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filterPrivacy="1" codeName="Questa_cartella_di_lavoro" defaultThemeVersion="124226"/>
  <bookViews>
    <workbookView xWindow="-105" yWindow="-105" windowWidth="23250" windowHeight="12570" tabRatio="556"/>
  </bookViews>
  <sheets>
    <sheet name="01 AZIENDA" sheetId="29" r:id="rId1"/>
    <sheet name="02 CALENDARIO LAVOR&amp;raccolti" sheetId="10" r:id="rId2"/>
    <sheet name="03 CALENDARIO FFARMACI" sheetId="11" r:id="rId3"/>
    <sheet name="04 CALENDARIO FERTILIZZANTI" sheetId="24" r:id="rId4"/>
    <sheet name="05 BUF10ColtAnnessi&amp;PerimTrans" sheetId="12" r:id="rId5"/>
    <sheet name="06 BUF10&amp;EUNIS" sheetId="14" r:id="rId6"/>
    <sheet name="07 IntBuff10Dinamici_Per&amp;Trans" sheetId="13" r:id="rId7"/>
    <sheet name="08 METEOhidd" sheetId="17" r:id="rId8"/>
    <sheet name="09 SUOLOsulCAMPO" sheetId="19" r:id="rId9"/>
    <sheet name="10 suolo Riservato LAB-ISPRA" sheetId="16" r:id="rId10"/>
  </sheets>
  <definedNames>
    <definedName name="Comuni" localSheetId="0">OFFSET('01 AZIENDA'!$EL$3,,,COUNTIF('01 AZIENDA'!$EL$3:$EL$3334,"?*"))</definedName>
    <definedName name="Comuni">OFFSET('02 CALENDARIO LAVOR&amp;raccolti'!#REF!,,,COUNTIF('02 CALENDARIO LAVOR&amp;raccolti'!#REF!,"?*"))</definedName>
    <definedName name="Fertilizzanti">OFFSET('04 CALENDARIO FERTILIZZANTI'!$CJ$3,,,COUNTIF('04 CALENDARIO FERTILIZZANTI'!$CJ$3:$CJ$3334,"?*"))</definedName>
    <definedName name="FitoFarmaci" localSheetId="2">OFFSET('03 CALENDARIO FFARMACI'!$CJ$3,,,COUNTIF('03 CALENDARIO FFARMACI'!$CJ$3:$CJ$3874,"?*"))</definedName>
    <definedName name="PatogeniParassiti" localSheetId="3">OFFSET('04 CALENDARIO FERTILIZZANTI'!$DK$3,,,COUNTIF('04 CALENDARIO FERTILIZZANTI'!$DK$3:$DK$3334,"?*"))</definedName>
    <definedName name="PatogeniParassiti">OFFSET('03 CALENDARIO FFARMACI'!$DK$3,,,COUNTIF('03 CALENDARIO FFARMACI'!$DK$3:$DK$3334,"?*"))</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K4" i="16"/>
  <c r="AK5"/>
  <c r="AK6"/>
  <c r="AK7"/>
  <c r="AK8"/>
  <c r="AK9"/>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AK49"/>
  <c r="AK50"/>
  <c r="AK51"/>
  <c r="AK52"/>
  <c r="AK53"/>
  <c r="AK54"/>
  <c r="AK55"/>
  <c r="AK56"/>
  <c r="AK57"/>
  <c r="AK58"/>
  <c r="AK59"/>
  <c r="AK60"/>
  <c r="AK61"/>
  <c r="AK62"/>
  <c r="AK63"/>
  <c r="AK64"/>
  <c r="AK65"/>
  <c r="AK66"/>
  <c r="AK67"/>
  <c r="AK68"/>
  <c r="AK69"/>
  <c r="AK70"/>
  <c r="AK71"/>
  <c r="AK72"/>
  <c r="AK73"/>
  <c r="AK74"/>
  <c r="AK75"/>
  <c r="AK76"/>
  <c r="AK77"/>
  <c r="AK78"/>
  <c r="AK79"/>
  <c r="AK80"/>
  <c r="AK81"/>
  <c r="AK82"/>
  <c r="AK83"/>
  <c r="AK84"/>
  <c r="AK85"/>
  <c r="AK86"/>
  <c r="AK87"/>
  <c r="AK88"/>
  <c r="AK89"/>
  <c r="AK90"/>
  <c r="AK91"/>
  <c r="AK92"/>
  <c r="AK93"/>
  <c r="AK94"/>
  <c r="AK95"/>
  <c r="AK96"/>
  <c r="AK97"/>
  <c r="AK98"/>
  <c r="AK99"/>
  <c r="AK100"/>
  <c r="AK101"/>
  <c r="AK102"/>
  <c r="AK103"/>
  <c r="AK104"/>
  <c r="AK105"/>
  <c r="AK106"/>
  <c r="AK107"/>
  <c r="AK108"/>
  <c r="AK109"/>
  <c r="AK110"/>
  <c r="AK111"/>
  <c r="AK112"/>
  <c r="AK113"/>
  <c r="AK114"/>
  <c r="AK115"/>
  <c r="AK116"/>
  <c r="AK117"/>
  <c r="AK118"/>
  <c r="AK119"/>
  <c r="AK120"/>
  <c r="AK121"/>
  <c r="AK122"/>
  <c r="AK123"/>
  <c r="AK124"/>
  <c r="AK125"/>
  <c r="AK126"/>
  <c r="AK127"/>
  <c r="AK128"/>
  <c r="AK129"/>
  <c r="AK130"/>
  <c r="AK131"/>
  <c r="AK132"/>
  <c r="AK133"/>
  <c r="AK134"/>
  <c r="AK135"/>
  <c r="AK136"/>
  <c r="AK137"/>
  <c r="AK138"/>
  <c r="AK139"/>
  <c r="AK140"/>
  <c r="AK141"/>
  <c r="AK142"/>
  <c r="AK143"/>
  <c r="AK144"/>
  <c r="AK145"/>
  <c r="AK146"/>
  <c r="AK147"/>
  <c r="AK148"/>
  <c r="AK149"/>
  <c r="AK150"/>
  <c r="AK151"/>
  <c r="AK152"/>
  <c r="AK153"/>
  <c r="AK154"/>
  <c r="AK155"/>
  <c r="AK156"/>
  <c r="AK157"/>
  <c r="AK158"/>
  <c r="AK159"/>
  <c r="AK160"/>
  <c r="AK161"/>
  <c r="AK162"/>
  <c r="AK163"/>
  <c r="AK164"/>
  <c r="AK165"/>
  <c r="AK166"/>
  <c r="AK167"/>
  <c r="AK168"/>
  <c r="AK169"/>
  <c r="AK170"/>
  <c r="AK171"/>
  <c r="AK172"/>
  <c r="AK173"/>
  <c r="AK174"/>
  <c r="AK175"/>
  <c r="AK176"/>
  <c r="AK177"/>
  <c r="AK178"/>
  <c r="AK179"/>
  <c r="AK180"/>
  <c r="AK181"/>
  <c r="AK182"/>
  <c r="AK183"/>
  <c r="AK184"/>
  <c r="AK185"/>
  <c r="AK186"/>
  <c r="AK187"/>
  <c r="AK188"/>
  <c r="AK189"/>
  <c r="AK190"/>
  <c r="AK191"/>
  <c r="AK192"/>
  <c r="AK193"/>
  <c r="AK194"/>
  <c r="AK195"/>
  <c r="AK196"/>
  <c r="AK197"/>
  <c r="AK198"/>
  <c r="AK199"/>
  <c r="AK200"/>
  <c r="AK201"/>
  <c r="AK202"/>
  <c r="AK203"/>
  <c r="AK204"/>
  <c r="AK205"/>
  <c r="AK206"/>
  <c r="AK207"/>
  <c r="AK208"/>
  <c r="AK209"/>
  <c r="AK210"/>
  <c r="AK211"/>
  <c r="AK212"/>
  <c r="AK213"/>
  <c r="AK214"/>
  <c r="AK215"/>
  <c r="AK216"/>
  <c r="AK217"/>
  <c r="AK218"/>
  <c r="AK219"/>
  <c r="AK220"/>
  <c r="AK221"/>
  <c r="AK222"/>
  <c r="AK223"/>
  <c r="AK224"/>
  <c r="AK225"/>
  <c r="AK226"/>
  <c r="AK227"/>
  <c r="AK228"/>
  <c r="AK229"/>
  <c r="AK230"/>
  <c r="AK231"/>
  <c r="AK232"/>
  <c r="AK233"/>
  <c r="AK234"/>
  <c r="AK235"/>
  <c r="AK236"/>
  <c r="AK237"/>
  <c r="AK238"/>
  <c r="AK239"/>
  <c r="AK240"/>
  <c r="AK241"/>
  <c r="AK242"/>
  <c r="AK243"/>
  <c r="AK244"/>
  <c r="AK245"/>
  <c r="AK246"/>
  <c r="AK247"/>
  <c r="AK248"/>
  <c r="AK249"/>
  <c r="AK250"/>
  <c r="AK251"/>
  <c r="AK252"/>
  <c r="AK253"/>
  <c r="AK254"/>
  <c r="AK255"/>
  <c r="AK256"/>
  <c r="AK257"/>
  <c r="AK258"/>
  <c r="AK259"/>
  <c r="AK260"/>
  <c r="AK261"/>
  <c r="AK262"/>
  <c r="AK263"/>
  <c r="AK264"/>
  <c r="AK265"/>
  <c r="AK266"/>
  <c r="AK267"/>
  <c r="AK268"/>
  <c r="AK269"/>
  <c r="AK270"/>
  <c r="AK271"/>
  <c r="AK272"/>
  <c r="AK273"/>
  <c r="AK274"/>
  <c r="AK275"/>
  <c r="AK276"/>
  <c r="AK277"/>
  <c r="AK278"/>
  <c r="AK279"/>
  <c r="AK280"/>
  <c r="AK281"/>
  <c r="AK282"/>
  <c r="AK283"/>
  <c r="AK284"/>
  <c r="AK285"/>
  <c r="AK286"/>
  <c r="AK287"/>
  <c r="AK288"/>
  <c r="AK289"/>
  <c r="AK290"/>
  <c r="AK291"/>
  <c r="AK292"/>
  <c r="AK293"/>
  <c r="AK294"/>
  <c r="AK295"/>
  <c r="AK296"/>
  <c r="AK297"/>
  <c r="AK298"/>
  <c r="AK299"/>
  <c r="AK300"/>
  <c r="AK301"/>
  <c r="AK302"/>
  <c r="AK303"/>
  <c r="AK304"/>
  <c r="AK305"/>
  <c r="AK306"/>
  <c r="AK307"/>
  <c r="AK308"/>
  <c r="AK309"/>
  <c r="AK310"/>
  <c r="AK311"/>
  <c r="AK312"/>
  <c r="AK313"/>
  <c r="AK314"/>
  <c r="AK315"/>
  <c r="AK316"/>
  <c r="AK317"/>
  <c r="AK318"/>
  <c r="AK319"/>
  <c r="AK320"/>
  <c r="AK321"/>
  <c r="AK322"/>
  <c r="AK323"/>
  <c r="AK324"/>
  <c r="AK325"/>
  <c r="AK326"/>
  <c r="AK327"/>
  <c r="AK328"/>
  <c r="AK329"/>
  <c r="AK330"/>
  <c r="AK331"/>
  <c r="AK332"/>
  <c r="AK333"/>
  <c r="AK334"/>
  <c r="AK335"/>
  <c r="AK336"/>
  <c r="AK337"/>
  <c r="AK338"/>
  <c r="AK339"/>
  <c r="AK340"/>
  <c r="AK341"/>
  <c r="AK342"/>
  <c r="AK343"/>
  <c r="AK344"/>
  <c r="AK345"/>
  <c r="AK346"/>
  <c r="AK347"/>
  <c r="AK348"/>
  <c r="AK349"/>
  <c r="AK350"/>
  <c r="AK351"/>
  <c r="AK352"/>
  <c r="AK353"/>
  <c r="AK354"/>
  <c r="AK355"/>
  <c r="AK356"/>
  <c r="AK357"/>
  <c r="AK358"/>
  <c r="AK359"/>
  <c r="AK360"/>
  <c r="AK361"/>
  <c r="AK362"/>
  <c r="AK363"/>
  <c r="AK364"/>
  <c r="AK365"/>
  <c r="AK366"/>
  <c r="AK367"/>
  <c r="AK368"/>
  <c r="AK369"/>
  <c r="AK370"/>
  <c r="AK371"/>
  <c r="AK372"/>
  <c r="AK373"/>
  <c r="AK374"/>
  <c r="AK375"/>
  <c r="AK376"/>
  <c r="AK377"/>
  <c r="AK378"/>
  <c r="AK379"/>
  <c r="AK380"/>
  <c r="AK381"/>
  <c r="AK382"/>
  <c r="AK383"/>
  <c r="AK384"/>
  <c r="AK385"/>
  <c r="AK386"/>
  <c r="AK387"/>
  <c r="AK388"/>
  <c r="AK389"/>
  <c r="AK390"/>
  <c r="AK391"/>
  <c r="AK392"/>
  <c r="AK393"/>
  <c r="AK394"/>
  <c r="AK395"/>
  <c r="AK396"/>
  <c r="AK397"/>
  <c r="AK398"/>
  <c r="AK399"/>
  <c r="AK400"/>
  <c r="AK401"/>
  <c r="AK402"/>
  <c r="AK403"/>
  <c r="AK404"/>
  <c r="AK405"/>
  <c r="AK406"/>
  <c r="AK407"/>
  <c r="AK408"/>
  <c r="AK409"/>
  <c r="AK410"/>
  <c r="AK411"/>
  <c r="AK412"/>
  <c r="AK413"/>
  <c r="AK414"/>
  <c r="AK415"/>
  <c r="AK416"/>
  <c r="AK417"/>
  <c r="AK418"/>
  <c r="AK419"/>
  <c r="AK420"/>
  <c r="AK421"/>
  <c r="AK422"/>
  <c r="AK423"/>
  <c r="AK424"/>
  <c r="AK425"/>
  <c r="AK426"/>
  <c r="AK427"/>
  <c r="AK428"/>
  <c r="AK429"/>
  <c r="AK430"/>
  <c r="AK431"/>
  <c r="AK432"/>
  <c r="AK433"/>
  <c r="AK434"/>
  <c r="AK435"/>
  <c r="AK436"/>
  <c r="AK437"/>
  <c r="AK438"/>
  <c r="AK439"/>
  <c r="AK440"/>
  <c r="AK441"/>
  <c r="AK442"/>
  <c r="AK443"/>
  <c r="AK444"/>
  <c r="AK445"/>
  <c r="AK446"/>
  <c r="AK447"/>
  <c r="AK448"/>
  <c r="AK449"/>
  <c r="AK450"/>
  <c r="AK451"/>
  <c r="AK452"/>
  <c r="AK453"/>
  <c r="AK454"/>
  <c r="AK455"/>
  <c r="AK456"/>
  <c r="AK457"/>
  <c r="AK458"/>
  <c r="AK459"/>
  <c r="AK460"/>
  <c r="AK461"/>
  <c r="AK462"/>
  <c r="AK463"/>
  <c r="AK464"/>
  <c r="AK465"/>
  <c r="AK466"/>
  <c r="AK467"/>
  <c r="AK468"/>
  <c r="AK469"/>
  <c r="AK470"/>
  <c r="AK471"/>
  <c r="AK472"/>
  <c r="AK473"/>
  <c r="AK474"/>
  <c r="AK475"/>
  <c r="AK476"/>
  <c r="AK477"/>
  <c r="AK478"/>
  <c r="AK479"/>
  <c r="AK480"/>
  <c r="AK481"/>
  <c r="AK482"/>
  <c r="AK483"/>
  <c r="AK484"/>
  <c r="AK485"/>
  <c r="AK486"/>
  <c r="AK487"/>
  <c r="AK488"/>
  <c r="AK489"/>
  <c r="AK490"/>
  <c r="AK491"/>
  <c r="AK492"/>
  <c r="AK493"/>
  <c r="AK494"/>
  <c r="AK495"/>
  <c r="AK496"/>
  <c r="AK497"/>
  <c r="AK498"/>
  <c r="AK499"/>
  <c r="AK500"/>
  <c r="AK501"/>
  <c r="AK502"/>
  <c r="AK503"/>
  <c r="AK504"/>
  <c r="AK505"/>
  <c r="AK506"/>
  <c r="AK507"/>
  <c r="AK508"/>
  <c r="AK509"/>
  <c r="AK3"/>
  <c r="AJ4" i="19"/>
  <c r="AJ5"/>
  <c r="AJ6"/>
  <c r="AJ7"/>
  <c r="AJ8"/>
  <c r="AJ9"/>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J48"/>
  <c r="AJ49"/>
  <c r="AJ50"/>
  <c r="AJ51"/>
  <c r="AJ52"/>
  <c r="AJ53"/>
  <c r="AJ54"/>
  <c r="AJ55"/>
  <c r="AJ56"/>
  <c r="AJ57"/>
  <c r="AJ58"/>
  <c r="AJ59"/>
  <c r="AJ60"/>
  <c r="AJ61"/>
  <c r="AJ62"/>
  <c r="AJ63"/>
  <c r="AJ64"/>
  <c r="AJ65"/>
  <c r="AJ66"/>
  <c r="AJ67"/>
  <c r="AJ68"/>
  <c r="AJ69"/>
  <c r="AJ70"/>
  <c r="AJ71"/>
  <c r="AJ72"/>
  <c r="AJ73"/>
  <c r="AJ74"/>
  <c r="AJ75"/>
  <c r="AJ76"/>
  <c r="AJ77"/>
  <c r="AJ78"/>
  <c r="AJ79"/>
  <c r="AJ80"/>
  <c r="AJ81"/>
  <c r="AJ82"/>
  <c r="AJ83"/>
  <c r="AJ84"/>
  <c r="AJ85"/>
  <c r="AJ86"/>
  <c r="AJ87"/>
  <c r="AJ88"/>
  <c r="AJ89"/>
  <c r="AJ90"/>
  <c r="AJ91"/>
  <c r="AJ92"/>
  <c r="AJ93"/>
  <c r="AJ94"/>
  <c r="AJ95"/>
  <c r="AJ96"/>
  <c r="AJ97"/>
  <c r="AJ98"/>
  <c r="AJ99"/>
  <c r="AJ100"/>
  <c r="AJ101"/>
  <c r="AJ102"/>
  <c r="AJ103"/>
  <c r="AJ104"/>
  <c r="AJ105"/>
  <c r="AJ106"/>
  <c r="AJ107"/>
  <c r="AJ108"/>
  <c r="AJ109"/>
  <c r="AJ110"/>
  <c r="AJ111"/>
  <c r="AJ112"/>
  <c r="AJ113"/>
  <c r="AJ114"/>
  <c r="AJ115"/>
  <c r="AJ116"/>
  <c r="AJ117"/>
  <c r="AJ118"/>
  <c r="AJ119"/>
  <c r="AJ120"/>
  <c r="AJ121"/>
  <c r="AJ122"/>
  <c r="AJ123"/>
  <c r="AJ124"/>
  <c r="AJ125"/>
  <c r="AJ126"/>
  <c r="AJ127"/>
  <c r="AJ128"/>
  <c r="AJ129"/>
  <c r="AJ130"/>
  <c r="AJ131"/>
  <c r="AJ132"/>
  <c r="AJ133"/>
  <c r="AJ134"/>
  <c r="AJ135"/>
  <c r="AJ136"/>
  <c r="AJ137"/>
  <c r="AJ138"/>
  <c r="AJ139"/>
  <c r="AJ140"/>
  <c r="AJ141"/>
  <c r="AJ142"/>
  <c r="AJ143"/>
  <c r="AJ144"/>
  <c r="AJ145"/>
  <c r="AJ146"/>
  <c r="AJ147"/>
  <c r="AJ148"/>
  <c r="AJ149"/>
  <c r="AJ150"/>
  <c r="AJ151"/>
  <c r="AJ152"/>
  <c r="AJ153"/>
  <c r="AJ154"/>
  <c r="AJ155"/>
  <c r="AJ156"/>
  <c r="AJ157"/>
  <c r="AJ158"/>
  <c r="AJ159"/>
  <c r="AJ160"/>
  <c r="AJ161"/>
  <c r="AJ162"/>
  <c r="AJ163"/>
  <c r="AJ164"/>
  <c r="AJ165"/>
  <c r="AJ166"/>
  <c r="AJ167"/>
  <c r="AJ168"/>
  <c r="AJ169"/>
  <c r="AJ170"/>
  <c r="AJ171"/>
  <c r="AJ172"/>
  <c r="AJ173"/>
  <c r="AJ174"/>
  <c r="AJ175"/>
  <c r="AJ176"/>
  <c r="AJ177"/>
  <c r="AJ178"/>
  <c r="AJ179"/>
  <c r="AJ180"/>
  <c r="AJ181"/>
  <c r="AJ182"/>
  <c r="AJ183"/>
  <c r="AJ184"/>
  <c r="AJ185"/>
  <c r="AJ186"/>
  <c r="AJ187"/>
  <c r="AJ188"/>
  <c r="AJ189"/>
  <c r="AJ190"/>
  <c r="AJ191"/>
  <c r="AJ192"/>
  <c r="AJ193"/>
  <c r="AJ194"/>
  <c r="AJ195"/>
  <c r="AJ196"/>
  <c r="AJ197"/>
  <c r="AJ198"/>
  <c r="AJ199"/>
  <c r="AJ200"/>
  <c r="AJ201"/>
  <c r="AJ202"/>
  <c r="AJ203"/>
  <c r="AJ204"/>
  <c r="AJ205"/>
  <c r="AJ206"/>
  <c r="AJ207"/>
  <c r="AJ208"/>
  <c r="AJ209"/>
  <c r="AJ210"/>
  <c r="AJ211"/>
  <c r="AJ212"/>
  <c r="AJ213"/>
  <c r="AJ214"/>
  <c r="AJ215"/>
  <c r="AJ216"/>
  <c r="AJ217"/>
  <c r="AJ218"/>
  <c r="AJ219"/>
  <c r="AJ220"/>
  <c r="AJ221"/>
  <c r="AJ222"/>
  <c r="AJ223"/>
  <c r="AJ224"/>
  <c r="AJ225"/>
  <c r="AJ226"/>
  <c r="AJ227"/>
  <c r="AJ228"/>
  <c r="AJ229"/>
  <c r="AJ230"/>
  <c r="AJ231"/>
  <c r="AJ232"/>
  <c r="AJ233"/>
  <c r="AJ234"/>
  <c r="AJ235"/>
  <c r="AJ236"/>
  <c r="AJ237"/>
  <c r="AJ238"/>
  <c r="AJ239"/>
  <c r="AJ240"/>
  <c r="AJ241"/>
  <c r="AJ242"/>
  <c r="AJ243"/>
  <c r="AJ244"/>
  <c r="AJ245"/>
  <c r="AJ246"/>
  <c r="AJ247"/>
  <c r="AJ248"/>
  <c r="AJ249"/>
  <c r="AJ250"/>
  <c r="AJ251"/>
  <c r="AJ252"/>
  <c r="AJ253"/>
  <c r="AJ254"/>
  <c r="AJ255"/>
  <c r="AJ256"/>
  <c r="AJ257"/>
  <c r="AJ258"/>
  <c r="AJ259"/>
  <c r="AJ260"/>
  <c r="AJ261"/>
  <c r="AJ262"/>
  <c r="AJ263"/>
  <c r="AJ264"/>
  <c r="AJ265"/>
  <c r="AJ266"/>
  <c r="AJ267"/>
  <c r="AJ268"/>
  <c r="AJ269"/>
  <c r="AJ270"/>
  <c r="AJ271"/>
  <c r="AJ272"/>
  <c r="AJ273"/>
  <c r="AJ274"/>
  <c r="AJ275"/>
  <c r="AJ276"/>
  <c r="AJ277"/>
  <c r="AJ278"/>
  <c r="AJ279"/>
  <c r="AJ280"/>
  <c r="AJ281"/>
  <c r="AJ282"/>
  <c r="AJ283"/>
  <c r="AJ284"/>
  <c r="AJ285"/>
  <c r="AJ286"/>
  <c r="AJ287"/>
  <c r="AJ288"/>
  <c r="AJ289"/>
  <c r="AJ290"/>
  <c r="AJ291"/>
  <c r="AJ292"/>
  <c r="AJ293"/>
  <c r="AJ294"/>
  <c r="AJ295"/>
  <c r="AJ296"/>
  <c r="AJ297"/>
  <c r="AJ298"/>
  <c r="AJ299"/>
  <c r="AJ300"/>
  <c r="AJ301"/>
  <c r="AJ302"/>
  <c r="AJ303"/>
  <c r="AJ304"/>
  <c r="AJ305"/>
  <c r="AJ306"/>
  <c r="AJ307"/>
  <c r="AJ308"/>
  <c r="AJ309"/>
  <c r="AJ310"/>
  <c r="AJ311"/>
  <c r="AJ312"/>
  <c r="AJ313"/>
  <c r="AJ314"/>
  <c r="AJ315"/>
  <c r="AJ316"/>
  <c r="AJ317"/>
  <c r="AJ318"/>
  <c r="AJ319"/>
  <c r="AJ320"/>
  <c r="AJ321"/>
  <c r="AJ322"/>
  <c r="AJ323"/>
  <c r="AJ324"/>
  <c r="AJ325"/>
  <c r="AJ326"/>
  <c r="AJ327"/>
  <c r="AJ328"/>
  <c r="AJ329"/>
  <c r="AJ330"/>
  <c r="AJ331"/>
  <c r="AJ332"/>
  <c r="AJ333"/>
  <c r="AJ334"/>
  <c r="AJ335"/>
  <c r="AJ336"/>
  <c r="AJ337"/>
  <c r="AJ338"/>
  <c r="AJ339"/>
  <c r="AJ340"/>
  <c r="AJ341"/>
  <c r="AJ342"/>
  <c r="AJ343"/>
  <c r="AJ344"/>
  <c r="AJ345"/>
  <c r="AJ346"/>
  <c r="AJ347"/>
  <c r="AJ348"/>
  <c r="AJ349"/>
  <c r="AJ350"/>
  <c r="AJ351"/>
  <c r="AJ352"/>
  <c r="AJ353"/>
  <c r="AJ354"/>
  <c r="AJ355"/>
  <c r="AJ356"/>
  <c r="AJ357"/>
  <c r="AJ358"/>
  <c r="AJ359"/>
  <c r="AJ360"/>
  <c r="AJ361"/>
  <c r="AJ362"/>
  <c r="AJ363"/>
  <c r="AJ364"/>
  <c r="AJ365"/>
  <c r="AJ366"/>
  <c r="AJ367"/>
  <c r="AJ368"/>
  <c r="AJ369"/>
  <c r="AJ370"/>
  <c r="AJ371"/>
  <c r="AJ372"/>
  <c r="AJ373"/>
  <c r="AJ374"/>
  <c r="AJ375"/>
  <c r="AJ376"/>
  <c r="AJ377"/>
  <c r="AJ378"/>
  <c r="AJ379"/>
  <c r="AJ380"/>
  <c r="AJ381"/>
  <c r="AJ382"/>
  <c r="AJ383"/>
  <c r="AJ384"/>
  <c r="AJ385"/>
  <c r="AJ386"/>
  <c r="AJ387"/>
  <c r="AJ388"/>
  <c r="AJ389"/>
  <c r="AJ390"/>
  <c r="AJ391"/>
  <c r="AJ392"/>
  <c r="AJ393"/>
  <c r="AJ394"/>
  <c r="AJ395"/>
  <c r="AJ396"/>
  <c r="AJ397"/>
  <c r="AJ398"/>
  <c r="AJ399"/>
  <c r="AJ400"/>
  <c r="AJ401"/>
  <c r="AJ402"/>
  <c r="AJ403"/>
  <c r="AJ404"/>
  <c r="AJ405"/>
  <c r="AJ406"/>
  <c r="AJ407"/>
  <c r="AJ408"/>
  <c r="AJ409"/>
  <c r="AJ410"/>
  <c r="AJ411"/>
  <c r="AJ412"/>
  <c r="AJ413"/>
  <c r="AJ414"/>
  <c r="AJ415"/>
  <c r="AJ416"/>
  <c r="AJ417"/>
  <c r="AJ418"/>
  <c r="AJ419"/>
  <c r="AJ420"/>
  <c r="AJ421"/>
  <c r="AJ422"/>
  <c r="AJ423"/>
  <c r="AJ424"/>
  <c r="AJ425"/>
  <c r="AJ426"/>
  <c r="AJ427"/>
  <c r="AJ428"/>
  <c r="AJ429"/>
  <c r="AJ430"/>
  <c r="AJ431"/>
  <c r="AJ432"/>
  <c r="AJ433"/>
  <c r="AJ434"/>
  <c r="AJ435"/>
  <c r="AJ436"/>
  <c r="AJ437"/>
  <c r="AJ438"/>
  <c r="AJ439"/>
  <c r="AJ440"/>
  <c r="AJ441"/>
  <c r="AJ442"/>
  <c r="AJ443"/>
  <c r="AJ444"/>
  <c r="AJ445"/>
  <c r="AJ446"/>
  <c r="AJ447"/>
  <c r="AJ448"/>
  <c r="AJ449"/>
  <c r="AJ450"/>
  <c r="AJ451"/>
  <c r="AJ452"/>
  <c r="AJ453"/>
  <c r="AJ454"/>
  <c r="AJ455"/>
  <c r="AJ456"/>
  <c r="AJ457"/>
  <c r="AJ458"/>
  <c r="AJ459"/>
  <c r="AJ460"/>
  <c r="AJ461"/>
  <c r="AJ462"/>
  <c r="AJ463"/>
  <c r="AJ464"/>
  <c r="AJ465"/>
  <c r="AJ466"/>
  <c r="AJ467"/>
  <c r="AJ468"/>
  <c r="AJ469"/>
  <c r="AJ470"/>
  <c r="AJ471"/>
  <c r="AJ472"/>
  <c r="AJ473"/>
  <c r="AJ474"/>
  <c r="AJ475"/>
  <c r="AJ476"/>
  <c r="AJ477"/>
  <c r="AJ478"/>
  <c r="AJ479"/>
  <c r="AJ480"/>
  <c r="AJ481"/>
  <c r="AJ482"/>
  <c r="AJ483"/>
  <c r="AJ484"/>
  <c r="AJ485"/>
  <c r="AJ486"/>
  <c r="AJ487"/>
  <c r="AJ488"/>
  <c r="AJ489"/>
  <c r="AJ490"/>
  <c r="AJ491"/>
  <c r="AJ492"/>
  <c r="AJ493"/>
  <c r="AJ494"/>
  <c r="AJ495"/>
  <c r="AJ496"/>
  <c r="AJ497"/>
  <c r="AJ498"/>
  <c r="AJ499"/>
  <c r="AJ500"/>
  <c r="AJ501"/>
  <c r="AJ502"/>
  <c r="AJ503"/>
  <c r="AJ504"/>
  <c r="AJ505"/>
  <c r="AJ506"/>
  <c r="AJ507"/>
  <c r="AJ508"/>
  <c r="AJ3"/>
  <c r="T4" i="17"/>
  <c r="T5"/>
  <c r="T6"/>
  <c r="T7"/>
  <c r="T8"/>
  <c r="T9"/>
  <c r="T10"/>
  <c r="T11"/>
  <c r="T12"/>
  <c r="T13"/>
  <c r="T14"/>
  <c r="T15"/>
  <c r="T16"/>
  <c r="T17"/>
  <c r="T18"/>
  <c r="T19"/>
  <c r="T20"/>
  <c r="T21"/>
  <c r="T22"/>
  <c r="T23"/>
  <c r="T24"/>
  <c r="T25"/>
  <c r="T26"/>
  <c r="T27"/>
  <c r="T28"/>
  <c r="T29"/>
  <c r="T30"/>
  <c r="T31"/>
  <c r="T32"/>
  <c r="T33"/>
  <c r="T34"/>
  <c r="T35"/>
  <c r="T36"/>
  <c r="T37"/>
  <c r="T38"/>
  <c r="T39"/>
  <c r="T40"/>
  <c r="T41"/>
  <c r="T42"/>
  <c r="T43"/>
  <c r="T44"/>
  <c r="T45"/>
  <c r="T46"/>
  <c r="T47"/>
  <c r="T48"/>
  <c r="T49"/>
  <c r="T50"/>
  <c r="T51"/>
  <c r="T52"/>
  <c r="T53"/>
  <c r="T54"/>
  <c r="T55"/>
  <c r="T56"/>
  <c r="T57"/>
  <c r="T58"/>
  <c r="T59"/>
  <c r="T60"/>
  <c r="T61"/>
  <c r="T62"/>
  <c r="T63"/>
  <c r="T64"/>
  <c r="T65"/>
  <c r="T66"/>
  <c r="T67"/>
  <c r="T68"/>
  <c r="T69"/>
  <c r="T70"/>
  <c r="T71"/>
  <c r="T72"/>
  <c r="T73"/>
  <c r="T74"/>
  <c r="T75"/>
  <c r="T76"/>
  <c r="T77"/>
  <c r="T78"/>
  <c r="T79"/>
  <c r="T80"/>
  <c r="T81"/>
  <c r="T82"/>
  <c r="T83"/>
  <c r="T84"/>
  <c r="T85"/>
  <c r="T86"/>
  <c r="T87"/>
  <c r="T88"/>
  <c r="T89"/>
  <c r="T90"/>
  <c r="T91"/>
  <c r="T92"/>
  <c r="T93"/>
  <c r="T94"/>
  <c r="T95"/>
  <c r="T96"/>
  <c r="T97"/>
  <c r="T98"/>
  <c r="T99"/>
  <c r="T100"/>
  <c r="T101"/>
  <c r="T102"/>
  <c r="T103"/>
  <c r="T104"/>
  <c r="T105"/>
  <c r="T106"/>
  <c r="T107"/>
  <c r="T108"/>
  <c r="T109"/>
  <c r="T110"/>
  <c r="T111"/>
  <c r="T112"/>
  <c r="T113"/>
  <c r="T114"/>
  <c r="T115"/>
  <c r="T116"/>
  <c r="T117"/>
  <c r="T118"/>
  <c r="T119"/>
  <c r="T120"/>
  <c r="T121"/>
  <c r="T122"/>
  <c r="T123"/>
  <c r="T124"/>
  <c r="T125"/>
  <c r="T126"/>
  <c r="T127"/>
  <c r="T128"/>
  <c r="T129"/>
  <c r="T130"/>
  <c r="T131"/>
  <c r="T132"/>
  <c r="T133"/>
  <c r="T134"/>
  <c r="T135"/>
  <c r="T136"/>
  <c r="T137"/>
  <c r="T138"/>
  <c r="T139"/>
  <c r="T140"/>
  <c r="T141"/>
  <c r="T142"/>
  <c r="T143"/>
  <c r="T144"/>
  <c r="T145"/>
  <c r="T146"/>
  <c r="T147"/>
  <c r="T148"/>
  <c r="T149"/>
  <c r="T150"/>
  <c r="T151"/>
  <c r="T152"/>
  <c r="T153"/>
  <c r="T154"/>
  <c r="T155"/>
  <c r="T156"/>
  <c r="T157"/>
  <c r="T158"/>
  <c r="T159"/>
  <c r="T160"/>
  <c r="T161"/>
  <c r="T162"/>
  <c r="T163"/>
  <c r="T164"/>
  <c r="T165"/>
  <c r="T166"/>
  <c r="T167"/>
  <c r="T168"/>
  <c r="T169"/>
  <c r="T170"/>
  <c r="T171"/>
  <c r="T172"/>
  <c r="T173"/>
  <c r="T174"/>
  <c r="T175"/>
  <c r="T176"/>
  <c r="T177"/>
  <c r="T178"/>
  <c r="T179"/>
  <c r="T180"/>
  <c r="T181"/>
  <c r="T182"/>
  <c r="T183"/>
  <c r="T184"/>
  <c r="T185"/>
  <c r="T186"/>
  <c r="T187"/>
  <c r="T188"/>
  <c r="T189"/>
  <c r="T190"/>
  <c r="T191"/>
  <c r="T192"/>
  <c r="T193"/>
  <c r="T194"/>
  <c r="T195"/>
  <c r="T196"/>
  <c r="T197"/>
  <c r="T198"/>
  <c r="T199"/>
  <c r="T200"/>
  <c r="T201"/>
  <c r="T202"/>
  <c r="T203"/>
  <c r="T204"/>
  <c r="T205"/>
  <c r="T206"/>
  <c r="T207"/>
  <c r="T208"/>
  <c r="T209"/>
  <c r="T210"/>
  <c r="T211"/>
  <c r="T212"/>
  <c r="T213"/>
  <c r="T214"/>
  <c r="T215"/>
  <c r="T216"/>
  <c r="T217"/>
  <c r="T218"/>
  <c r="T219"/>
  <c r="T220"/>
  <c r="T221"/>
  <c r="T222"/>
  <c r="T223"/>
  <c r="T224"/>
  <c r="T225"/>
  <c r="T226"/>
  <c r="T227"/>
  <c r="T228"/>
  <c r="T229"/>
  <c r="T230"/>
  <c r="T231"/>
  <c r="T232"/>
  <c r="T233"/>
  <c r="T234"/>
  <c r="T235"/>
  <c r="T236"/>
  <c r="T237"/>
  <c r="T238"/>
  <c r="T239"/>
  <c r="T240"/>
  <c r="T241"/>
  <c r="T242"/>
  <c r="T243"/>
  <c r="T244"/>
  <c r="T245"/>
  <c r="T246"/>
  <c r="T247"/>
  <c r="T248"/>
  <c r="T249"/>
  <c r="T250"/>
  <c r="T251"/>
  <c r="T252"/>
  <c r="T253"/>
  <c r="T254"/>
  <c r="T255"/>
  <c r="T256"/>
  <c r="T257"/>
  <c r="T258"/>
  <c r="T259"/>
  <c r="T260"/>
  <c r="T261"/>
  <c r="T262"/>
  <c r="T263"/>
  <c r="T264"/>
  <c r="T265"/>
  <c r="T266"/>
  <c r="T267"/>
  <c r="T268"/>
  <c r="T269"/>
  <c r="T270"/>
  <c r="T271"/>
  <c r="T272"/>
  <c r="T273"/>
  <c r="T274"/>
  <c r="T275"/>
  <c r="T276"/>
  <c r="T277"/>
  <c r="T278"/>
  <c r="T279"/>
  <c r="T280"/>
  <c r="T281"/>
  <c r="T282"/>
  <c r="T283"/>
  <c r="T284"/>
  <c r="T285"/>
  <c r="T286"/>
  <c r="T287"/>
  <c r="T288"/>
  <c r="T289"/>
  <c r="T290"/>
  <c r="T291"/>
  <c r="T292"/>
  <c r="T293"/>
  <c r="T294"/>
  <c r="T295"/>
  <c r="T296"/>
  <c r="T297"/>
  <c r="T298"/>
  <c r="T299"/>
  <c r="T300"/>
  <c r="T301"/>
  <c r="T302"/>
  <c r="T303"/>
  <c r="T304"/>
  <c r="T305"/>
  <c r="T306"/>
  <c r="T307"/>
  <c r="T308"/>
  <c r="T309"/>
  <c r="T310"/>
  <c r="T311"/>
  <c r="T312"/>
  <c r="T313"/>
  <c r="T314"/>
  <c r="T315"/>
  <c r="T316"/>
  <c r="T317"/>
  <c r="T318"/>
  <c r="T319"/>
  <c r="T320"/>
  <c r="T321"/>
  <c r="T322"/>
  <c r="T323"/>
  <c r="T324"/>
  <c r="T325"/>
  <c r="T326"/>
  <c r="T327"/>
  <c r="T328"/>
  <c r="T329"/>
  <c r="T330"/>
  <c r="T331"/>
  <c r="T332"/>
  <c r="T333"/>
  <c r="T334"/>
  <c r="T335"/>
  <c r="T336"/>
  <c r="T337"/>
  <c r="T338"/>
  <c r="T339"/>
  <c r="T340"/>
  <c r="T341"/>
  <c r="T342"/>
  <c r="T343"/>
  <c r="T344"/>
  <c r="T345"/>
  <c r="T346"/>
  <c r="T347"/>
  <c r="T348"/>
  <c r="T349"/>
  <c r="T350"/>
  <c r="T351"/>
  <c r="T352"/>
  <c r="T353"/>
  <c r="T354"/>
  <c r="T355"/>
  <c r="T356"/>
  <c r="T357"/>
  <c r="T358"/>
  <c r="T359"/>
  <c r="T360"/>
  <c r="T361"/>
  <c r="T362"/>
  <c r="T363"/>
  <c r="T364"/>
  <c r="T365"/>
  <c r="T366"/>
  <c r="T367"/>
  <c r="T368"/>
  <c r="T369"/>
  <c r="T370"/>
  <c r="T371"/>
  <c r="T372"/>
  <c r="T373"/>
  <c r="T374"/>
  <c r="T375"/>
  <c r="T376"/>
  <c r="T377"/>
  <c r="T378"/>
  <c r="T379"/>
  <c r="T380"/>
  <c r="T381"/>
  <c r="T382"/>
  <c r="T383"/>
  <c r="T384"/>
  <c r="T385"/>
  <c r="T386"/>
  <c r="T387"/>
  <c r="T388"/>
  <c r="T389"/>
  <c r="T390"/>
  <c r="T391"/>
  <c r="T392"/>
  <c r="T393"/>
  <c r="T394"/>
  <c r="T395"/>
  <c r="T396"/>
  <c r="T397"/>
  <c r="T398"/>
  <c r="T399"/>
  <c r="T400"/>
  <c r="T401"/>
  <c r="T402"/>
  <c r="T403"/>
  <c r="T404"/>
  <c r="T405"/>
  <c r="T406"/>
  <c r="T407"/>
  <c r="T408"/>
  <c r="T409"/>
  <c r="T410"/>
  <c r="T411"/>
  <c r="T412"/>
  <c r="T413"/>
  <c r="T414"/>
  <c r="T415"/>
  <c r="T416"/>
  <c r="T417"/>
  <c r="T418"/>
  <c r="T419"/>
  <c r="T420"/>
  <c r="T421"/>
  <c r="T422"/>
  <c r="T423"/>
  <c r="T424"/>
  <c r="T425"/>
  <c r="T426"/>
  <c r="T427"/>
  <c r="T428"/>
  <c r="T429"/>
  <c r="T430"/>
  <c r="T431"/>
  <c r="T432"/>
  <c r="T433"/>
  <c r="T434"/>
  <c r="T435"/>
  <c r="T436"/>
  <c r="T437"/>
  <c r="T438"/>
  <c r="T439"/>
  <c r="T440"/>
  <c r="T441"/>
  <c r="T442"/>
  <c r="T443"/>
  <c r="T444"/>
  <c r="T445"/>
  <c r="T446"/>
  <c r="T447"/>
  <c r="T448"/>
  <c r="T449"/>
  <c r="T450"/>
  <c r="T451"/>
  <c r="T452"/>
  <c r="T453"/>
  <c r="T454"/>
  <c r="T455"/>
  <c r="T456"/>
  <c r="T457"/>
  <c r="T458"/>
  <c r="T459"/>
  <c r="T460"/>
  <c r="T461"/>
  <c r="T462"/>
  <c r="T463"/>
  <c r="T464"/>
  <c r="T465"/>
  <c r="T466"/>
  <c r="T467"/>
  <c r="T468"/>
  <c r="T469"/>
  <c r="T470"/>
  <c r="T471"/>
  <c r="T472"/>
  <c r="T473"/>
  <c r="T474"/>
  <c r="T475"/>
  <c r="T476"/>
  <c r="T477"/>
  <c r="T478"/>
  <c r="T479"/>
  <c r="T480"/>
  <c r="T481"/>
  <c r="T482"/>
  <c r="T483"/>
  <c r="T484"/>
  <c r="T485"/>
  <c r="T486"/>
  <c r="T487"/>
  <c r="T488"/>
  <c r="T489"/>
  <c r="T490"/>
  <c r="T491"/>
  <c r="T492"/>
  <c r="T493"/>
  <c r="T494"/>
  <c r="T495"/>
  <c r="T496"/>
  <c r="T497"/>
  <c r="T498"/>
  <c r="T499"/>
  <c r="T500"/>
  <c r="T501"/>
  <c r="T502"/>
  <c r="T503"/>
  <c r="T504"/>
  <c r="T505"/>
  <c r="T506"/>
  <c r="T3"/>
  <c r="BC4" i="13"/>
  <c r="BC5"/>
  <c r="BC6"/>
  <c r="BC7"/>
  <c r="BC8"/>
  <c r="BC9"/>
  <c r="BC10"/>
  <c r="BC11"/>
  <c r="BC12"/>
  <c r="BC13"/>
  <c r="BC14"/>
  <c r="BC15"/>
  <c r="BC16"/>
  <c r="BC17"/>
  <c r="BC18"/>
  <c r="BC19"/>
  <c r="BC20"/>
  <c r="BC21"/>
  <c r="BC22"/>
  <c r="BC23"/>
  <c r="BC24"/>
  <c r="BC25"/>
  <c r="BC26"/>
  <c r="BC27"/>
  <c r="BC28"/>
  <c r="BC29"/>
  <c r="BC30"/>
  <c r="BC31"/>
  <c r="BC32"/>
  <c r="BC33"/>
  <c r="BC34"/>
  <c r="BC35"/>
  <c r="BC36"/>
  <c r="BC37"/>
  <c r="BC38"/>
  <c r="BC39"/>
  <c r="BC40"/>
  <c r="BC41"/>
  <c r="BC42"/>
  <c r="BC43"/>
  <c r="BC44"/>
  <c r="BC45"/>
  <c r="BC46"/>
  <c r="BC47"/>
  <c r="BC48"/>
  <c r="BC49"/>
  <c r="BC50"/>
  <c r="BC51"/>
  <c r="BC52"/>
  <c r="BC53"/>
  <c r="BC54"/>
  <c r="BC55"/>
  <c r="BC56"/>
  <c r="BC57"/>
  <c r="BC58"/>
  <c r="BC59"/>
  <c r="BC60"/>
  <c r="BC61"/>
  <c r="BC62"/>
  <c r="BC63"/>
  <c r="BC64"/>
  <c r="BC65"/>
  <c r="BC66"/>
  <c r="BC67"/>
  <c r="BC68"/>
  <c r="BC69"/>
  <c r="BC70"/>
  <c r="BC71"/>
  <c r="BC72"/>
  <c r="BC73"/>
  <c r="BC74"/>
  <c r="BC75"/>
  <c r="BC76"/>
  <c r="BC77"/>
  <c r="BC78"/>
  <c r="BC79"/>
  <c r="BC80"/>
  <c r="BC81"/>
  <c r="BC82"/>
  <c r="BC83"/>
  <c r="BC84"/>
  <c r="BC85"/>
  <c r="BC86"/>
  <c r="BC87"/>
  <c r="BC88"/>
  <c r="BC89"/>
  <c r="BC90"/>
  <c r="BC91"/>
  <c r="BC92"/>
  <c r="BC93"/>
  <c r="BC94"/>
  <c r="BC95"/>
  <c r="BC96"/>
  <c r="BC97"/>
  <c r="BC98"/>
  <c r="BC99"/>
  <c r="BC100"/>
  <c r="BC101"/>
  <c r="BC102"/>
  <c r="BC103"/>
  <c r="BC104"/>
  <c r="BC105"/>
  <c r="BC106"/>
  <c r="BC107"/>
  <c r="BC108"/>
  <c r="BC109"/>
  <c r="BC110"/>
  <c r="BC111"/>
  <c r="BC112"/>
  <c r="BC113"/>
  <c r="BC114"/>
  <c r="BC115"/>
  <c r="BC116"/>
  <c r="BC117"/>
  <c r="BC118"/>
  <c r="BC119"/>
  <c r="BC120"/>
  <c r="BC121"/>
  <c r="BC122"/>
  <c r="BC123"/>
  <c r="BC124"/>
  <c r="BC125"/>
  <c r="BC126"/>
  <c r="BC127"/>
  <c r="BC128"/>
  <c r="BC129"/>
  <c r="BC130"/>
  <c r="BC131"/>
  <c r="BC132"/>
  <c r="BC133"/>
  <c r="BC134"/>
  <c r="BC135"/>
  <c r="BC136"/>
  <c r="BC137"/>
  <c r="BC138"/>
  <c r="BC139"/>
  <c r="BC140"/>
  <c r="BC141"/>
  <c r="BC142"/>
  <c r="BC143"/>
  <c r="BC144"/>
  <c r="BC145"/>
  <c r="BC146"/>
  <c r="BC147"/>
  <c r="BC148"/>
  <c r="BC149"/>
  <c r="BC150"/>
  <c r="BC151"/>
  <c r="BC152"/>
  <c r="BC153"/>
  <c r="BC154"/>
  <c r="BC155"/>
  <c r="BC156"/>
  <c r="BC157"/>
  <c r="BC158"/>
  <c r="BC159"/>
  <c r="BC160"/>
  <c r="BC161"/>
  <c r="BC162"/>
  <c r="BC163"/>
  <c r="BC164"/>
  <c r="BC165"/>
  <c r="BC166"/>
  <c r="BC167"/>
  <c r="BC168"/>
  <c r="BC169"/>
  <c r="BC170"/>
  <c r="BC171"/>
  <c r="BC172"/>
  <c r="BC173"/>
  <c r="BC174"/>
  <c r="BC175"/>
  <c r="BC176"/>
  <c r="BC177"/>
  <c r="BC178"/>
  <c r="BC179"/>
  <c r="BC180"/>
  <c r="BC181"/>
  <c r="BC182"/>
  <c r="BC183"/>
  <c r="BC184"/>
  <c r="BC185"/>
  <c r="BC186"/>
  <c r="BC187"/>
  <c r="BC188"/>
  <c r="BC189"/>
  <c r="BC190"/>
  <c r="BC191"/>
  <c r="BC192"/>
  <c r="BC193"/>
  <c r="BC194"/>
  <c r="BC195"/>
  <c r="BC196"/>
  <c r="BC197"/>
  <c r="BC198"/>
  <c r="BC199"/>
  <c r="BC200"/>
  <c r="BC201"/>
  <c r="BC202"/>
  <c r="BC203"/>
  <c r="BC204"/>
  <c r="BC205"/>
  <c r="BC206"/>
  <c r="BC207"/>
  <c r="BC208"/>
  <c r="BC209"/>
  <c r="BC210"/>
  <c r="BC211"/>
  <c r="BC212"/>
  <c r="BC213"/>
  <c r="BC214"/>
  <c r="BC215"/>
  <c r="BC216"/>
  <c r="BC217"/>
  <c r="BC218"/>
  <c r="BC219"/>
  <c r="BC220"/>
  <c r="BC221"/>
  <c r="BC222"/>
  <c r="BC223"/>
  <c r="BC224"/>
  <c r="BC225"/>
  <c r="BC226"/>
  <c r="BC227"/>
  <c r="BC228"/>
  <c r="BC229"/>
  <c r="BC230"/>
  <c r="BC231"/>
  <c r="BC232"/>
  <c r="BC233"/>
  <c r="BC234"/>
  <c r="BC235"/>
  <c r="BC236"/>
  <c r="BC237"/>
  <c r="BC238"/>
  <c r="BC239"/>
  <c r="BC240"/>
  <c r="BC241"/>
  <c r="BC242"/>
  <c r="BC243"/>
  <c r="BC244"/>
  <c r="BC245"/>
  <c r="BC246"/>
  <c r="BC247"/>
  <c r="BC248"/>
  <c r="BC249"/>
  <c r="BC250"/>
  <c r="BC251"/>
  <c r="BC252"/>
  <c r="BC253"/>
  <c r="BC254"/>
  <c r="BC255"/>
  <c r="BC256"/>
  <c r="BC257"/>
  <c r="BC258"/>
  <c r="BC259"/>
  <c r="BC260"/>
  <c r="BC261"/>
  <c r="BC262"/>
  <c r="BC263"/>
  <c r="BC264"/>
  <c r="BC265"/>
  <c r="BC266"/>
  <c r="BC267"/>
  <c r="BC268"/>
  <c r="BC269"/>
  <c r="BC270"/>
  <c r="BC271"/>
  <c r="BC272"/>
  <c r="BC273"/>
  <c r="BC274"/>
  <c r="BC275"/>
  <c r="BC276"/>
  <c r="BC277"/>
  <c r="BC278"/>
  <c r="BC279"/>
  <c r="BC280"/>
  <c r="BC281"/>
  <c r="BC282"/>
  <c r="BC283"/>
  <c r="BC284"/>
  <c r="BC285"/>
  <c r="BC286"/>
  <c r="BC287"/>
  <c r="BC288"/>
  <c r="BC289"/>
  <c r="BC290"/>
  <c r="BC291"/>
  <c r="BC292"/>
  <c r="BC293"/>
  <c r="BC294"/>
  <c r="BC295"/>
  <c r="BC296"/>
  <c r="BC297"/>
  <c r="BC298"/>
  <c r="BC299"/>
  <c r="BC300"/>
  <c r="BC301"/>
  <c r="BC302"/>
  <c r="BC303"/>
  <c r="BC304"/>
  <c r="BC305"/>
  <c r="BC306"/>
  <c r="BC307"/>
  <c r="BC308"/>
  <c r="BC309"/>
  <c r="BC310"/>
  <c r="BC311"/>
  <c r="BC312"/>
  <c r="BC313"/>
  <c r="BC314"/>
  <c r="BC315"/>
  <c r="BC316"/>
  <c r="BC317"/>
  <c r="BC318"/>
  <c r="BC319"/>
  <c r="BC320"/>
  <c r="BC321"/>
  <c r="BC322"/>
  <c r="BC323"/>
  <c r="BC324"/>
  <c r="BC325"/>
  <c r="BC326"/>
  <c r="BC327"/>
  <c r="BC328"/>
  <c r="BC329"/>
  <c r="BC330"/>
  <c r="BC331"/>
  <c r="BC332"/>
  <c r="BC333"/>
  <c r="BC334"/>
  <c r="BC335"/>
  <c r="BC336"/>
  <c r="BC337"/>
  <c r="BC338"/>
  <c r="BC339"/>
  <c r="BC340"/>
  <c r="BC341"/>
  <c r="BC342"/>
  <c r="BC343"/>
  <c r="BC344"/>
  <c r="BC345"/>
  <c r="BC346"/>
  <c r="BC347"/>
  <c r="BC348"/>
  <c r="BC349"/>
  <c r="BC350"/>
  <c r="BC351"/>
  <c r="BC352"/>
  <c r="BC353"/>
  <c r="BC354"/>
  <c r="BC355"/>
  <c r="BC356"/>
  <c r="BC357"/>
  <c r="BC358"/>
  <c r="BC359"/>
  <c r="BC360"/>
  <c r="BC361"/>
  <c r="BC362"/>
  <c r="BC363"/>
  <c r="BC364"/>
  <c r="BC365"/>
  <c r="BC366"/>
  <c r="BC367"/>
  <c r="BC368"/>
  <c r="BC369"/>
  <c r="BC370"/>
  <c r="BC371"/>
  <c r="BC372"/>
  <c r="BC373"/>
  <c r="BC374"/>
  <c r="BC375"/>
  <c r="BC376"/>
  <c r="BC377"/>
  <c r="BC378"/>
  <c r="BC379"/>
  <c r="BC380"/>
  <c r="BC381"/>
  <c r="BC382"/>
  <c r="BC383"/>
  <c r="BC384"/>
  <c r="BC385"/>
  <c r="BC386"/>
  <c r="BC387"/>
  <c r="BC388"/>
  <c r="BC389"/>
  <c r="BC390"/>
  <c r="BC391"/>
  <c r="BC392"/>
  <c r="BC393"/>
  <c r="BC394"/>
  <c r="BC395"/>
  <c r="BC396"/>
  <c r="BC397"/>
  <c r="BC398"/>
  <c r="BC399"/>
  <c r="BC400"/>
  <c r="BC401"/>
  <c r="BC402"/>
  <c r="BC403"/>
  <c r="BC404"/>
  <c r="BC405"/>
  <c r="BC406"/>
  <c r="BC407"/>
  <c r="BC408"/>
  <c r="BC409"/>
  <c r="BC410"/>
  <c r="BC411"/>
  <c r="BC412"/>
  <c r="BC413"/>
  <c r="BC414"/>
  <c r="BC415"/>
  <c r="BC416"/>
  <c r="BC417"/>
  <c r="BC418"/>
  <c r="BC419"/>
  <c r="BC420"/>
  <c r="BC421"/>
  <c r="BC422"/>
  <c r="BC423"/>
  <c r="BC424"/>
  <c r="BC425"/>
  <c r="BC426"/>
  <c r="BC427"/>
  <c r="BC428"/>
  <c r="BC429"/>
  <c r="BC430"/>
  <c r="BC431"/>
  <c r="BC432"/>
  <c r="BC433"/>
  <c r="BC434"/>
  <c r="BC435"/>
  <c r="BC436"/>
  <c r="BC437"/>
  <c r="BC438"/>
  <c r="BC439"/>
  <c r="BC440"/>
  <c r="BC441"/>
  <c r="BC442"/>
  <c r="BC443"/>
  <c r="BC444"/>
  <c r="BC445"/>
  <c r="BC446"/>
  <c r="BC447"/>
  <c r="BC448"/>
  <c r="BC449"/>
  <c r="BC450"/>
  <c r="BC451"/>
  <c r="BC452"/>
  <c r="BC453"/>
  <c r="BC454"/>
  <c r="BC455"/>
  <c r="BC456"/>
  <c r="BC457"/>
  <c r="BC458"/>
  <c r="BC459"/>
  <c r="BC460"/>
  <c r="BC461"/>
  <c r="BC462"/>
  <c r="BC463"/>
  <c r="BC464"/>
  <c r="BC465"/>
  <c r="BC466"/>
  <c r="BC467"/>
  <c r="BC468"/>
  <c r="BC469"/>
  <c r="BC470"/>
  <c r="BC471"/>
  <c r="BC472"/>
  <c r="BC473"/>
  <c r="BC474"/>
  <c r="BC475"/>
  <c r="BC476"/>
  <c r="BC477"/>
  <c r="BC478"/>
  <c r="BC479"/>
  <c r="BC480"/>
  <c r="BC481"/>
  <c r="BC482"/>
  <c r="BC483"/>
  <c r="BC484"/>
  <c r="BC485"/>
  <c r="BC486"/>
  <c r="BC487"/>
  <c r="BC488"/>
  <c r="BC489"/>
  <c r="BC490"/>
  <c r="BC491"/>
  <c r="BC492"/>
  <c r="BC493"/>
  <c r="BC494"/>
  <c r="BC495"/>
  <c r="BC496"/>
  <c r="BC497"/>
  <c r="BC498"/>
  <c r="BC499"/>
  <c r="BC500"/>
  <c r="BC501"/>
  <c r="BC502"/>
  <c r="BC503"/>
  <c r="BC504"/>
  <c r="BC505"/>
  <c r="BC3"/>
  <c r="D55" i="10"/>
  <c r="D56" s="1"/>
  <c r="D57" s="1"/>
  <c r="D58" s="1"/>
  <c r="D59" s="1"/>
  <c r="D60" s="1"/>
  <c r="D61" s="1"/>
  <c r="D62" s="1"/>
  <c r="D63" s="1"/>
  <c r="D64" s="1"/>
  <c r="D65" s="1"/>
  <c r="D66" s="1"/>
  <c r="D67" s="1"/>
  <c r="D68" s="1"/>
  <c r="D69" s="1"/>
  <c r="D70" s="1"/>
  <c r="D71" s="1"/>
  <c r="D72" s="1"/>
  <c r="D73" s="1"/>
  <c r="D74" s="1"/>
  <c r="D75" s="1"/>
  <c r="D76" s="1"/>
  <c r="D77" s="1"/>
  <c r="D78" s="1"/>
  <c r="D79" s="1"/>
  <c r="D80" s="1"/>
  <c r="D81" s="1"/>
  <c r="D82" s="1"/>
  <c r="D83" s="1"/>
  <c r="D84" s="1"/>
  <c r="D85" s="1"/>
  <c r="D86" s="1"/>
  <c r="D87" s="1"/>
  <c r="D88" s="1"/>
  <c r="D89" s="1"/>
  <c r="D90" s="1"/>
  <c r="D91" s="1"/>
  <c r="D92" s="1"/>
  <c r="D93" s="1"/>
  <c r="D94" s="1"/>
  <c r="D95" s="1"/>
  <c r="D96" s="1"/>
  <c r="D97" s="1"/>
  <c r="D98" s="1"/>
  <c r="D99" s="1"/>
  <c r="D100" s="1"/>
  <c r="D101" s="1"/>
  <c r="D102" s="1"/>
  <c r="D103" s="1"/>
  <c r="D104" s="1"/>
  <c r="D105" s="1"/>
  <c r="D106" s="1"/>
  <c r="D107" s="1"/>
  <c r="D108" s="1"/>
  <c r="D109" s="1"/>
  <c r="D110" s="1"/>
  <c r="D111" s="1"/>
  <c r="D112" s="1"/>
  <c r="D113" s="1"/>
  <c r="D114" s="1"/>
  <c r="D115" s="1"/>
  <c r="D116" s="1"/>
  <c r="D117" s="1"/>
  <c r="D118" s="1"/>
  <c r="D119" s="1"/>
  <c r="D120" s="1"/>
  <c r="D121" s="1"/>
  <c r="D122" s="1"/>
  <c r="D123" s="1"/>
  <c r="D124" s="1"/>
  <c r="D125" s="1"/>
  <c r="D126" s="1"/>
  <c r="D127" s="1"/>
  <c r="D128" s="1"/>
  <c r="D129" s="1"/>
  <c r="D130" s="1"/>
  <c r="D131" s="1"/>
  <c r="D132" s="1"/>
  <c r="D133" s="1"/>
  <c r="D134" s="1"/>
  <c r="D135" s="1"/>
  <c r="D136" s="1"/>
  <c r="D137" s="1"/>
  <c r="D138" s="1"/>
  <c r="D139" s="1"/>
  <c r="D140" s="1"/>
  <c r="D141" s="1"/>
  <c r="D142" s="1"/>
  <c r="D143" s="1"/>
  <c r="D144" s="1"/>
  <c r="D145" s="1"/>
  <c r="D146" s="1"/>
  <c r="D147" s="1"/>
  <c r="D148" s="1"/>
  <c r="D149" s="1"/>
  <c r="D150" s="1"/>
  <c r="D151" s="1"/>
  <c r="D152" s="1"/>
  <c r="D153" s="1"/>
  <c r="D154" s="1"/>
  <c r="D155" s="1"/>
  <c r="D156" s="1"/>
  <c r="D157" s="1"/>
  <c r="D158" s="1"/>
  <c r="D159" s="1"/>
  <c r="D160" s="1"/>
  <c r="D161" s="1"/>
  <c r="D162" s="1"/>
  <c r="D163" s="1"/>
  <c r="D164" s="1"/>
  <c r="D165" s="1"/>
  <c r="D166" s="1"/>
  <c r="D167" s="1"/>
  <c r="D168" s="1"/>
  <c r="D169" s="1"/>
  <c r="D170" s="1"/>
  <c r="D171" s="1"/>
  <c r="D172" s="1"/>
  <c r="D173" s="1"/>
  <c r="D174" s="1"/>
  <c r="D175" s="1"/>
  <c r="D176" s="1"/>
  <c r="D177" s="1"/>
  <c r="D178" s="1"/>
  <c r="D179" s="1"/>
  <c r="D180" s="1"/>
  <c r="D181" s="1"/>
  <c r="D182" s="1"/>
  <c r="D183" s="1"/>
  <c r="D184" s="1"/>
  <c r="D185" s="1"/>
  <c r="D186" s="1"/>
  <c r="D187" s="1"/>
  <c r="D188" s="1"/>
  <c r="D189" s="1"/>
  <c r="D190" s="1"/>
  <c r="D191" s="1"/>
  <c r="D192" s="1"/>
  <c r="D193" s="1"/>
  <c r="D194" s="1"/>
  <c r="D195" s="1"/>
  <c r="D196" s="1"/>
  <c r="D197" s="1"/>
  <c r="D198" s="1"/>
  <c r="D199" s="1"/>
  <c r="D200" s="1"/>
  <c r="D201" s="1"/>
  <c r="D202" s="1"/>
  <c r="D203" s="1"/>
  <c r="D204" s="1"/>
  <c r="D205" s="1"/>
  <c r="D206" s="1"/>
  <c r="D207" s="1"/>
  <c r="D208" s="1"/>
  <c r="D209" s="1"/>
  <c r="D210" s="1"/>
  <c r="D211" s="1"/>
  <c r="D212" s="1"/>
  <c r="D213" s="1"/>
  <c r="D214" s="1"/>
  <c r="D215" s="1"/>
  <c r="D216" s="1"/>
  <c r="D217" s="1"/>
  <c r="D218" s="1"/>
  <c r="D219" s="1"/>
  <c r="D220" s="1"/>
  <c r="D221" s="1"/>
  <c r="D222" s="1"/>
  <c r="D223" s="1"/>
  <c r="D224" s="1"/>
  <c r="D225" s="1"/>
  <c r="D226" s="1"/>
  <c r="D227" s="1"/>
  <c r="D228" s="1"/>
  <c r="D229" s="1"/>
  <c r="D230" s="1"/>
  <c r="D231" s="1"/>
  <c r="D232" s="1"/>
  <c r="D233" s="1"/>
  <c r="D234" s="1"/>
  <c r="D235" s="1"/>
  <c r="D236" s="1"/>
  <c r="D237" s="1"/>
  <c r="D238" s="1"/>
  <c r="D239" s="1"/>
  <c r="D240" s="1"/>
  <c r="D241" s="1"/>
  <c r="D242" s="1"/>
  <c r="D243" s="1"/>
  <c r="D244" s="1"/>
  <c r="D245" s="1"/>
  <c r="D246" s="1"/>
  <c r="D247" s="1"/>
  <c r="D248" s="1"/>
  <c r="D249" s="1"/>
  <c r="D250" s="1"/>
  <c r="D251" s="1"/>
  <c r="D252" s="1"/>
  <c r="D253" s="1"/>
  <c r="D254" s="1"/>
  <c r="D255" s="1"/>
  <c r="D256" s="1"/>
  <c r="D257" s="1"/>
  <c r="D258" s="1"/>
  <c r="D259" s="1"/>
  <c r="D260" s="1"/>
  <c r="D261" s="1"/>
  <c r="D262" s="1"/>
  <c r="D263" s="1"/>
  <c r="D264" s="1"/>
  <c r="D265" s="1"/>
  <c r="D266" s="1"/>
  <c r="D267" s="1"/>
  <c r="D268" s="1"/>
  <c r="D269" s="1"/>
  <c r="D270" s="1"/>
  <c r="D271" s="1"/>
  <c r="D272" s="1"/>
  <c r="D273" s="1"/>
  <c r="D274" s="1"/>
  <c r="D275" s="1"/>
  <c r="D276" s="1"/>
  <c r="D277" s="1"/>
  <c r="D278" s="1"/>
  <c r="D279" s="1"/>
  <c r="D280" s="1"/>
  <c r="D281" s="1"/>
  <c r="D282" s="1"/>
  <c r="D283" s="1"/>
  <c r="D284" s="1"/>
  <c r="D285" s="1"/>
  <c r="D286" s="1"/>
  <c r="D287" s="1"/>
  <c r="D288" s="1"/>
  <c r="D289" s="1"/>
  <c r="D290" s="1"/>
  <c r="D291" s="1"/>
  <c r="D292" s="1"/>
  <c r="D293" s="1"/>
  <c r="D294" s="1"/>
  <c r="D295" s="1"/>
  <c r="D296" s="1"/>
  <c r="D297" s="1"/>
  <c r="D298" s="1"/>
  <c r="D299" s="1"/>
  <c r="D300" s="1"/>
  <c r="D301" s="1"/>
  <c r="D302" s="1"/>
  <c r="D303" s="1"/>
  <c r="D304" s="1"/>
  <c r="D305" s="1"/>
  <c r="D306" s="1"/>
  <c r="D307" s="1"/>
  <c r="D308" s="1"/>
  <c r="D309" s="1"/>
  <c r="D310" s="1"/>
  <c r="D311" s="1"/>
  <c r="D312" s="1"/>
  <c r="D313" s="1"/>
  <c r="D314" s="1"/>
  <c r="D315" s="1"/>
  <c r="D316" s="1"/>
  <c r="D317" s="1"/>
  <c r="D318" s="1"/>
  <c r="D319" s="1"/>
  <c r="D320" s="1"/>
  <c r="D321" s="1"/>
  <c r="D322" s="1"/>
  <c r="D323" s="1"/>
  <c r="D324" s="1"/>
  <c r="D325" s="1"/>
  <c r="D326" s="1"/>
  <c r="D327" s="1"/>
  <c r="D328" s="1"/>
  <c r="D329" s="1"/>
  <c r="D330" s="1"/>
  <c r="D331" s="1"/>
  <c r="D332" s="1"/>
  <c r="D333" s="1"/>
  <c r="D334" s="1"/>
  <c r="D335" s="1"/>
  <c r="D336" s="1"/>
  <c r="D337" s="1"/>
  <c r="D338" s="1"/>
  <c r="D339" s="1"/>
  <c r="D340" s="1"/>
  <c r="D341" s="1"/>
  <c r="D342" s="1"/>
  <c r="D343" s="1"/>
  <c r="D344" s="1"/>
  <c r="D345" s="1"/>
  <c r="D346" s="1"/>
  <c r="D347" s="1"/>
  <c r="D348" s="1"/>
  <c r="D349" s="1"/>
  <c r="D350" s="1"/>
  <c r="D351" s="1"/>
  <c r="D352" s="1"/>
  <c r="D353" s="1"/>
  <c r="D354" s="1"/>
  <c r="D355" s="1"/>
  <c r="D356" s="1"/>
  <c r="D357" s="1"/>
  <c r="D358" s="1"/>
  <c r="D359" s="1"/>
  <c r="D360" s="1"/>
  <c r="D361" s="1"/>
  <c r="D362" s="1"/>
  <c r="D363" s="1"/>
  <c r="D364" s="1"/>
  <c r="D365" s="1"/>
  <c r="D366" s="1"/>
  <c r="D367" s="1"/>
  <c r="D368" s="1"/>
  <c r="D369" s="1"/>
  <c r="D370" s="1"/>
  <c r="D371" s="1"/>
  <c r="D372" s="1"/>
  <c r="D373" s="1"/>
  <c r="D374" s="1"/>
  <c r="D375" s="1"/>
  <c r="D376" s="1"/>
  <c r="D377" s="1"/>
  <c r="D378" s="1"/>
  <c r="D379" s="1"/>
  <c r="D380" s="1"/>
  <c r="D381" s="1"/>
  <c r="D382" s="1"/>
  <c r="D383" s="1"/>
  <c r="D384" s="1"/>
  <c r="D385" s="1"/>
  <c r="D386" s="1"/>
  <c r="D387" s="1"/>
  <c r="D388" s="1"/>
  <c r="D389" s="1"/>
  <c r="D390" s="1"/>
  <c r="D391" s="1"/>
  <c r="D392" s="1"/>
  <c r="D393" s="1"/>
  <c r="D394" s="1"/>
  <c r="D395" s="1"/>
  <c r="D396" s="1"/>
  <c r="D397" s="1"/>
  <c r="D398" s="1"/>
  <c r="D399" s="1"/>
  <c r="D400" s="1"/>
  <c r="D401" s="1"/>
  <c r="D402" s="1"/>
  <c r="D403" s="1"/>
  <c r="D404" s="1"/>
  <c r="D405" s="1"/>
  <c r="D406" s="1"/>
  <c r="D407" s="1"/>
  <c r="D408" s="1"/>
  <c r="D409" s="1"/>
  <c r="D410" s="1"/>
  <c r="D411" s="1"/>
  <c r="D412" s="1"/>
  <c r="D413" s="1"/>
  <c r="D414" s="1"/>
  <c r="D415" s="1"/>
  <c r="D416" s="1"/>
  <c r="D417" s="1"/>
  <c r="D418" s="1"/>
  <c r="D419" s="1"/>
  <c r="D420" s="1"/>
  <c r="D421" s="1"/>
  <c r="D422" s="1"/>
  <c r="D423" s="1"/>
  <c r="D424" s="1"/>
  <c r="D425" s="1"/>
  <c r="D426" s="1"/>
  <c r="D427" s="1"/>
  <c r="D428" s="1"/>
  <c r="D429" s="1"/>
  <c r="D430" s="1"/>
  <c r="D431" s="1"/>
  <c r="D432" s="1"/>
  <c r="D433" s="1"/>
  <c r="D434" s="1"/>
  <c r="D435" s="1"/>
  <c r="D436" s="1"/>
  <c r="D437" s="1"/>
  <c r="D438" s="1"/>
  <c r="D439" s="1"/>
  <c r="D440" s="1"/>
  <c r="D441" s="1"/>
  <c r="D442" s="1"/>
  <c r="D443" s="1"/>
  <c r="D444" s="1"/>
  <c r="D445" s="1"/>
  <c r="D446" s="1"/>
  <c r="D447" s="1"/>
  <c r="D448" s="1"/>
  <c r="D449" s="1"/>
  <c r="D450" s="1"/>
  <c r="D451" s="1"/>
  <c r="D452" s="1"/>
  <c r="D453" s="1"/>
  <c r="D454" s="1"/>
  <c r="D455" s="1"/>
  <c r="D456" s="1"/>
  <c r="D457" s="1"/>
  <c r="D458" s="1"/>
  <c r="D459" s="1"/>
  <c r="D460" s="1"/>
  <c r="D461" s="1"/>
  <c r="D462" s="1"/>
  <c r="D463" s="1"/>
  <c r="D464" s="1"/>
  <c r="D465" s="1"/>
  <c r="D466" s="1"/>
  <c r="D467" s="1"/>
  <c r="D468" s="1"/>
  <c r="D469" s="1"/>
  <c r="D470" s="1"/>
  <c r="D471" s="1"/>
  <c r="D472" s="1"/>
  <c r="D473" s="1"/>
  <c r="D474" s="1"/>
  <c r="D475" s="1"/>
  <c r="D476" s="1"/>
  <c r="D477" s="1"/>
  <c r="D478" s="1"/>
  <c r="D479" s="1"/>
  <c r="D480" s="1"/>
  <c r="D481" s="1"/>
  <c r="D482" s="1"/>
  <c r="D483" s="1"/>
  <c r="D484" s="1"/>
  <c r="D485" s="1"/>
  <c r="D486" s="1"/>
  <c r="D487" s="1"/>
  <c r="D488" s="1"/>
  <c r="D489" s="1"/>
  <c r="D490" s="1"/>
  <c r="D491" s="1"/>
  <c r="D492" s="1"/>
  <c r="D493" s="1"/>
  <c r="D494" s="1"/>
  <c r="D495" s="1"/>
  <c r="D496" s="1"/>
  <c r="D497" s="1"/>
  <c r="D498" s="1"/>
  <c r="D499" s="1"/>
  <c r="D500" s="1"/>
  <c r="D501" s="1"/>
  <c r="D502" s="1"/>
  <c r="D503" s="1"/>
  <c r="D504" s="1"/>
  <c r="D505" s="1"/>
  <c r="D506" s="1"/>
  <c r="D507" s="1"/>
  <c r="D508" s="1"/>
  <c r="D509" s="1"/>
  <c r="D510" s="1"/>
  <c r="D511" s="1"/>
  <c r="D512" s="1"/>
  <c r="D513" s="1"/>
  <c r="D514" s="1"/>
  <c r="D515" s="1"/>
  <c r="D516" s="1"/>
  <c r="D517" s="1"/>
  <c r="D518" s="1"/>
  <c r="D519" s="1"/>
  <c r="D520" s="1"/>
  <c r="D521" s="1"/>
  <c r="D522" s="1"/>
  <c r="D523" s="1"/>
  <c r="D524" s="1"/>
  <c r="D525" s="1"/>
  <c r="D526" s="1"/>
  <c r="D527" s="1"/>
  <c r="D528" s="1"/>
  <c r="D529" s="1"/>
  <c r="D530" s="1"/>
  <c r="D531" s="1"/>
  <c r="D532" s="1"/>
  <c r="D533" s="1"/>
  <c r="D534" s="1"/>
  <c r="D535" s="1"/>
  <c r="D536" s="1"/>
  <c r="D537" s="1"/>
  <c r="D538" s="1"/>
  <c r="D539" s="1"/>
  <c r="D540" s="1"/>
  <c r="D541" s="1"/>
  <c r="D542" s="1"/>
  <c r="D543" s="1"/>
  <c r="D544" s="1"/>
  <c r="D545" s="1"/>
  <c r="D546" s="1"/>
  <c r="D547" s="1"/>
  <c r="D548" s="1"/>
  <c r="D549" s="1"/>
  <c r="D550" s="1"/>
  <c r="D551" s="1"/>
  <c r="D552" s="1"/>
  <c r="D553" s="1"/>
  <c r="D554" s="1"/>
  <c r="D555" s="1"/>
  <c r="AR4" i="14"/>
  <c r="AR5"/>
  <c r="AR6"/>
  <c r="AR7"/>
  <c r="AR8"/>
  <c r="AR9"/>
  <c r="AR10"/>
  <c r="AR11"/>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R49"/>
  <c r="AR50"/>
  <c r="AR51"/>
  <c r="AR52"/>
  <c r="AR53"/>
  <c r="AR54"/>
  <c r="AR55"/>
  <c r="AR56"/>
  <c r="AR57"/>
  <c r="AR58"/>
  <c r="AR59"/>
  <c r="AR60"/>
  <c r="AR61"/>
  <c r="AR62"/>
  <c r="AR63"/>
  <c r="AR64"/>
  <c r="AR65"/>
  <c r="AR66"/>
  <c r="AR67"/>
  <c r="AR68"/>
  <c r="AR69"/>
  <c r="AR70"/>
  <c r="AR71"/>
  <c r="AR72"/>
  <c r="AR73"/>
  <c r="AR74"/>
  <c r="AR75"/>
  <c r="AR76"/>
  <c r="AR77"/>
  <c r="AR78"/>
  <c r="AR79"/>
  <c r="AR80"/>
  <c r="AR81"/>
  <c r="AR82"/>
  <c r="AR83"/>
  <c r="AR84"/>
  <c r="AR85"/>
  <c r="AR86"/>
  <c r="AR87"/>
  <c r="AR88"/>
  <c r="AR89"/>
  <c r="AR90"/>
  <c r="AR91"/>
  <c r="AR92"/>
  <c r="AR93"/>
  <c r="AR94"/>
  <c r="AR95"/>
  <c r="AR96"/>
  <c r="AR97"/>
  <c r="AR98"/>
  <c r="AR99"/>
  <c r="AR100"/>
  <c r="AR101"/>
  <c r="AR102"/>
  <c r="AR103"/>
  <c r="AR104"/>
  <c r="AR105"/>
  <c r="AR106"/>
  <c r="AR107"/>
  <c r="AR108"/>
  <c r="AR109"/>
  <c r="AR110"/>
  <c r="AR111"/>
  <c r="AR112"/>
  <c r="AR113"/>
  <c r="AR114"/>
  <c r="AR115"/>
  <c r="AR116"/>
  <c r="AR117"/>
  <c r="AR118"/>
  <c r="AR119"/>
  <c r="AR120"/>
  <c r="AR121"/>
  <c r="AR122"/>
  <c r="AR123"/>
  <c r="AR124"/>
  <c r="AR125"/>
  <c r="AR126"/>
  <c r="AR127"/>
  <c r="AR128"/>
  <c r="AR129"/>
  <c r="AR130"/>
  <c r="AR131"/>
  <c r="AR132"/>
  <c r="AR133"/>
  <c r="AR134"/>
  <c r="AR135"/>
  <c r="AR136"/>
  <c r="AR137"/>
  <c r="AR138"/>
  <c r="AR139"/>
  <c r="AR140"/>
  <c r="AR141"/>
  <c r="AR142"/>
  <c r="AR143"/>
  <c r="AR144"/>
  <c r="AR145"/>
  <c r="AR146"/>
  <c r="AR147"/>
  <c r="AR148"/>
  <c r="AR149"/>
  <c r="AR150"/>
  <c r="AR151"/>
  <c r="AR152"/>
  <c r="AR153"/>
  <c r="AR154"/>
  <c r="AR155"/>
  <c r="AR156"/>
  <c r="AR157"/>
  <c r="AR158"/>
  <c r="AR159"/>
  <c r="AR160"/>
  <c r="AR161"/>
  <c r="AR162"/>
  <c r="AR163"/>
  <c r="AR164"/>
  <c r="AR165"/>
  <c r="AR166"/>
  <c r="AR167"/>
  <c r="AR168"/>
  <c r="AR169"/>
  <c r="AR170"/>
  <c r="AR171"/>
  <c r="AR172"/>
  <c r="AR173"/>
  <c r="AR174"/>
  <c r="AR175"/>
  <c r="AR176"/>
  <c r="AR177"/>
  <c r="AR178"/>
  <c r="AR179"/>
  <c r="AR180"/>
  <c r="AR181"/>
  <c r="AR182"/>
  <c r="AR183"/>
  <c r="AR184"/>
  <c r="AR185"/>
  <c r="AR186"/>
  <c r="AR187"/>
  <c r="AR188"/>
  <c r="AR189"/>
  <c r="AR190"/>
  <c r="AR191"/>
  <c r="AR192"/>
  <c r="AR193"/>
  <c r="AR194"/>
  <c r="AR195"/>
  <c r="AR196"/>
  <c r="AR197"/>
  <c r="AR198"/>
  <c r="AR199"/>
  <c r="AR200"/>
  <c r="AR201"/>
  <c r="AR202"/>
  <c r="AR203"/>
  <c r="AR204"/>
  <c r="AR205"/>
  <c r="AR206"/>
  <c r="AR207"/>
  <c r="AR208"/>
  <c r="AR209"/>
  <c r="AR210"/>
  <c r="AR211"/>
  <c r="AR212"/>
  <c r="AR213"/>
  <c r="AR214"/>
  <c r="AR215"/>
  <c r="AR216"/>
  <c r="AR217"/>
  <c r="AR218"/>
  <c r="AR219"/>
  <c r="AR220"/>
  <c r="AR221"/>
  <c r="AR222"/>
  <c r="AR223"/>
  <c r="AR224"/>
  <c r="AR225"/>
  <c r="AR226"/>
  <c r="AR227"/>
  <c r="AR228"/>
  <c r="AR229"/>
  <c r="AR230"/>
  <c r="AR231"/>
  <c r="AR232"/>
  <c r="AR233"/>
  <c r="AR234"/>
  <c r="AR235"/>
  <c r="AR236"/>
  <c r="AR237"/>
  <c r="AR238"/>
  <c r="AR239"/>
  <c r="AR240"/>
  <c r="AR241"/>
  <c r="AR242"/>
  <c r="AR243"/>
  <c r="AR244"/>
  <c r="AR245"/>
  <c r="AR246"/>
  <c r="AR247"/>
  <c r="AR248"/>
  <c r="AR249"/>
  <c r="AR250"/>
  <c r="AR251"/>
  <c r="AR252"/>
  <c r="AR253"/>
  <c r="AR254"/>
  <c r="AR255"/>
  <c r="AR256"/>
  <c r="AR257"/>
  <c r="AR258"/>
  <c r="AR259"/>
  <c r="AR260"/>
  <c r="AR261"/>
  <c r="AR262"/>
  <c r="AR263"/>
  <c r="AR264"/>
  <c r="AR265"/>
  <c r="AR266"/>
  <c r="AR267"/>
  <c r="AR268"/>
  <c r="AR269"/>
  <c r="AR270"/>
  <c r="AR271"/>
  <c r="AR272"/>
  <c r="AR273"/>
  <c r="AR274"/>
  <c r="AR275"/>
  <c r="AR276"/>
  <c r="AR277"/>
  <c r="AR278"/>
  <c r="AR279"/>
  <c r="AR280"/>
  <c r="AR281"/>
  <c r="AR282"/>
  <c r="AR283"/>
  <c r="AR284"/>
  <c r="AR285"/>
  <c r="AR286"/>
  <c r="AR287"/>
  <c r="AR288"/>
  <c r="AR289"/>
  <c r="AR290"/>
  <c r="AR291"/>
  <c r="AR292"/>
  <c r="AR293"/>
  <c r="AR294"/>
  <c r="AR295"/>
  <c r="AR296"/>
  <c r="AR297"/>
  <c r="AR298"/>
  <c r="AR299"/>
  <c r="AR300"/>
  <c r="AR301"/>
  <c r="AR302"/>
  <c r="AR303"/>
  <c r="AR304"/>
  <c r="AR305"/>
  <c r="AR306"/>
  <c r="AR307"/>
  <c r="AR308"/>
  <c r="AR309"/>
  <c r="AR310"/>
  <c r="AR311"/>
  <c r="AR312"/>
  <c r="AR313"/>
  <c r="AR314"/>
  <c r="AR315"/>
  <c r="AR316"/>
  <c r="AR317"/>
  <c r="AR318"/>
  <c r="AR319"/>
  <c r="AR320"/>
  <c r="AR321"/>
  <c r="AR322"/>
  <c r="AR323"/>
  <c r="AR324"/>
  <c r="AR325"/>
  <c r="AR326"/>
  <c r="AR327"/>
  <c r="AR328"/>
  <c r="AR329"/>
  <c r="AR330"/>
  <c r="AR331"/>
  <c r="AR332"/>
  <c r="AR333"/>
  <c r="AR334"/>
  <c r="AR335"/>
  <c r="AR336"/>
  <c r="AR337"/>
  <c r="AR338"/>
  <c r="AR339"/>
  <c r="AR340"/>
  <c r="AR341"/>
  <c r="AR342"/>
  <c r="AR343"/>
  <c r="AR344"/>
  <c r="AR345"/>
  <c r="AR346"/>
  <c r="AR347"/>
  <c r="AR348"/>
  <c r="AR349"/>
  <c r="AR350"/>
  <c r="AR351"/>
  <c r="AR352"/>
  <c r="AR353"/>
  <c r="AR354"/>
  <c r="AR355"/>
  <c r="AR356"/>
  <c r="AR357"/>
  <c r="AR358"/>
  <c r="AR359"/>
  <c r="AR360"/>
  <c r="AR361"/>
  <c r="AR362"/>
  <c r="AR363"/>
  <c r="AR364"/>
  <c r="AR365"/>
  <c r="AR366"/>
  <c r="AR367"/>
  <c r="AR368"/>
  <c r="AR369"/>
  <c r="AR370"/>
  <c r="AR371"/>
  <c r="AR372"/>
  <c r="AR373"/>
  <c r="AR374"/>
  <c r="AR375"/>
  <c r="AR376"/>
  <c r="AR377"/>
  <c r="AR378"/>
  <c r="AR379"/>
  <c r="AR380"/>
  <c r="AR381"/>
  <c r="AR382"/>
  <c r="AR383"/>
  <c r="AR384"/>
  <c r="AR385"/>
  <c r="AR386"/>
  <c r="AR387"/>
  <c r="AR388"/>
  <c r="AR389"/>
  <c r="AR390"/>
  <c r="AR391"/>
  <c r="AR392"/>
  <c r="AR393"/>
  <c r="AR394"/>
  <c r="AR395"/>
  <c r="AR396"/>
  <c r="AR397"/>
  <c r="AR398"/>
  <c r="AR399"/>
  <c r="AR400"/>
  <c r="AR401"/>
  <c r="AR402"/>
  <c r="AR403"/>
  <c r="AR404"/>
  <c r="AR405"/>
  <c r="AR406"/>
  <c r="AR407"/>
  <c r="AR408"/>
  <c r="AR409"/>
  <c r="AR410"/>
  <c r="AR411"/>
  <c r="AR412"/>
  <c r="AR413"/>
  <c r="AR414"/>
  <c r="AR415"/>
  <c r="AR416"/>
  <c r="AR417"/>
  <c r="AR418"/>
  <c r="AR419"/>
  <c r="AR420"/>
  <c r="AR421"/>
  <c r="AR422"/>
  <c r="AR423"/>
  <c r="AR424"/>
  <c r="AR425"/>
  <c r="AR426"/>
  <c r="AR427"/>
  <c r="AR428"/>
  <c r="AR429"/>
  <c r="AR430"/>
  <c r="AR431"/>
  <c r="AR432"/>
  <c r="AR433"/>
  <c r="AR434"/>
  <c r="AR435"/>
  <c r="AR436"/>
  <c r="AR437"/>
  <c r="AR438"/>
  <c r="AR439"/>
  <c r="AR440"/>
  <c r="AR441"/>
  <c r="AR442"/>
  <c r="AR443"/>
  <c r="AR444"/>
  <c r="AR445"/>
  <c r="AR446"/>
  <c r="AR447"/>
  <c r="AR448"/>
  <c r="AR449"/>
  <c r="AR450"/>
  <c r="AR451"/>
  <c r="AR452"/>
  <c r="AR453"/>
  <c r="AR454"/>
  <c r="AR455"/>
  <c r="AR456"/>
  <c r="AR457"/>
  <c r="AR458"/>
  <c r="AR459"/>
  <c r="AR460"/>
  <c r="AR461"/>
  <c r="AR462"/>
  <c r="AR463"/>
  <c r="AR464"/>
  <c r="AR465"/>
  <c r="AR466"/>
  <c r="AR467"/>
  <c r="AR468"/>
  <c r="AR469"/>
  <c r="AR470"/>
  <c r="AR471"/>
  <c r="AR472"/>
  <c r="AR473"/>
  <c r="AR474"/>
  <c r="AR475"/>
  <c r="AR476"/>
  <c r="AR477"/>
  <c r="AR478"/>
  <c r="AR479"/>
  <c r="AR480"/>
  <c r="AR481"/>
  <c r="AR482"/>
  <c r="AR483"/>
  <c r="AR484"/>
  <c r="AR485"/>
  <c r="AR486"/>
  <c r="AR487"/>
  <c r="AR488"/>
  <c r="AR489"/>
  <c r="AR490"/>
  <c r="AR491"/>
  <c r="AR492"/>
  <c r="AR493"/>
  <c r="AR494"/>
  <c r="AR495"/>
  <c r="AR496"/>
  <c r="AR497"/>
  <c r="AR498"/>
  <c r="AR499"/>
  <c r="AR500"/>
  <c r="AR501"/>
  <c r="AR502"/>
  <c r="AR503"/>
  <c r="AR504"/>
  <c r="AR505"/>
  <c r="AR3"/>
  <c r="AD7" i="12"/>
  <c r="AD9"/>
  <c r="AD11"/>
  <c r="AD15"/>
  <c r="AD19"/>
  <c r="AD23"/>
  <c r="AD27"/>
  <c r="AD151"/>
  <c r="AD152"/>
  <c r="AD153"/>
  <c r="AD154"/>
  <c r="AD155"/>
  <c r="AD156"/>
  <c r="AD157"/>
  <c r="AD158"/>
  <c r="AD159"/>
  <c r="AD160"/>
  <c r="AD161"/>
  <c r="AD162"/>
  <c r="AD163"/>
  <c r="AD164"/>
  <c r="AD165"/>
  <c r="AD166"/>
  <c r="AD167"/>
  <c r="AD168"/>
  <c r="AD169"/>
  <c r="AD170"/>
  <c r="AD171"/>
  <c r="AD172"/>
  <c r="AD173"/>
  <c r="AD174"/>
  <c r="AD175"/>
  <c r="AD176"/>
  <c r="AD177"/>
  <c r="AD178"/>
  <c r="AD179"/>
  <c r="AD180"/>
  <c r="AD181"/>
  <c r="AD182"/>
  <c r="AD183"/>
  <c r="AD184"/>
  <c r="AD185"/>
  <c r="AD186"/>
  <c r="AD187"/>
  <c r="AD188"/>
  <c r="AD189"/>
  <c r="AD190"/>
  <c r="AD191"/>
  <c r="AD192"/>
  <c r="AD193"/>
  <c r="AD194"/>
  <c r="AD195"/>
  <c r="AD196"/>
  <c r="AD197"/>
  <c r="AD198"/>
  <c r="AD199"/>
  <c r="AD200"/>
  <c r="AD201"/>
  <c r="AD202"/>
  <c r="AD203"/>
  <c r="AD204"/>
  <c r="AD205"/>
  <c r="AD206"/>
  <c r="AD207"/>
  <c r="AD208"/>
  <c r="AD209"/>
  <c r="AD210"/>
  <c r="AD211"/>
  <c r="AD212"/>
  <c r="AD213"/>
  <c r="AD214"/>
  <c r="AD215"/>
  <c r="AD216"/>
  <c r="AD217"/>
  <c r="AD218"/>
  <c r="AD219"/>
  <c r="AD220"/>
  <c r="AD221"/>
  <c r="AD222"/>
  <c r="AD223"/>
  <c r="AD224"/>
  <c r="AD225"/>
  <c r="AD226"/>
  <c r="AD227"/>
  <c r="AD228"/>
  <c r="AD229"/>
  <c r="AD230"/>
  <c r="AD231"/>
  <c r="AD232"/>
  <c r="AD233"/>
  <c r="AD234"/>
  <c r="AD235"/>
  <c r="AD236"/>
  <c r="AD237"/>
  <c r="AD238"/>
  <c r="AD239"/>
  <c r="AD240"/>
  <c r="AD241"/>
  <c r="AD242"/>
  <c r="AD243"/>
  <c r="AD244"/>
  <c r="AD245"/>
  <c r="AD246"/>
  <c r="AD247"/>
  <c r="AD248"/>
  <c r="AD249"/>
  <c r="AD250"/>
  <c r="AD251"/>
  <c r="AD252"/>
  <c r="AD253"/>
  <c r="AD254"/>
  <c r="AD255"/>
  <c r="AD256"/>
  <c r="AD257"/>
  <c r="AD258"/>
  <c r="AD259"/>
  <c r="AD260"/>
  <c r="AD261"/>
  <c r="AD262"/>
  <c r="AD263"/>
  <c r="AD264"/>
  <c r="AD265"/>
  <c r="AD266"/>
  <c r="AD267"/>
  <c r="AD268"/>
  <c r="AD269"/>
  <c r="AD270"/>
  <c r="AD271"/>
  <c r="AD272"/>
  <c r="AD273"/>
  <c r="AD274"/>
  <c r="AD275"/>
  <c r="AD276"/>
  <c r="AD277"/>
  <c r="AD278"/>
  <c r="AD279"/>
  <c r="AD280"/>
  <c r="AD281"/>
  <c r="AD282"/>
  <c r="AD283"/>
  <c r="AD284"/>
  <c r="AD285"/>
  <c r="AD286"/>
  <c r="AD287"/>
  <c r="AD288"/>
  <c r="AD289"/>
  <c r="AD290"/>
  <c r="AD291"/>
  <c r="AD292"/>
  <c r="AD293"/>
  <c r="AD294"/>
  <c r="AD295"/>
  <c r="AD296"/>
  <c r="AD297"/>
  <c r="AD298"/>
  <c r="AD299"/>
  <c r="AD300"/>
  <c r="AD301"/>
  <c r="AD302"/>
  <c r="AD303"/>
  <c r="AD304"/>
  <c r="AD305"/>
  <c r="AD306"/>
  <c r="AD307"/>
  <c r="AD308"/>
  <c r="AD309"/>
  <c r="AD310"/>
  <c r="AD311"/>
  <c r="AD312"/>
  <c r="AD313"/>
  <c r="AD314"/>
  <c r="AD315"/>
  <c r="AD316"/>
  <c r="AD317"/>
  <c r="AD318"/>
  <c r="AD319"/>
  <c r="AD320"/>
  <c r="AD321"/>
  <c r="AD322"/>
  <c r="AD323"/>
  <c r="AD324"/>
  <c r="AD325"/>
  <c r="AD326"/>
  <c r="AD327"/>
  <c r="AD328"/>
  <c r="AD329"/>
  <c r="AD330"/>
  <c r="AD331"/>
  <c r="AD332"/>
  <c r="AD333"/>
  <c r="AD334"/>
  <c r="AD335"/>
  <c r="AD336"/>
  <c r="AD337"/>
  <c r="AD338"/>
  <c r="AD339"/>
  <c r="AD340"/>
  <c r="AD341"/>
  <c r="AD342"/>
  <c r="AD343"/>
  <c r="AD344"/>
  <c r="AD345"/>
  <c r="AD346"/>
  <c r="AD347"/>
  <c r="AD348"/>
  <c r="AD349"/>
  <c r="AD350"/>
  <c r="AD351"/>
  <c r="AD352"/>
  <c r="AD353"/>
  <c r="AD354"/>
  <c r="AD355"/>
  <c r="AD356"/>
  <c r="AD357"/>
  <c r="AD358"/>
  <c r="AD359"/>
  <c r="AD360"/>
  <c r="AD361"/>
  <c r="AD362"/>
  <c r="AD363"/>
  <c r="AD364"/>
  <c r="AD365"/>
  <c r="AD366"/>
  <c r="AD367"/>
  <c r="AD368"/>
  <c r="AD369"/>
  <c r="AD370"/>
  <c r="AD371"/>
  <c r="AD372"/>
  <c r="AD373"/>
  <c r="AD374"/>
  <c r="AD375"/>
  <c r="AD376"/>
  <c r="AD377"/>
  <c r="AD378"/>
  <c r="AD379"/>
  <c r="AD380"/>
  <c r="AD381"/>
  <c r="AD382"/>
  <c r="AD383"/>
  <c r="AD384"/>
  <c r="AD385"/>
  <c r="AD386"/>
  <c r="AD387"/>
  <c r="AD388"/>
  <c r="AD389"/>
  <c r="AD390"/>
  <c r="AD391"/>
  <c r="AD392"/>
  <c r="AD393"/>
  <c r="AD394"/>
  <c r="AD395"/>
  <c r="AD396"/>
  <c r="AD397"/>
  <c r="AD398"/>
  <c r="AD399"/>
  <c r="AD400"/>
  <c r="AD401"/>
  <c r="AD402"/>
  <c r="AD403"/>
  <c r="AD404"/>
  <c r="AD405"/>
  <c r="AD406"/>
  <c r="AD407"/>
  <c r="AD408"/>
  <c r="AD409"/>
  <c r="AD410"/>
  <c r="AD411"/>
  <c r="AD412"/>
  <c r="AD413"/>
  <c r="AD414"/>
  <c r="AD415"/>
  <c r="AD416"/>
  <c r="AD417"/>
  <c r="AD418"/>
  <c r="AD419"/>
  <c r="AD420"/>
  <c r="AD421"/>
  <c r="AD422"/>
  <c r="AD423"/>
  <c r="AD424"/>
  <c r="AD425"/>
  <c r="AD426"/>
  <c r="AD427"/>
  <c r="AD428"/>
  <c r="AD429"/>
  <c r="AD430"/>
  <c r="AD431"/>
  <c r="AD432"/>
  <c r="AD433"/>
  <c r="AD434"/>
  <c r="AD435"/>
  <c r="AD436"/>
  <c r="AD437"/>
  <c r="AD438"/>
  <c r="AD439"/>
  <c r="AD440"/>
  <c r="AD441"/>
  <c r="AD442"/>
  <c r="AD443"/>
  <c r="AD444"/>
  <c r="AD445"/>
  <c r="AD446"/>
  <c r="AD447"/>
  <c r="AD448"/>
  <c r="AD449"/>
  <c r="AD450"/>
  <c r="AD451"/>
  <c r="AD452"/>
  <c r="AD453"/>
  <c r="AD454"/>
  <c r="AD455"/>
  <c r="AD456"/>
  <c r="AD457"/>
  <c r="AD458"/>
  <c r="AD459"/>
  <c r="AD460"/>
  <c r="AD461"/>
  <c r="AD462"/>
  <c r="AD463"/>
  <c r="AD464"/>
  <c r="AD465"/>
  <c r="AD466"/>
  <c r="AD467"/>
  <c r="AD468"/>
  <c r="AD469"/>
  <c r="AD470"/>
  <c r="AD471"/>
  <c r="AD472"/>
  <c r="AD473"/>
  <c r="AD474"/>
  <c r="AD475"/>
  <c r="AD476"/>
  <c r="AD477"/>
  <c r="AD478"/>
  <c r="AD479"/>
  <c r="AD480"/>
  <c r="AD481"/>
  <c r="AD482"/>
  <c r="AD483"/>
  <c r="AD484"/>
  <c r="AD485"/>
  <c r="AD486"/>
  <c r="AD487"/>
  <c r="AD488"/>
  <c r="AD489"/>
  <c r="AD490"/>
  <c r="AD491"/>
  <c r="AD492"/>
  <c r="AD493"/>
  <c r="AD494"/>
  <c r="AD495"/>
  <c r="AD496"/>
  <c r="AD497"/>
  <c r="AD498"/>
  <c r="AD499"/>
  <c r="AD500"/>
  <c r="AD501"/>
  <c r="AD3"/>
  <c r="BL4" i="29"/>
  <c r="BL5"/>
  <c r="BL6"/>
  <c r="BL7"/>
  <c r="BL8"/>
  <c r="BL9"/>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BL49"/>
  <c r="BL50"/>
  <c r="BL51"/>
  <c r="BL52"/>
  <c r="BL53"/>
  <c r="BL54"/>
  <c r="BL55"/>
  <c r="BL56"/>
  <c r="BL57"/>
  <c r="BL58"/>
  <c r="BL59"/>
  <c r="BL60"/>
  <c r="BL61"/>
  <c r="BL62"/>
  <c r="BL63"/>
  <c r="BL64"/>
  <c r="BL65"/>
  <c r="BL66"/>
  <c r="BL67"/>
  <c r="BL68"/>
  <c r="BL69"/>
  <c r="BL70"/>
  <c r="BL71"/>
  <c r="BL72"/>
  <c r="BL73"/>
  <c r="BL74"/>
  <c r="BL75"/>
  <c r="BL76"/>
  <c r="BL77"/>
  <c r="BL78"/>
  <c r="BL79"/>
  <c r="BL80"/>
  <c r="BL81"/>
  <c r="BL82"/>
  <c r="BL83"/>
  <c r="BL84"/>
  <c r="BL85"/>
  <c r="BL86"/>
  <c r="BL87"/>
  <c r="BL88"/>
  <c r="BL89"/>
  <c r="BL90"/>
  <c r="BL91"/>
  <c r="BL92"/>
  <c r="BL93"/>
  <c r="BL94"/>
  <c r="BL95"/>
  <c r="BL96"/>
  <c r="BL97"/>
  <c r="BL98"/>
  <c r="BL99"/>
  <c r="BL100"/>
  <c r="BL101"/>
  <c r="BL102"/>
  <c r="BL103"/>
  <c r="BL104"/>
  <c r="BL105"/>
  <c r="BL106"/>
  <c r="BL107"/>
  <c r="BL108"/>
  <c r="BL109"/>
  <c r="BL110"/>
  <c r="BL111"/>
  <c r="BL112"/>
  <c r="BL113"/>
  <c r="BL114"/>
  <c r="BL115"/>
  <c r="BL116"/>
  <c r="BL117"/>
  <c r="BL118"/>
  <c r="BL119"/>
  <c r="BL120"/>
  <c r="BL121"/>
  <c r="BL122"/>
  <c r="BL123"/>
  <c r="BL124"/>
  <c r="BL125"/>
  <c r="BL126"/>
  <c r="BL127"/>
  <c r="BL128"/>
  <c r="BL129"/>
  <c r="BL130"/>
  <c r="BL131"/>
  <c r="BL132"/>
  <c r="BL133"/>
  <c r="BL134"/>
  <c r="BL135"/>
  <c r="BL136"/>
  <c r="BL137"/>
  <c r="BL138"/>
  <c r="BL139"/>
  <c r="BL140"/>
  <c r="BL141"/>
  <c r="BL142"/>
  <c r="BL143"/>
  <c r="BL144"/>
  <c r="BL145"/>
  <c r="BL146"/>
  <c r="BL147"/>
  <c r="BL148"/>
  <c r="BL149"/>
  <c r="BL150"/>
  <c r="BL151"/>
  <c r="BL152"/>
  <c r="BL153"/>
  <c r="BL154"/>
  <c r="BL155"/>
  <c r="BL156"/>
  <c r="BL157"/>
  <c r="BL158"/>
  <c r="BL159"/>
  <c r="BL160"/>
  <c r="BL161"/>
  <c r="BL162"/>
  <c r="BL163"/>
  <c r="BL164"/>
  <c r="BL165"/>
  <c r="BL166"/>
  <c r="BL167"/>
  <c r="BL168"/>
  <c r="BL169"/>
  <c r="BL170"/>
  <c r="BL171"/>
  <c r="BL172"/>
  <c r="BL173"/>
  <c r="BL174"/>
  <c r="BL175"/>
  <c r="BL176"/>
  <c r="BL177"/>
  <c r="BL178"/>
  <c r="BL179"/>
  <c r="BL180"/>
  <c r="BL181"/>
  <c r="BL182"/>
  <c r="BL183"/>
  <c r="BL184"/>
  <c r="BL185"/>
  <c r="BL186"/>
  <c r="BL187"/>
  <c r="BL188"/>
  <c r="BL189"/>
  <c r="BL190"/>
  <c r="BL191"/>
  <c r="BL192"/>
  <c r="BL193"/>
  <c r="BL194"/>
  <c r="BL195"/>
  <c r="BL196"/>
  <c r="BL197"/>
  <c r="BL198"/>
  <c r="BL199"/>
  <c r="BL200"/>
  <c r="BL201"/>
  <c r="BL202"/>
  <c r="BL203"/>
  <c r="BL204"/>
  <c r="BL205"/>
  <c r="BL206"/>
  <c r="BL207"/>
  <c r="BL208"/>
  <c r="BL209"/>
  <c r="BL210"/>
  <c r="BL211"/>
  <c r="BL212"/>
  <c r="BL213"/>
  <c r="BL214"/>
  <c r="BL215"/>
  <c r="BL216"/>
  <c r="BL217"/>
  <c r="BL218"/>
  <c r="BL219"/>
  <c r="BL220"/>
  <c r="BL221"/>
  <c r="BL222"/>
  <c r="BL223"/>
  <c r="BL224"/>
  <c r="BL225"/>
  <c r="BL226"/>
  <c r="BL227"/>
  <c r="BL228"/>
  <c r="BL229"/>
  <c r="BL230"/>
  <c r="BL231"/>
  <c r="BL232"/>
  <c r="BL233"/>
  <c r="BL234"/>
  <c r="BL235"/>
  <c r="BL236"/>
  <c r="BL237"/>
  <c r="BL238"/>
  <c r="BL239"/>
  <c r="BL240"/>
  <c r="BL241"/>
  <c r="BL242"/>
  <c r="BL243"/>
  <c r="BL244"/>
  <c r="BL245"/>
  <c r="BL246"/>
  <c r="BL247"/>
  <c r="BL248"/>
  <c r="BL249"/>
  <c r="BL250"/>
  <c r="BL251"/>
  <c r="BL252"/>
  <c r="BL253"/>
  <c r="BL254"/>
  <c r="BL255"/>
  <c r="BL256"/>
  <c r="BL257"/>
  <c r="BL258"/>
  <c r="BL259"/>
  <c r="BL260"/>
  <c r="BL261"/>
  <c r="BL262"/>
  <c r="BL263"/>
  <c r="BL264"/>
  <c r="BL265"/>
  <c r="BL266"/>
  <c r="BL267"/>
  <c r="BL268"/>
  <c r="BL269"/>
  <c r="BL270"/>
  <c r="BL271"/>
  <c r="BL272"/>
  <c r="BL273"/>
  <c r="BL274"/>
  <c r="BL275"/>
  <c r="BL276"/>
  <c r="BL277"/>
  <c r="BL278"/>
  <c r="BL279"/>
  <c r="BL280"/>
  <c r="BL281"/>
  <c r="BL282"/>
  <c r="BL283"/>
  <c r="BL284"/>
  <c r="BL285"/>
  <c r="BL286"/>
  <c r="BL287"/>
  <c r="BL288"/>
  <c r="BL289"/>
  <c r="BL290"/>
  <c r="BL291"/>
  <c r="BL292"/>
  <c r="BL293"/>
  <c r="BL294"/>
  <c r="BL295"/>
  <c r="BL296"/>
  <c r="BL297"/>
  <c r="BL298"/>
  <c r="BL299"/>
  <c r="BL300"/>
  <c r="BL301"/>
  <c r="BL302"/>
  <c r="BL303"/>
  <c r="BL304"/>
  <c r="BL305"/>
  <c r="BL306"/>
  <c r="BL307"/>
  <c r="BL308"/>
  <c r="BL309"/>
  <c r="BL310"/>
  <c r="BL311"/>
  <c r="BL312"/>
  <c r="BL313"/>
  <c r="BL314"/>
  <c r="BL315"/>
  <c r="BL316"/>
  <c r="BL317"/>
  <c r="BL318"/>
  <c r="BL319"/>
  <c r="BL320"/>
  <c r="BL321"/>
  <c r="BL322"/>
  <c r="BL323"/>
  <c r="BL324"/>
  <c r="BL325"/>
  <c r="BL326"/>
  <c r="BL327"/>
  <c r="BL328"/>
  <c r="BL329"/>
  <c r="BL330"/>
  <c r="BL331"/>
  <c r="BL332"/>
  <c r="BL333"/>
  <c r="BL334"/>
  <c r="BL335"/>
  <c r="BL336"/>
  <c r="BL337"/>
  <c r="BL338"/>
  <c r="BL339"/>
  <c r="BL340"/>
  <c r="BL341"/>
  <c r="BL342"/>
  <c r="BL343"/>
  <c r="BL344"/>
  <c r="BL345"/>
  <c r="BL346"/>
  <c r="BL347"/>
  <c r="BL348"/>
  <c r="BL349"/>
  <c r="BL350"/>
  <c r="BL351"/>
  <c r="BL352"/>
  <c r="BL353"/>
  <c r="BL354"/>
  <c r="BL355"/>
  <c r="BL356"/>
  <c r="BL357"/>
  <c r="BL358"/>
  <c r="BL359"/>
  <c r="BL360"/>
  <c r="BL361"/>
  <c r="BL362"/>
  <c r="BL363"/>
  <c r="BL364"/>
  <c r="BL365"/>
  <c r="BL366"/>
  <c r="BL367"/>
  <c r="BL368"/>
  <c r="BL369"/>
  <c r="BL370"/>
  <c r="BL371"/>
  <c r="BL372"/>
  <c r="BL373"/>
  <c r="BL374"/>
  <c r="BL375"/>
  <c r="BL376"/>
  <c r="BL377"/>
  <c r="BL378"/>
  <c r="BL379"/>
  <c r="BL380"/>
  <c r="BL381"/>
  <c r="BL382"/>
  <c r="BL383"/>
  <c r="BL384"/>
  <c r="BL385"/>
  <c r="BL386"/>
  <c r="BL387"/>
  <c r="BL388"/>
  <c r="BL389"/>
  <c r="BL390"/>
  <c r="BL391"/>
  <c r="BL392"/>
  <c r="BL393"/>
  <c r="BL394"/>
  <c r="BL395"/>
  <c r="BL396"/>
  <c r="BL397"/>
  <c r="BL398"/>
  <c r="BL399"/>
  <c r="BL400"/>
  <c r="BL401"/>
  <c r="BL402"/>
  <c r="BL403"/>
  <c r="BL404"/>
  <c r="BL405"/>
  <c r="BL406"/>
  <c r="BL407"/>
  <c r="BL408"/>
  <c r="BL409"/>
  <c r="BL410"/>
  <c r="BL411"/>
  <c r="BL412"/>
  <c r="BL413"/>
  <c r="BL414"/>
  <c r="BL415"/>
  <c r="BL416"/>
  <c r="BL417"/>
  <c r="BL418"/>
  <c r="BL419"/>
  <c r="BL420"/>
  <c r="BL421"/>
  <c r="BL422"/>
  <c r="BL423"/>
  <c r="BL424"/>
  <c r="BL425"/>
  <c r="BL426"/>
  <c r="BL427"/>
  <c r="BL428"/>
  <c r="BL429"/>
  <c r="BL430"/>
  <c r="BL431"/>
  <c r="BL432"/>
  <c r="BL433"/>
  <c r="BL434"/>
  <c r="BL435"/>
  <c r="BL436"/>
  <c r="BL437"/>
  <c r="BL438"/>
  <c r="BL439"/>
  <c r="BL440"/>
  <c r="BL441"/>
  <c r="BL442"/>
  <c r="BL443"/>
  <c r="BL444"/>
  <c r="BL445"/>
  <c r="BL446"/>
  <c r="BL447"/>
  <c r="BL448"/>
  <c r="BL449"/>
  <c r="BL450"/>
  <c r="BL451"/>
  <c r="BL452"/>
  <c r="BL453"/>
  <c r="BL454"/>
  <c r="BL455"/>
  <c r="BL456"/>
  <c r="BL457"/>
  <c r="BL458"/>
  <c r="BL459"/>
  <c r="BL460"/>
  <c r="BL461"/>
  <c r="BL462"/>
  <c r="BL463"/>
  <c r="BL464"/>
  <c r="BL465"/>
  <c r="BL466"/>
  <c r="BL467"/>
  <c r="BL468"/>
  <c r="BL469"/>
  <c r="BL470"/>
  <c r="BL471"/>
  <c r="BL472"/>
  <c r="BL473"/>
  <c r="BL474"/>
  <c r="BL475"/>
  <c r="BL476"/>
  <c r="BL477"/>
  <c r="BL478"/>
  <c r="BL479"/>
  <c r="BL480"/>
  <c r="BL481"/>
  <c r="BL482"/>
  <c r="BL483"/>
  <c r="BL484"/>
  <c r="BL485"/>
  <c r="BL486"/>
  <c r="BL487"/>
  <c r="BL488"/>
  <c r="BL489"/>
  <c r="BL490"/>
  <c r="BL491"/>
  <c r="BL492"/>
  <c r="BL493"/>
  <c r="BL494"/>
  <c r="BL495"/>
  <c r="BL496"/>
  <c r="BL497"/>
  <c r="BL498"/>
  <c r="BL499"/>
  <c r="BL500"/>
  <c r="BL501"/>
  <c r="BL502"/>
  <c r="BL503"/>
  <c r="BL504"/>
  <c r="BL505"/>
  <c r="BL506"/>
  <c r="BL507"/>
  <c r="BL508"/>
  <c r="BL509"/>
  <c r="BL510"/>
  <c r="BL511"/>
  <c r="BL512"/>
  <c r="BL513"/>
  <c r="BL514"/>
  <c r="BL515"/>
  <c r="BL516"/>
  <c r="BL517"/>
  <c r="BL518"/>
  <c r="BL519"/>
  <c r="BL3"/>
  <c r="M6" i="24"/>
  <c r="M7"/>
  <c r="M11"/>
  <c r="M12"/>
  <c r="M13"/>
  <c r="M14"/>
  <c r="M15"/>
  <c r="M16"/>
  <c r="M17"/>
  <c r="M18"/>
  <c r="M19"/>
  <c r="M20"/>
  <c r="M21"/>
  <c r="M22"/>
  <c r="M23"/>
  <c r="M24"/>
  <c r="M25"/>
  <c r="M26"/>
  <c r="M27"/>
  <c r="M28"/>
  <c r="M29"/>
  <c r="M30"/>
  <c r="M31"/>
  <c r="M32"/>
  <c r="M33"/>
  <c r="M34"/>
  <c r="M35"/>
  <c r="M36"/>
  <c r="M37"/>
  <c r="M38"/>
  <c r="M39"/>
  <c r="M40"/>
  <c r="M41"/>
  <c r="M42"/>
  <c r="M43"/>
  <c r="M44"/>
  <c r="M45"/>
  <c r="M46"/>
  <c r="M47"/>
  <c r="M48"/>
  <c r="M49"/>
  <c r="M50"/>
  <c r="M51"/>
  <c r="M52"/>
  <c r="M53"/>
  <c r="M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98"/>
  <c r="M99"/>
  <c r="M100"/>
  <c r="M101"/>
  <c r="M102"/>
  <c r="M103"/>
  <c r="M104"/>
  <c r="M105"/>
  <c r="M106"/>
  <c r="M107"/>
  <c r="M108"/>
  <c r="M109"/>
  <c r="M110"/>
  <c r="M111"/>
  <c r="M112"/>
  <c r="M113"/>
  <c r="M114"/>
  <c r="M115"/>
  <c r="M116"/>
  <c r="M117"/>
  <c r="M118"/>
  <c r="M119"/>
  <c r="M120"/>
  <c r="M121"/>
  <c r="M122"/>
  <c r="M123"/>
  <c r="M124"/>
  <c r="M125"/>
  <c r="M126"/>
  <c r="M127"/>
  <c r="M128"/>
  <c r="M129"/>
  <c r="M130"/>
  <c r="M131"/>
  <c r="M132"/>
  <c r="M133"/>
  <c r="M134"/>
  <c r="M135"/>
  <c r="M136"/>
  <c r="M137"/>
  <c r="M138"/>
  <c r="M139"/>
  <c r="M140"/>
  <c r="M141"/>
  <c r="M142"/>
  <c r="M143"/>
  <c r="M144"/>
  <c r="M145"/>
  <c r="M146"/>
  <c r="M147"/>
  <c r="M148"/>
  <c r="M149"/>
  <c r="M150"/>
  <c r="M151"/>
  <c r="M152"/>
  <c r="M153"/>
  <c r="M154"/>
  <c r="M155"/>
  <c r="M156"/>
  <c r="M157"/>
  <c r="M158"/>
  <c r="M159"/>
  <c r="M160"/>
  <c r="M161"/>
  <c r="M162"/>
  <c r="M163"/>
  <c r="M164"/>
  <c r="M165"/>
  <c r="M166"/>
  <c r="M167"/>
  <c r="M168"/>
  <c r="M169"/>
  <c r="M170"/>
  <c r="M171"/>
  <c r="M172"/>
  <c r="M173"/>
  <c r="M174"/>
  <c r="M175"/>
  <c r="M176"/>
  <c r="M177"/>
  <c r="M178"/>
  <c r="M179"/>
  <c r="M180"/>
  <c r="M181"/>
  <c r="M182"/>
  <c r="M183"/>
  <c r="M184"/>
  <c r="M185"/>
  <c r="M186"/>
  <c r="M187"/>
  <c r="M188"/>
  <c r="M189"/>
  <c r="M190"/>
  <c r="M191"/>
  <c r="M192"/>
  <c r="M193"/>
  <c r="M194"/>
  <c r="M195"/>
  <c r="M196"/>
  <c r="M197"/>
  <c r="M198"/>
  <c r="M199"/>
  <c r="M200"/>
  <c r="M201"/>
  <c r="M202"/>
  <c r="M203"/>
  <c r="M204"/>
  <c r="M205"/>
  <c r="M206"/>
  <c r="M207"/>
  <c r="M208"/>
  <c r="M209"/>
  <c r="M210"/>
  <c r="M211"/>
  <c r="M212"/>
  <c r="M213"/>
  <c r="M214"/>
  <c r="M215"/>
  <c r="M216"/>
  <c r="M217"/>
  <c r="M218"/>
  <c r="M219"/>
  <c r="M220"/>
  <c r="M221"/>
  <c r="M222"/>
  <c r="M223"/>
  <c r="M224"/>
  <c r="M225"/>
  <c r="M226"/>
  <c r="M227"/>
  <c r="M228"/>
  <c r="M229"/>
  <c r="M230"/>
  <c r="M231"/>
  <c r="M232"/>
  <c r="M233"/>
  <c r="M234"/>
  <c r="M235"/>
  <c r="M236"/>
  <c r="M237"/>
  <c r="M238"/>
  <c r="M239"/>
  <c r="M240"/>
  <c r="M241"/>
  <c r="M242"/>
  <c r="M243"/>
  <c r="M244"/>
  <c r="M245"/>
  <c r="M246"/>
  <c r="M247"/>
  <c r="M248"/>
  <c r="M249"/>
  <c r="M250"/>
  <c r="M251"/>
  <c r="M252"/>
  <c r="M253"/>
  <c r="M254"/>
  <c r="M255"/>
  <c r="M256"/>
  <c r="M257"/>
  <c r="M258"/>
  <c r="M259"/>
  <c r="M260"/>
  <c r="M261"/>
  <c r="M262"/>
  <c r="M263"/>
  <c r="M264"/>
  <c r="M265"/>
  <c r="M266"/>
  <c r="M267"/>
  <c r="M268"/>
  <c r="M269"/>
  <c r="M270"/>
  <c r="M271"/>
  <c r="M272"/>
  <c r="M273"/>
  <c r="M274"/>
  <c r="M275"/>
  <c r="M276"/>
  <c r="M277"/>
  <c r="M278"/>
  <c r="M279"/>
  <c r="M280"/>
  <c r="M281"/>
  <c r="M282"/>
  <c r="M283"/>
  <c r="M284"/>
  <c r="M285"/>
  <c r="M286"/>
  <c r="M287"/>
  <c r="M288"/>
  <c r="M289"/>
  <c r="M290"/>
  <c r="M291"/>
  <c r="M292"/>
  <c r="M293"/>
  <c r="M294"/>
  <c r="M295"/>
  <c r="M296"/>
  <c r="M297"/>
  <c r="M298"/>
  <c r="M299"/>
  <c r="M300"/>
  <c r="M301"/>
  <c r="M302"/>
  <c r="M303"/>
  <c r="M304"/>
  <c r="M305"/>
  <c r="M306"/>
  <c r="M307"/>
  <c r="M308"/>
  <c r="M309"/>
  <c r="M310"/>
  <c r="M311"/>
  <c r="M312"/>
  <c r="M313"/>
  <c r="M314"/>
  <c r="M315"/>
  <c r="M316"/>
  <c r="M317"/>
  <c r="M318"/>
  <c r="M319"/>
  <c r="M320"/>
  <c r="M321"/>
  <c r="M322"/>
  <c r="M323"/>
  <c r="M324"/>
  <c r="M325"/>
  <c r="M326"/>
  <c r="M327"/>
  <c r="M328"/>
  <c r="M329"/>
  <c r="M330"/>
  <c r="M331"/>
  <c r="M332"/>
  <c r="M333"/>
  <c r="M334"/>
  <c r="M335"/>
  <c r="M336"/>
  <c r="M337"/>
  <c r="M338"/>
  <c r="M339"/>
  <c r="M340"/>
  <c r="M341"/>
  <c r="M342"/>
  <c r="M343"/>
  <c r="M344"/>
  <c r="M345"/>
  <c r="M346"/>
  <c r="M347"/>
  <c r="M348"/>
  <c r="M349"/>
  <c r="M350"/>
  <c r="M351"/>
  <c r="M352"/>
  <c r="M353"/>
  <c r="M354"/>
  <c r="M355"/>
  <c r="M356"/>
  <c r="M357"/>
  <c r="M358"/>
  <c r="M359"/>
  <c r="M360"/>
  <c r="M361"/>
  <c r="M362"/>
  <c r="M363"/>
  <c r="M364"/>
  <c r="M365"/>
  <c r="M366"/>
  <c r="M367"/>
  <c r="M368"/>
  <c r="M369"/>
  <c r="M370"/>
  <c r="M371"/>
  <c r="M372"/>
  <c r="M373"/>
  <c r="M374"/>
  <c r="M375"/>
  <c r="M376"/>
  <c r="M377"/>
  <c r="M378"/>
  <c r="M379"/>
  <c r="M380"/>
  <c r="M381"/>
  <c r="M382"/>
  <c r="M383"/>
  <c r="M384"/>
  <c r="M385"/>
  <c r="M386"/>
  <c r="M387"/>
  <c r="M388"/>
  <c r="M389"/>
  <c r="M390"/>
  <c r="M391"/>
  <c r="M392"/>
  <c r="M393"/>
  <c r="M394"/>
  <c r="M395"/>
  <c r="M396"/>
  <c r="M397"/>
  <c r="M398"/>
  <c r="M399"/>
  <c r="M400"/>
  <c r="M401"/>
  <c r="M402"/>
  <c r="M403"/>
  <c r="M404"/>
  <c r="M405"/>
  <c r="M406"/>
  <c r="M407"/>
  <c r="M408"/>
  <c r="M409"/>
  <c r="M410"/>
  <c r="M411"/>
  <c r="M412"/>
  <c r="M413"/>
  <c r="M414"/>
  <c r="M415"/>
  <c r="M416"/>
  <c r="M417"/>
  <c r="M418"/>
  <c r="M419"/>
  <c r="M420"/>
  <c r="M421"/>
  <c r="M422"/>
  <c r="M423"/>
  <c r="M424"/>
  <c r="M425"/>
  <c r="M426"/>
  <c r="M427"/>
  <c r="M428"/>
  <c r="M429"/>
  <c r="M430"/>
  <c r="M431"/>
  <c r="M432"/>
  <c r="M433"/>
  <c r="M434"/>
  <c r="M435"/>
  <c r="M436"/>
  <c r="M437"/>
  <c r="M438"/>
  <c r="M439"/>
  <c r="M440"/>
  <c r="M441"/>
  <c r="M442"/>
  <c r="M443"/>
  <c r="M444"/>
  <c r="M445"/>
  <c r="M446"/>
  <c r="M447"/>
  <c r="M448"/>
  <c r="M449"/>
  <c r="M450"/>
  <c r="M451"/>
  <c r="M452"/>
  <c r="M453"/>
  <c r="M454"/>
  <c r="M455"/>
  <c r="M456"/>
  <c r="M457"/>
  <c r="M458"/>
  <c r="M459"/>
  <c r="M460"/>
  <c r="M461"/>
  <c r="M462"/>
  <c r="M463"/>
  <c r="M464"/>
  <c r="M465"/>
  <c r="M466"/>
  <c r="M467"/>
  <c r="M468"/>
  <c r="M469"/>
  <c r="M470"/>
  <c r="M471"/>
  <c r="M472"/>
  <c r="M473"/>
  <c r="M474"/>
  <c r="M475"/>
  <c r="M476"/>
  <c r="M477"/>
  <c r="M478"/>
  <c r="M479"/>
  <c r="M480"/>
  <c r="M481"/>
  <c r="M482"/>
  <c r="M483"/>
  <c r="M484"/>
  <c r="M485"/>
  <c r="M486"/>
  <c r="M487"/>
  <c r="M488"/>
  <c r="M489"/>
  <c r="M490"/>
  <c r="M491"/>
  <c r="M492"/>
  <c r="M493"/>
  <c r="M494"/>
  <c r="M495"/>
  <c r="M496"/>
  <c r="M497"/>
  <c r="M498"/>
  <c r="M499"/>
  <c r="M500"/>
  <c r="M501"/>
  <c r="M502"/>
  <c r="M503"/>
  <c r="M504"/>
  <c r="M505"/>
  <c r="M3"/>
  <c r="N23" i="11"/>
  <c r="N39"/>
  <c r="N73"/>
  <c r="N105"/>
  <c r="N123"/>
  <c r="N285"/>
  <c r="N286"/>
  <c r="N287"/>
  <c r="N288"/>
  <c r="N289"/>
  <c r="N290"/>
  <c r="N291"/>
  <c r="N292"/>
  <c r="N293"/>
  <c r="N294"/>
  <c r="N295"/>
  <c r="N296"/>
  <c r="N297"/>
  <c r="N298"/>
  <c r="N299"/>
  <c r="N300"/>
  <c r="N301"/>
  <c r="N302"/>
  <c r="N303"/>
  <c r="N304"/>
  <c r="N305"/>
  <c r="N306"/>
  <c r="N307"/>
  <c r="N308"/>
  <c r="N309"/>
  <c r="N310"/>
  <c r="N311"/>
  <c r="N312"/>
  <c r="N313"/>
  <c r="N314"/>
  <c r="N315"/>
  <c r="N316"/>
  <c r="N317"/>
  <c r="N318"/>
  <c r="N319"/>
  <c r="N320"/>
  <c r="N321"/>
  <c r="N322"/>
  <c r="N323"/>
  <c r="N324"/>
  <c r="N325"/>
  <c r="N326"/>
  <c r="N327"/>
  <c r="N328"/>
  <c r="N329"/>
  <c r="N330"/>
  <c r="N331"/>
  <c r="N332"/>
  <c r="N333"/>
  <c r="N334"/>
  <c r="N335"/>
  <c r="N336"/>
  <c r="N337"/>
  <c r="N338"/>
  <c r="N339"/>
  <c r="N340"/>
  <c r="N341"/>
  <c r="N342"/>
  <c r="N343"/>
  <c r="N344"/>
  <c r="N345"/>
  <c r="N346"/>
  <c r="N347"/>
  <c r="N348"/>
  <c r="N349"/>
  <c r="N350"/>
  <c r="N351"/>
  <c r="N352"/>
  <c r="N353"/>
  <c r="N354"/>
  <c r="N355"/>
  <c r="N356"/>
  <c r="N357"/>
  <c r="N358"/>
  <c r="N359"/>
  <c r="N360"/>
  <c r="N361"/>
  <c r="N362"/>
  <c r="N363"/>
  <c r="N364"/>
  <c r="N365"/>
  <c r="N366"/>
  <c r="N367"/>
  <c r="N368"/>
  <c r="N369"/>
  <c r="N370"/>
  <c r="N371"/>
  <c r="N372"/>
  <c r="N373"/>
  <c r="N374"/>
  <c r="N375"/>
  <c r="N376"/>
  <c r="N377"/>
  <c r="N378"/>
  <c r="N379"/>
  <c r="N380"/>
  <c r="N381"/>
  <c r="N382"/>
  <c r="N383"/>
  <c r="N384"/>
  <c r="N385"/>
  <c r="N386"/>
  <c r="N387"/>
  <c r="N388"/>
  <c r="N389"/>
  <c r="N390"/>
  <c r="N391"/>
  <c r="N392"/>
  <c r="N393"/>
  <c r="N394"/>
  <c r="N395"/>
  <c r="N396"/>
  <c r="N397"/>
  <c r="N398"/>
  <c r="N399"/>
  <c r="N400"/>
  <c r="N401"/>
  <c r="N402"/>
  <c r="N403"/>
  <c r="N404"/>
  <c r="N405"/>
  <c r="N406"/>
  <c r="N407"/>
  <c r="N408"/>
  <c r="N409"/>
  <c r="N410"/>
  <c r="N411"/>
  <c r="N412"/>
  <c r="N413"/>
  <c r="N414"/>
  <c r="N415"/>
  <c r="N416"/>
  <c r="N417"/>
  <c r="N418"/>
  <c r="N419"/>
  <c r="N420"/>
  <c r="N421"/>
  <c r="N422"/>
  <c r="N423"/>
  <c r="N424"/>
  <c r="N425"/>
  <c r="N426"/>
  <c r="N427"/>
  <c r="N428"/>
  <c r="N429"/>
  <c r="N430"/>
  <c r="N431"/>
  <c r="N432"/>
  <c r="N433"/>
  <c r="N434"/>
  <c r="N435"/>
  <c r="N436"/>
  <c r="N437"/>
  <c r="N438"/>
  <c r="N439"/>
  <c r="N440"/>
  <c r="N441"/>
  <c r="N442"/>
  <c r="N443"/>
  <c r="N444"/>
  <c r="N445"/>
  <c r="N446"/>
  <c r="N447"/>
  <c r="N448"/>
  <c r="N449"/>
  <c r="N450"/>
  <c r="N451"/>
  <c r="N452"/>
  <c r="N453"/>
  <c r="N454"/>
  <c r="N455"/>
  <c r="N456"/>
  <c r="N457"/>
  <c r="N458"/>
  <c r="N459"/>
  <c r="N460"/>
  <c r="N461"/>
  <c r="N462"/>
  <c r="N463"/>
  <c r="N464"/>
  <c r="N465"/>
  <c r="N466"/>
  <c r="N467"/>
  <c r="N468"/>
  <c r="N469"/>
  <c r="N470"/>
  <c r="N471"/>
  <c r="N472"/>
  <c r="N473"/>
  <c r="N474"/>
  <c r="N475"/>
  <c r="N476"/>
  <c r="N477"/>
  <c r="N478"/>
  <c r="N479"/>
  <c r="N480"/>
  <c r="N481"/>
  <c r="N482"/>
  <c r="N483"/>
  <c r="N484"/>
  <c r="N485"/>
  <c r="N486"/>
  <c r="N487"/>
  <c r="N488"/>
  <c r="N489"/>
  <c r="N490"/>
  <c r="N491"/>
  <c r="N492"/>
  <c r="N493"/>
  <c r="N494"/>
  <c r="N495"/>
  <c r="N496"/>
  <c r="N497"/>
  <c r="N498"/>
  <c r="N499"/>
  <c r="N500"/>
  <c r="N501"/>
  <c r="N502"/>
  <c r="N503"/>
  <c r="N504"/>
  <c r="N505"/>
  <c r="N506"/>
  <c r="N507"/>
  <c r="N508"/>
  <c r="N3"/>
  <c r="I4" i="10"/>
  <c r="I5"/>
  <c r="I6"/>
  <c r="I7"/>
  <c r="I8"/>
  <c r="I9"/>
  <c r="I10"/>
  <c r="I11"/>
  <c r="I12"/>
  <c r="I13"/>
  <c r="I14"/>
  <c r="I15"/>
  <c r="I16"/>
  <c r="I17"/>
  <c r="I18"/>
  <c r="I19"/>
  <c r="I20"/>
  <c r="I21"/>
  <c r="I22"/>
  <c r="I23"/>
  <c r="I24"/>
  <c r="I25"/>
  <c r="I26"/>
  <c r="I27"/>
  <c r="I28"/>
  <c r="I29"/>
  <c r="I30"/>
  <c r="I31"/>
  <c r="I32"/>
  <c r="I33"/>
  <c r="I34"/>
  <c r="I35"/>
  <c r="I36"/>
  <c r="I37"/>
  <c r="I38"/>
  <c r="I39"/>
  <c r="I40"/>
  <c r="I41"/>
  <c r="I42"/>
  <c r="I43"/>
  <c r="I44"/>
  <c r="I45"/>
  <c r="I46"/>
  <c r="I47"/>
  <c r="I48"/>
  <c r="I49"/>
  <c r="I50"/>
  <c r="I51"/>
  <c r="I52"/>
  <c r="I53"/>
  <c r="I54"/>
  <c r="I55"/>
  <c r="I56"/>
  <c r="I57"/>
  <c r="I58"/>
  <c r="I59"/>
  <c r="I60"/>
  <c r="I61"/>
  <c r="I62"/>
  <c r="I63"/>
  <c r="I64"/>
  <c r="I65"/>
  <c r="I66"/>
  <c r="I67"/>
  <c r="I68"/>
  <c r="I69"/>
  <c r="I70"/>
  <c r="I71"/>
  <c r="I72"/>
  <c r="I73"/>
  <c r="I74"/>
  <c r="I75"/>
  <c r="I76"/>
  <c r="I77"/>
  <c r="I78"/>
  <c r="I79"/>
  <c r="I80"/>
  <c r="I81"/>
  <c r="I82"/>
  <c r="I83"/>
  <c r="I84"/>
  <c r="I85"/>
  <c r="I86"/>
  <c r="I87"/>
  <c r="I88"/>
  <c r="I89"/>
  <c r="I90"/>
  <c r="I91"/>
  <c r="I92"/>
  <c r="I93"/>
  <c r="I94"/>
  <c r="I95"/>
  <c r="I96"/>
  <c r="I97"/>
  <c r="I98"/>
  <c r="I99"/>
  <c r="I100"/>
  <c r="I101"/>
  <c r="I102"/>
  <c r="I103"/>
  <c r="I104"/>
  <c r="I105"/>
  <c r="I106"/>
  <c r="I107"/>
  <c r="I108"/>
  <c r="I109"/>
  <c r="I110"/>
  <c r="I111"/>
  <c r="I112"/>
  <c r="I113"/>
  <c r="I114"/>
  <c r="I115"/>
  <c r="I116"/>
  <c r="I117"/>
  <c r="I118"/>
  <c r="I119"/>
  <c r="I120"/>
  <c r="I121"/>
  <c r="I122"/>
  <c r="I123"/>
  <c r="I124"/>
  <c r="I125"/>
  <c r="I126"/>
  <c r="I127"/>
  <c r="I128"/>
  <c r="I129"/>
  <c r="I130"/>
  <c r="I131"/>
  <c r="I132"/>
  <c r="I133"/>
  <c r="I134"/>
  <c r="I135"/>
  <c r="I136"/>
  <c r="I137"/>
  <c r="I138"/>
  <c r="I139"/>
  <c r="I140"/>
  <c r="I141"/>
  <c r="I142"/>
  <c r="I143"/>
  <c r="I144"/>
  <c r="I145"/>
  <c r="I146"/>
  <c r="I147"/>
  <c r="I148"/>
  <c r="I149"/>
  <c r="I150"/>
  <c r="I151"/>
  <c r="I152"/>
  <c r="I153"/>
  <c r="I154"/>
  <c r="I155"/>
  <c r="I156"/>
  <c r="I157"/>
  <c r="I158"/>
  <c r="I159"/>
  <c r="I160"/>
  <c r="I161"/>
  <c r="I162"/>
  <c r="I163"/>
  <c r="I164"/>
  <c r="I165"/>
  <c r="I166"/>
  <c r="I167"/>
  <c r="I168"/>
  <c r="I169"/>
  <c r="I170"/>
  <c r="I171"/>
  <c r="I172"/>
  <c r="I173"/>
  <c r="I174"/>
  <c r="I175"/>
  <c r="I176"/>
  <c r="I177"/>
  <c r="I178"/>
  <c r="I179"/>
  <c r="I180"/>
  <c r="I181"/>
  <c r="I182"/>
  <c r="I183"/>
  <c r="I184"/>
  <c r="I185"/>
  <c r="I186"/>
  <c r="I187"/>
  <c r="I188"/>
  <c r="I189"/>
  <c r="I190"/>
  <c r="I191"/>
  <c r="I192"/>
  <c r="I193"/>
  <c r="I194"/>
  <c r="I195"/>
  <c r="I196"/>
  <c r="I197"/>
  <c r="I198"/>
  <c r="I199"/>
  <c r="I200"/>
  <c r="I201"/>
  <c r="I202"/>
  <c r="I203"/>
  <c r="I204"/>
  <c r="I205"/>
  <c r="I206"/>
  <c r="I207"/>
  <c r="I208"/>
  <c r="I209"/>
  <c r="I210"/>
  <c r="I211"/>
  <c r="I212"/>
  <c r="I213"/>
  <c r="I214"/>
  <c r="I215"/>
  <c r="I216"/>
  <c r="I217"/>
  <c r="I218"/>
  <c r="I219"/>
  <c r="I220"/>
  <c r="I221"/>
  <c r="I222"/>
  <c r="I223"/>
  <c r="I224"/>
  <c r="I225"/>
  <c r="I226"/>
  <c r="I227"/>
  <c r="I228"/>
  <c r="I229"/>
  <c r="I230"/>
  <c r="I231"/>
  <c r="I232"/>
  <c r="I233"/>
  <c r="I234"/>
  <c r="I235"/>
  <c r="I236"/>
  <c r="I237"/>
  <c r="I238"/>
  <c r="I239"/>
  <c r="I240"/>
  <c r="I241"/>
  <c r="I242"/>
  <c r="I243"/>
  <c r="I244"/>
  <c r="I245"/>
  <c r="I246"/>
  <c r="I247"/>
  <c r="I248"/>
  <c r="I249"/>
  <c r="I250"/>
  <c r="I251"/>
  <c r="I252"/>
  <c r="I253"/>
  <c r="I254"/>
  <c r="I255"/>
  <c r="I256"/>
  <c r="I257"/>
  <c r="I258"/>
  <c r="I259"/>
  <c r="I260"/>
  <c r="I261"/>
  <c r="I262"/>
  <c r="I263"/>
  <c r="I264"/>
  <c r="I265"/>
  <c r="I266"/>
  <c r="I267"/>
  <c r="I268"/>
  <c r="I269"/>
  <c r="I270"/>
  <c r="I271"/>
  <c r="I272"/>
  <c r="I273"/>
  <c r="I274"/>
  <c r="I275"/>
  <c r="I276"/>
  <c r="I277"/>
  <c r="I278"/>
  <c r="I279"/>
  <c r="I280"/>
  <c r="I281"/>
  <c r="I282"/>
  <c r="I283"/>
  <c r="I284"/>
  <c r="I285"/>
  <c r="I286"/>
  <c r="I287"/>
  <c r="I288"/>
  <c r="I289"/>
  <c r="I290"/>
  <c r="I291"/>
  <c r="I292"/>
  <c r="I293"/>
  <c r="I294"/>
  <c r="I295"/>
  <c r="I296"/>
  <c r="I297"/>
  <c r="I298"/>
  <c r="I299"/>
  <c r="I300"/>
  <c r="I301"/>
  <c r="I302"/>
  <c r="I303"/>
  <c r="I304"/>
  <c r="I305"/>
  <c r="I306"/>
  <c r="I307"/>
  <c r="I308"/>
  <c r="I309"/>
  <c r="I310"/>
  <c r="I311"/>
  <c r="I312"/>
  <c r="I313"/>
  <c r="I314"/>
  <c r="I315"/>
  <c r="I316"/>
  <c r="I317"/>
  <c r="I318"/>
  <c r="I319"/>
  <c r="I320"/>
  <c r="I321"/>
  <c r="I322"/>
  <c r="I323"/>
  <c r="I324"/>
  <c r="I325"/>
  <c r="I326"/>
  <c r="I327"/>
  <c r="I328"/>
  <c r="I329"/>
  <c r="I330"/>
  <c r="I331"/>
  <c r="I332"/>
  <c r="I333"/>
  <c r="I334"/>
  <c r="I335"/>
  <c r="I336"/>
  <c r="I337"/>
  <c r="I338"/>
  <c r="I339"/>
  <c r="I340"/>
  <c r="I341"/>
  <c r="I342"/>
  <c r="I343"/>
  <c r="I344"/>
  <c r="I345"/>
  <c r="I346"/>
  <c r="I347"/>
  <c r="I348"/>
  <c r="I349"/>
  <c r="I350"/>
  <c r="I351"/>
  <c r="I352"/>
  <c r="I353"/>
  <c r="I354"/>
  <c r="I355"/>
  <c r="I356"/>
  <c r="I357"/>
  <c r="I358"/>
  <c r="I359"/>
  <c r="I360"/>
  <c r="I361"/>
  <c r="I362"/>
  <c r="I363"/>
  <c r="I364"/>
  <c r="I365"/>
  <c r="I366"/>
  <c r="I367"/>
  <c r="I368"/>
  <c r="I369"/>
  <c r="I370"/>
  <c r="I371"/>
  <c r="I372"/>
  <c r="I373"/>
  <c r="I374"/>
  <c r="I375"/>
  <c r="I376"/>
  <c r="I377"/>
  <c r="I378"/>
  <c r="I379"/>
  <c r="I380"/>
  <c r="I381"/>
  <c r="I382"/>
  <c r="I383"/>
  <c r="I384"/>
  <c r="I385"/>
  <c r="I386"/>
  <c r="I387"/>
  <c r="I388"/>
  <c r="I389"/>
  <c r="I390"/>
  <c r="I391"/>
  <c r="I392"/>
  <c r="I393"/>
  <c r="I394"/>
  <c r="I395"/>
  <c r="I396"/>
  <c r="I397"/>
  <c r="I398"/>
  <c r="I399"/>
  <c r="I400"/>
  <c r="I401"/>
  <c r="I402"/>
  <c r="I403"/>
  <c r="I404"/>
  <c r="I405"/>
  <c r="I406"/>
  <c r="I407"/>
  <c r="I408"/>
  <c r="I409"/>
  <c r="I410"/>
  <c r="I411"/>
  <c r="I412"/>
  <c r="I413"/>
  <c r="I414"/>
  <c r="I415"/>
  <c r="I416"/>
  <c r="I417"/>
  <c r="I418"/>
  <c r="I419"/>
  <c r="I420"/>
  <c r="I421"/>
  <c r="I422"/>
  <c r="I423"/>
  <c r="I424"/>
  <c r="I425"/>
  <c r="I426"/>
  <c r="I427"/>
  <c r="I428"/>
  <c r="I429"/>
  <c r="I430"/>
  <c r="I431"/>
  <c r="I432"/>
  <c r="I433"/>
  <c r="I434"/>
  <c r="I435"/>
  <c r="I436"/>
  <c r="I437"/>
  <c r="I438"/>
  <c r="I439"/>
  <c r="I440"/>
  <c r="I441"/>
  <c r="I442"/>
  <c r="I443"/>
  <c r="I444"/>
  <c r="I445"/>
  <c r="I446"/>
  <c r="I447"/>
  <c r="I448"/>
  <c r="I449"/>
  <c r="I450"/>
  <c r="I451"/>
  <c r="I452"/>
  <c r="I453"/>
  <c r="I454"/>
  <c r="I455"/>
  <c r="I456"/>
  <c r="I457"/>
  <c r="I458"/>
  <c r="I459"/>
  <c r="I460"/>
  <c r="I461"/>
  <c r="I462"/>
  <c r="I463"/>
  <c r="I464"/>
  <c r="I465"/>
  <c r="I466"/>
  <c r="I467"/>
  <c r="I468"/>
  <c r="I469"/>
  <c r="I470"/>
  <c r="I471"/>
  <c r="I472"/>
  <c r="I473"/>
  <c r="I474"/>
  <c r="I475"/>
  <c r="I476"/>
  <c r="I477"/>
  <c r="I478"/>
  <c r="I479"/>
  <c r="I480"/>
  <c r="I481"/>
  <c r="I482"/>
  <c r="I483"/>
  <c r="I484"/>
  <c r="I485"/>
  <c r="I486"/>
  <c r="I487"/>
  <c r="I488"/>
  <c r="I489"/>
  <c r="I490"/>
  <c r="I491"/>
  <c r="I492"/>
  <c r="I493"/>
  <c r="I494"/>
  <c r="I495"/>
  <c r="I496"/>
  <c r="I497"/>
  <c r="I498"/>
  <c r="I499"/>
  <c r="I500"/>
  <c r="I501"/>
  <c r="I502"/>
  <c r="I503"/>
  <c r="I504"/>
  <c r="I505"/>
  <c r="I506"/>
  <c r="I507"/>
  <c r="I508"/>
  <c r="I509"/>
  <c r="I510"/>
  <c r="I511"/>
  <c r="I512"/>
  <c r="I513"/>
  <c r="I514"/>
  <c r="I515"/>
  <c r="I516"/>
  <c r="I517"/>
  <c r="I518"/>
  <c r="I519"/>
  <c r="I520"/>
  <c r="I521"/>
  <c r="I522"/>
  <c r="I523"/>
  <c r="I524"/>
  <c r="I525"/>
  <c r="I526"/>
  <c r="I527"/>
  <c r="I528"/>
  <c r="I529"/>
  <c r="I530"/>
  <c r="I531"/>
  <c r="I532"/>
  <c r="I533"/>
  <c r="I534"/>
  <c r="I535"/>
  <c r="I536"/>
  <c r="I537"/>
  <c r="I538"/>
  <c r="I539"/>
  <c r="I540"/>
  <c r="I541"/>
  <c r="I542"/>
  <c r="I543"/>
  <c r="I544"/>
  <c r="I545"/>
  <c r="I546"/>
  <c r="I547"/>
  <c r="I548"/>
  <c r="I549"/>
  <c r="I550"/>
  <c r="I551"/>
  <c r="I552"/>
  <c r="I553"/>
  <c r="I554"/>
  <c r="I555"/>
  <c r="I556"/>
  <c r="I557"/>
  <c r="I558"/>
  <c r="I559"/>
  <c r="I560"/>
  <c r="I561"/>
  <c r="I562"/>
  <c r="I563"/>
  <c r="I564"/>
  <c r="I565"/>
  <c r="I566"/>
  <c r="I567"/>
  <c r="I568"/>
  <c r="I569"/>
  <c r="I570"/>
  <c r="I571"/>
  <c r="I572"/>
  <c r="I573"/>
  <c r="I3"/>
  <c r="BJ4"/>
  <c r="BG4"/>
  <c r="BE4"/>
  <c r="BC4"/>
  <c r="BA4"/>
  <c r="BJ8"/>
  <c r="BG8"/>
  <c r="BC8"/>
  <c r="BA8"/>
  <c r="EH7917" i="29" l="1"/>
  <c r="EL7917" s="1"/>
  <c r="EH7916"/>
  <c r="EL7916" s="1"/>
  <c r="EH7915"/>
  <c r="EH7913"/>
  <c r="EH7912"/>
  <c r="EH7911"/>
  <c r="EH7910"/>
  <c r="EH7909"/>
  <c r="EH7908"/>
  <c r="EH7907"/>
  <c r="EH7906"/>
  <c r="EH7905"/>
  <c r="EH7904"/>
  <c r="EH7903"/>
  <c r="EH7902"/>
  <c r="EH7900"/>
  <c r="EH7899"/>
  <c r="EH7898"/>
  <c r="EH7897"/>
  <c r="EH7896"/>
  <c r="EH7895"/>
  <c r="EH7894"/>
  <c r="EH7893"/>
  <c r="EH7892"/>
  <c r="EH7891"/>
  <c r="EH7890"/>
  <c r="EH7889"/>
  <c r="EH7888"/>
  <c r="EH7887"/>
  <c r="EH7886"/>
  <c r="EH7885"/>
  <c r="EH7884"/>
  <c r="EH7883"/>
  <c r="EH7882"/>
  <c r="EH7881"/>
  <c r="EH7880"/>
  <c r="EH7879"/>
  <c r="EH7878"/>
  <c r="EH7877"/>
  <c r="EH7876"/>
  <c r="EH7875"/>
  <c r="EH7874"/>
  <c r="EH7873"/>
  <c r="EH7872"/>
  <c r="EH7871"/>
  <c r="EH7870"/>
  <c r="EH7869"/>
  <c r="EH7868"/>
  <c r="EH7867"/>
  <c r="EH7866"/>
  <c r="EH7865"/>
  <c r="EH7864"/>
  <c r="EH7863"/>
  <c r="EH7862"/>
  <c r="EH7861"/>
  <c r="EH7860"/>
  <c r="EH7859"/>
  <c r="EH7858"/>
  <c r="EH7857"/>
  <c r="EH7856"/>
  <c r="EH7855"/>
  <c r="EH7854"/>
  <c r="EH7853"/>
  <c r="EH7852"/>
  <c r="EH7851"/>
  <c r="EH7850"/>
  <c r="EH7849"/>
  <c r="EH7848"/>
  <c r="EH7847"/>
  <c r="EH7846"/>
  <c r="EH7845"/>
  <c r="EH7844"/>
  <c r="EH7843"/>
  <c r="EH7842"/>
  <c r="EH7841"/>
  <c r="EH7840"/>
  <c r="EH7839"/>
  <c r="EH7838"/>
  <c r="EH7837"/>
  <c r="EH7836"/>
  <c r="EH7835"/>
  <c r="EH7834"/>
  <c r="EH7833"/>
  <c r="EH7832"/>
  <c r="EH7831"/>
  <c r="EH7830"/>
  <c r="EH7829"/>
  <c r="EH7828"/>
  <c r="EH7827"/>
  <c r="EH7826"/>
  <c r="EH7825"/>
  <c r="EH7824"/>
  <c r="EH7823"/>
  <c r="EH7822"/>
  <c r="EH7821"/>
  <c r="EH7820"/>
  <c r="EH7819"/>
  <c r="EH7818"/>
  <c r="EH7817"/>
  <c r="EH7816"/>
  <c r="EH7815"/>
  <c r="EH7814"/>
  <c r="EH7813"/>
  <c r="EH7811"/>
  <c r="EH7810"/>
  <c r="EH7809"/>
  <c r="EH7808"/>
  <c r="EH7807"/>
  <c r="EH7806"/>
  <c r="EH7805"/>
  <c r="EH7804"/>
  <c r="EH7803"/>
  <c r="EH7802"/>
  <c r="EH7801"/>
  <c r="EH7800"/>
  <c r="EH7799"/>
  <c r="EH7798"/>
  <c r="EH7797"/>
  <c r="EH7796"/>
  <c r="EH7795"/>
  <c r="EH7794"/>
  <c r="EH7793"/>
  <c r="EH7792"/>
  <c r="EH7791"/>
  <c r="EH7790"/>
  <c r="EH7789"/>
  <c r="EH7788"/>
  <c r="EH7787"/>
  <c r="EH7786"/>
  <c r="EH7785"/>
  <c r="EH7784"/>
  <c r="EH7783"/>
  <c r="EH7782"/>
  <c r="EH7781"/>
  <c r="EH7780"/>
  <c r="EH7779"/>
  <c r="EH7778"/>
  <c r="EH7777"/>
  <c r="EH7776"/>
  <c r="EH7775"/>
  <c r="EH7774"/>
  <c r="EH7773"/>
  <c r="EH7772"/>
  <c r="EH7771"/>
  <c r="EH7770"/>
  <c r="EH7769"/>
  <c r="EH7768"/>
  <c r="EH7767"/>
  <c r="EH7766"/>
  <c r="EH7765"/>
  <c r="EH7764"/>
  <c r="EH7763"/>
  <c r="EH7762"/>
  <c r="EH7761"/>
  <c r="EH7760"/>
  <c r="EH7759"/>
  <c r="EH7758"/>
  <c r="EH7757"/>
  <c r="EH7756"/>
  <c r="EH7755"/>
  <c r="EH7754"/>
  <c r="EH7753"/>
  <c r="EH7752"/>
  <c r="EH7751"/>
  <c r="EH7750"/>
  <c r="EH7749"/>
  <c r="EH7748"/>
  <c r="EH7747"/>
  <c r="EH7746"/>
  <c r="EH7745"/>
  <c r="EH7744"/>
  <c r="EH7743"/>
  <c r="EH7742"/>
  <c r="EH7741"/>
  <c r="EH7740"/>
  <c r="EH7739"/>
  <c r="EH7738"/>
  <c r="EH7737"/>
  <c r="EH7736"/>
  <c r="EH7735"/>
  <c r="EH7734"/>
  <c r="EH7733"/>
  <c r="EH7732"/>
  <c r="EH7731"/>
  <c r="EH7730"/>
  <c r="EH7729"/>
  <c r="EH7728"/>
  <c r="EH7727"/>
  <c r="EH7726"/>
  <c r="EH7725"/>
  <c r="EH7724"/>
  <c r="EH7723"/>
  <c r="EH7722"/>
  <c r="EH7721"/>
  <c r="EH7720"/>
  <c r="EH7719"/>
  <c r="EH7718"/>
  <c r="EH7717"/>
  <c r="EH7716"/>
  <c r="EH7715"/>
  <c r="EH7714"/>
  <c r="EH7713"/>
  <c r="EH7712"/>
  <c r="EH7711"/>
  <c r="EH7710"/>
  <c r="EH7709"/>
  <c r="EH7708"/>
  <c r="EH7707"/>
  <c r="EH7706"/>
  <c r="EH7705"/>
  <c r="EH7704"/>
  <c r="EH7703"/>
  <c r="EH7702"/>
  <c r="EH7701"/>
  <c r="EH7700"/>
  <c r="EH7699"/>
  <c r="EH7698"/>
  <c r="EH7697"/>
  <c r="EH7696"/>
  <c r="EH7695"/>
  <c r="EH7694"/>
  <c r="EH7693"/>
  <c r="EH7692"/>
  <c r="EH7691"/>
  <c r="EH7690"/>
  <c r="EH7689"/>
  <c r="EH7688"/>
  <c r="EH7687"/>
  <c r="EH7686"/>
  <c r="EH7685"/>
  <c r="EH7684"/>
  <c r="EH7683"/>
  <c r="EH7682"/>
  <c r="EH7681"/>
  <c r="EH7680"/>
  <c r="EH7679"/>
  <c r="EH7678"/>
  <c r="EH7677"/>
  <c r="EH7676"/>
  <c r="EH7675"/>
  <c r="EH7674"/>
  <c r="EH7673"/>
  <c r="EH7672"/>
  <c r="EH7671"/>
  <c r="EH7670"/>
  <c r="EH7669"/>
  <c r="EH7668"/>
  <c r="EH7667"/>
  <c r="EH7666"/>
  <c r="EH7665"/>
  <c r="EH7664"/>
  <c r="EH7663"/>
  <c r="EH7662"/>
  <c r="EH7661"/>
  <c r="EH7660"/>
  <c r="EH7659"/>
  <c r="EH7658"/>
  <c r="EH7657"/>
  <c r="EH7656"/>
  <c r="EH7655"/>
  <c r="EH7654"/>
  <c r="EH7653"/>
  <c r="EH7652"/>
  <c r="EH7651"/>
  <c r="EH7650"/>
  <c r="EH7649"/>
  <c r="EH7648"/>
  <c r="EH7647"/>
  <c r="EH7646"/>
  <c r="EH7645"/>
  <c r="EH7644"/>
  <c r="EH7643"/>
  <c r="EH7642"/>
  <c r="EH7641"/>
  <c r="EH7640"/>
  <c r="EH7639"/>
  <c r="EH7638"/>
  <c r="EH7637"/>
  <c r="EH7636"/>
  <c r="EH7635"/>
  <c r="EH7634"/>
  <c r="EH7633"/>
  <c r="EH7632"/>
  <c r="EH7631"/>
  <c r="EH7630"/>
  <c r="EH7629"/>
  <c r="EH7628"/>
  <c r="EH7627"/>
  <c r="EH7626"/>
  <c r="EH7625"/>
  <c r="EH7624"/>
  <c r="EH7623"/>
  <c r="EH7622"/>
  <c r="EH7621"/>
  <c r="EH7620"/>
  <c r="EH7619"/>
  <c r="EH7618"/>
  <c r="EH7617"/>
  <c r="EH7616"/>
  <c r="EH7615"/>
  <c r="EH7614"/>
  <c r="EH7613"/>
  <c r="EH7612"/>
  <c r="EH7611"/>
  <c r="EH7610"/>
  <c r="EH7609"/>
  <c r="EH7608"/>
  <c r="EH7607"/>
  <c r="EH7606"/>
  <c r="EH7605"/>
  <c r="EH7604"/>
  <c r="EH7603"/>
  <c r="EH7602"/>
  <c r="EH7601"/>
  <c r="EH7600"/>
  <c r="EH7599"/>
  <c r="EH7598"/>
  <c r="EH7597"/>
  <c r="EH7596"/>
  <c r="EH7595"/>
  <c r="EH7594"/>
  <c r="EH7593"/>
  <c r="EH7592"/>
  <c r="EH7591"/>
  <c r="EH7590"/>
  <c r="EH7589"/>
  <c r="EH7588"/>
  <c r="EH7587"/>
  <c r="EH7586"/>
  <c r="EH7585"/>
  <c r="EH7584"/>
  <c r="EH7583"/>
  <c r="EH7582"/>
  <c r="EH7581"/>
  <c r="EH7580"/>
  <c r="EH7579"/>
  <c r="EH7578"/>
  <c r="EH7577"/>
  <c r="EH7576"/>
  <c r="EH7575"/>
  <c r="EH7574"/>
  <c r="EH7573"/>
  <c r="EH7572"/>
  <c r="EH7571"/>
  <c r="EH7570"/>
  <c r="EH7569"/>
  <c r="EH7568"/>
  <c r="EH7567"/>
  <c r="EH7566"/>
  <c r="EH7565"/>
  <c r="EH7564"/>
  <c r="EH7563"/>
  <c r="EH7562"/>
  <c r="EH7561"/>
  <c r="EH7560"/>
  <c r="EH7559"/>
  <c r="EH7558"/>
  <c r="EH7557"/>
  <c r="EH7556"/>
  <c r="EH7555"/>
  <c r="EH7554"/>
  <c r="EH7553"/>
  <c r="EH7552"/>
  <c r="EH7551"/>
  <c r="EH7550"/>
  <c r="EH7549"/>
  <c r="EH7548"/>
  <c r="EH7547"/>
  <c r="EH7546"/>
  <c r="EH7545"/>
  <c r="EH7544"/>
  <c r="EH7543"/>
  <c r="EH7542"/>
  <c r="EH7541"/>
  <c r="EH7540"/>
  <c r="EH7539"/>
  <c r="EH7538"/>
  <c r="EH7537"/>
  <c r="EH7536"/>
  <c r="EH7535"/>
  <c r="EH7534"/>
  <c r="EH7533"/>
  <c r="EH7532"/>
  <c r="EH7531"/>
  <c r="EH7530"/>
  <c r="EH7529"/>
  <c r="EH7528"/>
  <c r="EH7527"/>
  <c r="EH7526"/>
  <c r="EH7525"/>
  <c r="EH7524"/>
  <c r="EH7523"/>
  <c r="EH7522"/>
  <c r="EH7521"/>
  <c r="EH7520"/>
  <c r="EH7519"/>
  <c r="EH7518"/>
  <c r="EH7517"/>
  <c r="EH7516"/>
  <c r="EH7515"/>
  <c r="EH7514"/>
  <c r="EH7513"/>
  <c r="EH7512"/>
  <c r="EH7511"/>
  <c r="EH7510"/>
  <c r="EH7509"/>
  <c r="EH7508"/>
  <c r="EH7507"/>
  <c r="EH7506"/>
  <c r="EH7505"/>
  <c r="EH7504"/>
  <c r="EH7503"/>
  <c r="EH7502"/>
  <c r="EH7501"/>
  <c r="EH7500"/>
  <c r="EH7499"/>
  <c r="EH7498"/>
  <c r="EH7497"/>
  <c r="EH7496"/>
  <c r="EH7495"/>
  <c r="EH7494"/>
  <c r="EH7493"/>
  <c r="EH7492"/>
  <c r="EH7491"/>
  <c r="EH7490"/>
  <c r="EH7489"/>
  <c r="EH7488"/>
  <c r="EH7487"/>
  <c r="EH7486"/>
  <c r="EH7485"/>
  <c r="EH7484"/>
  <c r="EH7483"/>
  <c r="EH7482"/>
  <c r="EH7481"/>
  <c r="EH7480"/>
  <c r="EH7479"/>
  <c r="EH7478"/>
  <c r="EH7477"/>
  <c r="EH7476"/>
  <c r="EH7475"/>
  <c r="EH7474"/>
  <c r="EH7473"/>
  <c r="EH7472"/>
  <c r="EH7471"/>
  <c r="EH7470"/>
  <c r="EH7469"/>
  <c r="EH7468"/>
  <c r="EH7467"/>
  <c r="EH7466"/>
  <c r="EH7465"/>
  <c r="EH7464"/>
  <c r="EH7463"/>
  <c r="EH7462"/>
  <c r="EH7461"/>
  <c r="EH7460"/>
  <c r="EH7459"/>
  <c r="EH7458"/>
  <c r="EH7457"/>
  <c r="EH7456"/>
  <c r="EH7455"/>
  <c r="EH7454"/>
  <c r="EH7453"/>
  <c r="EH7452"/>
  <c r="EH7451"/>
  <c r="EH7450"/>
  <c r="EH7449"/>
  <c r="EH7448"/>
  <c r="EH7447"/>
  <c r="EH7446"/>
  <c r="EH7445"/>
  <c r="EH7444"/>
  <c r="EH7443"/>
  <c r="EH7442"/>
  <c r="EH7441"/>
  <c r="EH7440"/>
  <c r="EH7439"/>
  <c r="EH7438"/>
  <c r="EH7437"/>
  <c r="EH7436"/>
  <c r="EH7435"/>
  <c r="EH7434"/>
  <c r="EH7433"/>
  <c r="EH7432"/>
  <c r="EH7431"/>
  <c r="EH7430"/>
  <c r="EH7429"/>
  <c r="EH7428"/>
  <c r="EH7427"/>
  <c r="EH7426"/>
  <c r="EH7425"/>
  <c r="EH7424"/>
  <c r="EH7423"/>
  <c r="EH7422"/>
  <c r="EH7421"/>
  <c r="EH7420"/>
  <c r="EH7419"/>
  <c r="EH7418"/>
  <c r="EH7417"/>
  <c r="EH7416"/>
  <c r="EH7415"/>
  <c r="EH7414"/>
  <c r="EH7413"/>
  <c r="EH7412"/>
  <c r="EH7411"/>
  <c r="EH7410"/>
  <c r="EH7409"/>
  <c r="EH7408"/>
  <c r="EH7407"/>
  <c r="EH7406"/>
  <c r="EH7405"/>
  <c r="EH7404"/>
  <c r="EH7403"/>
  <c r="EH7402"/>
  <c r="EH7401"/>
  <c r="EH7400"/>
  <c r="EH7399"/>
  <c r="EH7398"/>
  <c r="EH7397"/>
  <c r="EH7396"/>
  <c r="EH7395"/>
  <c r="EH7394"/>
  <c r="EH7393"/>
  <c r="EH7388"/>
  <c r="EH7387"/>
  <c r="EH7386"/>
  <c r="EH7385"/>
  <c r="EH7384"/>
  <c r="EH7383"/>
  <c r="EH7382"/>
  <c r="EH7381"/>
  <c r="EH7380"/>
  <c r="EH7379"/>
  <c r="EH7378"/>
  <c r="EH7377"/>
  <c r="EH7376"/>
  <c r="EH7375"/>
  <c r="EH7374"/>
  <c r="EH7373"/>
  <c r="EH7372"/>
  <c r="EH7371"/>
  <c r="EH7370"/>
  <c r="EH7369"/>
  <c r="EH7368"/>
  <c r="EH7367"/>
  <c r="EH7365"/>
  <c r="EH7364"/>
  <c r="EH7363"/>
  <c r="EH7362"/>
  <c r="EH7361"/>
  <c r="EH7360"/>
  <c r="EH7359"/>
  <c r="EH7358"/>
  <c r="EH7357"/>
  <c r="EH7356"/>
  <c r="EH7355"/>
  <c r="EH7354"/>
  <c r="EH7353"/>
  <c r="EH7352"/>
  <c r="EH7351"/>
  <c r="EH7350"/>
  <c r="EH7349"/>
  <c r="EH7348"/>
  <c r="EH7347"/>
  <c r="EH7346"/>
  <c r="EH7345"/>
  <c r="EH7344"/>
  <c r="EH7343"/>
  <c r="EH7342"/>
  <c r="EH7341"/>
  <c r="EH7340"/>
  <c r="EH7339"/>
  <c r="EH7338"/>
  <c r="EH7337"/>
  <c r="EH7336"/>
  <c r="EH7335"/>
  <c r="EH7334"/>
  <c r="EH7333"/>
  <c r="EH7332"/>
  <c r="EH7331"/>
  <c r="EH7330"/>
  <c r="EH7329"/>
  <c r="EH7328"/>
  <c r="EH7327"/>
  <c r="EH7326"/>
  <c r="EH7325"/>
  <c r="EH7324"/>
  <c r="EH7323"/>
  <c r="EH7322"/>
  <c r="EH7321"/>
  <c r="EH7320"/>
  <c r="EH7319"/>
  <c r="EH7318"/>
  <c r="EH7317"/>
  <c r="EH7316"/>
  <c r="EH7315"/>
  <c r="EH7314"/>
  <c r="EH7313"/>
  <c r="EH7312"/>
  <c r="EH7311"/>
  <c r="EH7310"/>
  <c r="EH7309"/>
  <c r="EH7308"/>
  <c r="EH7307"/>
  <c r="EH7306"/>
  <c r="EH7305"/>
  <c r="EH7304"/>
  <c r="EH7303"/>
  <c r="EH7302"/>
  <c r="EH7301"/>
  <c r="EH7300"/>
  <c r="EH7299"/>
  <c r="EH7298"/>
  <c r="EH7297"/>
  <c r="EH7296"/>
  <c r="EH7295"/>
  <c r="EH7294"/>
  <c r="EH7293"/>
  <c r="EH7292"/>
  <c r="EH7291"/>
  <c r="EH7290"/>
  <c r="EH7289"/>
  <c r="EH7288"/>
  <c r="EH7287"/>
  <c r="EH7286"/>
  <c r="EH7285"/>
  <c r="EH7284"/>
  <c r="EH7283"/>
  <c r="EH7282"/>
  <c r="EH7281"/>
  <c r="EH7280"/>
  <c r="EH7279"/>
  <c r="EH7278"/>
  <c r="EH7277"/>
  <c r="EH7276"/>
  <c r="EH7275"/>
  <c r="EH7274"/>
  <c r="EH7273"/>
  <c r="EH7272"/>
  <c r="EH7271"/>
  <c r="EH7270"/>
  <c r="EH7269"/>
  <c r="EH7268"/>
  <c r="EH7267"/>
  <c r="EH7266"/>
  <c r="EH7265"/>
  <c r="EH7264"/>
  <c r="EH7263"/>
  <c r="EH7262"/>
  <c r="EH7261"/>
  <c r="EH7260"/>
  <c r="EH7259"/>
  <c r="EH7258"/>
  <c r="EH7257"/>
  <c r="EH7256"/>
  <c r="EH7255"/>
  <c r="EH7254"/>
  <c r="EH7253"/>
  <c r="EH7252"/>
  <c r="EH7251"/>
  <c r="EH7250"/>
  <c r="EH7249"/>
  <c r="EH7248"/>
  <c r="EH7247"/>
  <c r="EH7246"/>
  <c r="EH7245"/>
  <c r="EH7244"/>
  <c r="EH7243"/>
  <c r="EH7242"/>
  <c r="EH7241"/>
  <c r="EH7240"/>
  <c r="EH7239"/>
  <c r="EH7237"/>
  <c r="EH7236"/>
  <c r="EH7235"/>
  <c r="EH7234"/>
  <c r="EH7233"/>
  <c r="EH7232"/>
  <c r="EH7231"/>
  <c r="EH7230"/>
  <c r="EH7229"/>
  <c r="EH7228"/>
  <c r="EH7227"/>
  <c r="EH7226"/>
  <c r="EH7225"/>
  <c r="EH7224"/>
  <c r="EH7223"/>
  <c r="EH7222"/>
  <c r="EH7221"/>
  <c r="EH7220"/>
  <c r="EH7219"/>
  <c r="EH7218"/>
  <c r="EH7217"/>
  <c r="EH7216"/>
  <c r="EH7215"/>
  <c r="EH7214"/>
  <c r="EH7213"/>
  <c r="EH7212"/>
  <c r="EH7211"/>
  <c r="EH7210"/>
  <c r="EH7209"/>
  <c r="EH7208"/>
  <c r="EH7207"/>
  <c r="EH7206"/>
  <c r="EH7205"/>
  <c r="EH7204"/>
  <c r="EH7203"/>
  <c r="EH7202"/>
  <c r="EH7201"/>
  <c r="EH7200"/>
  <c r="EH7199"/>
  <c r="EH7198"/>
  <c r="EH7197"/>
  <c r="EH7196"/>
  <c r="EH7195"/>
  <c r="EH7194"/>
  <c r="EH7193"/>
  <c r="EH7192"/>
  <c r="EH7191"/>
  <c r="EH7190"/>
  <c r="EH7189"/>
  <c r="EH7188"/>
  <c r="EH7187"/>
  <c r="EH7186"/>
  <c r="EH7185"/>
  <c r="EH7184"/>
  <c r="EH7183"/>
  <c r="EH7182"/>
  <c r="EH7181"/>
  <c r="EH7180"/>
  <c r="EH7179"/>
  <c r="EH7178"/>
  <c r="EH7177"/>
  <c r="EH7176"/>
  <c r="EH7175"/>
  <c r="EH7174"/>
  <c r="EH7173"/>
  <c r="EH7172"/>
  <c r="EH7171"/>
  <c r="EH7170"/>
  <c r="EH7169"/>
  <c r="EH7168"/>
  <c r="EH7167"/>
  <c r="EH7166"/>
  <c r="EH7165"/>
  <c r="EH7164"/>
  <c r="EH7163"/>
  <c r="EH7162"/>
  <c r="EH7161"/>
  <c r="EH7160"/>
  <c r="EH7159"/>
  <c r="EH7158"/>
  <c r="EH7157"/>
  <c r="EH7156"/>
  <c r="EH7155"/>
  <c r="EH7154"/>
  <c r="EH7153"/>
  <c r="EH7152"/>
  <c r="EH7151"/>
  <c r="EH7150"/>
  <c r="EH7149"/>
  <c r="EH7148"/>
  <c r="EH7147"/>
  <c r="EH7146"/>
  <c r="EH7145"/>
  <c r="EH7144"/>
  <c r="EH7143"/>
  <c r="EH7142"/>
  <c r="EH7141"/>
  <c r="EH7140"/>
  <c r="EH7139"/>
  <c r="EH7138"/>
  <c r="EH7137"/>
  <c r="EH7136"/>
  <c r="EH7135"/>
  <c r="EH7134"/>
  <c r="EH7133"/>
  <c r="EH7132"/>
  <c r="EH7130"/>
  <c r="EH7129"/>
  <c r="EH7128"/>
  <c r="EH7127"/>
  <c r="EH7126"/>
  <c r="EH7125"/>
  <c r="EH7124"/>
  <c r="EH7123"/>
  <c r="EH7122"/>
  <c r="EH7121"/>
  <c r="EH7120"/>
  <c r="EH7119"/>
  <c r="EH7118"/>
  <c r="EH7117"/>
  <c r="EH7116"/>
  <c r="EH7115"/>
  <c r="EH7114"/>
  <c r="EH7113"/>
  <c r="EH7112"/>
  <c r="EH7111"/>
  <c r="EH7110"/>
  <c r="EH7109"/>
  <c r="EH7108"/>
  <c r="EH7107"/>
  <c r="EH7106"/>
  <c r="EH7105"/>
  <c r="EH7104"/>
  <c r="EH7103"/>
  <c r="EH7102"/>
  <c r="EH7101"/>
  <c r="EH7100"/>
  <c r="EH7099"/>
  <c r="EH7098"/>
  <c r="EH7097"/>
  <c r="EH7096"/>
  <c r="EH7095"/>
  <c r="EH7094"/>
  <c r="EH7093"/>
  <c r="EH7092"/>
  <c r="EH7091"/>
  <c r="EH7090"/>
  <c r="EH7089"/>
  <c r="EH7088"/>
  <c r="EH7087"/>
  <c r="EH7086"/>
  <c r="EH7085"/>
  <c r="EH7084"/>
  <c r="EH7083"/>
  <c r="EH7082"/>
  <c r="EH7081"/>
  <c r="EH7080"/>
  <c r="EH7079"/>
  <c r="EH7078"/>
  <c r="EH7077"/>
  <c r="EH7076"/>
  <c r="EH7075"/>
  <c r="EH7074"/>
  <c r="EH7073"/>
  <c r="EH7072"/>
  <c r="EH7071"/>
  <c r="EH7070"/>
  <c r="EH7069"/>
  <c r="EH7068"/>
  <c r="EH7067"/>
  <c r="EH7066"/>
  <c r="EH7065"/>
  <c r="EH7064"/>
  <c r="EH7063"/>
  <c r="EH7062"/>
  <c r="EH7061"/>
  <c r="EH7060"/>
  <c r="EH7059"/>
  <c r="EH7058"/>
  <c r="EH7057"/>
  <c r="EH7056"/>
  <c r="EH7055"/>
  <c r="EH7054"/>
  <c r="EH7053"/>
  <c r="EH7052"/>
  <c r="EH7051"/>
  <c r="EH7050"/>
  <c r="EH7049"/>
  <c r="EH7048"/>
  <c r="EH7047"/>
  <c r="EH7046"/>
  <c r="EH7045"/>
  <c r="EH7044"/>
  <c r="EH7043"/>
  <c r="EH7042"/>
  <c r="EH7041"/>
  <c r="EH7040"/>
  <c r="EH7039"/>
  <c r="EH7038"/>
  <c r="EH7037"/>
  <c r="EH7036"/>
  <c r="EH7035"/>
  <c r="EH7034"/>
  <c r="EH7033"/>
  <c r="EH7032"/>
  <c r="EH7031"/>
  <c r="EH7030"/>
  <c r="EH7029"/>
  <c r="EH7028"/>
  <c r="EH7027"/>
  <c r="EH7026"/>
  <c r="EH7025"/>
  <c r="EH7024"/>
  <c r="EH7023"/>
  <c r="EH7022"/>
  <c r="EH7021"/>
  <c r="EH7020"/>
  <c r="EH7019"/>
  <c r="EH7018"/>
  <c r="EH7017"/>
  <c r="EH7016"/>
  <c r="EH7015"/>
  <c r="EH7014"/>
  <c r="EH7013"/>
  <c r="EH7012"/>
  <c r="EH7011"/>
  <c r="EH7010"/>
  <c r="EH7009"/>
  <c r="EH7008"/>
  <c r="EH7007"/>
  <c r="EH7006"/>
  <c r="EH7005"/>
  <c r="EH7004"/>
  <c r="EH7003"/>
  <c r="EH7002"/>
  <c r="EH7001"/>
  <c r="EH7000"/>
  <c r="EH6999"/>
  <c r="EH6998"/>
  <c r="EH6997"/>
  <c r="EH6996"/>
  <c r="EH6995"/>
  <c r="EH6994"/>
  <c r="EH6993"/>
  <c r="EH6992"/>
  <c r="EH6991"/>
  <c r="EH6990"/>
  <c r="EH6989"/>
  <c r="EH6988"/>
  <c r="EH6984"/>
  <c r="EH6983"/>
  <c r="EH6982"/>
  <c r="EH6981"/>
  <c r="EH6980"/>
  <c r="EH6979"/>
  <c r="EH6978"/>
  <c r="EH6977"/>
  <c r="EH6976"/>
  <c r="EH6975"/>
  <c r="EH6974"/>
  <c r="EH6973"/>
  <c r="EH6972"/>
  <c r="EH6971"/>
  <c r="EH6970"/>
  <c r="EH6969"/>
  <c r="EH6968"/>
  <c r="EH6967"/>
  <c r="EH6966"/>
  <c r="EH6965"/>
  <c r="EH6964"/>
  <c r="EH6963"/>
  <c r="EH6962"/>
  <c r="EH6961"/>
  <c r="EH6960"/>
  <c r="EH6959"/>
  <c r="EH6958"/>
  <c r="EH6957"/>
  <c r="EH6956"/>
  <c r="EH6955"/>
  <c r="EH6954"/>
  <c r="EH6953"/>
  <c r="EH6952"/>
  <c r="EH6951"/>
  <c r="EH6950"/>
  <c r="EH6949"/>
  <c r="EH6948"/>
  <c r="EH6947"/>
  <c r="EH6946"/>
  <c r="EH6945"/>
  <c r="EH6944"/>
  <c r="EH6943"/>
  <c r="EH6942"/>
  <c r="EH6941"/>
  <c r="EH6940"/>
  <c r="EH6939"/>
  <c r="EH6938"/>
  <c r="EH6937"/>
  <c r="EH6936"/>
  <c r="EH6935"/>
  <c r="EH6934"/>
  <c r="EH6933"/>
  <c r="EH6932"/>
  <c r="EH6931"/>
  <c r="EH6930"/>
  <c r="EH6929"/>
  <c r="EH6928"/>
  <c r="EH6927"/>
  <c r="EH6926"/>
  <c r="EH6925"/>
  <c r="EH6924"/>
  <c r="EH6923"/>
  <c r="EH6922"/>
  <c r="EH6921"/>
  <c r="EH6920"/>
  <c r="EH6919"/>
  <c r="EH6918"/>
  <c r="EH6917"/>
  <c r="EH6916"/>
  <c r="EH6915"/>
  <c r="EH6914"/>
  <c r="EH6913"/>
  <c r="EH6912"/>
  <c r="EH6911"/>
  <c r="EH6910"/>
  <c r="EH6909"/>
  <c r="EH6908"/>
  <c r="EH6907"/>
  <c r="EH6906"/>
  <c r="EH6905"/>
  <c r="EH6904"/>
  <c r="EH6903"/>
  <c r="EH6902"/>
  <c r="EH6901"/>
  <c r="EH6900"/>
  <c r="EH6899"/>
  <c r="EH6898"/>
  <c r="EH6897"/>
  <c r="EH6896"/>
  <c r="EH6895"/>
  <c r="EH6894"/>
  <c r="EH6893"/>
  <c r="EH6892"/>
  <c r="EH6891"/>
  <c r="EH6890"/>
  <c r="EH6889"/>
  <c r="EH6888"/>
  <c r="EH6887"/>
  <c r="EH6886"/>
  <c r="EH6885"/>
  <c r="EH6884"/>
  <c r="EH6883"/>
  <c r="EH6882"/>
  <c r="EH6881"/>
  <c r="EH6880"/>
  <c r="EH6879"/>
  <c r="EH6878"/>
  <c r="EH6877"/>
  <c r="EH6876"/>
  <c r="EH6875"/>
  <c r="EH6874"/>
  <c r="EH6873"/>
  <c r="EH6872"/>
  <c r="EH6871"/>
  <c r="EH6870"/>
  <c r="EH6869"/>
  <c r="EH6868"/>
  <c r="EH6867"/>
  <c r="EH6866"/>
  <c r="EH6865"/>
  <c r="EH6864"/>
  <c r="EH6863"/>
  <c r="EH6862"/>
  <c r="EH6861"/>
  <c r="EH6860"/>
  <c r="EH6859"/>
  <c r="EH6858"/>
  <c r="EH6857"/>
  <c r="EH6856"/>
  <c r="EH6855"/>
  <c r="EH6854"/>
  <c r="EH6853"/>
  <c r="EH6852"/>
  <c r="EH6851"/>
  <c r="EH6850"/>
  <c r="EH6849"/>
  <c r="EH6848"/>
  <c r="EH6847"/>
  <c r="EH6846"/>
  <c r="EH6845"/>
  <c r="EH6844"/>
  <c r="EH6843"/>
  <c r="EH6842"/>
  <c r="EH6841"/>
  <c r="EH6840"/>
  <c r="EH6839"/>
  <c r="EH6838"/>
  <c r="EH6837"/>
  <c r="EH6836"/>
  <c r="EH6835"/>
  <c r="EH6834"/>
  <c r="EH6833"/>
  <c r="EH6832"/>
  <c r="EH6831"/>
  <c r="EH6830"/>
  <c r="EH6829"/>
  <c r="EH6828"/>
  <c r="EH6827"/>
  <c r="EH6826"/>
  <c r="EH6825"/>
  <c r="EH6824"/>
  <c r="EH6823"/>
  <c r="EH6822"/>
  <c r="EH6821"/>
  <c r="EH6820"/>
  <c r="EH6819"/>
  <c r="EH6818"/>
  <c r="EH6817"/>
  <c r="EH6816"/>
  <c r="EH6814"/>
  <c r="EH6813"/>
  <c r="EH6812"/>
  <c r="EH6811"/>
  <c r="EH6810"/>
  <c r="EH6809"/>
  <c r="EH6808"/>
  <c r="EH6807"/>
  <c r="EH6806"/>
  <c r="EH6805"/>
  <c r="EH6804"/>
  <c r="EH6803"/>
  <c r="EH6802"/>
  <c r="EH6801"/>
  <c r="EH6800"/>
  <c r="EH6799"/>
  <c r="EH6798"/>
  <c r="EH6797"/>
  <c r="EH6796"/>
  <c r="EH6795"/>
  <c r="EH6794"/>
  <c r="EH6793"/>
  <c r="EH6792"/>
  <c r="EH6791"/>
  <c r="EH6790"/>
  <c r="EH6789"/>
  <c r="EH6788"/>
  <c r="EH6787"/>
  <c r="EH6786"/>
  <c r="EH6785"/>
  <c r="EH6784"/>
  <c r="EH6783"/>
  <c r="EH6782"/>
  <c r="EH6781"/>
  <c r="EH6780"/>
  <c r="EH6779"/>
  <c r="EH6778"/>
  <c r="EH6777"/>
  <c r="EH6776"/>
  <c r="EH6775"/>
  <c r="EH6774"/>
  <c r="EH6773"/>
  <c r="EH6772"/>
  <c r="EH6771"/>
  <c r="EH6770"/>
  <c r="EH6769"/>
  <c r="EH6768"/>
  <c r="EH6767"/>
  <c r="EH6766"/>
  <c r="EH6765"/>
  <c r="EH6764"/>
  <c r="EH6763"/>
  <c r="EH6762"/>
  <c r="EH6761"/>
  <c r="EH6760"/>
  <c r="EH6759"/>
  <c r="EH6758"/>
  <c r="EH6757"/>
  <c r="EH6756"/>
  <c r="EH6755"/>
  <c r="EH6754"/>
  <c r="EH6753"/>
  <c r="EH6752"/>
  <c r="EH6751"/>
  <c r="EH6750"/>
  <c r="EH6749"/>
  <c r="EH6748"/>
  <c r="EH6747"/>
  <c r="EH6746"/>
  <c r="EH6745"/>
  <c r="EH6744"/>
  <c r="EH6743"/>
  <c r="EH6742"/>
  <c r="EH6741"/>
  <c r="EH6740"/>
  <c r="EH6739"/>
  <c r="EH6738"/>
  <c r="EH6737"/>
  <c r="EH6736"/>
  <c r="EH6735"/>
  <c r="EH6734"/>
  <c r="EH6733"/>
  <c r="EH6732"/>
  <c r="EH6731"/>
  <c r="EH6730"/>
  <c r="EH6729"/>
  <c r="EH6728"/>
  <c r="EH6727"/>
  <c r="EH6726"/>
  <c r="EH6725"/>
  <c r="EH6724"/>
  <c r="EH6723"/>
  <c r="EH6722"/>
  <c r="EH6721"/>
  <c r="EH6720"/>
  <c r="EH6719"/>
  <c r="EH6718"/>
  <c r="EH6717"/>
  <c r="EH6716"/>
  <c r="EH6715"/>
  <c r="EH6714"/>
  <c r="EH6713"/>
  <c r="EH6712"/>
  <c r="EH6711"/>
  <c r="EH6710"/>
  <c r="EH6709"/>
  <c r="EH6708"/>
  <c r="EH6707"/>
  <c r="EH6706"/>
  <c r="EH6705"/>
  <c r="EH6704"/>
  <c r="EH6703"/>
  <c r="EH6702"/>
  <c r="EH6701"/>
  <c r="EH6700"/>
  <c r="EH6699"/>
  <c r="EH6698"/>
  <c r="EH6697"/>
  <c r="EH6696"/>
  <c r="EH6695"/>
  <c r="EH6694"/>
  <c r="EH6693"/>
  <c r="EH6692"/>
  <c r="EH6691"/>
  <c r="EH6690"/>
  <c r="EH6689"/>
  <c r="EH6688"/>
  <c r="EH6687"/>
  <c r="EH6686"/>
  <c r="EH6685"/>
  <c r="EH6684"/>
  <c r="EH6683"/>
  <c r="EH6682"/>
  <c r="EH6681"/>
  <c r="EH6680"/>
  <c r="EH6679"/>
  <c r="EH6678"/>
  <c r="EH6677"/>
  <c r="EH6676"/>
  <c r="EH6675"/>
  <c r="EH6674"/>
  <c r="EH6673"/>
  <c r="EH6672"/>
  <c r="EH6670"/>
  <c r="EH6669"/>
  <c r="EH6668"/>
  <c r="EH6667"/>
  <c r="EH6666"/>
  <c r="EH6665"/>
  <c r="EH6664"/>
  <c r="EH6663"/>
  <c r="EH6662"/>
  <c r="EH6661"/>
  <c r="EH6660"/>
  <c r="EH6659"/>
  <c r="EH6658"/>
  <c r="EH6657"/>
  <c r="EH6656"/>
  <c r="EH6655"/>
  <c r="EH6654"/>
  <c r="EH6653"/>
  <c r="EH6652"/>
  <c r="EH6651"/>
  <c r="EH6650"/>
  <c r="EH6649"/>
  <c r="EH6648"/>
  <c r="EH6647"/>
  <c r="EH6646"/>
  <c r="EH6645"/>
  <c r="EH6644"/>
  <c r="EH6643"/>
  <c r="EH6642"/>
  <c r="EH6641"/>
  <c r="EH6640"/>
  <c r="EH6639"/>
  <c r="EH6638"/>
  <c r="EH6637"/>
  <c r="EH6636"/>
  <c r="EH6635"/>
  <c r="EH6634"/>
  <c r="EH6633"/>
  <c r="EH6632"/>
  <c r="EH6631"/>
  <c r="EH6630"/>
  <c r="EH6629"/>
  <c r="EH6628"/>
  <c r="EH6627"/>
  <c r="EH6626"/>
  <c r="EH6625"/>
  <c r="EH6624"/>
  <c r="EH6623"/>
  <c r="EH6622"/>
  <c r="EH6621"/>
  <c r="EH6620"/>
  <c r="EH6619"/>
  <c r="EH6618"/>
  <c r="EH6617"/>
  <c r="EH6616"/>
  <c r="EH6615"/>
  <c r="EH6614"/>
  <c r="EH6613"/>
  <c r="EH6612"/>
  <c r="EH6611"/>
  <c r="EH6610"/>
  <c r="EH6609"/>
  <c r="EH6608"/>
  <c r="EH6607"/>
  <c r="EH6606"/>
  <c r="EH6605"/>
  <c r="EH6604"/>
  <c r="EH6603"/>
  <c r="EH6602"/>
  <c r="EH6601"/>
  <c r="EH6600"/>
  <c r="EH6599"/>
  <c r="EH6598"/>
  <c r="EH6597"/>
  <c r="EH6596"/>
  <c r="EH6595"/>
  <c r="EH6594"/>
  <c r="EH6593"/>
  <c r="EH6592"/>
  <c r="EH6591"/>
  <c r="EH6590"/>
  <c r="EH6589"/>
  <c r="EH6588"/>
  <c r="EH6587"/>
  <c r="EH6586"/>
  <c r="EH6585"/>
  <c r="EH6584"/>
  <c r="EH6583"/>
  <c r="EH6582"/>
  <c r="EH6581"/>
  <c r="EH6580"/>
  <c r="EH6579"/>
  <c r="EH6578"/>
  <c r="EH6577"/>
  <c r="EH6576"/>
  <c r="EH6575"/>
  <c r="EH6574"/>
  <c r="EH6573"/>
  <c r="EH6572"/>
  <c r="EH6571"/>
  <c r="EH6570"/>
  <c r="EH6569"/>
  <c r="EH6568"/>
  <c r="EH6567"/>
  <c r="EH6566"/>
  <c r="EH6565"/>
  <c r="EH6564"/>
  <c r="EH6563"/>
  <c r="EH6562"/>
  <c r="EH6561"/>
  <c r="EH6560"/>
  <c r="EH6559"/>
  <c r="EH6558"/>
  <c r="EH6557"/>
  <c r="EH6556"/>
  <c r="EH6555"/>
  <c r="EH6554"/>
  <c r="EH6553"/>
  <c r="EH6552"/>
  <c r="EH6551"/>
  <c r="EH6550"/>
  <c r="EH6549"/>
  <c r="EH6548"/>
  <c r="EH6547"/>
  <c r="EH6546"/>
  <c r="EH6545"/>
  <c r="EH6544"/>
  <c r="EH6543"/>
  <c r="EH6542"/>
  <c r="EH6541"/>
  <c r="EH6540"/>
  <c r="EH6539"/>
  <c r="EH6538"/>
  <c r="EH6537"/>
  <c r="EH6536"/>
  <c r="EH6535"/>
  <c r="EH6534"/>
  <c r="EH6533"/>
  <c r="EH6532"/>
  <c r="EH6531"/>
  <c r="EH6530"/>
  <c r="EH6529"/>
  <c r="EH6528"/>
  <c r="EH6527"/>
  <c r="EH6526"/>
  <c r="EH6525"/>
  <c r="EH6524"/>
  <c r="EH6523"/>
  <c r="EH6522"/>
  <c r="EH6521"/>
  <c r="EH6520"/>
  <c r="EH6519"/>
  <c r="EH6518"/>
  <c r="EH6517"/>
  <c r="EH6516"/>
  <c r="EH6515"/>
  <c r="EH6514"/>
  <c r="EH6513"/>
  <c r="EH6512"/>
  <c r="EH6511"/>
  <c r="EH6510"/>
  <c r="EH6509"/>
  <c r="EH6508"/>
  <c r="EH6507"/>
  <c r="EH6506"/>
  <c r="EH6505"/>
  <c r="EH6504"/>
  <c r="EH6503"/>
  <c r="EH6502"/>
  <c r="EH6501"/>
  <c r="EH6500"/>
  <c r="EH6499"/>
  <c r="EH6498"/>
  <c r="EH6497"/>
  <c r="EH6496"/>
  <c r="EH6495"/>
  <c r="EH6494"/>
  <c r="EH6493"/>
  <c r="EH6492"/>
  <c r="EH6491"/>
  <c r="EH6490"/>
  <c r="EH6489"/>
  <c r="EH6488"/>
  <c r="EH6487"/>
  <c r="EH6486"/>
  <c r="EH6485"/>
  <c r="EH6484"/>
  <c r="EH6483"/>
  <c r="EH6482"/>
  <c r="EH6481"/>
  <c r="EH6480"/>
  <c r="EH6479"/>
  <c r="EH6478"/>
  <c r="EH6477"/>
  <c r="EH6476"/>
  <c r="EH6475"/>
  <c r="EH6474"/>
  <c r="EH6473"/>
  <c r="EH6472"/>
  <c r="EH6471"/>
  <c r="EH6470"/>
  <c r="EH6469"/>
  <c r="EH6468"/>
  <c r="EH6467"/>
  <c r="EH6466"/>
  <c r="EH6465"/>
  <c r="EH6464"/>
  <c r="EH6463"/>
  <c r="EH6462"/>
  <c r="EH6461"/>
  <c r="EH6460"/>
  <c r="EH6459"/>
  <c r="EH6458"/>
  <c r="EH6457"/>
  <c r="EH6456"/>
  <c r="EH6455"/>
  <c r="EH6454"/>
  <c r="EH6453"/>
  <c r="EH6452"/>
  <c r="EH6451"/>
  <c r="EH6450"/>
  <c r="EH6449"/>
  <c r="EH6448"/>
  <c r="EH6447"/>
  <c r="EH6446"/>
  <c r="EH6445"/>
  <c r="EH6444"/>
  <c r="EH6443"/>
  <c r="EH6442"/>
  <c r="EH6441"/>
  <c r="EH6440"/>
  <c r="EH6439"/>
  <c r="EH6438"/>
  <c r="EH6437"/>
  <c r="EH6436"/>
  <c r="EH6435"/>
  <c r="EH6434"/>
  <c r="EH6433"/>
  <c r="EH6432"/>
  <c r="EH6431"/>
  <c r="EH6430"/>
  <c r="EH6429"/>
  <c r="EH6428"/>
  <c r="EH6427"/>
  <c r="EH6426"/>
  <c r="EH6425"/>
  <c r="EH6424"/>
  <c r="EH6423"/>
  <c r="EH6422"/>
  <c r="EH6421"/>
  <c r="EH6420"/>
  <c r="EH6419"/>
  <c r="EH6418"/>
  <c r="EH6417"/>
  <c r="EH6416"/>
  <c r="EH6415"/>
  <c r="EH6414"/>
  <c r="EH6413"/>
  <c r="EH6412"/>
  <c r="EH6411"/>
  <c r="EH6410"/>
  <c r="EH6409"/>
  <c r="EH6408"/>
  <c r="EH6407"/>
  <c r="EH6406"/>
  <c r="EH6405"/>
  <c r="EH6404"/>
  <c r="EH6403"/>
  <c r="EH6402"/>
  <c r="EH6401"/>
  <c r="EH6400"/>
  <c r="EH6399"/>
  <c r="EH6398"/>
  <c r="EH6397"/>
  <c r="EH6396"/>
  <c r="EH6395"/>
  <c r="EH6394"/>
  <c r="EH6393"/>
  <c r="EH6392"/>
  <c r="EH6391"/>
  <c r="EH6390"/>
  <c r="EH6389"/>
  <c r="EH6388"/>
  <c r="EH6387"/>
  <c r="EH6386"/>
  <c r="EH6385"/>
  <c r="EH6384"/>
  <c r="EH6383"/>
  <c r="EH6382"/>
  <c r="EH6381"/>
  <c r="EH6380"/>
  <c r="EH6379"/>
  <c r="EH6378"/>
  <c r="EH6377"/>
  <c r="EH6376"/>
  <c r="EH6375"/>
  <c r="EH6374"/>
  <c r="EH6373"/>
  <c r="EH6372"/>
  <c r="EH6371"/>
  <c r="EH6370"/>
  <c r="EH6369"/>
  <c r="EH6368"/>
  <c r="EH6367"/>
  <c r="EH6366"/>
  <c r="EH6365"/>
  <c r="EH6364"/>
  <c r="EH6363"/>
  <c r="EH6362"/>
  <c r="EH6361"/>
  <c r="EH6360"/>
  <c r="EH6359"/>
  <c r="EH6358"/>
  <c r="EH6357"/>
  <c r="EH6356"/>
  <c r="EH6355"/>
  <c r="EH6354"/>
  <c r="EH6353"/>
  <c r="EH6352"/>
  <c r="EH6351"/>
  <c r="EH6350"/>
  <c r="EH6349"/>
  <c r="EH6348"/>
  <c r="EH6347"/>
  <c r="EH6346"/>
  <c r="EH6344"/>
  <c r="EH6343"/>
  <c r="EH6342"/>
  <c r="EH6341"/>
  <c r="EH6340"/>
  <c r="EH6339"/>
  <c r="EH6338"/>
  <c r="EH6337"/>
  <c r="EH6336"/>
  <c r="EH6335"/>
  <c r="EH6334"/>
  <c r="EH6333"/>
  <c r="EH6332"/>
  <c r="EH6331"/>
  <c r="EH6330"/>
  <c r="EH6329"/>
  <c r="EH6328"/>
  <c r="EH6327"/>
  <c r="EH6326"/>
  <c r="EH6325"/>
  <c r="EH6324"/>
  <c r="EH6323"/>
  <c r="EH6322"/>
  <c r="EH6321"/>
  <c r="EH6320"/>
  <c r="EH6319"/>
  <c r="EH6318"/>
  <c r="EH6317"/>
  <c r="EH6316"/>
  <c r="EH6315"/>
  <c r="EH6314"/>
  <c r="EH6313"/>
  <c r="EH6312"/>
  <c r="EH6311"/>
  <c r="EH6310"/>
  <c r="EH6309"/>
  <c r="EH6308"/>
  <c r="EH6307"/>
  <c r="EH6306"/>
  <c r="EH6305"/>
  <c r="EH6304"/>
  <c r="EH6303"/>
  <c r="EH6301"/>
  <c r="EH6300"/>
  <c r="EH6299"/>
  <c r="EH6298"/>
  <c r="EH6297"/>
  <c r="EH6296"/>
  <c r="EH6295"/>
  <c r="EH6294"/>
  <c r="EH6293"/>
  <c r="EH6292"/>
  <c r="EH6291"/>
  <c r="EH6290"/>
  <c r="EH6289"/>
  <c r="EH6288"/>
  <c r="EH6287"/>
  <c r="EH6286"/>
  <c r="EH6285"/>
  <c r="EH6284"/>
  <c r="EH6283"/>
  <c r="EH6282"/>
  <c r="EH6281"/>
  <c r="EH6280"/>
  <c r="EH6279"/>
  <c r="EH6278"/>
  <c r="EH6277"/>
  <c r="EH6276"/>
  <c r="EH6275"/>
  <c r="EH6274"/>
  <c r="EH6273"/>
  <c r="EH6272"/>
  <c r="EH6271"/>
  <c r="EH6270"/>
  <c r="EH6269"/>
  <c r="EH6268"/>
  <c r="EH6267"/>
  <c r="EH6266"/>
  <c r="EH6265"/>
  <c r="EH6264"/>
  <c r="EH6263"/>
  <c r="EH6262"/>
  <c r="EH6261"/>
  <c r="EH6260"/>
  <c r="EH6259"/>
  <c r="EH6258"/>
  <c r="EH6257"/>
  <c r="EH6256"/>
  <c r="EH6255"/>
  <c r="EH6254"/>
  <c r="EH6253"/>
  <c r="EH6252"/>
  <c r="EH6251"/>
  <c r="EH6250"/>
  <c r="EH6249"/>
  <c r="EH6248"/>
  <c r="EH6247"/>
  <c r="EH6246"/>
  <c r="EH6245"/>
  <c r="EH6244"/>
  <c r="EH6243"/>
  <c r="EH6242"/>
  <c r="EH6241"/>
  <c r="EH6240"/>
  <c r="EH6239"/>
  <c r="EH6238"/>
  <c r="EH6237"/>
  <c r="EH6236"/>
  <c r="EH6235"/>
  <c r="EH6234"/>
  <c r="EH6233"/>
  <c r="EH6232"/>
  <c r="EH6231"/>
  <c r="EH6230"/>
  <c r="EH6229"/>
  <c r="EH6228"/>
  <c r="EH6227"/>
  <c r="EH6226"/>
  <c r="EH6225"/>
  <c r="EH6224"/>
  <c r="EH6223"/>
  <c r="EH6222"/>
  <c r="EH6221"/>
  <c r="EH6220"/>
  <c r="EH6219"/>
  <c r="EH6218"/>
  <c r="EH6217"/>
  <c r="EH6216"/>
  <c r="EH6215"/>
  <c r="EH6214"/>
  <c r="EH6213"/>
  <c r="EH6212"/>
  <c r="EH6211"/>
  <c r="EH6210"/>
  <c r="EH6209"/>
  <c r="EH6208"/>
  <c r="EH6207"/>
  <c r="EH6206"/>
  <c r="EH6205"/>
  <c r="EH6204"/>
  <c r="EH6203"/>
  <c r="EH6202"/>
  <c r="EH6201"/>
  <c r="EH6200"/>
  <c r="EH6199"/>
  <c r="EH6198"/>
  <c r="EH6197"/>
  <c r="EH6196"/>
  <c r="EH6194"/>
  <c r="EH6193"/>
  <c r="EH6192"/>
  <c r="EH6191"/>
  <c r="EH6190"/>
  <c r="EH6189"/>
  <c r="EH6188"/>
  <c r="EH6187"/>
  <c r="EH6185"/>
  <c r="EH6184"/>
  <c r="EH6183"/>
  <c r="EH6182"/>
  <c r="EH6181"/>
  <c r="EH6180"/>
  <c r="EH6179"/>
  <c r="EH6178"/>
  <c r="EH6177"/>
  <c r="EH6176"/>
  <c r="EH6175"/>
  <c r="EH6174"/>
  <c r="EH6173"/>
  <c r="EH6172"/>
  <c r="EH6171"/>
  <c r="EH6170"/>
  <c r="EH6169"/>
  <c r="EH6168"/>
  <c r="EH6167"/>
  <c r="EH6166"/>
  <c r="EH6165"/>
  <c r="EH6164"/>
  <c r="EH6163"/>
  <c r="EH6161"/>
  <c r="EH6160"/>
  <c r="EH6159"/>
  <c r="EH6158"/>
  <c r="EH6157"/>
  <c r="EH6156"/>
  <c r="EH6155"/>
  <c r="EH6154"/>
  <c r="EH6153"/>
  <c r="EH6152"/>
  <c r="EH6151"/>
  <c r="EH6150"/>
  <c r="EH6149"/>
  <c r="EH6148"/>
  <c r="EH6147"/>
  <c r="EH6146"/>
  <c r="EH6145"/>
  <c r="EH6144"/>
  <c r="EH6143"/>
  <c r="EH6142"/>
  <c r="EH6141"/>
  <c r="EH6140"/>
  <c r="EH6139"/>
  <c r="EH6138"/>
  <c r="EH6137"/>
  <c r="EH6136"/>
  <c r="EH6135"/>
  <c r="EH6134"/>
  <c r="EH6133"/>
  <c r="EH6132"/>
  <c r="EH6131"/>
  <c r="EH6130"/>
  <c r="EH6129"/>
  <c r="EH6128"/>
  <c r="EH6127"/>
  <c r="EH6126"/>
  <c r="EH6125"/>
  <c r="EH6124"/>
  <c r="EH6123"/>
  <c r="EH6122"/>
  <c r="EH6121"/>
  <c r="EH6120"/>
  <c r="EH6119"/>
  <c r="EH6118"/>
  <c r="EH6117"/>
  <c r="EH6116"/>
  <c r="EH6115"/>
  <c r="EH6114"/>
  <c r="EH6113"/>
  <c r="EH6112"/>
  <c r="EH6111"/>
  <c r="EH6110"/>
  <c r="EH6109"/>
  <c r="EH6108"/>
  <c r="EH6107"/>
  <c r="EH6106"/>
  <c r="EH6105"/>
  <c r="EH6104"/>
  <c r="EH6103"/>
  <c r="EH6102"/>
  <c r="EH6101"/>
  <c r="EH6100"/>
  <c r="EH6099"/>
  <c r="EH6098"/>
  <c r="EH6097"/>
  <c r="EH6096"/>
  <c r="EH6095"/>
  <c r="EH6094"/>
  <c r="EH6093"/>
  <c r="EH6092"/>
  <c r="EH6091"/>
  <c r="EH6090"/>
  <c r="EH6089"/>
  <c r="EH6088"/>
  <c r="EH6087"/>
  <c r="EH6086"/>
  <c r="EH6085"/>
  <c r="EH6084"/>
  <c r="EH6083"/>
  <c r="EH6082"/>
  <c r="EH6081"/>
  <c r="EH6080"/>
  <c r="EH6079"/>
  <c r="EH6078"/>
  <c r="EH6077"/>
  <c r="EH6076"/>
  <c r="EH6075"/>
  <c r="EH6074"/>
  <c r="EH6073"/>
  <c r="EH6072"/>
  <c r="EH6071"/>
  <c r="EH6070"/>
  <c r="EH6069"/>
  <c r="EH6068"/>
  <c r="EH6067"/>
  <c r="EH6066"/>
  <c r="EH6065"/>
  <c r="EH6064"/>
  <c r="EH6063"/>
  <c r="EH6062"/>
  <c r="EH6061"/>
  <c r="EH6060"/>
  <c r="EH6059"/>
  <c r="EH6058"/>
  <c r="EH6057"/>
  <c r="EH6056"/>
  <c r="EH6055"/>
  <c r="EH6054"/>
  <c r="EH6053"/>
  <c r="EH6052"/>
  <c r="EH6051"/>
  <c r="EH6049"/>
  <c r="EH6048"/>
  <c r="EH6047"/>
  <c r="EH6046"/>
  <c r="EH6045"/>
  <c r="EH6044"/>
  <c r="EH6043"/>
  <c r="EH6042"/>
  <c r="EH6041"/>
  <c r="EH6040"/>
  <c r="EH6039"/>
  <c r="EH6038"/>
  <c r="EH6037"/>
  <c r="EH6036"/>
  <c r="EH6035"/>
  <c r="EH6034"/>
  <c r="EH6033"/>
  <c r="EH6032"/>
  <c r="EH6031"/>
  <c r="EH6030"/>
  <c r="EH6029"/>
  <c r="EH6028"/>
  <c r="EH6027"/>
  <c r="EH6026"/>
  <c r="EH6025"/>
  <c r="EH6024"/>
  <c r="EH6023"/>
  <c r="EH6022"/>
  <c r="EH6021"/>
  <c r="EH6020"/>
  <c r="EH6019"/>
  <c r="EH6018"/>
  <c r="EH6017"/>
  <c r="EH6016"/>
  <c r="EH6015"/>
  <c r="EH6014"/>
  <c r="EH6013"/>
  <c r="EH6012"/>
  <c r="EH6011"/>
  <c r="EH6010"/>
  <c r="EH6009"/>
  <c r="EH6008"/>
  <c r="EH6007"/>
  <c r="EH6006"/>
  <c r="EH6005"/>
  <c r="EH6004"/>
  <c r="EH6003"/>
  <c r="EH6002"/>
  <c r="EH6001"/>
  <c r="EH6000"/>
  <c r="EH5999"/>
  <c r="EH5998"/>
  <c r="EH5997"/>
  <c r="EH5996"/>
  <c r="EH5995"/>
  <c r="EH5994"/>
  <c r="EH5993"/>
  <c r="EH5992"/>
  <c r="EH5991"/>
  <c r="EH5990"/>
  <c r="EH5989"/>
  <c r="EH5988"/>
  <c r="EH5987"/>
  <c r="EH5986"/>
  <c r="EH5985"/>
  <c r="EH5984"/>
  <c r="EH5983"/>
  <c r="EH5982"/>
  <c r="EH5981"/>
  <c r="EH5980"/>
  <c r="EH5979"/>
  <c r="EH5978"/>
  <c r="EH5977"/>
  <c r="EH5976"/>
  <c r="EH5975"/>
  <c r="EH5974"/>
  <c r="EH5973"/>
  <c r="EH5972"/>
  <c r="EH5971"/>
  <c r="EH5970"/>
  <c r="EH5969"/>
  <c r="EH5968"/>
  <c r="EH5967"/>
  <c r="EH5966"/>
  <c r="EH5965"/>
  <c r="EH5964"/>
  <c r="EH5963"/>
  <c r="EH5962"/>
  <c r="EH5961"/>
  <c r="EH5960"/>
  <c r="EH5959"/>
  <c r="EH5958"/>
  <c r="EH5957"/>
  <c r="EH5956"/>
  <c r="EH5955"/>
  <c r="EH5954"/>
  <c r="EH5953"/>
  <c r="EH5952"/>
  <c r="EH5951"/>
  <c r="EH5950"/>
  <c r="EH5949"/>
  <c r="EH5948"/>
  <c r="EH5947"/>
  <c r="EH5946"/>
  <c r="EH5945"/>
  <c r="EH5944"/>
  <c r="EH5943"/>
  <c r="EH5942"/>
  <c r="EH5941"/>
  <c r="EH5940"/>
  <c r="EH5939"/>
  <c r="EH5938"/>
  <c r="EH5937"/>
  <c r="EH5936"/>
  <c r="EH5935"/>
  <c r="EH5934"/>
  <c r="EH5933"/>
  <c r="EH5932"/>
  <c r="EH5931"/>
  <c r="EH5930"/>
  <c r="EH5929"/>
  <c r="EH5928"/>
  <c r="EH5927"/>
  <c r="EH5926"/>
  <c r="EH5925"/>
  <c r="EH5924"/>
  <c r="EH5923"/>
  <c r="EH5922"/>
  <c r="EH5921"/>
  <c r="EH5920"/>
  <c r="EH5919"/>
  <c r="EH5918"/>
  <c r="EH5917"/>
  <c r="EH5916"/>
  <c r="EH5915"/>
  <c r="EH5914"/>
  <c r="EH5913"/>
  <c r="EH5912"/>
  <c r="EH5911"/>
  <c r="EH5910"/>
  <c r="EH5909"/>
  <c r="EH5908"/>
  <c r="EH5906"/>
  <c r="EH5905"/>
  <c r="EH5904"/>
  <c r="EH5903"/>
  <c r="EH5902"/>
  <c r="EH5901"/>
  <c r="EH5900"/>
  <c r="EH5899"/>
  <c r="EH5898"/>
  <c r="EH5897"/>
  <c r="EH5896"/>
  <c r="EH5895"/>
  <c r="EH5894"/>
  <c r="EH5893"/>
  <c r="EH5892"/>
  <c r="EH5891"/>
  <c r="EH5890"/>
  <c r="EH5889"/>
  <c r="EH5888"/>
  <c r="EH5887"/>
  <c r="EH5886"/>
  <c r="EH5885"/>
  <c r="EH5884"/>
  <c r="EH5883"/>
  <c r="EH5882"/>
  <c r="EH5881"/>
  <c r="EH5880"/>
  <c r="EH5879"/>
  <c r="EH5878"/>
  <c r="EH5877"/>
  <c r="EH5876"/>
  <c r="EH5875"/>
  <c r="EH5874"/>
  <c r="EH5873"/>
  <c r="EH5872"/>
  <c r="EH5871"/>
  <c r="EH5870"/>
  <c r="EH5869"/>
  <c r="EH5868"/>
  <c r="EH5867"/>
  <c r="EH5866"/>
  <c r="EH5865"/>
  <c r="EH5864"/>
  <c r="EH5863"/>
  <c r="EH5862"/>
  <c r="EH5861"/>
  <c r="EH5860"/>
  <c r="EH5859"/>
  <c r="EH5858"/>
  <c r="EH5857"/>
  <c r="EH5856"/>
  <c r="EH5855"/>
  <c r="EH5854"/>
  <c r="EH5853"/>
  <c r="EH5852"/>
  <c r="EH5851"/>
  <c r="EH5850"/>
  <c r="EH5849"/>
  <c r="EH5848"/>
  <c r="EH5847"/>
  <c r="EH5846"/>
  <c r="EH5845"/>
  <c r="EH5844"/>
  <c r="EH5843"/>
  <c r="EH5842"/>
  <c r="EH5841"/>
  <c r="EH5840"/>
  <c r="EH5839"/>
  <c r="EH5838"/>
  <c r="EH5837"/>
  <c r="EH5836"/>
  <c r="EH5835"/>
  <c r="EH5834"/>
  <c r="EH5833"/>
  <c r="EH5832"/>
  <c r="EH5831"/>
  <c r="EH5830"/>
  <c r="EH5829"/>
  <c r="EH5828"/>
  <c r="EH5827"/>
  <c r="EH5826"/>
  <c r="EH5825"/>
  <c r="EH5824"/>
  <c r="EH5823"/>
  <c r="EH5822"/>
  <c r="EH5821"/>
  <c r="EH5820"/>
  <c r="EH5819"/>
  <c r="EH5818"/>
  <c r="EH5817"/>
  <c r="EH5816"/>
  <c r="EH5815"/>
  <c r="EH5814"/>
  <c r="EH5813"/>
  <c r="EH5812"/>
  <c r="EH5811"/>
  <c r="EH5810"/>
  <c r="EH5809"/>
  <c r="EH5808"/>
  <c r="EH5807"/>
  <c r="EH5806"/>
  <c r="EH5805"/>
  <c r="EH5804"/>
  <c r="EH5803"/>
  <c r="EH5802"/>
  <c r="EH5801"/>
  <c r="EH5800"/>
  <c r="EH5799"/>
  <c r="EH5798"/>
  <c r="EH5797"/>
  <c r="EH5796"/>
  <c r="EH5795"/>
  <c r="EH5794"/>
  <c r="EH5793"/>
  <c r="EH5792"/>
  <c r="EH5791"/>
  <c r="EH5790"/>
  <c r="EH5789"/>
  <c r="EH5788"/>
  <c r="EH5787"/>
  <c r="EH5786"/>
  <c r="EH5785"/>
  <c r="EH5784"/>
  <c r="EH5783"/>
  <c r="EH5782"/>
  <c r="EH5781"/>
  <c r="EH5780"/>
  <c r="EH5779"/>
  <c r="EH5778"/>
  <c r="EH5777"/>
  <c r="EH5776"/>
  <c r="EH5775"/>
  <c r="EH5774"/>
  <c r="EH5773"/>
  <c r="EH5772"/>
  <c r="EH5771"/>
  <c r="EH5770"/>
  <c r="EH5769"/>
  <c r="EH5768"/>
  <c r="EH5767"/>
  <c r="EH5766"/>
  <c r="EH5765"/>
  <c r="EH5764"/>
  <c r="EH5763"/>
  <c r="EH5762"/>
  <c r="EH5761"/>
  <c r="EH5760"/>
  <c r="EH5759"/>
  <c r="EH5758"/>
  <c r="EH5757"/>
  <c r="EH5756"/>
  <c r="EH5755"/>
  <c r="EH5754"/>
  <c r="EH5753"/>
  <c r="EH5752"/>
  <c r="EH5751"/>
  <c r="EH5750"/>
  <c r="EH5749"/>
  <c r="EH5748"/>
  <c r="EH5747"/>
  <c r="EH5746"/>
  <c r="EH5745"/>
  <c r="EH5744"/>
  <c r="EH5743"/>
  <c r="EH5742"/>
  <c r="EH5741"/>
  <c r="EH5740"/>
  <c r="EH5739"/>
  <c r="EH5738"/>
  <c r="EH5737"/>
  <c r="EH5736"/>
  <c r="EH5735"/>
  <c r="EH5734"/>
  <c r="EH5733"/>
  <c r="EH5732"/>
  <c r="EH5731"/>
  <c r="EH5730"/>
  <c r="EH5729"/>
  <c r="EH5728"/>
  <c r="EH5727"/>
  <c r="EH5726"/>
  <c r="EH5725"/>
  <c r="EH5724"/>
  <c r="EH5723"/>
  <c r="EH5722"/>
  <c r="EH5721"/>
  <c r="EH5720"/>
  <c r="EH5719"/>
  <c r="EH5718"/>
  <c r="EH5717"/>
  <c r="EH5716"/>
  <c r="EH5715"/>
  <c r="EH5714"/>
  <c r="EH5713"/>
  <c r="EH5712"/>
  <c r="EH5711"/>
  <c r="EH5710"/>
  <c r="EH5709"/>
  <c r="EH5708"/>
  <c r="EH5707"/>
  <c r="EH5706"/>
  <c r="EH5705"/>
  <c r="EH5704"/>
  <c r="EH5703"/>
  <c r="EH5702"/>
  <c r="EH5701"/>
  <c r="EH5700"/>
  <c r="EH5699"/>
  <c r="EH5698"/>
  <c r="EH5697"/>
  <c r="EH5696"/>
  <c r="EH5695"/>
  <c r="EH5694"/>
  <c r="EH5693"/>
  <c r="EH5692"/>
  <c r="EH5691"/>
  <c r="EH5690"/>
  <c r="EH5689"/>
  <c r="EH5688"/>
  <c r="EH5687"/>
  <c r="EH5686"/>
  <c r="EH5685"/>
  <c r="EH5684"/>
  <c r="EH5683"/>
  <c r="EH5682"/>
  <c r="EH5681"/>
  <c r="EH5680"/>
  <c r="EH5679"/>
  <c r="EH5678"/>
  <c r="EH5677"/>
  <c r="EH5676"/>
  <c r="EH5675"/>
  <c r="EH5674"/>
  <c r="EH5673"/>
  <c r="EH5672"/>
  <c r="EH5671"/>
  <c r="EH5670"/>
  <c r="EH5669"/>
  <c r="EH5668"/>
  <c r="EH5667"/>
  <c r="EH5666"/>
  <c r="EH5665"/>
  <c r="EH5664"/>
  <c r="EH5663"/>
  <c r="EH5662"/>
  <c r="EH5661"/>
  <c r="EH5660"/>
  <c r="EH5659"/>
  <c r="EH5658"/>
  <c r="EH5657"/>
  <c r="EH5656"/>
  <c r="EH5655"/>
  <c r="EH5654"/>
  <c r="EH5653"/>
  <c r="EH5652"/>
  <c r="EH5651"/>
  <c r="EH5650"/>
  <c r="EH5649"/>
  <c r="EH5648"/>
  <c r="EH5647"/>
  <c r="EH5646"/>
  <c r="EH5645"/>
  <c r="EH5644"/>
  <c r="EH5643"/>
  <c r="EH5642"/>
  <c r="EH5641"/>
  <c r="EH5640"/>
  <c r="EH5639"/>
  <c r="EH5638"/>
  <c r="EH5637"/>
  <c r="EH5636"/>
  <c r="EH5635"/>
  <c r="EH5634"/>
  <c r="EH5633"/>
  <c r="EH5632"/>
  <c r="EH5631"/>
  <c r="EH5630"/>
  <c r="EH5629"/>
  <c r="EH5628"/>
  <c r="EH5627"/>
  <c r="EH5626"/>
  <c r="EH5625"/>
  <c r="EH5624"/>
  <c r="EH5623"/>
  <c r="EH5622"/>
  <c r="EH5621"/>
  <c r="EH5620"/>
  <c r="EH5619"/>
  <c r="EH5618"/>
  <c r="EH5617"/>
  <c r="EH5616"/>
  <c r="EH5615"/>
  <c r="EH5614"/>
  <c r="EH5613"/>
  <c r="EH5612"/>
  <c r="EH5611"/>
  <c r="EH5610"/>
  <c r="EH5609"/>
  <c r="EH5608"/>
  <c r="EH5607"/>
  <c r="EH5606"/>
  <c r="EH5605"/>
  <c r="EH5604"/>
  <c r="EH5603"/>
  <c r="EH5602"/>
  <c r="EH5601"/>
  <c r="EH5600"/>
  <c r="EH5599"/>
  <c r="EH5598"/>
  <c r="EH5597"/>
  <c r="EH5596"/>
  <c r="EH5595"/>
  <c r="EH5594"/>
  <c r="EH5593"/>
  <c r="EH5592"/>
  <c r="EH5591"/>
  <c r="EH5590"/>
  <c r="EH5588"/>
  <c r="EH5587"/>
  <c r="EH5586"/>
  <c r="EH5585"/>
  <c r="EH5584"/>
  <c r="EH5583"/>
  <c r="EH5582"/>
  <c r="EH5581"/>
  <c r="EH5580"/>
  <c r="EH5579"/>
  <c r="EH5578"/>
  <c r="EH5577"/>
  <c r="EH5576"/>
  <c r="EH5575"/>
  <c r="EH5574"/>
  <c r="EH5573"/>
  <c r="EH5572"/>
  <c r="EH5571"/>
  <c r="EH5570"/>
  <c r="EH5569"/>
  <c r="EH5568"/>
  <c r="EH5567"/>
  <c r="EH5566"/>
  <c r="EH5565"/>
  <c r="EH5564"/>
  <c r="EH5563"/>
  <c r="EH5562"/>
  <c r="EH5561"/>
  <c r="EH5560"/>
  <c r="EH5559"/>
  <c r="EH5558"/>
  <c r="EH5557"/>
  <c r="EH5556"/>
  <c r="EH5555"/>
  <c r="EH5554"/>
  <c r="EH5553"/>
  <c r="EH5552"/>
  <c r="EH5551"/>
  <c r="EH5550"/>
  <c r="EH5549"/>
  <c r="EH5548"/>
  <c r="EH5547"/>
  <c r="EH5546"/>
  <c r="EH5545"/>
  <c r="EH5544"/>
  <c r="EH5543"/>
  <c r="EH5542"/>
  <c r="EH5541"/>
  <c r="EH5540"/>
  <c r="EH5539"/>
  <c r="EH5538"/>
  <c r="EH5537"/>
  <c r="EH5536"/>
  <c r="EH5535"/>
  <c r="EH5534"/>
  <c r="EH5533"/>
  <c r="EH5532"/>
  <c r="EH5531"/>
  <c r="EH5530"/>
  <c r="EH5529"/>
  <c r="EH5528"/>
  <c r="EH5527"/>
  <c r="EH5526"/>
  <c r="EH5525"/>
  <c r="EH5524"/>
  <c r="EH5523"/>
  <c r="EH5522"/>
  <c r="EH5521"/>
  <c r="EH5520"/>
  <c r="EH5519"/>
  <c r="EH5518"/>
  <c r="EH5517"/>
  <c r="EH5516"/>
  <c r="EH5515"/>
  <c r="EH5514"/>
  <c r="EH5513"/>
  <c r="EH5512"/>
  <c r="EH5511"/>
  <c r="EH5510"/>
  <c r="EH5509"/>
  <c r="EH5508"/>
  <c r="EH5507"/>
  <c r="EH5506"/>
  <c r="EH5505"/>
  <c r="EH5504"/>
  <c r="EH5503"/>
  <c r="EH5502"/>
  <c r="EH5501"/>
  <c r="EH5500"/>
  <c r="EH5499"/>
  <c r="EH5498"/>
  <c r="EH5497"/>
  <c r="EH5496"/>
  <c r="EH5495"/>
  <c r="EH5494"/>
  <c r="EH5493"/>
  <c r="EH5492"/>
  <c r="EH5491"/>
  <c r="EH5490"/>
  <c r="EH5489"/>
  <c r="EH5488"/>
  <c r="EH5487"/>
  <c r="EH5486"/>
  <c r="EH5485"/>
  <c r="EH5483"/>
  <c r="EH5482"/>
  <c r="EH5481"/>
  <c r="EH5480"/>
  <c r="EH5479"/>
  <c r="EH5478"/>
  <c r="EH5477"/>
  <c r="EH5476"/>
  <c r="EH5475"/>
  <c r="EH5474"/>
  <c r="EH5473"/>
  <c r="EH5472"/>
  <c r="EH5471"/>
  <c r="EH5470"/>
  <c r="EH5467"/>
  <c r="EH5466"/>
  <c r="EH5465"/>
  <c r="EH5464"/>
  <c r="EH5463"/>
  <c r="EH5462"/>
  <c r="EH5461"/>
  <c r="EH5460"/>
  <c r="EH5459"/>
  <c r="EH5458"/>
  <c r="EH5457"/>
  <c r="EH5456"/>
  <c r="EH5455"/>
  <c r="EH5454"/>
  <c r="EH5453"/>
  <c r="EH5452"/>
  <c r="EH5451"/>
  <c r="EH5450"/>
  <c r="EH5449"/>
  <c r="EH5448"/>
  <c r="EH5447"/>
  <c r="EH5446"/>
  <c r="EH5445"/>
  <c r="EH5444"/>
  <c r="EH5443"/>
  <c r="EH5442"/>
  <c r="EH5441"/>
  <c r="EH5440"/>
  <c r="EH5439"/>
  <c r="EH5438"/>
  <c r="EH5437"/>
  <c r="EH5436"/>
  <c r="EH5435"/>
  <c r="EH5434"/>
  <c r="EH5433"/>
  <c r="EH5432"/>
  <c r="EH5431"/>
  <c r="EH5430"/>
  <c r="EH5429"/>
  <c r="EH5428"/>
  <c r="EH5427"/>
  <c r="EH5426"/>
  <c r="EH5425"/>
  <c r="EH5424"/>
  <c r="EH5423"/>
  <c r="EH5422"/>
  <c r="EH5421"/>
  <c r="EH5420"/>
  <c r="EH5419"/>
  <c r="EH5418"/>
  <c r="EH5417"/>
  <c r="EH5416"/>
  <c r="EH5415"/>
  <c r="EH5414"/>
  <c r="EH5413"/>
  <c r="EH5412"/>
  <c r="EH5411"/>
  <c r="EH5410"/>
  <c r="EH5409"/>
  <c r="EH5408"/>
  <c r="EH5407"/>
  <c r="EH5406"/>
  <c r="EH5405"/>
  <c r="EH5404"/>
  <c r="EH5403"/>
  <c r="EH5402"/>
  <c r="EH5401"/>
  <c r="EH5400"/>
  <c r="EH5399"/>
  <c r="EH5398"/>
  <c r="EH5397"/>
  <c r="EH5396"/>
  <c r="EH5395"/>
  <c r="EH5394"/>
  <c r="EH5393"/>
  <c r="EH5392"/>
  <c r="EH5391"/>
  <c r="EH5390"/>
  <c r="EH5389"/>
  <c r="EH5388"/>
  <c r="EH5387"/>
  <c r="EH5386"/>
  <c r="EH5385"/>
  <c r="EH5384"/>
  <c r="EH5383"/>
  <c r="EH5382"/>
  <c r="EH5381"/>
  <c r="EH5380"/>
  <c r="EH5379"/>
  <c r="EH5376"/>
  <c r="EH5375"/>
  <c r="EH5374"/>
  <c r="EH5373"/>
  <c r="EH5372"/>
  <c r="EH5371"/>
  <c r="EH5370"/>
  <c r="EH5369"/>
  <c r="EH5368"/>
  <c r="EH5367"/>
  <c r="EH5366"/>
  <c r="EH5365"/>
  <c r="EH5364"/>
  <c r="EH5363"/>
  <c r="EH5362"/>
  <c r="EH5361"/>
  <c r="EH5360"/>
  <c r="EH5359"/>
  <c r="EH5358"/>
  <c r="EH5357"/>
  <c r="EH5356"/>
  <c r="EH5355"/>
  <c r="EH5354"/>
  <c r="EH5353"/>
  <c r="EH5352"/>
  <c r="EH5351"/>
  <c r="EH5350"/>
  <c r="EH5349"/>
  <c r="EH5347"/>
  <c r="EH5346"/>
  <c r="EH5345"/>
  <c r="EH5344"/>
  <c r="EH5343"/>
  <c r="EH5342"/>
  <c r="EH5341"/>
  <c r="EH5340"/>
  <c r="EH5339"/>
  <c r="EH5338"/>
  <c r="EH5337"/>
  <c r="EH5336"/>
  <c r="EH5335"/>
  <c r="EH5334"/>
  <c r="EH5333"/>
  <c r="EH5332"/>
  <c r="EH5331"/>
  <c r="EH5330"/>
  <c r="EH5329"/>
  <c r="EH5328"/>
  <c r="EH5327"/>
  <c r="EH5326"/>
  <c r="EH5325"/>
  <c r="EH5324"/>
  <c r="EH5323"/>
  <c r="EH5322"/>
  <c r="EH5321"/>
  <c r="EH5320"/>
  <c r="EH5319"/>
  <c r="EH5318"/>
  <c r="EH5317"/>
  <c r="EH5316"/>
  <c r="EH5315"/>
  <c r="EH5314"/>
  <c r="EH5313"/>
  <c r="EH5312"/>
  <c r="EH5311"/>
  <c r="EH5310"/>
  <c r="EH5309"/>
  <c r="EH5308"/>
  <c r="EH5307"/>
  <c r="EH5306"/>
  <c r="EH5305"/>
  <c r="EH5304"/>
  <c r="EH5303"/>
  <c r="EH5302"/>
  <c r="EH5301"/>
  <c r="EH5300"/>
  <c r="EH5299"/>
  <c r="EH5298"/>
  <c r="EH5297"/>
  <c r="EH5296"/>
  <c r="EH5295"/>
  <c r="EH5294"/>
  <c r="EH5293"/>
  <c r="EH5292"/>
  <c r="EH5291"/>
  <c r="EH5290"/>
  <c r="EH5289"/>
  <c r="EH5288"/>
  <c r="EH5287"/>
  <c r="EH5286"/>
  <c r="EH5285"/>
  <c r="EH5284"/>
  <c r="EH5283"/>
  <c r="EH5282"/>
  <c r="EH5281"/>
  <c r="EH5280"/>
  <c r="EH5279"/>
  <c r="EH5278"/>
  <c r="EH5277"/>
  <c r="EH5276"/>
  <c r="EH5275"/>
  <c r="EH5274"/>
  <c r="EH5273"/>
  <c r="EH5272"/>
  <c r="EH5271"/>
  <c r="EH5270"/>
  <c r="EH5269"/>
  <c r="EH5268"/>
  <c r="EH5267"/>
  <c r="EH5266"/>
  <c r="EH5265"/>
  <c r="EH5264"/>
  <c r="EH5263"/>
  <c r="EH5262"/>
  <c r="EH5261"/>
  <c r="EH5260"/>
  <c r="EH5259"/>
  <c r="EH5258"/>
  <c r="EH5257"/>
  <c r="EH5256"/>
  <c r="EH5255"/>
  <c r="EH5254"/>
  <c r="EH5253"/>
  <c r="EH5252"/>
  <c r="EH5251"/>
  <c r="EH5250"/>
  <c r="EH5249"/>
  <c r="EH5248"/>
  <c r="EH5247"/>
  <c r="EH5246"/>
  <c r="EH5245"/>
  <c r="EH5244"/>
  <c r="EH5243"/>
  <c r="EH5242"/>
  <c r="EH5241"/>
  <c r="EH5240"/>
  <c r="EH5239"/>
  <c r="EH5238"/>
  <c r="EH5237"/>
  <c r="EH5236"/>
  <c r="EH5235"/>
  <c r="EH5234"/>
  <c r="EH5233"/>
  <c r="EH5232"/>
  <c r="EH5231"/>
  <c r="EH5230"/>
  <c r="EH5229"/>
  <c r="EH5228"/>
  <c r="EH5227"/>
  <c r="EH5226"/>
  <c r="EH5225"/>
  <c r="EH5224"/>
  <c r="EH5223"/>
  <c r="EH5222"/>
  <c r="EH5221"/>
  <c r="EH5220"/>
  <c r="EH5219"/>
  <c r="EH5218"/>
  <c r="EH5217"/>
  <c r="EH5216"/>
  <c r="EH5215"/>
  <c r="EH5214"/>
  <c r="EH5213"/>
  <c r="EH5212"/>
  <c r="EH5211"/>
  <c r="EH5210"/>
  <c r="EH5209"/>
  <c r="EH5208"/>
  <c r="EH5207"/>
  <c r="EH5206"/>
  <c r="EH5205"/>
  <c r="EH5204"/>
  <c r="EH5203"/>
  <c r="EH5202"/>
  <c r="EH5201"/>
  <c r="EH5200"/>
  <c r="EH5199"/>
  <c r="EH5197"/>
  <c r="EH5196"/>
  <c r="EH5195"/>
  <c r="EH5194"/>
  <c r="EH5193"/>
  <c r="EH5192"/>
  <c r="EH5191"/>
  <c r="EH5190"/>
  <c r="EH5189"/>
  <c r="EH5188"/>
  <c r="EH5187"/>
  <c r="EH5186"/>
  <c r="EH5185"/>
  <c r="EH5184"/>
  <c r="EH5183"/>
  <c r="EH5182"/>
  <c r="EH5181"/>
  <c r="EH5180"/>
  <c r="EH5179"/>
  <c r="EH5178"/>
  <c r="EH5177"/>
  <c r="EH5176"/>
  <c r="EH5175"/>
  <c r="EH5174"/>
  <c r="EH5173"/>
  <c r="EH5172"/>
  <c r="EH5171"/>
  <c r="EH5170"/>
  <c r="EH5169"/>
  <c r="EH5168"/>
  <c r="EH5167"/>
  <c r="EH5166"/>
  <c r="EH5165"/>
  <c r="EH5164"/>
  <c r="EH5163"/>
  <c r="EH5162"/>
  <c r="EH5161"/>
  <c r="EH5160"/>
  <c r="EH5159"/>
  <c r="EH5158"/>
  <c r="EH5157"/>
  <c r="EH5156"/>
  <c r="EH5155"/>
  <c r="EH5154"/>
  <c r="EH5152"/>
  <c r="EH5151"/>
  <c r="EH5150"/>
  <c r="EH5149"/>
  <c r="EH5148"/>
  <c r="EH5147"/>
  <c r="EH5146"/>
  <c r="EH5145"/>
  <c r="EH5144"/>
  <c r="EH5143"/>
  <c r="EH5142"/>
  <c r="EH5141"/>
  <c r="EH5140"/>
  <c r="EH5139"/>
  <c r="EH5138"/>
  <c r="EH5137"/>
  <c r="EH5136"/>
  <c r="EH5135"/>
  <c r="EH5134"/>
  <c r="EH5133"/>
  <c r="EH5132"/>
  <c r="EH5131"/>
  <c r="EH5130"/>
  <c r="EH5129"/>
  <c r="EH5128"/>
  <c r="EH5127"/>
  <c r="EH5126"/>
  <c r="EH5125"/>
  <c r="EH5124"/>
  <c r="EH5123"/>
  <c r="EH5122"/>
  <c r="EH5121"/>
  <c r="EH5120"/>
  <c r="EH5119"/>
  <c r="EH5118"/>
  <c r="EH5117"/>
  <c r="EH5116"/>
  <c r="EH5115"/>
  <c r="EH5114"/>
  <c r="EH5113"/>
  <c r="EH5112"/>
  <c r="EH5111"/>
  <c r="EH5110"/>
  <c r="EH5109"/>
  <c r="EH5108"/>
  <c r="EH5107"/>
  <c r="EH5106"/>
  <c r="EH5105"/>
  <c r="EH5104"/>
  <c r="EH5103"/>
  <c r="EH5102"/>
  <c r="EH5101"/>
  <c r="EH5100"/>
  <c r="EH5099"/>
  <c r="EH5098"/>
  <c r="EH5097"/>
  <c r="EH5096"/>
  <c r="EH5095"/>
  <c r="EH5094"/>
  <c r="EH5093"/>
  <c r="EH5092"/>
  <c r="EH5091"/>
  <c r="EH5090"/>
  <c r="EH5089"/>
  <c r="EH5088"/>
  <c r="EH5087"/>
  <c r="EH5086"/>
  <c r="EH5085"/>
  <c r="EH5084"/>
  <c r="EH5083"/>
  <c r="EH5082"/>
  <c r="EH5081"/>
  <c r="EH5080"/>
  <c r="EH5079"/>
  <c r="EH5078"/>
  <c r="EH5077"/>
  <c r="EH5076"/>
  <c r="EH5075"/>
  <c r="EH5074"/>
  <c r="EH5073"/>
  <c r="EH5072"/>
  <c r="EH5071"/>
  <c r="EH5070"/>
  <c r="EH5069"/>
  <c r="EH5068"/>
  <c r="EH5067"/>
  <c r="EH5066"/>
  <c r="EH5065"/>
  <c r="EH5064"/>
  <c r="EH5063"/>
  <c r="EH5062"/>
  <c r="EH5061"/>
  <c r="EH5060"/>
  <c r="EH5059"/>
  <c r="EH5058"/>
  <c r="EH5057"/>
  <c r="EH5056"/>
  <c r="EH5055"/>
  <c r="EH5054"/>
  <c r="EH5053"/>
  <c r="EH5052"/>
  <c r="EH5051"/>
  <c r="EH5050"/>
  <c r="EH5049"/>
  <c r="EH5048"/>
  <c r="EH5047"/>
  <c r="EH5046"/>
  <c r="EH5045"/>
  <c r="EH5044"/>
  <c r="EH5043"/>
  <c r="EH5042"/>
  <c r="EH5041"/>
  <c r="EH5040"/>
  <c r="EH5039"/>
  <c r="EH5038"/>
  <c r="EH5037"/>
  <c r="EH5036"/>
  <c r="EH5035"/>
  <c r="EH5034"/>
  <c r="EH5033"/>
  <c r="EH5032"/>
  <c r="EH5031"/>
  <c r="EH5030"/>
  <c r="EH5029"/>
  <c r="EH5028"/>
  <c r="EH5027"/>
  <c r="EH5026"/>
  <c r="EH5025"/>
  <c r="EH5024"/>
  <c r="EH5023"/>
  <c r="EH5022"/>
  <c r="EH5021"/>
  <c r="EH5020"/>
  <c r="EH5019"/>
  <c r="EH5018"/>
  <c r="EH5017"/>
  <c r="EH5016"/>
  <c r="EH5015"/>
  <c r="EH5014"/>
  <c r="EH5013"/>
  <c r="EH5012"/>
  <c r="EH5011"/>
  <c r="EH5010"/>
  <c r="EH5009"/>
  <c r="EH5008"/>
  <c r="EH5007"/>
  <c r="EH5006"/>
  <c r="EH5005"/>
  <c r="EH5004"/>
  <c r="EH5003"/>
  <c r="EH5002"/>
  <c r="EH5001"/>
  <c r="EH5000"/>
  <c r="EH4999"/>
  <c r="EH4998"/>
  <c r="EH4997"/>
  <c r="EH4996"/>
  <c r="EH4995"/>
  <c r="EH4994"/>
  <c r="EH4992"/>
  <c r="EH4991"/>
  <c r="EH4990"/>
  <c r="EH4989"/>
  <c r="EH4988"/>
  <c r="EH4987"/>
  <c r="EH4986"/>
  <c r="EH4985"/>
  <c r="EH4984"/>
  <c r="EH4983"/>
  <c r="EH4982"/>
  <c r="EH4981"/>
  <c r="EH4980"/>
  <c r="EH4979"/>
  <c r="EH4978"/>
  <c r="EH4977"/>
  <c r="EH4976"/>
  <c r="EH4975"/>
  <c r="EH4974"/>
  <c r="EH4973"/>
  <c r="EH4972"/>
  <c r="EH4971"/>
  <c r="EH4970"/>
  <c r="EH4969"/>
  <c r="EH4968"/>
  <c r="EH4967"/>
  <c r="EH4966"/>
  <c r="EH4965"/>
  <c r="EH4964"/>
  <c r="EH4963"/>
  <c r="EH4962"/>
  <c r="EH4961"/>
  <c r="EH4960"/>
  <c r="EH4959"/>
  <c r="EH4958"/>
  <c r="EH4957"/>
  <c r="EH4956"/>
  <c r="EH4955"/>
  <c r="EH4954"/>
  <c r="EH4953"/>
  <c r="EH4952"/>
  <c r="EH4951"/>
  <c r="EH4950"/>
  <c r="EH4949"/>
  <c r="EH4948"/>
  <c r="EH4947"/>
  <c r="EH4946"/>
  <c r="EH4945"/>
  <c r="EH4944"/>
  <c r="EH4943"/>
  <c r="EH4942"/>
  <c r="EH4941"/>
  <c r="EH4940"/>
  <c r="EH4939"/>
  <c r="EH4938"/>
  <c r="EH4937"/>
  <c r="EH4936"/>
  <c r="EH4935"/>
  <c r="EH4934"/>
  <c r="EH4933"/>
  <c r="EH4932"/>
  <c r="EH4931"/>
  <c r="EH4930"/>
  <c r="EH4929"/>
  <c r="EH4928"/>
  <c r="EH4927"/>
  <c r="EH4926"/>
  <c r="EH4925"/>
  <c r="EH4924"/>
  <c r="EH4923"/>
  <c r="EH4922"/>
  <c r="EH4921"/>
  <c r="EH4920"/>
  <c r="EH4919"/>
  <c r="EH4918"/>
  <c r="EH4917"/>
  <c r="EH4916"/>
  <c r="EH4915"/>
  <c r="EH4914"/>
  <c r="EH4913"/>
  <c r="EH4912"/>
  <c r="EH4911"/>
  <c r="EH4910"/>
  <c r="EH4909"/>
  <c r="EH4908"/>
  <c r="EH4907"/>
  <c r="EH4906"/>
  <c r="EH4905"/>
  <c r="EH4904"/>
  <c r="EH4903"/>
  <c r="EH4902"/>
  <c r="EH4901"/>
  <c r="EH4900"/>
  <c r="EH4899"/>
  <c r="EH4898"/>
  <c r="EH4897"/>
  <c r="EH4896"/>
  <c r="EH4895"/>
  <c r="EH4894"/>
  <c r="EH4893"/>
  <c r="EH4892"/>
  <c r="EH4891"/>
  <c r="EH4890"/>
  <c r="EH4889"/>
  <c r="EH4888"/>
  <c r="EH4887"/>
  <c r="EH4886"/>
  <c r="EH4885"/>
  <c r="EH4884"/>
  <c r="EH4883"/>
  <c r="EH4882"/>
  <c r="EH4881"/>
  <c r="EH4880"/>
  <c r="EH4879"/>
  <c r="EH4878"/>
  <c r="EH4877"/>
  <c r="EH4876"/>
  <c r="EH4875"/>
  <c r="EH4874"/>
  <c r="EH4873"/>
  <c r="EH4872"/>
  <c r="EH4871"/>
  <c r="EH4870"/>
  <c r="EH4869"/>
  <c r="EH4868"/>
  <c r="EH4867"/>
  <c r="EH4866"/>
  <c r="EH4865"/>
  <c r="EH4864"/>
  <c r="EH4863"/>
  <c r="EH4862"/>
  <c r="EH4861"/>
  <c r="EH4860"/>
  <c r="EH4859"/>
  <c r="EH4858"/>
  <c r="EH4857"/>
  <c r="EH4856"/>
  <c r="EH4855"/>
  <c r="EH4854"/>
  <c r="EH4853"/>
  <c r="EH4852"/>
  <c r="EH4851"/>
  <c r="EH4850"/>
  <c r="EH4849"/>
  <c r="EH4848"/>
  <c r="EH4847"/>
  <c r="EH4846"/>
  <c r="EH4845"/>
  <c r="EH4844"/>
  <c r="EH4843"/>
  <c r="EH4842"/>
  <c r="EH4841"/>
  <c r="EH4840"/>
  <c r="EH4839"/>
  <c r="EH4838"/>
  <c r="EH4837"/>
  <c r="EH4836"/>
  <c r="EH4835"/>
  <c r="EH4834"/>
  <c r="EH4833"/>
  <c r="EH4832"/>
  <c r="EH4831"/>
  <c r="EH4830"/>
  <c r="EH4829"/>
  <c r="EH4828"/>
  <c r="EH4827"/>
  <c r="EH4826"/>
  <c r="EH4825"/>
  <c r="EH4824"/>
  <c r="EH4823"/>
  <c r="EH4822"/>
  <c r="EH4821"/>
  <c r="EH4820"/>
  <c r="EH4819"/>
  <c r="EH4818"/>
  <c r="EH4817"/>
  <c r="EH4816"/>
  <c r="EH4815"/>
  <c r="EH4814"/>
  <c r="EH4813"/>
  <c r="EH4812"/>
  <c r="EH4811"/>
  <c r="EH4808"/>
  <c r="EH4807"/>
  <c r="EH4806"/>
  <c r="EH4805"/>
  <c r="EH4804"/>
  <c r="EH4803"/>
  <c r="EH4802"/>
  <c r="EH4801"/>
  <c r="EH4800"/>
  <c r="EH4799"/>
  <c r="EH4798"/>
  <c r="EH4797"/>
  <c r="EH4796"/>
  <c r="EH4795"/>
  <c r="EH4794"/>
  <c r="EH4793"/>
  <c r="EH4792"/>
  <c r="EH4791"/>
  <c r="EH4790"/>
  <c r="EH4789"/>
  <c r="EH4788"/>
  <c r="EH4787"/>
  <c r="EH4786"/>
  <c r="EH4785"/>
  <c r="EH4784"/>
  <c r="EH4783"/>
  <c r="EH4782"/>
  <c r="EH4781"/>
  <c r="EH4780"/>
  <c r="EH4779"/>
  <c r="EH4778"/>
  <c r="EH4777"/>
  <c r="EH4776"/>
  <c r="EH4775"/>
  <c r="EH4774"/>
  <c r="EH4773"/>
  <c r="EH4772"/>
  <c r="EH4771"/>
  <c r="EH4770"/>
  <c r="EH4769"/>
  <c r="EH4768"/>
  <c r="EH4767"/>
  <c r="EH4766"/>
  <c r="EH4765"/>
  <c r="EH4764"/>
  <c r="EH4763"/>
  <c r="EH4762"/>
  <c r="EH4761"/>
  <c r="EH4760"/>
  <c r="EH4759"/>
  <c r="EH4758"/>
  <c r="EH4757"/>
  <c r="EH4756"/>
  <c r="EH4755"/>
  <c r="EH4754"/>
  <c r="EH4753"/>
  <c r="EH4752"/>
  <c r="EH4751"/>
  <c r="EH4750"/>
  <c r="EH4749"/>
  <c r="EH4748"/>
  <c r="EH4747"/>
  <c r="EH4746"/>
  <c r="EH4745"/>
  <c r="EH4744"/>
  <c r="EH4743"/>
  <c r="EH4742"/>
  <c r="EH4741"/>
  <c r="EH4740"/>
  <c r="EH4739"/>
  <c r="EH4738"/>
  <c r="EH4737"/>
  <c r="EH4736"/>
  <c r="EH4735"/>
  <c r="EH4734"/>
  <c r="EH4733"/>
  <c r="EH4732"/>
  <c r="EH4731"/>
  <c r="EH4730"/>
  <c r="EH4729"/>
  <c r="EH4728"/>
  <c r="EH4727"/>
  <c r="EH4726"/>
  <c r="EH4725"/>
  <c r="EH4724"/>
  <c r="EH4723"/>
  <c r="EH4722"/>
  <c r="EH4721"/>
  <c r="EH4720"/>
  <c r="EH4719"/>
  <c r="EH4718"/>
  <c r="EH4717"/>
  <c r="EH4716"/>
  <c r="EH4715"/>
  <c r="EH4714"/>
  <c r="EH4713"/>
  <c r="EH4712"/>
  <c r="EH4711"/>
  <c r="EH4710"/>
  <c r="EH4709"/>
  <c r="EH4708"/>
  <c r="EH4707"/>
  <c r="EH4706"/>
  <c r="EH4705"/>
  <c r="EH4704"/>
  <c r="EH4703"/>
  <c r="EH4702"/>
  <c r="EH4701"/>
  <c r="EH4700"/>
  <c r="EH4699"/>
  <c r="EH4698"/>
  <c r="EH4697"/>
  <c r="EH4696"/>
  <c r="EH4695"/>
  <c r="EH4694"/>
  <c r="EH4693"/>
  <c r="EH4692"/>
  <c r="EH4691"/>
  <c r="EH4690"/>
  <c r="EH4689"/>
  <c r="EH4688"/>
  <c r="EH4687"/>
  <c r="EH4686"/>
  <c r="EH4685"/>
  <c r="EH4684"/>
  <c r="EH4683"/>
  <c r="EH4682"/>
  <c r="EH4681"/>
  <c r="EH4680"/>
  <c r="EH4679"/>
  <c r="EH4678"/>
  <c r="EH4677"/>
  <c r="EH4676"/>
  <c r="EH4675"/>
  <c r="EH4674"/>
  <c r="EH4673"/>
  <c r="EH4672"/>
  <c r="EH4671"/>
  <c r="EH4670"/>
  <c r="EH4669"/>
  <c r="EH4668"/>
  <c r="EH4667"/>
  <c r="EH4666"/>
  <c r="EH4665"/>
  <c r="EH4664"/>
  <c r="EH4663"/>
  <c r="EH4662"/>
  <c r="EH4661"/>
  <c r="EH4660"/>
  <c r="EH4659"/>
  <c r="EH4658"/>
  <c r="EH4657"/>
  <c r="EH4656"/>
  <c r="EH4655"/>
  <c r="EH4654"/>
  <c r="EH4653"/>
  <c r="EH4652"/>
  <c r="EH4651"/>
  <c r="EH4650"/>
  <c r="EH4649"/>
  <c r="EH4648"/>
  <c r="EH4647"/>
  <c r="EH4646"/>
  <c r="EH4645"/>
  <c r="EH4644"/>
  <c r="EH4643"/>
  <c r="EH4642"/>
  <c r="EH4641"/>
  <c r="EH4640"/>
  <c r="EH4639"/>
  <c r="EH4638"/>
  <c r="EH4637"/>
  <c r="EH4636"/>
  <c r="EH4635"/>
  <c r="EH4634"/>
  <c r="EH4633"/>
  <c r="EH4632"/>
  <c r="EH4631"/>
  <c r="EH4630"/>
  <c r="EH4629"/>
  <c r="EH4628"/>
  <c r="EH4627"/>
  <c r="EH4626"/>
  <c r="EH4625"/>
  <c r="EH4624"/>
  <c r="EH4623"/>
  <c r="EH4622"/>
  <c r="EH4621"/>
  <c r="EH4620"/>
  <c r="EH4619"/>
  <c r="EH4618"/>
  <c r="EH4617"/>
  <c r="EH4616"/>
  <c r="EH4615"/>
  <c r="EH4614"/>
  <c r="EH4613"/>
  <c r="EH4612"/>
  <c r="EH4611"/>
  <c r="EH4610"/>
  <c r="EH4609"/>
  <c r="EH4608"/>
  <c r="EH4607"/>
  <c r="EH4606"/>
  <c r="EH4605"/>
  <c r="EH4604"/>
  <c r="EH4603"/>
  <c r="EH4602"/>
  <c r="EH4601"/>
  <c r="EH4600"/>
  <c r="EH4599"/>
  <c r="EH4598"/>
  <c r="EH4597"/>
  <c r="EH4596"/>
  <c r="EH4595"/>
  <c r="EH4594"/>
  <c r="EH4593"/>
  <c r="EH4592"/>
  <c r="EH4591"/>
  <c r="EH4590"/>
  <c r="EH4589"/>
  <c r="EH4588"/>
  <c r="EH4587"/>
  <c r="EH4586"/>
  <c r="EH4585"/>
  <c r="EH4584"/>
  <c r="EH4583"/>
  <c r="EH4582"/>
  <c r="EH4581"/>
  <c r="EH4580"/>
  <c r="EH4579"/>
  <c r="EH4578"/>
  <c r="EH4577"/>
  <c r="EH4576"/>
  <c r="EH4575"/>
  <c r="EH4574"/>
  <c r="EH4573"/>
  <c r="EH4572"/>
  <c r="EH4571"/>
  <c r="EH4570"/>
  <c r="EH4569"/>
  <c r="EH4568"/>
  <c r="EH4567"/>
  <c r="EH4566"/>
  <c r="EH4565"/>
  <c r="EH4564"/>
  <c r="EH4563"/>
  <c r="EH4562"/>
  <c r="EH4561"/>
  <c r="EH4559"/>
  <c r="EH4558"/>
  <c r="EH4557"/>
  <c r="EH4556"/>
  <c r="EH4555"/>
  <c r="EH4554"/>
  <c r="EH4553"/>
  <c r="EH4552"/>
  <c r="EH4551"/>
  <c r="EH4550"/>
  <c r="EH4549"/>
  <c r="EH4548"/>
  <c r="EH4547"/>
  <c r="EH4546"/>
  <c r="EH4545"/>
  <c r="EH4544"/>
  <c r="EH4543"/>
  <c r="EH4542"/>
  <c r="EH4541"/>
  <c r="EH4540"/>
  <c r="EH4539"/>
  <c r="EH4538"/>
  <c r="EH4537"/>
  <c r="EH4536"/>
  <c r="EH4535"/>
  <c r="EH4534"/>
  <c r="EH4533"/>
  <c r="EH4532"/>
  <c r="EH4531"/>
  <c r="EH4530"/>
  <c r="EH4529"/>
  <c r="EH4528"/>
  <c r="EH4527"/>
  <c r="EH4526"/>
  <c r="EH4525"/>
  <c r="EH4524"/>
  <c r="EH4523"/>
  <c r="EH4522"/>
  <c r="EH4521"/>
  <c r="EH4520"/>
  <c r="EH4519"/>
  <c r="EH4518"/>
  <c r="EH4517"/>
  <c r="EH4515"/>
  <c r="EH4514"/>
  <c r="EH4513"/>
  <c r="EH4512"/>
  <c r="EH4511"/>
  <c r="EH4510"/>
  <c r="EH4509"/>
  <c r="EH4508"/>
  <c r="EH4507"/>
  <c r="EH4506"/>
  <c r="EH4505"/>
  <c r="EH4504"/>
  <c r="EH4503"/>
  <c r="EH4502"/>
  <c r="EH4501"/>
  <c r="EH4500"/>
  <c r="EH4499"/>
  <c r="EH4498"/>
  <c r="EH4497"/>
  <c r="EH4496"/>
  <c r="EH4495"/>
  <c r="EH4494"/>
  <c r="EH4493"/>
  <c r="EH4492"/>
  <c r="EH4491"/>
  <c r="EH4490"/>
  <c r="EH4489"/>
  <c r="EH4488"/>
  <c r="EH4487"/>
  <c r="EH4486"/>
  <c r="EH4485"/>
  <c r="EH4484"/>
  <c r="EH4483"/>
  <c r="EH4482"/>
  <c r="EH4481"/>
  <c r="EH4480"/>
  <c r="EH4479"/>
  <c r="EH4478"/>
  <c r="EH4477"/>
  <c r="EH4476"/>
  <c r="EH4475"/>
  <c r="EH4474"/>
  <c r="EH4473"/>
  <c r="EH4472"/>
  <c r="EH4471"/>
  <c r="EH4470"/>
  <c r="EH4469"/>
  <c r="EH4468"/>
  <c r="EH4467"/>
  <c r="EH4466"/>
  <c r="EH4465"/>
  <c r="EH4464"/>
  <c r="EH4463"/>
  <c r="EH4462"/>
  <c r="EH4461"/>
  <c r="EH4460"/>
  <c r="EH4459"/>
  <c r="EH4458"/>
  <c r="EH4457"/>
  <c r="EH4456"/>
  <c r="EH4455"/>
  <c r="EH4454"/>
  <c r="EH4453"/>
  <c r="EH4452"/>
  <c r="EH4451"/>
  <c r="EH4450"/>
  <c r="EH4449"/>
  <c r="EH4448"/>
  <c r="EH4447"/>
  <c r="EH4446"/>
  <c r="EH4445"/>
  <c r="EH4444"/>
  <c r="EH4443"/>
  <c r="EH4442"/>
  <c r="EH4441"/>
  <c r="EH4440"/>
  <c r="EH4439"/>
  <c r="EH4438"/>
  <c r="EH4437"/>
  <c r="EH4436"/>
  <c r="EH4435"/>
  <c r="EH4434"/>
  <c r="EH4433"/>
  <c r="EH4432"/>
  <c r="EH4431"/>
  <c r="EH4429"/>
  <c r="EH4428"/>
  <c r="EH4427"/>
  <c r="EH4426"/>
  <c r="EH4425"/>
  <c r="EH4424"/>
  <c r="EH4423"/>
  <c r="EH4422"/>
  <c r="EH4421"/>
  <c r="EH4420"/>
  <c r="EH4419"/>
  <c r="EH4418"/>
  <c r="EH4417"/>
  <c r="EH4416"/>
  <c r="EH4415"/>
  <c r="EH4414"/>
  <c r="EH4413"/>
  <c r="EH4412"/>
  <c r="EH4411"/>
  <c r="EH4409"/>
  <c r="EH4408"/>
  <c r="EH4407"/>
  <c r="EH4406"/>
  <c r="EH4405"/>
  <c r="EH4404"/>
  <c r="EH4403"/>
  <c r="EH4402"/>
  <c r="EH4401"/>
  <c r="EH4400"/>
  <c r="EH4399"/>
  <c r="EH4398"/>
  <c r="EH4397"/>
  <c r="EH4396"/>
  <c r="EH4395"/>
  <c r="EH4394"/>
  <c r="EH4393"/>
  <c r="EH4392"/>
  <c r="EH4391"/>
  <c r="EH4390"/>
  <c r="EH4389"/>
  <c r="EH4388"/>
  <c r="EH4387"/>
  <c r="EH4386"/>
  <c r="EH4385"/>
  <c r="EH4384"/>
  <c r="EH4383"/>
  <c r="EH4382"/>
  <c r="EH4381"/>
  <c r="EH4380"/>
  <c r="EH4379"/>
  <c r="EH4378"/>
  <c r="EH4377"/>
  <c r="EH4376"/>
  <c r="EH4375"/>
  <c r="EH4374"/>
  <c r="EH4373"/>
  <c r="EH4372"/>
  <c r="EH4371"/>
  <c r="EH4370"/>
  <c r="EH4369"/>
  <c r="EH4368"/>
  <c r="EH4367"/>
  <c r="EH4366"/>
  <c r="EH4365"/>
  <c r="EH4364"/>
  <c r="EH4363"/>
  <c r="EH4362"/>
  <c r="EH4361"/>
  <c r="EH4360"/>
  <c r="EH4359"/>
  <c r="EH4358"/>
  <c r="EH4357"/>
  <c r="EH4356"/>
  <c r="EH4355"/>
  <c r="EH4354"/>
  <c r="EH4353"/>
  <c r="EH4352"/>
  <c r="EH4351"/>
  <c r="EH4350"/>
  <c r="EH4349"/>
  <c r="EH4348"/>
  <c r="EH4347"/>
  <c r="EH4346"/>
  <c r="EH4345"/>
  <c r="EH4344"/>
  <c r="EH4343"/>
  <c r="EH4342"/>
  <c r="EH4341"/>
  <c r="EH4340"/>
  <c r="EH4338"/>
  <c r="EH4337"/>
  <c r="EH4336"/>
  <c r="EH4335"/>
  <c r="EH4334"/>
  <c r="EH4333"/>
  <c r="EH4332"/>
  <c r="EH4331"/>
  <c r="EH4330"/>
  <c r="EH4329"/>
  <c r="EH4328"/>
  <c r="EH4327"/>
  <c r="EH4326"/>
  <c r="EH4325"/>
  <c r="EH4324"/>
  <c r="EH4323"/>
  <c r="EH4322"/>
  <c r="EH4321"/>
  <c r="EH4320"/>
  <c r="EH4319"/>
  <c r="EH4318"/>
  <c r="EH4317"/>
  <c r="EH4316"/>
  <c r="EH4315"/>
  <c r="EH4314"/>
  <c r="EH4313"/>
  <c r="EH4312"/>
  <c r="EH4311"/>
  <c r="EH4310"/>
  <c r="EH4309"/>
  <c r="EH4308"/>
  <c r="EH4307"/>
  <c r="EH4306"/>
  <c r="EH4305"/>
  <c r="EH4304"/>
  <c r="EH4303"/>
  <c r="EH4302"/>
  <c r="EH4301"/>
  <c r="EH4300"/>
  <c r="EH4299"/>
  <c r="EH4298"/>
  <c r="EH4297"/>
  <c r="EH4296"/>
  <c r="EH4295"/>
  <c r="EH4294"/>
  <c r="EH4293"/>
  <c r="EH4292"/>
  <c r="EH4291"/>
  <c r="EH4290"/>
  <c r="EH4289"/>
  <c r="EH4288"/>
  <c r="EH4287"/>
  <c r="EH4286"/>
  <c r="EH4285"/>
  <c r="EH4284"/>
  <c r="EH4283"/>
  <c r="EH4282"/>
  <c r="EH4281"/>
  <c r="EH4280"/>
  <c r="EH4279"/>
  <c r="EH4278"/>
  <c r="EH4277"/>
  <c r="EH4276"/>
  <c r="EH4275"/>
  <c r="EH4274"/>
  <c r="EH4273"/>
  <c r="EH4271"/>
  <c r="EH4270"/>
  <c r="EH4269"/>
  <c r="EH4268"/>
  <c r="EH4267"/>
  <c r="EH4266"/>
  <c r="EH4265"/>
  <c r="EH4264"/>
  <c r="EH4263"/>
  <c r="EH4262"/>
  <c r="EH4261"/>
  <c r="EH4260"/>
  <c r="EH4259"/>
  <c r="EH4258"/>
  <c r="EH4257"/>
  <c r="EH4256"/>
  <c r="EH4255"/>
  <c r="EH4254"/>
  <c r="EH4253"/>
  <c r="EH4252"/>
  <c r="EH4251"/>
  <c r="EH4250"/>
  <c r="EH4249"/>
  <c r="EH4248"/>
  <c r="EH4247"/>
  <c r="EH4246"/>
  <c r="EH4245"/>
  <c r="EH4244"/>
  <c r="EH4243"/>
  <c r="EH4242"/>
  <c r="EH4241"/>
  <c r="EH4240"/>
  <c r="EH4239"/>
  <c r="EH4238"/>
  <c r="EH4237"/>
  <c r="EH4236"/>
  <c r="EH4235"/>
  <c r="EH4234"/>
  <c r="EH4233"/>
  <c r="EH4232"/>
  <c r="EH4231"/>
  <c r="EH4230"/>
  <c r="EH4229"/>
  <c r="EH4228"/>
  <c r="EH4227"/>
  <c r="EH4226"/>
  <c r="EH4225"/>
  <c r="EH4224"/>
  <c r="EH4223"/>
  <c r="EH4222"/>
  <c r="EH4221"/>
  <c r="EH4220"/>
  <c r="EH4219"/>
  <c r="EH4218"/>
  <c r="EH4217"/>
  <c r="EH4216"/>
  <c r="EH4215"/>
  <c r="EH4214"/>
  <c r="EH4213"/>
  <c r="EH4212"/>
  <c r="EH4211"/>
  <c r="EH4210"/>
  <c r="EH4209"/>
  <c r="EH4208"/>
  <c r="EH4207"/>
  <c r="EH4206"/>
  <c r="EH4204"/>
  <c r="EH4203"/>
  <c r="EH4202"/>
  <c r="EH4201"/>
  <c r="EH4200"/>
  <c r="EH4199"/>
  <c r="EH4198"/>
  <c r="EH4197"/>
  <c r="EH4196"/>
  <c r="EH4195"/>
  <c r="EH4194"/>
  <c r="EH4193"/>
  <c r="EH4192"/>
  <c r="EH4191"/>
  <c r="EH4190"/>
  <c r="EH4189"/>
  <c r="EH4188"/>
  <c r="EH4187"/>
  <c r="EH4186"/>
  <c r="EH4185"/>
  <c r="EH4184"/>
  <c r="EH4183"/>
  <c r="EH4182"/>
  <c r="EH4181"/>
  <c r="EH4180"/>
  <c r="EH4179"/>
  <c r="EH4178"/>
  <c r="EH4177"/>
  <c r="EH4176"/>
  <c r="EH4175"/>
  <c r="EH4174"/>
  <c r="EH4173"/>
  <c r="EH4172"/>
  <c r="EH4171"/>
  <c r="EH4170"/>
  <c r="EH4169"/>
  <c r="EH4168"/>
  <c r="EH4167"/>
  <c r="EH4166"/>
  <c r="EH4165"/>
  <c r="EH4164"/>
  <c r="EH4163"/>
  <c r="EH4162"/>
  <c r="EH4161"/>
  <c r="EH4160"/>
  <c r="EH4159"/>
  <c r="EH4158"/>
  <c r="EH4157"/>
  <c r="EH4156"/>
  <c r="EH4155"/>
  <c r="EH4154"/>
  <c r="EH4153"/>
  <c r="EH4152"/>
  <c r="EH4151"/>
  <c r="EH4150"/>
  <c r="EH4149"/>
  <c r="EH4148"/>
  <c r="EH4147"/>
  <c r="EH4146"/>
  <c r="EH4145"/>
  <c r="EH4144"/>
  <c r="EH4143"/>
  <c r="EH4142"/>
  <c r="EH4141"/>
  <c r="EH4140"/>
  <c r="EH4139"/>
  <c r="EH4138"/>
  <c r="EH4137"/>
  <c r="EH4136"/>
  <c r="EH4135"/>
  <c r="EH4134"/>
  <c r="EH4133"/>
  <c r="EH4132"/>
  <c r="EH4131"/>
  <c r="EH4130"/>
  <c r="EH4129"/>
  <c r="EH4128"/>
  <c r="EH4127"/>
  <c r="EH4126"/>
  <c r="EH4125"/>
  <c r="EH4124"/>
  <c r="EH4123"/>
  <c r="EH4122"/>
  <c r="EH4121"/>
  <c r="EH4120"/>
  <c r="EH4119"/>
  <c r="EH4118"/>
  <c r="EH4117"/>
  <c r="EH4116"/>
  <c r="EH4115"/>
  <c r="EH4114"/>
  <c r="EH4113"/>
  <c r="EH4112"/>
  <c r="EH4111"/>
  <c r="EH4110"/>
  <c r="EH4109"/>
  <c r="EH4108"/>
  <c r="EH4107"/>
  <c r="EH4106"/>
  <c r="EH4105"/>
  <c r="EH4104"/>
  <c r="EH4103"/>
  <c r="EH4102"/>
  <c r="EH4101"/>
  <c r="EH4100"/>
  <c r="EH4099"/>
  <c r="EH4098"/>
  <c r="EH4097"/>
  <c r="EH4096"/>
  <c r="EH4095"/>
  <c r="EH4094"/>
  <c r="EH4093"/>
  <c r="EH4092"/>
  <c r="EH4091"/>
  <c r="EH4090"/>
  <c r="EH4089"/>
  <c r="EH4088"/>
  <c r="EH4087"/>
  <c r="EH4086"/>
  <c r="EH4085"/>
  <c r="EH4084"/>
  <c r="EH4083"/>
  <c r="EH4082"/>
  <c r="EH4081"/>
  <c r="EH4080"/>
  <c r="EH4079"/>
  <c r="EH4078"/>
  <c r="EH4077"/>
  <c r="EH4076"/>
  <c r="EH4075"/>
  <c r="EH4074"/>
  <c r="EH4073"/>
  <c r="EH4072"/>
  <c r="EH4071"/>
  <c r="EH4070"/>
  <c r="EH4069"/>
  <c r="EH4068"/>
  <c r="EH4067"/>
  <c r="EH4066"/>
  <c r="EH4065"/>
  <c r="EH4064"/>
  <c r="EH4063"/>
  <c r="EH4062"/>
  <c r="EH4061"/>
  <c r="EH4060"/>
  <c r="EH4059"/>
  <c r="EH4058"/>
  <c r="EH4057"/>
  <c r="EH4056"/>
  <c r="EH4055"/>
  <c r="EH4054"/>
  <c r="EH4053"/>
  <c r="EH4052"/>
  <c r="EH4051"/>
  <c r="EH4050"/>
  <c r="EH4049"/>
  <c r="EH4048"/>
  <c r="EH4047"/>
  <c r="EH4046"/>
  <c r="EH4045"/>
  <c r="EH4044"/>
  <c r="EH4043"/>
  <c r="EH4042"/>
  <c r="EH4041"/>
  <c r="EH4040"/>
  <c r="EH4039"/>
  <c r="EH4038"/>
  <c r="EH4037"/>
  <c r="EH4036"/>
  <c r="EH4035"/>
  <c r="EH4034"/>
  <c r="EH4033"/>
  <c r="EH4032"/>
  <c r="EH4031"/>
  <c r="EH4029"/>
  <c r="EH4028"/>
  <c r="EH4027"/>
  <c r="EH4026"/>
  <c r="EH4025"/>
  <c r="EH4024"/>
  <c r="EH4023"/>
  <c r="EH4022"/>
  <c r="EH4021"/>
  <c r="EH4020"/>
  <c r="EH4019"/>
  <c r="EH4018"/>
  <c r="EH4017"/>
  <c r="EH4016"/>
  <c r="EH4015"/>
  <c r="EH4014"/>
  <c r="EH4013"/>
  <c r="EH4012"/>
  <c r="EH4011"/>
  <c r="EH4010"/>
  <c r="EH4009"/>
  <c r="EH4008"/>
  <c r="EH4007"/>
  <c r="EH4006"/>
  <c r="EH4005"/>
  <c r="EH4004"/>
  <c r="EH4003"/>
  <c r="EH4002"/>
  <c r="EH4001"/>
  <c r="EH4000"/>
  <c r="EH3999"/>
  <c r="EH3998"/>
  <c r="EH3997"/>
  <c r="EH3996"/>
  <c r="EH3995"/>
  <c r="EH3994"/>
  <c r="EH3993"/>
  <c r="EH3992"/>
  <c r="EH3991"/>
  <c r="EH3990"/>
  <c r="EH3989"/>
  <c r="EH3988"/>
  <c r="EH3987"/>
  <c r="EH3985"/>
  <c r="EH3984"/>
  <c r="EH3983"/>
  <c r="EH3982"/>
  <c r="EH3981"/>
  <c r="EH3980"/>
  <c r="EH3979"/>
  <c r="EH3978"/>
  <c r="EH3977"/>
  <c r="EH3976"/>
  <c r="EH3975"/>
  <c r="EH3974"/>
  <c r="EH3973"/>
  <c r="EH3972"/>
  <c r="EH3971"/>
  <c r="EH3970"/>
  <c r="EH3969"/>
  <c r="EH3968"/>
  <c r="EH3967"/>
  <c r="EH3966"/>
  <c r="EH3965"/>
  <c r="EH3964"/>
  <c r="EH3963"/>
  <c r="EH3962"/>
  <c r="EH3961"/>
  <c r="EH3960"/>
  <c r="EH3959"/>
  <c r="EH3958"/>
  <c r="EH3957"/>
  <c r="EH3956"/>
  <c r="EH3955"/>
  <c r="EH3954"/>
  <c r="EH3953"/>
  <c r="EH3952"/>
  <c r="EH3951"/>
  <c r="EH3950"/>
  <c r="EH3949"/>
  <c r="EH3948"/>
  <c r="EH3947"/>
  <c r="EH3946"/>
  <c r="EH3945"/>
  <c r="EH3944"/>
  <c r="EH3943"/>
  <c r="EH3942"/>
  <c r="EH3941"/>
  <c r="EH3940"/>
  <c r="EH3939"/>
  <c r="EH3938"/>
  <c r="EH3937"/>
  <c r="EH3936"/>
  <c r="EH3935"/>
  <c r="EH3934"/>
  <c r="EH3933"/>
  <c r="EH3932"/>
  <c r="EH3931"/>
  <c r="EH3930"/>
  <c r="EH3929"/>
  <c r="EH3928"/>
  <c r="EH3927"/>
  <c r="EH3926"/>
  <c r="EH3925"/>
  <c r="EH3924"/>
  <c r="EH3923"/>
  <c r="EH3922"/>
  <c r="EH3921"/>
  <c r="EH3920"/>
  <c r="EH3919"/>
  <c r="EH3918"/>
  <c r="EH3917"/>
  <c r="EH3916"/>
  <c r="EH3915"/>
  <c r="EH3914"/>
  <c r="EH3913"/>
  <c r="EH3912"/>
  <c r="EH3911"/>
  <c r="EH3910"/>
  <c r="EH3909"/>
  <c r="EH3908"/>
  <c r="EH3907"/>
  <c r="EH3906"/>
  <c r="EH3905"/>
  <c r="EH3904"/>
  <c r="EH3903"/>
  <c r="EH3902"/>
  <c r="EH3901"/>
  <c r="EH3900"/>
  <c r="EH3899"/>
  <c r="EH3898"/>
  <c r="EH3897"/>
  <c r="EH3896"/>
  <c r="EH3895"/>
  <c r="EH3894"/>
  <c r="EH3893"/>
  <c r="EH3892"/>
  <c r="EH3891"/>
  <c r="EH3890"/>
  <c r="EH3889"/>
  <c r="EH3888"/>
  <c r="EH3887"/>
  <c r="EH3886"/>
  <c r="EH3885"/>
  <c r="EH3884"/>
  <c r="EH3883"/>
  <c r="EH3882"/>
  <c r="EH3881"/>
  <c r="EH3880"/>
  <c r="EH3879"/>
  <c r="EH3878"/>
  <c r="EH3877"/>
  <c r="EH3876"/>
  <c r="EH3875"/>
  <c r="EH3874"/>
  <c r="EH3873"/>
  <c r="EH3872"/>
  <c r="EH3871"/>
  <c r="EH3870"/>
  <c r="EH3869"/>
  <c r="EH3868"/>
  <c r="EH3867"/>
  <c r="EH3866"/>
  <c r="EH3865"/>
  <c r="EH3864"/>
  <c r="EH3863"/>
  <c r="EH3862"/>
  <c r="EH3861"/>
  <c r="EH3860"/>
  <c r="EH3859"/>
  <c r="EH3858"/>
  <c r="EH3857"/>
  <c r="EH3856"/>
  <c r="EH3855"/>
  <c r="EH3854"/>
  <c r="EH3853"/>
  <c r="EH3852"/>
  <c r="EH3851"/>
  <c r="EH3850"/>
  <c r="EH3849"/>
  <c r="EH3848"/>
  <c r="EH3847"/>
  <c r="EH3846"/>
  <c r="EH3845"/>
  <c r="EH3844"/>
  <c r="EH3843"/>
  <c r="EH3842"/>
  <c r="EH3841"/>
  <c r="EH3840"/>
  <c r="EH3839"/>
  <c r="EH3838"/>
  <c r="EH3837"/>
  <c r="EH3836"/>
  <c r="EH3835"/>
  <c r="EH3834"/>
  <c r="EH3833"/>
  <c r="EH3832"/>
  <c r="EH3831"/>
  <c r="EH3830"/>
  <c r="EH3829"/>
  <c r="EH3828"/>
  <c r="EH3827"/>
  <c r="EH3826"/>
  <c r="EH3825"/>
  <c r="EH3824"/>
  <c r="EH3823"/>
  <c r="EH3822"/>
  <c r="EH3821"/>
  <c r="EH3819"/>
  <c r="EH3818"/>
  <c r="EH3817"/>
  <c r="EH3816"/>
  <c r="EH3815"/>
  <c r="EH3814"/>
  <c r="EH3813"/>
  <c r="EH3812"/>
  <c r="EH3811"/>
  <c r="EH3810"/>
  <c r="EH3809"/>
  <c r="EH3808"/>
  <c r="EH3807"/>
  <c r="EH3806"/>
  <c r="EH3805"/>
  <c r="EH3804"/>
  <c r="EH3803"/>
  <c r="EH3802"/>
  <c r="EH3801"/>
  <c r="EH3800"/>
  <c r="EH3799"/>
  <c r="EH3798"/>
  <c r="EH3797"/>
  <c r="EH3796"/>
  <c r="EH3795"/>
  <c r="EH3794"/>
  <c r="EH3793"/>
  <c r="EH3792"/>
  <c r="EH3791"/>
  <c r="EH3790"/>
  <c r="EH3789"/>
  <c r="EH3788"/>
  <c r="EH3787"/>
  <c r="EH3786"/>
  <c r="EH3785"/>
  <c r="EH3784"/>
  <c r="EH3783"/>
  <c r="EH3782"/>
  <c r="EH3781"/>
  <c r="EH3780"/>
  <c r="EH3779"/>
  <c r="EH3778"/>
  <c r="EH3777"/>
  <c r="EH3776"/>
  <c r="EH3775"/>
  <c r="EH3774"/>
  <c r="EH3773"/>
  <c r="EH3772"/>
  <c r="EH3771"/>
  <c r="EH3770"/>
  <c r="EH3769"/>
  <c r="EH3768"/>
  <c r="EH3767"/>
  <c r="EH3766"/>
  <c r="EH3765"/>
  <c r="EH3764"/>
  <c r="EH3763"/>
  <c r="EH3762"/>
  <c r="EH3761"/>
  <c r="EH3760"/>
  <c r="EH3759"/>
  <c r="EH3758"/>
  <c r="EH3757"/>
  <c r="EH3756"/>
  <c r="EH3755"/>
  <c r="EH3754"/>
  <c r="EH3753"/>
  <c r="EH3752"/>
  <c r="EH3751"/>
  <c r="EH3750"/>
  <c r="EH3749"/>
  <c r="EH3748"/>
  <c r="EH3747"/>
  <c r="EH3746"/>
  <c r="EH3745"/>
  <c r="EH3744"/>
  <c r="EH3743"/>
  <c r="EH3742"/>
  <c r="EH3741"/>
  <c r="EH3740"/>
  <c r="EH3739"/>
  <c r="EH3738"/>
  <c r="EH3737"/>
  <c r="EH3736"/>
  <c r="EH3735"/>
  <c r="EH3734"/>
  <c r="EH3733"/>
  <c r="EH3732"/>
  <c r="EH3731"/>
  <c r="EH3730"/>
  <c r="EH3729"/>
  <c r="EH3728"/>
  <c r="EH3727"/>
  <c r="EH3726"/>
  <c r="EH3725"/>
  <c r="EH3724"/>
  <c r="EH3723"/>
  <c r="EH3722"/>
  <c r="EH3721"/>
  <c r="EH3720"/>
  <c r="EH3719"/>
  <c r="EH3718"/>
  <c r="EH3717"/>
  <c r="EH3716"/>
  <c r="EH3715"/>
  <c r="EH3714"/>
  <c r="EH3713"/>
  <c r="EH3712"/>
  <c r="EH3711"/>
  <c r="EH3710"/>
  <c r="EH3709"/>
  <c r="EH3708"/>
  <c r="EH3707"/>
  <c r="EH3706"/>
  <c r="EH3705"/>
  <c r="EH3704"/>
  <c r="EH3703"/>
  <c r="EH3702"/>
  <c r="EH3701"/>
  <c r="EH3700"/>
  <c r="EH3699"/>
  <c r="EH3698"/>
  <c r="EH3697"/>
  <c r="EH3685"/>
  <c r="EH3684"/>
  <c r="EH3683"/>
  <c r="EH3682"/>
  <c r="EH3681"/>
  <c r="EH3680"/>
  <c r="EH3679"/>
  <c r="EH3678"/>
  <c r="EH3677"/>
  <c r="EH3676"/>
  <c r="EH3675"/>
  <c r="EH3674"/>
  <c r="EH3673"/>
  <c r="EH3672"/>
  <c r="EH3671"/>
  <c r="EH3670"/>
  <c r="EH3669"/>
  <c r="EH3668"/>
  <c r="EH3667"/>
  <c r="EH3666"/>
  <c r="EH3665"/>
  <c r="EH3664"/>
  <c r="EH3663"/>
  <c r="EH3662"/>
  <c r="EH3661"/>
  <c r="EH3660"/>
  <c r="EH3659"/>
  <c r="EH3658"/>
  <c r="EH3657"/>
  <c r="EH3656"/>
  <c r="EH3655"/>
  <c r="EH3654"/>
  <c r="EH3653"/>
  <c r="EH3652"/>
  <c r="EH3651"/>
  <c r="EH3650"/>
  <c r="EH3649"/>
  <c r="EH3648"/>
  <c r="EH3647"/>
  <c r="EH3646"/>
  <c r="EH3645"/>
  <c r="EH3644"/>
  <c r="EH3643"/>
  <c r="EH3642"/>
  <c r="EH3641"/>
  <c r="EH3640"/>
  <c r="EH3639"/>
  <c r="EH3638"/>
  <c r="EH3637"/>
  <c r="EH3636"/>
  <c r="EH3635"/>
  <c r="EH3634"/>
  <c r="EH3633"/>
  <c r="EH3632"/>
  <c r="EH3631"/>
  <c r="EH3630"/>
  <c r="EH3629"/>
  <c r="EH3628"/>
  <c r="EH3627"/>
  <c r="EH3626"/>
  <c r="EH3625"/>
  <c r="EH3624"/>
  <c r="EH3623"/>
  <c r="EH3622"/>
  <c r="EH3621"/>
  <c r="EH3620"/>
  <c r="EH3619"/>
  <c r="EH3618"/>
  <c r="EH3617"/>
  <c r="EH3616"/>
  <c r="EH3615"/>
  <c r="EH3614"/>
  <c r="EH3613"/>
  <c r="EH3612"/>
  <c r="EH3611"/>
  <c r="EH3610"/>
  <c r="EH3609"/>
  <c r="EH3608"/>
  <c r="EH3607"/>
  <c r="EH3606"/>
  <c r="EH3605"/>
  <c r="EH3604"/>
  <c r="EH3603"/>
  <c r="EH3602"/>
  <c r="EH3601"/>
  <c r="EH3600"/>
  <c r="EH3599"/>
  <c r="EH3598"/>
  <c r="EH3597"/>
  <c r="EH3596"/>
  <c r="EH3595"/>
  <c r="EH3594"/>
  <c r="EH3593"/>
  <c r="EH3592"/>
  <c r="EH3591"/>
  <c r="EH3590"/>
  <c r="EH3589"/>
  <c r="EH3588"/>
  <c r="EH3587"/>
  <c r="EH3586"/>
  <c r="EH3585"/>
  <c r="EH3584"/>
  <c r="EH3583"/>
  <c r="EH3582"/>
  <c r="EH3581"/>
  <c r="EH3580"/>
  <c r="EH3579"/>
  <c r="EH3578"/>
  <c r="EH3577"/>
  <c r="EH3576"/>
  <c r="EH3575"/>
  <c r="EH3574"/>
  <c r="EH3573"/>
  <c r="EH3572"/>
  <c r="EH3571"/>
  <c r="EH3570"/>
  <c r="EH3569"/>
  <c r="EH3568"/>
  <c r="EH3567"/>
  <c r="EH3566"/>
  <c r="EH3565"/>
  <c r="EH3564"/>
  <c r="EH3563"/>
  <c r="EH3562"/>
  <c r="EH3561"/>
  <c r="EH3560"/>
  <c r="EH3559"/>
  <c r="EH3558"/>
  <c r="EH3557"/>
  <c r="EH3556"/>
  <c r="EH3555"/>
  <c r="EH3554"/>
  <c r="EH3553"/>
  <c r="EH3552"/>
  <c r="EH3551"/>
  <c r="EH3550"/>
  <c r="EH3549"/>
  <c r="EH3548"/>
  <c r="EH3547"/>
  <c r="EH3546"/>
  <c r="EH3545"/>
  <c r="EH3544"/>
  <c r="EH3543"/>
  <c r="EH3542"/>
  <c r="EH3541"/>
  <c r="EH3540"/>
  <c r="EH3539"/>
  <c r="EH3538"/>
  <c r="EH3537"/>
  <c r="EH3536"/>
  <c r="EH3535"/>
  <c r="EH3534"/>
  <c r="EH3533"/>
  <c r="EH3532"/>
  <c r="EH3531"/>
  <c r="EH3530"/>
  <c r="EH3529"/>
  <c r="EH3528"/>
  <c r="EH3527"/>
  <c r="EH3526"/>
  <c r="EH3525"/>
  <c r="EH3524"/>
  <c r="EH3523"/>
  <c r="EH3522"/>
  <c r="EH3521"/>
  <c r="EH3520"/>
  <c r="EH3519"/>
  <c r="EH3518"/>
  <c r="EH3517"/>
  <c r="EH3516"/>
  <c r="EH3515"/>
  <c r="EH3514"/>
  <c r="EH3513"/>
  <c r="EH3512"/>
  <c r="EH3511"/>
  <c r="EH3510"/>
  <c r="EH3509"/>
  <c r="EH3508"/>
  <c r="EH3507"/>
  <c r="EH3506"/>
  <c r="EH3505"/>
  <c r="EH3504"/>
  <c r="EH3503"/>
  <c r="EH3502"/>
  <c r="EH3501"/>
  <c r="EH3500"/>
  <c r="EH3499"/>
  <c r="EH3498"/>
  <c r="EH3497"/>
  <c r="EH3496"/>
  <c r="EH3495"/>
  <c r="EH3494"/>
  <c r="EH3493"/>
  <c r="EH3492"/>
  <c r="EH3491"/>
  <c r="EH3490"/>
  <c r="EH3489"/>
  <c r="EH3488"/>
  <c r="EH3487"/>
  <c r="EH3486"/>
  <c r="EH3485"/>
  <c r="EH3484"/>
  <c r="EH3483"/>
  <c r="EH3482"/>
  <c r="EH3481"/>
  <c r="EH3480"/>
  <c r="EH3479"/>
  <c r="EH3478"/>
  <c r="EH3477"/>
  <c r="EH3476"/>
  <c r="EH3475"/>
  <c r="EH3474"/>
  <c r="EH3473"/>
  <c r="EH3472"/>
  <c r="EH3471"/>
  <c r="EH3470"/>
  <c r="EH3469"/>
  <c r="EH3468"/>
  <c r="EH3467"/>
  <c r="EH3466"/>
  <c r="EH3465"/>
  <c r="EH3464"/>
  <c r="EH3463"/>
  <c r="EH3462"/>
  <c r="EH3461"/>
  <c r="EH3460"/>
  <c r="EH3459"/>
  <c r="EH3458"/>
  <c r="EH3457"/>
  <c r="EH3456"/>
  <c r="EH3455"/>
  <c r="EH3454"/>
  <c r="EH3453"/>
  <c r="EH3452"/>
  <c r="EH3451"/>
  <c r="EH3450"/>
  <c r="EH3449"/>
  <c r="EH3448"/>
  <c r="EH3447"/>
  <c r="EH3446"/>
  <c r="EH3445"/>
  <c r="EH3444"/>
  <c r="EH3443"/>
  <c r="EH3442"/>
  <c r="EH3441"/>
  <c r="EH3440"/>
  <c r="EH3439"/>
  <c r="EH3438"/>
  <c r="EH3437"/>
  <c r="EH3436"/>
  <c r="EH3435"/>
  <c r="EH3434"/>
  <c r="EH3433"/>
  <c r="EH3432"/>
  <c r="EH3431"/>
  <c r="EH3430"/>
  <c r="EH3429"/>
  <c r="EH3428"/>
  <c r="EH3427"/>
  <c r="EH3426"/>
  <c r="EH3425"/>
  <c r="EH3424"/>
  <c r="EH3423"/>
  <c r="EH3422"/>
  <c r="EH3421"/>
  <c r="EH3420"/>
  <c r="EH3419"/>
  <c r="EH3418"/>
  <c r="EH3417"/>
  <c r="EH3416"/>
  <c r="EH3415"/>
  <c r="EH3414"/>
  <c r="EH3413"/>
  <c r="EH3412"/>
  <c r="EH3411"/>
  <c r="EH3410"/>
  <c r="EH3409"/>
  <c r="EH3408"/>
  <c r="EH3407"/>
  <c r="EH3406"/>
  <c r="EH3405"/>
  <c r="EH3404"/>
  <c r="EH3403"/>
  <c r="EH3402"/>
  <c r="EH3401"/>
  <c r="EH3400"/>
  <c r="EH3399"/>
  <c r="EH3398"/>
  <c r="EH3397"/>
  <c r="EH3396"/>
  <c r="EH3395"/>
  <c r="EH3394"/>
  <c r="EH3393"/>
  <c r="EH3392"/>
  <c r="EH3391"/>
  <c r="EH3390"/>
  <c r="EH3389"/>
  <c r="EH3388"/>
  <c r="EH3387"/>
  <c r="EH3386"/>
  <c r="EH3385"/>
  <c r="EH3383"/>
  <c r="EH3382"/>
  <c r="EH3381"/>
  <c r="EH3380"/>
  <c r="EH3379"/>
  <c r="EH3378"/>
  <c r="EH3377"/>
  <c r="EH3376"/>
  <c r="EH3375"/>
  <c r="EH3374"/>
  <c r="EH3373"/>
  <c r="EH3372"/>
  <c r="EH3371"/>
  <c r="EH3370"/>
  <c r="EH3369"/>
  <c r="EH3368"/>
  <c r="EH3367"/>
  <c r="EH3366"/>
  <c r="EH3365"/>
  <c r="EH3364"/>
  <c r="EH3363"/>
  <c r="EH3362"/>
  <c r="EH3361"/>
  <c r="EH3360"/>
  <c r="EH3359"/>
  <c r="EH3358"/>
  <c r="EH3357"/>
  <c r="EH3356"/>
  <c r="EH3355"/>
  <c r="EH3354"/>
  <c r="EH3353"/>
  <c r="EH3352"/>
  <c r="EH3351"/>
  <c r="EH3350"/>
  <c r="EH3349"/>
  <c r="EH3348"/>
  <c r="EH3347"/>
  <c r="EH3346"/>
  <c r="EH3345"/>
  <c r="EH3344"/>
  <c r="EH3343"/>
  <c r="EH3342"/>
  <c r="EH3341"/>
  <c r="EH3340"/>
  <c r="EH3339"/>
  <c r="EH3338"/>
  <c r="EH3337"/>
  <c r="EH3336"/>
  <c r="EH3335"/>
  <c r="EH3334"/>
  <c r="EH3333"/>
  <c r="EH3332"/>
  <c r="EH3331"/>
  <c r="EH3330"/>
  <c r="EH3329"/>
  <c r="EH3328"/>
  <c r="EH3327"/>
  <c r="EH3326"/>
  <c r="EH3325"/>
  <c r="EH3324"/>
  <c r="EH3323"/>
  <c r="EH3322"/>
  <c r="EH3321"/>
  <c r="EH3320"/>
  <c r="EH3319"/>
  <c r="EH3318"/>
  <c r="EH3317"/>
  <c r="EH3316"/>
  <c r="EH3315"/>
  <c r="EH3314"/>
  <c r="EH3313"/>
  <c r="EH3312"/>
  <c r="EH3311"/>
  <c r="EH3310"/>
  <c r="EH3309"/>
  <c r="EH3308"/>
  <c r="EH3307"/>
  <c r="EH3306"/>
  <c r="EH3305"/>
  <c r="EH3304"/>
  <c r="EH3303"/>
  <c r="EH3302"/>
  <c r="EH3301"/>
  <c r="EH3300"/>
  <c r="EH3299"/>
  <c r="EH3298"/>
  <c r="EH3297"/>
  <c r="EH3296"/>
  <c r="EH3295"/>
  <c r="EH3294"/>
  <c r="EH3293"/>
  <c r="EH3292"/>
  <c r="EH3291"/>
  <c r="EH3290"/>
  <c r="EH3289"/>
  <c r="EH3288"/>
  <c r="EH3287"/>
  <c r="EH3286"/>
  <c r="EH3285"/>
  <c r="EH3284"/>
  <c r="EH3283"/>
  <c r="EH3282"/>
  <c r="EH3281"/>
  <c r="EH3280"/>
  <c r="EH3279"/>
  <c r="EH3278"/>
  <c r="EH3277"/>
  <c r="EH3276"/>
  <c r="EH3275"/>
  <c r="EH3274"/>
  <c r="EH3273"/>
  <c r="EH3272"/>
  <c r="EH3271"/>
  <c r="EH3270"/>
  <c r="EH3269"/>
  <c r="EH3268"/>
  <c r="EH3267"/>
  <c r="EH3266"/>
  <c r="EH3265"/>
  <c r="EH3264"/>
  <c r="EH3263"/>
  <c r="EH3262"/>
  <c r="EH3261"/>
  <c r="EH3260"/>
  <c r="EH3259"/>
  <c r="EH3258"/>
  <c r="EH3257"/>
  <c r="EH3256"/>
  <c r="EH3255"/>
  <c r="EH3254"/>
  <c r="EH3253"/>
  <c r="EH3252"/>
  <c r="EH3251"/>
  <c r="EH3250"/>
  <c r="EH3249"/>
  <c r="EH3248"/>
  <c r="EH3247"/>
  <c r="EH3246"/>
  <c r="EH3245"/>
  <c r="EH3244"/>
  <c r="EH3243"/>
  <c r="EH3242"/>
  <c r="EH3241"/>
  <c r="EH3240"/>
  <c r="EH3239"/>
  <c r="EH3238"/>
  <c r="EH3237"/>
  <c r="EH3236"/>
  <c r="EH3235"/>
  <c r="EH3234"/>
  <c r="EH3233"/>
  <c r="EH3232"/>
  <c r="EH3231"/>
  <c r="EH3230"/>
  <c r="EH3229"/>
  <c r="EH3228"/>
  <c r="EH3227"/>
  <c r="EH3226"/>
  <c r="EH3225"/>
  <c r="EH3223"/>
  <c r="EH3222"/>
  <c r="EH3221"/>
  <c r="EH3220"/>
  <c r="EH3219"/>
  <c r="EH3218"/>
  <c r="EH3217"/>
  <c r="EH3216"/>
  <c r="EH3215"/>
  <c r="EH3214"/>
  <c r="EH3213"/>
  <c r="EH3212"/>
  <c r="EH3211"/>
  <c r="EH3210"/>
  <c r="EH3209"/>
  <c r="EH3208"/>
  <c r="EH3207"/>
  <c r="EH3206"/>
  <c r="EH3205"/>
  <c r="EH3204"/>
  <c r="EH3203"/>
  <c r="EH3202"/>
  <c r="EH3201"/>
  <c r="EH3200"/>
  <c r="EH3199"/>
  <c r="EH3198"/>
  <c r="EH3197"/>
  <c r="EH3196"/>
  <c r="EH3195"/>
  <c r="EH3194"/>
  <c r="EH3193"/>
  <c r="EH3192"/>
  <c r="EH3191"/>
  <c r="EH3190"/>
  <c r="EH3189"/>
  <c r="EH3188"/>
  <c r="EH3187"/>
  <c r="EH3186"/>
  <c r="EH3185"/>
  <c r="EH3184"/>
  <c r="EH3183"/>
  <c r="EH3182"/>
  <c r="EH3181"/>
  <c r="EH3180"/>
  <c r="EH3179"/>
  <c r="EH3178"/>
  <c r="EH3177"/>
  <c r="EH3176"/>
  <c r="EH3175"/>
  <c r="EH3174"/>
  <c r="EH3173"/>
  <c r="EH3172"/>
  <c r="EH3171"/>
  <c r="EH3170"/>
  <c r="EH3169"/>
  <c r="EH3168"/>
  <c r="EH3166"/>
  <c r="EH3165"/>
  <c r="EH3164"/>
  <c r="EH3163"/>
  <c r="EH3162"/>
  <c r="EH3161"/>
  <c r="EH3160"/>
  <c r="EH3159"/>
  <c r="EH3158"/>
  <c r="EH3157"/>
  <c r="EH3156"/>
  <c r="EH3155"/>
  <c r="EH3154"/>
  <c r="EH3153"/>
  <c r="EH3152"/>
  <c r="EH3151"/>
  <c r="EH3150"/>
  <c r="EH3149"/>
  <c r="EH3148"/>
  <c r="EH3147"/>
  <c r="EH3146"/>
  <c r="EH3145"/>
  <c r="EH3144"/>
  <c r="EH3143"/>
  <c r="EH3142"/>
  <c r="EH3141"/>
  <c r="EH3140"/>
  <c r="EH3139"/>
  <c r="EH3138"/>
  <c r="EH3137"/>
  <c r="EH3136"/>
  <c r="EH3135"/>
  <c r="EH3134"/>
  <c r="EH3133"/>
  <c r="EH3132"/>
  <c r="EH3131"/>
  <c r="EH3130"/>
  <c r="EH3129"/>
  <c r="EH3128"/>
  <c r="EH3127"/>
  <c r="EH3126"/>
  <c r="EH3125"/>
  <c r="EH3124"/>
  <c r="EH3123"/>
  <c r="EH3122"/>
  <c r="EH3121"/>
  <c r="EH3120"/>
  <c r="EH3119"/>
  <c r="EH3118"/>
  <c r="EH3117"/>
  <c r="EH3116"/>
  <c r="EH3115"/>
  <c r="EH3114"/>
  <c r="EH3113"/>
  <c r="EH3112"/>
  <c r="EH3111"/>
  <c r="EH3110"/>
  <c r="EH3109"/>
  <c r="EH3108"/>
  <c r="EH3107"/>
  <c r="EH3106"/>
  <c r="EH3105"/>
  <c r="EH3104"/>
  <c r="EH3103"/>
  <c r="EH3102"/>
  <c r="EH3101"/>
  <c r="EH3100"/>
  <c r="EH3099"/>
  <c r="EH3098"/>
  <c r="EH3097"/>
  <c r="EH3096"/>
  <c r="EH3095"/>
  <c r="EH3094"/>
  <c r="EH3093"/>
  <c r="EH3092"/>
  <c r="EH3091"/>
  <c r="EH3090"/>
  <c r="EH3089"/>
  <c r="EH3088"/>
  <c r="EH3087"/>
  <c r="EH3086"/>
  <c r="EH3085"/>
  <c r="EH3084"/>
  <c r="EH3083"/>
  <c r="EH3082"/>
  <c r="EH3081"/>
  <c r="EH3080"/>
  <c r="EH3079"/>
  <c r="EH3078"/>
  <c r="EH3077"/>
  <c r="EH3076"/>
  <c r="EH3075"/>
  <c r="EH3074"/>
  <c r="EH3073"/>
  <c r="EH3072"/>
  <c r="EH3071"/>
  <c r="EH3070"/>
  <c r="EH3068"/>
  <c r="EH3067"/>
  <c r="EH3066"/>
  <c r="EH3065"/>
  <c r="EH3064"/>
  <c r="EH3063"/>
  <c r="EH3062"/>
  <c r="EH3061"/>
  <c r="EH3060"/>
  <c r="EH3059"/>
  <c r="EH3058"/>
  <c r="EH3057"/>
  <c r="EH3056"/>
  <c r="EH3055"/>
  <c r="EH3054"/>
  <c r="EH3053"/>
  <c r="EH3052"/>
  <c r="EH3051"/>
  <c r="EH3050"/>
  <c r="EH3049"/>
  <c r="EH3048"/>
  <c r="EH3047"/>
  <c r="EH3046"/>
  <c r="EH3045"/>
  <c r="EH3044"/>
  <c r="EH3043"/>
  <c r="EH3042"/>
  <c r="EH3041"/>
  <c r="EH3040"/>
  <c r="EH3039"/>
  <c r="EH3038"/>
  <c r="EH3037"/>
  <c r="EH3036"/>
  <c r="EH3035"/>
  <c r="EH3034"/>
  <c r="EH3033"/>
  <c r="EH3032"/>
  <c r="EH3031"/>
  <c r="EH3030"/>
  <c r="EH3029"/>
  <c r="EH3028"/>
  <c r="EH3027"/>
  <c r="EH3026"/>
  <c r="EH3025"/>
  <c r="EH3024"/>
  <c r="EH3023"/>
  <c r="EH3022"/>
  <c r="EH3021"/>
  <c r="EH3020"/>
  <c r="EH3019"/>
  <c r="EH3018"/>
  <c r="EH3017"/>
  <c r="EH3016"/>
  <c r="EH3015"/>
  <c r="EH3014"/>
  <c r="EH3013"/>
  <c r="EH3012"/>
  <c r="EH3011"/>
  <c r="EH3010"/>
  <c r="EH3009"/>
  <c r="EH3008"/>
  <c r="EH3007"/>
  <c r="EH3006"/>
  <c r="EH3005"/>
  <c r="EH3004"/>
  <c r="EH3003"/>
  <c r="EH3002"/>
  <c r="EH3001"/>
  <c r="EH3000"/>
  <c r="EH2999"/>
  <c r="EH2998"/>
  <c r="EH2997"/>
  <c r="EH2996"/>
  <c r="EH2995"/>
  <c r="EH2994"/>
  <c r="EH2993"/>
  <c r="EH2992"/>
  <c r="EH2991"/>
  <c r="EH2990"/>
  <c r="EH2989"/>
  <c r="EH2988"/>
  <c r="EH2987"/>
  <c r="EH2986"/>
  <c r="EH2985"/>
  <c r="EH2984"/>
  <c r="EH2983"/>
  <c r="EH2982"/>
  <c r="EH2981"/>
  <c r="EH2980"/>
  <c r="EH2979"/>
  <c r="EH2978"/>
  <c r="EH2977"/>
  <c r="EH2976"/>
  <c r="EH2975"/>
  <c r="EH2974"/>
  <c r="EH2973"/>
  <c r="EH2972"/>
  <c r="EH2971"/>
  <c r="EH2970"/>
  <c r="EH2969"/>
  <c r="EH2968"/>
  <c r="EH2967"/>
  <c r="EH2966"/>
  <c r="EH2965"/>
  <c r="EH2964"/>
  <c r="EH2963"/>
  <c r="EH2962"/>
  <c r="EH2961"/>
  <c r="EH2960"/>
  <c r="EH2959"/>
  <c r="EH2958"/>
  <c r="EH2957"/>
  <c r="EH2956"/>
  <c r="EH2955"/>
  <c r="EH2954"/>
  <c r="EH2953"/>
  <c r="EH2952"/>
  <c r="EH2951"/>
  <c r="EH2950"/>
  <c r="EH2949"/>
  <c r="EH2948"/>
  <c r="EH2947"/>
  <c r="EH2946"/>
  <c r="EH2939"/>
  <c r="EH2938"/>
  <c r="EH2937"/>
  <c r="EH2936"/>
  <c r="EH2935"/>
  <c r="EH2934"/>
  <c r="EH2933"/>
  <c r="EH2932"/>
  <c r="EH2931"/>
  <c r="EH2930"/>
  <c r="EH2929"/>
  <c r="EH2928"/>
  <c r="EH2927"/>
  <c r="EH2926"/>
  <c r="EH2925"/>
  <c r="EH2924"/>
  <c r="EH2923"/>
  <c r="EH2922"/>
  <c r="EH2921"/>
  <c r="EH2920"/>
  <c r="EH2919"/>
  <c r="EH2918"/>
  <c r="EH2917"/>
  <c r="EH2916"/>
  <c r="EH2915"/>
  <c r="EH2914"/>
  <c r="EH2913"/>
  <c r="EH2912"/>
  <c r="EH2911"/>
  <c r="EH2910"/>
  <c r="EH2909"/>
  <c r="EH2908"/>
  <c r="EH2907"/>
  <c r="EH2906"/>
  <c r="EH2905"/>
  <c r="EH2904"/>
  <c r="EH2903"/>
  <c r="EH2902"/>
  <c r="EH2901"/>
  <c r="EH2900"/>
  <c r="EH2899"/>
  <c r="EH2898"/>
  <c r="EH2897"/>
  <c r="EH2896"/>
  <c r="EH2895"/>
  <c r="EH2894"/>
  <c r="EH2893"/>
  <c r="EH2892"/>
  <c r="EH2891"/>
  <c r="EH2890"/>
  <c r="EH2889"/>
  <c r="EH2888"/>
  <c r="EH2887"/>
  <c r="EH2886"/>
  <c r="EH2885"/>
  <c r="EH2884"/>
  <c r="EH2883"/>
  <c r="EH2882"/>
  <c r="EH2881"/>
  <c r="EH2880"/>
  <c r="EH2879"/>
  <c r="EH2878"/>
  <c r="EH2877"/>
  <c r="EH2876"/>
  <c r="EH2875"/>
  <c r="EH2874"/>
  <c r="EH2873"/>
  <c r="EH2872"/>
  <c r="EH2871"/>
  <c r="EH2870"/>
  <c r="EH2869"/>
  <c r="EH2868"/>
  <c r="EH2867"/>
  <c r="EH2866"/>
  <c r="EH2865"/>
  <c r="EH2864"/>
  <c r="EH2863"/>
  <c r="EH2862"/>
  <c r="EH2861"/>
  <c r="EH2860"/>
  <c r="EH2859"/>
  <c r="EH2858"/>
  <c r="EH2857"/>
  <c r="EH2856"/>
  <c r="EH2855"/>
  <c r="EH2854"/>
  <c r="EH2853"/>
  <c r="EH2852"/>
  <c r="EH2851"/>
  <c r="EH2850"/>
  <c r="EH2849"/>
  <c r="EH2848"/>
  <c r="EH2847"/>
  <c r="EH2846"/>
  <c r="EH2845"/>
  <c r="EH2844"/>
  <c r="EH2843"/>
  <c r="EH2842"/>
  <c r="EH2841"/>
  <c r="EH2840"/>
  <c r="EH2839"/>
  <c r="EH2838"/>
  <c r="EH2837"/>
  <c r="EH2836"/>
  <c r="EH2835"/>
  <c r="EH2834"/>
  <c r="EH2833"/>
  <c r="EH2832"/>
  <c r="EH2831"/>
  <c r="EH2830"/>
  <c r="EH2829"/>
  <c r="EH2828"/>
  <c r="EH2827"/>
  <c r="EH2826"/>
  <c r="EH2825"/>
  <c r="EH2824"/>
  <c r="EH2823"/>
  <c r="EH2822"/>
  <c r="EH2821"/>
  <c r="EH2820"/>
  <c r="EH2819"/>
  <c r="EH2818"/>
  <c r="EH2817"/>
  <c r="EH2816"/>
  <c r="EH2815"/>
  <c r="EH2814"/>
  <c r="EH2813"/>
  <c r="EH2812"/>
  <c r="EH2811"/>
  <c r="EH2810"/>
  <c r="EH2809"/>
  <c r="EH2808"/>
  <c r="EH2807"/>
  <c r="EH2806"/>
  <c r="EH2805"/>
  <c r="EH2804"/>
  <c r="EH2803"/>
  <c r="EH2802"/>
  <c r="EH2801"/>
  <c r="EH2800"/>
  <c r="EH2799"/>
  <c r="EH2798"/>
  <c r="EH2797"/>
  <c r="EH2796"/>
  <c r="EH2795"/>
  <c r="EH2794"/>
  <c r="EH2793"/>
  <c r="EH2792"/>
  <c r="EH2791"/>
  <c r="EH2790"/>
  <c r="EH2789"/>
  <c r="EH2788"/>
  <c r="EH2787"/>
  <c r="EH2786"/>
  <c r="EH2785"/>
  <c r="EH2784"/>
  <c r="EH2783"/>
  <c r="EH2782"/>
  <c r="EH2781"/>
  <c r="EH2780"/>
  <c r="EH2779"/>
  <c r="EH2778"/>
  <c r="EH2777"/>
  <c r="EH2776"/>
  <c r="EH2775"/>
  <c r="EH2774"/>
  <c r="EH2773"/>
  <c r="EH2772"/>
  <c r="EH2771"/>
  <c r="EH2770"/>
  <c r="EH2769"/>
  <c r="EH2768"/>
  <c r="EH2767"/>
  <c r="EH2766"/>
  <c r="EH2765"/>
  <c r="EH2764"/>
  <c r="EH2763"/>
  <c r="EH2762"/>
  <c r="EH2761"/>
  <c r="EH2760"/>
  <c r="EH2759"/>
  <c r="EH2758"/>
  <c r="EH2757"/>
  <c r="EH2755"/>
  <c r="EH2754"/>
  <c r="EH2753"/>
  <c r="EH2752"/>
  <c r="EH2751"/>
  <c r="EH2750"/>
  <c r="EH2749"/>
  <c r="EH2748"/>
  <c r="EH2747"/>
  <c r="EH2746"/>
  <c r="EH2745"/>
  <c r="EH2744"/>
  <c r="EH2743"/>
  <c r="EH2742"/>
  <c r="EH2741"/>
  <c r="EH2740"/>
  <c r="EH2739"/>
  <c r="EH2738"/>
  <c r="EH2737"/>
  <c r="EH2736"/>
  <c r="EH2735"/>
  <c r="EH2734"/>
  <c r="EH2733"/>
  <c r="EH2732"/>
  <c r="EH2731"/>
  <c r="EH2730"/>
  <c r="EH2729"/>
  <c r="EH2728"/>
  <c r="EH2727"/>
  <c r="EH2726"/>
  <c r="EH2725"/>
  <c r="EH2724"/>
  <c r="EH2723"/>
  <c r="EH2722"/>
  <c r="EH2721"/>
  <c r="EH2720"/>
  <c r="EH2719"/>
  <c r="EH2718"/>
  <c r="EH2717"/>
  <c r="EH2716"/>
  <c r="EH2715"/>
  <c r="EH2714"/>
  <c r="EH2713"/>
  <c r="EH2712"/>
  <c r="EH2711"/>
  <c r="EH2710"/>
  <c r="EH2709"/>
  <c r="EH2708"/>
  <c r="EH2707"/>
  <c r="EH2706"/>
  <c r="EH2705"/>
  <c r="EH2704"/>
  <c r="EH2703"/>
  <c r="EH2702"/>
  <c r="EH2701"/>
  <c r="EH2700"/>
  <c r="EH2699"/>
  <c r="EH2698"/>
  <c r="EH2697"/>
  <c r="EH2696"/>
  <c r="EH2695"/>
  <c r="EH2694"/>
  <c r="EH2693"/>
  <c r="EH2692"/>
  <c r="EH2691"/>
  <c r="EH2690"/>
  <c r="EH2689"/>
  <c r="EH2688"/>
  <c r="EH2687"/>
  <c r="EH2686"/>
  <c r="EH2685"/>
  <c r="EH2684"/>
  <c r="EH2683"/>
  <c r="EH2682"/>
  <c r="EH2681"/>
  <c r="EH2680"/>
  <c r="EH2679"/>
  <c r="EH2678"/>
  <c r="EH2677"/>
  <c r="EH2676"/>
  <c r="EH2675"/>
  <c r="EH2674"/>
  <c r="EH2673"/>
  <c r="EH2672"/>
  <c r="EH2671"/>
  <c r="EH2670"/>
  <c r="EH2669"/>
  <c r="EH2668"/>
  <c r="EH2667"/>
  <c r="EH2666"/>
  <c r="EH2665"/>
  <c r="EH2664"/>
  <c r="EH2663"/>
  <c r="EH2662"/>
  <c r="EH2661"/>
  <c r="EH2660"/>
  <c r="EH2659"/>
  <c r="EH2658"/>
  <c r="EH2657"/>
  <c r="EH2656"/>
  <c r="EH2655"/>
  <c r="EH2654"/>
  <c r="EH2653"/>
  <c r="EH2652"/>
  <c r="EH2651"/>
  <c r="EH2650"/>
  <c r="EH2649"/>
  <c r="EH2648"/>
  <c r="EH2647"/>
  <c r="EH2646"/>
  <c r="EH2645"/>
  <c r="EH2644"/>
  <c r="EH2643"/>
  <c r="EH2642"/>
  <c r="EH2641"/>
  <c r="EH2640"/>
  <c r="EH2639"/>
  <c r="EH2638"/>
  <c r="EH2637"/>
  <c r="EH2636"/>
  <c r="EH2635"/>
  <c r="EH2634"/>
  <c r="EH2633"/>
  <c r="EH2632"/>
  <c r="EH2631"/>
  <c r="EH2630"/>
  <c r="EH2629"/>
  <c r="EH2628"/>
  <c r="EH2627"/>
  <c r="EH2626"/>
  <c r="EH2625"/>
  <c r="EH2624"/>
  <c r="EH2623"/>
  <c r="EH2622"/>
  <c r="EH2621"/>
  <c r="EH2620"/>
  <c r="EH2619"/>
  <c r="EH2618"/>
  <c r="EH2617"/>
  <c r="EH2616"/>
  <c r="EH2615"/>
  <c r="EH2614"/>
  <c r="EH2613"/>
  <c r="EH2612"/>
  <c r="EH2611"/>
  <c r="EH2610"/>
  <c r="EH2609"/>
  <c r="EH2608"/>
  <c r="EH2607"/>
  <c r="EH2606"/>
  <c r="EH2605"/>
  <c r="EH2604"/>
  <c r="EH2603"/>
  <c r="EH2602"/>
  <c r="EH2601"/>
  <c r="EH2600"/>
  <c r="EH2599"/>
  <c r="EH2598"/>
  <c r="EH2597"/>
  <c r="EH2596"/>
  <c r="EH2595"/>
  <c r="EH2594"/>
  <c r="EH2593"/>
  <c r="EH2592"/>
  <c r="EH2591"/>
  <c r="EH2590"/>
  <c r="EH2589"/>
  <c r="EH2588"/>
  <c r="EH2587"/>
  <c r="EH2586"/>
  <c r="EH2585"/>
  <c r="EH2584"/>
  <c r="EH2583"/>
  <c r="EH2582"/>
  <c r="EH2581"/>
  <c r="EH2580"/>
  <c r="EH2579"/>
  <c r="EH2578"/>
  <c r="EH2577"/>
  <c r="EH2576"/>
  <c r="EH2575"/>
  <c r="EH2574"/>
  <c r="EH2573"/>
  <c r="EH2572"/>
  <c r="EH2571"/>
  <c r="EH2570"/>
  <c r="EH2569"/>
  <c r="EH2568"/>
  <c r="EH2567"/>
  <c r="EH2566"/>
  <c r="EH2565"/>
  <c r="EH2564"/>
  <c r="EH2563"/>
  <c r="EH2562"/>
  <c r="EH2561"/>
  <c r="EH2560"/>
  <c r="EH2559"/>
  <c r="EH2558"/>
  <c r="EH2557"/>
  <c r="EH2556"/>
  <c r="EH2555"/>
  <c r="EH2554"/>
  <c r="EH2553"/>
  <c r="EH2552"/>
  <c r="EH2551"/>
  <c r="EH2550"/>
  <c r="EH2549"/>
  <c r="EH2548"/>
  <c r="EH2547"/>
  <c r="EH2546"/>
  <c r="EH2545"/>
  <c r="EH2544"/>
  <c r="EH2543"/>
  <c r="EH2542"/>
  <c r="EH2541"/>
  <c r="EH2540"/>
  <c r="EH2539"/>
  <c r="EH2538"/>
  <c r="EH2537"/>
  <c r="EH2536"/>
  <c r="EH2535"/>
  <c r="EH2534"/>
  <c r="EH2533"/>
  <c r="EH2532"/>
  <c r="EH2531"/>
  <c r="EH2530"/>
  <c r="EH2529"/>
  <c r="EH2528"/>
  <c r="EH2527"/>
  <c r="EH2526"/>
  <c r="EH2525"/>
  <c r="EH2524"/>
  <c r="EH2523"/>
  <c r="EH2522"/>
  <c r="EH2521"/>
  <c r="EH2520"/>
  <c r="EH2519"/>
  <c r="EH2518"/>
  <c r="EH2517"/>
  <c r="EH2516"/>
  <c r="EH2515"/>
  <c r="EH2514"/>
  <c r="EH2513"/>
  <c r="EH2512"/>
  <c r="EH2511"/>
  <c r="EH2510"/>
  <c r="EH2509"/>
  <c r="EH2508"/>
  <c r="EH2507"/>
  <c r="EH2506"/>
  <c r="EH2505"/>
  <c r="EH2504"/>
  <c r="EH2503"/>
  <c r="EH2502"/>
  <c r="EH2501"/>
  <c r="EH2500"/>
  <c r="EH2499"/>
  <c r="EH2498"/>
  <c r="EH2497"/>
  <c r="EH2496"/>
  <c r="EH2495"/>
  <c r="EH2494"/>
  <c r="EH2493"/>
  <c r="EH2492"/>
  <c r="EH2491"/>
  <c r="EH2490"/>
  <c r="EH2489"/>
  <c r="EH2488"/>
  <c r="EH2487"/>
  <c r="EH2486"/>
  <c r="EH2485"/>
  <c r="EH2484"/>
  <c r="EH2483"/>
  <c r="EH2482"/>
  <c r="EH2481"/>
  <c r="EH2480"/>
  <c r="EH2479"/>
  <c r="EH2478"/>
  <c r="EH2477"/>
  <c r="EH2476"/>
  <c r="EH2475"/>
  <c r="EH2474"/>
  <c r="EH2473"/>
  <c r="EH2472"/>
  <c r="EH2471"/>
  <c r="EH2470"/>
  <c r="EH2469"/>
  <c r="EH2468"/>
  <c r="EH2467"/>
  <c r="EH2466"/>
  <c r="EH2465"/>
  <c r="EH2464"/>
  <c r="EH2463"/>
  <c r="EH2462"/>
  <c r="EH2461"/>
  <c r="EH2460"/>
  <c r="EH2459"/>
  <c r="EH2458"/>
  <c r="EH2457"/>
  <c r="EH2456"/>
  <c r="EH2455"/>
  <c r="EH2454"/>
  <c r="EH2453"/>
  <c r="EH2452"/>
  <c r="EH2451"/>
  <c r="EH2450"/>
  <c r="EH2449"/>
  <c r="EH2448"/>
  <c r="EH2447"/>
  <c r="EH2446"/>
  <c r="EH2445"/>
  <c r="EH2444"/>
  <c r="EH2443"/>
  <c r="EH2442"/>
  <c r="EH2441"/>
  <c r="EH2440"/>
  <c r="EH2439"/>
  <c r="EH2438"/>
  <c r="EH2437"/>
  <c r="EH2436"/>
  <c r="EH2435"/>
  <c r="EH2434"/>
  <c r="EH2433"/>
  <c r="EH2432"/>
  <c r="EH2431"/>
  <c r="EH2430"/>
  <c r="EH2429"/>
  <c r="EH2428"/>
  <c r="EH2427"/>
  <c r="EH2426"/>
  <c r="EH2425"/>
  <c r="EH2424"/>
  <c r="EH2423"/>
  <c r="EH2422"/>
  <c r="EH2421"/>
  <c r="EH2420"/>
  <c r="EH2419"/>
  <c r="EH2418"/>
  <c r="EH2417"/>
  <c r="EH2416"/>
  <c r="EH2415"/>
  <c r="EH2414"/>
  <c r="EH2413"/>
  <c r="EH2412"/>
  <c r="EH2411"/>
  <c r="EH2410"/>
  <c r="EH2409"/>
  <c r="EH2408"/>
  <c r="EH2406"/>
  <c r="EH2405"/>
  <c r="EH2404"/>
  <c r="EH2403"/>
  <c r="EH2402"/>
  <c r="EH2401"/>
  <c r="EH2400"/>
  <c r="EH2399"/>
  <c r="EH2398"/>
  <c r="EH2397"/>
  <c r="EH2396"/>
  <c r="EH2395"/>
  <c r="EH2394"/>
  <c r="EH2393"/>
  <c r="EH2392"/>
  <c r="EH2391"/>
  <c r="EH2390"/>
  <c r="EH2389"/>
  <c r="EH2388"/>
  <c r="EH2387"/>
  <c r="EH2386"/>
  <c r="EH2385"/>
  <c r="EH2384"/>
  <c r="EH2383"/>
  <c r="EH2382"/>
  <c r="EH2381"/>
  <c r="EH2380"/>
  <c r="EH2379"/>
  <c r="EH2378"/>
  <c r="EH2377"/>
  <c r="EH2376"/>
  <c r="EH2375"/>
  <c r="EH2374"/>
  <c r="EH2373"/>
  <c r="EH2372"/>
  <c r="EH2371"/>
  <c r="EH2370"/>
  <c r="EH2369"/>
  <c r="EH2368"/>
  <c r="EH2367"/>
  <c r="EH2366"/>
  <c r="EH2365"/>
  <c r="EH2364"/>
  <c r="EH2363"/>
  <c r="EH2362"/>
  <c r="EH2361"/>
  <c r="EH2360"/>
  <c r="EH2359"/>
  <c r="EH2358"/>
  <c r="EH2357"/>
  <c r="EH2356"/>
  <c r="EH2355"/>
  <c r="EH2354"/>
  <c r="EH2353"/>
  <c r="EH2352"/>
  <c r="EH2351"/>
  <c r="EH2350"/>
  <c r="EH2349"/>
  <c r="EH2348"/>
  <c r="EH2347"/>
  <c r="EH2346"/>
  <c r="EH2345"/>
  <c r="EH2344"/>
  <c r="EH2343"/>
  <c r="EH2342"/>
  <c r="EH2341"/>
  <c r="EH2340"/>
  <c r="EH2339"/>
  <c r="EH2338"/>
  <c r="EH2337"/>
  <c r="EH2336"/>
  <c r="EH2335"/>
  <c r="EH2334"/>
  <c r="EH2333"/>
  <c r="EH2332"/>
  <c r="EH2331"/>
  <c r="EH2330"/>
  <c r="EH2329"/>
  <c r="EH2328"/>
  <c r="EH2327"/>
  <c r="EH2326"/>
  <c r="EH2325"/>
  <c r="EH2324"/>
  <c r="EH2323"/>
  <c r="EH2322"/>
  <c r="EH2321"/>
  <c r="EH2320"/>
  <c r="EH2319"/>
  <c r="EH2318"/>
  <c r="EH2317"/>
  <c r="EH2316"/>
  <c r="EH2315"/>
  <c r="EH2314"/>
  <c r="EH2313"/>
  <c r="EH2312"/>
  <c r="EH2311"/>
  <c r="EH2310"/>
  <c r="EH2309"/>
  <c r="EH2308"/>
  <c r="EH2307"/>
  <c r="EH2306"/>
  <c r="EH2305"/>
  <c r="EH2304"/>
  <c r="EH2302"/>
  <c r="EH2301"/>
  <c r="EH2300"/>
  <c r="EH2299"/>
  <c r="EH2298"/>
  <c r="EH2297"/>
  <c r="EH2296"/>
  <c r="EH2295"/>
  <c r="EH2294"/>
  <c r="EH2293"/>
  <c r="EH2292"/>
  <c r="EH2291"/>
  <c r="EH2290"/>
  <c r="EH2289"/>
  <c r="EH2288"/>
  <c r="EH2287"/>
  <c r="EH2286"/>
  <c r="EH2285"/>
  <c r="EH2284"/>
  <c r="EH2283"/>
  <c r="EH2282"/>
  <c r="EH2281"/>
  <c r="EH2280"/>
  <c r="EH2279"/>
  <c r="EH2278"/>
  <c r="EH2277"/>
  <c r="EH2276"/>
  <c r="EH2275"/>
  <c r="EH2274"/>
  <c r="EH2273"/>
  <c r="EH2272"/>
  <c r="EH2271"/>
  <c r="EH2270"/>
  <c r="EH2269"/>
  <c r="EH2268"/>
  <c r="EH2267"/>
  <c r="EH2266"/>
  <c r="EH2265"/>
  <c r="EH2264"/>
  <c r="EH2263"/>
  <c r="EH2262"/>
  <c r="EH2261"/>
  <c r="EH2260"/>
  <c r="EH2259"/>
  <c r="EH2258"/>
  <c r="EH2257"/>
  <c r="EH2256"/>
  <c r="EH2255"/>
  <c r="EH2254"/>
  <c r="EH2253"/>
  <c r="EH2252"/>
  <c r="EH2251"/>
  <c r="EH2250"/>
  <c r="EH2249"/>
  <c r="EH2248"/>
  <c r="EH2247"/>
  <c r="EH2246"/>
  <c r="EH2245"/>
  <c r="EH2244"/>
  <c r="EH2243"/>
  <c r="EH2242"/>
  <c r="EH2241"/>
  <c r="EH2240"/>
  <c r="EH2239"/>
  <c r="EH2238"/>
  <c r="EH2237"/>
  <c r="EH2236"/>
  <c r="EH2235"/>
  <c r="EH2234"/>
  <c r="EH2233"/>
  <c r="EH2232"/>
  <c r="EH2231"/>
  <c r="EH2230"/>
  <c r="EH2229"/>
  <c r="EH2228"/>
  <c r="EH2227"/>
  <c r="EH2226"/>
  <c r="EH2225"/>
  <c r="EH2224"/>
  <c r="EH2223"/>
  <c r="EH2222"/>
  <c r="EH2221"/>
  <c r="EH2220"/>
  <c r="EH2219"/>
  <c r="EH2218"/>
  <c r="EH2217"/>
  <c r="EH2216"/>
  <c r="EH2215"/>
  <c r="EH2214"/>
  <c r="EH2213"/>
  <c r="EH2212"/>
  <c r="EH2211"/>
  <c r="EH2210"/>
  <c r="EH2209"/>
  <c r="EH2208"/>
  <c r="EH2207"/>
  <c r="EH2206"/>
  <c r="EH2205"/>
  <c r="EH2204"/>
  <c r="EH2203"/>
  <c r="EH2202"/>
  <c r="EH2201"/>
  <c r="EH2200"/>
  <c r="EH2199"/>
  <c r="EH2198"/>
  <c r="EH2197"/>
  <c r="EH2196"/>
  <c r="EH2195"/>
  <c r="EH2194"/>
  <c r="EH2193"/>
  <c r="EH2192"/>
  <c r="EH2191"/>
  <c r="EH2190"/>
  <c r="EH2189"/>
  <c r="EH2188"/>
  <c r="EH2187"/>
  <c r="EH2186"/>
  <c r="EH2185"/>
  <c r="EH2184"/>
  <c r="EH2183"/>
  <c r="EH2182"/>
  <c r="EH2181"/>
  <c r="EH2180"/>
  <c r="EH2179"/>
  <c r="EH2178"/>
  <c r="EH2177"/>
  <c r="EH2176"/>
  <c r="EH2175"/>
  <c r="EH2174"/>
  <c r="EH2173"/>
  <c r="EH2172"/>
  <c r="EH2171"/>
  <c r="EH2170"/>
  <c r="EH2169"/>
  <c r="EH2168"/>
  <c r="EH2166"/>
  <c r="EH2165"/>
  <c r="EH2164"/>
  <c r="EH2163"/>
  <c r="EH2162"/>
  <c r="EH2161"/>
  <c r="EH2160"/>
  <c r="EH2159"/>
  <c r="EH2158"/>
  <c r="EH2157"/>
  <c r="EH2156"/>
  <c r="EH2155"/>
  <c r="EH2154"/>
  <c r="EH2153"/>
  <c r="EH2152"/>
  <c r="EH2151"/>
  <c r="EH2150"/>
  <c r="EH2149"/>
  <c r="EH2148"/>
  <c r="EH2147"/>
  <c r="EH2146"/>
  <c r="EH2144"/>
  <c r="EH2143"/>
  <c r="EH2142"/>
  <c r="EH2141"/>
  <c r="EH2140"/>
  <c r="EH2139"/>
  <c r="EH2138"/>
  <c r="EH2137"/>
  <c r="EH2136"/>
  <c r="EH2135"/>
  <c r="EH2134"/>
  <c r="EH2133"/>
  <c r="EH2132"/>
  <c r="EH2131"/>
  <c r="EH2130"/>
  <c r="EH2129"/>
  <c r="EH2128"/>
  <c r="EH2127"/>
  <c r="EH2126"/>
  <c r="EH2125"/>
  <c r="EH2124"/>
  <c r="EH2123"/>
  <c r="EH2122"/>
  <c r="EH2121"/>
  <c r="EH2120"/>
  <c r="EH2119"/>
  <c r="EH2118"/>
  <c r="EH2117"/>
  <c r="EH2116"/>
  <c r="EH2115"/>
  <c r="EH2114"/>
  <c r="EH2113"/>
  <c r="EH2112"/>
  <c r="EH2111"/>
  <c r="EH2110"/>
  <c r="EH2109"/>
  <c r="EH2108"/>
  <c r="EH2107"/>
  <c r="EH2106"/>
  <c r="EH2105"/>
  <c r="EH2104"/>
  <c r="EH2103"/>
  <c r="EH2102"/>
  <c r="EH2101"/>
  <c r="EH2100"/>
  <c r="EH2099"/>
  <c r="EH2098"/>
  <c r="EH2097"/>
  <c r="EH2096"/>
  <c r="EH2095"/>
  <c r="EH2094"/>
  <c r="EH2093"/>
  <c r="EH2092"/>
  <c r="EH2091"/>
  <c r="EH2090"/>
  <c r="EH2089"/>
  <c r="EH2088"/>
  <c r="EH2087"/>
  <c r="EH2086"/>
  <c r="EH2084"/>
  <c r="EH2083"/>
  <c r="EH2082"/>
  <c r="EH2081"/>
  <c r="EH2080"/>
  <c r="EH2079"/>
  <c r="EH2078"/>
  <c r="EH2077"/>
  <c r="EH2076"/>
  <c r="EH2075"/>
  <c r="EH2074"/>
  <c r="EH2073"/>
  <c r="EH2072"/>
  <c r="EH2071"/>
  <c r="EH2070"/>
  <c r="EH2069"/>
  <c r="EH2068"/>
  <c r="EH2067"/>
  <c r="EH2066"/>
  <c r="EH2065"/>
  <c r="EH2064"/>
  <c r="EH2063"/>
  <c r="EH2062"/>
  <c r="EH2061"/>
  <c r="EH2060"/>
  <c r="EH2059"/>
  <c r="EH2058"/>
  <c r="EH2057"/>
  <c r="EH2056"/>
  <c r="EH2055"/>
  <c r="EH2054"/>
  <c r="EH2053"/>
  <c r="EH2052"/>
  <c r="EH2051"/>
  <c r="EH2050"/>
  <c r="EH2049"/>
  <c r="EH2048"/>
  <c r="EH2047"/>
  <c r="EH2046"/>
  <c r="EH2045"/>
  <c r="EH2044"/>
  <c r="EH2043"/>
  <c r="EH2042"/>
  <c r="EH2041"/>
  <c r="EH2040"/>
  <c r="EH2039"/>
  <c r="EH2038"/>
  <c r="EH2037"/>
  <c r="EH2036"/>
  <c r="EH2035"/>
  <c r="EH2034"/>
  <c r="EH2033"/>
  <c r="EH2032"/>
  <c r="EH2031"/>
  <c r="EH2030"/>
  <c r="EH2029"/>
  <c r="EH2028"/>
  <c r="EH2027"/>
  <c r="EH2026"/>
  <c r="EH2025"/>
  <c r="EH2024"/>
  <c r="EH2023"/>
  <c r="EH2022"/>
  <c r="EH2021"/>
  <c r="EH2020"/>
  <c r="EH2019"/>
  <c r="EH2018"/>
  <c r="EH2017"/>
  <c r="EH2016"/>
  <c r="EH2015"/>
  <c r="EH2014"/>
  <c r="EH2013"/>
  <c r="EH2012"/>
  <c r="EH2011"/>
  <c r="EH2010"/>
  <c r="EH2009"/>
  <c r="EH2008"/>
  <c r="EH2007"/>
  <c r="EH2006"/>
  <c r="EH2005"/>
  <c r="EH2004"/>
  <c r="EH2003"/>
  <c r="EH2002"/>
  <c r="EH2001"/>
  <c r="EH2000"/>
  <c r="EH1999"/>
  <c r="EH1998"/>
  <c r="EH1997"/>
  <c r="EH1996"/>
  <c r="EH1995"/>
  <c r="EH1994"/>
  <c r="EH1993"/>
  <c r="EH1992"/>
  <c r="EH1991"/>
  <c r="EH1990"/>
  <c r="EH1989"/>
  <c r="EH1988"/>
  <c r="EH1987"/>
  <c r="EH1986"/>
  <c r="EH1985"/>
  <c r="EH1984"/>
  <c r="EH1983"/>
  <c r="EH1982"/>
  <c r="EH1981"/>
  <c r="EH1980"/>
  <c r="EH1979"/>
  <c r="EH1978"/>
  <c r="EH1977"/>
  <c r="EH1976"/>
  <c r="EH1975"/>
  <c r="EH1974"/>
  <c r="EH1973"/>
  <c r="EH1972"/>
  <c r="EH1971"/>
  <c r="EH1970"/>
  <c r="EH1969"/>
  <c r="EH1968"/>
  <c r="EH1967"/>
  <c r="EH1966"/>
  <c r="EH1965"/>
  <c r="EH1964"/>
  <c r="EH1963"/>
  <c r="EH1962"/>
  <c r="EH1961"/>
  <c r="EH1960"/>
  <c r="EH1959"/>
  <c r="EH1958"/>
  <c r="EH1957"/>
  <c r="EH1956"/>
  <c r="EH1955"/>
  <c r="EH1954"/>
  <c r="EH1953"/>
  <c r="EH1952"/>
  <c r="EH1951"/>
  <c r="EH1950"/>
  <c r="EH1949"/>
  <c r="EH1948"/>
  <c r="EH1947"/>
  <c r="EH1946"/>
  <c r="EH1945"/>
  <c r="EH1944"/>
  <c r="EH1943"/>
  <c r="EH1942"/>
  <c r="EH1941"/>
  <c r="EH1940"/>
  <c r="EH1939"/>
  <c r="EH1938"/>
  <c r="EH1937"/>
  <c r="EH1936"/>
  <c r="EH1935"/>
  <c r="EH1934"/>
  <c r="EH1933"/>
  <c r="EH1932"/>
  <c r="EH1931"/>
  <c r="EH1930"/>
  <c r="EH1929"/>
  <c r="EH1928"/>
  <c r="EH1927"/>
  <c r="EH1926"/>
  <c r="EH1925"/>
  <c r="EH1924"/>
  <c r="EH1923"/>
  <c r="EH1922"/>
  <c r="EH1921"/>
  <c r="EH1920"/>
  <c r="EH1919"/>
  <c r="EH1918"/>
  <c r="EH1917"/>
  <c r="EH1916"/>
  <c r="EH1915"/>
  <c r="EH1914"/>
  <c r="EH1913"/>
  <c r="EH1912"/>
  <c r="EH1911"/>
  <c r="EH1910"/>
  <c r="EH1909"/>
  <c r="EH1908"/>
  <c r="EH1907"/>
  <c r="EH1906"/>
  <c r="EH1905"/>
  <c r="EH1904"/>
  <c r="EH1903"/>
  <c r="EH1902"/>
  <c r="EH1901"/>
  <c r="EH1900"/>
  <c r="EH1899"/>
  <c r="EH1898"/>
  <c r="EH1897"/>
  <c r="EH1896"/>
  <c r="EH1895"/>
  <c r="EH1894"/>
  <c r="EH1893"/>
  <c r="EH1892"/>
  <c r="EH1891"/>
  <c r="EH1890"/>
  <c r="EH1889"/>
  <c r="EH1888"/>
  <c r="EH1887"/>
  <c r="EH1886"/>
  <c r="EH1885"/>
  <c r="EH1884"/>
  <c r="EH1883"/>
  <c r="EH1882"/>
  <c r="EH1881"/>
  <c r="EH1880"/>
  <c r="EH1879"/>
  <c r="EH1878"/>
  <c r="EH1877"/>
  <c r="EH1876"/>
  <c r="EH1875"/>
  <c r="EH1874"/>
  <c r="EH1873"/>
  <c r="EH1872"/>
  <c r="EH1871"/>
  <c r="EH1870"/>
  <c r="EH1869"/>
  <c r="EH1868"/>
  <c r="EH1867"/>
  <c r="EH1866"/>
  <c r="EH1865"/>
  <c r="EH1864"/>
  <c r="EH1863"/>
  <c r="EH1862"/>
  <c r="EH1861"/>
  <c r="EH1860"/>
  <c r="EH1859"/>
  <c r="EH1858"/>
  <c r="EH1857"/>
  <c r="EH1856"/>
  <c r="EH1855"/>
  <c r="EH1854"/>
  <c r="EH1853"/>
  <c r="EH1852"/>
  <c r="EH1851"/>
  <c r="EH1850"/>
  <c r="EH1849"/>
  <c r="EH1848"/>
  <c r="EH1847"/>
  <c r="EH1846"/>
  <c r="EH1845"/>
  <c r="EH1844"/>
  <c r="EH1843"/>
  <c r="EH1842"/>
  <c r="EH1841"/>
  <c r="EH1840"/>
  <c r="EH1839"/>
  <c r="EH1838"/>
  <c r="EH1837"/>
  <c r="EH1836"/>
  <c r="EH1835"/>
  <c r="EH1834"/>
  <c r="EH1833"/>
  <c r="EH1832"/>
  <c r="EH1831"/>
  <c r="EH1830"/>
  <c r="EH1829"/>
  <c r="EH1828"/>
  <c r="EH1827"/>
  <c r="EH1823"/>
  <c r="EH1822"/>
  <c r="EH1821"/>
  <c r="EH1820"/>
  <c r="EH1819"/>
  <c r="EH1818"/>
  <c r="EH1817"/>
  <c r="EH1816"/>
  <c r="EH1815"/>
  <c r="EH1814"/>
  <c r="EH1813"/>
  <c r="EH1812"/>
  <c r="EH1811"/>
  <c r="EH1810"/>
  <c r="EH1809"/>
  <c r="EH1808"/>
  <c r="EH1807"/>
  <c r="EH1806"/>
  <c r="EH1805"/>
  <c r="EH1804"/>
  <c r="EH1803"/>
  <c r="EH1802"/>
  <c r="EH1801"/>
  <c r="EH1800"/>
  <c r="EH1799"/>
  <c r="EH1798"/>
  <c r="EH1797"/>
  <c r="EH1796"/>
  <c r="EH1795"/>
  <c r="EH1794"/>
  <c r="EH1793"/>
  <c r="EH1792"/>
  <c r="EH1791"/>
  <c r="EH1790"/>
  <c r="EH1789"/>
  <c r="EH1788"/>
  <c r="EH1787"/>
  <c r="EH1786"/>
  <c r="EH1785"/>
  <c r="EH1784"/>
  <c r="EH1783"/>
  <c r="EH1782"/>
  <c r="EH1781"/>
  <c r="EH1780"/>
  <c r="EH1779"/>
  <c r="EH1778"/>
  <c r="EH1777"/>
  <c r="EH1776"/>
  <c r="EH1775"/>
  <c r="EH1774"/>
  <c r="EH1773"/>
  <c r="EH1772"/>
  <c r="EH1771"/>
  <c r="EH1770"/>
  <c r="EH1769"/>
  <c r="EH1768"/>
  <c r="EH1767"/>
  <c r="EH1766"/>
  <c r="EH1765"/>
  <c r="EH1764"/>
  <c r="EH1763"/>
  <c r="EH1762"/>
  <c r="EH1761"/>
  <c r="EH1760"/>
  <c r="EH1759"/>
  <c r="EH1758"/>
  <c r="EH1757"/>
  <c r="EH1756"/>
  <c r="EH1755"/>
  <c r="EH1754"/>
  <c r="EH1753"/>
  <c r="EH1752"/>
  <c r="EH1751"/>
  <c r="EH1750"/>
  <c r="EH1749"/>
  <c r="EH1748"/>
  <c r="EH1747"/>
  <c r="EH1746"/>
  <c r="EH1745"/>
  <c r="EH1744"/>
  <c r="EH1743"/>
  <c r="EH1742"/>
  <c r="EH1741"/>
  <c r="EH1740"/>
  <c r="EH1739"/>
  <c r="EH1738"/>
  <c r="EH1737"/>
  <c r="EH1736"/>
  <c r="EH1735"/>
  <c r="EH1734"/>
  <c r="EH1733"/>
  <c r="EH1732"/>
  <c r="EH1731"/>
  <c r="EH1730"/>
  <c r="EH1729"/>
  <c r="EH1728"/>
  <c r="EH1727"/>
  <c r="EH1726"/>
  <c r="EH1725"/>
  <c r="EH1724"/>
  <c r="EH1723"/>
  <c r="EH1722"/>
  <c r="EH1721"/>
  <c r="EH1720"/>
  <c r="EH1719"/>
  <c r="EH1718"/>
  <c r="EH1717"/>
  <c r="EH1716"/>
  <c r="EH1715"/>
  <c r="EH1714"/>
  <c r="EH1713"/>
  <c r="EH1712"/>
  <c r="EH1711"/>
  <c r="EH1710"/>
  <c r="EH1709"/>
  <c r="EH1708"/>
  <c r="EH1707"/>
  <c r="EH1706"/>
  <c r="EH1705"/>
  <c r="EH1704"/>
  <c r="EH1703"/>
  <c r="EH1702"/>
  <c r="EH1701"/>
  <c r="EH1700"/>
  <c r="EH1699"/>
  <c r="EH1698"/>
  <c r="EH1697"/>
  <c r="EH1696"/>
  <c r="EH1695"/>
  <c r="EH1694"/>
  <c r="EH1693"/>
  <c r="EH1692"/>
  <c r="EH1691"/>
  <c r="EH1690"/>
  <c r="EH1689"/>
  <c r="EH1688"/>
  <c r="EH1687"/>
  <c r="EH1685"/>
  <c r="EH1684"/>
  <c r="EH1683"/>
  <c r="EH1682"/>
  <c r="EH1681"/>
  <c r="EH1680"/>
  <c r="EH1679"/>
  <c r="EH1678"/>
  <c r="EH1677"/>
  <c r="EH1676"/>
  <c r="EH1675"/>
  <c r="EH1674"/>
  <c r="EH1673"/>
  <c r="EH1672"/>
  <c r="EH1671"/>
  <c r="EH1670"/>
  <c r="EH1669"/>
  <c r="EH1668"/>
  <c r="EH1667"/>
  <c r="EH1666"/>
  <c r="EH1665"/>
  <c r="EH1664"/>
  <c r="EH1663"/>
  <c r="EH1662"/>
  <c r="EH1661"/>
  <c r="EH1660"/>
  <c r="EH1659"/>
  <c r="EH1658"/>
  <c r="EH1657"/>
  <c r="EH1656"/>
  <c r="EH1655"/>
  <c r="EH1654"/>
  <c r="EH1653"/>
  <c r="EH1652"/>
  <c r="EH1651"/>
  <c r="EH1650"/>
  <c r="EH1649"/>
  <c r="EH1648"/>
  <c r="EH1647"/>
  <c r="EH1646"/>
  <c r="EH1645"/>
  <c r="EH1644"/>
  <c r="EH1643"/>
  <c r="EH1642"/>
  <c r="EH1641"/>
  <c r="EH1640"/>
  <c r="EH1639"/>
  <c r="EH1638"/>
  <c r="EH1637"/>
  <c r="EH1636"/>
  <c r="EH1635"/>
  <c r="EH1634"/>
  <c r="EH1633"/>
  <c r="EH1632"/>
  <c r="EH1631"/>
  <c r="EH1630"/>
  <c r="EH1629"/>
  <c r="EH1628"/>
  <c r="EH1627"/>
  <c r="EH1626"/>
  <c r="EH1625"/>
  <c r="EH1624"/>
  <c r="EH1623"/>
  <c r="EH1622"/>
  <c r="EH1621"/>
  <c r="EH1620"/>
  <c r="EH1619"/>
  <c r="EH1618"/>
  <c r="EH1617"/>
  <c r="EH1616"/>
  <c r="EH1615"/>
  <c r="EH1614"/>
  <c r="EH1613"/>
  <c r="EH1612"/>
  <c r="EH1611"/>
  <c r="EH1610"/>
  <c r="EH1609"/>
  <c r="EH1608"/>
  <c r="EH1607"/>
  <c r="EH1606"/>
  <c r="EH1605"/>
  <c r="EH1604"/>
  <c r="EH1603"/>
  <c r="EH1602"/>
  <c r="EH1601"/>
  <c r="EH1600"/>
  <c r="EH1599"/>
  <c r="EH1598"/>
  <c r="EH1597"/>
  <c r="EH1596"/>
  <c r="EH1595"/>
  <c r="EH1594"/>
  <c r="EH1593"/>
  <c r="EH1592"/>
  <c r="EH1591"/>
  <c r="EH1590"/>
  <c r="EH1589"/>
  <c r="EH1588"/>
  <c r="EH1587"/>
  <c r="EH1586"/>
  <c r="EH1585"/>
  <c r="EH1584"/>
  <c r="EH1583"/>
  <c r="EH1582"/>
  <c r="EH1581"/>
  <c r="EH1580"/>
  <c r="EH1579"/>
  <c r="EH1578"/>
  <c r="EH1577"/>
  <c r="EH1576"/>
  <c r="EH1575"/>
  <c r="EH1574"/>
  <c r="EH1573"/>
  <c r="EH1572"/>
  <c r="EH1571"/>
  <c r="EH1570"/>
  <c r="EH1569"/>
  <c r="EH1568"/>
  <c r="EH1567"/>
  <c r="EH1566"/>
  <c r="EH1565"/>
  <c r="EH1564"/>
  <c r="EH1563"/>
  <c r="EH1562"/>
  <c r="EH1561"/>
  <c r="EH1560"/>
  <c r="EH1559"/>
  <c r="EH1558"/>
  <c r="EH1557"/>
  <c r="EH1556"/>
  <c r="EH1555"/>
  <c r="EH1554"/>
  <c r="EH1553"/>
  <c r="EH1552"/>
  <c r="EH1551"/>
  <c r="EH1550"/>
  <c r="EH1549"/>
  <c r="EH1548"/>
  <c r="EH1547"/>
  <c r="EH1546"/>
  <c r="EH1545"/>
  <c r="EH1544"/>
  <c r="EH1543"/>
  <c r="EH1542"/>
  <c r="EH1541"/>
  <c r="EH1540"/>
  <c r="EH1539"/>
  <c r="EH1538"/>
  <c r="EH1537"/>
  <c r="EH1536"/>
  <c r="EH1535"/>
  <c r="EH1534"/>
  <c r="EH1533"/>
  <c r="EH1532"/>
  <c r="EH1531"/>
  <c r="EH1530"/>
  <c r="EH1529"/>
  <c r="EH1528"/>
  <c r="EH1527"/>
  <c r="EH1526"/>
  <c r="EH1525"/>
  <c r="EH1524"/>
  <c r="EH1523"/>
  <c r="EH1522"/>
  <c r="EH1521"/>
  <c r="EH1520"/>
  <c r="EH1519"/>
  <c r="EH1518"/>
  <c r="EH1517"/>
  <c r="EH1516"/>
  <c r="EH1515"/>
  <c r="EH1514"/>
  <c r="EH1513"/>
  <c r="EH1512"/>
  <c r="EH1511"/>
  <c r="EH1510"/>
  <c r="EH1509"/>
  <c r="EH1508"/>
  <c r="EH1507"/>
  <c r="EH1506"/>
  <c r="EH1505"/>
  <c r="EH1504"/>
  <c r="EH1503"/>
  <c r="EH1502"/>
  <c r="EH1501"/>
  <c r="EH1500"/>
  <c r="EH1499"/>
  <c r="EH1498"/>
  <c r="EH1497"/>
  <c r="EH1496"/>
  <c r="EH1495"/>
  <c r="EH1494"/>
  <c r="EH1493"/>
  <c r="EH1492"/>
  <c r="EH1491"/>
  <c r="EH1490"/>
  <c r="EH1489"/>
  <c r="EH1488"/>
  <c r="EH1487"/>
  <c r="EH1486"/>
  <c r="EH1485"/>
  <c r="EH1484"/>
  <c r="EH1483"/>
  <c r="EH1482"/>
  <c r="EH1481"/>
  <c r="EH1480"/>
  <c r="EH1479"/>
  <c r="EH1478"/>
  <c r="EH1477"/>
  <c r="EH1476"/>
  <c r="EH1475"/>
  <c r="EH1474"/>
  <c r="EH1473"/>
  <c r="EH1472"/>
  <c r="EH1471"/>
  <c r="EH1470"/>
  <c r="EH1469"/>
  <c r="EH1468"/>
  <c r="EH1467"/>
  <c r="EH1466"/>
  <c r="EH1465"/>
  <c r="EH1464"/>
  <c r="EH1463"/>
  <c r="EH1462"/>
  <c r="EH1461"/>
  <c r="EH1460"/>
  <c r="EH1459"/>
  <c r="EH1458"/>
  <c r="EH1457"/>
  <c r="EH1456"/>
  <c r="EH1455"/>
  <c r="EH1454"/>
  <c r="EH1453"/>
  <c r="EH1452"/>
  <c r="EH1451"/>
  <c r="EH1450"/>
  <c r="EH1449"/>
  <c r="EH1448"/>
  <c r="EH1447"/>
  <c r="EH1446"/>
  <c r="EH1445"/>
  <c r="EH1444"/>
  <c r="EH1443"/>
  <c r="EH1442"/>
  <c r="EH1441"/>
  <c r="EH1440"/>
  <c r="EH1439"/>
  <c r="EH1438"/>
  <c r="EH1437"/>
  <c r="EH1436"/>
  <c r="EH1435"/>
  <c r="EH1434"/>
  <c r="EH1433"/>
  <c r="EH1432"/>
  <c r="EH1431"/>
  <c r="EH1430"/>
  <c r="EH1429"/>
  <c r="EH1428"/>
  <c r="EH1427"/>
  <c r="EH1426"/>
  <c r="EH1425"/>
  <c r="EH1424"/>
  <c r="EH1423"/>
  <c r="EH1422"/>
  <c r="EH1421"/>
  <c r="EH1420"/>
  <c r="EH1419"/>
  <c r="EH1418"/>
  <c r="EH1417"/>
  <c r="EH1416"/>
  <c r="EH1415"/>
  <c r="EH1414"/>
  <c r="EH1413"/>
  <c r="EH1412"/>
  <c r="EH1411"/>
  <c r="EH1410"/>
  <c r="EH1409"/>
  <c r="EH1408"/>
  <c r="EH1407"/>
  <c r="EH1406"/>
  <c r="EH1405"/>
  <c r="EH1404"/>
  <c r="EH1403"/>
  <c r="EH1402"/>
  <c r="EH1401"/>
  <c r="EH1400"/>
  <c r="EH1399"/>
  <c r="EH1398"/>
  <c r="EH1397"/>
  <c r="EH1396"/>
  <c r="EH1395"/>
  <c r="EH1394"/>
  <c r="EH1393"/>
  <c r="EH1392"/>
  <c r="EH1391"/>
  <c r="EH1390"/>
  <c r="EH1389"/>
  <c r="EH1388"/>
  <c r="EH1387"/>
  <c r="EH1386"/>
  <c r="EH1385"/>
  <c r="EH1384"/>
  <c r="EH1383"/>
  <c r="EH1382"/>
  <c r="EH1381"/>
  <c r="EH1380"/>
  <c r="EH1379"/>
  <c r="EH1378"/>
  <c r="EH1377"/>
  <c r="EH1376"/>
  <c r="EH1375"/>
  <c r="EH1374"/>
  <c r="EH1373"/>
  <c r="EH1372"/>
  <c r="EH1371"/>
  <c r="EH1370"/>
  <c r="EH1369"/>
  <c r="EH1368"/>
  <c r="EH1367"/>
  <c r="EH1366"/>
  <c r="EH1365"/>
  <c r="EH1364"/>
  <c r="EH1363"/>
  <c r="EH1362"/>
  <c r="EH1361"/>
  <c r="EH1360"/>
  <c r="EH1359"/>
  <c r="EH1358"/>
  <c r="EH1357"/>
  <c r="EH1356"/>
  <c r="EH1355"/>
  <c r="EH1354"/>
  <c r="EH1353"/>
  <c r="EH1352"/>
  <c r="EH1351"/>
  <c r="EH1350"/>
  <c r="EH1349"/>
  <c r="EH1348"/>
  <c r="EH1347"/>
  <c r="EH1346"/>
  <c r="EH1345"/>
  <c r="EH1344"/>
  <c r="EH1343"/>
  <c r="EH1342"/>
  <c r="EH1341"/>
  <c r="EH1340"/>
  <c r="EH1339"/>
  <c r="EH1338"/>
  <c r="EH1337"/>
  <c r="EH1336"/>
  <c r="EH1335"/>
  <c r="EH1334"/>
  <c r="EH1333"/>
  <c r="EH1332"/>
  <c r="EH1331"/>
  <c r="EH1330"/>
  <c r="EH1329"/>
  <c r="EH1328"/>
  <c r="EH1327"/>
  <c r="EH1326"/>
  <c r="EH1325"/>
  <c r="EH1324"/>
  <c r="EH1323"/>
  <c r="EH1321"/>
  <c r="EH1320"/>
  <c r="EH1319"/>
  <c r="EH1318"/>
  <c r="EH1317"/>
  <c r="EH1316"/>
  <c r="EH1315"/>
  <c r="EH1314"/>
  <c r="EH1313"/>
  <c r="EH1312"/>
  <c r="EH1311"/>
  <c r="EH1310"/>
  <c r="EH1309"/>
  <c r="EH1308"/>
  <c r="EH1307"/>
  <c r="EH1306"/>
  <c r="EH1305"/>
  <c r="EH1304"/>
  <c r="EH1303"/>
  <c r="EH1302"/>
  <c r="EH1301"/>
  <c r="EH1300"/>
  <c r="EH1299"/>
  <c r="EH1298"/>
  <c r="EH1297"/>
  <c r="EH1296"/>
  <c r="EH1295"/>
  <c r="EH1294"/>
  <c r="EH1293"/>
  <c r="EH1292"/>
  <c r="EH1291"/>
  <c r="EH1290"/>
  <c r="EH1289"/>
  <c r="EH1288"/>
  <c r="EH1287"/>
  <c r="EH1286"/>
  <c r="EH1285"/>
  <c r="EH1284"/>
  <c r="EH1283"/>
  <c r="EH1282"/>
  <c r="EH1281"/>
  <c r="EH1280"/>
  <c r="EH1279"/>
  <c r="EH1278"/>
  <c r="EH1277"/>
  <c r="EH1276"/>
  <c r="EH1275"/>
  <c r="EH1274"/>
  <c r="EH1273"/>
  <c r="EH1272"/>
  <c r="EH1271"/>
  <c r="EH1270"/>
  <c r="EH1269"/>
  <c r="EH1268"/>
  <c r="EH1267"/>
  <c r="EH1266"/>
  <c r="EH1265"/>
  <c r="EH1264"/>
  <c r="EH1263"/>
  <c r="EH1262"/>
  <c r="EH1261"/>
  <c r="EH1260"/>
  <c r="EH1259"/>
  <c r="EH1258"/>
  <c r="EH1257"/>
  <c r="EH1256"/>
  <c r="EH1255"/>
  <c r="EH1254"/>
  <c r="EH1253"/>
  <c r="EH1252"/>
  <c r="EH1251"/>
  <c r="EH1250"/>
  <c r="EH1249"/>
  <c r="EH1248"/>
  <c r="EH1247"/>
  <c r="EH1246"/>
  <c r="EH1245"/>
  <c r="EH1244"/>
  <c r="EH1243"/>
  <c r="EH1242"/>
  <c r="EH1241"/>
  <c r="EH1240"/>
  <c r="EH1239"/>
  <c r="EH1238"/>
  <c r="EH1237"/>
  <c r="EH1236"/>
  <c r="EH1235"/>
  <c r="EH1234"/>
  <c r="EH1233"/>
  <c r="EH1232"/>
  <c r="EH1231"/>
  <c r="EH1230"/>
  <c r="EH1229"/>
  <c r="EH1228"/>
  <c r="EH1227"/>
  <c r="EH1226"/>
  <c r="EH1225"/>
  <c r="EH1224"/>
  <c r="EH1223"/>
  <c r="EH1222"/>
  <c r="EH1221"/>
  <c r="EH1220"/>
  <c r="EH1219"/>
  <c r="EH1218"/>
  <c r="EH1217"/>
  <c r="EH1216"/>
  <c r="EH1215"/>
  <c r="EH1214"/>
  <c r="EH1213"/>
  <c r="EH1212"/>
  <c r="EH1211"/>
  <c r="EH1210"/>
  <c r="EH1209"/>
  <c r="EH1208"/>
  <c r="EH1207"/>
  <c r="EH1206"/>
  <c r="EH1205"/>
  <c r="EH1204"/>
  <c r="EH1203"/>
  <c r="EH1202"/>
  <c r="EH1201"/>
  <c r="EH1200"/>
  <c r="EH1199"/>
  <c r="EH1198"/>
  <c r="EH1197"/>
  <c r="EH1196"/>
  <c r="EH1195"/>
  <c r="EH1194"/>
  <c r="EH1193"/>
  <c r="EH1192"/>
  <c r="EH1191"/>
  <c r="EH1190"/>
  <c r="EH1189"/>
  <c r="EH1188"/>
  <c r="EH1187"/>
  <c r="EH1186"/>
  <c r="EH1185"/>
  <c r="EH1184"/>
  <c r="EH1183"/>
  <c r="EH1182"/>
  <c r="EH1181"/>
  <c r="EH1180"/>
  <c r="EH1179"/>
  <c r="EH1178"/>
  <c r="EH1177"/>
  <c r="EH1176"/>
  <c r="EH1175"/>
  <c r="EH1174"/>
  <c r="EH1173"/>
  <c r="EH1172"/>
  <c r="EH1171"/>
  <c r="EH1170"/>
  <c r="EH1169"/>
  <c r="EH1168"/>
  <c r="EH1167"/>
  <c r="EH1166"/>
  <c r="EH1165"/>
  <c r="EH1164"/>
  <c r="EH1163"/>
  <c r="EH1162"/>
  <c r="EH1161"/>
  <c r="EH1160"/>
  <c r="EH1159"/>
  <c r="EH1158"/>
  <c r="EH1157"/>
  <c r="EH1156"/>
  <c r="EH1155"/>
  <c r="EH1154"/>
  <c r="EH1153"/>
  <c r="EH1152"/>
  <c r="EH1151"/>
  <c r="EH1150"/>
  <c r="EH1149"/>
  <c r="EH1148"/>
  <c r="EH1147"/>
  <c r="EH1146"/>
  <c r="EH1145"/>
  <c r="EH1144"/>
  <c r="EH1143"/>
  <c r="EH1142"/>
  <c r="EH1141"/>
  <c r="EH1140"/>
  <c r="EH1139"/>
  <c r="EH1138"/>
  <c r="EH1137"/>
  <c r="EH1136"/>
  <c r="EH1135"/>
  <c r="EH1133"/>
  <c r="EH1132"/>
  <c r="EH1131"/>
  <c r="EH1130"/>
  <c r="EH1129"/>
  <c r="EH1128"/>
  <c r="EH1127"/>
  <c r="EH1126"/>
  <c r="EH1125"/>
  <c r="EH1124"/>
  <c r="EH1123"/>
  <c r="EH1122"/>
  <c r="EH1121"/>
  <c r="EH1120"/>
  <c r="EH1119"/>
  <c r="EH1118"/>
  <c r="EH1117"/>
  <c r="EH1116"/>
  <c r="EH1115"/>
  <c r="EH1114"/>
  <c r="EH1113"/>
  <c r="EH1112"/>
  <c r="EH1111"/>
  <c r="EH1110"/>
  <c r="EH1109"/>
  <c r="EH1108"/>
  <c r="EH1107"/>
  <c r="EH1106"/>
  <c r="EH1105"/>
  <c r="EH1104"/>
  <c r="EH1103"/>
  <c r="EH1102"/>
  <c r="EH1101"/>
  <c r="EH1100"/>
  <c r="EH1099"/>
  <c r="EH1098"/>
  <c r="EH1097"/>
  <c r="EH1096"/>
  <c r="EH1095"/>
  <c r="EH1094"/>
  <c r="EH1093"/>
  <c r="EH1092"/>
  <c r="EH1091"/>
  <c r="EH1090"/>
  <c r="EH1089"/>
  <c r="EH1088"/>
  <c r="EH1087"/>
  <c r="EH1086"/>
  <c r="EH1085"/>
  <c r="EH1084"/>
  <c r="EH1083"/>
  <c r="EH1082"/>
  <c r="EH1081"/>
  <c r="EH1078"/>
  <c r="EH1077"/>
  <c r="EH1076"/>
  <c r="EH1075"/>
  <c r="EH1074"/>
  <c r="EH1073"/>
  <c r="EH1072"/>
  <c r="EH1071"/>
  <c r="EH1070"/>
  <c r="EH1069"/>
  <c r="EH1068"/>
  <c r="EH1067"/>
  <c r="EH1066"/>
  <c r="EH1065"/>
  <c r="EH1064"/>
  <c r="EH1063"/>
  <c r="EH1062"/>
  <c r="EH1061"/>
  <c r="EH1060"/>
  <c r="EH1059"/>
  <c r="EH1058"/>
  <c r="EH1057"/>
  <c r="EH1056"/>
  <c r="EH1055"/>
  <c r="EH1054"/>
  <c r="EH1053"/>
  <c r="EH1052"/>
  <c r="EH1051"/>
  <c r="EH1050"/>
  <c r="EH1049"/>
  <c r="EH1048"/>
  <c r="EH1047"/>
  <c r="EH1046"/>
  <c r="EH1045"/>
  <c r="EH1044"/>
  <c r="EH1043"/>
  <c r="EH1042"/>
  <c r="EH1041"/>
  <c r="EH1040"/>
  <c r="EH1039"/>
  <c r="EH1038"/>
  <c r="EH1037"/>
  <c r="EH1036"/>
  <c r="EH1032"/>
  <c r="EH1031"/>
  <c r="EH1030"/>
  <c r="EH1029"/>
  <c r="EH1028"/>
  <c r="EH1027"/>
  <c r="EH1026"/>
  <c r="EH1025"/>
  <c r="EH1024"/>
  <c r="EH1023"/>
  <c r="EH1022"/>
  <c r="EH1021"/>
  <c r="EH1020"/>
  <c r="EH1019"/>
  <c r="EH1018"/>
  <c r="EH1017"/>
  <c r="EH1016"/>
  <c r="EH1015"/>
  <c r="EH1014"/>
  <c r="EH1013"/>
  <c r="EH1012"/>
  <c r="EH1011"/>
  <c r="EH1010"/>
  <c r="EH1009"/>
  <c r="EH1008"/>
  <c r="EH1007"/>
  <c r="EH1006"/>
  <c r="EH1005"/>
  <c r="EH1004"/>
  <c r="EH1003"/>
  <c r="EH1002"/>
  <c r="EH1001"/>
  <c r="EH1000"/>
  <c r="EH999"/>
  <c r="EH998"/>
  <c r="EH997"/>
  <c r="EH996"/>
  <c r="EH995"/>
  <c r="EH994"/>
  <c r="EH993"/>
  <c r="EH992"/>
  <c r="EH991"/>
  <c r="EH990"/>
  <c r="EH989"/>
  <c r="EH988"/>
  <c r="EH987"/>
  <c r="EH986"/>
  <c r="EH985"/>
  <c r="EH984"/>
  <c r="EH983"/>
  <c r="EH982"/>
  <c r="EH981"/>
  <c r="EH980"/>
  <c r="EH979"/>
  <c r="EH978"/>
  <c r="EH977"/>
  <c r="EH976"/>
  <c r="EH975"/>
  <c r="EH974"/>
  <c r="EH973"/>
  <c r="EH972"/>
  <c r="EH971"/>
  <c r="EH970"/>
  <c r="EH969"/>
  <c r="EH968"/>
  <c r="EH967"/>
  <c r="EH966"/>
  <c r="EH965"/>
  <c r="EH964"/>
  <c r="EH963"/>
  <c r="EH962"/>
  <c r="EH961"/>
  <c r="EH960"/>
  <c r="EH959"/>
  <c r="EH958"/>
  <c r="EH957"/>
  <c r="EH956"/>
  <c r="EH955"/>
  <c r="EH954"/>
  <c r="EH953"/>
  <c r="EH952"/>
  <c r="EH951"/>
  <c r="EH950"/>
  <c r="EH949"/>
  <c r="EH948"/>
  <c r="EH947"/>
  <c r="EH946"/>
  <c r="EH945"/>
  <c r="EH944"/>
  <c r="EH943"/>
  <c r="EH942"/>
  <c r="EH941"/>
  <c r="EH940"/>
  <c r="EH939"/>
  <c r="EH938"/>
  <c r="EH937"/>
  <c r="EH936"/>
  <c r="EH935"/>
  <c r="EH934"/>
  <c r="EH933"/>
  <c r="EH932"/>
  <c r="EH931"/>
  <c r="EH930"/>
  <c r="EH928"/>
  <c r="EH927"/>
  <c r="EH926"/>
  <c r="EH925"/>
  <c r="EH924"/>
  <c r="EH923"/>
  <c r="EH922"/>
  <c r="EH921"/>
  <c r="EH920"/>
  <c r="EH919"/>
  <c r="EH918"/>
  <c r="EH917"/>
  <c r="EH916"/>
  <c r="EH915"/>
  <c r="EH914"/>
  <c r="EH912"/>
  <c r="EH911"/>
  <c r="EH910"/>
  <c r="EH909"/>
  <c r="EH908"/>
  <c r="EH907"/>
  <c r="EH906"/>
  <c r="EH905"/>
  <c r="EH904"/>
  <c r="EH903"/>
  <c r="EH902"/>
  <c r="EH901"/>
  <c r="EH900"/>
  <c r="EH899"/>
  <c r="EH898"/>
  <c r="EH897"/>
  <c r="EH896"/>
  <c r="EH895"/>
  <c r="EH894"/>
  <c r="EH893"/>
  <c r="EH892"/>
  <c r="EH891"/>
  <c r="EH890"/>
  <c r="EH889"/>
  <c r="EH888"/>
  <c r="EH887"/>
  <c r="EH886"/>
  <c r="EH885"/>
  <c r="EH884"/>
  <c r="EH883"/>
  <c r="EH882"/>
  <c r="EH881"/>
  <c r="EH880"/>
  <c r="EH879"/>
  <c r="EH878"/>
  <c r="EH877"/>
  <c r="EH876"/>
  <c r="EH875"/>
  <c r="EH874"/>
  <c r="EH873"/>
  <c r="EH872"/>
  <c r="EH871"/>
  <c r="EH870"/>
  <c r="EH869"/>
  <c r="EH868"/>
  <c r="EH867"/>
  <c r="EH866"/>
  <c r="EH865"/>
  <c r="EH864"/>
  <c r="EH863"/>
  <c r="EH862"/>
  <c r="EH861"/>
  <c r="EH860"/>
  <c r="EH859"/>
  <c r="EH858"/>
  <c r="EH857"/>
  <c r="EH856"/>
  <c r="EH855"/>
  <c r="EH854"/>
  <c r="EH853"/>
  <c r="EH852"/>
  <c r="EH851"/>
  <c r="EH850"/>
  <c r="EH849"/>
  <c r="EH848"/>
  <c r="EH847"/>
  <c r="EH846"/>
  <c r="EH845"/>
  <c r="EH844"/>
  <c r="EH843"/>
  <c r="EH842"/>
  <c r="EH841"/>
  <c r="EH840"/>
  <c r="EH839"/>
  <c r="EH838"/>
  <c r="EH837"/>
  <c r="EH836"/>
  <c r="EH835"/>
  <c r="EH834"/>
  <c r="EH833"/>
  <c r="EH832"/>
  <c r="EH831"/>
  <c r="EH830"/>
  <c r="EH829"/>
  <c r="EH828"/>
  <c r="EH827"/>
  <c r="EH826"/>
  <c r="EH825"/>
  <c r="EH824"/>
  <c r="EH823"/>
  <c r="EH822"/>
  <c r="EH821"/>
  <c r="EH820"/>
  <c r="EH819"/>
  <c r="EH818"/>
  <c r="EH817"/>
  <c r="EH816"/>
  <c r="EH815"/>
  <c r="EH814"/>
  <c r="EH813"/>
  <c r="EH812"/>
  <c r="EH811"/>
  <c r="EH810"/>
  <c r="EH809"/>
  <c r="EH808"/>
  <c r="EH807"/>
  <c r="EH806"/>
  <c r="EH805"/>
  <c r="EH804"/>
  <c r="EH803"/>
  <c r="EH802"/>
  <c r="EH801"/>
  <c r="EH800"/>
  <c r="EH799"/>
  <c r="EH798"/>
  <c r="EH797"/>
  <c r="EH796"/>
  <c r="EH795"/>
  <c r="EH794"/>
  <c r="EH793"/>
  <c r="EH792"/>
  <c r="EH791"/>
  <c r="EH790"/>
  <c r="EH789"/>
  <c r="EH788"/>
  <c r="EH787"/>
  <c r="EH786"/>
  <c r="EH785"/>
  <c r="EH784"/>
  <c r="EH783"/>
  <c r="EH782"/>
  <c r="EH781"/>
  <c r="EH780"/>
  <c r="EH779"/>
  <c r="EH778"/>
  <c r="EH777"/>
  <c r="EH776"/>
  <c r="EH775"/>
  <c r="EH774"/>
  <c r="EH773"/>
  <c r="EH772"/>
  <c r="EH771"/>
  <c r="EH770"/>
  <c r="EH769"/>
  <c r="EH768"/>
  <c r="EH767"/>
  <c r="EH766"/>
  <c r="EH765"/>
  <c r="EH764"/>
  <c r="EH763"/>
  <c r="EH762"/>
  <c r="EH761"/>
  <c r="EH760"/>
  <c r="EH759"/>
  <c r="EH758"/>
  <c r="EH757"/>
  <c r="EH756"/>
  <c r="EH755"/>
  <c r="EH754"/>
  <c r="EH753"/>
  <c r="EH752"/>
  <c r="EH751"/>
  <c r="EH750"/>
  <c r="EH749"/>
  <c r="EH748"/>
  <c r="EH747"/>
  <c r="EH746"/>
  <c r="EH745"/>
  <c r="EH744"/>
  <c r="EH743"/>
  <c r="EH742"/>
  <c r="EH741"/>
  <c r="EH740"/>
  <c r="EH739"/>
  <c r="EH738"/>
  <c r="EH737"/>
  <c r="EH736"/>
  <c r="EH735"/>
  <c r="EH734"/>
  <c r="EH733"/>
  <c r="EH732"/>
  <c r="EH731"/>
  <c r="EH730"/>
  <c r="EH729"/>
  <c r="EH728"/>
  <c r="EH727"/>
  <c r="EH726"/>
  <c r="EH725"/>
  <c r="EH724"/>
  <c r="EH723"/>
  <c r="EH722"/>
  <c r="EH721"/>
  <c r="EH720"/>
  <c r="EH719"/>
  <c r="EH718"/>
  <c r="EH717"/>
  <c r="EH716"/>
  <c r="EH715"/>
  <c r="EH714"/>
  <c r="EH713"/>
  <c r="EH712"/>
  <c r="EH711"/>
  <c r="EH710"/>
  <c r="EH709"/>
  <c r="EH708"/>
  <c r="EH707"/>
  <c r="EH706"/>
  <c r="EH705"/>
  <c r="EH704"/>
  <c r="EH703"/>
  <c r="EH702"/>
  <c r="EH701"/>
  <c r="EH700"/>
  <c r="EH699"/>
  <c r="EH698"/>
  <c r="EH697"/>
  <c r="EH696"/>
  <c r="EH695"/>
  <c r="EH694"/>
  <c r="EH693"/>
  <c r="EH692"/>
  <c r="EH691"/>
  <c r="EH690"/>
  <c r="EH689"/>
  <c r="EH688"/>
  <c r="EH687"/>
  <c r="EH686"/>
  <c r="EH685"/>
  <c r="EH684"/>
  <c r="EH683"/>
  <c r="EH682"/>
  <c r="EH681"/>
  <c r="EH680"/>
  <c r="EH679"/>
  <c r="EH678"/>
  <c r="EH677"/>
  <c r="EH676"/>
  <c r="EH675"/>
  <c r="EH674"/>
  <c r="EH673"/>
  <c r="EH672"/>
  <c r="EH671"/>
  <c r="EH670"/>
  <c r="EH669"/>
  <c r="EH668"/>
  <c r="EH667"/>
  <c r="EH666"/>
  <c r="EH665"/>
  <c r="EH664"/>
  <c r="EH663"/>
  <c r="EH662"/>
  <c r="EH661"/>
  <c r="EH660"/>
  <c r="EH659"/>
  <c r="EH658"/>
  <c r="EH657"/>
  <c r="EH656"/>
  <c r="EH655"/>
  <c r="EH654"/>
  <c r="EH653"/>
  <c r="EH652"/>
  <c r="EH651"/>
  <c r="EH650"/>
  <c r="EH649"/>
  <c r="EH648"/>
  <c r="EH647"/>
  <c r="EH646"/>
  <c r="EH645"/>
  <c r="EH644"/>
  <c r="EH643"/>
  <c r="EH642"/>
  <c r="EH641"/>
  <c r="EH640"/>
  <c r="EH639"/>
  <c r="EH638"/>
  <c r="EH637"/>
  <c r="EH636"/>
  <c r="EH635"/>
  <c r="EH634"/>
  <c r="EH633"/>
  <c r="EH632"/>
  <c r="EH631"/>
  <c r="EH630"/>
  <c r="EH629"/>
  <c r="EH628"/>
  <c r="EH627"/>
  <c r="EH626"/>
  <c r="EH625"/>
  <c r="EH624"/>
  <c r="EH623"/>
  <c r="EH622"/>
  <c r="EH621"/>
  <c r="EH620"/>
  <c r="EH619"/>
  <c r="EH618"/>
  <c r="EH617"/>
  <c r="EH616"/>
  <c r="EH615"/>
  <c r="EH614"/>
  <c r="EH613"/>
  <c r="EH612"/>
  <c r="EH611"/>
  <c r="EH610"/>
  <c r="EH609"/>
  <c r="EH608"/>
  <c r="EH607"/>
  <c r="EH606"/>
  <c r="EH605"/>
  <c r="EH604"/>
  <c r="EH603"/>
  <c r="EH602"/>
  <c r="EH601"/>
  <c r="EH600"/>
  <c r="EH599"/>
  <c r="EH598"/>
  <c r="EH597"/>
  <c r="EH596"/>
  <c r="EH595"/>
  <c r="EH594"/>
  <c r="EH593"/>
  <c r="EH592"/>
  <c r="EH591"/>
  <c r="EH590"/>
  <c r="EH589"/>
  <c r="EH588"/>
  <c r="EH587"/>
  <c r="EH586"/>
  <c r="EH585"/>
  <c r="EH584"/>
  <c r="EH583"/>
  <c r="EH582"/>
  <c r="EH581"/>
  <c r="EH580"/>
  <c r="EH578"/>
  <c r="EH576"/>
  <c r="EH575"/>
  <c r="EH574"/>
  <c r="EH573"/>
  <c r="EH572"/>
  <c r="EH571"/>
  <c r="EH570"/>
  <c r="EH569"/>
  <c r="EH568"/>
  <c r="EH567"/>
  <c r="EH566"/>
  <c r="EH565"/>
  <c r="EH564"/>
  <c r="EH563"/>
  <c r="EH562"/>
  <c r="EH561"/>
  <c r="EH560"/>
  <c r="EH559"/>
  <c r="EH558"/>
  <c r="EH557"/>
  <c r="EH556"/>
  <c r="EH555"/>
  <c r="EH554"/>
  <c r="EH553"/>
  <c r="EH552"/>
  <c r="EH551"/>
  <c r="EH550"/>
  <c r="EH549"/>
  <c r="EH548"/>
  <c r="EH547"/>
  <c r="EH546"/>
  <c r="EH545"/>
  <c r="EH544"/>
  <c r="EH543"/>
  <c r="EH542"/>
  <c r="EH541"/>
  <c r="EH540"/>
  <c r="EH539"/>
  <c r="EH538"/>
  <c r="EH537"/>
  <c r="EH536"/>
  <c r="EH535"/>
  <c r="EH533"/>
  <c r="EH532"/>
  <c r="EH531"/>
  <c r="EH530"/>
  <c r="EH529"/>
  <c r="EH528"/>
  <c r="EH527"/>
  <c r="EH526"/>
  <c r="EH525"/>
  <c r="EH524"/>
  <c r="EH523"/>
  <c r="EH522"/>
  <c r="EH521"/>
  <c r="EH520"/>
  <c r="EH519"/>
  <c r="EH518"/>
  <c r="EH517"/>
  <c r="EH516"/>
  <c r="EH515"/>
  <c r="EH514"/>
  <c r="EH513"/>
  <c r="EH512"/>
  <c r="EH511"/>
  <c r="EH510"/>
  <c r="EH509"/>
  <c r="EH508"/>
  <c r="EH507"/>
  <c r="EH506"/>
  <c r="EH505"/>
  <c r="EH504"/>
  <c r="EH503"/>
  <c r="EH502"/>
  <c r="EH501"/>
  <c r="EH500"/>
  <c r="EH499"/>
  <c r="EH498"/>
  <c r="EH497"/>
  <c r="EH496"/>
  <c r="EH495"/>
  <c r="EH494"/>
  <c r="EH493"/>
  <c r="EH492"/>
  <c r="EH491"/>
  <c r="EH490"/>
  <c r="EH489"/>
  <c r="EH488"/>
  <c r="EH487"/>
  <c r="EH486"/>
  <c r="EH485"/>
  <c r="EH484"/>
  <c r="EH483"/>
  <c r="EH482"/>
  <c r="EH481"/>
  <c r="EH480"/>
  <c r="EH479"/>
  <c r="EH478"/>
  <c r="EH477"/>
  <c r="EH476"/>
  <c r="EH475"/>
  <c r="EH474"/>
  <c r="EH473"/>
  <c r="EH472"/>
  <c r="EH471"/>
  <c r="EH470"/>
  <c r="EH469"/>
  <c r="EH468"/>
  <c r="EH467"/>
  <c r="EH466"/>
  <c r="EH465"/>
  <c r="EH464"/>
  <c r="EH463"/>
  <c r="EH462"/>
  <c r="EH461"/>
  <c r="EH460"/>
  <c r="EH459"/>
  <c r="EH458"/>
  <c r="EH457"/>
  <c r="EH456"/>
  <c r="EH455"/>
  <c r="EH454"/>
  <c r="EH453"/>
  <c r="EH452"/>
  <c r="EH451"/>
  <c r="EH450"/>
  <c r="EH449"/>
  <c r="EH448"/>
  <c r="EH447"/>
  <c r="EH446"/>
  <c r="EH445"/>
  <c r="EH444"/>
  <c r="EH443"/>
  <c r="EH442"/>
  <c r="EH441"/>
  <c r="EH440"/>
  <c r="EH439"/>
  <c r="EH438"/>
  <c r="EH437"/>
  <c r="EH436"/>
  <c r="EH435"/>
  <c r="EH434"/>
  <c r="EH433"/>
  <c r="EH432"/>
  <c r="EH431"/>
  <c r="EH430"/>
  <c r="EH429"/>
  <c r="EH428"/>
  <c r="EH427"/>
  <c r="EH426"/>
  <c r="EH425"/>
  <c r="EH424"/>
  <c r="EH423"/>
  <c r="EH422"/>
  <c r="EH421"/>
  <c r="EH420"/>
  <c r="EH419"/>
  <c r="EH418"/>
  <c r="EH417"/>
  <c r="EH416"/>
  <c r="EH415"/>
  <c r="EH414"/>
  <c r="EH413"/>
  <c r="EH412"/>
  <c r="EH411"/>
  <c r="EH410"/>
  <c r="EH409"/>
  <c r="EH408"/>
  <c r="EH407"/>
  <c r="EH406"/>
  <c r="EH405"/>
  <c r="EH404"/>
  <c r="EH403"/>
  <c r="EH402"/>
  <c r="EH401"/>
  <c r="EH400"/>
  <c r="EH399"/>
  <c r="EH398"/>
  <c r="EH397"/>
  <c r="EH396"/>
  <c r="EH395"/>
  <c r="EH394"/>
  <c r="EH393"/>
  <c r="EH392"/>
  <c r="EH391"/>
  <c r="EH390"/>
  <c r="EH389"/>
  <c r="EH388"/>
  <c r="EH387"/>
  <c r="EH386"/>
  <c r="EH385"/>
  <c r="EH384"/>
  <c r="EH383"/>
  <c r="EH382"/>
  <c r="EH381"/>
  <c r="EH380"/>
  <c r="EH379"/>
  <c r="EH378"/>
  <c r="EH377"/>
  <c r="EH376"/>
  <c r="EH375"/>
  <c r="EH374"/>
  <c r="EH373"/>
  <c r="EH372"/>
  <c r="EH371"/>
  <c r="EH370"/>
  <c r="EH369"/>
  <c r="EH368"/>
  <c r="EH367"/>
  <c r="EH366"/>
  <c r="EH365"/>
  <c r="EH364"/>
  <c r="EH363"/>
  <c r="EH362"/>
  <c r="EH361"/>
  <c r="EH360"/>
  <c r="EH359"/>
  <c r="EH358"/>
  <c r="EH357"/>
  <c r="EH356"/>
  <c r="EH355"/>
  <c r="EH354"/>
  <c r="EH353"/>
  <c r="EH352"/>
  <c r="EH351"/>
  <c r="EH350"/>
  <c r="EH349"/>
  <c r="EH348"/>
  <c r="EH347"/>
  <c r="EH346"/>
  <c r="EH345"/>
  <c r="EH344"/>
  <c r="EH343"/>
  <c r="EH342"/>
  <c r="EH341"/>
  <c r="EH340"/>
  <c r="EH339"/>
  <c r="EH338"/>
  <c r="EH337"/>
  <c r="EH336"/>
  <c r="EH335"/>
  <c r="EH334"/>
  <c r="EH333"/>
  <c r="EH332"/>
  <c r="EH331"/>
  <c r="EH330"/>
  <c r="EH329"/>
  <c r="EH328"/>
  <c r="EH327"/>
  <c r="EH326"/>
  <c r="EH325"/>
  <c r="EH324"/>
  <c r="EH323"/>
  <c r="EH322"/>
  <c r="EH321"/>
  <c r="EH320"/>
  <c r="EH319"/>
  <c r="EH318"/>
  <c r="EH317"/>
  <c r="EH316"/>
  <c r="EH315"/>
  <c r="EH314"/>
  <c r="EH313"/>
  <c r="EH312"/>
  <c r="EH311"/>
  <c r="EH310"/>
  <c r="EH309"/>
  <c r="EH308"/>
  <c r="EH307"/>
  <c r="EH306"/>
  <c r="EH305"/>
  <c r="EH304"/>
  <c r="EH303"/>
  <c r="EH302"/>
  <c r="EH301"/>
  <c r="EH300"/>
  <c r="EH299"/>
  <c r="EH298"/>
  <c r="EH297"/>
  <c r="EH296"/>
  <c r="EH295"/>
  <c r="EH294"/>
  <c r="EH293"/>
  <c r="EH292"/>
  <c r="EH291"/>
  <c r="EH290"/>
  <c r="EH289"/>
  <c r="EH288"/>
  <c r="EH287"/>
  <c r="EH286"/>
  <c r="EH285"/>
  <c r="EH284"/>
  <c r="EH283"/>
  <c r="EH282"/>
  <c r="EH281"/>
  <c r="EH280"/>
  <c r="EH279"/>
  <c r="EH278"/>
  <c r="EH277"/>
  <c r="EH276"/>
  <c r="EH275"/>
  <c r="EH274"/>
  <c r="EH273"/>
  <c r="EH272"/>
  <c r="EH271"/>
  <c r="EH270"/>
  <c r="EH269"/>
  <c r="EH268"/>
  <c r="EH267"/>
  <c r="EH266"/>
  <c r="EH265"/>
  <c r="EH264"/>
  <c r="EH263"/>
  <c r="EH262"/>
  <c r="EH261"/>
  <c r="EH260"/>
  <c r="EH259"/>
  <c r="EH258"/>
  <c r="EH257"/>
  <c r="EH256"/>
  <c r="EH255"/>
  <c r="EH254"/>
  <c r="EH253"/>
  <c r="EH252"/>
  <c r="EH251"/>
  <c r="EH250"/>
  <c r="EH249"/>
  <c r="EH248"/>
  <c r="EH247"/>
  <c r="EH246"/>
  <c r="EH245"/>
  <c r="EH244"/>
  <c r="EH243"/>
  <c r="EH242"/>
  <c r="EH241"/>
  <c r="EH240"/>
  <c r="EH239"/>
  <c r="EH238"/>
  <c r="EH237"/>
  <c r="EH236"/>
  <c r="EH235"/>
  <c r="EH234"/>
  <c r="EH233"/>
  <c r="EH232"/>
  <c r="EH231"/>
  <c r="EH230"/>
  <c r="EH229"/>
  <c r="EH228"/>
  <c r="EH227"/>
  <c r="EH226"/>
  <c r="EH225"/>
  <c r="EH224"/>
  <c r="EH223"/>
  <c r="EH222"/>
  <c r="EH221"/>
  <c r="EH220"/>
  <c r="EH219"/>
  <c r="EH218"/>
  <c r="EH217"/>
  <c r="EH216"/>
  <c r="EH215"/>
  <c r="EH214"/>
  <c r="EH213"/>
  <c r="EH212"/>
  <c r="EH211"/>
  <c r="EH210"/>
  <c r="EH209"/>
  <c r="EH208"/>
  <c r="EH207"/>
  <c r="EH206"/>
  <c r="EH205"/>
  <c r="EH204"/>
  <c r="EH203"/>
  <c r="EH202"/>
  <c r="EH201"/>
  <c r="EH200"/>
  <c r="EH199"/>
  <c r="EH198"/>
  <c r="EH197"/>
  <c r="EH196"/>
  <c r="EH195"/>
  <c r="EH194"/>
  <c r="EH193"/>
  <c r="EH192"/>
  <c r="EH191"/>
  <c r="EH190"/>
  <c r="EH189"/>
  <c r="EH188"/>
  <c r="EH187"/>
  <c r="EH186"/>
  <c r="EH185"/>
  <c r="EH184"/>
  <c r="EH183"/>
  <c r="EH182"/>
  <c r="EH181"/>
  <c r="EH180"/>
  <c r="EH179"/>
  <c r="EH178"/>
  <c r="EH177"/>
  <c r="EH176"/>
  <c r="EH175"/>
  <c r="EH174"/>
  <c r="EH173"/>
  <c r="EH172"/>
  <c r="EH171"/>
  <c r="EH170"/>
  <c r="EH169"/>
  <c r="EH168"/>
  <c r="EH167"/>
  <c r="EH166"/>
  <c r="EH165"/>
  <c r="EH164"/>
  <c r="EH163"/>
  <c r="EH162"/>
  <c r="EH161"/>
  <c r="EH160"/>
  <c r="EH159"/>
  <c r="EH158"/>
  <c r="EH157"/>
  <c r="EH156"/>
  <c r="EH155"/>
  <c r="EH154"/>
  <c r="EH153"/>
  <c r="EH152"/>
  <c r="EH151"/>
  <c r="EH150"/>
  <c r="EH149"/>
  <c r="EH148"/>
  <c r="EH147"/>
  <c r="EH146"/>
  <c r="EH145"/>
  <c r="EH144"/>
  <c r="EH143"/>
  <c r="EH142"/>
  <c r="EH141"/>
  <c r="EH140"/>
  <c r="EH139"/>
  <c r="EH138"/>
  <c r="EH137"/>
  <c r="EH136"/>
  <c r="EH135"/>
  <c r="EH134"/>
  <c r="EH133"/>
  <c r="EH132"/>
  <c r="EH131"/>
  <c r="EH130"/>
  <c r="EH129"/>
  <c r="EH128"/>
  <c r="EH127"/>
  <c r="EH126"/>
  <c r="EH125"/>
  <c r="EH124"/>
  <c r="EH123"/>
  <c r="EH122"/>
  <c r="EH121"/>
  <c r="EH120"/>
  <c r="EH119"/>
  <c r="EH118"/>
  <c r="EH117"/>
  <c r="EH116"/>
  <c r="EH115"/>
  <c r="EH114"/>
  <c r="EH113"/>
  <c r="EH112"/>
  <c r="EH111"/>
  <c r="EH110"/>
  <c r="EH109"/>
  <c r="EH108"/>
  <c r="EH107"/>
  <c r="EH106"/>
  <c r="EH105"/>
  <c r="EH104"/>
  <c r="EH103"/>
  <c r="EH102"/>
  <c r="EH101"/>
  <c r="EH100"/>
  <c r="EH99"/>
  <c r="EH98"/>
  <c r="EH97"/>
  <c r="EH96"/>
  <c r="EH95"/>
  <c r="EH94"/>
  <c r="EH93"/>
  <c r="EH92"/>
  <c r="EH91"/>
  <c r="EH90"/>
  <c r="EH89"/>
  <c r="EH88"/>
  <c r="EH87"/>
  <c r="EH86"/>
  <c r="EH85"/>
  <c r="EH84"/>
  <c r="EH83"/>
  <c r="EH82"/>
  <c r="EH81"/>
  <c r="EH80"/>
  <c r="EH79"/>
  <c r="EH78"/>
  <c r="EH77"/>
  <c r="EH76"/>
  <c r="EH75"/>
  <c r="EH74"/>
  <c r="EH73"/>
  <c r="EH72"/>
  <c r="EH71"/>
  <c r="EH70"/>
  <c r="EH69"/>
  <c r="EH68"/>
  <c r="EH67"/>
  <c r="EH66"/>
  <c r="DM65"/>
  <c r="EH65"/>
  <c r="DM63"/>
  <c r="DM58"/>
  <c r="DM66"/>
  <c r="DM64"/>
  <c r="DM62"/>
  <c r="EH60"/>
  <c r="DM61"/>
  <c r="EH59"/>
  <c r="DM60"/>
  <c r="EH58"/>
  <c r="DM59"/>
  <c r="EH57"/>
  <c r="DM57"/>
  <c r="EH56"/>
  <c r="DM56"/>
  <c r="EH55"/>
  <c r="DM55"/>
  <c r="EH54"/>
  <c r="DM16"/>
  <c r="EH53"/>
  <c r="DM15"/>
  <c r="EH52"/>
  <c r="DM8"/>
  <c r="EH51"/>
  <c r="DM14"/>
  <c r="EH50"/>
  <c r="DM13"/>
  <c r="EH49"/>
  <c r="DM10"/>
  <c r="EH48"/>
  <c r="DM9"/>
  <c r="EH47"/>
  <c r="DM12"/>
  <c r="EH46"/>
  <c r="DM11"/>
  <c r="EH45"/>
  <c r="DM45"/>
  <c r="EH44"/>
  <c r="DM51"/>
  <c r="EH43"/>
  <c r="DM29"/>
  <c r="EH42"/>
  <c r="DM32"/>
  <c r="DD42"/>
  <c r="EH41"/>
  <c r="DM47"/>
  <c r="DD41"/>
  <c r="EH40"/>
  <c r="DM36"/>
  <c r="DD40"/>
  <c r="EH39"/>
  <c r="DM54"/>
  <c r="DD39"/>
  <c r="EH38"/>
  <c r="DM21"/>
  <c r="DD38"/>
  <c r="EH37"/>
  <c r="DM49"/>
  <c r="DD37"/>
  <c r="EH36"/>
  <c r="DM46"/>
  <c r="DD36"/>
  <c r="EH35"/>
  <c r="DM43"/>
  <c r="DD35"/>
  <c r="EH34"/>
  <c r="DM40"/>
  <c r="DD34"/>
  <c r="EH33"/>
  <c r="DM53"/>
  <c r="DD33"/>
  <c r="EH32"/>
  <c r="DM48"/>
  <c r="DD32"/>
  <c r="EH31"/>
  <c r="DM38"/>
  <c r="DD31"/>
  <c r="EH30"/>
  <c r="DM37"/>
  <c r="DD30"/>
  <c r="EH29"/>
  <c r="DM50"/>
  <c r="DD29"/>
  <c r="EH28"/>
  <c r="DM22"/>
  <c r="DD28"/>
  <c r="EH27"/>
  <c r="DM31"/>
  <c r="DD27"/>
  <c r="EH26"/>
  <c r="DM24"/>
  <c r="DD26"/>
  <c r="EH25"/>
  <c r="DM25"/>
  <c r="DD25"/>
  <c r="EH24"/>
  <c r="DM26"/>
  <c r="DD24"/>
  <c r="EH23"/>
  <c r="DM27"/>
  <c r="DD23"/>
  <c r="EH22"/>
  <c r="DM19"/>
  <c r="DD22"/>
  <c r="EH21"/>
  <c r="DM28"/>
  <c r="DD21"/>
  <c r="EH20"/>
  <c r="DM23"/>
  <c r="DD20"/>
  <c r="EH19"/>
  <c r="DM17"/>
  <c r="DD19"/>
  <c r="EH18"/>
  <c r="DM44"/>
  <c r="DD18"/>
  <c r="EH17"/>
  <c r="DM30"/>
  <c r="DD17"/>
  <c r="EH16"/>
  <c r="DM42"/>
  <c r="DD16"/>
  <c r="EH15"/>
  <c r="DM39"/>
  <c r="DD15"/>
  <c r="EH14"/>
  <c r="DM18"/>
  <c r="DD14"/>
  <c r="EH13"/>
  <c r="DM52"/>
  <c r="DF13"/>
  <c r="DD13"/>
  <c r="EH12"/>
  <c r="DM20"/>
  <c r="DJ12"/>
  <c r="DF12"/>
  <c r="DD12"/>
  <c r="EH11"/>
  <c r="DM41"/>
  <c r="DJ11"/>
  <c r="DF11"/>
  <c r="DD11"/>
  <c r="EH10"/>
  <c r="DM33"/>
  <c r="DJ10"/>
  <c r="DF10"/>
  <c r="DD10"/>
  <c r="EH9"/>
  <c r="DM34"/>
  <c r="DJ9"/>
  <c r="DF9"/>
  <c r="DD9"/>
  <c r="EH8"/>
  <c r="DM35"/>
  <c r="DJ8"/>
  <c r="DF8"/>
  <c r="DD8"/>
  <c r="EH7"/>
  <c r="DM7"/>
  <c r="DJ7"/>
  <c r="DF7"/>
  <c r="DD7"/>
  <c r="EH6"/>
  <c r="DM5"/>
  <c r="DJ6"/>
  <c r="DF6"/>
  <c r="DD6"/>
  <c r="EH5"/>
  <c r="DM4"/>
  <c r="DJ5"/>
  <c r="DF5"/>
  <c r="DD5"/>
  <c r="EH4"/>
  <c r="DM6"/>
  <c r="DJ4"/>
  <c r="DH4"/>
  <c r="DF4"/>
  <c r="DD4"/>
  <c r="EH3"/>
  <c r="CF3" i="11"/>
  <c r="CF3" i="24"/>
  <c r="AD8" i="12"/>
  <c r="AD10"/>
  <c r="CF4" i="24" l="1"/>
  <c r="CF5" s="1"/>
  <c r="EH61" i="29"/>
  <c r="EH62"/>
  <c r="AD4" i="12"/>
  <c r="AD12"/>
  <c r="EL7915" i="29"/>
  <c r="EH2303"/>
  <c r="CF4" i="11"/>
  <c r="CF6" i="24" l="1"/>
  <c r="EH63" i="29"/>
  <c r="AD13" i="12"/>
  <c r="AD6"/>
  <c r="AD5"/>
  <c r="CF5" i="11"/>
  <c r="CF7" i="24"/>
  <c r="CF8" s="1"/>
  <c r="J133" i="11"/>
  <c r="J134" s="1"/>
  <c r="J135" s="1"/>
  <c r="J136" s="1"/>
  <c r="J137" s="1"/>
  <c r="J138" s="1"/>
  <c r="J139" s="1"/>
  <c r="J140" s="1"/>
  <c r="J141" s="1"/>
  <c r="J142" s="1"/>
  <c r="J143" s="1"/>
  <c r="J144" s="1"/>
  <c r="J145" s="1"/>
  <c r="J146" s="1"/>
  <c r="J147" s="1"/>
  <c r="J148" s="1"/>
  <c r="J149" s="1"/>
  <c r="J150" s="1"/>
  <c r="J151" s="1"/>
  <c r="J152" s="1"/>
  <c r="J153" s="1"/>
  <c r="J154" s="1"/>
  <c r="J155" s="1"/>
  <c r="J156" s="1"/>
  <c r="J157" s="1"/>
  <c r="J158" s="1"/>
  <c r="J159" s="1"/>
  <c r="J160" s="1"/>
  <c r="J161" s="1"/>
  <c r="J162" s="1"/>
  <c r="J163" s="1"/>
  <c r="J164" s="1"/>
  <c r="J165" s="1"/>
  <c r="J166" s="1"/>
  <c r="J167" s="1"/>
  <c r="J168" s="1"/>
  <c r="J169" s="1"/>
  <c r="J170" s="1"/>
  <c r="J171" s="1"/>
  <c r="J172" s="1"/>
  <c r="J173" s="1"/>
  <c r="J174" s="1"/>
  <c r="J175" s="1"/>
  <c r="J176" s="1"/>
  <c r="J177" s="1"/>
  <c r="J178" s="1"/>
  <c r="J179" s="1"/>
  <c r="J180" s="1"/>
  <c r="J181" s="1"/>
  <c r="J182" s="1"/>
  <c r="J183" s="1"/>
  <c r="J184" s="1"/>
  <c r="J185" s="1"/>
  <c r="J186" s="1"/>
  <c r="J187" s="1"/>
  <c r="J188" s="1"/>
  <c r="J189" s="1"/>
  <c r="J190" s="1"/>
  <c r="J191" s="1"/>
  <c r="J192" s="1"/>
  <c r="J193" s="1"/>
  <c r="J194" s="1"/>
  <c r="J195" s="1"/>
  <c r="J196" s="1"/>
  <c r="J197" s="1"/>
  <c r="J198" s="1"/>
  <c r="J199" s="1"/>
  <c r="J200" s="1"/>
  <c r="J201" s="1"/>
  <c r="J202" s="1"/>
  <c r="J203" s="1"/>
  <c r="J204" s="1"/>
  <c r="J205" s="1"/>
  <c r="J206" s="1"/>
  <c r="J207" s="1"/>
  <c r="J208" s="1"/>
  <c r="J209" s="1"/>
  <c r="J210" s="1"/>
  <c r="J211" s="1"/>
  <c r="J212" s="1"/>
  <c r="J213" s="1"/>
  <c r="J214" s="1"/>
  <c r="J215" s="1"/>
  <c r="J216" s="1"/>
  <c r="J217" s="1"/>
  <c r="J218" s="1"/>
  <c r="J219" s="1"/>
  <c r="J220" s="1"/>
  <c r="J221" s="1"/>
  <c r="J222" s="1"/>
  <c r="J223" s="1"/>
  <c r="J224" s="1"/>
  <c r="J225" s="1"/>
  <c r="J226" s="1"/>
  <c r="J227" s="1"/>
  <c r="J228" s="1"/>
  <c r="J229" s="1"/>
  <c r="J230" s="1"/>
  <c r="J231" s="1"/>
  <c r="J232" s="1"/>
  <c r="J233" s="1"/>
  <c r="J234" s="1"/>
  <c r="J235" s="1"/>
  <c r="J236" s="1"/>
  <c r="J237" s="1"/>
  <c r="J238" s="1"/>
  <c r="J239" s="1"/>
  <c r="J240" s="1"/>
  <c r="J241" s="1"/>
  <c r="J242" s="1"/>
  <c r="J243" s="1"/>
  <c r="J244" s="1"/>
  <c r="J245" s="1"/>
  <c r="J246" s="1"/>
  <c r="J247" s="1"/>
  <c r="J248" s="1"/>
  <c r="J249" s="1"/>
  <c r="J250" s="1"/>
  <c r="J251" s="1"/>
  <c r="J252" s="1"/>
  <c r="J253" s="1"/>
  <c r="J254" s="1"/>
  <c r="J255" s="1"/>
  <c r="J256" s="1"/>
  <c r="J257" s="1"/>
  <c r="J258" s="1"/>
  <c r="J259" s="1"/>
  <c r="J260" s="1"/>
  <c r="J261" s="1"/>
  <c r="J262" s="1"/>
  <c r="J263" s="1"/>
  <c r="J264" s="1"/>
  <c r="J265" s="1"/>
  <c r="J266" s="1"/>
  <c r="J267" s="1"/>
  <c r="J268" s="1"/>
  <c r="J269" s="1"/>
  <c r="J270" s="1"/>
  <c r="J271" s="1"/>
  <c r="J272" s="1"/>
  <c r="J273" s="1"/>
  <c r="J274" s="1"/>
  <c r="J275" s="1"/>
  <c r="J276" s="1"/>
  <c r="J277" s="1"/>
  <c r="J278" s="1"/>
  <c r="J279" s="1"/>
  <c r="J280" s="1"/>
  <c r="J281" s="1"/>
  <c r="J282" s="1"/>
  <c r="J283" s="1"/>
  <c r="J284" s="1"/>
  <c r="DG7" i="24"/>
  <c r="DG5"/>
  <c r="DG4"/>
  <c r="DG3"/>
  <c r="EH64" i="29" l="1"/>
  <c r="M5" i="24"/>
  <c r="M4"/>
  <c r="M8"/>
  <c r="N4" i="11"/>
  <c r="AD14" i="12"/>
  <c r="CF6" i="11"/>
  <c r="CF9" i="24"/>
  <c r="DG6"/>
  <c r="DG8"/>
  <c r="EH534" i="29" l="1"/>
  <c r="M10" i="24"/>
  <c r="M9"/>
  <c r="N5" i="11"/>
  <c r="AD16" i="12"/>
  <c r="CF7" i="11"/>
  <c r="CF10" i="24"/>
  <c r="CF11" s="1"/>
  <c r="DG10"/>
  <c r="DG9"/>
  <c r="DG11"/>
  <c r="EH577" i="29" l="1"/>
  <c r="N6" i="11"/>
  <c r="AD17" i="12"/>
  <c r="CF8" i="11"/>
  <c r="CF12" i="24"/>
  <c r="DG12"/>
  <c r="DG13"/>
  <c r="DG14"/>
  <c r="DG15"/>
  <c r="DG17"/>
  <c r="EH579" i="29" l="1"/>
  <c r="EH913"/>
  <c r="N7" i="11"/>
  <c r="AD18" i="12"/>
  <c r="CF9" i="11"/>
  <c r="CF13" i="24"/>
  <c r="DG16"/>
  <c r="DG18"/>
  <c r="EH929" i="29" l="1"/>
  <c r="EH1033"/>
  <c r="N8" i="11"/>
  <c r="AD20" i="12"/>
  <c r="CF10" i="11"/>
  <c r="CF11"/>
  <c r="CF12"/>
  <c r="CF14" i="24"/>
  <c r="DG19"/>
  <c r="DG20"/>
  <c r="EH1034" i="29" l="1"/>
  <c r="N9" i="11"/>
  <c r="AD21" i="12"/>
  <c r="CF13" i="11"/>
  <c r="CF14"/>
  <c r="CF15" s="1"/>
  <c r="CF16" s="1"/>
  <c r="CF15" i="24"/>
  <c r="DG22"/>
  <c r="DG21"/>
  <c r="EH1035" i="29" l="1"/>
  <c r="N10" i="11"/>
  <c r="AD22" i="12"/>
  <c r="CF17" i="11"/>
  <c r="CF18" s="1"/>
  <c r="CF19" s="1"/>
  <c r="CF20" s="1"/>
  <c r="CF21" s="1"/>
  <c r="CF22" s="1"/>
  <c r="CF23" s="1"/>
  <c r="CF24" s="1"/>
  <c r="CF25" s="1"/>
  <c r="CF26" s="1"/>
  <c r="CF27" s="1"/>
  <c r="CF16" i="24"/>
  <c r="DG24"/>
  <c r="DG23"/>
  <c r="CF17" l="1"/>
  <c r="CF18"/>
  <c r="EH1079" i="29"/>
  <c r="EH1134"/>
  <c r="N11" i="11"/>
  <c r="AD24" i="12"/>
  <c r="CF28" i="11"/>
  <c r="CF29" s="1"/>
  <c r="CF30" s="1"/>
  <c r="CF31" s="1"/>
  <c r="CF32" s="1"/>
  <c r="CF33" s="1"/>
  <c r="CF34" s="1"/>
  <c r="CF35" s="1"/>
  <c r="CF36" s="1"/>
  <c r="CF37" s="1"/>
  <c r="CF38" s="1"/>
  <c r="CF39" s="1"/>
  <c r="CF40" s="1"/>
  <c r="CF41" s="1"/>
  <c r="CF42" s="1"/>
  <c r="CF43" s="1"/>
  <c r="CF44" s="1"/>
  <c r="CF45"/>
  <c r="CF46" s="1"/>
  <c r="CF47" s="1"/>
  <c r="CF48" s="1"/>
  <c r="CF49" s="1"/>
  <c r="CF50" s="1"/>
  <c r="CF51" s="1"/>
  <c r="CF52" s="1"/>
  <c r="CF53" s="1"/>
  <c r="CF54" s="1"/>
  <c r="CF55" s="1"/>
  <c r="CF56" s="1"/>
  <c r="CF57" s="1"/>
  <c r="CF58" s="1"/>
  <c r="CF59" s="1"/>
  <c r="CF60" s="1"/>
  <c r="CF61" s="1"/>
  <c r="CF62" s="1"/>
  <c r="CF63" s="1"/>
  <c r="CF64" s="1"/>
  <c r="CF65" s="1"/>
  <c r="CF66" s="1"/>
  <c r="CF67" s="1"/>
  <c r="CF68" s="1"/>
  <c r="CF69" s="1"/>
  <c r="CF70" s="1"/>
  <c r="CF71" s="1"/>
  <c r="CF72" s="1"/>
  <c r="CF73" s="1"/>
  <c r="CF74" s="1"/>
  <c r="CF75" s="1"/>
  <c r="CF76" s="1"/>
  <c r="CF77" s="1"/>
  <c r="CF78" s="1"/>
  <c r="CF79" s="1"/>
  <c r="CF80" s="1"/>
  <c r="CF81" s="1"/>
  <c r="CF82" s="1"/>
  <c r="CF83" s="1"/>
  <c r="CF84" s="1"/>
  <c r="CF85" s="1"/>
  <c r="CF86" s="1"/>
  <c r="CF87" s="1"/>
  <c r="CF88" s="1"/>
  <c r="CF89" s="1"/>
  <c r="CF90" s="1"/>
  <c r="CF91" s="1"/>
  <c r="CF92" s="1"/>
  <c r="CF93" s="1"/>
  <c r="CF94" s="1"/>
  <c r="CF95" s="1"/>
  <c r="CF96" s="1"/>
  <c r="CF97" s="1"/>
  <c r="CF98" s="1"/>
  <c r="CF99" s="1"/>
  <c r="CF100" s="1"/>
  <c r="CF101" s="1"/>
  <c r="CF102" s="1"/>
  <c r="CF103" s="1"/>
  <c r="CF104" s="1"/>
  <c r="CF105" s="1"/>
  <c r="CF106" s="1"/>
  <c r="CF107" s="1"/>
  <c r="CF108" s="1"/>
  <c r="CF109" s="1"/>
  <c r="CF110" s="1"/>
  <c r="CF111" s="1"/>
  <c r="CF112" s="1"/>
  <c r="CF113" s="1"/>
  <c r="CF114" s="1"/>
  <c r="CF115" s="1"/>
  <c r="CF116" s="1"/>
  <c r="CF117" s="1"/>
  <c r="CF118" s="1"/>
  <c r="CF119" s="1"/>
  <c r="CF120" s="1"/>
  <c r="CF121" s="1"/>
  <c r="CF122" s="1"/>
  <c r="CF123" s="1"/>
  <c r="CF124" s="1"/>
  <c r="CF125" s="1"/>
  <c r="CF126" s="1"/>
  <c r="CF127" s="1"/>
  <c r="CF128" s="1"/>
  <c r="CF129" s="1"/>
  <c r="CF130" s="1"/>
  <c r="CF131" s="1"/>
  <c r="CF132" s="1"/>
  <c r="CF133" s="1"/>
  <c r="CF134" s="1"/>
  <c r="CF135" s="1"/>
  <c r="CF136" s="1"/>
  <c r="CF137" s="1"/>
  <c r="CF138" s="1"/>
  <c r="CF139" s="1"/>
  <c r="CF140" s="1"/>
  <c r="CF141" s="1"/>
  <c r="CF142" s="1"/>
  <c r="CF143" s="1"/>
  <c r="CF144" s="1"/>
  <c r="CF145" s="1"/>
  <c r="CF146" s="1"/>
  <c r="CF147" s="1"/>
  <c r="CF148" s="1"/>
  <c r="CF149" s="1"/>
  <c r="CF150" s="1"/>
  <c r="CF151" s="1"/>
  <c r="CF152" s="1"/>
  <c r="CF153" s="1"/>
  <c r="CF154" s="1"/>
  <c r="CF155" s="1"/>
  <c r="CF156" s="1"/>
  <c r="CF157" s="1"/>
  <c r="CF158" s="1"/>
  <c r="CF159" s="1"/>
  <c r="CF160" s="1"/>
  <c r="CF161" s="1"/>
  <c r="CF162" s="1"/>
  <c r="CF163" s="1"/>
  <c r="CF164" s="1"/>
  <c r="CF165" s="1"/>
  <c r="CF166" s="1"/>
  <c r="CF167" s="1"/>
  <c r="CF168" s="1"/>
  <c r="CF169" s="1"/>
  <c r="CF170" s="1"/>
  <c r="CF171" s="1"/>
  <c r="CF172" s="1"/>
  <c r="CF173" s="1"/>
  <c r="CF174" s="1"/>
  <c r="CF175" s="1"/>
  <c r="CF176" s="1"/>
  <c r="CF177" s="1"/>
  <c r="CF178" s="1"/>
  <c r="CF179" s="1"/>
  <c r="CF180" s="1"/>
  <c r="CF181" s="1"/>
  <c r="CF182" s="1"/>
  <c r="CF183" s="1"/>
  <c r="CF184" s="1"/>
  <c r="CF185" s="1"/>
  <c r="CF186" s="1"/>
  <c r="CF187" s="1"/>
  <c r="CF188" s="1"/>
  <c r="CF189" s="1"/>
  <c r="CF190" s="1"/>
  <c r="CF191" s="1"/>
  <c r="CF192" s="1"/>
  <c r="CF193" s="1"/>
  <c r="CF194" s="1"/>
  <c r="CF195" s="1"/>
  <c r="CF196" s="1"/>
  <c r="CF197" s="1"/>
  <c r="CF198" s="1"/>
  <c r="CF199" s="1"/>
  <c r="CF200" s="1"/>
  <c r="CF201" s="1"/>
  <c r="CF202" s="1"/>
  <c r="CF203" s="1"/>
  <c r="CF204" s="1"/>
  <c r="CF205" s="1"/>
  <c r="CF206" s="1"/>
  <c r="CF207" s="1"/>
  <c r="CF208" s="1"/>
  <c r="CF209" s="1"/>
  <c r="CF210" s="1"/>
  <c r="CF211" s="1"/>
  <c r="CF212" s="1"/>
  <c r="CF213" s="1"/>
  <c r="CF214" s="1"/>
  <c r="CF215" s="1"/>
  <c r="CF216" s="1"/>
  <c r="CF217" s="1"/>
  <c r="CF218" s="1"/>
  <c r="CF219" s="1"/>
  <c r="CF220" s="1"/>
  <c r="CF221" s="1"/>
  <c r="CF222" s="1"/>
  <c r="CF223" s="1"/>
  <c r="CF224" s="1"/>
  <c r="CF225" s="1"/>
  <c r="CF226" s="1"/>
  <c r="CF227" s="1"/>
  <c r="CF228" s="1"/>
  <c r="CF229" s="1"/>
  <c r="CF230" s="1"/>
  <c r="CF231" s="1"/>
  <c r="CF232" s="1"/>
  <c r="CF233" s="1"/>
  <c r="CF234" s="1"/>
  <c r="CF235" s="1"/>
  <c r="CF236" s="1"/>
  <c r="CF237" s="1"/>
  <c r="CF238" s="1"/>
  <c r="CF239" s="1"/>
  <c r="CF240" s="1"/>
  <c r="CF241" s="1"/>
  <c r="CF242" s="1"/>
  <c r="CF243" s="1"/>
  <c r="CF244" s="1"/>
  <c r="CF245" s="1"/>
  <c r="CF246" s="1"/>
  <c r="CF247" s="1"/>
  <c r="CF248" s="1"/>
  <c r="CF249" s="1"/>
  <c r="CF250" s="1"/>
  <c r="CF251" s="1"/>
  <c r="CF252" s="1"/>
  <c r="CF253" s="1"/>
  <c r="CF254" s="1"/>
  <c r="CF255" s="1"/>
  <c r="CF256" s="1"/>
  <c r="CF257" s="1"/>
  <c r="CF258" s="1"/>
  <c r="CF259" s="1"/>
  <c r="CF260" s="1"/>
  <c r="CF261" s="1"/>
  <c r="CF262" s="1"/>
  <c r="CF263" s="1"/>
  <c r="CF264" s="1"/>
  <c r="CF265" s="1"/>
  <c r="CF266" s="1"/>
  <c r="CF267" s="1"/>
  <c r="CF268" s="1"/>
  <c r="CF269" s="1"/>
  <c r="CF270" s="1"/>
  <c r="CF271" s="1"/>
  <c r="CF272" s="1"/>
  <c r="CF273" s="1"/>
  <c r="CF274" s="1"/>
  <c r="CF275" s="1"/>
  <c r="CF276" s="1"/>
  <c r="CF277" s="1"/>
  <c r="CF278" s="1"/>
  <c r="CF279" s="1"/>
  <c r="CF280" s="1"/>
  <c r="CF281" s="1"/>
  <c r="CF282" s="1"/>
  <c r="CF283" s="1"/>
  <c r="CF284" s="1"/>
  <c r="CF285" s="1"/>
  <c r="CF286" s="1"/>
  <c r="CF287" s="1"/>
  <c r="CF288" s="1"/>
  <c r="CF289" s="1"/>
  <c r="CF290" s="1"/>
  <c r="CF291" s="1"/>
  <c r="CF292" s="1"/>
  <c r="CF293" s="1"/>
  <c r="CF294" s="1"/>
  <c r="CF295" s="1"/>
  <c r="CF296" s="1"/>
  <c r="CF297" s="1"/>
  <c r="CF298" s="1"/>
  <c r="CF299" s="1"/>
  <c r="CF300" s="1"/>
  <c r="CF301" s="1"/>
  <c r="CF302" s="1"/>
  <c r="CF303" s="1"/>
  <c r="CF304" s="1"/>
  <c r="CF305" s="1"/>
  <c r="CF306" s="1"/>
  <c r="CF307" s="1"/>
  <c r="CF308" s="1"/>
  <c r="CF309" s="1"/>
  <c r="CF310" s="1"/>
  <c r="CF311" s="1"/>
  <c r="CF312" s="1"/>
  <c r="CF313" s="1"/>
  <c r="CF314" s="1"/>
  <c r="CF315" s="1"/>
  <c r="CF316" s="1"/>
  <c r="CF317" s="1"/>
  <c r="CF318" s="1"/>
  <c r="CF319" s="1"/>
  <c r="CF320" s="1"/>
  <c r="CF321" s="1"/>
  <c r="CF322" s="1"/>
  <c r="CF323" s="1"/>
  <c r="CF324" s="1"/>
  <c r="CF325" s="1"/>
  <c r="CF326" s="1"/>
  <c r="CF327" s="1"/>
  <c r="CF328" s="1"/>
  <c r="CF329" s="1"/>
  <c r="CF330" s="1"/>
  <c r="CF331" s="1"/>
  <c r="CF332" s="1"/>
  <c r="CF333" s="1"/>
  <c r="CF334" s="1"/>
  <c r="CF335" s="1"/>
  <c r="CF336" s="1"/>
  <c r="CF337" s="1"/>
  <c r="CF338" s="1"/>
  <c r="CF339" s="1"/>
  <c r="CF340" s="1"/>
  <c r="CF341" s="1"/>
  <c r="CF342" s="1"/>
  <c r="CF343" s="1"/>
  <c r="CF344" s="1"/>
  <c r="CF345" s="1"/>
  <c r="CF346" s="1"/>
  <c r="CF347" s="1"/>
  <c r="CF348" s="1"/>
  <c r="CF349" s="1"/>
  <c r="CF350" s="1"/>
  <c r="CF351" s="1"/>
  <c r="CF352" s="1"/>
  <c r="CF353" s="1"/>
  <c r="CF354" s="1"/>
  <c r="CF355" s="1"/>
  <c r="CF356" s="1"/>
  <c r="CF357" s="1"/>
  <c r="CF358" s="1"/>
  <c r="CF359" s="1"/>
  <c r="CF360" s="1"/>
  <c r="CF361" s="1"/>
  <c r="CF362" s="1"/>
  <c r="CF363" s="1"/>
  <c r="CF364" s="1"/>
  <c r="CF365" s="1"/>
  <c r="CF366" s="1"/>
  <c r="CF367" s="1"/>
  <c r="CF368" s="1"/>
  <c r="CF369" s="1"/>
  <c r="CF370" s="1"/>
  <c r="CF371" s="1"/>
  <c r="CF372" s="1"/>
  <c r="CF373" s="1"/>
  <c r="CF374" s="1"/>
  <c r="CF375" s="1"/>
  <c r="CF376" s="1"/>
  <c r="CF377" s="1"/>
  <c r="CF378" s="1"/>
  <c r="CF379" s="1"/>
  <c r="CF380" s="1"/>
  <c r="CF381" s="1"/>
  <c r="CF382" s="1"/>
  <c r="CF383" s="1"/>
  <c r="CF384" s="1"/>
  <c r="CF385" s="1"/>
  <c r="CF386" s="1"/>
  <c r="CF387" s="1"/>
  <c r="CF388" s="1"/>
  <c r="CF389" s="1"/>
  <c r="CF390" s="1"/>
  <c r="CF391" s="1"/>
  <c r="CF392" s="1"/>
  <c r="CF393" s="1"/>
  <c r="CF394" s="1"/>
  <c r="CF395" s="1"/>
  <c r="CF396" s="1"/>
  <c r="CF397" s="1"/>
  <c r="CF398" s="1"/>
  <c r="CF399" s="1"/>
  <c r="CF400" s="1"/>
  <c r="CF401" s="1"/>
  <c r="CF402" s="1"/>
  <c r="CF403" s="1"/>
  <c r="CF404" s="1"/>
  <c r="CF405" s="1"/>
  <c r="CF406" s="1"/>
  <c r="CF407" s="1"/>
  <c r="CF408" s="1"/>
  <c r="CF409" s="1"/>
  <c r="CF410" s="1"/>
  <c r="CF411" s="1"/>
  <c r="CF412" s="1"/>
  <c r="CF413" s="1"/>
  <c r="CF414" s="1"/>
  <c r="CF415" s="1"/>
  <c r="CF416" s="1"/>
  <c r="CF417" s="1"/>
  <c r="CF418" s="1"/>
  <c r="CF419" s="1"/>
  <c r="CF420" s="1"/>
  <c r="CF421" s="1"/>
  <c r="CF422" s="1"/>
  <c r="CF423" s="1"/>
  <c r="CF424" s="1"/>
  <c r="CF425" s="1"/>
  <c r="CF426" s="1"/>
  <c r="CF427" s="1"/>
  <c r="CF428" s="1"/>
  <c r="CF429" s="1"/>
  <c r="CF430" s="1"/>
  <c r="CF431" s="1"/>
  <c r="CF432" s="1"/>
  <c r="CF433" s="1"/>
  <c r="CF434" s="1"/>
  <c r="CF435" s="1"/>
  <c r="CF436" s="1"/>
  <c r="CF437" s="1"/>
  <c r="CF438" s="1"/>
  <c r="CF439" s="1"/>
  <c r="CF440" s="1"/>
  <c r="CF441" s="1"/>
  <c r="CF442" s="1"/>
  <c r="CF443" s="1"/>
  <c r="CF444" s="1"/>
  <c r="CF445" s="1"/>
  <c r="CF446" s="1"/>
  <c r="CF447" s="1"/>
  <c r="CF448" s="1"/>
  <c r="CF449" s="1"/>
  <c r="CF450" s="1"/>
  <c r="CF451" s="1"/>
  <c r="CF452" s="1"/>
  <c r="CF453" s="1"/>
  <c r="CF454" s="1"/>
  <c r="CF455" s="1"/>
  <c r="CF456" s="1"/>
  <c r="CF457" s="1"/>
  <c r="CF458" s="1"/>
  <c r="CF459" s="1"/>
  <c r="CF460" s="1"/>
  <c r="CF461" s="1"/>
  <c r="CF462" s="1"/>
  <c r="CF463" s="1"/>
  <c r="CF464" s="1"/>
  <c r="CF465" s="1"/>
  <c r="CF466" s="1"/>
  <c r="CF467" s="1"/>
  <c r="CF468" s="1"/>
  <c r="CF469" s="1"/>
  <c r="CF470" s="1"/>
  <c r="CF471" s="1"/>
  <c r="CF472" s="1"/>
  <c r="CF473" s="1"/>
  <c r="CF474" s="1"/>
  <c r="CF475" s="1"/>
  <c r="CF476" s="1"/>
  <c r="CF477" s="1"/>
  <c r="CF478" s="1"/>
  <c r="CF479" s="1"/>
  <c r="CF480" s="1"/>
  <c r="CF481" s="1"/>
  <c r="CF482" s="1"/>
  <c r="CF483" s="1"/>
  <c r="CF484" s="1"/>
  <c r="CF485" s="1"/>
  <c r="CF486" s="1"/>
  <c r="CF487" s="1"/>
  <c r="CF488" s="1"/>
  <c r="CF489" s="1"/>
  <c r="CF490" s="1"/>
  <c r="CF491" s="1"/>
  <c r="CF492" s="1"/>
  <c r="CF493" s="1"/>
  <c r="CF494" s="1"/>
  <c r="CF495" s="1"/>
  <c r="CF496" s="1"/>
  <c r="CF497" s="1"/>
  <c r="CF498" s="1"/>
  <c r="CF499" s="1"/>
  <c r="CF500" s="1"/>
  <c r="CF501" s="1"/>
  <c r="CF502" s="1"/>
  <c r="CF503" s="1"/>
  <c r="CF504" s="1"/>
  <c r="CF505" s="1"/>
  <c r="CF506" s="1"/>
  <c r="CF507" s="1"/>
  <c r="CF508" s="1"/>
  <c r="CF509" s="1"/>
  <c r="CF510" s="1"/>
  <c r="CF511" s="1"/>
  <c r="CF512" s="1"/>
  <c r="CF513" s="1"/>
  <c r="CF514" s="1"/>
  <c r="CF515" s="1"/>
  <c r="CF516" s="1"/>
  <c r="CF517" s="1"/>
  <c r="CF518" s="1"/>
  <c r="CF519" s="1"/>
  <c r="CF520" s="1"/>
  <c r="CF521" s="1"/>
  <c r="CF522" s="1"/>
  <c r="CF523" s="1"/>
  <c r="CF524" s="1"/>
  <c r="CF525" s="1"/>
  <c r="CF526" s="1"/>
  <c r="CF527" s="1"/>
  <c r="CF528" s="1"/>
  <c r="CF529" s="1"/>
  <c r="CF530" s="1"/>
  <c r="CF531" s="1"/>
  <c r="CF532" s="1"/>
  <c r="CF533" s="1"/>
  <c r="CF534" s="1"/>
  <c r="CF535" s="1"/>
  <c r="CF536" s="1"/>
  <c r="CF537" s="1"/>
  <c r="CF538" s="1"/>
  <c r="CF539" s="1"/>
  <c r="CF540" s="1"/>
  <c r="CF541" s="1"/>
  <c r="CF542" s="1"/>
  <c r="CF543" s="1"/>
  <c r="CF544" s="1"/>
  <c r="CF545" s="1"/>
  <c r="CF546" s="1"/>
  <c r="CF547" s="1"/>
  <c r="CF548" s="1"/>
  <c r="CF549" s="1"/>
  <c r="CF550" s="1"/>
  <c r="CF551" s="1"/>
  <c r="CF552" s="1"/>
  <c r="CF553" s="1"/>
  <c r="CF554" s="1"/>
  <c r="CF555" s="1"/>
  <c r="CF556" s="1"/>
  <c r="CF557" s="1"/>
  <c r="CF558" s="1"/>
  <c r="CF559" s="1"/>
  <c r="CF560" s="1"/>
  <c r="CF561" s="1"/>
  <c r="CF562" s="1"/>
  <c r="CF563" s="1"/>
  <c r="CF564" s="1"/>
  <c r="CF565" s="1"/>
  <c r="CF566" s="1"/>
  <c r="CF567" s="1"/>
  <c r="CF568" s="1"/>
  <c r="CF569" s="1"/>
  <c r="CF570" s="1"/>
  <c r="CF571" s="1"/>
  <c r="CF572" s="1"/>
  <c r="CF573" s="1"/>
  <c r="CF574" s="1"/>
  <c r="CF575" s="1"/>
  <c r="CF576" s="1"/>
  <c r="CF577" s="1"/>
  <c r="CF578" s="1"/>
  <c r="CF579" s="1"/>
  <c r="CF580" s="1"/>
  <c r="CF581" s="1"/>
  <c r="CF582" s="1"/>
  <c r="CF583" s="1"/>
  <c r="CF584" s="1"/>
  <c r="CF585" s="1"/>
  <c r="CF586" s="1"/>
  <c r="CF587" s="1"/>
  <c r="CF588" s="1"/>
  <c r="CF589" s="1"/>
  <c r="CF590" s="1"/>
  <c r="CF591" s="1"/>
  <c r="CF592" s="1"/>
  <c r="CF593" s="1"/>
  <c r="CF594" s="1"/>
  <c r="CF595" s="1"/>
  <c r="CF596" s="1"/>
  <c r="CF597" s="1"/>
  <c r="CF598" s="1"/>
  <c r="CF599" s="1"/>
  <c r="CF600" s="1"/>
  <c r="CF601" s="1"/>
  <c r="CF602" s="1"/>
  <c r="CF603" s="1"/>
  <c r="CF604" s="1"/>
  <c r="CF605" s="1"/>
  <c r="CF606" s="1"/>
  <c r="CF607" s="1"/>
  <c r="CF608" s="1"/>
  <c r="CF609" s="1"/>
  <c r="CF610" s="1"/>
  <c r="CF611" s="1"/>
  <c r="CF612" s="1"/>
  <c r="CF613" s="1"/>
  <c r="CF614" s="1"/>
  <c r="CF615" s="1"/>
  <c r="CF616" s="1"/>
  <c r="CF617" s="1"/>
  <c r="CF618" s="1"/>
  <c r="CF619" s="1"/>
  <c r="CF620" s="1"/>
  <c r="CF621" s="1"/>
  <c r="CF622" s="1"/>
  <c r="CF623" s="1"/>
  <c r="CF624" s="1"/>
  <c r="CF625" s="1"/>
  <c r="CF626" s="1"/>
  <c r="CF627" s="1"/>
  <c r="CF628" s="1"/>
  <c r="CF629" s="1"/>
  <c r="CF630" s="1"/>
  <c r="CF631" s="1"/>
  <c r="CF632" s="1"/>
  <c r="CF633" s="1"/>
  <c r="CF634" s="1"/>
  <c r="CF635" s="1"/>
  <c r="CF636" s="1"/>
  <c r="CF637" s="1"/>
  <c r="CF638" s="1"/>
  <c r="CF639" s="1"/>
  <c r="CF640" s="1"/>
  <c r="CF641" s="1"/>
  <c r="CF642" s="1"/>
  <c r="CF643" s="1"/>
  <c r="CF644" s="1"/>
  <c r="CF645" s="1"/>
  <c r="CF646" s="1"/>
  <c r="CF647" s="1"/>
  <c r="CF648" s="1"/>
  <c r="CF649" s="1"/>
  <c r="CF650" s="1"/>
  <c r="CF651" s="1"/>
  <c r="CF652" s="1"/>
  <c r="CF653" s="1"/>
  <c r="CF654" s="1"/>
  <c r="CF655" s="1"/>
  <c r="CF656" s="1"/>
  <c r="CF657" s="1"/>
  <c r="CF658" s="1"/>
  <c r="CF659" s="1"/>
  <c r="CF660" s="1"/>
  <c r="CF661" s="1"/>
  <c r="CF662" s="1"/>
  <c r="CF663" s="1"/>
  <c r="CF664" s="1"/>
  <c r="CF665" s="1"/>
  <c r="CF666" s="1"/>
  <c r="CF667" s="1"/>
  <c r="CF668" s="1"/>
  <c r="CF669" s="1"/>
  <c r="CF670" s="1"/>
  <c r="CF671" s="1"/>
  <c r="CF672" s="1"/>
  <c r="CF673" s="1"/>
  <c r="CF674" s="1"/>
  <c r="CF675" s="1"/>
  <c r="CF676" s="1"/>
  <c r="CF677" s="1"/>
  <c r="CF678" s="1"/>
  <c r="CF679" s="1"/>
  <c r="CF680" s="1"/>
  <c r="CF681" s="1"/>
  <c r="CF682" s="1"/>
  <c r="CF683" s="1"/>
  <c r="CF684" s="1"/>
  <c r="CF685" s="1"/>
  <c r="CF686" s="1"/>
  <c r="CF687" s="1"/>
  <c r="CF688" s="1"/>
  <c r="CF689" s="1"/>
  <c r="CF690" s="1"/>
  <c r="CF691" s="1"/>
  <c r="CF692" s="1"/>
  <c r="CF693" s="1"/>
  <c r="CF694" s="1"/>
  <c r="CF695" s="1"/>
  <c r="CF696" s="1"/>
  <c r="CF697" s="1"/>
  <c r="CF698" s="1"/>
  <c r="CF699" s="1"/>
  <c r="CF700" s="1"/>
  <c r="CF701" s="1"/>
  <c r="CF702" s="1"/>
  <c r="CF703" s="1"/>
  <c r="CF704" s="1"/>
  <c r="CF705" s="1"/>
  <c r="CF706" s="1"/>
  <c r="CF707" s="1"/>
  <c r="CF708" s="1"/>
  <c r="CF709" s="1"/>
  <c r="CF710" s="1"/>
  <c r="CF711" s="1"/>
  <c r="CF712" s="1"/>
  <c r="CF713" s="1"/>
  <c r="CF714" s="1"/>
  <c r="CF715" s="1"/>
  <c r="CF716" s="1"/>
  <c r="CF717" s="1"/>
  <c r="CF718" s="1"/>
  <c r="CF719" s="1"/>
  <c r="CF720" s="1"/>
  <c r="CF721" s="1"/>
  <c r="CF722" s="1"/>
  <c r="CF723" s="1"/>
  <c r="CF724" s="1"/>
  <c r="CF725" s="1"/>
  <c r="CF726" s="1"/>
  <c r="CF727" s="1"/>
  <c r="CF728" s="1"/>
  <c r="CF729" s="1"/>
  <c r="CF730" s="1"/>
  <c r="CF731" s="1"/>
  <c r="CF732" s="1"/>
  <c r="CF733" s="1"/>
  <c r="CF734" s="1"/>
  <c r="CF735" s="1"/>
  <c r="CF736" s="1"/>
  <c r="CF737" s="1"/>
  <c r="CF738" s="1"/>
  <c r="CF739" s="1"/>
  <c r="CF740" s="1"/>
  <c r="CF741" s="1"/>
  <c r="CF742" s="1"/>
  <c r="CF743" s="1"/>
  <c r="CF744" s="1"/>
  <c r="CF745" s="1"/>
  <c r="CF746" s="1"/>
  <c r="CF747" s="1"/>
  <c r="CF748" s="1"/>
  <c r="CF749" s="1"/>
  <c r="CF750" s="1"/>
  <c r="CF751" s="1"/>
  <c r="CF752" s="1"/>
  <c r="CF753" s="1"/>
  <c r="CF754" s="1"/>
  <c r="CF755" s="1"/>
  <c r="CF756" s="1"/>
  <c r="CF757" s="1"/>
  <c r="CF758" s="1"/>
  <c r="CF759" s="1"/>
  <c r="CF760" s="1"/>
  <c r="CF761" s="1"/>
  <c r="CF762" s="1"/>
  <c r="CF763" s="1"/>
  <c r="CF764" s="1"/>
  <c r="CF765" s="1"/>
  <c r="CF766" s="1"/>
  <c r="CF767" s="1"/>
  <c r="CF768" s="1"/>
  <c r="CF769" s="1"/>
  <c r="CF770" s="1"/>
  <c r="CF771" s="1"/>
  <c r="CF772" s="1"/>
  <c r="CF773" s="1"/>
  <c r="CF774" s="1"/>
  <c r="CF775" s="1"/>
  <c r="CF776" s="1"/>
  <c r="CF777" s="1"/>
  <c r="CF778" s="1"/>
  <c r="CF779" s="1"/>
  <c r="CF780" s="1"/>
  <c r="CF781" s="1"/>
  <c r="CF782" s="1"/>
  <c r="CF783" s="1"/>
  <c r="CF784" s="1"/>
  <c r="CF785" s="1"/>
  <c r="CF786" s="1"/>
  <c r="CF787" s="1"/>
  <c r="CF788" s="1"/>
  <c r="CF789" s="1"/>
  <c r="CF790" s="1"/>
  <c r="CF791" s="1"/>
  <c r="CF792" s="1"/>
  <c r="CF793" s="1"/>
  <c r="CF794" s="1"/>
  <c r="CF795" s="1"/>
  <c r="CF796" s="1"/>
  <c r="CF797" s="1"/>
  <c r="CF798" s="1"/>
  <c r="CF799" s="1"/>
  <c r="CF800" s="1"/>
  <c r="CF801" s="1"/>
  <c r="CF802" s="1"/>
  <c r="CF803" s="1"/>
  <c r="CF804" s="1"/>
  <c r="CF805" s="1"/>
  <c r="CF806" s="1"/>
  <c r="CF807" s="1"/>
  <c r="CF808" s="1"/>
  <c r="CF809" s="1"/>
  <c r="CF810" s="1"/>
  <c r="CF811" s="1"/>
  <c r="CF812" s="1"/>
  <c r="CF813" s="1"/>
  <c r="CF814" s="1"/>
  <c r="CF815" s="1"/>
  <c r="CF816" s="1"/>
  <c r="CF817" s="1"/>
  <c r="CF818" s="1"/>
  <c r="CF819" s="1"/>
  <c r="CF820" s="1"/>
  <c r="CF821" s="1"/>
  <c r="CF822" s="1"/>
  <c r="CF823" s="1"/>
  <c r="CF824" s="1"/>
  <c r="CF825" s="1"/>
  <c r="CF826" s="1"/>
  <c r="CF827" s="1"/>
  <c r="CF828" s="1"/>
  <c r="CF829" s="1"/>
  <c r="CF830" s="1"/>
  <c r="CF831" s="1"/>
  <c r="CF832" s="1"/>
  <c r="CF833" s="1"/>
  <c r="CF834" s="1"/>
  <c r="CF835" s="1"/>
  <c r="CF836" s="1"/>
  <c r="CF837" s="1"/>
  <c r="CF838" s="1"/>
  <c r="CF839" s="1"/>
  <c r="CF840" s="1"/>
  <c r="CF841" s="1"/>
  <c r="CF842" s="1"/>
  <c r="CF843" s="1"/>
  <c r="CF844" s="1"/>
  <c r="CF845" s="1"/>
  <c r="CF846" s="1"/>
  <c r="CF847" s="1"/>
  <c r="CF848" s="1"/>
  <c r="CF849" s="1"/>
  <c r="CF850" s="1"/>
  <c r="CF851" s="1"/>
  <c r="CF852" s="1"/>
  <c r="CF853" s="1"/>
  <c r="CF854" s="1"/>
  <c r="CF855" s="1"/>
  <c r="CF856" s="1"/>
  <c r="CF857" s="1"/>
  <c r="CF858" s="1"/>
  <c r="CF859" s="1"/>
  <c r="CF860" s="1"/>
  <c r="CF861" s="1"/>
  <c r="CF862" s="1"/>
  <c r="CF863" s="1"/>
  <c r="CF864" s="1"/>
  <c r="CF865" s="1"/>
  <c r="CF866" s="1"/>
  <c r="CF867" s="1"/>
  <c r="CF868" s="1"/>
  <c r="CF869" s="1"/>
  <c r="CF870" s="1"/>
  <c r="CF871" s="1"/>
  <c r="CF872" s="1"/>
  <c r="CF873" s="1"/>
  <c r="CF874" s="1"/>
  <c r="CF875" s="1"/>
  <c r="CF876" s="1"/>
  <c r="CF877" s="1"/>
  <c r="CF878" s="1"/>
  <c r="CF879" s="1"/>
  <c r="CF880" s="1"/>
  <c r="CF881" s="1"/>
  <c r="CF882" s="1"/>
  <c r="CF883" s="1"/>
  <c r="CF884" s="1"/>
  <c r="CF885" s="1"/>
  <c r="CF886" s="1"/>
  <c r="CF887" s="1"/>
  <c r="CF888" s="1"/>
  <c r="CF889" s="1"/>
  <c r="CF890" s="1"/>
  <c r="CF891" s="1"/>
  <c r="CF892" s="1"/>
  <c r="CF893" s="1"/>
  <c r="CF894" s="1"/>
  <c r="CF895" s="1"/>
  <c r="CF896" s="1"/>
  <c r="CF897" s="1"/>
  <c r="CF898" s="1"/>
  <c r="CF899" s="1"/>
  <c r="CF900" s="1"/>
  <c r="CF901" s="1"/>
  <c r="CF902" s="1"/>
  <c r="CF903" s="1"/>
  <c r="CF904" s="1"/>
  <c r="CF905" s="1"/>
  <c r="CF906" s="1"/>
  <c r="CF907" s="1"/>
  <c r="CF908" s="1"/>
  <c r="CF909" s="1"/>
  <c r="CF910" s="1"/>
  <c r="CF911" s="1"/>
  <c r="CF912" s="1"/>
  <c r="CF913" s="1"/>
  <c r="CF914" s="1"/>
  <c r="CF915" s="1"/>
  <c r="CF916" s="1"/>
  <c r="CF917" s="1"/>
  <c r="CF918" s="1"/>
  <c r="CF919" s="1"/>
  <c r="CF920" s="1"/>
  <c r="CF921" s="1"/>
  <c r="CF922" s="1"/>
  <c r="CF923" s="1"/>
  <c r="CF924" s="1"/>
  <c r="CF925" s="1"/>
  <c r="CF926" s="1"/>
  <c r="CF927" s="1"/>
  <c r="CF928" s="1"/>
  <c r="CF929" s="1"/>
  <c r="CF930" s="1"/>
  <c r="CF931" s="1"/>
  <c r="CF932" s="1"/>
  <c r="CF933" s="1"/>
  <c r="CF934" s="1"/>
  <c r="CF935" s="1"/>
  <c r="CF936" s="1"/>
  <c r="CF937" s="1"/>
  <c r="CF938" s="1"/>
  <c r="CF939" s="1"/>
  <c r="CF940" s="1"/>
  <c r="CF941" s="1"/>
  <c r="CF942" s="1"/>
  <c r="CF943" s="1"/>
  <c r="CF944" s="1"/>
  <c r="CF945" s="1"/>
  <c r="CF946" s="1"/>
  <c r="CF947" s="1"/>
  <c r="CF948" s="1"/>
  <c r="CF949" s="1"/>
  <c r="CF950" s="1"/>
  <c r="CF951" s="1"/>
  <c r="CF952" s="1"/>
  <c r="CF953" s="1"/>
  <c r="CF954" s="1"/>
  <c r="CF955" s="1"/>
  <c r="CF956" s="1"/>
  <c r="CF957" s="1"/>
  <c r="CF958" s="1"/>
  <c r="CF959" s="1"/>
  <c r="CF960" s="1"/>
  <c r="CF961" s="1"/>
  <c r="CF962" s="1"/>
  <c r="CF963" s="1"/>
  <c r="CF964" s="1"/>
  <c r="CF965" s="1"/>
  <c r="CF966" s="1"/>
  <c r="CF967" s="1"/>
  <c r="CF968" s="1"/>
  <c r="CF969" s="1"/>
  <c r="CF970" s="1"/>
  <c r="CF971" s="1"/>
  <c r="CF972" s="1"/>
  <c r="CF973" s="1"/>
  <c r="CF974" s="1"/>
  <c r="CF975" s="1"/>
  <c r="CF976" s="1"/>
  <c r="CF977" s="1"/>
  <c r="CF978" s="1"/>
  <c r="CF979" s="1"/>
  <c r="CF980" s="1"/>
  <c r="CF981" s="1"/>
  <c r="CF982" s="1"/>
  <c r="CF983" s="1"/>
  <c r="CF984" s="1"/>
  <c r="CF985" s="1"/>
  <c r="CF986" s="1"/>
  <c r="CF987" s="1"/>
  <c r="CF988" s="1"/>
  <c r="CF989" s="1"/>
  <c r="CF990" s="1"/>
  <c r="CF991" s="1"/>
  <c r="CF992" s="1"/>
  <c r="CF993" s="1"/>
  <c r="CF994" s="1"/>
  <c r="CF995" s="1"/>
  <c r="CF996" s="1"/>
  <c r="CF997" s="1"/>
  <c r="CF998" s="1"/>
  <c r="CF999" s="1"/>
  <c r="CF1000" s="1"/>
  <c r="CF1001" s="1"/>
  <c r="CF1002" s="1"/>
  <c r="CF1003" s="1"/>
  <c r="CF1004" s="1"/>
  <c r="CF1005" s="1"/>
  <c r="CF1006" s="1"/>
  <c r="CF1007" s="1"/>
  <c r="CF1008" s="1"/>
  <c r="CF1009" s="1"/>
  <c r="CF1010" s="1"/>
  <c r="CF1011" s="1"/>
  <c r="CF1012" s="1"/>
  <c r="CF1013" s="1"/>
  <c r="CF1014" s="1"/>
  <c r="CF1015" s="1"/>
  <c r="CF1016" s="1"/>
  <c r="CF1017" s="1"/>
  <c r="CF1018" s="1"/>
  <c r="CF1019" s="1"/>
  <c r="CF1020" s="1"/>
  <c r="CF1021" s="1"/>
  <c r="CF1022" s="1"/>
  <c r="CF1023" s="1"/>
  <c r="CF1024" s="1"/>
  <c r="CF1025" s="1"/>
  <c r="CF1026" s="1"/>
  <c r="CF1027" s="1"/>
  <c r="CF1028" s="1"/>
  <c r="CF1029" s="1"/>
  <c r="CF1030" s="1"/>
  <c r="CF1031" s="1"/>
  <c r="CF1032" s="1"/>
  <c r="CF1033" s="1"/>
  <c r="CF1034" s="1"/>
  <c r="CF1035" s="1"/>
  <c r="CF1036" s="1"/>
  <c r="CF1037" s="1"/>
  <c r="CF1038" s="1"/>
  <c r="CF1039" s="1"/>
  <c r="CF1040" s="1"/>
  <c r="CF1041" s="1"/>
  <c r="CF1042" s="1"/>
  <c r="CF1043" s="1"/>
  <c r="CF1044" s="1"/>
  <c r="CF1045" s="1"/>
  <c r="CF1046" s="1"/>
  <c r="CF1047" s="1"/>
  <c r="CF1048" s="1"/>
  <c r="CF1049" s="1"/>
  <c r="CF1050" s="1"/>
  <c r="CF1051" s="1"/>
  <c r="CF1052" s="1"/>
  <c r="CF1053" s="1"/>
  <c r="CF1054" s="1"/>
  <c r="CF1055" s="1"/>
  <c r="CF1056" s="1"/>
  <c r="CF1057" s="1"/>
  <c r="CF1058" s="1"/>
  <c r="CF1059" s="1"/>
  <c r="CF1060" s="1"/>
  <c r="CF1061" s="1"/>
  <c r="CF1062" s="1"/>
  <c r="CF1063" s="1"/>
  <c r="CF1064" s="1"/>
  <c r="CF1065" s="1"/>
  <c r="CF1066" s="1"/>
  <c r="CF1067" s="1"/>
  <c r="CF1068" s="1"/>
  <c r="CF1069" s="1"/>
  <c r="CF1070" s="1"/>
  <c r="CF1071" s="1"/>
  <c r="CF1072" s="1"/>
  <c r="CF1073" s="1"/>
  <c r="CF1074" s="1"/>
  <c r="CF1075" s="1"/>
  <c r="CF1076" s="1"/>
  <c r="CF1077" s="1"/>
  <c r="CF1078" s="1"/>
  <c r="CF1079" s="1"/>
  <c r="CF1080" s="1"/>
  <c r="CF1081" s="1"/>
  <c r="CF1082" s="1"/>
  <c r="CF1083" s="1"/>
  <c r="CF1084" s="1"/>
  <c r="CF1085" s="1"/>
  <c r="CF1086" s="1"/>
  <c r="CF1087" s="1"/>
  <c r="CF1088" s="1"/>
  <c r="CF1089" s="1"/>
  <c r="CF1090" s="1"/>
  <c r="CF1091" s="1"/>
  <c r="CF1092" s="1"/>
  <c r="CF1093" s="1"/>
  <c r="CF1094" s="1"/>
  <c r="CF1095" s="1"/>
  <c r="CF1096" s="1"/>
  <c r="CF1097" s="1"/>
  <c r="CF1098" s="1"/>
  <c r="CF1099" s="1"/>
  <c r="CF1100" s="1"/>
  <c r="CF1101" s="1"/>
  <c r="CF1102" s="1"/>
  <c r="CF1103" s="1"/>
  <c r="CF1104" s="1"/>
  <c r="CF1105" s="1"/>
  <c r="CF1106" s="1"/>
  <c r="CF1107" s="1"/>
  <c r="CF1108" s="1"/>
  <c r="CF1109" s="1"/>
  <c r="CF1110" s="1"/>
  <c r="CF1111" s="1"/>
  <c r="CF1112" s="1"/>
  <c r="CF1113" s="1"/>
  <c r="CF1114" s="1"/>
  <c r="CF1115" s="1"/>
  <c r="CF1116" s="1"/>
  <c r="CF1117" s="1"/>
  <c r="CF1118" s="1"/>
  <c r="CF1119" s="1"/>
  <c r="CF1120" s="1"/>
  <c r="CF1121" s="1"/>
  <c r="CF1122" s="1"/>
  <c r="CF1123" s="1"/>
  <c r="CF1124" s="1"/>
  <c r="CF1125" s="1"/>
  <c r="CF1126" s="1"/>
  <c r="CF1127" s="1"/>
  <c r="CF1128" s="1"/>
  <c r="CF1129" s="1"/>
  <c r="CF1130" s="1"/>
  <c r="CF1131" s="1"/>
  <c r="CF1132" s="1"/>
  <c r="CF1133" s="1"/>
  <c r="CF1134" s="1"/>
  <c r="CF1135" s="1"/>
  <c r="CF1136" s="1"/>
  <c r="CF1137" s="1"/>
  <c r="CF1138" s="1"/>
  <c r="CF1139" s="1"/>
  <c r="CF1140" s="1"/>
  <c r="CF1141" s="1"/>
  <c r="CF1142" s="1"/>
  <c r="CF1143" s="1"/>
  <c r="CF1144" s="1"/>
  <c r="CF1145" s="1"/>
  <c r="CF1146" s="1"/>
  <c r="CF1147" s="1"/>
  <c r="CF1148" s="1"/>
  <c r="CF1149" s="1"/>
  <c r="CF1150" s="1"/>
  <c r="CF1151" s="1"/>
  <c r="CF1152" s="1"/>
  <c r="CF1153" s="1"/>
  <c r="CF1154" s="1"/>
  <c r="CF1155" s="1"/>
  <c r="CF1156" s="1"/>
  <c r="CF1157" s="1"/>
  <c r="CF1158" s="1"/>
  <c r="CF1159" s="1"/>
  <c r="CF1160" s="1"/>
  <c r="CF1161" s="1"/>
  <c r="CF1162" s="1"/>
  <c r="CF1163" s="1"/>
  <c r="CF1164" s="1"/>
  <c r="CF1165" s="1"/>
  <c r="CF1166" s="1"/>
  <c r="CF1167" s="1"/>
  <c r="CF1168" s="1"/>
  <c r="CF1169" s="1"/>
  <c r="CF1170" s="1"/>
  <c r="CF1171" s="1"/>
  <c r="CF1172" s="1"/>
  <c r="CF1173" s="1"/>
  <c r="CF1174" s="1"/>
  <c r="CF1175" s="1"/>
  <c r="CF1176" s="1"/>
  <c r="CF1177" s="1"/>
  <c r="CF1178" s="1"/>
  <c r="CF1179" s="1"/>
  <c r="CF1180" s="1"/>
  <c r="CF1181" s="1"/>
  <c r="CF1182" s="1"/>
  <c r="CF1183" s="1"/>
  <c r="CF1184" s="1"/>
  <c r="CF1185" s="1"/>
  <c r="CF1186" s="1"/>
  <c r="CF1187" s="1"/>
  <c r="CF1188" s="1"/>
  <c r="CF1189" s="1"/>
  <c r="CF1190" s="1"/>
  <c r="CF1191" s="1"/>
  <c r="CF1192" s="1"/>
  <c r="CF1193" s="1"/>
  <c r="CF1194" s="1"/>
  <c r="CF1195" s="1"/>
  <c r="CF1196" s="1"/>
  <c r="CF1197" s="1"/>
  <c r="CF1198" s="1"/>
  <c r="CF1199" s="1"/>
  <c r="CF1200" s="1"/>
  <c r="CF1201" s="1"/>
  <c r="CF1202" s="1"/>
  <c r="CF1203" s="1"/>
  <c r="CF1204" s="1"/>
  <c r="CF1205" s="1"/>
  <c r="CF1206" s="1"/>
  <c r="CF1207" s="1"/>
  <c r="CF1208" s="1"/>
  <c r="CF1209" s="1"/>
  <c r="CF1210" s="1"/>
  <c r="CF1211" s="1"/>
  <c r="CF1212" s="1"/>
  <c r="CF1213" s="1"/>
  <c r="CF1214" s="1"/>
  <c r="CF1215" s="1"/>
  <c r="CF1216" s="1"/>
  <c r="CF1217" s="1"/>
  <c r="CF1218" s="1"/>
  <c r="CF1219" s="1"/>
  <c r="CF1220" s="1"/>
  <c r="CF1221" s="1"/>
  <c r="CF1222" s="1"/>
  <c r="CF1223" s="1"/>
  <c r="CF1224" s="1"/>
  <c r="CF1225" s="1"/>
  <c r="CF1226" s="1"/>
  <c r="CF1227" s="1"/>
  <c r="CF1228" s="1"/>
  <c r="CF1229" s="1"/>
  <c r="CF1230" s="1"/>
  <c r="CF1231" s="1"/>
  <c r="CF1232" s="1"/>
  <c r="CF1233" s="1"/>
  <c r="CF1234" s="1"/>
  <c r="CF1235" s="1"/>
  <c r="CF1236" s="1"/>
  <c r="CF1237" s="1"/>
  <c r="CF1238" s="1"/>
  <c r="CF1239" s="1"/>
  <c r="CF1240" s="1"/>
  <c r="CF1241" s="1"/>
  <c r="CF1242" s="1"/>
  <c r="CF1243" s="1"/>
  <c r="CF1244" s="1"/>
  <c r="CF1245" s="1"/>
  <c r="CF1246" s="1"/>
  <c r="CF1247" s="1"/>
  <c r="CF1248" s="1"/>
  <c r="CF1249" s="1"/>
  <c r="CF1250" s="1"/>
  <c r="CF1251" s="1"/>
  <c r="CF1252" s="1"/>
  <c r="CF1253" s="1"/>
  <c r="CF1254" s="1"/>
  <c r="CF1255" s="1"/>
  <c r="CF1256" s="1"/>
  <c r="CF1257" s="1"/>
  <c r="CF1258" s="1"/>
  <c r="CF1259" s="1"/>
  <c r="CF1260" s="1"/>
  <c r="CF1261" s="1"/>
  <c r="CF1262" s="1"/>
  <c r="CF1263" s="1"/>
  <c r="CF1264" s="1"/>
  <c r="CF1265" s="1"/>
  <c r="CF1266" s="1"/>
  <c r="CF1267" s="1"/>
  <c r="CF1268" s="1"/>
  <c r="CF1269" s="1"/>
  <c r="CF1270" s="1"/>
  <c r="CF1271" s="1"/>
  <c r="CF1272" s="1"/>
  <c r="CF1273" s="1"/>
  <c r="CF1274" s="1"/>
  <c r="CF1275" s="1"/>
  <c r="CF1276" s="1"/>
  <c r="CF1277" s="1"/>
  <c r="CF1278" s="1"/>
  <c r="CF1279" s="1"/>
  <c r="CF1280" s="1"/>
  <c r="CF1281" s="1"/>
  <c r="CF1282" s="1"/>
  <c r="CF1283" s="1"/>
  <c r="CF1284" s="1"/>
  <c r="CF1285" s="1"/>
  <c r="CF1286" s="1"/>
  <c r="CF1287" s="1"/>
  <c r="CF1288" s="1"/>
  <c r="CF1289" s="1"/>
  <c r="CF1290" s="1"/>
  <c r="CF1291" s="1"/>
  <c r="CF1292" s="1"/>
  <c r="CF1293" s="1"/>
  <c r="CF1294" s="1"/>
  <c r="CF1295" s="1"/>
  <c r="CF1296" s="1"/>
  <c r="CF1297" s="1"/>
  <c r="CF1298" s="1"/>
  <c r="CF1299" s="1"/>
  <c r="CF1300" s="1"/>
  <c r="CF1301" s="1"/>
  <c r="CF1302" s="1"/>
  <c r="CF1303" s="1"/>
  <c r="CF1304" s="1"/>
  <c r="CF1305" s="1"/>
  <c r="CF1306" s="1"/>
  <c r="CF1307" s="1"/>
  <c r="CF1308" s="1"/>
  <c r="CF1309" s="1"/>
  <c r="CF1310" s="1"/>
  <c r="CF1311" s="1"/>
  <c r="CF1312" s="1"/>
  <c r="CF1313" s="1"/>
  <c r="CF1314" s="1"/>
  <c r="CF1315" s="1"/>
  <c r="CF1316" s="1"/>
  <c r="CF1317" s="1"/>
  <c r="CF1318" s="1"/>
  <c r="CF1319" s="1"/>
  <c r="CF1320" s="1"/>
  <c r="CF1321" s="1"/>
  <c r="CF1322" s="1"/>
  <c r="CF1323" s="1"/>
  <c r="CF1324" s="1"/>
  <c r="CF1325" s="1"/>
  <c r="CF1326" s="1"/>
  <c r="CF1327" s="1"/>
  <c r="CF1328" s="1"/>
  <c r="CF1329" s="1"/>
  <c r="CF1330" s="1"/>
  <c r="CF1331" s="1"/>
  <c r="CF1332" s="1"/>
  <c r="CF1333" s="1"/>
  <c r="CF1334" s="1"/>
  <c r="CF1335" s="1"/>
  <c r="CF1336" s="1"/>
  <c r="CF1337" s="1"/>
  <c r="CF1338" s="1"/>
  <c r="CF1339" s="1"/>
  <c r="CF1340" s="1"/>
  <c r="CF1341" s="1"/>
  <c r="CF1342" s="1"/>
  <c r="CF1343" s="1"/>
  <c r="CF1344" s="1"/>
  <c r="CF1345" s="1"/>
  <c r="CF1346" s="1"/>
  <c r="CF1347" s="1"/>
  <c r="CF1348" s="1"/>
  <c r="CF1349" s="1"/>
  <c r="CF1350" s="1"/>
  <c r="CF1351" s="1"/>
  <c r="CF1352" s="1"/>
  <c r="CF1353" s="1"/>
  <c r="CF1354" s="1"/>
  <c r="CF1355" s="1"/>
  <c r="CF1356" s="1"/>
  <c r="CF1357" s="1"/>
  <c r="CF1358" s="1"/>
  <c r="CF1359" s="1"/>
  <c r="CF1360" s="1"/>
  <c r="CF1361" s="1"/>
  <c r="CF1362" s="1"/>
  <c r="CF1363" s="1"/>
  <c r="CF1364" s="1"/>
  <c r="CF1365" s="1"/>
  <c r="CF1366" s="1"/>
  <c r="CF1367" s="1"/>
  <c r="CF1368" s="1"/>
  <c r="CF1369" s="1"/>
  <c r="CF1370" s="1"/>
  <c r="CF1371" s="1"/>
  <c r="CF1372" s="1"/>
  <c r="CF1373" s="1"/>
  <c r="CF1374" s="1"/>
  <c r="CF1375" s="1"/>
  <c r="CF1376" s="1"/>
  <c r="CF1377" s="1"/>
  <c r="CF1378" s="1"/>
  <c r="CF1379" s="1"/>
  <c r="CF1380" s="1"/>
  <c r="CF1381" s="1"/>
  <c r="CF1382" s="1"/>
  <c r="CF1383" s="1"/>
  <c r="CF1384" s="1"/>
  <c r="CF1385" s="1"/>
  <c r="CF1386" s="1"/>
  <c r="CF1387" s="1"/>
  <c r="CF1388" s="1"/>
  <c r="CF1389" s="1"/>
  <c r="CF1390" s="1"/>
  <c r="CF1391" s="1"/>
  <c r="CF1392" s="1"/>
  <c r="CF1393" s="1"/>
  <c r="CF1394" s="1"/>
  <c r="CF1395" s="1"/>
  <c r="CF1396" s="1"/>
  <c r="CF1397" s="1"/>
  <c r="CF1398" s="1"/>
  <c r="CF1399" s="1"/>
  <c r="CF1400" s="1"/>
  <c r="CF1401" s="1"/>
  <c r="CF1402" s="1"/>
  <c r="CF1403" s="1"/>
  <c r="CF1404" s="1"/>
  <c r="CF1405" s="1"/>
  <c r="CF1406" s="1"/>
  <c r="CF1407" s="1"/>
  <c r="CF1408" s="1"/>
  <c r="CF1409" s="1"/>
  <c r="CF1410" s="1"/>
  <c r="CF1411" s="1"/>
  <c r="CF1412" s="1"/>
  <c r="CF1413" s="1"/>
  <c r="CF1414" s="1"/>
  <c r="CF1415" s="1"/>
  <c r="CF1416" s="1"/>
  <c r="CF1417" s="1"/>
  <c r="CF1418" s="1"/>
  <c r="CF1419" s="1"/>
  <c r="CF1420" s="1"/>
  <c r="CF1421" s="1"/>
  <c r="CF1422" s="1"/>
  <c r="CF1423" s="1"/>
  <c r="CF1424" s="1"/>
  <c r="CF1425" s="1"/>
  <c r="CF1426" s="1"/>
  <c r="CF1427" s="1"/>
  <c r="CF1428" s="1"/>
  <c r="CF1429" s="1"/>
  <c r="CF1430" s="1"/>
  <c r="CF1431" s="1"/>
  <c r="CF1432" s="1"/>
  <c r="CF1433" s="1"/>
  <c r="CF1434" s="1"/>
  <c r="CF1435" s="1"/>
  <c r="CF1436" s="1"/>
  <c r="CF1437" s="1"/>
  <c r="CF1438" s="1"/>
  <c r="CF1439" s="1"/>
  <c r="CF1440" s="1"/>
  <c r="CF1441" s="1"/>
  <c r="CF1442" s="1"/>
  <c r="CF1443" s="1"/>
  <c r="CF1444" s="1"/>
  <c r="CF1445" s="1"/>
  <c r="CF1446" s="1"/>
  <c r="CF1447" s="1"/>
  <c r="CF1448" s="1"/>
  <c r="CF1449" s="1"/>
  <c r="CF1450" s="1"/>
  <c r="CF1451" s="1"/>
  <c r="CF1452" s="1"/>
  <c r="CF1453" s="1"/>
  <c r="CF1454" s="1"/>
  <c r="CF1455" s="1"/>
  <c r="CF1456" s="1"/>
  <c r="CF1457" s="1"/>
  <c r="CF1458" s="1"/>
  <c r="CF1459" s="1"/>
  <c r="CF1460" s="1"/>
  <c r="CF1461" s="1"/>
  <c r="CF1462" s="1"/>
  <c r="CF1463" s="1"/>
  <c r="CF1464" s="1"/>
  <c r="CF1465" s="1"/>
  <c r="CF1466" s="1"/>
  <c r="CF1467" s="1"/>
  <c r="CF1468" s="1"/>
  <c r="CF1469" s="1"/>
  <c r="CF1470" s="1"/>
  <c r="CF1471" s="1"/>
  <c r="CF1472" s="1"/>
  <c r="CF1473" s="1"/>
  <c r="CF1474" s="1"/>
  <c r="CF1475" s="1"/>
  <c r="CF1476" s="1"/>
  <c r="CF1477" s="1"/>
  <c r="CF1478" s="1"/>
  <c r="CF1479" s="1"/>
  <c r="CF1480" s="1"/>
  <c r="CF1481" s="1"/>
  <c r="CF1482" s="1"/>
  <c r="CF1483" s="1"/>
  <c r="CF1484" s="1"/>
  <c r="CF1485" s="1"/>
  <c r="CF1486" s="1"/>
  <c r="CF1487" s="1"/>
  <c r="CF1488" s="1"/>
  <c r="CF1489" s="1"/>
  <c r="CF1490" s="1"/>
  <c r="CF1491" s="1"/>
  <c r="CF1492" s="1"/>
  <c r="CF1493" s="1"/>
  <c r="CF1494" s="1"/>
  <c r="CF1495" s="1"/>
  <c r="CF1496" s="1"/>
  <c r="CF1497" s="1"/>
  <c r="CF1498" s="1"/>
  <c r="CF1499" s="1"/>
  <c r="CF1500" s="1"/>
  <c r="CF1501" s="1"/>
  <c r="CF1502" s="1"/>
  <c r="CF1503" s="1"/>
  <c r="CF1504" s="1"/>
  <c r="CF1505" s="1"/>
  <c r="CF1506" s="1"/>
  <c r="CF1507" s="1"/>
  <c r="CF1508" s="1"/>
  <c r="CF1509" s="1"/>
  <c r="CF1510" s="1"/>
  <c r="CF1511" s="1"/>
  <c r="CF1512" s="1"/>
  <c r="CF1513" s="1"/>
  <c r="CF1514" s="1"/>
  <c r="CF1515" s="1"/>
  <c r="CF1516" s="1"/>
  <c r="CF1517" s="1"/>
  <c r="CF1518" s="1"/>
  <c r="CF1519" s="1"/>
  <c r="CF1520" s="1"/>
  <c r="CF1521" s="1"/>
  <c r="CF1522" s="1"/>
  <c r="CF1523" s="1"/>
  <c r="CF1524" s="1"/>
  <c r="CF1525" s="1"/>
  <c r="CF1526" s="1"/>
  <c r="CF1527" s="1"/>
  <c r="CF1528" s="1"/>
  <c r="CF1529" s="1"/>
  <c r="CF1530" s="1"/>
  <c r="CF1531" s="1"/>
  <c r="CF1532" s="1"/>
  <c r="CF1533" s="1"/>
  <c r="CF1534" s="1"/>
  <c r="CF1535" s="1"/>
  <c r="CF1536" s="1"/>
  <c r="CF1537" s="1"/>
  <c r="CF1538" s="1"/>
  <c r="CF1539" s="1"/>
  <c r="CF1540" s="1"/>
  <c r="CF1541" s="1"/>
  <c r="CF1542" s="1"/>
  <c r="CF1543" s="1"/>
  <c r="CF1544" s="1"/>
  <c r="CF1545" s="1"/>
  <c r="CF1546" s="1"/>
  <c r="CF1547" s="1"/>
  <c r="CF1548" s="1"/>
  <c r="CF1549" s="1"/>
  <c r="CF1550" s="1"/>
  <c r="CF1551" s="1"/>
  <c r="CF1552" s="1"/>
  <c r="CF1553" s="1"/>
  <c r="CF1554" s="1"/>
  <c r="CF1555" s="1"/>
  <c r="CF1556" s="1"/>
  <c r="CF1557" s="1"/>
  <c r="CF1558" s="1"/>
  <c r="CF1559" s="1"/>
  <c r="CF1560" s="1"/>
  <c r="CF1561" s="1"/>
  <c r="CF1562" s="1"/>
  <c r="CF1563" s="1"/>
  <c r="CF1564" s="1"/>
  <c r="CF1565" s="1"/>
  <c r="CF1566" s="1"/>
  <c r="CF1567" s="1"/>
  <c r="CF1568" s="1"/>
  <c r="CF1569" s="1"/>
  <c r="CF1570" s="1"/>
  <c r="CF1571" s="1"/>
  <c r="CF1572" s="1"/>
  <c r="CF1573" s="1"/>
  <c r="CF1574" s="1"/>
  <c r="CF1575" s="1"/>
  <c r="CF1576" s="1"/>
  <c r="CF1577" s="1"/>
  <c r="CF1578" s="1"/>
  <c r="CF1579" s="1"/>
  <c r="CF1580" s="1"/>
  <c r="CF1581" s="1"/>
  <c r="CF1582" s="1"/>
  <c r="CF1583" s="1"/>
  <c r="CF1584" s="1"/>
  <c r="CF1585" s="1"/>
  <c r="CF1586" s="1"/>
  <c r="CF1587" s="1"/>
  <c r="CF1588" s="1"/>
  <c r="CF1589" s="1"/>
  <c r="CF1590" s="1"/>
  <c r="CF1591" s="1"/>
  <c r="CF1592" s="1"/>
  <c r="CF1593" s="1"/>
  <c r="CF1594" s="1"/>
  <c r="CF1595" s="1"/>
  <c r="CF1596" s="1"/>
  <c r="CF1597" s="1"/>
  <c r="CF1598" s="1"/>
  <c r="CF1599" s="1"/>
  <c r="CF1600" s="1"/>
  <c r="CF1601" s="1"/>
  <c r="CF1602" s="1"/>
  <c r="CF1603" s="1"/>
  <c r="CF1604" s="1"/>
  <c r="CF1605" s="1"/>
  <c r="CF1606" s="1"/>
  <c r="CF1607" s="1"/>
  <c r="CF1608" s="1"/>
  <c r="CF1609" s="1"/>
  <c r="CF1610" s="1"/>
  <c r="CF1611" s="1"/>
  <c r="CF1612" s="1"/>
  <c r="CF1613" s="1"/>
  <c r="CF1614" s="1"/>
  <c r="CF1615" s="1"/>
  <c r="CF1616" s="1"/>
  <c r="CF1617" s="1"/>
  <c r="CF1618" s="1"/>
  <c r="CF1619" s="1"/>
  <c r="CF1620" s="1"/>
  <c r="CF1621" s="1"/>
  <c r="CF1622" s="1"/>
  <c r="CF1623" s="1"/>
  <c r="CF1624" s="1"/>
  <c r="CF1625" s="1"/>
  <c r="CF1626" s="1"/>
  <c r="CF1627" s="1"/>
  <c r="CF1628" s="1"/>
  <c r="CF1629" s="1"/>
  <c r="CF1630" s="1"/>
  <c r="CF1631" s="1"/>
  <c r="CF1632" s="1"/>
  <c r="CF1633" s="1"/>
  <c r="CF1634" s="1"/>
  <c r="CF1635" s="1"/>
  <c r="CF1636" s="1"/>
  <c r="CF1637" s="1"/>
  <c r="CF1638" s="1"/>
  <c r="CF1639" s="1"/>
  <c r="CF1640" s="1"/>
  <c r="CF1641" s="1"/>
  <c r="CF1642" s="1"/>
  <c r="CF1643" s="1"/>
  <c r="CF1644" s="1"/>
  <c r="CF1645" s="1"/>
  <c r="CF1646" s="1"/>
  <c r="CF1647" s="1"/>
  <c r="CF1648" s="1"/>
  <c r="CF1649" s="1"/>
  <c r="CF1650" s="1"/>
  <c r="CF1651" s="1"/>
  <c r="CF1652" s="1"/>
  <c r="CF1653" s="1"/>
  <c r="CF1654" s="1"/>
  <c r="CF1655" s="1"/>
  <c r="CF1656" s="1"/>
  <c r="CF1657" s="1"/>
  <c r="CF1658" s="1"/>
  <c r="CF1659" s="1"/>
  <c r="CF1660" s="1"/>
  <c r="CF1661" s="1"/>
  <c r="CF1662" s="1"/>
  <c r="CF1663" s="1"/>
  <c r="CF1664" s="1"/>
  <c r="CF1665" s="1"/>
  <c r="CF1666" s="1"/>
  <c r="CF1667" s="1"/>
  <c r="CF1668" s="1"/>
  <c r="CF1669" s="1"/>
  <c r="CF1670" s="1"/>
  <c r="CF1671" s="1"/>
  <c r="CF1672" s="1"/>
  <c r="CF1673" s="1"/>
  <c r="CF1674" s="1"/>
  <c r="CF1675" s="1"/>
  <c r="CF1676" s="1"/>
  <c r="CF1677" s="1"/>
  <c r="CF1678" s="1"/>
  <c r="CF1679" s="1"/>
  <c r="CF1680" s="1"/>
  <c r="CF1681" s="1"/>
  <c r="CF1682" s="1"/>
  <c r="CF1683" s="1"/>
  <c r="CF1684" s="1"/>
  <c r="CF1685" s="1"/>
  <c r="CF1686" s="1"/>
  <c r="CF1687" s="1"/>
  <c r="CF1688" s="1"/>
  <c r="CF1689" s="1"/>
  <c r="CF1690" s="1"/>
  <c r="CF1691" s="1"/>
  <c r="CF1692" s="1"/>
  <c r="CF1693" s="1"/>
  <c r="CF1694" s="1"/>
  <c r="CF1695" s="1"/>
  <c r="CF1696" s="1"/>
  <c r="CF1697" s="1"/>
  <c r="CF1698" s="1"/>
  <c r="CF1699" s="1"/>
  <c r="CF1700" s="1"/>
  <c r="CF1701" s="1"/>
  <c r="CF1702" s="1"/>
  <c r="CF1703" s="1"/>
  <c r="CF1704" s="1"/>
  <c r="CF1705" s="1"/>
  <c r="CF1706" s="1"/>
  <c r="CF1707" s="1"/>
  <c r="CF1708" s="1"/>
  <c r="CF1709" s="1"/>
  <c r="CF1710" s="1"/>
  <c r="CF1711" s="1"/>
  <c r="CF1712" s="1"/>
  <c r="CF1713" s="1"/>
  <c r="CF1714" s="1"/>
  <c r="CF1715" s="1"/>
  <c r="CF1716" s="1"/>
  <c r="CF1717" s="1"/>
  <c r="CF1718" s="1"/>
  <c r="CF1719" s="1"/>
  <c r="CF1720" s="1"/>
  <c r="CF1721" s="1"/>
  <c r="CF1722" s="1"/>
  <c r="CF1723" s="1"/>
  <c r="CF1724" s="1"/>
  <c r="CF1725" s="1"/>
  <c r="CF1726" s="1"/>
  <c r="CF1727" s="1"/>
  <c r="CF1728" s="1"/>
  <c r="CF1729" s="1"/>
  <c r="CF1730" s="1"/>
  <c r="CF1731" s="1"/>
  <c r="CF1732" s="1"/>
  <c r="CF1733" s="1"/>
  <c r="CF1734" s="1"/>
  <c r="CF1735" s="1"/>
  <c r="CF1736" s="1"/>
  <c r="CF1737" s="1"/>
  <c r="CF1738" s="1"/>
  <c r="CF1739" s="1"/>
  <c r="CF1740" s="1"/>
  <c r="CF1741" s="1"/>
  <c r="CF1742" s="1"/>
  <c r="CF1743" s="1"/>
  <c r="CF1744" s="1"/>
  <c r="CF1745" s="1"/>
  <c r="CF1746" s="1"/>
  <c r="CF1747" s="1"/>
  <c r="CF1748" s="1"/>
  <c r="CF1749" s="1"/>
  <c r="CF1750" s="1"/>
  <c r="CF1751" s="1"/>
  <c r="CF1752" s="1"/>
  <c r="CF1753" s="1"/>
  <c r="CF1754" s="1"/>
  <c r="CF1755" s="1"/>
  <c r="CF1756" s="1"/>
  <c r="CF1757" s="1"/>
  <c r="CF1758" s="1"/>
  <c r="CF1759" s="1"/>
  <c r="CF1760" s="1"/>
  <c r="CF1761" s="1"/>
  <c r="CF1762" s="1"/>
  <c r="CF1763" s="1"/>
  <c r="CF1764" s="1"/>
  <c r="CF1765" s="1"/>
  <c r="CF1766" s="1"/>
  <c r="CF1767" s="1"/>
  <c r="CF1768" s="1"/>
  <c r="CF1769" s="1"/>
  <c r="CF1770" s="1"/>
  <c r="CF1771" s="1"/>
  <c r="CF1772" s="1"/>
  <c r="CF1773" s="1"/>
  <c r="CF1774" s="1"/>
  <c r="CF1775" s="1"/>
  <c r="CF1776" s="1"/>
  <c r="CF1777" s="1"/>
  <c r="CF1778" s="1"/>
  <c r="CF1779" s="1"/>
  <c r="CF1780" s="1"/>
  <c r="CF1781" s="1"/>
  <c r="CF1782" s="1"/>
  <c r="CF1783" s="1"/>
  <c r="CF1784" s="1"/>
  <c r="CF1785" s="1"/>
  <c r="CF1786" s="1"/>
  <c r="CF1787" s="1"/>
  <c r="CF1788" s="1"/>
  <c r="CF1789" s="1"/>
  <c r="CF1790" s="1"/>
  <c r="CF1791" s="1"/>
  <c r="CF1792" s="1"/>
  <c r="CF1793" s="1"/>
  <c r="CF1794" s="1"/>
  <c r="CF1795" s="1"/>
  <c r="CF1796" s="1"/>
  <c r="CF1797" s="1"/>
  <c r="CF1798" s="1"/>
  <c r="CF1799" s="1"/>
  <c r="CF1800" s="1"/>
  <c r="CF1801" s="1"/>
  <c r="CF1802" s="1"/>
  <c r="CF1803" s="1"/>
  <c r="CF1804" s="1"/>
  <c r="CF1805" s="1"/>
  <c r="CF1806" s="1"/>
  <c r="CF1807" s="1"/>
  <c r="CF1808" s="1"/>
  <c r="CF1809" s="1"/>
  <c r="CF1810" s="1"/>
  <c r="CF1811" s="1"/>
  <c r="CF1812" s="1"/>
  <c r="CF1813" s="1"/>
  <c r="CF1814" s="1"/>
  <c r="CF1815" s="1"/>
  <c r="CF1816" s="1"/>
  <c r="CF1817" s="1"/>
  <c r="CF1818" s="1"/>
  <c r="CF1819" s="1"/>
  <c r="CF1820" s="1"/>
  <c r="CF1821" s="1"/>
  <c r="CF1822" s="1"/>
  <c r="CF1823" s="1"/>
  <c r="CF1824" s="1"/>
  <c r="CF1825" s="1"/>
  <c r="CF1826" s="1"/>
  <c r="CF1827" s="1"/>
  <c r="CF1828" s="1"/>
  <c r="CF1829" s="1"/>
  <c r="CF1830" s="1"/>
  <c r="CF1831" s="1"/>
  <c r="CF1832" s="1"/>
  <c r="CF1833" s="1"/>
  <c r="CF1834" s="1"/>
  <c r="CF1835" s="1"/>
  <c r="CF1836" s="1"/>
  <c r="CF1837" s="1"/>
  <c r="CF1838" s="1"/>
  <c r="CF1839" s="1"/>
  <c r="CF1840" s="1"/>
  <c r="CF1841" s="1"/>
  <c r="CF1842" s="1"/>
  <c r="CF1843" s="1"/>
  <c r="CF1844" s="1"/>
  <c r="CF1845" s="1"/>
  <c r="CF1846" s="1"/>
  <c r="CF1847" s="1"/>
  <c r="CF1848" s="1"/>
  <c r="CF1849" s="1"/>
  <c r="CF1850" s="1"/>
  <c r="CF1851" s="1"/>
  <c r="CF1852" s="1"/>
  <c r="CF1853" s="1"/>
  <c r="CF1854" s="1"/>
  <c r="CF1855" s="1"/>
  <c r="CF1856" s="1"/>
  <c r="CF1857" s="1"/>
  <c r="CF1858" s="1"/>
  <c r="CF1859" s="1"/>
  <c r="CF1860" s="1"/>
  <c r="CF1861" s="1"/>
  <c r="CF1862" s="1"/>
  <c r="CF1863" s="1"/>
  <c r="CF1864" s="1"/>
  <c r="CF1865" s="1"/>
  <c r="CF1866" s="1"/>
  <c r="CF1867" s="1"/>
  <c r="CF1868" s="1"/>
  <c r="CF1869" s="1"/>
  <c r="CF1870" s="1"/>
  <c r="CF1871" s="1"/>
  <c r="CF1872" s="1"/>
  <c r="CF1873" s="1"/>
  <c r="CF1874" s="1"/>
  <c r="CF1875" s="1"/>
  <c r="CF1876" s="1"/>
  <c r="CF1877" s="1"/>
  <c r="CF1878" s="1"/>
  <c r="CF1879" s="1"/>
  <c r="CF1880" s="1"/>
  <c r="CF1881" s="1"/>
  <c r="CF1882" s="1"/>
  <c r="CF1883" s="1"/>
  <c r="CF1884" s="1"/>
  <c r="CF1885" s="1"/>
  <c r="CF1886" s="1"/>
  <c r="CF1887" s="1"/>
  <c r="CF1888" s="1"/>
  <c r="CF1889" s="1"/>
  <c r="CF1890" s="1"/>
  <c r="CF1891" s="1"/>
  <c r="CF1892" s="1"/>
  <c r="CF1893" s="1"/>
  <c r="CF1894" s="1"/>
  <c r="CF1895" s="1"/>
  <c r="CF1896" s="1"/>
  <c r="CF1897" s="1"/>
  <c r="CF1898" s="1"/>
  <c r="CF1899" s="1"/>
  <c r="CF1900" s="1"/>
  <c r="CF1901" s="1"/>
  <c r="CF1902" s="1"/>
  <c r="CF1903" s="1"/>
  <c r="CF1904" s="1"/>
  <c r="CF1905" s="1"/>
  <c r="CF1906" s="1"/>
  <c r="CF1907" s="1"/>
  <c r="CF1908" s="1"/>
  <c r="CF1909" s="1"/>
  <c r="CF1910" s="1"/>
  <c r="CF1911" s="1"/>
  <c r="CF1912" s="1"/>
  <c r="CF1913" s="1"/>
  <c r="CF1914" s="1"/>
  <c r="CF1915" s="1"/>
  <c r="CF1916" s="1"/>
  <c r="CF1917" s="1"/>
  <c r="CF1918" s="1"/>
  <c r="CF1919" s="1"/>
  <c r="CF1920" s="1"/>
  <c r="CF1921" s="1"/>
  <c r="CF1922" s="1"/>
  <c r="CF1923" s="1"/>
  <c r="CF1924" s="1"/>
  <c r="CF1925" s="1"/>
  <c r="CF1926" s="1"/>
  <c r="CF1927" s="1"/>
  <c r="CF1928" s="1"/>
  <c r="CF1929" s="1"/>
  <c r="CF1930" s="1"/>
  <c r="CF1931" s="1"/>
  <c r="CF1932" s="1"/>
  <c r="CF1933" s="1"/>
  <c r="CF1934" s="1"/>
  <c r="CF1935" s="1"/>
  <c r="CF1936" s="1"/>
  <c r="CF1937" s="1"/>
  <c r="CF1938" s="1"/>
  <c r="CF1939" s="1"/>
  <c r="CF1940" s="1"/>
  <c r="CF1941" s="1"/>
  <c r="CF1942" s="1"/>
  <c r="CF1943" s="1"/>
  <c r="CF1944" s="1"/>
  <c r="CF1945" s="1"/>
  <c r="CF1946" s="1"/>
  <c r="CF1947" s="1"/>
  <c r="CF1948" s="1"/>
  <c r="CF1949" s="1"/>
  <c r="CF1950" s="1"/>
  <c r="CF1951" s="1"/>
  <c r="CF1952" s="1"/>
  <c r="CF1953" s="1"/>
  <c r="CF1954" s="1"/>
  <c r="CF1955" s="1"/>
  <c r="CF1956" s="1"/>
  <c r="CF1957" s="1"/>
  <c r="CF1958" s="1"/>
  <c r="CF1959" s="1"/>
  <c r="CF1960" s="1"/>
  <c r="CF1961" s="1"/>
  <c r="CF1962" s="1"/>
  <c r="CF1963" s="1"/>
  <c r="CF1964" s="1"/>
  <c r="CF1965" s="1"/>
  <c r="CF1966" s="1"/>
  <c r="CF1967" s="1"/>
  <c r="CF1968" s="1"/>
  <c r="CF1969" s="1"/>
  <c r="CF1970" s="1"/>
  <c r="CF1971" s="1"/>
  <c r="CF1972" s="1"/>
  <c r="CF1973" s="1"/>
  <c r="CF1974" s="1"/>
  <c r="CF1975" s="1"/>
  <c r="CF1976" s="1"/>
  <c r="CF1977" s="1"/>
  <c r="CF1978" s="1"/>
  <c r="CF1979" s="1"/>
  <c r="CF1980" s="1"/>
  <c r="CF1981" s="1"/>
  <c r="CF1982" s="1"/>
  <c r="CF1983" s="1"/>
  <c r="CF1984" s="1"/>
  <c r="CF1985" s="1"/>
  <c r="CF1986" s="1"/>
  <c r="CF1987" s="1"/>
  <c r="CF1988" s="1"/>
  <c r="CF1989" s="1"/>
  <c r="CF1990" s="1"/>
  <c r="CF1991" s="1"/>
  <c r="CF1992" s="1"/>
  <c r="CF1993" s="1"/>
  <c r="CF1994" s="1"/>
  <c r="CF1995" s="1"/>
  <c r="CF1996" s="1"/>
  <c r="CF1997" s="1"/>
  <c r="CF1998" s="1"/>
  <c r="CF1999" s="1"/>
  <c r="CF2000" s="1"/>
  <c r="CF2001" s="1"/>
  <c r="CF2002" s="1"/>
  <c r="CF2003" s="1"/>
  <c r="CF2004" s="1"/>
  <c r="CF2005" s="1"/>
  <c r="CF2006" s="1"/>
  <c r="CF2007" s="1"/>
  <c r="CF2008" s="1"/>
  <c r="CF2009" s="1"/>
  <c r="CF2010" s="1"/>
  <c r="CF2011" s="1"/>
  <c r="CF2012" s="1"/>
  <c r="CF2013" s="1"/>
  <c r="CF2014" s="1"/>
  <c r="CF2015" s="1"/>
  <c r="CF2016" s="1"/>
  <c r="CF2017" s="1"/>
  <c r="CF2018" s="1"/>
  <c r="CF2019" s="1"/>
  <c r="CF2020" s="1"/>
  <c r="CF2021" s="1"/>
  <c r="CF2022" s="1"/>
  <c r="CF2023" s="1"/>
  <c r="CF2024" s="1"/>
  <c r="CF2025" s="1"/>
  <c r="CF2026" s="1"/>
  <c r="CF2027" s="1"/>
  <c r="CF2028" s="1"/>
  <c r="CF2029" s="1"/>
  <c r="CF2030" s="1"/>
  <c r="CF2031" s="1"/>
  <c r="CF2032" s="1"/>
  <c r="CF2033" s="1"/>
  <c r="CF2034" s="1"/>
  <c r="CF2035" s="1"/>
  <c r="CF2036" s="1"/>
  <c r="CF2037" s="1"/>
  <c r="CF2038" s="1"/>
  <c r="CF2039" s="1"/>
  <c r="CF2040" s="1"/>
  <c r="CF2041" s="1"/>
  <c r="CF2042" s="1"/>
  <c r="CF2043" s="1"/>
  <c r="CF2044" s="1"/>
  <c r="CF2045" s="1"/>
  <c r="CF2046" s="1"/>
  <c r="CF2047" s="1"/>
  <c r="CF2048" s="1"/>
  <c r="CF2049" s="1"/>
  <c r="CF2050" s="1"/>
  <c r="CF2051" s="1"/>
  <c r="CF2052" s="1"/>
  <c r="CF2053" s="1"/>
  <c r="CF2054" s="1"/>
  <c r="CF2055" s="1"/>
  <c r="CF2056" s="1"/>
  <c r="CF2057" s="1"/>
  <c r="CF2058" s="1"/>
  <c r="CF2059" s="1"/>
  <c r="CF2060" s="1"/>
  <c r="CF2061" s="1"/>
  <c r="CF2062" s="1"/>
  <c r="CF2063" s="1"/>
  <c r="CF2064" s="1"/>
  <c r="CF2065" s="1"/>
  <c r="CF2066" s="1"/>
  <c r="CF2067" s="1"/>
  <c r="CF2068" s="1"/>
  <c r="CF2069" s="1"/>
  <c r="CF2070" s="1"/>
  <c r="CF2071" s="1"/>
  <c r="CF2072" s="1"/>
  <c r="CF2073" s="1"/>
  <c r="CF2074" s="1"/>
  <c r="CF2075" s="1"/>
  <c r="CF2076" s="1"/>
  <c r="CF2077" s="1"/>
  <c r="CF2078" s="1"/>
  <c r="CF2079" s="1"/>
  <c r="CF2080" s="1"/>
  <c r="CF2081" s="1"/>
  <c r="CF2082" s="1"/>
  <c r="CF2083" s="1"/>
  <c r="CF2084" s="1"/>
  <c r="CF2085" s="1"/>
  <c r="CF2086" s="1"/>
  <c r="CF2087" s="1"/>
  <c r="CF2088" s="1"/>
  <c r="CF2089" s="1"/>
  <c r="CF2090" s="1"/>
  <c r="CF2091" s="1"/>
  <c r="CF2092" s="1"/>
  <c r="CF2093" s="1"/>
  <c r="CF2094" s="1"/>
  <c r="CF2095" s="1"/>
  <c r="CF2096" s="1"/>
  <c r="CF2097" s="1"/>
  <c r="CF2098" s="1"/>
  <c r="CF2099" s="1"/>
  <c r="CF2100" s="1"/>
  <c r="CF2101" s="1"/>
  <c r="CF2102" s="1"/>
  <c r="CF2103" s="1"/>
  <c r="CF2104" s="1"/>
  <c r="CF2105" s="1"/>
  <c r="CF2106" s="1"/>
  <c r="CF2107" s="1"/>
  <c r="CF2108" s="1"/>
  <c r="CF2109" s="1"/>
  <c r="CF2110" s="1"/>
  <c r="CF2111" s="1"/>
  <c r="CF2112" s="1"/>
  <c r="CF2113" s="1"/>
  <c r="CF2114" s="1"/>
  <c r="CF2115" s="1"/>
  <c r="CF2116" s="1"/>
  <c r="CF2117" s="1"/>
  <c r="CF2118" s="1"/>
  <c r="CF2119" s="1"/>
  <c r="CF2120" s="1"/>
  <c r="CF2121" s="1"/>
  <c r="CF2122" s="1"/>
  <c r="CF2123" s="1"/>
  <c r="CF2124" s="1"/>
  <c r="CF2125" s="1"/>
  <c r="CF2126" s="1"/>
  <c r="CF2127" s="1"/>
  <c r="CF2128" s="1"/>
  <c r="CF2129" s="1"/>
  <c r="CF2130" s="1"/>
  <c r="CF2131" s="1"/>
  <c r="CF2132" s="1"/>
  <c r="CF2133" s="1"/>
  <c r="CF2134" s="1"/>
  <c r="CF2135" s="1"/>
  <c r="CF2136" s="1"/>
  <c r="CF2137" s="1"/>
  <c r="CF2138" s="1"/>
  <c r="CF2139" s="1"/>
  <c r="CF2140" s="1"/>
  <c r="CF2141" s="1"/>
  <c r="CF2142" s="1"/>
  <c r="CF2143" s="1"/>
  <c r="CF2144" s="1"/>
  <c r="CF2145" s="1"/>
  <c r="CF2146" s="1"/>
  <c r="CF2147" s="1"/>
  <c r="CF2148" s="1"/>
  <c r="CF2149" s="1"/>
  <c r="CF2150" s="1"/>
  <c r="CF2151" s="1"/>
  <c r="CF2152" s="1"/>
  <c r="CF2153" s="1"/>
  <c r="CF2154" s="1"/>
  <c r="CF2155" s="1"/>
  <c r="CF2156" s="1"/>
  <c r="CF2157" s="1"/>
  <c r="CF2158" s="1"/>
  <c r="CF2159" s="1"/>
  <c r="CF2160" s="1"/>
  <c r="CF2161" s="1"/>
  <c r="CF2162" s="1"/>
  <c r="CF2163" s="1"/>
  <c r="CF2164" s="1"/>
  <c r="CF2165" s="1"/>
  <c r="CF2166" s="1"/>
  <c r="CF2167" s="1"/>
  <c r="CF2168" s="1"/>
  <c r="CF2169" s="1"/>
  <c r="CF2170" s="1"/>
  <c r="CF2171" s="1"/>
  <c r="CF2172" s="1"/>
  <c r="CF2173" s="1"/>
  <c r="CF2174" s="1"/>
  <c r="CF2175" s="1"/>
  <c r="CF2176" s="1"/>
  <c r="CF2177" s="1"/>
  <c r="CF2178" s="1"/>
  <c r="CF2179" s="1"/>
  <c r="CF2180" s="1"/>
  <c r="CF2181" s="1"/>
  <c r="CF2182" s="1"/>
  <c r="CF2183" s="1"/>
  <c r="CF2184" s="1"/>
  <c r="CF2185" s="1"/>
  <c r="CF2186" s="1"/>
  <c r="CF2187" s="1"/>
  <c r="CF2188" s="1"/>
  <c r="CF2189" s="1"/>
  <c r="CF2190" s="1"/>
  <c r="CF2191" s="1"/>
  <c r="CF2192" s="1"/>
  <c r="CF2193" s="1"/>
  <c r="CF2194" s="1"/>
  <c r="CF2195" s="1"/>
  <c r="CF2196" s="1"/>
  <c r="CF2197" s="1"/>
  <c r="CF2198" s="1"/>
  <c r="CF2199" s="1"/>
  <c r="CF2200" s="1"/>
  <c r="CF2201" s="1"/>
  <c r="CF2202" s="1"/>
  <c r="CF2203" s="1"/>
  <c r="CF2204" s="1"/>
  <c r="CF2205" s="1"/>
  <c r="CF2206" s="1"/>
  <c r="CF2207" s="1"/>
  <c r="CF2208" s="1"/>
  <c r="CF2209" s="1"/>
  <c r="CF2210" s="1"/>
  <c r="CF2211" s="1"/>
  <c r="CF2212" s="1"/>
  <c r="CF2213" s="1"/>
  <c r="CF2214" s="1"/>
  <c r="CF2215" s="1"/>
  <c r="CF2216" s="1"/>
  <c r="CF2217" s="1"/>
  <c r="CF2218" s="1"/>
  <c r="CF2219" s="1"/>
  <c r="CF2220" s="1"/>
  <c r="CF2221" s="1"/>
  <c r="CF2222" s="1"/>
  <c r="CF2223" s="1"/>
  <c r="CF2224" s="1"/>
  <c r="CF2225" s="1"/>
  <c r="CF2226" s="1"/>
  <c r="CF2227" s="1"/>
  <c r="CF2228" s="1"/>
  <c r="CF2229" s="1"/>
  <c r="CF2230" s="1"/>
  <c r="CF2231" s="1"/>
  <c r="CF2232" s="1"/>
  <c r="CF2233" s="1"/>
  <c r="CF2234" s="1"/>
  <c r="CF2235" s="1"/>
  <c r="CF2236" s="1"/>
  <c r="CF2237" s="1"/>
  <c r="CF2238" s="1"/>
  <c r="CF2239" s="1"/>
  <c r="CF2240" s="1"/>
  <c r="CF2241" s="1"/>
  <c r="CF2242" s="1"/>
  <c r="CF2243" s="1"/>
  <c r="CF2244" s="1"/>
  <c r="CF2245" s="1"/>
  <c r="CF2246" s="1"/>
  <c r="CF2247" s="1"/>
  <c r="CF2248" s="1"/>
  <c r="CF2249" s="1"/>
  <c r="CF2250" s="1"/>
  <c r="CF2251" s="1"/>
  <c r="CF2252" s="1"/>
  <c r="CF2253" s="1"/>
  <c r="CF2254" s="1"/>
  <c r="CF2255" s="1"/>
  <c r="CF2256" s="1"/>
  <c r="CF2257" s="1"/>
  <c r="CF2258" s="1"/>
  <c r="CF2259" s="1"/>
  <c r="CF2260" s="1"/>
  <c r="CF2261" s="1"/>
  <c r="DG26" i="24"/>
  <c r="DG25"/>
  <c r="DG27"/>
  <c r="CF19" l="1"/>
  <c r="CF20" s="1"/>
  <c r="CF21" s="1"/>
  <c r="EH1080" i="29"/>
  <c r="EH1322"/>
  <c r="N12" i="11"/>
  <c r="AD25" i="12"/>
  <c r="CF2262" i="11"/>
  <c r="DG28" i="24"/>
  <c r="DG29"/>
  <c r="EH1686" i="29" l="1"/>
  <c r="N13" i="11"/>
  <c r="AD26" i="12"/>
  <c r="CF2263" i="11"/>
  <c r="CF22" i="24"/>
  <c r="DG30"/>
  <c r="DG31"/>
  <c r="EH1824" i="29" l="1"/>
  <c r="N14" i="11"/>
  <c r="AD28" i="12"/>
  <c r="CF2267" i="11"/>
  <c r="CF2268" s="1"/>
  <c r="CF2269" s="1"/>
  <c r="CF2270" s="1"/>
  <c r="CF2271" s="1"/>
  <c r="CF2272" s="1"/>
  <c r="CF2273" s="1"/>
  <c r="CF2274" s="1"/>
  <c r="CF2275" s="1"/>
  <c r="CF2276" s="1"/>
  <c r="CF2277" s="1"/>
  <c r="CF2278" s="1"/>
  <c r="CF2279" s="1"/>
  <c r="CF2280" s="1"/>
  <c r="CF2281" s="1"/>
  <c r="CF2282" s="1"/>
  <c r="CF2283" s="1"/>
  <c r="CF2284" s="1"/>
  <c r="CF2285" s="1"/>
  <c r="CF2286" s="1"/>
  <c r="CF2287" s="1"/>
  <c r="CF2288" s="1"/>
  <c r="CF2289" s="1"/>
  <c r="CF2264"/>
  <c r="CF2265" s="1"/>
  <c r="CF2266" s="1"/>
  <c r="CF23" i="24"/>
  <c r="DG32"/>
  <c r="DG33"/>
  <c r="EH1825" i="29" l="1"/>
  <c r="N15" i="11"/>
  <c r="AD29" i="12"/>
  <c r="CF2290" i="11"/>
  <c r="CF2291" s="1"/>
  <c r="CF2292" s="1"/>
  <c r="CF2293" s="1"/>
  <c r="CF2294" s="1"/>
  <c r="CF2295" s="1"/>
  <c r="CF2296" s="1"/>
  <c r="CF2297" s="1"/>
  <c r="CF2298" s="1"/>
  <c r="CF2299" s="1"/>
  <c r="CF2300" s="1"/>
  <c r="CF2301" s="1"/>
  <c r="CF2302" s="1"/>
  <c r="CF2303" s="1"/>
  <c r="CF2304" s="1"/>
  <c r="CF2305" s="1"/>
  <c r="CF2306" s="1"/>
  <c r="CF2307" s="1"/>
  <c r="CF2308" s="1"/>
  <c r="CF2309" s="1"/>
  <c r="CF2310" s="1"/>
  <c r="CF2311" s="1"/>
  <c r="CF2312" s="1"/>
  <c r="CF2313" s="1"/>
  <c r="CF2314" s="1"/>
  <c r="CF2315" s="1"/>
  <c r="CF2316" s="1"/>
  <c r="CF2317" s="1"/>
  <c r="CF2318" s="1"/>
  <c r="CF2319" s="1"/>
  <c r="CF2320" s="1"/>
  <c r="CF2321" s="1"/>
  <c r="CF2322" s="1"/>
  <c r="CF2323" s="1"/>
  <c r="CF2324" s="1"/>
  <c r="CF2325" s="1"/>
  <c r="CF2326" s="1"/>
  <c r="CF2327" s="1"/>
  <c r="CF2328" s="1"/>
  <c r="CF2329" s="1"/>
  <c r="CF2330" s="1"/>
  <c r="CF2331" s="1"/>
  <c r="CF2332" s="1"/>
  <c r="CF2333" s="1"/>
  <c r="CF2334" s="1"/>
  <c r="CF2335" s="1"/>
  <c r="CF2336" s="1"/>
  <c r="CF2337" s="1"/>
  <c r="CF2338" s="1"/>
  <c r="CF2339" s="1"/>
  <c r="CF2340" s="1"/>
  <c r="CF2341" s="1"/>
  <c r="CF2342" s="1"/>
  <c r="CF2343" s="1"/>
  <c r="CF2344" s="1"/>
  <c r="CF2345" s="1"/>
  <c r="CF2346" s="1"/>
  <c r="CF2347" s="1"/>
  <c r="CF2348" s="1"/>
  <c r="CF2349" s="1"/>
  <c r="CF2350" s="1"/>
  <c r="CF2351" s="1"/>
  <c r="CF2352" s="1"/>
  <c r="CF2353" s="1"/>
  <c r="CF2354" s="1"/>
  <c r="CF2355" s="1"/>
  <c r="CF2356" s="1"/>
  <c r="CF2357" s="1"/>
  <c r="CF2358" s="1"/>
  <c r="CF2359" s="1"/>
  <c r="CF2360" s="1"/>
  <c r="CF2361" s="1"/>
  <c r="CF2362" s="1"/>
  <c r="CF2363" s="1"/>
  <c r="CF2364" s="1"/>
  <c r="CF2365" s="1"/>
  <c r="CF2366" s="1"/>
  <c r="CF2367" s="1"/>
  <c r="CF2368" s="1"/>
  <c r="CF2369" s="1"/>
  <c r="CF2370" s="1"/>
  <c r="CF2371" s="1"/>
  <c r="CF2372" s="1"/>
  <c r="CF2373" s="1"/>
  <c r="CF2374" s="1"/>
  <c r="CF2375" s="1"/>
  <c r="CF2376" s="1"/>
  <c r="CF2377" s="1"/>
  <c r="CF2378" s="1"/>
  <c r="CF2379" s="1"/>
  <c r="CF2380" s="1"/>
  <c r="CF2381" s="1"/>
  <c r="CF2382" s="1"/>
  <c r="CF2383" s="1"/>
  <c r="CF2384" s="1"/>
  <c r="CF2385" s="1"/>
  <c r="CF2386" s="1"/>
  <c r="CF2387" s="1"/>
  <c r="CF2388" s="1"/>
  <c r="CF2389" s="1"/>
  <c r="CF2390" s="1"/>
  <c r="CF2391" s="1"/>
  <c r="CF2392" s="1"/>
  <c r="CF2393" s="1"/>
  <c r="CF2394" s="1"/>
  <c r="CF2395" s="1"/>
  <c r="CF2396" s="1"/>
  <c r="CF2397" s="1"/>
  <c r="CF2398" s="1"/>
  <c r="CF2399" s="1"/>
  <c r="CF2400" s="1"/>
  <c r="CF2401" s="1"/>
  <c r="CF2402" s="1"/>
  <c r="CF2403" s="1"/>
  <c r="CF2404" s="1"/>
  <c r="CF2405" s="1"/>
  <c r="CF2406" s="1"/>
  <c r="CF2407" s="1"/>
  <c r="CF2408" s="1"/>
  <c r="CF2409" s="1"/>
  <c r="CF2410" s="1"/>
  <c r="CF2411" s="1"/>
  <c r="CF2412" s="1"/>
  <c r="CF2413" s="1"/>
  <c r="CF2414" s="1"/>
  <c r="CF2415" s="1"/>
  <c r="CF2416" s="1"/>
  <c r="CF2417" s="1"/>
  <c r="CF2418" s="1"/>
  <c r="CF2419" s="1"/>
  <c r="CF2420" s="1"/>
  <c r="CF2421" s="1"/>
  <c r="CF2422" s="1"/>
  <c r="CF2423" s="1"/>
  <c r="CF2424" s="1"/>
  <c r="CF2425" s="1"/>
  <c r="CF2426" s="1"/>
  <c r="CF2427" s="1"/>
  <c r="CF2428" s="1"/>
  <c r="CF2429" s="1"/>
  <c r="CF24" i="24"/>
  <c r="DG35"/>
  <c r="DG34"/>
  <c r="EH1826" i="29" l="1"/>
  <c r="N16" i="11"/>
  <c r="AD30" i="12"/>
  <c r="CF2430" i="11"/>
  <c r="CF25" i="24"/>
  <c r="DG37"/>
  <c r="DG36"/>
  <c r="EH2085" i="29" l="1"/>
  <c r="N17" i="11"/>
  <c r="AD31" i="12"/>
  <c r="CF2431" i="11"/>
  <c r="CF2432" s="1"/>
  <c r="CF2433" s="1"/>
  <c r="CF2434" s="1"/>
  <c r="CF2435" s="1"/>
  <c r="CF2436" s="1"/>
  <c r="CF2437" s="1"/>
  <c r="CF2438" s="1"/>
  <c r="CF2439" s="1"/>
  <c r="CF2440" s="1"/>
  <c r="CF2441" s="1"/>
  <c r="CF2442" s="1"/>
  <c r="CF2443" s="1"/>
  <c r="CF2444" s="1"/>
  <c r="CF2445" s="1"/>
  <c r="CF2446" s="1"/>
  <c r="CF2447" s="1"/>
  <c r="CF2448" s="1"/>
  <c r="CF2449" s="1"/>
  <c r="CF2450" s="1"/>
  <c r="CF2451" s="1"/>
  <c r="CF2452" s="1"/>
  <c r="CF2453" s="1"/>
  <c r="CF2454" s="1"/>
  <c r="CF2455" s="1"/>
  <c r="CF2456" s="1"/>
  <c r="CF2457" s="1"/>
  <c r="CF2458" s="1"/>
  <c r="CF2459" s="1"/>
  <c r="CF2460" s="1"/>
  <c r="CF2461" s="1"/>
  <c r="CF2462" s="1"/>
  <c r="CF2463" s="1"/>
  <c r="CF2464" s="1"/>
  <c r="CF2465" s="1"/>
  <c r="CF2466" s="1"/>
  <c r="CF2467" s="1"/>
  <c r="CF2468" s="1"/>
  <c r="CF2469" s="1"/>
  <c r="CF2470" s="1"/>
  <c r="CF2471" s="1"/>
  <c r="CF2472" s="1"/>
  <c r="CF2473" s="1"/>
  <c r="CF2474" s="1"/>
  <c r="CF2475" s="1"/>
  <c r="CF2476" s="1"/>
  <c r="CF2477" s="1"/>
  <c r="CF2478" s="1"/>
  <c r="CF2479" s="1"/>
  <c r="CF2480" s="1"/>
  <c r="CF2481" s="1"/>
  <c r="CF2482" s="1"/>
  <c r="CF2483" s="1"/>
  <c r="CF2484" s="1"/>
  <c r="CF2485" s="1"/>
  <c r="CF2486" s="1"/>
  <c r="CF2487" s="1"/>
  <c r="CF2488" s="1"/>
  <c r="CF2489" s="1"/>
  <c r="CF2490" s="1"/>
  <c r="CF2491" s="1"/>
  <c r="CF2492" s="1"/>
  <c r="CF2493" s="1"/>
  <c r="CF2494" s="1"/>
  <c r="CF2495" s="1"/>
  <c r="CF2496" s="1"/>
  <c r="CF2497" s="1"/>
  <c r="CF2498" s="1"/>
  <c r="CF2499" s="1"/>
  <c r="CF2500" s="1"/>
  <c r="CF2501" s="1"/>
  <c r="CF2502" s="1"/>
  <c r="CF2503" s="1"/>
  <c r="CF2504" s="1"/>
  <c r="CF2505" s="1"/>
  <c r="CF2506" s="1"/>
  <c r="CF2507" s="1"/>
  <c r="CF2508" s="1"/>
  <c r="CF2509" s="1"/>
  <c r="CF2510" s="1"/>
  <c r="CF2511" s="1"/>
  <c r="CF2512" s="1"/>
  <c r="CF2513" s="1"/>
  <c r="CF2514" s="1"/>
  <c r="CF2515" s="1"/>
  <c r="CF2516" s="1"/>
  <c r="CF2517" s="1"/>
  <c r="CF2518" s="1"/>
  <c r="CF2519" s="1"/>
  <c r="CF2520" s="1"/>
  <c r="CF2521" s="1"/>
  <c r="CF2522" s="1"/>
  <c r="CF2523" s="1"/>
  <c r="CF2524" s="1"/>
  <c r="CF2525" s="1"/>
  <c r="CF2526" s="1"/>
  <c r="CF2527" s="1"/>
  <c r="CF2528" s="1"/>
  <c r="CF2529" s="1"/>
  <c r="CF2530" s="1"/>
  <c r="CF2531" s="1"/>
  <c r="CF2532" s="1"/>
  <c r="CF2533" s="1"/>
  <c r="CF2534" s="1"/>
  <c r="CF2535" s="1"/>
  <c r="CF2536" s="1"/>
  <c r="CF2537" s="1"/>
  <c r="CF2538" s="1"/>
  <c r="CF2539" s="1"/>
  <c r="CF2540" s="1"/>
  <c r="CF2541" s="1"/>
  <c r="CF2542" s="1"/>
  <c r="CF2543" s="1"/>
  <c r="CF2544" s="1"/>
  <c r="CF2545" s="1"/>
  <c r="CF2546" s="1"/>
  <c r="CF2547" s="1"/>
  <c r="CF2548" s="1"/>
  <c r="CF2549" s="1"/>
  <c r="CF2550" s="1"/>
  <c r="CF2551" s="1"/>
  <c r="CF2552" s="1"/>
  <c r="CF2553" s="1"/>
  <c r="CF2554" s="1"/>
  <c r="CF2555" s="1"/>
  <c r="CF2556" s="1"/>
  <c r="CF2557" s="1"/>
  <c r="CF2558" s="1"/>
  <c r="CF2559" s="1"/>
  <c r="CF2560" s="1"/>
  <c r="CF2561" s="1"/>
  <c r="CF2562" s="1"/>
  <c r="CF2563" s="1"/>
  <c r="CF2564" s="1"/>
  <c r="CF2565" s="1"/>
  <c r="CF2566" s="1"/>
  <c r="CF2567" s="1"/>
  <c r="CF2568" s="1"/>
  <c r="CF2569" s="1"/>
  <c r="CF2570" s="1"/>
  <c r="CF2571" s="1"/>
  <c r="CF2572" s="1"/>
  <c r="CF2573" s="1"/>
  <c r="CF2574" s="1"/>
  <c r="CF2575" s="1"/>
  <c r="CF2576" s="1"/>
  <c r="CF2577" s="1"/>
  <c r="CF2578" s="1"/>
  <c r="CF2579" s="1"/>
  <c r="CF2580" s="1"/>
  <c r="CF2581" s="1"/>
  <c r="CF2582" s="1"/>
  <c r="CF2583" s="1"/>
  <c r="CF2584" s="1"/>
  <c r="CF2585" s="1"/>
  <c r="CF2586" s="1"/>
  <c r="CF2587" s="1"/>
  <c r="CF2588" s="1"/>
  <c r="CF2589" s="1"/>
  <c r="CF2590" s="1"/>
  <c r="CF2591" s="1"/>
  <c r="CF2592" s="1"/>
  <c r="CF2593" s="1"/>
  <c r="CF2594" s="1"/>
  <c r="CF2595" s="1"/>
  <c r="CF2596" s="1"/>
  <c r="CF2597" s="1"/>
  <c r="CF2598" s="1"/>
  <c r="CF2599" s="1"/>
  <c r="CF2600" s="1"/>
  <c r="CF2601" s="1"/>
  <c r="CF2602" s="1"/>
  <c r="CF2603" s="1"/>
  <c r="CF2604" s="1"/>
  <c r="CF2605" s="1"/>
  <c r="CF2606" s="1"/>
  <c r="CF2607" s="1"/>
  <c r="CF2608" s="1"/>
  <c r="CF2609" s="1"/>
  <c r="CF2610" s="1"/>
  <c r="CF2611" s="1"/>
  <c r="CF2612" s="1"/>
  <c r="CF2613" s="1"/>
  <c r="CF2614" s="1"/>
  <c r="CF2615" s="1"/>
  <c r="CF2616" s="1"/>
  <c r="CF2617" s="1"/>
  <c r="CF2618" s="1"/>
  <c r="CF2619" s="1"/>
  <c r="CF2620" s="1"/>
  <c r="CF2621" s="1"/>
  <c r="CF2622" s="1"/>
  <c r="CF2623" s="1"/>
  <c r="CF2624" s="1"/>
  <c r="CF2625" s="1"/>
  <c r="CF2626" s="1"/>
  <c r="CF2627" s="1"/>
  <c r="CF2628" s="1"/>
  <c r="CF2629" s="1"/>
  <c r="CF2630" s="1"/>
  <c r="CF2631" s="1"/>
  <c r="CF2632" s="1"/>
  <c r="CF2633" s="1"/>
  <c r="CF2634" s="1"/>
  <c r="CF2635" s="1"/>
  <c r="CF2636" s="1"/>
  <c r="CF2637" s="1"/>
  <c r="CF2638" s="1"/>
  <c r="CF2639" s="1"/>
  <c r="CF2640" s="1"/>
  <c r="CF2641" s="1"/>
  <c r="CF2642" s="1"/>
  <c r="CF2643" s="1"/>
  <c r="CF2644" s="1"/>
  <c r="CF2645" s="1"/>
  <c r="CF2646" s="1"/>
  <c r="CF2647" s="1"/>
  <c r="CF2648" s="1"/>
  <c r="CF2649" s="1"/>
  <c r="CF2650" s="1"/>
  <c r="CF2651" s="1"/>
  <c r="CF2652" s="1"/>
  <c r="CF2653" s="1"/>
  <c r="CF2654" s="1"/>
  <c r="CF2655" s="1"/>
  <c r="CF2656" s="1"/>
  <c r="CF2657" s="1"/>
  <c r="CF2658" s="1"/>
  <c r="CF2659" s="1"/>
  <c r="CF2660" s="1"/>
  <c r="CF2661" s="1"/>
  <c r="CF2662" s="1"/>
  <c r="CF2663" s="1"/>
  <c r="CF2664" s="1"/>
  <c r="CF2665" s="1"/>
  <c r="CF2666" s="1"/>
  <c r="CF2667" s="1"/>
  <c r="CF2668" s="1"/>
  <c r="CF2669" s="1"/>
  <c r="CF2670" s="1"/>
  <c r="CF2671" s="1"/>
  <c r="CF2672" s="1"/>
  <c r="CF2673" s="1"/>
  <c r="CF2674" s="1"/>
  <c r="CF2675" s="1"/>
  <c r="CF2676" s="1"/>
  <c r="CF2677" s="1"/>
  <c r="CF2678" s="1"/>
  <c r="CF2679" s="1"/>
  <c r="CF2680" s="1"/>
  <c r="CF2681" s="1"/>
  <c r="CF2682" s="1"/>
  <c r="CF2683" s="1"/>
  <c r="CF2684" s="1"/>
  <c r="CF2685" s="1"/>
  <c r="CF2686" s="1"/>
  <c r="CF2687" s="1"/>
  <c r="CF2688" s="1"/>
  <c r="CF2689" s="1"/>
  <c r="CF2690" s="1"/>
  <c r="CF2691" s="1"/>
  <c r="CF2692" s="1"/>
  <c r="CF2693" s="1"/>
  <c r="CF2694" s="1"/>
  <c r="CF2695" s="1"/>
  <c r="CF2696" s="1"/>
  <c r="CF2697" s="1"/>
  <c r="CF2698" s="1"/>
  <c r="CF2699" s="1"/>
  <c r="CF2700" s="1"/>
  <c r="CF2701" s="1"/>
  <c r="CF2702" s="1"/>
  <c r="CF2703" s="1"/>
  <c r="CF2704" s="1"/>
  <c r="CF2705" s="1"/>
  <c r="CF2706" s="1"/>
  <c r="CF2707" s="1"/>
  <c r="CF2708" s="1"/>
  <c r="CF2709" s="1"/>
  <c r="CF2710" s="1"/>
  <c r="CF2711" s="1"/>
  <c r="CF2712" s="1"/>
  <c r="CF2713" s="1"/>
  <c r="CF2714" s="1"/>
  <c r="CF2715" s="1"/>
  <c r="CF2716" s="1"/>
  <c r="CF2717" s="1"/>
  <c r="CF2718" s="1"/>
  <c r="CF2719" s="1"/>
  <c r="CF2720" s="1"/>
  <c r="CF2721" s="1"/>
  <c r="CF2722" s="1"/>
  <c r="CF2723" s="1"/>
  <c r="CF2724" s="1"/>
  <c r="CF2725" s="1"/>
  <c r="CF2726" s="1"/>
  <c r="CF2727" s="1"/>
  <c r="CF2728" s="1"/>
  <c r="CF2729" s="1"/>
  <c r="CF2730" s="1"/>
  <c r="CF2731" s="1"/>
  <c r="CF2732" s="1"/>
  <c r="CF2733" s="1"/>
  <c r="CF2734" s="1"/>
  <c r="CF2735" s="1"/>
  <c r="CF2736" s="1"/>
  <c r="CF2737" s="1"/>
  <c r="CF2738" s="1"/>
  <c r="CF2739" s="1"/>
  <c r="CF2740" s="1"/>
  <c r="CF2741" s="1"/>
  <c r="CF2742" s="1"/>
  <c r="CF2743" s="1"/>
  <c r="CF2744" s="1"/>
  <c r="CF2745" s="1"/>
  <c r="CF2746" s="1"/>
  <c r="CF2747" s="1"/>
  <c r="CF2748" s="1"/>
  <c r="CF2749" s="1"/>
  <c r="CF2750" s="1"/>
  <c r="CF2751" s="1"/>
  <c r="CF2752" s="1"/>
  <c r="CF2753" s="1"/>
  <c r="CF2754" s="1"/>
  <c r="CF2755" s="1"/>
  <c r="CF2756" s="1"/>
  <c r="CF2757" s="1"/>
  <c r="CF2758" s="1"/>
  <c r="CF2759" s="1"/>
  <c r="CF2760" s="1"/>
  <c r="CF2761" s="1"/>
  <c r="CF2762" s="1"/>
  <c r="CF2763" s="1"/>
  <c r="CF2764" s="1"/>
  <c r="CF2765" s="1"/>
  <c r="CF2766" s="1"/>
  <c r="CF2767" s="1"/>
  <c r="CF2768" s="1"/>
  <c r="CF2769" s="1"/>
  <c r="CF2770" s="1"/>
  <c r="CF2771" s="1"/>
  <c r="CF2772" s="1"/>
  <c r="CF26" i="24"/>
  <c r="DG38"/>
  <c r="DG39"/>
  <c r="EH2145" i="29" l="1"/>
  <c r="N18" i="11"/>
  <c r="AD32" i="12"/>
  <c r="CF2773" i="11"/>
  <c r="CF27" i="24"/>
  <c r="DG40"/>
  <c r="DG41"/>
  <c r="EH2167" i="29" l="1"/>
  <c r="N19" i="11"/>
  <c r="AD33" i="12"/>
  <c r="CF2774" i="11"/>
  <c r="CF2775" s="1"/>
  <c r="CF2776" s="1"/>
  <c r="CF2777" s="1"/>
  <c r="CF2778" s="1"/>
  <c r="CF2779" s="1"/>
  <c r="CF2780" s="1"/>
  <c r="CF2781" s="1"/>
  <c r="CF2782" s="1"/>
  <c r="CF2783" s="1"/>
  <c r="CF2784" s="1"/>
  <c r="CF2785" s="1"/>
  <c r="CF2786" s="1"/>
  <c r="CF2787" s="1"/>
  <c r="CF2788" s="1"/>
  <c r="CF2789" s="1"/>
  <c r="CF2790" s="1"/>
  <c r="CF2791" s="1"/>
  <c r="CF2792" s="1"/>
  <c r="CF2793" s="1"/>
  <c r="CF2794" s="1"/>
  <c r="CF2795" s="1"/>
  <c r="CF2796" s="1"/>
  <c r="CF2797" s="1"/>
  <c r="CF2798" s="1"/>
  <c r="CF2799" s="1"/>
  <c r="CF2800" s="1"/>
  <c r="CF2801" s="1"/>
  <c r="CF2802" s="1"/>
  <c r="CF2803" s="1"/>
  <c r="CF2804" s="1"/>
  <c r="CF2805" s="1"/>
  <c r="CF2806" s="1"/>
  <c r="CF2807" s="1"/>
  <c r="CF2808" s="1"/>
  <c r="CF2809" s="1"/>
  <c r="CF2810" s="1"/>
  <c r="CF2811" s="1"/>
  <c r="CF2812" s="1"/>
  <c r="CF2813" s="1"/>
  <c r="CF2814" s="1"/>
  <c r="CF2815" s="1"/>
  <c r="CF2816" s="1"/>
  <c r="CF2817" s="1"/>
  <c r="CF2818" s="1"/>
  <c r="CF2819" s="1"/>
  <c r="CF2820" s="1"/>
  <c r="CF2821" s="1"/>
  <c r="CF2822" s="1"/>
  <c r="CF2823" s="1"/>
  <c r="CF2824" s="1"/>
  <c r="CF2825" s="1"/>
  <c r="CF2826" s="1"/>
  <c r="CF2827" s="1"/>
  <c r="CF2828" s="1"/>
  <c r="CF2829" s="1"/>
  <c r="CF2830" s="1"/>
  <c r="CF2831" s="1"/>
  <c r="CF2832" s="1"/>
  <c r="CF2833" s="1"/>
  <c r="CF2834" s="1"/>
  <c r="CF2835" s="1"/>
  <c r="CF2836" s="1"/>
  <c r="CF2837" s="1"/>
  <c r="CF2838" s="1"/>
  <c r="CF2839" s="1"/>
  <c r="CF2840" s="1"/>
  <c r="CF2841" s="1"/>
  <c r="CF2842" s="1"/>
  <c r="CF2843" s="1"/>
  <c r="CF2844" s="1"/>
  <c r="CF2845" s="1"/>
  <c r="CF2846" s="1"/>
  <c r="CF2847" s="1"/>
  <c r="CF2848" s="1"/>
  <c r="CF2849" s="1"/>
  <c r="CF2850" s="1"/>
  <c r="CF2851" s="1"/>
  <c r="CF2852" s="1"/>
  <c r="CF2853" s="1"/>
  <c r="CF2854" s="1"/>
  <c r="CF2855" s="1"/>
  <c r="CF2856" s="1"/>
  <c r="CF2857" s="1"/>
  <c r="CF2858" s="1"/>
  <c r="CF2859" s="1"/>
  <c r="CF2860" s="1"/>
  <c r="CF2861" s="1"/>
  <c r="CF2862" s="1"/>
  <c r="CF2863" s="1"/>
  <c r="CF2864" s="1"/>
  <c r="CF2865" s="1"/>
  <c r="CF2866" s="1"/>
  <c r="CF2867" s="1"/>
  <c r="CF2868" s="1"/>
  <c r="CF2869" s="1"/>
  <c r="CF2870" s="1"/>
  <c r="CF2871" s="1"/>
  <c r="CF2872" s="1"/>
  <c r="CF2873" s="1"/>
  <c r="CF2874" s="1"/>
  <c r="CF2875" s="1"/>
  <c r="CF2876" s="1"/>
  <c r="CF2877" s="1"/>
  <c r="CF2878" s="1"/>
  <c r="CF2879" s="1"/>
  <c r="CF2880" s="1"/>
  <c r="CF2881" s="1"/>
  <c r="CF2882" s="1"/>
  <c r="CF2883" s="1"/>
  <c r="CF2884" s="1"/>
  <c r="CF2885" s="1"/>
  <c r="CF2886" s="1"/>
  <c r="CF2887" s="1"/>
  <c r="CF2888" s="1"/>
  <c r="CF2889" s="1"/>
  <c r="CF2890" s="1"/>
  <c r="CF2891" s="1"/>
  <c r="CF2892" s="1"/>
  <c r="CF2893" s="1"/>
  <c r="CF2894" s="1"/>
  <c r="CF2895" s="1"/>
  <c r="CF2896" s="1"/>
  <c r="CF2897" s="1"/>
  <c r="CF2898" s="1"/>
  <c r="CF2899" s="1"/>
  <c r="CF2900" s="1"/>
  <c r="CF2901" s="1"/>
  <c r="CF2902" s="1"/>
  <c r="CF2903" s="1"/>
  <c r="CF2904" s="1"/>
  <c r="CF2905" s="1"/>
  <c r="CF2906" s="1"/>
  <c r="CF2907" s="1"/>
  <c r="CF2908" s="1"/>
  <c r="CF2909" s="1"/>
  <c r="CF2910" s="1"/>
  <c r="CF2911" s="1"/>
  <c r="CF2912" s="1"/>
  <c r="CF2913" s="1"/>
  <c r="CF2914" s="1"/>
  <c r="CF2915" s="1"/>
  <c r="CF2916" s="1"/>
  <c r="CF2917" s="1"/>
  <c r="CF2918" s="1"/>
  <c r="CF2919" s="1"/>
  <c r="CF2920" s="1"/>
  <c r="CF2921" s="1"/>
  <c r="CF2922" s="1"/>
  <c r="CF2923" s="1"/>
  <c r="CF2924" s="1"/>
  <c r="CF2925" s="1"/>
  <c r="CF2926" s="1"/>
  <c r="CF2927" s="1"/>
  <c r="CF2928" s="1"/>
  <c r="CF2929" s="1"/>
  <c r="CF2930" s="1"/>
  <c r="CF2931" s="1"/>
  <c r="CF2932" s="1"/>
  <c r="CF2933" s="1"/>
  <c r="CF2934" s="1"/>
  <c r="CF2935" s="1"/>
  <c r="CF2936" s="1"/>
  <c r="CF2937" s="1"/>
  <c r="CF2938" s="1"/>
  <c r="CF2939" s="1"/>
  <c r="CF2940" s="1"/>
  <c r="CF2941" s="1"/>
  <c r="CF2942" s="1"/>
  <c r="CF2943" s="1"/>
  <c r="CF2944" s="1"/>
  <c r="CF2945" s="1"/>
  <c r="CF2946" s="1"/>
  <c r="CF2947" s="1"/>
  <c r="CF2948" s="1"/>
  <c r="CF2949" s="1"/>
  <c r="CF2950" s="1"/>
  <c r="CF2951" s="1"/>
  <c r="CF2952" s="1"/>
  <c r="CF2953" s="1"/>
  <c r="CF2954" s="1"/>
  <c r="CF2955" s="1"/>
  <c r="CF2956" s="1"/>
  <c r="CF2957" s="1"/>
  <c r="CF2958" s="1"/>
  <c r="CF2959" s="1"/>
  <c r="CF2960" s="1"/>
  <c r="CF2961" s="1"/>
  <c r="CF2962" s="1"/>
  <c r="CF2963" s="1"/>
  <c r="CF2964" s="1"/>
  <c r="CF2965" s="1"/>
  <c r="CF2966" s="1"/>
  <c r="CF2967" s="1"/>
  <c r="CF2968" s="1"/>
  <c r="CF2969" s="1"/>
  <c r="CF2970" s="1"/>
  <c r="CF2971" s="1"/>
  <c r="CF2972" s="1"/>
  <c r="CF2973" s="1"/>
  <c r="CF2974" s="1"/>
  <c r="CF2975" s="1"/>
  <c r="CF2976" s="1"/>
  <c r="CF2977" s="1"/>
  <c r="CF2978" s="1"/>
  <c r="CF2979" s="1"/>
  <c r="CF2980" s="1"/>
  <c r="CF2981" s="1"/>
  <c r="CF2982" s="1"/>
  <c r="CF2983" s="1"/>
  <c r="CF2984" s="1"/>
  <c r="CF2985" s="1"/>
  <c r="CF2986" s="1"/>
  <c r="CF2987" s="1"/>
  <c r="CF2988" s="1"/>
  <c r="CF2989" s="1"/>
  <c r="CF2990" s="1"/>
  <c r="CF2991" s="1"/>
  <c r="CF2992" s="1"/>
  <c r="CF2993" s="1"/>
  <c r="CF2994" s="1"/>
  <c r="CF2995" s="1"/>
  <c r="CF2996" s="1"/>
  <c r="CF2997" s="1"/>
  <c r="CF2998" s="1"/>
  <c r="CF2999" s="1"/>
  <c r="CF3000" s="1"/>
  <c r="CF3001" s="1"/>
  <c r="CF3002" s="1"/>
  <c r="CF3003" s="1"/>
  <c r="CF3004" s="1"/>
  <c r="CF3005" s="1"/>
  <c r="CF3006" s="1"/>
  <c r="CF3007" s="1"/>
  <c r="CF3008" s="1"/>
  <c r="CF3009" s="1"/>
  <c r="CF3010" s="1"/>
  <c r="CF3011" s="1"/>
  <c r="CF3012" s="1"/>
  <c r="CF3013" s="1"/>
  <c r="CF3014" s="1"/>
  <c r="CF3015" s="1"/>
  <c r="CF3016" s="1"/>
  <c r="CF3017" s="1"/>
  <c r="CF3018" s="1"/>
  <c r="CF3019" s="1"/>
  <c r="CF3020" s="1"/>
  <c r="CF3021" s="1"/>
  <c r="CF3022" s="1"/>
  <c r="CF3023" s="1"/>
  <c r="CF3024" s="1"/>
  <c r="CF3025" s="1"/>
  <c r="CF3026" s="1"/>
  <c r="CF3027" s="1"/>
  <c r="CF3028" s="1"/>
  <c r="CF3029" s="1"/>
  <c r="CF3030" s="1"/>
  <c r="CF3031" s="1"/>
  <c r="CF3032" s="1"/>
  <c r="CF3033" s="1"/>
  <c r="CF3034" s="1"/>
  <c r="CF3035" s="1"/>
  <c r="CF3036" s="1"/>
  <c r="CF3037" s="1"/>
  <c r="CF3038" s="1"/>
  <c r="CF3039" s="1"/>
  <c r="CF3040" s="1"/>
  <c r="CF3041" s="1"/>
  <c r="CF3042" s="1"/>
  <c r="CF3043" s="1"/>
  <c r="CF3044" s="1"/>
  <c r="CF3045" s="1"/>
  <c r="CF3046" s="1"/>
  <c r="CF3047" s="1"/>
  <c r="CF3048" s="1"/>
  <c r="CF3049" s="1"/>
  <c r="CF3050" s="1"/>
  <c r="CF3051" s="1"/>
  <c r="CF3052" s="1"/>
  <c r="CF3053" s="1"/>
  <c r="CF3054" s="1"/>
  <c r="CF3055" s="1"/>
  <c r="CF3056" s="1"/>
  <c r="CF3057" s="1"/>
  <c r="CF3058" s="1"/>
  <c r="CF3059" s="1"/>
  <c r="CF3060" s="1"/>
  <c r="CF3061" s="1"/>
  <c r="CF3062" s="1"/>
  <c r="CF3063" s="1"/>
  <c r="CF3064" s="1"/>
  <c r="CF3065" s="1"/>
  <c r="CF3066" s="1"/>
  <c r="CF3067" s="1"/>
  <c r="CF3068" s="1"/>
  <c r="CF3069" s="1"/>
  <c r="CF3070" s="1"/>
  <c r="CF3071" s="1"/>
  <c r="CF3072" s="1"/>
  <c r="CF3073" s="1"/>
  <c r="CF3074" s="1"/>
  <c r="CF3075" s="1"/>
  <c r="CF3076" s="1"/>
  <c r="CF3077" s="1"/>
  <c r="CF3078" s="1"/>
  <c r="CF3079" s="1"/>
  <c r="CF3080" s="1"/>
  <c r="CF3081" s="1"/>
  <c r="CF3082" s="1"/>
  <c r="CF3083" s="1"/>
  <c r="CF3084" s="1"/>
  <c r="CF3085" s="1"/>
  <c r="CF3086" s="1"/>
  <c r="CF3087" s="1"/>
  <c r="CF3088" s="1"/>
  <c r="CF3089" s="1"/>
  <c r="CF3090" s="1"/>
  <c r="CF3091" s="1"/>
  <c r="CF3092" s="1"/>
  <c r="CF3093" s="1"/>
  <c r="CF3094" s="1"/>
  <c r="CF3095" s="1"/>
  <c r="CF3096" s="1"/>
  <c r="CF3097" s="1"/>
  <c r="CF3098" s="1"/>
  <c r="CF3099" s="1"/>
  <c r="CF3100" s="1"/>
  <c r="CF3101" s="1"/>
  <c r="CF3102" s="1"/>
  <c r="CF3103" s="1"/>
  <c r="CF3104" s="1"/>
  <c r="CF3105" s="1"/>
  <c r="CF3106" s="1"/>
  <c r="CF3107" s="1"/>
  <c r="CF3108" s="1"/>
  <c r="CF3109" s="1"/>
  <c r="CF3110" s="1"/>
  <c r="CF3111" s="1"/>
  <c r="CF3112" s="1"/>
  <c r="CF3113" s="1"/>
  <c r="CF3114" s="1"/>
  <c r="CF3115" s="1"/>
  <c r="CF3116" s="1"/>
  <c r="CF3117" s="1"/>
  <c r="CF3118" s="1"/>
  <c r="CF3119" s="1"/>
  <c r="CF3120" s="1"/>
  <c r="CF3121" s="1"/>
  <c r="CF3122" s="1"/>
  <c r="CF3123" s="1"/>
  <c r="CF3124" s="1"/>
  <c r="CF3125" s="1"/>
  <c r="CF3126" s="1"/>
  <c r="CF3127" s="1"/>
  <c r="CF3128" s="1"/>
  <c r="CF3129" s="1"/>
  <c r="CF3130" s="1"/>
  <c r="CF3131" s="1"/>
  <c r="CF3132" s="1"/>
  <c r="CF3133" s="1"/>
  <c r="CF3134" s="1"/>
  <c r="CF3135" s="1"/>
  <c r="CF3136" s="1"/>
  <c r="CF3137" s="1"/>
  <c r="CF3138" s="1"/>
  <c r="CF3139" s="1"/>
  <c r="CF3140" s="1"/>
  <c r="CF3141" s="1"/>
  <c r="CF3142" s="1"/>
  <c r="CF3143" s="1"/>
  <c r="CF3144" s="1"/>
  <c r="CF3145" s="1"/>
  <c r="CF3146" s="1"/>
  <c r="CF3147" s="1"/>
  <c r="CF3148" s="1"/>
  <c r="CF3149" s="1"/>
  <c r="CF3150" s="1"/>
  <c r="CF3151" s="1"/>
  <c r="CF3152" s="1"/>
  <c r="CF3153" s="1"/>
  <c r="CF3154" s="1"/>
  <c r="CF3155" s="1"/>
  <c r="CF3156" s="1"/>
  <c r="CF3157" s="1"/>
  <c r="CF3158" s="1"/>
  <c r="CF3159" s="1"/>
  <c r="CF3160" s="1"/>
  <c r="CF3161" s="1"/>
  <c r="CF3162" s="1"/>
  <c r="CF3163" s="1"/>
  <c r="CF3164" s="1"/>
  <c r="CF3165" s="1"/>
  <c r="CF3166" s="1"/>
  <c r="CF3167" s="1"/>
  <c r="CF3168" s="1"/>
  <c r="CF3169" s="1"/>
  <c r="CF3170" s="1"/>
  <c r="CF3171" s="1"/>
  <c r="CF3172" s="1"/>
  <c r="CF3173" s="1"/>
  <c r="CF3174" s="1"/>
  <c r="CF3175" s="1"/>
  <c r="CF3176" s="1"/>
  <c r="CF3177" s="1"/>
  <c r="CF3178" s="1"/>
  <c r="CF3179" s="1"/>
  <c r="CF3180" s="1"/>
  <c r="CF3181" s="1"/>
  <c r="CF3182" s="1"/>
  <c r="CF3183" s="1"/>
  <c r="CF3184" s="1"/>
  <c r="CF3185" s="1"/>
  <c r="CF3186" s="1"/>
  <c r="CF3187" s="1"/>
  <c r="CF3188" s="1"/>
  <c r="CF3189" s="1"/>
  <c r="CF3190" s="1"/>
  <c r="CF3191" s="1"/>
  <c r="CF3192" s="1"/>
  <c r="CF3193" s="1"/>
  <c r="CF3194" s="1"/>
  <c r="CF3195" s="1"/>
  <c r="CF3196" s="1"/>
  <c r="CF3197" s="1"/>
  <c r="CF3198" s="1"/>
  <c r="CF3199" s="1"/>
  <c r="CF3200" s="1"/>
  <c r="CF3201" s="1"/>
  <c r="CF3202" s="1"/>
  <c r="CF3203" s="1"/>
  <c r="CF3204" s="1"/>
  <c r="CF3205" s="1"/>
  <c r="CF3206" s="1"/>
  <c r="CF3207" s="1"/>
  <c r="CF3208" s="1"/>
  <c r="CF3209" s="1"/>
  <c r="CF3210" s="1"/>
  <c r="CF3211" s="1"/>
  <c r="CF3212" s="1"/>
  <c r="CF3213" s="1"/>
  <c r="CF3214" s="1"/>
  <c r="CF3215" s="1"/>
  <c r="CF3216" s="1"/>
  <c r="CF3217" s="1"/>
  <c r="CF3218" s="1"/>
  <c r="CF3219" s="1"/>
  <c r="CF3220" s="1"/>
  <c r="CF3221" s="1"/>
  <c r="CF3222" s="1"/>
  <c r="CF3223" s="1"/>
  <c r="CF3224" s="1"/>
  <c r="CF3225" s="1"/>
  <c r="CF3226" s="1"/>
  <c r="CF3227" s="1"/>
  <c r="CF3228" s="1"/>
  <c r="CF3229" s="1"/>
  <c r="CF3230" s="1"/>
  <c r="CF3231" s="1"/>
  <c r="CF3232" s="1"/>
  <c r="CF3233" s="1"/>
  <c r="CF3234" s="1"/>
  <c r="CF3235" s="1"/>
  <c r="CF3236" s="1"/>
  <c r="CF3237" s="1"/>
  <c r="CF3238" s="1"/>
  <c r="CF3239" s="1"/>
  <c r="CF3240" s="1"/>
  <c r="CF3241" s="1"/>
  <c r="CF3242" s="1"/>
  <c r="CF3243" s="1"/>
  <c r="CF3244" s="1"/>
  <c r="CF3245" s="1"/>
  <c r="CF3246" s="1"/>
  <c r="CF3247" s="1"/>
  <c r="CF3248" s="1"/>
  <c r="CF3249" s="1"/>
  <c r="CF3250" s="1"/>
  <c r="CF3251" s="1"/>
  <c r="CF3252" s="1"/>
  <c r="CF3253" s="1"/>
  <c r="CF3254" s="1"/>
  <c r="CF3255" s="1"/>
  <c r="CF3256" s="1"/>
  <c r="CF3257" s="1"/>
  <c r="CF3258" s="1"/>
  <c r="CF3259" s="1"/>
  <c r="CF3260" s="1"/>
  <c r="CF3261" s="1"/>
  <c r="CF3262" s="1"/>
  <c r="CF3263" s="1"/>
  <c r="CF3264" s="1"/>
  <c r="CF3265" s="1"/>
  <c r="CF3266" s="1"/>
  <c r="CF3267" s="1"/>
  <c r="CF3268" s="1"/>
  <c r="CF3269" s="1"/>
  <c r="CF3270" s="1"/>
  <c r="CF3271" s="1"/>
  <c r="CF3272" s="1"/>
  <c r="CF3273" s="1"/>
  <c r="CF3274" s="1"/>
  <c r="CF3275" s="1"/>
  <c r="CF3276" s="1"/>
  <c r="CF3277" s="1"/>
  <c r="CF3278" s="1"/>
  <c r="CF3279" s="1"/>
  <c r="CF3280" s="1"/>
  <c r="CF3281" s="1"/>
  <c r="CF3282" s="1"/>
  <c r="CF3283" s="1"/>
  <c r="CF3284" s="1"/>
  <c r="CF3285" s="1"/>
  <c r="CF3286" s="1"/>
  <c r="CF3287" s="1"/>
  <c r="CF3288" s="1"/>
  <c r="CF3289" s="1"/>
  <c r="CF3290" s="1"/>
  <c r="CF3291" s="1"/>
  <c r="CF3292" s="1"/>
  <c r="CF3293" s="1"/>
  <c r="CF3294" s="1"/>
  <c r="CF3295" s="1"/>
  <c r="CF3296" s="1"/>
  <c r="CF3297" s="1"/>
  <c r="CF3298" s="1"/>
  <c r="CF3299" s="1"/>
  <c r="CF3300" s="1"/>
  <c r="CF3301" s="1"/>
  <c r="CF3302" s="1"/>
  <c r="CF3303" s="1"/>
  <c r="CF3304" s="1"/>
  <c r="CF3305" s="1"/>
  <c r="CF3306" s="1"/>
  <c r="CF3307" s="1"/>
  <c r="CF3308" s="1"/>
  <c r="CF3309" s="1"/>
  <c r="CF3310" s="1"/>
  <c r="CF3311" s="1"/>
  <c r="CF3312" s="1"/>
  <c r="CF3313" s="1"/>
  <c r="CF3314" s="1"/>
  <c r="CF3315" s="1"/>
  <c r="CF3316" s="1"/>
  <c r="CF3317" s="1"/>
  <c r="CF3318" s="1"/>
  <c r="CF3319" s="1"/>
  <c r="CF3320" s="1"/>
  <c r="CF3321" s="1"/>
  <c r="CF3322" s="1"/>
  <c r="CF3323" s="1"/>
  <c r="CF3324" s="1"/>
  <c r="CF3325" s="1"/>
  <c r="CF3326" s="1"/>
  <c r="CF3327" s="1"/>
  <c r="CF3328" s="1"/>
  <c r="CF3329" s="1"/>
  <c r="CF3330" s="1"/>
  <c r="CF3331" s="1"/>
  <c r="CF3332" s="1"/>
  <c r="CF3333" s="1"/>
  <c r="CF3334" s="1"/>
  <c r="CF3335" s="1"/>
  <c r="CF3336" s="1"/>
  <c r="CF3337" s="1"/>
  <c r="CF3338" s="1"/>
  <c r="CF3339" s="1"/>
  <c r="CF3340" s="1"/>
  <c r="CF3341" s="1"/>
  <c r="CF3342" s="1"/>
  <c r="CF3343" s="1"/>
  <c r="CF3344" s="1"/>
  <c r="CF3345" s="1"/>
  <c r="CF3346" s="1"/>
  <c r="CF3347" s="1"/>
  <c r="CF3348" s="1"/>
  <c r="CF3349" s="1"/>
  <c r="CF3350" s="1"/>
  <c r="CF3351" s="1"/>
  <c r="CF3352" s="1"/>
  <c r="CF3353" s="1"/>
  <c r="CF3354" s="1"/>
  <c r="CF3355" s="1"/>
  <c r="CF3356" s="1"/>
  <c r="CF3357" s="1"/>
  <c r="CF3358" s="1"/>
  <c r="CF3359" s="1"/>
  <c r="CF3360" s="1"/>
  <c r="CF3361" s="1"/>
  <c r="CF3362" s="1"/>
  <c r="CF3363" s="1"/>
  <c r="CF3364" s="1"/>
  <c r="CF3365" s="1"/>
  <c r="CF3366" s="1"/>
  <c r="CF3367" s="1"/>
  <c r="CF3368" s="1"/>
  <c r="CF3369" s="1"/>
  <c r="CF3370" s="1"/>
  <c r="CF3371" s="1"/>
  <c r="CF3372" s="1"/>
  <c r="CF3373" s="1"/>
  <c r="CF3374" s="1"/>
  <c r="CF3375" s="1"/>
  <c r="CF3376" s="1"/>
  <c r="CF3377" s="1"/>
  <c r="CF3378" s="1"/>
  <c r="CF3379" s="1"/>
  <c r="CF3380" s="1"/>
  <c r="CF3381" s="1"/>
  <c r="CF3382" s="1"/>
  <c r="CF3383" s="1"/>
  <c r="CF3384" s="1"/>
  <c r="CF3385" s="1"/>
  <c r="CF3386" s="1"/>
  <c r="CF3387" s="1"/>
  <c r="CF3388" s="1"/>
  <c r="CF3389" s="1"/>
  <c r="CF3390" s="1"/>
  <c r="CF3391" s="1"/>
  <c r="CF3392" s="1"/>
  <c r="CF3393" s="1"/>
  <c r="CF3394" s="1"/>
  <c r="CF3395" s="1"/>
  <c r="CF3396" s="1"/>
  <c r="CF3397" s="1"/>
  <c r="CF3398" s="1"/>
  <c r="CF3399" s="1"/>
  <c r="CF3400" s="1"/>
  <c r="CF3401" s="1"/>
  <c r="CF3402" s="1"/>
  <c r="CF3403" s="1"/>
  <c r="CF3404" s="1"/>
  <c r="CF3405" s="1"/>
  <c r="CF3406" s="1"/>
  <c r="CF3407" s="1"/>
  <c r="CF3408" s="1"/>
  <c r="CF3409" s="1"/>
  <c r="CF3410" s="1"/>
  <c r="CF3411" s="1"/>
  <c r="CF3412" s="1"/>
  <c r="CF3413" s="1"/>
  <c r="CF3414" s="1"/>
  <c r="CF3415" s="1"/>
  <c r="CF3416" s="1"/>
  <c r="CF3417" s="1"/>
  <c r="CF3418" s="1"/>
  <c r="CF3419" s="1"/>
  <c r="CF3420" s="1"/>
  <c r="CF3421" s="1"/>
  <c r="CF3422" s="1"/>
  <c r="CF3423" s="1"/>
  <c r="CF3424" s="1"/>
  <c r="CF3425" s="1"/>
  <c r="CF3426" s="1"/>
  <c r="CF3427" s="1"/>
  <c r="CF3428" s="1"/>
  <c r="CF3429" s="1"/>
  <c r="CF3430" s="1"/>
  <c r="CF3431" s="1"/>
  <c r="CF3432" s="1"/>
  <c r="CF3433" s="1"/>
  <c r="CF3434" s="1"/>
  <c r="CF3435" s="1"/>
  <c r="CF3436" s="1"/>
  <c r="CF3437" s="1"/>
  <c r="CF3438" s="1"/>
  <c r="CF3439" s="1"/>
  <c r="CF3440" s="1"/>
  <c r="CF3441" s="1"/>
  <c r="CF3442" s="1"/>
  <c r="CF3443" s="1"/>
  <c r="CF3444" s="1"/>
  <c r="CF3445" s="1"/>
  <c r="CF3446" s="1"/>
  <c r="CF3447" s="1"/>
  <c r="CF3448" s="1"/>
  <c r="CF3449" s="1"/>
  <c r="CF3450" s="1"/>
  <c r="CF3451" s="1"/>
  <c r="CF3452" s="1"/>
  <c r="CF3453" s="1"/>
  <c r="CF3454" s="1"/>
  <c r="CF3455" s="1"/>
  <c r="CF3456" s="1"/>
  <c r="CF3457" s="1"/>
  <c r="CF3458" s="1"/>
  <c r="CF3459" s="1"/>
  <c r="CF3460" s="1"/>
  <c r="CF3461" s="1"/>
  <c r="CF3462" s="1"/>
  <c r="CF3463" s="1"/>
  <c r="CF3464" s="1"/>
  <c r="CF3465" s="1"/>
  <c r="CF3466" s="1"/>
  <c r="CF3467" s="1"/>
  <c r="CF3468" s="1"/>
  <c r="CF3469" s="1"/>
  <c r="CF3470" s="1"/>
  <c r="CF3471" s="1"/>
  <c r="CF3472" s="1"/>
  <c r="CF3473" s="1"/>
  <c r="CF3474" s="1"/>
  <c r="CF3475" s="1"/>
  <c r="CF3476" s="1"/>
  <c r="CF3477" s="1"/>
  <c r="CF3478" s="1"/>
  <c r="CF3479" s="1"/>
  <c r="CF3480" s="1"/>
  <c r="CF3481" s="1"/>
  <c r="CF3482" s="1"/>
  <c r="CF3483" s="1"/>
  <c r="CF3484" s="1"/>
  <c r="CF3485" s="1"/>
  <c r="CF3486" s="1"/>
  <c r="CF3487" s="1"/>
  <c r="CF3488" s="1"/>
  <c r="CF3489" s="1"/>
  <c r="CF3490" s="1"/>
  <c r="CF3491" s="1"/>
  <c r="CF3492" s="1"/>
  <c r="CF3493" s="1"/>
  <c r="CF3494" s="1"/>
  <c r="CF3495" s="1"/>
  <c r="CF3496" s="1"/>
  <c r="CF3497" s="1"/>
  <c r="CF3498" s="1"/>
  <c r="CF3499" s="1"/>
  <c r="CF3500" s="1"/>
  <c r="CF3501" s="1"/>
  <c r="CF3502" s="1"/>
  <c r="CF3503" s="1"/>
  <c r="CF3504" s="1"/>
  <c r="CF3505" s="1"/>
  <c r="CF3506" s="1"/>
  <c r="CF3507" s="1"/>
  <c r="CF3508" s="1"/>
  <c r="CF3509" s="1"/>
  <c r="CF3510" s="1"/>
  <c r="CF3511" s="1"/>
  <c r="CF3512" s="1"/>
  <c r="CF3513" s="1"/>
  <c r="CF3514" s="1"/>
  <c r="CF3515" s="1"/>
  <c r="CF3516" s="1"/>
  <c r="CF3517" s="1"/>
  <c r="CF3518" s="1"/>
  <c r="CF3519" s="1"/>
  <c r="CF3520" s="1"/>
  <c r="CF3521" s="1"/>
  <c r="CF3522" s="1"/>
  <c r="CF3523" s="1"/>
  <c r="CF3524" s="1"/>
  <c r="CF3525" s="1"/>
  <c r="CF3526" s="1"/>
  <c r="CF3527" s="1"/>
  <c r="CF3528" s="1"/>
  <c r="CF3529" s="1"/>
  <c r="CF3530" s="1"/>
  <c r="CF3531" s="1"/>
  <c r="CF3532" s="1"/>
  <c r="CF3533" s="1"/>
  <c r="CF3534" s="1"/>
  <c r="CF3535" s="1"/>
  <c r="CF3536" s="1"/>
  <c r="CF3537" s="1"/>
  <c r="CF3538" s="1"/>
  <c r="CF3539" s="1"/>
  <c r="CF3540" s="1"/>
  <c r="CF3541" s="1"/>
  <c r="CF3542" s="1"/>
  <c r="CF3543" s="1"/>
  <c r="CF3544" s="1"/>
  <c r="CF3545" s="1"/>
  <c r="CF3546" s="1"/>
  <c r="CF3547" s="1"/>
  <c r="CF3548" s="1"/>
  <c r="CF3549" s="1"/>
  <c r="CF3550" s="1"/>
  <c r="CF3551" s="1"/>
  <c r="CF3552" s="1"/>
  <c r="CF3553" s="1"/>
  <c r="CF3554" s="1"/>
  <c r="CF3555" s="1"/>
  <c r="CF3556" s="1"/>
  <c r="CF3557" s="1"/>
  <c r="CF3558" s="1"/>
  <c r="CF3559" s="1"/>
  <c r="CF3560" s="1"/>
  <c r="CF3561" s="1"/>
  <c r="CF3562" s="1"/>
  <c r="CF3563" s="1"/>
  <c r="CF3564" s="1"/>
  <c r="CF3565" s="1"/>
  <c r="CF3566" s="1"/>
  <c r="CF3567" s="1"/>
  <c r="CF3568" s="1"/>
  <c r="CF3569" s="1"/>
  <c r="CF3570" s="1"/>
  <c r="CF3571" s="1"/>
  <c r="CF3572" s="1"/>
  <c r="CF3573" s="1"/>
  <c r="CF3574" s="1"/>
  <c r="CF3575" s="1"/>
  <c r="CF3576" s="1"/>
  <c r="CF3577" s="1"/>
  <c r="CF3578" s="1"/>
  <c r="CF3579" s="1"/>
  <c r="CF3580" s="1"/>
  <c r="CF3581" s="1"/>
  <c r="CF3582" s="1"/>
  <c r="CF3583" s="1"/>
  <c r="CF3584" s="1"/>
  <c r="CF3585" s="1"/>
  <c r="CF3586" s="1"/>
  <c r="CF3587" s="1"/>
  <c r="CF3588" s="1"/>
  <c r="CF3589" s="1"/>
  <c r="CF3590" s="1"/>
  <c r="CF3591" s="1"/>
  <c r="CF3592" s="1"/>
  <c r="CF3593" s="1"/>
  <c r="CF3594" s="1"/>
  <c r="CF3595" s="1"/>
  <c r="CF3596" s="1"/>
  <c r="CF3597" s="1"/>
  <c r="CF3598" s="1"/>
  <c r="CF3599" s="1"/>
  <c r="CF3600" s="1"/>
  <c r="CF3601" s="1"/>
  <c r="CF3602" s="1"/>
  <c r="CF3603" s="1"/>
  <c r="CF3604" s="1"/>
  <c r="CF3605" s="1"/>
  <c r="CF3606" s="1"/>
  <c r="CF3607" s="1"/>
  <c r="CF3608" s="1"/>
  <c r="CF3609" s="1"/>
  <c r="CF3610" s="1"/>
  <c r="CF3611" s="1"/>
  <c r="CF3612" s="1"/>
  <c r="CF3613" s="1"/>
  <c r="CF3614" s="1"/>
  <c r="CF3615" s="1"/>
  <c r="CF3616" s="1"/>
  <c r="CF3617" s="1"/>
  <c r="CF3618" s="1"/>
  <c r="CF3619" s="1"/>
  <c r="CF3620" s="1"/>
  <c r="CF3621" s="1"/>
  <c r="CF3622" s="1"/>
  <c r="CF3623" s="1"/>
  <c r="CF3624" s="1"/>
  <c r="CF3625" s="1"/>
  <c r="CF3626" s="1"/>
  <c r="CF3627" s="1"/>
  <c r="CF3628" s="1"/>
  <c r="CF3629" s="1"/>
  <c r="CF3630" s="1"/>
  <c r="CF3631" s="1"/>
  <c r="CF3632" s="1"/>
  <c r="CF3633" s="1"/>
  <c r="CF3634" s="1"/>
  <c r="CF3635" s="1"/>
  <c r="CF3636" s="1"/>
  <c r="CF3637" s="1"/>
  <c r="CF3638" s="1"/>
  <c r="CF3639" s="1"/>
  <c r="CF3640" s="1"/>
  <c r="CF3641" s="1"/>
  <c r="CF3642" s="1"/>
  <c r="CF3643" s="1"/>
  <c r="CF3644" s="1"/>
  <c r="CF3645" s="1"/>
  <c r="CF3646" s="1"/>
  <c r="CF3647" s="1"/>
  <c r="CF3648" s="1"/>
  <c r="CF3649" s="1"/>
  <c r="CF3650" s="1"/>
  <c r="CF3651" s="1"/>
  <c r="CF3652" s="1"/>
  <c r="CF3653" s="1"/>
  <c r="CF3654" s="1"/>
  <c r="CF3655" s="1"/>
  <c r="CF3656" s="1"/>
  <c r="CF3657" s="1"/>
  <c r="CF3658" s="1"/>
  <c r="CF3659" s="1"/>
  <c r="CF3660" s="1"/>
  <c r="CF3661" s="1"/>
  <c r="CF3662" s="1"/>
  <c r="CF3663" s="1"/>
  <c r="CF3664" s="1"/>
  <c r="CF3665" s="1"/>
  <c r="CF3666" s="1"/>
  <c r="CF3667" s="1"/>
  <c r="CF3668" s="1"/>
  <c r="CF3669" s="1"/>
  <c r="CF3670" s="1"/>
  <c r="CF3671" s="1"/>
  <c r="CF3672" s="1"/>
  <c r="CF3673" s="1"/>
  <c r="CF3674" s="1"/>
  <c r="CF3675" s="1"/>
  <c r="CF3676" s="1"/>
  <c r="CF3677" s="1"/>
  <c r="CF3678" s="1"/>
  <c r="CF3679" s="1"/>
  <c r="CF3680" s="1"/>
  <c r="CF3681" s="1"/>
  <c r="CF3682" s="1"/>
  <c r="CF3683" s="1"/>
  <c r="CF3684" s="1"/>
  <c r="CF3685" s="1"/>
  <c r="CF3686" s="1"/>
  <c r="CF3687" s="1"/>
  <c r="CF3688" s="1"/>
  <c r="CF3689" s="1"/>
  <c r="CF3690" s="1"/>
  <c r="CF3691" s="1"/>
  <c r="CF3692" s="1"/>
  <c r="CF3693" s="1"/>
  <c r="CF3694" s="1"/>
  <c r="CF3695" s="1"/>
  <c r="CF3696" s="1"/>
  <c r="CF3697" s="1"/>
  <c r="CF28" i="24"/>
  <c r="DG43"/>
  <c r="DG42"/>
  <c r="EH2407" i="29" l="1"/>
  <c r="N20" i="11"/>
  <c r="AD34" i="12"/>
  <c r="CF3698" i="11"/>
  <c r="CF3699" s="1"/>
  <c r="CF3700" s="1"/>
  <c r="CF29" i="24"/>
  <c r="DG45"/>
  <c r="DG44"/>
  <c r="EH2756" i="29" l="1"/>
  <c r="N21" i="11"/>
  <c r="AD35" i="12"/>
  <c r="CF3701" i="11"/>
  <c r="CF3702" s="1"/>
  <c r="CF3703" s="1"/>
  <c r="CF3704" s="1"/>
  <c r="CF3705" s="1"/>
  <c r="CF3706" s="1"/>
  <c r="CF3707" s="1"/>
  <c r="CF3708" s="1"/>
  <c r="CF3709" s="1"/>
  <c r="CF3710" s="1"/>
  <c r="CF3711" s="1"/>
  <c r="CF3712" s="1"/>
  <c r="CF3713" s="1"/>
  <c r="CF3714" s="1"/>
  <c r="CF3715" s="1"/>
  <c r="CF3716" s="1"/>
  <c r="CF3717" s="1"/>
  <c r="CF3718" s="1"/>
  <c r="CF3719" s="1"/>
  <c r="CF3720" s="1"/>
  <c r="CF3721" s="1"/>
  <c r="CF3722" s="1"/>
  <c r="CF3723" s="1"/>
  <c r="CF3724" s="1"/>
  <c r="CF3725" s="1"/>
  <c r="CF3726" s="1"/>
  <c r="CF3727" s="1"/>
  <c r="CF3728" s="1"/>
  <c r="CF3729" s="1"/>
  <c r="CF3730" s="1"/>
  <c r="CF3731" s="1"/>
  <c r="CF3732" s="1"/>
  <c r="CF3733" s="1"/>
  <c r="CF3734" s="1"/>
  <c r="CF3735" s="1"/>
  <c r="CF3736" s="1"/>
  <c r="CF3737" s="1"/>
  <c r="CF3738" s="1"/>
  <c r="CF3739" s="1"/>
  <c r="CF3740" s="1"/>
  <c r="CF3741" s="1"/>
  <c r="CF3742" s="1"/>
  <c r="CF3743" s="1"/>
  <c r="CF3744" s="1"/>
  <c r="CF3745" s="1"/>
  <c r="CF3746" s="1"/>
  <c r="CF3747" s="1"/>
  <c r="CF3748" s="1"/>
  <c r="CF3749" s="1"/>
  <c r="CF3750" s="1"/>
  <c r="CF3751" s="1"/>
  <c r="CF3752" s="1"/>
  <c r="CF3753" s="1"/>
  <c r="CF3754" s="1"/>
  <c r="CF3755" s="1"/>
  <c r="CF3756" s="1"/>
  <c r="CF3757" s="1"/>
  <c r="CF3758" s="1"/>
  <c r="CF3759" s="1"/>
  <c r="CF3760" s="1"/>
  <c r="CF3761" s="1"/>
  <c r="CF3762" s="1"/>
  <c r="CF3763" s="1"/>
  <c r="CF3764" s="1"/>
  <c r="CF3765" s="1"/>
  <c r="CF3766" s="1"/>
  <c r="CF3767" s="1"/>
  <c r="CF3768" s="1"/>
  <c r="CF3769" s="1"/>
  <c r="CF3770" s="1"/>
  <c r="CF3771" s="1"/>
  <c r="CF3772" s="1"/>
  <c r="CF3773" s="1"/>
  <c r="CF3774" s="1"/>
  <c r="CF3775" s="1"/>
  <c r="CF3776" s="1"/>
  <c r="CF3777" s="1"/>
  <c r="CF3778" s="1"/>
  <c r="CF3779" s="1"/>
  <c r="CF3780" s="1"/>
  <c r="CF3781" s="1"/>
  <c r="CF3782" s="1"/>
  <c r="CF3783" s="1"/>
  <c r="CF3784" s="1"/>
  <c r="CF3785" s="1"/>
  <c r="CF3786" s="1"/>
  <c r="CF3787" s="1"/>
  <c r="CF3788" s="1"/>
  <c r="CF3789" s="1"/>
  <c r="CF3790" s="1"/>
  <c r="CF3791" s="1"/>
  <c r="CF3792" s="1"/>
  <c r="CF3793" s="1"/>
  <c r="CF3794" s="1"/>
  <c r="CF3795" s="1"/>
  <c r="CF3796" s="1"/>
  <c r="CF3797" s="1"/>
  <c r="CF3798" s="1"/>
  <c r="CF3799" s="1"/>
  <c r="CF3800" s="1"/>
  <c r="CF3801" s="1"/>
  <c r="CF3802" s="1"/>
  <c r="CF3803" s="1"/>
  <c r="CF3804" s="1"/>
  <c r="CF3805" s="1"/>
  <c r="CF3806" s="1"/>
  <c r="CF3807" s="1"/>
  <c r="CF3808" s="1"/>
  <c r="CF3809" s="1"/>
  <c r="CF3810" s="1"/>
  <c r="CF3811" s="1"/>
  <c r="CF3812" s="1"/>
  <c r="CF3813" s="1"/>
  <c r="CF3814" s="1"/>
  <c r="CF3815" s="1"/>
  <c r="CF3816" s="1"/>
  <c r="CF3817" s="1"/>
  <c r="CF3818" s="1"/>
  <c r="CF3819" s="1"/>
  <c r="CF3820" s="1"/>
  <c r="CF3821" s="1"/>
  <c r="CF3822" s="1"/>
  <c r="CF3823" s="1"/>
  <c r="CF3824" s="1"/>
  <c r="CF3825" s="1"/>
  <c r="CF3826" s="1"/>
  <c r="CF3827" s="1"/>
  <c r="CF3828" s="1"/>
  <c r="CF3829" s="1"/>
  <c r="CF3830" s="1"/>
  <c r="CF3831" s="1"/>
  <c r="CF3832" s="1"/>
  <c r="CF3833" s="1"/>
  <c r="CF3834" s="1"/>
  <c r="CF3835" s="1"/>
  <c r="CF3836" s="1"/>
  <c r="CF3837" s="1"/>
  <c r="CF3838" s="1"/>
  <c r="CF3839" s="1"/>
  <c r="CF3840" s="1"/>
  <c r="CF3841" s="1"/>
  <c r="CF3842" s="1"/>
  <c r="CF3843" s="1"/>
  <c r="CF3844" s="1"/>
  <c r="CF3845" s="1"/>
  <c r="CF3846" s="1"/>
  <c r="CF3847" s="1"/>
  <c r="CF3848" s="1"/>
  <c r="CF3849" s="1"/>
  <c r="CF3850" s="1"/>
  <c r="CF3851" s="1"/>
  <c r="CF3852" s="1"/>
  <c r="CF3853" s="1"/>
  <c r="CF3854" s="1"/>
  <c r="CF3855" s="1"/>
  <c r="CF3856" s="1"/>
  <c r="CF3857" s="1"/>
  <c r="CF3858" s="1"/>
  <c r="CF3859" s="1"/>
  <c r="CF3860" s="1"/>
  <c r="CF3861" s="1"/>
  <c r="CF3862" s="1"/>
  <c r="CF3863" s="1"/>
  <c r="CF3864" s="1"/>
  <c r="CF3865" s="1"/>
  <c r="CF3866" s="1"/>
  <c r="CF3867" s="1"/>
  <c r="CF3868" s="1"/>
  <c r="CF3869" s="1"/>
  <c r="CF3870" s="1"/>
  <c r="CF3871" s="1"/>
  <c r="CF3872" s="1"/>
  <c r="CF30" i="24"/>
  <c r="DG46"/>
  <c r="DG47"/>
  <c r="DG4" i="11"/>
  <c r="DG3"/>
  <c r="EH2940" i="29" l="1"/>
  <c r="N22" i="11"/>
  <c r="AD36" i="12"/>
  <c r="CF3873" i="11"/>
  <c r="CF3874" s="1"/>
  <c r="CF31" i="24"/>
  <c r="DG6" i="11"/>
  <c r="DG48" i="24"/>
  <c r="DG49"/>
  <c r="DG5" i="11"/>
  <c r="EH2941" i="29" l="1"/>
  <c r="N24" i="11"/>
  <c r="AD37" i="12"/>
  <c r="CF32" i="24"/>
  <c r="DG50"/>
  <c r="DG51"/>
  <c r="DG8" i="11"/>
  <c r="DG7"/>
  <c r="CU65" i="12"/>
  <c r="CU63"/>
  <c r="CU58"/>
  <c r="CU66"/>
  <c r="CU64"/>
  <c r="CU62"/>
  <c r="CU61"/>
  <c r="CU60"/>
  <c r="CU59"/>
  <c r="CU57"/>
  <c r="CU56"/>
  <c r="CU55"/>
  <c r="CU16"/>
  <c r="CU15"/>
  <c r="CU8"/>
  <c r="CU14"/>
  <c r="CU13"/>
  <c r="CU10"/>
  <c r="CU9"/>
  <c r="CU12"/>
  <c r="CU11"/>
  <c r="CU45"/>
  <c r="CU51"/>
  <c r="CU29"/>
  <c r="CU32"/>
  <c r="CU47"/>
  <c r="CU36"/>
  <c r="CU54"/>
  <c r="CU21"/>
  <c r="CU49"/>
  <c r="CU46"/>
  <c r="CU43"/>
  <c r="CU40"/>
  <c r="CU53"/>
  <c r="CU48"/>
  <c r="CU38"/>
  <c r="CU37"/>
  <c r="CU50"/>
  <c r="CU22"/>
  <c r="CU31"/>
  <c r="CU24"/>
  <c r="CU25"/>
  <c r="CU26"/>
  <c r="CU27"/>
  <c r="CU19"/>
  <c r="CU28"/>
  <c r="CU23"/>
  <c r="CU17"/>
  <c r="CU44"/>
  <c r="CU30"/>
  <c r="CU42"/>
  <c r="CU39"/>
  <c r="CU18"/>
  <c r="CU52"/>
  <c r="CU20"/>
  <c r="CU41"/>
  <c r="CU33"/>
  <c r="CU34"/>
  <c r="CU35"/>
  <c r="CU7"/>
  <c r="CU5"/>
  <c r="CU4"/>
  <c r="CU6"/>
  <c r="BJ7" i="10"/>
  <c r="BJ9"/>
  <c r="BJ10"/>
  <c r="BJ11"/>
  <c r="BJ12"/>
  <c r="BJ13"/>
  <c r="BJ14"/>
  <c r="BJ15"/>
  <c r="BJ16"/>
  <c r="BJ17"/>
  <c r="BJ18"/>
  <c r="BJ19"/>
  <c r="BJ20"/>
  <c r="BJ21"/>
  <c r="BJ22"/>
  <c r="BJ23"/>
  <c r="BJ24"/>
  <c r="BJ25"/>
  <c r="BJ26"/>
  <c r="BJ27"/>
  <c r="BJ28"/>
  <c r="BJ29"/>
  <c r="BI30"/>
  <c r="BJ31"/>
  <c r="BJ32"/>
  <c r="BJ33"/>
  <c r="BJ34"/>
  <c r="BJ35"/>
  <c r="BJ36"/>
  <c r="BJ37"/>
  <c r="BJ38"/>
  <c r="BJ39"/>
  <c r="BJ40"/>
  <c r="BJ41"/>
  <c r="BJ42"/>
  <c r="BJ43"/>
  <c r="BJ44"/>
  <c r="BJ45"/>
  <c r="BJ46"/>
  <c r="BJ47"/>
  <c r="BJ48"/>
  <c r="BJ49"/>
  <c r="BJ50"/>
  <c r="BJ51"/>
  <c r="BJ5"/>
  <c r="BJ52"/>
  <c r="BJ53"/>
  <c r="BJ54"/>
  <c r="BJ6"/>
  <c r="BJ55"/>
  <c r="BJ56"/>
  <c r="BJ57"/>
  <c r="BJ58"/>
  <c r="BJ59"/>
  <c r="BJ60"/>
  <c r="BJ61"/>
  <c r="BJ62"/>
  <c r="BJ63"/>
  <c r="BJ64"/>
  <c r="BJ65"/>
  <c r="BJ66"/>
  <c r="BG5"/>
  <c r="BG6"/>
  <c r="BG7"/>
  <c r="BG9"/>
  <c r="BG10"/>
  <c r="BG11"/>
  <c r="BG12"/>
  <c r="BC13"/>
  <c r="BC5"/>
  <c r="BC6"/>
  <c r="BC7"/>
  <c r="BC9"/>
  <c r="BC10"/>
  <c r="BC11"/>
  <c r="BC12"/>
  <c r="BA19"/>
  <c r="BA5"/>
  <c r="BA6"/>
  <c r="BA7"/>
  <c r="BA9"/>
  <c r="BA10"/>
  <c r="BA11"/>
  <c r="BA12"/>
  <c r="BA13"/>
  <c r="BA14"/>
  <c r="BA15"/>
  <c r="BA16"/>
  <c r="BA17"/>
  <c r="BA18"/>
  <c r="BA20"/>
  <c r="BA21"/>
  <c r="BA22"/>
  <c r="BA23"/>
  <c r="BA24"/>
  <c r="BA25"/>
  <c r="BA26"/>
  <c r="BA27"/>
  <c r="BA28"/>
  <c r="BA29"/>
  <c r="AZ30"/>
  <c r="BA31"/>
  <c r="BA32"/>
  <c r="BA33"/>
  <c r="BA34"/>
  <c r="BA35"/>
  <c r="BA36"/>
  <c r="BA37"/>
  <c r="BA38"/>
  <c r="BA39"/>
  <c r="BA40"/>
  <c r="BA41"/>
  <c r="BA42"/>
  <c r="EH2942" i="29" l="1"/>
  <c r="N25" i="11"/>
  <c r="AD38" i="12"/>
  <c r="CF33" i="24"/>
  <c r="DG53"/>
  <c r="DG52"/>
  <c r="DG10" i="11"/>
  <c r="DG9"/>
  <c r="EH2943" i="29" l="1"/>
  <c r="N26" i="11"/>
  <c r="AD39" i="12"/>
  <c r="CF34" i="24"/>
  <c r="DG55"/>
  <c r="DG54"/>
  <c r="DG12" i="11"/>
  <c r="DG11"/>
  <c r="EH2944" i="29" l="1"/>
  <c r="N27" i="11"/>
  <c r="AD40" i="12"/>
  <c r="CF35" i="24"/>
  <c r="DG56"/>
  <c r="DG57"/>
  <c r="DG13" i="11"/>
  <c r="DG15" s="1"/>
  <c r="DG14"/>
  <c r="EH2945" i="29" l="1"/>
  <c r="N28" i="11"/>
  <c r="DG17"/>
  <c r="AD41" i="12"/>
  <c r="CF36" i="24"/>
  <c r="DG59"/>
  <c r="DG58"/>
  <c r="DG16" i="11"/>
  <c r="EH3069" i="29" l="1"/>
  <c r="N29" i="11"/>
  <c r="AD42" i="12"/>
  <c r="CF37" i="24"/>
  <c r="DG60"/>
  <c r="DG61"/>
  <c r="DG18" i="11"/>
  <c r="DG19"/>
  <c r="EH3167" i="29" l="1"/>
  <c r="N30" i="11"/>
  <c r="AD43" i="12"/>
  <c r="CF38" i="24"/>
  <c r="DG63"/>
  <c r="DG62"/>
  <c r="DG20" i="11"/>
  <c r="DG22" s="1"/>
  <c r="DG21"/>
  <c r="EH3224" i="29" l="1"/>
  <c r="N31" i="11"/>
  <c r="AD44" i="12"/>
  <c r="CF39" i="24"/>
  <c r="DG64"/>
  <c r="DG65"/>
  <c r="DG23" i="11"/>
  <c r="DG24"/>
  <c r="EH3384" i="29" l="1"/>
  <c r="N32" i="11"/>
  <c r="AD45" i="12"/>
  <c r="CF40" i="24"/>
  <c r="DG67"/>
  <c r="DG66"/>
  <c r="DG26" i="11"/>
  <c r="DG25"/>
  <c r="EH3686" i="29" l="1"/>
  <c r="N33" i="11"/>
  <c r="AD46" i="12"/>
  <c r="CF41" i="24"/>
  <c r="DG68"/>
  <c r="DG69"/>
  <c r="DG27" i="11"/>
  <c r="DG28"/>
  <c r="EH3687" i="29" l="1"/>
  <c r="N34" i="11"/>
  <c r="AD47" i="12"/>
  <c r="CF42" i="24"/>
  <c r="DG70"/>
  <c r="DG71"/>
  <c r="DG29" i="11"/>
  <c r="DG30"/>
  <c r="EH3688" i="29" l="1"/>
  <c r="N35" i="11"/>
  <c r="AD48" i="12"/>
  <c r="CF43" i="24"/>
  <c r="DG72"/>
  <c r="DG73"/>
  <c r="DG32" i="11"/>
  <c r="DG31"/>
  <c r="EH3689" i="29" l="1"/>
  <c r="N36" i="11"/>
  <c r="AD49" i="12"/>
  <c r="CF44" i="24"/>
  <c r="DG75"/>
  <c r="DG74"/>
  <c r="DG34" i="11"/>
  <c r="DG33"/>
  <c r="EH3690" i="29" l="1"/>
  <c r="N37" i="11"/>
  <c r="AD50" i="12"/>
  <c r="CF45" i="24"/>
  <c r="DG76"/>
  <c r="DG77"/>
  <c r="DG35" i="11"/>
  <c r="DG36"/>
  <c r="EH3691" i="29" l="1"/>
  <c r="N38" i="11"/>
  <c r="AD51" i="12"/>
  <c r="CJ2367" i="11"/>
  <c r="CJ2311"/>
  <c r="CJ2401"/>
  <c r="CJ2300"/>
  <c r="CJ2429"/>
  <c r="CJ2415"/>
  <c r="CJ2313"/>
  <c r="CJ2291"/>
  <c r="CJ2420"/>
  <c r="CJ2418"/>
  <c r="CJ2416"/>
  <c r="CJ2398"/>
  <c r="CJ2364"/>
  <c r="CJ2314"/>
  <c r="CJ2289"/>
  <c r="CJ2377"/>
  <c r="CJ2315"/>
  <c r="CJ2393"/>
  <c r="CJ3352"/>
  <c r="CJ3361"/>
  <c r="CJ2913"/>
  <c r="CJ3576"/>
  <c r="CJ3528"/>
  <c r="CJ2908"/>
  <c r="CJ3164"/>
  <c r="CJ3420"/>
  <c r="CJ3676"/>
  <c r="CJ3158"/>
  <c r="CJ3008"/>
  <c r="CJ3264"/>
  <c r="CJ3520"/>
  <c r="CJ3073"/>
  <c r="CJ2836"/>
  <c r="CJ3092"/>
  <c r="CJ3348"/>
  <c r="CJ3604"/>
  <c r="CJ3473"/>
  <c r="CJ2949"/>
  <c r="CJ3205"/>
  <c r="CJ3461"/>
  <c r="CJ3110"/>
  <c r="CJ2921"/>
  <c r="CJ3177"/>
  <c r="CJ3433"/>
  <c r="CJ2998"/>
  <c r="CJ2893"/>
  <c r="CJ3149"/>
  <c r="CJ3405"/>
  <c r="CJ2950"/>
  <c r="CJ2810"/>
  <c r="CJ3066"/>
  <c r="CJ3322"/>
  <c r="CJ2798"/>
  <c r="CJ3054"/>
  <c r="CJ3310"/>
  <c r="CJ2786"/>
  <c r="CJ3042"/>
  <c r="CJ3298"/>
  <c r="CJ3535"/>
  <c r="CJ3670"/>
  <c r="CJ3626"/>
  <c r="CJ3470"/>
  <c r="CJ3147"/>
  <c r="CJ3215"/>
  <c r="CJ3151"/>
  <c r="CJ3275"/>
  <c r="CJ3195"/>
  <c r="CJ3331"/>
  <c r="CJ3443"/>
  <c r="CJ3463"/>
  <c r="CJ3259"/>
  <c r="CJ3063"/>
  <c r="CJ2847"/>
  <c r="CJ3599"/>
  <c r="CJ3395"/>
  <c r="CJ3235"/>
  <c r="CJ2700"/>
  <c r="CJ3608"/>
  <c r="CJ2792"/>
  <c r="CJ3169"/>
  <c r="CJ3640"/>
  <c r="CJ3592"/>
  <c r="CJ2924"/>
  <c r="CJ3180"/>
  <c r="CJ3436"/>
  <c r="CJ3692"/>
  <c r="CJ3418"/>
  <c r="CJ3024"/>
  <c r="CJ3280"/>
  <c r="CJ3536"/>
  <c r="CJ3137"/>
  <c r="CJ2852"/>
  <c r="CJ3108"/>
  <c r="CJ3364"/>
  <c r="CJ3620"/>
  <c r="CJ3553"/>
  <c r="CJ2965"/>
  <c r="CJ3221"/>
  <c r="CJ3477"/>
  <c r="CJ3174"/>
  <c r="CJ2937"/>
  <c r="CJ3193"/>
  <c r="CJ3449"/>
  <c r="CJ3062"/>
  <c r="CJ2909"/>
  <c r="CJ3165"/>
  <c r="CJ3421"/>
  <c r="CJ3014"/>
  <c r="CJ2826"/>
  <c r="CJ3082"/>
  <c r="CJ3338"/>
  <c r="CJ2814"/>
  <c r="CJ3070"/>
  <c r="CJ3326"/>
  <c r="CJ2802"/>
  <c r="CJ3058"/>
  <c r="CJ3314"/>
  <c r="CJ3430"/>
  <c r="CJ3686"/>
  <c r="CJ3642"/>
  <c r="CJ3486"/>
  <c r="CJ3343"/>
  <c r="CJ3263"/>
  <c r="CJ3347"/>
  <c r="CJ3327"/>
  <c r="CJ3383"/>
  <c r="CJ3303"/>
  <c r="CJ2891"/>
  <c r="CJ3279"/>
  <c r="CJ3475"/>
  <c r="CJ2903"/>
  <c r="CJ2295"/>
  <c r="CJ2357"/>
  <c r="CJ2335"/>
  <c r="CJ2292"/>
  <c r="CJ2290"/>
  <c r="CJ2406"/>
  <c r="CJ2347"/>
  <c r="CJ2388"/>
  <c r="CJ2386"/>
  <c r="CJ2353"/>
  <c r="CJ2394"/>
  <c r="CJ2326"/>
  <c r="CJ2333"/>
  <c r="CJ2391"/>
  <c r="CJ2321"/>
  <c r="CJ2419"/>
  <c r="CJ2368"/>
  <c r="CJ2350"/>
  <c r="CJ2424"/>
  <c r="CJ2381"/>
  <c r="CJ2403"/>
  <c r="CJ2329"/>
  <c r="CJ2339"/>
  <c r="CJ2325"/>
  <c r="CJ2423"/>
  <c r="CJ2305"/>
  <c r="CJ2414"/>
  <c r="CJ2316"/>
  <c r="CJ2310"/>
  <c r="CJ2332"/>
  <c r="CJ2374"/>
  <c r="CJ3288"/>
  <c r="CJ2984"/>
  <c r="CJ2808"/>
  <c r="CJ3489"/>
  <c r="CJ3041"/>
  <c r="CJ2972"/>
  <c r="CJ3228"/>
  <c r="CJ3484"/>
  <c r="CJ2929"/>
  <c r="CJ2816"/>
  <c r="CJ3072"/>
  <c r="CJ3328"/>
  <c r="CJ3584"/>
  <c r="CJ3329"/>
  <c r="CJ2900"/>
  <c r="CJ3156"/>
  <c r="CJ3412"/>
  <c r="CJ3668"/>
  <c r="CJ3030"/>
  <c r="CJ3013"/>
  <c r="CJ3269"/>
  <c r="CJ3537"/>
  <c r="CJ3366"/>
  <c r="CJ2985"/>
  <c r="CJ3241"/>
  <c r="CJ3497"/>
  <c r="CJ3254"/>
  <c r="CJ2957"/>
  <c r="CJ3213"/>
  <c r="CJ3469"/>
  <c r="CJ3206"/>
  <c r="CJ2874"/>
  <c r="CJ3130"/>
  <c r="CJ3386"/>
  <c r="CJ2862"/>
  <c r="CJ3118"/>
  <c r="CJ3374"/>
  <c r="CJ2850"/>
  <c r="CJ3106"/>
  <c r="CJ3362"/>
  <c r="CJ3478"/>
  <c r="CJ3039"/>
  <c r="CJ3690"/>
  <c r="CJ3534"/>
  <c r="CJ3491"/>
  <c r="CJ3411"/>
  <c r="CJ3613"/>
  <c r="CJ3471"/>
  <c r="CJ3629"/>
  <c r="CJ3531"/>
  <c r="CJ2907"/>
  <c r="CJ3639"/>
  <c r="CJ3455"/>
  <c r="CJ3243"/>
  <c r="CJ3035"/>
  <c r="CJ2839"/>
  <c r="CJ3567"/>
  <c r="CJ3431"/>
  <c r="CJ2444"/>
  <c r="CJ3544"/>
  <c r="CJ3048"/>
  <c r="CJ2872"/>
  <c r="CJ2824"/>
  <c r="CJ3297"/>
  <c r="CJ2988"/>
  <c r="CJ3244"/>
  <c r="CJ3500"/>
  <c r="CJ2993"/>
  <c r="CJ2832"/>
  <c r="CJ3088"/>
  <c r="CJ3344"/>
  <c r="CJ3600"/>
  <c r="CJ3393"/>
  <c r="CJ2916"/>
  <c r="CJ3172"/>
  <c r="CJ3428"/>
  <c r="CJ3684"/>
  <c r="CJ3286"/>
  <c r="CJ3029"/>
  <c r="CJ3285"/>
  <c r="CJ3557"/>
  <c r="CJ3450"/>
  <c r="CJ3001"/>
  <c r="CJ3257"/>
  <c r="CJ3521"/>
  <c r="CJ3318"/>
  <c r="CJ2973"/>
  <c r="CJ3229"/>
  <c r="CJ3485"/>
  <c r="CJ3270"/>
  <c r="CJ2890"/>
  <c r="CJ3146"/>
  <c r="CJ3402"/>
  <c r="CJ2878"/>
  <c r="CJ3134"/>
  <c r="CJ3390"/>
  <c r="CJ2866"/>
  <c r="CJ3122"/>
  <c r="CJ3378"/>
  <c r="CJ3494"/>
  <c r="CJ3251"/>
  <c r="CJ2895"/>
  <c r="CJ3550"/>
  <c r="CJ3501"/>
  <c r="CJ3459"/>
  <c r="CJ3693"/>
  <c r="CJ3519"/>
  <c r="CJ2791"/>
  <c r="CJ3583"/>
  <c r="CJ2955"/>
  <c r="CJ3671"/>
  <c r="CJ3503"/>
  <c r="CJ3295"/>
  <c r="CJ3079"/>
  <c r="CJ2887"/>
  <c r="CJ3615"/>
  <c r="CJ3479"/>
  <c r="CJ3691"/>
  <c r="CJ2855"/>
  <c r="CJ2899"/>
  <c r="CJ3131"/>
  <c r="CJ3683"/>
  <c r="CJ3271"/>
  <c r="CJ2308"/>
  <c r="CJ2306"/>
  <c r="CJ2428"/>
  <c r="CJ2378"/>
  <c r="CJ2392"/>
  <c r="CJ2294"/>
  <c r="CJ2351"/>
  <c r="CJ2373"/>
  <c r="CJ2387"/>
  <c r="CJ2349"/>
  <c r="CJ2307"/>
  <c r="CJ2297"/>
  <c r="CJ2399"/>
  <c r="CJ2340"/>
  <c r="CJ2338"/>
  <c r="CJ2417"/>
  <c r="CJ2410"/>
  <c r="CJ2319"/>
  <c r="CJ2345"/>
  <c r="CJ2395"/>
  <c r="CJ2385"/>
  <c r="CJ2359"/>
  <c r="CJ2320"/>
  <c r="CJ2302"/>
  <c r="CJ2312"/>
  <c r="CJ2397"/>
  <c r="CJ2363"/>
  <c r="CJ2409"/>
  <c r="CJ2407"/>
  <c r="CJ2341"/>
  <c r="CJ2375"/>
  <c r="CJ2384"/>
  <c r="CJ2366"/>
  <c r="CJ2400"/>
  <c r="CJ2382"/>
  <c r="CJ3160"/>
  <c r="CJ3240"/>
  <c r="CJ3064"/>
  <c r="CJ3016"/>
  <c r="CJ2780"/>
  <c r="CJ3036"/>
  <c r="CJ3292"/>
  <c r="CJ3548"/>
  <c r="CJ3185"/>
  <c r="CJ2880"/>
  <c r="CJ3136"/>
  <c r="CJ3392"/>
  <c r="CJ3648"/>
  <c r="CJ3625"/>
  <c r="CJ2964"/>
  <c r="CJ3220"/>
  <c r="CJ3476"/>
  <c r="CJ2961"/>
  <c r="CJ2821"/>
  <c r="CJ3077"/>
  <c r="CJ3333"/>
  <c r="CJ3633"/>
  <c r="CJ2793"/>
  <c r="CJ3049"/>
  <c r="CJ3305"/>
  <c r="CJ3585"/>
  <c r="CJ3698"/>
  <c r="CJ3021"/>
  <c r="CJ3277"/>
  <c r="CJ3545"/>
  <c r="CJ3514"/>
  <c r="CJ2938"/>
  <c r="CJ3194"/>
  <c r="CJ3490"/>
  <c r="CJ2926"/>
  <c r="CJ3182"/>
  <c r="CJ3466"/>
  <c r="CJ2914"/>
  <c r="CJ3170"/>
  <c r="CJ3442"/>
  <c r="CJ3542"/>
  <c r="CJ2995"/>
  <c r="CJ3495"/>
  <c r="CJ3598"/>
  <c r="CJ2811"/>
  <c r="CJ3607"/>
  <c r="CJ2867"/>
  <c r="CJ3667"/>
  <c r="CJ2931"/>
  <c r="CJ2947"/>
  <c r="CJ3099"/>
  <c r="CJ2879"/>
  <c r="CJ3635"/>
  <c r="CJ3427"/>
  <c r="CJ3223"/>
  <c r="CJ3031"/>
  <c r="CJ2859"/>
  <c r="CJ3611"/>
  <c r="CJ2657"/>
  <c r="CJ3416"/>
  <c r="CJ3304"/>
  <c r="CJ3128"/>
  <c r="CJ3080"/>
  <c r="CJ2796"/>
  <c r="CJ3052"/>
  <c r="CJ3308"/>
  <c r="CJ3564"/>
  <c r="CJ3249"/>
  <c r="CJ2896"/>
  <c r="CJ3152"/>
  <c r="CJ3408"/>
  <c r="CJ3664"/>
  <c r="CJ2966"/>
  <c r="CJ2980"/>
  <c r="CJ3236"/>
  <c r="CJ3492"/>
  <c r="CJ3025"/>
  <c r="CJ2837"/>
  <c r="CJ3093"/>
  <c r="CJ3349"/>
  <c r="CJ3657"/>
  <c r="CJ2809"/>
  <c r="CJ3065"/>
  <c r="CJ3321"/>
  <c r="CJ3609"/>
  <c r="CJ2781"/>
  <c r="CJ3037"/>
  <c r="CJ3293"/>
  <c r="CJ3569"/>
  <c r="CJ3601"/>
  <c r="CJ2954"/>
  <c r="CJ3210"/>
  <c r="CJ3522"/>
  <c r="CJ2942"/>
  <c r="CJ3198"/>
  <c r="CJ3498"/>
  <c r="CJ2930"/>
  <c r="CJ3186"/>
  <c r="CJ3474"/>
  <c r="CJ3558"/>
  <c r="CJ3103"/>
  <c r="CJ3614"/>
  <c r="CJ3655"/>
  <c r="CJ2923"/>
  <c r="CJ2975"/>
  <c r="CJ3143"/>
  <c r="CJ3075"/>
  <c r="CJ2380"/>
  <c r="CJ2330"/>
  <c r="CJ2337"/>
  <c r="CJ2358"/>
  <c r="CJ2411"/>
  <c r="CJ2426"/>
  <c r="CJ2360"/>
  <c r="CJ2365"/>
  <c r="CJ2355"/>
  <c r="CJ2421"/>
  <c r="CJ2379"/>
  <c r="CJ2356"/>
  <c r="CJ2354"/>
  <c r="CJ2376"/>
  <c r="CJ2413"/>
  <c r="CJ2371"/>
  <c r="CJ2361"/>
  <c r="CJ2427"/>
  <c r="CJ2404"/>
  <c r="CJ2402"/>
  <c r="CJ2336"/>
  <c r="CJ2318"/>
  <c r="CJ2348"/>
  <c r="CJ2298"/>
  <c r="CJ2328"/>
  <c r="CJ2425"/>
  <c r="CJ2303"/>
  <c r="CJ2293"/>
  <c r="CJ2331"/>
  <c r="CJ2309"/>
  <c r="CJ2327"/>
  <c r="CJ3094"/>
  <c r="CJ3496"/>
  <c r="CJ3320"/>
  <c r="CJ3272"/>
  <c r="CJ2844"/>
  <c r="CJ3100"/>
  <c r="CJ3356"/>
  <c r="CJ3612"/>
  <c r="CJ3441"/>
  <c r="CJ2944"/>
  <c r="CJ3200"/>
  <c r="CJ3456"/>
  <c r="CJ2817"/>
  <c r="CJ3399"/>
  <c r="CJ3028"/>
  <c r="CJ3284"/>
  <c r="CJ3540"/>
  <c r="CJ3217"/>
  <c r="CJ2885"/>
  <c r="CJ3141"/>
  <c r="CJ3397"/>
  <c r="CJ2854"/>
  <c r="CJ2857"/>
  <c r="CJ3113"/>
  <c r="CJ3369"/>
  <c r="CJ3697"/>
  <c r="CJ2829"/>
  <c r="CJ3085"/>
  <c r="CJ3341"/>
  <c r="CJ3649"/>
  <c r="CJ3665"/>
  <c r="CJ3002"/>
  <c r="CJ3258"/>
  <c r="CJ2799"/>
  <c r="CJ2990"/>
  <c r="CJ3246"/>
  <c r="CJ3666"/>
  <c r="CJ2978"/>
  <c r="CJ3234"/>
  <c r="CJ3618"/>
  <c r="CJ3606"/>
  <c r="CJ3562"/>
  <c r="CJ3406"/>
  <c r="CJ3662"/>
  <c r="CJ3003"/>
  <c r="CJ3219"/>
  <c r="CJ3067"/>
  <c r="CJ3451"/>
  <c r="CJ3135"/>
  <c r="CJ3663"/>
  <c r="CJ3283"/>
  <c r="CJ3071"/>
  <c r="CJ2875"/>
  <c r="CJ3603"/>
  <c r="CJ3415"/>
  <c r="CJ3211"/>
  <c r="CJ3043"/>
  <c r="CJ2512"/>
  <c r="CJ3032"/>
  <c r="CJ2968"/>
  <c r="CJ3560"/>
  <c r="CJ3384"/>
  <c r="CJ3336"/>
  <c r="CJ2860"/>
  <c r="CJ3116"/>
  <c r="CJ3372"/>
  <c r="CJ3628"/>
  <c r="CJ3509"/>
  <c r="CJ2960"/>
  <c r="CJ3216"/>
  <c r="CJ3472"/>
  <c r="CJ2881"/>
  <c r="CJ2788"/>
  <c r="CJ3044"/>
  <c r="CJ3300"/>
  <c r="CJ3556"/>
  <c r="CJ3281"/>
  <c r="CJ2901"/>
  <c r="CJ3157"/>
  <c r="CJ3413"/>
  <c r="CJ2918"/>
  <c r="CJ2873"/>
  <c r="CJ3129"/>
  <c r="CJ3385"/>
  <c r="CJ2806"/>
  <c r="CJ2845"/>
  <c r="CJ3101"/>
  <c r="CJ3357"/>
  <c r="CJ3673"/>
  <c r="CJ3685"/>
  <c r="CJ3018"/>
  <c r="CJ3274"/>
  <c r="CJ3595"/>
  <c r="CJ3006"/>
  <c r="CJ3262"/>
  <c r="CJ2991"/>
  <c r="CJ2994"/>
  <c r="CJ3250"/>
  <c r="CJ3682"/>
  <c r="CJ3622"/>
  <c r="CJ3578"/>
  <c r="CJ3422"/>
  <c r="CJ3678"/>
  <c r="CJ3051"/>
  <c r="CJ3407"/>
  <c r="CJ3119"/>
  <c r="CJ3627"/>
  <c r="CJ3183"/>
  <c r="CJ2871"/>
  <c r="CJ3323"/>
  <c r="CJ3115"/>
  <c r="CJ2915"/>
  <c r="CJ3651"/>
  <c r="CJ3467"/>
  <c r="CJ3255"/>
  <c r="CJ3095"/>
  <c r="CJ3391"/>
  <c r="CJ3623"/>
  <c r="CJ3511"/>
  <c r="CJ3111"/>
  <c r="CJ3647"/>
  <c r="CJ3439"/>
  <c r="CJ2927"/>
  <c r="CJ3659"/>
  <c r="CJ2936"/>
  <c r="CJ3260"/>
  <c r="CJ3104"/>
  <c r="CJ2932"/>
  <c r="CJ2789"/>
  <c r="CJ3634"/>
  <c r="CJ3382"/>
  <c r="CJ3334"/>
  <c r="CJ2894"/>
  <c r="CJ3138"/>
  <c r="CJ3091"/>
  <c r="CJ2779"/>
  <c r="CJ3007"/>
  <c r="CJ3127"/>
  <c r="CJ3480"/>
  <c r="CJ2892"/>
  <c r="CJ2902"/>
  <c r="CJ3009"/>
  <c r="CJ3588"/>
  <c r="CJ3445"/>
  <c r="CJ3417"/>
  <c r="CJ3389"/>
  <c r="CJ3306"/>
  <c r="CJ3675"/>
  <c r="CJ3654"/>
  <c r="CJ3159"/>
  <c r="CJ3287"/>
  <c r="CJ3019"/>
  <c r="CJ3187"/>
  <c r="CJ2301"/>
  <c r="CJ3192"/>
  <c r="CJ3324"/>
  <c r="CJ3168"/>
  <c r="CJ2996"/>
  <c r="CJ2853"/>
  <c r="CJ2825"/>
  <c r="CJ2797"/>
  <c r="CJ3621"/>
  <c r="CJ2958"/>
  <c r="CJ3202"/>
  <c r="CJ3179"/>
  <c r="CJ2967"/>
  <c r="CJ3191"/>
  <c r="CJ3319"/>
  <c r="CJ2920"/>
  <c r="CJ2956"/>
  <c r="CJ2800"/>
  <c r="CJ3265"/>
  <c r="CJ3652"/>
  <c r="CJ3513"/>
  <c r="CJ3481"/>
  <c r="CJ3453"/>
  <c r="CJ3370"/>
  <c r="CJ2834"/>
  <c r="CJ2843"/>
  <c r="CJ3355"/>
  <c r="CJ3483"/>
  <c r="CJ3203"/>
  <c r="CJ3379"/>
  <c r="CJ3448"/>
  <c r="CJ3388"/>
  <c r="CJ3232"/>
  <c r="CJ3060"/>
  <c r="CJ2917"/>
  <c r="CJ2889"/>
  <c r="CJ2861"/>
  <c r="CJ2778"/>
  <c r="CJ3022"/>
  <c r="CJ3266"/>
  <c r="CJ3438"/>
  <c r="CJ3171"/>
  <c r="CJ3375"/>
  <c r="CJ3515"/>
  <c r="CJ3176"/>
  <c r="CJ3020"/>
  <c r="CJ2864"/>
  <c r="CJ3529"/>
  <c r="CJ2897"/>
  <c r="CJ3605"/>
  <c r="CJ3561"/>
  <c r="CJ3525"/>
  <c r="CJ3458"/>
  <c r="CJ2898"/>
  <c r="CJ3643"/>
  <c r="CJ3559"/>
  <c r="CJ3679"/>
  <c r="CJ3387"/>
  <c r="CJ3699"/>
  <c r="CJ2322"/>
  <c r="CJ3045"/>
  <c r="CJ3017"/>
  <c r="CJ2989"/>
  <c r="CJ2906"/>
  <c r="CJ3150"/>
  <c r="CJ3394"/>
  <c r="CJ3566"/>
  <c r="CJ3571"/>
  <c r="CJ2775"/>
  <c r="CJ2935"/>
  <c r="CJ3688"/>
  <c r="CJ3148"/>
  <c r="CJ2992"/>
  <c r="CJ2820"/>
  <c r="CJ3409"/>
  <c r="CJ3046"/>
  <c r="CJ2934"/>
  <c r="CJ2886"/>
  <c r="CJ2782"/>
  <c r="CJ3026"/>
  <c r="CJ3610"/>
  <c r="CJ2963"/>
  <c r="CJ3247"/>
  <c r="CJ2787"/>
  <c r="CJ2412"/>
  <c r="CJ2536"/>
  <c r="CJ3144"/>
  <c r="CJ3580"/>
  <c r="CJ3424"/>
  <c r="CJ3252"/>
  <c r="CJ3109"/>
  <c r="CJ3081"/>
  <c r="CJ3053"/>
  <c r="CJ2970"/>
  <c r="CJ3214"/>
  <c r="CJ3506"/>
  <c r="CJ3630"/>
  <c r="CJ3087"/>
  <c r="CJ2979"/>
  <c r="CJ3123"/>
  <c r="CJ3350"/>
  <c r="CJ3212"/>
  <c r="CJ3056"/>
  <c r="CJ2884"/>
  <c r="CJ2774"/>
  <c r="CJ3302"/>
  <c r="CJ3190"/>
  <c r="CJ3142"/>
  <c r="CJ2846"/>
  <c r="CJ3090"/>
  <c r="CJ3674"/>
  <c r="CJ3517"/>
  <c r="CJ2863"/>
  <c r="CJ2987"/>
  <c r="CJ2840"/>
  <c r="CJ3400"/>
  <c r="CJ3644"/>
  <c r="CJ3488"/>
  <c r="CJ3316"/>
  <c r="CJ3173"/>
  <c r="CJ3145"/>
  <c r="CJ3117"/>
  <c r="CJ3034"/>
  <c r="CJ3278"/>
  <c r="CJ3565"/>
  <c r="CJ3694"/>
  <c r="CJ2819"/>
  <c r="CJ3163"/>
  <c r="CJ3299"/>
  <c r="CJ3000"/>
  <c r="CJ3276"/>
  <c r="CJ3120"/>
  <c r="CJ2948"/>
  <c r="CJ2805"/>
  <c r="CJ2777"/>
  <c r="CJ3482"/>
  <c r="CJ3398"/>
  <c r="CJ2910"/>
  <c r="CJ3154"/>
  <c r="CJ3307"/>
  <c r="CJ2823"/>
  <c r="CJ3055"/>
  <c r="CJ3175"/>
  <c r="CJ2389"/>
  <c r="CF46" i="24"/>
  <c r="DG79"/>
  <c r="DG78"/>
  <c r="DG38" i="11"/>
  <c r="DG37"/>
  <c r="EH3692" i="29" l="1"/>
  <c r="N40" i="11"/>
  <c r="AD52" i="12"/>
  <c r="CJ2299" i="11"/>
  <c r="CJ2346"/>
  <c r="CJ2342"/>
  <c r="CJ2639"/>
  <c r="CJ5"/>
  <c r="CJ7"/>
  <c r="CJ4"/>
  <c r="CJ8"/>
  <c r="CJ6"/>
  <c r="CJ9"/>
  <c r="CJ11"/>
  <c r="CJ10"/>
  <c r="CJ13"/>
  <c r="CJ12"/>
  <c r="CJ2334"/>
  <c r="CJ2343"/>
  <c r="CJ2304"/>
  <c r="CJ2396"/>
  <c r="CJ2405"/>
  <c r="CJ3800"/>
  <c r="CJ3816"/>
  <c r="CJ3720"/>
  <c r="CJ3724"/>
  <c r="CJ3788"/>
  <c r="CJ3852"/>
  <c r="CJ3728"/>
  <c r="CJ3792"/>
  <c r="CJ3856"/>
  <c r="CJ3732"/>
  <c r="CJ3796"/>
  <c r="CJ3860"/>
  <c r="CJ3765"/>
  <c r="CJ3873"/>
  <c r="CJ3762"/>
  <c r="CJ3769"/>
  <c r="CJ3857"/>
  <c r="CJ3753"/>
  <c r="CJ3841"/>
  <c r="CJ3858"/>
  <c r="CJ3781"/>
  <c r="CJ3865"/>
  <c r="CJ3718"/>
  <c r="CJ3782"/>
  <c r="CJ3846"/>
  <c r="CJ3859"/>
  <c r="CJ3754"/>
  <c r="CJ3818"/>
  <c r="CJ3741"/>
  <c r="CJ3742"/>
  <c r="CJ3806"/>
  <c r="CJ3870"/>
  <c r="CJ3837"/>
  <c r="CJ3823"/>
  <c r="CJ3869"/>
  <c r="CJ3839"/>
  <c r="CJ3805"/>
  <c r="CJ3851"/>
  <c r="CJ3771"/>
  <c r="CJ3779"/>
  <c r="CJ3831"/>
  <c r="CJ3835"/>
  <c r="CJ3843"/>
  <c r="CJ3847"/>
  <c r="CJ3677"/>
  <c r="CJ3261"/>
  <c r="CJ3632"/>
  <c r="CJ3687"/>
  <c r="CJ3010"/>
  <c r="CJ2982"/>
  <c r="CJ3132"/>
  <c r="CJ3549"/>
  <c r="CJ3114"/>
  <c r="CJ3396"/>
  <c r="CJ2776"/>
  <c r="CJ3530"/>
  <c r="CJ3637"/>
  <c r="CJ2912"/>
  <c r="CJ3351"/>
  <c r="CJ3199"/>
  <c r="CJ3161"/>
  <c r="CJ3660"/>
  <c r="CJ3631"/>
  <c r="CJ3426"/>
  <c r="CJ2833"/>
  <c r="CJ3112"/>
  <c r="CJ2435"/>
  <c r="CJ2835"/>
  <c r="CJ3166"/>
  <c r="CJ3061"/>
  <c r="CJ2952"/>
  <c r="CJ3107"/>
  <c r="CJ3373"/>
  <c r="CJ2945"/>
  <c r="CJ2795"/>
  <c r="CJ3346"/>
  <c r="CJ2969"/>
  <c r="CJ3468"/>
  <c r="CJ3027"/>
  <c r="CJ3226"/>
  <c r="CJ3508"/>
  <c r="CJ3672"/>
  <c r="CJ3227"/>
  <c r="CJ2794"/>
  <c r="CJ3076"/>
  <c r="CJ3661"/>
  <c r="CJ3510"/>
  <c r="CJ3273"/>
  <c r="CJ3057"/>
  <c r="CJ2681"/>
  <c r="CJ2352"/>
  <c r="CJ2317"/>
  <c r="CJ2370"/>
  <c r="CJ2430"/>
  <c r="CJ2383"/>
  <c r="CJ3864"/>
  <c r="CJ3704"/>
  <c r="CJ3784"/>
  <c r="CJ3740"/>
  <c r="CJ3804"/>
  <c r="CJ3868"/>
  <c r="CJ3744"/>
  <c r="CJ3808"/>
  <c r="CJ3872"/>
  <c r="CJ3748"/>
  <c r="CJ3812"/>
  <c r="CJ3829"/>
  <c r="CJ3849"/>
  <c r="CJ3701"/>
  <c r="CJ3705"/>
  <c r="CJ3793"/>
  <c r="CJ3714"/>
  <c r="CJ3777"/>
  <c r="CJ3861"/>
  <c r="CJ3775"/>
  <c r="CJ3801"/>
  <c r="CJ3746"/>
  <c r="CJ3734"/>
  <c r="CJ3798"/>
  <c r="CJ3862"/>
  <c r="CJ3706"/>
  <c r="CJ3770"/>
  <c r="CJ3834"/>
  <c r="CJ3867"/>
  <c r="CJ3758"/>
  <c r="CJ3822"/>
  <c r="CJ3821"/>
  <c r="CJ3703"/>
  <c r="CJ3759"/>
  <c r="CJ3715"/>
  <c r="CJ3807"/>
  <c r="CJ3725"/>
  <c r="CJ3853"/>
  <c r="CJ3819"/>
  <c r="CJ3827"/>
  <c r="CJ3863"/>
  <c r="CJ3871"/>
  <c r="CJ3707"/>
  <c r="CJ2803"/>
  <c r="CJ3526"/>
  <c r="CJ3289"/>
  <c r="CJ3121"/>
  <c r="CJ3059"/>
  <c r="CJ2919"/>
  <c r="CJ3345"/>
  <c r="CJ3624"/>
  <c r="CJ3363"/>
  <c r="CJ3197"/>
  <c r="CJ3568"/>
  <c r="CJ3523"/>
  <c r="CJ2946"/>
  <c r="CJ3689"/>
  <c r="CJ3068"/>
  <c r="CJ3207"/>
  <c r="CJ3294"/>
  <c r="CJ3189"/>
  <c r="CJ3464"/>
  <c r="CJ3507"/>
  <c r="CJ3505"/>
  <c r="CJ3457"/>
  <c r="CJ2768"/>
  <c r="CJ2563"/>
  <c r="CJ3619"/>
  <c r="CJ2922"/>
  <c r="CJ3204"/>
  <c r="CJ3139"/>
  <c r="CJ3638"/>
  <c r="CJ3401"/>
  <c r="CJ3593"/>
  <c r="CJ3591"/>
  <c r="CJ3102"/>
  <c r="CJ2997"/>
  <c r="CJ3233"/>
  <c r="CJ2911"/>
  <c r="CJ3309"/>
  <c r="CJ3680"/>
  <c r="CJ2362"/>
  <c r="CJ3454"/>
  <c r="CJ2877"/>
  <c r="CJ3248"/>
  <c r="CJ3551"/>
  <c r="CJ3410"/>
  <c r="CJ3301"/>
  <c r="CJ3573"/>
  <c r="CJ2510"/>
  <c r="CJ2372"/>
  <c r="CJ2369"/>
  <c r="CJ2422"/>
  <c r="CJ3736"/>
  <c r="CJ3768"/>
  <c r="CJ3848"/>
  <c r="CJ3756"/>
  <c r="CJ3820"/>
  <c r="CJ3713"/>
  <c r="CJ3760"/>
  <c r="CJ3824"/>
  <c r="CJ3745"/>
  <c r="CJ3764"/>
  <c r="CJ3828"/>
  <c r="CJ3826"/>
  <c r="CJ3721"/>
  <c r="CJ3733"/>
  <c r="CJ3729"/>
  <c r="CJ3813"/>
  <c r="CJ3778"/>
  <c r="CJ3797"/>
  <c r="CJ3730"/>
  <c r="CJ3737"/>
  <c r="CJ3825"/>
  <c r="CJ3810"/>
  <c r="CJ3750"/>
  <c r="CJ3814"/>
  <c r="CJ3811"/>
  <c r="CJ3722"/>
  <c r="CJ3786"/>
  <c r="CJ3850"/>
  <c r="CJ3710"/>
  <c r="CJ3774"/>
  <c r="CJ3838"/>
  <c r="CJ3727"/>
  <c r="CJ3739"/>
  <c r="CJ3719"/>
  <c r="CJ3751"/>
  <c r="CJ3767"/>
  <c r="CJ3763"/>
  <c r="CJ3815"/>
  <c r="CJ3855"/>
  <c r="CJ3735"/>
  <c r="CJ3743"/>
  <c r="CJ3747"/>
  <c r="CJ3755"/>
  <c r="CJ3597"/>
  <c r="CJ3434"/>
  <c r="CJ3317"/>
  <c r="CJ2838"/>
  <c r="CJ3579"/>
  <c r="CJ2822"/>
  <c r="CJ2804"/>
  <c r="CJ3533"/>
  <c r="CJ3462"/>
  <c r="CJ3225"/>
  <c r="CJ2865"/>
  <c r="CJ3311"/>
  <c r="CJ3586"/>
  <c r="CJ3089"/>
  <c r="CJ3368"/>
  <c r="CJ3011"/>
  <c r="CJ3050"/>
  <c r="CJ3332"/>
  <c r="CJ3527"/>
  <c r="CJ3447"/>
  <c r="CJ3541"/>
  <c r="CJ2848"/>
  <c r="CJ2726"/>
  <c r="CJ2323"/>
  <c r="CJ3582"/>
  <c r="CJ3005"/>
  <c r="CJ3376"/>
  <c r="CJ2971"/>
  <c r="CJ2807"/>
  <c r="CJ3429"/>
  <c r="CJ2876"/>
  <c r="CJ3423"/>
  <c r="CJ2858"/>
  <c r="CJ3140"/>
  <c r="CJ2951"/>
  <c r="CJ3574"/>
  <c r="CJ3337"/>
  <c r="CJ3313"/>
  <c r="CJ3563"/>
  <c r="CJ3282"/>
  <c r="CJ2905"/>
  <c r="CJ3404"/>
  <c r="CJ2831"/>
  <c r="CJ3162"/>
  <c r="CJ3444"/>
  <c r="CJ3681"/>
  <c r="CJ3874"/>
  <c r="CJ607"/>
  <c r="CJ18"/>
  <c r="CJ1466"/>
  <c r="CJ104"/>
  <c r="CJ1195"/>
  <c r="CJ438"/>
  <c r="CJ998"/>
  <c r="CJ788"/>
  <c r="CJ1024"/>
  <c r="CJ1342"/>
  <c r="CJ1038"/>
  <c r="CJ266"/>
  <c r="CJ148"/>
  <c r="CJ238"/>
  <c r="CJ288"/>
  <c r="CJ926"/>
  <c r="CJ475"/>
  <c r="CJ195"/>
  <c r="CJ766"/>
  <c r="CJ528"/>
  <c r="CJ627"/>
  <c r="CJ828"/>
  <c r="CJ813"/>
  <c r="CJ632"/>
  <c r="CJ1245"/>
  <c r="CJ1654"/>
  <c r="CJ1020"/>
  <c r="CJ1005"/>
  <c r="CJ435"/>
  <c r="CJ701"/>
  <c r="CJ1177"/>
  <c r="CJ377"/>
  <c r="CJ1464"/>
  <c r="CJ1075"/>
  <c r="CJ1285"/>
  <c r="CJ370"/>
  <c r="CJ895"/>
  <c r="CJ637"/>
  <c r="CJ1283"/>
  <c r="CJ696"/>
  <c r="CJ1352"/>
  <c r="CJ893"/>
  <c r="CJ56"/>
  <c r="CJ1540"/>
  <c r="CJ1053"/>
  <c r="CJ445"/>
  <c r="CJ1044"/>
  <c r="CJ702"/>
  <c r="CJ63"/>
  <c r="CJ1202"/>
  <c r="CJ1210"/>
  <c r="CJ642"/>
  <c r="CJ697"/>
  <c r="CJ410"/>
  <c r="CJ1400"/>
  <c r="CJ1281"/>
  <c r="CJ501"/>
  <c r="CJ1085"/>
  <c r="CJ77"/>
  <c r="CJ759"/>
  <c r="CJ1447"/>
  <c r="CJ454"/>
  <c r="CJ1477"/>
  <c r="CJ752"/>
  <c r="CJ1184"/>
  <c r="CJ1494"/>
  <c r="CJ162"/>
  <c r="CJ834"/>
  <c r="CJ484"/>
  <c r="CJ1148"/>
  <c r="CJ2252"/>
  <c r="CJ1646"/>
  <c r="CJ753"/>
  <c r="CJ990"/>
  <c r="CJ509"/>
  <c r="CJ1239"/>
  <c r="CJ1340"/>
  <c r="CJ945"/>
  <c r="CJ572"/>
  <c r="CJ769"/>
  <c r="CJ294"/>
  <c r="CJ106"/>
  <c r="CJ561"/>
  <c r="CJ1138"/>
  <c r="CJ183"/>
  <c r="CJ847"/>
  <c r="CJ824"/>
  <c r="CJ252"/>
  <c r="CJ1334"/>
  <c r="CJ754"/>
  <c r="CJ526"/>
  <c r="CJ1221"/>
  <c r="CJ60"/>
  <c r="CJ1273"/>
  <c r="CJ34"/>
  <c r="CJ1130"/>
  <c r="CJ660"/>
  <c r="CJ602"/>
  <c r="CJ202"/>
  <c r="CJ913"/>
  <c r="CJ1176"/>
  <c r="CJ717"/>
  <c r="CJ190"/>
  <c r="CJ103"/>
  <c r="CJ991"/>
  <c r="CJ659"/>
  <c r="CJ986"/>
  <c r="CJ512"/>
  <c r="CJ164"/>
  <c r="CJ1358"/>
  <c r="CJ1482"/>
  <c r="CJ150"/>
  <c r="CJ1562"/>
  <c r="CJ357"/>
  <c r="CJ483"/>
  <c r="CJ914"/>
  <c r="CJ1491"/>
  <c r="CJ740"/>
  <c r="CJ1450"/>
  <c r="CJ76"/>
  <c r="CJ477"/>
  <c r="CJ967"/>
  <c r="CJ320"/>
  <c r="CJ1505"/>
  <c r="CJ951"/>
  <c r="CJ1311"/>
  <c r="CJ502"/>
  <c r="CJ48"/>
  <c r="CJ422"/>
  <c r="CJ774"/>
  <c r="CJ1147"/>
  <c r="CJ1670"/>
  <c r="CJ577"/>
  <c r="CJ1456"/>
  <c r="CJ350"/>
  <c r="CJ604"/>
  <c r="CJ1072"/>
  <c r="CJ510"/>
  <c r="CJ1187"/>
  <c r="CJ396"/>
  <c r="CJ1612"/>
  <c r="CJ927"/>
  <c r="CJ1086"/>
  <c r="CJ862"/>
  <c r="CJ815"/>
  <c r="CJ858"/>
  <c r="CJ161"/>
  <c r="CJ210"/>
  <c r="CJ114"/>
  <c r="CJ1007"/>
  <c r="CJ1093"/>
  <c r="CJ1361"/>
  <c r="CJ346"/>
  <c r="CJ666"/>
  <c r="CJ303"/>
  <c r="CJ928"/>
  <c r="CJ1645"/>
  <c r="CJ310"/>
  <c r="CJ1236"/>
  <c r="CJ727"/>
  <c r="CJ527"/>
  <c r="CJ472"/>
  <c r="CJ39"/>
  <c r="CJ1063"/>
  <c r="CJ919"/>
  <c r="CJ80"/>
  <c r="CJ123"/>
  <c r="CJ1050"/>
  <c r="CJ415"/>
  <c r="CJ478"/>
  <c r="CJ348"/>
  <c r="CJ316"/>
  <c r="CJ193"/>
  <c r="CJ757"/>
  <c r="CJ938"/>
  <c r="CJ287"/>
  <c r="CJ270"/>
  <c r="CJ404"/>
  <c r="CJ1267"/>
  <c r="CJ1514"/>
  <c r="CJ735"/>
  <c r="CJ1583"/>
  <c r="CJ128"/>
  <c r="CJ264"/>
  <c r="CJ336"/>
  <c r="CJ1274"/>
  <c r="CJ1161"/>
  <c r="CJ1598"/>
  <c r="CJ1157"/>
  <c r="CJ937"/>
  <c r="CJ580"/>
  <c r="CJ36"/>
  <c r="CJ896"/>
  <c r="CJ976"/>
  <c r="CJ1449"/>
  <c r="CJ668"/>
  <c r="CJ109"/>
  <c r="CJ22"/>
  <c r="CJ126"/>
  <c r="CJ860"/>
  <c r="CJ972"/>
  <c r="CJ729"/>
  <c r="CJ1549"/>
  <c r="CJ1215"/>
  <c r="CJ560"/>
  <c r="CJ1194"/>
  <c r="CJ543"/>
  <c r="CJ302"/>
  <c r="CJ220"/>
  <c r="CJ966"/>
  <c r="CJ1618"/>
  <c r="CJ734"/>
  <c r="CJ658"/>
  <c r="CJ1196"/>
  <c r="CJ582"/>
  <c r="CJ1293"/>
  <c r="CJ906"/>
  <c r="CJ1166"/>
  <c r="CJ801"/>
  <c r="CJ620"/>
  <c r="CJ213"/>
  <c r="CJ814"/>
  <c r="CJ1174"/>
  <c r="CJ258"/>
  <c r="CJ1209"/>
  <c r="CJ431"/>
  <c r="CJ1094"/>
  <c r="CJ703"/>
  <c r="CJ233"/>
  <c r="CJ66"/>
  <c r="CJ374"/>
  <c r="CJ1169"/>
  <c r="CJ747"/>
  <c r="CJ1235"/>
  <c r="CJ614"/>
  <c r="CJ978"/>
  <c r="CJ42"/>
  <c r="CJ234"/>
  <c r="CJ865"/>
  <c r="CJ49"/>
  <c r="CJ1595"/>
  <c r="CJ948"/>
  <c r="CJ507"/>
  <c r="CJ1559"/>
  <c r="CJ890"/>
  <c r="CJ78"/>
  <c r="CJ871"/>
  <c r="CJ486"/>
  <c r="CJ725"/>
  <c r="CJ889"/>
  <c r="CJ1611"/>
  <c r="CJ1211"/>
  <c r="CJ905"/>
  <c r="CJ359"/>
  <c r="CJ289"/>
  <c r="CJ521"/>
  <c r="CJ124"/>
  <c r="CJ1531"/>
  <c r="CJ122"/>
  <c r="CJ1022"/>
  <c r="CJ95"/>
  <c r="CJ1448"/>
  <c r="CJ1610"/>
  <c r="CJ1512"/>
  <c r="CJ247"/>
  <c r="CJ529"/>
  <c r="CJ1099"/>
  <c r="CJ1188"/>
  <c r="CJ1651"/>
  <c r="CJ522"/>
  <c r="CJ1521"/>
  <c r="CJ520"/>
  <c r="CJ251"/>
  <c r="CJ1401"/>
  <c r="CJ366"/>
  <c r="CJ223"/>
  <c r="CJ1162"/>
  <c r="CJ767"/>
  <c r="CJ936"/>
  <c r="CJ1567"/>
  <c r="CJ1327"/>
  <c r="CJ558"/>
  <c r="CJ959"/>
  <c r="CJ1128"/>
  <c r="CJ621"/>
  <c r="CJ358"/>
  <c r="CJ518"/>
  <c r="CJ988"/>
  <c r="CJ1055"/>
  <c r="CJ1134"/>
  <c r="CJ934"/>
  <c r="CJ1066"/>
  <c r="CJ835"/>
  <c r="CJ93"/>
  <c r="CJ585"/>
  <c r="CJ575"/>
  <c r="CJ1519"/>
  <c r="CJ69"/>
  <c r="CJ285"/>
  <c r="CJ775"/>
  <c r="CJ487"/>
  <c r="CJ173"/>
  <c r="CJ473"/>
  <c r="CJ271"/>
  <c r="CJ819"/>
  <c r="CJ691"/>
  <c r="CJ1440"/>
  <c r="CJ51"/>
  <c r="CJ1160"/>
  <c r="CJ1049"/>
  <c r="CJ277"/>
  <c r="CJ1592"/>
  <c r="CJ777"/>
  <c r="CJ1256"/>
  <c r="CJ186"/>
  <c r="CJ1136"/>
  <c r="CJ716"/>
  <c r="CJ1180"/>
  <c r="CJ885"/>
  <c r="CJ27"/>
  <c r="CJ1258"/>
  <c r="CJ910"/>
  <c r="CJ641"/>
  <c r="CJ808"/>
  <c r="CJ1381"/>
  <c r="CJ1004"/>
  <c r="CJ1417"/>
  <c r="CJ188"/>
  <c r="CJ297"/>
  <c r="CJ855"/>
  <c r="CJ16"/>
  <c r="CJ328"/>
  <c r="CJ304"/>
  <c r="CJ962"/>
  <c r="CJ1481"/>
  <c r="CJ135"/>
  <c r="CJ1046"/>
  <c r="CJ1110"/>
  <c r="CJ1151"/>
  <c r="CJ733"/>
  <c r="CJ1453"/>
  <c r="CJ1133"/>
  <c r="CJ1463"/>
  <c r="CJ204"/>
  <c r="CJ605"/>
  <c r="CJ1095"/>
  <c r="CJ456"/>
  <c r="CJ1377"/>
  <c r="CJ795"/>
  <c r="CJ692"/>
  <c r="CJ375"/>
  <c r="CJ655"/>
  <c r="CJ1227"/>
  <c r="CJ713"/>
  <c r="CJ1589"/>
  <c r="CJ419"/>
  <c r="CJ1001"/>
  <c r="CJ46"/>
  <c r="CJ1026"/>
  <c r="CJ1121"/>
  <c r="CJ305"/>
  <c r="CJ1178"/>
  <c r="CJ1025"/>
  <c r="CJ102"/>
  <c r="CJ854"/>
  <c r="CJ1439"/>
  <c r="CJ1009"/>
  <c r="CJ636"/>
  <c r="CJ763"/>
  <c r="CJ1308"/>
  <c r="CJ1010"/>
  <c r="CJ743"/>
  <c r="CJ222"/>
  <c r="CJ1106"/>
  <c r="CJ943"/>
  <c r="CJ430"/>
  <c r="CJ873"/>
  <c r="CJ1295"/>
  <c r="CJ1092"/>
  <c r="CJ1091"/>
  <c r="CJ1443"/>
  <c r="CJ649"/>
  <c r="CJ57"/>
  <c r="CJ530"/>
  <c r="CJ1265"/>
  <c r="CJ874"/>
  <c r="CJ615"/>
  <c r="CJ833"/>
  <c r="CJ416"/>
  <c r="CJ262"/>
  <c r="CJ347"/>
  <c r="CJ755"/>
  <c r="CJ1337"/>
  <c r="CJ1679"/>
  <c r="CJ412"/>
  <c r="CJ1545"/>
  <c r="CJ158"/>
  <c r="CJ385"/>
  <c r="CJ1109"/>
  <c r="CJ1419"/>
  <c r="CJ744"/>
  <c r="CJ1486"/>
  <c r="CJ322"/>
  <c r="CJ1045"/>
  <c r="CJ994"/>
  <c r="CJ390"/>
  <c r="CJ1041"/>
  <c r="CJ664"/>
  <c r="CJ413"/>
  <c r="CJ1435"/>
  <c r="CJ119"/>
  <c r="CJ911"/>
  <c r="CJ888"/>
  <c r="CJ969"/>
  <c r="CJ1254"/>
  <c r="CJ1088"/>
  <c r="CJ1103"/>
  <c r="CJ1080"/>
  <c r="CJ794"/>
  <c r="CJ1122"/>
  <c r="CJ940"/>
  <c r="CJ1117"/>
  <c r="CJ1657"/>
  <c r="CJ1070"/>
  <c r="CJ1146"/>
  <c r="CJ1132"/>
  <c r="CJ231"/>
  <c r="CJ1664"/>
  <c r="CJ550"/>
  <c r="CJ1230"/>
  <c r="CJ723"/>
  <c r="CJ898"/>
  <c r="CJ1617"/>
  <c r="CJ1150"/>
  <c r="CJ482"/>
  <c r="CJ540"/>
  <c r="CJ398"/>
  <c r="CJ318"/>
  <c r="CJ1071"/>
  <c r="CJ418"/>
  <c r="CJ778"/>
  <c r="CJ797"/>
  <c r="CJ973"/>
  <c r="CJ878"/>
  <c r="CJ362"/>
  <c r="CJ556"/>
  <c r="CJ1287"/>
  <c r="CJ382"/>
  <c r="CJ1668"/>
  <c r="CJ29"/>
  <c r="CJ395"/>
  <c r="CJ1309"/>
  <c r="CJ189"/>
  <c r="CJ1079"/>
  <c r="CJ947"/>
  <c r="CJ278"/>
  <c r="CJ749"/>
  <c r="CJ387"/>
  <c r="CJ982"/>
  <c r="CJ566"/>
  <c r="CJ198"/>
  <c r="CJ899"/>
  <c r="CJ553"/>
  <c r="CJ1510"/>
  <c r="CJ1410"/>
  <c r="CJ1170"/>
  <c r="CJ1682"/>
  <c r="CJ956"/>
  <c r="CJ941"/>
  <c r="CJ125"/>
  <c r="CJ1323"/>
  <c r="CJ564"/>
  <c r="CJ1312"/>
  <c r="CJ241"/>
  <c r="CJ1131"/>
  <c r="CJ798"/>
  <c r="CJ698"/>
  <c r="CJ1199"/>
  <c r="CJ214"/>
  <c r="CJ352"/>
  <c r="CJ1240"/>
  <c r="CJ624"/>
  <c r="CJ524"/>
  <c r="CJ461"/>
  <c r="CJ1143"/>
  <c r="CJ1635"/>
  <c r="CJ312"/>
  <c r="CJ81"/>
  <c r="CJ651"/>
  <c r="CJ1495"/>
  <c r="CJ546"/>
  <c r="CJ513"/>
  <c r="CJ680"/>
  <c r="CJ1542"/>
  <c r="CJ1577"/>
  <c r="CJ968"/>
  <c r="CJ857"/>
  <c r="CJ1467"/>
  <c r="CJ290"/>
  <c r="CJ257"/>
  <c r="CJ1019"/>
  <c r="CJ1350"/>
  <c r="CJ1412"/>
  <c r="CJ354"/>
  <c r="CJ449"/>
  <c r="CJ248"/>
  <c r="CJ145"/>
  <c r="CJ715"/>
  <c r="CJ804"/>
  <c r="CJ1492"/>
  <c r="CJ569"/>
  <c r="CJ54"/>
  <c r="CJ710"/>
  <c r="CJ737"/>
  <c r="CJ1064"/>
  <c r="CJ1425"/>
  <c r="CJ306"/>
  <c r="CJ1380"/>
  <c r="CJ1051"/>
  <c r="CJ1077"/>
  <c r="CJ1003"/>
  <c r="CJ70"/>
  <c r="CJ751"/>
  <c r="CJ283"/>
  <c r="CJ944"/>
  <c r="CJ670"/>
  <c r="CJ1214"/>
  <c r="CJ1068"/>
  <c r="CJ62"/>
  <c r="CJ1310"/>
  <c r="CJ1114"/>
  <c r="CJ1282"/>
  <c r="CJ611"/>
  <c r="CJ681"/>
  <c r="CJ917"/>
  <c r="CJ1123"/>
  <c r="CJ296"/>
  <c r="CJ155"/>
  <c r="CJ1306"/>
  <c r="CJ996"/>
  <c r="CJ490"/>
  <c r="CJ622"/>
  <c r="CJ993"/>
  <c r="CJ177"/>
  <c r="CJ98"/>
  <c r="CJ706"/>
  <c r="CJ1360"/>
  <c r="CJ932"/>
  <c r="CJ1402"/>
  <c r="CJ1303"/>
  <c r="CJ469"/>
  <c r="CJ837"/>
  <c r="CJ1396"/>
  <c r="CJ626"/>
  <c r="CJ14"/>
  <c r="CJ995"/>
  <c r="CJ199"/>
  <c r="CJ542"/>
  <c r="CJ1488"/>
  <c r="CJ1032"/>
  <c r="CJ921"/>
  <c r="CJ121"/>
  <c r="CJ1405"/>
  <c r="CJ196"/>
  <c r="CJ1224"/>
  <c r="CJ1113"/>
  <c r="CJ1554"/>
  <c r="CJ1084"/>
  <c r="CJ1069"/>
  <c r="CJ253"/>
  <c r="CJ1289"/>
  <c r="CJ1606"/>
  <c r="CJ689"/>
  <c r="CJ246"/>
  <c r="CJ960"/>
  <c r="CJ870"/>
  <c r="CJ32"/>
  <c r="CJ694"/>
  <c r="CJ92"/>
  <c r="CJ340"/>
  <c r="CJ974"/>
  <c r="CJ224"/>
  <c r="CJ154"/>
  <c r="CJ803"/>
  <c r="CJ1470"/>
  <c r="CJ1234"/>
  <c r="CJ466"/>
  <c r="CJ361"/>
  <c r="CJ489"/>
  <c r="CJ1145"/>
  <c r="CJ345"/>
  <c r="CJ1034"/>
  <c r="CJ91"/>
  <c r="CJ311"/>
  <c r="CJ1609"/>
  <c r="CJ1423"/>
  <c r="CJ1573"/>
  <c r="CJ1390"/>
  <c r="CJ53"/>
  <c r="CJ539"/>
  <c r="CJ446"/>
  <c r="CJ1469"/>
  <c r="CJ313"/>
  <c r="CJ1383"/>
  <c r="CJ388"/>
  <c r="CJ904"/>
  <c r="CJ793"/>
  <c r="CJ628"/>
  <c r="CJ1533"/>
  <c r="CJ1181"/>
  <c r="CJ1582"/>
  <c r="CJ907"/>
  <c r="CJ771"/>
  <c r="CJ1503"/>
  <c r="CJ942"/>
  <c r="CJ282"/>
  <c r="CJ176"/>
  <c r="CJ1006"/>
  <c r="CJ1634"/>
  <c r="CJ1395"/>
  <c r="CJ912"/>
  <c r="CJ829"/>
  <c r="CJ762"/>
  <c r="CJ505"/>
  <c r="CJ1675"/>
  <c r="CJ317"/>
  <c r="CJ718"/>
  <c r="CJ38"/>
  <c r="CJ149"/>
  <c r="CJ638"/>
  <c r="CJ219"/>
  <c r="CJ1104"/>
  <c r="CJ1164"/>
  <c r="CJ915"/>
  <c r="CJ1226"/>
  <c r="CJ356"/>
  <c r="CJ809"/>
  <c r="CJ452"/>
  <c r="CJ420"/>
  <c r="CJ443"/>
  <c r="CJ662"/>
  <c r="CJ770"/>
  <c r="CJ631"/>
  <c r="CJ401"/>
  <c r="CJ971"/>
  <c r="CJ1060"/>
  <c r="CJ1465"/>
  <c r="CJ439"/>
  <c r="CJ593"/>
  <c r="CJ1163"/>
  <c r="CJ587"/>
  <c r="CJ859"/>
  <c r="CJ756"/>
  <c r="CJ787"/>
  <c r="CJ1420"/>
  <c r="CJ617"/>
  <c r="CJ1644"/>
  <c r="CJ881"/>
  <c r="CJ508"/>
  <c r="CJ1097"/>
  <c r="CJ1270"/>
  <c r="CJ516"/>
  <c r="CJ1663"/>
  <c r="CJ337"/>
  <c r="CJ180"/>
  <c r="CJ650"/>
  <c r="CJ497"/>
  <c r="CJ872"/>
  <c r="CJ31"/>
  <c r="CJ1105"/>
  <c r="CJ1172"/>
  <c r="CJ746"/>
  <c r="CJ882"/>
  <c r="CJ1116"/>
  <c r="CJ545"/>
  <c r="CJ442"/>
  <c r="CJ1556"/>
  <c r="CJ997"/>
  <c r="CJ648"/>
  <c r="CJ1140"/>
  <c r="CJ52"/>
  <c r="CJ1584"/>
  <c r="CJ1299"/>
  <c r="CJ1656"/>
  <c r="CJ212"/>
  <c r="CJ1672"/>
  <c r="CJ1137"/>
  <c r="CJ129"/>
  <c r="CJ891"/>
  <c r="CJ1279"/>
  <c r="CJ903"/>
  <c r="CJ1300"/>
  <c r="CJ227"/>
  <c r="CJ1065"/>
  <c r="CJ73"/>
  <c r="CJ307"/>
  <c r="CJ1680"/>
  <c r="CJ901"/>
  <c r="CJ194"/>
  <c r="CJ265"/>
  <c r="CJ1319"/>
  <c r="CJ1011"/>
  <c r="CJ1213"/>
  <c r="CJ205"/>
  <c r="CJ887"/>
  <c r="CJ1561"/>
  <c r="CJ245"/>
  <c r="CJ460"/>
  <c r="CJ397"/>
  <c r="CJ563"/>
  <c r="CJ378"/>
  <c r="CJ684"/>
  <c r="CJ861"/>
  <c r="CJ1623"/>
  <c r="CJ274"/>
  <c r="CJ930"/>
  <c r="CJ876"/>
  <c r="CJ931"/>
  <c r="CJ1167"/>
  <c r="CJ1144"/>
  <c r="CJ1225"/>
  <c r="CJ1539"/>
  <c r="CJ1333"/>
  <c r="CJ372"/>
  <c r="CJ1039"/>
  <c r="CJ1016"/>
  <c r="CJ676"/>
  <c r="CJ1353"/>
  <c r="CJ1018"/>
  <c r="CJ1650"/>
  <c r="CJ764"/>
  <c r="CJ1384"/>
  <c r="CJ1153"/>
  <c r="CJ924"/>
  <c r="CJ810"/>
  <c r="CJ643"/>
  <c r="CJ955"/>
  <c r="CJ417"/>
  <c r="CJ682"/>
  <c r="CJ498"/>
  <c r="CJ687"/>
  <c r="CJ1074"/>
  <c r="CJ1047"/>
  <c r="CJ1248"/>
  <c r="CJ1484"/>
  <c r="CJ332"/>
  <c r="CJ221"/>
  <c r="CJ711"/>
  <c r="CJ64"/>
  <c r="CJ1391"/>
  <c r="CJ1660"/>
  <c r="CJ1628"/>
  <c r="CJ450"/>
  <c r="CJ259"/>
  <c r="CJ700"/>
  <c r="CJ685"/>
  <c r="CJ178"/>
  <c r="CJ1600"/>
  <c r="CJ82"/>
  <c r="CJ1407"/>
  <c r="CJ342"/>
  <c r="CJ644"/>
  <c r="CJ400"/>
  <c r="CJ583"/>
  <c r="CJ1526"/>
  <c r="CJ368"/>
  <c r="CJ836"/>
  <c r="CJ341"/>
  <c r="CJ75"/>
  <c r="CJ776"/>
  <c r="CJ665"/>
  <c r="CJ500"/>
  <c r="CJ1661"/>
  <c r="CJ1152"/>
  <c r="CJ153"/>
  <c r="CJ331"/>
  <c r="CJ1115"/>
  <c r="CJ1012"/>
  <c r="CJ1200"/>
  <c r="CJ1547"/>
  <c r="CJ139"/>
  <c r="CJ712"/>
  <c r="CJ1204"/>
  <c r="CJ112"/>
  <c r="CJ900"/>
  <c r="CJ597"/>
  <c r="CJ327"/>
  <c r="CJ295"/>
  <c r="CJ1280"/>
  <c r="CJ120"/>
  <c r="CJ17"/>
  <c r="CJ589"/>
  <c r="CJ249"/>
  <c r="CJ1620"/>
  <c r="CJ625"/>
  <c r="CJ1678"/>
  <c r="CJ1201"/>
  <c r="CJ739"/>
  <c r="CJ485"/>
  <c r="CJ1056"/>
  <c r="CJ386"/>
  <c r="CJ1441"/>
  <c r="CJ533"/>
  <c r="CJ1259"/>
  <c r="CJ376"/>
  <c r="CJ1206"/>
  <c r="CJ333"/>
  <c r="CJ1015"/>
  <c r="CJ1392"/>
  <c r="CJ846"/>
  <c r="CJ1564"/>
  <c r="CJ1057"/>
  <c r="CJ101"/>
  <c r="CJ1336"/>
  <c r="CJ1142"/>
  <c r="CJ922"/>
  <c r="CJ709"/>
  <c r="CJ781"/>
  <c r="CJ1418"/>
  <c r="CJ1580"/>
  <c r="CJ1614"/>
  <c r="CJ503"/>
  <c r="CJ273"/>
  <c r="CJ843"/>
  <c r="CJ1364"/>
  <c r="CJ1052"/>
  <c r="CJ308"/>
  <c r="CJ272"/>
  <c r="CJ1127"/>
  <c r="CJ568"/>
  <c r="CJ433"/>
  <c r="CJ25"/>
  <c r="CJ1107"/>
  <c r="CJ1182"/>
  <c r="CJ138"/>
  <c r="CJ1059"/>
  <c r="CJ217"/>
  <c r="CJ1102"/>
  <c r="CJ1232"/>
  <c r="CJ551"/>
  <c r="CJ429"/>
  <c r="CJ409"/>
  <c r="CJ207"/>
  <c r="CJ480"/>
  <c r="CJ349"/>
  <c r="CJ839"/>
  <c r="CJ192"/>
  <c r="CJ1633"/>
  <c r="CJ268"/>
  <c r="CJ541"/>
  <c r="CJ1031"/>
  <c r="CJ1048"/>
  <c r="CJ1198"/>
  <c r="CJ1054"/>
  <c r="CJ732"/>
  <c r="CJ897"/>
  <c r="CJ875"/>
  <c r="CJ166"/>
  <c r="CJ330"/>
  <c r="CJ1272"/>
  <c r="CJ738"/>
  <c r="CJ1023"/>
  <c r="CJ1192"/>
  <c r="CJ1331"/>
  <c r="CJ463"/>
  <c r="CJ179"/>
  <c r="CJ1478"/>
  <c r="CJ830"/>
  <c r="CJ785"/>
  <c r="CJ1101"/>
  <c r="CJ719"/>
  <c r="CJ663"/>
  <c r="CJ143"/>
  <c r="CJ1639"/>
  <c r="CJ823"/>
  <c r="CJ384"/>
  <c r="CJ380"/>
  <c r="CJ1468"/>
  <c r="CJ683"/>
  <c r="CJ89"/>
  <c r="CJ714"/>
  <c r="CJ1141"/>
  <c r="CJ50"/>
  <c r="CJ1681"/>
  <c r="CJ1368"/>
  <c r="CJ511"/>
  <c r="CJ842"/>
  <c r="CJ750"/>
  <c r="CJ812"/>
  <c r="CJ989"/>
  <c r="CJ1427"/>
  <c r="CJ434"/>
  <c r="CJ1278"/>
  <c r="CJ724"/>
  <c r="CJ601"/>
  <c r="CJ399"/>
  <c r="CJ309"/>
  <c r="CJ1586"/>
  <c r="CJ1318"/>
  <c r="CJ1081"/>
  <c r="CJ1126"/>
  <c r="CJ218"/>
  <c r="CJ657"/>
  <c r="CJ33"/>
  <c r="CJ916"/>
  <c r="CJ414"/>
  <c r="CJ462"/>
  <c r="CJ849"/>
  <c r="CJ635"/>
  <c r="CJ1301"/>
  <c r="CJ182"/>
  <c r="CJ250"/>
  <c r="CJ800"/>
  <c r="CJ1183"/>
  <c r="CJ886"/>
  <c r="CJ690"/>
  <c r="CJ79"/>
  <c r="CJ1156"/>
  <c r="CJ1008"/>
  <c r="CJ71"/>
  <c r="CJ1354"/>
  <c r="CJ229"/>
  <c r="CJ745"/>
  <c r="CJ1173"/>
  <c r="CJ848"/>
  <c r="CJ908"/>
  <c r="CJ1171"/>
  <c r="CJ134"/>
  <c r="CJ1125"/>
  <c r="CJ869"/>
  <c r="CJ1528"/>
  <c r="CJ459"/>
  <c r="CJ731"/>
  <c r="CJ1223"/>
  <c r="CJ191"/>
  <c r="CJ1548"/>
  <c r="CJ228"/>
  <c r="CJ1424"/>
  <c r="CJ818"/>
  <c r="CJ83"/>
  <c r="CJ616"/>
  <c r="CJ822"/>
  <c r="CJ1406"/>
  <c r="CJ391"/>
  <c r="CJ845"/>
  <c r="CJ1596"/>
  <c r="CJ1212"/>
  <c r="CJ1197"/>
  <c r="CJ381"/>
  <c r="CJ1268"/>
  <c r="CJ269"/>
  <c r="CJ1640"/>
  <c r="CJ590"/>
  <c r="CJ1112"/>
  <c r="CJ468"/>
  <c r="CJ678"/>
  <c r="CJ237"/>
  <c r="CJ726"/>
  <c r="CJ1570"/>
  <c r="CJ1355"/>
  <c r="CJ203"/>
  <c r="CJ987"/>
  <c r="CJ884"/>
  <c r="CJ688"/>
  <c r="CJ1647"/>
  <c r="CJ256"/>
  <c r="CJ379"/>
  <c r="CJ1238"/>
  <c r="CJ958"/>
  <c r="CJ586"/>
  <c r="CJ389"/>
  <c r="CJ187"/>
  <c r="CJ206"/>
  <c r="CJ351"/>
  <c r="CJ1186"/>
  <c r="CJ933"/>
  <c r="CJ807"/>
  <c r="CJ983"/>
  <c r="CJ144"/>
  <c r="CJ200"/>
  <c r="CJ608"/>
  <c r="CJ41"/>
  <c r="CJ1175"/>
  <c r="CJ821"/>
  <c r="CJ957"/>
  <c r="CJ584"/>
  <c r="CJ633"/>
  <c r="CJ1575"/>
  <c r="CJ656"/>
  <c r="CJ1149"/>
  <c r="CJ141"/>
  <c r="CJ645"/>
  <c r="CJ950"/>
  <c r="CJ329"/>
  <c r="CJ319"/>
  <c r="CJ1474"/>
  <c r="CJ1666"/>
  <c r="CJ736"/>
  <c r="CJ1193"/>
  <c r="CJ201"/>
  <c r="CJ455"/>
  <c r="CJ571"/>
  <c r="CJ421"/>
  <c r="CJ1479"/>
  <c r="CJ1002"/>
  <c r="CJ156"/>
  <c r="CJ559"/>
  <c r="CJ758"/>
  <c r="CJ1397"/>
  <c r="CJ255"/>
  <c r="CJ1376"/>
  <c r="CJ1061"/>
  <c r="CJ783"/>
  <c r="CJ760"/>
  <c r="CJ841"/>
  <c r="CJ1314"/>
  <c r="CJ208"/>
  <c r="CJ1608"/>
  <c r="CJ554"/>
  <c r="CJ232"/>
  <c r="CJ226"/>
  <c r="CJ160"/>
  <c r="CJ1098"/>
  <c r="CJ603"/>
  <c r="CJ840"/>
  <c r="CJ1578"/>
  <c r="CJ1653"/>
  <c r="CJ325"/>
  <c r="CJ600"/>
  <c r="CJ457"/>
  <c r="CJ447"/>
  <c r="CJ579"/>
  <c r="CJ133"/>
  <c r="CJ1322"/>
  <c r="CJ672"/>
  <c r="CJ1389"/>
  <c r="CJ494"/>
  <c r="CJ806"/>
  <c r="CJ640"/>
  <c r="CJ517"/>
  <c r="CJ1497"/>
  <c r="CJ1082"/>
  <c r="CJ1062"/>
  <c r="CJ360"/>
  <c r="CJ1037"/>
  <c r="CJ596"/>
  <c r="CJ334"/>
  <c r="CJ291"/>
  <c r="CJ168"/>
  <c r="CJ856"/>
  <c r="CJ242"/>
  <c r="CJ437"/>
  <c r="CJ481"/>
  <c r="CJ981"/>
  <c r="CJ902"/>
  <c r="CJ436"/>
  <c r="CJ424"/>
  <c r="CJ630"/>
  <c r="CJ532"/>
  <c r="CJ142"/>
  <c r="CJ261"/>
  <c r="CJ1507"/>
  <c r="CJ26"/>
  <c r="CJ314"/>
  <c r="CJ20"/>
  <c r="CJ116"/>
  <c r="CJ239"/>
  <c r="CJ772"/>
  <c r="CJ85"/>
  <c r="CJ720"/>
  <c r="CJ1100"/>
  <c r="CJ1243"/>
  <c r="CJ1451"/>
  <c r="CJ1190"/>
  <c r="CJ1078"/>
  <c r="CJ499"/>
  <c r="CJ699"/>
  <c r="CJ1111"/>
  <c r="CJ72"/>
  <c r="CJ844"/>
  <c r="CJ94"/>
  <c r="CJ1284"/>
  <c r="CJ1028"/>
  <c r="CJ365"/>
  <c r="CJ275"/>
  <c r="CJ131"/>
  <c r="CJ1365"/>
  <c r="CJ1522"/>
  <c r="CJ254"/>
  <c r="CJ1276"/>
  <c r="CJ99"/>
  <c r="CJ181"/>
  <c r="CJ920"/>
  <c r="CJ825"/>
  <c r="CJ1472"/>
  <c r="CJ65"/>
  <c r="CJ1430"/>
  <c r="CJ570"/>
  <c r="CJ281"/>
  <c r="CJ1593"/>
  <c r="CJ392"/>
  <c r="CJ423"/>
  <c r="CJ1499"/>
  <c r="CJ465"/>
  <c r="CJ1207"/>
  <c r="CJ209"/>
  <c r="CJ1373"/>
  <c r="CJ1332"/>
  <c r="CJ792"/>
  <c r="CJ1966"/>
  <c r="CJ1943"/>
  <c r="CJ1816"/>
  <c r="CJ1413"/>
  <c r="CJ1017"/>
  <c r="CJ618"/>
  <c r="CJ1708"/>
  <c r="CJ235"/>
  <c r="CJ975"/>
  <c r="CJ1271"/>
  <c r="CJ383"/>
  <c r="CJ1357"/>
  <c r="CJ1076"/>
  <c r="CJ1538"/>
  <c r="CJ838"/>
  <c r="CJ1622"/>
  <c r="CJ802"/>
  <c r="CJ1684"/>
  <c r="CJ159"/>
  <c r="CJ371"/>
  <c r="CJ1096"/>
  <c r="CJ1277"/>
  <c r="CJ441"/>
  <c r="CJ1527"/>
  <c r="CJ1185"/>
  <c r="CJ866"/>
  <c r="CJ826"/>
  <c r="CJ1529"/>
  <c r="CJ929"/>
  <c r="CJ1422"/>
  <c r="CJ534"/>
  <c r="CJ1869"/>
  <c r="CJ2131"/>
  <c r="CJ1982"/>
  <c r="CJ646"/>
  <c r="CJ1378"/>
  <c r="CJ2176"/>
  <c r="CJ784"/>
  <c r="CJ2175"/>
  <c r="CJ879"/>
  <c r="CJ1231"/>
  <c r="CJ1366"/>
  <c r="CJ1083"/>
  <c r="CJ21"/>
  <c r="CJ1255"/>
  <c r="CJ816"/>
  <c r="CJ1487"/>
  <c r="CJ1602"/>
  <c r="CJ980"/>
  <c r="CJ831"/>
  <c r="CJ1579"/>
  <c r="CJ1367"/>
  <c r="CJ1316"/>
  <c r="CJ1362"/>
  <c r="CJ722"/>
  <c r="CJ1476"/>
  <c r="CJ1535"/>
  <c r="CJ1118"/>
  <c r="CJ1241"/>
  <c r="CJ96"/>
  <c r="CJ1946"/>
  <c r="CJ1832"/>
  <c r="CJ1931"/>
  <c r="CJ343"/>
  <c r="CJ97"/>
  <c r="CJ364"/>
  <c r="CJ1297"/>
  <c r="CJ458"/>
  <c r="CJ1605"/>
  <c r="CJ1135"/>
  <c r="CJ1246"/>
  <c r="CJ574"/>
  <c r="CJ1537"/>
  <c r="CJ444"/>
  <c r="CJ1496"/>
  <c r="CJ1483"/>
  <c r="CJ523"/>
  <c r="CJ1662"/>
  <c r="CJ695"/>
  <c r="CJ1436"/>
  <c r="CJ654"/>
  <c r="CJ1304"/>
  <c r="CJ1220"/>
  <c r="CJ519"/>
  <c r="CJ1525"/>
  <c r="CJ495"/>
  <c r="CJ639"/>
  <c r="CJ1313"/>
  <c r="CJ1534"/>
  <c r="CJ488"/>
  <c r="CJ1907"/>
  <c r="CJ427"/>
  <c r="CJ1129"/>
  <c r="CJ1262"/>
  <c r="CJ28"/>
  <c r="CJ59"/>
  <c r="CJ1676"/>
  <c r="CJ1090"/>
  <c r="CJ1498"/>
  <c r="CJ1599"/>
  <c r="CJ721"/>
  <c r="CJ1073"/>
  <c r="CJ1543"/>
  <c r="CJ1513"/>
  <c r="CJ470"/>
  <c r="CJ939"/>
  <c r="CJ1480"/>
  <c r="CJ335"/>
  <c r="CJ1330"/>
  <c r="CJ567"/>
  <c r="CJ525"/>
  <c r="CJ1394"/>
  <c r="CJ1552"/>
  <c r="CJ184"/>
  <c r="CJ1674"/>
  <c r="CJ61"/>
  <c r="CJ1794"/>
  <c r="CJ2040"/>
  <c r="CJ2000"/>
  <c r="CJ1335"/>
  <c r="CJ2011"/>
  <c r="CJ535"/>
  <c r="CJ768"/>
  <c r="CJ2051"/>
  <c r="CJ1627"/>
  <c r="CJ55"/>
  <c r="CJ1677"/>
  <c r="CJ393"/>
  <c r="CJ1346"/>
  <c r="CJ1179"/>
  <c r="CJ1520"/>
  <c r="CJ405"/>
  <c r="CJ1667"/>
  <c r="CJ493"/>
  <c r="CJ999"/>
  <c r="CJ1372"/>
  <c r="CJ86"/>
  <c r="CJ293"/>
  <c r="CJ1508"/>
  <c r="CJ30"/>
  <c r="CJ1641"/>
  <c r="CJ1222"/>
  <c r="CJ492"/>
  <c r="CJ426"/>
  <c r="CJ1379"/>
  <c r="CJ799"/>
  <c r="CJ867"/>
  <c r="CJ1987"/>
  <c r="CJ1997"/>
  <c r="CJ1058"/>
  <c r="CJ576"/>
  <c r="CJ548"/>
  <c r="CJ741"/>
  <c r="CJ1775"/>
  <c r="CJ1655"/>
  <c r="CJ1042"/>
  <c r="CJ1437"/>
  <c r="CJ1288"/>
  <c r="CJ165"/>
  <c r="CJ1673"/>
  <c r="CJ321"/>
  <c r="CJ1493"/>
  <c r="CJ1159"/>
  <c r="CJ1452"/>
  <c r="CJ1630"/>
  <c r="CJ652"/>
  <c r="CJ1320"/>
  <c r="CJ136"/>
  <c r="CJ167"/>
  <c r="CJ1572"/>
  <c r="CJ170"/>
  <c r="CJ1518"/>
  <c r="CJ669"/>
  <c r="CJ1616"/>
  <c r="CJ946"/>
  <c r="CJ467"/>
  <c r="CJ1027"/>
  <c r="CJ1261"/>
  <c r="CJ174"/>
  <c r="CJ1648"/>
  <c r="CJ1626"/>
  <c r="CJ581"/>
  <c r="CJ2147"/>
  <c r="CJ1874"/>
  <c r="CJ1730"/>
  <c r="CJ355"/>
  <c r="CJ373"/>
  <c r="CJ1217"/>
  <c r="CJ693"/>
  <c r="CJ284"/>
  <c r="CJ315"/>
  <c r="CJ1344"/>
  <c r="CJ506"/>
  <c r="CJ1386"/>
  <c r="CJ230"/>
  <c r="CJ1504"/>
  <c r="CJ817"/>
  <c r="CJ1269"/>
  <c r="CJ1043"/>
  <c r="CJ1444"/>
  <c r="CJ105"/>
  <c r="CJ127"/>
  <c r="CJ1324"/>
  <c r="CJ674"/>
  <c r="CJ1665"/>
  <c r="CJ263"/>
  <c r="CJ613"/>
  <c r="CJ35"/>
  <c r="CJ1649"/>
  <c r="CJ118"/>
  <c r="CJ1264"/>
  <c r="CJ1237"/>
  <c r="CJ1565"/>
  <c r="CJ1014"/>
  <c r="CJ1524"/>
  <c r="CJ1550"/>
  <c r="CJ1553"/>
  <c r="CJ1546"/>
  <c r="CJ925"/>
  <c r="CJ40"/>
  <c r="CJ1296"/>
  <c r="CJ537"/>
  <c r="CJ1601"/>
  <c r="CJ1124"/>
  <c r="CJ1253"/>
  <c r="CJ588"/>
  <c r="CJ1566"/>
  <c r="CJ868"/>
  <c r="CJ1369"/>
  <c r="CJ877"/>
  <c r="CJ1821"/>
  <c r="CJ2159"/>
  <c r="CJ2038"/>
  <c r="CJ2078"/>
  <c r="CJ47"/>
  <c r="CJ909"/>
  <c r="CJ1139"/>
  <c r="CJ44"/>
  <c r="CJ984"/>
  <c r="CJ1033"/>
  <c r="CJ536"/>
  <c r="CJ1432"/>
  <c r="CJ1597"/>
  <c r="CJ267"/>
  <c r="CJ954"/>
  <c r="CJ1089"/>
  <c r="CJ1349"/>
  <c r="CJ977"/>
  <c r="CJ1260"/>
  <c r="CJ742"/>
  <c r="CJ185"/>
  <c r="CJ765"/>
  <c r="CJ1629"/>
  <c r="CJ338"/>
  <c r="CJ673"/>
  <c r="CJ1351"/>
  <c r="CJ402"/>
  <c r="CJ790"/>
  <c r="CJ1541"/>
  <c r="CJ796"/>
  <c r="CJ1714"/>
  <c r="CJ1757"/>
  <c r="CJ1615"/>
  <c r="CJ1587"/>
  <c r="CJ323"/>
  <c r="CJ45"/>
  <c r="CJ1108"/>
  <c r="CJ110"/>
  <c r="CJ1446"/>
  <c r="CJ578"/>
  <c r="CJ1030"/>
  <c r="CJ667"/>
  <c r="CJ1249"/>
  <c r="CJ244"/>
  <c r="CJ1203"/>
  <c r="CJ1416"/>
  <c r="CJ591"/>
  <c r="CJ1244"/>
  <c r="CJ1290"/>
  <c r="CJ1603"/>
  <c r="CJ1087"/>
  <c r="CJ1454"/>
  <c r="CJ1292"/>
  <c r="CJ782"/>
  <c r="CJ1621"/>
  <c r="CJ1475"/>
  <c r="CJ1294"/>
  <c r="CJ411"/>
  <c r="CJ2236"/>
  <c r="CJ2030"/>
  <c r="CJ1387"/>
  <c r="CJ84"/>
  <c r="CJ883"/>
  <c r="CJ474"/>
  <c r="CJ1536"/>
  <c r="CJ786"/>
  <c r="CJ1642"/>
  <c r="CJ598"/>
  <c r="CJ1411"/>
  <c r="CJ953"/>
  <c r="CJ612"/>
  <c r="CJ1356"/>
  <c r="CJ1509"/>
  <c r="CJ1421"/>
  <c r="CJ820"/>
  <c r="CJ1428"/>
  <c r="CJ1021"/>
  <c r="CJ1462"/>
  <c r="CJ1218"/>
  <c r="CJ1530"/>
  <c r="CJ1426"/>
  <c r="CJ1302"/>
  <c r="CJ677"/>
  <c r="CJ708"/>
  <c r="CJ1321"/>
  <c r="CJ851"/>
  <c r="CJ157"/>
  <c r="CJ2064"/>
  <c r="CJ1796"/>
  <c r="CJ2115"/>
  <c r="CJ1459"/>
  <c r="CJ1790"/>
  <c r="CJ1802"/>
  <c r="CJ1659"/>
  <c r="CJ1029"/>
  <c r="CJ1557"/>
  <c r="CJ15"/>
  <c r="CJ2189"/>
  <c r="CJ2202"/>
  <c r="CJ1266"/>
  <c r="CJ87"/>
  <c r="CJ1305"/>
  <c r="CJ479"/>
  <c r="CJ1388"/>
  <c r="CJ1434"/>
  <c r="CJ225"/>
  <c r="CJ1500"/>
  <c r="CJ1624"/>
  <c r="CJ58"/>
  <c r="CJ1574"/>
  <c r="CJ827"/>
  <c r="CJ1347"/>
  <c r="CJ748"/>
  <c r="CJ565"/>
  <c r="CJ1438"/>
  <c r="CJ1341"/>
  <c r="CJ552"/>
  <c r="CJ1257"/>
  <c r="CJ1035"/>
  <c r="CJ440"/>
  <c r="CJ1591"/>
  <c r="CJ779"/>
  <c r="CJ1339"/>
  <c r="CJ892"/>
  <c r="CJ1912"/>
  <c r="CJ2146"/>
  <c r="CJ1247"/>
  <c r="CJ425"/>
  <c r="CJ705"/>
  <c r="CJ1040"/>
  <c r="CJ344"/>
  <c r="CJ952"/>
  <c r="CJ1409"/>
  <c r="CJ1455"/>
  <c r="CJ992"/>
  <c r="CJ1315"/>
  <c r="CJ853"/>
  <c r="CJ1216"/>
  <c r="CJ1013"/>
  <c r="CJ1298"/>
  <c r="CJ514"/>
  <c r="CJ1414"/>
  <c r="CJ1404"/>
  <c r="CJ985"/>
  <c r="CJ1551"/>
  <c r="CJ1511"/>
  <c r="CJ243"/>
  <c r="CJ1382"/>
  <c r="CJ369"/>
  <c r="CJ1544"/>
  <c r="CJ970"/>
  <c r="CJ1374"/>
  <c r="CJ113"/>
  <c r="CJ1250"/>
  <c r="CJ562"/>
  <c r="CJ1995"/>
  <c r="CJ2058"/>
  <c r="CJ1844"/>
  <c r="CJ1458"/>
  <c r="CJ1532"/>
  <c r="CJ111"/>
  <c r="CJ2149"/>
  <c r="CJ1711"/>
  <c r="CJ1442"/>
  <c r="CJ1398"/>
  <c r="CJ671"/>
  <c r="CJ1625"/>
  <c r="CJ1208"/>
  <c r="CJ1460"/>
  <c r="CJ1637"/>
  <c r="CJ1581"/>
  <c r="CJ140"/>
  <c r="CJ1393"/>
  <c r="CJ326"/>
  <c r="CJ1251"/>
  <c r="CJ791"/>
  <c r="CJ1571"/>
  <c r="CJ1000"/>
  <c r="CJ918"/>
  <c r="CJ1433"/>
  <c r="CJ1155"/>
  <c r="CJ686"/>
  <c r="CJ1385"/>
  <c r="CJ965"/>
  <c r="CJ448"/>
  <c r="CJ1585"/>
  <c r="CJ894"/>
  <c r="CJ2199"/>
  <c r="CJ2086"/>
  <c r="CJ2150"/>
  <c r="CJ1516"/>
  <c r="CJ2148"/>
  <c r="CJ1825"/>
  <c r="CJ1307"/>
  <c r="CJ2188"/>
  <c r="CJ1154"/>
  <c r="CJ1363"/>
  <c r="CJ1228"/>
  <c r="CJ1229"/>
  <c r="CJ1632"/>
  <c r="CJ1233"/>
  <c r="CJ1325"/>
  <c r="CJ573"/>
  <c r="CJ923"/>
  <c r="CJ1515"/>
  <c r="CJ1652"/>
  <c r="CJ1168"/>
  <c r="CJ634"/>
  <c r="CJ1607"/>
  <c r="CJ432"/>
  <c r="CJ37"/>
  <c r="CJ1471"/>
  <c r="CJ661"/>
  <c r="CJ880"/>
  <c r="CJ1563"/>
  <c r="CJ964"/>
  <c r="CJ1345"/>
  <c r="CJ1569"/>
  <c r="CJ451"/>
  <c r="CJ1910"/>
  <c r="CJ2196"/>
  <c r="CJ2090"/>
  <c r="CJ949"/>
  <c r="CJ300"/>
  <c r="CJ1658"/>
  <c r="CJ1328"/>
  <c r="CJ1759"/>
  <c r="CJ1834"/>
  <c r="CJ107"/>
  <c r="CJ1461"/>
  <c r="CJ1613"/>
  <c r="CJ647"/>
  <c r="CJ1803"/>
  <c r="CJ2111"/>
  <c r="CJ2114"/>
  <c r="CJ2155"/>
  <c r="CJ2168"/>
  <c r="CJ2028"/>
  <c r="CJ2116"/>
  <c r="CJ1885"/>
  <c r="CJ1836"/>
  <c r="CJ2013"/>
  <c r="CJ1729"/>
  <c r="CJ2120"/>
  <c r="CJ1911"/>
  <c r="CJ1894"/>
  <c r="CJ211"/>
  <c r="CJ2043"/>
  <c r="CJ1688"/>
  <c r="CJ1709"/>
  <c r="CJ2164"/>
  <c r="CJ1781"/>
  <c r="CJ1263"/>
  <c r="CJ780"/>
  <c r="CJ1517"/>
  <c r="CJ1036"/>
  <c r="CJ1783"/>
  <c r="CJ1754"/>
  <c r="CJ863"/>
  <c r="CJ619"/>
  <c r="CJ1558"/>
  <c r="CJ2070"/>
  <c r="CJ1756"/>
  <c r="CJ1875"/>
  <c r="CJ1326"/>
  <c r="CJ298"/>
  <c r="CJ811"/>
  <c r="CJ1408"/>
  <c r="CJ1818"/>
  <c r="CJ1733"/>
  <c r="CJ453"/>
  <c r="CJ653"/>
  <c r="CJ832"/>
  <c r="CJ1338"/>
  <c r="CJ1693"/>
  <c r="CJ1758"/>
  <c r="CJ761"/>
  <c r="CJ276"/>
  <c r="CJ1317"/>
  <c r="CJ2136"/>
  <c r="CJ1826"/>
  <c r="CJ555"/>
  <c r="CJ515"/>
  <c r="CJ1928"/>
  <c r="CJ1399"/>
  <c r="CJ2092"/>
  <c r="CJ1913"/>
  <c r="CJ1958"/>
  <c r="CJ2094"/>
  <c r="CJ1842"/>
  <c r="CJ24"/>
  <c r="CJ428"/>
  <c r="CJ1205"/>
  <c r="CJ1502"/>
  <c r="CJ1830"/>
  <c r="CJ1976"/>
  <c r="CJ88"/>
  <c r="CJ1683"/>
  <c r="CJ68"/>
  <c r="CJ1485"/>
  <c r="CJ2162"/>
  <c r="CJ2101"/>
  <c r="CJ961"/>
  <c r="CJ43"/>
  <c r="CJ169"/>
  <c r="CJ407"/>
  <c r="CJ1343"/>
  <c r="CJ2253"/>
  <c r="CJ2172"/>
  <c r="CJ1766"/>
  <c r="CJ1375"/>
  <c r="CJ471"/>
  <c r="CJ403"/>
  <c r="CJ2025"/>
  <c r="CJ2047"/>
  <c r="CJ2183"/>
  <c r="CJ1738"/>
  <c r="CJ301"/>
  <c r="CJ1705"/>
  <c r="CJ1784"/>
  <c r="CJ1291"/>
  <c r="CJ2244"/>
  <c r="CJ1760"/>
  <c r="CJ2084"/>
  <c r="CJ675"/>
  <c r="CJ1973"/>
  <c r="CJ147"/>
  <c r="CJ2112"/>
  <c r="CJ1854"/>
  <c r="CJ1751"/>
  <c r="CJ2205"/>
  <c r="CJ1703"/>
  <c r="CJ1858"/>
  <c r="CJ1699"/>
  <c r="CJ2167"/>
  <c r="CJ1837"/>
  <c r="CJ2110"/>
  <c r="CJ2045"/>
  <c r="CJ2151"/>
  <c r="CJ1905"/>
  <c r="CJ623"/>
  <c r="CJ1880"/>
  <c r="CJ2106"/>
  <c r="CJ2088"/>
  <c r="CJ2069"/>
  <c r="CJ1865"/>
  <c r="CJ789"/>
  <c r="CJ1165"/>
  <c r="CJ1636"/>
  <c r="CJ1588"/>
  <c r="CJ2217"/>
  <c r="CJ2010"/>
  <c r="CJ1604"/>
  <c r="CJ299"/>
  <c r="CJ1489"/>
  <c r="CJ1940"/>
  <c r="CJ2193"/>
  <c r="CJ260"/>
  <c r="CJ730"/>
  <c r="CJ406"/>
  <c r="CJ679"/>
  <c r="CJ2046"/>
  <c r="CJ1876"/>
  <c r="CJ1838"/>
  <c r="CJ363"/>
  <c r="CJ852"/>
  <c r="CJ864"/>
  <c r="CJ2254"/>
  <c r="CJ1933"/>
  <c r="CJ707"/>
  <c r="CJ592"/>
  <c r="CJ1158"/>
  <c r="CJ1671"/>
  <c r="CJ1719"/>
  <c r="CJ2108"/>
  <c r="CJ1828"/>
  <c r="CJ286"/>
  <c r="CJ197"/>
  <c r="CJ1555"/>
  <c r="CJ1814"/>
  <c r="CJ2218"/>
  <c r="CJ2133"/>
  <c r="CJ1925"/>
  <c r="CJ2085"/>
  <c r="CJ496"/>
  <c r="CJ171"/>
  <c r="CJ280"/>
  <c r="CJ2065"/>
  <c r="CJ1936"/>
  <c r="CJ1879"/>
  <c r="CJ172"/>
  <c r="CJ1252"/>
  <c r="CJ1120"/>
  <c r="CJ1685"/>
  <c r="CJ1970"/>
  <c r="CJ1768"/>
  <c r="CJ216"/>
  <c r="CJ544"/>
  <c r="CJ531"/>
  <c r="CJ279"/>
  <c r="CJ1359"/>
  <c r="CJ1823"/>
  <c r="CJ2071"/>
  <c r="CJ850"/>
  <c r="CJ1431"/>
  <c r="CJ547"/>
  <c r="CJ1429"/>
  <c r="CJ1824"/>
  <c r="CJ1954"/>
  <c r="CJ2089"/>
  <c r="CJ23"/>
  <c r="CJ1191"/>
  <c r="CJ408"/>
  <c r="CJ1863"/>
  <c r="CJ1922"/>
  <c r="CJ1945"/>
  <c r="CJ1736"/>
  <c r="CJ2099"/>
  <c r="CJ2113"/>
  <c r="CJ2023"/>
  <c r="CJ1965"/>
  <c r="CJ2182"/>
  <c r="CJ1820"/>
  <c r="CJ2124"/>
  <c r="CJ2222"/>
  <c r="CJ1963"/>
  <c r="CJ2128"/>
  <c r="CJ2195"/>
  <c r="CJ1930"/>
  <c r="CJ1701"/>
  <c r="CJ2126"/>
  <c r="CJ1789"/>
  <c r="CJ2033"/>
  <c r="CJ1991"/>
  <c r="CJ1878"/>
  <c r="CJ464"/>
  <c r="CJ394"/>
  <c r="CJ90"/>
  <c r="CJ1643"/>
  <c r="CJ1867"/>
  <c r="CJ1845"/>
  <c r="CJ1329"/>
  <c r="CJ339"/>
  <c r="CJ1242"/>
  <c r="CJ1780"/>
  <c r="CJ1983"/>
  <c r="CJ353"/>
  <c r="CJ606"/>
  <c r="CJ1831"/>
  <c r="CJ1473"/>
  <c r="CJ2260"/>
  <c r="CJ2076"/>
  <c r="CJ2020"/>
  <c r="CJ1720"/>
  <c r="CJ2227"/>
  <c r="CJ1669"/>
  <c r="CJ2256"/>
  <c r="CJ2059"/>
  <c r="CJ1787"/>
  <c r="CJ1888"/>
  <c r="CJ1119"/>
  <c r="CJ2082"/>
  <c r="CJ2153"/>
  <c r="CJ1370"/>
  <c r="CJ935"/>
  <c r="CJ175"/>
  <c r="CJ236"/>
  <c r="CJ1560"/>
  <c r="CJ1886"/>
  <c r="CJ1897"/>
  <c r="CJ2125"/>
  <c r="CJ2243"/>
  <c r="CJ1749"/>
  <c r="CJ1909"/>
  <c r="CJ1895"/>
  <c r="CJ1275"/>
  <c r="CJ1855"/>
  <c r="CJ2163"/>
  <c r="CJ2129"/>
  <c r="CJ491"/>
  <c r="CJ594"/>
  <c r="CJ108"/>
  <c r="CJ1742"/>
  <c r="CJ1996"/>
  <c r="CJ1873"/>
  <c r="CJ805"/>
  <c r="CJ629"/>
  <c r="CJ504"/>
  <c r="CJ163"/>
  <c r="CJ2061"/>
  <c r="CJ2068"/>
  <c r="CJ137"/>
  <c r="CJ2087"/>
  <c r="CJ74"/>
  <c r="CJ1999"/>
  <c r="CJ1992"/>
  <c r="CJ1568"/>
  <c r="CJ2166"/>
  <c r="CJ2210"/>
  <c r="CJ1745"/>
  <c r="CJ704"/>
  <c r="CJ367"/>
  <c r="CJ151"/>
  <c r="CJ1707"/>
  <c r="CJ1846"/>
  <c r="CJ1771"/>
  <c r="CJ67"/>
  <c r="CJ132"/>
  <c r="CJ1638"/>
  <c r="CJ2104"/>
  <c r="CJ2197"/>
  <c r="CJ2214"/>
  <c r="CJ2006"/>
  <c r="CJ1726"/>
  <c r="CJ1998"/>
  <c r="CJ1740"/>
  <c r="CJ117"/>
  <c r="CJ2158"/>
  <c r="CJ1960"/>
  <c r="CJ1993"/>
  <c r="CJ2003"/>
  <c r="CJ1797"/>
  <c r="CJ1962"/>
  <c r="CJ1750"/>
  <c r="CJ1788"/>
  <c r="CJ1773"/>
  <c r="CJ2174"/>
  <c r="CJ1903"/>
  <c r="CJ1702"/>
  <c r="CJ2091"/>
  <c r="CJ2240"/>
  <c r="CJ2194"/>
  <c r="CJ1721"/>
  <c r="CJ2012"/>
  <c r="CJ2073"/>
  <c r="CJ1978"/>
  <c r="CJ2008"/>
  <c r="CJ1932"/>
  <c r="CJ2190"/>
  <c r="CJ1917"/>
  <c r="CJ2248"/>
  <c r="CJ1829"/>
  <c r="CJ1890"/>
  <c r="CJ1985"/>
  <c r="CJ1939"/>
  <c r="CJ1631"/>
  <c r="CJ130"/>
  <c r="CJ2200"/>
  <c r="CJ1806"/>
  <c r="CJ1704"/>
  <c r="CJ1827"/>
  <c r="CJ19"/>
  <c r="CJ1490"/>
  <c r="CJ1961"/>
  <c r="CJ2004"/>
  <c r="CJ557"/>
  <c r="CJ2165"/>
  <c r="CJ476"/>
  <c r="CJ1594"/>
  <c r="CJ1731"/>
  <c r="CJ1937"/>
  <c r="CJ773"/>
  <c r="CJ609"/>
  <c r="CJ979"/>
  <c r="CJ1457"/>
  <c r="CJ2130"/>
  <c r="CJ2054"/>
  <c r="CJ1067"/>
  <c r="CJ549"/>
  <c r="CJ728"/>
  <c r="CJ1848"/>
  <c r="CJ1809"/>
  <c r="CJ1219"/>
  <c r="CJ240"/>
  <c r="CJ146"/>
  <c r="CJ1189"/>
  <c r="CJ1746"/>
  <c r="CJ2223"/>
  <c r="CJ1692"/>
  <c r="CJ1695"/>
  <c r="CJ2098"/>
  <c r="CJ152"/>
  <c r="CJ963"/>
  <c r="CJ100"/>
  <c r="CJ1501"/>
  <c r="CJ1868"/>
  <c r="CJ2234"/>
  <c r="CJ1919"/>
  <c r="CJ292"/>
  <c r="CJ2080"/>
  <c r="CJ1371"/>
  <c r="CJ1744"/>
  <c r="CJ2081"/>
  <c r="CJ1812"/>
  <c r="CJ2231"/>
  <c r="CJ1935"/>
  <c r="CJ2219"/>
  <c r="CJ2215"/>
  <c r="CJ2139"/>
  <c r="CJ115"/>
  <c r="CJ215"/>
  <c r="CJ1590"/>
  <c r="CJ599"/>
  <c r="CJ595"/>
  <c r="CJ1415"/>
  <c r="CJ2257"/>
  <c r="CJ2132"/>
  <c r="CJ610"/>
  <c r="CJ1761"/>
  <c r="CJ2075"/>
  <c r="CJ1619"/>
  <c r="CJ1902"/>
  <c r="CJ1872"/>
  <c r="CJ1445"/>
  <c r="CJ324"/>
  <c r="CJ1576"/>
  <c r="CJ1506"/>
  <c r="CJ2007"/>
  <c r="CJ1737"/>
  <c r="CJ2032"/>
  <c r="CJ1698"/>
  <c r="CJ1994"/>
  <c r="CJ2235"/>
  <c r="CJ2036"/>
  <c r="CJ1523"/>
  <c r="CJ2001"/>
  <c r="CJ1403"/>
  <c r="CJ1348"/>
  <c r="CJ1785"/>
  <c r="CJ2181"/>
  <c r="CJ1833"/>
  <c r="CJ1286"/>
  <c r="CJ2019"/>
  <c r="CJ2239"/>
  <c r="CJ2031"/>
  <c r="CJ1840"/>
  <c r="CJ1715"/>
  <c r="CJ2179"/>
  <c r="CJ1923"/>
  <c r="CJ2142"/>
  <c r="CJ2107"/>
  <c r="CJ2077"/>
  <c r="CJ2184"/>
  <c r="CJ2208"/>
  <c r="CJ1841"/>
  <c r="CJ1801"/>
  <c r="CJ2209"/>
  <c r="CJ1800"/>
  <c r="CJ1892"/>
  <c r="CJ2230"/>
  <c r="CJ1977"/>
  <c r="CJ2137"/>
  <c r="CJ2177"/>
  <c r="CJ1920"/>
  <c r="CJ1706"/>
  <c r="CJ2066"/>
  <c r="CJ2048"/>
  <c r="CJ1957"/>
  <c r="CJ2178"/>
  <c r="CJ1808"/>
  <c r="CJ1953"/>
  <c r="CJ2186"/>
  <c r="CJ2127"/>
  <c r="CJ2258"/>
  <c r="CJ2169"/>
  <c r="CJ2255"/>
  <c r="CJ1791"/>
  <c r="CJ2042"/>
  <c r="CJ1968"/>
  <c r="CJ1813"/>
  <c r="CJ2173"/>
  <c r="CJ2027"/>
  <c r="CJ2180"/>
  <c r="CJ1724"/>
  <c r="CJ2160"/>
  <c r="CJ2021"/>
  <c r="CJ2170"/>
  <c r="CJ1860"/>
  <c r="CJ2211"/>
  <c r="CJ2225"/>
  <c r="CJ1811"/>
  <c r="CJ1770"/>
  <c r="CJ2118"/>
  <c r="CJ1851"/>
  <c r="CJ2191"/>
  <c r="CJ1974"/>
  <c r="CJ1979"/>
  <c r="CJ2145"/>
  <c r="CJ2026"/>
  <c r="CJ2138"/>
  <c r="CJ2192"/>
  <c r="CJ2228"/>
  <c r="CJ1772"/>
  <c r="CJ1921"/>
  <c r="CJ1807"/>
  <c r="CJ1955"/>
  <c r="CJ1804"/>
  <c r="CJ1792"/>
  <c r="CJ1898"/>
  <c r="CJ1713"/>
  <c r="CJ2201"/>
  <c r="CJ1952"/>
  <c r="CJ2143"/>
  <c r="CJ1765"/>
  <c r="CJ1739"/>
  <c r="CJ1904"/>
  <c r="CJ1857"/>
  <c r="CJ1849"/>
  <c r="CJ2250"/>
  <c r="CJ2144"/>
  <c r="CJ2037"/>
  <c r="CJ1777"/>
  <c r="CJ2241"/>
  <c r="CJ2206"/>
  <c r="CJ1899"/>
  <c r="CJ1774"/>
  <c r="CJ2122"/>
  <c r="CJ2035"/>
  <c r="CJ1981"/>
  <c r="CJ1864"/>
  <c r="CJ2063"/>
  <c r="CJ2109"/>
  <c r="CJ1986"/>
  <c r="CJ1871"/>
  <c r="CJ2207"/>
  <c r="CJ2229"/>
  <c r="CJ2245"/>
  <c r="CJ2002"/>
  <c r="CJ1815"/>
  <c r="CJ1817"/>
  <c r="CJ1951"/>
  <c r="CJ1762"/>
  <c r="CJ1728"/>
  <c r="CJ2079"/>
  <c r="CJ1862"/>
  <c r="CJ2198"/>
  <c r="CJ1847"/>
  <c r="CJ2212"/>
  <c r="CJ2009"/>
  <c r="CJ1877"/>
  <c r="CJ2067"/>
  <c r="CJ2050"/>
  <c r="CJ1747"/>
  <c r="CJ2095"/>
  <c r="CJ1990"/>
  <c r="CJ2221"/>
  <c r="CJ1795"/>
  <c r="CJ1934"/>
  <c r="CJ2039"/>
  <c r="CJ1901"/>
  <c r="CJ1810"/>
  <c r="CJ1929"/>
  <c r="CJ1964"/>
  <c r="CJ2246"/>
  <c r="CJ1819"/>
  <c r="CJ1859"/>
  <c r="CJ1861"/>
  <c r="CJ1748"/>
  <c r="CJ1908"/>
  <c r="CJ1735"/>
  <c r="CJ1732"/>
  <c r="CJ2242"/>
  <c r="CJ1853"/>
  <c r="CJ1927"/>
  <c r="CJ2154"/>
  <c r="CJ1950"/>
  <c r="CJ2060"/>
  <c r="CJ2237"/>
  <c r="CJ1883"/>
  <c r="CJ1752"/>
  <c r="CJ2263"/>
  <c r="CJ2103"/>
  <c r="CJ1722"/>
  <c r="CJ538"/>
  <c r="CJ2121"/>
  <c r="CJ2056"/>
  <c r="CJ1691"/>
  <c r="CJ2249"/>
  <c r="CJ2224"/>
  <c r="CJ2018"/>
  <c r="CJ2096"/>
  <c r="CJ1798"/>
  <c r="CJ1882"/>
  <c r="CJ1975"/>
  <c r="CJ1782"/>
  <c r="CJ1941"/>
  <c r="CJ1727"/>
  <c r="CJ1822"/>
  <c r="CJ1915"/>
  <c r="CJ2262"/>
  <c r="CJ2044"/>
  <c r="CJ2232"/>
  <c r="CJ1988"/>
  <c r="CJ2161"/>
  <c r="CJ1959"/>
  <c r="CJ1686"/>
  <c r="CJ1734"/>
  <c r="CJ2014"/>
  <c r="CJ2123"/>
  <c r="CJ1944"/>
  <c r="CJ1687"/>
  <c r="CJ2171"/>
  <c r="CJ1918"/>
  <c r="CJ2052"/>
  <c r="CJ2203"/>
  <c r="CJ1835"/>
  <c r="CJ1906"/>
  <c r="CJ2057"/>
  <c r="CJ2134"/>
  <c r="CJ1889"/>
  <c r="CJ1805"/>
  <c r="CJ2140"/>
  <c r="CJ2216"/>
  <c r="CJ2141"/>
  <c r="CJ1696"/>
  <c r="CJ1839"/>
  <c r="CJ1938"/>
  <c r="CJ1753"/>
  <c r="CJ1881"/>
  <c r="CJ2213"/>
  <c r="CJ1916"/>
  <c r="CJ1984"/>
  <c r="CJ1926"/>
  <c r="CJ1887"/>
  <c r="CJ1852"/>
  <c r="CJ1949"/>
  <c r="CJ1716"/>
  <c r="CJ1725"/>
  <c r="CJ1948"/>
  <c r="CJ2102"/>
  <c r="CJ2024"/>
  <c r="CJ1969"/>
  <c r="CJ1850"/>
  <c r="CJ2055"/>
  <c r="CJ1718"/>
  <c r="CJ2074"/>
  <c r="CJ2265"/>
  <c r="CJ2005"/>
  <c r="CJ2041"/>
  <c r="CJ2119"/>
  <c r="CJ2117"/>
  <c r="CJ2233"/>
  <c r="CJ1870"/>
  <c r="CJ1697"/>
  <c r="CJ2062"/>
  <c r="CJ1689"/>
  <c r="CJ1767"/>
  <c r="CJ2072"/>
  <c r="CJ1776"/>
  <c r="CJ1710"/>
  <c r="CJ2157"/>
  <c r="CJ1900"/>
  <c r="CJ2034"/>
  <c r="CJ1712"/>
  <c r="CJ2226"/>
  <c r="CJ1793"/>
  <c r="CJ1967"/>
  <c r="CJ2083"/>
  <c r="CJ2187"/>
  <c r="CJ1893"/>
  <c r="CJ1843"/>
  <c r="CJ1700"/>
  <c r="CJ2220"/>
  <c r="CJ2251"/>
  <c r="CJ2100"/>
  <c r="CJ2029"/>
  <c r="CJ1980"/>
  <c r="CJ2016"/>
  <c r="CJ1856"/>
  <c r="CJ2185"/>
  <c r="CJ2247"/>
  <c r="CJ2017"/>
  <c r="CJ1690"/>
  <c r="CJ1779"/>
  <c r="CJ1896"/>
  <c r="CJ1743"/>
  <c r="CJ1884"/>
  <c r="CJ1763"/>
  <c r="CJ1769"/>
  <c r="CJ2049"/>
  <c r="CJ1764"/>
  <c r="CJ1972"/>
  <c r="CJ2105"/>
  <c r="CJ1914"/>
  <c r="CJ2015"/>
  <c r="CJ2022"/>
  <c r="CJ1755"/>
  <c r="CJ2097"/>
  <c r="CJ2238"/>
  <c r="CJ1723"/>
  <c r="CJ1924"/>
  <c r="CJ1778"/>
  <c r="CJ2093"/>
  <c r="CJ2259"/>
  <c r="CJ1956"/>
  <c r="CJ1866"/>
  <c r="CJ1891"/>
  <c r="CJ2156"/>
  <c r="CJ1717"/>
  <c r="CJ2204"/>
  <c r="CJ1942"/>
  <c r="CJ1741"/>
  <c r="CJ2053"/>
  <c r="CJ2261"/>
  <c r="CJ1786"/>
  <c r="CJ1989"/>
  <c r="CJ2152"/>
  <c r="CJ1947"/>
  <c r="CJ1694"/>
  <c r="CJ2135"/>
  <c r="CJ1799"/>
  <c r="CJ1971"/>
  <c r="CJ2264"/>
  <c r="CJ2267"/>
  <c r="CJ2266"/>
  <c r="CJ2270"/>
  <c r="CJ2268"/>
  <c r="CJ2269"/>
  <c r="CJ2271"/>
  <c r="CJ2273"/>
  <c r="CJ2272"/>
  <c r="CJ2274"/>
  <c r="CJ2275"/>
  <c r="CJ2276"/>
  <c r="CJ2277"/>
  <c r="CJ2278"/>
  <c r="CJ2279"/>
  <c r="CJ2280"/>
  <c r="CJ2282"/>
  <c r="CJ2281"/>
  <c r="CJ2283"/>
  <c r="CJ2284"/>
  <c r="CJ2285"/>
  <c r="CJ2286"/>
  <c r="CJ2287"/>
  <c r="CJ2288"/>
  <c r="CJ2632"/>
  <c r="CJ3188"/>
  <c r="CJ3360"/>
  <c r="CJ3516"/>
  <c r="CJ2888"/>
  <c r="CJ3700"/>
  <c r="CJ2513"/>
  <c r="CJ2525"/>
  <c r="CJ2766"/>
  <c r="CJ2655"/>
  <c r="CJ2440"/>
  <c r="CJ2436"/>
  <c r="CJ2569"/>
  <c r="CJ2730"/>
  <c r="CJ2671"/>
  <c r="CJ2643"/>
  <c r="CJ2646"/>
  <c r="CJ2501"/>
  <c r="CJ2685"/>
  <c r="CJ2578"/>
  <c r="CJ2483"/>
  <c r="CJ2529"/>
  <c r="CJ2532"/>
  <c r="CJ2665"/>
  <c r="CJ2494"/>
  <c r="CJ2595"/>
  <c r="CJ2539"/>
  <c r="CJ2680"/>
  <c r="CJ2625"/>
  <c r="CJ2489"/>
  <c r="CJ2650"/>
  <c r="CJ2631"/>
  <c r="CJ2751"/>
  <c r="CJ2464"/>
  <c r="CJ2549"/>
  <c r="CJ2733"/>
  <c r="CJ2626"/>
  <c r="CJ2615"/>
  <c r="CJ2760"/>
  <c r="CJ2516"/>
  <c r="CJ2649"/>
  <c r="CJ2478"/>
  <c r="CJ2547"/>
  <c r="CJ2344"/>
  <c r="CJ2560"/>
  <c r="CJ2645"/>
  <c r="CJ2630"/>
  <c r="CJ2722"/>
  <c r="CJ2530"/>
  <c r="CJ2582"/>
  <c r="CJ2710"/>
  <c r="CJ2553"/>
  <c r="CJ2714"/>
  <c r="CJ2471"/>
  <c r="CJ2591"/>
  <c r="CJ2528"/>
  <c r="CJ2613"/>
  <c r="CJ2502"/>
  <c r="CJ2690"/>
  <c r="CJ2487"/>
  <c r="CJ2476"/>
  <c r="CJ2580"/>
  <c r="CJ2713"/>
  <c r="CJ2542"/>
  <c r="CJ2739"/>
  <c r="CJ2593"/>
  <c r="CJ2624"/>
  <c r="CJ2709"/>
  <c r="CJ2442"/>
  <c r="CJ2443"/>
  <c r="CJ2484"/>
  <c r="CJ2617"/>
  <c r="CJ2446"/>
  <c r="CJ2451"/>
  <c r="CJ2520"/>
  <c r="CJ2592"/>
  <c r="CJ2677"/>
  <c r="CJ2758"/>
  <c r="CJ2754"/>
  <c r="CJ2695"/>
  <c r="CJ2540"/>
  <c r="CJ2644"/>
  <c r="CJ2486"/>
  <c r="CJ2606"/>
  <c r="CJ2463"/>
  <c r="CJ2472"/>
  <c r="CJ2688"/>
  <c r="CJ2773"/>
  <c r="CJ2506"/>
  <c r="CJ2515"/>
  <c r="CJ2627"/>
  <c r="CJ3167"/>
  <c r="CJ3023"/>
  <c r="CJ3267"/>
  <c r="CJ3646"/>
  <c r="CJ3554"/>
  <c r="CJ3230"/>
  <c r="CJ2986"/>
  <c r="CJ3069"/>
  <c r="CJ3097"/>
  <c r="CJ3125"/>
  <c r="CJ3268"/>
  <c r="CJ3440"/>
  <c r="CJ3596"/>
  <c r="CJ3208"/>
  <c r="CJ3435"/>
  <c r="CJ3645"/>
  <c r="CJ3354"/>
  <c r="CJ3493"/>
  <c r="CJ3201"/>
  <c r="CJ2856"/>
  <c r="CJ2597"/>
  <c r="CJ2438"/>
  <c r="CJ2674"/>
  <c r="CJ2447"/>
  <c r="CJ2588"/>
  <c r="CJ2692"/>
  <c r="CJ2678"/>
  <c r="CJ2654"/>
  <c r="CJ2607"/>
  <c r="CJ2712"/>
  <c r="CJ2672"/>
  <c r="CJ2757"/>
  <c r="CJ2490"/>
  <c r="CJ2715"/>
  <c r="CJ2579"/>
  <c r="CJ2684"/>
  <c r="CJ2449"/>
  <c r="CJ2509"/>
  <c r="CJ2750"/>
  <c r="CJ2467"/>
  <c r="CJ2703"/>
  <c r="CJ2508"/>
  <c r="CJ2612"/>
  <c r="CJ2745"/>
  <c r="CJ2574"/>
  <c r="CJ2719"/>
  <c r="CJ2600"/>
  <c r="CJ2720"/>
  <c r="CJ2534"/>
  <c r="CJ2538"/>
  <c r="CJ2759"/>
  <c r="CJ2723"/>
  <c r="CJ2668"/>
  <c r="CJ2772"/>
  <c r="CJ2493"/>
  <c r="CJ2734"/>
  <c r="CJ2755"/>
  <c r="CJ2616"/>
  <c r="CJ2561"/>
  <c r="CJ2473"/>
  <c r="CJ2634"/>
  <c r="CJ2583"/>
  <c r="CJ2511"/>
  <c r="CJ2572"/>
  <c r="CJ2676"/>
  <c r="CJ2614"/>
  <c r="CJ2638"/>
  <c r="CJ2559"/>
  <c r="CJ2488"/>
  <c r="CJ2433"/>
  <c r="CJ2441"/>
  <c r="CJ2602"/>
  <c r="CJ2491"/>
  <c r="CJ2611"/>
  <c r="CJ2732"/>
  <c r="CJ2641"/>
  <c r="CJ2557"/>
  <c r="CJ2450"/>
  <c r="CJ2479"/>
  <c r="CJ2721"/>
  <c r="CJ2454"/>
  <c r="CJ2537"/>
  <c r="CJ2698"/>
  <c r="CJ2636"/>
  <c r="CJ2740"/>
  <c r="CJ2461"/>
  <c r="CJ2702"/>
  <c r="CJ2747"/>
  <c r="CJ2744"/>
  <c r="CJ2689"/>
  <c r="CJ2505"/>
  <c r="CJ2666"/>
  <c r="CJ2675"/>
  <c r="CJ2455"/>
  <c r="CJ2545"/>
  <c r="CJ2437"/>
  <c r="CJ2621"/>
  <c r="CJ2514"/>
  <c r="CJ2683"/>
  <c r="CJ2568"/>
  <c r="CJ2468"/>
  <c r="CJ2601"/>
  <c r="CJ2762"/>
  <c r="CJ2763"/>
  <c r="CJ2731"/>
  <c r="CJ3371"/>
  <c r="CJ3231"/>
  <c r="CJ3015"/>
  <c r="CJ3291"/>
  <c r="CJ3218"/>
  <c r="CJ2974"/>
  <c r="CJ3641"/>
  <c r="CJ2813"/>
  <c r="CJ2841"/>
  <c r="CJ2869"/>
  <c r="CJ3012"/>
  <c r="CJ3184"/>
  <c r="CJ3340"/>
  <c r="CJ3256"/>
  <c r="CJ3487"/>
  <c r="CJ3359"/>
  <c r="CJ3587"/>
  <c r="CJ3547"/>
  <c r="CJ3446"/>
  <c r="CJ3342"/>
  <c r="CJ3098"/>
  <c r="CJ3181"/>
  <c r="CJ3209"/>
  <c r="CJ3237"/>
  <c r="CJ3380"/>
  <c r="CJ3552"/>
  <c r="CJ2801"/>
  <c r="CJ2737"/>
  <c r="CJ2485"/>
  <c r="CJ2669"/>
  <c r="CJ2562"/>
  <c r="CJ2431"/>
  <c r="CJ2504"/>
  <c r="CJ2452"/>
  <c r="CJ2585"/>
  <c r="CJ2746"/>
  <c r="CJ2555"/>
  <c r="CJ2687"/>
  <c r="CJ2496"/>
  <c r="CJ2581"/>
  <c r="CJ2765"/>
  <c r="CJ2658"/>
  <c r="CJ2711"/>
  <c r="CJ2767"/>
  <c r="CJ2764"/>
  <c r="CJ2769"/>
  <c r="CJ2589"/>
  <c r="CJ2482"/>
  <c r="CJ2587"/>
  <c r="CJ2696"/>
  <c r="CJ2500"/>
  <c r="CJ2633"/>
  <c r="CJ2462"/>
  <c r="CJ2499"/>
  <c r="CJ2390"/>
  <c r="CJ2480"/>
  <c r="CJ2565"/>
  <c r="CJ2749"/>
  <c r="CJ2642"/>
  <c r="CJ2667"/>
  <c r="CJ2492"/>
  <c r="CJ2596"/>
  <c r="CJ2729"/>
  <c r="CJ2558"/>
  <c r="CJ2519"/>
  <c r="CJ3096"/>
  <c r="CJ2673"/>
  <c r="CJ2469"/>
  <c r="CJ2653"/>
  <c r="CJ2546"/>
  <c r="CJ2771"/>
  <c r="CJ2460"/>
  <c r="CJ2564"/>
  <c r="CJ2697"/>
  <c r="CJ2526"/>
  <c r="CJ2691"/>
  <c r="CJ2296"/>
  <c r="CJ2544"/>
  <c r="CJ2629"/>
  <c r="CJ2566"/>
  <c r="CJ2706"/>
  <c r="CJ2551"/>
  <c r="CJ2556"/>
  <c r="CJ2660"/>
  <c r="CJ2550"/>
  <c r="CJ2622"/>
  <c r="CJ2448"/>
  <c r="CJ2533"/>
  <c r="CJ2717"/>
  <c r="CJ2610"/>
  <c r="CJ2567"/>
  <c r="CJ2524"/>
  <c r="CJ2628"/>
  <c r="CJ2761"/>
  <c r="CJ2590"/>
  <c r="CJ2603"/>
  <c r="CJ2584"/>
  <c r="CJ2608"/>
  <c r="CJ2693"/>
  <c r="CJ2619"/>
  <c r="CJ2770"/>
  <c r="CJ2743"/>
  <c r="CJ2620"/>
  <c r="CJ2724"/>
  <c r="CJ2445"/>
  <c r="CJ2686"/>
  <c r="CJ2707"/>
  <c r="CJ2735"/>
  <c r="CJ3555"/>
  <c r="CJ3499"/>
  <c r="CJ3047"/>
  <c r="CJ3546"/>
  <c r="CJ2962"/>
  <c r="CJ3650"/>
  <c r="CJ3617"/>
  <c r="CJ3669"/>
  <c r="CJ2790"/>
  <c r="CJ3153"/>
  <c r="CJ3570"/>
  <c r="CJ2928"/>
  <c r="CJ3084"/>
  <c r="CJ3432"/>
  <c r="CJ3695"/>
  <c r="CJ3543"/>
  <c r="CJ3367"/>
  <c r="CJ3502"/>
  <c r="CJ3330"/>
  <c r="CJ3086"/>
  <c r="CJ2842"/>
  <c r="CJ2925"/>
  <c r="CJ2953"/>
  <c r="CJ2981"/>
  <c r="CJ3124"/>
  <c r="CJ3296"/>
  <c r="CJ3452"/>
  <c r="CJ2977"/>
  <c r="CJ3575"/>
  <c r="CJ3196"/>
  <c r="CJ3155"/>
  <c r="CJ2818"/>
  <c r="CJ2784"/>
  <c r="CJ3656"/>
  <c r="CJ2456"/>
  <c r="CJ2656"/>
  <c r="CJ2741"/>
  <c r="CJ2474"/>
  <c r="CJ2527"/>
  <c r="CJ2531"/>
  <c r="CJ2604"/>
  <c r="CJ2708"/>
  <c r="CJ2742"/>
  <c r="CJ2670"/>
  <c r="CJ2651"/>
  <c r="CJ2728"/>
  <c r="CJ2752"/>
  <c r="CJ2662"/>
  <c r="CJ2570"/>
  <c r="CJ2699"/>
  <c r="CJ2507"/>
  <c r="CJ2543"/>
  <c r="CJ2576"/>
  <c r="CJ2661"/>
  <c r="CJ2694"/>
  <c r="CJ2738"/>
  <c r="CJ2647"/>
  <c r="CJ2652"/>
  <c r="CJ2756"/>
  <c r="CJ2477"/>
  <c r="CJ2718"/>
  <c r="CJ2575"/>
  <c r="CJ2664"/>
  <c r="CJ2736"/>
  <c r="CJ2598"/>
  <c r="CJ2554"/>
  <c r="CJ2623"/>
  <c r="CJ2459"/>
  <c r="CJ2748"/>
  <c r="CJ2705"/>
  <c r="CJ2573"/>
  <c r="CJ2466"/>
  <c r="CJ2599"/>
  <c r="CJ2648"/>
  <c r="CJ2640"/>
  <c r="CJ2725"/>
  <c r="CJ2458"/>
  <c r="CJ2663"/>
  <c r="CJ2495"/>
  <c r="CJ2716"/>
  <c r="CJ2577"/>
  <c r="CJ2541"/>
  <c r="CJ2434"/>
  <c r="CJ2439"/>
  <c r="CJ2552"/>
  <c r="CJ2497"/>
  <c r="CJ2457"/>
  <c r="CJ2618"/>
  <c r="CJ2535"/>
  <c r="CJ2659"/>
  <c r="CJ2609"/>
  <c r="CJ2453"/>
  <c r="CJ2637"/>
  <c r="CJ2475"/>
  <c r="CJ2704"/>
  <c r="CJ2470"/>
  <c r="CJ2522"/>
  <c r="CJ2571"/>
  <c r="CJ2679"/>
  <c r="CJ2481"/>
  <c r="CJ2518"/>
  <c r="CJ2605"/>
  <c r="CJ2498"/>
  <c r="CJ2635"/>
  <c r="CJ2465"/>
  <c r="CJ2753"/>
  <c r="CJ2521"/>
  <c r="CJ2682"/>
  <c r="CJ2727"/>
  <c r="CJ2503"/>
  <c r="CJ2432"/>
  <c r="CJ2517"/>
  <c r="CJ2701"/>
  <c r="CJ2594"/>
  <c r="CJ2523"/>
  <c r="CJ2999"/>
  <c r="CJ2827"/>
  <c r="CJ3083"/>
  <c r="CJ2959"/>
  <c r="CJ3590"/>
  <c r="CJ3602"/>
  <c r="CJ3242"/>
  <c r="CJ3325"/>
  <c r="CJ3353"/>
  <c r="CJ3381"/>
  <c r="CJ3524"/>
  <c r="CJ3696"/>
  <c r="CJ3377"/>
  <c r="CJ2828"/>
  <c r="CJ3105"/>
  <c r="CJ2939"/>
  <c r="CJ2815"/>
  <c r="CJ3539"/>
  <c r="CJ3658"/>
  <c r="CJ3074"/>
  <c r="CJ2830"/>
  <c r="CJ3078"/>
  <c r="CJ3126"/>
  <c r="CJ3238"/>
  <c r="CJ3653"/>
  <c r="CJ2868"/>
  <c r="CJ3040"/>
  <c r="CJ3425"/>
  <c r="CJ3335"/>
  <c r="CJ3315"/>
  <c r="CJ3437"/>
  <c r="CJ3465"/>
  <c r="CJ3636"/>
  <c r="CJ2940"/>
  <c r="CJ2849"/>
  <c r="CJ3752"/>
  <c r="CJ3832"/>
  <c r="CJ3708"/>
  <c r="CJ3772"/>
  <c r="CJ3836"/>
  <c r="CJ3712"/>
  <c r="CJ3776"/>
  <c r="CJ3840"/>
  <c r="CJ3716"/>
  <c r="CJ3780"/>
  <c r="CJ3844"/>
  <c r="CJ3717"/>
  <c r="CJ3785"/>
  <c r="CJ3809"/>
  <c r="CJ3749"/>
  <c r="CJ3833"/>
  <c r="CJ3842"/>
  <c r="CJ3817"/>
  <c r="CJ3794"/>
  <c r="CJ3761"/>
  <c r="CJ3845"/>
  <c r="CJ3702"/>
  <c r="CJ3766"/>
  <c r="CJ3830"/>
  <c r="CJ3711"/>
  <c r="CJ3738"/>
  <c r="CJ3802"/>
  <c r="CJ3866"/>
  <c r="CJ3726"/>
  <c r="CJ3790"/>
  <c r="CJ3854"/>
  <c r="CJ3757"/>
  <c r="CJ3789"/>
  <c r="CJ3773"/>
  <c r="CJ3791"/>
  <c r="CJ3709"/>
  <c r="CJ3799"/>
  <c r="CJ3723"/>
  <c r="CJ3731"/>
  <c r="CJ3783"/>
  <c r="CJ3787"/>
  <c r="CJ3795"/>
  <c r="CJ3803"/>
  <c r="CJ2883"/>
  <c r="CJ3178"/>
  <c r="CJ3460"/>
  <c r="CJ2904"/>
  <c r="CJ3594"/>
  <c r="CJ2870"/>
  <c r="CJ2976"/>
  <c r="CJ3403"/>
  <c r="CJ3358"/>
  <c r="CJ3253"/>
  <c r="CJ2785"/>
  <c r="CJ2851"/>
  <c r="CJ3589"/>
  <c r="CJ3222"/>
  <c r="CJ2408"/>
  <c r="CJ2943"/>
  <c r="CJ3133"/>
  <c r="CJ3504"/>
  <c r="CJ3339"/>
  <c r="CJ2882"/>
  <c r="CJ3577"/>
  <c r="CJ3004"/>
  <c r="CJ2586"/>
  <c r="CJ2983"/>
  <c r="CJ3414"/>
  <c r="CJ3033"/>
  <c r="CJ3532"/>
  <c r="CJ3239"/>
  <c r="CJ3290"/>
  <c r="CJ3572"/>
  <c r="CJ3224"/>
  <c r="CJ3518"/>
  <c r="CJ2941"/>
  <c r="CJ3312"/>
  <c r="CJ2783"/>
  <c r="CJ3538"/>
  <c r="CJ3365"/>
  <c r="CJ2812"/>
  <c r="CJ3419"/>
  <c r="CJ3038"/>
  <c r="CJ2933"/>
  <c r="CJ3512"/>
  <c r="CJ3581"/>
  <c r="CJ3245"/>
  <c r="CJ3616"/>
  <c r="CJ2548"/>
  <c r="CJ2324"/>
  <c r="CF47" i="24"/>
  <c r="DG81"/>
  <c r="DG80"/>
  <c r="DG39" i="11"/>
  <c r="DG40"/>
  <c r="EH3693" i="29" l="1"/>
  <c r="N41" i="11"/>
  <c r="AD53" i="12"/>
  <c r="CJ3" i="11"/>
  <c r="CF48" i="24"/>
  <c r="DG82"/>
  <c r="DG83"/>
  <c r="DG41" i="11"/>
  <c r="DG42"/>
  <c r="EH3694" i="29" l="1"/>
  <c r="N42" i="11"/>
  <c r="AD54" i="12"/>
  <c r="CI3" i="11"/>
  <c r="CF49" i="24"/>
  <c r="DG85"/>
  <c r="DG84"/>
  <c r="DG44" i="11"/>
  <c r="DG43"/>
  <c r="EH3695" i="29" l="1"/>
  <c r="N43" i="11"/>
  <c r="AD55" i="12"/>
  <c r="CF50" i="24"/>
  <c r="DG86"/>
  <c r="DG87"/>
  <c r="DG45" i="11"/>
  <c r="DG46"/>
  <c r="EH3696" i="29" l="1"/>
  <c r="N44" i="11"/>
  <c r="AD56" i="12"/>
  <c r="CF51" i="24"/>
  <c r="DG88"/>
  <c r="DG89"/>
  <c r="DG47" i="11"/>
  <c r="DG48"/>
  <c r="EH3820" i="29" l="1"/>
  <c r="N45" i="11"/>
  <c r="AD57" i="12"/>
  <c r="CF52" i="24"/>
  <c r="DG91"/>
  <c r="DG90"/>
  <c r="DG50" i="11"/>
  <c r="DG49"/>
  <c r="EH3986" i="29" l="1"/>
  <c r="N46" i="11"/>
  <c r="AD58" i="12"/>
  <c r="CF53" i="24"/>
  <c r="DG93"/>
  <c r="DG92"/>
  <c r="DG52" i="11"/>
  <c r="DG51"/>
  <c r="EH4030" i="29" l="1"/>
  <c r="N47" i="11"/>
  <c r="AD59" i="12"/>
  <c r="CF54" i="24"/>
  <c r="DG95"/>
  <c r="DG94"/>
  <c r="DG54" i="11"/>
  <c r="DG53"/>
  <c r="EH4205" i="29" l="1"/>
  <c r="N48" i="11"/>
  <c r="AD60" i="12"/>
  <c r="CF55" i="24"/>
  <c r="DG96"/>
  <c r="DG97"/>
  <c r="DG56" i="11"/>
  <c r="DG55"/>
  <c r="EH4272" i="29" l="1"/>
  <c r="N49" i="11"/>
  <c r="AD61" i="12"/>
  <c r="CF56" i="24"/>
  <c r="DG99"/>
  <c r="DG98"/>
  <c r="DG58" i="11"/>
  <c r="DG57"/>
  <c r="EH4339" i="29" l="1"/>
  <c r="N50" i="11"/>
  <c r="AD62" i="12"/>
  <c r="CF57" i="24"/>
  <c r="DG101"/>
  <c r="DG100"/>
  <c r="DG60" i="11"/>
  <c r="DG59"/>
  <c r="EH4410" i="29" l="1"/>
  <c r="N51" i="11"/>
  <c r="AD63" i="12"/>
  <c r="CF58" i="24"/>
  <c r="DG102"/>
  <c r="DG103"/>
  <c r="DG62" i="11"/>
  <c r="DG61"/>
  <c r="EH4430" i="29" l="1"/>
  <c r="N52" i="11"/>
  <c r="AD64" i="12"/>
  <c r="CF59" i="24"/>
  <c r="DG105"/>
  <c r="DG104"/>
  <c r="DG63" i="11"/>
  <c r="DG64"/>
  <c r="EH4516" i="29" l="1"/>
  <c r="N53" i="11"/>
  <c r="AD65" i="12"/>
  <c r="CF60" i="24"/>
  <c r="DG107"/>
  <c r="DG106"/>
  <c r="DG65" i="11"/>
  <c r="DG66"/>
  <c r="EH4560" i="29" l="1"/>
  <c r="N54" i="11"/>
  <c r="AD66" i="12"/>
  <c r="CF61" i="24"/>
  <c r="DG109"/>
  <c r="DG108"/>
  <c r="DG67" i="11"/>
  <c r="DG68"/>
  <c r="EH4809" i="29" l="1"/>
  <c r="N55" i="11"/>
  <c r="AD67" i="12"/>
  <c r="CF62" i="24"/>
  <c r="DG110"/>
  <c r="DG111"/>
  <c r="DG69" i="11"/>
  <c r="DG70"/>
  <c r="EH4810" i="29" l="1"/>
  <c r="N56" i="11"/>
  <c r="AD68" i="12"/>
  <c r="CF63" i="24"/>
  <c r="DG113"/>
  <c r="DG112"/>
  <c r="DG71" i="11"/>
  <c r="DG72"/>
  <c r="EH4993" i="29" l="1"/>
  <c r="N57" i="11"/>
  <c r="AD69" i="12"/>
  <c r="CF64" i="24"/>
  <c r="DG115"/>
  <c r="DG114"/>
  <c r="DG73" i="11"/>
  <c r="DG74"/>
  <c r="EH5153" i="29" l="1"/>
  <c r="N58" i="11"/>
  <c r="AD70" i="12"/>
  <c r="CF65" i="24"/>
  <c r="DG117"/>
  <c r="DG116"/>
  <c r="DG76" i="11"/>
  <c r="DG75"/>
  <c r="EH5198" i="29" l="1"/>
  <c r="N59" i="11"/>
  <c r="AD71" i="12"/>
  <c r="CF66" i="24"/>
  <c r="DG119"/>
  <c r="DG118"/>
  <c r="DG77" i="11"/>
  <c r="DG78"/>
  <c r="EH5348" i="29" l="1"/>
  <c r="N60" i="11"/>
  <c r="AD72" i="12"/>
  <c r="CF67" i="24"/>
  <c r="DG121"/>
  <c r="DG120"/>
  <c r="DG79" i="11"/>
  <c r="DG80"/>
  <c r="EH5377" i="29" l="1"/>
  <c r="N61" i="11"/>
  <c r="AD73" i="12"/>
  <c r="CF68" i="24"/>
  <c r="DG122"/>
  <c r="DG123"/>
  <c r="DG81" i="11"/>
  <c r="DG82"/>
  <c r="EH5378" i="29" l="1"/>
  <c r="N62" i="11"/>
  <c r="AD74" i="12"/>
  <c r="CF69" i="24"/>
  <c r="DG125"/>
  <c r="DG124"/>
  <c r="DG84" i="11"/>
  <c r="DG83"/>
  <c r="EH5468" i="29" l="1"/>
  <c r="N63" i="11"/>
  <c r="AD75" i="12"/>
  <c r="CF70" i="24"/>
  <c r="DG127"/>
  <c r="DG126"/>
  <c r="DG85" i="11"/>
  <c r="DG86"/>
  <c r="EH5469" i="29" l="1"/>
  <c r="N64" i="11"/>
  <c r="AD76" i="12"/>
  <c r="CF71" i="24"/>
  <c r="DG128"/>
  <c r="DG129"/>
  <c r="DG88" i="11"/>
  <c r="DG87"/>
  <c r="EH5484" i="29" l="1"/>
  <c r="N65" i="11"/>
  <c r="AD77" i="12"/>
  <c r="CF72" i="24"/>
  <c r="DG131"/>
  <c r="DG130"/>
  <c r="DG89" i="11"/>
  <c r="DG90"/>
  <c r="EH5589" i="29" l="1"/>
  <c r="N66" i="11"/>
  <c r="AD78" i="12"/>
  <c r="CF73" i="24"/>
  <c r="DG132"/>
  <c r="DG133"/>
  <c r="DG91" i="11"/>
  <c r="DG92"/>
  <c r="EH5907" i="29" l="1"/>
  <c r="N67" i="11"/>
  <c r="AD79" i="12"/>
  <c r="CF74" i="24"/>
  <c r="DG134"/>
  <c r="DG135"/>
  <c r="DG94" i="11"/>
  <c r="DG93"/>
  <c r="EH6050" i="29" l="1"/>
  <c r="N68" i="11"/>
  <c r="AD80" i="12"/>
  <c r="CF75" i="24"/>
  <c r="DG136"/>
  <c r="DG137"/>
  <c r="DG96" i="11"/>
  <c r="DG95"/>
  <c r="EH6162" i="29" l="1"/>
  <c r="N69" i="11"/>
  <c r="AD81" i="12"/>
  <c r="CF76" i="24"/>
  <c r="DG139"/>
  <c r="DG138"/>
  <c r="DG98" i="11"/>
  <c r="DG97"/>
  <c r="EH6186" i="29" l="1"/>
  <c r="N70" i="11"/>
  <c r="AD82" i="12"/>
  <c r="CF77" i="24"/>
  <c r="DG140"/>
  <c r="DG141"/>
  <c r="DG100" i="11"/>
  <c r="DG99"/>
  <c r="EH6195" i="29" l="1"/>
  <c r="N71" i="11"/>
  <c r="AD83" i="12"/>
  <c r="CF78" i="24"/>
  <c r="DG143"/>
  <c r="DG142"/>
  <c r="DG101" i="11"/>
  <c r="DG102"/>
  <c r="EH6302" i="29" l="1"/>
  <c r="N72" i="11"/>
  <c r="AD84" i="12"/>
  <c r="CF79" i="24"/>
  <c r="DG145"/>
  <c r="DG144"/>
  <c r="DG104" i="11"/>
  <c r="DG103"/>
  <c r="EH6345" i="29" l="1"/>
  <c r="N74" i="11"/>
  <c r="AD85" i="12"/>
  <c r="CF80" i="24"/>
  <c r="DG146"/>
  <c r="DG147"/>
  <c r="DG106" i="11"/>
  <c r="DG105"/>
  <c r="EH6671" i="29" l="1"/>
  <c r="N75" i="11"/>
  <c r="AD86" i="12"/>
  <c r="CF81" i="24"/>
  <c r="DG149"/>
  <c r="DG148"/>
  <c r="DG107" i="11"/>
  <c r="DG108"/>
  <c r="EH6815" i="29" l="1"/>
  <c r="N76" i="11"/>
  <c r="AD87" i="12"/>
  <c r="CF82" i="24"/>
  <c r="DG151"/>
  <c r="DG150"/>
  <c r="DG110" i="11"/>
  <c r="DG109"/>
  <c r="EH6985" i="29" l="1"/>
  <c r="N77" i="11"/>
  <c r="AD88" i="12"/>
  <c r="CF83" i="24"/>
  <c r="DG153"/>
  <c r="DG152"/>
  <c r="DG111" i="11"/>
  <c r="DG112"/>
  <c r="EH6986" i="29" l="1"/>
  <c r="N78" i="11"/>
  <c r="AD89" i="12"/>
  <c r="CF84" i="24"/>
  <c r="DG155"/>
  <c r="DG154"/>
  <c r="DG113" i="11"/>
  <c r="DG114"/>
  <c r="EH6987" i="29" l="1"/>
  <c r="N79" i="11"/>
  <c r="AD90" i="12"/>
  <c r="CF85" i="24"/>
  <c r="DG156"/>
  <c r="DG157"/>
  <c r="DG115" i="11"/>
  <c r="DG116"/>
  <c r="EH7131" i="29" l="1"/>
  <c r="N80" i="11"/>
  <c r="AD91" i="12"/>
  <c r="CF86" i="24"/>
  <c r="DG159"/>
  <c r="DG158"/>
  <c r="DG118" i="11"/>
  <c r="DG117"/>
  <c r="EH7238" i="29" l="1"/>
  <c r="N81" i="11"/>
  <c r="AD92" i="12"/>
  <c r="CF87" i="24"/>
  <c r="DG160"/>
  <c r="DG161"/>
  <c r="DG119" i="11"/>
  <c r="DG120"/>
  <c r="EH7366" i="29" l="1"/>
  <c r="N82" i="11"/>
  <c r="AD93" i="12"/>
  <c r="CF88" i="24"/>
  <c r="DG163"/>
  <c r="DG162"/>
  <c r="DG121" i="11"/>
  <c r="DG122"/>
  <c r="EH7389" i="29" l="1"/>
  <c r="N83" i="11"/>
  <c r="AD94" i="12"/>
  <c r="CF89" i="24"/>
  <c r="DG164"/>
  <c r="DG165"/>
  <c r="DG124" i="11"/>
  <c r="DG123"/>
  <c r="EH7390" i="29" l="1"/>
  <c r="N84" i="11"/>
  <c r="AD95" i="12"/>
  <c r="CF90" i="24"/>
  <c r="DG167"/>
  <c r="DG166"/>
  <c r="DG126" i="11"/>
  <c r="DG125"/>
  <c r="EH7391" i="29" l="1"/>
  <c r="N85" i="11"/>
  <c r="AD96" i="12"/>
  <c r="CF91" i="24"/>
  <c r="DG169"/>
  <c r="DG168"/>
  <c r="DG127" i="11"/>
  <c r="DG128"/>
  <c r="EH7392" i="29" l="1"/>
  <c r="N86" i="11"/>
  <c r="AD97" i="12"/>
  <c r="CF92" i="24"/>
  <c r="DG170"/>
  <c r="DG171"/>
  <c r="DG129" i="11"/>
  <c r="DG130"/>
  <c r="EH7812" i="29" l="1"/>
  <c r="N87" i="11"/>
  <c r="AD98" i="12"/>
  <c r="CF93" i="24"/>
  <c r="DG173"/>
  <c r="DG172"/>
  <c r="DG132" i="11"/>
  <c r="DG131"/>
  <c r="EH7901" i="29" l="1"/>
  <c r="N88" i="11"/>
  <c r="AD99" i="12"/>
  <c r="CF94" i="24"/>
  <c r="DG175"/>
  <c r="DG174"/>
  <c r="DG134" i="11"/>
  <c r="DG133"/>
  <c r="EH7914" i="29" l="1"/>
  <c r="EL7267"/>
  <c r="EL7139"/>
  <c r="EL7304"/>
  <c r="EL7229"/>
  <c r="EL7331"/>
  <c r="EL7252"/>
  <c r="EL7271"/>
  <c r="EL7288"/>
  <c r="EL7355"/>
  <c r="EL7263"/>
  <c r="EL7353"/>
  <c r="EL7159"/>
  <c r="EL7203"/>
  <c r="EL7384"/>
  <c r="EL7332"/>
  <c r="EL7319"/>
  <c r="EL7368"/>
  <c r="EL7346"/>
  <c r="EL7316"/>
  <c r="EL7391"/>
  <c r="EL7278"/>
  <c r="EL7243"/>
  <c r="EL7301"/>
  <c r="EL7255"/>
  <c r="EL7386"/>
  <c r="EL7371"/>
  <c r="EL7375"/>
  <c r="EL7327"/>
  <c r="EL7297"/>
  <c r="EL7242"/>
  <c r="EL7270"/>
  <c r="EL7321"/>
  <c r="EL7133"/>
  <c r="EL7215"/>
  <c r="EL7277"/>
  <c r="EL7372"/>
  <c r="EL7359"/>
  <c r="EL7287"/>
  <c r="EL7219"/>
  <c r="EL7366"/>
  <c r="EL7350"/>
  <c r="EL7354"/>
  <c r="EL7365"/>
  <c r="EL7383"/>
  <c r="EL7328"/>
  <c r="EL7272"/>
  <c r="EL7336"/>
  <c r="EL7265"/>
  <c r="EL7342"/>
  <c r="EL7373"/>
  <c r="EL7390"/>
  <c r="EL7318"/>
  <c r="EL7374"/>
  <c r="EL7382"/>
  <c r="EL7275"/>
  <c r="EL7378"/>
  <c r="EL7357"/>
  <c r="EL7312"/>
  <c r="EL7286"/>
  <c r="EL7314"/>
  <c r="EL7156"/>
  <c r="EL7166"/>
  <c r="EL7161"/>
  <c r="EL7165"/>
  <c r="EL7340"/>
  <c r="EL7361"/>
  <c r="EL7329"/>
  <c r="EL7389"/>
  <c r="EL7208"/>
  <c r="EL7154"/>
  <c r="EL7381"/>
  <c r="EL7315"/>
  <c r="EL7254"/>
  <c r="EL7262"/>
  <c r="EL7369"/>
  <c r="EL7339"/>
  <c r="EL7256"/>
  <c r="EL7325"/>
  <c r="EL7370"/>
  <c r="EL7377"/>
  <c r="EL7351"/>
  <c r="EL7269"/>
  <c r="EL7323"/>
  <c r="EL7379"/>
  <c r="EL7711"/>
  <c r="EL7407"/>
  <c r="EL7639"/>
  <c r="EL7506"/>
  <c r="EL7662"/>
  <c r="EL7658"/>
  <c r="EL7686"/>
  <c r="EL7622"/>
  <c r="EL7727"/>
  <c r="EL7590"/>
  <c r="EL7431"/>
  <c r="EL7790"/>
  <c r="EL7583"/>
  <c r="EL7718"/>
  <c r="EL7618"/>
  <c r="EL7742"/>
  <c r="EL7663"/>
  <c r="EL7660"/>
  <c r="EL7766"/>
  <c r="EL7783"/>
  <c r="EL7655"/>
  <c r="EL7558"/>
  <c r="EL7491"/>
  <c r="EL7415"/>
  <c r="EL7796"/>
  <c r="EL7764"/>
  <c r="EL7732"/>
  <c r="EL7700"/>
  <c r="EL7668"/>
  <c r="EL7781"/>
  <c r="EL7749"/>
  <c r="EL7717"/>
  <c r="EL7685"/>
  <c r="EL7653"/>
  <c r="EL7621"/>
  <c r="EL7589"/>
  <c r="EL7557"/>
  <c r="EL7642"/>
  <c r="EL7646"/>
  <c r="EL7509"/>
  <c r="EL7624"/>
  <c r="EL7433"/>
  <c r="EL7451"/>
  <c r="EL7487"/>
  <c r="EL7530"/>
  <c r="EL7448"/>
  <c r="EL7526"/>
  <c r="EL7476"/>
  <c r="EL7604"/>
  <c r="EL7794"/>
  <c r="EL7722"/>
  <c r="EL7811"/>
  <c r="EL7779"/>
  <c r="EL7747"/>
  <c r="EL7715"/>
  <c r="EL7683"/>
  <c r="EL7651"/>
  <c r="EL7619"/>
  <c r="EL7587"/>
  <c r="EL7555"/>
  <c r="EL7606"/>
  <c r="EL7602"/>
  <c r="EL7469"/>
  <c r="EL7521"/>
  <c r="EL7393"/>
  <c r="EL7411"/>
  <c r="EL7445"/>
  <c r="EL7536"/>
  <c r="EL7453"/>
  <c r="EL7522"/>
  <c r="EL7478"/>
  <c r="EL7810"/>
  <c r="EL7738"/>
  <c r="EL7674"/>
  <c r="EL7792"/>
  <c r="EL7760"/>
  <c r="EL7728"/>
  <c r="EL7696"/>
  <c r="EL7664"/>
  <c r="EL7785"/>
  <c r="EL7753"/>
  <c r="EL7721"/>
  <c r="EL7689"/>
  <c r="EL7657"/>
  <c r="EL7625"/>
  <c r="EL7593"/>
  <c r="EL7561"/>
  <c r="EL7654"/>
  <c r="EL7534"/>
  <c r="EL7525"/>
  <c r="EL7632"/>
  <c r="EL7449"/>
  <c r="EL7467"/>
  <c r="EL7486"/>
  <c r="EL7406"/>
  <c r="EL7471"/>
  <c r="EL7398"/>
  <c r="EL7426"/>
  <c r="EL7450"/>
  <c r="EL7552"/>
  <c r="EL7420"/>
  <c r="EL7548"/>
  <c r="EL7484"/>
  <c r="EL7560"/>
  <c r="EL7436"/>
  <c r="EL7392"/>
  <c r="EL7807"/>
  <c r="EL7434"/>
  <c r="EL7575"/>
  <c r="EL7502"/>
  <c r="EL7758"/>
  <c r="EL7615"/>
  <c r="EL7782"/>
  <c r="EL7607"/>
  <c r="EL7447"/>
  <c r="EL7743"/>
  <c r="EL7628"/>
  <c r="EL7735"/>
  <c r="EL7409"/>
  <c r="EL7695"/>
  <c r="EL7505"/>
  <c r="EL7504"/>
  <c r="EL7726"/>
  <c r="EL7517"/>
  <c r="EL7767"/>
  <c r="EL7612"/>
  <c r="EL7710"/>
  <c r="EL7631"/>
  <c r="EL7523"/>
  <c r="EL7734"/>
  <c r="EL7751"/>
  <c r="EL7623"/>
  <c r="EL7554"/>
  <c r="EL7519"/>
  <c r="EL7472"/>
  <c r="EL7788"/>
  <c r="EL7756"/>
  <c r="EL7724"/>
  <c r="EL7692"/>
  <c r="EL7805"/>
  <c r="EL7773"/>
  <c r="EL7741"/>
  <c r="EL7709"/>
  <c r="EL7677"/>
  <c r="EL7645"/>
  <c r="EL7613"/>
  <c r="EL7581"/>
  <c r="EL7549"/>
  <c r="EL7614"/>
  <c r="EL7610"/>
  <c r="EL7477"/>
  <c r="EL7529"/>
  <c r="EL7401"/>
  <c r="EL7419"/>
  <c r="EL7440"/>
  <c r="EL7511"/>
  <c r="EL7432"/>
  <c r="EL7494"/>
  <c r="EL7404"/>
  <c r="EL7540"/>
  <c r="EL7778"/>
  <c r="EL7714"/>
  <c r="EL7803"/>
  <c r="EL7771"/>
  <c r="EL7739"/>
  <c r="EL7707"/>
  <c r="EL7675"/>
  <c r="EL7643"/>
  <c r="EL7611"/>
  <c r="EL7579"/>
  <c r="EL7547"/>
  <c r="EL7574"/>
  <c r="EL7570"/>
  <c r="EL7652"/>
  <c r="EL7489"/>
  <c r="EL7507"/>
  <c r="EL7518"/>
  <c r="EL7429"/>
  <c r="EL7524"/>
  <c r="EL7437"/>
  <c r="EL7490"/>
  <c r="EL7456"/>
  <c r="EL7786"/>
  <c r="EL7730"/>
  <c r="EL7666"/>
  <c r="EL7784"/>
  <c r="EL7752"/>
  <c r="EL7720"/>
  <c r="EL7688"/>
  <c r="EL7809"/>
  <c r="EL7777"/>
  <c r="EL7745"/>
  <c r="EL7713"/>
  <c r="EL7681"/>
  <c r="EL7649"/>
  <c r="EL7617"/>
  <c r="EL7585"/>
  <c r="EL7553"/>
  <c r="EL7630"/>
  <c r="EL7626"/>
  <c r="EL7493"/>
  <c r="EL7616"/>
  <c r="EL7417"/>
  <c r="EL7435"/>
  <c r="EL7454"/>
  <c r="EL7510"/>
  <c r="EL7446"/>
  <c r="EL7527"/>
  <c r="EL7474"/>
  <c r="EL7600"/>
  <c r="EL7520"/>
  <c r="EL7596"/>
  <c r="EL7402"/>
  <c r="EL7608"/>
  <c r="EL7544"/>
  <c r="EL7388"/>
  <c r="EL7427"/>
  <c r="EL7460"/>
  <c r="EL7567"/>
  <c r="EL7694"/>
  <c r="EL7650"/>
  <c r="EL7750"/>
  <c r="EL7485"/>
  <c r="EL7442"/>
  <c r="EL7679"/>
  <c r="EL7482"/>
  <c r="EL7671"/>
  <c r="EL7774"/>
  <c r="EL7599"/>
  <c r="EL7395"/>
  <c r="EL7479"/>
  <c r="EL7775"/>
  <c r="EL7459"/>
  <c r="EL7703"/>
  <c r="EL7455"/>
  <c r="EL7791"/>
  <c r="EL7535"/>
  <c r="EL7439"/>
  <c r="EL7702"/>
  <c r="EL7719"/>
  <c r="EL7591"/>
  <c r="EL7644"/>
  <c r="EL7423"/>
  <c r="EL7812"/>
  <c r="EL7780"/>
  <c r="EL7748"/>
  <c r="EL7716"/>
  <c r="EL7684"/>
  <c r="EL7797"/>
  <c r="EL7765"/>
  <c r="EL7733"/>
  <c r="EL7701"/>
  <c r="EL7669"/>
  <c r="EL7637"/>
  <c r="EL7605"/>
  <c r="EL7573"/>
  <c r="EL7541"/>
  <c r="EL7582"/>
  <c r="EL7578"/>
  <c r="EL7656"/>
  <c r="EL7497"/>
  <c r="EL7515"/>
  <c r="EL7528"/>
  <c r="EL7424"/>
  <c r="EL7498"/>
  <c r="EL7416"/>
  <c r="EL7462"/>
  <c r="EL7468"/>
  <c r="EL7412"/>
  <c r="EL7754"/>
  <c r="EL7698"/>
  <c r="EL7795"/>
  <c r="EL7763"/>
  <c r="EL7731"/>
  <c r="EL7699"/>
  <c r="EL7667"/>
  <c r="EL7635"/>
  <c r="EL7603"/>
  <c r="EL7571"/>
  <c r="EL7539"/>
  <c r="EL7542"/>
  <c r="EL7538"/>
  <c r="EL7636"/>
  <c r="EL7457"/>
  <c r="EL7475"/>
  <c r="EL7496"/>
  <c r="EL7413"/>
  <c r="EL7503"/>
  <c r="EL7421"/>
  <c r="EL7458"/>
  <c r="EL7588"/>
  <c r="EL7770"/>
  <c r="EL7706"/>
  <c r="EL7808"/>
  <c r="EL7776"/>
  <c r="EL7744"/>
  <c r="EL7712"/>
  <c r="EL7680"/>
  <c r="EL7801"/>
  <c r="EL7769"/>
  <c r="EL7737"/>
  <c r="EL7705"/>
  <c r="EL7673"/>
  <c r="EL7641"/>
  <c r="EL7609"/>
  <c r="EL7577"/>
  <c r="EL7545"/>
  <c r="EL7598"/>
  <c r="EL7594"/>
  <c r="EL7461"/>
  <c r="EL7513"/>
  <c r="EL7531"/>
  <c r="EL7403"/>
  <c r="EL7438"/>
  <c r="EL7512"/>
  <c r="EL7430"/>
  <c r="EL7495"/>
  <c r="EL7452"/>
  <c r="EL7584"/>
  <c r="EL7488"/>
  <c r="EL7580"/>
  <c r="EL7428"/>
  <c r="EL7592"/>
  <c r="EL7444"/>
  <c r="EL7441"/>
  <c r="EL7799"/>
  <c r="EL7551"/>
  <c r="EL7678"/>
  <c r="EL7418"/>
  <c r="EL7647"/>
  <c r="EL7399"/>
  <c r="EL7543"/>
  <c r="EL7806"/>
  <c r="EL7759"/>
  <c r="EL7586"/>
  <c r="EL7798"/>
  <c r="EL7670"/>
  <c r="EL7687"/>
  <c r="EL7559"/>
  <c r="EL7473"/>
  <c r="EL7480"/>
  <c r="EL7804"/>
  <c r="EL7772"/>
  <c r="EL7740"/>
  <c r="EL7708"/>
  <c r="EL7676"/>
  <c r="EL7789"/>
  <c r="EL7757"/>
  <c r="EL7725"/>
  <c r="EL7693"/>
  <c r="EL7661"/>
  <c r="EL7629"/>
  <c r="EL7597"/>
  <c r="EL7565"/>
  <c r="EL7533"/>
  <c r="EL7550"/>
  <c r="EL7546"/>
  <c r="EL7640"/>
  <c r="EL7465"/>
  <c r="EL7483"/>
  <c r="EL7508"/>
  <c r="EL7408"/>
  <c r="EL7470"/>
  <c r="EL7400"/>
  <c r="EL7394"/>
  <c r="EL7396"/>
  <c r="EL7802"/>
  <c r="EL7746"/>
  <c r="EL7682"/>
  <c r="EL7787"/>
  <c r="EL7755"/>
  <c r="EL7723"/>
  <c r="EL7691"/>
  <c r="EL7659"/>
  <c r="EL7627"/>
  <c r="EL7595"/>
  <c r="EL7563"/>
  <c r="EL7638"/>
  <c r="EL7634"/>
  <c r="EL7501"/>
  <c r="EL7620"/>
  <c r="EL7425"/>
  <c r="EL7443"/>
  <c r="EL7464"/>
  <c r="EL7397"/>
  <c r="EL7466"/>
  <c r="EL7405"/>
  <c r="EL7410"/>
  <c r="EL7556"/>
  <c r="EL7762"/>
  <c r="EL7690"/>
  <c r="EL7800"/>
  <c r="EL7768"/>
  <c r="EL7736"/>
  <c r="EL7704"/>
  <c r="EL7672"/>
  <c r="EL7793"/>
  <c r="EL7761"/>
  <c r="EL7729"/>
  <c r="EL7697"/>
  <c r="EL7665"/>
  <c r="EL7633"/>
  <c r="EL7601"/>
  <c r="EL7569"/>
  <c r="EL7537"/>
  <c r="EL7566"/>
  <c r="EL7562"/>
  <c r="EL7648"/>
  <c r="EL7481"/>
  <c r="EL7499"/>
  <c r="EL7514"/>
  <c r="EL7422"/>
  <c r="EL7492"/>
  <c r="EL7414"/>
  <c r="EL7463"/>
  <c r="EL7572"/>
  <c r="EL7568"/>
  <c r="EL7516"/>
  <c r="EL7564"/>
  <c r="EL7532"/>
  <c r="EL7576"/>
  <c r="EL7500"/>
  <c r="N89" i="11"/>
  <c r="AD100" i="12"/>
  <c r="CF95" i="24"/>
  <c r="DG176"/>
  <c r="DG177"/>
  <c r="DG136" i="11"/>
  <c r="DG135"/>
  <c r="EL7833" i="29" l="1"/>
  <c r="EL3"/>
  <c r="EL5"/>
  <c r="EL4"/>
  <c r="EL6"/>
  <c r="EL8"/>
  <c r="EL10"/>
  <c r="EL11"/>
  <c r="EL12"/>
  <c r="EL9"/>
  <c r="EL7"/>
  <c r="EL16"/>
  <c r="EL14"/>
  <c r="EL13"/>
  <c r="EL7218"/>
  <c r="EL7352"/>
  <c r="EL7311"/>
  <c r="EL7221"/>
  <c r="EL7236"/>
  <c r="EL7246"/>
  <c r="EL7299"/>
  <c r="EL7289"/>
  <c r="EL7163"/>
  <c r="EL7293"/>
  <c r="EL7341"/>
  <c r="EL7273"/>
  <c r="EL7871"/>
  <c r="EL7846"/>
  <c r="EL7854"/>
  <c r="EL7870"/>
  <c r="EL7862"/>
  <c r="EL7815"/>
  <c r="EL7852"/>
  <c r="EL7820"/>
  <c r="EL7877"/>
  <c r="EL7845"/>
  <c r="EL7813"/>
  <c r="EL7874"/>
  <c r="EL7899"/>
  <c r="EL7835"/>
  <c r="EL7882"/>
  <c r="EL7818"/>
  <c r="EL7843"/>
  <c r="EL7880"/>
  <c r="EL7848"/>
  <c r="EL7816"/>
  <c r="EL7873"/>
  <c r="EL7841"/>
  <c r="EL7135"/>
  <c r="EL7367"/>
  <c r="EL7264"/>
  <c r="EL7145"/>
  <c r="EL7184"/>
  <c r="EL7266"/>
  <c r="EL7337"/>
  <c r="EL7283"/>
  <c r="EL7330"/>
  <c r="EL7376"/>
  <c r="EL7227"/>
  <c r="EL7358"/>
  <c r="EL7878"/>
  <c r="EL7895"/>
  <c r="EL7839"/>
  <c r="EL7887"/>
  <c r="EL7830"/>
  <c r="EL7884"/>
  <c r="EL7844"/>
  <c r="EL7901"/>
  <c r="EL7869"/>
  <c r="EL7837"/>
  <c r="EL7892"/>
  <c r="EL7850"/>
  <c r="EL7883"/>
  <c r="EL7819"/>
  <c r="EL7866"/>
  <c r="EL7891"/>
  <c r="EL7827"/>
  <c r="EL7872"/>
  <c r="EL7840"/>
  <c r="EL7897"/>
  <c r="EL7865"/>
  <c r="EL7905"/>
  <c r="EL7913"/>
  <c r="EL7904"/>
  <c r="EL7912"/>
  <c r="EL7907"/>
  <c r="EL7906"/>
  <c r="EL7914"/>
  <c r="EL7909"/>
  <c r="EL7908"/>
  <c r="EL7911"/>
  <c r="EL7902"/>
  <c r="EL7903"/>
  <c r="EL7910"/>
  <c r="EL46"/>
  <c r="EL257"/>
  <c r="EL320"/>
  <c r="EL40"/>
  <c r="EL248"/>
  <c r="EL346"/>
  <c r="EL56"/>
  <c r="EL63"/>
  <c r="EL26"/>
  <c r="EL27"/>
  <c r="EL61"/>
  <c r="EL120"/>
  <c r="EL386"/>
  <c r="EL192"/>
  <c r="EL185"/>
  <c r="EL20"/>
  <c r="EL531"/>
  <c r="EL448"/>
  <c r="EL358"/>
  <c r="EL203"/>
  <c r="EL75"/>
  <c r="EL302"/>
  <c r="EL147"/>
  <c r="EL41"/>
  <c r="EL35"/>
  <c r="EL49"/>
  <c r="EL62"/>
  <c r="EL51"/>
  <c r="EL504"/>
  <c r="EL39"/>
  <c r="EL430"/>
  <c r="EL514"/>
  <c r="EL275"/>
  <c r="EL15"/>
  <c r="EL50"/>
  <c r="EL32"/>
  <c r="EL38"/>
  <c r="EL441"/>
  <c r="EL285"/>
  <c r="EL403"/>
  <c r="EL313"/>
  <c r="EL486"/>
  <c r="EL331"/>
  <c r="EL230"/>
  <c r="EL60"/>
  <c r="EL21"/>
  <c r="EL53"/>
  <c r="EL130"/>
  <c r="EL102"/>
  <c r="EL33"/>
  <c r="EL253"/>
  <c r="EL34"/>
  <c r="EL54"/>
  <c r="EL421"/>
  <c r="EL513"/>
  <c r="EL385"/>
  <c r="EL117"/>
  <c r="EL129"/>
  <c r="EL376"/>
  <c r="EL300"/>
  <c r="EL204"/>
  <c r="EL156"/>
  <c r="EL413"/>
  <c r="EL165"/>
  <c r="EL287"/>
  <c r="EL522"/>
  <c r="EL182"/>
  <c r="EL274"/>
  <c r="EL303"/>
  <c r="EL104"/>
  <c r="EL355"/>
  <c r="EL350"/>
  <c r="EL394"/>
  <c r="EL121"/>
  <c r="EL149"/>
  <c r="EL95"/>
  <c r="EL291"/>
  <c r="EL241"/>
  <c r="EL226"/>
  <c r="EL112"/>
  <c r="EL140"/>
  <c r="EL170"/>
  <c r="EL459"/>
  <c r="EL136"/>
  <c r="EL515"/>
  <c r="EL319"/>
  <c r="EL215"/>
  <c r="EL375"/>
  <c r="EL445"/>
  <c r="EL293"/>
  <c r="EL456"/>
  <c r="EL251"/>
  <c r="EL374"/>
  <c r="EL286"/>
  <c r="EL473"/>
  <c r="EL305"/>
  <c r="EL329"/>
  <c r="EL342"/>
  <c r="EL126"/>
  <c r="EL181"/>
  <c r="EL501"/>
  <c r="EL174"/>
  <c r="EL197"/>
  <c r="EL508"/>
  <c r="EL400"/>
  <c r="EL67"/>
  <c r="EL82"/>
  <c r="EL529"/>
  <c r="EL245"/>
  <c r="EL100"/>
  <c r="EL137"/>
  <c r="EL143"/>
  <c r="EL348"/>
  <c r="EL506"/>
  <c r="EL357"/>
  <c r="EL534"/>
  <c r="EL426"/>
  <c r="EL380"/>
  <c r="EL525"/>
  <c r="EL489"/>
  <c r="EL68"/>
  <c r="EL297"/>
  <c r="EL81"/>
  <c r="EL296"/>
  <c r="EL91"/>
  <c r="EL338"/>
  <c r="EL518"/>
  <c r="EL524"/>
  <c r="EL420"/>
  <c r="EL336"/>
  <c r="EL255"/>
  <c r="EL335"/>
  <c r="EL411"/>
  <c r="EL188"/>
  <c r="EL111"/>
  <c r="EL662"/>
  <c r="EL800"/>
  <c r="EL152"/>
  <c r="EL65"/>
  <c r="EL225"/>
  <c r="EL96"/>
  <c r="EL423"/>
  <c r="EL408"/>
  <c r="EL229"/>
  <c r="EL250"/>
  <c r="EL282"/>
  <c r="EL409"/>
  <c r="EL379"/>
  <c r="EL72"/>
  <c r="EL207"/>
  <c r="EL452"/>
  <c r="EL323"/>
  <c r="EL144"/>
  <c r="EL360"/>
  <c r="EL498"/>
  <c r="EL222"/>
  <c r="EL510"/>
  <c r="EL122"/>
  <c r="EL476"/>
  <c r="EL435"/>
  <c r="EL523"/>
  <c r="EL427"/>
  <c r="EL48"/>
  <c r="EL458"/>
  <c r="EL30"/>
  <c r="EL116"/>
  <c r="EL532"/>
  <c r="EL195"/>
  <c r="EL381"/>
  <c r="EL176"/>
  <c r="EL264"/>
  <c r="EL351"/>
  <c r="EL368"/>
  <c r="EL388"/>
  <c r="EL304"/>
  <c r="EL392"/>
  <c r="EL101"/>
  <c r="EL370"/>
  <c r="EL228"/>
  <c r="EL447"/>
  <c r="EL401"/>
  <c r="EL45"/>
  <c r="EL480"/>
  <c r="EL231"/>
  <c r="EL472"/>
  <c r="EL55"/>
  <c r="EL148"/>
  <c r="EL199"/>
  <c r="EL25"/>
  <c r="EL307"/>
  <c r="EL106"/>
  <c r="EL209"/>
  <c r="EL470"/>
  <c r="EL457"/>
  <c r="EL314"/>
  <c r="EL155"/>
  <c r="EL124"/>
  <c r="EL511"/>
  <c r="EL80"/>
  <c r="EL361"/>
  <c r="EL202"/>
  <c r="EL169"/>
  <c r="EL196"/>
  <c r="EL43"/>
  <c r="EL500"/>
  <c r="EL31"/>
  <c r="EL482"/>
  <c r="EL512"/>
  <c r="EL160"/>
  <c r="EL103"/>
  <c r="EL281"/>
  <c r="EL19"/>
  <c r="EL487"/>
  <c r="EL493"/>
  <c r="EL258"/>
  <c r="EL495"/>
  <c r="EL415"/>
  <c r="EL249"/>
  <c r="EL145"/>
  <c r="EL164"/>
  <c r="EL471"/>
  <c r="EL262"/>
  <c r="EL69"/>
  <c r="EL333"/>
  <c r="EL316"/>
  <c r="EL284"/>
  <c r="EL460"/>
  <c r="EL432"/>
  <c r="EL520"/>
  <c r="EL657"/>
  <c r="EL163"/>
  <c r="EL507"/>
  <c r="EL151"/>
  <c r="EL787"/>
  <c r="EL57"/>
  <c r="EL98"/>
  <c r="EL384"/>
  <c r="EL84"/>
  <c r="EL327"/>
  <c r="EL59"/>
  <c r="EL179"/>
  <c r="EL128"/>
  <c r="EL288"/>
  <c r="EL263"/>
  <c r="EL312"/>
  <c r="EL371"/>
  <c r="EL478"/>
  <c r="EL242"/>
  <c r="EL232"/>
  <c r="EL175"/>
  <c r="EL396"/>
  <c r="EL234"/>
  <c r="EL266"/>
  <c r="EL259"/>
  <c r="EL347"/>
  <c r="EL157"/>
  <c r="EL191"/>
  <c r="EL345"/>
  <c r="EL158"/>
  <c r="EL246"/>
  <c r="EL404"/>
  <c r="EL186"/>
  <c r="EL474"/>
  <c r="EL378"/>
  <c r="EL194"/>
  <c r="EL398"/>
  <c r="EL391"/>
  <c r="EL422"/>
  <c r="EL481"/>
  <c r="EL505"/>
  <c r="EL454"/>
  <c r="EL247"/>
  <c r="EL87"/>
  <c r="EL439"/>
  <c r="EL450"/>
  <c r="EL533"/>
  <c r="EL444"/>
  <c r="EL412"/>
  <c r="EL221"/>
  <c r="EL205"/>
  <c r="EL434"/>
  <c r="EL168"/>
  <c r="EL328"/>
  <c r="EL210"/>
  <c r="EL437"/>
  <c r="EL359"/>
  <c r="EL418"/>
  <c r="EL235"/>
  <c r="EL467"/>
  <c r="EL115"/>
  <c r="EL139"/>
  <c r="EL88"/>
  <c r="EL29"/>
  <c r="EL109"/>
  <c r="EL71"/>
  <c r="EL479"/>
  <c r="EL240"/>
  <c r="EL528"/>
  <c r="EL369"/>
  <c r="EL419"/>
  <c r="EL94"/>
  <c r="EL382"/>
  <c r="EL237"/>
  <c r="EL125"/>
  <c r="EL451"/>
  <c r="EL272"/>
  <c r="EL488"/>
  <c r="EL114"/>
  <c r="EL365"/>
  <c r="EL70"/>
  <c r="EL22"/>
  <c r="EL372"/>
  <c r="EL468"/>
  <c r="EL363"/>
  <c r="EL184"/>
  <c r="EL243"/>
  <c r="EL308"/>
  <c r="EL267"/>
  <c r="EL216"/>
  <c r="EL527"/>
  <c r="EL410"/>
  <c r="EL252"/>
  <c r="EL127"/>
  <c r="EL464"/>
  <c r="EL485"/>
  <c r="EL389"/>
  <c r="EL356"/>
  <c r="EL492"/>
  <c r="EL273"/>
  <c r="EL406"/>
  <c r="EL141"/>
  <c r="EL516"/>
  <c r="EL428"/>
  <c r="EL79"/>
  <c r="EL177"/>
  <c r="EL973"/>
  <c r="EL714"/>
  <c r="EL830"/>
  <c r="EL64"/>
  <c r="EL455"/>
  <c r="EL18"/>
  <c r="EL362"/>
  <c r="EL74"/>
  <c r="EL44"/>
  <c r="EL340"/>
  <c r="EL78"/>
  <c r="EL211"/>
  <c r="EL167"/>
  <c r="EL292"/>
  <c r="EL132"/>
  <c r="EL134"/>
  <c r="EL131"/>
  <c r="EL219"/>
  <c r="EL119"/>
  <c r="EL393"/>
  <c r="EL311"/>
  <c r="EL332"/>
  <c r="EL318"/>
  <c r="EL271"/>
  <c r="EL239"/>
  <c r="EL66"/>
  <c r="EL322"/>
  <c r="EL469"/>
  <c r="EL36"/>
  <c r="EL477"/>
  <c r="EL299"/>
  <c r="EL17"/>
  <c r="EL289"/>
  <c r="EL517"/>
  <c r="EL321"/>
  <c r="EL77"/>
  <c r="EL154"/>
  <c r="EL97"/>
  <c r="EL105"/>
  <c r="EL265"/>
  <c r="EL425"/>
  <c r="EL407"/>
  <c r="EL278"/>
  <c r="EL438"/>
  <c r="EL86"/>
  <c r="EL279"/>
  <c r="EL162"/>
  <c r="EL146"/>
  <c r="EL227"/>
  <c r="EL443"/>
  <c r="EL431"/>
  <c r="EL135"/>
  <c r="EL395"/>
  <c r="EL344"/>
  <c r="EL52"/>
  <c r="EL334"/>
  <c r="EL461"/>
  <c r="EL366"/>
  <c r="EL526"/>
  <c r="EL93"/>
  <c r="EL171"/>
  <c r="EL349"/>
  <c r="EL133"/>
  <c r="EL530"/>
  <c r="EL172"/>
  <c r="EL341"/>
  <c r="EL236"/>
  <c r="EL217"/>
  <c r="EL497"/>
  <c r="EL118"/>
  <c r="EL268"/>
  <c r="EL317"/>
  <c r="EL364"/>
  <c r="EL387"/>
  <c r="EL475"/>
  <c r="EL107"/>
  <c r="EL440"/>
  <c r="EL499"/>
  <c r="EL294"/>
  <c r="EL198"/>
  <c r="EL212"/>
  <c r="EL462"/>
  <c r="EL83"/>
  <c r="EL442"/>
  <c r="EL494"/>
  <c r="EL405"/>
  <c r="EL429"/>
  <c r="EL254"/>
  <c r="EL187"/>
  <c r="EL220"/>
  <c r="EL200"/>
  <c r="EL214"/>
  <c r="EL684"/>
  <c r="EL619"/>
  <c r="EL166"/>
  <c r="EL189"/>
  <c r="EL519"/>
  <c r="EL238"/>
  <c r="EL353"/>
  <c r="EL436"/>
  <c r="EL377"/>
  <c r="EL326"/>
  <c r="EL47"/>
  <c r="EL402"/>
  <c r="EL306"/>
  <c r="EL484"/>
  <c r="EL260"/>
  <c r="EL190"/>
  <c r="EL233"/>
  <c r="EL277"/>
  <c r="EL466"/>
  <c r="EL324"/>
  <c r="EL896"/>
  <c r="EL123"/>
  <c r="EL283"/>
  <c r="EL463"/>
  <c r="EL383"/>
  <c r="EL208"/>
  <c r="EL180"/>
  <c r="EL110"/>
  <c r="EL270"/>
  <c r="EL23"/>
  <c r="EL276"/>
  <c r="EL269"/>
  <c r="EL90"/>
  <c r="EL224"/>
  <c r="EL244"/>
  <c r="EL173"/>
  <c r="EL213"/>
  <c r="EL256"/>
  <c r="EL416"/>
  <c r="EL424"/>
  <c r="EL483"/>
  <c r="EL373"/>
  <c r="EL178"/>
  <c r="EL490"/>
  <c r="EL337"/>
  <c r="EL298"/>
  <c r="EL73"/>
  <c r="EL503"/>
  <c r="EL343"/>
  <c r="EL390"/>
  <c r="EL453"/>
  <c r="EL218"/>
  <c r="EL28"/>
  <c r="EL161"/>
  <c r="EL309"/>
  <c r="EL290"/>
  <c r="EL37"/>
  <c r="EL153"/>
  <c r="EL295"/>
  <c r="EL417"/>
  <c r="EL491"/>
  <c r="EL449"/>
  <c r="EL142"/>
  <c r="EL150"/>
  <c r="EL310"/>
  <c r="EL138"/>
  <c r="EL509"/>
  <c r="EL399"/>
  <c r="EL367"/>
  <c r="EL159"/>
  <c r="EL397"/>
  <c r="EL85"/>
  <c r="EL330"/>
  <c r="EL521"/>
  <c r="EL183"/>
  <c r="EL76"/>
  <c r="EL446"/>
  <c r="EL24"/>
  <c r="EL206"/>
  <c r="EL339"/>
  <c r="EL280"/>
  <c r="EL193"/>
  <c r="EL325"/>
  <c r="EL42"/>
  <c r="EL58"/>
  <c r="EL352"/>
  <c r="EL433"/>
  <c r="EL89"/>
  <c r="EL414"/>
  <c r="EL502"/>
  <c r="EL108"/>
  <c r="EL261"/>
  <c r="EL99"/>
  <c r="EL315"/>
  <c r="EL92"/>
  <c r="EL223"/>
  <c r="EL496"/>
  <c r="EL301"/>
  <c r="EL113"/>
  <c r="EL201"/>
  <c r="EL354"/>
  <c r="EL465"/>
  <c r="EL774"/>
  <c r="EL601"/>
  <c r="EL785"/>
  <c r="EL669"/>
  <c r="EL677"/>
  <c r="EL913"/>
  <c r="EL895"/>
  <c r="EL873"/>
  <c r="EL752"/>
  <c r="EL965"/>
  <c r="EL912"/>
  <c r="EL860"/>
  <c r="EL775"/>
  <c r="EL875"/>
  <c r="EL634"/>
  <c r="EL659"/>
  <c r="EL709"/>
  <c r="EL589"/>
  <c r="EL746"/>
  <c r="EL731"/>
  <c r="EL874"/>
  <c r="EL687"/>
  <c r="EL1017"/>
  <c r="EL727"/>
  <c r="EL812"/>
  <c r="EL767"/>
  <c r="EL840"/>
  <c r="EL772"/>
  <c r="EL900"/>
  <c r="EL639"/>
  <c r="EL754"/>
  <c r="EL738"/>
  <c r="EL853"/>
  <c r="EL632"/>
  <c r="EL712"/>
  <c r="EL672"/>
  <c r="EL745"/>
  <c r="EL584"/>
  <c r="EL702"/>
  <c r="EL1029"/>
  <c r="EL605"/>
  <c r="EL674"/>
  <c r="EL697"/>
  <c r="EL740"/>
  <c r="EL851"/>
  <c r="EL641"/>
  <c r="EL799"/>
  <c r="EL541"/>
  <c r="EL550"/>
  <c r="EL758"/>
  <c r="EL698"/>
  <c r="EL844"/>
  <c r="EL747"/>
  <c r="EL577"/>
  <c r="EL728"/>
  <c r="EL861"/>
  <c r="EL649"/>
  <c r="EL573"/>
  <c r="EL670"/>
  <c r="EL899"/>
  <c r="EL842"/>
  <c r="EL645"/>
  <c r="EL563"/>
  <c r="EL843"/>
  <c r="EL668"/>
  <c r="EL905"/>
  <c r="EL725"/>
  <c r="EL726"/>
  <c r="EL804"/>
  <c r="EL888"/>
  <c r="EL565"/>
  <c r="EL630"/>
  <c r="EL776"/>
  <c r="EL897"/>
  <c r="EL810"/>
  <c r="EL855"/>
  <c r="EL757"/>
  <c r="EL876"/>
  <c r="EL664"/>
  <c r="EL561"/>
  <c r="EL886"/>
  <c r="EL666"/>
  <c r="EL599"/>
  <c r="EL535"/>
  <c r="EL818"/>
  <c r="EL636"/>
  <c r="EL821"/>
  <c r="EL837"/>
  <c r="EL595"/>
  <c r="EL690"/>
  <c r="EL576"/>
  <c r="EL863"/>
  <c r="EL691"/>
  <c r="EL560"/>
  <c r="EL713"/>
  <c r="EL814"/>
  <c r="EL835"/>
  <c r="EL607"/>
  <c r="EL711"/>
  <c r="EL864"/>
  <c r="EL739"/>
  <c r="EL750"/>
  <c r="EL823"/>
  <c r="EL638"/>
  <c r="EL611"/>
  <c r="EL540"/>
  <c r="EL695"/>
  <c r="EL901"/>
  <c r="EL887"/>
  <c r="EL801"/>
  <c r="EL673"/>
  <c r="EL906"/>
  <c r="EL724"/>
  <c r="EL704"/>
  <c r="EL556"/>
  <c r="EL856"/>
  <c r="EL766"/>
  <c r="EL596"/>
  <c r="EL777"/>
  <c r="EL594"/>
  <c r="EL542"/>
  <c r="EL755"/>
  <c r="EL783"/>
  <c r="EL598"/>
  <c r="EL602"/>
  <c r="EL574"/>
  <c r="EL877"/>
  <c r="EL623"/>
  <c r="EL651"/>
  <c r="EL719"/>
  <c r="EL769"/>
  <c r="EL882"/>
  <c r="EL894"/>
  <c r="EL834"/>
  <c r="EL705"/>
  <c r="EL753"/>
  <c r="EL824"/>
  <c r="EL616"/>
  <c r="EL609"/>
  <c r="EL604"/>
  <c r="EL802"/>
  <c r="EL831"/>
  <c r="EL807"/>
  <c r="EL579"/>
  <c r="EL813"/>
  <c r="EL628"/>
  <c r="EL809"/>
  <c r="EL872"/>
  <c r="EL867"/>
  <c r="EL722"/>
  <c r="EL571"/>
  <c r="EL803"/>
  <c r="EL721"/>
  <c r="EL732"/>
  <c r="EL612"/>
  <c r="EL904"/>
  <c r="EL643"/>
  <c r="EL805"/>
  <c r="EL847"/>
  <c r="EL539"/>
  <c r="EL590"/>
  <c r="EL736"/>
  <c r="EL910"/>
  <c r="EL547"/>
  <c r="EL610"/>
  <c r="EL846"/>
  <c r="EL748"/>
  <c r="EL858"/>
  <c r="EL715"/>
  <c r="EL580"/>
  <c r="EL909"/>
  <c r="EL551"/>
  <c r="EL717"/>
  <c r="EL826"/>
  <c r="EL591"/>
  <c r="EL537"/>
  <c r="EL627"/>
  <c r="EL828"/>
  <c r="EL608"/>
  <c r="EL865"/>
  <c r="EL703"/>
  <c r="EL729"/>
  <c r="EL546"/>
  <c r="EL908"/>
  <c r="EL839"/>
  <c r="EL811"/>
  <c r="EL878"/>
  <c r="EL564"/>
  <c r="EL911"/>
  <c r="EL683"/>
  <c r="EL782"/>
  <c r="EL890"/>
  <c r="EL548"/>
  <c r="EL618"/>
  <c r="EL706"/>
  <c r="EL716"/>
  <c r="EL626"/>
  <c r="EL600"/>
  <c r="EL849"/>
  <c r="EL653"/>
  <c r="EL926"/>
  <c r="EL773"/>
  <c r="EL680"/>
  <c r="EL700"/>
  <c r="EL854"/>
  <c r="EL562"/>
  <c r="EL585"/>
  <c r="EL879"/>
  <c r="EL671"/>
  <c r="EL654"/>
  <c r="EL575"/>
  <c r="EL756"/>
  <c r="EL676"/>
  <c r="EL553"/>
  <c r="EL650"/>
  <c r="EL661"/>
  <c r="EL588"/>
  <c r="EL868"/>
  <c r="EL833"/>
  <c r="EL762"/>
  <c r="EL681"/>
  <c r="EL538"/>
  <c r="EL718"/>
  <c r="EL620"/>
  <c r="EL629"/>
  <c r="EL907"/>
  <c r="EL617"/>
  <c r="EL566"/>
  <c r="EL625"/>
  <c r="EL583"/>
  <c r="EL791"/>
  <c r="EL862"/>
  <c r="EL760"/>
  <c r="EL544"/>
  <c r="EL885"/>
  <c r="EL845"/>
  <c r="EL723"/>
  <c r="EL686"/>
  <c r="EL817"/>
  <c r="EL737"/>
  <c r="EL559"/>
  <c r="EL652"/>
  <c r="EL696"/>
  <c r="EL689"/>
  <c r="EL898"/>
  <c r="EL569"/>
  <c r="EL581"/>
  <c r="EL663"/>
  <c r="EL734"/>
  <c r="EL730"/>
  <c r="EL679"/>
  <c r="EL859"/>
  <c r="EL543"/>
  <c r="EL786"/>
  <c r="EL744"/>
  <c r="EL552"/>
  <c r="EL613"/>
  <c r="EL749"/>
  <c r="EL792"/>
  <c r="EL558"/>
  <c r="EL567"/>
  <c r="EL587"/>
  <c r="EL789"/>
  <c r="EL622"/>
  <c r="EL655"/>
  <c r="EL781"/>
  <c r="EL892"/>
  <c r="EL893"/>
  <c r="EL764"/>
  <c r="EL735"/>
  <c r="EL578"/>
  <c r="EL850"/>
  <c r="EL675"/>
  <c r="EL593"/>
  <c r="EL797"/>
  <c r="EL790"/>
  <c r="EL536"/>
  <c r="EL798"/>
  <c r="EL741"/>
  <c r="EL819"/>
  <c r="EL759"/>
  <c r="EL570"/>
  <c r="EL841"/>
  <c r="EL852"/>
  <c r="EL694"/>
  <c r="EL648"/>
  <c r="EL549"/>
  <c r="EL658"/>
  <c r="EL771"/>
  <c r="EL606"/>
  <c r="EL557"/>
  <c r="EL780"/>
  <c r="EL884"/>
  <c r="EL631"/>
  <c r="EL707"/>
  <c r="EL555"/>
  <c r="EL621"/>
  <c r="EL779"/>
  <c r="EL815"/>
  <c r="EL808"/>
  <c r="EL836"/>
  <c r="EL572"/>
  <c r="EL881"/>
  <c r="EL708"/>
  <c r="EL765"/>
  <c r="EL883"/>
  <c r="EL794"/>
  <c r="EL869"/>
  <c r="EL866"/>
  <c r="EL685"/>
  <c r="EL644"/>
  <c r="EL554"/>
  <c r="EL768"/>
  <c r="EL751"/>
  <c r="EL822"/>
  <c r="EL568"/>
  <c r="EL545"/>
  <c r="EL640"/>
  <c r="EL796"/>
  <c r="EL832"/>
  <c r="EL987"/>
  <c r="EL902"/>
  <c r="EL1024"/>
  <c r="EL889"/>
  <c r="EL642"/>
  <c r="EL848"/>
  <c r="EL693"/>
  <c r="EL710"/>
  <c r="EL635"/>
  <c r="EL806"/>
  <c r="EL720"/>
  <c r="EL788"/>
  <c r="EL1020"/>
  <c r="EL936"/>
  <c r="EL582"/>
  <c r="EL903"/>
  <c r="EL646"/>
  <c r="EL915"/>
  <c r="EL990"/>
  <c r="EL943"/>
  <c r="EL647"/>
  <c r="EL953"/>
  <c r="EL597"/>
  <c r="EL699"/>
  <c r="EL985"/>
  <c r="EL871"/>
  <c r="EL955"/>
  <c r="EL633"/>
  <c r="EL743"/>
  <c r="EL637"/>
  <c r="EL688"/>
  <c r="EL614"/>
  <c r="EL624"/>
  <c r="EL1000"/>
  <c r="EL829"/>
  <c r="EL820"/>
  <c r="EL701"/>
  <c r="EL1007"/>
  <c r="EL665"/>
  <c r="EL603"/>
  <c r="EL770"/>
  <c r="EL946"/>
  <c r="EL761"/>
  <c r="EL692"/>
  <c r="EL968"/>
  <c r="EL1031"/>
  <c r="EL924"/>
  <c r="EL980"/>
  <c r="EL660"/>
  <c r="EL667"/>
  <c r="EL816"/>
  <c r="EL763"/>
  <c r="EL870"/>
  <c r="EL742"/>
  <c r="EL827"/>
  <c r="EL592"/>
  <c r="EL825"/>
  <c r="EL778"/>
  <c r="EL656"/>
  <c r="EL678"/>
  <c r="EL880"/>
  <c r="EL682"/>
  <c r="EL784"/>
  <c r="EL978"/>
  <c r="EL958"/>
  <c r="EL615"/>
  <c r="EL857"/>
  <c r="EL1012"/>
  <c r="EL838"/>
  <c r="EL793"/>
  <c r="EL891"/>
  <c r="EL586"/>
  <c r="EL925"/>
  <c r="EL795"/>
  <c r="EL733"/>
  <c r="EL1095"/>
  <c r="EL957"/>
  <c r="EL963"/>
  <c r="EL950"/>
  <c r="EL1014"/>
  <c r="EL999"/>
  <c r="EL935"/>
  <c r="EL1021"/>
  <c r="EL1022"/>
  <c r="EL995"/>
  <c r="EL1004"/>
  <c r="EL979"/>
  <c r="EL1033"/>
  <c r="EL982"/>
  <c r="EL1009"/>
  <c r="EL1008"/>
  <c r="EL927"/>
  <c r="EL949"/>
  <c r="EL1001"/>
  <c r="EL952"/>
  <c r="EL986"/>
  <c r="EL984"/>
  <c r="EL917"/>
  <c r="EL1006"/>
  <c r="EL1042"/>
  <c r="EL1222"/>
  <c r="EL1019"/>
  <c r="EL991"/>
  <c r="EL977"/>
  <c r="EL971"/>
  <c r="EL956"/>
  <c r="EL997"/>
  <c r="EL922"/>
  <c r="EL939"/>
  <c r="EL944"/>
  <c r="EL941"/>
  <c r="EL942"/>
  <c r="EL1013"/>
  <c r="EL996"/>
  <c r="EL1003"/>
  <c r="EL1025"/>
  <c r="EL1010"/>
  <c r="EL960"/>
  <c r="EL916"/>
  <c r="EL1015"/>
  <c r="EL932"/>
  <c r="EL974"/>
  <c r="EL918"/>
  <c r="EL1087"/>
  <c r="EL1005"/>
  <c r="EL920"/>
  <c r="EL988"/>
  <c r="EL921"/>
  <c r="EL1002"/>
  <c r="EL940"/>
  <c r="EL976"/>
  <c r="EL961"/>
  <c r="EL967"/>
  <c r="EL923"/>
  <c r="EL947"/>
  <c r="EL945"/>
  <c r="EL951"/>
  <c r="EL989"/>
  <c r="EL998"/>
  <c r="EL969"/>
  <c r="EL993"/>
  <c r="EL1030"/>
  <c r="EL970"/>
  <c r="EL928"/>
  <c r="EL929"/>
  <c r="EL933"/>
  <c r="EL934"/>
  <c r="EL1026"/>
  <c r="EL954"/>
  <c r="EL930"/>
  <c r="EL1016"/>
  <c r="EL966"/>
  <c r="EL962"/>
  <c r="EL964"/>
  <c r="EL1032"/>
  <c r="EL983"/>
  <c r="EL1028"/>
  <c r="EL1027"/>
  <c r="EL972"/>
  <c r="EL914"/>
  <c r="EL1018"/>
  <c r="EL931"/>
  <c r="EL959"/>
  <c r="EL919"/>
  <c r="EL992"/>
  <c r="EL1011"/>
  <c r="EL937"/>
  <c r="EL981"/>
  <c r="EL994"/>
  <c r="EL948"/>
  <c r="EL1132"/>
  <c r="EL1109"/>
  <c r="EL975"/>
  <c r="EL1237"/>
  <c r="EL1179"/>
  <c r="EL1035"/>
  <c r="EL1023"/>
  <c r="EL1121"/>
  <c r="EL1211"/>
  <c r="EL1241"/>
  <c r="EL1209"/>
  <c r="EL938"/>
  <c r="EL1127"/>
  <c r="EL1269"/>
  <c r="EL1536"/>
  <c r="EL1432"/>
  <c r="EL1332"/>
  <c r="EL1076"/>
  <c r="EL1423"/>
  <c r="EL1096"/>
  <c r="EL1557"/>
  <c r="EL1057"/>
  <c r="EL1110"/>
  <c r="EL1034"/>
  <c r="EL1180"/>
  <c r="EL1107"/>
  <c r="EL1281"/>
  <c r="EL1068"/>
  <c r="EL1056"/>
  <c r="EL1543"/>
  <c r="EL1058"/>
  <c r="EL1518"/>
  <c r="EL1600"/>
  <c r="EL1452"/>
  <c r="EL1176"/>
  <c r="EL1272"/>
  <c r="EL1120"/>
  <c r="EL1301"/>
  <c r="EL1144"/>
  <c r="EL1166"/>
  <c r="EL1394"/>
  <c r="EL1106"/>
  <c r="EL1088"/>
  <c r="EL1074"/>
  <c r="EL1055"/>
  <c r="EL1043"/>
  <c r="EL1154"/>
  <c r="EL1102"/>
  <c r="EL1075"/>
  <c r="EL1250"/>
  <c r="EL1036"/>
  <c r="EL1089"/>
  <c r="EL1481"/>
  <c r="EL1097"/>
  <c r="EL1547"/>
  <c r="EL1133"/>
  <c r="EL1398"/>
  <c r="EL1308"/>
  <c r="EL1141"/>
  <c r="EL1100"/>
  <c r="EL1303"/>
  <c r="EL1077"/>
  <c r="EL1212"/>
  <c r="EL1304"/>
  <c r="EL1045"/>
  <c r="EL1307"/>
  <c r="EL1182"/>
  <c r="EL1666"/>
  <c r="EL1707"/>
  <c r="EL1728"/>
  <c r="EL1082"/>
  <c r="EL1091"/>
  <c r="EL1218"/>
  <c r="EL1134"/>
  <c r="EL1053"/>
  <c r="EL1145"/>
  <c r="EL1678"/>
  <c r="EL1390"/>
  <c r="EL1105"/>
  <c r="EL1060"/>
  <c r="EL1240"/>
  <c r="EL1081"/>
  <c r="EL1306"/>
  <c r="EL1079"/>
  <c r="EL1448"/>
  <c r="EL1539"/>
  <c r="EL1037"/>
  <c r="EL1070"/>
  <c r="EL1116"/>
  <c r="EL1069"/>
  <c r="EL1072"/>
  <c r="EL1522"/>
  <c r="EL1541"/>
  <c r="EL1085"/>
  <c r="EL1090"/>
  <c r="EL1040"/>
  <c r="EL1119"/>
  <c r="EL1061"/>
  <c r="EL1177"/>
  <c r="EL1608"/>
  <c r="EL1345"/>
  <c r="EL1419"/>
  <c r="EL1697"/>
  <c r="EL1157"/>
  <c r="EL1274"/>
  <c r="EL1711"/>
  <c r="EL1048"/>
  <c r="EL1124"/>
  <c r="EL1083"/>
  <c r="EL1126"/>
  <c r="EL1122"/>
  <c r="EL1275"/>
  <c r="EL1098"/>
  <c r="EL1581"/>
  <c r="EL1665"/>
  <c r="EL1313"/>
  <c r="EL1039"/>
  <c r="EL1123"/>
  <c r="EL1038"/>
  <c r="EL1205"/>
  <c r="EL1551"/>
  <c r="EL1651"/>
  <c r="EL1353"/>
  <c r="EL1084"/>
  <c r="EL1280"/>
  <c r="EL1108"/>
  <c r="EL1114"/>
  <c r="EL1071"/>
  <c r="EL1073"/>
  <c r="EL1147"/>
  <c r="EL1647"/>
  <c r="EL1099"/>
  <c r="EL1046"/>
  <c r="EL1276"/>
  <c r="EL1041"/>
  <c r="EL1065"/>
  <c r="EL1103"/>
  <c r="EL1530"/>
  <c r="EL1702"/>
  <c r="EL1162"/>
  <c r="EL1214"/>
  <c r="EL1413"/>
  <c r="EL1059"/>
  <c r="EL1092"/>
  <c r="EL1208"/>
  <c r="EL1044"/>
  <c r="EL1112"/>
  <c r="EL1402"/>
  <c r="EL1049"/>
  <c r="EL1054"/>
  <c r="EL1066"/>
  <c r="EL1243"/>
  <c r="EL1051"/>
  <c r="EL1674"/>
  <c r="EL1411"/>
  <c r="EL1093"/>
  <c r="EL1111"/>
  <c r="EL1115"/>
  <c r="EL1273"/>
  <c r="EL1047"/>
  <c r="EL1460"/>
  <c r="EL1649"/>
  <c r="EL1063"/>
  <c r="EL1186"/>
  <c r="EL1118"/>
  <c r="EL1117"/>
  <c r="EL1148"/>
  <c r="EL1094"/>
  <c r="EL1262"/>
  <c r="EL1655"/>
  <c r="EL1473"/>
  <c r="EL1220"/>
  <c r="EL1184"/>
  <c r="EL1753"/>
  <c r="EL1050"/>
  <c r="EL1199"/>
  <c r="EL1080"/>
  <c r="EL1125"/>
  <c r="EL1302"/>
  <c r="EL1113"/>
  <c r="EL1526"/>
  <c r="EL1517"/>
  <c r="EL1533"/>
  <c r="EL1104"/>
  <c r="EL1255"/>
  <c r="EL1128"/>
  <c r="EL1067"/>
  <c r="EL1062"/>
  <c r="EL1101"/>
  <c r="EL1191"/>
  <c r="EL1589"/>
  <c r="EL1415"/>
  <c r="EL1159"/>
  <c r="EL1130"/>
  <c r="EL1129"/>
  <c r="EL1078"/>
  <c r="EL1173"/>
  <c r="EL1472"/>
  <c r="EL1324"/>
  <c r="EL1086"/>
  <c r="EL1131"/>
  <c r="EL1244"/>
  <c r="EL1064"/>
  <c r="EL1052"/>
  <c r="EL1670"/>
  <c r="EL1659"/>
  <c r="EL1248"/>
  <c r="EL1242"/>
  <c r="EL1627"/>
  <c r="EL1554"/>
  <c r="EL1189"/>
  <c r="EL1296"/>
  <c r="EL1421"/>
  <c r="EL1417"/>
  <c r="EL1628"/>
  <c r="EL1290"/>
  <c r="EL1140"/>
  <c r="EL1447"/>
  <c r="EL1202"/>
  <c r="EL1187"/>
  <c r="EL1634"/>
  <c r="EL1591"/>
  <c r="EL1317"/>
  <c r="EL1236"/>
  <c r="EL1230"/>
  <c r="EL1445"/>
  <c r="EL1610"/>
  <c r="EL1311"/>
  <c r="EL1167"/>
  <c r="EL1279"/>
  <c r="EL1341"/>
  <c r="EL1550"/>
  <c r="EL1183"/>
  <c r="EL1247"/>
  <c r="EL1352"/>
  <c r="EL1653"/>
  <c r="EL1146"/>
  <c r="EL1156"/>
  <c r="EL1362"/>
  <c r="EL1583"/>
  <c r="EL1593"/>
  <c r="EL1283"/>
  <c r="EL1383"/>
  <c r="EL1338"/>
  <c r="EL1558"/>
  <c r="EL1286"/>
  <c r="EL1298"/>
  <c r="EL1632"/>
  <c r="EL1203"/>
  <c r="EL1312"/>
  <c r="EL1360"/>
  <c r="EL1571"/>
  <c r="EL1300"/>
  <c r="EL1391"/>
  <c r="EL1683"/>
  <c r="EL1239"/>
  <c r="EL1139"/>
  <c r="EL1479"/>
  <c r="EL1368"/>
  <c r="EL1305"/>
  <c r="EL1315"/>
  <c r="EL1484"/>
  <c r="EL1261"/>
  <c r="EL1232"/>
  <c r="EL1645"/>
  <c r="EL1505"/>
  <c r="EL1235"/>
  <c r="EL1266"/>
  <c r="EL1366"/>
  <c r="EL1826"/>
  <c r="EL1282"/>
  <c r="EL1292"/>
  <c r="EL1441"/>
  <c r="EL1396"/>
  <c r="EL1257"/>
  <c r="EL1271"/>
  <c r="EL1456"/>
  <c r="EL1475"/>
  <c r="EL1430"/>
  <c r="EL1149"/>
  <c r="EL1238"/>
  <c r="EL1201"/>
  <c r="EL1428"/>
  <c r="EL1143"/>
  <c r="EL1294"/>
  <c r="EL1511"/>
  <c r="EL1466"/>
  <c r="EL1323"/>
  <c r="EL1295"/>
  <c r="EL1226"/>
  <c r="EL1299"/>
  <c r="EL1573"/>
  <c r="EL1487"/>
  <c r="EL1227"/>
  <c r="EL1195"/>
  <c r="EL1623"/>
  <c r="EL1426"/>
  <c r="EL1259"/>
  <c r="EL1246"/>
  <c r="EL1347"/>
  <c r="EL1636"/>
  <c r="EL1181"/>
  <c r="EL1263"/>
  <c r="EL1458"/>
  <c r="EL1381"/>
  <c r="EL1169"/>
  <c r="EL1388"/>
  <c r="EL1434"/>
  <c r="EL1161"/>
  <c r="EL1258"/>
  <c r="EL1376"/>
  <c r="EL1483"/>
  <c r="EL1422"/>
  <c r="EL1321"/>
  <c r="EL1138"/>
  <c r="EL1494"/>
  <c r="EL1219"/>
  <c r="EL1193"/>
  <c r="EL1569"/>
  <c r="EL1524"/>
  <c r="EL1741"/>
  <c r="EL1200"/>
  <c r="EL1270"/>
  <c r="EL1576"/>
  <c r="EL1285"/>
  <c r="EL1150"/>
  <c r="EL1198"/>
  <c r="EL1556"/>
  <c r="EL1356"/>
  <c r="EL1137"/>
  <c r="EL1206"/>
  <c r="EL1277"/>
  <c r="EL1314"/>
  <c r="EL1172"/>
  <c r="EL1461"/>
  <c r="EL1614"/>
  <c r="EL1392"/>
  <c r="EL1207"/>
  <c r="EL1152"/>
  <c r="EL1454"/>
  <c r="EL1492"/>
  <c r="EL1142"/>
  <c r="EL1234"/>
  <c r="EL1351"/>
  <c r="EL1652"/>
  <c r="EL1228"/>
  <c r="EL1185"/>
  <c r="EL1615"/>
  <c r="EL1349"/>
  <c r="EL1451"/>
  <c r="EL1168"/>
  <c r="EL1284"/>
  <c r="EL1606"/>
  <c r="EL1562"/>
  <c r="EL1251"/>
  <c r="EL1164"/>
  <c r="EL1537"/>
  <c r="EL1582"/>
  <c r="EL1254"/>
  <c r="EL1223"/>
  <c r="EL1158"/>
  <c r="EL1498"/>
  <c r="EL1501"/>
  <c r="EL1165"/>
  <c r="EL1160"/>
  <c r="EL1642"/>
  <c r="EL1587"/>
  <c r="EL1249"/>
  <c r="EL1260"/>
  <c r="EL1245"/>
  <c r="EL1596"/>
  <c r="EL1310"/>
  <c r="EL1188"/>
  <c r="EL1685"/>
  <c r="EL1613"/>
  <c r="EL1135"/>
  <c r="EL1253"/>
  <c r="EL1552"/>
  <c r="EL1359"/>
  <c r="EL1309"/>
  <c r="EL1318"/>
  <c r="EL1229"/>
  <c r="EL1370"/>
  <c r="EL1488"/>
  <c r="EL1297"/>
  <c r="EL1231"/>
  <c r="EL1664"/>
  <c r="EL1621"/>
  <c r="EL1698"/>
  <c r="EL1264"/>
  <c r="EL1358"/>
  <c r="EL1545"/>
  <c r="EL1216"/>
  <c r="EL1256"/>
  <c r="EL1379"/>
  <c r="EL1334"/>
  <c r="EL1578"/>
  <c r="EL1190"/>
  <c r="EL1196"/>
  <c r="EL1577"/>
  <c r="EL1355"/>
  <c r="EL1153"/>
  <c r="EL1163"/>
  <c r="EL1420"/>
  <c r="EL1516"/>
  <c r="EL1612"/>
  <c r="EL1178"/>
  <c r="EL1320"/>
  <c r="EL1387"/>
  <c r="EL1330"/>
  <c r="EL1679"/>
  <c r="EL1194"/>
  <c r="EL1225"/>
  <c r="EL1646"/>
  <c r="EL1575"/>
  <c r="EL1215"/>
  <c r="EL1288"/>
  <c r="EL1490"/>
  <c r="EL1464"/>
  <c r="EL1327"/>
  <c r="EL1278"/>
  <c r="EL1221"/>
  <c r="EL1449"/>
  <c r="EL1377"/>
  <c r="EL1151"/>
  <c r="EL1316"/>
  <c r="EL1568"/>
  <c r="EL1252"/>
  <c r="EL1291"/>
  <c r="EL1677"/>
  <c r="EL1326"/>
  <c r="EL1513"/>
  <c r="EL1233"/>
  <c r="EL1155"/>
  <c r="EL1171"/>
  <c r="EL1519"/>
  <c r="EL1319"/>
  <c r="EL1210"/>
  <c r="EL1136"/>
  <c r="EL1486"/>
  <c r="EL1672"/>
  <c r="EL1268"/>
  <c r="EL1197"/>
  <c r="EL1507"/>
  <c r="EL1462"/>
  <c r="EL1289"/>
  <c r="EL1409"/>
  <c r="EL1364"/>
  <c r="EL1192"/>
  <c r="EL1213"/>
  <c r="EL1548"/>
  <c r="EL1325"/>
  <c r="EL1385"/>
  <c r="EL1265"/>
  <c r="EL1287"/>
  <c r="EL1515"/>
  <c r="EL1443"/>
  <c r="EL1175"/>
  <c r="EL1322"/>
  <c r="EL1437"/>
  <c r="EL1602"/>
  <c r="EL1640"/>
  <c r="EL1293"/>
  <c r="EL1267"/>
  <c r="EL1619"/>
  <c r="EL1477"/>
  <c r="EL1455"/>
  <c r="EL1170"/>
  <c r="EL1174"/>
  <c r="EL1204"/>
  <c r="EL1638"/>
  <c r="EL1595"/>
  <c r="EL1405"/>
  <c r="EL1224"/>
  <c r="EL1217"/>
  <c r="EL1633"/>
  <c r="EL1629"/>
  <c r="EL1397"/>
  <c r="EL1410"/>
  <c r="EL1393"/>
  <c r="EL1350"/>
  <c r="EL1663"/>
  <c r="EL1463"/>
  <c r="EL1503"/>
  <c r="EL1382"/>
  <c r="EL1696"/>
  <c r="EL1446"/>
  <c r="EL1400"/>
  <c r="EL1588"/>
  <c r="EL1617"/>
  <c r="EL1371"/>
  <c r="EL1682"/>
  <c r="EL1673"/>
  <c r="EL1375"/>
  <c r="EL1403"/>
  <c r="EL1372"/>
  <c r="EL1412"/>
  <c r="EL1333"/>
  <c r="EL1743"/>
  <c r="EL1622"/>
  <c r="EL1444"/>
  <c r="EL1807"/>
  <c r="EL1408"/>
  <c r="EL1514"/>
  <c r="EL1414"/>
  <c r="EL1459"/>
  <c r="EL1549"/>
  <c r="EL1597"/>
  <c r="EL1730"/>
  <c r="EL1495"/>
  <c r="EL1502"/>
  <c r="EL1671"/>
  <c r="EL1380"/>
  <c r="EL1654"/>
  <c r="EL1357"/>
  <c r="EL1416"/>
  <c r="EL1669"/>
  <c r="EL1616"/>
  <c r="EL1641"/>
  <c r="EL1399"/>
  <c r="EL1567"/>
  <c r="EL1438"/>
  <c r="EL1478"/>
  <c r="EL1585"/>
  <c r="EL1739"/>
  <c r="EL1680"/>
  <c r="EL1510"/>
  <c r="EL1609"/>
  <c r="EL1450"/>
  <c r="EL1635"/>
  <c r="EL1534"/>
  <c r="EL1579"/>
  <c r="EL1620"/>
  <c r="EL1476"/>
  <c r="EL1586"/>
  <c r="EL1626"/>
  <c r="EL1667"/>
  <c r="EL1775"/>
  <c r="EL1474"/>
  <c r="EL1535"/>
  <c r="EL1766"/>
  <c r="EL1598"/>
  <c r="EL1601"/>
  <c r="EL1497"/>
  <c r="EL1660"/>
  <c r="EL1499"/>
  <c r="EL1686"/>
  <c r="EL1676"/>
  <c r="EL1584"/>
  <c r="EL1544"/>
  <c r="EL1500"/>
  <c r="EL1328"/>
  <c r="EL1489"/>
  <c r="EL1681"/>
  <c r="EL1570"/>
  <c r="EL1373"/>
  <c r="EL1639"/>
  <c r="EL1637"/>
  <c r="EL1485"/>
  <c r="EL1418"/>
  <c r="EL1521"/>
  <c r="EL1618"/>
  <c r="EL1644"/>
  <c r="EL1336"/>
  <c r="EL1532"/>
  <c r="EL1592"/>
  <c r="EL1709"/>
  <c r="EL1656"/>
  <c r="EL1504"/>
  <c r="EL1439"/>
  <c r="EL1367"/>
  <c r="EL1523"/>
  <c r="EL1824"/>
  <c r="EL1453"/>
  <c r="EL1527"/>
  <c r="EL1565"/>
  <c r="EL1442"/>
  <c r="EL1630"/>
  <c r="EL1431"/>
  <c r="EL1772"/>
  <c r="EL1574"/>
  <c r="EL1395"/>
  <c r="EL1348"/>
  <c r="EL1339"/>
  <c r="EL1493"/>
  <c r="EL1803"/>
  <c r="EL1401"/>
  <c r="EL1436"/>
  <c r="EL1427"/>
  <c r="EL1590"/>
  <c r="EL1599"/>
  <c r="EL1658"/>
  <c r="EL1661"/>
  <c r="EL1424"/>
  <c r="EL1798"/>
  <c r="EL1440"/>
  <c r="EL1457"/>
  <c r="EL1624"/>
  <c r="EL1346"/>
  <c r="EL1407"/>
  <c r="EL1732"/>
  <c r="EL1471"/>
  <c r="EL1506"/>
  <c r="EL1675"/>
  <c r="EL1817"/>
  <c r="EL1331"/>
  <c r="EL1528"/>
  <c r="EL1468"/>
  <c r="EL1771"/>
  <c r="EL1389"/>
  <c r="EL1374"/>
  <c r="EL1542"/>
  <c r="EL1343"/>
  <c r="EL1561"/>
  <c r="EL1361"/>
  <c r="EL1692"/>
  <c r="EL1482"/>
  <c r="EL1580"/>
  <c r="EL1734"/>
  <c r="EL1603"/>
  <c r="EL1469"/>
  <c r="EL1563"/>
  <c r="EL1491"/>
  <c r="EL1337"/>
  <c r="EL1773"/>
  <c r="EL1404"/>
  <c r="EL1650"/>
  <c r="EL1344"/>
  <c r="EL1566"/>
  <c r="EL1564"/>
  <c r="EL1555"/>
  <c r="EL1760"/>
  <c r="EL1512"/>
  <c r="EL1572"/>
  <c r="EL1820"/>
  <c r="EL1525"/>
  <c r="EL1538"/>
  <c r="EL1762"/>
  <c r="EL1553"/>
  <c r="EL1509"/>
  <c r="EL1605"/>
  <c r="EL1684"/>
  <c r="EL1540"/>
  <c r="EL1340"/>
  <c r="EL1611"/>
  <c r="EL1559"/>
  <c r="EL1792"/>
  <c r="EL1425"/>
  <c r="EL1643"/>
  <c r="EL1805"/>
  <c r="EL1470"/>
  <c r="EL1531"/>
  <c r="EL1780"/>
  <c r="EL1594"/>
  <c r="EL1631"/>
  <c r="EL1435"/>
  <c r="EL1508"/>
  <c r="EL1329"/>
  <c r="EL1604"/>
  <c r="EL1335"/>
  <c r="EL1342"/>
  <c r="EL1625"/>
  <c r="EL1761"/>
  <c r="EL1467"/>
  <c r="EL1378"/>
  <c r="EL1546"/>
  <c r="EL1648"/>
  <c r="EL1607"/>
  <c r="EL1406"/>
  <c r="EL1363"/>
  <c r="EL1662"/>
  <c r="EL1429"/>
  <c r="EL1433"/>
  <c r="EL1496"/>
  <c r="EL1668"/>
  <c r="EL1354"/>
  <c r="EL1465"/>
  <c r="EL1794"/>
  <c r="EL1529"/>
  <c r="EL1386"/>
  <c r="EL1369"/>
  <c r="EL1828"/>
  <c r="EL1703"/>
  <c r="EL1748"/>
  <c r="EL1811"/>
  <c r="EL1783"/>
  <c r="EL1755"/>
  <c r="EL1768"/>
  <c r="EL1694"/>
  <c r="EL1784"/>
  <c r="EL1779"/>
  <c r="EL1786"/>
  <c r="EL1689"/>
  <c r="EL1738"/>
  <c r="EL1765"/>
  <c r="EL1790"/>
  <c r="EL1724"/>
  <c r="EL1757"/>
  <c r="EL1716"/>
  <c r="EL1789"/>
  <c r="EL1795"/>
  <c r="EL1801"/>
  <c r="EL1657"/>
  <c r="EL1714"/>
  <c r="EL1758"/>
  <c r="EL1774"/>
  <c r="EL1816"/>
  <c r="EL1806"/>
  <c r="EL1813"/>
  <c r="EL1962"/>
  <c r="EL1954"/>
  <c r="EL1923"/>
  <c r="EL2073"/>
  <c r="EL1894"/>
  <c r="EL1945"/>
  <c r="EL1998"/>
  <c r="EL1887"/>
  <c r="EL1948"/>
  <c r="EL1924"/>
  <c r="EL1833"/>
  <c r="EL2043"/>
  <c r="EL2035"/>
  <c r="EL1844"/>
  <c r="EL1984"/>
  <c r="EL1859"/>
  <c r="EL1884"/>
  <c r="EL1848"/>
  <c r="EL1933"/>
  <c r="EL2041"/>
  <c r="EL1872"/>
  <c r="EL1802"/>
  <c r="EL1688"/>
  <c r="EL1735"/>
  <c r="EL1793"/>
  <c r="EL1560"/>
  <c r="EL1725"/>
  <c r="EL1717"/>
  <c r="EL1759"/>
  <c r="EL1365"/>
  <c r="EL1705"/>
  <c r="EL1814"/>
  <c r="EL1710"/>
  <c r="EL1727"/>
  <c r="EL1731"/>
  <c r="EL1700"/>
  <c r="EL1756"/>
  <c r="EL1819"/>
  <c r="EL1791"/>
  <c r="EL1818"/>
  <c r="EL1480"/>
  <c r="EL1752"/>
  <c r="EL1822"/>
  <c r="EL1751"/>
  <c r="EL1746"/>
  <c r="EL1384"/>
  <c r="EL1821"/>
  <c r="EL1719"/>
  <c r="EL2021"/>
  <c r="EL1979"/>
  <c r="EL2028"/>
  <c r="EL2020"/>
  <c r="EL1944"/>
  <c r="EL1834"/>
  <c r="EL2010"/>
  <c r="EL2055"/>
  <c r="EL2061"/>
  <c r="EL2042"/>
  <c r="EL1905"/>
  <c r="EL2067"/>
  <c r="EL1895"/>
  <c r="EL1916"/>
  <c r="EL2000"/>
  <c r="EL1996"/>
  <c r="EL1880"/>
  <c r="EL2095"/>
  <c r="EL1810"/>
  <c r="EL1740"/>
  <c r="EL1788"/>
  <c r="EL1715"/>
  <c r="EL1699"/>
  <c r="EL1778"/>
  <c r="EL1770"/>
  <c r="EL1750"/>
  <c r="EL1742"/>
  <c r="EL1809"/>
  <c r="EL1744"/>
  <c r="EL1736"/>
  <c r="EL1720"/>
  <c r="EL1754"/>
  <c r="EL1737"/>
  <c r="EL1691"/>
  <c r="EL1706"/>
  <c r="EL1690"/>
  <c r="EL1764"/>
  <c r="EL1722"/>
  <c r="EL1812"/>
  <c r="EL1721"/>
  <c r="EL1704"/>
  <c r="EL1713"/>
  <c r="EL1769"/>
  <c r="EL1796"/>
  <c r="EL1729"/>
  <c r="EL1787"/>
  <c r="EL1982"/>
  <c r="EL1867"/>
  <c r="EL2052"/>
  <c r="EL2062"/>
  <c r="EL1968"/>
  <c r="EL1858"/>
  <c r="EL2085"/>
  <c r="EL1845"/>
  <c r="EL1837"/>
  <c r="EL2005"/>
  <c r="EL1927"/>
  <c r="EL1919"/>
  <c r="EL1830"/>
  <c r="EL1929"/>
  <c r="EL2065"/>
  <c r="EL1904"/>
  <c r="EL1701"/>
  <c r="EL1726"/>
  <c r="EL1723"/>
  <c r="EL1781"/>
  <c r="EL1687"/>
  <c r="EL1797"/>
  <c r="EL1745"/>
  <c r="EL1808"/>
  <c r="EL1799"/>
  <c r="EL1749"/>
  <c r="EL1733"/>
  <c r="EL1693"/>
  <c r="EL1776"/>
  <c r="EL1823"/>
  <c r="EL1815"/>
  <c r="EL1800"/>
  <c r="EL1782"/>
  <c r="EL1520"/>
  <c r="EL1695"/>
  <c r="EL1777"/>
  <c r="EL1785"/>
  <c r="EL1712"/>
  <c r="EL1804"/>
  <c r="EL1708"/>
  <c r="EL1767"/>
  <c r="EL1718"/>
  <c r="EL1747"/>
  <c r="EL1763"/>
  <c r="EL1930"/>
  <c r="EL1994"/>
  <c r="EL1899"/>
  <c r="EL1891"/>
  <c r="EL1870"/>
  <c r="EL1873"/>
  <c r="EL1849"/>
  <c r="EL1863"/>
  <c r="EL1852"/>
  <c r="EL1869"/>
  <c r="EL2011"/>
  <c r="EL1840"/>
  <c r="EL1951"/>
  <c r="EL1835"/>
  <c r="EL1999"/>
  <c r="EL1987"/>
  <c r="EL1909"/>
  <c r="EL2447"/>
  <c r="EL1980"/>
  <c r="EL1902"/>
  <c r="EL1825"/>
  <c r="EL1985"/>
  <c r="EL2072"/>
  <c r="EL2082"/>
  <c r="EL1898"/>
  <c r="EL1865"/>
  <c r="EL1963"/>
  <c r="EL1965"/>
  <c r="EL1972"/>
  <c r="EL2047"/>
  <c r="EL2026"/>
  <c r="EL1958"/>
  <c r="EL2018"/>
  <c r="EL1941"/>
  <c r="EL2054"/>
  <c r="EL1940"/>
  <c r="EL2048"/>
  <c r="EL2040"/>
  <c r="EL1926"/>
  <c r="EL1934"/>
  <c r="EL2039"/>
  <c r="EL2030"/>
  <c r="EL1922"/>
  <c r="EL2016"/>
  <c r="EL2586"/>
  <c r="EL1939"/>
  <c r="EL2651"/>
  <c r="EL2514"/>
  <c r="EL2565"/>
  <c r="EL2675"/>
  <c r="EL2495"/>
  <c r="EL2446"/>
  <c r="EL2497"/>
  <c r="EL2616"/>
  <c r="EL2726"/>
  <c r="EL2570"/>
  <c r="EL1838"/>
  <c r="EL2015"/>
  <c r="EL2343"/>
  <c r="EL2349"/>
  <c r="EL2103"/>
  <c r="EL2401"/>
  <c r="EL2111"/>
  <c r="EL2390"/>
  <c r="EL2331"/>
  <c r="EL2105"/>
  <c r="EL2386"/>
  <c r="EL2117"/>
  <c r="EL2029"/>
  <c r="EL1931"/>
  <c r="EL2307"/>
  <c r="EL2368"/>
  <c r="EL2096"/>
  <c r="EL2344"/>
  <c r="EL2313"/>
  <c r="EL2381"/>
  <c r="EL2097"/>
  <c r="EL2403"/>
  <c r="EL2007"/>
  <c r="EL1966"/>
  <c r="EL2360"/>
  <c r="EL2101"/>
  <c r="EL2319"/>
  <c r="EL2100"/>
  <c r="EL2337"/>
  <c r="EL2140"/>
  <c r="EL2376"/>
  <c r="EL2075"/>
  <c r="EL1978"/>
  <c r="EL2377"/>
  <c r="EL2355"/>
  <c r="EL2127"/>
  <c r="EL2354"/>
  <c r="EL2380"/>
  <c r="EL2315"/>
  <c r="EL2132"/>
  <c r="EL2374"/>
  <c r="EL2311"/>
  <c r="EL2099"/>
  <c r="EL2576"/>
  <c r="EL2686"/>
  <c r="EL2455"/>
  <c r="EL2631"/>
  <c r="EL2537"/>
  <c r="EL2521"/>
  <c r="EL2685"/>
  <c r="EL2427"/>
  <c r="EL2424"/>
  <c r="EL2534"/>
  <c r="EL2620"/>
  <c r="EL1986"/>
  <c r="EL2669"/>
  <c r="EL2408"/>
  <c r="EL2518"/>
  <c r="EL2556"/>
  <c r="EL2720"/>
  <c r="EL2507"/>
  <c r="EL2466"/>
  <c r="EL2517"/>
  <c r="EL2666"/>
  <c r="EL2649"/>
  <c r="EL2477"/>
  <c r="EL2580"/>
  <c r="EL2706"/>
  <c r="EL2467"/>
  <c r="EL2681"/>
  <c r="EL2528"/>
  <c r="EL2638"/>
  <c r="EL2689"/>
  <c r="EL2487"/>
  <c r="EL2609"/>
  <c r="EL2713"/>
  <c r="EL2707"/>
  <c r="EL1881"/>
  <c r="EL2541"/>
  <c r="EL2644"/>
  <c r="EL2659"/>
  <c r="EL2490"/>
  <c r="EL2592"/>
  <c r="EL2702"/>
  <c r="EL2503"/>
  <c r="EL2679"/>
  <c r="EL2601"/>
  <c r="EL1862"/>
  <c r="EL1831"/>
  <c r="EL2389"/>
  <c r="EL2394"/>
  <c r="EL2336"/>
  <c r="EL2090"/>
  <c r="EL2363"/>
  <c r="EL2340"/>
  <c r="EL2106"/>
  <c r="EL2053"/>
  <c r="EL1989"/>
  <c r="EL2395"/>
  <c r="EL2387"/>
  <c r="EL2108"/>
  <c r="EL2379"/>
  <c r="EL2321"/>
  <c r="EL2134"/>
  <c r="EL2071"/>
  <c r="EL2033"/>
  <c r="EL2353"/>
  <c r="EL2119"/>
  <c r="EL2372"/>
  <c r="EL2113"/>
  <c r="EL2359"/>
  <c r="EL2400"/>
  <c r="EL2369"/>
  <c r="EL2104"/>
  <c r="EL1877"/>
  <c r="EL2022"/>
  <c r="EL2080"/>
  <c r="EL2358"/>
  <c r="EL2335"/>
  <c r="EL2114"/>
  <c r="EL2345"/>
  <c r="EL2383"/>
  <c r="EL2145"/>
  <c r="EL2325"/>
  <c r="EL2559"/>
  <c r="EL2452"/>
  <c r="EL2578"/>
  <c r="EL2629"/>
  <c r="EL2604"/>
  <c r="EL2687"/>
  <c r="EL2510"/>
  <c r="EL2561"/>
  <c r="EL2680"/>
  <c r="EL2435"/>
  <c r="EL2508"/>
  <c r="EL2014"/>
  <c r="EL2639"/>
  <c r="EL2494"/>
  <c r="EL2545"/>
  <c r="EL2664"/>
  <c r="EL2493"/>
  <c r="EL2596"/>
  <c r="EL2722"/>
  <c r="EL2515"/>
  <c r="EL2527"/>
  <c r="EL1952"/>
  <c r="EL2443"/>
  <c r="EL2571"/>
  <c r="EL2472"/>
  <c r="EL2582"/>
  <c r="EL2595"/>
  <c r="EL2419"/>
  <c r="EL2699"/>
  <c r="EL2530"/>
  <c r="EL2581"/>
  <c r="EL2412"/>
  <c r="EL2660"/>
  <c r="EL2554"/>
  <c r="EL1857"/>
  <c r="EL2635"/>
  <c r="EL2417"/>
  <c r="EL2536"/>
  <c r="EL2646"/>
  <c r="EL2633"/>
  <c r="EL2607"/>
  <c r="EL2468"/>
  <c r="EL2594"/>
  <c r="EL2645"/>
  <c r="EL2668"/>
  <c r="EL1912"/>
  <c r="EL1855"/>
  <c r="EL2370"/>
  <c r="EL2346"/>
  <c r="EL2352"/>
  <c r="EL2339"/>
  <c r="EL2102"/>
  <c r="EL2362"/>
  <c r="EL2365"/>
  <c r="EL2091"/>
  <c r="EL1955"/>
  <c r="EL2060"/>
  <c r="EL2001"/>
  <c r="EL2367"/>
  <c r="EL2130"/>
  <c r="EL2329"/>
  <c r="EL2366"/>
  <c r="EL2402"/>
  <c r="EL2094"/>
  <c r="EL2348"/>
  <c r="EL2384"/>
  <c r="EL1866"/>
  <c r="EL1827"/>
  <c r="EL2393"/>
  <c r="EL2382"/>
  <c r="EL2088"/>
  <c r="EL2364"/>
  <c r="EL2397"/>
  <c r="EL2357"/>
  <c r="EL2371"/>
  <c r="EL2398"/>
  <c r="EL2126"/>
  <c r="EL1901"/>
  <c r="EL1889"/>
  <c r="EL2309"/>
  <c r="EL2361"/>
  <c r="EL2375"/>
  <c r="EL2120"/>
  <c r="EL2392"/>
  <c r="EL2404"/>
  <c r="EL2125"/>
  <c r="EL2605"/>
  <c r="EL2708"/>
  <c r="EL2567"/>
  <c r="EL2454"/>
  <c r="EL2656"/>
  <c r="EL2695"/>
  <c r="EL2453"/>
  <c r="EL2410"/>
  <c r="EL2451"/>
  <c r="EL2083"/>
  <c r="EL2640"/>
  <c r="EL2647"/>
  <c r="EL2437"/>
  <c r="EL2671"/>
  <c r="EL2636"/>
  <c r="EL2491"/>
  <c r="EL2619"/>
  <c r="EL2488"/>
  <c r="EL2598"/>
  <c r="EL2441"/>
  <c r="EL1956"/>
  <c r="EL2448"/>
  <c r="EL2558"/>
  <c r="EL2524"/>
  <c r="EL2423"/>
  <c r="EL1947"/>
  <c r="EL2512"/>
  <c r="EL2622"/>
  <c r="EL2673"/>
  <c r="EL2439"/>
  <c r="EL2499"/>
  <c r="EL2579"/>
  <c r="EL2621"/>
  <c r="EL2724"/>
  <c r="EL2615"/>
  <c r="EL2470"/>
  <c r="EL2531"/>
  <c r="EL1908"/>
  <c r="EL1936"/>
  <c r="EL2347"/>
  <c r="EL2136"/>
  <c r="EL2351"/>
  <c r="EL2378"/>
  <c r="EL2350"/>
  <c r="EL2405"/>
  <c r="EL2084"/>
  <c r="EL2305"/>
  <c r="EL2406"/>
  <c r="EL2327"/>
  <c r="EL2356"/>
  <c r="EL2107"/>
  <c r="EL2341"/>
  <c r="EL1969"/>
  <c r="EL1890"/>
  <c r="EL2323"/>
  <c r="EL2317"/>
  <c r="EL2342"/>
  <c r="EL2128"/>
  <c r="EL2338"/>
  <c r="EL2396"/>
  <c r="EL2333"/>
  <c r="EL2139"/>
  <c r="EL1959"/>
  <c r="EL1961"/>
  <c r="EL2388"/>
  <c r="EL2373"/>
  <c r="EL2385"/>
  <c r="EL2142"/>
  <c r="EL2391"/>
  <c r="EL2399"/>
  <c r="EL2430"/>
  <c r="EL2481"/>
  <c r="EL2600"/>
  <c r="EL2710"/>
  <c r="EL2506"/>
  <c r="EL2429"/>
  <c r="EL2532"/>
  <c r="EL2658"/>
  <c r="EL2709"/>
  <c r="EL2489"/>
  <c r="EL1990"/>
  <c r="EL2413"/>
  <c r="EL2516"/>
  <c r="EL2642"/>
  <c r="EL2693"/>
  <c r="EL2425"/>
  <c r="EL2464"/>
  <c r="EL2574"/>
  <c r="EL2625"/>
  <c r="EL2588"/>
  <c r="EL2623"/>
  <c r="EL1932"/>
  <c r="EL2704"/>
  <c r="EL2459"/>
  <c r="EL2450"/>
  <c r="EL2501"/>
  <c r="EL2602"/>
  <c r="EL2444"/>
  <c r="EL2683"/>
  <c r="EL2433"/>
  <c r="EL2552"/>
  <c r="EL2662"/>
  <c r="EL2697"/>
  <c r="EL2691"/>
  <c r="EL2700"/>
  <c r="EL2728"/>
  <c r="EL2557"/>
  <c r="EL2852"/>
  <c r="EL2885"/>
  <c r="EL1953"/>
  <c r="EL2138"/>
  <c r="EL1938"/>
  <c r="EL2110"/>
  <c r="EL2077"/>
  <c r="EL1946"/>
  <c r="EL2049"/>
  <c r="EL1975"/>
  <c r="EL2569"/>
  <c r="EL2630"/>
  <c r="EL2520"/>
  <c r="EL2711"/>
  <c r="EL2587"/>
  <c r="EL2714"/>
  <c r="EL2533"/>
  <c r="EL2482"/>
  <c r="EL2555"/>
  <c r="EL2543"/>
  <c r="EL1943"/>
  <c r="EL2063"/>
  <c r="EL1853"/>
  <c r="EL1937"/>
  <c r="EL1918"/>
  <c r="EL1920"/>
  <c r="EL2081"/>
  <c r="EL2566"/>
  <c r="EL2456"/>
  <c r="EL2523"/>
  <c r="EL2717"/>
  <c r="EL2585"/>
  <c r="EL2474"/>
  <c r="EL2469"/>
  <c r="EL2418"/>
  <c r="EL2672"/>
  <c r="EL1874"/>
  <c r="EL2002"/>
  <c r="EL2133"/>
  <c r="EL2046"/>
  <c r="EL2059"/>
  <c r="EL1917"/>
  <c r="EL2050"/>
  <c r="EL1871"/>
  <c r="EL1888"/>
  <c r="EL2698"/>
  <c r="EL2648"/>
  <c r="EL2529"/>
  <c r="EL2478"/>
  <c r="EL2591"/>
  <c r="EL2661"/>
  <c r="EL2610"/>
  <c r="EL1875"/>
  <c r="EL1914"/>
  <c r="EL1850"/>
  <c r="EL1997"/>
  <c r="EL2023"/>
  <c r="EL2034"/>
  <c r="EL2006"/>
  <c r="EL2074"/>
  <c r="EL2540"/>
  <c r="EL2613"/>
  <c r="EL2562"/>
  <c r="EL2436"/>
  <c r="EL2511"/>
  <c r="EL2575"/>
  <c r="EL2678"/>
  <c r="EL2568"/>
  <c r="EL2449"/>
  <c r="EL2727"/>
  <c r="EL2932"/>
  <c r="EL2115"/>
  <c r="EL2933"/>
  <c r="EL2854"/>
  <c r="EL2748"/>
  <c r="EL2414"/>
  <c r="EL2546"/>
  <c r="EL2655"/>
  <c r="EL2910"/>
  <c r="EL2915"/>
  <c r="EL1974"/>
  <c r="EL2037"/>
  <c r="EL2004"/>
  <c r="EL1839"/>
  <c r="EL2024"/>
  <c r="EL2116"/>
  <c r="EL2057"/>
  <c r="EL1841"/>
  <c r="EL2426"/>
  <c r="EL2611"/>
  <c r="EL2628"/>
  <c r="EL2525"/>
  <c r="EL2522"/>
  <c r="EL2652"/>
  <c r="EL2641"/>
  <c r="EL2590"/>
  <c r="EL2480"/>
  <c r="EL2019"/>
  <c r="EL2093"/>
  <c r="EL2079"/>
  <c r="EL1860"/>
  <c r="EL1878"/>
  <c r="EL1977"/>
  <c r="EL1928"/>
  <c r="EL2012"/>
  <c r="EL2135"/>
  <c r="EL2617"/>
  <c r="EL2415"/>
  <c r="EL2690"/>
  <c r="EL2564"/>
  <c r="EL2461"/>
  <c r="EL2627"/>
  <c r="EL2696"/>
  <c r="EL2577"/>
  <c r="EL2526"/>
  <c r="EL2416"/>
  <c r="EL1843"/>
  <c r="EL1907"/>
  <c r="EL1885"/>
  <c r="EL2066"/>
  <c r="EL2123"/>
  <c r="EL1925"/>
  <c r="EL1921"/>
  <c r="EL1879"/>
  <c r="EL1981"/>
  <c r="EL2492"/>
  <c r="EL2502"/>
  <c r="EL2719"/>
  <c r="EL2653"/>
  <c r="EL2643"/>
  <c r="EL2665"/>
  <c r="EL2723"/>
  <c r="EL2551"/>
  <c r="EL1883"/>
  <c r="EL1983"/>
  <c r="EL2070"/>
  <c r="EL2131"/>
  <c r="EL1868"/>
  <c r="EL2056"/>
  <c r="EL2058"/>
  <c r="EL1903"/>
  <c r="EL2572"/>
  <c r="EL2473"/>
  <c r="EL2583"/>
  <c r="EL2721"/>
  <c r="EL2670"/>
  <c r="EL2560"/>
  <c r="EL2618"/>
  <c r="EL2422"/>
  <c r="EL2471"/>
  <c r="EL2676"/>
  <c r="EL2573"/>
  <c r="EL2718"/>
  <c r="EL2888"/>
  <c r="EL2922"/>
  <c r="EL2839"/>
  <c r="EL2926"/>
  <c r="EL2476"/>
  <c r="EL2463"/>
  <c r="EL2141"/>
  <c r="EL2874"/>
  <c r="EL2051"/>
  <c r="EL1971"/>
  <c r="EL1915"/>
  <c r="EL1847"/>
  <c r="EL1942"/>
  <c r="EL2068"/>
  <c r="EL1876"/>
  <c r="EL2064"/>
  <c r="EL2483"/>
  <c r="EL2549"/>
  <c r="EL2498"/>
  <c r="EL2603"/>
  <c r="EL2505"/>
  <c r="EL2614"/>
  <c r="EL2504"/>
  <c r="EL2667"/>
  <c r="EL2539"/>
  <c r="EL2027"/>
  <c r="EL1846"/>
  <c r="EL1988"/>
  <c r="EL1886"/>
  <c r="EL1861"/>
  <c r="EL2009"/>
  <c r="EL2036"/>
  <c r="EL2650"/>
  <c r="EL2538"/>
  <c r="EL2485"/>
  <c r="EL2434"/>
  <c r="EL2411"/>
  <c r="EL2688"/>
  <c r="EL2684"/>
  <c r="EL2550"/>
  <c r="EL2440"/>
  <c r="EL2475"/>
  <c r="EL2701"/>
  <c r="EL2484"/>
  <c r="EL1851"/>
  <c r="EL2031"/>
  <c r="EL1893"/>
  <c r="EL1829"/>
  <c r="EL2017"/>
  <c r="EL1949"/>
  <c r="EL1967"/>
  <c r="EL1856"/>
  <c r="EL2547"/>
  <c r="EL2677"/>
  <c r="EL2626"/>
  <c r="EL2500"/>
  <c r="EL2703"/>
  <c r="EL2634"/>
  <c r="EL2632"/>
  <c r="EL2513"/>
  <c r="EL1836"/>
  <c r="EL1995"/>
  <c r="EL2078"/>
  <c r="EL2129"/>
  <c r="EL1892"/>
  <c r="EL2013"/>
  <c r="EL1991"/>
  <c r="EL1911"/>
  <c r="EL2442"/>
  <c r="EL2694"/>
  <c r="EL2584"/>
  <c r="EL2465"/>
  <c r="EL2597"/>
  <c r="EL2420"/>
  <c r="EL2749"/>
  <c r="EL2931"/>
  <c r="EL1960"/>
  <c r="EL1896"/>
  <c r="EL1976"/>
  <c r="EL2045"/>
  <c r="EL2069"/>
  <c r="EL2008"/>
  <c r="EL2076"/>
  <c r="EL1900"/>
  <c r="EL2716"/>
  <c r="EL2657"/>
  <c r="EL2606"/>
  <c r="EL2496"/>
  <c r="EL2715"/>
  <c r="EL2563"/>
  <c r="EL2612"/>
  <c r="EL2509"/>
  <c r="EL2637"/>
  <c r="EL1842"/>
  <c r="EL1854"/>
  <c r="EL1992"/>
  <c r="EL1913"/>
  <c r="EL1910"/>
  <c r="EL1832"/>
  <c r="EL1950"/>
  <c r="EL2457"/>
  <c r="EL2460"/>
  <c r="EL2712"/>
  <c r="EL2593"/>
  <c r="EL2542"/>
  <c r="EL2432"/>
  <c r="EL2553"/>
  <c r="EL2725"/>
  <c r="EL2674"/>
  <c r="EL2548"/>
  <c r="EL2445"/>
  <c r="EL2608"/>
  <c r="EL2032"/>
  <c r="EL1973"/>
  <c r="EL2038"/>
  <c r="EL1897"/>
  <c r="EL2025"/>
  <c r="EL1957"/>
  <c r="EL1882"/>
  <c r="EL1864"/>
  <c r="EL2458"/>
  <c r="EL2479"/>
  <c r="EL2421"/>
  <c r="EL2599"/>
  <c r="EL2624"/>
  <c r="EL2428"/>
  <c r="EL2486"/>
  <c r="EL2663"/>
  <c r="EL2462"/>
  <c r="EL2044"/>
  <c r="EL1906"/>
  <c r="EL1970"/>
  <c r="EL1993"/>
  <c r="EL1964"/>
  <c r="EL2137"/>
  <c r="EL2003"/>
  <c r="EL1935"/>
  <c r="EL2682"/>
  <c r="EL2438"/>
  <c r="EL2519"/>
  <c r="EL2692"/>
  <c r="EL2589"/>
  <c r="EL2431"/>
  <c r="EL2409"/>
  <c r="EL2535"/>
  <c r="EL2705"/>
  <c r="EL2654"/>
  <c r="EL2544"/>
  <c r="EL2880"/>
  <c r="EL2908"/>
  <c r="EL2092"/>
  <c r="EL2862"/>
  <c r="EL2893"/>
  <c r="EL2897"/>
  <c r="EL2930"/>
  <c r="EL2831"/>
  <c r="EL2086"/>
  <c r="EL2158"/>
  <c r="EL2842"/>
  <c r="EL2751"/>
  <c r="EL2896"/>
  <c r="EL2089"/>
  <c r="EL2151"/>
  <c r="EL2898"/>
  <c r="EL2866"/>
  <c r="EL2886"/>
  <c r="EL2167"/>
  <c r="EL2856"/>
  <c r="EL2901"/>
  <c r="EL2855"/>
  <c r="EL2924"/>
  <c r="EL2917"/>
  <c r="EL2109"/>
  <c r="EL2098"/>
  <c r="EL2164"/>
  <c r="EL2848"/>
  <c r="EL2871"/>
  <c r="EL2928"/>
  <c r="EL2889"/>
  <c r="EL2883"/>
  <c r="EL2887"/>
  <c r="EL2912"/>
  <c r="EL2904"/>
  <c r="EL2858"/>
  <c r="EL2894"/>
  <c r="EL2939"/>
  <c r="EL2909"/>
  <c r="EL2750"/>
  <c r="EL2840"/>
  <c r="EL2162"/>
  <c r="EL2878"/>
  <c r="EL2869"/>
  <c r="EL2918"/>
  <c r="EL2147"/>
  <c r="EL2936"/>
  <c r="EL2877"/>
  <c r="EL2736"/>
  <c r="EL2899"/>
  <c r="EL2879"/>
  <c r="EL2843"/>
  <c r="EL2818"/>
  <c r="EL2891"/>
  <c r="EL2153"/>
  <c r="EL2920"/>
  <c r="EL2243"/>
  <c r="EL2161"/>
  <c r="EL2865"/>
  <c r="EL2882"/>
  <c r="EL2872"/>
  <c r="EL2864"/>
  <c r="EL2163"/>
  <c r="EL2845"/>
  <c r="EL2914"/>
  <c r="EL2745"/>
  <c r="EL2907"/>
  <c r="EL2157"/>
  <c r="EL2149"/>
  <c r="EL2121"/>
  <c r="EL2850"/>
  <c r="EL2737"/>
  <c r="EL2837"/>
  <c r="EL2913"/>
  <c r="EL2847"/>
  <c r="EL2150"/>
  <c r="EL2143"/>
  <c r="EL2916"/>
  <c r="EL2929"/>
  <c r="EL2892"/>
  <c r="EL2152"/>
  <c r="EL2900"/>
  <c r="EL2870"/>
  <c r="EL2853"/>
  <c r="EL2801"/>
  <c r="EL2144"/>
  <c r="EL2118"/>
  <c r="EL2863"/>
  <c r="EL2846"/>
  <c r="EL2902"/>
  <c r="EL2838"/>
  <c r="EL2122"/>
  <c r="EL2156"/>
  <c r="EL2861"/>
  <c r="EL2923"/>
  <c r="EL2925"/>
  <c r="EL2087"/>
  <c r="EL2124"/>
  <c r="EL2159"/>
  <c r="EL2934"/>
  <c r="EL2890"/>
  <c r="EL2746"/>
  <c r="EL2738"/>
  <c r="EL2906"/>
  <c r="EL2112"/>
  <c r="EL2146"/>
  <c r="EL2160"/>
  <c r="EL2154"/>
  <c r="EL2731"/>
  <c r="EL2825"/>
  <c r="EL2821"/>
  <c r="EL2744"/>
  <c r="EL2787"/>
  <c r="EL2735"/>
  <c r="EL2828"/>
  <c r="EL2166"/>
  <c r="EL2292"/>
  <c r="EL2868"/>
  <c r="EL2259"/>
  <c r="EL2244"/>
  <c r="EL2730"/>
  <c r="EL2171"/>
  <c r="EL2739"/>
  <c r="EL2148"/>
  <c r="EL2937"/>
  <c r="EL2808"/>
  <c r="EL2747"/>
  <c r="EL2782"/>
  <c r="EL2753"/>
  <c r="EL2814"/>
  <c r="EL2729"/>
  <c r="EL2754"/>
  <c r="EL2857"/>
  <c r="EL2786"/>
  <c r="EL2743"/>
  <c r="EL2819"/>
  <c r="EL2812"/>
  <c r="EL2165"/>
  <c r="EL2752"/>
  <c r="EL2789"/>
  <c r="EL2215"/>
  <c r="EL2174"/>
  <c r="EL2268"/>
  <c r="EL2767"/>
  <c r="EL2239"/>
  <c r="EL2732"/>
  <c r="EL2742"/>
  <c r="EL2911"/>
  <c r="EL2873"/>
  <c r="EL2741"/>
  <c r="EL2884"/>
  <c r="EL2799"/>
  <c r="EL2740"/>
  <c r="EL2734"/>
  <c r="EL2733"/>
  <c r="EL2757"/>
  <c r="EL2776"/>
  <c r="EL2206"/>
  <c r="EL2322"/>
  <c r="EL2219"/>
  <c r="EL2155"/>
  <c r="EL2228"/>
  <c r="EL2755"/>
  <c r="EL2170"/>
  <c r="EL2201"/>
  <c r="EL2798"/>
  <c r="EL2261"/>
  <c r="EL2318"/>
  <c r="EL2230"/>
  <c r="EL2867"/>
  <c r="EL2216"/>
  <c r="EL2169"/>
  <c r="EL2217"/>
  <c r="EL2859"/>
  <c r="EL2291"/>
  <c r="EL2258"/>
  <c r="EL2805"/>
  <c r="EL2211"/>
  <c r="EL2186"/>
  <c r="EL2822"/>
  <c r="EL2237"/>
  <c r="EL2195"/>
  <c r="EL2252"/>
  <c r="EL2895"/>
  <c r="EL2277"/>
  <c r="EL2269"/>
  <c r="EL2781"/>
  <c r="EL2763"/>
  <c r="EL2324"/>
  <c r="EL2260"/>
  <c r="EL2274"/>
  <c r="EL2824"/>
  <c r="EL2316"/>
  <c r="EL2265"/>
  <c r="EL2772"/>
  <c r="EL2176"/>
  <c r="EL2282"/>
  <c r="EL2225"/>
  <c r="EL2765"/>
  <c r="EL2198"/>
  <c r="EL2304"/>
  <c r="EL2841"/>
  <c r="EL2212"/>
  <c r="EL2256"/>
  <c r="EL2779"/>
  <c r="EL2938"/>
  <c r="EL2246"/>
  <c r="EL2200"/>
  <c r="EL2823"/>
  <c r="EL2303"/>
  <c r="EL2191"/>
  <c r="EL2199"/>
  <c r="EL2780"/>
  <c r="EL2290"/>
  <c r="EL2308"/>
  <c r="EL2921"/>
  <c r="EL2330"/>
  <c r="EL2295"/>
  <c r="EL2794"/>
  <c r="EL2881"/>
  <c r="EL2214"/>
  <c r="EL2251"/>
  <c r="EL2792"/>
  <c r="EL2231"/>
  <c r="EL2229"/>
  <c r="EL2796"/>
  <c r="EL2795"/>
  <c r="EL2223"/>
  <c r="EL2213"/>
  <c r="EL2905"/>
  <c r="EL2184"/>
  <c r="EL2264"/>
  <c r="EL2296"/>
  <c r="EL2783"/>
  <c r="EL2267"/>
  <c r="EL2809"/>
  <c r="EL2816"/>
  <c r="EL2181"/>
  <c r="EL2302"/>
  <c r="EL2334"/>
  <c r="EL2844"/>
  <c r="EL2240"/>
  <c r="EL2407"/>
  <c r="EL2759"/>
  <c r="EL2826"/>
  <c r="EL2257"/>
  <c r="EL2275"/>
  <c r="EL2774"/>
  <c r="EL2249"/>
  <c r="EL2769"/>
  <c r="EL2827"/>
  <c r="EL2320"/>
  <c r="EL2236"/>
  <c r="EL2832"/>
  <c r="EL2209"/>
  <c r="EL2806"/>
  <c r="EL2815"/>
  <c r="EL2173"/>
  <c r="EL2298"/>
  <c r="EL2851"/>
  <c r="EL2927"/>
  <c r="EL2222"/>
  <c r="EL2254"/>
  <c r="EL2773"/>
  <c r="EL2328"/>
  <c r="EL2190"/>
  <c r="EL2835"/>
  <c r="EL2790"/>
  <c r="EL2266"/>
  <c r="EL2221"/>
  <c r="EL2935"/>
  <c r="EL2288"/>
  <c r="EL2183"/>
  <c r="EL2756"/>
  <c r="EL2875"/>
  <c r="EL2233"/>
  <c r="EL2245"/>
  <c r="EL2293"/>
  <c r="EL2770"/>
  <c r="EL2238"/>
  <c r="EL2919"/>
  <c r="EL2797"/>
  <c r="EL2180"/>
  <c r="EL2263"/>
  <c r="EL2778"/>
  <c r="EL2903"/>
  <c r="EL2177"/>
  <c r="EL2234"/>
  <c r="EL2777"/>
  <c r="EL2185"/>
  <c r="EL2168"/>
  <c r="EL2179"/>
  <c r="EL2807"/>
  <c r="EL2205"/>
  <c r="EL2803"/>
  <c r="EL2178"/>
  <c r="EL2286"/>
  <c r="EL2187"/>
  <c r="EL2813"/>
  <c r="EL2250"/>
  <c r="EL2273"/>
  <c r="EL2197"/>
  <c r="EL2802"/>
  <c r="EL2188"/>
  <c r="EL2227"/>
  <c r="EL2224"/>
  <c r="EL2768"/>
  <c r="EL2793"/>
  <c r="EL2310"/>
  <c r="EL2810"/>
  <c r="EL2326"/>
  <c r="EL2284"/>
  <c r="EL2278"/>
  <c r="EL2766"/>
  <c r="EL2210"/>
  <c r="EL2220"/>
  <c r="EL2800"/>
  <c r="EL2189"/>
  <c r="EL2207"/>
  <c r="EL2332"/>
  <c r="EL2804"/>
  <c r="EL2829"/>
  <c r="EL2297"/>
  <c r="EL2272"/>
  <c r="EL2860"/>
  <c r="EL2287"/>
  <c r="EL2276"/>
  <c r="EL2771"/>
  <c r="EL2784"/>
  <c r="EL2247"/>
  <c r="EL2182"/>
  <c r="EL2285"/>
  <c r="EL2208"/>
  <c r="EL2811"/>
  <c r="EL2241"/>
  <c r="EL2204"/>
  <c r="EL2785"/>
  <c r="EL2775"/>
  <c r="EL2203"/>
  <c r="EL2192"/>
  <c r="EL2761"/>
  <c r="EL2271"/>
  <c r="EL2242"/>
  <c r="EL2196"/>
  <c r="EL2758"/>
  <c r="EL2299"/>
  <c r="EL2280"/>
  <c r="EL2262"/>
  <c r="EL2289"/>
  <c r="EL2817"/>
  <c r="EL2175"/>
  <c r="EL2279"/>
  <c r="EL2306"/>
  <c r="EL2791"/>
  <c r="EL2301"/>
  <c r="EL2300"/>
  <c r="EL2294"/>
  <c r="EL2833"/>
  <c r="EL2281"/>
  <c r="EL2172"/>
  <c r="EL2202"/>
  <c r="EL2830"/>
  <c r="EL2764"/>
  <c r="EL2283"/>
  <c r="EL2876"/>
  <c r="EL2226"/>
  <c r="EL2253"/>
  <c r="EL2255"/>
  <c r="EL2760"/>
  <c r="EL2194"/>
  <c r="EL2232"/>
  <c r="EL2788"/>
  <c r="EL2218"/>
  <c r="EL2312"/>
  <c r="EL2193"/>
  <c r="EL2836"/>
  <c r="EL2270"/>
  <c r="EL2235"/>
  <c r="EL2820"/>
  <c r="EL2762"/>
  <c r="EL2834"/>
  <c r="EL2248"/>
  <c r="EL2314"/>
  <c r="EL2849"/>
  <c r="EL2941"/>
  <c r="EL2940"/>
  <c r="EL2989"/>
  <c r="EL3027"/>
  <c r="EL3064"/>
  <c r="EL2968"/>
  <c r="EL2952"/>
  <c r="EL2998"/>
  <c r="EL3021"/>
  <c r="EL2997"/>
  <c r="EL2982"/>
  <c r="EL3013"/>
  <c r="EL2988"/>
  <c r="EL2943"/>
  <c r="EL3022"/>
  <c r="EL2987"/>
  <c r="EL2981"/>
  <c r="EL3032"/>
  <c r="EL3037"/>
  <c r="EL3045"/>
  <c r="EL2949"/>
  <c r="EL3000"/>
  <c r="EL2946"/>
  <c r="EL2958"/>
  <c r="EL2963"/>
  <c r="EL3053"/>
  <c r="EL3003"/>
  <c r="EL3044"/>
  <c r="EL3038"/>
  <c r="EL3067"/>
  <c r="EL3005"/>
  <c r="EL3016"/>
  <c r="EL3062"/>
  <c r="EL2966"/>
  <c r="EL2950"/>
  <c r="EL2996"/>
  <c r="EL2980"/>
  <c r="EL2995"/>
  <c r="EL3051"/>
  <c r="EL2973"/>
  <c r="EL2948"/>
  <c r="EL2956"/>
  <c r="EL2999"/>
  <c r="EL3012"/>
  <c r="EL3008"/>
  <c r="EL3046"/>
  <c r="EL3011"/>
  <c r="EL3036"/>
  <c r="EL3020"/>
  <c r="EL3061"/>
  <c r="EL2942"/>
  <c r="EL2992"/>
  <c r="EL3006"/>
  <c r="EL2972"/>
  <c r="EL3056"/>
  <c r="EL3040"/>
  <c r="EL3043"/>
  <c r="EL3028"/>
  <c r="EL3059"/>
  <c r="EL3014"/>
  <c r="EL3060"/>
  <c r="EL3048"/>
  <c r="EL2964"/>
  <c r="EL2971"/>
  <c r="EL2960"/>
  <c r="EL2974"/>
  <c r="EL3019"/>
  <c r="EL2947"/>
  <c r="EL2976"/>
  <c r="EL2984"/>
  <c r="EL3030"/>
  <c r="EL2965"/>
  <c r="EL3035"/>
  <c r="EL3029"/>
  <c r="EL2990"/>
  <c r="EL2979"/>
  <c r="EL3024"/>
  <c r="EL2955"/>
  <c r="EL3054"/>
  <c r="EL3004"/>
  <c r="EL2957"/>
  <c r="EL3068"/>
  <c r="EL3052"/>
  <c r="EL3031"/>
  <c r="EL3150"/>
  <c r="EL3156"/>
  <c r="EL3049"/>
  <c r="EL3078"/>
  <c r="EL3033"/>
  <c r="EL3132"/>
  <c r="EL3108"/>
  <c r="EL3085"/>
  <c r="EL3110"/>
  <c r="EL3072"/>
  <c r="EL2993"/>
  <c r="EL2953"/>
  <c r="EL3042"/>
  <c r="EL3109"/>
  <c r="EL3100"/>
  <c r="EL2977"/>
  <c r="EL3160"/>
  <c r="EL3026"/>
  <c r="EL3088"/>
  <c r="EL2961"/>
  <c r="EL2986"/>
  <c r="EL3149"/>
  <c r="EL3134"/>
  <c r="EL3034"/>
  <c r="EL3166"/>
  <c r="EL2969"/>
  <c r="EL2985"/>
  <c r="EL3080"/>
  <c r="EL3147"/>
  <c r="EL3066"/>
  <c r="EL3093"/>
  <c r="EL3104"/>
  <c r="EL3010"/>
  <c r="EL3118"/>
  <c r="EL3131"/>
  <c r="EL3136"/>
  <c r="EL3057"/>
  <c r="EL2991"/>
  <c r="EL3083"/>
  <c r="EL3039"/>
  <c r="EL3155"/>
  <c r="EL3158"/>
  <c r="EL2978"/>
  <c r="EL3123"/>
  <c r="EL3092"/>
  <c r="EL3015"/>
  <c r="EL2951"/>
  <c r="EL3077"/>
  <c r="EL3140"/>
  <c r="EL3117"/>
  <c r="EL3120"/>
  <c r="EL3163"/>
  <c r="EL3099"/>
  <c r="EL3165"/>
  <c r="EL3050"/>
  <c r="EL3102"/>
  <c r="EL3142"/>
  <c r="EL3076"/>
  <c r="EL3058"/>
  <c r="EL3107"/>
  <c r="EL3065"/>
  <c r="EL2944"/>
  <c r="EL3133"/>
  <c r="EL2975"/>
  <c r="EL3119"/>
  <c r="EL3154"/>
  <c r="EL3168"/>
  <c r="EL3096"/>
  <c r="EL3084"/>
  <c r="EL3086"/>
  <c r="EL2954"/>
  <c r="EL3124"/>
  <c r="EL3055"/>
  <c r="EL3070"/>
  <c r="EL3112"/>
  <c r="EL3007"/>
  <c r="EL3075"/>
  <c r="EL3144"/>
  <c r="EL3017"/>
  <c r="EL3206"/>
  <c r="EL3197"/>
  <c r="EL3116"/>
  <c r="EL3018"/>
  <c r="EL3139"/>
  <c r="EL2962"/>
  <c r="EL3023"/>
  <c r="EL2983"/>
  <c r="EL3125"/>
  <c r="EL3041"/>
  <c r="EL3157"/>
  <c r="EL3047"/>
  <c r="EL3094"/>
  <c r="EL2945"/>
  <c r="EL3128"/>
  <c r="EL3126"/>
  <c r="EL3141"/>
  <c r="EL3091"/>
  <c r="EL3212"/>
  <c r="EL3211"/>
  <c r="EL3002"/>
  <c r="EL3152"/>
  <c r="EL2970"/>
  <c r="EL3115"/>
  <c r="EL3101"/>
  <c r="EL3009"/>
  <c r="EL2959"/>
  <c r="EL3025"/>
  <c r="EL3001"/>
  <c r="EL3164"/>
  <c r="EL3148"/>
  <c r="EL2994"/>
  <c r="EL3213"/>
  <c r="EL3180"/>
  <c r="EL3214"/>
  <c r="EL3153"/>
  <c r="EL3181"/>
  <c r="EL3219"/>
  <c r="EL3182"/>
  <c r="EL3135"/>
  <c r="EL3171"/>
  <c r="EL3195"/>
  <c r="EL3082"/>
  <c r="EL3204"/>
  <c r="EL3349"/>
  <c r="EL3275"/>
  <c r="EL3268"/>
  <c r="EL3106"/>
  <c r="EL3341"/>
  <c r="EL3294"/>
  <c r="EL3312"/>
  <c r="EL3245"/>
  <c r="EL3262"/>
  <c r="EL3296"/>
  <c r="EL3146"/>
  <c r="EL3238"/>
  <c r="EL3169"/>
  <c r="EL3267"/>
  <c r="EL3382"/>
  <c r="EL3344"/>
  <c r="EL3379"/>
  <c r="EL3236"/>
  <c r="EL3186"/>
  <c r="EL3252"/>
  <c r="EL3170"/>
  <c r="EL3256"/>
  <c r="EL3063"/>
  <c r="EL3174"/>
  <c r="EL3208"/>
  <c r="EL3205"/>
  <c r="EL3176"/>
  <c r="EL3090"/>
  <c r="EL3087"/>
  <c r="EL3198"/>
  <c r="EL3189"/>
  <c r="EL3310"/>
  <c r="EL3364"/>
  <c r="EL3264"/>
  <c r="EL3210"/>
  <c r="EL3333"/>
  <c r="EL3380"/>
  <c r="EL3276"/>
  <c r="EL3251"/>
  <c r="EL3254"/>
  <c r="EL3089"/>
  <c r="EL3350"/>
  <c r="EL3355"/>
  <c r="EL3261"/>
  <c r="EL3286"/>
  <c r="EL3073"/>
  <c r="EL3366"/>
  <c r="EL3348"/>
  <c r="EL3222"/>
  <c r="EL3143"/>
  <c r="EL3071"/>
  <c r="EL3121"/>
  <c r="EL3190"/>
  <c r="EL3173"/>
  <c r="EL3097"/>
  <c r="EL3111"/>
  <c r="EL3196"/>
  <c r="EL3200"/>
  <c r="EL3114"/>
  <c r="EL3317"/>
  <c r="EL3243"/>
  <c r="EL3246"/>
  <c r="EL3326"/>
  <c r="EL3280"/>
  <c r="EL3371"/>
  <c r="EL3277"/>
  <c r="EL3292"/>
  <c r="EL3374"/>
  <c r="EL3357"/>
  <c r="EL3323"/>
  <c r="EL3358"/>
  <c r="EL3259"/>
  <c r="EL3138"/>
  <c r="EL3269"/>
  <c r="EL3316"/>
  <c r="EL3352"/>
  <c r="EL3304"/>
  <c r="EL3283"/>
  <c r="EL3331"/>
  <c r="EL3228"/>
  <c r="EL3301"/>
  <c r="EL3227"/>
  <c r="EL3216"/>
  <c r="EL3221"/>
  <c r="EL3220"/>
  <c r="EL3184"/>
  <c r="EL3192"/>
  <c r="EL3188"/>
  <c r="EL3172"/>
  <c r="EL3187"/>
  <c r="EL3203"/>
  <c r="EL3079"/>
  <c r="EL3179"/>
  <c r="EL3332"/>
  <c r="EL3232"/>
  <c r="EL3229"/>
  <c r="EL3342"/>
  <c r="EL3253"/>
  <c r="EL3240"/>
  <c r="EL3293"/>
  <c r="EL3360"/>
  <c r="EL3308"/>
  <c r="EL3381"/>
  <c r="EL3307"/>
  <c r="EL3368"/>
  <c r="EL3230"/>
  <c r="EL3270"/>
  <c r="EL3347"/>
  <c r="EL3340"/>
  <c r="EL3130"/>
  <c r="EL3320"/>
  <c r="EL3325"/>
  <c r="EL3302"/>
  <c r="EL3373"/>
  <c r="EL3191"/>
  <c r="EL3175"/>
  <c r="EL3081"/>
  <c r="EL3291"/>
  <c r="EL3122"/>
  <c r="EL3272"/>
  <c r="EL3315"/>
  <c r="EL3365"/>
  <c r="EL3129"/>
  <c r="EL3356"/>
  <c r="EL3260"/>
  <c r="EL3105"/>
  <c r="EL3145"/>
  <c r="EL3318"/>
  <c r="EL3299"/>
  <c r="EL3162"/>
  <c r="EL3328"/>
  <c r="EL3074"/>
  <c r="EL3300"/>
  <c r="EL3161"/>
  <c r="EL3284"/>
  <c r="EL3339"/>
  <c r="EL3334"/>
  <c r="EL3285"/>
  <c r="EL2967"/>
  <c r="EL3376"/>
  <c r="EL3103"/>
  <c r="EL3363"/>
  <c r="EL3248"/>
  <c r="EL3288"/>
  <c r="EL3098"/>
  <c r="EL3336"/>
  <c r="EL3372"/>
  <c r="EL3137"/>
  <c r="EL3244"/>
  <c r="EL3324"/>
  <c r="EL3278"/>
  <c r="EL3235"/>
  <c r="EL3113"/>
  <c r="EL3069"/>
  <c r="EL3309"/>
  <c r="EL3237"/>
  <c r="EL3353"/>
  <c r="EL3616"/>
  <c r="EL3468"/>
  <c r="EL3392"/>
  <c r="EL3297"/>
  <c r="EL3484"/>
  <c r="EL3466"/>
  <c r="EL3680"/>
  <c r="EL3512"/>
  <c r="EL3390"/>
  <c r="EL3436"/>
  <c r="EL3282"/>
  <c r="EL3383"/>
  <c r="EL3201"/>
  <c r="EL3183"/>
  <c r="EL3636"/>
  <c r="EL3400"/>
  <c r="EL3263"/>
  <c r="EL3582"/>
  <c r="EL3568"/>
  <c r="EL3554"/>
  <c r="EL3287"/>
  <c r="EL3562"/>
  <c r="EL3530"/>
  <c r="EL3494"/>
  <c r="EL3628"/>
  <c r="EL3438"/>
  <c r="EL3217"/>
  <c r="EL3508"/>
  <c r="EL3375"/>
  <c r="EL3460"/>
  <c r="EL3626"/>
  <c r="EL3313"/>
  <c r="EL3642"/>
  <c r="EL3490"/>
  <c r="EL3327"/>
  <c r="EL3510"/>
  <c r="EL3656"/>
  <c r="EL3247"/>
  <c r="EL3552"/>
  <c r="EL3596"/>
  <c r="EL3406"/>
  <c r="EL3271"/>
  <c r="EL3289"/>
  <c r="EL3448"/>
  <c r="EL3520"/>
  <c r="EL3528"/>
  <c r="EL3273"/>
  <c r="EL3225"/>
  <c r="EL3218"/>
  <c r="EL3516"/>
  <c r="EL3464"/>
  <c r="EL3594"/>
  <c r="EL3354"/>
  <c r="EL3674"/>
  <c r="EL3618"/>
  <c r="EL3608"/>
  <c r="EL3538"/>
  <c r="EL3578"/>
  <c r="EL3652"/>
  <c r="EL3470"/>
  <c r="EL3405"/>
  <c r="EL3226"/>
  <c r="EL3159"/>
  <c r="EL3177"/>
  <c r="EL3452"/>
  <c r="EL3496"/>
  <c r="EL3335"/>
  <c r="EL3604"/>
  <c r="EL3427"/>
  <c r="EL3257"/>
  <c r="EL3369"/>
  <c r="EL3542"/>
  <c r="EL3279"/>
  <c r="EL3676"/>
  <c r="EL3420"/>
  <c r="EL3215"/>
  <c r="EL3588"/>
  <c r="EL3434"/>
  <c r="EL3404"/>
  <c r="EL3266"/>
  <c r="EL3558"/>
  <c r="EL3576"/>
  <c r="EL3095"/>
  <c r="EL3584"/>
  <c r="EL3560"/>
  <c r="EL3314"/>
  <c r="EL3526"/>
  <c r="EL3500"/>
  <c r="EL3424"/>
  <c r="EL3194"/>
  <c r="EL3644"/>
  <c r="EL3422"/>
  <c r="EL3602"/>
  <c r="EL3650"/>
  <c r="EL3564"/>
  <c r="EL3586"/>
  <c r="EL3351"/>
  <c r="EL3572"/>
  <c r="EL3395"/>
  <c r="EL3234"/>
  <c r="EL3590"/>
  <c r="EL3598"/>
  <c r="EL3389"/>
  <c r="EL3362"/>
  <c r="EL3250"/>
  <c r="EL3231"/>
  <c r="EL3330"/>
  <c r="EL3322"/>
  <c r="EL3199"/>
  <c r="EL3442"/>
  <c r="EL3414"/>
  <c r="EL3403"/>
  <c r="EL3338"/>
  <c r="EL3648"/>
  <c r="EL3592"/>
  <c r="EL3346"/>
  <c r="EL3670"/>
  <c r="EL3411"/>
  <c r="EL3319"/>
  <c r="EL3518"/>
  <c r="EL3504"/>
  <c r="EL3416"/>
  <c r="EL3306"/>
  <c r="EL3185"/>
  <c r="EL3462"/>
  <c r="EL3566"/>
  <c r="EL3419"/>
  <c r="EL3620"/>
  <c r="EL3454"/>
  <c r="EL3634"/>
  <c r="EL3377"/>
  <c r="EL3492"/>
  <c r="EL3532"/>
  <c r="EL3456"/>
  <c r="EL3544"/>
  <c r="EL3444"/>
  <c r="EL3413"/>
  <c r="EL3524"/>
  <c r="EL3640"/>
  <c r="EL3514"/>
  <c r="EL3241"/>
  <c r="EL3672"/>
  <c r="EL3666"/>
  <c r="EL3556"/>
  <c r="EL3630"/>
  <c r="EL3421"/>
  <c r="EL3255"/>
  <c r="EL3548"/>
  <c r="EL3396"/>
  <c r="EL3202"/>
  <c r="EL3480"/>
  <c r="EL3412"/>
  <c r="EL3387"/>
  <c r="EL3612"/>
  <c r="EL3408"/>
  <c r="EL3474"/>
  <c r="EL3654"/>
  <c r="EL3440"/>
  <c r="EL3506"/>
  <c r="EL3345"/>
  <c r="EL3646"/>
  <c r="EL3632"/>
  <c r="EL3398"/>
  <c r="EL3337"/>
  <c r="EL3274"/>
  <c r="EL3239"/>
  <c r="EL3178"/>
  <c r="EL3478"/>
  <c r="EL3624"/>
  <c r="EL3233"/>
  <c r="EL3684"/>
  <c r="EL3662"/>
  <c r="EL3610"/>
  <c r="EL3622"/>
  <c r="EL3660"/>
  <c r="EL3498"/>
  <c r="EL3265"/>
  <c r="EL3540"/>
  <c r="EL3329"/>
  <c r="EL3295"/>
  <c r="EL3207"/>
  <c r="EL3614"/>
  <c r="EL3600"/>
  <c r="EL3682"/>
  <c r="EL3488"/>
  <c r="EL3534"/>
  <c r="EL3223"/>
  <c r="EL3580"/>
  <c r="EL3428"/>
  <c r="EL3290"/>
  <c r="EL3638"/>
  <c r="EL3450"/>
  <c r="EL3193"/>
  <c r="EL3486"/>
  <c r="EL3472"/>
  <c r="EL3482"/>
  <c r="EL3378"/>
  <c r="EL3476"/>
  <c r="EL3546"/>
  <c r="EL3361"/>
  <c r="EL3678"/>
  <c r="EL3664"/>
  <c r="EL3430"/>
  <c r="EL3249"/>
  <c r="EL3522"/>
  <c r="EL3446"/>
  <c r="EL3397"/>
  <c r="EL3209"/>
  <c r="EL3606"/>
  <c r="EL3429"/>
  <c r="EL3281"/>
  <c r="EL3570"/>
  <c r="EL3658"/>
  <c r="EL3388"/>
  <c r="EL3502"/>
  <c r="EL3458"/>
  <c r="EL3321"/>
  <c r="EL3668"/>
  <c r="EL3432"/>
  <c r="EL3343"/>
  <c r="EL3574"/>
  <c r="EL3550"/>
  <c r="EL3536"/>
  <c r="EL3305"/>
  <c r="EL3359"/>
  <c r="EL3493"/>
  <c r="EL3151"/>
  <c r="EL3298"/>
  <c r="EL3311"/>
  <c r="EL3423"/>
  <c r="EL3418"/>
  <c r="EL3167"/>
  <c r="EL3370"/>
  <c r="EL3127"/>
  <c r="EL3258"/>
  <c r="EL3242"/>
  <c r="EL3595"/>
  <c r="EL3453"/>
  <c r="EL3515"/>
  <c r="EL3417"/>
  <c r="EL3385"/>
  <c r="EL3391"/>
  <c r="EL3621"/>
  <c r="EL3651"/>
  <c r="EL3545"/>
  <c r="EL3451"/>
  <c r="EL3415"/>
  <c r="EL3426"/>
  <c r="EL3367"/>
  <c r="EL3409"/>
  <c r="EL3425"/>
  <c r="EL3303"/>
  <c r="EL3535"/>
  <c r="EL3681"/>
  <c r="EL3573"/>
  <c r="EL3625"/>
  <c r="EL3393"/>
  <c r="EL3402"/>
  <c r="EL3407"/>
  <c r="EL3384"/>
  <c r="EL3224"/>
  <c r="EL3394"/>
  <c r="EL3679"/>
  <c r="EL3673"/>
  <c r="EL3479"/>
  <c r="EL3523"/>
  <c r="EL3410"/>
  <c r="EL3399"/>
  <c r="EL3386"/>
  <c r="EL3401"/>
  <c r="EL3629"/>
  <c r="EL3647"/>
  <c r="EL3449"/>
  <c r="EL3615"/>
  <c r="EL3445"/>
  <c r="EL3653"/>
  <c r="EL3659"/>
  <c r="EL3461"/>
  <c r="EL3437"/>
  <c r="EL3637"/>
  <c r="EL3591"/>
  <c r="EL3433"/>
  <c r="EL3549"/>
  <c r="EL3489"/>
  <c r="EL3507"/>
  <c r="EL3533"/>
  <c r="EL3607"/>
  <c r="EL3655"/>
  <c r="EL3547"/>
  <c r="EL3475"/>
  <c r="EL3667"/>
  <c r="EL3435"/>
  <c r="EL3617"/>
  <c r="EL3467"/>
  <c r="EL3559"/>
  <c r="EL3587"/>
  <c r="EL3553"/>
  <c r="EL3671"/>
  <c r="EL3527"/>
  <c r="EL3441"/>
  <c r="EL3661"/>
  <c r="EL3631"/>
  <c r="EL3601"/>
  <c r="EL3511"/>
  <c r="EL3495"/>
  <c r="EL3585"/>
  <c r="EL3521"/>
  <c r="EL3627"/>
  <c r="EL3619"/>
  <c r="EL3575"/>
  <c r="EL3685"/>
  <c r="EL3643"/>
  <c r="EL3633"/>
  <c r="EL3579"/>
  <c r="EL3519"/>
  <c r="EL3571"/>
  <c r="EL3537"/>
  <c r="EL3675"/>
  <c r="EL3635"/>
  <c r="EL3593"/>
  <c r="EL3657"/>
  <c r="EL3481"/>
  <c r="EL3471"/>
  <c r="EL3583"/>
  <c r="EL3551"/>
  <c r="EL3663"/>
  <c r="EL3605"/>
  <c r="EL3477"/>
  <c r="EL3463"/>
  <c r="EL3589"/>
  <c r="EL3457"/>
  <c r="EL3465"/>
  <c r="EL3439"/>
  <c r="EL3473"/>
  <c r="EL3513"/>
  <c r="EL3565"/>
  <c r="EL3525"/>
  <c r="EL3665"/>
  <c r="EL3539"/>
  <c r="EL3503"/>
  <c r="EL3431"/>
  <c r="EL3687"/>
  <c r="EL3581"/>
  <c r="EL3639"/>
  <c r="EL3541"/>
  <c r="EL3447"/>
  <c r="EL3641"/>
  <c r="EL3485"/>
  <c r="EL3577"/>
  <c r="EL3569"/>
  <c r="EL3561"/>
  <c r="EL3491"/>
  <c r="EL3543"/>
  <c r="EL3455"/>
  <c r="EL3501"/>
  <c r="EL3686"/>
  <c r="EL3499"/>
  <c r="EL3487"/>
  <c r="EL3563"/>
  <c r="EL3623"/>
  <c r="EL3599"/>
  <c r="EL3469"/>
  <c r="EL3557"/>
  <c r="EL3645"/>
  <c r="EL3677"/>
  <c r="EL3483"/>
  <c r="EL3505"/>
  <c r="EL3613"/>
  <c r="EL3497"/>
  <c r="EL3611"/>
  <c r="EL3531"/>
  <c r="EL3555"/>
  <c r="EL3603"/>
  <c r="EL3459"/>
  <c r="EL3517"/>
  <c r="EL3509"/>
  <c r="EL3567"/>
  <c r="EL3609"/>
  <c r="EL3529"/>
  <c r="EL3443"/>
  <c r="EL3669"/>
  <c r="EL3683"/>
  <c r="EL3597"/>
  <c r="EL3649"/>
  <c r="EL3688"/>
  <c r="EL3690"/>
  <c r="EL3691"/>
  <c r="EL3692"/>
  <c r="EL3689"/>
  <c r="EL3694"/>
  <c r="EL3693"/>
  <c r="EL3810"/>
  <c r="EL3812"/>
  <c r="EL3716"/>
  <c r="EL3718"/>
  <c r="EL3790"/>
  <c r="EL3800"/>
  <c r="EL3752"/>
  <c r="EL3736"/>
  <c r="EL3818"/>
  <c r="EL3706"/>
  <c r="EL3738"/>
  <c r="EL3695"/>
  <c r="EL3748"/>
  <c r="EL3724"/>
  <c r="EL3700"/>
  <c r="EL3698"/>
  <c r="EL3730"/>
  <c r="EL3758"/>
  <c r="EL3742"/>
  <c r="EL3762"/>
  <c r="EL3786"/>
  <c r="EL3720"/>
  <c r="EL3796"/>
  <c r="EL3788"/>
  <c r="EL3714"/>
  <c r="EL3732"/>
  <c r="EL3744"/>
  <c r="EL3776"/>
  <c r="EL3764"/>
  <c r="EL3808"/>
  <c r="EL3782"/>
  <c r="EL3814"/>
  <c r="EL3798"/>
  <c r="EL3816"/>
  <c r="EL3710"/>
  <c r="EL3770"/>
  <c r="EL3806"/>
  <c r="EL3746"/>
  <c r="EL3778"/>
  <c r="EL3708"/>
  <c r="EL3890"/>
  <c r="EL3958"/>
  <c r="EL3838"/>
  <c r="EL3974"/>
  <c r="EL3784"/>
  <c r="EL3712"/>
  <c r="EL3722"/>
  <c r="EL3754"/>
  <c r="EL3840"/>
  <c r="EL3846"/>
  <c r="EL3982"/>
  <c r="EL3802"/>
  <c r="EL3804"/>
  <c r="EL3702"/>
  <c r="EL3772"/>
  <c r="EL3756"/>
  <c r="EL3774"/>
  <c r="EL3858"/>
  <c r="EL3854"/>
  <c r="EL3922"/>
  <c r="EL3894"/>
  <c r="EL3740"/>
  <c r="EL3760"/>
  <c r="EL3794"/>
  <c r="EL3726"/>
  <c r="EL3872"/>
  <c r="EL3920"/>
  <c r="EL3976"/>
  <c r="EL3966"/>
  <c r="EL3704"/>
  <c r="EL3750"/>
  <c r="EL3768"/>
  <c r="EL3780"/>
  <c r="EL3792"/>
  <c r="EL3734"/>
  <c r="EL3728"/>
  <c r="EL3766"/>
  <c r="EL3793"/>
  <c r="EL3992"/>
  <c r="EL4003"/>
  <c r="EL4019"/>
  <c r="EL3998"/>
  <c r="EL3749"/>
  <c r="EL4007"/>
  <c r="EL3940"/>
  <c r="EL3916"/>
  <c r="EL3970"/>
  <c r="EL3850"/>
  <c r="EL3950"/>
  <c r="EL3926"/>
  <c r="EL3864"/>
  <c r="EL3836"/>
  <c r="EL3984"/>
  <c r="EL3910"/>
  <c r="EL3886"/>
  <c r="EL3978"/>
  <c r="EL3968"/>
  <c r="EL3924"/>
  <c r="EL3824"/>
  <c r="EL4009"/>
  <c r="EL3993"/>
  <c r="EL3932"/>
  <c r="EL3908"/>
  <c r="EL3944"/>
  <c r="EL3874"/>
  <c r="EL3942"/>
  <c r="EL3884"/>
  <c r="EL3842"/>
  <c r="EL3860"/>
  <c r="EL3832"/>
  <c r="EL3819"/>
  <c r="EL3866"/>
  <c r="EL3888"/>
  <c r="EL3902"/>
  <c r="EL3696"/>
  <c r="EL3878"/>
  <c r="EL3826"/>
  <c r="EL3912"/>
  <c r="EL3936"/>
  <c r="EL3995"/>
  <c r="EL4016"/>
  <c r="EL3701"/>
  <c r="EL3745"/>
  <c r="EL4014"/>
  <c r="EL4022"/>
  <c r="EL3755"/>
  <c r="EL3928"/>
  <c r="EL3900"/>
  <c r="EL3962"/>
  <c r="EL3980"/>
  <c r="EL3934"/>
  <c r="EL3876"/>
  <c r="EL3852"/>
  <c r="EL3930"/>
  <c r="EL3822"/>
  <c r="EL3828"/>
  <c r="EL3906"/>
  <c r="EL3870"/>
  <c r="EL3964"/>
  <c r="EL3830"/>
  <c r="EL3914"/>
  <c r="EL3952"/>
  <c r="EL3848"/>
  <c r="EL4023"/>
  <c r="EL4001"/>
  <c r="EL3989"/>
  <c r="EL4025"/>
  <c r="EL4027"/>
  <c r="EL3948"/>
  <c r="EL3882"/>
  <c r="EL3892"/>
  <c r="EL3896"/>
  <c r="EL3938"/>
  <c r="EL3972"/>
  <c r="EL3956"/>
  <c r="EL3946"/>
  <c r="EL3868"/>
  <c r="EL3844"/>
  <c r="EL3960"/>
  <c r="EL3918"/>
  <c r="EL3862"/>
  <c r="EL3834"/>
  <c r="EL3954"/>
  <c r="EL3880"/>
  <c r="EL3856"/>
  <c r="EL3904"/>
  <c r="EL3898"/>
  <c r="EL4011"/>
  <c r="EL4017"/>
  <c r="EL4015"/>
  <c r="EL3703"/>
  <c r="EL4086"/>
  <c r="EL4152"/>
  <c r="EL3853"/>
  <c r="EL4070"/>
  <c r="EL4040"/>
  <c r="EL4071"/>
  <c r="EL4072"/>
  <c r="EL4032"/>
  <c r="EL4062"/>
  <c r="EL3991"/>
  <c r="EL3987"/>
  <c r="EL4175"/>
  <c r="EL4195"/>
  <c r="EL3715"/>
  <c r="EL4127"/>
  <c r="EL3913"/>
  <c r="EL4083"/>
  <c r="EL4135"/>
  <c r="EL4200"/>
  <c r="EL4043"/>
  <c r="EL4021"/>
  <c r="EL4096"/>
  <c r="EL3917"/>
  <c r="EL4033"/>
  <c r="EL3697"/>
  <c r="EL3785"/>
  <c r="EL4155"/>
  <c r="EL4167"/>
  <c r="EL4054"/>
  <c r="EL4110"/>
  <c r="EL4166"/>
  <c r="EL4012"/>
  <c r="EL4161"/>
  <c r="EL3733"/>
  <c r="EL4134"/>
  <c r="EL4041"/>
  <c r="EL3807"/>
  <c r="EL4105"/>
  <c r="EL4094"/>
  <c r="EL3881"/>
  <c r="EL4179"/>
  <c r="EL4064"/>
  <c r="EL3771"/>
  <c r="EL4169"/>
  <c r="EL3999"/>
  <c r="EL4006"/>
  <c r="EL4008"/>
  <c r="EL3996"/>
  <c r="EL4187"/>
  <c r="EL4038"/>
  <c r="EL3994"/>
  <c r="EL4081"/>
  <c r="EL3737"/>
  <c r="EL3821"/>
  <c r="EL4183"/>
  <c r="EL4185"/>
  <c r="EL4013"/>
  <c r="EL4079"/>
  <c r="EL4099"/>
  <c r="EL3803"/>
  <c r="EL4031"/>
  <c r="EL3713"/>
  <c r="EL4029"/>
  <c r="EL4048"/>
  <c r="EL4158"/>
  <c r="EL4087"/>
  <c r="EL4075"/>
  <c r="EL4182"/>
  <c r="EL4102"/>
  <c r="EL4159"/>
  <c r="EL3855"/>
  <c r="EL4078"/>
  <c r="EL4176"/>
  <c r="EL4177"/>
  <c r="EL3707"/>
  <c r="EL4128"/>
  <c r="EL4056"/>
  <c r="EL4107"/>
  <c r="EL3990"/>
  <c r="EL3988"/>
  <c r="EL4055"/>
  <c r="EL4174"/>
  <c r="EL3951"/>
  <c r="EL4080"/>
  <c r="EL4139"/>
  <c r="EL4046"/>
  <c r="EL3777"/>
  <c r="EL3743"/>
  <c r="EL3849"/>
  <c r="EL4147"/>
  <c r="EL3765"/>
  <c r="EL4168"/>
  <c r="EL3927"/>
  <c r="EL4091"/>
  <c r="EL4153"/>
  <c r="EL3809"/>
  <c r="EL4097"/>
  <c r="EL4051"/>
  <c r="EL3817"/>
  <c r="EL4002"/>
  <c r="EL4047"/>
  <c r="EL4067"/>
  <c r="EL3773"/>
  <c r="EL4059"/>
  <c r="EL4171"/>
  <c r="EL4026"/>
  <c r="EL4111"/>
  <c r="EL4131"/>
  <c r="EL4024"/>
  <c r="EL3981"/>
  <c r="EL4103"/>
  <c r="EL3883"/>
  <c r="EL4129"/>
  <c r="EL3811"/>
  <c r="EL4119"/>
  <c r="EL4203"/>
  <c r="EL4145"/>
  <c r="EL3721"/>
  <c r="EL4137"/>
  <c r="EL4088"/>
  <c r="EL3915"/>
  <c r="EL4199"/>
  <c r="EL4095"/>
  <c r="EL4018"/>
  <c r="EL4049"/>
  <c r="EL3769"/>
  <c r="EL4198"/>
  <c r="EL4112"/>
  <c r="EL4192"/>
  <c r="EL4142"/>
  <c r="EL3805"/>
  <c r="EL4254"/>
  <c r="EL4255"/>
  <c r="EL4058"/>
  <c r="EL3763"/>
  <c r="EL3717"/>
  <c r="EL4184"/>
  <c r="EL4115"/>
  <c r="EL3977"/>
  <c r="EL3789"/>
  <c r="EL3761"/>
  <c r="EL3813"/>
  <c r="EL4201"/>
  <c r="EL3699"/>
  <c r="EL4028"/>
  <c r="EL3729"/>
  <c r="EL4039"/>
  <c r="EL4123"/>
  <c r="EL4121"/>
  <c r="EL4085"/>
  <c r="EL4265"/>
  <c r="EL3735"/>
  <c r="EL4186"/>
  <c r="EL3739"/>
  <c r="EL4090"/>
  <c r="EL4037"/>
  <c r="EL4181"/>
  <c r="EL4235"/>
  <c r="EL3741"/>
  <c r="EL4258"/>
  <c r="EL3797"/>
  <c r="EL4057"/>
  <c r="EL4151"/>
  <c r="EL3949"/>
  <c r="EL4190"/>
  <c r="EL3997"/>
  <c r="EL3711"/>
  <c r="EL3783"/>
  <c r="EL3781"/>
  <c r="EL3723"/>
  <c r="EL3751"/>
  <c r="EL4063"/>
  <c r="EL4073"/>
  <c r="EL4108"/>
  <c r="EL4209"/>
  <c r="EL4093"/>
  <c r="EL4259"/>
  <c r="EL3979"/>
  <c r="EL3731"/>
  <c r="EL4232"/>
  <c r="EL3859"/>
  <c r="EL3705"/>
  <c r="EL4004"/>
  <c r="EL3799"/>
  <c r="EL4268"/>
  <c r="EL3753"/>
  <c r="EL3775"/>
  <c r="EL4160"/>
  <c r="EL4118"/>
  <c r="EL4010"/>
  <c r="EL3791"/>
  <c r="EL4163"/>
  <c r="EL4143"/>
  <c r="EL4126"/>
  <c r="EL3801"/>
  <c r="EL3757"/>
  <c r="EL4144"/>
  <c r="EL3795"/>
  <c r="EL4065"/>
  <c r="EL3879"/>
  <c r="EL4104"/>
  <c r="EL4217"/>
  <c r="EL4252"/>
  <c r="EL4000"/>
  <c r="EL4194"/>
  <c r="EL4225"/>
  <c r="EL3725"/>
  <c r="EL3709"/>
  <c r="EL4267"/>
  <c r="EL4262"/>
  <c r="EL3779"/>
  <c r="EL4224"/>
  <c r="EL3815"/>
  <c r="EL4113"/>
  <c r="EL4020"/>
  <c r="EL4191"/>
  <c r="EL3787"/>
  <c r="EL4089"/>
  <c r="EL4035"/>
  <c r="EL3820"/>
  <c r="EL3759"/>
  <c r="EL4193"/>
  <c r="EL4150"/>
  <c r="EL4120"/>
  <c r="EL3947"/>
  <c r="EL4132"/>
  <c r="EL4238"/>
  <c r="EL3869"/>
  <c r="EL4239"/>
  <c r="EL3767"/>
  <c r="EL4208"/>
  <c r="EL3953"/>
  <c r="EL4243"/>
  <c r="EL4034"/>
  <c r="EL4219"/>
  <c r="EL4066"/>
  <c r="EL4206"/>
  <c r="EL4045"/>
  <c r="EL4230"/>
  <c r="EL4140"/>
  <c r="EL4141"/>
  <c r="EL4005"/>
  <c r="EL4271"/>
  <c r="EL4125"/>
  <c r="EL4189"/>
  <c r="EL4157"/>
  <c r="EL3963"/>
  <c r="EL4207"/>
  <c r="EL4061"/>
  <c r="EL3903"/>
  <c r="EL4214"/>
  <c r="EL4114"/>
  <c r="EL4279"/>
  <c r="EL4212"/>
  <c r="EL3857"/>
  <c r="EL4082"/>
  <c r="EL4249"/>
  <c r="EL4261"/>
  <c r="EL4084"/>
  <c r="EL4211"/>
  <c r="EL4124"/>
  <c r="EL4227"/>
  <c r="EL4133"/>
  <c r="EL4116"/>
  <c r="EL3719"/>
  <c r="EL4138"/>
  <c r="EL4188"/>
  <c r="EL4109"/>
  <c r="EL3885"/>
  <c r="EL4098"/>
  <c r="EL4269"/>
  <c r="EL4326"/>
  <c r="EL4149"/>
  <c r="EL4297"/>
  <c r="EL4197"/>
  <c r="EL3887"/>
  <c r="EL4327"/>
  <c r="EL3823"/>
  <c r="EL4324"/>
  <c r="EL3909"/>
  <c r="EL4311"/>
  <c r="EL4077"/>
  <c r="EL4223"/>
  <c r="EL4180"/>
  <c r="EL4231"/>
  <c r="EL4036"/>
  <c r="EL4164"/>
  <c r="EL4216"/>
  <c r="EL3727"/>
  <c r="EL4263"/>
  <c r="EL4101"/>
  <c r="EL4247"/>
  <c r="EL4042"/>
  <c r="EL3945"/>
  <c r="EL4170"/>
  <c r="EL4222"/>
  <c r="EL4156"/>
  <c r="EL4215"/>
  <c r="EL4044"/>
  <c r="EL4283"/>
  <c r="EL3897"/>
  <c r="EL4337"/>
  <c r="EL3863"/>
  <c r="EL3957"/>
  <c r="EL4303"/>
  <c r="EL4030"/>
  <c r="EL3843"/>
  <c r="EL4162"/>
  <c r="EL4246"/>
  <c r="EL4106"/>
  <c r="EL4241"/>
  <c r="EL4092"/>
  <c r="EL3935"/>
  <c r="EL4270"/>
  <c r="EL3825"/>
  <c r="EL4257"/>
  <c r="EL3747"/>
  <c r="EL4233"/>
  <c r="EL4173"/>
  <c r="EL4172"/>
  <c r="EL4240"/>
  <c r="EL4165"/>
  <c r="EL4253"/>
  <c r="EL4100"/>
  <c r="EL3835"/>
  <c r="EL4256"/>
  <c r="EL4060"/>
  <c r="EL4313"/>
  <c r="EL3943"/>
  <c r="EL4280"/>
  <c r="EL4213"/>
  <c r="EL3873"/>
  <c r="EL4312"/>
  <c r="EL3871"/>
  <c r="EL4310"/>
  <c r="EL4299"/>
  <c r="EL4234"/>
  <c r="EL4178"/>
  <c r="EL4130"/>
  <c r="EL4053"/>
  <c r="EL3955"/>
  <c r="EL3931"/>
  <c r="EL4277"/>
  <c r="EL4293"/>
  <c r="EL4248"/>
  <c r="EL4335"/>
  <c r="EL3933"/>
  <c r="EL4154"/>
  <c r="EL3891"/>
  <c r="EL4301"/>
  <c r="EL4287"/>
  <c r="EL4320"/>
  <c r="EL3905"/>
  <c r="EL3965"/>
  <c r="EL3973"/>
  <c r="EL4333"/>
  <c r="EL4330"/>
  <c r="EL4329"/>
  <c r="EL3986"/>
  <c r="EL3911"/>
  <c r="EL4148"/>
  <c r="EL3941"/>
  <c r="EL3921"/>
  <c r="EL4285"/>
  <c r="EL4076"/>
  <c r="EL4317"/>
  <c r="EL4237"/>
  <c r="EL4236"/>
  <c r="EL4244"/>
  <c r="EL3985"/>
  <c r="EL3893"/>
  <c r="EL3845"/>
  <c r="EL4136"/>
  <c r="EL4302"/>
  <c r="EL4274"/>
  <c r="EL4250"/>
  <c r="EL3827"/>
  <c r="EL3925"/>
  <c r="EL3847"/>
  <c r="EL4288"/>
  <c r="EL4291"/>
  <c r="EL4334"/>
  <c r="EL4286"/>
  <c r="EL3937"/>
  <c r="EL3851"/>
  <c r="EL3969"/>
  <c r="EL4117"/>
  <c r="EL4336"/>
  <c r="EL4331"/>
  <c r="EL4315"/>
  <c r="EL3861"/>
  <c r="EL3923"/>
  <c r="EL3929"/>
  <c r="EL3901"/>
  <c r="EL4122"/>
  <c r="EL4322"/>
  <c r="EL4068"/>
  <c r="EL3865"/>
  <c r="EL4228"/>
  <c r="EL4202"/>
  <c r="EL4074"/>
  <c r="EL3961"/>
  <c r="EL3829"/>
  <c r="EL4323"/>
  <c r="EL4204"/>
  <c r="EL4289"/>
  <c r="EL4295"/>
  <c r="EL4319"/>
  <c r="EL3895"/>
  <c r="EL3983"/>
  <c r="EL3877"/>
  <c r="EL4273"/>
  <c r="EL4242"/>
  <c r="EL4296"/>
  <c r="EL3875"/>
  <c r="EL3839"/>
  <c r="EL3919"/>
  <c r="EL4305"/>
  <c r="EL4294"/>
  <c r="EL3939"/>
  <c r="EL3837"/>
  <c r="EL3967"/>
  <c r="EL3971"/>
  <c r="EL4318"/>
  <c r="EL4325"/>
  <c r="EL3867"/>
  <c r="EL4309"/>
  <c r="EL4251"/>
  <c r="EL4069"/>
  <c r="EL3889"/>
  <c r="EL3907"/>
  <c r="EL4278"/>
  <c r="EL4245"/>
  <c r="EL4304"/>
  <c r="EL3833"/>
  <c r="EL4052"/>
  <c r="EL3899"/>
  <c r="EL4196"/>
  <c r="EL4321"/>
  <c r="EL4275"/>
  <c r="EL4281"/>
  <c r="EL4314"/>
  <c r="EL3975"/>
  <c r="EL3841"/>
  <c r="EL3959"/>
  <c r="EL4307"/>
  <c r="EL4328"/>
  <c r="EL4284"/>
  <c r="EL3831"/>
  <c r="EL4382"/>
  <c r="EL4387"/>
  <c r="EL4218"/>
  <c r="EL4377"/>
  <c r="EL4385"/>
  <c r="EL4395"/>
  <c r="EL4393"/>
  <c r="EL4348"/>
  <c r="EL4352"/>
  <c r="EL4379"/>
  <c r="EL4390"/>
  <c r="EL4361"/>
  <c r="EL4226"/>
  <c r="EL4357"/>
  <c r="EL4340"/>
  <c r="EL4405"/>
  <c r="EL4409"/>
  <c r="EL4344"/>
  <c r="EL4421"/>
  <c r="EL4300"/>
  <c r="EL4229"/>
  <c r="EL4383"/>
  <c r="EL4050"/>
  <c r="EL4403"/>
  <c r="EL4345"/>
  <c r="EL4359"/>
  <c r="EL4373"/>
  <c r="EL4355"/>
  <c r="EL4358"/>
  <c r="EL4381"/>
  <c r="EL4351"/>
  <c r="EL4342"/>
  <c r="EL4397"/>
  <c r="EL4369"/>
  <c r="EL4350"/>
  <c r="EL4423"/>
  <c r="EL4413"/>
  <c r="EL4427"/>
  <c r="EL4411"/>
  <c r="EL4425"/>
  <c r="EL4220"/>
  <c r="EL4264"/>
  <c r="EL4371"/>
  <c r="EL4401"/>
  <c r="EL4366"/>
  <c r="EL4347"/>
  <c r="EL4388"/>
  <c r="EL4392"/>
  <c r="EL4343"/>
  <c r="EL4364"/>
  <c r="EL4363"/>
  <c r="EL4341"/>
  <c r="EL4375"/>
  <c r="EL4374"/>
  <c r="EL4260"/>
  <c r="EL4266"/>
  <c r="EL4415"/>
  <c r="EL4407"/>
  <c r="EL4332"/>
  <c r="EL4221"/>
  <c r="EL4367"/>
  <c r="EL4380"/>
  <c r="EL4365"/>
  <c r="EL4205"/>
  <c r="EL4384"/>
  <c r="EL4356"/>
  <c r="EL4353"/>
  <c r="EL4298"/>
  <c r="EL4389"/>
  <c r="EL4396"/>
  <c r="EL4372"/>
  <c r="EL4376"/>
  <c r="EL4360"/>
  <c r="EL4399"/>
  <c r="EL4391"/>
  <c r="EL4349"/>
  <c r="EL4419"/>
  <c r="EL4306"/>
  <c r="EL4316"/>
  <c r="EL4429"/>
  <c r="EL4146"/>
  <c r="EL4272"/>
  <c r="EL4290"/>
  <c r="EL4210"/>
  <c r="EL4308"/>
  <c r="EL4417"/>
  <c r="EL4338"/>
  <c r="EL4292"/>
  <c r="EL4282"/>
  <c r="EL4402"/>
  <c r="EL4553"/>
  <c r="EL4539"/>
  <c r="EL4519"/>
  <c r="EL4461"/>
  <c r="EL4477"/>
  <c r="EL4368"/>
  <c r="EL4509"/>
  <c r="EL4501"/>
  <c r="EL4487"/>
  <c r="EL4362"/>
  <c r="EL4479"/>
  <c r="EL4499"/>
  <c r="EL4471"/>
  <c r="EL4463"/>
  <c r="EL4515"/>
  <c r="EL4505"/>
  <c r="EL4451"/>
  <c r="EL4473"/>
  <c r="EL4541"/>
  <c r="EL4531"/>
  <c r="EL4386"/>
  <c r="EL4535"/>
  <c r="EL4378"/>
  <c r="EL4559"/>
  <c r="EL4557"/>
  <c r="EL4370"/>
  <c r="EL4441"/>
  <c r="EL4513"/>
  <c r="EL4491"/>
  <c r="EL4339"/>
  <c r="EL4433"/>
  <c r="EL4485"/>
  <c r="EL4507"/>
  <c r="EL4465"/>
  <c r="EL4497"/>
  <c r="EL4449"/>
  <c r="EL4455"/>
  <c r="EL4503"/>
  <c r="EL4439"/>
  <c r="EL4418"/>
  <c r="EL4408"/>
  <c r="EL4533"/>
  <c r="EL4551"/>
  <c r="EL4527"/>
  <c r="EL4437"/>
  <c r="EL4354"/>
  <c r="EL4447"/>
  <c r="EL4467"/>
  <c r="EL4443"/>
  <c r="EL4435"/>
  <c r="EL4469"/>
  <c r="EL4475"/>
  <c r="EL4481"/>
  <c r="EL4453"/>
  <c r="EL4529"/>
  <c r="EL4276"/>
  <c r="EL4547"/>
  <c r="EL4525"/>
  <c r="EL4549"/>
  <c r="EL4517"/>
  <c r="EL4523"/>
  <c r="EL4521"/>
  <c r="EL4543"/>
  <c r="EL4545"/>
  <c r="EL4489"/>
  <c r="EL4493"/>
  <c r="EL4457"/>
  <c r="EL4459"/>
  <c r="EL4483"/>
  <c r="EL4511"/>
  <c r="EL4495"/>
  <c r="EL4445"/>
  <c r="EL4431"/>
  <c r="EL4537"/>
  <c r="EL4555"/>
  <c r="EL4346"/>
  <c r="EL4522"/>
  <c r="EL4398"/>
  <c r="EL4782"/>
  <c r="EL4617"/>
  <c r="EL4790"/>
  <c r="EL4590"/>
  <c r="EL4722"/>
  <c r="EL4688"/>
  <c r="EL4563"/>
  <c r="EL4624"/>
  <c r="EL4631"/>
  <c r="EL4720"/>
  <c r="EL4592"/>
  <c r="EL4754"/>
  <c r="EL4710"/>
  <c r="EL4611"/>
  <c r="EL4758"/>
  <c r="EL4646"/>
  <c r="EL4620"/>
  <c r="EL4724"/>
  <c r="EL4406"/>
  <c r="EL4716"/>
  <c r="EL4686"/>
  <c r="EL4609"/>
  <c r="EL4598"/>
  <c r="EL4420"/>
  <c r="EL4673"/>
  <c r="EL4675"/>
  <c r="EL4655"/>
  <c r="EL4730"/>
  <c r="EL4591"/>
  <c r="EL4746"/>
  <c r="EL4788"/>
  <c r="EL4736"/>
  <c r="EL4768"/>
  <c r="EL4579"/>
  <c r="EL4766"/>
  <c r="EL4599"/>
  <c r="EL4776"/>
  <c r="EL4784"/>
  <c r="EL4641"/>
  <c r="EL4593"/>
  <c r="EL4708"/>
  <c r="EL4601"/>
  <c r="EL4410"/>
  <c r="EL4772"/>
  <c r="EL4764"/>
  <c r="EL4732"/>
  <c r="EL4626"/>
  <c r="EL4643"/>
  <c r="EL4587"/>
  <c r="EL4581"/>
  <c r="EL4614"/>
  <c r="EL4629"/>
  <c r="EL4569"/>
  <c r="EL4616"/>
  <c r="EL4792"/>
  <c r="EL4623"/>
  <c r="EL4698"/>
  <c r="EL4664"/>
  <c r="EL4706"/>
  <c r="EL4615"/>
  <c r="EL4796"/>
  <c r="EL4577"/>
  <c r="EL4780"/>
  <c r="EL4734"/>
  <c r="EL4647"/>
  <c r="EL4756"/>
  <c r="EL4648"/>
  <c r="EL4430"/>
  <c r="EL4632"/>
  <c r="EL4674"/>
  <c r="EL4416"/>
  <c r="EL4630"/>
  <c r="EL4600"/>
  <c r="EL4426"/>
  <c r="EL4510"/>
  <c r="EL4628"/>
  <c r="EL4742"/>
  <c r="EL4726"/>
  <c r="EL4583"/>
  <c r="EL4774"/>
  <c r="EL4636"/>
  <c r="EL4658"/>
  <c r="EL4618"/>
  <c r="EL4748"/>
  <c r="EL4412"/>
  <c r="EL4607"/>
  <c r="EL4683"/>
  <c r="EL4652"/>
  <c r="EL4700"/>
  <c r="EL4649"/>
  <c r="EL4561"/>
  <c r="EL4718"/>
  <c r="EL4550"/>
  <c r="EL4666"/>
  <c r="EL4595"/>
  <c r="EL4752"/>
  <c r="EL4667"/>
  <c r="EL4548"/>
  <c r="EL4458"/>
  <c r="EL4568"/>
  <c r="EL4657"/>
  <c r="EL4627"/>
  <c r="EL4588"/>
  <c r="EL4633"/>
  <c r="EL4530"/>
  <c r="EL4564"/>
  <c r="EL4642"/>
  <c r="EL4603"/>
  <c r="EL4670"/>
  <c r="EL4424"/>
  <c r="EL4714"/>
  <c r="EL4672"/>
  <c r="EL4635"/>
  <c r="EL4728"/>
  <c r="EL4639"/>
  <c r="EL4637"/>
  <c r="EL4692"/>
  <c r="EL4634"/>
  <c r="EL4770"/>
  <c r="EL4760"/>
  <c r="EL4682"/>
  <c r="EL4662"/>
  <c r="EL4444"/>
  <c r="EL4558"/>
  <c r="EL4528"/>
  <c r="EL4552"/>
  <c r="EL4518"/>
  <c r="EL4514"/>
  <c r="EL4422"/>
  <c r="EL4712"/>
  <c r="EL4565"/>
  <c r="EL4650"/>
  <c r="EL4786"/>
  <c r="EL4702"/>
  <c r="EL4680"/>
  <c r="EL4762"/>
  <c r="EL4394"/>
  <c r="EL4414"/>
  <c r="EL4644"/>
  <c r="EL4575"/>
  <c r="EL4690"/>
  <c r="EL4738"/>
  <c r="EL4696"/>
  <c r="EL4400"/>
  <c r="EL4668"/>
  <c r="EL4671"/>
  <c r="EL4694"/>
  <c r="EL4567"/>
  <c r="EL4562"/>
  <c r="EL4498"/>
  <c r="EL4524"/>
  <c r="EL4536"/>
  <c r="EL4542"/>
  <c r="EL4580"/>
  <c r="EL4452"/>
  <c r="EL4526"/>
  <c r="EL4578"/>
  <c r="EL4582"/>
  <c r="EL4428"/>
  <c r="EL4573"/>
  <c r="EL4704"/>
  <c r="EL4678"/>
  <c r="EL4684"/>
  <c r="EL4656"/>
  <c r="EL4404"/>
  <c r="EL4778"/>
  <c r="EL4740"/>
  <c r="EL4606"/>
  <c r="EL4612"/>
  <c r="EL4794"/>
  <c r="EL4744"/>
  <c r="EL4638"/>
  <c r="EL4571"/>
  <c r="EL4585"/>
  <c r="EL4750"/>
  <c r="EL4610"/>
  <c r="EL4532"/>
  <c r="EL4663"/>
  <c r="EL4494"/>
  <c r="EL4659"/>
  <c r="EL4544"/>
  <c r="EL4450"/>
  <c r="EL4504"/>
  <c r="EL4456"/>
  <c r="EL4574"/>
  <c r="EL4570"/>
  <c r="EL4747"/>
  <c r="EL4807"/>
  <c r="EL4572"/>
  <c r="EL4434"/>
  <c r="EL4596"/>
  <c r="EL4621"/>
  <c r="EL4654"/>
  <c r="EL4653"/>
  <c r="EL4707"/>
  <c r="EL4717"/>
  <c r="EL4625"/>
  <c r="EL4715"/>
  <c r="EL4767"/>
  <c r="EL4560"/>
  <c r="EL4619"/>
  <c r="EL4484"/>
  <c r="EL4586"/>
  <c r="EL4775"/>
  <c r="EL4508"/>
  <c r="EL4602"/>
  <c r="EL4566"/>
  <c r="EL4506"/>
  <c r="EL4480"/>
  <c r="EL4781"/>
  <c r="EL4735"/>
  <c r="EL4492"/>
  <c r="EL4676"/>
  <c r="EL4512"/>
  <c r="EL4613"/>
  <c r="EL4713"/>
  <c r="EL4589"/>
  <c r="EL4490"/>
  <c r="EL4779"/>
  <c r="EL4594"/>
  <c r="EL4538"/>
  <c r="EL4534"/>
  <c r="EL4454"/>
  <c r="EL4540"/>
  <c r="EL4677"/>
  <c r="EL4749"/>
  <c r="EL5008"/>
  <c r="EL4496"/>
  <c r="EL4502"/>
  <c r="EL4576"/>
  <c r="EL4809"/>
  <c r="EL4605"/>
  <c r="EL4679"/>
  <c r="EL4436"/>
  <c r="EL4482"/>
  <c r="EL4725"/>
  <c r="EL4446"/>
  <c r="EL4520"/>
  <c r="EL4478"/>
  <c r="EL4546"/>
  <c r="EL4488"/>
  <c r="EL4640"/>
  <c r="EL4462"/>
  <c r="EL4721"/>
  <c r="EL4803"/>
  <c r="EL4777"/>
  <c r="EL4516"/>
  <c r="EL4438"/>
  <c r="EL4661"/>
  <c r="EL4466"/>
  <c r="EL4440"/>
  <c r="EL4622"/>
  <c r="EL4865"/>
  <c r="EL4743"/>
  <c r="EL4741"/>
  <c r="EL4486"/>
  <c r="EL4584"/>
  <c r="EL4448"/>
  <c r="EL4789"/>
  <c r="EL4597"/>
  <c r="EL4608"/>
  <c r="EL4442"/>
  <c r="EL4556"/>
  <c r="EL4432"/>
  <c r="EL4554"/>
  <c r="EL4729"/>
  <c r="EL4801"/>
  <c r="EL4737"/>
  <c r="EL4464"/>
  <c r="EL4474"/>
  <c r="EL4660"/>
  <c r="EL4711"/>
  <c r="EL4804"/>
  <c r="EL4472"/>
  <c r="EL4468"/>
  <c r="EL4500"/>
  <c r="EL4793"/>
  <c r="EL4739"/>
  <c r="EL4771"/>
  <c r="EL4805"/>
  <c r="EL4460"/>
  <c r="EL4604"/>
  <c r="EL4685"/>
  <c r="EL4476"/>
  <c r="EL4470"/>
  <c r="EL4665"/>
  <c r="EL4802"/>
  <c r="EL4799"/>
  <c r="EL4785"/>
  <c r="EL5145"/>
  <c r="EL4697"/>
  <c r="EL5040"/>
  <c r="EL4719"/>
  <c r="EL5168"/>
  <c r="EL5072"/>
  <c r="EL4645"/>
  <c r="EL5120"/>
  <c r="EL4733"/>
  <c r="EL4823"/>
  <c r="EL5144"/>
  <c r="EL4783"/>
  <c r="EL4669"/>
  <c r="EL4854"/>
  <c r="EL4810"/>
  <c r="EL4691"/>
  <c r="EL4826"/>
  <c r="EL4816"/>
  <c r="EL4703"/>
  <c r="EL5112"/>
  <c r="EL5056"/>
  <c r="EL5016"/>
  <c r="EL5096"/>
  <c r="EL4852"/>
  <c r="EL4813"/>
  <c r="EL4787"/>
  <c r="EL5128"/>
  <c r="EL4753"/>
  <c r="EL5064"/>
  <c r="EL4861"/>
  <c r="EL4815"/>
  <c r="EL5160"/>
  <c r="EL4820"/>
  <c r="EL4695"/>
  <c r="EL4846"/>
  <c r="EL5136"/>
  <c r="EL4829"/>
  <c r="EL4842"/>
  <c r="EL4845"/>
  <c r="EL4727"/>
  <c r="EL5090"/>
  <c r="EL5104"/>
  <c r="EL4831"/>
  <c r="EL5000"/>
  <c r="EL4709"/>
  <c r="EL4839"/>
  <c r="EL5032"/>
  <c r="EL4814"/>
  <c r="EL4800"/>
  <c r="EL4848"/>
  <c r="EL5080"/>
  <c r="EL5048"/>
  <c r="EL4965"/>
  <c r="EL4933"/>
  <c r="EL4970"/>
  <c r="EL5118"/>
  <c r="EL5248"/>
  <c r="EL5224"/>
  <c r="EL4895"/>
  <c r="EL5208"/>
  <c r="EL5316"/>
  <c r="EL4818"/>
  <c r="EL4817"/>
  <c r="EL4855"/>
  <c r="EL4773"/>
  <c r="EL4862"/>
  <c r="EL4651"/>
  <c r="EL4866"/>
  <c r="EL4824"/>
  <c r="EL4867"/>
  <c r="EL4745"/>
  <c r="EL5176"/>
  <c r="EL5192"/>
  <c r="EL4765"/>
  <c r="EL4798"/>
  <c r="EL4849"/>
  <c r="EL4811"/>
  <c r="EL4827"/>
  <c r="EL4821"/>
  <c r="EL4819"/>
  <c r="EL4860"/>
  <c r="EL4759"/>
  <c r="EL4693"/>
  <c r="EL4875"/>
  <c r="EL5071"/>
  <c r="EL4908"/>
  <c r="EL4828"/>
  <c r="EL4687"/>
  <c r="EL4757"/>
  <c r="EL4763"/>
  <c r="EL4797"/>
  <c r="EL4850"/>
  <c r="EL4723"/>
  <c r="EL4822"/>
  <c r="EL4769"/>
  <c r="EL4834"/>
  <c r="EL4812"/>
  <c r="EL4701"/>
  <c r="EL4795"/>
  <c r="EL4840"/>
  <c r="EL4806"/>
  <c r="EL4844"/>
  <c r="EL4859"/>
  <c r="EL4705"/>
  <c r="EL4856"/>
  <c r="EL5280"/>
  <c r="EL5288"/>
  <c r="EL5296"/>
  <c r="EL4870"/>
  <c r="EL4936"/>
  <c r="EL5006"/>
  <c r="EL4926"/>
  <c r="EL5135"/>
  <c r="EL4953"/>
  <c r="EL4843"/>
  <c r="EL4689"/>
  <c r="EL4761"/>
  <c r="EL4835"/>
  <c r="EL4836"/>
  <c r="EL4681"/>
  <c r="EL4808"/>
  <c r="EL4833"/>
  <c r="EL4751"/>
  <c r="EL4858"/>
  <c r="EL5256"/>
  <c r="EL5083"/>
  <c r="EL5240"/>
  <c r="EL5036"/>
  <c r="EL4893"/>
  <c r="EL4755"/>
  <c r="EL4838"/>
  <c r="EL4863"/>
  <c r="EL4791"/>
  <c r="EL4868"/>
  <c r="EL4832"/>
  <c r="EL4864"/>
  <c r="EL4851"/>
  <c r="EL4847"/>
  <c r="EL4830"/>
  <c r="EL4731"/>
  <c r="EL4699"/>
  <c r="EL5089"/>
  <c r="EL4945"/>
  <c r="EL4894"/>
  <c r="EL5004"/>
  <c r="EL5021"/>
  <c r="EL5114"/>
  <c r="EL4966"/>
  <c r="EL4947"/>
  <c r="EL4940"/>
  <c r="EL4986"/>
  <c r="EL5272"/>
  <c r="EL4959"/>
  <c r="EL4961"/>
  <c r="EL4901"/>
  <c r="EL5175"/>
  <c r="EL5111"/>
  <c r="EL4991"/>
  <c r="EL4923"/>
  <c r="EL4990"/>
  <c r="EL5022"/>
  <c r="EL5009"/>
  <c r="EL5147"/>
  <c r="EL4883"/>
  <c r="EL4915"/>
  <c r="EL4935"/>
  <c r="EL5157"/>
  <c r="EL5034"/>
  <c r="EL5106"/>
  <c r="EL4876"/>
  <c r="EL4898"/>
  <c r="EL4992"/>
  <c r="EL4902"/>
  <c r="EL4897"/>
  <c r="EL5200"/>
  <c r="EL5070"/>
  <c r="EL4927"/>
  <c r="EL5086"/>
  <c r="EL5017"/>
  <c r="EL4912"/>
  <c r="EL4956"/>
  <c r="EL5013"/>
  <c r="EL5216"/>
  <c r="EL5087"/>
  <c r="EL4906"/>
  <c r="EL5185"/>
  <c r="EL5178"/>
  <c r="EL5026"/>
  <c r="EL5137"/>
  <c r="EL4899"/>
  <c r="EL4890"/>
  <c r="EL4922"/>
  <c r="EL5094"/>
  <c r="EL5166"/>
  <c r="EL5024"/>
  <c r="EL4972"/>
  <c r="EL5088"/>
  <c r="EL4934"/>
  <c r="EL5081"/>
  <c r="EL5232"/>
  <c r="EL5031"/>
  <c r="EL5049"/>
  <c r="EL4949"/>
  <c r="EL4957"/>
  <c r="EL5172"/>
  <c r="EL5018"/>
  <c r="EL5182"/>
  <c r="EL5139"/>
  <c r="EL4881"/>
  <c r="EL5020"/>
  <c r="EL5268"/>
  <c r="EL4910"/>
  <c r="EL5082"/>
  <c r="EL4869"/>
  <c r="EL4924"/>
  <c r="EL5035"/>
  <c r="EL5079"/>
  <c r="EL4987"/>
  <c r="EL4872"/>
  <c r="EL4874"/>
  <c r="EL4946"/>
  <c r="EL4904"/>
  <c r="EL5029"/>
  <c r="EL4968"/>
  <c r="EL4929"/>
  <c r="EL5154"/>
  <c r="EL5100"/>
  <c r="EL5062"/>
  <c r="EL5193"/>
  <c r="EL5159"/>
  <c r="EL5177"/>
  <c r="EL5119"/>
  <c r="EL4887"/>
  <c r="EL4981"/>
  <c r="EL4891"/>
  <c r="EL4948"/>
  <c r="EL4925"/>
  <c r="EL4837"/>
  <c r="EL4994"/>
  <c r="EL4937"/>
  <c r="EL5101"/>
  <c r="EL4911"/>
  <c r="EL4971"/>
  <c r="EL4951"/>
  <c r="EL4903"/>
  <c r="EL5093"/>
  <c r="EL4975"/>
  <c r="EL4885"/>
  <c r="EL4889"/>
  <c r="EL4825"/>
  <c r="EL4974"/>
  <c r="EL4886"/>
  <c r="EL4914"/>
  <c r="EL4853"/>
  <c r="EL5186"/>
  <c r="EL4879"/>
  <c r="EL5319"/>
  <c r="EL5303"/>
  <c r="EL5140"/>
  <c r="EL5293"/>
  <c r="EL5067"/>
  <c r="EL5102"/>
  <c r="EL5308"/>
  <c r="EL5113"/>
  <c r="EL5038"/>
  <c r="EL5074"/>
  <c r="EL5243"/>
  <c r="EL5219"/>
  <c r="EL5107"/>
  <c r="EL4917"/>
  <c r="EL4921"/>
  <c r="EL4978"/>
  <c r="EL4944"/>
  <c r="EL4918"/>
  <c r="EL4931"/>
  <c r="EL4920"/>
  <c r="EL5187"/>
  <c r="EL4877"/>
  <c r="EL4980"/>
  <c r="EL5043"/>
  <c r="EL4916"/>
  <c r="EL4873"/>
  <c r="EL4942"/>
  <c r="EL4857"/>
  <c r="EL4983"/>
  <c r="EL5105"/>
  <c r="EL4963"/>
  <c r="EL4964"/>
  <c r="EL5078"/>
  <c r="EL5345"/>
  <c r="EL5027"/>
  <c r="EL5132"/>
  <c r="EL5129"/>
  <c r="EL5362"/>
  <c r="EL5041"/>
  <c r="EL4988"/>
  <c r="EL4880"/>
  <c r="EL4930"/>
  <c r="EL4952"/>
  <c r="EL5060"/>
  <c r="EL4913"/>
  <c r="EL4905"/>
  <c r="EL4973"/>
  <c r="EL4989"/>
  <c r="EL5188"/>
  <c r="EL5294"/>
  <c r="EL4941"/>
  <c r="EL4900"/>
  <c r="EL4962"/>
  <c r="EL4969"/>
  <c r="EL4882"/>
  <c r="EL4943"/>
  <c r="EL4939"/>
  <c r="EL4977"/>
  <c r="EL4928"/>
  <c r="EL4892"/>
  <c r="EL5134"/>
  <c r="EL4979"/>
  <c r="EL4888"/>
  <c r="EL4907"/>
  <c r="EL5201"/>
  <c r="EL5126"/>
  <c r="EL5058"/>
  <c r="EL5039"/>
  <c r="EL5091"/>
  <c r="EL5121"/>
  <c r="EL5228"/>
  <c r="EL5068"/>
  <c r="EL5053"/>
  <c r="EL5214"/>
  <c r="EL5007"/>
  <c r="EL4982"/>
  <c r="EL4985"/>
  <c r="EL4841"/>
  <c r="EL4938"/>
  <c r="EL4878"/>
  <c r="EL5298"/>
  <c r="EL5340"/>
  <c r="EL4967"/>
  <c r="EL4984"/>
  <c r="EL4932"/>
  <c r="EL4954"/>
  <c r="EL5003"/>
  <c r="EL4976"/>
  <c r="EL4871"/>
  <c r="EL4993"/>
  <c r="EL4960"/>
  <c r="EL4896"/>
  <c r="EL4884"/>
  <c r="EL4950"/>
  <c r="EL4919"/>
  <c r="EL4955"/>
  <c r="EL4909"/>
  <c r="EL4958"/>
  <c r="EL5173"/>
  <c r="EL5212"/>
  <c r="EL5328"/>
  <c r="EL5052"/>
  <c r="EL5095"/>
  <c r="EL5273"/>
  <c r="EL5199"/>
  <c r="EL5061"/>
  <c r="EL5097"/>
  <c r="EL5249"/>
  <c r="EL5127"/>
  <c r="EL5042"/>
  <c r="EL5223"/>
  <c r="EL5222"/>
  <c r="EL5046"/>
  <c r="EL5278"/>
  <c r="EL5171"/>
  <c r="EL5209"/>
  <c r="EL5023"/>
  <c r="EL5330"/>
  <c r="EL5142"/>
  <c r="EL5153"/>
  <c r="EL5265"/>
  <c r="EL5274"/>
  <c r="EL5202"/>
  <c r="EL5235"/>
  <c r="EL5183"/>
  <c r="EL5130"/>
  <c r="EL5030"/>
  <c r="EL5099"/>
  <c r="EL5125"/>
  <c r="EL5254"/>
  <c r="EL5307"/>
  <c r="EL5331"/>
  <c r="EL5012"/>
  <c r="EL5047"/>
  <c r="EL5005"/>
  <c r="EL5050"/>
  <c r="EL5180"/>
  <c r="EL5241"/>
  <c r="EL5255"/>
  <c r="EL5312"/>
  <c r="EL5259"/>
  <c r="EL5372"/>
  <c r="EL5028"/>
  <c r="EL5143"/>
  <c r="EL4998"/>
  <c r="EL5066"/>
  <c r="EL5098"/>
  <c r="EL5085"/>
  <c r="EL5221"/>
  <c r="EL5245"/>
  <c r="EL5262"/>
  <c r="EL5226"/>
  <c r="EL5077"/>
  <c r="EL5110"/>
  <c r="EL5283"/>
  <c r="EL5318"/>
  <c r="EL5133"/>
  <c r="EL5015"/>
  <c r="EL5146"/>
  <c r="EL5075"/>
  <c r="EL5332"/>
  <c r="EL5267"/>
  <c r="EL5284"/>
  <c r="EL5315"/>
  <c r="EL5326"/>
  <c r="EL5148"/>
  <c r="EL4995"/>
  <c r="EL5076"/>
  <c r="EL5165"/>
  <c r="EL5011"/>
  <c r="EL5295"/>
  <c r="EL5277"/>
  <c r="EL5084"/>
  <c r="EL4999"/>
  <c r="EL5138"/>
  <c r="EL5117"/>
  <c r="EL5065"/>
  <c r="EL5150"/>
  <c r="EL5336"/>
  <c r="EL5116"/>
  <c r="EL5054"/>
  <c r="EL5304"/>
  <c r="EL5174"/>
  <c r="EL5059"/>
  <c r="EL5010"/>
  <c r="EL5019"/>
  <c r="EL5044"/>
  <c r="EL5347"/>
  <c r="EL5317"/>
  <c r="EL5275"/>
  <c r="EL5335"/>
  <c r="EL5204"/>
  <c r="EL5055"/>
  <c r="EL5092"/>
  <c r="EL5002"/>
  <c r="EL5131"/>
  <c r="EL5211"/>
  <c r="EL5217"/>
  <c r="EL5266"/>
  <c r="EL5342"/>
  <c r="EL5322"/>
  <c r="EL4997"/>
  <c r="EL5073"/>
  <c r="EL5025"/>
  <c r="EL5163"/>
  <c r="EL5325"/>
  <c r="EL5276"/>
  <c r="EL5057"/>
  <c r="EL5123"/>
  <c r="EL5069"/>
  <c r="EL5124"/>
  <c r="EL5001"/>
  <c r="EL5225"/>
  <c r="EL5156"/>
  <c r="EL5014"/>
  <c r="EL5238"/>
  <c r="EL5170"/>
  <c r="EL5141"/>
  <c r="EL5109"/>
  <c r="EL5122"/>
  <c r="EL5339"/>
  <c r="EL5270"/>
  <c r="EL5297"/>
  <c r="EL5237"/>
  <c r="EL5287"/>
  <c r="EL5301"/>
  <c r="EL5233"/>
  <c r="EL5108"/>
  <c r="EL5103"/>
  <c r="EL5033"/>
  <c r="EL5190"/>
  <c r="EL5343"/>
  <c r="EL5247"/>
  <c r="EL5227"/>
  <c r="EL5063"/>
  <c r="EL4996"/>
  <c r="EL5045"/>
  <c r="EL5037"/>
  <c r="EL5264"/>
  <c r="EL5250"/>
  <c r="EL5281"/>
  <c r="EL5324"/>
  <c r="EL5220"/>
  <c r="EL5151"/>
  <c r="EL5152"/>
  <c r="EL5149"/>
  <c r="EL5115"/>
  <c r="EL5261"/>
  <c r="EL5282"/>
  <c r="EL5252"/>
  <c r="EL5258"/>
  <c r="EL5051"/>
  <c r="EL5338"/>
  <c r="EL5291"/>
  <c r="EL5229"/>
  <c r="EL5195"/>
  <c r="EL5167"/>
  <c r="EL5181"/>
  <c r="EL5286"/>
  <c r="EL5158"/>
  <c r="EL5306"/>
  <c r="EL5456"/>
  <c r="EL5366"/>
  <c r="EL5179"/>
  <c r="EL5155"/>
  <c r="EL5269"/>
  <c r="EL5353"/>
  <c r="EL5169"/>
  <c r="EL5349"/>
  <c r="EL5320"/>
  <c r="EL5246"/>
  <c r="EL5370"/>
  <c r="EL5230"/>
  <c r="EL5310"/>
  <c r="EL5198"/>
  <c r="EL5162"/>
  <c r="EL5184"/>
  <c r="EL5344"/>
  <c r="EL5355"/>
  <c r="EL5197"/>
  <c r="EL5313"/>
  <c r="EL5365"/>
  <c r="EL5196"/>
  <c r="EL5350"/>
  <c r="EL5305"/>
  <c r="EL5373"/>
  <c r="EL5191"/>
  <c r="EL5164"/>
  <c r="EL5279"/>
  <c r="EL5260"/>
  <c r="EL5334"/>
  <c r="EL5380"/>
  <c r="EL5210"/>
  <c r="EL5263"/>
  <c r="EL5189"/>
  <c r="EL5215"/>
  <c r="EL5359"/>
  <c r="EL5302"/>
  <c r="EL5251"/>
  <c r="EL5242"/>
  <c r="EL5341"/>
  <c r="EL5311"/>
  <c r="EL5348"/>
  <c r="EL5207"/>
  <c r="EL5194"/>
  <c r="EL5161"/>
  <c r="EL5206"/>
  <c r="EL5377"/>
  <c r="EL5236"/>
  <c r="EL5337"/>
  <c r="EL5323"/>
  <c r="EL5369"/>
  <c r="EL5351"/>
  <c r="EL5203"/>
  <c r="EL5329"/>
  <c r="EL5231"/>
  <c r="EL5290"/>
  <c r="EL5234"/>
  <c r="EL5321"/>
  <c r="EL5346"/>
  <c r="EL5244"/>
  <c r="EL5375"/>
  <c r="EL5368"/>
  <c r="EL5205"/>
  <c r="EL5356"/>
  <c r="EL5218"/>
  <c r="EL5292"/>
  <c r="EL5285"/>
  <c r="EL5309"/>
  <c r="EL5314"/>
  <c r="EL5299"/>
  <c r="EL5363"/>
  <c r="EL5371"/>
  <c r="EL5271"/>
  <c r="EL5352"/>
  <c r="EL5213"/>
  <c r="EL5360"/>
  <c r="EL5257"/>
  <c r="EL5239"/>
  <c r="EL5327"/>
  <c r="EL5300"/>
  <c r="EL5333"/>
  <c r="EL5253"/>
  <c r="EL5358"/>
  <c r="EL5376"/>
  <c r="EL5357"/>
  <c r="EL5289"/>
  <c r="EL5395"/>
  <c r="EL5439"/>
  <c r="EL5425"/>
  <c r="EL5354"/>
  <c r="EL5364"/>
  <c r="EL5404"/>
  <c r="EL5399"/>
  <c r="EL5451"/>
  <c r="EL5361"/>
  <c r="EL5448"/>
  <c r="EL5367"/>
  <c r="EL5393"/>
  <c r="EL5419"/>
  <c r="EL5394"/>
  <c r="EL5447"/>
  <c r="EL5463"/>
  <c r="EL5472"/>
  <c r="EL5388"/>
  <c r="EL5462"/>
  <c r="EL5374"/>
  <c r="EL5436"/>
  <c r="EL5426"/>
  <c r="EL5414"/>
  <c r="EL5397"/>
  <c r="EL5391"/>
  <c r="EL5442"/>
  <c r="EL5428"/>
  <c r="EL5415"/>
  <c r="EL5379"/>
  <c r="EL5464"/>
  <c r="EL5416"/>
  <c r="EL5450"/>
  <c r="EL5386"/>
  <c r="EL5452"/>
  <c r="EL5407"/>
  <c r="EL5435"/>
  <c r="EL5532"/>
  <c r="EL5405"/>
  <c r="EL5465"/>
  <c r="EL5420"/>
  <c r="EL5417"/>
  <c r="EL5424"/>
  <c r="EL5382"/>
  <c r="EL5588"/>
  <c r="EL5430"/>
  <c r="EL5421"/>
  <c r="EL5410"/>
  <c r="EL5433"/>
  <c r="EL5385"/>
  <c r="EL5418"/>
  <c r="EL5443"/>
  <c r="EL5454"/>
  <c r="EL5453"/>
  <c r="EL5396"/>
  <c r="EL5422"/>
  <c r="EL5482"/>
  <c r="EL5432"/>
  <c r="EL5804"/>
  <c r="EL5427"/>
  <c r="EL5468"/>
  <c r="EL5449"/>
  <c r="EL5412"/>
  <c r="EL5409"/>
  <c r="EL5466"/>
  <c r="EL5471"/>
  <c r="EL5378"/>
  <c r="EL5461"/>
  <c r="EL5444"/>
  <c r="EL5676"/>
  <c r="EL5470"/>
  <c r="EL5496"/>
  <c r="EL5429"/>
  <c r="EL5438"/>
  <c r="EL5381"/>
  <c r="EL5423"/>
  <c r="EL5446"/>
  <c r="EL5457"/>
  <c r="EL5401"/>
  <c r="EL5612"/>
  <c r="EL6012"/>
  <c r="EL5544"/>
  <c r="EL5579"/>
  <c r="EL5582"/>
  <c r="EL5553"/>
  <c r="EL5551"/>
  <c r="EL5562"/>
  <c r="EL5460"/>
  <c r="EL5413"/>
  <c r="EL5389"/>
  <c r="EL5455"/>
  <c r="EL5387"/>
  <c r="EL5431"/>
  <c r="EL5398"/>
  <c r="EL5406"/>
  <c r="EL5441"/>
  <c r="EL5469"/>
  <c r="EL5964"/>
  <c r="EL6028"/>
  <c r="EL5392"/>
  <c r="EL5440"/>
  <c r="EL5458"/>
  <c r="EL5384"/>
  <c r="EL5740"/>
  <c r="EL5383"/>
  <c r="EL5459"/>
  <c r="EL5411"/>
  <c r="EL5445"/>
  <c r="EL5403"/>
  <c r="EL5996"/>
  <c r="EL5475"/>
  <c r="EL5484"/>
  <c r="EL5480"/>
  <c r="EL5476"/>
  <c r="EL5400"/>
  <c r="EL5408"/>
  <c r="EL5402"/>
  <c r="EL5437"/>
  <c r="EL5772"/>
  <c r="EL5434"/>
  <c r="EL5868"/>
  <c r="EL5478"/>
  <c r="EL5390"/>
  <c r="EL5488"/>
  <c r="EL5518"/>
  <c r="EL5467"/>
  <c r="EL5545"/>
  <c r="EL5932"/>
  <c r="EL5570"/>
  <c r="EL5730"/>
  <c r="EL5526"/>
  <c r="EL5527"/>
  <c r="EL5797"/>
  <c r="EL5881"/>
  <c r="EL5560"/>
  <c r="EL5902"/>
  <c r="EL5584"/>
  <c r="EL5801"/>
  <c r="EL5599"/>
  <c r="EL5489"/>
  <c r="EL5751"/>
  <c r="EL5522"/>
  <c r="EL6024"/>
  <c r="EL5861"/>
  <c r="EL5486"/>
  <c r="EL5775"/>
  <c r="EL5494"/>
  <c r="EL5863"/>
  <c r="EL6042"/>
  <c r="EL5699"/>
  <c r="EL5501"/>
  <c r="EL5887"/>
  <c r="EL5587"/>
  <c r="EL5709"/>
  <c r="EL5697"/>
  <c r="EL5643"/>
  <c r="EL5673"/>
  <c r="EL5850"/>
  <c r="EL5512"/>
  <c r="EL5511"/>
  <c r="EL5796"/>
  <c r="EL5903"/>
  <c r="EL6154"/>
  <c r="EL5548"/>
  <c r="EL5728"/>
  <c r="EL5594"/>
  <c r="EL5564"/>
  <c r="EL5876"/>
  <c r="EL5809"/>
  <c r="EL5756"/>
  <c r="EL5521"/>
  <c r="EL5704"/>
  <c r="EL5567"/>
  <c r="EL5589"/>
  <c r="EL5896"/>
  <c r="EL5664"/>
  <c r="EL5793"/>
  <c r="EL5497"/>
  <c r="EL5848"/>
  <c r="EL5573"/>
  <c r="EL5473"/>
  <c r="EL5585"/>
  <c r="EL5616"/>
  <c r="EL5904"/>
  <c r="EL5490"/>
  <c r="EL5574"/>
  <c r="EL5500"/>
  <c r="EL5479"/>
  <c r="EL5517"/>
  <c r="EL5483"/>
  <c r="EL5900"/>
  <c r="EL5549"/>
  <c r="EL5558"/>
  <c r="EL5786"/>
  <c r="EL5722"/>
  <c r="EL5492"/>
  <c r="EL5474"/>
  <c r="EL5515"/>
  <c r="EL5652"/>
  <c r="EL5575"/>
  <c r="EL5554"/>
  <c r="EL6068"/>
  <c r="EL5605"/>
  <c r="EL5499"/>
  <c r="EL5830"/>
  <c r="EL5735"/>
  <c r="EL5750"/>
  <c r="EL5481"/>
  <c r="EL5541"/>
  <c r="EL5871"/>
  <c r="EL6014"/>
  <c r="EL5592"/>
  <c r="EL5533"/>
  <c r="EL5563"/>
  <c r="EL5867"/>
  <c r="EL5869"/>
  <c r="EL5669"/>
  <c r="EL6019"/>
  <c r="EL5685"/>
  <c r="EL5778"/>
  <c r="EL5577"/>
  <c r="EL6049"/>
  <c r="EL5963"/>
  <c r="EL5858"/>
  <c r="EL5942"/>
  <c r="EL5894"/>
  <c r="EL5534"/>
  <c r="EL5510"/>
  <c r="EL5625"/>
  <c r="EL5571"/>
  <c r="EL5837"/>
  <c r="EL5507"/>
  <c r="EL5580"/>
  <c r="EL5520"/>
  <c r="EL5619"/>
  <c r="EL5531"/>
  <c r="EL5539"/>
  <c r="EL5733"/>
  <c r="EL5557"/>
  <c r="EL5556"/>
  <c r="EL5503"/>
  <c r="EL5746"/>
  <c r="EL5502"/>
  <c r="EL5753"/>
  <c r="EL5528"/>
  <c r="EL6032"/>
  <c r="EL5953"/>
  <c r="EL5889"/>
  <c r="EL5941"/>
  <c r="EL5913"/>
  <c r="EL5656"/>
  <c r="EL5901"/>
  <c r="EL5769"/>
  <c r="EL6156"/>
  <c r="EL5536"/>
  <c r="EL5748"/>
  <c r="EL5491"/>
  <c r="EL6045"/>
  <c r="EL5892"/>
  <c r="EL5555"/>
  <c r="EL5647"/>
  <c r="EL5546"/>
  <c r="EL5637"/>
  <c r="EL5707"/>
  <c r="EL5972"/>
  <c r="EL6035"/>
  <c r="EL5836"/>
  <c r="EL5498"/>
  <c r="EL5576"/>
  <c r="EL5702"/>
  <c r="EL5596"/>
  <c r="EL5543"/>
  <c r="EL5565"/>
  <c r="EL5509"/>
  <c r="EL5524"/>
  <c r="EL5774"/>
  <c r="EL5540"/>
  <c r="EL5692"/>
  <c r="EL5886"/>
  <c r="EL5505"/>
  <c r="EL5719"/>
  <c r="EL5872"/>
  <c r="EL5922"/>
  <c r="EL6044"/>
  <c r="EL5811"/>
  <c r="EL6025"/>
  <c r="EL5591"/>
  <c r="EL5943"/>
  <c r="EL5568"/>
  <c r="EL5924"/>
  <c r="EL6022"/>
  <c r="EL5590"/>
  <c r="EL6008"/>
  <c r="EL5662"/>
  <c r="EL5514"/>
  <c r="EL6047"/>
  <c r="EL5925"/>
  <c r="EL5757"/>
  <c r="EL5950"/>
  <c r="EL5787"/>
  <c r="EL5516"/>
  <c r="EL5940"/>
  <c r="EL5984"/>
  <c r="EL5477"/>
  <c r="EL5487"/>
  <c r="EL5856"/>
  <c r="EL5842"/>
  <c r="EL5525"/>
  <c r="EL5537"/>
  <c r="EL5485"/>
  <c r="EL5508"/>
  <c r="EL5519"/>
  <c r="EL5542"/>
  <c r="EL5773"/>
  <c r="EL5654"/>
  <c r="EL5581"/>
  <c r="EL5814"/>
  <c r="EL5723"/>
  <c r="EL5506"/>
  <c r="EL5708"/>
  <c r="EL5559"/>
  <c r="EL5495"/>
  <c r="EL5633"/>
  <c r="EL5747"/>
  <c r="EL5681"/>
  <c r="EL5513"/>
  <c r="EL5788"/>
  <c r="EL5945"/>
  <c r="EL5671"/>
  <c r="EL5504"/>
  <c r="EL5978"/>
  <c r="EL5916"/>
  <c r="EL5696"/>
  <c r="EL5569"/>
  <c r="EL5729"/>
  <c r="EL5882"/>
  <c r="EL5969"/>
  <c r="EL5990"/>
  <c r="EL5851"/>
  <c r="EL5586"/>
  <c r="EL6000"/>
  <c r="EL5698"/>
  <c r="EL5658"/>
  <c r="EL6170"/>
  <c r="EL5968"/>
  <c r="EL5604"/>
  <c r="EL5955"/>
  <c r="EL5875"/>
  <c r="EL5572"/>
  <c r="EL5948"/>
  <c r="EL5739"/>
  <c r="EL5593"/>
  <c r="EL5832"/>
  <c r="EL5624"/>
  <c r="EL5682"/>
  <c r="EL5620"/>
  <c r="EL5668"/>
  <c r="EL6018"/>
  <c r="EL5979"/>
  <c r="EL5703"/>
  <c r="EL5961"/>
  <c r="EL5985"/>
  <c r="EL5566"/>
  <c r="EL5646"/>
  <c r="EL5720"/>
  <c r="EL5999"/>
  <c r="EL5960"/>
  <c r="EL5547"/>
  <c r="EL5959"/>
  <c r="EL5944"/>
  <c r="EL5608"/>
  <c r="EL5917"/>
  <c r="EL5550"/>
  <c r="EL5827"/>
  <c r="EL6002"/>
  <c r="EL5914"/>
  <c r="EL6005"/>
  <c r="EL5795"/>
  <c r="EL5839"/>
  <c r="EL5771"/>
  <c r="EL5857"/>
  <c r="EL5670"/>
  <c r="EL5552"/>
  <c r="EL5638"/>
  <c r="EL6033"/>
  <c r="EL6162"/>
  <c r="EL5644"/>
  <c r="EL5958"/>
  <c r="EL5538"/>
  <c r="EL5529"/>
  <c r="EL5613"/>
  <c r="EL5561"/>
  <c r="EL5530"/>
  <c r="EL5645"/>
  <c r="EL5770"/>
  <c r="EL5980"/>
  <c r="EL5721"/>
  <c r="EL5583"/>
  <c r="EL5535"/>
  <c r="EL6036"/>
  <c r="EL5864"/>
  <c r="EL5997"/>
  <c r="EL5760"/>
  <c r="EL5731"/>
  <c r="EL5726"/>
  <c r="EL5873"/>
  <c r="EL5877"/>
  <c r="EL6006"/>
  <c r="EL5758"/>
  <c r="EL6029"/>
  <c r="EL5712"/>
  <c r="EL5578"/>
  <c r="EL5523"/>
  <c r="EL5493"/>
  <c r="EL5663"/>
  <c r="EL5737"/>
  <c r="EL5829"/>
  <c r="EL5601"/>
  <c r="EL5854"/>
  <c r="EL5635"/>
  <c r="EL5833"/>
  <c r="EL5870"/>
  <c r="EL5792"/>
  <c r="EL5680"/>
  <c r="EL5622"/>
  <c r="EL5823"/>
  <c r="EL5767"/>
  <c r="EL5700"/>
  <c r="EL5994"/>
  <c r="EL5791"/>
  <c r="EL5745"/>
  <c r="EL5609"/>
  <c r="EL5967"/>
  <c r="EL6031"/>
  <c r="EL6142"/>
  <c r="EL6153"/>
  <c r="EL5912"/>
  <c r="EL5835"/>
  <c r="EL5992"/>
  <c r="EL5695"/>
  <c r="EL5761"/>
  <c r="EL5834"/>
  <c r="EL5815"/>
  <c r="EL5595"/>
  <c r="EL5623"/>
  <c r="EL5989"/>
  <c r="EL5956"/>
  <c r="EL5598"/>
  <c r="EL5841"/>
  <c r="EL6051"/>
  <c r="EL5780"/>
  <c r="EL5687"/>
  <c r="EL5742"/>
  <c r="EL5859"/>
  <c r="EL5744"/>
  <c r="EL5611"/>
  <c r="EL6026"/>
  <c r="EL5688"/>
  <c r="EL5907"/>
  <c r="EL5828"/>
  <c r="EL6034"/>
  <c r="EL6027"/>
  <c r="EL5818"/>
  <c r="EL5727"/>
  <c r="EL5897"/>
  <c r="EL5952"/>
  <c r="EL5991"/>
  <c r="EL5908"/>
  <c r="EL5610"/>
  <c r="EL5627"/>
  <c r="EL5806"/>
  <c r="EL5919"/>
  <c r="EL6050"/>
  <c r="EL5626"/>
  <c r="EL5755"/>
  <c r="EL5607"/>
  <c r="EL5628"/>
  <c r="EL5615"/>
  <c r="EL5879"/>
  <c r="EL6048"/>
  <c r="EL5597"/>
  <c r="EL5782"/>
  <c r="EL6092"/>
  <c r="EL5982"/>
  <c r="EL5821"/>
  <c r="EL5893"/>
  <c r="EL5794"/>
  <c r="EL5906"/>
  <c r="EL5639"/>
  <c r="EL5743"/>
  <c r="EL5843"/>
  <c r="EL5667"/>
  <c r="EL5918"/>
  <c r="EL5934"/>
  <c r="EL5799"/>
  <c r="EL5603"/>
  <c r="EL5738"/>
  <c r="EL6030"/>
  <c r="EL5965"/>
  <c r="EL6099"/>
  <c r="EL6129"/>
  <c r="EL6135"/>
  <c r="EL6141"/>
  <c r="EL5749"/>
  <c r="EL5970"/>
  <c r="EL5890"/>
  <c r="EL5634"/>
  <c r="EL5618"/>
  <c r="EL5840"/>
  <c r="EL5785"/>
  <c r="EL5880"/>
  <c r="EL6043"/>
  <c r="EL5971"/>
  <c r="EL6041"/>
  <c r="EL5736"/>
  <c r="EL5691"/>
  <c r="EL6119"/>
  <c r="EL6106"/>
  <c r="EL5798"/>
  <c r="EL5602"/>
  <c r="EL5614"/>
  <c r="EL5679"/>
  <c r="EL5705"/>
  <c r="EL5759"/>
  <c r="EL5874"/>
  <c r="EL5845"/>
  <c r="EL5884"/>
  <c r="EL5684"/>
  <c r="EL5812"/>
  <c r="EL6001"/>
  <c r="EL6103"/>
  <c r="EL5706"/>
  <c r="EL5790"/>
  <c r="EL5660"/>
  <c r="EL5678"/>
  <c r="EL5762"/>
  <c r="EL5819"/>
  <c r="EL5831"/>
  <c r="EL5683"/>
  <c r="EL5689"/>
  <c r="EL5617"/>
  <c r="EL6007"/>
  <c r="EL5898"/>
  <c r="EL5803"/>
  <c r="EL6003"/>
  <c r="EL5947"/>
  <c r="EL5938"/>
  <c r="EL6046"/>
  <c r="EL6111"/>
  <c r="EL6038"/>
  <c r="EL5732"/>
  <c r="EL5962"/>
  <c r="EL6021"/>
  <c r="EL5883"/>
  <c r="EL5621"/>
  <c r="EL5651"/>
  <c r="EL5752"/>
  <c r="EL5805"/>
  <c r="EL5754"/>
  <c r="EL5701"/>
  <c r="EL5957"/>
  <c r="EL5983"/>
  <c r="EL5866"/>
  <c r="EL5824"/>
  <c r="EL5931"/>
  <c r="EL6109"/>
  <c r="EL6088"/>
  <c r="EL6083"/>
  <c r="EL6155"/>
  <c r="EL5927"/>
  <c r="EL5777"/>
  <c r="EL5655"/>
  <c r="EL5600"/>
  <c r="EL5822"/>
  <c r="EL5768"/>
  <c r="EL5779"/>
  <c r="EL5905"/>
  <c r="EL5977"/>
  <c r="EL5976"/>
  <c r="EL5816"/>
  <c r="EL5636"/>
  <c r="EL5783"/>
  <c r="EL5954"/>
  <c r="EL6086"/>
  <c r="EL6150"/>
  <c r="EL5677"/>
  <c r="EL5915"/>
  <c r="EL5781"/>
  <c r="EL5865"/>
  <c r="EL5714"/>
  <c r="EL5878"/>
  <c r="EL5766"/>
  <c r="EL5632"/>
  <c r="EL5710"/>
  <c r="EL5661"/>
  <c r="EL5895"/>
  <c r="EL5813"/>
  <c r="EL5810"/>
  <c r="EL6124"/>
  <c r="EL5672"/>
  <c r="EL5642"/>
  <c r="EL5715"/>
  <c r="EL5855"/>
  <c r="EL5649"/>
  <c r="EL5741"/>
  <c r="EL5690"/>
  <c r="EL5993"/>
  <c r="EL5631"/>
  <c r="EL5776"/>
  <c r="EL5725"/>
  <c r="EL5665"/>
  <c r="EL5838"/>
  <c r="EL5711"/>
  <c r="EL6016"/>
  <c r="EL5987"/>
  <c r="EL6056"/>
  <c r="EL6121"/>
  <c r="EL5825"/>
  <c r="EL5713"/>
  <c r="EL5981"/>
  <c r="EL5717"/>
  <c r="EL5653"/>
  <c r="EL5849"/>
  <c r="EL6020"/>
  <c r="EL5862"/>
  <c r="EL5630"/>
  <c r="EL5648"/>
  <c r="EL5693"/>
  <c r="EL5694"/>
  <c r="EL5640"/>
  <c r="EL6004"/>
  <c r="EL6144"/>
  <c r="EL5995"/>
  <c r="EL5929"/>
  <c r="EL5846"/>
  <c r="EL5933"/>
  <c r="EL5899"/>
  <c r="EL5659"/>
  <c r="EL5789"/>
  <c r="EL5807"/>
  <c r="EL5641"/>
  <c r="EL5885"/>
  <c r="EL5826"/>
  <c r="EL5921"/>
  <c r="EL5817"/>
  <c r="EL5765"/>
  <c r="EL5686"/>
  <c r="EL6079"/>
  <c r="EL6133"/>
  <c r="EL5716"/>
  <c r="EL5930"/>
  <c r="EL5974"/>
  <c r="EL5763"/>
  <c r="EL5888"/>
  <c r="EL5860"/>
  <c r="EL5891"/>
  <c r="EL5986"/>
  <c r="EL5853"/>
  <c r="EL5802"/>
  <c r="EL5650"/>
  <c r="EL6039"/>
  <c r="EL5998"/>
  <c r="EL5764"/>
  <c r="EL5629"/>
  <c r="EL5666"/>
  <c r="EL5606"/>
  <c r="EL5937"/>
  <c r="EL6123"/>
  <c r="EL5909"/>
  <c r="EL6122"/>
  <c r="EL5808"/>
  <c r="EL5852"/>
  <c r="EL5784"/>
  <c r="EL5975"/>
  <c r="EL5911"/>
  <c r="EL5718"/>
  <c r="EL5675"/>
  <c r="EL5734"/>
  <c r="EL5724"/>
  <c r="EL5844"/>
  <c r="EL5674"/>
  <c r="EL5800"/>
  <c r="EL5910"/>
  <c r="EL5847"/>
  <c r="EL5820"/>
  <c r="EL5657"/>
  <c r="EL6098"/>
  <c r="EL6105"/>
  <c r="EL6178"/>
  <c r="EL6010"/>
  <c r="EL6066"/>
  <c r="EL6492"/>
  <c r="EL6160"/>
  <c r="EL5988"/>
  <c r="EL5946"/>
  <c r="EL5949"/>
  <c r="EL6148"/>
  <c r="EL6017"/>
  <c r="EL6011"/>
  <c r="EL6067"/>
  <c r="EL6143"/>
  <c r="EL6061"/>
  <c r="EL6063"/>
  <c r="EL6054"/>
  <c r="EL6152"/>
  <c r="EL6137"/>
  <c r="EL6116"/>
  <c r="EL6290"/>
  <c r="EL6040"/>
  <c r="EL6080"/>
  <c r="EL6090"/>
  <c r="EL6084"/>
  <c r="EL6151"/>
  <c r="EL6064"/>
  <c r="EL6104"/>
  <c r="EL6065"/>
  <c r="EL6258"/>
  <c r="EL6218"/>
  <c r="EL6071"/>
  <c r="EL6126"/>
  <c r="EL6120"/>
  <c r="EL5939"/>
  <c r="EL5928"/>
  <c r="EL6282"/>
  <c r="EL6100"/>
  <c r="EL6074"/>
  <c r="EL6234"/>
  <c r="EL6159"/>
  <c r="EL6060"/>
  <c r="EL5951"/>
  <c r="EL6081"/>
  <c r="EL5926"/>
  <c r="EL6091"/>
  <c r="EL6250"/>
  <c r="EL5935"/>
  <c r="EL5973"/>
  <c r="EL5920"/>
  <c r="EL6023"/>
  <c r="EL6236"/>
  <c r="EL6013"/>
  <c r="EL5923"/>
  <c r="EL6266"/>
  <c r="EL6058"/>
  <c r="EL6015"/>
  <c r="EL5936"/>
  <c r="EL6157"/>
  <c r="EL6009"/>
  <c r="EL6037"/>
  <c r="EL6172"/>
  <c r="EL5966"/>
  <c r="EL6298"/>
  <c r="EL6118"/>
  <c r="EL6076"/>
  <c r="EL6354"/>
  <c r="EL6117"/>
  <c r="EL6112"/>
  <c r="EL6095"/>
  <c r="EL6140"/>
  <c r="EL6177"/>
  <c r="EL6070"/>
  <c r="EL6115"/>
  <c r="EL6136"/>
  <c r="EL6127"/>
  <c r="EL6089"/>
  <c r="EL6128"/>
  <c r="EL6134"/>
  <c r="EL6101"/>
  <c r="EL6097"/>
  <c r="EL6322"/>
  <c r="EL6394"/>
  <c r="EL6183"/>
  <c r="EL6145"/>
  <c r="EL6179"/>
  <c r="EL6149"/>
  <c r="EL6138"/>
  <c r="EL6078"/>
  <c r="EL6182"/>
  <c r="EL6073"/>
  <c r="EL6188"/>
  <c r="EL6075"/>
  <c r="EL6052"/>
  <c r="EL6169"/>
  <c r="EL6053"/>
  <c r="EL6168"/>
  <c r="EL6108"/>
  <c r="EL6072"/>
  <c r="EL6174"/>
  <c r="EL6175"/>
  <c r="EL6634"/>
  <c r="EL6114"/>
  <c r="EL6176"/>
  <c r="EL6167"/>
  <c r="EL6110"/>
  <c r="EL6314"/>
  <c r="EL6087"/>
  <c r="EL6147"/>
  <c r="EL6096"/>
  <c r="EL6194"/>
  <c r="EL6055"/>
  <c r="EL6131"/>
  <c r="EL6077"/>
  <c r="EL6158"/>
  <c r="EL6125"/>
  <c r="EL6102"/>
  <c r="EL6113"/>
  <c r="EL6163"/>
  <c r="EL6171"/>
  <c r="EL6301"/>
  <c r="EL6410"/>
  <c r="EL6062"/>
  <c r="EL6082"/>
  <c r="EL6057"/>
  <c r="EL6107"/>
  <c r="EL6330"/>
  <c r="EL6094"/>
  <c r="EL6085"/>
  <c r="EL6146"/>
  <c r="EL6161"/>
  <c r="EL6184"/>
  <c r="EL6132"/>
  <c r="EL6069"/>
  <c r="EL6166"/>
  <c r="EL6130"/>
  <c r="EL6093"/>
  <c r="EL6139"/>
  <c r="EL6059"/>
  <c r="EL6586"/>
  <c r="EL6185"/>
  <c r="EL6245"/>
  <c r="EL6186"/>
  <c r="EL6428"/>
  <c r="EL6173"/>
  <c r="EL6164"/>
  <c r="EL6249"/>
  <c r="EL6270"/>
  <c r="EL6309"/>
  <c r="EL6204"/>
  <c r="EL6180"/>
  <c r="EL6237"/>
  <c r="EL6261"/>
  <c r="EL6370"/>
  <c r="EL6460"/>
  <c r="EL6602"/>
  <c r="EL6272"/>
  <c r="EL6598"/>
  <c r="EL6181"/>
  <c r="EL6346"/>
  <c r="EL6570"/>
  <c r="EL6165"/>
  <c r="EL6618"/>
  <c r="EL6418"/>
  <c r="EL6524"/>
  <c r="EL6253"/>
  <c r="EL6277"/>
  <c r="EL6210"/>
  <c r="EL6378"/>
  <c r="EL6274"/>
  <c r="EL6650"/>
  <c r="EL6456"/>
  <c r="EL6306"/>
  <c r="EL6560"/>
  <c r="EL6195"/>
  <c r="EL6220"/>
  <c r="EL6226"/>
  <c r="EL6293"/>
  <c r="EL6554"/>
  <c r="EL6239"/>
  <c r="EL6386"/>
  <c r="EL6269"/>
  <c r="EL6362"/>
  <c r="EL6202"/>
  <c r="EL6190"/>
  <c r="EL6608"/>
  <c r="EL6300"/>
  <c r="EL6192"/>
  <c r="EL6325"/>
  <c r="EL6770"/>
  <c r="EL6228"/>
  <c r="EL6273"/>
  <c r="EL6520"/>
  <c r="EL6231"/>
  <c r="EL6694"/>
  <c r="EL6193"/>
  <c r="EL6259"/>
  <c r="EL6706"/>
  <c r="EL6420"/>
  <c r="EL6333"/>
  <c r="EL6738"/>
  <c r="EL6444"/>
  <c r="EL6248"/>
  <c r="EL6328"/>
  <c r="EL6229"/>
  <c r="EL6187"/>
  <c r="EL6341"/>
  <c r="EL6203"/>
  <c r="EL6656"/>
  <c r="EL6267"/>
  <c r="EL6544"/>
  <c r="EL6257"/>
  <c r="EL6294"/>
  <c r="EL6473"/>
  <c r="EL6265"/>
  <c r="EL6596"/>
  <c r="EL6215"/>
  <c r="EL6214"/>
  <c r="EL6435"/>
  <c r="EL6189"/>
  <c r="EL6640"/>
  <c r="EL6227"/>
  <c r="EL6365"/>
  <c r="EL6191"/>
  <c r="EL6292"/>
  <c r="EL6674"/>
  <c r="EL6247"/>
  <c r="EL6212"/>
  <c r="EL6866"/>
  <c r="EL6302"/>
  <c r="EL6207"/>
  <c r="EL6284"/>
  <c r="EL6736"/>
  <c r="EL6343"/>
  <c r="EL6722"/>
  <c r="EL6397"/>
  <c r="EL6254"/>
  <c r="EL6276"/>
  <c r="EL6484"/>
  <c r="EL6262"/>
  <c r="EL6562"/>
  <c r="EL6930"/>
  <c r="EL6381"/>
  <c r="EL6271"/>
  <c r="EL6452"/>
  <c r="EL6286"/>
  <c r="EL6205"/>
  <c r="EL6628"/>
  <c r="EL6291"/>
  <c r="EL6243"/>
  <c r="EL6268"/>
  <c r="EL6466"/>
  <c r="EL6221"/>
  <c r="EL6528"/>
  <c r="EL6402"/>
  <c r="EL6224"/>
  <c r="EL6235"/>
  <c r="EL6208"/>
  <c r="EL6389"/>
  <c r="EL6754"/>
  <c r="EL6726"/>
  <c r="EL6604"/>
  <c r="EL6213"/>
  <c r="EL6240"/>
  <c r="EL6198"/>
  <c r="EL6395"/>
  <c r="EL6624"/>
  <c r="EL6238"/>
  <c r="EL6255"/>
  <c r="EL6546"/>
  <c r="EL6287"/>
  <c r="EL6197"/>
  <c r="EL6327"/>
  <c r="EL6451"/>
  <c r="EL6297"/>
  <c r="EL6260"/>
  <c r="EL6662"/>
  <c r="EL6201"/>
  <c r="EL6209"/>
  <c r="EL6898"/>
  <c r="EL6331"/>
  <c r="EL6251"/>
  <c r="EL6576"/>
  <c r="EL6296"/>
  <c r="EL6206"/>
  <c r="EL6244"/>
  <c r="EL6263"/>
  <c r="EL6592"/>
  <c r="EL6474"/>
  <c r="EL6392"/>
  <c r="EL6310"/>
  <c r="EL6566"/>
  <c r="EL6217"/>
  <c r="EL6288"/>
  <c r="EL6264"/>
  <c r="EL6349"/>
  <c r="EL6295"/>
  <c r="EL6281"/>
  <c r="EL6574"/>
  <c r="EL6285"/>
  <c r="EL6516"/>
  <c r="EL6252"/>
  <c r="EL6241"/>
  <c r="EL6230"/>
  <c r="EL6540"/>
  <c r="EL6223"/>
  <c r="EL6289"/>
  <c r="EL6200"/>
  <c r="EL6512"/>
  <c r="EL6326"/>
  <c r="EL6377"/>
  <c r="EL6278"/>
  <c r="EL6233"/>
  <c r="EL6196"/>
  <c r="EL6216"/>
  <c r="EL6488"/>
  <c r="EL6501"/>
  <c r="EL6478"/>
  <c r="EL6303"/>
  <c r="EL6357"/>
  <c r="EL6246"/>
  <c r="EL6279"/>
  <c r="EL6283"/>
  <c r="EL6242"/>
  <c r="EL6373"/>
  <c r="EL6553"/>
  <c r="EL6332"/>
  <c r="EL6786"/>
  <c r="EL6222"/>
  <c r="EL6299"/>
  <c r="EL6219"/>
  <c r="EL6232"/>
  <c r="EL6643"/>
  <c r="EL6538"/>
  <c r="EL6256"/>
  <c r="EL6225"/>
  <c r="EL6405"/>
  <c r="EL6275"/>
  <c r="EL6424"/>
  <c r="EL6455"/>
  <c r="EL6413"/>
  <c r="EL6211"/>
  <c r="EL6199"/>
  <c r="EL6280"/>
  <c r="EL6534"/>
  <c r="EL6834"/>
  <c r="EL6400"/>
  <c r="EL6304"/>
  <c r="EL6758"/>
  <c r="EL6311"/>
  <c r="EL6778"/>
  <c r="EL6621"/>
  <c r="EL6620"/>
  <c r="EL6390"/>
  <c r="EL6697"/>
  <c r="EL6350"/>
  <c r="EL6815"/>
  <c r="EL6337"/>
  <c r="EL6489"/>
  <c r="EL6589"/>
  <c r="EL6522"/>
  <c r="EL6780"/>
  <c r="EL6564"/>
  <c r="EL6567"/>
  <c r="EL6367"/>
  <c r="EL6403"/>
  <c r="EL6583"/>
  <c r="EL6509"/>
  <c r="EL6344"/>
  <c r="EL6313"/>
  <c r="EL6335"/>
  <c r="EL6597"/>
  <c r="EL6308"/>
  <c r="EL6366"/>
  <c r="EL6312"/>
  <c r="EL6648"/>
  <c r="EL6334"/>
  <c r="EL6438"/>
  <c r="EL6329"/>
  <c r="EL6609"/>
  <c r="EL6704"/>
  <c r="EL6414"/>
  <c r="EL6320"/>
  <c r="EL6633"/>
  <c r="EL6806"/>
  <c r="EL6521"/>
  <c r="EL6511"/>
  <c r="EL6664"/>
  <c r="EL6432"/>
  <c r="EL6404"/>
  <c r="EL6498"/>
  <c r="EL6782"/>
  <c r="EL6323"/>
  <c r="EL6503"/>
  <c r="EL6321"/>
  <c r="EL6396"/>
  <c r="EL6805"/>
  <c r="EL6353"/>
  <c r="EL6727"/>
  <c r="EL6772"/>
  <c r="EL6318"/>
  <c r="EL6578"/>
  <c r="EL6342"/>
  <c r="EL6443"/>
  <c r="EL6690"/>
  <c r="EL6599"/>
  <c r="EL6632"/>
  <c r="EL6324"/>
  <c r="EL6345"/>
  <c r="EL6638"/>
  <c r="EL6440"/>
  <c r="EL6388"/>
  <c r="EL6579"/>
  <c r="EL6433"/>
  <c r="EL6600"/>
  <c r="EL6315"/>
  <c r="EL6790"/>
  <c r="EL6655"/>
  <c r="EL6545"/>
  <c r="EL6679"/>
  <c r="EL6425"/>
  <c r="EL6699"/>
  <c r="EL6477"/>
  <c r="EL6630"/>
  <c r="EL6496"/>
  <c r="EL6658"/>
  <c r="EL6307"/>
  <c r="EL6319"/>
  <c r="EL6703"/>
  <c r="EL6463"/>
  <c r="EL6446"/>
  <c r="EL6305"/>
  <c r="EL6336"/>
  <c r="EL6448"/>
  <c r="EL6626"/>
  <c r="EL6665"/>
  <c r="EL6629"/>
  <c r="EL6317"/>
  <c r="EL6543"/>
  <c r="EL6605"/>
  <c r="EL6517"/>
  <c r="EL6563"/>
  <c r="EL6533"/>
  <c r="EL6581"/>
  <c r="EL6500"/>
  <c r="EL6465"/>
  <c r="EL6612"/>
  <c r="EL6593"/>
  <c r="EL6415"/>
  <c r="EL6673"/>
  <c r="EL6652"/>
  <c r="EL6755"/>
  <c r="EL6507"/>
  <c r="EL6479"/>
  <c r="EL6340"/>
  <c r="EL6610"/>
  <c r="EL6671"/>
  <c r="EL6421"/>
  <c r="EL6495"/>
  <c r="EL6505"/>
  <c r="EL6374"/>
  <c r="EL6502"/>
  <c r="EL6339"/>
  <c r="EL6493"/>
  <c r="EL6450"/>
  <c r="EL6549"/>
  <c r="EL6459"/>
  <c r="EL6369"/>
  <c r="EL6338"/>
  <c r="EL6946"/>
  <c r="EL6922"/>
  <c r="EL6591"/>
  <c r="EL6497"/>
  <c r="EL6721"/>
  <c r="EL6702"/>
  <c r="EL6748"/>
  <c r="EL6316"/>
  <c r="EL6552"/>
  <c r="EL6814"/>
  <c r="EL6756"/>
  <c r="EL6356"/>
  <c r="EL6575"/>
  <c r="EL6547"/>
  <c r="EL6480"/>
  <c r="EL6525"/>
  <c r="EL6713"/>
  <c r="EL6508"/>
  <c r="EL6644"/>
  <c r="EL6660"/>
  <c r="EL6526"/>
  <c r="EL6506"/>
  <c r="EL6494"/>
  <c r="EL6391"/>
  <c r="EL6645"/>
  <c r="EL6427"/>
  <c r="EL6384"/>
  <c r="EL6659"/>
  <c r="EL6398"/>
  <c r="EL6422"/>
  <c r="EL6571"/>
  <c r="EL6471"/>
  <c r="EL6548"/>
  <c r="EL6416"/>
  <c r="EL6799"/>
  <c r="EL6606"/>
  <c r="EL6636"/>
  <c r="EL6541"/>
  <c r="EL6375"/>
  <c r="EL6657"/>
  <c r="EL6572"/>
  <c r="EL6347"/>
  <c r="EL6442"/>
  <c r="EL6487"/>
  <c r="EL6751"/>
  <c r="EL6429"/>
  <c r="EL6515"/>
  <c r="EL6804"/>
  <c r="EL6653"/>
  <c r="EL6399"/>
  <c r="EL6654"/>
  <c r="EL6407"/>
  <c r="EL6401"/>
  <c r="EL6796"/>
  <c r="EL6537"/>
  <c r="EL6622"/>
  <c r="EL6481"/>
  <c r="EL6921"/>
  <c r="EL6767"/>
  <c r="EL6859"/>
  <c r="EL6678"/>
  <c r="EL6582"/>
  <c r="EL6641"/>
  <c r="EL6670"/>
  <c r="EL6742"/>
  <c r="EL6728"/>
  <c r="EL6529"/>
  <c r="EL6483"/>
  <c r="EL6627"/>
  <c r="EL6666"/>
  <c r="EL6491"/>
  <c r="EL6519"/>
  <c r="EL6457"/>
  <c r="EL6461"/>
  <c r="EL6412"/>
  <c r="EL6348"/>
  <c r="EL6530"/>
  <c r="EL6637"/>
  <c r="EL6752"/>
  <c r="EL6385"/>
  <c r="EL6436"/>
  <c r="EL6467"/>
  <c r="EL6787"/>
  <c r="EL6359"/>
  <c r="EL6587"/>
  <c r="EL6379"/>
  <c r="EL6361"/>
  <c r="EL6431"/>
  <c r="EL6382"/>
  <c r="EL6555"/>
  <c r="EL6854"/>
  <c r="EL6485"/>
  <c r="EL6615"/>
  <c r="EL6559"/>
  <c r="EL6623"/>
  <c r="EL6527"/>
  <c r="EL6513"/>
  <c r="EL6729"/>
  <c r="EL6625"/>
  <c r="EL6698"/>
  <c r="EL6434"/>
  <c r="EL6453"/>
  <c r="EL6558"/>
  <c r="EL6550"/>
  <c r="EL6649"/>
  <c r="EL6573"/>
  <c r="EL6419"/>
  <c r="EL6568"/>
  <c r="EL6646"/>
  <c r="EL6411"/>
  <c r="EL6715"/>
  <c r="EL6869"/>
  <c r="EL6800"/>
  <c r="EL6897"/>
  <c r="EL6724"/>
  <c r="EL6709"/>
  <c r="EL6768"/>
  <c r="EL6468"/>
  <c r="EL6539"/>
  <c r="EL6603"/>
  <c r="EL6447"/>
  <c r="EL6351"/>
  <c r="EL6611"/>
  <c r="EL6862"/>
  <c r="EL6737"/>
  <c r="EL6669"/>
  <c r="EL6668"/>
  <c r="EL6482"/>
  <c r="EL6757"/>
  <c r="EL6437"/>
  <c r="EL6617"/>
  <c r="EL6514"/>
  <c r="EL6504"/>
  <c r="EL6917"/>
  <c r="EL6535"/>
  <c r="EL6510"/>
  <c r="EL6667"/>
  <c r="EL6376"/>
  <c r="EL6475"/>
  <c r="EL6818"/>
  <c r="EL6355"/>
  <c r="EL6439"/>
  <c r="EL6426"/>
  <c r="EL6556"/>
  <c r="EL6423"/>
  <c r="EL6909"/>
  <c r="EL6675"/>
  <c r="EL6631"/>
  <c r="EL6464"/>
  <c r="EL6445"/>
  <c r="EL6766"/>
  <c r="EL6672"/>
  <c r="EL6454"/>
  <c r="EL6561"/>
  <c r="EL6619"/>
  <c r="EL6594"/>
  <c r="EL6372"/>
  <c r="EL6462"/>
  <c r="EL6363"/>
  <c r="EL6616"/>
  <c r="EL6639"/>
  <c r="EL6588"/>
  <c r="EL6542"/>
  <c r="EL6982"/>
  <c r="EL6565"/>
  <c r="EL6518"/>
  <c r="EL6882"/>
  <c r="EL6523"/>
  <c r="EL6360"/>
  <c r="EL6364"/>
  <c r="EL6358"/>
  <c r="EL6720"/>
  <c r="EL6693"/>
  <c r="EL6740"/>
  <c r="EL6792"/>
  <c r="EL6569"/>
  <c r="EL6458"/>
  <c r="EL6393"/>
  <c r="EL6822"/>
  <c r="EL6580"/>
  <c r="EL6614"/>
  <c r="EL6590"/>
  <c r="EL6711"/>
  <c r="EL6783"/>
  <c r="EL6387"/>
  <c r="EL6368"/>
  <c r="EL6472"/>
  <c r="EL6781"/>
  <c r="EL6683"/>
  <c r="EL6647"/>
  <c r="EL6536"/>
  <c r="EL6441"/>
  <c r="EL6601"/>
  <c r="EL6651"/>
  <c r="EL6803"/>
  <c r="EL6811"/>
  <c r="EL6595"/>
  <c r="EL6383"/>
  <c r="EL6663"/>
  <c r="EL6850"/>
  <c r="EL6430"/>
  <c r="EL6584"/>
  <c r="EL6577"/>
  <c r="EL6642"/>
  <c r="EL6476"/>
  <c r="EL6798"/>
  <c r="EL6531"/>
  <c r="EL6585"/>
  <c r="EL6813"/>
  <c r="EL6761"/>
  <c r="EL6551"/>
  <c r="EL6486"/>
  <c r="EL6470"/>
  <c r="EL6469"/>
  <c r="EL6380"/>
  <c r="EL6613"/>
  <c r="EL6490"/>
  <c r="EL6371"/>
  <c r="EL6409"/>
  <c r="EL6352"/>
  <c r="EL6733"/>
  <c r="EL6635"/>
  <c r="EL6532"/>
  <c r="EL6734"/>
  <c r="EL6557"/>
  <c r="EL6499"/>
  <c r="EL6661"/>
  <c r="EL6731"/>
  <c r="EL6812"/>
  <c r="EL6607"/>
  <c r="EL6417"/>
  <c r="EL6701"/>
  <c r="EL6449"/>
  <c r="EL6408"/>
  <c r="EL6406"/>
  <c r="EL6741"/>
  <c r="EL6744"/>
  <c r="EL6705"/>
  <c r="EL7078"/>
  <c r="EL6998"/>
  <c r="EL6836"/>
  <c r="EL7062"/>
  <c r="EL6867"/>
  <c r="EL6809"/>
  <c r="EL6964"/>
  <c r="EL6776"/>
  <c r="EL6967"/>
  <c r="EL6710"/>
  <c r="EL6941"/>
  <c r="EL6808"/>
  <c r="EL6682"/>
  <c r="EL6807"/>
  <c r="EL6688"/>
  <c r="EL6749"/>
  <c r="EL6719"/>
  <c r="EL6763"/>
  <c r="EL6794"/>
  <c r="EL6785"/>
  <c r="EL6779"/>
  <c r="EL6745"/>
  <c r="EL6920"/>
  <c r="EL6893"/>
  <c r="EL6692"/>
  <c r="EL6855"/>
  <c r="EL6686"/>
  <c r="EL6695"/>
  <c r="EL6712"/>
  <c r="EL6953"/>
  <c r="EL7233"/>
  <c r="EL6997"/>
  <c r="EL6685"/>
  <c r="EL6771"/>
  <c r="EL6856"/>
  <c r="EL6943"/>
  <c r="EL7214"/>
  <c r="EL7030"/>
  <c r="EL6910"/>
  <c r="EL7174"/>
  <c r="EL6793"/>
  <c r="EL6851"/>
  <c r="EL6730"/>
  <c r="EL6911"/>
  <c r="EL6845"/>
  <c r="EL6700"/>
  <c r="EL6743"/>
  <c r="EL6777"/>
  <c r="EL6746"/>
  <c r="EL6773"/>
  <c r="EL7046"/>
  <c r="EL6747"/>
  <c r="EL6677"/>
  <c r="EL6795"/>
  <c r="EL6735"/>
  <c r="EL6762"/>
  <c r="EL6824"/>
  <c r="EL6716"/>
  <c r="EL6760"/>
  <c r="EL6849"/>
  <c r="EL7204"/>
  <c r="EL6843"/>
  <c r="EL6687"/>
  <c r="EL6684"/>
  <c r="EL6718"/>
  <c r="EL6926"/>
  <c r="EL6901"/>
  <c r="EL6676"/>
  <c r="EL6857"/>
  <c r="EL6696"/>
  <c r="EL6774"/>
  <c r="EL6864"/>
  <c r="EL6899"/>
  <c r="EL6788"/>
  <c r="EL6732"/>
  <c r="EL6717"/>
  <c r="EL6689"/>
  <c r="EL6784"/>
  <c r="EL6978"/>
  <c r="EL6981"/>
  <c r="EL6918"/>
  <c r="EL6765"/>
  <c r="EL6789"/>
  <c r="EL6681"/>
  <c r="EL6896"/>
  <c r="EL6714"/>
  <c r="EL6801"/>
  <c r="EL6950"/>
  <c r="EL7182"/>
  <c r="EL6723"/>
  <c r="EL6929"/>
  <c r="EL6759"/>
  <c r="EL6769"/>
  <c r="EL6802"/>
  <c r="EL6863"/>
  <c r="EL6707"/>
  <c r="EL6904"/>
  <c r="EL6833"/>
  <c r="EL6739"/>
  <c r="EL6933"/>
  <c r="EL6680"/>
  <c r="EL6775"/>
  <c r="EL6847"/>
  <c r="EL6976"/>
  <c r="EL6942"/>
  <c r="EL6708"/>
  <c r="EL6753"/>
  <c r="EL6691"/>
  <c r="EL6725"/>
  <c r="EL6810"/>
  <c r="EL6936"/>
  <c r="EL6884"/>
  <c r="EL6764"/>
  <c r="EL6932"/>
  <c r="EL6791"/>
  <c r="EL6951"/>
  <c r="EL6797"/>
  <c r="EL6925"/>
  <c r="EL6750"/>
  <c r="EL6841"/>
  <c r="EL7052"/>
  <c r="EL7116"/>
  <c r="EL7002"/>
  <c r="EL6986"/>
  <c r="EL7082"/>
  <c r="EL6994"/>
  <c r="EL7096"/>
  <c r="EL7241"/>
  <c r="EL6825"/>
  <c r="EL6927"/>
  <c r="EL6948"/>
  <c r="EL6937"/>
  <c r="EL6945"/>
  <c r="EL6860"/>
  <c r="EL6891"/>
  <c r="EL6820"/>
  <c r="EL6835"/>
  <c r="EL6892"/>
  <c r="EL6888"/>
  <c r="EL6972"/>
  <c r="EL6924"/>
  <c r="EL6819"/>
  <c r="EL6837"/>
  <c r="EL7142"/>
  <c r="EL6985"/>
  <c r="EL6872"/>
  <c r="EL6919"/>
  <c r="EL6890"/>
  <c r="EL6971"/>
  <c r="EL6977"/>
  <c r="EL7074"/>
  <c r="EL6955"/>
  <c r="EL6963"/>
  <c r="EL6914"/>
  <c r="EL7038"/>
  <c r="EL7069"/>
  <c r="EL7063"/>
  <c r="EL7300"/>
  <c r="EL7042"/>
  <c r="EL7185"/>
  <c r="EL7131"/>
  <c r="EL6902"/>
  <c r="EL6821"/>
  <c r="EL6886"/>
  <c r="EL6816"/>
  <c r="EL6939"/>
  <c r="EL6830"/>
  <c r="EL6947"/>
  <c r="EL6980"/>
  <c r="EL6900"/>
  <c r="EL6894"/>
  <c r="EL6983"/>
  <c r="EL6974"/>
  <c r="EL6878"/>
  <c r="EL6844"/>
  <c r="EL6879"/>
  <c r="EL6907"/>
  <c r="EL6877"/>
  <c r="EL6868"/>
  <c r="EL6853"/>
  <c r="EL6874"/>
  <c r="EL6979"/>
  <c r="EL6826"/>
  <c r="EL6823"/>
  <c r="EL6883"/>
  <c r="EL6934"/>
  <c r="EL6838"/>
  <c r="EL6871"/>
  <c r="EL6923"/>
  <c r="EL6975"/>
  <c r="EL7222"/>
  <c r="EL7207"/>
  <c r="EL7022"/>
  <c r="EL7118"/>
  <c r="EL7092"/>
  <c r="EL7199"/>
  <c r="EL7061"/>
  <c r="EL7076"/>
  <c r="EL7198"/>
  <c r="EL7057"/>
  <c r="EL7189"/>
  <c r="EL7065"/>
  <c r="EL7268"/>
  <c r="EL7225"/>
  <c r="EL7049"/>
  <c r="EL7073"/>
  <c r="EL6988"/>
  <c r="EL6989"/>
  <c r="EL7201"/>
  <c r="EL6984"/>
  <c r="EL6817"/>
  <c r="EL6962"/>
  <c r="EL6905"/>
  <c r="EL6915"/>
  <c r="EL6940"/>
  <c r="EL6908"/>
  <c r="EL6952"/>
  <c r="EL6912"/>
  <c r="EL6970"/>
  <c r="EL6831"/>
  <c r="EL6828"/>
  <c r="EL6895"/>
  <c r="EL6906"/>
  <c r="EL6956"/>
  <c r="EL6873"/>
  <c r="EL7196"/>
  <c r="EL6954"/>
  <c r="EL6880"/>
  <c r="EL6887"/>
  <c r="EL6870"/>
  <c r="EL6949"/>
  <c r="EL6876"/>
  <c r="EL6916"/>
  <c r="EL6832"/>
  <c r="EL6965"/>
  <c r="EL6840"/>
  <c r="EL6928"/>
  <c r="EL7094"/>
  <c r="EL7100"/>
  <c r="EL7045"/>
  <c r="EL7026"/>
  <c r="EL7019"/>
  <c r="EL6885"/>
  <c r="EL6990"/>
  <c r="EL6991"/>
  <c r="EL7067"/>
  <c r="EL7035"/>
  <c r="EL7058"/>
  <c r="EL7104"/>
  <c r="EL7008"/>
  <c r="EL6865"/>
  <c r="EL6842"/>
  <c r="EL6961"/>
  <c r="EL6968"/>
  <c r="EL6957"/>
  <c r="EL6839"/>
  <c r="EL6881"/>
  <c r="EL6875"/>
  <c r="EL6973"/>
  <c r="EL7126"/>
  <c r="EL6944"/>
  <c r="EL6959"/>
  <c r="EL6829"/>
  <c r="EL6852"/>
  <c r="EL6903"/>
  <c r="EL6827"/>
  <c r="EL6969"/>
  <c r="EL7106"/>
  <c r="EL6846"/>
  <c r="EL6960"/>
  <c r="EL6966"/>
  <c r="EL6931"/>
  <c r="EL6858"/>
  <c r="EL6935"/>
  <c r="EL6861"/>
  <c r="EL6848"/>
  <c r="EL6938"/>
  <c r="EL6958"/>
  <c r="EL6889"/>
  <c r="EL7031"/>
  <c r="EL7249"/>
  <c r="EL7004"/>
  <c r="EL7170"/>
  <c r="EL7077"/>
  <c r="EL6913"/>
  <c r="EL7014"/>
  <c r="EL7044"/>
  <c r="EL7123"/>
  <c r="EL7195"/>
  <c r="EL6987"/>
  <c r="EL7070"/>
  <c r="EL7192"/>
  <c r="EL7217"/>
  <c r="EL7028"/>
  <c r="EL7364"/>
  <c r="EL7020"/>
  <c r="EL7212"/>
  <c r="EL7146"/>
  <c r="EL7308"/>
  <c r="EL7187"/>
  <c r="EL7015"/>
  <c r="EL7303"/>
  <c r="EL7005"/>
  <c r="EL7259"/>
  <c r="EL7144"/>
  <c r="EL7181"/>
  <c r="EL7200"/>
  <c r="EL6993"/>
  <c r="EL7257"/>
  <c r="EL7039"/>
  <c r="EL7027"/>
  <c r="EL7128"/>
  <c r="EL7053"/>
  <c r="EL7158"/>
  <c r="EL7284"/>
  <c r="EL7177"/>
  <c r="EL7025"/>
  <c r="EL7213"/>
  <c r="EL7380"/>
  <c r="EL7006"/>
  <c r="EL7197"/>
  <c r="EL7017"/>
  <c r="EL7232"/>
  <c r="EL7011"/>
  <c r="EL7040"/>
  <c r="EL7105"/>
  <c r="EL7064"/>
  <c r="EL7209"/>
  <c r="EL7037"/>
  <c r="EL7171"/>
  <c r="EL7160"/>
  <c r="EL7190"/>
  <c r="EL7237"/>
  <c r="EL7183"/>
  <c r="EL7140"/>
  <c r="EL6999"/>
  <c r="EL7043"/>
  <c r="EL7055"/>
  <c r="EL7032"/>
  <c r="EL7178"/>
  <c r="EL7180"/>
  <c r="EL7231"/>
  <c r="EL7085"/>
  <c r="EL7089"/>
  <c r="EL7075"/>
  <c r="EL7023"/>
  <c r="EL7041"/>
  <c r="EL7113"/>
  <c r="EL7013"/>
  <c r="EL7029"/>
  <c r="EL6995"/>
  <c r="EL7205"/>
  <c r="EL7034"/>
  <c r="EL7114"/>
  <c r="EL7157"/>
  <c r="EL7003"/>
  <c r="EL7248"/>
  <c r="EL7216"/>
  <c r="EL7280"/>
  <c r="EL7162"/>
  <c r="EL7347"/>
  <c r="EL7130"/>
  <c r="EL7048"/>
  <c r="EL7345"/>
  <c r="EL7307"/>
  <c r="EL7260"/>
  <c r="EL7202"/>
  <c r="EL7122"/>
  <c r="EL7012"/>
  <c r="EL7169"/>
  <c r="EL7310"/>
  <c r="EL7239"/>
  <c r="EL7210"/>
  <c r="EL7230"/>
  <c r="EL7226"/>
  <c r="EL7071"/>
  <c r="EL7097"/>
  <c r="EL7362"/>
  <c r="EL7295"/>
  <c r="EL7302"/>
  <c r="EL7083"/>
  <c r="EL7050"/>
  <c r="EL7292"/>
  <c r="EL6996"/>
  <c r="EL7103"/>
  <c r="EL7356"/>
  <c r="EL7220"/>
  <c r="EL7125"/>
  <c r="EL7054"/>
  <c r="EL7059"/>
  <c r="EL7093"/>
  <c r="EL7099"/>
  <c r="EL7136"/>
  <c r="EL7224"/>
  <c r="EL7108"/>
  <c r="EL7151"/>
  <c r="EL7176"/>
  <c r="EL7282"/>
  <c r="EL7335"/>
  <c r="EL7349"/>
  <c r="EL7101"/>
  <c r="EL7010"/>
  <c r="EL7016"/>
  <c r="EL7152"/>
  <c r="EL7313"/>
  <c r="EL7344"/>
  <c r="EL7090"/>
  <c r="EL7305"/>
  <c r="EL7148"/>
  <c r="EL7072"/>
  <c r="EL7080"/>
  <c r="EL7001"/>
  <c r="EL7193"/>
  <c r="EL7150"/>
  <c r="EL7186"/>
  <c r="EL7102"/>
  <c r="EL7179"/>
  <c r="EL7098"/>
  <c r="EL7117"/>
  <c r="EL6992"/>
  <c r="EL7338"/>
  <c r="EL7276"/>
  <c r="EL7068"/>
  <c r="EL7138"/>
  <c r="EL7060"/>
  <c r="EL7051"/>
  <c r="EL7091"/>
  <c r="EL7274"/>
  <c r="EL7153"/>
  <c r="EL7088"/>
  <c r="EL7253"/>
  <c r="EL7279"/>
  <c r="EL7247"/>
  <c r="EL7086"/>
  <c r="EL7251"/>
  <c r="EL7143"/>
  <c r="EL7021"/>
  <c r="EL7281"/>
  <c r="EL7348"/>
  <c r="EL7009"/>
  <c r="EL7240"/>
  <c r="EL7322"/>
  <c r="EL7110"/>
  <c r="EL7306"/>
  <c r="EL7296"/>
  <c r="EL7235"/>
  <c r="EL7298"/>
  <c r="EL7066"/>
  <c r="EL7173"/>
  <c r="EL7036"/>
  <c r="EL7324"/>
  <c r="EL7149"/>
  <c r="EL7129"/>
  <c r="EL7127"/>
  <c r="EL7047"/>
  <c r="EL7087"/>
  <c r="EL7194"/>
  <c r="EL7084"/>
  <c r="EL7119"/>
  <c r="EL7120"/>
  <c r="EL7079"/>
  <c r="EL7223"/>
  <c r="EL7024"/>
  <c r="EL7000"/>
  <c r="EL7056"/>
  <c r="EL7081"/>
  <c r="EL7206"/>
  <c r="EL7234"/>
  <c r="EL7320"/>
  <c r="EL7147"/>
  <c r="EL7095"/>
  <c r="EL7294"/>
  <c r="EL7107"/>
  <c r="EL7112"/>
  <c r="EL7326"/>
  <c r="EL7250"/>
  <c r="EL7244"/>
  <c r="EL7007"/>
  <c r="EL7261"/>
  <c r="EL7018"/>
  <c r="EL7111"/>
  <c r="EL7121"/>
  <c r="EL7291"/>
  <c r="EL7343"/>
  <c r="EL7333"/>
  <c r="EL7115"/>
  <c r="EL7109"/>
  <c r="EL7245"/>
  <c r="EL7258"/>
  <c r="EL7124"/>
  <c r="EL7317"/>
  <c r="EL7309"/>
  <c r="EL7033"/>
  <c r="EL7360"/>
  <c r="EL7167"/>
  <c r="EL7238"/>
  <c r="EL7134"/>
  <c r="EL7175"/>
  <c r="EL7188"/>
  <c r="EL7211"/>
  <c r="EL7164"/>
  <c r="EL7172"/>
  <c r="EL7191"/>
  <c r="EL7137"/>
  <c r="EL7831"/>
  <c r="EL7838"/>
  <c r="EL7814"/>
  <c r="EL7855"/>
  <c r="EL7879"/>
  <c r="EL7868"/>
  <c r="EL7836"/>
  <c r="EL7893"/>
  <c r="EL7861"/>
  <c r="EL7829"/>
  <c r="EL7898"/>
  <c r="EL7842"/>
  <c r="EL7867"/>
  <c r="EL7900"/>
  <c r="EL7858"/>
  <c r="EL7875"/>
  <c r="EL7896"/>
  <c r="EL7864"/>
  <c r="EL7832"/>
  <c r="EL7889"/>
  <c r="EL7857"/>
  <c r="EL7825"/>
  <c r="EL7290"/>
  <c r="EL7132"/>
  <c r="EL7168"/>
  <c r="EL7228"/>
  <c r="EL7363"/>
  <c r="EL7387"/>
  <c r="EL7285"/>
  <c r="EL7155"/>
  <c r="EL7334"/>
  <c r="EL7141"/>
  <c r="EL7385"/>
  <c r="EL7886"/>
  <c r="EL7822"/>
  <c r="EL7823"/>
  <c r="EL7863"/>
  <c r="EL7894"/>
  <c r="EL7847"/>
  <c r="EL7860"/>
  <c r="EL7828"/>
  <c r="EL7885"/>
  <c r="EL7853"/>
  <c r="EL7821"/>
  <c r="EL7890"/>
  <c r="EL7826"/>
  <c r="EL7851"/>
  <c r="EL7876"/>
  <c r="EL7834"/>
  <c r="EL7859"/>
  <c r="EL7888"/>
  <c r="EL7856"/>
  <c r="EL7824"/>
  <c r="EL7881"/>
  <c r="EL7849"/>
  <c r="EL7817"/>
  <c r="N90" i="11"/>
  <c r="AD101" i="12"/>
  <c r="CF96" i="24"/>
  <c r="DG179"/>
  <c r="DG178"/>
  <c r="DG138" i="11"/>
  <c r="DG137"/>
  <c r="EK3" i="29" l="1"/>
  <c r="N91" i="11"/>
  <c r="AD102" i="12"/>
  <c r="CF97" i="24"/>
  <c r="DG181"/>
  <c r="DG180"/>
  <c r="DG140" i="11"/>
  <c r="DG139"/>
  <c r="N92" l="1"/>
  <c r="AD103" i="12"/>
  <c r="CF98" i="24"/>
  <c r="DG182"/>
  <c r="DG183"/>
  <c r="DG141" i="11"/>
  <c r="DG142"/>
  <c r="N93" l="1"/>
  <c r="AD104" i="12"/>
  <c r="CF99" i="24"/>
  <c r="CF100" s="1"/>
  <c r="CF101" s="1"/>
  <c r="CF102" s="1"/>
  <c r="CF103" s="1"/>
  <c r="CF104" s="1"/>
  <c r="CF105" s="1"/>
  <c r="CF106" s="1"/>
  <c r="CF107" s="1"/>
  <c r="CF108" s="1"/>
  <c r="CF109" s="1"/>
  <c r="CF110" s="1"/>
  <c r="CF111" s="1"/>
  <c r="CF112" s="1"/>
  <c r="CF113" s="1"/>
  <c r="CF114" s="1"/>
  <c r="CF115" s="1"/>
  <c r="CF116" s="1"/>
  <c r="CF117" s="1"/>
  <c r="CF118" s="1"/>
  <c r="CF119" s="1"/>
  <c r="CF120" s="1"/>
  <c r="CF121" s="1"/>
  <c r="CF122" s="1"/>
  <c r="CF123" s="1"/>
  <c r="CF124" s="1"/>
  <c r="CF125" s="1"/>
  <c r="CF126" s="1"/>
  <c r="CF127" s="1"/>
  <c r="CF128" s="1"/>
  <c r="CF129" s="1"/>
  <c r="CF130" s="1"/>
  <c r="CF131" s="1"/>
  <c r="CF132" s="1"/>
  <c r="CF133" s="1"/>
  <c r="CF134" s="1"/>
  <c r="CF135" s="1"/>
  <c r="CF136" s="1"/>
  <c r="CF137" s="1"/>
  <c r="CF138" s="1"/>
  <c r="CF139" s="1"/>
  <c r="CF140" s="1"/>
  <c r="CF141" s="1"/>
  <c r="CF142" s="1"/>
  <c r="CF143" s="1"/>
  <c r="CF144" s="1"/>
  <c r="CF145" s="1"/>
  <c r="CF146" s="1"/>
  <c r="CF147" s="1"/>
  <c r="CF148" s="1"/>
  <c r="CF149" s="1"/>
  <c r="CF150" s="1"/>
  <c r="CF151" s="1"/>
  <c r="CF152" s="1"/>
  <c r="CF153" s="1"/>
  <c r="CF154" s="1"/>
  <c r="CF155" s="1"/>
  <c r="CF156" s="1"/>
  <c r="CF157" s="1"/>
  <c r="CF158" s="1"/>
  <c r="CF159" s="1"/>
  <c r="CF160" s="1"/>
  <c r="CF161" s="1"/>
  <c r="CF162" s="1"/>
  <c r="CF163" s="1"/>
  <c r="CF164" s="1"/>
  <c r="CF165" s="1"/>
  <c r="CF166" s="1"/>
  <c r="CF167" s="1"/>
  <c r="CF168" s="1"/>
  <c r="CF169" s="1"/>
  <c r="CF170" s="1"/>
  <c r="CF171" s="1"/>
  <c r="CF172" s="1"/>
  <c r="CF173" s="1"/>
  <c r="CF174" s="1"/>
  <c r="CF175" s="1"/>
  <c r="CF176" s="1"/>
  <c r="CF177" s="1"/>
  <c r="CF178" s="1"/>
  <c r="CF179" s="1"/>
  <c r="CF180" s="1"/>
  <c r="CF181" s="1"/>
  <c r="CF182" s="1"/>
  <c r="CF183" s="1"/>
  <c r="CF184" s="1"/>
  <c r="CF185" s="1"/>
  <c r="CF186" s="1"/>
  <c r="CF187" s="1"/>
  <c r="CF188" s="1"/>
  <c r="CF189" s="1"/>
  <c r="CF190" s="1"/>
  <c r="CF191" s="1"/>
  <c r="CF192" s="1"/>
  <c r="CF193" s="1"/>
  <c r="CF194" s="1"/>
  <c r="CF195" s="1"/>
  <c r="CF196" s="1"/>
  <c r="CF197" s="1"/>
  <c r="CF198" s="1"/>
  <c r="CF199" s="1"/>
  <c r="CF200" s="1"/>
  <c r="CF201" s="1"/>
  <c r="CF202" s="1"/>
  <c r="CF203" s="1"/>
  <c r="CF204" s="1"/>
  <c r="CF205" s="1"/>
  <c r="CF206" s="1"/>
  <c r="CF207" s="1"/>
  <c r="CF208" s="1"/>
  <c r="CF209" s="1"/>
  <c r="CF210" s="1"/>
  <c r="CF211" s="1"/>
  <c r="CF212" s="1"/>
  <c r="CF213" s="1"/>
  <c r="CF214" s="1"/>
  <c r="CF215" s="1"/>
  <c r="CF216" s="1"/>
  <c r="CF217" s="1"/>
  <c r="CF218" s="1"/>
  <c r="CF219" s="1"/>
  <c r="CF220" s="1"/>
  <c r="CF221" s="1"/>
  <c r="CF222" s="1"/>
  <c r="CF223" s="1"/>
  <c r="CF224" s="1"/>
  <c r="CF225" s="1"/>
  <c r="CF226" s="1"/>
  <c r="CF227" s="1"/>
  <c r="CF228" s="1"/>
  <c r="CF229" s="1"/>
  <c r="CF230" s="1"/>
  <c r="CF231" s="1"/>
  <c r="CF232" s="1"/>
  <c r="CF233" s="1"/>
  <c r="CF234" s="1"/>
  <c r="CF235" s="1"/>
  <c r="CF236" s="1"/>
  <c r="CF237" s="1"/>
  <c r="CF238" s="1"/>
  <c r="CF239" s="1"/>
  <c r="CF240" s="1"/>
  <c r="CF241" s="1"/>
  <c r="CF242" s="1"/>
  <c r="CF243" s="1"/>
  <c r="CF244" s="1"/>
  <c r="CF245" s="1"/>
  <c r="CF246" s="1"/>
  <c r="CF247" s="1"/>
  <c r="CF248" s="1"/>
  <c r="CF249" s="1"/>
  <c r="CF250" s="1"/>
  <c r="CF251" s="1"/>
  <c r="CF252" s="1"/>
  <c r="CF253" s="1"/>
  <c r="CF254" s="1"/>
  <c r="CF255" s="1"/>
  <c r="CF256" s="1"/>
  <c r="CF257" s="1"/>
  <c r="CF258" s="1"/>
  <c r="CF259" s="1"/>
  <c r="CF260" s="1"/>
  <c r="CF261" s="1"/>
  <c r="CF262" s="1"/>
  <c r="CF263" s="1"/>
  <c r="CF264" s="1"/>
  <c r="CF265" s="1"/>
  <c r="CF266" s="1"/>
  <c r="CF267" s="1"/>
  <c r="CF268" s="1"/>
  <c r="CF269" s="1"/>
  <c r="CF270" s="1"/>
  <c r="CF271" s="1"/>
  <c r="CF272" s="1"/>
  <c r="CF273" s="1"/>
  <c r="CF274" s="1"/>
  <c r="CF275" s="1"/>
  <c r="CF276" s="1"/>
  <c r="CF277" s="1"/>
  <c r="CF278" s="1"/>
  <c r="CF279" s="1"/>
  <c r="CF280" s="1"/>
  <c r="CF281" s="1"/>
  <c r="CF282" s="1"/>
  <c r="CF283" s="1"/>
  <c r="CF284" s="1"/>
  <c r="CF285" s="1"/>
  <c r="CF286" s="1"/>
  <c r="CF287" s="1"/>
  <c r="CF288" s="1"/>
  <c r="CF289" s="1"/>
  <c r="CF290" s="1"/>
  <c r="CF291" s="1"/>
  <c r="CF292" s="1"/>
  <c r="CF293" s="1"/>
  <c r="CF294" s="1"/>
  <c r="CF295" s="1"/>
  <c r="CF296" s="1"/>
  <c r="CF297" s="1"/>
  <c r="CF298" s="1"/>
  <c r="CF299" s="1"/>
  <c r="CF300" s="1"/>
  <c r="CF301" s="1"/>
  <c r="CF302" s="1"/>
  <c r="CF303" s="1"/>
  <c r="CF304" s="1"/>
  <c r="CF305" s="1"/>
  <c r="CF306" s="1"/>
  <c r="CF307" s="1"/>
  <c r="CF308" s="1"/>
  <c r="CF309" s="1"/>
  <c r="CF310" s="1"/>
  <c r="CF311" s="1"/>
  <c r="CF312" s="1"/>
  <c r="CF313" s="1"/>
  <c r="CF314" s="1"/>
  <c r="CF315" s="1"/>
  <c r="CF316" s="1"/>
  <c r="CF317" s="1"/>
  <c r="CF318" s="1"/>
  <c r="CF319" s="1"/>
  <c r="CF320" s="1"/>
  <c r="CF321" s="1"/>
  <c r="CF322" s="1"/>
  <c r="CF323" s="1"/>
  <c r="CF324" s="1"/>
  <c r="CF325" s="1"/>
  <c r="CF326" s="1"/>
  <c r="CF327" s="1"/>
  <c r="CF328" s="1"/>
  <c r="CF329" s="1"/>
  <c r="CF330" s="1"/>
  <c r="CF331" s="1"/>
  <c r="CF332" s="1"/>
  <c r="CF333" s="1"/>
  <c r="CF334" s="1"/>
  <c r="CF335" s="1"/>
  <c r="CF336" s="1"/>
  <c r="CF337" s="1"/>
  <c r="CF338" s="1"/>
  <c r="CF339" s="1"/>
  <c r="CF340" s="1"/>
  <c r="CF341" s="1"/>
  <c r="CF342" s="1"/>
  <c r="CF343" s="1"/>
  <c r="CF344" s="1"/>
  <c r="CF345" s="1"/>
  <c r="CF346" s="1"/>
  <c r="CF347" s="1"/>
  <c r="CF348" s="1"/>
  <c r="CF349" s="1"/>
  <c r="CF350" s="1"/>
  <c r="CF351" s="1"/>
  <c r="CF352" s="1"/>
  <c r="CF353" s="1"/>
  <c r="CF354" s="1"/>
  <c r="CF355" s="1"/>
  <c r="CF356" s="1"/>
  <c r="CF357" s="1"/>
  <c r="CF358" s="1"/>
  <c r="CF359" s="1"/>
  <c r="CF360" s="1"/>
  <c r="CF361" s="1"/>
  <c r="CF362" s="1"/>
  <c r="CF363" s="1"/>
  <c r="CF364" s="1"/>
  <c r="CF365" s="1"/>
  <c r="CF366" s="1"/>
  <c r="CF367" s="1"/>
  <c r="CF368" s="1"/>
  <c r="CF369" s="1"/>
  <c r="CF370" s="1"/>
  <c r="CF371" s="1"/>
  <c r="CF372" s="1"/>
  <c r="CF373" s="1"/>
  <c r="CF374" s="1"/>
  <c r="CF375" s="1"/>
  <c r="CF376" s="1"/>
  <c r="CF377" s="1"/>
  <c r="CF378" s="1"/>
  <c r="CF379" s="1"/>
  <c r="CF380" s="1"/>
  <c r="CF381" s="1"/>
  <c r="CF382" s="1"/>
  <c r="CF383" s="1"/>
  <c r="CF384" s="1"/>
  <c r="CF385" s="1"/>
  <c r="CF386" s="1"/>
  <c r="CF387" s="1"/>
  <c r="CF388" s="1"/>
  <c r="CF389" s="1"/>
  <c r="CF390" s="1"/>
  <c r="CF391" s="1"/>
  <c r="CF392" s="1"/>
  <c r="CF393" s="1"/>
  <c r="CF394" s="1"/>
  <c r="CF395" s="1"/>
  <c r="CF396" s="1"/>
  <c r="CF397" s="1"/>
  <c r="CF398" s="1"/>
  <c r="CF399" s="1"/>
  <c r="CF400" s="1"/>
  <c r="CF401" s="1"/>
  <c r="CF402" s="1"/>
  <c r="CF403" s="1"/>
  <c r="CF404" s="1"/>
  <c r="CF405" s="1"/>
  <c r="CF406" s="1"/>
  <c r="CF407" s="1"/>
  <c r="CF408" s="1"/>
  <c r="CF409" s="1"/>
  <c r="CF410" s="1"/>
  <c r="CF411" s="1"/>
  <c r="CF412" s="1"/>
  <c r="CF413" s="1"/>
  <c r="CF414" s="1"/>
  <c r="CF415" s="1"/>
  <c r="CF416" s="1"/>
  <c r="CF417" s="1"/>
  <c r="CF418" s="1"/>
  <c r="CF419" s="1"/>
  <c r="CF420" s="1"/>
  <c r="CF421" s="1"/>
  <c r="CF422" s="1"/>
  <c r="CF423" s="1"/>
  <c r="CF424" s="1"/>
  <c r="CF425" s="1"/>
  <c r="CF426" s="1"/>
  <c r="CF427" s="1"/>
  <c r="CF428" s="1"/>
  <c r="CF429" s="1"/>
  <c r="CF430" s="1"/>
  <c r="CF431" s="1"/>
  <c r="CF432" s="1"/>
  <c r="CF433" s="1"/>
  <c r="CF434" s="1"/>
  <c r="CF435" s="1"/>
  <c r="CF436" s="1"/>
  <c r="CF437" s="1"/>
  <c r="CF438" s="1"/>
  <c r="CF439" s="1"/>
  <c r="CF440" s="1"/>
  <c r="CF441" s="1"/>
  <c r="CF442" s="1"/>
  <c r="CF443" s="1"/>
  <c r="CF444" s="1"/>
  <c r="CF445" s="1"/>
  <c r="CF446" s="1"/>
  <c r="CF447" s="1"/>
  <c r="CF448" s="1"/>
  <c r="CF449" s="1"/>
  <c r="CF450" s="1"/>
  <c r="CF451" s="1"/>
  <c r="CF452" s="1"/>
  <c r="CF453" s="1"/>
  <c r="CF454" s="1"/>
  <c r="CF455" s="1"/>
  <c r="CF456" s="1"/>
  <c r="CF457" s="1"/>
  <c r="CF458" s="1"/>
  <c r="CF459" s="1"/>
  <c r="CF460" s="1"/>
  <c r="CF461" s="1"/>
  <c r="CF462" s="1"/>
  <c r="CF463" s="1"/>
  <c r="CF464" s="1"/>
  <c r="CF465" s="1"/>
  <c r="CF466" s="1"/>
  <c r="CF467" s="1"/>
  <c r="CF468" s="1"/>
  <c r="CF469" s="1"/>
  <c r="CF470" s="1"/>
  <c r="CF471" s="1"/>
  <c r="CF472" s="1"/>
  <c r="CF473" s="1"/>
  <c r="CF474" s="1"/>
  <c r="CF475" s="1"/>
  <c r="CF476" s="1"/>
  <c r="CF477" s="1"/>
  <c r="CF478" s="1"/>
  <c r="CF479" s="1"/>
  <c r="CF480" s="1"/>
  <c r="CF481" s="1"/>
  <c r="CF482" s="1"/>
  <c r="CF483" s="1"/>
  <c r="CF484" s="1"/>
  <c r="CF485" s="1"/>
  <c r="CF486" s="1"/>
  <c r="CF487" s="1"/>
  <c r="CF488" s="1"/>
  <c r="CF489" s="1"/>
  <c r="CF490" s="1"/>
  <c r="CF491" s="1"/>
  <c r="CF492" s="1"/>
  <c r="CF493" s="1"/>
  <c r="CF494" s="1"/>
  <c r="CF495" s="1"/>
  <c r="CF496" s="1"/>
  <c r="CF497" s="1"/>
  <c r="CF498" s="1"/>
  <c r="CF499" s="1"/>
  <c r="CF500" s="1"/>
  <c r="CF501" s="1"/>
  <c r="CF502" s="1"/>
  <c r="CF503" s="1"/>
  <c r="CF504" s="1"/>
  <c r="CF505" s="1"/>
  <c r="CF506" s="1"/>
  <c r="CF507" s="1"/>
  <c r="CF508" s="1"/>
  <c r="CF509" s="1"/>
  <c r="CF510" s="1"/>
  <c r="CF511" s="1"/>
  <c r="CF512" s="1"/>
  <c r="CF513" s="1"/>
  <c r="CF514" s="1"/>
  <c r="CF515" s="1"/>
  <c r="CF516" s="1"/>
  <c r="CF517" s="1"/>
  <c r="CF518" s="1"/>
  <c r="CF519" s="1"/>
  <c r="CF520" s="1"/>
  <c r="CF521" s="1"/>
  <c r="CF522" s="1"/>
  <c r="CF523" s="1"/>
  <c r="CF524" s="1"/>
  <c r="CF525" s="1"/>
  <c r="CF526" s="1"/>
  <c r="CF527" s="1"/>
  <c r="CF528" s="1"/>
  <c r="CF529" s="1"/>
  <c r="CF530" s="1"/>
  <c r="CF531" s="1"/>
  <c r="CF532" s="1"/>
  <c r="CF533" s="1"/>
  <c r="CF534" s="1"/>
  <c r="CF535" s="1"/>
  <c r="CF536" s="1"/>
  <c r="CF537" s="1"/>
  <c r="CF538" s="1"/>
  <c r="CF539" s="1"/>
  <c r="CF540" s="1"/>
  <c r="CF541" s="1"/>
  <c r="CF542" s="1"/>
  <c r="CF543" s="1"/>
  <c r="CF544" s="1"/>
  <c r="CF545" s="1"/>
  <c r="CF546" s="1"/>
  <c r="CF547" s="1"/>
  <c r="CF548" s="1"/>
  <c r="CF549" s="1"/>
  <c r="CF550" s="1"/>
  <c r="CF551" s="1"/>
  <c r="CF552" s="1"/>
  <c r="CF553" s="1"/>
  <c r="CF554" s="1"/>
  <c r="CF555" s="1"/>
  <c r="CF556" s="1"/>
  <c r="CF557" s="1"/>
  <c r="CF558" s="1"/>
  <c r="CF559" s="1"/>
  <c r="CF560" s="1"/>
  <c r="CF561" s="1"/>
  <c r="CF562" s="1"/>
  <c r="CF563" s="1"/>
  <c r="CF564" s="1"/>
  <c r="CF565" s="1"/>
  <c r="CF566" s="1"/>
  <c r="CF567" s="1"/>
  <c r="CF568" s="1"/>
  <c r="CF569" s="1"/>
  <c r="CF570" s="1"/>
  <c r="CF571" s="1"/>
  <c r="CF572" s="1"/>
  <c r="CF573" s="1"/>
  <c r="CF574" s="1"/>
  <c r="CF575" s="1"/>
  <c r="CF576" s="1"/>
  <c r="CF577" s="1"/>
  <c r="CF578" s="1"/>
  <c r="CF579" s="1"/>
  <c r="CF580" s="1"/>
  <c r="CF581" s="1"/>
  <c r="CF582" s="1"/>
  <c r="CF583" s="1"/>
  <c r="CF584" s="1"/>
  <c r="CF585" s="1"/>
  <c r="CF586" s="1"/>
  <c r="CF587" s="1"/>
  <c r="CF588" s="1"/>
  <c r="CF589" s="1"/>
  <c r="CF590" s="1"/>
  <c r="CF591" s="1"/>
  <c r="CF592" s="1"/>
  <c r="CF593" s="1"/>
  <c r="CF594" s="1"/>
  <c r="CF595" s="1"/>
  <c r="CF596" s="1"/>
  <c r="CF597" s="1"/>
  <c r="CF598" s="1"/>
  <c r="CF599" s="1"/>
  <c r="CF600" s="1"/>
  <c r="CF601" s="1"/>
  <c r="CF602" s="1"/>
  <c r="CF603" s="1"/>
  <c r="CF604" s="1"/>
  <c r="CF605" s="1"/>
  <c r="CF606" s="1"/>
  <c r="CF607" s="1"/>
  <c r="CF608" s="1"/>
  <c r="CF609" s="1"/>
  <c r="CF610" s="1"/>
  <c r="CF611" s="1"/>
  <c r="CF612" s="1"/>
  <c r="CF613" s="1"/>
  <c r="CF614" s="1"/>
  <c r="CF615" s="1"/>
  <c r="CF616" s="1"/>
  <c r="CF617" s="1"/>
  <c r="CF618" s="1"/>
  <c r="CF619" s="1"/>
  <c r="CF620" s="1"/>
  <c r="CF621" s="1"/>
  <c r="CF622" s="1"/>
  <c r="CF623" s="1"/>
  <c r="CF624" s="1"/>
  <c r="CF625" s="1"/>
  <c r="CF626" s="1"/>
  <c r="CF627" s="1"/>
  <c r="CF628" s="1"/>
  <c r="CF629" s="1"/>
  <c r="CF630" s="1"/>
  <c r="CF631" s="1"/>
  <c r="CF632" s="1"/>
  <c r="CF633" s="1"/>
  <c r="CF634" s="1"/>
  <c r="CF635" s="1"/>
  <c r="CF636" s="1"/>
  <c r="CF637" s="1"/>
  <c r="CF638" s="1"/>
  <c r="CF639" s="1"/>
  <c r="CF640" s="1"/>
  <c r="CF641" s="1"/>
  <c r="CF642" s="1"/>
  <c r="CF643" s="1"/>
  <c r="CF644" s="1"/>
  <c r="CF645" s="1"/>
  <c r="CF646" s="1"/>
  <c r="CF647" s="1"/>
  <c r="CF648" s="1"/>
  <c r="CF649" s="1"/>
  <c r="CF650" s="1"/>
  <c r="CF651" s="1"/>
  <c r="CF652" s="1"/>
  <c r="CF653" s="1"/>
  <c r="CF654" s="1"/>
  <c r="CF655" s="1"/>
  <c r="CF656" s="1"/>
  <c r="CF657" s="1"/>
  <c r="CF658" s="1"/>
  <c r="CF659" s="1"/>
  <c r="CF660" s="1"/>
  <c r="CF661" s="1"/>
  <c r="CF662" s="1"/>
  <c r="CF663" s="1"/>
  <c r="CF664" s="1"/>
  <c r="CF665" s="1"/>
  <c r="CF666" s="1"/>
  <c r="CF667" s="1"/>
  <c r="CF668" s="1"/>
  <c r="CF669" s="1"/>
  <c r="CF670" s="1"/>
  <c r="CF671" s="1"/>
  <c r="CF672" s="1"/>
  <c r="CF673" s="1"/>
  <c r="CF674" s="1"/>
  <c r="CF675" s="1"/>
  <c r="CF676" s="1"/>
  <c r="CF677" s="1"/>
  <c r="CF678" s="1"/>
  <c r="CF679" s="1"/>
  <c r="CF680" s="1"/>
  <c r="CF681" s="1"/>
  <c r="CF682" s="1"/>
  <c r="CF683" s="1"/>
  <c r="CF684" s="1"/>
  <c r="CF685" s="1"/>
  <c r="CF686" s="1"/>
  <c r="CF687" s="1"/>
  <c r="CF688" s="1"/>
  <c r="CF689" s="1"/>
  <c r="CF690" s="1"/>
  <c r="CF691" s="1"/>
  <c r="CF692" s="1"/>
  <c r="CF693" s="1"/>
  <c r="CF694" s="1"/>
  <c r="CF695" s="1"/>
  <c r="CF696" s="1"/>
  <c r="CF697" s="1"/>
  <c r="CF698" s="1"/>
  <c r="CF699" s="1"/>
  <c r="CF700" s="1"/>
  <c r="CF701" s="1"/>
  <c r="CF702" s="1"/>
  <c r="CF703" s="1"/>
  <c r="CF704" s="1"/>
  <c r="CF705" s="1"/>
  <c r="CF706" s="1"/>
  <c r="CF707" s="1"/>
  <c r="CF708" s="1"/>
  <c r="CF709" s="1"/>
  <c r="CF710" s="1"/>
  <c r="CF711" s="1"/>
  <c r="CF712" s="1"/>
  <c r="CF713" s="1"/>
  <c r="CF714" s="1"/>
  <c r="CF715" s="1"/>
  <c r="CF716" s="1"/>
  <c r="CF717" s="1"/>
  <c r="CF718" s="1"/>
  <c r="CF719" s="1"/>
  <c r="CF720" s="1"/>
  <c r="CF721" s="1"/>
  <c r="CF722" s="1"/>
  <c r="CF723" s="1"/>
  <c r="CF724" s="1"/>
  <c r="CF725" s="1"/>
  <c r="CF726" s="1"/>
  <c r="CF727" s="1"/>
  <c r="CF728" s="1"/>
  <c r="CF729" s="1"/>
  <c r="CF730" s="1"/>
  <c r="CF731" s="1"/>
  <c r="CF732" s="1"/>
  <c r="CF733" s="1"/>
  <c r="CF734" s="1"/>
  <c r="CF735" s="1"/>
  <c r="CF736" s="1"/>
  <c r="CF737" s="1"/>
  <c r="CF738" s="1"/>
  <c r="CF739" s="1"/>
  <c r="CF740" s="1"/>
  <c r="CF741" s="1"/>
  <c r="CF742" s="1"/>
  <c r="CF743" s="1"/>
  <c r="CF744" s="1"/>
  <c r="CF745" s="1"/>
  <c r="CF746" s="1"/>
  <c r="CF747" s="1"/>
  <c r="CF748" s="1"/>
  <c r="CF749" s="1"/>
  <c r="CF750" s="1"/>
  <c r="CF751" s="1"/>
  <c r="CF752" s="1"/>
  <c r="CF753" s="1"/>
  <c r="CF754" s="1"/>
  <c r="CF755" s="1"/>
  <c r="CF756" s="1"/>
  <c r="CF757" s="1"/>
  <c r="CF758" s="1"/>
  <c r="CF759" s="1"/>
  <c r="CF760" s="1"/>
  <c r="CF761" s="1"/>
  <c r="CF762" s="1"/>
  <c r="CF763" s="1"/>
  <c r="CF764" s="1"/>
  <c r="CF765" s="1"/>
  <c r="CF766" s="1"/>
  <c r="CF767" s="1"/>
  <c r="CF768" s="1"/>
  <c r="CF769" s="1"/>
  <c r="CF770" s="1"/>
  <c r="CF771" s="1"/>
  <c r="CF772" s="1"/>
  <c r="CF773" s="1"/>
  <c r="CF774" s="1"/>
  <c r="CF775" s="1"/>
  <c r="CF776" s="1"/>
  <c r="CF777" s="1"/>
  <c r="CF778" s="1"/>
  <c r="CF779" s="1"/>
  <c r="CF780" s="1"/>
  <c r="CF781" s="1"/>
  <c r="CF782" s="1"/>
  <c r="CF783" s="1"/>
  <c r="CF784" s="1"/>
  <c r="CF785" s="1"/>
  <c r="CF786" s="1"/>
  <c r="CF787" s="1"/>
  <c r="CF788" s="1"/>
  <c r="CF789" s="1"/>
  <c r="CF790" s="1"/>
  <c r="CF791" s="1"/>
  <c r="CF792" s="1"/>
  <c r="CF793" s="1"/>
  <c r="CF794" s="1"/>
  <c r="CF795" s="1"/>
  <c r="CF796" s="1"/>
  <c r="CF797" s="1"/>
  <c r="CF798" s="1"/>
  <c r="CF799" s="1"/>
  <c r="CF800" s="1"/>
  <c r="CF801" s="1"/>
  <c r="CF802" s="1"/>
  <c r="CF803" s="1"/>
  <c r="CF804" s="1"/>
  <c r="CF805" s="1"/>
  <c r="CF806" s="1"/>
  <c r="CF807" s="1"/>
  <c r="CF808" s="1"/>
  <c r="CF809" s="1"/>
  <c r="CF810" s="1"/>
  <c r="CF811" s="1"/>
  <c r="CF812" s="1"/>
  <c r="CF813" s="1"/>
  <c r="CF814" s="1"/>
  <c r="CF815" s="1"/>
  <c r="CF816" s="1"/>
  <c r="CF817" s="1"/>
  <c r="CF818" s="1"/>
  <c r="CF819" s="1"/>
  <c r="CF820" s="1"/>
  <c r="CF821" s="1"/>
  <c r="CF822" s="1"/>
  <c r="CF823" s="1"/>
  <c r="CF824" s="1"/>
  <c r="CF825" s="1"/>
  <c r="CF826" s="1"/>
  <c r="CF827" s="1"/>
  <c r="CF828" s="1"/>
  <c r="CF829" s="1"/>
  <c r="CF830" s="1"/>
  <c r="CF831" s="1"/>
  <c r="CF832" s="1"/>
  <c r="CF833" s="1"/>
  <c r="CF834" s="1"/>
  <c r="CF835" s="1"/>
  <c r="CF836" s="1"/>
  <c r="CF837" s="1"/>
  <c r="CF838" s="1"/>
  <c r="CF839" s="1"/>
  <c r="CF840" s="1"/>
  <c r="CF841" s="1"/>
  <c r="CF842" s="1"/>
  <c r="CF843" s="1"/>
  <c r="CF844" s="1"/>
  <c r="CF845" s="1"/>
  <c r="CF846" s="1"/>
  <c r="CF847" s="1"/>
  <c r="CF848" s="1"/>
  <c r="CF849" s="1"/>
  <c r="CF850" s="1"/>
  <c r="CF851" s="1"/>
  <c r="CF852" s="1"/>
  <c r="CF853" s="1"/>
  <c r="CF854" s="1"/>
  <c r="CF855" s="1"/>
  <c r="CF856" s="1"/>
  <c r="CF857" s="1"/>
  <c r="CF858" s="1"/>
  <c r="CF859" s="1"/>
  <c r="CF860" s="1"/>
  <c r="CF861" s="1"/>
  <c r="CF862" s="1"/>
  <c r="CF863" s="1"/>
  <c r="CF864" s="1"/>
  <c r="CF865" s="1"/>
  <c r="CF866" s="1"/>
  <c r="CF867" s="1"/>
  <c r="CF868" s="1"/>
  <c r="CF869" s="1"/>
  <c r="CF870" s="1"/>
  <c r="CF871" s="1"/>
  <c r="CF872" s="1"/>
  <c r="CF873" s="1"/>
  <c r="CF874" s="1"/>
  <c r="CF875" s="1"/>
  <c r="CF876" s="1"/>
  <c r="CF877" s="1"/>
  <c r="CF878" s="1"/>
  <c r="CF879" s="1"/>
  <c r="CF880" s="1"/>
  <c r="CF881" s="1"/>
  <c r="CF882" s="1"/>
  <c r="CF883" s="1"/>
  <c r="CF884" s="1"/>
  <c r="CF885" s="1"/>
  <c r="CF886" s="1"/>
  <c r="CF887" s="1"/>
  <c r="CF888" s="1"/>
  <c r="CF889" s="1"/>
  <c r="CF890" s="1"/>
  <c r="CF891" s="1"/>
  <c r="CF892" s="1"/>
  <c r="CF893" s="1"/>
  <c r="CF894" s="1"/>
  <c r="CF895" s="1"/>
  <c r="CF896" s="1"/>
  <c r="CF897" s="1"/>
  <c r="CF898" s="1"/>
  <c r="CF899" s="1"/>
  <c r="CF900" s="1"/>
  <c r="CF901" s="1"/>
  <c r="CF902" s="1"/>
  <c r="CF903" s="1"/>
  <c r="CF904" s="1"/>
  <c r="CF905" s="1"/>
  <c r="CF906" s="1"/>
  <c r="CF907" s="1"/>
  <c r="CF908" s="1"/>
  <c r="CF909" s="1"/>
  <c r="CF910" s="1"/>
  <c r="CF911" s="1"/>
  <c r="CF912" s="1"/>
  <c r="CF913" s="1"/>
  <c r="CF914" s="1"/>
  <c r="CF915" s="1"/>
  <c r="CF916" s="1"/>
  <c r="CF917" s="1"/>
  <c r="CF918" s="1"/>
  <c r="CF919" s="1"/>
  <c r="CF920" s="1"/>
  <c r="CF921" s="1"/>
  <c r="CF922" s="1"/>
  <c r="CF923" s="1"/>
  <c r="CF924" s="1"/>
  <c r="CF925" s="1"/>
  <c r="CF926" s="1"/>
  <c r="CF927" s="1"/>
  <c r="CF928" s="1"/>
  <c r="CF929" s="1"/>
  <c r="CF930" s="1"/>
  <c r="CF931" s="1"/>
  <c r="CF932" s="1"/>
  <c r="CF933" s="1"/>
  <c r="CF934" s="1"/>
  <c r="CF935" s="1"/>
  <c r="CF936" s="1"/>
  <c r="CF937" s="1"/>
  <c r="CF938" s="1"/>
  <c r="CF939" s="1"/>
  <c r="CF940" s="1"/>
  <c r="CF941" s="1"/>
  <c r="CF942" s="1"/>
  <c r="CF943" s="1"/>
  <c r="CF944" s="1"/>
  <c r="CF945" s="1"/>
  <c r="CF946" s="1"/>
  <c r="CF947" s="1"/>
  <c r="CF948" s="1"/>
  <c r="CF949" s="1"/>
  <c r="CF950" s="1"/>
  <c r="CF951" s="1"/>
  <c r="CF952" s="1"/>
  <c r="CF953" s="1"/>
  <c r="CF954" s="1"/>
  <c r="CF955" s="1"/>
  <c r="CF956" s="1"/>
  <c r="CF957" s="1"/>
  <c r="CF958" s="1"/>
  <c r="CF959" s="1"/>
  <c r="CF960" s="1"/>
  <c r="CF961" s="1"/>
  <c r="CF962" s="1"/>
  <c r="CF963" s="1"/>
  <c r="CF964" s="1"/>
  <c r="CF965" s="1"/>
  <c r="CF966" s="1"/>
  <c r="CF967" s="1"/>
  <c r="CF968" s="1"/>
  <c r="CF969" s="1"/>
  <c r="CF970" s="1"/>
  <c r="CF971" s="1"/>
  <c r="CF972" s="1"/>
  <c r="CF973" s="1"/>
  <c r="CF974" s="1"/>
  <c r="CF975" s="1"/>
  <c r="CF976" s="1"/>
  <c r="CF977" s="1"/>
  <c r="CF978" s="1"/>
  <c r="CF979" s="1"/>
  <c r="CF980" s="1"/>
  <c r="CF981" s="1"/>
  <c r="CF982" s="1"/>
  <c r="CF983" s="1"/>
  <c r="CF984" s="1"/>
  <c r="CF985" s="1"/>
  <c r="CF986" s="1"/>
  <c r="CF987" s="1"/>
  <c r="CF988" s="1"/>
  <c r="CF989" s="1"/>
  <c r="CF990" s="1"/>
  <c r="CF991" s="1"/>
  <c r="CF992" s="1"/>
  <c r="CF993" s="1"/>
  <c r="CF994" s="1"/>
  <c r="CF995" s="1"/>
  <c r="CF996" s="1"/>
  <c r="CF997" s="1"/>
  <c r="CF998" s="1"/>
  <c r="CF999" s="1"/>
  <c r="CF1000" s="1"/>
  <c r="CF1001" s="1"/>
  <c r="CF1002" s="1"/>
  <c r="CF1003" s="1"/>
  <c r="CF1004" s="1"/>
  <c r="CF1005" s="1"/>
  <c r="CF1006" s="1"/>
  <c r="CF1007" s="1"/>
  <c r="CF1008" s="1"/>
  <c r="CF1009" s="1"/>
  <c r="CF1010" s="1"/>
  <c r="CF1011" s="1"/>
  <c r="CF1012" s="1"/>
  <c r="CF1013" s="1"/>
  <c r="CF1014" s="1"/>
  <c r="CF1015" s="1"/>
  <c r="CF1016" s="1"/>
  <c r="CF1017" s="1"/>
  <c r="CF1018" s="1"/>
  <c r="CF1019" s="1"/>
  <c r="CF1020" s="1"/>
  <c r="CF1021" s="1"/>
  <c r="CF1022" s="1"/>
  <c r="CF1023" s="1"/>
  <c r="CF1024" s="1"/>
  <c r="CF1025" s="1"/>
  <c r="CF1026" s="1"/>
  <c r="CF1027" s="1"/>
  <c r="CF1028" s="1"/>
  <c r="CF1029" s="1"/>
  <c r="CF1030" s="1"/>
  <c r="CF1031" s="1"/>
  <c r="CF1032" s="1"/>
  <c r="CF1033" s="1"/>
  <c r="CF1034" s="1"/>
  <c r="CF1035" s="1"/>
  <c r="CF1036" s="1"/>
  <c r="CF1037" s="1"/>
  <c r="CF1038" s="1"/>
  <c r="CF1039" s="1"/>
  <c r="CF1040" s="1"/>
  <c r="CF1041" s="1"/>
  <c r="CF1042" s="1"/>
  <c r="CF1043" s="1"/>
  <c r="CF1044" s="1"/>
  <c r="CF1045" s="1"/>
  <c r="CF1046" s="1"/>
  <c r="CF1047" s="1"/>
  <c r="CF1048" s="1"/>
  <c r="CF1049" s="1"/>
  <c r="CF1050" s="1"/>
  <c r="CF1051" s="1"/>
  <c r="CF1052" s="1"/>
  <c r="CF1053" s="1"/>
  <c r="CF1054" s="1"/>
  <c r="CF1055" s="1"/>
  <c r="CF1056" s="1"/>
  <c r="CF1057" s="1"/>
  <c r="CF1058" s="1"/>
  <c r="CF1059" s="1"/>
  <c r="CF1060" s="1"/>
  <c r="CF1061" s="1"/>
  <c r="CF1062" s="1"/>
  <c r="CF1063" s="1"/>
  <c r="CF1064" s="1"/>
  <c r="CF1065" s="1"/>
  <c r="CF1066" s="1"/>
  <c r="CF1067" s="1"/>
  <c r="CF1068" s="1"/>
  <c r="CF1069" s="1"/>
  <c r="CF1070" s="1"/>
  <c r="CF1071" s="1"/>
  <c r="CF1072" s="1"/>
  <c r="CF1073" s="1"/>
  <c r="CF1074" s="1"/>
  <c r="CF1075" s="1"/>
  <c r="CF1076" s="1"/>
  <c r="CF1077" s="1"/>
  <c r="CF1078" s="1"/>
  <c r="CF1079" s="1"/>
  <c r="CF1080" s="1"/>
  <c r="CF1081" s="1"/>
  <c r="CF1082" s="1"/>
  <c r="CF1083" s="1"/>
  <c r="CF1084" s="1"/>
  <c r="CF1085" s="1"/>
  <c r="CF1086" s="1"/>
  <c r="CF1087" s="1"/>
  <c r="CF1088" s="1"/>
  <c r="CF1089" s="1"/>
  <c r="CF1090" s="1"/>
  <c r="CF1091" s="1"/>
  <c r="CF1092" s="1"/>
  <c r="CF1093" s="1"/>
  <c r="CF1094" s="1"/>
  <c r="CF1095" s="1"/>
  <c r="CF1096" s="1"/>
  <c r="CF1097" s="1"/>
  <c r="CF1098" s="1"/>
  <c r="CF1099" s="1"/>
  <c r="CF1100" s="1"/>
  <c r="CF1101" s="1"/>
  <c r="CF1102" s="1"/>
  <c r="CF1103" s="1"/>
  <c r="CF1104" s="1"/>
  <c r="CF1105" s="1"/>
  <c r="CF1106" s="1"/>
  <c r="CF1107" s="1"/>
  <c r="CF1108" s="1"/>
  <c r="CF1109" s="1"/>
  <c r="CF1110" s="1"/>
  <c r="CF1111" s="1"/>
  <c r="CF1112" s="1"/>
  <c r="CF1113" s="1"/>
  <c r="CF1114" s="1"/>
  <c r="CF1115" s="1"/>
  <c r="CF1116" s="1"/>
  <c r="CF1117" s="1"/>
  <c r="CF1118" s="1"/>
  <c r="CF1119" s="1"/>
  <c r="CF1120" s="1"/>
  <c r="CF1121" s="1"/>
  <c r="CF1122" s="1"/>
  <c r="CF1123" s="1"/>
  <c r="CF1124" s="1"/>
  <c r="CF1125" s="1"/>
  <c r="CF1126" s="1"/>
  <c r="CF1127" s="1"/>
  <c r="CF1128" s="1"/>
  <c r="CF1129" s="1"/>
  <c r="CF1130" s="1"/>
  <c r="CF1131" s="1"/>
  <c r="CF1132" s="1"/>
  <c r="CF1133" s="1"/>
  <c r="CF1134" s="1"/>
  <c r="CF1135" s="1"/>
  <c r="CF1136" s="1"/>
  <c r="CF1137" s="1"/>
  <c r="CF1138" s="1"/>
  <c r="CF1139" s="1"/>
  <c r="CF1140" s="1"/>
  <c r="CF1141" s="1"/>
  <c r="CF1142" s="1"/>
  <c r="CF1143" s="1"/>
  <c r="CF1144" s="1"/>
  <c r="CF1145" s="1"/>
  <c r="CF1146" s="1"/>
  <c r="CF1147" s="1"/>
  <c r="CF1148" s="1"/>
  <c r="CF1149" s="1"/>
  <c r="CF1150" s="1"/>
  <c r="CF1151" s="1"/>
  <c r="CF1152" s="1"/>
  <c r="CF1153" s="1"/>
  <c r="CF1154" s="1"/>
  <c r="CF1155" s="1"/>
  <c r="CF1156" s="1"/>
  <c r="CF1157" s="1"/>
  <c r="CF1158" s="1"/>
  <c r="CF1159" s="1"/>
  <c r="CF1160" s="1"/>
  <c r="CF1161" s="1"/>
  <c r="CF1162" s="1"/>
  <c r="CF1163" s="1"/>
  <c r="CF1164" s="1"/>
  <c r="CF1165" s="1"/>
  <c r="CF1166" s="1"/>
  <c r="CF1167" s="1"/>
  <c r="CF1168" s="1"/>
  <c r="CF1169" s="1"/>
  <c r="CF1170" s="1"/>
  <c r="CF1171" s="1"/>
  <c r="CF1172" s="1"/>
  <c r="CF1173" s="1"/>
  <c r="CF1174" s="1"/>
  <c r="CF1175" s="1"/>
  <c r="CF1176" s="1"/>
  <c r="CF1177" s="1"/>
  <c r="CF1178" s="1"/>
  <c r="CF1179" s="1"/>
  <c r="CF1180" s="1"/>
  <c r="CF1181" s="1"/>
  <c r="CF1182" s="1"/>
  <c r="CF1183" s="1"/>
  <c r="CF1184" s="1"/>
  <c r="CF1185" s="1"/>
  <c r="CF1186" s="1"/>
  <c r="CF1187" s="1"/>
  <c r="CF1188" s="1"/>
  <c r="CF1189" s="1"/>
  <c r="CF1190" s="1"/>
  <c r="CF1191" s="1"/>
  <c r="CF1192" s="1"/>
  <c r="CF1193" s="1"/>
  <c r="CF1194" s="1"/>
  <c r="CF1195" s="1"/>
  <c r="CF1196" s="1"/>
  <c r="CF1197" s="1"/>
  <c r="CF1198" s="1"/>
  <c r="CF1199" s="1"/>
  <c r="CF1200" s="1"/>
  <c r="CF1201" s="1"/>
  <c r="CF1202" s="1"/>
  <c r="CF1203" s="1"/>
  <c r="CF1204" s="1"/>
  <c r="CF1205" s="1"/>
  <c r="CF1206" s="1"/>
  <c r="CF1207" s="1"/>
  <c r="CF1208" s="1"/>
  <c r="CF1209" s="1"/>
  <c r="CF1210" s="1"/>
  <c r="CF1211" s="1"/>
  <c r="CF1212" s="1"/>
  <c r="CF1213" s="1"/>
  <c r="CF1214" s="1"/>
  <c r="CF1215" s="1"/>
  <c r="CF1216" s="1"/>
  <c r="CF1217" s="1"/>
  <c r="CF1218" s="1"/>
  <c r="CF1219" s="1"/>
  <c r="CF1220" s="1"/>
  <c r="CF1221" s="1"/>
  <c r="CF1222" s="1"/>
  <c r="CF1223" s="1"/>
  <c r="CF1224" s="1"/>
  <c r="CF1225" s="1"/>
  <c r="CF1226" s="1"/>
  <c r="CF1227" s="1"/>
  <c r="CF1228" s="1"/>
  <c r="CF1229" s="1"/>
  <c r="CF1230" s="1"/>
  <c r="CF1231" s="1"/>
  <c r="CF1232" s="1"/>
  <c r="CF1233" s="1"/>
  <c r="CF1234" s="1"/>
  <c r="CF1235" s="1"/>
  <c r="CF1236" s="1"/>
  <c r="CF1237" s="1"/>
  <c r="CF1238" s="1"/>
  <c r="CF1239" s="1"/>
  <c r="CF1240" s="1"/>
  <c r="CF1241" s="1"/>
  <c r="CF1242" s="1"/>
  <c r="CF1243" s="1"/>
  <c r="CF1244" s="1"/>
  <c r="CF1245" s="1"/>
  <c r="CF1246" s="1"/>
  <c r="CF1247" s="1"/>
  <c r="CF1248" s="1"/>
  <c r="CF1249" s="1"/>
  <c r="CF1250" s="1"/>
  <c r="CF1251" s="1"/>
  <c r="CF1252" s="1"/>
  <c r="CF1253" s="1"/>
  <c r="CF1254" s="1"/>
  <c r="CF1255" s="1"/>
  <c r="CF1256" s="1"/>
  <c r="CF1257" s="1"/>
  <c r="CF1258" s="1"/>
  <c r="CF1259" s="1"/>
  <c r="CF1260" s="1"/>
  <c r="CF1261" s="1"/>
  <c r="CF1262" s="1"/>
  <c r="CF1263" s="1"/>
  <c r="CF1264" s="1"/>
  <c r="CF1265" s="1"/>
  <c r="CF1266" s="1"/>
  <c r="CF1267" s="1"/>
  <c r="CF1268" s="1"/>
  <c r="CF1269" s="1"/>
  <c r="CF1270" s="1"/>
  <c r="CF1271" s="1"/>
  <c r="CF1272" s="1"/>
  <c r="CF1273" s="1"/>
  <c r="CF1274" s="1"/>
  <c r="CF1275" s="1"/>
  <c r="CF1276" s="1"/>
  <c r="CF1277" s="1"/>
  <c r="CF1278" s="1"/>
  <c r="CF1279" s="1"/>
  <c r="CF1280" s="1"/>
  <c r="CF1281" s="1"/>
  <c r="CF1282" s="1"/>
  <c r="CF1283" s="1"/>
  <c r="CF1284" s="1"/>
  <c r="CF1285" s="1"/>
  <c r="CF1286" s="1"/>
  <c r="CF1287" s="1"/>
  <c r="CF1288" s="1"/>
  <c r="CF1289" s="1"/>
  <c r="CF1290" s="1"/>
  <c r="CF1291" s="1"/>
  <c r="CF1292" s="1"/>
  <c r="CF1293" s="1"/>
  <c r="CF1294" s="1"/>
  <c r="CF1295" s="1"/>
  <c r="CF1296" s="1"/>
  <c r="CF1297" s="1"/>
  <c r="CF1298" s="1"/>
  <c r="CF1299" s="1"/>
  <c r="CF1300" s="1"/>
  <c r="CF1301" s="1"/>
  <c r="CF1302" s="1"/>
  <c r="CF1303" s="1"/>
  <c r="CF1304" s="1"/>
  <c r="CF1305" s="1"/>
  <c r="CF1306" s="1"/>
  <c r="CF1307" s="1"/>
  <c r="CF1308" s="1"/>
  <c r="CF1309" s="1"/>
  <c r="CF1310" s="1"/>
  <c r="CF1311" s="1"/>
  <c r="CF1312" s="1"/>
  <c r="CF1313" s="1"/>
  <c r="CF1314" s="1"/>
  <c r="CF1315" s="1"/>
  <c r="CF1316" s="1"/>
  <c r="CF1317" s="1"/>
  <c r="CF1318" s="1"/>
  <c r="CF1319" s="1"/>
  <c r="CF1320" s="1"/>
  <c r="CF1321" s="1"/>
  <c r="CF1322" s="1"/>
  <c r="CF1323" s="1"/>
  <c r="CF1324" s="1"/>
  <c r="CF1325" s="1"/>
  <c r="CF1326" s="1"/>
  <c r="CF1327" s="1"/>
  <c r="CF1328" s="1"/>
  <c r="CF1329" s="1"/>
  <c r="CF1330" s="1"/>
  <c r="CF1331" s="1"/>
  <c r="CF1332" s="1"/>
  <c r="CF1333" s="1"/>
  <c r="CF1334" s="1"/>
  <c r="CF1335" s="1"/>
  <c r="CF1336" s="1"/>
  <c r="CF1337" s="1"/>
  <c r="CF1338" s="1"/>
  <c r="CF1339" s="1"/>
  <c r="CF1340" s="1"/>
  <c r="CF1341" s="1"/>
  <c r="CF1342" s="1"/>
  <c r="CF1343" s="1"/>
  <c r="CF1344" s="1"/>
  <c r="CF1345" s="1"/>
  <c r="CF1346" s="1"/>
  <c r="CF1347" s="1"/>
  <c r="CF1348" s="1"/>
  <c r="CF1349" s="1"/>
  <c r="CF1350" s="1"/>
  <c r="CF1351" s="1"/>
  <c r="CF1352" s="1"/>
  <c r="CF1353" s="1"/>
  <c r="CF1354" s="1"/>
  <c r="CF1355" s="1"/>
  <c r="CF1356" s="1"/>
  <c r="CF1357" s="1"/>
  <c r="CF1358" s="1"/>
  <c r="CF1359" s="1"/>
  <c r="CF1360" s="1"/>
  <c r="CF1361" s="1"/>
  <c r="CF1362" s="1"/>
  <c r="CF1363" s="1"/>
  <c r="CF1364" s="1"/>
  <c r="CF1365" s="1"/>
  <c r="CF1366" s="1"/>
  <c r="CF1367" s="1"/>
  <c r="CF1368" s="1"/>
  <c r="CF1369" s="1"/>
  <c r="CF1370" s="1"/>
  <c r="CF1371" s="1"/>
  <c r="CF1372" s="1"/>
  <c r="CF1373" s="1"/>
  <c r="CF1374" s="1"/>
  <c r="CF1375" s="1"/>
  <c r="CF1376" s="1"/>
  <c r="CF1377" s="1"/>
  <c r="CF1378" s="1"/>
  <c r="CF1379" s="1"/>
  <c r="CF1380" s="1"/>
  <c r="CF1381" s="1"/>
  <c r="CF1382" s="1"/>
  <c r="CF1383" s="1"/>
  <c r="CF1384" s="1"/>
  <c r="CF1385" s="1"/>
  <c r="CF1386" s="1"/>
  <c r="CF1387" s="1"/>
  <c r="CF1388" s="1"/>
  <c r="CF1389" s="1"/>
  <c r="CF1390" s="1"/>
  <c r="CF1391" s="1"/>
  <c r="CF1392" s="1"/>
  <c r="CF1393" s="1"/>
  <c r="CF1394" s="1"/>
  <c r="CF1395" s="1"/>
  <c r="CF1396" s="1"/>
  <c r="CF1397" s="1"/>
  <c r="CF1398" s="1"/>
  <c r="CF1399" s="1"/>
  <c r="CF1400" s="1"/>
  <c r="CF1401" s="1"/>
  <c r="CF1402" s="1"/>
  <c r="CF1403" s="1"/>
  <c r="CF1404" s="1"/>
  <c r="CF1405" s="1"/>
  <c r="CF1406" s="1"/>
  <c r="CF1407" s="1"/>
  <c r="CF1408" s="1"/>
  <c r="CF1409" s="1"/>
  <c r="CF1410" s="1"/>
  <c r="CF1411" s="1"/>
  <c r="CF1412" s="1"/>
  <c r="CF1413" s="1"/>
  <c r="CF1414" s="1"/>
  <c r="CF1415" s="1"/>
  <c r="CF1416" s="1"/>
  <c r="CF1417" s="1"/>
  <c r="CF1418" s="1"/>
  <c r="CF1419" s="1"/>
  <c r="CF1420" s="1"/>
  <c r="CF1421" s="1"/>
  <c r="CF1422" s="1"/>
  <c r="CF1423" s="1"/>
  <c r="CF1424" s="1"/>
  <c r="CF1425" s="1"/>
  <c r="CF1426" s="1"/>
  <c r="CF1427" s="1"/>
  <c r="CF1428" s="1"/>
  <c r="CF1429" s="1"/>
  <c r="CF1430" s="1"/>
  <c r="CF1431" s="1"/>
  <c r="CF1432" s="1"/>
  <c r="CF1433" s="1"/>
  <c r="CF1434" s="1"/>
  <c r="CF1435" s="1"/>
  <c r="CF1436" s="1"/>
  <c r="CF1437" s="1"/>
  <c r="CF1438" s="1"/>
  <c r="CF1439" s="1"/>
  <c r="CF1440" s="1"/>
  <c r="CF1441" s="1"/>
  <c r="CF1442" s="1"/>
  <c r="CF1443" s="1"/>
  <c r="CF1444" s="1"/>
  <c r="CF1445" s="1"/>
  <c r="CF1446" s="1"/>
  <c r="CF1447" s="1"/>
  <c r="CF1448" s="1"/>
  <c r="CF1449" s="1"/>
  <c r="CF1450" s="1"/>
  <c r="CF1451" s="1"/>
  <c r="CF1452" s="1"/>
  <c r="CF1453" s="1"/>
  <c r="CF1454" s="1"/>
  <c r="CF1455" s="1"/>
  <c r="CF1456" s="1"/>
  <c r="CF1457" s="1"/>
  <c r="CF1458" s="1"/>
  <c r="CF1459" s="1"/>
  <c r="CF1460" s="1"/>
  <c r="CF1461" s="1"/>
  <c r="CF1462" s="1"/>
  <c r="CF1463" s="1"/>
  <c r="CF1464" s="1"/>
  <c r="CF1465" s="1"/>
  <c r="CF1466" s="1"/>
  <c r="CF1467" s="1"/>
  <c r="CF1468" s="1"/>
  <c r="CF1469" s="1"/>
  <c r="CF1470" s="1"/>
  <c r="CF1471" s="1"/>
  <c r="CF1472" s="1"/>
  <c r="CF1473" s="1"/>
  <c r="CF1474" s="1"/>
  <c r="CF1475" s="1"/>
  <c r="CF1476" s="1"/>
  <c r="CF1477" s="1"/>
  <c r="CF1478" s="1"/>
  <c r="CF1479" s="1"/>
  <c r="CF1480" s="1"/>
  <c r="CF1481" s="1"/>
  <c r="CF1482" s="1"/>
  <c r="CF1483" s="1"/>
  <c r="CF1484" s="1"/>
  <c r="CF1485" s="1"/>
  <c r="CF1486" s="1"/>
  <c r="CF1487" s="1"/>
  <c r="CF1488" s="1"/>
  <c r="CF1489" s="1"/>
  <c r="CF1490" s="1"/>
  <c r="CF1491" s="1"/>
  <c r="CF1492" s="1"/>
  <c r="CF1493" s="1"/>
  <c r="CF1494" s="1"/>
  <c r="CF1495" s="1"/>
  <c r="CF1496" s="1"/>
  <c r="CF1497" s="1"/>
  <c r="CF1498" s="1"/>
  <c r="CF1499" s="1"/>
  <c r="CF1500" s="1"/>
  <c r="CF1501" s="1"/>
  <c r="CF1502" s="1"/>
  <c r="CF1503" s="1"/>
  <c r="CF1504" s="1"/>
  <c r="CF1505" s="1"/>
  <c r="CF1506" s="1"/>
  <c r="CF1507" s="1"/>
  <c r="CF1508" s="1"/>
  <c r="CF1509" s="1"/>
  <c r="CF1510" s="1"/>
  <c r="CF1511" s="1"/>
  <c r="CF1512" s="1"/>
  <c r="CF1513" s="1"/>
  <c r="CF1514" s="1"/>
  <c r="CF1515" s="1"/>
  <c r="CF1516" s="1"/>
  <c r="CF1517" s="1"/>
  <c r="CF1518" s="1"/>
  <c r="CF1519" s="1"/>
  <c r="CF1520" s="1"/>
  <c r="CF1521" s="1"/>
  <c r="CF1522" s="1"/>
  <c r="CF1523" s="1"/>
  <c r="CF1524" s="1"/>
  <c r="CF1525" s="1"/>
  <c r="CF1526" s="1"/>
  <c r="CF1527" s="1"/>
  <c r="CF1528" s="1"/>
  <c r="CF1529" s="1"/>
  <c r="CF1530" s="1"/>
  <c r="CF1531" s="1"/>
  <c r="CF1532" s="1"/>
  <c r="CF1533" s="1"/>
  <c r="CF1534" s="1"/>
  <c r="CF1535" s="1"/>
  <c r="CF1536" s="1"/>
  <c r="CF1537" s="1"/>
  <c r="CF1538" s="1"/>
  <c r="CF1539" s="1"/>
  <c r="CF1540" s="1"/>
  <c r="CF1541" s="1"/>
  <c r="CF1542" s="1"/>
  <c r="CF1543" s="1"/>
  <c r="CF1544" s="1"/>
  <c r="CF1545" s="1"/>
  <c r="CF1546" s="1"/>
  <c r="CF1547" s="1"/>
  <c r="CF1548" s="1"/>
  <c r="CF1549" s="1"/>
  <c r="CF1550" s="1"/>
  <c r="CF1551" s="1"/>
  <c r="CF1552" s="1"/>
  <c r="CF1553" s="1"/>
  <c r="CF1554" s="1"/>
  <c r="CF1555" s="1"/>
  <c r="CF1556" s="1"/>
  <c r="CF1557" s="1"/>
  <c r="CF1558" s="1"/>
  <c r="CF1559" s="1"/>
  <c r="CF1560" s="1"/>
  <c r="CF1561" s="1"/>
  <c r="CF1562" s="1"/>
  <c r="CF1563" s="1"/>
  <c r="CF1564" s="1"/>
  <c r="CF1565" s="1"/>
  <c r="CF1566" s="1"/>
  <c r="CF1567" s="1"/>
  <c r="CF1568" s="1"/>
  <c r="CF1569" s="1"/>
  <c r="CF1570" s="1"/>
  <c r="CF1571" s="1"/>
  <c r="CF1572" s="1"/>
  <c r="CF1573" s="1"/>
  <c r="CF1574" s="1"/>
  <c r="CF1575" s="1"/>
  <c r="CF1576" s="1"/>
  <c r="CF1577" s="1"/>
  <c r="CF1578" s="1"/>
  <c r="CF1579" s="1"/>
  <c r="CF1580" s="1"/>
  <c r="CF1581" s="1"/>
  <c r="CF1582" s="1"/>
  <c r="CF1583" s="1"/>
  <c r="CF1584" s="1"/>
  <c r="CF1585" s="1"/>
  <c r="CF1586" s="1"/>
  <c r="CF1587" s="1"/>
  <c r="CF1588" s="1"/>
  <c r="CF1589" s="1"/>
  <c r="CF1590" s="1"/>
  <c r="CF1591" s="1"/>
  <c r="CF1592" s="1"/>
  <c r="CF1593" s="1"/>
  <c r="CF1594" s="1"/>
  <c r="CF1595" s="1"/>
  <c r="CF1596" s="1"/>
  <c r="CF1597" s="1"/>
  <c r="CF1598" s="1"/>
  <c r="CF1599" s="1"/>
  <c r="CF1600" s="1"/>
  <c r="CF1601" s="1"/>
  <c r="CF1602" s="1"/>
  <c r="CF1603" s="1"/>
  <c r="CF1604" s="1"/>
  <c r="CF1605" s="1"/>
  <c r="CF1606" s="1"/>
  <c r="CF1607" s="1"/>
  <c r="CF1608" s="1"/>
  <c r="CF1609" s="1"/>
  <c r="CF1610" s="1"/>
  <c r="CF1611" s="1"/>
  <c r="CF1612" s="1"/>
  <c r="CF1613" s="1"/>
  <c r="CF1614" s="1"/>
  <c r="CF1615" s="1"/>
  <c r="CF1616" s="1"/>
  <c r="CF1617" s="1"/>
  <c r="CF1618" s="1"/>
  <c r="CF1619" s="1"/>
  <c r="CF1620" s="1"/>
  <c r="CF1621" s="1"/>
  <c r="CF1622" s="1"/>
  <c r="CF1623" s="1"/>
  <c r="CF1624" s="1"/>
  <c r="CF1625" s="1"/>
  <c r="CF1626" s="1"/>
  <c r="CF1627" s="1"/>
  <c r="CF1628" s="1"/>
  <c r="CF1629" s="1"/>
  <c r="CF1630" s="1"/>
  <c r="CF1631" s="1"/>
  <c r="CF1632" s="1"/>
  <c r="CF1633" s="1"/>
  <c r="CF1634" s="1"/>
  <c r="CF1635" s="1"/>
  <c r="CF1636" s="1"/>
  <c r="CF1637" s="1"/>
  <c r="CF1638" s="1"/>
  <c r="CF1639" s="1"/>
  <c r="CF1640" s="1"/>
  <c r="CF1641" s="1"/>
  <c r="CF1642" s="1"/>
  <c r="CF1643" s="1"/>
  <c r="CF1644" s="1"/>
  <c r="CF1645" s="1"/>
  <c r="CF1646" s="1"/>
  <c r="CF1647" s="1"/>
  <c r="CF1648" s="1"/>
  <c r="CF1649" s="1"/>
  <c r="CF1650" s="1"/>
  <c r="CF1651" s="1"/>
  <c r="CF1652" s="1"/>
  <c r="CF1653" s="1"/>
  <c r="CF1654" s="1"/>
  <c r="CF1655" s="1"/>
  <c r="CF1656" s="1"/>
  <c r="CF1657" s="1"/>
  <c r="CF1658" s="1"/>
  <c r="CF1659" s="1"/>
  <c r="CF1660" s="1"/>
  <c r="CF1661" s="1"/>
  <c r="CF1662" s="1"/>
  <c r="CF1663" s="1"/>
  <c r="CF1664" s="1"/>
  <c r="CF1665" s="1"/>
  <c r="CF1666" s="1"/>
  <c r="CF1667" s="1"/>
  <c r="CF1668" s="1"/>
  <c r="CF1669" s="1"/>
  <c r="CF1670" s="1"/>
  <c r="CF1671" s="1"/>
  <c r="CF1672" s="1"/>
  <c r="CF1673" s="1"/>
  <c r="CF1674" s="1"/>
  <c r="CF1675" s="1"/>
  <c r="CF1676" s="1"/>
  <c r="CF1677" s="1"/>
  <c r="CF1678" s="1"/>
  <c r="CF1679" s="1"/>
  <c r="CF1680" s="1"/>
  <c r="CF1681" s="1"/>
  <c r="CF1682" s="1"/>
  <c r="CF1683" s="1"/>
  <c r="CF1684" s="1"/>
  <c r="CF1685" s="1"/>
  <c r="CF1686" s="1"/>
  <c r="CF1687" s="1"/>
  <c r="CF1688" s="1"/>
  <c r="CF1689" s="1"/>
  <c r="CF1690" s="1"/>
  <c r="CF1691" s="1"/>
  <c r="CF1692" s="1"/>
  <c r="CF1693" s="1"/>
  <c r="CF1694" s="1"/>
  <c r="CF1695" s="1"/>
  <c r="CF1696" s="1"/>
  <c r="CF1697" s="1"/>
  <c r="CF1698" s="1"/>
  <c r="CF1699" s="1"/>
  <c r="CF1700" s="1"/>
  <c r="CF1701" s="1"/>
  <c r="CF1702" s="1"/>
  <c r="CF1703" s="1"/>
  <c r="CF1704" s="1"/>
  <c r="CF1705" s="1"/>
  <c r="CF1706" s="1"/>
  <c r="CF1707" s="1"/>
  <c r="CF1708" s="1"/>
  <c r="CF1709" s="1"/>
  <c r="CF1710" s="1"/>
  <c r="CF1711" s="1"/>
  <c r="CF1712" s="1"/>
  <c r="CF1713" s="1"/>
  <c r="CF1714" s="1"/>
  <c r="CF1715" s="1"/>
  <c r="CF1716" s="1"/>
  <c r="CF1717" s="1"/>
  <c r="CF1718" s="1"/>
  <c r="CF1719" s="1"/>
  <c r="CF1720" s="1"/>
  <c r="CF1721" s="1"/>
  <c r="CF1722" s="1"/>
  <c r="CF1723" s="1"/>
  <c r="CF1724" s="1"/>
  <c r="CF1725" s="1"/>
  <c r="CF1726" s="1"/>
  <c r="CF1727" s="1"/>
  <c r="CF1728" s="1"/>
  <c r="CF1729" s="1"/>
  <c r="CF1730" s="1"/>
  <c r="CF1731" s="1"/>
  <c r="CF1732" s="1"/>
  <c r="CF1733" s="1"/>
  <c r="CF1734" s="1"/>
  <c r="CF1735" s="1"/>
  <c r="CF1736" s="1"/>
  <c r="CF1737" s="1"/>
  <c r="CF1738" s="1"/>
  <c r="CF1739" s="1"/>
  <c r="CF1740" s="1"/>
  <c r="CF1741" s="1"/>
  <c r="CF1742" s="1"/>
  <c r="CF1743" s="1"/>
  <c r="CF1744" s="1"/>
  <c r="CF1745" s="1"/>
  <c r="CF1746" s="1"/>
  <c r="CF1747" s="1"/>
  <c r="CF1748" s="1"/>
  <c r="CF1749" s="1"/>
  <c r="CF1750" s="1"/>
  <c r="CF1751" s="1"/>
  <c r="CF1752" s="1"/>
  <c r="CF1753" s="1"/>
  <c r="CF1754" s="1"/>
  <c r="CF1755" s="1"/>
  <c r="CF1756" s="1"/>
  <c r="CF1757" s="1"/>
  <c r="CF1758" s="1"/>
  <c r="CF1759" s="1"/>
  <c r="CF1760" s="1"/>
  <c r="CF1761" s="1"/>
  <c r="CF1762" s="1"/>
  <c r="CF1763" s="1"/>
  <c r="CF1764" s="1"/>
  <c r="CF1765" s="1"/>
  <c r="CF1766" s="1"/>
  <c r="CF1767" s="1"/>
  <c r="CF1768" s="1"/>
  <c r="CF1769" s="1"/>
  <c r="CF1770" s="1"/>
  <c r="CF1771" s="1"/>
  <c r="CF1772" s="1"/>
  <c r="CF1773" s="1"/>
  <c r="CF1774" s="1"/>
  <c r="CF1775" s="1"/>
  <c r="CF1776" s="1"/>
  <c r="CF1777" s="1"/>
  <c r="CF1778" s="1"/>
  <c r="CF1779" s="1"/>
  <c r="CF1780" s="1"/>
  <c r="CF1781" s="1"/>
  <c r="CF1782" s="1"/>
  <c r="CF1783" s="1"/>
  <c r="CF1784" s="1"/>
  <c r="CF1785" s="1"/>
  <c r="CF1786" s="1"/>
  <c r="CF1787" s="1"/>
  <c r="CF1788" s="1"/>
  <c r="CF1789" s="1"/>
  <c r="CF1790" s="1"/>
  <c r="CF1791" s="1"/>
  <c r="CF1792" s="1"/>
  <c r="CF1793" s="1"/>
  <c r="CF1794" s="1"/>
  <c r="CF1795" s="1"/>
  <c r="CF1796" s="1"/>
  <c r="CF1797" s="1"/>
  <c r="CF1798" s="1"/>
  <c r="CF1799" s="1"/>
  <c r="CF1800" s="1"/>
  <c r="CF1801" s="1"/>
  <c r="CF1802" s="1"/>
  <c r="CF1803" s="1"/>
  <c r="CF1804" s="1"/>
  <c r="CF1805" s="1"/>
  <c r="CF1806" s="1"/>
  <c r="CF1807" s="1"/>
  <c r="CF1808" s="1"/>
  <c r="CF1809" s="1"/>
  <c r="CF1810" s="1"/>
  <c r="CF1811" s="1"/>
  <c r="CF1812" s="1"/>
  <c r="CF1813" s="1"/>
  <c r="CF1814" s="1"/>
  <c r="CF1815" s="1"/>
  <c r="CF1816" s="1"/>
  <c r="CF1817" s="1"/>
  <c r="CF1818" s="1"/>
  <c r="CF1819" s="1"/>
  <c r="CF1820" s="1"/>
  <c r="CF1821" s="1"/>
  <c r="CF1822" s="1"/>
  <c r="CF1823" s="1"/>
  <c r="CF1824" s="1"/>
  <c r="CF1825" s="1"/>
  <c r="CF1826" s="1"/>
  <c r="CF1827" s="1"/>
  <c r="CF1828" s="1"/>
  <c r="CF1829" s="1"/>
  <c r="CF1830" s="1"/>
  <c r="CF1831" s="1"/>
  <c r="CF1832" s="1"/>
  <c r="CF1833" s="1"/>
  <c r="CF1834" s="1"/>
  <c r="CF1835" s="1"/>
  <c r="CF1836" s="1"/>
  <c r="CF1837" s="1"/>
  <c r="CF1838" s="1"/>
  <c r="CF1839" s="1"/>
  <c r="CF1840" s="1"/>
  <c r="CF1841" s="1"/>
  <c r="CF1842" s="1"/>
  <c r="CF1843" s="1"/>
  <c r="CF1844" s="1"/>
  <c r="CF1845" s="1"/>
  <c r="CF1846" s="1"/>
  <c r="CF1847" s="1"/>
  <c r="CF1848" s="1"/>
  <c r="CF1849" s="1"/>
  <c r="CF1850" s="1"/>
  <c r="CF1851" s="1"/>
  <c r="CF1852" s="1"/>
  <c r="CF1853" s="1"/>
  <c r="CF1854" s="1"/>
  <c r="CF1855" s="1"/>
  <c r="CF1856" s="1"/>
  <c r="CF1857" s="1"/>
  <c r="CF1858" s="1"/>
  <c r="CF1859" s="1"/>
  <c r="CF1860" s="1"/>
  <c r="CF1861" s="1"/>
  <c r="CF1862" s="1"/>
  <c r="CF1863" s="1"/>
  <c r="CF1864" s="1"/>
  <c r="CF1865" s="1"/>
  <c r="CF1866" s="1"/>
  <c r="CF1867" s="1"/>
  <c r="CF1868" s="1"/>
  <c r="CF1869" s="1"/>
  <c r="CF1870" s="1"/>
  <c r="CF1871" s="1"/>
  <c r="CF1872" s="1"/>
  <c r="CF1873" s="1"/>
  <c r="CF1874" s="1"/>
  <c r="CF1875" s="1"/>
  <c r="CF1876" s="1"/>
  <c r="CF1877" s="1"/>
  <c r="CF1878" s="1"/>
  <c r="CF1879" s="1"/>
  <c r="CF1880" s="1"/>
  <c r="CF1881" s="1"/>
  <c r="CF1882" s="1"/>
  <c r="CF1883" s="1"/>
  <c r="CF1884" s="1"/>
  <c r="CF1885" s="1"/>
  <c r="CF1886" s="1"/>
  <c r="CF1887" s="1"/>
  <c r="CF1888" s="1"/>
  <c r="CF1889" s="1"/>
  <c r="CF1890" s="1"/>
  <c r="CF1891" s="1"/>
  <c r="CF1892" s="1"/>
  <c r="CF1893" s="1"/>
  <c r="CF1894" s="1"/>
  <c r="CF1895" s="1"/>
  <c r="CF1896" s="1"/>
  <c r="CF1897" s="1"/>
  <c r="CF1898" s="1"/>
  <c r="CF1899" s="1"/>
  <c r="CF1900" s="1"/>
  <c r="CF1901" s="1"/>
  <c r="CF1902" s="1"/>
  <c r="CF1903" s="1"/>
  <c r="CF1904" s="1"/>
  <c r="CF1905" s="1"/>
  <c r="CF1906" s="1"/>
  <c r="CF1907" s="1"/>
  <c r="CF1908" s="1"/>
  <c r="CF1909" s="1"/>
  <c r="CF1910" s="1"/>
  <c r="CF1911" s="1"/>
  <c r="CF1912" s="1"/>
  <c r="CF1913" s="1"/>
  <c r="CF1914" s="1"/>
  <c r="CF1915" s="1"/>
  <c r="CF1916" s="1"/>
  <c r="CF1917" s="1"/>
  <c r="CF1918" s="1"/>
  <c r="CF1919" s="1"/>
  <c r="CF1920" s="1"/>
  <c r="CF1921" s="1"/>
  <c r="CF1922" s="1"/>
  <c r="CF1923" s="1"/>
  <c r="CF1924" s="1"/>
  <c r="CF1925" s="1"/>
  <c r="CF1926" s="1"/>
  <c r="CF1927" s="1"/>
  <c r="CF1928" s="1"/>
  <c r="CF1929" s="1"/>
  <c r="CF1930" s="1"/>
  <c r="CF1931" s="1"/>
  <c r="CF1932" s="1"/>
  <c r="CF1933" s="1"/>
  <c r="CF1934" s="1"/>
  <c r="CF1935" s="1"/>
  <c r="CF1936" s="1"/>
  <c r="CF1937" s="1"/>
  <c r="CF1938" s="1"/>
  <c r="CF1939" s="1"/>
  <c r="CF1940" s="1"/>
  <c r="CF1941" s="1"/>
  <c r="CF1942" s="1"/>
  <c r="CF1943" s="1"/>
  <c r="CF1944" s="1"/>
  <c r="CF1945" s="1"/>
  <c r="CF1946" s="1"/>
  <c r="CF1947" s="1"/>
  <c r="CF1948" s="1"/>
  <c r="CF1949" s="1"/>
  <c r="CF1950" s="1"/>
  <c r="CF1951" s="1"/>
  <c r="CF1952" s="1"/>
  <c r="CF1953" s="1"/>
  <c r="CF1954" s="1"/>
  <c r="CF1955" s="1"/>
  <c r="CF1956" s="1"/>
  <c r="CF1957" s="1"/>
  <c r="CF1958" s="1"/>
  <c r="CF1959" s="1"/>
  <c r="CF1960" s="1"/>
  <c r="CF1961" s="1"/>
  <c r="CF1962" s="1"/>
  <c r="CF1963" s="1"/>
  <c r="CF1964" s="1"/>
  <c r="CF1965" s="1"/>
  <c r="CF1966" s="1"/>
  <c r="CF1967" s="1"/>
  <c r="CF1968" s="1"/>
  <c r="CF1969" s="1"/>
  <c r="CF1970" s="1"/>
  <c r="CF1971" s="1"/>
  <c r="CF1972" s="1"/>
  <c r="CF1973" s="1"/>
  <c r="CF1974" s="1"/>
  <c r="CF1975" s="1"/>
  <c r="CF1976" s="1"/>
  <c r="CF1977" s="1"/>
  <c r="CF1978" s="1"/>
  <c r="CF1979" s="1"/>
  <c r="CF1980" s="1"/>
  <c r="CF1981" s="1"/>
  <c r="CF1982" s="1"/>
  <c r="CF1983" s="1"/>
  <c r="CF1984" s="1"/>
  <c r="CF1985" s="1"/>
  <c r="CF1986" s="1"/>
  <c r="CF1987" s="1"/>
  <c r="CF1988" s="1"/>
  <c r="CF1989" s="1"/>
  <c r="CF1990" s="1"/>
  <c r="CF1991" s="1"/>
  <c r="CF1992" s="1"/>
  <c r="CF1993" s="1"/>
  <c r="CF1994" s="1"/>
  <c r="CF1995" s="1"/>
  <c r="CF1996" s="1"/>
  <c r="CF1997" s="1"/>
  <c r="CF1998" s="1"/>
  <c r="CF1999" s="1"/>
  <c r="CF2000" s="1"/>
  <c r="CF2001" s="1"/>
  <c r="CF2002" s="1"/>
  <c r="CF2003" s="1"/>
  <c r="CF2004" s="1"/>
  <c r="CF2005" s="1"/>
  <c r="CF2006" s="1"/>
  <c r="CF2007" s="1"/>
  <c r="CF2008" s="1"/>
  <c r="CF2009" s="1"/>
  <c r="CF2010" s="1"/>
  <c r="CF2011" s="1"/>
  <c r="CF2012" s="1"/>
  <c r="CF2013" s="1"/>
  <c r="CF2014" s="1"/>
  <c r="CF2015" s="1"/>
  <c r="CF2016" s="1"/>
  <c r="CF2017" s="1"/>
  <c r="CF2018" s="1"/>
  <c r="CF2019" s="1"/>
  <c r="CF2020" s="1"/>
  <c r="CF2021" s="1"/>
  <c r="CF2022" s="1"/>
  <c r="CF2023" s="1"/>
  <c r="CF2024" s="1"/>
  <c r="CF2025" s="1"/>
  <c r="CF2026" s="1"/>
  <c r="CF2027" s="1"/>
  <c r="CF2028" s="1"/>
  <c r="CF2029" s="1"/>
  <c r="CF2030" s="1"/>
  <c r="CF2031" s="1"/>
  <c r="CF2032" s="1"/>
  <c r="CF2033" s="1"/>
  <c r="CF2034" s="1"/>
  <c r="CF2035" s="1"/>
  <c r="CF2036" s="1"/>
  <c r="CF2037" s="1"/>
  <c r="CF2038" s="1"/>
  <c r="CF2039" s="1"/>
  <c r="CF2040" s="1"/>
  <c r="CF2041" s="1"/>
  <c r="CF2042" s="1"/>
  <c r="CF2043" s="1"/>
  <c r="CF2044" s="1"/>
  <c r="CF2045" s="1"/>
  <c r="CF2046" s="1"/>
  <c r="CF2047" s="1"/>
  <c r="CF2048" s="1"/>
  <c r="CF2049" s="1"/>
  <c r="CF2050" s="1"/>
  <c r="CF2051" s="1"/>
  <c r="CF2052" s="1"/>
  <c r="CF2053" s="1"/>
  <c r="CF2054" s="1"/>
  <c r="CF2055" s="1"/>
  <c r="CF2056" s="1"/>
  <c r="CF2057" s="1"/>
  <c r="CF2058" s="1"/>
  <c r="CF2059" s="1"/>
  <c r="CF2060" s="1"/>
  <c r="CF2061" s="1"/>
  <c r="CF2062" s="1"/>
  <c r="CF2063" s="1"/>
  <c r="CF2064" s="1"/>
  <c r="CF2065" s="1"/>
  <c r="CF2066" s="1"/>
  <c r="CF2067" s="1"/>
  <c r="CF2068" s="1"/>
  <c r="CF2069" s="1"/>
  <c r="CF2070" s="1"/>
  <c r="CF2071" s="1"/>
  <c r="CF2072" s="1"/>
  <c r="CF2073" s="1"/>
  <c r="CF2074" s="1"/>
  <c r="CF2075" s="1"/>
  <c r="CF2076" s="1"/>
  <c r="CF2077" s="1"/>
  <c r="CF2078" s="1"/>
  <c r="CF2079" s="1"/>
  <c r="CF2080" s="1"/>
  <c r="CF2081" s="1"/>
  <c r="CF2082" s="1"/>
  <c r="CF2083" s="1"/>
  <c r="CF2084" s="1"/>
  <c r="CF2085" s="1"/>
  <c r="CF2086" s="1"/>
  <c r="CF2087" s="1"/>
  <c r="CF2088" s="1"/>
  <c r="CF2089" s="1"/>
  <c r="CF2090" s="1"/>
  <c r="CF2091" s="1"/>
  <c r="CF2092" s="1"/>
  <c r="CF2093" s="1"/>
  <c r="CF2094" s="1"/>
  <c r="CF2095" s="1"/>
  <c r="CF2096" s="1"/>
  <c r="CF2097" s="1"/>
  <c r="CF2098" s="1"/>
  <c r="CF2099" s="1"/>
  <c r="CF2100" s="1"/>
  <c r="CF2101" s="1"/>
  <c r="CF2102" s="1"/>
  <c r="CF2103" s="1"/>
  <c r="CF2104" s="1"/>
  <c r="CF2105" s="1"/>
  <c r="CF2106" s="1"/>
  <c r="CF2107" s="1"/>
  <c r="CF2108" s="1"/>
  <c r="CF2109" s="1"/>
  <c r="CF2110" s="1"/>
  <c r="CF2111" s="1"/>
  <c r="CF2112" s="1"/>
  <c r="CF2113" s="1"/>
  <c r="CF2114" s="1"/>
  <c r="CF2115" s="1"/>
  <c r="CF2116" s="1"/>
  <c r="CF2117" s="1"/>
  <c r="CF2118" s="1"/>
  <c r="CF2119" s="1"/>
  <c r="CF2120" s="1"/>
  <c r="CF2121" s="1"/>
  <c r="CF2122" s="1"/>
  <c r="CF2123" s="1"/>
  <c r="CF2124" s="1"/>
  <c r="CF2125" s="1"/>
  <c r="CF2126" s="1"/>
  <c r="CF2127" s="1"/>
  <c r="CF2128" s="1"/>
  <c r="CF2129" s="1"/>
  <c r="CF2130" s="1"/>
  <c r="CF2131" s="1"/>
  <c r="CF2132" s="1"/>
  <c r="CF2133" s="1"/>
  <c r="CF2134" s="1"/>
  <c r="CF2135" s="1"/>
  <c r="CF2136" s="1"/>
  <c r="CF2137" s="1"/>
  <c r="CF2138" s="1"/>
  <c r="CF2139" s="1"/>
  <c r="CF2140" s="1"/>
  <c r="CF2141" s="1"/>
  <c r="CF2142" s="1"/>
  <c r="CF2143" s="1"/>
  <c r="CF2144" s="1"/>
  <c r="CF2145" s="1"/>
  <c r="CF2146" s="1"/>
  <c r="CF2147" s="1"/>
  <c r="CF2148" s="1"/>
  <c r="CF2149" s="1"/>
  <c r="CF2150" s="1"/>
  <c r="CF2151" s="1"/>
  <c r="CF2152" s="1"/>
  <c r="CF2153" s="1"/>
  <c r="CF2154" s="1"/>
  <c r="CF2155" s="1"/>
  <c r="CF2156" s="1"/>
  <c r="CF2157" s="1"/>
  <c r="CF2158" s="1"/>
  <c r="CF2159" s="1"/>
  <c r="CF2160" s="1"/>
  <c r="CF2161" s="1"/>
  <c r="CF2162" s="1"/>
  <c r="CF2163" s="1"/>
  <c r="CF2164" s="1"/>
  <c r="CF2165" s="1"/>
  <c r="CF2166" s="1"/>
  <c r="CF2167" s="1"/>
  <c r="CF2168" s="1"/>
  <c r="CF2169" s="1"/>
  <c r="CF2170" s="1"/>
  <c r="CF2171" s="1"/>
  <c r="CF2172" s="1"/>
  <c r="CF2173" s="1"/>
  <c r="CF2174" s="1"/>
  <c r="CF2175" s="1"/>
  <c r="CF2176" s="1"/>
  <c r="CF2177" s="1"/>
  <c r="CF2178" s="1"/>
  <c r="CF2179" s="1"/>
  <c r="CF2180" s="1"/>
  <c r="CF2181" s="1"/>
  <c r="CF2182" s="1"/>
  <c r="CF2183" s="1"/>
  <c r="CF2184" s="1"/>
  <c r="CF2185" s="1"/>
  <c r="CF2186" s="1"/>
  <c r="CF2187" s="1"/>
  <c r="CF2188" s="1"/>
  <c r="CF2189" s="1"/>
  <c r="CF2190" s="1"/>
  <c r="CF2191" s="1"/>
  <c r="CF2192" s="1"/>
  <c r="CF2193" s="1"/>
  <c r="CF2194" s="1"/>
  <c r="CF2195" s="1"/>
  <c r="CF2196" s="1"/>
  <c r="CF2197" s="1"/>
  <c r="CF2198" s="1"/>
  <c r="CF2199" s="1"/>
  <c r="CF2200" s="1"/>
  <c r="CF2201" s="1"/>
  <c r="CF2202" s="1"/>
  <c r="CF2203" s="1"/>
  <c r="CF2204" s="1"/>
  <c r="CF2205" s="1"/>
  <c r="CF2206" s="1"/>
  <c r="CF2207" s="1"/>
  <c r="CF2208" s="1"/>
  <c r="CF2209" s="1"/>
  <c r="CF2210" s="1"/>
  <c r="CF2211" s="1"/>
  <c r="CF2212" s="1"/>
  <c r="CF2213" s="1"/>
  <c r="CF2214" s="1"/>
  <c r="CF2215" s="1"/>
  <c r="CF2216" s="1"/>
  <c r="CF2217" s="1"/>
  <c r="CF2218" s="1"/>
  <c r="CF2219" s="1"/>
  <c r="CF2220" s="1"/>
  <c r="CF2221" s="1"/>
  <c r="CF2222" s="1"/>
  <c r="CF2223" s="1"/>
  <c r="CF2224" s="1"/>
  <c r="CF2225" s="1"/>
  <c r="CF2226" s="1"/>
  <c r="CF2227" s="1"/>
  <c r="CF2228" s="1"/>
  <c r="CF2229" s="1"/>
  <c r="CF2230" s="1"/>
  <c r="CF2231" s="1"/>
  <c r="CF2232" s="1"/>
  <c r="CF2233" s="1"/>
  <c r="CF2234" s="1"/>
  <c r="CF2235" s="1"/>
  <c r="CF2236" s="1"/>
  <c r="CF2237" s="1"/>
  <c r="CF2238" s="1"/>
  <c r="CF2239" s="1"/>
  <c r="CF2240" s="1"/>
  <c r="CF2241" s="1"/>
  <c r="CF2242" s="1"/>
  <c r="CF2243" s="1"/>
  <c r="CF2244" s="1"/>
  <c r="CF2245" s="1"/>
  <c r="CF2246" s="1"/>
  <c r="CF2247" s="1"/>
  <c r="CF2248" s="1"/>
  <c r="CF2249" s="1"/>
  <c r="CF2250" s="1"/>
  <c r="CF2251" s="1"/>
  <c r="CF2252" s="1"/>
  <c r="CF2253" s="1"/>
  <c r="CF2254" s="1"/>
  <c r="CF2255" s="1"/>
  <c r="CF2256" s="1"/>
  <c r="CF2257" s="1"/>
  <c r="CF2258" s="1"/>
  <c r="CF2259" s="1"/>
  <c r="CF2260" s="1"/>
  <c r="CF2261" s="1"/>
  <c r="CF2262" s="1"/>
  <c r="CF2263" s="1"/>
  <c r="CF2264" s="1"/>
  <c r="CF2265" s="1"/>
  <c r="CF2266" s="1"/>
  <c r="CF2267" s="1"/>
  <c r="CF2268" s="1"/>
  <c r="CF2269" s="1"/>
  <c r="CF2270" s="1"/>
  <c r="CF2271" s="1"/>
  <c r="CF2272" s="1"/>
  <c r="CF2273" s="1"/>
  <c r="CF2274" s="1"/>
  <c r="CF2275" s="1"/>
  <c r="CF2276" s="1"/>
  <c r="CF2277" s="1"/>
  <c r="CF2278" s="1"/>
  <c r="CF2279" s="1"/>
  <c r="CF2280" s="1"/>
  <c r="CF2281" s="1"/>
  <c r="CF2282" s="1"/>
  <c r="CF2283" s="1"/>
  <c r="CF2284" s="1"/>
  <c r="CF2285" s="1"/>
  <c r="CF2286" s="1"/>
  <c r="CF2287" s="1"/>
  <c r="CF2288" s="1"/>
  <c r="CF2289" s="1"/>
  <c r="CF2290" s="1"/>
  <c r="CF2291" s="1"/>
  <c r="CF2292" s="1"/>
  <c r="CF2293" s="1"/>
  <c r="CF2294" s="1"/>
  <c r="CF2295" s="1"/>
  <c r="CF2296" s="1"/>
  <c r="CF2297" s="1"/>
  <c r="CF2298" s="1"/>
  <c r="CF2299" s="1"/>
  <c r="CF2300" s="1"/>
  <c r="CF2301" s="1"/>
  <c r="CF2302" s="1"/>
  <c r="CF2303" s="1"/>
  <c r="CF2304" s="1"/>
  <c r="CF2305" s="1"/>
  <c r="CF2306" s="1"/>
  <c r="CF2307" s="1"/>
  <c r="CF2308" s="1"/>
  <c r="CF2309" s="1"/>
  <c r="CF2310" s="1"/>
  <c r="CF2311" s="1"/>
  <c r="CF2312" s="1"/>
  <c r="CF2313" s="1"/>
  <c r="CF2314" s="1"/>
  <c r="CF2315" s="1"/>
  <c r="CF2316" s="1"/>
  <c r="CF2317" s="1"/>
  <c r="CF2318" s="1"/>
  <c r="CF2319" s="1"/>
  <c r="CF2320" s="1"/>
  <c r="CF2321" s="1"/>
  <c r="CF2322" s="1"/>
  <c r="CF2323" s="1"/>
  <c r="CF2324" s="1"/>
  <c r="CF2325" s="1"/>
  <c r="CF2326" s="1"/>
  <c r="CF2327" s="1"/>
  <c r="CF2328" s="1"/>
  <c r="CF2329" s="1"/>
  <c r="CF2330" s="1"/>
  <c r="CF2331" s="1"/>
  <c r="CF2332" s="1"/>
  <c r="CF2333" s="1"/>
  <c r="CF2334" s="1"/>
  <c r="CF2335" s="1"/>
  <c r="CF2336" s="1"/>
  <c r="CF2337" s="1"/>
  <c r="CF2338" s="1"/>
  <c r="CF2339" s="1"/>
  <c r="CF2340" s="1"/>
  <c r="CF2341" s="1"/>
  <c r="CF2342" s="1"/>
  <c r="CF2343" s="1"/>
  <c r="CF2344" s="1"/>
  <c r="CF2345" s="1"/>
  <c r="CF2346" s="1"/>
  <c r="CF2347" s="1"/>
  <c r="CF2348" s="1"/>
  <c r="CF2349" s="1"/>
  <c r="CF2350" s="1"/>
  <c r="CF2351" s="1"/>
  <c r="CF2352" s="1"/>
  <c r="CF2353" s="1"/>
  <c r="CF2354" s="1"/>
  <c r="CF2355" s="1"/>
  <c r="CF2356" s="1"/>
  <c r="CF2357" s="1"/>
  <c r="CF2358" s="1"/>
  <c r="CF2359" s="1"/>
  <c r="CF2360" s="1"/>
  <c r="CF2361" s="1"/>
  <c r="CF2362" s="1"/>
  <c r="CF2363" s="1"/>
  <c r="CF2364" s="1"/>
  <c r="CF2365" s="1"/>
  <c r="CF2366" s="1"/>
  <c r="CF2367" s="1"/>
  <c r="CF2368" s="1"/>
  <c r="CF2369" s="1"/>
  <c r="CF2370" s="1"/>
  <c r="CF2371" s="1"/>
  <c r="CF2372" s="1"/>
  <c r="CF2373" s="1"/>
  <c r="CF2374" s="1"/>
  <c r="CF2375" s="1"/>
  <c r="CF2376" s="1"/>
  <c r="CF2377" s="1"/>
  <c r="CF2378" s="1"/>
  <c r="CF2379" s="1"/>
  <c r="CF2380" s="1"/>
  <c r="CF2381" s="1"/>
  <c r="CF2382" s="1"/>
  <c r="CF2383" s="1"/>
  <c r="CF2384" s="1"/>
  <c r="CF2385" s="1"/>
  <c r="CF2386" s="1"/>
  <c r="CF2387" s="1"/>
  <c r="CF2388" s="1"/>
  <c r="CF2389" s="1"/>
  <c r="CF2390" s="1"/>
  <c r="CF2391" s="1"/>
  <c r="CF2392" s="1"/>
  <c r="CF2393" s="1"/>
  <c r="CF2394" s="1"/>
  <c r="CF2395" s="1"/>
  <c r="CF2396" s="1"/>
  <c r="CF2397" s="1"/>
  <c r="CF2398" s="1"/>
  <c r="CF2399" s="1"/>
  <c r="CF2400" s="1"/>
  <c r="CF2401" s="1"/>
  <c r="CF2402" s="1"/>
  <c r="CF2403" s="1"/>
  <c r="CF2404" s="1"/>
  <c r="CF2405" s="1"/>
  <c r="CF2406" s="1"/>
  <c r="CF2407" s="1"/>
  <c r="CF2408" s="1"/>
  <c r="CF2409" s="1"/>
  <c r="CF2410" s="1"/>
  <c r="CF2411" s="1"/>
  <c r="CF2412" s="1"/>
  <c r="CF2413" s="1"/>
  <c r="CF2414" s="1"/>
  <c r="CF2415" s="1"/>
  <c r="CF2416" s="1"/>
  <c r="CF2417" s="1"/>
  <c r="CF2418" s="1"/>
  <c r="CF2419" s="1"/>
  <c r="CF2420" s="1"/>
  <c r="CF2421" s="1"/>
  <c r="CF2422" s="1"/>
  <c r="CF2423" s="1"/>
  <c r="CF2424" s="1"/>
  <c r="CF2425" s="1"/>
  <c r="CF2426" s="1"/>
  <c r="CF2427" s="1"/>
  <c r="CF2428" s="1"/>
  <c r="CF2429" s="1"/>
  <c r="CF2430" s="1"/>
  <c r="CF2431" s="1"/>
  <c r="CF2432" s="1"/>
  <c r="CF2433" s="1"/>
  <c r="CF2434" s="1"/>
  <c r="CF2435" s="1"/>
  <c r="CF2436" s="1"/>
  <c r="CF2437" s="1"/>
  <c r="CF2438" s="1"/>
  <c r="CF2439" s="1"/>
  <c r="CF2440" s="1"/>
  <c r="CF2441" s="1"/>
  <c r="CF2442" s="1"/>
  <c r="CF2443" s="1"/>
  <c r="CF2444" s="1"/>
  <c r="CF2445" s="1"/>
  <c r="CF2446" s="1"/>
  <c r="CF2447" s="1"/>
  <c r="CF2448" s="1"/>
  <c r="CF2449" s="1"/>
  <c r="CF2450" s="1"/>
  <c r="CF2451" s="1"/>
  <c r="CF2452" s="1"/>
  <c r="CF2453" s="1"/>
  <c r="CF2454" s="1"/>
  <c r="CF2455" s="1"/>
  <c r="CF2456" s="1"/>
  <c r="CF2457" s="1"/>
  <c r="CF2458" s="1"/>
  <c r="CF2459" s="1"/>
  <c r="CF2460" s="1"/>
  <c r="CF2461" s="1"/>
  <c r="CF2462" s="1"/>
  <c r="CF2463" s="1"/>
  <c r="CF2464" s="1"/>
  <c r="CF2465" s="1"/>
  <c r="CF2466" s="1"/>
  <c r="CF2467" s="1"/>
  <c r="CF2468" s="1"/>
  <c r="CF2469" s="1"/>
  <c r="CF2470" s="1"/>
  <c r="CF2471" s="1"/>
  <c r="CF2472" s="1"/>
  <c r="CF2473" s="1"/>
  <c r="CF2474" s="1"/>
  <c r="CF2475" s="1"/>
  <c r="CF2476" s="1"/>
  <c r="CF2477" s="1"/>
  <c r="CF2478" s="1"/>
  <c r="CF2479" s="1"/>
  <c r="CF2480" s="1"/>
  <c r="CF2481" s="1"/>
  <c r="CF2482" s="1"/>
  <c r="CF2483" s="1"/>
  <c r="CF2484" s="1"/>
  <c r="CF2485" s="1"/>
  <c r="CF2486" s="1"/>
  <c r="CF2487" s="1"/>
  <c r="CF2488" s="1"/>
  <c r="CF2489" s="1"/>
  <c r="CF2490" s="1"/>
  <c r="CF2491" s="1"/>
  <c r="CF2492" s="1"/>
  <c r="CF2493" s="1"/>
  <c r="CF2494" s="1"/>
  <c r="CF2495" s="1"/>
  <c r="CF2496" s="1"/>
  <c r="CF2497" s="1"/>
  <c r="CF2498" s="1"/>
  <c r="CF2499" s="1"/>
  <c r="CF2500" s="1"/>
  <c r="CF2501" s="1"/>
  <c r="CF2502" s="1"/>
  <c r="CF2503" s="1"/>
  <c r="CF2504" s="1"/>
  <c r="CF2505" s="1"/>
  <c r="CF2506" s="1"/>
  <c r="CF2507" s="1"/>
  <c r="CF2508" s="1"/>
  <c r="CF2509" s="1"/>
  <c r="CF2510" s="1"/>
  <c r="CF2511" s="1"/>
  <c r="CF2512" s="1"/>
  <c r="CF2513" s="1"/>
  <c r="CF2514" s="1"/>
  <c r="CF2515" s="1"/>
  <c r="CF2516" s="1"/>
  <c r="CF2517" s="1"/>
  <c r="CF2518" s="1"/>
  <c r="CF2519" s="1"/>
  <c r="CF2520" s="1"/>
  <c r="CF2521" s="1"/>
  <c r="CF2522" s="1"/>
  <c r="CF2523" s="1"/>
  <c r="CF2524" s="1"/>
  <c r="CF2525" s="1"/>
  <c r="CF2526" s="1"/>
  <c r="CF2527" s="1"/>
  <c r="CF2528" s="1"/>
  <c r="CF2529" s="1"/>
  <c r="CF2530" s="1"/>
  <c r="CF2531" s="1"/>
  <c r="CF2532" s="1"/>
  <c r="CF2533" s="1"/>
  <c r="CF2534" s="1"/>
  <c r="CF2535" s="1"/>
  <c r="CF2536" s="1"/>
  <c r="CF2537" s="1"/>
  <c r="CF2538" s="1"/>
  <c r="CF2539" s="1"/>
  <c r="CF2540" s="1"/>
  <c r="CF2541" s="1"/>
  <c r="CF2542" s="1"/>
  <c r="CF2543" s="1"/>
  <c r="CF2544" s="1"/>
  <c r="CF2545" s="1"/>
  <c r="CF2546" s="1"/>
  <c r="CF2547" s="1"/>
  <c r="CF2548" s="1"/>
  <c r="CF2549" s="1"/>
  <c r="CF2550" s="1"/>
  <c r="CF2551" s="1"/>
  <c r="CF2552" s="1"/>
  <c r="CF2553" s="1"/>
  <c r="CF2554" s="1"/>
  <c r="CF2555" s="1"/>
  <c r="CF2556" s="1"/>
  <c r="CF2557" s="1"/>
  <c r="CF2558" s="1"/>
  <c r="CF2559" s="1"/>
  <c r="CF2560" s="1"/>
  <c r="CF2561" s="1"/>
  <c r="CF2562" s="1"/>
  <c r="CF2563" s="1"/>
  <c r="CF2564" s="1"/>
  <c r="CF2565" s="1"/>
  <c r="CF2566" s="1"/>
  <c r="CF2567" s="1"/>
  <c r="CF2568" s="1"/>
  <c r="CF2569" s="1"/>
  <c r="CF2570" s="1"/>
  <c r="CF2571" s="1"/>
  <c r="CF2572" s="1"/>
  <c r="CF2573" s="1"/>
  <c r="CF2574" s="1"/>
  <c r="CF2575" s="1"/>
  <c r="CF2576" s="1"/>
  <c r="CF2577" s="1"/>
  <c r="CF2578" s="1"/>
  <c r="CF2579" s="1"/>
  <c r="CF2580" s="1"/>
  <c r="CF2581" s="1"/>
  <c r="CF2582" s="1"/>
  <c r="CF2583" s="1"/>
  <c r="CF2584" s="1"/>
  <c r="CF2585" s="1"/>
  <c r="CF2586" s="1"/>
  <c r="CF2587" s="1"/>
  <c r="CF2588" s="1"/>
  <c r="CF2589" s="1"/>
  <c r="CF2590" s="1"/>
  <c r="CF2591" s="1"/>
  <c r="CF2592" s="1"/>
  <c r="CF2593" s="1"/>
  <c r="CF2594" s="1"/>
  <c r="CF2595" s="1"/>
  <c r="CF2596" s="1"/>
  <c r="CF2597" s="1"/>
  <c r="CF2598" s="1"/>
  <c r="CF2599" s="1"/>
  <c r="CF2600" s="1"/>
  <c r="CF2601" s="1"/>
  <c r="CF2602" s="1"/>
  <c r="CF2603" s="1"/>
  <c r="CF2604" s="1"/>
  <c r="CF2605" s="1"/>
  <c r="CF2606" s="1"/>
  <c r="CF2607" s="1"/>
  <c r="CF2608" s="1"/>
  <c r="CF2609" s="1"/>
  <c r="CF2610" s="1"/>
  <c r="CF2611" s="1"/>
  <c r="CF2612" s="1"/>
  <c r="CF2613" s="1"/>
  <c r="CF2614" s="1"/>
  <c r="CF2615" s="1"/>
  <c r="CF2616" s="1"/>
  <c r="CF2617" s="1"/>
  <c r="CF2618" s="1"/>
  <c r="CF2619" s="1"/>
  <c r="CF2620" s="1"/>
  <c r="CF2621" s="1"/>
  <c r="CF2622" s="1"/>
  <c r="CF2623" s="1"/>
  <c r="CF2624" s="1"/>
  <c r="CF2625" s="1"/>
  <c r="CF2626" s="1"/>
  <c r="CF2627" s="1"/>
  <c r="CF2628" s="1"/>
  <c r="CF2629" s="1"/>
  <c r="CF2630" s="1"/>
  <c r="CF2631" s="1"/>
  <c r="CF2632" s="1"/>
  <c r="CF2633" s="1"/>
  <c r="CF2634" s="1"/>
  <c r="CF2635" s="1"/>
  <c r="CF2636" s="1"/>
  <c r="CF2637" s="1"/>
  <c r="CF2638" s="1"/>
  <c r="CF2639" s="1"/>
  <c r="CF2640" s="1"/>
  <c r="CF2641" s="1"/>
  <c r="CF2642" s="1"/>
  <c r="CF2643" s="1"/>
  <c r="CF2644" s="1"/>
  <c r="CF2645" s="1"/>
  <c r="CF2646" s="1"/>
  <c r="CF2647" s="1"/>
  <c r="CF2648" s="1"/>
  <c r="CF2649" s="1"/>
  <c r="CF2650" s="1"/>
  <c r="CF2651" s="1"/>
  <c r="CF2652" s="1"/>
  <c r="CF2653" s="1"/>
  <c r="CF2654" s="1"/>
  <c r="CF2655" s="1"/>
  <c r="CF2656" s="1"/>
  <c r="CF2657" s="1"/>
  <c r="CF2658" s="1"/>
  <c r="CF2659" s="1"/>
  <c r="CF2660" s="1"/>
  <c r="CF2661" s="1"/>
  <c r="CF2662" s="1"/>
  <c r="CF2663" s="1"/>
  <c r="CF2664" s="1"/>
  <c r="CF2665" s="1"/>
  <c r="CF2666" s="1"/>
  <c r="CF2667" s="1"/>
  <c r="CF2668" s="1"/>
  <c r="CF2669" s="1"/>
  <c r="CF2670" s="1"/>
  <c r="CF2671" s="1"/>
  <c r="CF2672" s="1"/>
  <c r="CF2673" s="1"/>
  <c r="CF2674" s="1"/>
  <c r="CF2675" s="1"/>
  <c r="CF2676" s="1"/>
  <c r="CF2677" s="1"/>
  <c r="CF2678" s="1"/>
  <c r="CF2679" s="1"/>
  <c r="CF2680" s="1"/>
  <c r="CF2681" s="1"/>
  <c r="CF2682" s="1"/>
  <c r="CF2683" s="1"/>
  <c r="CF2684" s="1"/>
  <c r="CF2685" s="1"/>
  <c r="CF2686" s="1"/>
  <c r="CF2687" s="1"/>
  <c r="CF2688" s="1"/>
  <c r="CF2689" s="1"/>
  <c r="CF2690" s="1"/>
  <c r="CF2691" s="1"/>
  <c r="CF2692" s="1"/>
  <c r="CF2693" s="1"/>
  <c r="CF2694" s="1"/>
  <c r="CF2695" s="1"/>
  <c r="CF2696" s="1"/>
  <c r="CF2697" s="1"/>
  <c r="CF2698" s="1"/>
  <c r="CF2699" s="1"/>
  <c r="CF2700" s="1"/>
  <c r="CF2701" s="1"/>
  <c r="CF2702" s="1"/>
  <c r="CF2703" s="1"/>
  <c r="CF2704" s="1"/>
  <c r="CF2705" s="1"/>
  <c r="CF2706" s="1"/>
  <c r="CF2707" s="1"/>
  <c r="CF2708" s="1"/>
  <c r="CF2709" s="1"/>
  <c r="CF2710" s="1"/>
  <c r="CF2711" s="1"/>
  <c r="CF2712" s="1"/>
  <c r="CF2713" s="1"/>
  <c r="CF2714" s="1"/>
  <c r="CF2715" s="1"/>
  <c r="CF2716" s="1"/>
  <c r="CF2717" s="1"/>
  <c r="CF2718" s="1"/>
  <c r="CF2719" s="1"/>
  <c r="CF2720" s="1"/>
  <c r="CF2721" s="1"/>
  <c r="CF2722" s="1"/>
  <c r="CF2723" s="1"/>
  <c r="CF2724" s="1"/>
  <c r="CF2725" s="1"/>
  <c r="CF2726" s="1"/>
  <c r="CF2727" s="1"/>
  <c r="CF2728" s="1"/>
  <c r="CF2729" s="1"/>
  <c r="CF2730" s="1"/>
  <c r="CF2731" s="1"/>
  <c r="CF2732" s="1"/>
  <c r="CF2733" s="1"/>
  <c r="CF2734" s="1"/>
  <c r="CF2735" s="1"/>
  <c r="CF2736" s="1"/>
  <c r="CF2737" s="1"/>
  <c r="CF2738" s="1"/>
  <c r="CF2739" s="1"/>
  <c r="CF2740" s="1"/>
  <c r="CF2741" s="1"/>
  <c r="CF2742" s="1"/>
  <c r="CF2743" s="1"/>
  <c r="CF2744" s="1"/>
  <c r="CF2745" s="1"/>
  <c r="CF2746" s="1"/>
  <c r="CF2747" s="1"/>
  <c r="CF2748" s="1"/>
  <c r="CF2749" s="1"/>
  <c r="CF2750" s="1"/>
  <c r="CF2751" s="1"/>
  <c r="CF2752" s="1"/>
  <c r="CF2753" s="1"/>
  <c r="CF2754" s="1"/>
  <c r="CF2755" s="1"/>
  <c r="CF2756" s="1"/>
  <c r="CF2757" s="1"/>
  <c r="CF2758" s="1"/>
  <c r="CF2759" s="1"/>
  <c r="CF2760" s="1"/>
  <c r="CF2761" s="1"/>
  <c r="CF2762" s="1"/>
  <c r="CF2763" s="1"/>
  <c r="CF2764" s="1"/>
  <c r="CF2765" s="1"/>
  <c r="CF2766" s="1"/>
  <c r="CF2767" s="1"/>
  <c r="CF2768" s="1"/>
  <c r="CF2769" s="1"/>
  <c r="CF2770" s="1"/>
  <c r="CF2771" s="1"/>
  <c r="CF2772" s="1"/>
  <c r="CF2773" s="1"/>
  <c r="CF2774" s="1"/>
  <c r="CF2775" s="1"/>
  <c r="CF2776" s="1"/>
  <c r="CF2777" s="1"/>
  <c r="CF2778" s="1"/>
  <c r="CF2779" s="1"/>
  <c r="CF2780" s="1"/>
  <c r="CF2781" s="1"/>
  <c r="CF2782" s="1"/>
  <c r="CF2783" s="1"/>
  <c r="CF2784" s="1"/>
  <c r="CF2785" s="1"/>
  <c r="CF2786" s="1"/>
  <c r="CF2787" s="1"/>
  <c r="CF2788" s="1"/>
  <c r="CF2789" s="1"/>
  <c r="CF2790" s="1"/>
  <c r="CF2791" s="1"/>
  <c r="CF2792" s="1"/>
  <c r="CF2793" s="1"/>
  <c r="CF2794" s="1"/>
  <c r="CF2795" s="1"/>
  <c r="CF2796" s="1"/>
  <c r="CF2797" s="1"/>
  <c r="CF2798" s="1"/>
  <c r="CF2799" s="1"/>
  <c r="CF2800" s="1"/>
  <c r="CF2801" s="1"/>
  <c r="CF2802" s="1"/>
  <c r="CF2803" s="1"/>
  <c r="CF2804" s="1"/>
  <c r="CF2805" s="1"/>
  <c r="CF2806" s="1"/>
  <c r="CF2807" s="1"/>
  <c r="CF2808" s="1"/>
  <c r="CF2809" s="1"/>
  <c r="CF2810" s="1"/>
  <c r="CF2811" s="1"/>
  <c r="CF2812" s="1"/>
  <c r="CF2813" s="1"/>
  <c r="CF2814" s="1"/>
  <c r="CF2815" s="1"/>
  <c r="CF2816" s="1"/>
  <c r="CF2817" s="1"/>
  <c r="CF2818" s="1"/>
  <c r="CF2819" s="1"/>
  <c r="CF2820" s="1"/>
  <c r="CF2821" s="1"/>
  <c r="CF2822" s="1"/>
  <c r="CF2823" s="1"/>
  <c r="CF2824" s="1"/>
  <c r="CF2825" s="1"/>
  <c r="CF2826" s="1"/>
  <c r="CF2827" s="1"/>
  <c r="CF2828" s="1"/>
  <c r="CF2829" s="1"/>
  <c r="CF2830" s="1"/>
  <c r="CF2831" s="1"/>
  <c r="CF2832" s="1"/>
  <c r="CF2833" s="1"/>
  <c r="CF2834" s="1"/>
  <c r="CF2835" s="1"/>
  <c r="CF2836" s="1"/>
  <c r="CF2837" s="1"/>
  <c r="CF2838" s="1"/>
  <c r="CF2839" s="1"/>
  <c r="CF2840" s="1"/>
  <c r="CF2841" s="1"/>
  <c r="CF2842" s="1"/>
  <c r="CF2843" s="1"/>
  <c r="CF2844" s="1"/>
  <c r="CF2845" s="1"/>
  <c r="CF2846" s="1"/>
  <c r="CF2847" s="1"/>
  <c r="CF2848" s="1"/>
  <c r="CF2849" s="1"/>
  <c r="CF2850" s="1"/>
  <c r="CF2851" s="1"/>
  <c r="CF2852" s="1"/>
  <c r="CF2853" s="1"/>
  <c r="CF2854" s="1"/>
  <c r="CF2855" s="1"/>
  <c r="CF2856" s="1"/>
  <c r="CF2857" s="1"/>
  <c r="CF2858" s="1"/>
  <c r="CF2859" s="1"/>
  <c r="CF2860" s="1"/>
  <c r="CF2861" s="1"/>
  <c r="CF2862" s="1"/>
  <c r="CF2863" s="1"/>
  <c r="CF2864" s="1"/>
  <c r="CF2865" s="1"/>
  <c r="CF2866" s="1"/>
  <c r="CF2867" s="1"/>
  <c r="CF2868" s="1"/>
  <c r="CF2869" s="1"/>
  <c r="CF2870" s="1"/>
  <c r="CF2871" s="1"/>
  <c r="CF2872" s="1"/>
  <c r="CF2873" s="1"/>
  <c r="CF2874" s="1"/>
  <c r="CF2875" s="1"/>
  <c r="CF2876" s="1"/>
  <c r="CF2877" s="1"/>
  <c r="CF2878" s="1"/>
  <c r="CF2879" s="1"/>
  <c r="CF2880" s="1"/>
  <c r="CF2881" s="1"/>
  <c r="CF2882" s="1"/>
  <c r="CF2883" s="1"/>
  <c r="CF2884" s="1"/>
  <c r="CF2885" s="1"/>
  <c r="CF2886" s="1"/>
  <c r="CF2887" s="1"/>
  <c r="CF2888" s="1"/>
  <c r="CF2889" s="1"/>
  <c r="CF2890" s="1"/>
  <c r="CF2891" s="1"/>
  <c r="CF2892" s="1"/>
  <c r="CF2893" s="1"/>
  <c r="CF2894" s="1"/>
  <c r="CF2895" s="1"/>
  <c r="CF2896" s="1"/>
  <c r="CF2897" s="1"/>
  <c r="CF2898" s="1"/>
  <c r="CF2899" s="1"/>
  <c r="CF2900" s="1"/>
  <c r="CF2901" s="1"/>
  <c r="CF2902" s="1"/>
  <c r="CF2903" s="1"/>
  <c r="CF2904" s="1"/>
  <c r="CF2905" s="1"/>
  <c r="CF2906" s="1"/>
  <c r="CF2907" s="1"/>
  <c r="CF2908" s="1"/>
  <c r="CF2909" s="1"/>
  <c r="CF2910" s="1"/>
  <c r="CF2911" s="1"/>
  <c r="CF2912" s="1"/>
  <c r="CF2913" s="1"/>
  <c r="CF2914" s="1"/>
  <c r="CF2915" s="1"/>
  <c r="CF2916" s="1"/>
  <c r="CF2917" s="1"/>
  <c r="CF2918" s="1"/>
  <c r="CF2919" s="1"/>
  <c r="CF2920" s="1"/>
  <c r="CF2921" s="1"/>
  <c r="CF2922" s="1"/>
  <c r="CF2923" s="1"/>
  <c r="CF2924" s="1"/>
  <c r="CF2925" s="1"/>
  <c r="CF2926" s="1"/>
  <c r="CF2927" s="1"/>
  <c r="CF2928" s="1"/>
  <c r="CF2929" s="1"/>
  <c r="CF2930" s="1"/>
  <c r="CF2931" s="1"/>
  <c r="CF2932" s="1"/>
  <c r="CF2933" s="1"/>
  <c r="CF2934" s="1"/>
  <c r="CF2935" s="1"/>
  <c r="CF2936" s="1"/>
  <c r="CF2937" s="1"/>
  <c r="CF2938" s="1"/>
  <c r="CF2939" s="1"/>
  <c r="CF2940" s="1"/>
  <c r="CF2941" s="1"/>
  <c r="CF2942" s="1"/>
  <c r="CF2943" s="1"/>
  <c r="CF2944" s="1"/>
  <c r="CF2945" s="1"/>
  <c r="CF2946" s="1"/>
  <c r="CF2947" s="1"/>
  <c r="CF2948" s="1"/>
  <c r="CF2949" s="1"/>
  <c r="CF2950" s="1"/>
  <c r="CF2951" s="1"/>
  <c r="CF2952" s="1"/>
  <c r="CF2953" s="1"/>
  <c r="CF2954" s="1"/>
  <c r="CF2955" s="1"/>
  <c r="CF2956" s="1"/>
  <c r="CF2957" s="1"/>
  <c r="CF2958" s="1"/>
  <c r="CF2959" s="1"/>
  <c r="CF2960" s="1"/>
  <c r="CF2961" s="1"/>
  <c r="CF2962" s="1"/>
  <c r="CF2963" s="1"/>
  <c r="CF2964" s="1"/>
  <c r="CF2965" s="1"/>
  <c r="CF2966" s="1"/>
  <c r="CF2967" s="1"/>
  <c r="CF2968" s="1"/>
  <c r="CF2969" s="1"/>
  <c r="CF2970" s="1"/>
  <c r="CF2971" s="1"/>
  <c r="CF2972" s="1"/>
  <c r="CF2973" s="1"/>
  <c r="CF2974" s="1"/>
  <c r="CF2975" s="1"/>
  <c r="CF2976" s="1"/>
  <c r="CF2977" s="1"/>
  <c r="CF2978" s="1"/>
  <c r="CF2979" s="1"/>
  <c r="CF2980" s="1"/>
  <c r="CF2981" s="1"/>
  <c r="CF2982" s="1"/>
  <c r="CF2983" s="1"/>
  <c r="CF2984" s="1"/>
  <c r="CF2985" s="1"/>
  <c r="CF2986" s="1"/>
  <c r="CF2987" s="1"/>
  <c r="CF2988" s="1"/>
  <c r="CF2989" s="1"/>
  <c r="CF2990" s="1"/>
  <c r="CF2991" s="1"/>
  <c r="CF2992" s="1"/>
  <c r="CF2993" s="1"/>
  <c r="CF2994" s="1"/>
  <c r="CF2995" s="1"/>
  <c r="CF2996" s="1"/>
  <c r="CF2997" s="1"/>
  <c r="CF2998" s="1"/>
  <c r="CF2999" s="1"/>
  <c r="CF3000" s="1"/>
  <c r="CF3001" s="1"/>
  <c r="CF3002" s="1"/>
  <c r="CF3003" s="1"/>
  <c r="CF3004" s="1"/>
  <c r="CF3005" s="1"/>
  <c r="CF3006" s="1"/>
  <c r="CF3007" s="1"/>
  <c r="CF3008" s="1"/>
  <c r="CF3009" s="1"/>
  <c r="CF3010" s="1"/>
  <c r="CF3011" s="1"/>
  <c r="CF3012" s="1"/>
  <c r="CF3013" s="1"/>
  <c r="CF3014" s="1"/>
  <c r="CF3015" s="1"/>
  <c r="CF3016" s="1"/>
  <c r="CF3017" s="1"/>
  <c r="CF3018" s="1"/>
  <c r="CF3019" s="1"/>
  <c r="CF3020" s="1"/>
  <c r="CF3021" s="1"/>
  <c r="CF3022" s="1"/>
  <c r="CF3023" s="1"/>
  <c r="CF3024" s="1"/>
  <c r="CF3025" s="1"/>
  <c r="CF3026" s="1"/>
  <c r="CF3027" s="1"/>
  <c r="CF3028" s="1"/>
  <c r="CF3029" s="1"/>
  <c r="CF3030" s="1"/>
  <c r="CF3031" s="1"/>
  <c r="CF3032" s="1"/>
  <c r="CF3033" s="1"/>
  <c r="CF3034" s="1"/>
  <c r="CF3035" s="1"/>
  <c r="CF3036" s="1"/>
  <c r="CF3037" s="1"/>
  <c r="CF3038" s="1"/>
  <c r="CF3039" s="1"/>
  <c r="CF3040" s="1"/>
  <c r="CF3041" s="1"/>
  <c r="CF3042" s="1"/>
  <c r="CF3043" s="1"/>
  <c r="CF3044" s="1"/>
  <c r="CF3045" s="1"/>
  <c r="CF3046" s="1"/>
  <c r="CF3047" s="1"/>
  <c r="CF3048" s="1"/>
  <c r="CF3049" s="1"/>
  <c r="CF3050" s="1"/>
  <c r="CF3051" s="1"/>
  <c r="CF3052" s="1"/>
  <c r="CF3053" s="1"/>
  <c r="CF3054" s="1"/>
  <c r="CF3055" s="1"/>
  <c r="CF3056" s="1"/>
  <c r="CF3057" s="1"/>
  <c r="CF3058" s="1"/>
  <c r="CF3059" s="1"/>
  <c r="CF3060" s="1"/>
  <c r="CF3061" s="1"/>
  <c r="CF3062" s="1"/>
  <c r="CF3063" s="1"/>
  <c r="CF3064" s="1"/>
  <c r="CF3065" s="1"/>
  <c r="CF3066" s="1"/>
  <c r="CF3067" s="1"/>
  <c r="CF3068" s="1"/>
  <c r="CF3069" s="1"/>
  <c r="CF3070" s="1"/>
  <c r="CF3071" s="1"/>
  <c r="CF3072" s="1"/>
  <c r="CF3073" s="1"/>
  <c r="CF3074" s="1"/>
  <c r="CF3075" s="1"/>
  <c r="CF3076" s="1"/>
  <c r="CF3077" s="1"/>
  <c r="CF3078" s="1"/>
  <c r="CF3079" s="1"/>
  <c r="CF3080" s="1"/>
  <c r="CF3081" s="1"/>
  <c r="CF3082" s="1"/>
  <c r="CF3083" s="1"/>
  <c r="CF3084" s="1"/>
  <c r="CF3085" s="1"/>
  <c r="CF3086" s="1"/>
  <c r="CF3087" s="1"/>
  <c r="CF3088" s="1"/>
  <c r="CF3089" s="1"/>
  <c r="CF3090" s="1"/>
  <c r="CF3091" s="1"/>
  <c r="CF3092" s="1"/>
  <c r="CF3093" s="1"/>
  <c r="CF3094" s="1"/>
  <c r="CF3095" s="1"/>
  <c r="CF3096" s="1"/>
  <c r="CF3097" s="1"/>
  <c r="CF3098" s="1"/>
  <c r="CF3099" s="1"/>
  <c r="CF3100" s="1"/>
  <c r="CF3101" s="1"/>
  <c r="CF3102" s="1"/>
  <c r="CF3103" s="1"/>
  <c r="CF3104" s="1"/>
  <c r="CF3105" s="1"/>
  <c r="CF3106" s="1"/>
  <c r="CF3107" s="1"/>
  <c r="CF3108" s="1"/>
  <c r="CF3109" s="1"/>
  <c r="CF3110" s="1"/>
  <c r="CF3111" s="1"/>
  <c r="CF3112" s="1"/>
  <c r="CF3113" s="1"/>
  <c r="CF3114" s="1"/>
  <c r="CF3115" s="1"/>
  <c r="CF3116" s="1"/>
  <c r="CF3117" s="1"/>
  <c r="CF3118" s="1"/>
  <c r="CF3119" s="1"/>
  <c r="CF3120" s="1"/>
  <c r="CF3121" s="1"/>
  <c r="CF3122" s="1"/>
  <c r="CF3123" s="1"/>
  <c r="CF3124" s="1"/>
  <c r="CF3125" s="1"/>
  <c r="CF3126" s="1"/>
  <c r="CF3127" s="1"/>
  <c r="CF3128" s="1"/>
  <c r="CF3129" s="1"/>
  <c r="CF3130" s="1"/>
  <c r="CF3131" s="1"/>
  <c r="CF3132" s="1"/>
  <c r="CF3133" s="1"/>
  <c r="CF3134" s="1"/>
  <c r="CF3135" s="1"/>
  <c r="CF3136" s="1"/>
  <c r="CF3137" s="1"/>
  <c r="CF3138" s="1"/>
  <c r="CF3139" s="1"/>
  <c r="CF3140" s="1"/>
  <c r="CF3141" s="1"/>
  <c r="CF3142" s="1"/>
  <c r="CF3143" s="1"/>
  <c r="CF3144" s="1"/>
  <c r="CF3145" s="1"/>
  <c r="CF3146" s="1"/>
  <c r="CF3147" s="1"/>
  <c r="CF3148" s="1"/>
  <c r="CF3149" s="1"/>
  <c r="CF3150" s="1"/>
  <c r="CF3151" s="1"/>
  <c r="CF3152" s="1"/>
  <c r="CF3153" s="1"/>
  <c r="CF3154" s="1"/>
  <c r="CF3155" s="1"/>
  <c r="CF3156" s="1"/>
  <c r="CF3157" s="1"/>
  <c r="CF3158" s="1"/>
  <c r="CF3159" s="1"/>
  <c r="CF3160" s="1"/>
  <c r="CF3161" s="1"/>
  <c r="CF3162" s="1"/>
  <c r="CF3163" s="1"/>
  <c r="CF3164" s="1"/>
  <c r="CF3165" s="1"/>
  <c r="CF3166" s="1"/>
  <c r="CF3167" s="1"/>
  <c r="CF3168" s="1"/>
  <c r="CF3169" s="1"/>
  <c r="CF3170" s="1"/>
  <c r="CF3171" s="1"/>
  <c r="CF3172" s="1"/>
  <c r="CF3173" s="1"/>
  <c r="CF3174" s="1"/>
  <c r="CF3175" s="1"/>
  <c r="CF3176" s="1"/>
  <c r="CF3177" s="1"/>
  <c r="CF3178" s="1"/>
  <c r="CF3179" s="1"/>
  <c r="CF3180" s="1"/>
  <c r="CF3181" s="1"/>
  <c r="CF3182" s="1"/>
  <c r="CF3183" s="1"/>
  <c r="CF3184" s="1"/>
  <c r="CF3185" s="1"/>
  <c r="CF3186" s="1"/>
  <c r="CF3187" s="1"/>
  <c r="CF3188" s="1"/>
  <c r="CF3189" s="1"/>
  <c r="CF3190" s="1"/>
  <c r="CF3191" s="1"/>
  <c r="CF3192" s="1"/>
  <c r="CF3193" s="1"/>
  <c r="CF3194" s="1"/>
  <c r="CF3195" s="1"/>
  <c r="CF3196" s="1"/>
  <c r="CF3197" s="1"/>
  <c r="CF3198" s="1"/>
  <c r="CF3199" s="1"/>
  <c r="CF3200" s="1"/>
  <c r="CF3201" s="1"/>
  <c r="CF3202" s="1"/>
  <c r="CF3203" s="1"/>
  <c r="CF3204" s="1"/>
  <c r="CF3205" s="1"/>
  <c r="CF3206" s="1"/>
  <c r="CF3207" s="1"/>
  <c r="CF3208" s="1"/>
  <c r="CF3209" s="1"/>
  <c r="CF3210" s="1"/>
  <c r="CF3211" s="1"/>
  <c r="CF3212" s="1"/>
  <c r="CF3213" s="1"/>
  <c r="CF3214" s="1"/>
  <c r="CF3215" s="1"/>
  <c r="CF3216" s="1"/>
  <c r="CF3217" s="1"/>
  <c r="CF3218" s="1"/>
  <c r="CF3219" s="1"/>
  <c r="CF3220" s="1"/>
  <c r="CF3221" s="1"/>
  <c r="CF3222" s="1"/>
  <c r="CF3223" s="1"/>
  <c r="CF3224" s="1"/>
  <c r="CF3225" s="1"/>
  <c r="CF3226" s="1"/>
  <c r="CF3227" s="1"/>
  <c r="CF3228" s="1"/>
  <c r="CF3229" s="1"/>
  <c r="CF3230" s="1"/>
  <c r="CF3231" s="1"/>
  <c r="CF3232" s="1"/>
  <c r="CF3233" s="1"/>
  <c r="CF3234" s="1"/>
  <c r="CF3235" s="1"/>
  <c r="CF3236" s="1"/>
  <c r="CF3237" s="1"/>
  <c r="CF3238" s="1"/>
  <c r="CF3239" s="1"/>
  <c r="CF3240" s="1"/>
  <c r="CF3241" s="1"/>
  <c r="CF3242" s="1"/>
  <c r="CF3243" s="1"/>
  <c r="CF3244" s="1"/>
  <c r="CF3245" s="1"/>
  <c r="CF3246" s="1"/>
  <c r="CF3247" s="1"/>
  <c r="CF3248" s="1"/>
  <c r="CF3249" s="1"/>
  <c r="CF3250" s="1"/>
  <c r="CF3251" s="1"/>
  <c r="CF3252" s="1"/>
  <c r="CF3253" s="1"/>
  <c r="CF3254" s="1"/>
  <c r="CF3255" s="1"/>
  <c r="CF3256" s="1"/>
  <c r="CF3257" s="1"/>
  <c r="CF3258" s="1"/>
  <c r="CF3259" s="1"/>
  <c r="CF3260" s="1"/>
  <c r="CF3261" s="1"/>
  <c r="CF3262" s="1"/>
  <c r="CF3263" s="1"/>
  <c r="CF3264" s="1"/>
  <c r="CF3265" s="1"/>
  <c r="CF3266" s="1"/>
  <c r="CF3267" s="1"/>
  <c r="CF3268" s="1"/>
  <c r="CF3269" s="1"/>
  <c r="CF3270" s="1"/>
  <c r="CF3271" s="1"/>
  <c r="CF3272" s="1"/>
  <c r="CF3273" s="1"/>
  <c r="CF3274" s="1"/>
  <c r="CF3275" s="1"/>
  <c r="CF3276" s="1"/>
  <c r="CF3277" s="1"/>
  <c r="CF3278" s="1"/>
  <c r="CF3279" s="1"/>
  <c r="CF3280" s="1"/>
  <c r="CF3281" s="1"/>
  <c r="CF3282" s="1"/>
  <c r="CF3283" s="1"/>
  <c r="CF3284" s="1"/>
  <c r="CF3285" s="1"/>
  <c r="CF3286" s="1"/>
  <c r="CF3287" s="1"/>
  <c r="CF3288" s="1"/>
  <c r="CF3289" s="1"/>
  <c r="CF3290" s="1"/>
  <c r="CF3291" s="1"/>
  <c r="CF3292" s="1"/>
  <c r="CF3293" s="1"/>
  <c r="CF3294" s="1"/>
  <c r="CF3295" s="1"/>
  <c r="CF3296" s="1"/>
  <c r="CF3297" s="1"/>
  <c r="CF3298" s="1"/>
  <c r="CF3299" s="1"/>
  <c r="CF3300" s="1"/>
  <c r="CF3301" s="1"/>
  <c r="CF3302" s="1"/>
  <c r="CF3303" s="1"/>
  <c r="CF3304" s="1"/>
  <c r="CF3305" s="1"/>
  <c r="CF3306" s="1"/>
  <c r="CF3307" s="1"/>
  <c r="CF3308" s="1"/>
  <c r="CF3309" s="1"/>
  <c r="CF3310" s="1"/>
  <c r="CF3311" s="1"/>
  <c r="CF3312" s="1"/>
  <c r="CF3313" s="1"/>
  <c r="CF3314" s="1"/>
  <c r="CF3315" s="1"/>
  <c r="CF3316" s="1"/>
  <c r="CF3317" s="1"/>
  <c r="CF3318" s="1"/>
  <c r="CF3319" s="1"/>
  <c r="CF3320" s="1"/>
  <c r="CF3321" s="1"/>
  <c r="CF3322" s="1"/>
  <c r="CF3323" s="1"/>
  <c r="CF3324" s="1"/>
  <c r="CF3325" s="1"/>
  <c r="CF3326" s="1"/>
  <c r="CF3327" s="1"/>
  <c r="CF3328" s="1"/>
  <c r="CF3329" s="1"/>
  <c r="CF3330" s="1"/>
  <c r="CF3331" s="1"/>
  <c r="CF3332" s="1"/>
  <c r="CF3333" s="1"/>
  <c r="CF3334" s="1"/>
  <c r="CJ95" s="1"/>
  <c r="DG184"/>
  <c r="DG185"/>
  <c r="DG143" i="11"/>
  <c r="DG144"/>
  <c r="N94" l="1"/>
  <c r="AD105" i="12"/>
  <c r="CJ98" i="24"/>
  <c r="CJ5"/>
  <c r="CJ4"/>
  <c r="CJ3"/>
  <c r="CJ8"/>
  <c r="CJ7"/>
  <c r="CJ9"/>
  <c r="CJ6"/>
  <c r="CJ10"/>
  <c r="CJ11"/>
  <c r="CJ13"/>
  <c r="CJ12"/>
  <c r="CJ17"/>
  <c r="CJ19"/>
  <c r="CJ14"/>
  <c r="CJ15"/>
  <c r="CJ16"/>
  <c r="CJ20"/>
  <c r="CJ18"/>
  <c r="CJ21"/>
  <c r="CJ22"/>
  <c r="CJ23"/>
  <c r="CJ24"/>
  <c r="CJ28"/>
  <c r="CJ26"/>
  <c r="CJ25"/>
  <c r="CJ29"/>
  <c r="CJ27"/>
  <c r="CJ30"/>
  <c r="CJ31"/>
  <c r="CJ32"/>
  <c r="CJ33"/>
  <c r="CJ37"/>
  <c r="CJ35"/>
  <c r="CJ36"/>
  <c r="CJ38"/>
  <c r="CJ34"/>
  <c r="CJ40"/>
  <c r="CJ42"/>
  <c r="CJ41"/>
  <c r="CJ39"/>
  <c r="CJ44"/>
  <c r="CJ43"/>
  <c r="CJ45"/>
  <c r="CJ46"/>
  <c r="CJ47"/>
  <c r="CJ48"/>
  <c r="CJ49"/>
  <c r="CJ50"/>
  <c r="CJ51"/>
  <c r="CJ53"/>
  <c r="CJ52"/>
  <c r="CJ54"/>
  <c r="CJ56"/>
  <c r="CJ55"/>
  <c r="CJ57"/>
  <c r="CJ58"/>
  <c r="CJ59"/>
  <c r="CJ60"/>
  <c r="CJ61"/>
  <c r="CJ62"/>
  <c r="CJ63"/>
  <c r="CJ64"/>
  <c r="CJ65"/>
  <c r="CJ66"/>
  <c r="CJ70"/>
  <c r="CJ67"/>
  <c r="CJ69"/>
  <c r="CJ71"/>
  <c r="CJ68"/>
  <c r="CJ72"/>
  <c r="CJ73"/>
  <c r="CJ74"/>
  <c r="CJ77"/>
  <c r="CJ75"/>
  <c r="CJ78"/>
  <c r="CJ79"/>
  <c r="CJ76"/>
  <c r="CJ80"/>
  <c r="CJ81"/>
  <c r="CJ82"/>
  <c r="CJ83"/>
  <c r="CJ85"/>
  <c r="CJ84"/>
  <c r="CJ86"/>
  <c r="CJ88"/>
  <c r="CJ87"/>
  <c r="CJ89"/>
  <c r="CJ90"/>
  <c r="CJ91"/>
  <c r="CJ92"/>
  <c r="CJ93"/>
  <c r="CJ94"/>
  <c r="CJ96"/>
  <c r="CJ97"/>
  <c r="DG187"/>
  <c r="DG186"/>
  <c r="DG146" i="11"/>
  <c r="DG145"/>
  <c r="N95" l="1"/>
  <c r="AD106" i="12"/>
  <c r="DG188" i="24"/>
  <c r="DG189"/>
  <c r="DG147" i="11"/>
  <c r="DG148"/>
  <c r="N96" l="1"/>
  <c r="AD107" i="12"/>
  <c r="DG191" i="24"/>
  <c r="DG190"/>
  <c r="DG150" i="11"/>
  <c r="DG149"/>
  <c r="N97" l="1"/>
  <c r="AD108" i="12"/>
  <c r="DG193" i="24"/>
  <c r="DG192"/>
  <c r="DG152" i="11"/>
  <c r="DG151"/>
  <c r="N98" l="1"/>
  <c r="AD109" i="12"/>
  <c r="DG195" i="24"/>
  <c r="DG194"/>
  <c r="DG154" i="11"/>
  <c r="DG153"/>
  <c r="N99" l="1"/>
  <c r="AD110" i="12"/>
  <c r="DG197" i="24"/>
  <c r="DG196"/>
  <c r="DG156" i="11"/>
  <c r="DG155"/>
  <c r="N100" l="1"/>
  <c r="AD111" i="12"/>
  <c r="DG199" i="24"/>
  <c r="DG198"/>
  <c r="DG158" i="11"/>
  <c r="DG157"/>
  <c r="N101" l="1"/>
  <c r="AD112" i="12"/>
  <c r="DG200" i="24"/>
  <c r="DG201"/>
  <c r="DG159" i="11"/>
  <c r="DG160"/>
  <c r="N102" l="1"/>
  <c r="AD113" i="12"/>
  <c r="DG203" i="24"/>
  <c r="DG202"/>
  <c r="DG161" i="11"/>
  <c r="DG162"/>
  <c r="N103" l="1"/>
  <c r="AD114" i="12"/>
  <c r="DG205" i="24"/>
  <c r="DG204"/>
  <c r="DG163" i="11"/>
  <c r="DG164"/>
  <c r="N104" l="1"/>
  <c r="AD115" i="12"/>
  <c r="DG206" i="24"/>
  <c r="DG207"/>
  <c r="DG166" i="11"/>
  <c r="DG165"/>
  <c r="N106" l="1"/>
  <c r="AD116" i="12"/>
  <c r="DG209" i="24"/>
  <c r="DG208"/>
  <c r="DG167" i="11"/>
  <c r="DG168"/>
  <c r="N107" l="1"/>
  <c r="AD117" i="12"/>
  <c r="DG210" i="24"/>
  <c r="DG211"/>
  <c r="DG170" i="11"/>
  <c r="DG169"/>
  <c r="N108" l="1"/>
  <c r="AD118" i="12"/>
  <c r="DG212" i="24"/>
  <c r="DG213"/>
  <c r="DG171" i="11"/>
  <c r="DG172"/>
  <c r="N109" l="1"/>
  <c r="AD119" i="12"/>
  <c r="DG214" i="24"/>
  <c r="DG215"/>
  <c r="DG173" i="11"/>
  <c r="DG174"/>
  <c r="N110" l="1"/>
  <c r="AD120" i="12"/>
  <c r="DG216" i="24"/>
  <c r="DG217"/>
  <c r="DG176" i="11"/>
  <c r="DG175"/>
  <c r="N111" l="1"/>
  <c r="AD121" i="12"/>
  <c r="DG219" i="24"/>
  <c r="DG218"/>
  <c r="DG178" i="11"/>
  <c r="DG177"/>
  <c r="N112" l="1"/>
  <c r="AD122" i="12"/>
  <c r="DG220" i="24"/>
  <c r="DG221"/>
  <c r="DG179" i="11"/>
  <c r="DG180"/>
  <c r="N113" l="1"/>
  <c r="AD123" i="12"/>
  <c r="DG222" i="24"/>
  <c r="DG223"/>
  <c r="DG182" i="11"/>
  <c r="DG181"/>
  <c r="N114" l="1"/>
  <c r="AD124" i="12"/>
  <c r="DG225" i="24"/>
  <c r="DG224"/>
  <c r="DG183" i="11"/>
  <c r="DG184"/>
  <c r="N115" l="1"/>
  <c r="AD125" i="12"/>
  <c r="DG227" i="24"/>
  <c r="DG226"/>
  <c r="DG186" i="11"/>
  <c r="DG185"/>
  <c r="N116" l="1"/>
  <c r="AD126" i="12"/>
  <c r="DG229" i="24"/>
  <c r="DG228"/>
  <c r="DG188" i="11"/>
  <c r="DG187"/>
  <c r="N117" l="1"/>
  <c r="AD127" i="12"/>
  <c r="DG230" i="24"/>
  <c r="DG231"/>
  <c r="DG189" i="11"/>
  <c r="DG190"/>
  <c r="N118" l="1"/>
  <c r="AD128" i="12"/>
  <c r="DG232" i="24"/>
  <c r="DG233"/>
  <c r="DG192" i="11"/>
  <c r="DG191"/>
  <c r="N119" l="1"/>
  <c r="AD129" i="12"/>
  <c r="DG234" i="24"/>
  <c r="DG235"/>
  <c r="DG194" i="11"/>
  <c r="DG193"/>
  <c r="N120" l="1"/>
  <c r="AD130" i="12"/>
  <c r="DG237" i="24"/>
  <c r="DG236"/>
  <c r="DG195" i="11"/>
  <c r="DG196"/>
  <c r="N121" l="1"/>
  <c r="AD131" i="12"/>
  <c r="DG238" i="24"/>
  <c r="DG239"/>
  <c r="DG198" i="11"/>
  <c r="DG197"/>
  <c r="N122" l="1"/>
  <c r="AD132" i="12"/>
  <c r="DG240" i="24"/>
  <c r="DG241"/>
  <c r="DG200" i="11"/>
  <c r="DG199"/>
  <c r="N124" l="1"/>
  <c r="AD133" i="12"/>
  <c r="DG243" i="24"/>
  <c r="DG242"/>
  <c r="DG202" i="11"/>
  <c r="DG201"/>
  <c r="N125" l="1"/>
  <c r="AD134" i="12"/>
  <c r="DG245" i="24"/>
  <c r="DG244"/>
  <c r="DG204" i="11"/>
  <c r="DG203"/>
  <c r="N126" l="1"/>
  <c r="AD135" i="12"/>
  <c r="DG247" i="24"/>
  <c r="DG246"/>
  <c r="DG205" i="11"/>
  <c r="DG206"/>
  <c r="N127" l="1"/>
  <c r="AD136" i="12"/>
  <c r="DG248" i="24"/>
  <c r="DG249"/>
  <c r="DG207" i="11"/>
  <c r="DG208"/>
  <c r="N128" l="1"/>
  <c r="AD137" i="12"/>
  <c r="DG250" i="24"/>
  <c r="DG251"/>
  <c r="DG210" i="11"/>
  <c r="DG209"/>
  <c r="N129" l="1"/>
  <c r="AD138" i="12"/>
  <c r="DG252" i="24"/>
  <c r="DG253"/>
  <c r="DG212" i="11"/>
  <c r="DG211"/>
  <c r="N130" l="1"/>
  <c r="AD139" i="12"/>
  <c r="DG254" i="24"/>
  <c r="DG255"/>
  <c r="DG213" i="11"/>
  <c r="DG214"/>
  <c r="N131" l="1"/>
  <c r="AD140" i="12"/>
  <c r="DG256" i="24"/>
  <c r="DG257"/>
  <c r="DG216" i="11"/>
  <c r="DG215"/>
  <c r="N132" l="1"/>
  <c r="AD141" i="12"/>
  <c r="DG259" i="24"/>
  <c r="DG258"/>
  <c r="DG218" i="11"/>
  <c r="DG217"/>
  <c r="N133" l="1"/>
  <c r="AD142" i="12"/>
  <c r="DG260" i="24"/>
  <c r="DG261"/>
  <c r="DG220" i="11"/>
  <c r="DG219"/>
  <c r="N134" l="1"/>
  <c r="AD143" i="12"/>
  <c r="DG262" i="24"/>
  <c r="DG263"/>
  <c r="DG221" i="11"/>
  <c r="DG222"/>
  <c r="N135" l="1"/>
  <c r="AD144" i="12"/>
  <c r="DG265" i="24"/>
  <c r="DG264"/>
  <c r="DG224" i="11"/>
  <c r="DG223"/>
  <c r="N136" l="1"/>
  <c r="AD145" i="12"/>
  <c r="DG266" i="24"/>
  <c r="DG267"/>
  <c r="DG226" i="11"/>
  <c r="DG225"/>
  <c r="N137" l="1"/>
  <c r="AD146" i="12"/>
  <c r="DG268" i="24"/>
  <c r="DG269"/>
  <c r="DG227" i="11"/>
  <c r="DG228"/>
  <c r="N138" l="1"/>
  <c r="AD147" i="12"/>
  <c r="DG270" i="24"/>
  <c r="DG271"/>
  <c r="DG230" i="11"/>
  <c r="DG229"/>
  <c r="N139" l="1"/>
  <c r="AD148" i="12"/>
  <c r="DG273" i="24"/>
  <c r="DG272"/>
  <c r="DG232" i="11"/>
  <c r="DG231"/>
  <c r="N140" l="1"/>
  <c r="AD150" i="12"/>
  <c r="AD149"/>
  <c r="DG274" i="24"/>
  <c r="DG275"/>
  <c r="DG233" i="11"/>
  <c r="DG234"/>
  <c r="N141" l="1"/>
  <c r="DG277" i="24"/>
  <c r="DG276"/>
  <c r="DG236" i="11"/>
  <c r="DG235"/>
  <c r="N142" l="1"/>
  <c r="DG278" i="24"/>
  <c r="DG279"/>
  <c r="DG237" i="11"/>
  <c r="DG238"/>
  <c r="N143" l="1"/>
  <c r="DG281" i="24"/>
  <c r="DG280"/>
  <c r="DG239" i="11"/>
  <c r="DG240"/>
  <c r="N144" l="1"/>
  <c r="DG283" i="24"/>
  <c r="DG282"/>
  <c r="DG242" i="11"/>
  <c r="DG241"/>
  <c r="N145" l="1"/>
  <c r="DG284" i="24"/>
  <c r="DG285"/>
  <c r="DG243" i="11"/>
  <c r="DG244"/>
  <c r="N146" l="1"/>
  <c r="DG287" i="24"/>
  <c r="DG286"/>
  <c r="DG245" i="11"/>
  <c r="DG246"/>
  <c r="N147" l="1"/>
  <c r="DG288" i="24"/>
  <c r="DG289"/>
  <c r="DG248" i="11"/>
  <c r="DG247"/>
  <c r="N148" l="1"/>
  <c r="DG290" i="24"/>
  <c r="DG291"/>
  <c r="DG249" i="11"/>
  <c r="DG250"/>
  <c r="N149" l="1"/>
  <c r="DG292" i="24"/>
  <c r="DG293"/>
  <c r="DG251" i="11"/>
  <c r="DG252"/>
  <c r="N150" l="1"/>
  <c r="DG295" i="24"/>
  <c r="DG294"/>
  <c r="DG254" i="11"/>
  <c r="DG253"/>
  <c r="N151" l="1"/>
  <c r="DG296" i="24"/>
  <c r="DG297"/>
  <c r="DG255" i="11"/>
  <c r="DG256"/>
  <c r="N152" l="1"/>
  <c r="DG299" i="24"/>
  <c r="DG298"/>
  <c r="DG258" i="11"/>
  <c r="DG257"/>
  <c r="N153" l="1"/>
  <c r="DG300" i="24"/>
  <c r="DG301"/>
  <c r="DG260" i="11"/>
  <c r="DG259"/>
  <c r="N154" l="1"/>
  <c r="DG302" i="24"/>
  <c r="DG303"/>
  <c r="DG262" i="11"/>
  <c r="DG261"/>
  <c r="N155" l="1"/>
  <c r="DG304" i="24"/>
  <c r="DG305"/>
  <c r="DG263" i="11"/>
  <c r="DG264"/>
  <c r="N156" l="1"/>
  <c r="DG306" i="24"/>
  <c r="DG307"/>
  <c r="DG265" i="11"/>
  <c r="DG266"/>
  <c r="N157" l="1"/>
  <c r="DG308" i="24"/>
  <c r="DG309"/>
  <c r="DG267" i="11"/>
  <c r="DG268"/>
  <c r="N158" l="1"/>
  <c r="DG311" i="24"/>
  <c r="DG310"/>
  <c r="DG270" i="11"/>
  <c r="DG269"/>
  <c r="N159" l="1"/>
  <c r="DG312" i="24"/>
  <c r="DG313"/>
  <c r="DG272" i="11"/>
  <c r="DG271"/>
  <c r="N160" l="1"/>
  <c r="DG314" i="24"/>
  <c r="DG315"/>
  <c r="DG274" i="11"/>
  <c r="DG273"/>
  <c r="N161" l="1"/>
  <c r="DG317" i="24"/>
  <c r="DG316"/>
  <c r="DG276" i="11"/>
  <c r="DG275"/>
  <c r="N162" l="1"/>
  <c r="DG319" i="24"/>
  <c r="DG318"/>
  <c r="DG278" i="11"/>
  <c r="DG277"/>
  <c r="N163" l="1"/>
  <c r="DG320" i="24"/>
  <c r="DG321"/>
  <c r="DG279" i="11"/>
  <c r="DG280"/>
  <c r="N164" l="1"/>
  <c r="DG323" i="24"/>
  <c r="DG322"/>
  <c r="DG281" i="11"/>
  <c r="DG282"/>
  <c r="N165" l="1"/>
  <c r="DG324" i="24"/>
  <c r="DG325"/>
  <c r="DG283" i="11"/>
  <c r="DG284"/>
  <c r="N166" l="1"/>
  <c r="DG327" i="24"/>
  <c r="DG326"/>
  <c r="DG285" i="11"/>
  <c r="DG286"/>
  <c r="N167" l="1"/>
  <c r="DG328" i="24"/>
  <c r="DG329"/>
  <c r="DG288" i="11"/>
  <c r="DG287"/>
  <c r="N168" l="1"/>
  <c r="DG331" i="24"/>
  <c r="DG330"/>
  <c r="DG289" i="11"/>
  <c r="DG290"/>
  <c r="N169" l="1"/>
  <c r="DG333" i="24"/>
  <c r="DG332"/>
  <c r="DG292" i="11"/>
  <c r="DG291"/>
  <c r="N170" l="1"/>
  <c r="DG334" i="24"/>
  <c r="DG335"/>
  <c r="DG294" i="11"/>
  <c r="DG293"/>
  <c r="N171" l="1"/>
  <c r="DG336" i="24"/>
  <c r="DG337"/>
  <c r="DG295" i="11"/>
  <c r="DG296"/>
  <c r="N172" l="1"/>
  <c r="DG338" i="24"/>
  <c r="DG339"/>
  <c r="DG298" i="11"/>
  <c r="DG297"/>
  <c r="N173" l="1"/>
  <c r="DG340" i="24"/>
  <c r="DG341"/>
  <c r="DG299" i="11"/>
  <c r="DG300"/>
  <c r="N174" l="1"/>
  <c r="DG342" i="24"/>
  <c r="DG343"/>
  <c r="DG301" i="11"/>
  <c r="DG302"/>
  <c r="N175" l="1"/>
  <c r="DG345" i="24"/>
  <c r="DG344"/>
  <c r="DG304" i="11"/>
  <c r="DG303"/>
  <c r="N176" l="1"/>
  <c r="DG346" i="24"/>
  <c r="DG347"/>
  <c r="DG305" i="11"/>
  <c r="DG306"/>
  <c r="N177" l="1"/>
  <c r="DG348" i="24"/>
  <c r="DG349"/>
  <c r="DG308" i="11"/>
  <c r="DG307"/>
  <c r="N178" l="1"/>
  <c r="DG351" i="24"/>
  <c r="DG350"/>
  <c r="DG310" i="11"/>
  <c r="DG309"/>
  <c r="N179" l="1"/>
  <c r="DG353" i="24"/>
  <c r="DG352"/>
  <c r="DG312" i="11"/>
  <c r="DG311"/>
  <c r="N180" l="1"/>
  <c r="DG355" i="24"/>
  <c r="DG354"/>
  <c r="DG313" i="11"/>
  <c r="DG314"/>
  <c r="N181" l="1"/>
  <c r="DG357" i="24"/>
  <c r="DG356"/>
  <c r="DG315" i="11"/>
  <c r="DG316"/>
  <c r="N182" l="1"/>
  <c r="DG359" i="24"/>
  <c r="DG358"/>
  <c r="DG317" i="11"/>
  <c r="DG318"/>
  <c r="N183" l="1"/>
  <c r="DG361" i="24"/>
  <c r="DG360"/>
  <c r="DG319" i="11"/>
  <c r="DG320"/>
  <c r="N184" l="1"/>
  <c r="DG362" i="24"/>
  <c r="DG363"/>
  <c r="DG322" i="11"/>
  <c r="DG321"/>
  <c r="N185" l="1"/>
  <c r="DG365" i="24"/>
  <c r="DG364"/>
  <c r="DG324" i="11"/>
  <c r="DG323"/>
  <c r="N186" l="1"/>
  <c r="DG367" i="24"/>
  <c r="DG366"/>
  <c r="DG326" i="11"/>
  <c r="DG325"/>
  <c r="N187" l="1"/>
  <c r="DG368" i="24"/>
  <c r="DG369"/>
  <c r="DG328" i="11"/>
  <c r="DG327"/>
  <c r="N188" l="1"/>
  <c r="DG371" i="24"/>
  <c r="DG370"/>
  <c r="DG330" i="11"/>
  <c r="DG329"/>
  <c r="N189" l="1"/>
  <c r="DG372" i="24"/>
  <c r="DG332" i="11"/>
  <c r="DG331"/>
  <c r="N190" l="1"/>
  <c r="DK368" i="24"/>
  <c r="DK4"/>
  <c r="DK3"/>
  <c r="DK7"/>
  <c r="DK5"/>
  <c r="DK8"/>
  <c r="DK11"/>
  <c r="DK10"/>
  <c r="DK6"/>
  <c r="DK9"/>
  <c r="DK12"/>
  <c r="DK15"/>
  <c r="DK16"/>
  <c r="DK367"/>
  <c r="DK363"/>
  <c r="DK365"/>
  <c r="DK364"/>
  <c r="DK369"/>
  <c r="DK366"/>
  <c r="DK372"/>
  <c r="DK18"/>
  <c r="DK13"/>
  <c r="DK14"/>
  <c r="DK17"/>
  <c r="DK24"/>
  <c r="DK20"/>
  <c r="DK22"/>
  <c r="DK19"/>
  <c r="DK23"/>
  <c r="DK27"/>
  <c r="DK21"/>
  <c r="DK28"/>
  <c r="DK26"/>
  <c r="DK25"/>
  <c r="DK31"/>
  <c r="DK33"/>
  <c r="DK30"/>
  <c r="DK34"/>
  <c r="DK29"/>
  <c r="DK32"/>
  <c r="DK36"/>
  <c r="DK35"/>
  <c r="DK39"/>
  <c r="DK37"/>
  <c r="DK41"/>
  <c r="DK38"/>
  <c r="DK44"/>
  <c r="DK43"/>
  <c r="DK47"/>
  <c r="DK45"/>
  <c r="DK42"/>
  <c r="DK40"/>
  <c r="DK46"/>
  <c r="DK49"/>
  <c r="DK51"/>
  <c r="DK48"/>
  <c r="DK50"/>
  <c r="DK55"/>
  <c r="DK52"/>
  <c r="DK54"/>
  <c r="DK53"/>
  <c r="DK56"/>
  <c r="DK59"/>
  <c r="DK57"/>
  <c r="DK58"/>
  <c r="DK61"/>
  <c r="DK65"/>
  <c r="DK62"/>
  <c r="DK60"/>
  <c r="DK63"/>
  <c r="DK66"/>
  <c r="DK69"/>
  <c r="DK64"/>
  <c r="DK67"/>
  <c r="DK73"/>
  <c r="DK70"/>
  <c r="DK72"/>
  <c r="DK71"/>
  <c r="DK68"/>
  <c r="DK79"/>
  <c r="DK74"/>
  <c r="DK75"/>
  <c r="DK76"/>
  <c r="DK77"/>
  <c r="DK80"/>
  <c r="DK83"/>
  <c r="DK78"/>
  <c r="DK84"/>
  <c r="DK82"/>
  <c r="DK81"/>
  <c r="DK85"/>
  <c r="DK87"/>
  <c r="DK89"/>
  <c r="DK86"/>
  <c r="DK88"/>
  <c r="DK90"/>
  <c r="DK91"/>
  <c r="DK92"/>
  <c r="DK93"/>
  <c r="DK97"/>
  <c r="DK94"/>
  <c r="DK95"/>
  <c r="DK98"/>
  <c r="DK99"/>
  <c r="DK96"/>
  <c r="DK103"/>
  <c r="DK102"/>
  <c r="DK105"/>
  <c r="DK101"/>
  <c r="DK100"/>
  <c r="DK106"/>
  <c r="DK108"/>
  <c r="DK104"/>
  <c r="DK109"/>
  <c r="DK111"/>
  <c r="DK107"/>
  <c r="DK112"/>
  <c r="DK110"/>
  <c r="DK114"/>
  <c r="DK117"/>
  <c r="DK113"/>
  <c r="DK115"/>
  <c r="DK118"/>
  <c r="DK116"/>
  <c r="DK120"/>
  <c r="DK125"/>
  <c r="DK119"/>
  <c r="DK123"/>
  <c r="DK121"/>
  <c r="DK122"/>
  <c r="DK124"/>
  <c r="DK126"/>
  <c r="DK127"/>
  <c r="DK128"/>
  <c r="DK129"/>
  <c r="DK133"/>
  <c r="DK130"/>
  <c r="DK131"/>
  <c r="DK137"/>
  <c r="DK135"/>
  <c r="DK132"/>
  <c r="DK139"/>
  <c r="DK134"/>
  <c r="DK136"/>
  <c r="DK138"/>
  <c r="DK140"/>
  <c r="DK142"/>
  <c r="DK141"/>
  <c r="DK145"/>
  <c r="DK143"/>
  <c r="DK147"/>
  <c r="DK144"/>
  <c r="DK146"/>
  <c r="DK151"/>
  <c r="DK153"/>
  <c r="DK150"/>
  <c r="DK149"/>
  <c r="DK148"/>
  <c r="DK152"/>
  <c r="DK154"/>
  <c r="DK155"/>
  <c r="DK156"/>
  <c r="DK159"/>
  <c r="DK161"/>
  <c r="DK157"/>
  <c r="DK160"/>
  <c r="DK163"/>
  <c r="DK158"/>
  <c r="DK162"/>
  <c r="DK165"/>
  <c r="DK167"/>
  <c r="DK166"/>
  <c r="DK164"/>
  <c r="DK168"/>
  <c r="DK169"/>
  <c r="DK170"/>
  <c r="DK173"/>
  <c r="DK171"/>
  <c r="DK172"/>
  <c r="DK175"/>
  <c r="DK174"/>
  <c r="DK176"/>
  <c r="DK178"/>
  <c r="DK177"/>
  <c r="DK180"/>
  <c r="DK182"/>
  <c r="DK179"/>
  <c r="DK183"/>
  <c r="DK181"/>
  <c r="DK184"/>
  <c r="DK185"/>
  <c r="DK187"/>
  <c r="DK186"/>
  <c r="DK189"/>
  <c r="DK191"/>
  <c r="DK193"/>
  <c r="DK190"/>
  <c r="DK188"/>
  <c r="DK195"/>
  <c r="DK192"/>
  <c r="DK197"/>
  <c r="DK194"/>
  <c r="DK196"/>
  <c r="DK200"/>
  <c r="DK199"/>
  <c r="DK202"/>
  <c r="DK198"/>
  <c r="DK201"/>
  <c r="DK203"/>
  <c r="DK204"/>
  <c r="DK207"/>
  <c r="DK205"/>
  <c r="DK206"/>
  <c r="DK208"/>
  <c r="DK211"/>
  <c r="DK209"/>
  <c r="DK215"/>
  <c r="DK210"/>
  <c r="DK216"/>
  <c r="DK213"/>
  <c r="DK214"/>
  <c r="DK212"/>
  <c r="DK217"/>
  <c r="DK221"/>
  <c r="DK220"/>
  <c r="DK218"/>
  <c r="DK222"/>
  <c r="DK219"/>
  <c r="DK225"/>
  <c r="DK227"/>
  <c r="DK224"/>
  <c r="DK223"/>
  <c r="DK226"/>
  <c r="DK228"/>
  <c r="DK229"/>
  <c r="DK231"/>
  <c r="DK233"/>
  <c r="DK230"/>
  <c r="DK232"/>
  <c r="DK234"/>
  <c r="DK235"/>
  <c r="DK237"/>
  <c r="DK239"/>
  <c r="DK236"/>
  <c r="DK240"/>
  <c r="DK241"/>
  <c r="DK243"/>
  <c r="DK244"/>
  <c r="DK245"/>
  <c r="DK238"/>
  <c r="DK249"/>
  <c r="DK242"/>
  <c r="DK247"/>
  <c r="DK246"/>
  <c r="DK250"/>
  <c r="DK248"/>
  <c r="DK251"/>
  <c r="DK252"/>
  <c r="DK255"/>
  <c r="DK254"/>
  <c r="DK253"/>
  <c r="DK256"/>
  <c r="DK257"/>
  <c r="DK259"/>
  <c r="DK258"/>
  <c r="DK261"/>
  <c r="DK262"/>
  <c r="DK260"/>
  <c r="DK263"/>
  <c r="DK264"/>
  <c r="DK269"/>
  <c r="DK265"/>
  <c r="DK270"/>
  <c r="DK267"/>
  <c r="DK266"/>
  <c r="DK268"/>
  <c r="DK271"/>
  <c r="DK272"/>
  <c r="DK277"/>
  <c r="DK273"/>
  <c r="DK274"/>
  <c r="DK278"/>
  <c r="DK276"/>
  <c r="DK275"/>
  <c r="DK279"/>
  <c r="DK281"/>
  <c r="DK280"/>
  <c r="DK284"/>
  <c r="DK282"/>
  <c r="DK283"/>
  <c r="DK286"/>
  <c r="DK287"/>
  <c r="DK285"/>
  <c r="DK289"/>
  <c r="DK288"/>
  <c r="DK292"/>
  <c r="DK291"/>
  <c r="DK293"/>
  <c r="DK290"/>
  <c r="DK294"/>
  <c r="DK296"/>
  <c r="DK295"/>
  <c r="DK299"/>
  <c r="DK297"/>
  <c r="DK300"/>
  <c r="DK298"/>
  <c r="DK303"/>
  <c r="DK304"/>
  <c r="DK301"/>
  <c r="DK302"/>
  <c r="DK307"/>
  <c r="DK305"/>
  <c r="DK306"/>
  <c r="DK310"/>
  <c r="DK308"/>
  <c r="DK309"/>
  <c r="DK314"/>
  <c r="DK311"/>
  <c r="DK312"/>
  <c r="DK313"/>
  <c r="DK315"/>
  <c r="DK316"/>
  <c r="DK317"/>
  <c r="DK319"/>
  <c r="DK318"/>
  <c r="DK321"/>
  <c r="DK320"/>
  <c r="DK323"/>
  <c r="DK324"/>
  <c r="DK322"/>
  <c r="DK327"/>
  <c r="DK325"/>
  <c r="DK326"/>
  <c r="DK330"/>
  <c r="DK329"/>
  <c r="DK328"/>
  <c r="DK331"/>
  <c r="DK332"/>
  <c r="DK334"/>
  <c r="DK333"/>
  <c r="DK335"/>
  <c r="DK341"/>
  <c r="DK339"/>
  <c r="DK338"/>
  <c r="DK336"/>
  <c r="DK337"/>
  <c r="DK343"/>
  <c r="DK340"/>
  <c r="DK345"/>
  <c r="DK344"/>
  <c r="DK347"/>
  <c r="DK348"/>
  <c r="DK346"/>
  <c r="DK342"/>
  <c r="DK349"/>
  <c r="DK355"/>
  <c r="DK350"/>
  <c r="DK352"/>
  <c r="DK353"/>
  <c r="DK351"/>
  <c r="DK354"/>
  <c r="DK357"/>
  <c r="DK356"/>
  <c r="DK358"/>
  <c r="DK361"/>
  <c r="DK359"/>
  <c r="DK362"/>
  <c r="DK360"/>
  <c r="DK371"/>
  <c r="DK370"/>
  <c r="DG333" i="11"/>
  <c r="DG334"/>
  <c r="N191" l="1"/>
  <c r="DJ3" i="24"/>
  <c r="DG336" i="11"/>
  <c r="DG335"/>
  <c r="N192" l="1"/>
  <c r="DG338"/>
  <c r="DG337"/>
  <c r="N193" l="1"/>
  <c r="DG340"/>
  <c r="DG339"/>
  <c r="N194" l="1"/>
  <c r="DG341"/>
  <c r="DG342"/>
  <c r="N195" l="1"/>
  <c r="DG344"/>
  <c r="DG343"/>
  <c r="N196" l="1"/>
  <c r="DG345"/>
  <c r="DG346"/>
  <c r="N197" l="1"/>
  <c r="DG348"/>
  <c r="DG347"/>
  <c r="N198" l="1"/>
  <c r="DG350"/>
  <c r="DG349"/>
  <c r="N199" l="1"/>
  <c r="DG352"/>
  <c r="DG351"/>
  <c r="N200" l="1"/>
  <c r="DG353"/>
  <c r="DG354"/>
  <c r="N201" l="1"/>
  <c r="DG355"/>
  <c r="DG356"/>
  <c r="N202" l="1"/>
  <c r="DG357"/>
  <c r="DG358"/>
  <c r="N203" l="1"/>
  <c r="DG359"/>
  <c r="DG360"/>
  <c r="N204" l="1"/>
  <c r="DG361"/>
  <c r="DG362"/>
  <c r="N205" l="1"/>
  <c r="DG363"/>
  <c r="DG364"/>
  <c r="N206" l="1"/>
  <c r="DG366"/>
  <c r="DG365"/>
  <c r="N207" l="1"/>
  <c r="DG367"/>
  <c r="DG368"/>
  <c r="N208" l="1"/>
  <c r="DG370"/>
  <c r="DG369"/>
  <c r="N209" l="1"/>
  <c r="DG372"/>
  <c r="DG371"/>
  <c r="N210" l="1"/>
  <c r="DK3"/>
  <c r="DK5"/>
  <c r="DK6"/>
  <c r="DK4"/>
  <c r="DK7"/>
  <c r="DK8"/>
  <c r="DK9"/>
  <c r="DK10"/>
  <c r="DK11"/>
  <c r="DK13"/>
  <c r="DK369"/>
  <c r="DK359"/>
  <c r="DK358"/>
  <c r="DK360"/>
  <c r="DK365"/>
  <c r="DK367"/>
  <c r="DK370"/>
  <c r="DK372"/>
  <c r="DK12"/>
  <c r="DK15"/>
  <c r="DK14"/>
  <c r="DK17"/>
  <c r="DK16"/>
  <c r="DK19"/>
  <c r="DK21"/>
  <c r="DK18"/>
  <c r="DK25"/>
  <c r="DK20"/>
  <c r="DK22"/>
  <c r="DK23"/>
  <c r="DK24"/>
  <c r="DK27"/>
  <c r="DK28"/>
  <c r="DK29"/>
  <c r="DK30"/>
  <c r="DK26"/>
  <c r="DK32"/>
  <c r="DK31"/>
  <c r="DK33"/>
  <c r="DK34"/>
  <c r="DK39"/>
  <c r="DK36"/>
  <c r="DK38"/>
  <c r="DK37"/>
  <c r="DK35"/>
  <c r="DK42"/>
  <c r="DK40"/>
  <c r="DK41"/>
  <c r="DK45"/>
  <c r="DK48"/>
  <c r="DK47"/>
  <c r="DK44"/>
  <c r="DK43"/>
  <c r="DK46"/>
  <c r="DK52"/>
  <c r="DK49"/>
  <c r="DK50"/>
  <c r="DK51"/>
  <c r="DK55"/>
  <c r="DK56"/>
  <c r="DK53"/>
  <c r="DK54"/>
  <c r="DK57"/>
  <c r="DK58"/>
  <c r="DK60"/>
  <c r="DK59"/>
  <c r="DK62"/>
  <c r="DK61"/>
  <c r="DK63"/>
  <c r="DK64"/>
  <c r="DK66"/>
  <c r="DK67"/>
  <c r="DK65"/>
  <c r="DK69"/>
  <c r="DK71"/>
  <c r="DK72"/>
  <c r="DK68"/>
  <c r="DK70"/>
  <c r="DK73"/>
  <c r="DK74"/>
  <c r="DK75"/>
  <c r="DK76"/>
  <c r="DK77"/>
  <c r="DK79"/>
  <c r="DK78"/>
  <c r="DK80"/>
  <c r="DK81"/>
  <c r="DK82"/>
  <c r="DK84"/>
  <c r="DK83"/>
  <c r="DK88"/>
  <c r="DK86"/>
  <c r="DK87"/>
  <c r="DK85"/>
  <c r="DK89"/>
  <c r="DK90"/>
  <c r="DK91"/>
  <c r="DK92"/>
  <c r="DK95"/>
  <c r="DK94"/>
  <c r="DK96"/>
  <c r="DK97"/>
  <c r="DK93"/>
  <c r="DK102"/>
  <c r="DK99"/>
  <c r="DK98"/>
  <c r="DK100"/>
  <c r="DK103"/>
  <c r="DK104"/>
  <c r="DK101"/>
  <c r="DK105"/>
  <c r="DK106"/>
  <c r="DK108"/>
  <c r="DK109"/>
  <c r="DK107"/>
  <c r="DK111"/>
  <c r="DK110"/>
  <c r="DK114"/>
  <c r="DK112"/>
  <c r="DK113"/>
  <c r="DK117"/>
  <c r="DK116"/>
  <c r="DK115"/>
  <c r="DK118"/>
  <c r="DK120"/>
  <c r="DK119"/>
  <c r="DK121"/>
  <c r="DK122"/>
  <c r="DK124"/>
  <c r="DK123"/>
  <c r="DK125"/>
  <c r="DK128"/>
  <c r="DK126"/>
  <c r="DK127"/>
  <c r="DK130"/>
  <c r="DK129"/>
  <c r="DK134"/>
  <c r="DK131"/>
  <c r="DK132"/>
  <c r="DK135"/>
  <c r="DK133"/>
  <c r="DK136"/>
  <c r="DK139"/>
  <c r="DK137"/>
  <c r="DK141"/>
  <c r="DK138"/>
  <c r="DK140"/>
  <c r="DK142"/>
  <c r="DK143"/>
  <c r="DK144"/>
  <c r="DK145"/>
  <c r="DK149"/>
  <c r="DK146"/>
  <c r="DK147"/>
  <c r="DK148"/>
  <c r="DK150"/>
  <c r="DK152"/>
  <c r="DK154"/>
  <c r="DK157"/>
  <c r="DK153"/>
  <c r="DK156"/>
  <c r="DK151"/>
  <c r="DK155"/>
  <c r="DK162"/>
  <c r="DK158"/>
  <c r="DK159"/>
  <c r="DK160"/>
  <c r="DK161"/>
  <c r="DK164"/>
  <c r="DK163"/>
  <c r="DK166"/>
  <c r="DK165"/>
  <c r="DK169"/>
  <c r="DK167"/>
  <c r="DK168"/>
  <c r="DK171"/>
  <c r="DK170"/>
  <c r="DK173"/>
  <c r="DK172"/>
  <c r="DK177"/>
  <c r="DK174"/>
  <c r="DK176"/>
  <c r="DK178"/>
  <c r="DK175"/>
  <c r="DK180"/>
  <c r="DK179"/>
  <c r="DK181"/>
  <c r="DK183"/>
  <c r="DK184"/>
  <c r="DK182"/>
  <c r="DK185"/>
  <c r="DK186"/>
  <c r="DK190"/>
  <c r="DK188"/>
  <c r="DK187"/>
  <c r="DK193"/>
  <c r="DK189"/>
  <c r="DK191"/>
  <c r="DK192"/>
  <c r="DK194"/>
  <c r="DK198"/>
  <c r="DK196"/>
  <c r="DK195"/>
  <c r="DK197"/>
  <c r="DK200"/>
  <c r="DK203"/>
  <c r="DK202"/>
  <c r="DK199"/>
  <c r="DK201"/>
  <c r="DK205"/>
  <c r="DK206"/>
  <c r="DK204"/>
  <c r="DK208"/>
  <c r="DK207"/>
  <c r="DK210"/>
  <c r="DK209"/>
  <c r="DK213"/>
  <c r="DK212"/>
  <c r="DK211"/>
  <c r="DK214"/>
  <c r="DK218"/>
  <c r="DK216"/>
  <c r="DK215"/>
  <c r="DK219"/>
  <c r="DK217"/>
  <c r="DK222"/>
  <c r="DK220"/>
  <c r="DK221"/>
  <c r="DK226"/>
  <c r="DK224"/>
  <c r="DK225"/>
  <c r="DK223"/>
  <c r="DK227"/>
  <c r="DK228"/>
  <c r="DK230"/>
  <c r="DK231"/>
  <c r="DK229"/>
  <c r="DK232"/>
  <c r="DK235"/>
  <c r="DK234"/>
  <c r="DK236"/>
  <c r="DK233"/>
  <c r="DK238"/>
  <c r="DK237"/>
  <c r="DK241"/>
  <c r="DK240"/>
  <c r="DK243"/>
  <c r="DK239"/>
  <c r="DK244"/>
  <c r="DK242"/>
  <c r="DK247"/>
  <c r="DK246"/>
  <c r="DK245"/>
  <c r="DK248"/>
  <c r="DK249"/>
  <c r="DK250"/>
  <c r="DK251"/>
  <c r="DK252"/>
  <c r="DK254"/>
  <c r="DK256"/>
  <c r="DK253"/>
  <c r="DK257"/>
  <c r="DK255"/>
  <c r="DK261"/>
  <c r="DK258"/>
  <c r="DK260"/>
  <c r="DK262"/>
  <c r="DK259"/>
  <c r="DK263"/>
  <c r="DK264"/>
  <c r="DK265"/>
  <c r="DK267"/>
  <c r="DK266"/>
  <c r="DK270"/>
  <c r="DK268"/>
  <c r="DK272"/>
  <c r="DK271"/>
  <c r="DK274"/>
  <c r="DK269"/>
  <c r="DK273"/>
  <c r="DK275"/>
  <c r="DK277"/>
  <c r="DK276"/>
  <c r="DK278"/>
  <c r="DK280"/>
  <c r="DK279"/>
  <c r="DK281"/>
  <c r="DK283"/>
  <c r="DK282"/>
  <c r="DK284"/>
  <c r="DK285"/>
  <c r="DK287"/>
  <c r="DK286"/>
  <c r="DK290"/>
  <c r="DK288"/>
  <c r="DK289"/>
  <c r="DK291"/>
  <c r="DK292"/>
  <c r="DK294"/>
  <c r="DK293"/>
  <c r="DK296"/>
  <c r="DK295"/>
  <c r="DK299"/>
  <c r="DK298"/>
  <c r="DK297"/>
  <c r="DK300"/>
  <c r="DK302"/>
  <c r="DK301"/>
  <c r="DK305"/>
  <c r="DK306"/>
  <c r="DK303"/>
  <c r="DK304"/>
  <c r="DK307"/>
  <c r="DK311"/>
  <c r="DK310"/>
  <c r="DK309"/>
  <c r="DK308"/>
  <c r="DK313"/>
  <c r="DK315"/>
  <c r="DK314"/>
  <c r="DK317"/>
  <c r="DK312"/>
  <c r="DK322"/>
  <c r="DK316"/>
  <c r="DK319"/>
  <c r="DK318"/>
  <c r="DK320"/>
  <c r="DK321"/>
  <c r="DK324"/>
  <c r="DK326"/>
  <c r="DK323"/>
  <c r="DK325"/>
  <c r="DK330"/>
  <c r="DK327"/>
  <c r="DK329"/>
  <c r="DK331"/>
  <c r="DK328"/>
  <c r="DK334"/>
  <c r="DK332"/>
  <c r="DK333"/>
  <c r="DK338"/>
  <c r="DK336"/>
  <c r="DK335"/>
  <c r="DK340"/>
  <c r="DK339"/>
  <c r="DK337"/>
  <c r="DK342"/>
  <c r="DK343"/>
  <c r="DK341"/>
  <c r="DK344"/>
  <c r="DK345"/>
  <c r="DK346"/>
  <c r="DK347"/>
  <c r="DK348"/>
  <c r="DK350"/>
  <c r="DK351"/>
  <c r="DK349"/>
  <c r="DK352"/>
  <c r="DK353"/>
  <c r="DK354"/>
  <c r="DK357"/>
  <c r="DK356"/>
  <c r="DK355"/>
  <c r="DK361"/>
  <c r="DK371"/>
  <c r="DK366"/>
  <c r="DK362"/>
  <c r="DK363"/>
  <c r="DK368"/>
  <c r="DK364"/>
  <c r="N211" l="1"/>
  <c r="DJ3"/>
  <c r="N212" l="1"/>
  <c r="CJ3330" i="24"/>
  <c r="N213" i="11" l="1"/>
  <c r="CJ3329" i="24"/>
  <c r="CJ3332"/>
  <c r="CJ3334"/>
  <c r="CJ99"/>
  <c r="CJ101"/>
  <c r="CJ100"/>
  <c r="CJ103"/>
  <c r="CJ102"/>
  <c r="CJ104"/>
  <c r="CJ107"/>
  <c r="CJ105"/>
  <c r="CJ108"/>
  <c r="CJ106"/>
  <c r="CJ109"/>
  <c r="CJ111"/>
  <c r="CJ110"/>
  <c r="CJ112"/>
  <c r="CJ113"/>
  <c r="CJ114"/>
  <c r="CJ115"/>
  <c r="CJ116"/>
  <c r="CJ117"/>
  <c r="CJ118"/>
  <c r="CJ119"/>
  <c r="CJ120"/>
  <c r="CJ123"/>
  <c r="CJ121"/>
  <c r="CJ122"/>
  <c r="CJ124"/>
  <c r="CJ125"/>
  <c r="CJ126"/>
  <c r="CJ128"/>
  <c r="CJ127"/>
  <c r="CJ129"/>
  <c r="CJ130"/>
  <c r="CJ131"/>
  <c r="CJ132"/>
  <c r="CJ133"/>
  <c r="CJ134"/>
  <c r="CJ135"/>
  <c r="CJ138"/>
  <c r="CJ136"/>
  <c r="CJ137"/>
  <c r="CJ139"/>
  <c r="CJ140"/>
  <c r="CJ141"/>
  <c r="CJ142"/>
  <c r="CJ145"/>
  <c r="CJ143"/>
  <c r="CJ144"/>
  <c r="CJ146"/>
  <c r="CJ147"/>
  <c r="CJ148"/>
  <c r="CJ149"/>
  <c r="CJ151"/>
  <c r="CJ150"/>
  <c r="CJ152"/>
  <c r="CJ155"/>
  <c r="CJ154"/>
  <c r="CJ153"/>
  <c r="CJ158"/>
  <c r="CJ156"/>
  <c r="CJ157"/>
  <c r="CJ160"/>
  <c r="CJ159"/>
  <c r="CJ161"/>
  <c r="CJ162"/>
  <c r="CJ164"/>
  <c r="CJ163"/>
  <c r="CJ165"/>
  <c r="CJ166"/>
  <c r="CJ167"/>
  <c r="CJ168"/>
  <c r="CJ169"/>
  <c r="CJ171"/>
  <c r="CJ170"/>
  <c r="CJ173"/>
  <c r="CJ172"/>
  <c r="CJ174"/>
  <c r="CJ175"/>
  <c r="CJ177"/>
  <c r="CJ176"/>
  <c r="CJ179"/>
  <c r="CJ178"/>
  <c r="CJ180"/>
  <c r="CJ181"/>
  <c r="CJ182"/>
  <c r="CJ183"/>
  <c r="CJ184"/>
  <c r="CJ185"/>
  <c r="CJ186"/>
  <c r="CJ187"/>
  <c r="CJ188"/>
  <c r="CJ189"/>
  <c r="CJ190"/>
  <c r="CJ191"/>
  <c r="CJ192"/>
  <c r="CJ193"/>
  <c r="CJ195"/>
  <c r="CJ197"/>
  <c r="CJ194"/>
  <c r="CJ196"/>
  <c r="CJ199"/>
  <c r="CJ198"/>
  <c r="CJ200"/>
  <c r="CJ203"/>
  <c r="CJ201"/>
  <c r="CJ202"/>
  <c r="CJ204"/>
  <c r="CJ207"/>
  <c r="CJ205"/>
  <c r="CJ206"/>
  <c r="CJ208"/>
  <c r="CJ209"/>
  <c r="CJ211"/>
  <c r="CJ210"/>
  <c r="CJ212"/>
  <c r="CJ213"/>
  <c r="CJ214"/>
  <c r="CJ215"/>
  <c r="CJ216"/>
  <c r="CJ217"/>
  <c r="CJ218"/>
  <c r="CJ219"/>
  <c r="CJ222"/>
  <c r="CJ220"/>
  <c r="CJ221"/>
  <c r="CJ223"/>
  <c r="CJ225"/>
  <c r="CJ226"/>
  <c r="CJ224"/>
  <c r="CJ227"/>
  <c r="CJ229"/>
  <c r="CJ228"/>
  <c r="CJ230"/>
  <c r="CJ232"/>
  <c r="CJ231"/>
  <c r="CJ233"/>
  <c r="CJ234"/>
  <c r="CJ235"/>
  <c r="CJ236"/>
  <c r="CJ237"/>
  <c r="CJ240"/>
  <c r="CJ238"/>
  <c r="CJ239"/>
  <c r="CJ241"/>
  <c r="CJ242"/>
  <c r="CJ244"/>
  <c r="CJ243"/>
  <c r="CJ246"/>
  <c r="CJ245"/>
  <c r="CJ248"/>
  <c r="CJ247"/>
  <c r="CJ249"/>
  <c r="CJ251"/>
  <c r="CJ250"/>
  <c r="CJ254"/>
  <c r="CJ253"/>
  <c r="CJ255"/>
  <c r="CJ252"/>
  <c r="CJ257"/>
  <c r="CJ256"/>
  <c r="CJ258"/>
  <c r="CJ260"/>
  <c r="CJ261"/>
  <c r="CJ259"/>
  <c r="CJ262"/>
  <c r="CJ264"/>
  <c r="CJ265"/>
  <c r="CJ263"/>
  <c r="CJ266"/>
  <c r="CJ269"/>
  <c r="CJ267"/>
  <c r="CJ268"/>
  <c r="CJ271"/>
  <c r="CJ270"/>
  <c r="CJ272"/>
  <c r="CJ273"/>
  <c r="CJ276"/>
  <c r="CJ274"/>
  <c r="CJ277"/>
  <c r="CJ275"/>
  <c r="CJ278"/>
  <c r="CJ280"/>
  <c r="CJ281"/>
  <c r="CJ279"/>
  <c r="CJ283"/>
  <c r="CJ282"/>
  <c r="CJ287"/>
  <c r="CJ285"/>
  <c r="CJ284"/>
  <c r="CJ289"/>
  <c r="CJ286"/>
  <c r="CJ288"/>
  <c r="CJ290"/>
  <c r="CJ291"/>
  <c r="CJ293"/>
  <c r="CJ292"/>
  <c r="CJ294"/>
  <c r="CJ295"/>
  <c r="CJ296"/>
  <c r="CJ298"/>
  <c r="CJ297"/>
  <c r="CJ299"/>
  <c r="CJ300"/>
  <c r="CJ302"/>
  <c r="CJ301"/>
  <c r="CJ303"/>
  <c r="CJ304"/>
  <c r="CJ305"/>
  <c r="CJ306"/>
  <c r="CJ307"/>
  <c r="CJ308"/>
  <c r="CJ310"/>
  <c r="CJ309"/>
  <c r="CJ311"/>
  <c r="CJ313"/>
  <c r="CJ315"/>
  <c r="CJ316"/>
  <c r="CJ314"/>
  <c r="CJ312"/>
  <c r="CJ319"/>
  <c r="CJ317"/>
  <c r="CJ318"/>
  <c r="CJ321"/>
  <c r="CJ320"/>
  <c r="CJ323"/>
  <c r="CJ324"/>
  <c r="CJ322"/>
  <c r="CJ326"/>
  <c r="CJ328"/>
  <c r="CJ325"/>
  <c r="CJ327"/>
  <c r="CJ329"/>
  <c r="CJ330"/>
  <c r="CJ331"/>
  <c r="CJ332"/>
  <c r="CJ333"/>
  <c r="CJ336"/>
  <c r="CJ335"/>
  <c r="CJ334"/>
  <c r="CJ337"/>
  <c r="CJ339"/>
  <c r="CJ338"/>
  <c r="CJ340"/>
  <c r="CJ342"/>
  <c r="CJ343"/>
  <c r="CJ344"/>
  <c r="CJ341"/>
  <c r="CJ345"/>
  <c r="CJ346"/>
  <c r="CJ347"/>
  <c r="CJ348"/>
  <c r="CJ349"/>
  <c r="CJ350"/>
  <c r="CJ351"/>
  <c r="CJ353"/>
  <c r="CJ352"/>
  <c r="CJ354"/>
  <c r="CJ355"/>
  <c r="CJ358"/>
  <c r="CJ356"/>
  <c r="CJ359"/>
  <c r="CJ357"/>
  <c r="CJ361"/>
  <c r="CJ362"/>
  <c r="CJ360"/>
  <c r="CJ363"/>
  <c r="CJ365"/>
  <c r="CJ364"/>
  <c r="CJ370"/>
  <c r="CJ366"/>
  <c r="CJ368"/>
  <c r="CJ369"/>
  <c r="CJ367"/>
  <c r="CJ371"/>
  <c r="CJ372"/>
  <c r="CJ373"/>
  <c r="CJ376"/>
  <c r="CJ374"/>
  <c r="CJ375"/>
  <c r="CJ377"/>
  <c r="CJ379"/>
  <c r="CJ378"/>
  <c r="CJ381"/>
  <c r="CJ382"/>
  <c r="CJ380"/>
  <c r="CJ385"/>
  <c r="CJ384"/>
  <c r="CJ383"/>
  <c r="CJ386"/>
  <c r="CJ388"/>
  <c r="CJ387"/>
  <c r="CJ390"/>
  <c r="CJ392"/>
  <c r="CJ391"/>
  <c r="CJ389"/>
  <c r="CJ393"/>
  <c r="CJ395"/>
  <c r="CJ397"/>
  <c r="CJ396"/>
  <c r="CJ394"/>
  <c r="CJ398"/>
  <c r="CJ402"/>
  <c r="CJ399"/>
  <c r="CJ401"/>
  <c r="CJ400"/>
  <c r="CJ403"/>
  <c r="CJ404"/>
  <c r="CJ405"/>
  <c r="CJ407"/>
  <c r="CJ409"/>
  <c r="CJ406"/>
  <c r="CJ408"/>
  <c r="CJ411"/>
  <c r="CJ412"/>
  <c r="CJ410"/>
  <c r="CJ413"/>
  <c r="CJ416"/>
  <c r="CJ414"/>
  <c r="CJ415"/>
  <c r="CJ418"/>
  <c r="CJ417"/>
  <c r="CJ419"/>
  <c r="CJ420"/>
  <c r="CJ422"/>
  <c r="CJ423"/>
  <c r="CJ421"/>
  <c r="CJ424"/>
  <c r="CJ426"/>
  <c r="CJ425"/>
  <c r="CJ427"/>
  <c r="CJ429"/>
  <c r="CJ428"/>
  <c r="CJ430"/>
  <c r="CJ431"/>
  <c r="CJ432"/>
  <c r="CJ434"/>
  <c r="CJ433"/>
  <c r="CJ435"/>
  <c r="CJ437"/>
  <c r="CJ436"/>
  <c r="CJ438"/>
  <c r="CJ439"/>
  <c r="CJ440"/>
  <c r="CJ443"/>
  <c r="CJ442"/>
  <c r="CJ441"/>
  <c r="CJ445"/>
  <c r="CJ446"/>
  <c r="CJ444"/>
  <c r="CJ448"/>
  <c r="CJ447"/>
  <c r="CJ450"/>
  <c r="CJ449"/>
  <c r="CJ451"/>
  <c r="CJ452"/>
  <c r="CJ453"/>
  <c r="CJ454"/>
  <c r="CJ456"/>
  <c r="CJ455"/>
  <c r="CJ457"/>
  <c r="CJ458"/>
  <c r="CJ459"/>
  <c r="CJ460"/>
  <c r="CJ461"/>
  <c r="CJ462"/>
  <c r="CJ463"/>
  <c r="CJ465"/>
  <c r="CJ466"/>
  <c r="CJ464"/>
  <c r="CJ467"/>
  <c r="CJ468"/>
  <c r="CJ469"/>
  <c r="CJ472"/>
  <c r="CJ470"/>
  <c r="CJ473"/>
  <c r="CJ471"/>
  <c r="CJ474"/>
  <c r="CJ475"/>
  <c r="CJ477"/>
  <c r="CJ476"/>
  <c r="CJ478"/>
  <c r="CJ479"/>
  <c r="CJ480"/>
  <c r="CJ481"/>
  <c r="CJ482"/>
  <c r="CJ483"/>
  <c r="CJ484"/>
  <c r="CJ485"/>
  <c r="CJ487"/>
  <c r="CJ488"/>
  <c r="CJ486"/>
  <c r="CJ490"/>
  <c r="CJ489"/>
  <c r="CJ492"/>
  <c r="CJ491"/>
  <c r="CJ496"/>
  <c r="CJ493"/>
  <c r="CJ495"/>
  <c r="CJ494"/>
  <c r="CJ498"/>
  <c r="CJ497"/>
  <c r="CJ500"/>
  <c r="CJ499"/>
  <c r="CJ503"/>
  <c r="CJ501"/>
  <c r="CJ502"/>
  <c r="CJ505"/>
  <c r="CJ504"/>
  <c r="CJ507"/>
  <c r="CJ506"/>
  <c r="CJ510"/>
  <c r="CJ509"/>
  <c r="CJ508"/>
  <c r="CJ511"/>
  <c r="CJ512"/>
  <c r="CJ513"/>
  <c r="CJ516"/>
  <c r="CJ514"/>
  <c r="CJ515"/>
  <c r="CJ517"/>
  <c r="CJ518"/>
  <c r="CJ519"/>
  <c r="CJ523"/>
  <c r="CJ520"/>
  <c r="CJ521"/>
  <c r="CJ522"/>
  <c r="CJ524"/>
  <c r="CJ525"/>
  <c r="CJ528"/>
  <c r="CJ526"/>
  <c r="CJ527"/>
  <c r="CJ531"/>
  <c r="CJ529"/>
  <c r="CJ532"/>
  <c r="CJ530"/>
  <c r="CJ533"/>
  <c r="CJ534"/>
  <c r="CJ536"/>
  <c r="CJ535"/>
  <c r="CJ538"/>
  <c r="CJ537"/>
  <c r="CJ541"/>
  <c r="CJ539"/>
  <c r="CJ542"/>
  <c r="CJ540"/>
  <c r="CJ544"/>
  <c r="CJ543"/>
  <c r="CJ546"/>
  <c r="CJ545"/>
  <c r="CJ547"/>
  <c r="CJ548"/>
  <c r="CJ550"/>
  <c r="CJ551"/>
  <c r="CJ549"/>
  <c r="CJ553"/>
  <c r="CJ552"/>
  <c r="CJ555"/>
  <c r="CJ554"/>
  <c r="CJ558"/>
  <c r="CJ557"/>
  <c r="CJ556"/>
  <c r="CJ561"/>
  <c r="CJ560"/>
  <c r="CJ559"/>
  <c r="CJ563"/>
  <c r="CJ562"/>
  <c r="CJ565"/>
  <c r="CJ564"/>
  <c r="CJ566"/>
  <c r="CJ567"/>
  <c r="CJ568"/>
  <c r="CJ569"/>
  <c r="CJ570"/>
  <c r="CJ571"/>
  <c r="CJ572"/>
  <c r="CJ573"/>
  <c r="CJ574"/>
  <c r="CJ575"/>
  <c r="CJ577"/>
  <c r="CJ578"/>
  <c r="CJ579"/>
  <c r="CJ576"/>
  <c r="CJ583"/>
  <c r="CJ580"/>
  <c r="CJ581"/>
  <c r="CJ582"/>
  <c r="CJ584"/>
  <c r="CJ586"/>
  <c r="CJ585"/>
  <c r="CJ588"/>
  <c r="CJ587"/>
  <c r="CJ590"/>
  <c r="CJ591"/>
  <c r="CJ589"/>
  <c r="CJ592"/>
  <c r="CJ593"/>
  <c r="CJ597"/>
  <c r="CJ594"/>
  <c r="CJ595"/>
  <c r="CJ596"/>
  <c r="CJ599"/>
  <c r="CJ598"/>
  <c r="CJ600"/>
  <c r="CJ601"/>
  <c r="CJ603"/>
  <c r="CJ602"/>
  <c r="CJ604"/>
  <c r="CJ605"/>
  <c r="CJ607"/>
  <c r="CJ609"/>
  <c r="CJ606"/>
  <c r="CJ610"/>
  <c r="CJ608"/>
  <c r="CJ611"/>
  <c r="CJ615"/>
  <c r="CJ613"/>
  <c r="CJ612"/>
  <c r="CJ614"/>
  <c r="CJ617"/>
  <c r="CJ616"/>
  <c r="CJ619"/>
  <c r="CJ620"/>
  <c r="CJ618"/>
  <c r="CJ622"/>
  <c r="CJ621"/>
  <c r="CJ624"/>
  <c r="CJ623"/>
  <c r="CJ625"/>
  <c r="CJ627"/>
  <c r="CJ628"/>
  <c r="CJ626"/>
  <c r="CJ630"/>
  <c r="CJ629"/>
  <c r="CJ631"/>
  <c r="CJ632"/>
  <c r="CJ633"/>
  <c r="CJ634"/>
  <c r="CJ637"/>
  <c r="CJ636"/>
  <c r="CJ635"/>
  <c r="CJ638"/>
  <c r="CJ639"/>
  <c r="CJ640"/>
  <c r="CJ641"/>
  <c r="CJ644"/>
  <c r="CJ642"/>
  <c r="CJ645"/>
  <c r="CJ643"/>
  <c r="CJ649"/>
  <c r="CJ647"/>
  <c r="CJ646"/>
  <c r="CJ648"/>
  <c r="CJ650"/>
  <c r="CJ653"/>
  <c r="CJ652"/>
  <c r="CJ654"/>
  <c r="CJ656"/>
  <c r="CJ651"/>
  <c r="CJ655"/>
  <c r="CJ657"/>
  <c r="CJ659"/>
  <c r="CJ658"/>
  <c r="CJ660"/>
  <c r="CJ662"/>
  <c r="CJ663"/>
  <c r="CJ661"/>
  <c r="CJ664"/>
  <c r="CJ666"/>
  <c r="CJ665"/>
  <c r="CJ667"/>
  <c r="CJ668"/>
  <c r="CJ670"/>
  <c r="CJ669"/>
  <c r="CJ673"/>
  <c r="CJ671"/>
  <c r="CJ674"/>
  <c r="CJ672"/>
  <c r="CJ677"/>
  <c r="CJ675"/>
  <c r="CJ678"/>
  <c r="CJ676"/>
  <c r="CJ679"/>
  <c r="CJ680"/>
  <c r="CJ683"/>
  <c r="CJ681"/>
  <c r="CJ682"/>
  <c r="CJ685"/>
  <c r="CJ686"/>
  <c r="CJ684"/>
  <c r="CJ687"/>
  <c r="CJ688"/>
  <c r="CJ689"/>
  <c r="CJ690"/>
  <c r="CJ691"/>
  <c r="CJ694"/>
  <c r="CJ692"/>
  <c r="CJ693"/>
  <c r="CJ698"/>
  <c r="CJ695"/>
  <c r="CJ697"/>
  <c r="CJ696"/>
  <c r="CJ700"/>
  <c r="CJ701"/>
  <c r="CJ699"/>
  <c r="CJ702"/>
  <c r="CJ703"/>
  <c r="CJ704"/>
  <c r="CJ706"/>
  <c r="CJ707"/>
  <c r="CJ705"/>
  <c r="CJ708"/>
  <c r="CJ709"/>
  <c r="CJ710"/>
  <c r="CJ711"/>
  <c r="CJ712"/>
  <c r="CJ715"/>
  <c r="CJ713"/>
  <c r="CJ714"/>
  <c r="CJ716"/>
  <c r="CJ717"/>
  <c r="CJ718"/>
  <c r="CJ720"/>
  <c r="CJ721"/>
  <c r="CJ719"/>
  <c r="CJ723"/>
  <c r="CJ724"/>
  <c r="CJ722"/>
  <c r="CJ728"/>
  <c r="CJ725"/>
  <c r="CJ726"/>
  <c r="CJ727"/>
  <c r="CJ731"/>
  <c r="CJ729"/>
  <c r="CJ730"/>
  <c r="CJ732"/>
  <c r="CJ733"/>
  <c r="CJ734"/>
  <c r="CJ735"/>
  <c r="CJ737"/>
  <c r="CJ736"/>
  <c r="CJ739"/>
  <c r="CJ738"/>
  <c r="CJ740"/>
  <c r="CJ741"/>
  <c r="CJ742"/>
  <c r="CJ743"/>
  <c r="CJ745"/>
  <c r="CJ744"/>
  <c r="CJ748"/>
  <c r="CJ746"/>
  <c r="CJ747"/>
  <c r="CJ750"/>
  <c r="CJ749"/>
  <c r="CJ753"/>
  <c r="CJ752"/>
  <c r="CJ751"/>
  <c r="CJ756"/>
  <c r="CJ754"/>
  <c r="CJ755"/>
  <c r="CJ757"/>
  <c r="CJ758"/>
  <c r="CJ759"/>
  <c r="CJ761"/>
  <c r="CJ760"/>
  <c r="CJ764"/>
  <c r="CJ762"/>
  <c r="CJ763"/>
  <c r="CJ765"/>
  <c r="CJ767"/>
  <c r="CJ768"/>
  <c r="CJ766"/>
  <c r="CJ769"/>
  <c r="CJ771"/>
  <c r="CJ770"/>
  <c r="CJ772"/>
  <c r="CJ774"/>
  <c r="CJ773"/>
  <c r="CJ775"/>
  <c r="CJ776"/>
  <c r="CJ780"/>
  <c r="CJ777"/>
  <c r="CJ779"/>
  <c r="CJ778"/>
  <c r="CJ783"/>
  <c r="CJ782"/>
  <c r="CJ781"/>
  <c r="CJ784"/>
  <c r="CJ787"/>
  <c r="CJ788"/>
  <c r="CJ785"/>
  <c r="CJ786"/>
  <c r="CJ790"/>
  <c r="CJ789"/>
  <c r="CJ793"/>
  <c r="CJ791"/>
  <c r="CJ792"/>
  <c r="CJ794"/>
  <c r="CJ795"/>
  <c r="CJ796"/>
  <c r="CJ797"/>
  <c r="CJ798"/>
  <c r="CJ799"/>
  <c r="CJ801"/>
  <c r="CJ800"/>
  <c r="CJ802"/>
  <c r="CJ803"/>
  <c r="CJ804"/>
  <c r="CJ807"/>
  <c r="CJ805"/>
  <c r="CJ809"/>
  <c r="CJ808"/>
  <c r="CJ806"/>
  <c r="CJ812"/>
  <c r="CJ810"/>
  <c r="CJ811"/>
  <c r="CJ813"/>
  <c r="CJ815"/>
  <c r="CJ814"/>
  <c r="CJ816"/>
  <c r="CJ817"/>
  <c r="CJ818"/>
  <c r="CJ820"/>
  <c r="CJ819"/>
  <c r="CJ821"/>
  <c r="CJ823"/>
  <c r="CJ822"/>
  <c r="CJ824"/>
  <c r="CJ825"/>
  <c r="CJ828"/>
  <c r="CJ827"/>
  <c r="CJ826"/>
  <c r="CJ830"/>
  <c r="CJ829"/>
  <c r="CJ832"/>
  <c r="CJ831"/>
  <c r="CJ833"/>
  <c r="CJ834"/>
  <c r="CJ835"/>
  <c r="CJ836"/>
  <c r="CJ838"/>
  <c r="CJ837"/>
  <c r="CJ839"/>
  <c r="CJ840"/>
  <c r="CJ843"/>
  <c r="CJ842"/>
  <c r="CJ841"/>
  <c r="CJ846"/>
  <c r="CJ845"/>
  <c r="CJ844"/>
  <c r="CJ849"/>
  <c r="CJ847"/>
  <c r="CJ848"/>
  <c r="CJ852"/>
  <c r="CJ850"/>
  <c r="CJ851"/>
  <c r="CJ853"/>
  <c r="CJ855"/>
  <c r="CJ857"/>
  <c r="CJ854"/>
  <c r="CJ858"/>
  <c r="CJ856"/>
  <c r="CJ862"/>
  <c r="CJ859"/>
  <c r="CJ860"/>
  <c r="CJ861"/>
  <c r="CJ863"/>
  <c r="CJ865"/>
  <c r="CJ864"/>
  <c r="CJ866"/>
  <c r="CJ867"/>
  <c r="CJ868"/>
  <c r="CJ869"/>
  <c r="CJ872"/>
  <c r="CJ870"/>
  <c r="CJ871"/>
  <c r="CJ874"/>
  <c r="CJ873"/>
  <c r="CJ875"/>
  <c r="CJ876"/>
  <c r="CJ877"/>
  <c r="CJ878"/>
  <c r="CJ879"/>
  <c r="CJ881"/>
  <c r="CJ884"/>
  <c r="CJ880"/>
  <c r="CJ883"/>
  <c r="CJ882"/>
  <c r="CJ887"/>
  <c r="CJ885"/>
  <c r="CJ886"/>
  <c r="CJ888"/>
  <c r="CJ891"/>
  <c r="CJ889"/>
  <c r="CJ892"/>
  <c r="CJ890"/>
  <c r="CJ893"/>
  <c r="CJ894"/>
  <c r="CJ897"/>
  <c r="CJ895"/>
  <c r="CJ898"/>
  <c r="CJ896"/>
  <c r="CJ899"/>
  <c r="CJ900"/>
  <c r="CJ904"/>
  <c r="CJ902"/>
  <c r="CJ901"/>
  <c r="CJ903"/>
  <c r="CJ905"/>
  <c r="CJ907"/>
  <c r="CJ906"/>
  <c r="CJ910"/>
  <c r="CJ908"/>
  <c r="CJ909"/>
  <c r="CJ911"/>
  <c r="CJ913"/>
  <c r="CJ914"/>
  <c r="CJ915"/>
  <c r="CJ912"/>
  <c r="CJ919"/>
  <c r="CJ916"/>
  <c r="CJ917"/>
  <c r="CJ918"/>
  <c r="CJ921"/>
  <c r="CJ920"/>
  <c r="CJ922"/>
  <c r="CJ925"/>
  <c r="CJ923"/>
  <c r="CJ924"/>
  <c r="CJ927"/>
  <c r="CJ926"/>
  <c r="CJ928"/>
  <c r="CJ929"/>
  <c r="CJ931"/>
  <c r="CJ930"/>
  <c r="CJ934"/>
  <c r="CJ933"/>
  <c r="CJ935"/>
  <c r="CJ932"/>
  <c r="CJ936"/>
  <c r="CJ937"/>
  <c r="CJ939"/>
  <c r="CJ938"/>
  <c r="CJ940"/>
  <c r="CJ941"/>
  <c r="CJ942"/>
  <c r="CJ945"/>
  <c r="CJ943"/>
  <c r="CJ944"/>
  <c r="CJ947"/>
  <c r="CJ946"/>
  <c r="CJ948"/>
  <c r="CJ949"/>
  <c r="CJ950"/>
  <c r="CJ952"/>
  <c r="CJ951"/>
  <c r="CJ955"/>
  <c r="CJ953"/>
  <c r="CJ954"/>
  <c r="CJ957"/>
  <c r="CJ956"/>
  <c r="CJ958"/>
  <c r="CJ961"/>
  <c r="CJ959"/>
  <c r="CJ960"/>
  <c r="CJ965"/>
  <c r="CJ966"/>
  <c r="CJ963"/>
  <c r="CJ962"/>
  <c r="CJ964"/>
  <c r="CJ967"/>
  <c r="CJ971"/>
  <c r="CJ970"/>
  <c r="CJ969"/>
  <c r="CJ968"/>
  <c r="CJ972"/>
  <c r="CJ975"/>
  <c r="CJ973"/>
  <c r="CJ974"/>
  <c r="CJ976"/>
  <c r="CJ977"/>
  <c r="CJ978"/>
  <c r="CJ981"/>
  <c r="CJ979"/>
  <c r="CJ980"/>
  <c r="CJ982"/>
  <c r="CJ985"/>
  <c r="CJ983"/>
  <c r="CJ984"/>
  <c r="CJ986"/>
  <c r="CJ987"/>
  <c r="CJ988"/>
  <c r="CJ989"/>
  <c r="CJ990"/>
  <c r="CJ991"/>
  <c r="CJ992"/>
  <c r="CJ996"/>
  <c r="CJ993"/>
  <c r="CJ994"/>
  <c r="CJ998"/>
  <c r="CJ995"/>
  <c r="CJ997"/>
  <c r="CJ999"/>
  <c r="CJ1001"/>
  <c r="CJ1000"/>
  <c r="CJ1004"/>
  <c r="CJ1002"/>
  <c r="CJ1005"/>
  <c r="CJ1003"/>
  <c r="CJ1006"/>
  <c r="CJ1008"/>
  <c r="CJ1007"/>
  <c r="CJ1009"/>
  <c r="CJ1010"/>
  <c r="CJ1011"/>
  <c r="CJ1012"/>
  <c r="CJ1014"/>
  <c r="CJ1015"/>
  <c r="CJ1013"/>
  <c r="CJ1018"/>
  <c r="CJ1016"/>
  <c r="CJ1017"/>
  <c r="CJ1019"/>
  <c r="CJ1020"/>
  <c r="CJ1022"/>
  <c r="CJ1021"/>
  <c r="CJ1023"/>
  <c r="CJ1024"/>
  <c r="CJ1025"/>
  <c r="CJ1026"/>
  <c r="CJ1028"/>
  <c r="CJ1027"/>
  <c r="CJ1030"/>
  <c r="CJ1033"/>
  <c r="CJ1031"/>
  <c r="CJ1032"/>
  <c r="CJ1029"/>
  <c r="CJ1035"/>
  <c r="CJ1034"/>
  <c r="CJ1038"/>
  <c r="CJ1036"/>
  <c r="CJ1040"/>
  <c r="CJ1037"/>
  <c r="CJ1043"/>
  <c r="CJ1039"/>
  <c r="CJ1041"/>
  <c r="CJ1042"/>
  <c r="CJ1044"/>
  <c r="CJ1046"/>
  <c r="CJ1045"/>
  <c r="CJ1048"/>
  <c r="CJ1049"/>
  <c r="CJ1050"/>
  <c r="CJ1047"/>
  <c r="CJ1053"/>
  <c r="CJ1051"/>
  <c r="CJ1052"/>
  <c r="CJ1055"/>
  <c r="CJ1054"/>
  <c r="CJ1058"/>
  <c r="CJ1056"/>
  <c r="CJ1059"/>
  <c r="CJ1057"/>
  <c r="CJ1060"/>
  <c r="CJ1062"/>
  <c r="CJ1061"/>
  <c r="CJ1064"/>
  <c r="CJ1063"/>
  <c r="CJ1065"/>
  <c r="CJ1068"/>
  <c r="CJ1066"/>
  <c r="CJ1067"/>
  <c r="CJ1070"/>
  <c r="CJ1069"/>
  <c r="CJ1071"/>
  <c r="CJ1072"/>
  <c r="CJ1074"/>
  <c r="CJ1073"/>
  <c r="CJ1075"/>
  <c r="CJ1076"/>
  <c r="CJ1077"/>
  <c r="CJ1078"/>
  <c r="CJ1079"/>
  <c r="CJ1080"/>
  <c r="CJ1081"/>
  <c r="CJ1082"/>
  <c r="CJ1083"/>
  <c r="CJ1084"/>
  <c r="CJ1085"/>
  <c r="CJ1086"/>
  <c r="CJ1087"/>
  <c r="CJ1088"/>
  <c r="CJ1089"/>
  <c r="CJ1090"/>
  <c r="CJ1092"/>
  <c r="CJ1091"/>
  <c r="CJ1095"/>
  <c r="CJ1093"/>
  <c r="CJ1094"/>
  <c r="CJ1097"/>
  <c r="CJ1096"/>
  <c r="CJ1100"/>
  <c r="CJ1098"/>
  <c r="CJ1102"/>
  <c r="CJ1101"/>
  <c r="CJ1099"/>
  <c r="CJ1103"/>
  <c r="CJ1104"/>
  <c r="CJ1105"/>
  <c r="CJ1107"/>
  <c r="CJ1106"/>
  <c r="CJ1108"/>
  <c r="CJ1110"/>
  <c r="CJ1109"/>
  <c r="CJ1113"/>
  <c r="CJ1111"/>
  <c r="CJ1115"/>
  <c r="CJ1112"/>
  <c r="CJ1114"/>
  <c r="CJ1118"/>
  <c r="CJ1116"/>
  <c r="CJ1117"/>
  <c r="CJ1120"/>
  <c r="CJ1119"/>
  <c r="CJ1123"/>
  <c r="CJ1122"/>
  <c r="CJ1121"/>
  <c r="CJ1126"/>
  <c r="CJ1124"/>
  <c r="CJ1125"/>
  <c r="CJ1127"/>
  <c r="CJ1128"/>
  <c r="CJ1129"/>
  <c r="CJ1131"/>
  <c r="CJ1130"/>
  <c r="CJ1135"/>
  <c r="CJ1132"/>
  <c r="CJ1133"/>
  <c r="CJ1137"/>
  <c r="CJ1134"/>
  <c r="CJ1136"/>
  <c r="CJ1140"/>
  <c r="CJ1138"/>
  <c r="CJ1141"/>
  <c r="CJ1139"/>
  <c r="CJ1142"/>
  <c r="CJ1143"/>
  <c r="CJ1144"/>
  <c r="CJ1146"/>
  <c r="CJ1145"/>
  <c r="CJ1147"/>
  <c r="CJ1151"/>
  <c r="CJ1149"/>
  <c r="CJ1148"/>
  <c r="CJ1150"/>
  <c r="CJ1152"/>
  <c r="CJ1153"/>
  <c r="CJ1156"/>
  <c r="CJ1157"/>
  <c r="CJ1154"/>
  <c r="CJ1155"/>
  <c r="CJ1158"/>
  <c r="CJ1159"/>
  <c r="CJ1160"/>
  <c r="CJ1162"/>
  <c r="CJ1161"/>
  <c r="CJ1163"/>
  <c r="CJ1164"/>
  <c r="CJ1165"/>
  <c r="CJ1167"/>
  <c r="CJ1169"/>
  <c r="CJ1166"/>
  <c r="CJ1168"/>
  <c r="CJ1170"/>
  <c r="CJ1172"/>
  <c r="CJ1171"/>
  <c r="CJ1173"/>
  <c r="CJ1175"/>
  <c r="CJ1177"/>
  <c r="CJ1174"/>
  <c r="CJ1178"/>
  <c r="CJ1176"/>
  <c r="CJ1179"/>
  <c r="CJ1181"/>
  <c r="CJ1182"/>
  <c r="CJ1180"/>
  <c r="CJ1183"/>
  <c r="CJ1184"/>
  <c r="CJ1185"/>
  <c r="CJ1186"/>
  <c r="CJ1188"/>
  <c r="CJ1187"/>
  <c r="CJ1191"/>
  <c r="CJ1190"/>
  <c r="CJ1189"/>
  <c r="CJ1193"/>
  <c r="CJ1192"/>
  <c r="CJ1194"/>
  <c r="CJ1195"/>
  <c r="CJ1196"/>
  <c r="CJ1198"/>
  <c r="CJ1197"/>
  <c r="CJ1201"/>
  <c r="CJ1199"/>
  <c r="CJ1202"/>
  <c r="CJ1200"/>
  <c r="CJ1203"/>
  <c r="CJ1204"/>
  <c r="CJ1205"/>
  <c r="CJ1206"/>
  <c r="CJ1208"/>
  <c r="CJ1209"/>
  <c r="CJ1207"/>
  <c r="CJ1210"/>
  <c r="CJ1212"/>
  <c r="CJ1214"/>
  <c r="CJ1211"/>
  <c r="CJ1213"/>
  <c r="CJ1216"/>
  <c r="CJ1215"/>
  <c r="CJ1217"/>
  <c r="CJ1218"/>
  <c r="CJ1219"/>
  <c r="CJ1220"/>
  <c r="CJ1221"/>
  <c r="CJ1223"/>
  <c r="CJ1225"/>
  <c r="CJ1227"/>
  <c r="CJ1222"/>
  <c r="CJ1224"/>
  <c r="CJ1229"/>
  <c r="CJ1226"/>
  <c r="CJ1230"/>
  <c r="CJ1228"/>
  <c r="CJ1233"/>
  <c r="CJ1232"/>
  <c r="CJ1231"/>
  <c r="CJ1234"/>
  <c r="CJ1235"/>
  <c r="CJ1236"/>
  <c r="CJ1239"/>
  <c r="CJ1238"/>
  <c r="CJ1237"/>
  <c r="CJ1241"/>
  <c r="CJ1240"/>
  <c r="CJ1242"/>
  <c r="CJ1244"/>
  <c r="CJ1245"/>
  <c r="CJ1243"/>
  <c r="CJ1246"/>
  <c r="CJ1247"/>
  <c r="CJ1249"/>
  <c r="CJ1250"/>
  <c r="CJ1248"/>
  <c r="CJ1252"/>
  <c r="CJ1253"/>
  <c r="CJ1255"/>
  <c r="CJ1251"/>
  <c r="CJ1256"/>
  <c r="CJ1254"/>
  <c r="CJ1257"/>
  <c r="CJ1259"/>
  <c r="CJ1258"/>
  <c r="CJ1261"/>
  <c r="CJ1262"/>
  <c r="CJ1263"/>
  <c r="CJ1260"/>
  <c r="CJ1264"/>
  <c r="CJ1265"/>
  <c r="CJ1266"/>
  <c r="CJ1267"/>
  <c r="CJ1268"/>
  <c r="CJ1270"/>
  <c r="CJ1269"/>
  <c r="CJ1272"/>
  <c r="CJ1271"/>
  <c r="CJ1273"/>
  <c r="CJ1274"/>
  <c r="CJ1275"/>
  <c r="CJ1276"/>
  <c r="CJ1278"/>
  <c r="CJ1277"/>
  <c r="CJ1279"/>
  <c r="CJ1280"/>
  <c r="CJ1283"/>
  <c r="CJ1281"/>
  <c r="CJ1282"/>
  <c r="CJ1285"/>
  <c r="CJ1284"/>
  <c r="CJ1286"/>
  <c r="CJ1287"/>
  <c r="CJ1288"/>
  <c r="CJ1289"/>
  <c r="CJ1290"/>
  <c r="CJ1291"/>
  <c r="CJ1294"/>
  <c r="CJ1292"/>
  <c r="CJ1295"/>
  <c r="CJ1293"/>
  <c r="CJ1296"/>
  <c r="CJ1297"/>
  <c r="CJ1298"/>
  <c r="CJ1300"/>
  <c r="CJ1299"/>
  <c r="CJ1301"/>
  <c r="CJ1302"/>
  <c r="CJ1303"/>
  <c r="CJ1306"/>
  <c r="CJ1305"/>
  <c r="CJ1304"/>
  <c r="CJ1308"/>
  <c r="CJ1307"/>
  <c r="CJ1310"/>
  <c r="CJ1309"/>
  <c r="CJ1311"/>
  <c r="CJ1313"/>
  <c r="CJ1312"/>
  <c r="CJ1315"/>
  <c r="CJ1314"/>
  <c r="CJ1317"/>
  <c r="CJ1316"/>
  <c r="CJ1319"/>
  <c r="CJ1318"/>
  <c r="CJ1322"/>
  <c r="CJ1321"/>
  <c r="CJ1320"/>
  <c r="CJ1324"/>
  <c r="CJ1323"/>
  <c r="CJ1327"/>
  <c r="CJ1325"/>
  <c r="CJ1326"/>
  <c r="CJ1329"/>
  <c r="CJ1328"/>
  <c r="CJ1330"/>
  <c r="CJ1332"/>
  <c r="CJ1331"/>
  <c r="CJ1333"/>
  <c r="CJ1335"/>
  <c r="CJ1334"/>
  <c r="CJ1336"/>
  <c r="CJ1338"/>
  <c r="CJ1340"/>
  <c r="CJ1337"/>
  <c r="CJ1342"/>
  <c r="CJ1339"/>
  <c r="CJ1341"/>
  <c r="CJ1344"/>
  <c r="CJ1343"/>
  <c r="CJ1345"/>
  <c r="CJ1347"/>
  <c r="CJ1346"/>
  <c r="CJ1349"/>
  <c r="CJ1352"/>
  <c r="CJ1348"/>
  <c r="CJ1350"/>
  <c r="CJ1351"/>
  <c r="CJ1353"/>
  <c r="CJ1355"/>
  <c r="CJ1354"/>
  <c r="CJ1356"/>
  <c r="CJ1358"/>
  <c r="CJ1357"/>
  <c r="CJ1359"/>
  <c r="CJ1361"/>
  <c r="CJ1360"/>
  <c r="CJ1362"/>
  <c r="CJ1363"/>
  <c r="CJ1365"/>
  <c r="CJ1366"/>
  <c r="CJ1364"/>
  <c r="CJ1368"/>
  <c r="CJ1367"/>
  <c r="CJ1370"/>
  <c r="CJ1369"/>
  <c r="CJ1371"/>
  <c r="CJ1372"/>
  <c r="CJ1373"/>
  <c r="CJ1375"/>
  <c r="CJ1376"/>
  <c r="CJ1374"/>
  <c r="CJ1379"/>
  <c r="CJ1377"/>
  <c r="CJ1378"/>
  <c r="CJ1380"/>
  <c r="CJ1381"/>
  <c r="CJ1382"/>
  <c r="CJ1383"/>
  <c r="CJ1386"/>
  <c r="CJ1385"/>
  <c r="CJ1384"/>
  <c r="CJ1387"/>
  <c r="CJ1388"/>
  <c r="CJ1390"/>
  <c r="CJ1389"/>
  <c r="CJ1391"/>
  <c r="CJ1392"/>
  <c r="CJ1394"/>
  <c r="CJ1393"/>
  <c r="CJ1395"/>
  <c r="CJ1396"/>
  <c r="CJ1397"/>
  <c r="CJ1398"/>
  <c r="CJ1400"/>
  <c r="CJ1399"/>
  <c r="CJ1403"/>
  <c r="CJ1401"/>
  <c r="CJ1404"/>
  <c r="CJ1402"/>
  <c r="CJ1405"/>
  <c r="CJ1407"/>
  <c r="CJ1408"/>
  <c r="CJ1406"/>
  <c r="CJ1409"/>
  <c r="CJ1410"/>
  <c r="CJ1412"/>
  <c r="CJ1413"/>
  <c r="CJ1411"/>
  <c r="CJ1414"/>
  <c r="CJ1416"/>
  <c r="CJ1418"/>
  <c r="CJ1415"/>
  <c r="CJ1417"/>
  <c r="CJ1421"/>
  <c r="CJ1419"/>
  <c r="CJ1420"/>
  <c r="CJ1422"/>
  <c r="CJ1425"/>
  <c r="CJ1423"/>
  <c r="CJ1424"/>
  <c r="CJ1426"/>
  <c r="CJ1429"/>
  <c r="CJ1427"/>
  <c r="CJ1428"/>
  <c r="CJ1430"/>
  <c r="CJ1433"/>
  <c r="CJ1431"/>
  <c r="CJ1432"/>
  <c r="CJ1434"/>
  <c r="CJ1436"/>
  <c r="CJ1435"/>
  <c r="CJ1437"/>
  <c r="CJ1438"/>
  <c r="CJ1440"/>
  <c r="CJ1439"/>
  <c r="CJ1443"/>
  <c r="CJ1441"/>
  <c r="CJ1442"/>
  <c r="CJ1444"/>
  <c r="CJ1445"/>
  <c r="CJ1447"/>
  <c r="CJ1446"/>
  <c r="CJ1449"/>
  <c r="CJ1450"/>
  <c r="CJ1448"/>
  <c r="CJ1451"/>
  <c r="CJ1453"/>
  <c r="CJ1452"/>
  <c r="CJ1454"/>
  <c r="CJ1455"/>
  <c r="CJ1457"/>
  <c r="CJ1456"/>
  <c r="CJ1458"/>
  <c r="CJ1460"/>
  <c r="CJ1459"/>
  <c r="CJ1461"/>
  <c r="CJ1462"/>
  <c r="CJ1463"/>
  <c r="CJ1464"/>
  <c r="CJ1465"/>
  <c r="CJ1466"/>
  <c r="CJ1469"/>
  <c r="CJ1468"/>
  <c r="CJ1467"/>
  <c r="CJ1471"/>
  <c r="CJ1470"/>
  <c r="CJ1473"/>
  <c r="CJ1474"/>
  <c r="CJ1472"/>
  <c r="CJ1475"/>
  <c r="CJ1476"/>
  <c r="CJ1477"/>
  <c r="CJ1478"/>
  <c r="CJ1480"/>
  <c r="CJ1479"/>
  <c r="CJ1481"/>
  <c r="CJ1483"/>
  <c r="CJ1482"/>
  <c r="CJ1485"/>
  <c r="CJ1484"/>
  <c r="CJ1487"/>
  <c r="CJ1486"/>
  <c r="CJ1488"/>
  <c r="CJ1490"/>
  <c r="CJ1489"/>
  <c r="CJ1492"/>
  <c r="CJ1493"/>
  <c r="CJ1491"/>
  <c r="CJ1495"/>
  <c r="CJ1496"/>
  <c r="CJ1494"/>
  <c r="CJ1498"/>
  <c r="CJ1497"/>
  <c r="CJ1499"/>
  <c r="CJ1501"/>
  <c r="CJ1500"/>
  <c r="CJ1503"/>
  <c r="CJ1504"/>
  <c r="CJ1506"/>
  <c r="CJ1502"/>
  <c r="CJ1505"/>
  <c r="CJ1508"/>
  <c r="CJ1510"/>
  <c r="CJ1507"/>
  <c r="CJ1509"/>
  <c r="CJ1513"/>
  <c r="CJ1511"/>
  <c r="CJ1512"/>
  <c r="CJ1514"/>
  <c r="CJ1515"/>
  <c r="CJ1517"/>
  <c r="CJ1516"/>
  <c r="CJ1519"/>
  <c r="CJ1518"/>
  <c r="CJ1520"/>
  <c r="CJ1522"/>
  <c r="CJ1521"/>
  <c r="CJ1524"/>
  <c r="CJ1527"/>
  <c r="CJ1525"/>
  <c r="CJ1523"/>
  <c r="CJ1526"/>
  <c r="CJ1528"/>
  <c r="CJ1530"/>
  <c r="CJ1529"/>
  <c r="CJ1531"/>
  <c r="CJ1533"/>
  <c r="CJ1532"/>
  <c r="CJ1534"/>
  <c r="CJ1535"/>
  <c r="CJ1536"/>
  <c r="CJ1538"/>
  <c r="CJ1537"/>
  <c r="CJ1540"/>
  <c r="CJ1539"/>
  <c r="CJ1541"/>
  <c r="CJ1542"/>
  <c r="CJ1543"/>
  <c r="CJ1544"/>
  <c r="CJ1546"/>
  <c r="CJ1545"/>
  <c r="CJ1549"/>
  <c r="CJ1547"/>
  <c r="CJ1548"/>
  <c r="CJ1550"/>
  <c r="CJ1551"/>
  <c r="CJ1552"/>
  <c r="CJ1554"/>
  <c r="CJ1553"/>
  <c r="CJ1556"/>
  <c r="CJ1558"/>
  <c r="CJ1555"/>
  <c r="CJ1557"/>
  <c r="CJ1559"/>
  <c r="CJ1560"/>
  <c r="CJ1562"/>
  <c r="CJ1561"/>
  <c r="CJ1563"/>
  <c r="CJ1564"/>
  <c r="CJ1565"/>
  <c r="CJ1566"/>
  <c r="CJ1567"/>
  <c r="CJ1569"/>
  <c r="CJ1568"/>
  <c r="CJ1571"/>
  <c r="CJ1572"/>
  <c r="CJ1570"/>
  <c r="CJ1573"/>
  <c r="CJ1574"/>
  <c r="CJ1575"/>
  <c r="CJ1576"/>
  <c r="CJ1577"/>
  <c r="CJ1579"/>
  <c r="CJ1578"/>
  <c r="CJ1580"/>
  <c r="CJ1581"/>
  <c r="CJ1582"/>
  <c r="CJ1583"/>
  <c r="CJ1586"/>
  <c r="CJ1584"/>
  <c r="CJ1585"/>
  <c r="CJ1587"/>
  <c r="CJ1588"/>
  <c r="CJ1591"/>
  <c r="CJ1590"/>
  <c r="CJ1589"/>
  <c r="CJ1592"/>
  <c r="CJ1595"/>
  <c r="CJ1594"/>
  <c r="CJ1593"/>
  <c r="CJ1596"/>
  <c r="CJ1597"/>
  <c r="CJ1599"/>
  <c r="CJ1598"/>
  <c r="CJ1601"/>
  <c r="CJ1600"/>
  <c r="CJ1602"/>
  <c r="CJ1603"/>
  <c r="CJ1604"/>
  <c r="CJ1606"/>
  <c r="CJ1605"/>
  <c r="CJ1608"/>
  <c r="CJ1607"/>
  <c r="CJ1609"/>
  <c r="CJ1610"/>
  <c r="CJ1611"/>
  <c r="CJ1614"/>
  <c r="CJ1613"/>
  <c r="CJ1612"/>
  <c r="CJ1616"/>
  <c r="CJ1615"/>
  <c r="CJ1617"/>
  <c r="CJ1618"/>
  <c r="CJ1619"/>
  <c r="CJ1620"/>
  <c r="CJ1623"/>
  <c r="CJ1621"/>
  <c r="CJ1624"/>
  <c r="CJ1622"/>
  <c r="CJ1626"/>
  <c r="CJ1625"/>
  <c r="CJ1628"/>
  <c r="CJ1629"/>
  <c r="CJ1627"/>
  <c r="CJ1630"/>
  <c r="CJ1633"/>
  <c r="CJ1631"/>
  <c r="CJ1632"/>
  <c r="CJ1634"/>
  <c r="CJ1636"/>
  <c r="CJ1635"/>
  <c r="CJ1637"/>
  <c r="CJ1639"/>
  <c r="CJ1638"/>
  <c r="CJ1642"/>
  <c r="CJ1640"/>
  <c r="CJ1641"/>
  <c r="CJ1644"/>
  <c r="CJ1645"/>
  <c r="CJ1647"/>
  <c r="CJ1646"/>
  <c r="CJ1643"/>
  <c r="CJ1649"/>
  <c r="CJ1651"/>
  <c r="CJ1648"/>
  <c r="CJ1650"/>
  <c r="CJ1653"/>
  <c r="CJ1652"/>
  <c r="CJ1655"/>
  <c r="CJ1654"/>
  <c r="CJ1656"/>
  <c r="CJ1657"/>
  <c r="CJ1659"/>
  <c r="CJ1660"/>
  <c r="CJ1658"/>
  <c r="CJ1661"/>
  <c r="CJ1664"/>
  <c r="CJ1663"/>
  <c r="CJ1666"/>
  <c r="CJ1662"/>
  <c r="CJ1665"/>
  <c r="CJ1668"/>
  <c r="CJ1669"/>
  <c r="CJ1667"/>
  <c r="CJ1672"/>
  <c r="CJ1671"/>
  <c r="CJ1670"/>
  <c r="CJ1675"/>
  <c r="CJ1673"/>
  <c r="CJ1674"/>
  <c r="CJ1676"/>
  <c r="CJ1679"/>
  <c r="CJ1677"/>
  <c r="CJ1678"/>
  <c r="CJ1682"/>
  <c r="CJ1680"/>
  <c r="CJ1681"/>
  <c r="CJ1683"/>
  <c r="CJ1684"/>
  <c r="CJ1685"/>
  <c r="CJ1686"/>
  <c r="CJ1687"/>
  <c r="CJ1688"/>
  <c r="CJ1689"/>
  <c r="CJ1691"/>
  <c r="CJ1690"/>
  <c r="CJ1693"/>
  <c r="CJ1692"/>
  <c r="CJ1694"/>
  <c r="CJ1697"/>
  <c r="CJ1695"/>
  <c r="CJ1698"/>
  <c r="CJ1696"/>
  <c r="CJ1700"/>
  <c r="CJ1699"/>
  <c r="CJ1701"/>
  <c r="CJ1703"/>
  <c r="CJ1702"/>
  <c r="CJ1704"/>
  <c r="CJ1705"/>
  <c r="CJ1707"/>
  <c r="CJ1706"/>
  <c r="CJ1709"/>
  <c r="CJ1708"/>
  <c r="CJ1711"/>
  <c r="CJ1710"/>
  <c r="CJ1715"/>
  <c r="CJ1712"/>
  <c r="CJ1713"/>
  <c r="CJ1714"/>
  <c r="CJ1717"/>
  <c r="CJ1718"/>
  <c r="CJ1716"/>
  <c r="CJ1719"/>
  <c r="CJ1721"/>
  <c r="CJ1720"/>
  <c r="CJ1724"/>
  <c r="CJ1723"/>
  <c r="CJ1722"/>
  <c r="CJ1725"/>
  <c r="CJ1728"/>
  <c r="CJ1726"/>
  <c r="CJ1727"/>
  <c r="CJ1729"/>
  <c r="CJ1730"/>
  <c r="CJ1732"/>
  <c r="CJ1731"/>
  <c r="CJ1733"/>
  <c r="CJ1734"/>
  <c r="CJ1735"/>
  <c r="CJ1737"/>
  <c r="CJ1736"/>
  <c r="CJ1738"/>
  <c r="CJ1740"/>
  <c r="CJ1741"/>
  <c r="CJ1739"/>
  <c r="CJ1742"/>
  <c r="CJ1743"/>
  <c r="CJ1744"/>
  <c r="CJ1745"/>
  <c r="CJ1746"/>
  <c r="CJ1747"/>
  <c r="CJ1748"/>
  <c r="CJ1751"/>
  <c r="CJ1749"/>
  <c r="CJ1750"/>
  <c r="CJ1753"/>
  <c r="CJ1754"/>
  <c r="CJ1752"/>
  <c r="CJ1755"/>
  <c r="CJ1756"/>
  <c r="CJ1758"/>
  <c r="CJ1757"/>
  <c r="CJ1759"/>
  <c r="CJ1760"/>
  <c r="CJ1762"/>
  <c r="CJ1761"/>
  <c r="CJ1764"/>
  <c r="CJ1765"/>
  <c r="CJ1763"/>
  <c r="CJ1766"/>
  <c r="CJ1768"/>
  <c r="CJ1767"/>
  <c r="CJ1770"/>
  <c r="CJ1769"/>
  <c r="CJ1771"/>
  <c r="CJ1774"/>
  <c r="CJ1773"/>
  <c r="CJ1772"/>
  <c r="CJ1776"/>
  <c r="CJ1775"/>
  <c r="CJ1779"/>
  <c r="CJ1778"/>
  <c r="CJ1777"/>
  <c r="CJ1782"/>
  <c r="CJ1781"/>
  <c r="CJ1780"/>
  <c r="CJ1783"/>
  <c r="CJ1784"/>
  <c r="CJ1785"/>
  <c r="CJ1786"/>
  <c r="CJ1787"/>
  <c r="CJ1788"/>
  <c r="CJ1789"/>
  <c r="CJ1790"/>
  <c r="CJ1791"/>
  <c r="CJ1792"/>
  <c r="CJ1794"/>
  <c r="CJ1793"/>
  <c r="CJ1795"/>
  <c r="CJ1798"/>
  <c r="CJ1797"/>
  <c r="CJ1796"/>
  <c r="CJ1802"/>
  <c r="CJ1799"/>
  <c r="CJ1800"/>
  <c r="CJ1804"/>
  <c r="CJ1801"/>
  <c r="CJ1803"/>
  <c r="CJ1805"/>
  <c r="CJ1807"/>
  <c r="CJ1806"/>
  <c r="CJ1808"/>
  <c r="CJ1809"/>
  <c r="CJ1810"/>
  <c r="CJ1812"/>
  <c r="CJ1811"/>
  <c r="CJ1815"/>
  <c r="CJ1814"/>
  <c r="CJ1813"/>
  <c r="CJ1820"/>
  <c r="CJ1819"/>
  <c r="CJ1818"/>
  <c r="CJ1816"/>
  <c r="CJ1817"/>
  <c r="CJ1821"/>
  <c r="CJ1822"/>
  <c r="CJ1824"/>
  <c r="CJ1823"/>
  <c r="CJ1825"/>
  <c r="CJ1827"/>
  <c r="CJ1828"/>
  <c r="CJ1826"/>
  <c r="CJ1831"/>
  <c r="CJ1830"/>
  <c r="CJ1829"/>
  <c r="CJ1833"/>
  <c r="CJ1832"/>
  <c r="CJ1836"/>
  <c r="CJ1835"/>
  <c r="CJ1834"/>
  <c r="CJ1837"/>
  <c r="CJ1838"/>
  <c r="CJ1840"/>
  <c r="CJ1843"/>
  <c r="CJ1839"/>
  <c r="CJ1842"/>
  <c r="CJ1841"/>
  <c r="CJ1845"/>
  <c r="CJ1844"/>
  <c r="CJ1848"/>
  <c r="CJ1847"/>
  <c r="CJ1846"/>
  <c r="CJ1849"/>
  <c r="CJ1850"/>
  <c r="CJ1855"/>
  <c r="CJ1851"/>
  <c r="CJ1853"/>
  <c r="CJ1854"/>
  <c r="CJ1852"/>
  <c r="CJ1856"/>
  <c r="CJ1858"/>
  <c r="CJ1857"/>
  <c r="CJ1861"/>
  <c r="CJ1859"/>
  <c r="CJ1860"/>
  <c r="CJ1862"/>
  <c r="CJ1864"/>
  <c r="CJ1863"/>
  <c r="CJ1865"/>
  <c r="CJ1866"/>
  <c r="CJ1867"/>
  <c r="CJ1868"/>
  <c r="CJ1871"/>
  <c r="CJ1869"/>
  <c r="CJ1870"/>
  <c r="CJ1872"/>
  <c r="CJ1875"/>
  <c r="CJ1873"/>
  <c r="CJ1878"/>
  <c r="CJ1876"/>
  <c r="CJ1874"/>
  <c r="CJ1877"/>
  <c r="CJ1881"/>
  <c r="CJ1880"/>
  <c r="CJ1879"/>
  <c r="CJ1883"/>
  <c r="CJ1884"/>
  <c r="CJ1882"/>
  <c r="CJ1885"/>
  <c r="CJ1887"/>
  <c r="CJ1886"/>
  <c r="CJ1888"/>
  <c r="CJ1889"/>
  <c r="CJ1890"/>
  <c r="CJ1891"/>
  <c r="CJ1893"/>
  <c r="CJ1892"/>
  <c r="CJ1895"/>
  <c r="CJ1896"/>
  <c r="CJ1894"/>
  <c r="CJ1897"/>
  <c r="CJ1899"/>
  <c r="CJ1898"/>
  <c r="CJ1901"/>
  <c r="CJ1900"/>
  <c r="CJ1902"/>
  <c r="CJ1903"/>
  <c r="CJ1905"/>
  <c r="CJ1904"/>
  <c r="CJ1906"/>
  <c r="CJ1908"/>
  <c r="CJ1907"/>
  <c r="CJ1910"/>
  <c r="CJ1909"/>
  <c r="CJ1911"/>
  <c r="CJ1912"/>
  <c r="CJ1913"/>
  <c r="CJ1914"/>
  <c r="CJ1915"/>
  <c r="CJ1916"/>
  <c r="CJ1917"/>
  <c r="CJ1918"/>
  <c r="CJ1919"/>
  <c r="CJ1920"/>
  <c r="CJ1922"/>
  <c r="CJ1924"/>
  <c r="CJ1921"/>
  <c r="CJ1923"/>
  <c r="CJ1926"/>
  <c r="CJ1925"/>
  <c r="CJ1928"/>
  <c r="CJ1929"/>
  <c r="CJ1927"/>
  <c r="CJ1930"/>
  <c r="CJ1931"/>
  <c r="CJ1932"/>
  <c r="CJ1933"/>
  <c r="CJ1934"/>
  <c r="CJ1935"/>
  <c r="CJ1936"/>
  <c r="CJ1939"/>
  <c r="CJ1937"/>
  <c r="CJ1938"/>
  <c r="CJ1940"/>
  <c r="CJ1941"/>
  <c r="CJ1942"/>
  <c r="CJ1943"/>
  <c r="CJ1945"/>
  <c r="CJ1944"/>
  <c r="CJ1947"/>
  <c r="CJ1946"/>
  <c r="CJ1948"/>
  <c r="CJ1949"/>
  <c r="CJ1951"/>
  <c r="CJ1950"/>
  <c r="CJ1952"/>
  <c r="CJ1953"/>
  <c r="CJ1955"/>
  <c r="CJ1954"/>
  <c r="CJ1957"/>
  <c r="CJ1956"/>
  <c r="CJ1960"/>
  <c r="CJ1959"/>
  <c r="CJ1958"/>
  <c r="CJ1962"/>
  <c r="CJ1961"/>
  <c r="CJ1966"/>
  <c r="CJ1963"/>
  <c r="CJ1964"/>
  <c r="CJ1965"/>
  <c r="CJ1969"/>
  <c r="CJ1967"/>
  <c r="CJ1970"/>
  <c r="CJ1968"/>
  <c r="CJ1972"/>
  <c r="CJ1975"/>
  <c r="CJ1973"/>
  <c r="CJ1971"/>
  <c r="CJ1974"/>
  <c r="CJ1979"/>
  <c r="CJ1977"/>
  <c r="CJ1976"/>
  <c r="CJ1978"/>
  <c r="CJ1981"/>
  <c r="CJ1980"/>
  <c r="CJ1983"/>
  <c r="CJ1982"/>
  <c r="CJ1984"/>
  <c r="CJ1985"/>
  <c r="CJ1986"/>
  <c r="CJ1990"/>
  <c r="CJ1988"/>
  <c r="CJ1987"/>
  <c r="CJ1989"/>
  <c r="CJ1991"/>
  <c r="CJ1994"/>
  <c r="CJ1993"/>
  <c r="CJ1995"/>
  <c r="CJ1992"/>
  <c r="CJ1998"/>
  <c r="CJ1997"/>
  <c r="CJ1996"/>
  <c r="CJ1999"/>
  <c r="CJ2000"/>
  <c r="CJ2001"/>
  <c r="CJ2004"/>
  <c r="CJ2002"/>
  <c r="CJ2003"/>
  <c r="CJ2007"/>
  <c r="CJ2005"/>
  <c r="CJ2008"/>
  <c r="CJ2006"/>
  <c r="CJ2009"/>
  <c r="CJ2011"/>
  <c r="CJ2010"/>
  <c r="CJ2014"/>
  <c r="CJ2013"/>
  <c r="CJ2012"/>
  <c r="CJ2017"/>
  <c r="CJ2015"/>
  <c r="CJ2016"/>
  <c r="CJ2020"/>
  <c r="CJ2019"/>
  <c r="CJ2018"/>
  <c r="CJ2023"/>
  <c r="CJ2021"/>
  <c r="CJ2022"/>
  <c r="CJ2024"/>
  <c r="CJ2025"/>
  <c r="CJ2027"/>
  <c r="CJ2026"/>
  <c r="CJ2028"/>
  <c r="CJ2029"/>
  <c r="CJ2031"/>
  <c r="CJ2030"/>
  <c r="CJ2032"/>
  <c r="CJ2035"/>
  <c r="CJ2033"/>
  <c r="CJ2034"/>
  <c r="CJ2037"/>
  <c r="CJ2036"/>
  <c r="CJ2038"/>
  <c r="CJ2040"/>
  <c r="CJ2039"/>
  <c r="CJ2041"/>
  <c r="CJ2042"/>
  <c r="CJ2043"/>
  <c r="CJ2047"/>
  <c r="CJ2044"/>
  <c r="CJ2046"/>
  <c r="CJ2045"/>
  <c r="CJ2048"/>
  <c r="CJ2049"/>
  <c r="CJ2050"/>
  <c r="CJ2051"/>
  <c r="CJ2052"/>
  <c r="CJ2054"/>
  <c r="CJ2053"/>
  <c r="CJ2055"/>
  <c r="CJ2057"/>
  <c r="CJ2056"/>
  <c r="CJ2058"/>
  <c r="CJ2060"/>
  <c r="CJ2059"/>
  <c r="CJ2061"/>
  <c r="CJ2062"/>
  <c r="CJ2063"/>
  <c r="CJ2064"/>
  <c r="CJ2065"/>
  <c r="CJ2066"/>
  <c r="CJ2068"/>
  <c r="CJ2067"/>
  <c r="CJ2070"/>
  <c r="CJ2069"/>
  <c r="CJ2071"/>
  <c r="CJ2074"/>
  <c r="CJ2072"/>
  <c r="CJ2073"/>
  <c r="CJ2075"/>
  <c r="CJ2076"/>
  <c r="CJ2077"/>
  <c r="CJ2079"/>
  <c r="CJ2078"/>
  <c r="CJ2080"/>
  <c r="CJ2082"/>
  <c r="CJ2083"/>
  <c r="CJ2081"/>
  <c r="CJ2086"/>
  <c r="CJ2085"/>
  <c r="CJ2084"/>
  <c r="CJ2088"/>
  <c r="CJ2087"/>
  <c r="CJ2089"/>
  <c r="CJ2090"/>
  <c r="CJ2091"/>
  <c r="CJ2092"/>
  <c r="CJ2093"/>
  <c r="CJ2094"/>
  <c r="CJ2096"/>
  <c r="CJ2097"/>
  <c r="CJ2095"/>
  <c r="CJ2098"/>
  <c r="CJ2100"/>
  <c r="CJ2099"/>
  <c r="CJ2102"/>
  <c r="CJ2101"/>
  <c r="CJ2104"/>
  <c r="CJ2103"/>
  <c r="CJ2108"/>
  <c r="CJ2105"/>
  <c r="CJ2106"/>
  <c r="CJ2109"/>
  <c r="CJ2107"/>
  <c r="CJ2113"/>
  <c r="CJ2111"/>
  <c r="CJ2110"/>
  <c r="CJ2114"/>
  <c r="CJ2112"/>
  <c r="CJ2116"/>
  <c r="CJ2117"/>
  <c r="CJ2115"/>
  <c r="CJ2118"/>
  <c r="CJ2119"/>
  <c r="CJ2121"/>
  <c r="CJ2120"/>
  <c r="CJ2124"/>
  <c r="CJ2122"/>
  <c r="CJ2123"/>
  <c r="CJ2127"/>
  <c r="CJ2125"/>
  <c r="CJ2128"/>
  <c r="CJ2126"/>
  <c r="CJ2129"/>
  <c r="CJ2131"/>
  <c r="CJ2133"/>
  <c r="CJ2134"/>
  <c r="CJ2130"/>
  <c r="CJ2135"/>
  <c r="CJ2132"/>
  <c r="CJ2136"/>
  <c r="CJ2139"/>
  <c r="CJ2137"/>
  <c r="CJ2138"/>
  <c r="CJ2142"/>
  <c r="CJ2140"/>
  <c r="CJ2143"/>
  <c r="CJ2141"/>
  <c r="CJ2144"/>
  <c r="CJ2146"/>
  <c r="CJ2145"/>
  <c r="CJ2147"/>
  <c r="CJ2150"/>
  <c r="CJ2148"/>
  <c r="CJ2149"/>
  <c r="CJ2152"/>
  <c r="CJ2151"/>
  <c r="CJ2153"/>
  <c r="CJ2154"/>
  <c r="CJ2155"/>
  <c r="CJ2157"/>
  <c r="CJ2156"/>
  <c r="CJ2158"/>
  <c r="CJ2159"/>
  <c r="CJ2160"/>
  <c r="CJ2162"/>
  <c r="CJ2161"/>
  <c r="CJ2164"/>
  <c r="CJ2165"/>
  <c r="CJ2163"/>
  <c r="CJ2169"/>
  <c r="CJ2166"/>
  <c r="CJ2168"/>
  <c r="CJ2170"/>
  <c r="CJ2167"/>
  <c r="CJ2171"/>
  <c r="CJ2172"/>
  <c r="CJ2173"/>
  <c r="CJ2175"/>
  <c r="CJ2174"/>
  <c r="CJ2177"/>
  <c r="CJ2178"/>
  <c r="CJ2176"/>
  <c r="CJ2179"/>
  <c r="CJ2180"/>
  <c r="CJ2181"/>
  <c r="CJ2183"/>
  <c r="CJ2182"/>
  <c r="CJ2185"/>
  <c r="CJ2184"/>
  <c r="CJ2187"/>
  <c r="CJ2186"/>
  <c r="CJ2189"/>
  <c r="CJ2188"/>
  <c r="CJ2191"/>
  <c r="CJ2190"/>
  <c r="CJ2192"/>
  <c r="CJ2194"/>
  <c r="CJ2193"/>
  <c r="CJ2195"/>
  <c r="CJ2197"/>
  <c r="CJ2196"/>
  <c r="CJ2201"/>
  <c r="CJ2198"/>
  <c r="CJ2200"/>
  <c r="CJ2199"/>
  <c r="CJ2202"/>
  <c r="CJ2203"/>
  <c r="CJ2204"/>
  <c r="CJ2206"/>
  <c r="CJ2205"/>
  <c r="CJ2208"/>
  <c r="CJ2207"/>
  <c r="CJ2209"/>
  <c r="CJ2210"/>
  <c r="CJ2212"/>
  <c r="CJ2213"/>
  <c r="CJ2211"/>
  <c r="CJ2214"/>
  <c r="CJ2217"/>
  <c r="CJ2215"/>
  <c r="CJ2216"/>
  <c r="CJ2219"/>
  <c r="CJ2218"/>
  <c r="CJ2221"/>
  <c r="CJ2222"/>
  <c r="CJ2220"/>
  <c r="CJ2225"/>
  <c r="CJ2224"/>
  <c r="CJ2223"/>
  <c r="CJ2226"/>
  <c r="CJ2227"/>
  <c r="CJ2231"/>
  <c r="CJ2228"/>
  <c r="CJ2230"/>
  <c r="CJ2232"/>
  <c r="CJ2229"/>
  <c r="CJ2233"/>
  <c r="CJ2234"/>
  <c r="CJ2235"/>
  <c r="CJ2236"/>
  <c r="CJ2238"/>
  <c r="CJ2237"/>
  <c r="CJ2239"/>
  <c r="CJ2241"/>
  <c r="CJ2240"/>
  <c r="CJ2244"/>
  <c r="CJ2242"/>
  <c r="CJ2243"/>
  <c r="CJ2247"/>
  <c r="CJ2245"/>
  <c r="CJ2246"/>
  <c r="CJ2248"/>
  <c r="CJ2249"/>
  <c r="CJ2250"/>
  <c r="CJ2252"/>
  <c r="CJ2251"/>
  <c r="CJ2253"/>
  <c r="CJ2255"/>
  <c r="CJ2254"/>
  <c r="CJ2256"/>
  <c r="CJ2258"/>
  <c r="CJ2257"/>
  <c r="CJ2259"/>
  <c r="CJ2261"/>
  <c r="CJ2260"/>
  <c r="CJ2264"/>
  <c r="CJ2262"/>
  <c r="CJ2263"/>
  <c r="CJ2268"/>
  <c r="CJ2267"/>
  <c r="CJ2266"/>
  <c r="CJ2265"/>
  <c r="CJ2271"/>
  <c r="CJ2269"/>
  <c r="CJ2272"/>
  <c r="CJ2270"/>
  <c r="CJ2273"/>
  <c r="CJ2274"/>
  <c r="CJ2276"/>
  <c r="CJ2275"/>
  <c r="CJ2277"/>
  <c r="CJ2278"/>
  <c r="CJ2279"/>
  <c r="CJ2280"/>
  <c r="CJ2281"/>
  <c r="CJ2282"/>
  <c r="CJ2284"/>
  <c r="CJ2283"/>
  <c r="CJ2285"/>
  <c r="CJ2286"/>
  <c r="CJ2288"/>
  <c r="CJ2287"/>
  <c r="CJ2289"/>
  <c r="CJ2290"/>
  <c r="CJ2291"/>
  <c r="CJ2295"/>
  <c r="CJ2292"/>
  <c r="CJ2294"/>
  <c r="CJ2293"/>
  <c r="CJ2297"/>
  <c r="CJ2296"/>
  <c r="CJ2299"/>
  <c r="CJ2300"/>
  <c r="CJ2298"/>
  <c r="CJ2301"/>
  <c r="CJ2302"/>
  <c r="CJ2304"/>
  <c r="CJ2303"/>
  <c r="CJ2306"/>
  <c r="CJ2305"/>
  <c r="CJ2308"/>
  <c r="CJ2307"/>
  <c r="CJ2310"/>
  <c r="CJ2309"/>
  <c r="CJ2311"/>
  <c r="CJ2313"/>
  <c r="CJ2312"/>
  <c r="CJ2314"/>
  <c r="CJ2318"/>
  <c r="CJ2315"/>
  <c r="CJ2317"/>
  <c r="CJ2316"/>
  <c r="CJ2319"/>
  <c r="CJ2320"/>
  <c r="CJ2322"/>
  <c r="CJ2323"/>
  <c r="CJ2321"/>
  <c r="CJ2325"/>
  <c r="CJ2324"/>
  <c r="CJ2328"/>
  <c r="CJ2326"/>
  <c r="CJ2327"/>
  <c r="CJ2329"/>
  <c r="CJ2330"/>
  <c r="CJ2333"/>
  <c r="CJ2332"/>
  <c r="CJ2331"/>
  <c r="CJ2334"/>
  <c r="CJ2337"/>
  <c r="CJ2335"/>
  <c r="CJ2336"/>
  <c r="CJ2338"/>
  <c r="CJ2339"/>
  <c r="CJ2341"/>
  <c r="CJ2340"/>
  <c r="CJ2342"/>
  <c r="CJ2343"/>
  <c r="CJ2344"/>
  <c r="CJ2346"/>
  <c r="CJ2345"/>
  <c r="CJ2348"/>
  <c r="CJ2350"/>
  <c r="CJ2347"/>
  <c r="CJ2349"/>
  <c r="CJ2353"/>
  <c r="CJ2354"/>
  <c r="CJ2352"/>
  <c r="CJ2351"/>
  <c r="CJ2355"/>
  <c r="CJ2357"/>
  <c r="CJ2356"/>
  <c r="CJ2359"/>
  <c r="CJ2358"/>
  <c r="CJ2360"/>
  <c r="CJ2361"/>
  <c r="CJ2363"/>
  <c r="CJ2364"/>
  <c r="CJ2362"/>
  <c r="CJ2365"/>
  <c r="CJ2366"/>
  <c r="CJ2367"/>
  <c r="CJ2368"/>
  <c r="CJ2369"/>
  <c r="CJ2370"/>
  <c r="CJ2372"/>
  <c r="CJ2371"/>
  <c r="CJ2373"/>
  <c r="CJ2375"/>
  <c r="CJ2374"/>
  <c r="CJ2376"/>
  <c r="CJ2377"/>
  <c r="CJ2378"/>
  <c r="CJ2379"/>
  <c r="CJ2380"/>
  <c r="CJ2381"/>
  <c r="CJ2384"/>
  <c r="CJ2382"/>
  <c r="CJ2383"/>
  <c r="CJ2385"/>
  <c r="CJ2387"/>
  <c r="CJ2386"/>
  <c r="CJ2388"/>
  <c r="CJ2389"/>
  <c r="CJ2391"/>
  <c r="CJ2390"/>
  <c r="CJ2393"/>
  <c r="CJ2392"/>
  <c r="CJ2395"/>
  <c r="CJ2397"/>
  <c r="CJ2396"/>
  <c r="CJ2394"/>
  <c r="CJ2398"/>
  <c r="CJ2402"/>
  <c r="CJ2400"/>
  <c r="CJ2399"/>
  <c r="CJ2401"/>
  <c r="CJ2403"/>
  <c r="CJ2405"/>
  <c r="CJ2404"/>
  <c r="CJ2406"/>
  <c r="CJ2408"/>
  <c r="CJ2410"/>
  <c r="CJ2411"/>
  <c r="CJ2407"/>
  <c r="CJ2412"/>
  <c r="CJ2409"/>
  <c r="CJ2413"/>
  <c r="CJ2415"/>
  <c r="CJ2416"/>
  <c r="CJ2414"/>
  <c r="CJ2417"/>
  <c r="CJ2419"/>
  <c r="CJ2418"/>
  <c r="CJ2421"/>
  <c r="CJ2423"/>
  <c r="CJ2422"/>
  <c r="CJ2420"/>
  <c r="CJ2425"/>
  <c r="CJ2424"/>
  <c r="CJ2429"/>
  <c r="CJ2426"/>
  <c r="CJ2427"/>
  <c r="CJ2428"/>
  <c r="CJ2430"/>
  <c r="CJ2431"/>
  <c r="CJ2432"/>
  <c r="CJ2434"/>
  <c r="CJ2433"/>
  <c r="CJ2435"/>
  <c r="CJ2436"/>
  <c r="CJ2438"/>
  <c r="CJ2439"/>
  <c r="CJ2437"/>
  <c r="CJ2440"/>
  <c r="CJ2441"/>
  <c r="CJ2443"/>
  <c r="CJ2442"/>
  <c r="CJ2445"/>
  <c r="CJ2444"/>
  <c r="CJ2446"/>
  <c r="CJ2448"/>
  <c r="CJ2447"/>
  <c r="CJ2450"/>
  <c r="CJ2449"/>
  <c r="CJ2451"/>
  <c r="CJ2452"/>
  <c r="CJ2454"/>
  <c r="CJ2456"/>
  <c r="CJ2453"/>
  <c r="CJ2455"/>
  <c r="CJ2458"/>
  <c r="CJ2457"/>
  <c r="CJ2459"/>
  <c r="CJ2460"/>
  <c r="CJ2461"/>
  <c r="CJ2463"/>
  <c r="CJ2464"/>
  <c r="CJ2462"/>
  <c r="CJ2466"/>
  <c r="CJ2467"/>
  <c r="CJ2465"/>
  <c r="CJ2470"/>
  <c r="CJ2469"/>
  <c r="CJ2468"/>
  <c r="CJ2471"/>
  <c r="CJ2472"/>
  <c r="CJ2473"/>
  <c r="CJ2475"/>
  <c r="CJ2474"/>
  <c r="CJ2477"/>
  <c r="CJ2476"/>
  <c r="CJ2478"/>
  <c r="CJ2479"/>
  <c r="CJ2480"/>
  <c r="CJ2481"/>
  <c r="CJ2484"/>
  <c r="CJ2482"/>
  <c r="CJ2483"/>
  <c r="CJ2485"/>
  <c r="CJ2486"/>
  <c r="CJ2488"/>
  <c r="CJ2489"/>
  <c r="CJ2492"/>
  <c r="CJ2487"/>
  <c r="CJ2490"/>
  <c r="CJ2491"/>
  <c r="CJ2493"/>
  <c r="CJ2494"/>
  <c r="CJ2496"/>
  <c r="CJ2497"/>
  <c r="CJ2495"/>
  <c r="CJ2498"/>
  <c r="CJ2499"/>
  <c r="CJ2501"/>
  <c r="CJ2500"/>
  <c r="CJ2503"/>
  <c r="CJ2502"/>
  <c r="CJ2504"/>
  <c r="CJ2505"/>
  <c r="CJ2506"/>
  <c r="CJ2507"/>
  <c r="CJ2509"/>
  <c r="CJ2508"/>
  <c r="CJ2512"/>
  <c r="CJ2511"/>
  <c r="CJ2510"/>
  <c r="CJ2515"/>
  <c r="CJ2513"/>
  <c r="CJ2514"/>
  <c r="CJ2517"/>
  <c r="CJ2519"/>
  <c r="CJ2516"/>
  <c r="CJ2522"/>
  <c r="CJ2520"/>
  <c r="CJ2518"/>
  <c r="CJ2521"/>
  <c r="CJ2523"/>
  <c r="CJ2525"/>
  <c r="CJ2524"/>
  <c r="CJ2526"/>
  <c r="CJ2527"/>
  <c r="CJ2528"/>
  <c r="CJ2530"/>
  <c r="CJ2529"/>
  <c r="CJ2532"/>
  <c r="CJ2531"/>
  <c r="CJ2534"/>
  <c r="CJ2533"/>
  <c r="CJ2536"/>
  <c r="CJ2535"/>
  <c r="CJ2537"/>
  <c r="CJ2539"/>
  <c r="CJ2538"/>
  <c r="CJ2541"/>
  <c r="CJ2540"/>
  <c r="CJ2542"/>
  <c r="CJ2543"/>
  <c r="CJ2545"/>
  <c r="CJ2546"/>
  <c r="CJ2544"/>
  <c r="CJ2548"/>
  <c r="CJ2550"/>
  <c r="CJ2547"/>
  <c r="CJ2549"/>
  <c r="CJ2551"/>
  <c r="CJ2552"/>
  <c r="CJ2553"/>
  <c r="CJ2555"/>
  <c r="CJ2554"/>
  <c r="CJ2557"/>
  <c r="CJ2558"/>
  <c r="CJ2556"/>
  <c r="CJ2560"/>
  <c r="CJ2559"/>
  <c r="CJ2561"/>
  <c r="CJ2562"/>
  <c r="CJ2563"/>
  <c r="CJ2564"/>
  <c r="CJ2565"/>
  <c r="CJ2566"/>
  <c r="CJ2567"/>
  <c r="CJ2568"/>
  <c r="CJ2569"/>
  <c r="CJ2570"/>
  <c r="CJ2571"/>
  <c r="CJ2572"/>
  <c r="CJ2573"/>
  <c r="CJ2574"/>
  <c r="CJ2575"/>
  <c r="CJ2576"/>
  <c r="CJ2577"/>
  <c r="CJ2578"/>
  <c r="CJ2579"/>
  <c r="CJ2580"/>
  <c r="CJ2581"/>
  <c r="CJ2582"/>
  <c r="CJ2583"/>
  <c r="CJ2584"/>
  <c r="CJ2585"/>
  <c r="CJ2587"/>
  <c r="CJ2586"/>
  <c r="CJ2588"/>
  <c r="CJ2590"/>
  <c r="CJ2589"/>
  <c r="CJ2591"/>
  <c r="CJ2594"/>
  <c r="CJ2592"/>
  <c r="CJ2593"/>
  <c r="CJ2595"/>
  <c r="CJ2597"/>
  <c r="CJ2598"/>
  <c r="CJ2596"/>
  <c r="CJ2599"/>
  <c r="CJ2600"/>
  <c r="CJ2603"/>
  <c r="CJ2601"/>
  <c r="CJ2602"/>
  <c r="CJ2605"/>
  <c r="CJ2604"/>
  <c r="CJ2607"/>
  <c r="CJ2608"/>
  <c r="CJ2606"/>
  <c r="CJ2610"/>
  <c r="CJ2609"/>
  <c r="CJ2611"/>
  <c r="CJ2614"/>
  <c r="CJ2613"/>
  <c r="CJ2612"/>
  <c r="CJ2615"/>
  <c r="CJ2616"/>
  <c r="CJ2617"/>
  <c r="CJ2619"/>
  <c r="CJ2618"/>
  <c r="CJ2620"/>
  <c r="CJ2621"/>
  <c r="CJ2624"/>
  <c r="CJ2623"/>
  <c r="CJ2622"/>
  <c r="CJ2625"/>
  <c r="CJ2627"/>
  <c r="CJ2628"/>
  <c r="CJ2626"/>
  <c r="CJ2631"/>
  <c r="CJ2630"/>
  <c r="CJ2629"/>
  <c r="CJ2633"/>
  <c r="CJ2632"/>
  <c r="CJ2634"/>
  <c r="CJ2635"/>
  <c r="CJ2636"/>
  <c r="CJ2637"/>
  <c r="CJ2638"/>
  <c r="CJ2640"/>
  <c r="CJ2639"/>
  <c r="CJ2641"/>
  <c r="CJ2644"/>
  <c r="CJ2642"/>
  <c r="CJ2643"/>
  <c r="CJ2646"/>
  <c r="CJ2645"/>
  <c r="CJ2648"/>
  <c r="CJ2647"/>
  <c r="CJ2650"/>
  <c r="CJ2649"/>
  <c r="CJ2652"/>
  <c r="CJ2651"/>
  <c r="CJ2655"/>
  <c r="CJ2656"/>
  <c r="CJ2654"/>
  <c r="CJ2653"/>
  <c r="CJ2657"/>
  <c r="CJ2659"/>
  <c r="CJ2658"/>
  <c r="CJ2661"/>
  <c r="CJ2660"/>
  <c r="CJ2662"/>
  <c r="CJ2663"/>
  <c r="CJ2664"/>
  <c r="CJ2666"/>
  <c r="CJ2667"/>
  <c r="CJ2665"/>
  <c r="CJ2668"/>
  <c r="CJ2670"/>
  <c r="CJ2669"/>
  <c r="CJ2673"/>
  <c r="CJ2671"/>
  <c r="CJ2674"/>
  <c r="CJ2672"/>
  <c r="CJ2675"/>
  <c r="CJ2679"/>
  <c r="CJ2677"/>
  <c r="CJ2678"/>
  <c r="CJ2676"/>
  <c r="CJ2680"/>
  <c r="CJ2683"/>
  <c r="CJ2681"/>
  <c r="CJ2684"/>
  <c r="CJ2682"/>
  <c r="CJ2685"/>
  <c r="CJ2687"/>
  <c r="CJ2688"/>
  <c r="CJ2686"/>
  <c r="CJ2690"/>
  <c r="CJ2689"/>
  <c r="CJ2691"/>
  <c r="CJ2692"/>
  <c r="CJ2694"/>
  <c r="CJ2693"/>
  <c r="CJ2698"/>
  <c r="CJ2696"/>
  <c r="CJ2695"/>
  <c r="CJ2697"/>
  <c r="CJ2700"/>
  <c r="CJ2699"/>
  <c r="CJ2701"/>
  <c r="CJ2704"/>
  <c r="CJ2702"/>
  <c r="CJ2703"/>
  <c r="CJ2707"/>
  <c r="CJ2705"/>
  <c r="CJ2706"/>
  <c r="CJ2709"/>
  <c r="CJ2708"/>
  <c r="CJ2712"/>
  <c r="CJ2711"/>
  <c r="CJ2710"/>
  <c r="CJ2713"/>
  <c r="CJ2715"/>
  <c r="CJ2714"/>
  <c r="CJ2717"/>
  <c r="CJ2718"/>
  <c r="CJ2716"/>
  <c r="CJ2720"/>
  <c r="CJ2719"/>
  <c r="CJ2721"/>
  <c r="CJ2725"/>
  <c r="CJ2722"/>
  <c r="CJ2723"/>
  <c r="CJ2724"/>
  <c r="CJ2728"/>
  <c r="CJ2726"/>
  <c r="CJ2727"/>
  <c r="CJ2730"/>
  <c r="CJ2729"/>
  <c r="CJ2731"/>
  <c r="CJ2732"/>
  <c r="CJ2733"/>
  <c r="CJ2736"/>
  <c r="CJ2734"/>
  <c r="CJ2737"/>
  <c r="CJ2735"/>
  <c r="CJ2739"/>
  <c r="CJ2738"/>
  <c r="CJ2740"/>
  <c r="CJ2741"/>
  <c r="CJ2744"/>
  <c r="CJ2743"/>
  <c r="CJ2742"/>
  <c r="CJ2746"/>
  <c r="CJ2747"/>
  <c r="CJ2745"/>
  <c r="CJ2748"/>
  <c r="CJ2749"/>
  <c r="CJ2750"/>
  <c r="CJ2753"/>
  <c r="CJ2751"/>
  <c r="CJ2752"/>
  <c r="CJ2756"/>
  <c r="CJ2754"/>
  <c r="CJ2755"/>
  <c r="CJ2758"/>
  <c r="CJ2759"/>
  <c r="CJ2757"/>
  <c r="CJ2761"/>
  <c r="CJ2760"/>
  <c r="CJ2763"/>
  <c r="CJ2762"/>
  <c r="CJ2765"/>
  <c r="CJ2764"/>
  <c r="CJ2766"/>
  <c r="CJ2768"/>
  <c r="CJ2770"/>
  <c r="CJ2767"/>
  <c r="CJ2772"/>
  <c r="CJ2769"/>
  <c r="CJ2771"/>
  <c r="CJ2775"/>
  <c r="CJ2773"/>
  <c r="CJ2774"/>
  <c r="CJ2776"/>
  <c r="CJ2778"/>
  <c r="CJ2777"/>
  <c r="CJ2781"/>
  <c r="CJ2779"/>
  <c r="CJ2780"/>
  <c r="CJ2782"/>
  <c r="CJ2783"/>
  <c r="CJ2786"/>
  <c r="CJ2784"/>
  <c r="CJ2785"/>
  <c r="CJ2787"/>
  <c r="CJ2788"/>
  <c r="CJ2789"/>
  <c r="CJ2793"/>
  <c r="CJ2790"/>
  <c r="CJ2792"/>
  <c r="CJ2791"/>
  <c r="CJ2794"/>
  <c r="CJ2796"/>
  <c r="CJ2798"/>
  <c r="CJ2795"/>
  <c r="CJ2800"/>
  <c r="CJ2799"/>
  <c r="CJ2797"/>
  <c r="CJ2801"/>
  <c r="CJ2803"/>
  <c r="CJ2804"/>
  <c r="CJ2802"/>
  <c r="CJ2805"/>
  <c r="CJ2808"/>
  <c r="CJ2807"/>
  <c r="CJ2806"/>
  <c r="CJ2809"/>
  <c r="CJ2811"/>
  <c r="CJ2810"/>
  <c r="CJ2812"/>
  <c r="CJ2816"/>
  <c r="CJ2813"/>
  <c r="CJ2814"/>
  <c r="CJ2815"/>
  <c r="CJ2817"/>
  <c r="CJ2818"/>
  <c r="CJ2819"/>
  <c r="CJ2822"/>
  <c r="CJ2823"/>
  <c r="CJ2820"/>
  <c r="CJ2821"/>
  <c r="CJ2824"/>
  <c r="CJ2825"/>
  <c r="CJ2826"/>
  <c r="CJ2829"/>
  <c r="CJ2827"/>
  <c r="CJ2830"/>
  <c r="CJ2831"/>
  <c r="CJ2828"/>
  <c r="CJ2833"/>
  <c r="CJ2832"/>
  <c r="CJ2835"/>
  <c r="CJ2834"/>
  <c r="CJ2836"/>
  <c r="CJ2838"/>
  <c r="CJ2837"/>
  <c r="CJ2840"/>
  <c r="CJ2839"/>
  <c r="CJ2843"/>
  <c r="CJ2842"/>
  <c r="CJ2841"/>
  <c r="CJ2846"/>
  <c r="CJ2845"/>
  <c r="CJ2844"/>
  <c r="CJ2847"/>
  <c r="CJ2848"/>
  <c r="CJ2850"/>
  <c r="CJ2849"/>
  <c r="CJ2852"/>
  <c r="CJ2851"/>
  <c r="CJ2853"/>
  <c r="CJ2854"/>
  <c r="CJ2857"/>
  <c r="CJ2855"/>
  <c r="CJ2858"/>
  <c r="CJ2856"/>
  <c r="CJ2859"/>
  <c r="CJ2860"/>
  <c r="CJ2861"/>
  <c r="CJ2863"/>
  <c r="CJ2866"/>
  <c r="CJ2862"/>
  <c r="CJ2864"/>
  <c r="CJ2865"/>
  <c r="CJ2869"/>
  <c r="CJ2868"/>
  <c r="CJ2867"/>
  <c r="CJ2871"/>
  <c r="CJ2870"/>
  <c r="CJ2872"/>
  <c r="CJ2874"/>
  <c r="CJ2873"/>
  <c r="CJ2877"/>
  <c r="CJ2875"/>
  <c r="CJ2878"/>
  <c r="CJ2876"/>
  <c r="CJ2880"/>
  <c r="CJ2879"/>
  <c r="CJ2881"/>
  <c r="CJ2882"/>
  <c r="CJ2885"/>
  <c r="CJ2883"/>
  <c r="CJ2884"/>
  <c r="CJ2886"/>
  <c r="CJ2887"/>
  <c r="CJ2890"/>
  <c r="CJ2888"/>
  <c r="CJ2889"/>
  <c r="CJ2891"/>
  <c r="CJ2892"/>
  <c r="CJ2893"/>
  <c r="CJ2894"/>
  <c r="CJ2895"/>
  <c r="CJ2897"/>
  <c r="CJ2896"/>
  <c r="CJ2898"/>
  <c r="CJ2900"/>
  <c r="CJ2899"/>
  <c r="CJ2901"/>
  <c r="CJ2902"/>
  <c r="CJ2903"/>
  <c r="CJ2904"/>
  <c r="CJ2905"/>
  <c r="CJ2907"/>
  <c r="CJ2908"/>
  <c r="CJ2906"/>
  <c r="CJ2909"/>
  <c r="CJ2911"/>
  <c r="CJ2912"/>
  <c r="CJ2910"/>
  <c r="CJ2914"/>
  <c r="CJ2913"/>
  <c r="CJ2915"/>
  <c r="CJ2916"/>
  <c r="CJ2918"/>
  <c r="CJ2917"/>
  <c r="CJ2919"/>
  <c r="CJ2921"/>
  <c r="CJ2920"/>
  <c r="CJ2923"/>
  <c r="CJ2924"/>
  <c r="CJ2926"/>
  <c r="CJ2922"/>
  <c r="CJ2925"/>
  <c r="CJ2929"/>
  <c r="CJ2928"/>
  <c r="CJ2927"/>
  <c r="CJ2932"/>
  <c r="CJ2930"/>
  <c r="CJ2931"/>
  <c r="CJ2933"/>
  <c r="CJ2934"/>
  <c r="CJ2935"/>
  <c r="CJ2937"/>
  <c r="CJ2936"/>
  <c r="CJ2939"/>
  <c r="CJ2938"/>
  <c r="CJ2941"/>
  <c r="CJ2940"/>
  <c r="CJ2944"/>
  <c r="CJ2942"/>
  <c r="CJ2943"/>
  <c r="CJ2945"/>
  <c r="CJ2946"/>
  <c r="CJ2948"/>
  <c r="CJ2947"/>
  <c r="CJ2949"/>
  <c r="CJ2954"/>
  <c r="CJ2951"/>
  <c r="CJ2956"/>
  <c r="CJ2950"/>
  <c r="CJ2952"/>
  <c r="CJ2955"/>
  <c r="CJ2958"/>
  <c r="CJ2957"/>
  <c r="CJ2953"/>
  <c r="CJ2959"/>
  <c r="CJ2960"/>
  <c r="CJ2962"/>
  <c r="CJ2964"/>
  <c r="CJ2961"/>
  <c r="CJ2963"/>
  <c r="CJ2965"/>
  <c r="CJ2967"/>
  <c r="CJ2966"/>
  <c r="CJ2968"/>
  <c r="CJ2972"/>
  <c r="CJ2969"/>
  <c r="CJ2971"/>
  <c r="CJ2970"/>
  <c r="CJ2973"/>
  <c r="CJ2974"/>
  <c r="CJ2975"/>
  <c r="CJ2976"/>
  <c r="CJ2978"/>
  <c r="CJ2977"/>
  <c r="CJ2980"/>
  <c r="CJ2979"/>
  <c r="CJ2981"/>
  <c r="CJ2982"/>
  <c r="CJ2984"/>
  <c r="CJ2983"/>
  <c r="CJ2987"/>
  <c r="CJ2985"/>
  <c r="CJ2986"/>
  <c r="CJ2991"/>
  <c r="CJ2989"/>
  <c r="CJ2988"/>
  <c r="CJ2990"/>
  <c r="CJ2993"/>
  <c r="CJ2995"/>
  <c r="CJ2992"/>
  <c r="CJ2994"/>
  <c r="CJ2997"/>
  <c r="CJ2999"/>
  <c r="CJ2996"/>
  <c r="CJ2998"/>
  <c r="CJ3000"/>
  <c r="CJ3001"/>
  <c r="CJ3003"/>
  <c r="CJ3002"/>
  <c r="CJ3005"/>
  <c r="CJ3007"/>
  <c r="CJ3004"/>
  <c r="CJ3006"/>
  <c r="CJ3008"/>
  <c r="CJ3012"/>
  <c r="CJ3009"/>
  <c r="CJ3010"/>
  <c r="CJ3011"/>
  <c r="CJ3013"/>
  <c r="CJ3015"/>
  <c r="CJ3014"/>
  <c r="CJ3017"/>
  <c r="CJ3016"/>
  <c r="CJ3019"/>
  <c r="CJ3021"/>
  <c r="CJ3020"/>
  <c r="CJ3018"/>
  <c r="CJ3023"/>
  <c r="CJ3022"/>
  <c r="CJ3025"/>
  <c r="CJ3024"/>
  <c r="CJ3026"/>
  <c r="CJ3028"/>
  <c r="CJ3027"/>
  <c r="CJ3031"/>
  <c r="CJ3030"/>
  <c r="CJ3029"/>
  <c r="CJ3032"/>
  <c r="CJ3035"/>
  <c r="CJ3033"/>
  <c r="CJ3034"/>
  <c r="CJ3036"/>
  <c r="CJ3037"/>
  <c r="CJ3039"/>
  <c r="CJ3040"/>
  <c r="CJ3041"/>
  <c r="CJ3038"/>
  <c r="CJ3042"/>
  <c r="CJ3043"/>
  <c r="CJ3044"/>
  <c r="CJ3045"/>
  <c r="CJ3047"/>
  <c r="CJ3046"/>
  <c r="CJ3050"/>
  <c r="CJ3049"/>
  <c r="CJ3048"/>
  <c r="CJ3051"/>
  <c r="CJ3054"/>
  <c r="CJ3056"/>
  <c r="CJ3053"/>
  <c r="CJ3052"/>
  <c r="CJ3058"/>
  <c r="CJ3055"/>
  <c r="CJ3057"/>
  <c r="CJ3060"/>
  <c r="CJ3059"/>
  <c r="CJ3061"/>
  <c r="CJ3064"/>
  <c r="CJ3063"/>
  <c r="CJ3062"/>
  <c r="CJ3065"/>
  <c r="CJ3066"/>
  <c r="CJ3067"/>
  <c r="CJ3068"/>
  <c r="CJ3069"/>
  <c r="CJ3070"/>
  <c r="CJ3071"/>
  <c r="CJ3073"/>
  <c r="CJ3072"/>
  <c r="CJ3074"/>
  <c r="CJ3075"/>
  <c r="CJ3076"/>
  <c r="CJ3080"/>
  <c r="CJ3079"/>
  <c r="CJ3077"/>
  <c r="CJ3081"/>
  <c r="CJ3078"/>
  <c r="CJ3085"/>
  <c r="CJ3082"/>
  <c r="CJ3083"/>
  <c r="CJ3087"/>
  <c r="CJ3084"/>
  <c r="CJ3089"/>
  <c r="CJ3086"/>
  <c r="CJ3091"/>
  <c r="CJ3090"/>
  <c r="CJ3088"/>
  <c r="CJ3093"/>
  <c r="CJ3092"/>
  <c r="CJ3094"/>
  <c r="CJ3096"/>
  <c r="CJ3095"/>
  <c r="CJ3099"/>
  <c r="CJ3098"/>
  <c r="CJ3100"/>
  <c r="CJ3097"/>
  <c r="CJ3101"/>
  <c r="CJ3103"/>
  <c r="CJ3102"/>
  <c r="CJ3105"/>
  <c r="CJ3104"/>
  <c r="CJ3106"/>
  <c r="CJ3107"/>
  <c r="CJ3109"/>
  <c r="CJ3108"/>
  <c r="CJ3110"/>
  <c r="CJ3114"/>
  <c r="CJ3111"/>
  <c r="CJ3112"/>
  <c r="CJ3113"/>
  <c r="CJ3115"/>
  <c r="CJ3117"/>
  <c r="CJ3116"/>
  <c r="CJ3119"/>
  <c r="CJ3118"/>
  <c r="CJ3120"/>
  <c r="CJ3121"/>
  <c r="CJ3124"/>
  <c r="CJ3122"/>
  <c r="CJ3125"/>
  <c r="CJ3123"/>
  <c r="CJ3128"/>
  <c r="CJ3126"/>
  <c r="CJ3129"/>
  <c r="CJ3127"/>
  <c r="CJ3133"/>
  <c r="CJ3130"/>
  <c r="CJ3131"/>
  <c r="CJ3134"/>
  <c r="CJ3132"/>
  <c r="CJ3138"/>
  <c r="CJ3137"/>
  <c r="CJ3135"/>
  <c r="CJ3139"/>
  <c r="CJ3136"/>
  <c r="CJ3141"/>
  <c r="CJ3140"/>
  <c r="CJ3143"/>
  <c r="CJ3142"/>
  <c r="CJ3145"/>
  <c r="CJ3144"/>
  <c r="CJ3146"/>
  <c r="CJ3147"/>
  <c r="CJ3148"/>
  <c r="CJ3152"/>
  <c r="CJ3150"/>
  <c r="CJ3149"/>
  <c r="CJ3151"/>
  <c r="CJ3154"/>
  <c r="CJ3153"/>
  <c r="CJ3157"/>
  <c r="CJ3156"/>
  <c r="CJ3155"/>
  <c r="CJ3158"/>
  <c r="CJ3159"/>
  <c r="CJ3162"/>
  <c r="CJ3160"/>
  <c r="CJ3163"/>
  <c r="CJ3161"/>
  <c r="CJ3164"/>
  <c r="CJ3165"/>
  <c r="CJ3167"/>
  <c r="CJ3169"/>
  <c r="CJ3170"/>
  <c r="CJ3166"/>
  <c r="CJ3171"/>
  <c r="CJ3168"/>
  <c r="CJ3172"/>
  <c r="CJ3174"/>
  <c r="CJ3173"/>
  <c r="CJ3177"/>
  <c r="CJ3175"/>
  <c r="CJ3178"/>
  <c r="CJ3179"/>
  <c r="CJ3176"/>
  <c r="CJ3180"/>
  <c r="CJ3182"/>
  <c r="CJ3181"/>
  <c r="CJ3185"/>
  <c r="CJ3184"/>
  <c r="CJ3186"/>
  <c r="CJ3183"/>
  <c r="CJ3187"/>
  <c r="CJ3188"/>
  <c r="CJ3190"/>
  <c r="CJ3189"/>
  <c r="CJ3191"/>
  <c r="CJ3192"/>
  <c r="CJ3193"/>
  <c r="CJ3194"/>
  <c r="CJ3195"/>
  <c r="CJ3198"/>
  <c r="CJ3196"/>
  <c r="CJ3197"/>
  <c r="CJ3199"/>
  <c r="CJ3200"/>
  <c r="CJ3201"/>
  <c r="CJ3202"/>
  <c r="CJ3203"/>
  <c r="CJ3205"/>
  <c r="CJ3206"/>
  <c r="CJ3204"/>
  <c r="CJ3209"/>
  <c r="CJ3208"/>
  <c r="CJ3210"/>
  <c r="CJ3207"/>
  <c r="CJ3213"/>
  <c r="CJ3211"/>
  <c r="CJ3212"/>
  <c r="CJ3215"/>
  <c r="CJ3216"/>
  <c r="CJ3214"/>
  <c r="CJ3217"/>
  <c r="CJ3218"/>
  <c r="CJ3220"/>
  <c r="CJ3219"/>
  <c r="CJ3221"/>
  <c r="CJ3222"/>
  <c r="CJ3224"/>
  <c r="CJ3227"/>
  <c r="CJ3223"/>
  <c r="CJ3228"/>
  <c r="CJ3225"/>
  <c r="CJ3226"/>
  <c r="CJ3229"/>
  <c r="CJ3232"/>
  <c r="CJ3230"/>
  <c r="CJ3231"/>
  <c r="CJ3233"/>
  <c r="CJ3235"/>
  <c r="CJ3234"/>
  <c r="CJ3237"/>
  <c r="CJ3239"/>
  <c r="CJ3236"/>
  <c r="CJ3240"/>
  <c r="CJ3238"/>
  <c r="CJ3241"/>
  <c r="CJ3244"/>
  <c r="CJ3242"/>
  <c r="CJ3243"/>
  <c r="CJ3245"/>
  <c r="CJ3246"/>
  <c r="CJ3248"/>
  <c r="CJ3249"/>
  <c r="CJ3247"/>
  <c r="CJ3251"/>
  <c r="CJ3250"/>
  <c r="CJ3252"/>
  <c r="CJ3256"/>
  <c r="CJ3254"/>
  <c r="CJ3253"/>
  <c r="CJ3258"/>
  <c r="CJ3255"/>
  <c r="CJ3257"/>
  <c r="CJ3259"/>
  <c r="CJ3261"/>
  <c r="CJ3260"/>
  <c r="CJ3262"/>
  <c r="CJ3263"/>
  <c r="CJ3265"/>
  <c r="CJ3264"/>
  <c r="CJ3266"/>
  <c r="CJ3268"/>
  <c r="CJ3267"/>
  <c r="CJ3270"/>
  <c r="CJ3269"/>
  <c r="CJ3271"/>
  <c r="CJ3273"/>
  <c r="CJ3272"/>
  <c r="CJ3274"/>
  <c r="CJ3275"/>
  <c r="CJ3276"/>
  <c r="CJ3279"/>
  <c r="CJ3278"/>
  <c r="CJ3281"/>
  <c r="CJ3277"/>
  <c r="CJ3280"/>
  <c r="CJ3283"/>
  <c r="CJ3284"/>
  <c r="CJ3282"/>
  <c r="CJ3285"/>
  <c r="CJ3287"/>
  <c r="CJ3286"/>
  <c r="CJ3290"/>
  <c r="CJ3288"/>
  <c r="CJ3291"/>
  <c r="CJ3289"/>
  <c r="CJ3292"/>
  <c r="CJ3294"/>
  <c r="CJ3295"/>
  <c r="CJ3293"/>
  <c r="CJ3298"/>
  <c r="CJ3296"/>
  <c r="CJ3297"/>
  <c r="CJ3301"/>
  <c r="CJ3300"/>
  <c r="CJ3299"/>
  <c r="CJ3302"/>
  <c r="CJ3303"/>
  <c r="CJ3305"/>
  <c r="CJ3306"/>
  <c r="CJ3304"/>
  <c r="CJ3307"/>
  <c r="CJ3309"/>
  <c r="CJ3308"/>
  <c r="CJ3311"/>
  <c r="CJ3310"/>
  <c r="CJ3312"/>
  <c r="CJ3313"/>
  <c r="CJ3315"/>
  <c r="CJ3316"/>
  <c r="CJ3314"/>
  <c r="CJ3319"/>
  <c r="CJ3317"/>
  <c r="CJ3318"/>
  <c r="CJ3322"/>
  <c r="CJ3320"/>
  <c r="CJ3324"/>
  <c r="CJ3321"/>
  <c r="CJ3323"/>
  <c r="CJ3327"/>
  <c r="CJ3325"/>
  <c r="CJ3326"/>
  <c r="CJ3328"/>
  <c r="CJ3333"/>
  <c r="CJ3331"/>
  <c r="N214" i="11" l="1"/>
  <c r="CI3" i="24"/>
  <c r="N215" i="11" l="1"/>
  <c r="N216" l="1"/>
  <c r="N217" l="1"/>
  <c r="N218" l="1"/>
  <c r="N219" l="1"/>
  <c r="N220" l="1"/>
  <c r="N221" l="1"/>
  <c r="N222" l="1"/>
  <c r="N223" l="1"/>
  <c r="N224" l="1"/>
  <c r="N225" l="1"/>
  <c r="N226" l="1"/>
  <c r="N227" l="1"/>
  <c r="N228" l="1"/>
  <c r="N229" l="1"/>
  <c r="N230" l="1"/>
  <c r="N231" l="1"/>
  <c r="N232" l="1"/>
  <c r="N233" l="1"/>
  <c r="N234" l="1"/>
  <c r="N235" l="1"/>
  <c r="N236" l="1"/>
  <c r="N237" l="1"/>
  <c r="N238" l="1"/>
  <c r="N239" l="1"/>
  <c r="N240" l="1"/>
  <c r="N241" l="1"/>
  <c r="N242" l="1"/>
  <c r="N243" l="1"/>
  <c r="N244" l="1"/>
  <c r="N245" l="1"/>
  <c r="N246" l="1"/>
  <c r="N247" l="1"/>
  <c r="N248" l="1"/>
  <c r="N249" l="1"/>
  <c r="N250" l="1"/>
  <c r="N251" l="1"/>
  <c r="N252" l="1"/>
  <c r="N253" l="1"/>
  <c r="N254" l="1"/>
  <c r="N255" l="1"/>
  <c r="N256" l="1"/>
  <c r="N257" l="1"/>
  <c r="N258" l="1"/>
  <c r="N259" l="1"/>
  <c r="N260" l="1"/>
  <c r="N261" l="1"/>
  <c r="N262" l="1"/>
  <c r="N263" l="1"/>
  <c r="N264" l="1"/>
  <c r="N265" l="1"/>
  <c r="N266" l="1"/>
  <c r="N267" l="1"/>
  <c r="N268" l="1"/>
  <c r="N269" l="1"/>
  <c r="N270" l="1"/>
  <c r="N271" l="1"/>
  <c r="N272" l="1"/>
  <c r="N273" l="1"/>
  <c r="N274" l="1"/>
  <c r="N275" l="1"/>
  <c r="N276" l="1"/>
  <c r="N277" l="1"/>
  <c r="N278" l="1"/>
  <c r="N279" l="1"/>
  <c r="N280" l="1"/>
  <c r="N281" l="1"/>
  <c r="N282" l="1"/>
  <c r="N284" l="1"/>
  <c r="N283"/>
</calcChain>
</file>

<file path=xl/comments1.xml><?xml version="1.0" encoding="utf-8"?>
<comments xmlns="http://schemas.openxmlformats.org/spreadsheetml/2006/main">
  <authors>
    <author>Autore</author>
  </authors>
  <commentList>
    <comment ref="A1" authorId="0">
      <text>
        <r>
          <rPr>
            <sz val="9"/>
            <color indexed="81"/>
            <rFont val="Tahoma"/>
            <family val="2"/>
          </rPr>
          <t xml:space="preserve">Scheda A: da compilare una volta all'inizio delle attività di campionamento della stagione
</t>
        </r>
      </text>
    </comment>
    <comment ref="I1" authorId="0">
      <text>
        <r>
          <rPr>
            <b/>
            <sz val="9"/>
            <color indexed="81"/>
            <rFont val="Tahoma"/>
            <family val="2"/>
          </rPr>
          <t xml:space="preserve">Cella di ricerca nomi dei comuni. Dato l'elevato numero dei comuni può essere difficoltoso usare direttamente il menu a tendina delle celle di input. In questo caso è possibile digitare in questa cella di ricerca un stringa di testo parzialmente simile al nome formale del comune e scegliere tra il numero ristretto di suggerimenti proposto nel menu a tendina della cella di ricerca. Si può quindi procedere con Copia il contenuto della cella di ricerca e Incolla Speciale Solo Valori nella cella di input </t>
        </r>
        <r>
          <rPr>
            <sz val="9"/>
            <color indexed="81"/>
            <rFont val="Tahoma"/>
            <family val="2"/>
          </rPr>
          <t xml:space="preserve">
</t>
        </r>
      </text>
    </comment>
    <comment ref="EI1" authorId="0">
      <text>
        <r>
          <rPr>
            <b/>
            <sz val="9"/>
            <color indexed="81"/>
            <rFont val="Tahoma"/>
            <family val="2"/>
          </rPr>
          <t>Autore:</t>
        </r>
        <r>
          <rPr>
            <sz val="9"/>
            <color indexed="81"/>
            <rFont val="Tahoma"/>
            <family val="2"/>
          </rPr>
          <t xml:space="preserve">
Sostituire in nomi dei fitofarmaci (in rosso) con quelli dei fertilizzanti ed eliminare dalla lista il superfluo</t>
        </r>
      </text>
    </comment>
    <comment ref="M2" authorId="0">
      <text>
        <r>
          <rPr>
            <b/>
            <sz val="9"/>
            <color indexed="81"/>
            <rFont val="Tahoma"/>
            <family val="2"/>
          </rPr>
          <t>Nella riunione del 15/2 siamo rimasti che Max dovrebbe mandarmi liste</t>
        </r>
        <r>
          <rPr>
            <sz val="9"/>
            <color indexed="81"/>
            <rFont val="Tahoma"/>
            <family val="2"/>
          </rPr>
          <t xml:space="preserve">
</t>
        </r>
      </text>
    </comment>
  </commentList>
</comments>
</file>

<file path=xl/comments2.xml><?xml version="1.0" encoding="utf-8"?>
<comments xmlns="http://schemas.openxmlformats.org/spreadsheetml/2006/main">
  <authors>
    <author>Autore</author>
  </authors>
  <commentList>
    <comment ref="A1" authorId="0">
      <text>
        <r>
          <rPr>
            <sz val="9"/>
            <color indexed="81"/>
            <rFont val="Tahoma"/>
            <family val="2"/>
          </rPr>
          <t xml:space="preserve">Scheda A: da compilare una volta all'inizio delle attività di campionamento della stagione
</t>
        </r>
      </text>
    </comment>
  </commentList>
</comments>
</file>

<file path=xl/comments3.xml><?xml version="1.0" encoding="utf-8"?>
<comments xmlns="http://schemas.openxmlformats.org/spreadsheetml/2006/main">
  <authors>
    <author>Autore</author>
  </authors>
  <commentList>
    <comment ref="CG1" authorId="0">
      <text>
        <r>
          <rPr>
            <b/>
            <sz val="9"/>
            <color indexed="81"/>
            <rFont val="Tahoma"/>
            <family val="2"/>
          </rPr>
          <t>Autore:</t>
        </r>
        <r>
          <rPr>
            <sz val="9"/>
            <color indexed="81"/>
            <rFont val="Tahoma"/>
            <family val="2"/>
          </rPr>
          <t xml:space="preserve">
Sostituire in nomi dei fitofarmaci (in rosso) con quelli dei fertilizzanti ed eliminare dalla lista il superfluo</t>
        </r>
      </text>
    </comment>
    <comment ref="CG4" authorId="0">
      <text>
        <r>
          <rPr>
            <b/>
            <sz val="9"/>
            <color indexed="81"/>
            <rFont val="Tahoma"/>
            <family val="2"/>
          </rPr>
          <t>Autore:</t>
        </r>
        <r>
          <rPr>
            <sz val="9"/>
            <color indexed="81"/>
            <rFont val="Tahoma"/>
            <family val="2"/>
          </rPr>
          <t xml:space="preserve">
biostimolante a base alga</t>
        </r>
      </text>
    </comment>
  </commentList>
</comments>
</file>

<file path=xl/comments4.xml><?xml version="1.0" encoding="utf-8"?>
<comments xmlns="http://schemas.openxmlformats.org/spreadsheetml/2006/main">
  <authors>
    <author>Autore</author>
  </authors>
  <commentList>
    <comment ref="A1" authorId="0">
      <text>
        <r>
          <rPr>
            <sz val="9"/>
            <color indexed="81"/>
            <rFont val="Tahoma"/>
            <family val="2"/>
          </rPr>
          <t xml:space="preserve">Scheda da B: compilare una volta per stagione di campionamento -   Nota: INSERIRE UN DATO PER CELLA (AD ES.si,no, 1,2,3 ..) IL TESTO VA NEL CAMPO NOTE
</t>
        </r>
      </text>
    </comment>
    <comment ref="A2" authorId="0">
      <text>
        <r>
          <rPr>
            <b/>
            <sz val="9"/>
            <color indexed="81"/>
            <rFont val="Tahoma"/>
            <family val="2"/>
          </rPr>
          <t>Due lettere x tipologia coltura + T=trattato  o B=biologico B, 1,2,3… numero progressivo partendo da quelli del 2016</t>
        </r>
        <r>
          <rPr>
            <sz val="9"/>
            <color indexed="81"/>
            <rFont val="Tahoma"/>
            <family val="2"/>
          </rPr>
          <t xml:space="preserve">
</t>
        </r>
      </text>
    </comment>
  </commentList>
</comments>
</file>

<file path=xl/comments5.xml><?xml version="1.0" encoding="utf-8"?>
<comments xmlns="http://schemas.openxmlformats.org/spreadsheetml/2006/main">
  <authors>
    <author>Autore</author>
  </authors>
  <commentList>
    <comment ref="A2" authorId="0">
      <text>
        <r>
          <rPr>
            <b/>
            <sz val="9"/>
            <color indexed="81"/>
            <rFont val="Tahoma"/>
            <family val="2"/>
          </rPr>
          <t>Due lettere x tipologia coltura + T=trattato  o B=biologico B, 1,2,3… numero progressivo partendo da quelli del 2016</t>
        </r>
        <r>
          <rPr>
            <sz val="9"/>
            <color indexed="81"/>
            <rFont val="Tahoma"/>
            <family val="2"/>
          </rPr>
          <t xml:space="preserve">
</t>
        </r>
      </text>
    </comment>
    <comment ref="O2" authorId="0">
      <text>
        <r>
          <rPr>
            <b/>
            <sz val="9"/>
            <color indexed="81"/>
            <rFont val="Tahoma"/>
            <family val="2"/>
          </rPr>
          <t xml:space="preserve">solo per colture arboree </t>
        </r>
        <r>
          <rPr>
            <sz val="9"/>
            <color indexed="81"/>
            <rFont val="Tahoma"/>
            <family val="2"/>
          </rPr>
          <t xml:space="preserve">
</t>
        </r>
      </text>
    </comment>
    <comment ref="S2" authorId="0">
      <text>
        <r>
          <rPr>
            <b/>
            <sz val="9"/>
            <color indexed="81"/>
            <rFont val="Tahoma"/>
            <family val="2"/>
          </rPr>
          <t>Indicare le classi percentuali di copertura erbacea -  0 = nulla; 1 = scarsa (&gt;0-10%); 2 = medio ( &gt;10-30%); 3 = abbondante (&gt;30-60%); 4 = molto abbondante (&gt;60-80%); 5 = totale (&gt;80-100%);
SUSSISTONO NELLA STESSA SCHEDA 2 CLASSI SIMILI MA DIVERSE DI VALUTAZIONE DELLA COP% - NECESSARIO UNIFORMARE</t>
        </r>
        <r>
          <rPr>
            <sz val="9"/>
            <color indexed="81"/>
            <rFont val="Tahoma"/>
            <family val="2"/>
          </rPr>
          <t xml:space="preserve">
</t>
        </r>
      </text>
    </comment>
    <comment ref="AL2" authorId="0">
      <text>
        <r>
          <rPr>
            <b/>
            <sz val="9"/>
            <color indexed="81"/>
            <rFont val="Tahoma"/>
            <family val="2"/>
          </rPr>
          <t xml:space="preserve">solo per colture arboree </t>
        </r>
        <r>
          <rPr>
            <sz val="9"/>
            <color indexed="81"/>
            <rFont val="Tahoma"/>
            <family val="2"/>
          </rPr>
          <t xml:space="preserve">
</t>
        </r>
      </text>
    </comment>
    <comment ref="CC2" authorId="0">
      <text>
        <r>
          <rPr>
            <sz val="9"/>
            <color indexed="81"/>
            <rFont val="Tahoma"/>
            <family val="2"/>
          </rPr>
          <t xml:space="preserve">P = pirodiserbo, E = erbidici, T=trinciatura; R=rullatura; SME = sfalcio meccanico, SMA = sfalcio manuale, A = altro SPECIFICARE NEL CAMPO NOTE
</t>
        </r>
      </text>
    </comment>
  </commentList>
</comments>
</file>

<file path=xl/comments6.xml><?xml version="1.0" encoding="utf-8"?>
<comments xmlns="http://schemas.openxmlformats.org/spreadsheetml/2006/main">
  <authors>
    <author>Autore</author>
  </authors>
  <commentList>
    <comment ref="A2" authorId="0">
      <text>
        <r>
          <rPr>
            <b/>
            <sz val="9"/>
            <color indexed="81"/>
            <rFont val="Tahoma"/>
            <family val="2"/>
          </rPr>
          <t>Due lettere x tipologia coltura + T=trattato  o B=biologico B, 1,2,3… numero progressivo partendo da quelli del 2016</t>
        </r>
        <r>
          <rPr>
            <sz val="9"/>
            <color indexed="81"/>
            <rFont val="Tahoma"/>
            <family val="2"/>
          </rPr>
          <t xml:space="preserve">
</t>
        </r>
      </text>
    </comment>
    <comment ref="S2" authorId="0">
      <text>
        <r>
          <rPr>
            <b/>
            <sz val="9"/>
            <color indexed="81"/>
            <rFont val="Tahoma"/>
            <family val="2"/>
          </rPr>
          <t xml:space="preserve">stima in base alla fatica fatta per affondare il vanghetto ed estrarre la zolla. </t>
        </r>
        <r>
          <rPr>
            <sz val="9"/>
            <color indexed="81"/>
            <rFont val="Tahoma"/>
            <family val="2"/>
          </rPr>
          <t xml:space="preserve">
</t>
        </r>
      </text>
    </comment>
    <comment ref="T2" authorId="0">
      <text>
        <r>
          <rPr>
            <b/>
            <sz val="9"/>
            <color indexed="81"/>
            <rFont val="Tahoma"/>
            <family val="2"/>
          </rPr>
          <t>penetrometro a cilidro = 120 euro, a 5 punte = 275 euro</t>
        </r>
        <r>
          <rPr>
            <sz val="9"/>
            <color indexed="81"/>
            <rFont val="Tahoma"/>
            <family val="2"/>
          </rPr>
          <t xml:space="preserve">
</t>
        </r>
      </text>
    </comment>
    <comment ref="AC2" authorId="0">
      <text>
        <r>
          <rPr>
            <b/>
            <sz val="9"/>
            <color indexed="81"/>
            <rFont val="Tahoma"/>
            <family val="2"/>
          </rPr>
          <t xml:space="preserve">solo per colture arboree </t>
        </r>
        <r>
          <rPr>
            <sz val="9"/>
            <color indexed="81"/>
            <rFont val="Tahoma"/>
            <family val="2"/>
          </rPr>
          <t xml:space="preserve">
</t>
        </r>
      </text>
    </comment>
    <comment ref="AF2" authorId="0">
      <text>
        <r>
          <rPr>
            <b/>
            <sz val="9"/>
            <color indexed="81"/>
            <rFont val="Tahoma"/>
            <family val="2"/>
          </rPr>
          <t>Indicare le classi percentuali di copertura erbacea -  0 = nulla; 1 = scarsa (&gt;0-10%); 2 = medio ( &gt;10-30%); 3 = abbondante (&gt;30-60%); 4 = molto abbondante (&gt;60-80%); 5 = totale (&gt;80-100%);
SUSSISTONO NELLA STESSA SCHEDA 2 CLASSI SIMILI MA DIVERSE DI VALUTAZIONE DELLA COP% - NECESSARIO UNIFORMARE</t>
        </r>
        <r>
          <rPr>
            <sz val="9"/>
            <color indexed="81"/>
            <rFont val="Tahoma"/>
            <family val="2"/>
          </rPr>
          <t xml:space="preserve">
</t>
        </r>
      </text>
    </comment>
    <comment ref="BJ2" authorId="0">
      <text>
        <r>
          <rPr>
            <sz val="9"/>
            <color indexed="81"/>
            <rFont val="Tahoma"/>
            <family val="2"/>
          </rPr>
          <t xml:space="preserve">P = pirodiserbo, E = erbidici, T=trinciatura; R=rullatura; SME = sfalcio meccanico, SMA = sfalcio manuale, A = altro SPECIFICARE NEL CAMPO NOTE
</t>
        </r>
      </text>
    </comment>
    <comment ref="CH2" authorId="0">
      <text>
        <r>
          <rPr>
            <b/>
            <sz val="9"/>
            <color indexed="81"/>
            <rFont val="Tahoma"/>
            <family val="2"/>
          </rPr>
          <t xml:space="preserve">stima in base alla fatica fatta per affondare il vanghetto ed estrarre la zolla. </t>
        </r>
        <r>
          <rPr>
            <sz val="9"/>
            <color indexed="81"/>
            <rFont val="Tahoma"/>
            <family val="2"/>
          </rPr>
          <t xml:space="preserve">
</t>
        </r>
      </text>
    </comment>
  </commentList>
</comments>
</file>

<file path=xl/comments7.xml><?xml version="1.0" encoding="utf-8"?>
<comments xmlns="http://schemas.openxmlformats.org/spreadsheetml/2006/main">
  <authors>
    <author>Autore</author>
  </authors>
  <commentList>
    <comment ref="A2" authorId="0">
      <text>
        <r>
          <rPr>
            <b/>
            <sz val="9"/>
            <color indexed="81"/>
            <rFont val="Tahoma"/>
            <family val="2"/>
          </rPr>
          <t>Due lettere x tipologia coltura + T=trattato  o B=biologico B, 1,2,3… numero progressivo partendo da quelli del 2016</t>
        </r>
        <r>
          <rPr>
            <sz val="9"/>
            <color indexed="81"/>
            <rFont val="Tahoma"/>
            <family val="2"/>
          </rPr>
          <t xml:space="preserve">
</t>
        </r>
      </text>
    </comment>
  </commentList>
</comments>
</file>

<file path=xl/sharedStrings.xml><?xml version="1.0" encoding="utf-8"?>
<sst xmlns="http://schemas.openxmlformats.org/spreadsheetml/2006/main" count="138977" uniqueCount="46466">
  <si>
    <t>Azienda</t>
  </si>
  <si>
    <t>nome azienda</t>
  </si>
  <si>
    <t>nome proprietario</t>
  </si>
  <si>
    <t xml:space="preserve">coltura </t>
  </si>
  <si>
    <t>Note</t>
  </si>
  <si>
    <t>metodo sfalcio</t>
  </si>
  <si>
    <t>irrigazione</t>
  </si>
  <si>
    <t>presenza alberi isolati</t>
  </si>
  <si>
    <r>
      <rPr>
        <b/>
        <sz val="12"/>
        <rFont val="Calibri"/>
        <family val="2"/>
        <scheme val="minor"/>
      </rPr>
      <t>NOTE</t>
    </r>
    <r>
      <rPr>
        <b/>
        <sz val="11"/>
        <rFont val="Calibri"/>
        <family val="2"/>
        <scheme val="minor"/>
      </rPr>
      <t xml:space="preserve"> "qui inserire in formato testo tutto ciò che si ritiene essere importante"</t>
    </r>
  </si>
  <si>
    <t>tipologia corpo idrico n°1</t>
  </si>
  <si>
    <t>Uso gomme vs cingoli</t>
  </si>
  <si>
    <t>Tipo gestione azienda</t>
  </si>
  <si>
    <t>cultivar</t>
  </si>
  <si>
    <t>SISTEMI ANTIDERIVA UTILIZZATI (UA = ugelli antideriva; UF = ugelli di fine barra, A = Altro)</t>
  </si>
  <si>
    <t xml:space="preserve">Irroratrici per colture arboree: A= Aero-assistite (a ventilatore assiale, a torretta, a ventilatore tangenziale e a flussi orientabili), PO= A polverizzazione per pressione (senza ventilatore), PN= Pneumatiche (polverizzazione a flusso d’aria), A= Altre tipologie (cannoni, scavallanti con recupero)
</t>
  </si>
  <si>
    <t>codice campo</t>
  </si>
  <si>
    <t xml:space="preserve">tipo di lavorazione suolo </t>
  </si>
  <si>
    <t>Tipo di fertilizzazione</t>
  </si>
  <si>
    <t>tipologia (F=fertilizzante,Fu=fungicida, A = acaricida, E=erbicida, L=lumachicida, I=insetticida, AL=Altro (specificare in NOTE)</t>
  </si>
  <si>
    <r>
      <rPr>
        <b/>
        <sz val="11"/>
        <rFont val="Calibri"/>
        <family val="2"/>
        <scheme val="minor"/>
      </rPr>
      <t>Irroratrici per colture erbacee:</t>
    </r>
    <r>
      <rPr>
        <sz val="11"/>
        <rFont val="Calibri"/>
        <family val="2"/>
        <scheme val="minor"/>
      </rPr>
      <t xml:space="preserve"> B=Barre irroratrici, I=Irroratrici per diserbo e semina (montate sulla seminatrice), IA= Irroratrici di altra tipologia per colture erbacee (cannoni, scavallanti con recupero)
</t>
    </r>
  </si>
  <si>
    <t>Presenza di Sistemi Antideriva SI/NO</t>
  </si>
  <si>
    <t>codice Campo</t>
  </si>
  <si>
    <t>DATA</t>
  </si>
  <si>
    <t>RESPONSABILE CAMPIONAMENTO (COGNOME)</t>
  </si>
  <si>
    <r>
      <rPr>
        <b/>
        <sz val="11"/>
        <rFont val="Calibri"/>
        <family val="2"/>
        <scheme val="minor"/>
      </rPr>
      <t>Irroratrici per colture erbacee</t>
    </r>
    <r>
      <rPr>
        <sz val="11"/>
        <rFont val="Calibri"/>
        <family val="2"/>
        <scheme val="minor"/>
      </rPr>
      <t xml:space="preserve">
</t>
    </r>
  </si>
  <si>
    <t>Irroratrici per colture arboree</t>
  </si>
  <si>
    <t xml:space="preserve">SISTEMI ANTIDERIVA UTILIZZATI </t>
  </si>
  <si>
    <t>AIV = Integrata Volontaria</t>
  </si>
  <si>
    <t>ABB = Biologica</t>
  </si>
  <si>
    <t>ABD = Biodinamica</t>
  </si>
  <si>
    <t>ER = Erpicatura</t>
  </si>
  <si>
    <t>ES = Estirpatura</t>
  </si>
  <si>
    <t>MO = Morganatura</t>
  </si>
  <si>
    <t>DI = Discatura</t>
  </si>
  <si>
    <t>LA = Laseratura</t>
  </si>
  <si>
    <t>RI = Rippatura</t>
  </si>
  <si>
    <t>MT = Minimum Tilage</t>
  </si>
  <si>
    <t>NT = no tilage</t>
  </si>
  <si>
    <t>C = Cingoli</t>
  </si>
  <si>
    <t>SS = per Scorrimento Superficiale</t>
  </si>
  <si>
    <t>IL = Infiltrazione Laterale da solchi</t>
  </si>
  <si>
    <t>PI = a pioggia</t>
  </si>
  <si>
    <t>GO = a goccia (localizzata e a bassa pressione)</t>
  </si>
  <si>
    <t>II = da impianto interrato</t>
  </si>
  <si>
    <t>AA = altra modalità da dettagliare nel campo note</t>
  </si>
  <si>
    <t>CH = Chimica</t>
  </si>
  <si>
    <t>MI = Minerale</t>
  </si>
  <si>
    <t>OC = mista Organica/ Chimica</t>
  </si>
  <si>
    <t>LISTE</t>
  </si>
  <si>
    <t>FE = Fertilizzante</t>
  </si>
  <si>
    <t>FU = Fungicida</t>
  </si>
  <si>
    <t>AC = Acaricida</t>
  </si>
  <si>
    <t>ER = Erbicida</t>
  </si>
  <si>
    <t>LU = Lumachicida</t>
  </si>
  <si>
    <t>IN = Insetticida</t>
  </si>
  <si>
    <t>BA = Barre Irroratrici</t>
  </si>
  <si>
    <t>ID = Irroratrici per Disserbo e semina (montate sulla seminatrice)</t>
  </si>
  <si>
    <t>IA = Irroratrici di Altro tipo per colture erbacee (cannoni, scavallanti con recupero…)</t>
  </si>
  <si>
    <t>AA = AeroAssistite (a ventilatore assiale, a torretta, tangenziale o a flussi orientabili)</t>
  </si>
  <si>
    <t>PP = a Polverizzazione per Pressione (senza ventilatore)</t>
  </si>
  <si>
    <t>PN = Pneumatiche (polverizzazione a flusso d'aria)</t>
  </si>
  <si>
    <t>IA = Irroratrici di Altro tipo per colture arboree (cannoni, scavallanti con recupero…)</t>
  </si>
  <si>
    <t>AT = Altra Tipologia da specificare nelle note</t>
  </si>
  <si>
    <r>
      <t>Copertura rispetto alla superfice del buffer lungo ciascun lato</t>
    </r>
    <r>
      <rPr>
        <sz val="11"/>
        <color rgb="FF000000"/>
        <rFont val="Calibri"/>
        <family val="2"/>
        <scheme val="minor"/>
      </rPr>
      <t xml:space="preserve">: </t>
    </r>
  </si>
  <si>
    <t>1 uniforme=&gt;  80% con stessa altezza</t>
  </si>
  <si>
    <t>2 eterogeneo &lt; 80% con stessa altezza</t>
  </si>
  <si>
    <t>PI = pirodiserbo</t>
  </si>
  <si>
    <t>SA = Sfalcio A mano</t>
  </si>
  <si>
    <t>SM = Sfalcio Meccanico</t>
  </si>
  <si>
    <t xml:space="preserve"> AS = Altro tipo di Sfalcio da specificare nelle note</t>
  </si>
  <si>
    <t>Disponibilità</t>
  </si>
  <si>
    <t>1 = scarsa</t>
  </si>
  <si>
    <t>2 = media</t>
  </si>
  <si>
    <t xml:space="preserve">3 = alta </t>
  </si>
  <si>
    <t>SI/NO</t>
  </si>
  <si>
    <t>SI</t>
  </si>
  <si>
    <t>NO</t>
  </si>
  <si>
    <t>NON SO</t>
  </si>
  <si>
    <t>da quando è presente la coltura, se perenne (n.anni)</t>
  </si>
  <si>
    <t>data trattamento (gg/mm/aaaa)</t>
  </si>
  <si>
    <t>LATO</t>
  </si>
  <si>
    <t>A</t>
  </si>
  <si>
    <t>B</t>
  </si>
  <si>
    <t>C</t>
  </si>
  <si>
    <t>D</t>
  </si>
  <si>
    <t>E</t>
  </si>
  <si>
    <t>F</t>
  </si>
  <si>
    <t>G</t>
  </si>
  <si>
    <t>H</t>
  </si>
  <si>
    <t>ORIENT</t>
  </si>
  <si>
    <t>NN = NORD</t>
  </si>
  <si>
    <t>NE = NORD-EST</t>
  </si>
  <si>
    <t>EE = EST</t>
  </si>
  <si>
    <t>SE = SUD-EST</t>
  </si>
  <si>
    <t>SS = SUD</t>
  </si>
  <si>
    <t>SO = SUD-OVEST</t>
  </si>
  <si>
    <t>OO = OVEST</t>
  </si>
  <si>
    <t>NO = NORD-OVEST</t>
  </si>
  <si>
    <r>
      <rPr>
        <b/>
        <sz val="11"/>
        <rFont val="Calibri"/>
        <family val="2"/>
        <scheme val="minor"/>
      </rPr>
      <t>Classi di eterogen</t>
    </r>
    <r>
      <rPr>
        <b/>
        <sz val="11"/>
        <color theme="1"/>
        <rFont val="Calibri"/>
        <family val="2"/>
        <scheme val="minor"/>
      </rPr>
      <t xml:space="preserve">eità (riferite all'altezza):
</t>
    </r>
  </si>
  <si>
    <t>B01 =Dune costiere ed altri habitat sabbiosi marittimi</t>
  </si>
  <si>
    <t>B02 =Habitat ghiaiosi costieri</t>
  </si>
  <si>
    <t>C01 =Specchi d’acqua permanenti</t>
  </si>
  <si>
    <t>C02 =Acque correnti</t>
  </si>
  <si>
    <t>C03 =Zona litoranea dei corpi idrici dell'interno</t>
  </si>
  <si>
    <t>D01 =Torbiere alte ed a tappeto</t>
  </si>
  <si>
    <t>D02 =Torbiere eutrofiche vallive, oligotrofiche e di transizione</t>
  </si>
  <si>
    <t>D04 =Torbiere basofile e paludi sorgentizie calcaree</t>
  </si>
  <si>
    <t>D05 =Canneti e cariceti normalmente non inondati</t>
  </si>
  <si>
    <t>E01 =Prati aridi</t>
  </si>
  <si>
    <t>E02 =Praterie mesofile</t>
  </si>
  <si>
    <t>E03 =Praterie perennemente e stagionalmente umide</t>
  </si>
  <si>
    <t>E04 =Praterie alpine e sub-alpine</t>
  </si>
  <si>
    <t>E05 =Consorzi di alte erbe e comunità prative delle radure e dei margini forestali</t>
  </si>
  <si>
    <t>E07 =Praterie sparsamente alberate</t>
  </si>
  <si>
    <t>F03 =Arbusteti mesofili di regioni temperate o delle aree montanie supra-mediterranee</t>
  </si>
  <si>
    <t>F04 =Brughiere temperate</t>
  </si>
  <si>
    <t>F05 =Macchie, matorral ed arbusteti termo-mediterranei</t>
  </si>
  <si>
    <t>F06 =Garighe</t>
  </si>
  <si>
    <t>F07 =Lande spinose mediterranee (phrygane, arbusteti spinosi e vegetazione correlata delle rupi costiere)</t>
  </si>
  <si>
    <t>F09 =Comunità arbustive, fluviali, lacustri, palustri e di terreni acquitrinosi</t>
  </si>
  <si>
    <t>F0A =Siepi</t>
  </si>
  <si>
    <t>F0B =Piantagioni e vivai di cespugli o alberi nani</t>
  </si>
  <si>
    <t>G01 =Boschi e foreste di latifoglie decidue</t>
  </si>
  <si>
    <t>G02 =Boschi e foreste di latifoglie sempreverdi</t>
  </si>
  <si>
    <t>G03 =Boschi e foreste di conifere</t>
  </si>
  <si>
    <t>G05 =Filari arborei, piccoli boschetti antropogenici, zone recentemente disboscate, primi stadi di riforestazione e boschi cedui</t>
  </si>
  <si>
    <t>H01 =Grotte, cave, tunnel e corpi idrici sotterranei terrestri</t>
  </si>
  <si>
    <t>H02 =Macereti ed altri depositi detrici dell’entroterra</t>
  </si>
  <si>
    <t>H03 =Habitat rocciosi dell’entroterra (rupi, speroni e falde superficiali)</t>
  </si>
  <si>
    <t>H06 =Habitat di origine vulcanica recente</t>
  </si>
  <si>
    <t>I01 =Seminativi ed orti</t>
  </si>
  <si>
    <t>I02 =Parchi e giardini coltivati</t>
  </si>
  <si>
    <t>J01 =Aree urbane densamente edificate</t>
  </si>
  <si>
    <t>J02 =Aree scarsamente edificate</t>
  </si>
  <si>
    <t>J03 =Siti estrattivi industriali</t>
  </si>
  <si>
    <t>J05 =Bacini e canali altamente artificiali</t>
  </si>
  <si>
    <t>J06 =Depositi di rifiuti</t>
  </si>
  <si>
    <t>X01  =Estuari</t>
  </si>
  <si>
    <t>X02  =Lagune salate costiere</t>
  </si>
  <si>
    <t>X07    =Campi coltivati intensamente con striscie di vegetazione naturale e semi-naturale</t>
  </si>
  <si>
    <t>X10 =Paesaggi a mosaico con elementi forestali</t>
  </si>
  <si>
    <t>X11 =Grandi parchi</t>
  </si>
  <si>
    <t>CLASSI EUNIS</t>
  </si>
  <si>
    <t>classi maturità</t>
  </si>
  <si>
    <t>1 = ceduo</t>
  </si>
  <si>
    <t>2 = maturo</t>
  </si>
  <si>
    <t>annessi agricoli (cop%)</t>
  </si>
  <si>
    <t>strade/sentiero (cop%)</t>
  </si>
  <si>
    <t>abitazioni (cop%)</t>
  </si>
  <si>
    <t>rocce (cop%)</t>
  </si>
  <si>
    <t>NO = Nessuno sfalcio</t>
  </si>
  <si>
    <t>NS = Non So</t>
  </si>
  <si>
    <t>RU = Ruscello</t>
  </si>
  <si>
    <t>TO = Torrente</t>
  </si>
  <si>
    <t>FI = Fiume</t>
  </si>
  <si>
    <t>ST = Stagno (&lt;0.5 ha)</t>
  </si>
  <si>
    <t>PA = Pozza Artificiale  (&lt;0.5 ha)</t>
  </si>
  <si>
    <t>LA = Laghetto Artificiale (0.5 - 1 ha)</t>
  </si>
  <si>
    <t>LN = Laghetto Naturale  (0.5 - 1 ha)</t>
  </si>
  <si>
    <t>LL = Lago (&gt;1 ha)</t>
  </si>
  <si>
    <t>0 = 0%</t>
  </si>
  <si>
    <t>liste</t>
  </si>
  <si>
    <t>Tipo di sesto d'impianto</t>
  </si>
  <si>
    <t>T -triangolare o "a quinconce"</t>
  </si>
  <si>
    <t>M - misto</t>
  </si>
  <si>
    <t>quantità di sostanza distribuita per Ettaro (specificare unità di misura colonna a fianco)</t>
  </si>
  <si>
    <t>Unità di misura quantità d'acqua</t>
  </si>
  <si>
    <t>Unità di misura quantità di sostanza</t>
  </si>
  <si>
    <t>Ml - millilitri</t>
  </si>
  <si>
    <t>Cl - centilitri</t>
  </si>
  <si>
    <t>LL - litri</t>
  </si>
  <si>
    <t xml:space="preserve">Copertura </t>
  </si>
  <si>
    <t>VENTO - direzione di provenienza</t>
  </si>
  <si>
    <t>0 CALMA: bonaccia, il fumo sale verticale – mare liscio.</t>
  </si>
  <si>
    <t>1. BAVA DI VENTO: la direzione del vento è indicata dal fumo ma non dalla banderuola – piccole onde increspate senza creste di schiuma.</t>
  </si>
  <si>
    <t>2. BREZZA LEGGERA: si sente il vento in faccia, le foglie stormiscono, la banderuola si muove – piccole onde, ancora corte ma pronunciate; le creste appaiono vitree e non si rompono.</t>
  </si>
  <si>
    <t>3. BREZZA TESA: le foglie e i piccoli rami si muovono, il vento tende la banderuola – le creste delle onde cominciano a rompersi, la schiuma è in prevalenza vitrea a volte con piccole cime bianche isolate.</t>
  </si>
  <si>
    <t>4. VENTO MODERATO: si sollevano carta e polvere, si muovono i ramoscelli ed i rami più sottili – le onde sono ancora piccole ma più lunghe, le cime di schiuma bianca sono già piuttosto diffuse.</t>
  </si>
  <si>
    <t>5 VENTO TESO: incominciano ad oscillare i piccoli alberi, sul mare si formano creste di schiuma – onde modeste che assumono una netta forma allungata; creste di schiuma bianca dappertutto; possono già esservi spruzzi isolati.</t>
  </si>
  <si>
    <t>6 VENTO FRESCO: si muovono i grossi rami, i cavi elettrici sibilano, è difficile usare l’ombrello – iniziano a formarsi grosse onde; le creste si rompono e lasciano dietro di sé grandi macchie di schiuma bianca.</t>
  </si>
  <si>
    <t>7 VENTO FORTE: si muovono i grossi alberi, difficoltà a camminare controvento – il mare torreggia; la schiuma bianca comincia a disporsi a strisce nella direzione del vento.</t>
  </si>
  <si>
    <t>8 BURRASCA: si rompono i rami degli alberi, è molto difficile camminare all’aperto – il dorso delle onde è moderatamente alto, con creste molto lunghe dai cui bordi cominciano a schizzare spruzzi; la schiuma si dispone in strisce ben marcate nella direzione del vento.</t>
  </si>
  <si>
    <t>9 OLTRE (9-12)</t>
  </si>
  <si>
    <t>VENTO - forza (stima Beaufort)</t>
  </si>
  <si>
    <t>Unità di misura velocità del vento con anemometro</t>
  </si>
  <si>
    <t>VENTO - forza (misura con anemomentro - specificare unità di misura nella colonna a fianco)</t>
  </si>
  <si>
    <t>VENTO - forza Beaufort</t>
  </si>
  <si>
    <t>Km/h - kilometri all'ora</t>
  </si>
  <si>
    <t>mt/s - metri al secondo</t>
  </si>
  <si>
    <t>Umidità relativa dell'aria(%)</t>
  </si>
  <si>
    <t>Temperatura dell'aria °C</t>
  </si>
  <si>
    <t>altezza media coltura (in cm)</t>
  </si>
  <si>
    <t>circonferenza a 1.5 m di altezza (in cm)</t>
  </si>
  <si>
    <t>strato erbaceo naturale  (cop%)</t>
  </si>
  <si>
    <t>strato arbustivo naturale  (cop%)</t>
  </si>
  <si>
    <t>strato arboreo naturale  (cop%)</t>
  </si>
  <si>
    <t>con fiori</t>
  </si>
  <si>
    <t>con frutti acerbi / in crescita</t>
  </si>
  <si>
    <t>con frutti maturi</t>
  </si>
  <si>
    <t>con frutti marcescenti / a terra</t>
  </si>
  <si>
    <t>Tipologia di frutto più diffusa</t>
  </si>
  <si>
    <t>Tipologia di frutto secondaria</t>
  </si>
  <si>
    <t>Tipologia di frutto terziaria</t>
  </si>
  <si>
    <t>tipologia frutti</t>
  </si>
  <si>
    <t>SP - succosi piccoli (bacche, drupe, pomi, ecc. &lt; 2cm)</t>
  </si>
  <si>
    <t>SG - succosi grandi ( &gt; 2cm)</t>
  </si>
  <si>
    <t>BP - baccelli piccoli (baccelli o silique &lt; 5 cm)</t>
  </si>
  <si>
    <t>BG - baccelli grandi (&gt; 5 cm)</t>
  </si>
  <si>
    <t>CH - chicchi (cereali)</t>
  </si>
  <si>
    <t>SE - secchi piccoli (&lt; 1,5 cm, es. girasole))</t>
  </si>
  <si>
    <t>SM - samare (piccoli, membranacei, con “ala/i”)</t>
  </si>
  <si>
    <t>DG - a rivestimento duro grandi (&gt;1,5 cm, es. nocciole)</t>
  </si>
  <si>
    <t>GH - ghiande</t>
  </si>
  <si>
    <t>CA - castagne</t>
  </si>
  <si>
    <t>CL - coni di latifoglie (di norma &lt;2 cm, es. ontani)</t>
  </si>
  <si>
    <t>CC - coni di conifere</t>
  </si>
  <si>
    <t>altezza media (in cm)</t>
  </si>
  <si>
    <t>Condizioni suolo</t>
  </si>
  <si>
    <t>UNITA' DI CAMPIONAMENTO</t>
  </si>
  <si>
    <t>Riferimenti</t>
  </si>
  <si>
    <t>Corpo idrico TIPO</t>
  </si>
  <si>
    <t>Corpo idrico cop%</t>
  </si>
  <si>
    <t>altro (specificare nelle note) (cop%)</t>
  </si>
  <si>
    <t>decorticato (cop%)</t>
  </si>
  <si>
    <t>ETEROGENEITA' ALBERI</t>
  </si>
  <si>
    <t>ETEROGENEITA' ARBUSTI</t>
  </si>
  <si>
    <t>ETEROGENEITA' ERBE</t>
  </si>
  <si>
    <t>UU -altezza e diametro tronco uniformi (&gt;80% delle piante)</t>
  </si>
  <si>
    <t>UE - altezza uniforme (&gt;80%) ma diametri eterogenei (=&lt;80%)</t>
  </si>
  <si>
    <t>EE - altezze e diametri eterogenei (=&lt;80%)</t>
  </si>
  <si>
    <t>UU - altezza e diametro chioma uniformi (&gt;80% delle piante)</t>
  </si>
  <si>
    <t>UU - altezze uniformi (&gt;80% delle piante)</t>
  </si>
  <si>
    <t>EE - altezze eterogenee (=&lt;80% delle piante)</t>
  </si>
  <si>
    <t>EUNIS1 TIPO</t>
  </si>
  <si>
    <t>EUNIS2 TIPO</t>
  </si>
  <si>
    <t>EUNIS3 TIPO</t>
  </si>
  <si>
    <t>EUNIS4 TIPO</t>
  </si>
  <si>
    <t>EUNIS5 TIPO</t>
  </si>
  <si>
    <t>EUNIS1 COP%</t>
  </si>
  <si>
    <t>EUNIS 1</t>
  </si>
  <si>
    <t>EUNIS 2</t>
  </si>
  <si>
    <t>EUNIS 3</t>
  </si>
  <si>
    <t>EUNIS 4</t>
  </si>
  <si>
    <t>EUNIS 5</t>
  </si>
  <si>
    <t>EUNIS2 COP%</t>
  </si>
  <si>
    <t>EUNIS3 COP%</t>
  </si>
  <si>
    <t>EUNIS4 COP%</t>
  </si>
  <si>
    <t>EUNIS5 COP%</t>
  </si>
  <si>
    <t xml:space="preserve">Frumento tenero </t>
  </si>
  <si>
    <t>Frumento duro</t>
  </si>
  <si>
    <t xml:space="preserve">Orzo </t>
  </si>
  <si>
    <t xml:space="preserve">Avena </t>
  </si>
  <si>
    <t xml:space="preserve">Mais </t>
  </si>
  <si>
    <t xml:space="preserve">Sorgo </t>
  </si>
  <si>
    <t xml:space="preserve">Altri cereali </t>
  </si>
  <si>
    <t xml:space="preserve">Patata comune </t>
  </si>
  <si>
    <t>Fagiolo e fagiolino</t>
  </si>
  <si>
    <t xml:space="preserve">Piselli </t>
  </si>
  <si>
    <t xml:space="preserve">Aglio e scalogno </t>
  </si>
  <si>
    <t>Carota</t>
  </si>
  <si>
    <t>Cipolla</t>
  </si>
  <si>
    <t>Asparago</t>
  </si>
  <si>
    <t>Cavolo verza</t>
  </si>
  <si>
    <t xml:space="preserve">Cavolo cappuccio </t>
  </si>
  <si>
    <t>Cavolfiore e cavolo broccolo</t>
  </si>
  <si>
    <t>Finocchio</t>
  </si>
  <si>
    <t>Cardi</t>
  </si>
  <si>
    <t xml:space="preserve">Sedani </t>
  </si>
  <si>
    <t>Indivia</t>
  </si>
  <si>
    <t xml:space="preserve">Lattuga </t>
  </si>
  <si>
    <t xml:space="preserve">Radicchio </t>
  </si>
  <si>
    <t xml:space="preserve">Spinacio </t>
  </si>
  <si>
    <t xml:space="preserve">Melanzana </t>
  </si>
  <si>
    <t xml:space="preserve">Peperone </t>
  </si>
  <si>
    <t xml:space="preserve">Pomodoro </t>
  </si>
  <si>
    <t>COLTIVAZIONI ERBACEE</t>
  </si>
  <si>
    <t xml:space="preserve">Rape </t>
  </si>
  <si>
    <t>Bietola da costa</t>
  </si>
  <si>
    <t xml:space="preserve">Zucchina </t>
  </si>
  <si>
    <t>Funghi coltivati</t>
  </si>
  <si>
    <t>Popone o melone</t>
  </si>
  <si>
    <t>Fragola</t>
  </si>
  <si>
    <t>Colza</t>
  </si>
  <si>
    <t>Girasole</t>
  </si>
  <si>
    <t xml:space="preserve">Soia </t>
  </si>
  <si>
    <t>Pisello proteico</t>
  </si>
  <si>
    <t>COLTIVAZIONI ARBOREE</t>
  </si>
  <si>
    <t xml:space="preserve">Pero </t>
  </si>
  <si>
    <t xml:space="preserve">Albicocco </t>
  </si>
  <si>
    <t xml:space="preserve">Ciliegio </t>
  </si>
  <si>
    <t xml:space="preserve">Pesco </t>
  </si>
  <si>
    <t xml:space="preserve">Susino </t>
  </si>
  <si>
    <t xml:space="preserve">Nocciole </t>
  </si>
  <si>
    <t>Actinidia o kiwi</t>
  </si>
  <si>
    <t>Uva da tavola</t>
  </si>
  <si>
    <t>Uva da vino</t>
  </si>
  <si>
    <t>COLT.FORAGGERE</t>
  </si>
  <si>
    <t>Prati permanenti</t>
  </si>
  <si>
    <t>ORTAGGI IN SERRA</t>
  </si>
  <si>
    <t xml:space="preserve">Sedano </t>
  </si>
  <si>
    <t xml:space="preserve">Indivia </t>
  </si>
  <si>
    <t>CavoloNS</t>
  </si>
  <si>
    <t>LegumiNS</t>
  </si>
  <si>
    <t>UvaNS</t>
  </si>
  <si>
    <t>prefisso - COLTIVAZIONI ERBACEE</t>
  </si>
  <si>
    <t>prefisso - COLTIVAZIONI ARBOREE</t>
  </si>
  <si>
    <t>prefisso - COLT.FORAGGERE</t>
  </si>
  <si>
    <t>prefisso - ORTAGGI IN SERRA</t>
  </si>
  <si>
    <t>E - FrumentoNs</t>
  </si>
  <si>
    <t xml:space="preserve">E - Frumento tenero </t>
  </si>
  <si>
    <t>E - Frumento duro</t>
  </si>
  <si>
    <t xml:space="preserve">E - Orzo </t>
  </si>
  <si>
    <t xml:space="preserve">E - Avena </t>
  </si>
  <si>
    <t xml:space="preserve">E - Sorgo </t>
  </si>
  <si>
    <t xml:space="preserve">E - Altri cereali </t>
  </si>
  <si>
    <t>E - LegumiNS</t>
  </si>
  <si>
    <t xml:space="preserve">E - Patata comune </t>
  </si>
  <si>
    <t>E - Fagiolo e fagiolino</t>
  </si>
  <si>
    <t xml:space="preserve">E - Piselli </t>
  </si>
  <si>
    <t xml:space="preserve">E - Aglio e scalogno </t>
  </si>
  <si>
    <t>E - Carota</t>
  </si>
  <si>
    <t>E - Cipolla</t>
  </si>
  <si>
    <t>E - Asparago</t>
  </si>
  <si>
    <t>E - CavoloNS</t>
  </si>
  <si>
    <t>E - Cavolo verza</t>
  </si>
  <si>
    <t xml:space="preserve">E - Cavolo cappuccio </t>
  </si>
  <si>
    <t>E - Cavolfiore e cavolo broccolo</t>
  </si>
  <si>
    <t>E - Finocchio</t>
  </si>
  <si>
    <t>E - Cardi</t>
  </si>
  <si>
    <t xml:space="preserve">E - Sedani </t>
  </si>
  <si>
    <t>E - Indivia</t>
  </si>
  <si>
    <t xml:space="preserve">E - Lattuga </t>
  </si>
  <si>
    <t xml:space="preserve">E - Radicchio </t>
  </si>
  <si>
    <t xml:space="preserve">E - Spinacio </t>
  </si>
  <si>
    <t xml:space="preserve">E - Melanzana </t>
  </si>
  <si>
    <t xml:space="preserve">E - Peperone </t>
  </si>
  <si>
    <t xml:space="preserve">E - Pomodoro </t>
  </si>
  <si>
    <t xml:space="preserve">E - Rape </t>
  </si>
  <si>
    <t>E - Bietola da costa</t>
  </si>
  <si>
    <t xml:space="preserve">E - Zucchina </t>
  </si>
  <si>
    <t>E - Funghi coltivati</t>
  </si>
  <si>
    <t>E - Popone o melone</t>
  </si>
  <si>
    <t>E - Fragola</t>
  </si>
  <si>
    <t>E - Colza</t>
  </si>
  <si>
    <t>E - Girasole</t>
  </si>
  <si>
    <t xml:space="preserve">E - Soia </t>
  </si>
  <si>
    <t>E - Pisello proteico</t>
  </si>
  <si>
    <t>COLTIVAZIONI</t>
  </si>
  <si>
    <t xml:space="preserve">A - Melo </t>
  </si>
  <si>
    <t xml:space="preserve">A - Pero </t>
  </si>
  <si>
    <t xml:space="preserve">A - Albicocco </t>
  </si>
  <si>
    <t xml:space="preserve">A - Ciliegio </t>
  </si>
  <si>
    <t xml:space="preserve">A - Pesco </t>
  </si>
  <si>
    <t xml:space="preserve">A - Susino </t>
  </si>
  <si>
    <t xml:space="preserve">A - Nocciole </t>
  </si>
  <si>
    <t>A - Actinidia o kiwi</t>
  </si>
  <si>
    <t>A - Uva da tavola</t>
  </si>
  <si>
    <t>A - Uva da vino</t>
  </si>
  <si>
    <t>A - UvaNS</t>
  </si>
  <si>
    <t>F - Erbai annuali</t>
  </si>
  <si>
    <t>F - Prati permanenti</t>
  </si>
  <si>
    <t>S - Fragola</t>
  </si>
  <si>
    <t xml:space="preserve">S - Lattuga </t>
  </si>
  <si>
    <t xml:space="preserve">S - Melanzana </t>
  </si>
  <si>
    <t xml:space="preserve">S - Peperone </t>
  </si>
  <si>
    <t xml:space="preserve">S - Pomodoro </t>
  </si>
  <si>
    <t xml:space="preserve">S - Sedano </t>
  </si>
  <si>
    <t xml:space="preserve">S - Zucchina </t>
  </si>
  <si>
    <t xml:space="preserve">S - Indivia </t>
  </si>
  <si>
    <t xml:space="preserve">S - Radicchio </t>
  </si>
  <si>
    <t xml:space="preserve">S - Spinacio </t>
  </si>
  <si>
    <t>PRIORITA'</t>
  </si>
  <si>
    <t>ELENCO COLTIVAZIONI ELENCATE PER PRIORITA'</t>
  </si>
  <si>
    <t>E - Riso</t>
  </si>
  <si>
    <t>quante N volte viene allagata la risaia nella stagione colturale</t>
  </si>
  <si>
    <t>Larghezza gomme/cingoli (in cm)</t>
  </si>
  <si>
    <t>Tipo di Irrigazione</t>
  </si>
  <si>
    <t>N. fertilizzazioni per stagione colturale</t>
  </si>
  <si>
    <t>N. sfalci/trinciature per stagione</t>
  </si>
  <si>
    <t>presenza alveari in azienda</t>
  </si>
  <si>
    <t>circonferenza a 1.5 m di altezza (in cm) del pollone maggiore</t>
  </si>
  <si>
    <t>COVER CROP</t>
  </si>
  <si>
    <t>Sorgo</t>
  </si>
  <si>
    <t>Loiessa</t>
  </si>
  <si>
    <t>Trifoglio</t>
  </si>
  <si>
    <t>Panico</t>
  </si>
  <si>
    <t>Segale</t>
  </si>
  <si>
    <t>Orzo</t>
  </si>
  <si>
    <t>Veccia</t>
  </si>
  <si>
    <t>Pisello</t>
  </si>
  <si>
    <t>Senape</t>
  </si>
  <si>
    <t>Rafano</t>
  </si>
  <si>
    <t>Rucola</t>
  </si>
  <si>
    <t>Brassica</t>
  </si>
  <si>
    <t>Facelia</t>
  </si>
  <si>
    <t>Fagiolo</t>
  </si>
  <si>
    <t>Miglio</t>
  </si>
  <si>
    <t>Altro</t>
  </si>
  <si>
    <t>erpicatura / morganatura</t>
  </si>
  <si>
    <t>Livellamento</t>
  </si>
  <si>
    <t>Peso del macchinario più pesante</t>
  </si>
  <si>
    <t>N. totale complessivo di passaggi con mezzi meccanici</t>
  </si>
  <si>
    <t>stima sviluppo lineare muretti a secco (mt)</t>
  </si>
  <si>
    <t>stima spessore muretti a secco (mt)</t>
  </si>
  <si>
    <t>stima altezza muretti a secco (mt)</t>
  </si>
  <si>
    <t>stima sviluppo lineare filare arboreo (mt)</t>
  </si>
  <si>
    <t>stima altezza filare arboreo (mt)</t>
  </si>
  <si>
    <t>stima sviluppo lineare siepi (mt)</t>
  </si>
  <si>
    <t>stima spessore siepi (mt)</t>
  </si>
  <si>
    <t>stima altezza siepi (mt)</t>
  </si>
  <si>
    <t>Temperatura del suolo °C a 0 cm dalla superficie</t>
  </si>
  <si>
    <t>Temperatura del suolo °C a 10 cm dalla superficie</t>
  </si>
  <si>
    <t>Umidità relativa nel suolo (%) a 0 cm dalla superficie</t>
  </si>
  <si>
    <t>Umidità relativa nel suolo (%) a 10 cm dalla superficie</t>
  </si>
  <si>
    <t>Eterogeneità</t>
  </si>
  <si>
    <t>Trinciatura</t>
  </si>
  <si>
    <t>Rullatura</t>
  </si>
  <si>
    <t>3 =30-50%</t>
  </si>
  <si>
    <t>4 = 50-70%</t>
  </si>
  <si>
    <t xml:space="preserve"> 5 =&gt;70%</t>
  </si>
  <si>
    <t xml:space="preserve">2 = 10-30% </t>
  </si>
  <si>
    <t>1 = 0-&lt;10%</t>
  </si>
  <si>
    <t>0 = nulla</t>
  </si>
  <si>
    <t>5 =&gt;70%</t>
  </si>
  <si>
    <t>Presenza di muretti a secco (se SI' stimare dimensioni nei campi successivi)</t>
  </si>
  <si>
    <t>Presenza filari arborei (se SI' stimare dimensioni nei campi successivi)</t>
  </si>
  <si>
    <t>Presenza siepi (se SI' stimare dimensioni nei campi successivi)</t>
  </si>
  <si>
    <t>presenza coltivi (se SI' specificare il tipo nei campi successivi)</t>
  </si>
  <si>
    <t>ES - Estirpatura</t>
  </si>
  <si>
    <t>DI - Discatura</t>
  </si>
  <si>
    <t>RI - Rippatura</t>
  </si>
  <si>
    <t>RILEVAMENTO</t>
  </si>
  <si>
    <t>COPERTURA CIELO (Nuvolosità attuale)</t>
  </si>
  <si>
    <t>DATA (gg/mm/aa)</t>
  </si>
  <si>
    <t>Minimum Tilage (se SI' specificare il tipo nelle note)</t>
  </si>
  <si>
    <t>SI - STRIPT</t>
  </si>
  <si>
    <t>SI - RIDGE</t>
  </si>
  <si>
    <t>SI - MULCH</t>
  </si>
  <si>
    <t>Peso del macchinario più frequentemente usato</t>
  </si>
  <si>
    <t>E = Entrambi</t>
  </si>
  <si>
    <t>Coltura Cover Crop prima in sup.</t>
  </si>
  <si>
    <t>Coltura Cover Crop seconda in sup.</t>
  </si>
  <si>
    <t>Coltura Cover Crop terza in sup.</t>
  </si>
  <si>
    <t>Coltura Cover Crop quarta in sup.</t>
  </si>
  <si>
    <t>L - litri</t>
  </si>
  <si>
    <t>K - kilogrammi</t>
  </si>
  <si>
    <t>AL = Alghicida</t>
  </si>
  <si>
    <t>NE = Nematodicida</t>
  </si>
  <si>
    <t>BA = Battericida</t>
  </si>
  <si>
    <t>NO = Nessuno</t>
  </si>
  <si>
    <t>SI = Sì ma non so quale</t>
  </si>
  <si>
    <t>LITRI d'acqua a diluizione della sostanza per ettaro</t>
  </si>
  <si>
    <t>trattamenti coltivi intorno con Prodotti Fitosanitari (se SI' precisare  nelle NOTE</t>
  </si>
  <si>
    <t>COLTURA prima per superficie</t>
  </si>
  <si>
    <t>COLTURA seconda per superficie</t>
  </si>
  <si>
    <t>COLTURA terza per superficie</t>
  </si>
  <si>
    <t>COLTURA quarta per superficie</t>
  </si>
  <si>
    <t>COLTURA quinta per superficie</t>
  </si>
  <si>
    <t>Muri e vegetazione arborea e arbustiva lungo il  perimetro del campo (per ciascun lato del campo)</t>
  </si>
  <si>
    <t>INTERVALLO DI TEMPO MASSIMO IN CUI E' STATA MONITORATA LA METEO</t>
  </si>
  <si>
    <t>0G - solo il giorno stesso</t>
  </si>
  <si>
    <t>1G - 1 giorno prima</t>
  </si>
  <si>
    <t>3G - 3 gg prima</t>
  </si>
  <si>
    <t>1S - 1 settimana prima</t>
  </si>
  <si>
    <t>2S - 2 settimane prima</t>
  </si>
  <si>
    <t>1M - 1 mese prima</t>
  </si>
  <si>
    <t>2M - 2 mesi prima</t>
  </si>
  <si>
    <t>3M - 3 mesi prima</t>
  </si>
  <si>
    <t>N. GIORNI PRECEDENTI DALL'ULTIMA PRECIPITAZIONE</t>
  </si>
  <si>
    <t xml:space="preserve">LATO </t>
  </si>
  <si>
    <t>copertura coltura sul suolo (cop%)</t>
  </si>
  <si>
    <t>VA = a vapore</t>
  </si>
  <si>
    <t xml:space="preserve">con frutti </t>
  </si>
  <si>
    <t>VENTO</t>
  </si>
  <si>
    <t>N. ORE DALL'ULTIMA PRECIPITAZIONE DEL GIORNO (ore)</t>
  </si>
  <si>
    <t>FORMULA</t>
  </si>
  <si>
    <t>PRODOTTO FITOSANITARIO</t>
  </si>
  <si>
    <t>Ultimo step</t>
  </si>
  <si>
    <t>ELENCO SUGGERITORE</t>
  </si>
  <si>
    <t>SOSTANZE_ATTIVE</t>
  </si>
  <si>
    <t>IMPRESA</t>
  </si>
  <si>
    <t>SCADENZA AUTORIZZAZIONE</t>
  </si>
  <si>
    <t>INDICAZIONI_DI_PERICOLO</t>
  </si>
  <si>
    <t>ATTIVITA</t>
  </si>
  <si>
    <t>DESCRIZIONE_FORMULAZIONE</t>
  </si>
  <si>
    <t>CONTENUTO_PER_100G_DI_PRODOTTO</t>
  </si>
  <si>
    <t>STATO_AMMINISTRATIVO</t>
  </si>
  <si>
    <t>CODICE ISPRA</t>
  </si>
  <si>
    <t>CODICE ISPRA2</t>
  </si>
  <si>
    <t>NUMERO_REGISTRAZIONE</t>
  </si>
  <si>
    <t>NOME PRODOTTO FITOSANITARIO</t>
  </si>
  <si>
    <t>NOME SOSTANZE_ATTIVE</t>
  </si>
  <si>
    <t>NOME IMPRESA</t>
  </si>
  <si>
    <t>NOME SCADENZA_AUTORIZZAZIONE</t>
  </si>
  <si>
    <t>NOME INDICAZIONI_DI_PERICOLO</t>
  </si>
  <si>
    <t>NOME ATTIVITA</t>
  </si>
  <si>
    <t>NOME DESCRIZIONE_FORMULAZIONE</t>
  </si>
  <si>
    <t>NOME CONTENUTO_PER_100G_DI_PRODOTTO</t>
  </si>
  <si>
    <t>NOME STATO_AMMINISTRATIVO</t>
  </si>
  <si>
    <t>3LOGY_00001</t>
  </si>
  <si>
    <t>EUGENOL|GERANIOL|THYMOL (TIMOLO)_00001</t>
  </si>
  <si>
    <t>SIPCAM ITALIA S.P.A._00001</t>
  </si>
  <si>
    <t>-_00001</t>
  </si>
  <si>
    <t>FUNGICIDA_00001</t>
  </si>
  <si>
    <t>SOSPENSIONE_00001</t>
  </si>
  <si>
    <t>3.2 g|6.4 g|6.4 g_00001</t>
  </si>
  <si>
    <t>Autorizzato con procedura zonale_00001</t>
  </si>
  <si>
    <t>00001</t>
  </si>
  <si>
    <t>3LOGY</t>
  </si>
  <si>
    <t>EUGENOL|GERANIOL|THYMOL (TIMOLO)</t>
  </si>
  <si>
    <t>SIPCAM ITALIA S.P.A.</t>
  </si>
  <si>
    <t>-</t>
  </si>
  <si>
    <t>FUNGICIDA</t>
  </si>
  <si>
    <t>SOSPENSIONE</t>
  </si>
  <si>
    <t>3.2 g|6.4 g|6.4 g</t>
  </si>
  <si>
    <t>Autorizzato con procedura zonale</t>
  </si>
  <si>
    <t>4 STAGIONI_00002</t>
  </si>
  <si>
    <t>PARAFFIN OIL/(CAS 64742-46-7)_00002</t>
  </si>
  <si>
    <t>ZAPI INDUSTRIE CHIMICHE S.P.A._00002</t>
  </si>
  <si>
    <t>NOCIVO PER GLI ORGANISMI ACQUATICI_00002</t>
  </si>
  <si>
    <t>INSETTICIDA_00002</t>
  </si>
  <si>
    <t>CONCENTRATO EMULSIONABILE_00002</t>
  </si>
  <si>
    <t>97.0 g_00002</t>
  </si>
  <si>
    <t>Autorizzato_00002</t>
  </si>
  <si>
    <t>00002</t>
  </si>
  <si>
    <t>4 STAGIONI</t>
  </si>
  <si>
    <t>PARAFFIN OIL/(CAS 64742-46-7)</t>
  </si>
  <si>
    <t>ZAPI INDUSTRIE CHIMICHE S.P.A.</t>
  </si>
  <si>
    <t>NOCIVO PER GLI ORGANISMI ACQUATICI</t>
  </si>
  <si>
    <t>INSETTICIDA</t>
  </si>
  <si>
    <t>CONCENTRATO EMULSIONABILE</t>
  </si>
  <si>
    <t>97.0 g</t>
  </si>
  <si>
    <t>Autorizzato</t>
  </si>
  <si>
    <t>75A_00003</t>
  </si>
  <si>
    <t>1-NAPHTHYLACETIC ACID (1-NAA)_00003</t>
  </si>
  <si>
    <t>GOBBI L. S.R.L._00003</t>
  </si>
  <si>
    <t>ESENTE DA CLASSIFICAZIONE DI PERICOLO_00003</t>
  </si>
  <si>
    <t>FITOREGOLATORE_00003</t>
  </si>
  <si>
    <t>LIQUIDO (SENZA DILUIZIONE)_00003</t>
  </si>
  <si>
    <t>7.5 g_00003</t>
  </si>
  <si>
    <t>Autorizzato_00003</t>
  </si>
  <si>
    <t>00003</t>
  </si>
  <si>
    <t>75A</t>
  </si>
  <si>
    <t>1-NAPHTHYLACETIC ACID (1-NAA)</t>
  </si>
  <si>
    <t>GOBBI L. S.R.L.</t>
  </si>
  <si>
    <t>ESENTE DA CLASSIFICAZIONE DI PERICOLO</t>
  </si>
  <si>
    <t>FITOREGOLATORE</t>
  </si>
  <si>
    <t>LIQUIDO (SENZA DILUIZIONE)</t>
  </si>
  <si>
    <t>7.5 g</t>
  </si>
  <si>
    <t>ABACIFO 15_00004</t>
  </si>
  <si>
    <t>ABAMECTIN (AKA AVERMECTIN)_00004</t>
  </si>
  <si>
    <t>PROBELTE S.A._00004</t>
  </si>
  <si>
    <t>NOCIVO PER GLI ORGANISMI ACQUATICI_00004</t>
  </si>
  <si>
    <t>INSETTICIDA-ACARICIDA_00004</t>
  </si>
  <si>
    <t>-_00004</t>
  </si>
  <si>
    <t>0.0 g_00004</t>
  </si>
  <si>
    <t>Ri-registrato_00004</t>
  </si>
  <si>
    <t>00004</t>
  </si>
  <si>
    <t>ABACIFO 15</t>
  </si>
  <si>
    <t>ABAMECTIN (AKA AVERMECTIN)</t>
  </si>
  <si>
    <t>PROBELTE S.A.</t>
  </si>
  <si>
    <t>INSETTICIDA-ACARICIDA</t>
  </si>
  <si>
    <t>0.0 g</t>
  </si>
  <si>
    <t>Ri-registrato</t>
  </si>
  <si>
    <t>ABALAR_00005</t>
  </si>
  <si>
    <t>ESFENVALERATE_00005</t>
  </si>
  <si>
    <t>PROPLAN PLANT PROTECTION COMPANY S.L._00005</t>
  </si>
  <si>
    <t>(N) PERICOLOSO PER L'AMBIENTE|(XN) NOCIVO_00005</t>
  </si>
  <si>
    <t>INSETTICIDA_00005</t>
  </si>
  <si>
    <t>CONCENTRATO EMULSIONABILE_00005</t>
  </si>
  <si>
    <t>2.8 %_00005</t>
  </si>
  <si>
    <t>Autorizzato con procedura zonale_00005</t>
  </si>
  <si>
    <t>00005</t>
  </si>
  <si>
    <t>ABALAR</t>
  </si>
  <si>
    <t>ESFENVALERATE</t>
  </si>
  <si>
    <t>PROPLAN PLANT PROTECTION COMPANY S.L.</t>
  </si>
  <si>
    <t>(N) PERICOLOSO PER L'AMBIENTE|(XN) NOCIVO</t>
  </si>
  <si>
    <t>2.8 %</t>
  </si>
  <si>
    <t>ABAMAX_00006</t>
  </si>
  <si>
    <t>ABAMECTIN (AKA AVERMECTIN)_00006</t>
  </si>
  <si>
    <t>PROBELTE S.A._00006</t>
  </si>
  <si>
    <t>-_00006</t>
  </si>
  <si>
    <t>INSETTICIDA-ACARICIDA_00006</t>
  </si>
  <si>
    <t>CONCENTRATO EMULSIONABILE_00006</t>
  </si>
  <si>
    <t>1.9 g_00006</t>
  </si>
  <si>
    <t>Autorizzato_00006</t>
  </si>
  <si>
    <t>00006</t>
  </si>
  <si>
    <t>ABAMAX</t>
  </si>
  <si>
    <t>1.9 g</t>
  </si>
  <si>
    <t>ABANTO_00007</t>
  </si>
  <si>
    <t>PYRETHRINS_00007</t>
  </si>
  <si>
    <t>INDUSTRIAS AFRASA S.A_00007</t>
  </si>
  <si>
    <t>(N) PERICOLOSO PER L'AMBIENTE_00007</t>
  </si>
  <si>
    <t>INSETTICIDA_00007</t>
  </si>
  <si>
    <t>CONCENTRATO EMULSIONABILE_00007</t>
  </si>
  <si>
    <t>2.0 g_00007</t>
  </si>
  <si>
    <t>Ri-registrato_00007</t>
  </si>
  <si>
    <t>00007</t>
  </si>
  <si>
    <t>ABANTO</t>
  </si>
  <si>
    <t>PYRETHRINS</t>
  </si>
  <si>
    <t>INDUSTRIAS AFRASA S.A</t>
  </si>
  <si>
    <t>(N) PERICOLOSO PER L'AMBIENTE</t>
  </si>
  <si>
    <t>2.0 g</t>
  </si>
  <si>
    <t>ABINE_00008</t>
  </si>
  <si>
    <t>ABAMECTIN (AKA AVERMECTIN)_00008</t>
  </si>
  <si>
    <t>PROBELTE S.A._00008</t>
  </si>
  <si>
    <t>-_00008</t>
  </si>
  <si>
    <t>INSETTICIDA-ACARICIDA_00008</t>
  </si>
  <si>
    <t>CONCENTRATO EMULSIONABILE_00008</t>
  </si>
  <si>
    <t>1.9 g_00008</t>
  </si>
  <si>
    <t>Autorizzato_00008</t>
  </si>
  <si>
    <t>00008</t>
  </si>
  <si>
    <t>ABINE</t>
  </si>
  <si>
    <t>ABION E_00009</t>
  </si>
  <si>
    <t>PARAFFINA_00009</t>
  </si>
  <si>
    <t>ABION FRANCE SARL_00009</t>
  </si>
  <si>
    <t>ESENTE DA CLASSIFICAZIONE DI PERICOLO_00009</t>
  </si>
  <si>
    <t>COADIUVANTE_00009</t>
  </si>
  <si>
    <t>EMULSIONE OLIO/ACQUA_00009</t>
  </si>
  <si>
    <t>36.0 g_00009</t>
  </si>
  <si>
    <t>Autorizzato_00009</t>
  </si>
  <si>
    <t>00009</t>
  </si>
  <si>
    <t>ABION E</t>
  </si>
  <si>
    <t>PARAFFINA</t>
  </si>
  <si>
    <t>ABION FRANCE SARL</t>
  </si>
  <si>
    <t>COADIUVANTE</t>
  </si>
  <si>
    <t>EMULSIONE OLIO/ACQUA</t>
  </si>
  <si>
    <t>36.0 g</t>
  </si>
  <si>
    <t>ABLE_00010</t>
  </si>
  <si>
    <t>BACILLUS THURINGIENSIS SUBSP. KURSTAKI STRAINS SA 11_00010</t>
  </si>
  <si>
    <t>MITSUI AGRISCIENCE INTERNATIONAL S.A./N.V._00010</t>
  </si>
  <si>
    <t>(XI) IRRITANTE_00010</t>
  </si>
  <si>
    <t>INSETTICIDA_00010</t>
  </si>
  <si>
    <t>GRANULARE IDRODISPERSIBILE_00010</t>
  </si>
  <si>
    <t>6.4 g_00010</t>
  </si>
  <si>
    <t>Ri-registrato_00010</t>
  </si>
  <si>
    <t>00010</t>
  </si>
  <si>
    <t>ABLE</t>
  </si>
  <si>
    <t>BACILLUS THURINGIENSIS SUBSP. KURSTAKI STRAINS SA 11</t>
  </si>
  <si>
    <t>MITSUI AGRISCIENCE INTERNATIONAL S.A./N.V.</t>
  </si>
  <si>
    <t>(XI) IRRITANTE</t>
  </si>
  <si>
    <t>GRANULARE IDRODISPERSIBILE</t>
  </si>
  <si>
    <t>6.4 g</t>
  </si>
  <si>
    <t>ABOTRIL 500_00011</t>
  </si>
  <si>
    <t>IPRODIONE_00011</t>
  </si>
  <si>
    <t>SHARDA CROPCHEM LIMITED_00011</t>
  </si>
  <si>
    <t>(N) PERICOLOSO PER L'AMBIENTE|(XN) NOCIVO_00011</t>
  </si>
  <si>
    <t>FUNGICIDA_00011</t>
  </si>
  <si>
    <t>SOSPENSIONE CONCENTRATA_00011</t>
  </si>
  <si>
    <t>43.7 g_00011</t>
  </si>
  <si>
    <t>Autorizzato_00011</t>
  </si>
  <si>
    <t>00011</t>
  </si>
  <si>
    <t>ABOTRIL 500</t>
  </si>
  <si>
    <t>IPRODIONE</t>
  </si>
  <si>
    <t>SHARDA CROPCHEM LIMITED</t>
  </si>
  <si>
    <t>SOSPENSIONE CONCENTRATA</t>
  </si>
  <si>
    <t>43.7 g</t>
  </si>
  <si>
    <t>ACANTO_00012</t>
  </si>
  <si>
    <t>PICOXYSTROBIN_00012</t>
  </si>
  <si>
    <t>DU PONT DE NEMOURS ITALIANA S.R.L._00012</t>
  </si>
  <si>
    <t>(N) PERICOLOSO PER L'AMBIENTE_00012</t>
  </si>
  <si>
    <t>FUNGICIDA_00012</t>
  </si>
  <si>
    <t>SOSPENSIONE CONCENTRATA_00012</t>
  </si>
  <si>
    <t>22.5 g_00012</t>
  </si>
  <si>
    <t>Autorizzato_00012</t>
  </si>
  <si>
    <t>00012</t>
  </si>
  <si>
    <t>ACANTO</t>
  </si>
  <si>
    <t>PICOXYSTROBIN</t>
  </si>
  <si>
    <t>DU PONT DE NEMOURS ITALIANA S.R.L.</t>
  </si>
  <si>
    <t>22.5 g</t>
  </si>
  <si>
    <t>ACANTO PLUS_00013</t>
  </si>
  <si>
    <t>CYPROCONAZOLE|PICOXYSTROBIN_00013</t>
  </si>
  <si>
    <t>DU PONT DE NEMOURS ITALIANA S.R.L._00013</t>
  </si>
  <si>
    <t>-_00013</t>
  </si>
  <si>
    <t>FUNGICIDA_00013</t>
  </si>
  <si>
    <t>SOSPENSIONE CONCENTRATA_00013</t>
  </si>
  <si>
    <t>80.0 g/l|200.0 g/l_00013</t>
  </si>
  <si>
    <t>Autorizzato in regime di Riconoscimento Reciproco_00013</t>
  </si>
  <si>
    <t>00013</t>
  </si>
  <si>
    <t>ACANTO PLUS</t>
  </si>
  <si>
    <t>CYPROCONAZOLE|PICOXYSTROBIN</t>
  </si>
  <si>
    <t>80.0 g/l|200.0 g/l</t>
  </si>
  <si>
    <t>Autorizzato in regime di Riconoscimento Reciproco</t>
  </si>
  <si>
    <t>ACAROL NEW_00014</t>
  </si>
  <si>
    <t>ETOXAZOLE_00014</t>
  </si>
  <si>
    <t>SUMITOMO CHEMICAL ITALIA S.R.L._00014</t>
  </si>
  <si>
    <t>(N) PERICOLOSO PER L'AMBIENTE_00014</t>
  </si>
  <si>
    <t>ACARICIDA_00014</t>
  </si>
  <si>
    <t>SOSPENSIONE CONCENTRATA_00014</t>
  </si>
  <si>
    <t>10.7 g_00014</t>
  </si>
  <si>
    <t>Autorizzato_00014</t>
  </si>
  <si>
    <t>00014</t>
  </si>
  <si>
    <t>ACAROL NEW</t>
  </si>
  <si>
    <t>ETOXAZOLE</t>
  </si>
  <si>
    <t>SUMITOMO CHEMICAL ITALIA S.R.L.</t>
  </si>
  <si>
    <t>ACARICIDA</t>
  </si>
  <si>
    <t>10.7 g</t>
  </si>
  <si>
    <t>ACASTA_00015</t>
  </si>
  <si>
    <t>AZOXYSTROBIN_00015</t>
  </si>
  <si>
    <t>AGCHEM ACCESS LTD._00015</t>
  </si>
  <si>
    <t>(N) PERICOLOSO PER L'AMBIENTE_00015</t>
  </si>
  <si>
    <t>FUNGICIDA_00015</t>
  </si>
  <si>
    <t>SOSPENSIONE CONCENTRATA_00015</t>
  </si>
  <si>
    <t>23.2 g_00015</t>
  </si>
  <si>
    <t>Autorizzato_00015</t>
  </si>
  <si>
    <t>00015</t>
  </si>
  <si>
    <t>ACASTA</t>
  </si>
  <si>
    <t>AZOXYSTROBIN</t>
  </si>
  <si>
    <t>AGCHEM ACCESS LTD.</t>
  </si>
  <si>
    <t>23.2 g</t>
  </si>
  <si>
    <t>ACCEL 40 SG_00016</t>
  </si>
  <si>
    <t>GIBBERELLIC ACID_00016</t>
  </si>
  <si>
    <t>SUMITOMO CHEMICAL AGRO EUROPE S.A.S._00016</t>
  </si>
  <si>
    <t>ESENTE DA CLASSIFICAZIONE DI PERICOLO_00016</t>
  </si>
  <si>
    <t>FITOREGOLATORE_00016</t>
  </si>
  <si>
    <t>GRANULARE SOLUBILE IN ACQUA_00016</t>
  </si>
  <si>
    <t>40.0 g_00016</t>
  </si>
  <si>
    <t>Autorizzato_00016</t>
  </si>
  <si>
    <t>00016</t>
  </si>
  <si>
    <t>ACCEL 40 SG</t>
  </si>
  <si>
    <t>GIBBERELLIC ACID</t>
  </si>
  <si>
    <t>SUMITOMO CHEMICAL AGRO EUROPE S.A.S.</t>
  </si>
  <si>
    <t>GRANULARE SOLUBILE IN ACQUA</t>
  </si>
  <si>
    <t>40.0 g</t>
  </si>
  <si>
    <t>ACCLAIM_00017</t>
  </si>
  <si>
    <t>MEFENPYR DIETHYL|FENOXAPROP-P-ETHYL|IODOSULFURON METHYL SODIUM_00017</t>
  </si>
  <si>
    <t>BAYER CROPSCIENCE S.R.L._00017</t>
  </si>
  <si>
    <t>(XI) IRRITANTE|(N) PERICOLOSO PER L'AMBIENTE_00017</t>
  </si>
  <si>
    <t>DISERBANTE_00017</t>
  </si>
  <si>
    <t>CONCENTRATO EMULSIONABILE_00017</t>
  </si>
  <si>
    <t>2.4 g|6.3 g|0.8 g_00017</t>
  </si>
  <si>
    <t>Autorizzato_00017</t>
  </si>
  <si>
    <t>00017</t>
  </si>
  <si>
    <t>ACCLAIM</t>
  </si>
  <si>
    <t>MEFENPYR DIETHYL|FENOXAPROP-P-ETHYL|IODOSULFURON METHYL SODIUM</t>
  </si>
  <si>
    <t>BAYER CROPSCIENCE S.R.L.</t>
  </si>
  <si>
    <t>(XI) IRRITANTE|(N) PERICOLOSO PER L'AMBIENTE</t>
  </si>
  <si>
    <t>DISERBANTE</t>
  </si>
  <si>
    <t>2.4 g|6.3 g|0.8 g</t>
  </si>
  <si>
    <t>ACCORD_00018</t>
  </si>
  <si>
    <t>TEBUCONAZOLE_00018</t>
  </si>
  <si>
    <t>SHARDA CROPCHEM LIMITED_00018</t>
  </si>
  <si>
    <t>(N) PERICOLOSO PER L'AMBIENTE|(XN) NOCIVO_00018</t>
  </si>
  <si>
    <t>FUNGICIDA_00018</t>
  </si>
  <si>
    <t>GRANULARE IDRODISPERSIBILE_00018</t>
  </si>
  <si>
    <t>25.0 g_00018</t>
  </si>
  <si>
    <t>Autorizzato_00018</t>
  </si>
  <si>
    <t>00018</t>
  </si>
  <si>
    <t>ACCORD</t>
  </si>
  <si>
    <t>TEBUCONAZOLE</t>
  </si>
  <si>
    <t>25.0 g</t>
  </si>
  <si>
    <t>ACRAMITE 480 SC_00019</t>
  </si>
  <si>
    <t>BIFENAZATE_00019</t>
  </si>
  <si>
    <t>MACDERMID AGRICULTURAL SOLUTIONS ITALY S.R.L._00019</t>
  </si>
  <si>
    <t>(N) PERICOLOSO PER L'AMBIENTE|(XI) IRRITANTE_00019</t>
  </si>
  <si>
    <t>ACARICIDA_00019</t>
  </si>
  <si>
    <t>SOSPENSIONE CONCENTRATA_00019</t>
  </si>
  <si>
    <t>43.6 g_00019</t>
  </si>
  <si>
    <t>Autorizzato_00019</t>
  </si>
  <si>
    <t>00019</t>
  </si>
  <si>
    <t>ACRAMITE 480 SC</t>
  </si>
  <si>
    <t>BIFENAZATE</t>
  </si>
  <si>
    <t>MACDERMID AGRICULTURAL SOLUTIONS ITALY S.R.L.</t>
  </si>
  <si>
    <t>(N) PERICOLOSO PER L'AMBIENTE|(XI) IRRITANTE</t>
  </si>
  <si>
    <t>43.6 g</t>
  </si>
  <si>
    <t>ACRIATE FLO_00020</t>
  </si>
  <si>
    <t>ACRINATHRIN_00020</t>
  </si>
  <si>
    <t>COLIA TRADE S.R.L._00020</t>
  </si>
  <si>
    <t>(N) PERICOLOSO PER L'AMBIENTE_00020</t>
  </si>
  <si>
    <t>INSETTICIDA-ACARICIDA_00020</t>
  </si>
  <si>
    <t>EMULSIONE OLIO/ACQUA_00020</t>
  </si>
  <si>
    <t>7.0 g_00020</t>
  </si>
  <si>
    <t>Autorizzato_00020</t>
  </si>
  <si>
    <t>00020</t>
  </si>
  <si>
    <t>ACRIATE FLO</t>
  </si>
  <si>
    <t>ACRINATHRIN</t>
  </si>
  <si>
    <t>COLIA TRADE S.R.L.</t>
  </si>
  <si>
    <t>7.0 g</t>
  </si>
  <si>
    <t>ACROBAT MZ WG_00021</t>
  </si>
  <si>
    <t>MANCOZEB|DIMETHOMORPH_00021</t>
  </si>
  <si>
    <t>BASF ITALIA S.P.A._00021</t>
  </si>
  <si>
    <t>(N) PERICOLOSO PER L'AMBIENTE|(XN) NOCIVO_00021</t>
  </si>
  <si>
    <t>FUNGICIDA_00021</t>
  </si>
  <si>
    <t>GRANULARE IDRODISPERSIBILE_00021</t>
  </si>
  <si>
    <t>60.0 g|9.0 g_00021</t>
  </si>
  <si>
    <t>Ri-registrato_00021</t>
  </si>
  <si>
    <t>00021</t>
  </si>
  <si>
    <t>ACROBAT MZ WG</t>
  </si>
  <si>
    <t>MANCOZEB|DIMETHOMORPH</t>
  </si>
  <si>
    <t>BASF ITALIA S.P.A.</t>
  </si>
  <si>
    <t>60.0 g|9.0 g</t>
  </si>
  <si>
    <t>ACROBAT R 3B_00022</t>
  </si>
  <si>
    <t>TRIBASIC COPPER SULPHATE|DIMETHOMORPH_00022</t>
  </si>
  <si>
    <t>BASF ITALIA S.P.A._00022</t>
  </si>
  <si>
    <t>(N) PERICOLOSO PER L'AMBIENTE_00022</t>
  </si>
  <si>
    <t>FUNGICIDA_00022</t>
  </si>
  <si>
    <t>POLVERE BAGNABILE_00022</t>
  </si>
  <si>
    <t>24.0 g|6.0 g_00022</t>
  </si>
  <si>
    <t>Autorizzato_00022</t>
  </si>
  <si>
    <t>00022</t>
  </si>
  <si>
    <t>ACROBAT R 3B</t>
  </si>
  <si>
    <t>TRIBASIC COPPER SULPHATE|DIMETHOMORPH</t>
  </si>
  <si>
    <t>POLVERE BAGNABILE</t>
  </si>
  <si>
    <t>24.0 g|6.0 g</t>
  </si>
  <si>
    <t>ACROBAT TOP_00023</t>
  </si>
  <si>
    <t>DIMETHOMORPH_00023</t>
  </si>
  <si>
    <t>BASF ITALIA S.P.A._00023</t>
  </si>
  <si>
    <t>(N) PERICOLOSO PER L'AMBIENTE|(XN) NOCIVO_00023</t>
  </si>
  <si>
    <t>FUNGICIDA_00023</t>
  </si>
  <si>
    <t>GRANULARE IDRODISPERSIBILE_00023</t>
  </si>
  <si>
    <t>-_00023</t>
  </si>
  <si>
    <t>Autorizzato_00023</t>
  </si>
  <si>
    <t>00023</t>
  </si>
  <si>
    <t>ACROBAT TOP</t>
  </si>
  <si>
    <t>DIMETHOMORPH</t>
  </si>
  <si>
    <t>ACRUX 10 WP_00024</t>
  </si>
  <si>
    <t>HEXYTHIAZOX_00024</t>
  </si>
  <si>
    <t>SAPEC AGRO S.A._00024</t>
  </si>
  <si>
    <t>(N) PERICOLOSO PER L'AMBIENTE_00024</t>
  </si>
  <si>
    <t>ACARICIDA_00024</t>
  </si>
  <si>
    <t>POLVERE BAGNABILE_00024</t>
  </si>
  <si>
    <t>10.0 g_00024</t>
  </si>
  <si>
    <t>Autorizzato_00024</t>
  </si>
  <si>
    <t>00024</t>
  </si>
  <si>
    <t>ACRUX 10 WP</t>
  </si>
  <si>
    <t>HEXYTHIAZOX</t>
  </si>
  <si>
    <t>SAPEC AGRO S.A.</t>
  </si>
  <si>
    <t>10.0 g</t>
  </si>
  <si>
    <t>ACTARA 240 SC_00025</t>
  </si>
  <si>
    <t>THIAMETHOXAM_00025</t>
  </si>
  <si>
    <t>SYNGENTA ITALIA S.P.A._00025</t>
  </si>
  <si>
    <t>(N) PERICOLOSO PER L'AMBIENTE_00025</t>
  </si>
  <si>
    <t>INSETTICIDA_00025</t>
  </si>
  <si>
    <t>SOSPENSIONE CONCENTRATA_00025</t>
  </si>
  <si>
    <t>21.6 g_00025</t>
  </si>
  <si>
    <t>Autorizzato_00025</t>
  </si>
  <si>
    <t>00025</t>
  </si>
  <si>
    <t>ACTARA 240 SC</t>
  </si>
  <si>
    <t>THIAMETHOXAM</t>
  </si>
  <si>
    <t>SYNGENTA ITALIA S.P.A.</t>
  </si>
  <si>
    <t>21.6 g</t>
  </si>
  <si>
    <t>ACTARA 25 WG_00026</t>
  </si>
  <si>
    <t>THIAMETHOXAM_00026</t>
  </si>
  <si>
    <t>SYNGENTA ITALIA S.P.A._00026</t>
  </si>
  <si>
    <t>(N) PERICOLOSO PER L'AMBIENTE_00026</t>
  </si>
  <si>
    <t>INSETTICIDA_00026</t>
  </si>
  <si>
    <t>GRANULARE IDRODISPERSIBILE_00026</t>
  </si>
  <si>
    <t>25.0 g_00026</t>
  </si>
  <si>
    <t>Autorizzato provvisoriamente_00026</t>
  </si>
  <si>
    <t>00026</t>
  </si>
  <si>
    <t>ACTARA 25 WG</t>
  </si>
  <si>
    <t>Autorizzato provvisoriamente</t>
  </si>
  <si>
    <t>ACTARA HOBBY_00027</t>
  </si>
  <si>
    <t>THIAMETHOXAM_00027</t>
  </si>
  <si>
    <t>COMPO ITALIA S.R.L._00027</t>
  </si>
  <si>
    <t>(N) PERICOLOSO PER L'AMBIENTE_00027</t>
  </si>
  <si>
    <t>INSETTICIDA_00027</t>
  </si>
  <si>
    <t>GRANULARE IDRODISPERSIBILE_00027</t>
  </si>
  <si>
    <t>25.0 g_00027</t>
  </si>
  <si>
    <t>Autorizzato_00027</t>
  </si>
  <si>
    <t>00027</t>
  </si>
  <si>
    <t>ACTARA HOBBY</t>
  </si>
  <si>
    <t>COMPO ITALIA S.R.L.</t>
  </si>
  <si>
    <t>ACTELLIC_00028</t>
  </si>
  <si>
    <t>PIRIMIPHOS-METHYL_00028</t>
  </si>
  <si>
    <t>SYNGENTA ITALIA S.P.A._00028</t>
  </si>
  <si>
    <t>(N) PERICOLOSO PER L'AMBIENTE|(XN) NOCIVO_00028</t>
  </si>
  <si>
    <t>INSETTICIDA-ACARICIDA_00028</t>
  </si>
  <si>
    <t>CONCENTRATO EMULSIONABILE_00028</t>
  </si>
  <si>
    <t>49.0 g_00028</t>
  </si>
  <si>
    <t>Ri-registrato_00028</t>
  </si>
  <si>
    <t>00028</t>
  </si>
  <si>
    <t>ACTELLIC</t>
  </si>
  <si>
    <t>PIRIMIPHOS-METHYL</t>
  </si>
  <si>
    <t>49.0 g</t>
  </si>
  <si>
    <t>ACTELLIC 2P_00029</t>
  </si>
  <si>
    <t>PIRIMIPHOS-METHYL_00029</t>
  </si>
  <si>
    <t>NEWPHARM S.R.L._00029</t>
  </si>
  <si>
    <t>-_00029</t>
  </si>
  <si>
    <t>INSETTICIDA_00029</t>
  </si>
  <si>
    <t>POLVERE_00029</t>
  </si>
  <si>
    <t>2.0 g_00029</t>
  </si>
  <si>
    <t>Ri-registrato_00029</t>
  </si>
  <si>
    <t>00029</t>
  </si>
  <si>
    <t>ACTELLIC 2P</t>
  </si>
  <si>
    <t>NEWPHARM S.R.L.</t>
  </si>
  <si>
    <t>POLVERE</t>
  </si>
  <si>
    <t>ACTELLIC 2P NEWPHARM_00030</t>
  </si>
  <si>
    <t>PIRIMIPHOS-METHYL_00030</t>
  </si>
  <si>
    <t>NEWPHARM S.R.L._00030</t>
  </si>
  <si>
    <t>-_00030</t>
  </si>
  <si>
    <t>INSETTICIDA-ACARICIDA_00030</t>
  </si>
  <si>
    <t>POLVERE_00030</t>
  </si>
  <si>
    <t>2.0 g_00030</t>
  </si>
  <si>
    <t>Ri-registrato_00030</t>
  </si>
  <si>
    <t>00030</t>
  </si>
  <si>
    <t>ACTELLIC 2P NEWPHARM</t>
  </si>
  <si>
    <t>ACTELLIC 5_00031</t>
  </si>
  <si>
    <t>PIRIMIPHOS-METHYL_00031</t>
  </si>
  <si>
    <t>NEWPHARM S.R.L._00031</t>
  </si>
  <si>
    <t>(XN) NOCIVO_00031</t>
  </si>
  <si>
    <t>INSETTICIDA_00031</t>
  </si>
  <si>
    <t>LIQUIDO (SENZA DILUIZIONE)_00031</t>
  </si>
  <si>
    <t>5.0 g_00031</t>
  </si>
  <si>
    <t>Ri-registrato_00031</t>
  </si>
  <si>
    <t>00031</t>
  </si>
  <si>
    <t>ACTELLIC 5</t>
  </si>
  <si>
    <t>(XN) NOCIVO</t>
  </si>
  <si>
    <t>5.0 g</t>
  </si>
  <si>
    <t>ACTELLIC 5 NEWPHARM_00032</t>
  </si>
  <si>
    <t>PIRIMIPHOS-METHYL_00032</t>
  </si>
  <si>
    <t>NEWPHARM S.R.L._00032</t>
  </si>
  <si>
    <t>(XN) NOCIVO_00032</t>
  </si>
  <si>
    <t>INSETTICIDA-ACARICIDA_00032</t>
  </si>
  <si>
    <t>CONCENTRATO SOLUBILE_00032</t>
  </si>
  <si>
    <t>5.0 g_00032</t>
  </si>
  <si>
    <t>Ri-registrato_00032</t>
  </si>
  <si>
    <t>00032</t>
  </si>
  <si>
    <t>ACTELLIC 5 NEWPHARM</t>
  </si>
  <si>
    <t>CONCENTRATO SOLUBILE</t>
  </si>
  <si>
    <t>ACTELLIC 50 NEWPHARM_00033</t>
  </si>
  <si>
    <t>PIRIMIPHOS-METHYL_00033</t>
  </si>
  <si>
    <t>NEWPHARM S.R.L._00033</t>
  </si>
  <si>
    <t>(N) PERICOLOSO PER L'AMBIENTE|(XN) NOCIVO_00033</t>
  </si>
  <si>
    <t>INSETTICIDA-ACARICIDA_00033</t>
  </si>
  <si>
    <t>CONCENTRATO EMULSIONABILE_00033</t>
  </si>
  <si>
    <t>49.0 g_00033</t>
  </si>
  <si>
    <t>Ri-registrato_00033</t>
  </si>
  <si>
    <t>00033</t>
  </si>
  <si>
    <t>ACTELLIC 50 NEWPHARM</t>
  </si>
  <si>
    <t>ACTELLIC SMOKE GENERATOR_00034</t>
  </si>
  <si>
    <t>PIRIMIPHOS-METHYL_00034</t>
  </si>
  <si>
    <t>NEWPHARM S.R.L._00034</t>
  </si>
  <si>
    <t>-_00034</t>
  </si>
  <si>
    <t>INSETTICIDA-ACARICIDA_00034</t>
  </si>
  <si>
    <t>FUMOGENO (FUMIGANTE)_00034</t>
  </si>
  <si>
    <t>22.5 g_00034</t>
  </si>
  <si>
    <t>Autorizzato in regime di Riconoscimento Reciproco_00034</t>
  </si>
  <si>
    <t>00034</t>
  </si>
  <si>
    <t>ACTELLIC SMOKE GENERATOR</t>
  </si>
  <si>
    <t>FUMOGENO (FUMIGANTE)</t>
  </si>
  <si>
    <t>ACTIVUS_00035</t>
  </si>
  <si>
    <t>PENDIMETHALIN_00035</t>
  </si>
  <si>
    <t>MAKHTESHIM AGAN HOLLAND B.V._00035</t>
  </si>
  <si>
    <t>(N) PERICOLOSO PER L'AMBIENTE|(XI) IRRITANTE_00035</t>
  </si>
  <si>
    <t>DISERBANTE_00035</t>
  </si>
  <si>
    <t>GRANULARE IDRODISPERSIBILE_00035</t>
  </si>
  <si>
    <t>40.0 g_00035</t>
  </si>
  <si>
    <t>Ri-registrato_00035</t>
  </si>
  <si>
    <t>00035</t>
  </si>
  <si>
    <t>ACTIVUS</t>
  </si>
  <si>
    <t>PENDIMETHALIN</t>
  </si>
  <si>
    <t>MAKHTESHIM AGAN HOLLAND B.V.</t>
  </si>
  <si>
    <t>ACTIVUS 40 SC_00036</t>
  </si>
  <si>
    <t>PENDIMETHALIN_00036</t>
  </si>
  <si>
    <t>ADAMA ITALIA S.R.L._00036</t>
  </si>
  <si>
    <t>-_00036</t>
  </si>
  <si>
    <t>DISERBANTE_00036</t>
  </si>
  <si>
    <t>SOSPENSIONE CONCENTRATA_00036</t>
  </si>
  <si>
    <t>40.0 g_00036</t>
  </si>
  <si>
    <t>Autorizzato in regime di Riconoscimento Reciproco_00036</t>
  </si>
  <si>
    <t>00036</t>
  </si>
  <si>
    <t>ACTIVUS 40 SC</t>
  </si>
  <si>
    <t>ADAMA ITALIA S.R.L.</t>
  </si>
  <si>
    <t>ACTIVUS EC_00037</t>
  </si>
  <si>
    <t>PENDIMETHALIN_00037</t>
  </si>
  <si>
    <t>ADAMA ITALIA S.R.L._00037</t>
  </si>
  <si>
    <t>(N) PERICOLOSO PER L'AMBIENTE|(XI) IRRITANTE_00037</t>
  </si>
  <si>
    <t>DISERBANTE_00037</t>
  </si>
  <si>
    <t>CONCENTRATO EMULSIONABILE_00037</t>
  </si>
  <si>
    <t>31.7 g_00037</t>
  </si>
  <si>
    <t>Ri-registrato_00037</t>
  </si>
  <si>
    <t>00037</t>
  </si>
  <si>
    <t>ACTIVUS EC</t>
  </si>
  <si>
    <t>31.7 g</t>
  </si>
  <si>
    <t>ACTUM_00038</t>
  </si>
  <si>
    <t>SULPHUR (ZOLFO)_00038</t>
  </si>
  <si>
    <t>BASF ITALIA S.P.A._00038</t>
  </si>
  <si>
    <t>(XI) IRRITANTE_00038</t>
  </si>
  <si>
    <t>FUNGICIDA_00038</t>
  </si>
  <si>
    <t>GRANULARE IDRODISPERSIBILE_00038</t>
  </si>
  <si>
    <t>80.0 g_00038</t>
  </si>
  <si>
    <t>Autorizzato_00038</t>
  </si>
  <si>
    <t>00038</t>
  </si>
  <si>
    <t>ACTUM</t>
  </si>
  <si>
    <t>SULPHUR (ZOLFO)</t>
  </si>
  <si>
    <t>80.0 g</t>
  </si>
  <si>
    <t>ACUPRICO 500_00039</t>
  </si>
  <si>
    <t>ZIRAM_00039</t>
  </si>
  <si>
    <t>TAMINCO ITALIA S.R.L._00039</t>
  </si>
  <si>
    <t>(N) PERICOLOSO PER L'AMBIENTE|(T  ) MOLTO TOSSICO_00039</t>
  </si>
  <si>
    <t>FUNGICIDA_00039</t>
  </si>
  <si>
    <t>SOSPENSIONE CONCENTRATA_00039</t>
  </si>
  <si>
    <t>44.0 g_00039</t>
  </si>
  <si>
    <t>Ri-registrato_00039</t>
  </si>
  <si>
    <t>00039</t>
  </si>
  <si>
    <t>ACUPRICO 500</t>
  </si>
  <si>
    <t>ZIRAM</t>
  </si>
  <si>
    <t>TAMINCO ITALIA S.R.L.</t>
  </si>
  <si>
    <t>(N) PERICOLOSO PER L'AMBIENTE|(T  ) MOLTO TOSSICO</t>
  </si>
  <si>
    <t>44.0 g</t>
  </si>
  <si>
    <t>ACUPRICO 76 WG_00040</t>
  </si>
  <si>
    <t>ZIRAM_00040</t>
  </si>
  <si>
    <t>TAMINCO ITALIA S.R.L._00040</t>
  </si>
  <si>
    <t>(N) PERICOLOSO PER L'AMBIENTE|(T  ) MOLTO TOSSICO_00040</t>
  </si>
  <si>
    <t>FUNGICIDA_00040</t>
  </si>
  <si>
    <t>POLVERE BAGNABILE_00040</t>
  </si>
  <si>
    <t>76.0 g_00040</t>
  </si>
  <si>
    <t>Ri-registrato_00040</t>
  </si>
  <si>
    <t>00040</t>
  </si>
  <si>
    <t>ACUPRICO 76 WG</t>
  </si>
  <si>
    <t>76.0 g</t>
  </si>
  <si>
    <t>ADENGO_00041</t>
  </si>
  <si>
    <t>ISOXAFLUTOLE|CYPROSULFAMIDE|THIENCARBAZONE_00041</t>
  </si>
  <si>
    <t>BAYER CROPSCIENCE S.R.L._00041</t>
  </si>
  <si>
    <t>(N) PERICOLOSO PER L'AMBIENTE_00041</t>
  </si>
  <si>
    <t>DISERBANTE_00041</t>
  </si>
  <si>
    <t>SOSPENSIONE CONCENTRATA_00041</t>
  </si>
  <si>
    <t>4.0 g|2.6 g|1.6 g_00041</t>
  </si>
  <si>
    <t>Ri-registrato_00041</t>
  </si>
  <si>
    <t>00041</t>
  </si>
  <si>
    <t>ADENGO</t>
  </si>
  <si>
    <t>ISOXAFLUTOLE|CYPROSULFAMIDE|THIENCARBAZONE</t>
  </si>
  <si>
    <t>4.0 g|2.6 g|1.6 g</t>
  </si>
  <si>
    <t>ADEXAR_00042</t>
  </si>
  <si>
    <t>EPOXICONAZOLE|FLUXAPYROXAD_00042</t>
  </si>
  <si>
    <t>BASF ITALIA S.P.A._00042</t>
  </si>
  <si>
    <t>(N) PERICOLOSO PER L'AMBIENTE|(XN) NOCIVO_00042</t>
  </si>
  <si>
    <t>FUNGICIDA_00042</t>
  </si>
  <si>
    <t>CONCENTRATO EMULSIONABILE_00042</t>
  </si>
  <si>
    <t>6.3 g|6.3 g_00042</t>
  </si>
  <si>
    <t>Autorizzato_00042</t>
  </si>
  <si>
    <t>00042</t>
  </si>
  <si>
    <t>ADEXAR</t>
  </si>
  <si>
    <t>EPOXICONAZOLE|FLUXAPYROXAD</t>
  </si>
  <si>
    <t>6.3 g|6.3 g</t>
  </si>
  <si>
    <t>ADIGOR_00043</t>
  </si>
  <si>
    <t>PLANT OILS/ RAPE SEED OIL_00043</t>
  </si>
  <si>
    <t>SYNGENTA ITALIA S.P.A._00043</t>
  </si>
  <si>
    <t>(N) PERICOLOSO PER L'AMBIENTE|(XI) IRRITANTE_00043</t>
  </si>
  <si>
    <t>COADIUVANTE_00043</t>
  </si>
  <si>
    <t>LIQUIDO (SENZA DILUIZIONE)_00043</t>
  </si>
  <si>
    <t>47.5 %_00043</t>
  </si>
  <si>
    <t>Autorizzato_00043</t>
  </si>
  <si>
    <t>00043</t>
  </si>
  <si>
    <t>ADIGOR</t>
  </si>
  <si>
    <t>PLANT OILS/ RAPE SEED OIL</t>
  </si>
  <si>
    <t>47.5 %</t>
  </si>
  <si>
    <t>ADINA 10_00044</t>
  </si>
  <si>
    <t>AZADIRACHTIN A_00044</t>
  </si>
  <si>
    <t>OXON ITALIA S.P.A._00044</t>
  </si>
  <si>
    <t>(XI) IRRITANTE_00044</t>
  </si>
  <si>
    <t>INSETTICIDA_00044</t>
  </si>
  <si>
    <t>CONCENTRATO EMULSIONABILE_00044</t>
  </si>
  <si>
    <t>0.8 g_00044</t>
  </si>
  <si>
    <t>Autorizzato_00044</t>
  </si>
  <si>
    <t>00044</t>
  </si>
  <si>
    <t>ADINA 10</t>
  </si>
  <si>
    <t>AZADIRACHTIN A</t>
  </si>
  <si>
    <t>OXON ITALIA S.P.A.</t>
  </si>
  <si>
    <t>0.8 g</t>
  </si>
  <si>
    <t>ADIVENIR CARPO_00045</t>
  </si>
  <si>
    <t>(E,E)-8,10-DODECADIEN-1-OL (CODLEMONE)_00045</t>
  </si>
  <si>
    <t>ISAGRO S.P.A._00045</t>
  </si>
  <si>
    <t>ESENTE DA CLASSIFICAZIONE DI PERICOLO_00045</t>
  </si>
  <si>
    <t>FEROMONE_00045</t>
  </si>
  <si>
    <t>-_00045</t>
  </si>
  <si>
    <t>1.0 %_00045</t>
  </si>
  <si>
    <t>Autorizzato_00045</t>
  </si>
  <si>
    <t>00045</t>
  </si>
  <si>
    <t>ADIVENIR CARPO</t>
  </si>
  <si>
    <t>(E,E)-8,10-DODECADIEN-1-OL (CODLEMONE)</t>
  </si>
  <si>
    <t>ISAGRO S.P.A.</t>
  </si>
  <si>
    <t>FEROMONE</t>
  </si>
  <si>
    <t>1.0 %</t>
  </si>
  <si>
    <t>ADIVENIR DUO_00046</t>
  </si>
  <si>
    <t>(Z)-8-DODECEN-1-YL ACETATE|(E)-8-DODECEN-1-YL ACETATE|(E,E)-8,10-DODECADIEN-1-OL (CODLEMONE)|(Z)-8-DODECEN-1-OL_00046</t>
  </si>
  <si>
    <t>ISAGRO S.P.A._00046</t>
  </si>
  <si>
    <t>ESENTE DA CLASSIFICAZIONE DI PERICOLO_00046</t>
  </si>
  <si>
    <t>FEROMONE_00046</t>
  </si>
  <si>
    <t>-_00046</t>
  </si>
  <si>
    <t>0.7 %|0.0 %|1.0 %|0.0 %_00046</t>
  </si>
  <si>
    <t>Ri-registrato_00046</t>
  </si>
  <si>
    <t>00046</t>
  </si>
  <si>
    <t>ADIVENIR DUO</t>
  </si>
  <si>
    <t>(Z)-8-DODECEN-1-YL ACETATE|(E)-8-DODECEN-1-YL ACETATE|(E,E)-8,10-DODECADIEN-1-OL (CODLEMONE)|(Z)-8-DODECEN-1-OL</t>
  </si>
  <si>
    <t>0.7 %|0.0 %|1.0 %|0.0 %</t>
  </si>
  <si>
    <t>ADMIRAL ECHO_00047</t>
  </si>
  <si>
    <t>PYRIPROXYFEN_00047</t>
  </si>
  <si>
    <t>SUMITOMO CHEMICAL AGRO EUROPE S.A.S._00047</t>
  </si>
  <si>
    <t>(N) PERICOLOSO PER L'AMBIENTE_00047</t>
  </si>
  <si>
    <t>INSETTICIDA_00047</t>
  </si>
  <si>
    <t>EMULSIONE OLIO/ACQUA_00047</t>
  </si>
  <si>
    <t>9.8 g_00047</t>
  </si>
  <si>
    <t>Autorizzato_00047</t>
  </si>
  <si>
    <t>00047</t>
  </si>
  <si>
    <t>ADMIRAL ECHO</t>
  </si>
  <si>
    <t>PYRIPROXYFEN</t>
  </si>
  <si>
    <t>9.8 g</t>
  </si>
  <si>
    <t>ADMIRAL ECHO PLUS_00048</t>
  </si>
  <si>
    <t>PYRIPROXYFEN_00048</t>
  </si>
  <si>
    <t>SUMITOMO CHEMICAL AGRO EUROPE S.A.S._00048</t>
  </si>
  <si>
    <t>-_00048</t>
  </si>
  <si>
    <t>INSETTICIDA_00048</t>
  </si>
  <si>
    <t>EMULSIONE OLIO/ACQUA_00048</t>
  </si>
  <si>
    <t>9.8 g_00048</t>
  </si>
  <si>
    <t>Autorizzato_00048</t>
  </si>
  <si>
    <t>00048</t>
  </si>
  <si>
    <t>ADMIRAL ECHO PLUS</t>
  </si>
  <si>
    <t>ADMIRAL GOLD_00049</t>
  </si>
  <si>
    <t>PYRIPROXYFEN_00049</t>
  </si>
  <si>
    <t>SUMITOMO CHEMICAL ITALIA S.R.L._00049</t>
  </si>
  <si>
    <t>(N) PERICOLOSO PER L'AMBIENTE|(XN) NOCIVO_00049</t>
  </si>
  <si>
    <t>INSETTICIDA_00049</t>
  </si>
  <si>
    <t>CONCENTRATO EMULSIONABILE_00049</t>
  </si>
  <si>
    <t>10.9 g_00049</t>
  </si>
  <si>
    <t>Ri-registrato_00049</t>
  </si>
  <si>
    <t>00049</t>
  </si>
  <si>
    <t>ADMIRAL GOLD</t>
  </si>
  <si>
    <t>10.9 g</t>
  </si>
  <si>
    <t>ADOBE_00050</t>
  </si>
  <si>
    <t>DIFLUBENZURON_00050</t>
  </si>
  <si>
    <t>ARYSTA LIFESCIENCE REGISTRATIONS GREAT BRITAIN LTD_00050</t>
  </si>
  <si>
    <t>(N) PERICOLOSO PER L'AMBIENTE_00050</t>
  </si>
  <si>
    <t>INSETTICIDA_00050</t>
  </si>
  <si>
    <t>POLVERE BAGNABILE_00050</t>
  </si>
  <si>
    <t>25.0 g_00050</t>
  </si>
  <si>
    <t>Autorizzato_00050</t>
  </si>
  <si>
    <t>00050</t>
  </si>
  <si>
    <t>ADOBE</t>
  </si>
  <si>
    <t>DIFLUBENZURON</t>
  </si>
  <si>
    <t>ARYSTA LIFESCIENCE REGISTRATIONS GREAT BRITAIN LTD</t>
  </si>
  <si>
    <t>ADRESS_00051</t>
  </si>
  <si>
    <t>LUFENURON_00051</t>
  </si>
  <si>
    <t>SYNGENTA ITALIA S.P.A._00051</t>
  </si>
  <si>
    <t>(N) PERICOLOSO PER L'AMBIENTE_00051</t>
  </si>
  <si>
    <t>INSETTICIDA_00051</t>
  </si>
  <si>
    <t>ESCA PRONTA PER L'USO_00051</t>
  </si>
  <si>
    <t>3.0 g_00051</t>
  </si>
  <si>
    <t>Ri-registrato_00051</t>
  </si>
  <si>
    <t>00051</t>
  </si>
  <si>
    <t>ADRESS</t>
  </si>
  <si>
    <t>LUFENURON</t>
  </si>
  <si>
    <t>ESCA PRONTA PER L'USO</t>
  </si>
  <si>
    <t>3.0 g</t>
  </si>
  <si>
    <t>AFALON DS_00052</t>
  </si>
  <si>
    <t>LINURON_00052</t>
  </si>
  <si>
    <t>ADAMA AGAN LTD_00052</t>
  </si>
  <si>
    <t>(N) PERICOLOSO PER L'AMBIENTE|(T) TOSSICO_00052</t>
  </si>
  <si>
    <t>DISERBANTE_00052</t>
  </si>
  <si>
    <t>CONCENTRATO EMULSIONABILE_00052</t>
  </si>
  <si>
    <t>-_00052</t>
  </si>
  <si>
    <t>Autorizzato_00052</t>
  </si>
  <si>
    <t>00052</t>
  </si>
  <si>
    <t>AFALON DS</t>
  </si>
  <si>
    <t>LINURON</t>
  </si>
  <si>
    <t>ADAMA AGAN LTD</t>
  </si>
  <si>
    <t>(N) PERICOLOSO PER L'AMBIENTE|(T) TOSSICO</t>
  </si>
  <si>
    <t>AFFINITY 40 DG_00053</t>
  </si>
  <si>
    <t>CARFENTRAZONE-ETHYL_00053</t>
  </si>
  <si>
    <t>FMC CHEMICAL SPRL_00053</t>
  </si>
  <si>
    <t>(XI) IRRITANTE_00053</t>
  </si>
  <si>
    <t>DISERBANTE_00053</t>
  </si>
  <si>
    <t>GRANULARE IDRODISPERSIBILE_00053</t>
  </si>
  <si>
    <t>40.0 g_00053</t>
  </si>
  <si>
    <t>Autorizzato_00053</t>
  </si>
  <si>
    <t>00053</t>
  </si>
  <si>
    <t>AFFINITY 40 DG</t>
  </si>
  <si>
    <t>CARFENTRAZONE-ETHYL</t>
  </si>
  <si>
    <t>FMC CHEMICAL SPRL</t>
  </si>
  <si>
    <t>AFFINITY PLUS_00054</t>
  </si>
  <si>
    <t>CARFENTRAZONE-ETHYL_00054</t>
  </si>
  <si>
    <t>FMC CHEMICAL SPRL_00054</t>
  </si>
  <si>
    <t>(N) PERICOLOSO PER L'AMBIENTE|(XI) IRRITANTE_00054</t>
  </si>
  <si>
    <t>DISERBANTE_00054</t>
  </si>
  <si>
    <t>EMULSIONE OLIO/ACQUA_00054</t>
  </si>
  <si>
    <t>6.5 g_00054</t>
  </si>
  <si>
    <t>Autorizzato_00054</t>
  </si>
  <si>
    <t>00054</t>
  </si>
  <si>
    <t>AFFINITY PLUS</t>
  </si>
  <si>
    <t>6.5 g</t>
  </si>
  <si>
    <t>AFFIRM_00055</t>
  </si>
  <si>
    <t>EMAMECTIN BENZOATE_00055</t>
  </si>
  <si>
    <t>SYNGENTA ITALIA S.P.A._00055</t>
  </si>
  <si>
    <t>NOCIVO PER GLI ORGANISMI ACQUATICI_00055</t>
  </si>
  <si>
    <t>INSETTICIDA_00055</t>
  </si>
  <si>
    <t>GRANULARE IDRODISPERSIBILE_00055</t>
  </si>
  <si>
    <t>1.0 g_00055</t>
  </si>
  <si>
    <t>Autorizzato provvisoriamente_00055</t>
  </si>
  <si>
    <t>00055</t>
  </si>
  <si>
    <t>AFFIRM</t>
  </si>
  <si>
    <t>EMAMECTIN BENZOATE</t>
  </si>
  <si>
    <t>1.0 g</t>
  </si>
  <si>
    <t>AFFIRM OPTI_00056</t>
  </si>
  <si>
    <t>EMAMECTIN BENZOATE_00056</t>
  </si>
  <si>
    <t>SYNGENTA ITALIA S.P.A._00056</t>
  </si>
  <si>
    <t>-_00056</t>
  </si>
  <si>
    <t>INSETTICIDA_00056</t>
  </si>
  <si>
    <t>GRANULARE IDRODISPERSIBILE_00056</t>
  </si>
  <si>
    <t>1.0 g_00056</t>
  </si>
  <si>
    <t>Autorizzato con procedura zonale_00056</t>
  </si>
  <si>
    <t>00056</t>
  </si>
  <si>
    <t>AFFIRM OPTI</t>
  </si>
  <si>
    <t>AFICIONADO_00057</t>
  </si>
  <si>
    <t>TEBUCONAZOLE|BIXAFEN_00057</t>
  </si>
  <si>
    <t>BAYER CROPSCIENCE S.R.L._00057</t>
  </si>
  <si>
    <t>(N) PERICOLOSO PER L'AMBIENTE|(XN) NOCIVO_00057</t>
  </si>
  <si>
    <t>FUNGICIDA_00057</t>
  </si>
  <si>
    <t>CONCENTRATO EMULSIONABILE_00057</t>
  </si>
  <si>
    <t>16.8 g|5.0 g_00057</t>
  </si>
  <si>
    <t>Autorizzato_00057</t>
  </si>
  <si>
    <t>00057</t>
  </si>
  <si>
    <t>AFICIONADO</t>
  </si>
  <si>
    <t>TEBUCONAZOLE|BIXAFEN</t>
  </si>
  <si>
    <t>16.8 g|5.0 g</t>
  </si>
  <si>
    <t>AFIDANE 200 SL_00058</t>
  </si>
  <si>
    <t>IMIDACLOPRID_00058</t>
  </si>
  <si>
    <t>UPL EUROPE L.T.D._00058</t>
  </si>
  <si>
    <t>(N) PERICOLOSO PER L'AMBIENTE|(XI) IRRITANTE_00058</t>
  </si>
  <si>
    <t>INSETTICIDA_00058</t>
  </si>
  <si>
    <t>CONCENTRATO SOLUBILE_00058</t>
  </si>
  <si>
    <t>17.7 g_00058</t>
  </si>
  <si>
    <t>Autorizzato_00058</t>
  </si>
  <si>
    <t>00058</t>
  </si>
  <si>
    <t>AFIDANE 200 SL</t>
  </si>
  <si>
    <t>IMIDACLOPRID</t>
  </si>
  <si>
    <t>UPL EUROPE L.T.D.</t>
  </si>
  <si>
    <t>17.7 g</t>
  </si>
  <si>
    <t>AFITIN L_00059</t>
  </si>
  <si>
    <t>PYRETHRINS_00059</t>
  </si>
  <si>
    <t>SIPCAM S.P.A._00059</t>
  </si>
  <si>
    <t>(N) PERICOLOSO PER L'AMBIENTE|(XI) IRRITANTE_00059</t>
  </si>
  <si>
    <t>INSETTICIDA_00059</t>
  </si>
  <si>
    <t>CONCENTRATO EMULSIONABILE_00059</t>
  </si>
  <si>
    <t>2.3 g_00059</t>
  </si>
  <si>
    <t>Autorizzato_00059</t>
  </si>
  <si>
    <t>00059</t>
  </si>
  <si>
    <t>AFITIN L</t>
  </si>
  <si>
    <t>SIPCAM S.P.A.</t>
  </si>
  <si>
    <t>2.3 g</t>
  </si>
  <si>
    <t>AFLOR 200 SL_00060</t>
  </si>
  <si>
    <t>IMIDACLOPRID_00060</t>
  </si>
  <si>
    <t>ADAMA ITALIA S.R.L._00060</t>
  </si>
  <si>
    <t>ESENTE DA CLASSIFICAZIONE DI PERICOLO_00060</t>
  </si>
  <si>
    <t>INSETTICIDA_00060</t>
  </si>
  <si>
    <t>CONCENTRATO SOLUBILE_00060</t>
  </si>
  <si>
    <t>17.1 g_00060</t>
  </si>
  <si>
    <t>Autorizzato_00060</t>
  </si>
  <si>
    <t>00060</t>
  </si>
  <si>
    <t>AFLOR 200 SL</t>
  </si>
  <si>
    <t>17.1 g</t>
  </si>
  <si>
    <t>AFRATRIN_00061</t>
  </si>
  <si>
    <t>LAMBDA-CYHALOTHRIN_00061</t>
  </si>
  <si>
    <t>INDUSTRIAS AFRASA S.A_00061</t>
  </si>
  <si>
    <t>(N) PERICOLOSO PER L'AMBIENTE|(XN) NOCIVO_00061</t>
  </si>
  <si>
    <t>INSETTICIDA_00061</t>
  </si>
  <si>
    <t>GRANULARE IDRODISPERSIBILE_00061</t>
  </si>
  <si>
    <t>2.5 g_00061</t>
  </si>
  <si>
    <t>Autorizzato_00061</t>
  </si>
  <si>
    <t>00061</t>
  </si>
  <si>
    <t>AFRATRIN</t>
  </si>
  <si>
    <t>LAMBDA-CYHALOTHRIN</t>
  </si>
  <si>
    <t>2.5 g</t>
  </si>
  <si>
    <t>AFROMYL_00062</t>
  </si>
  <si>
    <t>OXAMYL_00062</t>
  </si>
  <si>
    <t>INDUSTRIAS AFRASA S.A_00062</t>
  </si>
  <si>
    <t>-_00062</t>
  </si>
  <si>
    <t>NEMATOCIDA_00062</t>
  </si>
  <si>
    <t>CONCENTRATO SOLUBILE_00062</t>
  </si>
  <si>
    <t>9.6 g_00062</t>
  </si>
  <si>
    <t>Autorizzato con procedura zonale_00062</t>
  </si>
  <si>
    <t>00062</t>
  </si>
  <si>
    <t>AFROMYL</t>
  </si>
  <si>
    <t>OXAMYL</t>
  </si>
  <si>
    <t>NEMATOCIDA</t>
  </si>
  <si>
    <t>9.6 g</t>
  </si>
  <si>
    <t>AGHERUD M_00063</t>
  </si>
  <si>
    <t>MCPA|DICAMBA_00063</t>
  </si>
  <si>
    <t>NUFARM ITALIA S.R.L._00063</t>
  </si>
  <si>
    <t>(N) PERICOLOSO PER L'AMBIENTE|(XI) IRRITANTE_00063</t>
  </si>
  <si>
    <t>DISERBANTE_00063</t>
  </si>
  <si>
    <t>CONCENTRATO SOLUBILE_00063</t>
  </si>
  <si>
    <t>21.7 g|2.0 g_00063</t>
  </si>
  <si>
    <t>Autorizzato_00063</t>
  </si>
  <si>
    <t>00063</t>
  </si>
  <si>
    <t>AGHERUD M</t>
  </si>
  <si>
    <t>MCPA|DICAMBA</t>
  </si>
  <si>
    <t>NUFARM ITALIA S.R.L.</t>
  </si>
  <si>
    <t>21.7 g|2.0 g</t>
  </si>
  <si>
    <t>AGIL_00064</t>
  </si>
  <si>
    <t>PROPAQUIZAFOP_00064</t>
  </si>
  <si>
    <t>ADAMA QUENA N.V._00064</t>
  </si>
  <si>
    <t>(N) PERICOLOSO PER L'AMBIENTE|(XI) IRRITANTE_00064</t>
  </si>
  <si>
    <t>DISERBANTE_00064</t>
  </si>
  <si>
    <t>CONCENTRATO EMULSIONABILE_00064</t>
  </si>
  <si>
    <t>9.7 g_00064</t>
  </si>
  <si>
    <t>Autorizzato_00064</t>
  </si>
  <si>
    <t>00064</t>
  </si>
  <si>
    <t>AGIL</t>
  </si>
  <si>
    <t>PROPAQUIZAFOP</t>
  </si>
  <si>
    <t>ADAMA QUENA N.V.</t>
  </si>
  <si>
    <t>9.7 g</t>
  </si>
  <si>
    <t>AGORA_00065</t>
  </si>
  <si>
    <t>CYPROCONAZOLE|TRIFLOXYSTROBIN_00065</t>
  </si>
  <si>
    <t>BAYER CROPSCIENCE S.R.L._00065</t>
  </si>
  <si>
    <t>(XN) NOCIVO|(N) PERICOLOSO PER L'AMBIENTE_00065</t>
  </si>
  <si>
    <t>FUNGICIDA_00065</t>
  </si>
  <si>
    <t>SOSPENSIONE CONCENTRATA_00065</t>
  </si>
  <si>
    <t>13.8 g|32.3 g_00065</t>
  </si>
  <si>
    <t>Ri-registrato_00065</t>
  </si>
  <si>
    <t>00065</t>
  </si>
  <si>
    <t>AGORA</t>
  </si>
  <si>
    <t>CYPROCONAZOLE|TRIFLOXYSTROBIN</t>
  </si>
  <si>
    <t>(XN) NOCIVO|(N) PERICOLOSO PER L'AMBIENTE</t>
  </si>
  <si>
    <t>13.8 g|32.3 g</t>
  </si>
  <si>
    <t>AGREE_00066</t>
  </si>
  <si>
    <t>BACILLUS THURINGIENSIS SUBSP. AIZAWAI STRAINS GC-91_00066</t>
  </si>
  <si>
    <t>MITSUI AGRISCIENCE INTERNATIONAL S.A./N.V._00066</t>
  </si>
  <si>
    <t>ESENTE DA CLASSIFICAZIONE DI PERICOLO_00066</t>
  </si>
  <si>
    <t>INSETTICIDA_00066</t>
  </si>
  <si>
    <t>POLVERE BAGNABILE_00066</t>
  </si>
  <si>
    <t>50.0 g_00066</t>
  </si>
  <si>
    <t>Ri-registrato_00066</t>
  </si>
  <si>
    <t>00066</t>
  </si>
  <si>
    <t>AGREE</t>
  </si>
  <si>
    <t>BACILLUS THURINGIENSIS SUBSP. AIZAWAI STRAINS GC-91</t>
  </si>
  <si>
    <t>50.0 g</t>
  </si>
  <si>
    <t>AGREE WG_00067</t>
  </si>
  <si>
    <t>BACILLUS THURINGIENSIS SUBSP. AIZAWAI STRAINS GC-91_00067</t>
  </si>
  <si>
    <t>MITSUI AGRISCIENCE INTERNATIONAL S.A./N.V._00067</t>
  </si>
  <si>
    <t>-_00067</t>
  </si>
  <si>
    <t>INSETTICIDA_00067</t>
  </si>
  <si>
    <t>GRANULARE IDRODISPERSIBILE_00067</t>
  </si>
  <si>
    <t>50.0 g_00067</t>
  </si>
  <si>
    <t>Ri-registrato_00067</t>
  </si>
  <si>
    <t>00067</t>
  </si>
  <si>
    <t>AGREE WG</t>
  </si>
  <si>
    <t>AGRICUR_00068</t>
  </si>
  <si>
    <t>TEBUCONAZOLE_00068</t>
  </si>
  <si>
    <t>ROTAM AGROCHEMICAL EUROPE LIMITED_00068</t>
  </si>
  <si>
    <t>ESENTE DA CLASSIFICAZIONE DI PERICOLO_00068</t>
  </si>
  <si>
    <t>FUNGICIDA_00068</t>
  </si>
  <si>
    <t>EMULSIONE OLIO/ACQUA_00068</t>
  </si>
  <si>
    <t>4.4 g_00068</t>
  </si>
  <si>
    <t>Autorizzato_00068</t>
  </si>
  <si>
    <t>00068</t>
  </si>
  <si>
    <t>AGRICUR</t>
  </si>
  <si>
    <t>ROTAM AGROCHEMICAL EUROPE LIMITED</t>
  </si>
  <si>
    <t>4.4 g</t>
  </si>
  <si>
    <t>AGRIDIF 250_00069</t>
  </si>
  <si>
    <t>DIFENOCONAZOLE_00069</t>
  </si>
  <si>
    <t>SHARDA CROPCHEM LIMITED_00069</t>
  </si>
  <si>
    <t>(N) PERICOLOSO PER L'AMBIENTE|(XN) NOCIVO_00069</t>
  </si>
  <si>
    <t>FUNGICIDA_00069</t>
  </si>
  <si>
    <t>CONCENTRATO EMULSIONABILE_00069</t>
  </si>
  <si>
    <t>23.2 g_00069</t>
  </si>
  <si>
    <t>Autorizzato_00069</t>
  </si>
  <si>
    <t>00069</t>
  </si>
  <si>
    <t>AGRIDIF 250</t>
  </si>
  <si>
    <t>DIFENOCONAZOLE</t>
  </si>
  <si>
    <t>AGRIGOLF_00070</t>
  </si>
  <si>
    <t>TOLCLOFOS-METHYL_00070</t>
  </si>
  <si>
    <t>SUMITOMO CHEMICAL AGRO EUROPE S.A.S._00070</t>
  </si>
  <si>
    <t>(N) PERICOLOSO PER L'AMBIENTE_00070</t>
  </si>
  <si>
    <t>FUNGICIDA_00070</t>
  </si>
  <si>
    <t>POLVERE BAGNABILE_00070</t>
  </si>
  <si>
    <t>50.0 g_00070</t>
  </si>
  <si>
    <t>Ri-registrato_00070</t>
  </si>
  <si>
    <t>00070</t>
  </si>
  <si>
    <t>AGRIGOLF</t>
  </si>
  <si>
    <t>TOLCLOFOS-METHYL</t>
  </si>
  <si>
    <t>AGRIGOLF GOLD_00071</t>
  </si>
  <si>
    <t>TOLCLOFOS-METHYL_00071</t>
  </si>
  <si>
    <t>SUMITOMO CHEMICAL AGRO EUROPE S.A.S._00071</t>
  </si>
  <si>
    <t>(N) PERICOLOSO PER L'AMBIENTE_00071</t>
  </si>
  <si>
    <t>FUNGICIDA_00071</t>
  </si>
  <si>
    <t>POLVERE BAGNABILE_00071</t>
  </si>
  <si>
    <t>50.0 g_00071</t>
  </si>
  <si>
    <t>Ri-registrato_00071</t>
  </si>
  <si>
    <t>00071</t>
  </si>
  <si>
    <t>AGRIGOLF GOLD</t>
  </si>
  <si>
    <t>AGRIMIX GOLD_00072</t>
  </si>
  <si>
    <t>GIBBERELLINS (A4+A7)_00072</t>
  </si>
  <si>
    <t>GLOBACHEM NV_00072</t>
  </si>
  <si>
    <t>-_00072</t>
  </si>
  <si>
    <t>FITOREGOLATORE_00072</t>
  </si>
  <si>
    <t>LIQUIDO (SENZA DILUIZIONE)_00072</t>
  </si>
  <si>
    <t>1.0 g_00072</t>
  </si>
  <si>
    <t>Autorizzato_00072</t>
  </si>
  <si>
    <t>00072</t>
  </si>
  <si>
    <t>AGRIMIX GOLD</t>
  </si>
  <si>
    <t>GIBBERELLINS (A4+A7)</t>
  </si>
  <si>
    <t>GLOBACHEM NV</t>
  </si>
  <si>
    <t>AGRIMIX PRO_00073</t>
  </si>
  <si>
    <t>GIBBERELLINS (A4+A7)|6-BENZYLADENINE_00073</t>
  </si>
  <si>
    <t>GLOBACHEM NV_00073</t>
  </si>
  <si>
    <t>(XI) IRRITANTE_00073</t>
  </si>
  <si>
    <t>FITOREGOLATORE_00073</t>
  </si>
  <si>
    <t>LIQUIDO (SENZA DILUIZIONE)_00073</t>
  </si>
  <si>
    <t>2.0 g|1.8 g_00073</t>
  </si>
  <si>
    <t>Autorizzato_00073</t>
  </si>
  <si>
    <t>00073</t>
  </si>
  <si>
    <t>AGRIMIX PRO</t>
  </si>
  <si>
    <t>GIBBERELLINS (A4+A7)|6-BENZYLADENINE</t>
  </si>
  <si>
    <t>2.0 g|1.8 g</t>
  </si>
  <si>
    <t>AGRIMIX TOP_00074</t>
  </si>
  <si>
    <t>6-BENZYLADENINE_00074</t>
  </si>
  <si>
    <t>GLOBACHEM NV_00074</t>
  </si>
  <si>
    <t>-_00074</t>
  </si>
  <si>
    <t>FITOREGOLATORE_00074</t>
  </si>
  <si>
    <t>CONCENTRATO SOLUBILE_00074</t>
  </si>
  <si>
    <t>9.4 g_00074</t>
  </si>
  <si>
    <t>Autorizzato_00074</t>
  </si>
  <si>
    <t>00074</t>
  </si>
  <si>
    <t>AGRIMIX TOP</t>
  </si>
  <si>
    <t>6-BENZYLADENINE</t>
  </si>
  <si>
    <t>9.4 g</t>
  </si>
  <si>
    <t>AGRISTOP_00075</t>
  </si>
  <si>
    <t>CLOFENTEZINE_00075</t>
  </si>
  <si>
    <t>ADAMA IRVITA N.V._00075</t>
  </si>
  <si>
    <t>-_00075</t>
  </si>
  <si>
    <t>ACARICIDA_00075</t>
  </si>
  <si>
    <t>SOSPENSIONE CONCENTRATA_00075</t>
  </si>
  <si>
    <t>42.0 g_00075</t>
  </si>
  <si>
    <t>Ri-registrato_00075</t>
  </si>
  <si>
    <t>00075</t>
  </si>
  <si>
    <t>AGRISTOP</t>
  </si>
  <si>
    <t>CLOFENTEZINE</t>
  </si>
  <si>
    <t>ADAMA IRVITA N.V.</t>
  </si>
  <si>
    <t>42.0 g</t>
  </si>
  <si>
    <t>AGRIZOLE_00076</t>
  </si>
  <si>
    <t>DIFENOCONAZOLE_00076</t>
  </si>
  <si>
    <t>GLOBACHEM NV_00076</t>
  </si>
  <si>
    <t>(N) PERICOLOSO PER L'AMBIENTE|(XN) NOCIVO_00076</t>
  </si>
  <si>
    <t>FUNGICIDA_00076</t>
  </si>
  <si>
    <t>CONCENTRATO EMULSIONABILE_00076</t>
  </si>
  <si>
    <t>23.5 g_00076</t>
  </si>
  <si>
    <t>Autorizzato_00076</t>
  </si>
  <si>
    <t>00076</t>
  </si>
  <si>
    <t>AGRIZOLE</t>
  </si>
  <si>
    <t>23.5 g</t>
  </si>
  <si>
    <t>AGRO METAZACHLOR_00077</t>
  </si>
  <si>
    <t>METAZACHLOR_00077</t>
  </si>
  <si>
    <t>GLOBACHEM NV_00077</t>
  </si>
  <si>
    <t>(XN) NOCIVO_00077</t>
  </si>
  <si>
    <t>DISERBANTE_00077</t>
  </si>
  <si>
    <t>SOSPENSIONE CONCENTRATA_00077</t>
  </si>
  <si>
    <t>43.1 g_00077</t>
  </si>
  <si>
    <t>Autorizzato_00077</t>
  </si>
  <si>
    <t>00077</t>
  </si>
  <si>
    <t>AGRO METAZACHLOR</t>
  </si>
  <si>
    <t>METAZACHLOR</t>
  </si>
  <si>
    <t>43.1 g</t>
  </si>
  <si>
    <t>AGROCYDE 5 EC_00078</t>
  </si>
  <si>
    <t>CYPERMETHRIN_00078</t>
  </si>
  <si>
    <t>SBM DEVELOPPEMENT S.A.S._00078</t>
  </si>
  <si>
    <t>(N) PERICOLOSO PER L'AMBIENTE_00078</t>
  </si>
  <si>
    <t>INSETTICIDA_00078</t>
  </si>
  <si>
    <t>CONCENTRATO EMULSIONABILE_00078</t>
  </si>
  <si>
    <t>5.0 g_00078</t>
  </si>
  <si>
    <t>Autorizzato_00078</t>
  </si>
  <si>
    <t>00078</t>
  </si>
  <si>
    <t>AGROCYDE 5 EC</t>
  </si>
  <si>
    <t>CYPERMETHRIN</t>
  </si>
  <si>
    <t>SBM DEVELOPPEMENT S.A.S.</t>
  </si>
  <si>
    <t>AGRO-LIM_00079</t>
  </si>
  <si>
    <t>METALDEHYDE_00079</t>
  </si>
  <si>
    <t>SOLPLANT LTD_00079</t>
  </si>
  <si>
    <t>-_00079</t>
  </si>
  <si>
    <t>MOLLUSCHICIDA_00079</t>
  </si>
  <si>
    <t>ESCA GRANULARE_00079</t>
  </si>
  <si>
    <t>5.0 g_00079</t>
  </si>
  <si>
    <t>Autorizzato_00079</t>
  </si>
  <si>
    <t>00079</t>
  </si>
  <si>
    <t>AGRO-LIM</t>
  </si>
  <si>
    <t>METALDEHYDE</t>
  </si>
  <si>
    <t>SOLPLANT LTD</t>
  </si>
  <si>
    <t>MOLLUSCHICIDA</t>
  </si>
  <si>
    <t>ESCA GRANULARE</t>
  </si>
  <si>
    <t>AGRON_00080</t>
  </si>
  <si>
    <t>COPPER OXYCHLORIDE|ZOXAMIDE_00080</t>
  </si>
  <si>
    <t>ISAGRO S.P.A._00080</t>
  </si>
  <si>
    <t>(XI) IRRITANTE|(N) PERICOLOSO PER L'AMBIENTE_00080</t>
  </si>
  <si>
    <t>FUNGICIDA_00080</t>
  </si>
  <si>
    <t>POLVERE BAGNABILE_00080</t>
  </si>
  <si>
    <t>28.6 g|4.3 g_00080</t>
  </si>
  <si>
    <t>Autorizzato_00080</t>
  </si>
  <si>
    <t>00080</t>
  </si>
  <si>
    <t>AGRON</t>
  </si>
  <si>
    <t>COPPER OXYCHLORIDE|ZOXAMIDE</t>
  </si>
  <si>
    <t>28.6 g|4.3 g</t>
  </si>
  <si>
    <t>AGRO-OIL_00081</t>
  </si>
  <si>
    <t>PARAFFIN OIL/(CAS 97862-82-3)_00081</t>
  </si>
  <si>
    <t>SEPRAN S.A.S._00081</t>
  </si>
  <si>
    <t>(XI) IRRITANTE_00081</t>
  </si>
  <si>
    <t>INSETTICIDA_00081</t>
  </si>
  <si>
    <t>CONCENTRATO EMULSIONABILE_00081</t>
  </si>
  <si>
    <t>80.0 g_00081</t>
  </si>
  <si>
    <t>Autorizzato_00081</t>
  </si>
  <si>
    <t>00081</t>
  </si>
  <si>
    <t>AGRO-OIL</t>
  </si>
  <si>
    <t>PARAFFIN OIL/(CAS 97862-82-3)</t>
  </si>
  <si>
    <t>SEPRAN S.A.S.</t>
  </si>
  <si>
    <t>AGRO-PYR_00082</t>
  </si>
  <si>
    <t>PYRETHRINS_00082</t>
  </si>
  <si>
    <t>COPYR S.P.A._00082</t>
  </si>
  <si>
    <t>(N) PERICOLOSO PER L'AMBIENTE_00082</t>
  </si>
  <si>
    <t>INSETTICIDA_00082</t>
  </si>
  <si>
    <t>CONCENTRATO EMULSIONABILE_00082</t>
  </si>
  <si>
    <t>2.0 g_00082</t>
  </si>
  <si>
    <t>Autorizzato_00082</t>
  </si>
  <si>
    <t>00082</t>
  </si>
  <si>
    <t>AGRO-PYR</t>
  </si>
  <si>
    <t>COPYR S.P.A.</t>
  </si>
  <si>
    <t>AGROSAN B_00083</t>
  </si>
  <si>
    <t>METALDEHYDE_00083</t>
  </si>
  <si>
    <t>KOLLANT S.R.L._00083</t>
  </si>
  <si>
    <t>ESENTE DA CLASSIFICAZIONE DI PERICOLO_00083</t>
  </si>
  <si>
    <t>MOLLUSCHICIDA_00083</t>
  </si>
  <si>
    <t>ESCA GRANULARE_00083</t>
  </si>
  <si>
    <t>5.0 g_00083</t>
  </si>
  <si>
    <t>Autorizzato_00083</t>
  </si>
  <si>
    <t>00083</t>
  </si>
  <si>
    <t>AGROSAN B</t>
  </si>
  <si>
    <t>KOLLANT S.R.L.</t>
  </si>
  <si>
    <t>AGRUMIN_00084</t>
  </si>
  <si>
    <t>PARAFFIN OIL/(CAS 8042-47-5)_00084</t>
  </si>
  <si>
    <t>COMPTOIR COMMERCIAL DES LUBRIFIANTS  S.A.S._00084</t>
  </si>
  <si>
    <t>-_00084</t>
  </si>
  <si>
    <t>INSETTICIDA_00084</t>
  </si>
  <si>
    <t>CONCENTRATO EMULSIONABILE_00084</t>
  </si>
  <si>
    <t>95.0 g_00084</t>
  </si>
  <si>
    <t>Autorizzato_00084</t>
  </si>
  <si>
    <t>00084</t>
  </si>
  <si>
    <t>AGRUMIN</t>
  </si>
  <si>
    <t>PARAFFIN OIL/(CAS 8042-47-5)</t>
  </si>
  <si>
    <t>COMPTOIR COMMERCIAL DES LUBRIFIANTS  S.A.S.</t>
  </si>
  <si>
    <t>95.0 g</t>
  </si>
  <si>
    <t>AGTRIN 25 EC_00085</t>
  </si>
  <si>
    <t>BETA-CYFLUTHRIN_00085</t>
  </si>
  <si>
    <t>ADAMA IRVITA N.V._00085</t>
  </si>
  <si>
    <t>(N) PERICOLOSO PER L'AMBIENTE|(XN) NOCIVO_00085</t>
  </si>
  <si>
    <t>INSETTICIDA_00085</t>
  </si>
  <si>
    <t>CONCENTRATO EMULSIONABILE_00085</t>
  </si>
  <si>
    <t>2.6 g_00085</t>
  </si>
  <si>
    <t>Autorizzato_00085</t>
  </si>
  <si>
    <t>00085</t>
  </si>
  <si>
    <t>AGTRIN 25 EC</t>
  </si>
  <si>
    <t>BETA-CYFLUTHRIN</t>
  </si>
  <si>
    <t>2.6 g</t>
  </si>
  <si>
    <t>AIKO ECHO_00086</t>
  </si>
  <si>
    <t>PYRIPROXYFEN_00086</t>
  </si>
  <si>
    <t>SUMITOMO CHEMICAL AGRO EUROPE S.A.S._00086</t>
  </si>
  <si>
    <t>(N) PERICOLOSO PER L'AMBIENTE_00086</t>
  </si>
  <si>
    <t>INSETTICIDA_00086</t>
  </si>
  <si>
    <t>EMULSIONE OLIO/ACQUA_00086</t>
  </si>
  <si>
    <t>9.8 g_00086</t>
  </si>
  <si>
    <t>Autorizzato_00086</t>
  </si>
  <si>
    <t>00086</t>
  </si>
  <si>
    <t>AIKO ECHO</t>
  </si>
  <si>
    <t>AIRONE EXTRA_00087</t>
  </si>
  <si>
    <t>COPPER HYDROXIDE_00087</t>
  </si>
  <si>
    <t>ISAGRO S.P.A._00087</t>
  </si>
  <si>
    <t>(N) PERICOLOSO PER L'AMBIENTE_00087</t>
  </si>
  <si>
    <t>FUNGICIDA_00087</t>
  </si>
  <si>
    <t>POLVERE BAGNABILE_00087</t>
  </si>
  <si>
    <t>-_00087</t>
  </si>
  <si>
    <t>Autorizzato_00087</t>
  </si>
  <si>
    <t>00087</t>
  </si>
  <si>
    <t>AIRONE EXTRA</t>
  </si>
  <si>
    <t>COPPER HYDROXIDE</t>
  </si>
  <si>
    <t>AIRONE LIQUIDO_00088</t>
  </si>
  <si>
    <t>COPPER HYDROXIDE|COPPER OXYCHLORIDE_00088</t>
  </si>
  <si>
    <t>ISAGRO S.P.A._00088</t>
  </si>
  <si>
    <t>(N) PERICOLOSO PER L'AMBIENTE_00088</t>
  </si>
  <si>
    <t>FUNGICIDA_00088</t>
  </si>
  <si>
    <t>SOSPENSIONE CONCENTRATA_00088</t>
  </si>
  <si>
    <t>10.0 g|10.0 g_00088</t>
  </si>
  <si>
    <t>Autorizzato_00088</t>
  </si>
  <si>
    <t>00088</t>
  </si>
  <si>
    <t>AIRONE LIQUIDO</t>
  </si>
  <si>
    <t>COPPER HYDROXIDE|COPPER OXYCHLORIDE</t>
  </si>
  <si>
    <t>10.0 g|10.0 g</t>
  </si>
  <si>
    <t>AIRONE PIU'_00089</t>
  </si>
  <si>
    <t>COPPER OXYCHLORIDE_00089</t>
  </si>
  <si>
    <t>ISAGRO S.P.A._00089</t>
  </si>
  <si>
    <t>(XI) IRRITANTE|(N) PERICOLOSO PER L'AMBIENTE_00089</t>
  </si>
  <si>
    <t>FUNGICIDA_00089</t>
  </si>
  <si>
    <t>GRANULARE IDRODISPERSIBILE_00089</t>
  </si>
  <si>
    <t>28.0 g_00089</t>
  </si>
  <si>
    <t>Autorizzato_00089</t>
  </si>
  <si>
    <t>00089</t>
  </si>
  <si>
    <t>AIRONE PIU'</t>
  </si>
  <si>
    <t>COPPER OXYCHLORIDE</t>
  </si>
  <si>
    <t>28.0 g</t>
  </si>
  <si>
    <t>AKOFEN 240 EC_00090</t>
  </si>
  <si>
    <t>OXYFLUORFEN_00090</t>
  </si>
  <si>
    <t>AAKO B.V._00090</t>
  </si>
  <si>
    <t>(N) PERICOLOSO PER L'AMBIENTE|(XN) NOCIVO_00090</t>
  </si>
  <si>
    <t>DISERBANTE_00090</t>
  </si>
  <si>
    <t>CONCENTRATO EMULSIONABILE_00090</t>
  </si>
  <si>
    <t>23.8 g_00090</t>
  </si>
  <si>
    <t>Autorizzato_00090</t>
  </si>
  <si>
    <t>00090</t>
  </si>
  <si>
    <t>AKOFEN 240 EC</t>
  </si>
  <si>
    <t>OXYFLUORFEN</t>
  </si>
  <si>
    <t>AAKO B.V.</t>
  </si>
  <si>
    <t>23.8 g</t>
  </si>
  <si>
    <t>AKRIS_00091</t>
  </si>
  <si>
    <t>TERBUTHYLAZINE|DIMETHENAMID-P_00091</t>
  </si>
  <si>
    <t>BASF ITALIA S.P.A._00091</t>
  </si>
  <si>
    <t>(N) PERICOLOSO PER L'AMBIENTE|(XN) NOCIVO_00091</t>
  </si>
  <si>
    <t>DISERBANTE_00091</t>
  </si>
  <si>
    <t>SOSPENSIONE-EMULSIONE_00091</t>
  </si>
  <si>
    <t>22.5 g|25.2 g_00091</t>
  </si>
  <si>
    <t>Ri-registrato_00091</t>
  </si>
  <si>
    <t>00091</t>
  </si>
  <si>
    <t>AKRIS</t>
  </si>
  <si>
    <t>TERBUTHYLAZINE|DIMETHENAMID-P</t>
  </si>
  <si>
    <t>SOSPENSIONE-EMULSIONE</t>
  </si>
  <si>
    <t>22.5 g|25.2 g</t>
  </si>
  <si>
    <t>AKTOR TRIPLO BLU_00092</t>
  </si>
  <si>
    <t>CYMOXANIL|FOSETYL-ALUMINIUM|MANCOZEB_00092</t>
  </si>
  <si>
    <t>HELM AG_00092</t>
  </si>
  <si>
    <t>-_00092</t>
  </si>
  <si>
    <t>FUNGICIDA_00092</t>
  </si>
  <si>
    <t>POLVERE BAGNABILE_00092</t>
  </si>
  <si>
    <t>3.0 g|33.0 g|25.0 g_00092</t>
  </si>
  <si>
    <t>Autorizzato_00092</t>
  </si>
  <si>
    <t>00092</t>
  </si>
  <si>
    <t>AKTOR TRIPLO BLU</t>
  </si>
  <si>
    <t>CYMOXANIL|FOSETYL-ALUMINIUM|MANCOZEB</t>
  </si>
  <si>
    <t>HELM AG</t>
  </si>
  <si>
    <t>3.0 g|33.0 g|25.0 g</t>
  </si>
  <si>
    <t>AKUNA_00093</t>
  </si>
  <si>
    <t>DIQUAT (DIBROMIDE)_00093</t>
  </si>
  <si>
    <t>UPL EUROPE L.T.D._00093</t>
  </si>
  <si>
    <t>-_00093</t>
  </si>
  <si>
    <t>DISERBANTE_00093</t>
  </si>
  <si>
    <t>GRANULARE IDRODISPERSIBILE_00093</t>
  </si>
  <si>
    <t>17.0 g_00093</t>
  </si>
  <si>
    <t>Autorizzato_00093</t>
  </si>
  <si>
    <t>00093</t>
  </si>
  <si>
    <t>AKUNA</t>
  </si>
  <si>
    <t>DIQUAT (DIBROMIDE)</t>
  </si>
  <si>
    <t>17.0 g</t>
  </si>
  <si>
    <t>ALAR 85 GOLD_00094</t>
  </si>
  <si>
    <t>DAMINOZIDE_00094</t>
  </si>
  <si>
    <t>MACDERMID AGRICULTURAL SOLUTIONS ITALY S.R.L._00094</t>
  </si>
  <si>
    <t>ESENTE DA CLASSIFICAZIONE DI PERICOLO_00094</t>
  </si>
  <si>
    <t>FITOREGOLATORE_00094</t>
  </si>
  <si>
    <t>GRANULARE SOLUBILE IN ACQUA_00094</t>
  </si>
  <si>
    <t>85.0 g_00094</t>
  </si>
  <si>
    <t>Autorizzato_00094</t>
  </si>
  <si>
    <t>00094</t>
  </si>
  <si>
    <t>ALAR 85 GOLD</t>
  </si>
  <si>
    <t>DAMINOZIDE</t>
  </si>
  <si>
    <t>85.0 g</t>
  </si>
  <si>
    <t>ALASKA 80 WG_00095</t>
  </si>
  <si>
    <t>SULPHUR (ZOLFO)_00095</t>
  </si>
  <si>
    <t>SAPEC AGRO S.A._00095</t>
  </si>
  <si>
    <t>(XI) IRRITANTE_00095</t>
  </si>
  <si>
    <t>FUNGICIDA_00095</t>
  </si>
  <si>
    <t>GRANULARE IDRODISPERSIBILE_00095</t>
  </si>
  <si>
    <t>80.0 g_00095</t>
  </si>
  <si>
    <t>Autorizzato_00095</t>
  </si>
  <si>
    <t>00095</t>
  </si>
  <si>
    <t>ALASKA 80 WG</t>
  </si>
  <si>
    <t>ALBENE_00096</t>
  </si>
  <si>
    <t>PARAFFIN OIL/(CAS 8042-47-5)_00096</t>
  </si>
  <si>
    <t>SCAM S.P.A._00096</t>
  </si>
  <si>
    <t>ESENTE DA CLASSIFICAZIONE DI PERICOLO_00096</t>
  </si>
  <si>
    <t>INSETTICIDA_00096</t>
  </si>
  <si>
    <t>CONCENTRATO EMULSIONABILE_00096</t>
  </si>
  <si>
    <t>80.0 g_00096</t>
  </si>
  <si>
    <t>Autorizzato_00096</t>
  </si>
  <si>
    <t>00096</t>
  </si>
  <si>
    <t>ALBENE</t>
  </si>
  <si>
    <t>SCAM S.P.A.</t>
  </si>
  <si>
    <t>ALCANCE SYNC TEC_00097</t>
  </si>
  <si>
    <t>PENDIMETHALIN|CLOMAZONE_00097</t>
  </si>
  <si>
    <t>FMC CHEMICAL SPRL_00097</t>
  </si>
  <si>
    <t>(N) PERICOLOSO PER L'AMBIENTE_00097</t>
  </si>
  <si>
    <t>DISERBANTE_00097</t>
  </si>
  <si>
    <t>SOSPENSIONE DI CAPSULE_00097</t>
  </si>
  <si>
    <t>26.9 g|3.9 g_00097</t>
  </si>
  <si>
    <t>Autorizzato_00097</t>
  </si>
  <si>
    <t>00097</t>
  </si>
  <si>
    <t>ALCANCE SYNC TEC</t>
  </si>
  <si>
    <t>PENDIMETHALIN|CLOMAZONE</t>
  </si>
  <si>
    <t>SOSPENSIONE DI CAPSULE</t>
  </si>
  <si>
    <t>26.9 g|3.9 g</t>
  </si>
  <si>
    <t>ALEF_00098</t>
  </si>
  <si>
    <t>FLUAZINAM_00098</t>
  </si>
  <si>
    <t>ADAMA MAKHTESHIM LTD_00098</t>
  </si>
  <si>
    <t>(N) PERICOLOSO PER L'AMBIENTE|(XI) IRRITANTE_00098</t>
  </si>
  <si>
    <t>FUNGICIDA_00098</t>
  </si>
  <si>
    <t>SOSPENSIONE CONCENTRATA_00098</t>
  </si>
  <si>
    <t>40.2 g_00098</t>
  </si>
  <si>
    <t>Ri-registrato_00098</t>
  </si>
  <si>
    <t>00098</t>
  </si>
  <si>
    <t>ALEF</t>
  </si>
  <si>
    <t>FLUAZINAM</t>
  </si>
  <si>
    <t>ADAMA MAKHTESHIM LTD</t>
  </si>
  <si>
    <t>40.2 g</t>
  </si>
  <si>
    <t>ALEXIN 75 LS_00099</t>
  </si>
  <si>
    <t>POTASSIUM PHOSPHONATES (FORMERLY POTASSIUM PHOSPHITE)_00099</t>
  </si>
  <si>
    <t>LUXEMBOURG PAMOL (CYPRUS) LTD_00099</t>
  </si>
  <si>
    <t>-_00099</t>
  </si>
  <si>
    <t>FUNGICIDA_00099</t>
  </si>
  <si>
    <t>CONCENTRATO SOLUBILE_00099</t>
  </si>
  <si>
    <t>51.7 g_00099</t>
  </si>
  <si>
    <t>Autorizzato_00099</t>
  </si>
  <si>
    <t>00099</t>
  </si>
  <si>
    <t>ALEXIN 75 LS</t>
  </si>
  <si>
    <t>POTASSIUM PHOSPHONATES (FORMERLY POTASSIUM PHOSPHITE)</t>
  </si>
  <si>
    <t>LUXEMBOURG PAMOL (CYPRUS) LTD</t>
  </si>
  <si>
    <t>51.7 g</t>
  </si>
  <si>
    <t>ALFA_00100</t>
  </si>
  <si>
    <t>GIBBERELLIC ACID|1-NAPHTHYLACETIC ACID (1-NAA)_00100</t>
  </si>
  <si>
    <t>NUFARM ITALIA S.R.L._00100</t>
  </si>
  <si>
    <t>-_00100</t>
  </si>
  <si>
    <t>FITOREGOLATORE_00100</t>
  </si>
  <si>
    <t>CONCENTRATO SOLUBILE_00100</t>
  </si>
  <si>
    <t>0.1 g|0.3 g_00100</t>
  </si>
  <si>
    <t>Autorizzato_00100</t>
  </si>
  <si>
    <t>00100</t>
  </si>
  <si>
    <t>ALFA</t>
  </si>
  <si>
    <t>GIBBERELLIC ACID|1-NAPHTHYLACETIC ACID (1-NAA)</t>
  </si>
  <si>
    <t>0.1 g|0.3 g</t>
  </si>
  <si>
    <t>ALFA PLUS_00101</t>
  </si>
  <si>
    <t>GIBBERELLIC ACID|1-NAPHTHYLACETIC ACID (1-NAA)_00101</t>
  </si>
  <si>
    <t>NUFARM ITALIA S.R.L._00101</t>
  </si>
  <si>
    <t>-_00101</t>
  </si>
  <si>
    <t>FITOREGOLATORE_00101</t>
  </si>
  <si>
    <t>CONCENTRATO SOLUBILE_00101</t>
  </si>
  <si>
    <t>0.2 g|0.3 g_00101</t>
  </si>
  <si>
    <t>Autorizzato_00101</t>
  </si>
  <si>
    <t>00101</t>
  </si>
  <si>
    <t>ALFA PLUS</t>
  </si>
  <si>
    <t>0.2 g|0.3 g</t>
  </si>
  <si>
    <t>ALFAMA 300 SC_00102</t>
  </si>
  <si>
    <t>SULCOTRIONE_00102</t>
  </si>
  <si>
    <t>SAPEC AGRO ITALIA SRL_00102</t>
  </si>
  <si>
    <t>(N) PERICOLOSO PER L'AMBIENTE|(XI) IRRITANTE_00102</t>
  </si>
  <si>
    <t>DISERBANTE_00102</t>
  </si>
  <si>
    <t>SOSPENSIONE CONCENTRATA_00102</t>
  </si>
  <si>
    <t>26.3 g_00102</t>
  </si>
  <si>
    <t>Autorizzato_00102</t>
  </si>
  <si>
    <t>00102</t>
  </si>
  <si>
    <t>ALFAMA 300 SC</t>
  </si>
  <si>
    <t>SULCOTRIONE</t>
  </si>
  <si>
    <t>SAPEC AGRO ITALIA SRL</t>
  </si>
  <si>
    <t>26.3 g</t>
  </si>
  <si>
    <t>ALFAMILAGRO 31_00103</t>
  </si>
  <si>
    <t>1-NAPHTHYLACETIC ACID (1-NAA)_00103</t>
  </si>
  <si>
    <t>NUFARM ITALIA S.R.L._00103</t>
  </si>
  <si>
    <t>-_00103</t>
  </si>
  <si>
    <t>FITOREGOLATORE_00103</t>
  </si>
  <si>
    <t>LIQUIDO (SENZA DILUIZIONE)_00103</t>
  </si>
  <si>
    <t>3.0 g_00103</t>
  </si>
  <si>
    <t>Autorizzato_00103</t>
  </si>
  <si>
    <t>00103</t>
  </si>
  <si>
    <t>ALFAMILAGRO 31</t>
  </si>
  <si>
    <t>ALFIL_00104</t>
  </si>
  <si>
    <t>FOSETYL-ALUMINIUM_00104</t>
  </si>
  <si>
    <t>INDUSTRIAS AFRASA S.A_00104</t>
  </si>
  <si>
    <t>ESENTE DA CLASSIFICAZIONE DI PERICOLO_00104</t>
  </si>
  <si>
    <t>FUNGICIDA_00104</t>
  </si>
  <si>
    <t>POLVERE BAGNABILE_00104</t>
  </si>
  <si>
    <t>80.0 g_00104</t>
  </si>
  <si>
    <t>Autorizzato_00104</t>
  </si>
  <si>
    <t>00104</t>
  </si>
  <si>
    <t>ALFIL</t>
  </si>
  <si>
    <t>FOSETYL-ALUMINIUM</t>
  </si>
  <si>
    <t>ALFIL DUPLO_00105</t>
  </si>
  <si>
    <t>FOSETYL-ALUMINIUM|MANCOZEB_00105</t>
  </si>
  <si>
    <t>INDUSTRIAS AFRASA S.A_00105</t>
  </si>
  <si>
    <t>(N) PERICOLOSO PER L'AMBIENTE|(XN) NOCIVO_00105</t>
  </si>
  <si>
    <t>FUNGICIDA_00105</t>
  </si>
  <si>
    <t>POLVERE BAGNABILE_00105</t>
  </si>
  <si>
    <t>35.0 g|35.0 g_00105</t>
  </si>
  <si>
    <t>Autorizzato_00105</t>
  </si>
  <si>
    <t>00105</t>
  </si>
  <si>
    <t>ALFIL DUPLO</t>
  </si>
  <si>
    <t>FOSETYL-ALUMINIUM|MANCOZEB</t>
  </si>
  <si>
    <t>35.0 g|35.0 g</t>
  </si>
  <si>
    <t>ALFIL WG_00106</t>
  </si>
  <si>
    <t>FOSETYL-ALUMINIUM_00106</t>
  </si>
  <si>
    <t>INDUSTRIAS AFRASA S.A_00106</t>
  </si>
  <si>
    <t>ESENTE DA CLASSIFICAZIONE DI PERICOLO_00106</t>
  </si>
  <si>
    <t>FUNGICIDA_00106</t>
  </si>
  <si>
    <t>GRANULARE IDRODISPERSIBILE_00106</t>
  </si>
  <si>
    <t>80.0 g_00106</t>
  </si>
  <si>
    <t>Autorizzato_00106</t>
  </si>
  <si>
    <t>00106</t>
  </si>
  <si>
    <t>ALFIL WG</t>
  </si>
  <si>
    <t>ALGEDI_00107</t>
  </si>
  <si>
    <t>DICAMBA|TRITOSULFURON_00107</t>
  </si>
  <si>
    <t>BASF ITALIA S.P.A._00107</t>
  </si>
  <si>
    <t>(N) PERICOLOSO PER L'AMBIENTE_00107</t>
  </si>
  <si>
    <t>DISERBANTE_00107</t>
  </si>
  <si>
    <t>GRANULARE IDRODISPERSIBILE_00107</t>
  </si>
  <si>
    <t>50.0 g|25.0 g_00107</t>
  </si>
  <si>
    <t>Autorizzato_00107</t>
  </si>
  <si>
    <t>00107</t>
  </si>
  <si>
    <t>ALGEDI</t>
  </si>
  <si>
    <t>DICAMBA|TRITOSULFURON</t>
  </si>
  <si>
    <t>50.0 g|25.0 g</t>
  </si>
  <si>
    <t>ALGOR PLATIN_00108</t>
  </si>
  <si>
    <t>CHLOROTOLURON|DIFLUFENICAN_00108</t>
  </si>
  <si>
    <t>NUFARM ITALIA S.R.L._00108</t>
  </si>
  <si>
    <t>(N) PERICOLOSO PER L'AMBIENTE|(XN) NOCIVO_00108</t>
  </si>
  <si>
    <t>DISERBANTE_00108</t>
  </si>
  <si>
    <t>SOSPENSIONE CONCENTRATA_00108</t>
  </si>
  <si>
    <t>50.8 g|3.4 g_00108</t>
  </si>
  <si>
    <t>Autorizzato_00108</t>
  </si>
  <si>
    <t>00108</t>
  </si>
  <si>
    <t>ALGOR PLATIN</t>
  </si>
  <si>
    <t>CHLOROTOLURON|DIFLUFENICAN</t>
  </si>
  <si>
    <t>50.8 g|3.4 g</t>
  </si>
  <si>
    <t>ALIAL DOUBLE_00109</t>
  </si>
  <si>
    <t>FOSETYL-ALUMINIUM|MANCOZEB_00109</t>
  </si>
  <si>
    <t>CHEMINOVA AGRO ITALIA S.R.L._00109</t>
  </si>
  <si>
    <t>(XN) NOCIVO|(N) PERICOLOSO PER L'AMBIENTE_00109</t>
  </si>
  <si>
    <t>FUNGICIDA_00109</t>
  </si>
  <si>
    <t>POLVERE BAGNABILE_00109</t>
  </si>
  <si>
    <t>35.0 g|35.0 g_00109</t>
  </si>
  <si>
    <t>Autorizzato_00109</t>
  </si>
  <si>
    <t>00109</t>
  </si>
  <si>
    <t>ALIAL DOUBLE</t>
  </si>
  <si>
    <t>CHEMINOVA AGRO ITALIA S.R.L.</t>
  </si>
  <si>
    <t>ALIAL RAMATO_00110</t>
  </si>
  <si>
    <t>BORDEAUX MIXTURE|FOSETYL-ALUMINIUM_00110</t>
  </si>
  <si>
    <t>CHEMINOVA AGRO ITALIA S.R.L._00110</t>
  </si>
  <si>
    <t>(N) PERICOLOSO PER L'AMBIENTE_00110</t>
  </si>
  <si>
    <t>FUNGICIDA_00110</t>
  </si>
  <si>
    <t>POLVERE BAGNABILE_00110</t>
  </si>
  <si>
    <t>15.0 g|18.0 g_00110</t>
  </si>
  <si>
    <t>Autorizzato_00110</t>
  </si>
  <si>
    <t>00110</t>
  </si>
  <si>
    <t>ALIAL RAMATO</t>
  </si>
  <si>
    <t>BORDEAUX MIXTURE|FOSETYL-ALUMINIUM</t>
  </si>
  <si>
    <t>15.0 g|18.0 g</t>
  </si>
  <si>
    <t>ALIAL SYSTEM_00111</t>
  </si>
  <si>
    <t>FOSETYL-ALUMINIUM|FAMOXADONE_00111</t>
  </si>
  <si>
    <t>CHEMINOVA AGRO ITALIA S.R.L._00111</t>
  </si>
  <si>
    <t>(N) PERICOLOSO PER L'AMBIENTE_00111</t>
  </si>
  <si>
    <t>FUNGICIDA_00111</t>
  </si>
  <si>
    <t>GRANULARE IDRODISPERSIBILE_00111</t>
  </si>
  <si>
    <t>60.0 g|4.0 g_00111</t>
  </si>
  <si>
    <t>Autorizzato_00111</t>
  </si>
  <si>
    <t>00111</t>
  </si>
  <si>
    <t>ALIAL SYSTEM</t>
  </si>
  <si>
    <t>FOSETYL-ALUMINIUM|FAMOXADONE</t>
  </si>
  <si>
    <t>60.0 g|4.0 g</t>
  </si>
  <si>
    <t>ALIAL TRIPLE F_00112</t>
  </si>
  <si>
    <t>CYMOXANIL|FOLPET|FOSETYL-ALUMINIUM_00112</t>
  </si>
  <si>
    <t>CHEMINOVA AGRO ITALIA S.R.L._00112</t>
  </si>
  <si>
    <t>-_00112</t>
  </si>
  <si>
    <t>FUNGICIDA_00112</t>
  </si>
  <si>
    <t>POLVERE BAGNABILE_00112</t>
  </si>
  <si>
    <t>4.0 g|25.0 g|50.0 g_00112</t>
  </si>
  <si>
    <t>Autorizzato con procedura zonale_00112</t>
  </si>
  <si>
    <t>00112</t>
  </si>
  <si>
    <t>ALIAL TRIPLE F</t>
  </si>
  <si>
    <t>CYMOXANIL|FOLPET|FOSETYL-ALUMINIUM</t>
  </si>
  <si>
    <t>4.0 g|25.0 g|50.0 g</t>
  </si>
  <si>
    <t>ALIAL TRIPLE WP_00113</t>
  </si>
  <si>
    <t>CYMOXANIL|FOSETYL-ALUMINIUM|MANCOZEB_00113</t>
  </si>
  <si>
    <t>CHEMINOVA AGRO ITALIA S.R.L._00113</t>
  </si>
  <si>
    <t>(N) PERICOLOSO PER L'AMBIENTE|(XN) NOCIVO_00113</t>
  </si>
  <si>
    <t>FUNGICIDA_00113</t>
  </si>
  <si>
    <t>POLVERE BAGNABILE_00113</t>
  </si>
  <si>
    <t>2.5 g|32.5 g|25.0 g_00113</t>
  </si>
  <si>
    <t>Autorizzato_00113</t>
  </si>
  <si>
    <t>00113</t>
  </si>
  <si>
    <t>ALIAL TRIPLE WP</t>
  </si>
  <si>
    <t>2.5 g|32.5 g|25.0 g</t>
  </si>
  <si>
    <t>ALIAL WG_00114</t>
  </si>
  <si>
    <t>FOSETYL-ALUMINIUM_00114</t>
  </si>
  <si>
    <t>CHEMINOVA AGRO ITALIA S.R.L._00114</t>
  </si>
  <si>
    <t>ESENTE DA CLASSIFICAZIONE DI PERICOLO_00114</t>
  </si>
  <si>
    <t>FUNGICIDA_00114</t>
  </si>
  <si>
    <t>GRANULARE IDRODISPERSIBILE_00114</t>
  </si>
  <si>
    <t>80.0 g_00114</t>
  </si>
  <si>
    <t>Autorizzato_00114</t>
  </si>
  <si>
    <t>00114</t>
  </si>
  <si>
    <t>ALIAL WG</t>
  </si>
  <si>
    <t>ALIEN_00115</t>
  </si>
  <si>
    <t>TEBUCONAZOLE_00115</t>
  </si>
  <si>
    <t>OXON ITALIA S.P.A._00115</t>
  </si>
  <si>
    <t>(XN) NOCIVO|(N) PERICOLOSO PER L'AMBIENTE_00115</t>
  </si>
  <si>
    <t>FUNGICIDA_00115</t>
  </si>
  <si>
    <t>EMULSIONE ACQUA IN OLIO_00115</t>
  </si>
  <si>
    <t>24.7 g_00115</t>
  </si>
  <si>
    <t>Autorizzato_00115</t>
  </si>
  <si>
    <t>00115</t>
  </si>
  <si>
    <t>ALIEN</t>
  </si>
  <si>
    <t>EMULSIONE ACQUA IN OLIO</t>
  </si>
  <si>
    <t>24.7 g</t>
  </si>
  <si>
    <t>ALIETTE_00116</t>
  </si>
  <si>
    <t>FOSETYL-ALUMINIUM_00116</t>
  </si>
  <si>
    <t>BAYER CROPSCIENCE S.R.L._00116</t>
  </si>
  <si>
    <t>(XI) IRRITANTE_00116</t>
  </si>
  <si>
    <t>FUNGICIDA_00116</t>
  </si>
  <si>
    <t>MICROGRANULARE_00116</t>
  </si>
  <si>
    <t>80.0 g_00116</t>
  </si>
  <si>
    <t>Ri-registrato_00116</t>
  </si>
  <si>
    <t>00116</t>
  </si>
  <si>
    <t>ALIETTE</t>
  </si>
  <si>
    <t>MICROGRANULARE</t>
  </si>
  <si>
    <t>ALIETTE EASY_00117</t>
  </si>
  <si>
    <t>FOSETYL-ALUMINIUM_00117</t>
  </si>
  <si>
    <t>BAYER CROPSCIENCE S.R.L._00117</t>
  </si>
  <si>
    <t>(XI) IRRITANTE_00117</t>
  </si>
  <si>
    <t>FUNGICIDA_00117</t>
  </si>
  <si>
    <t>MICROGRANULARE_00117</t>
  </si>
  <si>
    <t>80.0 g_00117</t>
  </si>
  <si>
    <t>Ri-registrato_00117</t>
  </si>
  <si>
    <t>00117</t>
  </si>
  <si>
    <t>ALIETTE EASY</t>
  </si>
  <si>
    <t>ALIETTE ORTO E GIARDINO_00118</t>
  </si>
  <si>
    <t>FOSETYL-ALUMINIUM_00118</t>
  </si>
  <si>
    <t>BAYER CROPSCIENCE S.R.L._00118</t>
  </si>
  <si>
    <t>(XI) IRRITANTE_00118</t>
  </si>
  <si>
    <t>FUNGICIDA_00118</t>
  </si>
  <si>
    <t>MICROGRANULARE_00118</t>
  </si>
  <si>
    <t>80.0 g_00118</t>
  </si>
  <si>
    <t>Ri-registrato_00118</t>
  </si>
  <si>
    <t>00118</t>
  </si>
  <si>
    <t>ALIETTE ORTO E GIARDINO</t>
  </si>
  <si>
    <t>ALISE' EC_00119</t>
  </si>
  <si>
    <t>CHLORPYRIFOS_00119</t>
  </si>
  <si>
    <t>DOW AGROSCIENCES ITALIA S.R.L._00119</t>
  </si>
  <si>
    <t>(N) PERICOLOSO PER L'AMBIENTE|(XN) NOCIVO_00119</t>
  </si>
  <si>
    <t>INSETTICIDA_00119</t>
  </si>
  <si>
    <t>CONCENTRATO EMULSIONABILE_00119</t>
  </si>
  <si>
    <t>44.5 g_00119</t>
  </si>
  <si>
    <t>Autorizzato_00119</t>
  </si>
  <si>
    <t>00119</t>
  </si>
  <si>
    <t>ALISE' EC</t>
  </si>
  <si>
    <t>CHLORPYRIFOS</t>
  </si>
  <si>
    <t>DOW AGROSCIENCES ITALIA S.R.L.</t>
  </si>
  <si>
    <t>44.5 g</t>
  </si>
  <si>
    <t>ALISYSTEM_00120</t>
  </si>
  <si>
    <t>FOSETYL-ALUMINIUM_00120</t>
  </si>
  <si>
    <t>HELM AG_00120</t>
  </si>
  <si>
    <t>ESENTE DA CLASSIFICAZIONE DI PERICOLO_00120</t>
  </si>
  <si>
    <t>FUNGICIDA_00120</t>
  </si>
  <si>
    <t>GRANULARE IDRODISPERSIBILE_00120</t>
  </si>
  <si>
    <t>80.0 g_00120</t>
  </si>
  <si>
    <t>Ri-registrato_00120</t>
  </si>
  <si>
    <t>00120</t>
  </si>
  <si>
    <t>ALISYSTEM</t>
  </si>
  <si>
    <t>ALL SEASONS_00121</t>
  </si>
  <si>
    <t>PARAFFIN OIL/(CAS 8042-47-5)_00121</t>
  </si>
  <si>
    <t>PETRONAS LUBRICANTS ITALY S.P.A. - DIVISIONE RONDINE_00121</t>
  </si>
  <si>
    <t>ESENTE DA CLASSIFICAZIONE DI PERICOLO_00121</t>
  </si>
  <si>
    <t>INSETTICIDA_00121</t>
  </si>
  <si>
    <t>CONCENTRATO EMULSIONABILE_00121</t>
  </si>
  <si>
    <t>96.0 g_00121</t>
  </si>
  <si>
    <t>Autorizzato_00121</t>
  </si>
  <si>
    <t>00121</t>
  </si>
  <si>
    <t>ALL SEASONS</t>
  </si>
  <si>
    <t>PETRONAS LUBRICANTS ITALY S.P.A. - DIVISIONE RONDINE</t>
  </si>
  <si>
    <t>96.0 g</t>
  </si>
  <si>
    <t>ALLEATO 80 WG_00122</t>
  </si>
  <si>
    <t>FOSETYL-ALUMINIUM_00122</t>
  </si>
  <si>
    <t>HELM AG_00122</t>
  </si>
  <si>
    <t>NOCIVO PER GLI ORGANISMI ACQUATICI_00122</t>
  </si>
  <si>
    <t>FUNGICIDA_00122</t>
  </si>
  <si>
    <t>GRANULARE IDRODISPERSIBILE_00122</t>
  </si>
  <si>
    <t>80.0 g_00122</t>
  </si>
  <si>
    <t>Ri-registrato_00122</t>
  </si>
  <si>
    <t>00122</t>
  </si>
  <si>
    <t>ALLEATO 80 WG</t>
  </si>
  <si>
    <t>ALLEGANTE 2% AF 96_00123</t>
  </si>
  <si>
    <t>1-NAPHTHYLACETIC ACID (1-NAA)|1-NAPHTHYLACETAMIDE (1-NAD)_00123</t>
  </si>
  <si>
    <t>GOBBI L. S.R.L._00123</t>
  </si>
  <si>
    <t>-_00123</t>
  </si>
  <si>
    <t>FITOREGOLATORE_00123</t>
  </si>
  <si>
    <t>LIQUIDO (SENZA DILUIZIONE)_00123</t>
  </si>
  <si>
    <t>0.2 g|1.8 g_00123</t>
  </si>
  <si>
    <t>Autorizzato_00123</t>
  </si>
  <si>
    <t>00123</t>
  </si>
  <si>
    <t>ALLEGANTE 2% AF 96</t>
  </si>
  <si>
    <t>1-NAPHTHYLACETIC ACID (1-NAA)|1-NAPHTHYLACETAMIDE (1-NAD)</t>
  </si>
  <si>
    <t>0.2 g|1.8 g</t>
  </si>
  <si>
    <t>ALLEGANTE 4% AF 96_00124</t>
  </si>
  <si>
    <t>1-NAPHTHYLACETIC ACID (1-NAA)|1-NAPHTHYLACETAMIDE (1-NAD)_00124</t>
  </si>
  <si>
    <t>GOBBI L. S.R.L._00124</t>
  </si>
  <si>
    <t>-_00124</t>
  </si>
  <si>
    <t>FITOREGOLATORE_00124</t>
  </si>
  <si>
    <t>LIQUIDO (SENZA DILUIZIONE)_00124</t>
  </si>
  <si>
    <t>0.4 g|3.6 g_00124</t>
  </si>
  <si>
    <t>Autorizzato_00124</t>
  </si>
  <si>
    <t>00124</t>
  </si>
  <si>
    <t>ALLEGANTE 4% AF 96</t>
  </si>
  <si>
    <t>0.4 g|3.6 g</t>
  </si>
  <si>
    <t>ALLIANCE_00125</t>
  </si>
  <si>
    <t>DIFLUFENICAN|METSULFURON-METHYL_00125</t>
  </si>
  <si>
    <t>NUFARM ITALIA S.R.L._00125</t>
  </si>
  <si>
    <t>-_00125</t>
  </si>
  <si>
    <t>DISERBANTE_00125</t>
  </si>
  <si>
    <t>GRANULARE IDRODISPERSIBILE_00125</t>
  </si>
  <si>
    <t>60.0 g|6.0 g_00125</t>
  </si>
  <si>
    <t>Autorizzato in regime di Riconoscimento Reciproco_00125</t>
  </si>
  <si>
    <t>00125</t>
  </si>
  <si>
    <t>ALLIANCE</t>
  </si>
  <si>
    <t>DIFLUFENICAN|METSULFURON-METHYL</t>
  </si>
  <si>
    <t>60.0 g|6.0 g</t>
  </si>
  <si>
    <t>ALLOWIN_00126</t>
  </si>
  <si>
    <t>METALDEHYDE_00126</t>
  </si>
  <si>
    <t>DE SANGOSSE SAS_00126</t>
  </si>
  <si>
    <t>ESENTE DA CLASSIFICAZIONE DI PERICOLO_00126</t>
  </si>
  <si>
    <t>MOLLUSCHICIDA_00126</t>
  </si>
  <si>
    <t>ESCA GRANULARE_00126</t>
  </si>
  <si>
    <t>4.0 g_00126</t>
  </si>
  <si>
    <t>Autorizzato in regime di Riconoscimento Reciproco_00126</t>
  </si>
  <si>
    <t>00126</t>
  </si>
  <si>
    <t>ALLOWIN</t>
  </si>
  <si>
    <t>DE SANGOSSE SAS</t>
  </si>
  <si>
    <t>4.0 g</t>
  </si>
  <si>
    <t>ALSYSTIN_00127</t>
  </si>
  <si>
    <t>TRIFLUMURON_00127</t>
  </si>
  <si>
    <t>BAYER CROPSCIENCE S.R.L._00127</t>
  </si>
  <si>
    <t>(N) PERICOLOSO PER L'AMBIENTE_00127</t>
  </si>
  <si>
    <t>INSETTICIDA_00127</t>
  </si>
  <si>
    <t>SOSPENSIONE CONCENTRATA_00127</t>
  </si>
  <si>
    <t>39.3 g_00127</t>
  </si>
  <si>
    <t>Autorizzato con procedura zonale_00127</t>
  </si>
  <si>
    <t>00127</t>
  </si>
  <si>
    <t>ALSYSTIN</t>
  </si>
  <si>
    <t>TRIFLUMURON</t>
  </si>
  <si>
    <t>39.3 g</t>
  </si>
  <si>
    <t>ALTACOR_00128</t>
  </si>
  <si>
    <t>CHLORANTRANILIPROLE_00128</t>
  </si>
  <si>
    <t>DU PONT DE NEMOURS ITALIANA S.R.L._00128</t>
  </si>
  <si>
    <t>(N) PERICOLOSO PER L'AMBIENTE_00128</t>
  </si>
  <si>
    <t>INSETTICIDA_00128</t>
  </si>
  <si>
    <t>GRANULARE IDRODISPERSIBILE_00128</t>
  </si>
  <si>
    <t>35.0 g_00128</t>
  </si>
  <si>
    <t>Ri-registrato_00128</t>
  </si>
  <si>
    <t>00128</t>
  </si>
  <si>
    <t>ALTACOR</t>
  </si>
  <si>
    <t>CHLORANTRANILIPROLE</t>
  </si>
  <si>
    <t>35.0 g</t>
  </si>
  <si>
    <t>ALTAIR 20 EW_00129</t>
  </si>
  <si>
    <t>MYCLOBUTANIL_00129</t>
  </si>
  <si>
    <t>DOW AGROSCIENCES ITALIA S.R.L._00129</t>
  </si>
  <si>
    <t>(N) PERICOLOSO PER L'AMBIENTE|(XN) NOCIVO_00129</t>
  </si>
  <si>
    <t>FUNGICIDA_00129</t>
  </si>
  <si>
    <t>EMULSIONE OLIO/ACQUA_00129</t>
  </si>
  <si>
    <t>20.0 %_00129</t>
  </si>
  <si>
    <t>Autorizzato_00129</t>
  </si>
  <si>
    <t>00129</t>
  </si>
  <si>
    <t>ALTAIR 20 EW</t>
  </si>
  <si>
    <t>MYCLOBUTANIL</t>
  </si>
  <si>
    <t>20.0 %</t>
  </si>
  <si>
    <t>ALTAIR 4,5 EW_00130</t>
  </si>
  <si>
    <t>MYCLOBUTANIL_00130</t>
  </si>
  <si>
    <t>DOW AGROSCIENCES ITALIA S.R.L._00130</t>
  </si>
  <si>
    <t>ESENTE DA CLASSIFICAZIONE DI PERICOLO_00130</t>
  </si>
  <si>
    <t>FUNGICIDA_00130</t>
  </si>
  <si>
    <t>EMULSIONE ACQUA IN OLIO_00130</t>
  </si>
  <si>
    <t>4.5 g_00130</t>
  </si>
  <si>
    <t>Autorizzato_00130</t>
  </si>
  <si>
    <t>00130</t>
  </si>
  <si>
    <t>ALTAIR 4,5 EW</t>
  </si>
  <si>
    <t>4.5 g</t>
  </si>
  <si>
    <t>ALTAIR LSC_00131</t>
  </si>
  <si>
    <t>MYCLOBUTANIL_00131</t>
  </si>
  <si>
    <t>DOW AGROSCIENCES ITALIA S.R.L._00131</t>
  </si>
  <si>
    <t>(N) PERICOLOSO PER L'AMBIENTE|(XI) IRRITANTE_00131</t>
  </si>
  <si>
    <t>FUNGICIDA_00131</t>
  </si>
  <si>
    <t>EMULSIONE OLIO/ACQUA_00131</t>
  </si>
  <si>
    <t>4.6 g_00131</t>
  </si>
  <si>
    <t>Autorizzato_00131</t>
  </si>
  <si>
    <t>00131</t>
  </si>
  <si>
    <t>ALTAIR LSC</t>
  </si>
  <si>
    <t>4.6 g</t>
  </si>
  <si>
    <t>ALTIX_00132</t>
  </si>
  <si>
    <t>NICOSULFURON_00132</t>
  </si>
  <si>
    <t>SAPEC AGRO ITALIA SRL_00132</t>
  </si>
  <si>
    <t>(N) PERICOLOSO PER L'AMBIENTE_00132</t>
  </si>
  <si>
    <t>DISERBANTE_00132</t>
  </si>
  <si>
    <t>SOSPENSIONE CONCENTRATA_00132</t>
  </si>
  <si>
    <t>4.2 g_00132</t>
  </si>
  <si>
    <t>Ri-registrato_00132</t>
  </si>
  <si>
    <t>00132</t>
  </si>
  <si>
    <t>ALTIX</t>
  </si>
  <si>
    <t>NICOSULFURON</t>
  </si>
  <si>
    <t>4.2 g</t>
  </si>
  <si>
    <t>ALTOREX_00133</t>
  </si>
  <si>
    <t>IMAZAMOX_00133</t>
  </si>
  <si>
    <t>BASF ITALIA S.P.A._00133</t>
  </si>
  <si>
    <t>(N) PERICOLOSO PER L'AMBIENTE_00133</t>
  </si>
  <si>
    <t>DISERBANTE_00133</t>
  </si>
  <si>
    <t>CONCENTRATO SOLUBILE_00133</t>
  </si>
  <si>
    <t>3.7 g_00133</t>
  </si>
  <si>
    <t>Autorizzato_00133</t>
  </si>
  <si>
    <t>00133</t>
  </si>
  <si>
    <t>ALTOREX</t>
  </si>
  <si>
    <t>IMAZAMOX</t>
  </si>
  <si>
    <t>3.7 g</t>
  </si>
  <si>
    <t>ALTRAZ_00134</t>
  </si>
  <si>
    <t>BISPYRIBAC SODIUM_00134</t>
  </si>
  <si>
    <t>BAYER CROPSCIENCE S.R.L._00134</t>
  </si>
  <si>
    <t>(XI) IRRITANTE_00134</t>
  </si>
  <si>
    <t>DISERBANTE_00134</t>
  </si>
  <si>
    <t>SOSPENSIONE CONCENTRATA_00134</t>
  </si>
  <si>
    <t>35.2 g_00134</t>
  </si>
  <si>
    <t>Autorizzato_00134</t>
  </si>
  <si>
    <t>00134</t>
  </si>
  <si>
    <t>ALTRAZ</t>
  </si>
  <si>
    <t>BISPYRIBAC SODIUM</t>
  </si>
  <si>
    <t>35.2 g</t>
  </si>
  <si>
    <t>ALVERDE_00135</t>
  </si>
  <si>
    <t>METAFLUMIZONE_00135</t>
  </si>
  <si>
    <t>BASF ITALIA S.P.A._00135</t>
  </si>
  <si>
    <t>(N) PERICOLOSO PER L'AMBIENTE|(XI) IRRITANTE_00135</t>
  </si>
  <si>
    <t>INSETTICIDA_00135</t>
  </si>
  <si>
    <t>SOSPENSIONE CONCENTRATA_00135</t>
  </si>
  <si>
    <t>22.0 g_00135</t>
  </si>
  <si>
    <t>Autorizzato provvisoriamente_00135</t>
  </si>
  <si>
    <t>00135</t>
  </si>
  <si>
    <t>ALVERDE</t>
  </si>
  <si>
    <t>METAFLUMIZONE</t>
  </si>
  <si>
    <t>22.0 g</t>
  </si>
  <si>
    <t>AMADENE_00136</t>
  </si>
  <si>
    <t>HYDROLYSED PROTEINS_00136</t>
  </si>
  <si>
    <t>DIACHEM S.P.A._00136</t>
  </si>
  <si>
    <t>-_00136</t>
  </si>
  <si>
    <t>INSETTICIDA_00136</t>
  </si>
  <si>
    <t>ESCA PRONTA PER L'USO_00136</t>
  </si>
  <si>
    <t>36.0 g_00136</t>
  </si>
  <si>
    <t>Ri-registrato_00136</t>
  </si>
  <si>
    <t>00136</t>
  </si>
  <si>
    <t>AMADENE</t>
  </si>
  <si>
    <t>HYDROLYSED PROTEINS</t>
  </si>
  <si>
    <t>DIACHEM S.P.A.</t>
  </si>
  <si>
    <t>AMADEUS TOP_00137</t>
  </si>
  <si>
    <t>TRIBENURON|THIFENSULFURON-METHYL_00137</t>
  </si>
  <si>
    <t>CHEMINOVA AGRO ITALIA S.R.L._00137</t>
  </si>
  <si>
    <t>(N) PERICOLOSO PER L'AMBIENTE_00137</t>
  </si>
  <si>
    <t>DISERBANTE_00137</t>
  </si>
  <si>
    <t>GRANULARE IDRODISPERSIBILE_00137</t>
  </si>
  <si>
    <t>25.0 g|50.0 g_00137</t>
  </si>
  <si>
    <t>Autorizzato_00137</t>
  </si>
  <si>
    <t>00137</t>
  </si>
  <si>
    <t>AMADEUS TOP</t>
  </si>
  <si>
    <t>TRIBENURON|THIFENSULFURON-METHYL</t>
  </si>
  <si>
    <t>25.0 g|50.0 g</t>
  </si>
  <si>
    <t>AMALINE_00138</t>
  </si>
  <si>
    <t>TRIBASIC COPPER SULPHATE|ZOXAMIDE_00138</t>
  </si>
  <si>
    <t>NUFARM ITALIA S.R.L._00138</t>
  </si>
  <si>
    <t>(N) PERICOLOSO PER L'AMBIENTE|(XN) NOCIVO_00138</t>
  </si>
  <si>
    <t>FUNGICIDA_00138</t>
  </si>
  <si>
    <t>SOSPENSIONE CONCENTRATA_00138</t>
  </si>
  <si>
    <t>19.1 %|2.9 %_00138</t>
  </si>
  <si>
    <t>Autorizzato_00138</t>
  </si>
  <si>
    <t>00138</t>
  </si>
  <si>
    <t>AMALINE</t>
  </si>
  <si>
    <t>TRIBASIC COPPER SULPHATE|ZOXAMIDE</t>
  </si>
  <si>
    <t>19.1 %|2.9 %</t>
  </si>
  <si>
    <t>AMECTIN EC_00139</t>
  </si>
  <si>
    <t>ABAMECTIN (AKA AVERMECTIN)_00139</t>
  </si>
  <si>
    <t>INDUSTRIAS AFRASA S.A_00139</t>
  </si>
  <si>
    <t>(N) PERICOLOSO PER L'AMBIENTE|(T) TOSSICO_00139</t>
  </si>
  <si>
    <t>INSETTICIDA-ACARICIDA_00139</t>
  </si>
  <si>
    <t>CONCENTRATO EMULSIONABILE_00139</t>
  </si>
  <si>
    <t>1.9 g_00139</t>
  </si>
  <si>
    <t>Ri-registrato_00139</t>
  </si>
  <si>
    <t>00139</t>
  </si>
  <si>
    <t>AMECTIN EC</t>
  </si>
  <si>
    <t>AMID THIN W_00140</t>
  </si>
  <si>
    <t>1-NAPHTHYLACETAMIDE (1-NAD)_00140</t>
  </si>
  <si>
    <t>NUFARM ITALIA S.R.L._00140</t>
  </si>
  <si>
    <t>ESENTE DA CLASSIFICAZIONE DI PERICOLO_00140</t>
  </si>
  <si>
    <t>FITOREGOLATORE_00140</t>
  </si>
  <si>
    <t>POLVERE_00140</t>
  </si>
  <si>
    <t>8.4 g_00140</t>
  </si>
  <si>
    <t>Autorizzato_00140</t>
  </si>
  <si>
    <t>00140</t>
  </si>
  <si>
    <t>AMID THIN W</t>
  </si>
  <si>
    <t>1-NAPHTHYLACETAMIDE (1-NAD)</t>
  </si>
  <si>
    <t>8.4 g</t>
  </si>
  <si>
    <t>AMISTAR_00141</t>
  </si>
  <si>
    <t>AZOXYSTROBIN_00141</t>
  </si>
  <si>
    <t>SYNGENTA ITALIA S.P.A._00141</t>
  </si>
  <si>
    <t>(N) PERICOLOSO PER L'AMBIENTE_00141</t>
  </si>
  <si>
    <t>FUNGICIDA_00141</t>
  </si>
  <si>
    <t>SOSPENSIONE CONCENTRATA_00141</t>
  </si>
  <si>
    <t>23.2 g_00141</t>
  </si>
  <si>
    <t>Ri-registrato (Air 1 Fase 1)_00141</t>
  </si>
  <si>
    <t>00141</t>
  </si>
  <si>
    <t>AMISTAR</t>
  </si>
  <si>
    <t>Ri-registrato (Air 1 Fase 1)</t>
  </si>
  <si>
    <t>AMISTAR_00142</t>
  </si>
  <si>
    <t>AZOXYSTROBIN_00142</t>
  </si>
  <si>
    <t>VERDE BIO S.R.L._00142</t>
  </si>
  <si>
    <t>(N) PERICOLOSO PER L'AMBIENTE_00142</t>
  </si>
  <si>
    <t>FUNGICIDA_00142</t>
  </si>
  <si>
    <t>SOSPENSIONE CONCENTRATA_00142</t>
  </si>
  <si>
    <t>23.2 g_00142</t>
  </si>
  <si>
    <t>Autorizzato_00142</t>
  </si>
  <si>
    <t>00142</t>
  </si>
  <si>
    <t>VERDE BIO S.R.L.</t>
  </si>
  <si>
    <t>AMISTAR GOLD_00143</t>
  </si>
  <si>
    <t>DIFENOCONAZOLE|AZOXYSTROBIN_00143</t>
  </si>
  <si>
    <t>SYNGENTA ITALIA S.P.A._00143</t>
  </si>
  <si>
    <t>-_00143</t>
  </si>
  <si>
    <t>FUNGICIDA_00143</t>
  </si>
  <si>
    <t>SOSPENSIONE CONCENTRATA_00143</t>
  </si>
  <si>
    <t>11.4 g|11.4 g_00143</t>
  </si>
  <si>
    <t>Autorizzato con procedura zonale_00143</t>
  </si>
  <si>
    <t>00143</t>
  </si>
  <si>
    <t>AMISTAR GOLD</t>
  </si>
  <si>
    <t>DIFENOCONAZOLE|AZOXYSTROBIN</t>
  </si>
  <si>
    <t>11.4 g|11.4 g</t>
  </si>
  <si>
    <t>AMISTAR PLUS_00144</t>
  </si>
  <si>
    <t>AZOXYSTROBIN|TEBUCONAZOLE_00144</t>
  </si>
  <si>
    <t>SYNGENTA ITALIA S.P.A._00144</t>
  </si>
  <si>
    <t>(XN) NOCIVO|(N) PERICOLOSO PER L'AMBIENTE_00144</t>
  </si>
  <si>
    <t>FUNGICIDA_00144</t>
  </si>
  <si>
    <t>CONCENTRATO EMULSIONABILE_00144</t>
  </si>
  <si>
    <t>6.8 g|11.7 g_00144</t>
  </si>
  <si>
    <t>Ri-registrato (Air 1 Fase 1)_00144</t>
  </si>
  <si>
    <t>00144</t>
  </si>
  <si>
    <t>AMISTAR PLUS</t>
  </si>
  <si>
    <t>AZOXYSTROBIN|TEBUCONAZOLE</t>
  </si>
  <si>
    <t>6.8 g|11.7 g</t>
  </si>
  <si>
    <t>AMISTAR TOP_00145</t>
  </si>
  <si>
    <t>DIFENOCONAZOLE|AZOXYSTROBIN_00145</t>
  </si>
  <si>
    <t>SYNGENTA ITALIA S.P.A._00145</t>
  </si>
  <si>
    <t>(N) PERICOLOSO PER L'AMBIENTE|(XN) NOCIVO_00145</t>
  </si>
  <si>
    <t>FUNGICIDA_00145</t>
  </si>
  <si>
    <t>SOSPENSIONE CONCENTRATA_00145</t>
  </si>
  <si>
    <t>11.3 g|18.0 g_00145</t>
  </si>
  <si>
    <t>Autorizzato_00145</t>
  </si>
  <si>
    <t>00145</t>
  </si>
  <si>
    <t>AMISTAR TOP</t>
  </si>
  <si>
    <t>11.3 g|18.0 g</t>
  </si>
  <si>
    <t>AMISTAR XTRA_00146</t>
  </si>
  <si>
    <t>AZOXYSTROBIN|CYPROCONAZOLE_00146</t>
  </si>
  <si>
    <t>SYNGENTA ITALIA S.P.A._00146</t>
  </si>
  <si>
    <t>(N) PERICOLOSO PER L'AMBIENTE|(XN) NOCIVO_00146</t>
  </si>
  <si>
    <t>FUNGICIDA_00146</t>
  </si>
  <si>
    <t>SOSPENSIONE CONCENTRATA_00146</t>
  </si>
  <si>
    <t>18.2 g|7.3 g_00146</t>
  </si>
  <si>
    <t>Ri-registrato (Air 1 Fase 1)_00146</t>
  </si>
  <si>
    <t>00146</t>
  </si>
  <si>
    <t>AMISTAR XTRA</t>
  </si>
  <si>
    <t>AZOXYSTROBIN|CYPROCONAZOLE</t>
  </si>
  <si>
    <t>18.2 g|7.3 g</t>
  </si>
  <si>
    <t>AMPERA_00147</t>
  </si>
  <si>
    <t>PROCHLORAZ|TEBUCONAZOLE_00147</t>
  </si>
  <si>
    <t>ADAMA MAKHTESHIM LTD_00147</t>
  </si>
  <si>
    <t>-_00147</t>
  </si>
  <si>
    <t>FUNGICIDA_00147</t>
  </si>
  <si>
    <t>EMULSIONE ACQUA IN OLIO_00147</t>
  </si>
  <si>
    <t>24.6 g|12.3 g_00147</t>
  </si>
  <si>
    <t>Autorizzato_00147</t>
  </si>
  <si>
    <t>00147</t>
  </si>
  <si>
    <t>AMPERA</t>
  </si>
  <si>
    <t>PROCHLORAZ|TEBUCONAZOLE</t>
  </si>
  <si>
    <t>24.6 g|12.3 g</t>
  </si>
  <si>
    <t>AMPEXIO_00148</t>
  </si>
  <si>
    <t>ZOXAMIDE|MANDIPROPAMID_00148</t>
  </si>
  <si>
    <t>SYNGENTA ITALIA S.P.A._00148</t>
  </si>
  <si>
    <t>-_00148</t>
  </si>
  <si>
    <t>FUNGICIDA_00148</t>
  </si>
  <si>
    <t>GRANULARE IDRODISPERSIBILE_00148</t>
  </si>
  <si>
    <t>24.0 g|25.0 g_00148</t>
  </si>
  <si>
    <t>Autorizzato con procedura zonale_00148</t>
  </si>
  <si>
    <t>00148</t>
  </si>
  <si>
    <t>AMPEXIO</t>
  </si>
  <si>
    <t>ZOXAMIDE|MANDIPROPAMID</t>
  </si>
  <si>
    <t>24.0 g|25.0 g</t>
  </si>
  <si>
    <t>AMPLIGO_00149</t>
  </si>
  <si>
    <t>LAMBDA-CYHALOTHRIN|CHLORANTRANILIPROLE_00149</t>
  </si>
  <si>
    <t>SYNGENTA ITALIA S.P.A._00149</t>
  </si>
  <si>
    <t>(N) PERICOLOSO PER L'AMBIENTE|(XN) NOCIVO_00149</t>
  </si>
  <si>
    <t>INSETTICIDA_00149</t>
  </si>
  <si>
    <t>SOSPENSIONE DI CAPSULE_00149</t>
  </si>
  <si>
    <t>4.6 g|9.3 g_00149</t>
  </si>
  <si>
    <t>Ri-registrato_00149</t>
  </si>
  <si>
    <t>00149</t>
  </si>
  <si>
    <t>AMPLIGO</t>
  </si>
  <si>
    <t>LAMBDA-CYHALOTHRIN|CHLORANTRANILIPROLE</t>
  </si>
  <si>
    <t>4.6 g|9.3 g</t>
  </si>
  <si>
    <t>AMYLO-X_00150</t>
  </si>
  <si>
    <t>BACILLUS AMYLOLIQUEFACIENS SUBSP. PLANTARUM D747_00150</t>
  </si>
  <si>
    <t>CBC (EUROPE) S.R.L._00150</t>
  </si>
  <si>
    <t>ESENTE DA CLASSIFICAZIONE DI PERICOLO_00150</t>
  </si>
  <si>
    <t>FUNGICIDA_00150</t>
  </si>
  <si>
    <t>GRANULARE IDRODISPERSIBILE_00150</t>
  </si>
  <si>
    <t>25.0 g_00150</t>
  </si>
  <si>
    <t>Ri-registrato_00150</t>
  </si>
  <si>
    <t>00150</t>
  </si>
  <si>
    <t>AMYLO-X</t>
  </si>
  <si>
    <t>BACILLUS AMYLOLIQUEFACIENS SUBSP. PLANTARUM D747</t>
  </si>
  <si>
    <t>CBC (EUROPE) S.R.L.</t>
  </si>
  <si>
    <t>ANSER WG_00151</t>
  </si>
  <si>
    <t>FOSETYL-ALUMINIUM_00151</t>
  </si>
  <si>
    <t>CHEMINOVA AGRO ITALIA S.R.L._00151</t>
  </si>
  <si>
    <t>ESENTE DA CLASSIFICAZIONE DI PERICOLO_00151</t>
  </si>
  <si>
    <t>FUNGICIDA_00151</t>
  </si>
  <si>
    <t>GRANULARE IDRODISPERSIBILE_00151</t>
  </si>
  <si>
    <t>80.0 g_00151</t>
  </si>
  <si>
    <t>Autorizzato_00151</t>
  </si>
  <si>
    <t>00151</t>
  </si>
  <si>
    <t>ANSER WG</t>
  </si>
  <si>
    <t>ANTAK_00152</t>
  </si>
  <si>
    <t>1-DECANOL_00152</t>
  </si>
  <si>
    <t>AGRICO S.R.L._00152</t>
  </si>
  <si>
    <t>(XI) IRRITANTE_00152</t>
  </si>
  <si>
    <t>FITOREGOLATORE_00152</t>
  </si>
  <si>
    <t>CONCENTRATO EMULSIONABILE_00152</t>
  </si>
  <si>
    <t>79.0 g_00152</t>
  </si>
  <si>
    <t>Ri-registrato_00152</t>
  </si>
  <si>
    <t>00152</t>
  </si>
  <si>
    <t>ANTAK</t>
  </si>
  <si>
    <t>1-DECANOL</t>
  </si>
  <si>
    <t>AGRICO S.R.L.</t>
  </si>
  <si>
    <t>79.0 g</t>
  </si>
  <si>
    <t>ANTAL_00153</t>
  </si>
  <si>
    <t>DELTAMETHRIN_00153</t>
  </si>
  <si>
    <t>ISAGRO S.P.A._00153</t>
  </si>
  <si>
    <t>(C) CORROSIVO|(N) PERICOLOSO PER L'AMBIENTE|(XI) IRRITANTE|INFIAMMABILE_00153</t>
  </si>
  <si>
    <t>INSETTICIDA_00153</t>
  </si>
  <si>
    <t>CONCENTRATO EMULSIONABILE_00153</t>
  </si>
  <si>
    <t>2.8 g_00153</t>
  </si>
  <si>
    <t>Autorizzato_00153</t>
  </si>
  <si>
    <t>00153</t>
  </si>
  <si>
    <t>ANTAL</t>
  </si>
  <si>
    <t>DELTAMETHRIN</t>
  </si>
  <si>
    <t>(C) CORROSIVO|(N) PERICOLOSO PER L'AMBIENTE|(XI) IRRITANTE|INFIAMMABILE</t>
  </si>
  <si>
    <t>2.8 g</t>
  </si>
  <si>
    <t>ANTARKTIS_00154</t>
  </si>
  <si>
    <t>BIFENOX|FLORASULAM_00154</t>
  </si>
  <si>
    <t>ADAMA AGAN LTD_00154</t>
  </si>
  <si>
    <t>(N) PERICOLOSO PER L'AMBIENTE_00154</t>
  </si>
  <si>
    <t>DISERBANTE_00154</t>
  </si>
  <si>
    <t>SOSPENSIONE CONCENTRATA_00154</t>
  </si>
  <si>
    <t>40.8 g|0.5 g_00154</t>
  </si>
  <si>
    <t>Autorizzato_00154</t>
  </si>
  <si>
    <t>00154</t>
  </si>
  <si>
    <t>ANTARKTIS</t>
  </si>
  <si>
    <t>BIFENOX|FLORASULAM</t>
  </si>
  <si>
    <t>40.8 g|0.5 g</t>
  </si>
  <si>
    <t>ANTIGRAM GOLD_00155</t>
  </si>
  <si>
    <t>S-METOLACHLOR_00155</t>
  </si>
  <si>
    <t>SYNGENTA ITALIA S.P.A._00155</t>
  </si>
  <si>
    <t>(N) PERICOLOSO PER L'AMBIENTE|(XI) IRRITANTE_00155</t>
  </si>
  <si>
    <t>DISERBANTE_00155</t>
  </si>
  <si>
    <t>CONCENTRATO EMULSIONABILE_00155</t>
  </si>
  <si>
    <t>86.5 g_00155</t>
  </si>
  <si>
    <t>Autorizzato_00155</t>
  </si>
  <si>
    <t>00155</t>
  </si>
  <si>
    <t>ANTIGRAM GOLD</t>
  </si>
  <si>
    <t>S-METOLACHLOR</t>
  </si>
  <si>
    <t>86.5 g</t>
  </si>
  <si>
    <t>ANTILUMACHE FER_00156</t>
  </si>
  <si>
    <t>FERRIC PHOSPHATE_00156</t>
  </si>
  <si>
    <t>COMPO GMBH &amp; CO. KG_00156</t>
  </si>
  <si>
    <t>-_00156</t>
  </si>
  <si>
    <t>MOLLUSCHICIDA_00156</t>
  </si>
  <si>
    <t>ESCA CONCENTRATA_00156</t>
  </si>
  <si>
    <t>1.6 g_00156</t>
  </si>
  <si>
    <t>Autorizzato con procedura zonale_00156</t>
  </si>
  <si>
    <t>00156</t>
  </si>
  <si>
    <t>ANTILUMACHE FER</t>
  </si>
  <si>
    <t>FERRIC PHOSPHATE</t>
  </si>
  <si>
    <t>COMPO GMBH &amp; CO. KG</t>
  </si>
  <si>
    <t>ESCA CONCENTRATA</t>
  </si>
  <si>
    <t>1.6 g</t>
  </si>
  <si>
    <t>ANTIMUSCHIO CONCENTRATO_00157</t>
  </si>
  <si>
    <t>PELARGONIC ACID (CAS 112-05-0)_00157</t>
  </si>
  <si>
    <t>W. NEUDORFF GMBH KG_00157</t>
  </si>
  <si>
    <t>(XI) IRRITANTE_00157</t>
  </si>
  <si>
    <t>DISERBANTE_00157</t>
  </si>
  <si>
    <t>CONCENTRATO EMULSIONABILE_00157</t>
  </si>
  <si>
    <t>18.8 g_00157</t>
  </si>
  <si>
    <t>Autorizzato_00157</t>
  </si>
  <si>
    <t>00157</t>
  </si>
  <si>
    <t>ANTIMUSCHIO CONCENTRATO</t>
  </si>
  <si>
    <t>PELARGONIC ACID (CAS 112-05-0)</t>
  </si>
  <si>
    <t>W. NEUDORFF GMBH KG</t>
  </si>
  <si>
    <t>18.8 g</t>
  </si>
  <si>
    <t>ANTIMUSCHIO CONCENTRATO PROFESSIONAL_00158</t>
  </si>
  <si>
    <t>PELARGONIC ACID (CAS 112-05-0)_00158</t>
  </si>
  <si>
    <t>W. NEUDORFF GMBH KG_00158</t>
  </si>
  <si>
    <t>(XI) IRRITANTE_00158</t>
  </si>
  <si>
    <t>DISERBANTE_00158</t>
  </si>
  <si>
    <t>CONCENTRATO EMULSIONABILE_00158</t>
  </si>
  <si>
    <t>18.8 g_00158</t>
  </si>
  <si>
    <t>Autorizzato_00158</t>
  </si>
  <si>
    <t>00158</t>
  </si>
  <si>
    <t>ANTIMUSCHIO CONCENTRATO PROFESSIONAL</t>
  </si>
  <si>
    <t>ANTRACOL_00159</t>
  </si>
  <si>
    <t>PROPINEB_00159</t>
  </si>
  <si>
    <t>BAYER CROPSCIENCE S.R.L._00159</t>
  </si>
  <si>
    <t>(N) PERICOLOSO PER L'AMBIENTE|(XN) NOCIVO_00159</t>
  </si>
  <si>
    <t>FUNGICIDA_00159</t>
  </si>
  <si>
    <t>POLVERE BAGNABILE_00159</t>
  </si>
  <si>
    <t>70.0 g_00159</t>
  </si>
  <si>
    <t>Ri-registrato_00159</t>
  </si>
  <si>
    <t>00159</t>
  </si>
  <si>
    <t>ANTRACOL</t>
  </si>
  <si>
    <t>PROPINEB</t>
  </si>
  <si>
    <t>70.0 g</t>
  </si>
  <si>
    <t>ANTRACOL 70 WG_00160</t>
  </si>
  <si>
    <t>PROPINEB_00160</t>
  </si>
  <si>
    <t>BAYER CROPSCIENCE S.R.L._00160</t>
  </si>
  <si>
    <t>(XN) NOCIVO|(N) PERICOLOSO PER L'AMBIENTE_00160</t>
  </si>
  <si>
    <t>FUNGICIDA_00160</t>
  </si>
  <si>
    <t>GRANULARE IDRODISPERSIBILE_00160</t>
  </si>
  <si>
    <t>70.0 g_00160</t>
  </si>
  <si>
    <t>Autorizzato_00160</t>
  </si>
  <si>
    <t>00160</t>
  </si>
  <si>
    <t>ANTRACOL 70 WG</t>
  </si>
  <si>
    <t>APACHE_00161</t>
  </si>
  <si>
    <t>QUIZALOFOP-P-ETHYL_00161</t>
  </si>
  <si>
    <t>ADAMA AGAN LTD_00161</t>
  </si>
  <si>
    <t>(N) PERICOLOSO PER L'AMBIENTE_00161</t>
  </si>
  <si>
    <t>DISERBANTE_00161</t>
  </si>
  <si>
    <t>CONCENTRATO EMULSIONABILE_00161</t>
  </si>
  <si>
    <t>5.4 g_00161</t>
  </si>
  <si>
    <t>Ri-registrato_00161</t>
  </si>
  <si>
    <t>00161</t>
  </si>
  <si>
    <t>APACHE</t>
  </si>
  <si>
    <t>QUIZALOFOP-P-ETHYL</t>
  </si>
  <si>
    <t>5.4 g</t>
  </si>
  <si>
    <t>APHIDS 200_00162</t>
  </si>
  <si>
    <t>IMIDACLOPRID_00162</t>
  </si>
  <si>
    <t>SHARDA CROPCHEM LIMITED_00162</t>
  </si>
  <si>
    <t>(N) PERICOLOSO PER L'AMBIENTE_00162</t>
  </si>
  <si>
    <t>INSETTICIDA_00162</t>
  </si>
  <si>
    <t>GRANULARE IDRODISPERSIBILE_00162</t>
  </si>
  <si>
    <t>17.6 g_00162</t>
  </si>
  <si>
    <t>Autorizzato_00162</t>
  </si>
  <si>
    <t>00162</t>
  </si>
  <si>
    <t>APHIDS 200</t>
  </si>
  <si>
    <t>17.6 g</t>
  </si>
  <si>
    <t>APHOX_00163</t>
  </si>
  <si>
    <t>PIRIMICARB_00163</t>
  </si>
  <si>
    <t>SYNGENTA ITALIA S.P.A._00163</t>
  </si>
  <si>
    <t>(N) PERICOLOSO PER L'AMBIENTE|(XN) NOCIVO_00163</t>
  </si>
  <si>
    <t>AFICIDA_00163</t>
  </si>
  <si>
    <t>GRANULARE IDRODISPERSIBILE_00163</t>
  </si>
  <si>
    <t>17.5 g_00163</t>
  </si>
  <si>
    <t>Ri-registrato_00163</t>
  </si>
  <si>
    <t>00163</t>
  </si>
  <si>
    <t>APHOX</t>
  </si>
  <si>
    <t>PIRIMICARB</t>
  </si>
  <si>
    <t>AFICIDA</t>
  </si>
  <si>
    <t>17.5 g</t>
  </si>
  <si>
    <t>APOLLO SC_00164</t>
  </si>
  <si>
    <t>CLOFENTEZINE_00164</t>
  </si>
  <si>
    <t>ADAMA IRVITA N.V._00164</t>
  </si>
  <si>
    <t>NOCIVO PER GLI ORGANISMI ACQUATICI_00164</t>
  </si>
  <si>
    <t>ACARICIDA_00164</t>
  </si>
  <si>
    <t>SOSPENSIONE CONCENTRATA_00164</t>
  </si>
  <si>
    <t>42.0 g_00164</t>
  </si>
  <si>
    <t>Ri-registrato_00164</t>
  </si>
  <si>
    <t>00164</t>
  </si>
  <si>
    <t>APOLLO SC</t>
  </si>
  <si>
    <t>APOR 50 SC_00165</t>
  </si>
  <si>
    <t>CLOFENTEZINE_00165</t>
  </si>
  <si>
    <t>ADAMA IRVITA N.V._00165</t>
  </si>
  <si>
    <t>-_00165</t>
  </si>
  <si>
    <t>ACARICIDA_00165</t>
  </si>
  <si>
    <t>SOSPENSIONE CONCENTRATA_00165</t>
  </si>
  <si>
    <t>42.0 g_00165</t>
  </si>
  <si>
    <t>Ri-registrato_00165</t>
  </si>
  <si>
    <t>00165</t>
  </si>
  <si>
    <t>APOR 50 SC</t>
  </si>
  <si>
    <t>APPEL_00166</t>
  </si>
  <si>
    <t>COPPER OXYCHLORIDE|PENCONAZOLE_00166</t>
  </si>
  <si>
    <t>ARYSTA LIFESCIENCE BENELUX SPRL_00166</t>
  </si>
  <si>
    <t>(XI) IRRITANTE_00166</t>
  </si>
  <si>
    <t>FUNGICIDA_00166</t>
  </si>
  <si>
    <t>CONCENTRATO EMULSIONABILE_00166</t>
  </si>
  <si>
    <t>0.5 g|0.1 g_00166</t>
  </si>
  <si>
    <t>Autorizzato_00166</t>
  </si>
  <si>
    <t>00166</t>
  </si>
  <si>
    <t>APPEL</t>
  </si>
  <si>
    <t>COPPER OXYCHLORIDE|PENCONAZOLE</t>
  </si>
  <si>
    <t>ARYSTA LIFESCIENCE BENELUX SPRL</t>
  </si>
  <si>
    <t>0.5 g|0.1 g</t>
  </si>
  <si>
    <t>APPLAUD 25 WP_00167</t>
  </si>
  <si>
    <t>BUPROFEZIN_00167</t>
  </si>
  <si>
    <t>NICHINO EUROPE CO LTD_00167</t>
  </si>
  <si>
    <t>(N) PERICOLOSO PER L'AMBIENTE_00167</t>
  </si>
  <si>
    <t>INSETTICIDA_00167</t>
  </si>
  <si>
    <t>POLVERE BAGNABILE_00167</t>
  </si>
  <si>
    <t>-_00167</t>
  </si>
  <si>
    <t>Autorizzato_00167</t>
  </si>
  <si>
    <t>00167</t>
  </si>
  <si>
    <t>APPLAUD 25 WP</t>
  </si>
  <si>
    <t>BUPROFEZIN</t>
  </si>
  <si>
    <t>NICHINO EUROPE CO LTD</t>
  </si>
  <si>
    <t>APPLAUD PLUS_00168</t>
  </si>
  <si>
    <t>BUPROFEZIN_00168</t>
  </si>
  <si>
    <t>SIPCAM ITALIA S.P.A._00168</t>
  </si>
  <si>
    <t>(N) PERICOLOSO PER L'AMBIENTE_00168</t>
  </si>
  <si>
    <t>INSETTICIDA_00168</t>
  </si>
  <si>
    <t>POLVERE BAGNABILE_00168</t>
  </si>
  <si>
    <t>25.0 g_00168</t>
  </si>
  <si>
    <t>Autorizzato_00168</t>
  </si>
  <si>
    <t>00168</t>
  </si>
  <si>
    <t>APPLAUD PLUS</t>
  </si>
  <si>
    <t>APRON XL_00169</t>
  </si>
  <si>
    <t>METALAXYL-M_00169</t>
  </si>
  <si>
    <t>SYNGENTA ITALIA S.P.A._00169</t>
  </si>
  <si>
    <t>(XN) NOCIVO_00169</t>
  </si>
  <si>
    <t>FUNGICIDA_00169</t>
  </si>
  <si>
    <t>EMULSIONE PER CONCIA SEMI_00169</t>
  </si>
  <si>
    <t>31.0 g_00169</t>
  </si>
  <si>
    <t>Autorizzato_00169</t>
  </si>
  <si>
    <t>00169</t>
  </si>
  <si>
    <t>APRON XL</t>
  </si>
  <si>
    <t>METALAXYL-M</t>
  </si>
  <si>
    <t>EMULSIONE PER CONCIA SEMI</t>
  </si>
  <si>
    <t>31.0 g</t>
  </si>
  <si>
    <t>AQ 10 WG_00170</t>
  </si>
  <si>
    <t>AMPELOMYCES QUISQUALIS STRAIN AQ10_00170</t>
  </si>
  <si>
    <t>CBC (EUROPE) S.R.L._00170</t>
  </si>
  <si>
    <t>ESENTE DA CLASSIFICAZIONE DI PERICOLO_00170</t>
  </si>
  <si>
    <t>FUNGICIDA_00170</t>
  </si>
  <si>
    <t>GRANULARE IDRODISPERSIBILE_00170</t>
  </si>
  <si>
    <t>58.0 g_00170</t>
  </si>
  <si>
    <t>Autorizzato_00170</t>
  </si>
  <si>
    <t>00170</t>
  </si>
  <si>
    <t>AQ 10 WG</t>
  </si>
  <si>
    <t>AMPELOMYCES QUISQUALIS STRAIN AQ10</t>
  </si>
  <si>
    <t>58.0 g</t>
  </si>
  <si>
    <t>ARAGOL L 40 ST_00171</t>
  </si>
  <si>
    <t>DIMETHOATE_00171</t>
  </si>
  <si>
    <t>CHEMINOVA  A/S_00171</t>
  </si>
  <si>
    <t>(N) PERICOLOSO PER L'AMBIENTE|(XN) NOCIVO_00171</t>
  </si>
  <si>
    <t>INSETTICIDA_00171</t>
  </si>
  <si>
    <t>CONCENTRATO EMULSIONABILE_00171</t>
  </si>
  <si>
    <t>37.7 g_00171</t>
  </si>
  <si>
    <t>Ri-registrato_00171</t>
  </si>
  <si>
    <t>00171</t>
  </si>
  <si>
    <t>ARAGOL L 40 ST</t>
  </si>
  <si>
    <t>DIMETHOATE</t>
  </si>
  <si>
    <t>CHEMINOVA  A/S</t>
  </si>
  <si>
    <t>37.7 g</t>
  </si>
  <si>
    <t>ARAGON_00172</t>
  </si>
  <si>
    <t>PYRACLOSTROBIN|BOSCALID (FORMERLY NICOBIFEN)_00172</t>
  </si>
  <si>
    <t>BASF ITALIA S.P.A._00172</t>
  </si>
  <si>
    <t>(N) PERICOLOSO PER L'AMBIENTE_00172</t>
  </si>
  <si>
    <t>FUNGICIDA_00172</t>
  </si>
  <si>
    <t>GRANULARE IDRODISPERSIBILE_00172</t>
  </si>
  <si>
    <t>6.7 %|26.7 %_00172</t>
  </si>
  <si>
    <t>Autorizzato_00172</t>
  </si>
  <si>
    <t>00172</t>
  </si>
  <si>
    <t>ARAGON</t>
  </si>
  <si>
    <t>PYRACLOSTROBIN|BOSCALID (FORMERLY NICOBIFEN)</t>
  </si>
  <si>
    <t>6.7 %|26.7 %</t>
  </si>
  <si>
    <t>ARAMIS PLUS_00173</t>
  </si>
  <si>
    <t>GIBBERELLINS (A4+A7)|6-BENZYLADENINE_00173</t>
  </si>
  <si>
    <t>GLOBACHEM NV_00173</t>
  </si>
  <si>
    <t>(XI) IRRITANTE_00173</t>
  </si>
  <si>
    <t>FITOREGOLATORE_00173</t>
  </si>
  <si>
    <t>LIQUIDO (SENZA DILUIZIONE)_00173</t>
  </si>
  <si>
    <t>1.8 %|1.8 %_00173</t>
  </si>
  <si>
    <t>Autorizzato_00173</t>
  </si>
  <si>
    <t>00173</t>
  </si>
  <si>
    <t>ARAMIS PLUS</t>
  </si>
  <si>
    <t>1.8 %|1.8 %</t>
  </si>
  <si>
    <t>ARBOTECT 20 S_00174</t>
  </si>
  <si>
    <t>THIABENDAZOLE_00174</t>
  </si>
  <si>
    <t>SYNGENTA ITALIA S.P.A._00174</t>
  </si>
  <si>
    <t>(N) PERICOLOSO PER L'AMBIENTE_00174</t>
  </si>
  <si>
    <t>FUNGICIDA_00174</t>
  </si>
  <si>
    <t>LIQUIDO (SENZA DILUIZIONE)_00174</t>
  </si>
  <si>
    <t>20.0 g_00174</t>
  </si>
  <si>
    <t>Ri-registrato_00174</t>
  </si>
  <si>
    <t>00174</t>
  </si>
  <si>
    <t>ARBOTECT 20 S</t>
  </si>
  <si>
    <t>THIABENDAZOLE</t>
  </si>
  <si>
    <t>20.0 g</t>
  </si>
  <si>
    <t>ARCADE_00175</t>
  </si>
  <si>
    <t>PROSULFOCARB_00175</t>
  </si>
  <si>
    <t>SYNGENTA ITALIA S.P.A._00175</t>
  </si>
  <si>
    <t>(XI) IRRITANTE_00175</t>
  </si>
  <si>
    <t>DISERBANTE_00175</t>
  </si>
  <si>
    <t>CONCENTRATO EMULSIONABILE_00175</t>
  </si>
  <si>
    <t>78.4 g_00175</t>
  </si>
  <si>
    <t>Ri-registrato_00175</t>
  </si>
  <si>
    <t>00175</t>
  </si>
  <si>
    <t>ARCADE</t>
  </si>
  <si>
    <t>PROSULFOCARB</t>
  </si>
  <si>
    <t>78.4 g</t>
  </si>
  <si>
    <t>ARDENT E-FLO_00176</t>
  </si>
  <si>
    <t>ACRINATHRIN_00176</t>
  </si>
  <si>
    <t>CHEMINOVA  A/S_00176</t>
  </si>
  <si>
    <t>(N) PERICOLOSO PER L'AMBIENTE_00176</t>
  </si>
  <si>
    <t>INSETTICIDA-ACARICIDA_00176</t>
  </si>
  <si>
    <t>EMULSIONE OLIO/ACQUA_00176</t>
  </si>
  <si>
    <t>7.0 g_00176</t>
  </si>
  <si>
    <t>Autorizzato_00176</t>
  </si>
  <si>
    <t>00176</t>
  </si>
  <si>
    <t>ARDENT E-FLO</t>
  </si>
  <si>
    <t>ARDENT NOVA_00177</t>
  </si>
  <si>
    <t>ABAMECTIN (AKA AVERMECTIN)|ACRINATHRIN_00177</t>
  </si>
  <si>
    <t>CHEMINOVA AGRO ITALIA S.R.L._00177</t>
  </si>
  <si>
    <t>(N) PERICOLOSO PER L'AMBIENTE|(XI) IRRITANTE_00177</t>
  </si>
  <si>
    <t>INSETTICIDA-ACARICIDA_00177</t>
  </si>
  <si>
    <t>EMULSIONE OLIO/ACQUA_00177</t>
  </si>
  <si>
    <t>1.3 g|2.4 g_00177</t>
  </si>
  <si>
    <t>Autorizzato_00177</t>
  </si>
  <si>
    <t>00177</t>
  </si>
  <si>
    <t>ARDENT NOVA</t>
  </si>
  <si>
    <t>ABAMECTIN (AKA AVERMECTIN)|ACRINATHRIN</t>
  </si>
  <si>
    <t>1.3 g|2.4 g</t>
  </si>
  <si>
    <t>ARDITO 10 EC_00178</t>
  </si>
  <si>
    <t>PYRIPROXYFEN_00178</t>
  </si>
  <si>
    <t>ROCCA FRUTTA S.R.L._00178</t>
  </si>
  <si>
    <t>(N) PERICOLOSO PER L'AMBIENTE|(XI) IRRITANTE_00178</t>
  </si>
  <si>
    <t>INSETTICIDA_00178</t>
  </si>
  <si>
    <t>CONCENTRATO EMULSIONABILE_00178</t>
  </si>
  <si>
    <t>10.9 g_00178</t>
  </si>
  <si>
    <t>Autorizzato_00178</t>
  </si>
  <si>
    <t>00178</t>
  </si>
  <si>
    <t>ARDITO 10 EC</t>
  </si>
  <si>
    <t>ROCCA FRUTTA S.R.L.</t>
  </si>
  <si>
    <t>ARES 25 WG_00179</t>
  </si>
  <si>
    <t>TEBUCONAZOLE_00179</t>
  </si>
  <si>
    <t>NUFARM ITALIA S.R.L._00179</t>
  </si>
  <si>
    <t>(N) PERICOLOSO PER L'AMBIENTE|(XN) NOCIVO_00179</t>
  </si>
  <si>
    <t>FUNGICIDA_00179</t>
  </si>
  <si>
    <t>GRANULARE IDRODISPERSIBILE_00179</t>
  </si>
  <si>
    <t>25.0 g_00179</t>
  </si>
  <si>
    <t>Autorizzato_00179</t>
  </si>
  <si>
    <t>00179</t>
  </si>
  <si>
    <t>ARES 25 WG</t>
  </si>
  <si>
    <t>ARES 250 EW_00180</t>
  </si>
  <si>
    <t>TEBUCONAZOLE_00180</t>
  </si>
  <si>
    <t>NUFARM ITALIA S.R.L._00180</t>
  </si>
  <si>
    <t>(N) PERICOLOSO PER L'AMBIENTE|(XN) NOCIVO_00180</t>
  </si>
  <si>
    <t>FUNGICIDA_00180</t>
  </si>
  <si>
    <t>EMULSIONE OLIO/ACQUA_00180</t>
  </si>
  <si>
    <t>24.0 g_00180</t>
  </si>
  <si>
    <t>Autorizzato_00180</t>
  </si>
  <si>
    <t>00180</t>
  </si>
  <si>
    <t>ARES 250 EW</t>
  </si>
  <si>
    <t>24.0 g</t>
  </si>
  <si>
    <t>ARES 430 SC_00181</t>
  </si>
  <si>
    <t>TEBUCONAZOLE_00181</t>
  </si>
  <si>
    <t>NUFARM ITALIA S.R.L._00181</t>
  </si>
  <si>
    <t>(N) PERICOLOSO PER L'AMBIENTE|(XN) NOCIVO_00181</t>
  </si>
  <si>
    <t>FUNGICIDA_00181</t>
  </si>
  <si>
    <t>SOSPENSIONE CONCENTRATA_00181</t>
  </si>
  <si>
    <t>40.2 g_00181</t>
  </si>
  <si>
    <t>Autorizzato_00181</t>
  </si>
  <si>
    <t>00181</t>
  </si>
  <si>
    <t>ARES 430 SC</t>
  </si>
  <si>
    <t>ARES 5 SC_00182</t>
  </si>
  <si>
    <t>TEBUCONAZOLE_00182</t>
  </si>
  <si>
    <t>NUFARM ITALIA S.R.L._00182</t>
  </si>
  <si>
    <t>NOCIVO PER GLI ORGANISMI ACQUATICI_00182</t>
  </si>
  <si>
    <t>FUNGICIDA_00182</t>
  </si>
  <si>
    <t>SOSPENSIONE CONCENTRATA_00182</t>
  </si>
  <si>
    <t>4.4 g_00182</t>
  </si>
  <si>
    <t>Autorizzato_00182</t>
  </si>
  <si>
    <t>00182</t>
  </si>
  <si>
    <t>ARES 5 SC</t>
  </si>
  <si>
    <t>ARIANE GOLD_00183</t>
  </si>
  <si>
    <t>CLOPYRALID|MCPA|FLUROXYPYR_00183</t>
  </si>
  <si>
    <t>DOW AGROSCIENCES ITALIA S.R.L._00183</t>
  </si>
  <si>
    <t>(N) PERICOLOSO PER L'AMBIENTE|(XI) IRRITANTE_00183</t>
  </si>
  <si>
    <t>DISERBANTE_00183</t>
  </si>
  <si>
    <t>CONCENTRATO EMULSIONABILE_00183</t>
  </si>
  <si>
    <t>2.3 g|26.7 g|6.0 g_00183</t>
  </si>
  <si>
    <t>Ri-registrato (Air 1 Fase 1)_00183</t>
  </si>
  <si>
    <t>00183</t>
  </si>
  <si>
    <t>ARIANE GOLD</t>
  </si>
  <si>
    <t>CLOPYRALID|MCPA|FLUROXYPYR</t>
  </si>
  <si>
    <t>2.3 g|26.7 g|6.0 g</t>
  </si>
  <si>
    <t>ARIANE II_00184</t>
  </si>
  <si>
    <t>CLOPYRALID|MCPA|FLUROXYPYR_00184</t>
  </si>
  <si>
    <t>DOW AGROSCIENCES ITALIA S.R.L._00184</t>
  </si>
  <si>
    <t>(N) PERICOLOSO PER L'AMBIENTE|(XI) IRRITANTE_00184</t>
  </si>
  <si>
    <t>DISERBANTE_00184</t>
  </si>
  <si>
    <t>CONCENTRATO EMULSIONABILE_00184</t>
  </si>
  <si>
    <t>1.8 g|18.2 g|3.6 g_00184</t>
  </si>
  <si>
    <t>Ri-registrato (Air 1 Fase 1)_00184</t>
  </si>
  <si>
    <t>00184</t>
  </si>
  <si>
    <t>ARIANE II</t>
  </si>
  <si>
    <t>1.8 g|18.2 g|3.6 g</t>
  </si>
  <si>
    <t>ARIC 480 LS_00185</t>
  </si>
  <si>
    <t>DICAMBA_00185</t>
  </si>
  <si>
    <t>SCAM S.P.A._00185</t>
  </si>
  <si>
    <t>(XI) IRRITANTE_00185</t>
  </si>
  <si>
    <t>DISERBANTE_00185</t>
  </si>
  <si>
    <t>SOSPENSIONE CONCENTRATA_00185</t>
  </si>
  <si>
    <t>40.3 g_00185</t>
  </si>
  <si>
    <t>Ri-registrato_00185</t>
  </si>
  <si>
    <t>00185</t>
  </si>
  <si>
    <t>ARIC 480 LS</t>
  </si>
  <si>
    <t>DICAMBA</t>
  </si>
  <si>
    <t>40.3 g</t>
  </si>
  <si>
    <t>ARIGO_00186</t>
  </si>
  <si>
    <t>RIMSULFURON (AKA RENRIDURON)|NICOSULFURON|MESOTRIONE_00186</t>
  </si>
  <si>
    <t>DU PONT DE NEMOURS ITALIANA S.R.L._00186</t>
  </si>
  <si>
    <t>-_00186</t>
  </si>
  <si>
    <t>DISERBANTE_00186</t>
  </si>
  <si>
    <t>GRANULARE IDRODISPERSIBILE_00186</t>
  </si>
  <si>
    <t>3.0 g|12.0 g|36.0 g_00186</t>
  </si>
  <si>
    <t>Autorizzato in regime di Riconoscimento Reciproco_00186</t>
  </si>
  <si>
    <t>00186</t>
  </si>
  <si>
    <t>ARIGO</t>
  </si>
  <si>
    <t>RIMSULFURON (AKA RENRIDURON)|NICOSULFURON|MESOTRIONE</t>
  </si>
  <si>
    <t>3.0 g|12.0 g|36.0 g</t>
  </si>
  <si>
    <t>ARITO_00187</t>
  </si>
  <si>
    <t>BROMUCONAZOLE|TEBUCONAZOLE_00187</t>
  </si>
  <si>
    <t>NUFARM ITALIA S.R.L._00187</t>
  </si>
  <si>
    <t>-_00187</t>
  </si>
  <si>
    <t>FUNGICIDA_00187</t>
  </si>
  <si>
    <t>CONCENTRATO EMULSIONABILE_00187</t>
  </si>
  <si>
    <t>15.9 %|10.2 %_00187</t>
  </si>
  <si>
    <t>Autorizzato_00187</t>
  </si>
  <si>
    <t>00187</t>
  </si>
  <si>
    <t>ARITO</t>
  </si>
  <si>
    <t>BROMUCONAZOLE|TEBUCONAZOLE</t>
  </si>
  <si>
    <t>15.9 %|10.2 %</t>
  </si>
  <si>
    <t>ARIUS_00188</t>
  </si>
  <si>
    <t>QUINOXYFEN_00188</t>
  </si>
  <si>
    <t>DOW AGROSCIENCES ITALIA S.R.L._00188</t>
  </si>
  <si>
    <t>(N) PERICOLOSO PER L'AMBIENTE|(XI) IRRITANTE_00188</t>
  </si>
  <si>
    <t>FUNGICIDA_00188</t>
  </si>
  <si>
    <t>SOSPENSIONE CONCENTRATA_00188</t>
  </si>
  <si>
    <t>22.6 %_00188</t>
  </si>
  <si>
    <t>Autorizzato provvisoriamente_00188</t>
  </si>
  <si>
    <t>00188</t>
  </si>
  <si>
    <t>ARIUS</t>
  </si>
  <si>
    <t>QUINOXYFEN</t>
  </si>
  <si>
    <t>22.6 %</t>
  </si>
  <si>
    <t>ARIUS COMBI_00189</t>
  </si>
  <si>
    <t>SULPHUR (ZOLFO)|QUINOXYFEN_00189</t>
  </si>
  <si>
    <t>DOW AGROSCIENCES ITALIA S.R.L._00189</t>
  </si>
  <si>
    <t>(XI) IRRITANTE|(N) PERICOLOSO PER L'AMBIENTE_00189</t>
  </si>
  <si>
    <t>FUNGICIDA_00189</t>
  </si>
  <si>
    <t>SOSPENSIONE CONCENTRATA_00189</t>
  </si>
  <si>
    <t>47.0 g|3.6 g_00189</t>
  </si>
  <si>
    <t>Autorizzato_00189</t>
  </si>
  <si>
    <t>00189</t>
  </si>
  <si>
    <t>ARIUS COMBI</t>
  </si>
  <si>
    <t>SULPHUR (ZOLFO)|QUINOXYFEN</t>
  </si>
  <si>
    <t>47.0 g|3.6 g</t>
  </si>
  <si>
    <t>ARIUS SYSTEM_00190</t>
  </si>
  <si>
    <t>MYCLOBUTANIL|QUINOXYFEN_00190</t>
  </si>
  <si>
    <t>DOW AGROSCIENCES ITALIA S.R.L._00190</t>
  </si>
  <si>
    <t>(XI) IRRITANTE_00190</t>
  </si>
  <si>
    <t>FUNGICIDA_00190</t>
  </si>
  <si>
    <t>SOSPENSIONE CONCENTRATA_00190</t>
  </si>
  <si>
    <t>3.8 g|4.0 g_00190</t>
  </si>
  <si>
    <t>Autorizzato provvisoriamente_00190</t>
  </si>
  <si>
    <t>00190</t>
  </si>
  <si>
    <t>ARIUS SYSTEM</t>
  </si>
  <si>
    <t>MYCLOBUTANIL|QUINOXYFEN</t>
  </si>
  <si>
    <t>3.8 g|4.0 g</t>
  </si>
  <si>
    <t>ARIUS SYSTEM PLUS_00191</t>
  </si>
  <si>
    <t>MYCLOBUTANIL|QUINOXYFEN_00191</t>
  </si>
  <si>
    <t>DOW AGROSCIENCES ITALIA S.R.L._00191</t>
  </si>
  <si>
    <t>(N) PERICOLOSO PER L'AMBIENTE|(XI) IRRITANTE_00191</t>
  </si>
  <si>
    <t>FUNGICIDA_00191</t>
  </si>
  <si>
    <t>SOSPENSIONE CONCENTRATA_00191</t>
  </si>
  <si>
    <t>3.8 %|4.0 %_00191</t>
  </si>
  <si>
    <t>Autorizzato_00191</t>
  </si>
  <si>
    <t>00191</t>
  </si>
  <si>
    <t>ARIUS SYSTEM PLUS</t>
  </si>
  <si>
    <t>3.8 %|4.0 %</t>
  </si>
  <si>
    <t>ARMETIL COBRE SC_00192</t>
  </si>
  <si>
    <t>COPPER HYDROXIDE|METALAXYL_00192</t>
  </si>
  <si>
    <t>INDUSTRIAS QUIMICAS DEL VALLES S.A._00192</t>
  </si>
  <si>
    <t>(N) PERICOLOSO PER L'AMBIENTE|(XN) NOCIVO_00192</t>
  </si>
  <si>
    <t>FUNGICIDA_00192</t>
  </si>
  <si>
    <t>SOSPENSIONE CONCENTRATA_00192</t>
  </si>
  <si>
    <t>18.5 g|3.5 g_00192</t>
  </si>
  <si>
    <t>Autorizzato_00192</t>
  </si>
  <si>
    <t>00192</t>
  </si>
  <si>
    <t>ARMETIL COBRE SC</t>
  </si>
  <si>
    <t>COPPER HYDROXIDE|METALAXYL</t>
  </si>
  <si>
    <t>INDUSTRIAS QUIMICAS DEL VALLES S.A.</t>
  </si>
  <si>
    <t>18.5 g|3.5 g</t>
  </si>
  <si>
    <t>ARMETIL COMBI_00193</t>
  </si>
  <si>
    <t>FOLPET|METALAXYL_00193</t>
  </si>
  <si>
    <t>INDUSTRIAS QUIMICAS DEL VALLES S.A._00193</t>
  </si>
  <si>
    <t>(N) PERICOLOSO PER L'AMBIENTE|(XN) NOCIVO_00193</t>
  </si>
  <si>
    <t>FUNGICIDA_00193</t>
  </si>
  <si>
    <t>POLVERE BAGNABILE_00193</t>
  </si>
  <si>
    <t>40.0 g|10.0 g_00193</t>
  </si>
  <si>
    <t>Autorizzato_00193</t>
  </si>
  <si>
    <t>00193</t>
  </si>
  <si>
    <t>ARMETIL COMBI</t>
  </si>
  <si>
    <t>FOLPET|METALAXYL</t>
  </si>
  <si>
    <t>40.0 g|10.0 g</t>
  </si>
  <si>
    <t>ARMETIL FLOW_00194</t>
  </si>
  <si>
    <t>COPPER HYDROXIDE|METALAXYL_00194</t>
  </si>
  <si>
    <t>IQV ITALIA S.R.L._00194</t>
  </si>
  <si>
    <t>(N) PERICOLOSO PER L'AMBIENTE|(XI) IRRITANTE_00194</t>
  </si>
  <si>
    <t>FUNGICIDA_00194</t>
  </si>
  <si>
    <t>SOSPENSIONE CONCENTRATA_00194</t>
  </si>
  <si>
    <t>18.5 g|3.5 g_00194</t>
  </si>
  <si>
    <t>Autorizzato_00194</t>
  </si>
  <si>
    <t>00194</t>
  </si>
  <si>
    <t>ARMETIL FLOW</t>
  </si>
  <si>
    <t>IQV ITALIA S.R.L.</t>
  </si>
  <si>
    <t>ARMICARB 85_00195</t>
  </si>
  <si>
    <t>POTASSIUM HYDROGEN CARBONATE_00195</t>
  </si>
  <si>
    <t>SCAM S.P.A._00195</t>
  </si>
  <si>
    <t>ESENTE DA CLASSIFICAZIONE DI PERICOLO_00195</t>
  </si>
  <si>
    <t>FUNGICIDA_00195</t>
  </si>
  <si>
    <t>POLVERE SOLUBILE IN ACQUA_00195</t>
  </si>
  <si>
    <t>85.0 g_00195</t>
  </si>
  <si>
    <t>Autorizzato in regime di Riconoscimento Reciproco_00195</t>
  </si>
  <si>
    <t>00195</t>
  </si>
  <si>
    <t>ARMICARB 85</t>
  </si>
  <si>
    <t>POTASSIUM HYDROGEN CARBONATE</t>
  </si>
  <si>
    <t>POLVERE SOLUBILE IN ACQUA</t>
  </si>
  <si>
    <t>ARMOR 75 WP_00196</t>
  </si>
  <si>
    <t>CYROMAZINE_00196</t>
  </si>
  <si>
    <t>SYNGENTA ITALIA S.P.A._00196</t>
  </si>
  <si>
    <t>NOCIVO PER GLI ORGANISMI ACQUATICI_00196</t>
  </si>
  <si>
    <t>INSETTICIDA_00196</t>
  </si>
  <si>
    <t>POLVERE BAGNABILE_00196</t>
  </si>
  <si>
    <t>75.0 g_00196</t>
  </si>
  <si>
    <t>Autorizzato_00196</t>
  </si>
  <si>
    <t>00196</t>
  </si>
  <si>
    <t>ARMOR 75 WP</t>
  </si>
  <si>
    <t>CYROMAZINE</t>
  </si>
  <si>
    <t>75.0 g</t>
  </si>
  <si>
    <t>ARPEL_00197</t>
  </si>
  <si>
    <t>FOSETYL-ALUMINIUM_00197</t>
  </si>
  <si>
    <t>HELM AG_00197</t>
  </si>
  <si>
    <t>(XI) IRRITANTE_00197</t>
  </si>
  <si>
    <t>FUNGICIDA_00197</t>
  </si>
  <si>
    <t>POLVERE BAGNABILE_00197</t>
  </si>
  <si>
    <t>80.0 g_00197</t>
  </si>
  <si>
    <t>Autorizzato_00197</t>
  </si>
  <si>
    <t>00197</t>
  </si>
  <si>
    <t>ARPEL</t>
  </si>
  <si>
    <t>ARPEL DUO_00198</t>
  </si>
  <si>
    <t>CYMOXANIL|FOSETYL-ALUMINIUM_00198</t>
  </si>
  <si>
    <t>HELM AG_00198</t>
  </si>
  <si>
    <t>(N) PERICOLOSO PER L'AMBIENTE|(XI) IRRITANTE_00198</t>
  </si>
  <si>
    <t>FUNGICIDA_00198</t>
  </si>
  <si>
    <t>POLVERE BAGNABILE_00198</t>
  </si>
  <si>
    <t>4.0 g|60.0 g_00198</t>
  </si>
  <si>
    <t>Autorizzato_00198</t>
  </si>
  <si>
    <t>00198</t>
  </si>
  <si>
    <t>ARPEL DUO</t>
  </si>
  <si>
    <t>CYMOXANIL|FOSETYL-ALUMINIUM</t>
  </si>
  <si>
    <t>4.0 g|60.0 g</t>
  </si>
  <si>
    <t>ARPEL TRIPLO BLU_00199</t>
  </si>
  <si>
    <t>CYMOXANIL|FOSETYL-ALUMINIUM|MANCOZEB_00199</t>
  </si>
  <si>
    <t>HELM AG_00199</t>
  </si>
  <si>
    <t>(N) PERICOLOSO PER L'AMBIENTE|(XN) NOCIVO_00199</t>
  </si>
  <si>
    <t>FUNGICIDA_00199</t>
  </si>
  <si>
    <t>POLVERE BAGNABILE_00199</t>
  </si>
  <si>
    <t>2.5 g|32.5 g|25.0 g_00199</t>
  </si>
  <si>
    <t>Autorizzato_00199</t>
  </si>
  <si>
    <t>00199</t>
  </si>
  <si>
    <t>ARPEL TRIPLO BLU</t>
  </si>
  <si>
    <t>ARPEL WDG_00200</t>
  </si>
  <si>
    <t>FOSETYL-ALUMINIUM_00200</t>
  </si>
  <si>
    <t>HELM AG_00200</t>
  </si>
  <si>
    <t>ESENTE DA CLASSIFICAZIONE DI PERICOLO_00200</t>
  </si>
  <si>
    <t>FUNGICIDA_00200</t>
  </si>
  <si>
    <t>GRANULARE IDRODISPERSIBILE_00200</t>
  </si>
  <si>
    <t>80.0 g_00200</t>
  </si>
  <si>
    <t>Ri-registrato_00200</t>
  </si>
  <si>
    <t>00200</t>
  </si>
  <si>
    <t>ARPEL WDG</t>
  </si>
  <si>
    <t>ARTUS SC_00201</t>
  </si>
  <si>
    <t>IPRODIONE_00201</t>
  </si>
  <si>
    <t>ITACA S.R.L._00201</t>
  </si>
  <si>
    <t>-_00201</t>
  </si>
  <si>
    <t>FUNGICIDA_00201</t>
  </si>
  <si>
    <t>SOSPENSIONE CONCENTRATA_00201</t>
  </si>
  <si>
    <t>43.1 g_00201</t>
  </si>
  <si>
    <t>Autorizzato con procedura zonale_00201</t>
  </si>
  <si>
    <t>00201</t>
  </si>
  <si>
    <t>ARTUS SC</t>
  </si>
  <si>
    <t>ITACA S.R.L.</t>
  </si>
  <si>
    <t>ARVAK_00202</t>
  </si>
  <si>
    <t>IPRODIONE_00202</t>
  </si>
  <si>
    <t>CHEMINOVA AGRO ITALIA S.R.L._00202</t>
  </si>
  <si>
    <t>(N) PERICOLOSO PER L'AMBIENTE|(XN) NOCIVO_00202</t>
  </si>
  <si>
    <t>FUNGICIDA_00202</t>
  </si>
  <si>
    <t>GRANULARE IDRODISPERSIBILE_00202</t>
  </si>
  <si>
    <t>50.0 g_00202</t>
  </si>
  <si>
    <t>Autorizzato_00202</t>
  </si>
  <si>
    <t>00202</t>
  </si>
  <si>
    <t>ARVAK</t>
  </si>
  <si>
    <t>ARYSOIL_00203</t>
  </si>
  <si>
    <t>PARAFFIN OIL/(CAS 8042-47-5)_00203</t>
  </si>
  <si>
    <t>ARYSTA LIFESCIENCE BENELUX SPRL_00203</t>
  </si>
  <si>
    <t>-_00203</t>
  </si>
  <si>
    <t>INSETTICIDA_00203</t>
  </si>
  <si>
    <t>EMULSIONE OLIO/ACQUA_00203</t>
  </si>
  <si>
    <t>80.0 g_00203</t>
  </si>
  <si>
    <t>Autorizzato_00203</t>
  </si>
  <si>
    <t>00203</t>
  </si>
  <si>
    <t>ARYSOIL</t>
  </si>
  <si>
    <t>ASANTE TOP_00204</t>
  </si>
  <si>
    <t>AMIDOSULFURON|MEFENPYR DIETHYL|PROPOXYCARBAZONE|IODOSULFURON METHYL SODIUM_00204</t>
  </si>
  <si>
    <t>CHEMINOVA DEUTSCHLAND GMBH &amp; CO. KG_00204</t>
  </si>
  <si>
    <t>(N) PERICOLOSO PER L'AMBIENTE|(XI) IRRITANTE_00204</t>
  </si>
  <si>
    <t>INSETTICIDA_00204</t>
  </si>
  <si>
    <t>MICROGRANULARE IDRODISPERSIBILE_00204</t>
  </si>
  <si>
    <t>6.0 g|6.7 g|14.0 g|0.8 g_00204</t>
  </si>
  <si>
    <t>Autorizzato_00204</t>
  </si>
  <si>
    <t>00204</t>
  </si>
  <si>
    <t>ASANTE TOP</t>
  </si>
  <si>
    <t>AMIDOSULFURON|MEFENPYR DIETHYL|PROPOXYCARBAZONE|IODOSULFURON METHYL SODIUM</t>
  </si>
  <si>
    <t>CHEMINOVA DEUTSCHLAND GMBH &amp; CO. KG</t>
  </si>
  <si>
    <t>MICROGRANULARE IDRODISPERSIBILE</t>
  </si>
  <si>
    <t>6.0 g|6.7 g|14.0 g|0.8 g</t>
  </si>
  <si>
    <t>ASCO 45 WG%_00205</t>
  </si>
  <si>
    <t>CYMOXANIL_00205</t>
  </si>
  <si>
    <t>SOCIETE' FINANCIERE DE PONTARLIER (S.F.P)_00205</t>
  </si>
  <si>
    <t>(N) PERICOLOSO PER L'AMBIENTE|(XI) IRRITANTE_00205</t>
  </si>
  <si>
    <t>FUNGICIDA_00205</t>
  </si>
  <si>
    <t>GRANULARE IDRODISPERSIBILE_00205</t>
  </si>
  <si>
    <t>45.0 g_00205</t>
  </si>
  <si>
    <t>Autorizzato_00205</t>
  </si>
  <si>
    <t>00205</t>
  </si>
  <si>
    <t>ASCO 45 WG%</t>
  </si>
  <si>
    <t>CYMOXANIL</t>
  </si>
  <si>
    <t>SOCIETE' FINANCIERE DE PONTARLIER (S.F.P)</t>
  </si>
  <si>
    <t>45.0 g</t>
  </si>
  <si>
    <t>ASCOT_00206</t>
  </si>
  <si>
    <t>LAMBDA-CYHALOTHRIN_00206</t>
  </si>
  <si>
    <t>PROPLAN PLANT PROTECTION COMPANY S.L._00206</t>
  </si>
  <si>
    <t>(N) PERICOLOSO PER L'AMBIENTE|(XN) NOCIVO_00206</t>
  </si>
  <si>
    <t>INSETTICIDA_00206</t>
  </si>
  <si>
    <t>GRANULARE IDRODISPERSIBILE_00206</t>
  </si>
  <si>
    <t>2.5 g_00206</t>
  </si>
  <si>
    <t>Autorizzato_00206</t>
  </si>
  <si>
    <t>00206</t>
  </si>
  <si>
    <t>ASCOT</t>
  </si>
  <si>
    <t>ASOFIL_00207</t>
  </si>
  <si>
    <t>FOSETYL-ALUMINIUM_00207</t>
  </si>
  <si>
    <t>HELM AG_00207</t>
  </si>
  <si>
    <t>(XI) IRRITANTE_00207</t>
  </si>
  <si>
    <t>FUNGICIDA_00207</t>
  </si>
  <si>
    <t>GRANULARE IDRODISPERSIBILE_00207</t>
  </si>
  <si>
    <t>80.0 g_00207</t>
  </si>
  <si>
    <t>Autorizzato_00207</t>
  </si>
  <si>
    <t>00207</t>
  </si>
  <si>
    <t>ASOFIL</t>
  </si>
  <si>
    <t>ASPECT_00208</t>
  </si>
  <si>
    <t>TERBUTHYLAZINE|FLUFENACET (FORMERLY FLUTHIAMIDE)_00208</t>
  </si>
  <si>
    <t>BAYER CROPSCIENCE S.R.L._00208</t>
  </si>
  <si>
    <t>(N) PERICOLOSO PER L'AMBIENTE|(XN) NOCIVO_00208</t>
  </si>
  <si>
    <t>DISERBANTE_00208</t>
  </si>
  <si>
    <t>SOSPENSIONE CONCENTRATA_00208</t>
  </si>
  <si>
    <t>29.0 g|17.4 g_00208</t>
  </si>
  <si>
    <t>Autorizzato_00208</t>
  </si>
  <si>
    <t>00208</t>
  </si>
  <si>
    <t>ASPECT</t>
  </si>
  <si>
    <t>TERBUTHYLAZINE|FLUFENACET (FORMERLY FLUTHIAMIDE)</t>
  </si>
  <si>
    <t>29.0 g|17.4 g</t>
  </si>
  <si>
    <t>ASPID_00209</t>
  </si>
  <si>
    <t>TERBUTHYLAZINE|BROMOXYNIL_00209</t>
  </si>
  <si>
    <t>ADAMA AGAN LTD_00209</t>
  </si>
  <si>
    <t>(N) PERICOLOSO PER L'AMBIENTE|(XN) NOCIVO_00209</t>
  </si>
  <si>
    <t>DISERBANTE_00209</t>
  </si>
  <si>
    <t>SOSPENSIONE CONCENTRATA_00209</t>
  </si>
  <si>
    <t>25.4 g|16.9 g_00209</t>
  </si>
  <si>
    <t>Autorizzato_00209</t>
  </si>
  <si>
    <t>00209</t>
  </si>
  <si>
    <t>ASPID</t>
  </si>
  <si>
    <t>TERBUTHYLAZINE|BROMOXYNIL</t>
  </si>
  <si>
    <t>25.4 g|16.9 g</t>
  </si>
  <si>
    <t>ASPIRE_00210</t>
  </si>
  <si>
    <t>METCONAZOLE_00210</t>
  </si>
  <si>
    <t>BASF ITALIA S.P.A._00210</t>
  </si>
  <si>
    <t>-_00210</t>
  </si>
  <si>
    <t>FUNGICIDA_00210</t>
  </si>
  <si>
    <t>CONCENTRATO EMULSIONABILE_00210</t>
  </si>
  <si>
    <t>6.7 g_00210</t>
  </si>
  <si>
    <t>Autorizzato in regime di Riconoscimento Reciproco_00210</t>
  </si>
  <si>
    <t>00210</t>
  </si>
  <si>
    <t>ASPIRE</t>
  </si>
  <si>
    <t>METCONAZOLE</t>
  </si>
  <si>
    <t>6.7 g</t>
  </si>
  <si>
    <t>ASPOR WDG_00211</t>
  </si>
  <si>
    <t>MANCOZEB_00211</t>
  </si>
  <si>
    <t>UPL  ITALIA S.R.L._00211</t>
  </si>
  <si>
    <t>(N) PERICOLOSO PER L'AMBIENTE|(XN) NOCIVO_00211</t>
  </si>
  <si>
    <t>FUNGICIDA_00211</t>
  </si>
  <si>
    <t>GRANULARE IDRODISPERSIBILE_00211</t>
  </si>
  <si>
    <t>75.0 g_00211</t>
  </si>
  <si>
    <t>Ri-registrato_00211</t>
  </si>
  <si>
    <t>00211</t>
  </si>
  <si>
    <t>ASPOR WDG</t>
  </si>
  <si>
    <t>MANCOZEB</t>
  </si>
  <si>
    <t>UPL  ITALIA S.R.L.</t>
  </si>
  <si>
    <t>ASSAULT_00212</t>
  </si>
  <si>
    <t>DIFLUBENZURON_00212</t>
  </si>
  <si>
    <t>ARYSTA LIFESCIENCE REGISTRATIONS GREAT BRITAIN LTD_00212</t>
  </si>
  <si>
    <t>(N) PERICOLOSO PER L'AMBIENTE_00212</t>
  </si>
  <si>
    <t>INSETTICIDA_00212</t>
  </si>
  <si>
    <t>POLVERE BAGNABILE_00212</t>
  </si>
  <si>
    <t>25.0 g_00212</t>
  </si>
  <si>
    <t>Autorizzato_00212</t>
  </si>
  <si>
    <t>00212</t>
  </si>
  <si>
    <t>ASSAULT</t>
  </si>
  <si>
    <t>ASSET_00213</t>
  </si>
  <si>
    <t>PYRETHRIN I_00213</t>
  </si>
  <si>
    <t>COPYR S.P.A._00213</t>
  </si>
  <si>
    <t>(N) PERICOLOSO PER L'AMBIENTE|(XI) IRRITANTE_00213</t>
  </si>
  <si>
    <t>INSETTICIDA_00213</t>
  </si>
  <si>
    <t>-_00213</t>
  </si>
  <si>
    <t>4.0 g_00213</t>
  </si>
  <si>
    <t>Autorizzato_00213</t>
  </si>
  <si>
    <t>00213</t>
  </si>
  <si>
    <t>ASSET</t>
  </si>
  <si>
    <t>PYRETHRIN I</t>
  </si>
  <si>
    <t>ASTER MZ_00214</t>
  </si>
  <si>
    <t>MANCOZEB|METALAXYL_00214</t>
  </si>
  <si>
    <t>IQV ITALIA S.R.L._00214</t>
  </si>
  <si>
    <t>(XI) IRRITANTE_00214</t>
  </si>
  <si>
    <t>FUNGICIDA_00214</t>
  </si>
  <si>
    <t>POLVERE BAGNABILE_00214</t>
  </si>
  <si>
    <t>64.0 g|8.0 g_00214</t>
  </si>
  <si>
    <t>Autorizzato_00214</t>
  </si>
  <si>
    <t>00214</t>
  </si>
  <si>
    <t>ASTER MZ</t>
  </si>
  <si>
    <t>MANCOZEB|METALAXYL</t>
  </si>
  <si>
    <t>64.0 g|8.0 g</t>
  </si>
  <si>
    <t>ASTERIA_00215</t>
  </si>
  <si>
    <t>ABAMECTIN (AKA AVERMECTIN)_00215</t>
  </si>
  <si>
    <t>ROTAM AGROCHEMICAL EUROPE LIMITED_00215</t>
  </si>
  <si>
    <t>(XN) NOCIVO|(N) PERICOLOSO PER L'AMBIENTE_00215</t>
  </si>
  <si>
    <t>INSETTICIDA-ACARICIDA_00215</t>
  </si>
  <si>
    <t>CONCENTRATO EMULSIONABILE_00215</t>
  </si>
  <si>
    <t>1.9 g_00215</t>
  </si>
  <si>
    <t>Autorizzato_00215</t>
  </si>
  <si>
    <t>00215</t>
  </si>
  <si>
    <t>ASTERIA</t>
  </si>
  <si>
    <t>ASTREL WDG_00216</t>
  </si>
  <si>
    <t>BACILLUS THURINGIENSIS SUBSP. KURSTAKI STRAINS ABTS-351_00216</t>
  </si>
  <si>
    <t>SUMITOMO CHEMICAL AGRO EUROPE S.A.S._00216</t>
  </si>
  <si>
    <t>-_00216</t>
  </si>
  <si>
    <t>INSETTICIDA_00216</t>
  </si>
  <si>
    <t>GRANULARE IDRODISPERSIBILE_00216</t>
  </si>
  <si>
    <t>6.4 g_00216</t>
  </si>
  <si>
    <t>Ri-registrato_00216</t>
  </si>
  <si>
    <t>00216</t>
  </si>
  <si>
    <t>ASTREL WDG</t>
  </si>
  <si>
    <t>BACILLUS THURINGIENSIS SUBSP. KURSTAKI STRAINS ABTS-351</t>
  </si>
  <si>
    <t>ASTRO_00217</t>
  </si>
  <si>
    <t>ZOXAMIDE_00217</t>
  </si>
  <si>
    <t>GOWAN ITALIA S.R.L._00217</t>
  </si>
  <si>
    <t>(N) PERICOLOSO PER L'AMBIENTE_00217</t>
  </si>
  <si>
    <t>FUNGICIDA_00217</t>
  </si>
  <si>
    <t>SOSPENSIONE CONCENTRATA_00217</t>
  </si>
  <si>
    <t>21.3 g_00217</t>
  </si>
  <si>
    <t>Autorizzato_00217</t>
  </si>
  <si>
    <t>00217</t>
  </si>
  <si>
    <t>ASTRO</t>
  </si>
  <si>
    <t>ZOXAMIDE</t>
  </si>
  <si>
    <t>GOWAN ITALIA S.R.L.</t>
  </si>
  <si>
    <t>21.3 g</t>
  </si>
  <si>
    <t>ASTROL PLUS_00218</t>
  </si>
  <si>
    <t>SALE SODICO DI ALCHILETERE SOLFATO_00218</t>
  </si>
  <si>
    <t>CHEMINOVA AGRO ITALIA S.R.L._00218</t>
  </si>
  <si>
    <t>(XI) IRRITANTE_00218</t>
  </si>
  <si>
    <t>COADIUVANTE_00218</t>
  </si>
  <si>
    <t>CONCENTRATO SOLUBILE_00218</t>
  </si>
  <si>
    <t>25.5 g_00218</t>
  </si>
  <si>
    <t>Autorizzato_00218</t>
  </si>
  <si>
    <t>00218</t>
  </si>
  <si>
    <t>ASTROL PLUS</t>
  </si>
  <si>
    <t>SALE SODICO DI ALCHILETERE SOLFATO</t>
  </si>
  <si>
    <t>25.5 g</t>
  </si>
  <si>
    <t>ASU704801_00219</t>
  </si>
  <si>
    <t>PARAFFIN OIL/(CAS 8042-47-5)_00219</t>
  </si>
  <si>
    <t>CHEMINOVA AGRO ITALIA S.R.L._00219</t>
  </si>
  <si>
    <t>ESENTE DA CLASSIFICAZIONE DI PERICOLO_00219</t>
  </si>
  <si>
    <t>INSETTICIDA_00219</t>
  </si>
  <si>
    <t>CONCENTRATO EMULSIONABILE_00219</t>
  </si>
  <si>
    <t>80.0 g_00219</t>
  </si>
  <si>
    <t>Autorizzato_00219</t>
  </si>
  <si>
    <t>00219</t>
  </si>
  <si>
    <t>ASU704801</t>
  </si>
  <si>
    <t>ATELIER_00220</t>
  </si>
  <si>
    <t>TEBUCONAZOLE|PROTHIOCONAZOLE_00220</t>
  </si>
  <si>
    <t>BAYER CROPSCIENCE S.R.L._00220</t>
  </si>
  <si>
    <t>-_00220</t>
  </si>
  <si>
    <t>FUNGICIDA_00220</t>
  </si>
  <si>
    <t>CONCENTRATO EMULSIONABILE_00220</t>
  </si>
  <si>
    <t>8.1 g|16.2 g_00220</t>
  </si>
  <si>
    <t>Autorizzato in regime di Riconoscimento Reciproco_00220</t>
  </si>
  <si>
    <t>00220</t>
  </si>
  <si>
    <t>ATELIER</t>
  </si>
  <si>
    <t>TEBUCONAZOLE|PROTHIOCONAZOLE</t>
  </si>
  <si>
    <t>8.1 g|16.2 g</t>
  </si>
  <si>
    <t>ATEMI 10 PEPITE_00221</t>
  </si>
  <si>
    <t>CYPROCONAZOLE_00221</t>
  </si>
  <si>
    <t>SYNGENTA ITALIA S.P.A._00221</t>
  </si>
  <si>
    <t>(N) PERICOLOSO PER L'AMBIENTE|(XN) NOCIVO_00221</t>
  </si>
  <si>
    <t>FUNGICIDA_00221</t>
  </si>
  <si>
    <t>GRANULARE IDRODISPERSIBILE_00221</t>
  </si>
  <si>
    <t>10.0 g_00221</t>
  </si>
  <si>
    <t>Autorizzato_00221</t>
  </si>
  <si>
    <t>00221</t>
  </si>
  <si>
    <t>ATEMI 10 PEPITE</t>
  </si>
  <si>
    <t>CYPROCONAZOLE</t>
  </si>
  <si>
    <t>ATEMI EW_00222</t>
  </si>
  <si>
    <t>CYPROCONAZOLE_00222</t>
  </si>
  <si>
    <t>GOWAN ITALIA S.R.L._00222</t>
  </si>
  <si>
    <t>(N) PERICOLOSO PER L'AMBIENTE_00222</t>
  </si>
  <si>
    <t>FUNGICIDA_00222</t>
  </si>
  <si>
    <t>EMULSIONE OLIO/ACQUA_00222</t>
  </si>
  <si>
    <t>3.8 g_00222</t>
  </si>
  <si>
    <t>Autorizzato_00222</t>
  </si>
  <si>
    <t>00222</t>
  </si>
  <si>
    <t>ATEMI EW</t>
  </si>
  <si>
    <t>3.8 g</t>
  </si>
  <si>
    <t>ATHADO 40 SC_00223</t>
  </si>
  <si>
    <t>PROPYZAMIDE_00223</t>
  </si>
  <si>
    <t>PROBELTE S.A._00223</t>
  </si>
  <si>
    <t>(N) PERICOLOSO PER L'AMBIENTE|(XN) NOCIVO_00223</t>
  </si>
  <si>
    <t>DISERBANTE_00223</t>
  </si>
  <si>
    <t>OLIO DISPERSIBILE_00223</t>
  </si>
  <si>
    <t>36.1 g_00223</t>
  </si>
  <si>
    <t>Autorizzato_00223</t>
  </si>
  <si>
    <t>00223</t>
  </si>
  <si>
    <t>ATHADO 40 SC</t>
  </si>
  <si>
    <t>PROPYZAMIDE</t>
  </si>
  <si>
    <t>OLIO DISPERSIBILE</t>
  </si>
  <si>
    <t>36.1 g</t>
  </si>
  <si>
    <t>ATILLA_00224</t>
  </si>
  <si>
    <t>POTASSIUM HYDROGEN CARBONATE_00224</t>
  </si>
  <si>
    <t>GLOBACHEM NV_00224</t>
  </si>
  <si>
    <t>ESENTE DA CLASSIFICAZIONE DI PERICOLO_00224</t>
  </si>
  <si>
    <t>INSETTICIDA_00224</t>
  </si>
  <si>
    <t>POLVERE SOLUBILE IN ACQUA_00224</t>
  </si>
  <si>
    <t>85.0 g_00224</t>
  </si>
  <si>
    <t>Autorizzato in regime di Riconoscimento Reciproco_00224</t>
  </si>
  <si>
    <t>00224</t>
  </si>
  <si>
    <t>ATILLA</t>
  </si>
  <si>
    <t>ATLANTIS PRO_00225</t>
  </si>
  <si>
    <t>MEFENPYR DIETHYL|MESOSULFURON-METHYL|IODOSULFURON METHYL SODIUM_00225</t>
  </si>
  <si>
    <t>BAYER CROPSCIENCE S.R.L._00225</t>
  </si>
  <si>
    <t>(XI) IRRITANTE|(N) PERICOLOSO PER L'AMBIENTE_00225</t>
  </si>
  <si>
    <t>DISERBANTE_00225</t>
  </si>
  <si>
    <t>OLIO DISPERSIBILE_00225</t>
  </si>
  <si>
    <t>3.0 g|1.0 g|0.2 g_00225</t>
  </si>
  <si>
    <t>Autorizzato_00225</t>
  </si>
  <si>
    <t>00225</t>
  </si>
  <si>
    <t>ATLANTIS PRO</t>
  </si>
  <si>
    <t>MEFENPYR DIETHYL|MESOSULFURON-METHYL|IODOSULFURON METHYL SODIUM</t>
  </si>
  <si>
    <t>3.0 g|1.0 g|0.2 g</t>
  </si>
  <si>
    <t>ATLANTIS WG_00226</t>
  </si>
  <si>
    <t>MEFENPYR DIETHYL|MESOSULFURON-METHYL|IODOSULFURON METHYL SODIUM_00226</t>
  </si>
  <si>
    <t>BAYER CROPSCIENCE S.R.L._00226</t>
  </si>
  <si>
    <t>-_00226</t>
  </si>
  <si>
    <t>DISERBANTE_00226</t>
  </si>
  <si>
    <t>GRANULARE IDRODISPERSIBILE_00226</t>
  </si>
  <si>
    <t>9.0 g|3.0 g|0.6 g_00226</t>
  </si>
  <si>
    <t>Autorizzato provvisoriamente_00226</t>
  </si>
  <si>
    <t>00226</t>
  </si>
  <si>
    <t>ATLANTIS WG</t>
  </si>
  <si>
    <t>9.0 g|3.0 g|0.6 g</t>
  </si>
  <si>
    <t>ATLAS_00227</t>
  </si>
  <si>
    <t>LAMBDA-CYHALOTHRIN_00227</t>
  </si>
  <si>
    <t>SAPEC AGRO S.A._00227</t>
  </si>
  <si>
    <t>(N) PERICOLOSO PER L'AMBIENTE|(XN) NOCIVO_00227</t>
  </si>
  <si>
    <t>INSETTICIDA_00227</t>
  </si>
  <si>
    <t>SOSPENSIONE DI CAPSULE_00227</t>
  </si>
  <si>
    <t>9.4 g_00227</t>
  </si>
  <si>
    <t>Autorizzato_00227</t>
  </si>
  <si>
    <t>00227</t>
  </si>
  <si>
    <t>ATLAS</t>
  </si>
  <si>
    <t>ATOMINAL ECHO_00228</t>
  </si>
  <si>
    <t>PYRIPROXYFEN_00228</t>
  </si>
  <si>
    <t>SUMITOMO CHEMICAL AGRO EUROPE S.A.S._00228</t>
  </si>
  <si>
    <t>(N) PERICOLOSO PER L'AMBIENTE_00228</t>
  </si>
  <si>
    <t>INSETTICIDA_00228</t>
  </si>
  <si>
    <t>EMULSIONE OLIO/ACQUA_00228</t>
  </si>
  <si>
    <t>9.8 g_00228</t>
  </si>
  <si>
    <t>Autorizzato_00228</t>
  </si>
  <si>
    <t>00228</t>
  </si>
  <si>
    <t>ATOMINAL ECHO</t>
  </si>
  <si>
    <t>ATOMINAL GOLD_00229</t>
  </si>
  <si>
    <t>PYRIPROXYFEN_00229</t>
  </si>
  <si>
    <t>SUMITOMO CHEMICAL AGRO EUROPE S.A.S._00229</t>
  </si>
  <si>
    <t>(N) PERICOLOSO PER L'AMBIENTE|(XI) IRRITANTE_00229</t>
  </si>
  <si>
    <t>INSETTICIDA_00229</t>
  </si>
  <si>
    <t>CONCENTRATO EMULSIONABILE_00229</t>
  </si>
  <si>
    <t>10.9 g_00229</t>
  </si>
  <si>
    <t>Ri-registrato_00229</t>
  </si>
  <si>
    <t>00229</t>
  </si>
  <si>
    <t>ATOMINAL GOLD</t>
  </si>
  <si>
    <t>ATRIN_00230</t>
  </si>
  <si>
    <t>2,4-D_00230</t>
  </si>
  <si>
    <t>DOW AGROSCIENCES ITALIA S.R.L._00230</t>
  </si>
  <si>
    <t>(XI) IRRITANTE_00230</t>
  </si>
  <si>
    <t>DISERBANTE_00230</t>
  </si>
  <si>
    <t>CONCENTRATO EMULSIONABILE_00230</t>
  </si>
  <si>
    <t>49.8 g_00230</t>
  </si>
  <si>
    <t>Ri-registrato_00230</t>
  </si>
  <si>
    <t>00230</t>
  </si>
  <si>
    <t>ATRIN</t>
  </si>
  <si>
    <t>2,4-D</t>
  </si>
  <si>
    <t>49.8 g</t>
  </si>
  <si>
    <t>AUBRAC_00231</t>
  </si>
  <si>
    <t>AZOXYSTROBIN_00231</t>
  </si>
  <si>
    <t>AGCHEM ACCESS LTD._00231</t>
  </si>
  <si>
    <t>(N) PERICOLOSO PER L'AMBIENTE_00231</t>
  </si>
  <si>
    <t>FUNGICIDA_00231</t>
  </si>
  <si>
    <t>SOSPENSIONE CONCENTRATA_00231</t>
  </si>
  <si>
    <t>23.2 g_00231</t>
  </si>
  <si>
    <t>Autorizzato_00231</t>
  </si>
  <si>
    <t>00231</t>
  </si>
  <si>
    <t>AUBRAC</t>
  </si>
  <si>
    <t>AUDACE_00232</t>
  </si>
  <si>
    <t>DELTAMETHRIN_00232</t>
  </si>
  <si>
    <t>CHEMINOVA AGRO ITALIA S.R.L._00232</t>
  </si>
  <si>
    <t>(N) PERICOLOSO PER L'AMBIENTE|(XN) NOCIVO_00232</t>
  </si>
  <si>
    <t>INSETTICIDA_00232</t>
  </si>
  <si>
    <t>CONCENTRATO EMULSIONABILE_00232</t>
  </si>
  <si>
    <t>2.7 g_00232</t>
  </si>
  <si>
    <t>Autorizzato_00232</t>
  </si>
  <si>
    <t>00232</t>
  </si>
  <si>
    <t>AUDACE</t>
  </si>
  <si>
    <t>2.7 g</t>
  </si>
  <si>
    <t>AURA_00233</t>
  </si>
  <si>
    <t>PROFOXYDIM_00233</t>
  </si>
  <si>
    <t>BASF ITALIA S.P.A._00233</t>
  </si>
  <si>
    <t>(XN) NOCIVO_00233</t>
  </si>
  <si>
    <t>DISERBANTE_00233</t>
  </si>
  <si>
    <t>CONCENTRATO EMULSIONABILE_00233</t>
  </si>
  <si>
    <t>20.8 g_00233</t>
  </si>
  <si>
    <t>Ri-registrato_00233</t>
  </si>
  <si>
    <t>00233</t>
  </si>
  <si>
    <t>AURA</t>
  </si>
  <si>
    <t>PROFOXYDIM</t>
  </si>
  <si>
    <t>20.8 g</t>
  </si>
  <si>
    <t>AURIGA_00234</t>
  </si>
  <si>
    <t>PROPAMOCARB HYDROCHLORIDE_00234</t>
  </si>
  <si>
    <t>ARYSTA LIFESCIENCE BENELUX SPRL_00234</t>
  </si>
  <si>
    <t>ESENTE DA CLASSIFICAZIONE DI PERICOLO_00234</t>
  </si>
  <si>
    <t>FUNGICIDA_00234</t>
  </si>
  <si>
    <t>CONCENTRATO SOLUBILE_00234</t>
  </si>
  <si>
    <t>66.7 g_00234</t>
  </si>
  <si>
    <t>Ri-registrato_00234</t>
  </si>
  <si>
    <t>00234</t>
  </si>
  <si>
    <t>AURIGA</t>
  </si>
  <si>
    <t>PROPAMOCARB HYDROCHLORIDE</t>
  </si>
  <si>
    <t>66.7 g</t>
  </si>
  <si>
    <t>AUSTRAL_00235</t>
  </si>
  <si>
    <t>CHLORPYRIFOS_00235</t>
  </si>
  <si>
    <t>DOW AGROSCIENCES ITALIA S.R.L._00235</t>
  </si>
  <si>
    <t>(N) PERICOLOSO PER L'AMBIENTE|(XN) NOCIVO_00235</t>
  </si>
  <si>
    <t>INSETTICIDA_00235</t>
  </si>
  <si>
    <t>CONCENTRATO EMULSIONABILE_00235</t>
  </si>
  <si>
    <t>44.5 g_00235</t>
  </si>
  <si>
    <t>Autorizzato_00235</t>
  </si>
  <si>
    <t>00235</t>
  </si>
  <si>
    <t>AUSTRAL</t>
  </si>
  <si>
    <t>AUXIGER LG_00236</t>
  </si>
  <si>
    <t>1-NAPHTHYLACETIC ACID (1-NAA)|1-NAPHTHYLACETAMIDE (1-NAD)_00236</t>
  </si>
  <si>
    <t>GOBBI L. S.R.L._00236</t>
  </si>
  <si>
    <t>ESENTE DA CLASSIFICAZIONE DI PERICOLO_00236</t>
  </si>
  <si>
    <t>FITOREGOLATORE_00236</t>
  </si>
  <si>
    <t>LIQUIDO (SENZA DILUIZIONE)_00236</t>
  </si>
  <si>
    <t>0.6 g|1.5 g_00236</t>
  </si>
  <si>
    <t>Autorizzato_00236</t>
  </si>
  <si>
    <t>00236</t>
  </si>
  <si>
    <t>AUXIGER LG</t>
  </si>
  <si>
    <t>0.6 g|1.5 g</t>
  </si>
  <si>
    <t>AUXISET 4_00237</t>
  </si>
  <si>
    <t>1-NAPHTHYLACETIC ACID (1-NAA)|1-NAPHTHYLACETAMIDE (1-NAD)_00237</t>
  </si>
  <si>
    <t>GOBBI L. S.R.L._00237</t>
  </si>
  <si>
    <t>ESENTE DA CLASSIFICAZIONE DI PERICOLO_00237</t>
  </si>
  <si>
    <t>FITOREGOLATORE_00237</t>
  </si>
  <si>
    <t>POLVERE BAGNABILE_00237</t>
  </si>
  <si>
    <t>0.4 g|3.6 g_00237</t>
  </si>
  <si>
    <t>Autorizzato_00237</t>
  </si>
  <si>
    <t>00237</t>
  </si>
  <si>
    <t>AUXISET 4</t>
  </si>
  <si>
    <t>AVADEX FACTOR_00238</t>
  </si>
  <si>
    <t>TRI-ALLATE_00238</t>
  </si>
  <si>
    <t>GOWAN COMERCIO INTERNACIONAL E SERVICOS, LIMITADA_00238</t>
  </si>
  <si>
    <t>(N) PERICOLOSO PER L'AMBIENTE|(XN) NOCIVO_00238</t>
  </si>
  <si>
    <t>DISERBANTE_00238</t>
  </si>
  <si>
    <t>MICROGRANULARE_00238</t>
  </si>
  <si>
    <t>450.0 g/l_00238</t>
  </si>
  <si>
    <t>Autorizzato_00238</t>
  </si>
  <si>
    <t>00238</t>
  </si>
  <si>
    <t>AVADEX FACTOR</t>
  </si>
  <si>
    <t>TRI-ALLATE</t>
  </si>
  <si>
    <t>GOWAN COMERCIO INTERNACIONAL E SERVICOS, LIMITADA</t>
  </si>
  <si>
    <t>450.0 g/l</t>
  </si>
  <si>
    <t>AVAUNT EC_00239</t>
  </si>
  <si>
    <t>INDOXACARB_00239</t>
  </si>
  <si>
    <t>DU PONT DE NEMOURS ITALIANA S.R.L._00239</t>
  </si>
  <si>
    <t>(N) PERICOLOSO PER L'AMBIENTE|(XN) NOCIVO_00239</t>
  </si>
  <si>
    <t>INSETTICIDA_00239</t>
  </si>
  <si>
    <t>CONCENTRATO EMULSIONABILE_00239</t>
  </si>
  <si>
    <t>15.8 g_00239</t>
  </si>
  <si>
    <t>Autorizzato provvisoriamente_00239</t>
  </si>
  <si>
    <t>00239</t>
  </si>
  <si>
    <t>AVAUNT EC</t>
  </si>
  <si>
    <t>INDOXACARB</t>
  </si>
  <si>
    <t>15.8 g</t>
  </si>
  <si>
    <t>AVENGER_00240</t>
  </si>
  <si>
    <t>CAPTAN_00240</t>
  </si>
  <si>
    <t>SHARDA EUROPE B.V.B.A._00240</t>
  </si>
  <si>
    <t>-_00240</t>
  </si>
  <si>
    <t>FUNGICIDA_00240</t>
  </si>
  <si>
    <t>GRANULARE IDRODISPERSIBILE_00240</t>
  </si>
  <si>
    <t>80.0 g_00240</t>
  </si>
  <si>
    <t>Autorizzato_00240</t>
  </si>
  <si>
    <t>00240</t>
  </si>
  <si>
    <t>AVENGER</t>
  </si>
  <si>
    <t>CAPTAN</t>
  </si>
  <si>
    <t>SHARDA EUROPE B.V.B.A.</t>
  </si>
  <si>
    <t>AVENOX 240_00241</t>
  </si>
  <si>
    <t>CLODINAFOP|CLOQUINTOCET MEXYL_00241</t>
  </si>
  <si>
    <t>ADAMA AGAN LTD_00241</t>
  </si>
  <si>
    <t>-_00241</t>
  </si>
  <si>
    <t>DISERBANTE_00241</t>
  </si>
  <si>
    <t>CONCENTRATO EMULSIONABILE_00241</t>
  </si>
  <si>
    <t>22.2 g|5.5 g_00241</t>
  </si>
  <si>
    <t>Autorizzato_00241</t>
  </si>
  <si>
    <t>00241</t>
  </si>
  <si>
    <t>AVENOX 240</t>
  </si>
  <si>
    <t>CLODINAFOP|CLOQUINTOCET MEXYL</t>
  </si>
  <si>
    <t>22.2 g|5.5 g</t>
  </si>
  <si>
    <t>AVISO DF_00242</t>
  </si>
  <si>
    <t>CYMOXANIL|METIRAM_00242</t>
  </si>
  <si>
    <t>BASF ITALIA S.P.A._00242</t>
  </si>
  <si>
    <t>(XI) IRRITANTE_00242</t>
  </si>
  <si>
    <t>FUNGICIDA_00242</t>
  </si>
  <si>
    <t>GRANULARE IDRODISPERSIBILE_00242</t>
  </si>
  <si>
    <t>4.8 g|57.0 g_00242</t>
  </si>
  <si>
    <t>Autorizzato_00242</t>
  </si>
  <si>
    <t>00242</t>
  </si>
  <si>
    <t>AVISO DF</t>
  </si>
  <si>
    <t>CYMOXANIL|METIRAM</t>
  </si>
  <si>
    <t>4.8 g|57.0 g</t>
  </si>
  <si>
    <t>AWARD_00243</t>
  </si>
  <si>
    <t>CHLORPYRIFOS_00243</t>
  </si>
  <si>
    <t>DOW AGROSCIENCES ITALIA S.R.L._00243</t>
  </si>
  <si>
    <t>(N) PERICOLOSO PER L'AMBIENTE|(T) TOSSICO_00243</t>
  </si>
  <si>
    <t>INSETTICIDA_00243</t>
  </si>
  <si>
    <t>CONCENTRATO EMULSIONABILE_00243</t>
  </si>
  <si>
    <t>40.8 g_00243</t>
  </si>
  <si>
    <t>Autorizzato_00243</t>
  </si>
  <si>
    <t>00243</t>
  </si>
  <si>
    <t>AWARD</t>
  </si>
  <si>
    <t>40.8 g</t>
  </si>
  <si>
    <t>AXCELA_00244</t>
  </si>
  <si>
    <t>METALDEHYDE_00244</t>
  </si>
  <si>
    <t>LONZA COLOGNE GMBH_00244</t>
  </si>
  <si>
    <t>ESENTE DA CLASSIFICAZIONE DI PERICOLO_00244</t>
  </si>
  <si>
    <t>MOLLUSCHICIDA_00244</t>
  </si>
  <si>
    <t>ESCA GRANULARE_00244</t>
  </si>
  <si>
    <t>3.0 g_00244</t>
  </si>
  <si>
    <t>Autorizzato_00244</t>
  </si>
  <si>
    <t>00244</t>
  </si>
  <si>
    <t>AXCELA</t>
  </si>
  <si>
    <t>LONZA COLOGNE GMBH</t>
  </si>
  <si>
    <t>AXIAL_00245</t>
  </si>
  <si>
    <t>CLOQUINTOCET MEXYL|PINOXADEN_00245</t>
  </si>
  <si>
    <t>SYNGENTA ITALIA S.P.A._00245</t>
  </si>
  <si>
    <t>(N) PERICOLOSO PER L'AMBIENTE|(XI) IRRITANTE_00245</t>
  </si>
  <si>
    <t>DISERBANTE_00245</t>
  </si>
  <si>
    <t>CONCENTRATO EMULSIONABILE_00245</t>
  </si>
  <si>
    <t>2.4 g|9.7 g_00245</t>
  </si>
  <si>
    <t>Autorizzato provvisoriamente_00245</t>
  </si>
  <si>
    <t>00245</t>
  </si>
  <si>
    <t>AXIAL</t>
  </si>
  <si>
    <t>CLOQUINTOCET MEXYL|PINOXADEN</t>
  </si>
  <si>
    <t>2.4 g|9.7 g</t>
  </si>
  <si>
    <t>AXIAL PRONTO_00246</t>
  </si>
  <si>
    <t>CLOQUINTOCET MEXYL|PINOXADEN_00246</t>
  </si>
  <si>
    <t>SYNGENTA ITALIA S.P.A._00246</t>
  </si>
  <si>
    <t>(N) PERICOLOSO PER L'AMBIENTE|(XI) IRRITANTE_00246</t>
  </si>
  <si>
    <t>DISERBANTE_00246</t>
  </si>
  <si>
    <t>CONCENTRATO EMULSIONABILE_00246</t>
  </si>
  <si>
    <t>1.3 g|5.1 g_00246</t>
  </si>
  <si>
    <t>Autorizzato provvisoriamente_00246</t>
  </si>
  <si>
    <t>00246</t>
  </si>
  <si>
    <t>AXIAL PRONTO</t>
  </si>
  <si>
    <t>1.3 g|5.1 g</t>
  </si>
  <si>
    <t>AXIAL PRONTO 60_00247</t>
  </si>
  <si>
    <t>CLOQUINTOCET MEXYL|PINOXADEN_00247</t>
  </si>
  <si>
    <t>SYNGENTA ITALIA S.P.A._00247</t>
  </si>
  <si>
    <t>(N) PERICOLOSO PER L'AMBIENTE|(XI) IRRITANTE_00247</t>
  </si>
  <si>
    <t>DISERBANTE_00247</t>
  </si>
  <si>
    <t>CONCENTRATO EMULSIONABILE_00247</t>
  </si>
  <si>
    <t>1.6 g|6.4 g_00247</t>
  </si>
  <si>
    <t>Autorizzato provvisoriamente_00247</t>
  </si>
  <si>
    <t>00247</t>
  </si>
  <si>
    <t>AXIAL PRONTO 60</t>
  </si>
  <si>
    <t>1.6 g|6.4 g</t>
  </si>
  <si>
    <t>AXIDOR_00248</t>
  </si>
  <si>
    <t>CYMOXANIL|PROPAMOCARB_00248</t>
  </si>
  <si>
    <t>ARYSTA LIFESCIENCE BENELUX SPRL_00248</t>
  </si>
  <si>
    <t>(XI) IRRITANTE_00248</t>
  </si>
  <si>
    <t>FUNGICIDA_00248</t>
  </si>
  <si>
    <t>SOSPENSIONE CONCENTRATA_00248</t>
  </si>
  <si>
    <t>4.6 g|36.9 g_00248</t>
  </si>
  <si>
    <t>Autorizzato_00248</t>
  </si>
  <si>
    <t>00248</t>
  </si>
  <si>
    <t>AXIDOR</t>
  </si>
  <si>
    <t>CYMOXANIL|PROPAMOCARB</t>
  </si>
  <si>
    <t>4.6 g|36.9 g</t>
  </si>
  <si>
    <t>AXIENDO CONCENTRATO_00249</t>
  </si>
  <si>
    <t>LAMBDA-CYHALOTHRIN_00249</t>
  </si>
  <si>
    <t>SYNGENTA ITALIA S.P.A._00249</t>
  </si>
  <si>
    <t>-_00249</t>
  </si>
  <si>
    <t>INSETTICIDA_00249</t>
  </si>
  <si>
    <t>MICROEMULSIONE_00249</t>
  </si>
  <si>
    <t>0.1 g_00249</t>
  </si>
  <si>
    <t>Autorizzato in regime di Riconoscimento Reciproco_00249</t>
  </si>
  <si>
    <t>00249</t>
  </si>
  <si>
    <t>AXIENDO CONCENTRATO</t>
  </si>
  <si>
    <t>MICROEMULSIONE</t>
  </si>
  <si>
    <t>0.1 g</t>
  </si>
  <si>
    <t>AXIENDO PRONTO USO_00250</t>
  </si>
  <si>
    <t>LAMBDA-CYHALOTHRIN_00250</t>
  </si>
  <si>
    <t>SYNGENTA ITALIA S.P.A._00250</t>
  </si>
  <si>
    <t>-_00250</t>
  </si>
  <si>
    <t>INSETTICIDA_00250</t>
  </si>
  <si>
    <t>MICROEMULSIONE_00250</t>
  </si>
  <si>
    <t>0.0 g_00250</t>
  </si>
  <si>
    <t>Autorizzato in regime di Riconoscimento Reciproco_00250</t>
  </si>
  <si>
    <t>00250</t>
  </si>
  <si>
    <t>AXIENDO PRONTO USO</t>
  </si>
  <si>
    <t>AXYL R WG_00251</t>
  </si>
  <si>
    <t>COPPER HYDROXIDE|METALAXYL_00251</t>
  </si>
  <si>
    <t>IQV ITALIA S.R.L._00251</t>
  </si>
  <si>
    <t>(N) PERICOLOSO PER L'AMBIENTE|(T) TOSSICO_00251</t>
  </si>
  <si>
    <t>FUNGICIDA_00251</t>
  </si>
  <si>
    <t>GRANULARE IDRODISPERSIBILE_00251</t>
  </si>
  <si>
    <t>24.5 g|5.0 g_00251</t>
  </si>
  <si>
    <t>Autorizzato_00251</t>
  </si>
  <si>
    <t>00251</t>
  </si>
  <si>
    <t>AXYL R WG</t>
  </si>
  <si>
    <t>24.5 g|5.0 g</t>
  </si>
  <si>
    <t>AZA NEMA_00252</t>
  </si>
  <si>
    <t>AZADIRACHTIN A_00252</t>
  </si>
  <si>
    <t>OXON ITALIA S.P.A._00252</t>
  </si>
  <si>
    <t>(XI) IRRITANTE_00252</t>
  </si>
  <si>
    <t>INSETTICIDA_00252</t>
  </si>
  <si>
    <t>CONCENTRATO EMULSIONABILE_00252</t>
  </si>
  <si>
    <t>0.8 g_00252</t>
  </si>
  <si>
    <t>Autorizzato_00252</t>
  </si>
  <si>
    <t>00252</t>
  </si>
  <si>
    <t>AZA NEMA</t>
  </si>
  <si>
    <t>AZACTIVA_00253</t>
  </si>
  <si>
    <t>AZADIRACHTIN A_00253</t>
  </si>
  <si>
    <t>CBC (EUROPE) S.R.L._00253</t>
  </si>
  <si>
    <t>ESENTE DA CLASSIFICAZIONE DI PERICOLO_00253</t>
  </si>
  <si>
    <t>INSETTICIDA_00253</t>
  </si>
  <si>
    <t>CONCENTRATO EMULSIONABILE_00253</t>
  </si>
  <si>
    <t>1.0 g_00253</t>
  </si>
  <si>
    <t>Autorizzato_00253</t>
  </si>
  <si>
    <t>00253</t>
  </si>
  <si>
    <t>AZACTIVA</t>
  </si>
  <si>
    <t>AZATIN EC_00254</t>
  </si>
  <si>
    <t>AZADIRACHTIN A_00254</t>
  </si>
  <si>
    <t>MITSUI AGRISCIENCE INTERNATIONAL S.A./N.V._00254</t>
  </si>
  <si>
    <t>-_00254</t>
  </si>
  <si>
    <t>INSETTICIDA_00254</t>
  </si>
  <si>
    <t>CONCENTRATO EMULSIONABILE_00254</t>
  </si>
  <si>
    <t>2.8 g_00254</t>
  </si>
  <si>
    <t>Autorizzato con procedura zonale_00254</t>
  </si>
  <si>
    <t>00254</t>
  </si>
  <si>
    <t>AZATIN EC</t>
  </si>
  <si>
    <t>AZBANY_00255</t>
  </si>
  <si>
    <t>AZOXYSTROBIN_00255</t>
  </si>
  <si>
    <t>NUFARM S.A.S._00255</t>
  </si>
  <si>
    <t>-_00255</t>
  </si>
  <si>
    <t>FUNGICIDA_00255</t>
  </si>
  <si>
    <t>SOSPENSIONE CONCENTRATA_00255</t>
  </si>
  <si>
    <t>22.0 g_00255</t>
  </si>
  <si>
    <t>Autorizzato_00255</t>
  </si>
  <si>
    <t>00255</t>
  </si>
  <si>
    <t>AZBANY</t>
  </si>
  <si>
    <t>NUFARM S.A.S.</t>
  </si>
  <si>
    <t>AZIMUT_00256</t>
  </si>
  <si>
    <t>FLORASULAM_00256</t>
  </si>
  <si>
    <t>DOW AGROSCIENCES ITALIA S.R.L._00256</t>
  </si>
  <si>
    <t>(N) PERICOLOSO PER L'AMBIENTE_00256</t>
  </si>
  <si>
    <t>DISERBANTE_00256</t>
  </si>
  <si>
    <t>SOSPENSIONE CONCENTRATA_00256</t>
  </si>
  <si>
    <t>4.8 g_00256</t>
  </si>
  <si>
    <t>Autorizzato_00256</t>
  </si>
  <si>
    <t>00256</t>
  </si>
  <si>
    <t>AZIMUT</t>
  </si>
  <si>
    <t>FLORASULAM</t>
  </si>
  <si>
    <t>4.8 g</t>
  </si>
  <si>
    <t>AZOCIP_00257</t>
  </si>
  <si>
    <t>AZOCYCLOTYN|CYPROCONAZOLE_00257</t>
  </si>
  <si>
    <t>SHARDA EUROPE B.V.B.A._00257</t>
  </si>
  <si>
    <t>-_00257</t>
  </si>
  <si>
    <t>FUNGICIDA_00257</t>
  </si>
  <si>
    <t>SOSPENSIONE CONCENTRATA_00257</t>
  </si>
  <si>
    <t>18.2 g|7.3 g_00257</t>
  </si>
  <si>
    <t>Autorizzato_00257</t>
  </si>
  <si>
    <t>00257</t>
  </si>
  <si>
    <t>AZOCIP</t>
  </si>
  <si>
    <t>AZOCYCLOTYN|CYPROCONAZOLE</t>
  </si>
  <si>
    <t>AZUL MZ 75 WG_00258</t>
  </si>
  <si>
    <t>MANCOZEB_00258</t>
  </si>
  <si>
    <t>AGROPIAVE S.R.L._00258</t>
  </si>
  <si>
    <t>(N) PERICOLOSO PER L'AMBIENTE|(XN) NOCIVO_00258</t>
  </si>
  <si>
    <t>FUNGICIDA_00258</t>
  </si>
  <si>
    <t>GRANULARE IDRODISPERSIBILE_00258</t>
  </si>
  <si>
    <t>75.0 g_00258</t>
  </si>
  <si>
    <t>Ri-registrato_00258</t>
  </si>
  <si>
    <t>00258</t>
  </si>
  <si>
    <t>AZUL MZ 75 WG</t>
  </si>
  <si>
    <t>AGROPIAVE S.R.L.</t>
  </si>
  <si>
    <t>AZUL MZ 80 WP_00259</t>
  </si>
  <si>
    <t>MANCOZEB_00259</t>
  </si>
  <si>
    <t>AGROPIAVE S.R.L._00259</t>
  </si>
  <si>
    <t>(N) PERICOLOSO PER L'AMBIENTE|(XN) NOCIVO_00259</t>
  </si>
  <si>
    <t>FUNGICIDA_00259</t>
  </si>
  <si>
    <t>POLVERE BAGNABILE_00259</t>
  </si>
  <si>
    <t>80.0 g_00259</t>
  </si>
  <si>
    <t>Ri-registrato_00259</t>
  </si>
  <si>
    <t>00259</t>
  </si>
  <si>
    <t>AZUL MZ 80 WP</t>
  </si>
  <si>
    <t>AZUPEC 80 WG_00260</t>
  </si>
  <si>
    <t>SULPHUR (ZOLFO)_00260</t>
  </si>
  <si>
    <t>SAPEC AGRO S.A._00260</t>
  </si>
  <si>
    <t>(XI) IRRITANTE_00260</t>
  </si>
  <si>
    <t>FUNGICIDA_00260</t>
  </si>
  <si>
    <t>GRANULARE IDRODISPERSIBILE_00260</t>
  </si>
  <si>
    <t>80.0 g_00260</t>
  </si>
  <si>
    <t>Autorizzato_00260</t>
  </si>
  <si>
    <t>00260</t>
  </si>
  <si>
    <t>AZUPEC 80 WG</t>
  </si>
  <si>
    <t>AZUPEC FLOW_00261</t>
  </si>
  <si>
    <t>SULPHUR (ZOLFO)_00261</t>
  </si>
  <si>
    <t>SAPEC AGRO ITALIA SRL_00261</t>
  </si>
  <si>
    <t>(XI) IRRITANTE_00261</t>
  </si>
  <si>
    <t>FUNGICIDA_00261</t>
  </si>
  <si>
    <t>CONCENTRATO SOLUBILE_00261</t>
  </si>
  <si>
    <t>56.0 g_00261</t>
  </si>
  <si>
    <t>Autorizzato_00261</t>
  </si>
  <si>
    <t>00261</t>
  </si>
  <si>
    <t>AZUPEC FLOW</t>
  </si>
  <si>
    <t>56.0 g</t>
  </si>
  <si>
    <t>BABEL_00262</t>
  </si>
  <si>
    <t>PYRIMETHANIL_00262</t>
  </si>
  <si>
    <t>ARYSTA LIFESCIENCE BENELUX SPRL_00262</t>
  </si>
  <si>
    <t>(N) PERICOLOSO PER L'AMBIENTE_00262</t>
  </si>
  <si>
    <t>FUNGICIDA_00262</t>
  </si>
  <si>
    <t>SOSPENSIONE CONCENTRATA_00262</t>
  </si>
  <si>
    <t>37.4 g_00262</t>
  </si>
  <si>
    <t>Autorizzato_00262</t>
  </si>
  <si>
    <t>00262</t>
  </si>
  <si>
    <t>BABEL</t>
  </si>
  <si>
    <t>PYRIMETHANIL</t>
  </si>
  <si>
    <t>37.4 g</t>
  </si>
  <si>
    <t>BABEL 400_00263</t>
  </si>
  <si>
    <t>PYRIMETHANIL_00263</t>
  </si>
  <si>
    <t>ARYSTA LIFESCIENCE BENELUX SPRL_00263</t>
  </si>
  <si>
    <t>(N) PERICOLOSO PER L'AMBIENTE_00263</t>
  </si>
  <si>
    <t>FUNGICIDA_00263</t>
  </si>
  <si>
    <t>SOSPENSIONE CONCENTRATA_00263</t>
  </si>
  <si>
    <t>37.4 g_00263</t>
  </si>
  <si>
    <t>Autorizzato_00263</t>
  </si>
  <si>
    <t>00263</t>
  </si>
  <si>
    <t>BABEL 400</t>
  </si>
  <si>
    <t>BAC MK_00264</t>
  </si>
  <si>
    <t>BACILLUS THURINGIENSIS SOTTOSPECIE KURSTAKI 3A-3B CEPPO HD1_00264</t>
  </si>
  <si>
    <t>PROBELTE S.A._00264</t>
  </si>
  <si>
    <t>(XI) IRRITANTE_00264</t>
  </si>
  <si>
    <t>INSETTICIDA_00264</t>
  </si>
  <si>
    <t>POLVERE BAGNABILE_00264</t>
  </si>
  <si>
    <t>5.0 g_00264</t>
  </si>
  <si>
    <t>Autorizzato_00264</t>
  </si>
  <si>
    <t>00264</t>
  </si>
  <si>
    <t>BAC MK</t>
  </si>
  <si>
    <t>BACILLUS THURINGIENSIS SOTTOSPECIE KURSTAKI 3A-3B CEPPO HD1</t>
  </si>
  <si>
    <t>BACILLUS CHEMIA_00265</t>
  </si>
  <si>
    <t>BACILLUS THURINGIENSIS SOTTOSPECIE KURSTAKI 3A-3B CEPPO HD1_00265</t>
  </si>
  <si>
    <t>CHEMIA S.P.A._00265</t>
  </si>
  <si>
    <t>ESENTE DA CLASSIFICAZIONE DI PERICOLO_00265</t>
  </si>
  <si>
    <t>INSETTICIDA_00265</t>
  </si>
  <si>
    <t>POLVERE BAGNABILE_00265</t>
  </si>
  <si>
    <t>6.4 g_00265</t>
  </si>
  <si>
    <t>Autorizzato_00265</t>
  </si>
  <si>
    <t>00265</t>
  </si>
  <si>
    <t>BACILLUS CHEMIA</t>
  </si>
  <si>
    <t>CHEMIA S.P.A.</t>
  </si>
  <si>
    <t>BACTOSPEINE 32 WG_00266</t>
  </si>
  <si>
    <t>BACILLUS THURINGIENSIS SUBSP. KURSTAKI STRAINS ABTS-351_00266</t>
  </si>
  <si>
    <t>SUMITOMO CHEMICAL AGRO EUROPE S.A.S._00266</t>
  </si>
  <si>
    <t>ESENTE DA CLASSIFICAZIONE DI PERICOLO_00266</t>
  </si>
  <si>
    <t>INSETTICIDA_00266</t>
  </si>
  <si>
    <t>GRANULARE IDRODISPERSIBILE_00266</t>
  </si>
  <si>
    <t>6.4 g_00266</t>
  </si>
  <si>
    <t>Ri-registrato_00266</t>
  </si>
  <si>
    <t>00266</t>
  </si>
  <si>
    <t>BACTOSPEINE 32 WG</t>
  </si>
  <si>
    <t>BADGER 45% WG_00267</t>
  </si>
  <si>
    <t>CYMOXANIL_00267</t>
  </si>
  <si>
    <t>SOCIETE' FINANCIERE DE PONTARLIER (S.F.P)_00267</t>
  </si>
  <si>
    <t>(N) PERICOLOSO PER L'AMBIENTE|(XI) IRRITANTE_00267</t>
  </si>
  <si>
    <t>FUNGICIDA_00267</t>
  </si>
  <si>
    <t>GRANULARE IDRODISPERSIBILE_00267</t>
  </si>
  <si>
    <t>45.0 g_00267</t>
  </si>
  <si>
    <t>Autorizzato_00267</t>
  </si>
  <si>
    <t>00267</t>
  </si>
  <si>
    <t>BADGER 45% WG</t>
  </si>
  <si>
    <t>BAGANI_00268</t>
  </si>
  <si>
    <t>TETRACONAZOLE_00268</t>
  </si>
  <si>
    <t>BELCHIM CROP PROTECTION NV/SA_00268</t>
  </si>
  <si>
    <t>-_00268</t>
  </si>
  <si>
    <t>FUNGICIDA_00268</t>
  </si>
  <si>
    <t>CONCENTRATO EMULSIONABILE_00268</t>
  </si>
  <si>
    <t>11.6 g_00268</t>
  </si>
  <si>
    <t>Autorizzato_00268</t>
  </si>
  <si>
    <t>00268</t>
  </si>
  <si>
    <t>BAGANI</t>
  </si>
  <si>
    <t>TETRACONAZOLE</t>
  </si>
  <si>
    <t>BELCHIM CROP PROTECTION NV/SA</t>
  </si>
  <si>
    <t>11.6 g</t>
  </si>
  <si>
    <t>BAGNANTE BAM NUOVO_00269</t>
  </si>
  <si>
    <t>SORBITAN MONOLEATO_00269</t>
  </si>
  <si>
    <t>BAM S.R.L._00269</t>
  </si>
  <si>
    <t>ESENTE DA CLASSIFICAZIONE DI PERICOLO_00269</t>
  </si>
  <si>
    <t>COADIUVANTE_00269</t>
  </si>
  <si>
    <t>CONCENTRATO SOLUBILE_00269</t>
  </si>
  <si>
    <t>12.0 g_00269</t>
  </si>
  <si>
    <t>Autorizzato_00269</t>
  </si>
  <si>
    <t>00269</t>
  </si>
  <si>
    <t>BAGNANTE BAM NUOVO</t>
  </si>
  <si>
    <t>SORBITAN MONOLEATO</t>
  </si>
  <si>
    <t>BAM S.R.L.</t>
  </si>
  <si>
    <t>12.0 g</t>
  </si>
  <si>
    <t>BAGNANTE CIFO_00270</t>
  </si>
  <si>
    <t>COPOLIMER 21|ALCOOL GRASSO ETOSSILATO_00270</t>
  </si>
  <si>
    <t>CIFO S.P.A._00270</t>
  </si>
  <si>
    <t>ESENTE DA CLASSIFICAZIONE DI PERICOLO_00270</t>
  </si>
  <si>
    <t>COADIUVANTE_00270</t>
  </si>
  <si>
    <t>LIQUIDO (SENZA DILUIZIONE)_00270</t>
  </si>
  <si>
    <t>8.0 g|4.0 g_00270</t>
  </si>
  <si>
    <t>Autorizzato_00270</t>
  </si>
  <si>
    <t>00270</t>
  </si>
  <si>
    <t>BAGNANTE CIFO</t>
  </si>
  <si>
    <t>COPOLIMER 21|ALCOOL GRASSO ETOSSILATO</t>
  </si>
  <si>
    <t>CIFO S.P.A.</t>
  </si>
  <si>
    <t>8.0 g|4.0 g</t>
  </si>
  <si>
    <t>BAGNANTE SARIAF_00271</t>
  </si>
  <si>
    <t>SORBITAN MONOLEATO_00271</t>
  </si>
  <si>
    <t>GOWAN ITALIA S.R.L._00271</t>
  </si>
  <si>
    <t>ESENTE DA CLASSIFICAZIONE DI PERICOLO_00271</t>
  </si>
  <si>
    <t>COADIUVANTE_00271</t>
  </si>
  <si>
    <t>CONCENTRATO EMULSIONABILE_00271</t>
  </si>
  <si>
    <t>12.0 g_00271</t>
  </si>
  <si>
    <t>Autorizzato_00271</t>
  </si>
  <si>
    <t>00271</t>
  </si>
  <si>
    <t>BAGNANTE SARIAF</t>
  </si>
  <si>
    <t>BALAN_00272</t>
  </si>
  <si>
    <t>BENFLURALIN_00272</t>
  </si>
  <si>
    <t>GOWAN ITALIA S.R.L._00272</t>
  </si>
  <si>
    <t>(N) PERICOLOSO PER L'AMBIENTE|(XN) NOCIVO_00272</t>
  </si>
  <si>
    <t>DISERBANTE_00272</t>
  </si>
  <si>
    <t>CONCENTRATO EMULSIONABILE_00272</t>
  </si>
  <si>
    <t>19.2 g_00272</t>
  </si>
  <si>
    <t>Autorizzato_00272</t>
  </si>
  <si>
    <t>00272</t>
  </si>
  <si>
    <t>BALAN</t>
  </si>
  <si>
    <t>BENFLURALIN</t>
  </si>
  <si>
    <t>19.2 g</t>
  </si>
  <si>
    <t>BALANCE_00273</t>
  </si>
  <si>
    <t>CHLORSULFURON_00273</t>
  </si>
  <si>
    <t>DU PONT DE NEMOURS ITALIANA S.R.L._00273</t>
  </si>
  <si>
    <t>(N) PERICOLOSO PER L'AMBIENTE_00273</t>
  </si>
  <si>
    <t>DISERBANTE_00273</t>
  </si>
  <si>
    <t>GRANULARE IDRODISPERSIBILE_00273</t>
  </si>
  <si>
    <t>75.0 g_00273</t>
  </si>
  <si>
    <t>Autorizzato_00273</t>
  </si>
  <si>
    <t>00273</t>
  </si>
  <si>
    <t>BALANCE</t>
  </si>
  <si>
    <t>CHLORSULFURON</t>
  </si>
  <si>
    <t>BALENO 200_00274</t>
  </si>
  <si>
    <t>DIQUAT (DIBROMIDE)_00274</t>
  </si>
  <si>
    <t>SHARDA CROPCHEM LIMITED_00274</t>
  </si>
  <si>
    <t>(T) TOSSICO|(N) PERICOLOSO PER L'AMBIENTE_00274</t>
  </si>
  <si>
    <t>DISERBANTE_00274</t>
  </si>
  <si>
    <t>CONCENTRATO SOLUBILE_00274</t>
  </si>
  <si>
    <t>17.0 g_00274</t>
  </si>
  <si>
    <t>Autorizzato con procedura zonale_00274</t>
  </si>
  <si>
    <t>00274</t>
  </si>
  <si>
    <t>BALENO 200</t>
  </si>
  <si>
    <t>(T) TOSSICO|(N) PERICOLOSO PER L'AMBIENTE</t>
  </si>
  <si>
    <t>BALENO FLASH_00275</t>
  </si>
  <si>
    <t>DIQUAT (DIBROMIDE)_00275</t>
  </si>
  <si>
    <t>SYNGENTA ITALIA S.P.A._00275</t>
  </si>
  <si>
    <t>(N) PERICOLOSO PER L'AMBIENTE|(T  ) MOLTO TOSSICO_00275</t>
  </si>
  <si>
    <t>DISERBANTE_00275</t>
  </si>
  <si>
    <t>CONCENTRATO SOLUBILE_00275</t>
  </si>
  <si>
    <t>17.0 g_00275</t>
  </si>
  <si>
    <t>Autorizzato_00275</t>
  </si>
  <si>
    <t>00275</t>
  </si>
  <si>
    <t>BALENO FLASH</t>
  </si>
  <si>
    <t>BALENO SL_00276</t>
  </si>
  <si>
    <t>DIQUAT (DIBROMIDE)_00276</t>
  </si>
  <si>
    <t>GOWAN ITALIA S.R.L._00276</t>
  </si>
  <si>
    <t>(T  ) MOLTO TOSSICO|(N) PERICOLOSO PER L'AMBIENTE_00276</t>
  </si>
  <si>
    <t>DISERBANTE_00276</t>
  </si>
  <si>
    <t>LIQUIDO (SENZA DILUIZIONE)_00276</t>
  </si>
  <si>
    <t>17.0 g_00276</t>
  </si>
  <si>
    <t>Autorizzato_00276</t>
  </si>
  <si>
    <t>00276</t>
  </si>
  <si>
    <t>BALENO SL</t>
  </si>
  <si>
    <t>(T  ) MOLTO TOSSICO|(N) PERICOLOSO PER L'AMBIENTE</t>
  </si>
  <si>
    <t>BANDERA_00277</t>
  </si>
  <si>
    <t>NICOSULFURON_00277</t>
  </si>
  <si>
    <t>ROTAM AGROCHEMICAL EUROPE LIMITED_00277</t>
  </si>
  <si>
    <t>(N) PERICOLOSO PER L'AMBIENTE_00277</t>
  </si>
  <si>
    <t>DISERBANTE_00277</t>
  </si>
  <si>
    <t>OLIO DISPERSIBILE_00277</t>
  </si>
  <si>
    <t>4.2 g_00277</t>
  </si>
  <si>
    <t>Autorizzato_00277</t>
  </si>
  <si>
    <t>00277</t>
  </si>
  <si>
    <t>BANDERA</t>
  </si>
  <si>
    <t>BANG_00278</t>
  </si>
  <si>
    <t>CYPERMETHRIN_00278</t>
  </si>
  <si>
    <t>ARYSTA LIFESCIENCE BENELUX SPRL_00278</t>
  </si>
  <si>
    <t>(N) PERICOLOSO PER L'AMBIENTE|(XI) IRRITANTE_00278</t>
  </si>
  <si>
    <t>INSETTICIDA_00278</t>
  </si>
  <si>
    <t>CONCENTRATO EMULSIONABILE_00278</t>
  </si>
  <si>
    <t>5.5 g_00278</t>
  </si>
  <si>
    <t>Ri-registrato_00278</t>
  </si>
  <si>
    <t>00278</t>
  </si>
  <si>
    <t>BANG</t>
  </si>
  <si>
    <t>5.5 g</t>
  </si>
  <si>
    <t>BANG PLUS_00279</t>
  </si>
  <si>
    <t>CYPERMETHRIN_00279</t>
  </si>
  <si>
    <t>ARYSTA LIFESCIENCE BENELUX SPRL_00279</t>
  </si>
  <si>
    <t>(N) PERICOLOSO PER L'AMBIENTE|(XI) IRRITANTE_00279</t>
  </si>
  <si>
    <t>INSETTICIDA_00279</t>
  </si>
  <si>
    <t>CONCENTRATO EMULSIONABILE_00279</t>
  </si>
  <si>
    <t>5.5 g_00279</t>
  </si>
  <si>
    <t>Autorizzato_00279</t>
  </si>
  <si>
    <t>00279</t>
  </si>
  <si>
    <t>BANG PLUS</t>
  </si>
  <si>
    <t>BANJO_00280</t>
  </si>
  <si>
    <t>FLUAZINAM_00280</t>
  </si>
  <si>
    <t>ADAMA MAKHTESHIM LTD_00280</t>
  </si>
  <si>
    <t>(N) PERICOLOSO PER L'AMBIENTE|(XI) IRRITANTE_00280</t>
  </si>
  <si>
    <t>FUNGICIDA_00280</t>
  </si>
  <si>
    <t>SOSPENSIONE CONCENTRATA_00280</t>
  </si>
  <si>
    <t>40.2 g_00280</t>
  </si>
  <si>
    <t>Ri-registrato_00280</t>
  </si>
  <si>
    <t>00280</t>
  </si>
  <si>
    <t>BANJO</t>
  </si>
  <si>
    <t>BANVEL 480 S_00281</t>
  </si>
  <si>
    <t>DICAMBA_00281</t>
  </si>
  <si>
    <t>SYNGENTA ITALIA S.P.A._00281</t>
  </si>
  <si>
    <t>-_00281</t>
  </si>
  <si>
    <t>DISERBANTE_00281</t>
  </si>
  <si>
    <t>CONCENTRATO SOLUBILE_00281</t>
  </si>
  <si>
    <t>40.3 g_00281</t>
  </si>
  <si>
    <t>Autorizzato_00281</t>
  </si>
  <si>
    <t>00281</t>
  </si>
  <si>
    <t>BANVEL 480 S</t>
  </si>
  <si>
    <t>BANVEL S_00282</t>
  </si>
  <si>
    <t>DICAMBA_00282</t>
  </si>
  <si>
    <t>SYNGENTA ITALIA S.P.A._00282</t>
  </si>
  <si>
    <t>ESENTE DA CLASSIFICAZIONE DI PERICOLO_00282</t>
  </si>
  <si>
    <t>DISERBANTE_00282</t>
  </si>
  <si>
    <t>CONCENTRATO SOLUBILE_00282</t>
  </si>
  <si>
    <t>21.2 g_00282</t>
  </si>
  <si>
    <t>Autorizzato_00282</t>
  </si>
  <si>
    <t>00282</t>
  </si>
  <si>
    <t>BANVEL S</t>
  </si>
  <si>
    <t>21.2 g</t>
  </si>
  <si>
    <t>BARBARIAN BIOGRADE 360_00283</t>
  </si>
  <si>
    <t>GLYPHOSATE_00283</t>
  </si>
  <si>
    <t>BARCLAY CHEMICALS (R&amp;D) LTD._00283</t>
  </si>
  <si>
    <t>ESENTE DA CLASSIFICAZIONE DI PERICOLO_00283</t>
  </si>
  <si>
    <t>DISERBANTE_00283</t>
  </si>
  <si>
    <t>CONCENTRATO SOLUBILE_00283</t>
  </si>
  <si>
    <t>31.2 g_00283</t>
  </si>
  <si>
    <t>Autorizzato_00283</t>
  </si>
  <si>
    <t>00283</t>
  </si>
  <si>
    <t>BARBARIAN BIOGRADE 360</t>
  </si>
  <si>
    <t>GLYPHOSATE</t>
  </si>
  <si>
    <t>BARCLAY CHEMICALS (R&amp;D) LTD.</t>
  </si>
  <si>
    <t>31.2 g</t>
  </si>
  <si>
    <t>BARCLAY BARBARIAN 490_00284</t>
  </si>
  <si>
    <t>GLYPHOSATE_00284</t>
  </si>
  <si>
    <t>BARCLAY CHEMICALS (R&amp;D) LTD._00284</t>
  </si>
  <si>
    <t>ESENTE DA CLASSIFICAZIONE DI PERICOLO_00284</t>
  </si>
  <si>
    <t>DISERBANTE_00284</t>
  </si>
  <si>
    <t>CONCENTRATO SOLUBILE_00284</t>
  </si>
  <si>
    <t>40.0 g_00284</t>
  </si>
  <si>
    <t>Autorizzato_00284</t>
  </si>
  <si>
    <t>00284</t>
  </si>
  <si>
    <t>BARCLAY BARBARIAN 490</t>
  </si>
  <si>
    <t>BARCLAY GALLUP BIOGRADE 360_00285</t>
  </si>
  <si>
    <t>GLYPHOSATE_00285</t>
  </si>
  <si>
    <t>BARCLAY CHEMICALS (R&amp;D) LTD._00285</t>
  </si>
  <si>
    <t>ESENTE DA CLASSIFICAZIONE DI PERICOLO_00285</t>
  </si>
  <si>
    <t>DISERBANTE_00285</t>
  </si>
  <si>
    <t>CONCENTRATO SOLUBILE_00285</t>
  </si>
  <si>
    <t>31.2 g_00285</t>
  </si>
  <si>
    <t>Autorizzato_00285</t>
  </si>
  <si>
    <t>00285</t>
  </si>
  <si>
    <t>BARCLAY GALLUP BIOGRADE 360</t>
  </si>
  <si>
    <t>BARCLAY GALLUP BIOGRADE 450_00286</t>
  </si>
  <si>
    <t>GLYPHOSATE_00286</t>
  </si>
  <si>
    <t>BARCLAY CHEMICALS (R&amp;D) LTD._00286</t>
  </si>
  <si>
    <t>(N) PERICOLOSO PER L'AMBIENTE|ESENTE DA CLASSIFICAZIONE DI PERICOLO_00286</t>
  </si>
  <si>
    <t>DISERBANTE_00286</t>
  </si>
  <si>
    <t>CONCENTRATO SOLUBILE_00286</t>
  </si>
  <si>
    <t>37.3 g_00286</t>
  </si>
  <si>
    <t>Autorizzato_00286</t>
  </si>
  <si>
    <t>00286</t>
  </si>
  <si>
    <t>BARCLAY GALLUP BIOGRADE 450</t>
  </si>
  <si>
    <t>(N) PERICOLOSO PER L'AMBIENTE|ESENTE DA CLASSIFICAZIONE DI PERICOLO</t>
  </si>
  <si>
    <t>37.3 g</t>
  </si>
  <si>
    <t>BARCLAY GALLUP HI-AKTIV_00287</t>
  </si>
  <si>
    <t>GLYPHOSATE_00287</t>
  </si>
  <si>
    <t>BARCLAY CHEMICALS (R&amp;D) LTD._00287</t>
  </si>
  <si>
    <t>ESENTE DA CLASSIFICAZIONE DI PERICOLO_00287</t>
  </si>
  <si>
    <t>DISERBANTE_00287</t>
  </si>
  <si>
    <t>CONCENTRATO SOLUBILE_00287</t>
  </si>
  <si>
    <t>40.3 g_00287</t>
  </si>
  <si>
    <t>Autorizzato_00287</t>
  </si>
  <si>
    <t>00287</t>
  </si>
  <si>
    <t>BARCLAY GALLUP HI-AKTIV</t>
  </si>
  <si>
    <t>BARCLAY GALLUP SUPER 450_00288</t>
  </si>
  <si>
    <t>GLYPHOSATE_00288</t>
  </si>
  <si>
    <t>BARCLAY CHEMICALS (R&amp;D) LTD._00288</t>
  </si>
  <si>
    <t>ESENTE DA CLASSIFICAZIONE DI PERICOLO_00288</t>
  </si>
  <si>
    <t>DISERBANTE_00288</t>
  </si>
  <si>
    <t>CONCENTRATO SOLUBILE_00288</t>
  </si>
  <si>
    <t>37.3 g_00288</t>
  </si>
  <si>
    <t>Autorizzato_00288</t>
  </si>
  <si>
    <t>00288</t>
  </si>
  <si>
    <t>BARCLAY GALLUP SUPER 450</t>
  </si>
  <si>
    <t>BARCLAY PROPYZ_00289</t>
  </si>
  <si>
    <t>PROPYZAMIDE_00289</t>
  </si>
  <si>
    <t>BARCLAY CHEMICALS (R&amp;D) LTD._00289</t>
  </si>
  <si>
    <t>-_00289</t>
  </si>
  <si>
    <t>DISERBANTE_00289</t>
  </si>
  <si>
    <t>SOSPENSIONE CONCENTRATA_00289</t>
  </si>
  <si>
    <t>34.3 %_00289</t>
  </si>
  <si>
    <t>Autorizzato con procedura zonale_00289</t>
  </si>
  <si>
    <t>00289</t>
  </si>
  <si>
    <t>BARCLAY PROPYZ</t>
  </si>
  <si>
    <t>34.3 %</t>
  </si>
  <si>
    <t>BARCLAY TRUSTEE 490_00290</t>
  </si>
  <si>
    <t>GLYPHOSATE_00290</t>
  </si>
  <si>
    <t>BARCLAY CHEMICALS (R&amp;D) LTD._00290</t>
  </si>
  <si>
    <t>ESENTE DA CLASSIFICAZIONE DI PERICOLO_00290</t>
  </si>
  <si>
    <t>DISERBANTE_00290</t>
  </si>
  <si>
    <t>CONCENTRATO SOLUBILE_00290</t>
  </si>
  <si>
    <t>40.0 g_00290</t>
  </si>
  <si>
    <t>Autorizzato_00290</t>
  </si>
  <si>
    <t>00290</t>
  </si>
  <si>
    <t>BARCLAY TRUSTEE 490</t>
  </si>
  <si>
    <t>BARKAN_00291</t>
  </si>
  <si>
    <t>MEPTYLDINOCAP_00291</t>
  </si>
  <si>
    <t>DOW AGROSCIENCES ITALIA S.R.L._00291</t>
  </si>
  <si>
    <t>(N) PERICOLOSO PER L'AMBIENTE|(XN) NOCIVO_00291</t>
  </si>
  <si>
    <t>FUNGICIDA_00291</t>
  </si>
  <si>
    <t>CONCENTRATO EMULSIONABILE_00291</t>
  </si>
  <si>
    <t>35.7 g_00291</t>
  </si>
  <si>
    <t>Autorizzato provvisoriamente_00291</t>
  </si>
  <si>
    <t>00291</t>
  </si>
  <si>
    <t>BARKAN</t>
  </si>
  <si>
    <t>MEPTYLDINOCAP</t>
  </si>
  <si>
    <t>35.7 g</t>
  </si>
  <si>
    <t>BAROCCO 80 WG_00292</t>
  </si>
  <si>
    <t>SULPHUR (ZOLFO)_00292</t>
  </si>
  <si>
    <t>AGROSTULLN GMBH_00292</t>
  </si>
  <si>
    <t>(XI) IRRITANTE_00292</t>
  </si>
  <si>
    <t>FUNGICIDA_00292</t>
  </si>
  <si>
    <t>GRANULARE IDRODISPERSIBILE_00292</t>
  </si>
  <si>
    <t>80.0 g_00292</t>
  </si>
  <si>
    <t>Autorizzato_00292</t>
  </si>
  <si>
    <t>00292</t>
  </si>
  <si>
    <t>BAROCCO 80 WG</t>
  </si>
  <si>
    <t>AGROSTULLN GMBH</t>
  </si>
  <si>
    <t>BARRACUDA_00293</t>
  </si>
  <si>
    <t>CYPERMETHRIN_00293</t>
  </si>
  <si>
    <t>SBM DEVELOPPEMENT S.A.S._00293</t>
  </si>
  <si>
    <t>(N) PERICOLOSO PER L'AMBIENTE_00293</t>
  </si>
  <si>
    <t>INSETTICIDA_00293</t>
  </si>
  <si>
    <t>CONCENTRATO EMULSIONABILE_00293</t>
  </si>
  <si>
    <t>5.0 g_00293</t>
  </si>
  <si>
    <t>Autorizzato_00293</t>
  </si>
  <si>
    <t>00293</t>
  </si>
  <si>
    <t>BARRACUDA</t>
  </si>
  <si>
    <t>BAS 510 01 F_00294</t>
  </si>
  <si>
    <t>BOSCALID (FORMERLY NICOBIFEN)_00294</t>
  </si>
  <si>
    <t>BASF ITALIA S.P.A._00294</t>
  </si>
  <si>
    <t>(N) PERICOLOSO PER L'AMBIENTE_00294</t>
  </si>
  <si>
    <t>FUNGICIDA_00294</t>
  </si>
  <si>
    <t>GRANULARE IDRODISPERSIBILE_00294</t>
  </si>
  <si>
    <t>50.0 g_00294</t>
  </si>
  <si>
    <t>Autorizzato_00294</t>
  </si>
  <si>
    <t>00294</t>
  </si>
  <si>
    <t>BAS 510 01 F</t>
  </si>
  <si>
    <t>BOSCALID (FORMERLY NICOBIFEN)</t>
  </si>
  <si>
    <t>BASAGRAN_00295</t>
  </si>
  <si>
    <t>BENTAZONE_00295</t>
  </si>
  <si>
    <t>BASF ITALIA S.P.A._00295</t>
  </si>
  <si>
    <t>(XN) NOCIVO_00295</t>
  </si>
  <si>
    <t>DISERBANTE_00295</t>
  </si>
  <si>
    <t>CONCENTRATO SOLUBILE_00295</t>
  </si>
  <si>
    <t>40.3 g_00295</t>
  </si>
  <si>
    <t>Ri-registrato_00295</t>
  </si>
  <si>
    <t>00295</t>
  </si>
  <si>
    <t>BASAGRAN</t>
  </si>
  <si>
    <t>BENTAZONE</t>
  </si>
  <si>
    <t>BASAGRAN SG_00296</t>
  </si>
  <si>
    <t>BENTAZONE_00296</t>
  </si>
  <si>
    <t>BASF ITALIA S.P.A._00296</t>
  </si>
  <si>
    <t>(XN) NOCIVO_00296</t>
  </si>
  <si>
    <t>DISERBANTE_00296</t>
  </si>
  <si>
    <t>GRANULARE_00296</t>
  </si>
  <si>
    <t>87.0 g_00296</t>
  </si>
  <si>
    <t>Ri-registrato_00296</t>
  </si>
  <si>
    <t>00296</t>
  </si>
  <si>
    <t>BASAGRAN SG</t>
  </si>
  <si>
    <t>GRANULARE</t>
  </si>
  <si>
    <t>87.0 g</t>
  </si>
  <si>
    <t>BASAMID GRANULAT_00297</t>
  </si>
  <si>
    <t>DAZOMET_00297</t>
  </si>
  <si>
    <t>KANESHO SOIL TREATMENT SPRL/BVBA_00297</t>
  </si>
  <si>
    <t>(N) PERICOLOSO PER L'AMBIENTE|(XN) NOCIVO_00297</t>
  </si>
  <si>
    <t>INSETTICIDA-FUNGICIDA-DISERBANTE_00297</t>
  </si>
  <si>
    <t>GRANULARE_00297</t>
  </si>
  <si>
    <t>99.0 g_00297</t>
  </si>
  <si>
    <t>Autorizzato_00297</t>
  </si>
  <si>
    <t>00297</t>
  </si>
  <si>
    <t>BASAMID GRANULAT</t>
  </si>
  <si>
    <t>DAZOMET</t>
  </si>
  <si>
    <t>KANESHO SOIL TREATMENT SPRL/BVBA</t>
  </si>
  <si>
    <t>INSETTICIDA-FUNGICIDA-DISERBANTE</t>
  </si>
  <si>
    <t>99.0 g</t>
  </si>
  <si>
    <t>BASAMID TURF_00298</t>
  </si>
  <si>
    <t>DAZOMET_00298</t>
  </si>
  <si>
    <t>CERTIS EUROPE B.V._00298</t>
  </si>
  <si>
    <t>(N) PERICOLOSO PER L'AMBIENTE|(XN) NOCIVO_00298</t>
  </si>
  <si>
    <t>FUNGICIDA_00298</t>
  </si>
  <si>
    <t>GRANULARE_00298</t>
  </si>
  <si>
    <t>99.0 g_00298</t>
  </si>
  <si>
    <t>Autorizzato_00298</t>
  </si>
  <si>
    <t>00298</t>
  </si>
  <si>
    <t>BASAMID TURF</t>
  </si>
  <si>
    <t>CERTIS EUROPE B.V.</t>
  </si>
  <si>
    <t>BASF MEHLTAUMITTEL_00299</t>
  </si>
  <si>
    <t>DODEMORPH_00299</t>
  </si>
  <si>
    <t>BASF ITALIA S.P.A._00299</t>
  </si>
  <si>
    <t>(N) PERICOLOSO PER L'AMBIENTE|(XI) IRRITANTE_00299</t>
  </si>
  <si>
    <t>INSETTICIDA_00299</t>
  </si>
  <si>
    <t>CONCENTRATO EMULSIONABILE_00299</t>
  </si>
  <si>
    <t>38.3 g_00299</t>
  </si>
  <si>
    <t>Autorizzato_00299</t>
  </si>
  <si>
    <t>00299</t>
  </si>
  <si>
    <t>BASF MEHLTAUMITTEL</t>
  </si>
  <si>
    <t>DODEMORPH</t>
  </si>
  <si>
    <t>38.3 g</t>
  </si>
  <si>
    <t>BASIC_00300</t>
  </si>
  <si>
    <t>COPPER SULFATE_00300</t>
  </si>
  <si>
    <t>CHEMIA S.P.A._00300</t>
  </si>
  <si>
    <t>(N) PERICOLOSO PER L'AMBIENTE_00300</t>
  </si>
  <si>
    <t>FUNGICIDA_00300</t>
  </si>
  <si>
    <t>SOSPENSIONE CONCENTRATA_00300</t>
  </si>
  <si>
    <t>15.2 g_00300</t>
  </si>
  <si>
    <t>Autorizzato_00300</t>
  </si>
  <si>
    <t>00300</t>
  </si>
  <si>
    <t>BASIC</t>
  </si>
  <si>
    <t>COPPER SULFATE</t>
  </si>
  <si>
    <t>15.2 g</t>
  </si>
  <si>
    <t>BASIRAM L_00301</t>
  </si>
  <si>
    <t>COPPER SULFATE_00301</t>
  </si>
  <si>
    <t>GOWAN ITALIA S.R.L._00301</t>
  </si>
  <si>
    <t>(N) PERICOLOSO PER L'AMBIENTE|(XI) IRRITANTE_00301</t>
  </si>
  <si>
    <t>FUNGICIDA_00301</t>
  </si>
  <si>
    <t>POLVERE BAGNABILE_00301</t>
  </si>
  <si>
    <t>15.2 g_00301</t>
  </si>
  <si>
    <t>Autorizzato_00301</t>
  </si>
  <si>
    <t>00301</t>
  </si>
  <si>
    <t>BASIRAM L</t>
  </si>
  <si>
    <t>BASTA 200_00302</t>
  </si>
  <si>
    <t>GLUFOSINATE_00302</t>
  </si>
  <si>
    <t>BAYER CROPSCIENCE S.R.L._00302</t>
  </si>
  <si>
    <t>(T) TOSSICO_00302</t>
  </si>
  <si>
    <t>DISERBANTE_00302</t>
  </si>
  <si>
    <t>CONCENTRATO SOLUBILE_00302</t>
  </si>
  <si>
    <t>18.0 g_00302</t>
  </si>
  <si>
    <t>Ri-registrato_00302</t>
  </si>
  <si>
    <t>00302</t>
  </si>
  <si>
    <t>BASTA 200</t>
  </si>
  <si>
    <t>GLUFOSINATE</t>
  </si>
  <si>
    <t>(T) TOSSICO</t>
  </si>
  <si>
    <t>18.0 g</t>
  </si>
  <si>
    <t>BASTINSECT_00303</t>
  </si>
  <si>
    <t>ACETAMIPRID_00303</t>
  </si>
  <si>
    <t>SCOTTS FRANCE S.A.S._00303</t>
  </si>
  <si>
    <t>-_00303</t>
  </si>
  <si>
    <t>INSETTICIDA_00303</t>
  </si>
  <si>
    <t>BASTONCINO PER PIANTE_00303</t>
  </si>
  <si>
    <t>40.0 g_00303</t>
  </si>
  <si>
    <t>Autorizzato in regime di Riconoscimento Reciproco_00303</t>
  </si>
  <si>
    <t>00303</t>
  </si>
  <si>
    <t>BASTINSECT</t>
  </si>
  <si>
    <t>ACETAMIPRID</t>
  </si>
  <si>
    <t>SCOTTS FRANCE S.A.S.</t>
  </si>
  <si>
    <t>BASTONCINO PER PIANTE</t>
  </si>
  <si>
    <t>BATAM_00304</t>
  </si>
  <si>
    <t>SPIROXAMINE_00304</t>
  </si>
  <si>
    <t>BAYER CROPSCIENCE S.R.L._00304</t>
  </si>
  <si>
    <t>(N) PERICOLOSO PER L'AMBIENTE|(XN) NOCIVO_00304</t>
  </si>
  <si>
    <t>FUNGICIDA_00304</t>
  </si>
  <si>
    <t>CONCENTRATO EMULSIONABILE_00304</t>
  </si>
  <si>
    <t>50.0 g_00304</t>
  </si>
  <si>
    <t>Ri-registrato (Air 1 Fase 1)_00304</t>
  </si>
  <si>
    <t>00304</t>
  </si>
  <si>
    <t>BATAM</t>
  </si>
  <si>
    <t>SPIROXAMINE</t>
  </si>
  <si>
    <t>BATER_00305</t>
  </si>
  <si>
    <t>FOLPET|METALAXYL_00305</t>
  </si>
  <si>
    <t>ADAMA ITALIA S.R.L._00305</t>
  </si>
  <si>
    <t>(N) PERICOLOSO PER L'AMBIENTE|(XN) NOCIVO_00305</t>
  </si>
  <si>
    <t>FUNGICIDA_00305</t>
  </si>
  <si>
    <t>POLVERE BAGNABILE_00305</t>
  </si>
  <si>
    <t>40.0 g|10.0 g_00305</t>
  </si>
  <si>
    <t>Autorizzato_00305</t>
  </si>
  <si>
    <t>00305</t>
  </si>
  <si>
    <t>BATER</t>
  </si>
  <si>
    <t>BATKUR_00306</t>
  </si>
  <si>
    <t>BACILLUS THURINGIENSIS SUBSP. KURSTAKI STRAINS EG 2348_00306</t>
  </si>
  <si>
    <t>CBC (EUROPE) S.R.L._00306</t>
  </si>
  <si>
    <t>(XI) IRRITANTE_00306</t>
  </si>
  <si>
    <t>BIOINSETTICIDA_00306</t>
  </si>
  <si>
    <t>SOSPENSIONE CONCENTRATA_00306</t>
  </si>
  <si>
    <t>18.8 g_00306</t>
  </si>
  <si>
    <t>Ri-registrato_00306</t>
  </si>
  <si>
    <t>00306</t>
  </si>
  <si>
    <t>BATKUR</t>
  </si>
  <si>
    <t>BACILLUS THURINGIENSIS SUBSP. KURSTAKI STRAINS EG 2348</t>
  </si>
  <si>
    <t>BIOINSETTICIDA</t>
  </si>
  <si>
    <t>BATTLE_00307</t>
  </si>
  <si>
    <t>FLUFENACET (FORMERLY FLUTHIAMIDE)_00307</t>
  </si>
  <si>
    <t>CHEMINOVA  A/S_00307</t>
  </si>
  <si>
    <t>-_00307</t>
  </si>
  <si>
    <t>DISERBANTE_00307</t>
  </si>
  <si>
    <t>SOSPENSIONE CONCENTRATA_00307</t>
  </si>
  <si>
    <t>42.0 g_00307</t>
  </si>
  <si>
    <t>Autorizzato con procedura zonale_00307</t>
  </si>
  <si>
    <t>00307</t>
  </si>
  <si>
    <t>BATTLE</t>
  </si>
  <si>
    <t>FLUFENACET (FORMERLY FLUTHIAMIDE)</t>
  </si>
  <si>
    <t>BATTLE DELTA_00308</t>
  </si>
  <si>
    <t>DIFLUFENICAN|FLUFENACET (FORMERLY FLUTHIAMIDE)_00308</t>
  </si>
  <si>
    <t>CHEMINOVA  A/S_00308</t>
  </si>
  <si>
    <t>-_00308</t>
  </si>
  <si>
    <t>DISERBANTE_00308</t>
  </si>
  <si>
    <t>SOSPENSIONE CONCENTRATA_00308</t>
  </si>
  <si>
    <t>16.1 g|32.3 g_00308</t>
  </si>
  <si>
    <t>Autorizzato con procedura zonale_00308</t>
  </si>
  <si>
    <t>00308</t>
  </si>
  <si>
    <t>BATTLE DELTA</t>
  </si>
  <si>
    <t>DIFLUFENICAN|FLUFENACET (FORMERLY FLUTHIAMIDE)</t>
  </si>
  <si>
    <t>16.1 g|32.3 g</t>
  </si>
  <si>
    <t>BAYTEROID 25 EC_00309</t>
  </si>
  <si>
    <t>BETA-CYFLUTHRIN_00309</t>
  </si>
  <si>
    <t>ADAMA IRVITA N.V._00309</t>
  </si>
  <si>
    <t>(N) PERICOLOSO PER L'AMBIENTE|(XN) NOCIVO_00309</t>
  </si>
  <si>
    <t>INSETTICIDA_00309</t>
  </si>
  <si>
    <t>CONCENTRATO EMULSIONABILE_00309</t>
  </si>
  <si>
    <t>2.6 g_00309</t>
  </si>
  <si>
    <t>Autorizzato_00309</t>
  </si>
  <si>
    <t>00309</t>
  </si>
  <si>
    <t>BAYTEROID 25 EC</t>
  </si>
  <si>
    <t>BBS 25 WG_00310</t>
  </si>
  <si>
    <t>COPPER SULFATE_00310</t>
  </si>
  <si>
    <t>INDUSTRIAS QUIMICAS DEL VALLES S.A._00310</t>
  </si>
  <si>
    <t>(N) PERICOLOSO PER L'AMBIENTE|(XI) IRRITANTE_00310</t>
  </si>
  <si>
    <t>FUNGICIDA_00310</t>
  </si>
  <si>
    <t>GRANULARE IDRODISPERSIBILE_00310</t>
  </si>
  <si>
    <t>25.0 g_00310</t>
  </si>
  <si>
    <t>Autorizzato_00310</t>
  </si>
  <si>
    <t>00310</t>
  </si>
  <si>
    <t>BBS 25 WG</t>
  </si>
  <si>
    <t>BEETLE_00311</t>
  </si>
  <si>
    <t>CYPERMETHRIN_00311</t>
  </si>
  <si>
    <t>ARYSTA LIFESCIENCE BENELUX SPRL_00311</t>
  </si>
  <si>
    <t>(N) PERICOLOSO PER L'AMBIENTE|(XI) IRRITANTE_00311</t>
  </si>
  <si>
    <t>INSETTICIDA_00311</t>
  </si>
  <si>
    <t>CONCENTRATO EMULSIONABILE_00311</t>
  </si>
  <si>
    <t>5.5 g_00311</t>
  </si>
  <si>
    <t>Ri-registrato_00311</t>
  </si>
  <si>
    <t>00311</t>
  </si>
  <si>
    <t>BEETLE</t>
  </si>
  <si>
    <t>BEETUP-TRIO_00312</t>
  </si>
  <si>
    <t>ETHOFUMESATE|PHENMEDIPHAM|DESMEDIPHAM_00312</t>
  </si>
  <si>
    <t>UPL EUROPE L.T.D._00312</t>
  </si>
  <si>
    <t>(N) PERICOLOSO PER L'AMBIENTE_00312</t>
  </si>
  <si>
    <t>DISERBANTE_00312</t>
  </si>
  <si>
    <t>CONCENTRATO EMULSIONABILE_00312</t>
  </si>
  <si>
    <t>12.2 g|5.9 g|1.5 g_00312</t>
  </si>
  <si>
    <t>Autorizzato_00312</t>
  </si>
  <si>
    <t>00312</t>
  </si>
  <si>
    <t>BEETUP-TRIO</t>
  </si>
  <si>
    <t>ETHOFUMESATE|PHENMEDIPHAM|DESMEDIPHAM</t>
  </si>
  <si>
    <t>12.2 g|5.9 g|1.5 g</t>
  </si>
  <si>
    <t>BELCOCEL_00313</t>
  </si>
  <si>
    <t>CHLORMEQUAT_00313</t>
  </si>
  <si>
    <t>TAMINCO ITALIA S.R.L._00313</t>
  </si>
  <si>
    <t>(XN) NOCIVO_00313</t>
  </si>
  <si>
    <t>FITOREGOLATORE_00313</t>
  </si>
  <si>
    <t>CONCENTRATO SOLUBILE_00313</t>
  </si>
  <si>
    <t>66.0 g_00313</t>
  </si>
  <si>
    <t>Autorizzato_00313</t>
  </si>
  <si>
    <t>00313</t>
  </si>
  <si>
    <t>BELCOCEL</t>
  </si>
  <si>
    <t>CHLORMEQUAT</t>
  </si>
  <si>
    <t>66.0 g</t>
  </si>
  <si>
    <t>BELEM 0.8 MG_00314</t>
  </si>
  <si>
    <t>CYPERMETHRIN_00314</t>
  </si>
  <si>
    <t>SBM DEVELOPPEMENT S.A.S._00314</t>
  </si>
  <si>
    <t>(N) PERICOLOSO PER L'AMBIENTE_00314</t>
  </si>
  <si>
    <t>INSETTICIDA_00314</t>
  </si>
  <si>
    <t>MICROGRANULARE_00314</t>
  </si>
  <si>
    <t>0.8 g_00314</t>
  </si>
  <si>
    <t>Autorizzato_00314</t>
  </si>
  <si>
    <t>00314</t>
  </si>
  <si>
    <t>BELEM 0.8 MG</t>
  </si>
  <si>
    <t>BELEM PROTEZIONE_00315</t>
  </si>
  <si>
    <t>CYPERMETHRIN_00315</t>
  </si>
  <si>
    <t>SBM DEVELOPPEMENT S.A.S._00315</t>
  </si>
  <si>
    <t>(N) PERICOLOSO PER L'AMBIENTE_00315</t>
  </si>
  <si>
    <t>INSETTICIDA_00315</t>
  </si>
  <si>
    <t>MICROGRANULARE_00315</t>
  </si>
  <si>
    <t>0.8 g_00315</t>
  </si>
  <si>
    <t>Autorizzato_00315</t>
  </si>
  <si>
    <t>00315</t>
  </si>
  <si>
    <t>BELEM PROTEZIONE</t>
  </si>
  <si>
    <t>BELEM SUOLO INSETTI_00316</t>
  </si>
  <si>
    <t>CYPERMETHRIN_00316</t>
  </si>
  <si>
    <t>SBM DEVELOPPEMENT S.A.S._00316</t>
  </si>
  <si>
    <t>(N) PERICOLOSO PER L'AMBIENTE_00316</t>
  </si>
  <si>
    <t>INSETTICIDA_00316</t>
  </si>
  <si>
    <t>MICROGRANULARE_00316</t>
  </si>
  <si>
    <t>0.8 g_00316</t>
  </si>
  <si>
    <t>Autorizzato_00316</t>
  </si>
  <si>
    <t>00316</t>
  </si>
  <si>
    <t>BELEM SUOLO INSETTI</t>
  </si>
  <si>
    <t>BELEM VEGETALI_00317</t>
  </si>
  <si>
    <t>CYPERMETHRIN_00317</t>
  </si>
  <si>
    <t>SBM DEVELOPPEMENT S.A.S._00317</t>
  </si>
  <si>
    <t>(N) PERICOLOSO PER L'AMBIENTE_00317</t>
  </si>
  <si>
    <t>INSETTICIDA_00317</t>
  </si>
  <si>
    <t>MACROGRANULARE_00317</t>
  </si>
  <si>
    <t>0.8 g_00317</t>
  </si>
  <si>
    <t>Autorizzato_00317</t>
  </si>
  <si>
    <t>00317</t>
  </si>
  <si>
    <t>BELEM VEGETALI</t>
  </si>
  <si>
    <t>MACROGRANULARE</t>
  </si>
  <si>
    <t>BELGARD_00318</t>
  </si>
  <si>
    <t>FLUAZIFOP-P-BUTYL_00318</t>
  </si>
  <si>
    <t>SHARDA CROPCHEM LIMITED_00318</t>
  </si>
  <si>
    <t>(N) PERICOLOSO PER L'AMBIENTE|(XN) NOCIVO_00318</t>
  </si>
  <si>
    <t>INSETTICIDA_00318</t>
  </si>
  <si>
    <t>CONCENTRATO EMULSIONABILE_00318</t>
  </si>
  <si>
    <t>13.0 g_00318</t>
  </si>
  <si>
    <t>Autorizzato_00318</t>
  </si>
  <si>
    <t>00318</t>
  </si>
  <si>
    <t>BELGARD</t>
  </si>
  <si>
    <t>FLUAZIFOP-P-BUTYL</t>
  </si>
  <si>
    <t>13.0 g</t>
  </si>
  <si>
    <t>BELLIS_00319</t>
  </si>
  <si>
    <t>PYRACLOSTROBIN|BOSCALID (FORMERLY NICOBIFEN)_00319</t>
  </si>
  <si>
    <t>BASF ITALIA S.P.A._00319</t>
  </si>
  <si>
    <t>(N) PERICOLOSO PER L'AMBIENTE|(XN) NOCIVO_00319</t>
  </si>
  <si>
    <t>FUNGICIDA_00319</t>
  </si>
  <si>
    <t>GRANULARE IDRODISPERSIBILE_00319</t>
  </si>
  <si>
    <t>12.8 g|25.2 g_00319</t>
  </si>
  <si>
    <t>Autorizzato provvisoriamente_00319</t>
  </si>
  <si>
    <t>00319</t>
  </si>
  <si>
    <t>BELLIS</t>
  </si>
  <si>
    <t>12.8 g|25.2 g</t>
  </si>
  <si>
    <t>BELLIS DRUPACEE_00320</t>
  </si>
  <si>
    <t>PYRACLOSTROBIN|BOSCALID (FORMERLY NICOBIFEN)_00320</t>
  </si>
  <si>
    <t>BASF ITALIA S.P.A._00320</t>
  </si>
  <si>
    <t>(N) PERICOLOSO PER L'AMBIENTE|(XN) NOCIVO_00320</t>
  </si>
  <si>
    <t>FUNGICIDA_00320</t>
  </si>
  <si>
    <t>GRANULARE IDRODISPERSIBILE_00320</t>
  </si>
  <si>
    <t>6.7 g|26.7 g_00320</t>
  </si>
  <si>
    <t>Autorizzato_00320</t>
  </si>
  <si>
    <t>00320</t>
  </si>
  <si>
    <t>BELLIS DRUPACEE</t>
  </si>
  <si>
    <t>6.7 g|26.7 g</t>
  </si>
  <si>
    <t>BELOUKHA_00321</t>
  </si>
  <si>
    <t>PELARGONIC ACID (CAS 112-05-0)_00321</t>
  </si>
  <si>
    <t>JADE - JARDIN AGRICULTURE DEVELOPPEMENT_00321</t>
  </si>
  <si>
    <t>-_00321</t>
  </si>
  <si>
    <t>DISERBANTE_00321</t>
  </si>
  <si>
    <t>CONCENTRATO EMULSIONABILE_00321</t>
  </si>
  <si>
    <t>72.0 g_00321</t>
  </si>
  <si>
    <t>Autorizzato in regime di Riconoscimento Reciproco_00321</t>
  </si>
  <si>
    <t>00321</t>
  </si>
  <si>
    <t>BELOUKHA</t>
  </si>
  <si>
    <t>JADE - JARDIN AGRICULTURE DEVELOPPEMENT</t>
  </si>
  <si>
    <t>72.0 g</t>
  </si>
  <si>
    <t>BELPROMEC_00322</t>
  </si>
  <si>
    <t>ABAMECTIN (AKA AVERMECTIN)_00322</t>
  </si>
  <si>
    <t>PROBELTE S.A._00322</t>
  </si>
  <si>
    <t>(N) PERICOLOSO PER L'AMBIENTE|(T) TOSSICO_00322</t>
  </si>
  <si>
    <t>INSETTICIDA-ACARICIDA_00322</t>
  </si>
  <si>
    <t>CONCENTRATO EMULSIONABILE_00322</t>
  </si>
  <si>
    <t>1.9 g_00322</t>
  </si>
  <si>
    <t>Ri-registrato_00322</t>
  </si>
  <si>
    <t>00322</t>
  </si>
  <si>
    <t>BELPROMEC</t>
  </si>
  <si>
    <t>BELTEC_00323</t>
  </si>
  <si>
    <t>PARAFFIN OIL/(CAS 8042-47-5)_00323</t>
  </si>
  <si>
    <t>COMPTOIR COMMERCIAL DES LUBRIFIANTS  S.A.S._00323</t>
  </si>
  <si>
    <t>ESENTE DA CLASSIFICAZIONE DI PERICOLO_00323</t>
  </si>
  <si>
    <t>INSETTICIDA_00323</t>
  </si>
  <si>
    <t>LIQUIDO (SENZA DILUIZIONE)_00323</t>
  </si>
  <si>
    <t>80.0 g_00323</t>
  </si>
  <si>
    <t>Autorizzato_00323</t>
  </si>
  <si>
    <t>00323</t>
  </si>
  <si>
    <t>BELTEC</t>
  </si>
  <si>
    <t>BELURE-T_00324</t>
  </si>
  <si>
    <t>TRIBENURON_00324</t>
  </si>
  <si>
    <t>PROBELTE S.A._00324</t>
  </si>
  <si>
    <t>-_00324</t>
  </si>
  <si>
    <t>DISERBANTE_00324</t>
  </si>
  <si>
    <t>GRANULARE IDRODISPERSIBILE_00324</t>
  </si>
  <si>
    <t>75.0 g_00324</t>
  </si>
  <si>
    <t>Autorizzato con procedura zonale_00324</t>
  </si>
  <si>
    <t>00324</t>
  </si>
  <si>
    <t>BELURE-T</t>
  </si>
  <si>
    <t>TRIBENURON</t>
  </si>
  <si>
    <t>BENCH_00325</t>
  </si>
  <si>
    <t>DICLOFOP-METHYL_00325</t>
  </si>
  <si>
    <t>SAPEC AGRO S.A._00325</t>
  </si>
  <si>
    <t>-_00325</t>
  </si>
  <si>
    <t>DISERBANTE_00325</t>
  </si>
  <si>
    <t>CONCENTRATO EMULSIONABILE_00325</t>
  </si>
  <si>
    <t>35.4 g_00325</t>
  </si>
  <si>
    <t>Ri-registrato_00325</t>
  </si>
  <si>
    <t>00325</t>
  </si>
  <si>
    <t>BENCH</t>
  </si>
  <si>
    <t>DICLOFOP-METHYL</t>
  </si>
  <si>
    <t>35.4 g</t>
  </si>
  <si>
    <t>BENPROP PRO_00326</t>
  </si>
  <si>
    <t>PROCHLORAZ|PROPICONAZOLE_00326</t>
  </si>
  <si>
    <t>ADAMA MAKHTESHIM LTD_00326</t>
  </si>
  <si>
    <t>(XI) IRRITANTE|(N) PERICOLOSO PER L'AMBIENTE_00326</t>
  </si>
  <si>
    <t>FUNGICIDA_00326</t>
  </si>
  <si>
    <t>CONCENTRATO EMULSIONABILE_00326</t>
  </si>
  <si>
    <t>34.8 g|7.8 g_00326</t>
  </si>
  <si>
    <t>Autorizzato_00326</t>
  </si>
  <si>
    <t>00326</t>
  </si>
  <si>
    <t>BENPROP PRO</t>
  </si>
  <si>
    <t>PROCHLORAZ|PROPICONAZOLE</t>
  </si>
  <si>
    <t>34.8 g|7.8 g</t>
  </si>
  <si>
    <t>BENTADOR_00327</t>
  </si>
  <si>
    <t>BENTAZONE_00327</t>
  </si>
  <si>
    <t>SAPEC AGRO ITALIA SRL_00327</t>
  </si>
  <si>
    <t>-_00327</t>
  </si>
  <si>
    <t>DISERBANTE_00327</t>
  </si>
  <si>
    <t>CONCENTRATO SOLUBILE_00327</t>
  </si>
  <si>
    <t>Autorizzato in regime di Riconoscimento Reciproco_00327</t>
  </si>
  <si>
    <t>00327</t>
  </si>
  <si>
    <t>BENTADOR</t>
  </si>
  <si>
    <t>BENTOSOL 35_00328</t>
  </si>
  <si>
    <t>SULPHUR (ZOLFO)_00328</t>
  </si>
  <si>
    <t>SOLFOCHIMICA S.R.L._00328</t>
  </si>
  <si>
    <t>(XI) IRRITANTE_00328</t>
  </si>
  <si>
    <t>FUNGICIDA_00328</t>
  </si>
  <si>
    <t>POLVERE_00328</t>
  </si>
  <si>
    <t>35.0 g_00328</t>
  </si>
  <si>
    <t>Autorizzato_00328</t>
  </si>
  <si>
    <t>00328</t>
  </si>
  <si>
    <t>BENTOSOL 35</t>
  </si>
  <si>
    <t>SOLFOCHIMICA S.R.L.</t>
  </si>
  <si>
    <t>BERELEX 40 SG_00329</t>
  </si>
  <si>
    <t>GIBBERELLIC ACID_00329</t>
  </si>
  <si>
    <t>SUMITOMO CHEMICAL AGRO EUROPE S.A.S._00329</t>
  </si>
  <si>
    <t>ESENTE DA CLASSIFICAZIONE DI PERICOLO_00329</t>
  </si>
  <si>
    <t>FITOREGOLATORE_00329</t>
  </si>
  <si>
    <t>GRANULARE IDRODISPERSIBILE_00329</t>
  </si>
  <si>
    <t>40.0 g_00329</t>
  </si>
  <si>
    <t>Autorizzato_00329</t>
  </si>
  <si>
    <t>00329</t>
  </si>
  <si>
    <t>BERELEX 40 SG</t>
  </si>
  <si>
    <t>BERLINA_00330</t>
  </si>
  <si>
    <t>ABAMECTIN (AKA AVERMECTIN)_00330</t>
  </si>
  <si>
    <t>ROTAM AGROCHEMICAL EUROPE LIMITED_00330</t>
  </si>
  <si>
    <t>(N) PERICOLOSO PER L'AMBIENTE|(XN) NOCIVO_00330</t>
  </si>
  <si>
    <t>INSETTICIDA-ACARICIDA_00330</t>
  </si>
  <si>
    <t>CONCENTRATO EMULSIONABILE_00330</t>
  </si>
  <si>
    <t>1.9 g_00330</t>
  </si>
  <si>
    <t>Autorizzato_00330</t>
  </si>
  <si>
    <t>00330</t>
  </si>
  <si>
    <t>BERLINA</t>
  </si>
  <si>
    <t>BERMECTINE_00331</t>
  </si>
  <si>
    <t>ABAMECTIN (AKA AVERMECTIN)_00331</t>
  </si>
  <si>
    <t>SYNGENTA ITALIA S.P.A._00331</t>
  </si>
  <si>
    <t>(N) PERICOLOSO PER L'AMBIENTE|(XN) NOCIVO_00331</t>
  </si>
  <si>
    <t>INSETTICIDA-ACARICIDA_00331</t>
  </si>
  <si>
    <t>CONCENTRATO EMULSIONABILE_00331</t>
  </si>
  <si>
    <t>1.8 g_00331</t>
  </si>
  <si>
    <t>Ri-registrato_00331</t>
  </si>
  <si>
    <t>00331</t>
  </si>
  <si>
    <t>BERMECTINE</t>
  </si>
  <si>
    <t>1.8 g</t>
  </si>
  <si>
    <t>BETAFIL FL_00332</t>
  </si>
  <si>
    <t>PHENMEDIPHAM_00332</t>
  </si>
  <si>
    <t>UPL EUROPE L.T.D._00332</t>
  </si>
  <si>
    <t>(N) PERICOLOSO PER L'AMBIENTE_00332</t>
  </si>
  <si>
    <t>DISERBANTE_00332</t>
  </si>
  <si>
    <t>SOSPENSIONE CONCENTRATA_00332</t>
  </si>
  <si>
    <t>15.9 g_00332</t>
  </si>
  <si>
    <t>Autorizzato_00332</t>
  </si>
  <si>
    <t>00332</t>
  </si>
  <si>
    <t>BETAFIL FL</t>
  </si>
  <si>
    <t>PHENMEDIPHAM</t>
  </si>
  <si>
    <t>15.9 g</t>
  </si>
  <si>
    <t>BETANAL EXPERT_00333</t>
  </si>
  <si>
    <t>ETHOFUMESATE|PHENMEDIPHAM|DESMEDIPHAM_00333</t>
  </si>
  <si>
    <t>BAYER CROPSCIENCE S.R.L._00333</t>
  </si>
  <si>
    <t>(N) PERICOLOSO PER L'AMBIENTE_00333</t>
  </si>
  <si>
    <t>DISERBANTE_00333</t>
  </si>
  <si>
    <t>SOSPENSIONE CONCENTRATA MISCIBILE IN OLIO_00333</t>
  </si>
  <si>
    <t>14.0 g|6.9 g|2.3 g_00333</t>
  </si>
  <si>
    <t>Ri-registrato_00333</t>
  </si>
  <si>
    <t>00333</t>
  </si>
  <si>
    <t>BETANAL EXPERT</t>
  </si>
  <si>
    <t>SOSPENSIONE CONCENTRATA MISCIBILE IN OLIO</t>
  </si>
  <si>
    <t>14.0 g|6.9 g|2.3 g</t>
  </si>
  <si>
    <t>BETANAL EXPERT EVO_00334</t>
  </si>
  <si>
    <t>ETHOFUMESATE|PHENMEDIPHAM|DESMEDIPHAM_00334</t>
  </si>
  <si>
    <t>BAYER CROPSCIENCE S.R.L._00334</t>
  </si>
  <si>
    <t>-_00334</t>
  </si>
  <si>
    <t>FUNGICIDA_00334</t>
  </si>
  <si>
    <t>CONCENTRATO EMULSIONABILE_00334</t>
  </si>
  <si>
    <t>10.2 %|8.3 %|6.5 %_00334</t>
  </si>
  <si>
    <t>Autorizzato in regime di Riconoscimento Reciproco_00334</t>
  </si>
  <si>
    <t>00334</t>
  </si>
  <si>
    <t>BETANAL EXPERT EVO</t>
  </si>
  <si>
    <t>10.2 %|8.3 %|6.5 %</t>
  </si>
  <si>
    <t>BETANAL MAXXPRO_00335</t>
  </si>
  <si>
    <t>ETHOFUMESATE|PHENMEDIPHAM|LENACIL|DESMEDIPHAM_00335</t>
  </si>
  <si>
    <t>BAYER CROPSCIENCE S.R.L._00335</t>
  </si>
  <si>
    <t>-_00335</t>
  </si>
  <si>
    <t>DISERBANTE_00335</t>
  </si>
  <si>
    <t>OLIO DISPERSIBILE_00335</t>
  </si>
  <si>
    <t>6.9 %|5.5 %|2.5 %|4.3 %_00335</t>
  </si>
  <si>
    <t>Autorizzato in regime di Riconoscimento Reciproco_00335</t>
  </si>
  <si>
    <t>00335</t>
  </si>
  <si>
    <t>BETANAL MAXXPRO</t>
  </si>
  <si>
    <t>ETHOFUMESATE|PHENMEDIPHAM|LENACIL|DESMEDIPHAM</t>
  </si>
  <si>
    <t>6.9 %|5.5 %|2.5 %|4.3 %</t>
  </si>
  <si>
    <t>BETANAL SE_00336</t>
  </si>
  <si>
    <t>PHENMEDIPHAM_00336</t>
  </si>
  <si>
    <t>BAYER CROPSCIENCE S.R.L._00336</t>
  </si>
  <si>
    <t>(N) PERICOLOSO PER L'AMBIENTE_00336</t>
  </si>
  <si>
    <t>DISERBANTE_00336</t>
  </si>
  <si>
    <t>SOSPENSIONE-EMULSIONE_00336</t>
  </si>
  <si>
    <t>15.8 g_00336</t>
  </si>
  <si>
    <t>Ri-registrato_00336</t>
  </si>
  <si>
    <t>00336</t>
  </si>
  <si>
    <t>BETANAL SE</t>
  </si>
  <si>
    <t>BETOZON 65 DF_00337</t>
  </si>
  <si>
    <t>CHLORIDAZON (AKA PYRAZONE)_00337</t>
  </si>
  <si>
    <t>SIPCAM S.P.A._00337</t>
  </si>
  <si>
    <t>(N) PERICOLOSO PER L'AMBIENTE|(XI) IRRITANTE_00337</t>
  </si>
  <si>
    <t>DISERBANTE_00337</t>
  </si>
  <si>
    <t>GRANULARE_00337</t>
  </si>
  <si>
    <t>65.0 g_00337</t>
  </si>
  <si>
    <t>Autorizzato_00337</t>
  </si>
  <si>
    <t>00337</t>
  </si>
  <si>
    <t>BETOZON 65 DF</t>
  </si>
  <si>
    <t>CHLORIDAZON (AKA PYRAZONE)</t>
  </si>
  <si>
    <t>65.0 g</t>
  </si>
  <si>
    <t>BETTAPHAM_00338</t>
  </si>
  <si>
    <t>PHENMEDIPHAM_00338</t>
  </si>
  <si>
    <t>UPL EUROPE L.T.D._00338</t>
  </si>
  <si>
    <t>(N) PERICOLOSO PER L'AMBIENTE|(XI) IRRITANTE_00338</t>
  </si>
  <si>
    <t>DISERBANTE_00338</t>
  </si>
  <si>
    <t>SOSPENSIONE CONCENTRATA_00338</t>
  </si>
  <si>
    <t>16.0 g_00338</t>
  </si>
  <si>
    <t>Autorizzato in regime di Riconoscimento Reciproco_00338</t>
  </si>
  <si>
    <t>00338</t>
  </si>
  <si>
    <t>BETTAPHAM</t>
  </si>
  <si>
    <t>16.0 g</t>
  </si>
  <si>
    <t>BETTER 400_00339</t>
  </si>
  <si>
    <t>CHLORIDAZON (AKA PYRAZONE)_00339</t>
  </si>
  <si>
    <t>SIPCAM S.P.A._00339</t>
  </si>
  <si>
    <t>(N) PERICOLOSO PER L'AMBIENTE|(XI) IRRITANTE_00339</t>
  </si>
  <si>
    <t>DISERBANTE_00339</t>
  </si>
  <si>
    <t>SOSPENSIONE CONCENTRATA_00339</t>
  </si>
  <si>
    <t>35.0 g_00339</t>
  </si>
  <si>
    <t>Autorizzato_00339</t>
  </si>
  <si>
    <t>00339</t>
  </si>
  <si>
    <t>BETTER 400</t>
  </si>
  <si>
    <t>BEYOND_00340</t>
  </si>
  <si>
    <t>IMAZAMOX_00340</t>
  </si>
  <si>
    <t>BASF ITALIA S.P.A._00340</t>
  </si>
  <si>
    <t>(N) PERICOLOSO PER L'AMBIENTE_00340</t>
  </si>
  <si>
    <t>DISERBANTE_00340</t>
  </si>
  <si>
    <t>CONCENTRATO SOLUBILE_00340</t>
  </si>
  <si>
    <t>3.7 g_00340</t>
  </si>
  <si>
    <t>Autorizzato_00340</t>
  </si>
  <si>
    <t>00340</t>
  </si>
  <si>
    <t>BEYOND</t>
  </si>
  <si>
    <t>BIATHLON 4D_00341</t>
  </si>
  <si>
    <t>FLORASULAM|TRITOSULFURON_00341</t>
  </si>
  <si>
    <t>BASF ITALIA S.P.A._00341</t>
  </si>
  <si>
    <t>-_00341</t>
  </si>
  <si>
    <t>DISERBANTE_00341</t>
  </si>
  <si>
    <t>GRANULARE IDRODISPERSIBILE_00341</t>
  </si>
  <si>
    <t>5.4 g|71.4 g_00341</t>
  </si>
  <si>
    <t>Autorizzato con procedura zonale_00341</t>
  </si>
  <si>
    <t>00341</t>
  </si>
  <si>
    <t>BIATHLON 4D</t>
  </si>
  <si>
    <t>FLORASULAM|TRITOSULFURON</t>
  </si>
  <si>
    <t>5.4 g|71.4 g</t>
  </si>
  <si>
    <t>BI-FEN_00342</t>
  </si>
  <si>
    <t>MCPA|2,4-D_00342</t>
  </si>
  <si>
    <t>NUFARM ITALIA S.R.L._00342</t>
  </si>
  <si>
    <t>(XN) NOCIVO_00342</t>
  </si>
  <si>
    <t>DISERBANTE_00342</t>
  </si>
  <si>
    <t>LIQUIDO (SENZA DILUIZIONE)_00342</t>
  </si>
  <si>
    <t>28.8 g|28.3 g_00342</t>
  </si>
  <si>
    <t>Autorizzato_00342</t>
  </si>
  <si>
    <t>00342</t>
  </si>
  <si>
    <t>BI-FEN</t>
  </si>
  <si>
    <t>MCPA|2,4-D</t>
  </si>
  <si>
    <t>28.8 g|28.3 g</t>
  </si>
  <si>
    <t>BIG PLUS_00343</t>
  </si>
  <si>
    <t>ETOFENPROX_00343</t>
  </si>
  <si>
    <t>SIPCAM ITALIA S.P.A._00343</t>
  </si>
  <si>
    <t>(N) PERICOLOSO PER L'AMBIENTE|(XN) NOCIVO_00343</t>
  </si>
  <si>
    <t>INSETTICIDA_00343</t>
  </si>
  <si>
    <t>CONCENTRATO EMULSIONABILE_00343</t>
  </si>
  <si>
    <t>30.0 g_00343</t>
  </si>
  <si>
    <t>Ri-registrato_00343</t>
  </si>
  <si>
    <t>00343</t>
  </si>
  <si>
    <t>BIG PLUS</t>
  </si>
  <si>
    <t>ETOFENPROX</t>
  </si>
  <si>
    <t>30.0 g</t>
  </si>
  <si>
    <t>BINAL PRO_00344</t>
  </si>
  <si>
    <t>PROCHLORAZ|TETRACONAZOLE_00344</t>
  </si>
  <si>
    <t>ISAGRO S.P.A._00344</t>
  </si>
  <si>
    <t>(N) PERICOLOSO PER L'AMBIENTE|(XI) IRRITANTE_00344</t>
  </si>
  <si>
    <t>FUNGICIDA_00344</t>
  </si>
  <si>
    <t>POLVERE BAGNABILE_00344</t>
  </si>
  <si>
    <t>21.9 g|3.9 g_00344</t>
  </si>
  <si>
    <t>Autorizzato_00344</t>
  </si>
  <si>
    <t>00344</t>
  </si>
  <si>
    <t>BINAL PRO</t>
  </si>
  <si>
    <t>PROCHLORAZ|TETRACONAZOLE</t>
  </si>
  <si>
    <t>21.9 g|3.9 g</t>
  </si>
  <si>
    <t>BINARY T_00345</t>
  </si>
  <si>
    <t>TERBUTHYLAZINE|PETHOXAMID_00345</t>
  </si>
  <si>
    <t>CHEMINOVA  A/S_00345</t>
  </si>
  <si>
    <t>-_00345</t>
  </si>
  <si>
    <t>DISERBANTE_00345</t>
  </si>
  <si>
    <t>SOSPENSIONE-EMULSIONE_00345</t>
  </si>
  <si>
    <t>23.2 g|27.8 g_00345</t>
  </si>
  <si>
    <t>Autorizzato_00345</t>
  </si>
  <si>
    <t>00345</t>
  </si>
  <si>
    <t>BINARY T</t>
  </si>
  <si>
    <t>TERBUTHYLAZINE|PETHOXAMID</t>
  </si>
  <si>
    <t>23.2 g|27.8 g</t>
  </si>
  <si>
    <t>BIO ETEFON_00346</t>
  </si>
  <si>
    <t>ETHEPHON_00346</t>
  </si>
  <si>
    <t>VERDE BIO S.R.L._00346</t>
  </si>
  <si>
    <t>(XN) NOCIVO_00346</t>
  </si>
  <si>
    <t>FITOREGOLATORE_00346</t>
  </si>
  <si>
    <t>CONCENTRATO SOLUBILE_00346</t>
  </si>
  <si>
    <t>480.0 g/l_00346</t>
  </si>
  <si>
    <t>Autorizzato_00346</t>
  </si>
  <si>
    <t>00346</t>
  </si>
  <si>
    <t>BIO ETEFON</t>
  </si>
  <si>
    <t>ETHEPHON</t>
  </si>
  <si>
    <t>480.0 g/l</t>
  </si>
  <si>
    <t>BIO PROPIZAMIDE_00347</t>
  </si>
  <si>
    <t>PROPYZAMIDE_00347</t>
  </si>
  <si>
    <t>VERDE BIO S.R.L._00347</t>
  </si>
  <si>
    <t>(N) PERICOLOSO PER L'AMBIENTE|(XN) NOCIVO_00347</t>
  </si>
  <si>
    <t>DISERBANTE_00347</t>
  </si>
  <si>
    <t>SOSPENSIONE CONCENTRATA_00347</t>
  </si>
  <si>
    <t>35.1 g_00347</t>
  </si>
  <si>
    <t>Autorizzato_00347</t>
  </si>
  <si>
    <t>00347</t>
  </si>
  <si>
    <t>BIO PROPIZAMIDE</t>
  </si>
  <si>
    <t>35.1 g</t>
  </si>
  <si>
    <t>BIOACT WG_00348</t>
  </si>
  <si>
    <t>PAECILOMYCES LILACINUS STRAIN 251_00348</t>
  </si>
  <si>
    <t>CBC (EUROPE) S.R.L._00348</t>
  </si>
  <si>
    <t>-_00348</t>
  </si>
  <si>
    <t>NEMATOCIDA_00348</t>
  </si>
  <si>
    <t>GRANULARE IDRODISPERSIBILE_00348</t>
  </si>
  <si>
    <t>1.0 g_00348</t>
  </si>
  <si>
    <t>Autorizzato_00348</t>
  </si>
  <si>
    <t>00348</t>
  </si>
  <si>
    <t>BIOACT WG</t>
  </si>
  <si>
    <t>PAECILOMYCES LILACINUS STRAIN 251</t>
  </si>
  <si>
    <t>BIOBIT DF_00349</t>
  </si>
  <si>
    <t>BACILLUS THURINGIENSIS SUBSP. KURSTAKI STRAINS ABTS-351_00349</t>
  </si>
  <si>
    <t>SUMITOMO CHEMICAL AGRO EUROPE S.A.S._00349</t>
  </si>
  <si>
    <t>ESENTE DA CLASSIFICAZIONE DI PERICOLO_00349</t>
  </si>
  <si>
    <t>INSETTICIDA_00349</t>
  </si>
  <si>
    <t>GRANULARE IDRODISPERSIBILE_00349</t>
  </si>
  <si>
    <t>6.4 g_00349</t>
  </si>
  <si>
    <t>Ri-registrato_00349</t>
  </si>
  <si>
    <t>00349</t>
  </si>
  <si>
    <t>BIOBIT DF</t>
  </si>
  <si>
    <t>BIOBIT DF_00350</t>
  </si>
  <si>
    <t>BACILLUS THURINGIENSIS SUBSP. KURSTAKI STRAINS ABTS-351_00350</t>
  </si>
  <si>
    <t>SUMITOMO CHEMICAL AGRO EUROPE S.A.S._00350</t>
  </si>
  <si>
    <t>ESENTE DA CLASSIFICAZIONE DI PERICOLO_00350</t>
  </si>
  <si>
    <t>INSETTICIDA_00350</t>
  </si>
  <si>
    <t>GRANULARE IDRODISPERSIBILE_00350</t>
  </si>
  <si>
    <t>6.4 g_00350</t>
  </si>
  <si>
    <t>Ri-registrato_00350</t>
  </si>
  <si>
    <t>00350</t>
  </si>
  <si>
    <t>BIO-FUTUR_00351</t>
  </si>
  <si>
    <t>1-NAPHTHYLACETIC ACID (1-NAA)_00351</t>
  </si>
  <si>
    <t>NUFARM ITALIA S.R.L._00351</t>
  </si>
  <si>
    <t>ESENTE DA CLASSIFICAZIONE DI PERICOLO_00351</t>
  </si>
  <si>
    <t>FITOREGOLATORE_00351</t>
  </si>
  <si>
    <t>CONCENTRATO SOLUBILE_00351</t>
  </si>
  <si>
    <t>1.0 g_00351</t>
  </si>
  <si>
    <t>Autorizzato_00351</t>
  </si>
  <si>
    <t>00351</t>
  </si>
  <si>
    <t>BIO-FUTUR</t>
  </si>
  <si>
    <t>BIO-GIBBER A3 20L_00352</t>
  </si>
  <si>
    <t>GIBBERELLIC ACID_00352</t>
  </si>
  <si>
    <t>NUFARM ITALIA S.R.L._00352</t>
  </si>
  <si>
    <t>-_00352</t>
  </si>
  <si>
    <t>FITOREGOLATORE_00352</t>
  </si>
  <si>
    <t>CONCENTRATO SOLUBILE_00352</t>
  </si>
  <si>
    <t>2.0 g_00352</t>
  </si>
  <si>
    <t>Autorizzato_00352</t>
  </si>
  <si>
    <t>00352</t>
  </si>
  <si>
    <t>BIO-GIBBER A3 20L</t>
  </si>
  <si>
    <t>BIO-GIBBER A3 PASTIGLIE_00353</t>
  </si>
  <si>
    <t>GIBBERELLIC ACID_00353</t>
  </si>
  <si>
    <t>NUFARM ITALIA S.R.L._00353</t>
  </si>
  <si>
    <t>-_00353</t>
  </si>
  <si>
    <t>FITOREGOLATORE_00353</t>
  </si>
  <si>
    <t>COMPRESSE_00353</t>
  </si>
  <si>
    <t>10.0 g_00353</t>
  </si>
  <si>
    <t>Autorizzato_00353</t>
  </si>
  <si>
    <t>00353</t>
  </si>
  <si>
    <t>BIO-GIBBER A3 PASTIGLIE</t>
  </si>
  <si>
    <t>COMPRESSE</t>
  </si>
  <si>
    <t>BIO-GLOBAL L_00354</t>
  </si>
  <si>
    <t>GIBBERELLIC ACID|1-NAPHTHYLACETIC ACID (1-NAA)_00354</t>
  </si>
  <si>
    <t>NUFARM ITALIA S.R.L._00354</t>
  </si>
  <si>
    <t>-_00354</t>
  </si>
  <si>
    <t>FITOREGOLATORE_00354</t>
  </si>
  <si>
    <t>CONCENTRATO SOLUBILE_00354</t>
  </si>
  <si>
    <t>0.2 g|0.3 g_00354</t>
  </si>
  <si>
    <t>Autorizzato_00354</t>
  </si>
  <si>
    <t>00354</t>
  </si>
  <si>
    <t>BIO-GLOBAL L</t>
  </si>
  <si>
    <t>BIOLARV_00355</t>
  </si>
  <si>
    <t>BACILLUS THURINGIENSIS SOTTOSPECIE KURSTAKI 3A-3B CEPPO HD1_00355</t>
  </si>
  <si>
    <t>PROBELTE S.A._00355</t>
  </si>
  <si>
    <t>(XI) IRRITANTE_00355</t>
  </si>
  <si>
    <t>INSETTICIDA_00355</t>
  </si>
  <si>
    <t>POLVERE BAGNABILE_00355</t>
  </si>
  <si>
    <t>5.0 g_00355</t>
  </si>
  <si>
    <t>Autorizzato_00355</t>
  </si>
  <si>
    <t>00355</t>
  </si>
  <si>
    <t>BIOLARV</t>
  </si>
  <si>
    <t>BIOLID E_00356</t>
  </si>
  <si>
    <t>PARAFFIN OIL/(CAS 8042-47-5)_00356</t>
  </si>
  <si>
    <t>SIPCAM S.P.A._00356</t>
  </si>
  <si>
    <t>ESENTE DA CLASSIFICAZIONE DI PERICOLO_00356</t>
  </si>
  <si>
    <t>INSETTICIDA_00356</t>
  </si>
  <si>
    <t>CONCENTRATO EMULSIONABILE_00356</t>
  </si>
  <si>
    <t>80.0 g_00356</t>
  </si>
  <si>
    <t>Autorizzato_00356</t>
  </si>
  <si>
    <t>00356</t>
  </si>
  <si>
    <t>BIOLID E</t>
  </si>
  <si>
    <t>BIOLID UP_00357</t>
  </si>
  <si>
    <t>PARAFFIN OIL/(CAS 97862-82-3)_00357</t>
  </si>
  <si>
    <t>SIPCAM S.P.A._00357</t>
  </si>
  <si>
    <t>ESENTE DA CLASSIFICAZIONE DI PERICOLO_00357</t>
  </si>
  <si>
    <t>INSETTICIDA_00357</t>
  </si>
  <si>
    <t>LIQUIDO (SENZA DILUIZIONE)_00357</t>
  </si>
  <si>
    <t>95.1 g_00357</t>
  </si>
  <si>
    <t>Autorizzato_00357</t>
  </si>
  <si>
    <t>00357</t>
  </si>
  <si>
    <t>BIOLID UP</t>
  </si>
  <si>
    <t>95.1 g</t>
  </si>
  <si>
    <t>BIOLURE MAGNET MED_00358</t>
  </si>
  <si>
    <t>DELTAMETHRIN_00358</t>
  </si>
  <si>
    <t>SUTERRA EUROPE BIOCONTROL S.L._00358</t>
  </si>
  <si>
    <t>(N) PERICOLOSO PER L'AMBIENTE|(XI) IRRITANTE_00358</t>
  </si>
  <si>
    <t>INSETTICIDA_00358</t>
  </si>
  <si>
    <t>ESCA PRONTA PER L'USO_00358</t>
  </si>
  <si>
    <t>0.0 g_00358</t>
  </si>
  <si>
    <t>Autorizzato_00358</t>
  </si>
  <si>
    <t>00358</t>
  </si>
  <si>
    <t>BIOLURE MAGNET MED</t>
  </si>
  <si>
    <t>SUTERRA EUROPE BIOCONTROL S.L.</t>
  </si>
  <si>
    <t>BION 50 WG_00359</t>
  </si>
  <si>
    <t>ACIBENZOLAR-S-METHYL (BENZOTHIADIAZOLE)_00359</t>
  </si>
  <si>
    <t>SYNGENTA ITALIA S.P.A._00359</t>
  </si>
  <si>
    <t>(N) PERICOLOSO PER L'AMBIENTE|(XI) IRRITANTE_00359</t>
  </si>
  <si>
    <t>FUNGICIDA_00359</t>
  </si>
  <si>
    <t>GRANULARE IDRODISPERSIBILE_00359</t>
  </si>
  <si>
    <t>50.0 g_00359</t>
  </si>
  <si>
    <t>Autorizzato_00359</t>
  </si>
  <si>
    <t>00359</t>
  </si>
  <si>
    <t>BION 50 WG</t>
  </si>
  <si>
    <t>ACIBENZOLAR-S-METHYL (BENZOTHIADIAZOLE)</t>
  </si>
  <si>
    <t>BION MX_00360</t>
  </si>
  <si>
    <t>METALAXYL-M|ACIBENZOLAR-S-METHYL (BENZOTHIADIAZOLE)_00360</t>
  </si>
  <si>
    <t>SYNGENTA ITALIA S.P.A._00360</t>
  </si>
  <si>
    <t>(XN) NOCIVO_00360</t>
  </si>
  <si>
    <t>FUNGICIDA_00360</t>
  </si>
  <si>
    <t>GRANULARE IDRODISPERSIBILE_00360</t>
  </si>
  <si>
    <t>40.0 g|4.0 g_00360</t>
  </si>
  <si>
    <t>Autorizzato_00360</t>
  </si>
  <si>
    <t>00360</t>
  </si>
  <si>
    <t>BION MX</t>
  </si>
  <si>
    <t>METALAXYL-M|ACIBENZOLAR-S-METHYL (BENZOTHIADIAZOLE)</t>
  </si>
  <si>
    <t>40.0 g|4.0 g</t>
  </si>
  <si>
    <t>BIOPIREN PLUS_00361</t>
  </si>
  <si>
    <t>PYRETHRINS_00361</t>
  </si>
  <si>
    <t>COPYR S.P.A._00361</t>
  </si>
  <si>
    <t>(N) PERICOLOSO PER L'AMBIENTE_00361</t>
  </si>
  <si>
    <t>INSETTICIDA_00361</t>
  </si>
  <si>
    <t>CONCENTRATO EMULSIONABILE_00361</t>
  </si>
  <si>
    <t>2.0 g_00361</t>
  </si>
  <si>
    <t>Autorizzato_00361</t>
  </si>
  <si>
    <t>00361</t>
  </si>
  <si>
    <t>BIOPIREN PLUS</t>
  </si>
  <si>
    <t>BIOPOWER_00362</t>
  </si>
  <si>
    <t>-_00362</t>
  </si>
  <si>
    <t>BAYER CROPSCIENCE S.R.L._00362</t>
  </si>
  <si>
    <t>(XI) IRRITANTE_00362</t>
  </si>
  <si>
    <t>COADIUVANTE_00362</t>
  </si>
  <si>
    <t>LIQUIDO (SENZA DILUIZIONE)_00362</t>
  </si>
  <si>
    <t>Autorizzato_00362</t>
  </si>
  <si>
    <t>00362</t>
  </si>
  <si>
    <t>BIOPOWER</t>
  </si>
  <si>
    <t>BIOTEN_00363</t>
  </si>
  <si>
    <t>TRICHODERMA GAMSII (FORMERLY T. VIRIDE) STRAIN ICC080|TRICHODERMA ASPERELLUM (FORMERLY T. HARZIANUM) STRAINS ICC012, T25 AND TV1_00363</t>
  </si>
  <si>
    <t>ISAGRO S.P.A._00363</t>
  </si>
  <si>
    <t>ESENTE DA CLASSIFICAZIONE DI PERICOLO_00363</t>
  </si>
  <si>
    <t>FUNGICIDA_00363</t>
  </si>
  <si>
    <t>SOSPENSIONE_00363</t>
  </si>
  <si>
    <t>2.0 g|2.0 g_00363</t>
  </si>
  <si>
    <t>Ri-registrato_00363</t>
  </si>
  <si>
    <t>00363</t>
  </si>
  <si>
    <t>BIOTEN</t>
  </si>
  <si>
    <t>TRICHODERMA GAMSII (FORMERLY T. VIRIDE) STRAIN ICC080|TRICHODERMA ASPERELLUM (FORMERLY T. HARZIANUM) STRAINS ICC012, T25 AND TV1</t>
  </si>
  <si>
    <t>2.0 g|2.0 g</t>
  </si>
  <si>
    <t>BIOTIOL_00364</t>
  </si>
  <si>
    <t>SULPHUR (ZOLFO)_00364</t>
  </si>
  <si>
    <t>NATAN S.R.L._00364</t>
  </si>
  <si>
    <t>(XI) IRRITANTE_00364</t>
  </si>
  <si>
    <t>FUNGICIDA_00364</t>
  </si>
  <si>
    <t>MICROGRANULARE_00364</t>
  </si>
  <si>
    <t>80.0 g_00364</t>
  </si>
  <si>
    <t>Autorizzato_00364</t>
  </si>
  <si>
    <t>00364</t>
  </si>
  <si>
    <t>BIOTIOL</t>
  </si>
  <si>
    <t>NATAN S.R.L.</t>
  </si>
  <si>
    <t>BIOX-M_00365</t>
  </si>
  <si>
    <t>PLANT OILS / SPEAR MINT OIL_00365</t>
  </si>
  <si>
    <t>XEDA INTERNATIONAL S.A._00365</t>
  </si>
  <si>
    <t>(N) PERICOLOSO PER L'AMBIENTE_00365</t>
  </si>
  <si>
    <t>ANTIGERMOGLIANTE_00365</t>
  </si>
  <si>
    <t>CONCENTRATO NEBBIOGENO A CALDO_00365</t>
  </si>
  <si>
    <t>100.0 %_00365</t>
  </si>
  <si>
    <t>Autorizzato in regime di Riconoscimento Reciproco_00365</t>
  </si>
  <si>
    <t>00365</t>
  </si>
  <si>
    <t>BIOX-M</t>
  </si>
  <si>
    <t>PLANT OILS / SPEAR MINT OIL</t>
  </si>
  <si>
    <t>XEDA INTERNATIONAL S.A.</t>
  </si>
  <si>
    <t>ANTIGERMOGLIANTE</t>
  </si>
  <si>
    <t>CONCENTRATO NEBBIOGENO A CALDO</t>
  </si>
  <si>
    <t>100.0 %</t>
  </si>
  <si>
    <t>BISMARK_00366</t>
  </si>
  <si>
    <t>PENDIMETHALIN|CLOMAZONE_00366</t>
  </si>
  <si>
    <t>SIPCAM ITALIA S.P.A._00366</t>
  </si>
  <si>
    <t>(N) PERICOLOSO PER L'AMBIENTE|(XI) IRRITANTE_00366</t>
  </si>
  <si>
    <t>DISERBANTE_00366</t>
  </si>
  <si>
    <t>SOSPENSIONE DI CAPSULE_00366</t>
  </si>
  <si>
    <t>24.6 g|4.9 g_00366</t>
  </si>
  <si>
    <t>Autorizzato con procedura zonale_00366</t>
  </si>
  <si>
    <t>00366</t>
  </si>
  <si>
    <t>BISMARK</t>
  </si>
  <si>
    <t>24.6 g|4.9 g</t>
  </si>
  <si>
    <t>BITAM EC_00367</t>
  </si>
  <si>
    <t>DELTAMETHRIN_00367</t>
  </si>
  <si>
    <t>BAYER CROPSCIENCE S.R.L._00367</t>
  </si>
  <si>
    <t>(N) PERICOLOSO PER L'AMBIENTE|(XN) NOCIVO_00367</t>
  </si>
  <si>
    <t>INSETTICIDA_00367</t>
  </si>
  <si>
    <t>CONCENTRATO EMULSIONABILE_00367</t>
  </si>
  <si>
    <t>2.8 g_00367</t>
  </si>
  <si>
    <t>Ri-registrato_00367</t>
  </si>
  <si>
    <t>00367</t>
  </si>
  <si>
    <t>BITAM EC</t>
  </si>
  <si>
    <t>BLAISE_00368</t>
  </si>
  <si>
    <t>PROCHLORAZ|PROPICONAZOLE_00368</t>
  </si>
  <si>
    <t>ADAMA MAKHTESHIM LTD_00368</t>
  </si>
  <si>
    <t>(XI) IRRITANTE|(N) PERICOLOSO PER L'AMBIENTE_00368</t>
  </si>
  <si>
    <t>FUNGICIDA_00368</t>
  </si>
  <si>
    <t>CONCENTRATO EMULSIONABILE_00368</t>
  </si>
  <si>
    <t>34.8 g|7.8 g_00368</t>
  </si>
  <si>
    <t>Autorizzato_00368</t>
  </si>
  <si>
    <t>00368</t>
  </si>
  <si>
    <t>BLAISE</t>
  </si>
  <si>
    <t>BLAST SG_00369</t>
  </si>
  <si>
    <t>BENTAZONE_00369</t>
  </si>
  <si>
    <t>BASF ITALIA S.P.A._00369</t>
  </si>
  <si>
    <t>(XN) NOCIVO_00369</t>
  </si>
  <si>
    <t>DISERBANTE_00369</t>
  </si>
  <si>
    <t>GRANULARE IDRODISPERSIBILE_00369</t>
  </si>
  <si>
    <t>87.0 g_00369</t>
  </si>
  <si>
    <t>Ri-registrato_00369</t>
  </si>
  <si>
    <t>00369</t>
  </si>
  <si>
    <t>BLAST SG</t>
  </si>
  <si>
    <t>BLAU_00370</t>
  </si>
  <si>
    <t>COPPER SULFATE_00370</t>
  </si>
  <si>
    <t>AGROWIN BIOSCIENCES S.R.L._00370</t>
  </si>
  <si>
    <t>(N) PERICOLOSO PER L'AMBIENTE_00370</t>
  </si>
  <si>
    <t>FUNGICIDA_00370</t>
  </si>
  <si>
    <t>SOSPENSIONE CONCENTRATA_00370</t>
  </si>
  <si>
    <t>15.2 g_00370</t>
  </si>
  <si>
    <t>Autorizzato_00370</t>
  </si>
  <si>
    <t>00370</t>
  </si>
  <si>
    <t>BLAU</t>
  </si>
  <si>
    <t>AGROWIN BIOSCIENCES S.R.L.</t>
  </si>
  <si>
    <t>BLEND_00371</t>
  </si>
  <si>
    <t>MANCOZEB|COPPER OXYCHLORIDE_00371</t>
  </si>
  <si>
    <t>ARYSTA LIFESCIENCE BENELUX SPRL_00371</t>
  </si>
  <si>
    <t>(N) PERICOLOSO PER L'AMBIENTE|(XN) NOCIVO_00371</t>
  </si>
  <si>
    <t>FUNGICIDA_00371</t>
  </si>
  <si>
    <t>POLVERE BAGNABILE_00371</t>
  </si>
  <si>
    <t>32.0 g|15.0 g_00371</t>
  </si>
  <si>
    <t>Autorizzato_00371</t>
  </si>
  <si>
    <t>00371</t>
  </si>
  <si>
    <t>BLEND</t>
  </si>
  <si>
    <t>MANCOZEB|COPPER OXYCHLORIDE</t>
  </si>
  <si>
    <t>32.0 g|15.0 g</t>
  </si>
  <si>
    <t>BLENDOR_00372</t>
  </si>
  <si>
    <t>MANCOZEB|COPPER OXYCHLORIDE_00372</t>
  </si>
  <si>
    <t>ARYSTA LIFESCIENCE BENELUX SPRL_00372</t>
  </si>
  <si>
    <t>(N) PERICOLOSO PER L'AMBIENTE|(XN) NOCIVO_00372</t>
  </si>
  <si>
    <t>FUNGICIDA_00372</t>
  </si>
  <si>
    <t>POLVERE BAGNABILE_00372</t>
  </si>
  <si>
    <t>30.0 g|14.1 g_00372</t>
  </si>
  <si>
    <t>Autorizzato_00372</t>
  </si>
  <si>
    <t>00372</t>
  </si>
  <si>
    <t>BLENDOR</t>
  </si>
  <si>
    <t>30.0 g|14.1 g</t>
  </si>
  <si>
    <t>BLOB_00373</t>
  </si>
  <si>
    <t>OXYFLUORFEN_00373</t>
  </si>
  <si>
    <t>DOW AGROSCIENCES ITALIA S.R.L._00373</t>
  </si>
  <si>
    <t>(N) PERICOLOSO PER L'AMBIENTE|(XI) IRRITANTE_00373</t>
  </si>
  <si>
    <t>DISERBANTE_00373</t>
  </si>
  <si>
    <t>CONCENTRATO EMULSIONABILE_00373</t>
  </si>
  <si>
    <t>22.9 g_00373</t>
  </si>
  <si>
    <t>Autorizzato_00373</t>
  </si>
  <si>
    <t>00373</t>
  </si>
  <si>
    <t>BLOB</t>
  </si>
  <si>
    <t>22.9 g</t>
  </si>
  <si>
    <t>BLOSSOM PROTECT_00374</t>
  </si>
  <si>
    <t>AUREOBASIDIUM PULLULANS (STRAINS DSM 14940 AND DSM 14941)_00374</t>
  </si>
  <si>
    <t>BIO-FERM GMBH_00374</t>
  </si>
  <si>
    <t>(XI) IRRITANTE_00374</t>
  </si>
  <si>
    <t>FUNGICIDA_00374</t>
  </si>
  <si>
    <t>GRANULARE IDRODISPERSIBILE_00374</t>
  </si>
  <si>
    <t>-_00374</t>
  </si>
  <si>
    <t>Autorizzato provvisoriamente_00374</t>
  </si>
  <si>
    <t>00374</t>
  </si>
  <si>
    <t>BLOSSOM PROTECT</t>
  </si>
  <si>
    <t>AUREOBASIDIUM PULLULANS (STRAINS DSM 14940 AND DSM 14941)</t>
  </si>
  <si>
    <t>BIO-FERM GMBH</t>
  </si>
  <si>
    <t>BLOW_00375</t>
  </si>
  <si>
    <t>PIPERONYL BUTOXIDE|PYRETHRINS_00375</t>
  </si>
  <si>
    <t>COPYR S.P.A._00375</t>
  </si>
  <si>
    <t>(F ) ESTREMAMENTE INFIAMMABILE|(N) PERICOLOSO PER L'AMBIENTE_00375</t>
  </si>
  <si>
    <t>INSETTICIDA_00375</t>
  </si>
  <si>
    <t>BOMBOLE AEROSOL_00375</t>
  </si>
  <si>
    <t>0.9 g_00375</t>
  </si>
  <si>
    <t>Autorizzato_00375</t>
  </si>
  <si>
    <t>00375</t>
  </si>
  <si>
    <t>BLOW</t>
  </si>
  <si>
    <t>PIPERONYL BUTOXIDE|PYRETHRINS</t>
  </si>
  <si>
    <t>(F ) ESTREMAMENTE INFIAMMABILE|(N) PERICOLOSO PER L'AMBIENTE</t>
  </si>
  <si>
    <t>BOMBOLE AEROSOL</t>
  </si>
  <si>
    <t>0.9 g</t>
  </si>
  <si>
    <t>BLUE SHIELD HI BIO_00376</t>
  </si>
  <si>
    <t>COPPER OXYCHLORIDE_00376</t>
  </si>
  <si>
    <t>ALBAUGH UK LTD._00376</t>
  </si>
  <si>
    <t>(N) PERICOLOSO PER L'AMBIENTE_00376</t>
  </si>
  <si>
    <t>FUNGICIDA_00376</t>
  </si>
  <si>
    <t>GRANULARE IDRODISPERSIBILE_00376</t>
  </si>
  <si>
    <t>25.0 g_00376</t>
  </si>
  <si>
    <t>Autorizzato_00376</t>
  </si>
  <si>
    <t>00376</t>
  </si>
  <si>
    <t>BLUE SHIELD HI BIO</t>
  </si>
  <si>
    <t>ALBAUGH UK LTD.</t>
  </si>
  <si>
    <t>BLUE TORPEDO_00377</t>
  </si>
  <si>
    <t>TRIBASIC COPPER SULPHATE_00377</t>
  </si>
  <si>
    <t>SICIT 2000 S.P.A._00377</t>
  </si>
  <si>
    <t>(N) PERICOLOSO PER L'AMBIENTE_00377</t>
  </si>
  <si>
    <t>FUNGICIDA_00377</t>
  </si>
  <si>
    <t>LIQUIDO (SENZA DILUIZIONE)_00377</t>
  </si>
  <si>
    <t>5.0 g_00377</t>
  </si>
  <si>
    <t>Autorizzato_00377</t>
  </si>
  <si>
    <t>00377</t>
  </si>
  <si>
    <t>BLUE TORPEDO</t>
  </si>
  <si>
    <t>TRIBASIC COPPER SULPHATE</t>
  </si>
  <si>
    <t>SICIT 2000 S.P.A.</t>
  </si>
  <si>
    <t>B-NINE 85 SG_00378</t>
  </si>
  <si>
    <t>DAMINOZIDE_00378</t>
  </si>
  <si>
    <t>MACDERMID AGRICULTURAL SOLUTIONS ITALY S.R.L._00378</t>
  </si>
  <si>
    <t>ESENTE DA CLASSIFICAZIONE DI PERICOLO_00378</t>
  </si>
  <si>
    <t>FITOREGOLATORE_00378</t>
  </si>
  <si>
    <t>GRANULARE SOLUBILE IN ACQUA_00378</t>
  </si>
  <si>
    <t>85.0 g_00378</t>
  </si>
  <si>
    <t>Ri-registrato_00378</t>
  </si>
  <si>
    <t>00378</t>
  </si>
  <si>
    <t>B-NINE 85 SG</t>
  </si>
  <si>
    <t>BOA_00379</t>
  </si>
  <si>
    <t>PENOXSULAM_00379</t>
  </si>
  <si>
    <t>DOW AGROSCIENCES ITALIA S.R.L._00379</t>
  </si>
  <si>
    <t>(N) PERICOLOSO PER L'AMBIENTE|(XI) IRRITANTE_00379</t>
  </si>
  <si>
    <t>DISERBANTE_00379</t>
  </si>
  <si>
    <t>OLIO DISPERSIBILE_00379</t>
  </si>
  <si>
    <t>2.1 g_00379</t>
  </si>
  <si>
    <t>Autorizzato_00379</t>
  </si>
  <si>
    <t>00379</t>
  </si>
  <si>
    <t>BOA</t>
  </si>
  <si>
    <t>PENOXSULAM</t>
  </si>
  <si>
    <t>2.1 g</t>
  </si>
  <si>
    <t>BOGARD_00380</t>
  </si>
  <si>
    <t>DIFENOCONAZOLE_00380</t>
  </si>
  <si>
    <t>SYNGENTA ITALIA S.P.A._00380</t>
  </si>
  <si>
    <t>(N) PERICOLOSO PER L'AMBIENTE_00380</t>
  </si>
  <si>
    <t>FUNGICIDA_00380</t>
  </si>
  <si>
    <t>CONCENTRATO EMULSIONABILE_00380</t>
  </si>
  <si>
    <t>23.2 g_00380</t>
  </si>
  <si>
    <t>Autorizzato_00380</t>
  </si>
  <si>
    <t>00380</t>
  </si>
  <si>
    <t>BOGARD</t>
  </si>
  <si>
    <t>BOLINA_00381</t>
  </si>
  <si>
    <t>TEBUCONAZOLE_00381</t>
  </si>
  <si>
    <t>ROTAM AGROCHEMICAL EUROPE LIMITED_00381</t>
  </si>
  <si>
    <t>(N) PERICOLOSO PER L'AMBIENTE|(XN) NOCIVO_00381</t>
  </si>
  <si>
    <t>FUNGICIDA_00381</t>
  </si>
  <si>
    <t>GRANULARE IDRODISPERSIBILE_00381</t>
  </si>
  <si>
    <t>25.0 g_00381</t>
  </si>
  <si>
    <t>Autorizzato_00381</t>
  </si>
  <si>
    <t>00381</t>
  </si>
  <si>
    <t>BOLINA</t>
  </si>
  <si>
    <t>BOLT_00382</t>
  </si>
  <si>
    <t>PROPICONAZOLE_00382</t>
  </si>
  <si>
    <t>BARCLAY CHEMICALS (R&amp;D) LTD._00382</t>
  </si>
  <si>
    <t>(N) PERICOLOSO PER L'AMBIENTE|(XN) NOCIVO_00382</t>
  </si>
  <si>
    <t>FUNGICIDA_00382</t>
  </si>
  <si>
    <t>CONCENTRATO EMULSIONABILE_00382</t>
  </si>
  <si>
    <t>25.4 g_00382</t>
  </si>
  <si>
    <t>Autorizzato in regime di Riconoscimento Reciproco_00382</t>
  </si>
  <si>
    <t>00382</t>
  </si>
  <si>
    <t>BOLT</t>
  </si>
  <si>
    <t>PROPICONAZOLE</t>
  </si>
  <si>
    <t>25.4 g</t>
  </si>
  <si>
    <t>BONALAN_00383</t>
  </si>
  <si>
    <t>BENFLURALIN_00383</t>
  </si>
  <si>
    <t>GOWAN ITALIA S.R.L._00383</t>
  </si>
  <si>
    <t>(N) PERICOLOSO PER L'AMBIENTE|(XN) NOCIVO_00383</t>
  </si>
  <si>
    <t>DISERBANTE_00383</t>
  </si>
  <si>
    <t>CONCENTRATO EMULSIONABILE_00383</t>
  </si>
  <si>
    <t>19.2 g_00383</t>
  </si>
  <si>
    <t>Autorizzato_00383</t>
  </si>
  <si>
    <t>00383</t>
  </si>
  <si>
    <t>BONALAN</t>
  </si>
  <si>
    <t>BONALAN 600 WG_00384</t>
  </si>
  <si>
    <t>BENFLURALIN_00384</t>
  </si>
  <si>
    <t>GOWAN ITALIA S.R.L._00384</t>
  </si>
  <si>
    <t>-_00384</t>
  </si>
  <si>
    <t>DISERBANTE_00384</t>
  </si>
  <si>
    <t>GRANULARE IDRODISPERSIBILE_00384</t>
  </si>
  <si>
    <t>60.0 g_00384</t>
  </si>
  <si>
    <t>Autorizzato con procedura zonale_00384</t>
  </si>
  <si>
    <t>00384</t>
  </si>
  <si>
    <t>BONALAN 600 WG</t>
  </si>
  <si>
    <t>60.0 g</t>
  </si>
  <si>
    <t>BONECO_00385</t>
  </si>
  <si>
    <t>DIFENOCONAZOLE_00385</t>
  </si>
  <si>
    <t>SYNGENTA ITALIA S.P.A._00385</t>
  </si>
  <si>
    <t>ESENTE DA CLASSIFICAZIONE DI PERICOLO_00385</t>
  </si>
  <si>
    <t>FUNGICIDA_00385</t>
  </si>
  <si>
    <t>CONCENTRATO EMULSIONABILE_00385</t>
  </si>
  <si>
    <t>23.6 g_00385</t>
  </si>
  <si>
    <t>Autorizzato_00385</t>
  </si>
  <si>
    <t>00385</t>
  </si>
  <si>
    <t>BONECO</t>
  </si>
  <si>
    <t>23.6 g</t>
  </si>
  <si>
    <t>BONI PROTECT_00386</t>
  </si>
  <si>
    <t>AUREOBASIDIUM PULLULANS (STRAINS DSM 14940 AND DSM 14941)_00386</t>
  </si>
  <si>
    <t>BIO-FERM GMBH_00386</t>
  </si>
  <si>
    <t>(XI) IRRITANTE_00386</t>
  </si>
  <si>
    <t>FUNGICIDA_00386</t>
  </si>
  <si>
    <t>GRANULARE IDRODISPERSIBILE_00386</t>
  </si>
  <si>
    <t>-_00386</t>
  </si>
  <si>
    <t>Autorizzato provvisoriamente_00386</t>
  </si>
  <si>
    <t>00386</t>
  </si>
  <si>
    <t>BONI PROTECT</t>
  </si>
  <si>
    <t>BONZI_00387</t>
  </si>
  <si>
    <t>PACLOBUTRAZOL_00387</t>
  </si>
  <si>
    <t>SYNGENTA ITALIA S.P.A._00387</t>
  </si>
  <si>
    <t>-_00387</t>
  </si>
  <si>
    <t>FITOREGOLATORE_00387</t>
  </si>
  <si>
    <t>SOSPENSIONE CONCENTRATA_00387</t>
  </si>
  <si>
    <t>0.4 g_00387</t>
  </si>
  <si>
    <t>Autorizzato con procedura zonale_00387</t>
  </si>
  <si>
    <t>00387</t>
  </si>
  <si>
    <t>BONZI</t>
  </si>
  <si>
    <t>PACLOBUTRAZOL</t>
  </si>
  <si>
    <t>0.4 g</t>
  </si>
  <si>
    <t>BOOM EFEKT_00388</t>
  </si>
  <si>
    <t>GLYPHOSATE_00388</t>
  </si>
  <si>
    <t>ALBAUGHT TKI D.O.O_00388</t>
  </si>
  <si>
    <t>ESENTE DA CLASSIFICAZIONE DI PERICOLO_00388</t>
  </si>
  <si>
    <t>DISERBANTE_00388</t>
  </si>
  <si>
    <t>CONCENTRATO SOLUBILE_00388</t>
  </si>
  <si>
    <t>31.0 g_00388</t>
  </si>
  <si>
    <t>Autorizzato_00388</t>
  </si>
  <si>
    <t>00388</t>
  </si>
  <si>
    <t>BOOM EFEKT</t>
  </si>
  <si>
    <t>ALBAUGHT TKI D.O.O</t>
  </si>
  <si>
    <t>BOOSTER_00389</t>
  </si>
  <si>
    <t>NICOSULFURON_00389</t>
  </si>
  <si>
    <t>CHEMINOVA AGRO ITALIA S.R.L._00389</t>
  </si>
  <si>
    <t>(XI) IRRITANTE|(N) PERICOLOSO PER L'AMBIENTE_00389</t>
  </si>
  <si>
    <t>DISERBANTE_00389</t>
  </si>
  <si>
    <t>OLIO DISPERSIBILE_00389</t>
  </si>
  <si>
    <t>4.2 g_00389</t>
  </si>
  <si>
    <t>Ri-registrato_00389</t>
  </si>
  <si>
    <t>00389</t>
  </si>
  <si>
    <t>BOOSTER</t>
  </si>
  <si>
    <t>BORDAGRO_00390</t>
  </si>
  <si>
    <t>BORDEAUX MIXTURE_00390</t>
  </si>
  <si>
    <t>ALINTRA S.A._00390</t>
  </si>
  <si>
    <t>(N) PERICOLOSO PER L'AMBIENTE|(XN) NOCIVO_00390</t>
  </si>
  <si>
    <t>FUNGICIDA_00390</t>
  </si>
  <si>
    <t>POLVERE BAGNABILE_00390</t>
  </si>
  <si>
    <t>25.0 g_00390</t>
  </si>
  <si>
    <t>Autorizzato_00390</t>
  </si>
  <si>
    <t>00390</t>
  </si>
  <si>
    <t>BORDAGRO</t>
  </si>
  <si>
    <t>BORDEAUX MIXTURE</t>
  </si>
  <si>
    <t>ALINTRA S.A.</t>
  </si>
  <si>
    <t>BORDER_00391</t>
  </si>
  <si>
    <t>MESOTRIONE_00391</t>
  </si>
  <si>
    <t>CHEMINOVA  A/S_00391</t>
  </si>
  <si>
    <t>-_00391</t>
  </si>
  <si>
    <t>DISERBANTE_00391</t>
  </si>
  <si>
    <t>SOSPENSIONE CONCENTRATA_00391</t>
  </si>
  <si>
    <t>9.3 g_00391</t>
  </si>
  <si>
    <t>Autorizzato con procedura zonale_00391</t>
  </si>
  <si>
    <t>00391</t>
  </si>
  <si>
    <t>BORDER</t>
  </si>
  <si>
    <t>MESOTRIONE</t>
  </si>
  <si>
    <t>9.3 g</t>
  </si>
  <si>
    <t>BORDO 20_00392</t>
  </si>
  <si>
    <t>COPPER SULFATE_00392</t>
  </si>
  <si>
    <t>IQV ITALIA S.R.L._00392</t>
  </si>
  <si>
    <t>(N) PERICOLOSO PER L'AMBIENTE_00392</t>
  </si>
  <si>
    <t>FUNGICIDA_00392</t>
  </si>
  <si>
    <t>POLVERE BAGNABILE_00392</t>
  </si>
  <si>
    <t>20.0 g_00392</t>
  </si>
  <si>
    <t>Autorizzato_00392</t>
  </si>
  <si>
    <t>00392</t>
  </si>
  <si>
    <t>BORDO 20</t>
  </si>
  <si>
    <t>BORDO 20 IQV_00393</t>
  </si>
  <si>
    <t>COPPER SULFATE_00393</t>
  </si>
  <si>
    <t>IQV ITALIA S.R.L._00393</t>
  </si>
  <si>
    <t>(N) PERICOLOSO PER L'AMBIENTE_00393</t>
  </si>
  <si>
    <t>FUNGICIDA_00393</t>
  </si>
  <si>
    <t>POLVERE BAGNABILE_00393</t>
  </si>
  <si>
    <t>20.0 g_00393</t>
  </si>
  <si>
    <t>Autorizzato_00393</t>
  </si>
  <si>
    <t>00393</t>
  </si>
  <si>
    <t>BORDO 20 IQV</t>
  </si>
  <si>
    <t>BORDO 20 MICRO_00394</t>
  </si>
  <si>
    <t>BORDEAUX MIXTURE_00394</t>
  </si>
  <si>
    <t>IQV ITALIA S.R.L._00394</t>
  </si>
  <si>
    <t>(N) PERICOLOSO PER L'AMBIENTE_00394</t>
  </si>
  <si>
    <t>FUNGICIDA_00394</t>
  </si>
  <si>
    <t>GRANULARE IDRODISPERSIBILE_00394</t>
  </si>
  <si>
    <t>20.2 g_00394</t>
  </si>
  <si>
    <t>Autorizzato_00394</t>
  </si>
  <si>
    <t>00394</t>
  </si>
  <si>
    <t>BORDO 20 MICRO</t>
  </si>
  <si>
    <t>20.2 g</t>
  </si>
  <si>
    <t>BORDO 25_00395</t>
  </si>
  <si>
    <t>BORDEAUX MIXTURE_00395</t>
  </si>
  <si>
    <t>IQV ITALIA S.R.L._00395</t>
  </si>
  <si>
    <t>(N) PERICOLOSO PER L'AMBIENTE|(XN) NOCIVO_00395</t>
  </si>
  <si>
    <t>FUNGICIDA_00395</t>
  </si>
  <si>
    <t>POLVERE BAGNABILE_00395</t>
  </si>
  <si>
    <t>25.0 g_00395</t>
  </si>
  <si>
    <t>Autorizzato_00395</t>
  </si>
  <si>
    <t>00395</t>
  </si>
  <si>
    <t>BORDO 25</t>
  </si>
  <si>
    <t>BORDO 25 MICRO_00396</t>
  </si>
  <si>
    <t>BORDEAUX MIXTURE_00396</t>
  </si>
  <si>
    <t>IQV ITALIA S.R.L._00396</t>
  </si>
  <si>
    <t>(N) PERICOLOSO PER L'AMBIENTE|(XI) IRRITANTE_00396</t>
  </si>
  <si>
    <t>FUNGICIDA_00396</t>
  </si>
  <si>
    <t>GRANULARE IDRODISPERSIBILE_00396</t>
  </si>
  <si>
    <t>25.0 g_00396</t>
  </si>
  <si>
    <t>Autorizzato_00396</t>
  </si>
  <si>
    <t>00396</t>
  </si>
  <si>
    <t>BORDO 25 MICRO</t>
  </si>
  <si>
    <t>BORDO ISAGRO WG_00397</t>
  </si>
  <si>
    <t>COPPER SULFATE_00397</t>
  </si>
  <si>
    <t>ISAGRO S.P.A._00397</t>
  </si>
  <si>
    <t>(N) PERICOLOSO PER L'AMBIENTE|(XI) IRRITANTE_00397</t>
  </si>
  <si>
    <t>FUNGICIDA_00397</t>
  </si>
  <si>
    <t>GRANULARE IDRODISPERSIBILE_00397</t>
  </si>
  <si>
    <t>20.0 g_00397</t>
  </si>
  <si>
    <t>Autorizzato_00397</t>
  </si>
  <si>
    <t>00397</t>
  </si>
  <si>
    <t>BORDO ISAGRO WG</t>
  </si>
  <si>
    <t>BORDO ISAGRO WG BLU_00398</t>
  </si>
  <si>
    <t>BORDEAUX MIXTURE_00398</t>
  </si>
  <si>
    <t>ISAGRO S.P.A._00398</t>
  </si>
  <si>
    <t>(T  ) MOLTO TOSSICO|(XI) IRRITANTE_00398</t>
  </si>
  <si>
    <t>FUNGICIDA_00398</t>
  </si>
  <si>
    <t>GRANULARE IDRODISPERSIBILE_00398</t>
  </si>
  <si>
    <t>20.0 g_00398</t>
  </si>
  <si>
    <t>Autorizzato_00398</t>
  </si>
  <si>
    <t>00398</t>
  </si>
  <si>
    <t>BORDO ISAGRO WG BLU</t>
  </si>
  <si>
    <t>(T  ) MOLTO TOSSICO|(XI) IRRITANTE</t>
  </si>
  <si>
    <t>BORDOCRITT WG_00399</t>
  </si>
  <si>
    <t>BORDEAUX MIXTURE_00399</t>
  </si>
  <si>
    <t>ISAGRO S.P.A._00399</t>
  </si>
  <si>
    <t>(N) PERICOLOSO PER L'AMBIENTE|(XI) IRRITANTE_00399</t>
  </si>
  <si>
    <t>FUNGICIDA_00399</t>
  </si>
  <si>
    <t>GRANULARE IDRODISPERSIBILE_00399</t>
  </si>
  <si>
    <t>20.0 g_00399</t>
  </si>
  <si>
    <t>Autorizzato_00399</t>
  </si>
  <si>
    <t>00399</t>
  </si>
  <si>
    <t>BORDOCRITT WG</t>
  </si>
  <si>
    <t>BORDOFLOW_00400</t>
  </si>
  <si>
    <t>COPPER SULFATE_00400</t>
  </si>
  <si>
    <t>MANICA S.P.A._00400</t>
  </si>
  <si>
    <t>(N) PERICOLOSO PER L'AMBIENTE_00400</t>
  </si>
  <si>
    <t>FUNGICIDA_00400</t>
  </si>
  <si>
    <t>SOSPENSIONE CONCENTRATA_00400</t>
  </si>
  <si>
    <t>10.0 g_00400</t>
  </si>
  <si>
    <t>Autorizzato_00400</t>
  </si>
  <si>
    <t>00400</t>
  </si>
  <si>
    <t>BORDOFLOW</t>
  </si>
  <si>
    <t>MANICA S.P.A.</t>
  </si>
  <si>
    <t>BORDOFLOW NEW_00401</t>
  </si>
  <si>
    <t>COPPER SULFATE_00401</t>
  </si>
  <si>
    <t>MANICA S.P.A._00401</t>
  </si>
  <si>
    <t>(N) PERICOLOSO PER L'AMBIENTE|(XI) IRRITANTE_00401</t>
  </si>
  <si>
    <t>FUNGICIDA_00401</t>
  </si>
  <si>
    <t>SOSPENSIONE CONCENTRATA_00401</t>
  </si>
  <si>
    <t>10.0 g_00401</t>
  </si>
  <si>
    <t>Autorizzato_00401</t>
  </si>
  <si>
    <t>00401</t>
  </si>
  <si>
    <t>BORDOFLOW NEW</t>
  </si>
  <si>
    <t>BORDOFLOW SECTOR_00402</t>
  </si>
  <si>
    <t>COPPER SULFATE_00402</t>
  </si>
  <si>
    <t>MANICA S.P.A._00402</t>
  </si>
  <si>
    <t>(N) PERICOLOSO PER L'AMBIENTE_00402</t>
  </si>
  <si>
    <t>FUNGICIDA_00402</t>
  </si>
  <si>
    <t>SOSPENSIONE CONCENTRATA_00402</t>
  </si>
  <si>
    <t>10.0 g_00402</t>
  </si>
  <si>
    <t>Autorizzato_00402</t>
  </si>
  <si>
    <t>00402</t>
  </si>
  <si>
    <t>BORDOFLOW SECTOR</t>
  </si>
  <si>
    <t>BORDOLIT 20 PB_00403</t>
  </si>
  <si>
    <t>COPPER SULFATE_00403</t>
  </si>
  <si>
    <t>MANICA S.P.A._00403</t>
  </si>
  <si>
    <t>(N) PERICOLOSO PER L'AMBIENTE|(XN) NOCIVO_00403</t>
  </si>
  <si>
    <t>FUNGICIDA_00403</t>
  </si>
  <si>
    <t>POLVERE BAGNABILE_00403</t>
  </si>
  <si>
    <t>20.0 g_00403</t>
  </si>
  <si>
    <t>Autorizzato_00403</t>
  </si>
  <si>
    <t>00403</t>
  </si>
  <si>
    <t>BORDOLIT 20 PB</t>
  </si>
  <si>
    <t>BORDORAM 20_00404</t>
  </si>
  <si>
    <t>BORDEAUX MIXTURE_00404</t>
  </si>
  <si>
    <t>IQV ITALIA S.R.L._00404</t>
  </si>
  <si>
    <t>(N) PERICOLOSO PER L'AMBIENTE|(XN) NOCIVO_00404</t>
  </si>
  <si>
    <t>FUNGICIDA_00404</t>
  </si>
  <si>
    <t>POLVERE BAGNABILE_00404</t>
  </si>
  <si>
    <t>20.0 g_00404</t>
  </si>
  <si>
    <t>Autorizzato_00404</t>
  </si>
  <si>
    <t>00404</t>
  </si>
  <si>
    <t>BORDORAM 20</t>
  </si>
  <si>
    <t>BORDORAM 20 WG_00405</t>
  </si>
  <si>
    <t>COPPER SULFATE_00405</t>
  </si>
  <si>
    <t>IQV ITALIA S.R.L._00405</t>
  </si>
  <si>
    <t>(N) PERICOLOSO PER L'AMBIENTE_00405</t>
  </si>
  <si>
    <t>FUNGICIDA_00405</t>
  </si>
  <si>
    <t>GRANULARE IDRODISPERSIBILE_00405</t>
  </si>
  <si>
    <t>20.0 g_00405</t>
  </si>
  <si>
    <t>Autorizzato_00405</t>
  </si>
  <si>
    <t>00405</t>
  </si>
  <si>
    <t>BORDORAM 20 WG</t>
  </si>
  <si>
    <t>BORDOSEP_00406</t>
  </si>
  <si>
    <t>BORDEAUX MIXTURE_00406</t>
  </si>
  <si>
    <t>SEPRAN S.A.S._00406</t>
  </si>
  <si>
    <t>(N) PERICOLOSO PER L'AMBIENTE|(XI) IRRITANTE_00406</t>
  </si>
  <si>
    <t>FUNGICIDA_00406</t>
  </si>
  <si>
    <t>POLVERE BAGNABILE_00406</t>
  </si>
  <si>
    <t>20.0 g_00406</t>
  </si>
  <si>
    <t>Autorizzato_00406</t>
  </si>
  <si>
    <t>00406</t>
  </si>
  <si>
    <t>BORDOSEP</t>
  </si>
  <si>
    <t>BORDOX FIELD_00407</t>
  </si>
  <si>
    <t>BORDEAUX MIXTURE|COPPER SULFATE_00407</t>
  </si>
  <si>
    <t>IQV ITALIA S.R.L._00407</t>
  </si>
  <si>
    <t>(N) PERICOLOSO PER L'AMBIENTE|(XN) NOCIVO_00407</t>
  </si>
  <si>
    <t>FUNGICIDA_00407</t>
  </si>
  <si>
    <t>POLVERE BAGNABILE_00407</t>
  </si>
  <si>
    <t>-_00407</t>
  </si>
  <si>
    <t>Autorizzato_00407</t>
  </si>
  <si>
    <t>00407</t>
  </si>
  <si>
    <t>BORDOX FIELD</t>
  </si>
  <si>
    <t>BORDEAUX MIXTURE|COPPER SULFATE</t>
  </si>
  <si>
    <t>BORIAL PLUS_00408</t>
  </si>
  <si>
    <t>IPRODIONE_00408</t>
  </si>
  <si>
    <t>BASF ITALIA S.P.A._00408</t>
  </si>
  <si>
    <t>(N) PERICOLOSO PER L'AMBIENTE|(XN) NOCIVO_00408</t>
  </si>
  <si>
    <t>FUNGICIDA_00408</t>
  </si>
  <si>
    <t>GRANULARE IDRODISPERSIBILE_00408</t>
  </si>
  <si>
    <t>75.0 g_00408</t>
  </si>
  <si>
    <t>Ri-registrato_00408</t>
  </si>
  <si>
    <t>00408</t>
  </si>
  <si>
    <t>BORIAL PLUS</t>
  </si>
  <si>
    <t>BORNEO_00409</t>
  </si>
  <si>
    <t>ETOXAZOLE_00409</t>
  </si>
  <si>
    <t>SUMITOMO CHEMICAL AGRO EUROPE S.A.S._00409</t>
  </si>
  <si>
    <t>(N) PERICOLOSO PER L'AMBIENTE_00409</t>
  </si>
  <si>
    <t>ACARICIDA_00409</t>
  </si>
  <si>
    <t>SOSPENSIONE CONCENTRATA_00409</t>
  </si>
  <si>
    <t>10.7 g_00409</t>
  </si>
  <si>
    <t>Autorizzato_00409</t>
  </si>
  <si>
    <t>00409</t>
  </si>
  <si>
    <t>BORNEO</t>
  </si>
  <si>
    <t>BOTANIGARD 22 WP_00410</t>
  </si>
  <si>
    <t>BEAUVERIA BASSIANA STRAINS ATCC 74040 AND GHA_00410</t>
  </si>
  <si>
    <t>CERTIS EUROPE B.V._00410</t>
  </si>
  <si>
    <t>ESENTE DA CLASSIFICAZIONE DI PERICOLO_00410</t>
  </si>
  <si>
    <t>INSETTICIDA_00410</t>
  </si>
  <si>
    <t>POLVERE BAGNABILE_00410</t>
  </si>
  <si>
    <t>22.0 g_00410</t>
  </si>
  <si>
    <t>Autorizzato_00410</t>
  </si>
  <si>
    <t>00410</t>
  </si>
  <si>
    <t>BOTANIGARD 22 WP</t>
  </si>
  <si>
    <t>BEAUVERIA BASSIANA STRAINS ATCC 74040 AND GHA</t>
  </si>
  <si>
    <t>BOTANIGARD SE_00411</t>
  </si>
  <si>
    <t>BEAUVERIA BASSIANA STRAINS ATCC 74040 AND GHA_00411</t>
  </si>
  <si>
    <t>CERTIS EUROPE B.V._00411</t>
  </si>
  <si>
    <t>-_00411</t>
  </si>
  <si>
    <t>INSETTICIDA_00411</t>
  </si>
  <si>
    <t>SOSPENSIONE-EMULSIONE_00411</t>
  </si>
  <si>
    <t>11.0 g_00411</t>
  </si>
  <si>
    <t>Autorizzato_00411</t>
  </si>
  <si>
    <t>00411</t>
  </si>
  <si>
    <t>BOTANIGARD SE</t>
  </si>
  <si>
    <t>11.0 g</t>
  </si>
  <si>
    <t>BOTECTOR_00412</t>
  </si>
  <si>
    <t>AUREOBASIDIUM PULLULANS (STRAINS DSM 14940 AND DSM 14941)_00412</t>
  </si>
  <si>
    <t>BIO-FERM GMBH_00412</t>
  </si>
  <si>
    <t>(XI) IRRITANTE_00412</t>
  </si>
  <si>
    <t>FUNGICIDA_00412</t>
  </si>
  <si>
    <t>GRANULARE IDRODISPERSIBILE_00412</t>
  </si>
  <si>
    <t>-_00412</t>
  </si>
  <si>
    <t>Autorizzato provvisoriamente_00412</t>
  </si>
  <si>
    <t>00412</t>
  </si>
  <si>
    <t>BOTECTOR</t>
  </si>
  <si>
    <t>BOTTO 50 EC_00413</t>
  </si>
  <si>
    <t>CYPERMETHRIN_00413</t>
  </si>
  <si>
    <t>ARYSTA LIFESCIENCE BENELUX SPRL_00413</t>
  </si>
  <si>
    <t>(N) PERICOLOSO PER L'AMBIENTE|(XI) IRRITANTE_00413</t>
  </si>
  <si>
    <t>INSETTICIDA_00413</t>
  </si>
  <si>
    <t>CONCENTRATO EMULSIONABILE_00413</t>
  </si>
  <si>
    <t>5.5 g_00413</t>
  </si>
  <si>
    <t>Autorizzato_00413</t>
  </si>
  <si>
    <t>00413</t>
  </si>
  <si>
    <t>BOTTO 50 EC</t>
  </si>
  <si>
    <t>BOUNTY_00414</t>
  </si>
  <si>
    <t>TEBUCONAZOLE_00414</t>
  </si>
  <si>
    <t>ROTAM AGROCHEMICAL EUROPE LIMITED_00414</t>
  </si>
  <si>
    <t>ESENTE DA CLASSIFICAZIONE DI PERICOLO_00414</t>
  </si>
  <si>
    <t>FUNGICIDA_00414</t>
  </si>
  <si>
    <t>GRANULARE IDRODISPERSIBILE_00414</t>
  </si>
  <si>
    <t>4.7 g_00414</t>
  </si>
  <si>
    <t>Autorizzato_00414</t>
  </si>
  <si>
    <t>00414</t>
  </si>
  <si>
    <t>BOUNTY</t>
  </si>
  <si>
    <t>4.7 g</t>
  </si>
  <si>
    <t>BOVERAL_00415</t>
  </si>
  <si>
    <t>BEAUVERIA BASSIANA STRAINS ATCC 74040 AND GHA_00415</t>
  </si>
  <si>
    <t>CBC (EUROPE) S.R.L._00415</t>
  </si>
  <si>
    <t>ESENTE DA CLASSIFICAZIONE DI PERICOLO_00415</t>
  </si>
  <si>
    <t>INSETTICIDA_00415</t>
  </si>
  <si>
    <t>SOSPENSIONE CONCENTRATA_00415</t>
  </si>
  <si>
    <t>0.0 g_00415</t>
  </si>
  <si>
    <t>Ri-registrato_00415</t>
  </si>
  <si>
    <t>00415</t>
  </si>
  <si>
    <t>BOVERAL</t>
  </si>
  <si>
    <t>BOVERAL OF_00416</t>
  </si>
  <si>
    <t>BEAUVERIA BASSIANA STRAINS ATCC 74040 AND GHA_00416</t>
  </si>
  <si>
    <t>CBC (EUROPE) S.R.L._00416</t>
  </si>
  <si>
    <t>-_00416</t>
  </si>
  <si>
    <t>BIOINSETTICIDA_00416</t>
  </si>
  <si>
    <t>SOSPENSIONE CONCENTRATA_00416</t>
  </si>
  <si>
    <t>1.2 g_00416</t>
  </si>
  <si>
    <t>Ri-registrato_00416</t>
  </si>
  <si>
    <t>00416</t>
  </si>
  <si>
    <t>BOVERAL OF</t>
  </si>
  <si>
    <t>1.2 g</t>
  </si>
  <si>
    <t>BOX 50 FL_00417</t>
  </si>
  <si>
    <t>IPRODIONE_00417</t>
  </si>
  <si>
    <t>OXON ITALIA S.P.A._00417</t>
  </si>
  <si>
    <t>(N) PERICOLOSO PER L'AMBIENTE|(XN) NOCIVO_00417</t>
  </si>
  <si>
    <t>FUNGICIDA_00417</t>
  </si>
  <si>
    <t>SOSPENSIONE CONCENTRATA_00417</t>
  </si>
  <si>
    <t>41.0 g_00417</t>
  </si>
  <si>
    <t>Autorizzato_00417</t>
  </si>
  <si>
    <t>00417</t>
  </si>
  <si>
    <t>BOX 50 FL</t>
  </si>
  <si>
    <t>41.0 g</t>
  </si>
  <si>
    <t>BRAFIX_00418</t>
  </si>
  <si>
    <t>1-NAPHTHYLACETIC ACID (1-NAA)_00418</t>
  </si>
  <si>
    <t>GOBBI L. S.R.L._00418</t>
  </si>
  <si>
    <t>ESENTE DA CLASSIFICAZIONE DI PERICOLO_00418</t>
  </si>
  <si>
    <t>FITOREGOLATORE_00418</t>
  </si>
  <si>
    <t>SOSPENSIONE CONCENTRATA_00418</t>
  </si>
  <si>
    <t>2.0 g_00418</t>
  </si>
  <si>
    <t>Autorizzato_00418</t>
  </si>
  <si>
    <t>00418</t>
  </si>
  <si>
    <t>BRAFIX</t>
  </si>
  <si>
    <t>BRAI_00419</t>
  </si>
  <si>
    <t>PYRIPROXYFEN_00419</t>
  </si>
  <si>
    <t>LAINCO S.A._00419</t>
  </si>
  <si>
    <t>-_00419</t>
  </si>
  <si>
    <t>INSETTICIDA_00419</t>
  </si>
  <si>
    <t>CONCENTRATO EMULSIONABILE_00419</t>
  </si>
  <si>
    <t>10.8 g_00419</t>
  </si>
  <si>
    <t>Autorizzato in regime di Riconoscimento Reciproco_00419</t>
  </si>
  <si>
    <t>00419</t>
  </si>
  <si>
    <t>BRAI</t>
  </si>
  <si>
    <t>LAINCO S.A.</t>
  </si>
  <si>
    <t>10.8 g</t>
  </si>
  <si>
    <t>BRAITEX_00420</t>
  </si>
  <si>
    <t>6-BENZYLADENINE_00420</t>
  </si>
  <si>
    <t>GLOBACHEM NV_00420</t>
  </si>
  <si>
    <t>-_00420</t>
  </si>
  <si>
    <t>FITOREGOLATORE_00420</t>
  </si>
  <si>
    <t>9.4 g_00420</t>
  </si>
  <si>
    <t>Autorizzato_00420</t>
  </si>
  <si>
    <t>00420</t>
  </si>
  <si>
    <t>BRAITEX</t>
  </si>
  <si>
    <t>BRAITEX  PRO_00421</t>
  </si>
  <si>
    <t>6-BENZYLADENINE_00421</t>
  </si>
  <si>
    <t>GLOBACHEM NV_00421</t>
  </si>
  <si>
    <t>(XN) NOCIVO_00421</t>
  </si>
  <si>
    <t>FITOREGOLATORE_00421</t>
  </si>
  <si>
    <t>LIQUIDO (SENZA DILUIZIONE)_00421</t>
  </si>
  <si>
    <t>9.4 g_00421</t>
  </si>
  <si>
    <t>Autorizzato_00421</t>
  </si>
  <si>
    <t>00421</t>
  </si>
  <si>
    <t>BRAITEX  PRO</t>
  </si>
  <si>
    <t>BRANCHER DIRADO_00422</t>
  </si>
  <si>
    <t>6-BENZYLADENINE_00422</t>
  </si>
  <si>
    <t>FINE AGROCHEMICALS LTD_00422</t>
  </si>
  <si>
    <t>(C) CORROSIVO_00422</t>
  </si>
  <si>
    <t>FITOREGOLATORE_00422</t>
  </si>
  <si>
    <t>SOSPENSIONE CONCENTRATA_00422</t>
  </si>
  <si>
    <t>9.4 g_00422</t>
  </si>
  <si>
    <t>Autorizzato_00422</t>
  </si>
  <si>
    <t>00422</t>
  </si>
  <si>
    <t>BRANCHER DIRADO</t>
  </si>
  <si>
    <t>FINE AGROCHEMICALS LTD</t>
  </si>
  <si>
    <t>(C) CORROSIVO</t>
  </si>
  <si>
    <t>BRANCO_00423</t>
  </si>
  <si>
    <t>FOLPET|AZOXYSTROBIN_00423</t>
  </si>
  <si>
    <t>SAPEC AGRO ITALIA SRL_00423</t>
  </si>
  <si>
    <t>-_00423</t>
  </si>
  <si>
    <t>FUNGICIDA_00423</t>
  </si>
  <si>
    <t>SOSPENSIONE CONCENTRATA_00423</t>
  </si>
  <si>
    <t>40.0 g|7.3 g_00423</t>
  </si>
  <si>
    <t>Autorizzato in regime di Riconoscimento Reciproco_00423</t>
  </si>
  <si>
    <t>00423</t>
  </si>
  <si>
    <t>BRANCO</t>
  </si>
  <si>
    <t>FOLPET|AZOXYSTROBIN</t>
  </si>
  <si>
    <t>40.0 g|7.3 g</t>
  </si>
  <si>
    <t>BRAZZOS_00424</t>
  </si>
  <si>
    <t>IMAZOSULFURON_00424</t>
  </si>
  <si>
    <t>SUMITOMO CHEMICAL AGRO EUROPE S.A.S._00424</t>
  </si>
  <si>
    <t>(N) PERICOLOSO PER L'AMBIENTE_00424</t>
  </si>
  <si>
    <t>DISERBANTE_00424</t>
  </si>
  <si>
    <t>SOSPENSIONE CONCENTRATA_00424</t>
  </si>
  <si>
    <t>10.0 g_00424</t>
  </si>
  <si>
    <t>Autorizzato provvisoriamente_00424</t>
  </si>
  <si>
    <t>00424</t>
  </si>
  <si>
    <t>BRAZZOS</t>
  </si>
  <si>
    <t>IMAZOSULFURON</t>
  </si>
  <si>
    <t>BREK_00425</t>
  </si>
  <si>
    <t>TETRACONAZOLE_00425</t>
  </si>
  <si>
    <t>ISAGRO S.P.A._00425</t>
  </si>
  <si>
    <t>NOCIVO PER GLI ORGANISMI ACQUATICI_00425</t>
  </si>
  <si>
    <t>FUNGICIDA_00425</t>
  </si>
  <si>
    <t>CONCENTRATO EMULSIONABILE_00425</t>
  </si>
  <si>
    <t>3.9 g_00425</t>
  </si>
  <si>
    <t>Autorizzato_00425</t>
  </si>
  <si>
    <t>00425</t>
  </si>
  <si>
    <t>BREK</t>
  </si>
  <si>
    <t>3.9 g</t>
  </si>
  <si>
    <t>BREK DUO_00426</t>
  </si>
  <si>
    <t>PROCHLORAZ|TETRACONAZOLE_00426</t>
  </si>
  <si>
    <t>ISAGRO S.P.A._00426</t>
  </si>
  <si>
    <t>(XI) IRRITANTE|(N) PERICOLOSO PER L'AMBIENTE_00426</t>
  </si>
  <si>
    <t>FUNGICIDA_00426</t>
  </si>
  <si>
    <t>CONCENTRATO EMULSIONABILE_00426</t>
  </si>
  <si>
    <t>21.9 g|3.9 g_00426</t>
  </si>
  <si>
    <t>Autorizzato_00426</t>
  </si>
  <si>
    <t>00426</t>
  </si>
  <si>
    <t>BREK DUO</t>
  </si>
  <si>
    <t>BREVIS_00427</t>
  </si>
  <si>
    <t>METAMITRON_00427</t>
  </si>
  <si>
    <t>ADAMA ITALIA S.R.L._00427</t>
  </si>
  <si>
    <t>(N) PERICOLOSO PER L'AMBIENTE|(XN) NOCIVO_00427</t>
  </si>
  <si>
    <t>DIRADANTE_00427</t>
  </si>
  <si>
    <t>GRANULARE SOLUBILE IN ACQUA_00427</t>
  </si>
  <si>
    <t>15.0 g_00427</t>
  </si>
  <si>
    <t>Autorizzato con procedura zonale_00427</t>
  </si>
  <si>
    <t>00427</t>
  </si>
  <si>
    <t>BREVIS</t>
  </si>
  <si>
    <t>METAMITRON</t>
  </si>
  <si>
    <t>DIRADANTE</t>
  </si>
  <si>
    <t>15.0 g</t>
  </si>
  <si>
    <t>BREZZA_00428</t>
  </si>
  <si>
    <t>PYRIMETHANIL_00428</t>
  </si>
  <si>
    <t>BASF ITALIA S.P.A._00428</t>
  </si>
  <si>
    <t>(N) PERICOLOSO PER L'AMBIENTE_00428</t>
  </si>
  <si>
    <t>FUNGICIDA_00428</t>
  </si>
  <si>
    <t>SOSPENSIONE CONCENTRATA_00428</t>
  </si>
  <si>
    <t>36.7 g_00428</t>
  </si>
  <si>
    <t>Ri-registrato_00428</t>
  </si>
  <si>
    <t>00428</t>
  </si>
  <si>
    <t>BREZZA</t>
  </si>
  <si>
    <t>36.7 g</t>
  </si>
  <si>
    <t>BRISCOLA TOP_00429</t>
  </si>
  <si>
    <t>6-BENZYLADENINE_00429</t>
  </si>
  <si>
    <t>GOWAN ITALIA S.R.L._00429</t>
  </si>
  <si>
    <t>(XN) NOCIVO_00429</t>
  </si>
  <si>
    <t>FITOREGOLATORE_00429</t>
  </si>
  <si>
    <t>LIQUIDO (SENZA DILUIZIONE)_00429</t>
  </si>
  <si>
    <t>9.4 g_00429</t>
  </si>
  <si>
    <t>Autorizzato_00429</t>
  </si>
  <si>
    <t>00429</t>
  </si>
  <si>
    <t>BRISCOLA TOP</t>
  </si>
  <si>
    <t>BROADWAY_00430</t>
  </si>
  <si>
    <t>CLOQUINTOCET MEXYL|FLORASULAM|PYROXSULAM_00430</t>
  </si>
  <si>
    <t>DOW AGROSCIENCES ITALIA S.R.L._00430</t>
  </si>
  <si>
    <t>(N) PERICOLOSO PER L'AMBIENTE|(XI) IRRITANTE_00430</t>
  </si>
  <si>
    <t>DISERBANTE_00430</t>
  </si>
  <si>
    <t>GRANULARE IDRODISPERSIBILE_00430</t>
  </si>
  <si>
    <t>68.3 g|22.8 g|68.3 g_00430</t>
  </si>
  <si>
    <t>Autorizzato_00430</t>
  </si>
  <si>
    <t>00430</t>
  </si>
  <si>
    <t>BROADWAY</t>
  </si>
  <si>
    <t>CLOQUINTOCET MEXYL|FLORASULAM|PYROXSULAM</t>
  </si>
  <si>
    <t>68.3 g|22.8 g|68.3 g</t>
  </si>
  <si>
    <t>BROMOTRIL_00431</t>
  </si>
  <si>
    <t>BROMOXYNIL OCTANOATE_00431</t>
  </si>
  <si>
    <t>ADAMA AGAN LTD_00431</t>
  </si>
  <si>
    <t>(N) PERICOLOSO PER L'AMBIENTE|(XN) NOCIVO_00431</t>
  </si>
  <si>
    <t>DISERBANTE_00431</t>
  </si>
  <si>
    <t>CONCENTRATO EMULSIONABILE_00431</t>
  </si>
  <si>
    <t>31.8 g_00431</t>
  </si>
  <si>
    <t>Ri-registrato_00431</t>
  </si>
  <si>
    <t>00431</t>
  </si>
  <si>
    <t>BROMOTRIL</t>
  </si>
  <si>
    <t>BROMOXYNIL OCTANOATE</t>
  </si>
  <si>
    <t>31.8 g</t>
  </si>
  <si>
    <t>BROS_00432</t>
  </si>
  <si>
    <t>PROCHLORAZ_00432</t>
  </si>
  <si>
    <t>ADAMA MAKHTESHIM LTD_00432</t>
  </si>
  <si>
    <t>(N) PERICOLOSO PER L'AMBIENTE_00432</t>
  </si>
  <si>
    <t>FUNGICIDA_00432</t>
  </si>
  <si>
    <t>CONCENTRATO EMULSIONABILE_00432</t>
  </si>
  <si>
    <t>35.6 g_00432</t>
  </si>
  <si>
    <t>Autorizzato_00432</t>
  </si>
  <si>
    <t>00432</t>
  </si>
  <si>
    <t>BROS</t>
  </si>
  <si>
    <t>PROCHLORAZ</t>
  </si>
  <si>
    <t>35.6 g</t>
  </si>
  <si>
    <t>BTK 32 WG_00433</t>
  </si>
  <si>
    <t>BACILLUS THURINGIENSIS SOTTOSPECIE KURSTAKI 3A-3B CEPPO HD1_00433</t>
  </si>
  <si>
    <t>SUMITOMO CHEMICAL AGRO EUROPE S.A.S._00433</t>
  </si>
  <si>
    <t>ESENTE DA CLASSIFICAZIONE DI PERICOLO_00433</t>
  </si>
  <si>
    <t>INSETTICIDA_00433</t>
  </si>
  <si>
    <t>GRANULARE IDRODISPERSIBILE_00433</t>
  </si>
  <si>
    <t>54.0 g_00433</t>
  </si>
  <si>
    <t>Ri-registrato_00433</t>
  </si>
  <si>
    <t>00433</t>
  </si>
  <si>
    <t>BTK 32 WG</t>
  </si>
  <si>
    <t>54.0 g</t>
  </si>
  <si>
    <t>BUCTRIL UNIVERSAL_00434</t>
  </si>
  <si>
    <t>BROMOXYNIL|2,4-D_00434</t>
  </si>
  <si>
    <t>BAYER CROPSCIENCE S.R.L._00434</t>
  </si>
  <si>
    <t>(N) PERICOLOSO PER L'AMBIENTE|(XN) NOCIVO_00434</t>
  </si>
  <si>
    <t>DISERBANTE_00434</t>
  </si>
  <si>
    <t>CONCENTRATO EMULSIONABILE_00434</t>
  </si>
  <si>
    <t>23.8 g|35.9 g_00434</t>
  </si>
  <si>
    <t>Autorizzato_00434</t>
  </si>
  <si>
    <t>00434</t>
  </si>
  <si>
    <t>BUCTRIL UNIVERSAL</t>
  </si>
  <si>
    <t>BROMOXYNIL|2,4-D</t>
  </si>
  <si>
    <t>23.8 g|35.9 g</t>
  </si>
  <si>
    <t>BUGGY 360 SG N.E.T._00435</t>
  </si>
  <si>
    <t>GLYPHOSATE_00435</t>
  </si>
  <si>
    <t>SIPCAM ITALIA S.P.A._00435</t>
  </si>
  <si>
    <t>(XI) IRRITANTE_00435</t>
  </si>
  <si>
    <t>DISERBANTE_00435</t>
  </si>
  <si>
    <t>GRANULARE SOLUBILE IN ACQUA_00435</t>
  </si>
  <si>
    <t>36.0 g_00435</t>
  </si>
  <si>
    <t>Ri-registrato_00435</t>
  </si>
  <si>
    <t>00435</t>
  </si>
  <si>
    <t>BUGGY 360 SG N.E.T.</t>
  </si>
  <si>
    <t>BUGGY G_00436</t>
  </si>
  <si>
    <t>GLYPHOSATE_00436</t>
  </si>
  <si>
    <t>SIPCAM ITALIA S.P.A._00436</t>
  </si>
  <si>
    <t>-_00436</t>
  </si>
  <si>
    <t>DISERBANTE_00436</t>
  </si>
  <si>
    <t>CONCENTRATO SOLUBILE_00436</t>
  </si>
  <si>
    <t>31.2 g_00436</t>
  </si>
  <si>
    <t>Autorizzato con procedura zonale_00436</t>
  </si>
  <si>
    <t>00436</t>
  </si>
  <si>
    <t>BUGGY G</t>
  </si>
  <si>
    <t>BUGGY TF_00437</t>
  </si>
  <si>
    <t>GLYPHOSATE_00437</t>
  </si>
  <si>
    <t>MONSANTO AGRICOLTURA ITALIA S.P.A._00437</t>
  </si>
  <si>
    <t>ESENTE DA CLASSIFICAZIONE DI PERICOLO_00437</t>
  </si>
  <si>
    <t>DISERBANTE_00437</t>
  </si>
  <si>
    <t>CONCENTRATO SOLUBILE_00437</t>
  </si>
  <si>
    <t>30.8 g_00437</t>
  </si>
  <si>
    <t>Ri-registrato_00437</t>
  </si>
  <si>
    <t>00437</t>
  </si>
  <si>
    <t>BUGGY TF</t>
  </si>
  <si>
    <t>MONSANTO AGRICOLTURA ITALIA S.P.A.</t>
  </si>
  <si>
    <t>30.8 g</t>
  </si>
  <si>
    <t>BUGUIS_00438</t>
  </si>
  <si>
    <t>CLODINAFOP_00438</t>
  </si>
  <si>
    <t>PROPLAN PLANT PROTECTION COMPANY S.L._00438</t>
  </si>
  <si>
    <t>-_00438</t>
  </si>
  <si>
    <t>DISERBANTE_00438</t>
  </si>
  <si>
    <t>CONCENTRATO EMULSIONABILE_00438</t>
  </si>
  <si>
    <t>9.8 g_00438</t>
  </si>
  <si>
    <t>Autorizzato con procedura zonale_00438</t>
  </si>
  <si>
    <t>00438</t>
  </si>
  <si>
    <t>BUGUIS</t>
  </si>
  <si>
    <t>CLODINAFOP</t>
  </si>
  <si>
    <t>BULLET_00439</t>
  </si>
  <si>
    <t>QUIZALOFOP-P-ETHYL_00439</t>
  </si>
  <si>
    <t>SHARDA CROPCHEM LIMITED_00439</t>
  </si>
  <si>
    <t>(N) PERICOLOSO PER L'AMBIENTE_00439</t>
  </si>
  <si>
    <t>DISERBANTE_00439</t>
  </si>
  <si>
    <t>CONCENTRATO EMULSIONABILE_00439</t>
  </si>
  <si>
    <t>5.3 g_00439</t>
  </si>
  <si>
    <t>Autorizzato_00439</t>
  </si>
  <si>
    <t>00439</t>
  </si>
  <si>
    <t>BULLET</t>
  </si>
  <si>
    <t>5.3 g</t>
  </si>
  <si>
    <t>BUMPER P_00440</t>
  </si>
  <si>
    <t>PROCHLORAZ|PROPICONAZOLE_00440</t>
  </si>
  <si>
    <t>ADAMA MAKHTESHIM LTD_00440</t>
  </si>
  <si>
    <t>(N) PERICOLOSO PER L'AMBIENTE|(XI) IRRITANTE_00440</t>
  </si>
  <si>
    <t>FUNGICIDA_00440</t>
  </si>
  <si>
    <t>CONCENTRATO EMULSIONABILE_00440</t>
  </si>
  <si>
    <t>34.8 g|7.8 g_00440</t>
  </si>
  <si>
    <t>Autorizzato_00440</t>
  </si>
  <si>
    <t>00440</t>
  </si>
  <si>
    <t>BUMPER P</t>
  </si>
  <si>
    <t>BURT_00441</t>
  </si>
  <si>
    <t>TEBUCONAZOLE_00441</t>
  </si>
  <si>
    <t>SHARDA CROPCHEM LIMITED_00441</t>
  </si>
  <si>
    <t>NOCIVO PER GLI ORGANISMI ACQUATICI_00441</t>
  </si>
  <si>
    <t>FUNGICIDA_00441</t>
  </si>
  <si>
    <t>SOSPENSIONE CONCENTRATA_00441</t>
  </si>
  <si>
    <t>4.4 g_00441</t>
  </si>
  <si>
    <t>Autorizzato_00441</t>
  </si>
  <si>
    <t>00441</t>
  </si>
  <si>
    <t>BURT</t>
  </si>
  <si>
    <t>BUSTER_00442</t>
  </si>
  <si>
    <t>HEXYTHIAZOX_00442</t>
  </si>
  <si>
    <t>LAINCO S.A._00442</t>
  </si>
  <si>
    <t>(N) PERICOLOSO PER L'AMBIENTE_00442</t>
  </si>
  <si>
    <t>ACARICIDA_00442</t>
  </si>
  <si>
    <t>POLVERE BAGNABILE_00442</t>
  </si>
  <si>
    <t>10.0 g_00442</t>
  </si>
  <si>
    <t>Autorizzato_00442</t>
  </si>
  <si>
    <t>00442</t>
  </si>
  <si>
    <t>BUSTER</t>
  </si>
  <si>
    <t>BUTILENE TP_00443</t>
  </si>
  <si>
    <t>PENDIMETHALIN|TERBUTHYLAZINE_00443</t>
  </si>
  <si>
    <t>DIACHEM S.P.A._00443</t>
  </si>
  <si>
    <t>(N) PERICOLOSO PER L'AMBIENTE|(XI) IRRITANTE_00443</t>
  </si>
  <si>
    <t>DISERBANTE_00443</t>
  </si>
  <si>
    <t>SOSPENSIONE CONCENTRATA_00443</t>
  </si>
  <si>
    <t>17.1 g|16.1 g_00443</t>
  </si>
  <si>
    <t>Autorizzato_00443</t>
  </si>
  <si>
    <t>00443</t>
  </si>
  <si>
    <t>BUTILENE TP</t>
  </si>
  <si>
    <t>PENDIMETHALIN|TERBUTHYLAZINE</t>
  </si>
  <si>
    <t>17.1 g|16.1 g</t>
  </si>
  <si>
    <t>BUTISAN S_00444</t>
  </si>
  <si>
    <t>METAZACHLOR_00444</t>
  </si>
  <si>
    <t>BASF ITALIA S.P.A._00444</t>
  </si>
  <si>
    <t>(N) PERICOLOSO PER L'AMBIENTE|(XI) IRRITANTE_00444</t>
  </si>
  <si>
    <t>DISERBANTE_00444</t>
  </si>
  <si>
    <t>SOSPENSIONE CONCENTRATA_00444</t>
  </si>
  <si>
    <t>43.5 g_00444</t>
  </si>
  <si>
    <t>Autorizzato_00444</t>
  </si>
  <si>
    <t>00444</t>
  </si>
  <si>
    <t>BUTISAN S</t>
  </si>
  <si>
    <t>43.5 g</t>
  </si>
  <si>
    <t>BUTYRAC 118_00445</t>
  </si>
  <si>
    <t>2,4-DB_00445</t>
  </si>
  <si>
    <t>NUFARM UK LTD_00445</t>
  </si>
  <si>
    <t>(XI) IRRITANTE_00445</t>
  </si>
  <si>
    <t>DISERBANTE_00445</t>
  </si>
  <si>
    <t>LIQUIDO (SENZA DILUIZIONE)_00445</t>
  </si>
  <si>
    <t>21.1 g_00445</t>
  </si>
  <si>
    <t>Autorizzato_00445</t>
  </si>
  <si>
    <t>00445</t>
  </si>
  <si>
    <t>BUTYRAC 118</t>
  </si>
  <si>
    <t>2,4-DB</t>
  </si>
  <si>
    <t>NUFARM UK LTD</t>
  </si>
  <si>
    <t>21.1 g</t>
  </si>
  <si>
    <t>CABRIO DUO_00446</t>
  </si>
  <si>
    <t>DIMETHOMORPH|PYRACLOSTROBIN_00446</t>
  </si>
  <si>
    <t>BASF ITALIA S.P.A._00446</t>
  </si>
  <si>
    <t>(XN) NOCIVO|(N) PERICOLOSO PER L'AMBIENTE_00446</t>
  </si>
  <si>
    <t>FUNGICIDA_00446</t>
  </si>
  <si>
    <t>CONCENTRATO EMULSIONABILE_00446</t>
  </si>
  <si>
    <t>6.9 g|3.8 g_00446</t>
  </si>
  <si>
    <t>Autorizzato con procedura zonale_00446</t>
  </si>
  <si>
    <t>00446</t>
  </si>
  <si>
    <t>CABRIO DUO</t>
  </si>
  <si>
    <t>DIMETHOMORPH|PYRACLOSTROBIN</t>
  </si>
  <si>
    <t>6.9 g|3.8 g</t>
  </si>
  <si>
    <t>CABRIO EC_00447</t>
  </si>
  <si>
    <t>PYRACLOSTROBIN_00447</t>
  </si>
  <si>
    <t>BASF ITALIA S.P.A._00447</t>
  </si>
  <si>
    <t>(N) PERICOLOSO PER L'AMBIENTE|(XN) NOCIVO_00447</t>
  </si>
  <si>
    <t>FUNGICIDA_00447</t>
  </si>
  <si>
    <t>CONCENTRATO EMULSIONABILE_00447</t>
  </si>
  <si>
    <t>23.6 g_00447</t>
  </si>
  <si>
    <t>Autorizzato_00447</t>
  </si>
  <si>
    <t>00447</t>
  </si>
  <si>
    <t>CABRIO EC</t>
  </si>
  <si>
    <t>PYRACLOSTROBIN</t>
  </si>
  <si>
    <t>CABRIO OLIVO_00448</t>
  </si>
  <si>
    <t>PYRACLOSTROBIN_00448</t>
  </si>
  <si>
    <t>BASF ITALIA S.P.A._00448</t>
  </si>
  <si>
    <t>(N) PERICOLOSO PER L'AMBIENTE|(XN) NOCIVO_00448</t>
  </si>
  <si>
    <t>FUNGICIDA_00448</t>
  </si>
  <si>
    <t>GRANULARE IDRODISPERSIBILE_00448</t>
  </si>
  <si>
    <t>20.0 g_00448</t>
  </si>
  <si>
    <t>Autorizzato con procedura zonale_00448</t>
  </si>
  <si>
    <t>00448</t>
  </si>
  <si>
    <t>CABRIO OLIVO</t>
  </si>
  <si>
    <t>CABRIO OLIVO WG_00449</t>
  </si>
  <si>
    <t>PYRACLOSTROBIN_00449</t>
  </si>
  <si>
    <t>BASF ITALIA S.P.A._00449</t>
  </si>
  <si>
    <t>(N) PERICOLOSO PER L'AMBIENTE_00449</t>
  </si>
  <si>
    <t>FUNGICIDA_00449</t>
  </si>
  <si>
    <t>CONCENTRATO EMULSIONABILE_00449</t>
  </si>
  <si>
    <t>20.0 g_00449</t>
  </si>
  <si>
    <t>Autorizzato_00449</t>
  </si>
  <si>
    <t>00449</t>
  </si>
  <si>
    <t>CABRIO OLIVO WG</t>
  </si>
  <si>
    <t>CABRIO STAR_00450</t>
  </si>
  <si>
    <t>FOLPET|PYRACLOSTROBIN_00450</t>
  </si>
  <si>
    <t>BASF ITALIA S.P.A._00450</t>
  </si>
  <si>
    <t>(N) PERICOLOSO PER L'AMBIENTE|(XN) NOCIVO_00450</t>
  </si>
  <si>
    <t>FUNGICIDA_00450</t>
  </si>
  <si>
    <t>SOSPENSIONE-EMULSIONE_00450</t>
  </si>
  <si>
    <t>32.5 g|3.3 g_00450</t>
  </si>
  <si>
    <t>Ri-registrato_00450</t>
  </si>
  <si>
    <t>00450</t>
  </si>
  <si>
    <t>CABRIO STAR</t>
  </si>
  <si>
    <t>FOLPET|PYRACLOSTROBIN</t>
  </si>
  <si>
    <t>32.5 g|3.3 g</t>
  </si>
  <si>
    <t>CABRIO TOP_00451</t>
  </si>
  <si>
    <t>METIRAM|PYRACLOSTROBIN_00451</t>
  </si>
  <si>
    <t>BASF ITALIA S.P.A._00451</t>
  </si>
  <si>
    <t>(XN) NOCIVO|(N) PERICOLOSO PER L'AMBIENTE_00451</t>
  </si>
  <si>
    <t>FUNGICIDA_00451</t>
  </si>
  <si>
    <t>GRANULARE IDRODISPERSIBILE_00451</t>
  </si>
  <si>
    <t>55.0 g|5.0 g_00451</t>
  </si>
  <si>
    <t>Autorizzato con procedura zonale_00451</t>
  </si>
  <si>
    <t>00451</t>
  </si>
  <si>
    <t>CABRIO TOP</t>
  </si>
  <si>
    <t>METIRAM|PYRACLOSTROBIN</t>
  </si>
  <si>
    <t>55.0 g|5.0 g</t>
  </si>
  <si>
    <t>CABRIO WG_00452</t>
  </si>
  <si>
    <t>PYRACLOSTROBIN_00452</t>
  </si>
  <si>
    <t>BASF ITALIA S.P.A._00452</t>
  </si>
  <si>
    <t>-_00452</t>
  </si>
  <si>
    <t>FUNGICIDA_00452</t>
  </si>
  <si>
    <t>GRANULARE IDRODISPERSIBILE_00452</t>
  </si>
  <si>
    <t>20.0 g_00452</t>
  </si>
  <si>
    <t>Autorizzato con procedura zonale_00452</t>
  </si>
  <si>
    <t>00452</t>
  </si>
  <si>
    <t>CABRIO WG</t>
  </si>
  <si>
    <t>CADDY_00453</t>
  </si>
  <si>
    <t>CYPROCONAZOLE_00453</t>
  </si>
  <si>
    <t>SYNGENTA ITALIA S.P.A._00453</t>
  </si>
  <si>
    <t>(N) PERICOLOSO PER L'AMBIENTE|(XN) NOCIVO_00453</t>
  </si>
  <si>
    <t>FUNGICIDA_00453</t>
  </si>
  <si>
    <t>GRANULARE IDRODISPERSIBILE_00453</t>
  </si>
  <si>
    <t>10.0 g_00453</t>
  </si>
  <si>
    <t>Autorizzato_00453</t>
  </si>
  <si>
    <t>00453</t>
  </si>
  <si>
    <t>CADDY</t>
  </si>
  <si>
    <t>CADENCE 480 S_00454</t>
  </si>
  <si>
    <t>DICAMBA_00454</t>
  </si>
  <si>
    <t>SYNGENTA ITALIA S.P.A._00454</t>
  </si>
  <si>
    <t>ESENTE DA CLASSIFICAZIONE DI PERICOLO_00454</t>
  </si>
  <si>
    <t>DISERBANTE_00454</t>
  </si>
  <si>
    <t>CONCENTRATO SOLUBILE_00454</t>
  </si>
  <si>
    <t>40.3 g_00454</t>
  </si>
  <si>
    <t>Autorizzato_00454</t>
  </si>
  <si>
    <t>00454</t>
  </si>
  <si>
    <t>CADENCE 480 S</t>
  </si>
  <si>
    <t>CADOU STAR_00455</t>
  </si>
  <si>
    <t>ISOXAFLUTOLE|FLUFENACET (FORMERLY FLUTHIAMIDE)_00455</t>
  </si>
  <si>
    <t>BAYER CROPSCIENCE S.R.L._00455</t>
  </si>
  <si>
    <t>(N) PERICOLOSO PER L'AMBIENTE|(XN) NOCIVO_00455</t>
  </si>
  <si>
    <t>DISERBANTE_00455</t>
  </si>
  <si>
    <t>GRANULARE IDRODISPERSIBILE_00455</t>
  </si>
  <si>
    <t>10.0 g|48.0 g_00455</t>
  </si>
  <si>
    <t>Autorizzato_00455</t>
  </si>
  <si>
    <t>00455</t>
  </si>
  <si>
    <t>CADOU STAR</t>
  </si>
  <si>
    <t>ISOXAFLUTOLE|FLUFENACET (FORMERLY FLUTHIAMIDE)</t>
  </si>
  <si>
    <t>10.0 g|48.0 g</t>
  </si>
  <si>
    <t>CADOU WG_00456</t>
  </si>
  <si>
    <t>FLUFENACET (FORMERLY FLUTHIAMIDE)_00456</t>
  </si>
  <si>
    <t>BAYER CROPSCIENCE S.R.L._00456</t>
  </si>
  <si>
    <t>(N) PERICOLOSO PER L'AMBIENTE|(XN) NOCIVO_00456</t>
  </si>
  <si>
    <t>DISERBANTE_00456</t>
  </si>
  <si>
    <t>MICROGRANULARE IDRODISPERSIBILE_00456</t>
  </si>
  <si>
    <t>60.0 g_00456</t>
  </si>
  <si>
    <t>Autorizzato_00456</t>
  </si>
  <si>
    <t>00456</t>
  </si>
  <si>
    <t>CADOU WG</t>
  </si>
  <si>
    <t>CALARIS_00457</t>
  </si>
  <si>
    <t>TERBUTHYLAZINE|MESOTRIONE_00457</t>
  </si>
  <si>
    <t>SYNGENTA ITALIA S.P.A._00457</t>
  </si>
  <si>
    <t>(N) PERICOLOSO PER L'AMBIENTE|(XN) NOCIVO_00457</t>
  </si>
  <si>
    <t>DISERBANTE_00457</t>
  </si>
  <si>
    <t>SOSPENSIONE CONCENTRATA_00457</t>
  </si>
  <si>
    <t>45.0 g|6.2 g_00457</t>
  </si>
  <si>
    <t>Autorizzato_00457</t>
  </si>
  <si>
    <t>00457</t>
  </si>
  <si>
    <t>CALARIS</t>
  </si>
  <si>
    <t>TERBUTHYLAZINE|MESOTRIONE</t>
  </si>
  <si>
    <t>45.0 g|6.2 g</t>
  </si>
  <si>
    <t>CAL-EX 1,9 EW_00458</t>
  </si>
  <si>
    <t>ABAMECTIN (AKA AVERMECTIN)_00458</t>
  </si>
  <si>
    <t>CHEMINOVA AGRO ITALIA S.R.L._00458</t>
  </si>
  <si>
    <t>-_00458</t>
  </si>
  <si>
    <t>INSETTICIDA-ACARICIDA_00458</t>
  </si>
  <si>
    <t>EMULSIONE OLIO/ACQUA_00458</t>
  </si>
  <si>
    <t>1.9 g_00458</t>
  </si>
  <si>
    <t>Autorizzato_00458</t>
  </si>
  <si>
    <t>00458</t>
  </si>
  <si>
    <t>CAL-EX 1,9 EW</t>
  </si>
  <si>
    <t>CAL-EX 1.9 EC_00459</t>
  </si>
  <si>
    <t>ABAMECTIN (AKA AVERMECTIN)_00459</t>
  </si>
  <si>
    <t>CHEMINOVA AGRO ITALIA S.R.L._00459</t>
  </si>
  <si>
    <t>(N) PERICOLOSO PER L'AMBIENTE|(XN) NOCIVO_00459</t>
  </si>
  <si>
    <t>INSETTICIDA-ACARICIDA_00459</t>
  </si>
  <si>
    <t>CONCENTRATO EMULSIONABILE_00459</t>
  </si>
  <si>
    <t>1.9 g_00459</t>
  </si>
  <si>
    <t>Ri-registrato_00459</t>
  </si>
  <si>
    <t>00459</t>
  </si>
  <si>
    <t>CAL-EX 1.9 EC</t>
  </si>
  <si>
    <t>CALIBAN TOP_00460</t>
  </si>
  <si>
    <t>AMIDOSULFURON|PROPOXYCARBAZONE|IODOSULFURON METHYL SODIUM_00460</t>
  </si>
  <si>
    <t>CHEMINOVA DEUTSCHLAND GMBH &amp; CO. KG_00460</t>
  </si>
  <si>
    <t>(N) PERICOLOSO PER L'AMBIENTE|(XI) IRRITANTE_00460</t>
  </si>
  <si>
    <t>DISERBANTE_00460</t>
  </si>
  <si>
    <t>MICROGRANULARE_00460</t>
  </si>
  <si>
    <t>6.0 g|14.0 g|0.8 g_00460</t>
  </si>
  <si>
    <t>Autorizzato_00460</t>
  </si>
  <si>
    <t>00460</t>
  </si>
  <si>
    <t>CALIBAN TOP</t>
  </si>
  <si>
    <t>AMIDOSULFURON|PROPOXYCARBAZONE|IODOSULFURON METHYL SODIUM</t>
  </si>
  <si>
    <t>6.0 g|14.0 g|0.8 g</t>
  </si>
  <si>
    <t>CALIPER-EC_00461</t>
  </si>
  <si>
    <t>PYRIDABEN_00461</t>
  </si>
  <si>
    <t>SCAM S.P.A._00461</t>
  </si>
  <si>
    <t>(N) PERICOLOSO PER L'AMBIENTE|(XN) NOCIVO_00461</t>
  </si>
  <si>
    <t>INSETTICIDA-ACARICIDA_00461</t>
  </si>
  <si>
    <t>CONCENTRATO EMULSIONABILE_00461</t>
  </si>
  <si>
    <t>19.4 g_00461</t>
  </si>
  <si>
    <t>Autorizzato_00461</t>
  </si>
  <si>
    <t>00461</t>
  </si>
  <si>
    <t>CALIPER-EC</t>
  </si>
  <si>
    <t>PYRIDABEN</t>
  </si>
  <si>
    <t>19.4 g</t>
  </si>
  <si>
    <t>CALLISTO_00462</t>
  </si>
  <si>
    <t>MESOTRIONE_00462</t>
  </si>
  <si>
    <t>SYNGENTA ITALIA S.P.A._00462</t>
  </si>
  <si>
    <t>(XI) IRRITANTE_00462</t>
  </si>
  <si>
    <t>DISERBANTE_00462</t>
  </si>
  <si>
    <t>SOSPENSIONE CONCENTRATA_00462</t>
  </si>
  <si>
    <t>100.0 g/l_00462</t>
  </si>
  <si>
    <t>Autorizzato provvisoriamente_00462</t>
  </si>
  <si>
    <t>00462</t>
  </si>
  <si>
    <t>CALLISTO</t>
  </si>
  <si>
    <t>100.0 g/l</t>
  </si>
  <si>
    <t>CALLISTO 480_00463</t>
  </si>
  <si>
    <t>MESOTRIONE_00463</t>
  </si>
  <si>
    <t>SYNGENTA ITALIA S.P.A._00463</t>
  </si>
  <si>
    <t>-_00463</t>
  </si>
  <si>
    <t>DISERBANTE_00463</t>
  </si>
  <si>
    <t>SOSPENSIONE CONCENTRATA_00463</t>
  </si>
  <si>
    <t>40.0 g_00463</t>
  </si>
  <si>
    <t>Autorizzato in regime di Riconoscimento Reciproco_00463</t>
  </si>
  <si>
    <t>00463</t>
  </si>
  <si>
    <t>CALLISTO 480</t>
  </si>
  <si>
    <t>CALYPSO_00464</t>
  </si>
  <si>
    <t>THIACLOPRID_00464</t>
  </si>
  <si>
    <t>BAYER CROPSCIENCE S.R.L._00464</t>
  </si>
  <si>
    <t>(XN) NOCIVO_00464</t>
  </si>
  <si>
    <t>INSETTICIDA_00464</t>
  </si>
  <si>
    <t>SOSPENSIONE CONCENTRATA_00464</t>
  </si>
  <si>
    <t>40.4 g_00464</t>
  </si>
  <si>
    <t>Autorizzato provvisoriamente_00464</t>
  </si>
  <si>
    <t>00464</t>
  </si>
  <si>
    <t>CALYPSO</t>
  </si>
  <si>
    <t>THIACLOPRID</t>
  </si>
  <si>
    <t>40.4 g</t>
  </si>
  <si>
    <t>CALYPSO PLUS_00465</t>
  </si>
  <si>
    <t>METHIOCARB (AKA MERCAPTODIMETHUR)|THIACLOPRID_00465</t>
  </si>
  <si>
    <t>BAYER CROPSCIENCE S.R.L._00465</t>
  </si>
  <si>
    <t>(N) PERICOLOSO PER L'AMBIENTE|(F ) ESTREMAMENTE INFIAMMABILE|(XI) IRRITANTE_00465</t>
  </si>
  <si>
    <t>INSETTICIDA_00465</t>
  </si>
  <si>
    <t>BOMBOLE AEROSOL_00465</t>
  </si>
  <si>
    <t>0.1 g|0.0 g_00465</t>
  </si>
  <si>
    <t>Autorizzato_00465</t>
  </si>
  <si>
    <t>00465</t>
  </si>
  <si>
    <t>CALYPSO PLUS</t>
  </si>
  <si>
    <t>METHIOCARB (AKA MERCAPTODIMETHUR)|THIACLOPRID</t>
  </si>
  <si>
    <t>(N) PERICOLOSO PER L'AMBIENTE|(F ) ESTREMAMENTE INFIAMMABILE|(XI) IRRITANTE</t>
  </si>
  <si>
    <t>0.1 g|0.0 g</t>
  </si>
  <si>
    <t>CALYPSO PROTECTOR AL_00466</t>
  </si>
  <si>
    <t>THIACLOPRID_00466</t>
  </si>
  <si>
    <t>BAYER CROPSCIENCE S.R.L._00466</t>
  </si>
  <si>
    <t>ESENTE DA CLASSIFICAZIONE DI PERICOLO_00466</t>
  </si>
  <si>
    <t>INSETTICIDA_00466</t>
  </si>
  <si>
    <t>LIQUIDO (SENZA DILUIZIONE)_00466</t>
  </si>
  <si>
    <t>0.0 g_00466</t>
  </si>
  <si>
    <t>Autorizzato_00466</t>
  </si>
  <si>
    <t>00466</t>
  </si>
  <si>
    <t>CALYPSO PROTECTOR AL</t>
  </si>
  <si>
    <t>CAMBEL S_00467</t>
  </si>
  <si>
    <t>DICAMBA_00467</t>
  </si>
  <si>
    <t>GOWAN ITALIA S.R.L._00467</t>
  </si>
  <si>
    <t>-_00467</t>
  </si>
  <si>
    <t>DISERBANTE_00467</t>
  </si>
  <si>
    <t>CONCENTRATO EMULSIONABILE_00467</t>
  </si>
  <si>
    <t>21.2 g_00467</t>
  </si>
  <si>
    <t>Autorizzato_00467</t>
  </si>
  <si>
    <t>00467</t>
  </si>
  <si>
    <t>CAMBEL S</t>
  </si>
  <si>
    <t>CAMIX_00468</t>
  </si>
  <si>
    <t>S-METOLACHLOR|MESOTRIONE_00468</t>
  </si>
  <si>
    <t>SYNGENTA ITALIA S.P.A._00468</t>
  </si>
  <si>
    <t>(N) PERICOLOSO PER L'AMBIENTE_00468</t>
  </si>
  <si>
    <t>DISERBANTE_00468</t>
  </si>
  <si>
    <t>EMULSIONE ACQUA IN OLIO_00468</t>
  </si>
  <si>
    <t>46.5 g|5.6 g_00468</t>
  </si>
  <si>
    <t>Autorizzato_00468</t>
  </si>
  <si>
    <t>00468</t>
  </si>
  <si>
    <t>CAMIX</t>
  </si>
  <si>
    <t>S-METOLACHLOR|MESOTRIONE</t>
  </si>
  <si>
    <t>46.5 g|5.6 g</t>
  </si>
  <si>
    <t>CANTUS_00469</t>
  </si>
  <si>
    <t>BOSCALID (FORMERLY NICOBIFEN)_00469</t>
  </si>
  <si>
    <t>BASF ITALIA S.P.A._00469</t>
  </si>
  <si>
    <t>(N) PERICOLOSO PER L'AMBIENTE_00469</t>
  </si>
  <si>
    <t>FUNGICIDA_00469</t>
  </si>
  <si>
    <t>GRANULARE IDRODISPERSIBILE_00469</t>
  </si>
  <si>
    <t>50.0 g_00469</t>
  </si>
  <si>
    <t>Autorizzato provvisoriamente_00469</t>
  </si>
  <si>
    <t>00469</t>
  </si>
  <si>
    <t>CANTUS</t>
  </si>
  <si>
    <t>CAPCADIS_00470</t>
  </si>
  <si>
    <t>THIAMETHOXAM_00470</t>
  </si>
  <si>
    <t>SYNGENTA ITALIA S.P.A._00470</t>
  </si>
  <si>
    <t>(N) PERICOLOSO PER L'AMBIENTE_00470</t>
  </si>
  <si>
    <t>INSETTICIDA_00470</t>
  </si>
  <si>
    <t>GRANULARE IDRODISPERSIBILE_00470</t>
  </si>
  <si>
    <t>25.0 g_00470</t>
  </si>
  <si>
    <t>Autorizzato_00470</t>
  </si>
  <si>
    <t>00470</t>
  </si>
  <si>
    <t>CAPCADIS</t>
  </si>
  <si>
    <t>CAPEX 100_00471</t>
  </si>
  <si>
    <t>ADOXOPHYES ORANA GV STRAIN BV-0001_00471</t>
  </si>
  <si>
    <t>CBC (EUROPE) S.R.L._00471</t>
  </si>
  <si>
    <t>ESENTE DA CLASSIFICAZIONE DI PERICOLO|(XN) NOCIVO_00471</t>
  </si>
  <si>
    <t>BIOINSETTICIDA_00471</t>
  </si>
  <si>
    <t>SOSPENSIONE CONCENTRATA_00471</t>
  </si>
  <si>
    <t>1.0 g_00471</t>
  </si>
  <si>
    <t>Autorizzato_00471</t>
  </si>
  <si>
    <t>00471</t>
  </si>
  <si>
    <t>CAPEX 100</t>
  </si>
  <si>
    <t>ADOXOPHYES ORANA GV STRAIN BV-0001</t>
  </si>
  <si>
    <t>ESENTE DA CLASSIFICAZIONE DI PERICOLO|(XN) NOCIVO</t>
  </si>
  <si>
    <t>CAPITAL SH_00472</t>
  </si>
  <si>
    <t>CAPTAN_00472</t>
  </si>
  <si>
    <t>SHARDA EUROPE B.V.B.A._00472</t>
  </si>
  <si>
    <t>-_00472</t>
  </si>
  <si>
    <t>FUNGICIDA_00472</t>
  </si>
  <si>
    <t>GRANULARE IDRODISPERSIBILE_00472</t>
  </si>
  <si>
    <t>80.0 g_00472</t>
  </si>
  <si>
    <t>Autorizzato_00472</t>
  </si>
  <si>
    <t>00472</t>
  </si>
  <si>
    <t>CAPITAL SH</t>
  </si>
  <si>
    <t>CAPRI M_00473</t>
  </si>
  <si>
    <t>MANCOZEB|BENALAXYL-M_00473</t>
  </si>
  <si>
    <t>ISAGRO S.P.A._00473</t>
  </si>
  <si>
    <t>(N) PERICOLOSO PER L'AMBIENTE|(XI) IRRITANTE_00473</t>
  </si>
  <si>
    <t>FUNGICIDA_00473</t>
  </si>
  <si>
    <t>POLVERE BAGNABILE_00473</t>
  </si>
  <si>
    <t>65.0 g|4.0 g_00473</t>
  </si>
  <si>
    <t>Autorizzato provvisoriamente_00473</t>
  </si>
  <si>
    <t>00473</t>
  </si>
  <si>
    <t>CAPRI M</t>
  </si>
  <si>
    <t>MANCOZEB|BENALAXYL-M</t>
  </si>
  <si>
    <t>65.0 g|4.0 g</t>
  </si>
  <si>
    <t>CAPTAIN 80 WG_00474</t>
  </si>
  <si>
    <t>CAPTAN_00474</t>
  </si>
  <si>
    <t>SHARDA EUROPE B.V.B.A._00474</t>
  </si>
  <si>
    <t>(N) PERICOLOSO PER L'AMBIENTE|(XN) NOCIVO_00474</t>
  </si>
  <si>
    <t>FUNGICIDA_00474</t>
  </si>
  <si>
    <t>GRANULARE IDRODISPERSIBILE_00474</t>
  </si>
  <si>
    <t>80.0 g_00474</t>
  </si>
  <si>
    <t>Autorizzato_00474</t>
  </si>
  <si>
    <t>00474</t>
  </si>
  <si>
    <t>CAPTAIN 80 WG</t>
  </si>
  <si>
    <t>CAPTAN ARVESTA 80 WG_00475</t>
  </si>
  <si>
    <t>CAPTAN_00475</t>
  </si>
  <si>
    <t>ARYSTA LIFESCIENCE S.A.S._00475</t>
  </si>
  <si>
    <t>(N) PERICOLOSO PER L'AMBIENTE|(XN) NOCIVO_00475</t>
  </si>
  <si>
    <t>FUNGICIDA_00475</t>
  </si>
  <si>
    <t>GRANULARE IDRODISPERSIBILE_00475</t>
  </si>
  <si>
    <t>80.0 g_00475</t>
  </si>
  <si>
    <t>Ri-registrato_00475</t>
  </si>
  <si>
    <t>00475</t>
  </si>
  <si>
    <t>CAPTAN ARVESTA 80 WG</t>
  </si>
  <si>
    <t>ARYSTA LIFESCIENCE S.A.S.</t>
  </si>
  <si>
    <t>CAPTANO ARYSTA 80 WG_00476</t>
  </si>
  <si>
    <t>CAPTAN_00476</t>
  </si>
  <si>
    <t>ARYSTA LIFESCIENCE S.A.S._00476</t>
  </si>
  <si>
    <t>(N) PERICOLOSO PER L'AMBIENTE|(XN) NOCIVO_00476</t>
  </si>
  <si>
    <t>FUNGICIDA_00476</t>
  </si>
  <si>
    <t>GRANULARE IDRODISPERSIBILE_00476</t>
  </si>
  <si>
    <t>80.0 g_00476</t>
  </si>
  <si>
    <t>Ri-registrato_00476</t>
  </si>
  <si>
    <t>00476</t>
  </si>
  <si>
    <t>CAPTANO ARYSTA 80 WG</t>
  </si>
  <si>
    <t>CAPTHENE 80 WDG_00477</t>
  </si>
  <si>
    <t>CAPTAN_00477</t>
  </si>
  <si>
    <t>ADAMA MAKHTESHIM LTD_00477</t>
  </si>
  <si>
    <t>(N) PERICOLOSO PER L'AMBIENTE|(XN) NOCIVO_00477</t>
  </si>
  <si>
    <t>FUNGICIDA_00477</t>
  </si>
  <si>
    <t>GRANULARE IDRODISPERSIBILE_00477</t>
  </si>
  <si>
    <t>80.0 g_00477</t>
  </si>
  <si>
    <t>Ri-registrato_00477</t>
  </si>
  <si>
    <t>00477</t>
  </si>
  <si>
    <t>CAPTHENE 80 WDG</t>
  </si>
  <si>
    <t>CARAKOL_00478</t>
  </si>
  <si>
    <t>METALDEHYDE|DENATHONIUM BENZOATE_00478</t>
  </si>
  <si>
    <t>KOLLANT S.R.L._00478</t>
  </si>
  <si>
    <t>-_00478</t>
  </si>
  <si>
    <t>MOLLUSCHICIDA_00478</t>
  </si>
  <si>
    <t>ESCA PRONTA PER L'USO_00478</t>
  </si>
  <si>
    <t>5.0 g|0.0 g_00478</t>
  </si>
  <si>
    <t>Autorizzato_00478</t>
  </si>
  <si>
    <t>00478</t>
  </si>
  <si>
    <t>CARAKOL</t>
  </si>
  <si>
    <t>METALDEHYDE|DENATHONIUM BENZOATE</t>
  </si>
  <si>
    <t>5.0 g|0.0 g</t>
  </si>
  <si>
    <t>CARAKOL AGRO_00479</t>
  </si>
  <si>
    <t>METALDEHYDE|DENATHONIUM BENZOATE_00479</t>
  </si>
  <si>
    <t>KOLLANT S.R.L._00479</t>
  </si>
  <si>
    <t>-_00479</t>
  </si>
  <si>
    <t>MOLLUSCHICIDA_00479</t>
  </si>
  <si>
    <t>ESCA PRONTA PER L'USO_00479</t>
  </si>
  <si>
    <t>5.0 g|0.0 g_00479</t>
  </si>
  <si>
    <t>Autorizzato_00479</t>
  </si>
  <si>
    <t>00479</t>
  </si>
  <si>
    <t>CARAKOL AGRO</t>
  </si>
  <si>
    <t>CARAMBA_00480</t>
  </si>
  <si>
    <t>METCONAZOLE_00480</t>
  </si>
  <si>
    <t>BASF ITALIA S.P.A._00480</t>
  </si>
  <si>
    <t>(N) PERICOLOSO PER L'AMBIENTE|(XN) NOCIVO_00480</t>
  </si>
  <si>
    <t>FUNGICIDA_00480</t>
  </si>
  <si>
    <t>CONCENTRATO EMULSIONABILE_00480</t>
  </si>
  <si>
    <t>8.6 g_00480</t>
  </si>
  <si>
    <t>Autorizzato_00480</t>
  </si>
  <si>
    <t>00480</t>
  </si>
  <si>
    <t>CARAMBA</t>
  </si>
  <si>
    <t>8.6 g</t>
  </si>
  <si>
    <t>CARNIVAL_00481</t>
  </si>
  <si>
    <t>PROCHLORAZ_00481</t>
  </si>
  <si>
    <t>ADAMA MAKHTESHIM LTD_00481</t>
  </si>
  <si>
    <t>(N) PERICOLOSO PER L'AMBIENTE_00481</t>
  </si>
  <si>
    <t>FUNGICIDA_00481</t>
  </si>
  <si>
    <t>CONCENTRATO EMULSIONABILE_00481</t>
  </si>
  <si>
    <t>35.6 g_00481</t>
  </si>
  <si>
    <t>Autorizzato_00481</t>
  </si>
  <si>
    <t>00481</t>
  </si>
  <si>
    <t>CARNIVAL</t>
  </si>
  <si>
    <t>CARPO 600_00482</t>
  </si>
  <si>
    <t>CYDIA POMONELLA GRANULOVIRUS (CPGV)_00482</t>
  </si>
  <si>
    <t>SERBIOS S.R.L._00482</t>
  </si>
  <si>
    <t>(XI) IRRITANTE_00482</t>
  </si>
  <si>
    <t>INSETTICIDA_00482</t>
  </si>
  <si>
    <t>SOSPENSIONE CONCENTRATA_00482</t>
  </si>
  <si>
    <t>-_00482</t>
  </si>
  <si>
    <t>Autorizzato_00482</t>
  </si>
  <si>
    <t>00482</t>
  </si>
  <si>
    <t>CARPO 600</t>
  </si>
  <si>
    <t>CYDIA POMONELLA GRANULOVIRUS (CPGV)</t>
  </si>
  <si>
    <t>SERBIOS S.R.L.</t>
  </si>
  <si>
    <t>CARPOSAN 40 CE_00483</t>
  </si>
  <si>
    <t>CHLORPYRIFOS_00483</t>
  </si>
  <si>
    <t>ADAMA ITALIA S.R.L._00483</t>
  </si>
  <si>
    <t>(N) PERICOLOSO PER L'AMBIENTE|(T) TOSSICO_00483</t>
  </si>
  <si>
    <t>INSETTICIDA_00483</t>
  </si>
  <si>
    <t>CONCENTRATO EMULSIONABILE_00483</t>
  </si>
  <si>
    <t>44.7 g_00483</t>
  </si>
  <si>
    <t>Autorizzato_00483</t>
  </si>
  <si>
    <t>00483</t>
  </si>
  <si>
    <t>CARPOSAN 40 CE</t>
  </si>
  <si>
    <t>44.7 g</t>
  </si>
  <si>
    <t>CARPOSTOP_00484</t>
  </si>
  <si>
    <t>CYDIA POMONELLA GRANULOVIRUS (CPGV)_00484</t>
  </si>
  <si>
    <t>SERBIOS S.R.L._00484</t>
  </si>
  <si>
    <t>(XI) IRRITANTE_00484</t>
  </si>
  <si>
    <t>BIOINSETTICIDA_00484</t>
  </si>
  <si>
    <t>SOSPENSIONE CONCENTRATA_00484</t>
  </si>
  <si>
    <t>0.0 g_00484</t>
  </si>
  <si>
    <t>Ri-registrato_00484</t>
  </si>
  <si>
    <t>00484</t>
  </si>
  <si>
    <t>CARPOSTOP</t>
  </si>
  <si>
    <t>CARPOVIRUSINE EVO 2_00485</t>
  </si>
  <si>
    <t>CYDIA POMONELLA GRANULOVIRUS (CPGV)_00485</t>
  </si>
  <si>
    <t>ARYSTA LIFESCIENCE S.A.S._00485</t>
  </si>
  <si>
    <t>ESENTE DA CLASSIFICAZIONE DI PERICOLO_00485</t>
  </si>
  <si>
    <t>INSETTICIDA_00485</t>
  </si>
  <si>
    <t>SOSPENSIONE CONCENTRATA_00485</t>
  </si>
  <si>
    <t>89.1 g_00485</t>
  </si>
  <si>
    <t>Autorizzato in regime di Riconoscimento Reciproco_00485</t>
  </si>
  <si>
    <t>00485</t>
  </si>
  <si>
    <t>CARPOVIRUSINE EVO 2</t>
  </si>
  <si>
    <t>89.1 g</t>
  </si>
  <si>
    <t>CARPOVIRUSINE PLUS_00486</t>
  </si>
  <si>
    <t>CYDIA POMONELLA GRANULOVIRUS (CPGV)_00486</t>
  </si>
  <si>
    <t>NATURAL PLANT PROTECTION S.A.S._00486</t>
  </si>
  <si>
    <t>(XI) IRRITANTE_00486</t>
  </si>
  <si>
    <t>BIOINSETTICIDA_00486</t>
  </si>
  <si>
    <t>SOSPENSIONE_00486</t>
  </si>
  <si>
    <t>-_00486</t>
  </si>
  <si>
    <t>Autorizzato_00486</t>
  </si>
  <si>
    <t>00486</t>
  </si>
  <si>
    <t>CARPOVIRUSINE PLUS</t>
  </si>
  <si>
    <t>NATURAL PLANT PROTECTION S.A.S.</t>
  </si>
  <si>
    <t>CARRAXX ANTISLUG_00487</t>
  </si>
  <si>
    <t>FERRIC PHOSPHATE_00487</t>
  </si>
  <si>
    <t>W. NEUDORFF GMBH KG_00487</t>
  </si>
  <si>
    <t>ESENTE DA CLASSIFICAZIONE DI PERICOLO_00487</t>
  </si>
  <si>
    <t>MOLLUSCHICIDA_00487</t>
  </si>
  <si>
    <t>ESCA GRANULARE_00487</t>
  </si>
  <si>
    <t>3.0 g_00487</t>
  </si>
  <si>
    <t>Autorizzato_00487</t>
  </si>
  <si>
    <t>00487</t>
  </si>
  <si>
    <t>CARRAXX ANTISLUG</t>
  </si>
  <si>
    <t>CASPER_00488</t>
  </si>
  <si>
    <t>DICAMBA|PROSULFURON_00488</t>
  </si>
  <si>
    <t>SYNGENTA ITALIA S.P.A._00488</t>
  </si>
  <si>
    <t>(N) PERICOLOSO PER L'AMBIENTE_00488</t>
  </si>
  <si>
    <t>DISERBANTE_00488</t>
  </si>
  <si>
    <t>GRANULARE IDRODISPERSIBILE_00488</t>
  </si>
  <si>
    <t>50.0 g|5.0 g_00488</t>
  </si>
  <si>
    <t>Autorizzato_00488</t>
  </si>
  <si>
    <t>00488</t>
  </si>
  <si>
    <t>CASPER</t>
  </si>
  <si>
    <t>DICAMBA|PROSULFURON</t>
  </si>
  <si>
    <t>50.0 g|5.0 g</t>
  </si>
  <si>
    <t>CASPITA_00489</t>
  </si>
  <si>
    <t>CHLORPYRIFOS_00489</t>
  </si>
  <si>
    <t>DOW AGROSCIENCES ITALIA S.R.L._00489</t>
  </si>
  <si>
    <t>(N) PERICOLOSO PER L'AMBIENTE|(XN) NOCIVO_00489</t>
  </si>
  <si>
    <t>INSETTICIDA_00489</t>
  </si>
  <si>
    <t>CONCENTRATO EMULSIONABILE_00489</t>
  </si>
  <si>
    <t>44.5 g_00489</t>
  </si>
  <si>
    <t>Autorizzato_00489</t>
  </si>
  <si>
    <t>00489</t>
  </si>
  <si>
    <t>CASPITA</t>
  </si>
  <si>
    <t>CATOR_00490</t>
  </si>
  <si>
    <t>CHLORPYRIFOS_00490</t>
  </si>
  <si>
    <t>DOW AGROSCIENCES ITALIA S.R.L._00490</t>
  </si>
  <si>
    <t>(N) PERICOLOSO PER L'AMBIENTE|(XN) NOCIVO_00490</t>
  </si>
  <si>
    <t>INSETTICIDA_00490</t>
  </si>
  <si>
    <t>CONCENTRATO EMULSIONABILE_00490</t>
  </si>
  <si>
    <t>44.5 g_00490</t>
  </si>
  <si>
    <t>Autorizzato_00490</t>
  </si>
  <si>
    <t>00490</t>
  </si>
  <si>
    <t>CATOR</t>
  </si>
  <si>
    <t>CELEST_00491</t>
  </si>
  <si>
    <t>FLUDIOXONIL_00491</t>
  </si>
  <si>
    <t>SYNGENTA ITALIA S.P.A._00491</t>
  </si>
  <si>
    <t>ESENTE DA CLASSIFICAZIONE DI PERICOLO_00491</t>
  </si>
  <si>
    <t>FUNGICIDA_00491</t>
  </si>
  <si>
    <t>SOSPENSIONE CONCENTRATA_00491</t>
  </si>
  <si>
    <t>2.4 g_00491</t>
  </si>
  <si>
    <t>Ri-registrato_00491</t>
  </si>
  <si>
    <t>00491</t>
  </si>
  <si>
    <t>CELEST</t>
  </si>
  <si>
    <t>FLUDIOXONIL</t>
  </si>
  <si>
    <t>2.4 g</t>
  </si>
  <si>
    <t>CELEST 480 FS_00492</t>
  </si>
  <si>
    <t>FLUDIOXONIL_00492</t>
  </si>
  <si>
    <t>SYNGENTA ITALIA S.P.A._00492</t>
  </si>
  <si>
    <t>-_00492</t>
  </si>
  <si>
    <t>FUNGICIDA_00492</t>
  </si>
  <si>
    <t>SOSPENSIONE CONCENTRATA PER CONCIA_00492</t>
  </si>
  <si>
    <t>39.4 g_00492</t>
  </si>
  <si>
    <t>Autorizzato con procedura zonale_00492</t>
  </si>
  <si>
    <t>00492</t>
  </si>
  <si>
    <t>CELEST 480 FS</t>
  </si>
  <si>
    <t>SOSPENSIONE CONCENTRATA PER CONCIA</t>
  </si>
  <si>
    <t>39.4 g</t>
  </si>
  <si>
    <t>CELEST EXTRA_00493</t>
  </si>
  <si>
    <t>DIFENOCONAZOLE|FLUDIOXONIL_00493</t>
  </si>
  <si>
    <t>SYNGENTA ITALIA S.P.A._00493</t>
  </si>
  <si>
    <t>-_00493</t>
  </si>
  <si>
    <t>FUNGICIDA_00493</t>
  </si>
  <si>
    <t>CONCENTRATO DISPERSIBILE_00493</t>
  </si>
  <si>
    <t>2.3 g|2.3 mg/Kg_00493</t>
  </si>
  <si>
    <t>Autorizzato con procedura zonale_00493</t>
  </si>
  <si>
    <t>00493</t>
  </si>
  <si>
    <t>CELEST EXTRA</t>
  </si>
  <si>
    <t>DIFENOCONAZOLE|FLUDIOXONIL</t>
  </si>
  <si>
    <t>CONCENTRATO DISPERSIBILE</t>
  </si>
  <si>
    <t>2.3 g|2.3 mg/Kg</t>
  </si>
  <si>
    <t>CELEST TRIO_00494</t>
  </si>
  <si>
    <t>DIFENOCONAZOLE|FLUDIOXONIL|TEBUCONAZOLE_00494</t>
  </si>
  <si>
    <t>SYNGENTA ITALIA S.P.A._00494</t>
  </si>
  <si>
    <t>(N) PERICOLOSO PER L'AMBIENTE_00494</t>
  </si>
  <si>
    <t>FUNGICIDA_00494</t>
  </si>
  <si>
    <t>SOSPENSIONE CONCENTRATA_00494</t>
  </si>
  <si>
    <t>2.3 g|2.3 g|0.9 g_00494</t>
  </si>
  <si>
    <t>Autorizzato_00494</t>
  </si>
  <si>
    <t>00494</t>
  </si>
  <si>
    <t>CELEST TRIO</t>
  </si>
  <si>
    <t>DIFENOCONAZOLE|FLUDIOXONIL|TEBUCONAZOLE</t>
  </si>
  <si>
    <t>2.3 g|2.3 g|0.9 g</t>
  </si>
  <si>
    <t>CELEST XL_00495</t>
  </si>
  <si>
    <t>FLUDIOXONIL|METALAXYL-M_00495</t>
  </si>
  <si>
    <t>SYNGENTA ITALIA S.P.A._00495</t>
  </si>
  <si>
    <t>-_00495</t>
  </si>
  <si>
    <t>FUNGICIDA_00495</t>
  </si>
  <si>
    <t>SOSPENSIONE CONCENTRATA PER CONCIA_00495</t>
  </si>
  <si>
    <t>2.4 g|0.9 g_00495</t>
  </si>
  <si>
    <t>Ri-registrato_00495</t>
  </si>
  <si>
    <t>00495</t>
  </si>
  <si>
    <t>CELEST XL</t>
  </si>
  <si>
    <t>FLUDIOXONIL|METALAXYL-M</t>
  </si>
  <si>
    <t>2.4 g|0.9 g</t>
  </si>
  <si>
    <t>CELIO_00496</t>
  </si>
  <si>
    <t>CLODINAFOP|CLOQUINTOCET MEXYL_00496</t>
  </si>
  <si>
    <t>SYNGENTA ITALIA S.P.A._00496</t>
  </si>
  <si>
    <t>(N) PERICOLOSO PER L'AMBIENTE|(XN) NOCIVO_00496</t>
  </si>
  <si>
    <t>DISERBANTE_00496</t>
  </si>
  <si>
    <t>CONCENTRATO EMULSIONABILE_00496</t>
  </si>
  <si>
    <t>22.1 g|5.6 g_00496</t>
  </si>
  <si>
    <t>Ri-registrato_00496</t>
  </si>
  <si>
    <t>00496</t>
  </si>
  <si>
    <t>CELIO</t>
  </si>
  <si>
    <t>22.1 g|5.6 g</t>
  </si>
  <si>
    <t>CELIO 80 EC_00497</t>
  </si>
  <si>
    <t>CLODINAFOP|CLOQUINTOCET MEXYL_00497</t>
  </si>
  <si>
    <t>SYNGENTA ITALIA S.P.A._00497</t>
  </si>
  <si>
    <t>(N) PERICOLOSO PER L'AMBIENTE|(XI) IRRITANTE_00497</t>
  </si>
  <si>
    <t>DISERBANTE_00497</t>
  </si>
  <si>
    <t>CONCENTRATO EMULSIONABILE_00497</t>
  </si>
  <si>
    <t>8.1 g|2.0 g_00497</t>
  </si>
  <si>
    <t>Ri-registrato_00497</t>
  </si>
  <si>
    <t>00497</t>
  </si>
  <si>
    <t>CELIO 80 EC</t>
  </si>
  <si>
    <t>8.1 g|2.0 g</t>
  </si>
  <si>
    <t>CELL_00498</t>
  </si>
  <si>
    <t>DELTAMETHRIN_00498</t>
  </si>
  <si>
    <t>SHARDA CROPCHEM LIMITED_00498</t>
  </si>
  <si>
    <t>(N) PERICOLOSO PER L'AMBIENTE|(XN) NOCIVO_00498</t>
  </si>
  <si>
    <t>INSETTICIDA_00498</t>
  </si>
  <si>
    <t>CONCENTRATO EMULSIONABILE_00498</t>
  </si>
  <si>
    <t>2.8 %_00498</t>
  </si>
  <si>
    <t>Autorizzato_00498</t>
  </si>
  <si>
    <t>00498</t>
  </si>
  <si>
    <t>CELL</t>
  </si>
  <si>
    <t>CELMITRON 70 WG_00499</t>
  </si>
  <si>
    <t>METAMITRON_00499</t>
  </si>
  <si>
    <t>UPL EUROPE L.T.D._00499</t>
  </si>
  <si>
    <t>(N) PERICOLOSO PER L'AMBIENTE|(XN) NOCIVO_00499</t>
  </si>
  <si>
    <t>DISERBANTE_00499</t>
  </si>
  <si>
    <t>GRANULARE IDRODISPERSIBILE_00499</t>
  </si>
  <si>
    <t>70.0 g_00499</t>
  </si>
  <si>
    <t>Autorizzato_00499</t>
  </si>
  <si>
    <t>00499</t>
  </si>
  <si>
    <t>CELMITRON 70 WG</t>
  </si>
  <si>
    <t>CENTIUM 36 CS_00500</t>
  </si>
  <si>
    <t>CLOMAZONE_00500</t>
  </si>
  <si>
    <t>FMC CHEMICAL SPRL_00500</t>
  </si>
  <si>
    <t>ESENTE DA CLASSIFICAZIONE DI PERICOLO_00500</t>
  </si>
  <si>
    <t>DISERBANTE_00500</t>
  </si>
  <si>
    <t>SOSPENSIONE DI CAPSULE_00500</t>
  </si>
  <si>
    <t>30.7 g_00500</t>
  </si>
  <si>
    <t>Ri-registrato_00500</t>
  </si>
  <si>
    <t>00500</t>
  </si>
  <si>
    <t>CENTIUM 36 CS</t>
  </si>
  <si>
    <t>CLOMAZONE</t>
  </si>
  <si>
    <t>30.7 g</t>
  </si>
  <si>
    <t>CENTURIO_00501</t>
  </si>
  <si>
    <t>CHLORPYRIFOS_00501</t>
  </si>
  <si>
    <t>ADAMA MAKHTESHIM LTD_00501</t>
  </si>
  <si>
    <t>(N) PERICOLOSO PER L'AMBIENTE_00501</t>
  </si>
  <si>
    <t>INSETTICIDA_00501</t>
  </si>
  <si>
    <t>GRANULARE_00501</t>
  </si>
  <si>
    <t>1.0 g_00501</t>
  </si>
  <si>
    <t>Autorizzato_00501</t>
  </si>
  <si>
    <t>00501</t>
  </si>
  <si>
    <t>CENTURIO</t>
  </si>
  <si>
    <t>CENTURION 240 EC_00502</t>
  </si>
  <si>
    <t>CLETHODIM_00502</t>
  </si>
  <si>
    <t>ARYSTA LIFESCIENCE S.A.S._00502</t>
  </si>
  <si>
    <t>-_00502</t>
  </si>
  <si>
    <t>DISERBANTE_00502</t>
  </si>
  <si>
    <t>CONCENTRATO EMULSIONABILE_00502</t>
  </si>
  <si>
    <t>25.2 g_00502</t>
  </si>
  <si>
    <t>Autorizzato_00502</t>
  </si>
  <si>
    <t>00502</t>
  </si>
  <si>
    <t>CENTURION 240 EC</t>
  </si>
  <si>
    <t>CLETHODIM</t>
  </si>
  <si>
    <t>25.2 g</t>
  </si>
  <si>
    <t>CENTURY SL_00503</t>
  </si>
  <si>
    <t>POTASSIUM PHOSPHONATES (FORMERLY POTASSIUM PHOSPHITE)_00503</t>
  </si>
  <si>
    <t>LUXEMBOURG PAMOL (CYPRUS) LTD_00503</t>
  </si>
  <si>
    <t>NOCIVO PER GLI ORGANISMI ACQUATICI_00503</t>
  </si>
  <si>
    <t>FUNGICIDA_00503</t>
  </si>
  <si>
    <t>CONCENTRATO SOLUBILE_00503</t>
  </si>
  <si>
    <t>51.7 g_00503</t>
  </si>
  <si>
    <t>Autorizzato_00503</t>
  </si>
  <si>
    <t>00503</t>
  </si>
  <si>
    <t>CENTURY SL</t>
  </si>
  <si>
    <t>CERA TRAP_00504</t>
  </si>
  <si>
    <t>HYDROLYSED PROTEINS_00504</t>
  </si>
  <si>
    <t>BIOIBERICA S.A._00504</t>
  </si>
  <si>
    <t>ESENTE DA CLASSIFICAZIONE DI PERICOLO_00504</t>
  </si>
  <si>
    <t>INSETTICIDA_00504</t>
  </si>
  <si>
    <t>CONCENTRATO SOLUBILE_00504</t>
  </si>
  <si>
    <t>5.5 %_00504</t>
  </si>
  <si>
    <t>Autorizzato_00504</t>
  </si>
  <si>
    <t>00504</t>
  </si>
  <si>
    <t>CERA TRAP</t>
  </si>
  <si>
    <t>BIOIBERICA S.A.</t>
  </si>
  <si>
    <t>5.5 %</t>
  </si>
  <si>
    <t>CERALL_00505</t>
  </si>
  <si>
    <t>PSEUDOMONAS CHLORORAPHIS STRAIN MA342_00505</t>
  </si>
  <si>
    <t>LANTMANNEN BIOAGRI AB_00505</t>
  </si>
  <si>
    <t>-_00505</t>
  </si>
  <si>
    <t>FUNGICIDA_00505</t>
  </si>
  <si>
    <t>LIQUIDO (SENZA DILUIZIONE)_00505</t>
  </si>
  <si>
    <t>9.0 g/l_00505</t>
  </si>
  <si>
    <t>Autorizzato_00505</t>
  </si>
  <si>
    <t>00505</t>
  </si>
  <si>
    <t>CERALL</t>
  </si>
  <si>
    <t>PSEUDOMONAS CHLORORAPHIS STRAIN MA342</t>
  </si>
  <si>
    <t>LANTMANNEN BIOAGRI AB</t>
  </si>
  <si>
    <t>9.0 g/l</t>
  </si>
  <si>
    <t>CERATIPACK_00506</t>
  </si>
  <si>
    <t>DELTAMETHRIN_00506</t>
  </si>
  <si>
    <t>SEDQ - SOCIEDAD ESPANOLA DE DESARROLLOS QUIMICOS S.L._00506</t>
  </si>
  <si>
    <t>(N) PERICOLOSO PER L'AMBIENTE_00506</t>
  </si>
  <si>
    <t>INSETTICIDA_00506</t>
  </si>
  <si>
    <t>ESCA PRONTA PER L'USO_00506</t>
  </si>
  <si>
    <t>0.0 g_00506</t>
  </si>
  <si>
    <t>Autorizzato_00506</t>
  </si>
  <si>
    <t>00506</t>
  </si>
  <si>
    <t>CERATIPACK</t>
  </si>
  <si>
    <t>SEDQ - SOCIEDAD ESPANOLA DE DESARROLLOS QUIMICOS S.L.</t>
  </si>
  <si>
    <t>CERCOBIN WG_00507</t>
  </si>
  <si>
    <t>THIOPHANATE-METHYL_00507</t>
  </si>
  <si>
    <t>SIPCAM S.P.A._00507</t>
  </si>
  <si>
    <t>(N) PERICOLOSO PER L'AMBIENTE|(XN) NOCIVO_00507</t>
  </si>
  <si>
    <t>FUNGICIDA_00507</t>
  </si>
  <si>
    <t>GRANULARE IDRODISPERSIBILE_00507</t>
  </si>
  <si>
    <t>70.0 g_00507</t>
  </si>
  <si>
    <t>Ri-registrato_00507</t>
  </si>
  <si>
    <t>00507</t>
  </si>
  <si>
    <t>CERCOBIN WG</t>
  </si>
  <si>
    <t>THIOPHANATE-METHYL</t>
  </si>
  <si>
    <t>CEREWEED 30E_00508</t>
  </si>
  <si>
    <t>PENDIMETHALIN_00508</t>
  </si>
  <si>
    <t>BASF ITALIA S.P.A._00508</t>
  </si>
  <si>
    <t>(N) PERICOLOSO PER L'AMBIENTE|(XN) NOCIVO_00508</t>
  </si>
  <si>
    <t>DISERBANTE_00508</t>
  </si>
  <si>
    <t>CONCENTRATO EMULSIONABILE_00508</t>
  </si>
  <si>
    <t>31.3 g_00508</t>
  </si>
  <si>
    <t>Ri-registrato_00508</t>
  </si>
  <si>
    <t>00508</t>
  </si>
  <si>
    <t>CEREWEED 30E</t>
  </si>
  <si>
    <t>31.3 g</t>
  </si>
  <si>
    <t>CEREXIL M DG_00509</t>
  </si>
  <si>
    <t>MANCOZEB|METALAXYL_00509</t>
  </si>
  <si>
    <t>UPL EUROPE L.T.D._00509</t>
  </si>
  <si>
    <t>-_00509</t>
  </si>
  <si>
    <t>FUNGICIDA_00509</t>
  </si>
  <si>
    <t>GRANULARE IDRODISPERSIBILE_00509</t>
  </si>
  <si>
    <t>64.0 g|8.0 g_00509</t>
  </si>
  <si>
    <t>Autorizzato_00509</t>
  </si>
  <si>
    <t>00509</t>
  </si>
  <si>
    <t>CEREXIL M DG</t>
  </si>
  <si>
    <t>CETUS 360 CS_00510</t>
  </si>
  <si>
    <t>CLOMAZONE_00510</t>
  </si>
  <si>
    <t>FMC CHEMICAL SPRL_00510</t>
  </si>
  <si>
    <t>-_00510</t>
  </si>
  <si>
    <t>DISERBANTE_00510</t>
  </si>
  <si>
    <t>SOSPENSIONE DI CAPSULE_00510</t>
  </si>
  <si>
    <t>30.7 g_00510</t>
  </si>
  <si>
    <t>Autorizzato_00510</t>
  </si>
  <si>
    <t>00510</t>
  </si>
  <si>
    <t>CETUS 360 CS</t>
  </si>
  <si>
    <t>CEZIX_00511</t>
  </si>
  <si>
    <t>TEBUCONAZOLE_00511</t>
  </si>
  <si>
    <t>ROTAM AGROCHEMICAL EUROPE LIMITED_00511</t>
  </si>
  <si>
    <t>(C) CORROSIVO|(N) PERICOLOSO PER L'AMBIENTE_00511</t>
  </si>
  <si>
    <t>FUNGICIDA_00511</t>
  </si>
  <si>
    <t>EMULSIONE OLIO/ACQUA_00511</t>
  </si>
  <si>
    <t>25.9 g_00511</t>
  </si>
  <si>
    <t>Autorizzato_00511</t>
  </si>
  <si>
    <t>00511</t>
  </si>
  <si>
    <t>CEZIX</t>
  </si>
  <si>
    <t>(C) CORROSIVO|(N) PERICOLOSO PER L'AMBIENTE</t>
  </si>
  <si>
    <t>25.9 g</t>
  </si>
  <si>
    <t>CHALLENGE_00512</t>
  </si>
  <si>
    <t>ACLONIFEN_00512</t>
  </si>
  <si>
    <t>BAYER CROPSCIENCE S.R.L._00512</t>
  </si>
  <si>
    <t>(XN) NOCIVO|(N) PERICOLOSO PER L'AMBIENTE_00512</t>
  </si>
  <si>
    <t>DISERBANTE_00512</t>
  </si>
  <si>
    <t>SOSPENSIONE CONCENTRATA_00512</t>
  </si>
  <si>
    <t>49.6 g_00512</t>
  </si>
  <si>
    <t>Autorizzato_00512</t>
  </si>
  <si>
    <t>00512</t>
  </si>
  <si>
    <t>CHALLENGE</t>
  </si>
  <si>
    <t>ACLONIFEN</t>
  </si>
  <si>
    <t>49.6 g</t>
  </si>
  <si>
    <t>CHAMAN_00513</t>
  </si>
  <si>
    <t>NICOSULFURON_00513</t>
  </si>
  <si>
    <t>CHEMINOVA AGRO ITALIA S.R.L._00513</t>
  </si>
  <si>
    <t>(N) PERICOLOSO PER L'AMBIENTE|(XI) IRRITANTE_00513</t>
  </si>
  <si>
    <t>DISERBANTE_00513</t>
  </si>
  <si>
    <t>OLIO DISPERSIBILE_00513</t>
  </si>
  <si>
    <t>4.2 g_00513</t>
  </si>
  <si>
    <t>Ri-registrato_00513</t>
  </si>
  <si>
    <t>00513</t>
  </si>
  <si>
    <t>CHAMAN</t>
  </si>
  <si>
    <t>CHAMP 20 DF_00514</t>
  </si>
  <si>
    <t>COPPER HYDROXIDE_00514</t>
  </si>
  <si>
    <t>NUFARM ITALIA S.R.L._00514</t>
  </si>
  <si>
    <t>(N) PERICOLOSO PER L'AMBIENTE|(XI) IRRITANTE_00514</t>
  </si>
  <si>
    <t>FUNGICIDA_00514</t>
  </si>
  <si>
    <t>GRANULARE IDRODISPERSIBILE_00514</t>
  </si>
  <si>
    <t>20.0 g_00514</t>
  </si>
  <si>
    <t>Autorizzato_00514</t>
  </si>
  <si>
    <t>00514</t>
  </si>
  <si>
    <t>CHAMP 20 DF</t>
  </si>
  <si>
    <t>CHAMP DP_00515</t>
  </si>
  <si>
    <t>COPPER HYDROXIDE_00515</t>
  </si>
  <si>
    <t>NUFARM S.A.S._00515</t>
  </si>
  <si>
    <t>(N) PERICOLOSO PER L'AMBIENTE|(XN) NOCIVO_00515</t>
  </si>
  <si>
    <t>FUNGICIDA_00515</t>
  </si>
  <si>
    <t>GRANULARE IDRODISPERSIBILE_00515</t>
  </si>
  <si>
    <t>37.5 g_00515</t>
  </si>
  <si>
    <t>Autorizzato_00515</t>
  </si>
  <si>
    <t>00515</t>
  </si>
  <si>
    <t>CHAMP DP</t>
  </si>
  <si>
    <t>37.5 g</t>
  </si>
  <si>
    <t>CHAMPION CLASS_00516</t>
  </si>
  <si>
    <t>COPPER HYDROXIDE_00516</t>
  </si>
  <si>
    <t>NUFARM ITALIA S.R.L._00516</t>
  </si>
  <si>
    <t>(XI) IRRITANTE_00516</t>
  </si>
  <si>
    <t>FUNGICIDA_00516</t>
  </si>
  <si>
    <t>SOSPENSIONE CONCENTRATA_00516</t>
  </si>
  <si>
    <t>15.4 g_00516</t>
  </si>
  <si>
    <t>Autorizzato_00516</t>
  </si>
  <si>
    <t>00516</t>
  </si>
  <si>
    <t>CHAMPION CLASS</t>
  </si>
  <si>
    <t>15.4 g</t>
  </si>
  <si>
    <t>CHAMPION FLO_00517</t>
  </si>
  <si>
    <t>COPPER HYDROXIDE_00517</t>
  </si>
  <si>
    <t>NUFARM S.A.S._00517</t>
  </si>
  <si>
    <t>(N) PERICOLOSO PER L'AMBIENTE|(XN) NOCIVO_00517</t>
  </si>
  <si>
    <t>FUNGICIDA_00517</t>
  </si>
  <si>
    <t>SOSPENSIONE CONCENTRATA_00517</t>
  </si>
  <si>
    <t>15.0 g_00517</t>
  </si>
  <si>
    <t>Autorizzato_00517</t>
  </si>
  <si>
    <t>00517</t>
  </si>
  <si>
    <t>CHAMPION FLO</t>
  </si>
  <si>
    <t>CHARAN CM_00518</t>
  </si>
  <si>
    <t>(E,E)-8,10-DODECADIEN-1-OL (CODLEMONE)_00518</t>
  </si>
  <si>
    <t>BAYER CROPSCIENCE S.R.L._00518</t>
  </si>
  <si>
    <t>(N) PERICOLOSO PER L'AMBIENTE|(XI) IRRITANTE_00518</t>
  </si>
  <si>
    <t>FEROMONE_00518</t>
  </si>
  <si>
    <t>SOSPENSIONE DI CAPSULE_00518</t>
  </si>
  <si>
    <t>14.3 g_00518</t>
  </si>
  <si>
    <t>Autorizzato_00518</t>
  </si>
  <si>
    <t>00518</t>
  </si>
  <si>
    <t>CHARAN CM</t>
  </si>
  <si>
    <t>14.3 g</t>
  </si>
  <si>
    <t>CHARAN OFM_00519</t>
  </si>
  <si>
    <t>(Z)-8-DODECEN-1-YL ACETATE|(E)-8-DODECEN-1-YL ACETATE|(Z)-8-DODECEN-1-OL_00519</t>
  </si>
  <si>
    <t>BAYER CROPSCIENCE S.R.L._00519</t>
  </si>
  <si>
    <t>-_00519</t>
  </si>
  <si>
    <t>FEROMONE_00519</t>
  </si>
  <si>
    <t>SOSPENSIONE CONCENTRATA_00519</t>
  </si>
  <si>
    <t>21.9 g|1.5 g|0.3 g_00519</t>
  </si>
  <si>
    <t>Autorizzato_00519</t>
  </si>
  <si>
    <t>00519</t>
  </si>
  <si>
    <t>CHARAN OFM</t>
  </si>
  <si>
    <t>(Z)-8-DODECEN-1-YL ACETATE|(E)-8-DODECEN-1-YL ACETATE|(Z)-8-DODECEN-1-OL</t>
  </si>
  <si>
    <t>21.9 g|1.5 g|0.3 g</t>
  </si>
  <si>
    <t>CHAS 44 EC_00520</t>
  </si>
  <si>
    <t>CHLORPYRIFOS_00520</t>
  </si>
  <si>
    <t>CHEMINOVA AGRO ITALIA S.R.L._00520</t>
  </si>
  <si>
    <t>(N) PERICOLOSO PER L'AMBIENTE|(XN) NOCIVO_00520</t>
  </si>
  <si>
    <t>INSETTICIDA_00520</t>
  </si>
  <si>
    <t>CONCENTRATO EMULSIONABILE_00520</t>
  </si>
  <si>
    <t>44.6 g_00520</t>
  </si>
  <si>
    <t>Autorizzato_00520</t>
  </si>
  <si>
    <t>00520</t>
  </si>
  <si>
    <t>CHAS 44 EC</t>
  </si>
  <si>
    <t>44.6 g</t>
  </si>
  <si>
    <t>CHECKMATE CM-F_00521</t>
  </si>
  <si>
    <t>(E,E)-8,10-DODECADIEN-1-OL (CODLEMONE)_00521</t>
  </si>
  <si>
    <t>SUTERRA EUROPE BIOCONTROL S.L._00521</t>
  </si>
  <si>
    <t>(N) PERICOLOSO PER L'AMBIENTE|(XI) IRRITANTE_00521</t>
  </si>
  <si>
    <t>FEROMONE_00521</t>
  </si>
  <si>
    <t>SOSPENSIONE DI CAPSULE_00521</t>
  </si>
  <si>
    <t>14.3 g_00521</t>
  </si>
  <si>
    <t>Ri-registrato_00521</t>
  </si>
  <si>
    <t>00521</t>
  </si>
  <si>
    <t>CHECKMATE CM-F</t>
  </si>
  <si>
    <t>CHECKMATE CM-XL_00522</t>
  </si>
  <si>
    <t>(E,E)-8,10-DODECADIEN-1-OL (CODLEMONE)_00522</t>
  </si>
  <si>
    <t>SUTERRA EUROPE BIOCONTROL S.L._00522</t>
  </si>
  <si>
    <t>(N) PERICOLOSO PER L'AMBIENTE|(XI) IRRITANTE_00522</t>
  </si>
  <si>
    <t>FEROMONE_00522</t>
  </si>
  <si>
    <t>ESCA PRONTA PER L'USO_00522</t>
  </si>
  <si>
    <t>270.0 mg_00522</t>
  </si>
  <si>
    <t>Ri-registrato_00522</t>
  </si>
  <si>
    <t>00522</t>
  </si>
  <si>
    <t>CHECKMATE CM-XL</t>
  </si>
  <si>
    <t>270.0 mg</t>
  </si>
  <si>
    <t>CHECKMATE OFM_00523</t>
  </si>
  <si>
    <t>(Z)-8-DODECEN-1-YL ACETATE|(E)-8-DODECEN-1-YL ACETATE|(Z)-8-DODECEN-1-OL_00523</t>
  </si>
  <si>
    <t>SUTERRA EUROPE BIOCONTROL S.L._00523</t>
  </si>
  <si>
    <t>ESENTE DA CLASSIFICAZIONE DI PERICOLO_00523</t>
  </si>
  <si>
    <t>FEROMONE_00523</t>
  </si>
  <si>
    <t>PRODOTTO CON S.A. EVAPORABILE_00523</t>
  </si>
  <si>
    <t>11.9 g|0.8 g|0.1 g_00523</t>
  </si>
  <si>
    <t>Ri-registrato_00523</t>
  </si>
  <si>
    <t>00523</t>
  </si>
  <si>
    <t>CHECKMATE OFM</t>
  </si>
  <si>
    <t>PRODOTTO CON S.A. EVAPORABILE</t>
  </si>
  <si>
    <t>11.9 g|0.8 g|0.1 g</t>
  </si>
  <si>
    <t>CHECKMATE OFM-F_00524</t>
  </si>
  <si>
    <t>(Z)-8-DODECEN-1-YL ACETATE|(E)-8-DODECEN-1-YL ACETATE|(Z)-8-DODECEN-1-OL_00524</t>
  </si>
  <si>
    <t>SUTERRA EUROPE BIOCONTROL S.L._00524</t>
  </si>
  <si>
    <t>ESENTE DA CLASSIFICAZIONE DI PERICOLO_00524</t>
  </si>
  <si>
    <t>FEROMONE_00524</t>
  </si>
  <si>
    <t>SOSPENSIONE DI CAPSULE_00524</t>
  </si>
  <si>
    <t>21.9 g|1.5 g|0.3 g_00524</t>
  </si>
  <si>
    <t>Ri-registrato_00524</t>
  </si>
  <si>
    <t>00524</t>
  </si>
  <si>
    <t>CHECKMATE OFM-F</t>
  </si>
  <si>
    <t>CHECKMATE PTB_00525</t>
  </si>
  <si>
    <t>(E)-5-DECEN-1-YL-ACETATE|(E)-5-DECEN-1-OL_00525</t>
  </si>
  <si>
    <t>SUTERRA EUROPE BIOCONTROL S.L._00525</t>
  </si>
  <si>
    <t>(N) PERICOLOSO PER L'AMBIENTE|(XI) IRRITANTE_00525</t>
  </si>
  <si>
    <t>FEROMONE_00525</t>
  </si>
  <si>
    <t>-_00525</t>
  </si>
  <si>
    <t>8.3 g|1.7 g_00525</t>
  </si>
  <si>
    <t>Ri-registrato_00525</t>
  </si>
  <si>
    <t>00525</t>
  </si>
  <si>
    <t>CHECKMATE PTB</t>
  </si>
  <si>
    <t>(E)-5-DECEN-1-YL-ACETATE|(E)-5-DECEN-1-OL</t>
  </si>
  <si>
    <t>8.3 g|1.7 g</t>
  </si>
  <si>
    <t>CHECKMATE PUFFER CM_00526</t>
  </si>
  <si>
    <t>(E,E)-8,10-DODECADIEN-1-OL (CODLEMONE)_00526</t>
  </si>
  <si>
    <t>SUTERRA EUROPE BIOCONTROL S.L._00526</t>
  </si>
  <si>
    <t>(XI) IRRITANTE_00526</t>
  </si>
  <si>
    <t>FEROMONE_00526</t>
  </si>
  <si>
    <t>BOMBOLE AEROSOL_00526</t>
  </si>
  <si>
    <t>18.1 g_00526</t>
  </si>
  <si>
    <t>Autorizzato_00526</t>
  </si>
  <si>
    <t>00526</t>
  </si>
  <si>
    <t>CHECKMATE PUFFER CM</t>
  </si>
  <si>
    <t>18.1 g</t>
  </si>
  <si>
    <t>CHECKMATE PUFFER LB_00527</t>
  </si>
  <si>
    <t>(E,Z)-7,9-DODECADIEN-1-YL ACETATE_00527</t>
  </si>
  <si>
    <t>SUTERRA EUROPE BIOCONTROL S.L._00527</t>
  </si>
  <si>
    <t>-_00527</t>
  </si>
  <si>
    <t>FEROMONE_00527</t>
  </si>
  <si>
    <t>BOMBOLE AEROSOL_00527</t>
  </si>
  <si>
    <t>9.1 g_00527</t>
  </si>
  <si>
    <t>Autorizzato con procedura zonale_00527</t>
  </si>
  <si>
    <t>00527</t>
  </si>
  <si>
    <t>CHECKMATE PUFFER LB</t>
  </si>
  <si>
    <t>(E,Z)-7,9-DODECADIEN-1-YL ACETATE</t>
  </si>
  <si>
    <t>9.1 g</t>
  </si>
  <si>
    <t>CHECKMATE PUFFER OFM_00528</t>
  </si>
  <si>
    <t>(Z)-8-DODECEN-1-YL ACETATE|(E)-8-DODECEN-1-YL ACETATE|(Z)-8-DODECEN-1-OL_00528</t>
  </si>
  <si>
    <t>SUTERRA EUROPE BIOCONTROL S.L._00528</t>
  </si>
  <si>
    <t>-_00528</t>
  </si>
  <si>
    <t>FEROMONE_00528</t>
  </si>
  <si>
    <t>BOMBOLE AEROSOL_00528</t>
  </si>
  <si>
    <t>11.6 %|0.8 %|0.1 %_00528</t>
  </si>
  <si>
    <t>Autorizzato con procedura zonale_00528</t>
  </si>
  <si>
    <t>00528</t>
  </si>
  <si>
    <t>CHECKMATE PUFFER OFM</t>
  </si>
  <si>
    <t>11.6 %|0.8 %|0.1 %</t>
  </si>
  <si>
    <t>CHECKMATE SF-XL_00529</t>
  </si>
  <si>
    <t>(Z)-8-DODECEN-1-YL ACETATE|(E)-8-DODECEN-1-YL ACETATE|(E)-5-DECEN-1-YL-ACETATE|(E)-5-DECEN-1-OL|(Z)-8-DODECEN-1-OL_00529</t>
  </si>
  <si>
    <t>SUTERRA EUROPE BIOCONTROL S.L._00529</t>
  </si>
  <si>
    <t>(N) PERICOLOSO PER L'AMBIENTE|(XI) IRRITANTE_00529</t>
  </si>
  <si>
    <t>FEROMONE_00529</t>
  </si>
  <si>
    <t>-_00529</t>
  </si>
  <si>
    <t>11.9 g|0.8 g|8.3 g|0.1 g|0.1 g_00529</t>
  </si>
  <si>
    <t>Ri-registrato_00529</t>
  </si>
  <si>
    <t>00529</t>
  </si>
  <si>
    <t>CHECKMATE SF-XL</t>
  </si>
  <si>
    <t>(Z)-8-DODECEN-1-YL ACETATE|(E)-8-DODECEN-1-YL ACETATE|(E)-5-DECEN-1-YL-ACETATE|(E)-5-DECEN-1-OL|(Z)-8-DODECEN-1-OL</t>
  </si>
  <si>
    <t>11.9 g|0.8 g|8.3 g|0.1 g|0.1 g</t>
  </si>
  <si>
    <t>CHEMOL_00530</t>
  </si>
  <si>
    <t>PARAFFIN OIL/(CAS 8042-47-5)_00530</t>
  </si>
  <si>
    <t>CHEMIA S.P.A._00530</t>
  </si>
  <si>
    <t>-_00530</t>
  </si>
  <si>
    <t>INSETTICIDA_00530</t>
  </si>
  <si>
    <t>CONCENTRATO EMULSIONABILE_00530</t>
  </si>
  <si>
    <t>80.0 g_00530</t>
  </si>
  <si>
    <t>Autorizzato_00530</t>
  </si>
  <si>
    <t>00530</t>
  </si>
  <si>
    <t>CHEMOL</t>
  </si>
  <si>
    <t>CHEMOL 90 EL_00531</t>
  </si>
  <si>
    <t>PARAFFIN OIL/(CAS 8042-47-5)_00531</t>
  </si>
  <si>
    <t>CHEMIA S.P.A._00531</t>
  </si>
  <si>
    <t>ESENTE DA CLASSIFICAZIONE DI PERICOLO_00531</t>
  </si>
  <si>
    <t>INSETTICIDA_00531</t>
  </si>
  <si>
    <t>CONCENTRATO EMULSIONABILE_00531</t>
  </si>
  <si>
    <t>85.0 g_00531</t>
  </si>
  <si>
    <t>Autorizzato_00531</t>
  </si>
  <si>
    <t>00531</t>
  </si>
  <si>
    <t>CHEMOL 90 EL</t>
  </si>
  <si>
    <t>CHEMOL PLUS_00532</t>
  </si>
  <si>
    <t>PARAFFIN OIL/(CAS 8042-47-5)_00532</t>
  </si>
  <si>
    <t>CHEMIA S.P.A._00532</t>
  </si>
  <si>
    <t>(XN) NOCIVO_00532</t>
  </si>
  <si>
    <t>INSETTICIDA_00532</t>
  </si>
  <si>
    <t>LIQUIDO (SENZA DILUIZIONE)_00532</t>
  </si>
  <si>
    <t>80.0 g_00532</t>
  </si>
  <si>
    <t>Autorizzato_00532</t>
  </si>
  <si>
    <t>00532</t>
  </si>
  <si>
    <t>CHEMOL PLUS</t>
  </si>
  <si>
    <t>CHIKARA 25 WG_00533</t>
  </si>
  <si>
    <t>FLAZASULFURON_00533</t>
  </si>
  <si>
    <t>ISK BIOSCIENCES EUROPE N.V._00533</t>
  </si>
  <si>
    <t>(N) PERICOLOSO PER L'AMBIENTE_00533</t>
  </si>
  <si>
    <t>DISERBANTE_00533</t>
  </si>
  <si>
    <t>GRANULARE IDRODISPERSIBILE_00533</t>
  </si>
  <si>
    <t>25.0 g_00533</t>
  </si>
  <si>
    <t>Autorizzato_00533</t>
  </si>
  <si>
    <t>00533</t>
  </si>
  <si>
    <t>CHIKARA 25 WG</t>
  </si>
  <si>
    <t>FLAZASULFURON</t>
  </si>
  <si>
    <t>ISK BIOSCIENCES EUROPE N.V.</t>
  </si>
  <si>
    <t>CHIKARA DUO_00534</t>
  </si>
  <si>
    <t>GLYPHOSATE|FLAZASULFURON_00534</t>
  </si>
  <si>
    <t>ISK BIOSCIENCES EUROPE N.V._00534</t>
  </si>
  <si>
    <t>-_00534</t>
  </si>
  <si>
    <t>DISERBANTE_00534</t>
  </si>
  <si>
    <t>GRANULARE IDRODISPERSIBILE_00534</t>
  </si>
  <si>
    <t>0.7 g|28.8 g_00534</t>
  </si>
  <si>
    <t>Autorizzato_00534</t>
  </si>
  <si>
    <t>00534</t>
  </si>
  <si>
    <t>CHIKARA DUO</t>
  </si>
  <si>
    <t>GLYPHOSATE|FLAZASULFURON</t>
  </si>
  <si>
    <t>0.7 g|28.8 g</t>
  </si>
  <si>
    <t>CHIMIGOR 40 ST_00535</t>
  </si>
  <si>
    <t>DIMETHOATE_00535</t>
  </si>
  <si>
    <t>CHEMINOVA AGRO ITALIA S.R.L._00535</t>
  </si>
  <si>
    <t>(XN) NOCIVO_00535</t>
  </si>
  <si>
    <t>INSETTICIDA_00535</t>
  </si>
  <si>
    <t>CONCENTRATO EMULSIONABILE_00535</t>
  </si>
  <si>
    <t>37.7 g_00535</t>
  </si>
  <si>
    <t>Ri-registrato_00535</t>
  </si>
  <si>
    <t>00535</t>
  </si>
  <si>
    <t>CHIMIGOR 40 ST</t>
  </si>
  <si>
    <t>CHIPCO GREEN_00536</t>
  </si>
  <si>
    <t>IPRODIONE_00536</t>
  </si>
  <si>
    <t>BAYER CROPSCIENCE S.R.L._00536</t>
  </si>
  <si>
    <t>(N) PERICOLOSO PER L'AMBIENTE|(XN) NOCIVO_00536</t>
  </si>
  <si>
    <t>FUNGICIDA_00536</t>
  </si>
  <si>
    <t>SOSPENSIONE CONCENTRATA_00536</t>
  </si>
  <si>
    <t>25.0 g_00536</t>
  </si>
  <si>
    <t>Ri-registrato_00536</t>
  </si>
  <si>
    <t>00536</t>
  </si>
  <si>
    <t>CHIPCO GREEN</t>
  </si>
  <si>
    <t>CHLORCYRIN 220 EC_00537</t>
  </si>
  <si>
    <t>CYPERMETHRIN|CHLORPYRIFOS_00537</t>
  </si>
  <si>
    <t>ARYSTA LIFESCIENCE BENELUX SPRL_00537</t>
  </si>
  <si>
    <t>(XN) NOCIVO_00537</t>
  </si>
  <si>
    <t>INSETTICIDA_00537</t>
  </si>
  <si>
    <t>CONCENTRATO EMULSIONABILE_00537</t>
  </si>
  <si>
    <t>2.5 g|20.7 g_00537</t>
  </si>
  <si>
    <t>Autorizzato_00537</t>
  </si>
  <si>
    <t>00537</t>
  </si>
  <si>
    <t>CHLORCYRIN 220 EC</t>
  </si>
  <si>
    <t>CYPERMETHRIN|CHLORPYRIFOS</t>
  </si>
  <si>
    <t>2.5 g|20.7 g</t>
  </si>
  <si>
    <t>CHLORCYRINE 550 EC_00538</t>
  </si>
  <si>
    <t>CYPERMETHRIN|CHLORPYRIFOS_00538</t>
  </si>
  <si>
    <t>ARYSTA LIFESCIENCE BENELUX SPRL_00538</t>
  </si>
  <si>
    <t>(N) PERICOLOSO PER L'AMBIENTE|(XN) NOCIVO_00538</t>
  </si>
  <si>
    <t>INSETTICIDA_00538</t>
  </si>
  <si>
    <t>CONCENTRATO EMULSIONABILE_00538</t>
  </si>
  <si>
    <t>4.5 g|45.4 g_00538</t>
  </si>
  <si>
    <t>Autorizzato_00538</t>
  </si>
  <si>
    <t>00538</t>
  </si>
  <si>
    <t>CHLORCYRINE 550 EC</t>
  </si>
  <si>
    <t>4.5 g|45.4 g</t>
  </si>
  <si>
    <t>CHLORTOSINT_00539</t>
  </si>
  <si>
    <t>CHLOROTOLURON_00539</t>
  </si>
  <si>
    <t>NUFARM ITALIA S.R.L._00539</t>
  </si>
  <si>
    <t>(N) PERICOLOSO PER L'AMBIENTE|(XN) NOCIVO_00539</t>
  </si>
  <si>
    <t>DISERBANTE_00539</t>
  </si>
  <si>
    <t>SOSPENSIONE CONCENTRATA_00539</t>
  </si>
  <si>
    <t>43.0 g_00539</t>
  </si>
  <si>
    <t>Autorizzato_00539</t>
  </si>
  <si>
    <t>00539</t>
  </si>
  <si>
    <t>CHLORTOSINT</t>
  </si>
  <si>
    <t>CHLOROTOLURON</t>
  </si>
  <si>
    <t>43.0 g</t>
  </si>
  <si>
    <t>CHORUS_00540</t>
  </si>
  <si>
    <t>CYPRODINIL_00540</t>
  </si>
  <si>
    <t>SYNGENTA ITALIA S.P.A._00540</t>
  </si>
  <si>
    <t>(N) PERICOLOSO PER L'AMBIENTE_00540</t>
  </si>
  <si>
    <t>FUNGICIDA_00540</t>
  </si>
  <si>
    <t>GRANULARE IDRODISPERSIBILE_00540</t>
  </si>
  <si>
    <t>50.0 g_00540</t>
  </si>
  <si>
    <t>Ri-registrato_00540</t>
  </si>
  <si>
    <t>00540</t>
  </si>
  <si>
    <t>CHORUS</t>
  </si>
  <si>
    <t>CYPRODINIL</t>
  </si>
  <si>
    <t>CICLONE_00541</t>
  </si>
  <si>
    <t>GLYPHOSATE_00541</t>
  </si>
  <si>
    <t>SYNGENTA ITALIA S.P.A._00541</t>
  </si>
  <si>
    <t>ESENTE DA CLASSIFICAZIONE DI PERICOLO_00541</t>
  </si>
  <si>
    <t>DISERBANTE_00541</t>
  </si>
  <si>
    <t>CONCENTRATO SOLUBILE_00541</t>
  </si>
  <si>
    <t>27.9 g_00541</t>
  </si>
  <si>
    <t>Ri-registrato_00541</t>
  </si>
  <si>
    <t>00541</t>
  </si>
  <si>
    <t>CICLONE</t>
  </si>
  <si>
    <t>27.9 g</t>
  </si>
  <si>
    <t>CICLOPE_00542</t>
  </si>
  <si>
    <t>CLODINAFOP|CLOQUINTOCET MEXYL_00542</t>
  </si>
  <si>
    <t>INDUSTRIAS AFRASA S.A_00542</t>
  </si>
  <si>
    <t>-_00542</t>
  </si>
  <si>
    <t>DISERBANTE_00542</t>
  </si>
  <si>
    <t>CONCENTRATO EMULSIONABILE_00542</t>
  </si>
  <si>
    <t>9.8 g|2.6 g_00542</t>
  </si>
  <si>
    <t>Autorizzato con procedura zonale_00542</t>
  </si>
  <si>
    <t>00542</t>
  </si>
  <si>
    <t>CICLOPE</t>
  </si>
  <si>
    <t>9.8 g|2.6 g</t>
  </si>
  <si>
    <t>CIDELY_00543</t>
  </si>
  <si>
    <t>CYFLUFENAMID_00543</t>
  </si>
  <si>
    <t>SYNGENTA ITALIA S.P.A._00543</t>
  </si>
  <si>
    <t>(XI) IRRITANTE|(N) PERICOLOSO PER L'AMBIENTE_00543</t>
  </si>
  <si>
    <t>FUNGICIDA_00543</t>
  </si>
  <si>
    <t>EMULSIONE OLIO/ACQUA_00543</t>
  </si>
  <si>
    <t>-_00543</t>
  </si>
  <si>
    <t>Autorizzato_00543</t>
  </si>
  <si>
    <t>00543</t>
  </si>
  <si>
    <t>CIDELY</t>
  </si>
  <si>
    <t>CYFLUFENAMID</t>
  </si>
  <si>
    <t>CIDELY TOP_00544</t>
  </si>
  <si>
    <t>DIFENOCONAZOLE|CYFLUFENAMID_00544</t>
  </si>
  <si>
    <t>SYNGENTA ITALIA S.P.A._00544</t>
  </si>
  <si>
    <t>-_00544</t>
  </si>
  <si>
    <t>FUNGICIDA_00544</t>
  </si>
  <si>
    <t>CONCENTRATO DISPERSIBILE_00544</t>
  </si>
  <si>
    <t>11.5 g|1.4 g_00544</t>
  </si>
  <si>
    <t>Autorizzato con procedura zonale_00544</t>
  </si>
  <si>
    <t>00544</t>
  </si>
  <si>
    <t>CIDELY TOP</t>
  </si>
  <si>
    <t>DIFENOCONAZOLE|CYFLUFENAMID</t>
  </si>
  <si>
    <t>11.5 g|1.4 g</t>
  </si>
  <si>
    <t>CIDETRAK CM_00545</t>
  </si>
  <si>
    <t>(E,E)-8,10-DODECADIEN-1-OL (CODLEMONE)_00545</t>
  </si>
  <si>
    <t>CERTIS EUROPE B.V._00545</t>
  </si>
  <si>
    <t>(XI) IRRITANTE_00545</t>
  </si>
  <si>
    <t>FEROMONE_00545</t>
  </si>
  <si>
    <t>-_00545</t>
  </si>
  <si>
    <t>230.0 mg/Kg_00545</t>
  </si>
  <si>
    <t>Autorizzato_00545</t>
  </si>
  <si>
    <t>00545</t>
  </si>
  <si>
    <t>CIDETRAK CM</t>
  </si>
  <si>
    <t>230.0 mg/Kg</t>
  </si>
  <si>
    <t>CIDETRAK OFM_00546</t>
  </si>
  <si>
    <t>(Z)-8-DODECEN-1-YL ACETATE|(E)-8-DODECEN-1-YL ACETATE|(Z)-8-DODECEN-1-OL_00546</t>
  </si>
  <si>
    <t>CERTIS EUROPE B.V._00546</t>
  </si>
  <si>
    <t>(XI) IRRITANTE_00546</t>
  </si>
  <si>
    <t>FEROMONE_00546</t>
  </si>
  <si>
    <t>-_00546</t>
  </si>
  <si>
    <t>Autorizzato_00546</t>
  </si>
  <si>
    <t>00546</t>
  </si>
  <si>
    <t>CIDETRAK OFM</t>
  </si>
  <si>
    <t>CIMORAM_00547</t>
  </si>
  <si>
    <t>CYMOXANIL|COPPER OXYCHLORIDE_00547</t>
  </si>
  <si>
    <t>UPL EUROPE L.T.D._00547</t>
  </si>
  <si>
    <t>(N) PERICOLOSO PER L'AMBIENTE|(XI) IRRITANTE_00547</t>
  </si>
  <si>
    <t>FUNGICIDA_00547</t>
  </si>
  <si>
    <t>POLVERE BAGNABILE_00547</t>
  </si>
  <si>
    <t>4.0 g|38.0 g_00547</t>
  </si>
  <si>
    <t>Autorizzato_00547</t>
  </si>
  <si>
    <t>00547</t>
  </si>
  <si>
    <t>CIMORAM</t>
  </si>
  <si>
    <t>CYMOXANIL|COPPER OXYCHLORIDE</t>
  </si>
  <si>
    <t>4.0 g|38.0 g</t>
  </si>
  <si>
    <t>CIMORAM BLU_00548</t>
  </si>
  <si>
    <t>CYMOXANIL|COPPER OXYCHLORIDE_00548</t>
  </si>
  <si>
    <t>UPL EUROPE L.T.D._00548</t>
  </si>
  <si>
    <t>(N) PERICOLOSO PER L'AMBIENTE|(XI) IRRITANTE_00548</t>
  </si>
  <si>
    <t>FUNGICIDA_00548</t>
  </si>
  <si>
    <t>POLVERE BAGNABILE_00548</t>
  </si>
  <si>
    <t>4.0 g|38.0 g_00548</t>
  </si>
  <si>
    <t>Autorizzato_00548</t>
  </si>
  <si>
    <t>00548</t>
  </si>
  <si>
    <t>CIMORAM BLU</t>
  </si>
  <si>
    <t>CIMORAM ULTRA WG_00549</t>
  </si>
  <si>
    <t>CYMOXANIL|BORDEAUX MIXTURE_00549</t>
  </si>
  <si>
    <t>UPL EUROPE L.T.D._00549</t>
  </si>
  <si>
    <t>(N) PERICOLOSO PER L'AMBIENTE|(XI) IRRITANTE_00549</t>
  </si>
  <si>
    <t>FUNGICIDA_00549</t>
  </si>
  <si>
    <t>GRANULARE IDRODISPERSIBILE_00549</t>
  </si>
  <si>
    <t>4.0 g|20.0 g_00549</t>
  </si>
  <si>
    <t>Autorizzato_00549</t>
  </si>
  <si>
    <t>00549</t>
  </si>
  <si>
    <t>CIMORAM ULTRA WG</t>
  </si>
  <si>
    <t>CYMOXANIL|BORDEAUX MIXTURE</t>
  </si>
  <si>
    <t>4.0 g|20.0 g</t>
  </si>
  <si>
    <t>CIMOSTAR WG_00550</t>
  </si>
  <si>
    <t>CYMOXANIL_00550</t>
  </si>
  <si>
    <t>SIPCAM S.P.A._00550</t>
  </si>
  <si>
    <t>(N) PERICOLOSO PER L'AMBIENTE|(XN) NOCIVO_00550</t>
  </si>
  <si>
    <t>FUNGICIDA_00550</t>
  </si>
  <si>
    <t>GRANULARE IDRODISPERSIBILE_00550</t>
  </si>
  <si>
    <t>45.0 g_00550</t>
  </si>
  <si>
    <t>Autorizzato_00550</t>
  </si>
  <si>
    <t>00550</t>
  </si>
  <si>
    <t>CIMOSTAR WG</t>
  </si>
  <si>
    <t>CIMOTER 4-40_00551</t>
  </si>
  <si>
    <t>CYMOXANIL|MANCOZEB_00551</t>
  </si>
  <si>
    <t>ARYSTA LIFESCIENCE BENELUX SPRL_00551</t>
  </si>
  <si>
    <t>(N) PERICOLOSO PER L'AMBIENTE|(XN) NOCIVO_00551</t>
  </si>
  <si>
    <t>FUNGICIDA_00551</t>
  </si>
  <si>
    <t>POLVERE BAGNABILE_00551</t>
  </si>
  <si>
    <t>4.0 g|40.0 g_00551</t>
  </si>
  <si>
    <t>Autorizzato_00551</t>
  </si>
  <si>
    <t>00551</t>
  </si>
  <si>
    <t>CIMOTER 4-40</t>
  </si>
  <si>
    <t>CYMOXANIL|MANCOZEB</t>
  </si>
  <si>
    <t>4.0 g|40.0 g</t>
  </si>
  <si>
    <t>CIMOTER EXTRA_00552</t>
  </si>
  <si>
    <t>CYMOXANIL|COPPER OXYCHLORIDE_00552</t>
  </si>
  <si>
    <t>PROBELTE S.A._00552</t>
  </si>
  <si>
    <t>(N) PERICOLOSO PER L'AMBIENTE|(XN) NOCIVO_00552</t>
  </si>
  <si>
    <t>FUNGICIDA_00552</t>
  </si>
  <si>
    <t>POLVERE BAGNABILE_00552</t>
  </si>
  <si>
    <t>4.2 g|39.8 g_00552</t>
  </si>
  <si>
    <t>Autorizzato_00552</t>
  </si>
  <si>
    <t>00552</t>
  </si>
  <si>
    <t>CIMOTER EXTRA</t>
  </si>
  <si>
    <t>4.2 g|39.8 g</t>
  </si>
  <si>
    <t>CIMOTER RAME WG_00553</t>
  </si>
  <si>
    <t>CYMOXANIL|COPPER OXYCHLORIDE_00553</t>
  </si>
  <si>
    <t>ISAGRO S.P.A._00553</t>
  </si>
  <si>
    <t>(N) PERICOLOSO PER L'AMBIENTE|(XI) IRRITANTE_00553</t>
  </si>
  <si>
    <t>FUNGICIDA_00553</t>
  </si>
  <si>
    <t>GRANULARE IDRODISPERSIBILE_00553</t>
  </si>
  <si>
    <t>39.8 g_00553</t>
  </si>
  <si>
    <t>Autorizzato_00553</t>
  </si>
  <si>
    <t>00553</t>
  </si>
  <si>
    <t>CIMOTER RAME WG</t>
  </si>
  <si>
    <t>39.8 g</t>
  </si>
  <si>
    <t>CIMOX 25 WP_00554</t>
  </si>
  <si>
    <t>CYMOXANIL_00554</t>
  </si>
  <si>
    <t>UPL EUROPE L.T.D._00554</t>
  </si>
  <si>
    <t>(XI) IRRITANTE_00554</t>
  </si>
  <si>
    <t>FUNGICIDA_00554</t>
  </si>
  <si>
    <t>POLVERE BAGNABILE_00554</t>
  </si>
  <si>
    <t>25.0 g_00554</t>
  </si>
  <si>
    <t>Autorizzato_00554</t>
  </si>
  <si>
    <t>00554</t>
  </si>
  <si>
    <t>CIMOX 25 WP</t>
  </si>
  <si>
    <t>CIMOZEB_00555</t>
  </si>
  <si>
    <t>CYMOXANIL|MANCOZEB_00555</t>
  </si>
  <si>
    <t>UPL EUROPE L.T.D._00555</t>
  </si>
  <si>
    <t>(N) PERICOLOSO PER L'AMBIENTE|(XN) NOCIVO_00555</t>
  </si>
  <si>
    <t>FUNGICIDA_00555</t>
  </si>
  <si>
    <t>POLVERE BAGNABILE_00555</t>
  </si>
  <si>
    <t>-_00555</t>
  </si>
  <si>
    <t>Autorizzato_00555</t>
  </si>
  <si>
    <t>00555</t>
  </si>
  <si>
    <t>CIMOZEB</t>
  </si>
  <si>
    <t>CIOPPER®_00556</t>
  </si>
  <si>
    <t>FATTY ACIDS C7-C18 AND C18 UNSATURATED POTASSIUM SALTS (CAS 67701-09-1)_00556</t>
  </si>
  <si>
    <t>ALPHA BIOPESTICIDES LTD_00556</t>
  </si>
  <si>
    <t>ESENTE DA CLASSIFICAZIONE DI PERICOLO_00556</t>
  </si>
  <si>
    <t>INSETTICIDA-ACARICIDA_00556</t>
  </si>
  <si>
    <t>CONCENTRATO SOLUBILE_00556</t>
  </si>
  <si>
    <t>49.0 g_00556</t>
  </si>
  <si>
    <t>Autorizzato_00556</t>
  </si>
  <si>
    <t>00556</t>
  </si>
  <si>
    <t>CIOPPER®</t>
  </si>
  <si>
    <t>FATTY ACIDS C7-C18 AND C18 UNSATURATED POTASSIUM SALTS (CAS 67701-09-1)</t>
  </si>
  <si>
    <t>ALPHA BIOPESTICIDES LTD</t>
  </si>
  <si>
    <t>CIP_00557</t>
  </si>
  <si>
    <t>CYPERMETHRIN_00557</t>
  </si>
  <si>
    <t>ARYSTA LIFESCIENCE BENELUX SPRL_00557</t>
  </si>
  <si>
    <t>(N) PERICOLOSO PER L'AMBIENTE_00557</t>
  </si>
  <si>
    <t>INSETTICIDA_00557</t>
  </si>
  <si>
    <t>CONCENTRATO SOLUBILE_00557</t>
  </si>
  <si>
    <t>0.0 g_00557</t>
  </si>
  <si>
    <t>Ri-registrato_00557</t>
  </si>
  <si>
    <t>00557</t>
  </si>
  <si>
    <t>CIP</t>
  </si>
  <si>
    <t>CIPER_00558</t>
  </si>
  <si>
    <t>CYPERMETHRIN_00558</t>
  </si>
  <si>
    <t>SBM DEVELOPPEMENT S.A.S._00558</t>
  </si>
  <si>
    <t>(N) PERICOLOSO PER L'AMBIENTE|(XI) IRRITANTE_00558</t>
  </si>
  <si>
    <t>INSETTICIDA_00558</t>
  </si>
  <si>
    <t>CONCENTRATO EMULSIONABILE_00558</t>
  </si>
  <si>
    <t>5.0 g_00558</t>
  </si>
  <si>
    <t>Autorizzato_00558</t>
  </si>
  <si>
    <t>00558</t>
  </si>
  <si>
    <t>CIPER</t>
  </si>
  <si>
    <t>CIPERBLOC_00559</t>
  </si>
  <si>
    <t>CYPERMETHRIN_00559</t>
  </si>
  <si>
    <t>ARYSTA LIFESCIENCE BENELUX SPRL_00559</t>
  </si>
  <si>
    <t>(N) PERICOLOSO PER L'AMBIENTE_00559</t>
  </si>
  <si>
    <t>INSETTICIDA_00559</t>
  </si>
  <si>
    <t>LIQUIDO (SENZA DILUIZIONE)_00559</t>
  </si>
  <si>
    <t>0.0 g_00559</t>
  </si>
  <si>
    <t>Ri-registrato_00559</t>
  </si>
  <si>
    <t>00559</t>
  </si>
  <si>
    <t>CIPERBLOC</t>
  </si>
  <si>
    <t>CIPERTHRIN PLUS_00560</t>
  </si>
  <si>
    <t>CYPERMETHRIN_00560</t>
  </si>
  <si>
    <t>SBM DEVELOPPEMENT S.A.S._00560</t>
  </si>
  <si>
    <t>-_00560</t>
  </si>
  <si>
    <t>INSETTICIDA_00560</t>
  </si>
  <si>
    <t>CONCENTRATO EMULSIONABILE_00560</t>
  </si>
  <si>
    <t>11.0 g_00560</t>
  </si>
  <si>
    <t>Autorizzato_00560</t>
  </si>
  <si>
    <t>00560</t>
  </si>
  <si>
    <t>CIPERTHRIN PLUS</t>
  </si>
  <si>
    <t>CIPPLAN_00561</t>
  </si>
  <si>
    <t>CYPROCONAZOLE_00561</t>
  </si>
  <si>
    <t>SYNGENTA ITALIA S.P.A._00561</t>
  </si>
  <si>
    <t>(N) PERICOLOSO PER L'AMBIENTE|(XN) NOCIVO_00561</t>
  </si>
  <si>
    <t>FUNGICIDA_00561</t>
  </si>
  <si>
    <t>GRANULARE IDRODISPERSIBILE_00561</t>
  </si>
  <si>
    <t>10.0 g_00561</t>
  </si>
  <si>
    <t>Autorizzato_00561</t>
  </si>
  <si>
    <t>00561</t>
  </si>
  <si>
    <t>CIPPLAN</t>
  </si>
  <si>
    <t>CIPREN 10 WG_00562</t>
  </si>
  <si>
    <t>CYPROCONAZOLE_00562</t>
  </si>
  <si>
    <t>SHARDA CROPCHEM LIMITED_00562</t>
  </si>
  <si>
    <t>(XN) NOCIVO|(N) PERICOLOSO PER L'AMBIENTE_00562</t>
  </si>
  <si>
    <t>FUNGICIDA_00562</t>
  </si>
  <si>
    <t>GRANULARE IDRODISPERSIBILE_00562</t>
  </si>
  <si>
    <t>10.0 g_00562</t>
  </si>
  <si>
    <t>Autorizzato_00562</t>
  </si>
  <si>
    <t>00562</t>
  </si>
  <si>
    <t>CIPREN 10 WG</t>
  </si>
  <si>
    <t>CIPROXY_00563</t>
  </si>
  <si>
    <t>AZOXYSTROBIN|CYPROCONAZOLE_00563</t>
  </si>
  <si>
    <t>SHARDA EUROPE B.V.B.A._00563</t>
  </si>
  <si>
    <t>-_00563</t>
  </si>
  <si>
    <t>FUNGICIDA_00563</t>
  </si>
  <si>
    <t>SOSPENSIONE CONCENTRATA_00563</t>
  </si>
  <si>
    <t>18.2 g|7.3 g_00563</t>
  </si>
  <si>
    <t>Autorizzato_00563</t>
  </si>
  <si>
    <t>00563</t>
  </si>
  <si>
    <t>CIPROXY</t>
  </si>
  <si>
    <t>CIRCUIT ACCESS_00564</t>
  </si>
  <si>
    <t>CLOMAZONE_00564</t>
  </si>
  <si>
    <t>FMC CHEMICAL SPRL_00564</t>
  </si>
  <si>
    <t>-_00564</t>
  </si>
  <si>
    <t>DISERBANTE_00564</t>
  </si>
  <si>
    <t>SOSPENSIONE DI CAPSULE_00564</t>
  </si>
  <si>
    <t>30.7 g_00564</t>
  </si>
  <si>
    <t>Autorizzato_00564</t>
  </si>
  <si>
    <t>00564</t>
  </si>
  <si>
    <t>CIRCUIT ACCESS</t>
  </si>
  <si>
    <t>CIRCUIT ACCESS 36 CS_00565</t>
  </si>
  <si>
    <t>CLOMAZONE_00565</t>
  </si>
  <si>
    <t>FMC CHEMICAL SPRL_00565</t>
  </si>
  <si>
    <t>-_00565</t>
  </si>
  <si>
    <t>DISERBANTE_00565</t>
  </si>
  <si>
    <t>SOSPENSIONE DI CAPSULE_00565</t>
  </si>
  <si>
    <t>30.7 g_00565</t>
  </si>
  <si>
    <t>Ri-registrato_00565</t>
  </si>
  <si>
    <t>00565</t>
  </si>
  <si>
    <t>CIRCUIT ACCESS 36 CS</t>
  </si>
  <si>
    <t>CIRRUS 360 CS_00566</t>
  </si>
  <si>
    <t>CLOMAZONE_00566</t>
  </si>
  <si>
    <t>FMC CHEMICAL SPRL_00566</t>
  </si>
  <si>
    <t>-_00566</t>
  </si>
  <si>
    <t>DISERBANTE_00566</t>
  </si>
  <si>
    <t>SOSPENSIONE DI CAPSULE_00566</t>
  </si>
  <si>
    <t>30.7 g_00566</t>
  </si>
  <si>
    <t>Autorizzato_00566</t>
  </si>
  <si>
    <t>00566</t>
  </si>
  <si>
    <t>CIRRUS 360 CS</t>
  </si>
  <si>
    <t>CIRRUS CS_00567</t>
  </si>
  <si>
    <t>CLOMAZONE_00567</t>
  </si>
  <si>
    <t>FMC CHEMICAL SPRL_00567</t>
  </si>
  <si>
    <t>ESENTE DA CLASSIFICAZIONE DI PERICOLO_00567</t>
  </si>
  <si>
    <t>DISERBANTE_00567</t>
  </si>
  <si>
    <t>SOSPENSIONE DI CAPSULE_00567</t>
  </si>
  <si>
    <t>30.7 g_00567</t>
  </si>
  <si>
    <t>Ri-registrato_00567</t>
  </si>
  <si>
    <t>00567</t>
  </si>
  <si>
    <t>CIRRUS CS</t>
  </si>
  <si>
    <t>CITADEL_00568</t>
  </si>
  <si>
    <t>FLORASULAM|PENOXSULAM_00568</t>
  </si>
  <si>
    <t>DOW AGROSCIENCES ITALIA S.R.L._00568</t>
  </si>
  <si>
    <t>-_00568</t>
  </si>
  <si>
    <t>DISERBANTE_00568</t>
  </si>
  <si>
    <t>SOSPENSIONE CONCENTRATA_00568</t>
  </si>
  <si>
    <t>6.8 g|13.6 g_00568</t>
  </si>
  <si>
    <t>Autorizzato con procedura zonale_00568</t>
  </si>
  <si>
    <t>00568</t>
  </si>
  <si>
    <t>CITADEL</t>
  </si>
  <si>
    <t>FLORASULAM|PENOXSULAM</t>
  </si>
  <si>
    <t>6.8 g|13.6 g</t>
  </si>
  <si>
    <t>CITRIN EC_00569</t>
  </si>
  <si>
    <t>CYPERMETHRIN_00569</t>
  </si>
  <si>
    <t>ARYSTA LIFESCIENCE BENELUX SPRL_00569</t>
  </si>
  <si>
    <t>(N) PERICOLOSO PER L'AMBIENTE|(XI) IRRITANTE_00569</t>
  </si>
  <si>
    <t>INSETTICIDA_00569</t>
  </si>
  <si>
    <t>LIQUIDO (SENZA DILUIZIONE)_00569</t>
  </si>
  <si>
    <t>5.5 g_00569</t>
  </si>
  <si>
    <t>Ri-registrato_00569</t>
  </si>
  <si>
    <t>00569</t>
  </si>
  <si>
    <t>CITRIN EC</t>
  </si>
  <si>
    <t>CITROLE_00570</t>
  </si>
  <si>
    <t>PARAFFIN OIL/(CAS 64742-46-7)_00570</t>
  </si>
  <si>
    <t>TOTAL FLUIDES S.A.S_00570</t>
  </si>
  <si>
    <t>-_00570</t>
  </si>
  <si>
    <t>INSETTICIDA_00570</t>
  </si>
  <si>
    <t>CONCENTRATO EMULSIONABILE_00570</t>
  </si>
  <si>
    <t>96.4 g_00570</t>
  </si>
  <si>
    <t>Autorizzato_00570</t>
  </si>
  <si>
    <t>00570</t>
  </si>
  <si>
    <t>CITROLE</t>
  </si>
  <si>
    <t>TOTAL FLUIDES S.A.S</t>
  </si>
  <si>
    <t>96.4 g</t>
  </si>
  <si>
    <t>CLARIDO_00571</t>
  </si>
  <si>
    <t>S-METOLACHLOR|MESOTRIONE_00571</t>
  </si>
  <si>
    <t>SYNGENTA ITALIA S.P.A._00571</t>
  </si>
  <si>
    <t>(N) PERICOLOSO PER L'AMBIENTE_00571</t>
  </si>
  <si>
    <t>DISERBANTE_00571</t>
  </si>
  <si>
    <t>SOSPENSIONE_00571</t>
  </si>
  <si>
    <t>46.5 g|5.6 g_00571</t>
  </si>
  <si>
    <t>Autorizzato_00571</t>
  </si>
  <si>
    <t>00571</t>
  </si>
  <si>
    <t>CLARIDO</t>
  </si>
  <si>
    <t>CLEANER 22_00572</t>
  </si>
  <si>
    <t>CHLORPYRIFOS-METHYL_00572</t>
  </si>
  <si>
    <t>DOW AGROSCIENCES ITALIA S.R.L._00572</t>
  </si>
  <si>
    <t>(N) PERICOLOSO PER L'AMBIENTE|(XI) IRRITANTE_00572</t>
  </si>
  <si>
    <t>INSETTICIDA_00572</t>
  </si>
  <si>
    <t>CONCENTRATO EMULSIONABILE_00572</t>
  </si>
  <si>
    <t>-_00572</t>
  </si>
  <si>
    <t>Ri-registrato_00572</t>
  </si>
  <si>
    <t>00572</t>
  </si>
  <si>
    <t>CLEANER 22</t>
  </si>
  <si>
    <t>CHLORPYRIFOS-METHYL</t>
  </si>
  <si>
    <t>CLEAN-UP_00573</t>
  </si>
  <si>
    <t>GLYPHOSATE_00573</t>
  </si>
  <si>
    <t>MONSANTO AGRICOLTURA ITALIA S.P.A._00573</t>
  </si>
  <si>
    <t>ESENTE DA CLASSIFICAZIONE DI PERICOLO_00573</t>
  </si>
  <si>
    <t>DISERBANTE_00573</t>
  </si>
  <si>
    <t>CONCENTRATO SOLUBILE_00573</t>
  </si>
  <si>
    <t>30.8 g_00573</t>
  </si>
  <si>
    <t>Ri-registrato_00573</t>
  </si>
  <si>
    <t>00573</t>
  </si>
  <si>
    <t>CLEAN-UP</t>
  </si>
  <si>
    <t>CLERANDA_00574</t>
  </si>
  <si>
    <t>METAZACHLOR|IMAZAMOX_00574</t>
  </si>
  <si>
    <t>BASF ITALIA S.P.A._00574</t>
  </si>
  <si>
    <t>(N) PERICOLOSO PER L'AMBIENTE|(XI) IRRITANTE_00574</t>
  </si>
  <si>
    <t>DISERBANTE_00574</t>
  </si>
  <si>
    <t>SOSPENSIONE CONCENTRATA_00574</t>
  </si>
  <si>
    <t>1.6 g|33.5 g_00574</t>
  </si>
  <si>
    <t>Autorizzato in regime di Riconoscimento Reciproco_00574</t>
  </si>
  <si>
    <t>00574</t>
  </si>
  <si>
    <t>CLERANDA</t>
  </si>
  <si>
    <t>METAZACHLOR|IMAZAMOX</t>
  </si>
  <si>
    <t>1.6 g|33.5 g</t>
  </si>
  <si>
    <t>CLICK COMBI_00575</t>
  </si>
  <si>
    <t>TERBUTHYLAZINE|DIMETHENAMID-P_00575</t>
  </si>
  <si>
    <t>OXON ITALIA S.P.A._00575</t>
  </si>
  <si>
    <t>(N) PERICOLOSO PER L'AMBIENTE|(XN) NOCIVO_00575</t>
  </si>
  <si>
    <t>DISERBANTE_00575</t>
  </si>
  <si>
    <t>SOSPENSIONE CONCENTRATA_00575</t>
  </si>
  <si>
    <t>26.9 g|23.8 g_00575</t>
  </si>
  <si>
    <t>Ri-registrato_00575</t>
  </si>
  <si>
    <t>00575</t>
  </si>
  <si>
    <t>CLICK COMBI</t>
  </si>
  <si>
    <t>26.9 g|23.8 g</t>
  </si>
  <si>
    <t>CLICK DUO_00576</t>
  </si>
  <si>
    <t>PENDIMETHALIN|TERBUTHYLAZINE_00576</t>
  </si>
  <si>
    <t>SIPCAM S.P.A._00576</t>
  </si>
  <si>
    <t>(XI) IRRITANTE|(N) PERICOLOSO PER L'AMBIENTE_00576</t>
  </si>
  <si>
    <t>DISERBANTE_00576</t>
  </si>
  <si>
    <t>SOSPENSIONE CONCENTRATA_00576</t>
  </si>
  <si>
    <t>16.0 g|18.6 g_00576</t>
  </si>
  <si>
    <t>Autorizzato_00576</t>
  </si>
  <si>
    <t>00576</t>
  </si>
  <si>
    <t>CLICK DUO</t>
  </si>
  <si>
    <t>16.0 g|18.6 g</t>
  </si>
  <si>
    <t>CLICK PRO_00577</t>
  </si>
  <si>
    <t>TERBUTHYLAZINE|MESOTRIONE_00577</t>
  </si>
  <si>
    <t>SYNGENTA ITALIA S.P.A._00577</t>
  </si>
  <si>
    <t>-_00577</t>
  </si>
  <si>
    <t>DISERBANTE_00577</t>
  </si>
  <si>
    <t>SOSPENSIONE CONCENTRATA_00577</t>
  </si>
  <si>
    <t>6.2 g_00577</t>
  </si>
  <si>
    <t>Autorizzato_00577</t>
  </si>
  <si>
    <t>00577</t>
  </si>
  <si>
    <t>CLICK PRO</t>
  </si>
  <si>
    <t>6.2 g</t>
  </si>
  <si>
    <t>CLINCHER_00578</t>
  </si>
  <si>
    <t>CYHALOFOP-BUTYL_00578</t>
  </si>
  <si>
    <t>DOW AGROSCIENCES ITALIA S.R.L._00578</t>
  </si>
  <si>
    <t>(N) PERICOLOSO PER L'AMBIENTE|(XN) NOCIVO_00578</t>
  </si>
  <si>
    <t>DISERBANTE_00578</t>
  </si>
  <si>
    <t>CONCENTRATO EMULSIONABILE_00578</t>
  </si>
  <si>
    <t>20.9 g_00578</t>
  </si>
  <si>
    <t>Autorizzato_00578</t>
  </si>
  <si>
    <t>00578</t>
  </si>
  <si>
    <t>CLINCHER</t>
  </si>
  <si>
    <t>CYHALOFOP-BUTYL</t>
  </si>
  <si>
    <t>20.9 g</t>
  </si>
  <si>
    <t>CLINCHER ONE_00579</t>
  </si>
  <si>
    <t>CYHALOFOP-BUTYL_00579</t>
  </si>
  <si>
    <t>DOW AGROSCIENCES ITALIA S.R.L._00579</t>
  </si>
  <si>
    <t>(N) PERICOLOSO PER L'AMBIENTE|(XI) IRRITANTE_00579</t>
  </si>
  <si>
    <t>DISERBANTE_00579</t>
  </si>
  <si>
    <t>CONCENTRATO EMULSIONABILE_00579</t>
  </si>
  <si>
    <t>20.0 g_00579</t>
  </si>
  <si>
    <t>Autorizzato con procedura zonale_00579</t>
  </si>
  <si>
    <t>00579</t>
  </si>
  <si>
    <t>CLINCHER ONE</t>
  </si>
  <si>
    <t>CLINER_00580</t>
  </si>
  <si>
    <t>ABAMECTIN (AKA AVERMECTIN)_00580</t>
  </si>
  <si>
    <t>ITAL-AGRO S.R.L._00580</t>
  </si>
  <si>
    <t>ESENTE DA CLASSIFICAZIONE DI PERICOLO_00580</t>
  </si>
  <si>
    <t>INSETTICIDA-ACARICIDA_00580</t>
  </si>
  <si>
    <t>CONCENTRATO EMULSIONABILE_00580</t>
  </si>
  <si>
    <t>0.1 g_00580</t>
  </si>
  <si>
    <t>Autorizzato_00580</t>
  </si>
  <si>
    <t>00580</t>
  </si>
  <si>
    <t>CLINER</t>
  </si>
  <si>
    <t>ITAL-AGRO S.R.L.</t>
  </si>
  <si>
    <t>CLINIC ST_00581</t>
  </si>
  <si>
    <t>GLYPHOSATE_00581</t>
  </si>
  <si>
    <t>NUFARM ITALIA S.R.L._00581</t>
  </si>
  <si>
    <t>-_00581</t>
  </si>
  <si>
    <t>DISERBANTE_00581</t>
  </si>
  <si>
    <t>CONCENTRATO SOLUBILE_00581</t>
  </si>
  <si>
    <t>31.2 g_00581</t>
  </si>
  <si>
    <t>Autorizzato_00581</t>
  </si>
  <si>
    <t>00581</t>
  </si>
  <si>
    <t>CLINIC ST</t>
  </si>
  <si>
    <t>CLIOPHAR 100_00582</t>
  </si>
  <si>
    <t>CLOPYRALID_00582</t>
  </si>
  <si>
    <t>ARYSTA LIFESCIENCE BENELUX SPRL_00582</t>
  </si>
  <si>
    <t>(XI) IRRITANTE_00582</t>
  </si>
  <si>
    <t>DISERBANTE_00582</t>
  </si>
  <si>
    <t>CONCENTRATO SOLUBILE_00582</t>
  </si>
  <si>
    <t>9.5 g_00582</t>
  </si>
  <si>
    <t>Autorizzato_00582</t>
  </si>
  <si>
    <t>00582</t>
  </si>
  <si>
    <t>CLIOPHAR 100</t>
  </si>
  <si>
    <t>CLOPYRALID</t>
  </si>
  <si>
    <t>9.5 g</t>
  </si>
  <si>
    <t>CLOCY_00583</t>
  </si>
  <si>
    <t>MANCOZEB|METALAXYL_00583</t>
  </si>
  <si>
    <t>INDUSTRIAS AFRASA S.A_00583</t>
  </si>
  <si>
    <t>(N) PERICOLOSO PER L'AMBIENTE|(XN) NOCIVO_00583</t>
  </si>
  <si>
    <t>FUNGICIDA_00583</t>
  </si>
  <si>
    <t>POLVERE BAGNABILE_00583</t>
  </si>
  <si>
    <t>58.5 g|7.5 g_00583</t>
  </si>
  <si>
    <t>Autorizzato_00583</t>
  </si>
  <si>
    <t>00583</t>
  </si>
  <si>
    <t>CLOCY</t>
  </si>
  <si>
    <t>58.5 g|7.5 g</t>
  </si>
  <si>
    <t>CLOCY-CU_00584</t>
  </si>
  <si>
    <t>COPPER HYDROXIDE|METALAXYL_00584</t>
  </si>
  <si>
    <t>INDUSTRIAS AFRASA S.A_00584</t>
  </si>
  <si>
    <t>(N) PERICOLOSO PER L'AMBIENTE|(XN) NOCIVO_00584</t>
  </si>
  <si>
    <t>FUNGICIDA_00584</t>
  </si>
  <si>
    <t>SOSPENSIONE CONCENTRATA_00584</t>
  </si>
  <si>
    <t>18.5 g|3.5 g_00584</t>
  </si>
  <si>
    <t>Autorizzato_00584</t>
  </si>
  <si>
    <t>00584</t>
  </si>
  <si>
    <t>CLOCY-CU</t>
  </si>
  <si>
    <t>CLORMET_00585</t>
  </si>
  <si>
    <t>METAZACHLOR_00585</t>
  </si>
  <si>
    <t>ADAMA AGAN LTD_00585</t>
  </si>
  <si>
    <t>(N) PERICOLOSO PER L'AMBIENTE|(XI) IRRITANTE_00585</t>
  </si>
  <si>
    <t>DISERBANTE_00585</t>
  </si>
  <si>
    <t>SOSPENSIONE CONCENTRATA_00585</t>
  </si>
  <si>
    <t>44.3 g_00585</t>
  </si>
  <si>
    <t>Autorizzato_00585</t>
  </si>
  <si>
    <t>00585</t>
  </si>
  <si>
    <t>CLORMET</t>
  </si>
  <si>
    <t>44.3 g</t>
  </si>
  <si>
    <t>CLORMETIL_00586</t>
  </si>
  <si>
    <t>CHLORPYRIFOS-METHYL_00586</t>
  </si>
  <si>
    <t>DOW AGROSCIENCES ITALIA S.R.L._00586</t>
  </si>
  <si>
    <t>(N) PERICOLOSO PER L'AMBIENTE|(XI) IRRITANTE_00586</t>
  </si>
  <si>
    <t>INSETTICIDA_00586</t>
  </si>
  <si>
    <t>CONCENTRATO EMULSIONABILE_00586</t>
  </si>
  <si>
    <t>21.4 g_00586</t>
  </si>
  <si>
    <t>Ri-registrato_00586</t>
  </si>
  <si>
    <t>00586</t>
  </si>
  <si>
    <t>CLORMETIL</t>
  </si>
  <si>
    <t>21.4 g</t>
  </si>
  <si>
    <t>CLORON L_00587</t>
  </si>
  <si>
    <t>CHLOROTOLURON_00587</t>
  </si>
  <si>
    <t>ADAMA ITALIA S.R.L._00587</t>
  </si>
  <si>
    <t>(XN) NOCIVO_00587</t>
  </si>
  <si>
    <t>DISERBANTE_00587</t>
  </si>
  <si>
    <t>SOSPENSIONE CONCENTRATA_00587</t>
  </si>
  <si>
    <t>-_00587</t>
  </si>
  <si>
    <t>Autorizzato_00587</t>
  </si>
  <si>
    <t>00587</t>
  </si>
  <si>
    <t>CLORON L</t>
  </si>
  <si>
    <t>CLORTOSIP 500 SC_00588</t>
  </si>
  <si>
    <t>CHLOROTHALONIL_00588</t>
  </si>
  <si>
    <t>OXON ITALIA S.P.A._00588</t>
  </si>
  <si>
    <t>(N) PERICOLOSO PER L'AMBIENTE|(XN) NOCIVO_00588</t>
  </si>
  <si>
    <t>FUNGICIDA_00588</t>
  </si>
  <si>
    <t>SOSPENSIONE CONCENTRATA_00588</t>
  </si>
  <si>
    <t>40.0 g_00588</t>
  </si>
  <si>
    <t>Autorizzato_00588</t>
  </si>
  <si>
    <t>00588</t>
  </si>
  <si>
    <t>CLORTOSIP 500 SC</t>
  </si>
  <si>
    <t>CHLOROTHALONIL</t>
  </si>
  <si>
    <t>CLUE_00589</t>
  </si>
  <si>
    <t>MESOTRIONE_00589</t>
  </si>
  <si>
    <t>SYNGENTA ITALIA S.P.A._00589</t>
  </si>
  <si>
    <t>(XI) IRRITANTE|(N) PERICOLOSO PER L'AMBIENTE_00589</t>
  </si>
  <si>
    <t>DISERBANTE_00589</t>
  </si>
  <si>
    <t>SOSPENSIONE CONCENTRATA_00589</t>
  </si>
  <si>
    <t>9.1 g_00589</t>
  </si>
  <si>
    <t>Autorizzato_00589</t>
  </si>
  <si>
    <t>00589</t>
  </si>
  <si>
    <t>CLUE</t>
  </si>
  <si>
    <t>CLUSTER 500_00590</t>
  </si>
  <si>
    <t>IPRODIONE_00590</t>
  </si>
  <si>
    <t>DIACHEM S.P.A._00590</t>
  </si>
  <si>
    <t>(N) PERICOLOSO PER L'AMBIENTE|(XN) NOCIVO_00590</t>
  </si>
  <si>
    <t>FUNGICIDA_00590</t>
  </si>
  <si>
    <t>SOSPENSIONE CONCENTRATA_00590</t>
  </si>
  <si>
    <t>43.7 g_00590</t>
  </si>
  <si>
    <t>Autorizzato_00590</t>
  </si>
  <si>
    <t>00590</t>
  </si>
  <si>
    <t>CLUSTER 500</t>
  </si>
  <si>
    <t>COAT M DG_00591</t>
  </si>
  <si>
    <t>MANCOZEB|BENALAXYL-M_00591</t>
  </si>
  <si>
    <t>ISAGRO S.P.A._00591</t>
  </si>
  <si>
    <t>(N) PERICOLOSO PER L'AMBIENTE|(XN) NOCIVO_00591</t>
  </si>
  <si>
    <t>FUNGICIDA_00591</t>
  </si>
  <si>
    <t>GRANULARE IDRODISPERSIBILE_00591</t>
  </si>
  <si>
    <t>65.0 g|4.0 g_00591</t>
  </si>
  <si>
    <t>Autorizzato provvisoriamente_00591</t>
  </si>
  <si>
    <t>00591</t>
  </si>
  <si>
    <t>COAT M DG</t>
  </si>
  <si>
    <t>COBOX 35 WP_00592</t>
  </si>
  <si>
    <t>COPPER OXYCHLORIDE_00592</t>
  </si>
  <si>
    <t>SPIESS URANIA CHEMICALS GMBH_00592</t>
  </si>
  <si>
    <t>(N) PERICOLOSO PER L'AMBIENTE_00592</t>
  </si>
  <si>
    <t>FUNGICIDA_00592</t>
  </si>
  <si>
    <t>POLVERE BAGNABILE_00592</t>
  </si>
  <si>
    <t>35.0 g_00592</t>
  </si>
  <si>
    <t>Autorizzato_00592</t>
  </si>
  <si>
    <t>00592</t>
  </si>
  <si>
    <t>COBOX 35 WP</t>
  </si>
  <si>
    <t>SPIESS URANIA CHEMICALS GMBH</t>
  </si>
  <si>
    <t>COBRE NORDOX 50_00593</t>
  </si>
  <si>
    <t>COPPER OXIDE_00593</t>
  </si>
  <si>
    <t>COMERCIAL QUIMICA MASSO' S.A._00593</t>
  </si>
  <si>
    <t>(N) PERICOLOSO PER L'AMBIENTE|(XN) NOCIVO_00593</t>
  </si>
  <si>
    <t>FUNGICIDA_00593</t>
  </si>
  <si>
    <t>POLVERE BAGNABILE_00593</t>
  </si>
  <si>
    <t>-_00593</t>
  </si>
  <si>
    <t>Autorizzato_00593</t>
  </si>
  <si>
    <t>00593</t>
  </si>
  <si>
    <t>COBRE NORDOX 50</t>
  </si>
  <si>
    <t>COPPER OXIDE</t>
  </si>
  <si>
    <t>COMERCIAL QUIMICA MASSO' S.A.</t>
  </si>
  <si>
    <t>COBRE NORDOX SUPER 75 WG_00594</t>
  </si>
  <si>
    <t>COPPER OXIDE_00594</t>
  </si>
  <si>
    <t>NORDOX INDUSTRIER AS_00594</t>
  </si>
  <si>
    <t>(N) PERICOLOSO PER L'AMBIENTE_00594</t>
  </si>
  <si>
    <t>FUNGICIDA_00594</t>
  </si>
  <si>
    <t>GRANULARE IDRODISPERSIBILE_00594</t>
  </si>
  <si>
    <t>75.0 g_00594</t>
  </si>
  <si>
    <t>Autorizzato_00594</t>
  </si>
  <si>
    <t>00594</t>
  </si>
  <si>
    <t>COBRE NORDOX SUPER 75 WG</t>
  </si>
  <si>
    <t>NORDOX INDUSTRIER AS</t>
  </si>
  <si>
    <t>CODACIDE_00595</t>
  </si>
  <si>
    <t>PLANT OILS/ RAPE SEED OIL_00595</t>
  </si>
  <si>
    <t>MICROCIDE LTD_00595</t>
  </si>
  <si>
    <t>ESENTE DA CLASSIFICAZIONE DI PERICOLO_00595</t>
  </si>
  <si>
    <t>COADIUVANTE_00595</t>
  </si>
  <si>
    <t>EMULSIONE ACQUA IN OLIO_00595</t>
  </si>
  <si>
    <t>95.0 g_00595</t>
  </si>
  <si>
    <t>Autorizzato_00595</t>
  </si>
  <si>
    <t>00595</t>
  </si>
  <si>
    <t>CODACIDE</t>
  </si>
  <si>
    <t>MICROCIDE LTD</t>
  </si>
  <si>
    <t>COESIL_00596</t>
  </si>
  <si>
    <t>COPOLIMER 21|ALCOOL GRASSO ETOSSILATO_00596</t>
  </si>
  <si>
    <t>CIFO S.P.A._00596</t>
  </si>
  <si>
    <t>ESENTE DA CLASSIFICAZIONE DI PERICOLO_00596</t>
  </si>
  <si>
    <t>COADIUVANTE_00596</t>
  </si>
  <si>
    <t>LIQUIDO (SENZA DILUIZIONE)_00596</t>
  </si>
  <si>
    <t>7.0 g|3.0 g_00596</t>
  </si>
  <si>
    <t>Autorizzato_00596</t>
  </si>
  <si>
    <t>00596</t>
  </si>
  <si>
    <t>COESIL</t>
  </si>
  <si>
    <t>7.0 g|3.0 g</t>
  </si>
  <si>
    <t>COLLIS_00597</t>
  </si>
  <si>
    <t>KRESOXIM-METHYL|BOSCALID (FORMERLY NICOBIFEN)_00597</t>
  </si>
  <si>
    <t>BASF ITALIA S.P.A._00597</t>
  </si>
  <si>
    <t>(N) PERICOLOSO PER L'AMBIENTE|(XN) NOCIVO_00597</t>
  </si>
  <si>
    <t>FUNGICIDA_00597</t>
  </si>
  <si>
    <t>SOSPENSIONE CONCENTRATA_00597</t>
  </si>
  <si>
    <t>9.1 g|18.2 g_00597</t>
  </si>
  <si>
    <t>Ri-registrato (Air 1 Fase 1)_00597</t>
  </si>
  <si>
    <t>00597</t>
  </si>
  <si>
    <t>COLLIS</t>
  </si>
  <si>
    <t>KRESOXIM-METHYL|BOSCALID (FORMERLY NICOBIFEN)</t>
  </si>
  <si>
    <t>9.1 g|18.2 g</t>
  </si>
  <si>
    <t>COLLOIZOL_00598</t>
  </si>
  <si>
    <t>SULPHUR (ZOLFO)_00598</t>
  </si>
  <si>
    <t>STI SOLFOTECNICA ITALIANA S.P.A._00598</t>
  </si>
  <si>
    <t>(XI) IRRITANTE_00598</t>
  </si>
  <si>
    <t>FUNGICIDA_00598</t>
  </si>
  <si>
    <t>POLVERE BAGNABILE_00598</t>
  </si>
  <si>
    <t>80.0 g_00598</t>
  </si>
  <si>
    <t>Autorizzato_00598</t>
  </si>
  <si>
    <t>00598</t>
  </si>
  <si>
    <t>COLLOIZOL</t>
  </si>
  <si>
    <t>STI SOLFOTECNICA ITALIANA S.P.A.</t>
  </si>
  <si>
    <t>COLUMBUS_00599</t>
  </si>
  <si>
    <t>CLOPYRALID|FLUROXYPYR|FLORASULAM_00599</t>
  </si>
  <si>
    <t>DOW AGROSCIENCES ITALIA S.R.L._00599</t>
  </si>
  <si>
    <t>(XN) NOCIVO|(N) PERICOLOSO PER L'AMBIENTE_00599</t>
  </si>
  <si>
    <t>DISERBANTE_00599</t>
  </si>
  <si>
    <t>CONCENTRATO EMULSIONABILE_00599</t>
  </si>
  <si>
    <t>7.7 g|13.9 g|0.2 g_00599</t>
  </si>
  <si>
    <t>Autorizzato_00599</t>
  </si>
  <si>
    <t>00599</t>
  </si>
  <si>
    <t>COLUMBUS</t>
  </si>
  <si>
    <t>CLOPYRALID|FLUROXYPYR|FLORASULAM</t>
  </si>
  <si>
    <t>7.7 g|13.9 g|0.2 g</t>
  </si>
  <si>
    <t>COLZANET_00600</t>
  </si>
  <si>
    <t>METAZACHLOR_00600</t>
  </si>
  <si>
    <t>GLOBACHEM NV_00600</t>
  </si>
  <si>
    <t>(N) PERICOLOSO PER L'AMBIENTE|(XI) IRRITANTE_00600</t>
  </si>
  <si>
    <t>DISERBANTE_00600</t>
  </si>
  <si>
    <t>SOSPENSIONE CONCENTRATA_00600</t>
  </si>
  <si>
    <t>43.9 g_00600</t>
  </si>
  <si>
    <t>Autorizzato_00600</t>
  </si>
  <si>
    <t>00600</t>
  </si>
  <si>
    <t>COLZANET</t>
  </si>
  <si>
    <t>43.9 g</t>
  </si>
  <si>
    <t>COMBI STICKS_00601</t>
  </si>
  <si>
    <t>DIMETHOATE_00601</t>
  </si>
  <si>
    <t>FRUNOL DELICIA GMBH_00601</t>
  </si>
  <si>
    <t>-_00601</t>
  </si>
  <si>
    <t>INSETTICIDA_00601</t>
  </si>
  <si>
    <t>BASTONCINO PER PIANTE_00601</t>
  </si>
  <si>
    <t>3.8 g_00601</t>
  </si>
  <si>
    <t>Autorizzato in regime di Riconoscimento Reciproco_00601</t>
  </si>
  <si>
    <t>00601</t>
  </si>
  <si>
    <t>COMBI STICKS</t>
  </si>
  <si>
    <t>FRUNOL DELICIA GMBH</t>
  </si>
  <si>
    <t>COMET 200 EC_00602</t>
  </si>
  <si>
    <t>PYRACLOSTROBIN_00602</t>
  </si>
  <si>
    <t>BASF ITALIA S.P.A._00602</t>
  </si>
  <si>
    <t>(N) PERICOLOSO PER L'AMBIENTE|(XN) NOCIVO_00602</t>
  </si>
  <si>
    <t>FUNGICIDA_00602</t>
  </si>
  <si>
    <t>CONCENTRATO EMULSIONABILE_00602</t>
  </si>
  <si>
    <t>19.2 g_00602</t>
  </si>
  <si>
    <t>Autorizzato_00602</t>
  </si>
  <si>
    <t>00602</t>
  </si>
  <si>
    <t>COMET 200 EC</t>
  </si>
  <si>
    <t>COMET 250 EC_00603</t>
  </si>
  <si>
    <t>PYRACLOSTROBIN_00603</t>
  </si>
  <si>
    <t>BASF ITALIA S.P.A._00603</t>
  </si>
  <si>
    <t>(XN) NOCIVO|(N) PERICOLOSO PER L'AMBIENTE_00603</t>
  </si>
  <si>
    <t>FUNGICIDA_00603</t>
  </si>
  <si>
    <t>CONCENTRATO EMULSIONABILE_00603</t>
  </si>
  <si>
    <t>25.0 g_00603</t>
  </si>
  <si>
    <t>Autorizzato_00603</t>
  </si>
  <si>
    <t>00603</t>
  </si>
  <si>
    <t>COMET 250 EC</t>
  </si>
  <si>
    <t>COMMAND 36 CS_00604</t>
  </si>
  <si>
    <t>CLOMAZONE_00604</t>
  </si>
  <si>
    <t>FMC CHEMICAL SPRL_00604</t>
  </si>
  <si>
    <t>ESENTE DA CLASSIFICAZIONE DI PERICOLO_00604</t>
  </si>
  <si>
    <t>DISERBANTE_00604</t>
  </si>
  <si>
    <t>SOSPENSIONE DI CAPSULE_00604</t>
  </si>
  <si>
    <t>30.7 g_00604</t>
  </si>
  <si>
    <t>Ri-registrato_00604</t>
  </si>
  <si>
    <t>00604</t>
  </si>
  <si>
    <t>COMMAND 36 CS</t>
  </si>
  <si>
    <t>COMPO DUAXO PPO_00605</t>
  </si>
  <si>
    <t>DIFENOCONAZOLE_00605</t>
  </si>
  <si>
    <t>COMPO ITALIA S.R.L._00605</t>
  </si>
  <si>
    <t>ESENTE DA CLASSIFICAZIONE DI PERICOLO_00605</t>
  </si>
  <si>
    <t>FUNGICIDA_00605</t>
  </si>
  <si>
    <t>CONCENTRATO EMULSIONABILE_00605</t>
  </si>
  <si>
    <t>1.8 g_00605</t>
  </si>
  <si>
    <t>Autorizzato_00605</t>
  </si>
  <si>
    <t>00605</t>
  </si>
  <si>
    <t>COMPO DUAXO PPO</t>
  </si>
  <si>
    <t>COMPO DUAXO PRONTO USO_00606</t>
  </si>
  <si>
    <t>DIFENOCONAZOLE_00606</t>
  </si>
  <si>
    <t>COMPO ITALIA S.R.L._00606</t>
  </si>
  <si>
    <t>ESENTE DA CLASSIFICAZIONE DI PERICOLO_00606</t>
  </si>
  <si>
    <t>FUNGICIDA_00606</t>
  </si>
  <si>
    <t>LIQUIDO (SENZA DILUIZIONE)_00606</t>
  </si>
  <si>
    <t>0.0 g_00606</t>
  </si>
  <si>
    <t>Autorizzato_00606</t>
  </si>
  <si>
    <t>00606</t>
  </si>
  <si>
    <t>COMPO DUAXO PRONTO USO</t>
  </si>
  <si>
    <t>COMPO FAZILO PRONTO USO_00607</t>
  </si>
  <si>
    <t>ABAMECTIN (AKA AVERMECTIN)|PYRETHRINS_00607</t>
  </si>
  <si>
    <t>COMPO ITALIA S.R.L._00607</t>
  </si>
  <si>
    <t>ESENTE DA CLASSIFICAZIONE DI PERICOLO_00607</t>
  </si>
  <si>
    <t>INSETTICIDA-ACARICIDA_00607</t>
  </si>
  <si>
    <t>LIQUIDO (SENZA DILUIZIONE)_00607</t>
  </si>
  <si>
    <t>0.0 g|0.0 g_00607</t>
  </si>
  <si>
    <t>Autorizzato_00607</t>
  </si>
  <si>
    <t>00607</t>
  </si>
  <si>
    <t>COMPO FAZILO PRONTO USO</t>
  </si>
  <si>
    <t>ABAMECTIN (AKA AVERMECTIN)|PYRETHRINS</t>
  </si>
  <si>
    <t>0.0 g|0.0 g</t>
  </si>
  <si>
    <t>COMRADE_00608</t>
  </si>
  <si>
    <t>AZOXYSTROBIN|CYPROCONAZOLE_00608</t>
  </si>
  <si>
    <t>SHARDA EUROPE B.V.B.A._00608</t>
  </si>
  <si>
    <t>-_00608</t>
  </si>
  <si>
    <t>FUNGICIDA_00608</t>
  </si>
  <si>
    <t>SOSPENSIONE CONCENTRATA_00608</t>
  </si>
  <si>
    <t>18.2 g|7.3 g_00608</t>
  </si>
  <si>
    <t>Autorizzato con procedura zonale_00608</t>
  </si>
  <si>
    <t>00608</t>
  </si>
  <si>
    <t>COMRADE</t>
  </si>
  <si>
    <t>CONCORDE 125_00609</t>
  </si>
  <si>
    <t>TETRACONAZOLE_00609</t>
  </si>
  <si>
    <t>ISAGRO S.P.A._00609</t>
  </si>
  <si>
    <t>NOCIVO PER GLI ORGANISMI ACQUATICI_00609</t>
  </si>
  <si>
    <t>FUNGICIDA_00609</t>
  </si>
  <si>
    <t>EMULSIONE OLIO/ACQUA_00609</t>
  </si>
  <si>
    <t>11.6 g_00609</t>
  </si>
  <si>
    <t>Autorizzato_00609</t>
  </si>
  <si>
    <t>00609</t>
  </si>
  <si>
    <t>CONCORDE 125</t>
  </si>
  <si>
    <t>CONCORDE 40 EW_00610</t>
  </si>
  <si>
    <t>TETRACONAZOLE_00610</t>
  </si>
  <si>
    <t>ISAGRO S.P.A._00610</t>
  </si>
  <si>
    <t>NOCIVO PER GLI ORGANISMI ACQUATICI_00610</t>
  </si>
  <si>
    <t>FUNGICIDA_00610</t>
  </si>
  <si>
    <t>EMULSIONE OLIO/ACQUA_00610</t>
  </si>
  <si>
    <t>3.9 g_00610</t>
  </si>
  <si>
    <t>Autorizzato_00610</t>
  </si>
  <si>
    <t>00610</t>
  </si>
  <si>
    <t>CONCORDE 40 EW</t>
  </si>
  <si>
    <t>CONCORDE COMBI_00611</t>
  </si>
  <si>
    <t>SULPHUR (ZOLFO)|TETRACONAZOLE_00611</t>
  </si>
  <si>
    <t>ISAGRO S.P.A._00611</t>
  </si>
  <si>
    <t>(XI) IRRITANTE_00611</t>
  </si>
  <si>
    <t>FUNGICIDA_00611</t>
  </si>
  <si>
    <t>POLVERE BAGNABILE_00611</t>
  </si>
  <si>
    <t>40.0 g|0.9 g_00611</t>
  </si>
  <si>
    <t>Autorizzato_00611</t>
  </si>
  <si>
    <t>00611</t>
  </si>
  <si>
    <t>CONCORDE COMBI</t>
  </si>
  <si>
    <t>SULPHUR (ZOLFO)|TETRACONAZOLE</t>
  </si>
  <si>
    <t>40.0 g|0.9 g</t>
  </si>
  <si>
    <t>CONDOR_00612</t>
  </si>
  <si>
    <t>OXYFLUORFEN_00612</t>
  </si>
  <si>
    <t>DOW AGROSCIENCES ITALIA S.R.L._00612</t>
  </si>
  <si>
    <t>(N) PERICOLOSO PER L'AMBIENTE_00612</t>
  </si>
  <si>
    <t>DISERBANTE_00612</t>
  </si>
  <si>
    <t>SOSPENSIONE CONCENTRATA_00612</t>
  </si>
  <si>
    <t>40.7 g_00612</t>
  </si>
  <si>
    <t>Autorizzato_00612</t>
  </si>
  <si>
    <t>00612</t>
  </si>
  <si>
    <t>CONDOR</t>
  </si>
  <si>
    <t>40.7 g</t>
  </si>
  <si>
    <t>CONFIDOR 200 O-TEQ_00613</t>
  </si>
  <si>
    <t>IMIDACLOPRID_00613</t>
  </si>
  <si>
    <t>BAYER CROPSCIENCE S.R.L._00613</t>
  </si>
  <si>
    <t>(N) PERICOLOSO PER L'AMBIENTE_00613</t>
  </si>
  <si>
    <t>INSETTICIDA_00613</t>
  </si>
  <si>
    <t>EMULSIONE OLIO/ACQUA_00613</t>
  </si>
  <si>
    <t>19.4 g_00613</t>
  </si>
  <si>
    <t>Autorizzato_00613</t>
  </si>
  <si>
    <t>00613</t>
  </si>
  <si>
    <t>CONFIDOR 200 O-TEQ</t>
  </si>
  <si>
    <t>CONFIDOR 200 SL_00614</t>
  </si>
  <si>
    <t>IMIDACLOPRID_00614</t>
  </si>
  <si>
    <t>BAYER CROPSCIENCE S.R.L._00614</t>
  </si>
  <si>
    <t>(N) PERICOLOSO PER L'AMBIENTE_00614</t>
  </si>
  <si>
    <t>INSETTICIDA_00614</t>
  </si>
  <si>
    <t>CONCENTRATO SOLUBILE_00614</t>
  </si>
  <si>
    <t>17.1 g_00614</t>
  </si>
  <si>
    <t>Autorizzato_00614</t>
  </si>
  <si>
    <t>00614</t>
  </si>
  <si>
    <t>CONFIDOR 200 SL</t>
  </si>
  <si>
    <t>CONQUEST_00615</t>
  </si>
  <si>
    <t>GIBBERELLINS (A4+A7)|6-BENZYLADENINE_00615</t>
  </si>
  <si>
    <t>SUMITOMO CHEMICAL AGRO EUROPE S.A.S._00615</t>
  </si>
  <si>
    <t>ESENTE DA CLASSIFICAZIONE DI PERICOLO_00615</t>
  </si>
  <si>
    <t>FITOREGOLATORE_00615</t>
  </si>
  <si>
    <t>CONCENTRATO SOLUBILE_00615</t>
  </si>
  <si>
    <t>1.8 g|1.8 g_00615</t>
  </si>
  <si>
    <t>Autorizzato_00615</t>
  </si>
  <si>
    <t>00615</t>
  </si>
  <si>
    <t>CONQUEST</t>
  </si>
  <si>
    <t>1.8 g|1.8 g</t>
  </si>
  <si>
    <t>CONSAVET DF EDGE_00616</t>
  </si>
  <si>
    <t>SULPHUR (ZOLFO)_00616</t>
  </si>
  <si>
    <t>SULPHUR MILLS LTD_00616</t>
  </si>
  <si>
    <t>(XI) IRRITANTE_00616</t>
  </si>
  <si>
    <t>FUNGICIDA_00616</t>
  </si>
  <si>
    <t>GRANULARE IDRODISPERSIBILE_00616</t>
  </si>
  <si>
    <t>80.0 g_00616</t>
  </si>
  <si>
    <t>Autorizzato_00616</t>
  </si>
  <si>
    <t>00616</t>
  </si>
  <si>
    <t>CONSAVET DF EDGE</t>
  </si>
  <si>
    <t>SULPHUR MILLS LTD</t>
  </si>
  <si>
    <t>CONSENTO_00617</t>
  </si>
  <si>
    <t>PROPAMOCARB|FENAMIDONE_00617</t>
  </si>
  <si>
    <t>BAYER CROPSCIENCE S.R.L._00617</t>
  </si>
  <si>
    <t>-_00617</t>
  </si>
  <si>
    <t>FUNGICIDA_00617</t>
  </si>
  <si>
    <t>SOSPENSIONE CONCENTRATA_00617</t>
  </si>
  <si>
    <t>33.5 g|6.7 g_00617</t>
  </si>
  <si>
    <t>Autorizzato con procedura zonale_00617</t>
  </si>
  <si>
    <t>00617</t>
  </si>
  <si>
    <t>CONSENTO</t>
  </si>
  <si>
    <t>PROPAMOCARB|FENAMIDONE</t>
  </si>
  <si>
    <t>33.5 g|6.7 g</t>
  </si>
  <si>
    <t>CONSERVE SC_00618</t>
  </si>
  <si>
    <t>SPINOSAD_00618</t>
  </si>
  <si>
    <t>DOW AGROSCIENCES ITALIA S.R.L._00618</t>
  </si>
  <si>
    <t>(N) PERICOLOSO PER L'AMBIENTE_00618</t>
  </si>
  <si>
    <t>INSETTICIDA_00618</t>
  </si>
  <si>
    <t>SOSPENSIONE CONCENTRATA_00618</t>
  </si>
  <si>
    <t>11.6 g_00618</t>
  </si>
  <si>
    <t>Autorizzato provvisoriamente_00618</t>
  </si>
  <si>
    <t>00618</t>
  </si>
  <si>
    <t>CONSERVE SC</t>
  </si>
  <si>
    <t>SPINOSAD</t>
  </si>
  <si>
    <t>CONTANS WG_00619</t>
  </si>
  <si>
    <t>CONIOTHYRIUM MINITANS STRAIN CON/M/91-08 (DSM 9660)_00619</t>
  </si>
  <si>
    <t>BAYER CROPSCIENCE S.R.L._00619</t>
  </si>
  <si>
    <t>ESENTE DA CLASSIFICAZIONE DI PERICOLO_00619</t>
  </si>
  <si>
    <t>BIOFUNGICIDA_00619</t>
  </si>
  <si>
    <t>GRANULARE IDRODISPERSIBILE_00619</t>
  </si>
  <si>
    <t>5.3 g_00619</t>
  </si>
  <si>
    <t>Autorizzato_00619</t>
  </si>
  <si>
    <t>00619</t>
  </si>
  <si>
    <t>CONTANS WG</t>
  </si>
  <si>
    <t>CONIOTHYRIUM MINITANS STRAIN CON/M/91-08 (DSM 9660)</t>
  </si>
  <si>
    <t>BIOFUNGICIDA</t>
  </si>
  <si>
    <t>CONTATTO 320_00620</t>
  </si>
  <si>
    <t>PHENMEDIPHAM_00620</t>
  </si>
  <si>
    <t>ADAMA DEUTSCHLAND GMBH_00620</t>
  </si>
  <si>
    <t>(N) PERICOLOSO PER L'AMBIENTE|(XI) IRRITANTE_00620</t>
  </si>
  <si>
    <t>DISERBANTE_00620</t>
  </si>
  <si>
    <t>SOSPENSIONE CONCENTRATA_00620</t>
  </si>
  <si>
    <t>28.6 g_00620</t>
  </si>
  <si>
    <t>Autorizzato_00620</t>
  </si>
  <si>
    <t>00620</t>
  </si>
  <si>
    <t>CONTATTO 320</t>
  </si>
  <si>
    <t>ADAMA DEUTSCHLAND GMBH</t>
  </si>
  <si>
    <t>28.6 g</t>
  </si>
  <si>
    <t>CONTATTO DOUBLE SC_00621</t>
  </si>
  <si>
    <t>PHENMEDIPHAM_00621</t>
  </si>
  <si>
    <t>ADAMA DEUTSCHLAND GMBH_00621</t>
  </si>
  <si>
    <t>(XI) IRRITANTE_00621</t>
  </si>
  <si>
    <t>DISERBANTE_00621</t>
  </si>
  <si>
    <t>SOSPENSIONE CONCENTRATA_00621</t>
  </si>
  <si>
    <t>28.6 g_00621</t>
  </si>
  <si>
    <t>Autorizzato_00621</t>
  </si>
  <si>
    <t>00621</t>
  </si>
  <si>
    <t>CONTATTO DOUBLE SC</t>
  </si>
  <si>
    <t>CONTATTO PIU' EXTRA_00622</t>
  </si>
  <si>
    <t>ETHOFUMESATE|PHENMEDIPHAM|DESMEDIPHAM_00622</t>
  </si>
  <si>
    <t>ADAMA ITALIA S.R.L._00622</t>
  </si>
  <si>
    <t>(N) PERICOLOSO PER L'AMBIENTE_00622</t>
  </si>
  <si>
    <t>DISERBANTE_00622</t>
  </si>
  <si>
    <t>SOSPENSIONE-EMULSIONE_00622</t>
  </si>
  <si>
    <t>18.5 g|13.9 g|4.6 g_00622</t>
  </si>
  <si>
    <t>Autorizzato_00622</t>
  </si>
  <si>
    <t>00622</t>
  </si>
  <si>
    <t>CONTATTO PIU' EXTRA</t>
  </si>
  <si>
    <t>18.5 g|13.9 g|4.6 g</t>
  </si>
  <si>
    <t>CONTENDER 80 WG_00623</t>
  </si>
  <si>
    <t>FOSETYL-ALUMINIUM_00623</t>
  </si>
  <si>
    <t>PROPLAN PLANT PROTECTION COMPANY S.L._00623</t>
  </si>
  <si>
    <t>ESENTE DA CLASSIFICAZIONE DI PERICOLO_00623</t>
  </si>
  <si>
    <t>FUNGICIDA_00623</t>
  </si>
  <si>
    <t>GRANULARE IDRODISPERSIBILE_00623</t>
  </si>
  <si>
    <t>80.0 g_00623</t>
  </si>
  <si>
    <t>Autorizzato_00623</t>
  </si>
  <si>
    <t>00623</t>
  </si>
  <si>
    <t>CONTENDER 80 WG</t>
  </si>
  <si>
    <t>CONTENDER WG_00624</t>
  </si>
  <si>
    <t>FOSETYL-ALUMINIUM_00624</t>
  </si>
  <si>
    <t>SAPEC AGRO S.A._00624</t>
  </si>
  <si>
    <t>NOCIVO PER GLI ORGANISMI ACQUATICI_00624</t>
  </si>
  <si>
    <t>FUNGICIDA_00624</t>
  </si>
  <si>
    <t>GRANULARE IDRODISPERSIBILE_00624</t>
  </si>
  <si>
    <t>80.0 g_00624</t>
  </si>
  <si>
    <t>Autorizzato_00624</t>
  </si>
  <si>
    <t>00624</t>
  </si>
  <si>
    <t>CONTENDER WG</t>
  </si>
  <si>
    <t>CONTEST_00625</t>
  </si>
  <si>
    <t>ALPHA-CYPERMETHRIN (AKA ALPHAMETHRIN)_00625</t>
  </si>
  <si>
    <t>BASF ITALIA S.P.A._00625</t>
  </si>
  <si>
    <t>(N) PERICOLOSO PER L'AMBIENTE|(XN) NOCIVO_00625</t>
  </si>
  <si>
    <t>INSETTICIDA_00625</t>
  </si>
  <si>
    <t>GRANULARE IDRODISPERSIBILE_00625</t>
  </si>
  <si>
    <t>14.5 g_00625</t>
  </si>
  <si>
    <t>Autorizzato_00625</t>
  </si>
  <si>
    <t>00625</t>
  </si>
  <si>
    <t>CONTEST</t>
  </si>
  <si>
    <t>ALPHA-CYPERMETHRIN (AKA ALPHAMETHRIN)</t>
  </si>
  <si>
    <t>14.5 g</t>
  </si>
  <si>
    <t>CONTOR_00626</t>
  </si>
  <si>
    <t>RIMSULFURON (AKA RENRIDURON)_00626</t>
  </si>
  <si>
    <t>HELM AG_00626</t>
  </si>
  <si>
    <t>-_00626</t>
  </si>
  <si>
    <t>DISERBANTE_00626</t>
  </si>
  <si>
    <t>GRANULARE IDRODISPERSIBILE_00626</t>
  </si>
  <si>
    <t>25.0 g_00626</t>
  </si>
  <si>
    <t>Autorizzato_00626</t>
  </si>
  <si>
    <t>00626</t>
  </si>
  <si>
    <t>CONTOR</t>
  </si>
  <si>
    <t>RIMSULFURON (AKA RENRIDURON)</t>
  </si>
  <si>
    <t>COPPER - DF_00627</t>
  </si>
  <si>
    <t>COPPER OXYCHLORIDE_00627</t>
  </si>
  <si>
    <t>VEBI ISTITUTO BIOCHIMICO S.R.L._00627</t>
  </si>
  <si>
    <t>(N) PERICOLOSO PER L'AMBIENTE_00627</t>
  </si>
  <si>
    <t>FUNGICIDA_00627</t>
  </si>
  <si>
    <t>GRANULARE IDRODISPERSIBILE_00627</t>
  </si>
  <si>
    <t>30.0 g_00627</t>
  </si>
  <si>
    <t>Autorizzato_00627</t>
  </si>
  <si>
    <t>00627</t>
  </si>
  <si>
    <t>COPPER - DF</t>
  </si>
  <si>
    <t>VEBI ISTITUTO BIOCHIMICO S.R.L.</t>
  </si>
  <si>
    <t>COPPER 12_00628</t>
  </si>
  <si>
    <t>TRIBASIC COPPER SULPHATE_00628</t>
  </si>
  <si>
    <t>VEBI ISTITUTO BIOCHIMICO S.R.L._00628</t>
  </si>
  <si>
    <t>(N) PERICOLOSO PER L'AMBIENTE_00628</t>
  </si>
  <si>
    <t>FUNGICIDA_00628</t>
  </si>
  <si>
    <t>SOSPENSIONE CONCENTRATA_00628</t>
  </si>
  <si>
    <t>12.0 g_00628</t>
  </si>
  <si>
    <t>Autorizzato_00628</t>
  </si>
  <si>
    <t>00628</t>
  </si>
  <si>
    <t>COPPER 12</t>
  </si>
  <si>
    <t>COPPER COMBI WG_00629</t>
  </si>
  <si>
    <t>COPPER HYDROXIDE|COPPER OXYCHLORIDE_00629</t>
  </si>
  <si>
    <t>ISAGRO S.P.A._00629</t>
  </si>
  <si>
    <t>-_00629</t>
  </si>
  <si>
    <t>FUNGICIDA_00629</t>
  </si>
  <si>
    <t>GRANULARE IDRODISPERSIBILE_00629</t>
  </si>
  <si>
    <t>14.0 g|14.0 g_00629</t>
  </si>
  <si>
    <t>Autorizzato_00629</t>
  </si>
  <si>
    <t>00629</t>
  </si>
  <si>
    <t>COPPER COMBI WG</t>
  </si>
  <si>
    <t>14.0 g|14.0 g</t>
  </si>
  <si>
    <t>COPPER NORDOX 50_00630</t>
  </si>
  <si>
    <t>COPPER OXIDE_00630</t>
  </si>
  <si>
    <t>NORDOX INDUSTRIER AS_00630</t>
  </si>
  <si>
    <t>(N) PERICOLOSO PER L'AMBIENTE|(XN) NOCIVO_00630</t>
  </si>
  <si>
    <t>FUNGICIDA_00630</t>
  </si>
  <si>
    <t>POLVERE BAGNABILE_00630</t>
  </si>
  <si>
    <t>50.0 g_00630</t>
  </si>
  <si>
    <t>Autorizzato_00630</t>
  </si>
  <si>
    <t>00630</t>
  </si>
  <si>
    <t>COPPER NORDOX 50</t>
  </si>
  <si>
    <t>COPPER OXI-DEL_00631</t>
  </si>
  <si>
    <t>COPPER OXYCHLORIDE_00631</t>
  </si>
  <si>
    <t>PHOENIX-DEL S.R.L._00631</t>
  </si>
  <si>
    <t>(N) PERICOLOSO PER L'AMBIENTE_00631</t>
  </si>
  <si>
    <t>FUNGICIDA_00631</t>
  </si>
  <si>
    <t>GRANULARE IDRODISPERSIBILE_00631</t>
  </si>
  <si>
    <t>35.0 g_00631</t>
  </si>
  <si>
    <t>Autorizzato_00631</t>
  </si>
  <si>
    <t>00631</t>
  </si>
  <si>
    <t>COPPER OXI-DEL</t>
  </si>
  <si>
    <t>PHOENIX-DEL S.R.L.</t>
  </si>
  <si>
    <t>COPPERCIM P.B._00632</t>
  </si>
  <si>
    <t>CYMOXANIL|TRIBASIC COPPER SULPHATE_00632</t>
  </si>
  <si>
    <t>DIACHEM S.P.A._00632</t>
  </si>
  <si>
    <t>(N) PERICOLOSO PER L'AMBIENTE|(XI) IRRITANTE_00632</t>
  </si>
  <si>
    <t>FUNGICIDA_00632</t>
  </si>
  <si>
    <t>POLVERE BAGNABILE_00632</t>
  </si>
  <si>
    <t>4.0 g|24.0 g_00632</t>
  </si>
  <si>
    <t>Autorizzato_00632</t>
  </si>
  <si>
    <t>00632</t>
  </si>
  <si>
    <t>COPPERCIM P.B.</t>
  </si>
  <si>
    <t>CYMOXANIL|TRIBASIC COPPER SULPHATE</t>
  </si>
  <si>
    <t>4.0 g|24.0 g</t>
  </si>
  <si>
    <t>COPPERCIM WG_00633</t>
  </si>
  <si>
    <t>CYMOXANIL|COPPER SULFATE_00633</t>
  </si>
  <si>
    <t>UPL EUROPE L.T.D._00633</t>
  </si>
  <si>
    <t>(N) PERICOLOSO PER L'AMBIENTE|(XI) IRRITANTE_00633</t>
  </si>
  <si>
    <t>FUNGICIDA_00633</t>
  </si>
  <si>
    <t>GRANULARE IDRODISPERSIBILE_00633</t>
  </si>
  <si>
    <t>4.0 g|20.0 g_00633</t>
  </si>
  <si>
    <t>Autorizzato_00633</t>
  </si>
  <si>
    <t>00633</t>
  </si>
  <si>
    <t>COPPERCIM WG</t>
  </si>
  <si>
    <t>CYMOXANIL|COPPER SULFATE</t>
  </si>
  <si>
    <t>COPPERFIELD_00634</t>
  </si>
  <si>
    <t>COPPER HYDROXIDE_00634</t>
  </si>
  <si>
    <t>PHOENIX-DEL S.R.L._00634</t>
  </si>
  <si>
    <t>(N) PERICOLOSO PER L'AMBIENTE|(XI) IRRITANTE_00634</t>
  </si>
  <si>
    <t>FUNGICIDA_00634</t>
  </si>
  <si>
    <t>GRANULARE IDRODISPERSIBILE_00634</t>
  </si>
  <si>
    <t>17.0 g_00634</t>
  </si>
  <si>
    <t>Ri-registrato_00634</t>
  </si>
  <si>
    <t>00634</t>
  </si>
  <si>
    <t>COPPERFIELD</t>
  </si>
  <si>
    <t>COPPERLAND_00635</t>
  </si>
  <si>
    <t>COPPER HYDROXIDE_00635</t>
  </si>
  <si>
    <t>PHOENIX-DEL S.R.L._00635</t>
  </si>
  <si>
    <t>(XI) IRRITANTE|(N) PERICOLOSO PER L'AMBIENTE_00635</t>
  </si>
  <si>
    <t>FUNGICIDA_00635</t>
  </si>
  <si>
    <t>GRANULARE IDRODISPERSIBILE_00635</t>
  </si>
  <si>
    <t>20.0 g_00635</t>
  </si>
  <si>
    <t>Ri-registrato_00635</t>
  </si>
  <si>
    <t>00635</t>
  </si>
  <si>
    <t>COPPERLAND</t>
  </si>
  <si>
    <t>COPPERLAND NEW_00636</t>
  </si>
  <si>
    <t>COPPER HYDROXIDE_00636</t>
  </si>
  <si>
    <t>PHOENIX-DEL S.R.L._00636</t>
  </si>
  <si>
    <t>-_00636</t>
  </si>
  <si>
    <t>FUNGICIDA_00636</t>
  </si>
  <si>
    <t>GRANULARE IDRODISPERSIBILE_00636</t>
  </si>
  <si>
    <t>20.0 g_00636</t>
  </si>
  <si>
    <t>Autorizzato_00636</t>
  </si>
  <si>
    <t>00636</t>
  </si>
  <si>
    <t>COPPERLAND NEW</t>
  </si>
  <si>
    <t>COPRANTOL DUO_00637</t>
  </si>
  <si>
    <t>COPPER HYDROXIDE|COPPER OXYCHLORIDE_00637</t>
  </si>
  <si>
    <t>ISAGRO S.P.A._00637</t>
  </si>
  <si>
    <t>(N) PERICOLOSO PER L'AMBIENTE|(XI) IRRITANTE_00637</t>
  </si>
  <si>
    <t>FUNGICIDA_00637</t>
  </si>
  <si>
    <t>GRANULARE IDRODISPERSIBILE_00637</t>
  </si>
  <si>
    <t>14.0 g|14.0 g_00637</t>
  </si>
  <si>
    <t>Autorizzato_00637</t>
  </si>
  <si>
    <t>00637</t>
  </si>
  <si>
    <t>COPRANTOL DUO</t>
  </si>
  <si>
    <t>COPRANTOL HI BIO 2.0_00638</t>
  </si>
  <si>
    <t>COPPER HYDROXIDE_00638</t>
  </si>
  <si>
    <t>ALBAUGH UK LTD._00638</t>
  </si>
  <si>
    <t>-_00638</t>
  </si>
  <si>
    <t>FUNGICIDA_00638</t>
  </si>
  <si>
    <t>GRANULARE IDRODISPERSIBILE_00638</t>
  </si>
  <si>
    <t>20.0 g_00638</t>
  </si>
  <si>
    <t>Autorizzato_00638</t>
  </si>
  <si>
    <t>00638</t>
  </si>
  <si>
    <t>COPRANTOL HI BIO 2.0</t>
  </si>
  <si>
    <t>COPRANTOL WG_00639</t>
  </si>
  <si>
    <t>COPPER OXYCHLORIDE_00639</t>
  </si>
  <si>
    <t>ISAGRO S.P.A._00639</t>
  </si>
  <si>
    <t>(N) PERICOLOSO PER L'AMBIENTE_00639</t>
  </si>
  <si>
    <t>FUNGICIDA_00639</t>
  </si>
  <si>
    <t>MICROGRANULARE_00639</t>
  </si>
  <si>
    <t>32.0 g_00639</t>
  </si>
  <si>
    <t>Autorizzato_00639</t>
  </si>
  <si>
    <t>00639</t>
  </si>
  <si>
    <t>COPRANTOL WG</t>
  </si>
  <si>
    <t>32.0 g</t>
  </si>
  <si>
    <t>COPREN HI BIO_00640</t>
  </si>
  <si>
    <t>COPPER HYDROXIDE_00640</t>
  </si>
  <si>
    <t>ALBAUGH UK LTD._00640</t>
  </si>
  <si>
    <t>(XI) IRRITANTE|(N) PERICOLOSO PER L'AMBIENTE_00640</t>
  </si>
  <si>
    <t>FUNGICIDA_00640</t>
  </si>
  <si>
    <t>GRANULARE_00640</t>
  </si>
  <si>
    <t>25.0 g_00640</t>
  </si>
  <si>
    <t>Autorizzato_00640</t>
  </si>
  <si>
    <t>00640</t>
  </si>
  <si>
    <t>COPREN HI BIO</t>
  </si>
  <si>
    <t>CORAGEN_00641</t>
  </si>
  <si>
    <t>CHLORANTRANILIPROLE_00641</t>
  </si>
  <si>
    <t>DU PONT DE NEMOURS ITALIANA S.R.L._00641</t>
  </si>
  <si>
    <t>(N) PERICOLOSO PER L'AMBIENTE_00641</t>
  </si>
  <si>
    <t>INSETTICIDA_00641</t>
  </si>
  <si>
    <t>SOSPENSIONE CONCENTRATA_00641</t>
  </si>
  <si>
    <t>18.4 g_00641</t>
  </si>
  <si>
    <t>Ri-registrato_00641</t>
  </si>
  <si>
    <t>00641</t>
  </si>
  <si>
    <t>CORAGEN</t>
  </si>
  <si>
    <t>18.4 g</t>
  </si>
  <si>
    <t>CORASIL_00642</t>
  </si>
  <si>
    <t>DICHLORPROP-P_00642</t>
  </si>
  <si>
    <t>NUFARM ITALIA S.R.L._00642</t>
  </si>
  <si>
    <t>(XI) IRRITANTE_00642</t>
  </si>
  <si>
    <t>FITOREGOLATORE_00642</t>
  </si>
  <si>
    <t>CONCENTRATO EMULSIONABILE_00642</t>
  </si>
  <si>
    <t>2.7 %_00642</t>
  </si>
  <si>
    <t>Autorizzato_00642</t>
  </si>
  <si>
    <t>00642</t>
  </si>
  <si>
    <t>CORASIL</t>
  </si>
  <si>
    <t>DICHLORPROP-P</t>
  </si>
  <si>
    <t>2.7 %</t>
  </si>
  <si>
    <t>CORBEL_00643</t>
  </si>
  <si>
    <t>FENPROPIMORPH_00643</t>
  </si>
  <si>
    <t>BASF ITALIA S.P.A._00643</t>
  </si>
  <si>
    <t>(XN) NOCIVO_00643</t>
  </si>
  <si>
    <t>FUNGICIDA_00643</t>
  </si>
  <si>
    <t>CONCENTRATO EMULSIONABILE_00643</t>
  </si>
  <si>
    <t>-_00643</t>
  </si>
  <si>
    <t>Autorizzato_00643</t>
  </si>
  <si>
    <t>00643</t>
  </si>
  <si>
    <t>CORBEL</t>
  </si>
  <si>
    <t>FENPROPIMORPH</t>
  </si>
  <si>
    <t>CORDOBA_00644</t>
  </si>
  <si>
    <t>LAMBDA-CYHALOTHRIN_00644</t>
  </si>
  <si>
    <t>SAPEC AGRO ITALIA SRL_00644</t>
  </si>
  <si>
    <t>-_00644</t>
  </si>
  <si>
    <t>INSETTICIDA_00644</t>
  </si>
  <si>
    <t>SOSPENSIONE DI CAPSULE_00644</t>
  </si>
  <si>
    <t>9.4 g_00644</t>
  </si>
  <si>
    <t>Autorizzato_00644</t>
  </si>
  <si>
    <t>00644</t>
  </si>
  <si>
    <t>CORDOBA</t>
  </si>
  <si>
    <t>CORNER MZ WG_00645</t>
  </si>
  <si>
    <t>MANCOZEB|METALAXYL_00645</t>
  </si>
  <si>
    <t>UPL EUROPE L.T.D._00645</t>
  </si>
  <si>
    <t>(N) PERICOLOSO PER L'AMBIENTE|(XN) NOCIVO_00645</t>
  </si>
  <si>
    <t>FUNGICIDA_00645</t>
  </si>
  <si>
    <t>GRANULARE IDRODISPERSIBILE_00645</t>
  </si>
  <si>
    <t>64.0 g|8.0 g_00645</t>
  </si>
  <si>
    <t>Autorizzato_00645</t>
  </si>
  <si>
    <t>00645</t>
  </si>
  <si>
    <t>CORNER MZ WG</t>
  </si>
  <si>
    <t>CORSARIO_00646</t>
  </si>
  <si>
    <t>IMIDACLOPRID_00646</t>
  </si>
  <si>
    <t>SAPEC AGRO ITALIA SRL_00646</t>
  </si>
  <si>
    <t>(N) PERICOLOSO PER L'AMBIENTE_00646</t>
  </si>
  <si>
    <t>INSETTICIDA_00646</t>
  </si>
  <si>
    <t>CONCENTRATO SOLUBILE_00646</t>
  </si>
  <si>
    <t>17.1 g_00646</t>
  </si>
  <si>
    <t>Autorizzato_00646</t>
  </si>
  <si>
    <t>00646</t>
  </si>
  <si>
    <t>CORSARIO</t>
  </si>
  <si>
    <t>CORUM_00647</t>
  </si>
  <si>
    <t>BENTAZONE|IMAZAMOX_00647</t>
  </si>
  <si>
    <t>BASF ITALIA S.P.A._00647</t>
  </si>
  <si>
    <t>(XN) NOCIVO_00647</t>
  </si>
  <si>
    <t>FUNGICIDA_00647</t>
  </si>
  <si>
    <t>CONCENTRATO SOLUBILE_00647</t>
  </si>
  <si>
    <t>43.1 g|2.0 g_00647</t>
  </si>
  <si>
    <t>Autorizzato_00647</t>
  </si>
  <si>
    <t>00647</t>
  </si>
  <si>
    <t>CORUM</t>
  </si>
  <si>
    <t>BENTAZONE|IMAZAMOX</t>
  </si>
  <si>
    <t>43.1 g|2.0 g</t>
  </si>
  <si>
    <t>COSAMIL DF_00648</t>
  </si>
  <si>
    <t>SULPHUR (ZOLFO)_00648</t>
  </si>
  <si>
    <t>SULPHUR MILLS LTD_00648</t>
  </si>
  <si>
    <t>(XI) IRRITANTE_00648</t>
  </si>
  <si>
    <t>FUNGICIDA_00648</t>
  </si>
  <si>
    <t>GRANULARE IDRODISPERSIBILE_00648</t>
  </si>
  <si>
    <t>80.0 g_00648</t>
  </si>
  <si>
    <t>Autorizzato_00648</t>
  </si>
  <si>
    <t>00648</t>
  </si>
  <si>
    <t>COSAMIL DF</t>
  </si>
  <si>
    <t>COSAVET DF_00649</t>
  </si>
  <si>
    <t>SULPHUR (ZOLFO)_00649</t>
  </si>
  <si>
    <t>SULPHUR MILLS LTD_00649</t>
  </si>
  <si>
    <t>(XI) IRRITANTE_00649</t>
  </si>
  <si>
    <t>FUNGICIDA_00649</t>
  </si>
  <si>
    <t>GRANULARE IDRODISPERSIBILE_00649</t>
  </si>
  <si>
    <t>80.0 g_00649</t>
  </si>
  <si>
    <t>Autorizzato_00649</t>
  </si>
  <si>
    <t>00649</t>
  </si>
  <si>
    <t>COSAVET DF</t>
  </si>
  <si>
    <t>COSMOS_00650</t>
  </si>
  <si>
    <t>CYPERMETHRIN|CHLORPYRIFOS_00650</t>
  </si>
  <si>
    <t>ARYSTA LIFESCIENCE BENELUX SPRL_00650</t>
  </si>
  <si>
    <t>(N) PERICOLOSO PER L'AMBIENTE|(XN) NOCIVO_00650</t>
  </si>
  <si>
    <t>INSETTICIDA_00650</t>
  </si>
  <si>
    <t>CONCENTRATO EMULSIONABILE_00650</t>
  </si>
  <si>
    <t>4.5 g|45.4 g_00650</t>
  </si>
  <si>
    <t>Autorizzato_00650</t>
  </si>
  <si>
    <t>00650</t>
  </si>
  <si>
    <t>COSMOS</t>
  </si>
  <si>
    <t>COSMOS 550 EC_00651</t>
  </si>
  <si>
    <t>CYPERMETHRIN|CHLORPYRIFOS_00651</t>
  </si>
  <si>
    <t>ARYSTA LIFESCIENCE BENELUX SPRL_00651</t>
  </si>
  <si>
    <t>(N) PERICOLOSO PER L'AMBIENTE|(XN) NOCIVO_00651</t>
  </si>
  <si>
    <t>INSETTICIDA_00651</t>
  </si>
  <si>
    <t>CONCENTRATO EMULSIONABILE_00651</t>
  </si>
  <si>
    <t>4.5 g|45.4 g_00651</t>
  </si>
  <si>
    <t>Autorizzato_00651</t>
  </si>
  <si>
    <t>00651</t>
  </si>
  <si>
    <t>COSMOS 550 EC</t>
  </si>
  <si>
    <t>COSMOTRIN_00652</t>
  </si>
  <si>
    <t>CYPERMETHRIN_00652</t>
  </si>
  <si>
    <t>ARYSTA LIFESCIENCE BENELUX SPRL_00652</t>
  </si>
  <si>
    <t>(N) PERICOLOSO PER L'AMBIENTE|(XI) IRRITANTE_00652</t>
  </si>
  <si>
    <t>INSETTICIDA_00652</t>
  </si>
  <si>
    <t>CONCENTRATO EMULSIONABILE_00652</t>
  </si>
  <si>
    <t>5.5 g_00652</t>
  </si>
  <si>
    <t>Ri-registrato_00652</t>
  </si>
  <si>
    <t>00652</t>
  </si>
  <si>
    <t>COSMOTRIN</t>
  </si>
  <si>
    <t>COSSACK_00653</t>
  </si>
  <si>
    <t>MEFENPYR DIETHYL|MESOSULFURON-METHYL|IODOSULFURON METHYL SODIUM_00653</t>
  </si>
  <si>
    <t>BAYER CROPSCIENCE S.R.L._00653</t>
  </si>
  <si>
    <t>(N) PERICOLOSO PER L'AMBIENTE|(XI) IRRITANTE_00653</t>
  </si>
  <si>
    <t>DISERBANTE_00653</t>
  </si>
  <si>
    <t>GRANULARE INCAPSULATO_00653</t>
  </si>
  <si>
    <t>9.0 g|3.0 g|3.0 g_00653</t>
  </si>
  <si>
    <t>Autorizzato_00653</t>
  </si>
  <si>
    <t>00653</t>
  </si>
  <si>
    <t>COSSACK</t>
  </si>
  <si>
    <t>GRANULARE INCAPSULATO</t>
  </si>
  <si>
    <t>9.0 g|3.0 g|3.0 g</t>
  </si>
  <si>
    <t>COSSACK PRO_00654</t>
  </si>
  <si>
    <t>MEFENPYR DIETHYL|MESOSULFURON-METHYL|IODOSULFURON METHYL SODIUM_00654</t>
  </si>
  <si>
    <t>BAYER CROPSCIENCE S.R.L._00654</t>
  </si>
  <si>
    <t>(N) PERICOLOSO PER L'AMBIENTE|(XI) IRRITANTE_00654</t>
  </si>
  <si>
    <t>DISERBANTE_00654</t>
  </si>
  <si>
    <t>OLIO DISPERSIBILE_00654</t>
  </si>
  <si>
    <t>2.3 g|0.8 g|0.8 g_00654</t>
  </si>
  <si>
    <t>Autorizzato_00654</t>
  </si>
  <si>
    <t>00654</t>
  </si>
  <si>
    <t>COSSACK PRO</t>
  </si>
  <si>
    <t>2.3 g|0.8 g|0.8 g</t>
  </si>
  <si>
    <t>COSTAR WG_00655</t>
  </si>
  <si>
    <t>BACILLUS THURINGIENSIS SUBSP. KURSTAKI STRAINS SA12_00655</t>
  </si>
  <si>
    <t>MITSUI AGRISCIENCE INTERNATIONAL S.A./N.V._00655</t>
  </si>
  <si>
    <t>ESENTE DA CLASSIFICAZIONE DI PERICOLO_00655</t>
  </si>
  <si>
    <t>INSETTICIDA_00655</t>
  </si>
  <si>
    <t>GRANULARE IDRODISPERSIBILE_00655</t>
  </si>
  <si>
    <t>18.0 g_00655</t>
  </si>
  <si>
    <t>Ri-registrato_00655</t>
  </si>
  <si>
    <t>00655</t>
  </si>
  <si>
    <t>COSTAR WG</t>
  </si>
  <si>
    <t>BACILLUS THURINGIENSIS SUBSP. KURSTAKI STRAINS SA12</t>
  </si>
  <si>
    <t>COURAZE 200 SL_00656</t>
  </si>
  <si>
    <t>IMIDACLOPRID_00656</t>
  </si>
  <si>
    <t>CHEMINOVA AGRO ITALIA S.R.L._00656</t>
  </si>
  <si>
    <t>ESENTE DA CLASSIFICAZIONE DI PERICOLO_00656</t>
  </si>
  <si>
    <t>INSETTICIDA_00656</t>
  </si>
  <si>
    <t>CONCENTRATO SOLUBILE_00656</t>
  </si>
  <si>
    <t>17.4 g_00656</t>
  </si>
  <si>
    <t>Autorizzato_00656</t>
  </si>
  <si>
    <t>00656</t>
  </si>
  <si>
    <t>COURAZE 200 SL</t>
  </si>
  <si>
    <t>17.4 g</t>
  </si>
  <si>
    <t>COURAZE 70 WG_00657</t>
  </si>
  <si>
    <t>IMIDACLOPRID_00657</t>
  </si>
  <si>
    <t>CHEMINOVA  A/S_00657</t>
  </si>
  <si>
    <t>(N) PERICOLOSO PER L'AMBIENTE|(XN) NOCIVO_00657</t>
  </si>
  <si>
    <t>INSETTICIDA_00657</t>
  </si>
  <si>
    <t>SOSPENSIONE CONCENTRATA PER CONCIA_00657</t>
  </si>
  <si>
    <t>70.0 g_00657</t>
  </si>
  <si>
    <t>Ri-registrato_00657</t>
  </si>
  <si>
    <t>00657</t>
  </si>
  <si>
    <t>COURAZE 70 WG</t>
  </si>
  <si>
    <t>CP 40 AGRO_00658</t>
  </si>
  <si>
    <t>CHLORPROPHAM_00658</t>
  </si>
  <si>
    <t>ARYSTA LIFESCIENCE BENELUX SPRL_00658</t>
  </si>
  <si>
    <t>(N) PERICOLOSO PER L'AMBIENTE|(XN) NOCIVO_00658</t>
  </si>
  <si>
    <t>DISERBANTE_00658</t>
  </si>
  <si>
    <t>CONCENTRATO EMULSIONABILE_00658</t>
  </si>
  <si>
    <t>40.8 g_00658</t>
  </si>
  <si>
    <t>Ri-registrato_00658</t>
  </si>
  <si>
    <t>00658</t>
  </si>
  <si>
    <t>CP 40 AGRO</t>
  </si>
  <si>
    <t>CHLORPROPHAM</t>
  </si>
  <si>
    <t>CREDIT 540_00659</t>
  </si>
  <si>
    <t>GLYPHOSATE_00659</t>
  </si>
  <si>
    <t>NUFARM ITALIA S.R.L._00659</t>
  </si>
  <si>
    <t>-_00659</t>
  </si>
  <si>
    <t>DISERBANTE_00659</t>
  </si>
  <si>
    <t>CONCENTRATO SOLUBILE_00659</t>
  </si>
  <si>
    <t>43.9 g_00659</t>
  </si>
  <si>
    <t>Autorizzato in regime di Riconoscimento Reciproco_00659</t>
  </si>
  <si>
    <t>00659</t>
  </si>
  <si>
    <t>CREDIT 540</t>
  </si>
  <si>
    <t>CREW SUPERB_00660</t>
  </si>
  <si>
    <t>NICOSULFURON_00660</t>
  </si>
  <si>
    <t>NUFARM ITALIA S.R.L._00660</t>
  </si>
  <si>
    <t>(N) PERICOLOSO PER L'AMBIENTE|(XI) IRRITANTE_00660</t>
  </si>
  <si>
    <t>DISERBANTE_00660</t>
  </si>
  <si>
    <t>OLIO DISPERSIBILE_00660</t>
  </si>
  <si>
    <t>4.4 g_00660</t>
  </si>
  <si>
    <t>Ri-registrato_00660</t>
  </si>
  <si>
    <t>00660</t>
  </si>
  <si>
    <t>CREW SUPERB</t>
  </si>
  <si>
    <t>CRIORAM WG_00661</t>
  </si>
  <si>
    <t>COPPER OXYCHLORIDE_00661</t>
  </si>
  <si>
    <t>ISAGRO S.P.A._00661</t>
  </si>
  <si>
    <t>(N) PERICOLOSO PER L'AMBIENTE_00661</t>
  </si>
  <si>
    <t>FUNGICIDA_00661</t>
  </si>
  <si>
    <t>GRANULARE IDRODISPERSIBILE_00661</t>
  </si>
  <si>
    <t>38.0 g_00661</t>
  </si>
  <si>
    <t>Autorizzato_00661</t>
  </si>
  <si>
    <t>00661</t>
  </si>
  <si>
    <t>CRIORAM WG</t>
  </si>
  <si>
    <t>38.0 g</t>
  </si>
  <si>
    <t>CRIPTON EC_00662</t>
  </si>
  <si>
    <t>PENDIMETHALIN_00662</t>
  </si>
  <si>
    <t>ADAMA ITALIA S.R.L._00662</t>
  </si>
  <si>
    <t>(N) PERICOLOSO PER L'AMBIENTE|(XI) IRRITANTE_00662</t>
  </si>
  <si>
    <t>DISERBANTE_00662</t>
  </si>
  <si>
    <t>CONCENTRATO EMULSIONABILE_00662</t>
  </si>
  <si>
    <t>31.7 g_00662</t>
  </si>
  <si>
    <t>Autorizzato_00662</t>
  </si>
  <si>
    <t>00662</t>
  </si>
  <si>
    <t>CRIPTON EC</t>
  </si>
  <si>
    <t>CRITTAM 500_00663</t>
  </si>
  <si>
    <t>ZIRAM_00663</t>
  </si>
  <si>
    <t>TAMINCO ITALIA S.R.L._00663</t>
  </si>
  <si>
    <t>(N) PERICOLOSO PER L'AMBIENTE|(T  ) MOLTO TOSSICO_00663</t>
  </si>
  <si>
    <t>FUNGICIDA_00663</t>
  </si>
  <si>
    <t>SOSPENSIONE CONCENTRATA_00663</t>
  </si>
  <si>
    <t>44.0 g_00663</t>
  </si>
  <si>
    <t>Ri-registrato_00663</t>
  </si>
  <si>
    <t>00663</t>
  </si>
  <si>
    <t>CRITTAM 500</t>
  </si>
  <si>
    <t>CRITTAM WG_00664</t>
  </si>
  <si>
    <t>ZIRAM_00664</t>
  </si>
  <si>
    <t>TAMINCO ITALIA S.R.L._00664</t>
  </si>
  <si>
    <t>(N) PERICOLOSO PER L'AMBIENTE|(T  ) MOLTO TOSSICO_00664</t>
  </si>
  <si>
    <t>FUNGICIDA_00664</t>
  </si>
  <si>
    <t>GRANULARE IDRODISPERSIBILE_00664</t>
  </si>
  <si>
    <t>76.0 g_00664</t>
  </si>
  <si>
    <t>Ri-registrato_00664</t>
  </si>
  <si>
    <t>00664</t>
  </si>
  <si>
    <t>CRITTAM WG</t>
  </si>
  <si>
    <t>CRITTOVIT WG_00665</t>
  </si>
  <si>
    <t>SULPHUR (ZOLFO)_00665</t>
  </si>
  <si>
    <t>SULPHUR MILLS LTD_00665</t>
  </si>
  <si>
    <t>(XI) IRRITANTE_00665</t>
  </si>
  <si>
    <t>FUNGICIDA_00665</t>
  </si>
  <si>
    <t>GRANULARE IDRODISPERSIBILE_00665</t>
  </si>
  <si>
    <t>80.0 g_00665</t>
  </si>
  <si>
    <t>Autorizzato_00665</t>
  </si>
  <si>
    <t>00665</t>
  </si>
  <si>
    <t>CRITTOVIT WG</t>
  </si>
  <si>
    <t>CRITTOX GD 75_00666</t>
  </si>
  <si>
    <t>MANCOZEB_00666</t>
  </si>
  <si>
    <t>UPL EUROPE L.T.D._00666</t>
  </si>
  <si>
    <t>(N) PERICOLOSO PER L'AMBIENTE|(XN) NOCIVO_00666</t>
  </si>
  <si>
    <t>FUNGICIDA_00666</t>
  </si>
  <si>
    <t>GRANULARE IDRODISPERSIBILE_00666</t>
  </si>
  <si>
    <t>75.0 g_00666</t>
  </si>
  <si>
    <t>Ri-registrato_00666</t>
  </si>
  <si>
    <t>00666</t>
  </si>
  <si>
    <t>CRITTOX GD 75</t>
  </si>
  <si>
    <t>CRITTOX MZ 80_00667</t>
  </si>
  <si>
    <t>MANCOZEB_00667</t>
  </si>
  <si>
    <t>ISAGRO S.P.A._00667</t>
  </si>
  <si>
    <t>(XI) IRRITANTE_00667</t>
  </si>
  <si>
    <t>FUNGICIDA_00667</t>
  </si>
  <si>
    <t>POLVERE BAGNABILE_00667</t>
  </si>
  <si>
    <t>80.0 g_00667</t>
  </si>
  <si>
    <t>Ri-registrato_00667</t>
  </si>
  <si>
    <t>00667</t>
  </si>
  <si>
    <t>CRITTOX MZ 80</t>
  </si>
  <si>
    <t>CRODIX GEO_00668</t>
  </si>
  <si>
    <t>ZETA CYPERMETHRIN_00668</t>
  </si>
  <si>
    <t>FMC CHEMICAL SPRL_00668</t>
  </si>
  <si>
    <t>(N) PERICOLOSO PER L'AMBIENTE_00668</t>
  </si>
  <si>
    <t>INSETTICIDA_00668</t>
  </si>
  <si>
    <t>GRANULARE_00668</t>
  </si>
  <si>
    <t>0.8 g_00668</t>
  </si>
  <si>
    <t>Autorizzato_00668</t>
  </si>
  <si>
    <t>00668</t>
  </si>
  <si>
    <t>CRODIX GEO</t>
  </si>
  <si>
    <t>ZETA CYPERMETHRIN</t>
  </si>
  <si>
    <t>CROWN_00669</t>
  </si>
  <si>
    <t>PIPERONYL BUTOXIDE|PYRETHRINS_00669</t>
  </si>
  <si>
    <t>TOSVAR S.R.L._00669</t>
  </si>
  <si>
    <t>(F ) ESTREMAMENTE INFIAMMABILE_00669</t>
  </si>
  <si>
    <t>INSETTICIDA_00669</t>
  </si>
  <si>
    <t>BOMBOLE AEROSOL_00669</t>
  </si>
  <si>
    <t>0.9 g|0.4 g_00669</t>
  </si>
  <si>
    <t>Autorizzato_00669</t>
  </si>
  <si>
    <t>00669</t>
  </si>
  <si>
    <t>CROWN</t>
  </si>
  <si>
    <t>TOSVAR S.R.L.</t>
  </si>
  <si>
    <t>(F ) ESTREMAMENTE INFIAMMABILE</t>
  </si>
  <si>
    <t>0.9 g|0.4 g</t>
  </si>
  <si>
    <t>CRUISER 350 FS_00670</t>
  </si>
  <si>
    <t>THIAMETHOXAM_00670</t>
  </si>
  <si>
    <t>SYNGENTA ITALIA S.P.A._00670</t>
  </si>
  <si>
    <t>-_00670</t>
  </si>
  <si>
    <t>INSETTICIDA_00670</t>
  </si>
  <si>
    <t>SOSPENSIONE CONCENTRATA PER CONCIA_00670</t>
  </si>
  <si>
    <t>29.9 g_00670</t>
  </si>
  <si>
    <t>Autorizzato_00670</t>
  </si>
  <si>
    <t>00670</t>
  </si>
  <si>
    <t>CRUISER 350 FS</t>
  </si>
  <si>
    <t>29.9 g</t>
  </si>
  <si>
    <t>CRUISER 600 FS SB_00671</t>
  </si>
  <si>
    <t>THIAMETHOXAM_00671</t>
  </si>
  <si>
    <t>SYNGENTA ITALIA S.P.A._00671</t>
  </si>
  <si>
    <t>(N) PERICOLOSO PER L'AMBIENTE_00671</t>
  </si>
  <si>
    <t>INSETTICIDA_00671</t>
  </si>
  <si>
    <t>SOSPENSIONE CONCENTRATA PER CONCIA_00671</t>
  </si>
  <si>
    <t>47.6 g_00671</t>
  </si>
  <si>
    <t>Autorizzato_00671</t>
  </si>
  <si>
    <t>00671</t>
  </si>
  <si>
    <t>CRUISER 600 FS SB</t>
  </si>
  <si>
    <t>47.6 g</t>
  </si>
  <si>
    <t>CRUISER 70 WS_00672</t>
  </si>
  <si>
    <t>THIAMETHOXAM_00672</t>
  </si>
  <si>
    <t>SYNGENTA ITALIA S.P.A._00672</t>
  </si>
  <si>
    <t>(N) PERICOLOSO PER L'AMBIENTE_00672</t>
  </si>
  <si>
    <t>INSETTICIDA_00672</t>
  </si>
  <si>
    <t>POLVERE BAGNABILE PER CONCIA SEMI_00672</t>
  </si>
  <si>
    <t>70.0 g_00672</t>
  </si>
  <si>
    <t>Autorizzato_00672</t>
  </si>
  <si>
    <t>00672</t>
  </si>
  <si>
    <t>CRUISER 70 WS</t>
  </si>
  <si>
    <t>POLVERE BAGNABILE PER CONCIA SEMI</t>
  </si>
  <si>
    <t>CRUISER 70 WS BN_00673</t>
  </si>
  <si>
    <t>THIAMETHOXAM_00673</t>
  </si>
  <si>
    <t>SYNGENTA ITALIA S.P.A._00673</t>
  </si>
  <si>
    <t>(N) PERICOLOSO PER L'AMBIENTE_00673</t>
  </si>
  <si>
    <t>INSETTICIDA_00673</t>
  </si>
  <si>
    <t>POLVERE BAGNABILE PER CONCIA SEMI_00673</t>
  </si>
  <si>
    <t>70.0 g_00673</t>
  </si>
  <si>
    <t>Autorizzato_00673</t>
  </si>
  <si>
    <t>00673</t>
  </si>
  <si>
    <t>CRUISER 70 WS BN</t>
  </si>
  <si>
    <t>CRUZADO-R_00674</t>
  </si>
  <si>
    <t>COPPER HYDROXIDE|METALAXYL_00674</t>
  </si>
  <si>
    <t>SAPEC AGRO ITALIA SRL_00674</t>
  </si>
  <si>
    <t>(N) PERICOLOSO PER L'AMBIENTE|(XN) NOCIVO_00674</t>
  </si>
  <si>
    <t>FUNGICIDA_00674</t>
  </si>
  <si>
    <t>SOSPENSIONE CONCENTRATA_00674</t>
  </si>
  <si>
    <t>18.5 g|3.5 g_00674</t>
  </si>
  <si>
    <t>Autorizzato_00674</t>
  </si>
  <si>
    <t>00674</t>
  </si>
  <si>
    <t>CRUZADO-R</t>
  </si>
  <si>
    <t>CUAGRO HI BIO_00675</t>
  </si>
  <si>
    <t>COPPER HYDROXIDE_00675</t>
  </si>
  <si>
    <t>ALBAUGH UK LTD._00675</t>
  </si>
  <si>
    <t>(N) PERICOLOSO PER L'AMBIENTE|(XI) IRRITANTE_00675</t>
  </si>
  <si>
    <t>FUNGICIDA_00675</t>
  </si>
  <si>
    <t>GRANULARE IDRODISPERSIBILE_00675</t>
  </si>
  <si>
    <t>20.0 g_00675</t>
  </si>
  <si>
    <t>Autorizzato_00675</t>
  </si>
  <si>
    <t>00675</t>
  </si>
  <si>
    <t>CUAGRO HI BIO</t>
  </si>
  <si>
    <t>CUMAN COMBI_00676</t>
  </si>
  <si>
    <t>MANCOZEB|COPPER SULFATE_00676</t>
  </si>
  <si>
    <t>UPL  ITALIA S.R.L._00676</t>
  </si>
  <si>
    <t>(XN) NOCIVO_00676</t>
  </si>
  <si>
    <t>FUNGICIDA_00676</t>
  </si>
  <si>
    <t>POLVERE BAGNABILE_00676</t>
  </si>
  <si>
    <t>21.4 g|9.0 g_00676</t>
  </si>
  <si>
    <t>Autorizzato_00676</t>
  </si>
  <si>
    <t>00676</t>
  </si>
  <si>
    <t>CUMAN COMBI</t>
  </si>
  <si>
    <t>MANCOZEB|COPPER SULFATE</t>
  </si>
  <si>
    <t>21.4 g|9.0 g</t>
  </si>
  <si>
    <t>CUMETA FLOW_00677</t>
  </si>
  <si>
    <t>TRIBASIC COPPER SULPHATE|METALAXYL-M_00677</t>
  </si>
  <si>
    <t>DIACHEM S.P.A._00677</t>
  </si>
  <si>
    <t>(N) PERICOLOSO PER L'AMBIENTE|(XI) IRRITANTE_00677</t>
  </si>
  <si>
    <t>FUNGICIDA_00677</t>
  </si>
  <si>
    <t>SOSPENSIONE CONCENTRATA_00677</t>
  </si>
  <si>
    <t>15.5 g|1.9 g_00677</t>
  </si>
  <si>
    <t>Autorizzato_00677</t>
  </si>
  <si>
    <t>00677</t>
  </si>
  <si>
    <t>CUMETA FLOW</t>
  </si>
  <si>
    <t>TRIBASIC COPPER SULPHATE|METALAXYL-M</t>
  </si>
  <si>
    <t>15.5 g|1.9 g</t>
  </si>
  <si>
    <t>CUPRABLAU Z 35 WG_00678</t>
  </si>
  <si>
    <t>COPPER OXYCHLORIDE_00678</t>
  </si>
  <si>
    <t>CINKARNA CELJE, INC._00678</t>
  </si>
  <si>
    <t>-_00678</t>
  </si>
  <si>
    <t>FUNGICIDA_00678</t>
  </si>
  <si>
    <t>GRANULARE IDRODISPERSIBILE_00678</t>
  </si>
  <si>
    <t>35.0 g_00678</t>
  </si>
  <si>
    <t>Autorizzato con procedura zonale_00678</t>
  </si>
  <si>
    <t>00678</t>
  </si>
  <si>
    <t>CUPRABLAU Z 35 WG</t>
  </si>
  <si>
    <t>CINKARNA CELJE, INC.</t>
  </si>
  <si>
    <t>CUPRAFOR_00679</t>
  </si>
  <si>
    <t>COPPER OXYCHLORIDE_00679</t>
  </si>
  <si>
    <t>IQV ITALIA S.R.L._00679</t>
  </si>
  <si>
    <t>(N) PERICOLOSO PER L'AMBIENTE|(XN) NOCIVO_00679</t>
  </si>
  <si>
    <t>FUNGICIDA_00679</t>
  </si>
  <si>
    <t>POLVERE BAGNABILE_00679</t>
  </si>
  <si>
    <t>50.0 g_00679</t>
  </si>
  <si>
    <t>Autorizzato_00679</t>
  </si>
  <si>
    <t>00679</t>
  </si>
  <si>
    <t>CUPRAFOR</t>
  </si>
  <si>
    <t>CUPRAVIT 35 WG_00680</t>
  </si>
  <si>
    <t>COPPER OXYCHLORIDE_00680</t>
  </si>
  <si>
    <t>MANICA S.P.A._00680</t>
  </si>
  <si>
    <t>(N) PERICOLOSO PER L'AMBIENTE_00680</t>
  </si>
  <si>
    <t>FUNGICIDA_00680</t>
  </si>
  <si>
    <t>GRANULARE IDRODISPERSIBILE_00680</t>
  </si>
  <si>
    <t>35.0 g_00680</t>
  </si>
  <si>
    <t>Autorizzato_00680</t>
  </si>
  <si>
    <t>00680</t>
  </si>
  <si>
    <t>CUPRAVIT 35 WG</t>
  </si>
  <si>
    <t>CUPRAVIT BIO ADVANCED_00681</t>
  </si>
  <si>
    <t>TRIBASIC COPPER SULPHATE_00681</t>
  </si>
  <si>
    <t>PHOENIX-DEL S.R.L._00681</t>
  </si>
  <si>
    <t>-_00681</t>
  </si>
  <si>
    <t>FUNGICIDA_00681</t>
  </si>
  <si>
    <t>GRANULARE IDRODISPERSIBILE_00681</t>
  </si>
  <si>
    <t>30.0 g_00681</t>
  </si>
  <si>
    <t>Autorizzato_00681</t>
  </si>
  <si>
    <t>00681</t>
  </si>
  <si>
    <t>CUPRAVIT BIO ADVANCED</t>
  </si>
  <si>
    <t>CUPRAVIT BIO EVOLUTION_00682</t>
  </si>
  <si>
    <t>TRIBASIC COPPER SULPHATE_00682</t>
  </si>
  <si>
    <t>ALBAUGH UK LTD._00682</t>
  </si>
  <si>
    <t>(N) PERICOLOSO PER L'AMBIENTE_00682</t>
  </si>
  <si>
    <t>FUNGICIDA_00682</t>
  </si>
  <si>
    <t>GRANULARE SOLUBILE IN ACQUA_00682</t>
  </si>
  <si>
    <t>30.0 g_00682</t>
  </si>
  <si>
    <t>Autorizzato_00682</t>
  </si>
  <si>
    <t>00682</t>
  </si>
  <si>
    <t>CUPRAVIT BIO EVOLUTION</t>
  </si>
  <si>
    <t>CUPRAVIT BLU 35 WG_00683</t>
  </si>
  <si>
    <t>COPPER OXYCHLORIDE_00683</t>
  </si>
  <si>
    <t>MANICA S.P.A._00683</t>
  </si>
  <si>
    <t>(N) PERICOLOSO PER L'AMBIENTE_00683</t>
  </si>
  <si>
    <t>FUNGICIDA_00683</t>
  </si>
  <si>
    <t>GRANULARE IDRODISPERSIBILE_00683</t>
  </si>
  <si>
    <t>35.0 g_00683</t>
  </si>
  <si>
    <t>Autorizzato_00683</t>
  </si>
  <si>
    <t>00683</t>
  </si>
  <si>
    <t>CUPRAVIT BLU 35 WG</t>
  </si>
  <si>
    <t>CUPRAVIT BLU FLOW NF_00684</t>
  </si>
  <si>
    <t>COPPER OXYCHLORIDE_00684</t>
  </si>
  <si>
    <t>MANICA S.P.A._00684</t>
  </si>
  <si>
    <t>(N) PERICOLOSO PER L'AMBIENTE_00684</t>
  </si>
  <si>
    <t>FUNGICIDA_00684</t>
  </si>
  <si>
    <t>SOSPENSIONE CONCENTRATA_00684</t>
  </si>
  <si>
    <t>20.0 g_00684</t>
  </si>
  <si>
    <t>Autorizzato_00684</t>
  </si>
  <si>
    <t>00684</t>
  </si>
  <si>
    <t>CUPRAVIT BLU FLOW NF</t>
  </si>
  <si>
    <t>CUPRAVIT EASY_00685</t>
  </si>
  <si>
    <t>COPPER OXYCHLORIDE_00685</t>
  </si>
  <si>
    <t>MANICA S.P.A._00685</t>
  </si>
  <si>
    <t>-_00685</t>
  </si>
  <si>
    <t>FUNGICIDA_00685</t>
  </si>
  <si>
    <t>GRANULARE IDRODISPERSIBILE_00685</t>
  </si>
  <si>
    <t>35.0 g_00685</t>
  </si>
  <si>
    <t>Autorizzato_00685</t>
  </si>
  <si>
    <t>00685</t>
  </si>
  <si>
    <t>CUPRAVIT EASY</t>
  </si>
  <si>
    <t>CUPRAXIL R_00686</t>
  </si>
  <si>
    <t>COPPER HYDROXIDE|METALAXYL_00686</t>
  </si>
  <si>
    <t>SAPEC AGRO ITALIA SRL_00686</t>
  </si>
  <si>
    <t>-_00686</t>
  </si>
  <si>
    <t>FUNGICIDA_00686</t>
  </si>
  <si>
    <t>SOSPENSIONE CONCENTRATA_00686</t>
  </si>
  <si>
    <t>18.5 g|3.5 g_00686</t>
  </si>
  <si>
    <t>Autorizzato_00686</t>
  </si>
  <si>
    <t>00686</t>
  </si>
  <si>
    <t>CUPRAXIL R</t>
  </si>
  <si>
    <t>CUPRENOX 50_00687</t>
  </si>
  <si>
    <t>COPPER OXYCHLORIDE_00687</t>
  </si>
  <si>
    <t>DIACHEM S.P.A._00687</t>
  </si>
  <si>
    <t>(N) PERICOLOSO PER L'AMBIENTE|(XN) NOCIVO_00687</t>
  </si>
  <si>
    <t>FUNGICIDA_00687</t>
  </si>
  <si>
    <t>POLVERE_00687</t>
  </si>
  <si>
    <t>50.0 g_00687</t>
  </si>
  <si>
    <t>Autorizzato_00687</t>
  </si>
  <si>
    <t>00687</t>
  </si>
  <si>
    <t>CUPRENOX 50</t>
  </si>
  <si>
    <t>CUPRIN_00688</t>
  </si>
  <si>
    <t>COPPER OXYCHLORIDE_00688</t>
  </si>
  <si>
    <t>PASQUALE MORMINO &amp; FIGLIO S.R.L._00688</t>
  </si>
  <si>
    <t>(N) PERICOLOSO PER L'AMBIENTE_00688</t>
  </si>
  <si>
    <t>FUNGICIDA_00688</t>
  </si>
  <si>
    <t>POLVERE_00688</t>
  </si>
  <si>
    <t>14.0 g_00688</t>
  </si>
  <si>
    <t>Autorizzato_00688</t>
  </si>
  <si>
    <t>00688</t>
  </si>
  <si>
    <t>CUPRIN</t>
  </si>
  <si>
    <t>PASQUALE MORMINO &amp; FIGLIO S.R.L.</t>
  </si>
  <si>
    <t>14.0 g</t>
  </si>
  <si>
    <t>CUPRITAL S.D.I._00689</t>
  </si>
  <si>
    <t>COPPER SULFATE_00689</t>
  </si>
  <si>
    <t>NUFARM S.A.S._00689</t>
  </si>
  <si>
    <t>(N) PERICOLOSO PER L'AMBIENTE_00689</t>
  </si>
  <si>
    <t>FUNGICIDA_00689</t>
  </si>
  <si>
    <t>SOSPENSIONE CONCENTRATA_00689</t>
  </si>
  <si>
    <t>15.2 g_00689</t>
  </si>
  <si>
    <t>Autorizzato_00689</t>
  </si>
  <si>
    <t>00689</t>
  </si>
  <si>
    <t>CUPRITAL S.D.I.</t>
  </si>
  <si>
    <t>CUPRIZOL_00690</t>
  </si>
  <si>
    <t>COPPER OXYCHLORIDE|SULPHUR (ZOLFO)_00690</t>
  </si>
  <si>
    <t>PASQUALE MORMINO &amp; FIGLIO S.R.L._00690</t>
  </si>
  <si>
    <t>-_00690</t>
  </si>
  <si>
    <t>FUNGICIDA_00690</t>
  </si>
  <si>
    <t>SOSPENSIONE CONCENTRATA_00690</t>
  </si>
  <si>
    <t>20.3 g|14.9 g_00690</t>
  </si>
  <si>
    <t>Autorizzato_00690</t>
  </si>
  <si>
    <t>00690</t>
  </si>
  <si>
    <t>CUPRIZOL</t>
  </si>
  <si>
    <t>COPPER OXYCHLORIDE|SULPHUR (ZOLFO)</t>
  </si>
  <si>
    <t>20.3 g|14.9 g</t>
  </si>
  <si>
    <t>CUPRIZOL S_00691</t>
  </si>
  <si>
    <t>COPPER OXYCHLORIDE|SULPHUR (ZOLFO)_00691</t>
  </si>
  <si>
    <t>PASQUALE MORMINO &amp; FIGLIO S.R.L._00691</t>
  </si>
  <si>
    <t>(N) PERICOLOSO PER L'AMBIENTE|(XI) IRRITANTE_00691</t>
  </si>
  <si>
    <t>FUNGICIDA_00691</t>
  </si>
  <si>
    <t>SOSPENSIONE CONCENTRATA_00691</t>
  </si>
  <si>
    <t>13.0 g|21.0 g_00691</t>
  </si>
  <si>
    <t>Autorizzato_00691</t>
  </si>
  <si>
    <t>00691</t>
  </si>
  <si>
    <t>CUPRIZOL S</t>
  </si>
  <si>
    <t>13.0 g|21.0 g</t>
  </si>
  <si>
    <t>CUPRO ISAGRO BLU_00692</t>
  </si>
  <si>
    <t>COPPER OXYCHLORIDE_00692</t>
  </si>
  <si>
    <t>ISAGRO S.P.A._00692</t>
  </si>
  <si>
    <t>(N) PERICOLOSO PER L'AMBIENTE_00692</t>
  </si>
  <si>
    <t>FUNGICIDA_00692</t>
  </si>
  <si>
    <t>GRANULARE IDRODISPERSIBILE_00692</t>
  </si>
  <si>
    <t>37.5 g_00692</t>
  </si>
  <si>
    <t>Autorizzato_00692</t>
  </si>
  <si>
    <t>00692</t>
  </si>
  <si>
    <t>CUPRO ISAGRO BLU</t>
  </si>
  <si>
    <t>CUPRO ISAGRO WG_00693</t>
  </si>
  <si>
    <t>COPPER OXYCHLORIDE_00693</t>
  </si>
  <si>
    <t>ISAGRO S.P.A._00693</t>
  </si>
  <si>
    <t>(N) PERICOLOSO PER L'AMBIENTE_00693</t>
  </si>
  <si>
    <t>FUNGICIDA_00693</t>
  </si>
  <si>
    <t>GRANULARE IDRODISPERSIBILE_00693</t>
  </si>
  <si>
    <t>37.5 g_00693</t>
  </si>
  <si>
    <t>Autorizzato_00693</t>
  </si>
  <si>
    <t>00693</t>
  </si>
  <si>
    <t>CUPRO ISAGRO WG</t>
  </si>
  <si>
    <t>CUPROCAFFARO_00694</t>
  </si>
  <si>
    <t>COPPER OXYCHLORIDE_00694</t>
  </si>
  <si>
    <t>ISAGRO S.P.A._00694</t>
  </si>
  <si>
    <t>(XN) NOCIVO_00694</t>
  </si>
  <si>
    <t>FUNGICIDA_00694</t>
  </si>
  <si>
    <t>POLVERE BAGNABILE_00694</t>
  </si>
  <si>
    <t>-_00694</t>
  </si>
  <si>
    <t>Autorizzato_00694</t>
  </si>
  <si>
    <t>00694</t>
  </si>
  <si>
    <t>CUPROCAFFARO</t>
  </si>
  <si>
    <t>CUPROCAFFARO MICRO_00695</t>
  </si>
  <si>
    <t>COPPER OXYCHLORIDE_00695</t>
  </si>
  <si>
    <t>ISAGRO S.P.A._00695</t>
  </si>
  <si>
    <t>(N) PERICOLOSO PER L'AMBIENTE_00695</t>
  </si>
  <si>
    <t>FUNGICIDA_00695</t>
  </si>
  <si>
    <t>GRANULARE IDRODISPERSIBILE_00695</t>
  </si>
  <si>
    <t>37.5 g_00695</t>
  </si>
  <si>
    <t>Autorizzato_00695</t>
  </si>
  <si>
    <t>00695</t>
  </si>
  <si>
    <t>CUPROCAFFARO MICRO</t>
  </si>
  <si>
    <t>CUPROFIX_00696</t>
  </si>
  <si>
    <t>BORDEAUX MIXTURE|MANCOZEB_00696</t>
  </si>
  <si>
    <t>UPL EUROPE L.T.D._00696</t>
  </si>
  <si>
    <t>(N) PERICOLOSO PER L'AMBIENTE|(XN) NOCIVO_00696</t>
  </si>
  <si>
    <t>FUNGICIDA_00696</t>
  </si>
  <si>
    <t>POLVERE BAGNABILE_00696</t>
  </si>
  <si>
    <t>11.0 g|40.0 g_00696</t>
  </si>
  <si>
    <t>Autorizzato_00696</t>
  </si>
  <si>
    <t>00696</t>
  </si>
  <si>
    <t>CUPROFIX</t>
  </si>
  <si>
    <t>BORDEAUX MIXTURE|MANCOZEB</t>
  </si>
  <si>
    <t>11.0 g|40.0 g</t>
  </si>
  <si>
    <t>CUPROFIX 30 DISPERSS_00697</t>
  </si>
  <si>
    <t>BORDEAUX MIXTURE|MANCOZEB_00697</t>
  </si>
  <si>
    <t>UPL  ITALIA S.R.L._00697</t>
  </si>
  <si>
    <t>(XI) IRRITANTE|(N) PERICOLOSO PER L'AMBIENTE_00697</t>
  </si>
  <si>
    <t>FUNGICIDA_00697</t>
  </si>
  <si>
    <t>GRANULARE IDRODISPERSIBILE_00697</t>
  </si>
  <si>
    <t>12.0 g|30.0 g_00697</t>
  </si>
  <si>
    <t>Autorizzato_00697</t>
  </si>
  <si>
    <t>00697</t>
  </si>
  <si>
    <t>CUPROFIX 30 DISPERSS</t>
  </si>
  <si>
    <t>12.0 g|30.0 g</t>
  </si>
  <si>
    <t>CUPROFIX 30 DISPERSS BLU_00698</t>
  </si>
  <si>
    <t>BORDEAUX MIXTURE|MANCOZEB_00698</t>
  </si>
  <si>
    <t>UPL EUROPE L.T.D._00698</t>
  </si>
  <si>
    <t>-_00698</t>
  </si>
  <si>
    <t>FUNGICIDA_00698</t>
  </si>
  <si>
    <t>GRANULARE IDRODISPERSIBILE_00698</t>
  </si>
  <si>
    <t>12.0 g|30.0 g_00698</t>
  </si>
  <si>
    <t>Autorizzato_00698</t>
  </si>
  <si>
    <t>00698</t>
  </si>
  <si>
    <t>CUPROFIX 30 DISPERSS BLU</t>
  </si>
  <si>
    <t>CUPROFIX C DISPERSS_00699</t>
  </si>
  <si>
    <t>CYMOXANIL|COPPER SULFATE_00699</t>
  </si>
  <si>
    <t>UPL  ITALIA S.R.L._00699</t>
  </si>
  <si>
    <t>-_00699</t>
  </si>
  <si>
    <t>FUNGICIDA_00699</t>
  </si>
  <si>
    <t>GRANULARE IDRODISPERSIBILE_00699</t>
  </si>
  <si>
    <t>4.0 g|20.0 g_00699</t>
  </si>
  <si>
    <t>Autorizzato_00699</t>
  </si>
  <si>
    <t>00699</t>
  </si>
  <si>
    <t>CUPROFIX C DISPERSS</t>
  </si>
  <si>
    <t>CUPROFIX F DISPERSS_00700</t>
  </si>
  <si>
    <t>BORDEAUX MIXTURE|FOLPET_00700</t>
  </si>
  <si>
    <t>UPL EUROPE L.T.D._00700</t>
  </si>
  <si>
    <t>-_00700</t>
  </si>
  <si>
    <t>FUNGICIDA_00700</t>
  </si>
  <si>
    <t>GRANULARE IDRODISPERSIBILE_00700</t>
  </si>
  <si>
    <t>12.0 g|30.0 g_00700</t>
  </si>
  <si>
    <t>Autorizzato_00700</t>
  </si>
  <si>
    <t>00700</t>
  </si>
  <si>
    <t>CUPROFIX F DISPERSS</t>
  </si>
  <si>
    <t>BORDEAUX MIXTURE|FOLPET</t>
  </si>
  <si>
    <t>CUPROFIX MR 19 DISPERSS_00701</t>
  </si>
  <si>
    <t>BORDEAUX MIXTURE|MANCOZEB_00701</t>
  </si>
  <si>
    <t>UPL EUROPE L.T.D._00701</t>
  </si>
  <si>
    <t>(N) PERICOLOSO PER L'AMBIENTE|(XI) IRRITANTE_00701</t>
  </si>
  <si>
    <t>FUNGICIDA_00701</t>
  </si>
  <si>
    <t>GRANULARE IDRODISPERSIBILE_00701</t>
  </si>
  <si>
    <t>15.0 g|4.0 g_00701</t>
  </si>
  <si>
    <t>Autorizzato_00701</t>
  </si>
  <si>
    <t>00701</t>
  </si>
  <si>
    <t>CUPROFIX MR 19 DISPERSS</t>
  </si>
  <si>
    <t>15.0 g|4.0 g</t>
  </si>
  <si>
    <t>CUPROFIX ULTRA DISPERSS_00702</t>
  </si>
  <si>
    <t>COPPER SULFATE_00702</t>
  </si>
  <si>
    <t>UPL EUROPE L.T.D._00702</t>
  </si>
  <si>
    <t>(N) PERICOLOSO PER L'AMBIENTE|(XN) NOCIVO_00702</t>
  </si>
  <si>
    <t>FUNGICIDA_00702</t>
  </si>
  <si>
    <t>GRANULARE IDRODISPERSIBILE_00702</t>
  </si>
  <si>
    <t>40.0 g_00702</t>
  </si>
  <si>
    <t>Autorizzato_00702</t>
  </si>
  <si>
    <t>00702</t>
  </si>
  <si>
    <t>CUPROFIX ULTRA DISPERSS</t>
  </si>
  <si>
    <t>CUPROL S_00703</t>
  </si>
  <si>
    <t>COPPER OXYCHLORIDE_00703</t>
  </si>
  <si>
    <t>PASQUALE MORMINO &amp; FIGLIO S.R.L._00703</t>
  </si>
  <si>
    <t>(N) PERICOLOSO PER L'AMBIENTE_00703</t>
  </si>
  <si>
    <t>FUNGICIDA_00703</t>
  </si>
  <si>
    <t>PASTA_00703</t>
  </si>
  <si>
    <t>13.8 g_00703</t>
  </si>
  <si>
    <t>Autorizzato_00703</t>
  </si>
  <si>
    <t>00703</t>
  </si>
  <si>
    <t>CUPROL S</t>
  </si>
  <si>
    <t>PASTA</t>
  </si>
  <si>
    <t>13.8 g</t>
  </si>
  <si>
    <t>CUPROMET SC_00704</t>
  </si>
  <si>
    <t>COPPER HYDROXIDE|METALAXYL_00704</t>
  </si>
  <si>
    <t>SAPEC AGRO ITALIA SRL_00704</t>
  </si>
  <si>
    <t>-_00704</t>
  </si>
  <si>
    <t>FUNGICIDA_00704</t>
  </si>
  <si>
    <t>SOSPENSIONE CONCENTRATA_00704</t>
  </si>
  <si>
    <t>15.4 g|3.9 g_00704</t>
  </si>
  <si>
    <t>Autorizzato_00704</t>
  </si>
  <si>
    <t>00704</t>
  </si>
  <si>
    <t>CUPROMET SC</t>
  </si>
  <si>
    <t>15.4 g|3.9 g</t>
  </si>
  <si>
    <t>CUPROMIX MZ 70 BIANCO_00705</t>
  </si>
  <si>
    <t>MANCOZEB|COPPER OXYCHLORIDE_00705</t>
  </si>
  <si>
    <t>INDOFIL INDUSTRIES LTD_00705</t>
  </si>
  <si>
    <t>(XI) IRRITANTE_00705</t>
  </si>
  <si>
    <t>FUNGICIDA_00705</t>
  </si>
  <si>
    <t>POLVERE BAGNABILE_00705</t>
  </si>
  <si>
    <t>30.0 g|10.0 g_00705</t>
  </si>
  <si>
    <t>Autorizzato_00705</t>
  </si>
  <si>
    <t>00705</t>
  </si>
  <si>
    <t>CUPROMIX MZ 70 BIANCO</t>
  </si>
  <si>
    <t>INDOFIL INDUSTRIES LTD</t>
  </si>
  <si>
    <t>30.0 g|10.0 g</t>
  </si>
  <si>
    <t>CUPROMIX MZ BLEU_00706</t>
  </si>
  <si>
    <t>MANCOZEB|COPPER OXYCHLORIDE_00706</t>
  </si>
  <si>
    <t>INDOFIL INDUSTRIES LTD_00706</t>
  </si>
  <si>
    <t>(XI) IRRITANTE_00706</t>
  </si>
  <si>
    <t>FUNGICIDA_00706</t>
  </si>
  <si>
    <t>POLVERE BAGNABILE_00706</t>
  </si>
  <si>
    <t>30.0 g|10.0 g_00706</t>
  </si>
  <si>
    <t>Autorizzato_00706</t>
  </si>
  <si>
    <t>00706</t>
  </si>
  <si>
    <t>CUPROMIX MZ BLEU</t>
  </si>
  <si>
    <t>CUPRORAM_00707</t>
  </si>
  <si>
    <t>COPPER OXYCHLORIDE_00707</t>
  </si>
  <si>
    <t>PROBELTE S.A._00707</t>
  </si>
  <si>
    <t>(N) PERICOLOSO PER L'AMBIENTE|(XN) NOCIVO_00707</t>
  </si>
  <si>
    <t>FUNGICIDA_00707</t>
  </si>
  <si>
    <t>POLVERE BAGNABILE_00707</t>
  </si>
  <si>
    <t>30.0 g_00707</t>
  </si>
  <si>
    <t>Autorizzato_00707</t>
  </si>
  <si>
    <t>00707</t>
  </si>
  <si>
    <t>CUPRORAM</t>
  </si>
  <si>
    <t>CUPRORAM 25 FLOW_00708</t>
  </si>
  <si>
    <t>COPPER OXYCHLORIDE_00708</t>
  </si>
  <si>
    <t>ISAGRO S.P.A._00708</t>
  </si>
  <si>
    <t>(N) PERICOLOSO PER L'AMBIENTE_00708</t>
  </si>
  <si>
    <t>FUNGICIDA_00708</t>
  </si>
  <si>
    <t>SOSPENSIONE CONCENTRATA_00708</t>
  </si>
  <si>
    <t>25.0 g_00708</t>
  </si>
  <si>
    <t>Autorizzato_00708</t>
  </si>
  <si>
    <t>00708</t>
  </si>
  <si>
    <t>CUPRORAM 25 FLOW</t>
  </si>
  <si>
    <t>CUPRORAM 37,5 WG_00709</t>
  </si>
  <si>
    <t>COPPER OXYCHLORIDE_00709</t>
  </si>
  <si>
    <t>ISAGRO S.P.A._00709</t>
  </si>
  <si>
    <t>(N) PERICOLOSO PER L'AMBIENTE_00709</t>
  </si>
  <si>
    <t>FUNGICIDA_00709</t>
  </si>
  <si>
    <t>GRANULARE IDRODISPERSIBILE_00709</t>
  </si>
  <si>
    <t>37.5 g_00709</t>
  </si>
  <si>
    <t>Autorizzato_00709</t>
  </si>
  <si>
    <t>00709</t>
  </si>
  <si>
    <t>CUPRORAM 37,5 WG</t>
  </si>
  <si>
    <t>CUPROSAR 40 WDG_00710</t>
  </si>
  <si>
    <t>COPPER OXYCHLORIDE_00710</t>
  </si>
  <si>
    <t>IQV ITALIA S.R.L._00710</t>
  </si>
  <si>
    <t>(N) PERICOLOSO PER L'AMBIENTE_00710</t>
  </si>
  <si>
    <t>FUNGICIDA_00710</t>
  </si>
  <si>
    <t>POLVERE_00710</t>
  </si>
  <si>
    <t>40.0 g_00710</t>
  </si>
  <si>
    <t>Autorizzato_00710</t>
  </si>
  <si>
    <t>00710</t>
  </si>
  <si>
    <t>CUPROSAR 40 WDG</t>
  </si>
  <si>
    <t>CUPROSCAM MZ_00711</t>
  </si>
  <si>
    <t>MANCOZEB|COPPER OXYCHLORIDE_00711</t>
  </si>
  <si>
    <t>UPL EUROPE L.T.D._00711</t>
  </si>
  <si>
    <t>(N) PERICOLOSO PER L'AMBIENTE|(XN) NOCIVO_00711</t>
  </si>
  <si>
    <t>FUNGICIDA_00711</t>
  </si>
  <si>
    <t>POLVERE BAGNABILE_00711</t>
  </si>
  <si>
    <t>10.0 g|30.0 g_00711</t>
  </si>
  <si>
    <t>Autorizzato_00711</t>
  </si>
  <si>
    <t>00711</t>
  </si>
  <si>
    <t>CUPROSCAM MZ</t>
  </si>
  <si>
    <t>10.0 g|30.0 g</t>
  </si>
  <si>
    <t>CUPROSCAM MZ BLEU_00712</t>
  </si>
  <si>
    <t>MANCOZEB|COPPER OXYCHLORIDE_00712</t>
  </si>
  <si>
    <t>UPL EUROPE L.T.D._00712</t>
  </si>
  <si>
    <t>(N) PERICOLOSO PER L'AMBIENTE|(XN) NOCIVO_00712</t>
  </si>
  <si>
    <t>FUNGICIDA_00712</t>
  </si>
  <si>
    <t>POLVERE BAGNABILE_00712</t>
  </si>
  <si>
    <t>10.0 g|30.0 g_00712</t>
  </si>
  <si>
    <t>Autorizzato_00712</t>
  </si>
  <si>
    <t>00712</t>
  </si>
  <si>
    <t>CUPROSCAM MZ BLEU</t>
  </si>
  <si>
    <t>CUPROSEI COMBI_00713</t>
  </si>
  <si>
    <t>MANCOZEB|COPPER OXYCHLORIDE_00713</t>
  </si>
  <si>
    <t>IQV ITALIA S.R.L._00713</t>
  </si>
  <si>
    <t>(N) PERICOLOSO PER L'AMBIENTE|(XN) NOCIVO_00713</t>
  </si>
  <si>
    <t>FUNGICIDA_00713</t>
  </si>
  <si>
    <t>POLVERE BAGNABILE_00713</t>
  </si>
  <si>
    <t>17.5 g|22.0 g_00713</t>
  </si>
  <si>
    <t>Autorizzato_00713</t>
  </si>
  <si>
    <t>00713</t>
  </si>
  <si>
    <t>CUPROSEI COMBI</t>
  </si>
  <si>
    <t>17.5 g|22.0 g</t>
  </si>
  <si>
    <t>CUPROSSIL IDRO 25 WP_00714</t>
  </si>
  <si>
    <t>COPPER HYDROXIDE_00714</t>
  </si>
  <si>
    <t>SPIESS URANIA CHEMICALS GMBH_00714</t>
  </si>
  <si>
    <t>(N) PERICOLOSO PER L'AMBIENTE|(XI) IRRITANTE_00714</t>
  </si>
  <si>
    <t>FUNGICIDA_00714</t>
  </si>
  <si>
    <t>POLVERE BAGNABILE_00714</t>
  </si>
  <si>
    <t>25.0 g_00714</t>
  </si>
  <si>
    <t>Autorizzato_00714</t>
  </si>
  <si>
    <t>00714</t>
  </si>
  <si>
    <t>CUPROSSIL IDRO 25 WP</t>
  </si>
  <si>
    <t>CUPROSSIL IDRO 25 WP BLU_00715</t>
  </si>
  <si>
    <t>COPPER HYDROXIDE_00715</t>
  </si>
  <si>
    <t>SPIESS URANIA CHEMICALS GMBH_00715</t>
  </si>
  <si>
    <t>(N) PERICOLOSO PER L'AMBIENTE|(T) TOSSICO_00715</t>
  </si>
  <si>
    <t>FUNGICIDA_00715</t>
  </si>
  <si>
    <t>POLVERE BAGNABILE_00715</t>
  </si>
  <si>
    <t>25.0 g_00715</t>
  </si>
  <si>
    <t>Autorizzato_00715</t>
  </si>
  <si>
    <t>00715</t>
  </si>
  <si>
    <t>CUPROSSIL IDRO 25 WP BLU</t>
  </si>
  <si>
    <t>CUPROSTAR_00716</t>
  </si>
  <si>
    <t>COPPER HYDROXIDE|COPPER OXYCHLORIDE_00716</t>
  </si>
  <si>
    <t>ISAGRO S.P.A._00716</t>
  </si>
  <si>
    <t>(N) PERICOLOSO PER L'AMBIENTE_00716</t>
  </si>
  <si>
    <t>FUNGICIDA_00716</t>
  </si>
  <si>
    <t>SOSPENSIONE CONCENTRATA_00716</t>
  </si>
  <si>
    <t>10.0 g|10.0 g_00716</t>
  </si>
  <si>
    <t>Autorizzato_00716</t>
  </si>
  <si>
    <t>00716</t>
  </si>
  <si>
    <t>CUPROSTAR</t>
  </si>
  <si>
    <t>CUPROTEK DISPERSS_00717</t>
  </si>
  <si>
    <t>BORDEAUX MIXTURE_00717</t>
  </si>
  <si>
    <t>UPL EUROPE L.T.D._00717</t>
  </si>
  <si>
    <t>(N) PERICOLOSO PER L'AMBIENTE|(XI) IRRITANTE_00717</t>
  </si>
  <si>
    <t>FUNGICIDA_00717</t>
  </si>
  <si>
    <t>GRANULARE IDRODISPERSIBILE_00717</t>
  </si>
  <si>
    <t>20.0 g_00717</t>
  </si>
  <si>
    <t>Autorizzato_00717</t>
  </si>
  <si>
    <t>00717</t>
  </si>
  <si>
    <t>CUPROTEK DISPERSS</t>
  </si>
  <si>
    <t>CUPROXAT LIQUIDO_00718</t>
  </si>
  <si>
    <t>COPPER SULFATE_00718</t>
  </si>
  <si>
    <t>NUFARM GMBH &amp; CO KG_00718</t>
  </si>
  <si>
    <t>(N) PERICOLOSO PER L'AMBIENTE_00718</t>
  </si>
  <si>
    <t>FUNGICIDA_00718</t>
  </si>
  <si>
    <t>SOSPENSIONE CONCENTRATA_00718</t>
  </si>
  <si>
    <t>-_00718</t>
  </si>
  <si>
    <t>Autorizzato_00718</t>
  </si>
  <si>
    <t>00718</t>
  </si>
  <si>
    <t>CUPROXAT LIQUIDO</t>
  </si>
  <si>
    <t>NUFARM GMBH &amp; CO KG</t>
  </si>
  <si>
    <t>CUPROXAT S.D.I._00719</t>
  </si>
  <si>
    <t>TRIBASIC COPPER SULPHATE_00719</t>
  </si>
  <si>
    <t>NUFARM GMBH &amp; CO KG_00719</t>
  </si>
  <si>
    <t>(N) PERICOLOSO PER L'AMBIENTE_00719</t>
  </si>
  <si>
    <t>FUNGICIDA_00719</t>
  </si>
  <si>
    <t>SOSPENSIONE CONCENTRATA_00719</t>
  </si>
  <si>
    <t>15.2 g_00719</t>
  </si>
  <si>
    <t>Autorizzato_00719</t>
  </si>
  <si>
    <t>00719</t>
  </si>
  <si>
    <t>CUPROXAT S.D.I.</t>
  </si>
  <si>
    <t>CUPROZIN 35 WP_00720</t>
  </si>
  <si>
    <t>COPPER OXYCHLORIDE_00720</t>
  </si>
  <si>
    <t>SPIESS URANIA CHEMICALS GMBH_00720</t>
  </si>
  <si>
    <t>(N) PERICOLOSO PER L'AMBIENTE_00720</t>
  </si>
  <si>
    <t>FUNGICIDA_00720</t>
  </si>
  <si>
    <t>POLVERE BAGNABILE_00720</t>
  </si>
  <si>
    <t>35.0 g_00720</t>
  </si>
  <si>
    <t>Autorizzato_00720</t>
  </si>
  <si>
    <t>00720</t>
  </si>
  <si>
    <t>CUPROZIN 35 WP</t>
  </si>
  <si>
    <t>CURAME_00721</t>
  </si>
  <si>
    <t>CYMOXANIL|COPPER OXYCHLORIDE_00721</t>
  </si>
  <si>
    <t>MANICA S.P.A._00721</t>
  </si>
  <si>
    <t>(N) PERICOLOSO PER L'AMBIENTE|(XN) NOCIVO_00721</t>
  </si>
  <si>
    <t>FUNGICIDA_00721</t>
  </si>
  <si>
    <t>POLVERE BAGNABILE_00721</t>
  </si>
  <si>
    <t>4.2 g|40.0 g_00721</t>
  </si>
  <si>
    <t>Autorizzato_00721</t>
  </si>
  <si>
    <t>00721</t>
  </si>
  <si>
    <t>CURAME</t>
  </si>
  <si>
    <t>4.2 g|40.0 g</t>
  </si>
  <si>
    <t>CURAME 35 WG_00722</t>
  </si>
  <si>
    <t>CYMOXANIL|COPPER OXYCHLORIDE_00722</t>
  </si>
  <si>
    <t>MANICA S.P.A._00722</t>
  </si>
  <si>
    <t>(N) PERICOLOSO PER L'AMBIENTE|(XI) IRRITANTE_00722</t>
  </si>
  <si>
    <t>FUNGICIDA_00722</t>
  </si>
  <si>
    <t>MICROGRANULARE_00722</t>
  </si>
  <si>
    <t>3.7 g|35.0 g_00722</t>
  </si>
  <si>
    <t>Autorizzato_00722</t>
  </si>
  <si>
    <t>00722</t>
  </si>
  <si>
    <t>CURAME 35 WG</t>
  </si>
  <si>
    <t>3.7 g|35.0 g</t>
  </si>
  <si>
    <t>CURAME BORDEAUX_00723</t>
  </si>
  <si>
    <t>CYMOXANIL|COPPER SULFATE_00723</t>
  </si>
  <si>
    <t>MANICA S.P.A._00723</t>
  </si>
  <si>
    <t>(N) PERICOLOSO PER L'AMBIENTE|(XI) IRRITANTE_00723</t>
  </si>
  <si>
    <t>FUNGICIDA_00723</t>
  </si>
  <si>
    <t>POLVERE BAGNABILE_00723</t>
  </si>
  <si>
    <t>2.0 g|13.6 g_00723</t>
  </si>
  <si>
    <t>Autorizzato_00723</t>
  </si>
  <si>
    <t>00723</t>
  </si>
  <si>
    <t>CURAME BORDEAUX</t>
  </si>
  <si>
    <t>2.0 g|13.6 g</t>
  </si>
  <si>
    <t>CURENOX_00724</t>
  </si>
  <si>
    <t>COPPER OXYCHLORIDE_00724</t>
  </si>
  <si>
    <t>IQV ITALIA S.R.L._00724</t>
  </si>
  <si>
    <t>(N) PERICOLOSO PER L'AMBIENTE|(XN) NOCIVO_00724</t>
  </si>
  <si>
    <t>FUNGICIDA_00724</t>
  </si>
  <si>
    <t>POLVERE BAGNABILE_00724</t>
  </si>
  <si>
    <t>50.0 g_00724</t>
  </si>
  <si>
    <t>Autorizzato_00724</t>
  </si>
  <si>
    <t>00724</t>
  </si>
  <si>
    <t>CURENOX</t>
  </si>
  <si>
    <t>CURENOX 30_00725</t>
  </si>
  <si>
    <t>COPPER OXYCHLORIDE_00725</t>
  </si>
  <si>
    <t>INDUSTRIAS QUIMICAS DEL VALLES S.A._00725</t>
  </si>
  <si>
    <t>(N) PERICOLOSO PER L'AMBIENTE|(XN) NOCIVO_00725</t>
  </si>
  <si>
    <t>FUNGICIDA_00725</t>
  </si>
  <si>
    <t>POLVERE BAGNABILE_00725</t>
  </si>
  <si>
    <t>30.0 g_00725</t>
  </si>
  <si>
    <t>Autorizzato_00725</t>
  </si>
  <si>
    <t>00725</t>
  </si>
  <si>
    <t>CURENOX 30</t>
  </si>
  <si>
    <t>CURENOX 40 PB_00726</t>
  </si>
  <si>
    <t>COPPER OXYCHLORIDE_00726</t>
  </si>
  <si>
    <t>IQV ITALIA S.R.L._00726</t>
  </si>
  <si>
    <t>(N) PERICOLOSO PER L'AMBIENTE|(XN) NOCIVO_00726</t>
  </si>
  <si>
    <t>FUNGICIDA_00726</t>
  </si>
  <si>
    <t>POLVERE BAGNABILE_00726</t>
  </si>
  <si>
    <t>40.0 g_00726</t>
  </si>
  <si>
    <t>Autorizzato_00726</t>
  </si>
  <si>
    <t>00726</t>
  </si>
  <si>
    <t>CURENOX 40 PB</t>
  </si>
  <si>
    <t>CURENOX 50 MICRO_00727</t>
  </si>
  <si>
    <t>COPPER OXYCHLORIDE_00727</t>
  </si>
  <si>
    <t>IQV ITALIA S.R.L._00727</t>
  </si>
  <si>
    <t>(N) PERICOLOSO PER L'AMBIENTE|(XN) NOCIVO_00727</t>
  </si>
  <si>
    <t>FUNGICIDA_00727</t>
  </si>
  <si>
    <t>MICROGRANULARE_00727</t>
  </si>
  <si>
    <t>50.0 g_00727</t>
  </si>
  <si>
    <t>Autorizzato_00727</t>
  </si>
  <si>
    <t>00727</t>
  </si>
  <si>
    <t>CURENOX 50 MICRO</t>
  </si>
  <si>
    <t>CURENOX FLOW 38_00728</t>
  </si>
  <si>
    <t>COPPER OXYCHLORIDE_00728</t>
  </si>
  <si>
    <t>IQV ITALIA S.R.L._00728</t>
  </si>
  <si>
    <t>(N) PERICOLOSO PER L'AMBIENTE|(XN) NOCIVO_00728</t>
  </si>
  <si>
    <t>FUNGICIDA_00728</t>
  </si>
  <si>
    <t>SOSPENSIONE CONCENTRATA_00728</t>
  </si>
  <si>
    <t>25.7 g_00728</t>
  </si>
  <si>
    <t>Autorizzato_00728</t>
  </si>
  <si>
    <t>00728</t>
  </si>
  <si>
    <t>CURENOX FLOW 38</t>
  </si>
  <si>
    <t>25.7 g</t>
  </si>
  <si>
    <t>CURENOX MICRO TINTO_00729</t>
  </si>
  <si>
    <t>COPPER OXYCHLORIDE_00729</t>
  </si>
  <si>
    <t>IQV ITALIA S.R.L._00729</t>
  </si>
  <si>
    <t>(N) PERICOLOSO PER L'AMBIENTE|(XN) NOCIVO_00729</t>
  </si>
  <si>
    <t>FUNGICIDA_00729</t>
  </si>
  <si>
    <t>GRANULARE IDRODISPERSIBILE_00729</t>
  </si>
  <si>
    <t>50.0 g_00729</t>
  </si>
  <si>
    <t>Autorizzato_00729</t>
  </si>
  <si>
    <t>00729</t>
  </si>
  <si>
    <t>CURENOX MICRO TINTO</t>
  </si>
  <si>
    <t>CURENOX TOP MICRO_00730</t>
  </si>
  <si>
    <t>COPPER OXYCHLORIDE_00730</t>
  </si>
  <si>
    <t>IQV ITALIA S.R.L._00730</t>
  </si>
  <si>
    <t>(N) PERICOLOSO PER L'AMBIENTE_00730</t>
  </si>
  <si>
    <t>FUNGICIDA_00730</t>
  </si>
  <si>
    <t>GRANULARE IDRODISPERSIBILE_00730</t>
  </si>
  <si>
    <t>40.0 g_00730</t>
  </si>
  <si>
    <t>Autorizzato_00730</t>
  </si>
  <si>
    <t>00730</t>
  </si>
  <si>
    <t>CURENOX TOP MICRO</t>
  </si>
  <si>
    <t>CUREX_00731</t>
  </si>
  <si>
    <t>TRIBASIC COPPER SULPHATE_00731</t>
  </si>
  <si>
    <t>SICIT 2000 S.P.A._00731</t>
  </si>
  <si>
    <t>(N) PERICOLOSO PER L'AMBIENTE_00731</t>
  </si>
  <si>
    <t>FUNGICIDA_00731</t>
  </si>
  <si>
    <t>SOSPENSIONE CONCENTRATA_00731</t>
  </si>
  <si>
    <t>5.0 g_00731</t>
  </si>
  <si>
    <t>Autorizzato_00731</t>
  </si>
  <si>
    <t>00731</t>
  </si>
  <si>
    <t>CUREX</t>
  </si>
  <si>
    <t>CURIT_00732</t>
  </si>
  <si>
    <t>FOSETYL-ALUMINIUM|FENAMIDONE|IPROVALICARB_00732</t>
  </si>
  <si>
    <t>BAYER CROPSCIENCE S.R.L._00732</t>
  </si>
  <si>
    <t>(N) PERICOLOSO PER L'AMBIENTE|(XI) IRRITANTE_00732</t>
  </si>
  <si>
    <t>FUNGICIDA_00732</t>
  </si>
  <si>
    <t>POLVERE BAGNABILE_00732</t>
  </si>
  <si>
    <t>52.0 g|4.0 g|4.8 g_00732</t>
  </si>
  <si>
    <t>Ri-registrato_00732</t>
  </si>
  <si>
    <t>00732</t>
  </si>
  <si>
    <t>CURIT</t>
  </si>
  <si>
    <t>FOSETYL-ALUMINIUM|FENAMIDONE|IPROVALICARB</t>
  </si>
  <si>
    <t>52.0 g|4.0 g|4.8 g</t>
  </si>
  <si>
    <t>CURIT DUO_00733</t>
  </si>
  <si>
    <t>FOSETYL-ALUMINIUM|FENAMIDONE_00733</t>
  </si>
  <si>
    <t>BAYER CROPSCIENCE S.R.L._00733</t>
  </si>
  <si>
    <t>(N) PERICOLOSO PER L'AMBIENTE_00733</t>
  </si>
  <si>
    <t>FUNGICIDA_00733</t>
  </si>
  <si>
    <t>GRANULARE IDRODISPERSIBILE_00733</t>
  </si>
  <si>
    <t>66.7 g|4.4 g_00733</t>
  </si>
  <si>
    <t>Ri-registrato_00733</t>
  </si>
  <si>
    <t>00733</t>
  </si>
  <si>
    <t>CURIT DUO</t>
  </si>
  <si>
    <t>FOSETYL-ALUMINIUM|FENAMIDONE</t>
  </si>
  <si>
    <t>66.7 g|4.4 g</t>
  </si>
  <si>
    <t>CURIT EASY_00734</t>
  </si>
  <si>
    <t>FOSETYL-ALUMINIUM|FENAMIDONE|IPROVALICARB_00734</t>
  </si>
  <si>
    <t>BAYER CROPSCIENCE S.R.L._00734</t>
  </si>
  <si>
    <t>-_00734</t>
  </si>
  <si>
    <t>FUNGICIDA_00734</t>
  </si>
  <si>
    <t>POLVERE BAGNABILE_00734</t>
  </si>
  <si>
    <t>52.0 g|4.0 g|4.8 g_00734</t>
  </si>
  <si>
    <t>Autorizzato_00734</t>
  </si>
  <si>
    <t>00734</t>
  </si>
  <si>
    <t>CURIT EASY</t>
  </si>
  <si>
    <t>CURIT ORTO_00735</t>
  </si>
  <si>
    <t>FOSETYL-ALUMINIUM|FENAMIDONE_00735</t>
  </si>
  <si>
    <t>BAYER CROPSCIENCE S.R.L._00735</t>
  </si>
  <si>
    <t>-_00735</t>
  </si>
  <si>
    <t>FUNGICIDA_00735</t>
  </si>
  <si>
    <t>POLVERE BAGNABILE_00735</t>
  </si>
  <si>
    <t>66.7 g|4.4 g_00735</t>
  </si>
  <si>
    <t>Autorizzato_00735</t>
  </si>
  <si>
    <t>00735</t>
  </si>
  <si>
    <t>CURIT ORTO</t>
  </si>
  <si>
    <t>CURZATE_00736</t>
  </si>
  <si>
    <t>CYMOXANIL_00736</t>
  </si>
  <si>
    <t>DU PONT DE NEMOURS ITALIANA S.R.L._00736</t>
  </si>
  <si>
    <t>(N) PERICOLOSO PER L'AMBIENTE|(XI) IRRITANTE_00736</t>
  </si>
  <si>
    <t>FUNGICIDA_00736</t>
  </si>
  <si>
    <t>POLVERE BAGNABILE_00736</t>
  </si>
  <si>
    <t>20.0 g_00736</t>
  </si>
  <si>
    <t>Autorizzato_00736</t>
  </si>
  <si>
    <t>00736</t>
  </si>
  <si>
    <t>CURZATE</t>
  </si>
  <si>
    <t>CURZATE 60 WG_00737</t>
  </si>
  <si>
    <t>CYMOXANIL_00737</t>
  </si>
  <si>
    <t>DU PONT DE NEMOURS ITALIANA S.R.L._00737</t>
  </si>
  <si>
    <t>-_00737</t>
  </si>
  <si>
    <t>FUNGICIDA_00737</t>
  </si>
  <si>
    <t>GRANULARE IDRODISPERSIBILE_00737</t>
  </si>
  <si>
    <t>60.0 g_00737</t>
  </si>
  <si>
    <t>Autorizzato con procedura zonale_00737</t>
  </si>
  <si>
    <t>00737</t>
  </si>
  <si>
    <t>CURZATE 60 WG</t>
  </si>
  <si>
    <t>CURZATE EFFE_00738</t>
  </si>
  <si>
    <t>CYMOXANIL|FOLPET_00738</t>
  </si>
  <si>
    <t>DU PONT DE NEMOURS ITALIANA S.R.L._00738</t>
  </si>
  <si>
    <t>(N) PERICOLOSO PER L'AMBIENTE|(XN) NOCIVO_00738</t>
  </si>
  <si>
    <t>FUNGICIDA_00738</t>
  </si>
  <si>
    <t>SOSPENSIONE CONCENTRATA_00738</t>
  </si>
  <si>
    <t>3.7 g|37.2 g_00738</t>
  </si>
  <si>
    <t>Autorizzato_00738</t>
  </si>
  <si>
    <t>00738</t>
  </si>
  <si>
    <t>CURZATE EFFE</t>
  </si>
  <si>
    <t>CYMOXANIL|FOLPET</t>
  </si>
  <si>
    <t>3.7 g|37.2 g</t>
  </si>
  <si>
    <t>CURZATE M_00739</t>
  </si>
  <si>
    <t>CYMOXANIL|MANCOZEB_00739</t>
  </si>
  <si>
    <t>DU PONT DE NEMOURS ITALIANA S.R.L._00739</t>
  </si>
  <si>
    <t>(XN) NOCIVO|(N) PERICOLOSO PER L'AMBIENTE_00739</t>
  </si>
  <si>
    <t>FUNGICIDA_00739</t>
  </si>
  <si>
    <t>POLVERE BAGNABILE_00739</t>
  </si>
  <si>
    <t>4.0 g|40.0 g_00739</t>
  </si>
  <si>
    <t>Autorizzato_00739</t>
  </si>
  <si>
    <t>00739</t>
  </si>
  <si>
    <t>CURZATE M</t>
  </si>
  <si>
    <t>CURZATE M WHITE_00740</t>
  </si>
  <si>
    <t>CYMOXANIL|MANCOZEB_00740</t>
  </si>
  <si>
    <t>DU PONT DE NEMOURS ITALIANA S.R.L._00740</t>
  </si>
  <si>
    <t>(XN) NOCIVO|(N) PERICOLOSO PER L'AMBIENTE_00740</t>
  </si>
  <si>
    <t>FUNGICIDA_00740</t>
  </si>
  <si>
    <t>POLVERE BAGNABILE_00740</t>
  </si>
  <si>
    <t>4.0 g|40.0 g_00740</t>
  </si>
  <si>
    <t>Autorizzato_00740</t>
  </si>
  <si>
    <t>00740</t>
  </si>
  <si>
    <t>CURZATE M WHITE</t>
  </si>
  <si>
    <t>CURZATE R WG_00741</t>
  </si>
  <si>
    <t>CYMOXANIL|COPPER OXYCHLORIDE_00741</t>
  </si>
  <si>
    <t>ISAGRO S.P.A._00741</t>
  </si>
  <si>
    <t>(N) PERICOLOSO PER L'AMBIENTE|(XI) IRRITANTE_00741</t>
  </si>
  <si>
    <t>FUNGICIDA_00741</t>
  </si>
  <si>
    <t>GRANULARE IDRODISPERSIBILE_00741</t>
  </si>
  <si>
    <t>4.2 g|39.8 g_00741</t>
  </si>
  <si>
    <t>Autorizzato_00741</t>
  </si>
  <si>
    <t>00741</t>
  </si>
  <si>
    <t>CURZATE R WG</t>
  </si>
  <si>
    <t>CURZATE R WG BIANCO_00742</t>
  </si>
  <si>
    <t>CYMOXANIL|COPPER OXYCHLORIDE_00742</t>
  </si>
  <si>
    <t>ISAGRO S.P.A._00742</t>
  </si>
  <si>
    <t>(N) PERICOLOSO PER L'AMBIENTE|(XI) IRRITANTE_00742</t>
  </si>
  <si>
    <t>FUNGICIDA_00742</t>
  </si>
  <si>
    <t>GRANULARE IDRODISPERSIBILE_00742</t>
  </si>
  <si>
    <t>4.2 g|39.8 g_00742</t>
  </si>
  <si>
    <t>Autorizzato_00742</t>
  </si>
  <si>
    <t>00742</t>
  </si>
  <si>
    <t>CURZATE R WG BIANCO</t>
  </si>
  <si>
    <t>CURZATE SYSTEM_00743</t>
  </si>
  <si>
    <t>CYMOXANIL|FOSETYL-ALUMINIUM_00743</t>
  </si>
  <si>
    <t>HELM AG_00743</t>
  </si>
  <si>
    <t>(N) PERICOLOSO PER L'AMBIENTE|(XI) IRRITANTE_00743</t>
  </si>
  <si>
    <t>FUNGICIDA_00743</t>
  </si>
  <si>
    <t>POLVERE BAGNABILE_00743</t>
  </si>
  <si>
    <t>4.0 g|60.0 g_00743</t>
  </si>
  <si>
    <t>Autorizzato_00743</t>
  </si>
  <si>
    <t>00743</t>
  </si>
  <si>
    <t>CURZATE SYSTEM</t>
  </si>
  <si>
    <t>CURZEB PB_00744</t>
  </si>
  <si>
    <t>CYMOXANIL|MANCOZEB_00744</t>
  </si>
  <si>
    <t>MANICA S.P.A._00744</t>
  </si>
  <si>
    <t>(XI) IRRITANTE_00744</t>
  </si>
  <si>
    <t>FUNGICIDA_00744</t>
  </si>
  <si>
    <t>POLVERE BAGNABILE_00744</t>
  </si>
  <si>
    <t>4.2 g|40.0 g_00744</t>
  </si>
  <si>
    <t>Autorizzato_00744</t>
  </si>
  <si>
    <t>00744</t>
  </si>
  <si>
    <t>CURZEB PB</t>
  </si>
  <si>
    <t>CURZEB PLUS WP_00745</t>
  </si>
  <si>
    <t>CYMOXANIL|MANCOZEB_00745</t>
  </si>
  <si>
    <t>SAPEC AGRO ITALIA SRL_00745</t>
  </si>
  <si>
    <t>-_00745</t>
  </si>
  <si>
    <t>FUNGICIDA_00745</t>
  </si>
  <si>
    <t>POLVERE BAGNABILE_00745</t>
  </si>
  <si>
    <t>40.0 g|465.0 g_00745</t>
  </si>
  <si>
    <t>Autorizzato_00745</t>
  </si>
  <si>
    <t>00745</t>
  </si>
  <si>
    <t>CURZEB PLUS WP</t>
  </si>
  <si>
    <t>40.0 g|465.0 g</t>
  </si>
  <si>
    <t>CURZEB WG_00746</t>
  </si>
  <si>
    <t>CYMOXANIL|MANCOZEB_00746</t>
  </si>
  <si>
    <t>BELCHIM CROP PROTECTION NV/SA_00746</t>
  </si>
  <si>
    <t>(N) PERICOLOSO PER L'AMBIENTE|(XI) IRRITANTE_00746</t>
  </si>
  <si>
    <t>FUNGICIDA_00746</t>
  </si>
  <si>
    <t>GRANULARE IDRODISPERSIBILE_00746</t>
  </si>
  <si>
    <t>4.2 g|40.0 g_00746</t>
  </si>
  <si>
    <t>Autorizzato_00746</t>
  </si>
  <si>
    <t>00746</t>
  </si>
  <si>
    <t>CURZEB WG</t>
  </si>
  <si>
    <t>CUSTODIA_00747</t>
  </si>
  <si>
    <t>AZOXYSTROBIN|TEBUCONAZOLE_00747</t>
  </si>
  <si>
    <t>ADAMA CELSIUS CURACAO BRANCH_00747</t>
  </si>
  <si>
    <t>(XN) NOCIVO|(N) PERICOLOSO PER L'AMBIENTE_00747</t>
  </si>
  <si>
    <t>FUNGICIDA_00747</t>
  </si>
  <si>
    <t>SOSPENSIONE CONCENTRATA_00747</t>
  </si>
  <si>
    <t>11.0 g|18.4 g_00747</t>
  </si>
  <si>
    <t>Autorizzato_00747</t>
  </si>
  <si>
    <t>00747</t>
  </si>
  <si>
    <t>CUSTODIA</t>
  </si>
  <si>
    <t>ADAMA CELSIUS CURACAO BRANCH</t>
  </si>
  <si>
    <t>11.0 g|18.4 g</t>
  </si>
  <si>
    <t>CUSTOM_00748</t>
  </si>
  <si>
    <t>PROCHLORAZ_00748</t>
  </si>
  <si>
    <t>SOCIETE' FINANCIERE DE PONTARLIER (S.F.P)_00748</t>
  </si>
  <si>
    <t>-_00748</t>
  </si>
  <si>
    <t>FUNGICIDA_00748</t>
  </si>
  <si>
    <t>SOSPENSIONE CONCENTRATA_00748</t>
  </si>
  <si>
    <t>37.0 g_00748</t>
  </si>
  <si>
    <t>Autorizzato_00748</t>
  </si>
  <si>
    <t>00748</t>
  </si>
  <si>
    <t>CUSTOM</t>
  </si>
  <si>
    <t>37.0 g</t>
  </si>
  <si>
    <t>CUTHIOL_00749</t>
  </si>
  <si>
    <t>COPPER OXYCHLORIDE|SULPHUR (ZOLFO)_00749</t>
  </si>
  <si>
    <t>PASQUALE MORMINO &amp; FIGLIO S.R.L._00749</t>
  </si>
  <si>
    <t>(N) PERICOLOSO PER L'AMBIENTE_00749</t>
  </si>
  <si>
    <t>FUNGICIDA_00749</t>
  </si>
  <si>
    <t>SOSPENSIONE CONCENTRATA_00749</t>
  </si>
  <si>
    <t>20.3 g|14.9 g_00749</t>
  </si>
  <si>
    <t>Autorizzato_00749</t>
  </si>
  <si>
    <t>00749</t>
  </si>
  <si>
    <t>CUTHIOL</t>
  </si>
  <si>
    <t>CUTIS_00750</t>
  </si>
  <si>
    <t>CHLORPYRIFOS-METHYL_00750</t>
  </si>
  <si>
    <t>DOW AGROSCIENCES ITALIA S.R.L._00750</t>
  </si>
  <si>
    <t>(N) PERICOLOSO PER L'AMBIENTE|(XI) IRRITANTE_00750</t>
  </si>
  <si>
    <t>INSETTICIDA_00750</t>
  </si>
  <si>
    <t>CONCENTRATO EMULSIONABILE_00750</t>
  </si>
  <si>
    <t>21.4 g_00750</t>
  </si>
  <si>
    <t>Ri-registrato_00750</t>
  </si>
  <si>
    <t>00750</t>
  </si>
  <si>
    <t>CUTIS</t>
  </si>
  <si>
    <t>CUTRIL EVO_00751</t>
  </si>
  <si>
    <t>COPPER OXYCHLORIDE_00751</t>
  </si>
  <si>
    <t>PHOENIX-DEL S.R.L._00751</t>
  </si>
  <si>
    <t>(N) PERICOLOSO PER L'AMBIENTE_00751</t>
  </si>
  <si>
    <t>FUNGICIDA_00751</t>
  </si>
  <si>
    <t>GRANULARE IDRODISPERSIBILE_00751</t>
  </si>
  <si>
    <t>30.0 g_00751</t>
  </si>
  <si>
    <t>Ri-registrato_00751</t>
  </si>
  <si>
    <t>00751</t>
  </si>
  <si>
    <t>CUTRIL EVO</t>
  </si>
  <si>
    <t>CUTRIL EVO NEW_00752</t>
  </si>
  <si>
    <t>COPPER OXYCHLORIDE_00752</t>
  </si>
  <si>
    <t>PHOENIX-DEL S.R.L._00752</t>
  </si>
  <si>
    <t>-_00752</t>
  </si>
  <si>
    <t>FUNGICIDA_00752</t>
  </si>
  <si>
    <t>GRANULARE IDRODISPERSIBILE_00752</t>
  </si>
  <si>
    <t>30.0 g_00752</t>
  </si>
  <si>
    <t>Autorizzato con procedura zonale_00752</t>
  </si>
  <si>
    <t>00752</t>
  </si>
  <si>
    <t>CUTRIL EVO NEW</t>
  </si>
  <si>
    <t>CUTRIL TOP_00753</t>
  </si>
  <si>
    <t>TRIBASIC COPPER SULPHATE_00753</t>
  </si>
  <si>
    <t>PHOENIX-DEL S.R.L._00753</t>
  </si>
  <si>
    <t>(N) PERICOLOSO PER L'AMBIENTE_00753</t>
  </si>
  <si>
    <t>FUNGICIDA_00753</t>
  </si>
  <si>
    <t>SOSPENSIONE CONCENTRATA_00753</t>
  </si>
  <si>
    <t>15.2 g_00753</t>
  </si>
  <si>
    <t>Autorizzato_00753</t>
  </si>
  <si>
    <t>00753</t>
  </si>
  <si>
    <t>CUTRIL TOP</t>
  </si>
  <si>
    <t>CUWAN 250 SC_00754</t>
  </si>
  <si>
    <t>COPPER HYDROXIDE_00754</t>
  </si>
  <si>
    <t>SPIESS URANIA CHEMICALS GMBH_00754</t>
  </si>
  <si>
    <t>(N) PERICOLOSO PER L'AMBIENTE|(XI) IRRITANTE_00754</t>
  </si>
  <si>
    <t>FUNGICIDA_00754</t>
  </si>
  <si>
    <t>SOSPENSIONE CONCENTRATA_00754</t>
  </si>
  <si>
    <t>19.2 g_00754</t>
  </si>
  <si>
    <t>Autorizzato_00754</t>
  </si>
  <si>
    <t>00754</t>
  </si>
  <si>
    <t>CUWAN 250 SC</t>
  </si>
  <si>
    <t>CYCLO_00755</t>
  </si>
  <si>
    <t>MANCOZEB|METALAXYL_00755</t>
  </si>
  <si>
    <t>INDUSTRIAS AFRASA S.A_00755</t>
  </si>
  <si>
    <t>(N) PERICOLOSO PER L'AMBIENTE|(XN) NOCIVO_00755</t>
  </si>
  <si>
    <t>FUNGICIDA_00755</t>
  </si>
  <si>
    <t>POLVERE BAGNABILE_00755</t>
  </si>
  <si>
    <t>58.5 g|7.5 g_00755</t>
  </si>
  <si>
    <t>Autorizzato_00755</t>
  </si>
  <si>
    <t>00755</t>
  </si>
  <si>
    <t>CYCLO</t>
  </si>
  <si>
    <t>CYCLO-R LIQUIDO_00756</t>
  </si>
  <si>
    <t>COPPER HYDROXIDE|METALAXYL_00756</t>
  </si>
  <si>
    <t>INDUSTRIAS AFRASA S.A_00756</t>
  </si>
  <si>
    <t>(N) PERICOLOSO PER L'AMBIENTE|(XN) NOCIVO_00756</t>
  </si>
  <si>
    <t>FUNGICIDA_00756</t>
  </si>
  <si>
    <t>SOSPENSIONE CONCENTRATA_00756</t>
  </si>
  <si>
    <t>18.5 g|3.5 g_00756</t>
  </si>
  <si>
    <t>Autorizzato_00756</t>
  </si>
  <si>
    <t>00756</t>
  </si>
  <si>
    <t>CYCLO-R LIQUIDO</t>
  </si>
  <si>
    <t>CYD-X_00757</t>
  </si>
  <si>
    <t>CYDIA POMONELLA GRANULOVIRUS (CPGV)_00757</t>
  </si>
  <si>
    <t>CERTIS EUROPE B.V._00757</t>
  </si>
  <si>
    <t>ESENTE DA CLASSIFICAZIONE DI PERICOLO_00757</t>
  </si>
  <si>
    <t>INSETTICIDA_00757</t>
  </si>
  <si>
    <t>SOSPENSIONE CONCENTRATA_00757</t>
  </si>
  <si>
    <t>0.1 g_00757</t>
  </si>
  <si>
    <t>Ri-registrato_00757</t>
  </si>
  <si>
    <t>00757</t>
  </si>
  <si>
    <t>CYD-X</t>
  </si>
  <si>
    <t>CYD-X X-TRA_00758</t>
  </si>
  <si>
    <t>CYDIA POMONELLA GRANULOVIRUS (CPGV)_00758</t>
  </si>
  <si>
    <t>CERTIS EUROPE B.V._00758</t>
  </si>
  <si>
    <t>ESENTE DA CLASSIFICAZIONE DI PERICOLO_00758</t>
  </si>
  <si>
    <t>INSETTICIDA_00758</t>
  </si>
  <si>
    <t>SOSPENSIONE CONCENTRATA_00758</t>
  </si>
  <si>
    <t>0.1 g_00758</t>
  </si>
  <si>
    <t>Ri-registrato_00758</t>
  </si>
  <si>
    <t>00758</t>
  </si>
  <si>
    <t>CYD-X X-TRA</t>
  </si>
  <si>
    <t>CYFLUTREX_00759</t>
  </si>
  <si>
    <t>BETA-CYFLUTHRIN  |CHLORPYRIFOS_00759</t>
  </si>
  <si>
    <t>ADAMA MAKHTESHIM LTD_00759</t>
  </si>
  <si>
    <t>(N) PERICOLOSO PER L'AMBIENTE_00759</t>
  </si>
  <si>
    <t>INSETTICIDA_00759</t>
  </si>
  <si>
    <t>GRANULARE_00759</t>
  </si>
  <si>
    <t>0.3 g|5.0 g_00759</t>
  </si>
  <si>
    <t>Autorizzato_00759</t>
  </si>
  <si>
    <t>00759</t>
  </si>
  <si>
    <t>CYFLUTREX</t>
  </si>
  <si>
    <t>BETA-CYFLUTHRIN  |CHLORPYRIFOS</t>
  </si>
  <si>
    <t>0.3 g|5.0 g</t>
  </si>
  <si>
    <t>CYLEX PLUS_00760</t>
  </si>
  <si>
    <t>6-BENZYLADENINE_00760</t>
  </si>
  <si>
    <t>SUMITOMO CHEMICAL AGRO EUROPE S.A.S._00760</t>
  </si>
  <si>
    <t>(N) PERICOLOSO PER L'AMBIENTE_00760</t>
  </si>
  <si>
    <t>FITOREGOLATORE_00760</t>
  </si>
  <si>
    <t>CONCENTRATO SOLUBILE_00760</t>
  </si>
  <si>
    <t>1.9 g_00760</t>
  </si>
  <si>
    <t>Autorizzato_00760</t>
  </si>
  <si>
    <t>00760</t>
  </si>
  <si>
    <t>CYLEX PLUS</t>
  </si>
  <si>
    <t>CYMBAL_00761</t>
  </si>
  <si>
    <t>CYMOXANIL_00761</t>
  </si>
  <si>
    <t>BELCHIM CROP PROTECTION ITALIA S.P.A._00761</t>
  </si>
  <si>
    <t>(N) PERICOLOSO PER L'AMBIENTE|(XI) IRRITANTE_00761</t>
  </si>
  <si>
    <t>FUNGICIDA_00761</t>
  </si>
  <si>
    <t>GRANULARE IDRODISPERSIBILE_00761</t>
  </si>
  <si>
    <t>45.0 g_00761</t>
  </si>
  <si>
    <t>Autorizzato_00761</t>
  </si>
  <si>
    <t>00761</t>
  </si>
  <si>
    <t>CYMBAL</t>
  </si>
  <si>
    <t>BELCHIM CROP PROTECTION ITALIA S.P.A.</t>
  </si>
  <si>
    <t>CYMBAL 20_00762</t>
  </si>
  <si>
    <t>CYMOXANIL_00762</t>
  </si>
  <si>
    <t>BELCHIM CROP PROTECTION ITALIA S.P.A._00762</t>
  </si>
  <si>
    <t>(N) PERICOLOSO PER L'AMBIENTE|(XI) IRRITANTE_00762</t>
  </si>
  <si>
    <t>FUNGICIDA_00762</t>
  </si>
  <si>
    <t>POLVERE BAGNABILE_00762</t>
  </si>
  <si>
    <t>20.0 g_00762</t>
  </si>
  <si>
    <t>Autorizzato_00762</t>
  </si>
  <si>
    <t>00762</t>
  </si>
  <si>
    <t>CYMBAL 20</t>
  </si>
  <si>
    <t>CYMBAL 35 WG_00763</t>
  </si>
  <si>
    <t>CYMOXANIL_00763</t>
  </si>
  <si>
    <t>BELCHIM CROP PROTECTION NV/SA_00763</t>
  </si>
  <si>
    <t>-_00763</t>
  </si>
  <si>
    <t>FUNGICIDA_00763</t>
  </si>
  <si>
    <t>GRANULARE IDRODISPERSIBILE_00763</t>
  </si>
  <si>
    <t>35.0 %_00763</t>
  </si>
  <si>
    <t>Autorizzato_00763</t>
  </si>
  <si>
    <t>00763</t>
  </si>
  <si>
    <t>CYMBAL 35 WG</t>
  </si>
  <si>
    <t>35.0 %</t>
  </si>
  <si>
    <t>CYMCO 72 WP_00764</t>
  </si>
  <si>
    <t>CYMOXANIL|MANCOZEB_00764</t>
  </si>
  <si>
    <t>BELCHIM CROP PROTECTION NV/SA_00764</t>
  </si>
  <si>
    <t>(N) PERICOLOSO PER L'AMBIENTE|(XI) IRRITANTE_00764</t>
  </si>
  <si>
    <t>FUNGICIDA_00764</t>
  </si>
  <si>
    <t>POLVERE BAGNABILE_00764</t>
  </si>
  <si>
    <t>8.0 g|64.0 g_00764</t>
  </si>
  <si>
    <t>Autorizzato_00764</t>
  </si>
  <si>
    <t>00764</t>
  </si>
  <si>
    <t>CYMCO 72 WP</t>
  </si>
  <si>
    <t>8.0 g|64.0 g</t>
  </si>
  <si>
    <t>CYMONE 25 WP_00765</t>
  </si>
  <si>
    <t>CYMOXANIL_00765</t>
  </si>
  <si>
    <t>UPL EUROPE L.T.D._00765</t>
  </si>
  <si>
    <t>-_00765</t>
  </si>
  <si>
    <t>FUNGICIDA_00765</t>
  </si>
  <si>
    <t>POLVERE BAGNABILE_00765</t>
  </si>
  <si>
    <t>25.0 g_00765</t>
  </si>
  <si>
    <t>Autorizzato_00765</t>
  </si>
  <si>
    <t>00765</t>
  </si>
  <si>
    <t>CYMONE 25 WP</t>
  </si>
  <si>
    <t>CYMONIL_00766</t>
  </si>
  <si>
    <t>CYMOXANIL|CHLOROTHALONIL_00766</t>
  </si>
  <si>
    <t>SIPCAM S.P.A._00766</t>
  </si>
  <si>
    <t>(N) PERICOLOSO PER L'AMBIENTE|(XN) NOCIVO_00766</t>
  </si>
  <si>
    <t>FUNGICIDA_00766</t>
  </si>
  <si>
    <t>SOSPENSIONE CONCENTRATA_00766</t>
  </si>
  <si>
    <t>4.2 g|31.5 g_00766</t>
  </si>
  <si>
    <t>Autorizzato_00766</t>
  </si>
  <si>
    <t>00766</t>
  </si>
  <si>
    <t>CYMONIL</t>
  </si>
  <si>
    <t>CYMOXANIL|CHLOROTHALONIL</t>
  </si>
  <si>
    <t>4.2 g|31.5 g</t>
  </si>
  <si>
    <t>CYMOPUR 35 WG_00767</t>
  </si>
  <si>
    <t>CYMOXANIL_00767</t>
  </si>
  <si>
    <t>BELCHIM CROP PROTECTION NV/SA_00767</t>
  </si>
  <si>
    <t>(N) PERICOLOSO PER L'AMBIENTE|(XI) IRRITANTE_00767</t>
  </si>
  <si>
    <t>FUNGICIDA_00767</t>
  </si>
  <si>
    <t>GRANULARE IDRODISPERSIBILE_00767</t>
  </si>
  <si>
    <t>35.0 g_00767</t>
  </si>
  <si>
    <t>Autorizzato_00767</t>
  </si>
  <si>
    <t>00767</t>
  </si>
  <si>
    <t>CYMOPUR 35 WG</t>
  </si>
  <si>
    <t>CYMOPUR 45 WG_00768</t>
  </si>
  <si>
    <t>CYMOXANIL_00768</t>
  </si>
  <si>
    <t>BELCHIM CROP PROTECTION ITALIA S.P.A._00768</t>
  </si>
  <si>
    <t>(N) PERICOLOSO PER L'AMBIENTE|(XI) IRRITANTE_00768</t>
  </si>
  <si>
    <t>FUNGICIDA_00768</t>
  </si>
  <si>
    <t>GRANULARE IDRODISPERSIBILE_00768</t>
  </si>
  <si>
    <t>45.0 g_00768</t>
  </si>
  <si>
    <t>Autorizzato_00768</t>
  </si>
  <si>
    <t>00768</t>
  </si>
  <si>
    <t>CYMOPUR 45 WG</t>
  </si>
  <si>
    <t>CYMOXAN 45 WG_00769</t>
  </si>
  <si>
    <t>CYMOXANIL_00769</t>
  </si>
  <si>
    <t>OXON ITALIA S.P.A._00769</t>
  </si>
  <si>
    <t>(XI) IRRITANTE|(N) PERICOLOSO PER L'AMBIENTE_00769</t>
  </si>
  <si>
    <t>FUNGICIDA_00769</t>
  </si>
  <si>
    <t>GRANULARE IDRODISPERSIBILE_00769</t>
  </si>
  <si>
    <t>45.0 g_00769</t>
  </si>
  <si>
    <t>Autorizzato_00769</t>
  </si>
  <si>
    <t>00769</t>
  </si>
  <si>
    <t>CYMOXAN 45 WG</t>
  </si>
  <si>
    <t>CYMOXAN M_00770</t>
  </si>
  <si>
    <t>CYMOXANIL|MANCOZEB_00770</t>
  </si>
  <si>
    <t>OXON ITALIA S.P.A._00770</t>
  </si>
  <si>
    <t>(N) PERICOLOSO PER L'AMBIENTE|(XN) NOCIVO_00770</t>
  </si>
  <si>
    <t>FUNGICIDA_00770</t>
  </si>
  <si>
    <t>POLVERE BAGNABILE_00770</t>
  </si>
  <si>
    <t>4.0 g|40.0 g_00770</t>
  </si>
  <si>
    <t>Autorizzato_00770</t>
  </si>
  <si>
    <t>00770</t>
  </si>
  <si>
    <t>CYMOXAN M</t>
  </si>
  <si>
    <t>CYPALFA 10 SC_00771</t>
  </si>
  <si>
    <t>ALPHA-CYPERMETHRIN (AKA ALPHAMETHRIN)_00771</t>
  </si>
  <si>
    <t>VERDE BIO S.R.L._00771</t>
  </si>
  <si>
    <t>(N) PERICOLOSO PER L'AMBIENTE|(XN) NOCIVO_00771</t>
  </si>
  <si>
    <t>INSETTICIDA_00771</t>
  </si>
  <si>
    <t>SOSPENSIONE CONCENTRATA_00771</t>
  </si>
  <si>
    <t>10.0 g_00771</t>
  </si>
  <si>
    <t>Autorizzato_00771</t>
  </si>
  <si>
    <t>00771</t>
  </si>
  <si>
    <t>CYPALFA 10 SC</t>
  </si>
  <si>
    <t>CYPERKILL 50 EC_00772</t>
  </si>
  <si>
    <t>CYPERMETHRIN_00772</t>
  </si>
  <si>
    <t>ARYSTA LIFESCIENCE BENELUX SPRL_00772</t>
  </si>
  <si>
    <t>(XI) IRRITANTE|(N) PERICOLOSO PER L'AMBIENTE_00772</t>
  </si>
  <si>
    <t>INSETTICIDA_00772</t>
  </si>
  <si>
    <t>CONCENTRATO EMULSIONABILE_00772</t>
  </si>
  <si>
    <t>5.5 g_00772</t>
  </si>
  <si>
    <t>Autorizzato_00772</t>
  </si>
  <si>
    <t>00772</t>
  </si>
  <si>
    <t>CYPERKILL 50 EC</t>
  </si>
  <si>
    <t>CYPLAN 5 EC_00773</t>
  </si>
  <si>
    <t>CYPERMETHRIN_00773</t>
  </si>
  <si>
    <t>ARYSTA LIFESCIENCE BENELUX SPRL_00773</t>
  </si>
  <si>
    <t>(XI) IRRITANTE|(N) PERICOLOSO PER L'AMBIENTE_00773</t>
  </si>
  <si>
    <t>INSETTICIDA_00773</t>
  </si>
  <si>
    <t>CONCENTRATO EMULSIONABILE_00773</t>
  </si>
  <si>
    <t>5.5 g_00773</t>
  </si>
  <si>
    <t>Ri-registrato_00773</t>
  </si>
  <si>
    <t>00773</t>
  </si>
  <si>
    <t>CYPLAN 5 EC</t>
  </si>
  <si>
    <t>CYPRUS 25 DF_00774</t>
  </si>
  <si>
    <t>COPPER OXYCHLORIDE_00774</t>
  </si>
  <si>
    <t>NUFARM ITALIA S.R.L._00774</t>
  </si>
  <si>
    <t>(N) PERICOLOSO PER L'AMBIENTE_00774</t>
  </si>
  <si>
    <t>FUNGICIDA_00774</t>
  </si>
  <si>
    <t>GRANULARE IDRODISPERSIBILE_00774</t>
  </si>
  <si>
    <t>25.0 g_00774</t>
  </si>
  <si>
    <t>Autorizzato_00774</t>
  </si>
  <si>
    <t>00774</t>
  </si>
  <si>
    <t>CYPRUS 25 DF</t>
  </si>
  <si>
    <t>CYREN 44 EC_00775</t>
  </si>
  <si>
    <t>CHLORPYRIFOS_00775</t>
  </si>
  <si>
    <t>CHEMINOVA  A/S_00775</t>
  </si>
  <si>
    <t>(N) PERICOLOSO PER L'AMBIENTE|(XN) NOCIVO_00775</t>
  </si>
  <si>
    <t>INSETTICIDA_00775</t>
  </si>
  <si>
    <t>CONCENTRATO EMULSIONABILE_00775</t>
  </si>
  <si>
    <t>44.6 g_00775</t>
  </si>
  <si>
    <t>Autorizzato_00775</t>
  </si>
  <si>
    <t>00775</t>
  </si>
  <si>
    <t>CYREN 44 EC</t>
  </si>
  <si>
    <t>CYREN 7,5 G_00776</t>
  </si>
  <si>
    <t>CHLORPYRIFOS_00776</t>
  </si>
  <si>
    <t>CHEMINOVA  A/S_00776</t>
  </si>
  <si>
    <t>(N) PERICOLOSO PER L'AMBIENTE_00776</t>
  </si>
  <si>
    <t>INSETTICIDA_00776</t>
  </si>
  <si>
    <t>GRANULARE_00776</t>
  </si>
  <si>
    <t>7.5 g_00776</t>
  </si>
  <si>
    <t>Autorizzato_00776</t>
  </si>
  <si>
    <t>00776</t>
  </si>
  <si>
    <t>CYREN 7,5 G</t>
  </si>
  <si>
    <t>CYTHRIN_00777</t>
  </si>
  <si>
    <t>CYPERMETHRIN_00777</t>
  </si>
  <si>
    <t>ARYSTA LIFESCIENCE BENELUX SPRL_00777</t>
  </si>
  <si>
    <t>(N) PERICOLOSO PER L'AMBIENTE_00777</t>
  </si>
  <si>
    <t>INSETTICIDA_00777</t>
  </si>
  <si>
    <t>MICROGRANULARE_00777</t>
  </si>
  <si>
    <t>1.0 g_00777</t>
  </si>
  <si>
    <t>Autorizzato_00777</t>
  </si>
  <si>
    <t>00777</t>
  </si>
  <si>
    <t>CYTHRIN</t>
  </si>
  <si>
    <t>CYTHRIN 50 EC_00778</t>
  </si>
  <si>
    <t>CYPERMETHRIN_00778</t>
  </si>
  <si>
    <t>ARYSTA LIFESCIENCE BENELUX SPRL_00778</t>
  </si>
  <si>
    <t>(N) PERICOLOSO PER L'AMBIENTE|(XI) IRRITANTE_00778</t>
  </si>
  <si>
    <t>INSETTICIDA_00778</t>
  </si>
  <si>
    <t>CONCENTRATO EMULSIONABILE_00778</t>
  </si>
  <si>
    <t>5.5 g_00778</t>
  </si>
  <si>
    <t>Autorizzato_00778</t>
  </si>
  <si>
    <t>00778</t>
  </si>
  <si>
    <t>CYTHRIN 50 EC</t>
  </si>
  <si>
    <t>CYTHRIN L_00779</t>
  </si>
  <si>
    <t>CYPERMETHRIN_00779</t>
  </si>
  <si>
    <t>ARYSTA LIFESCIENCE BENELUX SPRL_00779</t>
  </si>
  <si>
    <t>(N) PERICOLOSO PER L'AMBIENTE_00779</t>
  </si>
  <si>
    <t>INSETTICIDA_00779</t>
  </si>
  <si>
    <t>MICROEMULSIONE_00779</t>
  </si>
  <si>
    <t>1.0 g_00779</t>
  </si>
  <si>
    <t>Autorizzato_00779</t>
  </si>
  <si>
    <t>00779</t>
  </si>
  <si>
    <t>CYTHRIN L</t>
  </si>
  <si>
    <t>CYTHRIN MAX_00780</t>
  </si>
  <si>
    <t>CYPERMETHRIN_00780</t>
  </si>
  <si>
    <t>ARYSTA LIFESCIENCE BENELUX SPRL_00780</t>
  </si>
  <si>
    <t>(N) PERICOLOSO PER L'AMBIENTE|(XN) NOCIVO_00780</t>
  </si>
  <si>
    <t>INSETTICIDA_00780</t>
  </si>
  <si>
    <t>CONCENTRATO EMULSIONABILE_00780</t>
  </si>
  <si>
    <t>47.5 g_00780</t>
  </si>
  <si>
    <t>Autorizzato_00780</t>
  </si>
  <si>
    <t>00780</t>
  </si>
  <si>
    <t>CYTHRIN MAX</t>
  </si>
  <si>
    <t>47.5 g</t>
  </si>
  <si>
    <t>CYTORAM COMBI WG_00781</t>
  </si>
  <si>
    <t>CYMOXANIL|COPPER OXYCHLORIDE_00781</t>
  </si>
  <si>
    <t>ISAGRO S.P.A._00781</t>
  </si>
  <si>
    <t>(N) PERICOLOSO PER L'AMBIENTE|(XI) IRRITANTE_00781</t>
  </si>
  <si>
    <t>FUNGICIDA_00781</t>
  </si>
  <si>
    <t>GRANULARE IDRODISPERSIBILE_00781</t>
  </si>
  <si>
    <t>39.8 g_00781</t>
  </si>
  <si>
    <t>Autorizzato_00781</t>
  </si>
  <si>
    <t>00781</t>
  </si>
  <si>
    <t>CYTORAM COMBI WG</t>
  </si>
  <si>
    <t>DACOL L 40 ST_00782</t>
  </si>
  <si>
    <t>DIMETHOATE_00782</t>
  </si>
  <si>
    <t>CHEMINOVA  A/S_00782</t>
  </si>
  <si>
    <t>(XN) NOCIVO_00782</t>
  </si>
  <si>
    <t>INSETTICIDA_00782</t>
  </si>
  <si>
    <t>CONCENTRATO EMULSIONABILE_00782</t>
  </si>
  <si>
    <t>37.7 g_00782</t>
  </si>
  <si>
    <t>Ri-registrato_00782</t>
  </si>
  <si>
    <t>00782</t>
  </si>
  <si>
    <t>DACOL L 40 ST</t>
  </si>
  <si>
    <t>DACOL ST_00783</t>
  </si>
  <si>
    <t>DIMETHOATE_00783</t>
  </si>
  <si>
    <t>CHEMINOVA AGRO ITALIA S.R.L._00783</t>
  </si>
  <si>
    <t>(XN) NOCIVO_00783</t>
  </si>
  <si>
    <t>INSETTICIDA_00783</t>
  </si>
  <si>
    <t>CONCENTRATO EMULSIONABILE_00783</t>
  </si>
  <si>
    <t>37.7 g_00783</t>
  </si>
  <si>
    <t>Ri-registrato_00783</t>
  </si>
  <si>
    <t>00783</t>
  </si>
  <si>
    <t>DACOL ST</t>
  </si>
  <si>
    <t>DACUS TRAP_00784</t>
  </si>
  <si>
    <t>HYDROLYSED PROTEINS_00784</t>
  </si>
  <si>
    <t>BIOIBERICA S.A._00784</t>
  </si>
  <si>
    <t>ESENTE DA CLASSIFICAZIONE DI PERICOLO_00784</t>
  </si>
  <si>
    <t>INSETTICIDA_00784</t>
  </si>
  <si>
    <t>CONCENTRATO SOLUBILE_00784</t>
  </si>
  <si>
    <t>5.0 %_00784</t>
  </si>
  <si>
    <t>Autorizzato_00784</t>
  </si>
  <si>
    <t>00784</t>
  </si>
  <si>
    <t>DACUS TRAP</t>
  </si>
  <si>
    <t>5.0 %</t>
  </si>
  <si>
    <t>DALET TRIO_00785</t>
  </si>
  <si>
    <t>CYMOXANIL|FOLPET|FOSETYL-ALUMINIUM_00785</t>
  </si>
  <si>
    <t>ADAMA MAKHTESHIM LTD_00785</t>
  </si>
  <si>
    <t>(XN) NOCIVO|(N) PERICOLOSO PER L'AMBIENTE_00785</t>
  </si>
  <si>
    <t>FITOREGOLATORE-ANTIRISCALDO_00785</t>
  </si>
  <si>
    <t>GRANULARE IDRODISPERSIBILE_00785</t>
  </si>
  <si>
    <t>-_00785</t>
  </si>
  <si>
    <t>Autorizzato_00785</t>
  </si>
  <si>
    <t>00785</t>
  </si>
  <si>
    <t>DALET TRIO</t>
  </si>
  <si>
    <t>FITOREGOLATORE-ANTIRISCALDO</t>
  </si>
  <si>
    <t>DALYS_00786</t>
  </si>
  <si>
    <t>FLUAZIFOP-P-BUTYL_00786</t>
  </si>
  <si>
    <t>SHARDA CROPCHEM LIMITED_00786</t>
  </si>
  <si>
    <t>(N) PERICOLOSO PER L'AMBIENTE|(XN) NOCIVO_00786</t>
  </si>
  <si>
    <t>DISERBANTE_00786</t>
  </si>
  <si>
    <t>CONCENTRATO EMULSIONABILE_00786</t>
  </si>
  <si>
    <t>13.3 g_00786</t>
  </si>
  <si>
    <t>Autorizzato_00786</t>
  </si>
  <si>
    <t>00786</t>
  </si>
  <si>
    <t>DALYS</t>
  </si>
  <si>
    <t>13.3 g</t>
  </si>
  <si>
    <t>DANADIM 400 ST_00787</t>
  </si>
  <si>
    <t>DIMETHOATE_00787</t>
  </si>
  <si>
    <t>CHEMINOVA AGRO ITALIA S.R.L._00787</t>
  </si>
  <si>
    <t>(XN) NOCIVO_00787</t>
  </si>
  <si>
    <t>INSETTICIDA_00787</t>
  </si>
  <si>
    <t>CONCENTRATO EMULSIONABILE_00787</t>
  </si>
  <si>
    <t>37.7 g_00787</t>
  </si>
  <si>
    <t>Ri-registrato_00787</t>
  </si>
  <si>
    <t>00787</t>
  </si>
  <si>
    <t>DANADIM 400 ST</t>
  </si>
  <si>
    <t>DANADIM PROGRESS ST_00788</t>
  </si>
  <si>
    <t>DIMETHOATE_00788</t>
  </si>
  <si>
    <t>CHEMINOVA AGRO ITALIA S.R.L._00788</t>
  </si>
  <si>
    <t>ESENTE DA CLASSIFICAZIONE DI PERICOLO_00788</t>
  </si>
  <si>
    <t>INSETTICIDA_00788</t>
  </si>
  <si>
    <t>CONCENTRATO EMULSIONABILE_00788</t>
  </si>
  <si>
    <t>37.7 g_00788</t>
  </si>
  <si>
    <t>Ri-registrato_00788</t>
  </si>
  <si>
    <t>00788</t>
  </si>
  <si>
    <t>DANADIM PROGRESS ST</t>
  </si>
  <si>
    <t>DANADIM ST_00789</t>
  </si>
  <si>
    <t>DIMETHOATE_00789</t>
  </si>
  <si>
    <t>CHEMINOVA AGRO ITALIA S.R.L._00789</t>
  </si>
  <si>
    <t>ESENTE DA CLASSIFICAZIONE DI PERICOLO_00789</t>
  </si>
  <si>
    <t>INSETTICIDA_00789</t>
  </si>
  <si>
    <t>CONCENTRATO EMULSIONABILE_00789</t>
  </si>
  <si>
    <t>37.7 g_00789</t>
  </si>
  <si>
    <t>Ri-registrato_00789</t>
  </si>
  <si>
    <t>00789</t>
  </si>
  <si>
    <t>DANADIM ST</t>
  </si>
  <si>
    <t>DANITRON_00790</t>
  </si>
  <si>
    <t>FENPYROXIMATE_00790</t>
  </si>
  <si>
    <t>NICHINO EUROPE CO LTD_00790</t>
  </si>
  <si>
    <t>(N) PERICOLOSO PER L'AMBIENTE|(XN) NOCIVO_00790</t>
  </si>
  <si>
    <t>ACARICIDA_00790</t>
  </si>
  <si>
    <t>SOSPENSIONE CONCENTRATA_00790</t>
  </si>
  <si>
    <t>5.0 g_00790</t>
  </si>
  <si>
    <t>Autorizzato_00790</t>
  </si>
  <si>
    <t>00790</t>
  </si>
  <si>
    <t>DANITRON</t>
  </si>
  <si>
    <t>FENPYROXIMATE</t>
  </si>
  <si>
    <t>DANSO 45_00791</t>
  </si>
  <si>
    <t>CYMOXANIL_00791</t>
  </si>
  <si>
    <t>BELCHIM CROP PROTECTION ITALIA S.P.A._00791</t>
  </si>
  <si>
    <t>-_00791</t>
  </si>
  <si>
    <t>FUNGICIDA_00791</t>
  </si>
  <si>
    <t>GRANULARE IDRODISPERSIBILE_00791</t>
  </si>
  <si>
    <t>45.0 g_00791</t>
  </si>
  <si>
    <t>Autorizzato_00791</t>
  </si>
  <si>
    <t>00791</t>
  </si>
  <si>
    <t>DANSO 45</t>
  </si>
  <si>
    <t>DANTOP 50 WG_00792</t>
  </si>
  <si>
    <t>CLOTHIANIDIN_00792</t>
  </si>
  <si>
    <t>SUMITOMO CHEMICAL AGRO EUROPE S.A.S._00792</t>
  </si>
  <si>
    <t>(N) PERICOLOSO PER L'AMBIENTE|(XN) NOCIVO_00792</t>
  </si>
  <si>
    <t>INSETTICIDA_00792</t>
  </si>
  <si>
    <t>GRANULARE IDRODISPERSIBILE_00792</t>
  </si>
  <si>
    <t>50.0 g_00792</t>
  </si>
  <si>
    <t>Autorizzato provvisoriamente_00792</t>
  </si>
  <si>
    <t>00792</t>
  </si>
  <si>
    <t>DANTOP 50 WG</t>
  </si>
  <si>
    <t>CLOTHIANIDIN</t>
  </si>
  <si>
    <t>DARCOS_00793</t>
  </si>
  <si>
    <t>TEBUCONAZOLE_00793</t>
  </si>
  <si>
    <t>ROTAM AGROCHEMICAL EUROPE LIMITED_00793</t>
  </si>
  <si>
    <t>(C) CORROSIVO|(N) PERICOLOSO PER L'AMBIENTE_00793</t>
  </si>
  <si>
    <t>FUNGICIDA_00793</t>
  </si>
  <si>
    <t>EMULSIONE OLIO/ACQUA_00793</t>
  </si>
  <si>
    <t>25.9 g_00793</t>
  </si>
  <si>
    <t>Autorizzato_00793</t>
  </si>
  <si>
    <t>00793</t>
  </si>
  <si>
    <t>DARCOS</t>
  </si>
  <si>
    <t>DARLEX_00794</t>
  </si>
  <si>
    <t>PENCONAZOLE_00794</t>
  </si>
  <si>
    <t>GAMMA INTERNATIONAL S.R.L._00794</t>
  </si>
  <si>
    <t>(F ) ESTREMAMENTE INFIAMMABILE_00794</t>
  </si>
  <si>
    <t>FUNGICIDA_00794</t>
  </si>
  <si>
    <t>BOMBOLE AEROSOL_00794</t>
  </si>
  <si>
    <t>0.0 g_00794</t>
  </si>
  <si>
    <t>Autorizzato_00794</t>
  </si>
  <si>
    <t>00794</t>
  </si>
  <si>
    <t>DARLEX</t>
  </si>
  <si>
    <t>PENCONAZOLE</t>
  </si>
  <si>
    <t>GAMMA INTERNATIONAL S.R.L.</t>
  </si>
  <si>
    <t>DASH HC_00795</t>
  </si>
  <si>
    <t>MISCELA DI METIL OLEATO E METIL PALMITATO_00795</t>
  </si>
  <si>
    <t>BASF ITALIA S.P.A._00795</t>
  </si>
  <si>
    <t>(XI) IRRITANTE_00795</t>
  </si>
  <si>
    <t>COADIUVANTE_00795</t>
  </si>
  <si>
    <t>CONCENTRATO EMULSIONABILE_00795</t>
  </si>
  <si>
    <t>37.5 g_00795</t>
  </si>
  <si>
    <t>Autorizzato_00795</t>
  </si>
  <si>
    <t>00795</t>
  </si>
  <si>
    <t>DASH HC</t>
  </si>
  <si>
    <t>MISCELA DI METIL OLEATO E METIL PALMITATO</t>
  </si>
  <si>
    <t>DASKOR 440 EC_00796</t>
  </si>
  <si>
    <t>CYPERMETHRIN|CHLORPYRIFOS-METHYL_00796</t>
  </si>
  <si>
    <t>ARYSTA LIFESCIENCE BENELUX SPRL_00796</t>
  </si>
  <si>
    <t>(N) PERICOLOSO PER L'AMBIENTE|(XN) NOCIVO_00796</t>
  </si>
  <si>
    <t>INSETTICIDA_00796</t>
  </si>
  <si>
    <t>CONCENTRATO EMULSIONABILE_00796</t>
  </si>
  <si>
    <t>3.7 g|36.9 g_00796</t>
  </si>
  <si>
    <t>Ri-registrato_00796</t>
  </si>
  <si>
    <t>00796</t>
  </si>
  <si>
    <t>DASKOR 440 EC</t>
  </si>
  <si>
    <t>CYPERMETHRIN|CHLORPYRIFOS-METHYL</t>
  </si>
  <si>
    <t>3.7 g|36.9 g</t>
  </si>
  <si>
    <t>DAZIDE ENHANCE_00797</t>
  </si>
  <si>
    <t>DAMINOZIDE_00797</t>
  </si>
  <si>
    <t>FINE AGROCHEMICALS LTD_00797</t>
  </si>
  <si>
    <t>ESENTE DA CLASSIFICAZIONE DI PERICOLO_00797</t>
  </si>
  <si>
    <t>FITOREGOLATORE_00797</t>
  </si>
  <si>
    <t>GRANULARE IDRODISPERSIBILE_00797</t>
  </si>
  <si>
    <t>85.1 g_00797</t>
  </si>
  <si>
    <t>Ri-registrato_00797</t>
  </si>
  <si>
    <t>00797</t>
  </si>
  <si>
    <t>DAZIDE ENHANCE</t>
  </si>
  <si>
    <t>85.1 g</t>
  </si>
  <si>
    <t>DAZIDE ENHANCE 85 WG_00798</t>
  </si>
  <si>
    <t>DAMINOZIDE_00798</t>
  </si>
  <si>
    <t>FINE AGROCHEMICALS LTD_00798</t>
  </si>
  <si>
    <t>-_00798</t>
  </si>
  <si>
    <t>FITOREGOLATORE_00798</t>
  </si>
  <si>
    <t>GRANULARE IDRODISPERSIBILE_00798</t>
  </si>
  <si>
    <t>85.0 g_00798</t>
  </si>
  <si>
    <t>Autorizzato in regime di Riconoscimento Reciproco_00798</t>
  </si>
  <si>
    <t>00798</t>
  </si>
  <si>
    <t>DAZIDE ENHANCE 85 WG</t>
  </si>
  <si>
    <t>DAZOCLEAN_00799</t>
  </si>
  <si>
    <t>DAZOMET_00799</t>
  </si>
  <si>
    <t>CERTIS EUROPE B.V._00799</t>
  </si>
  <si>
    <t>(N) PERICOLOSO PER L'AMBIENTE|(XN) NOCIVO_00799</t>
  </si>
  <si>
    <t>FUNGICIDA_00799</t>
  </si>
  <si>
    <t>GRANULARE_00799</t>
  </si>
  <si>
    <t>99.0 g_00799</t>
  </si>
  <si>
    <t>Autorizzato_00799</t>
  </si>
  <si>
    <t>00799</t>
  </si>
  <si>
    <t>DAZOCLEAN</t>
  </si>
  <si>
    <t>DECA_00800</t>
  </si>
  <si>
    <t>DELTAMETHRIN_00800</t>
  </si>
  <si>
    <t>SHARDA CROPCHEM LIMITED_00800</t>
  </si>
  <si>
    <t>(N) PERICOLOSO PER L'AMBIENTE|(XN) NOCIVO_00800</t>
  </si>
  <si>
    <t>DISERBANTE_00800</t>
  </si>
  <si>
    <t>CONCENTRATO EMULSIONABILE_00800</t>
  </si>
  <si>
    <t>2.8 g_00800</t>
  </si>
  <si>
    <t>Autorizzato_00800</t>
  </si>
  <si>
    <t>00800</t>
  </si>
  <si>
    <t>DECA</t>
  </si>
  <si>
    <t>DECANO_00801</t>
  </si>
  <si>
    <t>SULCOTRIONE_00801</t>
  </si>
  <si>
    <t>SAPEC AGRO S.A._00801</t>
  </si>
  <si>
    <t>(N) PERICOLOSO PER L'AMBIENTE|(XI) IRRITANTE_00801</t>
  </si>
  <si>
    <t>DISERBANTE_00801</t>
  </si>
  <si>
    <t>SOSPENSIONE CONCENTRATA_00801</t>
  </si>
  <si>
    <t>26.0 %_00801</t>
  </si>
  <si>
    <t>Autorizzato_00801</t>
  </si>
  <si>
    <t>00801</t>
  </si>
  <si>
    <t>DECANO</t>
  </si>
  <si>
    <t>26.0 %</t>
  </si>
  <si>
    <t>DECCOFOS_00802</t>
  </si>
  <si>
    <t>FOSETYL-ALUMINIUM_00802</t>
  </si>
  <si>
    <t>DECCO IBERICA POST COSECHA S.A.U._00802</t>
  </si>
  <si>
    <t>-_00802</t>
  </si>
  <si>
    <t>FUNGICIDA_00802</t>
  </si>
  <si>
    <t>SOSPENSIONE CONCENTRATA_00802</t>
  </si>
  <si>
    <t>37.9 g_00802</t>
  </si>
  <si>
    <t>Autorizzato in regime di Riconoscimento Reciproco_00802</t>
  </si>
  <si>
    <t>00802</t>
  </si>
  <si>
    <t>DECCOFOS</t>
  </si>
  <si>
    <t>DECCO IBERICA POST COSECHA S.A.U.</t>
  </si>
  <si>
    <t>37.9 g</t>
  </si>
  <si>
    <t>DECCOZIL EC_00803</t>
  </si>
  <si>
    <t>IMAZALIL (AKA ENILCONAZOLE)_00803</t>
  </si>
  <si>
    <t>LABORATORIOS AGROCHEM S.L._00803</t>
  </si>
  <si>
    <t>(N) PERICOLOSO PER L'AMBIENTE|(XN) NOCIVO_00803</t>
  </si>
  <si>
    <t>FUNGICIDA_00803</t>
  </si>
  <si>
    <t>CONCENTRATO EMULSIONABILE_00803</t>
  </si>
  <si>
    <t>44.2 g_00803</t>
  </si>
  <si>
    <t>Autorizzato in regime di Riconoscimento Reciproco_00803</t>
  </si>
  <si>
    <t>00803</t>
  </si>
  <si>
    <t>DECCOZIL EC</t>
  </si>
  <si>
    <t>IMAZALIL (AKA ENILCONAZOLE)</t>
  </si>
  <si>
    <t>LABORATORIOS AGROCHEM S.L.</t>
  </si>
  <si>
    <t>44.2 g</t>
  </si>
  <si>
    <t>DECIS_00804</t>
  </si>
  <si>
    <t>DELTAMETHRIN_00804</t>
  </si>
  <si>
    <t>BAYER CROPSCIENCE S.R.L._00804</t>
  </si>
  <si>
    <t>(XN) NOCIVO|(N) PERICOLOSO PER L'AMBIENTE_00804</t>
  </si>
  <si>
    <t>INSETTICIDA_00804</t>
  </si>
  <si>
    <t>CONCENTRATO EMULSIONABILE_00804</t>
  </si>
  <si>
    <t>2.8 g_00804</t>
  </si>
  <si>
    <t>Ri-registrato_00804</t>
  </si>
  <si>
    <t>00804</t>
  </si>
  <si>
    <t>DECIS</t>
  </si>
  <si>
    <t>DECIS 15 EW HOBBY_00805</t>
  </si>
  <si>
    <t>DELTAMETHRIN_00805</t>
  </si>
  <si>
    <t>SBM DEVELOPPEMENT S.A.S._00805</t>
  </si>
  <si>
    <t>-_00805</t>
  </si>
  <si>
    <t>INSETTICIDA_00805</t>
  </si>
  <si>
    <t>EMULSIONE OLIO/ACQUA_00805</t>
  </si>
  <si>
    <t>1.5 g_00805</t>
  </si>
  <si>
    <t>Autorizzato in regime di Riconoscimento Reciproco_00805</t>
  </si>
  <si>
    <t>00805</t>
  </si>
  <si>
    <t>DECIS 15 EW HOBBY</t>
  </si>
  <si>
    <t>1.5 g</t>
  </si>
  <si>
    <t>DECIS EASY_00806</t>
  </si>
  <si>
    <t>DELTAMETHRIN_00806</t>
  </si>
  <si>
    <t>BAYER CROPSCIENCE S.R.L._00806</t>
  </si>
  <si>
    <t>-_00806</t>
  </si>
  <si>
    <t>INSETTICIDA_00806</t>
  </si>
  <si>
    <t>EMULSIONE OLIO/ACQUA_00806</t>
  </si>
  <si>
    <t>2.4 g_00806</t>
  </si>
  <si>
    <t>Autorizzato_00806</t>
  </si>
  <si>
    <t>00806</t>
  </si>
  <si>
    <t>DECIS EASY</t>
  </si>
  <si>
    <t>DECIS ENERGY O-TEQ_00807</t>
  </si>
  <si>
    <t>DELTAMETHRIN|IMIDACLOPRID_00807</t>
  </si>
  <si>
    <t>BAYER CROPSCIENCE S.R.L._00807</t>
  </si>
  <si>
    <t>(N) PERICOLOSO PER L'AMBIENTE|(XI) IRRITANTE_00807</t>
  </si>
  <si>
    <t>INSETTICIDA_00807</t>
  </si>
  <si>
    <t>EMULSIONE OLIO/ACQUA_00807</t>
  </si>
  <si>
    <t>1.0 g|7.7 g_00807</t>
  </si>
  <si>
    <t>Autorizzato_00807</t>
  </si>
  <si>
    <t>00807</t>
  </si>
  <si>
    <t>DECIS ENERGY O-TEQ</t>
  </si>
  <si>
    <t>DELTAMETHRIN|IMIDACLOPRID</t>
  </si>
  <si>
    <t>1.0 g|7.7 g</t>
  </si>
  <si>
    <t>DECIS EVO_00808</t>
  </si>
  <si>
    <t>DELTAMETHRIN_00808</t>
  </si>
  <si>
    <t>BAYER CROPSCIENCE S.R.L._00808</t>
  </si>
  <si>
    <t>(N) PERICOLOSO PER L'AMBIENTE|(XI) IRRITANTE_00808</t>
  </si>
  <si>
    <t>INSETTICIDA_00808</t>
  </si>
  <si>
    <t>EMULSIONE OLIO/ACQUA_00808</t>
  </si>
  <si>
    <t>2.4 g_00808</t>
  </si>
  <si>
    <t>Autorizzato_00808</t>
  </si>
  <si>
    <t>00808</t>
  </si>
  <si>
    <t>DECIS EVO</t>
  </si>
  <si>
    <t>DECIS GIARDINO_00809</t>
  </si>
  <si>
    <t>DELTAMETHRIN_00809</t>
  </si>
  <si>
    <t>SBM DEVELOPPEMENT S.A.S._00809</t>
  </si>
  <si>
    <t>(N) PERICOLOSO PER L'AMBIENTE|(XI) IRRITANTE_00809</t>
  </si>
  <si>
    <t>INSETTICIDA_00809</t>
  </si>
  <si>
    <t>CONCENTRATO EMULSIONABILE_00809</t>
  </si>
  <si>
    <t>1.6 g_00809</t>
  </si>
  <si>
    <t>Ri-registrato_00809</t>
  </si>
  <si>
    <t>00809</t>
  </si>
  <si>
    <t>DECIS GIARDINO</t>
  </si>
  <si>
    <t>DECIS GIARDINO AL PPO_00810</t>
  </si>
  <si>
    <t>DELTAMETHRIN_00810</t>
  </si>
  <si>
    <t>SBM DEVELOPPEMENT S.A.S._00810</t>
  </si>
  <si>
    <t>(N) PERICOLOSO PER L'AMBIENTE_00810</t>
  </si>
  <si>
    <t>INSETTICIDA_00810</t>
  </si>
  <si>
    <t>LIQUIDO (SENZA DILUIZIONE)_00810</t>
  </si>
  <si>
    <t>0.0 g_00810</t>
  </si>
  <si>
    <t>Autorizzato_00810</t>
  </si>
  <si>
    <t>00810</t>
  </si>
  <si>
    <t>DECIS GIARDINO AL PPO</t>
  </si>
  <si>
    <t>DECIS JET_00811</t>
  </si>
  <si>
    <t>DELTAMETHRIN_00811</t>
  </si>
  <si>
    <t>BAYER CROPSCIENCE S.R.L._00811</t>
  </si>
  <si>
    <t>(N) PERICOLOSO PER L'AMBIENTE|(XI) IRRITANTE_00811</t>
  </si>
  <si>
    <t>INSETTICIDA_00811</t>
  </si>
  <si>
    <t>CONCENTRATO EMULSIONABILE_00811</t>
  </si>
  <si>
    <t>1.6 g_00811</t>
  </si>
  <si>
    <t>Ri-registrato_00811</t>
  </si>
  <si>
    <t>00811</t>
  </si>
  <si>
    <t>DECIS JET</t>
  </si>
  <si>
    <t>DECIS PROTECT_00812</t>
  </si>
  <si>
    <t>DELTAMETHRIN_00812</t>
  </si>
  <si>
    <t>SBM DEVELOPPEMENT S.A.S._00812</t>
  </si>
  <si>
    <t>(N) PERICOLOSO PER L'AMBIENTE_00812</t>
  </si>
  <si>
    <t>INSETTICIDA_00812</t>
  </si>
  <si>
    <t>LIQUIDO (SENZA DILUIZIONE)_00812</t>
  </si>
  <si>
    <t>0.0 g_00812</t>
  </si>
  <si>
    <t>Autorizzato_00812</t>
  </si>
  <si>
    <t>00812</t>
  </si>
  <si>
    <t>DECIS PROTECT</t>
  </si>
  <si>
    <t>DECIS PROTECT EW_00813</t>
  </si>
  <si>
    <t>DELTAMETHRIN_00813</t>
  </si>
  <si>
    <t>BAYER CROPSCIENCE S.R.L._00813</t>
  </si>
  <si>
    <t>-_00813</t>
  </si>
  <si>
    <t>INSETTICIDA_00813</t>
  </si>
  <si>
    <t>EMULSIONE OLIO/ACQUA_00813</t>
  </si>
  <si>
    <t>2.4 g_00813</t>
  </si>
  <si>
    <t>Autorizzato_00813</t>
  </si>
  <si>
    <t>00813</t>
  </si>
  <si>
    <t>DECIS PROTECT EW</t>
  </si>
  <si>
    <t>DECIS TRAP_00814</t>
  </si>
  <si>
    <t>DELTAMETHRIN_00814</t>
  </si>
  <si>
    <t>BAYER CROPSCIENCE S.R.L._00814</t>
  </si>
  <si>
    <t>(N) PERICOLOSO PER L'AMBIENTE_00814</t>
  </si>
  <si>
    <t>INSETTICIDA_00814</t>
  </si>
  <si>
    <t>ESCA PRONTA PER L'USO_00814</t>
  </si>
  <si>
    <t>0.0 g_00814</t>
  </si>
  <si>
    <t>Autorizzato_00814</t>
  </si>
  <si>
    <t>00814</t>
  </si>
  <si>
    <t>DECIS TRAP</t>
  </si>
  <si>
    <t>DECISION_00815</t>
  </si>
  <si>
    <t>DELTAMETHRIN_00815</t>
  </si>
  <si>
    <t>SHARDA CROPCHEM LIMITED_00815</t>
  </si>
  <si>
    <t>(N) PERICOLOSO PER L'AMBIENTE|(XN) NOCIVO_00815</t>
  </si>
  <si>
    <t>INSETTICIDA_00815</t>
  </si>
  <si>
    <t>CONCENTRATO EMULSIONABILE_00815</t>
  </si>
  <si>
    <t>2.8 g_00815</t>
  </si>
  <si>
    <t>Autorizzato_00815</t>
  </si>
  <si>
    <t>00815</t>
  </si>
  <si>
    <t>DECISION</t>
  </si>
  <si>
    <t>DEDALUS 25 WDG_00816</t>
  </si>
  <si>
    <t>TEBUCONAZOLE_00816</t>
  </si>
  <si>
    <t>ADAMA ITALIA S.R.L._00816</t>
  </si>
  <si>
    <t>(N) PERICOLOSO PER L'AMBIENTE|(XN) NOCIVO_00816</t>
  </si>
  <si>
    <t>FUNGICIDA_00816</t>
  </si>
  <si>
    <t>MICROGRANULARE IDRODISPERSIBILE_00816</t>
  </si>
  <si>
    <t>25.0 g_00816</t>
  </si>
  <si>
    <t>Autorizzato_00816</t>
  </si>
  <si>
    <t>00816</t>
  </si>
  <si>
    <t>DEDALUS 25 WDG</t>
  </si>
  <si>
    <t>DEDALUS AEROSOL_00817</t>
  </si>
  <si>
    <t>TEBUCONAZOLE_00817</t>
  </si>
  <si>
    <t>ADAMA MAKHTESHIM LTD_00817</t>
  </si>
  <si>
    <t>(F ) ESTREMAMENTE INFIAMMABILE_00817</t>
  </si>
  <si>
    <t>FUNGICIDA_00817</t>
  </si>
  <si>
    <t>BOMBOLE AEROSOL_00817</t>
  </si>
  <si>
    <t>0.1 g_00817</t>
  </si>
  <si>
    <t>Autorizzato_00817</t>
  </si>
  <si>
    <t>00817</t>
  </si>
  <si>
    <t>DEDALUS AEROSOL</t>
  </si>
  <si>
    <t>DEDALUS RTU_00818</t>
  </si>
  <si>
    <t>TEBUCONAZOLE_00818</t>
  </si>
  <si>
    <t>ADAMA IRVITA N.V._00818</t>
  </si>
  <si>
    <t>ESENTE DA CLASSIFICAZIONE DI PERICOLO_00818</t>
  </si>
  <si>
    <t>FUNGICIDA_00818</t>
  </si>
  <si>
    <t>CONCENTRATO SOLUBILE_00818</t>
  </si>
  <si>
    <t>0.0 g_00818</t>
  </si>
  <si>
    <t>Autorizzato_00818</t>
  </si>
  <si>
    <t>00818</t>
  </si>
  <si>
    <t>DEDALUS RTU</t>
  </si>
  <si>
    <t>DEDICATE_00819</t>
  </si>
  <si>
    <t>TEBUCONAZOLE|TRIFLOXYSTROBIN_00819</t>
  </si>
  <si>
    <t>BAYER CROPSCIENCE S.R.L._00819</t>
  </si>
  <si>
    <t>(N) PERICOLOSO PER L'AMBIENTE|(XN) NOCIVO_00819</t>
  </si>
  <si>
    <t>FUNGICIDA_00819</t>
  </si>
  <si>
    <t>SOSPENSIONE CONCENTRATA_00819</t>
  </si>
  <si>
    <t>18.2 g|9.1 g_00819</t>
  </si>
  <si>
    <t>Autorizzato_00819</t>
  </si>
  <si>
    <t>00819</t>
  </si>
  <si>
    <t>DEDICATE</t>
  </si>
  <si>
    <t>TEBUCONAZOLE|TRIFLOXYSTROBIN</t>
  </si>
  <si>
    <t>18.2 g|9.1 g</t>
  </si>
  <si>
    <t>DEFEND WG_00820</t>
  </si>
  <si>
    <t>SULPHUR (ZOLFO)_00820</t>
  </si>
  <si>
    <t>QUIMETAL INTERNACIONAL REGISTROS E INVERSIONES S.L._00820</t>
  </si>
  <si>
    <t>(XI) IRRITANTE_00820</t>
  </si>
  <si>
    <t>FUNGICIDA_00820</t>
  </si>
  <si>
    <t>GRANULARE IDRODISPERSIBILE_00820</t>
  </si>
  <si>
    <t>80.0 g_00820</t>
  </si>
  <si>
    <t>Autorizzato_00820</t>
  </si>
  <si>
    <t>00820</t>
  </si>
  <si>
    <t>DEFEND WG</t>
  </si>
  <si>
    <t>QUIMETAL INTERNACIONAL REGISTROS E INVERSIONES S.L.</t>
  </si>
  <si>
    <t>DEFENSE 80 WP_00821</t>
  </si>
  <si>
    <t>MANCOZEB_00821</t>
  </si>
  <si>
    <t>INDOFIL INDUSTRIES LTD_00821</t>
  </si>
  <si>
    <t>(N) PERICOLOSO PER L'AMBIENTE|(XN) NOCIVO_00821</t>
  </si>
  <si>
    <t>FUNGICIDA_00821</t>
  </si>
  <si>
    <t>POLVERE BAGNABILE_00821</t>
  </si>
  <si>
    <t>80.0 g_00821</t>
  </si>
  <si>
    <t>Ri-registrato_00821</t>
  </si>
  <si>
    <t>00821</t>
  </si>
  <si>
    <t>DEFENSE 80 WP</t>
  </si>
  <si>
    <t>DEGESCH MAGTOXIN_00822</t>
  </si>
  <si>
    <t>MAGNESIUM PHOSPHIDE_00822</t>
  </si>
  <si>
    <t>COLKIM S.R.L._00822</t>
  </si>
  <si>
    <t>(F) FACILMENTE INFIAMMABILE|(N) PERICOLOSO PER L'AMBIENTE|(T  ) MOLTO TOSSICO_00822</t>
  </si>
  <si>
    <t>INSETTICIDA_00822</t>
  </si>
  <si>
    <t>FUMOGENO (FUMIGANTE)_00822</t>
  </si>
  <si>
    <t>66.0 g_00822</t>
  </si>
  <si>
    <t>Ri-registrato_00822</t>
  </si>
  <si>
    <t>00822</t>
  </si>
  <si>
    <t>DEGESCH MAGTOXIN</t>
  </si>
  <si>
    <t>MAGNESIUM PHOSPHIDE</t>
  </si>
  <si>
    <t>COLKIM S.R.L.</t>
  </si>
  <si>
    <t>(F) FACILMENTE INFIAMMABILE|(N) PERICOLOSO PER L'AMBIENTE|(T  ) MOLTO TOSSICO</t>
  </si>
  <si>
    <t>DEGESCH PLATE_00823</t>
  </si>
  <si>
    <t>MAGNESIUM PHOSPHIDE_00823</t>
  </si>
  <si>
    <t>COLKIM S.R.L._00823</t>
  </si>
  <si>
    <t>(F) FACILMENTE INFIAMMABILE|(N) PERICOLOSO PER L'AMBIENTE|(T  ) MOLTO TOSSICO_00823</t>
  </si>
  <si>
    <t>INSETTICIDA_00823</t>
  </si>
  <si>
    <t>FUMOGENO (FUMIGANTE)_00823</t>
  </si>
  <si>
    <t>56.4 g_00823</t>
  </si>
  <si>
    <t>Autorizzato_00823</t>
  </si>
  <si>
    <t>00823</t>
  </si>
  <si>
    <t>DEGESCH PLATE</t>
  </si>
  <si>
    <t>56.4 g</t>
  </si>
  <si>
    <t>DELAN 70 WG_00824</t>
  </si>
  <si>
    <t>DITHIANON_00824</t>
  </si>
  <si>
    <t>BASF ITALIA S.P.A._00824</t>
  </si>
  <si>
    <t>(N) PERICOLOSO PER L'AMBIENTE|(XN) NOCIVO_00824</t>
  </si>
  <si>
    <t>FUNGICIDA_00824</t>
  </si>
  <si>
    <t>GRANULARE IDRODISPERSIBILE_00824</t>
  </si>
  <si>
    <t>70.0 g_00824</t>
  </si>
  <si>
    <t>Autorizzato_00824</t>
  </si>
  <si>
    <t>00824</t>
  </si>
  <si>
    <t>DELAN 70 WG</t>
  </si>
  <si>
    <t>DITHIANON</t>
  </si>
  <si>
    <t>DELAN DUO_00825</t>
  </si>
  <si>
    <t>DITHIANON|DIMETHOMORPH_00825</t>
  </si>
  <si>
    <t>BASF ITALIA S.P.A._00825</t>
  </si>
  <si>
    <t>(N) PERICOLOSO PER L'AMBIENTE|(XN) NOCIVO_00825</t>
  </si>
  <si>
    <t>FUNGICIDA_00825</t>
  </si>
  <si>
    <t>GRANULARE IDRODISPERSIBILE_00825</t>
  </si>
  <si>
    <t>15.0 g|35.0 g_00825</t>
  </si>
  <si>
    <t>Autorizzato_00825</t>
  </si>
  <si>
    <t>00825</t>
  </si>
  <si>
    <t>DELAN DUO</t>
  </si>
  <si>
    <t>DITHIANON|DIMETHOMORPH</t>
  </si>
  <si>
    <t>15.0 g|35.0 g</t>
  </si>
  <si>
    <t>DELAN PRO_00826</t>
  </si>
  <si>
    <t>DITHIANON|POTASSIUM PHOSPHONATES (FORMERLY POTASSIUM PHOSPHITE)_00826</t>
  </si>
  <si>
    <t>BASF ITALIA S.P.A._00826</t>
  </si>
  <si>
    <t>-_00826</t>
  </si>
  <si>
    <t>FUNGICIDA_00826</t>
  </si>
  <si>
    <t>SOSPENSIONE CONCENTRATA_00826</t>
  </si>
  <si>
    <t>9.1 g|40.9 g_00826</t>
  </si>
  <si>
    <t>Autorizzato con procedura zonale_00826</t>
  </si>
  <si>
    <t>00826</t>
  </si>
  <si>
    <t>DELAN PRO</t>
  </si>
  <si>
    <t>DITHIANON|POTASSIUM PHOSPHONATES (FORMERLY POTASSIUM PHOSPHITE)</t>
  </si>
  <si>
    <t>9.1 g|40.9 g</t>
  </si>
  <si>
    <t>DELAN SC_00827</t>
  </si>
  <si>
    <t>DITHIANON_00827</t>
  </si>
  <si>
    <t>BASF ITALIA S.P.A._00827</t>
  </si>
  <si>
    <t>-_00827</t>
  </si>
  <si>
    <t>FUNGICIDA_00827</t>
  </si>
  <si>
    <t>SOSPENSIONE CONCENTRATA_00827</t>
  </si>
  <si>
    <t>41.9 g_00827</t>
  </si>
  <si>
    <t>Autorizzato con procedura zonale_00827</t>
  </si>
  <si>
    <t>00827</t>
  </si>
  <si>
    <t>DELAN SC</t>
  </si>
  <si>
    <t>41.9 g</t>
  </si>
  <si>
    <t>DELFIN_00828</t>
  </si>
  <si>
    <t>BACILLUS THURINGIENSIS SUBSP. KURSTAKI STRAINS SA 11_00828</t>
  </si>
  <si>
    <t>MITSUI AGRISCIENCE INTERNATIONAL S.A./N.V._00828</t>
  </si>
  <si>
    <t>(XI) IRRITANTE_00828</t>
  </si>
  <si>
    <t>INSETTICIDA_00828</t>
  </si>
  <si>
    <t>GRANULARE_00828</t>
  </si>
  <si>
    <t>6.4 g_00828</t>
  </si>
  <si>
    <t>Ri-registrato_00828</t>
  </si>
  <si>
    <t>00828</t>
  </si>
  <si>
    <t>DELFIN</t>
  </si>
  <si>
    <t>DELIC 5 PRONTO_00829</t>
  </si>
  <si>
    <t>PIRIMIPHOS-METHYL_00829</t>
  </si>
  <si>
    <t>NEWPHARM S.R.L._00829</t>
  </si>
  <si>
    <t>(XN) NOCIVO_00829</t>
  </si>
  <si>
    <t>INSETTICIDA_00829</t>
  </si>
  <si>
    <t>LIQUIDO (SENZA DILUIZIONE)_00829</t>
  </si>
  <si>
    <t>5.0 g_00829</t>
  </si>
  <si>
    <t>Ri-registrato_00829</t>
  </si>
  <si>
    <t>00829</t>
  </si>
  <si>
    <t>DELIC 5 PRONTO</t>
  </si>
  <si>
    <t>DELICIA CONTRA-LUMACHE_00830</t>
  </si>
  <si>
    <t>METALDEHYDE_00830</t>
  </si>
  <si>
    <t>FRUNOL DELICIA GMBH_00830</t>
  </si>
  <si>
    <t>ESENTE DA CLASSIFICAZIONE DI PERICOLO_00830</t>
  </si>
  <si>
    <t>MOLLUSCHICIDA_00830</t>
  </si>
  <si>
    <t>ESCA GRANULARE_00830</t>
  </si>
  <si>
    <t>5.0 g_00830</t>
  </si>
  <si>
    <t>Autorizzato_00830</t>
  </si>
  <si>
    <t>00830</t>
  </si>
  <si>
    <t>DELICIA CONTRA-LUMACHE</t>
  </si>
  <si>
    <t>DELSTAR_00831</t>
  </si>
  <si>
    <t>DELTAMETHRIN_00831</t>
  </si>
  <si>
    <t>SAPEC AGRO S.A._00831</t>
  </si>
  <si>
    <t>(N) PERICOLOSO PER L'AMBIENTE|(XN) NOCIVO_00831</t>
  </si>
  <si>
    <t>INSETTICIDA_00831</t>
  </si>
  <si>
    <t>CONCENTRATO EMULSIONABILE_00831</t>
  </si>
  <si>
    <t>2.8 g_00831</t>
  </si>
  <si>
    <t>Autorizzato_00831</t>
  </si>
  <si>
    <t>00831</t>
  </si>
  <si>
    <t>DELSTAR</t>
  </si>
  <si>
    <t>DELTACOM_00832</t>
  </si>
  <si>
    <t>DELTAMETHRIN_00832</t>
  </si>
  <si>
    <t>ISAGRO S.P.A._00832</t>
  </si>
  <si>
    <t>-_00832</t>
  </si>
  <si>
    <t>INSETTICIDA_00832</t>
  </si>
  <si>
    <t>CONCENTRATO EMULSIONABILE_00832</t>
  </si>
  <si>
    <t>2.8 g_00832</t>
  </si>
  <si>
    <t>Autorizzato_00832</t>
  </si>
  <si>
    <t>00832</t>
  </si>
  <si>
    <t>DELTACOM</t>
  </si>
  <si>
    <t>DELTAGRI_00833</t>
  </si>
  <si>
    <t>DELTAMETHRIN_00833</t>
  </si>
  <si>
    <t>ARYSTA LIFESCIENCE BENELUX SPRL_00833</t>
  </si>
  <si>
    <t>(T) TOSSICO|INFIAMMABILE|(C) CORROSIVO|(N) PERICOLOSO PER L'AMBIENTE_00833</t>
  </si>
  <si>
    <t>INSETTICIDA_00833</t>
  </si>
  <si>
    <t>CONCENTRATO EMULSIONABILE_00833</t>
  </si>
  <si>
    <t>2.8 g_00833</t>
  </si>
  <si>
    <t>Autorizzato_00833</t>
  </si>
  <si>
    <t>00833</t>
  </si>
  <si>
    <t>DELTAGRI</t>
  </si>
  <si>
    <t>(T) TOSSICO|INFIAMMABILE|(C) CORROSIVO|(N) PERICOLOSO PER L'AMBIENTE</t>
  </si>
  <si>
    <t>DELTALAND EC_00834</t>
  </si>
  <si>
    <t>DELTAMETHRIN_00834</t>
  </si>
  <si>
    <t>BAYER CROPSCIENCE S.R.L._00834</t>
  </si>
  <si>
    <t>(N) PERICOLOSO PER L'AMBIENTE|(XN) NOCIVO_00834</t>
  </si>
  <si>
    <t>INSETTICIDA_00834</t>
  </si>
  <si>
    <t>CONCENTRATO EMULSIONABILE_00834</t>
  </si>
  <si>
    <t>2.8 g_00834</t>
  </si>
  <si>
    <t>Ri-registrato_00834</t>
  </si>
  <si>
    <t>00834</t>
  </si>
  <si>
    <t>DELTALAND EC</t>
  </si>
  <si>
    <t>DELTAMIX 25_00835</t>
  </si>
  <si>
    <t>DELTAMETHRIN_00835</t>
  </si>
  <si>
    <t>SHARDA CROPCHEM LIMITED_00835</t>
  </si>
  <si>
    <t>(N) PERICOLOSO PER L'AMBIENTE|(XN) NOCIVO_00835</t>
  </si>
  <si>
    <t>INSETTICIDA_00835</t>
  </si>
  <si>
    <t>CONCENTRATO EMULSIONABILE_00835</t>
  </si>
  <si>
    <t>2.8 %_00835</t>
  </si>
  <si>
    <t>Autorizzato_00835</t>
  </si>
  <si>
    <t>00835</t>
  </si>
  <si>
    <t>DELTAMIX 25</t>
  </si>
  <si>
    <t>DELTAPLAN SC_00836</t>
  </si>
  <si>
    <t>DELTAMETHRIN_00836</t>
  </si>
  <si>
    <t>DIACHEM S.P.A._00836</t>
  </si>
  <si>
    <t>(N) PERICOLOSO PER L'AMBIENTE_00836</t>
  </si>
  <si>
    <t>INSETTICIDA_00836</t>
  </si>
  <si>
    <t>SOSPENSIONE CONCENTRATA_00836</t>
  </si>
  <si>
    <t>1.5 g_00836</t>
  </si>
  <si>
    <t>Autorizzato_00836</t>
  </si>
  <si>
    <t>00836</t>
  </si>
  <si>
    <t>DELTAPLAN SC</t>
  </si>
  <si>
    <t>DELTASAP_00837</t>
  </si>
  <si>
    <t>DELTAMETHRIN_00837</t>
  </si>
  <si>
    <t>SAPEC AGRO S.A._00837</t>
  </si>
  <si>
    <t>(N) PERICOLOSO PER L'AMBIENTE|(XN) NOCIVO_00837</t>
  </si>
  <si>
    <t>INSETTICIDA_00837</t>
  </si>
  <si>
    <t>CONCENTRATO EMULSIONABILE_00837</t>
  </si>
  <si>
    <t>2.8 g_00837</t>
  </si>
  <si>
    <t>Autorizzato_00837</t>
  </si>
  <si>
    <t>00837</t>
  </si>
  <si>
    <t>DELTASAP</t>
  </si>
  <si>
    <t>DELTASEC_00838</t>
  </si>
  <si>
    <t>DELTAMETHRIN_00838</t>
  </si>
  <si>
    <t>SHARDA CROPCHEM LIMITED_00838</t>
  </si>
  <si>
    <t>(XN) NOCIVO|(N) PERICOLOSO PER L'AMBIENTE_00838</t>
  </si>
  <si>
    <t>INSETTICIDA_00838</t>
  </si>
  <si>
    <t>CONCENTRATO EMULSIONABILE_00838</t>
  </si>
  <si>
    <t>2.8 g_00838</t>
  </si>
  <si>
    <t>Autorizzato_00838</t>
  </si>
  <si>
    <t>00838</t>
  </si>
  <si>
    <t>DELTASEC</t>
  </si>
  <si>
    <t>DELTRIN_00839</t>
  </si>
  <si>
    <t>DELTAMETHRIN_00839</t>
  </si>
  <si>
    <t>DIACHEM S.P.A._00839</t>
  </si>
  <si>
    <t>(N) PERICOLOSO PER L'AMBIENTE_00839</t>
  </si>
  <si>
    <t>INSETTICIDA_00839</t>
  </si>
  <si>
    <t>CONCENTRATO EMULSIONABILE_00839</t>
  </si>
  <si>
    <t>1.5 g_00839</t>
  </si>
  <si>
    <t>Ri-registrato_00839</t>
  </si>
  <si>
    <t>00839</t>
  </si>
  <si>
    <t>DELTRIN</t>
  </si>
  <si>
    <t>DEMETRINA 25 EC_00840</t>
  </si>
  <si>
    <t>DELTAMETHRIN_00840</t>
  </si>
  <si>
    <t>DIACHEM S.P.A._00840</t>
  </si>
  <si>
    <t>-_00840</t>
  </si>
  <si>
    <t>INSETTICIDA_00840</t>
  </si>
  <si>
    <t>CONCENTRATO EMULSIONABILE_00840</t>
  </si>
  <si>
    <t>2.8 g_00840</t>
  </si>
  <si>
    <t>Autorizzato_00840</t>
  </si>
  <si>
    <t>00840</t>
  </si>
  <si>
    <t>DEMETRINA 25 EC</t>
  </si>
  <si>
    <t>DEMETRINA FLOW_00841</t>
  </si>
  <si>
    <t>DELTAMETHRIN_00841</t>
  </si>
  <si>
    <t>DIACHEM S.P.A._00841</t>
  </si>
  <si>
    <t>(N) PERICOLOSO PER L'AMBIENTE_00841</t>
  </si>
  <si>
    <t>INSETTICIDA_00841</t>
  </si>
  <si>
    <t>SOSPENSIONE CONCENTRATA_00841</t>
  </si>
  <si>
    <t>1.5 g_00841</t>
  </si>
  <si>
    <t>Autorizzato_00841</t>
  </si>
  <si>
    <t>00841</t>
  </si>
  <si>
    <t>DEMETRINA FLOW</t>
  </si>
  <si>
    <t>DERREX_00842</t>
  </si>
  <si>
    <t>FERRIC PHOSPHATE_00842</t>
  </si>
  <si>
    <t>W. NEUDORFF GMBH KG_00842</t>
  </si>
  <si>
    <t>ESENTE DA CLASSIFICAZIONE DI PERICOLO_00842</t>
  </si>
  <si>
    <t>MOLLUSCHICIDA_00842</t>
  </si>
  <si>
    <t>GRANULARE_00842</t>
  </si>
  <si>
    <t>3.0 g_00842</t>
  </si>
  <si>
    <t>Autorizzato_00842</t>
  </si>
  <si>
    <t>00842</t>
  </si>
  <si>
    <t>DERREX</t>
  </si>
  <si>
    <t>DESIGN WG_00843</t>
  </si>
  <si>
    <t>BACILLUS THURINGIENSIS SUBSP. AIZAWAI STRAINS GC-91_00843</t>
  </si>
  <si>
    <t>MITSUI AGRISCIENCE INTERNATIONAL S.A./N.V._00843</t>
  </si>
  <si>
    <t>ESENTE DA CLASSIFICAZIONE DI PERICOLO_00843</t>
  </si>
  <si>
    <t>INSETTICIDA_00843</t>
  </si>
  <si>
    <t>GRANULARE IDRODISPERSIBILE_00843</t>
  </si>
  <si>
    <t>3.8 g_00843</t>
  </si>
  <si>
    <t>Ri-registrato_00843</t>
  </si>
  <si>
    <t>00843</t>
  </si>
  <si>
    <t>DESIGN WG</t>
  </si>
  <si>
    <t>DE-SPROUT_00844</t>
  </si>
  <si>
    <t>1-DECANOL_00844</t>
  </si>
  <si>
    <t>AGRICO S.R.L._00844</t>
  </si>
  <si>
    <t>(XI) IRRITANTE_00844</t>
  </si>
  <si>
    <t>FITOREGOLATORE_00844</t>
  </si>
  <si>
    <t>CONCENTRATO EMULSIONABILE_00844</t>
  </si>
  <si>
    <t>79.0 g_00844</t>
  </si>
  <si>
    <t>Ri-registrato_00844</t>
  </si>
  <si>
    <t>00844</t>
  </si>
  <si>
    <t>DE-SPROUT</t>
  </si>
  <si>
    <t>DE-SPROUT N_00845</t>
  </si>
  <si>
    <t>1-DECANOL_00845</t>
  </si>
  <si>
    <t>AGRICO S.R.L._00845</t>
  </si>
  <si>
    <t>(XI) IRRITANTE_00845</t>
  </si>
  <si>
    <t>FITOREGOLATORE_00845</t>
  </si>
  <si>
    <t>CONCENTRATO EMULSIONABILE_00845</t>
  </si>
  <si>
    <t>79.0 g_00845</t>
  </si>
  <si>
    <t>Ri-registrato_00845</t>
  </si>
  <si>
    <t>00845</t>
  </si>
  <si>
    <t>DE-SPROUT N</t>
  </si>
  <si>
    <t>DESSICASH 200 SL_00846</t>
  </si>
  <si>
    <t>DIQUAT (DIBROMIDE)_00846</t>
  </si>
  <si>
    <t>SHARDA CROPCHEM LIMITED_00846</t>
  </si>
  <si>
    <t>(N) PERICOLOSO PER L'AMBIENTE|(T) TOSSICO_00846</t>
  </si>
  <si>
    <t>DISERBANTE_00846</t>
  </si>
  <si>
    <t>LIQUIDO (SENZA DILUIZIONE)_00846</t>
  </si>
  <si>
    <t>17.0 g_00846</t>
  </si>
  <si>
    <t>Autorizzato_00846</t>
  </si>
  <si>
    <t>00846</t>
  </si>
  <si>
    <t>DESSICASH 200 SL</t>
  </si>
  <si>
    <t>DESTROYER 480 EC_00847</t>
  </si>
  <si>
    <t>CHLORPYRIFOS_00847</t>
  </si>
  <si>
    <t>DOW AGROSCIENCES ITALIA S.R.L._00847</t>
  </si>
  <si>
    <t>(N) PERICOLOSO PER L'AMBIENTE_00847</t>
  </si>
  <si>
    <t>INSETTICIDA_00847</t>
  </si>
  <si>
    <t>CONCENTRATO EMULSIONABILE_00847</t>
  </si>
  <si>
    <t>44.6 g_00847</t>
  </si>
  <si>
    <t>Autorizzato_00847</t>
  </si>
  <si>
    <t>00847</t>
  </si>
  <si>
    <t>DESTROYER 480 EC</t>
  </si>
  <si>
    <t>DETEFON 480_00848</t>
  </si>
  <si>
    <t>ETHEPHON_00848</t>
  </si>
  <si>
    <t>GENETTI S.R.L.-GMBH_00848</t>
  </si>
  <si>
    <t>(XN) NOCIVO_00848</t>
  </si>
  <si>
    <t>FITOREGOLATORE_00848</t>
  </si>
  <si>
    <t>CONCENTRATO SOLUBILE_00848</t>
  </si>
  <si>
    <t>39.6 g_00848</t>
  </si>
  <si>
    <t>Autorizzato_00848</t>
  </si>
  <si>
    <t>00848</t>
  </si>
  <si>
    <t>DETEFON 480</t>
  </si>
  <si>
    <t>GENETTI S.R.L.-GMBH</t>
  </si>
  <si>
    <t>39.6 g</t>
  </si>
  <si>
    <t>DEVOX_00849</t>
  </si>
  <si>
    <t>CHLORPYRIFOS-METHYL_00849</t>
  </si>
  <si>
    <t>DOW AGROSCIENCES ITALIA S.R.L._00849</t>
  </si>
  <si>
    <t>(N) PERICOLOSO PER L'AMBIENTE|(XI) IRRITANTE_00849</t>
  </si>
  <si>
    <t>INSETTICIDA_00849</t>
  </si>
  <si>
    <t>CONCENTRATO EMULSIONABILE_00849</t>
  </si>
  <si>
    <t>21.4 g_00849</t>
  </si>
  <si>
    <t>Ri-registrato_00849</t>
  </si>
  <si>
    <t>00849</t>
  </si>
  <si>
    <t>DEVOX</t>
  </si>
  <si>
    <t>DEVRINOL 50 WP_00850</t>
  </si>
  <si>
    <t>NAPROPAMIDE_00850</t>
  </si>
  <si>
    <t>UPL EUROPE L.T.D._00850</t>
  </si>
  <si>
    <t>-_00850</t>
  </si>
  <si>
    <t>DISERBANTE_00850</t>
  </si>
  <si>
    <t>POLVERE BAGNABILE_00850</t>
  </si>
  <si>
    <t>50.0 g_00850</t>
  </si>
  <si>
    <t>Autorizzato_00850</t>
  </si>
  <si>
    <t>00850</t>
  </si>
  <si>
    <t>DEVRINOL 50 WP</t>
  </si>
  <si>
    <t>NAPROPAMIDE</t>
  </si>
  <si>
    <t>DEVRINOL F_00851</t>
  </si>
  <si>
    <t>NAPROPAMIDE_00851</t>
  </si>
  <si>
    <t>UPL EUROPE L.T.D._00851</t>
  </si>
  <si>
    <t>-_00851</t>
  </si>
  <si>
    <t>DISERBANTE_00851</t>
  </si>
  <si>
    <t>SOSPENSIONE CONCENTRATA_00851</t>
  </si>
  <si>
    <t>42.0 g_00851</t>
  </si>
  <si>
    <t>Autorizzato_00851</t>
  </si>
  <si>
    <t>00851</t>
  </si>
  <si>
    <t>DEVRINOL F</t>
  </si>
  <si>
    <t>DIABLO_00852</t>
  </si>
  <si>
    <t>HEXYTHIAZOX_00852</t>
  </si>
  <si>
    <t>INDUSTRIAS AFRASA S.A_00852</t>
  </si>
  <si>
    <t>(N) PERICOLOSO PER L'AMBIENTE_00852</t>
  </si>
  <si>
    <t>ACARICIDA_00852</t>
  </si>
  <si>
    <t>POLVERE BAGNABILE_00852</t>
  </si>
  <si>
    <t>10.0 g_00852</t>
  </si>
  <si>
    <t>Autorizzato_00852</t>
  </si>
  <si>
    <t>00852</t>
  </si>
  <si>
    <t>DIABLO</t>
  </si>
  <si>
    <t>DIABLO SC_00853</t>
  </si>
  <si>
    <t>HEXYTHIAZOX_00853</t>
  </si>
  <si>
    <t>INDUSTRIAS AFRASA S.A_00853</t>
  </si>
  <si>
    <t>(N) PERICOLOSO PER L'AMBIENTE_00853</t>
  </si>
  <si>
    <t>ACARICIDA_00853</t>
  </si>
  <si>
    <t>SOSPENSIONE CONCENTRATA_00853</t>
  </si>
  <si>
    <t>24.0 g_00853</t>
  </si>
  <si>
    <t>Autorizzato_00853</t>
  </si>
  <si>
    <t>00853</t>
  </si>
  <si>
    <t>DIABLO SC</t>
  </si>
  <si>
    <t>DIADEM_00854</t>
  </si>
  <si>
    <t>TRITICONAZOLE_00854</t>
  </si>
  <si>
    <t>BASF ITALIA S.P.A._00854</t>
  </si>
  <si>
    <t>(N) PERICOLOSO PER L'AMBIENTE_00854</t>
  </si>
  <si>
    <t>FUNGICIDA_00854</t>
  </si>
  <si>
    <t>SOSPENSIONE CONCENTRATA PER CONCIA_00854</t>
  </si>
  <si>
    <t>27.8 g_00854</t>
  </si>
  <si>
    <t>Ri-registrato_00854</t>
  </si>
  <si>
    <t>00854</t>
  </si>
  <si>
    <t>DIADEM</t>
  </si>
  <si>
    <t>TRITICONAZOLE</t>
  </si>
  <si>
    <t>27.8 g</t>
  </si>
  <si>
    <t>DIASTAR MAXI_00855</t>
  </si>
  <si>
    <t>TEFLUTHRIN_00855</t>
  </si>
  <si>
    <t>DIACHEM S.P.A._00855</t>
  </si>
  <si>
    <t>(XN) NOCIVO_00855</t>
  </si>
  <si>
    <t>INSETTICIDA_00855</t>
  </si>
  <si>
    <t>GRANULARE_00855</t>
  </si>
  <si>
    <t>0.5 g_00855</t>
  </si>
  <si>
    <t>Autorizzato_00855</t>
  </si>
  <si>
    <t>00855</t>
  </si>
  <si>
    <t>DIASTAR MAXI</t>
  </si>
  <si>
    <t>TEFLUTHRIN</t>
  </si>
  <si>
    <t>0.5 g</t>
  </si>
  <si>
    <t>DICARZOL 10 SP_00856</t>
  </si>
  <si>
    <t>FORMETANATE_00856</t>
  </si>
  <si>
    <t>GOWAN COMERCIO INTERNACIONAL E SERVICOS, LIMITADA_00856</t>
  </si>
  <si>
    <t>(N) PERICOLOSO PER L'AMBIENTE|(XN) NOCIVO_00856</t>
  </si>
  <si>
    <t>INSETTICIDA-ACARICIDA_00856</t>
  </si>
  <si>
    <t>POLVERE SOLUBILE IN ACQUA_00856</t>
  </si>
  <si>
    <t>10.5 g_00856</t>
  </si>
  <si>
    <t>Autorizzato_00856</t>
  </si>
  <si>
    <t>00856</t>
  </si>
  <si>
    <t>DICARZOL 10 SP</t>
  </si>
  <si>
    <t>FORMETANATE</t>
  </si>
  <si>
    <t>10.5 g</t>
  </si>
  <si>
    <t>DICARZOL 50 SP_00857</t>
  </si>
  <si>
    <t>FORMETANATE_00857</t>
  </si>
  <si>
    <t>GOWAN COMERCIO INTERNACIONAL E SERVICOS, LIMITADA_00857</t>
  </si>
  <si>
    <t>(T) TOSSICO|(N) PERICOLOSO PER L'AMBIENTE_00857</t>
  </si>
  <si>
    <t>INSETTICIDA_00857</t>
  </si>
  <si>
    <t>POLVERE SOLUBILE IN ACQUA_00857</t>
  </si>
  <si>
    <t>50.0 g_00857</t>
  </si>
  <si>
    <t>Autorizzato_00857</t>
  </si>
  <si>
    <t>00857</t>
  </si>
  <si>
    <t>DICARZOL 50 SP</t>
  </si>
  <si>
    <t>DICLOPYR_00858</t>
  </si>
  <si>
    <t>CLOPYRALID_00858</t>
  </si>
  <si>
    <t>UPL EUROPE L.T.D._00858</t>
  </si>
  <si>
    <t>(XI) IRRITANTE_00858</t>
  </si>
  <si>
    <t>DISERBANTE_00858</t>
  </si>
  <si>
    <t>CONCENTRATO SOLUBILE_00858</t>
  </si>
  <si>
    <t>9.5 g_00858</t>
  </si>
  <si>
    <t>Autorizzato in regime di Riconoscimento Reciproco_00858</t>
  </si>
  <si>
    <t>00858</t>
  </si>
  <si>
    <t>DICLOPYR</t>
  </si>
  <si>
    <t>DICONET_00859</t>
  </si>
  <si>
    <t>FLORASULAM|2,4-D_00859</t>
  </si>
  <si>
    <t>DOW AGROSCIENCES ITALIA S.R.L._00859</t>
  </si>
  <si>
    <t>(N) PERICOLOSO PER L'AMBIENTE|(XN) NOCIVO_00859</t>
  </si>
  <si>
    <t>DISERBANTE_00859</t>
  </si>
  <si>
    <t>SOSPENSIONE-EMULSIONE_00859</t>
  </si>
  <si>
    <t>0.6 g|42.3 g_00859</t>
  </si>
  <si>
    <t>Autorizzato_00859</t>
  </si>
  <si>
    <t>00859</t>
  </si>
  <si>
    <t>DICONET</t>
  </si>
  <si>
    <t>FLORASULAM|2,4-D</t>
  </si>
  <si>
    <t>0.6 g|42.3 g</t>
  </si>
  <si>
    <t>DICOPHAR_00860</t>
  </si>
  <si>
    <t>MCPA|DICAMBA|MECOPROP-P|2,4-D_00860</t>
  </si>
  <si>
    <t>ARYSTA LIFESCIENCE BENELUX SPRL_00860</t>
  </si>
  <si>
    <t>ESENTE DA CLASSIFICAZIONE DI PERICOLO_00860</t>
  </si>
  <si>
    <t>DISERBANTE_00860</t>
  </si>
  <si>
    <t>CONCENTRATO SOLUBILE_00860</t>
  </si>
  <si>
    <t>6.6 g|1.9 g|4.0 g|6.7 g_00860</t>
  </si>
  <si>
    <t>Autorizzato_00860</t>
  </si>
  <si>
    <t>00860</t>
  </si>
  <si>
    <t>DICOPHAR</t>
  </si>
  <si>
    <t>MCPA|DICAMBA|MECOPROP-P|2,4-D</t>
  </si>
  <si>
    <t>6.6 g|1.9 g|4.0 g|6.7 g</t>
  </si>
  <si>
    <t>DICOPUR COMBI_00861</t>
  </si>
  <si>
    <t>MCPA|2,4-D_00861</t>
  </si>
  <si>
    <t>NUFARM GMBH &amp; CO KG_00861</t>
  </si>
  <si>
    <t>(XN) NOCIVO_00861</t>
  </si>
  <si>
    <t>DISERBANTE_00861</t>
  </si>
  <si>
    <t>CONCENTRATO SOLUBILE_00861</t>
  </si>
  <si>
    <t>25.0 g|24.7 g_00861</t>
  </si>
  <si>
    <t>Autorizzato_00861</t>
  </si>
  <si>
    <t>00861</t>
  </si>
  <si>
    <t>DICOPUR COMBI</t>
  </si>
  <si>
    <t>25.0 g|24.7 g</t>
  </si>
  <si>
    <t>DICOPUR M 750 SL_00862</t>
  </si>
  <si>
    <t>MCPA_00862</t>
  </si>
  <si>
    <t>NUFARM GMBH &amp; CO KG_00862</t>
  </si>
  <si>
    <t>(XN) NOCIVO_00862</t>
  </si>
  <si>
    <t>DISERBANTE_00862</t>
  </si>
  <si>
    <t>CONCENTRATO SOLUBILE_00862</t>
  </si>
  <si>
    <t>79.0 g_00862</t>
  </si>
  <si>
    <t>Autorizzato_00862</t>
  </si>
  <si>
    <t>00862</t>
  </si>
  <si>
    <t>DICOPUR M 750 SL</t>
  </si>
  <si>
    <t>MCPA</t>
  </si>
  <si>
    <t>DICOTEX_00863</t>
  </si>
  <si>
    <t>MCPA|DICAMBA|MECOPROP-P|2,4-D_00863</t>
  </si>
  <si>
    <t>ARYSTA LIFESCIENCE BENELUX SPRL_00863</t>
  </si>
  <si>
    <t>ESENTE DA CLASSIFICAZIONE DI PERICOLO_00863</t>
  </si>
  <si>
    <t>DISERBANTE_00863</t>
  </si>
  <si>
    <t>CONCENTRATO SOLUBILE_00863</t>
  </si>
  <si>
    <t>6.6 g|1.9 g|4.0 g|6.7 g_00863</t>
  </si>
  <si>
    <t>Autorizzato_00863</t>
  </si>
  <si>
    <t>00863</t>
  </si>
  <si>
    <t>DICOTEX</t>
  </si>
  <si>
    <t>DICOTEX RTU_00864</t>
  </si>
  <si>
    <t>MCPA|DICAMBA|MECOPROP-P|2,4-D_00864</t>
  </si>
  <si>
    <t>ARYSTA LIFESCIENCE BENELUX SPRL_00864</t>
  </si>
  <si>
    <t>ESENTE DA CLASSIFICAZIONE DI PERICOLO_00864</t>
  </si>
  <si>
    <t>DISERBANTE_00864</t>
  </si>
  <si>
    <t>LIQUIDO (SENZA DILUIZIONE)_00864</t>
  </si>
  <si>
    <t>0.0 g|0.0 g|0.0 g|0.1 g_00864</t>
  </si>
  <si>
    <t>Autorizzato_00864</t>
  </si>
  <si>
    <t>00864</t>
  </si>
  <si>
    <t>DICOTEX RTU</t>
  </si>
  <si>
    <t>0.0 g|0.0 g|0.0 g|0.1 g</t>
  </si>
  <si>
    <t>DICOTIL EXTRA_00865</t>
  </si>
  <si>
    <t>CLOPYRALID|MECOPROP|DICAMBA_00865</t>
  </si>
  <si>
    <t>ERREGI S.R.L._00865</t>
  </si>
  <si>
    <t>-_00865</t>
  </si>
  <si>
    <t>DISERBANTE_00865</t>
  </si>
  <si>
    <t>CONCENTRATO SOLUBILE_00865</t>
  </si>
  <si>
    <t>1.0 g|12.9 g|1.1 g_00865</t>
  </si>
  <si>
    <t>Autorizzato_00865</t>
  </si>
  <si>
    <t>00865</t>
  </si>
  <si>
    <t>DICOTIL EXTRA</t>
  </si>
  <si>
    <t>CLOPYRALID|MECOPROP|DICAMBA</t>
  </si>
  <si>
    <t>ERREGI S.R.L.</t>
  </si>
  <si>
    <t>1.0 g|12.9 g|1.1 g</t>
  </si>
  <si>
    <t>DICOTURF_00866</t>
  </si>
  <si>
    <t>MECOPROP|DICAMBA_00866</t>
  </si>
  <si>
    <t>DIACHEM S.P.A._00866</t>
  </si>
  <si>
    <t>(N) PERICOLOSO PER L'AMBIENTE|(XI) IRRITANTE_00866</t>
  </si>
  <si>
    <t>DISERBANTE_00866</t>
  </si>
  <si>
    <t>CONCENTRATO SOLUBILE_00866</t>
  </si>
  <si>
    <t>20.2 g|1.5 g_00866</t>
  </si>
  <si>
    <t>Autorizzato_00866</t>
  </si>
  <si>
    <t>00866</t>
  </si>
  <si>
    <t>DICOTURF</t>
  </si>
  <si>
    <t>MECOPROP|DICAMBA</t>
  </si>
  <si>
    <t>20.2 g|1.5 g</t>
  </si>
  <si>
    <t>DICURAN 700 FW_00867</t>
  </si>
  <si>
    <t>CHLOROTOLURON_00867</t>
  </si>
  <si>
    <t>SYNGENTA ITALIA S.P.A._00867</t>
  </si>
  <si>
    <t>(N) PERICOLOSO PER L'AMBIENTE|(XN) NOCIVO_00867</t>
  </si>
  <si>
    <t>DISERBANTE_00867</t>
  </si>
  <si>
    <t>LIQUIDO (SENZA DILUIZIONE)_00867</t>
  </si>
  <si>
    <t>59.1 g_00867</t>
  </si>
  <si>
    <t>Autorizzato_00867</t>
  </si>
  <si>
    <t>00867</t>
  </si>
  <si>
    <t>DICURAN 700 FW</t>
  </si>
  <si>
    <t>59.1 g</t>
  </si>
  <si>
    <t>DIEFESAN TBZ_00868</t>
  </si>
  <si>
    <t>PARAFFIN OIL/(CAS 97862-82-3)_00868</t>
  </si>
  <si>
    <t>SEPRAN S.A.S._00868</t>
  </si>
  <si>
    <t>(XI) IRRITANTE_00868</t>
  </si>
  <si>
    <t>INSETTICIDA_00868</t>
  </si>
  <si>
    <t>CONCENTRATO EMULSIONABILE_00868</t>
  </si>
  <si>
    <t>80.0 g_00868</t>
  </si>
  <si>
    <t>Autorizzato_00868</t>
  </si>
  <si>
    <t>00868</t>
  </si>
  <si>
    <t>DIEFESAN TBZ</t>
  </si>
  <si>
    <t>DIEFFE 80 WG_00869</t>
  </si>
  <si>
    <t>SULPHUR (ZOLFO)_00869</t>
  </si>
  <si>
    <t>SULPHUR MILLS LTD_00869</t>
  </si>
  <si>
    <t>(XI) IRRITANTE_00869</t>
  </si>
  <si>
    <t>FUNGICIDA_00869</t>
  </si>
  <si>
    <t>GRANULARE IDRODISPERSIBILE_00869</t>
  </si>
  <si>
    <t>80.0 g_00869</t>
  </si>
  <si>
    <t>Autorizzato_00869</t>
  </si>
  <si>
    <t>00869</t>
  </si>
  <si>
    <t>DIEFFE 80 WG</t>
  </si>
  <si>
    <t>DIETOL PLUS 40 ST_00870</t>
  </si>
  <si>
    <t>DIMETHOATE_00870</t>
  </si>
  <si>
    <t>CHEMINOVA AGRO ITALIA S.R.L._00870</t>
  </si>
  <si>
    <t>ESENTE DA CLASSIFICAZIONE DI PERICOLO_00870</t>
  </si>
  <si>
    <t>INSETTICIDA_00870</t>
  </si>
  <si>
    <t>CONCENTRATO EMULSIONABILE_00870</t>
  </si>
  <si>
    <t>37.7 g_00870</t>
  </si>
  <si>
    <t>Ri-registrato_00870</t>
  </si>
  <si>
    <t>00870</t>
  </si>
  <si>
    <t>DIETOL PLUS 40 ST</t>
  </si>
  <si>
    <t>DIFCOR 250_00871</t>
  </si>
  <si>
    <t>DIFENOCONAZOLE_00871</t>
  </si>
  <si>
    <t>GLOBACHEM NV_00871</t>
  </si>
  <si>
    <t>(N) PERICOLOSO PER L'AMBIENTE|(XN) NOCIVO_00871</t>
  </si>
  <si>
    <t>FUNGICIDA_00871</t>
  </si>
  <si>
    <t>CONCENTRATO EMULSIONABILE_00871</t>
  </si>
  <si>
    <t>23.6 g_00871</t>
  </si>
  <si>
    <t>Autorizzato_00871</t>
  </si>
  <si>
    <t>00871</t>
  </si>
  <si>
    <t>DIFCOR 250</t>
  </si>
  <si>
    <t>DIFEND_00872</t>
  </si>
  <si>
    <t>DIFENOCONAZOLE_00872</t>
  </si>
  <si>
    <t>GLOBACHEM NV_00872</t>
  </si>
  <si>
    <t>(N) PERICOLOSO PER L'AMBIENTE_00872</t>
  </si>
  <si>
    <t>FUNGICIDA_00872</t>
  </si>
  <si>
    <t>SOSPENSIONE CONCENTRATA_00872</t>
  </si>
  <si>
    <t>2.9 g_00872</t>
  </si>
  <si>
    <t>Autorizzato in regime di Riconoscimento Reciproco_00872</t>
  </si>
  <si>
    <t>00872</t>
  </si>
  <si>
    <t>DIFEND</t>
  </si>
  <si>
    <t>2.9 g</t>
  </si>
  <si>
    <t>DIFEND EXTRA_00873</t>
  </si>
  <si>
    <t>DIFENOCONAZOLE|FLUDIOXONIL_00873</t>
  </si>
  <si>
    <t>GLOBACHEM NV_00873</t>
  </si>
  <si>
    <t>-_00873</t>
  </si>
  <si>
    <t>FUNGICIDA_00873</t>
  </si>
  <si>
    <t>SOSPENSIONE CONCENTRATA_00873</t>
  </si>
  <si>
    <t>2.4 g|2.4 g_00873</t>
  </si>
  <si>
    <t>Autorizzato in regime di Riconoscimento Reciproco_00873</t>
  </si>
  <si>
    <t>00873</t>
  </si>
  <si>
    <t>DIFEND EXTRA</t>
  </si>
  <si>
    <t>2.4 g|2.4 g</t>
  </si>
  <si>
    <t>DIFENZONE_00874</t>
  </si>
  <si>
    <t>DIFENOCONAZOLE_00874</t>
  </si>
  <si>
    <t>SHARDA CROPCHEM LIMITED_00874</t>
  </si>
  <si>
    <t>(N) PERICOLOSO PER L'AMBIENTE|(XN) NOCIVO_00874</t>
  </si>
  <si>
    <t>FUNGICIDA_00874</t>
  </si>
  <si>
    <t>CONCENTRATO EMULSIONABILE_00874</t>
  </si>
  <si>
    <t>23.2 g_00874</t>
  </si>
  <si>
    <t>Autorizzato_00874</t>
  </si>
  <si>
    <t>00874</t>
  </si>
  <si>
    <t>DIFENZONE</t>
  </si>
  <si>
    <t>DIFFERENCE_00875</t>
  </si>
  <si>
    <t>DIFENOCONAZOLE_00875</t>
  </si>
  <si>
    <t>GLOBACHEM NV_00875</t>
  </si>
  <si>
    <t>(N) PERICOLOSO PER L'AMBIENTE_00875</t>
  </si>
  <si>
    <t>FUNGICIDA_00875</t>
  </si>
  <si>
    <t>CONCENTRATO EMULSIONABILE_00875</t>
  </si>
  <si>
    <t>24.2 g_00875</t>
  </si>
  <si>
    <t>Autorizzato_00875</t>
  </si>
  <si>
    <t>00875</t>
  </si>
  <si>
    <t>DIFFERENCE</t>
  </si>
  <si>
    <t>24.2 g</t>
  </si>
  <si>
    <t>DIFLORON 200 SL_00876</t>
  </si>
  <si>
    <t>IMIDACLOPRID_00876</t>
  </si>
  <si>
    <t>ADAMA ITALIA S.R.L._00876</t>
  </si>
  <si>
    <t>ESENTE DA CLASSIFICAZIONE DI PERICOLO_00876</t>
  </si>
  <si>
    <t>INSETTICIDA_00876</t>
  </si>
  <si>
    <t>CONCENTRATO SOLUBILE_00876</t>
  </si>
  <si>
    <t>17.1 g_00876</t>
  </si>
  <si>
    <t>Autorizzato_00876</t>
  </si>
  <si>
    <t>00876</t>
  </si>
  <si>
    <t>DIFLORON 200 SL</t>
  </si>
  <si>
    <t>DIFO_00877</t>
  </si>
  <si>
    <t>DIFENOCONAZOLE_00877</t>
  </si>
  <si>
    <t>SHARDA CROPCHEM LIMITED_00877</t>
  </si>
  <si>
    <t>(N) PERICOLOSO PER L'AMBIENTE|(XN) NOCIVO_00877</t>
  </si>
  <si>
    <t>FUNGICIDA_00877</t>
  </si>
  <si>
    <t>CONCENTRATO EMULSIONABILE_00877</t>
  </si>
  <si>
    <t>23.9 g_00877</t>
  </si>
  <si>
    <t>Autorizzato_00877</t>
  </si>
  <si>
    <t>00877</t>
  </si>
  <si>
    <t>DIFO</t>
  </si>
  <si>
    <t>23.9 g</t>
  </si>
  <si>
    <t>DIFURE PRO_00878</t>
  </si>
  <si>
    <t>DIFENOCONAZOLE|PROPICONAZOLE_00878</t>
  </si>
  <si>
    <t>GLOBACHEM NV_00878</t>
  </si>
  <si>
    <t>-_00878</t>
  </si>
  <si>
    <t>FUNGICIDA_00878</t>
  </si>
  <si>
    <t>CONCENTRATO EMULSIONABILE_00878</t>
  </si>
  <si>
    <t>15.0 g|15.0 g_00878</t>
  </si>
  <si>
    <t>Autorizzato in regime di Riconoscimento Reciproco_00878</t>
  </si>
  <si>
    <t>00878</t>
  </si>
  <si>
    <t>DIFURE PRO</t>
  </si>
  <si>
    <t>DIFENOCONAZOLE|PROPICONAZOLE</t>
  </si>
  <si>
    <t>15.0 g|15.0 g</t>
  </si>
  <si>
    <t>DIMBO 480 SL_00879</t>
  </si>
  <si>
    <t>DICAMBA_00879</t>
  </si>
  <si>
    <t>GHARDA CHEMICALS (EUROPE) LTD_00879</t>
  </si>
  <si>
    <t>-_00879</t>
  </si>
  <si>
    <t>DISERBANTE_00879</t>
  </si>
  <si>
    <t>CONCENTRATO SOLUBILE_00879</t>
  </si>
  <si>
    <t>40.3 g_00879</t>
  </si>
  <si>
    <t>Autorizzato con procedura zonale_00879</t>
  </si>
  <si>
    <t>00879</t>
  </si>
  <si>
    <t>DIMBO 480 SL</t>
  </si>
  <si>
    <t>GHARDA CHEMICALS (EUROPE) LTD</t>
  </si>
  <si>
    <t>DIMETHOAT 40 ST_00880</t>
  </si>
  <si>
    <t>DIMETHOATE_00880</t>
  </si>
  <si>
    <t>CHEMINOVA AGRO ITALIA S.R.L._00880</t>
  </si>
  <si>
    <t>(XN) NOCIVO_00880</t>
  </si>
  <si>
    <t>INSETTICIDA_00880</t>
  </si>
  <si>
    <t>CONCENTRATO EMULSIONABILE_00880</t>
  </si>
  <si>
    <t>37.7 g_00880</t>
  </si>
  <si>
    <t>Ri-registrato_00880</t>
  </si>
  <si>
    <t>00880</t>
  </si>
  <si>
    <t>DIMETHOAT 40 ST</t>
  </si>
  <si>
    <t>DIMIGOR 40 ST_00881</t>
  </si>
  <si>
    <t>DIMETHOATE_00881</t>
  </si>
  <si>
    <t>CHEMINOVA AGRO ITALIA S.R.L._00881</t>
  </si>
  <si>
    <t>ESENTE DA CLASSIFICAZIONE DI PERICOLO_00881</t>
  </si>
  <si>
    <t>INSETTICIDA_00881</t>
  </si>
  <si>
    <t>CONCENTRATO EMULSIONABILE_00881</t>
  </si>
  <si>
    <t>37.7 g_00881</t>
  </si>
  <si>
    <t>Ri-registrato_00881</t>
  </si>
  <si>
    <t>00881</t>
  </si>
  <si>
    <t>DIMIGOR 40 ST</t>
  </si>
  <si>
    <t>DIMILIN 25 P.B._00882</t>
  </si>
  <si>
    <t>DIFLUBENZURON_00882</t>
  </si>
  <si>
    <t>ARYSTA LIFESCIENCE REGISTRATIONS GREAT BRITAIN LTD_00882</t>
  </si>
  <si>
    <t>(N) PERICOLOSO PER L'AMBIENTE_00882</t>
  </si>
  <si>
    <t>INSETTICIDA_00882</t>
  </si>
  <si>
    <t>POLVERE BAGNABILE_00882</t>
  </si>
  <si>
    <t>25.0 g_00882</t>
  </si>
  <si>
    <t>Autorizzato_00882</t>
  </si>
  <si>
    <t>00882</t>
  </si>
  <si>
    <t>DIMILIN 25 P.B.</t>
  </si>
  <si>
    <t>DIMILIN SC-15_00883</t>
  </si>
  <si>
    <t>DIFLUBENZURON_00883</t>
  </si>
  <si>
    <t>MACDERMID AGRICULTURAL SOLUTIONS ITALY S.R.L._00883</t>
  </si>
  <si>
    <t>(N) PERICOLOSO PER L'AMBIENTE_00883</t>
  </si>
  <si>
    <t>INSETTICIDA_00883</t>
  </si>
  <si>
    <t>SOSPENSIONE CONCENTRATA_00883</t>
  </si>
  <si>
    <t>13.9 g_00883</t>
  </si>
  <si>
    <t>Autorizzato_00883</t>
  </si>
  <si>
    <t>00883</t>
  </si>
  <si>
    <t>DIMILIN SC-15</t>
  </si>
  <si>
    <t>13.9 g</t>
  </si>
  <si>
    <t>DIMISTAR 40 ST_00884</t>
  </si>
  <si>
    <t>DIMETHOATE_00884</t>
  </si>
  <si>
    <t>CHEMINOVA AGRO ITALIA S.R.L._00884</t>
  </si>
  <si>
    <t>(N) PERICOLOSO PER L'AMBIENTE|(XN) NOCIVO_00884</t>
  </si>
  <si>
    <t>INSETTICIDA_00884</t>
  </si>
  <si>
    <t>CONCENTRATO EMULSIONABILE_00884</t>
  </si>
  <si>
    <t>37.7 g_00884</t>
  </si>
  <si>
    <t>Ri-registrato_00884</t>
  </si>
  <si>
    <t>00884</t>
  </si>
  <si>
    <t>DIMISTAR 40 ST</t>
  </si>
  <si>
    <t>DIMIX_00885</t>
  </si>
  <si>
    <t>DIMETHOMORPH_00885</t>
  </si>
  <si>
    <t>ARYSTA LIFESCIENCE BENELUX SPRL_00885</t>
  </si>
  <si>
    <t>(XN) NOCIVO_00885</t>
  </si>
  <si>
    <t>FUNGICIDA_00885</t>
  </si>
  <si>
    <t>SOSPENSIONE CONCENTRATA_00885</t>
  </si>
  <si>
    <t>43.8 g_00885</t>
  </si>
  <si>
    <t>Autorizzato con procedura zonale_00885</t>
  </si>
  <si>
    <t>00885</t>
  </si>
  <si>
    <t>DIMIX</t>
  </si>
  <si>
    <t>43.8 g</t>
  </si>
  <si>
    <t>DINAL_00886</t>
  </si>
  <si>
    <t>DIFENOCONAZOLE_00886</t>
  </si>
  <si>
    <t>AGCHEM ACCESS LTD._00886</t>
  </si>
  <si>
    <t>(N) PERICOLOSO PER L'AMBIENTE|(XN) NOCIVO_00886</t>
  </si>
  <si>
    <t>FUNGICIDA_00886</t>
  </si>
  <si>
    <t>CONCENTRATO EMULSIONABILE_00886</t>
  </si>
  <si>
    <t>23.6 g_00886</t>
  </si>
  <si>
    <t>Autorizzato_00886</t>
  </si>
  <si>
    <t>00886</t>
  </si>
  <si>
    <t>DINAL</t>
  </si>
  <si>
    <t>DIPEL DF_00887</t>
  </si>
  <si>
    <t>BACILLUS THURINGIENSIS SUBSP. KURSTAKI STRAINS ABTS-351_00887</t>
  </si>
  <si>
    <t>SUMITOMO CHEMICAL AGRO EUROPE S.A.S._00887</t>
  </si>
  <si>
    <t>ESENTE DA CLASSIFICAZIONE DI PERICOLO_00887</t>
  </si>
  <si>
    <t>INSETTICIDA_00887</t>
  </si>
  <si>
    <t>GRANULARE IDRODISPERSIBILE_00887</t>
  </si>
  <si>
    <t>6.4 g_00887</t>
  </si>
  <si>
    <t>Ri-registrato_00887</t>
  </si>
  <si>
    <t>00887</t>
  </si>
  <si>
    <t>DIPEL DF</t>
  </si>
  <si>
    <t>DIPEL DF_00888</t>
  </si>
  <si>
    <t>BACILLUS THURINGIENSIS SUBSP. KURSTAKI STRAINS ABTS-351_00888</t>
  </si>
  <si>
    <t>SUMITOMO CHEMICAL AGRO EUROPE S.A.S._00888</t>
  </si>
  <si>
    <t>ESENTE DA CLASSIFICAZIONE DI PERICOLO_00888</t>
  </si>
  <si>
    <t>INSETTICIDA_00888</t>
  </si>
  <si>
    <t>GRANULARE IDRODISPERSIBILE_00888</t>
  </si>
  <si>
    <t>6.4 g_00888</t>
  </si>
  <si>
    <t>Ri-registrato_00888</t>
  </si>
  <si>
    <t>00888</t>
  </si>
  <si>
    <t>DIPYLON 20 LE_00889</t>
  </si>
  <si>
    <t>MYCLOBUTANIL_00889</t>
  </si>
  <si>
    <t>SHARDA CROPCHEM LIMITED_00889</t>
  </si>
  <si>
    <t>(XN) NOCIVO_00889</t>
  </si>
  <si>
    <t>FUNGICIDA_00889</t>
  </si>
  <si>
    <t>CONCENTRATO EMULSIONABILE_00889</t>
  </si>
  <si>
    <t>20.0 g_00889</t>
  </si>
  <si>
    <t>Autorizzato_00889</t>
  </si>
  <si>
    <t>00889</t>
  </si>
  <si>
    <t>DIPYLON 20 LE</t>
  </si>
  <si>
    <t>DIQUA_00890</t>
  </si>
  <si>
    <t>DIQUAT (DIBROMIDE)_00890</t>
  </si>
  <si>
    <t>SHARDA CROPCHEM LIMITED_00890</t>
  </si>
  <si>
    <t>(N) PERICOLOSO PER L'AMBIENTE|(T) TOSSICO_00890</t>
  </si>
  <si>
    <t>DISERBANTE_00890</t>
  </si>
  <si>
    <t>LIQUIDO (SENZA DILUIZIONE)_00890</t>
  </si>
  <si>
    <t>17.0 g_00890</t>
  </si>
  <si>
    <t>Autorizzato_00890</t>
  </si>
  <si>
    <t>00890</t>
  </si>
  <si>
    <t>DIQUA</t>
  </si>
  <si>
    <t>DIQUANET_00891</t>
  </si>
  <si>
    <t>DIQUAT (DIBROMIDE)_00891</t>
  </si>
  <si>
    <t>HERMOO BELGIUM N.V._00891</t>
  </si>
  <si>
    <t>(N) PERICOLOSO PER L'AMBIENTE|(T) TOSSICO_00891</t>
  </si>
  <si>
    <t>DISERBANTE_00891</t>
  </si>
  <si>
    <t>CONCENTRATO SOLUBILE_00891</t>
  </si>
  <si>
    <t>20.0 g_00891</t>
  </si>
  <si>
    <t>Autorizzato_00891</t>
  </si>
  <si>
    <t>00891</t>
  </si>
  <si>
    <t>DIQUANET</t>
  </si>
  <si>
    <t>HERMOO BELGIUM N.V.</t>
  </si>
  <si>
    <t>DIQUASH_00892</t>
  </si>
  <si>
    <t>DIQUAT (DIBROMIDE)_00892</t>
  </si>
  <si>
    <t>SHARDA CROPCHEM LIMITED_00892</t>
  </si>
  <si>
    <t>(N) PERICOLOSO PER L'AMBIENTE|(T) TOSSICO_00892</t>
  </si>
  <si>
    <t>DISERBANTE_00892</t>
  </si>
  <si>
    <t>CONCENTRATO SOLUBILE_00892</t>
  </si>
  <si>
    <t>17.0 g_00892</t>
  </si>
  <si>
    <t>Autorizzato_00892</t>
  </si>
  <si>
    <t>00892</t>
  </si>
  <si>
    <t>DIQUASH</t>
  </si>
  <si>
    <t>DIRACTIN_00893</t>
  </si>
  <si>
    <t>AZADIRACHTIN A_00893</t>
  </si>
  <si>
    <t>OXON ITALIA S.P.A._00893</t>
  </si>
  <si>
    <t>(N) PERICOLOSO PER L'AMBIENTE|(XI) IRRITANTE_00893</t>
  </si>
  <si>
    <t>INSETTICIDA_00893</t>
  </si>
  <si>
    <t>CONCENTRATO EMULSIONABILE_00893</t>
  </si>
  <si>
    <t>2.4 g_00893</t>
  </si>
  <si>
    <t>Autorizzato_00893</t>
  </si>
  <si>
    <t>00893</t>
  </si>
  <si>
    <t>DIRACTIN</t>
  </si>
  <si>
    <t>DIRADONE_00894</t>
  </si>
  <si>
    <t>1-NAPHTHYLACETAMIDE (1-NAD)_00894</t>
  </si>
  <si>
    <t>NUFARM ITALIA S.R.L._00894</t>
  </si>
  <si>
    <t>(XI) IRRITANTE_00894</t>
  </si>
  <si>
    <t>FITOREGOLATORE_00894</t>
  </si>
  <si>
    <t>POLVERE BAGNABILE_00894</t>
  </si>
  <si>
    <t>50.0 g_00894</t>
  </si>
  <si>
    <t>Autorizzato_00894</t>
  </si>
  <si>
    <t>00894</t>
  </si>
  <si>
    <t>DIRADONE</t>
  </si>
  <si>
    <t>DIRAGER_00895</t>
  </si>
  <si>
    <t>1-NAPHTHYLACETIC ACID (1-NAA)_00895</t>
  </si>
  <si>
    <t>GOBBI L. S.R.L._00895</t>
  </si>
  <si>
    <t>-_00895</t>
  </si>
  <si>
    <t>FITOREGOLATORE_00895</t>
  </si>
  <si>
    <t>LIQUIDO (SENZA DILUIZIONE)_00895</t>
  </si>
  <si>
    <t>3.3 g_00895</t>
  </si>
  <si>
    <t>Autorizzato_00895</t>
  </si>
  <si>
    <t>00895</t>
  </si>
  <si>
    <t>DIRAGER</t>
  </si>
  <si>
    <t>3.3 g</t>
  </si>
  <si>
    <t>DIRAGER SL_00896</t>
  </si>
  <si>
    <t>1-NAPHTHYLACETIC ACID (1-NAA)_00896</t>
  </si>
  <si>
    <t>I.B.G. S.R.L._00896</t>
  </si>
  <si>
    <t>-_00896</t>
  </si>
  <si>
    <t>FITOREGOLATORE_00896</t>
  </si>
  <si>
    <t>CONCENTRATO SOLUBILE_00896</t>
  </si>
  <si>
    <t>3.3 g_00896</t>
  </si>
  <si>
    <t>Autorizzato_00896</t>
  </si>
  <si>
    <t>00896</t>
  </si>
  <si>
    <t>DIRAGER SL</t>
  </si>
  <si>
    <t>I.B.G. S.R.L.</t>
  </si>
  <si>
    <t>DIRA-MAX LG_00897</t>
  </si>
  <si>
    <t>1-NAPHTHYLACETIC ACID (1-NAA)|6-BENZYLADENINE_00897</t>
  </si>
  <si>
    <t>GOBBI L. S.R.L._00897</t>
  </si>
  <si>
    <t>(XI) IRRITANTE_00897</t>
  </si>
  <si>
    <t>FITOREGOLATORE_00897</t>
  </si>
  <si>
    <t>CONCENTRATO SOLUBILE_00897</t>
  </si>
  <si>
    <t>0.4 g|4.0 g_00897</t>
  </si>
  <si>
    <t>Autorizzato_00897</t>
  </si>
  <si>
    <t>00897</t>
  </si>
  <si>
    <t>DIRA-MAX LG</t>
  </si>
  <si>
    <t>1-NAPHTHYLACETIC ACID (1-NAA)|6-BENZYLADENINE</t>
  </si>
  <si>
    <t>0.4 g|4.0 g</t>
  </si>
  <si>
    <t>DIRAMID_00898</t>
  </si>
  <si>
    <t>1-NAPHTHYLACETAMIDE (1-NAD)_00898</t>
  </si>
  <si>
    <t>GOBBI L. S.R.L._00898</t>
  </si>
  <si>
    <t>-_00898</t>
  </si>
  <si>
    <t>FITOREGOLATORE_00898</t>
  </si>
  <si>
    <t>POLVERE_00898</t>
  </si>
  <si>
    <t>8.0 g_00898</t>
  </si>
  <si>
    <t>Autorizzato_00898</t>
  </si>
  <si>
    <t>00898</t>
  </si>
  <si>
    <t>DIRAMID</t>
  </si>
  <si>
    <t>8.0 g</t>
  </si>
  <si>
    <t>DIRAMID WP_00899</t>
  </si>
  <si>
    <t>1-NAPHTHYLACETAMIDE (1-NAD)_00899</t>
  </si>
  <si>
    <t>I.B.G. S.R.L._00899</t>
  </si>
  <si>
    <t>-_00899</t>
  </si>
  <si>
    <t>FITOREGOLATORE_00899</t>
  </si>
  <si>
    <t>POLVERE BAGNABILE_00899</t>
  </si>
  <si>
    <t>8.0 g_00899</t>
  </si>
  <si>
    <t>Autorizzato_00899</t>
  </si>
  <si>
    <t>00899</t>
  </si>
  <si>
    <t>DIRAMID WP</t>
  </si>
  <si>
    <t>DISERBOFACILE_00900</t>
  </si>
  <si>
    <t>GLYPHOSATE_00900</t>
  </si>
  <si>
    <t>ALTHALLER ITALIA S.R.L._00900</t>
  </si>
  <si>
    <t>ESENTE DA CLASSIFICAZIONE DI PERICOLO_00900</t>
  </si>
  <si>
    <t>DISERBANTE_00900</t>
  </si>
  <si>
    <t>LIQUIDO (SENZA DILUIZIONE)_00900</t>
  </si>
  <si>
    <t>0.7 g_00900</t>
  </si>
  <si>
    <t>Ri-registrato_00900</t>
  </si>
  <si>
    <t>00900</t>
  </si>
  <si>
    <t>DISERBOFACILE</t>
  </si>
  <si>
    <t>ALTHALLER ITALIA S.R.L.</t>
  </si>
  <si>
    <t>0.7 g</t>
  </si>
  <si>
    <t>DISERBONE KN_00901</t>
  </si>
  <si>
    <t>MCPA|2,4-D_00901</t>
  </si>
  <si>
    <t>NUFARM ITALIA S.R.L._00901</t>
  </si>
  <si>
    <t>(F ) ESTREMAMENTE INFIAMMABILE|(XN) NOCIVO|(N) PERICOLOSO PER L'AMBIENTE_00901</t>
  </si>
  <si>
    <t>DISERBANTE_00901</t>
  </si>
  <si>
    <t>CONCENTRATO EMULSIONABILE_00901</t>
  </si>
  <si>
    <t>28.8 g|28.8 g_00901</t>
  </si>
  <si>
    <t>Autorizzato_00901</t>
  </si>
  <si>
    <t>00901</t>
  </si>
  <si>
    <t>DISERBONE KN</t>
  </si>
  <si>
    <t>(F ) ESTREMAMENTE INFIAMMABILE|(XN) NOCIVO|(N) PERICOLOSO PER L'AMBIENTE</t>
  </si>
  <si>
    <t>28.8 g|28.8 g</t>
  </si>
  <si>
    <t>DISETALIN L_00902</t>
  </si>
  <si>
    <t>PENDIMETHALIN_00902</t>
  </si>
  <si>
    <t>BASF ITALIA S.P.A._00902</t>
  </si>
  <si>
    <t>(N) PERICOLOSO PER L'AMBIENTE|(XN) NOCIVO_00902</t>
  </si>
  <si>
    <t>DISERBANTE_00902</t>
  </si>
  <si>
    <t>CONCENTRATO EMULSIONABILE_00902</t>
  </si>
  <si>
    <t>31.3 g_00902</t>
  </si>
  <si>
    <t>Ri-registrato_00902</t>
  </si>
  <si>
    <t>00902</t>
  </si>
  <si>
    <t>DISETALIN L</t>
  </si>
  <si>
    <t>DISHA_00903</t>
  </si>
  <si>
    <t>DELTAMETHRIN_00903</t>
  </si>
  <si>
    <t>SHARDA CROPCHEM LIMITED_00903</t>
  </si>
  <si>
    <t>(N) PERICOLOSO PER L'AMBIENTE|(XN) NOCIVO_00903</t>
  </si>
  <si>
    <t>INSETTICIDA_00903</t>
  </si>
  <si>
    <t>CONCENTRATO EMULSIONABILE_00903</t>
  </si>
  <si>
    <t>2.8 g_00903</t>
  </si>
  <si>
    <t>Autorizzato_00903</t>
  </si>
  <si>
    <t>00903</t>
  </si>
  <si>
    <t>DISHA</t>
  </si>
  <si>
    <t>DITHANE DG NEOTEC_00904</t>
  </si>
  <si>
    <t>MANCOZEB_00904</t>
  </si>
  <si>
    <t>INDOFIL INDUSTRIES (NETHERLANDS) BV_00904</t>
  </si>
  <si>
    <t>(N) PERICOLOSO PER L'AMBIENTE|(XN) NOCIVO_00904</t>
  </si>
  <si>
    <t>FUNGICIDA_00904</t>
  </si>
  <si>
    <t>GRANULARE IDRODISPERSIBILE_00904</t>
  </si>
  <si>
    <t>75.0 g_00904</t>
  </si>
  <si>
    <t>Ri-registrato_00904</t>
  </si>
  <si>
    <t>00904</t>
  </si>
  <si>
    <t>DITHANE DG NEOTEC</t>
  </si>
  <si>
    <t>INDOFIL INDUSTRIES (NETHERLANDS) BV</t>
  </si>
  <si>
    <t>DITHANE M-45_00905</t>
  </si>
  <si>
    <t>MANCOZEB_00905</t>
  </si>
  <si>
    <t>INDOFIL INDUSTRIES (NETHERLANDS) BV_00905</t>
  </si>
  <si>
    <t>(N) PERICOLOSO PER L'AMBIENTE|(XN) NOCIVO_00905</t>
  </si>
  <si>
    <t>FUNGICIDA_00905</t>
  </si>
  <si>
    <t>POLVERE BAGNABILE_00905</t>
  </si>
  <si>
    <t>80.0 g_00905</t>
  </si>
  <si>
    <t>Ri-registrato_00905</t>
  </si>
  <si>
    <t>00905</t>
  </si>
  <si>
    <t>DITHANE M-45</t>
  </si>
  <si>
    <t>DITHANE M-45 WP_00906</t>
  </si>
  <si>
    <t>MANCOZEB_00906</t>
  </si>
  <si>
    <t>INDOFIL INDUSTRIES (NETHERLANDS) BV_00906</t>
  </si>
  <si>
    <t>(N) PERICOLOSO PER L'AMBIENTE|(XN) NOCIVO_00906</t>
  </si>
  <si>
    <t>FUNGICIDA_00906</t>
  </si>
  <si>
    <t>POLVERE BAGNABILE_00906</t>
  </si>
  <si>
    <t>80.0 g_00906</t>
  </si>
  <si>
    <t>Ri-registrato_00906</t>
  </si>
  <si>
    <t>00906</t>
  </si>
  <si>
    <t>DITHANE M-45 WP</t>
  </si>
  <si>
    <t>DITTO_00907</t>
  </si>
  <si>
    <t>DIFENOCONAZOLE_00907</t>
  </si>
  <si>
    <t>SHARDA CROPCHEM LIMITED_00907</t>
  </si>
  <si>
    <t>(XN) NOCIVO|(N) PERICOLOSO PER L'AMBIENTE_00907</t>
  </si>
  <si>
    <t>FUNGICIDA_00907</t>
  </si>
  <si>
    <t>CONCENTRATO EMULSIONABILE_00907</t>
  </si>
  <si>
    <t>23.2 g_00907</t>
  </si>
  <si>
    <t>Autorizzato_00907</t>
  </si>
  <si>
    <t>00907</t>
  </si>
  <si>
    <t>DITTO</t>
  </si>
  <si>
    <t>DIVAM FLOW_00908</t>
  </si>
  <si>
    <t>DELTAMETHRIN_00908</t>
  </si>
  <si>
    <t>DIACHEM S.P.A._00908</t>
  </si>
  <si>
    <t>(N) PERICOLOSO PER L'AMBIENTE_00908</t>
  </si>
  <si>
    <t>INSETTICIDA_00908</t>
  </si>
  <si>
    <t>SOSPENSIONE CONCENTRATA_00908</t>
  </si>
  <si>
    <t>1.5 g_00908</t>
  </si>
  <si>
    <t>Ri-registrato_00908</t>
  </si>
  <si>
    <t>00908</t>
  </si>
  <si>
    <t>DIVAM FLOW</t>
  </si>
  <si>
    <t>DIVAPAN 51_00909</t>
  </si>
  <si>
    <t>METAM SODIUM_00909</t>
  </si>
  <si>
    <t>TAMINCO ITALIA S.R.L._00909</t>
  </si>
  <si>
    <t>(C) CORROSIVO|(N) PERICOLOSO PER L'AMBIENTE_00909</t>
  </si>
  <si>
    <t>FUNGICIDA-NEMATOCIDA_00909</t>
  </si>
  <si>
    <t>FUMOGENO (FUMIGANTE)_00909</t>
  </si>
  <si>
    <t>42.1 g_00909</t>
  </si>
  <si>
    <t>Autorizzato_00909</t>
  </si>
  <si>
    <t>00909</t>
  </si>
  <si>
    <t>DIVAPAN 51</t>
  </si>
  <si>
    <t>METAM SODIUM</t>
  </si>
  <si>
    <t>FUNGICIDA-NEMATOCIDA</t>
  </si>
  <si>
    <t>42.1 g</t>
  </si>
  <si>
    <t>DIVIDEND_00910</t>
  </si>
  <si>
    <t>DIFENOCONAZOLE_00910</t>
  </si>
  <si>
    <t>SYNGENTA ITALIA S.P.A._00910</t>
  </si>
  <si>
    <t>(N) PERICOLOSO PER L'AMBIENTE_00910</t>
  </si>
  <si>
    <t>FUNGICIDA_00910</t>
  </si>
  <si>
    <t>SOSPENSIONE DI CAPSULE_00910</t>
  </si>
  <si>
    <t>2.8 g_00910</t>
  </si>
  <si>
    <t>Autorizzato_00910</t>
  </si>
  <si>
    <t>00910</t>
  </si>
  <si>
    <t>DIVIDEND</t>
  </si>
  <si>
    <t>DIVLI 4 SC_00911</t>
  </si>
  <si>
    <t>NICOSULFURON_00911</t>
  </si>
  <si>
    <t>SHARDA CROPCHEM LIMITED_00911</t>
  </si>
  <si>
    <t>(N) PERICOLOSO PER L'AMBIENTE_00911</t>
  </si>
  <si>
    <t>DISERBANTE_00911</t>
  </si>
  <si>
    <t>OLIO DISPERSIBILE_00911</t>
  </si>
  <si>
    <t>4.2 g_00911</t>
  </si>
  <si>
    <t>Ri-registrato_00911</t>
  </si>
  <si>
    <t>00911</t>
  </si>
  <si>
    <t>DIVLI 4 SC</t>
  </si>
  <si>
    <t>DIVO_00912</t>
  </si>
  <si>
    <t>DIFENOCONAZOLE_00912</t>
  </si>
  <si>
    <t>SHARDA CROPCHEM LIMITED_00912</t>
  </si>
  <si>
    <t>(N) PERICOLOSO PER L'AMBIENTE|(XN) NOCIVO_00912</t>
  </si>
  <si>
    <t>FUNGICIDA_00912</t>
  </si>
  <si>
    <t>CONCENTRATO EMULSIONABILE_00912</t>
  </si>
  <si>
    <t>23.2 g_00912</t>
  </si>
  <si>
    <t>Autorizzato_00912</t>
  </si>
  <si>
    <t>00912</t>
  </si>
  <si>
    <t>DIVO</t>
  </si>
  <si>
    <t>DIXIE MAIS_00913</t>
  </si>
  <si>
    <t>PENDIMETHALIN|CLOMAZONE_00913</t>
  </si>
  <si>
    <t>SIPCAM ITALIA S.P.A._00913</t>
  </si>
  <si>
    <t>-_00913</t>
  </si>
  <si>
    <t>DISERBANTE_00913</t>
  </si>
  <si>
    <t>SOSPENSIONE DI CAPSULE_00913</t>
  </si>
  <si>
    <t>24.6 g|4.9 g_00913</t>
  </si>
  <si>
    <t>Autorizzato_00913</t>
  </si>
  <si>
    <t>00913</t>
  </si>
  <si>
    <t>DIXIE MAIS</t>
  </si>
  <si>
    <t>DODIPREV 35_00914</t>
  </si>
  <si>
    <t>DODINE_00914</t>
  </si>
  <si>
    <t>ARYSTA LIFESCIENCE BENELUX SPRL_00914</t>
  </si>
  <si>
    <t>(N) PERICOLOSO PER L'AMBIENTE|(XI) IRRITANTE_00914</t>
  </si>
  <si>
    <t>FUNGICIDA_00914</t>
  </si>
  <si>
    <t>SOSPENSIONE CONCENTRATA_00914</t>
  </si>
  <si>
    <t>24.0 g_00914</t>
  </si>
  <si>
    <t>Autorizzato_00914</t>
  </si>
  <si>
    <t>00914</t>
  </si>
  <si>
    <t>DODIPREV 35</t>
  </si>
  <si>
    <t>DODINE</t>
  </si>
  <si>
    <t>DOLESE WG_00915</t>
  </si>
  <si>
    <t>COPPER SULFATE_00915</t>
  </si>
  <si>
    <t>ISAGRO S.P.A._00915</t>
  </si>
  <si>
    <t>(N) PERICOLOSO PER L'AMBIENTE|(XI) IRRITANTE_00915</t>
  </si>
  <si>
    <t>FUNGICIDA_00915</t>
  </si>
  <si>
    <t>GRANULARE IDRODISPERSIBILE_00915</t>
  </si>
  <si>
    <t>20.0 g_00915</t>
  </si>
  <si>
    <t>Autorizzato_00915</t>
  </si>
  <si>
    <t>00915</t>
  </si>
  <si>
    <t>DOLESE WG</t>
  </si>
  <si>
    <t>DOMARK 125_00916</t>
  </si>
  <si>
    <t>TETRACONAZOLE_00916</t>
  </si>
  <si>
    <t>ISAGRO S.P.A._00916</t>
  </si>
  <si>
    <t>NOCIVO PER GLI ORGANISMI ACQUATICI_00916</t>
  </si>
  <si>
    <t>FUNGICIDA_00916</t>
  </si>
  <si>
    <t>EMULSIONE OLIO/ACQUA_00916</t>
  </si>
  <si>
    <t>11.6 g_00916</t>
  </si>
  <si>
    <t>Autorizzato_00916</t>
  </si>
  <si>
    <t>00916</t>
  </si>
  <si>
    <t>DOMARK 125</t>
  </si>
  <si>
    <t>DOMARK COMBI WG_00917</t>
  </si>
  <si>
    <t>SULPHUR (ZOLFO)|TETRACONAZOLE_00917</t>
  </si>
  <si>
    <t>ISAGRO S.P.A._00917</t>
  </si>
  <si>
    <t>(XI) IRRITANTE_00917</t>
  </si>
  <si>
    <t>FUNGICIDA_00917</t>
  </si>
  <si>
    <t>GRANULARE IDRODISPERSIBILE_00917</t>
  </si>
  <si>
    <t>40.0 g|0.9 g_00917</t>
  </si>
  <si>
    <t>Autorizzato_00917</t>
  </si>
  <si>
    <t>00917</t>
  </si>
  <si>
    <t>DOMARK COMBI WG</t>
  </si>
  <si>
    <t>DOMIS 50_00918</t>
  </si>
  <si>
    <t>FORMETANATE_00918</t>
  </si>
  <si>
    <t>GOWAN COMERCIO INTERNACIONAL E SERVICOS, LIMITADA_00918</t>
  </si>
  <si>
    <t>(T) TOSSICO|(N) PERICOLOSO PER L'AMBIENTE_00918</t>
  </si>
  <si>
    <t>INSETTICIDA-ACARICIDA_00918</t>
  </si>
  <si>
    <t>POLVERE SOLUBILE IN ACQUA_00918</t>
  </si>
  <si>
    <t>50.0 g_00918</t>
  </si>
  <si>
    <t>Autorizzato_00918</t>
  </si>
  <si>
    <t>00918</t>
  </si>
  <si>
    <t>DOMIS 50</t>
  </si>
  <si>
    <t>DONE_00919</t>
  </si>
  <si>
    <t>IPRODIONE_00919</t>
  </si>
  <si>
    <t>SHARDA CROPCHEM LIMITED_00919</t>
  </si>
  <si>
    <t>-_00919</t>
  </si>
  <si>
    <t>FUNGICIDA_00919</t>
  </si>
  <si>
    <t>SOSPENSIONE CONCENTRATA_00919</t>
  </si>
  <si>
    <t>Autorizzato con procedura zonale_00919</t>
  </si>
  <si>
    <t>00919</t>
  </si>
  <si>
    <t>DONE</t>
  </si>
  <si>
    <t>DOPPLER_00920</t>
  </si>
  <si>
    <t>CLOMAZONE_00920</t>
  </si>
  <si>
    <t>OXON ITALIA S.P.A._00920</t>
  </si>
  <si>
    <t>-_00920</t>
  </si>
  <si>
    <t>DISERBANTE_00920</t>
  </si>
  <si>
    <t>SOSPENSIONE DI CAPSULE_00920</t>
  </si>
  <si>
    <t>30.1 g_00920</t>
  </si>
  <si>
    <t>Autorizzato_00920</t>
  </si>
  <si>
    <t>00920</t>
  </si>
  <si>
    <t>DOPPLER</t>
  </si>
  <si>
    <t>30.1 g</t>
  </si>
  <si>
    <t>DOROTRIN 25 EC_00921</t>
  </si>
  <si>
    <t>DELTAMETHRIN_00921</t>
  </si>
  <si>
    <t>ISAGRO S.P.A._00921</t>
  </si>
  <si>
    <t>-_00921</t>
  </si>
  <si>
    <t>INSETTICIDA_00921</t>
  </si>
  <si>
    <t>CONCENTRATO EMULSIONABILE_00921</t>
  </si>
  <si>
    <t>2.8 g_00921</t>
  </si>
  <si>
    <t>Autorizzato_00921</t>
  </si>
  <si>
    <t>00921</t>
  </si>
  <si>
    <t>DOROTRIN 25 EC</t>
  </si>
  <si>
    <t>DOURO 10 WG_00922</t>
  </si>
  <si>
    <t>PENCONAZOLE_00922</t>
  </si>
  <si>
    <t>SAPEC AGRO S.A._00922</t>
  </si>
  <si>
    <t>ESENTE DA CLASSIFICAZIONE DI PERICOLO_00922</t>
  </si>
  <si>
    <t>FUNGICIDA_00922</t>
  </si>
  <si>
    <t>GRANULARE IDRODISPERSIBILE_00922</t>
  </si>
  <si>
    <t>10.0 g_00922</t>
  </si>
  <si>
    <t>Autorizzato_00922</t>
  </si>
  <si>
    <t>00922</t>
  </si>
  <si>
    <t>DOURO 10 WG</t>
  </si>
  <si>
    <t>DOURO 100 EC_00923</t>
  </si>
  <si>
    <t>PENCONAZOLE_00923</t>
  </si>
  <si>
    <t>SAPEC AGRO S.A._00923</t>
  </si>
  <si>
    <t>NOCIVO PER GLI ORGANISMI ACQUATICI_00923</t>
  </si>
  <si>
    <t>FUNGICIDA_00923</t>
  </si>
  <si>
    <t>CONCENTRATO EMULSIONABILE_00923</t>
  </si>
  <si>
    <t>10.2 g_00923</t>
  </si>
  <si>
    <t>Autorizzato_00923</t>
  </si>
  <si>
    <t>00923</t>
  </si>
  <si>
    <t>DOURO 100 EC</t>
  </si>
  <si>
    <t>10.2 g</t>
  </si>
  <si>
    <t>D-QUAT_00924</t>
  </si>
  <si>
    <t>DIQUAT (DIBROMIDE)_00924</t>
  </si>
  <si>
    <t>BARCLAY CHEMICALS MANUFACTURING LTD_00924</t>
  </si>
  <si>
    <t>(N) PERICOLOSO PER L'AMBIENTE|(T  ) MOLTO TOSSICO_00924</t>
  </si>
  <si>
    <t>DISERBANTE_00924</t>
  </si>
  <si>
    <t>CONCENTRATO SOLUBILE_00924</t>
  </si>
  <si>
    <t>16.7 g_00924</t>
  </si>
  <si>
    <t>Autorizzato_00924</t>
  </si>
  <si>
    <t>00924</t>
  </si>
  <si>
    <t>D-QUAT</t>
  </si>
  <si>
    <t>BARCLAY CHEMICALS MANUFACTURING LTD</t>
  </si>
  <si>
    <t>16.7 g</t>
  </si>
  <si>
    <t>DRAGOON_00925</t>
  </si>
  <si>
    <t>DIQUAT (DIBROMIDE)_00925</t>
  </si>
  <si>
    <t>CERTIPLANT NV_00925</t>
  </si>
  <si>
    <t>-_00925</t>
  </si>
  <si>
    <t>DISERBANTE_00925</t>
  </si>
  <si>
    <t>CONCENTRATO SOLUBILE_00925</t>
  </si>
  <si>
    <t>17.0 g_00925</t>
  </si>
  <si>
    <t>Autorizzato_00925</t>
  </si>
  <si>
    <t>00925</t>
  </si>
  <si>
    <t>DRAGOON</t>
  </si>
  <si>
    <t>CERTIPLANT NV</t>
  </si>
  <si>
    <t>DRAKE 26_00926</t>
  </si>
  <si>
    <t>SULCOTRIONE_00926</t>
  </si>
  <si>
    <t>SAPEC AGRO S.A._00926</t>
  </si>
  <si>
    <t>(N) PERICOLOSO PER L'AMBIENTE|(XI) IRRITANTE_00926</t>
  </si>
  <si>
    <t>DISERBANTE_00926</t>
  </si>
  <si>
    <t>SOSPENSIONE CONCENTRATA_00926</t>
  </si>
  <si>
    <t>26.0 g_00926</t>
  </si>
  <si>
    <t>Autorizzato_00926</t>
  </si>
  <si>
    <t>00926</t>
  </si>
  <si>
    <t>DRAKE 26</t>
  </si>
  <si>
    <t>26.0 g</t>
  </si>
  <si>
    <t>DREAM_00927</t>
  </si>
  <si>
    <t>FOSETYL-ALUMINIUM|COPPER OXYCHLORIDE_00927</t>
  </si>
  <si>
    <t>SIPCAM ITALIA S.P.A._00927</t>
  </si>
  <si>
    <t>(N) PERICOLOSO PER L'AMBIENTE|(XI) IRRITANTE_00927</t>
  </si>
  <si>
    <t>FUNGICIDA_00927</t>
  </si>
  <si>
    <t>POLVERE BAGNABILE_00927</t>
  </si>
  <si>
    <t>25.0 g|42.0 g_00927</t>
  </si>
  <si>
    <t>Autorizzato_00927</t>
  </si>
  <si>
    <t>00927</t>
  </si>
  <si>
    <t>DREAM</t>
  </si>
  <si>
    <t>FOSETYL-ALUMINIUM|COPPER OXYCHLORIDE</t>
  </si>
  <si>
    <t>25.0 g|42.0 g</t>
  </si>
  <si>
    <t>DRIBBLING_00928</t>
  </si>
  <si>
    <t>OXYFLUORFEN_00928</t>
  </si>
  <si>
    <t>DIACHEM S.P.A._00928</t>
  </si>
  <si>
    <t>(N) PERICOLOSO PER L'AMBIENTE_00928</t>
  </si>
  <si>
    <t>DISERBANTE_00928</t>
  </si>
  <si>
    <t>SOSPENSIONE CONCENTRATA_00928</t>
  </si>
  <si>
    <t>41.1 g_00928</t>
  </si>
  <si>
    <t>Autorizzato_00928</t>
  </si>
  <si>
    <t>00928</t>
  </si>
  <si>
    <t>DRIBBLING</t>
  </si>
  <si>
    <t>41.1 g</t>
  </si>
  <si>
    <t>DRIBBLING 240 EC_00929</t>
  </si>
  <si>
    <t>OXYFLUORFEN_00929</t>
  </si>
  <si>
    <t>SAPEC AGRO ITALIA SRL_00929</t>
  </si>
  <si>
    <t>(N) PERICOLOSO PER L'AMBIENTE|(XI) IRRITANTE_00929</t>
  </si>
  <si>
    <t>DISERBANTE_00929</t>
  </si>
  <si>
    <t>CONCENTRATO EMULSIONABILE_00929</t>
  </si>
  <si>
    <t>24.5 g_00929</t>
  </si>
  <si>
    <t>Autorizzato_00929</t>
  </si>
  <si>
    <t>00929</t>
  </si>
  <si>
    <t>DRIBBLING 240 EC</t>
  </si>
  <si>
    <t>24.5 g</t>
  </si>
  <si>
    <t>DRISCOLL_00930</t>
  </si>
  <si>
    <t>DIFENOCONAZOLE_00930</t>
  </si>
  <si>
    <t>GREEN RAVENNA S.R.L._00930</t>
  </si>
  <si>
    <t>(N) PERICOLOSO PER L'AMBIENTE_00930</t>
  </si>
  <si>
    <t>FUNGICIDA_00930</t>
  </si>
  <si>
    <t>CONCENTRATO EMULSIONABILE_00930</t>
  </si>
  <si>
    <t>23.2 g_00930</t>
  </si>
  <si>
    <t>Autorizzato_00930</t>
  </si>
  <si>
    <t>00930</t>
  </si>
  <si>
    <t>DRISCOLL</t>
  </si>
  <si>
    <t>GREEN RAVENNA S.R.L.</t>
  </si>
  <si>
    <t>DRIVER_00931</t>
  </si>
  <si>
    <t>MECOPROP|DICAMBA_00931</t>
  </si>
  <si>
    <t>NUFARM ITALIA S.R.L._00931</t>
  </si>
  <si>
    <t>(N) PERICOLOSO PER L'AMBIENTE|(XI) IRRITANTE_00931</t>
  </si>
  <si>
    <t>DISERBANTE_00931</t>
  </si>
  <si>
    <t>CONCENTRATO SOLUBILE_00931</t>
  </si>
  <si>
    <t>12.9 g|1.1 g_00931</t>
  </si>
  <si>
    <t>Autorizzato_00931</t>
  </si>
  <si>
    <t>00931</t>
  </si>
  <si>
    <t>DRIVER</t>
  </si>
  <si>
    <t>12.9 g|1.1 g</t>
  </si>
  <si>
    <t>DRIZA WG_00932</t>
  </si>
  <si>
    <t>IPRODIONE_00932</t>
  </si>
  <si>
    <t>INDUSTRIAS AFRASA S.A_00932</t>
  </si>
  <si>
    <t>(N) PERICOLOSO PER L'AMBIENTE|(XN) NOCIVO_00932</t>
  </si>
  <si>
    <t>FUNGICIDA_00932</t>
  </si>
  <si>
    <t>GRANULARE IDRODISPERSIBILE_00932</t>
  </si>
  <si>
    <t>51.4 g_00932</t>
  </si>
  <si>
    <t>Autorizzato_00932</t>
  </si>
  <si>
    <t>00932</t>
  </si>
  <si>
    <t>DRIZA WG</t>
  </si>
  <si>
    <t>51.4 g</t>
  </si>
  <si>
    <t>DRUM_00933</t>
  </si>
  <si>
    <t>CYMOXANIL_00933</t>
  </si>
  <si>
    <t>BELCHIM CROP PROTECTION ITALIA S.P.A._00933</t>
  </si>
  <si>
    <t>(N) PERICOLOSO PER L'AMBIENTE|(XI) IRRITANTE_00933</t>
  </si>
  <si>
    <t>FUNGICIDA_00933</t>
  </si>
  <si>
    <t>GRANULARE IDRODISPERSIBILE_00933</t>
  </si>
  <si>
    <t>45.0 g_00933</t>
  </si>
  <si>
    <t>Autorizzato_00933</t>
  </si>
  <si>
    <t>00933</t>
  </si>
  <si>
    <t>DRUM</t>
  </si>
  <si>
    <t>DRUPASAN G_00934</t>
  </si>
  <si>
    <t>ZIRAM_00934</t>
  </si>
  <si>
    <t>UPL EUROPE L.T.D._00934</t>
  </si>
  <si>
    <t>(N) PERICOLOSO PER L'AMBIENTE|(T  ) MOLTO TOSSICO_00934</t>
  </si>
  <si>
    <t>FUNGICIDA_00934</t>
  </si>
  <si>
    <t>GRANULARE IDRODISPERSIBILE_00934</t>
  </si>
  <si>
    <t>76.0 g_00934</t>
  </si>
  <si>
    <t>Ri-registrato_00934</t>
  </si>
  <si>
    <t>00934</t>
  </si>
  <si>
    <t>DRUPASAN G</t>
  </si>
  <si>
    <t>DUAL GOLD_00935</t>
  </si>
  <si>
    <t>S-METOLACHLOR_00935</t>
  </si>
  <si>
    <t>SYNGENTA ITALIA S.P.A._00935</t>
  </si>
  <si>
    <t>(N) PERICOLOSO PER L'AMBIENTE|(XI) IRRITANTE_00935</t>
  </si>
  <si>
    <t>DISERBANTE_00935</t>
  </si>
  <si>
    <t>CONCENTRATO EMULSIONABILE_00935</t>
  </si>
  <si>
    <t>86.5 g_00935</t>
  </si>
  <si>
    <t>Autorizzato_00935</t>
  </si>
  <si>
    <t>00935</t>
  </si>
  <si>
    <t>DUAL GOLD</t>
  </si>
  <si>
    <t>DUAXO_00936</t>
  </si>
  <si>
    <t>DIFENOCONAZOLE_00936</t>
  </si>
  <si>
    <t>COMPO ITALIA S.R.L._00936</t>
  </si>
  <si>
    <t>ESENTE DA CLASSIFICAZIONE DI PERICOLO_00936</t>
  </si>
  <si>
    <t>FUNGICIDA_00936</t>
  </si>
  <si>
    <t>CONCENTRATO EMULSIONABILE_00936</t>
  </si>
  <si>
    <t>1.8 g_00936</t>
  </si>
  <si>
    <t>Autorizzato in regime di Riconoscimento Reciproco_00936</t>
  </si>
  <si>
    <t>00936</t>
  </si>
  <si>
    <t>DUAXO</t>
  </si>
  <si>
    <t>DUBLISET_00937</t>
  </si>
  <si>
    <t>1-NAPHTHYLACETIC ACID (1-NAA)|1-NAPHTHYLACETAMIDE (1-NAD)_00937</t>
  </si>
  <si>
    <t>NUFARM ITALIA S.R.L._00937</t>
  </si>
  <si>
    <t>ESENTE DA CLASSIFICAZIONE DI PERICOLO_00937</t>
  </si>
  <si>
    <t>FITOREGOLATORE_00937</t>
  </si>
  <si>
    <t>POLVERE SOLUBILE IN ACQUA_00937</t>
  </si>
  <si>
    <t>0.5 g|1.2 g_00937</t>
  </si>
  <si>
    <t>Autorizzato_00937</t>
  </si>
  <si>
    <t>00937</t>
  </si>
  <si>
    <t>DUBLISET</t>
  </si>
  <si>
    <t>0.5 g|1.2 g</t>
  </si>
  <si>
    <t>DU-DIM 25 PB_00938</t>
  </si>
  <si>
    <t>DIFLUBENZURON_00938</t>
  </si>
  <si>
    <t>ARYSTA LIFESCIENCE REGISTRATIONS GREAT BRITAIN LTD_00938</t>
  </si>
  <si>
    <t>(N) PERICOLOSO PER L'AMBIENTE_00938</t>
  </si>
  <si>
    <t>INSETTICIDA_00938</t>
  </si>
  <si>
    <t>POLVERE BAGNABILE_00938</t>
  </si>
  <si>
    <t>25.0 g_00938</t>
  </si>
  <si>
    <t>Autorizzato_00938</t>
  </si>
  <si>
    <t>00938</t>
  </si>
  <si>
    <t>DU-DIM 25 PB</t>
  </si>
  <si>
    <t>DUECI ANTICOCCINIGLIA LIQUIDO_00939</t>
  </si>
  <si>
    <t>PARAFFIN OIL/(CAS 97862-82-3)_00939</t>
  </si>
  <si>
    <t>GUABER S.R.L._00939</t>
  </si>
  <si>
    <t>ESENTE DA CLASSIFICAZIONE DI PERICOLO_00939</t>
  </si>
  <si>
    <t>INSETTICIDA_00939</t>
  </si>
  <si>
    <t>CONCENTRATO EMULSIONABILE_00939</t>
  </si>
  <si>
    <t>80.0 g_00939</t>
  </si>
  <si>
    <t>Autorizzato_00939</t>
  </si>
  <si>
    <t>00939</t>
  </si>
  <si>
    <t>DUECI ANTICOCCINIGLIA LIQUIDO</t>
  </si>
  <si>
    <t>GUABER S.R.L.</t>
  </si>
  <si>
    <t>DUECI FITO ANTICOCCINIGLIA_00940</t>
  </si>
  <si>
    <t>PARAFFIN OIL/(CAS 97862-82-3)_00940</t>
  </si>
  <si>
    <t>GUABER S.R.L._00940</t>
  </si>
  <si>
    <t>INFIAMMABILE_00940</t>
  </si>
  <si>
    <t>INSETTICIDA_00940</t>
  </si>
  <si>
    <t>BOMBOLE AEROSOL_00940</t>
  </si>
  <si>
    <t>15.0 g_00940</t>
  </si>
  <si>
    <t>Autorizzato_00940</t>
  </si>
  <si>
    <t>00940</t>
  </si>
  <si>
    <t>DUECI FITO ANTICOCCINIGLIA</t>
  </si>
  <si>
    <t>INFIAMMABILE</t>
  </si>
  <si>
    <t>DUECI-FITO RADICANTE_00941</t>
  </si>
  <si>
    <t>1-NAPHTHYLACETIC ACID (1-NAA)_00941</t>
  </si>
  <si>
    <t>NUFARM ITALIA S.R.L._00941</t>
  </si>
  <si>
    <t>-_00941</t>
  </si>
  <si>
    <t>INSETTICIDA_00941</t>
  </si>
  <si>
    <t>POLVERE_00941</t>
  </si>
  <si>
    <t>0.5 g_00941</t>
  </si>
  <si>
    <t>Autorizzato_00941</t>
  </si>
  <si>
    <t>00941</t>
  </si>
  <si>
    <t>DUECI-FITO RADICANTE</t>
  </si>
  <si>
    <t>DUOKAR 20 EW_00942</t>
  </si>
  <si>
    <t>MYCLOBUTANIL_00942</t>
  </si>
  <si>
    <t>DOW AGROSCIENCES ITALIA S.R.L._00942</t>
  </si>
  <si>
    <t>(N) PERICOLOSO PER L'AMBIENTE|(XN) NOCIVO_00942</t>
  </si>
  <si>
    <t>FUNGICIDA_00942</t>
  </si>
  <si>
    <t>EMULSIONE OLIO/ACQUA_00942</t>
  </si>
  <si>
    <t>20.0 %_00942</t>
  </si>
  <si>
    <t>Autorizzato_00942</t>
  </si>
  <si>
    <t>00942</t>
  </si>
  <si>
    <t>DUOKAR 20 EW</t>
  </si>
  <si>
    <t>DUOKAR 4,5 EW PRO_00943</t>
  </si>
  <si>
    <t>MYCLOBUTANIL_00943</t>
  </si>
  <si>
    <t>DOW AGROSCIENCES ITALIA S.R.L._00943</t>
  </si>
  <si>
    <t>NOCIVO PER GLI ORGANISMI ACQUATICI_00943</t>
  </si>
  <si>
    <t>FUNGICIDA_00943</t>
  </si>
  <si>
    <t>EMULSIONE OLIO/ACQUA_00943</t>
  </si>
  <si>
    <t>4.5 %_00943</t>
  </si>
  <si>
    <t>Autorizzato_00943</t>
  </si>
  <si>
    <t>00943</t>
  </si>
  <si>
    <t>DUOKAR 4,5 EW PRO</t>
  </si>
  <si>
    <t>4.5 %</t>
  </si>
  <si>
    <t>DUOKAR LSC_00944</t>
  </si>
  <si>
    <t>MYCLOBUTANIL_00944</t>
  </si>
  <si>
    <t>DOW AGROSCIENCES ITALIA S.R.L._00944</t>
  </si>
  <si>
    <t>(N) PERICOLOSO PER L'AMBIENTE|(XI) IRRITANTE_00944</t>
  </si>
  <si>
    <t>FUNGICIDA_00944</t>
  </si>
  <si>
    <t>EMULSIONE OLIO/ACQUA_00944</t>
  </si>
  <si>
    <t>4.6 g_00944</t>
  </si>
  <si>
    <t>Autorizzato_00944</t>
  </si>
  <si>
    <t>00944</t>
  </si>
  <si>
    <t>DUOKAR LSC</t>
  </si>
  <si>
    <t>DUPLOSAN KV_00945</t>
  </si>
  <si>
    <t>MECOPROP-P_00945</t>
  </si>
  <si>
    <t>NUFARM S.A.S._00945</t>
  </si>
  <si>
    <t>(N) PERICOLOSO PER L'AMBIENTE|(XN) NOCIVO_00945</t>
  </si>
  <si>
    <t>DISERBANTE_00945</t>
  </si>
  <si>
    <t>CONCENTRATO SOLUBILE_00945</t>
  </si>
  <si>
    <t>52.6 g_00945</t>
  </si>
  <si>
    <t>Autorizzato_00945</t>
  </si>
  <si>
    <t>00945</t>
  </si>
  <si>
    <t>DUPLOSAN KV</t>
  </si>
  <si>
    <t>MECOPROP-P</t>
  </si>
  <si>
    <t>52.6 g</t>
  </si>
  <si>
    <t>DURSBAN_00946</t>
  </si>
  <si>
    <t>CHLORPYRIFOS_00946</t>
  </si>
  <si>
    <t>DOW AGROSCIENCES ITALIA S.R.L._00946</t>
  </si>
  <si>
    <t>(N) PERICOLOSO PER L'AMBIENTE|(XN) NOCIVO_00946</t>
  </si>
  <si>
    <t>INSETTICIDA_00946</t>
  </si>
  <si>
    <t>CONCENTRATO EMULSIONABILE_00946</t>
  </si>
  <si>
    <t>44.5 g_00946</t>
  </si>
  <si>
    <t>Autorizzato_00946</t>
  </si>
  <si>
    <t>00946</t>
  </si>
  <si>
    <t>DURSBAN</t>
  </si>
  <si>
    <t>DURSBAN 75 WG_00947</t>
  </si>
  <si>
    <t>CHLORPYRIFOS_00947</t>
  </si>
  <si>
    <t>DOW AGROSCIENCES ITALIA S.R.L._00947</t>
  </si>
  <si>
    <t>(N) PERICOLOSO PER L'AMBIENTE|(XN) NOCIVO_00947</t>
  </si>
  <si>
    <t>INSETTICIDA_00947</t>
  </si>
  <si>
    <t>GRANULARE IDRODISPERSIBILE_00947</t>
  </si>
  <si>
    <t>75.0 g_00947</t>
  </si>
  <si>
    <t>Autorizzato_00947</t>
  </si>
  <si>
    <t>00947</t>
  </si>
  <si>
    <t>DURSBAN 75 WG</t>
  </si>
  <si>
    <t>DUSTY_00948</t>
  </si>
  <si>
    <t>PARAFFIN OIL/(CAS 97862-82-3)_00948</t>
  </si>
  <si>
    <t>SEPRAN S.A.S._00948</t>
  </si>
  <si>
    <t>(XI) IRRITANTE_00948</t>
  </si>
  <si>
    <t>INSETTICIDA_00948</t>
  </si>
  <si>
    <t>EMULSIONE OLIO/ACQUA_00948</t>
  </si>
  <si>
    <t>80.0 g_00948</t>
  </si>
  <si>
    <t>Autorizzato_00948</t>
  </si>
  <si>
    <t>00948</t>
  </si>
  <si>
    <t>DUSTY</t>
  </si>
  <si>
    <t>DYMONDI 25 WG BLU_00949</t>
  </si>
  <si>
    <t>COPPER OXYCHLORIDE_00949</t>
  </si>
  <si>
    <t>PHOENIX-DEL S.R.L._00949</t>
  </si>
  <si>
    <t>-_00949</t>
  </si>
  <si>
    <t>FUNGICIDA_00949</t>
  </si>
  <si>
    <t>GRANULARE IDRODISPERSIBILE_00949</t>
  </si>
  <si>
    <t>25.0 g_00949</t>
  </si>
  <si>
    <t>Autorizzato con procedura zonale_00949</t>
  </si>
  <si>
    <t>00949</t>
  </si>
  <si>
    <t>DYMONDI 25 WG BLU</t>
  </si>
  <si>
    <t>DYNALI_00950</t>
  </si>
  <si>
    <t>DIFENOCONAZOLE|CYFLUFENAMID_00950</t>
  </si>
  <si>
    <t>SYNGENTA ITALIA S.P.A._00950</t>
  </si>
  <si>
    <t>ESENTE DA CLASSIFICAZIONE DI PERICOLO_00950</t>
  </si>
  <si>
    <t>FUNGICIDA_00950</t>
  </si>
  <si>
    <t>CONCENTRATO DISPERSIBILE_00950</t>
  </si>
  <si>
    <t>5.6 g|2.8 g_00950</t>
  </si>
  <si>
    <t>Autorizzato_00950</t>
  </si>
  <si>
    <t>00950</t>
  </si>
  <si>
    <t>DYNALI</t>
  </si>
  <si>
    <t>5.6 g|2.8 g</t>
  </si>
  <si>
    <t>DYNAM_00951</t>
  </si>
  <si>
    <t>OXASULFURON_00951</t>
  </si>
  <si>
    <t>SYNGENTA ITALIA S.P.A._00951</t>
  </si>
  <si>
    <t>(XN) NOCIVO_00951</t>
  </si>
  <si>
    <t>DISERBANTE_00951</t>
  </si>
  <si>
    <t>GRANULARE IDRODISPERSIBILE_00951</t>
  </si>
  <si>
    <t>-_00951</t>
  </si>
  <si>
    <t>Autorizzato_00951</t>
  </si>
  <si>
    <t>00951</t>
  </si>
  <si>
    <t>DYNAM</t>
  </si>
  <si>
    <t>OXASULFURON</t>
  </si>
  <si>
    <t>DYNAMEC EC_00952</t>
  </si>
  <si>
    <t>ABAMECTIN (AKA AVERMECTIN)_00952</t>
  </si>
  <si>
    <t>SYNGENTA ITALIA S.P.A._00952</t>
  </si>
  <si>
    <t>(N) PERICOLOSO PER L'AMBIENTE|(XN) NOCIVO_00952</t>
  </si>
  <si>
    <t>INSETTICIDA-ACARICIDA_00952</t>
  </si>
  <si>
    <t>CONCENTRATO EMULSIONABILE_00952</t>
  </si>
  <si>
    <t>1.8 g_00952</t>
  </si>
  <si>
    <t>Ri-registrato_00952</t>
  </si>
  <si>
    <t>00952</t>
  </si>
  <si>
    <t>DYNAMEC EC</t>
  </si>
  <si>
    <t>E2Y45-20SC_00953</t>
  </si>
  <si>
    <t>CHLORANTRANILIPROLE_00953</t>
  </si>
  <si>
    <t>DU PONT DE NEMOURS ITALIANA S.R.L._00953</t>
  </si>
  <si>
    <t>-_00953</t>
  </si>
  <si>
    <t>INSETTICIDA_00953</t>
  </si>
  <si>
    <t>SOSPENSIONE CONCENTRATA_00953</t>
  </si>
  <si>
    <t>18.4 g_00953</t>
  </si>
  <si>
    <t>Autorizzato_00953</t>
  </si>
  <si>
    <t>00953</t>
  </si>
  <si>
    <t>E2Y45-20SC</t>
  </si>
  <si>
    <t>EAGLE_00954</t>
  </si>
  <si>
    <t>CYPERMETHRIN_00954</t>
  </si>
  <si>
    <t>SBM DEVELOPPEMENT S.A.S._00954</t>
  </si>
  <si>
    <t>(N) PERICOLOSO PER L'AMBIENTE_00954</t>
  </si>
  <si>
    <t>INSETTICIDA_00954</t>
  </si>
  <si>
    <t>EMULSIONE ACQUA IN OLIO_00954</t>
  </si>
  <si>
    <t>10.0 g_00954</t>
  </si>
  <si>
    <t>Autorizzato_00954</t>
  </si>
  <si>
    <t>00954</t>
  </si>
  <si>
    <t>EAGLE</t>
  </si>
  <si>
    <t>ECODIAN ANARSIA_00955</t>
  </si>
  <si>
    <t>(E)-5-DECEN-1-YL-ACETATE|(E)-5-DECEN-1-OL_00955</t>
  </si>
  <si>
    <t>ISAGRO S.P.A._00955</t>
  </si>
  <si>
    <t>ESENTE DA CLASSIFICAZIONE DI PERICOLO_00955</t>
  </si>
  <si>
    <t>FEROMONE_00955</t>
  </si>
  <si>
    <t>PRODOTTO CON S.A. EVAPORABILE_00955</t>
  </si>
  <si>
    <t>8.8 mg|1.7 mg_00955</t>
  </si>
  <si>
    <t>Ri-registrato_00955</t>
  </si>
  <si>
    <t>00955</t>
  </si>
  <si>
    <t>ECODIAN ANARSIA</t>
  </si>
  <si>
    <t>8.8 mg|1.7 mg</t>
  </si>
  <si>
    <t>ECODIAN CARPOCAPSA_00956</t>
  </si>
  <si>
    <t>(E,E)-8,10-DODECADIEN-1-OL (CODLEMONE)_00956</t>
  </si>
  <si>
    <t>ISAGRO S.P.A._00956</t>
  </si>
  <si>
    <t>-_00956</t>
  </si>
  <si>
    <t>FEROMONE_00956</t>
  </si>
  <si>
    <t>Ri-registrato_00956</t>
  </si>
  <si>
    <t>00956</t>
  </si>
  <si>
    <t>ECODIAN CARPOCAPSA</t>
  </si>
  <si>
    <t>ECODIAN CIDIA_00957</t>
  </si>
  <si>
    <t>(Z)-8-DODECEN-1-YL ACETATE|(E)-8-DODECEN-1-YL ACETATE|(Z)-8-DODECEN-1-OL_00957</t>
  </si>
  <si>
    <t>ISAGRO S.P.A._00957</t>
  </si>
  <si>
    <t>-_00957</t>
  </si>
  <si>
    <t>FEROMONE_00957</t>
  </si>
  <si>
    <t>PRODOTTO CON S.A. EVAPORABILE_00957</t>
  </si>
  <si>
    <t>9.3 mg|0.6 mg|0.1 mg_00957</t>
  </si>
  <si>
    <t>Ri-registrato_00957</t>
  </si>
  <si>
    <t>00957</t>
  </si>
  <si>
    <t>ECODIAN CIDIA</t>
  </si>
  <si>
    <t>9.3 mg|0.6 mg|0.1 mg</t>
  </si>
  <si>
    <t>ECODIAN COMBI_00958</t>
  </si>
  <si>
    <t>(Z)-8-DODECEN-1-YL ACETATE|(E)-8-DODECEN-1-YL ACETATE|(E)-5-DECEN-1-YL-ACETATE|(E)-5-DECEN-1-OL|(Z)-8-DODECEN-1-OL_00958</t>
  </si>
  <si>
    <t>ISAGRO S.P.A._00958</t>
  </si>
  <si>
    <t>NOCIVO PER GLI ORGANISMI ACQUATICI_00958</t>
  </si>
  <si>
    <t>FEROMONE_00958</t>
  </si>
  <si>
    <t>PRODOTTO CON S.A. EVAPORABILE_00958</t>
  </si>
  <si>
    <t>0.7 %|0.1 %|0.7 %|0.1 %|0.0 %_00958</t>
  </si>
  <si>
    <t>Ri-registrato_00958</t>
  </si>
  <si>
    <t>00958</t>
  </si>
  <si>
    <t>ECODIAN COMBI</t>
  </si>
  <si>
    <t>0.7 %|0.1 %|0.7 %|0.1 %|0.0 %</t>
  </si>
  <si>
    <t>ECODIAN SL_00959</t>
  </si>
  <si>
    <t>-_00959</t>
  </si>
  <si>
    <t>ISAGRO S.P.A._00959</t>
  </si>
  <si>
    <t>FEROMONE_00959</t>
  </si>
  <si>
    <t>CONCENTRATO SOLUBILE_00959</t>
  </si>
  <si>
    <t>Autorizzato_00959</t>
  </si>
  <si>
    <t>00959</t>
  </si>
  <si>
    <t>ECODIAN SL</t>
  </si>
  <si>
    <t>ECODIAN STAR_00960</t>
  </si>
  <si>
    <t>(Z)-8-DODECEN-1-YL ACETATE|(E)-8-DODECEN-1-YL ACETATE|(E,E)-8,10-DODECADIEN-1-OL (CODLEMONE)|(Z)-8-DODECEN-1-OL_00960</t>
  </si>
  <si>
    <t>ISAGRO S.P.A._00960</t>
  </si>
  <si>
    <t>ESENTE DA CLASSIFICAZIONE DI PERICOLO_00960</t>
  </si>
  <si>
    <t>FEROMONE_00960</t>
  </si>
  <si>
    <t>PRODOTTO CON S.A. EVAPORABILE_00960</t>
  </si>
  <si>
    <t>0.7 %|0.0 %|1.0 %|0.0 %_00960</t>
  </si>
  <si>
    <t>Ri-registrato_00960</t>
  </si>
  <si>
    <t>00960</t>
  </si>
  <si>
    <t>ECODIAN STAR</t>
  </si>
  <si>
    <t>ECO-TRAP_00961</t>
  </si>
  <si>
    <t>DELTAMETHRIN_00961</t>
  </si>
  <si>
    <t>VIORYL S.A._00961</t>
  </si>
  <si>
    <t>(XN) NOCIVO_00961</t>
  </si>
  <si>
    <t>INSETTICIDA_00961</t>
  </si>
  <si>
    <t>ESCA PRONTA PER L'USO_00961</t>
  </si>
  <si>
    <t>0.0 g_00961</t>
  </si>
  <si>
    <t>Autorizzato_00961</t>
  </si>
  <si>
    <t>00961</t>
  </si>
  <si>
    <t>ECO-TRAP</t>
  </si>
  <si>
    <t>VIORYL S.A.</t>
  </si>
  <si>
    <t>EFORIA_00962</t>
  </si>
  <si>
    <t>LAMBDA-CYHALOTHRIN|THIAMETHOXAM_00962</t>
  </si>
  <si>
    <t>SYNGENTA ITALIA S.P.A._00962</t>
  </si>
  <si>
    <t>(N) PERICOLOSO PER L'AMBIENTE|(XN) NOCIVO_00962</t>
  </si>
  <si>
    <t>INSETTICIDA_00962</t>
  </si>
  <si>
    <t>SOSPENSIONE CONCENTRATA_00962</t>
  </si>
  <si>
    <t>1.5 g|2.9 g_00962</t>
  </si>
  <si>
    <t>Autorizzato_00962</t>
  </si>
  <si>
    <t>00962</t>
  </si>
  <si>
    <t>EFORIA</t>
  </si>
  <si>
    <t>LAMBDA-CYHALOTHRIN|THIAMETHOXAM</t>
  </si>
  <si>
    <t>1.5 g|2.9 g</t>
  </si>
  <si>
    <t>EFUZIN 355 SC_00963</t>
  </si>
  <si>
    <t>DODINE_00963</t>
  </si>
  <si>
    <t>ARYSTA LIFESCIENCE BENELUX SPRL_00963</t>
  </si>
  <si>
    <t>-_00963</t>
  </si>
  <si>
    <t>FUNGICIDA_00963</t>
  </si>
  <si>
    <t>SOSPENSIONE CONCENTRATA_00963</t>
  </si>
  <si>
    <t>35.0 g_00963</t>
  </si>
  <si>
    <t>Autorizzato_00963</t>
  </si>
  <si>
    <t>00963</t>
  </si>
  <si>
    <t>EFUZIN 355 SC</t>
  </si>
  <si>
    <t>EGRID_00964</t>
  </si>
  <si>
    <t>MCPA_00964</t>
  </si>
  <si>
    <t>NUFARM ITALIA S.R.L._00964</t>
  </si>
  <si>
    <t>(XN) NOCIVO_00964</t>
  </si>
  <si>
    <t>DISERBANTE_00964</t>
  </si>
  <si>
    <t>CONCENTRATO SOLUBILE_00964</t>
  </si>
  <si>
    <t>25.0 g_00964</t>
  </si>
  <si>
    <t>Autorizzato_00964</t>
  </si>
  <si>
    <t>00964</t>
  </si>
  <si>
    <t>EGRID</t>
  </si>
  <si>
    <t>EKO OIL SPRAY_00965</t>
  </si>
  <si>
    <t>PARAFFIN OIL/(CAS 97862-82-3)_00965</t>
  </si>
  <si>
    <t>ADAMA MAKHTESHIM LTD_00965</t>
  </si>
  <si>
    <t>ESENTE DA CLASSIFICAZIONE DI PERICOLO_00965</t>
  </si>
  <si>
    <t>INSETTICIDA_00965</t>
  </si>
  <si>
    <t>OLIO DISPERSIBILE_00965</t>
  </si>
  <si>
    <t>98.8 g_00965</t>
  </si>
  <si>
    <t>Autorizzato_00965</t>
  </si>
  <si>
    <t>00965</t>
  </si>
  <si>
    <t>EKO OIL SPRAY</t>
  </si>
  <si>
    <t>98.8 g</t>
  </si>
  <si>
    <t>ELECTIS MZ_00966</t>
  </si>
  <si>
    <t>MANCOZEB|ZOXAMIDE_00966</t>
  </si>
  <si>
    <t>GOWAN COMERCIO INTERNACIONAL E SERVICOS, LIMITADA_00966</t>
  </si>
  <si>
    <t>(N) PERICOLOSO PER L'AMBIENTE|(XN) NOCIVO_00966</t>
  </si>
  <si>
    <t>FUNGICIDA_00966</t>
  </si>
  <si>
    <t>GRANULARE IDRODISPERSIBILE_00966</t>
  </si>
  <si>
    <t>66.7 g|8.3 g_00966</t>
  </si>
  <si>
    <t>Ri-registrato_00966</t>
  </si>
  <si>
    <t>00966</t>
  </si>
  <si>
    <t>ELECTIS MZ</t>
  </si>
  <si>
    <t>MANCOZEB|ZOXAMIDE</t>
  </si>
  <si>
    <t>66.7 g|8.3 g</t>
  </si>
  <si>
    <t>ELECTIS R FLOW_00967</t>
  </si>
  <si>
    <t>TRIBASIC COPPER SULPHATE|ZOXAMIDE_00967</t>
  </si>
  <si>
    <t>GOWAN COMERCIO INTERNACIONAL E SERVICOS, LIMITADA_00967</t>
  </si>
  <si>
    <t>(N) PERICOLOSO PER L'AMBIENTE|(XN) NOCIVO_00967</t>
  </si>
  <si>
    <t>FUNGICIDA_00967</t>
  </si>
  <si>
    <t>SOSPENSIONE CONCENTRATA_00967</t>
  </si>
  <si>
    <t>-_00967</t>
  </si>
  <si>
    <t>Autorizzato_00967</t>
  </si>
  <si>
    <t>00967</t>
  </si>
  <si>
    <t>ELECTIS R FLOW</t>
  </si>
  <si>
    <t>ELECTIS TRIO_00968</t>
  </si>
  <si>
    <t>CYMOXANIL|FOSETYL-ALUMINIUM|ZOXAMIDE_00968</t>
  </si>
  <si>
    <t>GOWAN ITALIA S.R.L._00968</t>
  </si>
  <si>
    <t>(N) PERICOLOSO PER L'AMBIENTE|(XI) IRRITANTE_00968</t>
  </si>
  <si>
    <t>FUNGICIDA_00968</t>
  </si>
  <si>
    <t>POLVERE BAGNABILE_00968</t>
  </si>
  <si>
    <t>2.5 g|32.5 g|4.0 g_00968</t>
  </si>
  <si>
    <t>Autorizzato_00968</t>
  </si>
  <si>
    <t>00968</t>
  </si>
  <si>
    <t>ELECTIS TRIO</t>
  </si>
  <si>
    <t>CYMOXANIL|FOSETYL-ALUMINIUM|ZOXAMIDE</t>
  </si>
  <si>
    <t>2.5 g|32.5 g|4.0 g</t>
  </si>
  <si>
    <t>ELECTIS TRIO WDG_00969</t>
  </si>
  <si>
    <t>CYMOXANIL|FOSETYL-ALUMINIUM|ZOXAMIDE_00969</t>
  </si>
  <si>
    <t>GOWAN ITALIA S.R.L._00969</t>
  </si>
  <si>
    <t>-_00969</t>
  </si>
  <si>
    <t>FUNGICIDA_00969</t>
  </si>
  <si>
    <t>GRANULARE IDRODISPERSIBILE_00969</t>
  </si>
  <si>
    <t>2.8 g|35.0 g|3.6 g_00969</t>
  </si>
  <si>
    <t>Autorizzato con procedura zonale_00969</t>
  </si>
  <si>
    <t>00969</t>
  </si>
  <si>
    <t>ELECTIS TRIO WDG</t>
  </si>
  <si>
    <t>2.8 g|35.0 g|3.6 g</t>
  </si>
  <si>
    <t>ELECTIS ZR_00970</t>
  </si>
  <si>
    <t>COPPER OXYCHLORIDE|ZOXAMIDE_00970</t>
  </si>
  <si>
    <t>GOWAN ITALIA S.R.L._00970</t>
  </si>
  <si>
    <t>(N) PERICOLOSO PER L'AMBIENTE|(XI) IRRITANTE_00970</t>
  </si>
  <si>
    <t>FUNGICIDA_00970</t>
  </si>
  <si>
    <t>POLVERE BAGNABILE_00970</t>
  </si>
  <si>
    <t>28.6 g|4.3 g_00970</t>
  </si>
  <si>
    <t>Autorizzato_00970</t>
  </si>
  <si>
    <t>00970</t>
  </si>
  <si>
    <t>ELECTIS ZR</t>
  </si>
  <si>
    <t>ELECTIS ZR WDG_00971</t>
  </si>
  <si>
    <t>COPPER OXYCHLORIDE|ZOXAMIDE_00971</t>
  </si>
  <si>
    <t>GOWAN ITALIA S.R.L._00971</t>
  </si>
  <si>
    <t>-_00971</t>
  </si>
  <si>
    <t>FUNGICIDA_00971</t>
  </si>
  <si>
    <t>GRANULARE IDRODISPERSIBILE_00971</t>
  </si>
  <si>
    <t>25.0 g|5.9 g_00971</t>
  </si>
  <si>
    <t>Autorizzato con procedura zonale_00971</t>
  </si>
  <si>
    <t>00971</t>
  </si>
  <si>
    <t>ELECTIS ZR WDG</t>
  </si>
  <si>
    <t>25.0 g|5.9 g</t>
  </si>
  <si>
    <t>ELEGANT 05 EC_00972</t>
  </si>
  <si>
    <t>QUIZALOFOP-P-ETHYL_00972</t>
  </si>
  <si>
    <t>SHARDA EUROPE B.V.B.A._00972</t>
  </si>
  <si>
    <t>(N) PERICOLOSO PER L'AMBIENTE_00972</t>
  </si>
  <si>
    <t>DISERBANTE_00972</t>
  </si>
  <si>
    <t>CONCENTRATO EMULSIONABILE_00972</t>
  </si>
  <si>
    <t>5.3 g_00972</t>
  </si>
  <si>
    <t>Autorizzato_00972</t>
  </si>
  <si>
    <t>00972</t>
  </si>
  <si>
    <t>ELEGANT 05 EC</t>
  </si>
  <si>
    <t>ELEGANT 2DF_00973</t>
  </si>
  <si>
    <t>FLORASULAM|2,4-D_00973</t>
  </si>
  <si>
    <t>ADAMA AGAN LTD_00973</t>
  </si>
  <si>
    <t>-_00973</t>
  </si>
  <si>
    <t>DISERBANTE_00973</t>
  </si>
  <si>
    <t>SOSPENSIONE-EMULSIONE_00973</t>
  </si>
  <si>
    <t>0.6 %|28.0 %_00973</t>
  </si>
  <si>
    <t>Autorizzato con procedura zonale_00973</t>
  </si>
  <si>
    <t>00973</t>
  </si>
  <si>
    <t>ELEGANT 2DF</t>
  </si>
  <si>
    <t>0.6 %|28.0 %</t>
  </si>
  <si>
    <t>ELEVATE WG_00974</t>
  </si>
  <si>
    <t>FENHEXAMID_00974</t>
  </si>
  <si>
    <t>BAYER CROPSCIENCE S.R.L._00974</t>
  </si>
  <si>
    <t>(N) PERICOLOSO PER L'AMBIENTE_00974</t>
  </si>
  <si>
    <t>FUNGICIDA_00974</t>
  </si>
  <si>
    <t>GRANULARE IDRODISPERSIBILE_00974</t>
  </si>
  <si>
    <t>50.0 g_00974</t>
  </si>
  <si>
    <t>Autorizzato_00974</t>
  </si>
  <si>
    <t>00974</t>
  </si>
  <si>
    <t>ELEVATE WG</t>
  </si>
  <si>
    <t>FENHEXAMID</t>
  </si>
  <si>
    <t>ELICIO_00975</t>
  </si>
  <si>
    <t>FOSETYL-ALUMINIUM|FENAMIDONE_00975</t>
  </si>
  <si>
    <t>BAYER CROPSCIENCE S.R.L._00975</t>
  </si>
  <si>
    <t>(N) PERICOLOSO PER L'AMBIENTE_00975</t>
  </si>
  <si>
    <t>FUNGICIDA_00975</t>
  </si>
  <si>
    <t>GRANULARE IDRODISPERSIBILE_00975</t>
  </si>
  <si>
    <t>66.7 g|4.0 g_00975</t>
  </si>
  <si>
    <t>Ri-registrato_00975</t>
  </si>
  <si>
    <t>00975</t>
  </si>
  <si>
    <t>ELICIO</t>
  </si>
  <si>
    <t>66.7 g|4.0 g</t>
  </si>
  <si>
    <t>ELIOS R_00976</t>
  </si>
  <si>
    <t>FOSETYL-ALUMINIUM|COPPER OXYCHLORIDE_00976</t>
  </si>
  <si>
    <t>SIPCAM ITALIA S.P.A._00976</t>
  </si>
  <si>
    <t>(N) PERICOLOSO PER L'AMBIENTE|(XI) IRRITANTE_00976</t>
  </si>
  <si>
    <t>FUNGICIDA_00976</t>
  </si>
  <si>
    <t>POLVERE BAGNABILE_00976</t>
  </si>
  <si>
    <t>25.0 g|25.0 g_00976</t>
  </si>
  <si>
    <t>Autorizzato_00976</t>
  </si>
  <si>
    <t>00976</t>
  </si>
  <si>
    <t>ELIOS R</t>
  </si>
  <si>
    <t>25.0 g|25.0 g</t>
  </si>
  <si>
    <t>ELIOS WG_00977</t>
  </si>
  <si>
    <t>FOSETYL-ALUMINIUM_00977</t>
  </si>
  <si>
    <t>BAYER CROPSCIENCE S.R.L._00977</t>
  </si>
  <si>
    <t>(XI) IRRITANTE_00977</t>
  </si>
  <si>
    <t>FUNGICIDA_00977</t>
  </si>
  <si>
    <t>MICROGRANULARE_00977</t>
  </si>
  <si>
    <t>80.0 g_00977</t>
  </si>
  <si>
    <t>Ri-registrato_00977</t>
  </si>
  <si>
    <t>00977</t>
  </si>
  <si>
    <t>ELIOS WG</t>
  </si>
  <si>
    <t>ELIOS WG TOP_00978</t>
  </si>
  <si>
    <t>FOSETYL-ALUMINIUM_00978</t>
  </si>
  <si>
    <t>SAPEC AGRO S.A._00978</t>
  </si>
  <si>
    <t>ESENTE DA CLASSIFICAZIONE DI PERICOLO_00978</t>
  </si>
  <si>
    <t>FUNGICIDA_00978</t>
  </si>
  <si>
    <t>GRANULARE IDRODISPERSIBILE_00978</t>
  </si>
  <si>
    <t>80.0 g_00978</t>
  </si>
  <si>
    <t>Autorizzato_00978</t>
  </si>
  <si>
    <t>00978</t>
  </si>
  <si>
    <t>ELIOS WG TOP</t>
  </si>
  <si>
    <t>ELSET 12,5 SC_00979</t>
  </si>
  <si>
    <t>ISOXABEN_00979</t>
  </si>
  <si>
    <t>DOW AGROSCIENCES ITALIA S.R.L._00979</t>
  </si>
  <si>
    <t>-_00979</t>
  </si>
  <si>
    <t>DISERBANTE_00979</t>
  </si>
  <si>
    <t>SOSPENSIONE CONCENTRATA_00979</t>
  </si>
  <si>
    <t>12.1 g_00979</t>
  </si>
  <si>
    <t>Autorizzato_00979</t>
  </si>
  <si>
    <t>00979</t>
  </si>
  <si>
    <t>ELSET 12,5 SC</t>
  </si>
  <si>
    <t>ISOXABEN</t>
  </si>
  <si>
    <t>12.1 g</t>
  </si>
  <si>
    <t>ELUMIS_00980</t>
  </si>
  <si>
    <t>NICOSULFURON|MESOTRIONE_00980</t>
  </si>
  <si>
    <t>SYNGENTA ITALIA S.P.A._00980</t>
  </si>
  <si>
    <t>(N) PERICOLOSO PER L'AMBIENTE|(XI) IRRITANTE_00980</t>
  </si>
  <si>
    <t>DISERBANTE_00980</t>
  </si>
  <si>
    <t>OLIO DISPERSIBILE_00980</t>
  </si>
  <si>
    <t>3.1 g|7.7 g_00980</t>
  </si>
  <si>
    <t>Autorizzato_00980</t>
  </si>
  <si>
    <t>00980</t>
  </si>
  <si>
    <t>ELUMIS</t>
  </si>
  <si>
    <t>NICOSULFURON|MESOTRIONE</t>
  </si>
  <si>
    <t>3.1 g|7.7 g</t>
  </si>
  <si>
    <t>EMBLEM_00981</t>
  </si>
  <si>
    <t>BROMOXYNIL OCTANOATE_00981</t>
  </si>
  <si>
    <t>NUFARM S.A.S._00981</t>
  </si>
  <si>
    <t>(N) PERICOLOSO PER L'AMBIENTE|(XN) NOCIVO_00981</t>
  </si>
  <si>
    <t>DISERBANTE_00981</t>
  </si>
  <si>
    <t>POLVERE BAGNABILE_00981</t>
  </si>
  <si>
    <t>30.7 g_00981</t>
  </si>
  <si>
    <t>Ri-registrato_00981</t>
  </si>
  <si>
    <t>00981</t>
  </si>
  <si>
    <t>EMBLEM</t>
  </si>
  <si>
    <t>EMENDO F_00982</t>
  </si>
  <si>
    <t>FOLPET|VALIFENALATE_00982</t>
  </si>
  <si>
    <t>BELCHIM CROP PROTECTION NV/SA_00982</t>
  </si>
  <si>
    <t>(XN) NOCIVO|(N) PERICOLOSO PER L'AMBIENTE_00982</t>
  </si>
  <si>
    <t>FUNGICIDA_00982</t>
  </si>
  <si>
    <t>GRANULARE IDRODISPERSIBILE_00982</t>
  </si>
  <si>
    <t>48.0 g|6.0 g_00982</t>
  </si>
  <si>
    <t>Autorizzato_00982</t>
  </si>
  <si>
    <t>00982</t>
  </si>
  <si>
    <t>EMENDO F</t>
  </si>
  <si>
    <t>FOLPET|VALIFENALATE</t>
  </si>
  <si>
    <t>48.0 g|6.0 g</t>
  </si>
  <si>
    <t>EMENDO M_00983</t>
  </si>
  <si>
    <t>MANCOZEB|VALIFENALATE_00983</t>
  </si>
  <si>
    <t>BELCHIM CROP PROTECTION NV/SA_00983</t>
  </si>
  <si>
    <t>(N) PERICOLOSO PER L'AMBIENTE|(XN) NOCIVO_00983</t>
  </si>
  <si>
    <t>FUNGICIDA_00983</t>
  </si>
  <si>
    <t>GRANULARE IDRODISPERSIBILE_00983</t>
  </si>
  <si>
    <t>60.0 g|6.0 g_00983</t>
  </si>
  <si>
    <t>Autorizzato provvisoriamente_00983</t>
  </si>
  <si>
    <t>00983</t>
  </si>
  <si>
    <t>EMENDO M</t>
  </si>
  <si>
    <t>MANCOZEB|VALIFENALATE</t>
  </si>
  <si>
    <t>EMERALD 125_00984</t>
  </si>
  <si>
    <t>TETRACONAZOLE_00984</t>
  </si>
  <si>
    <t>ISAGRO S.P.A._00984</t>
  </si>
  <si>
    <t>NOCIVO PER GLI ORGANISMI ACQUATICI_00984</t>
  </si>
  <si>
    <t>FUNGICIDA_00984</t>
  </si>
  <si>
    <t>EMULSIONE ACQUA IN OLIO_00984</t>
  </si>
  <si>
    <t>11.6 g_00984</t>
  </si>
  <si>
    <t>Autorizzato_00984</t>
  </si>
  <si>
    <t>00984</t>
  </si>
  <si>
    <t>EMERALD 125</t>
  </si>
  <si>
    <t>EMERALD 40 EW_00985</t>
  </si>
  <si>
    <t>TETRACONAZOLE_00985</t>
  </si>
  <si>
    <t>ISAGRO S.P.A._00985</t>
  </si>
  <si>
    <t>ESENTE DA CLASSIFICAZIONE DI PERICOLO_00985</t>
  </si>
  <si>
    <t>FUNGICIDA_00985</t>
  </si>
  <si>
    <t>EMULSIONE OLIO/ACQUA_00985</t>
  </si>
  <si>
    <t>3.9 g_00985</t>
  </si>
  <si>
    <t>Autorizzato_00985</t>
  </si>
  <si>
    <t>00985</t>
  </si>
  <si>
    <t>EMERALD 40 EW</t>
  </si>
  <si>
    <t>EMERALD COMBI_00986</t>
  </si>
  <si>
    <t>SULPHUR (ZOLFO)|TETRACONAZOLE_00986</t>
  </si>
  <si>
    <t>ISAGRO S.P.A._00986</t>
  </si>
  <si>
    <t>(XI) IRRITANTE_00986</t>
  </si>
  <si>
    <t>FUNGICIDA_00986</t>
  </si>
  <si>
    <t>POLVERE BAGNABILE_00986</t>
  </si>
  <si>
    <t>40.0 g|0.9 g_00986</t>
  </si>
  <si>
    <t>Autorizzato_00986</t>
  </si>
  <si>
    <t>00986</t>
  </si>
  <si>
    <t>EMERALD COMBI</t>
  </si>
  <si>
    <t>EMERALD DUO_00987</t>
  </si>
  <si>
    <t>PROCHLORAZ|TETRACONAZOLE_00987</t>
  </si>
  <si>
    <t>ISAGRO S.P.A._00987</t>
  </si>
  <si>
    <t>(N) PERICOLOSO PER L'AMBIENTE|(XI) IRRITANTE_00987</t>
  </si>
  <si>
    <t>FUNGICIDA_00987</t>
  </si>
  <si>
    <t>LIQUIDO (SENZA DILUIZIONE)_00987</t>
  </si>
  <si>
    <t>21.9 g|3.9 g_00987</t>
  </si>
  <si>
    <t>Autorizzato_00987</t>
  </si>
  <si>
    <t>00987</t>
  </si>
  <si>
    <t>EMERALD DUO</t>
  </si>
  <si>
    <t>EMI 48_00988</t>
  </si>
  <si>
    <t>ETHEPHON_00988</t>
  </si>
  <si>
    <t>ROCCA FRUTTA S.R.L._00988</t>
  </si>
  <si>
    <t>(XN) NOCIVO_00988</t>
  </si>
  <si>
    <t>FITOREGOLATORE_00988</t>
  </si>
  <si>
    <t>CONCENTRATO SOLUBILE_00988</t>
  </si>
  <si>
    <t>39.6 g_00988</t>
  </si>
  <si>
    <t>Autorizzato_00988</t>
  </si>
  <si>
    <t>00988</t>
  </si>
  <si>
    <t>EMI 48</t>
  </si>
  <si>
    <t>EMINENT 40 EW_00989</t>
  </si>
  <si>
    <t>TETRACONAZOLE_00989</t>
  </si>
  <si>
    <t>ISAGRO S.P.A._00989</t>
  </si>
  <si>
    <t>NOCIVO PER GLI ORGANISMI ACQUATICI_00989</t>
  </si>
  <si>
    <t>FUNGICIDA_00989</t>
  </si>
  <si>
    <t>EMULSIONE OLIO/ACQUA_00989</t>
  </si>
  <si>
    <t>3.9 g_00989</t>
  </si>
  <si>
    <t>Autorizzato_00989</t>
  </si>
  <si>
    <t>00989</t>
  </si>
  <si>
    <t>EMINENT 40 EW</t>
  </si>
  <si>
    <t>EMMECI_00990</t>
  </si>
  <si>
    <t>MCPA_00990</t>
  </si>
  <si>
    <t>NUFARM ITALIA S.R.L._00990</t>
  </si>
  <si>
    <t>(XN) NOCIVO|(N) PERICOLOSO PER L'AMBIENTE_00990</t>
  </si>
  <si>
    <t>DISERBANTE_00990</t>
  </si>
  <si>
    <t>LIQUIDO (SENZA DILUIZIONE)_00990</t>
  </si>
  <si>
    <t>25.0 g_00990</t>
  </si>
  <si>
    <t>Autorizzato_00990</t>
  </si>
  <si>
    <t>00990</t>
  </si>
  <si>
    <t>EMMECI</t>
  </si>
  <si>
    <t>EMME-H_00991</t>
  </si>
  <si>
    <t>MALEIC HYDRAZIDE_00991</t>
  </si>
  <si>
    <t>AGRICO S.R.L._00991</t>
  </si>
  <si>
    <t>ESENTE DA CLASSIFICAZIONE DI PERICOLO_00991</t>
  </si>
  <si>
    <t>FITOREGOLATORE_00991</t>
  </si>
  <si>
    <t>CONCENTRATO SOLUBILE_00991</t>
  </si>
  <si>
    <t>16.1 g_00991</t>
  </si>
  <si>
    <t>Ri-registrato_00991</t>
  </si>
  <si>
    <t>00991</t>
  </si>
  <si>
    <t>EMME-H</t>
  </si>
  <si>
    <t>MALEIC HYDRAZIDE</t>
  </si>
  <si>
    <t>16.1 g</t>
  </si>
  <si>
    <t>EMME-H 60 WS_00992</t>
  </si>
  <si>
    <t>MALEIC HYDRAZIDE_00992</t>
  </si>
  <si>
    <t>AGRICO S.R.L._00992</t>
  </si>
  <si>
    <t>ESENTE DA CLASSIFICAZIONE DI PERICOLO_00992</t>
  </si>
  <si>
    <t>FITOREGOLATORE_00992</t>
  </si>
  <si>
    <t>POLVERE SOLUBILE IN ACQUA_00992</t>
  </si>
  <si>
    <t>60.0 g_00992</t>
  </si>
  <si>
    <t>Ri-registrato_00992</t>
  </si>
  <si>
    <t>00992</t>
  </si>
  <si>
    <t>EMME-H 60 WS</t>
  </si>
  <si>
    <t>ENDOGERME_00993</t>
  </si>
  <si>
    <t>CHLORPROPHAM_00993</t>
  </si>
  <si>
    <t>ARYSTA LIFESCIENCE BENELUX SPRL_00993</t>
  </si>
  <si>
    <t>(XN) NOCIVO_00993</t>
  </si>
  <si>
    <t>DISERBANTE-FITOREGOLATORE_00993</t>
  </si>
  <si>
    <t>POLVERE_00993</t>
  </si>
  <si>
    <t>1.0 g_00993</t>
  </si>
  <si>
    <t>Ri-registrato_00993</t>
  </si>
  <si>
    <t>00993</t>
  </si>
  <si>
    <t>ENDOGERME</t>
  </si>
  <si>
    <t>DISERBANTE-FITOREGOLATORE</t>
  </si>
  <si>
    <t>ENERGIL 100 A_00994</t>
  </si>
  <si>
    <t>1-NAPHTHYLACETIC ACID (1-NAA)_00994</t>
  </si>
  <si>
    <t>NUFARM ITALIA S.R.L._00994</t>
  </si>
  <si>
    <t>ESENTE DA CLASSIFICAZIONE DI PERICOLO_00994</t>
  </si>
  <si>
    <t>FITOREGOLATORE_00994</t>
  </si>
  <si>
    <t>LIQUIDO (SENZA DILUIZIONE)_00994</t>
  </si>
  <si>
    <t>0.1 g_00994</t>
  </si>
  <si>
    <t>Autorizzato_00994</t>
  </si>
  <si>
    <t>00994</t>
  </si>
  <si>
    <t>ENERGIL 100 A</t>
  </si>
  <si>
    <t>ENERVIN DUO_00995</t>
  </si>
  <si>
    <t>DIMETHOMORPH|AMETOCTRADIN_00995</t>
  </si>
  <si>
    <t>BASF ITALIA S.P.A._00995</t>
  </si>
  <si>
    <t>(XN) NOCIVO_00995</t>
  </si>
  <si>
    <t>FUNGICIDA_00995</t>
  </si>
  <si>
    <t>SOSPENSIONE CONCENTRATA_00995</t>
  </si>
  <si>
    <t>20.3 g|27.0 g_00995</t>
  </si>
  <si>
    <t>Autorizzato_00995</t>
  </si>
  <si>
    <t>00995</t>
  </si>
  <si>
    <t>ENERVIN DUO</t>
  </si>
  <si>
    <t>DIMETHOMORPH|AMETOCTRADIN</t>
  </si>
  <si>
    <t>20.3 g|27.0 g</t>
  </si>
  <si>
    <t>ENERVIN SC_00996</t>
  </si>
  <si>
    <t>AMETOCTRADIN_00996</t>
  </si>
  <si>
    <t>BASF ITALIA S.P.A._00996</t>
  </si>
  <si>
    <t>ESENTE DA CLASSIFICAZIONE DI PERICOLO_00996</t>
  </si>
  <si>
    <t>FUNGICIDA_00996</t>
  </si>
  <si>
    <t>SOSPENSIONE CONCENTRATA_00996</t>
  </si>
  <si>
    <t>19.2 g_00996</t>
  </si>
  <si>
    <t>Autorizzato_00996</t>
  </si>
  <si>
    <t>00996</t>
  </si>
  <si>
    <t>ENERVIN SC</t>
  </si>
  <si>
    <t>AMETOCTRADIN</t>
  </si>
  <si>
    <t>ENERVIN TOP_00997</t>
  </si>
  <si>
    <t>METIRAM|AMETOCTRADIN_00997</t>
  </si>
  <si>
    <t>BASF ITALIA S.P.A._00997</t>
  </si>
  <si>
    <t>(N) PERICOLOSO PER L'AMBIENTE_00997</t>
  </si>
  <si>
    <t>FUNGICIDA_00997</t>
  </si>
  <si>
    <t>GRANULARE IDRODISPERSIBILE_00997</t>
  </si>
  <si>
    <t>44.0 g|12.0 g_00997</t>
  </si>
  <si>
    <t>Autorizzato provvisoriamente_00997</t>
  </si>
  <si>
    <t>00997</t>
  </si>
  <si>
    <t>ENERVIN TOP</t>
  </si>
  <si>
    <t>METIRAM|AMETOCTRADIN</t>
  </si>
  <si>
    <t>44.0 g|12.0 g</t>
  </si>
  <si>
    <t>ENOVIT METIL FL_00998</t>
  </si>
  <si>
    <t>THIOPHANATE-METHYL_00998</t>
  </si>
  <si>
    <t>SIPCAM S.P.A._00998</t>
  </si>
  <si>
    <t>(XN) NOCIVO_00998</t>
  </si>
  <si>
    <t>FUNGICIDA_00998</t>
  </si>
  <si>
    <t>SOSPENSIONE CONCENTRATA_00998</t>
  </si>
  <si>
    <t>41.7 g_00998</t>
  </si>
  <si>
    <t>Ri-registrato_00998</t>
  </si>
  <si>
    <t>00998</t>
  </si>
  <si>
    <t>ENOVIT METIL FL</t>
  </si>
  <si>
    <t>41.7 g</t>
  </si>
  <si>
    <t>ENOVIT METIL FLO_00999</t>
  </si>
  <si>
    <t>THIOPHANATE-METHYL_00999</t>
  </si>
  <si>
    <t>SIPCAM S.P.A._00999</t>
  </si>
  <si>
    <t>(XN) NOCIVO_00999</t>
  </si>
  <si>
    <t>FUNGICIDA_00999</t>
  </si>
  <si>
    <t>SOSPENSIONE CONCENTRATA_00999</t>
  </si>
  <si>
    <t>41.7 g_00999</t>
  </si>
  <si>
    <t>Ri-registrato_00999</t>
  </si>
  <si>
    <t>00999</t>
  </si>
  <si>
    <t>ENOVIT METIL FLO</t>
  </si>
  <si>
    <t>ENOZEB_01000</t>
  </si>
  <si>
    <t>MANCOZEB_01000</t>
  </si>
  <si>
    <t>SIPCAM ITALIA S.P.A._01000</t>
  </si>
  <si>
    <t>(XI) IRRITANTE_01000</t>
  </si>
  <si>
    <t>FUNGICIDA_01000</t>
  </si>
  <si>
    <t>POLVERE BAGNABILE_01000</t>
  </si>
  <si>
    <t>80.0 g_01000</t>
  </si>
  <si>
    <t>Ri-registrato_01000</t>
  </si>
  <si>
    <t>01000</t>
  </si>
  <si>
    <t>ENOZEB</t>
  </si>
  <si>
    <t>ENVIDOR 240 SC_01001</t>
  </si>
  <si>
    <t>SPIRODICLOFEN_01001</t>
  </si>
  <si>
    <t>BAYER CROPSCIENCE S.R.L._01001</t>
  </si>
  <si>
    <t>(XN) NOCIVO_01001</t>
  </si>
  <si>
    <t>INSETTICIDA-ACARICIDA_01001</t>
  </si>
  <si>
    <t>SOSPENSIONE CONCENTRATA_01001</t>
  </si>
  <si>
    <t>22.3 g_01001</t>
  </si>
  <si>
    <t>Autorizzato provvisoriamente_01001</t>
  </si>
  <si>
    <t>01001</t>
  </si>
  <si>
    <t>ENVIDOR 240 SC</t>
  </si>
  <si>
    <t>SPIRODICLOFEN</t>
  </si>
  <si>
    <t>22.3 g</t>
  </si>
  <si>
    <t>ENVIROMITE 480 SC_01002</t>
  </si>
  <si>
    <t>BIFENAZATE_01002</t>
  </si>
  <si>
    <t>MACDERMID AGRICULTURAL SOLUTIONS ITALY S.R.L._01002</t>
  </si>
  <si>
    <t>(N) PERICOLOSO PER L'AMBIENTE|(XI) IRRITANTE_01002</t>
  </si>
  <si>
    <t>ACARICIDA_01002</t>
  </si>
  <si>
    <t>SOSPENSIONE CONCENTRATA_01002</t>
  </si>
  <si>
    <t>43.6 g_01002</t>
  </si>
  <si>
    <t>Autorizzato_01002</t>
  </si>
  <si>
    <t>01002</t>
  </si>
  <si>
    <t>ENVIROMITE 480 SC</t>
  </si>
  <si>
    <t>ENVIROMITE FL_01003</t>
  </si>
  <si>
    <t>BIFENAZATE_01003</t>
  </si>
  <si>
    <t>MACDERMID AGRICULTURAL SOLUTIONS ITALY S.R.L._01003</t>
  </si>
  <si>
    <t>-_01003</t>
  </si>
  <si>
    <t>ACARICIDA_01003</t>
  </si>
  <si>
    <t>SOSPENSIONE CONCENTRATA_01003</t>
  </si>
  <si>
    <t>43.6 g_01003</t>
  </si>
  <si>
    <t>Autorizzato_01003</t>
  </si>
  <si>
    <t>01003</t>
  </si>
  <si>
    <t>ENVIROMITE FL</t>
  </si>
  <si>
    <t>EPIK_01004</t>
  </si>
  <si>
    <t>ACETAMIPRID_01004</t>
  </si>
  <si>
    <t>SIPCAM S.P.A._01004</t>
  </si>
  <si>
    <t>ESENTE DA CLASSIFICAZIONE DI PERICOLO_01004</t>
  </si>
  <si>
    <t>INSETTICIDA_01004</t>
  </si>
  <si>
    <t>POLVERE SOLUBILE IN ACQUA_01004</t>
  </si>
  <si>
    <t>5.0 g_01004</t>
  </si>
  <si>
    <t>Autorizzato provvisoriamente_01004</t>
  </si>
  <si>
    <t>01004</t>
  </si>
  <si>
    <t>EPIK</t>
  </si>
  <si>
    <t>EPIK SL_01005</t>
  </si>
  <si>
    <t>ACETAMIPRID_01005</t>
  </si>
  <si>
    <t>SIPCAM ITALIA S.P.A._01005</t>
  </si>
  <si>
    <t>ESENTE DA CLASSIFICAZIONE DI PERICOLO_01005</t>
  </si>
  <si>
    <t>INSETTICIDA_01005</t>
  </si>
  <si>
    <t>LIQUIDO (SENZA DILUIZIONE)_01005</t>
  </si>
  <si>
    <t>4.7 g_01005</t>
  </si>
  <si>
    <t>Autorizzato con procedura zonale_01005</t>
  </si>
  <si>
    <t>01005</t>
  </si>
  <si>
    <t>EPIK SL</t>
  </si>
  <si>
    <t>EPISKOPEIO_01006</t>
  </si>
  <si>
    <t>SULPHUR (ZOLFO)_01006</t>
  </si>
  <si>
    <t>STI SOLFOTECNICA ITALIANA S.P.A._01006</t>
  </si>
  <si>
    <t>(XI) IRRITANTE_01006</t>
  </si>
  <si>
    <t>FUNGICIDA_01006</t>
  </si>
  <si>
    <t>POLVERE BAGNABILE_01006</t>
  </si>
  <si>
    <t>80.0 g_01006</t>
  </si>
  <si>
    <t>Autorizzato_01006</t>
  </si>
  <si>
    <t>01006</t>
  </si>
  <si>
    <t>EPISKOPEIO</t>
  </si>
  <si>
    <t>EQUATION PRO_01007</t>
  </si>
  <si>
    <t>CYMOXANIL|FAMOXADONE_01007</t>
  </si>
  <si>
    <t>DU PONT DE NEMOURS ITALIANA S.R.L._01007</t>
  </si>
  <si>
    <t>(XN) NOCIVO_01007</t>
  </si>
  <si>
    <t>FUNGICIDA_01007</t>
  </si>
  <si>
    <t>GRANULARE IDRODISPERSIBILE_01007</t>
  </si>
  <si>
    <t>30.0 g|22.5 g_01007</t>
  </si>
  <si>
    <t>Autorizzato provvisoriamente_01007</t>
  </si>
  <si>
    <t>01007</t>
  </si>
  <si>
    <t>EQUATION PRO</t>
  </si>
  <si>
    <t>CYMOXANIL|FAMOXADONE</t>
  </si>
  <si>
    <t>30.0 g|22.5 g</t>
  </si>
  <si>
    <t>EQUIP_01008</t>
  </si>
  <si>
    <t>FORAMSULFURON|ISOXADIFEN ETHYL_01008</t>
  </si>
  <si>
    <t>BAYER CROPSCIENCE S.R.L._01008</t>
  </si>
  <si>
    <t>(N) PERICOLOSO PER L'AMBIENTE|(XI) IRRITANTE_01008</t>
  </si>
  <si>
    <t>DISERBANTE_01008</t>
  </si>
  <si>
    <t>OLIO DISPERSIBILE_01008</t>
  </si>
  <si>
    <t>2.3 g|2.3 g_01008</t>
  </si>
  <si>
    <t>Autorizzato_01008</t>
  </si>
  <si>
    <t>01008</t>
  </si>
  <si>
    <t>EQUIP</t>
  </si>
  <si>
    <t>FORAMSULFURON|ISOXADIFEN ETHYL</t>
  </si>
  <si>
    <t>2.3 g|2.3 g</t>
  </si>
  <si>
    <t>EQUITY_01009</t>
  </si>
  <si>
    <t>CLOPYRALID_01009</t>
  </si>
  <si>
    <t>DOW AGROSCIENCES ITALIA S.R.L._01009</t>
  </si>
  <si>
    <t>-_01009</t>
  </si>
  <si>
    <t>DISERBANTE_01009</t>
  </si>
  <si>
    <t>CONCENTRATO EMULSIONABILE_01009</t>
  </si>
  <si>
    <t>Autorizzato_01009</t>
  </si>
  <si>
    <t>01009</t>
  </si>
  <si>
    <t>EQUITY</t>
  </si>
  <si>
    <t>ERASMUS_01010</t>
  </si>
  <si>
    <t>TEBUCONAZOLE_01010</t>
  </si>
  <si>
    <t>ROTAM AGROCHEMICAL EUROPE LIMITED_01010</t>
  </si>
  <si>
    <t>(C) CORROSIVO|(N) PERICOLOSO PER L'AMBIENTE_01010</t>
  </si>
  <si>
    <t>FUNGICIDA_01010</t>
  </si>
  <si>
    <t>EMULSIONE OLIO/ACQUA_01010</t>
  </si>
  <si>
    <t>25.9 g_01010</t>
  </si>
  <si>
    <t>Autorizzato_01010</t>
  </si>
  <si>
    <t>01010</t>
  </si>
  <si>
    <t>ERASMUS</t>
  </si>
  <si>
    <t>ERBIFEN K_01011</t>
  </si>
  <si>
    <t>TERBUTHYLAZINE|PETHOXAMID_01011</t>
  </si>
  <si>
    <t>CHEMINOVA DEUTSCHLAND GMBH &amp; CO. KG_01011</t>
  </si>
  <si>
    <t>(N) PERICOLOSO PER L'AMBIENTE|(XN) NOCIVO_01011</t>
  </si>
  <si>
    <t>DISERBANTE_01011</t>
  </si>
  <si>
    <t>SOSPENSIONE-EMULSIONE_01011</t>
  </si>
  <si>
    <t>23.2 g|27.8 g_01011</t>
  </si>
  <si>
    <t>Autorizzato_01011</t>
  </si>
  <si>
    <t>01011</t>
  </si>
  <si>
    <t>ERBIFEN K</t>
  </si>
  <si>
    <t>ERBIKUS 400 SC_01012</t>
  </si>
  <si>
    <t>PROPYZAMIDE_01012</t>
  </si>
  <si>
    <t>CHEMINOVA AGRO ITALIA S.R.L._01012</t>
  </si>
  <si>
    <t>(N) PERICOLOSO PER L'AMBIENTE|(XN) NOCIVO_01012</t>
  </si>
  <si>
    <t>DISERBANTE_01012</t>
  </si>
  <si>
    <t>SOSPENSIONE CONCENTRATA_01012</t>
  </si>
  <si>
    <t>36.0 g_01012</t>
  </si>
  <si>
    <t>Autorizzato_01012</t>
  </si>
  <si>
    <t>01012</t>
  </si>
  <si>
    <t>ERBIKUS 400 SC</t>
  </si>
  <si>
    <t>ERBIL 50_01013</t>
  </si>
  <si>
    <t>METAMITRON_01013</t>
  </si>
  <si>
    <t>ADAMA ITALIA S.R.L._01013</t>
  </si>
  <si>
    <t>(N) PERICOLOSO PER L'AMBIENTE_01013</t>
  </si>
  <si>
    <t>FUNGICIDA_01013</t>
  </si>
  <si>
    <t>GRANULARE IDRODISPERSIBILE_01013</t>
  </si>
  <si>
    <t>50.0 g_01013</t>
  </si>
  <si>
    <t>Autorizzato_01013</t>
  </si>
  <si>
    <t>01013</t>
  </si>
  <si>
    <t>ERBIL 50</t>
  </si>
  <si>
    <t>ERBITOX COMBI_01014</t>
  </si>
  <si>
    <t>MCPA|2,4-D_01014</t>
  </si>
  <si>
    <t>NUFARM ITALIA S.R.L._01014</t>
  </si>
  <si>
    <t>(N) PERICOLOSO PER L'AMBIENTE|(XN) NOCIVO_01014</t>
  </si>
  <si>
    <t>DISERBANTE_01014</t>
  </si>
  <si>
    <t>CONCENTRATO SOLUBILE_01014</t>
  </si>
  <si>
    <t>25.0 g|31.0 g_01014</t>
  </si>
  <si>
    <t>Autorizzato_01014</t>
  </si>
  <si>
    <t>01014</t>
  </si>
  <si>
    <t>ERBITOX COMBI</t>
  </si>
  <si>
    <t>25.0 g|31.0 g</t>
  </si>
  <si>
    <t>ERBITOX E 30_01015</t>
  </si>
  <si>
    <t>MCPA_01015</t>
  </si>
  <si>
    <t>NUFARM ITALIA S.R.L._01015</t>
  </si>
  <si>
    <t>-_01015</t>
  </si>
  <si>
    <t>DISERBANTE_01015</t>
  </si>
  <si>
    <t>CONCENTRATO SOLUBILE_01015</t>
  </si>
  <si>
    <t>21.0 g_01015</t>
  </si>
  <si>
    <t>Autorizzato_01015</t>
  </si>
  <si>
    <t>01015</t>
  </si>
  <si>
    <t>ERBITOX E 30</t>
  </si>
  <si>
    <t>21.0 g</t>
  </si>
  <si>
    <t>ERBITOX SUPREME_01016</t>
  </si>
  <si>
    <t>2,4-D_01016</t>
  </si>
  <si>
    <t>NUFARM ITALIA S.R.L._01016</t>
  </si>
  <si>
    <t>-_01016</t>
  </si>
  <si>
    <t>DISERBANTE_01016</t>
  </si>
  <si>
    <t>CONCENTRATO EMULSIONABILE_01016</t>
  </si>
  <si>
    <t>54.2 g_01016</t>
  </si>
  <si>
    <t>Autorizzato_01016</t>
  </si>
  <si>
    <t>01016</t>
  </si>
  <si>
    <t>ERBITOX SUPREME</t>
  </si>
  <si>
    <t>54.2 g</t>
  </si>
  <si>
    <t>ERBY 5 EC_01017</t>
  </si>
  <si>
    <t>QUIZALOFOP-P-ETHYL_01017</t>
  </si>
  <si>
    <t>ADAMA AGAN LTD_01017</t>
  </si>
  <si>
    <t>(N) PERICOLOSO PER L'AMBIENTE_01017</t>
  </si>
  <si>
    <t>DISERBANTE_01017</t>
  </si>
  <si>
    <t>CONCENTRATO EMULSIONABILE_01017</t>
  </si>
  <si>
    <t>5.4 g_01017</t>
  </si>
  <si>
    <t>Ri-registrato_01017</t>
  </si>
  <si>
    <t>01017</t>
  </si>
  <si>
    <t>ERBY 5 EC</t>
  </si>
  <si>
    <t>ERCOLE_01018</t>
  </si>
  <si>
    <t>LAMBDA-CYHALOTHRIN_01018</t>
  </si>
  <si>
    <t>OXON ITALIA S.P.A._01018</t>
  </si>
  <si>
    <t>(N) PERICOLOSO PER L'AMBIENTE_01018</t>
  </si>
  <si>
    <t>INSETTICIDA_01018</t>
  </si>
  <si>
    <t>GRANULARE_01018</t>
  </si>
  <si>
    <t>0.4 g_01018</t>
  </si>
  <si>
    <t>Autorizzato_01018</t>
  </si>
  <si>
    <t>01018</t>
  </si>
  <si>
    <t>ERCOLE</t>
  </si>
  <si>
    <t>ERIBEA 50 EC_01019</t>
  </si>
  <si>
    <t>ALPHA-CYPERMETHRIN (AKA ALPHAMETHRIN)_01019</t>
  </si>
  <si>
    <t>BASF ITALIA S.P.A._01019</t>
  </si>
  <si>
    <t>-_01019</t>
  </si>
  <si>
    <t>INSETTICIDA_01019</t>
  </si>
  <si>
    <t>CONCENTRATO EMULSIONABILE_01019</t>
  </si>
  <si>
    <t>5.0 g_01019</t>
  </si>
  <si>
    <t>Autorizzato_01019</t>
  </si>
  <si>
    <t>01019</t>
  </si>
  <si>
    <t>ERIBEA 50 EC</t>
  </si>
  <si>
    <t>ERMES DUO_01020</t>
  </si>
  <si>
    <t>MEFENPYR DIETHYL|PROPOXYCARBAZONE|IODOSULFURON METHYL SODIUM_01020</t>
  </si>
  <si>
    <t>CHEMINOVA DEUTSCHLAND GMBH &amp; CO. KG_01020</t>
  </si>
  <si>
    <t>-_01020</t>
  </si>
  <si>
    <t>DISERBANTE_01020</t>
  </si>
  <si>
    <t>MICROGRANULARE IDRODISPERSIBILE_01020</t>
  </si>
  <si>
    <t>8.0 g|16.8 g|1.0 g_01020</t>
  </si>
  <si>
    <t>Autorizzato_01020</t>
  </si>
  <si>
    <t>01020</t>
  </si>
  <si>
    <t>ERMES DUO</t>
  </si>
  <si>
    <t>MEFENPYR DIETHYL|PROPOXYCARBAZONE|IODOSULFURON METHYL SODIUM</t>
  </si>
  <si>
    <t>8.0 g|16.8 g|1.0 g</t>
  </si>
  <si>
    <t>ESCA REGINA N_01021</t>
  </si>
  <si>
    <t>METALDEHYDE_01021</t>
  </si>
  <si>
    <t>ITAL-AGRO S.R.L._01021</t>
  </si>
  <si>
    <t>ESENTE DA CLASSIFICAZIONE DI PERICOLO_01021</t>
  </si>
  <si>
    <t>MOLLUSCHICIDA_01021</t>
  </si>
  <si>
    <t>ESCA PRONTA PER L'USO_01021</t>
  </si>
  <si>
    <t>3.0 g_01021</t>
  </si>
  <si>
    <t>Autorizzato_01021</t>
  </si>
  <si>
    <t>01021</t>
  </si>
  <si>
    <t>ESCA REGINA N</t>
  </si>
  <si>
    <t>ESCACIDE_01022</t>
  </si>
  <si>
    <t>METALDEHYDE_01022</t>
  </si>
  <si>
    <t>INDUSTRIALCHIMICA S.R.L._01022</t>
  </si>
  <si>
    <t>-_01022</t>
  </si>
  <si>
    <t>MOLLUSCHICIDA_01022</t>
  </si>
  <si>
    <t>GRANULARE_01022</t>
  </si>
  <si>
    <t>5.0 g_01022</t>
  </si>
  <si>
    <t>Autorizzato_01022</t>
  </si>
  <si>
    <t>01022</t>
  </si>
  <si>
    <t>ESCACIDE</t>
  </si>
  <si>
    <t>INDUSTRIALCHIMICA S.R.L.</t>
  </si>
  <si>
    <t>ESCALIM_01023</t>
  </si>
  <si>
    <t>METALDEHYDE|DENATHONIUM BENZOATE_01023</t>
  </si>
  <si>
    <t>KOLLANT S.R.L._01023</t>
  </si>
  <si>
    <t>ESENTE DA CLASSIFICAZIONE DI PERICOLO_01023</t>
  </si>
  <si>
    <t>MOLLUSCHICIDA_01023</t>
  </si>
  <si>
    <t>ESCA GRANULARE_01023</t>
  </si>
  <si>
    <t>5.0 g|0.3 g_01023</t>
  </si>
  <si>
    <t>Autorizzato_01023</t>
  </si>
  <si>
    <t>01023</t>
  </si>
  <si>
    <t>ESCALIM</t>
  </si>
  <si>
    <t>5.0 g|0.3 g</t>
  </si>
  <si>
    <t>ESCARTOX_01024</t>
  </si>
  <si>
    <t>METALDEHYDE_01024</t>
  </si>
  <si>
    <t>SIPCAM S.P.A._01024</t>
  </si>
  <si>
    <t>ESENTE DA CLASSIFICAZIONE DI PERICOLO_01024</t>
  </si>
  <si>
    <t>MOLLUSCHICIDA_01024</t>
  </si>
  <si>
    <t>ESCA GRANULARE_01024</t>
  </si>
  <si>
    <t>4.9 g_01024</t>
  </si>
  <si>
    <t>Autorizzato_01024</t>
  </si>
  <si>
    <t>01024</t>
  </si>
  <si>
    <t>ESCARTOX</t>
  </si>
  <si>
    <t>4.9 g</t>
  </si>
  <si>
    <t>ESTEL_01025</t>
  </si>
  <si>
    <t>PYRETHRINS_01025</t>
  </si>
  <si>
    <t>SIPCAM IBERIA S.L._01025</t>
  </si>
  <si>
    <t>(N) PERICOLOSO PER L'AMBIENTE|(XI) IRRITANTE_01025</t>
  </si>
  <si>
    <t>INSETTICIDA_01025</t>
  </si>
  <si>
    <t>CONCENTRATO EMULSIONABILE_01025</t>
  </si>
  <si>
    <t>4.0 g_01025</t>
  </si>
  <si>
    <t>Ri-registrato_01025</t>
  </si>
  <si>
    <t>01025</t>
  </si>
  <si>
    <t>ESTEL</t>
  </si>
  <si>
    <t>SIPCAM IBERIA S.L.</t>
  </si>
  <si>
    <t>ESTIUOIL_01026</t>
  </si>
  <si>
    <t>PARAFFIN OIL/(CAS 8042-47-5)_01026</t>
  </si>
  <si>
    <t>EXCLUSIVE SARABIA S.A._01026</t>
  </si>
  <si>
    <t>-_01026</t>
  </si>
  <si>
    <t>INSETTICIDA_01026</t>
  </si>
  <si>
    <t>CONCENTRATO EMULSIONABILE_01026</t>
  </si>
  <si>
    <t>94.0 g_01026</t>
  </si>
  <si>
    <t>Autorizzato con procedura zonale_01026</t>
  </si>
  <si>
    <t>01026</t>
  </si>
  <si>
    <t>ESTIUOIL</t>
  </si>
  <si>
    <t>EXCLUSIVE SARABIA S.A.</t>
  </si>
  <si>
    <t>94.0 g</t>
  </si>
  <si>
    <t>ESTRELLA_01027</t>
  </si>
  <si>
    <t>LAMBDA-CYHALOTHRIN_01027</t>
  </si>
  <si>
    <t>SHARDA EUROPE B.V.B.A._01027</t>
  </si>
  <si>
    <t>(N) PERICOLOSO PER L'AMBIENTE|(XN) NOCIVO_01027</t>
  </si>
  <si>
    <t>INSETTICIDA_01027</t>
  </si>
  <si>
    <t>GRANULARE IDRODISPERSIBILE_01027</t>
  </si>
  <si>
    <t>2.5 g_01027</t>
  </si>
  <si>
    <t>Autorizzato_01027</t>
  </si>
  <si>
    <t>01027</t>
  </si>
  <si>
    <t>ESTRELLA</t>
  </si>
  <si>
    <t>ESTUDER_01028</t>
  </si>
  <si>
    <t>COPPER HYDROXIDE|METALAXYL_01028</t>
  </si>
  <si>
    <t>SAPEC AGRO ITALIA SRL_01028</t>
  </si>
  <si>
    <t>(N) PERICOLOSO PER L'AMBIENTE|(XI) IRRITANTE_01028</t>
  </si>
  <si>
    <t>FUNGICIDA_01028</t>
  </si>
  <si>
    <t>SOSPENSIONE CONCENTRATA_01028</t>
  </si>
  <si>
    <t>15.4 g|3.9 g_01028</t>
  </si>
  <si>
    <t>Autorizzato_01028</t>
  </si>
  <si>
    <t>01028</t>
  </si>
  <si>
    <t>ESTUDER</t>
  </si>
  <si>
    <t>ETHREL_01029</t>
  </si>
  <si>
    <t>ETHEPHON_01029</t>
  </si>
  <si>
    <t>BAYER CROPSCIENCE S.R.L._01029</t>
  </si>
  <si>
    <t>(XN) NOCIVO_01029</t>
  </si>
  <si>
    <t>FITOREGOLATORE_01029</t>
  </si>
  <si>
    <t>CONCENTRATO SOLUBILE_01029</t>
  </si>
  <si>
    <t>39.6 g_01029</t>
  </si>
  <si>
    <t>Ri-registrato_01029</t>
  </si>
  <si>
    <t>01029</t>
  </si>
  <si>
    <t>ETHREL</t>
  </si>
  <si>
    <t>ETIFOS ME_01030</t>
  </si>
  <si>
    <t>CHLORPYRIFOS-METHYL_01030</t>
  </si>
  <si>
    <t>DOW AGROSCIENCES ITALIA S.R.L._01030</t>
  </si>
  <si>
    <t>(N) PERICOLOSO PER L'AMBIENTE|(XI) IRRITANTE_01030</t>
  </si>
  <si>
    <t>INSETTICIDA_01030</t>
  </si>
  <si>
    <t>CONCENTRATO EMULSIONABILE_01030</t>
  </si>
  <si>
    <t>21.4 g_01030</t>
  </si>
  <si>
    <t>Ri-registrato_01030</t>
  </si>
  <si>
    <t>01030</t>
  </si>
  <si>
    <t>ETIFOS ME</t>
  </si>
  <si>
    <t>ETILVAL 480 EC_01031</t>
  </si>
  <si>
    <t>CHLORPYRIFOS_01031</t>
  </si>
  <si>
    <t>DOW AGROSCIENCES ITALIA S.R.L._01031</t>
  </si>
  <si>
    <t>(N) PERICOLOSO PER L'AMBIENTE|(XN) NOCIVO_01031</t>
  </si>
  <si>
    <t>INSETTICIDA_01031</t>
  </si>
  <si>
    <t>CONCENTRATO EMULSIONABILE_01031</t>
  </si>
  <si>
    <t>44.6 g_01031</t>
  </si>
  <si>
    <t>Autorizzato_01031</t>
  </si>
  <si>
    <t>01031</t>
  </si>
  <si>
    <t>ETILVAL 480 EC</t>
  </si>
  <si>
    <t>ETOFUM - FL_01032</t>
  </si>
  <si>
    <t>ETHOFUMESATE_01032</t>
  </si>
  <si>
    <t>UPL EUROPE L.T.D._01032</t>
  </si>
  <si>
    <t>(N) PERICOLOSO PER L'AMBIENTE|(XI) IRRITANTE_01032</t>
  </si>
  <si>
    <t>DISERBANTE_01032</t>
  </si>
  <si>
    <t>SOSPENSIONE CONCENTRATA_01032</t>
  </si>
  <si>
    <t>44.1 g_01032</t>
  </si>
  <si>
    <t>Ri-registrato_01032</t>
  </si>
  <si>
    <t>01032</t>
  </si>
  <si>
    <t>ETOFUM - FL</t>
  </si>
  <si>
    <t>ETHOFUMESATE</t>
  </si>
  <si>
    <t>44.1 g</t>
  </si>
  <si>
    <t>ETOPROSIP G_01033</t>
  </si>
  <si>
    <t>ETHOPROPHOS_01033</t>
  </si>
  <si>
    <t>AMVAC NETHERLANDS B.V._01033</t>
  </si>
  <si>
    <t>(N) PERICOLOSO PER L'AMBIENTE|(T) TOSSICO_01033</t>
  </si>
  <si>
    <t>NEMATOCIDA_01033</t>
  </si>
  <si>
    <t>GRANULARE_01033</t>
  </si>
  <si>
    <t>10.0 g_01033</t>
  </si>
  <si>
    <t>Autorizzato_01033</t>
  </si>
  <si>
    <t>01033</t>
  </si>
  <si>
    <t>ETOPROSIP G</t>
  </si>
  <si>
    <t>ETHOPROPHOS</t>
  </si>
  <si>
    <t>AMVAC NETHERLANDS B.V.</t>
  </si>
  <si>
    <t>ETRAVON PRO_01034</t>
  </si>
  <si>
    <t>SALE SODICO DI ALCHILETERE SOLFATO_01034</t>
  </si>
  <si>
    <t>CHEMINOVA AGRO ITALIA S.R.L._01034</t>
  </si>
  <si>
    <t>-_01034</t>
  </si>
  <si>
    <t>COADIUVANTE_01034</t>
  </si>
  <si>
    <t>CONCENTRATO SOLUBILE_01034</t>
  </si>
  <si>
    <t>25.5 g_01034</t>
  </si>
  <si>
    <t>Autorizzato_01034</t>
  </si>
  <si>
    <t>01034</t>
  </si>
  <si>
    <t>ETRAVON PRO</t>
  </si>
  <si>
    <t>EUCRIT F PIU'_01035</t>
  </si>
  <si>
    <t>FOLPET|BENALAXYL-M_01035</t>
  </si>
  <si>
    <t>ISAGRO S.P.A._01035</t>
  </si>
  <si>
    <t>(N) PERICOLOSO PER L'AMBIENTE|(XN) NOCIVO_01035</t>
  </si>
  <si>
    <t>FUNGICIDA_01035</t>
  </si>
  <si>
    <t>GRANULARE IDRODISPERSIBILE_01035</t>
  </si>
  <si>
    <t>48.0 g|3.8 g_01035</t>
  </si>
  <si>
    <t>Autorizzato provvisoriamente_01035</t>
  </si>
  <si>
    <t>01035</t>
  </si>
  <si>
    <t>EUCRIT F PIU'</t>
  </si>
  <si>
    <t>FOLPET|BENALAXYL-M</t>
  </si>
  <si>
    <t>48.0 g|3.8 g</t>
  </si>
  <si>
    <t>EUCRIT PIU' MZ_01036</t>
  </si>
  <si>
    <t>MANCOZEB|BENALAXYL-M_01036</t>
  </si>
  <si>
    <t>ISAGRO S.P.A._01036</t>
  </si>
  <si>
    <t>(XN) NOCIVO|(N) PERICOLOSO PER L'AMBIENTE_01036</t>
  </si>
  <si>
    <t>FUNGICIDA_01036</t>
  </si>
  <si>
    <t>POLVERE BAGNABILE_01036</t>
  </si>
  <si>
    <t>65.0 g|4.0 g_01036</t>
  </si>
  <si>
    <t>Ri-registrato_01036</t>
  </si>
  <si>
    <t>01036</t>
  </si>
  <si>
    <t>EUCRIT PIU' MZ</t>
  </si>
  <si>
    <t>EUCRIT R_01037</t>
  </si>
  <si>
    <t>BENALAXYL|COPPER OXYCHLORIDE_01037</t>
  </si>
  <si>
    <t>FMC CHEMICAL SPRL_01037</t>
  </si>
  <si>
    <t>(N) PERICOLOSO PER L'AMBIENTE|(XI) IRRITANTE_01037</t>
  </si>
  <si>
    <t>FUNGICIDA_01037</t>
  </si>
  <si>
    <t>POLVERE BAGNABILE_01037</t>
  </si>
  <si>
    <t>4.0 g|33.0 g_01037</t>
  </si>
  <si>
    <t>Autorizzato_01037</t>
  </si>
  <si>
    <t>01037</t>
  </si>
  <si>
    <t>EUCRIT R</t>
  </si>
  <si>
    <t>BENALAXYL|COPPER OXYCHLORIDE</t>
  </si>
  <si>
    <t>4.0 g|33.0 g</t>
  </si>
  <si>
    <t>EVADE_01038</t>
  </si>
  <si>
    <t>TRICLOPYR|FLUROXYPYR_01038</t>
  </si>
  <si>
    <t>DOW AGROSCIENCES ITALIA S.R.L._01038</t>
  </si>
  <si>
    <t>(N) PERICOLOSO PER L'AMBIENTE|(XI) IRRITANTE_01038</t>
  </si>
  <si>
    <t>DISERBANTE_01038</t>
  </si>
  <si>
    <t>CONCENTRATO EMULSIONABILE_01038</t>
  </si>
  <si>
    <t>8.9 g|2.8 g_01038</t>
  </si>
  <si>
    <t>Ri-registrato (Air 1 Fase 1)_01038</t>
  </si>
  <si>
    <t>01038</t>
  </si>
  <si>
    <t>EVADE</t>
  </si>
  <si>
    <t>TRICLOPYR|FLUROXYPYR</t>
  </si>
  <si>
    <t>8.9 g|2.8 g</t>
  </si>
  <si>
    <t>EVO TRIBASIC NEW_01039</t>
  </si>
  <si>
    <t>TRIBASIC COPPER SULPHATE_01039</t>
  </si>
  <si>
    <t>PHOENIX-DEL S.R.L._01039</t>
  </si>
  <si>
    <t>-_01039</t>
  </si>
  <si>
    <t>FITOREGOLATORE-ANTIRISCALDO_01039</t>
  </si>
  <si>
    <t>GRANULARE IDRODISPERSIBILE_01039</t>
  </si>
  <si>
    <t>30.0 g_01039</t>
  </si>
  <si>
    <t>Autorizzato_01039</t>
  </si>
  <si>
    <t>01039</t>
  </si>
  <si>
    <t>EVO TRIBASIC NEW</t>
  </si>
  <si>
    <t>EVOLUTION_01040</t>
  </si>
  <si>
    <t>PYRAFLUFEN-ETHYL_01040</t>
  </si>
  <si>
    <t>SIPCAM ITALIA S.P.A._01040</t>
  </si>
  <si>
    <t>(N) PERICOLOSO PER L'AMBIENTE|(XN) NOCIVO_01040</t>
  </si>
  <si>
    <t>DISERBANTE_01040</t>
  </si>
  <si>
    <t>CONCENTRATO EMULSIONABILE_01040</t>
  </si>
  <si>
    <t>2.5 g_01040</t>
  </si>
  <si>
    <t>Autorizzato_01040</t>
  </si>
  <si>
    <t>01040</t>
  </si>
  <si>
    <t>EVOLUTION</t>
  </si>
  <si>
    <t>PYRAFLUFEN-ETHYL</t>
  </si>
  <si>
    <t>EVORAM 15_01041</t>
  </si>
  <si>
    <t>COPPER HYDROXIDE_01041</t>
  </si>
  <si>
    <t>PHOENIX-DEL S.R.L._01041</t>
  </si>
  <si>
    <t>-_01041</t>
  </si>
  <si>
    <t>FUNGICIDA_01041</t>
  </si>
  <si>
    <t>GRANULARE IDRODISPERSIBILE_01041</t>
  </si>
  <si>
    <t>15.0 g_01041</t>
  </si>
  <si>
    <t>Autorizzato con procedura zonale_01041</t>
  </si>
  <si>
    <t>01041</t>
  </si>
  <si>
    <t>EVORAM 15</t>
  </si>
  <si>
    <t>EVO-TRIBASIC_01042</t>
  </si>
  <si>
    <t>TRIBASIC COPPER SULPHATE_01042</t>
  </si>
  <si>
    <t>PHOENIX-DEL S.R.L._01042</t>
  </si>
  <si>
    <t>(N) PERICOLOSO PER L'AMBIENTE_01042</t>
  </si>
  <si>
    <t>FUNGICIDA_01042</t>
  </si>
  <si>
    <t>GRANULARE IDRODISPERSIBILE_01042</t>
  </si>
  <si>
    <t>30.0 g_01042</t>
  </si>
  <si>
    <t>Ri-registrato_01042</t>
  </si>
  <si>
    <t>01042</t>
  </si>
  <si>
    <t>EVO-TRIBASIC</t>
  </si>
  <si>
    <t>EXCELERO_01043</t>
  </si>
  <si>
    <t>S-ABSCISIC ACID_01043</t>
  </si>
  <si>
    <t>SUMITOMO CHEMICAL AGRO EUROPE S.A.S._01043</t>
  </si>
  <si>
    <t>-_01043</t>
  </si>
  <si>
    <t>FITOREGOLATORE_01043</t>
  </si>
  <si>
    <t>CONCENTRATO SOLUBILE_01043</t>
  </si>
  <si>
    <t>10.0 g_01043</t>
  </si>
  <si>
    <t>Autorizzato con procedura zonale_01043</t>
  </si>
  <si>
    <t>01043</t>
  </si>
  <si>
    <t>EXCELERO</t>
  </si>
  <si>
    <t>S-ABSCISIC ACID</t>
  </si>
  <si>
    <t>EXECUTIVE_01044</t>
  </si>
  <si>
    <t>RIMSULFURON (AKA RENRIDURON)_01044</t>
  </si>
  <si>
    <t>DU PONT DE NEMOURS ITALIANA S.R.L._01044</t>
  </si>
  <si>
    <t>(N) PERICOLOSO PER L'AMBIENTE|(XI) IRRITANTE_01044</t>
  </si>
  <si>
    <t>DISERBANTE_01044</t>
  </si>
  <si>
    <t>GRANULARE IDRODISPERSIBILE_01044</t>
  </si>
  <si>
    <t>25.0 g_01044</t>
  </si>
  <si>
    <t>Ri-registrato_01044</t>
  </si>
  <si>
    <t>01044</t>
  </si>
  <si>
    <t>EXECUTIVE</t>
  </si>
  <si>
    <t>EXECUTIVE GOLD_01045</t>
  </si>
  <si>
    <t>RIMSULFURON (AKA RENRIDURON)_01045</t>
  </si>
  <si>
    <t>DU PONT DE NEMOURS ITALIANA S.R.L._01045</t>
  </si>
  <si>
    <t>-_01045</t>
  </si>
  <si>
    <t>DISERBANTE_01045</t>
  </si>
  <si>
    <t>GRANULARE IDRODISPERSIBILE_01045</t>
  </si>
  <si>
    <t>25.0 g_01045</t>
  </si>
  <si>
    <t>Autorizzato_01045</t>
  </si>
  <si>
    <t>01045</t>
  </si>
  <si>
    <t>EXECUTIVE GOLD</t>
  </si>
  <si>
    <t>EXEMPTOR_01046</t>
  </si>
  <si>
    <t>THIACLOPRID_01046</t>
  </si>
  <si>
    <t>BAYER CROPSCIENCE S.R.L._01046</t>
  </si>
  <si>
    <t>(N) PERICOLOSO PER L'AMBIENTE|(XN) NOCIVO_01046</t>
  </si>
  <si>
    <t>FUNGICIDA_01046</t>
  </si>
  <si>
    <t>GRANULARE_01046</t>
  </si>
  <si>
    <t>10.0 g_01046</t>
  </si>
  <si>
    <t>Autorizzato_01046</t>
  </si>
  <si>
    <t>01046</t>
  </si>
  <si>
    <t>EXEMPTOR</t>
  </si>
  <si>
    <t>EXILIS_01047</t>
  </si>
  <si>
    <t>6-BENZYLADENINE_01047</t>
  </si>
  <si>
    <t>FINE AGROCHEMICALS LTD_01047</t>
  </si>
  <si>
    <t>ESENTE DA CLASSIFICAZIONE DI PERICOLO_01047</t>
  </si>
  <si>
    <t>FITOREGOLATORE_01047</t>
  </si>
  <si>
    <t>CONCENTRATO EMULSIONABILE_01047</t>
  </si>
  <si>
    <t>2.0 g_01047</t>
  </si>
  <si>
    <t>Autorizzato_01047</t>
  </si>
  <si>
    <t>01047</t>
  </si>
  <si>
    <t>EXILIS</t>
  </si>
  <si>
    <t>EXOSEX GVM_01048</t>
  </si>
  <si>
    <t>(E,Z)-7,9-DODECADIEN-1-YL ACETATE_01048</t>
  </si>
  <si>
    <t>CBC (EUROPE) S.R.L._01048</t>
  </si>
  <si>
    <t>ESENTE DA CLASSIFICAZIONE DI PERICOLO_01048</t>
  </si>
  <si>
    <t>FEROMONE_01048</t>
  </si>
  <si>
    <t>-_01048</t>
  </si>
  <si>
    <t>2.0 g_01048</t>
  </si>
  <si>
    <t>Autorizzato_01048</t>
  </si>
  <si>
    <t>01048</t>
  </si>
  <si>
    <t>EXOSEX GVM</t>
  </si>
  <si>
    <t>EXOSEX OFM_01049</t>
  </si>
  <si>
    <t>(Z)-8-DODECEN-1-YL ACETATE|(E)-8-DODECEN-1-YL ACETATE|(Z)-8-DODECEN-1-OL_01049</t>
  </si>
  <si>
    <t>CBC (EUROPE) S.R.L._01049</t>
  </si>
  <si>
    <t>ESENTE DA CLASSIFICAZIONE DI PERICOLO_01049</t>
  </si>
  <si>
    <t>FEROMONE_01049</t>
  </si>
  <si>
    <t>-_01049</t>
  </si>
  <si>
    <t>Autorizzato_01049</t>
  </si>
  <si>
    <t>01049</t>
  </si>
  <si>
    <t>EXOSEX OFM</t>
  </si>
  <si>
    <t>EXPANDER_01050</t>
  </si>
  <si>
    <t>6-BENZYLADENINE_01050</t>
  </si>
  <si>
    <t>FINE AGROCHEMICALS LTD_01050</t>
  </si>
  <si>
    <t>(C) CORROSIVO_01050</t>
  </si>
  <si>
    <t>FITOREGOLATORE_01050</t>
  </si>
  <si>
    <t>CONCENTRATO SOLUBILE_01050</t>
  </si>
  <si>
    <t>9.4 g_01050</t>
  </si>
  <si>
    <t>Autorizzato_01050</t>
  </si>
  <si>
    <t>01050</t>
  </si>
  <si>
    <t>EXPANDER</t>
  </si>
  <si>
    <t>EXPEDIENT 10 EC_01051</t>
  </si>
  <si>
    <t>PYRIPROXYFEN_01051</t>
  </si>
  <si>
    <t>SAPEC AGRO ITALIA SRL_01051</t>
  </si>
  <si>
    <t>-_01051</t>
  </si>
  <si>
    <t>INSETTICIDA_01051</t>
  </si>
  <si>
    <t>CONCENTRATO EMULSIONABILE_01051</t>
  </si>
  <si>
    <t>10.0 %_01051</t>
  </si>
  <si>
    <t>Autorizzato in regime di Riconoscimento Reciproco_01051</t>
  </si>
  <si>
    <t>01051</t>
  </si>
  <si>
    <t>EXPEDIENT 10 EC</t>
  </si>
  <si>
    <t>10.0 %</t>
  </si>
  <si>
    <t>EXPRESS SUN_01052</t>
  </si>
  <si>
    <t>TRIBENURON_01052</t>
  </si>
  <si>
    <t>DU PONT DE NEMOURS ITALIANA S.R.L._01052</t>
  </si>
  <si>
    <t>(N) PERICOLOSO PER L'AMBIENTE|(XI) IRRITANTE_01052</t>
  </si>
  <si>
    <t>DISERBANTE_01052</t>
  </si>
  <si>
    <t>GRANULARE IDRODISPERSIBILE_01052</t>
  </si>
  <si>
    <t>50.0 g_01052</t>
  </si>
  <si>
    <t>Autorizzato in regime di Riconoscimento Reciproco_01052</t>
  </si>
  <si>
    <t>01052</t>
  </si>
  <si>
    <t>EXPRESS SUN</t>
  </si>
  <si>
    <t>EXPRESS SX_01053</t>
  </si>
  <si>
    <t>TRIBENURON_01053</t>
  </si>
  <si>
    <t>VERDE BIO S.R.L._01053</t>
  </si>
  <si>
    <t>(N) PERICOLOSO PER L'AMBIENTE|(XI) IRRITANTE_01053</t>
  </si>
  <si>
    <t>DISERBANTE_01053</t>
  </si>
  <si>
    <t>GRANULARE IDRODISPERSIBILE_01053</t>
  </si>
  <si>
    <t>50.0 g_01053</t>
  </si>
  <si>
    <t>Autorizzato_01053</t>
  </si>
  <si>
    <t>01053</t>
  </si>
  <si>
    <t>EXPRESS SX</t>
  </si>
  <si>
    <t>EXTENSOR OD_01054</t>
  </si>
  <si>
    <t>SULCOTRIONE|NICOSULFURON_01054</t>
  </si>
  <si>
    <t>SAPEC AGRO S.A._01054</t>
  </si>
  <si>
    <t>-_01054</t>
  </si>
  <si>
    <t>DISERBANTE_01054</t>
  </si>
  <si>
    <t>OLIO DISPERSIBILE_01054</t>
  </si>
  <si>
    <t>14.3 g|1.9 g_01054</t>
  </si>
  <si>
    <t>Autorizzato con procedura zonale_01054</t>
  </si>
  <si>
    <t>01054</t>
  </si>
  <si>
    <t>EXTENSOR OD</t>
  </si>
  <si>
    <t>SULCOTRIONE|NICOSULFURON</t>
  </si>
  <si>
    <t>14.3 g|1.9 g</t>
  </si>
  <si>
    <t>FADO_01055</t>
  </si>
  <si>
    <t>IPRODIONE_01055</t>
  </si>
  <si>
    <t>SAPEC AGRO S.A._01055</t>
  </si>
  <si>
    <t>(N) PERICOLOSO PER L'AMBIENTE|(XN) NOCIVO_01055</t>
  </si>
  <si>
    <t>FUNGICIDA_01055</t>
  </si>
  <si>
    <t>SOSPENSIONE CONCENTRATA_01055</t>
  </si>
  <si>
    <t>43.5 g_01055</t>
  </si>
  <si>
    <t>Autorizzato_01055</t>
  </si>
  <si>
    <t>01055</t>
  </si>
  <si>
    <t>FADO</t>
  </si>
  <si>
    <t>FALCON MK_01056</t>
  </si>
  <si>
    <t>PROPAQUIZAFOP_01056</t>
  </si>
  <si>
    <t>ADAMA QUENA N.V._01056</t>
  </si>
  <si>
    <t>(N) PERICOLOSO PER L'AMBIENTE|(XI) IRRITANTE_01056</t>
  </si>
  <si>
    <t>FUNGICIDA_01056</t>
  </si>
  <si>
    <t>CONCENTRATO EMULSIONABILE_01056</t>
  </si>
  <si>
    <t>9.7 g_01056</t>
  </si>
  <si>
    <t>Autorizzato_01056</t>
  </si>
  <si>
    <t>01056</t>
  </si>
  <si>
    <t>FALCON MK</t>
  </si>
  <si>
    <t>FALGRO 2L_01057</t>
  </si>
  <si>
    <t>GIBBERELLIC ACID_01057</t>
  </si>
  <si>
    <t>FINE AGROCHEMICALS LTD_01057</t>
  </si>
  <si>
    <t>ESENTE DA CLASSIFICAZIONE DI PERICOLO_01057</t>
  </si>
  <si>
    <t>FITOREGOLATORE_01057</t>
  </si>
  <si>
    <t>CONCENTRATO EMULSIONABILE_01057</t>
  </si>
  <si>
    <t>1.9 g_01057</t>
  </si>
  <si>
    <t>Autorizzato_01057</t>
  </si>
  <si>
    <t>01057</t>
  </si>
  <si>
    <t>FALGRO 2L</t>
  </si>
  <si>
    <t>FALGRO TABLET_01058</t>
  </si>
  <si>
    <t>GIBBERELLIC ACID_01058</t>
  </si>
  <si>
    <t>FINE AGROCHEMICALS LTD_01058</t>
  </si>
  <si>
    <t>-_01058</t>
  </si>
  <si>
    <t>FITOREGOLATORE_01058</t>
  </si>
  <si>
    <t>COMPRESSE_01058</t>
  </si>
  <si>
    <t>12.0 g_01058</t>
  </si>
  <si>
    <t>Autorizzato_01058</t>
  </si>
  <si>
    <t>01058</t>
  </si>
  <si>
    <t>FALGRO TABLET</t>
  </si>
  <si>
    <t>FALTEX_01059</t>
  </si>
  <si>
    <t>FOLPET_01059</t>
  </si>
  <si>
    <t>SAPEC AGRO S.A._01059</t>
  </si>
  <si>
    <t>(XN) NOCIVO_01059</t>
  </si>
  <si>
    <t>FUNGICIDA_01059</t>
  </si>
  <si>
    <t>POLVERE BAGNABILE_01059</t>
  </si>
  <si>
    <t>50.0 g_01059</t>
  </si>
  <si>
    <t>Ri-registrato_01059</t>
  </si>
  <si>
    <t>01059</t>
  </si>
  <si>
    <t>FALTEX</t>
  </si>
  <si>
    <t>FOLPET</t>
  </si>
  <si>
    <t>FALTEX FLOW_01060</t>
  </si>
  <si>
    <t>FOLPET_01060</t>
  </si>
  <si>
    <t>ADAMA MAKHTESHIM LTD_01060</t>
  </si>
  <si>
    <t>(N) PERICOLOSO PER L'AMBIENTE|(XN) NOCIVO_01060</t>
  </si>
  <si>
    <t>FUNGICIDA_01060</t>
  </si>
  <si>
    <t>SOSPENSIONE CONCENTRATA_01060</t>
  </si>
  <si>
    <t>39.7 g_01060</t>
  </si>
  <si>
    <t>Ri-registrato_01060</t>
  </si>
  <si>
    <t>01060</t>
  </si>
  <si>
    <t>FALTEX FLOW</t>
  </si>
  <si>
    <t>39.7 g</t>
  </si>
  <si>
    <t>FALTOCUR WG_01061</t>
  </si>
  <si>
    <t>CAPTAN|TRIFLOXYSTROBIN_01061</t>
  </si>
  <si>
    <t>BAYER CROPSCIENCE S.R.L._01061</t>
  </si>
  <si>
    <t>(XN) NOCIVO|(N) PERICOLOSO PER L'AMBIENTE_01061</t>
  </si>
  <si>
    <t>FUNGICIDA_01061</t>
  </si>
  <si>
    <t>POLVERE BAGNABILE_01061</t>
  </si>
  <si>
    <t>65.9 g|4.2 g_01061</t>
  </si>
  <si>
    <t>Autorizzato_01061</t>
  </si>
  <si>
    <t>01061</t>
  </si>
  <si>
    <t>FALTOCUR WG</t>
  </si>
  <si>
    <t>CAPTAN|TRIFLOXYSTROBIN</t>
  </si>
  <si>
    <t>65.9 g|4.2 g</t>
  </si>
  <si>
    <t>FANDANGO 360_01062</t>
  </si>
  <si>
    <t>GLYPHOSATE_01062</t>
  </si>
  <si>
    <t>MONSANTO AGRICOLTURA ITALIA S.P.A._01062</t>
  </si>
  <si>
    <t>ESENTE DA CLASSIFICAZIONE DI PERICOLO_01062</t>
  </si>
  <si>
    <t>DISERBANTE_01062</t>
  </si>
  <si>
    <t>CONCENTRATO SOLUBILE_01062</t>
  </si>
  <si>
    <t>30.8 g_01062</t>
  </si>
  <si>
    <t>Ri-registrato_01062</t>
  </si>
  <si>
    <t>01062</t>
  </si>
  <si>
    <t>FANDANGO 360</t>
  </si>
  <si>
    <t>FANDANGO 360 TF_01063</t>
  </si>
  <si>
    <t>GLYPHOSATE_01063</t>
  </si>
  <si>
    <t>MONSANTO AGRICOLTURA ITALIA S.P.A._01063</t>
  </si>
  <si>
    <t>-_01063</t>
  </si>
  <si>
    <t>DISERBANTE_01063</t>
  </si>
  <si>
    <t>CONCENTRATO SOLUBILE_01063</t>
  </si>
  <si>
    <t>30.8 g_01063</t>
  </si>
  <si>
    <t>Autorizzato_01063</t>
  </si>
  <si>
    <t>01063</t>
  </si>
  <si>
    <t>FANDANGO 360 TF</t>
  </si>
  <si>
    <t>FANDANGO XL_01064</t>
  </si>
  <si>
    <t>GLYPHOSATE_01064</t>
  </si>
  <si>
    <t>MONSANTO AGRICOLTURA ITALIA S.P.A._01064</t>
  </si>
  <si>
    <t>ESENTE DA CLASSIFICAZIONE DI PERICOLO_01064</t>
  </si>
  <si>
    <t>DISERBANTE_01064</t>
  </si>
  <si>
    <t>CONCENTRATO SOLUBILE_01064</t>
  </si>
  <si>
    <t>28.9 g_01064</t>
  </si>
  <si>
    <t>Autorizzato_01064</t>
  </si>
  <si>
    <t>01064</t>
  </si>
  <si>
    <t>FANDANGO XL</t>
  </si>
  <si>
    <t>28.9 g</t>
  </si>
  <si>
    <t>FANTIC F NC WG_01065</t>
  </si>
  <si>
    <t>FOLPET|BENALAXYL-M_01065</t>
  </si>
  <si>
    <t>ISAGRO S.P.A._01065</t>
  </si>
  <si>
    <t>(N) PERICOLOSO PER L'AMBIENTE|(XN) NOCIVO_01065</t>
  </si>
  <si>
    <t>FUNGICIDA_01065</t>
  </si>
  <si>
    <t>GRANULARE IDRODISPERSIBILE_01065</t>
  </si>
  <si>
    <t>48.0 g|3.8 g_01065</t>
  </si>
  <si>
    <t>Ri-registrato_01065</t>
  </si>
  <si>
    <t>01065</t>
  </si>
  <si>
    <t>FANTIC F NC WG</t>
  </si>
  <si>
    <t>FANTIC F WG_01066</t>
  </si>
  <si>
    <t>FOLPET|BENALAXYL-M_01066</t>
  </si>
  <si>
    <t>ISAGRO S.P.A._01066</t>
  </si>
  <si>
    <t>(N) PERICOLOSO PER L'AMBIENTE|(XN) NOCIVO_01066</t>
  </si>
  <si>
    <t>FUNGICIDA_01066</t>
  </si>
  <si>
    <t>GRANULARE IDRODISPERSIBILE_01066</t>
  </si>
  <si>
    <t>48.0 g|3.8 g_01066</t>
  </si>
  <si>
    <t>Ri-registrato_01066</t>
  </si>
  <si>
    <t>01066</t>
  </si>
  <si>
    <t>FANTIC F WG</t>
  </si>
  <si>
    <t>FANTIC M BLU_01067</t>
  </si>
  <si>
    <t>MANCOZEB|BENALAXYL-M_01067</t>
  </si>
  <si>
    <t>ISAGRO S.P.A._01067</t>
  </si>
  <si>
    <t>(XN) NOCIVO|(N) PERICOLOSO PER L'AMBIENTE_01067</t>
  </si>
  <si>
    <t>FUNGICIDA_01067</t>
  </si>
  <si>
    <t>POLVERE BAGNABILE_01067</t>
  </si>
  <si>
    <t>65.0 g|4.0 g_01067</t>
  </si>
  <si>
    <t>Ri-registrato_01067</t>
  </si>
  <si>
    <t>01067</t>
  </si>
  <si>
    <t>FANTIC M BLU</t>
  </si>
  <si>
    <t>FANTIC M C WG_01068</t>
  </si>
  <si>
    <t>MANCOZEB|BENALAXYL-M_01068</t>
  </si>
  <si>
    <t>ISAGRO S.P.A._01068</t>
  </si>
  <si>
    <t>(N) PERICOLOSO PER L'AMBIENTE|(XN) NOCIVO_01068</t>
  </si>
  <si>
    <t>FUNGICIDA_01068</t>
  </si>
  <si>
    <t>GRANULARE IDRODISPERSIBILE_01068</t>
  </si>
  <si>
    <t>65.0 g|4.0 g_01068</t>
  </si>
  <si>
    <t>Autorizzato provvisoriamente_01068</t>
  </si>
  <si>
    <t>01068</t>
  </si>
  <si>
    <t>FANTIC M C WG</t>
  </si>
  <si>
    <t>FANTIC M NC_01069</t>
  </si>
  <si>
    <t>MANCOZEB|BENALAXYL-M_01069</t>
  </si>
  <si>
    <t>ISAGRO S.P.A._01069</t>
  </si>
  <si>
    <t>(XN) NOCIVO|(N) PERICOLOSO PER L'AMBIENTE_01069</t>
  </si>
  <si>
    <t>FUNGICIDA_01069</t>
  </si>
  <si>
    <t>POLVERE BAGNABILE_01069</t>
  </si>
  <si>
    <t>65.0 g|4.0 g_01069</t>
  </si>
  <si>
    <t>Ri-registrato_01069</t>
  </si>
  <si>
    <t>01069</t>
  </si>
  <si>
    <t>FANTIC M NC</t>
  </si>
  <si>
    <t>FARO_01070</t>
  </si>
  <si>
    <t>THIOPHANATE-METHYL_01070</t>
  </si>
  <si>
    <t>SIPCAM ITALIA S.P.A._01070</t>
  </si>
  <si>
    <t>(XN) NOCIVO_01070</t>
  </si>
  <si>
    <t>FUNGICIDA_01070</t>
  </si>
  <si>
    <t>SOSPENSIONE CONCENTRATA_01070</t>
  </si>
  <si>
    <t>41.7 g_01070</t>
  </si>
  <si>
    <t>Ri-registrato_01070</t>
  </si>
  <si>
    <t>01070</t>
  </si>
  <si>
    <t>FARO</t>
  </si>
  <si>
    <t>FARO DF_01071</t>
  </si>
  <si>
    <t>THIOPHANATE-METHYL_01071</t>
  </si>
  <si>
    <t>SIPCAM S.P.A._01071</t>
  </si>
  <si>
    <t>(N) PERICOLOSO PER L'AMBIENTE|(XN) NOCIVO_01071</t>
  </si>
  <si>
    <t>FUNGICIDA_01071</t>
  </si>
  <si>
    <t>GRANULARE_01071</t>
  </si>
  <si>
    <t>70.0 g_01071</t>
  </si>
  <si>
    <t>Ri-registrato_01071</t>
  </si>
  <si>
    <t>01071</t>
  </si>
  <si>
    <t>FARO DF</t>
  </si>
  <si>
    <t>FASER_01072</t>
  </si>
  <si>
    <t>CYMOXANIL|MANCOZEB_01072</t>
  </si>
  <si>
    <t>AGROWIN BIOSCIENCES S.R.L._01072</t>
  </si>
  <si>
    <t>(N) PERICOLOSO PER L'AMBIENTE|(XN) NOCIVO_01072</t>
  </si>
  <si>
    <t>FUNGICIDA_01072</t>
  </si>
  <si>
    <t>POLVERE BAGNABILE_01072</t>
  </si>
  <si>
    <t>4.0 g|40.0 g_01072</t>
  </si>
  <si>
    <t>Autorizzato_01072</t>
  </si>
  <si>
    <t>01072</t>
  </si>
  <si>
    <t>FASER</t>
  </si>
  <si>
    <t>FAST FRUIT_01073</t>
  </si>
  <si>
    <t>2,4-D_01073</t>
  </si>
  <si>
    <t>CHEMINOVA AGRO ITALIA S.R.L._01073</t>
  </si>
  <si>
    <t>-_01073</t>
  </si>
  <si>
    <t>FITOREGOLATORE_01073</t>
  </si>
  <si>
    <t>CONCENTRATO SOLUBILE_01073</t>
  </si>
  <si>
    <t>10.0 g_01073</t>
  </si>
  <si>
    <t>Autorizzato con procedura zonale_01073</t>
  </si>
  <si>
    <t>01073</t>
  </si>
  <si>
    <t>FAST FRUIT</t>
  </si>
  <si>
    <t>FAST SPEED TOP_01074</t>
  </si>
  <si>
    <t>GIBBERELLIC ACID|1-NAPHTHYLACETIC ACID (1-NAA)_01074</t>
  </si>
  <si>
    <t>NUFARM ITALIA S.R.L._01074</t>
  </si>
  <si>
    <t>ESENTE DA CLASSIFICAZIONE DI PERICOLO_01074</t>
  </si>
  <si>
    <t>FITOREGOLATORE_01074</t>
  </si>
  <si>
    <t>LIQUIDO (SENZA DILUIZIONE)_01074</t>
  </si>
  <si>
    <t>0.2 g|0.3 g_01074</t>
  </si>
  <si>
    <t>Autorizzato_01074</t>
  </si>
  <si>
    <t>01074</t>
  </si>
  <si>
    <t>FAST SPEED TOP</t>
  </si>
  <si>
    <t>FASTAC_01075</t>
  </si>
  <si>
    <t>ALPHA-CYPERMETHRIN (AKA ALPHAMETHRIN)_01075</t>
  </si>
  <si>
    <t>BASF ITALIA S.P.A._01075</t>
  </si>
  <si>
    <t>(XN) NOCIVO_01075</t>
  </si>
  <si>
    <t>INSETTICIDA_01075</t>
  </si>
  <si>
    <t>CONCENTRATO EMULSIONABILE_01075</t>
  </si>
  <si>
    <t>-_01075</t>
  </si>
  <si>
    <t>Autorizzato_01075</t>
  </si>
  <si>
    <t>01075</t>
  </si>
  <si>
    <t>FASTAC</t>
  </si>
  <si>
    <t>FASTAC 10 SC_01076</t>
  </si>
  <si>
    <t>ALPHA-CYPERMETHRIN (AKA ALPHAMETHRIN)_01076</t>
  </si>
  <si>
    <t>BASF ITALIA S.P.A._01076</t>
  </si>
  <si>
    <t>(XN) NOCIVO_01076</t>
  </si>
  <si>
    <t>INSETTICIDA_01076</t>
  </si>
  <si>
    <t>SOSPENSIONE CONCENTRATA_01076</t>
  </si>
  <si>
    <t>-_01076</t>
  </si>
  <si>
    <t>Autorizzato_01076</t>
  </si>
  <si>
    <t>01076</t>
  </si>
  <si>
    <t>FASTAC 10 SC</t>
  </si>
  <si>
    <t>FAZOR STAR_01077</t>
  </si>
  <si>
    <t>MALEIC HYDRAZIDE_01077</t>
  </si>
  <si>
    <t>MACDERMID AGRICULTURAL SOLUTIONS ITALY S.R.L._01077</t>
  </si>
  <si>
    <t>ESENTE DA CLASSIFICAZIONE DI PERICOLO_01077</t>
  </si>
  <si>
    <t>FITOREGOLATORE_01077</t>
  </si>
  <si>
    <t>GRANULARE SOLUBILE IN ACQUA_01077</t>
  </si>
  <si>
    <t>60.0 g_01077</t>
  </si>
  <si>
    <t>Ri-registrato_01077</t>
  </si>
  <si>
    <t>01077</t>
  </si>
  <si>
    <t>FAZOR STAR</t>
  </si>
  <si>
    <t>FEDOR_01078</t>
  </si>
  <si>
    <t>METRIBUZIN|FLUFENACET (FORMERLY FLUTHIAMIDE)_01078</t>
  </si>
  <si>
    <t>BAYER CROPSCIENCE S.R.L._01078</t>
  </si>
  <si>
    <t>(N) PERICOLOSO PER L'AMBIENTE|(XN) NOCIVO_01078</t>
  </si>
  <si>
    <t>DISERBANTE_01078</t>
  </si>
  <si>
    <t>GRANULARE IDRODISPERSIBILE_01078</t>
  </si>
  <si>
    <t>14.0 g|42.0 g_01078</t>
  </si>
  <si>
    <t>Autorizzato_01078</t>
  </si>
  <si>
    <t>01078</t>
  </si>
  <si>
    <t>FEDOR</t>
  </si>
  <si>
    <t>METRIBUZIN|FLUFENACET (FORMERLY FLUTHIAMIDE)</t>
  </si>
  <si>
    <t>14.0 g|42.0 g</t>
  </si>
  <si>
    <t>FEINZIN 70 DF_01079</t>
  </si>
  <si>
    <t>METRIBUZIN_01079</t>
  </si>
  <si>
    <t>ADAMA DEUTSCHLAND GMBH_01079</t>
  </si>
  <si>
    <t>(N) PERICOLOSO PER L'AMBIENTE_01079</t>
  </si>
  <si>
    <t>DISERBANTE_01079</t>
  </si>
  <si>
    <t>MICROGRANULARE_01079</t>
  </si>
  <si>
    <t>70.0 g_01079</t>
  </si>
  <si>
    <t>Autorizzato_01079</t>
  </si>
  <si>
    <t>01079</t>
  </si>
  <si>
    <t>FEINZIN 70 DF</t>
  </si>
  <si>
    <t>METRIBUZIN</t>
  </si>
  <si>
    <t>FELIX_01080</t>
  </si>
  <si>
    <t>PROPICONAZOLE_01080</t>
  </si>
  <si>
    <t>ADAMA MAKHTESHIM LTD_01080</t>
  </si>
  <si>
    <t>(N) PERICOLOSO PER L'AMBIENTE_01080</t>
  </si>
  <si>
    <t>FUNGICIDA_01080</t>
  </si>
  <si>
    <t>CONCENTRATO EMULSIONABILE_01080</t>
  </si>
  <si>
    <t>23.1 g_01080</t>
  </si>
  <si>
    <t>Ri-registrato_01080</t>
  </si>
  <si>
    <t>01080</t>
  </si>
  <si>
    <t>FELIX</t>
  </si>
  <si>
    <t>23.1 g</t>
  </si>
  <si>
    <t>FENDINAL SE_01081</t>
  </si>
  <si>
    <t>PHENMEDIPHAM_01081</t>
  </si>
  <si>
    <t>BAYER CROPSCIENCE S.R.L._01081</t>
  </si>
  <si>
    <t>(N) PERICOLOSO PER L'AMBIENTE_01081</t>
  </si>
  <si>
    <t>DISERBANTE_01081</t>
  </si>
  <si>
    <t>SOSPENSIONE-EMULSIONE_01081</t>
  </si>
  <si>
    <t>16.0 g_01081</t>
  </si>
  <si>
    <t>Ri-registrato_01081</t>
  </si>
  <si>
    <t>01081</t>
  </si>
  <si>
    <t>FENDINAL SE</t>
  </si>
  <si>
    <t>FENGIB_01082</t>
  </si>
  <si>
    <t>GIBBERELLIC ACID|MCPA_01082</t>
  </si>
  <si>
    <t>GOBBI L. S.R.L._01082</t>
  </si>
  <si>
    <t>ESENTE DA CLASSIFICAZIONE DI PERICOLO_01082</t>
  </si>
  <si>
    <t>FITOREGOLATORE_01082</t>
  </si>
  <si>
    <t>CONCENTRATO EMULSIONABILE_01082</t>
  </si>
  <si>
    <t>0.5 g|1.0 g_01082</t>
  </si>
  <si>
    <t>Autorizzato_01082</t>
  </si>
  <si>
    <t>01082</t>
  </si>
  <si>
    <t>FENGIB</t>
  </si>
  <si>
    <t>GIBBERELLIC ACID|MCPA</t>
  </si>
  <si>
    <t>0.5 g|1.0 g</t>
  </si>
  <si>
    <t>FENOTRIX 300 SC_01083</t>
  </si>
  <si>
    <t>SULCOTRIONE_01083</t>
  </si>
  <si>
    <t>SAPEC AGRO ITALIA SRL_01083</t>
  </si>
  <si>
    <t>-_01083</t>
  </si>
  <si>
    <t>DISERBANTE_01083</t>
  </si>
  <si>
    <t>SOSPENSIONE CONCENTRATA_01083</t>
  </si>
  <si>
    <t>26.6 g_01083</t>
  </si>
  <si>
    <t>Autorizzato_01083</t>
  </si>
  <si>
    <t>01083</t>
  </si>
  <si>
    <t>FENOTRIX 300 SC</t>
  </si>
  <si>
    <t>26.6 g</t>
  </si>
  <si>
    <t>FENOXILENE MAX_01084</t>
  </si>
  <si>
    <t>MCPA_01084</t>
  </si>
  <si>
    <t>NUFARM ITALIA S.R.L._01084</t>
  </si>
  <si>
    <t>-_01084</t>
  </si>
  <si>
    <t>DISERBANTE_01084</t>
  </si>
  <si>
    <t>LIQUIDO (SENZA DILUIZIONE)_01084</t>
  </si>
  <si>
    <t>20.0 g_01084</t>
  </si>
  <si>
    <t>Autorizzato_01084</t>
  </si>
  <si>
    <t>01084</t>
  </si>
  <si>
    <t>FENOXILENE MAX</t>
  </si>
  <si>
    <t>FERRAMOL_01085</t>
  </si>
  <si>
    <t>FERRIC PHOSPHATE_01085</t>
  </si>
  <si>
    <t>W. NEUDORFF GMBH KG_01085</t>
  </si>
  <si>
    <t>ESENTE DA CLASSIFICAZIONE DI PERICOLO_01085</t>
  </si>
  <si>
    <t>MOLLUSCHICIDA_01085</t>
  </si>
  <si>
    <t>ESCA IN GRANI_01085</t>
  </si>
  <si>
    <t>1.0 g_01085</t>
  </si>
  <si>
    <t>Autorizzato_01085</t>
  </si>
  <si>
    <t>01085</t>
  </si>
  <si>
    <t>FERRAMOL</t>
  </si>
  <si>
    <t>ESCA IN GRANI</t>
  </si>
  <si>
    <t>FERRAMOL ESCA LUMACHICIDA_01086</t>
  </si>
  <si>
    <t>FERRIC PHOSPHATE_01086</t>
  </si>
  <si>
    <t>W. NEUDORFF GMBH KG_01086</t>
  </si>
  <si>
    <t>ESENTE DA CLASSIFICAZIONE DI PERICOLO_01086</t>
  </si>
  <si>
    <t>MOLLUSCHICIDA_01086</t>
  </si>
  <si>
    <t>ESCA GRANULARE_01086</t>
  </si>
  <si>
    <t>1.0 g_01086</t>
  </si>
  <si>
    <t>Autorizzato_01086</t>
  </si>
  <si>
    <t>01086</t>
  </si>
  <si>
    <t>FERRAMOL ESCA LUMACHICIDA</t>
  </si>
  <si>
    <t>FEUDO 50 WP_01087</t>
  </si>
  <si>
    <t>DIMETHOMORPH_01087</t>
  </si>
  <si>
    <t>BASF ITALIA S.P.A._01087</t>
  </si>
  <si>
    <t>(N) PERICOLOSO PER L'AMBIENTE_01087</t>
  </si>
  <si>
    <t>FUNGICIDA_01087</t>
  </si>
  <si>
    <t>POLVERE BAGNABILE_01087</t>
  </si>
  <si>
    <t>50.0 g_01087</t>
  </si>
  <si>
    <t>Ri-registrato_01087</t>
  </si>
  <si>
    <t>01087</t>
  </si>
  <si>
    <t>FEUDO 50 WP</t>
  </si>
  <si>
    <t>FEUDO MZ WDG_01088</t>
  </si>
  <si>
    <t>MANCOZEB|DIMETHOMORPH_01088</t>
  </si>
  <si>
    <t>BASF ITALIA S.P.A._01088</t>
  </si>
  <si>
    <t>(N) PERICOLOSO PER L'AMBIENTE|(XN) NOCIVO_01088</t>
  </si>
  <si>
    <t>FUNGICIDA_01088</t>
  </si>
  <si>
    <t>GRANULARE IDRODISPERSIBILE_01088</t>
  </si>
  <si>
    <t>60.0 g|9.0 g_01088</t>
  </si>
  <si>
    <t>Ri-registrato_01088</t>
  </si>
  <si>
    <t>01088</t>
  </si>
  <si>
    <t>FEUDO MZ WDG</t>
  </si>
  <si>
    <t>FEUDO RD WP_01089</t>
  </si>
  <si>
    <t>COPPER OXYCHLORIDE|DIMETHOMORPH_01089</t>
  </si>
  <si>
    <t>BASF ITALIA S.P.A._01089</t>
  </si>
  <si>
    <t>(XI) IRRITANTE|(N) PERICOLOSO PER L'AMBIENTE_01089</t>
  </si>
  <si>
    <t>FUNGICIDA_01089</t>
  </si>
  <si>
    <t>POLVERE BAGNABILE_01089</t>
  </si>
  <si>
    <t>40.0 g|6.0 g_01089</t>
  </si>
  <si>
    <t>Autorizzato_01089</t>
  </si>
  <si>
    <t>01089</t>
  </si>
  <si>
    <t>FEUDO RD WP</t>
  </si>
  <si>
    <t>COPPER OXYCHLORIDE|DIMETHOMORPH</t>
  </si>
  <si>
    <t>40.0 g|6.0 g</t>
  </si>
  <si>
    <t>FEZAN_01090</t>
  </si>
  <si>
    <t>TEBUCONAZOLE_01090</t>
  </si>
  <si>
    <t>SIPCAM S.P.A._01090</t>
  </si>
  <si>
    <t>(N) PERICOLOSO PER L'AMBIENTE_01090</t>
  </si>
  <si>
    <t>FUNGICIDA_01090</t>
  </si>
  <si>
    <t>EMULSIONE OLIO/ACQUA_01090</t>
  </si>
  <si>
    <t>4.7 g_01090</t>
  </si>
  <si>
    <t>Autorizzato_01090</t>
  </si>
  <si>
    <t>01090</t>
  </si>
  <si>
    <t>FEZAN</t>
  </si>
  <si>
    <t>FILAL WG_01091</t>
  </si>
  <si>
    <t>FOSETYL-ALUMINIUM_01091</t>
  </si>
  <si>
    <t>INDUSTRIAS AFRASA S.A_01091</t>
  </si>
  <si>
    <t>ESENTE DA CLASSIFICAZIONE DI PERICOLO_01091</t>
  </si>
  <si>
    <t>FUNGICIDA_01091</t>
  </si>
  <si>
    <t>GRANULARE IDRODISPERSIBILE_01091</t>
  </si>
  <si>
    <t>80.0 g_01091</t>
  </si>
  <si>
    <t>Autorizzato_01091</t>
  </si>
  <si>
    <t>01091</t>
  </si>
  <si>
    <t>FILAL WG</t>
  </si>
  <si>
    <t>FILAN WG_01092</t>
  </si>
  <si>
    <t>BOSCALID (FORMERLY NICOBIFEN)_01092</t>
  </si>
  <si>
    <t>BASF ITALIA S.P.A._01092</t>
  </si>
  <si>
    <t>(N) PERICOLOSO PER L'AMBIENTE_01092</t>
  </si>
  <si>
    <t>FUNGICIDA_01092</t>
  </si>
  <si>
    <t>GRANULARE IDRODISPERSIBILE_01092</t>
  </si>
  <si>
    <t>50.0 g_01092</t>
  </si>
  <si>
    <t>Autorizzato_01092</t>
  </si>
  <si>
    <t>01092</t>
  </si>
  <si>
    <t>FILAN WG</t>
  </si>
  <si>
    <t>FILPER 10 WP_01093</t>
  </si>
  <si>
    <t>HEXYTHIAZOX_01093</t>
  </si>
  <si>
    <t>CHEMINOVA AGRO ITALIA S.R.L._01093</t>
  </si>
  <si>
    <t>-_01093</t>
  </si>
  <si>
    <t>ACARICIDA_01093</t>
  </si>
  <si>
    <t>POLVERE BAGNABILE_01093</t>
  </si>
  <si>
    <t>10.0 g_01093</t>
  </si>
  <si>
    <t>Autorizzato_01093</t>
  </si>
  <si>
    <t>01093</t>
  </si>
  <si>
    <t>FILPER 10 WP</t>
  </si>
  <si>
    <t>FINALSAN ERBICIDA GARDEN_01094</t>
  </si>
  <si>
    <t>PELARGONIC ACID (CAS 112-05-0)_01094</t>
  </si>
  <si>
    <t>W. NEUDORFF GMBH KG_01094</t>
  </si>
  <si>
    <t>(XI) IRRITANTE_01094</t>
  </si>
  <si>
    <t>DISERBANTE_01094</t>
  </si>
  <si>
    <t>CONCENTRATO EMULSIONABILE_01094</t>
  </si>
  <si>
    <t>18.8 g_01094</t>
  </si>
  <si>
    <t>Autorizzato_01094</t>
  </si>
  <si>
    <t>01094</t>
  </si>
  <si>
    <t>FINALSAN ERBICIDA GARDEN</t>
  </si>
  <si>
    <t>FINALSAN ERBICIDA GARDEN PRONTO USO_01095</t>
  </si>
  <si>
    <t>PELARGONIC ACID (CAS 112-05-0)_01095</t>
  </si>
  <si>
    <t>W. NEUDORFF GMBH KG_01095</t>
  </si>
  <si>
    <t>ESENTE DA CLASSIFICAZIONE DI PERICOLO_01095</t>
  </si>
  <si>
    <t>DISERBANTE_01095</t>
  </si>
  <si>
    <t>LIQUIDO (SENZA DILUIZIONE)_01095</t>
  </si>
  <si>
    <t>3.0 g_01095</t>
  </si>
  <si>
    <t>Autorizzato_01095</t>
  </si>
  <si>
    <t>01095</t>
  </si>
  <si>
    <t>FINALSAN ERBICIDA GARDEN PRONTO USO</t>
  </si>
  <si>
    <t>FINALSAN ERBICIDA PROFESSIONAL_01096</t>
  </si>
  <si>
    <t>PELARGONIC ACID (CAS 112-05-0)_01096</t>
  </si>
  <si>
    <t>W. NEUDORFF GMBH KG_01096</t>
  </si>
  <si>
    <t>(XI) IRRITANTE_01096</t>
  </si>
  <si>
    <t>DISERBANTE_01096</t>
  </si>
  <si>
    <t>CONCENTRATO EMULSIONABILE_01096</t>
  </si>
  <si>
    <t>18.8 g_01096</t>
  </si>
  <si>
    <t>Autorizzato_01096</t>
  </si>
  <si>
    <t>01096</t>
  </si>
  <si>
    <t>FINALSAN ERBICIDA PROFESSIONAL</t>
  </si>
  <si>
    <t>FINALSAN ERBICIDA PROFESSIONAL PRONTO USO_01097</t>
  </si>
  <si>
    <t>PELARGONIC ACID (CAS 112-05-0)_01097</t>
  </si>
  <si>
    <t>W. NEUDORFF GMBH KG_01097</t>
  </si>
  <si>
    <t>ESENTE DA CLASSIFICAZIONE DI PERICOLO_01097</t>
  </si>
  <si>
    <t>DISERBANTE_01097</t>
  </si>
  <si>
    <t>LIQUIDO (SENZA DILUIZIONE)_01097</t>
  </si>
  <si>
    <t>3.0 g_01097</t>
  </si>
  <si>
    <t>Autorizzato_01097</t>
  </si>
  <si>
    <t>01097</t>
  </si>
  <si>
    <t>FINALSAN ERBICIDA PROFESSIONAL PRONTO USO</t>
  </si>
  <si>
    <t>FINALSAN PLUS_01098</t>
  </si>
  <si>
    <t>IDRAZIDE MALEICA SALE POTASSICO|PELARGONIC ACID (CAS 112-05-0)_01098</t>
  </si>
  <si>
    <t>W. NEUDORFF GMBH KG_01098</t>
  </si>
  <si>
    <t>ESENTE DA CLASSIFICAZIONE DI PERICOLO_01098</t>
  </si>
  <si>
    <t>DISERBANTE_01098</t>
  </si>
  <si>
    <t>CONCENTRATO SOLUBILE_01098</t>
  </si>
  <si>
    <t>3.0 g|18.5 g_01098</t>
  </si>
  <si>
    <t>Autorizzato_01098</t>
  </si>
  <si>
    <t>01098</t>
  </si>
  <si>
    <t>FINALSAN PLUS</t>
  </si>
  <si>
    <t>IDRAZIDE MALEICA SALE POTASSICO|PELARGONIC ACID (CAS 112-05-0)</t>
  </si>
  <si>
    <t>3.0 g|18.5 g</t>
  </si>
  <si>
    <t>FINALSAN PLUS RTU_01099</t>
  </si>
  <si>
    <t>IDRAZIDE MALEICA SALE POTASSICO|PELARGONIC ACID (CAS 112-05-0)_01099</t>
  </si>
  <si>
    <t>W. NEUDORFF GMBH KG_01099</t>
  </si>
  <si>
    <t>ESENTE DA CLASSIFICAZIONE DI PERICOLO_01099</t>
  </si>
  <si>
    <t>DISERBANTE_01099</t>
  </si>
  <si>
    <t>LIQUIDO (SENZA DILUIZIONE)_01099</t>
  </si>
  <si>
    <t>0.5 g|3.1 g_01099</t>
  </si>
  <si>
    <t>Autorizzato_01099</t>
  </si>
  <si>
    <t>01099</t>
  </si>
  <si>
    <t>FINALSAN PLUS RTU</t>
  </si>
  <si>
    <t>0.5 g|3.1 g</t>
  </si>
  <si>
    <t>FINALSAN ULTIMA_01100</t>
  </si>
  <si>
    <t>IDRAZIDE MALEICA SALE POTASSICO|PELARGONIC ACID (CAS 112-05-0)_01100</t>
  </si>
  <si>
    <t>W. NEUDORFF GMBH KG_01100</t>
  </si>
  <si>
    <t>ESENTE DA CLASSIFICAZIONE DI PERICOLO_01100</t>
  </si>
  <si>
    <t>DISERBANTE_01100</t>
  </si>
  <si>
    <t>CONCENTRATO SOLUBILE_01100</t>
  </si>
  <si>
    <t>3.0 g|18.5 g_01100</t>
  </si>
  <si>
    <t>Autorizzato_01100</t>
  </si>
  <si>
    <t>01100</t>
  </si>
  <si>
    <t>FINALSAN ULTIMA</t>
  </si>
  <si>
    <t>FINALSAN ULTIMA RTU_01101</t>
  </si>
  <si>
    <t>IDRAZIDE MALEICA SALE POTASSICO|PELARGONIC ACID (CAS 112-05-0)_01101</t>
  </si>
  <si>
    <t>W. NEUDORFF GMBH KG_01101</t>
  </si>
  <si>
    <t>ESENTE DA CLASSIFICAZIONE DI PERICOLO_01101</t>
  </si>
  <si>
    <t>DISERBANTE_01101</t>
  </si>
  <si>
    <t>LIQUIDO (SENZA DILUIZIONE)_01101</t>
  </si>
  <si>
    <t>0.5 g|3.1 g_01101</t>
  </si>
  <si>
    <t>Autorizzato_01101</t>
  </si>
  <si>
    <t>01101</t>
  </si>
  <si>
    <t>FINALSAN ULTIMA RTU</t>
  </si>
  <si>
    <t>FINY_01102</t>
  </si>
  <si>
    <t>METSULFURON-METHYL_01102</t>
  </si>
  <si>
    <t>UPL  ITALIA S.R.L._01102</t>
  </si>
  <si>
    <t>(N) PERICOLOSO PER L'AMBIENTE_01102</t>
  </si>
  <si>
    <t>DISERBANTE_01102</t>
  </si>
  <si>
    <t>GRANULARE IDRODISPERSIBILE_01102</t>
  </si>
  <si>
    <t>20.0 g_01102</t>
  </si>
  <si>
    <t>Autorizzato_01102</t>
  </si>
  <si>
    <t>01102</t>
  </si>
  <si>
    <t>FINY</t>
  </si>
  <si>
    <t>METSULFURON-METHYL</t>
  </si>
  <si>
    <t>FITAGIL_01103</t>
  </si>
  <si>
    <t>GIBBERELLIC ACID|1-NAPHTHYLACETIC ACID (1-NAA)_01103</t>
  </si>
  <si>
    <t>NUFARM ITALIA S.R.L._01103</t>
  </si>
  <si>
    <t>ESENTE DA CLASSIFICAZIONE DI PERICOLO_01103</t>
  </si>
  <si>
    <t>FITOREGOLATORE_01103</t>
  </si>
  <si>
    <t>LIQUIDO (SENZA DILUIZIONE)_01103</t>
  </si>
  <si>
    <t>0.2 g|0.3 g_01103</t>
  </si>
  <si>
    <t>Autorizzato_01103</t>
  </si>
  <si>
    <t>01103</t>
  </si>
  <si>
    <t>FITAGIL</t>
  </si>
  <si>
    <t>FITO EXPERT_01104</t>
  </si>
  <si>
    <t>PYRETHRINS_01104</t>
  </si>
  <si>
    <t>COPYR S.P.A._01104</t>
  </si>
  <si>
    <t>(N) PERICOLOSO PER L'AMBIENTE_01104</t>
  </si>
  <si>
    <t>INSETTICIDA_01104</t>
  </si>
  <si>
    <t>CONCENTRATO EMULSIONABILE_01104</t>
  </si>
  <si>
    <t>1.0 g_01104</t>
  </si>
  <si>
    <t>Autorizzato_01104</t>
  </si>
  <si>
    <t>01104</t>
  </si>
  <si>
    <t>FITO EXPERT</t>
  </si>
  <si>
    <t>FITOBIET_01105</t>
  </si>
  <si>
    <t>METAMITRON_01105</t>
  </si>
  <si>
    <t>UPL EUROPE L.T.D._01105</t>
  </si>
  <si>
    <t>(N) PERICOLOSO PER L'AMBIENTE|(XN) NOCIVO_01105</t>
  </si>
  <si>
    <t>DISERBANTE_01105</t>
  </si>
  <si>
    <t>GRANULARE IDRODISPERSIBILE_01105</t>
  </si>
  <si>
    <t>70.0 g_01105</t>
  </si>
  <si>
    <t>Autorizzato_01105</t>
  </si>
  <si>
    <t>01105</t>
  </si>
  <si>
    <t>FITOBIET</t>
  </si>
  <si>
    <t>FITOCUR 720_01106</t>
  </si>
  <si>
    <t>PROPAMOCARB HYDROCHLORIDE_01106</t>
  </si>
  <si>
    <t>VERDE BIO S.R.L._01106</t>
  </si>
  <si>
    <t>ESENTE DA CLASSIFICAZIONE DI PERICOLO_01106</t>
  </si>
  <si>
    <t>FUNGICIDA_01106</t>
  </si>
  <si>
    <t>CONCENTRATO SOLUBILE_01106</t>
  </si>
  <si>
    <t>66.7 g_01106</t>
  </si>
  <si>
    <t>Autorizzato_01106</t>
  </si>
  <si>
    <t>01106</t>
  </si>
  <si>
    <t>FITOCUR 720</t>
  </si>
  <si>
    <t>FITOGIB_01107</t>
  </si>
  <si>
    <t>GIBBERELLIC ACID_01107</t>
  </si>
  <si>
    <t>NUFARM ITALIA S.R.L._01107</t>
  </si>
  <si>
    <t>(XI) IRRITANTE_01107</t>
  </si>
  <si>
    <t>FITOREGOLATORE_01107</t>
  </si>
  <si>
    <t>COMPRESSE_01107</t>
  </si>
  <si>
    <t>20.0 g_01107</t>
  </si>
  <si>
    <t>Autorizzato_01107</t>
  </si>
  <si>
    <t>01107</t>
  </si>
  <si>
    <t>FITOGIB</t>
  </si>
  <si>
    <t>FITONEX_01108</t>
  </si>
  <si>
    <t>2,4-D_01108</t>
  </si>
  <si>
    <t>DIACHEM S.P.A._01108</t>
  </si>
  <si>
    <t>(XI) IRRITANTE|(N) PERICOLOSO PER L'AMBIENTE_01108</t>
  </si>
  <si>
    <t>DISERBANTE_01108</t>
  </si>
  <si>
    <t>CONCENTRATO EMULSIONABILE_01108</t>
  </si>
  <si>
    <t>54.2 g_01108</t>
  </si>
  <si>
    <t>Autorizzato_01108</t>
  </si>
  <si>
    <t>01108</t>
  </si>
  <si>
    <t>FITONEX</t>
  </si>
  <si>
    <t>FITONEX COMBI_01109</t>
  </si>
  <si>
    <t>MCPA|2,4-D_01109</t>
  </si>
  <si>
    <t>NUFARM ITALIA S.R.L._01109</t>
  </si>
  <si>
    <t>(N) PERICOLOSO PER L'AMBIENTE|(XN) NOCIVO_01109</t>
  </si>
  <si>
    <t>DISERBANTE_01109</t>
  </si>
  <si>
    <t>CONCENTRATO SOLUBILE_01109</t>
  </si>
  <si>
    <t>25.0 g|31.0 g_01109</t>
  </si>
  <si>
    <t>Autorizzato_01109</t>
  </si>
  <si>
    <t>01109</t>
  </si>
  <si>
    <t>FITONEX COMBI</t>
  </si>
  <si>
    <t>FITONEX MC 30_01110</t>
  </si>
  <si>
    <t>MCPA_01110</t>
  </si>
  <si>
    <t>NUFARM ITALIA S.R.L._01110</t>
  </si>
  <si>
    <t>(XN) NOCIVO_01110</t>
  </si>
  <si>
    <t>DISERBANTE_01110</t>
  </si>
  <si>
    <t>CONCENTRATO SOLUBILE_01110</t>
  </si>
  <si>
    <t>-_01110</t>
  </si>
  <si>
    <t>Autorizzato_01110</t>
  </si>
  <si>
    <t>01110</t>
  </si>
  <si>
    <t>FITONEX MC 30</t>
  </si>
  <si>
    <t>FITOP 80_01111</t>
  </si>
  <si>
    <t>1-NAPHTHYLACETIC ACID (1-NAA)_01111</t>
  </si>
  <si>
    <t>NUFARM ITALIA S.R.L._01111</t>
  </si>
  <si>
    <t>ESENTE DA CLASSIFICAZIONE DI PERICOLO_01111</t>
  </si>
  <si>
    <t>FITOREGOLATORE_01111</t>
  </si>
  <si>
    <t>LIQUIDO (SENZA DILUIZIONE)_01111</t>
  </si>
  <si>
    <t>8.0 g_01111</t>
  </si>
  <si>
    <t>Autorizzato_01111</t>
  </si>
  <si>
    <t>01111</t>
  </si>
  <si>
    <t>FITOP 80</t>
  </si>
  <si>
    <t>FITOR STI_01112</t>
  </si>
  <si>
    <t>1-NAPHTHYLACETIC ACID (1-NAA)_01112</t>
  </si>
  <si>
    <t>NUFARM ITALIA S.R.L._01112</t>
  </si>
  <si>
    <t>-_01112</t>
  </si>
  <si>
    <t>FITOREGOLATORE_01112</t>
  </si>
  <si>
    <t>LIQUIDO (SENZA DILUIZIONE)_01112</t>
  </si>
  <si>
    <t>1.0 g_01112</t>
  </si>
  <si>
    <t>Autorizzato_01112</t>
  </si>
  <si>
    <t>01112</t>
  </si>
  <si>
    <t>FITOR STI</t>
  </si>
  <si>
    <t>FITOSEP_01113</t>
  </si>
  <si>
    <t>COPPER OXYCHLORIDE_01113</t>
  </si>
  <si>
    <t>SEPRAN S.A.S._01113</t>
  </si>
  <si>
    <t>(F ) ESTREMAMENTE INFIAMMABILE_01113</t>
  </si>
  <si>
    <t>FUNGICIDA_01113</t>
  </si>
  <si>
    <t>BOMBOLE AEROSOL_01113</t>
  </si>
  <si>
    <t>0.2 g_01113</t>
  </si>
  <si>
    <t>Autorizzato_01113</t>
  </si>
  <si>
    <t>01113</t>
  </si>
  <si>
    <t>FITOSEP</t>
  </si>
  <si>
    <t>0.2 g</t>
  </si>
  <si>
    <t>FITOSPRINT_01114</t>
  </si>
  <si>
    <t>GIBBERELLIC ACID|1-NAPHTHYLACETIC ACID (1-NAA)_01114</t>
  </si>
  <si>
    <t>NUFARM ITALIA S.R.L._01114</t>
  </si>
  <si>
    <t>ESENTE DA CLASSIFICAZIONE DI PERICOLO_01114</t>
  </si>
  <si>
    <t>FITOREGOLATORE_01114</t>
  </si>
  <si>
    <t>POLVERE_01114</t>
  </si>
  <si>
    <t>0.2 g|0.3 g_01114</t>
  </si>
  <si>
    <t>Autorizzato_01114</t>
  </si>
  <si>
    <t>01114</t>
  </si>
  <si>
    <t>FITOSPRINT</t>
  </si>
  <si>
    <t>FITOSTIM_01115</t>
  </si>
  <si>
    <t>GIBBERELLIC ACID_01115</t>
  </si>
  <si>
    <t>NUFARM ITALIA S.R.L._01115</t>
  </si>
  <si>
    <t>-_01115</t>
  </si>
  <si>
    <t>FITOREGOLATORE_01115</t>
  </si>
  <si>
    <t>POLVERE SOLUBILE IN ACQUA_01115</t>
  </si>
  <si>
    <t>9.0 g_01115</t>
  </si>
  <si>
    <t>Autorizzato_01115</t>
  </si>
  <si>
    <t>01115</t>
  </si>
  <si>
    <t>FITOSTIM</t>
  </si>
  <si>
    <t>9.0 g</t>
  </si>
  <si>
    <t>FITOTAB_01116</t>
  </si>
  <si>
    <t>GIBBERELLIC ACID_01116</t>
  </si>
  <si>
    <t>NUFARM ITALIA S.R.L._01116</t>
  </si>
  <si>
    <t>ESENTE DA CLASSIFICAZIONE DI PERICOLO_01116</t>
  </si>
  <si>
    <t>FITOREGOLATORE_01116</t>
  </si>
  <si>
    <t>COMPRESSE_01116</t>
  </si>
  <si>
    <t>9.0 g_01116</t>
  </si>
  <si>
    <t>Autorizzato_01116</t>
  </si>
  <si>
    <t>01116</t>
  </si>
  <si>
    <t>FITOTAB</t>
  </si>
  <si>
    <t>FITOVIS_01117</t>
  </si>
  <si>
    <t>GIBBERELLIC ACID_01117</t>
  </si>
  <si>
    <t>NUFARM ITALIA S.R.L._01117</t>
  </si>
  <si>
    <t>ESENTE DA CLASSIFICAZIONE DI PERICOLO_01117</t>
  </si>
  <si>
    <t>FITOREGOLATORE_01117</t>
  </si>
  <si>
    <t>LIQUIDO (SENZA DILUIZIONE)_01117</t>
  </si>
  <si>
    <t>1.8 g_01117</t>
  </si>
  <si>
    <t>Autorizzato_01117</t>
  </si>
  <si>
    <t>01117</t>
  </si>
  <si>
    <t>FITOVIS</t>
  </si>
  <si>
    <t>FIXORMON_01118</t>
  </si>
  <si>
    <t>1-NAPHTHYLACETIC ACID (1-NAA)_01118</t>
  </si>
  <si>
    <t>NUFARM ITALIA S.R.L._01118</t>
  </si>
  <si>
    <t>-_01118</t>
  </si>
  <si>
    <t>FITOREGOLATORE_01118</t>
  </si>
  <si>
    <t>LIQUIDO (SENZA DILUIZIONE)_01118</t>
  </si>
  <si>
    <t>8.0 g_01118</t>
  </si>
  <si>
    <t>Autorizzato_01118</t>
  </si>
  <si>
    <t>01118</t>
  </si>
  <si>
    <t>FIXORMON</t>
  </si>
  <si>
    <t>FLAG_01119</t>
  </si>
  <si>
    <t>COPPER SULFATE_01119</t>
  </si>
  <si>
    <t>AGROWIN BIOSCIENCES S.R.L._01119</t>
  </si>
  <si>
    <t>(N) PERICOLOSO PER L'AMBIENTE_01119</t>
  </si>
  <si>
    <t>FUNGICIDA_01119</t>
  </si>
  <si>
    <t>SOSPENSIONE CONCENTRATA_01119</t>
  </si>
  <si>
    <t>15.2 g_01119</t>
  </si>
  <si>
    <t>Autorizzato_01119</t>
  </si>
  <si>
    <t>01119</t>
  </si>
  <si>
    <t>FLAG</t>
  </si>
  <si>
    <t>FLANCO SC_01120</t>
  </si>
  <si>
    <t>HEXYTHIAZOX_01120</t>
  </si>
  <si>
    <t>PROPLAN PLANT PROTECTION COMPANY S.L._01120</t>
  </si>
  <si>
    <t>(N) PERICOLOSO PER L'AMBIENTE_01120</t>
  </si>
  <si>
    <t>ACARICIDA_01120</t>
  </si>
  <si>
    <t>SOSPENSIONE CONCENTRATA_01120</t>
  </si>
  <si>
    <t>24.0 g_01120</t>
  </si>
  <si>
    <t>Autorizzato_01120</t>
  </si>
  <si>
    <t>01120</t>
  </si>
  <si>
    <t>FLANCO SC</t>
  </si>
  <si>
    <t>FLANKER_01121</t>
  </si>
  <si>
    <t>DIMETHOMORPH_01121</t>
  </si>
  <si>
    <t>BASF ITALIA S.P.A._01121</t>
  </si>
  <si>
    <t>-_01121</t>
  </si>
  <si>
    <t>FUNGICIDA_01121</t>
  </si>
  <si>
    <t>POLVERE BAGNABILE_01121</t>
  </si>
  <si>
    <t>50.0 g_01121</t>
  </si>
  <si>
    <t>Ri-registrato_01121</t>
  </si>
  <si>
    <t>01121</t>
  </si>
  <si>
    <t>FLANKER</t>
  </si>
  <si>
    <t>FLARE GOLD_01122</t>
  </si>
  <si>
    <t>METALAXYL-M_01122</t>
  </si>
  <si>
    <t>SYNGENTA ITALIA S.P.A._01122</t>
  </si>
  <si>
    <t>(XN) NOCIVO_01122</t>
  </si>
  <si>
    <t>FUNGICIDA_01122</t>
  </si>
  <si>
    <t>CONCENTRATO EMULSIONABILE_01122</t>
  </si>
  <si>
    <t>43.9 g_01122</t>
  </si>
  <si>
    <t>Autorizzato_01122</t>
  </si>
  <si>
    <t>01122</t>
  </si>
  <si>
    <t>FLARE GOLD</t>
  </si>
  <si>
    <t>FLARE GOLD COMBI_01123</t>
  </si>
  <si>
    <t>FOLPET|METALAXYL-M_01123</t>
  </si>
  <si>
    <t>SYNGENTA ITALIA S.P.A._01123</t>
  </si>
  <si>
    <t>(N) PERICOLOSO PER L'AMBIENTE|(XN) NOCIVO_01123</t>
  </si>
  <si>
    <t>FUNGICIDA_01123</t>
  </si>
  <si>
    <t>POLVERE BAGNABILE_01123</t>
  </si>
  <si>
    <t>40.0 g|4.9 g_01123</t>
  </si>
  <si>
    <t>Ri-registrato_01123</t>
  </si>
  <si>
    <t>01123</t>
  </si>
  <si>
    <t>FLARE GOLD COMBI</t>
  </si>
  <si>
    <t>FOLPET|METALAXYL-M</t>
  </si>
  <si>
    <t>40.0 g|4.9 g</t>
  </si>
  <si>
    <t>FLARE GOLD COMBI PEPITE_01124</t>
  </si>
  <si>
    <t>FOLPET|METALAXYL-M_01124</t>
  </si>
  <si>
    <t>SYNGENTA ITALIA S.P.A._01124</t>
  </si>
  <si>
    <t>(XN) NOCIVO|(N) PERICOLOSO PER L'AMBIENTE_01124</t>
  </si>
  <si>
    <t>FUNGICIDA_01124</t>
  </si>
  <si>
    <t>GRANULARE IDRODISPERSIBILE_01124</t>
  </si>
  <si>
    <t>40.0 g|4.9 g_01124</t>
  </si>
  <si>
    <t>Ri-registrato_01124</t>
  </si>
  <si>
    <t>01124</t>
  </si>
  <si>
    <t>FLARE GOLD COMBI PEPITE</t>
  </si>
  <si>
    <t>FLARE GOLD MZ PEPITE_01125</t>
  </si>
  <si>
    <t>MANCOZEB|METALAXYL-M_01125</t>
  </si>
  <si>
    <t>SYNGENTA ITALIA S.P.A._01125</t>
  </si>
  <si>
    <t>(N) PERICOLOSO PER L'AMBIENTE|(XI) IRRITANTE_01125</t>
  </si>
  <si>
    <t>FUNGICIDA_01125</t>
  </si>
  <si>
    <t>GRANULARE IDRODISPERSIBILE_01125</t>
  </si>
  <si>
    <t>64.0 g|3.9 g_01125</t>
  </si>
  <si>
    <t>Ri-registrato_01125</t>
  </si>
  <si>
    <t>01125</t>
  </si>
  <si>
    <t>FLARE GOLD MZ PEPITE</t>
  </si>
  <si>
    <t>MANCOZEB|METALAXYL-M</t>
  </si>
  <si>
    <t>64.0 g|3.9 g</t>
  </si>
  <si>
    <t>FLARE GOLD R WG_01126</t>
  </si>
  <si>
    <t>COPPER OXYCHLORIDE|METALAXYL-M_01126</t>
  </si>
  <si>
    <t>SYNGENTA ITALIA S.P.A._01126</t>
  </si>
  <si>
    <t>(N) PERICOLOSO PER L'AMBIENTE_01126</t>
  </si>
  <si>
    <t>FUNGICIDA_01126</t>
  </si>
  <si>
    <t>GRANULARE IDRODISPERSIBILE_01126</t>
  </si>
  <si>
    <t>14.2 g|2.0 g_01126</t>
  </si>
  <si>
    <t>Autorizzato_01126</t>
  </si>
  <si>
    <t>01126</t>
  </si>
  <si>
    <t>FLARE GOLD R WG</t>
  </si>
  <si>
    <t>COPPER OXYCHLORIDE|METALAXYL-M</t>
  </si>
  <si>
    <t>14.2 g|2.0 g</t>
  </si>
  <si>
    <t>FLAVOS_01127</t>
  </si>
  <si>
    <t>BROMOXYNIL OCTANOATE_01127</t>
  </si>
  <si>
    <t>ADAMA AGAN LTD_01127</t>
  </si>
  <si>
    <t>(N) PERICOLOSO PER L'AMBIENTE|(XN) NOCIVO_01127</t>
  </si>
  <si>
    <t>DISERBANTE_01127</t>
  </si>
  <si>
    <t>CONCENTRATO EMULSIONABILE_01127</t>
  </si>
  <si>
    <t>31.8 g_01127</t>
  </si>
  <si>
    <t>Ri-registrato_01127</t>
  </si>
  <si>
    <t>01127</t>
  </si>
  <si>
    <t>FLAVOS</t>
  </si>
  <si>
    <t>FLEXITY_01128</t>
  </si>
  <si>
    <t>METRAFENONE_01128</t>
  </si>
  <si>
    <t>BASF ITALIA S.P.A._01128</t>
  </si>
  <si>
    <t>(N) PERICOLOSO PER L'AMBIENTE_01128</t>
  </si>
  <si>
    <t>FUNGICIDA_01128</t>
  </si>
  <si>
    <t>SOSPENSIONE CONCENTRATA_01128</t>
  </si>
  <si>
    <t>42.4 g_01128</t>
  </si>
  <si>
    <t>Autorizzato_01128</t>
  </si>
  <si>
    <t>01128</t>
  </si>
  <si>
    <t>FLEXITY</t>
  </si>
  <si>
    <t>METRAFENONE</t>
  </si>
  <si>
    <t>42.4 g</t>
  </si>
  <si>
    <t>FLINT_01129</t>
  </si>
  <si>
    <t>TRIFLOXYSTROBIN_01129</t>
  </si>
  <si>
    <t>BAYER CROPSCIENCE S.R.L._01129</t>
  </si>
  <si>
    <t>(N) PERICOLOSO PER L'AMBIENTE|(XI) IRRITANTE_01129</t>
  </si>
  <si>
    <t>FUNGICIDA_01129</t>
  </si>
  <si>
    <t>GRANULARE IDRODISPERSIBILE_01129</t>
  </si>
  <si>
    <t>-_01129</t>
  </si>
  <si>
    <t>Autorizzato_01129</t>
  </si>
  <si>
    <t>01129</t>
  </si>
  <si>
    <t>FLINT</t>
  </si>
  <si>
    <t>TRIFLOXYSTROBIN</t>
  </si>
  <si>
    <t>FLINT EASY_01130</t>
  </si>
  <si>
    <t>TRIFLOXYSTROBIN_01130</t>
  </si>
  <si>
    <t>BAYER CROPSCIENCE S.R.L._01130</t>
  </si>
  <si>
    <t>-_01130</t>
  </si>
  <si>
    <t>FUNGICIDA_01130</t>
  </si>
  <si>
    <t>GRANULARE IDRODISPERSIBILE_01130</t>
  </si>
  <si>
    <t>50.0 g_01130</t>
  </si>
  <si>
    <t>Autorizzato_01130</t>
  </si>
  <si>
    <t>01130</t>
  </si>
  <si>
    <t>FLINT EASY</t>
  </si>
  <si>
    <t>FLINT MAX_01131</t>
  </si>
  <si>
    <t>TEBUCONAZOLE|TRIFLOXYSTROBIN_01131</t>
  </si>
  <si>
    <t>BAYER CROPSCIENCE S.R.L._01131</t>
  </si>
  <si>
    <t>(N) PERICOLOSO PER L'AMBIENTE|(XN) NOCIVO_01131</t>
  </si>
  <si>
    <t>FUNGICIDA_01131</t>
  </si>
  <si>
    <t>GRANULARE_01131</t>
  </si>
  <si>
    <t>50.0 g|25.0 g_01131</t>
  </si>
  <si>
    <t>Autorizzato_01131</t>
  </si>
  <si>
    <t>01131</t>
  </si>
  <si>
    <t>FLINT MAX</t>
  </si>
  <si>
    <t>FLINT MAX AL_01132</t>
  </si>
  <si>
    <t>TEBUCONAZOLE|TRIFLOXYSTROBIN_01132</t>
  </si>
  <si>
    <t>SBM DEVELOPPEMENT S.A.S._01132</t>
  </si>
  <si>
    <t>NOCIVO PER GLI ORGANISMI ACQUATICI_01132</t>
  </si>
  <si>
    <t>FUNGICIDA_01132</t>
  </si>
  <si>
    <t>LIQUIDO (SENZA DILUIZIONE)_01132</t>
  </si>
  <si>
    <t>0.0 g|0.0 g_01132</t>
  </si>
  <si>
    <t>Autorizzato_01132</t>
  </si>
  <si>
    <t>01132</t>
  </si>
  <si>
    <t>FLINT MAX AL</t>
  </si>
  <si>
    <t>FLINT ORTO_01133</t>
  </si>
  <si>
    <t>TRIFLOXYSTROBIN_01133</t>
  </si>
  <si>
    <t>BAYER CROPSCIENCE S.R.L._01133</t>
  </si>
  <si>
    <t>-_01133</t>
  </si>
  <si>
    <t>FUNGICIDA_01133</t>
  </si>
  <si>
    <t>GRANULARE IDRODISPERSIBILE_01133</t>
  </si>
  <si>
    <t>50.0 g_01133</t>
  </si>
  <si>
    <t>Autorizzato_01133</t>
  </si>
  <si>
    <t>01133</t>
  </si>
  <si>
    <t>FLINT ORTO</t>
  </si>
  <si>
    <t>FLINT PLUS_01134</t>
  </si>
  <si>
    <t>CAPTAN|TRIFLOXYSTROBIN_01134</t>
  </si>
  <si>
    <t>BAYER CROPSCIENCE S.R.L._01134</t>
  </si>
  <si>
    <t>(N) PERICOLOSO PER L'AMBIENTE|(XN) NOCIVO_01134</t>
  </si>
  <si>
    <t>FUNGICIDA_01134</t>
  </si>
  <si>
    <t>GRANULARE IDRODISPERSIBILE_01134</t>
  </si>
  <si>
    <t>60.0 g|4.0 g_01134</t>
  </si>
  <si>
    <t>Autorizzato_01134</t>
  </si>
  <si>
    <t>01134</t>
  </si>
  <si>
    <t>FLINT PLUS</t>
  </si>
  <si>
    <t>FLIPPER_01135</t>
  </si>
  <si>
    <t>FATTY ACIDS C7-C18 AND C18 UNSATURATED POTASSIUM SALTS (CAS 67701-09-1)_01135</t>
  </si>
  <si>
    <t>ALPHA BIOPESTICIDES LTD_01135</t>
  </si>
  <si>
    <t>ESENTE DA CLASSIFICAZIONE DI PERICOLO_01135</t>
  </si>
  <si>
    <t>INSETTICIDA-ACARICIDA_01135</t>
  </si>
  <si>
    <t>CONCENTRATO SOLUBILE_01135</t>
  </si>
  <si>
    <t>49.0 g_01135</t>
  </si>
  <si>
    <t>Autorizzato_01135</t>
  </si>
  <si>
    <t>01135</t>
  </si>
  <si>
    <t>FLIPPER</t>
  </si>
  <si>
    <t>FLOCTER_01136</t>
  </si>
  <si>
    <t>BACILLUS FIRMUS I-1582_01136</t>
  </si>
  <si>
    <t>BAYER CROPSCIENCE S.R.L._01136</t>
  </si>
  <si>
    <t>(XI) IRRITANTE_01136</t>
  </si>
  <si>
    <t>NEMATOCIDA_01136</t>
  </si>
  <si>
    <t>POLVERE BAGNABILE_01136</t>
  </si>
  <si>
    <t>5.0 g_01136</t>
  </si>
  <si>
    <t>Autorizzato provvisoriamente_01136</t>
  </si>
  <si>
    <t>01136</t>
  </si>
  <si>
    <t>FLOCTER</t>
  </si>
  <si>
    <t>BACILLUS FIRMUS I-1582</t>
  </si>
  <si>
    <t>FLONIC_01137</t>
  </si>
  <si>
    <t>FLONICAMID (IKI-220)_01137</t>
  </si>
  <si>
    <t>VERDE BIO S.R.L._01137</t>
  </si>
  <si>
    <t>NOCIVO PER GLI ORGANISMI ACQUATICI_01137</t>
  </si>
  <si>
    <t>INSETTICIDA_01137</t>
  </si>
  <si>
    <t>GRANULARE IDRODISPERSIBILE_01137</t>
  </si>
  <si>
    <t>50.0 g_01137</t>
  </si>
  <si>
    <t>Autorizzato_01137</t>
  </si>
  <si>
    <t>01137</t>
  </si>
  <si>
    <t>FLONIC</t>
  </si>
  <si>
    <t>FLONICAMID (IKI-220)</t>
  </si>
  <si>
    <t>FLORA VERDE_01138</t>
  </si>
  <si>
    <t>PYRETHRINS_01138</t>
  </si>
  <si>
    <t>COPYR S.P.A._01138</t>
  </si>
  <si>
    <t>(N) PERICOLOSO PER L'AMBIENTE_01138</t>
  </si>
  <si>
    <t>INSETTICIDA_01138</t>
  </si>
  <si>
    <t>CONCENTRATO EMULSIONABILE_01138</t>
  </si>
  <si>
    <t>2.0 g_01138</t>
  </si>
  <si>
    <t>Autorizzato_01138</t>
  </si>
  <si>
    <t>01138</t>
  </si>
  <si>
    <t>FLORA VERDE</t>
  </si>
  <si>
    <t>FLORAMITE 240 SC_01139</t>
  </si>
  <si>
    <t>BIFENAZATE_01139</t>
  </si>
  <si>
    <t>MACDERMID AGRICULTURAL SOLUTIONS ITALY S.R.L._01139</t>
  </si>
  <si>
    <t>(N) PERICOLOSO PER L'AMBIENTE|(XI) IRRITANTE_01139</t>
  </si>
  <si>
    <t>ACARICIDA_01139</t>
  </si>
  <si>
    <t>SOSPENSIONE CONCENTRATA_01139</t>
  </si>
  <si>
    <t>22.7 g_01139</t>
  </si>
  <si>
    <t>Autorizzato_01139</t>
  </si>
  <si>
    <t>01139</t>
  </si>
  <si>
    <t>FLORAMITE 240 SC</t>
  </si>
  <si>
    <t>22.7 g</t>
  </si>
  <si>
    <t>FLORAMIX_01140</t>
  </si>
  <si>
    <t>CLOQUINTOCET MEXYL|FLORASULAM|PYROXSULAM_01140</t>
  </si>
  <si>
    <t>DOW AGROSCIENCES ITALIA S.R.L._01140</t>
  </si>
  <si>
    <t>(N) PERICOLOSO PER L'AMBIENTE|(XI) IRRITANTE_01140</t>
  </si>
  <si>
    <t>DISERBANTE_01140</t>
  </si>
  <si>
    <t>GRANULARE IDRODISPERSIBILE_01140</t>
  </si>
  <si>
    <t>70.8 g|14.2 g|70.8 g_01140</t>
  </si>
  <si>
    <t>Autorizzato_01140</t>
  </si>
  <si>
    <t>01140</t>
  </si>
  <si>
    <t>FLORAMIX</t>
  </si>
  <si>
    <t>70.8 g|14.2 g|70.8 g</t>
  </si>
  <si>
    <t>FLORANET_01141</t>
  </si>
  <si>
    <t>FLUROXYPYR|FLORASULAM_01141</t>
  </si>
  <si>
    <t>DOW AGROSCIENCES ITALIA S.R.L._01141</t>
  </si>
  <si>
    <t>(N) PERICOLOSO PER L'AMBIENTE|(XI) IRRITANTE_01141</t>
  </si>
  <si>
    <t>DISERBANTE_01141</t>
  </si>
  <si>
    <t>SOSPENSIONE-EMULSIONE_01141</t>
  </si>
  <si>
    <t>14.5 g|0.3 g_01141</t>
  </si>
  <si>
    <t>Ri-registrato (Air 1 Fase 1)_01141</t>
  </si>
  <si>
    <t>01141</t>
  </si>
  <si>
    <t>FLORANET</t>
  </si>
  <si>
    <t>FLUROXYPYR|FLORASULAM</t>
  </si>
  <si>
    <t>14.5 g|0.3 g</t>
  </si>
  <si>
    <t>FLORBAC_01142</t>
  </si>
  <si>
    <t>BACILLUS THURINGIENSIS SUBSP. AIZAWAI STRAINS ABTS-1857_01142</t>
  </si>
  <si>
    <t>SUMITOMO CHEMICAL AGRO EUROPE S.A.S._01142</t>
  </si>
  <si>
    <t>ESENTE DA CLASSIFICAZIONE DI PERICOLO_01142</t>
  </si>
  <si>
    <t>INSETTICIDA_01142</t>
  </si>
  <si>
    <t>MICROGRANULARE IDRODISPERSIBILE_01142</t>
  </si>
  <si>
    <t>10.0 g_01142</t>
  </si>
  <si>
    <t>Autorizzato_01142</t>
  </si>
  <si>
    <t>01142</t>
  </si>
  <si>
    <t>FLORBAC</t>
  </si>
  <si>
    <t>BACILLUS THURINGIENSIS SUBSP. AIZAWAI STRAINS ABTS-1857</t>
  </si>
  <si>
    <t>FLORSPRAY_01143</t>
  </si>
  <si>
    <t>PROPICONAZOLE_01143</t>
  </si>
  <si>
    <t>ADAMA ITALIA S.R.L._01143</t>
  </si>
  <si>
    <t>(F ) ESTREMAMENTE INFIAMMABILE_01143</t>
  </si>
  <si>
    <t>FUNGICIDA_01143</t>
  </si>
  <si>
    <t>BOMBOLE AEROSOL_01143</t>
  </si>
  <si>
    <t>0.0 g_01143</t>
  </si>
  <si>
    <t>Ri-registrato_01143</t>
  </si>
  <si>
    <t>01143</t>
  </si>
  <si>
    <t>FLORSPRAY</t>
  </si>
  <si>
    <t>FLOSUL_01144</t>
  </si>
  <si>
    <t>SULPHUR (ZOLFO)_01144</t>
  </si>
  <si>
    <t>SULPHUR MILLS LTD_01144</t>
  </si>
  <si>
    <t>(XI) IRRITANTE_01144</t>
  </si>
  <si>
    <t>FUNGICIDA_01144</t>
  </si>
  <si>
    <t>SOSPENSIONE CONCENTRATA_01144</t>
  </si>
  <si>
    <t>52.0 g_01144</t>
  </si>
  <si>
    <t>Autorizzato_01144</t>
  </si>
  <si>
    <t>01144</t>
  </si>
  <si>
    <t>FLOSUL</t>
  </si>
  <si>
    <t>52.0 g</t>
  </si>
  <si>
    <t>FLOWBRIX_01145</t>
  </si>
  <si>
    <t>COPPER OXYCHLORIDE_01145</t>
  </si>
  <si>
    <t>MONTANWERKE BRIXLEGG AG_01145</t>
  </si>
  <si>
    <t>(N) PERICOLOSO PER L'AMBIENTE_01145</t>
  </si>
  <si>
    <t>FUNGICIDA_01145</t>
  </si>
  <si>
    <t>SOSPENSIONE CONCENTRATA_01145</t>
  </si>
  <si>
    <t>25.4 g_01145</t>
  </si>
  <si>
    <t>Autorizzato_01145</t>
  </si>
  <si>
    <t>01145</t>
  </si>
  <si>
    <t>FLOWBRIX</t>
  </si>
  <si>
    <t>MONTANWERKE BRIXLEGG AG</t>
  </si>
  <si>
    <t>FLOWBRIX BLU_01146</t>
  </si>
  <si>
    <t>COPPER OXYCHLORIDE_01146</t>
  </si>
  <si>
    <t>MONTANWERKE BRIXLEGG AG_01146</t>
  </si>
  <si>
    <t>(N) PERICOLOSO PER L'AMBIENTE_01146</t>
  </si>
  <si>
    <t>FUNGICIDA_01146</t>
  </si>
  <si>
    <t>SOSPENSIONE CONCENTRATA_01146</t>
  </si>
  <si>
    <t>25.4 g_01146</t>
  </si>
  <si>
    <t>Autorizzato_01146</t>
  </si>
  <si>
    <t>01146</t>
  </si>
  <si>
    <t>FLOWBRIX BLU</t>
  </si>
  <si>
    <t>FLOWSAN FS_01147</t>
  </si>
  <si>
    <t>THIRAM_01147</t>
  </si>
  <si>
    <t>TAMINCO ITALIA S.R.L._01147</t>
  </si>
  <si>
    <t>(N) PERICOLOSO PER L'AMBIENTE|(XN) NOCIVO_01147</t>
  </si>
  <si>
    <t>FUNGICIDA_01147</t>
  </si>
  <si>
    <t>SOSPENSIONE CONCENTRATA_01147</t>
  </si>
  <si>
    <t>42.6 g_01147</t>
  </si>
  <si>
    <t>Ri-registrato_01147</t>
  </si>
  <si>
    <t>01147</t>
  </si>
  <si>
    <t>FLOWSAN FS</t>
  </si>
  <si>
    <t>THIRAM</t>
  </si>
  <si>
    <t>42.6 g</t>
  </si>
  <si>
    <t>FLOXY 355 SC_01148</t>
  </si>
  <si>
    <t>DODINE_01148</t>
  </si>
  <si>
    <t>ARYSTA LIFESCIENCE BENELUX SPRL_01148</t>
  </si>
  <si>
    <t>(N) PERICOLOSO PER L'AMBIENTE|(XI) IRRITANTE_01148</t>
  </si>
  <si>
    <t>FUNGICIDA_01148</t>
  </si>
  <si>
    <t>SOSPENSIONE CONCENTRATA_01148</t>
  </si>
  <si>
    <t>35.0 g_01148</t>
  </si>
  <si>
    <t>Autorizzato_01148</t>
  </si>
  <si>
    <t>01148</t>
  </si>
  <si>
    <t>FLOXY 355 SC</t>
  </si>
  <si>
    <t>FLUAZZI_01149</t>
  </si>
  <si>
    <t>FLUAZIFOP-P-BUTYL_01149</t>
  </si>
  <si>
    <t>SHARDA CROPCHEM LIMITED_01149</t>
  </si>
  <si>
    <t>-_01149</t>
  </si>
  <si>
    <t>DISERBANTE_01149</t>
  </si>
  <si>
    <t>CONCENTRATO EMULSIONABILE_01149</t>
  </si>
  <si>
    <t>13.3 g_01149</t>
  </si>
  <si>
    <t>Autorizzato_01149</t>
  </si>
  <si>
    <t>01149</t>
  </si>
  <si>
    <t>FLUAZZI</t>
  </si>
  <si>
    <t>FLUIZOL_01150</t>
  </si>
  <si>
    <t>FLUROXYPYR_01150</t>
  </si>
  <si>
    <t>ADAMA ITALIA S.R.L._01150</t>
  </si>
  <si>
    <t>(N) PERICOLOSO PER L'AMBIENTE|(XN) NOCIVO_01150</t>
  </si>
  <si>
    <t>DISERBANTE_01150</t>
  </si>
  <si>
    <t>CONCENTRATO EMULSIONABILE_01150</t>
  </si>
  <si>
    <t>20.6 g_01150</t>
  </si>
  <si>
    <t>Ri-registrato (Air 1 Fase 1)_01150</t>
  </si>
  <si>
    <t>01150</t>
  </si>
  <si>
    <t>FLUIZOL</t>
  </si>
  <si>
    <t>FLUROXYPYR</t>
  </si>
  <si>
    <t>20.6 g</t>
  </si>
  <si>
    <t>FLUORATE_01151</t>
  </si>
  <si>
    <t>GLYPHOSATE|OXYFLUORFEN_01151</t>
  </si>
  <si>
    <t>ITAL-AGRO S.R.L._01151</t>
  </si>
  <si>
    <t>(N) PERICOLOSO PER L'AMBIENTE_01151</t>
  </si>
  <si>
    <t>DISERBANTE_01151</t>
  </si>
  <si>
    <t>SOSPENSIONE CONCENTRATA_01151</t>
  </si>
  <si>
    <t>36.0 g|2.5 g_01151</t>
  </si>
  <si>
    <t>Autorizzato_01151</t>
  </si>
  <si>
    <t>01151</t>
  </si>
  <si>
    <t>FLUORATE</t>
  </si>
  <si>
    <t>GLYPHOSATE|OXYFLUORFEN</t>
  </si>
  <si>
    <t>36.0 g|2.5 g</t>
  </si>
  <si>
    <t>FLUOROX_01152</t>
  </si>
  <si>
    <t>TRICLOPYR|FLUROXYPYR_01152</t>
  </si>
  <si>
    <t>DOW AGROSCIENCES ITALIA S.R.L._01152</t>
  </si>
  <si>
    <t>(N) PERICOLOSO PER L'AMBIENTE|(XI) IRRITANTE_01152</t>
  </si>
  <si>
    <t>DISERBANTE_01152</t>
  </si>
  <si>
    <t>CONCENTRATO EMULSIONABILE_01152</t>
  </si>
  <si>
    <t>8.3 g|2.8 g_01152</t>
  </si>
  <si>
    <t>Ri-registrato (Air 1 Fase 1)_01152</t>
  </si>
  <si>
    <t>01152</t>
  </si>
  <si>
    <t>FLUOROX</t>
  </si>
  <si>
    <t>8.3 g|2.8 g</t>
  </si>
  <si>
    <t>FLUROSTAR 200_01153</t>
  </si>
  <si>
    <t>FLUROXYPYR_01153</t>
  </si>
  <si>
    <t>GLOBACHEM NV_01153</t>
  </si>
  <si>
    <t>(N) PERICOLOSO PER L'AMBIENTE|(XN) NOCIVO_01153</t>
  </si>
  <si>
    <t>DISERBANTE_01153</t>
  </si>
  <si>
    <t>CONCENTRATO EMULSIONABILE_01153</t>
  </si>
  <si>
    <t>20.4 g_01153</t>
  </si>
  <si>
    <t>Ri-registrato (Air 1 Fase 1)_01153</t>
  </si>
  <si>
    <t>01153</t>
  </si>
  <si>
    <t>FLUROSTAR 200</t>
  </si>
  <si>
    <t>20.4 g</t>
  </si>
  <si>
    <t>FLUXYR 200 EC_01154</t>
  </si>
  <si>
    <t>FLUROXYPYR_01154</t>
  </si>
  <si>
    <t>UPL EUROPE L.T.D._01154</t>
  </si>
  <si>
    <t>(N) PERICOLOSO PER L'AMBIENTE|(XN) NOCIVO_01154</t>
  </si>
  <si>
    <t>DISERBANTE_01154</t>
  </si>
  <si>
    <t>LIQUIDO MISCIBILE IN OLIO_01154</t>
  </si>
  <si>
    <t>20.6 g_01154</t>
  </si>
  <si>
    <t>Ri-registrato (Air 1 Fase 1)_01154</t>
  </si>
  <si>
    <t>01154</t>
  </si>
  <si>
    <t>FLUXYR 200 EC</t>
  </si>
  <si>
    <t>LIQUIDO MISCIBILE IN OLIO</t>
  </si>
  <si>
    <t>FOCUS ULTRA_01155</t>
  </si>
  <si>
    <t>CYCLOXYDIM_01155</t>
  </si>
  <si>
    <t>BASF ITALIA S.P.A._01155</t>
  </si>
  <si>
    <t>(XN) NOCIVO_01155</t>
  </si>
  <si>
    <t>DISERBANTE_01155</t>
  </si>
  <si>
    <t>CONCENTRATO EMULSIONABILE_01155</t>
  </si>
  <si>
    <t>10.9 g_01155</t>
  </si>
  <si>
    <t>Ri-registrato_01155</t>
  </si>
  <si>
    <t>01155</t>
  </si>
  <si>
    <t>FOCUS ULTRA</t>
  </si>
  <si>
    <t>CYCLOXYDIM</t>
  </si>
  <si>
    <t>FOGLIALARGA_01156</t>
  </si>
  <si>
    <t>MECOPROP|DICAMBA_01156</t>
  </si>
  <si>
    <t>NUFARM ITALIA S.R.L._01156</t>
  </si>
  <si>
    <t>(XI) IRRITANTE_01156</t>
  </si>
  <si>
    <t>DISERBANTE_01156</t>
  </si>
  <si>
    <t>CONCENTRATO SOLUBILE_01156</t>
  </si>
  <si>
    <t>16.4 g|1.4 g_01156</t>
  </si>
  <si>
    <t>Autorizzato_01156</t>
  </si>
  <si>
    <t>01156</t>
  </si>
  <si>
    <t>FOGLIALARGA</t>
  </si>
  <si>
    <t>16.4 g|1.4 g</t>
  </si>
  <si>
    <t>FOGLIASTRETTA PLUS_01157</t>
  </si>
  <si>
    <t>FENOXAPROP-P-ETHYL_01157</t>
  </si>
  <si>
    <t>CHEMINOVA AGRO ITALIA S.R.L._01157</t>
  </si>
  <si>
    <t>-_01157</t>
  </si>
  <si>
    <t>DISERBANTE_01157</t>
  </si>
  <si>
    <t>EMULSIONE OLIO/ACQUA_01157</t>
  </si>
  <si>
    <t>2.8 g_01157</t>
  </si>
  <si>
    <t>Ri-registrato_01157</t>
  </si>
  <si>
    <t>01157</t>
  </si>
  <si>
    <t>FOGLIASTRETTA PLUS</t>
  </si>
  <si>
    <t>FENOXAPROP-P-ETHYL</t>
  </si>
  <si>
    <t>FOLDER 80 WG_01158</t>
  </si>
  <si>
    <t>FOLPET_01158</t>
  </si>
  <si>
    <t>ARYSTA LIFESCIENCE BENELUX SPRL_01158</t>
  </si>
  <si>
    <t>(N) PERICOLOSO PER L'AMBIENTE|(XN) NOCIVO_01158</t>
  </si>
  <si>
    <t>FUNGICIDA_01158</t>
  </si>
  <si>
    <t>GRANULARE IDRODISPERSIBILE_01158</t>
  </si>
  <si>
    <t>80.0 g_01158</t>
  </si>
  <si>
    <t>Autorizzato_01158</t>
  </si>
  <si>
    <t>01158</t>
  </si>
  <si>
    <t>FOLDER 80 WG</t>
  </si>
  <si>
    <t>FOLIANE 80 WG_01159</t>
  </si>
  <si>
    <t>FOLPET_01159</t>
  </si>
  <si>
    <t>SAPEC AGRO S.A._01159</t>
  </si>
  <si>
    <t>(N) PERICOLOSO PER L'AMBIENTE|(XN) NOCIVO_01159</t>
  </si>
  <si>
    <t>FUNGICIDA_01159</t>
  </si>
  <si>
    <t>GRANULARE IDRODISPERSIBILE_01159</t>
  </si>
  <si>
    <t>80.0 g_01159</t>
  </si>
  <si>
    <t>Autorizzato_01159</t>
  </si>
  <si>
    <t>01159</t>
  </si>
  <si>
    <t>FOLIANE 80 WG</t>
  </si>
  <si>
    <t>FOLIANE SC_01160</t>
  </si>
  <si>
    <t>FOLPET_01160</t>
  </si>
  <si>
    <t>SAPEC AGRO S.A._01160</t>
  </si>
  <si>
    <t>(N) PERICOLOSO PER L'AMBIENTE|(XN) NOCIVO_01160</t>
  </si>
  <si>
    <t>FUNGICIDA_01160</t>
  </si>
  <si>
    <t>SOSPENSIONE CONCENTRATA_01160</t>
  </si>
  <si>
    <t>40.0 g_01160</t>
  </si>
  <si>
    <t>Ri-registrato_01160</t>
  </si>
  <si>
    <t>01160</t>
  </si>
  <si>
    <t>FOLIANE SC</t>
  </si>
  <si>
    <t>FOLICUR 250 EW_01161</t>
  </si>
  <si>
    <t>TEBUCONAZOLE_01161</t>
  </si>
  <si>
    <t>BAYER CROPSCIENCE S.R.L._01161</t>
  </si>
  <si>
    <t>(N) PERICOLOSO PER L'AMBIENTE|(XN) NOCIVO_01161</t>
  </si>
  <si>
    <t>FUNGICIDA_01161</t>
  </si>
  <si>
    <t>EMULSIONE OLIO/ACQUA_01161</t>
  </si>
  <si>
    <t>25.8 g_01161</t>
  </si>
  <si>
    <t>Autorizzato_01161</t>
  </si>
  <si>
    <t>01161</t>
  </si>
  <si>
    <t>FOLICUR 250 EW</t>
  </si>
  <si>
    <t>25.8 g</t>
  </si>
  <si>
    <t>FOLICUR COMBI WG_01162</t>
  </si>
  <si>
    <t>SULPHUR (ZOLFO)|TEBUCONAZOLE_01162</t>
  </si>
  <si>
    <t>BAYER CROPSCIENCE S.R.L._01162</t>
  </si>
  <si>
    <t>(XI) IRRITANTE_01162</t>
  </si>
  <si>
    <t>FUNGICIDA_01162</t>
  </si>
  <si>
    <t>GRANULARE IDRODISPERSIBILE_01162</t>
  </si>
  <si>
    <t>70.0 g|4.5 g_01162</t>
  </si>
  <si>
    <t>Autorizzato_01162</t>
  </si>
  <si>
    <t>01162</t>
  </si>
  <si>
    <t>FOLICUR COMBI WG</t>
  </si>
  <si>
    <t>SULPHUR (ZOLFO)|TEBUCONAZOLE</t>
  </si>
  <si>
    <t>70.0 g|4.5 g</t>
  </si>
  <si>
    <t>FOLICUR SE_01163</t>
  </si>
  <si>
    <t>TEBUCONAZOLE_01163</t>
  </si>
  <si>
    <t>BAYER CROPSCIENCE S.R.L._01163</t>
  </si>
  <si>
    <t>NOCIVO PER GLI ORGANISMI ACQUATICI_01163</t>
  </si>
  <si>
    <t>FUNGICIDA_01163</t>
  </si>
  <si>
    <t>SOSPENSIONE-EMULSIONE_01163</t>
  </si>
  <si>
    <t>4.4 g_01163</t>
  </si>
  <si>
    <t>Autorizzato_01163</t>
  </si>
  <si>
    <t>01163</t>
  </si>
  <si>
    <t>FOLICUR SE</t>
  </si>
  <si>
    <t>FOLICUR WG_01164</t>
  </si>
  <si>
    <t>TEBUCONAZOLE_01164</t>
  </si>
  <si>
    <t>BAYER CROPSCIENCE S.R.L._01164</t>
  </si>
  <si>
    <t>(N) PERICOLOSO PER L'AMBIENTE|(XN) NOCIVO_01164</t>
  </si>
  <si>
    <t>FUNGICIDA_01164</t>
  </si>
  <si>
    <t>GRANULARE IDRODISPERSIBILE_01164</t>
  </si>
  <si>
    <t>25.0 g_01164</t>
  </si>
  <si>
    <t>Autorizzato_01164</t>
  </si>
  <si>
    <t>01164</t>
  </si>
  <si>
    <t>FOLICUR WG</t>
  </si>
  <si>
    <t>FOLIO GOLD 537,5 SC_01165</t>
  </si>
  <si>
    <t>CHLOROTHALONIL|METALAXYL-M_01165</t>
  </si>
  <si>
    <t>SYNGENTA ITALIA S.P.A._01165</t>
  </si>
  <si>
    <t>(N) PERICOLOSO PER L'AMBIENTE|(XN) NOCIVO_01165</t>
  </si>
  <si>
    <t>FUNGICIDA_01165</t>
  </si>
  <si>
    <t>SOSPENSIONE CONCENTRATA_01165</t>
  </si>
  <si>
    <t>39.7 g|3.0 g_01165</t>
  </si>
  <si>
    <t>Autorizzato_01165</t>
  </si>
  <si>
    <t>01165</t>
  </si>
  <si>
    <t>FOLIO GOLD 537,5 SC</t>
  </si>
  <si>
    <t>CHLOROTHALONIL|METALAXYL-M</t>
  </si>
  <si>
    <t>39.7 g|3.0 g</t>
  </si>
  <si>
    <t>FOLITEC - SE_01166</t>
  </si>
  <si>
    <t>TEBUCONAZOLE_01166</t>
  </si>
  <si>
    <t>ROTAM AGROCHEMICAL EUROPE LIMITED_01166</t>
  </si>
  <si>
    <t>NOCIVO PER GLI ORGANISMI ACQUATICI_01166</t>
  </si>
  <si>
    <t>FUNGICIDA_01166</t>
  </si>
  <si>
    <t>SOSPENSIONE-EMULSIONE_01166</t>
  </si>
  <si>
    <t>4.4 g_01166</t>
  </si>
  <si>
    <t>Autorizzato_01166</t>
  </si>
  <si>
    <t>01166</t>
  </si>
  <si>
    <t>FOLITEC - SE</t>
  </si>
  <si>
    <t>FOLLET 80 WG_01167</t>
  </si>
  <si>
    <t>FOLPET_01167</t>
  </si>
  <si>
    <t>SHARDA EUROPE B.V.B.A._01167</t>
  </si>
  <si>
    <t>-_01167</t>
  </si>
  <si>
    <t>FUNGICIDA_01167</t>
  </si>
  <si>
    <t>GRANULARE IDRODISPERSIBILE_01167</t>
  </si>
  <si>
    <t>80.0 g_01167</t>
  </si>
  <si>
    <t>Autorizzato_01167</t>
  </si>
  <si>
    <t>01167</t>
  </si>
  <si>
    <t>FOLLET 80 WG</t>
  </si>
  <si>
    <t>FOLLOW 80 WG_01168</t>
  </si>
  <si>
    <t>FOLPET_01168</t>
  </si>
  <si>
    <t>SHARDA EUROPE B.V.B.A._01168</t>
  </si>
  <si>
    <t>-_01168</t>
  </si>
  <si>
    <t>FUNGICIDA_01168</t>
  </si>
  <si>
    <t>GRANULARE IDRODISPERSIBILE_01168</t>
  </si>
  <si>
    <t>80.0 g_01168</t>
  </si>
  <si>
    <t>Autorizzato con procedura zonale_01168</t>
  </si>
  <si>
    <t>01168</t>
  </si>
  <si>
    <t>FOLLOW 80 WG</t>
  </si>
  <si>
    <t>FOLMAK WDG_01169</t>
  </si>
  <si>
    <t>FOLPET_01169</t>
  </si>
  <si>
    <t>ADAMA MAKHTESHIM LTD_01169</t>
  </si>
  <si>
    <t>(N) PERICOLOSO PER L'AMBIENTE|(XN) NOCIVO_01169</t>
  </si>
  <si>
    <t>FUNGICIDA_01169</t>
  </si>
  <si>
    <t>GRANULARE IDRODISPERSIBILE_01169</t>
  </si>
  <si>
    <t>80.0 g_01169</t>
  </si>
  <si>
    <t>Ri-registrato_01169</t>
  </si>
  <si>
    <t>01169</t>
  </si>
  <si>
    <t>FOLMAK WDG</t>
  </si>
  <si>
    <t>FOLPAN 80 WDG_01170</t>
  </si>
  <si>
    <t>FOLPET_01170</t>
  </si>
  <si>
    <t>ADAMA ITALIA S.R.L._01170</t>
  </si>
  <si>
    <t>(N) PERICOLOSO PER L'AMBIENTE|(XN) NOCIVO_01170</t>
  </si>
  <si>
    <t>FUNGICIDA_01170</t>
  </si>
  <si>
    <t>GRANULARE IDRODISPERSIBILE_01170</t>
  </si>
  <si>
    <t>80.0 g_01170</t>
  </si>
  <si>
    <t>Ri-registrato_01170</t>
  </si>
  <si>
    <t>01170</t>
  </si>
  <si>
    <t>FOLPAN 80 WDG</t>
  </si>
  <si>
    <t>FOLPAN COMBI_01171</t>
  </si>
  <si>
    <t>FOLPET|METALAXYL-M_01171</t>
  </si>
  <si>
    <t>DIACHEM S.P.A._01171</t>
  </si>
  <si>
    <t>-_01171</t>
  </si>
  <si>
    <t>FUNGICIDA_01171</t>
  </si>
  <si>
    <t>POLVERE BAGNABILE_01171</t>
  </si>
  <si>
    <t>40.0 g|4.9 g_01171</t>
  </si>
  <si>
    <t>Ri-registrato_01171</t>
  </si>
  <si>
    <t>01171</t>
  </si>
  <si>
    <t>FOLPAN COMBI</t>
  </si>
  <si>
    <t>FOLPAN SC_01172</t>
  </si>
  <si>
    <t>FOLPET_01172</t>
  </si>
  <si>
    <t>ADAMA MAKHTESHIM LTD_01172</t>
  </si>
  <si>
    <t>(N) PERICOLOSO PER L'AMBIENTE|(XN) NOCIVO_01172</t>
  </si>
  <si>
    <t>FUNGICIDA_01172</t>
  </si>
  <si>
    <t>SOSPENSIONE CONCENTRATA_01172</t>
  </si>
  <si>
    <t>39.7 g_01172</t>
  </si>
  <si>
    <t>Ri-registrato_01172</t>
  </si>
  <si>
    <t>01172</t>
  </si>
  <si>
    <t>FOLPAN SC</t>
  </si>
  <si>
    <t>FOLPEC 50 SC_01173</t>
  </si>
  <si>
    <t>FOLPET_01173</t>
  </si>
  <si>
    <t>SAPEC AGRO S.A._01173</t>
  </si>
  <si>
    <t>(XN) NOCIVO|(N) PERICOLOSO PER L'AMBIENTE_01173</t>
  </si>
  <si>
    <t>FUNGICIDA_01173</t>
  </si>
  <si>
    <t>SOSPENSIONE CONCENTRATA_01173</t>
  </si>
  <si>
    <t>40.0 g_01173</t>
  </si>
  <si>
    <t>Ri-registrato_01173</t>
  </si>
  <si>
    <t>01173</t>
  </si>
  <si>
    <t>FOLPEC 50 SC</t>
  </si>
  <si>
    <t>FOLPEC 80 WG ADVANCE_01174</t>
  </si>
  <si>
    <t>FOLPET_01174</t>
  </si>
  <si>
    <t>SAPEC AGRO S.A._01174</t>
  </si>
  <si>
    <t>(N) PERICOLOSO PER L'AMBIENTE|(XN) NOCIVO_01174</t>
  </si>
  <si>
    <t>FUNGICIDA_01174</t>
  </si>
  <si>
    <t>GRANULARE IDRODISPERSIBILE_01174</t>
  </si>
  <si>
    <t>80.0 g_01174</t>
  </si>
  <si>
    <t>Autorizzato_01174</t>
  </si>
  <si>
    <t>01174</t>
  </si>
  <si>
    <t>FOLPEC 80 WG ADVANCE</t>
  </si>
  <si>
    <t>FOLTAN MGD_01175</t>
  </si>
  <si>
    <t>FOLPET_01175</t>
  </si>
  <si>
    <t>SAPEC AGRO ITALIA SRL_01175</t>
  </si>
  <si>
    <t>(N) PERICOLOSO PER L'AMBIENTE|(XN) NOCIVO_01175</t>
  </si>
  <si>
    <t>FUNGICIDA_01175</t>
  </si>
  <si>
    <t>GRANULARE IDRODISPERSIBILE_01175</t>
  </si>
  <si>
    <t>80.0 g_01175</t>
  </si>
  <si>
    <t>Ri-registrato_01175</t>
  </si>
  <si>
    <t>01175</t>
  </si>
  <si>
    <t>FOLTAN MGD</t>
  </si>
  <si>
    <t>FOLVIT 80 WDG_01176</t>
  </si>
  <si>
    <t>FOLPET_01176</t>
  </si>
  <si>
    <t>ADAMA ITALIA S.R.L._01176</t>
  </si>
  <si>
    <t>(N) PERICOLOSO PER L'AMBIENTE|(XN) NOCIVO_01176</t>
  </si>
  <si>
    <t>FUNGICIDA_01176</t>
  </si>
  <si>
    <t>GRANULARE IDRODISPERSIBILE_01176</t>
  </si>
  <si>
    <t>80.0 g_01176</t>
  </si>
  <si>
    <t>Ri-registrato_01176</t>
  </si>
  <si>
    <t>01176</t>
  </si>
  <si>
    <t>FOLVIT 80 WDG</t>
  </si>
  <si>
    <t>FOLWIN_01177</t>
  </si>
  <si>
    <t>FOLPET_01177</t>
  </si>
  <si>
    <t>SHARDA EUROPE B.V.B.A._01177</t>
  </si>
  <si>
    <t>-_01177</t>
  </si>
  <si>
    <t>FUNGICIDA_01177</t>
  </si>
  <si>
    <t>GRANULARE IDRODISPERSIBILE_01177</t>
  </si>
  <si>
    <t>80.0 g_01177</t>
  </si>
  <si>
    <t>Autorizzato_01177</t>
  </si>
  <si>
    <t>01177</t>
  </si>
  <si>
    <t>FOLWIN</t>
  </si>
  <si>
    <t>FONTELIS_01178</t>
  </si>
  <si>
    <t>PENTHIOPYRAD_01178</t>
  </si>
  <si>
    <t>DU PONT DE NEMOURS ITALIANA S.R.L._01178</t>
  </si>
  <si>
    <t>(N) PERICOLOSO PER L'AMBIENTE_01178</t>
  </si>
  <si>
    <t>FUNGICIDA_01178</t>
  </si>
  <si>
    <t>SOSPENSIONE CONCENTRATA_01178</t>
  </si>
  <si>
    <t>20.4 g_01178</t>
  </si>
  <si>
    <t>Ri-registrato_01178</t>
  </si>
  <si>
    <t>01178</t>
  </si>
  <si>
    <t>FONTELIS</t>
  </si>
  <si>
    <t>PENTHIOPYRAD</t>
  </si>
  <si>
    <t>FORAY 48B_01179</t>
  </si>
  <si>
    <t>BACILLUS THURINGIENSIS SUBSP. KURSTAKI STRAINS ABTS-351_01179</t>
  </si>
  <si>
    <t>SUMITOMO CHEMICAL AGRO EUROPE S.A.S._01179</t>
  </si>
  <si>
    <t>(XI) IRRITANTE_01179</t>
  </si>
  <si>
    <t>INSETTICIDA_01179</t>
  </si>
  <si>
    <t>SOSPENSIONE CONCENTRATA_01179</t>
  </si>
  <si>
    <t>2.2 g_01179</t>
  </si>
  <si>
    <t>Ri-registrato_01179</t>
  </si>
  <si>
    <t>01179</t>
  </si>
  <si>
    <t>FORAY 48B</t>
  </si>
  <si>
    <t>2.2 g</t>
  </si>
  <si>
    <t>FORAY 76B_01180</t>
  </si>
  <si>
    <t>BACILLUS THURINGIENSIS SUBSP. KURSTAKI STRAINS ABTS-351_01180</t>
  </si>
  <si>
    <t>SUMITOMO CHEMICAL AGRO EUROPE S.A.S._01180</t>
  </si>
  <si>
    <t>ESENTE DA CLASSIFICAZIONE DI PERICOLO_01180</t>
  </si>
  <si>
    <t>INSETTICIDA_01180</t>
  </si>
  <si>
    <t>SOSPENSIONE CONCENTRATA_01180</t>
  </si>
  <si>
    <t>3.5 g_01180</t>
  </si>
  <si>
    <t>Ri-registrato_01180</t>
  </si>
  <si>
    <t>01180</t>
  </si>
  <si>
    <t>FORAY 76B</t>
  </si>
  <si>
    <t>3.5 g</t>
  </si>
  <si>
    <t>FORAY WG_01181</t>
  </si>
  <si>
    <t>BACILLUS THURINGIENSIS SUBSP. KURSTAKI STRAINS ABTS-351_01181</t>
  </si>
  <si>
    <t>SUMITOMO CHEMICAL AGRO EUROPE S.A.S._01181</t>
  </si>
  <si>
    <t>(XI) IRRITANTE_01181</t>
  </si>
  <si>
    <t>INSETTICIDA_01181</t>
  </si>
  <si>
    <t>POLVERE BAGNABILE_01181</t>
  </si>
  <si>
    <t>3.2 g_01181</t>
  </si>
  <si>
    <t>Ri-registrato_01181</t>
  </si>
  <si>
    <t>01181</t>
  </si>
  <si>
    <t>FORAY WG</t>
  </si>
  <si>
    <t>3.2 g</t>
  </si>
  <si>
    <t>FORCE_01182</t>
  </si>
  <si>
    <t>TEFLUTHRIN_01182</t>
  </si>
  <si>
    <t>SYNGENTA ITALIA S.P.A._01182</t>
  </si>
  <si>
    <t>(N) PERICOLOSO PER L'AMBIENTE|(XN) NOCIVO_01182</t>
  </si>
  <si>
    <t>INSETTICIDA_01182</t>
  </si>
  <si>
    <t>MICROGRANULARE_01182</t>
  </si>
  <si>
    <t>0.5 g_01182</t>
  </si>
  <si>
    <t>Autorizzato_01182</t>
  </si>
  <si>
    <t>01182</t>
  </si>
  <si>
    <t>FORCE</t>
  </si>
  <si>
    <t>FORCE 20 CS_01183</t>
  </si>
  <si>
    <t>TEFLUTHRIN_01183</t>
  </si>
  <si>
    <t>SYNGENTA ITALIA S.P.A._01183</t>
  </si>
  <si>
    <t>(XN) NOCIVO|(N) PERICOLOSO PER L'AMBIENTE_01183</t>
  </si>
  <si>
    <t>INSETTICIDA_01183</t>
  </si>
  <si>
    <t>SOSPENSIONE DI CAPSULE_01183</t>
  </si>
  <si>
    <t>18.9 g_01183</t>
  </si>
  <si>
    <t>Autorizzato_01183</t>
  </si>
  <si>
    <t>01183</t>
  </si>
  <si>
    <t>FORCE 20 CS</t>
  </si>
  <si>
    <t>18.9 g</t>
  </si>
  <si>
    <t>FORCE ULTRA_01184</t>
  </si>
  <si>
    <t>TEFLUTHRIN_01184</t>
  </si>
  <si>
    <t>SYNGENTA ITALIA S.P.A._01184</t>
  </si>
  <si>
    <t>-_01184</t>
  </si>
  <si>
    <t>INSETTICIDA_01184</t>
  </si>
  <si>
    <t>MICROGRANULARE_01184</t>
  </si>
  <si>
    <t>1.5 g_01184</t>
  </si>
  <si>
    <t>Autorizzato_01184</t>
  </si>
  <si>
    <t>01184</t>
  </si>
  <si>
    <t>FORCE ULTRA</t>
  </si>
  <si>
    <t>FORESTER_01185</t>
  </si>
  <si>
    <t>CYPERMETHRIN_01185</t>
  </si>
  <si>
    <t>ARYSTA LIFESCIENCE BENELUX SPRL_01185</t>
  </si>
  <si>
    <t>(XN) NOCIVO|(N) PERICOLOSO PER L'AMBIENTE_01185</t>
  </si>
  <si>
    <t>INSETTICIDA_01185</t>
  </si>
  <si>
    <t>EMULSIONE OLIO/ACQUA_01185</t>
  </si>
  <si>
    <t>10.2 g_01185</t>
  </si>
  <si>
    <t>Ri-registrato_01185</t>
  </si>
  <si>
    <t>01185</t>
  </si>
  <si>
    <t>FORESTER</t>
  </si>
  <si>
    <t>FORNET_01186</t>
  </si>
  <si>
    <t>NICOSULFURON_01186</t>
  </si>
  <si>
    <t>ISK BIOSCIENCES EUROPE N.V._01186</t>
  </si>
  <si>
    <t>(XI) IRRITANTE|(N) PERICOLOSO PER L'AMBIENTE_01186</t>
  </si>
  <si>
    <t>DISERBANTE_01186</t>
  </si>
  <si>
    <t>SOSPENSIONE CONCENTRATA_01186</t>
  </si>
  <si>
    <t>4.2 g_01186</t>
  </si>
  <si>
    <t>Autorizzato_01186</t>
  </si>
  <si>
    <t>01186</t>
  </si>
  <si>
    <t>FORNET</t>
  </si>
  <si>
    <t>FORNET EXTRA 6OD_01187</t>
  </si>
  <si>
    <t>NICOSULFURON_01187</t>
  </si>
  <si>
    <t>ISK BIOSCIENCES EUROPE N.V._01187</t>
  </si>
  <si>
    <t>(N) PERICOLOSO PER L'AMBIENTE|(XN) NOCIVO_01187</t>
  </si>
  <si>
    <t>DISERBANTE_01187</t>
  </si>
  <si>
    <t>OLIO DISPERSIBILE_01187</t>
  </si>
  <si>
    <t>6.1 g_01187</t>
  </si>
  <si>
    <t>Ri-registrato_01187</t>
  </si>
  <si>
    <t>01187</t>
  </si>
  <si>
    <t>FORNET EXTRA 6OD</t>
  </si>
  <si>
    <t>6.1 g</t>
  </si>
  <si>
    <t>FORTEZZA_01188</t>
  </si>
  <si>
    <t>ABAMECTIN (AKA AVERMECTIN)_01188</t>
  </si>
  <si>
    <t>ROTAM AGROCHEMICAL EUROPE LIMITED_01188</t>
  </si>
  <si>
    <t>(N) PERICOLOSO PER L'AMBIENTE|(XN) NOCIVO_01188</t>
  </si>
  <si>
    <t>INSETTICIDA-ACARICIDA_01188</t>
  </si>
  <si>
    <t>CONCENTRATO EMULSIONABILE_01188</t>
  </si>
  <si>
    <t>1.9 g_01188</t>
  </si>
  <si>
    <t>Autorizzato_01188</t>
  </si>
  <si>
    <t>01188</t>
  </si>
  <si>
    <t>FORTEZZA</t>
  </si>
  <si>
    <t>FORUM_01189</t>
  </si>
  <si>
    <t>DIMETHOMORPH_01189</t>
  </si>
  <si>
    <t>BASF ITALIA S.P.A._01189</t>
  </si>
  <si>
    <t>(XN) NOCIVO_01189</t>
  </si>
  <si>
    <t>FUNGICIDA_01189</t>
  </si>
  <si>
    <t>LIQUIDO (SENZA DILUIZIONE)_01189</t>
  </si>
  <si>
    <t>13.9 g_01189</t>
  </si>
  <si>
    <t>Ri-registrato_01189</t>
  </si>
  <si>
    <t>01189</t>
  </si>
  <si>
    <t>FORUM</t>
  </si>
  <si>
    <t>FORUM 50 WP_01190</t>
  </si>
  <si>
    <t>DIMETHOMORPH_01190</t>
  </si>
  <si>
    <t>BASF ITALIA S.P.A._01190</t>
  </si>
  <si>
    <t>(N) PERICOLOSO PER L'AMBIENTE_01190</t>
  </si>
  <si>
    <t>FUNGICIDA_01190</t>
  </si>
  <si>
    <t>POLVERE BAGNABILE_01190</t>
  </si>
  <si>
    <t>50.0 g_01190</t>
  </si>
  <si>
    <t>Ri-registrato_01190</t>
  </si>
  <si>
    <t>01190</t>
  </si>
  <si>
    <t>FORUM 50 WP</t>
  </si>
  <si>
    <t>FORUM GOLD_01191</t>
  </si>
  <si>
    <t>DITHIANON|DIMETHOMORPH_01191</t>
  </si>
  <si>
    <t>BASF ITALIA S.P.A._01191</t>
  </si>
  <si>
    <t>(N) PERICOLOSO PER L'AMBIENTE|(XN) NOCIVO_01191</t>
  </si>
  <si>
    <t>FUNGICIDA_01191</t>
  </si>
  <si>
    <t>GRANULARE IDRODISPERSIBILE_01191</t>
  </si>
  <si>
    <t>35.0 g|15.0 g_01191</t>
  </si>
  <si>
    <t>Autorizzato_01191</t>
  </si>
  <si>
    <t>01191</t>
  </si>
  <si>
    <t>FORUM GOLD</t>
  </si>
  <si>
    <t>35.0 g|15.0 g</t>
  </si>
  <si>
    <t>FORUM MZ WG_01192</t>
  </si>
  <si>
    <t>MANCOZEB|DIMETHOMORPH_01192</t>
  </si>
  <si>
    <t>BASF ITALIA S.P.A._01192</t>
  </si>
  <si>
    <t>(N) PERICOLOSO PER L'AMBIENTE|(XN) NOCIVO_01192</t>
  </si>
  <si>
    <t>FUNGICIDA_01192</t>
  </si>
  <si>
    <t>GRANULARE IDRODISPERSIBILE_01192</t>
  </si>
  <si>
    <t>60.0 g|9.0 g_01192</t>
  </si>
  <si>
    <t>Ri-registrato_01192</t>
  </si>
  <si>
    <t>01192</t>
  </si>
  <si>
    <t>FORUM MZ WG</t>
  </si>
  <si>
    <t>FORUM R_01193</t>
  </si>
  <si>
    <t>COPPER OXYCHLORIDE|DIMETHOMORPH_01193</t>
  </si>
  <si>
    <t>BASF ITALIA S.P.A._01193</t>
  </si>
  <si>
    <t>(N) PERICOLOSO PER L'AMBIENTE|(XI) IRRITANTE_01193</t>
  </si>
  <si>
    <t>FUNGICIDA_01193</t>
  </si>
  <si>
    <t>POLVERE BAGNABILE_01193</t>
  </si>
  <si>
    <t>40.0 g|6.0 g_01193</t>
  </si>
  <si>
    <t>Autorizzato_01193</t>
  </si>
  <si>
    <t>01193</t>
  </si>
  <si>
    <t>FORUM R</t>
  </si>
  <si>
    <t>FORUM R 3B_01194</t>
  </si>
  <si>
    <t>TRIBASIC COPPER SULPHATE|DIMETHOMORPH_01194</t>
  </si>
  <si>
    <t>BASF ITALIA S.P.A._01194</t>
  </si>
  <si>
    <t>(N) PERICOLOSO PER L'AMBIENTE_01194</t>
  </si>
  <si>
    <t>FUNGICIDA_01194</t>
  </si>
  <si>
    <t>POLVERE BAGNABILE_01194</t>
  </si>
  <si>
    <t>24.0 g|6.0 g_01194</t>
  </si>
  <si>
    <t>Autorizzato_01194</t>
  </si>
  <si>
    <t>01194</t>
  </si>
  <si>
    <t>FORUM R 3B</t>
  </si>
  <si>
    <t>FORUM R 3B FLOW_01195</t>
  </si>
  <si>
    <t>TRIBASIC COPPER SULPHATE|DIMETHOMORPH_01195</t>
  </si>
  <si>
    <t>BASF ITALIA S.P.A._01195</t>
  </si>
  <si>
    <t>(N) PERICOLOSO PER L'AMBIENTE_01195</t>
  </si>
  <si>
    <t>FUNGICIDA_01195</t>
  </si>
  <si>
    <t>SOSPENSIONE CONCENTRATA_01195</t>
  </si>
  <si>
    <t>17.8 g|4.5 g_01195</t>
  </si>
  <si>
    <t>Autorizzato_01195</t>
  </si>
  <si>
    <t>01195</t>
  </si>
  <si>
    <t>FORUM R 3B FLOW</t>
  </si>
  <si>
    <t>17.8 g|4.5 g</t>
  </si>
  <si>
    <t>FORUM R WP_01196</t>
  </si>
  <si>
    <t>COPPER OXYCHLORIDE|DIMETHOMORPH_01196</t>
  </si>
  <si>
    <t>BASF ITALIA S.P.A._01196</t>
  </si>
  <si>
    <t>(N) PERICOLOSO PER L'AMBIENTE|(XI) IRRITANTE_01196</t>
  </si>
  <si>
    <t>FUNGICIDA_01196</t>
  </si>
  <si>
    <t>POLVERE BAGNABILE_01196</t>
  </si>
  <si>
    <t>40.0 g|6.0 g_01196</t>
  </si>
  <si>
    <t>Autorizzato_01196</t>
  </si>
  <si>
    <t>01196</t>
  </si>
  <si>
    <t>FORUM R WP</t>
  </si>
  <si>
    <t>FORUM STAR_01197</t>
  </si>
  <si>
    <t>FOLPET|DIMETHOMORPH_01197</t>
  </si>
  <si>
    <t>BASF ITALIA S.P.A._01197</t>
  </si>
  <si>
    <t>(N) PERICOLOSO PER L'AMBIENTE|(XN) NOCIVO_01197</t>
  </si>
  <si>
    <t>FUNGICIDA_01197</t>
  </si>
  <si>
    <t>GRANULARE IDRODISPERSIBILE_01197</t>
  </si>
  <si>
    <t>60.0 g|11.3 g_01197</t>
  </si>
  <si>
    <t>Ri-registrato_01197</t>
  </si>
  <si>
    <t>01197</t>
  </si>
  <si>
    <t>FORUM STAR</t>
  </si>
  <si>
    <t>FOLPET|DIMETHOMORPH</t>
  </si>
  <si>
    <t>60.0 g|11.3 g</t>
  </si>
  <si>
    <t>FORUM TEAM_01198</t>
  </si>
  <si>
    <t>DIMETHOMORPH|PYRACLOSTROBIN_01198</t>
  </si>
  <si>
    <t>BASF ITALIA S.P.A._01198</t>
  </si>
  <si>
    <t>(N) PERICOLOSO PER L'AMBIENTE|(XN) NOCIVO_01198</t>
  </si>
  <si>
    <t>FUNGICIDA_01198</t>
  </si>
  <si>
    <t>GRANULARE IDRODISPERSIBILE_01198</t>
  </si>
  <si>
    <t>12.0 g|6.7 g_01198</t>
  </si>
  <si>
    <t>Autorizzato in regime di Riconoscimento Reciproco_01198</t>
  </si>
  <si>
    <t>01198</t>
  </si>
  <si>
    <t>FORUM TEAM</t>
  </si>
  <si>
    <t>12.0 g|6.7 g</t>
  </si>
  <si>
    <t>FORUM TOP_01199</t>
  </si>
  <si>
    <t>METIRAM|DIMETHOMORPH_01199</t>
  </si>
  <si>
    <t>BASF ITALIA S.P.A._01199</t>
  </si>
  <si>
    <t>(N) PERICOLOSO PER L'AMBIENTE|(XN) NOCIVO_01199</t>
  </si>
  <si>
    <t>FUNGICIDA_01199</t>
  </si>
  <si>
    <t>GRANULARE IDRODISPERSIBILE_01199</t>
  </si>
  <si>
    <t>44.0 g|9.0 g_01199</t>
  </si>
  <si>
    <t>Autorizzato_01199</t>
  </si>
  <si>
    <t>01199</t>
  </si>
  <si>
    <t>FORUM TOP</t>
  </si>
  <si>
    <t>METIRAM|DIMETHOMORPH</t>
  </si>
  <si>
    <t>44.0 g|9.0 g</t>
  </si>
  <si>
    <t>FORZA_01200</t>
  </si>
  <si>
    <t>LAMBDA-CYHALOTHRIN_01200</t>
  </si>
  <si>
    <t>SYNGENTA ITALIA S.P.A._01200</t>
  </si>
  <si>
    <t>(N) PERICOLOSO PER L'AMBIENTE|(XN) NOCIVO_01200</t>
  </si>
  <si>
    <t>INSETTICIDA_01200</t>
  </si>
  <si>
    <t>GRANULARE IDRODISPERSIBILE_01200</t>
  </si>
  <si>
    <t>2.5 g_01200</t>
  </si>
  <si>
    <t>Ri-registrato_01200</t>
  </si>
  <si>
    <t>01200</t>
  </si>
  <si>
    <t>FORZA</t>
  </si>
  <si>
    <t>FORZANET 75_01201</t>
  </si>
  <si>
    <t>TRIBENURON_01201</t>
  </si>
  <si>
    <t>SHARDA EUROPE B.V.B.A._01201</t>
  </si>
  <si>
    <t>-_01201</t>
  </si>
  <si>
    <t>DISERBANTE_01201</t>
  </si>
  <si>
    <t>GRANULARE IDRODISPERSIBILE_01201</t>
  </si>
  <si>
    <t>75.0 g_01201</t>
  </si>
  <si>
    <t>Autorizzato_01201</t>
  </si>
  <si>
    <t>01201</t>
  </si>
  <si>
    <t>FORZANET 75</t>
  </si>
  <si>
    <t>FOSBEL 80 WG_01202</t>
  </si>
  <si>
    <t>FOSETYL-ALUMINIUM_01202</t>
  </si>
  <si>
    <t>PROBELTE S.A._01202</t>
  </si>
  <si>
    <t>ESENTE DA CLASSIFICAZIONE DI PERICOLO_01202</t>
  </si>
  <si>
    <t>FUNGICIDA_01202</t>
  </si>
  <si>
    <t>GRANULARE IDRODISPERSIBILE_01202</t>
  </si>
  <si>
    <t>80.0 g_01202</t>
  </si>
  <si>
    <t>Autorizzato_01202</t>
  </si>
  <si>
    <t>01202</t>
  </si>
  <si>
    <t>FOSBEL 80 WG</t>
  </si>
  <si>
    <t>FOSBEL 80 WP_01203</t>
  </si>
  <si>
    <t>FOSETYL-ALUMINIUM_01203</t>
  </si>
  <si>
    <t>PROBELTE S.A._01203</t>
  </si>
  <si>
    <t>NOCIVO PER GLI ORGANISMI ACQUATICI_01203</t>
  </si>
  <si>
    <t>FUNGICIDA_01203</t>
  </si>
  <si>
    <t>POLVERE BAGNABILE_01203</t>
  </si>
  <si>
    <t>80.0 g_01203</t>
  </si>
  <si>
    <t>Autorizzato_01203</t>
  </si>
  <si>
    <t>01203</t>
  </si>
  <si>
    <t>FOSBEL 80 WP</t>
  </si>
  <si>
    <t>FOSBEL EXTRA_01204</t>
  </si>
  <si>
    <t>CYMOXANIL|FOLPET|FOSETYL-ALUMINIUM_01204</t>
  </si>
  <si>
    <t>PROBELTE S.A._01204</t>
  </si>
  <si>
    <t>(N) PERICOLOSO PER L'AMBIENTE|(XN) NOCIVO_01204</t>
  </si>
  <si>
    <t>FUNGICIDA_01204</t>
  </si>
  <si>
    <t>POLVERE BAGNABILE_01204</t>
  </si>
  <si>
    <t>4.0 g|25.0 g|50.0 g_01204</t>
  </si>
  <si>
    <t>Autorizzato_01204</t>
  </si>
  <si>
    <t>01204</t>
  </si>
  <si>
    <t>FOSBEL EXTRA</t>
  </si>
  <si>
    <t>FOSBEL PLUS_01205</t>
  </si>
  <si>
    <t>FOSETYL-ALUMINIUM|MANCOZEB_01205</t>
  </si>
  <si>
    <t>PROBELTE S.A._01205</t>
  </si>
  <si>
    <t>(N) PERICOLOSO PER L'AMBIENTE|(XN) NOCIVO_01205</t>
  </si>
  <si>
    <t>FUNGICIDA_01205</t>
  </si>
  <si>
    <t>POLVERE BAGNABILE_01205</t>
  </si>
  <si>
    <t>35.0 g|35.0 g_01205</t>
  </si>
  <si>
    <t>Autorizzato_01205</t>
  </si>
  <si>
    <t>01205</t>
  </si>
  <si>
    <t>FOSBEL PLUS</t>
  </si>
  <si>
    <t>FOSIM_01206</t>
  </si>
  <si>
    <t>FOSETYL-ALUMINIUM_01206</t>
  </si>
  <si>
    <t>INDUSTRIAS AFRASA S.A_01206</t>
  </si>
  <si>
    <t>ESENTE DA CLASSIFICAZIONE DI PERICOLO_01206</t>
  </si>
  <si>
    <t>FUNGICIDA_01206</t>
  </si>
  <si>
    <t>GRANULARE IDRODISPERSIBILE_01206</t>
  </si>
  <si>
    <t>80.0 g_01206</t>
  </si>
  <si>
    <t>Autorizzato_01206</t>
  </si>
  <si>
    <t>01206</t>
  </si>
  <si>
    <t>FOSIM</t>
  </si>
  <si>
    <t>FOSTOGAS_01207</t>
  </si>
  <si>
    <t>ALUMINIUM PHOSPHIDE_01207</t>
  </si>
  <si>
    <t>UPL EUROPE L.T.D._01207</t>
  </si>
  <si>
    <t>(T  ) MOLTO TOSSICO|(F ) ESTREMAMENTE INFIAMMABILE|(N) PERICOLOSO PER L'AMBIENTE_01207</t>
  </si>
  <si>
    <t>INSETTICIDA_01207</t>
  </si>
  <si>
    <t>COMPRESSE_01207</t>
  </si>
  <si>
    <t>-_01207</t>
  </si>
  <si>
    <t>Autorizzato_01207</t>
  </si>
  <si>
    <t>01207</t>
  </si>
  <si>
    <t>FOSTOGAS</t>
  </si>
  <si>
    <t>ALUMINIUM PHOSPHIDE</t>
  </si>
  <si>
    <t>(T  ) MOLTO TOSSICO|(F ) ESTREMAMENTE INFIAMMABILE|(N) PERICOLOSO PER L'AMBIENTE</t>
  </si>
  <si>
    <t>FOSTOGAS B_01208</t>
  </si>
  <si>
    <t>ALUMINIUM PHOSPHIDE_01208</t>
  </si>
  <si>
    <t>UPL EUROPE L.T.D._01208</t>
  </si>
  <si>
    <t>(F ) ESTREMAMENTE INFIAMMABILE|(N) PERICOLOSO PER L'AMBIENTE|(T  ) MOLTO TOSSICO_01208</t>
  </si>
  <si>
    <t>INSETTICIDA_01208</t>
  </si>
  <si>
    <t>COMPRESSE_01208</t>
  </si>
  <si>
    <t>56.8 g_01208</t>
  </si>
  <si>
    <t>Autorizzato_01208</t>
  </si>
  <si>
    <t>01208</t>
  </si>
  <si>
    <t>FOSTOGAS B</t>
  </si>
  <si>
    <t>(F ) ESTREMAMENTE INFIAMMABILE|(N) PERICOLOSO PER L'AMBIENTE|(T  ) MOLTO TOSSICO</t>
  </si>
  <si>
    <t>56.8 g</t>
  </si>
  <si>
    <t>FOX_01209</t>
  </si>
  <si>
    <t>BIFENOX_01209</t>
  </si>
  <si>
    <t>ADAMA DEUTSCHLAND GMBH_01209</t>
  </si>
  <si>
    <t>(N) PERICOLOSO PER L'AMBIENTE_01209</t>
  </si>
  <si>
    <t>DISERBANTE_01209</t>
  </si>
  <si>
    <t>SOSPENSIONE CONCENTRATA_01209</t>
  </si>
  <si>
    <t>40.8 g_01209</t>
  </si>
  <si>
    <t>Autorizzato_01209</t>
  </si>
  <si>
    <t>01209</t>
  </si>
  <si>
    <t>FOX</t>
  </si>
  <si>
    <t>BIFENOX</t>
  </si>
  <si>
    <t>FOXTAIL_01210</t>
  </si>
  <si>
    <t>FENOXAPROP-P-ETHYL_01210</t>
  </si>
  <si>
    <t>CHEMINOVA AGRO ITALIA S.R.L._01210</t>
  </si>
  <si>
    <t>(N) PERICOLOSO PER L'AMBIENTE|(XI) IRRITANTE_01210</t>
  </si>
  <si>
    <t>DISERBANTE_01210</t>
  </si>
  <si>
    <t>EMULSIONE OLIO/ACQUA_01210</t>
  </si>
  <si>
    <t>2.8 g_01210</t>
  </si>
  <si>
    <t>Ri-registrato_01210</t>
  </si>
  <si>
    <t>01210</t>
  </si>
  <si>
    <t>FOXTAIL</t>
  </si>
  <si>
    <t>FOXTROT_01211</t>
  </si>
  <si>
    <t>FENOXAPROP-P-ETHYL_01211</t>
  </si>
  <si>
    <t>CHEMINOVA AGRO ITALIA S.R.L._01211</t>
  </si>
  <si>
    <t>(N) PERICOLOSO PER L'AMBIENTE|(XN) NOCIVO_01211</t>
  </si>
  <si>
    <t>DISERBANTE_01211</t>
  </si>
  <si>
    <t>EMULSIONE OLIO/ACQUA_01211</t>
  </si>
  <si>
    <t>6.7 g_01211</t>
  </si>
  <si>
    <t>Ri-registrato_01211</t>
  </si>
  <si>
    <t>01211</t>
  </si>
  <si>
    <t>FOXTROT</t>
  </si>
  <si>
    <t>FRAGMA_01212</t>
  </si>
  <si>
    <t>FLORASULAM_01212</t>
  </si>
  <si>
    <t>CHEMINOVA  A/S_01212</t>
  </si>
  <si>
    <t>-_01212</t>
  </si>
  <si>
    <t>DISERBANTE_01212</t>
  </si>
  <si>
    <t>SOSPENSIONE CONCENTRATA_01212</t>
  </si>
  <si>
    <t>4.8 g_01212</t>
  </si>
  <si>
    <t>Autorizzato_01212</t>
  </si>
  <si>
    <t>01212</t>
  </si>
  <si>
    <t>FRAGMA</t>
  </si>
  <si>
    <t>FRAM_01213</t>
  </si>
  <si>
    <t>GIBBERELLIC ACID_01213</t>
  </si>
  <si>
    <t>NUFARM ITALIA S.R.L._01213</t>
  </si>
  <si>
    <t>ESENTE DA CLASSIFICAZIONE DI PERICOLO_01213</t>
  </si>
  <si>
    <t>FITOREGOLATORE_01213</t>
  </si>
  <si>
    <t>COMPRESSE_01213</t>
  </si>
  <si>
    <t>9.0 g_01213</t>
  </si>
  <si>
    <t>Autorizzato_01213</t>
  </si>
  <si>
    <t>01213</t>
  </si>
  <si>
    <t>FRAM</t>
  </si>
  <si>
    <t>FRANTIC_01214</t>
  </si>
  <si>
    <t>PIPERONYL BUTOXIDE|PYRETHRINS_01214</t>
  </si>
  <si>
    <t>COPYR S.P.A._01214</t>
  </si>
  <si>
    <t>(F ) ESTREMAMENTE INFIAMMABILE|(N) PERICOLOSO PER L'AMBIENTE_01214</t>
  </si>
  <si>
    <t>INSETTICIDA_01214</t>
  </si>
  <si>
    <t>BOMBOLE AEROSOL_01214</t>
  </si>
  <si>
    <t>0.9 g|0.2 g_01214</t>
  </si>
  <si>
    <t>Autorizzato_01214</t>
  </si>
  <si>
    <t>01214</t>
  </si>
  <si>
    <t>FRANTIC</t>
  </si>
  <si>
    <t>0.9 g|0.2 g</t>
  </si>
  <si>
    <t>FRISBEE TOP_01215</t>
  </si>
  <si>
    <t>DIFENOCONAZOLE_01215</t>
  </si>
  <si>
    <t>SHARDA CROPCHEM LIMITED_01215</t>
  </si>
  <si>
    <t>(N) PERICOLOSO PER L'AMBIENTE|(XN) NOCIVO_01215</t>
  </si>
  <si>
    <t>FUNGICIDA_01215</t>
  </si>
  <si>
    <t>CONCENTRATO EMULSIONABILE_01215</t>
  </si>
  <si>
    <t>23.9 g_01215</t>
  </si>
  <si>
    <t>Autorizzato_01215</t>
  </si>
  <si>
    <t>01215</t>
  </si>
  <si>
    <t>FRISBEE TOP</t>
  </si>
  <si>
    <t>FRONDE_01216</t>
  </si>
  <si>
    <t>FOSETYL-ALUMINIUM_01216</t>
  </si>
  <si>
    <t>BAYER CROPSCIENCE S.R.L._01216</t>
  </si>
  <si>
    <t>(XI) IRRITANTE_01216</t>
  </si>
  <si>
    <t>FUNGICIDA_01216</t>
  </si>
  <si>
    <t>GRANULARE IDRODISPERSIBILE_01216</t>
  </si>
  <si>
    <t>80.0 g_01216</t>
  </si>
  <si>
    <t>Ri-registrato_01216</t>
  </si>
  <si>
    <t>01216</t>
  </si>
  <si>
    <t>FRONDE</t>
  </si>
  <si>
    <t>FROWNCIDE_01217</t>
  </si>
  <si>
    <t>FLUAZINAM_01217</t>
  </si>
  <si>
    <t>ISK BIOSCIENCES EUROPE N.V._01217</t>
  </si>
  <si>
    <t>(XI) IRRITANTE|(N) PERICOLOSO PER L'AMBIENTE_01217</t>
  </si>
  <si>
    <t>FUNGICIDA_01217</t>
  </si>
  <si>
    <t>SOSPENSIONE CONCENTRATA_01217</t>
  </si>
  <si>
    <t>38.8 g_01217</t>
  </si>
  <si>
    <t>Ri-registrato_01217</t>
  </si>
  <si>
    <t>01217</t>
  </si>
  <si>
    <t>FROWNCIDE</t>
  </si>
  <si>
    <t>38.8 g</t>
  </si>
  <si>
    <t>FRUGON TF_01218</t>
  </si>
  <si>
    <t>1-NAPHTHYLACETIC ACID (1-NAA)_01218</t>
  </si>
  <si>
    <t>NUFARM ITALIA S.R.L._01218</t>
  </si>
  <si>
    <t>-_01218</t>
  </si>
  <si>
    <t>FITOREGOLATORE_01218</t>
  </si>
  <si>
    <t>CONCENTRATO SOLUBILE_01218</t>
  </si>
  <si>
    <t>7.0 g_01218</t>
  </si>
  <si>
    <t>Autorizzato_01218</t>
  </si>
  <si>
    <t>01218</t>
  </si>
  <si>
    <t>FRUGON TF</t>
  </si>
  <si>
    <t>FRUPICA_01219</t>
  </si>
  <si>
    <t>MEPANIPYRIM_01219</t>
  </si>
  <si>
    <t>SIPCAM ITALIA S.P.A._01219</t>
  </si>
  <si>
    <t>(N) PERICOLOSO PER L'AMBIENTE_01219</t>
  </si>
  <si>
    <t>FUNGICIDA_01219</t>
  </si>
  <si>
    <t>POLVERE BAGNABILE_01219</t>
  </si>
  <si>
    <t>50.0 g_01219</t>
  </si>
  <si>
    <t>Autorizzato provvisoriamente_01219</t>
  </si>
  <si>
    <t>01219</t>
  </si>
  <si>
    <t>FRUPICA</t>
  </si>
  <si>
    <t>MEPANIPYRIM</t>
  </si>
  <si>
    <t>FRUPICA S_01220</t>
  </si>
  <si>
    <t>MEPANIPYRIM_01220</t>
  </si>
  <si>
    <t>SIPCAM ITALIA S.P.A._01220</t>
  </si>
  <si>
    <t>(N) PERICOLOSO PER L'AMBIENTE_01220</t>
  </si>
  <si>
    <t>FUNGICIDA_01220</t>
  </si>
  <si>
    <t>POLVERE BAGNABILE_01220</t>
  </si>
  <si>
    <t>50.0 g_01220</t>
  </si>
  <si>
    <t>Autorizzato_01220</t>
  </si>
  <si>
    <t>01220</t>
  </si>
  <si>
    <t>FRUPICA S</t>
  </si>
  <si>
    <t>FRUTTENE 76 WG_01221</t>
  </si>
  <si>
    <t>ZIRAM_01221</t>
  </si>
  <si>
    <t>TAMINCO ITALIA S.R.L._01221</t>
  </si>
  <si>
    <t>(N) PERICOLOSO PER L'AMBIENTE|(T  ) MOLTO TOSSICO_01221</t>
  </si>
  <si>
    <t>FUNGICIDA_01221</t>
  </si>
  <si>
    <t>MICROGRANULARE_01221</t>
  </si>
  <si>
    <t>76.0 g_01221</t>
  </si>
  <si>
    <t>Ri-registrato_01221</t>
  </si>
  <si>
    <t>01221</t>
  </si>
  <si>
    <t>FRUTTENE 76 WG</t>
  </si>
  <si>
    <t>FUEGO_01222</t>
  </si>
  <si>
    <t>OXYFLUORFEN_01222</t>
  </si>
  <si>
    <t>ARYSTA LIFESCIENCE BENELUX SPRL_01222</t>
  </si>
  <si>
    <t>-_01222</t>
  </si>
  <si>
    <t>DISERBANTE_01222</t>
  </si>
  <si>
    <t>CONCENTRATO EMULSIONABILE_01222</t>
  </si>
  <si>
    <t>22.0 g_01222</t>
  </si>
  <si>
    <t>Autorizzato_01222</t>
  </si>
  <si>
    <t>01222</t>
  </si>
  <si>
    <t>FUEGO</t>
  </si>
  <si>
    <t>FUGRAN_01223</t>
  </si>
  <si>
    <t>PROCHLORAZ_01223</t>
  </si>
  <si>
    <t>ADAMA MAKHTESHIM LTD_01223</t>
  </si>
  <si>
    <t>(N) PERICOLOSO PER L'AMBIENTE_01223</t>
  </si>
  <si>
    <t>FUNGICIDA_01223</t>
  </si>
  <si>
    <t>CONCENTRATO EMULSIONABILE_01223</t>
  </si>
  <si>
    <t>35.6 g_01223</t>
  </si>
  <si>
    <t>Autorizzato_01223</t>
  </si>
  <si>
    <t>01223</t>
  </si>
  <si>
    <t>FUGRAN</t>
  </si>
  <si>
    <t>FULCRUM COMBI_01224</t>
  </si>
  <si>
    <t>ISOXAFLUTOLE|ACLONIFEN_01224</t>
  </si>
  <si>
    <t>BAYER CROPSCIENCE S.R.L._01224</t>
  </si>
  <si>
    <t>-_01224</t>
  </si>
  <si>
    <t>DISERBANTE_01224</t>
  </si>
  <si>
    <t>SOSPENSIONE CONCENTRATA_01224</t>
  </si>
  <si>
    <t>6.2 g|41.3 g_01224</t>
  </si>
  <si>
    <t>Autorizzato_01224</t>
  </si>
  <si>
    <t>01224</t>
  </si>
  <si>
    <t>FULCRUM COMBI</t>
  </si>
  <si>
    <t>ISOXAFLUTOLE|ACLONIFEN</t>
  </si>
  <si>
    <t>6.2 g|41.3 g</t>
  </si>
  <si>
    <t>FULL 80 WG_01225</t>
  </si>
  <si>
    <t>FOLPET_01225</t>
  </si>
  <si>
    <t>SHARDA EUROPE B.V.B.A._01225</t>
  </si>
  <si>
    <t>-_01225</t>
  </si>
  <si>
    <t>FUNGICIDA_01225</t>
  </si>
  <si>
    <t>GRANULARE IDRODISPERSIBILE_01225</t>
  </si>
  <si>
    <t>80.0 g_01225</t>
  </si>
  <si>
    <t>Autorizzato_01225</t>
  </si>
  <si>
    <t>01225</t>
  </si>
  <si>
    <t>FULL 80 WG</t>
  </si>
  <si>
    <t>FULLDINA 355 SC_01226</t>
  </si>
  <si>
    <t>DODINE_01226</t>
  </si>
  <si>
    <t>ARYSTA LIFESCIENCE BENELUX SPRL_01226</t>
  </si>
  <si>
    <t>(N) PERICOLOSO PER L'AMBIENTE|(XI) IRRITANTE_01226</t>
  </si>
  <si>
    <t>INSETTICIDA_01226</t>
  </si>
  <si>
    <t>SOSPENSIONE CONCENTRATA_01226</t>
  </si>
  <si>
    <t>35.0 g_01226</t>
  </si>
  <si>
    <t>Autorizzato_01226</t>
  </si>
  <si>
    <t>01226</t>
  </si>
  <si>
    <t>FULLDINA 355 SC</t>
  </si>
  <si>
    <t>FUMATHANE 510_01227</t>
  </si>
  <si>
    <t>METAM SODIUM_01227</t>
  </si>
  <si>
    <t>TAMINCO ITALIA S.R.L._01227</t>
  </si>
  <si>
    <t>(N) PERICOLOSO PER L'AMBIENTE|(C) CORROSIVO_01227</t>
  </si>
  <si>
    <t>INSETTICIDA-FUNGICIDA-DISERBANTE_01227</t>
  </si>
  <si>
    <t>FUMOGENO (FUMIGANTE)_01227</t>
  </si>
  <si>
    <t>42.2 g_01227</t>
  </si>
  <si>
    <t>Autorizzato_01227</t>
  </si>
  <si>
    <t>01227</t>
  </si>
  <si>
    <t>FUMATHANE 510</t>
  </si>
  <si>
    <t>(N) PERICOLOSO PER L'AMBIENTE|(C) CORROSIVO</t>
  </si>
  <si>
    <t>42.2 g</t>
  </si>
  <si>
    <t>FUNGAZIL 500 EC_01228</t>
  </si>
  <si>
    <t>IMAZALIL (AKA ENILCONAZOLE)_01228</t>
  </si>
  <si>
    <t>JANSSEN-CILAG S.P.A._01228</t>
  </si>
  <si>
    <t>(N) PERICOLOSO PER L'AMBIENTE|(XN) NOCIVO_01228</t>
  </si>
  <si>
    <t>FUNGICIDA_01228</t>
  </si>
  <si>
    <t>CONCENTRATO EMULSIONABILE_01228</t>
  </si>
  <si>
    <t>45.0 g_01228</t>
  </si>
  <si>
    <t>Ri-registrato_01228</t>
  </si>
  <si>
    <t>01228</t>
  </si>
  <si>
    <t>FUNGAZIL 500 EC</t>
  </si>
  <si>
    <t>JANSSEN-CILAG S.P.A.</t>
  </si>
  <si>
    <t>FUNGHI STOP RTU_01229</t>
  </si>
  <si>
    <t>DIFENOCONAZOLE_01229</t>
  </si>
  <si>
    <t>COMPO ITALIA S.R.L._01229</t>
  </si>
  <si>
    <t>ESENTE DA CLASSIFICAZIONE DI PERICOLO_01229</t>
  </si>
  <si>
    <t>FUNGICIDA_01229</t>
  </si>
  <si>
    <t>LIQUIDO (SENZA DILUIZIONE)_01229</t>
  </si>
  <si>
    <t>0.0 g_01229</t>
  </si>
  <si>
    <t>Autorizzato_01229</t>
  </si>
  <si>
    <t>01229</t>
  </si>
  <si>
    <t>FUNGHI STOP RTU</t>
  </si>
  <si>
    <t>FUNGHIFLOR_01230</t>
  </si>
  <si>
    <t>PENCONAZOLE_01230</t>
  </si>
  <si>
    <t>GAMMA INTERNATIONAL S.R.L._01230</t>
  </si>
  <si>
    <t>ESENTE DA CLASSIFICAZIONE DI PERICOLO_01230</t>
  </si>
  <si>
    <t>FUNGICIDA_01230</t>
  </si>
  <si>
    <t>LIQUIDO (SENZA DILUIZIONE)_01230</t>
  </si>
  <si>
    <t>0.2 g_01230</t>
  </si>
  <si>
    <t>Autorizzato_01230</t>
  </si>
  <si>
    <t>01230</t>
  </si>
  <si>
    <t>FUNGHIFLOR</t>
  </si>
  <si>
    <t>FUNGI MZ_01231</t>
  </si>
  <si>
    <t>MANCOZEB_01231</t>
  </si>
  <si>
    <t>INDOFIL INDUSTRIES LTD_01231</t>
  </si>
  <si>
    <t>(N) PERICOLOSO PER L'AMBIENTE|(XN) NOCIVO_01231</t>
  </si>
  <si>
    <t>FUNGICIDA_01231</t>
  </si>
  <si>
    <t>POLVERE BAGNABILE_01231</t>
  </si>
  <si>
    <t>80.0 g_01231</t>
  </si>
  <si>
    <t>Ri-registrato_01231</t>
  </si>
  <si>
    <t>01231</t>
  </si>
  <si>
    <t>FUNGI MZ</t>
  </si>
  <si>
    <t>FUNGI MZ DF_01232</t>
  </si>
  <si>
    <t>MANCOZEB_01232</t>
  </si>
  <si>
    <t>INDOFIL INDUSTRIES LTD_01232</t>
  </si>
  <si>
    <t>(N) PERICOLOSO PER L'AMBIENTE|(XN) NOCIVO_01232</t>
  </si>
  <si>
    <t>FUNGICIDA_01232</t>
  </si>
  <si>
    <t>GRANULARE IDRODISPERSIBILE_01232</t>
  </si>
  <si>
    <t>75.0 g_01232</t>
  </si>
  <si>
    <t>Ri-registrato_01232</t>
  </si>
  <si>
    <t>01232</t>
  </si>
  <si>
    <t>FUNGI MZ DF</t>
  </si>
  <si>
    <t>FUNGIBEN_01233</t>
  </si>
  <si>
    <t>MYCLOBUTANIL_01233</t>
  </si>
  <si>
    <t>CHEMINOVA AGRO ITALIA S.R.L._01233</t>
  </si>
  <si>
    <t>NOCIVO PER GLI ORGANISMI ACQUATICI_01233</t>
  </si>
  <si>
    <t>FUNGICIDA_01233</t>
  </si>
  <si>
    <t>CONCENTRATO EMULSIONABILE_01233</t>
  </si>
  <si>
    <t>4.2 g_01233</t>
  </si>
  <si>
    <t>Autorizzato_01233</t>
  </si>
  <si>
    <t>01233</t>
  </si>
  <si>
    <t>FUNGIBEN</t>
  </si>
  <si>
    <t>FUNGIBEN COMBI_01234</t>
  </si>
  <si>
    <t>MYCLOBUTANIL|SULPHUR (ZOLFO)_01234</t>
  </si>
  <si>
    <t>CHEMINOVA AGRO ITALIA S.R.L._01234</t>
  </si>
  <si>
    <t>(XI) IRRITANTE_01234</t>
  </si>
  <si>
    <t>FUNGICIDA_01234</t>
  </si>
  <si>
    <t>POLVERE BAGNABILE_01234</t>
  </si>
  <si>
    <t>0.8 g|50.0 g_01234</t>
  </si>
  <si>
    <t>Autorizzato_01234</t>
  </si>
  <si>
    <t>01234</t>
  </si>
  <si>
    <t>FUNGIBEN COMBI</t>
  </si>
  <si>
    <t>MYCLOBUTANIL|SULPHUR (ZOLFO)</t>
  </si>
  <si>
    <t>0.8 g|50.0 g</t>
  </si>
  <si>
    <t>FUNGICIDA GARDEN_01235</t>
  </si>
  <si>
    <t>COPPER OXYCHLORIDE|PENCONAZOLE_01235</t>
  </si>
  <si>
    <t>ARYSTA LIFESCIENCE BENELUX SPRL_01235</t>
  </si>
  <si>
    <t>(XI) IRRITANTE_01235</t>
  </si>
  <si>
    <t>FUNGICIDA_01235</t>
  </si>
  <si>
    <t>CONCENTRATO EMULSIONABILE_01235</t>
  </si>
  <si>
    <t>0.5 g|0.1 g_01235</t>
  </si>
  <si>
    <t>Autorizzato_01235</t>
  </si>
  <si>
    <t>01235</t>
  </si>
  <si>
    <t>FUNGICIDA GARDEN</t>
  </si>
  <si>
    <t>FUNGICIDA POLIVALENTE RTU_01236</t>
  </si>
  <si>
    <t>COPPER OXYCHLORIDE|PENCONAZOLE_01236</t>
  </si>
  <si>
    <t>ARYSTA LIFESCIENCE BENELUX SPRL_01236</t>
  </si>
  <si>
    <t>(XI) IRRITANTE_01236</t>
  </si>
  <si>
    <t>FUNGICIDA_01236</t>
  </si>
  <si>
    <t>CONCENTRATO EMULSIONABILE_01236</t>
  </si>
  <si>
    <t>1.0 g|0.1 g_01236</t>
  </si>
  <si>
    <t>Autorizzato_01236</t>
  </si>
  <si>
    <t>01236</t>
  </si>
  <si>
    <t>FUNGICIDA POLIVALENTE RTU</t>
  </si>
  <si>
    <t>1.0 g|0.1 g</t>
  </si>
  <si>
    <t>FUNGIDINA_01237</t>
  </si>
  <si>
    <t>DODINE_01237</t>
  </si>
  <si>
    <t>ARYSTA LIFESCIENCE BENELUX SPRL_01237</t>
  </si>
  <si>
    <t>(N) PERICOLOSO PER L'AMBIENTE|(XI) IRRITANTE_01237</t>
  </si>
  <si>
    <t>FUNGICIDA_01237</t>
  </si>
  <si>
    <t>SOSPENSIONE CONCENTRATA_01237</t>
  </si>
  <si>
    <t>23.0 g_01237</t>
  </si>
  <si>
    <t>Autorizzato_01237</t>
  </si>
  <si>
    <t>01237</t>
  </si>
  <si>
    <t>FUNGIDINA</t>
  </si>
  <si>
    <t>23.0 g</t>
  </si>
  <si>
    <t>FUNGIMAN COMBI_01238</t>
  </si>
  <si>
    <t>CYMOXANIL|MANCOZEB_01238</t>
  </si>
  <si>
    <t>UPL EUROPE L.T.D._01238</t>
  </si>
  <si>
    <t>(N) PERICOLOSO PER L'AMBIENTE|(XN) NOCIVO_01238</t>
  </si>
  <si>
    <t>FUNGICIDA_01238</t>
  </si>
  <si>
    <t>POLVERE BAGNABILE_01238</t>
  </si>
  <si>
    <t>4.0 g|40.0 g_01238</t>
  </si>
  <si>
    <t>Autorizzato_01238</t>
  </si>
  <si>
    <t>01238</t>
  </si>
  <si>
    <t>FUNGIMAN COMBI</t>
  </si>
  <si>
    <t>FUNGISOL 80 WDG_01239</t>
  </si>
  <si>
    <t>SULPHUR (ZOLFO)_01239</t>
  </si>
  <si>
    <t>PHOENIX-DEL S.R.L._01239</t>
  </si>
  <si>
    <t>(XI) IRRITANTE_01239</t>
  </si>
  <si>
    <t>FUNGICIDA_01239</t>
  </si>
  <si>
    <t>GRANULARE IDRODISPERSIBILE_01239</t>
  </si>
  <si>
    <t>80.0 g_01239</t>
  </si>
  <si>
    <t>Autorizzato_01239</t>
  </si>
  <si>
    <t>01239</t>
  </si>
  <si>
    <t>FUNGISOL 80 WDG</t>
  </si>
  <si>
    <t>FUNGIZEB 80 WP_01240</t>
  </si>
  <si>
    <t>MANCOZEB_01240</t>
  </si>
  <si>
    <t>ARYSTA LIFESCIENCE BENELUX SPRL_01240</t>
  </si>
  <si>
    <t>(XN) NOCIVO|(N) PERICOLOSO PER L'AMBIENTE_01240</t>
  </si>
  <si>
    <t>FUNGICIDA_01240</t>
  </si>
  <si>
    <t>POLVERE BAGNABILE_01240</t>
  </si>
  <si>
    <t>80.0 g_01240</t>
  </si>
  <si>
    <t>Ri-registrato_01240</t>
  </si>
  <si>
    <t>01240</t>
  </si>
  <si>
    <t>FUNGIZEB 80 WP</t>
  </si>
  <si>
    <t>FUNGOLD_01241</t>
  </si>
  <si>
    <t>PROCHLORAZ_01241</t>
  </si>
  <si>
    <t>ADAMA MAKHTESHIM LTD_01241</t>
  </si>
  <si>
    <t>(N) PERICOLOSO PER L'AMBIENTE_01241</t>
  </si>
  <si>
    <t>FUNGICIDA_01241</t>
  </si>
  <si>
    <t>SOSPENSIONE CONCENTRATA_01241</t>
  </si>
  <si>
    <t>37.5 g_01241</t>
  </si>
  <si>
    <t>Autorizzato_01241</t>
  </si>
  <si>
    <t>01241</t>
  </si>
  <si>
    <t>FUNGOLD</t>
  </si>
  <si>
    <t>FUNGURAN-OH 25 WP_01242</t>
  </si>
  <si>
    <t>COPPER HYDROXIDE_01242</t>
  </si>
  <si>
    <t>SPIESS URANIA CHEMICALS GMBH_01242</t>
  </si>
  <si>
    <t>(N) PERICOLOSO PER L'AMBIENTE|(XI) IRRITANTE_01242</t>
  </si>
  <si>
    <t>FUNGICIDA_01242</t>
  </si>
  <si>
    <t>POLVERE BAGNABILE_01242</t>
  </si>
  <si>
    <t>25.0 g_01242</t>
  </si>
  <si>
    <t>Autorizzato_01242</t>
  </si>
  <si>
    <t>01242</t>
  </si>
  <si>
    <t>FUNGURAN-OH 25 WP</t>
  </si>
  <si>
    <t>FUNGURAN-OH 250 SC_01243</t>
  </si>
  <si>
    <t>COPPER HYDROXIDE_01243</t>
  </si>
  <si>
    <t>SPIESS URANIA CHEMICALS GMBH_01243</t>
  </si>
  <si>
    <t>(N) PERICOLOSO PER L'AMBIENTE|(XI) IRRITANTE_01243</t>
  </si>
  <si>
    <t>FUNGICIDA_01243</t>
  </si>
  <si>
    <t>SOSPENSIONE CONCENTRATA_01243</t>
  </si>
  <si>
    <t>19.2 g_01243</t>
  </si>
  <si>
    <t>Autorizzato_01243</t>
  </si>
  <si>
    <t>01243</t>
  </si>
  <si>
    <t>FUNGURAN-OH 250 SC</t>
  </si>
  <si>
    <t>FUNGUSCLEAR ULTRA_01244</t>
  </si>
  <si>
    <t>TRITICONAZOLE_01244</t>
  </si>
  <si>
    <t>SCOTTS FRANCE S.A.S._01244</t>
  </si>
  <si>
    <t>NOCIVO PER GLI ORGANISMI ACQUATICI_01244</t>
  </si>
  <si>
    <t>FUNGICIDA_01244</t>
  </si>
  <si>
    <t>CONCENTRATO EMULSIONABILE_01244</t>
  </si>
  <si>
    <t>1.1 %_01244</t>
  </si>
  <si>
    <t>Autorizzato in regime di Riconoscimento Reciproco_01244</t>
  </si>
  <si>
    <t>01244</t>
  </si>
  <si>
    <t>FUNGUSCLEAR ULTRA</t>
  </si>
  <si>
    <t>1.1 %</t>
  </si>
  <si>
    <t>FUNGUSCLEAR ULTRA GUN_01245</t>
  </si>
  <si>
    <t>TRITICONAZOLE_01245</t>
  </si>
  <si>
    <t>SCOTTS FRANCE S.A.S._01245</t>
  </si>
  <si>
    <t>ESENTE DA CLASSIFICAZIONE DI PERICOLO_01245</t>
  </si>
  <si>
    <t>FUNGICIDA_01245</t>
  </si>
  <si>
    <t>LIQUIDO (SENZA DILUIZIONE)_01245</t>
  </si>
  <si>
    <t>0.2 g/l_01245</t>
  </si>
  <si>
    <t>Autorizzato in regime di Riconoscimento Reciproco_01245</t>
  </si>
  <si>
    <t>01245</t>
  </si>
  <si>
    <t>FUNGUSCLEAR ULTRA GUN</t>
  </si>
  <si>
    <t>0.2 g/l</t>
  </si>
  <si>
    <t>FURY_01246</t>
  </si>
  <si>
    <t>ZETA CYPERMETHRIN_01246</t>
  </si>
  <si>
    <t>FMC CHEMICAL SPRL_01246</t>
  </si>
  <si>
    <t>(N) PERICOLOSO PER L'AMBIENTE_01246</t>
  </si>
  <si>
    <t>INSETTICIDA_01246</t>
  </si>
  <si>
    <t>CONCENTRATO EMULSIONABILE_01246</t>
  </si>
  <si>
    <t>1.7 g_01246</t>
  </si>
  <si>
    <t>Autorizzato_01246</t>
  </si>
  <si>
    <t>01246</t>
  </si>
  <si>
    <t>FURY</t>
  </si>
  <si>
    <t>1.7 g</t>
  </si>
  <si>
    <t>FURY GEO_01247</t>
  </si>
  <si>
    <t>ZETA CYPERMETHRIN_01247</t>
  </si>
  <si>
    <t>FMC CHEMICAL SPRL_01247</t>
  </si>
  <si>
    <t>(N) PERICOLOSO PER L'AMBIENTE_01247</t>
  </si>
  <si>
    <t>INSETTICIDA_01247</t>
  </si>
  <si>
    <t>GRANULARE_01247</t>
  </si>
  <si>
    <t>0.8 g_01247</t>
  </si>
  <si>
    <t>Autorizzato_01247</t>
  </si>
  <si>
    <t>01247</t>
  </si>
  <si>
    <t>FURY GEO</t>
  </si>
  <si>
    <t>FUSILADE MAX_01248</t>
  </si>
  <si>
    <t>FLUAZIFOP-P-BUTYL_01248</t>
  </si>
  <si>
    <t>SYNGENTA ITALIA S.P.A._01248</t>
  </si>
  <si>
    <t>(N) PERICOLOSO PER L'AMBIENTE|(XN) NOCIVO_01248</t>
  </si>
  <si>
    <t>DISERBANTE_01248</t>
  </si>
  <si>
    <t>CONCENTRATO EMULSIONABILE_01248</t>
  </si>
  <si>
    <t>13.4 g_01248</t>
  </si>
  <si>
    <t>Autorizzato_01248</t>
  </si>
  <si>
    <t>01248</t>
  </si>
  <si>
    <t>FUSILADE MAX</t>
  </si>
  <si>
    <t>13.4 g</t>
  </si>
  <si>
    <t>FUTURECO NOFLY WP_01249</t>
  </si>
  <si>
    <t>PAECILOMYCES FUMOSOROSEUS STRAIN FE9901_01249</t>
  </si>
  <si>
    <t>FUTURECO BIOSCIENCE S.L._01249</t>
  </si>
  <si>
    <t>(XI) IRRITANTE_01249</t>
  </si>
  <si>
    <t>INSETTICIDA_01249</t>
  </si>
  <si>
    <t>POLVERE BAGNABILE_01249</t>
  </si>
  <si>
    <t>18.0 g_01249</t>
  </si>
  <si>
    <t>Autorizzato_01249</t>
  </si>
  <si>
    <t>01249</t>
  </si>
  <si>
    <t>FUTURECO NOFLY WP</t>
  </si>
  <si>
    <t>PAECILOMYCES FUMOSOROSEUS STRAIN FE9901</t>
  </si>
  <si>
    <t>FUTURECO BIOSCIENCE S.L.</t>
  </si>
  <si>
    <t>FV ESCA LUMACHICIDA_01250</t>
  </si>
  <si>
    <t>METALDEHYDE_01250</t>
  </si>
  <si>
    <t>SHARDA CROPCHEM LIMITED_01250</t>
  </si>
  <si>
    <t>ESENTE DA CLASSIFICAZIONE DI PERICOLO_01250</t>
  </si>
  <si>
    <t>MOLLUSCHICIDA_01250</t>
  </si>
  <si>
    <t>ESCA GRANULARE_01250</t>
  </si>
  <si>
    <t>5.0 g_01250</t>
  </si>
  <si>
    <t>Autorizzato_01250</t>
  </si>
  <si>
    <t>01250</t>
  </si>
  <si>
    <t>FV ESCA LUMACHICIDA</t>
  </si>
  <si>
    <t>FV ESCA LUMACHICIDA PPO_01251</t>
  </si>
  <si>
    <t>METALDEHYDE_01251</t>
  </si>
  <si>
    <t>SHARDA CROPCHEM LIMITED_01251</t>
  </si>
  <si>
    <t>ESENTE DA CLASSIFICAZIONE DI PERICOLO_01251</t>
  </si>
  <si>
    <t>MOLLUSCHICIDA_01251</t>
  </si>
  <si>
    <t>ESCA GRANULARE_01251</t>
  </si>
  <si>
    <t>4.8 g_01251</t>
  </si>
  <si>
    <t>Autorizzato_01251</t>
  </si>
  <si>
    <t>01251</t>
  </si>
  <si>
    <t>FV ESCA LUMACHICIDA PPO</t>
  </si>
  <si>
    <t>GAIO SX_01252</t>
  </si>
  <si>
    <t>METSULFURON-METHYL_01252</t>
  </si>
  <si>
    <t>DU PONT DE NEMOURS ITALIANA S.R.L._01252</t>
  </si>
  <si>
    <t>(N) PERICOLOSO PER L'AMBIENTE_01252</t>
  </si>
  <si>
    <t>DISERBANTE_01252</t>
  </si>
  <si>
    <t>GRANULARE SOLUBILE IN ACQUA_01252</t>
  </si>
  <si>
    <t>20.0 g_01252</t>
  </si>
  <si>
    <t>Autorizzato_01252</t>
  </si>
  <si>
    <t>01252</t>
  </si>
  <si>
    <t>GAIO SX</t>
  </si>
  <si>
    <t>GALATAS PLUS_01253</t>
  </si>
  <si>
    <t>CYMOXANIL|TRIBASIC COPPER SULPHATE_01253</t>
  </si>
  <si>
    <t>NUFARM ITALIA S.R.L._01253</t>
  </si>
  <si>
    <t>(N) PERICOLOSO PER L'AMBIENTE|(XI) IRRITANTE_01253</t>
  </si>
  <si>
    <t>FUNGICIDA_01253</t>
  </si>
  <si>
    <t>SOSPENSIONE CONCENTRATA_01253</t>
  </si>
  <si>
    <t>2.7 g|15.2 g_01253</t>
  </si>
  <si>
    <t>Autorizzato_01253</t>
  </si>
  <si>
    <t>01253</t>
  </si>
  <si>
    <t>GALATAS PLUS</t>
  </si>
  <si>
    <t>2.7 g|15.2 g</t>
  </si>
  <si>
    <t>GALBEN F_01254</t>
  </si>
  <si>
    <t>BENALAXYL|FOLPET_01254</t>
  </si>
  <si>
    <t>FMC CHEMICAL SPRL_01254</t>
  </si>
  <si>
    <t>(N) PERICOLOSO PER L'AMBIENTE|(XN) NOCIVO_01254</t>
  </si>
  <si>
    <t>FUNGICIDA_01254</t>
  </si>
  <si>
    <t>SOSPENSIONE CONCENTRATA_01254</t>
  </si>
  <si>
    <t>5.0 g|31.9 g_01254</t>
  </si>
  <si>
    <t>Ri-registrato_01254</t>
  </si>
  <si>
    <t>01254</t>
  </si>
  <si>
    <t>GALBEN F</t>
  </si>
  <si>
    <t>BENALAXYL|FOLPET</t>
  </si>
  <si>
    <t>5.0 g|31.9 g</t>
  </si>
  <si>
    <t>GALBEN M 8 65 BLU_01255</t>
  </si>
  <si>
    <t>BENALAXYL|MANCOZEB_01255</t>
  </si>
  <si>
    <t>FMC CHEMICAL SPRL_01255</t>
  </si>
  <si>
    <t>(N) PERICOLOSO PER L'AMBIENTE|(XN) NOCIVO_01255</t>
  </si>
  <si>
    <t>FUNGICIDA_01255</t>
  </si>
  <si>
    <t>POLVERE BAGNABILE_01255</t>
  </si>
  <si>
    <t>8.0 g|65.0 g_01255</t>
  </si>
  <si>
    <t>Ri-registrato_01255</t>
  </si>
  <si>
    <t>01255</t>
  </si>
  <si>
    <t>GALBEN M 8 65 BLU</t>
  </si>
  <si>
    <t>BENALAXYL|MANCOZEB</t>
  </si>
  <si>
    <t>8.0 g|65.0 g</t>
  </si>
  <si>
    <t>GALBEN M 8-65_01256</t>
  </si>
  <si>
    <t>BENALAXYL|MANCOZEB_01256</t>
  </si>
  <si>
    <t>FMC CHEMICAL SPRL_01256</t>
  </si>
  <si>
    <t>(N) PERICOLOSO PER L'AMBIENTE|(XN) NOCIVO_01256</t>
  </si>
  <si>
    <t>FUNGICIDA_01256</t>
  </si>
  <si>
    <t>POLVERE BAGNABILE_01256</t>
  </si>
  <si>
    <t>8.0 g|65.0 g_01256</t>
  </si>
  <si>
    <t>Ri-registrato_01256</t>
  </si>
  <si>
    <t>01256</t>
  </si>
  <si>
    <t>GALBEN M 8-65</t>
  </si>
  <si>
    <t>GALBEN R 4-33_01257</t>
  </si>
  <si>
    <t>BENALAXYL|COPPER OXYCHLORIDE_01257</t>
  </si>
  <si>
    <t>FMC CHEMICAL SPRL_01257</t>
  </si>
  <si>
    <t>(N) PERICOLOSO PER L'AMBIENTE|(XI) IRRITANTE_01257</t>
  </si>
  <si>
    <t>FUNGICIDA_01257</t>
  </si>
  <si>
    <t>POLVERE BAGNABILE_01257</t>
  </si>
  <si>
    <t>4.0 g|33.0 g_01257</t>
  </si>
  <si>
    <t>Ri-registrato_01257</t>
  </si>
  <si>
    <t>01257</t>
  </si>
  <si>
    <t>GALBEN R 4-33</t>
  </si>
  <si>
    <t>GALBEN R 4-33 BLU_01258</t>
  </si>
  <si>
    <t>BENALAXYL|COPPER OXYCHLORIDE_01258</t>
  </si>
  <si>
    <t>FMC CHEMICAL SPRL_01258</t>
  </si>
  <si>
    <t>(N) PERICOLOSO PER L'AMBIENTE|(XI) IRRITANTE_01258</t>
  </si>
  <si>
    <t>FUNGICIDA_01258</t>
  </si>
  <si>
    <t>POLVERE BAGNABILE_01258</t>
  </si>
  <si>
    <t>4.0 g|33.0 g_01258</t>
  </si>
  <si>
    <t>Autorizzato_01258</t>
  </si>
  <si>
    <t>01258</t>
  </si>
  <si>
    <t>GALBEN R 4-33 BLU</t>
  </si>
  <si>
    <t>GALEO_01259</t>
  </si>
  <si>
    <t>CYPROCONAZOLE_01259</t>
  </si>
  <si>
    <t>GOWAN ITALIA S.R.L._01259</t>
  </si>
  <si>
    <t>(N) PERICOLOSO PER L'AMBIENTE_01259</t>
  </si>
  <si>
    <t>FUNGICIDA_01259</t>
  </si>
  <si>
    <t>CONCENTRATO EMULSIONABILE_01259</t>
  </si>
  <si>
    <t>3.8 g_01259</t>
  </si>
  <si>
    <t>Autorizzato_01259</t>
  </si>
  <si>
    <t>01259</t>
  </si>
  <si>
    <t>GALEO</t>
  </si>
  <si>
    <t>GAL-GONE_01260</t>
  </si>
  <si>
    <t>FLUROXYPYR_01260</t>
  </si>
  <si>
    <t>GLOBACHEM NV_01260</t>
  </si>
  <si>
    <t>(N) PERICOLOSO PER L'AMBIENTE|(XN) NOCIVO_01260</t>
  </si>
  <si>
    <t>DISERBANTE_01260</t>
  </si>
  <si>
    <t>CONCENTRATO EMULSIONABILE_01260</t>
  </si>
  <si>
    <t>20.4 g_01260</t>
  </si>
  <si>
    <t>Ri-registrato (Air 1 Fase 1)_01260</t>
  </si>
  <si>
    <t>01260</t>
  </si>
  <si>
    <t>GAL-GONE</t>
  </si>
  <si>
    <t>GALIGAN 500 SC_01261</t>
  </si>
  <si>
    <t>OXYFLUORFEN_01261</t>
  </si>
  <si>
    <t>ADAMA AGAN LTD_01261</t>
  </si>
  <si>
    <t>(N) PERICOLOSO PER L'AMBIENTE_01261</t>
  </si>
  <si>
    <t>DISERBANTE_01261</t>
  </si>
  <si>
    <t>SOSPENSIONE CONCENTRATA_01261</t>
  </si>
  <si>
    <t>42.9 g_01261</t>
  </si>
  <si>
    <t>Autorizzato_01261</t>
  </si>
  <si>
    <t>01261</t>
  </si>
  <si>
    <t>GALIGAN 500 SC</t>
  </si>
  <si>
    <t>42.9 g</t>
  </si>
  <si>
    <t>GALIGAN EC_01262</t>
  </si>
  <si>
    <t>OXYFLUORFEN_01262</t>
  </si>
  <si>
    <t>ADAMA AGAN LTD_01262</t>
  </si>
  <si>
    <t>(N) PERICOLOSO PER L'AMBIENTE|(XN) NOCIVO_01262</t>
  </si>
  <si>
    <t>DISERBANTE_01262</t>
  </si>
  <si>
    <t>CONCENTRATO EMULSIONABILE_01262</t>
  </si>
  <si>
    <t>23.8 g_01262</t>
  </si>
  <si>
    <t>Autorizzato_01262</t>
  </si>
  <si>
    <t>01262</t>
  </si>
  <si>
    <t>GALIGAN EC</t>
  </si>
  <si>
    <t>GALLERY_01263</t>
  </si>
  <si>
    <t>ISOXABEN_01263</t>
  </si>
  <si>
    <t>DOW AGROSCIENCES ITALIA S.R.L._01263</t>
  </si>
  <si>
    <t>-_01263</t>
  </si>
  <si>
    <t>DISERBANTE_01263</t>
  </si>
  <si>
    <t>SOSPENSIONE CONCENTRATA_01263</t>
  </si>
  <si>
    <t>45.5 g_01263</t>
  </si>
  <si>
    <t>Autorizzato_01263</t>
  </si>
  <si>
    <t>01263</t>
  </si>
  <si>
    <t>GALLERY</t>
  </si>
  <si>
    <t>45.5 g</t>
  </si>
  <si>
    <t>GAMIT 36 CS_01264</t>
  </si>
  <si>
    <t>CLOMAZONE_01264</t>
  </si>
  <si>
    <t>FMC CHEMICAL SPRL_01264</t>
  </si>
  <si>
    <t>ESENTE DA CLASSIFICAZIONE DI PERICOLO_01264</t>
  </si>
  <si>
    <t>DISERBANTE_01264</t>
  </si>
  <si>
    <t>MICROGRANULARE_01264</t>
  </si>
  <si>
    <t>30.7 g_01264</t>
  </si>
  <si>
    <t>Ri-registrato_01264</t>
  </si>
  <si>
    <t>01264</t>
  </si>
  <si>
    <t>GAMIT 36 CS</t>
  </si>
  <si>
    <t>GAMMA TAB_01265</t>
  </si>
  <si>
    <t>GIBBERELLIC ACID_01265</t>
  </si>
  <si>
    <t>NUFARM S.A.S._01265</t>
  </si>
  <si>
    <t>-_01265</t>
  </si>
  <si>
    <t>FITOREGOLATORE_01265</t>
  </si>
  <si>
    <t>COMPRESSE_01265</t>
  </si>
  <si>
    <t>20.0 g_01265</t>
  </si>
  <si>
    <t>Autorizzato_01265</t>
  </si>
  <si>
    <t>01265</t>
  </si>
  <si>
    <t>GAMMA TAB</t>
  </si>
  <si>
    <t>GANZO_01266</t>
  </si>
  <si>
    <t>MYCLOBUTANIL_01266</t>
  </si>
  <si>
    <t>SHARDA CROPCHEM LIMITED_01266</t>
  </si>
  <si>
    <t>(XN) NOCIVO_01266</t>
  </si>
  <si>
    <t>FUNGICIDA_01266</t>
  </si>
  <si>
    <t>CONCENTRATO EMULSIONABILE_01266</t>
  </si>
  <si>
    <t>13.4 g_01266</t>
  </si>
  <si>
    <t>Autorizzato_01266</t>
  </si>
  <si>
    <t>01266</t>
  </si>
  <si>
    <t>GANZO</t>
  </si>
  <si>
    <t>GARAK_01267</t>
  </si>
  <si>
    <t>PROCHLORAZ_01267</t>
  </si>
  <si>
    <t>ADAMA MAKHTESHIM LTD_01267</t>
  </si>
  <si>
    <t>(N) PERICOLOSO PER L'AMBIENTE_01267</t>
  </si>
  <si>
    <t>FUNGICIDA_01267</t>
  </si>
  <si>
    <t>CONCENTRATO EMULSIONABILE_01267</t>
  </si>
  <si>
    <t>35.6 g_01267</t>
  </si>
  <si>
    <t>Autorizzato_01267</t>
  </si>
  <si>
    <t>01267</t>
  </si>
  <si>
    <t>GARAK</t>
  </si>
  <si>
    <t>GARAVEL_01268</t>
  </si>
  <si>
    <t>FLUAZINAM_01268</t>
  </si>
  <si>
    <t>NUFARM ITALIA S.R.L._01268</t>
  </si>
  <si>
    <t>(N) PERICOLOSO PER L'AMBIENTE|(XI) IRRITANTE_01268</t>
  </si>
  <si>
    <t>FUNGICIDA_01268</t>
  </si>
  <si>
    <t>SOSPENSIONE CONCENTRATA_01268</t>
  </si>
  <si>
    <t>40.0 g_01268</t>
  </si>
  <si>
    <t>Autorizzato_01268</t>
  </si>
  <si>
    <t>01268</t>
  </si>
  <si>
    <t>GARAVEL</t>
  </si>
  <si>
    <t>GARBO SC_01269</t>
  </si>
  <si>
    <t>AZOXYSTROBIN_01269</t>
  </si>
  <si>
    <t>SYNGENTA ITALIA S.P.A._01269</t>
  </si>
  <si>
    <t>(N) PERICOLOSO PER L'AMBIENTE_01269</t>
  </si>
  <si>
    <t>FUNGICIDA_01269</t>
  </si>
  <si>
    <t>SOSPENSIONE CONCENTRATA_01269</t>
  </si>
  <si>
    <t>23.2 g_01269</t>
  </si>
  <si>
    <t>Ri-registrato (Air 1 Fase 1)_01269</t>
  </si>
  <si>
    <t>01269</t>
  </si>
  <si>
    <t>GARBO SC</t>
  </si>
  <si>
    <t>GARDEN EXPERT_01270</t>
  </si>
  <si>
    <t>PYRETHRINS_01270</t>
  </si>
  <si>
    <t>COPYR S.P.A._01270</t>
  </si>
  <si>
    <t>(N) PERICOLOSO PER L'AMBIENTE_01270</t>
  </si>
  <si>
    <t>INSETTICIDA_01270</t>
  </si>
  <si>
    <t>CONCENTRATO EMULSIONABILE_01270</t>
  </si>
  <si>
    <t>2.0 g_01270</t>
  </si>
  <si>
    <t>Autorizzato_01270</t>
  </si>
  <si>
    <t>01270</t>
  </si>
  <si>
    <t>GARDEN EXPERT</t>
  </si>
  <si>
    <t>GARDENE_01271</t>
  </si>
  <si>
    <t>METALDEHYDE_01271</t>
  </si>
  <si>
    <t>SIPCAM S.P.A._01271</t>
  </si>
  <si>
    <t>ESENTE DA CLASSIFICAZIONE DI PERICOLO_01271</t>
  </si>
  <si>
    <t>MOLLUSCHICIDA_01271</t>
  </si>
  <si>
    <t>ESCA GRANULARE_01271</t>
  </si>
  <si>
    <t>5.0 g_01271</t>
  </si>
  <si>
    <t>Autorizzato_01271</t>
  </si>
  <si>
    <t>01271</t>
  </si>
  <si>
    <t>GARDENE</t>
  </si>
  <si>
    <t>GARDENE PLUS_01272</t>
  </si>
  <si>
    <t>METALDEHYDE_01272</t>
  </si>
  <si>
    <t>SIPCAM S.P.A._01272</t>
  </si>
  <si>
    <t>-_01272</t>
  </si>
  <si>
    <t>MOLLUSCHICIDA_01272</t>
  </si>
  <si>
    <t>ESCA GRANULARE_01272</t>
  </si>
  <si>
    <t>4.9 g_01272</t>
  </si>
  <si>
    <t>Autorizzato_01272</t>
  </si>
  <si>
    <t>01272</t>
  </si>
  <si>
    <t>GARDENE PLUS</t>
  </si>
  <si>
    <t>GARDIUS 40 ST_01273</t>
  </si>
  <si>
    <t>DIMETHOATE_01273</t>
  </si>
  <si>
    <t>CHEMINOVA AGRO ITALIA S.R.L._01273</t>
  </si>
  <si>
    <t>(XI) IRRITANTE_01273</t>
  </si>
  <si>
    <t>INSETTICIDA_01273</t>
  </si>
  <si>
    <t>CONCENTRATO EMULSIONABILE_01273</t>
  </si>
  <si>
    <t>37.7 g_01273</t>
  </si>
  <si>
    <t>Ri-registrato_01273</t>
  </si>
  <si>
    <t>01273</t>
  </si>
  <si>
    <t>GARDIUS 40 ST</t>
  </si>
  <si>
    <t>GARDOPRIM GOLD_01274</t>
  </si>
  <si>
    <t>TERBUTHYLAZINE|S-METOLACHLOR_01274</t>
  </si>
  <si>
    <t>SYNGENTA ITALIA S.P.A._01274</t>
  </si>
  <si>
    <t>(XI) IRRITANTE|(N) PERICOLOSO PER L'AMBIENTE_01274</t>
  </si>
  <si>
    <t>DISERBANTE_01274</t>
  </si>
  <si>
    <t>SOSPENSIONE CONCENTRATA_01274</t>
  </si>
  <si>
    <t>17.4 g|28.9 g_01274</t>
  </si>
  <si>
    <t>Autorizzato provvisoriamente_01274</t>
  </si>
  <si>
    <t>01274</t>
  </si>
  <si>
    <t>GARDOPRIM GOLD</t>
  </si>
  <si>
    <t>TERBUTHYLAZINE|S-METOLACHLOR</t>
  </si>
  <si>
    <t>17.4 g|28.9 g</t>
  </si>
  <si>
    <t>GARLON_01275</t>
  </si>
  <si>
    <t>TRICLOPYR_01275</t>
  </si>
  <si>
    <t>DOW AGROSCIENCES ITALIA S.R.L._01275</t>
  </si>
  <si>
    <t>(XN) NOCIVO_01275</t>
  </si>
  <si>
    <t>DISERBANTE_01275</t>
  </si>
  <si>
    <t>CONCENTRATO EMULSIONABILE_01275</t>
  </si>
  <si>
    <t>61.2 g_01275</t>
  </si>
  <si>
    <t>Ri-registrato_01275</t>
  </si>
  <si>
    <t>01275</t>
  </si>
  <si>
    <t>GARLON</t>
  </si>
  <si>
    <t>TRICLOPYR</t>
  </si>
  <si>
    <t>61.2 g</t>
  </si>
  <si>
    <t>GARLON EV_01276</t>
  </si>
  <si>
    <t>TRICLOPYR|FLUROXYPYR_01276</t>
  </si>
  <si>
    <t>DOW AGROSCIENCES ITALIA S.R.L._01276</t>
  </si>
  <si>
    <t>(N) PERICOLOSO PER L'AMBIENTE|(XI) IRRITANTE_01276</t>
  </si>
  <si>
    <t>DISERBANTE_01276</t>
  </si>
  <si>
    <t>CONCENTRATO EMULSIONABILE_01276</t>
  </si>
  <si>
    <t>8.3 g|2.8 g_01276</t>
  </si>
  <si>
    <t>Ri-registrato (Air 1 Fase 1)_01276</t>
  </si>
  <si>
    <t>01276</t>
  </si>
  <si>
    <t>GARLON EV</t>
  </si>
  <si>
    <t>GARTREL_01277</t>
  </si>
  <si>
    <t>FLUROXYPYR_01277</t>
  </si>
  <si>
    <t>DOW AGROSCIENCES ITALIA S.R.L._01277</t>
  </si>
  <si>
    <t>(N) PERICOLOSO PER L'AMBIENTE|(XN) NOCIVO_01277</t>
  </si>
  <si>
    <t>DISERBANTE_01277</t>
  </si>
  <si>
    <t>CONCENTRATO EMULSIONABILE_01277</t>
  </si>
  <si>
    <t>17.2 g_01277</t>
  </si>
  <si>
    <t>Ri-registrato (Air 1 Fase 1)_01277</t>
  </si>
  <si>
    <t>01277</t>
  </si>
  <si>
    <t>GARTREL</t>
  </si>
  <si>
    <t>17.2 g</t>
  </si>
  <si>
    <t>GASPER_01278</t>
  </si>
  <si>
    <t>PYRIPROXYFEN_01278</t>
  </si>
  <si>
    <t>ITACA S.R.L._01278</t>
  </si>
  <si>
    <t>-_01278</t>
  </si>
  <si>
    <t>INSETTICIDA_01278</t>
  </si>
  <si>
    <t>CONCENTRATO EMULSIONABILE_01278</t>
  </si>
  <si>
    <t>10.9 g_01278</t>
  </si>
  <si>
    <t>Autorizzato con procedura zonale_01278</t>
  </si>
  <si>
    <t>01278</t>
  </si>
  <si>
    <t>GASPER</t>
  </si>
  <si>
    <t>GASS_01279</t>
  </si>
  <si>
    <t>CYMOXANIL_01279</t>
  </si>
  <si>
    <t>UPL EUROPE L.T.D._01279</t>
  </si>
  <si>
    <t>(N) PERICOLOSO PER L'AMBIENTE|(XI) IRRITANTE_01279</t>
  </si>
  <si>
    <t>FUNGICIDA_01279</t>
  </si>
  <si>
    <t>POLVERE BAGNABILE_01279</t>
  </si>
  <si>
    <t>24.0 g_01279</t>
  </si>
  <si>
    <t>Autorizzato_01279</t>
  </si>
  <si>
    <t>01279</t>
  </si>
  <si>
    <t>GASS</t>
  </si>
  <si>
    <t>GASTROTOX E_01280</t>
  </si>
  <si>
    <t>METALDEHYDE_01280</t>
  </si>
  <si>
    <t>SIPCAM S.P.A._01280</t>
  </si>
  <si>
    <t>-_01280</t>
  </si>
  <si>
    <t>MOLLUSCHICIDA_01280</t>
  </si>
  <si>
    <t>ESCA PRONTA PER L'USO_01280</t>
  </si>
  <si>
    <t>5.0 g_01280</t>
  </si>
  <si>
    <t>Autorizzato_01280</t>
  </si>
  <si>
    <t>01280</t>
  </si>
  <si>
    <t>GASTROTOX E</t>
  </si>
  <si>
    <t>GASTROTOX MAX_01281</t>
  </si>
  <si>
    <t>METALDEHYDE_01281</t>
  </si>
  <si>
    <t>SIPCAM S.P.A._01281</t>
  </si>
  <si>
    <t>ESENTE DA CLASSIFICAZIONE DI PERICOLO_01281</t>
  </si>
  <si>
    <t>MOLLUSCHICIDA_01281</t>
  </si>
  <si>
    <t>ESCA GRANULARE_01281</t>
  </si>
  <si>
    <t>5.0 g_01281</t>
  </si>
  <si>
    <t>Autorizzato_01281</t>
  </si>
  <si>
    <t>01281</t>
  </si>
  <si>
    <t>GASTROTOX MAX</t>
  </si>
  <si>
    <t>GASTROTOX N_01282</t>
  </si>
  <si>
    <t>METALDEHYDE_01282</t>
  </si>
  <si>
    <t>SIPCAM S.P.A._01282</t>
  </si>
  <si>
    <t>ESENTE DA CLASSIFICAZIONE DI PERICOLO_01282</t>
  </si>
  <si>
    <t>MOLLUSCHICIDA_01282</t>
  </si>
  <si>
    <t>ESCA PRONTA PER L'USO_01282</t>
  </si>
  <si>
    <t>2.5 g_01282</t>
  </si>
  <si>
    <t>Autorizzato_01282</t>
  </si>
  <si>
    <t>01282</t>
  </si>
  <si>
    <t>GASTROTOX N</t>
  </si>
  <si>
    <t>GAT TESSLA 25 WG_01283</t>
  </si>
  <si>
    <t>TEBUCONAZOLE_01283</t>
  </si>
  <si>
    <t>SHARDA CROPCHEM LIMITED_01283</t>
  </si>
  <si>
    <t>(N) PERICOLOSO PER L'AMBIENTE|(XN) NOCIVO_01283</t>
  </si>
  <si>
    <t>FUNGICIDA_01283</t>
  </si>
  <si>
    <t>GRANULARE IDRODISPERSIBILE_01283</t>
  </si>
  <si>
    <t>25.0 g_01283</t>
  </si>
  <si>
    <t>Autorizzato_01283</t>
  </si>
  <si>
    <t>01283</t>
  </si>
  <si>
    <t>GAT TESSLA 25 WG</t>
  </si>
  <si>
    <t>GATAN_01284</t>
  </si>
  <si>
    <t>RIMSULFURON (AKA RENRIDURON)_01284</t>
  </si>
  <si>
    <t>HELM AG_01284</t>
  </si>
  <si>
    <t>-_01284</t>
  </si>
  <si>
    <t>DISERBANTE_01284</t>
  </si>
  <si>
    <t>GRANULARE IDRODISPERSIBILE_01284</t>
  </si>
  <si>
    <t>25.0 g_01284</t>
  </si>
  <si>
    <t>Autorizzato_01284</t>
  </si>
  <si>
    <t>01284</t>
  </si>
  <si>
    <t>GATAN</t>
  </si>
  <si>
    <t>GAUCHO 70 WS_01285</t>
  </si>
  <si>
    <t>IMIDACLOPRID_01285</t>
  </si>
  <si>
    <t>BAYER CROPSCIENCE S.R.L._01285</t>
  </si>
  <si>
    <t>(N) PERICOLOSO PER L'AMBIENTE|(XN) NOCIVO_01285</t>
  </si>
  <si>
    <t>INSETTICIDA_01285</t>
  </si>
  <si>
    <t>POLVERE BAGNABILE PER CONCIA SEMI_01285</t>
  </si>
  <si>
    <t>70.0 g_01285</t>
  </si>
  <si>
    <t>Autorizzato_01285</t>
  </si>
  <si>
    <t>01285</t>
  </si>
  <si>
    <t>GAUCHO 70 WS</t>
  </si>
  <si>
    <t>GAVELAN_01286</t>
  </si>
  <si>
    <t>IPRODIONE_01286</t>
  </si>
  <si>
    <t>BASF ITALIA S.P.A._01286</t>
  </si>
  <si>
    <t>(N) PERICOLOSO PER L'AMBIENTE|(XN) NOCIVO_01286</t>
  </si>
  <si>
    <t>FUNGICIDA_01286</t>
  </si>
  <si>
    <t>SOSPENSIONE CONCENTRATA_01286</t>
  </si>
  <si>
    <t>43.2 g_01286</t>
  </si>
  <si>
    <t>Ri-registrato_01286</t>
  </si>
  <si>
    <t>01286</t>
  </si>
  <si>
    <t>GAVELAN</t>
  </si>
  <si>
    <t>43.2 g</t>
  </si>
  <si>
    <t>GEATER-STAR_01287</t>
  </si>
  <si>
    <t>TEFLUTHRIN_01287</t>
  </si>
  <si>
    <t>DIACHEM S.P.A._01287</t>
  </si>
  <si>
    <t>(N) PERICOLOSO PER L'AMBIENTE_01287</t>
  </si>
  <si>
    <t>INSETTICIDA_01287</t>
  </si>
  <si>
    <t>GRANULARE_01287</t>
  </si>
  <si>
    <t>0.2 g_01287</t>
  </si>
  <si>
    <t>Autorizzato_01287</t>
  </si>
  <si>
    <t>01287</t>
  </si>
  <si>
    <t>GEATER-STAR</t>
  </si>
  <si>
    <t>GEMINI GEO_01288</t>
  </si>
  <si>
    <t>ZETA CYPERMETHRIN_01288</t>
  </si>
  <si>
    <t>FMC CHEMICAL SPRL_01288</t>
  </si>
  <si>
    <t>-_01288</t>
  </si>
  <si>
    <t>INSETTICIDA_01288</t>
  </si>
  <si>
    <t>GRANULARE_01288</t>
  </si>
  <si>
    <t>0.8 g_01288</t>
  </si>
  <si>
    <t>Autorizzato_01288</t>
  </si>
  <si>
    <t>01288</t>
  </si>
  <si>
    <t>GEMINI GEO</t>
  </si>
  <si>
    <t>GEMINISTAR_01289</t>
  </si>
  <si>
    <t>FLUROXYPYR|FLORASULAM_01289</t>
  </si>
  <si>
    <t>DOW AGROSCIENCES ITALIA S.R.L._01289</t>
  </si>
  <si>
    <t>(N) PERICOLOSO PER L'AMBIENTE|(XI) IRRITANTE_01289</t>
  </si>
  <si>
    <t>DISERBANTE_01289</t>
  </si>
  <si>
    <t>SOSPENSIONE-EMULSIONE_01289</t>
  </si>
  <si>
    <t>14.6 g|0.1 g_01289</t>
  </si>
  <si>
    <t>Ri-registrato (Air 1 Fase 1)_01289</t>
  </si>
  <si>
    <t>01289</t>
  </si>
  <si>
    <t>GEMINISTAR</t>
  </si>
  <si>
    <t>14.6 g|0.1 g</t>
  </si>
  <si>
    <t>GENIAL SL_01290</t>
  </si>
  <si>
    <t>GIBBERELLIC ACID_01290</t>
  </si>
  <si>
    <t>NUFARM ITALIA S.R.L._01290</t>
  </si>
  <si>
    <t>(XI) IRRITANTE_01290</t>
  </si>
  <si>
    <t>FITOREGOLATORE_01290</t>
  </si>
  <si>
    <t>CONCENTRATO SOLUBILE_01290</t>
  </si>
  <si>
    <t>2.0 g_01290</t>
  </si>
  <si>
    <t>Autorizzato_01290</t>
  </si>
  <si>
    <t>01290</t>
  </si>
  <si>
    <t>GENIAL SL</t>
  </si>
  <si>
    <t>GENIAL TAB_01291</t>
  </si>
  <si>
    <t>GIBBERELLIC ACID_01291</t>
  </si>
  <si>
    <t>NUFARM ITALIA S.R.L._01291</t>
  </si>
  <si>
    <t>ESENTE DA CLASSIFICAZIONE DI PERICOLO_01291</t>
  </si>
  <si>
    <t>FITOREGOLATORE_01291</t>
  </si>
  <si>
    <t>COMPRESSE_01291</t>
  </si>
  <si>
    <t>20.0 g_01291</t>
  </si>
  <si>
    <t>Autorizzato_01291</t>
  </si>
  <si>
    <t>01291</t>
  </si>
  <si>
    <t>GENIAL TAB</t>
  </si>
  <si>
    <t>GENOXONE ZX_01292</t>
  </si>
  <si>
    <t>TRICLOPYR|2,4-D_01292</t>
  </si>
  <si>
    <t>ARYSTA LIFESCIENCE BENELUX SPRL_01292</t>
  </si>
  <si>
    <t>(N) PERICOLOSO PER L'AMBIENTE|(XN) NOCIVO_01292</t>
  </si>
  <si>
    <t>DISERBANTE_01292</t>
  </si>
  <si>
    <t>CONCENTRATO EMULSIONABILE_01292</t>
  </si>
  <si>
    <t>15.7 g|15.3 g_01292</t>
  </si>
  <si>
    <t>Autorizzato_01292</t>
  </si>
  <si>
    <t>01292</t>
  </si>
  <si>
    <t>GENOXONE ZX</t>
  </si>
  <si>
    <t>TRICLOPYR|2,4-D</t>
  </si>
  <si>
    <t>15.7 g|15.3 g</t>
  </si>
  <si>
    <t>GEODIS_01293</t>
  </si>
  <si>
    <t>BROMOXYNIL OCTANOATE_01293</t>
  </si>
  <si>
    <t>NUFARM S.A.S._01293</t>
  </si>
  <si>
    <t>(N) PERICOLOSO PER L'AMBIENTE|(XN) NOCIVO_01293</t>
  </si>
  <si>
    <t>DISERBANTE_01293</t>
  </si>
  <si>
    <t>POLVERE BAGNABILE_01293</t>
  </si>
  <si>
    <t>30.7 g_01293</t>
  </si>
  <si>
    <t>Ri-registrato_01293</t>
  </si>
  <si>
    <t>01293</t>
  </si>
  <si>
    <t>GEODIS</t>
  </si>
  <si>
    <t>GEONEX_01294</t>
  </si>
  <si>
    <t>CHLORPYRIFOS_01294</t>
  </si>
  <si>
    <t>NATAN S.R.L._01294</t>
  </si>
  <si>
    <t>(N) PERICOLOSO PER L'AMBIENTE_01294</t>
  </si>
  <si>
    <t>INSETTICIDA_01294</t>
  </si>
  <si>
    <t>MICROGRANULARE_01294</t>
  </si>
  <si>
    <t>2.2 g_01294</t>
  </si>
  <si>
    <t>Autorizzato_01294</t>
  </si>
  <si>
    <t>01294</t>
  </si>
  <si>
    <t>GEONEX</t>
  </si>
  <si>
    <t>GEORT 50_01295</t>
  </si>
  <si>
    <t>METAM SODIUM_01295</t>
  </si>
  <si>
    <t>TAMINCO ITALIA S.R.L._01295</t>
  </si>
  <si>
    <t>(C) CORROSIVO|(N) PERICOLOSO PER L'AMBIENTE_01295</t>
  </si>
  <si>
    <t>INSETTICIDA-FUNGICIDA-DISERBANTE_01295</t>
  </si>
  <si>
    <t>FUMOGENO (FUMIGANTE)_01295</t>
  </si>
  <si>
    <t>38.8 g_01295</t>
  </si>
  <si>
    <t>Autorizzato_01295</t>
  </si>
  <si>
    <t>01295</t>
  </si>
  <si>
    <t>GEORT 50</t>
  </si>
  <si>
    <t>GEOSAF 39_01296</t>
  </si>
  <si>
    <t>METAM SODIUM_01296</t>
  </si>
  <si>
    <t>TAMINCO ITALIA S.R.L._01296</t>
  </si>
  <si>
    <t>(C) CORROSIVO|(N) PERICOLOSO PER L'AMBIENTE_01296</t>
  </si>
  <si>
    <t>FUNGICIDA-NEMATOCIDA-INSETTICIDA-DISERBANTE_01296</t>
  </si>
  <si>
    <t>LIQUIDO (SENZA DILUIZIONE)_01296</t>
  </si>
  <si>
    <t>38.8 g_01296</t>
  </si>
  <si>
    <t>Autorizzato_01296</t>
  </si>
  <si>
    <t>01296</t>
  </si>
  <si>
    <t>GEOSAF 39</t>
  </si>
  <si>
    <t>FUNGICIDA-NEMATOCIDA-INSETTICIDA-DISERBANTE</t>
  </si>
  <si>
    <t>GEOXE_01297</t>
  </si>
  <si>
    <t>FLUDIOXONIL_01297</t>
  </si>
  <si>
    <t>SYNGENTA ITALIA S.P.A._01297</t>
  </si>
  <si>
    <t>(N) PERICOLOSO PER L'AMBIENTE|(XI) IRRITANTE_01297</t>
  </si>
  <si>
    <t>FUNGICIDA_01297</t>
  </si>
  <si>
    <t>GRANULARE IDRODISPERSIBILE_01297</t>
  </si>
  <si>
    <t>50.0 g_01297</t>
  </si>
  <si>
    <t>Autorizzato_01297</t>
  </si>
  <si>
    <t>01297</t>
  </si>
  <si>
    <t>GEOXE</t>
  </si>
  <si>
    <t>GEOZEB WG_01298</t>
  </si>
  <si>
    <t>MANCOZEB_01298</t>
  </si>
  <si>
    <t>AGROWIN BIOSCIENCES S.R.L._01298</t>
  </si>
  <si>
    <t>(N) PERICOLOSO PER L'AMBIENTE|(XN) NOCIVO_01298</t>
  </si>
  <si>
    <t>FUNGICIDA_01298</t>
  </si>
  <si>
    <t>GRANULARE IDRODISPERSIBILE_01298</t>
  </si>
  <si>
    <t>75.0 g_01298</t>
  </si>
  <si>
    <t>Ri-registrato_01298</t>
  </si>
  <si>
    <t>01298</t>
  </si>
  <si>
    <t>GEOZEB WG</t>
  </si>
  <si>
    <t>GERAMID NEU_01299</t>
  </si>
  <si>
    <t>1-NAPHTHYLACETAMIDE (1-NAD)_01299</t>
  </si>
  <si>
    <t>GOBBI L. S.R.L._01299</t>
  </si>
  <si>
    <t>-_01299</t>
  </si>
  <si>
    <t>FITOREGOLATORE_01299</t>
  </si>
  <si>
    <t>LIQUIDO (SENZA DILUIZIONE)_01299</t>
  </si>
  <si>
    <t>4.0 g_01299</t>
  </si>
  <si>
    <t>Autorizzato_01299</t>
  </si>
  <si>
    <t>01299</t>
  </si>
  <si>
    <t>GERAMID NEU</t>
  </si>
  <si>
    <t>GERAMID NEU D_01300</t>
  </si>
  <si>
    <t>1-NAPHTHYLACETAMIDE (1-NAD)_01300</t>
  </si>
  <si>
    <t>GOBBI L. S.R.L._01300</t>
  </si>
  <si>
    <t>-_01300</t>
  </si>
  <si>
    <t>FITOREGOLATORE_01300</t>
  </si>
  <si>
    <t>LIQUIDO (SENZA DILUIZIONE)_01300</t>
  </si>
  <si>
    <t>3.6 g_01300</t>
  </si>
  <si>
    <t>Autorizzato_01300</t>
  </si>
  <si>
    <t>01300</t>
  </si>
  <si>
    <t>GERAMID NEU D</t>
  </si>
  <si>
    <t>3.6 g</t>
  </si>
  <si>
    <t>GERAMID-NEU SL_01301</t>
  </si>
  <si>
    <t>1-NAPHTHYLACETAMIDE (1-NAD)_01301</t>
  </si>
  <si>
    <t>I.B.G. S.R.L._01301</t>
  </si>
  <si>
    <t>-_01301</t>
  </si>
  <si>
    <t>FITOREGOLATORE_01301</t>
  </si>
  <si>
    <t>CONCENTRATO SOLUBILE_01301</t>
  </si>
  <si>
    <t>4.0 g_01301</t>
  </si>
  <si>
    <t>Autorizzato_01301</t>
  </si>
  <si>
    <t>01301</t>
  </si>
  <si>
    <t>GERAMID-NEU SL</t>
  </si>
  <si>
    <t>GERBA 4 LG_01302</t>
  </si>
  <si>
    <t>6-BENZYLADENINE_01302</t>
  </si>
  <si>
    <t>GOBBI L. S.R.L._01302</t>
  </si>
  <si>
    <t>ESENTE DA CLASSIFICAZIONE DI PERICOLO_01302</t>
  </si>
  <si>
    <t>FITOREGOLATORE_01302</t>
  </si>
  <si>
    <t>LIQUIDO (SENZA DILUIZIONE)_01302</t>
  </si>
  <si>
    <t>4.0 g_01302</t>
  </si>
  <si>
    <t>Autorizzato_01302</t>
  </si>
  <si>
    <t>01302</t>
  </si>
  <si>
    <t>GERBA 4 LG</t>
  </si>
  <si>
    <t>GERBATHIN 2 LG_01303</t>
  </si>
  <si>
    <t>6-BENZYLADENINE_01303</t>
  </si>
  <si>
    <t>FINE AGROCHEMICALS LTD_01303</t>
  </si>
  <si>
    <t>-_01303</t>
  </si>
  <si>
    <t>FITOREGOLATORE_01303</t>
  </si>
  <si>
    <t>LIQUIDO (SENZA DILUIZIONE)_01303</t>
  </si>
  <si>
    <t>2.0 g_01303</t>
  </si>
  <si>
    <t>Autorizzato_01303</t>
  </si>
  <si>
    <t>01303</t>
  </si>
  <si>
    <t>GERBATHIN 2 LG</t>
  </si>
  <si>
    <t>GEREPHON SL_01304</t>
  </si>
  <si>
    <t>ETHEPHON_01304</t>
  </si>
  <si>
    <t>BAYER CROPSCIENCE S.R.L._01304</t>
  </si>
  <si>
    <t>(XN) NOCIVO_01304</t>
  </si>
  <si>
    <t>FITOREGOLATORE_01304</t>
  </si>
  <si>
    <t>CONCENTRATO SOLUBILE_01304</t>
  </si>
  <si>
    <t>39.6 g_01304</t>
  </si>
  <si>
    <t>Ri-registrato_01304</t>
  </si>
  <si>
    <t>01304</t>
  </si>
  <si>
    <t>GEREPHON SL</t>
  </si>
  <si>
    <t>GERLAGIB LG_01305</t>
  </si>
  <si>
    <t>GIBBERELLINS (A4+A7)_01305</t>
  </si>
  <si>
    <t>FINE AGROCHEMICALS LTD_01305</t>
  </si>
  <si>
    <t>-_01305</t>
  </si>
  <si>
    <t>FITOREGOLATORE_01305</t>
  </si>
  <si>
    <t>CONCENTRATO SOLUBILE_01305</t>
  </si>
  <si>
    <t>1.0 g_01305</t>
  </si>
  <si>
    <t>Autorizzato_01305</t>
  </si>
  <si>
    <t>01305</t>
  </si>
  <si>
    <t>GERLAGIB LG</t>
  </si>
  <si>
    <t>GERMON BEWURZELUNGSPUDER H PER TALEE LEGNOSE_01306</t>
  </si>
  <si>
    <t>1-NAPHTHYLACETIC ACID (1-NAA)_01306</t>
  </si>
  <si>
    <t>GOBBI L. S.R.L._01306</t>
  </si>
  <si>
    <t>-_01306</t>
  </si>
  <si>
    <t>FITOREGOLATORE_01306</t>
  </si>
  <si>
    <t>POLVERE_01306</t>
  </si>
  <si>
    <t>0.6 g_01306</t>
  </si>
  <si>
    <t>Autorizzato_01306</t>
  </si>
  <si>
    <t>01306</t>
  </si>
  <si>
    <t>GERMON BEWURZELUNGSPUDER H PER TALEE LEGNOSE</t>
  </si>
  <si>
    <t>0.6 g</t>
  </si>
  <si>
    <t>GERMON BEWURZELUNGSPUDER K PER TALEE ERBACEE_01307</t>
  </si>
  <si>
    <t>1-NAPHTHYLACETIC ACID (1-NAA)_01307</t>
  </si>
  <si>
    <t>GOBBI L. S.R.L._01307</t>
  </si>
  <si>
    <t>-_01307</t>
  </si>
  <si>
    <t>FITOREGOLATORE_01307</t>
  </si>
  <si>
    <t>POLVERE_01307</t>
  </si>
  <si>
    <t>0.4 g_01307</t>
  </si>
  <si>
    <t>Autorizzato_01307</t>
  </si>
  <si>
    <t>01307</t>
  </si>
  <si>
    <t>GERMON BEWURZELUNGSPUDER K PER TALEE ERBACEE</t>
  </si>
  <si>
    <t>GERMON BEWURZELUNGSPUDER PER TALEE ERBACEE_01308</t>
  </si>
  <si>
    <t>1-NAPHTHYLACETAMIDE (1-NAD)_01308</t>
  </si>
  <si>
    <t>GOBBI L. S.R.L._01308</t>
  </si>
  <si>
    <t>-_01308</t>
  </si>
  <si>
    <t>FITOREGOLATORE_01308</t>
  </si>
  <si>
    <t>POLVERE_01308</t>
  </si>
  <si>
    <t>0.5 g_01308</t>
  </si>
  <si>
    <t>Autorizzato_01308</t>
  </si>
  <si>
    <t>01308</t>
  </si>
  <si>
    <t>GERMON BEWURZELUNGSPUDER PER TALEE ERBACEE</t>
  </si>
  <si>
    <t>GERMON BEWURZELUNGSPUDER PER TALEE LEGNOSE_01309</t>
  </si>
  <si>
    <t>1-NAPHTHYLACETAMIDE (1-NAD)_01309</t>
  </si>
  <si>
    <t>GOBBI L. S.R.L._01309</t>
  </si>
  <si>
    <t>-_01309</t>
  </si>
  <si>
    <t>FITOREGOLATORE_01309</t>
  </si>
  <si>
    <t>POLVERE_01309</t>
  </si>
  <si>
    <t>0.8 g_01309</t>
  </si>
  <si>
    <t>Autorizzato_01309</t>
  </si>
  <si>
    <t>01309</t>
  </si>
  <si>
    <t>GERMON BEWURZELUNGSPUDER PER TALEE LEGNOSE</t>
  </si>
  <si>
    <t>GERMON E_01310</t>
  </si>
  <si>
    <t>1-NAPHTHYLACETIC ACID (1-NAA)_01310</t>
  </si>
  <si>
    <t>GOBBI L. S.R.L._01310</t>
  </si>
  <si>
    <t>-_01310</t>
  </si>
  <si>
    <t>FITOREGOLATORE_01310</t>
  </si>
  <si>
    <t>LIQUIDO (SENZA DILUIZIONE)_01310</t>
  </si>
  <si>
    <t>0.3 g_01310</t>
  </si>
  <si>
    <t>Autorizzato_01310</t>
  </si>
  <si>
    <t>01310</t>
  </si>
  <si>
    <t>GERMON E</t>
  </si>
  <si>
    <t>0.3 g</t>
  </si>
  <si>
    <t>GERMON L_01311</t>
  </si>
  <si>
    <t>1-NAPHTHYLACETIC ACID (1-NAA)_01311</t>
  </si>
  <si>
    <t>GOBBI L. S.R.L._01311</t>
  </si>
  <si>
    <t>-_01311</t>
  </si>
  <si>
    <t>FITOREGOLATORE_01311</t>
  </si>
  <si>
    <t>LIQUIDO (SENZA DILUIZIONE)_01311</t>
  </si>
  <si>
    <t>0.7 g_01311</t>
  </si>
  <si>
    <t>Autorizzato_01311</t>
  </si>
  <si>
    <t>01311</t>
  </si>
  <si>
    <t>GERMON L</t>
  </si>
  <si>
    <t>GETT_01312</t>
  </si>
  <si>
    <t>MANCOZEB|MANDIPROPAMID_01312</t>
  </si>
  <si>
    <t>SYNGENTA ITALIA S.P.A._01312</t>
  </si>
  <si>
    <t>ESENTE DA CLASSIFICAZIONE DI PERICOLO_01312</t>
  </si>
  <si>
    <t>FUNGICIDA_01312</t>
  </si>
  <si>
    <t>GRANULARE IDRODISPERSIBILE_01312</t>
  </si>
  <si>
    <t>60.0 g|5.0 g_01312</t>
  </si>
  <si>
    <t>Autorizzato_01312</t>
  </si>
  <si>
    <t>01312</t>
  </si>
  <si>
    <t>GETT</t>
  </si>
  <si>
    <t>MANCOZEB|MANDIPROPAMID</t>
  </si>
  <si>
    <t>60.0 g|5.0 g</t>
  </si>
  <si>
    <t>GHIBLI 240 OD_01313</t>
  </si>
  <si>
    <t>NICOSULFURON_01313</t>
  </si>
  <si>
    <t>CHEMINOVA  A/S_01313</t>
  </si>
  <si>
    <t>(N) PERICOLOSO PER L'AMBIENTE|(XI) IRRITANTE_01313</t>
  </si>
  <si>
    <t>DISERBANTE_01313</t>
  </si>
  <si>
    <t>OLIO DISPERSIBILE_01313</t>
  </si>
  <si>
    <t>23.5 g_01313</t>
  </si>
  <si>
    <t>Ri-registrato_01313</t>
  </si>
  <si>
    <t>01313</t>
  </si>
  <si>
    <t>GHIBLI 240 OD</t>
  </si>
  <si>
    <t>GHIBLI 40 OD_01314</t>
  </si>
  <si>
    <t>NICOSULFURON_01314</t>
  </si>
  <si>
    <t>CHEMINOVA AGRO ITALIA S.R.L._01314</t>
  </si>
  <si>
    <t>-_01314</t>
  </si>
  <si>
    <t>DISERBANTE_01314</t>
  </si>
  <si>
    <t>OLIO DISPERSIBILE_01314</t>
  </si>
  <si>
    <t>4.2 %_01314</t>
  </si>
  <si>
    <t>Autorizzato_01314</t>
  </si>
  <si>
    <t>01314</t>
  </si>
  <si>
    <t>GHIBLI 40 OD</t>
  </si>
  <si>
    <t>4.2 %</t>
  </si>
  <si>
    <t>GI BIO PLUS_01315</t>
  </si>
  <si>
    <t>GIBBERELLIC ACID_01315</t>
  </si>
  <si>
    <t>NUFARM ITALIA S.R.L._01315</t>
  </si>
  <si>
    <t>ESENTE DA CLASSIFICAZIONE DI PERICOLO_01315</t>
  </si>
  <si>
    <t>FITOREGOLATORE_01315</t>
  </si>
  <si>
    <t>COMPRESSE_01315</t>
  </si>
  <si>
    <t>20.0 g_01315</t>
  </si>
  <si>
    <t>Autorizzato_01315</t>
  </si>
  <si>
    <t>01315</t>
  </si>
  <si>
    <t>GI BIO PLUS</t>
  </si>
  <si>
    <t>GIAGUAR SL_01316</t>
  </si>
  <si>
    <t>GIBBERELLIC ACID_01316</t>
  </si>
  <si>
    <t>NUFARM ITALIA S.R.L._01316</t>
  </si>
  <si>
    <t>ESENTE DA CLASSIFICAZIONE DI PERICOLO_01316</t>
  </si>
  <si>
    <t>FITOREGOLATORE_01316</t>
  </si>
  <si>
    <t>LIQUIDO (SENZA DILUIZIONE)_01316</t>
  </si>
  <si>
    <t>2.0 g_01316</t>
  </si>
  <si>
    <t>Autorizzato_01316</t>
  </si>
  <si>
    <t>01316</t>
  </si>
  <si>
    <t>GIAGUAR SL</t>
  </si>
  <si>
    <t>GIB TAB_01317</t>
  </si>
  <si>
    <t>GIBBERELLIC ACID_01317</t>
  </si>
  <si>
    <t>GOBBI L. S.R.L._01317</t>
  </si>
  <si>
    <t>ESENTE DA CLASSIFICAZIONE DI PERICOLO_01317</t>
  </si>
  <si>
    <t>FITOREGOLATORE_01317</t>
  </si>
  <si>
    <t>COMPRESSE_01317</t>
  </si>
  <si>
    <t>10.0 g_01317</t>
  </si>
  <si>
    <t>Autorizzato_01317</t>
  </si>
  <si>
    <t>01317</t>
  </si>
  <si>
    <t>GIB TAB</t>
  </si>
  <si>
    <t>GIBAIFAR_01318</t>
  </si>
  <si>
    <t>GIBBERELLIC ACID_01318</t>
  </si>
  <si>
    <t>AIFAR AGROCHIMICA S.R.L._01318</t>
  </si>
  <si>
    <t>ESENTE DA CLASSIFICAZIONE DI PERICOLO_01318</t>
  </si>
  <si>
    <t>FITOREGOLATORE_01318</t>
  </si>
  <si>
    <t>LIQUIDO (SENZA DILUIZIONE)_01318</t>
  </si>
  <si>
    <t>2.0 g_01318</t>
  </si>
  <si>
    <t>Autorizzato_01318</t>
  </si>
  <si>
    <t>01318</t>
  </si>
  <si>
    <t>GIBAIFAR</t>
  </si>
  <si>
    <t>AIFAR AGROCHIMICA S.R.L.</t>
  </si>
  <si>
    <t>GIBAIFAR 5% SL_01319</t>
  </si>
  <si>
    <t>GIBBERELLIC ACID_01319</t>
  </si>
  <si>
    <t>AIFAR AGROCHIMICA S.R.L._01319</t>
  </si>
  <si>
    <t>-_01319</t>
  </si>
  <si>
    <t>FITOREGOLATORE_01319</t>
  </si>
  <si>
    <t>CONCENTRATO SOLUBILE_01319</t>
  </si>
  <si>
    <t>5.0 g_01319</t>
  </si>
  <si>
    <t>Autorizzato con procedura zonale_01319</t>
  </si>
  <si>
    <t>01319</t>
  </si>
  <si>
    <t>GIBAIFAR 5% SL</t>
  </si>
  <si>
    <t>GIBAIFAR CARCIOFO_01320</t>
  </si>
  <si>
    <t>GIBBERELLIC ACID_01320</t>
  </si>
  <si>
    <t>AIFAR AGROCHIMICA S.R.L._01320</t>
  </si>
  <si>
    <t>-_01320</t>
  </si>
  <si>
    <t>FITOREGOLATORE_01320</t>
  </si>
  <si>
    <t>LIQUIDO (SENZA DILUIZIONE)_01320</t>
  </si>
  <si>
    <t>2.0 g_01320</t>
  </si>
  <si>
    <t>Autorizzato_01320</t>
  </si>
  <si>
    <t>01320</t>
  </si>
  <si>
    <t>GIBAIFAR CARCIOFO</t>
  </si>
  <si>
    <t>GIBAIFAR COMPRESSE_01321</t>
  </si>
  <si>
    <t>GIBBERELLIC ACID_01321</t>
  </si>
  <si>
    <t>AIFAR AGROCHIMICA S.R.L._01321</t>
  </si>
  <si>
    <t>(XI) IRRITANTE_01321</t>
  </si>
  <si>
    <t>FITOREGOLATORE_01321</t>
  </si>
  <si>
    <t>COMPRESSE_01321</t>
  </si>
  <si>
    <t>20.0 g_01321</t>
  </si>
  <si>
    <t>Autorizzato_01321</t>
  </si>
  <si>
    <t>01321</t>
  </si>
  <si>
    <t>GIBAIFAR COMPRESSE</t>
  </si>
  <si>
    <t>GIBB PLUS_01322</t>
  </si>
  <si>
    <t>GIBBERELLINS (A4+A7)_01322</t>
  </si>
  <si>
    <t>GLOBACHEM NV_01322</t>
  </si>
  <si>
    <t>ESENTE DA CLASSIFICAZIONE DI PERICOLO_01322</t>
  </si>
  <si>
    <t>FITOREGOLATORE_01322</t>
  </si>
  <si>
    <t>CONCENTRATO SOLUBILE_01322</t>
  </si>
  <si>
    <t>1.0 g_01322</t>
  </si>
  <si>
    <t>Autorizzato_01322</t>
  </si>
  <si>
    <t>01322</t>
  </si>
  <si>
    <t>GIBB PLUS</t>
  </si>
  <si>
    <t>GIBBERELLINA CIFO_01323</t>
  </si>
  <si>
    <t>GIBBERELLIC ACID_01323</t>
  </si>
  <si>
    <t>NUFARM ITALIA S.R.L._01323</t>
  </si>
  <si>
    <t>ESENTE DA CLASSIFICAZIONE DI PERICOLO_01323</t>
  </si>
  <si>
    <t>FITOREGOLATORE_01323</t>
  </si>
  <si>
    <t>COMPRESSE_01323</t>
  </si>
  <si>
    <t>18.0 g_01323</t>
  </si>
  <si>
    <t>Autorizzato_01323</t>
  </si>
  <si>
    <t>01323</t>
  </si>
  <si>
    <t>GIBBERELLINA CIFO</t>
  </si>
  <si>
    <t>GIB-BIO_01324</t>
  </si>
  <si>
    <t>GIBBERELLIC ACID_01324</t>
  </si>
  <si>
    <t>NUFARM ITALIA S.R.L._01324</t>
  </si>
  <si>
    <t>ESENTE DA CLASSIFICAZIONE DI PERICOLO_01324</t>
  </si>
  <si>
    <t>FITOREGOLATORE_01324</t>
  </si>
  <si>
    <t>COMPRESSE_01324</t>
  </si>
  <si>
    <t>20.0 g_01324</t>
  </si>
  <si>
    <t>Autorizzato_01324</t>
  </si>
  <si>
    <t>01324</t>
  </si>
  <si>
    <t>GIB-BIO</t>
  </si>
  <si>
    <t>GIBER GOBBI 10_01325</t>
  </si>
  <si>
    <t>GIBBERELLIC ACID_01325</t>
  </si>
  <si>
    <t>GOBBI L. S.R.L._01325</t>
  </si>
  <si>
    <t>ESENTE DA CLASSIFICAZIONE DI PERICOLO_01325</t>
  </si>
  <si>
    <t>FITOREGOLATORE_01325</t>
  </si>
  <si>
    <t>COMPRESSE_01325</t>
  </si>
  <si>
    <t>10.0 g_01325</t>
  </si>
  <si>
    <t>Autorizzato_01325</t>
  </si>
  <si>
    <t>01325</t>
  </si>
  <si>
    <t>GIBER GOBBI 10</t>
  </si>
  <si>
    <t>GIBER GOBBI 20_01326</t>
  </si>
  <si>
    <t>GIBBERELLIC ACID_01326</t>
  </si>
  <si>
    <t>GOBBI L. S.R.L._01326</t>
  </si>
  <si>
    <t>(XI) IRRITANTE_01326</t>
  </si>
  <si>
    <t>FITOREGOLATORE_01326</t>
  </si>
  <si>
    <t>COMPRESSE_01326</t>
  </si>
  <si>
    <t>20.0 g_01326</t>
  </si>
  <si>
    <t>Autorizzato_01326</t>
  </si>
  <si>
    <t>01326</t>
  </si>
  <si>
    <t>GIBER GOBBI 20</t>
  </si>
  <si>
    <t>GIBERAL_01327</t>
  </si>
  <si>
    <t>GIBBERELLIC ACID_01327</t>
  </si>
  <si>
    <t>NUFARM ITALIA S.R.L._01327</t>
  </si>
  <si>
    <t>(XI) IRRITANTE_01327</t>
  </si>
  <si>
    <t>FITOREGOLATORE_01327</t>
  </si>
  <si>
    <t>LIQUIDO (SENZA DILUIZIONE)_01327</t>
  </si>
  <si>
    <t>2.3 g_01327</t>
  </si>
  <si>
    <t>Autorizzato_01327</t>
  </si>
  <si>
    <t>01327</t>
  </si>
  <si>
    <t>GIBERAL</t>
  </si>
  <si>
    <t>GIBERAL COMPRESSE_01328</t>
  </si>
  <si>
    <t>GIBBERELLIC ACID_01328</t>
  </si>
  <si>
    <t>NUFARM ITALIA S.R.L._01328</t>
  </si>
  <si>
    <t>(XI) IRRITANTE_01328</t>
  </si>
  <si>
    <t>FITOREGOLATORE_01328</t>
  </si>
  <si>
    <t>CONCENTRATO EMULSIONABILE_01328</t>
  </si>
  <si>
    <t>20.0 g_01328</t>
  </si>
  <si>
    <t>Autorizzato_01328</t>
  </si>
  <si>
    <t>01328</t>
  </si>
  <si>
    <t>GIBERAL COMPRESSE</t>
  </si>
  <si>
    <t>GIBEREX_01329</t>
  </si>
  <si>
    <t>GIBBERELLIC ACID_01329</t>
  </si>
  <si>
    <t>NUFARM ITALIA S.R.L._01329</t>
  </si>
  <si>
    <t>ESENTE DA CLASSIFICAZIONE DI PERICOLO_01329</t>
  </si>
  <si>
    <t>FITOREGOLATORE_01329</t>
  </si>
  <si>
    <t>COMPRESSE_01329</t>
  </si>
  <si>
    <t>20.0 g_01329</t>
  </si>
  <si>
    <t>Autorizzato_01329</t>
  </si>
  <si>
    <t>01329</t>
  </si>
  <si>
    <t>GIBEREX</t>
  </si>
  <si>
    <t>GIBERLAN C_01330</t>
  </si>
  <si>
    <t>GIBBERELLIC ACID_01330</t>
  </si>
  <si>
    <t>FINE AGROCHEMICALS LTD_01330</t>
  </si>
  <si>
    <t>-_01330</t>
  </si>
  <si>
    <t>FITOREGOLATORE_01330</t>
  </si>
  <si>
    <t>COMPRESSE_01330</t>
  </si>
  <si>
    <t>9.0 g_01330</t>
  </si>
  <si>
    <t>Autorizzato_01330</t>
  </si>
  <si>
    <t>01330</t>
  </si>
  <si>
    <t>GIBERLAN C</t>
  </si>
  <si>
    <t>GIBGRO 20%_01331</t>
  </si>
  <si>
    <t>GIBBERELLIC ACID_01331</t>
  </si>
  <si>
    <t>NUFARM ITALIA S.R.L._01331</t>
  </si>
  <si>
    <t>(XI) IRRITANTE_01331</t>
  </si>
  <si>
    <t>FITOREGOLATORE_01331</t>
  </si>
  <si>
    <t>COMPRESSE_01331</t>
  </si>
  <si>
    <t>20.0 g_01331</t>
  </si>
  <si>
    <t>Autorizzato_01331</t>
  </si>
  <si>
    <t>01331</t>
  </si>
  <si>
    <t>GIBGRO 20%</t>
  </si>
  <si>
    <t>GIBRELEX L 20_01332</t>
  </si>
  <si>
    <t>GIBBERELLIC ACID_01332</t>
  </si>
  <si>
    <t>NUFARM ITALIA S.R.L._01332</t>
  </si>
  <si>
    <t>-_01332</t>
  </si>
  <si>
    <t>FITOREGOLATORE_01332</t>
  </si>
  <si>
    <t>CONCENTRATO SOLUBILE_01332</t>
  </si>
  <si>
    <t>2.0 g_01332</t>
  </si>
  <si>
    <t>Autorizzato_01332</t>
  </si>
  <si>
    <t>01332</t>
  </si>
  <si>
    <t>GIBRELEX L 20</t>
  </si>
  <si>
    <t>GIBRELEX PASTIGLIE_01333</t>
  </si>
  <si>
    <t>GIBBERELLIC ACID_01333</t>
  </si>
  <si>
    <t>NUFARM ITALIA S.R.L._01333</t>
  </si>
  <si>
    <t>-_01333</t>
  </si>
  <si>
    <t>FITOREGOLATORE_01333</t>
  </si>
  <si>
    <t>COMPRESSE_01333</t>
  </si>
  <si>
    <t>10.0 g_01333</t>
  </si>
  <si>
    <t>Autorizzato_01333</t>
  </si>
  <si>
    <t>01333</t>
  </si>
  <si>
    <t>GIBRELEX PASTIGLIE</t>
  </si>
  <si>
    <t>GIBRELEX POLVERE_01334</t>
  </si>
  <si>
    <t>GIBBERELLIC ACID_01334</t>
  </si>
  <si>
    <t>NUFARM ITALIA S.R.L._01334</t>
  </si>
  <si>
    <t>-_01334</t>
  </si>
  <si>
    <t>FITOREGOLATORE_01334</t>
  </si>
  <si>
    <t>POLVERE_01334</t>
  </si>
  <si>
    <t>1.0 g_01334</t>
  </si>
  <si>
    <t>Autorizzato_01334</t>
  </si>
  <si>
    <t>01334</t>
  </si>
  <si>
    <t>GIBRELEX POLVERE</t>
  </si>
  <si>
    <t>GIBRELIN_01335</t>
  </si>
  <si>
    <t>GIBBERELLIC ACID_01335</t>
  </si>
  <si>
    <t>GOBBI L. S.R.L._01335</t>
  </si>
  <si>
    <t>-_01335</t>
  </si>
  <si>
    <t>FITOREGOLATORE_01335</t>
  </si>
  <si>
    <t>LIQUIDO (SENZA DILUIZIONE)_01335</t>
  </si>
  <si>
    <t>1.8 g_01335</t>
  </si>
  <si>
    <t>Autorizzato_01335</t>
  </si>
  <si>
    <t>01335</t>
  </si>
  <si>
    <t>GIBRELIN</t>
  </si>
  <si>
    <t>GIBRELIN 2LG_01336</t>
  </si>
  <si>
    <t>GIBBERELLIC ACID_01336</t>
  </si>
  <si>
    <t>GOBBI L. S.R.L._01336</t>
  </si>
  <si>
    <t>ESENTE DA CLASSIFICAZIONE DI PERICOLO_01336</t>
  </si>
  <si>
    <t>FITOREGOLATORE_01336</t>
  </si>
  <si>
    <t>LIQUIDO MISCIBILE IN OLIO_01336</t>
  </si>
  <si>
    <t>2.0 g_01336</t>
  </si>
  <si>
    <t>Autorizzato_01336</t>
  </si>
  <si>
    <t>01336</t>
  </si>
  <si>
    <t>GIBRELIN 2LG</t>
  </si>
  <si>
    <t>GIBRELIN SP_01337</t>
  </si>
  <si>
    <t>GIBBERELLIC ACID_01337</t>
  </si>
  <si>
    <t>FINE AGROCHEMICALS LTD_01337</t>
  </si>
  <si>
    <t>ESENTE DA CLASSIFICAZIONE DI PERICOLO_01337</t>
  </si>
  <si>
    <t>FITOREGOLATORE_01337</t>
  </si>
  <si>
    <t>POLVERE SOLUBILE IN ACQUA_01337</t>
  </si>
  <si>
    <t>20.0 g_01337</t>
  </si>
  <si>
    <t>Autorizzato_01337</t>
  </si>
  <si>
    <t>01337</t>
  </si>
  <si>
    <t>GIBRELIN SP</t>
  </si>
  <si>
    <t>GIBRELIN TAB_01338</t>
  </si>
  <si>
    <t>GIBBERELLIC ACID_01338</t>
  </si>
  <si>
    <t>FINE AGROCHEMICALS LTD_01338</t>
  </si>
  <si>
    <t>-_01338</t>
  </si>
  <si>
    <t>FITOREGOLATORE_01338</t>
  </si>
  <si>
    <t>COMPRESSE_01338</t>
  </si>
  <si>
    <t>12.0 g_01338</t>
  </si>
  <si>
    <t>Autorizzato_01338</t>
  </si>
  <si>
    <t>01338</t>
  </si>
  <si>
    <t>GIBRELIN TAB</t>
  </si>
  <si>
    <t>GIBRESOL_01339</t>
  </si>
  <si>
    <t>GIBBERELLIC ACID_01339</t>
  </si>
  <si>
    <t>NUFARM ITALIA S.R.L._01339</t>
  </si>
  <si>
    <t>(F) FACILMENTE INFIAMMABILE_01339</t>
  </si>
  <si>
    <t>FITOREGOLATORE_01339</t>
  </si>
  <si>
    <t>LIQUIDO (SENZA DILUIZIONE)_01339</t>
  </si>
  <si>
    <t>4.9 g_01339</t>
  </si>
  <si>
    <t>Autorizzato_01339</t>
  </si>
  <si>
    <t>01339</t>
  </si>
  <si>
    <t>GIBRESOL</t>
  </si>
  <si>
    <t>(F) FACILMENTE INFIAMMABILE</t>
  </si>
  <si>
    <t>GIBREX_01340</t>
  </si>
  <si>
    <t>GIBBERELLIC ACID_01340</t>
  </si>
  <si>
    <t>NUFARM ITALIA S.R.L._01340</t>
  </si>
  <si>
    <t>ESENTE DA CLASSIFICAZIONE DI PERICOLO_01340</t>
  </si>
  <si>
    <t>FITOREGOLATORE_01340</t>
  </si>
  <si>
    <t>POLVERE_01340</t>
  </si>
  <si>
    <t>100.0 g_01340</t>
  </si>
  <si>
    <t>Autorizzato_01340</t>
  </si>
  <si>
    <t>01340</t>
  </si>
  <si>
    <t>GIBREX</t>
  </si>
  <si>
    <t>100.0 g</t>
  </si>
  <si>
    <t>GIBRONAL L 20_01341</t>
  </si>
  <si>
    <t>GIBBERELLIC ACID_01341</t>
  </si>
  <si>
    <t>NUFARM ITALIA S.R.L._01341</t>
  </si>
  <si>
    <t>-_01341</t>
  </si>
  <si>
    <t>FITOREGOLATORE_01341</t>
  </si>
  <si>
    <t>CONCENTRATO SOLUBILE_01341</t>
  </si>
  <si>
    <t>2.0 g_01341</t>
  </si>
  <si>
    <t>Autorizzato_01341</t>
  </si>
  <si>
    <t>01341</t>
  </si>
  <si>
    <t>GIBRONAL L 20</t>
  </si>
  <si>
    <t>GIBRUN_01342</t>
  </si>
  <si>
    <t>GIBBERELLIC ACID_01342</t>
  </si>
  <si>
    <t>AIFAR AGROCHIMICA S.R.L._01342</t>
  </si>
  <si>
    <t>ESENTE DA CLASSIFICAZIONE DI PERICOLO_01342</t>
  </si>
  <si>
    <t>FITOREGOLATORE_01342</t>
  </si>
  <si>
    <t>LIQUIDO (SENZA DILUIZIONE)_01342</t>
  </si>
  <si>
    <t>2.0 g_01342</t>
  </si>
  <si>
    <t>Autorizzato_01342</t>
  </si>
  <si>
    <t>01342</t>
  </si>
  <si>
    <t>GIBRUN</t>
  </si>
  <si>
    <t>GI-TRE_01343</t>
  </si>
  <si>
    <t>GIBBERELLIC ACID_01343</t>
  </si>
  <si>
    <t>FINE AGROCHEMICALS LTD_01343</t>
  </si>
  <si>
    <t>ESENTE DA CLASSIFICAZIONE DI PERICOLO_01343</t>
  </si>
  <si>
    <t>FITOREGOLATORE_01343</t>
  </si>
  <si>
    <t>COMPRESSE_01343</t>
  </si>
  <si>
    <t>9.0 g_01343</t>
  </si>
  <si>
    <t>Autorizzato_01343</t>
  </si>
  <si>
    <t>01343</t>
  </si>
  <si>
    <t>GI-TRE</t>
  </si>
  <si>
    <t>GIZMO 25 FS_01344</t>
  </si>
  <si>
    <t>TEBUCONAZOLE_01344</t>
  </si>
  <si>
    <t>NUFARM ITALIA S.R.L._01344</t>
  </si>
  <si>
    <t>(XI) IRRITANTE_01344</t>
  </si>
  <si>
    <t>FUNGICIDA_01344</t>
  </si>
  <si>
    <t>SOSPENSIONE CONCENTRATA PER CONCIA_01344</t>
  </si>
  <si>
    <t>2.2 g_01344</t>
  </si>
  <si>
    <t>Autorizzato_01344</t>
  </si>
  <si>
    <t>01344</t>
  </si>
  <si>
    <t>GIZMO 25 FS</t>
  </si>
  <si>
    <t>GLADIATOR_01345</t>
  </si>
  <si>
    <t>METHOXYFENOZIDE_01345</t>
  </si>
  <si>
    <t>DOW AGROSCIENCES ITALIA S.R.L._01345</t>
  </si>
  <si>
    <t>ESENTE DA CLASSIFICAZIONE DI PERICOLO_01345</t>
  </si>
  <si>
    <t>INSETTICIDA_01345</t>
  </si>
  <si>
    <t>SOSPENSIONE CONCENTRATA_01345</t>
  </si>
  <si>
    <t>22.5 g_01345</t>
  </si>
  <si>
    <t>Autorizzato_01345</t>
  </si>
  <si>
    <t>01345</t>
  </si>
  <si>
    <t>GLADIATOR</t>
  </si>
  <si>
    <t>METHOXYFENOZIDE</t>
  </si>
  <si>
    <t>GLADIO 40 EW_01346</t>
  </si>
  <si>
    <t>PROCHLORAZ_01346</t>
  </si>
  <si>
    <t>SOCIETE' FINANCIERE DE PONTARLIER (S.F.P)_01346</t>
  </si>
  <si>
    <t>(N) PERICOLOSO PER L'AMBIENTE|(XN) NOCIVO_01346</t>
  </si>
  <si>
    <t>FUNGICIDA_01346</t>
  </si>
  <si>
    <t>EMULSIONE OLIO/ACQUA_01346</t>
  </si>
  <si>
    <t>39.8 %_01346</t>
  </si>
  <si>
    <t>Autorizzato_01346</t>
  </si>
  <si>
    <t>01346</t>
  </si>
  <si>
    <t>GLADIO 40 EW</t>
  </si>
  <si>
    <t>39.8 %</t>
  </si>
  <si>
    <t>GLEAN 75 DF_01347</t>
  </si>
  <si>
    <t>CHLORSULFURON_01347</t>
  </si>
  <si>
    <t>DU PONT DE NEMOURS ITALIANA S.R.L._01347</t>
  </si>
  <si>
    <t>(N) PERICOLOSO PER L'AMBIENTE_01347</t>
  </si>
  <si>
    <t>DISERBANTE_01347</t>
  </si>
  <si>
    <t>GRANULARE IDRODISPERSIBILE_01347</t>
  </si>
  <si>
    <t>75.0 g_01347</t>
  </si>
  <si>
    <t>Autorizzato_01347</t>
  </si>
  <si>
    <t>01347</t>
  </si>
  <si>
    <t>GLEAN 75 DF</t>
  </si>
  <si>
    <t>GLICOBER_01348</t>
  </si>
  <si>
    <t>GLYPHOSATE_01348</t>
  </si>
  <si>
    <t>ARYSTA LIFESCIENCE S.A.S._01348</t>
  </si>
  <si>
    <t>ESENTE DA CLASSIFICAZIONE DI PERICOLO_01348</t>
  </si>
  <si>
    <t>DISERBANTE_01348</t>
  </si>
  <si>
    <t>CONCENTRATO SOLUBILE_01348</t>
  </si>
  <si>
    <t>30.4 g_01348</t>
  </si>
  <si>
    <t>Ri-registrato_01348</t>
  </si>
  <si>
    <t>01348</t>
  </si>
  <si>
    <t>GLICOBER</t>
  </si>
  <si>
    <t>30.4 g</t>
  </si>
  <si>
    <t>GLIFAST_01349</t>
  </si>
  <si>
    <t>GLYPHOSATE|OXYFLUORFEN_01349</t>
  </si>
  <si>
    <t>ADAMA AGAN LTD_01349</t>
  </si>
  <si>
    <t>(N) PERICOLOSO PER L'AMBIENTE_01349</t>
  </si>
  <si>
    <t>DISERBANTE_01349</t>
  </si>
  <si>
    <t>SOSPENSIONE CONCENTRATA_01349</t>
  </si>
  <si>
    <t>30.0 g|2.5 g_01349</t>
  </si>
  <si>
    <t>Autorizzato_01349</t>
  </si>
  <si>
    <t>01349</t>
  </si>
  <si>
    <t>GLIFAST</t>
  </si>
  <si>
    <t>30.0 g|2.5 g</t>
  </si>
  <si>
    <t>GLIFENE BIOGRADE_01350</t>
  </si>
  <si>
    <t>GLYPHOSATE_01350</t>
  </si>
  <si>
    <t>BARCLAY CHEMICALS (R&amp;D) LTD._01350</t>
  </si>
  <si>
    <t>-_01350</t>
  </si>
  <si>
    <t>DISERBANTE_01350</t>
  </si>
  <si>
    <t>CONCENTRATO SOLUBILE_01350</t>
  </si>
  <si>
    <t>31.2 g_01350</t>
  </si>
  <si>
    <t>Autorizzato_01350</t>
  </si>
  <si>
    <t>01350</t>
  </si>
  <si>
    <t>GLIFENE BIOGRADE</t>
  </si>
  <si>
    <t>GLIFENE HP_01351</t>
  </si>
  <si>
    <t>GLYPHOSATE_01351</t>
  </si>
  <si>
    <t>DIACHEM S.P.A._01351</t>
  </si>
  <si>
    <t>ESENTE DA CLASSIFICAZIONE DI PERICOLO_01351</t>
  </si>
  <si>
    <t>DISERBANTE_01351</t>
  </si>
  <si>
    <t>LIQUIDO (SENZA DILUIZIONE)_01351</t>
  </si>
  <si>
    <t>30.4 g_01351</t>
  </si>
  <si>
    <t>Ri-registrato_01351</t>
  </si>
  <si>
    <t>01351</t>
  </si>
  <si>
    <t>GLIFENE HP</t>
  </si>
  <si>
    <t>GLIFENE PLUS_01352</t>
  </si>
  <si>
    <t>GLYPHOSATE_01352</t>
  </si>
  <si>
    <t>DIACHEM S.P.A._01352</t>
  </si>
  <si>
    <t>ESENTE DA CLASSIFICAZIONE DI PERICOLO_01352</t>
  </si>
  <si>
    <t>DISERBANTE_01352</t>
  </si>
  <si>
    <t>CONCENTRATO SOLUBILE_01352</t>
  </si>
  <si>
    <t>30.4 g_01352</t>
  </si>
  <si>
    <t>Ri-registrato_01352</t>
  </si>
  <si>
    <t>01352</t>
  </si>
  <si>
    <t>GLIFENE PLUS</t>
  </si>
  <si>
    <t>GLIFOSAR FLASH_01353</t>
  </si>
  <si>
    <t>GLYPHOSATE_01353</t>
  </si>
  <si>
    <t>BARCLAY CHEMICALS (R&amp;D) LTD._01353</t>
  </si>
  <si>
    <t>ESENTE DA CLASSIFICAZIONE DI PERICOLO_01353</t>
  </si>
  <si>
    <t>DISERBANTE_01353</t>
  </si>
  <si>
    <t>CONCENTRATO SOLUBILE_01353</t>
  </si>
  <si>
    <t>31.2 g_01353</t>
  </si>
  <si>
    <t>Autorizzato_01353</t>
  </si>
  <si>
    <t>01353</t>
  </si>
  <si>
    <t>GLIFOSAR FLASH</t>
  </si>
  <si>
    <t>GLIPHOGAN TOP CL_01354</t>
  </si>
  <si>
    <t>GLYPHOSATE_01354</t>
  </si>
  <si>
    <t>ADAMA DEUTSCHLAND GMBH_01354</t>
  </si>
  <si>
    <t>ESENTE DA CLASSIFICAZIONE DI PERICOLO_01354</t>
  </si>
  <si>
    <t>DISERBANTE_01354</t>
  </si>
  <si>
    <t>CONCENTRATO EMULSIONABILE_01354</t>
  </si>
  <si>
    <t>32.4 g_01354</t>
  </si>
  <si>
    <t>Autorizzato_01354</t>
  </si>
  <si>
    <t>01354</t>
  </si>
  <si>
    <t>GLIPHOGAN TOP CL</t>
  </si>
  <si>
    <t>32.4 g</t>
  </si>
  <si>
    <t>GLITTER_01355</t>
  </si>
  <si>
    <t>NICOSULFURON_01355</t>
  </si>
  <si>
    <t>SHARDA CROPCHEM LIMITED_01355</t>
  </si>
  <si>
    <t>(N) PERICOLOSO PER L'AMBIENTE_01355</t>
  </si>
  <si>
    <t>DISERBANTE_01355</t>
  </si>
  <si>
    <t>OLIO DISPERSIBILE_01355</t>
  </si>
  <si>
    <t>4.2 g_01355</t>
  </si>
  <si>
    <t>Ri-registrato_01355</t>
  </si>
  <si>
    <t>01355</t>
  </si>
  <si>
    <t>GLITTER</t>
  </si>
  <si>
    <t>GLOBAL SC_01356</t>
  </si>
  <si>
    <t>OXYFLUORFEN_01356</t>
  </si>
  <si>
    <t>DOW AGROSCIENCES ITALIA S.R.L._01356</t>
  </si>
  <si>
    <t>(N) PERICOLOSO PER L'AMBIENTE_01356</t>
  </si>
  <si>
    <t>DISERBANTE_01356</t>
  </si>
  <si>
    <t>SOSPENSIONE CONCENTRATA_01356</t>
  </si>
  <si>
    <t>480.0 g_01356</t>
  </si>
  <si>
    <t>Autorizzato_01356</t>
  </si>
  <si>
    <t>01356</t>
  </si>
  <si>
    <t>GLOBAL SC</t>
  </si>
  <si>
    <t>480.0 g</t>
  </si>
  <si>
    <t>GLOBBARIL 100 SL_01357</t>
  </si>
  <si>
    <t>6-BENZYLADENINE_01357</t>
  </si>
  <si>
    <t>GLOBACHEM NV_01357</t>
  </si>
  <si>
    <t>ESENTE DA CLASSIFICAZIONE DI PERICOLO_01357</t>
  </si>
  <si>
    <t>FITOREGOLATORE_01357</t>
  </si>
  <si>
    <t>CONCENTRATO SOLUBILE_01357</t>
  </si>
  <si>
    <t>10.4 g_01357</t>
  </si>
  <si>
    <t>Autorizzato_01357</t>
  </si>
  <si>
    <t>01357</t>
  </si>
  <si>
    <t>GLOBBARIL 100 SL</t>
  </si>
  <si>
    <t>10.4 g</t>
  </si>
  <si>
    <t>GLORIAL 25 EC_01358</t>
  </si>
  <si>
    <t>DELTAMETHRIN_01358</t>
  </si>
  <si>
    <t>ISAGRO S.P.A._01358</t>
  </si>
  <si>
    <t>-_01358</t>
  </si>
  <si>
    <t>INSETTICIDA_01358</t>
  </si>
  <si>
    <t>CONCENTRATO EMULSIONABILE_01358</t>
  </si>
  <si>
    <t>2.8 g_01358</t>
  </si>
  <si>
    <t>Autorizzato_01358</t>
  </si>
  <si>
    <t>01358</t>
  </si>
  <si>
    <t>GLORIAL 25 EC</t>
  </si>
  <si>
    <t>GLORY IVM_01359</t>
  </si>
  <si>
    <t>FLUROXYPYR|AMINOPYRALID_01359</t>
  </si>
  <si>
    <t>DOW AGROSCIENCES ITALIA S.R.L._01359</t>
  </si>
  <si>
    <t>(XI) IRRITANTE|(N) PERICOLOSO PER L'AMBIENTE_01359</t>
  </si>
  <si>
    <t>DISERBANTE_01359</t>
  </si>
  <si>
    <t>EMULSIONE ACQUA IN OLIO_01359</t>
  </si>
  <si>
    <t>14.1 g|3.5 g_01359</t>
  </si>
  <si>
    <t>Autorizzato_01359</t>
  </si>
  <si>
    <t>01359</t>
  </si>
  <si>
    <t>GLORY IVM</t>
  </si>
  <si>
    <t>FLUROXYPYR|AMINOPYRALID</t>
  </si>
  <si>
    <t>14.1 g|3.5 g</t>
  </si>
  <si>
    <t>GLORY TURF_01360</t>
  </si>
  <si>
    <t>CYHALOFOP-BUTYL_01360</t>
  </si>
  <si>
    <t>DOW AGROSCIENCES ITALIA S.R.L._01360</t>
  </si>
  <si>
    <t>(N) PERICOLOSO PER L'AMBIENTE|(XN) NOCIVO_01360</t>
  </si>
  <si>
    <t>DISERBANTE_01360</t>
  </si>
  <si>
    <t>CONCENTRATO EMULSIONABILE_01360</t>
  </si>
  <si>
    <t>20.9 g_01360</t>
  </si>
  <si>
    <t>Autorizzato_01360</t>
  </si>
  <si>
    <t>01360</t>
  </si>
  <si>
    <t>GLORY TURF</t>
  </si>
  <si>
    <t>GLOXY_01361</t>
  </si>
  <si>
    <t>GLYPHOSATE|OXYFLUORFEN_01361</t>
  </si>
  <si>
    <t>ADAMA AGAN LTD_01361</t>
  </si>
  <si>
    <t>(N) PERICOLOSO PER L'AMBIENTE_01361</t>
  </si>
  <si>
    <t>DISERBANTE_01361</t>
  </si>
  <si>
    <t>SOSPENSIONE CONCENTRATA_01361</t>
  </si>
  <si>
    <t>30.0 g|2.5 g_01361</t>
  </si>
  <si>
    <t>Autorizzato_01361</t>
  </si>
  <si>
    <t>01361</t>
  </si>
  <si>
    <t>GLOXY</t>
  </si>
  <si>
    <t>GLUTEX CU 90_01362</t>
  </si>
  <si>
    <t>COPPER HYDROXIDE_01362</t>
  </si>
  <si>
    <t>AGRISYSTEM S.R.L._01362</t>
  </si>
  <si>
    <t>(N) PERICOLOSO PER L'AMBIENTE|(XI) IRRITANTE_01362</t>
  </si>
  <si>
    <t>FUNGICIDA_01362</t>
  </si>
  <si>
    <t>LIQUIDO (SENZA DILUIZIONE)_01362</t>
  </si>
  <si>
    <t>7.0 g_01362</t>
  </si>
  <si>
    <t>Autorizzato_01362</t>
  </si>
  <si>
    <t>01362</t>
  </si>
  <si>
    <t>GLUTEX CU 90</t>
  </si>
  <si>
    <t>AGRISYSTEM S.R.L.</t>
  </si>
  <si>
    <t>GLYFOS DAKAR_01363</t>
  </si>
  <si>
    <t>GLYPHOSATE_01363</t>
  </si>
  <si>
    <t>CHEMINOVA  A/S_01363</t>
  </si>
  <si>
    <t>NOCIVO PER GLI ORGANISMI ACQUATICI_01363</t>
  </si>
  <si>
    <t>DISERBANTE_01363</t>
  </si>
  <si>
    <t>CONCENTRATO DISPERSIBILE_01363</t>
  </si>
  <si>
    <t>68.0 g_01363</t>
  </si>
  <si>
    <t>Autorizzato_01363</t>
  </si>
  <si>
    <t>01363</t>
  </si>
  <si>
    <t>GLYFOS DAKAR</t>
  </si>
  <si>
    <t>68.0 g</t>
  </si>
  <si>
    <t>GLYFOS PRO_01364</t>
  </si>
  <si>
    <t>GLYPHOSATE_01364</t>
  </si>
  <si>
    <t>CHEMINOVA  A/S_01364</t>
  </si>
  <si>
    <t>ESENTE DA CLASSIFICAZIONE DI PERICOLO_01364</t>
  </si>
  <si>
    <t>DISERBANTE_01364</t>
  </si>
  <si>
    <t>CONCENTRATO SOLUBILE_01364</t>
  </si>
  <si>
    <t>37.5 g_01364</t>
  </si>
  <si>
    <t>Ri-registrato_01364</t>
  </si>
  <si>
    <t>01364</t>
  </si>
  <si>
    <t>GLYFOS PRO</t>
  </si>
  <si>
    <t>GLYFOS ULTRA_01365</t>
  </si>
  <si>
    <t>GLYPHOSATE_01365</t>
  </si>
  <si>
    <t>CHEMINOVA  A/S_01365</t>
  </si>
  <si>
    <t>ESENTE DA CLASSIFICAZIONE DI PERICOLO_01365</t>
  </si>
  <si>
    <t>DISERBANTE_01365</t>
  </si>
  <si>
    <t>CONCENTRATO SOLUBILE_01365</t>
  </si>
  <si>
    <t>30.7 g_01365</t>
  </si>
  <si>
    <t>Ri-registrato_01365</t>
  </si>
  <si>
    <t>01365</t>
  </si>
  <si>
    <t>GLYFOS ULTRA</t>
  </si>
  <si>
    <t>GLYPHEXTRA_01366</t>
  </si>
  <si>
    <t>GLYPHOSATE_01366</t>
  </si>
  <si>
    <t>MONSANTO AGRICOLTURA ITALIA S.P.A._01366</t>
  </si>
  <si>
    <t>ESENTE DA CLASSIFICAZIONE DI PERICOLO_01366</t>
  </si>
  <si>
    <t>DISERBANTE_01366</t>
  </si>
  <si>
    <t>CONCENTRATO SOLUBILE_01366</t>
  </si>
  <si>
    <t>30.8 g_01366</t>
  </si>
  <si>
    <t>Ri-registrato_01366</t>
  </si>
  <si>
    <t>01366</t>
  </si>
  <si>
    <t>GLYPHEXTRA</t>
  </si>
  <si>
    <t>GOAL 240 E_01367</t>
  </si>
  <si>
    <t>OXYFLUORFEN_01367</t>
  </si>
  <si>
    <t>DOW AGROSCIENCES ITALIA S.R.L._01367</t>
  </si>
  <si>
    <t>(N) PERICOLOSO PER L'AMBIENTE|(XI) IRRITANTE_01367</t>
  </si>
  <si>
    <t>DISERBANTE_01367</t>
  </si>
  <si>
    <t>CONCENTRATO EMULSIONABILE_01367</t>
  </si>
  <si>
    <t>22.9 g_01367</t>
  </si>
  <si>
    <t>Autorizzato_01367</t>
  </si>
  <si>
    <t>01367</t>
  </si>
  <si>
    <t>GOAL 240 E</t>
  </si>
  <si>
    <t>GOAL 2XL_01368</t>
  </si>
  <si>
    <t>OXYFLUORFEN_01368</t>
  </si>
  <si>
    <t>DOW AGROSCIENCES ITALIA S.R.L._01368</t>
  </si>
  <si>
    <t>(N) PERICOLOSO PER L'AMBIENTE|(XI) IRRITANTE_01368</t>
  </si>
  <si>
    <t>DISERBANTE_01368</t>
  </si>
  <si>
    <t>CONCENTRATO EMULSIONABILE_01368</t>
  </si>
  <si>
    <t>22.9 g_01368</t>
  </si>
  <si>
    <t>Autorizzato_01368</t>
  </si>
  <si>
    <t>01368</t>
  </si>
  <si>
    <t>GOAL 2XL</t>
  </si>
  <si>
    <t>GOAL 480 SC_01369</t>
  </si>
  <si>
    <t>OXYFLUORFEN_01369</t>
  </si>
  <si>
    <t>DOW AGROSCIENCES ITALIA S.R.L._01369</t>
  </si>
  <si>
    <t>(N) PERICOLOSO PER L'AMBIENTE_01369</t>
  </si>
  <si>
    <t>DISERBANTE_01369</t>
  </si>
  <si>
    <t>SOSPENSIONE CONCENTRATA_01369</t>
  </si>
  <si>
    <t>48.0 g_01369</t>
  </si>
  <si>
    <t>Autorizzato_01369</t>
  </si>
  <si>
    <t>01369</t>
  </si>
  <si>
    <t>GOAL 480 SC</t>
  </si>
  <si>
    <t>48.0 g</t>
  </si>
  <si>
    <t>GOBBI GIB 2LG_01370</t>
  </si>
  <si>
    <t>GIBBERELLIC ACID_01370</t>
  </si>
  <si>
    <t>GOBBI L. S.R.L._01370</t>
  </si>
  <si>
    <t>ESENTE DA CLASSIFICAZIONE DI PERICOLO_01370</t>
  </si>
  <si>
    <t>FITOREGOLATORE_01370</t>
  </si>
  <si>
    <t>LIQUIDO (SENZA DILUIZIONE)_01370</t>
  </si>
  <si>
    <t>2.0 g_01370</t>
  </si>
  <si>
    <t>Autorizzato_01370</t>
  </si>
  <si>
    <t>01370</t>
  </si>
  <si>
    <t>GOBBI GIB 2LG</t>
  </si>
  <si>
    <t>GOBBI GIB 4LG_01371</t>
  </si>
  <si>
    <t>GIBBERELLIC ACID_01371</t>
  </si>
  <si>
    <t>GOBBI L. S.R.L._01371</t>
  </si>
  <si>
    <t>ESENTE DA CLASSIFICAZIONE DI PERICOLO_01371</t>
  </si>
  <si>
    <t>FITOREGOLATORE_01371</t>
  </si>
  <si>
    <t>LIQUIDO (SENZA DILUIZIONE)_01371</t>
  </si>
  <si>
    <t>4.0 g_01371</t>
  </si>
  <si>
    <t>Autorizzato_01371</t>
  </si>
  <si>
    <t>01371</t>
  </si>
  <si>
    <t>GOBBI GIB 4LG</t>
  </si>
  <si>
    <t>GOLD BEET_01372</t>
  </si>
  <si>
    <t>METAMITRON_01372</t>
  </si>
  <si>
    <t>ADAMA ITALIA S.R.L._01372</t>
  </si>
  <si>
    <t>(XN) NOCIVO_01372</t>
  </si>
  <si>
    <t>DISERBANTE_01372</t>
  </si>
  <si>
    <t>GRANULARE SOLUBILE IN ACQUA_01372</t>
  </si>
  <si>
    <t>70.0 g_01372</t>
  </si>
  <si>
    <t>Autorizzato_01372</t>
  </si>
  <si>
    <t>01372</t>
  </si>
  <si>
    <t>GOLD BEET</t>
  </si>
  <si>
    <t>GOLDSTAR_01373</t>
  </si>
  <si>
    <t>DIMETHOMORPH_01373</t>
  </si>
  <si>
    <t>ADAMA ITALIA S.R.L._01373</t>
  </si>
  <si>
    <t>-_01373</t>
  </si>
  <si>
    <t>FUNGICIDA_01373</t>
  </si>
  <si>
    <t>GRANULARE IDRODISPERSIBILE_01373</t>
  </si>
  <si>
    <t>50.0 g_01373</t>
  </si>
  <si>
    <t>Autorizzato_01373</t>
  </si>
  <si>
    <t>01373</t>
  </si>
  <si>
    <t>GOLDSTAR</t>
  </si>
  <si>
    <t>GOLEM_01374</t>
  </si>
  <si>
    <t>CLODINAFOP|CLOQUINTOCET MEXYL_01374</t>
  </si>
  <si>
    <t>ADAMA AGAN LTD_01374</t>
  </si>
  <si>
    <t>(N) PERICOLOSO PER L'AMBIENTE|(XN) NOCIVO_01374</t>
  </si>
  <si>
    <t>DISERBANTE_01374</t>
  </si>
  <si>
    <t>CONCENTRATO EMULSIONABILE_01374</t>
  </si>
  <si>
    <t>22.2 g|5.5 g_01374</t>
  </si>
  <si>
    <t>Autorizzato_01374</t>
  </si>
  <si>
    <t>01374</t>
  </si>
  <si>
    <t>GOLEM</t>
  </si>
  <si>
    <t>GOLTIX_01375</t>
  </si>
  <si>
    <t>METAMITRON_01375</t>
  </si>
  <si>
    <t>ADAMA ITALIA S.R.L._01375</t>
  </si>
  <si>
    <t>-_01375</t>
  </si>
  <si>
    <t>DISERBANTE_01375</t>
  </si>
  <si>
    <t>GRANULARE IDRODISPERSIBILE_01375</t>
  </si>
  <si>
    <t>71.0 g_01375</t>
  </si>
  <si>
    <t>Autorizzato_01375</t>
  </si>
  <si>
    <t>01375</t>
  </si>
  <si>
    <t>GOLTIX</t>
  </si>
  <si>
    <t>71.0 g</t>
  </si>
  <si>
    <t>GOLTIX 50 WG_01376</t>
  </si>
  <si>
    <t>METAMITRON_01376</t>
  </si>
  <si>
    <t>ADAMA ITALIA S.R.L._01376</t>
  </si>
  <si>
    <t>(N) PERICOLOSO PER L'AMBIENTE_01376</t>
  </si>
  <si>
    <t>DISERBANTE_01376</t>
  </si>
  <si>
    <t>GRANULARE IDRODISPERSIBILE_01376</t>
  </si>
  <si>
    <t>50.0 g_01376</t>
  </si>
  <si>
    <t>Autorizzato_01376</t>
  </si>
  <si>
    <t>01376</t>
  </si>
  <si>
    <t>GOLTIX 50 WG</t>
  </si>
  <si>
    <t>GOLTIX 700 SC_01377</t>
  </si>
  <si>
    <t>METAMITRON_01377</t>
  </si>
  <si>
    <t>ADAMA ITALIA S.R.L._01377</t>
  </si>
  <si>
    <t>-_01377</t>
  </si>
  <si>
    <t>DISERBANTE_01377</t>
  </si>
  <si>
    <t>SOSPENSIONE CONCENTRATA_01377</t>
  </si>
  <si>
    <t>57.9 g_01377</t>
  </si>
  <si>
    <t>Autorizzato_01377</t>
  </si>
  <si>
    <t>01377</t>
  </si>
  <si>
    <t>GOLTIX 700 SC</t>
  </si>
  <si>
    <t>57.9 g</t>
  </si>
  <si>
    <t>GOLTIX STAR_01378</t>
  </si>
  <si>
    <t>METAMITRON|LENACIL_01378</t>
  </si>
  <si>
    <t>ADAMA ITALIA S.R.L._01378</t>
  </si>
  <si>
    <t>(N) PERICOLOSO PER L'AMBIENTE_01378</t>
  </si>
  <si>
    <t>DISERBANTE_01378</t>
  </si>
  <si>
    <t>GRANULARE IDRODISPERSIBILE_01378</t>
  </si>
  <si>
    <t>60.0 g|5.0 g_01378</t>
  </si>
  <si>
    <t>Autorizzato_01378</t>
  </si>
  <si>
    <t>01378</t>
  </si>
  <si>
    <t>GOLTIX STAR</t>
  </si>
  <si>
    <t>METAMITRON|LENACIL</t>
  </si>
  <si>
    <t>GONDAR_01379</t>
  </si>
  <si>
    <t>NICOSULFURON_01379</t>
  </si>
  <si>
    <t>ROTAM AGROCHEMICAL EUROPE LIMITED_01379</t>
  </si>
  <si>
    <t>(N) PERICOLOSO PER L'AMBIENTE_01379</t>
  </si>
  <si>
    <t>DISERBANTE_01379</t>
  </si>
  <si>
    <t>OLIO DISPERSIBILE_01379</t>
  </si>
  <si>
    <t>4.2 g_01379</t>
  </si>
  <si>
    <t>Ri-registrato_01379</t>
  </si>
  <si>
    <t>01379</t>
  </si>
  <si>
    <t>GONDAR</t>
  </si>
  <si>
    <t>GONDOR_01380</t>
  </si>
  <si>
    <t>LECITHINS_01380</t>
  </si>
  <si>
    <t>DE SANGOSSE SAS_01380</t>
  </si>
  <si>
    <t>ESENTE DA CLASSIFICAZIONE DI PERICOLO_01380</t>
  </si>
  <si>
    <t>COADIUVANTE_01380</t>
  </si>
  <si>
    <t>CONCENTRATO EMULSIONABILE_01380</t>
  </si>
  <si>
    <t>50.0 g_01380</t>
  </si>
  <si>
    <t>Autorizzato_01380</t>
  </si>
  <si>
    <t>01380</t>
  </si>
  <si>
    <t>GONDOR</t>
  </si>
  <si>
    <t>LECITHINS</t>
  </si>
  <si>
    <t>GOWIT 1212_01381</t>
  </si>
  <si>
    <t>CYMOXANIL|FOSETYL-ALUMINIUM|ZOXAMIDE_01381</t>
  </si>
  <si>
    <t>GOWAN ITALIA S.R.L._01381</t>
  </si>
  <si>
    <t>-_01381</t>
  </si>
  <si>
    <t>FITOREGOLATORE-ANTIRISCALDO_01381</t>
  </si>
  <si>
    <t>POLVERE BAGNABILE_01381</t>
  </si>
  <si>
    <t>Autorizzato con procedura zonale_01381</t>
  </si>
  <si>
    <t>01381</t>
  </si>
  <si>
    <t>GOWIT 1212</t>
  </si>
  <si>
    <t>GRAMILANE G_01382</t>
  </si>
  <si>
    <t>PENDIMETHALIN_01382</t>
  </si>
  <si>
    <t>DIACHEM S.P.A._01382</t>
  </si>
  <si>
    <t>(N) PERICOLOSO PER L'AMBIENTE|(XI) IRRITANTE_01382</t>
  </si>
  <si>
    <t>DISERBANTE_01382</t>
  </si>
  <si>
    <t>GRANULARE_01382</t>
  </si>
  <si>
    <t>1.7 g_01382</t>
  </si>
  <si>
    <t>Ri-registrato_01382</t>
  </si>
  <si>
    <t>01382</t>
  </si>
  <si>
    <t>GRAMILANE G</t>
  </si>
  <si>
    <t>GRANDOR CEREALI_01383</t>
  </si>
  <si>
    <t>2,4-D_01383</t>
  </si>
  <si>
    <t>DOW AGROSCIENCES ITALIA S.R.L._01383</t>
  </si>
  <si>
    <t>-_01383</t>
  </si>
  <si>
    <t>DISERBANTE_01383</t>
  </si>
  <si>
    <t>CONCENTRATO EMULSIONABILE_01383</t>
  </si>
  <si>
    <t>81.7 g_01383</t>
  </si>
  <si>
    <t>Autorizzato_01383</t>
  </si>
  <si>
    <t>01383</t>
  </si>
  <si>
    <t>GRANDOR CEREALI</t>
  </si>
  <si>
    <t>81.7 g</t>
  </si>
  <si>
    <t>GRANDSTAND_01384</t>
  </si>
  <si>
    <t>TRICLOPYR|FLUROXYPYR_01384</t>
  </si>
  <si>
    <t>DOW AGROSCIENCES ITALIA S.R.L._01384</t>
  </si>
  <si>
    <t>(N) PERICOLOSO PER L'AMBIENTE|(XI) IRRITANTE_01384</t>
  </si>
  <si>
    <t>DISERBANTE_01384</t>
  </si>
  <si>
    <t>CONCENTRATO EMULSIONABILE_01384</t>
  </si>
  <si>
    <t>8.3 g|2.8 g_01384</t>
  </si>
  <si>
    <t>Ri-registrato (Air 1 Fase 1)_01384</t>
  </si>
  <si>
    <t>01384</t>
  </si>
  <si>
    <t>GRANDSTAND</t>
  </si>
  <si>
    <t>GRANMET GR NEW_01385</t>
  </si>
  <si>
    <t>METARHIZIUM ANISOPLIAE VAR. ANISOPLIAE STRAIN BIPESCO 5/F52_01385</t>
  </si>
  <si>
    <t>AGRIFUTUR S.R.L._01385</t>
  </si>
  <si>
    <t>-_01385</t>
  </si>
  <si>
    <t>BIOINSETTICIDA_01385</t>
  </si>
  <si>
    <t>GRANULARE_01385</t>
  </si>
  <si>
    <t>0.3 g_01385</t>
  </si>
  <si>
    <t>Autorizzato in deroga (art. 53 Reg. 1107/2009)_01385</t>
  </si>
  <si>
    <t>01385</t>
  </si>
  <si>
    <t>GRANMET GR NEW</t>
  </si>
  <si>
    <t>METARHIZIUM ANISOPLIAE VAR. ANISOPLIAE STRAIN BIPESCO 5/F52</t>
  </si>
  <si>
    <t>AGRIFUTUR S.R.L.</t>
  </si>
  <si>
    <t>Autorizzato in deroga (art. 53 Reg. 1107/2009)</t>
  </si>
  <si>
    <t>GRANPROTEC_01386</t>
  </si>
  <si>
    <t>DELTAMETHRIN_01386</t>
  </si>
  <si>
    <t>SHARDA CROPCHEM ESPANA S.L._01386</t>
  </si>
  <si>
    <t>-_01386</t>
  </si>
  <si>
    <t>INSETTICIDA_01386</t>
  </si>
  <si>
    <t>CONCENTRATO EMULSIONABILE_01386</t>
  </si>
  <si>
    <t>2.7 g_01386</t>
  </si>
  <si>
    <t>Autorizzato in regime di Riconoscimento Reciproco_01386</t>
  </si>
  <si>
    <t>01386</t>
  </si>
  <si>
    <t>GRANPROTEC</t>
  </si>
  <si>
    <t>SHARDA CROPCHEM ESPANA S.L.</t>
  </si>
  <si>
    <t>GRANSTAR 50 SX_01387</t>
  </si>
  <si>
    <t>TRIBENURON_01387</t>
  </si>
  <si>
    <t>DU PONT DE NEMOURS ITALIANA S.R.L._01387</t>
  </si>
  <si>
    <t>(N) PERICOLOSO PER L'AMBIENTE|(XI) IRRITANTE_01387</t>
  </si>
  <si>
    <t>DISERBANTE_01387</t>
  </si>
  <si>
    <t>GRANULARE IDRODISPERSIBILE_01387</t>
  </si>
  <si>
    <t>50.0 g_01387</t>
  </si>
  <si>
    <t>Ri-registrato_01387</t>
  </si>
  <si>
    <t>01387</t>
  </si>
  <si>
    <t>GRANSTAR 50 SX</t>
  </si>
  <si>
    <t>GRANSTAR OLIVO_01388</t>
  </si>
  <si>
    <t>TRIBENURON_01388</t>
  </si>
  <si>
    <t>DU PONT DE NEMOURS ITALIANA S.R.L._01388</t>
  </si>
  <si>
    <t>-_01388</t>
  </si>
  <si>
    <t>DISERBANTE_01388</t>
  </si>
  <si>
    <t>GRANULARE IDRODISPERSIBILE_01388</t>
  </si>
  <si>
    <t>50.0 g_01388</t>
  </si>
  <si>
    <t>Autorizzato in regime di Riconoscimento Reciproco_01388</t>
  </si>
  <si>
    <t>01388</t>
  </si>
  <si>
    <t>GRANSTAR OLIVO</t>
  </si>
  <si>
    <t>GRANSTAR POWER SX_01389</t>
  </si>
  <si>
    <t>TRIBENURON|MECOPROP-P_01389</t>
  </si>
  <si>
    <t>DU PONT DE NEMOURS ITALIANA S.R.L._01389</t>
  </si>
  <si>
    <t>(N) PERICOLOSO PER L'AMBIENTE|(XN) NOCIVO_01389</t>
  </si>
  <si>
    <t>DISERBANTE_01389</t>
  </si>
  <si>
    <t>GRANULARE SOLUBILE IN ACQUA_01389</t>
  </si>
  <si>
    <t>1.0 g|73.4 g_01389</t>
  </si>
  <si>
    <t>Autorizzato_01389</t>
  </si>
  <si>
    <t>01389</t>
  </si>
  <si>
    <t>GRANSTAR POWER SX</t>
  </si>
  <si>
    <t>TRIBENURON|MECOPROP-P</t>
  </si>
  <si>
    <t>1.0 g|73.4 g</t>
  </si>
  <si>
    <t>GRANSTAR TRIO_01390</t>
  </si>
  <si>
    <t>TRIBENURON|METSULFURON-METHYL|FLORASULAM_01390</t>
  </si>
  <si>
    <t>DU PONT DE NEMOURS ITALIANA S.R.L._01390</t>
  </si>
  <si>
    <t>-_01390</t>
  </si>
  <si>
    <t>DISERBANTE_01390</t>
  </si>
  <si>
    <t>GRANULARE IDRODISPERSIBILE_01390</t>
  </si>
  <si>
    <t>8.3 g|8.3 g|10.5 g_01390</t>
  </si>
  <si>
    <t>Autorizzato con procedura zonale_01390</t>
  </si>
  <si>
    <t>01390</t>
  </si>
  <si>
    <t>GRANSTAR TRIO</t>
  </si>
  <si>
    <t>TRIBENURON|METSULFURON-METHYL|FLORASULAM</t>
  </si>
  <si>
    <t>8.3 g|8.3 g|10.5 g</t>
  </si>
  <si>
    <t>GRANSTAR ULTRA SX_01391</t>
  </si>
  <si>
    <t>TRIBENURON|THIFENSULFURON-METHYL_01391</t>
  </si>
  <si>
    <t>DU PONT DE NEMOURS ITALIANA S.R.L._01391</t>
  </si>
  <si>
    <t>(N) PERICOLOSO PER L'AMBIENTE_01391</t>
  </si>
  <si>
    <t>DISERBANTE_01391</t>
  </si>
  <si>
    <t>GRANULARE IDRODISPERSIBILE_01391</t>
  </si>
  <si>
    <t>25.0 g|25.0 g_01391</t>
  </si>
  <si>
    <t>Autorizzato_01391</t>
  </si>
  <si>
    <t>01391</t>
  </si>
  <si>
    <t>GRANSTAR ULTRA SX</t>
  </si>
  <si>
    <t>GREENEX_01392</t>
  </si>
  <si>
    <t>MEFENPYR DIETHYL|FENOXAPROP-P-ETHYL_01392</t>
  </si>
  <si>
    <t>BAYER CROPSCIENCE S.R.L._01392</t>
  </si>
  <si>
    <t>(XI) IRRITANTE_01392</t>
  </si>
  <si>
    <t>DISERBANTE_01392</t>
  </si>
  <si>
    <t>EMULSIONE OLIO/ACQUA_01392</t>
  </si>
  <si>
    <t>1.8 g|6.6 g_01392</t>
  </si>
  <si>
    <t>Ri-registrato_01392</t>
  </si>
  <si>
    <t>01392</t>
  </si>
  <si>
    <t>GREENEX</t>
  </si>
  <si>
    <t>MEFENPYR DIETHYL|FENOXAPROP-P-ETHYL</t>
  </si>
  <si>
    <t>1.8 g|6.6 g</t>
  </si>
  <si>
    <t>GREENEX NF_01393</t>
  </si>
  <si>
    <t>MEFENPYR DIETHYL|FENOXAPROP-P-ETHYL_01393</t>
  </si>
  <si>
    <t>BAYER CROPSCIENCE S.R.L._01393</t>
  </si>
  <si>
    <t>(N) PERICOLOSO PER L'AMBIENTE|(XI) IRRITANTE_01393</t>
  </si>
  <si>
    <t>DISERBANTE_01393</t>
  </si>
  <si>
    <t>EMULSIONE OLIO/ACQUA_01393</t>
  </si>
  <si>
    <t>1.8 g|6.6 g_01393</t>
  </si>
  <si>
    <t>Ri-registrato_01393</t>
  </si>
  <si>
    <t>01393</t>
  </si>
  <si>
    <t>GREENEX NF</t>
  </si>
  <si>
    <t>GREENPY_01394</t>
  </si>
  <si>
    <t>PYRETHRINS_01394</t>
  </si>
  <si>
    <t>COPYR S.P.A._01394</t>
  </si>
  <si>
    <t>(N) PERICOLOSO PER L'AMBIENTE_01394</t>
  </si>
  <si>
    <t>INSETTICIDA_01394</t>
  </si>
  <si>
    <t>LIQUIDO (SENZA DILUIZIONE)_01394</t>
  </si>
  <si>
    <t>0.2 g_01394</t>
  </si>
  <si>
    <t>Autorizzato_01394</t>
  </si>
  <si>
    <t>01394</t>
  </si>
  <si>
    <t>GREENPY</t>
  </si>
  <si>
    <t>GREMMY_01395</t>
  </si>
  <si>
    <t>CYPROCONAZOLE_01395</t>
  </si>
  <si>
    <t>SHARDA CROPCHEM LIMITED_01395</t>
  </si>
  <si>
    <t>(N) PERICOLOSO PER L'AMBIENTE|(XN) NOCIVO_01395</t>
  </si>
  <si>
    <t>FUNGICIDA_01395</t>
  </si>
  <si>
    <t>GRANULARE IDRODISPERSIBILE_01395</t>
  </si>
  <si>
    <t>10.0 g_01395</t>
  </si>
  <si>
    <t>Autorizzato_01395</t>
  </si>
  <si>
    <t>01395</t>
  </si>
  <si>
    <t>GREMMY</t>
  </si>
  <si>
    <t>GRENADIER 75 DF_01396</t>
  </si>
  <si>
    <t>TRIBENURON_01396</t>
  </si>
  <si>
    <t>SCAM S.P.A._01396</t>
  </si>
  <si>
    <t>(N) PERICOLOSO PER L'AMBIENTE_01396</t>
  </si>
  <si>
    <t>DISERBANTE_01396</t>
  </si>
  <si>
    <t>GRANULARE IDRODISPERSIBILE_01396</t>
  </si>
  <si>
    <t>75.0 g_01396</t>
  </si>
  <si>
    <t>Autorizzato_01396</t>
  </si>
  <si>
    <t>01396</t>
  </si>
  <si>
    <t>GRENADIER 75 DF</t>
  </si>
  <si>
    <t>GRID_01397</t>
  </si>
  <si>
    <t>THIFENSULFURON-METHYL|RIMSULFURON (AKA RENRIDURON)_01397</t>
  </si>
  <si>
    <t>DU PONT DE NEMOURS ITALIANA S.R.L._01397</t>
  </si>
  <si>
    <t>(N) PERICOLOSO PER L'AMBIENTE_01397</t>
  </si>
  <si>
    <t>DISERBANTE_01397</t>
  </si>
  <si>
    <t>GRANULARE IDRODISPERSIBILE_01397</t>
  </si>
  <si>
    <t>25.0 g|50.0 g_01397</t>
  </si>
  <si>
    <t>Ri-registrato_01397</t>
  </si>
  <si>
    <t>01397</t>
  </si>
  <si>
    <t>GRID</t>
  </si>
  <si>
    <t>THIFENSULFURON-METHYL|RIMSULFURON (AKA RENRIDURON)</t>
  </si>
  <si>
    <t>GRIFON PIU'_01398</t>
  </si>
  <si>
    <t>COPPER OXYCHLORIDE_01398</t>
  </si>
  <si>
    <t>ISAGRO S.P.A._01398</t>
  </si>
  <si>
    <t>(N) PERICOLOSO PER L'AMBIENTE|(XI) IRRITANTE_01398</t>
  </si>
  <si>
    <t>INSETTICIDA_01398</t>
  </si>
  <si>
    <t>GRANULARE IDRODISPERSIBILE_01398</t>
  </si>
  <si>
    <t>28.0 g_01398</t>
  </si>
  <si>
    <t>Autorizzato_01398</t>
  </si>
  <si>
    <t>01398</t>
  </si>
  <si>
    <t>GRIFON PIU'</t>
  </si>
  <si>
    <t>GRIP 25_01399</t>
  </si>
  <si>
    <t>PROPICONAZOLE_01399</t>
  </si>
  <si>
    <t>ADAMA MAKHTESHIM LTD_01399</t>
  </si>
  <si>
    <t>(N) PERICOLOSO PER L'AMBIENTE_01399</t>
  </si>
  <si>
    <t>FUNGICIDA_01399</t>
  </si>
  <si>
    <t>CONCENTRATO EMULSIONABILE_01399</t>
  </si>
  <si>
    <t>23.1 g_01399</t>
  </si>
  <si>
    <t>Ri-registrato_01399</t>
  </si>
  <si>
    <t>01399</t>
  </si>
  <si>
    <t>GRIP 25</t>
  </si>
  <si>
    <t>GRISU'_01400</t>
  </si>
  <si>
    <t>IPRODIONE_01400</t>
  </si>
  <si>
    <t>OXON ITALIA S.P.A._01400</t>
  </si>
  <si>
    <t>(N) PERICOLOSO PER L'AMBIENTE|(XN) NOCIVO_01400</t>
  </si>
  <si>
    <t>FUNGICIDA_01400</t>
  </si>
  <si>
    <t>SOSPENSIONE CONCENTRATA_01400</t>
  </si>
  <si>
    <t>41.0 g_01400</t>
  </si>
  <si>
    <t>Autorizzato_01400</t>
  </si>
  <si>
    <t>01400</t>
  </si>
  <si>
    <t>GRISU'</t>
  </si>
  <si>
    <t>GRIZZLY EC_01401</t>
  </si>
  <si>
    <t>OXYFLUORFEN_01401</t>
  </si>
  <si>
    <t>LAINCO S.A._01401</t>
  </si>
  <si>
    <t>(N) PERICOLOSO PER L'AMBIENTE|(XI) IRRITANTE_01401</t>
  </si>
  <si>
    <t>DISERBANTE_01401</t>
  </si>
  <si>
    <t>CONCENTRATO EMULSIONABILE_01401</t>
  </si>
  <si>
    <t>22.0 g_01401</t>
  </si>
  <si>
    <t>Autorizzato_01401</t>
  </si>
  <si>
    <t>01401</t>
  </si>
  <si>
    <t>GRIZZLY EC</t>
  </si>
  <si>
    <t>GROCER TECH SC_01402</t>
  </si>
  <si>
    <t>TEBUCONAZOLE_01402</t>
  </si>
  <si>
    <t>HELM AG_01402</t>
  </si>
  <si>
    <t>(N) PERICOLOSO PER L'AMBIENTE_01402</t>
  </si>
  <si>
    <t>FUNGICIDA_01402</t>
  </si>
  <si>
    <t>SOSPENSIONE CONCENTRATA_01402</t>
  </si>
  <si>
    <t>4.7 g_01402</t>
  </si>
  <si>
    <t>Autorizzato_01402</t>
  </si>
  <si>
    <t>01402</t>
  </si>
  <si>
    <t>GROCER TECH SC</t>
  </si>
  <si>
    <t>GROLEN_01403</t>
  </si>
  <si>
    <t>TOLCLOFOS-METHYL_01403</t>
  </si>
  <si>
    <t>SUMITOMO CHEMICAL AGRO EUROPE S.A.S._01403</t>
  </si>
  <si>
    <t>(N) PERICOLOSO PER L'AMBIENTE_01403</t>
  </si>
  <si>
    <t>FUNGICIDA_01403</t>
  </si>
  <si>
    <t>POLVERE BAGNABILE_01403</t>
  </si>
  <si>
    <t>50.0 g_01403</t>
  </si>
  <si>
    <t>Ri-registrato_01403</t>
  </si>
  <si>
    <t>01403</t>
  </si>
  <si>
    <t>GROLEN</t>
  </si>
  <si>
    <t>GROOVE 44 EC_01404</t>
  </si>
  <si>
    <t>CHLORPYRIFOS_01404</t>
  </si>
  <si>
    <t>CHEMINOVA AGRO ITALIA S.R.L._01404</t>
  </si>
  <si>
    <t>(N) PERICOLOSO PER L'AMBIENTE|(XN) NOCIVO_01404</t>
  </si>
  <si>
    <t>INSETTICIDA_01404</t>
  </si>
  <si>
    <t>CONCENTRATO EMULSIONABILE_01404</t>
  </si>
  <si>
    <t>44.6 g_01404</t>
  </si>
  <si>
    <t>Autorizzato_01404</t>
  </si>
  <si>
    <t>01404</t>
  </si>
  <si>
    <t>GROOVE 44 EC</t>
  </si>
  <si>
    <t>GULLIVER_01405</t>
  </si>
  <si>
    <t>AZIMSULFURON_01405</t>
  </si>
  <si>
    <t>DU PONT DE NEMOURS ITALIANA S.R.L._01405</t>
  </si>
  <si>
    <t>(N) PERICOLOSO PER L'AMBIENTE_01405</t>
  </si>
  <si>
    <t>DISERBANTE_01405</t>
  </si>
  <si>
    <t>GRANULARE IDRODISPERSIBILE_01405</t>
  </si>
  <si>
    <t>50.0 g_01405</t>
  </si>
  <si>
    <t>Ri-registrato_01405</t>
  </si>
  <si>
    <t>01405</t>
  </si>
  <si>
    <t>GULLIVER</t>
  </si>
  <si>
    <t>AZIMSULFURON</t>
  </si>
  <si>
    <t>GULP MAX_01406</t>
  </si>
  <si>
    <t>SALE SODICO DI ALCHILETERE SOLFATO_01406</t>
  </si>
  <si>
    <t>CHEMINOVA AGRO ITALIA S.R.L._01406</t>
  </si>
  <si>
    <t>-_01406</t>
  </si>
  <si>
    <t>COADIUVANTE_01406</t>
  </si>
  <si>
    <t>CONCENTRATO SOLUBILE_01406</t>
  </si>
  <si>
    <t>25.5 g_01406</t>
  </si>
  <si>
    <t>Autorizzato_01406</t>
  </si>
  <si>
    <t>01406</t>
  </si>
  <si>
    <t>GULP MAX</t>
  </si>
  <si>
    <t>GUNNER SC_01407</t>
  </si>
  <si>
    <t>TEBUCONAZOLE_01407</t>
  </si>
  <si>
    <t>HELM AG_01407</t>
  </si>
  <si>
    <t>(N) PERICOLOSO PER L'AMBIENTE_01407</t>
  </si>
  <si>
    <t>FUNGICIDA_01407</t>
  </si>
  <si>
    <t>SOSPENSIONE CONCENTRATA_01407</t>
  </si>
  <si>
    <t>4.7 g_01407</t>
  </si>
  <si>
    <t>Autorizzato_01407</t>
  </si>
  <si>
    <t>01407</t>
  </si>
  <si>
    <t>GUNNER SC</t>
  </si>
  <si>
    <t>GUNNER WG_01408</t>
  </si>
  <si>
    <t>TEBUCONAZOLE_01408</t>
  </si>
  <si>
    <t>HELM AG_01408</t>
  </si>
  <si>
    <t>(N) PERICOLOSO PER L'AMBIENTE|(XN) NOCIVO_01408</t>
  </si>
  <si>
    <t>FUNGICIDA_01408</t>
  </si>
  <si>
    <t>MICROGRANULARE_01408</t>
  </si>
  <si>
    <t>25.0 g_01408</t>
  </si>
  <si>
    <t>Autorizzato_01408</t>
  </si>
  <si>
    <t>01408</t>
  </si>
  <si>
    <t>GUNNER WG</t>
  </si>
  <si>
    <t>HADDEN_01409</t>
  </si>
  <si>
    <t>TRIBENURON|THIFENSULFURON-METHYL_01409</t>
  </si>
  <si>
    <t>ROTAM AGROCHEMICAL EUROPE LIMITED_01409</t>
  </si>
  <si>
    <t>(N) PERICOLOSO PER L'AMBIENTE_01409</t>
  </si>
  <si>
    <t>DISERBANTE_01409</t>
  </si>
  <si>
    <t>GRANULARE IDRODISPERSIBILE_01409</t>
  </si>
  <si>
    <t>15.0 g|40.0 g_01409</t>
  </si>
  <si>
    <t>Autorizzato_01409</t>
  </si>
  <si>
    <t>01409</t>
  </si>
  <si>
    <t>HADDEN</t>
  </si>
  <si>
    <t>15.0 g|40.0 g</t>
  </si>
  <si>
    <t>HALLIG 80 WG_01410</t>
  </si>
  <si>
    <t>FOSETYL-ALUMINIUM_01410</t>
  </si>
  <si>
    <t>HELM AG_01410</t>
  </si>
  <si>
    <t>ESENTE DA CLASSIFICAZIONE DI PERICOLO_01410</t>
  </si>
  <si>
    <t>FUNGICIDA_01410</t>
  </si>
  <si>
    <t>GRANULARE IDRODISPERSIBILE_01410</t>
  </si>
  <si>
    <t>80.0 g_01410</t>
  </si>
  <si>
    <t>Ri-registrato_01410</t>
  </si>
  <si>
    <t>01410</t>
  </si>
  <si>
    <t>HALLIG 80 WG</t>
  </si>
  <si>
    <t>HANG_01411</t>
  </si>
  <si>
    <t>TEBUCONAZOLE_01411</t>
  </si>
  <si>
    <t>SHARDA CROPCHEM LIMITED_01411</t>
  </si>
  <si>
    <t>NOCIVO PER GLI ORGANISMI ACQUATICI_01411</t>
  </si>
  <si>
    <t>FUNGICIDA_01411</t>
  </si>
  <si>
    <t>SOSPENSIONE CONCENTRATA_01411</t>
  </si>
  <si>
    <t>4.4 g_01411</t>
  </si>
  <si>
    <t>Autorizzato_01411</t>
  </si>
  <si>
    <t>01411</t>
  </si>
  <si>
    <t>HANG</t>
  </si>
  <si>
    <t>HARASS_01412</t>
  </si>
  <si>
    <t>THIFENSULFURON-METHYL_01412</t>
  </si>
  <si>
    <t>CHEMINOVA  A/S_01412</t>
  </si>
  <si>
    <t>-_01412</t>
  </si>
  <si>
    <t>DISERBANTE_01412</t>
  </si>
  <si>
    <t>MICROGRANULARE IDRODISPERSIBILE_01412</t>
  </si>
  <si>
    <t>75.0 g_01412</t>
  </si>
  <si>
    <t>Autorizzato con procedura zonale_01412</t>
  </si>
  <si>
    <t>01412</t>
  </si>
  <si>
    <t>HARASS</t>
  </si>
  <si>
    <t>THIFENSULFURON-METHYL</t>
  </si>
  <si>
    <t>HARMONY 50 SX_01413</t>
  </si>
  <si>
    <t>THIFENSULFURON-METHYL_01413</t>
  </si>
  <si>
    <t>DU PONT DE NEMOURS ITALIANA S.R.L._01413</t>
  </si>
  <si>
    <t>(N) PERICOLOSO PER L'AMBIENTE_01413</t>
  </si>
  <si>
    <t>DISERBANTE_01413</t>
  </si>
  <si>
    <t>GRANULARE IDRODISPERSIBILE_01413</t>
  </si>
  <si>
    <t>50.0 g_01413</t>
  </si>
  <si>
    <t>Autorizzato_01413</t>
  </si>
  <si>
    <t>01413</t>
  </si>
  <si>
    <t>HARMONY 50 SX</t>
  </si>
  <si>
    <t>HAWK_01414</t>
  </si>
  <si>
    <t>CLODINAFOP|CLOQUINTOCET MEXYL_01414</t>
  </si>
  <si>
    <t>SYNGENTA ITALIA S.P.A._01414</t>
  </si>
  <si>
    <t>(N) PERICOLOSO PER L'AMBIENTE|(XN) NOCIVO_01414</t>
  </si>
  <si>
    <t>DISERBANTE_01414</t>
  </si>
  <si>
    <t>CONCENTRATO EMULSIONABILE_01414</t>
  </si>
  <si>
    <t>22.1 g|5.6 g_01414</t>
  </si>
  <si>
    <t>Ri-registrato_01414</t>
  </si>
  <si>
    <t>01414</t>
  </si>
  <si>
    <t>HAWK</t>
  </si>
  <si>
    <t>HELCONT_01415</t>
  </si>
  <si>
    <t>FOSETYL-ALUMINIUM_01415</t>
  </si>
  <si>
    <t>HELM AG_01415</t>
  </si>
  <si>
    <t>(XI) IRRITANTE_01415</t>
  </si>
  <si>
    <t>FUNGICIDA_01415</t>
  </si>
  <si>
    <t>GRANULARE SOLUBILE IN ACQUA_01415</t>
  </si>
  <si>
    <t>80.0 g_01415</t>
  </si>
  <si>
    <t>Ri-registrato_01415</t>
  </si>
  <si>
    <t>01415</t>
  </si>
  <si>
    <t>HELCONT</t>
  </si>
  <si>
    <t>HELCOZEB 80 WP_01416</t>
  </si>
  <si>
    <t>MANCOZEB_01416</t>
  </si>
  <si>
    <t>HELM AG_01416</t>
  </si>
  <si>
    <t>(N) PERICOLOSO PER L'AMBIENTE|(XN) NOCIVO_01416</t>
  </si>
  <si>
    <t>FUNGICIDA_01416</t>
  </si>
  <si>
    <t>POLVERE BAGNABILE_01416</t>
  </si>
  <si>
    <t>80.0 g_01416</t>
  </si>
  <si>
    <t>Ri-registrato_01416</t>
  </si>
  <si>
    <t>01416</t>
  </si>
  <si>
    <t>HELCOZEB 80 WP</t>
  </si>
  <si>
    <t>HELICOVEX_01417</t>
  </si>
  <si>
    <t>HELICOVERPA ARMIGERA NUCLEOPOLYHEDROVIRUS (HEARNPV)_01417</t>
  </si>
  <si>
    <t>CBC (EUROPE) S.R.L._01417</t>
  </si>
  <si>
    <t>ESENTE DA CLASSIFICAZIONE DI PERICOLO_01417</t>
  </si>
  <si>
    <t>BIOINSETTICIDA_01417</t>
  </si>
  <si>
    <t>SOSPENSIONE CONCENTRATA_01417</t>
  </si>
  <si>
    <t>1.0 g_01417</t>
  </si>
  <si>
    <t>Autorizzato_01417</t>
  </si>
  <si>
    <t>01417</t>
  </si>
  <si>
    <t>HELICOVEX</t>
  </si>
  <si>
    <t>HELICOVERPA ARMIGERA NUCLEOPOLYHEDROVIRUS (HEARNPV)</t>
  </si>
  <si>
    <t>HELIOCUIVRE_01418</t>
  </si>
  <si>
    <t>COPPER HYDROXIDE_01418</t>
  </si>
  <si>
    <t>ACTION PIN S.A._01418</t>
  </si>
  <si>
    <t>-_01418</t>
  </si>
  <si>
    <t>FUNGICIDA_01418</t>
  </si>
  <si>
    <t>SOSPENSIONE CONCENTRATA_01418</t>
  </si>
  <si>
    <t>26.0 g_01418</t>
  </si>
  <si>
    <t>Autorizzato_01418</t>
  </si>
  <si>
    <t>01418</t>
  </si>
  <si>
    <t>HELIOCUIVRE</t>
  </si>
  <si>
    <t>ACTION PIN S.A.</t>
  </si>
  <si>
    <t>HELIOCUIVRE S_01419</t>
  </si>
  <si>
    <t>COPPER HYDROXIDE_01419</t>
  </si>
  <si>
    <t>ACTION PIN S.A._01419</t>
  </si>
  <si>
    <t>(N) PERICOLOSO PER L'AMBIENTE|(XI) IRRITANTE_01419</t>
  </si>
  <si>
    <t>FUNGICIDA_01419</t>
  </si>
  <si>
    <t>SOSPENSIONE CONCENTRATA_01419</t>
  </si>
  <si>
    <t>19.9 g_01419</t>
  </si>
  <si>
    <t>Autorizzato_01419</t>
  </si>
  <si>
    <t>01419</t>
  </si>
  <si>
    <t>HELIOCUIVRE S</t>
  </si>
  <si>
    <t>19.9 g</t>
  </si>
  <si>
    <t>HELIOSOUFRE S_01420</t>
  </si>
  <si>
    <t>SULPHUR (ZOLFO)_01420</t>
  </si>
  <si>
    <t>ACTION PIN S.A._01420</t>
  </si>
  <si>
    <t>(XI) IRRITANTE_01420</t>
  </si>
  <si>
    <t>FUNGICIDA_01420</t>
  </si>
  <si>
    <t>SOSPENSIONE CONCENTRATA_01420</t>
  </si>
  <si>
    <t>51.1 g_01420</t>
  </si>
  <si>
    <t>Autorizzato_01420</t>
  </si>
  <si>
    <t>01420</t>
  </si>
  <si>
    <t>HELIOSOUFRE S</t>
  </si>
  <si>
    <t>51.1 g</t>
  </si>
  <si>
    <t>HELM SURFER PLUS_01421</t>
  </si>
  <si>
    <t>ALCOOL GRASSO ETOSSILATO_01421</t>
  </si>
  <si>
    <t>HELM AG_01421</t>
  </si>
  <si>
    <t>-_01421</t>
  </si>
  <si>
    <t>COADIUVANTE_01421</t>
  </si>
  <si>
    <t>LIQUIDO (SENZA DILUIZIONE)_01421</t>
  </si>
  <si>
    <t>99.8 g_01421</t>
  </si>
  <si>
    <t>Autorizzato_01421</t>
  </si>
  <si>
    <t>01421</t>
  </si>
  <si>
    <t>HELM SURFER PLUS</t>
  </si>
  <si>
    <t>ALCOOL GRASSO ETOSSILATO</t>
  </si>
  <si>
    <t>99.8 g</t>
  </si>
  <si>
    <t>HELMSTAR 75 WG_01422</t>
  </si>
  <si>
    <t>TRIBENURON_01422</t>
  </si>
  <si>
    <t>HELM AG_01422</t>
  </si>
  <si>
    <t>(N) PERICOLOSO PER L'AMBIENTE_01422</t>
  </si>
  <si>
    <t>DISERBANTE_01422</t>
  </si>
  <si>
    <t>GRANULARE IDRODISPERSIBILE_01422</t>
  </si>
  <si>
    <t>75.0 g_01422</t>
  </si>
  <si>
    <t>Autorizzato_01422</t>
  </si>
  <si>
    <t>01422</t>
  </si>
  <si>
    <t>HELMSTAR 75 WG</t>
  </si>
  <si>
    <t>HELOSATE 450 SL_01423</t>
  </si>
  <si>
    <t>GLYPHOSATE_01423</t>
  </si>
  <si>
    <t>HELM AG_01423</t>
  </si>
  <si>
    <t>-_01423</t>
  </si>
  <si>
    <t>DISERBANTE_01423</t>
  </si>
  <si>
    <t>39.7 g_01423</t>
  </si>
  <si>
    <t>Autorizzato con procedura zonale_01423</t>
  </si>
  <si>
    <t>01423</t>
  </si>
  <si>
    <t>HELOSATE 450 SL</t>
  </si>
  <si>
    <t>HERBICLEAN AL_01424</t>
  </si>
  <si>
    <t>CAPRIC ACID (CAS 334-48-5)|CAPRYLIC ACID (CAS 124-07-2)_01424</t>
  </si>
  <si>
    <t>SBM DEVELOPPEMENT S.A.S._01424</t>
  </si>
  <si>
    <t>(XI) IRRITANTE_01424</t>
  </si>
  <si>
    <t>DISERBANTE_01424</t>
  </si>
  <si>
    <t>LIQUIDO (SENZA DILUIZIONE)_01424</t>
  </si>
  <si>
    <t>-_01424</t>
  </si>
  <si>
    <t>Autorizzato_01424</t>
  </si>
  <si>
    <t>01424</t>
  </si>
  <si>
    <t>HERBICLEAN AL</t>
  </si>
  <si>
    <t>CAPRIC ACID (CAS 334-48-5)|CAPRYLIC ACID (CAS 124-07-2)</t>
  </si>
  <si>
    <t>HERBISTOP_01425</t>
  </si>
  <si>
    <t>PELARGONIC ACID (CAS 112-05-0)_01425</t>
  </si>
  <si>
    <t>COMPO GMBH &amp; CO. KG_01425</t>
  </si>
  <si>
    <t>-_01425</t>
  </si>
  <si>
    <t>DISERBANTE_01425</t>
  </si>
  <si>
    <t>EMULSIONE OLIO/ACQUA_01425</t>
  </si>
  <si>
    <t>24.3 g_01425</t>
  </si>
  <si>
    <t>Autorizzato con procedura zonale_01425</t>
  </si>
  <si>
    <t>01425</t>
  </si>
  <si>
    <t>HERBISTOP</t>
  </si>
  <si>
    <t>24.3 g</t>
  </si>
  <si>
    <t>HERBISTOP GIARDINO_01426</t>
  </si>
  <si>
    <t>PELARGONIC ACID (CAS 112-05-0)_01426</t>
  </si>
  <si>
    <t>COMPO GMBH &amp; CO. KG_01426</t>
  </si>
  <si>
    <t>-_01426</t>
  </si>
  <si>
    <t>DISERBANTE_01426</t>
  </si>
  <si>
    <t>EMULSIONE OLIO/ACQUA_01426</t>
  </si>
  <si>
    <t>24.3 g_01426</t>
  </si>
  <si>
    <t>Autorizzato con procedura zonale_01426</t>
  </si>
  <si>
    <t>01426</t>
  </si>
  <si>
    <t>HERBISTOP GIARDINO</t>
  </si>
  <si>
    <t>HERBITOTAL S_01427</t>
  </si>
  <si>
    <t>GLYPHOSATE|OXYFLUORFEN_01427</t>
  </si>
  <si>
    <t>ADAMA AGAN LTD_01427</t>
  </si>
  <si>
    <t>(N) PERICOLOSO PER L'AMBIENTE_01427</t>
  </si>
  <si>
    <t>DISERBANTE_01427</t>
  </si>
  <si>
    <t>SOSPENSIONE CONCENTRATA_01427</t>
  </si>
  <si>
    <t>30.0 g|2.5 g_01427</t>
  </si>
  <si>
    <t>Autorizzato_01427</t>
  </si>
  <si>
    <t>01427</t>
  </si>
  <si>
    <t>HERBITOTAL S</t>
  </si>
  <si>
    <t>HERCULES_01428</t>
  </si>
  <si>
    <t>FLUTRIAFOL_01428</t>
  </si>
  <si>
    <t>CHEMINOVA AGRO ITALIA S.R.L._01428</t>
  </si>
  <si>
    <t>ESENTE DA CLASSIFICAZIONE DI PERICOLO_01428</t>
  </si>
  <si>
    <t>FUNGICIDA_01428</t>
  </si>
  <si>
    <t>SOSPENSIONE CONCENTRATA_01428</t>
  </si>
  <si>
    <t>11.8 g_01428</t>
  </si>
  <si>
    <t>Autorizzato_01428</t>
  </si>
  <si>
    <t>01428</t>
  </si>
  <si>
    <t>HERCULES</t>
  </si>
  <si>
    <t>FLUTRIAFOL</t>
  </si>
  <si>
    <t>11.8 g</t>
  </si>
  <si>
    <t>HEREU_01429</t>
  </si>
  <si>
    <t>OXYFLUORFEN_01429</t>
  </si>
  <si>
    <t>SAPEC AGRO S.A._01429</t>
  </si>
  <si>
    <t>-_01429</t>
  </si>
  <si>
    <t>DISERBANTE_01429</t>
  </si>
  <si>
    <t>CONCENTRATO EMULSIONABILE_01429</t>
  </si>
  <si>
    <t>22.0 g_01429</t>
  </si>
  <si>
    <t>Autorizzato_01429</t>
  </si>
  <si>
    <t>01429</t>
  </si>
  <si>
    <t>HEREU</t>
  </si>
  <si>
    <t>HEREU SC_01430</t>
  </si>
  <si>
    <t>OXYFLUORFEN_01430</t>
  </si>
  <si>
    <t>SAPEC AGRO S.A._01430</t>
  </si>
  <si>
    <t>(N) PERICOLOSO PER L'AMBIENTE|(XI) IRRITANTE_01430</t>
  </si>
  <si>
    <t>DISERBANTE_01430</t>
  </si>
  <si>
    <t>SOSPENSIONE CONCENTRATA_01430</t>
  </si>
  <si>
    <t>42.9 g_01430</t>
  </si>
  <si>
    <t>Autorizzato_01430</t>
  </si>
  <si>
    <t>01430</t>
  </si>
  <si>
    <t>HEREU SC</t>
  </si>
  <si>
    <t>HERGON L_01431</t>
  </si>
  <si>
    <t>1-NAPHTHYLACETIC ACID (1-NAA)_01431</t>
  </si>
  <si>
    <t>NUFARM ITALIA S.R.L._01431</t>
  </si>
  <si>
    <t>-_01431</t>
  </si>
  <si>
    <t>FITOREGOLATORE_01431</t>
  </si>
  <si>
    <t>CONCENTRATO SOLUBILE_01431</t>
  </si>
  <si>
    <t>7.5 g_01431</t>
  </si>
  <si>
    <t>Autorizzato_01431</t>
  </si>
  <si>
    <t>01431</t>
  </si>
  <si>
    <t>HERGON L</t>
  </si>
  <si>
    <t>HETERAN TOP_01432</t>
  </si>
  <si>
    <t>OXADIAZON_01432</t>
  </si>
  <si>
    <t>BAYER CROPSCIENCE S.R.L._01432</t>
  </si>
  <si>
    <t>(N) PERICOLOSO PER L'AMBIENTE_01432</t>
  </si>
  <si>
    <t>DISERBANTE_01432</t>
  </si>
  <si>
    <t>SOSPENSIONE CONCENTRATA_01432</t>
  </si>
  <si>
    <t>34.9 g_01432</t>
  </si>
  <si>
    <t>Autorizzato_01432</t>
  </si>
  <si>
    <t>01432</t>
  </si>
  <si>
    <t>HETERAN TOP</t>
  </si>
  <si>
    <t>OXADIAZON</t>
  </si>
  <si>
    <t>34.9 g</t>
  </si>
  <si>
    <t>HIATUS_01433</t>
  </si>
  <si>
    <t>TRIBENURON|THIFENSULFURON-METHYL_01433</t>
  </si>
  <si>
    <t>ROTAM AGROCHEMICAL EUROPE LIMITED_01433</t>
  </si>
  <si>
    <t>(N) PERICOLOSO PER L'AMBIENTE_01433</t>
  </si>
  <si>
    <t>DISERBANTE_01433</t>
  </si>
  <si>
    <t>GRANULARE IDRODISPERSIBILE_01433</t>
  </si>
  <si>
    <t>15.0 g|40.0 g_01433</t>
  </si>
  <si>
    <t>Autorizzato_01433</t>
  </si>
  <si>
    <t>01433</t>
  </si>
  <si>
    <t>HIATUS</t>
  </si>
  <si>
    <t>HIMALAYA_01434</t>
  </si>
  <si>
    <t>MALEIC HYDRAZIDE_01434</t>
  </si>
  <si>
    <t>MACDERMID AGRICULTURAL SOLUTIONS ITALY S.R.L._01434</t>
  </si>
  <si>
    <t>ESENTE DA CLASSIFICAZIONE DI PERICOLO_01434</t>
  </si>
  <si>
    <t>FITOREGOLATORE_01434</t>
  </si>
  <si>
    <t>GRANULARE_01434</t>
  </si>
  <si>
    <t>60.0 g_01434</t>
  </si>
  <si>
    <t>Ri-registrato_01434</t>
  </si>
  <si>
    <t>01434</t>
  </si>
  <si>
    <t>HIMALAYA</t>
  </si>
  <si>
    <t>HIMALAYA 60 SG_01435</t>
  </si>
  <si>
    <t>MALEIC HYDRAZIDE_01435</t>
  </si>
  <si>
    <t>ARYSTA LIFESCIENCE BENELUX SPRL_01435</t>
  </si>
  <si>
    <t>ESENTE DA CLASSIFICAZIONE DI PERICOLO_01435</t>
  </si>
  <si>
    <t>FITOREGOLATORE_01435</t>
  </si>
  <si>
    <t>GRANULARE SOLUBILE IN ACQUA_01435</t>
  </si>
  <si>
    <t>60.0 g_01435</t>
  </si>
  <si>
    <t>Autorizzato_01435</t>
  </si>
  <si>
    <t>01435</t>
  </si>
  <si>
    <t>HIMALAYA 60 SG</t>
  </si>
  <si>
    <t>HOOK 480 PLUS_01436</t>
  </si>
  <si>
    <t>DICAMBA_01436</t>
  </si>
  <si>
    <t>BASF ITALIA S.P.A._01436</t>
  </si>
  <si>
    <t>(XI) IRRITANTE_01436</t>
  </si>
  <si>
    <t>DISERBANTE_01436</t>
  </si>
  <si>
    <t>CONCENTRATO SOLUBILE_01436</t>
  </si>
  <si>
    <t>40.3 g_01436</t>
  </si>
  <si>
    <t>Ri-registrato_01436</t>
  </si>
  <si>
    <t>01436</t>
  </si>
  <si>
    <t>HOOK 480 PLUS</t>
  </si>
  <si>
    <t>HOPPER 480_01437</t>
  </si>
  <si>
    <t>GLYPHOSATE_01437</t>
  </si>
  <si>
    <t>ALBAUGH UK LTD._01437</t>
  </si>
  <si>
    <t>ESENTE DA CLASSIFICAZIONE DI PERICOLO_01437</t>
  </si>
  <si>
    <t>DISERBANTE_01437</t>
  </si>
  <si>
    <t>LIQUIDO (SENZA DILUIZIONE)_01437</t>
  </si>
  <si>
    <t>39.4 g_01437</t>
  </si>
  <si>
    <t>Autorizzato_01437</t>
  </si>
  <si>
    <t>01437</t>
  </si>
  <si>
    <t>HOPPER 480</t>
  </si>
  <si>
    <t>HOPPER GREEN_01438</t>
  </si>
  <si>
    <t>GLYPHOSATE_01438</t>
  </si>
  <si>
    <t>ALBAUGH UK LTD._01438</t>
  </si>
  <si>
    <t>NOCIVO PER GLI ORGANISMI ACQUATICI_01438</t>
  </si>
  <si>
    <t>DISERBANTE_01438</t>
  </si>
  <si>
    <t>CONCENTRATO SOLUBILE_01438</t>
  </si>
  <si>
    <t>30.4 g_01438</t>
  </si>
  <si>
    <t>Ri-registrato_01438</t>
  </si>
  <si>
    <t>01438</t>
  </si>
  <si>
    <t>HOPPER GREEN</t>
  </si>
  <si>
    <t>HORIZON_01439</t>
  </si>
  <si>
    <t>TEBUCONAZOLE_01439</t>
  </si>
  <si>
    <t>BAYER CROPSCIENCE S.R.L._01439</t>
  </si>
  <si>
    <t>(N) PERICOLOSO PER L'AMBIENTE|(XN) NOCIVO_01439</t>
  </si>
  <si>
    <t>FUNGICIDA_01439</t>
  </si>
  <si>
    <t>EMULSIONE OLIO/ACQUA_01439</t>
  </si>
  <si>
    <t>25.8 g_01439</t>
  </si>
  <si>
    <t>Autorizzato_01439</t>
  </si>
  <si>
    <t>01439</t>
  </si>
  <si>
    <t>HORIZON</t>
  </si>
  <si>
    <t>HUSSAR MAXX_01440</t>
  </si>
  <si>
    <t>MEFENPYR DIETHYL|MESOSULFURON-METHYL|IODOSULFURON METHYL SODIUM_01440</t>
  </si>
  <si>
    <t>BAYER CROPSCIENCE S.R.L._01440</t>
  </si>
  <si>
    <t>(N) PERICOLOSO PER L'AMBIENTE|(XI) IRRITANTE_01440</t>
  </si>
  <si>
    <t>DISERBANTE_01440</t>
  </si>
  <si>
    <t>GRANULARE IDRODISPERSIBILE_01440</t>
  </si>
  <si>
    <t>9.0 g|3.0 g|3.0 g_01440</t>
  </si>
  <si>
    <t>Autorizzato provvisoriamente_01440</t>
  </si>
  <si>
    <t>01440</t>
  </si>
  <si>
    <t>HUSSAR MAXX</t>
  </si>
  <si>
    <t>HUSSAR MAXX PRO_01441</t>
  </si>
  <si>
    <t>MEFENPYR DIETHYL|MESOSULFURON-METHYL|IODOSULFURON METHYL SODIUM_01441</t>
  </si>
  <si>
    <t>BAYER CROPSCIENCE S.R.L._01441</t>
  </si>
  <si>
    <t>(N) PERICOLOSO PER L'AMBIENTE|(XI) IRRITANTE_01441</t>
  </si>
  <si>
    <t>DISERBANTE_01441</t>
  </si>
  <si>
    <t>OLIO DISPERSIBILE_01441</t>
  </si>
  <si>
    <t>2.3 g|0.8 g|0.8 g_01441</t>
  </si>
  <si>
    <t>Autorizzato_01441</t>
  </si>
  <si>
    <t>01441</t>
  </si>
  <si>
    <t>HUSSAR MAXX PRO</t>
  </si>
  <si>
    <t>HYDRA PLUS_01442</t>
  </si>
  <si>
    <t>SALE SODICO DI ALCHILETERE SOLFATO_01442</t>
  </si>
  <si>
    <t>CHEMINOVA AGRO ITALIA S.R.L._01442</t>
  </si>
  <si>
    <t>(XI) IRRITANTE_01442</t>
  </si>
  <si>
    <t>COADIUVANTE_01442</t>
  </si>
  <si>
    <t>CONCENTRATO SOLUBILE_01442</t>
  </si>
  <si>
    <t>25.5 g_01442</t>
  </si>
  <si>
    <t>Autorizzato_01442</t>
  </si>
  <si>
    <t>01442</t>
  </si>
  <si>
    <t>HYDRA PLUS</t>
  </si>
  <si>
    <t>HYDRORAM PROGRESS_01443</t>
  </si>
  <si>
    <t>COPPER HYDROXIDE_01443</t>
  </si>
  <si>
    <t>PHOENIX-DEL S.R.L._01443</t>
  </si>
  <si>
    <t>-_01443</t>
  </si>
  <si>
    <t>FUNGICIDA_01443</t>
  </si>
  <si>
    <t>GRANULARE IDRODISPERSIBILE_01443</t>
  </si>
  <si>
    <t>17.0 g_01443</t>
  </si>
  <si>
    <t>Autorizzato con procedura zonale_01443</t>
  </si>
  <si>
    <t>01443</t>
  </si>
  <si>
    <t>HYDRORAM PROGRESS</t>
  </si>
  <si>
    <t>IBISCO_01444</t>
  </si>
  <si>
    <t>COS-OGA_01444</t>
  </si>
  <si>
    <t>GOWAN ITALIA S.R.L._01444</t>
  </si>
  <si>
    <t>-_01444</t>
  </si>
  <si>
    <t>FUNGICIDA_01444</t>
  </si>
  <si>
    <t>EMULSIONE OLIO/ACQUA_01444</t>
  </si>
  <si>
    <t>Autorizzato in regime di Riconoscimento Reciproco_01444</t>
  </si>
  <si>
    <t>01444</t>
  </si>
  <si>
    <t>IBISCO</t>
  </si>
  <si>
    <t>COS-OGA</t>
  </si>
  <si>
    <t>ICADE_01445</t>
  </si>
  <si>
    <t>TRICLOPYR|AMINOPYRALID_01445</t>
  </si>
  <si>
    <t>DOW AGROSCIENCES ITALIA S.R.L._01445</t>
  </si>
  <si>
    <t>ESENTE DA CLASSIFICAZIONE DI PERICOLO_01445</t>
  </si>
  <si>
    <t>DISERBANTE_01445</t>
  </si>
  <si>
    <t>CONCENTRATO SOLUBILE_01445</t>
  </si>
  <si>
    <t>16.1 g|2.2 g_01445</t>
  </si>
  <si>
    <t>Autorizzato_01445</t>
  </si>
  <si>
    <t>01445</t>
  </si>
  <si>
    <t>ICADE</t>
  </si>
  <si>
    <t>TRICLOPYR|AMINOPYRALID</t>
  </si>
  <si>
    <t>16.1 g|2.2 g</t>
  </si>
  <si>
    <t>ICARUS EW_01446</t>
  </si>
  <si>
    <t>TEBUCONAZOLE_01446</t>
  </si>
  <si>
    <t>ADAMA MAKHTESHIM LTD_01446</t>
  </si>
  <si>
    <t>(N) PERICOLOSO PER L'AMBIENTE|(XN) NOCIVO_01446</t>
  </si>
  <si>
    <t>FUNGICIDA_01446</t>
  </si>
  <si>
    <t>EMULSIONE OLIO/ACQUA_01446</t>
  </si>
  <si>
    <t>19.6 g_01446</t>
  </si>
  <si>
    <t>Autorizzato_01446</t>
  </si>
  <si>
    <t>01446</t>
  </si>
  <si>
    <t>ICARUS EW</t>
  </si>
  <si>
    <t>19.6 g</t>
  </si>
  <si>
    <t>IDRORAM 24 L_01447</t>
  </si>
  <si>
    <t>COPPER HYDROXIDE_01447</t>
  </si>
  <si>
    <t>SAPEC AGRO ITALIA SRL_01447</t>
  </si>
  <si>
    <t>(T) TOSSICO_01447</t>
  </si>
  <si>
    <t>FUNGICIDA_01447</t>
  </si>
  <si>
    <t>SOSPENSIONE CONCENTRATA_01447</t>
  </si>
  <si>
    <t>24.0 g_01447</t>
  </si>
  <si>
    <t>Autorizzato_01447</t>
  </si>
  <si>
    <t>01447</t>
  </si>
  <si>
    <t>IDRORAM 24 L</t>
  </si>
  <si>
    <t>IDRORAME 193_01448</t>
  </si>
  <si>
    <t>COPPER SULFATE_01448</t>
  </si>
  <si>
    <t>DIACHEM S.P.A._01448</t>
  </si>
  <si>
    <t>(N) PERICOLOSO PER L'AMBIENTE_01448</t>
  </si>
  <si>
    <t>FUNGICIDA_01448</t>
  </si>
  <si>
    <t>SOSPENSIONE CONCENTRATA_01448</t>
  </si>
  <si>
    <t>15.2 g_01448</t>
  </si>
  <si>
    <t>Autorizzato_01448</t>
  </si>
  <si>
    <t>01448</t>
  </si>
  <si>
    <t>IDRORAME 193</t>
  </si>
  <si>
    <t>IDRORAME FLOW_01449</t>
  </si>
  <si>
    <t>TRIBASIC COPPER SULPHATE_01449</t>
  </si>
  <si>
    <t>DIACHEM S.P.A._01449</t>
  </si>
  <si>
    <t>(N) PERICOLOSO PER L'AMBIENTE_01449</t>
  </si>
  <si>
    <t>FUNGICIDA_01449</t>
  </si>
  <si>
    <t>SOSPENSIONE CONCENTRATA_01449</t>
  </si>
  <si>
    <t>15.2 g_01449</t>
  </si>
  <si>
    <t>Autorizzato_01449</t>
  </si>
  <si>
    <t>01449</t>
  </si>
  <si>
    <t>IDRORAME FLOW</t>
  </si>
  <si>
    <t>IDROX 20_01450</t>
  </si>
  <si>
    <t>COPPER HYDROXIDE_01450</t>
  </si>
  <si>
    <t>ALBAUGH UK LTD._01450</t>
  </si>
  <si>
    <t>-_01450</t>
  </si>
  <si>
    <t>FUNGICIDA_01450</t>
  </si>
  <si>
    <t>MICROGRANULARE IDRODISPERSIBILE_01450</t>
  </si>
  <si>
    <t>20.0 g_01450</t>
  </si>
  <si>
    <t>Autorizzato_01450</t>
  </si>
  <si>
    <t>01450</t>
  </si>
  <si>
    <t>IDROX 20</t>
  </si>
  <si>
    <t>IDROX 22 NEW_01451</t>
  </si>
  <si>
    <t>COPPER HYDROXIDE_01451</t>
  </si>
  <si>
    <t>PHOENIX-DEL S.R.L._01451</t>
  </si>
  <si>
    <t>(N) PERICOLOSO PER L'AMBIENTE|(XI) IRRITANTE_01451</t>
  </si>
  <si>
    <t>FUNGICIDA_01451</t>
  </si>
  <si>
    <t>GRANULARE IDRODISPERSIBILE_01451</t>
  </si>
  <si>
    <t>22.0 g_01451</t>
  </si>
  <si>
    <t>Autorizzato_01451</t>
  </si>
  <si>
    <t>01451</t>
  </si>
  <si>
    <t>IDROX 22 NEW</t>
  </si>
  <si>
    <t>IKANOS_01452</t>
  </si>
  <si>
    <t>NICOSULFURON_01452</t>
  </si>
  <si>
    <t>NUFARM ITALIA S.R.L._01452</t>
  </si>
  <si>
    <t>(N) PERICOLOSO PER L'AMBIENTE|(XI) IRRITANTE_01452</t>
  </si>
  <si>
    <t>DISERBANTE_01452</t>
  </si>
  <si>
    <t>OLIO DISPERSIBILE_01452</t>
  </si>
  <si>
    <t>4.4 g_01452</t>
  </si>
  <si>
    <t>Ri-registrato_01452</t>
  </si>
  <si>
    <t>01452</t>
  </si>
  <si>
    <t>IKANOS</t>
  </si>
  <si>
    <t>IKEBANA TRIPLE ACCION_01453</t>
  </si>
  <si>
    <t>DELTAMETHRIN|ABAMECTIN (AKA AVERMECTIN)|TEBUCONAZOLE_01453</t>
  </si>
  <si>
    <t>ROTAM AGROCHEMICAL EUROPE LIMITED_01453</t>
  </si>
  <si>
    <t>-_01453</t>
  </si>
  <si>
    <t>INSETTICIDA-ACARICIDA-FUNGICIDA_01453</t>
  </si>
  <si>
    <t>LIQUIDO (SENZA DILUIZIONE)_01453</t>
  </si>
  <si>
    <t>0.0 g|0.0 g_01453</t>
  </si>
  <si>
    <t>Autorizzato con procedura zonale_01453</t>
  </si>
  <si>
    <t>01453</t>
  </si>
  <si>
    <t>IKEBANA TRIPLE ACCION</t>
  </si>
  <si>
    <t>DELTAMETHRIN|ABAMECTIN (AKA AVERMECTIN)|TEBUCONAZOLE</t>
  </si>
  <si>
    <t>INSETTICIDA-ACARICIDA-FUNGICIDA</t>
  </si>
  <si>
    <t>IMAGE GOLD_01454</t>
  </si>
  <si>
    <t>BROMOXYNIL|MECOPROP-P_01454</t>
  </si>
  <si>
    <t>NUFARM ITALIA S.R.L._01454</t>
  </si>
  <si>
    <t>-_01454</t>
  </si>
  <si>
    <t>DISERBANTE_01454</t>
  </si>
  <si>
    <t>CONCENTRATO EMULSIONABILE_01454</t>
  </si>
  <si>
    <t>12.0 g|18.0 g_01454</t>
  </si>
  <si>
    <t>Autorizzato in regime di Riconoscimento Reciproco_01454</t>
  </si>
  <si>
    <t>01454</t>
  </si>
  <si>
    <t>IMAGE GOLD</t>
  </si>
  <si>
    <t>BROMOXYNIL|MECOPROP-P</t>
  </si>
  <si>
    <t>12.0 g|18.0 g</t>
  </si>
  <si>
    <t>IMIDACHEM_01455</t>
  </si>
  <si>
    <t>IMIDACLOPRID_01455</t>
  </si>
  <si>
    <t>UPL EUROPE L.T.D._01455</t>
  </si>
  <si>
    <t>(N) PERICOLOSO PER L'AMBIENTE_01455</t>
  </si>
  <si>
    <t>INSETTICIDA_01455</t>
  </si>
  <si>
    <t>CONCENTRATO SOLUBILE_01455</t>
  </si>
  <si>
    <t>17.1 g_01455</t>
  </si>
  <si>
    <t>Autorizzato_01455</t>
  </si>
  <si>
    <t>01455</t>
  </si>
  <si>
    <t>IMIDACHEM</t>
  </si>
  <si>
    <t>IMIDAN 23,5 WDG_01456</t>
  </si>
  <si>
    <t>PHOSMET_01456</t>
  </si>
  <si>
    <t>GOWAN COMERCIO INTERNACIONAL E SERVICOS, LIMITADA_01456</t>
  </si>
  <si>
    <t>(N) PERICOLOSO PER L'AMBIENTE_01456</t>
  </si>
  <si>
    <t>INSETTICIDA_01456</t>
  </si>
  <si>
    <t>MICROGRANULARE IDRODISPERSIBILE_01456</t>
  </si>
  <si>
    <t>23.5 g_01456</t>
  </si>
  <si>
    <t>Ri-registrato_01456</t>
  </si>
  <si>
    <t>01456</t>
  </si>
  <si>
    <t>IMIDAN 23,5 WDG</t>
  </si>
  <si>
    <t>PHOSMET</t>
  </si>
  <si>
    <t>IMIDAN 50 WP_01457</t>
  </si>
  <si>
    <t>PHOSMET_01457</t>
  </si>
  <si>
    <t>GOWAN COMERCIO INTERNACIONAL E SERVICOS, LIMITADA_01457</t>
  </si>
  <si>
    <t>(N) PERICOLOSO PER L'AMBIENTE|(XN) NOCIVO_01457</t>
  </si>
  <si>
    <t>INSETTICIDA-ACARICIDA_01457</t>
  </si>
  <si>
    <t>POLVERE BAGNABILE_01457</t>
  </si>
  <si>
    <t>50.0 g_01457</t>
  </si>
  <si>
    <t>Ri-registrato_01457</t>
  </si>
  <si>
    <t>01457</t>
  </si>
  <si>
    <t>IMIDAN 50 WP</t>
  </si>
  <si>
    <t>IMIDAN EC_01458</t>
  </si>
  <si>
    <t>PHOSMET_01458</t>
  </si>
  <si>
    <t>GOWAN COMERCIO INTERNACIONAL E SERVICOS, LIMITADA_01458</t>
  </si>
  <si>
    <t>(N) PERICOLOSO PER L'AMBIENTE_01458</t>
  </si>
  <si>
    <t>INSETTICIDA_01458</t>
  </si>
  <si>
    <t>CONCENTRATO EMULSIONABILE_01458</t>
  </si>
  <si>
    <t>17.7 g_01458</t>
  </si>
  <si>
    <t>Ri-registrato_01458</t>
  </si>
  <si>
    <t>01458</t>
  </si>
  <si>
    <t>IMIDAN EC</t>
  </si>
  <si>
    <t>IMIDAN WDG_01459</t>
  </si>
  <si>
    <t>PHOSMET_01459</t>
  </si>
  <si>
    <t>GOWAN COMERCIO INTERNACIONAL E SERVICOS, LIMITADA_01459</t>
  </si>
  <si>
    <t>(N) PERICOLOSO PER L'AMBIENTE_01459</t>
  </si>
  <si>
    <t>INSETTICIDA_01459</t>
  </si>
  <si>
    <t>MICROGRANULARE IDRODISPERSIBILE_01459</t>
  </si>
  <si>
    <t>23.5 g_01459</t>
  </si>
  <si>
    <t>Ri-registrato_01459</t>
  </si>
  <si>
    <t>01459</t>
  </si>
  <si>
    <t>IMIDAN WDG</t>
  </si>
  <si>
    <t>IMIDASECT_01460</t>
  </si>
  <si>
    <t>IMIDACLOPRID_01460</t>
  </si>
  <si>
    <t>SHARDA CROPCHEM LIMITED_01460</t>
  </si>
  <si>
    <t>(N) PERICOLOSO PER L'AMBIENTE_01460</t>
  </si>
  <si>
    <t>INSETTICIDA_01460</t>
  </si>
  <si>
    <t>CONCENTRATO SOLUBILE_01460</t>
  </si>
  <si>
    <t>17.1 g_01460</t>
  </si>
  <si>
    <t>Autorizzato_01460</t>
  </si>
  <si>
    <t>01460</t>
  </si>
  <si>
    <t>IMIDASECT</t>
  </si>
  <si>
    <t>IMPACT_01461</t>
  </si>
  <si>
    <t>FLUTRIAFOL_01461</t>
  </si>
  <si>
    <t>CHEMINOVA AGRO ITALIA S.R.L._01461</t>
  </si>
  <si>
    <t>(XN) NOCIVO_01461</t>
  </si>
  <si>
    <t>FUNGICIDA_01461</t>
  </si>
  <si>
    <t>SOSPENSIONE CONCENTRATA_01461</t>
  </si>
  <si>
    <t>11.8 g_01461</t>
  </si>
  <si>
    <t>Autorizzato_01461</t>
  </si>
  <si>
    <t>01461</t>
  </si>
  <si>
    <t>IMPACT</t>
  </si>
  <si>
    <t>IMPACT 250 SC_01462</t>
  </si>
  <si>
    <t>FLUTRIAFOL_01462</t>
  </si>
  <si>
    <t>CHEMINOVA AGRO ITALIA S.R.L._01462</t>
  </si>
  <si>
    <t>(N) PERICOLOSO PER L'AMBIENTE|(XN) NOCIVO_01462</t>
  </si>
  <si>
    <t>FUNGICIDA_01462</t>
  </si>
  <si>
    <t>SOSPENSIONE CONCENTRATA_01462</t>
  </si>
  <si>
    <t>22.7 g_01462</t>
  </si>
  <si>
    <t>Autorizzato_01462</t>
  </si>
  <si>
    <t>01462</t>
  </si>
  <si>
    <t>IMPACT 250 SC</t>
  </si>
  <si>
    <t>IMPACT SUPREME_01463</t>
  </si>
  <si>
    <t>PROCHLORAZ|FLUTRIAFOL_01463</t>
  </si>
  <si>
    <t>CHEMINOVA AGRO ITALIA S.R.L._01463</t>
  </si>
  <si>
    <t>(N) PERICOLOSO PER L'AMBIENTE_01463</t>
  </si>
  <si>
    <t>FUNGICIDA_01463</t>
  </si>
  <si>
    <t>CONCENTRATO EMULSIONABILE_01463</t>
  </si>
  <si>
    <t>15.7 g|4.1 g_01463</t>
  </si>
  <si>
    <t>Autorizzato_01463</t>
  </si>
  <si>
    <t>01463</t>
  </si>
  <si>
    <t>IMPACT SUPREME</t>
  </si>
  <si>
    <t>PROCHLORAZ|FLUTRIAFOL</t>
  </si>
  <si>
    <t>15.7 g|4.1 g</t>
  </si>
  <si>
    <t>IMPERO_01464</t>
  </si>
  <si>
    <t>ABAMECTIN (AKA AVERMECTIN)_01464</t>
  </si>
  <si>
    <t>ROTAM AGROCHEMICAL EUROPE LIMITED_01464</t>
  </si>
  <si>
    <t>(N) PERICOLOSO PER L'AMBIENTE|(T) TOSSICO_01464</t>
  </si>
  <si>
    <t>INSETTICIDA-ACARICIDA_01464</t>
  </si>
  <si>
    <t>CONCENTRATO EMULSIONABILE_01464</t>
  </si>
  <si>
    <t>1.9 g_01464</t>
  </si>
  <si>
    <t>Autorizzato_01464</t>
  </si>
  <si>
    <t>01464</t>
  </si>
  <si>
    <t>IMPERO</t>
  </si>
  <si>
    <t>IMPRINT_01465</t>
  </si>
  <si>
    <t>IMIDACLOPRID_01465</t>
  </si>
  <si>
    <t>SHARDA CROPCHEM LIMITED_01465</t>
  </si>
  <si>
    <t>(N) PERICOLOSO PER L'AMBIENTE_01465</t>
  </si>
  <si>
    <t>INSETTICIDA_01465</t>
  </si>
  <si>
    <t>SOSPENSIONE CONCENTRATA_01465</t>
  </si>
  <si>
    <t>19.2 g_01465</t>
  </si>
  <si>
    <t>Autorizzato_01465</t>
  </si>
  <si>
    <t>01465</t>
  </si>
  <si>
    <t>IMPRINT</t>
  </si>
  <si>
    <t>IMTREX_01466</t>
  </si>
  <si>
    <t>FLUXAPYROXAD_01466</t>
  </si>
  <si>
    <t>BASF ITALIA S.P.A._01466</t>
  </si>
  <si>
    <t>(N) PERICOLOSO PER L'AMBIENTE|(XN) NOCIVO_01466</t>
  </si>
  <si>
    <t>FUNGICIDA_01466</t>
  </si>
  <si>
    <t>CONCENTRATO EMULSIONABILE_01466</t>
  </si>
  <si>
    <t>6.3 g_01466</t>
  </si>
  <si>
    <t>Autorizzato_01466</t>
  </si>
  <si>
    <t>01466</t>
  </si>
  <si>
    <t>IMTREX</t>
  </si>
  <si>
    <t>FLUXAPYROXAD</t>
  </si>
  <si>
    <t>6.3 g</t>
  </si>
  <si>
    <t>INCA_01467</t>
  </si>
  <si>
    <t>PENDIMETHALIN_01467</t>
  </si>
  <si>
    <t>BASF ITALIA S.P.A._01467</t>
  </si>
  <si>
    <t>(N) PERICOLOSO PER L'AMBIENTE|(XN) NOCIVO_01467</t>
  </si>
  <si>
    <t>DISERBANTE_01467</t>
  </si>
  <si>
    <t>CONCENTRATO EMULSIONABILE_01467</t>
  </si>
  <si>
    <t>31.3 g_01467</t>
  </si>
  <si>
    <t>Ri-registrato_01467</t>
  </si>
  <si>
    <t>01467</t>
  </si>
  <si>
    <t>INCA</t>
  </si>
  <si>
    <t>INDAR 5EW_01468</t>
  </si>
  <si>
    <t>FENBUCONAZOLE_01468</t>
  </si>
  <si>
    <t>DOW AGROSCIENCES ITALIA S.R.L._01468</t>
  </si>
  <si>
    <t>(N) PERICOLOSO PER L'AMBIENTE|(XI) IRRITANTE_01468</t>
  </si>
  <si>
    <t>FUNGICIDA_01468</t>
  </si>
  <si>
    <t>SOSPENSIONE CONCENTRATA_01468</t>
  </si>
  <si>
    <t>5.0 g_01468</t>
  </si>
  <si>
    <t>Ri-registrato_01468</t>
  </si>
  <si>
    <t>01468</t>
  </si>
  <si>
    <t>INDAR 5EW</t>
  </si>
  <si>
    <t>FENBUCONAZOLE</t>
  </si>
  <si>
    <t>INDIPENDENT 25 PB_01469</t>
  </si>
  <si>
    <t>DIFLUBENZURON_01469</t>
  </si>
  <si>
    <t>MACDERMID AGRICULTURAL SOLUTIONS ITALY S.R.L._01469</t>
  </si>
  <si>
    <t>(N) PERICOLOSO PER L'AMBIENTE_01469</t>
  </si>
  <si>
    <t>INSETTICIDA_01469</t>
  </si>
  <si>
    <t>POLVERE BAGNABILE_01469</t>
  </si>
  <si>
    <t>25.0 g_01469</t>
  </si>
  <si>
    <t>Autorizzato_01469</t>
  </si>
  <si>
    <t>01469</t>
  </si>
  <si>
    <t>INDIPENDENT 25 PB</t>
  </si>
  <si>
    <t>INDIPENDENT SC-15_01470</t>
  </si>
  <si>
    <t>DIFLUBENZURON_01470</t>
  </si>
  <si>
    <t>MACDERMID AGRICULTURAL SOLUTIONS ITALY S.R.L._01470</t>
  </si>
  <si>
    <t>(N) PERICOLOSO PER L'AMBIENTE_01470</t>
  </si>
  <si>
    <t>INSETTICIDA_01470</t>
  </si>
  <si>
    <t>SOSPENSIONE CONCENTRATA_01470</t>
  </si>
  <si>
    <t>13.9 g_01470</t>
  </si>
  <si>
    <t>Autorizzato_01470</t>
  </si>
  <si>
    <t>01470</t>
  </si>
  <si>
    <t>INDIPENDENT SC-15</t>
  </si>
  <si>
    <t>INDOFIL MZ 3 WP_01471</t>
  </si>
  <si>
    <t>MANCOZEB_01471</t>
  </si>
  <si>
    <t>INDOFIL INDUSTRIES (NETHERLANDS) BV_01471</t>
  </si>
  <si>
    <t>(N) PERICOLOSO PER L'AMBIENTE|(XN) NOCIVO_01471</t>
  </si>
  <si>
    <t>FUNGICIDA_01471</t>
  </si>
  <si>
    <t>POLVERE BAGNABILE_01471</t>
  </si>
  <si>
    <t>80.0 g_01471</t>
  </si>
  <si>
    <t>Ri-registrato_01471</t>
  </si>
  <si>
    <t>01471</t>
  </si>
  <si>
    <t>INDOFIL MZ 3 WP</t>
  </si>
  <si>
    <t>INOX_01472</t>
  </si>
  <si>
    <t>MEPTYLDINOCAP_01472</t>
  </si>
  <si>
    <t>DOW AGROSCIENCES ITALIA S.R.L._01472</t>
  </si>
  <si>
    <t>(N) PERICOLOSO PER L'AMBIENTE|(XN) NOCIVO_01472</t>
  </si>
  <si>
    <t>FUNGICIDA_01472</t>
  </si>
  <si>
    <t>CONCENTRATO EMULSIONABILE_01472</t>
  </si>
  <si>
    <t>35.7 %_01472</t>
  </si>
  <si>
    <t>Autorizzato provvisoriamente_01472</t>
  </si>
  <si>
    <t>01472</t>
  </si>
  <si>
    <t>INOX</t>
  </si>
  <si>
    <t>35.7 %</t>
  </si>
  <si>
    <t>INSECTOIL KEY_01473</t>
  </si>
  <si>
    <t>PARAFFIN OIL/(CAS 8042-47-5)_01473</t>
  </si>
  <si>
    <t>INDUSTRIAL QUIMICA KEY S.A._01473</t>
  </si>
  <si>
    <t>-_01473</t>
  </si>
  <si>
    <t>INSETTICIDA_01473</t>
  </si>
  <si>
    <t>CONCENTRATO EMULSIONABILE_01473</t>
  </si>
  <si>
    <t>94.0 g_01473</t>
  </si>
  <si>
    <t>Autorizzato con procedura zonale_01473</t>
  </si>
  <si>
    <t>01473</t>
  </si>
  <si>
    <t>INSECTOIL KEY</t>
  </si>
  <si>
    <t>INDUSTRIAL QUIMICA KEY S.A.</t>
  </si>
  <si>
    <t>INSEGAR_01474</t>
  </si>
  <si>
    <t>FENOXYCARB_01474</t>
  </si>
  <si>
    <t>SYNGENTA ITALIA S.P.A._01474</t>
  </si>
  <si>
    <t>(N) PERICOLOSO PER L'AMBIENTE_01474</t>
  </si>
  <si>
    <t>INSETTICIDA_01474</t>
  </si>
  <si>
    <t>POLVERE BAGNABILE_01474</t>
  </si>
  <si>
    <t>25.0 g_01474</t>
  </si>
  <si>
    <t>Autorizzato_01474</t>
  </si>
  <si>
    <t>01474</t>
  </si>
  <si>
    <t>INSEGAR</t>
  </si>
  <si>
    <t>FENOXYCARB</t>
  </si>
  <si>
    <t>INSIGNIA_01475</t>
  </si>
  <si>
    <t>PYRACLOSTROBIN_01475</t>
  </si>
  <si>
    <t>BASF ITALIA S.P.A._01475</t>
  </si>
  <si>
    <t>(N) PERICOLOSO PER L'AMBIENTE_01475</t>
  </si>
  <si>
    <t>FUNGICIDA_01475</t>
  </si>
  <si>
    <t>GRANULARE IDRODISPERSIBILE_01475</t>
  </si>
  <si>
    <t>20.0 g_01475</t>
  </si>
  <si>
    <t>Autorizzato_01475</t>
  </si>
  <si>
    <t>01475</t>
  </si>
  <si>
    <t>INSIGNIA</t>
  </si>
  <si>
    <t>INSTANT_01476</t>
  </si>
  <si>
    <t>TEBUCONAZOLE_01476</t>
  </si>
  <si>
    <t>SHARDA CROPCHEM LIMITED_01476</t>
  </si>
  <si>
    <t>ESENTE DA CLASSIFICAZIONE DI PERICOLO_01476</t>
  </si>
  <si>
    <t>FUNGICIDA_01476</t>
  </si>
  <si>
    <t>SOSPENSIONE CONCENTRATA_01476</t>
  </si>
  <si>
    <t>4.4 g_01476</t>
  </si>
  <si>
    <t>Autorizzato_01476</t>
  </si>
  <si>
    <t>01476</t>
  </si>
  <si>
    <t>INSTANT</t>
  </si>
  <si>
    <t>INTENSITY_01477</t>
  </si>
  <si>
    <t>FLORASULAM|AMINOPYRALID_01477</t>
  </si>
  <si>
    <t>DOW AGROSCIENCES ITALIA S.R.L._01477</t>
  </si>
  <si>
    <t>(N) PERICOLOSO PER L'AMBIENTE_01477</t>
  </si>
  <si>
    <t>DISERBANTE_01477</t>
  </si>
  <si>
    <t>GRANULARE IDRODISPERSIBILE_01477</t>
  </si>
  <si>
    <t>150.0 g|355.0 g_01477</t>
  </si>
  <si>
    <t>Autorizzato provvisoriamente_01477</t>
  </si>
  <si>
    <t>01477</t>
  </si>
  <si>
    <t>INTENSITY</t>
  </si>
  <si>
    <t>FLORASULAM|AMINOPYRALID</t>
  </si>
  <si>
    <t>150.0 g|355.0 g</t>
  </si>
  <si>
    <t>INTERCEPT_01478</t>
  </si>
  <si>
    <t>IMIDACLOPRID_01478</t>
  </si>
  <si>
    <t>NUFARM ITALIA S.R.L._01478</t>
  </si>
  <si>
    <t>(N) PERICOLOSO PER L'AMBIENTE_01478</t>
  </si>
  <si>
    <t>INSETTICIDA_01478</t>
  </si>
  <si>
    <t>GRANULARE_01478</t>
  </si>
  <si>
    <t>5.3 g_01478</t>
  </si>
  <si>
    <t>Autorizzato_01478</t>
  </si>
  <si>
    <t>01478</t>
  </si>
  <si>
    <t>INTERCEPT</t>
  </si>
  <si>
    <t>INTRA_01479</t>
  </si>
  <si>
    <t>PYMETROZINE_01479</t>
  </si>
  <si>
    <t>SYNGENTA ITALIA S.P.A._01479</t>
  </si>
  <si>
    <t>(XN) NOCIVO_01479</t>
  </si>
  <si>
    <t>INSETTICIDA_01479</t>
  </si>
  <si>
    <t>GRANULARE IDRODISPERSIBILE_01479</t>
  </si>
  <si>
    <t>50.0 g_01479</t>
  </si>
  <si>
    <t>Autorizzato_01479</t>
  </si>
  <si>
    <t>01479</t>
  </si>
  <si>
    <t>INTRA</t>
  </si>
  <si>
    <t>PYMETROZINE</t>
  </si>
  <si>
    <t>INTREPID_01480</t>
  </si>
  <si>
    <t>METHOXYFENOZIDE_01480</t>
  </si>
  <si>
    <t>DOW AGROSCIENCES ITALIA S.R.L._01480</t>
  </si>
  <si>
    <t>ESENTE DA CLASSIFICAZIONE DI PERICOLO_01480</t>
  </si>
  <si>
    <t>INSETTICIDA_01480</t>
  </si>
  <si>
    <t>SOSPENSIONE CONCENTRATA_01480</t>
  </si>
  <si>
    <t>22.5 g_01480</t>
  </si>
  <si>
    <t>Autorizzato_01480</t>
  </si>
  <si>
    <t>01480</t>
  </si>
  <si>
    <t>INTREPID</t>
  </si>
  <si>
    <t>INVERT_01481</t>
  </si>
  <si>
    <t>ABAMECTIN (AKA AVERMECTIN)_01481</t>
  </si>
  <si>
    <t>ADAMA ITALIA S.R.L._01481</t>
  </si>
  <si>
    <t>-_01481</t>
  </si>
  <si>
    <t>INSETTICIDA-ACARICIDA_01481</t>
  </si>
  <si>
    <t>EMULSIONE ACQUA IN OLIO_01481</t>
  </si>
  <si>
    <t>1.8 g_01481</t>
  </si>
  <si>
    <t>Autorizzato con procedura zonale_01481</t>
  </si>
  <si>
    <t>01481</t>
  </si>
  <si>
    <t>INVERT</t>
  </si>
  <si>
    <t>IPER_01482</t>
  </si>
  <si>
    <t>CYPERMETHRIN_01482</t>
  </si>
  <si>
    <t>SBM DEVELOPPEMENT S.A.S._01482</t>
  </si>
  <si>
    <t>(N) PERICOLOSO PER L'AMBIENTE_01482</t>
  </si>
  <si>
    <t>INSETTICIDA_01482</t>
  </si>
  <si>
    <t>CONCENTRATO EMULSIONABILE_01482</t>
  </si>
  <si>
    <t>5.0 g_01482</t>
  </si>
  <si>
    <t>Autorizzato_01482</t>
  </si>
  <si>
    <t>01482</t>
  </si>
  <si>
    <t>IPER</t>
  </si>
  <si>
    <t>IPERION_01483</t>
  </si>
  <si>
    <t>COPPER OXYCHLORIDE_01483</t>
  </si>
  <si>
    <t>ISAGRO S.P.A._01483</t>
  </si>
  <si>
    <t>(N) PERICOLOSO PER L'AMBIENTE_01483</t>
  </si>
  <si>
    <t>FUNGICIDA_01483</t>
  </si>
  <si>
    <t>GRANULARE IDRODISPERSIBILE_01483</t>
  </si>
  <si>
    <t>37.5 g_01483</t>
  </si>
  <si>
    <t>Autorizzato_01483</t>
  </si>
  <si>
    <t>01483</t>
  </si>
  <si>
    <t>IPERION</t>
  </si>
  <si>
    <t>IPIRON 45 SC_01484</t>
  </si>
  <si>
    <t>LINURON_01484</t>
  </si>
  <si>
    <t>NOVAFITO S.P.A._01484</t>
  </si>
  <si>
    <t>(N) PERICOLOSO PER L'AMBIENTE|(T) TOSSICO_01484</t>
  </si>
  <si>
    <t>DISERBANTE_01484</t>
  </si>
  <si>
    <t>SOSPENSIONE CONCENTRATA_01484</t>
  </si>
  <si>
    <t>38.5 g_01484</t>
  </si>
  <si>
    <t>Autorizzato_01484</t>
  </si>
  <si>
    <t>01484</t>
  </si>
  <si>
    <t>IPIRON 45 SC</t>
  </si>
  <si>
    <t>NOVAFITO S.P.A.</t>
  </si>
  <si>
    <t>38.5 g</t>
  </si>
  <si>
    <t>IPRODISH_01485</t>
  </si>
  <si>
    <t>IPRODIONE_01485</t>
  </si>
  <si>
    <t>SHARDA CROPCHEM LIMITED_01485</t>
  </si>
  <si>
    <t>-_01485</t>
  </si>
  <si>
    <t>FUNGICIDA_01485</t>
  </si>
  <si>
    <t>SOSPENSIONE CONCENTRATA_01485</t>
  </si>
  <si>
    <t>43.7 g_01485</t>
  </si>
  <si>
    <t>Autorizzato_01485</t>
  </si>
  <si>
    <t>01485</t>
  </si>
  <si>
    <t>IPRODISH</t>
  </si>
  <si>
    <t>IPRONE_01486</t>
  </si>
  <si>
    <t>IPRODIONE_01486</t>
  </si>
  <si>
    <t>SHARDA CROPCHEM LIMITED_01486</t>
  </si>
  <si>
    <t>-_01486</t>
  </si>
  <si>
    <t>FUNGICIDA_01486</t>
  </si>
  <si>
    <t>SOSPENSIONE CONCENTRATA_01486</t>
  </si>
  <si>
    <t>43.7 g_01486</t>
  </si>
  <si>
    <t>Autorizzato_01486</t>
  </si>
  <si>
    <t>01486</t>
  </si>
  <si>
    <t>IPRONE</t>
  </si>
  <si>
    <t>IPROSH_01487</t>
  </si>
  <si>
    <t>IPRODIONE_01487</t>
  </si>
  <si>
    <t>SHARDA CROPCHEM LIMITED_01487</t>
  </si>
  <si>
    <t>-_01487</t>
  </si>
  <si>
    <t>FUNGICIDA_01487</t>
  </si>
  <si>
    <t>SOSPENSIONE CONCENTRATA_01487</t>
  </si>
  <si>
    <t>43.7 %_01487</t>
  </si>
  <si>
    <t>Autorizzato_01487</t>
  </si>
  <si>
    <t>01487</t>
  </si>
  <si>
    <t>IPROSH</t>
  </si>
  <si>
    <t>43.7 %</t>
  </si>
  <si>
    <t>IPROX PLUS_01488</t>
  </si>
  <si>
    <t>IPRODIONE_01488</t>
  </si>
  <si>
    <t>SHARDA CROPCHEM LIMITED_01488</t>
  </si>
  <si>
    <t>-_01488</t>
  </si>
  <si>
    <t>FUNGICIDA_01488</t>
  </si>
  <si>
    <t>SOSPENSIONE CONCENTRATA_01488</t>
  </si>
  <si>
    <t>43.7 %_01488</t>
  </si>
  <si>
    <t>Autorizzato_01488</t>
  </si>
  <si>
    <t>01488</t>
  </si>
  <si>
    <t>IPROX PLUS</t>
  </si>
  <si>
    <t>IRAM 025_01489</t>
  </si>
  <si>
    <t>COPPER HYDROXIDE_01489</t>
  </si>
  <si>
    <t>AGRIMIX S.R.L._01489</t>
  </si>
  <si>
    <t>(XI) IRRITANTE_01489</t>
  </si>
  <si>
    <t>FUNGICIDA_01489</t>
  </si>
  <si>
    <t>POLVERE BAGNABILE_01489</t>
  </si>
  <si>
    <t>25.0 g_01489</t>
  </si>
  <si>
    <t>Autorizzato_01489</t>
  </si>
  <si>
    <t>01489</t>
  </si>
  <si>
    <t>IRAM 025</t>
  </si>
  <si>
    <t>AGRIMIX S.R.L.</t>
  </si>
  <si>
    <t>IRAZU TOP_01490</t>
  </si>
  <si>
    <t>AMIDOSULFURON|PROPOXYCARBAZONE|IODOSULFURON METHYL SODIUM_01490</t>
  </si>
  <si>
    <t>CHEMINOVA DEUTSCHLAND GMBH &amp; CO. KG_01490</t>
  </si>
  <si>
    <t>(N) PERICOLOSO PER L'AMBIENTE|(XI) IRRITANTE_01490</t>
  </si>
  <si>
    <t>DISERBANTE_01490</t>
  </si>
  <si>
    <t>MICROGRANULARE IDRODISPERSIBILE_01490</t>
  </si>
  <si>
    <t>6.0 g|14.0 g|0.8 g_01490</t>
  </si>
  <si>
    <t>Autorizzato_01490</t>
  </si>
  <si>
    <t>01490</t>
  </si>
  <si>
    <t>IRAZU TOP</t>
  </si>
  <si>
    <t>IRIS_01491</t>
  </si>
  <si>
    <t>AZOXYSTROBIN|CYPROCONAZOLE_01491</t>
  </si>
  <si>
    <t>SHARDA EUROPE B.V.B.A._01491</t>
  </si>
  <si>
    <t>-_01491</t>
  </si>
  <si>
    <t>FUNGICIDA_01491</t>
  </si>
  <si>
    <t>SOSPENSIONE CONCENTRATA_01491</t>
  </si>
  <si>
    <t>18.2 g|7.3 g_01491</t>
  </si>
  <si>
    <t>Autorizzato_01491</t>
  </si>
  <si>
    <t>01491</t>
  </si>
  <si>
    <t>IRIS</t>
  </si>
  <si>
    <t>ISACOP WG_01492</t>
  </si>
  <si>
    <t>TRIIDROSSOCLORURO (DI)RAME_01492</t>
  </si>
  <si>
    <t>ISAGRO S.P.A._01492</t>
  </si>
  <si>
    <t>(N) PERICOLOSO PER L'AMBIENTE_01492</t>
  </si>
  <si>
    <t>FUNGICIDA_01492</t>
  </si>
  <si>
    <t>GRANULARE IDRODISPERSIBILE_01492</t>
  </si>
  <si>
    <t>37.5 g_01492</t>
  </si>
  <si>
    <t>Autorizzato_01492</t>
  </si>
  <si>
    <t>01492</t>
  </si>
  <si>
    <t>ISACOP WG</t>
  </si>
  <si>
    <t>TRIIDROSSOCLORURO (DI)RAME</t>
  </si>
  <si>
    <t>ISOMATE A/OFM_01493</t>
  </si>
  <si>
    <t>(Z)-8-DODECEN-1-YL ACETATE|(E)-8-DODECEN-1-YL ACETATE|(E)-5-DECEN-1-YL-ACETATE|(E)-5-DECEN-1-OL|(Z)-8-DODECEN-1-OL_01493</t>
  </si>
  <si>
    <t>CBC (EUROPE) S.R.L._01493</t>
  </si>
  <si>
    <t>(N) PERICOLOSO PER L'AMBIENTE|(XI) IRRITANTE_01493</t>
  </si>
  <si>
    <t>FEROMONE_01493</t>
  </si>
  <si>
    <t>PRODOTTO CON S.A. EVAPORABILE_01493</t>
  </si>
  <si>
    <t>164.8 mg|10.7 mg|92.2 mg|5.4 mg|1.3 mg_01493</t>
  </si>
  <si>
    <t>Ri-registrato_01493</t>
  </si>
  <si>
    <t>01493</t>
  </si>
  <si>
    <t>ISOMATE A/OFM</t>
  </si>
  <si>
    <t>164.8 mg|10.7 mg|92.2 mg|5.4 mg|1.3 mg</t>
  </si>
  <si>
    <t>ISOMATE C LR_01494</t>
  </si>
  <si>
    <t>(Z)-11-TETRADECEN-1-YL ACETATE|DODECAN-1-OL|TETRADECAN-1-OL|(Z)-9-TETRADECEN-1-YL ACETATE|(E,E)-8,10-DODECADIEN-1-OL (CODLEMONE)_01494</t>
  </si>
  <si>
    <t>CBC (EUROPE) S.R.L._01494</t>
  </si>
  <si>
    <t>(XI) IRRITANTE_01494</t>
  </si>
  <si>
    <t>FEROMONE_01494</t>
  </si>
  <si>
    <t>PRODOTTO CON S.A. EVAPORABILE_01494</t>
  </si>
  <si>
    <t>41.5 mg|6.0 mg|2.0 mg|8.0 mg|42.0 mg_01494</t>
  </si>
  <si>
    <t>Ri-registrato_01494</t>
  </si>
  <si>
    <t>01494</t>
  </si>
  <si>
    <t>ISOMATE C LR</t>
  </si>
  <si>
    <t>(Z)-11-TETRADECEN-1-YL ACETATE|DODECAN-1-OL|TETRADECAN-1-OL|(Z)-9-TETRADECEN-1-YL ACETATE|(E,E)-8,10-DODECADIEN-1-OL (CODLEMONE)</t>
  </si>
  <si>
    <t>41.5 mg|6.0 mg|2.0 mg|8.0 mg|42.0 mg</t>
  </si>
  <si>
    <t>ISOMATE C LR MAX TT_01495</t>
  </si>
  <si>
    <t>(Z)-11-TETRADECEN-1-YL ACETATE|DODECAN-1-OL|TETRADECAN-1-OL|(Z)-9-TETRADECEN-1-YL ACETATE|(E,E)-8,10-DODECADIEN-1-OL (CODLEMONE)_01495</t>
  </si>
  <si>
    <t>CBC (EUROPE) S.R.L._01495</t>
  </si>
  <si>
    <t>-_01495</t>
  </si>
  <si>
    <t>FEROMONE_01495</t>
  </si>
  <si>
    <t>PRODOTTO CON S.A. EVAPORABILE_01495</t>
  </si>
  <si>
    <t>38.5 %|5.7 %|1.4 %|7.7 %|39.2 %_01495</t>
  </si>
  <si>
    <t>Autorizzato con procedura zonale_01495</t>
  </si>
  <si>
    <t>01495</t>
  </si>
  <si>
    <t>ISOMATE C LR MAX TT</t>
  </si>
  <si>
    <t>38.5 %|5.7 %|1.4 %|7.7 %|39.2 %</t>
  </si>
  <si>
    <t>ISOMATE C LR PLUS_01496</t>
  </si>
  <si>
    <t>(Z)-11-TETRADECEN-1-YL ACETATE|DODECAN-1-OL|TETRADECAN-1-OL|(Z)-9-TETRADECEN-1-YL ACETATE|(E,E)-8,10-DODECADIEN-1-OL (CODLEMONE)_01496</t>
  </si>
  <si>
    <t>CBC (EUROPE) S.R.L._01496</t>
  </si>
  <si>
    <t>(XI) IRRITANTE_01496</t>
  </si>
  <si>
    <t>FEROMONE_01496</t>
  </si>
  <si>
    <t>PRODOTTO CON S.A. EVAPORABILE_01496</t>
  </si>
  <si>
    <t>39.0 g|6.0 g|1.0 g|8.0 g|38.0 g_01496</t>
  </si>
  <si>
    <t>Ri-registrato_01496</t>
  </si>
  <si>
    <t>01496</t>
  </si>
  <si>
    <t>ISOMATE C LR PLUS</t>
  </si>
  <si>
    <t>39.0 g|6.0 g|1.0 g|8.0 g|38.0 g</t>
  </si>
  <si>
    <t>ISOMATE C PLUS_01497</t>
  </si>
  <si>
    <t>DODECAN-1-OL|TETRADECAN-1-OL|(E,E)-8,10-DODECADIEN-1-OL (CODLEMONE)_01497</t>
  </si>
  <si>
    <t>CBC (EUROPE) S.R.L._01497</t>
  </si>
  <si>
    <t>(XI) IRRITANTE_01497</t>
  </si>
  <si>
    <t>FEROMONE_01497</t>
  </si>
  <si>
    <t>PRODOTTO CON S.A. EVAPORABILE_01497</t>
  </si>
  <si>
    <t>117.0 mg|61.0 mg|116.0 mg_01497</t>
  </si>
  <si>
    <t>Ri-registrato_01497</t>
  </si>
  <si>
    <t>01497</t>
  </si>
  <si>
    <t>ISOMATE C PLUS</t>
  </si>
  <si>
    <t>DODECAN-1-OL|TETRADECAN-1-OL|(E,E)-8,10-DODECADIEN-1-OL (CODLEMONE)</t>
  </si>
  <si>
    <t>117.0 mg|61.0 mg|116.0 mg</t>
  </si>
  <si>
    <t>ISOMATE C TT_01498</t>
  </si>
  <si>
    <t>DODECAN-1-OL|TETRADECAN-1-OL|(E,E)-8,10-DODECADIEN-1-OL (CODLEMONE)_01498</t>
  </si>
  <si>
    <t>CBC (EUROPE) S.R.L._01498</t>
  </si>
  <si>
    <t>(XI) IRRITANTE_01498</t>
  </si>
  <si>
    <t>FEROMONE_01498</t>
  </si>
  <si>
    <t>PRODOTTO CON S.A. EVAPORABILE_01498</t>
  </si>
  <si>
    <t>234.0 mg|122.0 mg|234.0 mg_01498</t>
  </si>
  <si>
    <t>Ri-registrato_01498</t>
  </si>
  <si>
    <t>01498</t>
  </si>
  <si>
    <t>ISOMATE C TT</t>
  </si>
  <si>
    <t>234.0 mg|122.0 mg|234.0 mg</t>
  </si>
  <si>
    <t>ISOMATE C/OFM_01499</t>
  </si>
  <si>
    <t>(Z)-8-DODECEN-1-YL ACETATE|(E)-8-DODECEN-1-YL ACETATE|DODECAN-1-OL|TETRADECAN-1-OL|(E,E)-8,10-DODECADIEN-1-OL (CODLEMONE)|(Z)-8-DODECEN-1-OL_01499</t>
  </si>
  <si>
    <t>CBC (EUROPE) S.R.L._01499</t>
  </si>
  <si>
    <t>(N) PERICOLOSO PER L'AMBIENTE|(XI) IRRITANTE_01499</t>
  </si>
  <si>
    <t>FEROMONE_01499</t>
  </si>
  <si>
    <t>-_01499</t>
  </si>
  <si>
    <t>29.8 mg|1.9 mg|20.0 mg|4.0 mg|134.0 mg|0.3 mg_01499</t>
  </si>
  <si>
    <t>Ri-registrato_01499</t>
  </si>
  <si>
    <t>01499</t>
  </si>
  <si>
    <t>ISOMATE C/OFM</t>
  </si>
  <si>
    <t>(Z)-8-DODECEN-1-YL ACETATE|(E)-8-DODECEN-1-YL ACETATE|DODECAN-1-OL|TETRADECAN-1-OL|(E,E)-8,10-DODECADIEN-1-OL (CODLEMONE)|(Z)-8-DODECEN-1-OL</t>
  </si>
  <si>
    <t>29.8 mg|1.9 mg|20.0 mg|4.0 mg|134.0 mg|0.3 mg</t>
  </si>
  <si>
    <t>ISOMATE CM MISTER_01500</t>
  </si>
  <si>
    <t>(E,E)-8,10-DODECADIEN-1-OL (CODLEMONE)_01500</t>
  </si>
  <si>
    <t>CBC (EUROPE) S.R.L._01500</t>
  </si>
  <si>
    <t>-_01500</t>
  </si>
  <si>
    <t>FEROMONE_01500</t>
  </si>
  <si>
    <t>BOMBOLE AEROSOL_01500</t>
  </si>
  <si>
    <t>18.5 g_01500</t>
  </si>
  <si>
    <t>Autorizzato con procedura zonale_01500</t>
  </si>
  <si>
    <t>01500</t>
  </si>
  <si>
    <t>ISOMATE CM MISTER</t>
  </si>
  <si>
    <t>18.5 g</t>
  </si>
  <si>
    <t>ISOMATE OFM ROSSO FLEX_01501</t>
  </si>
  <si>
    <t>(Z)-8-DODECEN-1-YL ACETATE|(E)-8-DODECEN-1-YL ACETATE|(E,Z)-8-DODECEN-1-YL ACETATE|(Z)-8-DODECEN-1-OL_01501</t>
  </si>
  <si>
    <t>CBC (EUROPE) S.R.L._01501</t>
  </si>
  <si>
    <t>(XI) IRRITANTE_01501</t>
  </si>
  <si>
    <t>FEROMONE_01501</t>
  </si>
  <si>
    <t>PRODOTTO CON S.A. EVAPORABILE_01501</t>
  </si>
  <si>
    <t>223.0 g|13.0 mg|2.0 mg_01501</t>
  </si>
  <si>
    <t>Ri-registrato_01501</t>
  </si>
  <si>
    <t>01501</t>
  </si>
  <si>
    <t>ISOMATE OFM ROSSO FLEX</t>
  </si>
  <si>
    <t>(Z)-8-DODECEN-1-YL ACETATE|(E)-8-DODECEN-1-YL ACETATE|(E,Z)-8-DODECEN-1-YL ACETATE|(Z)-8-DODECEN-1-OL</t>
  </si>
  <si>
    <t>223.0 g|13.0 mg|2.0 mg</t>
  </si>
  <si>
    <t>ISOMEXX_01502</t>
  </si>
  <si>
    <t>METSULFURON-METHYL_01502</t>
  </si>
  <si>
    <t>NUFARM ITALIA S.R.L._01502</t>
  </si>
  <si>
    <t>(N) PERICOLOSO PER L'AMBIENTE_01502</t>
  </si>
  <si>
    <t>DISERBANTE_01502</t>
  </si>
  <si>
    <t>GRANULARE IDRODISPERSIBILE_01502</t>
  </si>
  <si>
    <t>20.0 g_01502</t>
  </si>
  <si>
    <t>Autorizzato_01502</t>
  </si>
  <si>
    <t>01502</t>
  </si>
  <si>
    <t>ISOMEXX</t>
  </si>
  <si>
    <t>ISONET A_01503</t>
  </si>
  <si>
    <t>(E)-5-DECEN-1-YL-ACETATE|(E)-5-DECEN-1-OL_01503</t>
  </si>
  <si>
    <t>CBC (EUROPE) S.R.L._01503</t>
  </si>
  <si>
    <t>(XI) IRRITANTE_01503</t>
  </si>
  <si>
    <t>FEROMONE_01503</t>
  </si>
  <si>
    <t>PRODOTTO CON S.A. EVAPORABILE_01503</t>
  </si>
  <si>
    <t>128.5 mg|5.5 mg_01503</t>
  </si>
  <si>
    <t>Ri-registrato_01503</t>
  </si>
  <si>
    <t>01503</t>
  </si>
  <si>
    <t>ISONET A</t>
  </si>
  <si>
    <t>128.5 mg|5.5 mg</t>
  </si>
  <si>
    <t>ISONET L A PLUS_01504</t>
  </si>
  <si>
    <t>(Z)-9-DODECEN-1-YL ACETATE|(Z)-11-TETRADECEN-1-YL ACETATE|(E,Z)-7,9-DODECADIEN-1-YL ACETATE|(Z)-9-TETRADECEN-1-YL ACETATE_01504</t>
  </si>
  <si>
    <t>CBC (EUROPE) S.R.L._01504</t>
  </si>
  <si>
    <t>-_01504</t>
  </si>
  <si>
    <t>FEROMONE_01504</t>
  </si>
  <si>
    <t>PRODOTTO CON S.A. EVAPORABILE_01504</t>
  </si>
  <si>
    <t>61.0 g|212.0 g|552.0 g|11.0 g_01504</t>
  </si>
  <si>
    <t>Autorizzato con procedura zonale_01504</t>
  </si>
  <si>
    <t>01504</t>
  </si>
  <si>
    <t>ISONET L A PLUS</t>
  </si>
  <si>
    <t>(Z)-9-DODECEN-1-YL ACETATE|(Z)-11-TETRADECEN-1-YL ACETATE|(E,Z)-7,9-DODECADIEN-1-YL ACETATE|(Z)-9-TETRADECEN-1-YL ACETATE</t>
  </si>
  <si>
    <t>61.0 g|212.0 g|552.0 g|11.0 g</t>
  </si>
  <si>
    <t>ISONET L PLUS_01505</t>
  </si>
  <si>
    <t>(Z)-9-DODECEN-1-YL ACETATE|(E,Z)-7,9-DODECADIEN-1-YL ACETATE_01505</t>
  </si>
  <si>
    <t>CBC (EUROPE) S.R.L._01505</t>
  </si>
  <si>
    <t>(N) PERICOLOSO PER L'AMBIENTE|(XI) IRRITANTE_01505</t>
  </si>
  <si>
    <t>FEROMONE_01505</t>
  </si>
  <si>
    <t>-_01505</t>
  </si>
  <si>
    <t>15.0 mg|165.0 mg_01505</t>
  </si>
  <si>
    <t>Ri-registrato_01505</t>
  </si>
  <si>
    <t>01505</t>
  </si>
  <si>
    <t>ISONET L PLUS</t>
  </si>
  <si>
    <t>(Z)-9-DODECEN-1-YL ACETATE|(E,Z)-7,9-DODECADIEN-1-YL ACETATE</t>
  </si>
  <si>
    <t>15.0 mg|165.0 mg</t>
  </si>
  <si>
    <t>ISONET L TT_01506</t>
  </si>
  <si>
    <t>(E,Z)-7,9-DODECADIEN-1-YL ACETATE_01506</t>
  </si>
  <si>
    <t>CBC (EUROPE) S.R.L._01506</t>
  </si>
  <si>
    <t>(XI) IRRITANTE_01506</t>
  </si>
  <si>
    <t>FEROMONE_01506</t>
  </si>
  <si>
    <t>PRODOTTO CON S.A. EVAPORABILE_01506</t>
  </si>
  <si>
    <t>172.0 mg_01506</t>
  </si>
  <si>
    <t>Ri-registrato_01506</t>
  </si>
  <si>
    <t>01506</t>
  </si>
  <si>
    <t>ISONET L TT</t>
  </si>
  <si>
    <t>172.0 mg</t>
  </si>
  <si>
    <t>ISONET LE_01507</t>
  </si>
  <si>
    <t>(Z)-9-DODECEN-1-YL ACETATE|(E,Z)-7,9-DODECADIEN-1-YL ACETATE_01507</t>
  </si>
  <si>
    <t>CBC (EUROPE) S.R.L._01507</t>
  </si>
  <si>
    <t>(N) PERICOLOSO PER L'AMBIENTE|(XI) IRRITANTE_01507</t>
  </si>
  <si>
    <t>FEROMONE_01507</t>
  </si>
  <si>
    <t>PRODOTTO CON S.A. EVAPORABILE_01507</t>
  </si>
  <si>
    <t>190.0 mg|190.0 mg_01507</t>
  </si>
  <si>
    <t>Ri-registrato_01507</t>
  </si>
  <si>
    <t>01507</t>
  </si>
  <si>
    <t>ISONET LE</t>
  </si>
  <si>
    <t>190.0 mg|190.0 mg</t>
  </si>
  <si>
    <t>ISONET T_01508</t>
  </si>
  <si>
    <t>(E,Z)-3,8-TETRADECADIEN-1-YL ACETATE|(E,Z,Z)-3,8,11-TETRADECATRIEN-1-YL ACETATE_01508</t>
  </si>
  <si>
    <t>CBC (EUROPE) S.R.L._01508</t>
  </si>
  <si>
    <t>-_01508</t>
  </si>
  <si>
    <t>FEROMONE_01508</t>
  </si>
  <si>
    <t>60.0 mg|60.0 mg_01508</t>
  </si>
  <si>
    <t>Autorizzato_01508</t>
  </si>
  <si>
    <t>01508</t>
  </si>
  <si>
    <t>ISONET T</t>
  </si>
  <si>
    <t>(E,Z)-3,8-TETRADECADIEN-1-YL ACETATE|(E,Z,Z)-3,8,11-TETRADECATRIEN-1-YL ACETATE</t>
  </si>
  <si>
    <t>60.0 mg|60.0 mg</t>
  </si>
  <si>
    <t>ISONET Z_01509</t>
  </si>
  <si>
    <t>(E,Z)-2,13-OCTADECADIEN-1-YL ACETATE|(E,Z)-3,13-OCTADECADIENYL ACETATE_01509</t>
  </si>
  <si>
    <t>CBC (EUROPE) S.R.L._01509</t>
  </si>
  <si>
    <t>(XI) IRRITANTE_01509</t>
  </si>
  <si>
    <t>FEROMONE_01509</t>
  </si>
  <si>
    <t>PRODOTTO CON S.A. EVAPORABILE_01509</t>
  </si>
  <si>
    <t>68.0 mg|2.0 mg_01509</t>
  </si>
  <si>
    <t>Ri-registrato_01509</t>
  </si>
  <si>
    <t>01509</t>
  </si>
  <si>
    <t>ISONET Z</t>
  </si>
  <si>
    <t>(E,Z)-2,13-OCTADECADIEN-1-YL ACETATE|(E,Z)-3,13-OCTADECADIENYL ACETATE</t>
  </si>
  <si>
    <t>68.0 mg|2.0 mg</t>
  </si>
  <si>
    <t>IT 200_01510</t>
  </si>
  <si>
    <t>IMIDACLOPRID_01510</t>
  </si>
  <si>
    <t>CHEMINOVA AGRO ITALIA S.R.L._01510</t>
  </si>
  <si>
    <t>(N) PERICOLOSO PER L'AMBIENTE_01510</t>
  </si>
  <si>
    <t>INSETTICIDA_01510</t>
  </si>
  <si>
    <t>CONCENTRATO SOLUBILE_01510</t>
  </si>
  <si>
    <t>17.1 g_01510</t>
  </si>
  <si>
    <t>Autorizzato_01510</t>
  </si>
  <si>
    <t>01510</t>
  </si>
  <si>
    <t>IT 200</t>
  </si>
  <si>
    <t>ITACA_01511</t>
  </si>
  <si>
    <t>DELTAMETHRIN_01511</t>
  </si>
  <si>
    <t>CHEMINOVA AGRO ITALIA S.R.L._01511</t>
  </si>
  <si>
    <t>(N) PERICOLOSO PER L'AMBIENTE|(XN) NOCIVO_01511</t>
  </si>
  <si>
    <t>INSETTICIDA_01511</t>
  </si>
  <si>
    <t>CONCENTRATO EMULSIONABILE_01511</t>
  </si>
  <si>
    <t>2.7 g_01511</t>
  </si>
  <si>
    <t>Autorizzato_01511</t>
  </si>
  <si>
    <t>01511</t>
  </si>
  <si>
    <t>ITACA</t>
  </si>
  <si>
    <t>IVORY_01512</t>
  </si>
  <si>
    <t>NICOSULFURON_01512</t>
  </si>
  <si>
    <t>BELCHIM CROP PROTECTION NV/SA_01512</t>
  </si>
  <si>
    <t>(N) PERICOLOSO PER L'AMBIENTE|(XI) IRRITANTE_01512</t>
  </si>
  <si>
    <t>DISERBANTE_01512</t>
  </si>
  <si>
    <t>SOSPENSIONE CONCENTRATA_01512</t>
  </si>
  <si>
    <t>4.2 g_01512</t>
  </si>
  <si>
    <t>Autorizzato_01512</t>
  </si>
  <si>
    <t>01512</t>
  </si>
  <si>
    <t>IVORY</t>
  </si>
  <si>
    <t>JALISCO_01513</t>
  </si>
  <si>
    <t>HEXYTHIAZOX_01513</t>
  </si>
  <si>
    <t>PROPLAN PLANT PROTECTION COMPANY S.L._01513</t>
  </si>
  <si>
    <t>(N) PERICOLOSO PER L'AMBIENTE_01513</t>
  </si>
  <si>
    <t>ACARICIDA_01513</t>
  </si>
  <si>
    <t>POLVERE BAGNABILE_01513</t>
  </si>
  <si>
    <t>10.0 g_01513</t>
  </si>
  <si>
    <t>Autorizzato_01513</t>
  </si>
  <si>
    <t>01513</t>
  </si>
  <si>
    <t>JALISCO</t>
  </si>
  <si>
    <t>JAPICA_01514</t>
  </si>
  <si>
    <t>MEPANIPYRIM_01514</t>
  </si>
  <si>
    <t>K-I CHEMICAL EUROPE SA_01514</t>
  </si>
  <si>
    <t>(XN) NOCIVO_01514</t>
  </si>
  <si>
    <t>FUNGICIDA_01514</t>
  </si>
  <si>
    <t>POLVERE BAGNABILE_01514</t>
  </si>
  <si>
    <t>50.0 g_01514</t>
  </si>
  <si>
    <t>Autorizzato provvisoriamente_01514</t>
  </si>
  <si>
    <t>01514</t>
  </si>
  <si>
    <t>JAPICA</t>
  </si>
  <si>
    <t>K-I CHEMICAL EUROPE SA</t>
  </si>
  <si>
    <t>JAVA F_01515</t>
  </si>
  <si>
    <t>FOLPET|VALIFENALATE_01515</t>
  </si>
  <si>
    <t>BELCHIM CROP PROTECTION ITALIA S.P.A._01515</t>
  </si>
  <si>
    <t>(N) PERICOLOSO PER L'AMBIENTE|(XN) NOCIVO_01515</t>
  </si>
  <si>
    <t>FUNGICIDA_01515</t>
  </si>
  <si>
    <t>GRANULARE IDRODISPERSIBILE_01515</t>
  </si>
  <si>
    <t>48.0 g|6.0 g_01515</t>
  </si>
  <si>
    <t>Autorizzato_01515</t>
  </si>
  <si>
    <t>01515</t>
  </si>
  <si>
    <t>JAVA F</t>
  </si>
  <si>
    <t>JAVA M_01516</t>
  </si>
  <si>
    <t>MANCOZEB|VALIFENALATE_01516</t>
  </si>
  <si>
    <t>BELCHIM CROP PROTECTION ITALIA S.P.A._01516</t>
  </si>
  <si>
    <t>(N) PERICOLOSO PER L'AMBIENTE|(XN) NOCIVO_01516</t>
  </si>
  <si>
    <t>FUNGICIDA_01516</t>
  </si>
  <si>
    <t>GRANULARE IDRODISPERSIBILE_01516</t>
  </si>
  <si>
    <t>60.0 g|6.0 g_01516</t>
  </si>
  <si>
    <t>Autorizzato provvisoriamente_01516</t>
  </si>
  <si>
    <t>01516</t>
  </si>
  <si>
    <t>JAVA M</t>
  </si>
  <si>
    <t>JIVE 550 EC_01517</t>
  </si>
  <si>
    <t>CYPERMETHRIN|CHLORPYRIFOS_01517</t>
  </si>
  <si>
    <t>ARYSTA LIFESCIENCE BENELUX SPRL_01517</t>
  </si>
  <si>
    <t>(N) PERICOLOSO PER L'AMBIENTE|(XN) NOCIVO_01517</t>
  </si>
  <si>
    <t>INSETTICIDA_01517</t>
  </si>
  <si>
    <t>CONCENTRATO EMULSIONABILE_01517</t>
  </si>
  <si>
    <t>4.5 g|45.4 g_01517</t>
  </si>
  <si>
    <t>Autorizzato_01517</t>
  </si>
  <si>
    <t>01517</t>
  </si>
  <si>
    <t>JIVE 550 EC</t>
  </si>
  <si>
    <t>JOICE 55 D_01518</t>
  </si>
  <si>
    <t>QUIZALOFOP-P-ETHYL_01518</t>
  </si>
  <si>
    <t>SHARDA CROPCHEM LIMITED_01518</t>
  </si>
  <si>
    <t>-_01518</t>
  </si>
  <si>
    <t>DISERBANTE_01518</t>
  </si>
  <si>
    <t>CONCENTRATO EMULSIONABILE_01518</t>
  </si>
  <si>
    <t>5.0 %_01518</t>
  </si>
  <si>
    <t>Autorizzato_01518</t>
  </si>
  <si>
    <t>01518</t>
  </si>
  <si>
    <t>JOICE 55 D</t>
  </si>
  <si>
    <t>JOKER_01519</t>
  </si>
  <si>
    <t>DICAMBA_01519</t>
  </si>
  <si>
    <t>DIACHEM S.P.A._01519</t>
  </si>
  <si>
    <t>(XI) IRRITANTE_01519</t>
  </si>
  <si>
    <t>DISERBANTE_01519</t>
  </si>
  <si>
    <t>CONCENTRATO SOLUBILE_01519</t>
  </si>
  <si>
    <t>21.2 g_01519</t>
  </si>
  <si>
    <t>Ri-registrato_01519</t>
  </si>
  <si>
    <t>01519</t>
  </si>
  <si>
    <t>JOKER</t>
  </si>
  <si>
    <t>JOKER 480_01520</t>
  </si>
  <si>
    <t>DICAMBA_01520</t>
  </si>
  <si>
    <t>DIACHEM S.P.A._01520</t>
  </si>
  <si>
    <t>(XI) IRRITANTE_01520</t>
  </si>
  <si>
    <t>DISERBANTE_01520</t>
  </si>
  <si>
    <t>CONCENTRATO EMULSIONABILE_01520</t>
  </si>
  <si>
    <t>41.2 g_01520</t>
  </si>
  <si>
    <t>Ri-registrato_01520</t>
  </si>
  <si>
    <t>01520</t>
  </si>
  <si>
    <t>JOKER 480</t>
  </si>
  <si>
    <t>41.2 g</t>
  </si>
  <si>
    <t>JUDO_01521</t>
  </si>
  <si>
    <t>LAMBDA-CYHALOTHRIN_01521</t>
  </si>
  <si>
    <t>SAPEC AGRO S.A._01521</t>
  </si>
  <si>
    <t>(XN) NOCIVO|(N) PERICOLOSO PER L'AMBIENTE_01521</t>
  </si>
  <si>
    <t>INSETTICIDA_01521</t>
  </si>
  <si>
    <t>SOSPENSIONE DI CAPSULE_01521</t>
  </si>
  <si>
    <t>9.4 g_01521</t>
  </si>
  <si>
    <t>Autorizzato_01521</t>
  </si>
  <si>
    <t>01521</t>
  </si>
  <si>
    <t>JUDO</t>
  </si>
  <si>
    <t>JUNCTION_01522</t>
  </si>
  <si>
    <t>FLUROXYPYR_01522</t>
  </si>
  <si>
    <t>DOW AGROSCIENCES ITALIA S.R.L._01522</t>
  </si>
  <si>
    <t>-_01522</t>
  </si>
  <si>
    <t>DISERBANTE_01522</t>
  </si>
  <si>
    <t>CONCENTRATO EMULSIONABILE_01522</t>
  </si>
  <si>
    <t>21.7 g_01522</t>
  </si>
  <si>
    <t>Autorizzato_01522</t>
  </si>
  <si>
    <t>01522</t>
  </si>
  <si>
    <t>JUNCTION</t>
  </si>
  <si>
    <t>21.7 g</t>
  </si>
  <si>
    <t>JUPITER_01523</t>
  </si>
  <si>
    <t>FOSETYL-ALUMINIUM_01523</t>
  </si>
  <si>
    <t>HELM AG_01523</t>
  </si>
  <si>
    <t>(XI) IRRITANTE_01523</t>
  </si>
  <si>
    <t>FUNGICIDA_01523</t>
  </si>
  <si>
    <t>POLVERE BAGNABILE_01523</t>
  </si>
  <si>
    <t>80.0 g_01523</t>
  </si>
  <si>
    <t>Autorizzato_01523</t>
  </si>
  <si>
    <t>01523</t>
  </si>
  <si>
    <t>JUPITER</t>
  </si>
  <si>
    <t>JUPITER R DF_01524</t>
  </si>
  <si>
    <t>FOSETYL-ALUMINIUM|COPPER OXYCHLORIDE_01524</t>
  </si>
  <si>
    <t>ISAGRO S.P.A._01524</t>
  </si>
  <si>
    <t>(N) PERICOLOSO PER L'AMBIENTE|(XI) IRRITANTE_01524</t>
  </si>
  <si>
    <t>FUNGICIDA_01524</t>
  </si>
  <si>
    <t>GRANULARE IDRODISPERSIBILE_01524</t>
  </si>
  <si>
    <t>25.0 g|25.0 g_01524</t>
  </si>
  <si>
    <t>Autorizzato_01524</t>
  </si>
  <si>
    <t>01524</t>
  </si>
  <si>
    <t>JUPITER R DF</t>
  </si>
  <si>
    <t>JUPITER WG_01525</t>
  </si>
  <si>
    <t>FOSETYL-ALUMINIUM_01525</t>
  </si>
  <si>
    <t>HELM AG_01525</t>
  </si>
  <si>
    <t>(XI) IRRITANTE_01525</t>
  </si>
  <si>
    <t>FUNGICIDA_01525</t>
  </si>
  <si>
    <t>GRANULARE IDRODISPERSIBILE_01525</t>
  </si>
  <si>
    <t>80.0 g_01525</t>
  </si>
  <si>
    <t>Ri-registrato_01525</t>
  </si>
  <si>
    <t>01525</t>
  </si>
  <si>
    <t>JUPITER WG</t>
  </si>
  <si>
    <t>JUVINAL ECHO_01526</t>
  </si>
  <si>
    <t>PYRIPROXYFEN_01526</t>
  </si>
  <si>
    <t>SUMITOMO CHEMICAL AGRO EUROPE S.A.S._01526</t>
  </si>
  <si>
    <t>(N) PERICOLOSO PER L'AMBIENTE_01526</t>
  </si>
  <si>
    <t>INSETTICIDA_01526</t>
  </si>
  <si>
    <t>EMULSIONE OLIO/ACQUA_01526</t>
  </si>
  <si>
    <t>9.8 g_01526</t>
  </si>
  <si>
    <t>Autorizzato_01526</t>
  </si>
  <si>
    <t>01526</t>
  </si>
  <si>
    <t>JUVINAL ECHO</t>
  </si>
  <si>
    <t>JUVINAL ECHO PLUS_01527</t>
  </si>
  <si>
    <t>PYRIPROXYFEN_01527</t>
  </si>
  <si>
    <t>SUMITOMO CHEMICAL AGRO EUROPE S.A.S._01527</t>
  </si>
  <si>
    <t>-_01527</t>
  </si>
  <si>
    <t>INSETTICIDA_01527</t>
  </si>
  <si>
    <t>EMULSIONE OLIO/ACQUA_01527</t>
  </si>
  <si>
    <t>9.8 g_01527</t>
  </si>
  <si>
    <t>Autorizzato in regime di Riconoscimento Reciproco_01527</t>
  </si>
  <si>
    <t>01527</t>
  </si>
  <si>
    <t>JUVINAL ECHO PLUS</t>
  </si>
  <si>
    <t>JUVINAL GOLD_01528</t>
  </si>
  <si>
    <t>PYRIPROXYFEN_01528</t>
  </si>
  <si>
    <t>SUMITOMO CHEMICAL AGRO EUROPE S.A.S._01528</t>
  </si>
  <si>
    <t>(N) PERICOLOSO PER L'AMBIENTE|(XN) NOCIVO_01528</t>
  </si>
  <si>
    <t>INSETTICIDA_01528</t>
  </si>
  <si>
    <t>CONCENTRATO EMULSIONABILE_01528</t>
  </si>
  <si>
    <t>10.9 g_01528</t>
  </si>
  <si>
    <t>Ri-registrato_01528</t>
  </si>
  <si>
    <t>01528</t>
  </si>
  <si>
    <t>JUVINAL GOLD</t>
  </si>
  <si>
    <t>KAIMO SORBIE_01529</t>
  </si>
  <si>
    <t>LAMBDA-CYHALOTHRIN_01529</t>
  </si>
  <si>
    <t>NUFARM ITALIA S.R.L._01529</t>
  </si>
  <si>
    <t>(N) PERICOLOSO PER L'AMBIENTE|(XN) NOCIVO_01529</t>
  </si>
  <si>
    <t>INSETTICIDA_01529</t>
  </si>
  <si>
    <t>GRANULARE_01529</t>
  </si>
  <si>
    <t>5.0 g_01529</t>
  </si>
  <si>
    <t>Autorizzato_01529</t>
  </si>
  <si>
    <t>01529</t>
  </si>
  <si>
    <t>KAIMO SORBIE</t>
  </si>
  <si>
    <t>KALAHARI_01530</t>
  </si>
  <si>
    <t>DIQUAT (DIBROMIDE)_01530</t>
  </si>
  <si>
    <t>BARCLAY CHEMICALS MANUFACTURING LTD_01530</t>
  </si>
  <si>
    <t>(N) PERICOLOSO PER L'AMBIENTE|(T  ) MOLTO TOSSICO_01530</t>
  </si>
  <si>
    <t>DISERBANTE_01530</t>
  </si>
  <si>
    <t>CONCENTRATO SOLUBILE_01530</t>
  </si>
  <si>
    <t>16.7 g_01530</t>
  </si>
  <si>
    <t>Autorizzato_01530</t>
  </si>
  <si>
    <t>01530</t>
  </si>
  <si>
    <t>KALAHARI</t>
  </si>
  <si>
    <t>KALIMBA_01531</t>
  </si>
  <si>
    <t>DICAMBA_01531</t>
  </si>
  <si>
    <t>ARYSTA LIFESCIENCE BENELUX SPRL_01531</t>
  </si>
  <si>
    <t>-_01531</t>
  </si>
  <si>
    <t>DISERBANTE_01531</t>
  </si>
  <si>
    <t>CONCENTRATO SOLUBILE_01531</t>
  </si>
  <si>
    <t>41.4 g_01531</t>
  </si>
  <si>
    <t>Autorizzato con procedura zonale_01531</t>
  </si>
  <si>
    <t>01531</t>
  </si>
  <si>
    <t>KALIMBA</t>
  </si>
  <si>
    <t>41.4 g</t>
  </si>
  <si>
    <t>KALTER 480_01532</t>
  </si>
  <si>
    <t>CHLORPYRIFOS_01532</t>
  </si>
  <si>
    <t>DOW AGROSCIENCES ITALIA S.R.L._01532</t>
  </si>
  <si>
    <t>(N) PERICOLOSO PER L'AMBIENTE|(XN) NOCIVO_01532</t>
  </si>
  <si>
    <t>INSETTICIDA_01532</t>
  </si>
  <si>
    <t>CONCENTRATO EMULSIONABILE_01532</t>
  </si>
  <si>
    <t>44.5 g_01532</t>
  </si>
  <si>
    <t>Autorizzato_01532</t>
  </si>
  <si>
    <t>01532</t>
  </si>
  <si>
    <t>KALTER 480</t>
  </si>
  <si>
    <t>KAMIKAZE_01533</t>
  </si>
  <si>
    <t>DELTAMETHRIN_01533</t>
  </si>
  <si>
    <t>PROBELTE S.A._01533</t>
  </si>
  <si>
    <t>(N) PERICOLOSO PER L'AMBIENTE|(XN) NOCIVO_01533</t>
  </si>
  <si>
    <t>INSETTICIDA_01533</t>
  </si>
  <si>
    <t>CONCENTRATO EMULSIONABILE_01533</t>
  </si>
  <si>
    <t>2.7 g_01533</t>
  </si>
  <si>
    <t>Autorizzato_01533</t>
  </si>
  <si>
    <t>01533</t>
  </si>
  <si>
    <t>KAMIKAZE</t>
  </si>
  <si>
    <t>KANEMITE_01534</t>
  </si>
  <si>
    <t>ACEQUINOCYL_01534</t>
  </si>
  <si>
    <t>SIPCAM S.P.A._01534</t>
  </si>
  <si>
    <t>(N) PERICOLOSO PER L'AMBIENTE|(XI) IRRITANTE_01534</t>
  </si>
  <si>
    <t>ACARICIDA_01534</t>
  </si>
  <si>
    <t>SOSPENSIONE CONCENTRATA_01534</t>
  </si>
  <si>
    <t>15.0 g_01534</t>
  </si>
  <si>
    <t>Autorizzato con procedura zonale_01534</t>
  </si>
  <si>
    <t>01534</t>
  </si>
  <si>
    <t>KANEMITE</t>
  </si>
  <si>
    <t>ACEQUINOCYL</t>
  </si>
  <si>
    <t>KAPELAN_01535</t>
  </si>
  <si>
    <t>RIMSULFURON (AKA RENRIDURON)_01535</t>
  </si>
  <si>
    <t>HELM AG_01535</t>
  </si>
  <si>
    <t>-_01535</t>
  </si>
  <si>
    <t>DISERBANTE_01535</t>
  </si>
  <si>
    <t>GRANULARE IDRODISPERSIBILE_01535</t>
  </si>
  <si>
    <t>25.0 g_01535</t>
  </si>
  <si>
    <t>Autorizzato_01535</t>
  </si>
  <si>
    <t>01535</t>
  </si>
  <si>
    <t>KAPELAN</t>
  </si>
  <si>
    <t>KAPLAN_01536</t>
  </si>
  <si>
    <t>CAPTAN_01536</t>
  </si>
  <si>
    <t>SHARDA CROPCHEM LIMITED_01536</t>
  </si>
  <si>
    <t>(XN) NOCIVO|(N) PERICOLOSO PER L'AMBIENTE_01536</t>
  </si>
  <si>
    <t>FUNGICIDA_01536</t>
  </si>
  <si>
    <t>GRANULARE IDRODISPERSIBILE_01536</t>
  </si>
  <si>
    <t>80.0 g_01536</t>
  </si>
  <si>
    <t>Ri-registrato_01536</t>
  </si>
  <si>
    <t>01536</t>
  </si>
  <si>
    <t>KAPLAN</t>
  </si>
  <si>
    <t>KARAKAS_01537</t>
  </si>
  <si>
    <t>LAMBDA-CYHALOTHRIN_01537</t>
  </si>
  <si>
    <t>SAPEC AGRO S.A._01537</t>
  </si>
  <si>
    <t>(N) PERICOLOSO PER L'AMBIENTE|(XN) NOCIVO_01537</t>
  </si>
  <si>
    <t>INSETTICIDA_01537</t>
  </si>
  <si>
    <t>SOSPENSIONE DI CAPSULE_01537</t>
  </si>
  <si>
    <t>10.2 g_01537</t>
  </si>
  <si>
    <t>Autorizzato_01537</t>
  </si>
  <si>
    <t>01537</t>
  </si>
  <si>
    <t>KARAKAS</t>
  </si>
  <si>
    <t>KARAMAT M_01538</t>
  </si>
  <si>
    <t>MEPTYLDINOCAP_01538</t>
  </si>
  <si>
    <t>DOW AGROSCIENCES ITALIA S.R.L._01538</t>
  </si>
  <si>
    <t>(N) PERICOLOSO PER L'AMBIENTE|(XN) NOCIVO_01538</t>
  </si>
  <si>
    <t>FUNGICIDA_01538</t>
  </si>
  <si>
    <t>CONCENTRATO EMULSIONABILE_01538</t>
  </si>
  <si>
    <t>35.7 %_01538</t>
  </si>
  <si>
    <t>Autorizzato_01538</t>
  </si>
  <si>
    <t>01538</t>
  </si>
  <si>
    <t>KARAMAT M</t>
  </si>
  <si>
    <t>KARATE WITH ZEON TECHNOLOGY 1.5 HOBBY_01539</t>
  </si>
  <si>
    <t>LAMBDA-CYHALOTHRIN_01539</t>
  </si>
  <si>
    <t>COMPO ITALIA S.R.L._01539</t>
  </si>
  <si>
    <t>(N) PERICOLOSO PER L'AMBIENTE|(XI) IRRITANTE_01539</t>
  </si>
  <si>
    <t>INSETTICIDA_01539</t>
  </si>
  <si>
    <t>SOSPENSIONE DI CAPSULE_01539</t>
  </si>
  <si>
    <t>1.5 g_01539</t>
  </si>
  <si>
    <t>Autorizzato_01539</t>
  </si>
  <si>
    <t>01539</t>
  </si>
  <si>
    <t>KARATE WITH ZEON TECHNOLOGY 1.5 HOBBY</t>
  </si>
  <si>
    <t>KARATE XPRESS_01540</t>
  </si>
  <si>
    <t>LAMBDA-CYHALOTHRIN_01540</t>
  </si>
  <si>
    <t>SYNGENTA ITALIA S.P.A._01540</t>
  </si>
  <si>
    <t>(N) PERICOLOSO PER L'AMBIENTE|(XN) NOCIVO_01540</t>
  </si>
  <si>
    <t>INSETTICIDA_01540</t>
  </si>
  <si>
    <t>GRANULARE IDRODISPERSIBILE_01540</t>
  </si>
  <si>
    <t>2.5 g_01540</t>
  </si>
  <si>
    <t>Ri-registrato_01540</t>
  </si>
  <si>
    <t>01540</t>
  </si>
  <si>
    <t>KARATE XPRESS</t>
  </si>
  <si>
    <t>KARATE ZEON_01541</t>
  </si>
  <si>
    <t>LAMBDA-CYHALOTHRIN_01541</t>
  </si>
  <si>
    <t>SYNGENTA ITALIA S.P.A._01541</t>
  </si>
  <si>
    <t>(N) PERICOLOSO PER L'AMBIENTE|(XN) NOCIVO_01541</t>
  </si>
  <si>
    <t>INSETTICIDA_01541</t>
  </si>
  <si>
    <t>SOSPENSIONE DI CAPSULE_01541</t>
  </si>
  <si>
    <t>9.5 g_01541</t>
  </si>
  <si>
    <t>Ri-registrato_01541</t>
  </si>
  <si>
    <t>01541</t>
  </si>
  <si>
    <t>KARATE ZEON</t>
  </si>
  <si>
    <t>KARATE ZEON 1.5_01542</t>
  </si>
  <si>
    <t>LAMBDA-CYHALOTHRIN_01542</t>
  </si>
  <si>
    <t>SYNGENTA ITALIA S.P.A._01542</t>
  </si>
  <si>
    <t>(N) PERICOLOSO PER L'AMBIENTE|(XI) IRRITANTE_01542</t>
  </si>
  <si>
    <t>INSETTICIDA_01542</t>
  </si>
  <si>
    <t>SOSPENSIONE DI CAPSULE_01542</t>
  </si>
  <si>
    <t>1.5 g_01542</t>
  </si>
  <si>
    <t>Autorizzato_01542</t>
  </si>
  <si>
    <t>01542</t>
  </si>
  <si>
    <t>KARATE ZEON 1.5</t>
  </si>
  <si>
    <t>KARATHANE STAR_01543</t>
  </si>
  <si>
    <t>MEPTYLDINOCAP_01543</t>
  </si>
  <si>
    <t>DOW AGROSCIENCES ITALIA S.R.L._01543</t>
  </si>
  <si>
    <t>(N) PERICOLOSO PER L'AMBIENTE|(XN) NOCIVO_01543</t>
  </si>
  <si>
    <t>FUNGICIDA_01543</t>
  </si>
  <si>
    <t>CONCENTRATO EMULSIONABILE_01543</t>
  </si>
  <si>
    <t>35.7 g_01543</t>
  </si>
  <si>
    <t>Autorizzato provvisoriamente_01543</t>
  </si>
  <si>
    <t>01543</t>
  </si>
  <si>
    <t>KARATHANE STAR</t>
  </si>
  <si>
    <t>KARBEL_01544</t>
  </si>
  <si>
    <t>IPRODIONE_01544</t>
  </si>
  <si>
    <t>PROBELTE S.A._01544</t>
  </si>
  <si>
    <t>(N) PERICOLOSO PER L'AMBIENTE|(XN) NOCIVO_01544</t>
  </si>
  <si>
    <t>FUNGICIDA_01544</t>
  </si>
  <si>
    <t>GRANULARE IDRODISPERSIBILE_01544</t>
  </si>
  <si>
    <t>50.0 g_01544</t>
  </si>
  <si>
    <t>Autorizzato_01544</t>
  </si>
  <si>
    <t>01544</t>
  </si>
  <si>
    <t>KARBEL</t>
  </si>
  <si>
    <t>KARDA_01545</t>
  </si>
  <si>
    <t>GLYPHOSATE_01545</t>
  </si>
  <si>
    <t>LAINCO S.A._01545</t>
  </si>
  <si>
    <t>ESENTE DA CLASSIFICAZIONE DI PERICOLO_01545</t>
  </si>
  <si>
    <t>DISERBANTE_01545</t>
  </si>
  <si>
    <t>CONCENTRATO SOLUBILE_01545</t>
  </si>
  <si>
    <t>31.2 g_01545</t>
  </si>
  <si>
    <t>Autorizzato_01545</t>
  </si>
  <si>
    <t>01545</t>
  </si>
  <si>
    <t>KARDA</t>
  </si>
  <si>
    <t>KARDON 100_01546</t>
  </si>
  <si>
    <t>2,4-D_01546</t>
  </si>
  <si>
    <t>NUFARM ITALIA S.R.L._01546</t>
  </si>
  <si>
    <t>ESENTE DA CLASSIFICAZIONE DI PERICOLO_01546</t>
  </si>
  <si>
    <t>DISERBANTE_01546</t>
  </si>
  <si>
    <t>CONCENTRATO SOLUBILE_01546</t>
  </si>
  <si>
    <t>9.7 g_01546</t>
  </si>
  <si>
    <t>Autorizzato_01546</t>
  </si>
  <si>
    <t>01546</t>
  </si>
  <si>
    <t>KARDON 100</t>
  </si>
  <si>
    <t>KARIKA_01547</t>
  </si>
  <si>
    <t>GIBBERELLIC ACID|MCPA_01547</t>
  </si>
  <si>
    <t>GOBBI L. S.R.L._01547</t>
  </si>
  <si>
    <t>ESENTE DA CLASSIFICAZIONE DI PERICOLO_01547</t>
  </si>
  <si>
    <t>FITOREGOLATORE_01547</t>
  </si>
  <si>
    <t>CONCENTRATO EMULSIONABILE_01547</t>
  </si>
  <si>
    <t>0.5 g|1.0 g_01547</t>
  </si>
  <si>
    <t>Autorizzato_01547</t>
  </si>
  <si>
    <t>01547</t>
  </si>
  <si>
    <t>KARIKA</t>
  </si>
  <si>
    <t>KARITSU_01548</t>
  </si>
  <si>
    <t>CYAZOFAMID_01548</t>
  </si>
  <si>
    <t>ISK BIOSCIENCES EUROPE N.V._01548</t>
  </si>
  <si>
    <t>-_01548</t>
  </si>
  <si>
    <t>FUNGICIDA_01548</t>
  </si>
  <si>
    <t>SOSPENSIONE CONCENTRATA_01548</t>
  </si>
  <si>
    <t>14.8 g_01548</t>
  </si>
  <si>
    <t>Autorizzato_01548</t>
  </si>
  <si>
    <t>01548</t>
  </si>
  <si>
    <t>KARITSU</t>
  </si>
  <si>
    <t>CYAZOFAMID</t>
  </si>
  <si>
    <t>14.8 g</t>
  </si>
  <si>
    <t>KARMA 85_01549</t>
  </si>
  <si>
    <t>POTASSIUM HYDROGEN CARBONATE_01549</t>
  </si>
  <si>
    <t>CERTIS EUROPE B.V._01549</t>
  </si>
  <si>
    <t>ESENTE DA CLASSIFICAZIONE DI PERICOLO_01549</t>
  </si>
  <si>
    <t>FUNGICIDA_01549</t>
  </si>
  <si>
    <t>POLVERE BAGNABILE_01549</t>
  </si>
  <si>
    <t>85.0 g_01549</t>
  </si>
  <si>
    <t>Autorizzato in regime di Riconoscimento Reciproco_01549</t>
  </si>
  <si>
    <t>01549</t>
  </si>
  <si>
    <t>KARMA 85</t>
  </si>
  <si>
    <t>KASKO MZ_01550</t>
  </si>
  <si>
    <t>MANCOZEB|METALAXYL_01550</t>
  </si>
  <si>
    <t>IQV ITALIA S.R.L._01550</t>
  </si>
  <si>
    <t>(N) PERICOLOSO PER L'AMBIENTE|(XN) NOCIVO_01550</t>
  </si>
  <si>
    <t>FUNGICIDA_01550</t>
  </si>
  <si>
    <t>POLVERE BAGNABILE_01550</t>
  </si>
  <si>
    <t>64.0 g|8.0 g_01550</t>
  </si>
  <si>
    <t>Autorizzato_01550</t>
  </si>
  <si>
    <t>01550</t>
  </si>
  <si>
    <t>KASKO MZ</t>
  </si>
  <si>
    <t>KASKO R_01551</t>
  </si>
  <si>
    <t>COPPER HYDROXIDE|METALAXYL_01551</t>
  </si>
  <si>
    <t>IQV ITALIA S.R.L._01551</t>
  </si>
  <si>
    <t>(N) PERICOLOSO PER L'AMBIENTE|(XI) IRRITANTE_01551</t>
  </si>
  <si>
    <t>FUNGICIDA_01551</t>
  </si>
  <si>
    <t>SOSPENSIONE CONCENTRATA_01551</t>
  </si>
  <si>
    <t>19.0 g|3.6 g_01551</t>
  </si>
  <si>
    <t>Autorizzato_01551</t>
  </si>
  <si>
    <t>01551</t>
  </si>
  <si>
    <t>KASKO R</t>
  </si>
  <si>
    <t>19.0 g|3.6 g</t>
  </si>
  <si>
    <t>KATANA_01552</t>
  </si>
  <si>
    <t>FLAZASULFURON_01552</t>
  </si>
  <si>
    <t>ISK BIOSCIENCES EUROPE N.V._01552</t>
  </si>
  <si>
    <t>(N) PERICOLOSO PER L'AMBIENTE_01552</t>
  </si>
  <si>
    <t>DISERBANTE_01552</t>
  </si>
  <si>
    <t>GRANULARE IDRODISPERSIBILE_01552</t>
  </si>
  <si>
    <t>25.0 g_01552</t>
  </si>
  <si>
    <t>Autorizzato_01552</t>
  </si>
  <si>
    <t>01552</t>
  </si>
  <si>
    <t>KATANA</t>
  </si>
  <si>
    <t>KATANGA EXPRESS_01553</t>
  </si>
  <si>
    <t>FOSETYL-ALUMINIUM_01553</t>
  </si>
  <si>
    <t>PROPLAN PLANT PROTECTION COMPANY S.L._01553</t>
  </si>
  <si>
    <t>ESENTE DA CLASSIFICAZIONE DI PERICOLO_01553</t>
  </si>
  <si>
    <t>FUNGICIDA_01553</t>
  </si>
  <si>
    <t>GRANULARE IDRODISPERSIBILE_01553</t>
  </si>
  <si>
    <t>80.0 g_01553</t>
  </si>
  <si>
    <t>Autorizzato_01553</t>
  </si>
  <si>
    <t>01553</t>
  </si>
  <si>
    <t>KATANGA EXPRESS</t>
  </si>
  <si>
    <t>KATANGA TRIPLO_01554</t>
  </si>
  <si>
    <t>CYMOXANIL|FOLPET|FOSETYL-ALUMINIUM_01554</t>
  </si>
  <si>
    <t>PROPLAN PLANT PROTECTION COMPANY S.L._01554</t>
  </si>
  <si>
    <t>-_01554</t>
  </si>
  <si>
    <t>INSETTICIDA_01554</t>
  </si>
  <si>
    <t>POLVERE BAGNABILE_01554</t>
  </si>
  <si>
    <t>4.0 g|25.0 g|50.0 g_01554</t>
  </si>
  <si>
    <t>Autorizzato con procedura zonale_01554</t>
  </si>
  <si>
    <t>01554</t>
  </si>
  <si>
    <t>KATANGA TRIPLO</t>
  </si>
  <si>
    <t>KATANGA WP_01555</t>
  </si>
  <si>
    <t>FOSETYL-ALUMINIUM_01555</t>
  </si>
  <si>
    <t>PROPLAN PLANT PROTECTION COMPANY S.L._01555</t>
  </si>
  <si>
    <t>ESENTE DA CLASSIFICAZIONE DI PERICOLO_01555</t>
  </si>
  <si>
    <t>FUNGICIDA_01555</t>
  </si>
  <si>
    <t>POLVERE BAGNABILE_01555</t>
  </si>
  <si>
    <t>80.0 g_01555</t>
  </si>
  <si>
    <t>Autorizzato_01555</t>
  </si>
  <si>
    <t>01555</t>
  </si>
  <si>
    <t>KATANGA WP</t>
  </si>
  <si>
    <t>KATAR_01556</t>
  </si>
  <si>
    <t>MCPA_01556</t>
  </si>
  <si>
    <t>NUFARM S.A.S._01556</t>
  </si>
  <si>
    <t>(XN) NOCIVO_01556</t>
  </si>
  <si>
    <t>DISERBANTE_01556</t>
  </si>
  <si>
    <t>CONCENTRATO SOLUBILE_01556</t>
  </si>
  <si>
    <t>52.0 g_01556</t>
  </si>
  <si>
    <t>Autorizzato_01556</t>
  </si>
  <si>
    <t>01556</t>
  </si>
  <si>
    <t>KATAR</t>
  </si>
  <si>
    <t>KATIUS_01557</t>
  </si>
  <si>
    <t>THIOPHANATE-METHYL_01557</t>
  </si>
  <si>
    <t>SIPCAM ITALIA S.P.A._01557</t>
  </si>
  <si>
    <t>(XN) NOCIVO_01557</t>
  </si>
  <si>
    <t>FUNGICIDA_01557</t>
  </si>
  <si>
    <t>SOSPENSIONE CONCENTRATA_01557</t>
  </si>
  <si>
    <t>41.7 g_01557</t>
  </si>
  <si>
    <t>Ri-registrato_01557</t>
  </si>
  <si>
    <t>01557</t>
  </si>
  <si>
    <t>KATIUS</t>
  </si>
  <si>
    <t>KATOUN_01558</t>
  </si>
  <si>
    <t>PELARGONIC ACID (CAS 112-05-0)_01558</t>
  </si>
  <si>
    <t>JADE - JARDIN AGRICULTURE DEVELOPPEMENT_01558</t>
  </si>
  <si>
    <t>-_01558</t>
  </si>
  <si>
    <t>DISERBANTE_01558</t>
  </si>
  <si>
    <t>CONCENTRATO EMULSIONABILE_01558</t>
  </si>
  <si>
    <t>72.0 g_01558</t>
  </si>
  <si>
    <t>Autorizzato in regime di Riconoscimento Reciproco_01558</t>
  </si>
  <si>
    <t>01558</t>
  </si>
  <si>
    <t>KATOUN</t>
  </si>
  <si>
    <t>KEEPER 70 MZ_01559</t>
  </si>
  <si>
    <t>FOSETYL-ALUMINIUM|MANCOZEB_01559</t>
  </si>
  <si>
    <t>PROPLAN PLANT PROTECTION COMPANY S.L._01559</t>
  </si>
  <si>
    <t>(N) PERICOLOSO PER L'AMBIENTE|(XN) NOCIVO_01559</t>
  </si>
  <si>
    <t>FUNGICIDA_01559</t>
  </si>
  <si>
    <t>POLVERE BAGNABILE_01559</t>
  </si>
  <si>
    <t>35.0 g|35.0 g_01559</t>
  </si>
  <si>
    <t>Autorizzato_01559</t>
  </si>
  <si>
    <t>01559</t>
  </si>
  <si>
    <t>KEEPER 70 MZ</t>
  </si>
  <si>
    <t>KEEPER TRIPLO NC_01560</t>
  </si>
  <si>
    <t>CYMOXANIL|FOSETYL-ALUMINIUM|MANCOZEB_01560</t>
  </si>
  <si>
    <t>HELM AG_01560</t>
  </si>
  <si>
    <t>(N) PERICOLOSO PER L'AMBIENTE|(XN) NOCIVO_01560</t>
  </si>
  <si>
    <t>FUNGICIDA_01560</t>
  </si>
  <si>
    <t>POLVERE BAGNABILE_01560</t>
  </si>
  <si>
    <t>2.5 g|32.5 g|25.0 g_01560</t>
  </si>
  <si>
    <t>Autorizzato_01560</t>
  </si>
  <si>
    <t>01560</t>
  </si>
  <si>
    <t>KEEPER TRIPLO NC</t>
  </si>
  <si>
    <t>KEETON 25 WG_01561</t>
  </si>
  <si>
    <t>TEBUCONAZOLE_01561</t>
  </si>
  <si>
    <t>NUFARM ITALIA S.R.L._01561</t>
  </si>
  <si>
    <t>(N) PERICOLOSO PER L'AMBIENTE|(XN) NOCIVO_01561</t>
  </si>
  <si>
    <t>FUNGICIDA_01561</t>
  </si>
  <si>
    <t>GRANULARE IDRODISPERSIBILE_01561</t>
  </si>
  <si>
    <t>25.0 g_01561</t>
  </si>
  <si>
    <t>Autorizzato_01561</t>
  </si>
  <si>
    <t>01561</t>
  </si>
  <si>
    <t>KEETON 25 WG</t>
  </si>
  <si>
    <t>KEETON COMBI_01562</t>
  </si>
  <si>
    <t>SULPHUR (ZOLFO)|TEBUCONAZOLE_01562</t>
  </si>
  <si>
    <t>NUFARM ITALIA S.R.L._01562</t>
  </si>
  <si>
    <t>(XI) IRRITANTE_01562</t>
  </si>
  <si>
    <t>FUNGICIDA_01562</t>
  </si>
  <si>
    <t>POLVERE BAGNABILE_01562</t>
  </si>
  <si>
    <t>70.0 g|4.5 g_01562</t>
  </si>
  <si>
    <t>Autorizzato_01562</t>
  </si>
  <si>
    <t>01562</t>
  </si>
  <si>
    <t>KEETON COMBI</t>
  </si>
  <si>
    <t>KELLY R DF_01563</t>
  </si>
  <si>
    <t>FOSETYL-ALUMINIUM|COPPER OXYCHLORIDE_01563</t>
  </si>
  <si>
    <t>ISAGRO S.P.A._01563</t>
  </si>
  <si>
    <t>(N) PERICOLOSO PER L'AMBIENTE|(XI) IRRITANTE_01563</t>
  </si>
  <si>
    <t>FUNGICIDA_01563</t>
  </si>
  <si>
    <t>GRANULARE IDRODISPERSIBILE_01563</t>
  </si>
  <si>
    <t>25.0 g|25.0 g_01563</t>
  </si>
  <si>
    <t>Autorizzato_01563</t>
  </si>
  <si>
    <t>01563</t>
  </si>
  <si>
    <t>KELLY R DF</t>
  </si>
  <si>
    <t>KELLY WG_01564</t>
  </si>
  <si>
    <t>FOSETYL-ALUMINIUM_01564</t>
  </si>
  <si>
    <t>HELM AG_01564</t>
  </si>
  <si>
    <t>ESENTE DA CLASSIFICAZIONE DI PERICOLO_01564</t>
  </si>
  <si>
    <t>FUNGICIDA_01564</t>
  </si>
  <si>
    <t>GRANULARE IDRODISPERSIBILE_01564</t>
  </si>
  <si>
    <t>80.0 g_01564</t>
  </si>
  <si>
    <t>Ri-registrato_01564</t>
  </si>
  <si>
    <t>01564</t>
  </si>
  <si>
    <t>KELLY WG</t>
  </si>
  <si>
    <t>KELLY WP_01565</t>
  </si>
  <si>
    <t>FOSETYL-ALUMINIUM_01565</t>
  </si>
  <si>
    <t>HELM AG_01565</t>
  </si>
  <si>
    <t>(XI) IRRITANTE_01565</t>
  </si>
  <si>
    <t>FUNGICIDA_01565</t>
  </si>
  <si>
    <t>POLVERE BAGNABILE_01565</t>
  </si>
  <si>
    <t>80.0 g_01565</t>
  </si>
  <si>
    <t>Autorizzato_01565</t>
  </si>
  <si>
    <t>01565</t>
  </si>
  <si>
    <t>KELLY WP</t>
  </si>
  <si>
    <t>KELVIN DUO_01566</t>
  </si>
  <si>
    <t>RIMSULFURON (AKA RENRIDURON)|NICOSULFURON_01566</t>
  </si>
  <si>
    <t>DU PONT DE NEMOURS ITALIANA S.R.L._01566</t>
  </si>
  <si>
    <t>(N) PERICOLOSO PER L'AMBIENTE_01566</t>
  </si>
  <si>
    <t>DISERBANTE_01566</t>
  </si>
  <si>
    <t>GRANULARE IDRODISPERSIBILE_01566</t>
  </si>
  <si>
    <t>10.7 g|42.9 g_01566</t>
  </si>
  <si>
    <t>Autorizzato in regime di Riconoscimento Reciproco_01566</t>
  </si>
  <si>
    <t>01566</t>
  </si>
  <si>
    <t>KELVIN DUO</t>
  </si>
  <si>
    <t>RIMSULFURON (AKA RENRIDURON)|NICOSULFURON</t>
  </si>
  <si>
    <t>10.7 g|42.9 g</t>
  </si>
  <si>
    <t>KEMIRON 500 SC_01567</t>
  </si>
  <si>
    <t>ETHOFUMESATE_01567</t>
  </si>
  <si>
    <t>BAYER CROPSCIENCE S.R.L._01567</t>
  </si>
  <si>
    <t>(N) PERICOLOSO PER L'AMBIENTE_01567</t>
  </si>
  <si>
    <t>DISERBANTE_01567</t>
  </si>
  <si>
    <t>SOSPENSIONE CONCENTRATA_01567</t>
  </si>
  <si>
    <t>44.3 g_01567</t>
  </si>
  <si>
    <t>Ri-registrato_01567</t>
  </si>
  <si>
    <t>01567</t>
  </si>
  <si>
    <t>KEMIRON 500 SC</t>
  </si>
  <si>
    <t>KEMPO SORBIE_01568</t>
  </si>
  <si>
    <t>LAMBDA-CYHALOTHRIN_01568</t>
  </si>
  <si>
    <t>NUFARM ITALIA S.R.L._01568</t>
  </si>
  <si>
    <t>(N) PERICOLOSO PER L'AMBIENTE|(XN) NOCIVO_01568</t>
  </si>
  <si>
    <t>INSETTICIDA_01568</t>
  </si>
  <si>
    <t>GRANULARE_01568</t>
  </si>
  <si>
    <t>5.0 g_01568</t>
  </si>
  <si>
    <t>Autorizzato_01568</t>
  </si>
  <si>
    <t>01568</t>
  </si>
  <si>
    <t>KEMPO SORBIE</t>
  </si>
  <si>
    <t>KENDO BI-ACTIVE_01569</t>
  </si>
  <si>
    <t>LAMBDA-CYHALOTHRIN|CHLORANTRANILIPROLE_01569</t>
  </si>
  <si>
    <t>SYNGENTA ITALIA S.P.A._01569</t>
  </si>
  <si>
    <t>(N) PERICOLOSO PER L'AMBIENTE|(XN) NOCIVO_01569</t>
  </si>
  <si>
    <t>INSETTICIDA_01569</t>
  </si>
  <si>
    <t>SOSPENSIONE CONCENTRATA_01569</t>
  </si>
  <si>
    <t>4.6 g|9.3 g_01569</t>
  </si>
  <si>
    <t>Ri-registrato_01569</t>
  </si>
  <si>
    <t>01569</t>
  </si>
  <si>
    <t>KENDO BI-ACTIVE</t>
  </si>
  <si>
    <t>KENDO WITH ZEON TECHNOLOGY_01570</t>
  </si>
  <si>
    <t>LAMBDA-CYHALOTHRIN_01570</t>
  </si>
  <si>
    <t>SYNGENTA ITALIA S.P.A._01570</t>
  </si>
  <si>
    <t>(N) PERICOLOSO PER L'AMBIENTE|(XN) NOCIVO_01570</t>
  </si>
  <si>
    <t>INSETTICIDA_01570</t>
  </si>
  <si>
    <t>SOSPENSIONE DI CAPSULE_01570</t>
  </si>
  <si>
    <t>9.5 g_01570</t>
  </si>
  <si>
    <t>Ri-registrato_01570</t>
  </si>
  <si>
    <t>01570</t>
  </si>
  <si>
    <t>KENDO WITH ZEON TECHNOLOGY</t>
  </si>
  <si>
    <t>KENDO ZEON 1.5_01571</t>
  </si>
  <si>
    <t>LAMBDA-CYHALOTHRIN_01571</t>
  </si>
  <si>
    <t>SYNGENTA ITALIA S.P.A._01571</t>
  </si>
  <si>
    <t>(XI) IRRITANTE|(N) PERICOLOSO PER L'AMBIENTE_01571</t>
  </si>
  <si>
    <t>INSETTICIDA_01571</t>
  </si>
  <si>
    <t>SOSPENSIONE DI CAPSULE_01571</t>
  </si>
  <si>
    <t>1.5 g_01571</t>
  </si>
  <si>
    <t>Autorizzato_01571</t>
  </si>
  <si>
    <t>01571</t>
  </si>
  <si>
    <t>KENDO ZEON 1.5</t>
  </si>
  <si>
    <t>KENKIO_01572</t>
  </si>
  <si>
    <t>CYAZOFAMID|DISODIUM PHOSPHONATE_01572</t>
  </si>
  <si>
    <t>ISK BIOSCIENCES EUROPE N.V._01572</t>
  </si>
  <si>
    <t>ESENTE DA CLASSIFICAZIONE DI PERICOLO_01572</t>
  </si>
  <si>
    <t>FUNGICIDA_01572</t>
  </si>
  <si>
    <t>SOSPENSIONE CONCENTRATA_01572</t>
  </si>
  <si>
    <t>2.0 g|20.3 g_01572</t>
  </si>
  <si>
    <t>Autorizzato_01572</t>
  </si>
  <si>
    <t>01572</t>
  </si>
  <si>
    <t>KENKIO</t>
  </si>
  <si>
    <t>CYAZOFAMID|DISODIUM PHOSPHONATE</t>
  </si>
  <si>
    <t>2.0 g|20.3 g</t>
  </si>
  <si>
    <t>KENPYR_01573</t>
  </si>
  <si>
    <t>PYRETHRINS_01573</t>
  </si>
  <si>
    <t>BIAGRO S.L._01573</t>
  </si>
  <si>
    <t>-_01573</t>
  </si>
  <si>
    <t>INSETTICIDA_01573</t>
  </si>
  <si>
    <t>CONCENTRATO EMULSIONABILE_01573</t>
  </si>
  <si>
    <t>2.1 g_01573</t>
  </si>
  <si>
    <t>Autorizzato con procedura zonale_01573</t>
  </si>
  <si>
    <t>01573</t>
  </si>
  <si>
    <t>KENPYR</t>
  </si>
  <si>
    <t>BIAGRO S.L.</t>
  </si>
  <si>
    <t>KENTAN 40 WG_01574</t>
  </si>
  <si>
    <t>COPPER HYDROXIDE_01574</t>
  </si>
  <si>
    <t>ISAGRO S.P.A._01574</t>
  </si>
  <si>
    <t>(XN) NOCIVO_01574</t>
  </si>
  <si>
    <t>FUNGICIDA_01574</t>
  </si>
  <si>
    <t>GRANULARE IDRODISPERSIBILE_01574</t>
  </si>
  <si>
    <t>40.0 g_01574</t>
  </si>
  <si>
    <t>Autorizzato_01574</t>
  </si>
  <si>
    <t>01574</t>
  </si>
  <si>
    <t>KENTAN 40 WG</t>
  </si>
  <si>
    <t>KENTAN DF_01575</t>
  </si>
  <si>
    <t>COPPER HYDROXIDE_01575</t>
  </si>
  <si>
    <t>ISAGRO S.P.A._01575</t>
  </si>
  <si>
    <t>(XN) NOCIVO_01575</t>
  </si>
  <si>
    <t>FUNGICIDA_01575</t>
  </si>
  <si>
    <t>GRANULARE IDRODISPERSIBILE_01575</t>
  </si>
  <si>
    <t>40.0 g_01575</t>
  </si>
  <si>
    <t>Autorizzato_01575</t>
  </si>
  <si>
    <t>01575</t>
  </si>
  <si>
    <t>KENTAN DF</t>
  </si>
  <si>
    <t>KERB 80 EDF_01576</t>
  </si>
  <si>
    <t>PROPYZAMIDE_01576</t>
  </si>
  <si>
    <t>DOW AGROSCIENCES ITALIA S.R.L._01576</t>
  </si>
  <si>
    <t>(N) PERICOLOSO PER L'AMBIENTE|(XN) NOCIVO_01576</t>
  </si>
  <si>
    <t>DISERBANTE_01576</t>
  </si>
  <si>
    <t>GRANULARE IDRODISPERSIBILE_01576</t>
  </si>
  <si>
    <t>80.0 %_01576</t>
  </si>
  <si>
    <t>Ri-registrato_01576</t>
  </si>
  <si>
    <t>01576</t>
  </si>
  <si>
    <t>KERB 80 EDF</t>
  </si>
  <si>
    <t>80.0 %</t>
  </si>
  <si>
    <t>KERB FLO_01577</t>
  </si>
  <si>
    <t>PROPYZAMIDE_01577</t>
  </si>
  <si>
    <t>DOW AGROSCIENCES ITALIA S.R.L._01577</t>
  </si>
  <si>
    <t>(N) PERICOLOSO PER L'AMBIENTE|(XN) NOCIVO_01577</t>
  </si>
  <si>
    <t>DISERBANTE_01577</t>
  </si>
  <si>
    <t>SOSPENSIONE CONCENTRATA_01577</t>
  </si>
  <si>
    <t>35.1 g_01577</t>
  </si>
  <si>
    <t>Ri-registrato_01577</t>
  </si>
  <si>
    <t>01577</t>
  </si>
  <si>
    <t>KERB FLO</t>
  </si>
  <si>
    <t>KESHET 25 EC_01578</t>
  </si>
  <si>
    <t>BETA-CYFLUTHRIN_01578</t>
  </si>
  <si>
    <t>ADAMA IRVITA N.V._01578</t>
  </si>
  <si>
    <t>(N) PERICOLOSO PER L'AMBIENTE|(XN) NOCIVO_01578</t>
  </si>
  <si>
    <t>INSETTICIDA_01578</t>
  </si>
  <si>
    <t>CONCENTRATO EMULSIONABILE_01578</t>
  </si>
  <si>
    <t>2.6 g_01578</t>
  </si>
  <si>
    <t>Autorizzato_01578</t>
  </si>
  <si>
    <t>01578</t>
  </si>
  <si>
    <t>KESHET 25 EC</t>
  </si>
  <si>
    <t>KHAPO 80 WG_01579</t>
  </si>
  <si>
    <t>CAPTAN_01579</t>
  </si>
  <si>
    <t>SHARDA EUROPE B.V.B.A._01579</t>
  </si>
  <si>
    <t>-_01579</t>
  </si>
  <si>
    <t>FUNGICIDA_01579</t>
  </si>
  <si>
    <t>GRANULARE IDRODISPERSIBILE_01579</t>
  </si>
  <si>
    <t>80.0 g_01579</t>
  </si>
  <si>
    <t>Autorizzato_01579</t>
  </si>
  <si>
    <t>01579</t>
  </si>
  <si>
    <t>KHAPO 80 WG</t>
  </si>
  <si>
    <t>KICKER_01580</t>
  </si>
  <si>
    <t>FLUROXYPYR|FLORASULAM_01580</t>
  </si>
  <si>
    <t>DOW AGROSCIENCES ITALIA S.R.L._01580</t>
  </si>
  <si>
    <t>(N) PERICOLOSO PER L'AMBIENTE|(XI) IRRITANTE_01580</t>
  </si>
  <si>
    <t>DISERBANTE_01580</t>
  </si>
  <si>
    <t>SOSPENSIONE-EMULSIONE_01580</t>
  </si>
  <si>
    <t>14.5 g|0.3 g_01580</t>
  </si>
  <si>
    <t>Ri-registrato (Air 1 Fase 1)_01580</t>
  </si>
  <si>
    <t>01580</t>
  </si>
  <si>
    <t>KICKER</t>
  </si>
  <si>
    <t>KING_01581</t>
  </si>
  <si>
    <t>TRIBASIC COPPER SULPHATE_01581</t>
  </si>
  <si>
    <t>DIACHEM S.P.A._01581</t>
  </si>
  <si>
    <t>(N) PERICOLOSO PER L'AMBIENTE_01581</t>
  </si>
  <si>
    <t>FUNGICIDA_01581</t>
  </si>
  <si>
    <t>SOSPENSIONE CONCENTRATA_01581</t>
  </si>
  <si>
    <t>24.0 g_01581</t>
  </si>
  <si>
    <t>Autorizzato_01581</t>
  </si>
  <si>
    <t>01581</t>
  </si>
  <si>
    <t>KING</t>
  </si>
  <si>
    <t>KING 360 HP_01582</t>
  </si>
  <si>
    <t>TRIBASIC COPPER SULPHATE_01582</t>
  </si>
  <si>
    <t>DIACHEM S.P.A._01582</t>
  </si>
  <si>
    <t>(N) PERICOLOSO PER L'AMBIENTE|(XI) IRRITANTE_01582</t>
  </si>
  <si>
    <t>FUNGICIDA_01582</t>
  </si>
  <si>
    <t>SOSPENSIONE CONCENTRATA_01582</t>
  </si>
  <si>
    <t>24.0 g_01582</t>
  </si>
  <si>
    <t>Autorizzato_01582</t>
  </si>
  <si>
    <t>01582</t>
  </si>
  <si>
    <t>KING 360 HP</t>
  </si>
  <si>
    <t>KING FLOW_01583</t>
  </si>
  <si>
    <t>TRIBASIC COPPER SULPHATE_01583</t>
  </si>
  <si>
    <t>DIACHEM S.P.A._01583</t>
  </si>
  <si>
    <t>(N) PERICOLOSO PER L'AMBIENTE_01583</t>
  </si>
  <si>
    <t>FUNGICIDA_01583</t>
  </si>
  <si>
    <t>SOSPENSIONE CONCENTRATA_01583</t>
  </si>
  <si>
    <t>24.0 g_01583</t>
  </si>
  <si>
    <t>Autorizzato_01583</t>
  </si>
  <si>
    <t>01583</t>
  </si>
  <si>
    <t>KING FLOW</t>
  </si>
  <si>
    <t>KINTO_01584</t>
  </si>
  <si>
    <t>PROCHLORAZ|TRITICONAZOLE_01584</t>
  </si>
  <si>
    <t>BASF ITALIA S.P.A._01584</t>
  </si>
  <si>
    <t>(N) PERICOLOSO PER L'AMBIENTE_01584</t>
  </si>
  <si>
    <t>FUNGICIDA_01584</t>
  </si>
  <si>
    <t>SOSPENSIONE CONCENTRATA PER CONCIA_01584</t>
  </si>
  <si>
    <t>5.7 %|1.9 %_01584</t>
  </si>
  <si>
    <t>Autorizzato_01584</t>
  </si>
  <si>
    <t>01584</t>
  </si>
  <si>
    <t>KINTO</t>
  </si>
  <si>
    <t>PROCHLORAZ|TRITICONAZOLE</t>
  </si>
  <si>
    <t>5.7 %|1.9 %</t>
  </si>
  <si>
    <t>KISHAR_01585</t>
  </si>
  <si>
    <t>AZOXYSTROBIN|CYPROCONAZOLE_01585</t>
  </si>
  <si>
    <t>SHARDA EUROPE B.V.B.A._01585</t>
  </si>
  <si>
    <t>-_01585</t>
  </si>
  <si>
    <t>FUNGICIDA_01585</t>
  </si>
  <si>
    <t>SOSPENSIONE CONCENTRATA_01585</t>
  </si>
  <si>
    <t>18.2 g|7.3 g_01585</t>
  </si>
  <si>
    <t>Autorizzato_01585</t>
  </si>
  <si>
    <t>01585</t>
  </si>
  <si>
    <t>KISHAR</t>
  </si>
  <si>
    <t>KITAMBA_01586</t>
  </si>
  <si>
    <t>TRIBASIC COPPER SULPHATE|METALAXYL-M_01586</t>
  </si>
  <si>
    <t>DIACHEM S.P.A._01586</t>
  </si>
  <si>
    <t>-_01586</t>
  </si>
  <si>
    <t>FUNGICIDA_01586</t>
  </si>
  <si>
    <t>SOSPENSIONE CONCENTRATA_01586</t>
  </si>
  <si>
    <t>15.5 g|1.9 g_01586</t>
  </si>
  <si>
    <t>Autorizzato_01586</t>
  </si>
  <si>
    <t>01586</t>
  </si>
  <si>
    <t>KITAMBA</t>
  </si>
  <si>
    <t>KITT PRONTO_01587</t>
  </si>
  <si>
    <t>CHLORPYRIFOS_01587</t>
  </si>
  <si>
    <t>ADAMA MAKHTESHIM LTD_01587</t>
  </si>
  <si>
    <t>(N) PERICOLOSO PER L'AMBIENTE_01587</t>
  </si>
  <si>
    <t>INSETTICIDA_01587</t>
  </si>
  <si>
    <t>CONCENTRATO EMULSIONABILE_01587</t>
  </si>
  <si>
    <t>0.5 g_01587</t>
  </si>
  <si>
    <t>Autorizzato_01587</t>
  </si>
  <si>
    <t>01587</t>
  </si>
  <si>
    <t>KITT PRONTO</t>
  </si>
  <si>
    <t>KLAIN LIMAXIN_01588</t>
  </si>
  <si>
    <t>METALDEHYDE_01588</t>
  </si>
  <si>
    <t>SIPCAM ITALIA S.P.A._01588</t>
  </si>
  <si>
    <t>ESENTE DA CLASSIFICAZIONE DI PERICOLO_01588</t>
  </si>
  <si>
    <t>MOLLUSCHICIDA_01588</t>
  </si>
  <si>
    <t>ESCA GRANULARE_01588</t>
  </si>
  <si>
    <t>5.0 g_01588</t>
  </si>
  <si>
    <t>Autorizzato_01588</t>
  </si>
  <si>
    <t>01588</t>
  </si>
  <si>
    <t>KLAIN LIMAXIN</t>
  </si>
  <si>
    <t>KLARO KIT_01589</t>
  </si>
  <si>
    <t>GLYPHOSATE_01589</t>
  </si>
  <si>
    <t>CHEMINOVA AGRO ITALIA S.R.L._01589</t>
  </si>
  <si>
    <t>ESENTE DA CLASSIFICAZIONE DI PERICOLO_01589</t>
  </si>
  <si>
    <t>DISERBANTE_01589</t>
  </si>
  <si>
    <t>CONCENTRATO SOLUBILE_01589</t>
  </si>
  <si>
    <t>0.7 g_01589</t>
  </si>
  <si>
    <t>Ri-registrato_01589</t>
  </si>
  <si>
    <t>01589</t>
  </si>
  <si>
    <t>KLARO KIT</t>
  </si>
  <si>
    <t>KLARO ULTRA_01590</t>
  </si>
  <si>
    <t>GLYPHOSATE_01590</t>
  </si>
  <si>
    <t>CHEMINOVA AGRO ITALIA S.R.L._01590</t>
  </si>
  <si>
    <t>ESENTE DA CLASSIFICAZIONE DI PERICOLO_01590</t>
  </si>
  <si>
    <t>DISERBANTE_01590</t>
  </si>
  <si>
    <t>CONCENTRATO SOLUBILE_01590</t>
  </si>
  <si>
    <t>30.8 g_01590</t>
  </si>
  <si>
    <t>Ri-registrato_01590</t>
  </si>
  <si>
    <t>01590</t>
  </si>
  <si>
    <t>KLARO ULTRA</t>
  </si>
  <si>
    <t>KLARTAN 20 EW_01591</t>
  </si>
  <si>
    <t>TAU-FLUVALINATE_01591</t>
  </si>
  <si>
    <t>ADAMA IRVITA N.V._01591</t>
  </si>
  <si>
    <t>(N) PERICOLOSO PER L'AMBIENTE_01591</t>
  </si>
  <si>
    <t>INSETTICIDA_01591</t>
  </si>
  <si>
    <t>EMULSIONE OLIO/ACQUA_01591</t>
  </si>
  <si>
    <t>21.4 g_01591</t>
  </si>
  <si>
    <t>Ri-registrato_01591</t>
  </si>
  <si>
    <t>01591</t>
  </si>
  <si>
    <t>KLARTAN 20 EW</t>
  </si>
  <si>
    <t>TAU-FLUVALINATE</t>
  </si>
  <si>
    <t>KLARTAN PRONTO USO_01592</t>
  </si>
  <si>
    <t>TAU-FLUVALINATE_01592</t>
  </si>
  <si>
    <t>ADAMA IRVITA N.V._01592</t>
  </si>
  <si>
    <t>ESENTE DA CLASSIFICAZIONE DI PERICOLO_01592</t>
  </si>
  <si>
    <t>INSETTICIDA_01592</t>
  </si>
  <si>
    <t>LIQUIDO (SENZA DILUIZIONE)_01592</t>
  </si>
  <si>
    <t>-_01592</t>
  </si>
  <si>
    <t>Autorizzato_01592</t>
  </si>
  <si>
    <t>01592</t>
  </si>
  <si>
    <t>KLARTAN PRONTO USO</t>
  </si>
  <si>
    <t>KLOC_01593</t>
  </si>
  <si>
    <t>FLUTRIAFOL_01593</t>
  </si>
  <si>
    <t>CHEMINOVA AGRO ITALIA S.R.L._01593</t>
  </si>
  <si>
    <t>NOCIVO PER GLI ORGANISMI ACQUATICI_01593</t>
  </si>
  <si>
    <t>FUNGICIDA_01593</t>
  </si>
  <si>
    <t>SOSPENSIONE CONCENTRATA_01593</t>
  </si>
  <si>
    <t>11.8 g_01593</t>
  </si>
  <si>
    <t>Autorizzato_01593</t>
  </si>
  <si>
    <t>01593</t>
  </si>
  <si>
    <t>KLOC</t>
  </si>
  <si>
    <t>KOBAN 600_01594</t>
  </si>
  <si>
    <t>PETHOXAMID_01594</t>
  </si>
  <si>
    <t>CHEMINOVA DEUTSCHLAND GMBH &amp; CO. KG_01594</t>
  </si>
  <si>
    <t>(N) PERICOLOSO PER L'AMBIENTE|(XN) NOCIVO_01594</t>
  </si>
  <si>
    <t>DISERBANTE_01594</t>
  </si>
  <si>
    <t>CONCENTRATO EMULSIONABILE_01594</t>
  </si>
  <si>
    <t>56.6 g_01594</t>
  </si>
  <si>
    <t>Autorizzato_01594</t>
  </si>
  <si>
    <t>01594</t>
  </si>
  <si>
    <t>KOBAN 600</t>
  </si>
  <si>
    <t>PETHOXAMID</t>
  </si>
  <si>
    <t>56.6 g</t>
  </si>
  <si>
    <t>KOBAN T_01595</t>
  </si>
  <si>
    <t>TERBUTHYLAZINE|PETHOXAMID_01595</t>
  </si>
  <si>
    <t>CHEMINOVA DEUTSCHLAND GMBH &amp; CO. KG_01595</t>
  </si>
  <si>
    <t>(N) PERICOLOSO PER L'AMBIENTE|(XN) NOCIVO_01595</t>
  </si>
  <si>
    <t>DISERBANTE_01595</t>
  </si>
  <si>
    <t>SOSPENSIONE-EMULSIONE_01595</t>
  </si>
  <si>
    <t>23.2 g|27.8 g_01595</t>
  </si>
  <si>
    <t>Autorizzato_01595</t>
  </si>
  <si>
    <t>01595</t>
  </si>
  <si>
    <t>KOBAN T</t>
  </si>
  <si>
    <t>K-OBIOL DP2_01596</t>
  </si>
  <si>
    <t>DELTAMETHRIN_01596</t>
  </si>
  <si>
    <t>BAYER CROPSCIENCE S.R.L._01596</t>
  </si>
  <si>
    <t>(N) PERICOLOSO PER L'AMBIENTE_01596</t>
  </si>
  <si>
    <t>INSETTICIDA_01596</t>
  </si>
  <si>
    <t>POLVERE_01596</t>
  </si>
  <si>
    <t>0.2 g_01596</t>
  </si>
  <si>
    <t>Ri-registrato_01596</t>
  </si>
  <si>
    <t>01596</t>
  </si>
  <si>
    <t>K-OBIOL DP2</t>
  </si>
  <si>
    <t>K-OBIOL EC 25_01597</t>
  </si>
  <si>
    <t>DELTAMETHRIN|PIPERONYL BUTOXIDE_01597</t>
  </si>
  <si>
    <t>BAYER CROPSCIENCE S.R.L._01597</t>
  </si>
  <si>
    <t>(N) PERICOLOSO PER L'AMBIENTE|(XN) NOCIVO_01597</t>
  </si>
  <si>
    <t>INSETTICIDA_01597</t>
  </si>
  <si>
    <t>CONCENTRATO EMULSIONABILE_01597</t>
  </si>
  <si>
    <t>2.7 g|23.9 g_01597</t>
  </si>
  <si>
    <t>Ri-registrato_01597</t>
  </si>
  <si>
    <t>01597</t>
  </si>
  <si>
    <t>K-OBIOL EC 25</t>
  </si>
  <si>
    <t>DELTAMETHRIN|PIPERONYL BUTOXIDE</t>
  </si>
  <si>
    <t>2.7 g|23.9 g</t>
  </si>
  <si>
    <t>K-OBIOL ULV 6_01598</t>
  </si>
  <si>
    <t>DELTAMETHRIN|PIPERONYL BUTOXIDE_01598</t>
  </si>
  <si>
    <t>BAYER CROPSCIENCE S.R.L._01598</t>
  </si>
  <si>
    <t>(N) PERICOLOSO PER L'AMBIENTE|(XN) NOCIVO_01598</t>
  </si>
  <si>
    <t>INSETTICIDA_01598</t>
  </si>
  <si>
    <t>CONCENTRATO SOLUBILE_01598</t>
  </si>
  <si>
    <t>0.7 g|6.7 g_01598</t>
  </si>
  <si>
    <t>Ri-registrato_01598</t>
  </si>
  <si>
    <t>01598</t>
  </si>
  <si>
    <t>K-OBIOL ULV 6</t>
  </si>
  <si>
    <t>0.7 g|6.7 g</t>
  </si>
  <si>
    <t>KOCIDE 2000_01599</t>
  </si>
  <si>
    <t>COPPER HYDROXIDE_01599</t>
  </si>
  <si>
    <t>SPIESS URANIA CHEMICALS GMBH_01599</t>
  </si>
  <si>
    <t>(N) PERICOLOSO PER L'AMBIENTE|(XN) NOCIVO_01599</t>
  </si>
  <si>
    <t>FUNGICIDA_01599</t>
  </si>
  <si>
    <t>GRANULARE IDRODISPERSIBILE_01599</t>
  </si>
  <si>
    <t>35.0 g_01599</t>
  </si>
  <si>
    <t>Autorizzato_01599</t>
  </si>
  <si>
    <t>01599</t>
  </si>
  <si>
    <t>KOCIDE 2000</t>
  </si>
  <si>
    <t>KOCIDE OPTI_01600</t>
  </si>
  <si>
    <t>COPPER HYDROXIDE_01600</t>
  </si>
  <si>
    <t>SPIESS URANIA CHEMICALS GMBH_01600</t>
  </si>
  <si>
    <t>(N) PERICOLOSO PER L'AMBIENTE|(XN) NOCIVO_01600</t>
  </si>
  <si>
    <t>FUNGICIDA_01600</t>
  </si>
  <si>
    <t>GRANULARE IDRODISPERSIBILE_01600</t>
  </si>
  <si>
    <t>30.0 g_01600</t>
  </si>
  <si>
    <t>Autorizzato_01600</t>
  </si>
  <si>
    <t>01600</t>
  </si>
  <si>
    <t>KOCIDE OPTI</t>
  </si>
  <si>
    <t>KODE_01601</t>
  </si>
  <si>
    <t>ABAMECTIN (AKA AVERMECTIN)_01601</t>
  </si>
  <si>
    <t>ROTAM AGROCHEMICAL EUROPE LIMITED_01601</t>
  </si>
  <si>
    <t>(N) PERICOLOSO PER L'AMBIENTE|(XN) NOCIVO_01601</t>
  </si>
  <si>
    <t>INSETTICIDA-ACARICIDA_01601</t>
  </si>
  <si>
    <t>CONCENTRATO EMULSIONABILE_01601</t>
  </si>
  <si>
    <t>1.9 g_01601</t>
  </si>
  <si>
    <t>Autorizzato_01601</t>
  </si>
  <si>
    <t>01601</t>
  </si>
  <si>
    <t>KODE</t>
  </si>
  <si>
    <t>KOHINOR 200 SL_01602</t>
  </si>
  <si>
    <t>IMIDACLOPRID_01602</t>
  </si>
  <si>
    <t>ADAMA ITALIA S.R.L._01602</t>
  </si>
  <si>
    <t>ESENTE DA CLASSIFICAZIONE DI PERICOLO_01602</t>
  </si>
  <si>
    <t>INSETTICIDA_01602</t>
  </si>
  <si>
    <t>CONCENTRATO SOLUBILE_01602</t>
  </si>
  <si>
    <t>17.1 g_01602</t>
  </si>
  <si>
    <t>Autorizzato_01602</t>
  </si>
  <si>
    <t>01602</t>
  </si>
  <si>
    <t>KOHINOR 200 SL</t>
  </si>
  <si>
    <t>KOHINOR OLEA_01603</t>
  </si>
  <si>
    <t>IMIDACLOPRID_01603</t>
  </si>
  <si>
    <t>ADAMA ITALIA S.R.L._01603</t>
  </si>
  <si>
    <t>ESENTE DA CLASSIFICAZIONE DI PERICOLO_01603</t>
  </si>
  <si>
    <t>INSETTICIDA_01603</t>
  </si>
  <si>
    <t>CONCENTRATO SOLUBILE_01603</t>
  </si>
  <si>
    <t>17.1 g_01603</t>
  </si>
  <si>
    <t>Autorizzato_01603</t>
  </si>
  <si>
    <t>01603</t>
  </si>
  <si>
    <t>KOHINOR OLEA</t>
  </si>
  <si>
    <t>KOLEOS 69 WG_01604</t>
  </si>
  <si>
    <t>MANCOZEB|DIMETHOMORPH_01604</t>
  </si>
  <si>
    <t>AAKO B.V._01604</t>
  </si>
  <si>
    <t>(N) PERICOLOSO PER L'AMBIENTE|(XN) NOCIVO_01604</t>
  </si>
  <si>
    <t>FUNGICIDA_01604</t>
  </si>
  <si>
    <t>GRANULARE IDRODISPERSIBILE_01604</t>
  </si>
  <si>
    <t>60.0 g|9.0 g_01604</t>
  </si>
  <si>
    <t>Autorizzato_01604</t>
  </si>
  <si>
    <t>01604</t>
  </si>
  <si>
    <t>KOLEOS 69 WG</t>
  </si>
  <si>
    <t>KOLFLOR GIARDINO LUMACHICIDA_01605</t>
  </si>
  <si>
    <t>METALDEHYDE_01605</t>
  </si>
  <si>
    <t>KOLLANT S.R.L._01605</t>
  </si>
  <si>
    <t>ESENTE DA CLASSIFICAZIONE DI PERICOLO_01605</t>
  </si>
  <si>
    <t>MOLLUSCHICIDA_01605</t>
  </si>
  <si>
    <t>ESCA GRANULARE_01605</t>
  </si>
  <si>
    <t>5.0 g_01605</t>
  </si>
  <si>
    <t>Autorizzato_01605</t>
  </si>
  <si>
    <t>01605</t>
  </si>
  <si>
    <t>KOLFLOR GIARDINO LUMACHICIDA</t>
  </si>
  <si>
    <t>KOLFLOR OLIO B_01606</t>
  </si>
  <si>
    <t>PARAFFIN OIL/(CAS 97862-82-3)_01606</t>
  </si>
  <si>
    <t>KOLLANT S.R.L._01606</t>
  </si>
  <si>
    <t>ESENTE DA CLASSIFICAZIONE DI PERICOLO_01606</t>
  </si>
  <si>
    <t>INSETTICIDA_01606</t>
  </si>
  <si>
    <t>CONCENTRATO EMULSIONABILE_01606</t>
  </si>
  <si>
    <t>80.0 g_01606</t>
  </si>
  <si>
    <t>Autorizzato_01606</t>
  </si>
  <si>
    <t>01606</t>
  </si>
  <si>
    <t>KOLFLOR OLIO B</t>
  </si>
  <si>
    <t>KOMPASS_01607</t>
  </si>
  <si>
    <t>COPPER HYDROXIDE|COPPER OXYCHLORIDE_01607</t>
  </si>
  <si>
    <t>ISAGRO S.P.A._01607</t>
  </si>
  <si>
    <t>(N) PERICOLOSO PER L'AMBIENTE_01607</t>
  </si>
  <si>
    <t>FUNGICIDA_01607</t>
  </si>
  <si>
    <t>SOSPENSIONE CONCENTRATA_01607</t>
  </si>
  <si>
    <t>10.0 g|10.0 g_01607</t>
  </si>
  <si>
    <t>Autorizzato_01607</t>
  </si>
  <si>
    <t>01607</t>
  </si>
  <si>
    <t>KOMPASS</t>
  </si>
  <si>
    <t>KOP-TWIN_01608</t>
  </si>
  <si>
    <t>COPPER HYDROXIDE|TRIBASIC COPPER SULPHATE_01608</t>
  </si>
  <si>
    <t>DIACHEM S.P.A._01608</t>
  </si>
  <si>
    <t>(N) PERICOLOSO PER L'AMBIENTE|(XI) IRRITANTE_01608</t>
  </si>
  <si>
    <t>FUNGICIDA_01608</t>
  </si>
  <si>
    <t>SOSPENSIONE CONCENTRATA_01608</t>
  </si>
  <si>
    <t>8.9 g|13.3 g_01608</t>
  </si>
  <si>
    <t>Autorizzato_01608</t>
  </si>
  <si>
    <t>01608</t>
  </si>
  <si>
    <t>KOP-TWIN</t>
  </si>
  <si>
    <t>COPPER HYDROXIDE|TRIBASIC COPPER SULPHATE</t>
  </si>
  <si>
    <t>8.9 g|13.3 g</t>
  </si>
  <si>
    <t>KORBAS_01609</t>
  </si>
  <si>
    <t>TEBUCONAZOLE_01609</t>
  </si>
  <si>
    <t>BAYER CROPSCIENCE S.R.L._01609</t>
  </si>
  <si>
    <t>(XN) NOCIVO|(N) PERICOLOSO PER L'AMBIENTE_01609</t>
  </si>
  <si>
    <t>FUNGICIDA_01609</t>
  </si>
  <si>
    <t>GRANULARE_01609</t>
  </si>
  <si>
    <t>25.0 g_01609</t>
  </si>
  <si>
    <t>Autorizzato_01609</t>
  </si>
  <si>
    <t>01609</t>
  </si>
  <si>
    <t>KORBAS</t>
  </si>
  <si>
    <t>KORING 25 WG_01610</t>
  </si>
  <si>
    <t>TEBUCONAZOLE_01610</t>
  </si>
  <si>
    <t>NUFARM ITALIA S.R.L._01610</t>
  </si>
  <si>
    <t>(N) PERICOLOSO PER L'AMBIENTE|(XN) NOCIVO_01610</t>
  </si>
  <si>
    <t>FUNGICIDA_01610</t>
  </si>
  <si>
    <t>GRANULARE IDRODISPERSIBILE_01610</t>
  </si>
  <si>
    <t>25.0 g_01610</t>
  </si>
  <si>
    <t>Autorizzato_01610</t>
  </si>
  <si>
    <t>01610</t>
  </si>
  <si>
    <t>KORING 25 WG</t>
  </si>
  <si>
    <t>KORING 430 SC_01611</t>
  </si>
  <si>
    <t>TEBUCONAZOLE_01611</t>
  </si>
  <si>
    <t>NUFARM ITALIA S.R.L._01611</t>
  </si>
  <si>
    <t>(N) PERICOLOSO PER L'AMBIENTE|(XN) NOCIVO_01611</t>
  </si>
  <si>
    <t>FUNGICIDA_01611</t>
  </si>
  <si>
    <t>SOSPENSIONE CONCENTRATA_01611</t>
  </si>
  <si>
    <t>40.2 g_01611</t>
  </si>
  <si>
    <t>Autorizzato_01611</t>
  </si>
  <si>
    <t>01611</t>
  </si>
  <si>
    <t>KORING 430 SC</t>
  </si>
  <si>
    <t>KORING COMBI_01612</t>
  </si>
  <si>
    <t>SULPHUR (ZOLFO)|TEBUCONAZOLE_01612</t>
  </si>
  <si>
    <t>NUFARM ITALIA S.R.L._01612</t>
  </si>
  <si>
    <t>(XI) IRRITANTE_01612</t>
  </si>
  <si>
    <t>FUNGICIDA_01612</t>
  </si>
  <si>
    <t>POLVERE BAGNABILE_01612</t>
  </si>
  <si>
    <t>70.0 g|4.5 g_01612</t>
  </si>
  <si>
    <t>Autorizzato_01612</t>
  </si>
  <si>
    <t>01612</t>
  </si>
  <si>
    <t>KORING COMBI</t>
  </si>
  <si>
    <t>KORON WDG_01613</t>
  </si>
  <si>
    <t>BENSULFURON METHYL_01613</t>
  </si>
  <si>
    <t>UPL EUROPE L.T.D._01613</t>
  </si>
  <si>
    <t>(N) PERICOLOSO PER L'AMBIENTE|(XI) IRRITANTE_01613</t>
  </si>
  <si>
    <t>DISERBANTE_01613</t>
  </si>
  <si>
    <t>GRANULARE IDRODISPERSIBILE_01613</t>
  </si>
  <si>
    <t>60.0 g_01613</t>
  </si>
  <si>
    <t>Autorizzato_01613</t>
  </si>
  <si>
    <t>01613</t>
  </si>
  <si>
    <t>KORON WDG</t>
  </si>
  <si>
    <t>BENSULFURON METHYL</t>
  </si>
  <si>
    <t>KORTHANE M_01614</t>
  </si>
  <si>
    <t>MEPTYLDINOCAP_01614</t>
  </si>
  <si>
    <t>DOW AGROSCIENCES ITALIA S.R.L._01614</t>
  </si>
  <si>
    <t>(N) PERICOLOSO PER L'AMBIENTE|(XN) NOCIVO_01614</t>
  </si>
  <si>
    <t>FUNGICIDA_01614</t>
  </si>
  <si>
    <t>CONCENTRATO EMULSIONABILE_01614</t>
  </si>
  <si>
    <t>35.7 g_01614</t>
  </si>
  <si>
    <t>Autorizzato provvisoriamente_01614</t>
  </si>
  <si>
    <t>01614</t>
  </si>
  <si>
    <t>KORTHANE M</t>
  </si>
  <si>
    <t>KRISTAL 32 WG_01615</t>
  </si>
  <si>
    <t>BACILLUS THURINGIENSIS SUBSP. KURSTAKI STRAINS ABTS-351_01615</t>
  </si>
  <si>
    <t>SUMITOMO CHEMICAL AGRO EUROPE S.A.S._01615</t>
  </si>
  <si>
    <t>ESENTE DA CLASSIFICAZIONE DI PERICOLO_01615</t>
  </si>
  <si>
    <t>INSETTICIDA_01615</t>
  </si>
  <si>
    <t>GRANULARE IDRODISPERSIBILE_01615</t>
  </si>
  <si>
    <t>6.4 g_01615</t>
  </si>
  <si>
    <t>Ri-registrato_01615</t>
  </si>
  <si>
    <t>01615</t>
  </si>
  <si>
    <t>KRISTAL 32 WG</t>
  </si>
  <si>
    <t>KRONOS_01616</t>
  </si>
  <si>
    <t>OXYFLUORFEN_01616</t>
  </si>
  <si>
    <t>SAPEC AGRO ITALIA SRL_01616</t>
  </si>
  <si>
    <t>(N) PERICOLOSO PER L'AMBIENTE|(XI) IRRITANTE_01616</t>
  </si>
  <si>
    <t>DISERBANTE_01616</t>
  </si>
  <si>
    <t>SOSPENSIONE CONCENTRATA_01616</t>
  </si>
  <si>
    <t>42.9 g_01616</t>
  </si>
  <si>
    <t>Autorizzato_01616</t>
  </si>
  <si>
    <t>01616</t>
  </si>
  <si>
    <t>KRONOS</t>
  </si>
  <si>
    <t>KRUG_01617</t>
  </si>
  <si>
    <t>CYMOXANIL_01617</t>
  </si>
  <si>
    <t>BELCHIM CROP PROTECTION NV/SA_01617</t>
  </si>
  <si>
    <t>(N) PERICOLOSO PER L'AMBIENTE|(XI) IRRITANTE_01617</t>
  </si>
  <si>
    <t>FUNGICIDA_01617</t>
  </si>
  <si>
    <t>GRANULARE IDRODISPERSIBILE_01617</t>
  </si>
  <si>
    <t>45.0 g_01617</t>
  </si>
  <si>
    <t>Autorizzato_01617</t>
  </si>
  <si>
    <t>01617</t>
  </si>
  <si>
    <t>KRUG</t>
  </si>
  <si>
    <t>KUBIK MCZ_01618</t>
  </si>
  <si>
    <t>MANCOZEB|METALAXYL_01618</t>
  </si>
  <si>
    <t>SAPEC AGRO ITALIA SRL_01618</t>
  </si>
  <si>
    <t>(XI) IRRITANTE_01618</t>
  </si>
  <si>
    <t>FUNGICIDA_01618</t>
  </si>
  <si>
    <t>POLVERE BAGNABILE_01618</t>
  </si>
  <si>
    <t>64.0 g|8.0 g_01618</t>
  </si>
  <si>
    <t>Autorizzato_01618</t>
  </si>
  <si>
    <t>01618</t>
  </si>
  <si>
    <t>KUBIK MCZ</t>
  </si>
  <si>
    <t>KUBIK RAME_01619</t>
  </si>
  <si>
    <t>COPPER HYDROXIDE|METALAXYL_01619</t>
  </si>
  <si>
    <t>SAPEC AGRO ITALIA SRL_01619</t>
  </si>
  <si>
    <t>(N) PERICOLOSO PER L'AMBIENTE|(XI) IRRITANTE_01619</t>
  </si>
  <si>
    <t>FUNGICIDA_01619</t>
  </si>
  <si>
    <t>SOSPENSIONE CONCENTRATA_01619</t>
  </si>
  <si>
    <t>15.4 g|3.9 g_01619</t>
  </si>
  <si>
    <t>Autorizzato_01619</t>
  </si>
  <si>
    <t>01619</t>
  </si>
  <si>
    <t>KUBIK RAME</t>
  </si>
  <si>
    <t>KUKAR 22_01620</t>
  </si>
  <si>
    <t>CHLORPYRIFOS-METHYL_01620</t>
  </si>
  <si>
    <t>DOW AGROSCIENCES ITALIA S.R.L._01620</t>
  </si>
  <si>
    <t>(N) PERICOLOSO PER L'AMBIENTE|(XI) IRRITANTE_01620</t>
  </si>
  <si>
    <t>INSETTICIDA_01620</t>
  </si>
  <si>
    <t>CONCENTRATO EMULSIONABILE_01620</t>
  </si>
  <si>
    <t>21.4 g_01620</t>
  </si>
  <si>
    <t>Ri-registrato_01620</t>
  </si>
  <si>
    <t>01620</t>
  </si>
  <si>
    <t>KUKAR 22</t>
  </si>
  <si>
    <t>KUMULUS DF_01621</t>
  </si>
  <si>
    <t>SULPHUR (ZOLFO)_01621</t>
  </si>
  <si>
    <t>BASF ITALIA S.P.A._01621</t>
  </si>
  <si>
    <t>-_01621</t>
  </si>
  <si>
    <t>FUNGICIDA_01621</t>
  </si>
  <si>
    <t>GRANULARE IDRODISPERSIBILE_01621</t>
  </si>
  <si>
    <t>80.0 g_01621</t>
  </si>
  <si>
    <t>Autorizzato_01621</t>
  </si>
  <si>
    <t>01621</t>
  </si>
  <si>
    <t>KUMULUS DF</t>
  </si>
  <si>
    <t>KUMULUS TECNO_01622</t>
  </si>
  <si>
    <t>SULPHUR (ZOLFO)_01622</t>
  </si>
  <si>
    <t>BASF ITALIA S.P.A._01622</t>
  </si>
  <si>
    <t>-_01622</t>
  </si>
  <si>
    <t>FUNGICIDA_01622</t>
  </si>
  <si>
    <t>GRANULARE IDRODISPERSIBILE_01622</t>
  </si>
  <si>
    <t>80.0 g_01622</t>
  </si>
  <si>
    <t>Autorizzato_01622</t>
  </si>
  <si>
    <t>01622</t>
  </si>
  <si>
    <t>KUMULUS TECNO</t>
  </si>
  <si>
    <t>KUPPER 20 WG_01623</t>
  </si>
  <si>
    <t>COPPER HYDROXIDE_01623</t>
  </si>
  <si>
    <t>PHOENIX-DEL S.R.L._01623</t>
  </si>
  <si>
    <t>-_01623</t>
  </si>
  <si>
    <t>FUNGICIDA_01623</t>
  </si>
  <si>
    <t>GRANULARE IDRODISPERSIBILE_01623</t>
  </si>
  <si>
    <t>20.0 g_01623</t>
  </si>
  <si>
    <t>Autorizzato con procedura zonale_01623</t>
  </si>
  <si>
    <t>01623</t>
  </si>
  <si>
    <t>KUPPER 20 WG</t>
  </si>
  <si>
    <t>KUPRIK FLO_01624</t>
  </si>
  <si>
    <t>BORDEAUX MIXTURE_01624</t>
  </si>
  <si>
    <t>UPL EUROPE L.T.D._01624</t>
  </si>
  <si>
    <t>(XI) IRRITANTE|(N) PERICOLOSO PER L'AMBIENTE_01624</t>
  </si>
  <si>
    <t>FUNGICIDA_01624</t>
  </si>
  <si>
    <t>SOSPENSIONE CONCENTRATA_01624</t>
  </si>
  <si>
    <t>15.2 g_01624</t>
  </si>
  <si>
    <t>Autorizzato_01624</t>
  </si>
  <si>
    <t>01624</t>
  </si>
  <si>
    <t>KUPRIK FLO</t>
  </si>
  <si>
    <t>KUPROS 35 WG_01625</t>
  </si>
  <si>
    <t>COPPER OXYCHLORIDE_01625</t>
  </si>
  <si>
    <t>PHOENIX-DEL S.R.L._01625</t>
  </si>
  <si>
    <t>-_01625</t>
  </si>
  <si>
    <t>FUNGICIDA_01625</t>
  </si>
  <si>
    <t>GRANULARE IDRODISPERSIBILE_01625</t>
  </si>
  <si>
    <t>35.0 g_01625</t>
  </si>
  <si>
    <t>Autorizzato con procedura zonale_01625</t>
  </si>
  <si>
    <t>01625</t>
  </si>
  <si>
    <t>KUPROS 35 WG</t>
  </si>
  <si>
    <t>KUPROS 35 WG BLU_01626</t>
  </si>
  <si>
    <t>COPPER OXYCHLORIDE_01626</t>
  </si>
  <si>
    <t>PHOENIX-DEL S.R.L._01626</t>
  </si>
  <si>
    <t>-_01626</t>
  </si>
  <si>
    <t>FUNGICIDA_01626</t>
  </si>
  <si>
    <t>GRANULARE IDRODISPERSIBILE_01626</t>
  </si>
  <si>
    <t>35.0 g_01626</t>
  </si>
  <si>
    <t>Autorizzato con procedura zonale_01626</t>
  </si>
  <si>
    <t>01626</t>
  </si>
  <si>
    <t>KUPROS 35 WG BLU</t>
  </si>
  <si>
    <t>KUSABI_01627</t>
  </si>
  <si>
    <t>PYRIOFENONE_01627</t>
  </si>
  <si>
    <t>ISK BIOSCIENCES EUROPE N.V._01627</t>
  </si>
  <si>
    <t>(N) PERICOLOSO PER L'AMBIENTE|(XN) NOCIVO_01627</t>
  </si>
  <si>
    <t>FUNGICIDA_01627</t>
  </si>
  <si>
    <t>SOSPENSIONE CONCENTRATA_01627</t>
  </si>
  <si>
    <t>26.8 g_01627</t>
  </si>
  <si>
    <t>Autorizzato_01627</t>
  </si>
  <si>
    <t>01627</t>
  </si>
  <si>
    <t>KUSABI</t>
  </si>
  <si>
    <t>PYRIOFENONE</t>
  </si>
  <si>
    <t>26.8 g</t>
  </si>
  <si>
    <t>KUSTI_01628</t>
  </si>
  <si>
    <t>LAMBDA-CYHALOTHRIN_01628</t>
  </si>
  <si>
    <t>SYNGENTA ITALIA S.P.A._01628</t>
  </si>
  <si>
    <t>(N) PERICOLOSO PER L'AMBIENTE|(XN) NOCIVO_01628</t>
  </si>
  <si>
    <t>INSETTICIDA_01628</t>
  </si>
  <si>
    <t>GRANULARE IDRODISPERSIBILE_01628</t>
  </si>
  <si>
    <t>2.5 g_01628</t>
  </si>
  <si>
    <t>Autorizzato_01628</t>
  </si>
  <si>
    <t>01628</t>
  </si>
  <si>
    <t>KUSTI</t>
  </si>
  <si>
    <t>KYLEO_01629</t>
  </si>
  <si>
    <t>GLYPHOSATE|2,4-D_01629</t>
  </si>
  <si>
    <t>NUFARM ITALIA S.R.L._01629</t>
  </si>
  <si>
    <t>(N) PERICOLOSO PER L'AMBIENTE|(XI) IRRITANTE_01629</t>
  </si>
  <si>
    <t>DISERBANTE_01629</t>
  </si>
  <si>
    <t>CONCENTRATO SOLUBILE_01629</t>
  </si>
  <si>
    <t>20.7 g|13.8 g_01629</t>
  </si>
  <si>
    <t>Autorizzato_01629</t>
  </si>
  <si>
    <t>01629</t>
  </si>
  <si>
    <t>KYLEO</t>
  </si>
  <si>
    <t>GLYPHOSATE|2,4-D</t>
  </si>
  <si>
    <t>20.7 g|13.8 g</t>
  </si>
  <si>
    <t>KYODAI_01630</t>
  </si>
  <si>
    <t>GIBBERELLIC ACID_01630</t>
  </si>
  <si>
    <t>NUFARM ITALIA S.R.L._01630</t>
  </si>
  <si>
    <t>ESENTE DA CLASSIFICAZIONE DI PERICOLO_01630</t>
  </si>
  <si>
    <t>FITOREGOLATORE_01630</t>
  </si>
  <si>
    <t>LIQUIDO (SENZA DILUIZIONE)_01630</t>
  </si>
  <si>
    <t>2.0 g_01630</t>
  </si>
  <si>
    <t>Autorizzato_01630</t>
  </si>
  <si>
    <t>01630</t>
  </si>
  <si>
    <t>KYODAI</t>
  </si>
  <si>
    <t>LABEL 70 DF_01631</t>
  </si>
  <si>
    <t>METRIBUZIN_01631</t>
  </si>
  <si>
    <t>ADAMA DEUTSCHLAND GMBH_01631</t>
  </si>
  <si>
    <t>-_01631</t>
  </si>
  <si>
    <t>DISERBANTE_01631</t>
  </si>
  <si>
    <t>GRANULARE IDRODISPERSIBILE_01631</t>
  </si>
  <si>
    <t>70.0 g_01631</t>
  </si>
  <si>
    <t>Autorizzato_01631</t>
  </si>
  <si>
    <t>01631</t>
  </si>
  <si>
    <t>LABEL 70 DF</t>
  </si>
  <si>
    <t>LABIOGAMMA_01632</t>
  </si>
  <si>
    <t>GIBBERELLIC ACID_01632</t>
  </si>
  <si>
    <t>FINE AGROCHEMICALS LTD_01632</t>
  </si>
  <si>
    <t>-_01632</t>
  </si>
  <si>
    <t>FITOREGOLATORE_01632</t>
  </si>
  <si>
    <t>POLVERE_01632</t>
  </si>
  <si>
    <t>90.0 g_01632</t>
  </si>
  <si>
    <t>Autorizzato_01632</t>
  </si>
  <si>
    <t>01632</t>
  </si>
  <si>
    <t>LABIOGAMMA</t>
  </si>
  <si>
    <t>90.0 g</t>
  </si>
  <si>
    <t>LAGOS_01633</t>
  </si>
  <si>
    <t>OXAMYL_01633</t>
  </si>
  <si>
    <t>SAPEC AGRO S.A._01633</t>
  </si>
  <si>
    <t>-_01633</t>
  </si>
  <si>
    <t>NEMATOCIDA_01633</t>
  </si>
  <si>
    <t>CONCENTRATO SOLUBILE_01633</t>
  </si>
  <si>
    <t>9.6 g_01633</t>
  </si>
  <si>
    <t>Autorizzato con procedura zonale_01633</t>
  </si>
  <si>
    <t>01633</t>
  </si>
  <si>
    <t>LAGOS</t>
  </si>
  <si>
    <t>LAINCOIL_01634</t>
  </si>
  <si>
    <t>PARAFFIN OIL/(CAS 8042-47-5)_01634</t>
  </si>
  <si>
    <t>LAINCO S.A._01634</t>
  </si>
  <si>
    <t>-_01634</t>
  </si>
  <si>
    <t>INSETTICIDA_01634</t>
  </si>
  <si>
    <t>CONCENTRATO EMULSIONABILE_01634</t>
  </si>
  <si>
    <t>94.0 g_01634</t>
  </si>
  <si>
    <t>Autorizzato con procedura zonale_01634</t>
  </si>
  <si>
    <t>01634</t>
  </si>
  <si>
    <t>LAINCOIL</t>
  </si>
  <si>
    <t>LAN 70 WG_01635</t>
  </si>
  <si>
    <t>DITHIANON_01635</t>
  </si>
  <si>
    <t>BASF ITALIA S.P.A._01635</t>
  </si>
  <si>
    <t>(N) PERICOLOSO PER L'AMBIENTE|(XN) NOCIVO_01635</t>
  </si>
  <si>
    <t>FUNGICIDA_01635</t>
  </si>
  <si>
    <t>GRANULARE IDRODISPERSIBILE_01635</t>
  </si>
  <si>
    <t>70.0 g_01635</t>
  </si>
  <si>
    <t>Autorizzato_01635</t>
  </si>
  <si>
    <t>01635</t>
  </si>
  <si>
    <t>LAN 70 WG</t>
  </si>
  <si>
    <t>LANNATE 20 SL_01636</t>
  </si>
  <si>
    <t>METHOMYL_01636</t>
  </si>
  <si>
    <t>DU PONT DE NEMOURS ITALIANA S.R.L._01636</t>
  </si>
  <si>
    <t>(N) PERICOLOSO PER L'AMBIENTE|(T) TOSSICO_01636</t>
  </si>
  <si>
    <t>INSETTICIDA_01636</t>
  </si>
  <si>
    <t>CONCENTRATO SOLUBILE_01636</t>
  </si>
  <si>
    <t>20.0 g_01636</t>
  </si>
  <si>
    <t>Autorizzato_01636</t>
  </si>
  <si>
    <t>01636</t>
  </si>
  <si>
    <t>LANNATE 20 SL</t>
  </si>
  <si>
    <t>METHOMYL</t>
  </si>
  <si>
    <t>LANNATE 25 WP_01637</t>
  </si>
  <si>
    <t>METHOMYL_01637</t>
  </si>
  <si>
    <t>DU PONT DE NEMOURS ITALIANA S.R.L._01637</t>
  </si>
  <si>
    <t>(N) PERICOLOSO PER L'AMBIENTE|(T) TOSSICO_01637</t>
  </si>
  <si>
    <t>INSETTICIDA_01637</t>
  </si>
  <si>
    <t>POLVERE BAGNABILE_01637</t>
  </si>
  <si>
    <t>25.0 g_01637</t>
  </si>
  <si>
    <t>Autorizzato_01637</t>
  </si>
  <si>
    <t>01637</t>
  </si>
  <si>
    <t>LANNATE 25 WP</t>
  </si>
  <si>
    <t>LAOTTA_01638</t>
  </si>
  <si>
    <t>ABAMECTIN (AKA AVERMECTIN)_01638</t>
  </si>
  <si>
    <t>LAINCO S.A._01638</t>
  </si>
  <si>
    <t>-_01638</t>
  </si>
  <si>
    <t>INSETTICIDA-ACARICIDA_01638</t>
  </si>
  <si>
    <t>CONCENTRATO EMULSIONABILE_01638</t>
  </si>
  <si>
    <t>1.9 g_01638</t>
  </si>
  <si>
    <t>Autorizzato_01638</t>
  </si>
  <si>
    <t>01638</t>
  </si>
  <si>
    <t>LAOTTA</t>
  </si>
  <si>
    <t>LARIEM R WDG_01639</t>
  </si>
  <si>
    <t>COPPER HYDROXIDE|METALAXYL_01639</t>
  </si>
  <si>
    <t>AGRISYSTEM S.R.L._01639</t>
  </si>
  <si>
    <t>(N) PERICOLOSO PER L'AMBIENTE|(T) TOSSICO_01639</t>
  </si>
  <si>
    <t>FUNGICIDA_01639</t>
  </si>
  <si>
    <t>GRANULARE IDRODISPERSIBILE_01639</t>
  </si>
  <si>
    <t>40.0 g|8.0 g_01639</t>
  </si>
  <si>
    <t>Autorizzato_01639</t>
  </si>
  <si>
    <t>01639</t>
  </si>
  <si>
    <t>LARIEM R WDG</t>
  </si>
  <si>
    <t>40.0 g|8.0 g</t>
  </si>
  <si>
    <t>LAS VEGAS_01640</t>
  </si>
  <si>
    <t>FLUAZIFOP-P-BUTYL_01640</t>
  </si>
  <si>
    <t>SHARDA CROPCHEM LIMITED_01640</t>
  </si>
  <si>
    <t>(XN) NOCIVO|(N) PERICOLOSO PER L'AMBIENTE_01640</t>
  </si>
  <si>
    <t>DISERBANTE_01640</t>
  </si>
  <si>
    <t>CONCENTRATO EMULSIONABILE_01640</t>
  </si>
  <si>
    <t>13.3 g_01640</t>
  </si>
  <si>
    <t>Autorizzato_01640</t>
  </si>
  <si>
    <t>01640</t>
  </si>
  <si>
    <t>LAS VEGAS</t>
  </si>
  <si>
    <t>LASCAR_01641</t>
  </si>
  <si>
    <t>PYRIPROXYFEN_01641</t>
  </si>
  <si>
    <t>ADAMA ITALIA S.R.L._01641</t>
  </si>
  <si>
    <t>(N) PERICOLOSO PER L'AMBIENTE|(XN) NOCIVO_01641</t>
  </si>
  <si>
    <t>INSETTICIDA_01641</t>
  </si>
  <si>
    <t>CONCENTRATO EMULSIONABILE_01641</t>
  </si>
  <si>
    <t>11.4 g_01641</t>
  </si>
  <si>
    <t>Autorizzato_01641</t>
  </si>
  <si>
    <t>01641</t>
  </si>
  <si>
    <t>LASCAR</t>
  </si>
  <si>
    <t>11.4 g</t>
  </si>
  <si>
    <t>LASER_01642</t>
  </si>
  <si>
    <t>SPINOSAD_01642</t>
  </si>
  <si>
    <t>DOW AGROSCIENCES ITALIA S.R.L._01642</t>
  </si>
  <si>
    <t>(N) PERICOLOSO PER L'AMBIENTE_01642</t>
  </si>
  <si>
    <t>INSETTICIDA_01642</t>
  </si>
  <si>
    <t>SOSPENSIONE CONCENTRATA_01642</t>
  </si>
  <si>
    <t>44.2 g_01642</t>
  </si>
  <si>
    <t>Autorizzato provvisoriamente_01642</t>
  </si>
  <si>
    <t>01642</t>
  </si>
  <si>
    <t>LASER</t>
  </si>
  <si>
    <t>LATITUDE XL_01643</t>
  </si>
  <si>
    <t>SILTHIOFAM_01643</t>
  </si>
  <si>
    <t>MONSANTO AGRICOLTURA ITALIA S.P.A._01643</t>
  </si>
  <si>
    <t>-_01643</t>
  </si>
  <si>
    <t>FUNGICIDA_01643</t>
  </si>
  <si>
    <t>SOSPENSIONE CONCENTRATA PER CONCIA_01643</t>
  </si>
  <si>
    <t>11.8 g_01643</t>
  </si>
  <si>
    <t>Autorizzato con procedura zonale_01643</t>
  </si>
  <si>
    <t>01643</t>
  </si>
  <si>
    <t>LATITUDE XL</t>
  </si>
  <si>
    <t>SILTHIOFAM</t>
  </si>
  <si>
    <t>LAUDIS_01644</t>
  </si>
  <si>
    <t>ISOXADIFEN ETHYL|TEMBOTRIONE_01644</t>
  </si>
  <si>
    <t>BAYER CROPSCIENCE S.R.L._01644</t>
  </si>
  <si>
    <t>(N) PERICOLOSO PER L'AMBIENTE_01644</t>
  </si>
  <si>
    <t>DISERBANTE_01644</t>
  </si>
  <si>
    <t>OLIO DISPERSIBILE_01644</t>
  </si>
  <si>
    <t>2.2 g|4.3 g_01644</t>
  </si>
  <si>
    <t>Autorizzato_01644</t>
  </si>
  <si>
    <t>01644</t>
  </si>
  <si>
    <t>LAUDIS</t>
  </si>
  <si>
    <t>ISOXADIFEN ETHYL|TEMBOTRIONE</t>
  </si>
  <si>
    <t>2.2 g|4.3 g</t>
  </si>
  <si>
    <t>LAUDIS  WG_01645</t>
  </si>
  <si>
    <t>ISOXADIFEN ETHYL|TEMBOTRIONE_01645</t>
  </si>
  <si>
    <t>BAYER CROPSCIENCE S.R.L._01645</t>
  </si>
  <si>
    <t>(N) PERICOLOSO PER L'AMBIENTE_01645</t>
  </si>
  <si>
    <t>FUNGICIDA_01645</t>
  </si>
  <si>
    <t>GRANULARE IDRODISPERSIBILE_01645</t>
  </si>
  <si>
    <t>10.0 g|20.0 g_01645</t>
  </si>
  <si>
    <t>Autorizzato provvisoriamente_01645</t>
  </si>
  <si>
    <t>01645</t>
  </si>
  <si>
    <t>LAUDIS  WG</t>
  </si>
  <si>
    <t>10.0 g|20.0 g</t>
  </si>
  <si>
    <t>LBG - 01F34_01646</t>
  </si>
  <si>
    <t>POTASSIUM PHOSPHONATES (FORMERLY POTASSIUM PHOSPHITE)_01646</t>
  </si>
  <si>
    <t>LUXEMBOURG PAMOL (CYPRUS) LTD_01646</t>
  </si>
  <si>
    <t>ESENTE DA CLASSIFICAZIONE DI PERICOLO_01646</t>
  </si>
  <si>
    <t>FUNGICIDA_01646</t>
  </si>
  <si>
    <t>CONCENTRATO SOLUBILE_01646</t>
  </si>
  <si>
    <t>51.6 g_01646</t>
  </si>
  <si>
    <t>Autorizzato_01646</t>
  </si>
  <si>
    <t>01646</t>
  </si>
  <si>
    <t>LBG - 01F34</t>
  </si>
  <si>
    <t>51.6 g</t>
  </si>
  <si>
    <t>LECAR GOLD_01647</t>
  </si>
  <si>
    <t>S-METOLACHLOR_01647</t>
  </si>
  <si>
    <t>SYNGENTA ITALIA S.P.A._01647</t>
  </si>
  <si>
    <t>(N) PERICOLOSO PER L'AMBIENTE|(XI) IRRITANTE_01647</t>
  </si>
  <si>
    <t>DISERBANTE_01647</t>
  </si>
  <si>
    <t>CONCENTRATO EMULSIONABILE_01647</t>
  </si>
  <si>
    <t>86.5 g_01647</t>
  </si>
  <si>
    <t>Autorizzato_01647</t>
  </si>
  <si>
    <t>01647</t>
  </si>
  <si>
    <t>LECAR GOLD</t>
  </si>
  <si>
    <t>LECTRA 50 WP_01648</t>
  </si>
  <si>
    <t>DIMETHOMORPH_01648</t>
  </si>
  <si>
    <t>BASF ITALIA S.P.A._01648</t>
  </si>
  <si>
    <t>(N) PERICOLOSO PER L'AMBIENTE_01648</t>
  </si>
  <si>
    <t>FUNGICIDA_01648</t>
  </si>
  <si>
    <t>POLVERE BAGNABILE_01648</t>
  </si>
  <si>
    <t>50.0 g_01648</t>
  </si>
  <si>
    <t>Ri-registrato_01648</t>
  </si>
  <si>
    <t>01648</t>
  </si>
  <si>
    <t>LECTRA 50 WP</t>
  </si>
  <si>
    <t>LECTRA MZ WG_01649</t>
  </si>
  <si>
    <t>MANCOZEB|DIMETHOMORPH_01649</t>
  </si>
  <si>
    <t>BASF ITALIA S.P.A._01649</t>
  </si>
  <si>
    <t>(N) PERICOLOSO PER L'AMBIENTE|(XN) NOCIVO_01649</t>
  </si>
  <si>
    <t>FUNGICIDA_01649</t>
  </si>
  <si>
    <t>GRANULARE IDRODISPERSIBILE_01649</t>
  </si>
  <si>
    <t>60.0 g|9.0 g_01649</t>
  </si>
  <si>
    <t>Ri-registrato_01649</t>
  </si>
  <si>
    <t>01649</t>
  </si>
  <si>
    <t>LECTRA MZ WG</t>
  </si>
  <si>
    <t>LEGACY PLUS_01650</t>
  </si>
  <si>
    <t>CHLOROTOLURON|DIFLUFENICAN_01650</t>
  </si>
  <si>
    <t>ADAMA ITALIA S.R.L._01650</t>
  </si>
  <si>
    <t>-_01650</t>
  </si>
  <si>
    <t>DISERBANTE_01650</t>
  </si>
  <si>
    <t>SOSPENSIONE CONCENTRATA_01650</t>
  </si>
  <si>
    <t>40.0 g|2.5 g_01650</t>
  </si>
  <si>
    <t>Autorizzato in regime di Riconoscimento Reciproco_01650</t>
  </si>
  <si>
    <t>01650</t>
  </si>
  <si>
    <t>LEGACY PLUS</t>
  </si>
  <si>
    <t>40.0 g|2.5 g</t>
  </si>
  <si>
    <t>LEGION_01651</t>
  </si>
  <si>
    <t>AMIDOSULFURON_01651</t>
  </si>
  <si>
    <t>BAYER CROPSCIENCE S.R.L._01651</t>
  </si>
  <si>
    <t>-_01651</t>
  </si>
  <si>
    <t>DISERBANTE_01651</t>
  </si>
  <si>
    <t>GRANULARE_01651</t>
  </si>
  <si>
    <t>75.0 g_01651</t>
  </si>
  <si>
    <t>Ri-registrato_01651</t>
  </si>
  <si>
    <t>01651</t>
  </si>
  <si>
    <t>LEGION</t>
  </si>
  <si>
    <t>AMIDOSULFURON</t>
  </si>
  <si>
    <t>LEIMAY_01652</t>
  </si>
  <si>
    <t>AMISULBROM_01652</t>
  </si>
  <si>
    <t>SCAM S.P.A._01652</t>
  </si>
  <si>
    <t>(N) PERICOLOSO PER L'AMBIENTE_01652</t>
  </si>
  <si>
    <t>FUNGICIDA_01652</t>
  </si>
  <si>
    <t>SOSPENSIONE CONCENTRATA_01652</t>
  </si>
  <si>
    <t>17.7 g_01652</t>
  </si>
  <si>
    <t>Ri-registrato_01652</t>
  </si>
  <si>
    <t>01652</t>
  </si>
  <si>
    <t>LEIMAY</t>
  </si>
  <si>
    <t>AMISULBROM</t>
  </si>
  <si>
    <t>LENNS_01653</t>
  </si>
  <si>
    <t>GLYPHOSATE|DIFLUFENICAN_01653</t>
  </si>
  <si>
    <t>ADAMA AGAN LTD_01653</t>
  </si>
  <si>
    <t>(N) PERICOLOSO PER L'AMBIENTE_01653</t>
  </si>
  <si>
    <t>DISERBANTE_01653</t>
  </si>
  <si>
    <t>SOSPENSIONE CONCENTRATA_01653</t>
  </si>
  <si>
    <t>21.8 g|3.5 g_01653</t>
  </si>
  <si>
    <t>Autorizzato_01653</t>
  </si>
  <si>
    <t>01653</t>
  </si>
  <si>
    <t>LENNS</t>
  </si>
  <si>
    <t>GLYPHOSATE|DIFLUFENICAN</t>
  </si>
  <si>
    <t>21.8 g|3.5 g</t>
  </si>
  <si>
    <t>LENTAGRAN 45 WP_01654</t>
  </si>
  <si>
    <t>PYRIDATE_01654</t>
  </si>
  <si>
    <t>BELCHIM CROP PROTECTION ITALIA S.P.A._01654</t>
  </si>
  <si>
    <t>(N) PERICOLOSO PER L'AMBIENTE|(XI) IRRITANTE_01654</t>
  </si>
  <si>
    <t>DISERBANTE_01654</t>
  </si>
  <si>
    <t>POLVERE BAGNABILE_01654</t>
  </si>
  <si>
    <t>45.0 g_01654</t>
  </si>
  <si>
    <t>Autorizzato_01654</t>
  </si>
  <si>
    <t>01654</t>
  </si>
  <si>
    <t>LENTAGRAN 45 WP</t>
  </si>
  <si>
    <t>PYRIDATE</t>
  </si>
  <si>
    <t>LENTEM_01655</t>
  </si>
  <si>
    <t>PYRIDATE_01655</t>
  </si>
  <si>
    <t>BELCHIM CROP PROTECTION ITALIA S.P.A._01655</t>
  </si>
  <si>
    <t>(N) PERICOLOSO PER L'AMBIENTE|(XI) IRRITANTE_01655</t>
  </si>
  <si>
    <t>DISERBANTE_01655</t>
  </si>
  <si>
    <t>POLVERE BAGNABILE_01655</t>
  </si>
  <si>
    <t>45.0 g_01655</t>
  </si>
  <si>
    <t>Autorizzato_01655</t>
  </si>
  <si>
    <t>01655</t>
  </si>
  <si>
    <t>LENTEM</t>
  </si>
  <si>
    <t>LENTIPUR FL_01656</t>
  </si>
  <si>
    <t>CHLOROTOLURON_01656</t>
  </si>
  <si>
    <t>NUFARM GMBH &amp; CO KG_01656</t>
  </si>
  <si>
    <t>(XN) NOCIVO_01656</t>
  </si>
  <si>
    <t>DISERBANTE_01656</t>
  </si>
  <si>
    <t>LIQUIDO (SENZA DILUIZIONE)_01656</t>
  </si>
  <si>
    <t>-_01656</t>
  </si>
  <si>
    <t>Autorizzato_01656</t>
  </si>
  <si>
    <t>01656</t>
  </si>
  <si>
    <t>LENTIPUR FL</t>
  </si>
  <si>
    <t>LEON 200 SL_01657</t>
  </si>
  <si>
    <t>IMIDACLOPRID_01657</t>
  </si>
  <si>
    <t>SHARDA CROPCHEM LIMITED_01657</t>
  </si>
  <si>
    <t>(N) PERICOLOSO PER L'AMBIENTE_01657</t>
  </si>
  <si>
    <t>INSETTICIDA_01657</t>
  </si>
  <si>
    <t>CONCENTRATO EMULSIONABILE_01657</t>
  </si>
  <si>
    <t>17.6 g_01657</t>
  </si>
  <si>
    <t>Autorizzato_01657</t>
  </si>
  <si>
    <t>01657</t>
  </si>
  <si>
    <t>LEON 200 SL</t>
  </si>
  <si>
    <t>LEOPARD 5 EC_01658</t>
  </si>
  <si>
    <t>QUIZALOFOP-P-ETHYL_01658</t>
  </si>
  <si>
    <t>ADAMA AGAN LTD_01658</t>
  </si>
  <si>
    <t>(N) PERICOLOSO PER L'AMBIENTE_01658</t>
  </si>
  <si>
    <t>DISERBANTE_01658</t>
  </si>
  <si>
    <t>CONCENTRATO EMULSIONABILE_01658</t>
  </si>
  <si>
    <t>5.4 g_01658</t>
  </si>
  <si>
    <t>Ri-registrato_01658</t>
  </si>
  <si>
    <t>01658</t>
  </si>
  <si>
    <t>LEOPARD 5 EC</t>
  </si>
  <si>
    <t>LEPIBACK_01659</t>
  </si>
  <si>
    <t>BACILLUS THURINGIENSIS SOTTOSPECIE KURSTAKI 3A-3B CEPPO HD1_01659</t>
  </si>
  <si>
    <t>PROBELTE S.A._01659</t>
  </si>
  <si>
    <t>(XI) IRRITANTE_01659</t>
  </si>
  <si>
    <t>INSETTICIDA_01659</t>
  </si>
  <si>
    <t>POLVERE BAGNABILE_01659</t>
  </si>
  <si>
    <t>5.0 g_01659</t>
  </si>
  <si>
    <t>Autorizzato_01659</t>
  </si>
  <si>
    <t>01659</t>
  </si>
  <si>
    <t>LEPIBACK</t>
  </si>
  <si>
    <t>LEPINOX PLUS_01660</t>
  </si>
  <si>
    <t>BACILLUS THURINGIENSIS SUBSP. KURSTAKI STRAINS EG 2348_01660</t>
  </si>
  <si>
    <t>CBC (EUROPE) S.R.L._01660</t>
  </si>
  <si>
    <t>ESENTE DA CLASSIFICAZIONE DI PERICOLO_01660</t>
  </si>
  <si>
    <t>INSETTICIDA_01660</t>
  </si>
  <si>
    <t>POLVERE BAGNABILE_01660</t>
  </si>
  <si>
    <t>37.5 g_01660</t>
  </si>
  <si>
    <t>Ri-registrato_01660</t>
  </si>
  <si>
    <t>01660</t>
  </si>
  <si>
    <t>LEPINOX PLUS</t>
  </si>
  <si>
    <t>LERAM HI BIO_01661</t>
  </si>
  <si>
    <t>COPPER OXYCHLORIDE_01661</t>
  </si>
  <si>
    <t>ALBAUGH UK LTD._01661</t>
  </si>
  <si>
    <t>(N) PERICOLOSO PER L'AMBIENTE_01661</t>
  </si>
  <si>
    <t>FUNGICIDA_01661</t>
  </si>
  <si>
    <t>GRANULARE IDRODISPERSIBILE_01661</t>
  </si>
  <si>
    <t>35.0 g_01661</t>
  </si>
  <si>
    <t>Autorizzato_01661</t>
  </si>
  <si>
    <t>01661</t>
  </si>
  <si>
    <t>LERAM HI BIO</t>
  </si>
  <si>
    <t>LERMOL_01662</t>
  </si>
  <si>
    <t>CLOPYRALID_01662</t>
  </si>
  <si>
    <t>DOW AGROSCIENCES ITALIA S.R.L._01662</t>
  </si>
  <si>
    <t>-_01662</t>
  </si>
  <si>
    <t>DISERBANTE_01662</t>
  </si>
  <si>
    <t>LIQUIDO (SENZA DILUIZIONE)_01662</t>
  </si>
  <si>
    <t>Autorizzato_01662</t>
  </si>
  <si>
    <t>01662</t>
  </si>
  <si>
    <t>LERMOL</t>
  </si>
  <si>
    <t>LERMOL 72 SG_01663</t>
  </si>
  <si>
    <t>CLOPYRALID_01663</t>
  </si>
  <si>
    <t>DOW AGROSCIENCES ITALIA S.R.L._01663</t>
  </si>
  <si>
    <t>ESENTE DA CLASSIFICAZIONE DI PERICOLO_01663</t>
  </si>
  <si>
    <t>DISERBANTE_01663</t>
  </si>
  <si>
    <t>GRANULARE IDRODISPERSIBILE_01663</t>
  </si>
  <si>
    <t>94.9 g_01663</t>
  </si>
  <si>
    <t>Autorizzato_01663</t>
  </si>
  <si>
    <t>01663</t>
  </si>
  <si>
    <t>LERMOL 72 SG</t>
  </si>
  <si>
    <t>94.9 g</t>
  </si>
  <si>
    <t>LERMOL 75_01664</t>
  </si>
  <si>
    <t>CLOPYRALID_01664</t>
  </si>
  <si>
    <t>DOW AGROSCIENCES ITALIA S.R.L._01664</t>
  </si>
  <si>
    <t>(N) PERICOLOSO PER L'AMBIENTE_01664</t>
  </si>
  <si>
    <t>DISERBANTE_01664</t>
  </si>
  <si>
    <t>GRANULARE SOLUBILE IN ACQUA_01664</t>
  </si>
  <si>
    <t>-_01664</t>
  </si>
  <si>
    <t>Autorizzato_01664</t>
  </si>
  <si>
    <t>01664</t>
  </si>
  <si>
    <t>LERMOL 75</t>
  </si>
  <si>
    <t>LESTRA_01665</t>
  </si>
  <si>
    <t>TRIBENURON_01665</t>
  </si>
  <si>
    <t>CHEMINOVA AGRO ITALIA S.R.L._01665</t>
  </si>
  <si>
    <t>(N) PERICOLOSO PER L'AMBIENTE_01665</t>
  </si>
  <si>
    <t>DISERBANTE_01665</t>
  </si>
  <si>
    <t>GRANULARE IDRODISPERSIBILE_01665</t>
  </si>
  <si>
    <t>75.0 g_01665</t>
  </si>
  <si>
    <t>Autorizzato_01665</t>
  </si>
  <si>
    <t>01665</t>
  </si>
  <si>
    <t>LESTRA</t>
  </si>
  <si>
    <t>LEXAR_01666</t>
  </si>
  <si>
    <t>TERBUTHYLAZINE|S-METOLACHLOR|MESOTRIONE_01666</t>
  </si>
  <si>
    <t>SYNGENTA ITALIA S.P.A._01666</t>
  </si>
  <si>
    <t>(N) PERICOLOSO PER L'AMBIENTE|(XN) NOCIVO_01666</t>
  </si>
  <si>
    <t>DISERBANTE_01666</t>
  </si>
  <si>
    <t>SOSPENSIONE-EMULSIONE_01666</t>
  </si>
  <si>
    <t>16.9 g|28.2 g|3.4 g_01666</t>
  </si>
  <si>
    <t>Autorizzato_01666</t>
  </si>
  <si>
    <t>01666</t>
  </si>
  <si>
    <t>LEXAR</t>
  </si>
  <si>
    <t>TERBUTHYLAZINE|S-METOLACHLOR|MESOTRIONE</t>
  </si>
  <si>
    <t>16.9 g|28.2 g|3.4 g</t>
  </si>
  <si>
    <t>LIBERATE_01667</t>
  </si>
  <si>
    <t>LECITHINS_01667</t>
  </si>
  <si>
    <t>DE SANGOSSE SAS_01667</t>
  </si>
  <si>
    <t>ESENTE DA CLASSIFICAZIONE DI PERICOLO_01667</t>
  </si>
  <si>
    <t>COADIUVANTE_01667</t>
  </si>
  <si>
    <t>CONCENTRATO EMULSIONABILE_01667</t>
  </si>
  <si>
    <t>50.0 g_01667</t>
  </si>
  <si>
    <t>Autorizzato_01667</t>
  </si>
  <si>
    <t>01667</t>
  </si>
  <si>
    <t>LIBERATE</t>
  </si>
  <si>
    <t>LIBRAX_01668</t>
  </si>
  <si>
    <t>METCONAZOLE|FLUXAPYROXAD_01668</t>
  </si>
  <si>
    <t>BASF ITALIA S.P.A._01668</t>
  </si>
  <si>
    <t>-_01668</t>
  </si>
  <si>
    <t>FUNGICIDA_01668</t>
  </si>
  <si>
    <t>CONCENTRATO EMULSIONABILE_01668</t>
  </si>
  <si>
    <t>4.4 g|6.1 g_01668</t>
  </si>
  <si>
    <t>Autorizzato con procedura zonale_01668</t>
  </si>
  <si>
    <t>01668</t>
  </si>
  <si>
    <t>LIBRAX</t>
  </si>
  <si>
    <t>METCONAZOLE|FLUXAPYROXAD</t>
  </si>
  <si>
    <t>4.4 g|6.1 g</t>
  </si>
  <si>
    <t>LIDAL_01669</t>
  </si>
  <si>
    <t>TETRACONAZOLE_01669</t>
  </si>
  <si>
    <t>ISAGRO S.P.A._01669</t>
  </si>
  <si>
    <t>(XN) NOCIVO_01669</t>
  </si>
  <si>
    <t>FUNGICIDA_01669</t>
  </si>
  <si>
    <t>CONCENTRATO EMULSIONABILE_01669</t>
  </si>
  <si>
    <t>3.9 g_01669</t>
  </si>
  <si>
    <t>Autorizzato_01669</t>
  </si>
  <si>
    <t>01669</t>
  </si>
  <si>
    <t>LIDAL</t>
  </si>
  <si>
    <t>LIDAL 125_01670</t>
  </si>
  <si>
    <t>TETRACONAZOLE_01670</t>
  </si>
  <si>
    <t>ISAGRO S.P.A._01670</t>
  </si>
  <si>
    <t>NOCIVO PER GLI ORGANISMI ACQUATICI_01670</t>
  </si>
  <si>
    <t>FUNGICIDA_01670</t>
  </si>
  <si>
    <t>EMULSIONE ACQUA IN OLIO_01670</t>
  </si>
  <si>
    <t>11.6 g_01670</t>
  </si>
  <si>
    <t>Autorizzato_01670</t>
  </si>
  <si>
    <t>01670</t>
  </si>
  <si>
    <t>LIDAL 125</t>
  </si>
  <si>
    <t>LIETO_01671</t>
  </si>
  <si>
    <t>CYMOXANIL|ZOXAMIDE_01671</t>
  </si>
  <si>
    <t>OXON ITALIA S.P.A._01671</t>
  </si>
  <si>
    <t>(N) PERICOLOSO PER L'AMBIENTE|(XN) NOCIVO_01671</t>
  </si>
  <si>
    <t>FUNGICIDA_01671</t>
  </si>
  <si>
    <t>GRANULARE_01671</t>
  </si>
  <si>
    <t>33.0 g|33.0 g_01671</t>
  </si>
  <si>
    <t>Autorizzato_01671</t>
  </si>
  <si>
    <t>01671</t>
  </si>
  <si>
    <t>LIETO</t>
  </si>
  <si>
    <t>CYMOXANIL|ZOXAMIDE</t>
  </si>
  <si>
    <t>33.0 g|33.0 g</t>
  </si>
  <si>
    <t>LIFE 50 WP_01672</t>
  </si>
  <si>
    <t>CYMOXANIL_01672</t>
  </si>
  <si>
    <t>SIPCAM S.P.A._01672</t>
  </si>
  <si>
    <t>(XN) NOCIVO_01672</t>
  </si>
  <si>
    <t>FUNGICIDA_01672</t>
  </si>
  <si>
    <t>POLVERE BAGNABILE_01672</t>
  </si>
  <si>
    <t>-_01672</t>
  </si>
  <si>
    <t>Autorizzato_01672</t>
  </si>
  <si>
    <t>01672</t>
  </si>
  <si>
    <t>LIFE 50 WP</t>
  </si>
  <si>
    <t>LIMACID_01673</t>
  </si>
  <si>
    <t>METALDEHYDE_01673</t>
  </si>
  <si>
    <t>INDUSTRIALCHIMICA S.R.L._01673</t>
  </si>
  <si>
    <t>ESENTE DA CLASSIFICAZIONE DI PERICOLO_01673</t>
  </si>
  <si>
    <t>MOLLUSCHICIDA_01673</t>
  </si>
  <si>
    <t>ESCA PRONTA PER L'USO_01673</t>
  </si>
  <si>
    <t>4.8 g_01673</t>
  </si>
  <si>
    <t>Autorizzato_01673</t>
  </si>
  <si>
    <t>01673</t>
  </si>
  <si>
    <t>LIMACID</t>
  </si>
  <si>
    <t>LIMACIDE PELLETS_01674</t>
  </si>
  <si>
    <t>METALDEHYDE_01674</t>
  </si>
  <si>
    <t>INDUSTRIALCHIMICA S.R.L._01674</t>
  </si>
  <si>
    <t>ESENTE DA CLASSIFICAZIONE DI PERICOLO_01674</t>
  </si>
  <si>
    <t>MOLLUSCHICIDA_01674</t>
  </si>
  <si>
    <t>GRANULARE_01674</t>
  </si>
  <si>
    <t>5.0 g_01674</t>
  </si>
  <si>
    <t>Autorizzato_01674</t>
  </si>
  <si>
    <t>01674</t>
  </si>
  <si>
    <t>LIMACIDE PELLETS</t>
  </si>
  <si>
    <t>LIMAR_01675</t>
  </si>
  <si>
    <t>METALDEHYDE|DENATHONIUM BENZOATE_01675</t>
  </si>
  <si>
    <t>PHYTEUROP S.A._01675</t>
  </si>
  <si>
    <t>-_01675</t>
  </si>
  <si>
    <t>MOLLUSCHICIDA_01675</t>
  </si>
  <si>
    <t>ESCA PRONTA PER L'USO_01675</t>
  </si>
  <si>
    <t>5.0 g|0.0 g_01675</t>
  </si>
  <si>
    <t>Autorizzato_01675</t>
  </si>
  <si>
    <t>01675</t>
  </si>
  <si>
    <t>LIMAR</t>
  </si>
  <si>
    <t>PHYTEUROP S.A.</t>
  </si>
  <si>
    <t>LIMASANEX_01676</t>
  </si>
  <si>
    <t>METALDEHYDE_01676</t>
  </si>
  <si>
    <t>KOLLANT S.R.L._01676</t>
  </si>
  <si>
    <t>ESENTE DA CLASSIFICAZIONE DI PERICOLO_01676</t>
  </si>
  <si>
    <t>MOLLUSCHICIDA_01676</t>
  </si>
  <si>
    <t>ESCA GRANULARE_01676</t>
  </si>
  <si>
    <t>5.0 g_01676</t>
  </si>
  <si>
    <t>Autorizzato_01676</t>
  </si>
  <si>
    <t>01676</t>
  </si>
  <si>
    <t>LIMASANEX</t>
  </si>
  <si>
    <t>LIMATENE_01677</t>
  </si>
  <si>
    <t>METALDEHYDE_01677</t>
  </si>
  <si>
    <t>KOLLANT S.R.L._01677</t>
  </si>
  <si>
    <t>ESENTE DA CLASSIFICAZIONE DI PERICOLO_01677</t>
  </si>
  <si>
    <t>MOLLUSCHICIDA_01677</t>
  </si>
  <si>
    <t>ESCA GRANULARE_01677</t>
  </si>
  <si>
    <t>5.0 g_01677</t>
  </si>
  <si>
    <t>Autorizzato_01677</t>
  </si>
  <si>
    <t>01677</t>
  </si>
  <si>
    <t>LIMATENE</t>
  </si>
  <si>
    <t>LIMATER_01678</t>
  </si>
  <si>
    <t>METALDEHYDE_01678</t>
  </si>
  <si>
    <t>INDUSTRIALCHIMICA S.R.L._01678</t>
  </si>
  <si>
    <t>ESENTE DA CLASSIFICAZIONE DI PERICOLO_01678</t>
  </si>
  <si>
    <t>MOLLUSCHICIDA_01678</t>
  </si>
  <si>
    <t>ESCA GRANULARE_01678</t>
  </si>
  <si>
    <t>5.0 g_01678</t>
  </si>
  <si>
    <t>Autorizzato_01678</t>
  </si>
  <si>
    <t>01678</t>
  </si>
  <si>
    <t>LIMATER</t>
  </si>
  <si>
    <t>LIMAVAL_01679</t>
  </si>
  <si>
    <t>METALDEHYDE_01679</t>
  </si>
  <si>
    <t>INDUSTRIALCHIMICA S.R.L._01679</t>
  </si>
  <si>
    <t>ESENTE DA CLASSIFICAZIONE DI PERICOLO_01679</t>
  </si>
  <si>
    <t>MOLLUSCHICIDA_01679</t>
  </si>
  <si>
    <t>ESCA GRANULARE_01679</t>
  </si>
  <si>
    <t>5.0 g_01679</t>
  </si>
  <si>
    <t>Autorizzato_01679</t>
  </si>
  <si>
    <t>01679</t>
  </si>
  <si>
    <t>LIMAVAL</t>
  </si>
  <si>
    <t>LIMAVAM_01680</t>
  </si>
  <si>
    <t>METALDEHYDE_01680</t>
  </si>
  <si>
    <t>KOLLANT S.R.L._01680</t>
  </si>
  <si>
    <t>ESENTE DA CLASSIFICAZIONE DI PERICOLO_01680</t>
  </si>
  <si>
    <t>MOLLUSCHICIDA_01680</t>
  </si>
  <si>
    <t>ESCA GRANULARE_01680</t>
  </si>
  <si>
    <t>5.0 g_01680</t>
  </si>
  <si>
    <t>Autorizzato_01680</t>
  </si>
  <si>
    <t>01680</t>
  </si>
  <si>
    <t>LIMAVAM</t>
  </si>
  <si>
    <t>LINFA ANTIFORMICA GEODISINFESTANTE_01681</t>
  </si>
  <si>
    <t>CHLORPYRIFOS_01681</t>
  </si>
  <si>
    <t>NATAN S.R.L._01681</t>
  </si>
  <si>
    <t>NOCIVO PER GLI ORGANISMI ACQUATICI_01681</t>
  </si>
  <si>
    <t>INSETTICIDA_01681</t>
  </si>
  <si>
    <t>ESCA PRONTA PER L'USO_01681</t>
  </si>
  <si>
    <t>2.2 g_01681</t>
  </si>
  <si>
    <t>Autorizzato_01681</t>
  </si>
  <si>
    <t>01681</t>
  </si>
  <si>
    <t>LINFA ANTIFORMICA GEODISINFESTANTE</t>
  </si>
  <si>
    <t>LINFA ANTILUMACA_01682</t>
  </si>
  <si>
    <t>METALDEHYDE_01682</t>
  </si>
  <si>
    <t>NATAN S.R.L._01682</t>
  </si>
  <si>
    <t>ESENTE DA CLASSIFICAZIONE DI PERICOLO_01682</t>
  </si>
  <si>
    <t>MOLLUSCHICIDA_01682</t>
  </si>
  <si>
    <t>ESCA PRONTA PER L'USO_01682</t>
  </si>
  <si>
    <t>4.0 g_01682</t>
  </si>
  <si>
    <t>Autorizzato_01682</t>
  </si>
  <si>
    <t>01682</t>
  </si>
  <si>
    <t>LINFA ANTILUMACA</t>
  </si>
  <si>
    <t>LINFA FUNGICIDA POLIVALENTE_01683</t>
  </si>
  <si>
    <t>DODINE|PROPICONAZOLE_01683</t>
  </si>
  <si>
    <t>NATAN S.R.L._01683</t>
  </si>
  <si>
    <t>(F ) ESTREMAMENTE INFIAMMABILE_01683</t>
  </si>
  <si>
    <t>FUNGICIDA_01683</t>
  </si>
  <si>
    <t>LIQUIDO (SENZA DILUIZIONE)_01683</t>
  </si>
  <si>
    <t>0.1 g|0.0 g_01683</t>
  </si>
  <si>
    <t>Autorizzato_01683</t>
  </si>
  <si>
    <t>01683</t>
  </si>
  <si>
    <t>LINFA FUNGICIDA POLIVALENTE</t>
  </si>
  <si>
    <t>DODINE|PROPICONAZOLE</t>
  </si>
  <si>
    <t>LINFA ZOLFO RAMATO_01684</t>
  </si>
  <si>
    <t>COPPER OXYCHLORIDE|SULPHUR (ZOLFO)_01684</t>
  </si>
  <si>
    <t>NATAN S.R.L._01684</t>
  </si>
  <si>
    <t>(N) PERICOLOSO PER L'AMBIENTE|(XI) IRRITANTE_01684</t>
  </si>
  <si>
    <t>FUNGICIDA_01684</t>
  </si>
  <si>
    <t>POLVERE BAGNABILE_01684</t>
  </si>
  <si>
    <t>12.0 g|28.0 g_01684</t>
  </si>
  <si>
    <t>Autorizzato_01684</t>
  </si>
  <si>
    <t>01684</t>
  </si>
  <si>
    <t>LINFA ZOLFO RAMATO</t>
  </si>
  <si>
    <t>12.0 g|28.0 g</t>
  </si>
  <si>
    <t>LION 5 EC_01685</t>
  </si>
  <si>
    <t>QUIZALOFOP-P-ETHYL_01685</t>
  </si>
  <si>
    <t>ADAMA AGAN LTD_01685</t>
  </si>
  <si>
    <t>(N) PERICOLOSO PER L'AMBIENTE_01685</t>
  </si>
  <si>
    <t>DISERBANTE_01685</t>
  </si>
  <si>
    <t>CONCENTRATO EMULSIONABILE_01685</t>
  </si>
  <si>
    <t>5.4 g_01685</t>
  </si>
  <si>
    <t>Ri-registrato_01685</t>
  </si>
  <si>
    <t>01685</t>
  </si>
  <si>
    <t>LION 5 EC</t>
  </si>
  <si>
    <t>LIQUIRAM IDROSSIDO_01686</t>
  </si>
  <si>
    <t>COPPER HYDROXIDE_01686</t>
  </si>
  <si>
    <t>ARYSTA LIFESCIENCE BENELUX SPRL_01686</t>
  </si>
  <si>
    <t>(XN) NOCIVO_01686</t>
  </si>
  <si>
    <t>FUNGICIDA_01686</t>
  </si>
  <si>
    <t>SOSPENSIONE CONCENTRATA_01686</t>
  </si>
  <si>
    <t>24.0 g_01686</t>
  </si>
  <si>
    <t>Autorizzato_01686</t>
  </si>
  <si>
    <t>01686</t>
  </si>
  <si>
    <t>LIQUIRAM IDROSSIDO</t>
  </si>
  <si>
    <t>LIQUIZOL M_01687</t>
  </si>
  <si>
    <t>SULPHUR (ZOLFO)_01687</t>
  </si>
  <si>
    <t>PASQUALE MORMINO &amp; FIGLIO S.R.L._01687</t>
  </si>
  <si>
    <t>(XI) IRRITANTE_01687</t>
  </si>
  <si>
    <t>FUNGICIDA_01687</t>
  </si>
  <si>
    <t>SOSPENSIONE CONCENTRATA_01687</t>
  </si>
  <si>
    <t>-_01687</t>
  </si>
  <si>
    <t>Autorizzato_01687</t>
  </si>
  <si>
    <t>01687</t>
  </si>
  <si>
    <t>LIQUIZOL M</t>
  </si>
  <si>
    <t>LIRIUS PLUS_01688</t>
  </si>
  <si>
    <t>BENSULFURON METHYL_01688</t>
  </si>
  <si>
    <t>CEQUISA S.A._01688</t>
  </si>
  <si>
    <t>(N) PERICOLOSO PER L'AMBIENTE_01688</t>
  </si>
  <si>
    <t>DIRADANTE_01688</t>
  </si>
  <si>
    <t>GRANULARE IDRODISPERSIBILE_01688</t>
  </si>
  <si>
    <t>60.0 g_01688</t>
  </si>
  <si>
    <t>Autorizzato_01688</t>
  </si>
  <si>
    <t>01688</t>
  </si>
  <si>
    <t>LIRIUS PLUS</t>
  </si>
  <si>
    <t>CEQUISA S.A.</t>
  </si>
  <si>
    <t>LISTEGO_01689</t>
  </si>
  <si>
    <t>IMAZAMOX_01689</t>
  </si>
  <si>
    <t>BASF ITALIA S.P.A._01689</t>
  </si>
  <si>
    <t>(N) PERICOLOSO PER L'AMBIENTE_01689</t>
  </si>
  <si>
    <t>DISERBANTE_01689</t>
  </si>
  <si>
    <t>CONCENTRATO SOLUBILE_01689</t>
  </si>
  <si>
    <t>3.7 g_01689</t>
  </si>
  <si>
    <t>Autorizzato_01689</t>
  </si>
  <si>
    <t>01689</t>
  </si>
  <si>
    <t>LISTEGO</t>
  </si>
  <si>
    <t>LITAR_01690</t>
  </si>
  <si>
    <t>PENCONAZOLE_01690</t>
  </si>
  <si>
    <t>SAPEC AGRO ITALIA SRL_01690</t>
  </si>
  <si>
    <t>(XI) IRRITANTE_01690</t>
  </si>
  <si>
    <t>FUNGICIDA_01690</t>
  </si>
  <si>
    <t>POLVERE BAGNABILE_01690</t>
  </si>
  <si>
    <t>10.2 g_01690</t>
  </si>
  <si>
    <t>Autorizzato_01690</t>
  </si>
  <si>
    <t>01690</t>
  </si>
  <si>
    <t>LITAR</t>
  </si>
  <si>
    <t>LITTOVIR_01691</t>
  </si>
  <si>
    <t>SPODOPTERA LITTORALIS NUCLEOPOLYHEDROVIRUS_01691</t>
  </si>
  <si>
    <t>CBC (EUROPE) S.R.L._01691</t>
  </si>
  <si>
    <t>ESENTE DA CLASSIFICAZIONE DI PERICOLO_01691</t>
  </si>
  <si>
    <t>BIOINSETTICIDA_01691</t>
  </si>
  <si>
    <t>SOSPENSIONE CONCENTRATA_01691</t>
  </si>
  <si>
    <t>1.0 g_01691</t>
  </si>
  <si>
    <t>Autorizzato provvisoriamente_01691</t>
  </si>
  <si>
    <t>01691</t>
  </si>
  <si>
    <t>LITTOVIR</t>
  </si>
  <si>
    <t>SPODOPTERA LITTORALIS NUCLEOPOLYHEDROVIRUS</t>
  </si>
  <si>
    <t>LIZETAN PIN_01692</t>
  </si>
  <si>
    <t>ACETAMIPRID_01692</t>
  </si>
  <si>
    <t>SCOTTS FRANCE S.A.S._01692</t>
  </si>
  <si>
    <t>-_01692</t>
  </si>
  <si>
    <t>INSETTICIDA_01692</t>
  </si>
  <si>
    <t>BASTONCINO PER PIANTE_01692</t>
  </si>
  <si>
    <t>Autorizzato_01692</t>
  </si>
  <si>
    <t>01692</t>
  </si>
  <si>
    <t>LIZETAN PIN</t>
  </si>
  <si>
    <t>LIZOCIN_01693</t>
  </si>
  <si>
    <t>PROPICONAZOLE_01693</t>
  </si>
  <si>
    <t>ADAMA ITALIA S.R.L._01693</t>
  </si>
  <si>
    <t>(N) PERICOLOSO PER L'AMBIENTE_01693</t>
  </si>
  <si>
    <t>FUNGICIDA_01693</t>
  </si>
  <si>
    <t>CONCENTRATO EMULSIONABILE_01693</t>
  </si>
  <si>
    <t>23.1 g_01693</t>
  </si>
  <si>
    <t>Ri-registrato_01693</t>
  </si>
  <si>
    <t>01693</t>
  </si>
  <si>
    <t>LIZOCIN</t>
  </si>
  <si>
    <t>LOBBY_01694</t>
  </si>
  <si>
    <t>FLUAZIFOP-P-BUTYL_01694</t>
  </si>
  <si>
    <t>SHARDA CROPCHEM LIMITED_01694</t>
  </si>
  <si>
    <t>(N) PERICOLOSO PER L'AMBIENTE|(XN) NOCIVO_01694</t>
  </si>
  <si>
    <t>DISERBANTE_01694</t>
  </si>
  <si>
    <t>CONCENTRATO EMULSIONABILE_01694</t>
  </si>
  <si>
    <t>13.3 g_01694</t>
  </si>
  <si>
    <t>Autorizzato_01694</t>
  </si>
  <si>
    <t>01694</t>
  </si>
  <si>
    <t>LOBBY</t>
  </si>
  <si>
    <t>LOGRADO PLUS_01695</t>
  </si>
  <si>
    <t>GLYPHOSATE_01695</t>
  </si>
  <si>
    <t>COMERCIAL QUIMICA MASSO' S.A._01695</t>
  </si>
  <si>
    <t>-_01695</t>
  </si>
  <si>
    <t>DISERBANTE_01695</t>
  </si>
  <si>
    <t>CONCENTRATO SOLUBILE_01695</t>
  </si>
  <si>
    <t>31.2 g_01695</t>
  </si>
  <si>
    <t>Autorizzato_01695</t>
  </si>
  <si>
    <t>01695</t>
  </si>
  <si>
    <t>LOGRADO PLUS</t>
  </si>
  <si>
    <t>LONDAX 60 DF_01696</t>
  </si>
  <si>
    <t>BENSULFURON METHYL_01696</t>
  </si>
  <si>
    <t>CEQUISA S.A._01696</t>
  </si>
  <si>
    <t>(N) PERICOLOSO PER L'AMBIENTE_01696</t>
  </si>
  <si>
    <t>DISERBANTE_01696</t>
  </si>
  <si>
    <t>POLVERE BAGNABILE_01696</t>
  </si>
  <si>
    <t>60.0 g_01696</t>
  </si>
  <si>
    <t>Autorizzato_01696</t>
  </si>
  <si>
    <t>01696</t>
  </si>
  <si>
    <t>LONDAX 60 DF</t>
  </si>
  <si>
    <t>LONTREL 72 SG_01697</t>
  </si>
  <si>
    <t>CLOPYRALID_01697</t>
  </si>
  <si>
    <t>DOW AGROSCIENCES ITALIA S.R.L._01697</t>
  </si>
  <si>
    <t>ESENTE DA CLASSIFICAZIONE DI PERICOLO_01697</t>
  </si>
  <si>
    <t>DISERBANTE_01697</t>
  </si>
  <si>
    <t>GRANULARE IDRODISPERSIBILE_01697</t>
  </si>
  <si>
    <t>72.0 g_01697</t>
  </si>
  <si>
    <t>Autorizzato_01697</t>
  </si>
  <si>
    <t>01697</t>
  </si>
  <si>
    <t>LONTREL 72 SG</t>
  </si>
  <si>
    <t>LONTREL 75 G_01698</t>
  </si>
  <si>
    <t>CLOPYRALID_01698</t>
  </si>
  <si>
    <t>DOW AGROSCIENCES ITALIA S.R.L._01698</t>
  </si>
  <si>
    <t>(N) PERICOLOSO PER L'AMBIENTE_01698</t>
  </si>
  <si>
    <t>DISERBANTE_01698</t>
  </si>
  <si>
    <t>GRANULARE SOLUBILE IN ACQUA_01698</t>
  </si>
  <si>
    <t>-_01698</t>
  </si>
  <si>
    <t>Autorizzato_01698</t>
  </si>
  <si>
    <t>01698</t>
  </si>
  <si>
    <t>LONTREL 75 G</t>
  </si>
  <si>
    <t>LOOP_01699</t>
  </si>
  <si>
    <t>NICOSULFURON_01699</t>
  </si>
  <si>
    <t>CHEMINOVA AGRO ITALIA S.R.L._01699</t>
  </si>
  <si>
    <t>(N) PERICOLOSO PER L'AMBIENTE|(XI) IRRITANTE_01699</t>
  </si>
  <si>
    <t>DISERBANTE_01699</t>
  </si>
  <si>
    <t>OLIO DISPERSIBILE_01699</t>
  </si>
  <si>
    <t>23.5 g_01699</t>
  </si>
  <si>
    <t>Ri-registrato_01699</t>
  </si>
  <si>
    <t>01699</t>
  </si>
  <si>
    <t>LOOP</t>
  </si>
  <si>
    <t>LOOP 40_01700</t>
  </si>
  <si>
    <t>NICOSULFURON_01700</t>
  </si>
  <si>
    <t>CHEMINOVA AGRO ITALIA S.R.L._01700</t>
  </si>
  <si>
    <t>(N) PERICOLOSO PER L'AMBIENTE|(XI) IRRITANTE_01700</t>
  </si>
  <si>
    <t>DISERBANTE_01700</t>
  </si>
  <si>
    <t>OLIO DISPERSIBILE_01700</t>
  </si>
  <si>
    <t>4.2 g_01700</t>
  </si>
  <si>
    <t>Ri-registrato_01700</t>
  </si>
  <si>
    <t>01700</t>
  </si>
  <si>
    <t>LOOP 40</t>
  </si>
  <si>
    <t>LORSBAN EC_01701</t>
  </si>
  <si>
    <t>CHLORPYRIFOS_01701</t>
  </si>
  <si>
    <t>DOW AGROSCIENCES ITALIA S.R.L._01701</t>
  </si>
  <si>
    <t>(N) PERICOLOSO PER L'AMBIENTE|(XN) NOCIVO_01701</t>
  </si>
  <si>
    <t>INSETTICIDA_01701</t>
  </si>
  <si>
    <t>CONCENTRATO EMULSIONABILE_01701</t>
  </si>
  <si>
    <t>44.5 g_01701</t>
  </si>
  <si>
    <t>Autorizzato_01701</t>
  </si>
  <si>
    <t>01701</t>
  </si>
  <si>
    <t>LORSBAN EC</t>
  </si>
  <si>
    <t>LOTUS 600 FS_01702</t>
  </si>
  <si>
    <t>IMIDACLOPRID_01702</t>
  </si>
  <si>
    <t>NUFARM ITALIA S.R.L._01702</t>
  </si>
  <si>
    <t>(N) PERICOLOSO PER L'AMBIENTE|(XN) NOCIVO_01702</t>
  </si>
  <si>
    <t>INSETTICIDA_01702</t>
  </si>
  <si>
    <t>SOSPENSIONE CONCENTRATA_01702</t>
  </si>
  <si>
    <t>48.3 g_01702</t>
  </si>
  <si>
    <t>Autorizzato_01702</t>
  </si>
  <si>
    <t>01702</t>
  </si>
  <si>
    <t>LOTUS 600 FS</t>
  </si>
  <si>
    <t>48.3 g</t>
  </si>
  <si>
    <t>LUMABLOC_01703</t>
  </si>
  <si>
    <t>METALDEHYDE_01703</t>
  </si>
  <si>
    <t>INDUSTRIALCHIMICA S.R.L._01703</t>
  </si>
  <si>
    <t>ESENTE DA CLASSIFICAZIONE DI PERICOLO_01703</t>
  </si>
  <si>
    <t>MOLLUSCHICIDA_01703</t>
  </si>
  <si>
    <t>GRANULARE_01703</t>
  </si>
  <si>
    <t>5.0 g_01703</t>
  </si>
  <si>
    <t>Autorizzato_01703</t>
  </si>
  <si>
    <t>01703</t>
  </si>
  <si>
    <t>LUMABLOC</t>
  </si>
  <si>
    <t>LUMACHICIDA FER_01704</t>
  </si>
  <si>
    <t>FERRIC PHOSPHATE_01704</t>
  </si>
  <si>
    <t>COMPO GMBH &amp; CO. KG_01704</t>
  </si>
  <si>
    <t>-_01704</t>
  </si>
  <si>
    <t>MOLLUSCHICIDA_01704</t>
  </si>
  <si>
    <t>ESCA CONCENTRATA_01704</t>
  </si>
  <si>
    <t>1.6 g_01704</t>
  </si>
  <si>
    <t>Autorizzato con procedura zonale_01704</t>
  </si>
  <si>
    <t>01704</t>
  </si>
  <si>
    <t>LUMACHICIDA FER</t>
  </si>
  <si>
    <t>LUMACHICIDA METAFLOR_01705</t>
  </si>
  <si>
    <t>METALDEHYDE_01705</t>
  </si>
  <si>
    <t>ITAL-AGRO S.R.L._01705</t>
  </si>
  <si>
    <t>ESENTE DA CLASSIFICAZIONE DI PERICOLO_01705</t>
  </si>
  <si>
    <t>MOLLUSCHICIDA_01705</t>
  </si>
  <si>
    <t>ESCA GRANULARE_01705</t>
  </si>
  <si>
    <t>4.8 g_01705</t>
  </si>
  <si>
    <t>Autorizzato_01705</t>
  </si>
  <si>
    <t>01705</t>
  </si>
  <si>
    <t>LUMACHICIDA METAFLOR</t>
  </si>
  <si>
    <t>LUMACHICIDA VEBI_01706</t>
  </si>
  <si>
    <t>METALDEHYDE_01706</t>
  </si>
  <si>
    <t>SHARDA CROPCHEM LIMITED_01706</t>
  </si>
  <si>
    <t>ESENTE DA CLASSIFICAZIONE DI PERICOLO_01706</t>
  </si>
  <si>
    <t>MOLLUSCHICIDA_01706</t>
  </si>
  <si>
    <t>ESCA GRANULARE_01706</t>
  </si>
  <si>
    <t>5.0 g_01706</t>
  </si>
  <si>
    <t>Autorizzato_01706</t>
  </si>
  <si>
    <t>01706</t>
  </si>
  <si>
    <t>LUMACHICIDA VEBI</t>
  </si>
  <si>
    <t>LUMACID AGRO_01707</t>
  </si>
  <si>
    <t>METALDEHYDE_01707</t>
  </si>
  <si>
    <t>SHARDA CROPCHEM LIMITED_01707</t>
  </si>
  <si>
    <t>ESENTE DA CLASSIFICAZIONE DI PERICOLO_01707</t>
  </si>
  <si>
    <t>MOLLUSCHICIDA_01707</t>
  </si>
  <si>
    <t>ESCA GRANULARE_01707</t>
  </si>
  <si>
    <t>5.0 g_01707</t>
  </si>
  <si>
    <t>Autorizzato_01707</t>
  </si>
  <si>
    <t>01707</t>
  </si>
  <si>
    <t>LUMACID AGRO</t>
  </si>
  <si>
    <t>LUMADRY ESCA_01708</t>
  </si>
  <si>
    <t>METALDEHYDE_01708</t>
  </si>
  <si>
    <t>SHARDA CROPCHEM LIMITED_01708</t>
  </si>
  <si>
    <t>ESENTE DA CLASSIFICAZIONE DI PERICOLO_01708</t>
  </si>
  <si>
    <t>MOLLUSCHICIDA_01708</t>
  </si>
  <si>
    <t>ESCA GRANULARE_01708</t>
  </si>
  <si>
    <t>5.0 g_01708</t>
  </si>
  <si>
    <t>Autorizzato_01708</t>
  </si>
  <si>
    <t>01708</t>
  </si>
  <si>
    <t>LUMADRY ESCA</t>
  </si>
  <si>
    <t>LUMADRY ESCA PPO_01709</t>
  </si>
  <si>
    <t>METALDEHYDE_01709</t>
  </si>
  <si>
    <t>SHARDA CROPCHEM LIMITED_01709</t>
  </si>
  <si>
    <t>ESENTE DA CLASSIFICAZIONE DI PERICOLO_01709</t>
  </si>
  <si>
    <t>MOLLUSCHICIDA_01709</t>
  </si>
  <si>
    <t>ESCA GRANULARE_01709</t>
  </si>
  <si>
    <t>4.8 g_01709</t>
  </si>
  <si>
    <t>Autorizzato_01709</t>
  </si>
  <si>
    <t>01709</t>
  </si>
  <si>
    <t>LUMADRY ESCA PPO</t>
  </si>
  <si>
    <t>LUMA-GOLD_01710</t>
  </si>
  <si>
    <t>METALDEHYDE_01710</t>
  </si>
  <si>
    <t>LONZA COLOGNE GMBH_01710</t>
  </si>
  <si>
    <t>ESENTE DA CLASSIFICAZIONE DI PERICOLO_01710</t>
  </si>
  <si>
    <t>MOLLUSCHICIDA_01710</t>
  </si>
  <si>
    <t>ESCA GRANULARE_01710</t>
  </si>
  <si>
    <t>3.0 g_01710</t>
  </si>
  <si>
    <t>Autorizzato_01710</t>
  </si>
  <si>
    <t>01710</t>
  </si>
  <si>
    <t>LUMA-GOLD</t>
  </si>
  <si>
    <t>LUMAGREEN_01711</t>
  </si>
  <si>
    <t>METALDEHYDE_01711</t>
  </si>
  <si>
    <t>SHARDA CROPCHEM LIMITED_01711</t>
  </si>
  <si>
    <t>ESENTE DA CLASSIFICAZIONE DI PERICOLO_01711</t>
  </si>
  <si>
    <t>MOLLUSCHICIDA_01711</t>
  </si>
  <si>
    <t>GRANULARE_01711</t>
  </si>
  <si>
    <t>5.0 g_01711</t>
  </si>
  <si>
    <t>Autorizzato_01711</t>
  </si>
  <si>
    <t>01711</t>
  </si>
  <si>
    <t>LUMAGREEN</t>
  </si>
  <si>
    <t>LUMAKIDIN_01712</t>
  </si>
  <si>
    <t>METALDEHYDE|DENATHONIUM BENZOATE_01712</t>
  </si>
  <si>
    <t>INDUSTRIALCHIMICA S.R.L._01712</t>
  </si>
  <si>
    <t>ESENTE DA CLASSIFICAZIONE DI PERICOLO_01712</t>
  </si>
  <si>
    <t>MOLLUSCHICIDA_01712</t>
  </si>
  <si>
    <t>ESCA GRANULARE_01712</t>
  </si>
  <si>
    <t>5.0 g|0.0 g_01712</t>
  </si>
  <si>
    <t>Autorizzato_01712</t>
  </si>
  <si>
    <t>01712</t>
  </si>
  <si>
    <t>LUMAKIDIN</t>
  </si>
  <si>
    <t>LUMAKIDIN 5G_01713</t>
  </si>
  <si>
    <t>METALDEHYDE_01713</t>
  </si>
  <si>
    <t>INDUSTRIALCHIMICA S.R.L._01713</t>
  </si>
  <si>
    <t>ESENTE DA CLASSIFICAZIONE DI PERICOLO_01713</t>
  </si>
  <si>
    <t>MOLLUSCHICIDA_01713</t>
  </si>
  <si>
    <t>ESCA GRANULARE_01713</t>
  </si>
  <si>
    <t>4.9 g_01713</t>
  </si>
  <si>
    <t>Autorizzato_01713</t>
  </si>
  <si>
    <t>01713</t>
  </si>
  <si>
    <t>LUMAKIDIN 5G</t>
  </si>
  <si>
    <t>LUMAKIDIN ESCA_01714</t>
  </si>
  <si>
    <t>METALDEHYDE_01714</t>
  </si>
  <si>
    <t>INDUSTRIALCHIMICA S.R.L._01714</t>
  </si>
  <si>
    <t>ESENTE DA CLASSIFICAZIONE DI PERICOLO_01714</t>
  </si>
  <si>
    <t>MOLLUSCHICIDA_01714</t>
  </si>
  <si>
    <t>GRANULARE_01714</t>
  </si>
  <si>
    <t>2.9 g_01714</t>
  </si>
  <si>
    <t>Autorizzato_01714</t>
  </si>
  <si>
    <t>01714</t>
  </si>
  <si>
    <t>LUMAKIDIN ESCA</t>
  </si>
  <si>
    <t>LUMA-KL_01715</t>
  </si>
  <si>
    <t>METALDEHYDE|DENATHONIUM BENZOATE_01715</t>
  </si>
  <si>
    <t>ADAMA ITALIA S.R.L._01715</t>
  </si>
  <si>
    <t>ESENTE DA CLASSIFICAZIONE DI PERICOLO_01715</t>
  </si>
  <si>
    <t>MOLLUSCHICIDA_01715</t>
  </si>
  <si>
    <t>ESCA GRANULARE_01715</t>
  </si>
  <si>
    <t>5.0 g|0.0 g_01715</t>
  </si>
  <si>
    <t>Autorizzato_01715</t>
  </si>
  <si>
    <t>01715</t>
  </si>
  <si>
    <t>LUMA-KL</t>
  </si>
  <si>
    <t>LUMAPLUS_01716</t>
  </si>
  <si>
    <t>METALDEHYDE_01716</t>
  </si>
  <si>
    <t>SIPCAM ITALIA S.P.A._01716</t>
  </si>
  <si>
    <t>ESENTE DA CLASSIFICAZIONE DI PERICOLO_01716</t>
  </si>
  <si>
    <t>MOLLUSCHICIDA_01716</t>
  </si>
  <si>
    <t>ESCA GRANULARE_01716</t>
  </si>
  <si>
    <t>4.9 g_01716</t>
  </si>
  <si>
    <t>Autorizzato_01716</t>
  </si>
  <si>
    <t>01716</t>
  </si>
  <si>
    <t>LUMAPLUS</t>
  </si>
  <si>
    <t>LUMASHA_01717</t>
  </si>
  <si>
    <t>METALDEHYDE_01717</t>
  </si>
  <si>
    <t>SHARDA CROPCHEM LIMITED_01717</t>
  </si>
  <si>
    <t>ESENTE DA CLASSIFICAZIONE DI PERICOLO_01717</t>
  </si>
  <si>
    <t>MOLLUSCHICIDA_01717</t>
  </si>
  <si>
    <t>ESCA GRANULARE_01717</t>
  </si>
  <si>
    <t>4.8 g_01717</t>
  </si>
  <si>
    <t>Autorizzato_01717</t>
  </si>
  <si>
    <t>01717</t>
  </si>
  <si>
    <t>LUMASHA</t>
  </si>
  <si>
    <t>LUMATOX_01718</t>
  </si>
  <si>
    <t>METALDEHYDE_01718</t>
  </si>
  <si>
    <t>SIPCAM ITALIA S.P.A._01718</t>
  </si>
  <si>
    <t>ESENTE DA CLASSIFICAZIONE DI PERICOLO_01718</t>
  </si>
  <si>
    <t>MOLLUSCHICIDA_01718</t>
  </si>
  <si>
    <t>ESCA GRANULARE_01718</t>
  </si>
  <si>
    <t>5.0 g_01718</t>
  </si>
  <si>
    <t>Autorizzato_01718</t>
  </si>
  <si>
    <t>01718</t>
  </si>
  <si>
    <t>LUMATOX</t>
  </si>
  <si>
    <t>LUMAX_01719</t>
  </si>
  <si>
    <t>TERBUTHYLAZINE|S-METOLACHLOR|MESOTRIONE_01719</t>
  </si>
  <si>
    <t>SYNGENTA ITALIA S.P.A._01719</t>
  </si>
  <si>
    <t>(XN) NOCIVO_01719</t>
  </si>
  <si>
    <t>DISERBANTE_01719</t>
  </si>
  <si>
    <t>SOSPENSIONE_01719</t>
  </si>
  <si>
    <t>16.9 g|28.2 g|3.0 g_01719</t>
  </si>
  <si>
    <t>Autorizzato provvisoriamente_01719</t>
  </si>
  <si>
    <t>01719</t>
  </si>
  <si>
    <t>LUMAX</t>
  </si>
  <si>
    <t>16.9 g|28.2 g|3.0 g</t>
  </si>
  <si>
    <t>LUMIVIA_01720</t>
  </si>
  <si>
    <t>CHLORANTRANILIPROLE_01720</t>
  </si>
  <si>
    <t>DU PONT DE NEMOURS ITALIANA S.R.L._01720</t>
  </si>
  <si>
    <t>(N) PERICOLOSO PER L'AMBIENTE_01720</t>
  </si>
  <si>
    <t>INSETTICIDA_01720</t>
  </si>
  <si>
    <t>SOSPENSIONE CONCENTRATA_01720</t>
  </si>
  <si>
    <t>500.0 g_01720</t>
  </si>
  <si>
    <t>Ri-registrato_01720</t>
  </si>
  <si>
    <t>01720</t>
  </si>
  <si>
    <t>LUMIVIA</t>
  </si>
  <si>
    <t>500.0 g</t>
  </si>
  <si>
    <t>LUNA DEVOTION_01721</t>
  </si>
  <si>
    <t>TRIADIMENOL|FLUOPYRAM_01721</t>
  </si>
  <si>
    <t>BAYER CROPSCIENCE S.R.L._01721</t>
  </si>
  <si>
    <t>-_01721</t>
  </si>
  <si>
    <t>FUNGICIDA_01721</t>
  </si>
  <si>
    <t>SOSPENSIONE CONCENTRATA_01721</t>
  </si>
  <si>
    <t>21.5 g|21.5 g_01721</t>
  </si>
  <si>
    <t>Autorizzato_01721</t>
  </si>
  <si>
    <t>01721</t>
  </si>
  <si>
    <t>LUNA DEVOTION</t>
  </si>
  <si>
    <t>TRIADIMENOL|FLUOPYRAM</t>
  </si>
  <si>
    <t>21.5 g|21.5 g</t>
  </si>
  <si>
    <t>LUNA EXPERIENCE_01722</t>
  </si>
  <si>
    <t>TEBUCONAZOLE|FLUOPYRAM_01722</t>
  </si>
  <si>
    <t>BAYER CROPSCIENCE S.R.L._01722</t>
  </si>
  <si>
    <t>(N) PERICOLOSO PER L'AMBIENTE|(XN) NOCIVO_01722</t>
  </si>
  <si>
    <t>FUNGICIDA_01722</t>
  </si>
  <si>
    <t>SOSPENSIONE CONCENTRATA_01722</t>
  </si>
  <si>
    <t>17.7 g|17.7 g_01722</t>
  </si>
  <si>
    <t>Autorizzato provvisoriamente_01722</t>
  </si>
  <si>
    <t>01722</t>
  </si>
  <si>
    <t>LUNA EXPERIENCE</t>
  </si>
  <si>
    <t>TEBUCONAZOLE|FLUOPYRAM</t>
  </si>
  <si>
    <t>17.7 g|17.7 g</t>
  </si>
  <si>
    <t>LUNA PRIVILEGE_01723</t>
  </si>
  <si>
    <t>FLUOPYRAM_01723</t>
  </si>
  <si>
    <t>BAYER CROPSCIENCE S.R.L._01723</t>
  </si>
  <si>
    <t>(N) PERICOLOSO PER L'AMBIENTE_01723</t>
  </si>
  <si>
    <t>FUNGICIDA_01723</t>
  </si>
  <si>
    <t>SOSPENSIONE CONCENTRATA_01723</t>
  </si>
  <si>
    <t>41.7 g_01723</t>
  </si>
  <si>
    <t>Ri-registrato_01723</t>
  </si>
  <si>
    <t>01723</t>
  </si>
  <si>
    <t>LUNA PRIVILEGE</t>
  </si>
  <si>
    <t>FLUOPYRAM</t>
  </si>
  <si>
    <t>LUNA SENSATION_01724</t>
  </si>
  <si>
    <t>TRIFLOXYSTROBIN|FLUOPYRAM_01724</t>
  </si>
  <si>
    <t>BAYER CROPSCIENCE S.R.L._01724</t>
  </si>
  <si>
    <t>-_01724</t>
  </si>
  <si>
    <t>FUNGICIDA_01724</t>
  </si>
  <si>
    <t>SOSPENSIONE CONCENTRATA_01724</t>
  </si>
  <si>
    <t>21.4 g|21.4 g_01724</t>
  </si>
  <si>
    <t>Autorizzato in regime di Riconoscimento Reciproco_01724</t>
  </si>
  <si>
    <t>01724</t>
  </si>
  <si>
    <t>LUNA SENSATION</t>
  </si>
  <si>
    <t>TRIFLOXYSTROBIN|FLUOPYRAM</t>
  </si>
  <si>
    <t>21.4 g|21.4 g</t>
  </si>
  <si>
    <t>LUZINDO_01725</t>
  </si>
  <si>
    <t>THIAMETHOXAM|CHLORANTRANILIPROLE_01725</t>
  </si>
  <si>
    <t>SYNGENTA ITALIA S.P.A._01725</t>
  </si>
  <si>
    <t>(N) PERICOLOSO PER L'AMBIENTE_01725</t>
  </si>
  <si>
    <t>INSETTICIDA_01725</t>
  </si>
  <si>
    <t>GRANULARE IDRODISPERSIBILE_01725</t>
  </si>
  <si>
    <t>20.0 g|20.0 g_01725</t>
  </si>
  <si>
    <t>Ri-registrato_01725</t>
  </si>
  <si>
    <t>01725</t>
  </si>
  <si>
    <t>LUZINDO</t>
  </si>
  <si>
    <t>THIAMETHOXAM|CHLORANTRANILIPROLE</t>
  </si>
  <si>
    <t>20.0 g|20.0 g</t>
  </si>
  <si>
    <t>LYGERA_01726</t>
  </si>
  <si>
    <t>FLUAZINAM_01726</t>
  </si>
  <si>
    <t>NUFARM ITALIA S.R.L._01726</t>
  </si>
  <si>
    <t>(N) PERICOLOSO PER L'AMBIENTE|(XI) IRRITANTE_01726</t>
  </si>
  <si>
    <t>FUNGICIDA_01726</t>
  </si>
  <si>
    <t>SOSPENSIONE CONCENTRATA_01726</t>
  </si>
  <si>
    <t>40.0 g_01726</t>
  </si>
  <si>
    <t>Autorizzato_01726</t>
  </si>
  <si>
    <t>01726</t>
  </si>
  <si>
    <t>LYGERA</t>
  </si>
  <si>
    <t>LYNX_01727</t>
  </si>
  <si>
    <t>TEBUCONAZOLE_01727</t>
  </si>
  <si>
    <t>BAYER CROPSCIENCE S.R.L._01727</t>
  </si>
  <si>
    <t>NOCIVO PER GLI ORGANISMI ACQUATICI_01727</t>
  </si>
  <si>
    <t>FUNGICIDA_01727</t>
  </si>
  <si>
    <t>SOSPENSIONE-EMULSIONE_01727</t>
  </si>
  <si>
    <t>4.4 g_01727</t>
  </si>
  <si>
    <t>Autorizzato_01727</t>
  </si>
  <si>
    <t>01727</t>
  </si>
  <si>
    <t>LYNX</t>
  </si>
  <si>
    <t>M70 DF_01728</t>
  </si>
  <si>
    <t>MANCOZEB_01728</t>
  </si>
  <si>
    <t>UPL EUROPE L.T.D._01728</t>
  </si>
  <si>
    <t>(N) PERICOLOSO PER L'AMBIENTE|(XN) NOCIVO_01728</t>
  </si>
  <si>
    <t>FUNGICIDA_01728</t>
  </si>
  <si>
    <t>GRANULARE IDRODISPERSIBILE_01728</t>
  </si>
  <si>
    <t>75.0 g_01728</t>
  </si>
  <si>
    <t>Ri-registrato_01728</t>
  </si>
  <si>
    <t>01728</t>
  </si>
  <si>
    <t>M70 DF</t>
  </si>
  <si>
    <t>MA EXTRA_01729</t>
  </si>
  <si>
    <t>MCPA_01729</t>
  </si>
  <si>
    <t>NUFARM ITALIA S.R.L._01729</t>
  </si>
  <si>
    <t>(XI) IRRITANTE_01729</t>
  </si>
  <si>
    <t>DISERBANTE_01729</t>
  </si>
  <si>
    <t>CONCENTRATO SOLUBILE_01729</t>
  </si>
  <si>
    <t>22.2 g_01729</t>
  </si>
  <si>
    <t>Autorizzato_01729</t>
  </si>
  <si>
    <t>01729</t>
  </si>
  <si>
    <t>MA EXTRA</t>
  </si>
  <si>
    <t>22.2 g</t>
  </si>
  <si>
    <t>MACCANI_01730</t>
  </si>
  <si>
    <t>DITHIANON|PYRACLOSTROBIN_01730</t>
  </si>
  <si>
    <t>BASF ITALIA S.P.A._01730</t>
  </si>
  <si>
    <t>(N) PERICOLOSO PER L'AMBIENTE|(XN) NOCIVO_01730</t>
  </si>
  <si>
    <t>FUNGICIDA_01730</t>
  </si>
  <si>
    <t>GRANULARE IDRODISPERSIBILE_01730</t>
  </si>
  <si>
    <t>12.0 g|4.0 g_01730</t>
  </si>
  <si>
    <t>Autorizzato_01730</t>
  </si>
  <si>
    <t>01730</t>
  </si>
  <si>
    <t>MACCANI</t>
  </si>
  <si>
    <t>DITHIANON|PYRACLOSTROBIN</t>
  </si>
  <si>
    <t>12.0 g|4.0 g</t>
  </si>
  <si>
    <t>MACHAIRAS WG_01731</t>
  </si>
  <si>
    <t>SULPHUR (ZOLFO)_01731</t>
  </si>
  <si>
    <t>STI SOLFOTECNICA ITALIANA S.P.A._01731</t>
  </si>
  <si>
    <t>(XI) IRRITANTE_01731</t>
  </si>
  <si>
    <t>FUNGICIDA_01731</t>
  </si>
  <si>
    <t>GRANULARE IDRODISPERSIBILE_01731</t>
  </si>
  <si>
    <t>80.0 g_01731</t>
  </si>
  <si>
    <t>Autorizzato_01731</t>
  </si>
  <si>
    <t>01731</t>
  </si>
  <si>
    <t>MACHAIRAS WG</t>
  </si>
  <si>
    <t>MACHO_01732</t>
  </si>
  <si>
    <t>SULPHUR (ZOLFO)|QUINOXYFEN_01732</t>
  </si>
  <si>
    <t>SIPCAM S.P.A._01732</t>
  </si>
  <si>
    <t>(N) PERICOLOSO PER L'AMBIENTE|(XI) IRRITANTE_01732</t>
  </si>
  <si>
    <t>FUNGICIDA_01732</t>
  </si>
  <si>
    <t>SOSPENSIONE CONCENTRATA_01732</t>
  </si>
  <si>
    <t>47.0 g|3.6 g_01732</t>
  </si>
  <si>
    <t>Autorizzato_01732</t>
  </si>
  <si>
    <t>01732</t>
  </si>
  <si>
    <t>MACHO</t>
  </si>
  <si>
    <t>MADEX 100_01733</t>
  </si>
  <si>
    <t>CYDIA POMONELLA GRANULOVIRUS (CPGV)_01733</t>
  </si>
  <si>
    <t>CBC (EUROPE) S.R.L._01733</t>
  </si>
  <si>
    <t>ESENTE DA CLASSIFICAZIONE DI PERICOLO_01733</t>
  </si>
  <si>
    <t>BIOINSETTICIDA_01733</t>
  </si>
  <si>
    <t>SOSPENSIONE CONCENTRATA_01733</t>
  </si>
  <si>
    <t>1.0 g_01733</t>
  </si>
  <si>
    <t>Autorizzato_01733</t>
  </si>
  <si>
    <t>01733</t>
  </si>
  <si>
    <t>MADEX 100</t>
  </si>
  <si>
    <t>MADEX TOP_01734</t>
  </si>
  <si>
    <t>CYDIA POMONELLA GRANULOVIRUS (CPGV)_01734</t>
  </si>
  <si>
    <t>CBC (EUROPE) S.R.L._01734</t>
  </si>
  <si>
    <t>-_01734</t>
  </si>
  <si>
    <t>BIOINSETTICIDA_01734</t>
  </si>
  <si>
    <t>SOSPENSIONE CONCENTRATA_01734</t>
  </si>
  <si>
    <t>1.0 g_01734</t>
  </si>
  <si>
    <t>Autorizzato in regime di Riconoscimento Reciproco_01734</t>
  </si>
  <si>
    <t>01734</t>
  </si>
  <si>
    <t>MADEX TOP</t>
  </si>
  <si>
    <t>MADEX TWIN_01735</t>
  </si>
  <si>
    <t>CYDIA POMONELLA GRANULOVIRUS (CPGV)_01735</t>
  </si>
  <si>
    <t>CBC (EUROPE) S.R.L._01735</t>
  </si>
  <si>
    <t>-_01735</t>
  </si>
  <si>
    <t>BIOINSETTICIDA_01735</t>
  </si>
  <si>
    <t>SOSPENSIONE CONCENTRATA_01735</t>
  </si>
  <si>
    <t>1.0 g_01735</t>
  </si>
  <si>
    <t>Autorizzato in regime di Riconoscimento Reciproco_01735</t>
  </si>
  <si>
    <t>01735</t>
  </si>
  <si>
    <t>MADEX TWIN</t>
  </si>
  <si>
    <t>MAESTRO WG ADVANCE_01736</t>
  </si>
  <si>
    <t>FOSETYL-ALUMINIUM_01736</t>
  </si>
  <si>
    <t>SAPEC AGRO S.A._01736</t>
  </si>
  <si>
    <t>NOCIVO PER GLI ORGANISMI ACQUATICI_01736</t>
  </si>
  <si>
    <t>FUNGICIDA_01736</t>
  </si>
  <si>
    <t>GRANULARE IDRODISPERSIBILE_01736</t>
  </si>
  <si>
    <t>80.0 g_01736</t>
  </si>
  <si>
    <t>Autorizzato_01736</t>
  </si>
  <si>
    <t>01736</t>
  </si>
  <si>
    <t>MAESTRO WG ADVANCE</t>
  </si>
  <si>
    <t>MAGENTI 200 SC_01737</t>
  </si>
  <si>
    <t>IMIDACLOPRID_01737</t>
  </si>
  <si>
    <t>NUFARM S.A.S._01737</t>
  </si>
  <si>
    <t>(N) PERICOLOSO PER L'AMBIENTE_01737</t>
  </si>
  <si>
    <t>INSETTICIDA_01737</t>
  </si>
  <si>
    <t>SOSPENSIONE CONCENTRATA_01737</t>
  </si>
  <si>
    <t>17.8 g_01737</t>
  </si>
  <si>
    <t>Autorizzato_01737</t>
  </si>
  <si>
    <t>01737</t>
  </si>
  <si>
    <t>MAGENTI 200 SC</t>
  </si>
  <si>
    <t>17.8 g</t>
  </si>
  <si>
    <t>MAGIC TANDEM_01738</t>
  </si>
  <si>
    <t>ETHOFUMESATE|PHENMEDIPHAM_01738</t>
  </si>
  <si>
    <t>BAYER CROPSCIENCE S.R.L._01738</t>
  </si>
  <si>
    <t>(N) PERICOLOSO PER L'AMBIENTE_01738</t>
  </si>
  <si>
    <t>DISERBANTE_01738</t>
  </si>
  <si>
    <t>SOSPENSIONE CONCENTRATA_01738</t>
  </si>
  <si>
    <t>17.2 g|18.1 g_01738</t>
  </si>
  <si>
    <t>Autorizzato_01738</t>
  </si>
  <si>
    <t>01738</t>
  </si>
  <si>
    <t>MAGIC TANDEM</t>
  </si>
  <si>
    <t>ETHOFUMESATE|PHENMEDIPHAM</t>
  </si>
  <si>
    <t>17.2 g|18.1 g</t>
  </si>
  <si>
    <t>MAGIO'_01739</t>
  </si>
  <si>
    <t>QUIZALOFOP-P-ETHYL_01739</t>
  </si>
  <si>
    <t>ADAMA AGAN LTD_01739</t>
  </si>
  <si>
    <t>(N) PERICOLOSO PER L'AMBIENTE_01739</t>
  </si>
  <si>
    <t>DISERBANTE_01739</t>
  </si>
  <si>
    <t>CONCENTRATO EMULSIONABILE_01739</t>
  </si>
  <si>
    <t>5.0 g_01739</t>
  </si>
  <si>
    <t>Ri-registrato_01739</t>
  </si>
  <si>
    <t>01739</t>
  </si>
  <si>
    <t>MAGIO'</t>
  </si>
  <si>
    <t>MAGMA TRIPLE_01740</t>
  </si>
  <si>
    <t>CYMOXANIL|FOLPET|FOSETYL-ALUMINIUM_01740</t>
  </si>
  <si>
    <t>INDUSTRIAS AFRASA S.A_01740</t>
  </si>
  <si>
    <t>-_01740</t>
  </si>
  <si>
    <t>FUNGICIDA_01740</t>
  </si>
  <si>
    <t>POLVERE BAGNABILE_01740</t>
  </si>
  <si>
    <t>4.0 g|25.0 g|50.0 g_01740</t>
  </si>
  <si>
    <t>Autorizzato con procedura zonale_01740</t>
  </si>
  <si>
    <t>01740</t>
  </si>
  <si>
    <t>MAGMA TRIPLE</t>
  </si>
  <si>
    <t>MAGNATE 500 EC_01741</t>
  </si>
  <si>
    <t>IMAZALIL (AKA ENILCONAZOLE)_01741</t>
  </si>
  <si>
    <t>ADAMA MAKHTESHIM LTD_01741</t>
  </si>
  <si>
    <t>(N) PERICOLOSO PER L'AMBIENTE|(XN) NOCIVO_01741</t>
  </si>
  <si>
    <t>FUNGICIDA_01741</t>
  </si>
  <si>
    <t>CONCENTRATO EMULSIONABILE_01741</t>
  </si>
  <si>
    <t>45.2 g_01741</t>
  </si>
  <si>
    <t>Ri-registrato (Air 1 Fase 1)_01741</t>
  </si>
  <si>
    <t>01741</t>
  </si>
  <si>
    <t>MAGNATE 500 EC</t>
  </si>
  <si>
    <t>45.2 g</t>
  </si>
  <si>
    <t>MAGNET MED_01742</t>
  </si>
  <si>
    <t>DELTAMETHRIN_01742</t>
  </si>
  <si>
    <t>SUTERRA EUROPE BIOCONTROL S.L._01742</t>
  </si>
  <si>
    <t>(N) PERICOLOSO PER L'AMBIENTE|(XI) IRRITANTE_01742</t>
  </si>
  <si>
    <t>INSETTICIDA_01742</t>
  </si>
  <si>
    <t>CEROTTO AUTOADESIVO_01742</t>
  </si>
  <si>
    <t>0.0 g_01742</t>
  </si>
  <si>
    <t>Autorizzato_01742</t>
  </si>
  <si>
    <t>01742</t>
  </si>
  <si>
    <t>MAGNET MED</t>
  </si>
  <si>
    <t>CEROTTO AUTOADESIVO</t>
  </si>
  <si>
    <t>MAGNET OLI_01743</t>
  </si>
  <si>
    <t>LAMBDA-CYHALOTHRIN_01743</t>
  </si>
  <si>
    <t>AGRISENSE BCS LTD_01743</t>
  </si>
  <si>
    <t>(N) PERICOLOSO PER L'AMBIENTE_01743</t>
  </si>
  <si>
    <t>INSETTICIDA_01743</t>
  </si>
  <si>
    <t>ESCA PRONTA PER L'USO_01743</t>
  </si>
  <si>
    <t>0.1 g_01743</t>
  </si>
  <si>
    <t>Autorizzato_01743</t>
  </si>
  <si>
    <t>01743</t>
  </si>
  <si>
    <t>MAGNET OLI</t>
  </si>
  <si>
    <t>AGRISENSE BCS LTD</t>
  </si>
  <si>
    <t>MAINMAN_01744</t>
  </si>
  <si>
    <t>FLONICAMID (IKI-220)_01744</t>
  </si>
  <si>
    <t>ISK BIOSCIENCES EUROPE N.V._01744</t>
  </si>
  <si>
    <t>ESENTE DA CLASSIFICAZIONE DI PERICOLO_01744</t>
  </si>
  <si>
    <t>INSETTICIDA_01744</t>
  </si>
  <si>
    <t>GRANULARE IDRODISPERSIBILE_01744</t>
  </si>
  <si>
    <t>50.0 g_01744</t>
  </si>
  <si>
    <t>Autorizzato_01744</t>
  </si>
  <si>
    <t>01744</t>
  </si>
  <si>
    <t>MAINMAN</t>
  </si>
  <si>
    <t>MAISNET_01745</t>
  </si>
  <si>
    <t>NICOSULFURON_01745</t>
  </si>
  <si>
    <t>ROTAM AGROCHEMICAL EUROPE LIMITED_01745</t>
  </si>
  <si>
    <t>(N) PERICOLOSO PER L'AMBIENTE|(XI) IRRITANTE_01745</t>
  </si>
  <si>
    <t>DISERBANTE_01745</t>
  </si>
  <si>
    <t>OLIO DISPERSIBILE_01745</t>
  </si>
  <si>
    <t>4.2 g_01745</t>
  </si>
  <si>
    <t>Ri-registrato_01745</t>
  </si>
  <si>
    <t>01745</t>
  </si>
  <si>
    <t>MAISNET</t>
  </si>
  <si>
    <t>MAKE CAP_01746</t>
  </si>
  <si>
    <t>CAPTAN_01746</t>
  </si>
  <si>
    <t>ADAMA MAKHTESHIM LTD_01746</t>
  </si>
  <si>
    <t>(N) PERICOLOSO PER L'AMBIENTE|(XN) NOCIVO_01746</t>
  </si>
  <si>
    <t>FUNGICIDA_01746</t>
  </si>
  <si>
    <t>GRANULARE IDRODISPERSIBILE_01746</t>
  </si>
  <si>
    <t>80.0 g_01746</t>
  </si>
  <si>
    <t>Ri-registrato_01746</t>
  </si>
  <si>
    <t>01746</t>
  </si>
  <si>
    <t>MAKE CAP</t>
  </si>
  <si>
    <t>MAKE UP 80 WDG_01747</t>
  </si>
  <si>
    <t>CAPTAN_01747</t>
  </si>
  <si>
    <t>ADAMA ITALIA S.R.L._01747</t>
  </si>
  <si>
    <t>(N) PERICOLOSO PER L'AMBIENTE|(XN) NOCIVO_01747</t>
  </si>
  <si>
    <t>FUNGICIDA_01747</t>
  </si>
  <si>
    <t>GRANULARE IDRODISPERSIBILE_01747</t>
  </si>
  <si>
    <t>80.0 g_01747</t>
  </si>
  <si>
    <t>Ri-registrato_01747</t>
  </si>
  <si>
    <t>01747</t>
  </si>
  <si>
    <t>MAKE UP 80 WDG</t>
  </si>
  <si>
    <t>MAKURI_01748</t>
  </si>
  <si>
    <t>CLODINAFOP|CLOQUINTOCET MEXYL_01748</t>
  </si>
  <si>
    <t>ADAMA ITALIA S.R.L._01748</t>
  </si>
  <si>
    <t>(N) PERICOLOSO PER L'AMBIENTE_01748</t>
  </si>
  <si>
    <t>DISERBANTE_01748</t>
  </si>
  <si>
    <t>CONCENTRATO EMULSIONABILE_01748</t>
  </si>
  <si>
    <t>8.0 g|1.9 g_01748</t>
  </si>
  <si>
    <t>Autorizzato_01748</t>
  </si>
  <si>
    <t>01748</t>
  </si>
  <si>
    <t>MAKURI</t>
  </si>
  <si>
    <t>8.0 g|1.9 g</t>
  </si>
  <si>
    <t>MAKURI MAX_01749</t>
  </si>
  <si>
    <t>CLODINAFOP|CLOQUINTOCET MEXYL_01749</t>
  </si>
  <si>
    <t>ADAMA AGAN LTD_01749</t>
  </si>
  <si>
    <t>-_01749</t>
  </si>
  <si>
    <t>DISERBANTE_01749</t>
  </si>
  <si>
    <t>CONCENTRATO EMULSIONABILE_01749</t>
  </si>
  <si>
    <t>22.2 g|5.5 g_01749</t>
  </si>
  <si>
    <t>Autorizzato_01749</t>
  </si>
  <si>
    <t>01749</t>
  </si>
  <si>
    <t>MAKURI MAX</t>
  </si>
  <si>
    <t>MALERBANE CEREALI_01750</t>
  </si>
  <si>
    <t>2,4-D_01750</t>
  </si>
  <si>
    <t>DIACHEM S.P.A._01750</t>
  </si>
  <si>
    <t>(N) PERICOLOSO PER L'AMBIENTE|(XI) IRRITANTE_01750</t>
  </si>
  <si>
    <t>DISERBANTE_01750</t>
  </si>
  <si>
    <t>CONCENTRATO EMULSIONABILE_01750</t>
  </si>
  <si>
    <t>54.2 g_01750</t>
  </si>
  <si>
    <t>Ri-registrato_01750</t>
  </si>
  <si>
    <t>01750</t>
  </si>
  <si>
    <t>MALERBANE CEREALI</t>
  </si>
  <si>
    <t>MALERBANE PRATI 250_01751</t>
  </si>
  <si>
    <t>2,4-DB_01751</t>
  </si>
  <si>
    <t>NUFARM ITALIA S.R.L._01751</t>
  </si>
  <si>
    <t>(XI) IRRITANTE_01751</t>
  </si>
  <si>
    <t>DISERBANTE_01751</t>
  </si>
  <si>
    <t>CONCENTRATO SOLUBILE_01751</t>
  </si>
  <si>
    <t>22.2 g_01751</t>
  </si>
  <si>
    <t>Autorizzato_01751</t>
  </si>
  <si>
    <t>01751</t>
  </si>
  <si>
    <t>MALERBANE PRATI 250</t>
  </si>
  <si>
    <t>MALERBANE PRATI 400_01752</t>
  </si>
  <si>
    <t>2,4-DB_01752</t>
  </si>
  <si>
    <t>NUFARM UK LTD_01752</t>
  </si>
  <si>
    <t>-_01752</t>
  </si>
  <si>
    <t>DISERBANTE_01752</t>
  </si>
  <si>
    <t>CONCENTRATO EMULSIONABILE_01752</t>
  </si>
  <si>
    <t>24.0 g_01752</t>
  </si>
  <si>
    <t>Autorizzato_01752</t>
  </si>
  <si>
    <t>01752</t>
  </si>
  <si>
    <t>MALERBANE PRATI 400</t>
  </si>
  <si>
    <t>MALERTOX GRANO_01753</t>
  </si>
  <si>
    <t>2,4-D_01753</t>
  </si>
  <si>
    <t>NUFARM S.A.S._01753</t>
  </si>
  <si>
    <t>(XI) IRRITANTE_01753</t>
  </si>
  <si>
    <t>DISERBANTE_01753</t>
  </si>
  <si>
    <t>CONCENTRATO EMULSIONABILE_01753</t>
  </si>
  <si>
    <t>49.8 g_01753</t>
  </si>
  <si>
    <t>Ri-registrato_01753</t>
  </si>
  <si>
    <t>01753</t>
  </si>
  <si>
    <t>MALERTOX GRANO</t>
  </si>
  <si>
    <t>MALERTOX GRANO RISO_01754</t>
  </si>
  <si>
    <t>MCPA_01754</t>
  </si>
  <si>
    <t>NUFARM ITALIA S.R.L._01754</t>
  </si>
  <si>
    <t>(XN) NOCIVO|(N) PERICOLOSO PER L'AMBIENTE_01754</t>
  </si>
  <si>
    <t>DISERBANTE_01754</t>
  </si>
  <si>
    <t>CONCENTRATO SOLUBILE_01754</t>
  </si>
  <si>
    <t>25.0 g_01754</t>
  </si>
  <si>
    <t>Autorizzato_01754</t>
  </si>
  <si>
    <t>01754</t>
  </si>
  <si>
    <t>MALERTOX GRANO RISO</t>
  </si>
  <si>
    <t>MALTOATO_01755</t>
  </si>
  <si>
    <t>ESFENVALERATE_01755</t>
  </si>
  <si>
    <t>LAINCO S.A._01755</t>
  </si>
  <si>
    <t>(N) PERICOLOSO PER L'AMBIENTE|(XN) NOCIVO_01755</t>
  </si>
  <si>
    <t>INSETTICIDA_01755</t>
  </si>
  <si>
    <t>CONCENTRATO EMULSIONABILE_01755</t>
  </si>
  <si>
    <t>2.8 %_01755</t>
  </si>
  <si>
    <t>Autorizzato_01755</t>
  </si>
  <si>
    <t>01755</t>
  </si>
  <si>
    <t>MALTOATO</t>
  </si>
  <si>
    <t>MALVIN 80 WG_01756</t>
  </si>
  <si>
    <t>CAPTAN_01756</t>
  </si>
  <si>
    <t>ARYSTA LIFESCIENCE S.A.S._01756</t>
  </si>
  <si>
    <t>(XN) NOCIVO|(N) PERICOLOSO PER L'AMBIENTE_01756</t>
  </si>
  <si>
    <t>FUNGICIDA_01756</t>
  </si>
  <si>
    <t>GRANULARE IDRODISPERSIBILE_01756</t>
  </si>
  <si>
    <t>80.0 g_01756</t>
  </si>
  <si>
    <t>Ri-registrato_01756</t>
  </si>
  <si>
    <t>01756</t>
  </si>
  <si>
    <t>MALVIN 80 WG</t>
  </si>
  <si>
    <t>MANAGER_01757</t>
  </si>
  <si>
    <t>QUIZALOFOP-P-ETHYL_01757</t>
  </si>
  <si>
    <t>ADAMA AGAN LTD_01757</t>
  </si>
  <si>
    <t>(N) PERICOLOSO PER L'AMBIENTE_01757</t>
  </si>
  <si>
    <t>DISERBANTE_01757</t>
  </si>
  <si>
    <t>CONCENTRATO EMULSIONABILE_01757</t>
  </si>
  <si>
    <t>5.4 g_01757</t>
  </si>
  <si>
    <t>Ri-registrato_01757</t>
  </si>
  <si>
    <t>01757</t>
  </si>
  <si>
    <t>MANAGER</t>
  </si>
  <si>
    <t>MANCOCIM 4-40_01758</t>
  </si>
  <si>
    <t>CYMOXANIL|MANCOZEB_01758</t>
  </si>
  <si>
    <t>ARYSTA LIFESCIENCE BENELUX SPRL_01758</t>
  </si>
  <si>
    <t>(N) PERICOLOSO PER L'AMBIENTE|(XN) NOCIVO_01758</t>
  </si>
  <si>
    <t>FUNGICIDA_01758</t>
  </si>
  <si>
    <t>POLVERE BAGNABILE_01758</t>
  </si>
  <si>
    <t>4.0 g|40.0 g_01758</t>
  </si>
  <si>
    <t>Autorizzato_01758</t>
  </si>
  <si>
    <t>01758</t>
  </si>
  <si>
    <t>MANCOCIM 4-40</t>
  </si>
  <si>
    <t>MANCOSIM 75 DF_01759</t>
  </si>
  <si>
    <t>MANCOZEB_01759</t>
  </si>
  <si>
    <t>ARYSTA LIFESCIENCE BENELUX SPRL_01759</t>
  </si>
  <si>
    <t>(N) PERICOLOSO PER L'AMBIENTE|(XN) NOCIVO_01759</t>
  </si>
  <si>
    <t>FUNGICIDA_01759</t>
  </si>
  <si>
    <t>GRANULARE IDRODISPERSIBILE_01759</t>
  </si>
  <si>
    <t>75.0 g_01759</t>
  </si>
  <si>
    <t>Ri-registrato_01759</t>
  </si>
  <si>
    <t>01759</t>
  </si>
  <si>
    <t>MANCOSIM 75 DF</t>
  </si>
  <si>
    <t>MANCOZEB MANICA 75 WG_01760</t>
  </si>
  <si>
    <t>MANCOZEB_01760</t>
  </si>
  <si>
    <t>MANICA S.P.A._01760</t>
  </si>
  <si>
    <t>(N) PERICOLOSO PER L'AMBIENTE|(XN) NOCIVO_01760</t>
  </si>
  <si>
    <t>FUNGICIDA_01760</t>
  </si>
  <si>
    <t>GRANULARE IDRODISPERSIBILE_01760</t>
  </si>
  <si>
    <t>75.0 g_01760</t>
  </si>
  <si>
    <t>Ri-registrato_01760</t>
  </si>
  <si>
    <t>01760</t>
  </si>
  <si>
    <t>MANCOZEB MANICA 75 WG</t>
  </si>
  <si>
    <t>MANCOZEB MANICA 80 PB_01761</t>
  </si>
  <si>
    <t>MANCOZEB_01761</t>
  </si>
  <si>
    <t>MANICA S.P.A._01761</t>
  </si>
  <si>
    <t>(N) PERICOLOSO PER L'AMBIENTE|(XN) NOCIVO_01761</t>
  </si>
  <si>
    <t>FUNGICIDA_01761</t>
  </si>
  <si>
    <t>POLVERE BAGNABILE_01761</t>
  </si>
  <si>
    <t>80.0 g_01761</t>
  </si>
  <si>
    <t>Ri-registrato_01761</t>
  </si>
  <si>
    <t>01761</t>
  </si>
  <si>
    <t>MANCOZEB MANICA 80 PB</t>
  </si>
  <si>
    <t>MANCOZEB PLUS 75 WG_01762</t>
  </si>
  <si>
    <t>MANCOZEB_01762</t>
  </si>
  <si>
    <t>INDOFIL INDUSTRIES (NETHERLANDS) BV_01762</t>
  </si>
  <si>
    <t>(N) PERICOLOSO PER L'AMBIENTE|(XN) NOCIVO_01762</t>
  </si>
  <si>
    <t>FUNGICIDA_01762</t>
  </si>
  <si>
    <t>GRANULARE IDRODISPERSIBILE_01762</t>
  </si>
  <si>
    <t>75.0 g_01762</t>
  </si>
  <si>
    <t>Ri-registrato_01762</t>
  </si>
  <si>
    <t>01762</t>
  </si>
  <si>
    <t>MANCOZEB PLUS 75 WG</t>
  </si>
  <si>
    <t>MANCOZEB PLUS 80 WP_01763</t>
  </si>
  <si>
    <t>MANCOZEB_01763</t>
  </si>
  <si>
    <t>INDOFIL INDUSTRIES (NETHERLANDS) BV_01763</t>
  </si>
  <si>
    <t>(N) PERICOLOSO PER L'AMBIENTE|(XN) NOCIVO_01763</t>
  </si>
  <si>
    <t>FUNGICIDA_01763</t>
  </si>
  <si>
    <t>POLVERE BAGNABILE_01763</t>
  </si>
  <si>
    <t>80.0 g_01763</t>
  </si>
  <si>
    <t>Ri-registrato_01763</t>
  </si>
  <si>
    <t>01763</t>
  </si>
  <si>
    <t>MANCOZEB PLUS 80 WP</t>
  </si>
  <si>
    <t>MANFIL 75 WG_01764</t>
  </si>
  <si>
    <t>MANCOZEB_01764</t>
  </si>
  <si>
    <t>INDOFIL INDUSTRIES LTD_01764</t>
  </si>
  <si>
    <t>(N) PERICOLOSO PER L'AMBIENTE|(XN) NOCIVO_01764</t>
  </si>
  <si>
    <t>FUNGICIDA_01764</t>
  </si>
  <si>
    <t>GRANULARE IDRODISPERSIBILE_01764</t>
  </si>
  <si>
    <t>75.0 g_01764</t>
  </si>
  <si>
    <t>Ri-registrato_01764</t>
  </si>
  <si>
    <t>01764</t>
  </si>
  <si>
    <t>MANFIL 75 WG</t>
  </si>
  <si>
    <t>MANFIL 80 WP_01765</t>
  </si>
  <si>
    <t>MANCOZEB_01765</t>
  </si>
  <si>
    <t>INDOFIL INDUSTRIES LTD_01765</t>
  </si>
  <si>
    <t>(N) PERICOLOSO PER L'AMBIENTE|(XN) NOCIVO_01765</t>
  </si>
  <si>
    <t>FUNGICIDA_01765</t>
  </si>
  <si>
    <t>POLVERE BAGNABILE_01765</t>
  </si>
  <si>
    <t>80.0 g_01765</t>
  </si>
  <si>
    <t>Ri-registrato_01765</t>
  </si>
  <si>
    <t>01765</t>
  </si>
  <si>
    <t>MANFIL 80 WP</t>
  </si>
  <si>
    <t>MANFIL PRO_01766</t>
  </si>
  <si>
    <t>MANCOZEB_01766</t>
  </si>
  <si>
    <t>INDOFIL INDUSTRIES (NETHERLANDS) BV_01766</t>
  </si>
  <si>
    <t>-_01766</t>
  </si>
  <si>
    <t>FUNGICIDA_01766</t>
  </si>
  <si>
    <t>GRANULARE IDRODISPERSIBILE_01766</t>
  </si>
  <si>
    <t>75.0 %_01766</t>
  </si>
  <si>
    <t>Autorizzato_01766</t>
  </si>
  <si>
    <t>01766</t>
  </si>
  <si>
    <t>MANFIL PRO</t>
  </si>
  <si>
    <t>75.0 %</t>
  </si>
  <si>
    <t>MANIFLOW_01767</t>
  </si>
  <si>
    <t>BORDEAUX MIXTURE_01767</t>
  </si>
  <si>
    <t>MANICA S.P.A._01767</t>
  </si>
  <si>
    <t>(N) PERICOLOSO PER L'AMBIENTE|(XI) IRRITANTE_01767</t>
  </si>
  <si>
    <t>FUNGICIDA_01767</t>
  </si>
  <si>
    <t>SOSPENSIONE CONCENTRATA_01767</t>
  </si>
  <si>
    <t>10.0 g_01767</t>
  </si>
  <si>
    <t>Autorizzato_01767</t>
  </si>
  <si>
    <t>01767</t>
  </si>
  <si>
    <t>MANIFLOW</t>
  </si>
  <si>
    <t>MANIFLOW SECTOR_01768</t>
  </si>
  <si>
    <t>BORDEAUX MIXTURE_01768</t>
  </si>
  <si>
    <t>MANICA S.P.A._01768</t>
  </si>
  <si>
    <t>(N) PERICOLOSO PER L'AMBIENTE_01768</t>
  </si>
  <si>
    <t>FUNGICIDA_01768</t>
  </si>
  <si>
    <t>SOSPENSIONE CONCENTRATA_01768</t>
  </si>
  <si>
    <t>10.0 g_01768</t>
  </si>
  <si>
    <t>Autorizzato_01768</t>
  </si>
  <si>
    <t>01768</t>
  </si>
  <si>
    <t>MANIFLOW SECTOR</t>
  </si>
  <si>
    <t>MANNIX_01769</t>
  </si>
  <si>
    <t>OXYFLUORFEN_01769</t>
  </si>
  <si>
    <t>ADAMA AGAN LTD_01769</t>
  </si>
  <si>
    <t>(N) PERICOLOSO PER L'AMBIENTE_01769</t>
  </si>
  <si>
    <t>DISERBANTE_01769</t>
  </si>
  <si>
    <t>SOSPENSIONE CONCENTRATA_01769</t>
  </si>
  <si>
    <t>42.9 g_01769</t>
  </si>
  <si>
    <t>Autorizzato_01769</t>
  </si>
  <si>
    <t>01769</t>
  </si>
  <si>
    <t>MANNIX</t>
  </si>
  <si>
    <t>MANTA_01770</t>
  </si>
  <si>
    <t>FLUROXYPYR|FLORASULAM_01770</t>
  </si>
  <si>
    <t>DOW AGROSCIENCES ITALIA S.R.L._01770</t>
  </si>
  <si>
    <t>(N) PERICOLOSO PER L'AMBIENTE|(XI) IRRITANTE_01770</t>
  </si>
  <si>
    <t>DISERBANTE_01770</t>
  </si>
  <si>
    <t>SOSPENSIONE-EMULSIONE_01770</t>
  </si>
  <si>
    <t>14.6 g|0.1 g_01770</t>
  </si>
  <si>
    <t>Ri-registrato (Air 1 Fase 1)_01770</t>
  </si>
  <si>
    <t>01770</t>
  </si>
  <si>
    <t>MANTA</t>
  </si>
  <si>
    <t>MANTA DUO_01771</t>
  </si>
  <si>
    <t>FLUROXYPYR|FLORASULAM_01771</t>
  </si>
  <si>
    <t>DOW AGROSCIENCES ITALIA S.R.L._01771</t>
  </si>
  <si>
    <t>(N) PERICOLOSO PER L'AMBIENTE|(XI) IRRITANTE_01771</t>
  </si>
  <si>
    <t>DISERBANTE_01771</t>
  </si>
  <si>
    <t>SOSPENSIONE-EMULSIONE_01771</t>
  </si>
  <si>
    <t>14.5 g|0.3 g_01771</t>
  </si>
  <si>
    <t>Ri-registrato (Air 1 Fase 1)_01771</t>
  </si>
  <si>
    <t>01771</t>
  </si>
  <si>
    <t>MANTA DUO</t>
  </si>
  <si>
    <t>MANTA GOLD_01772</t>
  </si>
  <si>
    <t>CLOPYRALID|MCPA|FLUROXYPYR_01772</t>
  </si>
  <si>
    <t>DOW AGROSCIENCES ITALIA S.R.L._01772</t>
  </si>
  <si>
    <t>(XI) IRRITANTE|(N) PERICOLOSO PER L'AMBIENTE_01772</t>
  </si>
  <si>
    <t>DISERBANTE_01772</t>
  </si>
  <si>
    <t>CONCENTRATO EMULSIONABILE_01772</t>
  </si>
  <si>
    <t>2.3 g|26.7 g|6.0 g_01772</t>
  </si>
  <si>
    <t>Ri-registrato (Air 1 Fase 1)_01772</t>
  </si>
  <si>
    <t>01772</t>
  </si>
  <si>
    <t>MANTA GOLD</t>
  </si>
  <si>
    <t>MANTIR 75 WG_01773</t>
  </si>
  <si>
    <t>MANCOZEB_01773</t>
  </si>
  <si>
    <t>GOWAN ITALIA S.R.L._01773</t>
  </si>
  <si>
    <t>(N) PERICOLOSO PER L'AMBIENTE|(XN) NOCIVO_01773</t>
  </si>
  <si>
    <t>FUNGICIDA_01773</t>
  </si>
  <si>
    <t>GRANULARE IDRODISPERSIBILE_01773</t>
  </si>
  <si>
    <t>75.0 g_01773</t>
  </si>
  <si>
    <t>Ri-registrato_01773</t>
  </si>
  <si>
    <t>01773</t>
  </si>
  <si>
    <t>MANTIR 75 WG</t>
  </si>
  <si>
    <t>MANTIR DG_01774</t>
  </si>
  <si>
    <t>MANCOZEB_01774</t>
  </si>
  <si>
    <t>GOWAN ITALIA S.R.L._01774</t>
  </si>
  <si>
    <t>(N) PERICOLOSO PER L'AMBIENTE|(XN) NOCIVO_01774</t>
  </si>
  <si>
    <t>FUNGICIDA_01774</t>
  </si>
  <si>
    <t>GRANULARE IDRODISPERSIBILE_01774</t>
  </si>
  <si>
    <t>75.0 g_01774</t>
  </si>
  <si>
    <t>Ri-registrato_01774</t>
  </si>
  <si>
    <t>01774</t>
  </si>
  <si>
    <t>MANTIR DG</t>
  </si>
  <si>
    <t>MANTIR GO_01775</t>
  </si>
  <si>
    <t>MANCOZEB_01775</t>
  </si>
  <si>
    <t>INDOFIL INDUSTRIES (NETHERLANDS) BV_01775</t>
  </si>
  <si>
    <t>(N) PERICOLOSO PER L'AMBIENTE|(XN) NOCIVO_01775</t>
  </si>
  <si>
    <t>FUNGICIDA_01775</t>
  </si>
  <si>
    <t>MICROGRANULARE_01775</t>
  </si>
  <si>
    <t>75.0 g_01775</t>
  </si>
  <si>
    <t>Ri-registrato_01775</t>
  </si>
  <si>
    <t>01775</t>
  </si>
  <si>
    <t>MANTIR GO</t>
  </si>
  <si>
    <t>MANZEB 75 WG_01776</t>
  </si>
  <si>
    <t>MANCOZEB_01776</t>
  </si>
  <si>
    <t>CHEMIA S.P.A._01776</t>
  </si>
  <si>
    <t>(N) PERICOLOSO PER L'AMBIENTE|(XN) NOCIVO_01776</t>
  </si>
  <si>
    <t>FUNGICIDA_01776</t>
  </si>
  <si>
    <t>GRANULARE IDRODISPERSIBILE_01776</t>
  </si>
  <si>
    <t>75.0 g_01776</t>
  </si>
  <si>
    <t>Ri-registrato_01776</t>
  </si>
  <si>
    <t>01776</t>
  </si>
  <si>
    <t>MANZEB 75 WG</t>
  </si>
  <si>
    <t>MARACANA_01777</t>
  </si>
  <si>
    <t>PYRIPROXYFEN_01777</t>
  </si>
  <si>
    <t>PROPLAN PLANT PROTECTION COMPANY S.L._01777</t>
  </si>
  <si>
    <t>-_01777</t>
  </si>
  <si>
    <t>INSETTICIDA_01777</t>
  </si>
  <si>
    <t>CONCENTRATO EMULSIONABILE_01777</t>
  </si>
  <si>
    <t>11.4 g_01777</t>
  </si>
  <si>
    <t>Autorizzato_01777</t>
  </si>
  <si>
    <t>01777</t>
  </si>
  <si>
    <t>MARACANA</t>
  </si>
  <si>
    <t>MARISOL_01778</t>
  </si>
  <si>
    <t>ABAMECTIN (AKA AVERMECTIN)_01778</t>
  </si>
  <si>
    <t>ROTAM AGROCHEMICAL EUROPE LIMITED_01778</t>
  </si>
  <si>
    <t>(XN) NOCIVO|(N) PERICOLOSO PER L'AMBIENTE_01778</t>
  </si>
  <si>
    <t>INSETTICIDA-ACARICIDA_01778</t>
  </si>
  <si>
    <t>CONCENTRATO EMULSIONABILE_01778</t>
  </si>
  <si>
    <t>1.9 g_01778</t>
  </si>
  <si>
    <t>Autorizzato_01778</t>
  </si>
  <si>
    <t>01778</t>
  </si>
  <si>
    <t>MARISOL</t>
  </si>
  <si>
    <t>MARK CASA GIARDINO_01779</t>
  </si>
  <si>
    <t>PROPICONAZOLE_01779</t>
  </si>
  <si>
    <t>ADAMA MAKHTESHIM LTD_01779</t>
  </si>
  <si>
    <t>(N) PERICOLOSO PER L'AMBIENTE_01779</t>
  </si>
  <si>
    <t>FUNGICIDA_01779</t>
  </si>
  <si>
    <t>CONCENTRATO EMULSIONABILE_01779</t>
  </si>
  <si>
    <t>23.1 g_01779</t>
  </si>
  <si>
    <t>Ri-registrato_01779</t>
  </si>
  <si>
    <t>01779</t>
  </si>
  <si>
    <t>MARK CASA GIARDINO</t>
  </si>
  <si>
    <t>MARKATE PLUS 100 CS_01780</t>
  </si>
  <si>
    <t>LAMBDA-CYHALOTHRIN_01780</t>
  </si>
  <si>
    <t>SAPEC AGRO ITALIA SRL_01780</t>
  </si>
  <si>
    <t>-_01780</t>
  </si>
  <si>
    <t>INSETTICIDA_01780</t>
  </si>
  <si>
    <t>SOSPENSIONE DI CAPSULE_01780</t>
  </si>
  <si>
    <t>9.4 g_01780</t>
  </si>
  <si>
    <t>Autorizzato_01780</t>
  </si>
  <si>
    <t>01780</t>
  </si>
  <si>
    <t>MARKATE PLUS 100 CS</t>
  </si>
  <si>
    <t>MARKER 600_01781</t>
  </si>
  <si>
    <t>PETHOXAMID_01781</t>
  </si>
  <si>
    <t>CHEMINOVA  A/S_01781</t>
  </si>
  <si>
    <t>-_01781</t>
  </si>
  <si>
    <t>DISERBANTE_01781</t>
  </si>
  <si>
    <t>CONCENTRATO EMULSIONABILE_01781</t>
  </si>
  <si>
    <t>56.6 g_01781</t>
  </si>
  <si>
    <t>Autorizzato_01781</t>
  </si>
  <si>
    <t>01781</t>
  </si>
  <si>
    <t>MARKER 600</t>
  </si>
  <si>
    <t>MARKER T_01782</t>
  </si>
  <si>
    <t>TERBUTHYLAZINE|PETHOXAMID_01782</t>
  </si>
  <si>
    <t>CHEMINOVA  A/S_01782</t>
  </si>
  <si>
    <t>(N) PERICOLOSO PER L'AMBIENTE|(XN) NOCIVO_01782</t>
  </si>
  <si>
    <t>DISERBANTE_01782</t>
  </si>
  <si>
    <t>SOSPENSIONE-EMULSIONE_01782</t>
  </si>
  <si>
    <t>23.2 g|27.8 g_01782</t>
  </si>
  <si>
    <t>Autorizzato_01782</t>
  </si>
  <si>
    <t>01782</t>
  </si>
  <si>
    <t>MARKER T</t>
  </si>
  <si>
    <t>MAROX SX_01783</t>
  </si>
  <si>
    <t>TRIBENURON|THIFENSULFURON-METHYL_01783</t>
  </si>
  <si>
    <t>DU PONT DE NEMOURS ITALIANA S.R.L._01783</t>
  </si>
  <si>
    <t>(N) PERICOLOSO PER L'AMBIENTE_01783</t>
  </si>
  <si>
    <t>DISERBANTE_01783</t>
  </si>
  <si>
    <t>GRANULARE SOLUBILE IN ACQUA_01783</t>
  </si>
  <si>
    <t>16.7 g|33.3 g_01783</t>
  </si>
  <si>
    <t>Autorizzato_01783</t>
  </si>
  <si>
    <t>01783</t>
  </si>
  <si>
    <t>MAROX SX</t>
  </si>
  <si>
    <t>16.7 g|33.3 g</t>
  </si>
  <si>
    <t>MARTO'_01784</t>
  </si>
  <si>
    <t>GLYPHOSATE|PYRAFLUFEN-ETHYL_01784</t>
  </si>
  <si>
    <t>SCOTTS FRANCE S.A.S._01784</t>
  </si>
  <si>
    <t>(N) PERICOLOSO PER L'AMBIENTE_01784</t>
  </si>
  <si>
    <t>DISERBANTE_01784</t>
  </si>
  <si>
    <t>SOSPENSIONE-EMULSIONE_01784</t>
  </si>
  <si>
    <t>27.1 g|0.1 g_01784</t>
  </si>
  <si>
    <t>Autorizzato in regime di Riconoscimento Reciproco_01784</t>
  </si>
  <si>
    <t>01784</t>
  </si>
  <si>
    <t>MARTO'</t>
  </si>
  <si>
    <t>GLYPHOSATE|PYRAFLUFEN-ETHYL</t>
  </si>
  <si>
    <t>27.1 g|0.1 g</t>
  </si>
  <si>
    <t>MARTOS_01785</t>
  </si>
  <si>
    <t>QUIZALOFOP-P-ETHYL_01785</t>
  </si>
  <si>
    <t>SHARDA CROPCHEM LIMITED_01785</t>
  </si>
  <si>
    <t>(XI) IRRITANTE|(N) PERICOLOSO PER L'AMBIENTE_01785</t>
  </si>
  <si>
    <t>DISERBANTE_01785</t>
  </si>
  <si>
    <t>CONCENTRATO EMULSIONABILE_01785</t>
  </si>
  <si>
    <t>5.0 g_01785</t>
  </si>
  <si>
    <t>Autorizzato_01785</t>
  </si>
  <si>
    <t>01785</t>
  </si>
  <si>
    <t>MARTOS</t>
  </si>
  <si>
    <t>MASAI 20 WP_01786</t>
  </si>
  <si>
    <t>TEBUFENPYRAD_01786</t>
  </si>
  <si>
    <t>BASF ITALIA S.P.A._01786</t>
  </si>
  <si>
    <t>(N) PERICOLOSO PER L'AMBIENTE|(XN) NOCIVO_01786</t>
  </si>
  <si>
    <t>ACARICIDA_01786</t>
  </si>
  <si>
    <t>POLVERE BAGNABILE_01786</t>
  </si>
  <si>
    <t>20.0 g_01786</t>
  </si>
  <si>
    <t>Ri-registrato_01786</t>
  </si>
  <si>
    <t>01786</t>
  </si>
  <si>
    <t>MASAI 20 WP</t>
  </si>
  <si>
    <t>TEBUFENPYRAD</t>
  </si>
  <si>
    <t>MASSOARMONEX 10 L_01787</t>
  </si>
  <si>
    <t>6-BENZYLADENINE_01787</t>
  </si>
  <si>
    <t>FINE AGROCHEMICALS LTD_01787</t>
  </si>
  <si>
    <t>-_01787</t>
  </si>
  <si>
    <t>FUNGICIDA_01787</t>
  </si>
  <si>
    <t>CONCENTRATO SOLUBILE_01787</t>
  </si>
  <si>
    <t>9.4 g_01787</t>
  </si>
  <si>
    <t>Autorizzato_01787</t>
  </si>
  <si>
    <t>01787</t>
  </si>
  <si>
    <t>MASSOARMONEX 10 L</t>
  </si>
  <si>
    <t>MASSOCUR 12-E_01788</t>
  </si>
  <si>
    <t>MYCLOBUTANIL_01788</t>
  </si>
  <si>
    <t>SHARDA CROPCHEM LIMITED_01788</t>
  </si>
  <si>
    <t>(XN) NOCIVO_01788</t>
  </si>
  <si>
    <t>FUNGICIDA_01788</t>
  </si>
  <si>
    <t>CONCENTRATO EMULSIONABILE_01788</t>
  </si>
  <si>
    <t>13.4 g_01788</t>
  </si>
  <si>
    <t>Autorizzato_01788</t>
  </si>
  <si>
    <t>01788</t>
  </si>
  <si>
    <t>MASSOCUR 12-E</t>
  </si>
  <si>
    <t>MASTER_01789</t>
  </si>
  <si>
    <t>CHLORPYRIFOS_01789</t>
  </si>
  <si>
    <t>ADAMA MAKHTESHIM LTD_01789</t>
  </si>
  <si>
    <t>(N) PERICOLOSO PER L'AMBIENTE|(XI) IRRITANTE_01789</t>
  </si>
  <si>
    <t>INSETTICIDA_01789</t>
  </si>
  <si>
    <t>SOSPENSIONE DI CAPSULE_01789</t>
  </si>
  <si>
    <t>23.0 g_01789</t>
  </si>
  <si>
    <t>Autorizzato_01789</t>
  </si>
  <si>
    <t>01789</t>
  </si>
  <si>
    <t>MASTER</t>
  </si>
  <si>
    <t>MASTIFF ULTRA_01790</t>
  </si>
  <si>
    <t>GLYPHOSATE_01790</t>
  </si>
  <si>
    <t>CHEMINOVA AGRO ITALIA S.R.L._01790</t>
  </si>
  <si>
    <t>ESENTE DA CLASSIFICAZIONE DI PERICOLO_01790</t>
  </si>
  <si>
    <t>DISERBANTE_01790</t>
  </si>
  <si>
    <t>CONCENTRATO SOLUBILE_01790</t>
  </si>
  <si>
    <t>30.8 g_01790</t>
  </si>
  <si>
    <t>Ri-registrato_01790</t>
  </si>
  <si>
    <t>01790</t>
  </si>
  <si>
    <t>MASTIFF ULTRA</t>
  </si>
  <si>
    <t>MATACAR_01791</t>
  </si>
  <si>
    <t>HEXYTHIAZOX_01791</t>
  </si>
  <si>
    <t>SIPCAM ITALIA S.P.A._01791</t>
  </si>
  <si>
    <t>(N) PERICOLOSO PER L'AMBIENTE_01791</t>
  </si>
  <si>
    <t>ACARICIDA_01791</t>
  </si>
  <si>
    <t>POLVERE BAGNABILE_01791</t>
  </si>
  <si>
    <t>10.0 g_01791</t>
  </si>
  <si>
    <t>Autorizzato_01791</t>
  </si>
  <si>
    <t>01791</t>
  </si>
  <si>
    <t>MATACAR</t>
  </si>
  <si>
    <t>MATACAR FL_01792</t>
  </si>
  <si>
    <t>HEXYTHIAZOX_01792</t>
  </si>
  <si>
    <t>SIPCAM ITALIA S.P.A._01792</t>
  </si>
  <si>
    <t>(N) PERICOLOSO PER L'AMBIENTE_01792</t>
  </si>
  <si>
    <t>ACARICIDA_01792</t>
  </si>
  <si>
    <t>SOSPENSIONE CONCENTRATA_01792</t>
  </si>
  <si>
    <t>24.0 g_01792</t>
  </si>
  <si>
    <t>Autorizzato_01792</t>
  </si>
  <si>
    <t>01792</t>
  </si>
  <si>
    <t>MATACAR FL</t>
  </si>
  <si>
    <t>MATADOR_01793</t>
  </si>
  <si>
    <t>TRIADIMENOL|TEBUCONAZOLE_01793</t>
  </si>
  <si>
    <t>BAYER CROPSCIENCE S.R.L._01793</t>
  </si>
  <si>
    <t>(N) PERICOLOSO PER L'AMBIENTE|(XN) NOCIVO_01793</t>
  </si>
  <si>
    <t>FUNGICIDA_01793</t>
  </si>
  <si>
    <t>CONCENTRATO EMULSIONABILE_01793</t>
  </si>
  <si>
    <t>7.5 g|22.5 g_01793</t>
  </si>
  <si>
    <t>Autorizzato_01793</t>
  </si>
  <si>
    <t>01793</t>
  </si>
  <si>
    <t>MATADOR</t>
  </si>
  <si>
    <t>TRIADIMENOL|TEBUCONAZOLE</t>
  </si>
  <si>
    <t>7.5 g|22.5 g</t>
  </si>
  <si>
    <t>MATCH TOP_01794</t>
  </si>
  <si>
    <t>LUFENURON_01794</t>
  </si>
  <si>
    <t>SYNGENTA ITALIA S.P.A._01794</t>
  </si>
  <si>
    <t>(N) PERICOLOSO PER L'AMBIENTE|(XI) IRRITANTE_01794</t>
  </si>
  <si>
    <t>INSETTICIDA_01794</t>
  </si>
  <si>
    <t>CONCENTRATO EMULSIONABILE_01794</t>
  </si>
  <si>
    <t>4.4 g_01794</t>
  </si>
  <si>
    <t>Ri-registrato_01794</t>
  </si>
  <si>
    <t>01794</t>
  </si>
  <si>
    <t>MATCH TOP</t>
  </si>
  <si>
    <t>MAVRIK 20 EW_01795</t>
  </si>
  <si>
    <t>TAU-FLUVALINATE_01795</t>
  </si>
  <si>
    <t>ADAMA IRVITA N.V._01795</t>
  </si>
  <si>
    <t>(N) PERICOLOSO PER L'AMBIENTE_01795</t>
  </si>
  <si>
    <t>INSETTICIDA-ACARICIDA_01795</t>
  </si>
  <si>
    <t>EMULSIONE OLIO/ACQUA_01795</t>
  </si>
  <si>
    <t>21.4 g_01795</t>
  </si>
  <si>
    <t>Ri-registrato_01795</t>
  </si>
  <si>
    <t>01795</t>
  </si>
  <si>
    <t>MAVRIK 20 EW</t>
  </si>
  <si>
    <t>MAVRIK 240 EW_01796</t>
  </si>
  <si>
    <t>TAU-FLUVALINATE_01796</t>
  </si>
  <si>
    <t>ADAMA ITALIA S.R.L._01796</t>
  </si>
  <si>
    <t>(N) PERICOLOSO PER L'AMBIENTE_01796</t>
  </si>
  <si>
    <t>INSETTICIDA-ACARICIDA_01796</t>
  </si>
  <si>
    <t>CONCENTRATO EMULSIONABILE_01796</t>
  </si>
  <si>
    <t>21.4 g_01796</t>
  </si>
  <si>
    <t>Ri-registrato_01796</t>
  </si>
  <si>
    <t>01796</t>
  </si>
  <si>
    <t>MAVRIK 240 EW</t>
  </si>
  <si>
    <t>MAVRIK CASA GIARDINO_01797</t>
  </si>
  <si>
    <t>TAU-FLUVALINATE_01797</t>
  </si>
  <si>
    <t>ADAMA IRVITA N.V._01797</t>
  </si>
  <si>
    <t>(N) PERICOLOSO PER L'AMBIENTE_01797</t>
  </si>
  <si>
    <t>INSETTICIDA_01797</t>
  </si>
  <si>
    <t>EMULSIONE ACQUA IN OLIO_01797</t>
  </si>
  <si>
    <t>21.4 g_01797</t>
  </si>
  <si>
    <t>Ri-registrato_01797</t>
  </si>
  <si>
    <t>01797</t>
  </si>
  <si>
    <t>MAVRIK CASA GIARDINO</t>
  </si>
  <si>
    <t>MAVRIK EW_01798</t>
  </si>
  <si>
    <t>TAU-FLUVALINATE_01798</t>
  </si>
  <si>
    <t>ADAMA ITALIA S.R.L._01798</t>
  </si>
  <si>
    <t>(N) PERICOLOSO PER L'AMBIENTE_01798</t>
  </si>
  <si>
    <t>INSETTICIDA-ACARICIDA_01798</t>
  </si>
  <si>
    <t>EMULSIONE OLIO/ACQUA_01798</t>
  </si>
  <si>
    <t>21.4 g_01798</t>
  </si>
  <si>
    <t>Ri-registrato_01798</t>
  </si>
  <si>
    <t>01798</t>
  </si>
  <si>
    <t>MAVRIK EW</t>
  </si>
  <si>
    <t>MAVRIK PRONTO USO_01799</t>
  </si>
  <si>
    <t>TAU-FLUVALINATE_01799</t>
  </si>
  <si>
    <t>ADAMA IRVITA N.V._01799</t>
  </si>
  <si>
    <t>ESENTE DA CLASSIFICAZIONE DI PERICOLO_01799</t>
  </si>
  <si>
    <t>INSETTICIDA_01799</t>
  </si>
  <si>
    <t>CONCENTRATO EMULSIONABILE_01799</t>
  </si>
  <si>
    <t>0.0 g_01799</t>
  </si>
  <si>
    <t>Autorizzato_01799</t>
  </si>
  <si>
    <t>01799</t>
  </si>
  <si>
    <t>MAVRIK PRONTO USO</t>
  </si>
  <si>
    <t>MAXCEL_01800</t>
  </si>
  <si>
    <t>6-BENZYLADENINE_01800</t>
  </si>
  <si>
    <t>SUMITOMO CHEMICAL AGRO EUROPE S.A.S._01800</t>
  </si>
  <si>
    <t>(N) PERICOLOSO PER L'AMBIENTE_01800</t>
  </si>
  <si>
    <t>FITOREGOLATORE_01800</t>
  </si>
  <si>
    <t>CONCENTRATO SOLUBILE_01800</t>
  </si>
  <si>
    <t>1.9 g_01800</t>
  </si>
  <si>
    <t>Autorizzato_01800</t>
  </si>
  <si>
    <t>01800</t>
  </si>
  <si>
    <t>MAXCEL</t>
  </si>
  <si>
    <t>MAXCEL 2SL_01801</t>
  </si>
  <si>
    <t>6-BENZYLADENINE_01801</t>
  </si>
  <si>
    <t>SUMITOMO CHEMICAL AGRO EUROPE S.A.S._01801</t>
  </si>
  <si>
    <t>ESENTE DA CLASSIFICAZIONE DI PERICOLO_01801</t>
  </si>
  <si>
    <t>FITOREGOLATORE_01801</t>
  </si>
  <si>
    <t>CONCENTRATO SOLUBILE_01801</t>
  </si>
  <si>
    <t>1.9 g_01801</t>
  </si>
  <si>
    <t>Autorizzato in regime di Riconoscimento Reciproco_01801</t>
  </si>
  <si>
    <t>01801</t>
  </si>
  <si>
    <t>MAXCEL 2SL</t>
  </si>
  <si>
    <t>MAXIGIB BIO_01802</t>
  </si>
  <si>
    <t>GIBBERELLIC ACID_01802</t>
  </si>
  <si>
    <t>FINE AGROCHEMICALS LTD_01802</t>
  </si>
  <si>
    <t>ESENTE DA CLASSIFICAZIONE DI PERICOLO_01802</t>
  </si>
  <si>
    <t>FITOREGOLATORE_01802</t>
  </si>
  <si>
    <t>POLVERE SOLUBILE IN ACQUA_01802</t>
  </si>
  <si>
    <t>20.0 g_01802</t>
  </si>
  <si>
    <t>Autorizzato_01802</t>
  </si>
  <si>
    <t>01802</t>
  </si>
  <si>
    <t>MAXIGIB BIO</t>
  </si>
  <si>
    <t>MAXIM_01803</t>
  </si>
  <si>
    <t>TRICLOPYR_01803</t>
  </si>
  <si>
    <t>ARYSTA LIFESCIENCE BENELUX SPRL_01803</t>
  </si>
  <si>
    <t>-_01803</t>
  </si>
  <si>
    <t>FITOREGOLATORE_01803</t>
  </si>
  <si>
    <t>COMPRESSE_01803</t>
  </si>
  <si>
    <t>10.0 g_01803</t>
  </si>
  <si>
    <t>Ri-registrato_01803</t>
  </si>
  <si>
    <t>01803</t>
  </si>
  <si>
    <t>MAXIM</t>
  </si>
  <si>
    <t>MAXIMA_01804</t>
  </si>
  <si>
    <t>DIQUAT (DIBROMIDE)_01804</t>
  </si>
  <si>
    <t>SHARDA EUROPE B.V.B.A._01804</t>
  </si>
  <si>
    <t>(N) PERICOLOSO PER L'AMBIENTE|(T) TOSSICO_01804</t>
  </si>
  <si>
    <t>DISERBANTE_01804</t>
  </si>
  <si>
    <t>CONCENTRATO SOLUBILE_01804</t>
  </si>
  <si>
    <t>17.0 g_01804</t>
  </si>
  <si>
    <t>Autorizzato_01804</t>
  </si>
  <si>
    <t>01804</t>
  </si>
  <si>
    <t>MAXIMA</t>
  </si>
  <si>
    <t>MAXIMAN 80 WP_01805</t>
  </si>
  <si>
    <t>MANCOZEB_01805</t>
  </si>
  <si>
    <t>UPL EUROPE L.T.D._01805</t>
  </si>
  <si>
    <t>(N) PERICOLOSO PER L'AMBIENTE|(XN) NOCIVO_01805</t>
  </si>
  <si>
    <t>FUNGICIDA_01805</t>
  </si>
  <si>
    <t>POLVERE BAGNABILE_01805</t>
  </si>
  <si>
    <t>80.0 g_01805</t>
  </si>
  <si>
    <t>Ri-registrato_01805</t>
  </si>
  <si>
    <t>01805</t>
  </si>
  <si>
    <t>MAXIMAN 80 WP</t>
  </si>
  <si>
    <t>MAXIMAN DG_01806</t>
  </si>
  <si>
    <t>CYMOXANIL|MANCOZEB_01806</t>
  </si>
  <si>
    <t>UPL EUROPE L.T.D._01806</t>
  </si>
  <si>
    <t>(XN) NOCIVO|(N) PERICOLOSO PER L'AMBIENTE_01806</t>
  </si>
  <si>
    <t>FUNGICIDA_01806</t>
  </si>
  <si>
    <t>GRANULARE IDRODISPERSIBILE_01806</t>
  </si>
  <si>
    <t>4.0 g|68.0 g_01806</t>
  </si>
  <si>
    <t>Autorizzato_01806</t>
  </si>
  <si>
    <t>01806</t>
  </si>
  <si>
    <t>MAXIMAN DG</t>
  </si>
  <si>
    <t>4.0 g|68.0 g</t>
  </si>
  <si>
    <t>MAXIRAM 50 PB_01807</t>
  </si>
  <si>
    <t>COPPER OXYCHLORIDE_01807</t>
  </si>
  <si>
    <t>MANICA S.P.A._01807</t>
  </si>
  <si>
    <t>(N) PERICOLOSO PER L'AMBIENTE|(XN) NOCIVO_01807</t>
  </si>
  <si>
    <t>FUNGICIDA_01807</t>
  </si>
  <si>
    <t>POLVERE BAGNABILE_01807</t>
  </si>
  <si>
    <t>50.0 g_01807</t>
  </si>
  <si>
    <t>Autorizzato_01807</t>
  </si>
  <si>
    <t>01807</t>
  </si>
  <si>
    <t>MAXIRAM 50 PB</t>
  </si>
  <si>
    <t>MEDAL 25_01808</t>
  </si>
  <si>
    <t>PROPICONAZOLE_01808</t>
  </si>
  <si>
    <t>ADAMA MAKHTESHIM LTD_01808</t>
  </si>
  <si>
    <t>(N) PERICOLOSO PER L'AMBIENTE_01808</t>
  </si>
  <si>
    <t>FUNGICIDA_01808</t>
  </si>
  <si>
    <t>CONCENTRATO EMULSIONABILE_01808</t>
  </si>
  <si>
    <t>23.1 g_01808</t>
  </si>
  <si>
    <t>Ri-registrato_01808</t>
  </si>
  <si>
    <t>01808</t>
  </si>
  <si>
    <t>MEDAL 25</t>
  </si>
  <si>
    <t>MEDEIRO 80 WG ADVANCE_01809</t>
  </si>
  <si>
    <t>FOSETYL-ALUMINIUM_01809</t>
  </si>
  <si>
    <t>SAPEC AGRO S.A._01809</t>
  </si>
  <si>
    <t>NOCIVO PER GLI ORGANISMI ACQUATICI_01809</t>
  </si>
  <si>
    <t>FUNGICIDA_01809</t>
  </si>
  <si>
    <t>GRANULARE IDRODISPERSIBILE_01809</t>
  </si>
  <si>
    <t>80.0 g_01809</t>
  </si>
  <si>
    <t>Autorizzato_01809</t>
  </si>
  <si>
    <t>01809</t>
  </si>
  <si>
    <t>MEDEIRO 80 WG ADVANCE</t>
  </si>
  <si>
    <t>MEDEIRO F WG_01810</t>
  </si>
  <si>
    <t>FOLPET|FOSETYL-ALUMINIUM_01810</t>
  </si>
  <si>
    <t>SAPEC AGRO ITALIA SRL_01810</t>
  </si>
  <si>
    <t>-_01810</t>
  </si>
  <si>
    <t>FUNGICIDA_01810</t>
  </si>
  <si>
    <t>GRANULARE IDRODISPERSIBILE_01810</t>
  </si>
  <si>
    <t>25.0 g|50.0 g_01810</t>
  </si>
  <si>
    <t>Autorizzato in regime di Riconoscimento Reciproco_01810</t>
  </si>
  <si>
    <t>01810</t>
  </si>
  <si>
    <t>MEDEIRO F WG</t>
  </si>
  <si>
    <t>FOLPET|FOSETYL-ALUMINIUM</t>
  </si>
  <si>
    <t>MEDEIRO M_01811</t>
  </si>
  <si>
    <t>FOSETYL-ALUMINIUM|MANCOZEB_01811</t>
  </si>
  <si>
    <t>SAPEC AGRO S.A._01811</t>
  </si>
  <si>
    <t>(N) PERICOLOSO PER L'AMBIENTE|(XN) NOCIVO_01811</t>
  </si>
  <si>
    <t>FUNGICIDA_01811</t>
  </si>
  <si>
    <t>POLVERE BAGNABILE_01811</t>
  </si>
  <si>
    <t>35.0 g|35.0 g_01811</t>
  </si>
  <si>
    <t>Autorizzato_01811</t>
  </si>
  <si>
    <t>01811</t>
  </si>
  <si>
    <t>MEDEIRO M</t>
  </si>
  <si>
    <t>MEDIATOR EXTRA SL_01812</t>
  </si>
  <si>
    <t>IMIDACLOPRID_01812</t>
  </si>
  <si>
    <t>NUFARM ITALIA S.R.L._01812</t>
  </si>
  <si>
    <t>(N) PERICOLOSO PER L'AMBIENTE_01812</t>
  </si>
  <si>
    <t>INSETTICIDA_01812</t>
  </si>
  <si>
    <t>CONCENTRATO SOLUBILE_01812</t>
  </si>
  <si>
    <t>17.8 g_01812</t>
  </si>
  <si>
    <t>Autorizzato_01812</t>
  </si>
  <si>
    <t>01812</t>
  </si>
  <si>
    <t>MEDIATOR EXTRA SL</t>
  </si>
  <si>
    <t>MEDIATOR PLUS_01813</t>
  </si>
  <si>
    <t>IMIDACLOPRID_01813</t>
  </si>
  <si>
    <t>NUFARM ITALIA S.R.L._01813</t>
  </si>
  <si>
    <t>-_01813</t>
  </si>
  <si>
    <t>INSETTICIDA_01813</t>
  </si>
  <si>
    <t>SOSPENSIONE CONCENTRATA_01813</t>
  </si>
  <si>
    <t>17.8 g_01813</t>
  </si>
  <si>
    <t>Autorizzato_01813</t>
  </si>
  <si>
    <t>01813</t>
  </si>
  <si>
    <t>MEDIATOR PLUS</t>
  </si>
  <si>
    <t>MEDOR 35 CLASS_01814</t>
  </si>
  <si>
    <t>METRIBUZIN_01814</t>
  </si>
  <si>
    <t>ARYSTA LIFESCIENCE BENELUX SPRL_01814</t>
  </si>
  <si>
    <t>(N) PERICOLOSO PER L'AMBIENTE|(XN) NOCIVO_01814</t>
  </si>
  <si>
    <t>DISERBANTE_01814</t>
  </si>
  <si>
    <t>GRANULARE IDRODISPERSIBILE_01814</t>
  </si>
  <si>
    <t>35.0 g_01814</t>
  </si>
  <si>
    <t>Autorizzato_01814</t>
  </si>
  <si>
    <t>01814</t>
  </si>
  <si>
    <t>MEDOR 35 CLASS</t>
  </si>
  <si>
    <t>MEGIC 240_01815</t>
  </si>
  <si>
    <t>TAU-FLUVALINATE_01815</t>
  </si>
  <si>
    <t>ADAMA ITALIA S.R.L._01815</t>
  </si>
  <si>
    <t>(XI) IRRITANTE_01815</t>
  </si>
  <si>
    <t>INSETTICIDA-ACARICIDA_01815</t>
  </si>
  <si>
    <t>CONCENTRATO EMULSIONABILE_01815</t>
  </si>
  <si>
    <t>21.4 g_01815</t>
  </si>
  <si>
    <t>Ri-registrato_01815</t>
  </si>
  <si>
    <t>01815</t>
  </si>
  <si>
    <t>MEGIC 240</t>
  </si>
  <si>
    <t>MELODY COMBI_01816</t>
  </si>
  <si>
    <t>FOLPET|IPROVALICARB_01816</t>
  </si>
  <si>
    <t>BAYER CROPSCIENCE S.R.L._01816</t>
  </si>
  <si>
    <t>(N) PERICOLOSO PER L'AMBIENTE|(XN) NOCIVO_01816</t>
  </si>
  <si>
    <t>FUNGICIDA_01816</t>
  </si>
  <si>
    <t>GRANULARE IDRODISPERSIBILE_01816</t>
  </si>
  <si>
    <t>56.3 g|9.0 g_01816</t>
  </si>
  <si>
    <t>Ri-registrato_01816</t>
  </si>
  <si>
    <t>01816</t>
  </si>
  <si>
    <t>MELODY COMBI</t>
  </si>
  <si>
    <t>FOLPET|IPROVALICARB</t>
  </si>
  <si>
    <t>56.3 g|9.0 g</t>
  </si>
  <si>
    <t>MELODY COMPACT WG_01817</t>
  </si>
  <si>
    <t>COPPER OXYCHLORIDE|IPROVALICARB_01817</t>
  </si>
  <si>
    <t>BAYER CROPSCIENCE S.R.L._01817</t>
  </si>
  <si>
    <t>-_01817</t>
  </si>
  <si>
    <t>FUNGICIDA_01817</t>
  </si>
  <si>
    <t>GRANULARE IDRODISPERSIBILE_01817</t>
  </si>
  <si>
    <t>40.6 g|8.4 g_01817</t>
  </si>
  <si>
    <t>Autorizzato in regime di Riconoscimento Reciproco_01817</t>
  </si>
  <si>
    <t>01817</t>
  </si>
  <si>
    <t>MELODY COMPACT WG</t>
  </si>
  <si>
    <t>COPPER OXYCHLORIDE|IPROVALICARB</t>
  </si>
  <si>
    <t>40.6 g|8.4 g</t>
  </si>
  <si>
    <t>MELODY TREVI_01818</t>
  </si>
  <si>
    <t>FOSETYL-ALUMINIUM|FENAMIDONE|IPROVALICARB_01818</t>
  </si>
  <si>
    <t>BAYER CROPSCIENCE S.R.L._01818</t>
  </si>
  <si>
    <t>(N) PERICOLOSO PER L'AMBIENTE|(XI) IRRITANTE_01818</t>
  </si>
  <si>
    <t>FUNGICIDA_01818</t>
  </si>
  <si>
    <t>POLVERE BAGNABILE_01818</t>
  </si>
  <si>
    <t>52.0 g|4.0 g|4.8 g_01818</t>
  </si>
  <si>
    <t>Ri-registrato_01818</t>
  </si>
  <si>
    <t>01818</t>
  </si>
  <si>
    <t>MELODY TREVI</t>
  </si>
  <si>
    <t>MELTUS_01819</t>
  </si>
  <si>
    <t>METSULFURON-METHYL_01819</t>
  </si>
  <si>
    <t>NUFARM S.A.S._01819</t>
  </si>
  <si>
    <t>(N) PERICOLOSO PER L'AMBIENTE_01819</t>
  </si>
  <si>
    <t>DISERBANTE_01819</t>
  </si>
  <si>
    <t>CONCENTRATO SOLUBILE_01819</t>
  </si>
  <si>
    <t>20.0 g_01819</t>
  </si>
  <si>
    <t>Autorizzato_01819</t>
  </si>
  <si>
    <t>01819</t>
  </si>
  <si>
    <t>MELTUS</t>
  </si>
  <si>
    <t>MERLIN COMBI_01820</t>
  </si>
  <si>
    <t>ISOXAFLUTOLE|ACLONIFEN_01820</t>
  </si>
  <si>
    <t>BAYER CROPSCIENCE S.R.L._01820</t>
  </si>
  <si>
    <t>(XN) NOCIVO|(N) PERICOLOSO PER L'AMBIENTE_01820</t>
  </si>
  <si>
    <t>DISERBANTE_01820</t>
  </si>
  <si>
    <t>SOSPENSIONE CONCENTRATA_01820</t>
  </si>
  <si>
    <t>6.2 g|41.3 g_01820</t>
  </si>
  <si>
    <t>Autorizzato provvisoriamente_01820</t>
  </si>
  <si>
    <t>01820</t>
  </si>
  <si>
    <t>MERLIN COMBI</t>
  </si>
  <si>
    <t>MERLIN EXPERT_01821</t>
  </si>
  <si>
    <t>ISOXAFLUTOLE_01821</t>
  </si>
  <si>
    <t>BAYER CROPSCIENCE S.R.L._01821</t>
  </si>
  <si>
    <t>(N) PERICOLOSO PER L'AMBIENTE_01821</t>
  </si>
  <si>
    <t>DISERBANTE_01821</t>
  </si>
  <si>
    <t>SOSPENSIONE CONCENTRATA_01821</t>
  </si>
  <si>
    <t>4.3 g_01821</t>
  </si>
  <si>
    <t>Autorizzato_01821</t>
  </si>
  <si>
    <t>01821</t>
  </si>
  <si>
    <t>MERLIN EXPERT</t>
  </si>
  <si>
    <t>ISOXAFLUTOLE</t>
  </si>
  <si>
    <t>4.3 g</t>
  </si>
  <si>
    <t>MERLIN FLEXX_01822</t>
  </si>
  <si>
    <t>ISOXAFLUTOLE|CYPROSULFAMIDE_01822</t>
  </si>
  <si>
    <t>BAYER CROPSCIENCE S.R.L._01822</t>
  </si>
  <si>
    <t>(N) PERICOLOSO PER L'AMBIENTE_01822</t>
  </si>
  <si>
    <t>DISERBANTE_01822</t>
  </si>
  <si>
    <t>SOSPENSIONE CONCENTRATA_01822</t>
  </si>
  <si>
    <t>4.2 g|4.2 g_01822</t>
  </si>
  <si>
    <t>Autorizzato_01822</t>
  </si>
  <si>
    <t>01822</t>
  </si>
  <si>
    <t>MERLIN FLEXX</t>
  </si>
  <si>
    <t>ISOXAFLUTOLE|CYPROSULFAMIDE</t>
  </si>
  <si>
    <t>4.2 g|4.2 g</t>
  </si>
  <si>
    <t>MERLIN GP_01823</t>
  </si>
  <si>
    <t>ISOXAFLUTOLE|FLUFENACET (FORMERLY FLUTHIAMIDE)_01823</t>
  </si>
  <si>
    <t>BAYER CROPSCIENCE S.R.L._01823</t>
  </si>
  <si>
    <t>(N) PERICOLOSO PER L'AMBIENTE|(XN) NOCIVO_01823</t>
  </si>
  <si>
    <t>DISERBANTE_01823</t>
  </si>
  <si>
    <t>GRANULARE IDRODISPERSIBILE_01823</t>
  </si>
  <si>
    <t>10.0 g|48.0 g_01823</t>
  </si>
  <si>
    <t>Autorizzato_01823</t>
  </si>
  <si>
    <t>01823</t>
  </si>
  <si>
    <t>MERLIN GP</t>
  </si>
  <si>
    <t>MERO_01824</t>
  </si>
  <si>
    <t>PLANT OILS/ RAPE SEED OIL_01824</t>
  </si>
  <si>
    <t>BAYER CROPSCIENCE S.R.L._01824</t>
  </si>
  <si>
    <t>(XI) IRRITANTE_01824</t>
  </si>
  <si>
    <t>COADIUVANTE_01824</t>
  </si>
  <si>
    <t>CONCENTRATO EMULSIONABILE_01824</t>
  </si>
  <si>
    <t>81.4 g_01824</t>
  </si>
  <si>
    <t>Autorizzato provvisoriamente_01824</t>
  </si>
  <si>
    <t>01824</t>
  </si>
  <si>
    <t>MERO</t>
  </si>
  <si>
    <t>81.4 g</t>
  </si>
  <si>
    <t>MERPAN 80 WDG_01825</t>
  </si>
  <si>
    <t>CAPTAN_01825</t>
  </si>
  <si>
    <t>ADAMA ITALIA S.R.L._01825</t>
  </si>
  <si>
    <t>(N) PERICOLOSO PER L'AMBIENTE|(XN) NOCIVO_01825</t>
  </si>
  <si>
    <t>FUNGICIDA_01825</t>
  </si>
  <si>
    <t>GRANULARE IDRODISPERSIBILE_01825</t>
  </si>
  <si>
    <t>80.0 g_01825</t>
  </si>
  <si>
    <t>Ri-registrato_01825</t>
  </si>
  <si>
    <t>01825</t>
  </si>
  <si>
    <t>MERPAN 80 WDG</t>
  </si>
  <si>
    <t>MERTECT_01826</t>
  </si>
  <si>
    <t>THIABENDAZOLE_01826</t>
  </si>
  <si>
    <t>SYNGENTA ITALIA S.P.A._01826</t>
  </si>
  <si>
    <t>(N) PERICOLOSO PER L'AMBIENTE|(XI) IRRITANTE_01826</t>
  </si>
  <si>
    <t>FUNGICIDA_01826</t>
  </si>
  <si>
    <t>SOSPENSIONE CONCENTRATA_01826</t>
  </si>
  <si>
    <t>42.9 g_01826</t>
  </si>
  <si>
    <t>Ri-registrato_01826</t>
  </si>
  <si>
    <t>01826</t>
  </si>
  <si>
    <t>MERTECT</t>
  </si>
  <si>
    <t>MESOZIN 70 WG_01827</t>
  </si>
  <si>
    <t>METRIBUZIN_01827</t>
  </si>
  <si>
    <t>ADAMA DEUTSCHLAND GMBH_01827</t>
  </si>
  <si>
    <t>(N) PERICOLOSO PER L'AMBIENTE_01827</t>
  </si>
  <si>
    <t>DISERBANTE_01827</t>
  </si>
  <si>
    <t>GRANULARE IDRODISPERSIBILE_01827</t>
  </si>
  <si>
    <t>70.0 g_01827</t>
  </si>
  <si>
    <t>Autorizzato_01827</t>
  </si>
  <si>
    <t>01827</t>
  </si>
  <si>
    <t>MESOZIN 70 WG</t>
  </si>
  <si>
    <t>MESUROL_01828</t>
  </si>
  <si>
    <t>METHIOCARB (AKA MERCAPTODIMETHUR)_01828</t>
  </si>
  <si>
    <t>BAYER CROPSCIENCE S.R.L._01828</t>
  </si>
  <si>
    <t>(N) PERICOLOSO PER L'AMBIENTE|(T) TOSSICO_01828</t>
  </si>
  <si>
    <t>INSETTICIDA-ACARICIDA_01828</t>
  </si>
  <si>
    <t>POLVERE BAGNABILE_01828</t>
  </si>
  <si>
    <t>50.0 g_01828</t>
  </si>
  <si>
    <t>Autorizzato_01828</t>
  </si>
  <si>
    <t>01828</t>
  </si>
  <si>
    <t>MESUROL</t>
  </si>
  <si>
    <t>METHIOCARB (AKA MERCAPTODIMETHUR)</t>
  </si>
  <si>
    <t>MESUROL 200 SC_01829</t>
  </si>
  <si>
    <t>METHIOCARB (AKA MERCAPTODIMETHUR)_01829</t>
  </si>
  <si>
    <t>BAYER CROPSCIENCE S.R.L._01829</t>
  </si>
  <si>
    <t>(N) PERICOLOSO PER L'AMBIENTE|(XN) NOCIVO_01829</t>
  </si>
  <si>
    <t>INSETTICIDA_01829</t>
  </si>
  <si>
    <t>SOSPENSIONE CONCENTRATA_01829</t>
  </si>
  <si>
    <t>18.0 g_01829</t>
  </si>
  <si>
    <t>Autorizzato_01829</t>
  </si>
  <si>
    <t>01829</t>
  </si>
  <si>
    <t>MESUROL 200 SC</t>
  </si>
  <si>
    <t>MESUROL 500 FS_01830</t>
  </si>
  <si>
    <t>METHIOCARB (AKA MERCAPTODIMETHUR)_01830</t>
  </si>
  <si>
    <t>BAYER CROPSCIENCE S.R.L._01830</t>
  </si>
  <si>
    <t>(N) PERICOLOSO PER L'AMBIENTE|(T) TOSSICO_01830</t>
  </si>
  <si>
    <t>INSETTICIDA_01830</t>
  </si>
  <si>
    <t>SOSPENSIONE CONCENTRATA PER CONCIA_01830</t>
  </si>
  <si>
    <t>45.0 g_01830</t>
  </si>
  <si>
    <t>Autorizzato in regime di Riconoscimento Reciproco_01830</t>
  </si>
  <si>
    <t>01830</t>
  </si>
  <si>
    <t>MESUROL 500 FS</t>
  </si>
  <si>
    <t>MESUROL EVOLUTION_01831</t>
  </si>
  <si>
    <t>METALDEHYDE_01831</t>
  </si>
  <si>
    <t>LONZA COLOGNE GMBH_01831</t>
  </si>
  <si>
    <t>ESENTE DA CLASSIFICAZIONE DI PERICOLO_01831</t>
  </si>
  <si>
    <t>MOLLUSCHICIDA_01831</t>
  </si>
  <si>
    <t>ESCA GRANULARE_01831</t>
  </si>
  <si>
    <t>3.0 g_01831</t>
  </si>
  <si>
    <t>Autorizzato_01831</t>
  </si>
  <si>
    <t>01831</t>
  </si>
  <si>
    <t>MESUROL EVOLUTION</t>
  </si>
  <si>
    <t>MESUROL LUMACHE PLUS_01832</t>
  </si>
  <si>
    <t>METALDEHYDE_01832</t>
  </si>
  <si>
    <t>KOLLANT S.R.L._01832</t>
  </si>
  <si>
    <t>ESENTE DA CLASSIFICAZIONE DI PERICOLO_01832</t>
  </si>
  <si>
    <t>MOLLUSCHICIDA_01832</t>
  </si>
  <si>
    <t>ESCA GRANULARE_01832</t>
  </si>
  <si>
    <t>5.0 g_01832</t>
  </si>
  <si>
    <t>Autorizzato_01832</t>
  </si>
  <si>
    <t>01832</t>
  </si>
  <si>
    <t>MESUROL LUMACHE PLUS</t>
  </si>
  <si>
    <t>MESUROL M PLUS_01833</t>
  </si>
  <si>
    <t>METALDEHYDE_01833</t>
  </si>
  <si>
    <t>SBM DEVELOPPEMENT S.A.S._01833</t>
  </si>
  <si>
    <t>ESENTE DA CLASSIFICAZIONE DI PERICOLO_01833</t>
  </si>
  <si>
    <t>MOLLUSCHICIDA_01833</t>
  </si>
  <si>
    <t>GRANULARE_01833</t>
  </si>
  <si>
    <t>5.0 g_01833</t>
  </si>
  <si>
    <t>Autorizzato_01833</t>
  </si>
  <si>
    <t>01833</t>
  </si>
  <si>
    <t>MESUROL M PLUS</t>
  </si>
  <si>
    <t>MET52 GRANULARE_01834</t>
  </si>
  <si>
    <t>METARHIZIUM ANISOPLIAE VAR. ANISOPLIAE STRAIN BIPESCO 5/F52_01834</t>
  </si>
  <si>
    <t>NOVOZYMES FRANCE SAS_01834</t>
  </si>
  <si>
    <t>(XI) IRRITANTE_01834</t>
  </si>
  <si>
    <t>BIOINSETTICIDA_01834</t>
  </si>
  <si>
    <t>GRANULARE_01834</t>
  </si>
  <si>
    <t>2.0 g_01834</t>
  </si>
  <si>
    <t>Autorizzato_01834</t>
  </si>
  <si>
    <t>01834</t>
  </si>
  <si>
    <t>MET52 GRANULARE</t>
  </si>
  <si>
    <t>NOVOZYMES FRANCE SAS</t>
  </si>
  <si>
    <t>META 480 SC_01835</t>
  </si>
  <si>
    <t>OXYFLUORFEN_01835</t>
  </si>
  <si>
    <t>DOW AGROSCIENCES ITALIA S.R.L._01835</t>
  </si>
  <si>
    <t>(N) PERICOLOSO PER L'AMBIENTE_01835</t>
  </si>
  <si>
    <t>DISERBANTE_01835</t>
  </si>
  <si>
    <t>SOSPENSIONE CONCENTRATA_01835</t>
  </si>
  <si>
    <t>480.0 g/l_01835</t>
  </si>
  <si>
    <t>Autorizzato_01835</t>
  </si>
  <si>
    <t>01835</t>
  </si>
  <si>
    <t>META 480 SC</t>
  </si>
  <si>
    <t>METACID_01836</t>
  </si>
  <si>
    <t>METALDEHYDE_01836</t>
  </si>
  <si>
    <t>SHARDA CROPCHEM LIMITED_01836</t>
  </si>
  <si>
    <t>ESENTE DA CLASSIFICAZIONE DI PERICOLO_01836</t>
  </si>
  <si>
    <t>MOLLUSCHICIDA_01836</t>
  </si>
  <si>
    <t>ESCA PRONTA PER L'USO_01836</t>
  </si>
  <si>
    <t>5.0 g_01836</t>
  </si>
  <si>
    <t>Autorizzato_01836</t>
  </si>
  <si>
    <t>01836</t>
  </si>
  <si>
    <t>METACID</t>
  </si>
  <si>
    <t>METACINQUE_01837</t>
  </si>
  <si>
    <t>METALDEHYDE|DENATHONIUM BENZOATE_01837</t>
  </si>
  <si>
    <t>KOLLANT S.R.L._01837</t>
  </si>
  <si>
    <t>-_01837</t>
  </si>
  <si>
    <t>MOLLUSCHICIDA_01837</t>
  </si>
  <si>
    <t>ESCA GRANULARE_01837</t>
  </si>
  <si>
    <t>5.0 g|0.0 g_01837</t>
  </si>
  <si>
    <t>Autorizzato_01837</t>
  </si>
  <si>
    <t>01837</t>
  </si>
  <si>
    <t>METACINQUE</t>
  </si>
  <si>
    <t>METADENE_01838</t>
  </si>
  <si>
    <t>METALDEHYDE_01838</t>
  </si>
  <si>
    <t>SHARDA CROPCHEM LIMITED_01838</t>
  </si>
  <si>
    <t>ESENTE DA CLASSIFICAZIONE DI PERICOLO_01838</t>
  </si>
  <si>
    <t>MOLLUSCHICIDA_01838</t>
  </si>
  <si>
    <t>ESCA GRANULARE_01838</t>
  </si>
  <si>
    <t>5.0 g_01838</t>
  </si>
  <si>
    <t>Autorizzato_01838</t>
  </si>
  <si>
    <t>01838</t>
  </si>
  <si>
    <t>METADENE</t>
  </si>
  <si>
    <t>METAFOL 700 SC_01839</t>
  </si>
  <si>
    <t>METAMITRON_01839</t>
  </si>
  <si>
    <t>UPL EUROPE L.T.D._01839</t>
  </si>
  <si>
    <t>(N) PERICOLOSO PER L'AMBIENTE|(XN) NOCIVO_01839</t>
  </si>
  <si>
    <t>DISERBANTE_01839</t>
  </si>
  <si>
    <t>SOSPENSIONE CONCENTRATA_01839</t>
  </si>
  <si>
    <t>57.9 g_01839</t>
  </si>
  <si>
    <t>Autorizzato_01839</t>
  </si>
  <si>
    <t>01839</t>
  </si>
  <si>
    <t>METAFOL 700 SC</t>
  </si>
  <si>
    <t>METALIM_01840</t>
  </si>
  <si>
    <t>METALDEHYDE_01840</t>
  </si>
  <si>
    <t>INDUSTRIALCHIMICA S.R.L._01840</t>
  </si>
  <si>
    <t>ESENTE DA CLASSIFICAZIONE DI PERICOLO_01840</t>
  </si>
  <si>
    <t>INSETTICIDA-MOLLUSCHICIDA_01840</t>
  </si>
  <si>
    <t>ESCA PRONTA PER L'USO_01840</t>
  </si>
  <si>
    <t>5.0 g_01840</t>
  </si>
  <si>
    <t>Autorizzato_01840</t>
  </si>
  <si>
    <t>01840</t>
  </si>
  <si>
    <t>METALIM</t>
  </si>
  <si>
    <t>INSETTICIDA-MOLLUSCHICIDA</t>
  </si>
  <si>
    <t>METAM_01841</t>
  </si>
  <si>
    <t>METAM SODIUM_01841</t>
  </si>
  <si>
    <t>LAINCO S.A._01841</t>
  </si>
  <si>
    <t>(N) PERICOLOSO PER L'AMBIENTE|(XN) NOCIVO|(C) CORROSIVO_01841</t>
  </si>
  <si>
    <t>INSETTICIDA-FUNGICIDA-DISERBANTE_01841</t>
  </si>
  <si>
    <t>PRODOTTO CON S.A. EVAPORABILE_01841</t>
  </si>
  <si>
    <t>32.7 g_01841</t>
  </si>
  <si>
    <t>Ri-registrato_01841</t>
  </si>
  <si>
    <t>01841</t>
  </si>
  <si>
    <t>METAM</t>
  </si>
  <si>
    <t>(N) PERICOLOSO PER L'AMBIENTE|(XN) NOCIVO|(C) CORROSIVO</t>
  </si>
  <si>
    <t>32.7 g</t>
  </si>
  <si>
    <t>METAMAN 8-64 WG_01842</t>
  </si>
  <si>
    <t>MANCOZEB|METALAXYL_01842</t>
  </si>
  <si>
    <t>UPL EUROPE L.T.D._01842</t>
  </si>
  <si>
    <t>(N) PERICOLOSO PER L'AMBIENTE|(XN) NOCIVO_01842</t>
  </si>
  <si>
    <t>FUNGICIDA_01842</t>
  </si>
  <si>
    <t>GRANULARE IDRODISPERSIBILE_01842</t>
  </si>
  <si>
    <t>64.0 g|8.0 g_01842</t>
  </si>
  <si>
    <t>Autorizzato_01842</t>
  </si>
  <si>
    <t>01842</t>
  </si>
  <si>
    <t>METAMAN 8-64 WG</t>
  </si>
  <si>
    <t>METAMBANE_01843</t>
  </si>
  <si>
    <t>MCPA|DICAMBA_01843</t>
  </si>
  <si>
    <t>DIACHEM S.P.A._01843</t>
  </si>
  <si>
    <t>(N) PERICOLOSO PER L'AMBIENTE|(XI) IRRITANTE_01843</t>
  </si>
  <si>
    <t>DISERBANTE_01843</t>
  </si>
  <si>
    <t>CONCENTRATO EMULSIONABILE_01843</t>
  </si>
  <si>
    <t>28.2 g|2.5 g_01843</t>
  </si>
  <si>
    <t>Autorizzato_01843</t>
  </si>
  <si>
    <t>01843</t>
  </si>
  <si>
    <t>METAMBANE</t>
  </si>
  <si>
    <t>28.2 g|2.5 g</t>
  </si>
  <si>
    <t>METAMIX M WP_01844</t>
  </si>
  <si>
    <t>MANCOZEB|METALAXYL_01844</t>
  </si>
  <si>
    <t>INDUSTRIAS AFRASA S.A_01844</t>
  </si>
  <si>
    <t>(N) PERICOLOSO PER L'AMBIENTE|(XI) IRRITANTE_01844</t>
  </si>
  <si>
    <t>FUNGICIDA_01844</t>
  </si>
  <si>
    <t>POLVERE BAGNABILE_01844</t>
  </si>
  <si>
    <t>58.5 g|7.5 g_01844</t>
  </si>
  <si>
    <t>Autorizzato_01844</t>
  </si>
  <si>
    <t>01844</t>
  </si>
  <si>
    <t>METAMIX M WP</t>
  </si>
  <si>
    <t>METAMIX R LIQUIDO_01845</t>
  </si>
  <si>
    <t>COPPER HYDROXIDE|METALAXYL_01845</t>
  </si>
  <si>
    <t>INDUSTRIAS AFRASA S.A_01845</t>
  </si>
  <si>
    <t>-_01845</t>
  </si>
  <si>
    <t>FUNGICIDA_01845</t>
  </si>
  <si>
    <t>SOSPENSIONE CONCENTRATA_01845</t>
  </si>
  <si>
    <t>18.5 g|3.5 g_01845</t>
  </si>
  <si>
    <t>Autorizzato_01845</t>
  </si>
  <si>
    <t>01845</t>
  </si>
  <si>
    <t>METAMIX R LIQUIDO</t>
  </si>
  <si>
    <t>METAREX INOV_01846</t>
  </si>
  <si>
    <t>METALDEHYDE_01846</t>
  </si>
  <si>
    <t>DE SANGOSSE SAS_01846</t>
  </si>
  <si>
    <t>ESENTE DA CLASSIFICAZIONE DI PERICOLO_01846</t>
  </si>
  <si>
    <t>MOLLUSCHICIDA_01846</t>
  </si>
  <si>
    <t>ESCA GRANULARE_01846</t>
  </si>
  <si>
    <t>4.0 g_01846</t>
  </si>
  <si>
    <t>Autorizzato in regime di Riconoscimento Reciproco_01846</t>
  </si>
  <si>
    <t>01846</t>
  </si>
  <si>
    <t>METAREX INOV</t>
  </si>
  <si>
    <t>METAREX M_01847</t>
  </si>
  <si>
    <t>METALDEHYDE_01847</t>
  </si>
  <si>
    <t>DE SANGOSSE SAS_01847</t>
  </si>
  <si>
    <t>ESENTE DA CLASSIFICAZIONE DI PERICOLO_01847</t>
  </si>
  <si>
    <t>MOLLUSCHICIDA_01847</t>
  </si>
  <si>
    <t>ESCA GRANULARE_01847</t>
  </si>
  <si>
    <t>2.5 g_01847</t>
  </si>
  <si>
    <t>Autorizzato in regime di Riconoscimento Reciproco_01847</t>
  </si>
  <si>
    <t>01847</t>
  </si>
  <si>
    <t>METAREX M</t>
  </si>
  <si>
    <t>MET-BLOC_01848</t>
  </si>
  <si>
    <t>METALDEHYDE_01848</t>
  </si>
  <si>
    <t>INDUSTRIALCHIMICA S.R.L._01848</t>
  </si>
  <si>
    <t>ESENTE DA CLASSIFICAZIONE DI PERICOLO_01848</t>
  </si>
  <si>
    <t>MOLLUSCHICIDA_01848</t>
  </si>
  <si>
    <t>GRANULARE_01848</t>
  </si>
  <si>
    <t>5.0 g_01848</t>
  </si>
  <si>
    <t>Autorizzato_01848</t>
  </si>
  <si>
    <t>01848</t>
  </si>
  <si>
    <t>MET-BLOC</t>
  </si>
  <si>
    <t>METEOR_01849</t>
  </si>
  <si>
    <t>DELTAMETHRIN_01849</t>
  </si>
  <si>
    <t>DIACHEM S.P.A._01849</t>
  </si>
  <si>
    <t>(N) PERICOLOSO PER L'AMBIENTE_01849</t>
  </si>
  <si>
    <t>INSETTICIDA_01849</t>
  </si>
  <si>
    <t>SOSPENSIONE CONCENTRATA_01849</t>
  </si>
  <si>
    <t>1.5 g_01849</t>
  </si>
  <si>
    <t>Ri-registrato_01849</t>
  </si>
  <si>
    <t>01849</t>
  </si>
  <si>
    <t>METEOR</t>
  </si>
  <si>
    <t>METHAM NA 51_01850</t>
  </si>
  <si>
    <t>METAM SODIUM_01850</t>
  </si>
  <si>
    <t>TAMINCO ITALIA S.R.L._01850</t>
  </si>
  <si>
    <t>(C) CORROSIVO|(N) PERICOLOSO PER L'AMBIENTE_01850</t>
  </si>
  <si>
    <t>FUNGICIDA-NEMATOCIDA_01850</t>
  </si>
  <si>
    <t>FUMOGENO (FUMIGANTE)_01850</t>
  </si>
  <si>
    <t>42.1 g_01850</t>
  </si>
  <si>
    <t>Autorizzato_01850</t>
  </si>
  <si>
    <t>01850</t>
  </si>
  <si>
    <t>METHAM NA 51</t>
  </si>
  <si>
    <t>METHOMEX_01851</t>
  </si>
  <si>
    <t>METHOMYL_01851</t>
  </si>
  <si>
    <t>DU PONT DE NEMOURS ITALIANA S.R.L._01851</t>
  </si>
  <si>
    <t>(N) PERICOLOSO PER L'AMBIENTE|(T) TOSSICO_01851</t>
  </si>
  <si>
    <t>INSETTICIDA_01851</t>
  </si>
  <si>
    <t>CONCENTRATO SOLUBILE_01851</t>
  </si>
  <si>
    <t>19.3 g_01851</t>
  </si>
  <si>
    <t>Autorizzato_01851</t>
  </si>
  <si>
    <t>01851</t>
  </si>
  <si>
    <t>METHOMEX</t>
  </si>
  <si>
    <t>19.3 g</t>
  </si>
  <si>
    <t>METIDANE 22_01852</t>
  </si>
  <si>
    <t>CHLORPYRIFOS-METHYL_01852</t>
  </si>
  <si>
    <t>DOW AGROSCIENCES ITALIA S.R.L._01852</t>
  </si>
  <si>
    <t>(N) PERICOLOSO PER L'AMBIENTE|(XI) IRRITANTE_01852</t>
  </si>
  <si>
    <t>INSETTICIDA_01852</t>
  </si>
  <si>
    <t>CONCENTRATO EMULSIONABILE_01852</t>
  </si>
  <si>
    <t>21.4 g_01852</t>
  </si>
  <si>
    <t>Ri-registrato_01852</t>
  </si>
  <si>
    <t>01852</t>
  </si>
  <si>
    <t>METIDANE 22</t>
  </si>
  <si>
    <t>METIS ECHO_01853</t>
  </si>
  <si>
    <t>ESFENVALERATE_01853</t>
  </si>
  <si>
    <t>SUMITOMO CHEMICAL AGRO EUROPE S.A.S._01853</t>
  </si>
  <si>
    <t>(N) PERICOLOSO PER L'AMBIENTE_01853</t>
  </si>
  <si>
    <t>INSETTICIDA_01853</t>
  </si>
  <si>
    <t>CONCENTRATO EMULSIONABILE_01853</t>
  </si>
  <si>
    <t>1.5 g_01853</t>
  </si>
  <si>
    <t>Ri-registrato_01853</t>
  </si>
  <si>
    <t>01853</t>
  </si>
  <si>
    <t>METIS ECHO</t>
  </si>
  <si>
    <t>METRIC_01854</t>
  </si>
  <si>
    <t>METRIBUZIN|CLOMAZONE_01854</t>
  </si>
  <si>
    <t>BELCHIM CROP PROTECTION ITALIA S.P.A._01854</t>
  </si>
  <si>
    <t>(N) PERICOLOSO PER L'AMBIENTE_01854</t>
  </si>
  <si>
    <t>DISERBANTE_01854</t>
  </si>
  <si>
    <t>SOSPENSIONE CONCENTRATA_01854</t>
  </si>
  <si>
    <t>19.3 g|5.0 g_01854</t>
  </si>
  <si>
    <t>Autorizzato_01854</t>
  </si>
  <si>
    <t>01854</t>
  </si>
  <si>
    <t>METRIC</t>
  </si>
  <si>
    <t>METRIBUZIN|CLOMAZONE</t>
  </si>
  <si>
    <t>19.3 g|5.0 g</t>
  </si>
  <si>
    <t>METRIN EC_01855</t>
  </si>
  <si>
    <t>CYPERMETHRIN_01855</t>
  </si>
  <si>
    <t>ARYSTA LIFESCIENCE BENELUX SPRL_01855</t>
  </si>
  <si>
    <t>(XI) IRRITANTE|(N) PERICOLOSO PER L'AMBIENTE_01855</t>
  </si>
  <si>
    <t>INSETTICIDA_01855</t>
  </si>
  <si>
    <t>CONCENTRATO EMULSIONABILE_01855</t>
  </si>
  <si>
    <t>5.5 g_01855</t>
  </si>
  <si>
    <t>Ri-registrato_01855</t>
  </si>
  <si>
    <t>01855</t>
  </si>
  <si>
    <t>METRIN EC</t>
  </si>
  <si>
    <t>METRIPHAR 70 WG_01856</t>
  </si>
  <si>
    <t>METRIBUZIN_01856</t>
  </si>
  <si>
    <t>ARYSTA LIFESCIENCE BENELUX SPRL_01856</t>
  </si>
  <si>
    <t>(XN) NOCIVO_01856</t>
  </si>
  <si>
    <t>DISERBANTE_01856</t>
  </si>
  <si>
    <t>GRANULARE IDRODISPERSIBILE_01856</t>
  </si>
  <si>
    <t>70.0 g_01856</t>
  </si>
  <si>
    <t>Autorizzato_01856</t>
  </si>
  <si>
    <t>01856</t>
  </si>
  <si>
    <t>METRIPHAR 70 WG</t>
  </si>
  <si>
    <t>METRO_01857</t>
  </si>
  <si>
    <t>METRIBUZIN_01857</t>
  </si>
  <si>
    <t>ARYSTA LIFESCIENCE BENELUX SPRL_01857</t>
  </si>
  <si>
    <t>(N) PERICOLOSO PER L'AMBIENTE_01857</t>
  </si>
  <si>
    <t>DISERBANTE_01857</t>
  </si>
  <si>
    <t>GRANULARE IDRODISPERSIBILE_01857</t>
  </si>
  <si>
    <t>35.0 g_01857</t>
  </si>
  <si>
    <t>Autorizzato_01857</t>
  </si>
  <si>
    <t>01857</t>
  </si>
  <si>
    <t>METRO</t>
  </si>
  <si>
    <t>METSY_01858</t>
  </si>
  <si>
    <t>METSULFURON-METHYL_01858</t>
  </si>
  <si>
    <t>NUFARM ITALIA S.R.L._01858</t>
  </si>
  <si>
    <t>(N) PERICOLOSO PER L'AMBIENTE_01858</t>
  </si>
  <si>
    <t>DISERBANTE_01858</t>
  </si>
  <si>
    <t>MICROGRANULARE IDRODISPERSIBILE_01858</t>
  </si>
  <si>
    <t>20.0 g_01858</t>
  </si>
  <si>
    <t>Autorizzato_01858</t>
  </si>
  <si>
    <t>01858</t>
  </si>
  <si>
    <t>METSY</t>
  </si>
  <si>
    <t>MEVAXIL COBRE_01859</t>
  </si>
  <si>
    <t>COPPER HYDROXIDE|METALAXYL_01859</t>
  </si>
  <si>
    <t>INDUSTRIAS QUIMICAS DEL VALLES S.A._01859</t>
  </si>
  <si>
    <t>(N) PERICOLOSO PER L'AMBIENTE|(XI) IRRITANTE_01859</t>
  </si>
  <si>
    <t>FUNGICIDA_01859</t>
  </si>
  <si>
    <t>SOSPENSIONE CONCENTRATA_01859</t>
  </si>
  <si>
    <t>18.5 g|3.5 g_01859</t>
  </si>
  <si>
    <t>Autorizzato_01859</t>
  </si>
  <si>
    <t>01859</t>
  </si>
  <si>
    <t>MEVAXIL COBRE</t>
  </si>
  <si>
    <t>MEVAXIL COMBI_01860</t>
  </si>
  <si>
    <t>FOLPET|METALAXYL_01860</t>
  </si>
  <si>
    <t>IQV ITALIA S.R.L._01860</t>
  </si>
  <si>
    <t>(N) PERICOLOSO PER L'AMBIENTE|(XN) NOCIVO_01860</t>
  </si>
  <si>
    <t>FUNGICIDA_01860</t>
  </si>
  <si>
    <t>POLVERE BAGNABILE_01860</t>
  </si>
  <si>
    <t>40.0 g|10.0 g_01860</t>
  </si>
  <si>
    <t>Autorizzato_01860</t>
  </si>
  <si>
    <t>01860</t>
  </si>
  <si>
    <t>MEVAXIL COMBI</t>
  </si>
  <si>
    <t>MEVAXIL M_01861</t>
  </si>
  <si>
    <t>MANCOZEB|METALAXYL_01861</t>
  </si>
  <si>
    <t>IQV ITALIA S.R.L._01861</t>
  </si>
  <si>
    <t>(N) PERICOLOSO PER L'AMBIENTE|(XN) NOCIVO_01861</t>
  </si>
  <si>
    <t>FUNGICIDA_01861</t>
  </si>
  <si>
    <t>POLVERE BAGNABILE_01861</t>
  </si>
  <si>
    <t>64.0 g|8.0 g_01861</t>
  </si>
  <si>
    <t>Autorizzato_01861</t>
  </si>
  <si>
    <t>01861</t>
  </si>
  <si>
    <t>MEVAXIL M</t>
  </si>
  <si>
    <t>MEVAXIL R_01862</t>
  </si>
  <si>
    <t>COPPER HYDROXIDE|METALAXYL_01862</t>
  </si>
  <si>
    <t>IQV ITALIA S.R.L._01862</t>
  </si>
  <si>
    <t>(N) PERICOLOSO PER L'AMBIENTE|(XN) NOCIVO_01862</t>
  </si>
  <si>
    <t>FUNGICIDA_01862</t>
  </si>
  <si>
    <t>SOSPENSIONE CONCENTRATA_01862</t>
  </si>
  <si>
    <t>18.5 g|3.5 g_01862</t>
  </si>
  <si>
    <t>Autorizzato_01862</t>
  </si>
  <si>
    <t>01862</t>
  </si>
  <si>
    <t>MEVAXIL R</t>
  </si>
  <si>
    <t>MEXIL 5G_01863</t>
  </si>
  <si>
    <t>METALAXYL_01863</t>
  </si>
  <si>
    <t>IQV ITALIA S.R.L._01863</t>
  </si>
  <si>
    <t>(XI) IRRITANTE_01863</t>
  </si>
  <si>
    <t>FUNGICIDA_01863</t>
  </si>
  <si>
    <t>GRANULARE_01863</t>
  </si>
  <si>
    <t>5.0 g_01863</t>
  </si>
  <si>
    <t>Autorizzato_01863</t>
  </si>
  <si>
    <t>01863</t>
  </si>
  <si>
    <t>MEXIL 5G</t>
  </si>
  <si>
    <t>METALAXYL</t>
  </si>
  <si>
    <t>MEXIL COP_01864</t>
  </si>
  <si>
    <t>COPPER HYDROXIDE|METALAXYL_01864</t>
  </si>
  <si>
    <t>IQV ITALIA S.R.L._01864</t>
  </si>
  <si>
    <t>(N) PERICOLOSO PER L'AMBIENTE|(XI) IRRITANTE_01864</t>
  </si>
  <si>
    <t>FUNGICIDA_01864</t>
  </si>
  <si>
    <t>SOSPENSIONE CONCENTRATA_01864</t>
  </si>
  <si>
    <t>18.5 g|3.5 g_01864</t>
  </si>
  <si>
    <t>Autorizzato_01864</t>
  </si>
  <si>
    <t>01864</t>
  </si>
  <si>
    <t>MEXIL COP</t>
  </si>
  <si>
    <t>MEXIL ORO MZ_01865</t>
  </si>
  <si>
    <t>MANCOZEB|METALAXYL-M_01865</t>
  </si>
  <si>
    <t>SYNGENTA ITALIA S.P.A._01865</t>
  </si>
  <si>
    <t>(N) PERICOLOSO PER L'AMBIENTE|(XN) NOCIVO_01865</t>
  </si>
  <si>
    <t>FUNGICIDA_01865</t>
  </si>
  <si>
    <t>POLVERE BAGNABILE_01865</t>
  </si>
  <si>
    <t>64.0 g|3.9 g_01865</t>
  </si>
  <si>
    <t>Ri-registrato_01865</t>
  </si>
  <si>
    <t>01865</t>
  </si>
  <si>
    <t>MEXIL ORO MZ</t>
  </si>
  <si>
    <t>MEXIL ORO MZ WG_01866</t>
  </si>
  <si>
    <t>MANCOZEB|METALAXYL-M_01866</t>
  </si>
  <si>
    <t>SYNGENTA ITALIA S.P.A._01866</t>
  </si>
  <si>
    <t>(N) PERICOLOSO PER L'AMBIENTE|(XN) NOCIVO_01866</t>
  </si>
  <si>
    <t>FUNGICIDA_01866</t>
  </si>
  <si>
    <t>GRANULARE IDRODISPERSIBILE_01866</t>
  </si>
  <si>
    <t>64.0 g|3.9 g_01866</t>
  </si>
  <si>
    <t>Ri-registrato_01866</t>
  </si>
  <si>
    <t>01866</t>
  </si>
  <si>
    <t>MEXIL ORO MZ WG</t>
  </si>
  <si>
    <t>MEXIL ORO R WG_01867</t>
  </si>
  <si>
    <t>COPPER OXYCHLORIDE|METALAXYL-M_01867</t>
  </si>
  <si>
    <t>SYNGENTA ITALIA S.P.A._01867</t>
  </si>
  <si>
    <t>(N) PERICOLOSO PER L'AMBIENTE_01867</t>
  </si>
  <si>
    <t>FUNGICIDA_01867</t>
  </si>
  <si>
    <t>GRANULARE IDRODISPERSIBILE_01867</t>
  </si>
  <si>
    <t>14.2 g|2.2 g_01867</t>
  </si>
  <si>
    <t>Autorizzato_01867</t>
  </si>
  <si>
    <t>01867</t>
  </si>
  <si>
    <t>MEXIL ORO R WG</t>
  </si>
  <si>
    <t>14.2 g|2.2 g</t>
  </si>
  <si>
    <t>MEXIRAM HI BIO_01868</t>
  </si>
  <si>
    <t>COPPER HYDROXIDE_01868</t>
  </si>
  <si>
    <t>ALBAUGH UK LTD._01868</t>
  </si>
  <si>
    <t>(N) PERICOLOSO PER L'AMBIENTE|(XI) IRRITANTE_01868</t>
  </si>
  <si>
    <t>FUNGICIDA_01868</t>
  </si>
  <si>
    <t>GRANULARE IDRODISPERSIBILE_01868</t>
  </si>
  <si>
    <t>22.0 g_01868</t>
  </si>
  <si>
    <t>Autorizzato_01868</t>
  </si>
  <si>
    <t>01868</t>
  </si>
  <si>
    <t>MEXIRAM HI BIO</t>
  </si>
  <si>
    <t>MEXIRAM TRI HI BIO_01869</t>
  </si>
  <si>
    <t>TRIBASIC COPPER SULPHATE_01869</t>
  </si>
  <si>
    <t>ALBAUGH UK LTD._01869</t>
  </si>
  <si>
    <t>-_01869</t>
  </si>
  <si>
    <t>FUNGICIDA_01869</t>
  </si>
  <si>
    <t>GRANULARE IDRODISPERSIBILE_01869</t>
  </si>
  <si>
    <t>30.0 g_01869</t>
  </si>
  <si>
    <t>Autorizzato_01869</t>
  </si>
  <si>
    <t>01869</t>
  </si>
  <si>
    <t>MEXIRAM TRI HI BIO</t>
  </si>
  <si>
    <t>MEZENE WG_01870</t>
  </si>
  <si>
    <t>ZIRAM_01870</t>
  </si>
  <si>
    <t>TAMINCO ITALIA S.R.L._01870</t>
  </si>
  <si>
    <t>(N) PERICOLOSO PER L'AMBIENTE|(T  ) MOLTO TOSSICO_01870</t>
  </si>
  <si>
    <t>FUNGICIDA_01870</t>
  </si>
  <si>
    <t>MICROGRANULARE_01870</t>
  </si>
  <si>
    <t>76.0 g_01870</t>
  </si>
  <si>
    <t>Ri-registrato_01870</t>
  </si>
  <si>
    <t>01870</t>
  </si>
  <si>
    <t>MEZENE WG</t>
  </si>
  <si>
    <t>MIBIOL_01871</t>
  </si>
  <si>
    <t>PARAFFIN OIL/(CAS 8042-47-5)_01871</t>
  </si>
  <si>
    <t>ZAPI INDUSTRIE CHIMICHE S.P.A._01871</t>
  </si>
  <si>
    <t>-_01871</t>
  </si>
  <si>
    <t>INSETTICIDA_01871</t>
  </si>
  <si>
    <t>CONCENTRATO EMULSIONABILE_01871</t>
  </si>
  <si>
    <t>80.0 g_01871</t>
  </si>
  <si>
    <t>Autorizzato_01871</t>
  </si>
  <si>
    <t>01871</t>
  </si>
  <si>
    <t>MIBIOL</t>
  </si>
  <si>
    <t>MIBUTIL 12 EC_01872</t>
  </si>
  <si>
    <t>MYCLOBUTANIL_01872</t>
  </si>
  <si>
    <t>CHEMINOVA AGRO ITALIA S.R.L._01872</t>
  </si>
  <si>
    <t>(N) PERICOLOSO PER L'AMBIENTE|(XN) NOCIVO_01872</t>
  </si>
  <si>
    <t>FUNGICIDA_01872</t>
  </si>
  <si>
    <t>CONCENTRATO EMULSIONABILE_01872</t>
  </si>
  <si>
    <t>13.4 g_01872</t>
  </si>
  <si>
    <t>Autorizzato_01872</t>
  </si>
  <si>
    <t>01872</t>
  </si>
  <si>
    <t>MIBUTIL 12 EC</t>
  </si>
  <si>
    <t>MICENE 75 SG_01873</t>
  </si>
  <si>
    <t>MANCOZEB_01873</t>
  </si>
  <si>
    <t>SIPCAM ITALIA S.P.A._01873</t>
  </si>
  <si>
    <t>(N) PERICOLOSO PER L'AMBIENTE|(XN) NOCIVO_01873</t>
  </si>
  <si>
    <t>FUNGICIDA_01873</t>
  </si>
  <si>
    <t>GRANULARE IDRODISPERSIBILE_01873</t>
  </si>
  <si>
    <t>75.0 g_01873</t>
  </si>
  <si>
    <t>Ri-registrato_01873</t>
  </si>
  <si>
    <t>01873</t>
  </si>
  <si>
    <t>MICENE 75 SG</t>
  </si>
  <si>
    <t>MICENE DF_01874</t>
  </si>
  <si>
    <t>MANCOZEB_01874</t>
  </si>
  <si>
    <t>SIPCAM S.P.A._01874</t>
  </si>
  <si>
    <t>(N) PERICOLOSO PER L'AMBIENTE|(XN) NOCIVO_01874</t>
  </si>
  <si>
    <t>FUNGICIDA_01874</t>
  </si>
  <si>
    <t>GRANULARE SOLUBILE IN ACQUA_01874</t>
  </si>
  <si>
    <t>75.0 g_01874</t>
  </si>
  <si>
    <t>Ri-registrato_01874</t>
  </si>
  <si>
    <t>01874</t>
  </si>
  <si>
    <t>MICENE DF</t>
  </si>
  <si>
    <t>MICENE MZ_01875</t>
  </si>
  <si>
    <t>MANCOZEB_01875</t>
  </si>
  <si>
    <t>SIPCAM ITALIA S.P.A._01875</t>
  </si>
  <si>
    <t>(XI) IRRITANTE_01875</t>
  </si>
  <si>
    <t>FUNGICIDA_01875</t>
  </si>
  <si>
    <t>POLVERE BAGNABILE_01875</t>
  </si>
  <si>
    <t>80.0 g_01875</t>
  </si>
  <si>
    <t>Ri-registrato_01875</t>
  </si>
  <si>
    <t>01875</t>
  </si>
  <si>
    <t>MICENE MZ</t>
  </si>
  <si>
    <t>MICEXANIL_01876</t>
  </si>
  <si>
    <t>CYMOXANIL|MANCOZEB_01876</t>
  </si>
  <si>
    <t>SIPCAM S.P.A._01876</t>
  </si>
  <si>
    <t>(XI) IRRITANTE_01876</t>
  </si>
  <si>
    <t>FUNGICIDA_01876</t>
  </si>
  <si>
    <t>POLVERE BAGNABILE_01876</t>
  </si>
  <si>
    <t>4.0 g|40.0 g_01876</t>
  </si>
  <si>
    <t>Autorizzato_01876</t>
  </si>
  <si>
    <t>01876</t>
  </si>
  <si>
    <t>MICEXANIL</t>
  </si>
  <si>
    <t>MICEXANIL BIANCO_01877</t>
  </si>
  <si>
    <t>CYMOXANIL|MANCOZEB_01877</t>
  </si>
  <si>
    <t>SIPCAM S.P.A._01877</t>
  </si>
  <si>
    <t>(XI) IRRITANTE_01877</t>
  </si>
  <si>
    <t>FUNGICIDA_01877</t>
  </si>
  <si>
    <t>POLVERE BAGNABILE_01877</t>
  </si>
  <si>
    <t>4.0 g|40.0 g_01877</t>
  </si>
  <si>
    <t>Autorizzato_01877</t>
  </si>
  <si>
    <t>01877</t>
  </si>
  <si>
    <t>MICEXANIL BIANCO</t>
  </si>
  <si>
    <t>MICLOCHEM_01878</t>
  </si>
  <si>
    <t>MYCLOBUTANIL_01878</t>
  </si>
  <si>
    <t>SHARDA CROPCHEM LIMITED_01878</t>
  </si>
  <si>
    <t>-_01878</t>
  </si>
  <si>
    <t>FUNGICIDA_01878</t>
  </si>
  <si>
    <t>CONCENTRATO EMULSIONABILE_01878</t>
  </si>
  <si>
    <t>4.2 g_01878</t>
  </si>
  <si>
    <t>Autorizzato_01878</t>
  </si>
  <si>
    <t>01878</t>
  </si>
  <si>
    <t>MICLOCHEM</t>
  </si>
  <si>
    <t>MICLOCUR_01879</t>
  </si>
  <si>
    <t>MYCLOBUTANIL_01879</t>
  </si>
  <si>
    <t>SHARDA CROPCHEM LIMITED_01879</t>
  </si>
  <si>
    <t>NOCIVO PER GLI ORGANISMI ACQUATICI_01879</t>
  </si>
  <si>
    <t>FUNGICIDA_01879</t>
  </si>
  <si>
    <t>CONCENTRATO EMULSIONABILE_01879</t>
  </si>
  <si>
    <t>4.2 g_01879</t>
  </si>
  <si>
    <t>Autorizzato_01879</t>
  </si>
  <si>
    <t>01879</t>
  </si>
  <si>
    <t>MICLOCUR</t>
  </si>
  <si>
    <t>MICLO-GREEN_01880</t>
  </si>
  <si>
    <t>MYCLOBUTANIL_01880</t>
  </si>
  <si>
    <t>SHARDA CROPCHEM LIMITED_01880</t>
  </si>
  <si>
    <t>(XN) NOCIVO_01880</t>
  </si>
  <si>
    <t>FUNGICIDA_01880</t>
  </si>
  <si>
    <t>CONCENTRATO EMULSIONABILE_01880</t>
  </si>
  <si>
    <t>13.5 g_01880</t>
  </si>
  <si>
    <t>Autorizzato_01880</t>
  </si>
  <si>
    <t>01880</t>
  </si>
  <si>
    <t>MICLO-GREEN</t>
  </si>
  <si>
    <t>13.5 g</t>
  </si>
  <si>
    <t>MICLOS TOP_01881</t>
  </si>
  <si>
    <t>MYCLOBUTANIL_01881</t>
  </si>
  <si>
    <t>SHARDA CROPCHEM LIMITED_01881</t>
  </si>
  <si>
    <t>-_01881</t>
  </si>
  <si>
    <t>FUNGICIDA_01881</t>
  </si>
  <si>
    <t>CONCENTRATO EMULSIONABILE_01881</t>
  </si>
  <si>
    <t>13.4 g_01881</t>
  </si>
  <si>
    <t>Autorizzato_01881</t>
  </si>
  <si>
    <t>01881</t>
  </si>
  <si>
    <t>MICLOS TOP</t>
  </si>
  <si>
    <t>MICLOSH PROGRESS_01882</t>
  </si>
  <si>
    <t>MYCLOBUTANIL_01882</t>
  </si>
  <si>
    <t>SHARDA CROPCHEM LIMITED_01882</t>
  </si>
  <si>
    <t>ESENTE DA CLASSIFICAZIONE DI PERICOLO_01882</t>
  </si>
  <si>
    <t>FUNGICIDA_01882</t>
  </si>
  <si>
    <t>CONCENTRATO EMULSIONABILE_01882</t>
  </si>
  <si>
    <t>4.2 g_01882</t>
  </si>
  <si>
    <t>Autorizzato_01882</t>
  </si>
  <si>
    <t>01882</t>
  </si>
  <si>
    <t>MICLOSH PROGRESS</t>
  </si>
  <si>
    <t>MICLOSYM EC_01883</t>
  </si>
  <si>
    <t>MYCLOBUTANIL_01883</t>
  </si>
  <si>
    <t>SHARDA CROPCHEM LIMITED_01883</t>
  </si>
  <si>
    <t>-_01883</t>
  </si>
  <si>
    <t>FUNGICIDA_01883</t>
  </si>
  <si>
    <t>CONCENTRATO EMULSIONABILE_01883</t>
  </si>
  <si>
    <t>13.5 g_01883</t>
  </si>
  <si>
    <t>Autorizzato_01883</t>
  </si>
  <si>
    <t>01883</t>
  </si>
  <si>
    <t>MICLOSYM EC</t>
  </si>
  <si>
    <t>MICLOSYM PROGRESS_01884</t>
  </si>
  <si>
    <t>MYCLOBUTANIL_01884</t>
  </si>
  <si>
    <t>SHARDA CROPCHEM LIMITED_01884</t>
  </si>
  <si>
    <t>-_01884</t>
  </si>
  <si>
    <t>FUNGICIDA_01884</t>
  </si>
  <si>
    <t>CONCENTRATO EMULSIONABILE_01884</t>
  </si>
  <si>
    <t>4.2 g_01884</t>
  </si>
  <si>
    <t>Autorizzato_01884</t>
  </si>
  <si>
    <t>01884</t>
  </si>
  <si>
    <t>MICLOSYM PROGRESS</t>
  </si>
  <si>
    <t>MICLOTER_01885</t>
  </si>
  <si>
    <t>MYCLOBUTANIL_01885</t>
  </si>
  <si>
    <t>INDOFIL INDUSTRIES LTD_01885</t>
  </si>
  <si>
    <t>(XN) NOCIVO_01885</t>
  </si>
  <si>
    <t>FUNGICIDA_01885</t>
  </si>
  <si>
    <t>SOSPENSIONE CONCENTRATA_01885</t>
  </si>
  <si>
    <t>6.2 g_01885</t>
  </si>
  <si>
    <t>Autorizzato_01885</t>
  </si>
  <si>
    <t>01885</t>
  </si>
  <si>
    <t>MICLOTER</t>
  </si>
  <si>
    <t>MICLOTOP EC_01886</t>
  </si>
  <si>
    <t>MYCLOBUTANIL_01886</t>
  </si>
  <si>
    <t>SHARDA CROPCHEM LIMITED_01886</t>
  </si>
  <si>
    <t>(XN) NOCIVO_01886</t>
  </si>
  <si>
    <t>FUNGICIDA_01886</t>
  </si>
  <si>
    <t>CONCENTRATO EMULSIONABILE_01886</t>
  </si>
  <si>
    <t>13.5 g_01886</t>
  </si>
  <si>
    <t>Autorizzato_01886</t>
  </si>
  <si>
    <t>01886</t>
  </si>
  <si>
    <t>MICLOTOP EC</t>
  </si>
  <si>
    <t>MICLOTOP PROGRESS_01887</t>
  </si>
  <si>
    <t>MYCLOBUTANIL_01887</t>
  </si>
  <si>
    <t>SHARDA CROPCHEM LIMITED_01887</t>
  </si>
  <si>
    <t>-_01887</t>
  </si>
  <si>
    <t>FUNGICIDA_01887</t>
  </si>
  <si>
    <t>CONCENTRATO EMULSIONABILE_01887</t>
  </si>
  <si>
    <t>4.2 g_01887</t>
  </si>
  <si>
    <t>Autorizzato_01887</t>
  </si>
  <si>
    <t>01887</t>
  </si>
  <si>
    <t>MICLOTOP PROGRESS</t>
  </si>
  <si>
    <t>MICO MZ 75 WDG_01888</t>
  </si>
  <si>
    <t>MANCOZEB_01888</t>
  </si>
  <si>
    <t>SIVAM S.P.A._01888</t>
  </si>
  <si>
    <t>(N) PERICOLOSO PER L'AMBIENTE|(XN) NOCIVO_01888</t>
  </si>
  <si>
    <t>FUNGICIDA_01888</t>
  </si>
  <si>
    <t>MICROGRANULARE_01888</t>
  </si>
  <si>
    <t>75.0 g_01888</t>
  </si>
  <si>
    <t>Ri-registrato_01888</t>
  </si>
  <si>
    <t>01888</t>
  </si>
  <si>
    <t>MICO MZ 75 WDG</t>
  </si>
  <si>
    <t>SIVAM S.P.A.</t>
  </si>
  <si>
    <t>MICO MZ 80_01889</t>
  </si>
  <si>
    <t>MANCOZEB_01889</t>
  </si>
  <si>
    <t>SUN COMPANY S.R.L._01889</t>
  </si>
  <si>
    <t>(XN) NOCIVO|(N) PERICOLOSO PER L'AMBIENTE_01889</t>
  </si>
  <si>
    <t>FUNGICIDA_01889</t>
  </si>
  <si>
    <t>POLVERE BAGNABILE_01889</t>
  </si>
  <si>
    <t>80.0 g_01889</t>
  </si>
  <si>
    <t>Ri-registrato_01889</t>
  </si>
  <si>
    <t>01889</t>
  </si>
  <si>
    <t>MICO MZ 80</t>
  </si>
  <si>
    <t>SUN COMPANY S.R.L.</t>
  </si>
  <si>
    <t>MICOSEP 80_01890</t>
  </si>
  <si>
    <t>MANCOZEB_01890</t>
  </si>
  <si>
    <t>SEPRAN S.A.S._01890</t>
  </si>
  <si>
    <t>(N) PERICOLOSO PER L'AMBIENTE|(XN) NOCIVO_01890</t>
  </si>
  <si>
    <t>FUNGICIDA_01890</t>
  </si>
  <si>
    <t>POLVERE BAGNABILE_01890</t>
  </si>
  <si>
    <t>80.0 g_01890</t>
  </si>
  <si>
    <t>Ri-registrato_01890</t>
  </si>
  <si>
    <t>01890</t>
  </si>
  <si>
    <t>MICOSEP 80</t>
  </si>
  <si>
    <t>MICOSOL 80 WDG_01891</t>
  </si>
  <si>
    <t>SULPHUR (ZOLFO)_01891</t>
  </si>
  <si>
    <t>SULPHUR MILLS LTD_01891</t>
  </si>
  <si>
    <t>(XI) IRRITANTE_01891</t>
  </si>
  <si>
    <t>FUNGICIDA_01891</t>
  </si>
  <si>
    <t>GRANULARE IDRODISPERSIBILE_01891</t>
  </si>
  <si>
    <t>80.0 g_01891</t>
  </si>
  <si>
    <t>Autorizzato_01891</t>
  </si>
  <si>
    <t>01891</t>
  </si>
  <si>
    <t>MICOSOL 80 WDG</t>
  </si>
  <si>
    <t>MICOSPOR MGD_01892</t>
  </si>
  <si>
    <t>CAPTAN_01892</t>
  </si>
  <si>
    <t>ARYSTA LIFESCIENCE S.A.S._01892</t>
  </si>
  <si>
    <t>(N) PERICOLOSO PER L'AMBIENTE|(XN) NOCIVO_01892</t>
  </si>
  <si>
    <t>FUNGICIDA_01892</t>
  </si>
  <si>
    <t>GRANULARE IDRODISPERSIBILE_01892</t>
  </si>
  <si>
    <t>80.0 g_01892</t>
  </si>
  <si>
    <t>Ri-registrato_01892</t>
  </si>
  <si>
    <t>01892</t>
  </si>
  <si>
    <t>MICOSPOR MGD</t>
  </si>
  <si>
    <t>MICOZEB 45_01893</t>
  </si>
  <si>
    <t>MANCOZEB_01893</t>
  </si>
  <si>
    <t>ARYSTA LIFESCIENCE BENELUX SPRL_01893</t>
  </si>
  <si>
    <t>(N) PERICOLOSO PER L'AMBIENTE|(XN) NOCIVO_01893</t>
  </si>
  <si>
    <t>FUNGICIDA_01893</t>
  </si>
  <si>
    <t>POLVERE BAGNABILE_01893</t>
  </si>
  <si>
    <t>80.0 g_01893</t>
  </si>
  <si>
    <t>Ri-registrato_01893</t>
  </si>
  <si>
    <t>01893</t>
  </si>
  <si>
    <t>MICOZEB 45</t>
  </si>
  <si>
    <t>MICOZEB 75 WDG_01894</t>
  </si>
  <si>
    <t>MANCOZEB_01894</t>
  </si>
  <si>
    <t>INDOFIL INDUSTRIES (NETHERLANDS) BV_01894</t>
  </si>
  <si>
    <t>(N) PERICOLOSO PER L'AMBIENTE|(XN) NOCIVO_01894</t>
  </si>
  <si>
    <t>FUNGICIDA_01894</t>
  </si>
  <si>
    <t>GRANULARE IDRODISPERSIBILE_01894</t>
  </si>
  <si>
    <t>75.0 g_01894</t>
  </si>
  <si>
    <t>Ri-registrato_01894</t>
  </si>
  <si>
    <t>01894</t>
  </si>
  <si>
    <t>MICOZEB 75 WDG</t>
  </si>
  <si>
    <t>MICOZEB 80 WP_01895</t>
  </si>
  <si>
    <t>MANCOZEB_01895</t>
  </si>
  <si>
    <t>INDOFIL INDUSTRIES (NETHERLANDS) BV_01895</t>
  </si>
  <si>
    <t>(N) PERICOLOSO PER L'AMBIENTE|(XN) NOCIVO_01895</t>
  </si>
  <si>
    <t>FUNGICIDA_01895</t>
  </si>
  <si>
    <t>POLVERE BAGNABILE_01895</t>
  </si>
  <si>
    <t>80.0 g_01895</t>
  </si>
  <si>
    <t>Ri-registrato_01895</t>
  </si>
  <si>
    <t>01895</t>
  </si>
  <si>
    <t>MICOZEB 80 WP</t>
  </si>
  <si>
    <t>MICROBAGNABILE 80_01896</t>
  </si>
  <si>
    <t>SULPHUR (ZOLFO)_01896</t>
  </si>
  <si>
    <t>STI SOLFOTECNICA ITALIANA S.P.A._01896</t>
  </si>
  <si>
    <t>(XI) IRRITANTE_01896</t>
  </si>
  <si>
    <t>FUNGICIDA_01896</t>
  </si>
  <si>
    <t>POLVERE BAGNABILE_01896</t>
  </si>
  <si>
    <t>80.0 g_01896</t>
  </si>
  <si>
    <t>Autorizzato_01896</t>
  </si>
  <si>
    <t>01896</t>
  </si>
  <si>
    <t>MICROBAGNABILE 80</t>
  </si>
  <si>
    <t>MICROBAGNABILE GARDEN_01897</t>
  </si>
  <si>
    <t>SULPHUR (ZOLFO)_01897</t>
  </si>
  <si>
    <t>GREEN RAVENNA S.R.L._01897</t>
  </si>
  <si>
    <t>(XI) IRRITANTE_01897</t>
  </si>
  <si>
    <t>FUNGICIDA_01897</t>
  </si>
  <si>
    <t>GRANULARE IDRODISPERSIBILE_01897</t>
  </si>
  <si>
    <t>80.0 g_01897</t>
  </si>
  <si>
    <t>Autorizzato_01897</t>
  </si>
  <si>
    <t>01897</t>
  </si>
  <si>
    <t>MICROBAGNABILE GARDEN</t>
  </si>
  <si>
    <t>MICROBAGNABILE SC_01898</t>
  </si>
  <si>
    <t>SULPHUR (ZOLFO)_01898</t>
  </si>
  <si>
    <t>STI SOLFOTECNICA ITALIANA S.P.A._01898</t>
  </si>
  <si>
    <t>(XI) IRRITANTE_01898</t>
  </si>
  <si>
    <t>FUNGICIDA_01898</t>
  </si>
  <si>
    <t>SOSPENSIONE CONCENTRATA_01898</t>
  </si>
  <si>
    <t>46.8 g_01898</t>
  </si>
  <si>
    <t>Autorizzato_01898</t>
  </si>
  <si>
    <t>01898</t>
  </si>
  <si>
    <t>MICROBAGNABILE SC</t>
  </si>
  <si>
    <t>46.8 g</t>
  </si>
  <si>
    <t>MICROBAGNABILE WG_01899</t>
  </si>
  <si>
    <t>SULPHUR (ZOLFO)_01899</t>
  </si>
  <si>
    <t>STI SOLFOTECNICA ITALIANA S.P.A._01899</t>
  </si>
  <si>
    <t>(XI) IRRITANTE_01899</t>
  </si>
  <si>
    <t>FUNGICIDA_01899</t>
  </si>
  <si>
    <t>GRANULARE IDRODISPERSIBILE_01899</t>
  </si>
  <si>
    <t>80.0 g_01899</t>
  </si>
  <si>
    <t>Autorizzato_01899</t>
  </si>
  <si>
    <t>01899</t>
  </si>
  <si>
    <t>MICROBAGNABILE WG</t>
  </si>
  <si>
    <t>MICROCOPP NEUTRO FL_01900</t>
  </si>
  <si>
    <t>COPPER OXYCHLORIDE_01900</t>
  </si>
  <si>
    <t>MONTANWERKE BRIXLEGG AG_01900</t>
  </si>
  <si>
    <t>(N) PERICOLOSO PER L'AMBIENTE_01900</t>
  </si>
  <si>
    <t>FUNGICIDA_01900</t>
  </si>
  <si>
    <t>SOSPENSIONE CONCENTRATA_01900</t>
  </si>
  <si>
    <t>25.4 g_01900</t>
  </si>
  <si>
    <t>Autorizzato_01900</t>
  </si>
  <si>
    <t>01900</t>
  </si>
  <si>
    <t>MICROCOPP NEUTRO FL</t>
  </si>
  <si>
    <t>MICROMEGAS_01901</t>
  </si>
  <si>
    <t>ABAMECTIN (AKA AVERMECTIN)_01901</t>
  </si>
  <si>
    <t>ROTAM AGROCHEMICAL EUROPE LIMITED_01901</t>
  </si>
  <si>
    <t>(N) PERICOLOSO PER L'AMBIENTE|(XN) NOCIVO_01901</t>
  </si>
  <si>
    <t>INSETTICIDA-ACARICIDA_01901</t>
  </si>
  <si>
    <t>CONCENTRATO EMULSIONABILE_01901</t>
  </si>
  <si>
    <t>1.9 g_01901</t>
  </si>
  <si>
    <t>Autorizzato_01901</t>
  </si>
  <si>
    <t>01901</t>
  </si>
  <si>
    <t>MICROMEGAS</t>
  </si>
  <si>
    <t>MICRORAM 20 FLOW_01902</t>
  </si>
  <si>
    <t>COPPER OXYCHLORIDE_01902</t>
  </si>
  <si>
    <t>MANICA S.P.A._01902</t>
  </si>
  <si>
    <t>(N) PERICOLOSO PER L'AMBIENTE_01902</t>
  </si>
  <si>
    <t>FUNGICIDA_01902</t>
  </si>
  <si>
    <t>SOSPENSIONE CONCENTRATA_01902</t>
  </si>
  <si>
    <t>20.0 g_01902</t>
  </si>
  <si>
    <t>Autorizzato_01902</t>
  </si>
  <si>
    <t>01902</t>
  </si>
  <si>
    <t>MICRORAM 20 FLOW</t>
  </si>
  <si>
    <t>MICRORAM 35 WG_01903</t>
  </si>
  <si>
    <t>COPPER OXYCHLORIDE_01903</t>
  </si>
  <si>
    <t>MANICA S.P.A._01903</t>
  </si>
  <si>
    <t>(N) PERICOLOSO PER L'AMBIENTE_01903</t>
  </si>
  <si>
    <t>FUNGICIDA_01903</t>
  </si>
  <si>
    <t>MICROGRANULARE_01903</t>
  </si>
  <si>
    <t>35.0 g_01903</t>
  </si>
  <si>
    <t>Autorizzato_01903</t>
  </si>
  <si>
    <t>01903</t>
  </si>
  <si>
    <t>MICRORAM 35 WG</t>
  </si>
  <si>
    <t>MICROSED GEO_01904</t>
  </si>
  <si>
    <t>TEFLUTHRIN_01904</t>
  </si>
  <si>
    <t>EURO TSA S.R.L._01904</t>
  </si>
  <si>
    <t>(XN) NOCIVO_01904</t>
  </si>
  <si>
    <t>INSETTICIDA_01904</t>
  </si>
  <si>
    <t>GRANULARE_01904</t>
  </si>
  <si>
    <t>0.5 g_01904</t>
  </si>
  <si>
    <t>Autorizzato_01904</t>
  </si>
  <si>
    <t>01904</t>
  </si>
  <si>
    <t>MICROSED GEO</t>
  </si>
  <si>
    <t>EURO TSA S.R.L.</t>
  </si>
  <si>
    <t>MICROSOL 90_01905</t>
  </si>
  <si>
    <t>SULPHUR (ZOLFO)_01905</t>
  </si>
  <si>
    <t>SEPRAN S.A.S._01905</t>
  </si>
  <si>
    <t>(XI) IRRITANTE_01905</t>
  </si>
  <si>
    <t>FUNGICIDA_01905</t>
  </si>
  <si>
    <t>POLVERE BAGNABILE_01905</t>
  </si>
  <si>
    <t>-_01905</t>
  </si>
  <si>
    <t>Autorizzato_01905</t>
  </si>
  <si>
    <t>01905</t>
  </si>
  <si>
    <t>MICROSOL 90</t>
  </si>
  <si>
    <t>MICROSULF 90_01906</t>
  </si>
  <si>
    <t>SULPHUR (ZOLFO)_01906</t>
  </si>
  <si>
    <t>NUFARM ITALIA S.R.L._01906</t>
  </si>
  <si>
    <t>(XI) IRRITANTE_01906</t>
  </si>
  <si>
    <t>FUNGICIDA_01906</t>
  </si>
  <si>
    <t>POLVERE BAGNABILE_01906</t>
  </si>
  <si>
    <t>90.0 g_01906</t>
  </si>
  <si>
    <t>Autorizzato_01906</t>
  </si>
  <si>
    <t>01906</t>
  </si>
  <si>
    <t>MICROSULF 90</t>
  </si>
  <si>
    <t>MICROSULF WG_01907</t>
  </si>
  <si>
    <t>SULPHUR (ZOLFO)_01907</t>
  </si>
  <si>
    <t>STI SOLFOTECNICA ITALIANA S.P.A._01907</t>
  </si>
  <si>
    <t>(XI) IRRITANTE_01907</t>
  </si>
  <si>
    <t>FUNGICIDA_01907</t>
  </si>
  <si>
    <t>GRANULARE IDRODISPERSIBILE_01907</t>
  </si>
  <si>
    <t>80.0 g_01907</t>
  </si>
  <si>
    <t>Autorizzato_01907</t>
  </si>
  <si>
    <t>01907</t>
  </si>
  <si>
    <t>MICROSULF WG</t>
  </si>
  <si>
    <t>MICROTHIOL_01908</t>
  </si>
  <si>
    <t>SULPHUR (ZOLFO)_01908</t>
  </si>
  <si>
    <t>UPL EUROPE L.T.D._01908</t>
  </si>
  <si>
    <t>(XI) IRRITANTE_01908</t>
  </si>
  <si>
    <t>FUNGICIDA_01908</t>
  </si>
  <si>
    <t>POLVERE BAGNABILE_01908</t>
  </si>
  <si>
    <t>81.0 g_01908</t>
  </si>
  <si>
    <t>Autorizzato_01908</t>
  </si>
  <si>
    <t>01908</t>
  </si>
  <si>
    <t>MICROTHIOL</t>
  </si>
  <si>
    <t>81.0 g</t>
  </si>
  <si>
    <t>MICROTHIOL DISPERSS_01909</t>
  </si>
  <si>
    <t>SULPHUR (ZOLFO)_01909</t>
  </si>
  <si>
    <t>UPL EUROPE L.T.D._01909</t>
  </si>
  <si>
    <t>-_01909</t>
  </si>
  <si>
    <t>FUNGICIDA_01909</t>
  </si>
  <si>
    <t>GRANULARE IDRODISPERSIBILE_01909</t>
  </si>
  <si>
    <t>80.0 g_01909</t>
  </si>
  <si>
    <t>Autorizzato_01909</t>
  </si>
  <si>
    <t>01909</t>
  </si>
  <si>
    <t>MICROTHIOL DISPERSS</t>
  </si>
  <si>
    <t>MIDASH_01910</t>
  </si>
  <si>
    <t>IMIDACLOPRID_01910</t>
  </si>
  <si>
    <t>SHARDA CROPCHEM LIMITED_01910</t>
  </si>
  <si>
    <t>(N) PERICOLOSO PER L'AMBIENTE_01910</t>
  </si>
  <si>
    <t>INSETTICIDA_01910</t>
  </si>
  <si>
    <t>CONCENTRATO SOLUBILE_01910</t>
  </si>
  <si>
    <t>17.1 g_01910</t>
  </si>
  <si>
    <t>Autorizzato_01910</t>
  </si>
  <si>
    <t>01910</t>
  </si>
  <si>
    <t>MIDASH</t>
  </si>
  <si>
    <t>MIDAURIL COMBI_01911</t>
  </si>
  <si>
    <t>FOLPET|METALAXYL-M_01911</t>
  </si>
  <si>
    <t>DIACHEM S.P.A._01911</t>
  </si>
  <si>
    <t>(XN) NOCIVO|(N) PERICOLOSO PER L'AMBIENTE_01911</t>
  </si>
  <si>
    <t>FUNGICIDA_01911</t>
  </si>
  <si>
    <t>POLVERE BAGNABILE_01911</t>
  </si>
  <si>
    <t>40.0 g|4.9 g_01911</t>
  </si>
  <si>
    <t>Ri-registrato_01911</t>
  </si>
  <si>
    <t>01911</t>
  </si>
  <si>
    <t>MIDAURIL COMBI</t>
  </si>
  <si>
    <t>MIDAURIL MZ_01912</t>
  </si>
  <si>
    <t>MANCOZEB|METALAXYL-M_01912</t>
  </si>
  <si>
    <t>DIACHEM S.P.A._01912</t>
  </si>
  <si>
    <t>(N) PERICOLOSO PER L'AMBIENTE|(XN) NOCIVO_01912</t>
  </si>
  <si>
    <t>FUNGICIDA_01912</t>
  </si>
  <si>
    <t>POLVERE BAGNABILE_01912</t>
  </si>
  <si>
    <t>64.0 g|3.9 g_01912</t>
  </si>
  <si>
    <t>Ri-registrato_01912</t>
  </si>
  <si>
    <t>01912</t>
  </si>
  <si>
    <t>MIDAURIL MZ</t>
  </si>
  <si>
    <t>MIDO_01913</t>
  </si>
  <si>
    <t>IMIDACLOPRID_01913</t>
  </si>
  <si>
    <t>SHARDA CROPCHEM LIMITED_01913</t>
  </si>
  <si>
    <t>(N) PERICOLOSO PER L'AMBIENTE_01913</t>
  </si>
  <si>
    <t>INSETTICIDA_01913</t>
  </si>
  <si>
    <t>CONCENTRATO SOLUBILE_01913</t>
  </si>
  <si>
    <t>17.1 g_01913</t>
  </si>
  <si>
    <t>Autorizzato_01913</t>
  </si>
  <si>
    <t>01913</t>
  </si>
  <si>
    <t>MIDO</t>
  </si>
  <si>
    <t>MIG-40 SC_01914</t>
  </si>
  <si>
    <t>PROPYZAMIDE_01914</t>
  </si>
  <si>
    <t>PROBELTE S.A._01914</t>
  </si>
  <si>
    <t>(N) PERICOLOSO PER L'AMBIENTE|(XN) NOCIVO_01914</t>
  </si>
  <si>
    <t>DISERBANTE_01914</t>
  </si>
  <si>
    <t>SOSPENSIONE CONCENTRATA_01914</t>
  </si>
  <si>
    <t>36.1 g_01914</t>
  </si>
  <si>
    <t>Autorizzato_01914</t>
  </si>
  <si>
    <t>01914</t>
  </si>
  <si>
    <t>MIG-40 SC</t>
  </si>
  <si>
    <t>MILBEKNOCK_01915</t>
  </si>
  <si>
    <t>MILBEMECTIN_01915</t>
  </si>
  <si>
    <t>BELCHIM CROP PROTECTION NV/SA_01915</t>
  </si>
  <si>
    <t>(N) PERICOLOSO PER L'AMBIENTE|(XN) NOCIVO_01915</t>
  </si>
  <si>
    <t>ACARICIDA_01915</t>
  </si>
  <si>
    <t>CONCENTRATO EMULSIONABILE_01915</t>
  </si>
  <si>
    <t>1.0 g_01915</t>
  </si>
  <si>
    <t>Autorizzato_01915</t>
  </si>
  <si>
    <t>01915</t>
  </si>
  <si>
    <t>MILBEKNOCK</t>
  </si>
  <si>
    <t>MILBEMECTIN</t>
  </si>
  <si>
    <t>MILDICUT_01916</t>
  </si>
  <si>
    <t>CYAZOFAMID|DISODIUM PHOSPHONATE_01916</t>
  </si>
  <si>
    <t>ISK BIOSCIENCES EUROPE N.V._01916</t>
  </si>
  <si>
    <t>-_01916</t>
  </si>
  <si>
    <t>FUNGICIDA_01916</t>
  </si>
  <si>
    <t>SOSPENSIONE CONCENTRATA_01916</t>
  </si>
  <si>
    <t>2.0 g|20.3 g_01916</t>
  </si>
  <si>
    <t>Autorizzato_01916</t>
  </si>
  <si>
    <t>01916</t>
  </si>
  <si>
    <t>MILDICUT</t>
  </si>
  <si>
    <t>MILDSPRAY_01917</t>
  </si>
  <si>
    <t>PROPICONAZOLE_01917</t>
  </si>
  <si>
    <t>ADAMA ITALIA S.R.L._01917</t>
  </si>
  <si>
    <t>(F ) ESTREMAMENTE INFIAMMABILE_01917</t>
  </si>
  <si>
    <t>FUNGICIDA_01917</t>
  </si>
  <si>
    <t>BOMBOLE AEROSOL_01917</t>
  </si>
  <si>
    <t>0.0 g_01917</t>
  </si>
  <si>
    <t>Ri-registrato_01917</t>
  </si>
  <si>
    <t>01917</t>
  </si>
  <si>
    <t>MILDSPRAY</t>
  </si>
  <si>
    <t>MILPROFOL_01918</t>
  </si>
  <si>
    <t>FOLPET_01918</t>
  </si>
  <si>
    <t>BELCHIM CROP PROTECTION NV/SA_01918</t>
  </si>
  <si>
    <t>(XN) NOCIVO_01918</t>
  </si>
  <si>
    <t>FUNGICIDA_01918</t>
  </si>
  <si>
    <t>MICROGRANULARE IDRODISPERSIBILE_01918</t>
  </si>
  <si>
    <t>40.0 g_01918</t>
  </si>
  <si>
    <t>Ri-registrato_01918</t>
  </si>
  <si>
    <t>01918</t>
  </si>
  <si>
    <t>MILPROFOL</t>
  </si>
  <si>
    <t>MIMIC_01919</t>
  </si>
  <si>
    <t>TEBUFENOZIDE_01919</t>
  </si>
  <si>
    <t>NISSO CHEMICAL EUROPE GMBH_01919</t>
  </si>
  <si>
    <t>-_01919</t>
  </si>
  <si>
    <t>INSETTICIDA_01919</t>
  </si>
  <si>
    <t>SOSPENSIONE CONCENTRATA_01919</t>
  </si>
  <si>
    <t>23.0 g_01919</t>
  </si>
  <si>
    <t>Autorizzato_01919</t>
  </si>
  <si>
    <t>01919</t>
  </si>
  <si>
    <t>MIMIC</t>
  </si>
  <si>
    <t>TEBUFENOZIDE</t>
  </si>
  <si>
    <t>NISSO CHEMICAL EUROPE GMBH</t>
  </si>
  <si>
    <t>MINERALE DI ZOLFO 33%_01920</t>
  </si>
  <si>
    <t>SULPHUR (ZOLFO)_01920</t>
  </si>
  <si>
    <t>S.A.I.M. MINIERE DI ZOLFO S.R.L._01920</t>
  </si>
  <si>
    <t>(XI) IRRITANTE_01920</t>
  </si>
  <si>
    <t>FUNGICIDA_01920</t>
  </si>
  <si>
    <t>POLVERE_01920</t>
  </si>
  <si>
    <t>33.0 g_01920</t>
  </si>
  <si>
    <t>Autorizzato_01920</t>
  </si>
  <si>
    <t>01920</t>
  </si>
  <si>
    <t>MINERALE DI ZOLFO 33%</t>
  </si>
  <si>
    <t>S.A.I.M. MINIERE DI ZOLFO S.R.L.</t>
  </si>
  <si>
    <t>33.0 g</t>
  </si>
  <si>
    <t>MINERVE_01921</t>
  </si>
  <si>
    <t>DICAMBA_01921</t>
  </si>
  <si>
    <t>ROTAM AGROCHEMICAL EUROPE LIMITED_01921</t>
  </si>
  <si>
    <t>-_01921</t>
  </si>
  <si>
    <t>DISERBANTE_01921</t>
  </si>
  <si>
    <t>GRANULARE IDRODISPERSIBILE_01921</t>
  </si>
  <si>
    <t>70.0 g_01921</t>
  </si>
  <si>
    <t>Autorizzato_01921</t>
  </si>
  <si>
    <t>01921</t>
  </si>
  <si>
    <t>MINERVE</t>
  </si>
  <si>
    <t>MINOX FLEX_01922</t>
  </si>
  <si>
    <t>CLODINAFOP|DIFLUFENICAN_01922</t>
  </si>
  <si>
    <t>CHEMINOVA  A/S_01922</t>
  </si>
  <si>
    <t>(N) PERICOLOSO PER L'AMBIENTE|(XI) IRRITANTE_01922</t>
  </si>
  <si>
    <t>DISERBANTE_01922</t>
  </si>
  <si>
    <t>CONCENTRATO EMULSIONABILE_01922</t>
  </si>
  <si>
    <t>5.7 g|3.8 g_01922</t>
  </si>
  <si>
    <t>Ri-registrato_01922</t>
  </si>
  <si>
    <t>01922</t>
  </si>
  <si>
    <t>MINOX FLEX</t>
  </si>
  <si>
    <t>CLODINAFOP|DIFLUFENICAN</t>
  </si>
  <si>
    <t>5.7 g|3.8 g</t>
  </si>
  <si>
    <t>MINUET_01923</t>
  </si>
  <si>
    <t>ZETA CYPERMETHRIN_01923</t>
  </si>
  <si>
    <t>FMC CHEMICAL SPRL_01923</t>
  </si>
  <si>
    <t>(N) PERICOLOSO PER L'AMBIENTE_01923</t>
  </si>
  <si>
    <t>INSETTICIDA_01923</t>
  </si>
  <si>
    <t>CONCENTRATO EMULSIONABILE_01923</t>
  </si>
  <si>
    <t>1.7 g_01923</t>
  </si>
  <si>
    <t>Autorizzato_01923</t>
  </si>
  <si>
    <t>01923</t>
  </si>
  <si>
    <t>MINUET</t>
  </si>
  <si>
    <t>MINUET GR_01924</t>
  </si>
  <si>
    <t>ZETA CYPERMETHRIN_01924</t>
  </si>
  <si>
    <t>FMC CHEMICAL SPRL_01924</t>
  </si>
  <si>
    <t>(N) PERICOLOSO PER L'AMBIENTE_01924</t>
  </si>
  <si>
    <t>INSETTICIDA_01924</t>
  </si>
  <si>
    <t>GRANULARE_01924</t>
  </si>
  <si>
    <t>0.8 g_01924</t>
  </si>
  <si>
    <t>Autorizzato_01924</t>
  </si>
  <si>
    <t>01924</t>
  </si>
  <si>
    <t>MINUET GR</t>
  </si>
  <si>
    <t>MIRADOR SC_01925</t>
  </si>
  <si>
    <t>AZOXYSTROBIN_01925</t>
  </si>
  <si>
    <t>SYNGENTA ITALIA S.P.A._01925</t>
  </si>
  <si>
    <t>(N) PERICOLOSO PER L'AMBIENTE_01925</t>
  </si>
  <si>
    <t>FUNGICIDA_01925</t>
  </si>
  <si>
    <t>SOSPENSIONE CONCENTRATA_01925</t>
  </si>
  <si>
    <t>23.2 g_01925</t>
  </si>
  <si>
    <t>Ri-registrato (Air 1 Fase 1)_01925</t>
  </si>
  <si>
    <t>01925</t>
  </si>
  <si>
    <t>MIRADOR SC</t>
  </si>
  <si>
    <t>MISCANTI DUO_01926</t>
  </si>
  <si>
    <t>MEFENPYR DIETHYL|PROPOXYCARBAZONE|IODOSULFURON METHYL SODIUM_01926</t>
  </si>
  <si>
    <t>CHEMINOVA DEUTSCHLAND GMBH &amp; CO. KG_01926</t>
  </si>
  <si>
    <t>(N) PERICOLOSO PER L'AMBIENTE_01926</t>
  </si>
  <si>
    <t>DISERBANTE_01926</t>
  </si>
  <si>
    <t>GRANULARE IDRODISPERSIBILE_01926</t>
  </si>
  <si>
    <t>8.0 g|16.8 g|1.0 g_01926</t>
  </si>
  <si>
    <t>Autorizzato_01926</t>
  </si>
  <si>
    <t>01926</t>
  </si>
  <si>
    <t>MISCANTI DUO</t>
  </si>
  <si>
    <t>MISHA 20 EW_01927</t>
  </si>
  <si>
    <t>MYCLOBUTANIL_01927</t>
  </si>
  <si>
    <t>SHARDA EUROPE B.V.B.A._01927</t>
  </si>
  <si>
    <t>-_01927</t>
  </si>
  <si>
    <t>FUNGICIDA_01927</t>
  </si>
  <si>
    <t>CONCENTRATO EMULSIONABILE_01927</t>
  </si>
  <si>
    <t>20.0 g_01927</t>
  </si>
  <si>
    <t>Autorizzato con procedura zonale_01927</t>
  </si>
  <si>
    <t>01927</t>
  </si>
  <si>
    <t>MISHA 20 EW</t>
  </si>
  <si>
    <t>MISTRAL_01928</t>
  </si>
  <si>
    <t>MCPA_01928</t>
  </si>
  <si>
    <t>NUFARM ITALIA S.R.L._01928</t>
  </si>
  <si>
    <t>ESENTE DA CLASSIFICAZIONE DI PERICOLO_01928</t>
  </si>
  <si>
    <t>DISERBANTE_01928</t>
  </si>
  <si>
    <t>CONCENTRATO SOLUBILE_01928</t>
  </si>
  <si>
    <t>23.3 g_01928</t>
  </si>
  <si>
    <t>Autorizzato_01928</t>
  </si>
  <si>
    <t>01928</t>
  </si>
  <si>
    <t>MISTRAL</t>
  </si>
  <si>
    <t>23.3 g</t>
  </si>
  <si>
    <t>MISTRAL COMBI_01929</t>
  </si>
  <si>
    <t>MCPA|DICAMBA_01929</t>
  </si>
  <si>
    <t>DIACHEM S.P.A._01929</t>
  </si>
  <si>
    <t>(N) PERICOLOSO PER L'AMBIENTE|(XI) IRRITANTE_01929</t>
  </si>
  <si>
    <t>DISERBANTE_01929</t>
  </si>
  <si>
    <t>CONCENTRATO SOLUBILE_01929</t>
  </si>
  <si>
    <t>21.7 g|2.0 g_01929</t>
  </si>
  <si>
    <t>Autorizzato_01929</t>
  </si>
  <si>
    <t>01929</t>
  </si>
  <si>
    <t>MISTRAL COMBI</t>
  </si>
  <si>
    <t>MITIGREEN_01930</t>
  </si>
  <si>
    <t>SULCOTRIONE_01930</t>
  </si>
  <si>
    <t>SAPEC AGRO ITALIA SRL_01930</t>
  </si>
  <si>
    <t>(N) PERICOLOSO PER L'AMBIENTE|(XI) IRRITANTE_01930</t>
  </si>
  <si>
    <t>INSETTICIDA_01930</t>
  </si>
  <si>
    <t>SOSPENSIONE CONCENTRATA_01930</t>
  </si>
  <si>
    <t>26.6 g_01930</t>
  </si>
  <si>
    <t>Autorizzato_01930</t>
  </si>
  <si>
    <t>01930</t>
  </si>
  <si>
    <t>MITIGREEN</t>
  </si>
  <si>
    <t>MITRHA 40 SC_01931</t>
  </si>
  <si>
    <t>NICOSULFURON_01931</t>
  </si>
  <si>
    <t>SHARDA CROPCHEM LIMITED_01931</t>
  </si>
  <si>
    <t>(N) PERICOLOSO PER L'AMBIENTE_01931</t>
  </si>
  <si>
    <t>DISERBANTE_01931</t>
  </si>
  <si>
    <t>OLIO DISPERSIBILE_01931</t>
  </si>
  <si>
    <t>4.2 g_01931</t>
  </si>
  <si>
    <t>Ri-registrato_01931</t>
  </si>
  <si>
    <t>01931</t>
  </si>
  <si>
    <t>MITRHA 40 SC</t>
  </si>
  <si>
    <t>MOCAP_01932</t>
  </si>
  <si>
    <t>ETHOPROPHOS_01932</t>
  </si>
  <si>
    <t>AMVAC NETHERLANDS B.V._01932</t>
  </si>
  <si>
    <t>(N) PERICOLOSO PER L'AMBIENTE|(T) TOSSICO_01932</t>
  </si>
  <si>
    <t>INSETTICIDA-NEMATOCIDA_01932</t>
  </si>
  <si>
    <t>GRANULARE_01932</t>
  </si>
  <si>
    <t>10.0 g_01932</t>
  </si>
  <si>
    <t>Autorizzato_01932</t>
  </si>
  <si>
    <t>01932</t>
  </si>
  <si>
    <t>MOCAP</t>
  </si>
  <si>
    <t>INSETTICIDA-NEMATOCIDA</t>
  </si>
  <si>
    <t>MODDUS_01933</t>
  </si>
  <si>
    <t>TRINEXAPAC_01933</t>
  </si>
  <si>
    <t>SYNGENTA ITALIA S.P.A._01933</t>
  </si>
  <si>
    <t>(XI) IRRITANTE|(N) PERICOLOSO PER L'AMBIENTE_01933</t>
  </si>
  <si>
    <t>FITOREGOLATORE_01933</t>
  </si>
  <si>
    <t>CONCENTRATO EMULSIONABILE_01933</t>
  </si>
  <si>
    <t>25.5 g_01933</t>
  </si>
  <si>
    <t>Autorizzato_01933</t>
  </si>
  <si>
    <t>01933</t>
  </si>
  <si>
    <t>MODDUS</t>
  </si>
  <si>
    <t>TRINEXAPAC</t>
  </si>
  <si>
    <t>MOHICAN 500 SC_01934</t>
  </si>
  <si>
    <t>DIFLUFENICAN_01934</t>
  </si>
  <si>
    <t>SAPEC AGRO ITALIA SRL_01934</t>
  </si>
  <si>
    <t>-_01934</t>
  </si>
  <si>
    <t>DISERBANTE_01934</t>
  </si>
  <si>
    <t>SOSPENSIONE CONCENTRATA_01934</t>
  </si>
  <si>
    <t>42.0 g_01934</t>
  </si>
  <si>
    <t>Autorizzato in regime di Riconoscimento Reciproco_01934</t>
  </si>
  <si>
    <t>01934</t>
  </si>
  <si>
    <t>MOHICAN 500 SC</t>
  </si>
  <si>
    <t>DIFLUFENICAN</t>
  </si>
  <si>
    <t>MOJANG 600_01935</t>
  </si>
  <si>
    <t>PETHOXAMID_01935</t>
  </si>
  <si>
    <t>CHEMINOVA  A/S_01935</t>
  </si>
  <si>
    <t>(N) PERICOLOSO PER L'AMBIENTE|(XN) NOCIVO_01935</t>
  </si>
  <si>
    <t>DISERBANTE_01935</t>
  </si>
  <si>
    <t>CONCENTRATO EMULSIONABILE_01935</t>
  </si>
  <si>
    <t>56.6 %_01935</t>
  </si>
  <si>
    <t>Autorizzato_01935</t>
  </si>
  <si>
    <t>01935</t>
  </si>
  <si>
    <t>MOJANG 600</t>
  </si>
  <si>
    <t>56.6 %</t>
  </si>
  <si>
    <t>MOJANG T_01936</t>
  </si>
  <si>
    <t>TERBUTHYLAZINE|PETHOXAMID_01936</t>
  </si>
  <si>
    <t>CHEMINOVA  A/S_01936</t>
  </si>
  <si>
    <t>(N) PERICOLOSO PER L'AMBIENTE|(XN) NOCIVO_01936</t>
  </si>
  <si>
    <t>DISERBANTE_01936</t>
  </si>
  <si>
    <t>SOSPENSIONE-EMULSIONE_01936</t>
  </si>
  <si>
    <t>23.2 %|27.8 %_01936</t>
  </si>
  <si>
    <t>Autorizzato_01936</t>
  </si>
  <si>
    <t>01936</t>
  </si>
  <si>
    <t>MOJANG T</t>
  </si>
  <si>
    <t>23.2 %|27.8 %</t>
  </si>
  <si>
    <t>MOJANG TX_01937</t>
  </si>
  <si>
    <t>TERBUTHYLAZINE|PETHOXAMID_01937</t>
  </si>
  <si>
    <t>CHEMINOVA  A/S_01937</t>
  </si>
  <si>
    <t>-_01937</t>
  </si>
  <si>
    <t>DISERBANTE_01937</t>
  </si>
  <si>
    <t>SOSPENSIONE-EMULSIONE_01937</t>
  </si>
  <si>
    <t>17.5 g|28.0 g_01937</t>
  </si>
  <si>
    <t>Autorizzato con procedura zonale_01937</t>
  </si>
  <si>
    <t>01937</t>
  </si>
  <si>
    <t>MOJANG TX</t>
  </si>
  <si>
    <t>17.5 g|28.0 g</t>
  </si>
  <si>
    <t>MOLLER HI BIO_01938</t>
  </si>
  <si>
    <t>TRIBASIC COPPER SULPHATE_01938</t>
  </si>
  <si>
    <t>ALBAUGH UK LTD._01938</t>
  </si>
  <si>
    <t>-_01938</t>
  </si>
  <si>
    <t>FUNGICIDA_01938</t>
  </si>
  <si>
    <t>MICROGRANULARE IDRODISPERSIBILE_01938</t>
  </si>
  <si>
    <t>30.0 g_01938</t>
  </si>
  <si>
    <t>Autorizzato_01938</t>
  </si>
  <si>
    <t>01938</t>
  </si>
  <si>
    <t>MOLLER HI BIO</t>
  </si>
  <si>
    <t>MOMENTUM_01939</t>
  </si>
  <si>
    <t>FOSETYL-ALUMINIUM_01939</t>
  </si>
  <si>
    <t>ADAMA MAKHTESHIM LTD_01939</t>
  </si>
  <si>
    <t>(N) PERICOLOSO PER L'AMBIENTE_01939</t>
  </si>
  <si>
    <t>FUNGICIDA_01939</t>
  </si>
  <si>
    <t>GRANULARE IDRODISPERSIBILE_01939</t>
  </si>
  <si>
    <t>80.0 g_01939</t>
  </si>
  <si>
    <t>Autorizzato_01939</t>
  </si>
  <si>
    <t>01939</t>
  </si>
  <si>
    <t>MOMENTUM</t>
  </si>
  <si>
    <t>MOMENTUM F_01940</t>
  </si>
  <si>
    <t>FOLPET|FOSETYL-ALUMINIUM_01940</t>
  </si>
  <si>
    <t>ADAMA MAKHTESHIM LTD_01940</t>
  </si>
  <si>
    <t>(XN) NOCIVO|(N) PERICOLOSO PER L'AMBIENTE_01940</t>
  </si>
  <si>
    <t>FUNGICIDA_01940</t>
  </si>
  <si>
    <t>GRANULARE IDRODISPERSIBILE_01940</t>
  </si>
  <si>
    <t>25.0 g|50.0 g_01940</t>
  </si>
  <si>
    <t>Autorizzato_01940</t>
  </si>
  <si>
    <t>01940</t>
  </si>
  <si>
    <t>MOMENTUM F</t>
  </si>
  <si>
    <t>MONCEREN 250 SC_01941</t>
  </si>
  <si>
    <t>PENCYCURON_01941</t>
  </si>
  <si>
    <t>BAYER CROPSCIENCE S.R.L._01941</t>
  </si>
  <si>
    <t>-_01941</t>
  </si>
  <si>
    <t>FUNGICIDA_01941</t>
  </si>
  <si>
    <t>SOSPENSIONE CONCENTRATA_01941</t>
  </si>
  <si>
    <t>22.9 g_01941</t>
  </si>
  <si>
    <t>Autorizzato_01941</t>
  </si>
  <si>
    <t>01941</t>
  </si>
  <si>
    <t>MONCEREN 250 SC</t>
  </si>
  <si>
    <t>PENCYCURON</t>
  </si>
  <si>
    <t>MONDAK 21 S_01942</t>
  </si>
  <si>
    <t>DICAMBA_01942</t>
  </si>
  <si>
    <t>SYNGENTA ITALIA S.P.A._01942</t>
  </si>
  <si>
    <t>ESENTE DA CLASSIFICAZIONE DI PERICOLO_01942</t>
  </si>
  <si>
    <t>DISERBANTE_01942</t>
  </si>
  <si>
    <t>CONCENTRATO SOLUBILE_01942</t>
  </si>
  <si>
    <t>21.2 g_01942</t>
  </si>
  <si>
    <t>Autorizzato_01942</t>
  </si>
  <si>
    <t>01942</t>
  </si>
  <si>
    <t>MONDAK 21 S</t>
  </si>
  <si>
    <t>MONDAK 480 S_01943</t>
  </si>
  <si>
    <t>DICAMBA_01943</t>
  </si>
  <si>
    <t>SYNGENTA ITALIA S.P.A._01943</t>
  </si>
  <si>
    <t>ESENTE DA CLASSIFICAZIONE DI PERICOLO_01943</t>
  </si>
  <si>
    <t>DISERBANTE_01943</t>
  </si>
  <si>
    <t>CONCENTRATO SOLUBILE_01943</t>
  </si>
  <si>
    <t>40.3 g_01943</t>
  </si>
  <si>
    <t>Autorizzato_01943</t>
  </si>
  <si>
    <t>01943</t>
  </si>
  <si>
    <t>MONDAK 480 S</t>
  </si>
  <si>
    <t>MONDARE PIU'_01944</t>
  </si>
  <si>
    <t>NICOSULFURON_01944</t>
  </si>
  <si>
    <t>NUFARM S.A.S._01944</t>
  </si>
  <si>
    <t>(N) PERICOLOSO PER L'AMBIENTE|(XN) NOCIVO_01944</t>
  </si>
  <si>
    <t>DISERBANTE_01944</t>
  </si>
  <si>
    <t>OLIO DISPERSIBILE_01944</t>
  </si>
  <si>
    <t>4.1 g_01944</t>
  </si>
  <si>
    <t>Autorizzato_01944</t>
  </si>
  <si>
    <t>01944</t>
  </si>
  <si>
    <t>MONDARE PIU'</t>
  </si>
  <si>
    <t>4.1 g</t>
  </si>
  <si>
    <t>MONEY GEO_01945</t>
  </si>
  <si>
    <t>TRICHODERMA ASPERELLUM (STRAIN T34)_01945</t>
  </si>
  <si>
    <t>XEDA INTERNATIONAL S.A._01945</t>
  </si>
  <si>
    <t>(XI) IRRITANTE_01945</t>
  </si>
  <si>
    <t>FUNGICIDA_01945</t>
  </si>
  <si>
    <t>POLVERE BAGNABILE_01945</t>
  </si>
  <si>
    <t>2.8 g_01945</t>
  </si>
  <si>
    <t>Ri-registrato_01945</t>
  </si>
  <si>
    <t>01945</t>
  </si>
  <si>
    <t>MONEY GEO</t>
  </si>
  <si>
    <t>TRICHODERMA ASPERELLUM (STRAIN T34)</t>
  </si>
  <si>
    <t>MONITOR_01946</t>
  </si>
  <si>
    <t>SULFOSULFURON_01946</t>
  </si>
  <si>
    <t>SUMITOMO CHEMICAL AGRO EUROPE S.A.S._01946</t>
  </si>
  <si>
    <t>-_01946</t>
  </si>
  <si>
    <t>DISERBANTE_01946</t>
  </si>
  <si>
    <t>GRANULARE SOLUBILE IN ACQUA_01946</t>
  </si>
  <si>
    <t>80.0 g_01946</t>
  </si>
  <si>
    <t>Autorizzato in regime di Riconoscimento Reciproco_01946</t>
  </si>
  <si>
    <t>01946</t>
  </si>
  <si>
    <t>MONITOR</t>
  </si>
  <si>
    <t>SULFOSULFURON</t>
  </si>
  <si>
    <t>MONOSATE G_01947</t>
  </si>
  <si>
    <t>GLYPHOSATE_01947</t>
  </si>
  <si>
    <t>MONSANTO AGRICOLTURA ITALIA S.P.A._01947</t>
  </si>
  <si>
    <t>-_01947</t>
  </si>
  <si>
    <t>DISERBANTE_01947</t>
  </si>
  <si>
    <t>CONCENTRATO SOLUBILE_01947</t>
  </si>
  <si>
    <t>31.2 g_01947</t>
  </si>
  <si>
    <t>Autorizzato_01947</t>
  </si>
  <si>
    <t>01947</t>
  </si>
  <si>
    <t>MONOSATE G</t>
  </si>
  <si>
    <t>MONSOON ACTIVE_01948</t>
  </si>
  <si>
    <t>FORAMSULFURON|CYPROSULFAMIDE|THIENCARBAZONE_01948</t>
  </si>
  <si>
    <t>BAYER CROPSCIENCE S.R.L._01948</t>
  </si>
  <si>
    <t>(N) PERICOLOSO PER L'AMBIENTE|(XI) IRRITANTE_01948</t>
  </si>
  <si>
    <t>DISERBANTE_01948</t>
  </si>
  <si>
    <t>OLIO DISPERSIBILE_01948</t>
  </si>
  <si>
    <t>31.5 g|15.0 g|10.0 g_01948</t>
  </si>
  <si>
    <t>Autorizzato provvisoriamente_01948</t>
  </si>
  <si>
    <t>01948</t>
  </si>
  <si>
    <t>MONSOON ACTIVE</t>
  </si>
  <si>
    <t>FORAMSULFURON|CYPROSULFAMIDE|THIENCARBAZONE</t>
  </si>
  <si>
    <t>31.5 g|15.0 g|10.0 g</t>
  </si>
  <si>
    <t>MOON PRIVILEGE EASY_01949</t>
  </si>
  <si>
    <t>FLUOPYRAM_01949</t>
  </si>
  <si>
    <t>BAYER CROPSCIENCE S.R.L._01949</t>
  </si>
  <si>
    <t>-_01949</t>
  </si>
  <si>
    <t>FUNGICIDA_01949</t>
  </si>
  <si>
    <t>SOSPENSIONE CONCENTRATA_01949</t>
  </si>
  <si>
    <t>41.7 g_01949</t>
  </si>
  <si>
    <t>Autorizzato_01949</t>
  </si>
  <si>
    <t>01949</t>
  </si>
  <si>
    <t>MOON PRIVILEGE EASY</t>
  </si>
  <si>
    <t>MORPHEE 71.3 WG_01950</t>
  </si>
  <si>
    <t>FOLPET|DIMETHOMORPH_01950</t>
  </si>
  <si>
    <t>AAKO B.V._01950</t>
  </si>
  <si>
    <t>(N) PERICOLOSO PER L'AMBIENTE|(XN) NOCIVO_01950</t>
  </si>
  <si>
    <t>FUNGICIDA_01950</t>
  </si>
  <si>
    <t>GRANULARE IDRODISPERSIBILE_01950</t>
  </si>
  <si>
    <t>11.3 g|60.0 g_01950</t>
  </si>
  <si>
    <t>Autorizzato_01950</t>
  </si>
  <si>
    <t>01950</t>
  </si>
  <si>
    <t>MORPHEE 71.3 WG</t>
  </si>
  <si>
    <t>11.3 g|60.0 g</t>
  </si>
  <si>
    <t>MOSAIKO_01951</t>
  </si>
  <si>
    <t>MYCLOBUTANIL_01951</t>
  </si>
  <si>
    <t>INDOFIL INDUSTRIES LTD_01951</t>
  </si>
  <si>
    <t>ESENTE DA CLASSIFICAZIONE DI PERICOLO_01951</t>
  </si>
  <si>
    <t>FUNGICIDA_01951</t>
  </si>
  <si>
    <t>SOSPENSIONE CONCENTRATA_01951</t>
  </si>
  <si>
    <t>-_01951</t>
  </si>
  <si>
    <t>Autorizzato_01951</t>
  </si>
  <si>
    <t>01951</t>
  </si>
  <si>
    <t>MOSAIKO</t>
  </si>
  <si>
    <t>MOSAIKO COMBI_01952</t>
  </si>
  <si>
    <t>MYCLOBUTANIL|SULPHUR (ZOLFO)_01952</t>
  </si>
  <si>
    <t>CHEMINOVA AGRO ITALIA S.R.L._01952</t>
  </si>
  <si>
    <t>(XI) IRRITANTE_01952</t>
  </si>
  <si>
    <t>FUNGICIDA_01952</t>
  </si>
  <si>
    <t>POLVERE BAGNABILE_01952</t>
  </si>
  <si>
    <t>0.8 g|50.0 g_01952</t>
  </si>
  <si>
    <t>Autorizzato_01952</t>
  </si>
  <si>
    <t>01952</t>
  </si>
  <si>
    <t>MOSAIKO COMBI</t>
  </si>
  <si>
    <t>MOSPILAN_01953</t>
  </si>
  <si>
    <t>ACETAMIPRID_01953</t>
  </si>
  <si>
    <t>NISSO CHEMICAL EUROPE GMBH_01953</t>
  </si>
  <si>
    <t>-_01953</t>
  </si>
  <si>
    <t>INSETTICIDA_01953</t>
  </si>
  <si>
    <t>POLVERE SOLUBILE IN ACQUA_01953</t>
  </si>
  <si>
    <t>20.0 g_01953</t>
  </si>
  <si>
    <t>Autorizzato provvisoriamente_01953</t>
  </si>
  <si>
    <t>01953</t>
  </si>
  <si>
    <t>MOSPILAN</t>
  </si>
  <si>
    <t>MOST MICRO_01954</t>
  </si>
  <si>
    <t>PENDIMETHALIN_01954</t>
  </si>
  <si>
    <t>SIPCAM S.P.A._01954</t>
  </si>
  <si>
    <t>(XI) IRRITANTE_01954</t>
  </si>
  <si>
    <t>DISERBANTE_01954</t>
  </si>
  <si>
    <t>SOSPENSIONE DI CAPSULE_01954</t>
  </si>
  <si>
    <t>31.7 g_01954</t>
  </si>
  <si>
    <t>Ri-registrato_01954</t>
  </si>
  <si>
    <t>01954</t>
  </si>
  <si>
    <t>MOST MICRO</t>
  </si>
  <si>
    <t>MOVENTO 48 SC_01955</t>
  </si>
  <si>
    <t>SPIROTETRAMAT_01955</t>
  </si>
  <si>
    <t>BAYER CROPSCIENCE S.R.L._01955</t>
  </si>
  <si>
    <t>(XI) IRRITANTE_01955</t>
  </si>
  <si>
    <t>INSETTICIDA_01955</t>
  </si>
  <si>
    <t>SOSPENSIONE CONCENTRATA_01955</t>
  </si>
  <si>
    <t>4.5 g_01955</t>
  </si>
  <si>
    <t>Autorizzato provvisoriamente_01955</t>
  </si>
  <si>
    <t>01955</t>
  </si>
  <si>
    <t>MOVENTO 48 SC</t>
  </si>
  <si>
    <t>SPIROTETRAMAT</t>
  </si>
  <si>
    <t>MOVENTO GOLD_01956</t>
  </si>
  <si>
    <t>SPIROTETRAMAT_01956</t>
  </si>
  <si>
    <t>BAYER CROPSCIENCE S.R.L._01956</t>
  </si>
  <si>
    <t>-_01956</t>
  </si>
  <si>
    <t>INSETTICIDA_01956</t>
  </si>
  <si>
    <t>SOSPENSIONE CONCENTRATA_01956</t>
  </si>
  <si>
    <t>10.0 g_01956</t>
  </si>
  <si>
    <t>Autorizzato in regime di Riconoscimento Reciproco_01956</t>
  </si>
  <si>
    <t>01956</t>
  </si>
  <si>
    <t>MOVENTO GOLD</t>
  </si>
  <si>
    <t>MOXIL 5-68 WG_01957</t>
  </si>
  <si>
    <t>CYMOXANIL|MANCOZEB_01957</t>
  </si>
  <si>
    <t>UPL EUROPE L.T.D._01957</t>
  </si>
  <si>
    <t>(XN) NOCIVO|(N) PERICOLOSO PER L'AMBIENTE_01957</t>
  </si>
  <si>
    <t>FUNGICIDA_01957</t>
  </si>
  <si>
    <t>GRANULARE IDRODISPERSIBILE_01957</t>
  </si>
  <si>
    <t>5.0 g|68.0 g_01957</t>
  </si>
  <si>
    <t>Autorizzato_01957</t>
  </si>
  <si>
    <t>01957</t>
  </si>
  <si>
    <t>MOXIL 5-68 WG</t>
  </si>
  <si>
    <t>5.0 g|68.0 g</t>
  </si>
  <si>
    <t>MOXIMATE 505 WG_01958</t>
  </si>
  <si>
    <t>CYMOXANIL|MANCOZEB_01958</t>
  </si>
  <si>
    <t>INDOFIL INDUSTRIES LTD_01958</t>
  </si>
  <si>
    <t>-_01958</t>
  </si>
  <si>
    <t>FUNGICIDA_01958</t>
  </si>
  <si>
    <t>GRANULARE IDRODISPERSIBILE_01958</t>
  </si>
  <si>
    <t>4.0 g|46.5 g_01958</t>
  </si>
  <si>
    <t>Autorizzato con procedura zonale_01958</t>
  </si>
  <si>
    <t>01958</t>
  </si>
  <si>
    <t>MOXIMATE 505 WG</t>
  </si>
  <si>
    <t>4.0 g|46.5 g</t>
  </si>
  <si>
    <t>MOXIMATE M_01959</t>
  </si>
  <si>
    <t>CYMOXANIL|MANCOZEB_01959</t>
  </si>
  <si>
    <t>INDOFIL INDUSTRIES LTD_01959</t>
  </si>
  <si>
    <t>(N) PERICOLOSO PER L'AMBIENTE|(XN) NOCIVO_01959</t>
  </si>
  <si>
    <t>FUNGICIDA_01959</t>
  </si>
  <si>
    <t>POLVERE BAGNABILE_01959</t>
  </si>
  <si>
    <t>4.0 g|46.5 g_01959</t>
  </si>
  <si>
    <t>Autorizzato_01959</t>
  </si>
  <si>
    <t>01959</t>
  </si>
  <si>
    <t>MOXIMATE M</t>
  </si>
  <si>
    <t>MOXYL 20 WP_01960</t>
  </si>
  <si>
    <t>CYMOXANIL_01960</t>
  </si>
  <si>
    <t>DU PONT DE NEMOURS ITALIANA S.R.L._01960</t>
  </si>
  <si>
    <t>(N) PERICOLOSO PER L'AMBIENTE|(XI) IRRITANTE_01960</t>
  </si>
  <si>
    <t>FUNGICIDA_01960</t>
  </si>
  <si>
    <t>POLVERE BAGNABILE_01960</t>
  </si>
  <si>
    <t>20.0 g_01960</t>
  </si>
  <si>
    <t>Autorizzato_01960</t>
  </si>
  <si>
    <t>01960</t>
  </si>
  <si>
    <t>MOXYL 20 WP</t>
  </si>
  <si>
    <t>MP062-30WG_01961</t>
  </si>
  <si>
    <t>INDOXACARB_01961</t>
  </si>
  <si>
    <t>DU PONT DE NEMOURS ITALIANA S.R.L._01961</t>
  </si>
  <si>
    <t>-_01961</t>
  </si>
  <si>
    <t>INSETTICIDA_01961</t>
  </si>
  <si>
    <t>GRANULARE IDRODISPERSIBILE_01961</t>
  </si>
  <si>
    <t>25.0 g_01961</t>
  </si>
  <si>
    <t>Autorizzato_01961</t>
  </si>
  <si>
    <t>01961</t>
  </si>
  <si>
    <t>MP062-30WG</t>
  </si>
  <si>
    <t>MULTI_01962</t>
  </si>
  <si>
    <t>TEBUCONAZOLE_01962</t>
  </si>
  <si>
    <t>SHARDA CROPCHEM LIMITED_01962</t>
  </si>
  <si>
    <t>(N) PERICOLOSO PER L'AMBIENTE|(XN) NOCIVO_01962</t>
  </si>
  <si>
    <t>FUNGICIDA_01962</t>
  </si>
  <si>
    <t>GRANULARE IDRODISPERSIBILE_01962</t>
  </si>
  <si>
    <t>25.0 g_01962</t>
  </si>
  <si>
    <t>Autorizzato_01962</t>
  </si>
  <si>
    <t>01962</t>
  </si>
  <si>
    <t>MULTI</t>
  </si>
  <si>
    <t>MYCLOFIL_01963</t>
  </si>
  <si>
    <t>MYCLOBUTANIL_01963</t>
  </si>
  <si>
    <t>INDOFIL INDUSTRIES LTD_01963</t>
  </si>
  <si>
    <t>(XN) NOCIVO_01963</t>
  </si>
  <si>
    <t>FUNGICIDA_01963</t>
  </si>
  <si>
    <t>CONCENTRATO EMULSIONABILE_01963</t>
  </si>
  <si>
    <t>13.4 g_01963</t>
  </si>
  <si>
    <t>Autorizzato_01963</t>
  </si>
  <si>
    <t>01963</t>
  </si>
  <si>
    <t>MYCLOFIL</t>
  </si>
  <si>
    <t>MYCLOFIL SC_01964</t>
  </si>
  <si>
    <t>MYCLOBUTANIL_01964</t>
  </si>
  <si>
    <t>INDOFIL INDUSTRIES LTD_01964</t>
  </si>
  <si>
    <t>ESENTE DA CLASSIFICAZIONE DI PERICOLO_01964</t>
  </si>
  <si>
    <t>FUNGICIDA_01964</t>
  </si>
  <si>
    <t>SOSPENSIONE CONCENTRATA_01964</t>
  </si>
  <si>
    <t>47.2 g/l_01964</t>
  </si>
  <si>
    <t>Autorizzato_01964</t>
  </si>
  <si>
    <t>01964</t>
  </si>
  <si>
    <t>MYCLOFIL SC</t>
  </si>
  <si>
    <t>47.2 g/l</t>
  </si>
  <si>
    <t>MYCLOS_01965</t>
  </si>
  <si>
    <t>MYCLOBUTANIL_01965</t>
  </si>
  <si>
    <t>INDOFIL INDUSTRIES LTD_01965</t>
  </si>
  <si>
    <t>(XN) NOCIVO_01965</t>
  </si>
  <si>
    <t>FUNGICIDA_01965</t>
  </si>
  <si>
    <t>CONCENTRATO EMULSIONABILE_01965</t>
  </si>
  <si>
    <t>13.4 g_01965</t>
  </si>
  <si>
    <t>Autorizzato_01965</t>
  </si>
  <si>
    <t>01965</t>
  </si>
  <si>
    <t>MYCLOS</t>
  </si>
  <si>
    <t>MYCOSTOP_01966</t>
  </si>
  <si>
    <t>STREPTOMYCES K61_01966</t>
  </si>
  <si>
    <t>VERDERA OY_01966</t>
  </si>
  <si>
    <t>(XN) NOCIVO_01966</t>
  </si>
  <si>
    <t>BIOFUNGICIDA_01966</t>
  </si>
  <si>
    <t>POLVERE BAGNABILE_01966</t>
  </si>
  <si>
    <t>33.0 g_01966</t>
  </si>
  <si>
    <t>Ri-registrato_01966</t>
  </si>
  <si>
    <t>01966</t>
  </si>
  <si>
    <t>MYCOSTOP</t>
  </si>
  <si>
    <t>STREPTOMYCES K61</t>
  </si>
  <si>
    <t>VERDERA OY</t>
  </si>
  <si>
    <t>MYCOTAL_01967</t>
  </si>
  <si>
    <t>LECANICILLIMUM MUSCARIUM (VE6)_01967</t>
  </si>
  <si>
    <t>KOPPERT B.V._01967</t>
  </si>
  <si>
    <t>ESENTE DA CLASSIFICAZIONE DI PERICOLO_01967</t>
  </si>
  <si>
    <t>INSETTICIDA_01967</t>
  </si>
  <si>
    <t>POLVERE BAGNABILE_01967</t>
  </si>
  <si>
    <t>11.1 %_01967</t>
  </si>
  <si>
    <t>Autorizzato_01967</t>
  </si>
  <si>
    <t>01967</t>
  </si>
  <si>
    <t>MYCOTAL</t>
  </si>
  <si>
    <t>LECANICILLIMUM MUSCARIUM (VE6)</t>
  </si>
  <si>
    <t>KOPPERT B.V.</t>
  </si>
  <si>
    <t>11.1 %</t>
  </si>
  <si>
    <t>MYSTIC 25 WG_01968</t>
  </si>
  <si>
    <t>TEBUCONAZOLE_01968</t>
  </si>
  <si>
    <t>NUFARM ITALIA S.R.L._01968</t>
  </si>
  <si>
    <t>(N) PERICOLOSO PER L'AMBIENTE|(XN) NOCIVO_01968</t>
  </si>
  <si>
    <t>FUNGICIDA_01968</t>
  </si>
  <si>
    <t>GRANULARE IDRODISPERSIBILE_01968</t>
  </si>
  <si>
    <t>25.0 g_01968</t>
  </si>
  <si>
    <t>Autorizzato_01968</t>
  </si>
  <si>
    <t>01968</t>
  </si>
  <si>
    <t>MYSTIC 25 WG</t>
  </si>
  <si>
    <t>MYSTIC 250 EW_01969</t>
  </si>
  <si>
    <t>TEBUCONAZOLE_01969</t>
  </si>
  <si>
    <t>NUFARM ITALIA S.R.L._01969</t>
  </si>
  <si>
    <t>(N) PERICOLOSO PER L'AMBIENTE|(XN) NOCIVO_01969</t>
  </si>
  <si>
    <t>FUNGICIDA_01969</t>
  </si>
  <si>
    <t>EMULSIONE ACQUA IN OLIO_01969</t>
  </si>
  <si>
    <t>24.0 %_01969</t>
  </si>
  <si>
    <t>Autorizzato_01969</t>
  </si>
  <si>
    <t>01969</t>
  </si>
  <si>
    <t>MYSTIC 250 EW</t>
  </si>
  <si>
    <t>24.0 %</t>
  </si>
  <si>
    <t>MYSTIC 430 SC_01970</t>
  </si>
  <si>
    <t>TEBUCONAZOLE_01970</t>
  </si>
  <si>
    <t>NUFARM ITALIA S.R.L._01970</t>
  </si>
  <si>
    <t>(XN) NOCIVO|(N) PERICOLOSO PER L'AMBIENTE_01970</t>
  </si>
  <si>
    <t>FUNGICIDA_01970</t>
  </si>
  <si>
    <t>SOSPENSIONE CONCENTRATA_01970</t>
  </si>
  <si>
    <t>40.2 %_01970</t>
  </si>
  <si>
    <t>Autorizzato_01970</t>
  </si>
  <si>
    <t>01970</t>
  </si>
  <si>
    <t>MYSTIC 430 SC</t>
  </si>
  <si>
    <t>40.2 %</t>
  </si>
  <si>
    <t>MYSTIC CLASS_01971</t>
  </si>
  <si>
    <t>TEBUCONAZOLE_01971</t>
  </si>
  <si>
    <t>NUFARM ITALIA S.R.L._01971</t>
  </si>
  <si>
    <t>ESENTE DA CLASSIFICAZIONE DI PERICOLO_01971</t>
  </si>
  <si>
    <t>FUNGICIDA_01971</t>
  </si>
  <si>
    <t>SOSPENSIONE CONCENTRATA_01971</t>
  </si>
  <si>
    <t>4.7 g_01971</t>
  </si>
  <si>
    <t>Autorizzato_01971</t>
  </si>
  <si>
    <t>01971</t>
  </si>
  <si>
    <t>MYSTIC CLASS</t>
  </si>
  <si>
    <t>MYSTIC COMBI WG_01972</t>
  </si>
  <si>
    <t>SULPHUR (ZOLFO)|TEBUCONAZOLE_01972</t>
  </si>
  <si>
    <t>NUFARM ITALIA S.R.L._01972</t>
  </si>
  <si>
    <t>(XI) IRRITANTE_01972</t>
  </si>
  <si>
    <t>FUNGICIDA_01972</t>
  </si>
  <si>
    <t>GRANULARE IDRODISPERSIBILE_01972</t>
  </si>
  <si>
    <t>70.0 g|4.5 g_01972</t>
  </si>
  <si>
    <t>Autorizzato_01972</t>
  </si>
  <si>
    <t>01972</t>
  </si>
  <si>
    <t>MYSTIC COMBI WG</t>
  </si>
  <si>
    <t>MYSTIC GRANULI_01973</t>
  </si>
  <si>
    <t>TEBUCONAZOLE_01973</t>
  </si>
  <si>
    <t>NUFARM ITALIA S.R.L._01973</t>
  </si>
  <si>
    <t>ESENTE DA CLASSIFICAZIONE DI PERICOLO_01973</t>
  </si>
  <si>
    <t>FUNGICIDA_01973</t>
  </si>
  <si>
    <t>GRANULARE_01973</t>
  </si>
  <si>
    <t>25.0 g_01973</t>
  </si>
  <si>
    <t>Autorizzato_01973</t>
  </si>
  <si>
    <t>01973</t>
  </si>
  <si>
    <t>MYSTIC GRANULI</t>
  </si>
  <si>
    <t>MYSTIC PLUS S_01974</t>
  </si>
  <si>
    <t>SULPHUR (ZOLFO)|TEBUCONAZOLE_01974</t>
  </si>
  <si>
    <t>NUFARM ITALIA S.R.L._01974</t>
  </si>
  <si>
    <t>(XI) IRRITANTE_01974</t>
  </si>
  <si>
    <t>FUNGICIDA_01974</t>
  </si>
  <si>
    <t>CONCENTRATO SOLUBILE_01974</t>
  </si>
  <si>
    <t>70.0 g|4.5 g_01974</t>
  </si>
  <si>
    <t>Autorizzato_01974</t>
  </si>
  <si>
    <t>01974</t>
  </si>
  <si>
    <t>MYSTIC PLUS S</t>
  </si>
  <si>
    <t>NAAK 480_01975</t>
  </si>
  <si>
    <t>DICAMBA_01975</t>
  </si>
  <si>
    <t>BASF ITALIA S.P.A._01975</t>
  </si>
  <si>
    <t>(XI) IRRITANTE_01975</t>
  </si>
  <si>
    <t>DISERBANTE_01975</t>
  </si>
  <si>
    <t>CONCENTRATO SOLUBILE_01975</t>
  </si>
  <si>
    <t>40.3 g_01975</t>
  </si>
  <si>
    <t>Ri-registrato_01975</t>
  </si>
  <si>
    <t>01975</t>
  </si>
  <si>
    <t>NAAK 480</t>
  </si>
  <si>
    <t>NANDO 500 SC_01976</t>
  </si>
  <si>
    <t>FLUAZINAM_01976</t>
  </si>
  <si>
    <t>NUFARM ITALIA S.R.L._01976</t>
  </si>
  <si>
    <t>(XI) IRRITANTE|(N) PERICOLOSO PER L'AMBIENTE_01976</t>
  </si>
  <si>
    <t>FUNGICIDA_01976</t>
  </si>
  <si>
    <t>SOSPENSIONE CONCENTRATA_01976</t>
  </si>
  <si>
    <t>40.0 g_01976</t>
  </si>
  <si>
    <t>Autorizzato_01976</t>
  </si>
  <si>
    <t>01976</t>
  </si>
  <si>
    <t>NANDO 500 SC</t>
  </si>
  <si>
    <t>NANDO MAXI_01977</t>
  </si>
  <si>
    <t>FLUAZINAM_01977</t>
  </si>
  <si>
    <t>NUFARM S.A.S._01977</t>
  </si>
  <si>
    <t>(N) PERICOLOSO PER L'AMBIENTE|(XN) NOCIVO_01977</t>
  </si>
  <si>
    <t>FUNGICIDA_01977</t>
  </si>
  <si>
    <t>SOSPENSIONE CONCENTRATA_01977</t>
  </si>
  <si>
    <t>39.9 g_01977</t>
  </si>
  <si>
    <t>Autorizzato_01977</t>
  </si>
  <si>
    <t>01977</t>
  </si>
  <si>
    <t>NANDO MAXI</t>
  </si>
  <si>
    <t>39.9 g</t>
  </si>
  <si>
    <t>NATAL 40 SC_01978</t>
  </si>
  <si>
    <t>PROPYZAMIDE_01978</t>
  </si>
  <si>
    <t>SAPEC AGRO S.A._01978</t>
  </si>
  <si>
    <t>(XN) NOCIVO_01978</t>
  </si>
  <si>
    <t>DISERBANTE_01978</t>
  </si>
  <si>
    <t>SOSPENSIONE CONCENTRATA_01978</t>
  </si>
  <si>
    <t>36.7 g_01978</t>
  </si>
  <si>
    <t>Autorizzato in regime di Riconoscimento Reciproco_01978</t>
  </si>
  <si>
    <t>01978</t>
  </si>
  <si>
    <t>NATAL 40 SC</t>
  </si>
  <si>
    <t>NATRIA ERBICIDA_01979</t>
  </si>
  <si>
    <t>PELARGONIC ACID (CAS 112-05-0)_01979</t>
  </si>
  <si>
    <t>W. NEUDORFF GMBH KG_01979</t>
  </si>
  <si>
    <t>(XI) IRRITANTE_01979</t>
  </si>
  <si>
    <t>DISERBANTE_01979</t>
  </si>
  <si>
    <t>CONCENTRATO EMULSIONABILE_01979</t>
  </si>
  <si>
    <t>18.8 g_01979</t>
  </si>
  <si>
    <t>Autorizzato_01979</t>
  </si>
  <si>
    <t>01979</t>
  </si>
  <si>
    <t>NATRIA ERBICIDA</t>
  </si>
  <si>
    <t>NATRIA ERBICIDA PRONTO USO_01980</t>
  </si>
  <si>
    <t>PELARGONIC ACID (CAS 112-05-0)_01980</t>
  </si>
  <si>
    <t>W. NEUDORFF GMBH KG_01980</t>
  </si>
  <si>
    <t>ESENTE DA CLASSIFICAZIONE DI PERICOLO_01980</t>
  </si>
  <si>
    <t>DISERBANTE_01980</t>
  </si>
  <si>
    <t>LIQUIDO (SENZA DILUIZIONE)_01980</t>
  </si>
  <si>
    <t>3.0 g_01980</t>
  </si>
  <si>
    <t>Autorizzato_01980</t>
  </si>
  <si>
    <t>01980</t>
  </si>
  <si>
    <t>NATRIA ERBICIDA PRONTO USO</t>
  </si>
  <si>
    <t>NATRIA INSETTICIDA ABBATTENTE_01981</t>
  </si>
  <si>
    <t>PYRETHRINS_01981</t>
  </si>
  <si>
    <t>W. NEUDORFF GMBH KG_01981</t>
  </si>
  <si>
    <t>-_01981</t>
  </si>
  <si>
    <t>INSETTICIDA_01981</t>
  </si>
  <si>
    <t>LIQUIDO (SENZA DILUIZIONE)_01981</t>
  </si>
  <si>
    <t>0.0 g_01981</t>
  </si>
  <si>
    <t>Autorizzato_01981</t>
  </si>
  <si>
    <t>01981</t>
  </si>
  <si>
    <t>NATRIA INSETTICIDA ABBATTENTE</t>
  </si>
  <si>
    <t>NATRIA LUMACHICIDA_01982</t>
  </si>
  <si>
    <t>FERRIC PHOSPHATE_01982</t>
  </si>
  <si>
    <t>W. NEUDORFF GMBH KG_01982</t>
  </si>
  <si>
    <t>-_01982</t>
  </si>
  <si>
    <t>MOLLUSCHICIDA_01982</t>
  </si>
  <si>
    <t>ESCA GRANULARE_01982</t>
  </si>
  <si>
    <t>1.0 g_01982</t>
  </si>
  <si>
    <t>Autorizzato_01982</t>
  </si>
  <si>
    <t>01982</t>
  </si>
  <si>
    <t>NATRIA LUMACHICIDA</t>
  </si>
  <si>
    <t>NATRIA LUMACHICIDA GIARDINO_01983</t>
  </si>
  <si>
    <t>FERRIC PHOSPHATE_01983</t>
  </si>
  <si>
    <t>W. NEUDORFF GMBH KG_01983</t>
  </si>
  <si>
    <t>ESENTE DA CLASSIFICAZIONE DI PERICOLO_01983</t>
  </si>
  <si>
    <t>MOLLUSCHICIDA_01983</t>
  </si>
  <si>
    <t>ESCA GRANULARE_01983</t>
  </si>
  <si>
    <t>1.0 g_01983</t>
  </si>
  <si>
    <t>Autorizzato_01983</t>
  </si>
  <si>
    <t>01983</t>
  </si>
  <si>
    <t>NATRIA LUMACHICIDA GIARDINO</t>
  </si>
  <si>
    <t>NATRIA NEEM_01984</t>
  </si>
  <si>
    <t>AZADIRACHTIN A_01984</t>
  </si>
  <si>
    <t>CBC (EUROPE) S.R.L._01984</t>
  </si>
  <si>
    <t>ESENTE DA CLASSIFICAZIONE DI PERICOLO_01984</t>
  </si>
  <si>
    <t>INSETTICIDA_01984</t>
  </si>
  <si>
    <t>CONCENTRATO EMULSIONABILE_01984</t>
  </si>
  <si>
    <t>1.0 g_01984</t>
  </si>
  <si>
    <t>Autorizzato_01984</t>
  </si>
  <si>
    <t>01984</t>
  </si>
  <si>
    <t>NATRIA NEEM</t>
  </si>
  <si>
    <t>NATUR BREAKER_01985</t>
  </si>
  <si>
    <t>PYRETHRINS_01985</t>
  </si>
  <si>
    <t>CERTIS EUROPE B.V. - SUCURSAL EN ESPANA_01985</t>
  </si>
  <si>
    <t>-_01985</t>
  </si>
  <si>
    <t>INSETTICIDA_01985</t>
  </si>
  <si>
    <t>CONCENTRATO EMULSIONABILE_01985</t>
  </si>
  <si>
    <t>4.3 g_01985</t>
  </si>
  <si>
    <t>Autorizzato_01985</t>
  </si>
  <si>
    <t>01985</t>
  </si>
  <si>
    <t>NATUR BREAKER</t>
  </si>
  <si>
    <t>CERTIS EUROPE B.V. - SUCURSAL EN ESPANA</t>
  </si>
  <si>
    <t>NATURALIS_01986</t>
  </si>
  <si>
    <t>BEAUVERIA BASSIANA STRAINS ATCC 74040 AND GHA_01986</t>
  </si>
  <si>
    <t>CBC (EUROPE) S.R.L._01986</t>
  </si>
  <si>
    <t>-_01986</t>
  </si>
  <si>
    <t>BIOINSETTICIDA_01986</t>
  </si>
  <si>
    <t>SOSPENSIONE CONCENTRATA_01986</t>
  </si>
  <si>
    <t>1.2 g_01986</t>
  </si>
  <si>
    <t>Ri-registrato_01986</t>
  </si>
  <si>
    <t>01986</t>
  </si>
  <si>
    <t>NATURALIS</t>
  </si>
  <si>
    <t>NATUREN LIMEX_01987</t>
  </si>
  <si>
    <t>FERRIC PHOSPHATE_01987</t>
  </si>
  <si>
    <t>SCOTTS FRANCE S.A.S._01987</t>
  </si>
  <si>
    <t>-_01987</t>
  </si>
  <si>
    <t>MOLLUSCHICIDA_01987</t>
  </si>
  <si>
    <t>ESCA PRONTA PER L'USO_01987</t>
  </si>
  <si>
    <t>1.0 g_01987</t>
  </si>
  <si>
    <t>Autorizzato in regime di Riconoscimento Reciproco_01987</t>
  </si>
  <si>
    <t>01987</t>
  </si>
  <si>
    <t>NATUREN LIMEX</t>
  </si>
  <si>
    <t>NATURKRAFT ERBICIDA PRONTO USO_01988</t>
  </si>
  <si>
    <t>PELARGONIC ACID (CAS 112-05-0)_01988</t>
  </si>
  <si>
    <t>W. NEUDORFF GMBH KG_01988</t>
  </si>
  <si>
    <t>ESENTE DA CLASSIFICAZIONE DI PERICOLO_01988</t>
  </si>
  <si>
    <t>DISERBANTE_01988</t>
  </si>
  <si>
    <t>LIQUIDO (SENZA DILUIZIONE)_01988</t>
  </si>
  <si>
    <t>3.0 g_01988</t>
  </si>
  <si>
    <t>Autorizzato_01988</t>
  </si>
  <si>
    <t>01988</t>
  </si>
  <si>
    <t>NATURKRAFT ERBICIDA PRONTO USO</t>
  </si>
  <si>
    <t>NATURKRAFT ERBICIDA TOTALE_01989</t>
  </si>
  <si>
    <t>MALEIC HYDRAZIDE|PELARGONIC ACID (CAS 112-05-0)_01989</t>
  </si>
  <si>
    <t>W. NEUDORFF GMBH KG_01989</t>
  </si>
  <si>
    <t>-_01989</t>
  </si>
  <si>
    <t>DISERBANTE_01989</t>
  </si>
  <si>
    <t>CONCENTRATO SOLUBILE_01989</t>
  </si>
  <si>
    <t>3.0 g|18.5 g_01989</t>
  </si>
  <si>
    <t>Autorizzato_01989</t>
  </si>
  <si>
    <t>01989</t>
  </si>
  <si>
    <t>NATURKRAFT ERBICIDA TOTALE</t>
  </si>
  <si>
    <t>MALEIC HYDRAZIDE|PELARGONIC ACID (CAS 112-05-0)</t>
  </si>
  <si>
    <t>NATURKRAFT ERBICIDA TOTALE PRONTO USO_01990</t>
  </si>
  <si>
    <t>MALEIC HYDRAZIDE|PELARGONIC ACID (CAS 112-05-0)_01990</t>
  </si>
  <si>
    <t>W. NEUDORFF GMBH KG_01990</t>
  </si>
  <si>
    <t>-_01990</t>
  </si>
  <si>
    <t>DISERBANTE_01990</t>
  </si>
  <si>
    <t>LIQUIDO (SENZA DILUIZIONE)_01990</t>
  </si>
  <si>
    <t>0.5 g|3.1 g_01990</t>
  </si>
  <si>
    <t>Autorizzato_01990</t>
  </si>
  <si>
    <t>01990</t>
  </si>
  <si>
    <t>NATURKRAFT ERBICIDA TOTALE PRONTO USO</t>
  </si>
  <si>
    <t>NATURKRAFT INSETTICIDA PER AFIDI PRONTO USO_01991</t>
  </si>
  <si>
    <t>PYRETHRINS_01991</t>
  </si>
  <si>
    <t>W. NEUDORFF GMBH KG_01991</t>
  </si>
  <si>
    <t>-_01991</t>
  </si>
  <si>
    <t>INSETTICIDA_01991</t>
  </si>
  <si>
    <t>LIQUIDO (SENZA DILUIZIONE)_01991</t>
  </si>
  <si>
    <t>0.0 %_01991</t>
  </si>
  <si>
    <t>Autorizzato_01991</t>
  </si>
  <si>
    <t>01991</t>
  </si>
  <si>
    <t>NATURKRAFT INSETTICIDA PER AFIDI PRONTO USO</t>
  </si>
  <si>
    <t>0.0 %</t>
  </si>
  <si>
    <t>NATURKRAFT INSETTICIDA PER COCCINIGLIE PRONTO USO_01992</t>
  </si>
  <si>
    <t>PYRETHRINS_01992</t>
  </si>
  <si>
    <t>W. NEUDORFF GMBH KG_01992</t>
  </si>
  <si>
    <t>-_01992</t>
  </si>
  <si>
    <t>INSETTICIDA_01992</t>
  </si>
  <si>
    <t>LIQUIDO (SENZA DILUIZIONE)_01992</t>
  </si>
  <si>
    <t>0.0 %_01992</t>
  </si>
  <si>
    <t>Autorizzato_01992</t>
  </si>
  <si>
    <t>01992</t>
  </si>
  <si>
    <t>NATURKRAFT INSETTICIDA PER COCCINIGLIE PRONTO USO</t>
  </si>
  <si>
    <t>NATURKRAFT INSETTICIDA PRONTO USO_01993</t>
  </si>
  <si>
    <t>PYRETHRINS_01993</t>
  </si>
  <si>
    <t>W. NEUDORFF GMBH KG_01993</t>
  </si>
  <si>
    <t>-_01993</t>
  </si>
  <si>
    <t>INSETTICIDA_01993</t>
  </si>
  <si>
    <t>LIQUIDO (SENZA DILUIZIONE)_01993</t>
  </si>
  <si>
    <t>0.0 g_01993</t>
  </si>
  <si>
    <t>Autorizzato_01993</t>
  </si>
  <si>
    <t>01993</t>
  </si>
  <si>
    <t>NATURKRAFT INSETTICIDA PRONTO USO</t>
  </si>
  <si>
    <t>NATURKRAFT LUMACHICIDA_01994</t>
  </si>
  <si>
    <t>FERRIC PHOSPHATE_01994</t>
  </si>
  <si>
    <t>W. NEUDORFF GMBH KG_01994</t>
  </si>
  <si>
    <t>ESENTE DA CLASSIFICAZIONE DI PERICOLO_01994</t>
  </si>
  <si>
    <t>MOLLUSCHICIDA_01994</t>
  </si>
  <si>
    <t>ESCA GRANULARE_01994</t>
  </si>
  <si>
    <t>1.0 g_01994</t>
  </si>
  <si>
    <t>Autorizzato_01994</t>
  </si>
  <si>
    <t>01994</t>
  </si>
  <si>
    <t>NATURKRAFT LUMACHICIDA</t>
  </si>
  <si>
    <t>NAUTILE DG_01995</t>
  </si>
  <si>
    <t>CYMOXANIL|MANCOZEB_01995</t>
  </si>
  <si>
    <t>UPL EUROPE L.T.D._01995</t>
  </si>
  <si>
    <t>(N) PERICOLOSO PER L'AMBIENTE|(XI) IRRITANTE_01995</t>
  </si>
  <si>
    <t>FUNGICIDA_01995</t>
  </si>
  <si>
    <t>GRANULARE IDRODISPERSIBILE_01995</t>
  </si>
  <si>
    <t>5.0 g|68.0 g_01995</t>
  </si>
  <si>
    <t>Autorizzato_01995</t>
  </si>
  <si>
    <t>01995</t>
  </si>
  <si>
    <t>NAUTILE DG</t>
  </si>
  <si>
    <t>NAUTIUS_01996</t>
  </si>
  <si>
    <t>TRIBENURON|THIFENSULFURON-METHYL_01996</t>
  </si>
  <si>
    <t>ROTAM AGROCHEMICAL EUROPE LIMITED_01996</t>
  </si>
  <si>
    <t>(N) PERICOLOSO PER L'AMBIENTE_01996</t>
  </si>
  <si>
    <t>DISERBANTE_01996</t>
  </si>
  <si>
    <t>GRANULARE IDRODISPERSIBILE_01996</t>
  </si>
  <si>
    <t>15.0 g|40.0 g_01996</t>
  </si>
  <si>
    <t>Autorizzato_01996</t>
  </si>
  <si>
    <t>01996</t>
  </si>
  <si>
    <t>NAUTIUS</t>
  </si>
  <si>
    <t>NAXOS 500 SC_01997</t>
  </si>
  <si>
    <t>FLUAZINAM_01997</t>
  </si>
  <si>
    <t>NUFARM ITALIA S.R.L._01997</t>
  </si>
  <si>
    <t>(N) PERICOLOSO PER L'AMBIENTE|(XI) IRRITANTE_01997</t>
  </si>
  <si>
    <t>DISERBANTE_01997</t>
  </si>
  <si>
    <t>SOSPENSIONE CONCENTRATA_01997</t>
  </si>
  <si>
    <t>39.5 g_01997</t>
  </si>
  <si>
    <t>Autorizzato_01997</t>
  </si>
  <si>
    <t>01997</t>
  </si>
  <si>
    <t>NAXOS 500 SC</t>
  </si>
  <si>
    <t>39.5 g</t>
  </si>
  <si>
    <t>NEAT_01998</t>
  </si>
  <si>
    <t>NICOSULFURON_01998</t>
  </si>
  <si>
    <t>SHARDA EUROPE B.V.B.A._01998</t>
  </si>
  <si>
    <t>(N) PERICOLOSO PER L'AMBIENTE_01998</t>
  </si>
  <si>
    <t>DISERBANTE_01998</t>
  </si>
  <si>
    <t>OLIO DISPERSIBILE_01998</t>
  </si>
  <si>
    <t>4.2 g_01998</t>
  </si>
  <si>
    <t>Ri-registrato_01998</t>
  </si>
  <si>
    <t>01998</t>
  </si>
  <si>
    <t>NEAT</t>
  </si>
  <si>
    <t>NECOLIM_01999</t>
  </si>
  <si>
    <t>METALDEHYDE_01999</t>
  </si>
  <si>
    <t>NATAN S.R.L._01999</t>
  </si>
  <si>
    <t>ESENTE DA CLASSIFICAZIONE DI PERICOLO_01999</t>
  </si>
  <si>
    <t>MOLLUSCHICIDA_01999</t>
  </si>
  <si>
    <t>ESCA PRONTA PER L'USO_01999</t>
  </si>
  <si>
    <t>5.0 g_01999</t>
  </si>
  <si>
    <t>Autorizzato_01999</t>
  </si>
  <si>
    <t>01999</t>
  </si>
  <si>
    <t>NECOLIM</t>
  </si>
  <si>
    <t>NECTAR_02000</t>
  </si>
  <si>
    <t>GIBBERELLINS (A4+A7)_02000</t>
  </si>
  <si>
    <t>FINE AGROCHEMICALS LTD_02000</t>
  </si>
  <si>
    <t>ESENTE DA CLASSIFICAZIONE DI PERICOLO_02000</t>
  </si>
  <si>
    <t>FITOREGOLATORE_02000</t>
  </si>
  <si>
    <t>CONCENTRATO SOLUBILE_02000</t>
  </si>
  <si>
    <t>2.0 g_02000</t>
  </si>
  <si>
    <t>Autorizzato_02000</t>
  </si>
  <si>
    <t>02000</t>
  </si>
  <si>
    <t>NECTAR</t>
  </si>
  <si>
    <t>NECTAR PLUS_02001</t>
  </si>
  <si>
    <t>GIBBERELLINS (A4+A7)_02001</t>
  </si>
  <si>
    <t>FINE AGROCHEMICALS LTD_02001</t>
  </si>
  <si>
    <t>ESENTE DA CLASSIFICAZIONE DI PERICOLO_02001</t>
  </si>
  <si>
    <t>FEROMONE_02001</t>
  </si>
  <si>
    <t>LIQUIDO (SENZA DILUIZIONE)_02001</t>
  </si>
  <si>
    <t>1.0 g_02001</t>
  </si>
  <si>
    <t>Autorizzato_02001</t>
  </si>
  <si>
    <t>02001</t>
  </si>
  <si>
    <t>NECTAR PLUS</t>
  </si>
  <si>
    <t>NEEMAZAL T/S_02002</t>
  </si>
  <si>
    <t>AZADIRACHTIN A_02002</t>
  </si>
  <si>
    <t>CBC (EUROPE) S.R.L._02002</t>
  </si>
  <si>
    <t>ESENTE DA CLASSIFICAZIONE DI PERICOLO_02002</t>
  </si>
  <si>
    <t>INSETTICIDA_02002</t>
  </si>
  <si>
    <t>CONCENTRATO EMULSIONABILE_02002</t>
  </si>
  <si>
    <t>1.0 g_02002</t>
  </si>
  <si>
    <t>Autorizzato_02002</t>
  </si>
  <si>
    <t>02002</t>
  </si>
  <si>
    <t>NEEMAZAL T/S</t>
  </si>
  <si>
    <t>NEEMIK_02003</t>
  </si>
  <si>
    <t>AZADIRACHTIN A_02003</t>
  </si>
  <si>
    <t>OXON ITALIA S.P.A._02003</t>
  </si>
  <si>
    <t>(XI) IRRITANTE_02003</t>
  </si>
  <si>
    <t>INSETTICIDA_02003</t>
  </si>
  <si>
    <t>CONCENTRATO EMULSIONABILE_02003</t>
  </si>
  <si>
    <t>0.8 g_02003</t>
  </si>
  <si>
    <t>Autorizzato_02003</t>
  </si>
  <si>
    <t>02003</t>
  </si>
  <si>
    <t>NEEMIK</t>
  </si>
  <si>
    <t>NEMACUR 240 CS_02004</t>
  </si>
  <si>
    <t>FENAMIPHOS (AKA PHENAMIPHOS)_02004</t>
  </si>
  <si>
    <t>AMVAC NETHERLANDS B.V._02004</t>
  </si>
  <si>
    <t>(N) PERICOLOSO PER L'AMBIENTE|(XN) NOCIVO_02004</t>
  </si>
  <si>
    <t>NEMATOCIDA_02004</t>
  </si>
  <si>
    <t>SOSPENSIONE DI CAPSULE_02004</t>
  </si>
  <si>
    <t>23.1 g_02004</t>
  </si>
  <si>
    <t>Ri-registrato_02004</t>
  </si>
  <si>
    <t>02004</t>
  </si>
  <si>
    <t>NEMACUR 240 CS</t>
  </si>
  <si>
    <t>FENAMIPHOS (AKA PHENAMIPHOS)</t>
  </si>
  <si>
    <t>NEMACUR 400 EC_02005</t>
  </si>
  <si>
    <t>FENAMIPHOS (AKA PHENAMIPHOS)_02005</t>
  </si>
  <si>
    <t>AMVAC NETHERLANDS B.V._02005</t>
  </si>
  <si>
    <t>(N) PERICOLOSO PER L'AMBIENTE|(T) TOSSICO_02005</t>
  </si>
  <si>
    <t>NEMATOCIDA_02005</t>
  </si>
  <si>
    <t>CONCENTRATO EMULSIONABILE_02005</t>
  </si>
  <si>
    <t>40.0 g_02005</t>
  </si>
  <si>
    <t>Autorizzato_02005</t>
  </si>
  <si>
    <t>02005</t>
  </si>
  <si>
    <t>NEMACUR 400 EC</t>
  </si>
  <si>
    <t>NEMADATE_02006</t>
  </si>
  <si>
    <t>OXAMYL_02006</t>
  </si>
  <si>
    <t>SAPEC AGRO S.A._02006</t>
  </si>
  <si>
    <t>-_02006</t>
  </si>
  <si>
    <t>NEMATOCIDA_02006</t>
  </si>
  <si>
    <t>CONCENTRATO SOLUBILE_02006</t>
  </si>
  <si>
    <t>9.6 g_02006</t>
  </si>
  <si>
    <t>Autorizzato con procedura zonale_02006</t>
  </si>
  <si>
    <t>02006</t>
  </si>
  <si>
    <t>NEMADATE</t>
  </si>
  <si>
    <t>NEMATHORIN 10 G_02007</t>
  </si>
  <si>
    <t>FOSTHIAZATE_02007</t>
  </si>
  <si>
    <t>ISK BIOSCIENCES EUROPE N.V._02007</t>
  </si>
  <si>
    <t>-_02007</t>
  </si>
  <si>
    <t>NEMATOCIDA_02007</t>
  </si>
  <si>
    <t>GRANULARE_02007</t>
  </si>
  <si>
    <t>10.0 g_02007</t>
  </si>
  <si>
    <t>Autorizzato provvisoriamente_02007</t>
  </si>
  <si>
    <t>02007</t>
  </si>
  <si>
    <t>NEMATHORIN 10 G</t>
  </si>
  <si>
    <t>FOSTHIAZATE</t>
  </si>
  <si>
    <t>NEMATHORIN 150 EC_02008</t>
  </si>
  <si>
    <t>FOSTHIAZATE_02008</t>
  </si>
  <si>
    <t>ISK BIOSCIENCES EUROPE N.V._02008</t>
  </si>
  <si>
    <t>(N) PERICOLOSO PER L'AMBIENTE|(XN) NOCIVO_02008</t>
  </si>
  <si>
    <t>NEMATOCIDA_02008</t>
  </si>
  <si>
    <t>CONCENTRATO EMULSIONABILE_02008</t>
  </si>
  <si>
    <t>15.0 g_02008</t>
  </si>
  <si>
    <t>Autorizzato_02008</t>
  </si>
  <si>
    <t>02008</t>
  </si>
  <si>
    <t>NEMATHORIN 150 EC</t>
  </si>
  <si>
    <t>NEMGUARD GRANULES_02009</t>
  </si>
  <si>
    <t>GARLIC EXTRACT_02009</t>
  </si>
  <si>
    <t>CBC (EUROPE) S.R.L._02009</t>
  </si>
  <si>
    <t>-_02009</t>
  </si>
  <si>
    <t>NEMATOCIDA_02009</t>
  </si>
  <si>
    <t>GRANULARE_02009</t>
  </si>
  <si>
    <t>45.0 g_02009</t>
  </si>
  <si>
    <t>Autorizzato con procedura zonale_02009</t>
  </si>
  <si>
    <t>02009</t>
  </si>
  <si>
    <t>NEMGUARD GRANULES</t>
  </si>
  <si>
    <t>GARLIC EXTRACT</t>
  </si>
  <si>
    <t>NEMISPOR_02010</t>
  </si>
  <si>
    <t>MANCOZEB_02010</t>
  </si>
  <si>
    <t>ISAGRO S.P.A._02010</t>
  </si>
  <si>
    <t>(XN) NOCIVO|(N) PERICOLOSO PER L'AMBIENTE_02010</t>
  </si>
  <si>
    <t>FUNGICIDA_02010</t>
  </si>
  <si>
    <t>POLVERE BAGNABILE_02010</t>
  </si>
  <si>
    <t>80.0 g_02010</t>
  </si>
  <si>
    <t>Ri-registrato_02010</t>
  </si>
  <si>
    <t>02010</t>
  </si>
  <si>
    <t>NEMISPOR</t>
  </si>
  <si>
    <t>NEO STOP 0.5% DP_02011</t>
  </si>
  <si>
    <t>CHLORPROPHAM_02011</t>
  </si>
  <si>
    <t>ARYSTA LIFESCIENCE BENELUX SPRL_02011</t>
  </si>
  <si>
    <t>-_02011</t>
  </si>
  <si>
    <t>ANTIGERMOGLIANTE_02011</t>
  </si>
  <si>
    <t>POLVERE_02011</t>
  </si>
  <si>
    <t>0.5 g_02011</t>
  </si>
  <si>
    <t>Autorizzato_02011</t>
  </si>
  <si>
    <t>02011</t>
  </si>
  <si>
    <t>NEO STOP 0.5% DP</t>
  </si>
  <si>
    <t>NEORAM BLU WG_02012</t>
  </si>
  <si>
    <t>COPPER OXYCHLORIDE_02012</t>
  </si>
  <si>
    <t>ISAGRO S.P.A._02012</t>
  </si>
  <si>
    <t>(N) PERICOLOSO PER L'AMBIENTE_02012</t>
  </si>
  <si>
    <t>FUNGICIDA_02012</t>
  </si>
  <si>
    <t>GRANULARE IDRODISPERSIBILE_02012</t>
  </si>
  <si>
    <t>32.0 g_02012</t>
  </si>
  <si>
    <t>Autorizzato_02012</t>
  </si>
  <si>
    <t>02012</t>
  </si>
  <si>
    <t>NEORAM BLU WG</t>
  </si>
  <si>
    <t>NEORAM WG_02013</t>
  </si>
  <si>
    <t>COPPER OXYCHLORIDE_02013</t>
  </si>
  <si>
    <t>ISAGRO S.P.A._02013</t>
  </si>
  <si>
    <t>(N) PERICOLOSO PER L'AMBIENTE_02013</t>
  </si>
  <si>
    <t>FUNGICIDA_02013</t>
  </si>
  <si>
    <t>GRANULARE IDRODISPERSIBILE_02013</t>
  </si>
  <si>
    <t>37.5 g_02013</t>
  </si>
  <si>
    <t>Autorizzato_02013</t>
  </si>
  <si>
    <t>02013</t>
  </si>
  <si>
    <t>NEORAM WG</t>
  </si>
  <si>
    <t>NEO-STOP L 500 HN_02014</t>
  </si>
  <si>
    <t>CHLORPROPHAM_02014</t>
  </si>
  <si>
    <t>ARYSTA LIFESCIENCE BENELUX SPRL_02014</t>
  </si>
  <si>
    <t>(N) PERICOLOSO PER L'AMBIENTE|(XN) NOCIVO_02014</t>
  </si>
  <si>
    <t>DISERBANTE_02014</t>
  </si>
  <si>
    <t>BOMBOLE AEROSOL_02014</t>
  </si>
  <si>
    <t>49.0 g_02014</t>
  </si>
  <si>
    <t>Ri-registrato_02014</t>
  </si>
  <si>
    <t>02014</t>
  </si>
  <si>
    <t>NEO-STOP L 500 HN</t>
  </si>
  <si>
    <t>NERVURE SUPER_02015</t>
  </si>
  <si>
    <t>QUIZALOFOP-P-ETHYL_02015</t>
  </si>
  <si>
    <t>NISSAN CHEMICAL EUROPE S.A.R.L._02015</t>
  </si>
  <si>
    <t>(N) PERICOLOSO PER L'AMBIENTE_02015</t>
  </si>
  <si>
    <t>DISERBANTE_02015</t>
  </si>
  <si>
    <t>SOSPENSIONE CONCENTRATA_02015</t>
  </si>
  <si>
    <t>4.9 g_02015</t>
  </si>
  <si>
    <t>Autorizzato_02015</t>
  </si>
  <si>
    <t>02015</t>
  </si>
  <si>
    <t>NERVURE SUPER</t>
  </si>
  <si>
    <t>NISSAN CHEMICAL EUROPE S.A.R.L.</t>
  </si>
  <si>
    <t>NETOR_02016</t>
  </si>
  <si>
    <t>CHLOROTHALONIL|TEBUCONAZOLE_02016</t>
  </si>
  <si>
    <t>SIPCAM S.P.A._02016</t>
  </si>
  <si>
    <t>(N) PERICOLOSO PER L'AMBIENTE|(XN) NOCIVO_02016</t>
  </si>
  <si>
    <t>FUNGICIDA_02016</t>
  </si>
  <si>
    <t>SOSPENSIONE CONCENTRATA_02016</t>
  </si>
  <si>
    <t>15.1 g|5.5 g_02016</t>
  </si>
  <si>
    <t>Autorizzato_02016</t>
  </si>
  <si>
    <t>02016</t>
  </si>
  <si>
    <t>NETOR</t>
  </si>
  <si>
    <t>CHLOROTHALONIL|TEBUCONAZOLE</t>
  </si>
  <si>
    <t>15.1 g|5.5 g</t>
  </si>
  <si>
    <t>NEXOL 10 WDG_02017</t>
  </si>
  <si>
    <t>PENCONAZOLE_02017</t>
  </si>
  <si>
    <t>SAPEC AGRO ITALIA SRL_02017</t>
  </si>
  <si>
    <t>NOCIVO PER GLI ORGANISMI ACQUATICI_02017</t>
  </si>
  <si>
    <t>FUNGICIDA_02017</t>
  </si>
  <si>
    <t>GRANULARE IDRODISPERSIBILE_02017</t>
  </si>
  <si>
    <t>10.0 g_02017</t>
  </si>
  <si>
    <t>Autorizzato_02017</t>
  </si>
  <si>
    <t>02017</t>
  </si>
  <si>
    <t>NEXOL 10 WDG</t>
  </si>
  <si>
    <t>NEXOL 200 EW_02018</t>
  </si>
  <si>
    <t>PENCONAZOLE_02018</t>
  </si>
  <si>
    <t>SYNGENTA ITALIA S.P.A._02018</t>
  </si>
  <si>
    <t>(N) PERICOLOSO PER L'AMBIENTE|(XI) IRRITANTE_02018</t>
  </si>
  <si>
    <t>FUNGICIDA_02018</t>
  </si>
  <si>
    <t>EMULSIONE OLIO/ACQUA_02018</t>
  </si>
  <si>
    <t>19.5 g_02018</t>
  </si>
  <si>
    <t>Ri-registrato_02018</t>
  </si>
  <si>
    <t>02018</t>
  </si>
  <si>
    <t>NEXOL 200 EW</t>
  </si>
  <si>
    <t>19.5 g</t>
  </si>
  <si>
    <t>NEXTER_02019</t>
  </si>
  <si>
    <t>PYRIDABEN_02019</t>
  </si>
  <si>
    <t>BASF ITALIA S.P.A._02019</t>
  </si>
  <si>
    <t>(XN) NOCIVO_02019</t>
  </si>
  <si>
    <t>ACARICIDA_02019</t>
  </si>
  <si>
    <t>CONCENTRATO EMULSIONABILE_02019</t>
  </si>
  <si>
    <t>19.4 g_02019</t>
  </si>
  <si>
    <t>Autorizzato_02019</t>
  </si>
  <si>
    <t>02019</t>
  </si>
  <si>
    <t>NEXTER</t>
  </si>
  <si>
    <t>NF-149 50 EW_02020</t>
  </si>
  <si>
    <t>CYFLUFENAMID_02020</t>
  </si>
  <si>
    <t>NISSO CHEMICAL EUROPE GMBH_02020</t>
  </si>
  <si>
    <t>(N) PERICOLOSO PER L'AMBIENTE|(XI) IRRITANTE_02020</t>
  </si>
  <si>
    <t>FUNGICIDA_02020</t>
  </si>
  <si>
    <t>EMULSIONE OLIO/ACQUA_02020</t>
  </si>
  <si>
    <t>5.0 g_02020</t>
  </si>
  <si>
    <t>Autorizzato_02020</t>
  </si>
  <si>
    <t>02020</t>
  </si>
  <si>
    <t>NF-149 50 EW</t>
  </si>
  <si>
    <t>NI MROD 250 EW_02021</t>
  </si>
  <si>
    <t>BUPIRIMATE_02021</t>
  </si>
  <si>
    <t>ADAMA MAKHTESHIM LTD_02021</t>
  </si>
  <si>
    <t>(N) PERICOLOSO PER L'AMBIENTE|(XI) IRRITANTE_02021</t>
  </si>
  <si>
    <t>FUNGICIDA_02021</t>
  </si>
  <si>
    <t>EMULSIONE OLIO/ACQUA_02021</t>
  </si>
  <si>
    <t>23.8 g_02021</t>
  </si>
  <si>
    <t>Autorizzato_02021</t>
  </si>
  <si>
    <t>02021</t>
  </si>
  <si>
    <t>NI MROD 250 EW</t>
  </si>
  <si>
    <t>BUPIRIMATE</t>
  </si>
  <si>
    <t>NIBER 70 DF_02022</t>
  </si>
  <si>
    <t>METRIBUZIN_02022</t>
  </si>
  <si>
    <t>ADAMA DEUTSCHLAND GMBH_02022</t>
  </si>
  <si>
    <t>(N) PERICOLOSO PER L'AMBIENTE_02022</t>
  </si>
  <si>
    <t>DISERBANTE_02022</t>
  </si>
  <si>
    <t>MICROGRANULARE IDRODISPERSIBILE_02022</t>
  </si>
  <si>
    <t>70.0 g_02022</t>
  </si>
  <si>
    <t>Autorizzato_02022</t>
  </si>
  <si>
    <t>02022</t>
  </si>
  <si>
    <t>NIBER 70 DF</t>
  </si>
  <si>
    <t>NIC 4_02023</t>
  </si>
  <si>
    <t>NICOSULFURON_02023</t>
  </si>
  <si>
    <t>SHARDA EUROPE B.V.B.A._02023</t>
  </si>
  <si>
    <t>(N) PERICOLOSO PER L'AMBIENTE_02023</t>
  </si>
  <si>
    <t>DISERBANTE_02023</t>
  </si>
  <si>
    <t>OLIO DISPERSIBILE_02023</t>
  </si>
  <si>
    <t>4.2 g_02023</t>
  </si>
  <si>
    <t>Ri-registrato_02023</t>
  </si>
  <si>
    <t>02023</t>
  </si>
  <si>
    <t>NIC 4</t>
  </si>
  <si>
    <t>NIC=IT  40_02024</t>
  </si>
  <si>
    <t>NICOSULFURON_02024</t>
  </si>
  <si>
    <t>CHEMINOVA AGRO ITALIA S.R.L._02024</t>
  </si>
  <si>
    <t>-_02024</t>
  </si>
  <si>
    <t>DISERBANTE_02024</t>
  </si>
  <si>
    <t>SOSPENSIONE CONCENTRATA_02024</t>
  </si>
  <si>
    <t>4.2 g_02024</t>
  </si>
  <si>
    <t>Autorizzato_02024</t>
  </si>
  <si>
    <t>02024</t>
  </si>
  <si>
    <t>NIC=IT  40</t>
  </si>
  <si>
    <t>NICAMACK V.O._02025</t>
  </si>
  <si>
    <t>NICOSULFURON_02025</t>
  </si>
  <si>
    <t>ADAMA AGAN LTD_02025</t>
  </si>
  <si>
    <t>(N) PERICOLOSO PER L'AMBIENTE|(XI) IRRITANTE_02025</t>
  </si>
  <si>
    <t>DISERBANTE_02025</t>
  </si>
  <si>
    <t>OLIO DISPERSIBILE_02025</t>
  </si>
  <si>
    <t>4.2 g_02025</t>
  </si>
  <si>
    <t>Ri-registrato_02025</t>
  </si>
  <si>
    <t>02025</t>
  </si>
  <si>
    <t>NICAMACK V.O.</t>
  </si>
  <si>
    <t>NICARAGUA_02026</t>
  </si>
  <si>
    <t>NICOSULFURON_02026</t>
  </si>
  <si>
    <t>SAPEC AGRO ITALIA SRL_02026</t>
  </si>
  <si>
    <t>-_02026</t>
  </si>
  <si>
    <t>DISERBANTE_02026</t>
  </si>
  <si>
    <t>OLIO DISPERSIBILE_02026</t>
  </si>
  <si>
    <t>4.3 %_02026</t>
  </si>
  <si>
    <t>Autorizzato_02026</t>
  </si>
  <si>
    <t>02026</t>
  </si>
  <si>
    <t>NICARAGUA</t>
  </si>
  <si>
    <t>4.3 %</t>
  </si>
  <si>
    <t>NIC-IT_02027</t>
  </si>
  <si>
    <t>NICOSULFURON_02027</t>
  </si>
  <si>
    <t>CHEMINOVA  A/S_02027</t>
  </si>
  <si>
    <t>(N) PERICOLOSO PER L'AMBIENTE|(XI) IRRITANTE_02027</t>
  </si>
  <si>
    <t>DISERBANTE_02027</t>
  </si>
  <si>
    <t>OLIO DISPERSIBILE_02027</t>
  </si>
  <si>
    <t>23.5 g_02027</t>
  </si>
  <si>
    <t>Ri-registrato_02027</t>
  </si>
  <si>
    <t>02027</t>
  </si>
  <si>
    <t>NIC-IT</t>
  </si>
  <si>
    <t>NICOCHEM_02028</t>
  </si>
  <si>
    <t>NICOSULFURON_02028</t>
  </si>
  <si>
    <t>SHARDA CROPCHEM LIMITED_02028</t>
  </si>
  <si>
    <t>-_02028</t>
  </si>
  <si>
    <t>DISERBANTE_02028</t>
  </si>
  <si>
    <t>OLIO DISPERSIBILE_02028</t>
  </si>
  <si>
    <t>4.2 g_02028</t>
  </si>
  <si>
    <t>Autorizzato_02028</t>
  </si>
  <si>
    <t>02028</t>
  </si>
  <si>
    <t>NICOCHEM</t>
  </si>
  <si>
    <t>NICOGAN V.O._02029</t>
  </si>
  <si>
    <t>NICOSULFURON_02029</t>
  </si>
  <si>
    <t>ADAMA AGAN LTD_02029</t>
  </si>
  <si>
    <t>(N) PERICOLOSO PER L'AMBIENTE|(XI) IRRITANTE_02029</t>
  </si>
  <si>
    <t>DISERBANTE_02029</t>
  </si>
  <si>
    <t>OLIO DISPERSIBILE_02029</t>
  </si>
  <si>
    <t>4.2 g_02029</t>
  </si>
  <si>
    <t>Ri-registrato_02029</t>
  </si>
  <si>
    <t>02029</t>
  </si>
  <si>
    <t>NICOGAN V.O.</t>
  </si>
  <si>
    <t>NICOSH_02030</t>
  </si>
  <si>
    <t>NICOSULFURON_02030</t>
  </si>
  <si>
    <t>SHARDA EUROPE B.V.B.A._02030</t>
  </si>
  <si>
    <t>(N) PERICOLOSO PER L'AMBIENTE_02030</t>
  </si>
  <si>
    <t>DISERBANTE_02030</t>
  </si>
  <si>
    <t>OLIO DISPERSIBILE_02030</t>
  </si>
  <si>
    <t>4.2 g_02030</t>
  </si>
  <si>
    <t>Ri-registrato_02030</t>
  </si>
  <si>
    <t>02030</t>
  </si>
  <si>
    <t>NICOSH</t>
  </si>
  <si>
    <t>NICOZEA OD_02031</t>
  </si>
  <si>
    <t>NICOSULFURON_02031</t>
  </si>
  <si>
    <t>SAPEC AGRO S.A._02031</t>
  </si>
  <si>
    <t>(N) PERICOLOSO PER L'AMBIENTE_02031</t>
  </si>
  <si>
    <t>DISERBANTE_02031</t>
  </si>
  <si>
    <t>OLIO DISPERSIBILE_02031</t>
  </si>
  <si>
    <t>4.2 g_02031</t>
  </si>
  <si>
    <t>Ri-registrato_02031</t>
  </si>
  <si>
    <t>02031</t>
  </si>
  <si>
    <t>NICOZEA OD</t>
  </si>
  <si>
    <t>NIFURON_02032</t>
  </si>
  <si>
    <t>NICOSULFURON_02032</t>
  </si>
  <si>
    <t>ROTAM AGROCHEMICAL EUROPE LIMITED_02032</t>
  </si>
  <si>
    <t>(N) PERICOLOSO PER L'AMBIENTE|(XI) IRRITANTE_02032</t>
  </si>
  <si>
    <t>DISERBANTE_02032</t>
  </si>
  <si>
    <t>OLIO DISPERSIBILE_02032</t>
  </si>
  <si>
    <t>4.2 g_02032</t>
  </si>
  <si>
    <t>Ri-registrato_02032</t>
  </si>
  <si>
    <t>02032</t>
  </si>
  <si>
    <t>NIFURON</t>
  </si>
  <si>
    <t>NIK 250_02033</t>
  </si>
  <si>
    <t>TEBUCONAZOLE_02033</t>
  </si>
  <si>
    <t>ROTAM AGROCHEMICAL EUROPE LIMITED_02033</t>
  </si>
  <si>
    <t>(N) PERICOLOSO PER L'AMBIENTE|(XN) NOCIVO_02033</t>
  </si>
  <si>
    <t>FUNGICIDA_02033</t>
  </si>
  <si>
    <t>EMULSIONE OLIO/ACQUA_02033</t>
  </si>
  <si>
    <t>25.9 g_02033</t>
  </si>
  <si>
    <t>Autorizzato_02033</t>
  </si>
  <si>
    <t>02033</t>
  </si>
  <si>
    <t>NIK 250</t>
  </si>
  <si>
    <t>NIK WDG_02034</t>
  </si>
  <si>
    <t>TEBUCONAZOLE_02034</t>
  </si>
  <si>
    <t>AGRIMIX S.R.L._02034</t>
  </si>
  <si>
    <t>(N) PERICOLOSO PER L'AMBIENTE|(XN) NOCIVO_02034</t>
  </si>
  <si>
    <t>FUNGICIDA_02034</t>
  </si>
  <si>
    <t>GRANULARE IDRODISPERSIBILE_02034</t>
  </si>
  <si>
    <t>20.0 g_02034</t>
  </si>
  <si>
    <t>Autorizzato_02034</t>
  </si>
  <si>
    <t>02034</t>
  </si>
  <si>
    <t>NIK WDG</t>
  </si>
  <si>
    <t>NIKANE_02035</t>
  </si>
  <si>
    <t>OXYFLUORFEN_02035</t>
  </si>
  <si>
    <t>DOW AGROSCIENCES ITALIA S.R.L._02035</t>
  </si>
  <si>
    <t>(N) PERICOLOSO PER L'AMBIENTE_02035</t>
  </si>
  <si>
    <t>DISERBANTE_02035</t>
  </si>
  <si>
    <t>SOSPENSIONE CONCENTRATA_02035</t>
  </si>
  <si>
    <t>480.0 g/l_02035</t>
  </si>
  <si>
    <t>Autorizzato_02035</t>
  </si>
  <si>
    <t>02035</t>
  </si>
  <si>
    <t>NIKANE</t>
  </si>
  <si>
    <t>NIKOS_02036</t>
  </si>
  <si>
    <t>FLORASULAM_02036</t>
  </si>
  <si>
    <t>DOW AGROSCIENCES ITALIA S.R.L._02036</t>
  </si>
  <si>
    <t>(N) PERICOLOSO PER L'AMBIENTE_02036</t>
  </si>
  <si>
    <t>DISERBANTE_02036</t>
  </si>
  <si>
    <t>SOSPENSIONE CONCENTRATA_02036</t>
  </si>
  <si>
    <t>4.8 g_02036</t>
  </si>
  <si>
    <t>Autorizzato_02036</t>
  </si>
  <si>
    <t>02036</t>
  </si>
  <si>
    <t>NIKOS</t>
  </si>
  <si>
    <t>NIMBLE_02037</t>
  </si>
  <si>
    <t>TRIBENURON|THIFENSULFURON-METHYL_02037</t>
  </si>
  <si>
    <t>CHEMINOVA AGRO ITALIA S.R.L._02037</t>
  </si>
  <si>
    <t>(N) PERICOLOSO PER L'AMBIENTE_02037</t>
  </si>
  <si>
    <t>DISERBANTE_02037</t>
  </si>
  <si>
    <t>GRANULARE IDRODISPERSIBILE_02037</t>
  </si>
  <si>
    <t>25.0 g|50.0 g_02037</t>
  </si>
  <si>
    <t>Autorizzato_02037</t>
  </si>
  <si>
    <t>02037</t>
  </si>
  <si>
    <t>NIMBLE</t>
  </si>
  <si>
    <t>NIMBUS 250 EC_02038</t>
  </si>
  <si>
    <t>DIFENOCONAZOLE_02038</t>
  </si>
  <si>
    <t>SHARDA CROPCHEM LIMITED_02038</t>
  </si>
  <si>
    <t>-_02038</t>
  </si>
  <si>
    <t>FUNGICIDA_02038</t>
  </si>
  <si>
    <t>CONCENTRATO EMULSIONABILE_02038</t>
  </si>
  <si>
    <t>23.9 %_02038</t>
  </si>
  <si>
    <t>Autorizzato_02038</t>
  </si>
  <si>
    <t>02038</t>
  </si>
  <si>
    <t>NIMBUS 250 EC</t>
  </si>
  <si>
    <t>23.9 %</t>
  </si>
  <si>
    <t>NIMROD_02039</t>
  </si>
  <si>
    <t>BUPIRIMATE_02039</t>
  </si>
  <si>
    <t>ADAMA MAKHTESHIM LTD_02039</t>
  </si>
  <si>
    <t>(N) PERICOLOSO PER L'AMBIENTE|(XI) IRRITANTE_02039</t>
  </si>
  <si>
    <t>FUNGICIDA_02039</t>
  </si>
  <si>
    <t>EMULSIONE OLIO/ACQUA_02039</t>
  </si>
  <si>
    <t>23.8 g_02039</t>
  </si>
  <si>
    <t>Autorizzato_02039</t>
  </si>
  <si>
    <t>02039</t>
  </si>
  <si>
    <t>NIMROD</t>
  </si>
  <si>
    <t>NINJA_02040</t>
  </si>
  <si>
    <t>LAMBDA-CYHALOTHRIN_02040</t>
  </si>
  <si>
    <t>SYNGENTA ITALIA S.P.A._02040</t>
  </si>
  <si>
    <t>(N) PERICOLOSO PER L'AMBIENTE|(XN) NOCIVO_02040</t>
  </si>
  <si>
    <t>INSETTICIDA_02040</t>
  </si>
  <si>
    <t>GRANULARE_02040</t>
  </si>
  <si>
    <t>2.5 g_02040</t>
  </si>
  <si>
    <t>Ri-registrato_02040</t>
  </si>
  <si>
    <t>02040</t>
  </si>
  <si>
    <t>NINJA</t>
  </si>
  <si>
    <t>NISHA_02041</t>
  </si>
  <si>
    <t>NICOSULFURON_02041</t>
  </si>
  <si>
    <t>SHARDA EUROPE B.V.B.A._02041</t>
  </si>
  <si>
    <t>(N) PERICOLOSO PER L'AMBIENTE_02041</t>
  </si>
  <si>
    <t>DISERBANTE_02041</t>
  </si>
  <si>
    <t>OLIO DISPERSIBILE_02041</t>
  </si>
  <si>
    <t>4.2 g_02041</t>
  </si>
  <si>
    <t>Ri-registrato_02041</t>
  </si>
  <si>
    <t>02041</t>
  </si>
  <si>
    <t>NISHA</t>
  </si>
  <si>
    <t>NISSHIN_02042</t>
  </si>
  <si>
    <t>NICOSULFURON_02042</t>
  </si>
  <si>
    <t>ISK BIOSCIENCES EUROPE N.V._02042</t>
  </si>
  <si>
    <t>(XI) IRRITANTE|(N) PERICOLOSO PER L'AMBIENTE_02042</t>
  </si>
  <si>
    <t>DISERBANTE_02042</t>
  </si>
  <si>
    <t>OLIO DISPERSIBILE_02042</t>
  </si>
  <si>
    <t>4.2 g_02042</t>
  </si>
  <si>
    <t>Ri-registrato_02042</t>
  </si>
  <si>
    <t>02042</t>
  </si>
  <si>
    <t>NISSHIN</t>
  </si>
  <si>
    <t>NISSHIN EXTRA 6 OD_02043</t>
  </si>
  <si>
    <t>NICOSULFURON_02043</t>
  </si>
  <si>
    <t>ISK BIOSCIENCES EUROPE N.V._02043</t>
  </si>
  <si>
    <t>(N) PERICOLOSO PER L'AMBIENTE|(XN) NOCIVO_02043</t>
  </si>
  <si>
    <t>DISERBANTE_02043</t>
  </si>
  <si>
    <t>OLIO DISPERSIBILE_02043</t>
  </si>
  <si>
    <t>6.2 g_02043</t>
  </si>
  <si>
    <t>Ri-registrato_02043</t>
  </si>
  <si>
    <t>02043</t>
  </si>
  <si>
    <t>NISSHIN EXTRA 6 OD</t>
  </si>
  <si>
    <t>NISSORUN_02044</t>
  </si>
  <si>
    <t>HEXYTHIAZOX_02044</t>
  </si>
  <si>
    <t>SIPCAM ITALIA S.P.A._02044</t>
  </si>
  <si>
    <t>(N) PERICOLOSO PER L'AMBIENTE_02044</t>
  </si>
  <si>
    <t>ACARICIDA_02044</t>
  </si>
  <si>
    <t>POLVERE BAGNABILE_02044</t>
  </si>
  <si>
    <t>10.0 g_02044</t>
  </si>
  <si>
    <t>Autorizzato_02044</t>
  </si>
  <si>
    <t>02044</t>
  </si>
  <si>
    <t>NISSORUN</t>
  </si>
  <si>
    <t>NISUS 3B_02045</t>
  </si>
  <si>
    <t>TRIBASIC COPPER SULPHATE_02045</t>
  </si>
  <si>
    <t>MANICA S.P.A._02045</t>
  </si>
  <si>
    <t>(N) PERICOLOSO PER L'AMBIENTE_02045</t>
  </si>
  <si>
    <t>FUNGICIDA_02045</t>
  </si>
  <si>
    <t>SOSPENSIONE CONCENTRATA_02045</t>
  </si>
  <si>
    <t>15.2 g_02045</t>
  </si>
  <si>
    <t>Autorizzato_02045</t>
  </si>
  <si>
    <t>02045</t>
  </si>
  <si>
    <t>NISUS 3B</t>
  </si>
  <si>
    <t>NOBIL_02046</t>
  </si>
  <si>
    <t>FATTY ACIDS C7-C18 AND C18 UNSATURATED POTASSIUM SALTS (CAS 67701-09-1)_02046</t>
  </si>
  <si>
    <t>CERRUS S.A.S. DI RONZONI G. &amp; C._02046</t>
  </si>
  <si>
    <t>(XI) IRRITANTE_02046</t>
  </si>
  <si>
    <t>INSETTICIDA-ACARICIDA_02046</t>
  </si>
  <si>
    <t>CONCENTRATO SOLUBILE_02046</t>
  </si>
  <si>
    <t>49.0 g_02046</t>
  </si>
  <si>
    <t>Autorizzato_02046</t>
  </si>
  <si>
    <t>02046</t>
  </si>
  <si>
    <t>NOBIL</t>
  </si>
  <si>
    <t>CERRUS S.A.S. DI RONZONI G. &amp; C.</t>
  </si>
  <si>
    <t>NOIDIO GOLD_02047</t>
  </si>
  <si>
    <t>PENCONAZOLE_02047</t>
  </si>
  <si>
    <t>AGRIMIX S.R.L._02047</t>
  </si>
  <si>
    <t>-_02047</t>
  </si>
  <si>
    <t>FUNGICIDA_02047</t>
  </si>
  <si>
    <t>GRANULARE IDRODISPERSIBILE_02047</t>
  </si>
  <si>
    <t>5.0 g_02047</t>
  </si>
  <si>
    <t>Autorizzato_02047</t>
  </si>
  <si>
    <t>02047</t>
  </si>
  <si>
    <t>NOIDIO GOLD</t>
  </si>
  <si>
    <t>NOIDIO GOLD 10 EC_02048</t>
  </si>
  <si>
    <t>PENCONAZOLE_02048</t>
  </si>
  <si>
    <t>AGRIMIX S.R.L._02048</t>
  </si>
  <si>
    <t>-_02048</t>
  </si>
  <si>
    <t>FUNGICIDA_02048</t>
  </si>
  <si>
    <t>CONCENTRATO EMULSIONABILE_02048</t>
  </si>
  <si>
    <t>10.2 g_02048</t>
  </si>
  <si>
    <t>Autorizzato_02048</t>
  </si>
  <si>
    <t>02048</t>
  </si>
  <si>
    <t>NOIDIO GOLD 10 EC</t>
  </si>
  <si>
    <t>NOKAD_02049</t>
  </si>
  <si>
    <t>1-NAPHTHYLACETIC ACID (1-NAA)_02049</t>
  </si>
  <si>
    <t>NUFARM ITALIA S.R.L._02049</t>
  </si>
  <si>
    <t>ESENTE DA CLASSIFICAZIONE DI PERICOLO_02049</t>
  </si>
  <si>
    <t>FITOREGOLATORE_02049</t>
  </si>
  <si>
    <t>LIQUIDO (SENZA DILUIZIONE)_02049</t>
  </si>
  <si>
    <t>4.0 g_02049</t>
  </si>
  <si>
    <t>Autorizzato_02049</t>
  </si>
  <si>
    <t>02049</t>
  </si>
  <si>
    <t>NOKAD</t>
  </si>
  <si>
    <t>NOMATE CM SPIRALE_02050</t>
  </si>
  <si>
    <t>(E,E)-8,10-DODECADIEN-1-OL (CODLEMONE)_02050</t>
  </si>
  <si>
    <t>CHEMINOVA AGRO ITALIA S.R.L._02050</t>
  </si>
  <si>
    <t>-_02050</t>
  </si>
  <si>
    <t>FEROMONE_02050</t>
  </si>
  <si>
    <t>PRODOTTO CON S.A. EVAPORABILE_02050</t>
  </si>
  <si>
    <t>7.8 %_02050</t>
  </si>
  <si>
    <t>Autorizzato con procedura zonale_02050</t>
  </si>
  <si>
    <t>02050</t>
  </si>
  <si>
    <t>NOMATE CM SPIRALE</t>
  </si>
  <si>
    <t>7.8 %</t>
  </si>
  <si>
    <t>NOMATE PTB SPIRALE_02051</t>
  </si>
  <si>
    <t>(E)-5-DECEN-1-YL-ACETATE|(E)-5-DECEN-1-OL_02051</t>
  </si>
  <si>
    <t>CHEMINOVA AGRO ITALIA S.R.L._02051</t>
  </si>
  <si>
    <t>(N) PERICOLOSO PER L'AMBIENTE_02051</t>
  </si>
  <si>
    <t>FEROMONE_02051</t>
  </si>
  <si>
    <t>PRODOTTO CON S.A. EVAPORABILE_02051</t>
  </si>
  <si>
    <t>8.8 g|1.6 g_02051</t>
  </si>
  <si>
    <t>Autorizzato con procedura zonale_02051</t>
  </si>
  <si>
    <t>02051</t>
  </si>
  <si>
    <t>NOMATE PTB SPIRALE</t>
  </si>
  <si>
    <t>8.8 g|1.6 g</t>
  </si>
  <si>
    <t>NOMINEE_02052</t>
  </si>
  <si>
    <t>BISPYRIBAC SODIUM_02052</t>
  </si>
  <si>
    <t>BAYER CROPSCIENCE S.R.L._02052</t>
  </si>
  <si>
    <t>(XI) IRRITANTE_02052</t>
  </si>
  <si>
    <t>DISERBANTE_02052</t>
  </si>
  <si>
    <t>SOSPENSIONE CONCENTRATA_02052</t>
  </si>
  <si>
    <t>35.2 g_02052</t>
  </si>
  <si>
    <t>Autorizzato provvisoriamente_02052</t>
  </si>
  <si>
    <t>02052</t>
  </si>
  <si>
    <t>NOMINEE</t>
  </si>
  <si>
    <t>NORTIM_02053</t>
  </si>
  <si>
    <t>METAMITRON_02053</t>
  </si>
  <si>
    <t>ADAMA ITALIA S.R.L._02053</t>
  </si>
  <si>
    <t>(XN) NOCIVO_02053</t>
  </si>
  <si>
    <t>DISERBANTE_02053</t>
  </si>
  <si>
    <t>POLVERE BAGNABILE_02053</t>
  </si>
  <si>
    <t>-_02053</t>
  </si>
  <si>
    <t>Autorizzato_02053</t>
  </si>
  <si>
    <t>02053</t>
  </si>
  <si>
    <t>NORTIM</t>
  </si>
  <si>
    <t>NOSPOR 80 S_02054</t>
  </si>
  <si>
    <t>MANCOZEB_02054</t>
  </si>
  <si>
    <t>NUFARM ITALIA S.R.L._02054</t>
  </si>
  <si>
    <t>(N) PERICOLOSO PER L'AMBIENTE|(XN) NOCIVO_02054</t>
  </si>
  <si>
    <t>FUNGICIDA_02054</t>
  </si>
  <si>
    <t>POLVERE BAGNABILE_02054</t>
  </si>
  <si>
    <t>80.0 g_02054</t>
  </si>
  <si>
    <t>Ri-registrato_02054</t>
  </si>
  <si>
    <t>02054</t>
  </si>
  <si>
    <t>NOSPOR 80 S</t>
  </si>
  <si>
    <t>NOTO 40 OD_02055</t>
  </si>
  <si>
    <t>NICOSULFURON_02055</t>
  </si>
  <si>
    <t>SAPEC AGRO S.A._02055</t>
  </si>
  <si>
    <t>(N) PERICOLOSO PER L'AMBIENTE_02055</t>
  </si>
  <si>
    <t>DISERBANTE_02055</t>
  </si>
  <si>
    <t>OLIO DISPERSIBILE_02055</t>
  </si>
  <si>
    <t>4.2 g_02055</t>
  </si>
  <si>
    <t>Ri-registrato_02055</t>
  </si>
  <si>
    <t>02055</t>
  </si>
  <si>
    <t>NOTO 40 OD</t>
  </si>
  <si>
    <t>NOTO OD_02056</t>
  </si>
  <si>
    <t>NICOSULFURON_02056</t>
  </si>
  <si>
    <t>GOWAN ITALIA S.R.L._02056</t>
  </si>
  <si>
    <t>(N) PERICOLOSO PER L'AMBIENTE_02056</t>
  </si>
  <si>
    <t>DISERBANTE_02056</t>
  </si>
  <si>
    <t>OLIO DISPERSIBILE_02056</t>
  </si>
  <si>
    <t>4.2 g_02056</t>
  </si>
  <si>
    <t>Ri-registrato_02056</t>
  </si>
  <si>
    <t>02056</t>
  </si>
  <si>
    <t>NOTO OD</t>
  </si>
  <si>
    <t>NOVAGIB_02057</t>
  </si>
  <si>
    <t>GIBBERELLINS (A4+A7)_02057</t>
  </si>
  <si>
    <t>FINE AGROCHEMICALS LTD_02057</t>
  </si>
  <si>
    <t>ESENTE DA CLASSIFICAZIONE DI PERICOLO_02057</t>
  </si>
  <si>
    <t>FITOREGOLATORE_02057</t>
  </si>
  <si>
    <t>CONCENTRATO EMULSIONABILE_02057</t>
  </si>
  <si>
    <t>1.0 g_02057</t>
  </si>
  <si>
    <t>Autorizzato_02057</t>
  </si>
  <si>
    <t>02057</t>
  </si>
  <si>
    <t>NOVAGIB</t>
  </si>
  <si>
    <t>NOVEL DUO_02058</t>
  </si>
  <si>
    <t>PROCHLORAZ|PROPICONAZOLE_02058</t>
  </si>
  <si>
    <t>ADAMA MAKHTESHIM LTD_02058</t>
  </si>
  <si>
    <t>(N) PERICOLOSO PER L'AMBIENTE|(XI) IRRITANTE_02058</t>
  </si>
  <si>
    <t>FUNGICIDA_02058</t>
  </si>
  <si>
    <t>CONCENTRATO EMULSIONABILE_02058</t>
  </si>
  <si>
    <t>34.8 g|7.8 g_02058</t>
  </si>
  <si>
    <t>Autorizzato_02058</t>
  </si>
  <si>
    <t>02058</t>
  </si>
  <si>
    <t>NOVEL DUO</t>
  </si>
  <si>
    <t>NU BAIT_02059</t>
  </si>
  <si>
    <t>HYDROLYSED PROTEINS_02059</t>
  </si>
  <si>
    <t>CBC (EUROPE) S.R.L._02059</t>
  </si>
  <si>
    <t>ESENTE DA CLASSIFICAZIONE DI PERICOLO_02059</t>
  </si>
  <si>
    <t>INSETTICIDA_02059</t>
  </si>
  <si>
    <t>ESCA CONCENTRATA_02059</t>
  </si>
  <si>
    <t>36.0 g_02059</t>
  </si>
  <si>
    <t>Autorizzato_02059</t>
  </si>
  <si>
    <t>02059</t>
  </si>
  <si>
    <t>NU BAIT</t>
  </si>
  <si>
    <t>NUANCE_02060</t>
  </si>
  <si>
    <t>TRIBENURON_02060</t>
  </si>
  <si>
    <t>CHEMINOVA AGRO ITALIA S.R.L._02060</t>
  </si>
  <si>
    <t>(N) PERICOLOSO PER L'AMBIENTE_02060</t>
  </si>
  <si>
    <t>DISERBANTE_02060</t>
  </si>
  <si>
    <t>GRANULARE IDRODISPERSIBILE_02060</t>
  </si>
  <si>
    <t>75.0 g_02060</t>
  </si>
  <si>
    <t>Autorizzato_02060</t>
  </si>
  <si>
    <t>02060</t>
  </si>
  <si>
    <t>NUANCE</t>
  </si>
  <si>
    <t>NUCOP NEW BLU_02061</t>
  </si>
  <si>
    <t>COPPER OXYCHLORIDE_02061</t>
  </si>
  <si>
    <t>PHOENIX-DEL S.R.L._02061</t>
  </si>
  <si>
    <t>(N) PERICOLOSO PER L'AMBIENTE_02061</t>
  </si>
  <si>
    <t>FUNGICIDA_02061</t>
  </si>
  <si>
    <t>GRANULARE IDRODISPERSIBILE_02061</t>
  </si>
  <si>
    <t>35.0 g_02061</t>
  </si>
  <si>
    <t>Autorizzato_02061</t>
  </si>
  <si>
    <t>02061</t>
  </si>
  <si>
    <t>NUCOP NEW BLU</t>
  </si>
  <si>
    <t>NU-FILM-P_02062</t>
  </si>
  <si>
    <t>PINOLENE_02062</t>
  </si>
  <si>
    <t>CBC (EUROPE) S.R.L._02062</t>
  </si>
  <si>
    <t>(N) PERICOLOSO PER L'AMBIENTE|(XI) IRRITANTE_02062</t>
  </si>
  <si>
    <t>COADIUVANTE_02062</t>
  </si>
  <si>
    <t>CONCENTRATO EMULSIONABILE_02062</t>
  </si>
  <si>
    <t>96.0 g_02062</t>
  </si>
  <si>
    <t>Autorizzato_02062</t>
  </si>
  <si>
    <t>02062</t>
  </si>
  <si>
    <t>NU-FILM-P</t>
  </si>
  <si>
    <t>PINOLENE</t>
  </si>
  <si>
    <t>NUFOS 44 EC_02063</t>
  </si>
  <si>
    <t>CHLORPYRIFOS_02063</t>
  </si>
  <si>
    <t>CHEMINOVA AGRO ITALIA S.R.L._02063</t>
  </si>
  <si>
    <t>(N) PERICOLOSO PER L'AMBIENTE|(XN) NOCIVO_02063</t>
  </si>
  <si>
    <t>INSETTICIDA_02063</t>
  </si>
  <si>
    <t>CONCENTRATO EMULSIONABILE_02063</t>
  </si>
  <si>
    <t>44.6 g_02063</t>
  </si>
  <si>
    <t>Autorizzato_02063</t>
  </si>
  <si>
    <t>02063</t>
  </si>
  <si>
    <t>NUFOS 44 EC</t>
  </si>
  <si>
    <t>NUFOS 5 G_02064</t>
  </si>
  <si>
    <t>CHLORPYRIFOS_02064</t>
  </si>
  <si>
    <t>CHEMINOVA AGRO ITALIA S.R.L._02064</t>
  </si>
  <si>
    <t>(N) PERICOLOSO PER L'AMBIENTE_02064</t>
  </si>
  <si>
    <t>INSETTICIDA_02064</t>
  </si>
  <si>
    <t>GRANULARE_02064</t>
  </si>
  <si>
    <t>7.5 g_02064</t>
  </si>
  <si>
    <t>Autorizzato_02064</t>
  </si>
  <si>
    <t>02064</t>
  </si>
  <si>
    <t>NUFOS 5 G</t>
  </si>
  <si>
    <t>NU-GIB TB_02065</t>
  </si>
  <si>
    <t>GIBBERELLIC ACID_02065</t>
  </si>
  <si>
    <t>NUFARM ITALIA S.R.L._02065</t>
  </si>
  <si>
    <t>(XI) IRRITANTE_02065</t>
  </si>
  <si>
    <t>FITOREGOLATORE_02065</t>
  </si>
  <si>
    <t>COMPRESSE_02065</t>
  </si>
  <si>
    <t>20.0 g_02065</t>
  </si>
  <si>
    <t>Autorizzato_02065</t>
  </si>
  <si>
    <t>02065</t>
  </si>
  <si>
    <t>NU-GIB TB</t>
  </si>
  <si>
    <t>NUPRID 200 SC_02066</t>
  </si>
  <si>
    <t>IMIDACLOPRID_02066</t>
  </si>
  <si>
    <t>NUFARM S.A.S._02066</t>
  </si>
  <si>
    <t>(N) PERICOLOSO PER L'AMBIENTE_02066</t>
  </si>
  <si>
    <t>INSETTICIDA_02066</t>
  </si>
  <si>
    <t>CONCENTRATO SOLUBILE_02066</t>
  </si>
  <si>
    <t>17.8 g_02066</t>
  </si>
  <si>
    <t>Autorizzato_02066</t>
  </si>
  <si>
    <t>02066</t>
  </si>
  <si>
    <t>NUPRID 200 SC</t>
  </si>
  <si>
    <t>NUPRID 200 SL_02067</t>
  </si>
  <si>
    <t>IMIDACLOPRID_02067</t>
  </si>
  <si>
    <t>NUFARM ITALIA S.R.L._02067</t>
  </si>
  <si>
    <t>(XI) IRRITANTE|(N) PERICOLOSO PER L'AMBIENTE_02067</t>
  </si>
  <si>
    <t>INSETTICIDA_02067</t>
  </si>
  <si>
    <t>CONCENTRATO SOLUBILE_02067</t>
  </si>
  <si>
    <t>17.8 g_02067</t>
  </si>
  <si>
    <t>Autorizzato_02067</t>
  </si>
  <si>
    <t>02067</t>
  </si>
  <si>
    <t>NUPRID 200 SL</t>
  </si>
  <si>
    <t>NUPRID 600 FS_02068</t>
  </si>
  <si>
    <t>IMIDACLOPRID_02068</t>
  </si>
  <si>
    <t>NUFARM ITALIA S.R.L._02068</t>
  </si>
  <si>
    <t>(N) PERICOLOSO PER L'AMBIENTE|(XN) NOCIVO_02068</t>
  </si>
  <si>
    <t>INSETTICIDA_02068</t>
  </si>
  <si>
    <t>SOSPENSIONE CONCENTRATA_02068</t>
  </si>
  <si>
    <t>48.3 g_02068</t>
  </si>
  <si>
    <t>Autorizzato_02068</t>
  </si>
  <si>
    <t>02068</t>
  </si>
  <si>
    <t>NUPRID 600 FS</t>
  </si>
  <si>
    <t>NUPRID SUPREME SC_02069</t>
  </si>
  <si>
    <t>IMIDACLOPRID_02069</t>
  </si>
  <si>
    <t>NUFARM ITALIA S.R.L._02069</t>
  </si>
  <si>
    <t>(N) PERICOLOSO PER L'AMBIENTE_02069</t>
  </si>
  <si>
    <t>INSETTICIDA_02069</t>
  </si>
  <si>
    <t>CONCENTRATO SOLUBILE_02069</t>
  </si>
  <si>
    <t>17.8 g_02069</t>
  </si>
  <si>
    <t>Autorizzato_02069</t>
  </si>
  <si>
    <t>02069</t>
  </si>
  <si>
    <t>NUPRID SUPREME SC</t>
  </si>
  <si>
    <t>NURELLE 5_02070</t>
  </si>
  <si>
    <t>CYPERMETHRIN_02070</t>
  </si>
  <si>
    <t>ARYSTA LIFESCIENCE BENELUX SPRL_02070</t>
  </si>
  <si>
    <t>(XI) IRRITANTE|(N) PERICOLOSO PER L'AMBIENTE_02070</t>
  </si>
  <si>
    <t>INSETTICIDA_02070</t>
  </si>
  <si>
    <t>CONCENTRATO EMULSIONABILE_02070</t>
  </si>
  <si>
    <t>15.0 g_02070</t>
  </si>
  <si>
    <t>Autorizzato_02070</t>
  </si>
  <si>
    <t>02070</t>
  </si>
  <si>
    <t>NURELLE 5</t>
  </si>
  <si>
    <t>NURELLE 5 EC_02071</t>
  </si>
  <si>
    <t>CYPERMETHRIN_02071</t>
  </si>
  <si>
    <t>ARYSTA LIFESCIENCE BENELUX SPRL_02071</t>
  </si>
  <si>
    <t>(N) PERICOLOSO PER L'AMBIENTE|(XI) IRRITANTE_02071</t>
  </si>
  <si>
    <t>INSETTICIDA_02071</t>
  </si>
  <si>
    <t>CONCENTRATO EMULSIONABILE_02071</t>
  </si>
  <si>
    <t>5.5 g_02071</t>
  </si>
  <si>
    <t>Ri-registrato_02071</t>
  </si>
  <si>
    <t>02071</t>
  </si>
  <si>
    <t>NURELLE 5 EC</t>
  </si>
  <si>
    <t>NURELLE D_02072</t>
  </si>
  <si>
    <t>CYPERMETHRIN|CHLORPYRIFOS_02072</t>
  </si>
  <si>
    <t>ARYSTA LIFESCIENCE BENELUX SPRL_02072</t>
  </si>
  <si>
    <t>(N) PERICOLOSO PER L'AMBIENTE|(XN) NOCIVO_02072</t>
  </si>
  <si>
    <t>INSETTICIDA_02072</t>
  </si>
  <si>
    <t>CONCENTRATO EMULSIONABILE_02072</t>
  </si>
  <si>
    <t>4.5 g|45.4 g_02072</t>
  </si>
  <si>
    <t>Autorizzato_02072</t>
  </si>
  <si>
    <t>02072</t>
  </si>
  <si>
    <t>NURELLE D</t>
  </si>
  <si>
    <t>NURON_02073</t>
  </si>
  <si>
    <t>TRIBENURON_02073</t>
  </si>
  <si>
    <t>SHARDA EUROPE B.V.B.A._02073</t>
  </si>
  <si>
    <t>-_02073</t>
  </si>
  <si>
    <t>DISERBANTE_02073</t>
  </si>
  <si>
    <t>GRANULARE IDRODISPERSIBILE_02073</t>
  </si>
  <si>
    <t>75.0 g_02073</t>
  </si>
  <si>
    <t>Autorizzato_02073</t>
  </si>
  <si>
    <t>02073</t>
  </si>
  <si>
    <t>NURON</t>
  </si>
  <si>
    <t>NUTREL_02074</t>
  </si>
  <si>
    <t>HYDROLYSED PROTEINS_02074</t>
  </si>
  <si>
    <t>SICIT 2000 S.P.A._02074</t>
  </si>
  <si>
    <t>-_02074</t>
  </si>
  <si>
    <t>INSETTICIDA_02074</t>
  </si>
  <si>
    <t>SOSPENSIONE CONCENTRATA_02074</t>
  </si>
  <si>
    <t>30.0 g_02074</t>
  </si>
  <si>
    <t>Autorizzato_02074</t>
  </si>
  <si>
    <t>02074</t>
  </si>
  <si>
    <t>NUTREL</t>
  </si>
  <si>
    <t>NUTRI LINK_02075</t>
  </si>
  <si>
    <t>LAMBDA-CYHALOTHRIN_02075</t>
  </si>
  <si>
    <t>OXON ITALIA S.P.A._02075</t>
  </si>
  <si>
    <t>-_02075</t>
  </si>
  <si>
    <t>INSETTICIDA_02075</t>
  </si>
  <si>
    <t>GRANULARE_02075</t>
  </si>
  <si>
    <t>0.4 g_02075</t>
  </si>
  <si>
    <t>Autorizzato_02075</t>
  </si>
  <si>
    <t>02075</t>
  </si>
  <si>
    <t>NUTRI LINK</t>
  </si>
  <si>
    <t>OBENQUE_02076</t>
  </si>
  <si>
    <t>FOSETYL-ALUMINIUM_02076</t>
  </si>
  <si>
    <t>PROPLAN PLANT PROTECTION COMPANY S.L._02076</t>
  </si>
  <si>
    <t>ESENTE DA CLASSIFICAZIONE DI PERICOLO_02076</t>
  </si>
  <si>
    <t>FUNGICIDA_02076</t>
  </si>
  <si>
    <t>GRANULARE IDRODISPERSIBILE_02076</t>
  </si>
  <si>
    <t>80.0 g_02076</t>
  </si>
  <si>
    <t>Autorizzato_02076</t>
  </si>
  <si>
    <t>02076</t>
  </si>
  <si>
    <t>OBENQUE</t>
  </si>
  <si>
    <t>OBERON_02077</t>
  </si>
  <si>
    <t>SPIROMESIFEN_02077</t>
  </si>
  <si>
    <t>BAYER CROPSCIENCE S.R.L._02077</t>
  </si>
  <si>
    <t>(N) PERICOLOSO PER L'AMBIENTE|(XI) IRRITANTE_02077</t>
  </si>
  <si>
    <t>INSETTICIDA-ACARICIDA_02077</t>
  </si>
  <si>
    <t>SOSPENSIONE CONCENTRATA_02077</t>
  </si>
  <si>
    <t>22.9 g_02077</t>
  </si>
  <si>
    <t>Autorizzato provvisoriamente_02077</t>
  </si>
  <si>
    <t>02077</t>
  </si>
  <si>
    <t>OBERON</t>
  </si>
  <si>
    <t>SPIROMESIFEN</t>
  </si>
  <si>
    <t>OBLIX 500_02078</t>
  </si>
  <si>
    <t>ETHOFUMESATE_02078</t>
  </si>
  <si>
    <t>UPL EUROPE L.T.D._02078</t>
  </si>
  <si>
    <t>ESENTE DA CLASSIFICAZIONE DI PERICOLO_02078</t>
  </si>
  <si>
    <t>DISERBANTE_02078</t>
  </si>
  <si>
    <t>SOSPENSIONE CONCENTRATA_02078</t>
  </si>
  <si>
    <t>44.1 g_02078</t>
  </si>
  <si>
    <t>Autorizzato_02078</t>
  </si>
  <si>
    <t>02078</t>
  </si>
  <si>
    <t>OBLIX 500</t>
  </si>
  <si>
    <t>OBOKE-SC_02079</t>
  </si>
  <si>
    <t>SULCOTRIONE_02079</t>
  </si>
  <si>
    <t>SAPEC AGRO ITALIA SRL_02079</t>
  </si>
  <si>
    <t>(N) PERICOLOSO PER L'AMBIENTE|(XI) IRRITANTE_02079</t>
  </si>
  <si>
    <t>DISERBANTE_02079</t>
  </si>
  <si>
    <t>SOSPENSIONE CONCENTRATA_02079</t>
  </si>
  <si>
    <t>26.6 g_02079</t>
  </si>
  <si>
    <t>Autorizzato_02079</t>
  </si>
  <si>
    <t>02079</t>
  </si>
  <si>
    <t>OBOKE-SC</t>
  </si>
  <si>
    <t>OBSTHORMON 24A_02080</t>
  </si>
  <si>
    <t>1-NAPHTHYLACETIC ACID (1-NAA)_02080</t>
  </si>
  <si>
    <t>GOBBI L. S.R.L._02080</t>
  </si>
  <si>
    <t>-_02080</t>
  </si>
  <si>
    <t>FITOREGOLATORE_02080</t>
  </si>
  <si>
    <t>LIQUIDO (SENZA DILUIZIONE)_02080</t>
  </si>
  <si>
    <t>7.5 g_02080</t>
  </si>
  <si>
    <t>Autorizzato_02080</t>
  </si>
  <si>
    <t>02080</t>
  </si>
  <si>
    <t>OBSTHORMON 24A</t>
  </si>
  <si>
    <t>OBSTHORMON 24A SL_02081</t>
  </si>
  <si>
    <t>1-NAPHTHYLACETIC ACID (1-NAA)_02081</t>
  </si>
  <si>
    <t>I.B.G. S.R.L._02081</t>
  </si>
  <si>
    <t>-_02081</t>
  </si>
  <si>
    <t>FITOREGOLATORE_02081</t>
  </si>
  <si>
    <t>CONCENTRATO SOLUBILE_02081</t>
  </si>
  <si>
    <t>7.5 g_02081</t>
  </si>
  <si>
    <t>Autorizzato_02081</t>
  </si>
  <si>
    <t>02081</t>
  </si>
  <si>
    <t>OBSTHORMON 24A SL</t>
  </si>
  <si>
    <t>OBSTHORMON AN_02082</t>
  </si>
  <si>
    <t>1-NAPHTHYLACETIC ACID (1-NAA)_02082</t>
  </si>
  <si>
    <t>GOBBI L. S.R.L._02082</t>
  </si>
  <si>
    <t>-_02082</t>
  </si>
  <si>
    <t>FITOREGOLATORE_02082</t>
  </si>
  <si>
    <t>LIQUIDO (SENZA DILUIZIONE)_02082</t>
  </si>
  <si>
    <t>6.9 g_02082</t>
  </si>
  <si>
    <t>Autorizzato_02082</t>
  </si>
  <si>
    <t>02082</t>
  </si>
  <si>
    <t>OBSTHORMON AN</t>
  </si>
  <si>
    <t>6.9 g</t>
  </si>
  <si>
    <t>OCEAL_02083</t>
  </si>
  <si>
    <t>DICAMBA_02083</t>
  </si>
  <si>
    <t>ROTAM AGROCHEMICAL EUROPE LIMITED_02083</t>
  </si>
  <si>
    <t>(N) PERICOLOSO PER L'AMBIENTE_02083</t>
  </si>
  <si>
    <t>DISERBANTE_02083</t>
  </si>
  <si>
    <t>GRANULARE SOLUBILE IN ACQUA_02083</t>
  </si>
  <si>
    <t>70.0 g_02083</t>
  </si>
  <si>
    <t>Autorizzato_02083</t>
  </si>
  <si>
    <t>02083</t>
  </si>
  <si>
    <t>OCEAL</t>
  </si>
  <si>
    <t>OHAYO_02084</t>
  </si>
  <si>
    <t>FLUAZINAM_02084</t>
  </si>
  <si>
    <t>ISK BIOSCIENCES EUROPE N.V._02084</t>
  </si>
  <si>
    <t>(N) PERICOLOSO PER L'AMBIENTE|(XI) IRRITANTE_02084</t>
  </si>
  <si>
    <t>FUNGICIDA_02084</t>
  </si>
  <si>
    <t>SOSPENSIONE CONCENTRATA_02084</t>
  </si>
  <si>
    <t>38.8 g_02084</t>
  </si>
  <si>
    <t>Ri-registrato_02084</t>
  </si>
  <si>
    <t>02084</t>
  </si>
  <si>
    <t>OHAYO</t>
  </si>
  <si>
    <t>OIKOS_02085</t>
  </si>
  <si>
    <t>AZADIRACHTIN A_02085</t>
  </si>
  <si>
    <t>OXON ITALIA S.P.A._02085</t>
  </si>
  <si>
    <t>(XI) IRRITANTE|(N) PERICOLOSO PER L'AMBIENTE_02085</t>
  </si>
  <si>
    <t>INSETTICIDA_02085</t>
  </si>
  <si>
    <t>CONCENTRATO EMULSIONABILE_02085</t>
  </si>
  <si>
    <t>2.4 g_02085</t>
  </si>
  <si>
    <t>Autorizzato_02085</t>
  </si>
  <si>
    <t>02085</t>
  </si>
  <si>
    <t>OIKOS</t>
  </si>
  <si>
    <t>OIKOS TOP_02086</t>
  </si>
  <si>
    <t>AZADIRACHTIN A_02086</t>
  </si>
  <si>
    <t>OXON ITALIA S.P.A._02086</t>
  </si>
  <si>
    <t>(XI) IRRITANTE_02086</t>
  </si>
  <si>
    <t>INSETTICIDA_02086</t>
  </si>
  <si>
    <t>CONCENTRATO EMULSIONABILE_02086</t>
  </si>
  <si>
    <t>0.8 g_02086</t>
  </si>
  <si>
    <t>Autorizzato_02086</t>
  </si>
  <si>
    <t>02086</t>
  </si>
  <si>
    <t>OIKOS TOP</t>
  </si>
  <si>
    <t>OKLAHOMA_02087</t>
  </si>
  <si>
    <t>PENDIMETHALIN|IMAZAMOX_02087</t>
  </si>
  <si>
    <t>BASF ITALIA S.P.A._02087</t>
  </si>
  <si>
    <t>(N) PERICOLOSO PER L'AMBIENTE|(XI) IRRITANTE_02087</t>
  </si>
  <si>
    <t>DISERBANTE_02087</t>
  </si>
  <si>
    <t>CONCENTRATO EMULSIONABILE_02087</t>
  </si>
  <si>
    <t>23.5 g|1.6 g_02087</t>
  </si>
  <si>
    <t>Autorizzato_02087</t>
  </si>
  <si>
    <t>02087</t>
  </si>
  <si>
    <t>OKLAHOMA</t>
  </si>
  <si>
    <t>PENDIMETHALIN|IMAZAMOX</t>
  </si>
  <si>
    <t>23.5 g|1.6 g</t>
  </si>
  <si>
    <t>OLEOSAN PLUS_02088</t>
  </si>
  <si>
    <t>CYPERMETHRIN|PARAFFIN OIL/(CAS 97862-82-3)_02088</t>
  </si>
  <si>
    <t>ARYSTA LIFESCIENCE BENELUX SPRL_02088</t>
  </si>
  <si>
    <t>(N) PERICOLOSO PER L'AMBIENTE_02088</t>
  </si>
  <si>
    <t>INSETTICIDA_02088</t>
  </si>
  <si>
    <t>CONCENTRATO SOLUBILE_02088</t>
  </si>
  <si>
    <t>0.0 g|0.8 g_02088</t>
  </si>
  <si>
    <t>Autorizzato_02088</t>
  </si>
  <si>
    <t>02088</t>
  </si>
  <si>
    <t>OLEOSAN PLUS</t>
  </si>
  <si>
    <t>CYPERMETHRIN|PARAFFIN OIL/(CAS 97862-82-3)</t>
  </si>
  <si>
    <t>0.0 g|0.8 g</t>
  </si>
  <si>
    <t>OLEOSAN SPRAY_02089</t>
  </si>
  <si>
    <t>PARAFFIN OIL/(CAS 97862-82-3)_02089</t>
  </si>
  <si>
    <t>ARYSTA LIFESCIENCE BENELUX SPRL_02089</t>
  </si>
  <si>
    <t>(F ) ESTREMAMENTE INFIAMMABILE_02089</t>
  </si>
  <si>
    <t>INSETTICIDA_02089</t>
  </si>
  <si>
    <t>BOMBOLE AEROSOL_02089</t>
  </si>
  <si>
    <t>11.0 g_02089</t>
  </si>
  <si>
    <t>Autorizzato_02089</t>
  </si>
  <si>
    <t>02089</t>
  </si>
  <si>
    <t>OLEOSAN SPRAY</t>
  </si>
  <si>
    <t>OLEOTER_02090</t>
  </si>
  <si>
    <t>PARAFFIN OIL/(CAS 8042-47-5)_02090</t>
  </si>
  <si>
    <t>ARYSTA LIFESCIENCE BENELUX SPRL_02090</t>
  </si>
  <si>
    <t>ESENTE DA CLASSIFICAZIONE DI PERICOLO_02090</t>
  </si>
  <si>
    <t>INSETTICIDA_02090</t>
  </si>
  <si>
    <t>CONCENTRATO EMULSIONABILE_02090</t>
  </si>
  <si>
    <t>80.0 g_02090</t>
  </si>
  <si>
    <t>Autorizzato_02090</t>
  </si>
  <si>
    <t>02090</t>
  </si>
  <si>
    <t>OLEOTER</t>
  </si>
  <si>
    <t>OLEOTER ESTATE_02091</t>
  </si>
  <si>
    <t>PARAFFIN OIL/(CAS 97862-82-3)_02091</t>
  </si>
  <si>
    <t>ARYSTA LIFESCIENCE BENELUX SPRL_02091</t>
  </si>
  <si>
    <t>(XI) IRRITANTE_02091</t>
  </si>
  <si>
    <t>INSETTICIDA_02091</t>
  </si>
  <si>
    <t>CONCENTRATO EMULSIONABILE_02091</t>
  </si>
  <si>
    <t>85.0 g_02091</t>
  </si>
  <si>
    <t>Autorizzato_02091</t>
  </si>
  <si>
    <t>02091</t>
  </si>
  <si>
    <t>OLEOTER ESTATE</t>
  </si>
  <si>
    <t>OLIMPIAKOS PLUS_02092</t>
  </si>
  <si>
    <t>GIBBERELLINS (A4+A7)_02092</t>
  </si>
  <si>
    <t>STI SOLFOTECNICA ITALIANA S.P.A._02092</t>
  </si>
  <si>
    <t>ESENTE DA CLASSIFICAZIONE DI PERICOLO_02092</t>
  </si>
  <si>
    <t>FITOREGOLATORE_02092</t>
  </si>
  <si>
    <t>CONCENTRATO SOLUBILE_02092</t>
  </si>
  <si>
    <t>1.0 g_02092</t>
  </si>
  <si>
    <t>Autorizzato_02092</t>
  </si>
  <si>
    <t>02092</t>
  </si>
  <si>
    <t>OLIMPIAKOS PLUS</t>
  </si>
  <si>
    <t>OLIO OGNISTAGIONE_02093</t>
  </si>
  <si>
    <t>PARAFFIN OIL/(CAS 97862-82-3)_02093</t>
  </si>
  <si>
    <t>ARYSTA LIFESCIENCE BENELUX SPRL_02093</t>
  </si>
  <si>
    <t>(XI) IRRITANTE_02093</t>
  </si>
  <si>
    <t>INSETTICIDA_02093</t>
  </si>
  <si>
    <t>CONCENTRATO EMULSIONABILE_02093</t>
  </si>
  <si>
    <t>85.0 g_02093</t>
  </si>
  <si>
    <t>Autorizzato_02093</t>
  </si>
  <si>
    <t>02093</t>
  </si>
  <si>
    <t>OLIO OGNISTAGIONE</t>
  </si>
  <si>
    <t>OLIOCIN_02094</t>
  </si>
  <si>
    <t>PARAFFIN OIL/(CAS 8042-47-5)_02094</t>
  </si>
  <si>
    <t>BAYER CROPSCIENCE S.R.L._02094</t>
  </si>
  <si>
    <t>ESENTE DA CLASSIFICAZIONE DI PERICOLO_02094</t>
  </si>
  <si>
    <t>INSETTICIDA_02094</t>
  </si>
  <si>
    <t>CONCENTRATO EMULSIONABILE_02094</t>
  </si>
  <si>
    <t>80.0 g_02094</t>
  </si>
  <si>
    <t>Autorizzato_02094</t>
  </si>
  <si>
    <t>02094</t>
  </si>
  <si>
    <t>OLIOCIN</t>
  </si>
  <si>
    <t>OLIOCIN GIARDINO_02095</t>
  </si>
  <si>
    <t>PARAFFIN OIL/(CAS 8042-47-5)_02095</t>
  </si>
  <si>
    <t>BAYER CROPSCIENCE S.R.L._02095</t>
  </si>
  <si>
    <t>ESENTE DA CLASSIFICAZIONE DI PERICOLO_02095</t>
  </si>
  <si>
    <t>INSETTICIDA-ACARICIDA_02095</t>
  </si>
  <si>
    <t>EMULSIONE OLIO/ACQUA_02095</t>
  </si>
  <si>
    <t>80.0 g_02095</t>
  </si>
  <si>
    <t>Autorizzato_02095</t>
  </si>
  <si>
    <t>02095</t>
  </si>
  <si>
    <t>OLIOCIN GIARDINO</t>
  </si>
  <si>
    <t>OLIOCIN NATRIA_02096</t>
  </si>
  <si>
    <t>PARAFFIN OIL/(CAS 8042-47-5)_02096</t>
  </si>
  <si>
    <t>BAYER CROPSCIENCE S.R.L._02096</t>
  </si>
  <si>
    <t>-_02096</t>
  </si>
  <si>
    <t>INSETTICIDA-ACARICIDA_02096</t>
  </si>
  <si>
    <t>EMULSIONE OLIO/ACQUA_02096</t>
  </si>
  <si>
    <t>80.0 g_02096</t>
  </si>
  <si>
    <t>Autorizzato_02096</t>
  </si>
  <si>
    <t>02096</t>
  </si>
  <si>
    <t>OLIOCIN NATRIA</t>
  </si>
  <si>
    <t>OLIONET_02097</t>
  </si>
  <si>
    <t>PARAFFIN OIL/(CAS 97862-82-3)_02097</t>
  </si>
  <si>
    <t>ADAMA MAKHTESHIM LTD_02097</t>
  </si>
  <si>
    <t>ESENTE DA CLASSIFICAZIONE DI PERICOLO_02097</t>
  </si>
  <si>
    <t>INSETTICIDA-DISERBANTE_02097</t>
  </si>
  <si>
    <t>EMULSIONE OLIO/ACQUA_02097</t>
  </si>
  <si>
    <t>98.8 g_02097</t>
  </si>
  <si>
    <t>Autorizzato_02097</t>
  </si>
  <si>
    <t>02097</t>
  </si>
  <si>
    <t>OLIONET</t>
  </si>
  <si>
    <t>INSETTICIDA-DISERBANTE</t>
  </si>
  <si>
    <t>OLIOVIT_02098</t>
  </si>
  <si>
    <t>PARAFFIN OIL/(CAS 97862-82-3)_02098</t>
  </si>
  <si>
    <t>GUABER S.R.L._02098</t>
  </si>
  <si>
    <t>ESENTE DA CLASSIFICAZIONE DI PERICOLO_02098</t>
  </si>
  <si>
    <t>INSETTICIDA_02098</t>
  </si>
  <si>
    <t>CONCENTRATO EMULSIONABILE_02098</t>
  </si>
  <si>
    <t>80.0 g_02098</t>
  </si>
  <si>
    <t>Autorizzato_02098</t>
  </si>
  <si>
    <t>02098</t>
  </si>
  <si>
    <t>OLIOVIT</t>
  </si>
  <si>
    <t>OLOVER_02099</t>
  </si>
  <si>
    <t>PARAFFIN OIL/(CAS 97862-82-3)_02099</t>
  </si>
  <si>
    <t>NATAN S.R.L._02099</t>
  </si>
  <si>
    <t>ESENTE DA CLASSIFICAZIONE DI PERICOLO_02099</t>
  </si>
  <si>
    <t>INSETTICIDA_02099</t>
  </si>
  <si>
    <t>CONCENTRATO EMULSIONABILE_02099</t>
  </si>
  <si>
    <t>95.0 g_02099</t>
  </si>
  <si>
    <t>Autorizzato_02099</t>
  </si>
  <si>
    <t>02099</t>
  </si>
  <si>
    <t>OLOVER</t>
  </si>
  <si>
    <t>OLREDY_02100</t>
  </si>
  <si>
    <t>OXAMYL_02100</t>
  </si>
  <si>
    <t>LAINCO S.A._02100</t>
  </si>
  <si>
    <t>-_02100</t>
  </si>
  <si>
    <t>NEMATOCIDA_02100</t>
  </si>
  <si>
    <t>CONCENTRATO SOLUBILE_02100</t>
  </si>
  <si>
    <t>9.6 g_02100</t>
  </si>
  <si>
    <t>Autorizzato con procedura zonale_02100</t>
  </si>
  <si>
    <t>02100</t>
  </si>
  <si>
    <t>OLREDY</t>
  </si>
  <si>
    <t>OMNEX 10 EC_02101</t>
  </si>
  <si>
    <t>PENCONAZOLE_02101</t>
  </si>
  <si>
    <t>SYNGENTA ITALIA S.P.A._02101</t>
  </si>
  <si>
    <t>(N) PERICOLOSO PER L'AMBIENTE|(XI) IRRITANTE_02101</t>
  </si>
  <si>
    <t>FUNGICIDA_02101</t>
  </si>
  <si>
    <t>CONCENTRATO EMULSIONABILE_02101</t>
  </si>
  <si>
    <t>10.1 g_02101</t>
  </si>
  <si>
    <t>Ri-registrato_02101</t>
  </si>
  <si>
    <t>02101</t>
  </si>
  <si>
    <t>OMNEX 10 EC</t>
  </si>
  <si>
    <t>10.1 g</t>
  </si>
  <si>
    <t>OMNEX 200 EW_02102</t>
  </si>
  <si>
    <t>PENCONAZOLE_02102</t>
  </si>
  <si>
    <t>SYNGENTA ITALIA S.P.A._02102</t>
  </si>
  <si>
    <t>(N) PERICOLOSO PER L'AMBIENTE|(XI) IRRITANTE_02102</t>
  </si>
  <si>
    <t>FUNGICIDA_02102</t>
  </si>
  <si>
    <t>EMULSIONE OLIO/ACQUA_02102</t>
  </si>
  <si>
    <t>19.5 g_02102</t>
  </si>
  <si>
    <t>Ri-registrato_02102</t>
  </si>
  <si>
    <t>02102</t>
  </si>
  <si>
    <t>OMNEX 200 EW</t>
  </si>
  <si>
    <t>OPALENE_02103</t>
  </si>
  <si>
    <t>PARAFFIN OIL/(CAS 8042-47-5)_02103</t>
  </si>
  <si>
    <t>COMPTOIR COMMERCIAL DES LUBRIFIANTS  S.A.S._02103</t>
  </si>
  <si>
    <t>ESENTE DA CLASSIFICAZIONE DI PERICOLO_02103</t>
  </si>
  <si>
    <t>INSETTICIDA_02103</t>
  </si>
  <si>
    <t>CONCENTRATO EMULSIONABILE_02103</t>
  </si>
  <si>
    <t>80.0 g_02103</t>
  </si>
  <si>
    <t>Autorizzato_02103</t>
  </si>
  <si>
    <t>02103</t>
  </si>
  <si>
    <t>OPALENE</t>
  </si>
  <si>
    <t>OPEN_02104</t>
  </si>
  <si>
    <t>LENACIL_02104</t>
  </si>
  <si>
    <t>SIPCAM S.P.A._02104</t>
  </si>
  <si>
    <t>(N) PERICOLOSO PER L'AMBIENTE_02104</t>
  </si>
  <si>
    <t>DISERBANTE_02104</t>
  </si>
  <si>
    <t>POLVERE BAGNABILE_02104</t>
  </si>
  <si>
    <t>80.0 g_02104</t>
  </si>
  <si>
    <t>Autorizzato_02104</t>
  </si>
  <si>
    <t>02104</t>
  </si>
  <si>
    <t>OPEN</t>
  </si>
  <si>
    <t>LENACIL</t>
  </si>
  <si>
    <t>OPERA_02105</t>
  </si>
  <si>
    <t>PYRACLOSTROBIN|EPOXICONAZOLE_02105</t>
  </si>
  <si>
    <t>BASF ITALIA S.P.A._02105</t>
  </si>
  <si>
    <t>(N) PERICOLOSO PER L'AMBIENTE|(XN) NOCIVO_02105</t>
  </si>
  <si>
    <t>FUNGICIDA_02105</t>
  </si>
  <si>
    <t>SOSPENSIONE-EMULSIONE_02105</t>
  </si>
  <si>
    <t>12.5 g|4.7 g_02105</t>
  </si>
  <si>
    <t>Autorizzato_02105</t>
  </si>
  <si>
    <t>02105</t>
  </si>
  <si>
    <t>OPERA</t>
  </si>
  <si>
    <t>PYRACLOSTROBIN|EPOXICONAZOLE</t>
  </si>
  <si>
    <t>12.5 g|4.7 g</t>
  </si>
  <si>
    <t>OPERA NEW_02106</t>
  </si>
  <si>
    <t>PYRACLOSTROBIN|EPOXICONAZOLE_02106</t>
  </si>
  <si>
    <t>BASF ITALIA S.P.A._02106</t>
  </si>
  <si>
    <t>(XN) NOCIVO|(N) PERICOLOSO PER L'AMBIENTE_02106</t>
  </si>
  <si>
    <t>FUNGICIDA_02106</t>
  </si>
  <si>
    <t>SOSPENSIONE-EMULSIONE_02106</t>
  </si>
  <si>
    <t>8.2 g|6.0 g_02106</t>
  </si>
  <si>
    <t>Autorizzato_02106</t>
  </si>
  <si>
    <t>02106</t>
  </si>
  <si>
    <t>OPERA NEW</t>
  </si>
  <si>
    <t>8.2 g|6.0 g</t>
  </si>
  <si>
    <t>OPINION_02107</t>
  </si>
  <si>
    <t>PROPICONAZOLE_02107</t>
  </si>
  <si>
    <t>ADAMA MAKHTESHIM LTD_02107</t>
  </si>
  <si>
    <t>(N) PERICOLOSO PER L'AMBIENTE_02107</t>
  </si>
  <si>
    <t>FUNGICIDA_02107</t>
  </si>
  <si>
    <t>CONCENTRATO EMULSIONABILE_02107</t>
  </si>
  <si>
    <t>23.1 g_02107</t>
  </si>
  <si>
    <t>Ri-registrato_02107</t>
  </si>
  <si>
    <t>02107</t>
  </si>
  <si>
    <t>OPINION</t>
  </si>
  <si>
    <t>OPINION ECNA_02108</t>
  </si>
  <si>
    <t>PROPICONAZOLE_02108</t>
  </si>
  <si>
    <t>ADAMA ITALIA S.R.L._02108</t>
  </si>
  <si>
    <t>(N) PERICOLOSO PER L'AMBIENTE_02108</t>
  </si>
  <si>
    <t>FUNGICIDA_02108</t>
  </si>
  <si>
    <t>CONCENTRATO EMULSIONABILE_02108</t>
  </si>
  <si>
    <t>23.1 g_02108</t>
  </si>
  <si>
    <t>Ri-registrato_02108</t>
  </si>
  <si>
    <t>02108</t>
  </si>
  <si>
    <t>OPINION ECNA</t>
  </si>
  <si>
    <t>OPTIMIST 330 EC_02109</t>
  </si>
  <si>
    <t>PENDIMETHALIN_02109</t>
  </si>
  <si>
    <t>SHARDA CROPCHEM LIMITED_02109</t>
  </si>
  <si>
    <t>-_02109</t>
  </si>
  <si>
    <t>DISERBANTE_02109</t>
  </si>
  <si>
    <t>CONCENTRATO EMULSIONABILE_02109</t>
  </si>
  <si>
    <t>35.7 g_02109</t>
  </si>
  <si>
    <t>Autorizzato_02109</t>
  </si>
  <si>
    <t>02109</t>
  </si>
  <si>
    <t>OPTIMIST 330 EC</t>
  </si>
  <si>
    <t>OPTIX R DISPERSS_02110</t>
  </si>
  <si>
    <t>FOSETYL-ALUMINIUM|COPPER SULFATE_02110</t>
  </si>
  <si>
    <t>UPL EUROPE L.T.D._02110</t>
  </si>
  <si>
    <t>(N) PERICOLOSO PER L'AMBIENTE|(XI) IRRITANTE_02110</t>
  </si>
  <si>
    <t>FUNGICIDA_02110</t>
  </si>
  <si>
    <t>GRANULARE IDRODISPERSIBILE_02110</t>
  </si>
  <si>
    <t>20.0 g|15.0 g_02110</t>
  </si>
  <si>
    <t>Autorizzato_02110</t>
  </si>
  <si>
    <t>02110</t>
  </si>
  <si>
    <t>OPTIX R DISPERSS</t>
  </si>
  <si>
    <t>FOSETYL-ALUMINIUM|COPPER SULFATE</t>
  </si>
  <si>
    <t>20.0 g|15.0 g</t>
  </si>
  <si>
    <t>OPTIX WG_02111</t>
  </si>
  <si>
    <t>FOSETYL-ALUMINIUM_02111</t>
  </si>
  <si>
    <t>BAYER CROPSCIENCE S.R.L._02111</t>
  </si>
  <si>
    <t>(XI) IRRITANTE_02111</t>
  </si>
  <si>
    <t>FUNGICIDA_02111</t>
  </si>
  <si>
    <t>MICROGRANULARE_02111</t>
  </si>
  <si>
    <t>80.0 g_02111</t>
  </si>
  <si>
    <t>Ri-registrato_02111</t>
  </si>
  <si>
    <t>02111</t>
  </si>
  <si>
    <t>OPTIX WG</t>
  </si>
  <si>
    <t>OPUS_02112</t>
  </si>
  <si>
    <t>EPOXICONAZOLE_02112</t>
  </si>
  <si>
    <t>BASF ITALIA S.P.A._02112</t>
  </si>
  <si>
    <t>(XN) NOCIVO|(N) PERICOLOSO PER L'AMBIENTE_02112</t>
  </si>
  <si>
    <t>FUNGICIDA_02112</t>
  </si>
  <si>
    <t>SOSPENSIONE CONCENTRATA_02112</t>
  </si>
  <si>
    <t>12.9 g_02112</t>
  </si>
  <si>
    <t>Autorizzato_02112</t>
  </si>
  <si>
    <t>02112</t>
  </si>
  <si>
    <t>OPUS</t>
  </si>
  <si>
    <t>EPOXICONAZOLE</t>
  </si>
  <si>
    <t>12.9 g</t>
  </si>
  <si>
    <t>ORANIS_02113</t>
  </si>
  <si>
    <t>PICOXYSTROBIN_02113</t>
  </si>
  <si>
    <t>DU PONT DE NEMOURS ITALIANA S.R.L._02113</t>
  </si>
  <si>
    <t>-_02113</t>
  </si>
  <si>
    <t>FUNGICIDA_02113</t>
  </si>
  <si>
    <t>SOSPENSIONE CONCENTRATA_02113</t>
  </si>
  <si>
    <t>22.5 g_02113</t>
  </si>
  <si>
    <t>Autorizzato_02113</t>
  </si>
  <si>
    <t>02113</t>
  </si>
  <si>
    <t>ORANIS</t>
  </si>
  <si>
    <t>ORANIS PLUS_02114</t>
  </si>
  <si>
    <t>CYPROCONAZOLE|PICOXYSTROBIN_02114</t>
  </si>
  <si>
    <t>DU PONT DE NEMOURS ITALIANA S.R.L._02114</t>
  </si>
  <si>
    <t>-_02114</t>
  </si>
  <si>
    <t>FUNGICIDA_02114</t>
  </si>
  <si>
    <t>SOSPENSIONE CONCENTRATA_02114</t>
  </si>
  <si>
    <t>80.0 g/l|200.0 g/l_02114</t>
  </si>
  <si>
    <t>Autorizzato_02114</t>
  </si>
  <si>
    <t>02114</t>
  </si>
  <si>
    <t>ORANIS PLUS</t>
  </si>
  <si>
    <t>ORBIT 440 EC_02115</t>
  </si>
  <si>
    <t>CYPERMETHRIN|CHLORPYRIFOS-METHYL_02115</t>
  </si>
  <si>
    <t>ARYSTA LIFESCIENCE BENELUX SPRL_02115</t>
  </si>
  <si>
    <t>(N) PERICOLOSO PER L'AMBIENTE|(XN) NOCIVO_02115</t>
  </si>
  <si>
    <t>INSETTICIDA_02115</t>
  </si>
  <si>
    <t>CONCENTRATO EMULSIONABILE_02115</t>
  </si>
  <si>
    <t>3.7 g|36.9 g_02115</t>
  </si>
  <si>
    <t>Ri-registrato_02115</t>
  </si>
  <si>
    <t>02115</t>
  </si>
  <si>
    <t>ORBIT 440 EC</t>
  </si>
  <si>
    <t>ORDAGRO EC_02116</t>
  </si>
  <si>
    <t>PENDIMETHALIN_02116</t>
  </si>
  <si>
    <t>ADAMA ITALIA S.R.L._02116</t>
  </si>
  <si>
    <t>(XI) IRRITANTE|(N) PERICOLOSO PER L'AMBIENTE_02116</t>
  </si>
  <si>
    <t>DISERBANTE_02116</t>
  </si>
  <si>
    <t>LIQUIDO MISCIBILE IN OLIO_02116</t>
  </si>
  <si>
    <t>33.8 g_02116</t>
  </si>
  <si>
    <t>Autorizzato_02116</t>
  </si>
  <si>
    <t>02116</t>
  </si>
  <si>
    <t>ORDAGRO EC</t>
  </si>
  <si>
    <t>33.8 g</t>
  </si>
  <si>
    <t>ORISCUS_02117</t>
  </si>
  <si>
    <t>COPPER HYDROXIDE|TRIBASIC COPPER SULPHATE_02117</t>
  </si>
  <si>
    <t>DIACHEM S.P.A._02117</t>
  </si>
  <si>
    <t>(N) PERICOLOSO PER L'AMBIENTE|(XI) IRRITANTE_02117</t>
  </si>
  <si>
    <t>FUNGICIDA_02117</t>
  </si>
  <si>
    <t>SOSPENSIONE CONCENTRATA_02117</t>
  </si>
  <si>
    <t>8.9 g|13.3 g_02117</t>
  </si>
  <si>
    <t>Autorizzato_02117</t>
  </si>
  <si>
    <t>02117</t>
  </si>
  <si>
    <t>ORISCUS</t>
  </si>
  <si>
    <t>ORIUS P_02118</t>
  </si>
  <si>
    <t>PROCHLORAZ|TEBUCONAZOLE_02118</t>
  </si>
  <si>
    <t>ADAMA MAKHTESHIM LTD_02118</t>
  </si>
  <si>
    <t>-_02118</t>
  </si>
  <si>
    <t>FUNGICIDA_02118</t>
  </si>
  <si>
    <t>EMULSIONE OLIO/ACQUA_02118</t>
  </si>
  <si>
    <t>24.6 g|12.3 g_02118</t>
  </si>
  <si>
    <t>Autorizzato_02118</t>
  </si>
  <si>
    <t>02118</t>
  </si>
  <si>
    <t>ORIUS P</t>
  </si>
  <si>
    <t>ORMOFRUT_02119</t>
  </si>
  <si>
    <t>1-NAPHTHYLACETIC ACID (1-NAA)_02119</t>
  </si>
  <si>
    <t>NUFARM ITALIA S.R.L._02119</t>
  </si>
  <si>
    <t>ESENTE DA CLASSIFICAZIONE DI PERICOLO_02119</t>
  </si>
  <si>
    <t>FITOREGOLATORE_02119</t>
  </si>
  <si>
    <t>LIQUIDO (SENZA DILUIZIONE)_02119</t>
  </si>
  <si>
    <t>4.0 g_02119</t>
  </si>
  <si>
    <t>Autorizzato_02119</t>
  </si>
  <si>
    <t>02119</t>
  </si>
  <si>
    <t>ORMOFRUT</t>
  </si>
  <si>
    <t>ORMONE AG COMPRESSE_02120</t>
  </si>
  <si>
    <t>GIBBERELLIC ACID_02120</t>
  </si>
  <si>
    <t>NUFARM ITALIA S.R.L._02120</t>
  </si>
  <si>
    <t>(XI) IRRITANTE_02120</t>
  </si>
  <si>
    <t>FITOREGOLATORE_02120</t>
  </si>
  <si>
    <t>COMPRESSE_02120</t>
  </si>
  <si>
    <t>20.0 g_02120</t>
  </si>
  <si>
    <t>Autorizzato_02120</t>
  </si>
  <si>
    <t>02120</t>
  </si>
  <si>
    <t>ORMONE AG COMPRESSE</t>
  </si>
  <si>
    <t>OROVIT R 4-38_02121</t>
  </si>
  <si>
    <t>CYMOXANIL|COPPER OXYCHLORIDE_02121</t>
  </si>
  <si>
    <t>SAPEC AGRO ITALIA SRL_02121</t>
  </si>
  <si>
    <t>(N) PERICOLOSO PER L'AMBIENTE|(XI) IRRITANTE_02121</t>
  </si>
  <si>
    <t>FUNGICIDA_02121</t>
  </si>
  <si>
    <t>POLVERE BAGNABILE_02121</t>
  </si>
  <si>
    <t>4.0 g|38.0 g_02121</t>
  </si>
  <si>
    <t>Autorizzato_02121</t>
  </si>
  <si>
    <t>02121</t>
  </si>
  <si>
    <t>OROVIT R 4-38</t>
  </si>
  <si>
    <t>OROVIT TRIPLO_02122</t>
  </si>
  <si>
    <t>CYMOXANIL|FOSETYL-ALUMINIUM|MANCOZEB_02122</t>
  </si>
  <si>
    <t>HELM AG_02122</t>
  </si>
  <si>
    <t>(N) PERICOLOSO PER L'AMBIENTE|(XN) NOCIVO_02122</t>
  </si>
  <si>
    <t>FUNGICIDA_02122</t>
  </si>
  <si>
    <t>POLVERE BAGNABILE_02122</t>
  </si>
  <si>
    <t>2.5 g|32.5 g|25.0 g_02122</t>
  </si>
  <si>
    <t>Autorizzato_02122</t>
  </si>
  <si>
    <t>02122</t>
  </si>
  <si>
    <t>OROVIT TRIPLO</t>
  </si>
  <si>
    <t>ORTHOCIDE 80 WG_02123</t>
  </si>
  <si>
    <t>CAPTAN_02123</t>
  </si>
  <si>
    <t>ARYSTA LIFESCIENCE S.A.S._02123</t>
  </si>
  <si>
    <t>(XN) NOCIVO|(N) PERICOLOSO PER L'AMBIENTE_02123</t>
  </si>
  <si>
    <t>FUNGICIDA_02123</t>
  </si>
  <si>
    <t>POLVERE BAGNABILE_02123</t>
  </si>
  <si>
    <t>80.0 g_02123</t>
  </si>
  <si>
    <t>Ri-registrato_02123</t>
  </si>
  <si>
    <t>02123</t>
  </si>
  <si>
    <t>ORTHOCIDE 80 WG</t>
  </si>
  <si>
    <t>ORTIVA_02124</t>
  </si>
  <si>
    <t>AZOXYSTROBIN_02124</t>
  </si>
  <si>
    <t>SYNGENTA ITALIA S.P.A._02124</t>
  </si>
  <si>
    <t>(N) PERICOLOSO PER L'AMBIENTE_02124</t>
  </si>
  <si>
    <t>FUNGICIDA_02124</t>
  </si>
  <si>
    <t>SOSPENSIONE CONCENTRATA_02124</t>
  </si>
  <si>
    <t>23.2 g_02124</t>
  </si>
  <si>
    <t>Ri-registrato (Air 1 Fase 1)_02124</t>
  </si>
  <si>
    <t>02124</t>
  </si>
  <si>
    <t>ORTIVA</t>
  </si>
  <si>
    <t>ORTIVA HOBBY_02125</t>
  </si>
  <si>
    <t>AZOXYSTROBIN_02125</t>
  </si>
  <si>
    <t>COMPO ITALIA S.R.L._02125</t>
  </si>
  <si>
    <t>(N) PERICOLOSO PER L'AMBIENTE_02125</t>
  </si>
  <si>
    <t>FUNGICIDA_02125</t>
  </si>
  <si>
    <t>SOSPENSIONE CONCENTRATA_02125</t>
  </si>
  <si>
    <t>23.2 g_02125</t>
  </si>
  <si>
    <t>Ri-registrato (Air 1 Fase 1)_02125</t>
  </si>
  <si>
    <t>02125</t>
  </si>
  <si>
    <t>ORTIVA HOBBY</t>
  </si>
  <si>
    <t>ORTIVA TOP_02126</t>
  </si>
  <si>
    <t>DIFENOCONAZOLE|AZOXYSTROBIN_02126</t>
  </si>
  <si>
    <t>SYNGENTA ITALIA S.P.A._02126</t>
  </si>
  <si>
    <t>(N) PERICOLOSO PER L'AMBIENTE|(XN) NOCIVO_02126</t>
  </si>
  <si>
    <t>FUNGICIDA_02126</t>
  </si>
  <si>
    <t>SOSPENSIONE CONCENTRATA_02126</t>
  </si>
  <si>
    <t>11.3 g|18.0 g_02126</t>
  </si>
  <si>
    <t>Autorizzato_02126</t>
  </si>
  <si>
    <t>02126</t>
  </si>
  <si>
    <t>ORTIVA TOP</t>
  </si>
  <si>
    <t>ORTIVA TOP SC_02127</t>
  </si>
  <si>
    <t>DIFENOCONAZOLE|AZOXYSTROBIN_02127</t>
  </si>
  <si>
    <t>SYNGENTA ITALIA S.P.A._02127</t>
  </si>
  <si>
    <t>-_02127</t>
  </si>
  <si>
    <t>FUNGICIDA_02127</t>
  </si>
  <si>
    <t>SOSPENSIONE CONCENTRATA_02127</t>
  </si>
  <si>
    <t>11.3 g|18.0 g_02127</t>
  </si>
  <si>
    <t>Autorizzato_02127</t>
  </si>
  <si>
    <t>02127</t>
  </si>
  <si>
    <t>ORTIVA TOP SC</t>
  </si>
  <si>
    <t>ORYTIS EW_02128</t>
  </si>
  <si>
    <t>ACRINATHRIN_02128</t>
  </si>
  <si>
    <t>CHEMINOVA  A/S_02128</t>
  </si>
  <si>
    <t>(N) PERICOLOSO PER L'AMBIENTE_02128</t>
  </si>
  <si>
    <t>INSETTICIDA-ACARICIDA_02128</t>
  </si>
  <si>
    <t>EMULSIONE OLIO/ACQUA_02128</t>
  </si>
  <si>
    <t>7.0 g_02128</t>
  </si>
  <si>
    <t>Autorizzato_02128</t>
  </si>
  <si>
    <t>02128</t>
  </si>
  <si>
    <t>ORYTIS EW</t>
  </si>
  <si>
    <t>ORYTIS II_02129</t>
  </si>
  <si>
    <t>ACRINATHRIN_02129</t>
  </si>
  <si>
    <t>VERDE BIO S.R.L._02129</t>
  </si>
  <si>
    <t>(N) PERICOLOSO PER L'AMBIENTE_02129</t>
  </si>
  <si>
    <t>INSETTICIDA-ACARICIDA_02129</t>
  </si>
  <si>
    <t>EMULSIONE OLIO/ACQUA_02129</t>
  </si>
  <si>
    <t>7.0 g_02129</t>
  </si>
  <si>
    <t>Autorizzato_02129</t>
  </si>
  <si>
    <t>02129</t>
  </si>
  <si>
    <t>ORYTIS II</t>
  </si>
  <si>
    <t>OS-169_02130</t>
  </si>
  <si>
    <t>PYRAFLUFEN-ETHYL_02130</t>
  </si>
  <si>
    <t>NIHON NOHYAKU CO. LTD_02130</t>
  </si>
  <si>
    <t>(N) PERICOLOSO PER L'AMBIENTE|(XN) NOCIVO_02130</t>
  </si>
  <si>
    <t>SINERGIZZANTE_02130</t>
  </si>
  <si>
    <t>CONCENTRATO EMULSIONABILE_02130</t>
  </si>
  <si>
    <t>2.5 g_02130</t>
  </si>
  <si>
    <t>Autorizzato_02130</t>
  </si>
  <si>
    <t>02130</t>
  </si>
  <si>
    <t>OS-169</t>
  </si>
  <si>
    <t>NIHON NOHYAKU CO. LTD</t>
  </si>
  <si>
    <t>SINERGIZZANTE</t>
  </si>
  <si>
    <t>OSIRIS_02131</t>
  </si>
  <si>
    <t>EPOXICONAZOLE|METCONAZOLE_02131</t>
  </si>
  <si>
    <t>BASF ITALIA S.P.A._02131</t>
  </si>
  <si>
    <t>-_02131</t>
  </si>
  <si>
    <t>FUNGICIDA_02131</t>
  </si>
  <si>
    <t>CONCENTRATO EMULSIONABILE_02131</t>
  </si>
  <si>
    <t>3.7 g|2.7 g_02131</t>
  </si>
  <si>
    <t>Autorizzato in regime di Riconoscimento Reciproco_02131</t>
  </si>
  <si>
    <t>02131</t>
  </si>
  <si>
    <t>OSIRIS</t>
  </si>
  <si>
    <t>EPOXICONAZOLE|METCONAZOLE</t>
  </si>
  <si>
    <t>3.7 g|2.7 g</t>
  </si>
  <si>
    <t>OSORNO_02132</t>
  </si>
  <si>
    <t>MESOTRIONE_02132</t>
  </si>
  <si>
    <t>GLOBACHEM NV_02132</t>
  </si>
  <si>
    <t>-_02132</t>
  </si>
  <si>
    <t>DISERBANTE_02132</t>
  </si>
  <si>
    <t>CONCENTRATO EMULSIONABILE_02132</t>
  </si>
  <si>
    <t>9.2 g_02132</t>
  </si>
  <si>
    <t>Autorizzato_02132</t>
  </si>
  <si>
    <t>02132</t>
  </si>
  <si>
    <t>OSORNO</t>
  </si>
  <si>
    <t>9.2 g</t>
  </si>
  <si>
    <t>OSSICLOR 20 BLU FLOW_02133</t>
  </si>
  <si>
    <t>COPPER OXYCHLORIDE_02133</t>
  </si>
  <si>
    <t>MANICA S.P.A._02133</t>
  </si>
  <si>
    <t>(N) PERICOLOSO PER L'AMBIENTE_02133</t>
  </si>
  <si>
    <t>FUNGICIDA_02133</t>
  </si>
  <si>
    <t>SOSPENSIONE CONCENTRATA_02133</t>
  </si>
  <si>
    <t>20.0 g_02133</t>
  </si>
  <si>
    <t>Autorizzato_02133</t>
  </si>
  <si>
    <t>02133</t>
  </si>
  <si>
    <t>OSSICLOR 20 BLU FLOW</t>
  </si>
  <si>
    <t>OSSICLOR 20 FLOW_02134</t>
  </si>
  <si>
    <t>COPPER OXYCHLORIDE_02134</t>
  </si>
  <si>
    <t>MANICA S.P.A._02134</t>
  </si>
  <si>
    <t>(N) PERICOLOSO PER L'AMBIENTE_02134</t>
  </si>
  <si>
    <t>FUNGICIDA_02134</t>
  </si>
  <si>
    <t>SOSPENSIONE CONCENTRATA_02134</t>
  </si>
  <si>
    <t>20.0 g_02134</t>
  </si>
  <si>
    <t>Autorizzato_02134</t>
  </si>
  <si>
    <t>02134</t>
  </si>
  <si>
    <t>OSSICLOR 20 FLOW</t>
  </si>
  <si>
    <t>OSSICLOR 20 FLOW_02135</t>
  </si>
  <si>
    <t>COPPER OXYCHLORIDE_02135</t>
  </si>
  <si>
    <t>MANICA S.P.A._02135</t>
  </si>
  <si>
    <t>(N) PERICOLOSO PER L'AMBIENTE_02135</t>
  </si>
  <si>
    <t>FUNGICIDA_02135</t>
  </si>
  <si>
    <t>SOSPENSIONE CONCENTRATA_02135</t>
  </si>
  <si>
    <t>20.0 g_02135</t>
  </si>
  <si>
    <t>Autorizzato_02135</t>
  </si>
  <si>
    <t>02135</t>
  </si>
  <si>
    <t>OSSICLOR 30_02136</t>
  </si>
  <si>
    <t>COPPER OXYCHLORIDE_02136</t>
  </si>
  <si>
    <t>MANICA S.P.A._02136</t>
  </si>
  <si>
    <t>(N) PERICOLOSO PER L'AMBIENTE_02136</t>
  </si>
  <si>
    <t>FUNGICIDA_02136</t>
  </si>
  <si>
    <t>POLVERE BAGNABILE_02136</t>
  </si>
  <si>
    <t>30.0 g_02136</t>
  </si>
  <si>
    <t>Autorizzato_02136</t>
  </si>
  <si>
    <t>02136</t>
  </si>
  <si>
    <t>OSSICLOR 30</t>
  </si>
  <si>
    <t>OSSICLOR 30 GREEN_02137</t>
  </si>
  <si>
    <t>COPPER OXYCHLORIDE_02137</t>
  </si>
  <si>
    <t>MANICA S.P.A._02137</t>
  </si>
  <si>
    <t>-_02137</t>
  </si>
  <si>
    <t>FUNGICIDA_02137</t>
  </si>
  <si>
    <t>POLVERE BAGNABILE_02137</t>
  </si>
  <si>
    <t>30.0 g_02137</t>
  </si>
  <si>
    <t>Autorizzato_02137</t>
  </si>
  <si>
    <t>02137</t>
  </si>
  <si>
    <t>OSSICLOR 30 GREEN</t>
  </si>
  <si>
    <t>OSSICLOR 35 WG_02138</t>
  </si>
  <si>
    <t>COPPER OXYCHLORIDE_02138</t>
  </si>
  <si>
    <t>MANICA S.P.A._02138</t>
  </si>
  <si>
    <t>(N) PERICOLOSO PER L'AMBIENTE_02138</t>
  </si>
  <si>
    <t>FUNGICIDA_02138</t>
  </si>
  <si>
    <t>GRANULARE IDRODISPERSIBILE_02138</t>
  </si>
  <si>
    <t>35.0 g_02138</t>
  </si>
  <si>
    <t>Autorizzato_02138</t>
  </si>
  <si>
    <t>02138</t>
  </si>
  <si>
    <t>OSSICLOR 35 WG</t>
  </si>
  <si>
    <t>OSSICLOR 35 WG_02139</t>
  </si>
  <si>
    <t>COPPER OXYCHLORIDE_02139</t>
  </si>
  <si>
    <t>MANICA S.P.A._02139</t>
  </si>
  <si>
    <t>(N) PERICOLOSO PER L'AMBIENTE_02139</t>
  </si>
  <si>
    <t>FUNGICIDA_02139</t>
  </si>
  <si>
    <t>GRANULARE IDRODISPERSIBILE_02139</t>
  </si>
  <si>
    <t>35.0 g_02139</t>
  </si>
  <si>
    <t>Autorizzato_02139</t>
  </si>
  <si>
    <t>02139</t>
  </si>
  <si>
    <t>OSSICLOR 35 WG GREEN_02140</t>
  </si>
  <si>
    <t>COPPER OXYCHLORIDE_02140</t>
  </si>
  <si>
    <t>MANICA S.P.A._02140</t>
  </si>
  <si>
    <t>(N) PERICOLOSO PER L'AMBIENTE_02140</t>
  </si>
  <si>
    <t>FUNGICIDA_02140</t>
  </si>
  <si>
    <t>GRANULARE IDRODISPERSIBILE_02140</t>
  </si>
  <si>
    <t>35.0 g_02140</t>
  </si>
  <si>
    <t>Autorizzato_02140</t>
  </si>
  <si>
    <t>02140</t>
  </si>
  <si>
    <t>OSSICLOR 35 WG GREEN</t>
  </si>
  <si>
    <t>OSSICLOR 50 PB GREEN_02141</t>
  </si>
  <si>
    <t>COPPER OXYCHLORIDE_02141</t>
  </si>
  <si>
    <t>MANICA S.P.A._02141</t>
  </si>
  <si>
    <t>(N) PERICOLOSO PER L'AMBIENTE|(XN) NOCIVO_02141</t>
  </si>
  <si>
    <t>FUNGICIDA_02141</t>
  </si>
  <si>
    <t>POLVERE BAGNABILE_02141</t>
  </si>
  <si>
    <t>50.0 g_02141</t>
  </si>
  <si>
    <t>Autorizzato_02141</t>
  </si>
  <si>
    <t>02141</t>
  </si>
  <si>
    <t>OSSICLOR 50 PB GREEN</t>
  </si>
  <si>
    <t>OSSICLOR 50 PB MANICA_02142</t>
  </si>
  <si>
    <t>COPPER OXYCHLORIDE_02142</t>
  </si>
  <si>
    <t>MANICA S.P.A._02142</t>
  </si>
  <si>
    <t>(N) PERICOLOSO PER L'AMBIENTE|(XN) NOCIVO_02142</t>
  </si>
  <si>
    <t>FUNGICIDA_02142</t>
  </si>
  <si>
    <t>POLVERE BAGNABILE_02142</t>
  </si>
  <si>
    <t>50.0 g_02142</t>
  </si>
  <si>
    <t>Autorizzato_02142</t>
  </si>
  <si>
    <t>02142</t>
  </si>
  <si>
    <t>OSSICLOR 50 PB MANICA</t>
  </si>
  <si>
    <t>OSSIRAM 20 FLOW_02143</t>
  </si>
  <si>
    <t>COPPER OXYCHLORIDE_02143</t>
  </si>
  <si>
    <t>SAPEC AGRO ITALIA SRL_02143</t>
  </si>
  <si>
    <t>(XN) NOCIVO_02143</t>
  </si>
  <si>
    <t>FUNGICIDA_02143</t>
  </si>
  <si>
    <t>SOSPENSIONE CONCENTRATA_02143</t>
  </si>
  <si>
    <t>20.0 g_02143</t>
  </si>
  <si>
    <t>Autorizzato_02143</t>
  </si>
  <si>
    <t>02143</t>
  </si>
  <si>
    <t>OSSIRAM 20 FLOW</t>
  </si>
  <si>
    <t>OSSIRAM 20 SC_02144</t>
  </si>
  <si>
    <t>COPPER OXYCHLORIDE_02144</t>
  </si>
  <si>
    <t>MANICA S.P.A._02144</t>
  </si>
  <si>
    <t>(N) PERICOLOSO PER L'AMBIENTE_02144</t>
  </si>
  <si>
    <t>FUNGICIDA_02144</t>
  </si>
  <si>
    <t>SOSPENSIONE CONCENTRATA_02144</t>
  </si>
  <si>
    <t>20.0 g_02144</t>
  </si>
  <si>
    <t>Autorizzato_02144</t>
  </si>
  <si>
    <t>02144</t>
  </si>
  <si>
    <t>OSSIRAM 20 SC</t>
  </si>
  <si>
    <t>OSSIRAM 20 SC_02145</t>
  </si>
  <si>
    <t>COPPER OXYCHLORIDE_02145</t>
  </si>
  <si>
    <t>MANICA S.P.A._02145</t>
  </si>
  <si>
    <t>(N) PERICOLOSO PER L'AMBIENTE_02145</t>
  </si>
  <si>
    <t>FUNGICIDA_02145</t>
  </si>
  <si>
    <t>SOSPENSIONE CONCENTRATA_02145</t>
  </si>
  <si>
    <t>20.0 g_02145</t>
  </si>
  <si>
    <t>Autorizzato_02145</t>
  </si>
  <si>
    <t>02145</t>
  </si>
  <si>
    <t>OSSIRAM COMBI WP_02146</t>
  </si>
  <si>
    <t>CYMOXANIL|BORDEAUX MIXTURE_02146</t>
  </si>
  <si>
    <t>SEPRAN S.A.S._02146</t>
  </si>
  <si>
    <t>(N) PERICOLOSO PER L'AMBIENTE|(XI) IRRITANTE_02146</t>
  </si>
  <si>
    <t>FUNGICIDA_02146</t>
  </si>
  <si>
    <t>POLVERE BAGNABILE_02146</t>
  </si>
  <si>
    <t>2.0 g|13.6 g_02146</t>
  </si>
  <si>
    <t>Autorizzato_02146</t>
  </si>
  <si>
    <t>02146</t>
  </si>
  <si>
    <t>OSSIRAM COMBI WP</t>
  </si>
  <si>
    <t>OURAGAN_02147</t>
  </si>
  <si>
    <t>GLYPHOSATE_02147</t>
  </si>
  <si>
    <t>SYNGENTA ITALIA S.P.A._02147</t>
  </si>
  <si>
    <t>ESENTE DA CLASSIFICAZIONE DI PERICOLO_02147</t>
  </si>
  <si>
    <t>DISERBANTE_02147</t>
  </si>
  <si>
    <t>CONCENTRATO SOLUBILE_02147</t>
  </si>
  <si>
    <t>32.8 g_02147</t>
  </si>
  <si>
    <t>Autorizzato_02147</t>
  </si>
  <si>
    <t>02147</t>
  </si>
  <si>
    <t>OURAGAN</t>
  </si>
  <si>
    <t>32.8 g</t>
  </si>
  <si>
    <t>OVERKILL_02148</t>
  </si>
  <si>
    <t>CYPERMETHRIN_02148</t>
  </si>
  <si>
    <t>SBM DEVELOPPEMENT S.A.S._02148</t>
  </si>
  <si>
    <t>(N) PERICOLOSO PER L'AMBIENTE_02148</t>
  </si>
  <si>
    <t>INSETTICIDA_02148</t>
  </si>
  <si>
    <t>CONCENTRATO EMULSIONABILE_02148</t>
  </si>
  <si>
    <t>11.0 g_02148</t>
  </si>
  <si>
    <t>Autorizzato_02148</t>
  </si>
  <si>
    <t>02148</t>
  </si>
  <si>
    <t>OVERKILL</t>
  </si>
  <si>
    <t>OVIPRON TOP_02149</t>
  </si>
  <si>
    <t>PARAFFIN OIL/(CAS 97862-82-3)_02149</t>
  </si>
  <si>
    <t>UPL EUROPE L.T.D._02149</t>
  </si>
  <si>
    <t>ESENTE DA CLASSIFICAZIONE DI PERICOLO_02149</t>
  </si>
  <si>
    <t>INSETTICIDA_02149</t>
  </si>
  <si>
    <t>CONCENTRATO EMULSIONABILE_02149</t>
  </si>
  <si>
    <t>96.5 g_02149</t>
  </si>
  <si>
    <t>Autorizzato_02149</t>
  </si>
  <si>
    <t>02149</t>
  </si>
  <si>
    <t>OVIPRON TOP</t>
  </si>
  <si>
    <t>96.5 g</t>
  </si>
  <si>
    <t>OVISPRAY_02150</t>
  </si>
  <si>
    <t>PARAFFIN OIL/(CAS 64742-46-7)_02150</t>
  </si>
  <si>
    <t>TOTAL FLUIDES S.A.S_02150</t>
  </si>
  <si>
    <t>-_02150</t>
  </si>
  <si>
    <t>INSETTICIDA_02150</t>
  </si>
  <si>
    <t>CONCENTRATO EMULSIONABILE_02150</t>
  </si>
  <si>
    <t>97.0 g_02150</t>
  </si>
  <si>
    <t>Autorizzato_02150</t>
  </si>
  <si>
    <t>02150</t>
  </si>
  <si>
    <t>OVISPRAY</t>
  </si>
  <si>
    <t>OVNI XL_02151</t>
  </si>
  <si>
    <t>GLYPHOSATE|OXYFLUORFEN_02151</t>
  </si>
  <si>
    <t>AAKO B.V._02151</t>
  </si>
  <si>
    <t>(N) PERICOLOSO PER L'AMBIENTE_02151</t>
  </si>
  <si>
    <t>DISERBANTE_02151</t>
  </si>
  <si>
    <t>SOSPENSIONE CONCENTRATA_02151</t>
  </si>
  <si>
    <t>30.0 g|2.5 g_02151</t>
  </si>
  <si>
    <t>Autorizzato_02151</t>
  </si>
  <si>
    <t>02151</t>
  </si>
  <si>
    <t>OVNI XL</t>
  </si>
  <si>
    <t>OXFORD_02152</t>
  </si>
  <si>
    <t>CYMOXANIL_02152</t>
  </si>
  <si>
    <t>DU PONT DE NEMOURS ITALIANA S.R.L._02152</t>
  </si>
  <si>
    <t>(N) PERICOLOSO PER L'AMBIENTE|(XI) IRRITANTE_02152</t>
  </si>
  <si>
    <t>FUNGICIDA_02152</t>
  </si>
  <si>
    <t>POLVERE BAGNABILE_02152</t>
  </si>
  <si>
    <t>20.0 g_02152</t>
  </si>
  <si>
    <t>Autorizzato_02152</t>
  </si>
  <si>
    <t>02152</t>
  </si>
  <si>
    <t>OXFORD</t>
  </si>
  <si>
    <t>OXI-COP DEL_02153</t>
  </si>
  <si>
    <t>COPPER OXYCHLORIDE_02153</t>
  </si>
  <si>
    <t>PHOENIX-DEL S.R.L._02153</t>
  </si>
  <si>
    <t>(N) PERICOLOSO PER L'AMBIENTE_02153</t>
  </si>
  <si>
    <t>FUNGICIDA_02153</t>
  </si>
  <si>
    <t>GRANULARE IDRODISPERSIBILE_02153</t>
  </si>
  <si>
    <t>35.0 g_02153</t>
  </si>
  <si>
    <t>Ri-registrato_02153</t>
  </si>
  <si>
    <t>02153</t>
  </si>
  <si>
    <t>OXI-COP DEL</t>
  </si>
  <si>
    <t>OXICU_02154</t>
  </si>
  <si>
    <t>COPPER OXYCHLORIDE_02154</t>
  </si>
  <si>
    <t>PHOENIX-DEL S.R.L._02154</t>
  </si>
  <si>
    <t>(N) PERICOLOSO PER L'AMBIENTE_02154</t>
  </si>
  <si>
    <t>FUNGICIDA_02154</t>
  </si>
  <si>
    <t>GRANULARE IDRODISPERSIBILE_02154</t>
  </si>
  <si>
    <t>25.0 g_02154</t>
  </si>
  <si>
    <t>Autorizzato_02154</t>
  </si>
  <si>
    <t>02154</t>
  </si>
  <si>
    <t>OXICU</t>
  </si>
  <si>
    <t>OXYCUR_02155</t>
  </si>
  <si>
    <t>COPPER OXYCHLORIDE_02155</t>
  </si>
  <si>
    <t>ISAGRO S.P.A._02155</t>
  </si>
  <si>
    <t>(XN) NOCIVO_02155</t>
  </si>
  <si>
    <t>FUNGICIDA_02155</t>
  </si>
  <si>
    <t>POLVERE BAGNABILE_02155</t>
  </si>
  <si>
    <t>50.0 g_02155</t>
  </si>
  <si>
    <t>Autorizzato_02155</t>
  </si>
  <si>
    <t>02155</t>
  </si>
  <si>
    <t>OXYCUR</t>
  </si>
  <si>
    <t>OXYFLOWER_02156</t>
  </si>
  <si>
    <t>OXYFLUORFEN_02156</t>
  </si>
  <si>
    <t>ADAMA AGAN LTD_02156</t>
  </si>
  <si>
    <t>(N) PERICOLOSO PER L'AMBIENTE_02156</t>
  </si>
  <si>
    <t>DISERBANTE_02156</t>
  </si>
  <si>
    <t>SOSPENSIONE CONCENTRATA_02156</t>
  </si>
  <si>
    <t>42.9 g_02156</t>
  </si>
  <si>
    <t>Autorizzato_02156</t>
  </si>
  <si>
    <t>02156</t>
  </si>
  <si>
    <t>OXYFLOWER</t>
  </si>
  <si>
    <t>OXYFLUOR_02157</t>
  </si>
  <si>
    <t>OXYFLUORFEN_02157</t>
  </si>
  <si>
    <t>INDUSTRIAS AFRASA S.A_02157</t>
  </si>
  <si>
    <t>(N) PERICOLOSO PER L'AMBIENTE_02157</t>
  </si>
  <si>
    <t>DISERBANTE_02157</t>
  </si>
  <si>
    <t>CONCENTRATO EMULSIONABILE_02157</t>
  </si>
  <si>
    <t>22.0 g_02157</t>
  </si>
  <si>
    <t>Autorizzato_02157</t>
  </si>
  <si>
    <t>02157</t>
  </si>
  <si>
    <t>OXYFLUOR</t>
  </si>
  <si>
    <t>OXYRAM EVO_02158</t>
  </si>
  <si>
    <t>COPPER OXYCHLORIDE_02158</t>
  </si>
  <si>
    <t>PHOENIX-DEL S.R.L._02158</t>
  </si>
  <si>
    <t>-_02158</t>
  </si>
  <si>
    <t>FUNGICIDA_02158</t>
  </si>
  <si>
    <t>GRANULARE IDRODISPERSIBILE_02158</t>
  </si>
  <si>
    <t>25.0 g_02158</t>
  </si>
  <si>
    <t>Autorizzato con procedura zonale_02158</t>
  </si>
  <si>
    <t>02158</t>
  </si>
  <si>
    <t>OXYRAM EVO</t>
  </si>
  <si>
    <t>OYLIR_02159</t>
  </si>
  <si>
    <t>PARAFFIN OIL/(CAS 97862-82-3)_02159</t>
  </si>
  <si>
    <t>KOLLANT S.R.L._02159</t>
  </si>
  <si>
    <t>ESENTE DA CLASSIFICAZIONE DI PERICOLO_02159</t>
  </si>
  <si>
    <t>INSETTICIDA_02159</t>
  </si>
  <si>
    <t>CONCENTRATO EMULSIONABILE_02159</t>
  </si>
  <si>
    <t>80.0 g_02159</t>
  </si>
  <si>
    <t>Autorizzato_02159</t>
  </si>
  <si>
    <t>02159</t>
  </si>
  <si>
    <t>OYLIR</t>
  </si>
  <si>
    <t>PACLOT NEW_02160</t>
  </si>
  <si>
    <t>PACLOBUTRAZOL_02160</t>
  </si>
  <si>
    <t>PROPLAN PLANT PROTECTION COMPANY S.L._02160</t>
  </si>
  <si>
    <t>-_02160</t>
  </si>
  <si>
    <t>FITOREGOLATORE_02160</t>
  </si>
  <si>
    <t>SOSPENSIONE CONCENTRATA_02160</t>
  </si>
  <si>
    <t>23.6 g_02160</t>
  </si>
  <si>
    <t>Autorizzato con procedura zonale_02160</t>
  </si>
  <si>
    <t>02160</t>
  </si>
  <si>
    <t>PACLOT NEW</t>
  </si>
  <si>
    <t>PALADIN_02161</t>
  </si>
  <si>
    <t>CYHALOFOP-BUTYL_02161</t>
  </si>
  <si>
    <t>DOW AGROSCIENCES ITALIA S.R.L._02161</t>
  </si>
  <si>
    <t>(N) PERICOLOSO PER L'AMBIENTE|(XN) NOCIVO_02161</t>
  </si>
  <si>
    <t>DISERBANTE_02161</t>
  </si>
  <si>
    <t>CONCENTRATO EMULSIONABILE_02161</t>
  </si>
  <si>
    <t>20.9 g_02161</t>
  </si>
  <si>
    <t>Autorizzato_02161</t>
  </si>
  <si>
    <t>02161</t>
  </si>
  <si>
    <t>PALADIN</t>
  </si>
  <si>
    <t>PALADIN DUO_02162</t>
  </si>
  <si>
    <t>CYHALOFOP-BUTYL_02162</t>
  </si>
  <si>
    <t>DOW AGROSCIENCES ITALIA S.R.L._02162</t>
  </si>
  <si>
    <t>(XI) IRRITANTE|(N) PERICOLOSO PER L'AMBIENTE_02162</t>
  </si>
  <si>
    <t>DISERBANTE_02162</t>
  </si>
  <si>
    <t>CONCENTRATO EMULSIONABILE_02162</t>
  </si>
  <si>
    <t>20.0 %_02162</t>
  </si>
  <si>
    <t>Autorizzato con procedura zonale_02162</t>
  </si>
  <si>
    <t>02162</t>
  </si>
  <si>
    <t>PALADIN DUO</t>
  </si>
  <si>
    <t>PALMAS 45% WG_02163</t>
  </si>
  <si>
    <t>CYMOXANIL_02163</t>
  </si>
  <si>
    <t>SOCIETE' FINANCIERE DE PONTARLIER (S.F.P)_02163</t>
  </si>
  <si>
    <t>(N) PERICOLOSO PER L'AMBIENTE|(XI) IRRITANTE_02163</t>
  </si>
  <si>
    <t>FUNGICIDA_02163</t>
  </si>
  <si>
    <t>GRANULARE IDRODISPERSIBILE_02163</t>
  </si>
  <si>
    <t>45.0 g_02163</t>
  </si>
  <si>
    <t>Autorizzato_02163</t>
  </si>
  <si>
    <t>02163</t>
  </si>
  <si>
    <t>PALMAS 45% WG</t>
  </si>
  <si>
    <t>PAM_02164</t>
  </si>
  <si>
    <t>PROPAMOCARB HYDROCHLORIDE_02164</t>
  </si>
  <si>
    <t>ARYSTA LIFESCIENCE BENELUX SPRL_02164</t>
  </si>
  <si>
    <t>ESENTE DA CLASSIFICAZIONE DI PERICOLO_02164</t>
  </si>
  <si>
    <t>FUNGICIDA_02164</t>
  </si>
  <si>
    <t>CONCENTRATO SOLUBILE_02164</t>
  </si>
  <si>
    <t>66.7 g_02164</t>
  </si>
  <si>
    <t>Ri-registrato_02164</t>
  </si>
  <si>
    <t>02164</t>
  </si>
  <si>
    <t>PAM</t>
  </si>
  <si>
    <t>PAMPA_02165</t>
  </si>
  <si>
    <t>NICOSULFURON_02165</t>
  </si>
  <si>
    <t>ISK BIOSCIENCES EUROPE N.V._02165</t>
  </si>
  <si>
    <t>(N) PERICOLOSO PER L'AMBIENTE|(XI) IRRITANTE_02165</t>
  </si>
  <si>
    <t>DISERBANTE_02165</t>
  </si>
  <si>
    <t>OLIO DISPERSIBILE_02165</t>
  </si>
  <si>
    <t>4.2 g_02165</t>
  </si>
  <si>
    <t>Ri-registrato_02165</t>
  </si>
  <si>
    <t>02165</t>
  </si>
  <si>
    <t>PAMPA</t>
  </si>
  <si>
    <t>PAMPLONA_02166</t>
  </si>
  <si>
    <t>SULCOTRIONE|NICOSULFURON_02166</t>
  </si>
  <si>
    <t>SAPEC AGRO ITALIA SRL_02166</t>
  </si>
  <si>
    <t>-_02166</t>
  </si>
  <si>
    <t>DISERBANTE_02166</t>
  </si>
  <si>
    <t>OLIO DISPERSIBILE_02166</t>
  </si>
  <si>
    <t>14.3 g|1.9 g_02166</t>
  </si>
  <si>
    <t>Autorizzato_02166</t>
  </si>
  <si>
    <t>02166</t>
  </si>
  <si>
    <t>PAMPLONA</t>
  </si>
  <si>
    <t>PANESCA_02167</t>
  </si>
  <si>
    <t>METALDEHYDE_02167</t>
  </si>
  <si>
    <t>SHARDA CROPCHEM LIMITED_02167</t>
  </si>
  <si>
    <t>ESENTE DA CLASSIFICAZIONE DI PERICOLO_02167</t>
  </si>
  <si>
    <t>MOLLUSCHICIDA_02167</t>
  </si>
  <si>
    <t>GRANULARE_02167</t>
  </si>
  <si>
    <t>5.0 g_02167</t>
  </si>
  <si>
    <t>Autorizzato_02167</t>
  </si>
  <si>
    <t>02167</t>
  </si>
  <si>
    <t>PANESCA</t>
  </si>
  <si>
    <t>PANTANI_02168</t>
  </si>
  <si>
    <t>NICOSULFURON_02168</t>
  </si>
  <si>
    <t>ROTAM AGROCHEMICAL EUROPE LIMITED_02168</t>
  </si>
  <si>
    <t>(N) PERICOLOSO PER L'AMBIENTE_02168</t>
  </si>
  <si>
    <t>DISERBANTE_02168</t>
  </si>
  <si>
    <t>OLIO DISPERSIBILE_02168</t>
  </si>
  <si>
    <t>4.2 g_02168</t>
  </si>
  <si>
    <t>Ri-registrato_02168</t>
  </si>
  <si>
    <t>02168</t>
  </si>
  <si>
    <t>PANTANI</t>
  </si>
  <si>
    <t>PANTOPUR MC_02169</t>
  </si>
  <si>
    <t>MCPA_02169</t>
  </si>
  <si>
    <t>NUFARM ITALIA S.R.L._02169</t>
  </si>
  <si>
    <t>(XN) NOCIVO_02169</t>
  </si>
  <si>
    <t>DISERBANTE_02169</t>
  </si>
  <si>
    <t>LIQUIDO (SENZA DILUIZIONE)_02169</t>
  </si>
  <si>
    <t>25.0 g_02169</t>
  </si>
  <si>
    <t>Autorizzato_02169</t>
  </si>
  <si>
    <t>02169</t>
  </si>
  <si>
    <t>PANTOPUR MC</t>
  </si>
  <si>
    <t>PANTOX 360 SUPER_02170</t>
  </si>
  <si>
    <t>GLYPHOSATE_02170</t>
  </si>
  <si>
    <t>BARCLAY CHEMICALS (R&amp;D) LTD._02170</t>
  </si>
  <si>
    <t>-_02170</t>
  </si>
  <si>
    <t>DISERBANTE_02170</t>
  </si>
  <si>
    <t>CONCENTRATO SOLUBILE_02170</t>
  </si>
  <si>
    <t>Autorizzato_02170</t>
  </si>
  <si>
    <t>02170</t>
  </si>
  <si>
    <t>PANTOX 360 SUPER</t>
  </si>
  <si>
    <t>PANTOX MAX_02171</t>
  </si>
  <si>
    <t>GLYPHOSATE_02171</t>
  </si>
  <si>
    <t>BARCLAY CHEMICALS (R&amp;D) LTD._02171</t>
  </si>
  <si>
    <t>-_02171</t>
  </si>
  <si>
    <t>DISERBANTE_02171</t>
  </si>
  <si>
    <t>CONCENTRATO SOLUBILE_02171</t>
  </si>
  <si>
    <t>40.0 g_02171</t>
  </si>
  <si>
    <t>Autorizzato_02171</t>
  </si>
  <si>
    <t>02171</t>
  </si>
  <si>
    <t>PANTOX MAX</t>
  </si>
  <si>
    <t>PAPYRUS_02172</t>
  </si>
  <si>
    <t>PYRIMETHANIL_02172</t>
  </si>
  <si>
    <t>ARYSTA LIFESCIENCE BENELUX SPRL_02172</t>
  </si>
  <si>
    <t>(N) PERICOLOSO PER L'AMBIENTE_02172</t>
  </si>
  <si>
    <t>FUNGICIDA_02172</t>
  </si>
  <si>
    <t>SOSPENSIONE CONCENTRATA_02172</t>
  </si>
  <si>
    <t>37.4 g_02172</t>
  </si>
  <si>
    <t>Autorizzato_02172</t>
  </si>
  <si>
    <t>02172</t>
  </si>
  <si>
    <t>PAPYRUS</t>
  </si>
  <si>
    <t>PAPYRUS 400 SC_02173</t>
  </si>
  <si>
    <t>PYRIMETHANIL_02173</t>
  </si>
  <si>
    <t>ARYSTA LIFESCIENCE BENELUX SPRL_02173</t>
  </si>
  <si>
    <t>(N) PERICOLOSO PER L'AMBIENTE_02173</t>
  </si>
  <si>
    <t>FUNGICIDA_02173</t>
  </si>
  <si>
    <t>SOSPENSIONE CONCENTRATA_02173</t>
  </si>
  <si>
    <t>37.4 g_02173</t>
  </si>
  <si>
    <t>Autorizzato_02173</t>
  </si>
  <si>
    <t>02173</t>
  </si>
  <si>
    <t>PAPYRUS 400 SC</t>
  </si>
  <si>
    <t>PARTNER EC_02174</t>
  </si>
  <si>
    <t>PROCHLORAZ_02174</t>
  </si>
  <si>
    <t>BARCLAY CHEMICALS MANUFACTURING LTD_02174</t>
  </si>
  <si>
    <t>(N) PERICOLOSO PER L'AMBIENTE_02174</t>
  </si>
  <si>
    <t>FITOREGOLATORE_02174</t>
  </si>
  <si>
    <t>CONCENTRATO EMULSIONABILE_02174</t>
  </si>
  <si>
    <t>37.0 g_02174</t>
  </si>
  <si>
    <t>Autorizzato_02174</t>
  </si>
  <si>
    <t>02174</t>
  </si>
  <si>
    <t>PARTNER EC</t>
  </si>
  <si>
    <t>PASSAT SL_02175</t>
  </si>
  <si>
    <t>BENTAZONE_02175</t>
  </si>
  <si>
    <t>BASF ITALIA S.P.A._02175</t>
  </si>
  <si>
    <t>-_02175</t>
  </si>
  <si>
    <t>DISERBANTE_02175</t>
  </si>
  <si>
    <t>CONCENTRATO SOLUBILE_02175</t>
  </si>
  <si>
    <t>43.1 g_02175</t>
  </si>
  <si>
    <t>Autorizzato_02175</t>
  </si>
  <si>
    <t>02175</t>
  </si>
  <si>
    <t>PASSAT SL</t>
  </si>
  <si>
    <t>PASTA CAFFARO BLU_02176</t>
  </si>
  <si>
    <t>COPPER OXYCHLORIDE_02176</t>
  </si>
  <si>
    <t>ISAGRO S.P.A._02176</t>
  </si>
  <si>
    <t>(N) PERICOLOSO PER L'AMBIENTE_02176</t>
  </si>
  <si>
    <t>FUNGICIDA_02176</t>
  </si>
  <si>
    <t>LIQUIDO (SENZA DILUIZIONE)_02176</t>
  </si>
  <si>
    <t>-_02176</t>
  </si>
  <si>
    <t>Autorizzato_02176</t>
  </si>
  <si>
    <t>02176</t>
  </si>
  <si>
    <t>PASTA CAFFARO BLU</t>
  </si>
  <si>
    <t>PASTA CAFFARO NC_02177</t>
  </si>
  <si>
    <t>COPPER OXYCHLORIDE_02177</t>
  </si>
  <si>
    <t>ISAGRO S.P.A._02177</t>
  </si>
  <si>
    <t>(N) PERICOLOSO PER L'AMBIENTE_02177</t>
  </si>
  <si>
    <t>FUNGICIDA_02177</t>
  </si>
  <si>
    <t>SOSPENSIONE CONCENTRATA_02177</t>
  </si>
  <si>
    <t>25.0 g_02177</t>
  </si>
  <si>
    <t>Autorizzato_02177</t>
  </si>
  <si>
    <t>02177</t>
  </si>
  <si>
    <t>PASTA CAFFARO NC</t>
  </si>
  <si>
    <t>PASTA ISAGRO BLU_02178</t>
  </si>
  <si>
    <t>COPPER OXYCHLORIDE_02178</t>
  </si>
  <si>
    <t>ISAGRO S.P.A._02178</t>
  </si>
  <si>
    <t>(N) PERICOLOSO PER L'AMBIENTE_02178</t>
  </si>
  <si>
    <t>FUNGICIDA_02178</t>
  </si>
  <si>
    <t>SOSPENSIONE CONCENTRATA_02178</t>
  </si>
  <si>
    <t>25.0 g_02178</t>
  </si>
  <si>
    <t>Autorizzato_02178</t>
  </si>
  <si>
    <t>02178</t>
  </si>
  <si>
    <t>PASTA ISAGRO BLU</t>
  </si>
  <si>
    <t>PASTA LUMACHICIDA IN GRANI_02179</t>
  </si>
  <si>
    <t>METALDEHYDE_02179</t>
  </si>
  <si>
    <t>ITAL-AGRO S.R.L._02179</t>
  </si>
  <si>
    <t>ESENTE DA CLASSIFICAZIONE DI PERICOLO_02179</t>
  </si>
  <si>
    <t>MOLLUSCHICIDA_02179</t>
  </si>
  <si>
    <t>GRANULARE_02179</t>
  </si>
  <si>
    <t>5.0 g_02179</t>
  </si>
  <si>
    <t>Autorizzato_02179</t>
  </si>
  <si>
    <t>02179</t>
  </si>
  <si>
    <t>PASTA LUMACHICIDA IN GRANI</t>
  </si>
  <si>
    <t>PASTA SIAPA F BLU_02180</t>
  </si>
  <si>
    <t>COPPER OXYCHLORIDE_02180</t>
  </si>
  <si>
    <t>ISAGRO S.P.A._02180</t>
  </si>
  <si>
    <t>(N) PERICOLOSO PER L'AMBIENTE_02180</t>
  </si>
  <si>
    <t>FUNGICIDA_02180</t>
  </si>
  <si>
    <t>SOSPENSIONE CONCENTRATA_02180</t>
  </si>
  <si>
    <t>25.0 g_02180</t>
  </si>
  <si>
    <t>Autorizzato_02180</t>
  </si>
  <si>
    <t>02180</t>
  </si>
  <si>
    <t>PASTA SIAPA F BLU</t>
  </si>
  <si>
    <t>PASTA SIAPA F NC_02181</t>
  </si>
  <si>
    <t>COPPER OXYCHLORIDE_02181</t>
  </si>
  <si>
    <t>ISAGRO S.P.A._02181</t>
  </si>
  <si>
    <t>(N) PERICOLOSO PER L'AMBIENTE_02181</t>
  </si>
  <si>
    <t>FUNGICIDA_02181</t>
  </si>
  <si>
    <t>SOSPENSIONE CONCENTRATA_02181</t>
  </si>
  <si>
    <t>25.0 g_02181</t>
  </si>
  <si>
    <t>Autorizzato_02181</t>
  </si>
  <si>
    <t>02181</t>
  </si>
  <si>
    <t>PASTA SIAPA F NC</t>
  </si>
  <si>
    <t>PATAGERM_02182</t>
  </si>
  <si>
    <t>MALEIC HYDRAZIDE_02182</t>
  </si>
  <si>
    <t>AGRICO S.R.L._02182</t>
  </si>
  <si>
    <t>ESENTE DA CLASSIFICAZIONE DI PERICOLO_02182</t>
  </si>
  <si>
    <t>FITOREGOLATORE_02182</t>
  </si>
  <si>
    <t>POLVERE SOLUBILE IN ACQUA_02182</t>
  </si>
  <si>
    <t>60.0 g_02182</t>
  </si>
  <si>
    <t>Autorizzato_02182</t>
  </si>
  <si>
    <t>02182</t>
  </si>
  <si>
    <t>PATAGERM</t>
  </si>
  <si>
    <t>PATRIOT DRY_02183</t>
  </si>
  <si>
    <t>TRICHODERMA ASPERELLUM (STRAIN T34)|TRICHODERMA GAMSII (FORMERLY T. VIRIDE) STRAIN ICC080_02183</t>
  </si>
  <si>
    <t>ISAGRO S.P.A._02183</t>
  </si>
  <si>
    <t>-_02183</t>
  </si>
  <si>
    <t>FUNGICIDA_02183</t>
  </si>
  <si>
    <t>POLVERE BAGNABILE_02183</t>
  </si>
  <si>
    <t>2.0 %|2.0 %_02183</t>
  </si>
  <si>
    <t>Autorizzato_02183</t>
  </si>
  <si>
    <t>02183</t>
  </si>
  <si>
    <t>PATRIOT DRY</t>
  </si>
  <si>
    <t>TRICHODERMA ASPERELLUM (STRAIN T34)|TRICHODERMA GAMSII (FORMERLY T. VIRIDE) STRAIN ICC080</t>
  </si>
  <si>
    <t>2.0 %|2.0 %</t>
  </si>
  <si>
    <t>PATROL 35 WP_02184</t>
  </si>
  <si>
    <t>COPPER OXYCHLORIDE_02184</t>
  </si>
  <si>
    <t>SPIESS URANIA CHEMICALS GMBH_02184</t>
  </si>
  <si>
    <t>(N) PERICOLOSO PER L'AMBIENTE_02184</t>
  </si>
  <si>
    <t>FUNGICIDA_02184</t>
  </si>
  <si>
    <t>POLVERE BAGNABILE_02184</t>
  </si>
  <si>
    <t>35.0 g_02184</t>
  </si>
  <si>
    <t>Autorizzato_02184</t>
  </si>
  <si>
    <t>02184</t>
  </si>
  <si>
    <t>PATROL 35 WP</t>
  </si>
  <si>
    <t>PATROL BLU_02185</t>
  </si>
  <si>
    <t>COPPER OXYCHLORIDE_02185</t>
  </si>
  <si>
    <t>SPIESS URANIA CHEMICALS GMBH_02185</t>
  </si>
  <si>
    <t>(N) PERICOLOSO PER L'AMBIENTE_02185</t>
  </si>
  <si>
    <t>FUNGICIDA_02185</t>
  </si>
  <si>
    <t>POLVERE BAGNABILE_02185</t>
  </si>
  <si>
    <t>35.0 g_02185</t>
  </si>
  <si>
    <t>Autorizzato_02185</t>
  </si>
  <si>
    <t>02185</t>
  </si>
  <si>
    <t>PATROL BLU</t>
  </si>
  <si>
    <t>PEAK_02186</t>
  </si>
  <si>
    <t>PROSULFURON_02186</t>
  </si>
  <si>
    <t>SYNGENTA ITALIA S.P.A._02186</t>
  </si>
  <si>
    <t>(N) PERICOLOSO PER L'AMBIENTE_02186</t>
  </si>
  <si>
    <t>DISERBANTE_02186</t>
  </si>
  <si>
    <t>GRANULARE IDRODISPERSIBILE_02186</t>
  </si>
  <si>
    <t>75.0 g_02186</t>
  </si>
  <si>
    <t>Autorizzato_02186</t>
  </si>
  <si>
    <t>02186</t>
  </si>
  <si>
    <t>PEAK</t>
  </si>
  <si>
    <t>PROSULFURON</t>
  </si>
  <si>
    <t>PENBOTEC 400 SC_02187</t>
  </si>
  <si>
    <t>PYRIMETHANIL_02187</t>
  </si>
  <si>
    <t>JANSSEN PMP - DIVISIONE DI JANSSEN PHARMACEUTICA N.V._02187</t>
  </si>
  <si>
    <t>-_02187</t>
  </si>
  <si>
    <t>FUNGICIDA_02187</t>
  </si>
  <si>
    <t>SOSPENSIONE CONCENTRATA_02187</t>
  </si>
  <si>
    <t>37.1 g_02187</t>
  </si>
  <si>
    <t>Autorizzato con procedura zonale_02187</t>
  </si>
  <si>
    <t>02187</t>
  </si>
  <si>
    <t>PENBOTEC 400 SC</t>
  </si>
  <si>
    <t>JANSSEN PMP - DIVISIONE DI JANSSEN PHARMACEUTICA N.V.</t>
  </si>
  <si>
    <t>37.1 g</t>
  </si>
  <si>
    <t>PENCOR 10 EC_02188</t>
  </si>
  <si>
    <t>PENCONAZOLE_02188</t>
  </si>
  <si>
    <t>SAPEC AGRO ITALIA SRL_02188</t>
  </si>
  <si>
    <t>NOCIVO PER GLI ORGANISMI ACQUATICI_02188</t>
  </si>
  <si>
    <t>FUNGICIDA_02188</t>
  </si>
  <si>
    <t>CONCENTRATO EMULSIONABILE_02188</t>
  </si>
  <si>
    <t>10.2 g_02188</t>
  </si>
  <si>
    <t>Autorizzato_02188</t>
  </si>
  <si>
    <t>02188</t>
  </si>
  <si>
    <t>PENCOR 10 EC</t>
  </si>
  <si>
    <t>PENCOR COMBI_02189</t>
  </si>
  <si>
    <t>SULPHUR (ZOLFO)|PENCONAZOLE_02189</t>
  </si>
  <si>
    <t>ARYSTA LIFESCIENCE BENELUX SPRL_02189</t>
  </si>
  <si>
    <t>(XI) IRRITANTE_02189</t>
  </si>
  <si>
    <t>FUNGICIDA_02189</t>
  </si>
  <si>
    <t>POLVERE BAGNABILE_02189</t>
  </si>
  <si>
    <t>40.0 g|1.5 g_02189</t>
  </si>
  <si>
    <t>Autorizzato_02189</t>
  </si>
  <si>
    <t>02189</t>
  </si>
  <si>
    <t>PENCOR COMBI</t>
  </si>
  <si>
    <t>SULPHUR (ZOLFO)|PENCONAZOLE</t>
  </si>
  <si>
    <t>40.0 g|1.5 g</t>
  </si>
  <si>
    <t>PENDICOL 33 EC_02190</t>
  </si>
  <si>
    <t>PENDIMETHALIN_02190</t>
  </si>
  <si>
    <t>SHARDA CROPCHEM LIMITED_02190</t>
  </si>
  <si>
    <t>-_02190</t>
  </si>
  <si>
    <t>DISERBANTE_02190</t>
  </si>
  <si>
    <t>CONCENTRATO EMULSIONABILE_02190</t>
  </si>
  <si>
    <t>35.7 g_02190</t>
  </si>
  <si>
    <t>Autorizzato_02190</t>
  </si>
  <si>
    <t>02190</t>
  </si>
  <si>
    <t>PENDICOL 33 EC</t>
  </si>
  <si>
    <t>PENDIPHAR_02191</t>
  </si>
  <si>
    <t>PENDIMETHALIN_02191</t>
  </si>
  <si>
    <t>SHARDA CROPCHEM LIMITED_02191</t>
  </si>
  <si>
    <t>-_02191</t>
  </si>
  <si>
    <t>DISERBANTE_02191</t>
  </si>
  <si>
    <t>CONCENTRATO EMULSIONABILE_02191</t>
  </si>
  <si>
    <t>35.7 g_02191</t>
  </si>
  <si>
    <t>Autorizzato_02191</t>
  </si>
  <si>
    <t>02191</t>
  </si>
  <si>
    <t>PENDIPHAR</t>
  </si>
  <si>
    <t>PENDIWIN_02192</t>
  </si>
  <si>
    <t>PENDIMETHALIN_02192</t>
  </si>
  <si>
    <t>SHARDA CROPCHEM LIMITED_02192</t>
  </si>
  <si>
    <t>-_02192</t>
  </si>
  <si>
    <t>DISERBANTE_02192</t>
  </si>
  <si>
    <t>SOSPENSIONE CONCENTRATA_02192</t>
  </si>
  <si>
    <t>38.0 g_02192</t>
  </si>
  <si>
    <t>Autorizzato_02192</t>
  </si>
  <si>
    <t>02192</t>
  </si>
  <si>
    <t>PENDIWIN</t>
  </si>
  <si>
    <t>PENDULUM 2G_02193</t>
  </si>
  <si>
    <t>PENDIMETHALIN_02193</t>
  </si>
  <si>
    <t>BASF ITALIA S.P.A._02193</t>
  </si>
  <si>
    <t>(N) PERICOLOSO PER L'AMBIENTE_02193</t>
  </si>
  <si>
    <t>DISERBANTE_02193</t>
  </si>
  <si>
    <t>GRANULARE IDRODISPERSIBILE_02193</t>
  </si>
  <si>
    <t>2.0 g_02193</t>
  </si>
  <si>
    <t>Ri-registrato_02193</t>
  </si>
  <si>
    <t>02193</t>
  </si>
  <si>
    <t>PENDULUM 2G</t>
  </si>
  <si>
    <t>PENNCONIL_02194</t>
  </si>
  <si>
    <t>CYMOXANIL|MANCOZEB_02194</t>
  </si>
  <si>
    <t>UPL EUROPE L.T.D._02194</t>
  </si>
  <si>
    <t>-_02194</t>
  </si>
  <si>
    <t>FUNGICIDA_02194</t>
  </si>
  <si>
    <t>POLVERE BAGNABILE_02194</t>
  </si>
  <si>
    <t>3.6 g|40.0 g_02194</t>
  </si>
  <si>
    <t>Autorizzato_02194</t>
  </si>
  <si>
    <t>02194</t>
  </si>
  <si>
    <t>PENNCONIL</t>
  </si>
  <si>
    <t>3.6 g|40.0 g</t>
  </si>
  <si>
    <t>PENNCOZEB DG_02195</t>
  </si>
  <si>
    <t>MANCOZEB_02195</t>
  </si>
  <si>
    <t>UPL EUROPE L.T.D._02195</t>
  </si>
  <si>
    <t>(N) PERICOLOSO PER L'AMBIENTE|(XN) NOCIVO_02195</t>
  </si>
  <si>
    <t>FUNGICIDA_02195</t>
  </si>
  <si>
    <t>GRANULARE_02195</t>
  </si>
  <si>
    <t>75.0 g_02195</t>
  </si>
  <si>
    <t>Ri-registrato_02195</t>
  </si>
  <si>
    <t>02195</t>
  </si>
  <si>
    <t>PENNCOZEB DG</t>
  </si>
  <si>
    <t>PENNY_02196</t>
  </si>
  <si>
    <t>PENDIMETHALIN_02196</t>
  </si>
  <si>
    <t>SHARDA CROPCHEM LIMITED_02196</t>
  </si>
  <si>
    <t>-_02196</t>
  </si>
  <si>
    <t>DISERBANTE_02196</t>
  </si>
  <si>
    <t>CONCENTRATO EMULSIONABILE_02196</t>
  </si>
  <si>
    <t>35.7 g_02196</t>
  </si>
  <si>
    <t>Autorizzato_02196</t>
  </si>
  <si>
    <t>02196</t>
  </si>
  <si>
    <t>PENNY</t>
  </si>
  <si>
    <t>PENTA PLUS_02197</t>
  </si>
  <si>
    <t>TRIBASIC COPPER SULPHATE_02197</t>
  </si>
  <si>
    <t>AGRISYSTEM S.R.L._02197</t>
  </si>
  <si>
    <t>(N) PERICOLOSO PER L'AMBIENTE_02197</t>
  </si>
  <si>
    <t>FUNGICIDA_02197</t>
  </si>
  <si>
    <t>SOSPENSIONE CONCENTRATA_02197</t>
  </si>
  <si>
    <t>12.0 g_02197</t>
  </si>
  <si>
    <t>Autorizzato_02197</t>
  </si>
  <si>
    <t>02197</t>
  </si>
  <si>
    <t>PENTA PLUS</t>
  </si>
  <si>
    <t>PENTHIUM EC_02198</t>
  </si>
  <si>
    <t>PENDIMETHALIN_02198</t>
  </si>
  <si>
    <t>ADAMA AGAN LTD_02198</t>
  </si>
  <si>
    <t>(N) PERICOLOSO PER L'AMBIENTE|(XI) IRRITANTE_02198</t>
  </si>
  <si>
    <t>DISERBANTE_02198</t>
  </si>
  <si>
    <t>CONCENTRATO EMULSIONABILE_02198</t>
  </si>
  <si>
    <t>31.7 g_02198</t>
  </si>
  <si>
    <t>Ri-registrato_02198</t>
  </si>
  <si>
    <t>02198</t>
  </si>
  <si>
    <t>PENTHIUM EC</t>
  </si>
  <si>
    <t>PERFEKTHION TOP_02199</t>
  </si>
  <si>
    <t>DIMETHOATE_02199</t>
  </si>
  <si>
    <t>CHEMINOVA AGRO ITALIA S.R.L._02199</t>
  </si>
  <si>
    <t>(N) PERICOLOSO PER L'AMBIENTE|(XN) NOCIVO_02199</t>
  </si>
  <si>
    <t>INSETTICIDA_02199</t>
  </si>
  <si>
    <t>CONCENTRATO EMULSIONABILE_02199</t>
  </si>
  <si>
    <t>37.7 g_02199</t>
  </si>
  <si>
    <t>Ri-registrato_02199</t>
  </si>
  <si>
    <t>02199</t>
  </si>
  <si>
    <t>PERFEKTHION TOP</t>
  </si>
  <si>
    <t>PERFIL 10 WP_02200</t>
  </si>
  <si>
    <t>HEXYTHIAZOX_02200</t>
  </si>
  <si>
    <t>CHEMINOVA AGRO ITALIA S.R.L._02200</t>
  </si>
  <si>
    <t>(N) PERICOLOSO PER L'AMBIENTE_02200</t>
  </si>
  <si>
    <t>ACARICIDA_02200</t>
  </si>
  <si>
    <t>POLVERE BAGNABILE_02200</t>
  </si>
  <si>
    <t>10.0 g_02200</t>
  </si>
  <si>
    <t>Autorizzato_02200</t>
  </si>
  <si>
    <t>02200</t>
  </si>
  <si>
    <t>PERFIL 10 WP</t>
  </si>
  <si>
    <t>PERGADO F_02201</t>
  </si>
  <si>
    <t>FOLPET|MANDIPROPAMID_02201</t>
  </si>
  <si>
    <t>SYNGENTA ITALIA S.P.A._02201</t>
  </si>
  <si>
    <t>(N) PERICOLOSO PER L'AMBIENTE|(XN) NOCIVO_02201</t>
  </si>
  <si>
    <t>FUNGICIDA_02201</t>
  </si>
  <si>
    <t>GRANULARE IDRODISPERSIBILE_02201</t>
  </si>
  <si>
    <t>40.0 g|5.0 g_02201</t>
  </si>
  <si>
    <t>Autorizzato provvisoriamente_02201</t>
  </si>
  <si>
    <t>02201</t>
  </si>
  <si>
    <t>PERGADO F</t>
  </si>
  <si>
    <t>FOLPET|MANDIPROPAMID</t>
  </si>
  <si>
    <t>40.0 g|5.0 g</t>
  </si>
  <si>
    <t>PERGADO MZ_02202</t>
  </si>
  <si>
    <t>MANCOZEB|MANDIPROPAMID_02202</t>
  </si>
  <si>
    <t>SYNGENTA ITALIA S.P.A._02202</t>
  </si>
  <si>
    <t>(N) PERICOLOSO PER L'AMBIENTE|(XN) NOCIVO_02202</t>
  </si>
  <si>
    <t>FUNGICIDA_02202</t>
  </si>
  <si>
    <t>CONCENTRATO SOLUBILE_02202</t>
  </si>
  <si>
    <t>60.0 g|5.0 g_02202</t>
  </si>
  <si>
    <t>Autorizzato provvisoriamente_02202</t>
  </si>
  <si>
    <t>02202</t>
  </si>
  <si>
    <t>PERGADO MZ</t>
  </si>
  <si>
    <t>PERGADO R_02203</t>
  </si>
  <si>
    <t>COPPER OXYCHLORIDE|MANDIPROPAMID_02203</t>
  </si>
  <si>
    <t>SYNGENTA ITALIA S.P.A._02203</t>
  </si>
  <si>
    <t>(N) PERICOLOSO PER L'AMBIENTE_02203</t>
  </si>
  <si>
    <t>FUNGICIDA_02203</t>
  </si>
  <si>
    <t>GRANULARE IDRODISPERSIBILE_02203</t>
  </si>
  <si>
    <t>14.0 g|2.5 g_02203</t>
  </si>
  <si>
    <t>Autorizzato provvisoriamente_02203</t>
  </si>
  <si>
    <t>02203</t>
  </si>
  <si>
    <t>PERGADO R</t>
  </si>
  <si>
    <t>COPPER OXYCHLORIDE|MANDIPROPAMID</t>
  </si>
  <si>
    <t>14.0 g|2.5 g</t>
  </si>
  <si>
    <t>PERGADO SC_02204</t>
  </si>
  <si>
    <t>MANDIPROPAMID_02204</t>
  </si>
  <si>
    <t>SYNGENTA ITALIA S.P.A._02204</t>
  </si>
  <si>
    <t>NOCIVO PER GLI ORGANISMI ACQUATICI_02204</t>
  </si>
  <si>
    <t>FUNGICIDA_02204</t>
  </si>
  <si>
    <t>SOSPENSIONE CONCENTRATA_02204</t>
  </si>
  <si>
    <t>23.4 g_02204</t>
  </si>
  <si>
    <t>Autorizzato provvisoriamente_02204</t>
  </si>
  <si>
    <t>02204</t>
  </si>
  <si>
    <t>PERGADO SC</t>
  </si>
  <si>
    <t>MANDIPROPAMID</t>
  </si>
  <si>
    <t>23.4 g</t>
  </si>
  <si>
    <t>PERLAN_02205</t>
  </si>
  <si>
    <t>GIBBERELLINS (A4+A7)|6-BENZYLADENINE_02205</t>
  </si>
  <si>
    <t>FINE AGROCHEMICALS LTD_02205</t>
  </si>
  <si>
    <t>(N) PERICOLOSO PER L'AMBIENTE_02205</t>
  </si>
  <si>
    <t>FITOREGOLATORE_02205</t>
  </si>
  <si>
    <t>CONCENTRATO EMULSIONABILE_02205</t>
  </si>
  <si>
    <t>1.8 g|1.8 g_02205</t>
  </si>
  <si>
    <t>Autorizzato_02205</t>
  </si>
  <si>
    <t>02205</t>
  </si>
  <si>
    <t>PERLAN</t>
  </si>
  <si>
    <t>PERLAX_02206</t>
  </si>
  <si>
    <t>PROCHLORAZ_02206</t>
  </si>
  <si>
    <t>ADAMA MAKHTESHIM LTD_02206</t>
  </si>
  <si>
    <t>(N) PERICOLOSO PER L'AMBIENTE_02206</t>
  </si>
  <si>
    <t>FUNGICIDA_02206</t>
  </si>
  <si>
    <t>CONCENTRATO EMULSIONABILE_02206</t>
  </si>
  <si>
    <t>35.6 g_02206</t>
  </si>
  <si>
    <t>Autorizzato_02206</t>
  </si>
  <si>
    <t>02206</t>
  </si>
  <si>
    <t>PERLAX</t>
  </si>
  <si>
    <t>PERMIT_02207</t>
  </si>
  <si>
    <t>HALOSULFURON METHYL_02207</t>
  </si>
  <si>
    <t>NISSAN CHEMICAL EUROPE S.A.R.L._02207</t>
  </si>
  <si>
    <t>(N) PERICOLOSO PER L'AMBIENTE_02207</t>
  </si>
  <si>
    <t>DISERBANTE_02207</t>
  </si>
  <si>
    <t>GRANULARE IDRODISPERSIBILE_02207</t>
  </si>
  <si>
    <t>75.0 g_02207</t>
  </si>
  <si>
    <t>Autorizzato provvisoriamente_02207</t>
  </si>
  <si>
    <t>02207</t>
  </si>
  <si>
    <t>PERMIT</t>
  </si>
  <si>
    <t>HALOSULFURON METHYL</t>
  </si>
  <si>
    <t>PERSHING_02208</t>
  </si>
  <si>
    <t>CHLORPYRIFOS_02208</t>
  </si>
  <si>
    <t>CHEMINOVA AGRO ITALIA S.R.L._02208</t>
  </si>
  <si>
    <t>(N) PERICOLOSO PER L'AMBIENTE_02208</t>
  </si>
  <si>
    <t>INSETTICIDA_02208</t>
  </si>
  <si>
    <t>GRANULARE_02208</t>
  </si>
  <si>
    <t>7.5 g_02208</t>
  </si>
  <si>
    <t>Autorizzato_02208</t>
  </si>
  <si>
    <t>02208</t>
  </si>
  <si>
    <t>PERSHING</t>
  </si>
  <si>
    <t>PERSHING 44 EC_02209</t>
  </si>
  <si>
    <t>CHLORPYRIFOS_02209</t>
  </si>
  <si>
    <t>CHEMINOVA AGRO ITALIA S.R.L._02209</t>
  </si>
  <si>
    <t>(N) PERICOLOSO PER L'AMBIENTE|(XN) NOCIVO_02209</t>
  </si>
  <si>
    <t>INSETTICIDA_02209</t>
  </si>
  <si>
    <t>CONCENTRATO EMULSIONABILE_02209</t>
  </si>
  <si>
    <t>44.6 g_02209</t>
  </si>
  <si>
    <t>Autorizzato_02209</t>
  </si>
  <si>
    <t>02209</t>
  </si>
  <si>
    <t>PERSHING 44 EC</t>
  </si>
  <si>
    <t>PERSYNG_02210</t>
  </si>
  <si>
    <t>TEBUCONAZOLE_02210</t>
  </si>
  <si>
    <t>ADAMA ITALIA S.R.L._02210</t>
  </si>
  <si>
    <t>(N) PERICOLOSO PER L'AMBIENTE|(XN) NOCIVO_02210</t>
  </si>
  <si>
    <t>FUNGICIDA_02210</t>
  </si>
  <si>
    <t>EMULSIONE OLIO/ACQUA_02210</t>
  </si>
  <si>
    <t>19.6 g_02210</t>
  </si>
  <si>
    <t>Autorizzato_02210</t>
  </si>
  <si>
    <t>02210</t>
  </si>
  <si>
    <t>PERSYNG</t>
  </si>
  <si>
    <t>PHOENIMATE C+_02211</t>
  </si>
  <si>
    <t>DODECAN-1-OL|TETRADECAN-1-OL|(E,E)-8,10-DODECADIEN-1-OL (CODLEMONE)_02211</t>
  </si>
  <si>
    <t>PHOENIX-DEL S.R.L._02211</t>
  </si>
  <si>
    <t>(XI) IRRITANTE_02211</t>
  </si>
  <si>
    <t>FEROMONE_02211</t>
  </si>
  <si>
    <t>-_02211</t>
  </si>
  <si>
    <t>0.0 g|0.0 g|0.0 g_02211</t>
  </si>
  <si>
    <t>Autorizzato_02211</t>
  </si>
  <si>
    <t>02211</t>
  </si>
  <si>
    <t>PHOENIMATE C+</t>
  </si>
  <si>
    <t>0.0 g|0.0 g|0.0 g</t>
  </si>
  <si>
    <t>PHOENIMATE OFM_02212</t>
  </si>
  <si>
    <t>(Z)-8-DODECEN-1-YL ACETATE|(E)-8-DODECEN-1-YL ACETATE|(Z)-8-DODECEN-1-OL_02212</t>
  </si>
  <si>
    <t>PHOENIX-DEL S.R.L._02212</t>
  </si>
  <si>
    <t>(XI) IRRITANTE_02212</t>
  </si>
  <si>
    <t>FEROMONE_02212</t>
  </si>
  <si>
    <t>-_02212</t>
  </si>
  <si>
    <t>0.0 g|0.0 g|0.0 g_02212</t>
  </si>
  <si>
    <t>Autorizzato_02212</t>
  </si>
  <si>
    <t>02212</t>
  </si>
  <si>
    <t>PHOENIMATE OFM</t>
  </si>
  <si>
    <t>PHOSTOXIN_02213</t>
  </si>
  <si>
    <t>ALUMINIUM PHOSPHIDE_02213</t>
  </si>
  <si>
    <t>COLKIM S.R.L._02213</t>
  </si>
  <si>
    <t>(F) FACILMENTE INFIAMMABILE|(N) PERICOLOSO PER L'AMBIENTE|(T  ) MOLTO TOSSICO_02213</t>
  </si>
  <si>
    <t>INSETTICIDA_02213</t>
  </si>
  <si>
    <t>FUMOGENO (FUMIGANTE)_02213</t>
  </si>
  <si>
    <t>56.0 g_02213</t>
  </si>
  <si>
    <t>Autorizzato_02213</t>
  </si>
  <si>
    <t>02213</t>
  </si>
  <si>
    <t>PHOSTOXIN</t>
  </si>
  <si>
    <t>PHYTOFILM_02214</t>
  </si>
  <si>
    <t>ALCOOL ETOSSILATO (GRASSO)_02214</t>
  </si>
  <si>
    <t>AMETECH S.R.L._02214</t>
  </si>
  <si>
    <t>(XI) IRRITANTE_02214</t>
  </si>
  <si>
    <t>COADIUVANTE_02214</t>
  </si>
  <si>
    <t>CONCENTRATO EMULSIONABILE_02214</t>
  </si>
  <si>
    <t>9.8 g_02214</t>
  </si>
  <si>
    <t>Autorizzato_02214</t>
  </si>
  <si>
    <t>02214</t>
  </si>
  <si>
    <t>PHYTOFILM</t>
  </si>
  <si>
    <t>ALCOOL ETOSSILATO (GRASSO)</t>
  </si>
  <si>
    <t>AMETECH S.R.L.</t>
  </si>
  <si>
    <t>PHYTOX MZ 80_02215</t>
  </si>
  <si>
    <t>MANCOZEB_02215</t>
  </si>
  <si>
    <t>DIACHEM S.P.A._02215</t>
  </si>
  <si>
    <t>(N) PERICOLOSO PER L'AMBIENTE|(XN) NOCIVO_02215</t>
  </si>
  <si>
    <t>FUNGICIDA_02215</t>
  </si>
  <si>
    <t>POLVERE_02215</t>
  </si>
  <si>
    <t>80.0 g_02215</t>
  </si>
  <si>
    <t>Ri-registrato_02215</t>
  </si>
  <si>
    <t>02215</t>
  </si>
  <si>
    <t>PHYTOX MZ 80</t>
  </si>
  <si>
    <t>PICADOR 0.8 MG_02216</t>
  </si>
  <si>
    <t>CYPERMETHRIN_02216</t>
  </si>
  <si>
    <t>SBM DEVELOPPEMENT S.A.S._02216</t>
  </si>
  <si>
    <t>-_02216</t>
  </si>
  <si>
    <t>INSETTICIDA_02216</t>
  </si>
  <si>
    <t>MICROGRANULARE_02216</t>
  </si>
  <si>
    <t>0.8 g_02216</t>
  </si>
  <si>
    <t>Autorizzato_02216</t>
  </si>
  <si>
    <t>02216</t>
  </si>
  <si>
    <t>PICADOR 0.8 MG</t>
  </si>
  <si>
    <t>PICKER SC_02217</t>
  </si>
  <si>
    <t>HEXYTHIAZOX_02217</t>
  </si>
  <si>
    <t>PROPLAN PLANT PROTECTION COMPANY S.L._02217</t>
  </si>
  <si>
    <t>-_02217</t>
  </si>
  <si>
    <t>ACARICIDA_02217</t>
  </si>
  <si>
    <t>SOSPENSIONE CONCENTRATA_02217</t>
  </si>
  <si>
    <t>24.0 g_02217</t>
  </si>
  <si>
    <t>Autorizzato_02217</t>
  </si>
  <si>
    <t>02217</t>
  </si>
  <si>
    <t>PICKER SC</t>
  </si>
  <si>
    <t>PICKILL EC_02218</t>
  </si>
  <si>
    <t>ABAMECTIN (AKA AVERMECTIN)_02218</t>
  </si>
  <si>
    <t>SYNGENTA ITALIA S.P.A._02218</t>
  </si>
  <si>
    <t>(N) PERICOLOSO PER L'AMBIENTE|(XN) NOCIVO_02218</t>
  </si>
  <si>
    <t>INSETTICIDA-ACARICIDA_02218</t>
  </si>
  <si>
    <t>CONCENTRATO EMULSIONABILE_02218</t>
  </si>
  <si>
    <t>1.8 g_02218</t>
  </si>
  <si>
    <t>Ri-registrato_02218</t>
  </si>
  <si>
    <t>02218</t>
  </si>
  <si>
    <t>PICKILL EC</t>
  </si>
  <si>
    <t>PICUS 200 SL_02219</t>
  </si>
  <si>
    <t>IMIDACLOPRID_02219</t>
  </si>
  <si>
    <t>CHEMINOVA AGRO ITALIA S.R.L._02219</t>
  </si>
  <si>
    <t>ESENTE DA CLASSIFICAZIONE DI PERICOLO_02219</t>
  </si>
  <si>
    <t>INSETTICIDA_02219</t>
  </si>
  <si>
    <t>CONCENTRATO SOLUBILE_02219</t>
  </si>
  <si>
    <t>17.4 g_02219</t>
  </si>
  <si>
    <t>Autorizzato_02219</t>
  </si>
  <si>
    <t>02219</t>
  </si>
  <si>
    <t>PICUS 200 SL</t>
  </si>
  <si>
    <t>PIKAR_02220</t>
  </si>
  <si>
    <t>PROPAMOCARB_02220</t>
  </si>
  <si>
    <t>ARYSTA LIFESCIENCE BENELUX SPRL_02220</t>
  </si>
  <si>
    <t>ESENTE DA CLASSIFICAZIONE DI PERICOLO_02220</t>
  </si>
  <si>
    <t>FUNGICIDA_02220</t>
  </si>
  <si>
    <t>LIQUIDO (SENZA DILUIZIONE)_02220</t>
  </si>
  <si>
    <t>66.7 g_02220</t>
  </si>
  <si>
    <t>Ri-registrato_02220</t>
  </si>
  <si>
    <t>02220</t>
  </si>
  <si>
    <t>PIKAR</t>
  </si>
  <si>
    <t>PROPAMOCARB</t>
  </si>
  <si>
    <t>PIKE 20 WG_02221</t>
  </si>
  <si>
    <t>METSULFURON-METHYL_02221</t>
  </si>
  <si>
    <t>NUFARM ITALIA S.R.L._02221</t>
  </si>
  <si>
    <t>(N) PERICOLOSO PER L'AMBIENTE_02221</t>
  </si>
  <si>
    <t>FUNGICIDA_02221</t>
  </si>
  <si>
    <t>GRANULARE IDRODISPERSIBILE_02221</t>
  </si>
  <si>
    <t>20.0 g_02221</t>
  </si>
  <si>
    <t>Autorizzato_02221</t>
  </si>
  <si>
    <t>02221</t>
  </si>
  <si>
    <t>PIKE 20 WG</t>
  </si>
  <si>
    <t>PIMIENTO 600_02222</t>
  </si>
  <si>
    <t>2,4-D_02222</t>
  </si>
  <si>
    <t>NUFARM GMBH &amp; CO KG_02222</t>
  </si>
  <si>
    <t>(XI) IRRITANTE_02222</t>
  </si>
  <si>
    <t>DISERBANTE_02222</t>
  </si>
  <si>
    <t>CONCENTRATO SOLUBILE_02222</t>
  </si>
  <si>
    <t>49.8 g_02222</t>
  </si>
  <si>
    <t>Ri-registrato_02222</t>
  </si>
  <si>
    <t>02222</t>
  </si>
  <si>
    <t>PIMIENTO 600</t>
  </si>
  <si>
    <t>PINDARUS 25 WDG_02223</t>
  </si>
  <si>
    <t>TEBUCONAZOLE_02223</t>
  </si>
  <si>
    <t>ADAMA ITALIA S.R.L._02223</t>
  </si>
  <si>
    <t>(N) PERICOLOSO PER L'AMBIENTE|(XN) NOCIVO_02223</t>
  </si>
  <si>
    <t>FUNGICIDA_02223</t>
  </si>
  <si>
    <t>MICROGRANULARE IDRODISPERSIBILE_02223</t>
  </si>
  <si>
    <t>25.0 g_02223</t>
  </si>
  <si>
    <t>Autorizzato_02223</t>
  </si>
  <si>
    <t>02223</t>
  </si>
  <si>
    <t>PINDARUS 25 WDG</t>
  </si>
  <si>
    <t>PIPERCIP_02224</t>
  </si>
  <si>
    <t>CYPERMETHRIN_02224</t>
  </si>
  <si>
    <t>ARYSTA LIFESCIENCE BENELUX SPRL_02224</t>
  </si>
  <si>
    <t>(N) PERICOLOSO PER L'AMBIENTE_02224</t>
  </si>
  <si>
    <t>INSETTICIDA_02224</t>
  </si>
  <si>
    <t>MICROEMULSIONE_02224</t>
  </si>
  <si>
    <t>1.0 g_02224</t>
  </si>
  <si>
    <t>Ri-registrato_02224</t>
  </si>
  <si>
    <t>02224</t>
  </si>
  <si>
    <t>PIPERCIP</t>
  </si>
  <si>
    <t>PIRAMAX  EC_02225</t>
  </si>
  <si>
    <t>PYRAFLUFEN-ETHYL_02225</t>
  </si>
  <si>
    <t>CERTIS EUROPE B.V._02225</t>
  </si>
  <si>
    <t>(N) PERICOLOSO PER L'AMBIENTE|(XN) NOCIVO_02225</t>
  </si>
  <si>
    <t>DISERBANTE_02225</t>
  </si>
  <si>
    <t>CONCENTRATO EMULSIONABILE_02225</t>
  </si>
  <si>
    <t>2.5 g_02225</t>
  </si>
  <si>
    <t>Autorizzato_02225</t>
  </si>
  <si>
    <t>02225</t>
  </si>
  <si>
    <t>PIRAMAX  EC</t>
  </si>
  <si>
    <t>PIRAT_02226</t>
  </si>
  <si>
    <t>PROPYZAMIDE_02226</t>
  </si>
  <si>
    <t>CERTIS EUROPE B.V._02226</t>
  </si>
  <si>
    <t>(N) PERICOLOSO PER L'AMBIENTE|(XN) NOCIVO_02226</t>
  </si>
  <si>
    <t>DISERBANTE_02226</t>
  </si>
  <si>
    <t>CONCENTRATO SOLUBILE_02226</t>
  </si>
  <si>
    <t>36.0 %_02226</t>
  </si>
  <si>
    <t>Ri-registrato_02226</t>
  </si>
  <si>
    <t>02226</t>
  </si>
  <si>
    <t>PIRAT</t>
  </si>
  <si>
    <t>36.0 %</t>
  </si>
  <si>
    <t>PIRECO_02227</t>
  </si>
  <si>
    <t>PYRETHRINS_02227</t>
  </si>
  <si>
    <t>COPYR S.P.A._02227</t>
  </si>
  <si>
    <t>(N) PERICOLOSO PER L'AMBIENTE_02227</t>
  </si>
  <si>
    <t>INSETTICIDA_02227</t>
  </si>
  <si>
    <t>CONCENTRATO EMULSIONABILE_02227</t>
  </si>
  <si>
    <t>2.0 g_02227</t>
  </si>
  <si>
    <t>Autorizzato_02227</t>
  </si>
  <si>
    <t>02227</t>
  </si>
  <si>
    <t>PIRECO</t>
  </si>
  <si>
    <t>PIRECRIS_02228</t>
  </si>
  <si>
    <t>PYRETHRINS_02228</t>
  </si>
  <si>
    <t>SEIPASA S.A._02228</t>
  </si>
  <si>
    <t>-_02228</t>
  </si>
  <si>
    <t>INSETTICIDA_02228</t>
  </si>
  <si>
    <t>CONCENTRATO EMULSIONABILE_02228</t>
  </si>
  <si>
    <t>2.1 g_02228</t>
  </si>
  <si>
    <t>Autorizzato con procedura zonale_02228</t>
  </si>
  <si>
    <t>02228</t>
  </si>
  <si>
    <t>PIRECRIS</t>
  </si>
  <si>
    <t>SEIPASA S.A.</t>
  </si>
  <si>
    <t>PIREFLOR_02229</t>
  </si>
  <si>
    <t>PIPERONYL BUTOXIDE|PYRETHRINS_02229</t>
  </si>
  <si>
    <t>COPYR S.P.A._02229</t>
  </si>
  <si>
    <t>(N) PERICOLOSO PER L'AMBIENTE_02229</t>
  </si>
  <si>
    <t>INSETTICIDA_02229</t>
  </si>
  <si>
    <t>CONCENTRATO EMULSIONABILE_02229</t>
  </si>
  <si>
    <t>8.0 g|2.0 g_02229</t>
  </si>
  <si>
    <t>Autorizzato_02229</t>
  </si>
  <si>
    <t>02229</t>
  </si>
  <si>
    <t>PIREFLOR</t>
  </si>
  <si>
    <t>8.0 g|2.0 g</t>
  </si>
  <si>
    <t>PIRETRO ACTIGREEN_02230</t>
  </si>
  <si>
    <t>PYRETHRINS_02230</t>
  </si>
  <si>
    <t>COPYR S.P.A._02230</t>
  </si>
  <si>
    <t>(N) PERICOLOSO PER L'AMBIENTE_02230</t>
  </si>
  <si>
    <t>INSETTICIDA_02230</t>
  </si>
  <si>
    <t>CONCENTRATO EMULSIONABILE_02230</t>
  </si>
  <si>
    <t>2.0 g_02230</t>
  </si>
  <si>
    <t>Autorizzato_02230</t>
  </si>
  <si>
    <t>02230</t>
  </si>
  <si>
    <t>PIRETRO ACTIGREEN</t>
  </si>
  <si>
    <t>PIRETRO GARDEN_02231</t>
  </si>
  <si>
    <t>PIPERONYL BUTOXIDE|PYRETHRINS_02231</t>
  </si>
  <si>
    <t>COPYR S.P.A._02231</t>
  </si>
  <si>
    <t>ESENTE DA CLASSIFICAZIONE DI PERICOLO_02231</t>
  </si>
  <si>
    <t>INSETTICIDA_02231</t>
  </si>
  <si>
    <t>LIQUIDO (SENZA DILUIZIONE)_02231</t>
  </si>
  <si>
    <t>0.6 g|0.1 g_02231</t>
  </si>
  <si>
    <t>Autorizzato_02231</t>
  </si>
  <si>
    <t>02231</t>
  </si>
  <si>
    <t>PIRETRO GARDEN</t>
  </si>
  <si>
    <t>0.6 g|0.1 g</t>
  </si>
  <si>
    <t>PIRETRO NATURA_02232</t>
  </si>
  <si>
    <t>PYRETHRINS_02232</t>
  </si>
  <si>
    <t>CERRUS S.A.S. DI RONZONI G. &amp; C._02232</t>
  </si>
  <si>
    <t>(N) PERICOLOSO PER L'AMBIENTE_02232</t>
  </si>
  <si>
    <t>INSETTICIDA_02232</t>
  </si>
  <si>
    <t>CONCENTRATO EMULSIONABILE_02232</t>
  </si>
  <si>
    <t>2.0 g_02232</t>
  </si>
  <si>
    <t>Ri-registrato_02232</t>
  </si>
  <si>
    <t>02232</t>
  </si>
  <si>
    <t>PIRETRO NATURA</t>
  </si>
  <si>
    <t>PIRETRO VERDE_02233</t>
  </si>
  <si>
    <t>PYRETHRINS_02233</t>
  </si>
  <si>
    <t>COPYR S.P.A._02233</t>
  </si>
  <si>
    <t>(N) PERICOLOSO PER L'AMBIENTE_02233</t>
  </si>
  <si>
    <t>INSETTICIDA_02233</t>
  </si>
  <si>
    <t>CONCENTRATO EMULSIONABILE_02233</t>
  </si>
  <si>
    <t>2.0 g_02233</t>
  </si>
  <si>
    <t>Autorizzato_02233</t>
  </si>
  <si>
    <t>02233</t>
  </si>
  <si>
    <t>PIRETRO VERDE</t>
  </si>
  <si>
    <t>PIRICHEM GR_02234</t>
  </si>
  <si>
    <t>CHLORPYRIFOS_02234</t>
  </si>
  <si>
    <t>CHEMINOVA AGRO ITALIA S.R.L._02234</t>
  </si>
  <si>
    <t>(N) PERICOLOSO PER L'AMBIENTE|(XN) NOCIVO_02234</t>
  </si>
  <si>
    <t>INSETTICIDA_02234</t>
  </si>
  <si>
    <t>GRANULARE_02234</t>
  </si>
  <si>
    <t>7.5 g_02234</t>
  </si>
  <si>
    <t>Autorizzato_02234</t>
  </si>
  <si>
    <t>02234</t>
  </si>
  <si>
    <t>PIRICHEM GR</t>
  </si>
  <si>
    <t>PIRIDANE 480_02235</t>
  </si>
  <si>
    <t>CHLORPYRIFOS_02235</t>
  </si>
  <si>
    <t>DOW AGROSCIENCES ITALIA S.R.L._02235</t>
  </si>
  <si>
    <t>(N) PERICOLOSO PER L'AMBIENTE|(XN) NOCIVO_02235</t>
  </si>
  <si>
    <t>INSETTICIDA_02235</t>
  </si>
  <si>
    <t>CONCENTRATO EMULSIONABILE_02235</t>
  </si>
  <si>
    <t>44.8 g_02235</t>
  </si>
  <si>
    <t>Autorizzato_02235</t>
  </si>
  <si>
    <t>02235</t>
  </si>
  <si>
    <t>PIRIDANE 480</t>
  </si>
  <si>
    <t>44.8 g</t>
  </si>
  <si>
    <t>PIRIMOR 17,5_02236</t>
  </si>
  <si>
    <t>PIRIMICARB_02236</t>
  </si>
  <si>
    <t>SYNGENTA ITALIA S.P.A._02236</t>
  </si>
  <si>
    <t>(N) PERICOLOSO PER L'AMBIENTE|(XN) NOCIVO_02236</t>
  </si>
  <si>
    <t>INSETTICIDA_02236</t>
  </si>
  <si>
    <t>GRANULARE IDRODISPERSIBILE_02236</t>
  </si>
  <si>
    <t>17.5 g_02236</t>
  </si>
  <si>
    <t>Ri-registrato_02236</t>
  </si>
  <si>
    <t>02236</t>
  </si>
  <si>
    <t>PIRIMOR 17,5</t>
  </si>
  <si>
    <t>PIRIMOR M.G.F._02237</t>
  </si>
  <si>
    <t>PIRIMICARB_02237</t>
  </si>
  <si>
    <t>SYNGENTA ITALIA S.P.A._02237</t>
  </si>
  <si>
    <t>(N) PERICOLOSO PER L'AMBIENTE|(T) TOSSICO_02237</t>
  </si>
  <si>
    <t>INSETTICIDA_02237</t>
  </si>
  <si>
    <t>GRANULARE IDRODISPERSIBILE_02237</t>
  </si>
  <si>
    <t>50.0 g_02237</t>
  </si>
  <si>
    <t>Ri-registrato_02237</t>
  </si>
  <si>
    <t>02237</t>
  </si>
  <si>
    <t>PIRIMOR M.G.F.</t>
  </si>
  <si>
    <t>PISTOL FLEX_02238</t>
  </si>
  <si>
    <t>DIFLUFENICAN|IODOSULFURON METHYL SODIUM_02238</t>
  </si>
  <si>
    <t>BAYER CROPSCIENCE S.R.L._02238</t>
  </si>
  <si>
    <t>-_02238</t>
  </si>
  <si>
    <t>DISERBANTE_02238</t>
  </si>
  <si>
    <t>GRANULARE IDRODISPERSIBILE_02238</t>
  </si>
  <si>
    <t>36.0 g|1.0 g_02238</t>
  </si>
  <si>
    <t>Autorizzato in regime di Riconoscimento Reciproco_02238</t>
  </si>
  <si>
    <t>02238</t>
  </si>
  <si>
    <t>PISTOL FLEX</t>
  </si>
  <si>
    <t>DIFLUFENICAN|IODOSULFURON METHYL SODIUM</t>
  </si>
  <si>
    <t>36.0 g|1.0 g</t>
  </si>
  <si>
    <t>PITSTOP_02239</t>
  </si>
  <si>
    <t>PROPAMOCARB_02239</t>
  </si>
  <si>
    <t>ARYSTA LIFESCIENCE BENELUX SPRL_02239</t>
  </si>
  <si>
    <t>ESENTE DA CLASSIFICAZIONE DI PERICOLO_02239</t>
  </si>
  <si>
    <t>FUNGICIDA_02239</t>
  </si>
  <si>
    <t>CONCENTRATO SOLUBILE_02239</t>
  </si>
  <si>
    <t>66.7 g_02239</t>
  </si>
  <si>
    <t>Ri-registrato_02239</t>
  </si>
  <si>
    <t>02239</t>
  </si>
  <si>
    <t>PITSTOP</t>
  </si>
  <si>
    <t>PIVAK 1,9 EW_02240</t>
  </si>
  <si>
    <t>ABAMECTIN (AKA AVERMECTIN)_02240</t>
  </si>
  <si>
    <t>CHEMINOVA AGRO ITALIA S.R.L._02240</t>
  </si>
  <si>
    <t>-_02240</t>
  </si>
  <si>
    <t>INSETTICIDA-ACARICIDA_02240</t>
  </si>
  <si>
    <t>EMULSIONE OLIO/ACQUA_02240</t>
  </si>
  <si>
    <t>1.9 g_02240</t>
  </si>
  <si>
    <t>Autorizzato_02240</t>
  </si>
  <si>
    <t>02240</t>
  </si>
  <si>
    <t>PIVAK 1,9 EW</t>
  </si>
  <si>
    <t>PLANET C_02241</t>
  </si>
  <si>
    <t>COPPER HYDROXIDE|METALAXYL_02241</t>
  </si>
  <si>
    <t>UPL EUROPE L.T.D._02241</t>
  </si>
  <si>
    <t>-_02241</t>
  </si>
  <si>
    <t>FUNGICIDA_02241</t>
  </si>
  <si>
    <t>SOSPENSIONE CONCENTRATA_02241</t>
  </si>
  <si>
    <t>15.5 g|3.0 g_02241</t>
  </si>
  <si>
    <t>Autorizzato_02241</t>
  </si>
  <si>
    <t>02241</t>
  </si>
  <si>
    <t>PLANET C</t>
  </si>
  <si>
    <t>15.5 g|3.0 g</t>
  </si>
  <si>
    <t>PLANT TRUST_02242</t>
  </si>
  <si>
    <t>FOSETYL-ALUMINIUM_02242</t>
  </si>
  <si>
    <t>ICL ITALIA TREVISO S.R.L._02242</t>
  </si>
  <si>
    <t>ESENTE DA CLASSIFICAZIONE DI PERICOLO_02242</t>
  </si>
  <si>
    <t>FUNGICIDA_02242</t>
  </si>
  <si>
    <t>GRANULARE IDRODISPERSIBILE_02242</t>
  </si>
  <si>
    <t>16.5 g_02242</t>
  </si>
  <si>
    <t>Autorizzato_02242</t>
  </si>
  <si>
    <t>02242</t>
  </si>
  <si>
    <t>PLANT TRUST</t>
  </si>
  <si>
    <t>ICL ITALIA TREVISO S.R.L.</t>
  </si>
  <si>
    <t>16.5 g</t>
  </si>
  <si>
    <t>PLANTAGEN_02243</t>
  </si>
  <si>
    <t>CHLORANTRANILIPROLE_02243</t>
  </si>
  <si>
    <t>PLANT CHEM S.R.L._02243</t>
  </si>
  <si>
    <t>-_02243</t>
  </si>
  <si>
    <t>INSETTICIDA_02243</t>
  </si>
  <si>
    <t>SOSPENSIONE CONCENTRATA_02243</t>
  </si>
  <si>
    <t>18.4 g_02243</t>
  </si>
  <si>
    <t>Autorizzato con procedura zonale_02243</t>
  </si>
  <si>
    <t>02243</t>
  </si>
  <si>
    <t>PLANTAGEN</t>
  </si>
  <si>
    <t>PLANT CHEM S.R.L.</t>
  </si>
  <si>
    <t>PLANTAN 70 WDG_02244</t>
  </si>
  <si>
    <t>DITHIANON_02244</t>
  </si>
  <si>
    <t>PLANT CHEM S.R.L._02244</t>
  </si>
  <si>
    <t>-_02244</t>
  </si>
  <si>
    <t>FUNGICIDA_02244</t>
  </si>
  <si>
    <t>GRANULARE IDRODISPERSIBILE_02244</t>
  </si>
  <si>
    <t>70.0 g_02244</t>
  </si>
  <si>
    <t>Autorizzato con procedura zonale_02244</t>
  </si>
  <si>
    <t>02244</t>
  </si>
  <si>
    <t>PLANTAN 70 WDG</t>
  </si>
  <si>
    <t>PLATFORM 40 WDG_02245</t>
  </si>
  <si>
    <t>CARFENTRAZONE-ETHYL_02245</t>
  </si>
  <si>
    <t>FMC CHEMICAL SPRL_02245</t>
  </si>
  <si>
    <t>(XI) IRRITANTE_02245</t>
  </si>
  <si>
    <t>DISERBANTE_02245</t>
  </si>
  <si>
    <t>GRANULARE IDRODISPERSIBILE_02245</t>
  </si>
  <si>
    <t>40.0 g_02245</t>
  </si>
  <si>
    <t>Autorizzato_02245</t>
  </si>
  <si>
    <t>02245</t>
  </si>
  <si>
    <t>PLATFORM 40 WDG</t>
  </si>
  <si>
    <t>PLAYER 25 WG_02246</t>
  </si>
  <si>
    <t>TEBUCONAZOLE_02246</t>
  </si>
  <si>
    <t>NUFARM ITALIA S.R.L._02246</t>
  </si>
  <si>
    <t>(N) PERICOLOSO PER L'AMBIENTE|(XN) NOCIVO_02246</t>
  </si>
  <si>
    <t>FUNGICIDA_02246</t>
  </si>
  <si>
    <t>GRANULARE IDRODISPERSIBILE_02246</t>
  </si>
  <si>
    <t>25.0 g_02246</t>
  </si>
  <si>
    <t>Autorizzato_02246</t>
  </si>
  <si>
    <t>02246</t>
  </si>
  <si>
    <t>PLAYER 25 WG</t>
  </si>
  <si>
    <t>PLAYER 250 SC_02247</t>
  </si>
  <si>
    <t>TEBUCONAZOLE_02247</t>
  </si>
  <si>
    <t>NUFARM ITALIA S.R.L._02247</t>
  </si>
  <si>
    <t>(N) PERICOLOSO PER L'AMBIENTE|(XN) NOCIVO_02247</t>
  </si>
  <si>
    <t>FUNGICIDA_02247</t>
  </si>
  <si>
    <t>SOSPENSIONE CONCENTRATA_02247</t>
  </si>
  <si>
    <t>24.4 g_02247</t>
  </si>
  <si>
    <t>Autorizzato_02247</t>
  </si>
  <si>
    <t>02247</t>
  </si>
  <si>
    <t>PLAYER 250 SC</t>
  </si>
  <si>
    <t>24.4 g</t>
  </si>
  <si>
    <t>PLAYER 5 SC_02248</t>
  </si>
  <si>
    <t>TEBUCONAZOLE_02248</t>
  </si>
  <si>
    <t>NUFARM ITALIA S.R.L._02248</t>
  </si>
  <si>
    <t>NOCIVO PER GLI ORGANISMI ACQUATICI_02248</t>
  </si>
  <si>
    <t>FUNGICIDA_02248</t>
  </si>
  <si>
    <t>SOSPENSIONE CONCENTRATA_02248</t>
  </si>
  <si>
    <t>4.4 g_02248</t>
  </si>
  <si>
    <t>Autorizzato_02248</t>
  </si>
  <si>
    <t>02248</t>
  </si>
  <si>
    <t>PLAYER 5 SC</t>
  </si>
  <si>
    <t>PLAYER COMBI SC_02249</t>
  </si>
  <si>
    <t>SULPHUR (ZOLFO)|TEBUCONAZOLE_02249</t>
  </si>
  <si>
    <t>NUFARM ITALIA S.R.L._02249</t>
  </si>
  <si>
    <t>(N) PERICOLOSO PER L'AMBIENTE|(XI) IRRITANTE_02249</t>
  </si>
  <si>
    <t>FUNGICIDA_02249</t>
  </si>
  <si>
    <t>SOSPENSIONE CONCENTRATA_02249</t>
  </si>
  <si>
    <t>45.3 g|3.0 g_02249</t>
  </si>
  <si>
    <t>Autorizzato_02249</t>
  </si>
  <si>
    <t>02249</t>
  </si>
  <si>
    <t>PLAYER COMBI SC</t>
  </si>
  <si>
    <t>45.3 g|3.0 g</t>
  </si>
  <si>
    <t>PLAYER GR_02250</t>
  </si>
  <si>
    <t>TEBUCONAZOLE_02250</t>
  </si>
  <si>
    <t>NUFARM ITALIA S.R.L._02250</t>
  </si>
  <si>
    <t>ESENTE DA CLASSIFICAZIONE DI PERICOLO_02250</t>
  </si>
  <si>
    <t>FUNGICIDA_02250</t>
  </si>
  <si>
    <t>GRANULARE_02250</t>
  </si>
  <si>
    <t>0.7 g_02250</t>
  </si>
  <si>
    <t>Autorizzato_02250</t>
  </si>
  <si>
    <t>02250</t>
  </si>
  <si>
    <t>PLAYER GR</t>
  </si>
  <si>
    <t>PLAYER SC_02251</t>
  </si>
  <si>
    <t>TEBUCONAZOLE_02251</t>
  </si>
  <si>
    <t>NUFARM ITALIA S.R.L._02251</t>
  </si>
  <si>
    <t>ESENTE DA CLASSIFICAZIONE DI PERICOLO_02251</t>
  </si>
  <si>
    <t>FEROMONE_02251</t>
  </si>
  <si>
    <t>PRODOTTO CON S.A. EVAPORABILE_02251</t>
  </si>
  <si>
    <t>4.5 g_02251</t>
  </si>
  <si>
    <t>Autorizzato_02251</t>
  </si>
  <si>
    <t>02251</t>
  </si>
  <si>
    <t>PLAYER SC</t>
  </si>
  <si>
    <t>PLAZA_02252</t>
  </si>
  <si>
    <t>RIMSULFURON (AKA RENRIDURON)_02252</t>
  </si>
  <si>
    <t>SAPEC AGRO ITALIA SRL_02252</t>
  </si>
  <si>
    <t>-_02252</t>
  </si>
  <si>
    <t>DISERBANTE_02252</t>
  </si>
  <si>
    <t>GRANULARE IDRODISPERSIBILE_02252</t>
  </si>
  <si>
    <t>25.0 g_02252</t>
  </si>
  <si>
    <t>Autorizzato con procedura zonale_02252</t>
  </si>
  <si>
    <t>02252</t>
  </si>
  <si>
    <t>PLAZA</t>
  </si>
  <si>
    <t>PLENUM 50 WG_02253</t>
  </si>
  <si>
    <t>PYMETROZINE_02253</t>
  </si>
  <si>
    <t>SYNGENTA ITALIA S.P.A._02253</t>
  </si>
  <si>
    <t>NOCIVO PER GLI ORGANISMI ACQUATICI_02253</t>
  </si>
  <si>
    <t>INSETTICIDA_02253</t>
  </si>
  <si>
    <t>GRANULARE IDRODISPERSIBILE_02253</t>
  </si>
  <si>
    <t>50.0 g_02253</t>
  </si>
  <si>
    <t>Autorizzato_02253</t>
  </si>
  <si>
    <t>02253</t>
  </si>
  <si>
    <t>PLENUM 50 WG</t>
  </si>
  <si>
    <t>PLINTO_02254</t>
  </si>
  <si>
    <t>ESFENVALERATE_02254</t>
  </si>
  <si>
    <t>INDUSTRIAS AFRASA S.A_02254</t>
  </si>
  <si>
    <t>(N) PERICOLOSO PER L'AMBIENTE|(XN) NOCIVO_02254</t>
  </si>
  <si>
    <t>INSETTICIDA_02254</t>
  </si>
  <si>
    <t>CONCENTRATO EMULSIONABILE_02254</t>
  </si>
  <si>
    <t>2.8 %_02254</t>
  </si>
  <si>
    <t>Autorizzato con procedura zonale_02254</t>
  </si>
  <si>
    <t>02254</t>
  </si>
  <si>
    <t>PLINTO</t>
  </si>
  <si>
    <t>PLIS_02255</t>
  </si>
  <si>
    <t>GIBBERELLINS (A4+A7)|6-BENZYLADENINE_02255</t>
  </si>
  <si>
    <t>GLOBACHEM NV_02255</t>
  </si>
  <si>
    <t>(XI) IRRITANTE_02255</t>
  </si>
  <si>
    <t>FITOREGOLATORE_02255</t>
  </si>
  <si>
    <t>CONCENTRATO SOLUBILE_02255</t>
  </si>
  <si>
    <t>1.8 g|1.8 g_02255</t>
  </si>
  <si>
    <t>Autorizzato_02255</t>
  </si>
  <si>
    <t>02255</t>
  </si>
  <si>
    <t>PLIS</t>
  </si>
  <si>
    <t>PLOVER II_02256</t>
  </si>
  <si>
    <t>DIFENOCONAZOLE_02256</t>
  </si>
  <si>
    <t>VERDE BIO S.R.L._02256</t>
  </si>
  <si>
    <t>(N) PERICOLOSO PER L'AMBIENTE_02256</t>
  </si>
  <si>
    <t>FUNGICIDA_02256</t>
  </si>
  <si>
    <t>CONCENTRATO EMULSIONABILE_02256</t>
  </si>
  <si>
    <t>23.2 g_02256</t>
  </si>
  <si>
    <t>Autorizzato_02256</t>
  </si>
  <si>
    <t>02256</t>
  </si>
  <si>
    <t>PLOVER II</t>
  </si>
  <si>
    <t>PMV-01_02257</t>
  </si>
  <si>
    <t>PEPINO MOSAIC VIRUS STRAIN CH2 ISOLATE 1906_02257</t>
  </si>
  <si>
    <t>DE CEUSTER NV_02257</t>
  </si>
  <si>
    <t>-_02257</t>
  </si>
  <si>
    <t>SOSPENSIONE CONCENTRATA_02257</t>
  </si>
  <si>
    <t>Autorizzato con procedura zonale_02257</t>
  </si>
  <si>
    <t>02257</t>
  </si>
  <si>
    <t>PMV-01</t>
  </si>
  <si>
    <t>PEPINO MOSAIC VIRUS STRAIN CH2 ISOLATE 1906</t>
  </si>
  <si>
    <t>DE CEUSTER NV</t>
  </si>
  <si>
    <t>POKER MAX_02258</t>
  </si>
  <si>
    <t>LAMBDA-CYHALOTHRIN_02258</t>
  </si>
  <si>
    <t>OXON ITALIA S.P.A._02258</t>
  </si>
  <si>
    <t>(N) PERICOLOSO PER L'AMBIENTE_02258</t>
  </si>
  <si>
    <t>INSETTICIDA_02258</t>
  </si>
  <si>
    <t>GRANULARE_02258</t>
  </si>
  <si>
    <t>0.4 g_02258</t>
  </si>
  <si>
    <t>Autorizzato_02258</t>
  </si>
  <si>
    <t>02258</t>
  </si>
  <si>
    <t>POKER MAX</t>
  </si>
  <si>
    <t>POLAK_02259</t>
  </si>
  <si>
    <t>PENCONAZOLE_02259</t>
  </si>
  <si>
    <t>SAPEC AGRO S.A._02259</t>
  </si>
  <si>
    <t>(XI) IRRITANTE_02259</t>
  </si>
  <si>
    <t>FUNGICIDA_02259</t>
  </si>
  <si>
    <t>CONCENTRATO EMULSIONABILE_02259</t>
  </si>
  <si>
    <t>10.2 g_02259</t>
  </si>
  <si>
    <t>Autorizzato_02259</t>
  </si>
  <si>
    <t>02259</t>
  </si>
  <si>
    <t>POLAK</t>
  </si>
  <si>
    <t>POLANKO 4,2 EC_02260</t>
  </si>
  <si>
    <t>MYCLOBUTANIL_02260</t>
  </si>
  <si>
    <t>CHEMINOVA AGRO ITALIA S.R.L._02260</t>
  </si>
  <si>
    <t>ESENTE DA CLASSIFICAZIONE DI PERICOLO_02260</t>
  </si>
  <si>
    <t>FUNGICIDA_02260</t>
  </si>
  <si>
    <t>CONCENTRATO EMULSIONABILE_02260</t>
  </si>
  <si>
    <t>4.2 g_02260</t>
  </si>
  <si>
    <t>Autorizzato_02260</t>
  </si>
  <si>
    <t>02260</t>
  </si>
  <si>
    <t>POLANKO 4,2 EC</t>
  </si>
  <si>
    <t>POLECI_02261</t>
  </si>
  <si>
    <t>DELTAMETHRIN_02261</t>
  </si>
  <si>
    <t>SHARDA CROPCHEM LIMITED_02261</t>
  </si>
  <si>
    <t>(N) PERICOLOSO PER L'AMBIENTE|(XN) NOCIVO_02261</t>
  </si>
  <si>
    <t>INSETTICIDA_02261</t>
  </si>
  <si>
    <t>CONCENTRATO EMULSIONABILE_02261</t>
  </si>
  <si>
    <t>2.8 g_02261</t>
  </si>
  <si>
    <t>Autorizzato_02261</t>
  </si>
  <si>
    <t>02261</t>
  </si>
  <si>
    <t>POLECI</t>
  </si>
  <si>
    <t>POLISOLFURO DI CALCIO POLISENIO_02262</t>
  </si>
  <si>
    <t>LIME SULPHUR (CALCIUM POLYSULPHID)_02262</t>
  </si>
  <si>
    <t>POLISENIO S.R.L._02262</t>
  </si>
  <si>
    <t>(N) PERICOLOSO PER L'AMBIENTE|(XI) IRRITANTE_02262</t>
  </si>
  <si>
    <t>INSETTICIDA-FUNGICIDA_02262</t>
  </si>
  <si>
    <t>LIQUIDO (SENZA DILUIZIONE)_02262</t>
  </si>
  <si>
    <t>30.0 g_02262</t>
  </si>
  <si>
    <t>Autorizzato_02262</t>
  </si>
  <si>
    <t>02262</t>
  </si>
  <si>
    <t>POLISOLFURO DI CALCIO POLISENIO</t>
  </si>
  <si>
    <t>LIME SULPHUR (CALCIUM POLYSULPHID)</t>
  </si>
  <si>
    <t>POLISENIO S.R.L.</t>
  </si>
  <si>
    <t>INSETTICIDA-FUNGICIDA</t>
  </si>
  <si>
    <t>POLITHIOL_02263</t>
  </si>
  <si>
    <t>PARAFFIN OIL/(CAS 97862-82-3)_02263</t>
  </si>
  <si>
    <t>UPL EUROPE L.T.D._02263</t>
  </si>
  <si>
    <t>(XI) IRRITANTE_02263</t>
  </si>
  <si>
    <t>INSETTICIDA_02263</t>
  </si>
  <si>
    <t>CONCENTRATO EMULSIONABILE_02263</t>
  </si>
  <si>
    <t>41.3 g_02263</t>
  </si>
  <si>
    <t>Autorizzato_02263</t>
  </si>
  <si>
    <t>02263</t>
  </si>
  <si>
    <t>POLITHIOL</t>
  </si>
  <si>
    <t>41.3 g</t>
  </si>
  <si>
    <t>POLIVIT_02264</t>
  </si>
  <si>
    <t>PARAFFIN OIL/(CAS 97862-82-3)_02264</t>
  </si>
  <si>
    <t>UPL EUROPE L.T.D._02264</t>
  </si>
  <si>
    <t>(XI) IRRITANTE_02264</t>
  </si>
  <si>
    <t>INSETTICIDA_02264</t>
  </si>
  <si>
    <t>CONCENTRATO EMULSIONABILE_02264</t>
  </si>
  <si>
    <t>41.3 g_02264</t>
  </si>
  <si>
    <t>Autorizzato_02264</t>
  </si>
  <si>
    <t>02264</t>
  </si>
  <si>
    <t>POLIVIT</t>
  </si>
  <si>
    <t>POL-MCPA 500 SL_02265</t>
  </si>
  <si>
    <t>MCPA_02265</t>
  </si>
  <si>
    <t>CIECH SARZYNA S.A._02265</t>
  </si>
  <si>
    <t>(XN) NOCIVO|(N) PERICOLOSO PER L'AMBIENTE_02265</t>
  </si>
  <si>
    <t>DISERBANTE_02265</t>
  </si>
  <si>
    <t>CONCENTRATO SOLUBILE_02265</t>
  </si>
  <si>
    <t>44.3 g_02265</t>
  </si>
  <si>
    <t>Autorizzato in regime di Riconoscimento Reciproco_02265</t>
  </si>
  <si>
    <t>02265</t>
  </si>
  <si>
    <t>POL-MCPA 500 SL</t>
  </si>
  <si>
    <t>CIECH SARZYNA S.A.</t>
  </si>
  <si>
    <t>POLTIGLIA 20 DF_02266</t>
  </si>
  <si>
    <t>BORDEAUX MIXTURE_02266</t>
  </si>
  <si>
    <t>ISAGRO S.P.A._02266</t>
  </si>
  <si>
    <t>(N) PERICOLOSO PER L'AMBIENTE|(XI) IRRITANTE_02266</t>
  </si>
  <si>
    <t>FUNGICIDA_02266</t>
  </si>
  <si>
    <t>GRANULARE IDRODISPERSIBILE_02266</t>
  </si>
  <si>
    <t>20.0 g_02266</t>
  </si>
  <si>
    <t>Autorizzato_02266</t>
  </si>
  <si>
    <t>02266</t>
  </si>
  <si>
    <t>POLTIGLIA 20 DF</t>
  </si>
  <si>
    <t>POLTIGLIA 20 PB_02267</t>
  </si>
  <si>
    <t>BORDEAUX MIXTURE_02267</t>
  </si>
  <si>
    <t>ISAGRO S.P.A._02267</t>
  </si>
  <si>
    <t>(XN) NOCIVO_02267</t>
  </si>
  <si>
    <t>FUNGICIDA_02267</t>
  </si>
  <si>
    <t>POLVERE BAGNABILE_02267</t>
  </si>
  <si>
    <t>20.2 g_02267</t>
  </si>
  <si>
    <t>Autorizzato_02267</t>
  </si>
  <si>
    <t>02267</t>
  </si>
  <si>
    <t>POLTIGLIA 20 PB</t>
  </si>
  <si>
    <t>POLTIGLIA 20 PB GREEN_02268</t>
  </si>
  <si>
    <t>BORDEAUX MIXTURE_02268</t>
  </si>
  <si>
    <t>MANICA S.P.A._02268</t>
  </si>
  <si>
    <t>(N) PERICOLOSO PER L'AMBIENTE|(XI) IRRITANTE_02268</t>
  </si>
  <si>
    <t>FUNGICIDA_02268</t>
  </si>
  <si>
    <t>POLVERE BAGNABILE_02268</t>
  </si>
  <si>
    <t>20.0 g_02268</t>
  </si>
  <si>
    <t>Autorizzato_02268</t>
  </si>
  <si>
    <t>02268</t>
  </si>
  <si>
    <t>POLTIGLIA 20 PB GREEN</t>
  </si>
  <si>
    <t>POLTIGLIA 20 PB MANICA_02269</t>
  </si>
  <si>
    <t>COPPER SULFATE_02269</t>
  </si>
  <si>
    <t>MANICA S.P.A._02269</t>
  </si>
  <si>
    <t>(N) PERICOLOSO PER L'AMBIENTE|(XI) IRRITANTE_02269</t>
  </si>
  <si>
    <t>FUNGICIDA_02269</t>
  </si>
  <si>
    <t>POLVERE BAGNABILE_02269</t>
  </si>
  <si>
    <t>20.0 g_02269</t>
  </si>
  <si>
    <t>Autorizzato_02269</t>
  </si>
  <si>
    <t>02269</t>
  </si>
  <si>
    <t>POLTIGLIA 20 PB MANICA</t>
  </si>
  <si>
    <t>POLTIGLIA 20 WG GREEN_02270</t>
  </si>
  <si>
    <t>BORDEAUX MIXTURE_02270</t>
  </si>
  <si>
    <t>MANICA S.P.A._02270</t>
  </si>
  <si>
    <t>-_02270</t>
  </si>
  <si>
    <t>FUNGICIDA_02270</t>
  </si>
  <si>
    <t>GRANULARE IDRODISPERSIBILE_02270</t>
  </si>
  <si>
    <t>20.0 g_02270</t>
  </si>
  <si>
    <t>Autorizzato_02270</t>
  </si>
  <si>
    <t>02270</t>
  </si>
  <si>
    <t>POLTIGLIA 20 WG GREEN</t>
  </si>
  <si>
    <t>POLTIGLIA BLU 20 WG_02271</t>
  </si>
  <si>
    <t>BORDEAUX MIXTURE_02271</t>
  </si>
  <si>
    <t>ISAGRO S.P.A._02271</t>
  </si>
  <si>
    <t>(XI) IRRITANTE|(N) PERICOLOSO PER L'AMBIENTE_02271</t>
  </si>
  <si>
    <t>FUNGICIDA_02271</t>
  </si>
  <si>
    <t>GRANULARE IDRODISPERSIBILE_02271</t>
  </si>
  <si>
    <t>20.0 g_02271</t>
  </si>
  <si>
    <t>Autorizzato_02271</t>
  </si>
  <si>
    <t>02271</t>
  </si>
  <si>
    <t>POLTIGLIA BLU 20 WG</t>
  </si>
  <si>
    <t>POLTIGLIA BORDOLESE 20 D.F. AGRISYSTEM_02272</t>
  </si>
  <si>
    <t>COPPER SULFATE_02272</t>
  </si>
  <si>
    <t>AGRISYSTEM S.R.L._02272</t>
  </si>
  <si>
    <t>(N) PERICOLOSO PER L'AMBIENTE|(XI) IRRITANTE_02272</t>
  </si>
  <si>
    <t>FUNGICIDA_02272</t>
  </si>
  <si>
    <t>GRANULARE IDRODISPERSIBILE_02272</t>
  </si>
  <si>
    <t>20.0 g_02272</t>
  </si>
  <si>
    <t>Autorizzato_02272</t>
  </si>
  <si>
    <t>02272</t>
  </si>
  <si>
    <t>POLTIGLIA BORDOLESE 20 D.F. AGRISYSTEM</t>
  </si>
  <si>
    <t>POLTIGLIA BORDOLESE DISPERSS_02273</t>
  </si>
  <si>
    <t>BORDEAUX MIXTURE_02273</t>
  </si>
  <si>
    <t>UPL EUROPE L.T.D._02273</t>
  </si>
  <si>
    <t>(N) PERICOLOSO PER L'AMBIENTE_02273</t>
  </si>
  <si>
    <t>FUNGICIDA_02273</t>
  </si>
  <si>
    <t>GRANULARE IDRODISPERSIBILE_02273</t>
  </si>
  <si>
    <t>20.0 g_02273</t>
  </si>
  <si>
    <t>Autorizzato_02273</t>
  </si>
  <si>
    <t>02273</t>
  </si>
  <si>
    <t>POLTIGLIA BORDOLESE DISPERSS</t>
  </si>
  <si>
    <t>POLTIGLIA BORDOLESE DISPERSS BLU_02274</t>
  </si>
  <si>
    <t>COPPER SULFATE_02274</t>
  </si>
  <si>
    <t>UPL EUROPE L.T.D._02274</t>
  </si>
  <si>
    <t>(N) PERICOLOSO PER L'AMBIENTE_02274</t>
  </si>
  <si>
    <t>FUNGICIDA_02274</t>
  </si>
  <si>
    <t>GRANULARE IDRODISPERSIBILE_02274</t>
  </si>
  <si>
    <t>20.0 g_02274</t>
  </si>
  <si>
    <t>Autorizzato_02274</t>
  </si>
  <si>
    <t>02274</t>
  </si>
  <si>
    <t>POLTIGLIA BORDOLESE DISPERSS BLU</t>
  </si>
  <si>
    <t>POLTIGLIA BORDOLESE SCAM D.F._02275</t>
  </si>
  <si>
    <t>BORDEAUX MIXTURE_02275</t>
  </si>
  <si>
    <t>SCAM S.P.A._02275</t>
  </si>
  <si>
    <t>(N) PERICOLOSO PER L'AMBIENTE|(XI) IRRITANTE_02275</t>
  </si>
  <si>
    <t>FUNGICIDA_02275</t>
  </si>
  <si>
    <t>MICROGRANULARE IDRODISPERSIBILE_02275</t>
  </si>
  <si>
    <t>20.0 g_02275</t>
  </si>
  <si>
    <t>Autorizzato_02275</t>
  </si>
  <si>
    <t>02275</t>
  </si>
  <si>
    <t>POLTIGLIA BORDOLESE SCAM D.F.</t>
  </si>
  <si>
    <t>POLTIGLIA CAFFARO 20 DF NC NEW_02276</t>
  </si>
  <si>
    <t>COPPER SULFATE_02276</t>
  </si>
  <si>
    <t>ISAGRO S.P.A._02276</t>
  </si>
  <si>
    <t>(N) PERICOLOSO PER L'AMBIENTE|(XI) IRRITANTE_02276</t>
  </si>
  <si>
    <t>FUNGICIDA_02276</t>
  </si>
  <si>
    <t>GRANULARE IDRODISPERSIBILE_02276</t>
  </si>
  <si>
    <t>20.0 g_02276</t>
  </si>
  <si>
    <t>Autorizzato_02276</t>
  </si>
  <si>
    <t>02276</t>
  </si>
  <si>
    <t>POLTIGLIA CAFFARO 20 DF NC NEW</t>
  </si>
  <si>
    <t>POLTIGLIA CAFFARO 20 DF NEW_02277</t>
  </si>
  <si>
    <t>COPPER SULFATE_02277</t>
  </si>
  <si>
    <t>ISAGRO S.P.A._02277</t>
  </si>
  <si>
    <t>(N) PERICOLOSO PER L'AMBIENTE|(XI) IRRITANTE_02277</t>
  </si>
  <si>
    <t>FUNGICIDA_02277</t>
  </si>
  <si>
    <t>POLVERE BAGNABILE_02277</t>
  </si>
  <si>
    <t>20.0 g_02277</t>
  </si>
  <si>
    <t>Autorizzato_02277</t>
  </si>
  <si>
    <t>02277</t>
  </si>
  <si>
    <t>POLTIGLIA CAFFARO 20 DF NEW</t>
  </si>
  <si>
    <t>POLTIGLIA CAFFARO 20 GD_02278</t>
  </si>
  <si>
    <t>COPPER SULFATE_02278</t>
  </si>
  <si>
    <t>ISAGRO S.P.A._02278</t>
  </si>
  <si>
    <t>(N) PERICOLOSO PER L'AMBIENTE|(XI) IRRITANTE_02278</t>
  </si>
  <si>
    <t>FUNGICIDA_02278</t>
  </si>
  <si>
    <t>GRANULARE IDRODISPERSIBILE_02278</t>
  </si>
  <si>
    <t>20.0 g_02278</t>
  </si>
  <si>
    <t>Autorizzato_02278</t>
  </si>
  <si>
    <t>02278</t>
  </si>
  <si>
    <t>POLTIGLIA CAFFARO 20 GD</t>
  </si>
  <si>
    <t>POLTIGLIA CAFFARO 20 NC_02279</t>
  </si>
  <si>
    <t>BORDEAUX MIXTURE|COPPER SULFATE_02279</t>
  </si>
  <si>
    <t>ISAGRO S.P.A._02279</t>
  </si>
  <si>
    <t>(XN) NOCIVO_02279</t>
  </si>
  <si>
    <t>FUNGICIDA_02279</t>
  </si>
  <si>
    <t>POLVERE BAGNABILE_02279</t>
  </si>
  <si>
    <t>-_02279</t>
  </si>
  <si>
    <t>Autorizzato_02279</t>
  </si>
  <si>
    <t>02279</t>
  </si>
  <si>
    <t>POLTIGLIA CAFFARO 20 NC</t>
  </si>
  <si>
    <t>POLTIGLIA DISPERSS_02280</t>
  </si>
  <si>
    <t>COPPER SULFATE_02280</t>
  </si>
  <si>
    <t>UPL EUROPE L.T.D._02280</t>
  </si>
  <si>
    <t>(N) PERICOLOSO PER L'AMBIENTE|(XI) IRRITANTE_02280</t>
  </si>
  <si>
    <t>FUNGICIDA_02280</t>
  </si>
  <si>
    <t>GRANULARE IDRODISPERSIBILE_02280</t>
  </si>
  <si>
    <t>20.0 g_02280</t>
  </si>
  <si>
    <t>Autorizzato_02280</t>
  </si>
  <si>
    <t>02280</t>
  </si>
  <si>
    <t>POLTIGLIA DISPERSS</t>
  </si>
  <si>
    <t>POLTIGLIA MANICA 20 WG_02281</t>
  </si>
  <si>
    <t>COPPER SULFATE_02281</t>
  </si>
  <si>
    <t>MANICA S.P.A._02281</t>
  </si>
  <si>
    <t>(N) PERICOLOSO PER L'AMBIENTE|(XI) IRRITANTE_02281</t>
  </si>
  <si>
    <t>FUNGICIDA_02281</t>
  </si>
  <si>
    <t>GRANULARE IDRODISPERSIBILE_02281</t>
  </si>
  <si>
    <t>20.0 g_02281</t>
  </si>
  <si>
    <t>Autorizzato_02281</t>
  </si>
  <si>
    <t>02281</t>
  </si>
  <si>
    <t>POLTIGLIA MANICA 20 WG</t>
  </si>
  <si>
    <t>POLVERE TIPO BORDOLESE_02282</t>
  </si>
  <si>
    <t>BORDEAUX MIXTURE_02282</t>
  </si>
  <si>
    <t>UPL EUROPE L.T.D._02282</t>
  </si>
  <si>
    <t>-_02282</t>
  </si>
  <si>
    <t>FUNGICIDA_02282</t>
  </si>
  <si>
    <t>POLVERE BAGNABILE_02282</t>
  </si>
  <si>
    <t>20.2 g_02282</t>
  </si>
  <si>
    <t>Autorizzato_02282</t>
  </si>
  <si>
    <t>02282</t>
  </si>
  <si>
    <t>POLVERE TIPO BORDOLESE</t>
  </si>
  <si>
    <t>POLYKRON_02283</t>
  </si>
  <si>
    <t>GIBBERELLIC ACID_02283</t>
  </si>
  <si>
    <t>NUFARM ITALIA S.R.L._02283</t>
  </si>
  <si>
    <t>-_02283</t>
  </si>
  <si>
    <t>FITOREGOLATORE_02283</t>
  </si>
  <si>
    <t>POLVERE SOLUBILE IN ACQUA_02283</t>
  </si>
  <si>
    <t>1.0 g_02283</t>
  </si>
  <si>
    <t>Autorizzato_02283</t>
  </si>
  <si>
    <t>02283</t>
  </si>
  <si>
    <t>POLYKRON</t>
  </si>
  <si>
    <t>POLYKRON GLOBAL_02284</t>
  </si>
  <si>
    <t>GIBBERELLIC ACID|1-NAPHTHYLACETIC ACID (1-NAA)_02284</t>
  </si>
  <si>
    <t>NUFARM ITALIA S.R.L._02284</t>
  </si>
  <si>
    <t>-_02284</t>
  </si>
  <si>
    <t>FITOREGOLATORE_02284</t>
  </si>
  <si>
    <t>POLVERE SOLUBILE IN ACQUA_02284</t>
  </si>
  <si>
    <t>0.1 g|0.4 g_02284</t>
  </si>
  <si>
    <t>Autorizzato_02284</t>
  </si>
  <si>
    <t>02284</t>
  </si>
  <si>
    <t>POLYKRON GLOBAL</t>
  </si>
  <si>
    <t>0.1 g|0.4 g</t>
  </si>
  <si>
    <t>POLYRAM DF_02285</t>
  </si>
  <si>
    <t>METIRAM_02285</t>
  </si>
  <si>
    <t>BASF ITALIA S.P.A._02285</t>
  </si>
  <si>
    <t>(XI) IRRITANTE|(N) PERICOLOSO PER L'AMBIENTE_02285</t>
  </si>
  <si>
    <t>FUNGICIDA_02285</t>
  </si>
  <si>
    <t>GRANULARE IDRODISPERSIBILE_02285</t>
  </si>
  <si>
    <t>70.0 g_02285</t>
  </si>
  <si>
    <t>Ri-registrato_02285</t>
  </si>
  <si>
    <t>02285</t>
  </si>
  <si>
    <t>POLYRAM DF</t>
  </si>
  <si>
    <t>METIRAM</t>
  </si>
  <si>
    <t>POLYSECT ULTRA AL_02286</t>
  </si>
  <si>
    <t>ACETAMIPRID_02286</t>
  </si>
  <si>
    <t>SCOTTS FRANCE S.A.S._02286</t>
  </si>
  <si>
    <t>-_02286</t>
  </si>
  <si>
    <t>INSETTICIDA_02286</t>
  </si>
  <si>
    <t>CONCENTRATO SOLUBILE_02286</t>
  </si>
  <si>
    <t>0.0 g_02286</t>
  </si>
  <si>
    <t>Autorizzato in regime di Riconoscimento Reciproco_02286</t>
  </si>
  <si>
    <t>02286</t>
  </si>
  <si>
    <t>POLYSECT ULTRA AL</t>
  </si>
  <si>
    <t>POLYSECT ULTRA SL_02287</t>
  </si>
  <si>
    <t>ACETAMIPRID_02287</t>
  </si>
  <si>
    <t>SCOTTS FRANCE S.A.S._02287</t>
  </si>
  <si>
    <t>-_02287</t>
  </si>
  <si>
    <t>INSETTICIDA_02287</t>
  </si>
  <si>
    <t>CONCENTRATO SOLUBILE_02287</t>
  </si>
  <si>
    <t>0.5 g_02287</t>
  </si>
  <si>
    <t>Autorizzato in regime di Riconoscimento Reciproco_02287</t>
  </si>
  <si>
    <t>02287</t>
  </si>
  <si>
    <t>POLYSECT ULTRA SL</t>
  </si>
  <si>
    <t>POMARSOL 76 Z WG_02288</t>
  </si>
  <si>
    <t>ZIRAM_02288</t>
  </si>
  <si>
    <t>TAMINCO ITALIA S.R.L._02288</t>
  </si>
  <si>
    <t>(N) PERICOLOSO PER L'AMBIENTE|(T  ) MOLTO TOSSICO_02288</t>
  </si>
  <si>
    <t>FUNGICIDA_02288</t>
  </si>
  <si>
    <t>MICROGRANULARE_02288</t>
  </si>
  <si>
    <t>76.0 g_02288</t>
  </si>
  <si>
    <t>Ri-registrato_02288</t>
  </si>
  <si>
    <t>02288</t>
  </si>
  <si>
    <t>POMARSOL 76 Z WG</t>
  </si>
  <si>
    <t>POMARSOL 80 WG_02289</t>
  </si>
  <si>
    <t>THIRAM_02289</t>
  </si>
  <si>
    <t>TAMINCO ITALIA S.R.L._02289</t>
  </si>
  <si>
    <t>(N) PERICOLOSO PER L'AMBIENTE|(XN) NOCIVO_02289</t>
  </si>
  <si>
    <t>FUNGICIDA_02289</t>
  </si>
  <si>
    <t>MICROGRANULARE IDRODISPERSIBILE_02289</t>
  </si>
  <si>
    <t>80.0 g_02289</t>
  </si>
  <si>
    <t>Ri-registrato_02289</t>
  </si>
  <si>
    <t>02289</t>
  </si>
  <si>
    <t>POMARSOL 80 WG</t>
  </si>
  <si>
    <t>POMBAL_02290</t>
  </si>
  <si>
    <t>FOSETYL-ALUMINIUM_02290</t>
  </si>
  <si>
    <t>SAPEC AGRO S.A._02290</t>
  </si>
  <si>
    <t>ESENTE DA CLASSIFICAZIONE DI PERICOLO_02290</t>
  </si>
  <si>
    <t>FUNGICIDA_02290</t>
  </si>
  <si>
    <t>POLVERE BAGNABILE_02290</t>
  </si>
  <si>
    <t>80.0 g_02290</t>
  </si>
  <si>
    <t>Autorizzato_02290</t>
  </si>
  <si>
    <t>02290</t>
  </si>
  <si>
    <t>POMBAL</t>
  </si>
  <si>
    <t>POMBAL DUO_02291</t>
  </si>
  <si>
    <t>FOSETYL-ALUMINIUM|MANCOZEB_02291</t>
  </si>
  <si>
    <t>SAPEC AGRO S.A._02291</t>
  </si>
  <si>
    <t>(N) PERICOLOSO PER L'AMBIENTE|(XN) NOCIVO_02291</t>
  </si>
  <si>
    <t>FUNGICIDA_02291</t>
  </si>
  <si>
    <t>POLVERE BAGNABILE_02291</t>
  </si>
  <si>
    <t>35.0 g|35.0 g_02291</t>
  </si>
  <si>
    <t>Autorizzato_02291</t>
  </si>
  <si>
    <t>02291</t>
  </si>
  <si>
    <t>POMBAL DUO</t>
  </si>
  <si>
    <t>PONCHO BETA_02292</t>
  </si>
  <si>
    <t>BETA-CYFLUTHRIN  |CLOTHIANIDIN_02292</t>
  </si>
  <si>
    <t>BAYER CROPSCIENCE S.R.L._02292</t>
  </si>
  <si>
    <t>(N) PERICOLOSO PER L'AMBIENTE|(XN) NOCIVO_02292</t>
  </si>
  <si>
    <t>INSETTICIDA_02292</t>
  </si>
  <si>
    <t>EMULSIONE PER CONCIA SEMI_02292</t>
  </si>
  <si>
    <t>4.5 g|33.3 g_02292</t>
  </si>
  <si>
    <t>Autorizzato_02292</t>
  </si>
  <si>
    <t>02292</t>
  </si>
  <si>
    <t>PONCHO BETA</t>
  </si>
  <si>
    <t>BETA-CYFLUTHRIN  |CLOTHIANIDIN</t>
  </si>
  <si>
    <t>4.5 g|33.3 g</t>
  </si>
  <si>
    <t>PONCHO BIANCO_02293</t>
  </si>
  <si>
    <t>CLOTHIANIDIN_02293</t>
  </si>
  <si>
    <t>BAYER CROPSCIENCE S.R.L._02293</t>
  </si>
  <si>
    <t>(N) PERICOLOSO PER L'AMBIENTE|(XN) NOCIVO_02293</t>
  </si>
  <si>
    <t>INSETTICIDA_02293</t>
  </si>
  <si>
    <t>EMULSIONE PER CONCIA SEMI_02293</t>
  </si>
  <si>
    <t>48.0 g_02293</t>
  </si>
  <si>
    <t>Autorizzato provvisoriamente_02293</t>
  </si>
  <si>
    <t>02293</t>
  </si>
  <si>
    <t>PONCHO BIANCO</t>
  </si>
  <si>
    <t>POTCLEAN 2G_02294</t>
  </si>
  <si>
    <t>OXADIAZON_02294</t>
  </si>
  <si>
    <t>ICL ITALIA TREVISO S.R.L._02294</t>
  </si>
  <si>
    <t>NOCIVO PER GLI ORGANISMI ACQUATICI_02294</t>
  </si>
  <si>
    <t>DISERBANTE_02294</t>
  </si>
  <si>
    <t>GRANULARE_02294</t>
  </si>
  <si>
    <t>2.0 g_02294</t>
  </si>
  <si>
    <t>Autorizzato_02294</t>
  </si>
  <si>
    <t>02294</t>
  </si>
  <si>
    <t>POTCLEAN 2G</t>
  </si>
  <si>
    <t>POTCLEAN 2G_02295</t>
  </si>
  <si>
    <t>OXADIAZON_02295</t>
  </si>
  <si>
    <t>ICL ITALIA TREVISO S.R.L._02295</t>
  </si>
  <si>
    <t>NOCIVO PER GLI ORGANISMI ACQUATICI_02295</t>
  </si>
  <si>
    <t>DISERBANTE_02295</t>
  </si>
  <si>
    <t>GRANULARE_02295</t>
  </si>
  <si>
    <t>2.0 g_02295</t>
  </si>
  <si>
    <t>Autorizzato_02295</t>
  </si>
  <si>
    <t>02295</t>
  </si>
  <si>
    <t>POTENZA DF_02296</t>
  </si>
  <si>
    <t>SULPHUR (ZOLFO)|TEBUCONAZOLE_02296</t>
  </si>
  <si>
    <t>NUFARM ITALIA S.R.L._02296</t>
  </si>
  <si>
    <t>(XI) IRRITANTE_02296</t>
  </si>
  <si>
    <t>FUNGICIDA_02296</t>
  </si>
  <si>
    <t>GRANULARE IDRODISPERSIBILE_02296</t>
  </si>
  <si>
    <t>70.0 g|4.5 g_02296</t>
  </si>
  <si>
    <t>Autorizzato_02296</t>
  </si>
  <si>
    <t>02296</t>
  </si>
  <si>
    <t>POTENZA DF</t>
  </si>
  <si>
    <t>POTENZA PLUS DF_02297</t>
  </si>
  <si>
    <t>SULPHUR (ZOLFO)|TEBUCONAZOLE_02297</t>
  </si>
  <si>
    <t>NUFARM ITALIA S.R.L._02297</t>
  </si>
  <si>
    <t>-_02297</t>
  </si>
  <si>
    <t>FUNGICIDA_02297</t>
  </si>
  <si>
    <t>GRANULARE IDRODISPERSIBILE_02297</t>
  </si>
  <si>
    <t>70.0 g|4.5 g_02297</t>
  </si>
  <si>
    <t>Autorizzato_02297</t>
  </si>
  <si>
    <t>02297</t>
  </si>
  <si>
    <t>POTENZA PLUS DF</t>
  </si>
  <si>
    <t>POTTOK_02298</t>
  </si>
  <si>
    <t>ALCOOL GRASSO ETOSSILATO_02298</t>
  </si>
  <si>
    <t>SAPEC AGRO ITALIA SRL_02298</t>
  </si>
  <si>
    <t>-_02298</t>
  </si>
  <si>
    <t>COADIUVANTE_02298</t>
  </si>
  <si>
    <t>LIQUIDO (SENZA DILUIZIONE)_02298</t>
  </si>
  <si>
    <t>99.8 g_02298</t>
  </si>
  <si>
    <t>Autorizzato_02298</t>
  </si>
  <si>
    <t>02298</t>
  </si>
  <si>
    <t>POTTOK</t>
  </si>
  <si>
    <t>POWER PLUS_02299</t>
  </si>
  <si>
    <t>SULPHUR (ZOLFO)|TEBUCONAZOLE_02299</t>
  </si>
  <si>
    <t>HELM AG_02299</t>
  </si>
  <si>
    <t>-_02299</t>
  </si>
  <si>
    <t>FUNGICIDA_02299</t>
  </si>
  <si>
    <t>SOSPENSIONE CONCENTRATA_02299</t>
  </si>
  <si>
    <t>44.5 g|3.0 g_02299</t>
  </si>
  <si>
    <t>Autorizzato_02299</t>
  </si>
  <si>
    <t>02299</t>
  </si>
  <si>
    <t>POWER PLUS</t>
  </si>
  <si>
    <t>44.5 g|3.0 g</t>
  </si>
  <si>
    <t>POWERSHUT_02300</t>
  </si>
  <si>
    <t>SALE SODICO DI ALCHILETERE SOLFATO_02300</t>
  </si>
  <si>
    <t>CHEMINOVA AGRO ITALIA S.R.L._02300</t>
  </si>
  <si>
    <t>(XI) IRRITANTE_02300</t>
  </si>
  <si>
    <t>COADIUVANTE_02300</t>
  </si>
  <si>
    <t>CONCENTRATO SOLUBILE_02300</t>
  </si>
  <si>
    <t>25.5 g_02300</t>
  </si>
  <si>
    <t>Autorizzato_02300</t>
  </si>
  <si>
    <t>02300</t>
  </si>
  <si>
    <t>POWERSHUT</t>
  </si>
  <si>
    <t>PRADO_02301</t>
  </si>
  <si>
    <t>PROCHLORAZ_02301</t>
  </si>
  <si>
    <t>ADAMA MAKHTESHIM LTD_02301</t>
  </si>
  <si>
    <t>(N) PERICOLOSO PER L'AMBIENTE_02301</t>
  </si>
  <si>
    <t>FUNGICIDA_02301</t>
  </si>
  <si>
    <t>CONCENTRATO EMULSIONABILE_02301</t>
  </si>
  <si>
    <t>35.6 g_02301</t>
  </si>
  <si>
    <t>Autorizzato_02301</t>
  </si>
  <si>
    <t>02301</t>
  </si>
  <si>
    <t>PRADO</t>
  </si>
  <si>
    <t>PRATI SPECIAL_02302</t>
  </si>
  <si>
    <t>2,4-DB_02302</t>
  </si>
  <si>
    <t>NUFARM UK LTD_02302</t>
  </si>
  <si>
    <t>(XI) IRRITANTE_02302</t>
  </si>
  <si>
    <t>DISERBANTE_02302</t>
  </si>
  <si>
    <t>CONCENTRATO SOLUBILE_02302</t>
  </si>
  <si>
    <t>24.0 g_02302</t>
  </si>
  <si>
    <t>Autorizzato_02302</t>
  </si>
  <si>
    <t>02302</t>
  </si>
  <si>
    <t>PRATI SPECIAL</t>
  </si>
  <si>
    <t>PRAXIS_02303</t>
  </si>
  <si>
    <t>FLUROXYPYR|AMINOPYRALID_02303</t>
  </si>
  <si>
    <t>DOW AGROSCIENCES ITALIA S.R.L._02303</t>
  </si>
  <si>
    <t>(XI) IRRITANTE|(N) PERICOLOSO PER L'AMBIENTE_02303</t>
  </si>
  <si>
    <t>DISERBANTE_02303</t>
  </si>
  <si>
    <t>EMULSIONE ACQUA IN OLIO_02303</t>
  </si>
  <si>
    <t>14.1 g|3.5 g_02303</t>
  </si>
  <si>
    <t>Autorizzato_02303</t>
  </si>
  <si>
    <t>02303</t>
  </si>
  <si>
    <t>PRAXIS</t>
  </si>
  <si>
    <t>PREMIER MZ_02304</t>
  </si>
  <si>
    <t>MANCOZEB|ZOXAMIDE_02304</t>
  </si>
  <si>
    <t>GOWAN COMERCIO INTERNACIONAL E SERVICOS, LIMITADA_02304</t>
  </si>
  <si>
    <t>(N) PERICOLOSO PER L'AMBIENTE|(XN) NOCIVO_02304</t>
  </si>
  <si>
    <t>FUNGICIDA_02304</t>
  </si>
  <si>
    <t>GRANULARE IDRODISPERSIBILE_02304</t>
  </si>
  <si>
    <t>66.7 g|8.3 g_02304</t>
  </si>
  <si>
    <t>Ri-registrato_02304</t>
  </si>
  <si>
    <t>02304</t>
  </si>
  <si>
    <t>PREMIER MZ</t>
  </si>
  <si>
    <t>PREMIER R_02305</t>
  </si>
  <si>
    <t>COPPER OXYCHLORIDE|ZOXAMIDE_02305</t>
  </si>
  <si>
    <t>GOWAN COMERCIO INTERNACIONAL E SERVICOS, LIMITADA_02305</t>
  </si>
  <si>
    <t>(N) PERICOLOSO PER L'AMBIENTE|(XI) IRRITANTE_02305</t>
  </si>
  <si>
    <t>FUNGICIDA_02305</t>
  </si>
  <si>
    <t>POLVERE BAGNABILE_02305</t>
  </si>
  <si>
    <t>28.6 g|4.3 g_02305</t>
  </si>
  <si>
    <t>Autorizzato_02305</t>
  </si>
  <si>
    <t>02305</t>
  </si>
  <si>
    <t>PREMIER R</t>
  </si>
  <si>
    <t>PREMIER ZR_02306</t>
  </si>
  <si>
    <t>COPPER OXYCHLORIDE|ZOXAMIDE_02306</t>
  </si>
  <si>
    <t>GOWAN COMERCIO INTERNACIONAL E SERVICOS, LIMITADA_02306</t>
  </si>
  <si>
    <t>(N) PERICOLOSO PER L'AMBIENTE|(XI) IRRITANTE_02306</t>
  </si>
  <si>
    <t>FUNGICIDA_02306</t>
  </si>
  <si>
    <t>POLVERE BAGNABILE_02306</t>
  </si>
  <si>
    <t>28.6 g|4.3 g_02306</t>
  </si>
  <si>
    <t>Autorizzato_02306</t>
  </si>
  <si>
    <t>02306</t>
  </si>
  <si>
    <t>PREMIER ZR</t>
  </si>
  <si>
    <t>PREMIUM TOP_02307</t>
  </si>
  <si>
    <t>GLYPHOSATE_02307</t>
  </si>
  <si>
    <t>ADAMA AGAN LTD_02307</t>
  </si>
  <si>
    <t>ESENTE DA CLASSIFICAZIONE DI PERICOLO_02307</t>
  </si>
  <si>
    <t>DISERBANTE_02307</t>
  </si>
  <si>
    <t>CONCENTRATO SOLUBILE_02307</t>
  </si>
  <si>
    <t>30.8 g_02307</t>
  </si>
  <si>
    <t>Ri-registrato_02307</t>
  </si>
  <si>
    <t>02307</t>
  </si>
  <si>
    <t>PREMIUM TOP</t>
  </si>
  <si>
    <t>PRESIDIUM ONE_02308</t>
  </si>
  <si>
    <t>DIMETHOMORPH|ZOXAMIDE_02308</t>
  </si>
  <si>
    <t>GOWAN ITALIA S.R.L._02308</t>
  </si>
  <si>
    <t>-_02308</t>
  </si>
  <si>
    <t>FUNGICIDA_02308</t>
  </si>
  <si>
    <t>SOSPENSIONE CONCENTRATA_02308</t>
  </si>
  <si>
    <t>16.4 %|16.4 %_02308</t>
  </si>
  <si>
    <t>Autorizzato con procedura zonale_02308</t>
  </si>
  <si>
    <t>02308</t>
  </si>
  <si>
    <t>PRESIDIUM ONE</t>
  </si>
  <si>
    <t>DIMETHOMORPH|ZOXAMIDE</t>
  </si>
  <si>
    <t>16.4 %|16.4 %</t>
  </si>
  <si>
    <t>PRESSING 500_02309</t>
  </si>
  <si>
    <t>DIFLUFENICAN_02309</t>
  </si>
  <si>
    <t>ADAMA AGAN LTD_02309</t>
  </si>
  <si>
    <t>ESENTE DA CLASSIFICAZIONE DI PERICOLO_02309</t>
  </si>
  <si>
    <t>DISERBANTE_02309</t>
  </si>
  <si>
    <t>SOSPENSIONE CONCENTRATA_02309</t>
  </si>
  <si>
    <t>42.0 g_02309</t>
  </si>
  <si>
    <t>Ri-registrato_02309</t>
  </si>
  <si>
    <t>02309</t>
  </si>
  <si>
    <t>PRESSING 500</t>
  </si>
  <si>
    <t>PRETENDER_02310</t>
  </si>
  <si>
    <t>PACLOBUTRAZOL_02310</t>
  </si>
  <si>
    <t>PROPLAN PLANT PROTECTION COMPANY S.L._02310</t>
  </si>
  <si>
    <t>-_02310</t>
  </si>
  <si>
    <t>FITOREGOLATORE_02310</t>
  </si>
  <si>
    <t>SOSPENSIONE CONCENTRATA_02310</t>
  </si>
  <si>
    <t>0.4 g_02310</t>
  </si>
  <si>
    <t>Autorizzato con procedura zonale_02310</t>
  </si>
  <si>
    <t>02310</t>
  </si>
  <si>
    <t>PRETENDER</t>
  </si>
  <si>
    <t>PREV-AM PLUS_02311</t>
  </si>
  <si>
    <t>ORANGE OIL_02311</t>
  </si>
  <si>
    <t>NUFARM ITALIA S.R.L._02311</t>
  </si>
  <si>
    <t>-_02311</t>
  </si>
  <si>
    <t>INSETTICIDA-FUNGICIDA_02311</t>
  </si>
  <si>
    <t>CONCENTRATO SOLUBILE_02311</t>
  </si>
  <si>
    <t>5.9 g_02311</t>
  </si>
  <si>
    <t>Autorizzato in regime di Riconoscimento Reciproco_02311</t>
  </si>
  <si>
    <t>02311</t>
  </si>
  <si>
    <t>PREV-AM PLUS</t>
  </si>
  <si>
    <t>ORANGE OIL</t>
  </si>
  <si>
    <t>5.9 g</t>
  </si>
  <si>
    <t>PREVICUR ENERGY_02312</t>
  </si>
  <si>
    <t>FOSETYL-ALUMINIUM|PROPAMOCARB_02312</t>
  </si>
  <si>
    <t>BAYER CROPSCIENCE S.R.L._02312</t>
  </si>
  <si>
    <t>(XI) IRRITANTE_02312</t>
  </si>
  <si>
    <t>FUNGICIDA_02312</t>
  </si>
  <si>
    <t>CONCENTRATO SOLUBILE_02312</t>
  </si>
  <si>
    <t>27.6 g|47.2 g_02312</t>
  </si>
  <si>
    <t>Autorizzato_02312</t>
  </si>
  <si>
    <t>02312</t>
  </si>
  <si>
    <t>PREVICUR ENERGY</t>
  </si>
  <si>
    <t>FOSETYL-ALUMINIUM|PROPAMOCARB</t>
  </si>
  <si>
    <t>27.6 g|47.2 g</t>
  </si>
  <si>
    <t>PREVINT DUO_02313</t>
  </si>
  <si>
    <t>DIMETHOMORPH|AMETOCTRADIN_02313</t>
  </si>
  <si>
    <t>BASF ITALIA S.P.A._02313</t>
  </si>
  <si>
    <t>(XN) NOCIVO_02313</t>
  </si>
  <si>
    <t>FUNGICIDA_02313</t>
  </si>
  <si>
    <t>SOSPENSIONE CONCENTRATA_02313</t>
  </si>
  <si>
    <t>20.3 g|27.0 g_02313</t>
  </si>
  <si>
    <t>Autorizzato_02313</t>
  </si>
  <si>
    <t>02313</t>
  </si>
  <si>
    <t>PREVINT DUO</t>
  </si>
  <si>
    <t>PREVINT TOP_02314</t>
  </si>
  <si>
    <t>METIRAM|AMETOCTRADIN_02314</t>
  </si>
  <si>
    <t>BASF ITALIA S.P.A._02314</t>
  </si>
  <si>
    <t>(N) PERICOLOSO PER L'AMBIENTE_02314</t>
  </si>
  <si>
    <t>FUNGICIDA_02314</t>
  </si>
  <si>
    <t>GRANULARE IDRODISPERSIBILE_02314</t>
  </si>
  <si>
    <t>44.0 g|12.0 g_02314</t>
  </si>
  <si>
    <t>Autorizzato provvisoriamente_02314</t>
  </si>
  <si>
    <t>02314</t>
  </si>
  <si>
    <t>PREVINT TOP</t>
  </si>
  <si>
    <t>PREVITER_02315</t>
  </si>
  <si>
    <t>PROPAMOCARB_02315</t>
  </si>
  <si>
    <t>ARYSTA LIFESCIENCE BENELUX SPRL_02315</t>
  </si>
  <si>
    <t>ESENTE DA CLASSIFICAZIONE DI PERICOLO_02315</t>
  </si>
  <si>
    <t>FUNGICIDA_02315</t>
  </si>
  <si>
    <t>LIQUIDO (SENZA DILUIZIONE)_02315</t>
  </si>
  <si>
    <t>66.7 g_02315</t>
  </si>
  <si>
    <t>Ri-registrato_02315</t>
  </si>
  <si>
    <t>02315</t>
  </si>
  <si>
    <t>PREVITER</t>
  </si>
  <si>
    <t>PRIAM TOP_02316</t>
  </si>
  <si>
    <t>TEBUCONAZOLE_02316</t>
  </si>
  <si>
    <t>HELM AG_02316</t>
  </si>
  <si>
    <t>-_02316</t>
  </si>
  <si>
    <t>FUNGICIDA_02316</t>
  </si>
  <si>
    <t>POLVERE EMULSIONABILE_02316</t>
  </si>
  <si>
    <t>250.0 g/l_02316</t>
  </si>
  <si>
    <t>Autorizzato in deroga (art. 53 Reg. 1107/2009)_02316</t>
  </si>
  <si>
    <t>02316</t>
  </si>
  <si>
    <t>PRIAM TOP</t>
  </si>
  <si>
    <t>POLVERE EMULSIONABILE</t>
  </si>
  <si>
    <t>250.0 g/l</t>
  </si>
  <si>
    <t>PRIDE ULTRA_02317</t>
  </si>
  <si>
    <t>FENAZAQUIN_02317</t>
  </si>
  <si>
    <t>GOWAN COMERCIO INTERNACIONAL E SERVICOS, LIMITADA_02317</t>
  </si>
  <si>
    <t>(N) PERICOLOSO PER L'AMBIENTE|(XN) NOCIVO_02317</t>
  </si>
  <si>
    <t>ACARICIDA_02317</t>
  </si>
  <si>
    <t>SOSPENSIONE CONCENTRATA_02317</t>
  </si>
  <si>
    <t>18.3 g_02317</t>
  </si>
  <si>
    <t>Autorizzato_02317</t>
  </si>
  <si>
    <t>02317</t>
  </si>
  <si>
    <t>PRIDE ULTRA</t>
  </si>
  <si>
    <t>FENAZAQUIN</t>
  </si>
  <si>
    <t>18.3 g</t>
  </si>
  <si>
    <t>PRIMAGRAM GOLD_02318</t>
  </si>
  <si>
    <t>TERBUTHYLAZINE|S-METOLACHLOR_02318</t>
  </si>
  <si>
    <t>SYNGENTA ITALIA S.P.A._02318</t>
  </si>
  <si>
    <t>(N) PERICOLOSO PER L'AMBIENTE|(XI) IRRITANTE_02318</t>
  </si>
  <si>
    <t>DISERBANTE_02318</t>
  </si>
  <si>
    <t>SOSPENSIONE CONCENTRATA_02318</t>
  </si>
  <si>
    <t>17.4 g|28.9 g_02318</t>
  </si>
  <si>
    <t>Autorizzato provvisoriamente_02318</t>
  </si>
  <si>
    <t>02318</t>
  </si>
  <si>
    <t>PRIMAGRAM GOLD</t>
  </si>
  <si>
    <t>PRIMAGRAM MT_02319</t>
  </si>
  <si>
    <t>S-METOLACHLOR|MESOTRIONE_02319</t>
  </si>
  <si>
    <t>SYNGENTA ITALIA S.P.A._02319</t>
  </si>
  <si>
    <t>(N) PERICOLOSO PER L'AMBIENTE_02319</t>
  </si>
  <si>
    <t>DISERBANTE_02319</t>
  </si>
  <si>
    <t>SOSPENSIONE_02319</t>
  </si>
  <si>
    <t>46.5 g|5.6 g_02319</t>
  </si>
  <si>
    <t>Autorizzato_02319</t>
  </si>
  <si>
    <t>02319</t>
  </si>
  <si>
    <t>PRIMAGRAM MT</t>
  </si>
  <si>
    <t>PRIMERO_02320</t>
  </si>
  <si>
    <t>NICOSULFURON_02320</t>
  </si>
  <si>
    <t>ROTAM AGROCHEMICAL EUROPE LIMITED_02320</t>
  </si>
  <si>
    <t>(N) PERICOLOSO PER L'AMBIENTE_02320</t>
  </si>
  <si>
    <t>DISERBANTE_02320</t>
  </si>
  <si>
    <t>OLIO DISPERSIBILE_02320</t>
  </si>
  <si>
    <t>4.2 g_02320</t>
  </si>
  <si>
    <t>Autorizzato_02320</t>
  </si>
  <si>
    <t>02320</t>
  </si>
  <si>
    <t>PRIMERO</t>
  </si>
  <si>
    <t>PRIMEXTRA GOLD_02321</t>
  </si>
  <si>
    <t>TERBUTHYLAZINE|S-METOLACHLOR_02321</t>
  </si>
  <si>
    <t>SYNGENTA ITALIA S.P.A._02321</t>
  </si>
  <si>
    <t>(N) PERICOLOSO PER L'AMBIENTE|(XI) IRRITANTE_02321</t>
  </si>
  <si>
    <t>DISERBANTE_02321</t>
  </si>
  <si>
    <t>SOSPENSIONE CONCENTRATA_02321</t>
  </si>
  <si>
    <t>17.4 g|28.9 g_02321</t>
  </si>
  <si>
    <t>Autorizzato_02321</t>
  </si>
  <si>
    <t>02321</t>
  </si>
  <si>
    <t>PRIMEXTRA GOLD</t>
  </si>
  <si>
    <t>PRIMIAL WG_02322</t>
  </si>
  <si>
    <t>BACILLUS THURINGIENSIS SUBSP. KURSTAKI STRAINS ABTS-351_02322</t>
  </si>
  <si>
    <t>SUMITOMO CHEMICAL AGRO EUROPE S.A.S._02322</t>
  </si>
  <si>
    <t>ESENTE DA CLASSIFICAZIONE DI PERICOLO_02322</t>
  </si>
  <si>
    <t>INSETTICIDA_02322</t>
  </si>
  <si>
    <t>POLVERE BAGNABILE_02322</t>
  </si>
  <si>
    <t>6.4 g_02322</t>
  </si>
  <si>
    <t>Ri-registrato_02322</t>
  </si>
  <si>
    <t>02322</t>
  </si>
  <si>
    <t>PRIMIAL WG</t>
  </si>
  <si>
    <t>PRIMISOL 80 WDG_02323</t>
  </si>
  <si>
    <t>SULPHUR (ZOLFO)_02323</t>
  </si>
  <si>
    <t>SULPHUR MILLS LTD_02323</t>
  </si>
  <si>
    <t>(XI) IRRITANTE_02323</t>
  </si>
  <si>
    <t>FUNGICIDA_02323</t>
  </si>
  <si>
    <t>GRANULARE IDRODISPERSIBILE_02323</t>
  </si>
  <si>
    <t>80.0 g_02323</t>
  </si>
  <si>
    <t>Autorizzato_02323</t>
  </si>
  <si>
    <t>02323</t>
  </si>
  <si>
    <t>PRIMISOL 80 WDG</t>
  </si>
  <si>
    <t>PRIMMA STAR_02324</t>
  </si>
  <si>
    <t>TRIBENURON_02324</t>
  </si>
  <si>
    <t>CHEMINOVA AGRO ITALIA S.R.L._02324</t>
  </si>
  <si>
    <t>(N) PERICOLOSO PER L'AMBIENTE_02324</t>
  </si>
  <si>
    <t>DISERBANTE_02324</t>
  </si>
  <si>
    <t>GRANULARE IDRODISPERSIBILE_02324</t>
  </si>
  <si>
    <t>75.0 g_02324</t>
  </si>
  <si>
    <t>Autorizzato_02324</t>
  </si>
  <si>
    <t>02324</t>
  </si>
  <si>
    <t>PRIMMA STAR</t>
  </si>
  <si>
    <t>PRIMO MAXX_02325</t>
  </si>
  <si>
    <t>TRINEXAPAC_02325</t>
  </si>
  <si>
    <t>SYNGENTA ITALIA S.P.A._02325</t>
  </si>
  <si>
    <t>ESENTE DA CLASSIFICAZIONE DI PERICOLO_02325</t>
  </si>
  <si>
    <t>FITOREGOLATORE_02325</t>
  </si>
  <si>
    <t>CONCENTRATO SOLUBILE_02325</t>
  </si>
  <si>
    <t>11.3 g_02325</t>
  </si>
  <si>
    <t>Ri-registrato_02325</t>
  </si>
  <si>
    <t>02325</t>
  </si>
  <si>
    <t>PRIMO MAXX</t>
  </si>
  <si>
    <t>11.3 g</t>
  </si>
  <si>
    <t>PRIMOSOL 80 WDG_02326</t>
  </si>
  <si>
    <t>SULPHUR (ZOLFO)_02326</t>
  </si>
  <si>
    <t>SULPHUR MILLS LTD_02326</t>
  </si>
  <si>
    <t>(XI) IRRITANTE_02326</t>
  </si>
  <si>
    <t>FUNGICIDA_02326</t>
  </si>
  <si>
    <t>MICROGRANULARE_02326</t>
  </si>
  <si>
    <t>80.0 g_02326</t>
  </si>
  <si>
    <t>Autorizzato_02326</t>
  </si>
  <si>
    <t>02326</t>
  </si>
  <si>
    <t>PRIMOSOL 80 WDG</t>
  </si>
  <si>
    <t>PRINCIPAL MAIS_02327</t>
  </si>
  <si>
    <t>RIMSULFURON (AKA RENRIDURON)|NICOSULFURON_02327</t>
  </si>
  <si>
    <t>DU PONT DE NEMOURS ITALIANA S.R.L._02327</t>
  </si>
  <si>
    <t>(N) PERICOLOSO PER L'AMBIENTE|(XI) IRRITANTE_02327</t>
  </si>
  <si>
    <t>DISERBANTE_02327</t>
  </si>
  <si>
    <t>GRANULARE IDRODISPERSIBILE_02327</t>
  </si>
  <si>
    <t>2.3 g|9.2 g_02327</t>
  </si>
  <si>
    <t>Autorizzato_02327</t>
  </si>
  <si>
    <t>02327</t>
  </si>
  <si>
    <t>PRINCIPAL MAIS</t>
  </si>
  <si>
    <t>2.3 g|9.2 g</t>
  </si>
  <si>
    <t>PRO_02328</t>
  </si>
  <si>
    <t>CYPROCONAZOLE_02328</t>
  </si>
  <si>
    <t>SHARDA CROPCHEM LIMITED_02328</t>
  </si>
  <si>
    <t>(N) PERICOLOSO PER L'AMBIENTE|(XN) NOCIVO_02328</t>
  </si>
  <si>
    <t>FUNGICIDA_02328</t>
  </si>
  <si>
    <t>GRANULARE IDRODISPERSIBILE_02328</t>
  </si>
  <si>
    <t>10.0 g_02328</t>
  </si>
  <si>
    <t>Autorizzato_02328</t>
  </si>
  <si>
    <t>02328</t>
  </si>
  <si>
    <t>PRO</t>
  </si>
  <si>
    <t>PRO TURF_02329</t>
  </si>
  <si>
    <t>PROCHLORAZ_02329</t>
  </si>
  <si>
    <t>ADAMA MAKHTESHIM LTD_02329</t>
  </si>
  <si>
    <t>(N) PERICOLOSO PER L'AMBIENTE_02329</t>
  </si>
  <si>
    <t>FUNGICIDA_02329</t>
  </si>
  <si>
    <t>CONCENTRATO EMULSIONABILE_02329</t>
  </si>
  <si>
    <t>35.6 g_02329</t>
  </si>
  <si>
    <t>Autorizzato_02329</t>
  </si>
  <si>
    <t>02329</t>
  </si>
  <si>
    <t>PRO TURF</t>
  </si>
  <si>
    <t>PRODIGY_02330</t>
  </si>
  <si>
    <t>METHOXYFENOZIDE_02330</t>
  </si>
  <si>
    <t>DOW AGROSCIENCES ITALIA S.R.L._02330</t>
  </si>
  <si>
    <t>ESENTE DA CLASSIFICAZIONE DI PERICOLO_02330</t>
  </si>
  <si>
    <t>INSETTICIDA_02330</t>
  </si>
  <si>
    <t>SOSPENSIONE CONCENTRATA_02330</t>
  </si>
  <si>
    <t>22.5 g_02330</t>
  </si>
  <si>
    <t>Autorizzato_02330</t>
  </si>
  <si>
    <t>02330</t>
  </si>
  <si>
    <t>PRODIGY</t>
  </si>
  <si>
    <t>PROFELIS_02331</t>
  </si>
  <si>
    <t>TRIBENURON_02331</t>
  </si>
  <si>
    <t>HELM AG_02331</t>
  </si>
  <si>
    <t>(N) PERICOLOSO PER L'AMBIENTE_02331</t>
  </si>
  <si>
    <t>DISERBANTE_02331</t>
  </si>
  <si>
    <t>GRANULARE IDRODISPERSIBILE_02331</t>
  </si>
  <si>
    <t>75.0 g_02331</t>
  </si>
  <si>
    <t>Autorizzato_02331</t>
  </si>
  <si>
    <t>02331</t>
  </si>
  <si>
    <t>PROFELIS</t>
  </si>
  <si>
    <t>PROFILE_02332</t>
  </si>
  <si>
    <t>GIBBERELLINS (A4+A7)|6-BENZYLADENINE_02332</t>
  </si>
  <si>
    <t>FINE AGROCHEMICALS LTD_02332</t>
  </si>
  <si>
    <t>(XI) IRRITANTE_02332</t>
  </si>
  <si>
    <t>FITOREGOLATORE_02332</t>
  </si>
  <si>
    <t>CONCENTRATO SOLUBILE_02332</t>
  </si>
  <si>
    <t>1.8 g|1.8 g_02332</t>
  </si>
  <si>
    <t>Autorizzato_02332</t>
  </si>
  <si>
    <t>02332</t>
  </si>
  <si>
    <t>PROFILE</t>
  </si>
  <si>
    <t>PROFILE PLUS_02333</t>
  </si>
  <si>
    <t>GIBBERELLINS (A4+A7)|6-BENZYLADENINE_02333</t>
  </si>
  <si>
    <t>FINE AGROCHEMICALS LTD_02333</t>
  </si>
  <si>
    <t>-_02333</t>
  </si>
  <si>
    <t>FITOREGOLATORE_02333</t>
  </si>
  <si>
    <t>LIQUIDO (SENZA DILUIZIONE)_02333</t>
  </si>
  <si>
    <t>1.8 %|1.8 %_02333</t>
  </si>
  <si>
    <t>Autorizzato_02333</t>
  </si>
  <si>
    <t>02333</t>
  </si>
  <si>
    <t>PROFILE PLUS</t>
  </si>
  <si>
    <t>PROFILUX_02334</t>
  </si>
  <si>
    <t>CYMOXANIL|MANCOZEB_02334</t>
  </si>
  <si>
    <t>BELCHIM CROP PROTECTION ITALIA S.P.A._02334</t>
  </si>
  <si>
    <t>-_02334</t>
  </si>
  <si>
    <t>FUNGICIDA_02334</t>
  </si>
  <si>
    <t>GRANULARE IDRODISPERSIBILE_02334</t>
  </si>
  <si>
    <t>4.5 g|68.0 g_02334</t>
  </si>
  <si>
    <t>Autorizzato in regime di Riconoscimento Reciproco_02334</t>
  </si>
  <si>
    <t>02334</t>
  </si>
  <si>
    <t>PROFILUX</t>
  </si>
  <si>
    <t>4.5 g|68.0 g</t>
  </si>
  <si>
    <t>PRO-FUME_02335</t>
  </si>
  <si>
    <t>SULFURYL FLUORIDE (FLUORURO DI SOLFORILE)_02335</t>
  </si>
  <si>
    <t>DOUGLAS BLG BVBA_02335</t>
  </si>
  <si>
    <t>(N) PERICOLOSO PER L'AMBIENTE|(T) TOSSICO_02335</t>
  </si>
  <si>
    <t>INSETTICIDA_02335</t>
  </si>
  <si>
    <t>FUMOGENO (FUMIGANTE)_02335</t>
  </si>
  <si>
    <t>99.8 g_02335</t>
  </si>
  <si>
    <t>Autorizzato provvisoriamente_02335</t>
  </si>
  <si>
    <t>02335</t>
  </si>
  <si>
    <t>PRO-FUME</t>
  </si>
  <si>
    <t>SULFURYL FLUORIDE (FLUORURO DI SOLFORILE)</t>
  </si>
  <si>
    <t>DOUGLAS BLG BVBA</t>
  </si>
  <si>
    <t>PROGERBALIN LG_02336</t>
  </si>
  <si>
    <t>GIBBERELLINS (A4+A7)|6-BENZYLADENINE_02336</t>
  </si>
  <si>
    <t>FINE AGROCHEMICALS LTD_02336</t>
  </si>
  <si>
    <t>ESENTE DA CLASSIFICAZIONE DI PERICOLO_02336</t>
  </si>
  <si>
    <t>FITOREGOLATORE_02336</t>
  </si>
  <si>
    <t>CONCENTRATO SOLUBILE_02336</t>
  </si>
  <si>
    <t>1.8 g|1.8 g_02336</t>
  </si>
  <si>
    <t>Autorizzato_02336</t>
  </si>
  <si>
    <t>02336</t>
  </si>
  <si>
    <t>PROGERBALIN LG</t>
  </si>
  <si>
    <t>PROGIBB 40 SG_02337</t>
  </si>
  <si>
    <t>GIBBERELLIC ACID_02337</t>
  </si>
  <si>
    <t>SUMITOMO CHEMICAL AGRO EUROPE S.A.S._02337</t>
  </si>
  <si>
    <t>ESENTE DA CLASSIFICAZIONE DI PERICOLO_02337</t>
  </si>
  <si>
    <t>FITOREGOLATORE_02337</t>
  </si>
  <si>
    <t>GRANULARE SOLUBILE IN ACQUA_02337</t>
  </si>
  <si>
    <t>40.0 g_02337</t>
  </si>
  <si>
    <t>Autorizzato_02337</t>
  </si>
  <si>
    <t>02337</t>
  </si>
  <si>
    <t>PROGIBB 40 SG</t>
  </si>
  <si>
    <t>PROLECTUS_02338</t>
  </si>
  <si>
    <t>FENPYRAZAMINE_02338</t>
  </si>
  <si>
    <t>SUMITOMO CHEMICAL AGRO EUROPE S.A.S._02338</t>
  </si>
  <si>
    <t>(N) PERICOLOSO PER L'AMBIENTE_02338</t>
  </si>
  <si>
    <t>FUNGICIDA_02338</t>
  </si>
  <si>
    <t>GRANULARE IDRODISPERSIBILE_02338</t>
  </si>
  <si>
    <t>50.0 g_02338</t>
  </si>
  <si>
    <t>Autorizzato provvisoriamente_02338</t>
  </si>
  <si>
    <t>02338</t>
  </si>
  <si>
    <t>PROLECTUS</t>
  </si>
  <si>
    <t>FENPYRAZAMINE</t>
  </si>
  <si>
    <t>PROLECTUS 50 WG_02339</t>
  </si>
  <si>
    <t>FENPYRAZAMINE_02339</t>
  </si>
  <si>
    <t>SUMITOMO CHEMICAL AGRO EUROPE S.A.S._02339</t>
  </si>
  <si>
    <t>-_02339</t>
  </si>
  <si>
    <t>FUNGICIDA_02339</t>
  </si>
  <si>
    <t>GRANULARE IDRODISPERSIBILE_02339</t>
  </si>
  <si>
    <t>50.0 g_02339</t>
  </si>
  <si>
    <t>Autorizzato_02339</t>
  </si>
  <si>
    <t>02339</t>
  </si>
  <si>
    <t>PROLECTUS 50 WG</t>
  </si>
  <si>
    <t>PROLINE_02340</t>
  </si>
  <si>
    <t>PROTHIOCONAZOLE_02340</t>
  </si>
  <si>
    <t>BAYER CROPSCIENCE S.R.L._02340</t>
  </si>
  <si>
    <t>(N) PERICOLOSO PER L'AMBIENTE|(XN) NOCIVO_02340</t>
  </si>
  <si>
    <t>FUNGICIDA_02340</t>
  </si>
  <si>
    <t>CONCENTRATO EMULSIONABILE_02340</t>
  </si>
  <si>
    <t>25.0 g_02340</t>
  </si>
  <si>
    <t>Autorizzato_02340</t>
  </si>
  <si>
    <t>02340</t>
  </si>
  <si>
    <t>PROLINE</t>
  </si>
  <si>
    <t>PROTHIOCONAZOLE</t>
  </si>
  <si>
    <t>PROLINE STAR_02341</t>
  </si>
  <si>
    <t>TEBUCONAZOLE|PROTHIOCONAZOLE_02341</t>
  </si>
  <si>
    <t>BAYER CROPSCIENCE S.R.L._02341</t>
  </si>
  <si>
    <t>(XN) NOCIVO|(N) PERICOLOSO PER L'AMBIENTE_02341</t>
  </si>
  <si>
    <t>FUNGICIDA_02341</t>
  </si>
  <si>
    <t>CONCENTRATO EMULSIONABILE_02341</t>
  </si>
  <si>
    <t>12.7 g|12.7 g_02341</t>
  </si>
  <si>
    <t>Autorizzato_02341</t>
  </si>
  <si>
    <t>02341</t>
  </si>
  <si>
    <t>PROLINE STAR</t>
  </si>
  <si>
    <t>12.7 g|12.7 g</t>
  </si>
  <si>
    <t>PROMAG_02342</t>
  </si>
  <si>
    <t>PROPAMOCARB HYDROCHLORIDE_02342</t>
  </si>
  <si>
    <t>ARYSTA LIFESCIENCE BENELUX SPRL_02342</t>
  </si>
  <si>
    <t>ESENTE DA CLASSIFICAZIONE DI PERICOLO_02342</t>
  </si>
  <si>
    <t>FUNGICIDA_02342</t>
  </si>
  <si>
    <t>LIQUIDO (SENZA DILUIZIONE)_02342</t>
  </si>
  <si>
    <t>66.7 g_02342</t>
  </si>
  <si>
    <t>Ri-registrato_02342</t>
  </si>
  <si>
    <t>02342</t>
  </si>
  <si>
    <t>PROMAG</t>
  </si>
  <si>
    <t>PROMALIN NT_02343</t>
  </si>
  <si>
    <t>GIBBERELLINS (A4+A7)|6-BENZYLADENINE_02343</t>
  </si>
  <si>
    <t>SUMITOMO CHEMICAL AGRO EUROPE S.A.S._02343</t>
  </si>
  <si>
    <t>ESENTE DA CLASSIFICAZIONE DI PERICOLO_02343</t>
  </si>
  <si>
    <t>FITOREGOLATORE_02343</t>
  </si>
  <si>
    <t>CONCENTRATO SOLUBILE_02343</t>
  </si>
  <si>
    <t>1.8 g|1.8 g_02343</t>
  </si>
  <si>
    <t>Autorizzato_02343</t>
  </si>
  <si>
    <t>02343</t>
  </si>
  <si>
    <t>PROMALIN NT</t>
  </si>
  <si>
    <t>PROMAN FLOW_02344</t>
  </si>
  <si>
    <t>METOBROMURON_02344</t>
  </si>
  <si>
    <t>BELCHIM CROP PROTECTION NV/SA_02344</t>
  </si>
  <si>
    <t>(N) PERICOLOSO PER L'AMBIENTE|(XN) NOCIVO_02344</t>
  </si>
  <si>
    <t>DISERBANTE_02344</t>
  </si>
  <si>
    <t>SOSPENSIONE CONCENTRATA_02344</t>
  </si>
  <si>
    <t>41.0 g_02344</t>
  </si>
  <si>
    <t>Autorizzato provvisoriamente_02344</t>
  </si>
  <si>
    <t>02344</t>
  </si>
  <si>
    <t>PROMAN FLOW</t>
  </si>
  <si>
    <t>METOBROMURON</t>
  </si>
  <si>
    <t>PROMANAL AGRO_02345</t>
  </si>
  <si>
    <t>PARAFFIN OIL/(CAS 8042-47-5)_02345</t>
  </si>
  <si>
    <t>W. NEUDORFF GMBH KG_02345</t>
  </si>
  <si>
    <t>-_02345</t>
  </si>
  <si>
    <t>INSETTICIDA_02345</t>
  </si>
  <si>
    <t>CONCENTRATO EMULSIONABILE_02345</t>
  </si>
  <si>
    <t>96.5 g_02345</t>
  </si>
  <si>
    <t>Autorizzato_02345</t>
  </si>
  <si>
    <t>02345</t>
  </si>
  <si>
    <t>PROMANAL AGRO</t>
  </si>
  <si>
    <t>PROMANAL NEU_02346</t>
  </si>
  <si>
    <t>PARAFFIN OIL/(CAS 8042-47-5)_02346</t>
  </si>
  <si>
    <t>W. NEUDORFF GMBH KG_02346</t>
  </si>
  <si>
    <t>-_02346</t>
  </si>
  <si>
    <t>INSETTICIDA-ACARICIDA_02346</t>
  </si>
  <si>
    <t>EMULSIONE OLIO/ACQUA_02346</t>
  </si>
  <si>
    <t>60.4 g_02346</t>
  </si>
  <si>
    <t>Autorizzato_02346</t>
  </si>
  <si>
    <t>02346</t>
  </si>
  <si>
    <t>PROMANAL NEU</t>
  </si>
  <si>
    <t>60.4 g</t>
  </si>
  <si>
    <t>PROMARK_02347</t>
  </si>
  <si>
    <t>TETRACONAZOLE|PROQUINAZID_02347</t>
  </si>
  <si>
    <t>ISAGRO S.P.A._02347</t>
  </si>
  <si>
    <t>(XN) NOCIVO|(N) PERICOLOSO PER L'AMBIENTE_02347</t>
  </si>
  <si>
    <t>FUNGICIDA_02347</t>
  </si>
  <si>
    <t>CONCENTRATO EMULSIONABILE_02347</t>
  </si>
  <si>
    <t>8.0 g|16.1 g_02347</t>
  </si>
  <si>
    <t>Autorizzato_02347</t>
  </si>
  <si>
    <t>02347</t>
  </si>
  <si>
    <t>PROMARK</t>
  </si>
  <si>
    <t>TETRACONAZOLE|PROQUINAZID</t>
  </si>
  <si>
    <t>8.0 g|16.1 g</t>
  </si>
  <si>
    <t>PROMESS SL_02348</t>
  </si>
  <si>
    <t>PROPAMOCARB_02348</t>
  </si>
  <si>
    <t>ARYSTA LIFESCIENCE BENELUX SPRL_02348</t>
  </si>
  <si>
    <t>ESENTE DA CLASSIFICAZIONE DI PERICOLO_02348</t>
  </si>
  <si>
    <t>FUNGICIDA_02348</t>
  </si>
  <si>
    <t>CONCENTRATO SOLUBILE_02348</t>
  </si>
  <si>
    <t>66.7 g_02348</t>
  </si>
  <si>
    <t>Ri-registrato_02348</t>
  </si>
  <si>
    <t>02348</t>
  </si>
  <si>
    <t>PROMESS SL</t>
  </si>
  <si>
    <t>PROMEX_02349</t>
  </si>
  <si>
    <t>PYRIPROXYFEN_02349</t>
  </si>
  <si>
    <t>CHEMINOVA AGRO ITALIA S.R.L._02349</t>
  </si>
  <si>
    <t>(N) PERICOLOSO PER L'AMBIENTE|(XN) NOCIVO_02349</t>
  </si>
  <si>
    <t>INSETTICIDA_02349</t>
  </si>
  <si>
    <t>CONCENTRATO EMULSIONABILE_02349</t>
  </si>
  <si>
    <t>10.9 g_02349</t>
  </si>
  <si>
    <t>Autorizzato con procedura zonale_02349</t>
  </si>
  <si>
    <t>02349</t>
  </si>
  <si>
    <t>PROMEX</t>
  </si>
  <si>
    <t>PROMINENT_02350</t>
  </si>
  <si>
    <t>TETRACONAZOLE|PROQUINAZID_02350</t>
  </si>
  <si>
    <t>ISAGRO S.P.A._02350</t>
  </si>
  <si>
    <t>(N) PERICOLOSO PER L'AMBIENTE|(XN) NOCIVO_02350</t>
  </si>
  <si>
    <t>FUNGICIDA_02350</t>
  </si>
  <si>
    <t>CONCENTRATO SOLUBILE_02350</t>
  </si>
  <si>
    <t>8.0 g|16.1 g_02350</t>
  </si>
  <si>
    <t>Autorizzato_02350</t>
  </si>
  <si>
    <t>02350</t>
  </si>
  <si>
    <t>PROMINENT</t>
  </si>
  <si>
    <t>PRONEXT_02351</t>
  </si>
  <si>
    <t>PROPICONAZOLE_02351</t>
  </si>
  <si>
    <t>ITACA S.R.L._02351</t>
  </si>
  <si>
    <t>(N) PERICOLOSO PER L'AMBIENTE|(XI) IRRITANTE_02351</t>
  </si>
  <si>
    <t>FUNGICIDA_02351</t>
  </si>
  <si>
    <t>EMULSIONE OLIO/ACQUA_02351</t>
  </si>
  <si>
    <t>10.7 g_02351</t>
  </si>
  <si>
    <t>Autorizzato_02351</t>
  </si>
  <si>
    <t>02351</t>
  </si>
  <si>
    <t>PRONEXT</t>
  </si>
  <si>
    <t>PROP READY_02352</t>
  </si>
  <si>
    <t>PROPICONAZOLE_02352</t>
  </si>
  <si>
    <t>ADAMA ITALIA S.R.L._02352</t>
  </si>
  <si>
    <t>ESENTE DA CLASSIFICAZIONE DI PERICOLO_02352</t>
  </si>
  <si>
    <t>FUNGICIDA_02352</t>
  </si>
  <si>
    <t>EMULSIONE OLIO/ACQUA_02352</t>
  </si>
  <si>
    <t>0.0 g_02352</t>
  </si>
  <si>
    <t>Ri-registrato_02352</t>
  </si>
  <si>
    <t>02352</t>
  </si>
  <si>
    <t>PROP READY</t>
  </si>
  <si>
    <t>PROPACLOR 40 SC_02353</t>
  </si>
  <si>
    <t>PROPYZAMIDE_02353</t>
  </si>
  <si>
    <t>PROBELTE S.A._02353</t>
  </si>
  <si>
    <t>(N) PERICOLOSO PER L'AMBIENTE|(XN) NOCIVO_02353</t>
  </si>
  <si>
    <t>DISERBANTE_02353</t>
  </si>
  <si>
    <t>SOSPENSIONE CONCENTRATA_02353</t>
  </si>
  <si>
    <t>36.1 g_02353</t>
  </si>
  <si>
    <t>Autorizzato_02353</t>
  </si>
  <si>
    <t>02353</t>
  </si>
  <si>
    <t>PROPACLOR 40 SC</t>
  </si>
  <si>
    <t>PROPIFLOWER_02354</t>
  </si>
  <si>
    <t>PROPICONAZOLE_02354</t>
  </si>
  <si>
    <t>ADAMA ITALIA S.R.L._02354</t>
  </si>
  <si>
    <t>ESENTE DA CLASSIFICAZIONE DI PERICOLO_02354</t>
  </si>
  <si>
    <t>FUNGICIDA_02354</t>
  </si>
  <si>
    <t>LIQUIDO (SENZA DILUIZIONE)_02354</t>
  </si>
  <si>
    <t>0.0 g_02354</t>
  </si>
  <si>
    <t>Ri-registrato_02354</t>
  </si>
  <si>
    <t>02354</t>
  </si>
  <si>
    <t>PROPIFLOWER</t>
  </si>
  <si>
    <t>PROPLANT_02355</t>
  </si>
  <si>
    <t>PROPAMOCARB_02355</t>
  </si>
  <si>
    <t>ARYSTA LIFESCIENCE BENELUX SPRL_02355</t>
  </si>
  <si>
    <t>-_02355</t>
  </si>
  <si>
    <t>FUNGICIDA_02355</t>
  </si>
  <si>
    <t>CONCENTRATO SOLUBILE_02355</t>
  </si>
  <si>
    <t>66.7 g_02355</t>
  </si>
  <si>
    <t>Ri-registrato_02355</t>
  </si>
  <si>
    <t>02355</t>
  </si>
  <si>
    <t>PROPLANT</t>
  </si>
  <si>
    <t>PROPY PRONTO_02356</t>
  </si>
  <si>
    <t>PROPICONAZOLE_02356</t>
  </si>
  <si>
    <t>ADAMA ITALIA S.R.L._02356</t>
  </si>
  <si>
    <t>ESENTE DA CLASSIFICAZIONE DI PERICOLO_02356</t>
  </si>
  <si>
    <t>FUNGICIDA_02356</t>
  </si>
  <si>
    <t>LIQUIDO (SENZA DILUIZIONE)_02356</t>
  </si>
  <si>
    <t>0.0 g_02356</t>
  </si>
  <si>
    <t>Ri-registrato_02356</t>
  </si>
  <si>
    <t>02356</t>
  </si>
  <si>
    <t>PROPY PRONTO</t>
  </si>
  <si>
    <t>PROPYDOR_02357</t>
  </si>
  <si>
    <t>PROPICONAZOLE_02357</t>
  </si>
  <si>
    <t>ITACA S.R.L._02357</t>
  </si>
  <si>
    <t>(N) PERICOLOSO PER L'AMBIENTE|(XI) IRRITANTE_02357</t>
  </si>
  <si>
    <t>FUNGICIDA_02357</t>
  </si>
  <si>
    <t>EMULSIONE OLIO/ACQUA_02357</t>
  </si>
  <si>
    <t>10.7 g_02357</t>
  </si>
  <si>
    <t>Ri-registrato_02357</t>
  </si>
  <si>
    <t>02357</t>
  </si>
  <si>
    <t>PROPYDOR</t>
  </si>
  <si>
    <t>PROPYFLOR_02358</t>
  </si>
  <si>
    <t>PROPICONAZOLE_02358</t>
  </si>
  <si>
    <t>ADAMA ITALIA S.R.L._02358</t>
  </si>
  <si>
    <t>ESENTE DA CLASSIFICAZIONE DI PERICOLO_02358</t>
  </si>
  <si>
    <t>FUNGICIDA_02358</t>
  </si>
  <si>
    <t>LIQUIDO (SENZA DILUIZIONE)_02358</t>
  </si>
  <si>
    <t>0.0 g_02358</t>
  </si>
  <si>
    <t>Ri-registrato_02358</t>
  </si>
  <si>
    <t>02358</t>
  </si>
  <si>
    <t>PROPYFLOR</t>
  </si>
  <si>
    <t>PROPYSPRAY_02359</t>
  </si>
  <si>
    <t>PROPICONAZOLE_02359</t>
  </si>
  <si>
    <t>ADAMA ITALIA S.R.L._02359</t>
  </si>
  <si>
    <t>(F ) ESTREMAMENTE INFIAMMABILE_02359</t>
  </si>
  <si>
    <t>FUNGICIDA_02359</t>
  </si>
  <si>
    <t>BOMBOLE AEROSOL_02359</t>
  </si>
  <si>
    <t>0.0 g_02359</t>
  </si>
  <si>
    <t>Ri-registrato_02359</t>
  </si>
  <si>
    <t>02359</t>
  </si>
  <si>
    <t>PROPYSPRAY</t>
  </si>
  <si>
    <t>PRORADIX_02360</t>
  </si>
  <si>
    <t>PSEUDOMONAS SP. STRAIN DSMZ 13134_02360</t>
  </si>
  <si>
    <t>SOURCON PADENA GMBH_02360</t>
  </si>
  <si>
    <t>-_02360</t>
  </si>
  <si>
    <t>FUNGICIDA_02360</t>
  </si>
  <si>
    <t>POLVERE BAGNABILE_02360</t>
  </si>
  <si>
    <t>3.0 %_02360</t>
  </si>
  <si>
    <t>Autorizzato con procedura zonale_02360</t>
  </si>
  <si>
    <t>02360</t>
  </si>
  <si>
    <t>PRORADIX</t>
  </si>
  <si>
    <t>PSEUDOMONAS SP. STRAIN DSMZ 13134</t>
  </si>
  <si>
    <t>SOURCON PADENA GMBH</t>
  </si>
  <si>
    <t>3.0 %</t>
  </si>
  <si>
    <t>PRORAM HI BIO_02361</t>
  </si>
  <si>
    <t>COPPER OXYCHLORIDE_02361</t>
  </si>
  <si>
    <t>ALBAUGH UK LTD._02361</t>
  </si>
  <si>
    <t>-_02361</t>
  </si>
  <si>
    <t>FUNGICIDA_02361</t>
  </si>
  <si>
    <t>GRANULARE IDRODISPERSIBILE_02361</t>
  </si>
  <si>
    <t>25.0 g_02361</t>
  </si>
  <si>
    <t>Autorizzato_02361</t>
  </si>
  <si>
    <t>02361</t>
  </si>
  <si>
    <t>PRORAM HI BIO</t>
  </si>
  <si>
    <t>PRORAM HI TECH_02362</t>
  </si>
  <si>
    <t>COPPER OXYCHLORIDE_02362</t>
  </si>
  <si>
    <t>SIVAM S.P.A._02362</t>
  </si>
  <si>
    <t>(N) PERICOLOSO PER L'AMBIENTE_02362</t>
  </si>
  <si>
    <t>FUNGICIDA_02362</t>
  </si>
  <si>
    <t>GRANULARE IDRODISPERSIBILE_02362</t>
  </si>
  <si>
    <t>25.0 g_02362</t>
  </si>
  <si>
    <t>Autorizzato_02362</t>
  </si>
  <si>
    <t>02362</t>
  </si>
  <si>
    <t>PRORAM HI TECH</t>
  </si>
  <si>
    <t>PROREX_02363</t>
  </si>
  <si>
    <t>GIBBERELLINS (A4+A7)|6-BENZYLADENINE_02363</t>
  </si>
  <si>
    <t>GLOBACHEM NV_02363</t>
  </si>
  <si>
    <t>(XI) IRRITANTE_02363</t>
  </si>
  <si>
    <t>FITOREGOLATORE_02363</t>
  </si>
  <si>
    <t>CONCENTRATO SOLUBILE_02363</t>
  </si>
  <si>
    <t>1.8 g|1.8 g_02363</t>
  </si>
  <si>
    <t>Autorizzato_02363</t>
  </si>
  <si>
    <t>02363</t>
  </si>
  <si>
    <t>PROREX</t>
  </si>
  <si>
    <t>PROSARO_02364</t>
  </si>
  <si>
    <t>TEBUCONAZOLE|PROTHIOCONAZOLE_02364</t>
  </si>
  <si>
    <t>BAYER CROPSCIENCE S.R.L._02364</t>
  </si>
  <si>
    <t>(N) PERICOLOSO PER L'AMBIENTE|(XN) NOCIVO_02364</t>
  </si>
  <si>
    <t>FUNGICIDA_02364</t>
  </si>
  <si>
    <t>CONCENTRATO EMULSIONABILE_02364</t>
  </si>
  <si>
    <t>12.7 g|12.7 g_02364</t>
  </si>
  <si>
    <t>Autorizzato_02364</t>
  </si>
  <si>
    <t>02364</t>
  </si>
  <si>
    <t>PROSARO</t>
  </si>
  <si>
    <t>PROSPER 300 CS_02365</t>
  </si>
  <si>
    <t>SPIROXAMINE_02365</t>
  </si>
  <si>
    <t>BAYER CROPSCIENCE S.R.L._02365</t>
  </si>
  <si>
    <t>-_02365</t>
  </si>
  <si>
    <t>FUNGICIDA_02365</t>
  </si>
  <si>
    <t>SOSPENSIONE DI CAPSULE_02365</t>
  </si>
  <si>
    <t>30.6 g_02365</t>
  </si>
  <si>
    <t>Ri-registrato (Air 1 Fase 1)_02365</t>
  </si>
  <si>
    <t>02365</t>
  </si>
  <si>
    <t>PROSPER 300 CS</t>
  </si>
  <si>
    <t>30.6 g</t>
  </si>
  <si>
    <t>PROSPER 500 EC_02366</t>
  </si>
  <si>
    <t>SPIROXAMINE_02366</t>
  </si>
  <si>
    <t>BAYER CROPSCIENCE S.R.L._02366</t>
  </si>
  <si>
    <t>(N) PERICOLOSO PER L'AMBIENTE|(XN) NOCIVO_02366</t>
  </si>
  <si>
    <t>FUNGICIDA_02366</t>
  </si>
  <si>
    <t>CONCENTRATO EMULSIONABILE_02366</t>
  </si>
  <si>
    <t>50.0 g_02366</t>
  </si>
  <si>
    <t>Ri-registrato (Air 1 Fase 1)_02366</t>
  </si>
  <si>
    <t>02366</t>
  </si>
  <si>
    <t>PROSPER 500 EC</t>
  </si>
  <si>
    <t>PROTAK 43 EC_02367</t>
  </si>
  <si>
    <t>PROCHLORAZ_02367</t>
  </si>
  <si>
    <t>SOCIETE' FINANCIERE DE PONTARLIER (S.F.P)_02367</t>
  </si>
  <si>
    <t>(N) PERICOLOSO PER L'AMBIENTE_02367</t>
  </si>
  <si>
    <t>FUNGICIDA_02367</t>
  </si>
  <si>
    <t>CONCENTRATO EMULSIONABILE_02367</t>
  </si>
  <si>
    <t>37.0 g_02367</t>
  </si>
  <si>
    <t>Autorizzato_02367</t>
  </si>
  <si>
    <t>02367</t>
  </si>
  <si>
    <t>PROTAK 43 EC</t>
  </si>
  <si>
    <t>PROTIL EC_02368</t>
  </si>
  <si>
    <t>PROPICONAZOLE_02368</t>
  </si>
  <si>
    <t>ADAMA ITALIA S.R.L._02368</t>
  </si>
  <si>
    <t>(N) PERICOLOSO PER L'AMBIENTE_02368</t>
  </si>
  <si>
    <t>FUNGICIDA_02368</t>
  </si>
  <si>
    <t>CONCENTRATO EMULSIONABILE_02368</t>
  </si>
  <si>
    <t>23.1 g_02368</t>
  </si>
  <si>
    <t>Ri-registrato_02368</t>
  </si>
  <si>
    <t>02368</t>
  </si>
  <si>
    <t>PROTIL EC</t>
  </si>
  <si>
    <t>PROTON DF_02369</t>
  </si>
  <si>
    <t>BENSULFURON METHYL|METSULFURON-METHYL_02369</t>
  </si>
  <si>
    <t>CEQUISA S.A._02369</t>
  </si>
  <si>
    <t>(N) PERICOLOSO PER L'AMBIENTE_02369</t>
  </si>
  <si>
    <t>DISERBANTE_02369</t>
  </si>
  <si>
    <t>GRANULARE IDRODISPERSIBILE_02369</t>
  </si>
  <si>
    <t>50.0 g|2.0 g_02369</t>
  </si>
  <si>
    <t>Autorizzato_02369</t>
  </si>
  <si>
    <t>02369</t>
  </si>
  <si>
    <t>PROTON DF</t>
  </si>
  <si>
    <t>BENSULFURON METHYL|METSULFURON-METHYL</t>
  </si>
  <si>
    <t>50.0 g|2.0 g</t>
  </si>
  <si>
    <t>PROTONE SL_02370</t>
  </si>
  <si>
    <t>S-ABSCISIC ACID_02370</t>
  </si>
  <si>
    <t>SUMITOMO CHEMICAL AGRO EUROPE S.A.S._02370</t>
  </si>
  <si>
    <t>-_02370</t>
  </si>
  <si>
    <t>FITOREGOLATORE_02370</t>
  </si>
  <si>
    <t>CONCENTRATO SOLUBILE_02370</t>
  </si>
  <si>
    <t>10.0 g_02370</t>
  </si>
  <si>
    <t>Autorizzato_02370</t>
  </si>
  <si>
    <t>02370</t>
  </si>
  <si>
    <t>PROTONE SL</t>
  </si>
  <si>
    <t>PROTUGAN_02371</t>
  </si>
  <si>
    <t>ISOPROTURON_02371</t>
  </si>
  <si>
    <t>ADAMA ITALIA S.R.L._02371</t>
  </si>
  <si>
    <t>(XN) NOCIVO|(N) PERICOLOSO PER L'AMBIENTE_02371</t>
  </si>
  <si>
    <t>DISERBANTE_02371</t>
  </si>
  <si>
    <t>SOSPENSIONE CONCENTRATA_02371</t>
  </si>
  <si>
    <t>45.0 g_02371</t>
  </si>
  <si>
    <t>Ri-registrato_02371</t>
  </si>
  <si>
    <t>02371</t>
  </si>
  <si>
    <t>PROTUGAN</t>
  </si>
  <si>
    <t>ISOPROTURON</t>
  </si>
  <si>
    <t>PROVADO PIN_02372</t>
  </si>
  <si>
    <t>IMIDACLOPRID_02372</t>
  </si>
  <si>
    <t>BAYER CROPSCIENCE S.R.L._02372</t>
  </si>
  <si>
    <t>(N) PERICOLOSO PER L'AMBIENTE_02372</t>
  </si>
  <si>
    <t>INSETTICIDA-ACARICIDA_02372</t>
  </si>
  <si>
    <t>COMPRESSE_02372</t>
  </si>
  <si>
    <t>2.5 g_02372</t>
  </si>
  <si>
    <t>Autorizzato_02372</t>
  </si>
  <si>
    <t>02372</t>
  </si>
  <si>
    <t>PROVADO PIN</t>
  </si>
  <si>
    <t>PROXAN SL_02373</t>
  </si>
  <si>
    <t>PROPAMOCARB HYDROCHLORIDE_02373</t>
  </si>
  <si>
    <t>ARYSTA LIFESCIENCE BENELUX SPRL_02373</t>
  </si>
  <si>
    <t>ESENTE DA CLASSIFICAZIONE DI PERICOLO_02373</t>
  </si>
  <si>
    <t>FUNGICIDA_02373</t>
  </si>
  <si>
    <t>CONCENTRATO SOLUBILE_02373</t>
  </si>
  <si>
    <t>66.7 g_02373</t>
  </si>
  <si>
    <t>Ri-registrato_02373</t>
  </si>
  <si>
    <t>02373</t>
  </si>
  <si>
    <t>PROXAN SL</t>
  </si>
  <si>
    <t>PROXANIL SC_02374</t>
  </si>
  <si>
    <t>CYMOXANIL|PROPAMOCARB_02374</t>
  </si>
  <si>
    <t>ARYSTA LIFESCIENCE BENELUX SPRL_02374</t>
  </si>
  <si>
    <t>(XN) NOCIVO_02374</t>
  </si>
  <si>
    <t>FUNGICIDA_02374</t>
  </si>
  <si>
    <t>SOSPENSIONE CONCENTRATA_02374</t>
  </si>
  <si>
    <t>4.6 g|36.9 g_02374</t>
  </si>
  <si>
    <t>Autorizzato_02374</t>
  </si>
  <si>
    <t>02374</t>
  </si>
  <si>
    <t>PROXANIL SC</t>
  </si>
  <si>
    <t>PROXIMO_02375</t>
  </si>
  <si>
    <t>PYRIPROXYFEN_02375</t>
  </si>
  <si>
    <t>INDUSTRIAS AFRASA S.A_02375</t>
  </si>
  <si>
    <t>-_02375</t>
  </si>
  <si>
    <t>INSETTICIDA_02375</t>
  </si>
  <si>
    <t>CONCENTRATO EMULSIONABILE_02375</t>
  </si>
  <si>
    <t>10.8 g_02375</t>
  </si>
  <si>
    <t>Autorizzato_02375</t>
  </si>
  <si>
    <t>02375</t>
  </si>
  <si>
    <t>PROXIMO</t>
  </si>
  <si>
    <t>PULL 52 DF_02376</t>
  </si>
  <si>
    <t>BENSULFURON METHYL|METSULFURON-METHYL_02376</t>
  </si>
  <si>
    <t>CEQUISA S.A._02376</t>
  </si>
  <si>
    <t>(N) PERICOLOSO PER L'AMBIENTE_02376</t>
  </si>
  <si>
    <t>DISERBANTE_02376</t>
  </si>
  <si>
    <t>GRANULARE_02376</t>
  </si>
  <si>
    <t>50.0 g|2.0 g_02376</t>
  </si>
  <si>
    <t>Autorizzato_02376</t>
  </si>
  <si>
    <t>02376</t>
  </si>
  <si>
    <t>PULL 52 DF</t>
  </si>
  <si>
    <t>PULSAR 40 SL_02377</t>
  </si>
  <si>
    <t>IMAZAMOX_02377</t>
  </si>
  <si>
    <t>VERDE BIO S.R.L._02377</t>
  </si>
  <si>
    <t>(N) PERICOLOSO PER L'AMBIENTE_02377</t>
  </si>
  <si>
    <t>DISERBANTE_02377</t>
  </si>
  <si>
    <t>CONCENTRATO SOLUBILE_02377</t>
  </si>
  <si>
    <t>3.7 g_02377</t>
  </si>
  <si>
    <t>Autorizzato_02377</t>
  </si>
  <si>
    <t>02377</t>
  </si>
  <si>
    <t>PULSAR 40 SL</t>
  </si>
  <si>
    <t>PUMA GOLD EC_02378</t>
  </si>
  <si>
    <t>MEFENPYR DIETHYL|FENOXAPROP-P-ETHYL|IODOSULFURON METHYL SODIUM_02378</t>
  </si>
  <si>
    <t>BAYER CROPSCIENCE S.R.L._02378</t>
  </si>
  <si>
    <t>(N) PERICOLOSO PER L'AMBIENTE|(XI) IRRITANTE_02378</t>
  </si>
  <si>
    <t>DISERBANTE_02378</t>
  </si>
  <si>
    <t>CONCENTRATO EMULSIONABILE_02378</t>
  </si>
  <si>
    <t>2.4 g|6.3 g|0.8 g_02378</t>
  </si>
  <si>
    <t>Autorizzato_02378</t>
  </si>
  <si>
    <t>02378</t>
  </si>
  <si>
    <t>PUMA GOLD EC</t>
  </si>
  <si>
    <t>PUNTIL MZ_02379</t>
  </si>
  <si>
    <t>MANCOZEB|METALAXYL-M_02379</t>
  </si>
  <si>
    <t>MANICA S.P.A._02379</t>
  </si>
  <si>
    <t>(N) PERICOLOSO PER L'AMBIENTE|(XN) NOCIVO_02379</t>
  </si>
  <si>
    <t>FUNGICIDA_02379</t>
  </si>
  <si>
    <t>POLVERE BAGNABILE_02379</t>
  </si>
  <si>
    <t>64.0 g|3.9 g_02379</t>
  </si>
  <si>
    <t>Ri-registrato_02379</t>
  </si>
  <si>
    <t>02379</t>
  </si>
  <si>
    <t>PUNTIL MZ</t>
  </si>
  <si>
    <t>PYCHLOREX 480 EC_02380</t>
  </si>
  <si>
    <t>CHLORPYRIFOS_02380</t>
  </si>
  <si>
    <t>DOW AGROSCIENCES ITALIA S.R.L._02380</t>
  </si>
  <si>
    <t>(N) PERICOLOSO PER L'AMBIENTE|(XN) NOCIVO_02380</t>
  </si>
  <si>
    <t>INSETTICIDA_02380</t>
  </si>
  <si>
    <t>CONCENTRATO EMULSIONABILE_02380</t>
  </si>
  <si>
    <t>44.6 g_02380</t>
  </si>
  <si>
    <t>Autorizzato_02380</t>
  </si>
  <si>
    <t>02380</t>
  </si>
  <si>
    <t>PYCHLOREX 480 EC</t>
  </si>
  <si>
    <t>PYGANIC 1.4_02381</t>
  </si>
  <si>
    <t>PYRETHRIN I_02381</t>
  </si>
  <si>
    <t>MGK EUROPE LTD_02381</t>
  </si>
  <si>
    <t>(N) PERICOLOSO PER L'AMBIENTE|(XI) IRRITANTE_02381</t>
  </si>
  <si>
    <t>INSETTICIDA_02381</t>
  </si>
  <si>
    <t>CONCENTRATO EMULSIONABILE_02381</t>
  </si>
  <si>
    <t>1.4 g_02381</t>
  </si>
  <si>
    <t>Autorizzato_02381</t>
  </si>
  <si>
    <t>02381</t>
  </si>
  <si>
    <t>PYGANIC 1.4</t>
  </si>
  <si>
    <t>MGK EUROPE LTD</t>
  </si>
  <si>
    <t>1.4 g</t>
  </si>
  <si>
    <t>PYGRAIN_02382</t>
  </si>
  <si>
    <t>PYRETHRINS_02382</t>
  </si>
  <si>
    <t>NEWPHARM S.R.L._02382</t>
  </si>
  <si>
    <t>(N) PERICOLOSO PER L'AMBIENTE_02382</t>
  </si>
  <si>
    <t>INSETTICIDA_02382</t>
  </si>
  <si>
    <t>CONCENTRATO EMULSIONABILE_02382</t>
  </si>
  <si>
    <t>2.0 g_02382</t>
  </si>
  <si>
    <t>Autorizzato_02382</t>
  </si>
  <si>
    <t>02382</t>
  </si>
  <si>
    <t>PYGRAIN</t>
  </si>
  <si>
    <t>PYKOS_02383</t>
  </si>
  <si>
    <t>PENCONAZOLE_02383</t>
  </si>
  <si>
    <t>SAPEC AGRO ITALIA SRL_02383</t>
  </si>
  <si>
    <t>NOCIVO PER GLI ORGANISMI ACQUATICI_02383</t>
  </si>
  <si>
    <t>FUNGICIDA_02383</t>
  </si>
  <si>
    <t>POLVERE BAGNABILE_02383</t>
  </si>
  <si>
    <t>10.0 g_02383</t>
  </si>
  <si>
    <t>Autorizzato_02383</t>
  </si>
  <si>
    <t>02383</t>
  </si>
  <si>
    <t>PYKOS</t>
  </si>
  <si>
    <t>PYPHEN NEW 10 EC_02384</t>
  </si>
  <si>
    <t>PYRIPROXYFEN_02384</t>
  </si>
  <si>
    <t>COLIA TRADE S.R.L._02384</t>
  </si>
  <si>
    <t>(N) PERICOLOSO PER L'AMBIENTE|(XN) NOCIVO_02384</t>
  </si>
  <si>
    <t>INSETTICIDA_02384</t>
  </si>
  <si>
    <t>CONCENTRATO EMULSIONABILE_02384</t>
  </si>
  <si>
    <t>10.9 g_02384</t>
  </si>
  <si>
    <t>Autorizzato_02384</t>
  </si>
  <si>
    <t>02384</t>
  </si>
  <si>
    <t>PYPHEN NEW 10 EC</t>
  </si>
  <si>
    <t>PYR PRONTO_02385</t>
  </si>
  <si>
    <t>CHLORPYRIFOS_02385</t>
  </si>
  <si>
    <t>ADAMA MAKHTESHIM LTD_02385</t>
  </si>
  <si>
    <t>(N) PERICOLOSO PER L'AMBIENTE_02385</t>
  </si>
  <si>
    <t>INSETTICIDA_02385</t>
  </si>
  <si>
    <t>CONCENTRATO EMULSIONABILE_02385</t>
  </si>
  <si>
    <t>0.5 g_02385</t>
  </si>
  <si>
    <t>Autorizzato_02385</t>
  </si>
  <si>
    <t>02385</t>
  </si>
  <si>
    <t>PYR PRONTO</t>
  </si>
  <si>
    <t>PYREOS 200 SC_02386</t>
  </si>
  <si>
    <t>IMIDACLOPRID_02386</t>
  </si>
  <si>
    <t>NUFARM S.A.S._02386</t>
  </si>
  <si>
    <t>(N) PERICOLOSO PER L'AMBIENTE_02386</t>
  </si>
  <si>
    <t>INSETTICIDA_02386</t>
  </si>
  <si>
    <t>SOSPENSIONE CONCENTRATA_02386</t>
  </si>
  <si>
    <t>17.8 g_02386</t>
  </si>
  <si>
    <t>Autorizzato_02386</t>
  </si>
  <si>
    <t>02386</t>
  </si>
  <si>
    <t>PYREOS 200 SC</t>
  </si>
  <si>
    <t>PYREOS EXTRA SL_02387</t>
  </si>
  <si>
    <t>IMIDACLOPRID_02387</t>
  </si>
  <si>
    <t>NUFARM ITALIA S.R.L._02387</t>
  </si>
  <si>
    <t>(N) PERICOLOSO PER L'AMBIENTE|(XI) IRRITANTE_02387</t>
  </si>
  <si>
    <t>INSETTICIDA_02387</t>
  </si>
  <si>
    <t>CONCENTRATO SOLUBILE_02387</t>
  </si>
  <si>
    <t>17.8 g_02387</t>
  </si>
  <si>
    <t>Autorizzato_02387</t>
  </si>
  <si>
    <t>02387</t>
  </si>
  <si>
    <t>PYREOS EXTRA SL</t>
  </si>
  <si>
    <t>PYRIMUS 400 SC_02388</t>
  </si>
  <si>
    <t>PYRIMETHANIL_02388</t>
  </si>
  <si>
    <t>ARYSTA LIFESCIENCE BENELUX SPRL_02388</t>
  </si>
  <si>
    <t>(N) PERICOLOSO PER L'AMBIENTE_02388</t>
  </si>
  <si>
    <t>FUNGICIDA_02388</t>
  </si>
  <si>
    <t>SOSPENSIONE CONCENTRATA_02388</t>
  </si>
  <si>
    <t>37.4 g_02388</t>
  </si>
  <si>
    <t>Autorizzato_02388</t>
  </si>
  <si>
    <t>02388</t>
  </si>
  <si>
    <t>PYRIMUS 400 SC</t>
  </si>
  <si>
    <t>PYRINET_02389</t>
  </si>
  <si>
    <t>CHLORPYRIFOS_02389</t>
  </si>
  <si>
    <t>ADAMA MAKHTESHIM LTD_02389</t>
  </si>
  <si>
    <t>(XI) IRRITANTE|(N) PERICOLOSO PER L'AMBIENTE_02389</t>
  </si>
  <si>
    <t>INSETTICIDA_02389</t>
  </si>
  <si>
    <t>SOSPENSIONE DI CAPSULE_02389</t>
  </si>
  <si>
    <t>23.0 g_02389</t>
  </si>
  <si>
    <t>Autorizzato_02389</t>
  </si>
  <si>
    <t>02389</t>
  </si>
  <si>
    <t>PYRINET</t>
  </si>
  <si>
    <t>PYRINEX M 22_02390</t>
  </si>
  <si>
    <t>CHLORPYRIFOS-METHYL_02390</t>
  </si>
  <si>
    <t>DOW AGROSCIENCES ITALIA S.R.L._02390</t>
  </si>
  <si>
    <t>(N) PERICOLOSO PER L'AMBIENTE|(XI) IRRITANTE_02390</t>
  </si>
  <si>
    <t>INSETTICIDA_02390</t>
  </si>
  <si>
    <t>CONCENTRATO EMULSIONABILE_02390</t>
  </si>
  <si>
    <t>21.4 g_02390</t>
  </si>
  <si>
    <t>Ri-registrato_02390</t>
  </si>
  <si>
    <t>02390</t>
  </si>
  <si>
    <t>PYRINEX M 22</t>
  </si>
  <si>
    <t>PYRINEX ME_02391</t>
  </si>
  <si>
    <t>CHLORPYRIFOS_02391</t>
  </si>
  <si>
    <t>ADAMA MAKHTESHIM LTD_02391</t>
  </si>
  <si>
    <t>(N) PERICOLOSO PER L'AMBIENTE|(XI) IRRITANTE_02391</t>
  </si>
  <si>
    <t>INSETTICIDA_02391</t>
  </si>
  <si>
    <t>SOSPENSIONE DI CAPSULE_02391</t>
  </si>
  <si>
    <t>23.0 g_02391</t>
  </si>
  <si>
    <t>Autorizzato_02391</t>
  </si>
  <si>
    <t>02391</t>
  </si>
  <si>
    <t>PYRINEX ME</t>
  </si>
  <si>
    <t>PYRINEX PRONTO_02392</t>
  </si>
  <si>
    <t>CHLORPYRIFOS_02392</t>
  </si>
  <si>
    <t>ADAMA MAKHTESHIM LTD_02392</t>
  </si>
  <si>
    <t>(N) PERICOLOSO PER L'AMBIENTE_02392</t>
  </si>
  <si>
    <t>INSETTICIDA_02392</t>
  </si>
  <si>
    <t>SOSPENSIONE DI CAPSULE_02392</t>
  </si>
  <si>
    <t>0.5 g_02392</t>
  </si>
  <si>
    <t>Autorizzato_02392</t>
  </si>
  <si>
    <t>02392</t>
  </si>
  <si>
    <t>PYRINEX PRONTO</t>
  </si>
  <si>
    <t>PYRUS 400 SC_02393</t>
  </si>
  <si>
    <t>PYRIMETHANIL_02393</t>
  </si>
  <si>
    <t>ARYSTA LIFESCIENCE BENELUX SPRL_02393</t>
  </si>
  <si>
    <t>(N) PERICOLOSO PER L'AMBIENTE_02393</t>
  </si>
  <si>
    <t>FUNGICIDA_02393</t>
  </si>
  <si>
    <t>SOSPENSIONE CONCENTRATA_02393</t>
  </si>
  <si>
    <t>37.4 g_02393</t>
  </si>
  <si>
    <t>Autorizzato_02393</t>
  </si>
  <si>
    <t>02393</t>
  </si>
  <si>
    <t>PYRUS 400 SC</t>
  </si>
  <si>
    <t>QUAD-GLOB 200 SL_02394</t>
  </si>
  <si>
    <t>DIQUAT (DIBROMIDE)_02394</t>
  </si>
  <si>
    <t>GLOBACHEM NV_02394</t>
  </si>
  <si>
    <t>(N) PERICOLOSO PER L'AMBIENTE|(T  ) MOLTO TOSSICO_02394</t>
  </si>
  <si>
    <t>DISERBANTE_02394</t>
  </si>
  <si>
    <t>LIQUIDO (SENZA DILUIZIONE)_02394</t>
  </si>
  <si>
    <t>17.0 g_02394</t>
  </si>
  <si>
    <t>Autorizzato_02394</t>
  </si>
  <si>
    <t>02394</t>
  </si>
  <si>
    <t>QUAD-GLOB 200 SL</t>
  </si>
  <si>
    <t>QUADRIS_02395</t>
  </si>
  <si>
    <t>AZOXYSTROBIN_02395</t>
  </si>
  <si>
    <t>SYNGENTA ITALIA S.P.A._02395</t>
  </si>
  <si>
    <t>(N) PERICOLOSO PER L'AMBIENTE_02395</t>
  </si>
  <si>
    <t>FUNGICIDA_02395</t>
  </si>
  <si>
    <t>SOSPENSIONE CONCENTRATA_02395</t>
  </si>
  <si>
    <t>22.9 g_02395</t>
  </si>
  <si>
    <t>Ri-registrato_02395</t>
  </si>
  <si>
    <t>02395</t>
  </si>
  <si>
    <t>QUADRIS</t>
  </si>
  <si>
    <t>QUALY_02396</t>
  </si>
  <si>
    <t>CYPRODINIL_02396</t>
  </si>
  <si>
    <t>ADAMA MAKHTESHIM LTD_02396</t>
  </si>
  <si>
    <t>(N) PERICOLOSO PER L'AMBIENTE|(XI) IRRITANTE_02396</t>
  </si>
  <si>
    <t>FUNGICIDA_02396</t>
  </si>
  <si>
    <t>CONCENTRATO EMULSIONABILE_02396</t>
  </si>
  <si>
    <t>30.0 g_02396</t>
  </si>
  <si>
    <t>Autorizzato_02396</t>
  </si>
  <si>
    <t>02396</t>
  </si>
  <si>
    <t>QUALY</t>
  </si>
  <si>
    <t>QUANTUM_02397</t>
  </si>
  <si>
    <t>DIMETHOMORPH_02397</t>
  </si>
  <si>
    <t>ADAMA ITALIA S.R.L._02397</t>
  </si>
  <si>
    <t>(N) PERICOLOSO PER L'AMBIENTE_02397</t>
  </si>
  <si>
    <t>FUNGICIDA_02397</t>
  </si>
  <si>
    <t>GRANULARE IDRODISPERSIBILE_02397</t>
  </si>
  <si>
    <t>50.0 g_02397</t>
  </si>
  <si>
    <t>Ri-registrato_02397</t>
  </si>
  <si>
    <t>02397</t>
  </si>
  <si>
    <t>QUANTUM</t>
  </si>
  <si>
    <t>QUANTUM F_02398</t>
  </si>
  <si>
    <t>FOLPET|DIMETHOMORPH_02398</t>
  </si>
  <si>
    <t>ADAMA MAKHTESHIM LTD_02398</t>
  </si>
  <si>
    <t>(N) PERICOLOSO PER L'AMBIENTE|(XN) NOCIVO_02398</t>
  </si>
  <si>
    <t>DISERBANTE_02398</t>
  </si>
  <si>
    <t>GRANULARE IDRODISPERSIBILE_02398</t>
  </si>
  <si>
    <t>60.0 g|11.3 g_02398</t>
  </si>
  <si>
    <t>Autorizzato_02398</t>
  </si>
  <si>
    <t>02398</t>
  </si>
  <si>
    <t>QUANTUM F</t>
  </si>
  <si>
    <t>QUANTUM MZ_02399</t>
  </si>
  <si>
    <t>MANCOZEB|DIMETHOMORPH_02399</t>
  </si>
  <si>
    <t>ADAMA ITALIA S.R.L._02399</t>
  </si>
  <si>
    <t>(N) PERICOLOSO PER L'AMBIENTE|(XN) NOCIVO_02399</t>
  </si>
  <si>
    <t>FUNGICIDA_02399</t>
  </si>
  <si>
    <t>POLVERE BAGNABILE_02399</t>
  </si>
  <si>
    <t>60.0 g|9.0 g_02399</t>
  </si>
  <si>
    <t>Ri-registrato_02399</t>
  </si>
  <si>
    <t>02399</t>
  </si>
  <si>
    <t>QUANTUM MZ</t>
  </si>
  <si>
    <t>QUANTUM MZ WDG_02400</t>
  </si>
  <si>
    <t>MANCOZEB|DIMETHOMORPH_02400</t>
  </si>
  <si>
    <t>ADAMA ITALIA S.R.L._02400</t>
  </si>
  <si>
    <t>(N) PERICOLOSO PER L'AMBIENTE|(XN) NOCIVO_02400</t>
  </si>
  <si>
    <t>FUNGICIDA_02400</t>
  </si>
  <si>
    <t>GRANULARE IDRODISPERSIBILE_02400</t>
  </si>
  <si>
    <t>60.0 g|9.0 g_02400</t>
  </si>
  <si>
    <t>Autorizzato_02400</t>
  </si>
  <si>
    <t>02400</t>
  </si>
  <si>
    <t>QUANTUM MZ WDG</t>
  </si>
  <si>
    <t>QUANTUM R_02401</t>
  </si>
  <si>
    <t>COPPER OXYCHLORIDE|DIMETHOMORPH_02401</t>
  </si>
  <si>
    <t>ADAMA ITALIA S.R.L._02401</t>
  </si>
  <si>
    <t>(N) PERICOLOSO PER L'AMBIENTE_02401</t>
  </si>
  <si>
    <t>FUNGICIDA_02401</t>
  </si>
  <si>
    <t>POLVERE BAGNABILE_02401</t>
  </si>
  <si>
    <t>40.0 g|6.0 g_02401</t>
  </si>
  <si>
    <t>Autorizzato_02401</t>
  </si>
  <si>
    <t>02401</t>
  </si>
  <si>
    <t>QUANTUM R</t>
  </si>
  <si>
    <t>QUANTUM R-OK_02402</t>
  </si>
  <si>
    <t>COPPER HYDROXIDE|DIMETHOMORPH_02402</t>
  </si>
  <si>
    <t>ADAMA MAKHTESHIM LTD_02402</t>
  </si>
  <si>
    <t>-_02402</t>
  </si>
  <si>
    <t>FUNGICIDA_02402</t>
  </si>
  <si>
    <t>MICROGRANULARE IDRODISPERSIBILE_02402</t>
  </si>
  <si>
    <t>14.0 g|6.0 g_02402</t>
  </si>
  <si>
    <t>Autorizzato con procedura zonale_02402</t>
  </si>
  <si>
    <t>02402</t>
  </si>
  <si>
    <t>QUANTUM R-OK</t>
  </si>
  <si>
    <t>COPPER HYDROXIDE|DIMETHOMORPH</t>
  </si>
  <si>
    <t>14.0 g|6.0 g</t>
  </si>
  <si>
    <t>QUARTET_02403</t>
  </si>
  <si>
    <t>DISODIUM PHOSPHONATE_02403</t>
  </si>
  <si>
    <t>BELCHIM CROP PROTECTION NV/SA_02403</t>
  </si>
  <si>
    <t>-_02403</t>
  </si>
  <si>
    <t>FUNGICIDA_02403</t>
  </si>
  <si>
    <t>CONCENTRATO SOLUBILE_02403</t>
  </si>
  <si>
    <t>36.5 g_02403</t>
  </si>
  <si>
    <t>Autorizzato_02403</t>
  </si>
  <si>
    <t>02403</t>
  </si>
  <si>
    <t>QUARTET</t>
  </si>
  <si>
    <t>DISODIUM PHOSPHONATE</t>
  </si>
  <si>
    <t>36.5 g</t>
  </si>
  <si>
    <t>QUASAR 50 WP_02404</t>
  </si>
  <si>
    <t>DIMETHOMORPH_02404</t>
  </si>
  <si>
    <t>BASF ITALIA S.P.A._02404</t>
  </si>
  <si>
    <t>(N) PERICOLOSO PER L'AMBIENTE_02404</t>
  </si>
  <si>
    <t>FUNGICIDA_02404</t>
  </si>
  <si>
    <t>POLVERE BAGNABILE_02404</t>
  </si>
  <si>
    <t>50.0 g_02404</t>
  </si>
  <si>
    <t>Ri-registrato_02404</t>
  </si>
  <si>
    <t>02404</t>
  </si>
  <si>
    <t>QUASAR 50 WP</t>
  </si>
  <si>
    <t>QUASAR 6/24 R_02405</t>
  </si>
  <si>
    <t>TRIBASIC COPPER SULPHATE|DIMETHOMORPH_02405</t>
  </si>
  <si>
    <t>DIACHEM S.P.A._02405</t>
  </si>
  <si>
    <t>(N) PERICOLOSO PER L'AMBIENTE_02405</t>
  </si>
  <si>
    <t>FUNGICIDA_02405</t>
  </si>
  <si>
    <t>POLVERE BAGNABILE_02405</t>
  </si>
  <si>
    <t>24.0 g|6.0 g_02405</t>
  </si>
  <si>
    <t>Autorizzato_02405</t>
  </si>
  <si>
    <t>02405</t>
  </si>
  <si>
    <t>QUASAR 6/24 R</t>
  </si>
  <si>
    <t>QUASAR MZ WG_02406</t>
  </si>
  <si>
    <t>MANCOZEB|DIMETHOMORPH_02406</t>
  </si>
  <si>
    <t>BASF ITALIA S.P.A._02406</t>
  </si>
  <si>
    <t>(N) PERICOLOSO PER L'AMBIENTE|(XN) NOCIVO_02406</t>
  </si>
  <si>
    <t>FUNGICIDA_02406</t>
  </si>
  <si>
    <t>GRANULARE IDRODISPERSIBILE_02406</t>
  </si>
  <si>
    <t>60.0 g|9.0 g_02406</t>
  </si>
  <si>
    <t>Ri-registrato_02406</t>
  </si>
  <si>
    <t>02406</t>
  </si>
  <si>
    <t>QUASAR MZ WG</t>
  </si>
  <si>
    <t>QUASAR R FLOW_02407</t>
  </si>
  <si>
    <t>TRIBASIC COPPER SULPHATE|DIMETHOMORPH_02407</t>
  </si>
  <si>
    <t>DIACHEM S.P.A._02407</t>
  </si>
  <si>
    <t>(N) PERICOLOSO PER L'AMBIENTE_02407</t>
  </si>
  <si>
    <t>FUNGICIDA_02407</t>
  </si>
  <si>
    <t>SOSPENSIONE CONCENTRATA_02407</t>
  </si>
  <si>
    <t>17.8 g|4.5 g_02407</t>
  </si>
  <si>
    <t>Autorizzato_02407</t>
  </si>
  <si>
    <t>02407</t>
  </si>
  <si>
    <t>QUASAR R FLOW</t>
  </si>
  <si>
    <t>QUBIC MZ PRO_02408</t>
  </si>
  <si>
    <t>MANCOZEB|METALAXYL-M_02408</t>
  </si>
  <si>
    <t>DIACHEM S.P.A._02408</t>
  </si>
  <si>
    <t>(N) PERICOLOSO PER L'AMBIENTE|(XN) NOCIVO_02408</t>
  </si>
  <si>
    <t>FUNGICIDA_02408</t>
  </si>
  <si>
    <t>POLVERE BAGNABILE_02408</t>
  </si>
  <si>
    <t>64.0 g|3.9 g_02408</t>
  </si>
  <si>
    <t>Ri-registrato_02408</t>
  </si>
  <si>
    <t>02408</t>
  </si>
  <si>
    <t>QUBIC MZ PRO</t>
  </si>
  <si>
    <t>QUBIC R PRO_02409</t>
  </si>
  <si>
    <t>TRIBASIC COPPER SULPHATE|METALAXYL-M_02409</t>
  </si>
  <si>
    <t>DIACHEM S.P.A._02409</t>
  </si>
  <si>
    <t>-_02409</t>
  </si>
  <si>
    <t>FUNGICIDA_02409</t>
  </si>
  <si>
    <t>SOSPENSIONE CONCENTRATA_02409</t>
  </si>
  <si>
    <t>15.6 g|1.9 g_02409</t>
  </si>
  <si>
    <t>Autorizzato_02409</t>
  </si>
  <si>
    <t>02409</t>
  </si>
  <si>
    <t>QUBIC R PRO</t>
  </si>
  <si>
    <t>15.6 g|1.9 g</t>
  </si>
  <si>
    <t>QUEEN 5 EC_02410</t>
  </si>
  <si>
    <t>QUIZALOFOP-P-ETHYL_02410</t>
  </si>
  <si>
    <t>SHARDA CROPCHEM LIMITED_02410</t>
  </si>
  <si>
    <t>(N) PERICOLOSO PER L'AMBIENTE|(XI) IRRITANTE_02410</t>
  </si>
  <si>
    <t>DISERBANTE_02410</t>
  </si>
  <si>
    <t>CONCENTRATO EMULSIONABILE_02410</t>
  </si>
  <si>
    <t>5.0 g_02410</t>
  </si>
  <si>
    <t>Autorizzato_02410</t>
  </si>
  <si>
    <t>02410</t>
  </si>
  <si>
    <t>QUEEN 5 EC</t>
  </si>
  <si>
    <t>QUILT XCEL_02411</t>
  </si>
  <si>
    <t>PROPICONAZOLE|AZOXYSTROBIN_02411</t>
  </si>
  <si>
    <t>SYNGENTA ITALIA S.P.A._02411</t>
  </si>
  <si>
    <t>-_02411</t>
  </si>
  <si>
    <t>FUNGICIDA_02411</t>
  </si>
  <si>
    <t>SOSPENSIONE-EMULSIONE_02411</t>
  </si>
  <si>
    <t>11.6 g|13.4 g_02411</t>
  </si>
  <si>
    <t>Autorizzato in regime di Riconoscimento Reciproco_02411</t>
  </si>
  <si>
    <t>02411</t>
  </si>
  <si>
    <t>QUILT XCEL</t>
  </si>
  <si>
    <t>PROPICONAZOLE|AZOXYSTROBIN</t>
  </si>
  <si>
    <t>11.6 g|13.4 g</t>
  </si>
  <si>
    <t>QUIVER-TOP_02412</t>
  </si>
  <si>
    <t>COPPER SULFATE_02412</t>
  </si>
  <si>
    <t>NUFARM ITALIA S.R.L._02412</t>
  </si>
  <si>
    <t>(N) PERICOLOSO PER L'AMBIENTE_02412</t>
  </si>
  <si>
    <t>FUNGICIDA_02412</t>
  </si>
  <si>
    <t>SOSPENSIONE CONCENTRATA_02412</t>
  </si>
  <si>
    <t>12.0 g_02412</t>
  </si>
  <si>
    <t>Autorizzato_02412</t>
  </si>
  <si>
    <t>02412</t>
  </si>
  <si>
    <t>QUIVER-TOP</t>
  </si>
  <si>
    <t>QUIZ_02413</t>
  </si>
  <si>
    <t>QUIZALOFOP-P-ETHYL_02413</t>
  </si>
  <si>
    <t>SHARDA CROPCHEM LIMITED_02413</t>
  </si>
  <si>
    <t>(N) PERICOLOSO PER L'AMBIENTE|(XI) IRRITANTE_02413</t>
  </si>
  <si>
    <t>DISERBANTE_02413</t>
  </si>
  <si>
    <t>CONCENTRATO EMULSIONABILE_02413</t>
  </si>
  <si>
    <t>5.0 g_02413</t>
  </si>
  <si>
    <t>Autorizzato_02413</t>
  </si>
  <si>
    <t>02413</t>
  </si>
  <si>
    <t>QUIZ</t>
  </si>
  <si>
    <t>QUIZA 5 EC_02414</t>
  </si>
  <si>
    <t>QUIZALOFOP-P-ETHYL_02414</t>
  </si>
  <si>
    <t>ADAMA AGAN LTD_02414</t>
  </si>
  <si>
    <t>(N) PERICOLOSO PER L'AMBIENTE_02414</t>
  </si>
  <si>
    <t>DISERBANTE_02414</t>
  </si>
  <si>
    <t>CONCENTRATO EMULSIONABILE_02414</t>
  </si>
  <si>
    <t>5.4 g_02414</t>
  </si>
  <si>
    <t>Ri-registrato_02414</t>
  </si>
  <si>
    <t>02414</t>
  </si>
  <si>
    <t>QUIZA 5 EC</t>
  </si>
  <si>
    <t>QUMRAN_02415</t>
  </si>
  <si>
    <t>MANCOZEB|COPPER OXYCHLORIDE_02415</t>
  </si>
  <si>
    <t>DIACHEM S.P.A._02415</t>
  </si>
  <si>
    <t>(N) PERICOLOSO PER L'AMBIENTE|(XN) NOCIVO_02415</t>
  </si>
  <si>
    <t>FUNGICIDA_02415</t>
  </si>
  <si>
    <t>POLVERE BAGNABILE_02415</t>
  </si>
  <si>
    <t>30.0 g|12.0 g_02415</t>
  </si>
  <si>
    <t>Autorizzato_02415</t>
  </si>
  <si>
    <t>02415</t>
  </si>
  <si>
    <t>QUMRAN</t>
  </si>
  <si>
    <t>30.0 g|12.0 g</t>
  </si>
  <si>
    <t>R6 ERRESEI ALBIS_02416</t>
  </si>
  <si>
    <t>FOSETYL-ALUMINIUM|FLUOPICOLIDE_02416</t>
  </si>
  <si>
    <t>BAYER CROPSCIENCE S.R.L._02416</t>
  </si>
  <si>
    <t>(N) PERICOLOSO PER L'AMBIENTE|(XI) IRRITANTE_02416</t>
  </si>
  <si>
    <t>FUNGICIDA_02416</t>
  </si>
  <si>
    <t>GRANULARE IDRODISPERSIBILE_02416</t>
  </si>
  <si>
    <t>66.7 g|4.4 g_02416</t>
  </si>
  <si>
    <t>Autorizzato provvisoriamente_02416</t>
  </si>
  <si>
    <t>02416</t>
  </si>
  <si>
    <t>R6 ERRESEI ALBIS</t>
  </si>
  <si>
    <t>FOSETYL-ALUMINIUM|FLUOPICOLIDE</t>
  </si>
  <si>
    <t>R6 ERRESEI ALBIS EASY_02417</t>
  </si>
  <si>
    <t>FOSETYL-ALUMINIUM|FLUOPICOLIDE_02417</t>
  </si>
  <si>
    <t>BAYER CROPSCIENCE S.R.L._02417</t>
  </si>
  <si>
    <t>-_02417</t>
  </si>
  <si>
    <t>FUNGICIDA_02417</t>
  </si>
  <si>
    <t>GRANULARE IDRODISPERSIBILE_02417</t>
  </si>
  <si>
    <t>66.7 g|4.4 g_02417</t>
  </si>
  <si>
    <t>Autorizzato_02417</t>
  </si>
  <si>
    <t>02417</t>
  </si>
  <si>
    <t>R6 ERRESEI ALBIS EASY</t>
  </si>
  <si>
    <t>R6 ERRESEI ALBIS ORTO_02418</t>
  </si>
  <si>
    <t>FOSETYL-ALUMINIUM|FLUOPICOLIDE_02418</t>
  </si>
  <si>
    <t>BAYER CROPSCIENCE S.R.L._02418</t>
  </si>
  <si>
    <t>-_02418</t>
  </si>
  <si>
    <t>FUNGICIDA_02418</t>
  </si>
  <si>
    <t>MICROGRANULARE IDRODISPERSIBILE_02418</t>
  </si>
  <si>
    <t>66.7 g|4.4 g_02418</t>
  </si>
  <si>
    <t>Autorizzato_02418</t>
  </si>
  <si>
    <t>02418</t>
  </si>
  <si>
    <t>R6 ERRESEI ALBIS ORTO</t>
  </si>
  <si>
    <t>R6 ERRESEI BORDEAUX WG_02419</t>
  </si>
  <si>
    <t>FOSETYL-ALUMINIUM|TRIBASIC COPPER SULPHATE_02419</t>
  </si>
  <si>
    <t>UPL EUROPE L.T.D._02419</t>
  </si>
  <si>
    <t>(N) PERICOLOSO PER L'AMBIENTE|(XI) IRRITANTE_02419</t>
  </si>
  <si>
    <t>FUNGICIDA_02419</t>
  </si>
  <si>
    <t>GRANULARE IDRODISPERSIBILE_02419</t>
  </si>
  <si>
    <t>20.0 g|15.0 g_02419</t>
  </si>
  <si>
    <t>Autorizzato_02419</t>
  </si>
  <si>
    <t>02419</t>
  </si>
  <si>
    <t>R6 ERRESEI BORDEAUX WG</t>
  </si>
  <si>
    <t>FOSETYL-ALUMINIUM|TRIBASIC COPPER SULPHATE</t>
  </si>
  <si>
    <t>R6 ERRESEI PASADOBLE_02420</t>
  </si>
  <si>
    <t>PROPINEB|FLUOPICOLIDE_02420</t>
  </si>
  <si>
    <t>BAYER CROPSCIENCE S.R.L._02420</t>
  </si>
  <si>
    <t>(N) PERICOLOSO PER L'AMBIENTE|(XN) NOCIVO_02420</t>
  </si>
  <si>
    <t>FUNGICIDA_02420</t>
  </si>
  <si>
    <t>GRANULARE IDRODISPERSIBILE_02420</t>
  </si>
  <si>
    <t>65.0 g|5.0 g_02420</t>
  </si>
  <si>
    <t>Autorizzato_02420</t>
  </si>
  <si>
    <t>02420</t>
  </si>
  <si>
    <t>R6 ERRESEI PASADOBLE</t>
  </si>
  <si>
    <t>PROPINEB|FLUOPICOLIDE</t>
  </si>
  <si>
    <t>65.0 g|5.0 g</t>
  </si>
  <si>
    <t>R6 ERRESEI SB-R42 WG_02421</t>
  </si>
  <si>
    <t>MANCOZEB|COPPER SULFATE_02421</t>
  </si>
  <si>
    <t>UPL EUROPE L.T.D._02421</t>
  </si>
  <si>
    <t>-_02421</t>
  </si>
  <si>
    <t>FUNGICIDA_02421</t>
  </si>
  <si>
    <t>GRANULARE IDRODISPERSIBILE_02421</t>
  </si>
  <si>
    <t>30.0 g|12.0 g_02421</t>
  </si>
  <si>
    <t>Autorizzato_02421</t>
  </si>
  <si>
    <t>02421</t>
  </si>
  <si>
    <t>R6 ERRESEI SB-R42 WG</t>
  </si>
  <si>
    <t>R6 ERRESEI TREVI_02422</t>
  </si>
  <si>
    <t>FOSETYL-ALUMINIUM|FENAMIDONE|IPROVALICARB_02422</t>
  </si>
  <si>
    <t>BAYER CROPSCIENCE S.R.L._02422</t>
  </si>
  <si>
    <t>(N) PERICOLOSO PER L'AMBIENTE|(XI) IRRITANTE_02422</t>
  </si>
  <si>
    <t>FUNGICIDA_02422</t>
  </si>
  <si>
    <t>POLVERE BAGNABILE_02422</t>
  </si>
  <si>
    <t>52.0 g|4.0 g|4.8 g_02422</t>
  </si>
  <si>
    <t>Ri-registrato_02422</t>
  </si>
  <si>
    <t>02422</t>
  </si>
  <si>
    <t>R6 ERRESEI TREVI</t>
  </si>
  <si>
    <t>R6 ERRESEI TRIPLO S BLU_02423</t>
  </si>
  <si>
    <t>CYMOXANIL|FOSETYL-ALUMINIUM|MANCOZEB_02423</t>
  </si>
  <si>
    <t>SIPCAM S.P.A._02423</t>
  </si>
  <si>
    <t>-_02423</t>
  </si>
  <si>
    <t>FUNGICIDA_02423</t>
  </si>
  <si>
    <t>POLVERE BAGNABILE_02423</t>
  </si>
  <si>
    <t>2.0 g|33.0 g|25.0 g_02423</t>
  </si>
  <si>
    <t>Autorizzato_02423</t>
  </si>
  <si>
    <t>02423</t>
  </si>
  <si>
    <t>R6 ERRESEI TRIPLO S BLU</t>
  </si>
  <si>
    <t>2.0 g|33.0 g|25.0 g</t>
  </si>
  <si>
    <t>RABOR 6_02424</t>
  </si>
  <si>
    <t>COPPER SULFATE_02424</t>
  </si>
  <si>
    <t>NUFARM ITALIA S.R.L._02424</t>
  </si>
  <si>
    <t>-_02424</t>
  </si>
  <si>
    <t>FUNGICIDA_02424</t>
  </si>
  <si>
    <t>POLVERE BAGNABILE_02424</t>
  </si>
  <si>
    <t>6.0 g_02424</t>
  </si>
  <si>
    <t>Autorizzato_02424</t>
  </si>
  <si>
    <t>02424</t>
  </si>
  <si>
    <t>RABOR 6</t>
  </si>
  <si>
    <t>6.0 g</t>
  </si>
  <si>
    <t>RADAR 10 EC_02425</t>
  </si>
  <si>
    <t>PENCONAZOLE_02425</t>
  </si>
  <si>
    <t>SYNGENTA ITALIA S.P.A._02425</t>
  </si>
  <si>
    <t>(N) PERICOLOSO PER L'AMBIENTE|(XI) IRRITANTE_02425</t>
  </si>
  <si>
    <t>FUNGICIDA_02425</t>
  </si>
  <si>
    <t>CONCENTRATO EMULSIONABILE_02425</t>
  </si>
  <si>
    <t>10.1 g_02425</t>
  </si>
  <si>
    <t>Ri-registrato_02425</t>
  </si>
  <si>
    <t>02425</t>
  </si>
  <si>
    <t>RADAR 10 EC</t>
  </si>
  <si>
    <t>RADAR COMBI FLOW_02426</t>
  </si>
  <si>
    <t>SULPHUR (ZOLFO)|PENCONAZOLE_02426</t>
  </si>
  <si>
    <t>DIACHEM S.P.A._02426</t>
  </si>
  <si>
    <t>-_02426</t>
  </si>
  <si>
    <t>FUNGICIDA_02426</t>
  </si>
  <si>
    <t>SOSPENSIONE CONCENTRATA_02426</t>
  </si>
  <si>
    <t>33.3 g|1.3 g_02426</t>
  </si>
  <si>
    <t>Autorizzato con procedura zonale_02426</t>
  </si>
  <si>
    <t>02426</t>
  </si>
  <si>
    <t>RADAR COMBI FLOW</t>
  </si>
  <si>
    <t>33.3 g|1.3 g</t>
  </si>
  <si>
    <t>RADAR HP_02427</t>
  </si>
  <si>
    <t>PENCONAZOLE_02427</t>
  </si>
  <si>
    <t>DIACHEM S.P.A._02427</t>
  </si>
  <si>
    <t>-_02427</t>
  </si>
  <si>
    <t>FUNGICIDA_02427</t>
  </si>
  <si>
    <t>SOSPENSIONE CONCENTRATA_02427</t>
  </si>
  <si>
    <t>2.8 g_02427</t>
  </si>
  <si>
    <t>Autorizzato con procedura zonale_02427</t>
  </si>
  <si>
    <t>02427</t>
  </si>
  <si>
    <t>RADAR HP</t>
  </si>
  <si>
    <t>RADICANTE POLVERE TALEE LEGNOSE_02428</t>
  </si>
  <si>
    <t>1-NAPHTHYLACETIC ACID (1-NAA)_02428</t>
  </si>
  <si>
    <t>NUFARM ITALIA S.R.L._02428</t>
  </si>
  <si>
    <t>-_02428</t>
  </si>
  <si>
    <t>FITOREGOLATORE_02428</t>
  </si>
  <si>
    <t>POLVERE_02428</t>
  </si>
  <si>
    <t>0.8 g_02428</t>
  </si>
  <si>
    <t>Autorizzato_02428</t>
  </si>
  <si>
    <t>02428</t>
  </si>
  <si>
    <t>RADICANTE POLVERE TALEE LEGNOSE</t>
  </si>
  <si>
    <t>RADIL ORMON_02429</t>
  </si>
  <si>
    <t>1-NAPHTHYLACETIC ACID (1-NAA)_02429</t>
  </si>
  <si>
    <t>NUFARM ITALIA S.R.L._02429</t>
  </si>
  <si>
    <t>-_02429</t>
  </si>
  <si>
    <t>FITOREGOLATORE_02429</t>
  </si>
  <si>
    <t>LIQUIDO (SENZA DILUIZIONE)_02429</t>
  </si>
  <si>
    <t>1.0 g_02429</t>
  </si>
  <si>
    <t>Autorizzato_02429</t>
  </si>
  <si>
    <t>02429</t>
  </si>
  <si>
    <t>RADIL ORMON</t>
  </si>
  <si>
    <t>RADIP ORMON_02430</t>
  </si>
  <si>
    <t>1-NAPHTHYLACETIC ACID (1-NAA)_02430</t>
  </si>
  <si>
    <t>NUFARM ITALIA S.R.L._02430</t>
  </si>
  <si>
    <t>-_02430</t>
  </si>
  <si>
    <t>FITOREGOLATORE_02430</t>
  </si>
  <si>
    <t>POLVERE_02430</t>
  </si>
  <si>
    <t>1.0 g_02430</t>
  </si>
  <si>
    <t>Autorizzato_02430</t>
  </si>
  <si>
    <t>02430</t>
  </si>
  <si>
    <t>RADIP ORMON</t>
  </si>
  <si>
    <t>RAGNOSTOP 10WP_02431</t>
  </si>
  <si>
    <t>HEXYTHIAZOX_02431</t>
  </si>
  <si>
    <t>INDUSTRIAS AFRASA S.A_02431</t>
  </si>
  <si>
    <t>(N) PERICOLOSO PER L'AMBIENTE_02431</t>
  </si>
  <si>
    <t>ACARICIDA_02431</t>
  </si>
  <si>
    <t>POLVERE BAGNABILE_02431</t>
  </si>
  <si>
    <t>10.0 g_02431</t>
  </si>
  <si>
    <t>Autorizzato_02431</t>
  </si>
  <si>
    <t>02431</t>
  </si>
  <si>
    <t>RAGNOSTOP 10WP</t>
  </si>
  <si>
    <t>RAGTIME 250_02432</t>
  </si>
  <si>
    <t>PACLOBUTRAZOL_02432</t>
  </si>
  <si>
    <t>PROPLAN PLANT PROTECTION COMPANY S.L._02432</t>
  </si>
  <si>
    <t>-_02432</t>
  </si>
  <si>
    <t>FITOREGOLATORE_02432</t>
  </si>
  <si>
    <t>SOSPENSIONE CONCENTRATA_02432</t>
  </si>
  <si>
    <t>23.6 g_02432</t>
  </si>
  <si>
    <t>Autorizzato_02432</t>
  </si>
  <si>
    <t>02432</t>
  </si>
  <si>
    <t>RAGTIME 250</t>
  </si>
  <si>
    <t>RAIDER 3B_02433</t>
  </si>
  <si>
    <t>COPPER SULFATE_02433</t>
  </si>
  <si>
    <t>PHOENIX-DEL S.R.L._02433</t>
  </si>
  <si>
    <t>(N) PERICOLOSO PER L'AMBIENTE_02433</t>
  </si>
  <si>
    <t>FUNGICIDA_02433</t>
  </si>
  <si>
    <t>SOSPENSIONE CONCENTRATA_02433</t>
  </si>
  <si>
    <t>12.0 g_02433</t>
  </si>
  <si>
    <t>Autorizzato_02433</t>
  </si>
  <si>
    <t>02433</t>
  </si>
  <si>
    <t>RAIDER 3B</t>
  </si>
  <si>
    <t>RAIDER HI BIO_02434</t>
  </si>
  <si>
    <t>COPPER HYDROXIDE_02434</t>
  </si>
  <si>
    <t>ALBAUGH UK LTD._02434</t>
  </si>
  <si>
    <t>-_02434</t>
  </si>
  <si>
    <t>FUNGICIDA_02434</t>
  </si>
  <si>
    <t>MICROGRANULARE IDRODISPERSIBILE_02434</t>
  </si>
  <si>
    <t>22.0 g_02434</t>
  </si>
  <si>
    <t>Autorizzato_02434</t>
  </si>
  <si>
    <t>02434</t>
  </si>
  <si>
    <t>RAIDER HI BIO</t>
  </si>
  <si>
    <t>RAIDER HI TECH_02435</t>
  </si>
  <si>
    <t>COPPER HYDROXIDE_02435</t>
  </si>
  <si>
    <t>SIVAM S.P.A._02435</t>
  </si>
  <si>
    <t>(N) PERICOLOSO PER L'AMBIENTE|(XI) IRRITANTE_02435</t>
  </si>
  <si>
    <t>FUNGICIDA_02435</t>
  </si>
  <si>
    <t>GRANULARE IDRODISPERSIBILE_02435</t>
  </si>
  <si>
    <t>22.0 g_02435</t>
  </si>
  <si>
    <t>Autorizzato_02435</t>
  </si>
  <si>
    <t>02435</t>
  </si>
  <si>
    <t>RAIDER HI TECH</t>
  </si>
  <si>
    <t>RAILWAY 500 SC_02436</t>
  </si>
  <si>
    <t>OXYFLUORFEN_02436</t>
  </si>
  <si>
    <t>ADAMA AGAN LTD_02436</t>
  </si>
  <si>
    <t>(N) PERICOLOSO PER L'AMBIENTE_02436</t>
  </si>
  <si>
    <t>DISERBANTE_02436</t>
  </si>
  <si>
    <t>SOSPENSIONE CONCENTRATA_02436</t>
  </si>
  <si>
    <t>42.9 g_02436</t>
  </si>
  <si>
    <t>Autorizzato_02436</t>
  </si>
  <si>
    <t>02436</t>
  </si>
  <si>
    <t>RAILWAY 500 SC</t>
  </si>
  <si>
    <t>RAJAH_02437</t>
  </si>
  <si>
    <t>BROMOXYNIL_02437</t>
  </si>
  <si>
    <t>NUFARM ITALIA S.R.L._02437</t>
  </si>
  <si>
    <t>(N) PERICOLOSO PER L'AMBIENTE|(XN) NOCIVO_02437</t>
  </si>
  <si>
    <t>DISERBANTE_02437</t>
  </si>
  <si>
    <t>CONCENTRATO EMULSIONABILE_02437</t>
  </si>
  <si>
    <t>22.4 g_02437</t>
  </si>
  <si>
    <t>Autorizzato in regime di Riconoscimento Reciproco_02437</t>
  </si>
  <si>
    <t>02437</t>
  </si>
  <si>
    <t>RAJAH</t>
  </si>
  <si>
    <t>BROMOXYNIL</t>
  </si>
  <si>
    <t>22.4 g</t>
  </si>
  <si>
    <t>RAK 1+2 FORTE_02438</t>
  </si>
  <si>
    <t>(E,E/Z)-7,9-DODECADIENILACETATO_02438</t>
  </si>
  <si>
    <t>BASF ITALIA S.P.A._02438</t>
  </si>
  <si>
    <t>-_02438</t>
  </si>
  <si>
    <t>FEROMONE_02438</t>
  </si>
  <si>
    <t>PRODOTTO CON S.A. EVAPORABILE_02438</t>
  </si>
  <si>
    <t>226.0 mg|217.0 mg_02438</t>
  </si>
  <si>
    <t>Autorizzato con procedura zonale_02438</t>
  </si>
  <si>
    <t>02438</t>
  </si>
  <si>
    <t>RAK 1+2 FORTE</t>
  </si>
  <si>
    <t>(E,E/Z)-7,9-DODECADIENILACETATO</t>
  </si>
  <si>
    <t>226.0 mg|217.0 mg</t>
  </si>
  <si>
    <t>RAK 2 MAX_02439</t>
  </si>
  <si>
    <t>(E,Z)-7,9-DODECADIEN-1-YL ACETATE|DODECYL ACETATE_02439</t>
  </si>
  <si>
    <t>BASF ITALIA S.P.A._02439</t>
  </si>
  <si>
    <t>(XI) IRRITANTE_02439</t>
  </si>
  <si>
    <t>FEROMONE_02439</t>
  </si>
  <si>
    <t>PRODOTTO CON S.A. EVAPORABILE_02439</t>
  </si>
  <si>
    <t>-_02439</t>
  </si>
  <si>
    <t>Autorizzato_02439</t>
  </si>
  <si>
    <t>02439</t>
  </si>
  <si>
    <t>RAK 2 MAX</t>
  </si>
  <si>
    <t>(E,Z)-7,9-DODECADIEN-1-YL ACETATE|DODECYL ACETATE</t>
  </si>
  <si>
    <t>RAK 3_02440</t>
  </si>
  <si>
    <t>(E,E)-8,10-DODECADIEN-1-OL (CODLEMONE)_02440</t>
  </si>
  <si>
    <t>BASF ITALIA S.P.A._02440</t>
  </si>
  <si>
    <t>(XI) IRRITANTE_02440</t>
  </si>
  <si>
    <t>FEROMONE_02440</t>
  </si>
  <si>
    <t>PRODOTTO CON S.A. EVAPORABILE_02440</t>
  </si>
  <si>
    <t>140.0 mg_02440</t>
  </si>
  <si>
    <t>Autorizzato_02440</t>
  </si>
  <si>
    <t>02440</t>
  </si>
  <si>
    <t>RAK 3</t>
  </si>
  <si>
    <t>140.0 mg</t>
  </si>
  <si>
    <t>RAK 3+4_02441</t>
  </si>
  <si>
    <t>(Z)-11-TETRADECEN-1-YL ACETATE|(E,E)-8,10-DODECADIEN-1-OL (CODLEMONE)_02441</t>
  </si>
  <si>
    <t>BASF ITALIA S.P.A._02441</t>
  </si>
  <si>
    <t>(XI) IRRITANTE_02441</t>
  </si>
  <si>
    <t>FEROMONE_02441</t>
  </si>
  <si>
    <t>PRODOTTO CON S.A. EVAPORABILE_02441</t>
  </si>
  <si>
    <t>160.0 mg|140.0 mg_02441</t>
  </si>
  <si>
    <t>Autorizzato_02441</t>
  </si>
  <si>
    <t>02441</t>
  </si>
  <si>
    <t>RAK 3+4</t>
  </si>
  <si>
    <t>(Z)-11-TETRADECEN-1-YL ACETATE|(E,E)-8,10-DODECADIEN-1-OL (CODLEMONE)</t>
  </si>
  <si>
    <t>160.0 mg|140.0 mg</t>
  </si>
  <si>
    <t>RAK 5_02442</t>
  </si>
  <si>
    <t>(E,Z)-8-DODECEN-1-YL ACETATE_02442</t>
  </si>
  <si>
    <t>BASF ITALIA S.P.A._02442</t>
  </si>
  <si>
    <t>-_02442</t>
  </si>
  <si>
    <t>FEROMONE_02442</t>
  </si>
  <si>
    <t>PRODOTTO CON S.A. EVAPORABILE_02442</t>
  </si>
  <si>
    <t>450.0 mg_02442</t>
  </si>
  <si>
    <t>Autorizzato_02442</t>
  </si>
  <si>
    <t>02442</t>
  </si>
  <si>
    <t>RAK 5</t>
  </si>
  <si>
    <t>(E,Z)-8-DODECEN-1-YL ACETATE</t>
  </si>
  <si>
    <t>450.0 mg</t>
  </si>
  <si>
    <t>RAK 5+6_02443</t>
  </si>
  <si>
    <t>(E,Z)-8-DODECEN-1-YL ACETATE|(E)-5-DECEN-1-YL-ACETATE|(E)-5-DECEN-1-OL_02443</t>
  </si>
  <si>
    <t>BASF ITALIA S.P.A._02443</t>
  </si>
  <si>
    <t>(XI) IRRITANTE_02443</t>
  </si>
  <si>
    <t>FEROMONE_02443</t>
  </si>
  <si>
    <t>PRODOTTO CON S.A. EVAPORABILE_02443</t>
  </si>
  <si>
    <t>210.0 mg|25.0 mg_02443</t>
  </si>
  <si>
    <t>Autorizzato_02443</t>
  </si>
  <si>
    <t>02443</t>
  </si>
  <si>
    <t>RAK 5+6</t>
  </si>
  <si>
    <t>(E,Z)-8-DODECEN-1-YL ACETATE|(E)-5-DECEN-1-YL-ACETATE|(E)-5-DECEN-1-OL</t>
  </si>
  <si>
    <t>210.0 mg|25.0 mg</t>
  </si>
  <si>
    <t>RALON SUPER_02444</t>
  </si>
  <si>
    <t>MEFENPYR DIETHYL|FENOXAPROP-P-ETHYL_02444</t>
  </si>
  <si>
    <t>BAYER CROPSCIENCE S.R.L._02444</t>
  </si>
  <si>
    <t>(N) PERICOLOSO PER L'AMBIENTE|(XI) IRRITANTE_02444</t>
  </si>
  <si>
    <t>DISERBANTE_02444</t>
  </si>
  <si>
    <t>EMULSIONE OLIO/ACQUA_02444</t>
  </si>
  <si>
    <t>7.1 g|6.6 g_02444</t>
  </si>
  <si>
    <t>Autorizzato_02444</t>
  </si>
  <si>
    <t>02444</t>
  </si>
  <si>
    <t>RALON SUPER</t>
  </si>
  <si>
    <t>7.1 g|6.6 g</t>
  </si>
  <si>
    <t>RAM CYM 44 WG_02445</t>
  </si>
  <si>
    <t>CYMOXANIL|COPPER OXYCHLORIDE_02445</t>
  </si>
  <si>
    <t>ISAGRO S.P.A._02445</t>
  </si>
  <si>
    <t>(N) PERICOLOSO PER L'AMBIENTE|(XI) IRRITANTE_02445</t>
  </si>
  <si>
    <t>FUNGICIDA_02445</t>
  </si>
  <si>
    <t>GRANULARE IDRODISPERSIBILE_02445</t>
  </si>
  <si>
    <t>4.2 g|39.8 g_02445</t>
  </si>
  <si>
    <t>Autorizzato_02445</t>
  </si>
  <si>
    <t>02445</t>
  </si>
  <si>
    <t>RAM CYM 44 WG</t>
  </si>
  <si>
    <t>RAMBLER GOLD_02446</t>
  </si>
  <si>
    <t>PYRIPROXYFEN_02446</t>
  </si>
  <si>
    <t>SUMITOMO CHEMICAL AGRO EUROPE S.A.S._02446</t>
  </si>
  <si>
    <t>(N) PERICOLOSO PER L'AMBIENTE|(XN) NOCIVO_02446</t>
  </si>
  <si>
    <t>INSETTICIDA_02446</t>
  </si>
  <si>
    <t>CONCENTRATO EMULSIONABILE_02446</t>
  </si>
  <si>
    <t>10.9 g_02446</t>
  </si>
  <si>
    <t>Ri-registrato_02446</t>
  </si>
  <si>
    <t>02446</t>
  </si>
  <si>
    <t>RAMBLER GOLD</t>
  </si>
  <si>
    <t>RAMCY 44 WG_02447</t>
  </si>
  <si>
    <t>CYMOXANIL|COPPER OXYCHLORIDE_02447</t>
  </si>
  <si>
    <t>PROBELTE S.A._02447</t>
  </si>
  <si>
    <t>(N) PERICOLOSO PER L'AMBIENTE|(XI) IRRITANTE_02447</t>
  </si>
  <si>
    <t>FUNGICIDA_02447</t>
  </si>
  <si>
    <t>GRANULARE IDRODISPERSIBILE_02447</t>
  </si>
  <si>
    <t>4.0 g|38.0 g_02447</t>
  </si>
  <si>
    <t>Autorizzato_02447</t>
  </si>
  <si>
    <t>02447</t>
  </si>
  <si>
    <t>RAMCY 44 WG</t>
  </si>
  <si>
    <t>RAME 40% WG_02448</t>
  </si>
  <si>
    <t>COPPER OXYCHLORIDE_02448</t>
  </si>
  <si>
    <t>IQV ITALIA S.R.L._02448</t>
  </si>
  <si>
    <t>(N) PERICOLOSO PER L'AMBIENTE_02448</t>
  </si>
  <si>
    <t>FUNGICIDA_02448</t>
  </si>
  <si>
    <t>GRANULARE IDRODISPERSIBILE_02448</t>
  </si>
  <si>
    <t>40.0 g_02448</t>
  </si>
  <si>
    <t>Autorizzato_02448</t>
  </si>
  <si>
    <t>02448</t>
  </si>
  <si>
    <t>RAME 40% WG</t>
  </si>
  <si>
    <t>RAME CAFFARO BLU WG NEW_02449</t>
  </si>
  <si>
    <t>COPPER OXYCHLORIDE_02449</t>
  </si>
  <si>
    <t>ISAGRO S.P.A._02449</t>
  </si>
  <si>
    <t>(N) PERICOLOSO PER L'AMBIENTE_02449</t>
  </si>
  <si>
    <t>FUNGICIDA_02449</t>
  </si>
  <si>
    <t>GRANULARE IDRODISPERSIBILE_02449</t>
  </si>
  <si>
    <t>32.0 g_02449</t>
  </si>
  <si>
    <t>Autorizzato_02449</t>
  </si>
  <si>
    <t>02449</t>
  </si>
  <si>
    <t>RAME CAFFARO BLU WG NEW</t>
  </si>
  <si>
    <t>RAME IDROSSIDO FLOW AGRISYSTEM_02450</t>
  </si>
  <si>
    <t>COPPER HYDROXIDE_02450</t>
  </si>
  <si>
    <t>AGRISYSTEM S.R.L._02450</t>
  </si>
  <si>
    <t>(XI) IRRITANTE_02450</t>
  </si>
  <si>
    <t>FUNGICIDA_02450</t>
  </si>
  <si>
    <t>SOSPENSIONE CONCENTRATA_02450</t>
  </si>
  <si>
    <t>15.4 g_02450</t>
  </si>
  <si>
    <t>Autorizzato_02450</t>
  </si>
  <si>
    <t>02450</t>
  </si>
  <si>
    <t>RAME IDROSSIDO FLOW AGRISYSTEM</t>
  </si>
  <si>
    <t>RAME ISAGRO WG BLU_02451</t>
  </si>
  <si>
    <t>COPPER OXYCHLORIDE_02451</t>
  </si>
  <si>
    <t>ISAGRO S.P.A._02451</t>
  </si>
  <si>
    <t>(N) PERICOLOSO PER L'AMBIENTE_02451</t>
  </si>
  <si>
    <t>FUNGICIDA_02451</t>
  </si>
  <si>
    <t>GRANULARE IDRODISPERSIBILE_02451</t>
  </si>
  <si>
    <t>37.5 g_02451</t>
  </si>
  <si>
    <t>Autorizzato_02451</t>
  </si>
  <si>
    <t>02451</t>
  </si>
  <si>
    <t>RAME ISAGRO WG BLU</t>
  </si>
  <si>
    <t>RAME ZOLFO FLOW MCT_02452</t>
  </si>
  <si>
    <t>COPPER OXYCHLORIDE|SULPHUR (ZOLFO)_02452</t>
  </si>
  <si>
    <t>PASQUALE MORMINO &amp; FIGLIO S.R.L._02452</t>
  </si>
  <si>
    <t>-_02452</t>
  </si>
  <si>
    <t>FUNGICIDA_02452</t>
  </si>
  <si>
    <t>PASTA_02452</t>
  </si>
  <si>
    <t>13.0 g|21.0 g_02452</t>
  </si>
  <si>
    <t>Autorizzato_02452</t>
  </si>
  <si>
    <t>02452</t>
  </si>
  <si>
    <t>RAME ZOLFO FLOW MCT</t>
  </si>
  <si>
    <t>RAMEAZZURRO 250 SC_02453</t>
  </si>
  <si>
    <t>COPPER HYDROXIDE_02453</t>
  </si>
  <si>
    <t>SPIESS URANIA CHEMICALS GMBH_02453</t>
  </si>
  <si>
    <t>(N) PERICOLOSO PER L'AMBIENTE|(XI) IRRITANTE_02453</t>
  </si>
  <si>
    <t>FUNGICIDA_02453</t>
  </si>
  <si>
    <t>SOSPENSIONE CONCENTRATA_02453</t>
  </si>
  <si>
    <t>19.2 g_02453</t>
  </si>
  <si>
    <t>Autorizzato_02453</t>
  </si>
  <si>
    <t>02453</t>
  </si>
  <si>
    <t>RAMEAZZURRO 250 SC</t>
  </si>
  <si>
    <t>RAMEDIT COMBI WG_02454</t>
  </si>
  <si>
    <t>CYMOXANIL|COPPER OXYCHLORIDE_02454</t>
  </si>
  <si>
    <t>ISAGRO S.P.A._02454</t>
  </si>
  <si>
    <t>(N) PERICOLOSO PER L'AMBIENTE|(XI) IRRITANTE_02454</t>
  </si>
  <si>
    <t>FUNGICIDA_02454</t>
  </si>
  <si>
    <t>GRANULARE IDRODISPERSIBILE_02454</t>
  </si>
  <si>
    <t>4.0 g|40.0 g_02454</t>
  </si>
  <si>
    <t>Autorizzato_02454</t>
  </si>
  <si>
    <t>02454</t>
  </si>
  <si>
    <t>RAMEDIT COMBI WG</t>
  </si>
  <si>
    <t>RAMEDIT COMBI WG NC_02455</t>
  </si>
  <si>
    <t>CYMOXANIL|COPPER OXYCHLORIDE_02455</t>
  </si>
  <si>
    <t>ISAGRO S.P.A._02455</t>
  </si>
  <si>
    <t>(N) PERICOLOSO PER L'AMBIENTE|(XI) IRRITANTE_02455</t>
  </si>
  <si>
    <t>FUNGICIDA_02455</t>
  </si>
  <si>
    <t>GRANULARE IDRODISPERSIBILE_02455</t>
  </si>
  <si>
    <t>4.2 g|39.8 g_02455</t>
  </si>
  <si>
    <t>Autorizzato_02455</t>
  </si>
  <si>
    <t>02455</t>
  </si>
  <si>
    <t>RAMEDIT COMBI WG NC</t>
  </si>
  <si>
    <t>RAMEPLANT 50_02456</t>
  </si>
  <si>
    <t>COPPER OXYCHLORIDE_02456</t>
  </si>
  <si>
    <t>PHOENIX-DEL S.R.L._02456</t>
  </si>
  <si>
    <t>(XN) NOCIVO|(N) PERICOLOSO PER L'AMBIENTE_02456</t>
  </si>
  <si>
    <t>FUNGICIDA_02456</t>
  </si>
  <si>
    <t>POLVERE BAGNABILE_02456</t>
  </si>
  <si>
    <t>50.0 g_02456</t>
  </si>
  <si>
    <t>Autorizzato_02456</t>
  </si>
  <si>
    <t>02456</t>
  </si>
  <si>
    <t>RAMEPLANT 50</t>
  </si>
  <si>
    <t>RAMEPLANT WG_02457</t>
  </si>
  <si>
    <t>COPPER OXYCHLORIDE_02457</t>
  </si>
  <si>
    <t>ISAGRO S.P.A._02457</t>
  </si>
  <si>
    <t>(N) PERICOLOSO PER L'AMBIENTE_02457</t>
  </si>
  <si>
    <t>FUNGICIDA_02457</t>
  </si>
  <si>
    <t>GRANULARE IDRODISPERSIBILE_02457</t>
  </si>
  <si>
    <t>32.0 g_02457</t>
  </si>
  <si>
    <t>Autorizzato_02457</t>
  </si>
  <si>
    <t>02457</t>
  </si>
  <si>
    <t>RAMEPLANT WG</t>
  </si>
  <si>
    <t>RAMETTE_02458</t>
  </si>
  <si>
    <t>COPPER OXYCHLORIDE_02458</t>
  </si>
  <si>
    <t>ISAGRO S.P.A._02458</t>
  </si>
  <si>
    <t>(N) PERICOLOSO PER L'AMBIENTE_02458</t>
  </si>
  <si>
    <t>FUNGICIDA_02458</t>
  </si>
  <si>
    <t>GRANULARE IDRODISPERSIBILE_02458</t>
  </si>
  <si>
    <t>37.5 g_02458</t>
  </si>
  <si>
    <t>Autorizzato_02458</t>
  </si>
  <si>
    <t>02458</t>
  </si>
  <si>
    <t>RAMETTE</t>
  </si>
  <si>
    <t>RAMEZIN COMBI WG_02459</t>
  </si>
  <si>
    <t>CYMOXANIL|COPPER OXYCHLORIDE_02459</t>
  </si>
  <si>
    <t>ISAGRO S.P.A._02459</t>
  </si>
  <si>
    <t>(N) PERICOLOSO PER L'AMBIENTE|(XI) IRRITANTE_02459</t>
  </si>
  <si>
    <t>FUNGICIDA_02459</t>
  </si>
  <si>
    <t>GRANULARE IDRODISPERSIBILE_02459</t>
  </si>
  <si>
    <t>4.2 g|39.8 g_02459</t>
  </si>
  <si>
    <t>Autorizzato_02459</t>
  </si>
  <si>
    <t>02459</t>
  </si>
  <si>
    <t>RAMEZIN COMBI WG</t>
  </si>
  <si>
    <t>RAMEZIN COMBI WG NC_02460</t>
  </si>
  <si>
    <t>CYMOXANIL|COPPER OXYCHLORIDE_02460</t>
  </si>
  <si>
    <t>ISAGRO S.P.A._02460</t>
  </si>
  <si>
    <t>(N) PERICOLOSO PER L'AMBIENTE|(XI) IRRITANTE_02460</t>
  </si>
  <si>
    <t>FUNGICIDA_02460</t>
  </si>
  <si>
    <t>GRANULARE IDRODISPERSIBILE_02460</t>
  </si>
  <si>
    <t>4.2 g|39.8 g_02460</t>
  </si>
  <si>
    <t>Autorizzato_02460</t>
  </si>
  <si>
    <t>02460</t>
  </si>
  <si>
    <t>RAMEZIN COMBI WG NC</t>
  </si>
  <si>
    <t>RAMIN 30 DF_02461</t>
  </si>
  <si>
    <t>COPPER OXYCHLORIDE_02461</t>
  </si>
  <si>
    <t>CHEMIA S.P.A._02461</t>
  </si>
  <si>
    <t>(N) PERICOLOSO PER L'AMBIENTE_02461</t>
  </si>
  <si>
    <t>FUNGICIDA_02461</t>
  </si>
  <si>
    <t>GRANULARE IDRODISPERSIBILE_02461</t>
  </si>
  <si>
    <t>30.0 g_02461</t>
  </si>
  <si>
    <t>Ri-registrato_02461</t>
  </si>
  <si>
    <t>02461</t>
  </si>
  <si>
    <t>RAMIN 30 DF</t>
  </si>
  <si>
    <t>RAMIN 50_02462</t>
  </si>
  <si>
    <t>COPPER OXYCHLORIDE_02462</t>
  </si>
  <si>
    <t>CHEMIA S.P.A._02462</t>
  </si>
  <si>
    <t>(XN) NOCIVO_02462</t>
  </si>
  <si>
    <t>FUNGICIDA_02462</t>
  </si>
  <si>
    <t>POLVERE BAGNABILE_02462</t>
  </si>
  <si>
    <t>-_02462</t>
  </si>
  <si>
    <t>Autorizzato_02462</t>
  </si>
  <si>
    <t>02462</t>
  </si>
  <si>
    <t>RAMIN 50</t>
  </si>
  <si>
    <t>RAMOZEB SUPER_02463</t>
  </si>
  <si>
    <t>MANCOZEB|COPPER OXYCHLORIDE_02463</t>
  </si>
  <si>
    <t>IQV ITALIA S.R.L._02463</t>
  </si>
  <si>
    <t>(N) PERICOLOSO PER L'AMBIENTE|(XN) NOCIVO_02463</t>
  </si>
  <si>
    <t>FUNGICIDA_02463</t>
  </si>
  <si>
    <t>POLVERE BAGNABILE_02463</t>
  </si>
  <si>
    <t>20.0 g|30.0 g_02463</t>
  </si>
  <si>
    <t>Autorizzato_02463</t>
  </si>
  <si>
    <t>02463</t>
  </si>
  <si>
    <t>RAMOZEB SUPER</t>
  </si>
  <si>
    <t>20.0 g|30.0 g</t>
  </si>
  <si>
    <t>RAMPAR CS_02464</t>
  </si>
  <si>
    <t>PENDIMETHALIN|CLOMAZONE_02464</t>
  </si>
  <si>
    <t>SIPCAM S.P.A._02464</t>
  </si>
  <si>
    <t>-_02464</t>
  </si>
  <si>
    <t>DISERBANTE_02464</t>
  </si>
  <si>
    <t>LIQUIDO (SENZA DILUIZIONE)_02464</t>
  </si>
  <si>
    <t>24.6 %|4.9 %_02464</t>
  </si>
  <si>
    <t>Autorizzato_02464</t>
  </si>
  <si>
    <t>02464</t>
  </si>
  <si>
    <t>RAMPAR CS</t>
  </si>
  <si>
    <t>24.6 %|4.9 %</t>
  </si>
  <si>
    <t>RANCONA 15 ME_02465</t>
  </si>
  <si>
    <t>IPCONAZOLE_02465</t>
  </si>
  <si>
    <t>MACDERMID AGRICULTURAL SOLUTIONS ITALY S.R.L._02465</t>
  </si>
  <si>
    <t>NOCIVO PER GLI ORGANISMI ACQUATICI_02465</t>
  </si>
  <si>
    <t>FUNGICIDA_02465</t>
  </si>
  <si>
    <t>MICROEMULSIONE_02465</t>
  </si>
  <si>
    <t>1.4 g_02465</t>
  </si>
  <si>
    <t>Autorizzato provvisoriamente_02465</t>
  </si>
  <si>
    <t>02465</t>
  </si>
  <si>
    <t>RANCONA 15 ME</t>
  </si>
  <si>
    <t>IPCONAZOLE</t>
  </si>
  <si>
    <t>RANDALL_02466</t>
  </si>
  <si>
    <t>CYHALOFOP-BUTYL_02466</t>
  </si>
  <si>
    <t>DOW AGROSCIENCES ITALIA S.R.L._02466</t>
  </si>
  <si>
    <t>(N) PERICOLOSO PER L'AMBIENTE|(XN) NOCIVO_02466</t>
  </si>
  <si>
    <t>DISERBANTE_02466</t>
  </si>
  <si>
    <t>CONCENTRATO EMULSIONABILE_02466</t>
  </si>
  <si>
    <t>20.9 %_02466</t>
  </si>
  <si>
    <t>Autorizzato_02466</t>
  </si>
  <si>
    <t>02466</t>
  </si>
  <si>
    <t>RANDALL</t>
  </si>
  <si>
    <t>20.9 %</t>
  </si>
  <si>
    <t>RANMAN_02467</t>
  </si>
  <si>
    <t>CYAZOFAMID_02467</t>
  </si>
  <si>
    <t>ISK BIOSCIENCES EUROPE N.V._02467</t>
  </si>
  <si>
    <t>(N) PERICOLOSO PER L'AMBIENTE|(XN) NOCIVO_02467</t>
  </si>
  <si>
    <t>FUNGICIDA_02467</t>
  </si>
  <si>
    <t>SOSPENSIONE CONCENTRATA_02467</t>
  </si>
  <si>
    <t>34.8 g_02467</t>
  </si>
  <si>
    <t>Autorizzato_02467</t>
  </si>
  <si>
    <t>02467</t>
  </si>
  <si>
    <t>RANMAN</t>
  </si>
  <si>
    <t>34.8 g</t>
  </si>
  <si>
    <t>RANMAN TOP_02468</t>
  </si>
  <si>
    <t>CYAZOFAMID_02468</t>
  </si>
  <si>
    <t>ISK BIOSCIENCES EUROPE N.V._02468</t>
  </si>
  <si>
    <t>(XI) IRRITANTE|(N) PERICOLOSO PER L'AMBIENTE_02468</t>
  </si>
  <si>
    <t>FUNGICIDA_02468</t>
  </si>
  <si>
    <t>SOSPENSIONE CONCENTRATA_02468</t>
  </si>
  <si>
    <t>14.8 g_02468</t>
  </si>
  <si>
    <t>Autorizzato_02468</t>
  </si>
  <si>
    <t>02468</t>
  </si>
  <si>
    <t>RANMAN TOP</t>
  </si>
  <si>
    <t>RAPAX_02469</t>
  </si>
  <si>
    <t>BACILLUS THURINGIENSIS SUBSP. KURSTAKI STRAINS EG 2348_02469</t>
  </si>
  <si>
    <t>CBC (EUROPE) S.R.L._02469</t>
  </si>
  <si>
    <t>(XI) IRRITANTE_02469</t>
  </si>
  <si>
    <t>INSETTICIDA_02469</t>
  </si>
  <si>
    <t>SOSPENSIONE CONCENTRATA_02469</t>
  </si>
  <si>
    <t>18.8 g_02469</t>
  </si>
  <si>
    <t>Ri-registrato_02469</t>
  </si>
  <si>
    <t>02469</t>
  </si>
  <si>
    <t>RAPAX</t>
  </si>
  <si>
    <t>RAPSAN 500 SC_02470</t>
  </si>
  <si>
    <t>METAZACHLOR_02470</t>
  </si>
  <si>
    <t>GLOBACHEM NV_02470</t>
  </si>
  <si>
    <t>(N) PERICOLOSO PER L'AMBIENTE|(XI) IRRITANTE_02470</t>
  </si>
  <si>
    <t>DISERBANTE_02470</t>
  </si>
  <si>
    <t>SOSPENSIONE CONCENTRATA_02470</t>
  </si>
  <si>
    <t>43.9 g_02470</t>
  </si>
  <si>
    <t>Autorizzato_02470</t>
  </si>
  <si>
    <t>02470</t>
  </si>
  <si>
    <t>RAPSAN 500 SC</t>
  </si>
  <si>
    <t>RAREZ_02471</t>
  </si>
  <si>
    <t>COPPER OXYCHLORIDE_02471</t>
  </si>
  <si>
    <t>IQV ITALIA S.R.L._02471</t>
  </si>
  <si>
    <t>(N) PERICOLOSO PER L'AMBIENTE|(XN) NOCIVO_02471</t>
  </si>
  <si>
    <t>FUNGICIDA_02471</t>
  </si>
  <si>
    <t>POLVERE BAGNABILE_02471</t>
  </si>
  <si>
    <t>-_02471</t>
  </si>
  <si>
    <t>Autorizzato_02471</t>
  </si>
  <si>
    <t>02471</t>
  </si>
  <si>
    <t>RAREZ</t>
  </si>
  <si>
    <t>RASEN FLORANID_02472</t>
  </si>
  <si>
    <t>DICAMBA|2,4-D_02472</t>
  </si>
  <si>
    <t>COMPO ITALIA S.R.L._02472</t>
  </si>
  <si>
    <t>-_02472</t>
  </si>
  <si>
    <t>DISERBANTE_02472</t>
  </si>
  <si>
    <t>POLVERE_02472</t>
  </si>
  <si>
    <t>0.1 g|0.8 g_02472</t>
  </si>
  <si>
    <t>Autorizzato_02472</t>
  </si>
  <si>
    <t>02472</t>
  </si>
  <si>
    <t>RASEN FLORANID</t>
  </si>
  <si>
    <t>DICAMBA|2,4-D</t>
  </si>
  <si>
    <t>0.1 g|0.8 g</t>
  </si>
  <si>
    <t>RASEN FLORANID DISERBANTE_02473</t>
  </si>
  <si>
    <t>DICAMBA|2,4-D_02473</t>
  </si>
  <si>
    <t>COMPO ITALIA S.R.L._02473</t>
  </si>
  <si>
    <t>-_02473</t>
  </si>
  <si>
    <t>DISERBANTE_02473</t>
  </si>
  <si>
    <t>GRANULARE_02473</t>
  </si>
  <si>
    <t>0.1 g|0.7 g_02473</t>
  </si>
  <si>
    <t>Autorizzato_02473</t>
  </si>
  <si>
    <t>02473</t>
  </si>
  <si>
    <t>RASEN FLORANID DISERBANTE</t>
  </si>
  <si>
    <t>0.1 g|0.7 g</t>
  </si>
  <si>
    <t>RASIKAL EVO_02474</t>
  </si>
  <si>
    <t>GLYPHOSATE_02474</t>
  </si>
  <si>
    <t>NUFARM ITALIA S.R.L._02474</t>
  </si>
  <si>
    <t>-_02474</t>
  </si>
  <si>
    <t>DISERBANTE_02474</t>
  </si>
  <si>
    <t>CONCENTRATO SOLUBILE_02474</t>
  </si>
  <si>
    <t>43.9 g_02474</t>
  </si>
  <si>
    <t>Autorizzato_02474</t>
  </si>
  <si>
    <t>02474</t>
  </si>
  <si>
    <t>RASIKAL EVO</t>
  </si>
  <si>
    <t>RASIKAL PRO_02475</t>
  </si>
  <si>
    <t>GLYPHOSATE_02475</t>
  </si>
  <si>
    <t>ALBAUGH UK LTD._02475</t>
  </si>
  <si>
    <t>ESENTE DA CLASSIFICAZIONE DI PERICOLO_02475</t>
  </si>
  <si>
    <t>DISERBANTE_02475</t>
  </si>
  <si>
    <t>CONCENTRATO SOLUBILE_02475</t>
  </si>
  <si>
    <t>30.4 g_02475</t>
  </si>
  <si>
    <t>Ri-registrato_02475</t>
  </si>
  <si>
    <t>02475</t>
  </si>
  <si>
    <t>RASIKAL PRO</t>
  </si>
  <si>
    <t>RASIKAL ULTRA_02476</t>
  </si>
  <si>
    <t>GLYPHOSATE_02476</t>
  </si>
  <si>
    <t>BAYER CROPSCIENCE S.R.L._02476</t>
  </si>
  <si>
    <t>ESENTE DA CLASSIFICAZIONE DI PERICOLO_02476</t>
  </si>
  <si>
    <t>DISERBANTE_02476</t>
  </si>
  <si>
    <t>CONCENTRATO SOLUBILE_02476</t>
  </si>
  <si>
    <t>30.8 g_02476</t>
  </si>
  <si>
    <t>Ri-registrato_02476</t>
  </si>
  <si>
    <t>02476</t>
  </si>
  <si>
    <t>RASIKAL ULTRA</t>
  </si>
  <si>
    <t>RAVANE PLUS 100 CS_02477</t>
  </si>
  <si>
    <t>LAMBDA-CYHALOTHRIN_02477</t>
  </si>
  <si>
    <t>SAPEC AGRO S.A._02477</t>
  </si>
  <si>
    <t>-_02477</t>
  </si>
  <si>
    <t>INSETTICIDA_02477</t>
  </si>
  <si>
    <t>SOSPENSIONE CONCENTRATA_02477</t>
  </si>
  <si>
    <t>9.4 g_02477</t>
  </si>
  <si>
    <t>Autorizzato_02477</t>
  </si>
  <si>
    <t>02477</t>
  </si>
  <si>
    <t>RAVANE PLUS 100 CS</t>
  </si>
  <si>
    <t>RAVENAS_02478</t>
  </si>
  <si>
    <t>CLODINAFOP|CLOQUINTOCET MEXYL_02478</t>
  </si>
  <si>
    <t>SYNGENTA ITALIA S.P.A._02478</t>
  </si>
  <si>
    <t>(N) PERICOLOSO PER L'AMBIENTE|(XN) NOCIVO_02478</t>
  </si>
  <si>
    <t>DISERBANTE_02478</t>
  </si>
  <si>
    <t>CONCENTRATO EMULSIONABILE_02478</t>
  </si>
  <si>
    <t>22.1 g|5.6 g_02478</t>
  </si>
  <si>
    <t>Ri-registrato_02478</t>
  </si>
  <si>
    <t>02478</t>
  </si>
  <si>
    <t>RAVENAS</t>
  </si>
  <si>
    <t>RAVENAS EXTRA_02479</t>
  </si>
  <si>
    <t>CLODINAFOP|DIFLUFENICAN_02479</t>
  </si>
  <si>
    <t>CHEMINOVA  A/S_02479</t>
  </si>
  <si>
    <t>(N) PERICOLOSO PER L'AMBIENTE|(XI) IRRITANTE_02479</t>
  </si>
  <si>
    <t>DISERBANTE_02479</t>
  </si>
  <si>
    <t>CONCENTRATO EMULSIONABILE_02479</t>
  </si>
  <si>
    <t>5.7 g|3.8 g_02479</t>
  </si>
  <si>
    <t>Ri-registrato_02479</t>
  </si>
  <si>
    <t>02479</t>
  </si>
  <si>
    <t>RAVENAS EXTRA</t>
  </si>
  <si>
    <t>RAZOR_02480</t>
  </si>
  <si>
    <t>METAMITRON_02480</t>
  </si>
  <si>
    <t>UPL EUROPE L.T.D._02480</t>
  </si>
  <si>
    <t>(N) PERICOLOSO PER L'AMBIENTE|(XI) IRRITANTE_02480</t>
  </si>
  <si>
    <t>DISERBANTE_02480</t>
  </si>
  <si>
    <t>MICROGRANULARE_02480</t>
  </si>
  <si>
    <t>70.0 g_02480</t>
  </si>
  <si>
    <t>Autorizzato_02480</t>
  </si>
  <si>
    <t>02480</t>
  </si>
  <si>
    <t>RAZOR</t>
  </si>
  <si>
    <t>READY GERMIPLUS_02481</t>
  </si>
  <si>
    <t>PENDIMETHALIN_02481</t>
  </si>
  <si>
    <t>ICL ITALIA TREVISO S.R.L._02481</t>
  </si>
  <si>
    <t>(N) PERICOLOSO PER L'AMBIENTE|(XI) IRRITANTE_02481</t>
  </si>
  <si>
    <t>DISERBANTE_02481</t>
  </si>
  <si>
    <t>GRANULARE_02481</t>
  </si>
  <si>
    <t>1.7 g_02481</t>
  </si>
  <si>
    <t>Ri-registrato_02481</t>
  </si>
  <si>
    <t>02481</t>
  </si>
  <si>
    <t>READY GERMIPLUS</t>
  </si>
  <si>
    <t>REALCHEMIE DIFENOCONAZOL_02482</t>
  </si>
  <si>
    <t>DIFENOCONAZOLE_02482</t>
  </si>
  <si>
    <t>REALCHEMIE NEDERLAND B.V._02482</t>
  </si>
  <si>
    <t>(N) PERICOLOSO PER L'AMBIENTE_02482</t>
  </si>
  <si>
    <t>FUNGICIDA_02482</t>
  </si>
  <si>
    <t>CONCENTRATO EMULSIONABILE_02482</t>
  </si>
  <si>
    <t>23.2 g_02482</t>
  </si>
  <si>
    <t>Autorizzato_02482</t>
  </si>
  <si>
    <t>02482</t>
  </si>
  <si>
    <t>REALCHEMIE DIFENOCONAZOL</t>
  </si>
  <si>
    <t>REALCHEMIE NEDERLAND B.V.</t>
  </si>
  <si>
    <t>REALCHEMIE DIFENOCONAZOL-I_02483</t>
  </si>
  <si>
    <t>DIFENOCONAZOLE_02483</t>
  </si>
  <si>
    <t>REALCHEMIE NEDERLAND B.V._02483</t>
  </si>
  <si>
    <t>(N) PERICOLOSO PER L'AMBIENTE_02483</t>
  </si>
  <si>
    <t>FUNGICIDA_02483</t>
  </si>
  <si>
    <t>CONCENTRATO EMULSIONABILE_02483</t>
  </si>
  <si>
    <t>23.2 g_02483</t>
  </si>
  <si>
    <t>Autorizzato_02483</t>
  </si>
  <si>
    <t>02483</t>
  </si>
  <si>
    <t>REALCHEMIE DIFENOCONAZOL-I</t>
  </si>
  <si>
    <t>REALCHEMIE METAZACHLOR_02484</t>
  </si>
  <si>
    <t>METAZACHLOR_02484</t>
  </si>
  <si>
    <t>REALCHEMIE NEDERLAND B.V._02484</t>
  </si>
  <si>
    <t>(N) PERICOLOSO PER L'AMBIENTE|(XI) IRRITANTE_02484</t>
  </si>
  <si>
    <t>DISERBANTE_02484</t>
  </si>
  <si>
    <t>SOSPENSIONE CONCENTRATA_02484</t>
  </si>
  <si>
    <t>43.5 g_02484</t>
  </si>
  <si>
    <t>Autorizzato_02484</t>
  </si>
  <si>
    <t>02484</t>
  </si>
  <si>
    <t>REALCHEMIE METAZACHLOR</t>
  </si>
  <si>
    <t>REALCHEMIE METAZACHLOR-I_02485</t>
  </si>
  <si>
    <t>METAZACHLOR_02485</t>
  </si>
  <si>
    <t>REALCHEMIE NEDERLAND B.V._02485</t>
  </si>
  <si>
    <t>(N) PERICOLOSO PER L'AMBIENTE|(XI) IRRITANTE_02485</t>
  </si>
  <si>
    <t>DISERBANTE_02485</t>
  </si>
  <si>
    <t>SOSPENSIONE CONCENTRATA_02485</t>
  </si>
  <si>
    <t>44.3 g_02485</t>
  </si>
  <si>
    <t>Autorizzato_02485</t>
  </si>
  <si>
    <t>02485</t>
  </si>
  <si>
    <t>REALCHEMIE METAZACHLOR-I</t>
  </si>
  <si>
    <t>REALCHEMIE PENCONAZOL_02486</t>
  </si>
  <si>
    <t>PENCONAZOLE_02486</t>
  </si>
  <si>
    <t>REALCHEMIE NEDERLAND B.V._02486</t>
  </si>
  <si>
    <t>(N) PERICOLOSO PER L'AMBIENTE|(XI) IRRITANTE_02486</t>
  </si>
  <si>
    <t>FUNGICIDA_02486</t>
  </si>
  <si>
    <t>CONCENTRATO EMULSIONABILE_02486</t>
  </si>
  <si>
    <t>10.2 g_02486</t>
  </si>
  <si>
    <t>Autorizzato_02486</t>
  </si>
  <si>
    <t>02486</t>
  </si>
  <si>
    <t>REALCHEMIE PENCONAZOL</t>
  </si>
  <si>
    <t>REALCHEMIE PENCONAZOL-I_02487</t>
  </si>
  <si>
    <t>PENCONAZOLE_02487</t>
  </si>
  <si>
    <t>REALCHEMIE NEDERLAND B.V._02487</t>
  </si>
  <si>
    <t>(N) PERICOLOSO PER L'AMBIENTE|(XI) IRRITANTE_02487</t>
  </si>
  <si>
    <t>FUNGICIDA_02487</t>
  </si>
  <si>
    <t>CONCENTRATO EMULSIONABILE_02487</t>
  </si>
  <si>
    <t>10.2 g_02487</t>
  </si>
  <si>
    <t>Autorizzato_02487</t>
  </si>
  <si>
    <t>02487</t>
  </si>
  <si>
    <t>REALCHEMIE PENCONAZOL-I</t>
  </si>
  <si>
    <t>REBEL TOP_02488</t>
  </si>
  <si>
    <t>CYFLUFENAMID_02488</t>
  </si>
  <si>
    <t>SIPCAM ITALIA S.P.A._02488</t>
  </si>
  <si>
    <t>(N) PERICOLOSO PER L'AMBIENTE|(XI) IRRITANTE_02488</t>
  </si>
  <si>
    <t>FUNGICIDA_02488</t>
  </si>
  <si>
    <t>EMULSIONE OLIO/ACQUA_02488</t>
  </si>
  <si>
    <t>-_02488</t>
  </si>
  <si>
    <t>Autorizzato_02488</t>
  </si>
  <si>
    <t>02488</t>
  </si>
  <si>
    <t>REBEL TOP</t>
  </si>
  <si>
    <t>REBEX_02489</t>
  </si>
  <si>
    <t>COPPER OXYCHLORIDE_02489</t>
  </si>
  <si>
    <t>MONTANWERKE BRIXLEGG AG_02489</t>
  </si>
  <si>
    <t>(N) PERICOLOSO PER L'AMBIENTE_02489</t>
  </si>
  <si>
    <t>FUNGICIDA_02489</t>
  </si>
  <si>
    <t>SOSPENSIONE CONCENTRATA_02489</t>
  </si>
  <si>
    <t>25.4 g_02489</t>
  </si>
  <si>
    <t>Autorizzato_02489</t>
  </si>
  <si>
    <t>02489</t>
  </si>
  <si>
    <t>REBEX</t>
  </si>
  <si>
    <t>REBOOT_02490</t>
  </si>
  <si>
    <t>CYMOXANIL|ZOXAMIDE_02490</t>
  </si>
  <si>
    <t>GOWAN COMERCIO INTERNACIONAL E SERVICOS, LIMITADA_02490</t>
  </si>
  <si>
    <t>(XN) NOCIVO|(N) PERICOLOSO PER L'AMBIENTE_02490</t>
  </si>
  <si>
    <t>FUNGICIDA_02490</t>
  </si>
  <si>
    <t>GRANULARE IDRODISPERSIBILE_02490</t>
  </si>
  <si>
    <t>33.0 g|33.0 g_02490</t>
  </si>
  <si>
    <t>Autorizzato con procedura zonale_02490</t>
  </si>
  <si>
    <t>02490</t>
  </si>
  <si>
    <t>REBOOT</t>
  </si>
  <si>
    <t>REBUT WG_02491</t>
  </si>
  <si>
    <t>IPRODIONE_02491</t>
  </si>
  <si>
    <t>LAINCO S.A._02491</t>
  </si>
  <si>
    <t>(N) PERICOLOSO PER L'AMBIENTE|(XN) NOCIVO_02491</t>
  </si>
  <si>
    <t>FUNGICIDA_02491</t>
  </si>
  <si>
    <t>GRANULARE IDRODISPERSIBILE_02491</t>
  </si>
  <si>
    <t>51.4 g_02491</t>
  </si>
  <si>
    <t>Autorizzato_02491</t>
  </si>
  <si>
    <t>02491</t>
  </si>
  <si>
    <t>REBUT WG</t>
  </si>
  <si>
    <t>REDIGO_02492</t>
  </si>
  <si>
    <t>PROTHIOCONAZOLE_02492</t>
  </si>
  <si>
    <t>BAYER CROPSCIENCE S.R.L._02492</t>
  </si>
  <si>
    <t>(XN) NOCIVO_02492</t>
  </si>
  <si>
    <t>FUNGICIDA_02492</t>
  </si>
  <si>
    <t>SOSPENSIONE DI CAPSULE_02492</t>
  </si>
  <si>
    <t>8.7 g_02492</t>
  </si>
  <si>
    <t>Autorizzato_02492</t>
  </si>
  <si>
    <t>02492</t>
  </si>
  <si>
    <t>REDIGO</t>
  </si>
  <si>
    <t>8.7 g</t>
  </si>
  <si>
    <t>REFLECT_02493</t>
  </si>
  <si>
    <t>ISOPYRAZAM_02493</t>
  </si>
  <si>
    <t>SYNGENTA ITALIA S.P.A._02493</t>
  </si>
  <si>
    <t>-_02493</t>
  </si>
  <si>
    <t>FUNGICIDA_02493</t>
  </si>
  <si>
    <t>CONCENTRATO EMULSIONABILE_02493</t>
  </si>
  <si>
    <t>13.1 g_02493</t>
  </si>
  <si>
    <t>Autorizzato con procedura zonale_02493</t>
  </si>
  <si>
    <t>02493</t>
  </si>
  <si>
    <t>REFLECT</t>
  </si>
  <si>
    <t>ISOPYRAZAM</t>
  </si>
  <si>
    <t>13.1 g</t>
  </si>
  <si>
    <t>REFRAIN_02494</t>
  </si>
  <si>
    <t>PROPYZAMIDE_02494</t>
  </si>
  <si>
    <t>DOW AGROSCIENCES ITALIA S.R.L._02494</t>
  </si>
  <si>
    <t>(N) PERICOLOSO PER L'AMBIENTE|(XN) NOCIVO_02494</t>
  </si>
  <si>
    <t>DISERBANTE_02494</t>
  </si>
  <si>
    <t>CONCENTRATO SOLUBILE_02494</t>
  </si>
  <si>
    <t>36.0 %_02494</t>
  </si>
  <si>
    <t>Ri-registrato_02494</t>
  </si>
  <si>
    <t>02494</t>
  </si>
  <si>
    <t>REFRAIN</t>
  </si>
  <si>
    <t>REGALIS PLUS_02495</t>
  </si>
  <si>
    <t>PROHEXADIONE_02495</t>
  </si>
  <si>
    <t>BASF ITALIA S.P.A._02495</t>
  </si>
  <si>
    <t>-_02495</t>
  </si>
  <si>
    <t>FITOREGOLATORE_02495</t>
  </si>
  <si>
    <t>GRANULARE IDRODISPERSIBILE_02495</t>
  </si>
  <si>
    <t>10.0 g_02495</t>
  </si>
  <si>
    <t>Autorizzato con procedura zonale_02495</t>
  </si>
  <si>
    <t>02495</t>
  </si>
  <si>
    <t>REGALIS PLUS</t>
  </si>
  <si>
    <t>PROHEXADIONE</t>
  </si>
  <si>
    <t>REGLONE W_02496</t>
  </si>
  <si>
    <t>DIQUAT (DIBROMIDE)_02496</t>
  </si>
  <si>
    <t>SYNGENTA ITALIA S.P.A._02496</t>
  </si>
  <si>
    <t>(N) PERICOLOSO PER L'AMBIENTE|(T  ) MOLTO TOSSICO_02496</t>
  </si>
  <si>
    <t>DISERBANTE_02496</t>
  </si>
  <si>
    <t>LIQUIDO (SENZA DILUIZIONE)_02496</t>
  </si>
  <si>
    <t>17.0 g_02496</t>
  </si>
  <si>
    <t>Ri-registrato_02496</t>
  </si>
  <si>
    <t>02496</t>
  </si>
  <si>
    <t>REGLONE W</t>
  </si>
  <si>
    <t>REGRAN COMBI_02497</t>
  </si>
  <si>
    <t>MCPA|2,4-D_02497</t>
  </si>
  <si>
    <t>NUFARM ITALIA S.R.L._02497</t>
  </si>
  <si>
    <t>(N) PERICOLOSO PER L'AMBIENTE|(XN) NOCIVO_02497</t>
  </si>
  <si>
    <t>DISERBANTE_02497</t>
  </si>
  <si>
    <t>LIQUIDO (SENZA DILUIZIONE)_02497</t>
  </si>
  <si>
    <t>25.0 g|31.0 g_02497</t>
  </si>
  <si>
    <t>Autorizzato_02497</t>
  </si>
  <si>
    <t>02497</t>
  </si>
  <si>
    <t>REGRAN COMBI</t>
  </si>
  <si>
    <t>REGRAN SL_02498</t>
  </si>
  <si>
    <t>MCPA_02498</t>
  </si>
  <si>
    <t>NUFARM ITALIA S.R.L._02498</t>
  </si>
  <si>
    <t>(N) PERICOLOSO PER L'AMBIENTE_02498</t>
  </si>
  <si>
    <t>DISERBANTE_02498</t>
  </si>
  <si>
    <t>CONCENTRATO SOLUBILE_02498</t>
  </si>
  <si>
    <t>20.5 g_02498</t>
  </si>
  <si>
    <t>Autorizzato_02498</t>
  </si>
  <si>
    <t>02498</t>
  </si>
  <si>
    <t>REGRAN SL</t>
  </si>
  <si>
    <t>20.5 g</t>
  </si>
  <si>
    <t>REGULEX 10 SG_02499</t>
  </si>
  <si>
    <t>GIBBERELLINS (A4+A7)_02499</t>
  </si>
  <si>
    <t>SUMITOMO CHEMICAL AGRO EUROPE S.A.S._02499</t>
  </si>
  <si>
    <t>ESENTE DA CLASSIFICAZIONE DI PERICOLO_02499</t>
  </si>
  <si>
    <t>FITOREGOLATORE_02499</t>
  </si>
  <si>
    <t>GRANULARE SOLUBILE IN ACQUA_02499</t>
  </si>
  <si>
    <t>10.0 g_02499</t>
  </si>
  <si>
    <t>Autorizzato_02499</t>
  </si>
  <si>
    <t>02499</t>
  </si>
  <si>
    <t>REGULEX 10 SG</t>
  </si>
  <si>
    <t>RELDAN 22_02500</t>
  </si>
  <si>
    <t>CHLORPYRIFOS-METHYL_02500</t>
  </si>
  <si>
    <t>DOW AGROSCIENCES ITALIA S.R.L._02500</t>
  </si>
  <si>
    <t>(N) PERICOLOSO PER L'AMBIENTE|(XI) IRRITANTE_02500</t>
  </si>
  <si>
    <t>INSETTICIDA_02500</t>
  </si>
  <si>
    <t>CONCENTRATO EMULSIONABILE_02500</t>
  </si>
  <si>
    <t>21.4 g_02500</t>
  </si>
  <si>
    <t>Ri-registrato_02500</t>
  </si>
  <si>
    <t>02500</t>
  </si>
  <si>
    <t>RELDAN 22</t>
  </si>
  <si>
    <t>RELDAN LO_02501</t>
  </si>
  <si>
    <t>CHLORPYRIFOS-METHYL_02501</t>
  </si>
  <si>
    <t>DOW AGROSCIENCES ITALIA S.R.L._02501</t>
  </si>
  <si>
    <t>(N) PERICOLOSO PER L'AMBIENTE|(XI) IRRITANTE_02501</t>
  </si>
  <si>
    <t>INSETTICIDA_02501</t>
  </si>
  <si>
    <t>CONCENTRATO EMULSIONABILE_02501</t>
  </si>
  <si>
    <t>21.4 g_02501</t>
  </si>
  <si>
    <t>Ri-registrato_02501</t>
  </si>
  <si>
    <t>02501</t>
  </si>
  <si>
    <t>RELDAN LO</t>
  </si>
  <si>
    <t>REMBO'10 EC_02502</t>
  </si>
  <si>
    <t>PYRIPROXYFEN_02502</t>
  </si>
  <si>
    <t>ADAMA ITALIA S.R.L._02502</t>
  </si>
  <si>
    <t>-_02502</t>
  </si>
  <si>
    <t>INSETTICIDA_02502</t>
  </si>
  <si>
    <t>CONCENTRATO EMULSIONABILE_02502</t>
  </si>
  <si>
    <t>10.9 g_02502</t>
  </si>
  <si>
    <t>Autorizzato_02502</t>
  </si>
  <si>
    <t>02502</t>
  </si>
  <si>
    <t>REMBO'10 EC</t>
  </si>
  <si>
    <t>REMEDIER_02503</t>
  </si>
  <si>
    <t>TRICHODERMA ASPERELLUM (STRAIN T34)|TRICHODERMA GAMSII (FORMERLY T. VIRIDE) STRAIN ICC080_02503</t>
  </si>
  <si>
    <t>ISAGRO S.P.A._02503</t>
  </si>
  <si>
    <t>ESENTE DA CLASSIFICAZIONE DI PERICOLO_02503</t>
  </si>
  <si>
    <t>FUNGICIDA_02503</t>
  </si>
  <si>
    <t>POLVERE BAGNABILE_02503</t>
  </si>
  <si>
    <t>2.0 g|2.0 g_02503</t>
  </si>
  <si>
    <t>Ri-registrato_02503</t>
  </si>
  <si>
    <t>02503</t>
  </si>
  <si>
    <t>REMEDIER</t>
  </si>
  <si>
    <t>REMUS  L_02504</t>
  </si>
  <si>
    <t>COPPER SULFATE_02504</t>
  </si>
  <si>
    <t>NUFARM S.A.S._02504</t>
  </si>
  <si>
    <t>(N) PERICOLOSO PER L'AMBIENTE_02504</t>
  </si>
  <si>
    <t>FUNGICIDA_02504</t>
  </si>
  <si>
    <t>SOSPENSIONE CONCENTRATA_02504</t>
  </si>
  <si>
    <t>-_02504</t>
  </si>
  <si>
    <t>Autorizzato_02504</t>
  </si>
  <si>
    <t>02504</t>
  </si>
  <si>
    <t>REMUS  L</t>
  </si>
  <si>
    <t>RENDER V.O._02505</t>
  </si>
  <si>
    <t>NICOSULFURON_02505</t>
  </si>
  <si>
    <t>ADAMA AGAN LTD_02505</t>
  </si>
  <si>
    <t>(XI) IRRITANTE|(N) PERICOLOSO PER L'AMBIENTE_02505</t>
  </si>
  <si>
    <t>DISERBANTE_02505</t>
  </si>
  <si>
    <t>OLIO DISPERSIBILE_02505</t>
  </si>
  <si>
    <t>4.2 g_02505</t>
  </si>
  <si>
    <t>Ri-registrato_02505</t>
  </si>
  <si>
    <t>02505</t>
  </si>
  <si>
    <t>RENDER V.O.</t>
  </si>
  <si>
    <t>REPLAY_02506</t>
  </si>
  <si>
    <t>COPPER HYDROXIDE|METALAXYL_02506</t>
  </si>
  <si>
    <t>SAPEC AGRO ITALIA SRL_02506</t>
  </si>
  <si>
    <t>(N) PERICOLOSO PER L'AMBIENTE|(XI) IRRITANTE_02506</t>
  </si>
  <si>
    <t>FUNGICIDA_02506</t>
  </si>
  <si>
    <t>SOSPENSIONE CONCENTRATA_02506</t>
  </si>
  <si>
    <t>15.4 g|3.9 g_02506</t>
  </si>
  <si>
    <t>Autorizzato_02506</t>
  </si>
  <si>
    <t>02506</t>
  </si>
  <si>
    <t>REPLAY</t>
  </si>
  <si>
    <t>RESOLVA 24H_02507</t>
  </si>
  <si>
    <t>GLYPHOSATE|DIQUAT (DIBROMIDE)_02507</t>
  </si>
  <si>
    <t>COMPO ITALIA S.R.L._02507</t>
  </si>
  <si>
    <t>(N) PERICOLOSO PER L'AMBIENTE_02507</t>
  </si>
  <si>
    <t>DISERBANTE_02507</t>
  </si>
  <si>
    <t>POLVERE BAGNABILE_02507</t>
  </si>
  <si>
    <t>13.4 g|0.4 g_02507</t>
  </si>
  <si>
    <t>Autorizzato_02507</t>
  </si>
  <si>
    <t>02507</t>
  </si>
  <si>
    <t>RESOLVA 24H</t>
  </si>
  <si>
    <t>GLYPHOSATE|DIQUAT (DIBROMIDE)</t>
  </si>
  <si>
    <t>13.4 g|0.4 g</t>
  </si>
  <si>
    <t>RESOLVA 24H RTU_02508</t>
  </si>
  <si>
    <t>GLYPHOSATE|DIQUAT (DIBROMIDE)_02508</t>
  </si>
  <si>
    <t>COMPO ITALIA S.R.L._02508</t>
  </si>
  <si>
    <t>ESENTE DA CLASSIFICAZIONE DI PERICOLO_02508</t>
  </si>
  <si>
    <t>DISERBANTE_02508</t>
  </si>
  <si>
    <t>LIQUIDO (SENZA DILUIZIONE)_02508</t>
  </si>
  <si>
    <t>0.8 g|0.0 g_02508</t>
  </si>
  <si>
    <t>Autorizzato_02508</t>
  </si>
  <si>
    <t>02508</t>
  </si>
  <si>
    <t>RESOLVA 24H RTU</t>
  </si>
  <si>
    <t>0.8 g|0.0 g</t>
  </si>
  <si>
    <t>RETENGO NEW_02509</t>
  </si>
  <si>
    <t>PYRACLOSTROBIN_02509</t>
  </si>
  <si>
    <t>BASF ITALIA S.P.A._02509</t>
  </si>
  <si>
    <t>(N) PERICOLOSO PER L'AMBIENTE|(XN) NOCIVO_02509</t>
  </si>
  <si>
    <t>FUNGICIDA_02509</t>
  </si>
  <si>
    <t>CONCENTRATO EMULSIONABILE_02509</t>
  </si>
  <si>
    <t>20.0 g_02509</t>
  </si>
  <si>
    <t>Autorizzato con procedura zonale_02509</t>
  </si>
  <si>
    <t>02509</t>
  </si>
  <si>
    <t>RETENGO NEW</t>
  </si>
  <si>
    <t>RETENGO PLUS_02510</t>
  </si>
  <si>
    <t>PYRACLOSTROBIN|EPOXICONAZOLE_02510</t>
  </si>
  <si>
    <t>BASF ITALIA S.P.A._02510</t>
  </si>
  <si>
    <t>(N) PERICOLOSO PER L'AMBIENTE|(XN) NOCIVO_02510</t>
  </si>
  <si>
    <t>FUNGICIDA_02510</t>
  </si>
  <si>
    <t>SOSPENSIONE-EMULSIONE_02510</t>
  </si>
  <si>
    <t>12.5 g|4.7 g_02510</t>
  </si>
  <si>
    <t>Autorizzato_02510</t>
  </si>
  <si>
    <t>02510</t>
  </si>
  <si>
    <t>RETENGO PLUS</t>
  </si>
  <si>
    <t>RETEX_02511</t>
  </si>
  <si>
    <t>OXYFLUORFEN_02511</t>
  </si>
  <si>
    <t>DOW AGROSCIENCES ITALIA S.R.L._02511</t>
  </si>
  <si>
    <t>(N) PERICOLOSO PER L'AMBIENTE|(XI) IRRITANTE_02511</t>
  </si>
  <si>
    <t>DISERBANTE_02511</t>
  </si>
  <si>
    <t>CONCENTRATO EMULSIONABILE_02511</t>
  </si>
  <si>
    <t>22.9 g_02511</t>
  </si>
  <si>
    <t>Autorizzato_02511</t>
  </si>
  <si>
    <t>02511</t>
  </si>
  <si>
    <t>RETEX</t>
  </si>
  <si>
    <t>REVUS TOP_02512</t>
  </si>
  <si>
    <t>DIFENOCONAZOLE|MANDIPROPAMID_02512</t>
  </si>
  <si>
    <t>SYNGENTA ITALIA S.P.A._02512</t>
  </si>
  <si>
    <t>-_02512</t>
  </si>
  <si>
    <t>FUNGICIDA_02512</t>
  </si>
  <si>
    <t>SOSPENSIONE CONCENTRATA_02512</t>
  </si>
  <si>
    <t>21.8 g|21.8 g_02512</t>
  </si>
  <si>
    <t>Autorizzato_02512</t>
  </si>
  <si>
    <t>02512</t>
  </si>
  <si>
    <t>REVUS TOP</t>
  </si>
  <si>
    <t>DIFENOCONAZOLE|MANDIPROPAMID</t>
  </si>
  <si>
    <t>21.8 g|21.8 g</t>
  </si>
  <si>
    <t>REWARD_02513</t>
  </si>
  <si>
    <t>PLANT OILS/ RAPE SEED OIL_02513</t>
  </si>
  <si>
    <t>MICROCIDE LTD_02513</t>
  </si>
  <si>
    <t>ESENTE DA CLASSIFICAZIONE DI PERICOLO_02513</t>
  </si>
  <si>
    <t>COADIUVANTE_02513</t>
  </si>
  <si>
    <t>CONCENTRATO EMULSIONABILE_02513</t>
  </si>
  <si>
    <t>95.0 g_02513</t>
  </si>
  <si>
    <t>Autorizzato_02513</t>
  </si>
  <si>
    <t>02513</t>
  </si>
  <si>
    <t>REWARD</t>
  </si>
  <si>
    <t>RIDOMIL GOLD COMBI PB_02514</t>
  </si>
  <si>
    <t>FOLPET|METALAXYL-M_02514</t>
  </si>
  <si>
    <t>SYNGENTA ITALIA S.P.A._02514</t>
  </si>
  <si>
    <t>(N) PERICOLOSO PER L'AMBIENTE|(XN) NOCIVO_02514</t>
  </si>
  <si>
    <t>FUNGICIDA_02514</t>
  </si>
  <si>
    <t>POLVERE BAGNABILE_02514</t>
  </si>
  <si>
    <t>40.0 g|4.9 g_02514</t>
  </si>
  <si>
    <t>Ri-registrato_02514</t>
  </si>
  <si>
    <t>02514</t>
  </si>
  <si>
    <t>RIDOMIL GOLD COMBI PB</t>
  </si>
  <si>
    <t>RIDOMIL GOLD COMBI PEPITE_02515</t>
  </si>
  <si>
    <t>FOLPET|METALAXYL-M_02515</t>
  </si>
  <si>
    <t>SYNGENTA ITALIA S.P.A._02515</t>
  </si>
  <si>
    <t>(N) PERICOLOSO PER L'AMBIENTE|(XN) NOCIVO_02515</t>
  </si>
  <si>
    <t>FUNGICIDA_02515</t>
  </si>
  <si>
    <t>GRANULARE IDRODISPERSIBILE_02515</t>
  </si>
  <si>
    <t>40.0 g|4.9 g_02515</t>
  </si>
  <si>
    <t>Ri-registrato_02515</t>
  </si>
  <si>
    <t>02515</t>
  </si>
  <si>
    <t>RIDOMIL GOLD COMBI PEPITE</t>
  </si>
  <si>
    <t>RIDOMIL GOLD MZ PEPITE_02516</t>
  </si>
  <si>
    <t>MANCOZEB|METALAXYL-M_02516</t>
  </si>
  <si>
    <t>SYNGENTA ITALIA S.P.A._02516</t>
  </si>
  <si>
    <t>(N) PERICOLOSO PER L'AMBIENTE|(XN) NOCIVO_02516</t>
  </si>
  <si>
    <t>FUNGICIDA_02516</t>
  </si>
  <si>
    <t>GRANULARE IDRODISPERSIBILE_02516</t>
  </si>
  <si>
    <t>64.0 g|3.1 g_02516</t>
  </si>
  <si>
    <t>Ri-registrato_02516</t>
  </si>
  <si>
    <t>02516</t>
  </si>
  <si>
    <t>RIDOMIL GOLD MZ PEPITE</t>
  </si>
  <si>
    <t>64.0 g|3.1 g</t>
  </si>
  <si>
    <t>RIDOMIL GOLD R LIQUIDO_02517</t>
  </si>
  <si>
    <t>TRIBASIC COPPER SULPHATE|METALAXYL-M_02517</t>
  </si>
  <si>
    <t>DIACHEM S.P.A._02517</t>
  </si>
  <si>
    <t>(N) PERICOLOSO PER L'AMBIENTE|(XI) IRRITANTE_02517</t>
  </si>
  <si>
    <t>FUNGICIDA_02517</t>
  </si>
  <si>
    <t>SOSPENSIONE CONCENTRATA_02517</t>
  </si>
  <si>
    <t>15.5 g|1.9 g_02517</t>
  </si>
  <si>
    <t>Autorizzato_02517</t>
  </si>
  <si>
    <t>02517</t>
  </si>
  <si>
    <t>RIDOMIL GOLD R LIQUIDO</t>
  </si>
  <si>
    <t>RIDOMIL GOLD R WG_02518</t>
  </si>
  <si>
    <t>COPPER OXYCHLORIDE|METALAXYL-M_02518</t>
  </si>
  <si>
    <t>SYNGENTA ITALIA S.P.A._02518</t>
  </si>
  <si>
    <t>(N) PERICOLOSO PER L'AMBIENTE_02518</t>
  </si>
  <si>
    <t>FUNGICIDA_02518</t>
  </si>
  <si>
    <t>GRANULARE IDRODISPERSIBILE_02518</t>
  </si>
  <si>
    <t>14.2 g|2.0 g_02518</t>
  </si>
  <si>
    <t>Autorizzato_02518</t>
  </si>
  <si>
    <t>02518</t>
  </si>
  <si>
    <t>RIDOMIL GOLD R WG</t>
  </si>
  <si>
    <t>RIDOMIL GOLD SL_02519</t>
  </si>
  <si>
    <t>METALAXYL-M_02519</t>
  </si>
  <si>
    <t>SYNGENTA ITALIA S.P.A._02519</t>
  </si>
  <si>
    <t>(XN) NOCIVO_02519</t>
  </si>
  <si>
    <t>FUNGICIDA_02519</t>
  </si>
  <si>
    <t>CONCENTRATO EMULSIONABILE_02519</t>
  </si>
  <si>
    <t>43.9 g_02519</t>
  </si>
  <si>
    <t>Autorizzato_02519</t>
  </si>
  <si>
    <t>02519</t>
  </si>
  <si>
    <t>RIDOMIL GOLD SL</t>
  </si>
  <si>
    <t>RIDOX DF_02520</t>
  </si>
  <si>
    <t>COPPER HYDROXIDE_02520</t>
  </si>
  <si>
    <t>ISAGRO S.P.A._02520</t>
  </si>
  <si>
    <t>(XN) NOCIVO_02520</t>
  </si>
  <si>
    <t>FUNGICIDA_02520</t>
  </si>
  <si>
    <t>GRANULARE IDRODISPERSIBILE_02520</t>
  </si>
  <si>
    <t>40.0 g_02520</t>
  </si>
  <si>
    <t>Autorizzato_02520</t>
  </si>
  <si>
    <t>02520</t>
  </si>
  <si>
    <t>RIDOX DF</t>
  </si>
  <si>
    <t>RIFLE 4-24 R_02521</t>
  </si>
  <si>
    <t>CYMOXANIL|COPPER SULFATE_02521</t>
  </si>
  <si>
    <t>DIACHEM S.P.A._02521</t>
  </si>
  <si>
    <t>(N) PERICOLOSO PER L'AMBIENTE|(XI) IRRITANTE_02521</t>
  </si>
  <si>
    <t>FUNGICIDA_02521</t>
  </si>
  <si>
    <t>POLVERE BAGNABILE_02521</t>
  </si>
  <si>
    <t>4.0 g|24.0 g_02521</t>
  </si>
  <si>
    <t>Autorizzato_02521</t>
  </si>
  <si>
    <t>02521</t>
  </si>
  <si>
    <t>RIFLE 4-24 R</t>
  </si>
  <si>
    <t>RIFLE 4-24 R BLU_02522</t>
  </si>
  <si>
    <t>CYMOXANIL|COPPER SULFATE_02522</t>
  </si>
  <si>
    <t>DIACHEM S.P.A._02522</t>
  </si>
  <si>
    <t>(N) PERICOLOSO PER L'AMBIENTE|(XI) IRRITANTE_02522</t>
  </si>
  <si>
    <t>FUNGICIDA_02522</t>
  </si>
  <si>
    <t>SOSPENSIONE CONCENTRATA_02522</t>
  </si>
  <si>
    <t>4.0 g|24.0 g_02522</t>
  </si>
  <si>
    <t>Autorizzato_02522</t>
  </si>
  <si>
    <t>02522</t>
  </si>
  <si>
    <t>RIFLE 4-24 R BLU</t>
  </si>
  <si>
    <t>RIFLE 44_02523</t>
  </si>
  <si>
    <t>CYMOXANIL|MANCOZEB_02523</t>
  </si>
  <si>
    <t>OXON ITALIA S.P.A._02523</t>
  </si>
  <si>
    <t>(N) PERICOLOSO PER L'AMBIENTE|(XI) IRRITANTE_02523</t>
  </si>
  <si>
    <t>FUNGICIDA_02523</t>
  </si>
  <si>
    <t>POLVERE BAGNABILE_02523</t>
  </si>
  <si>
    <t>4.0 g|40.0 g_02523</t>
  </si>
  <si>
    <t>Autorizzato_02523</t>
  </si>
  <si>
    <t>02523</t>
  </si>
  <si>
    <t>RIFLE 44</t>
  </si>
  <si>
    <t>RIFLE 44 BLU_02524</t>
  </si>
  <si>
    <t>CYMOXANIL|MANCOZEB_02524</t>
  </si>
  <si>
    <t>OXON ITALIA S.P.A._02524</t>
  </si>
  <si>
    <t>(N) PERICOLOSO PER L'AMBIENTE|(XN) NOCIVO_02524</t>
  </si>
  <si>
    <t>FUNGICIDA_02524</t>
  </si>
  <si>
    <t>SOSPENSIONE CONCENTRATA_02524</t>
  </si>
  <si>
    <t>4.0 g|40.0 g_02524</t>
  </si>
  <si>
    <t>Autorizzato_02524</t>
  </si>
  <si>
    <t>02524</t>
  </si>
  <si>
    <t>RIFLE 44 BLU</t>
  </si>
  <si>
    <t>RIFOS 480 EC_02525</t>
  </si>
  <si>
    <t>CHLORPYRIFOS_02525</t>
  </si>
  <si>
    <t>DOW AGROSCIENCES ITALIA S.R.L._02525</t>
  </si>
  <si>
    <t>(N) PERICOLOSO PER L'AMBIENTE|(XN) NOCIVO_02525</t>
  </si>
  <si>
    <t>INSETTICIDA_02525</t>
  </si>
  <si>
    <t>CONCENTRATO EMULSIONABILE_02525</t>
  </si>
  <si>
    <t>44.6 g_02525</t>
  </si>
  <si>
    <t>Autorizzato con procedura zonale_02525</t>
  </si>
  <si>
    <t>02525</t>
  </si>
  <si>
    <t>RIFOS 480 EC</t>
  </si>
  <si>
    <t>RIFOS 550 EC_02526</t>
  </si>
  <si>
    <t>CYPERMETHRIN|CHLORPYRIFOS_02526</t>
  </si>
  <si>
    <t>ARYSTA LIFESCIENCE BENELUX SPRL_02526</t>
  </si>
  <si>
    <t>(N) PERICOLOSO PER L'AMBIENTE|(XN) NOCIVO_02526</t>
  </si>
  <si>
    <t>INSETTICIDA_02526</t>
  </si>
  <si>
    <t>CONCENTRATO EMULSIONABILE_02526</t>
  </si>
  <si>
    <t>4.5 g|45.4 g_02526</t>
  </si>
  <si>
    <t>Autorizzato_02526</t>
  </si>
  <si>
    <t>02526</t>
  </si>
  <si>
    <t>RIFOS 550 EC</t>
  </si>
  <si>
    <t>RIGENAL P_02527</t>
  </si>
  <si>
    <t>1-NAPHTHYLACETIC ACID (1-NAA)_02527</t>
  </si>
  <si>
    <t>NUFARM ITALIA S.R.L._02527</t>
  </si>
  <si>
    <t>-_02527</t>
  </si>
  <si>
    <t>FITOREGOLATORE_02527</t>
  </si>
  <si>
    <t>POLVERE_02527</t>
  </si>
  <si>
    <t>0.5 g_02527</t>
  </si>
  <si>
    <t>Autorizzato_02527</t>
  </si>
  <si>
    <t>02527</t>
  </si>
  <si>
    <t>RIGENAL P</t>
  </si>
  <si>
    <t>RIGRON SG_02528</t>
  </si>
  <si>
    <t>BENTAZONE_02528</t>
  </si>
  <si>
    <t>BASF ITALIA S.P.A._02528</t>
  </si>
  <si>
    <t>(XN) NOCIVO_02528</t>
  </si>
  <si>
    <t>DISERBANTE_02528</t>
  </si>
  <si>
    <t>GRANULARE IDRODISPERSIBILE_02528</t>
  </si>
  <si>
    <t>87.0 g_02528</t>
  </si>
  <si>
    <t>Ri-registrato_02528</t>
  </si>
  <si>
    <t>02528</t>
  </si>
  <si>
    <t>RIGRON SG</t>
  </si>
  <si>
    <t>RIKALI_02529</t>
  </si>
  <si>
    <t>CYPROCONAZOLE|ISOPYRAZAM_02529</t>
  </si>
  <si>
    <t>SYNGENTA ITALIA S.P.A._02529</t>
  </si>
  <si>
    <t>-_02529</t>
  </si>
  <si>
    <t>FUNGICIDA_02529</t>
  </si>
  <si>
    <t>SOSPENSIONE CONCENTRATA_02529</t>
  </si>
  <si>
    <t>7.5 g|11.6 g_02529</t>
  </si>
  <si>
    <t>Autorizzato con procedura zonale_02529</t>
  </si>
  <si>
    <t>02529</t>
  </si>
  <si>
    <t>RIKALI</t>
  </si>
  <si>
    <t>CYPROCONAZOLE|ISOPYRAZAM</t>
  </si>
  <si>
    <t>7.5 g|11.6 g</t>
  </si>
  <si>
    <t>RIKKI 300 SC_02530</t>
  </si>
  <si>
    <t>SULCOTRIONE_02530</t>
  </si>
  <si>
    <t>SAPEC AGRO ITALIA SRL_02530</t>
  </si>
  <si>
    <t>(N) PERICOLOSO PER L'AMBIENTE|(XI) IRRITANTE_02530</t>
  </si>
  <si>
    <t>DISERBANTE_02530</t>
  </si>
  <si>
    <t>SOSPENSIONE CONCENTRATA_02530</t>
  </si>
  <si>
    <t>26.0 g_02530</t>
  </si>
  <si>
    <t>Autorizzato_02530</t>
  </si>
  <si>
    <t>02530</t>
  </si>
  <si>
    <t>RIKKI 300 SC</t>
  </si>
  <si>
    <t>RIMURON_02531</t>
  </si>
  <si>
    <t>RIMSULFURON (AKA RENRIDURON)_02531</t>
  </si>
  <si>
    <t>HELM AG_02531</t>
  </si>
  <si>
    <t>-_02531</t>
  </si>
  <si>
    <t>DISERBANTE_02531</t>
  </si>
  <si>
    <t>GRANULARE IDRODISPERSIBILE_02531</t>
  </si>
  <si>
    <t>25.0 g_02531</t>
  </si>
  <si>
    <t>Autorizzato con procedura zonale_02531</t>
  </si>
  <si>
    <t>02531</t>
  </si>
  <si>
    <t>RIMURON</t>
  </si>
  <si>
    <t>RIPELOCK TABS 2.0_02532</t>
  </si>
  <si>
    <t>1-METHYL-CYCLOPROPENE_02532</t>
  </si>
  <si>
    <t>AGROFRESH HOLDING FRANCE SAS_02532</t>
  </si>
  <si>
    <t>-_02532</t>
  </si>
  <si>
    <t>FITOREGOLATORE_02532</t>
  </si>
  <si>
    <t>PRODOTTO CON S.A. EVAPORABILE_02532</t>
  </si>
  <si>
    <t>2.0 g_02532</t>
  </si>
  <si>
    <t>Autorizzato in regime di Riconoscimento Reciproco_02532</t>
  </si>
  <si>
    <t>02532</t>
  </si>
  <si>
    <t>RIPELOCK TABS 2.0</t>
  </si>
  <si>
    <t>1-METHYL-CYCLOPROPENE</t>
  </si>
  <si>
    <t>AGROFRESH HOLDING FRANCE SAS</t>
  </si>
  <si>
    <t>RITMUS_02533</t>
  </si>
  <si>
    <t>DELTAMETHRIN_02533</t>
  </si>
  <si>
    <t>PROBELTE S.A._02533</t>
  </si>
  <si>
    <t>(N) PERICOLOSO PER L'AMBIENTE|(XN) NOCIVO_02533</t>
  </si>
  <si>
    <t>INSETTICIDA_02533</t>
  </si>
  <si>
    <t>CONCENTRATO EMULSIONABILE_02533</t>
  </si>
  <si>
    <t>2.7 g_02533</t>
  </si>
  <si>
    <t>Autorizzato_02533</t>
  </si>
  <si>
    <t>02533</t>
  </si>
  <si>
    <t>RITMUS</t>
  </si>
  <si>
    <t>RITUAL_02534</t>
  </si>
  <si>
    <t>MYCLOBUTANIL_02534</t>
  </si>
  <si>
    <t>INDOFIL INDUSTRIES LTD_02534</t>
  </si>
  <si>
    <t>(XN) NOCIVO_02534</t>
  </si>
  <si>
    <t>FUNGICIDA_02534</t>
  </si>
  <si>
    <t>CONCENTRATO EMULSIONABILE_02534</t>
  </si>
  <si>
    <t>13.4 g_02534</t>
  </si>
  <si>
    <t>Autorizzato_02534</t>
  </si>
  <si>
    <t>02534</t>
  </si>
  <si>
    <t>RITUAL</t>
  </si>
  <si>
    <t>RIVER PLUS_02535</t>
  </si>
  <si>
    <t>6-BENZYLADENINE_02535</t>
  </si>
  <si>
    <t>GREEN RAVENNA S.R.L._02535</t>
  </si>
  <si>
    <t>(XN) NOCIVO_02535</t>
  </si>
  <si>
    <t>FITOREGOLATORE_02535</t>
  </si>
  <si>
    <t>LIQUIDO (SENZA DILUIZIONE)_02535</t>
  </si>
  <si>
    <t>9.4 g_02535</t>
  </si>
  <si>
    <t>Autorizzato_02535</t>
  </si>
  <si>
    <t>02535</t>
  </si>
  <si>
    <t>RIVER PLUS</t>
  </si>
  <si>
    <t>RIVET PLUS_02536</t>
  </si>
  <si>
    <t>CARFENTRAZONE-ETHYL_02536</t>
  </si>
  <si>
    <t>FMC CHEMICAL SPRL_02536</t>
  </si>
  <si>
    <t>(N) PERICOLOSO PER L'AMBIENTE|(XI) IRRITANTE_02536</t>
  </si>
  <si>
    <t>DISERBANTE_02536</t>
  </si>
  <si>
    <t>EMULSIONE ACQUA IN OLIO_02536</t>
  </si>
  <si>
    <t>6.5 g_02536</t>
  </si>
  <si>
    <t>Autorizzato_02536</t>
  </si>
  <si>
    <t>02536</t>
  </si>
  <si>
    <t>RIVET PLUS</t>
  </si>
  <si>
    <t>RIVIERA_02537</t>
  </si>
  <si>
    <t>DIMETHOMORPH_02537</t>
  </si>
  <si>
    <t>ADAMA ITALIA S.R.L._02537</t>
  </si>
  <si>
    <t>ESENTE DA CLASSIFICAZIONE DI PERICOLO_02537</t>
  </si>
  <si>
    <t>FUNGICIDA_02537</t>
  </si>
  <si>
    <t>SOSPENSIONE CONCENTRATA_02537</t>
  </si>
  <si>
    <t>44.0 g_02537</t>
  </si>
  <si>
    <t>Autorizzato_02537</t>
  </si>
  <si>
    <t>02537</t>
  </si>
  <si>
    <t>RIVIERA</t>
  </si>
  <si>
    <t>RIVIERA MZ_02538</t>
  </si>
  <si>
    <t>MANCOZEB|DIMETHOMORPH_02538</t>
  </si>
  <si>
    <t>ADAMA ITALIA S.R.L._02538</t>
  </si>
  <si>
    <t>(XN) NOCIVO|(N) PERICOLOSO PER L'AMBIENTE_02538</t>
  </si>
  <si>
    <t>FUNGICIDA_02538</t>
  </si>
  <si>
    <t>POLVERE BAGNABILE_02538</t>
  </si>
  <si>
    <t>60.0 g|9.0 g_02538</t>
  </si>
  <si>
    <t>Ri-registrato_02538</t>
  </si>
  <si>
    <t>02538</t>
  </si>
  <si>
    <t>RIVIERA MZ</t>
  </si>
  <si>
    <t>RIVIERA R_02539</t>
  </si>
  <si>
    <t>COPPER OXYCHLORIDE|DIMETHOMORPH_02539</t>
  </si>
  <si>
    <t>ADAMA ITALIA S.R.L._02539</t>
  </si>
  <si>
    <t>(N) PERICOLOSO PER L'AMBIENTE_02539</t>
  </si>
  <si>
    <t>FUNGICIDA_02539</t>
  </si>
  <si>
    <t>POLVERE BAGNABILE_02539</t>
  </si>
  <si>
    <t>40.0 g|6.0 g_02539</t>
  </si>
  <si>
    <t>Autorizzato_02539</t>
  </si>
  <si>
    <t>02539</t>
  </si>
  <si>
    <t>RIVIERA R</t>
  </si>
  <si>
    <t>RIZA 20 WG_02540</t>
  </si>
  <si>
    <t>TEBUCONAZOLE_02540</t>
  </si>
  <si>
    <t>CHEMINOVA AGRO ITALIA S.R.L._02540</t>
  </si>
  <si>
    <t>(N) PERICOLOSO PER L'AMBIENTE|(XN) NOCIVO_02540</t>
  </si>
  <si>
    <t>FUNGICIDA_02540</t>
  </si>
  <si>
    <t>GRANULARE IDRODISPERSIBILE_02540</t>
  </si>
  <si>
    <t>20.0 g_02540</t>
  </si>
  <si>
    <t>Autorizzato_02540</t>
  </si>
  <si>
    <t>02540</t>
  </si>
  <si>
    <t>RIZA 20 WG</t>
  </si>
  <si>
    <t>RIZOLEX  GOLD_02541</t>
  </si>
  <si>
    <t>TOLCLOFOS-METHYL_02541</t>
  </si>
  <si>
    <t>SUMITOMO CHEMICAL AGRO EUROPE S.A.S._02541</t>
  </si>
  <si>
    <t>(N) PERICOLOSO PER L'AMBIENTE_02541</t>
  </si>
  <si>
    <t>FUNGICIDA_02541</t>
  </si>
  <si>
    <t>POLVERE BAGNABILE_02541</t>
  </si>
  <si>
    <t>50.0 g_02541</t>
  </si>
  <si>
    <t>Ri-registrato_02541</t>
  </si>
  <si>
    <t>02541</t>
  </si>
  <si>
    <t>RIZOLEX  GOLD</t>
  </si>
  <si>
    <t>RIZOLEX 10 PS_02542</t>
  </si>
  <si>
    <t>TOLCLOFOS-METHYL_02542</t>
  </si>
  <si>
    <t>SUMITOMO CHEMICAL ITALIA S.R.L._02542</t>
  </si>
  <si>
    <t>(N) PERICOLOSO PER L'AMBIENTE_02542</t>
  </si>
  <si>
    <t>FUNGICIDA_02542</t>
  </si>
  <si>
    <t>POLVERE_02542</t>
  </si>
  <si>
    <t>10.0 g_02542</t>
  </si>
  <si>
    <t>Ri-registrato_02542</t>
  </si>
  <si>
    <t>02542</t>
  </si>
  <si>
    <t>RIZOLEX 10 PS</t>
  </si>
  <si>
    <t>RIZOLEX 50 PB_02543</t>
  </si>
  <si>
    <t>TOLCLOFOS-METHYL_02543</t>
  </si>
  <si>
    <t>SUMITOMO CHEMICAL AGRO EUROPE S.A.S._02543</t>
  </si>
  <si>
    <t>(N) PERICOLOSO PER L'AMBIENTE_02543</t>
  </si>
  <si>
    <t>FUNGICIDA_02543</t>
  </si>
  <si>
    <t>POLVERE BAGNABILE_02543</t>
  </si>
  <si>
    <t>50.0 g_02543</t>
  </si>
  <si>
    <t>Ri-registrato_02543</t>
  </si>
  <si>
    <t>02543</t>
  </si>
  <si>
    <t>RIZOLEX 50 PB</t>
  </si>
  <si>
    <t>RIZOLEX CAP_02544</t>
  </si>
  <si>
    <t>TOLCLOFOS-METHYL_02544</t>
  </si>
  <si>
    <t>SUMITOMO CHEMICAL AGRO EUROPE S.A.S._02544</t>
  </si>
  <si>
    <t>(N) PERICOLOSO PER L'AMBIENTE_02544</t>
  </si>
  <si>
    <t>FUNGICIDA_02544</t>
  </si>
  <si>
    <t>POLVERE BAGNABILE_02544</t>
  </si>
  <si>
    <t>50.0 g_02544</t>
  </si>
  <si>
    <t>Ri-registrato_02544</t>
  </si>
  <si>
    <t>02544</t>
  </si>
  <si>
    <t>RIZOLEX CAP</t>
  </si>
  <si>
    <t>RIZOLEX FIORI_02545</t>
  </si>
  <si>
    <t>TOLCLOFOS-METHYL_02545</t>
  </si>
  <si>
    <t>SUMITOMO CHEMICAL ITALIA S.R.L._02545</t>
  </si>
  <si>
    <t>(N) PERICOLOSO PER L'AMBIENTE_02545</t>
  </si>
  <si>
    <t>FUNGICIDA_02545</t>
  </si>
  <si>
    <t>POLVERE BAGNABILE_02545</t>
  </si>
  <si>
    <t>50.0 g_02545</t>
  </si>
  <si>
    <t>Ri-registrato_02545</t>
  </si>
  <si>
    <t>02545</t>
  </si>
  <si>
    <t>RIZOLEX FIORI</t>
  </si>
  <si>
    <t>RIZOSOL 50_02546</t>
  </si>
  <si>
    <t>TOLCLOFOS-METHYL_02546</t>
  </si>
  <si>
    <t>SUMITOMO CHEMICAL AGRO EUROPE S.A.S._02546</t>
  </si>
  <si>
    <t>(N) PERICOLOSO PER L'AMBIENTE_02546</t>
  </si>
  <si>
    <t>FUNGICIDA_02546</t>
  </si>
  <si>
    <t>POLVERE BAGNABILE_02546</t>
  </si>
  <si>
    <t>50.0 g_02546</t>
  </si>
  <si>
    <t>Ri-registrato_02546</t>
  </si>
  <si>
    <t>02546</t>
  </si>
  <si>
    <t>RIZOSOL 50</t>
  </si>
  <si>
    <t>ROBO' EC_02547</t>
  </si>
  <si>
    <t>PHOSMET_02547</t>
  </si>
  <si>
    <t>GOWAN ITALIA S.R.L._02547</t>
  </si>
  <si>
    <t>(N) PERICOLOSO PER L'AMBIENTE_02547</t>
  </si>
  <si>
    <t>INSETTICIDA_02547</t>
  </si>
  <si>
    <t>CONCENTRATO EMULSIONABILE_02547</t>
  </si>
  <si>
    <t>17.7 g_02547</t>
  </si>
  <si>
    <t>Ri-registrato_02547</t>
  </si>
  <si>
    <t>02547</t>
  </si>
  <si>
    <t>ROBO' EC</t>
  </si>
  <si>
    <t>ROBO' WDG_02548</t>
  </si>
  <si>
    <t>PHOSMET_02548</t>
  </si>
  <si>
    <t>GOWAN ITALIA S.R.L._02548</t>
  </si>
  <si>
    <t>(N) PERICOLOSO PER L'AMBIENTE_02548</t>
  </si>
  <si>
    <t>INSETTICIDA_02548</t>
  </si>
  <si>
    <t>MICROGRANULARE IDRODISPERSIBILE_02548</t>
  </si>
  <si>
    <t>23.5 g_02548</t>
  </si>
  <si>
    <t>Ri-registrato_02548</t>
  </si>
  <si>
    <t>02548</t>
  </si>
  <si>
    <t>ROBO' WDG</t>
  </si>
  <si>
    <t>RODACUS 40 ST_02549</t>
  </si>
  <si>
    <t>DIMETHOATE_02549</t>
  </si>
  <si>
    <t>CHEMINOVA AGRO ITALIA S.R.L._02549</t>
  </si>
  <si>
    <t>ESENTE DA CLASSIFICAZIONE DI PERICOLO_02549</t>
  </si>
  <si>
    <t>INSETTICIDA_02549</t>
  </si>
  <si>
    <t>CONCENTRATO EMULSIONABILE_02549</t>
  </si>
  <si>
    <t>37.7 g_02549</t>
  </si>
  <si>
    <t>Ri-registrato_02549</t>
  </si>
  <si>
    <t>02549</t>
  </si>
  <si>
    <t>RODACUS 40 ST</t>
  </si>
  <si>
    <t>RODEO GOLD_02550</t>
  </si>
  <si>
    <t>GLYPHOSATE_02550</t>
  </si>
  <si>
    <t>MONSANTO AGRICOLTURA ITALIA S.P.A._02550</t>
  </si>
  <si>
    <t>ESENTE DA CLASSIFICAZIONE DI PERICOLO_02550</t>
  </si>
  <si>
    <t>DISERBANTE_02550</t>
  </si>
  <si>
    <t>CONCENTRATO SOLUBILE_02550</t>
  </si>
  <si>
    <t>41.0 g_02550</t>
  </si>
  <si>
    <t>Ri-registrato_02550</t>
  </si>
  <si>
    <t>02550</t>
  </si>
  <si>
    <t>RODEO GOLD</t>
  </si>
  <si>
    <t>ROGATOX 40 ST_02551</t>
  </si>
  <si>
    <t>DIMETHOATE_02551</t>
  </si>
  <si>
    <t>CHEMINOVA AGRO ITALIA S.R.L._02551</t>
  </si>
  <si>
    <t>(XN) NOCIVO_02551</t>
  </si>
  <si>
    <t>INSETTICIDA_02551</t>
  </si>
  <si>
    <t>CONCENTRATO EMULSIONABILE_02551</t>
  </si>
  <si>
    <t>37.7 g_02551</t>
  </si>
  <si>
    <t>Ri-registrato_02551</t>
  </si>
  <si>
    <t>02551</t>
  </si>
  <si>
    <t>ROGATOX 40 ST</t>
  </si>
  <si>
    <t>ROGOR 400 ST_02552</t>
  </si>
  <si>
    <t>DIMETHOATE_02552</t>
  </si>
  <si>
    <t>CHEMINOVA  A/S_02552</t>
  </si>
  <si>
    <t>(XI) IRRITANTE_02552</t>
  </si>
  <si>
    <t>INSETTICIDA_02552</t>
  </si>
  <si>
    <t>LIQUIDO (SENZA DILUIZIONE)_02552</t>
  </si>
  <si>
    <t>37.7 g_02552</t>
  </si>
  <si>
    <t>Ri-registrato_02552</t>
  </si>
  <si>
    <t>02552</t>
  </si>
  <si>
    <t>ROGOR 400 ST</t>
  </si>
  <si>
    <t>ROGOR L 40 ST_02553</t>
  </si>
  <si>
    <t>DIMETHOATE_02553</t>
  </si>
  <si>
    <t>CHEMINOVA  A/S_02553</t>
  </si>
  <si>
    <t>(XN) NOCIVO_02553</t>
  </si>
  <si>
    <t>INSETTICIDA_02553</t>
  </si>
  <si>
    <t>LIQUIDO (SENZA DILUIZIONE)_02553</t>
  </si>
  <si>
    <t>37.7 g_02553</t>
  </si>
  <si>
    <t>Ri-registrato_02553</t>
  </si>
  <si>
    <t>02553</t>
  </si>
  <si>
    <t>ROGOR L 40 ST</t>
  </si>
  <si>
    <t>ROGOR ST_02554</t>
  </si>
  <si>
    <t>DIMETHOATE_02554</t>
  </si>
  <si>
    <t>CHEMINOVA AGRO ITALIA S.R.L._02554</t>
  </si>
  <si>
    <t>(XN) NOCIVO_02554</t>
  </si>
  <si>
    <t>INSETTICIDA-ACARICIDA_02554</t>
  </si>
  <si>
    <t>CONCENTRATO EMULSIONABILE_02554</t>
  </si>
  <si>
    <t>37.7 g_02554</t>
  </si>
  <si>
    <t>Ri-registrato_02554</t>
  </si>
  <si>
    <t>02554</t>
  </si>
  <si>
    <t>ROGOR ST</t>
  </si>
  <si>
    <t>ROKAR 40 ST_02555</t>
  </si>
  <si>
    <t>DIMETHOATE_02555</t>
  </si>
  <si>
    <t>CHEMINOVA AGRO ITALIA S.R.L._02555</t>
  </si>
  <si>
    <t>(N) PERICOLOSO PER L'AMBIENTE|(XN) NOCIVO_02555</t>
  </si>
  <si>
    <t>INSETTICIDA_02555</t>
  </si>
  <si>
    <t>CONCENTRATO EMULSIONABILE_02555</t>
  </si>
  <si>
    <t>37.7 g_02555</t>
  </si>
  <si>
    <t>Ri-registrato_02555</t>
  </si>
  <si>
    <t>02555</t>
  </si>
  <si>
    <t>ROKAR 40 ST</t>
  </si>
  <si>
    <t>ROKAR 400 ST_02556</t>
  </si>
  <si>
    <t>DIMETHOATE_02556</t>
  </si>
  <si>
    <t>CHEMINOVA AGRO ITALIA S.R.L._02556</t>
  </si>
  <si>
    <t>ESENTE DA CLASSIFICAZIONE DI PERICOLO_02556</t>
  </si>
  <si>
    <t>INSETTICIDA_02556</t>
  </si>
  <si>
    <t>CONCENTRATO EMULSIONABILE_02556</t>
  </si>
  <si>
    <t>37.7 g_02556</t>
  </si>
  <si>
    <t>Ri-registrato_02556</t>
  </si>
  <si>
    <t>02556</t>
  </si>
  <si>
    <t>ROKAR 400 ST</t>
  </si>
  <si>
    <t>ROMIN 600_02557</t>
  </si>
  <si>
    <t>PETHOXAMID_02557</t>
  </si>
  <si>
    <t>CHEMINOVA DEUTSCHLAND GMBH &amp; CO. KG_02557</t>
  </si>
  <si>
    <t>(N) PERICOLOSO PER L'AMBIENTE|(XN) NOCIVO_02557</t>
  </si>
  <si>
    <t>DISERBANTE_02557</t>
  </si>
  <si>
    <t>CONCENTRATO EMULSIONABILE_02557</t>
  </si>
  <si>
    <t>56.6 g_02557</t>
  </si>
  <si>
    <t>Autorizzato_02557</t>
  </si>
  <si>
    <t>02557</t>
  </si>
  <si>
    <t>ROMIN 600</t>
  </si>
  <si>
    <t>ROMIN T_02558</t>
  </si>
  <si>
    <t>TERBUTHYLAZINE|PETHOXAMID_02558</t>
  </si>
  <si>
    <t>CHEMINOVA DEUTSCHLAND GMBH &amp; CO. KG_02558</t>
  </si>
  <si>
    <t>(N) PERICOLOSO PER L'AMBIENTE|(XN) NOCIVO_02558</t>
  </si>
  <si>
    <t>DISERBANTE_02558</t>
  </si>
  <si>
    <t>SOSPENSIONE-EMULSIONE_02558</t>
  </si>
  <si>
    <t>23.2 g|27.8 g_02558</t>
  </si>
  <si>
    <t>Autorizzato_02558</t>
  </si>
  <si>
    <t>02558</t>
  </si>
  <si>
    <t>ROMIN T</t>
  </si>
  <si>
    <t>ROMULAN_02559</t>
  </si>
  <si>
    <t>PACLOBUTRAZOL_02559</t>
  </si>
  <si>
    <t>PROPLAN PLANT PROTECTION COMPANY S.L._02559</t>
  </si>
  <si>
    <t>-_02559</t>
  </si>
  <si>
    <t>FITOREGOLATORE_02559</t>
  </si>
  <si>
    <t>SOSPENSIONE CONCENTRATA_02559</t>
  </si>
  <si>
    <t>23.6 g_02559</t>
  </si>
  <si>
    <t>Autorizzato_02559</t>
  </si>
  <si>
    <t>02559</t>
  </si>
  <si>
    <t>ROMULAN</t>
  </si>
  <si>
    <t>RONSTAR FL_02560</t>
  </si>
  <si>
    <t>OXADIAZON_02560</t>
  </si>
  <si>
    <t>BAYER CROPSCIENCE S.R.L._02560</t>
  </si>
  <si>
    <t>(N) PERICOLOSO PER L'AMBIENTE_02560</t>
  </si>
  <si>
    <t>DISERBANTE_02560</t>
  </si>
  <si>
    <t>SOSPENSIONE CONCENTRATA_02560</t>
  </si>
  <si>
    <t>34.9 g_02560</t>
  </si>
  <si>
    <t>Autorizzato_02560</t>
  </si>
  <si>
    <t>02560</t>
  </si>
  <si>
    <t>RONSTAR FL</t>
  </si>
  <si>
    <t>RONZIO DF_02561</t>
  </si>
  <si>
    <t>TEBUCONAZOLE_02561</t>
  </si>
  <si>
    <t>HELM AG_02561</t>
  </si>
  <si>
    <t>(N) PERICOLOSO PER L'AMBIENTE|(XN) NOCIVO_02561</t>
  </si>
  <si>
    <t>FUNGICIDA_02561</t>
  </si>
  <si>
    <t>GRANULARE IDRODISPERSIBILE_02561</t>
  </si>
  <si>
    <t>25.0 g_02561</t>
  </si>
  <si>
    <t>Autorizzato_02561</t>
  </si>
  <si>
    <t>02561</t>
  </si>
  <si>
    <t>RONZIO DF</t>
  </si>
  <si>
    <t>ROSAN_02562</t>
  </si>
  <si>
    <t>DICAMBA|PROSULFURON_02562</t>
  </si>
  <si>
    <t>SYNGENTA ITALIA S.P.A._02562</t>
  </si>
  <si>
    <t>-_02562</t>
  </si>
  <si>
    <t>DISERBANTE_02562</t>
  </si>
  <si>
    <t>GRANULARE IDRODISPERSIBILE_02562</t>
  </si>
  <si>
    <t>50.0 g|5.0 g_02562</t>
  </si>
  <si>
    <t>Autorizzato_02562</t>
  </si>
  <si>
    <t>02562</t>
  </si>
  <si>
    <t>ROSAN</t>
  </si>
  <si>
    <t>ROSBAY_02563</t>
  </si>
  <si>
    <t>TRIBENURON|THIFENSULFURON-METHYL_02563</t>
  </si>
  <si>
    <t>ROTAM AGROCHEMICAL EUROPE LIMITED_02563</t>
  </si>
  <si>
    <t>-_02563</t>
  </si>
  <si>
    <t>DISERBANTE_02563</t>
  </si>
  <si>
    <t>GRANULARE IDRODISPERSIBILE_02563</t>
  </si>
  <si>
    <t>15.0 g|40.0 g_02563</t>
  </si>
  <si>
    <t>Autorizzato_02563</t>
  </si>
  <si>
    <t>02563</t>
  </si>
  <si>
    <t>ROSBAY</t>
  </si>
  <si>
    <t>ROTATE PLUS DF_02564</t>
  </si>
  <si>
    <t>SULPHUR (ZOLFO)|TEBUCONAZOLE_02564</t>
  </si>
  <si>
    <t>NUFARM ITALIA S.R.L._02564</t>
  </si>
  <si>
    <t>(XI) IRRITANTE_02564</t>
  </si>
  <si>
    <t>FUNGICIDA_02564</t>
  </si>
  <si>
    <t>GRANULARE IDRODISPERSIBILE_02564</t>
  </si>
  <si>
    <t>70.0 g|4.5 g_02564</t>
  </si>
  <si>
    <t>Autorizzato_02564</t>
  </si>
  <si>
    <t>02564</t>
  </si>
  <si>
    <t>ROTATE PLUS DF</t>
  </si>
  <si>
    <t>ROTIOFEN GOLD_02565</t>
  </si>
  <si>
    <t>CHLORPYRIFOS_02565</t>
  </si>
  <si>
    <t>ADAMA ITALIA S.R.L._02565</t>
  </si>
  <si>
    <t>(N) PERICOLOSO PER L'AMBIENTE|(T) TOSSICO_02565</t>
  </si>
  <si>
    <t>INSETTICIDA_02565</t>
  </si>
  <si>
    <t>CONCENTRATO EMULSIONABILE_02565</t>
  </si>
  <si>
    <t>44.7 g_02565</t>
  </si>
  <si>
    <t>Autorizzato_02565</t>
  </si>
  <si>
    <t>02565</t>
  </si>
  <si>
    <t>ROTIOFEN GOLD</t>
  </si>
  <si>
    <t>ROUNDUP 450 PLUS_02566</t>
  </si>
  <si>
    <t>GLYPHOSATE_02566</t>
  </si>
  <si>
    <t>MONSANTO AGRICOLTURA ITALIA S.P.A._02566</t>
  </si>
  <si>
    <t>NOCIVO PER GLI ORGANISMI ACQUATICI_02566</t>
  </si>
  <si>
    <t>DISERBANTE_02566</t>
  </si>
  <si>
    <t>CONCENTRATO SOLUBILE_02566</t>
  </si>
  <si>
    <t>34.4 g_02566</t>
  </si>
  <si>
    <t>Ri-registrato_02566</t>
  </si>
  <si>
    <t>02566</t>
  </si>
  <si>
    <t>ROUNDUP 450 PLUS</t>
  </si>
  <si>
    <t>34.4 g</t>
  </si>
  <si>
    <t>ROUNDUP BIOFLOW_02567</t>
  </si>
  <si>
    <t>GLYPHOSATE_02567</t>
  </si>
  <si>
    <t>MONSANTO AGRICOLTURA ITALIA S.P.A._02567</t>
  </si>
  <si>
    <t>ESENTE DA CLASSIFICAZIONE DI PERICOLO_02567</t>
  </si>
  <si>
    <t>DISERBANTE_02567</t>
  </si>
  <si>
    <t>LIQUIDO (SENZA DILUIZIONE)_02567</t>
  </si>
  <si>
    <t>30.8 g_02567</t>
  </si>
  <si>
    <t>Ri-registrato_02567</t>
  </si>
  <si>
    <t>02567</t>
  </si>
  <si>
    <t>ROUNDUP BIOFLOW</t>
  </si>
  <si>
    <t>ROUNDUP CITTAVERDE_02568</t>
  </si>
  <si>
    <t>GLYPHOSATE_02568</t>
  </si>
  <si>
    <t>MONSANTO AGRICOLTURA ITALIA S.P.A._02568</t>
  </si>
  <si>
    <t>ESENTE DA CLASSIFICAZIONE DI PERICOLO_02568</t>
  </si>
  <si>
    <t>DISERBANTE_02568</t>
  </si>
  <si>
    <t>CONCENTRATO SOLUBILE_02568</t>
  </si>
  <si>
    <t>41.0 g_02568</t>
  </si>
  <si>
    <t>Ri-registrato_02568</t>
  </si>
  <si>
    <t>02568</t>
  </si>
  <si>
    <t>ROUNDUP CITTAVERDE</t>
  </si>
  <si>
    <t>ROUNDUP GEL_02569</t>
  </si>
  <si>
    <t>GLYPHOSATE_02569</t>
  </si>
  <si>
    <t>MONSANTO AGRICOLTURA ITALIA S.P.A._02569</t>
  </si>
  <si>
    <t>ESENTE DA CLASSIFICAZIONE DI PERICOLO_02569</t>
  </si>
  <si>
    <t>DISERBANTE_02569</t>
  </si>
  <si>
    <t>-_02569</t>
  </si>
  <si>
    <t>1.0 g_02569</t>
  </si>
  <si>
    <t>Autorizzato in regime di Riconoscimento Reciproco_02569</t>
  </si>
  <si>
    <t>02569</t>
  </si>
  <si>
    <t>ROUNDUP GEL</t>
  </si>
  <si>
    <t>ROUNDUP K QUATTROCENTO 50_02570</t>
  </si>
  <si>
    <t>GLYPHOSATE_02570</t>
  </si>
  <si>
    <t>MONSANTO AGRICOLTURA ITALIA S.P.A._02570</t>
  </si>
  <si>
    <t>NOCIVO PER GLI ORGANISMI ACQUATICI_02570</t>
  </si>
  <si>
    <t>DISERBANTE_02570</t>
  </si>
  <si>
    <t>CONCENTRATO SOLUBILE_02570</t>
  </si>
  <si>
    <t>34.4 g_02570</t>
  </si>
  <si>
    <t>Ri-registrato_02570</t>
  </si>
  <si>
    <t>02570</t>
  </si>
  <si>
    <t>ROUNDUP K QUATTROCENTO 50</t>
  </si>
  <si>
    <t>ROUNDUP PLATINUM_02571</t>
  </si>
  <si>
    <t>GLYPHOSATE_02571</t>
  </si>
  <si>
    <t>MONSANTO AGRICOLTURA ITALIA S.P.A._02571</t>
  </si>
  <si>
    <t>NOCIVO PER GLI ORGANISMI ACQUATICI_02571</t>
  </si>
  <si>
    <t>DISERBANTE_02571</t>
  </si>
  <si>
    <t>CONCENTRATO SOLUBILE_02571</t>
  </si>
  <si>
    <t>35.7 g_02571</t>
  </si>
  <si>
    <t>Autorizzato_02571</t>
  </si>
  <si>
    <t>02571</t>
  </si>
  <si>
    <t>ROUNDUP PLATINUM</t>
  </si>
  <si>
    <t>ROUNDUP POWER 2.0_02572</t>
  </si>
  <si>
    <t>GLYPHOSATE_02572</t>
  </si>
  <si>
    <t>MONSANTO AGRICOLTURA ITALIA S.P.A._02572</t>
  </si>
  <si>
    <t>ESENTE DA CLASSIFICAZIONE DI PERICOLO_02572</t>
  </si>
  <si>
    <t>DISERBANTE_02572</t>
  </si>
  <si>
    <t>LIQUIDO (SENZA DILUIZIONE)_02572</t>
  </si>
  <si>
    <t>28.8 g_02572</t>
  </si>
  <si>
    <t>Autorizzato_02572</t>
  </si>
  <si>
    <t>02572</t>
  </si>
  <si>
    <t>ROUNDUP POWER 2.0</t>
  </si>
  <si>
    <t>28.8 g</t>
  </si>
  <si>
    <t>ROUNDUP RAPIDO_02573</t>
  </si>
  <si>
    <t>GLYPHOSATE|PELARGONIC ACID (CAS 112-05-0)_02573</t>
  </si>
  <si>
    <t>MONSANTO AGRICOLTURA ITALIA S.P.A._02573</t>
  </si>
  <si>
    <t>ESENTE DA CLASSIFICAZIONE DI PERICOLO_02573</t>
  </si>
  <si>
    <t>DISERBANTE_02573</t>
  </si>
  <si>
    <t>LIQUIDO (SENZA DILUIZIONE)_02573</t>
  </si>
  <si>
    <t>0.7 g|2.0 g_02573</t>
  </si>
  <si>
    <t>Autorizzato_02573</t>
  </si>
  <si>
    <t>02573</t>
  </si>
  <si>
    <t>ROUNDUP RAPIDO</t>
  </si>
  <si>
    <t>GLYPHOSATE|PELARGONIC ACID (CAS 112-05-0)</t>
  </si>
  <si>
    <t>0.7 g|2.0 g</t>
  </si>
  <si>
    <t>ROUNDUP READY SMB_02574</t>
  </si>
  <si>
    <t>GLYPHOSATE_02574</t>
  </si>
  <si>
    <t>MONSANTO AGRICOLTURA ITALIA S.P.A._02574</t>
  </si>
  <si>
    <t>ESENTE DA CLASSIFICAZIONE DI PERICOLO_02574</t>
  </si>
  <si>
    <t>DISERBANTE_02574</t>
  </si>
  <si>
    <t>CONCENTRATO SOLUBILE_02574</t>
  </si>
  <si>
    <t>30.8 g_02574</t>
  </si>
  <si>
    <t>Ri-registrato_02574</t>
  </si>
  <si>
    <t>02574</t>
  </si>
  <si>
    <t>ROUNDUP READY SMB</t>
  </si>
  <si>
    <t>ROUNDUP RTU_02575</t>
  </si>
  <si>
    <t>GLYPHOSATE_02575</t>
  </si>
  <si>
    <t>MONSANTO AGRICOLTURA ITALIA S.P.A._02575</t>
  </si>
  <si>
    <t>ESENTE DA CLASSIFICAZIONE DI PERICOLO_02575</t>
  </si>
  <si>
    <t>DISERBANTE_02575</t>
  </si>
  <si>
    <t>LIQUIDO (SENZA DILUIZIONE)_02575</t>
  </si>
  <si>
    <t>1.0 g_02575</t>
  </si>
  <si>
    <t>Ri-registrato_02575</t>
  </si>
  <si>
    <t>02575</t>
  </si>
  <si>
    <t>ROUNDUP RTU</t>
  </si>
  <si>
    <t>ROVRAL PLUS_02576</t>
  </si>
  <si>
    <t>IPRODIONE_02576</t>
  </si>
  <si>
    <t>BASF ITALIA S.P.A._02576</t>
  </si>
  <si>
    <t>(N) PERICOLOSO PER L'AMBIENTE|(XN) NOCIVO_02576</t>
  </si>
  <si>
    <t>FUNGICIDA_02576</t>
  </si>
  <si>
    <t>SOSPENSIONE CONCENTRATA_02576</t>
  </si>
  <si>
    <t>43.2 g_02576</t>
  </si>
  <si>
    <t>Ri-registrato_02576</t>
  </si>
  <si>
    <t>02576</t>
  </si>
  <si>
    <t>ROVRAL PLUS</t>
  </si>
  <si>
    <t>ROVRAL WG_02577</t>
  </si>
  <si>
    <t>IPRODIONE_02577</t>
  </si>
  <si>
    <t>BASF ITALIA S.P.A._02577</t>
  </si>
  <si>
    <t>(N) PERICOLOSO PER L'AMBIENTE|(XN) NOCIVO_02577</t>
  </si>
  <si>
    <t>FUNGICIDA_02577</t>
  </si>
  <si>
    <t>GRANULARE IDRODISPERSIBILE_02577</t>
  </si>
  <si>
    <t>75.0 g_02577</t>
  </si>
  <si>
    <t>Ri-registrato_02577</t>
  </si>
  <si>
    <t>02577</t>
  </si>
  <si>
    <t>ROVRAL WG</t>
  </si>
  <si>
    <t>ROXY 800 EC_02578</t>
  </si>
  <si>
    <t>PROSULFOCARB_02578</t>
  </si>
  <si>
    <t>GLOBACHEM NV_02578</t>
  </si>
  <si>
    <t>-_02578</t>
  </si>
  <si>
    <t>DISERBANTE_02578</t>
  </si>
  <si>
    <t>78.4 g_02578</t>
  </si>
  <si>
    <t>Autorizzato_02578</t>
  </si>
  <si>
    <t>02578</t>
  </si>
  <si>
    <t>ROXY 800 EC</t>
  </si>
  <si>
    <t>ROYAL MH_02579</t>
  </si>
  <si>
    <t>MALEIC HYDRAZIDE_02579</t>
  </si>
  <si>
    <t>MACDERMID AGRICULTURAL SOLUTIONS ITALY S.R.L._02579</t>
  </si>
  <si>
    <t>ESENTE DA CLASSIFICAZIONE DI PERICOLO_02579</t>
  </si>
  <si>
    <t>FITOREGOLATORE_02579</t>
  </si>
  <si>
    <t>CONCENTRATO SOLUBILE_02579</t>
  </si>
  <si>
    <t>16.6 g_02579</t>
  </si>
  <si>
    <t>Ri-registrato_02579</t>
  </si>
  <si>
    <t>02579</t>
  </si>
  <si>
    <t>ROYAL MH</t>
  </si>
  <si>
    <t>16.6 g</t>
  </si>
  <si>
    <t>ROYAL MH STAR - TAB_02580</t>
  </si>
  <si>
    <t>MALEIC HYDRAZIDE_02580</t>
  </si>
  <si>
    <t>MACDERMID AGRICULTURAL SOLUTIONS ITALY S.R.L._02580</t>
  </si>
  <si>
    <t>ESENTE DA CLASSIFICAZIONE DI PERICOLO_02580</t>
  </si>
  <si>
    <t>FITOREGOLATORE_02580</t>
  </si>
  <si>
    <t>GRANULARE SOLUBILE IN ACQUA_02580</t>
  </si>
  <si>
    <t>60.0 g_02580</t>
  </si>
  <si>
    <t>Ri-registrato_02580</t>
  </si>
  <si>
    <t>02580</t>
  </si>
  <si>
    <t>ROYAL MH STAR - TAB</t>
  </si>
  <si>
    <t>ROYALTAC N_02581</t>
  </si>
  <si>
    <t>1-DECANOL_02581</t>
  </si>
  <si>
    <t>MACDERMID AGRICULTURAL SOLUTIONS ITALY S.R.L._02581</t>
  </si>
  <si>
    <t>(XI) IRRITANTE_02581</t>
  </si>
  <si>
    <t>FITOREGOLATORE_02581</t>
  </si>
  <si>
    <t>CONCENTRATO EMULSIONABILE_02581</t>
  </si>
  <si>
    <t>78.4 g_02581</t>
  </si>
  <si>
    <t>Ri-registrato_02581</t>
  </si>
  <si>
    <t>02581</t>
  </si>
  <si>
    <t>ROYALTAC N</t>
  </si>
  <si>
    <t>RUBIGAN 125 EWO_02582</t>
  </si>
  <si>
    <t>TETRACONAZOLE_02582</t>
  </si>
  <si>
    <t>ISAGRO S.P.A._02582</t>
  </si>
  <si>
    <t>ESENTE DA CLASSIFICAZIONE DI PERICOLO_02582</t>
  </si>
  <si>
    <t>FUNGICIDA_02582</t>
  </si>
  <si>
    <t>EMULSIONE OLIO/ACQUA_02582</t>
  </si>
  <si>
    <t>11.6 g_02582</t>
  </si>
  <si>
    <t>Autorizzato_02582</t>
  </si>
  <si>
    <t>02582</t>
  </si>
  <si>
    <t>RUBIGAN 125 EWO</t>
  </si>
  <si>
    <t>RUBIN SX_02583</t>
  </si>
  <si>
    <t>TRIBENURON|THIFENSULFURON-METHYL_02583</t>
  </si>
  <si>
    <t>DU PONT DE NEMOURS ITALIANA S.R.L._02583</t>
  </si>
  <si>
    <t>(N) PERICOLOSO PER L'AMBIENTE_02583</t>
  </si>
  <si>
    <t>DISERBANTE_02583</t>
  </si>
  <si>
    <t>GRANULARE SOLUBILE IN ACQUA_02583</t>
  </si>
  <si>
    <t>10.0 g|40.0 g_02583</t>
  </si>
  <si>
    <t>Autorizzato_02583</t>
  </si>
  <si>
    <t>02583</t>
  </si>
  <si>
    <t>RUBIN SX</t>
  </si>
  <si>
    <t>10.0 g|40.0 g</t>
  </si>
  <si>
    <t>RUFAST ADVANCE_02584</t>
  </si>
  <si>
    <t>ABAMECTIN (AKA AVERMECTIN)|ACRINATHRIN_02584</t>
  </si>
  <si>
    <t>CHEMINOVA  A/S_02584</t>
  </si>
  <si>
    <t>-_02584</t>
  </si>
  <si>
    <t>INSETTICIDA-ACARICIDA_02584</t>
  </si>
  <si>
    <t>EMULSIONE OLIO/ACQUA_02584</t>
  </si>
  <si>
    <t>0.5 g|0.9 g_02584</t>
  </si>
  <si>
    <t>Autorizzato con procedura zonale_02584</t>
  </si>
  <si>
    <t>02584</t>
  </si>
  <si>
    <t>RUFAST ADVANCE</t>
  </si>
  <si>
    <t>0.5 g|0.9 g</t>
  </si>
  <si>
    <t>RUFAST E-FLO_02585</t>
  </si>
  <si>
    <t>ACRINATHRIN_02585</t>
  </si>
  <si>
    <t>CHEMINOVA  A/S_02585</t>
  </si>
  <si>
    <t>(N) PERICOLOSO PER L'AMBIENTE_02585</t>
  </si>
  <si>
    <t>INSETTICIDA-ACARICIDA_02585</t>
  </si>
  <si>
    <t>EMULSIONE OLIO/ACQUA_02585</t>
  </si>
  <si>
    <t>7.0 g_02585</t>
  </si>
  <si>
    <t>Autorizzato_02585</t>
  </si>
  <si>
    <t>02585</t>
  </si>
  <si>
    <t>RUFAST E-FLO</t>
  </si>
  <si>
    <t>RUFAST NOVA_02586</t>
  </si>
  <si>
    <t>ABAMECTIN (AKA AVERMECTIN)|ACRINATHRIN_02586</t>
  </si>
  <si>
    <t>CHEMINOVA AGRO ITALIA S.R.L._02586</t>
  </si>
  <si>
    <t>-_02586</t>
  </si>
  <si>
    <t>INSETTICIDA-ACARICIDA_02586</t>
  </si>
  <si>
    <t>EMULSIONE OLIO/ACQUA_02586</t>
  </si>
  <si>
    <t>1.3 g|2.4 g_02586</t>
  </si>
  <si>
    <t>Autorizzato_02586</t>
  </si>
  <si>
    <t>02586</t>
  </si>
  <si>
    <t>RUFAST NOVA</t>
  </si>
  <si>
    <t>RUITOR_02587</t>
  </si>
  <si>
    <t>FLUAZIFOP-P-BUTYL_02587</t>
  </si>
  <si>
    <t>SHARDA CROPCHEM LIMITED_02587</t>
  </si>
  <si>
    <t>(N) PERICOLOSO PER L'AMBIENTE|(XN) NOCIVO_02587</t>
  </si>
  <si>
    <t>DISERBANTE_02587</t>
  </si>
  <si>
    <t>CONCENTRATO EMULSIONABILE_02587</t>
  </si>
  <si>
    <t>13.3 g_02587</t>
  </si>
  <si>
    <t>Autorizzato_02587</t>
  </si>
  <si>
    <t>02587</t>
  </si>
  <si>
    <t>RUITOR</t>
  </si>
  <si>
    <t>RULER_02588</t>
  </si>
  <si>
    <t>DIQUAT (DIBROMIDE)_02588</t>
  </si>
  <si>
    <t>SHARDA CROPCHEM LIMITED_02588</t>
  </si>
  <si>
    <t>(N) PERICOLOSO PER L'AMBIENTE|(T) TOSSICO_02588</t>
  </si>
  <si>
    <t>DISERBANTE_02588</t>
  </si>
  <si>
    <t>CONCENTRATO SOLUBILE_02588</t>
  </si>
  <si>
    <t>17.0 g_02588</t>
  </si>
  <si>
    <t>Autorizzato_02588</t>
  </si>
  <si>
    <t>02588</t>
  </si>
  <si>
    <t>RULER</t>
  </si>
  <si>
    <t>RUNNER LO_02589</t>
  </si>
  <si>
    <t>CHLORPYRIFOS-METHYL_02589</t>
  </si>
  <si>
    <t>SIPCAM S.P.A._02589</t>
  </si>
  <si>
    <t>(XI) IRRITANTE|(N) PERICOLOSO PER L'AMBIENTE_02589</t>
  </si>
  <si>
    <t>INSETTICIDA_02589</t>
  </si>
  <si>
    <t>CONCENTRATO EMULSIONABILE_02589</t>
  </si>
  <si>
    <t>21.4 g_02589</t>
  </si>
  <si>
    <t>Ri-registrato_02589</t>
  </si>
  <si>
    <t>02589</t>
  </si>
  <si>
    <t>RUNNER LO</t>
  </si>
  <si>
    <t>RUNNER M_02590</t>
  </si>
  <si>
    <t>CHLORPYRIFOS-METHYL_02590</t>
  </si>
  <si>
    <t>DOW AGROSCIENCES ITALIA S.R.L._02590</t>
  </si>
  <si>
    <t>(N) PERICOLOSO PER L'AMBIENTE|(XI) IRRITANTE_02590</t>
  </si>
  <si>
    <t>INSETTICIDA_02590</t>
  </si>
  <si>
    <t>CONCENTRATO EMULSIONABILE_02590</t>
  </si>
  <si>
    <t>21.4 g_02590</t>
  </si>
  <si>
    <t>Ri-registrato_02590</t>
  </si>
  <si>
    <t>02590</t>
  </si>
  <si>
    <t>RUNNER M</t>
  </si>
  <si>
    <t>RUNWAY_02591</t>
  </si>
  <si>
    <t>FLUROXYPYR|AMINOPYRALID_02591</t>
  </si>
  <si>
    <t>DOW AGROSCIENCES ITALIA S.R.L._02591</t>
  </si>
  <si>
    <t>(N) PERICOLOSO PER L'AMBIENTE|(XI) IRRITANTE_02591</t>
  </si>
  <si>
    <t>DISERBANTE_02591</t>
  </si>
  <si>
    <t>EMULSIONE ACQUA IN OLIO_02591</t>
  </si>
  <si>
    <t>14.1 g|3.5 g_02591</t>
  </si>
  <si>
    <t>Autorizzato provvisoriamente_02591</t>
  </si>
  <si>
    <t>02591</t>
  </si>
  <si>
    <t>RUNWAY</t>
  </si>
  <si>
    <t>RUSTLER_02592</t>
  </si>
  <si>
    <t>PROPYZAMIDE_02592</t>
  </si>
  <si>
    <t>CHEMINOVA AGRO ITALIA S.R.L._02592</t>
  </si>
  <si>
    <t>(N) PERICOLOSO PER L'AMBIENTE|(XN) NOCIVO_02592</t>
  </si>
  <si>
    <t>DISERBANTE_02592</t>
  </si>
  <si>
    <t>SOSPENSIONE CONCENTRATA_02592</t>
  </si>
  <si>
    <t>36.0 g_02592</t>
  </si>
  <si>
    <t>Autorizzato_02592</t>
  </si>
  <si>
    <t>02592</t>
  </si>
  <si>
    <t>RUSTLER</t>
  </si>
  <si>
    <t>RYU-RUN WG_02593</t>
  </si>
  <si>
    <t>FOSETYL-ALUMINIUM_02593</t>
  </si>
  <si>
    <t>HELM AG_02593</t>
  </si>
  <si>
    <t>(XI) IRRITANTE_02593</t>
  </si>
  <si>
    <t>FUNGICIDA_02593</t>
  </si>
  <si>
    <t>GRANULARE IDRODISPERSIBILE_02593</t>
  </si>
  <si>
    <t>80.0 g_02593</t>
  </si>
  <si>
    <t>Ri-registrato_02593</t>
  </si>
  <si>
    <t>02593</t>
  </si>
  <si>
    <t>RYU-RUN WG</t>
  </si>
  <si>
    <t>S EXTRA_02594</t>
  </si>
  <si>
    <t>SULPHUR (ZOLFO)_02594</t>
  </si>
  <si>
    <t>ARYSTA LIFESCIENCE BENELUX SPRL_02594</t>
  </si>
  <si>
    <t>(XI) IRRITANTE_02594</t>
  </si>
  <si>
    <t>FUNGICIDA_02594</t>
  </si>
  <si>
    <t>POLVERE BAGNABILE_02594</t>
  </si>
  <si>
    <t>40.0 g_02594</t>
  </si>
  <si>
    <t>Autorizzato_02594</t>
  </si>
  <si>
    <t>02594</t>
  </si>
  <si>
    <t>S EXTRA</t>
  </si>
  <si>
    <t>S. RAMEDIT BLU WG_02595</t>
  </si>
  <si>
    <t>COPPER OXYCHLORIDE_02595</t>
  </si>
  <si>
    <t>ISAGRO S.P.A._02595</t>
  </si>
  <si>
    <t>(N) PERICOLOSO PER L'AMBIENTE_02595</t>
  </si>
  <si>
    <t>FUNGICIDA_02595</t>
  </si>
  <si>
    <t>GRANULARE IDRODISPERSIBILE_02595</t>
  </si>
  <si>
    <t>32.0 g_02595</t>
  </si>
  <si>
    <t>Autorizzato_02595</t>
  </si>
  <si>
    <t>02595</t>
  </si>
  <si>
    <t>S. RAMEDIT BLU WG</t>
  </si>
  <si>
    <t>SABUESO_02596</t>
  </si>
  <si>
    <t>IPRODIONE_02596</t>
  </si>
  <si>
    <t>PROPLAN PLANT PROTECTION COMPANY S.L._02596</t>
  </si>
  <si>
    <t>(N) PERICOLOSO PER L'AMBIENTE|(XN) NOCIVO_02596</t>
  </si>
  <si>
    <t>FUNGICIDA_02596</t>
  </si>
  <si>
    <t>GRANULARE IDRODISPERSIBILE_02596</t>
  </si>
  <si>
    <t>51.4 g_02596</t>
  </si>
  <si>
    <t>Autorizzato_02596</t>
  </si>
  <si>
    <t>02596</t>
  </si>
  <si>
    <t>SABUESO</t>
  </si>
  <si>
    <t>SAFARI_02597</t>
  </si>
  <si>
    <t>TRIFLUSULFURON_02597</t>
  </si>
  <si>
    <t>DU PONT DE NEMOURS ITALIANA S.R.L._02597</t>
  </si>
  <si>
    <t>(N) PERICOLOSO PER L'AMBIENTE_02597</t>
  </si>
  <si>
    <t>DISERBANTE_02597</t>
  </si>
  <si>
    <t>GRANULARE_02597</t>
  </si>
  <si>
    <t>50.0 g_02597</t>
  </si>
  <si>
    <t>Ri-registrato_02597</t>
  </si>
  <si>
    <t>02597</t>
  </si>
  <si>
    <t>SAFARI</t>
  </si>
  <si>
    <t>TRIFLUSULFURON</t>
  </si>
  <si>
    <t>SAFRAN_02598</t>
  </si>
  <si>
    <t>ABAMECTIN (AKA AVERMECTIN)_02598</t>
  </si>
  <si>
    <t>ROTAM AGROCHEMICAL EUROPE LIMITED_02598</t>
  </si>
  <si>
    <t>(N) PERICOLOSO PER L'AMBIENTE|(XN) NOCIVO_02598</t>
  </si>
  <si>
    <t>INSETTICIDA-ACARICIDA_02598</t>
  </si>
  <si>
    <t>CONCENTRATO EMULSIONABILE_02598</t>
  </si>
  <si>
    <t>1.9 %_02598</t>
  </si>
  <si>
    <t>Autorizzato_02598</t>
  </si>
  <si>
    <t>02598</t>
  </si>
  <si>
    <t>SAFRAN</t>
  </si>
  <si>
    <t>1.9 %</t>
  </si>
  <si>
    <t>SAHEL 75 WG_02599</t>
  </si>
  <si>
    <t>NICOSULFURON_02599</t>
  </si>
  <si>
    <t>ROTAM AGROCHEMICAL EUROPE LIMITED_02599</t>
  </si>
  <si>
    <t>(N) PERICOLOSO PER L'AMBIENTE_02599</t>
  </si>
  <si>
    <t>DISERBANTE_02599</t>
  </si>
  <si>
    <t>GRANULARE SOLUBILE IN ACQUA_02599</t>
  </si>
  <si>
    <t>75.0 g_02599</t>
  </si>
  <si>
    <t>Ri-registrato_02599</t>
  </si>
  <si>
    <t>02599</t>
  </si>
  <si>
    <t>SAHEL 75 WG</t>
  </si>
  <si>
    <t>SAKURA_02600</t>
  </si>
  <si>
    <t>BROMUCONAZOLE|TEBUCONAZOLE_02600</t>
  </si>
  <si>
    <t>NUFARM ITALIA S.R.L._02600</t>
  </si>
  <si>
    <t>(N) PERICOLOSO PER L'AMBIENTE|(XN) NOCIVO_02600</t>
  </si>
  <si>
    <t>FUNGICIDA_02600</t>
  </si>
  <si>
    <t>CONCENTRATO EMULSIONABILE_02600</t>
  </si>
  <si>
    <t>-_02600</t>
  </si>
  <si>
    <t>Autorizzato_02600</t>
  </si>
  <si>
    <t>02600</t>
  </si>
  <si>
    <t>SAKURA</t>
  </si>
  <si>
    <t>SAMAS_02601</t>
  </si>
  <si>
    <t>TRIBASIC COPPER SULPHATE_02601</t>
  </si>
  <si>
    <t>DIACHEM S.P.A._02601</t>
  </si>
  <si>
    <t>(N) PERICOLOSO PER L'AMBIENTE_02601</t>
  </si>
  <si>
    <t>FUNGICIDA_02601</t>
  </si>
  <si>
    <t>SOSPENSIONE CONCENTRATA_02601</t>
  </si>
  <si>
    <t>24.0 g_02601</t>
  </si>
  <si>
    <t>Autorizzato_02601</t>
  </si>
  <si>
    <t>02601</t>
  </si>
  <si>
    <t>SAMAS</t>
  </si>
  <si>
    <t>SAMAZ_02602</t>
  </si>
  <si>
    <t>NICOSULFURON_02602</t>
  </si>
  <si>
    <t>ROTAM AGROCHEMICAL EUROPE LIMITED_02602</t>
  </si>
  <si>
    <t>(N) PERICOLOSO PER L'AMBIENTE_02602</t>
  </si>
  <si>
    <t>DISERBANTE_02602</t>
  </si>
  <si>
    <t>OLIO DISPERSIBILE_02602</t>
  </si>
  <si>
    <t>4.2 g_02602</t>
  </si>
  <si>
    <t>Ri-registrato_02602</t>
  </si>
  <si>
    <t>02602</t>
  </si>
  <si>
    <t>SAMAZ</t>
  </si>
  <si>
    <t>SAMSON_02603</t>
  </si>
  <si>
    <t>NICOSULFURON_02603</t>
  </si>
  <si>
    <t>ISK BIOSCIENCES EUROPE N.V._02603</t>
  </si>
  <si>
    <t>(N) PERICOLOSO PER L'AMBIENTE|(XI) IRRITANTE_02603</t>
  </si>
  <si>
    <t>DISERBANTE_02603</t>
  </si>
  <si>
    <t>OLIO DISPERSIBILE_02603</t>
  </si>
  <si>
    <t>4.2 g_02603</t>
  </si>
  <si>
    <t>Ri-registrato_02603</t>
  </si>
  <si>
    <t>02603</t>
  </si>
  <si>
    <t>SAMSON</t>
  </si>
  <si>
    <t>SAMSON EXTRA 6 OD_02604</t>
  </si>
  <si>
    <t>NICOSULFURON_02604</t>
  </si>
  <si>
    <t>ISK BIOSCIENCES EUROPE N.V._02604</t>
  </si>
  <si>
    <t>(N) PERICOLOSO PER L'AMBIENTE|(XN) NOCIVO_02604</t>
  </si>
  <si>
    <t>DISERBANTE_02604</t>
  </si>
  <si>
    <t>OLIO DISPERSIBILE_02604</t>
  </si>
  <si>
    <t>6.1 g_02604</t>
  </si>
  <si>
    <t>Ri-registrato_02604</t>
  </si>
  <si>
    <t>02604</t>
  </si>
  <si>
    <t>SAMSON EXTRA 6 OD</t>
  </si>
  <si>
    <t>SANCHO 163 EC_02605</t>
  </si>
  <si>
    <t>BUPIRIMATE|TEBUCONAZOLE_02605</t>
  </si>
  <si>
    <t>AAKO B.V._02605</t>
  </si>
  <si>
    <t>-_02605</t>
  </si>
  <si>
    <t>FUNGICIDA_02605</t>
  </si>
  <si>
    <t>CONCENTRATO EMULSIONABILE_02605</t>
  </si>
  <si>
    <t>116.0 g/l|47.0 g/l_02605</t>
  </si>
  <si>
    <t>Autorizzato_02605</t>
  </si>
  <si>
    <t>02605</t>
  </si>
  <si>
    <t>SANCHO 163 EC</t>
  </si>
  <si>
    <t>BUPIRIMATE|TEBUCONAZOLE</t>
  </si>
  <si>
    <t>116.0 g/l|47.0 g/l</t>
  </si>
  <si>
    <t>SANTHANE WG_02606</t>
  </si>
  <si>
    <t>CAPTAN_02606</t>
  </si>
  <si>
    <t>ADAMA MAKHTESHIM LTD_02606</t>
  </si>
  <si>
    <t>(N) PERICOLOSO PER L'AMBIENTE|(XN) NOCIVO_02606</t>
  </si>
  <si>
    <t>FUNGICIDA_02606</t>
  </si>
  <si>
    <t>GRANULARE IDRODISPERSIBILE_02606</t>
  </si>
  <si>
    <t>80.0 g_02606</t>
  </si>
  <si>
    <t>Ri-registrato_02606</t>
  </si>
  <si>
    <t>02606</t>
  </si>
  <si>
    <t>SANTHANE WG</t>
  </si>
  <si>
    <t>SANVINO_02607</t>
  </si>
  <si>
    <t>FOLPET|AMISULBROM_02607</t>
  </si>
  <si>
    <t>SCAM S.P.A._02607</t>
  </si>
  <si>
    <t>(N) PERICOLOSO PER L'AMBIENTE|(XN) NOCIVO_02607</t>
  </si>
  <si>
    <t>FUNGICIDA_02607</t>
  </si>
  <si>
    <t>GRANULARE IDRODISPERSIBILE_02607</t>
  </si>
  <si>
    <t>50.0 g|5.0 g_02607</t>
  </si>
  <si>
    <t>Ri-registrato_02607</t>
  </si>
  <si>
    <t>02607</t>
  </si>
  <si>
    <t>SANVINO</t>
  </si>
  <si>
    <t>FOLPET|AMISULBROM</t>
  </si>
  <si>
    <t>SARACEN_02608</t>
  </si>
  <si>
    <t>FLORASULAM_02608</t>
  </si>
  <si>
    <t>CHEMINOVA  A/S_02608</t>
  </si>
  <si>
    <t>(N) PERICOLOSO PER L'AMBIENTE_02608</t>
  </si>
  <si>
    <t>DISERBANTE_02608</t>
  </si>
  <si>
    <t>SOSPENSIONE CONCENTRATA_02608</t>
  </si>
  <si>
    <t>4.8 g_02608</t>
  </si>
  <si>
    <t>Autorizzato in regime di Riconoscimento Reciproco_02608</t>
  </si>
  <si>
    <t>02608</t>
  </si>
  <si>
    <t>SARACEN</t>
  </si>
  <si>
    <t>SARCAP 80 WG_02609</t>
  </si>
  <si>
    <t>CAPTAN_02609</t>
  </si>
  <si>
    <t>ADAMA ITALIA S.R.L._02609</t>
  </si>
  <si>
    <t>(N) PERICOLOSO PER L'AMBIENTE|(T) TOSSICO_02609</t>
  </si>
  <si>
    <t>FUNGICIDA_02609</t>
  </si>
  <si>
    <t>MICROGRANULARE_02609</t>
  </si>
  <si>
    <t>80.0 g_02609</t>
  </si>
  <si>
    <t>Ri-registrato_02609</t>
  </si>
  <si>
    <t>02609</t>
  </si>
  <si>
    <t>SARCAP 80 WG</t>
  </si>
  <si>
    <t>SARCAP 800_02610</t>
  </si>
  <si>
    <t>CAPTAN_02610</t>
  </si>
  <si>
    <t>ADAMA MAKHTESHIM LTD_02610</t>
  </si>
  <si>
    <t>(N) PERICOLOSO PER L'AMBIENTE|(XN) NOCIVO_02610</t>
  </si>
  <si>
    <t>FUNGICIDA_02610</t>
  </si>
  <si>
    <t>GRANULARE IDRODISPERSIBILE_02610</t>
  </si>
  <si>
    <t>80.0 g_02610</t>
  </si>
  <si>
    <t>Ri-registrato_02610</t>
  </si>
  <si>
    <t>02610</t>
  </si>
  <si>
    <t>SARCAP 800</t>
  </si>
  <si>
    <t>SARI 903_02611</t>
  </si>
  <si>
    <t>FORMETANATE_02611</t>
  </si>
  <si>
    <t>GOWAN COMERCIO INTERNACIONAL E SERVICOS, LIMITADA_02611</t>
  </si>
  <si>
    <t>(N) PERICOLOSO PER L'AMBIENTE|(T) TOSSICO_02611</t>
  </si>
  <si>
    <t>INSETTICIDA-ACARICIDA_02611</t>
  </si>
  <si>
    <t>POLVERE SOLUBILE IN ACQUA_02611</t>
  </si>
  <si>
    <t>50.0 g_02611</t>
  </si>
  <si>
    <t>Autorizzato_02611</t>
  </si>
  <si>
    <t>02611</t>
  </si>
  <si>
    <t>SARI 903</t>
  </si>
  <si>
    <t>SARMOX 440 WG_02612</t>
  </si>
  <si>
    <t>CYMOXANIL|COPPER OXYCHLORIDE_02612</t>
  </si>
  <si>
    <t>SAPEC AGRO ITALIA SRL_02612</t>
  </si>
  <si>
    <t>(N) PERICOLOSO PER L'AMBIENTE|(XI) IRRITANTE_02612</t>
  </si>
  <si>
    <t>FUNGICIDA_02612</t>
  </si>
  <si>
    <t>GRANULARE IDRODISPERSIBILE_02612</t>
  </si>
  <si>
    <t>4.0 g|40.0 g_02612</t>
  </si>
  <si>
    <t>Autorizzato_02612</t>
  </si>
  <si>
    <t>02612</t>
  </si>
  <si>
    <t>SARMOX 440 WG</t>
  </si>
  <si>
    <t>SARMOX 45 DG_02613</t>
  </si>
  <si>
    <t>CYMOXANIL_02613</t>
  </si>
  <si>
    <t>OXON ITALIA S.P.A._02613</t>
  </si>
  <si>
    <t>(XI) IRRITANTE|(N) PERICOLOSO PER L'AMBIENTE_02613</t>
  </si>
  <si>
    <t>FUNGICIDA_02613</t>
  </si>
  <si>
    <t>GRANULARE IDRODISPERSIBILE_02613</t>
  </si>
  <si>
    <t>45.0 g_02613</t>
  </si>
  <si>
    <t>Autorizzato_02613</t>
  </si>
  <si>
    <t>02613</t>
  </si>
  <si>
    <t>SARMOX 45 DG</t>
  </si>
  <si>
    <t>SARMOX M BIANCO_02614</t>
  </si>
  <si>
    <t>CYMOXANIL|MANCOZEB_02614</t>
  </si>
  <si>
    <t>OXON ITALIA S.P.A._02614</t>
  </si>
  <si>
    <t>-_02614</t>
  </si>
  <si>
    <t>FUNGICIDA_02614</t>
  </si>
  <si>
    <t>POLVERE BAGNABILE_02614</t>
  </si>
  <si>
    <t>4.0 g|40.0 g_02614</t>
  </si>
  <si>
    <t>Autorizzato_02614</t>
  </si>
  <si>
    <t>02614</t>
  </si>
  <si>
    <t>SARMOX M BIANCO</t>
  </si>
  <si>
    <t>SARMOX M BLU_02615</t>
  </si>
  <si>
    <t>CYMOXANIL|MANCOZEB_02615</t>
  </si>
  <si>
    <t>OXON ITALIA S.P.A._02615</t>
  </si>
  <si>
    <t>-_02615</t>
  </si>
  <si>
    <t>FUNGICIDA_02615</t>
  </si>
  <si>
    <t>POLVERE BAGNABILE_02615</t>
  </si>
  <si>
    <t>4.0 g|40.0 g_02615</t>
  </si>
  <si>
    <t>Autorizzato_02615</t>
  </si>
  <si>
    <t>02615</t>
  </si>
  <si>
    <t>SARMOX M BLU</t>
  </si>
  <si>
    <t>SARMOX R 330 WG_02616</t>
  </si>
  <si>
    <t>CYMOXANIL|COPPER OXYCHLORIDE_02616</t>
  </si>
  <si>
    <t>GOWAN ITALIA S.R.L._02616</t>
  </si>
  <si>
    <t>(N) PERICOLOSO PER L'AMBIENTE|(XI) IRRITANTE_02616</t>
  </si>
  <si>
    <t>FUNGICIDA_02616</t>
  </si>
  <si>
    <t>GRANULARE IDRODISPERSIBILE_02616</t>
  </si>
  <si>
    <t>3.0 g|30.0 g_02616</t>
  </si>
  <si>
    <t>Autorizzato_02616</t>
  </si>
  <si>
    <t>02616</t>
  </si>
  <si>
    <t>SARMOX R 330 WG</t>
  </si>
  <si>
    <t>3.0 g|30.0 g</t>
  </si>
  <si>
    <t>SARUMO_02617</t>
  </si>
  <si>
    <t>TETRACONAZOLE_02617</t>
  </si>
  <si>
    <t>BELCHIM CROP PROTECTION NV/SA_02617</t>
  </si>
  <si>
    <t>-_02617</t>
  </si>
  <si>
    <t>FUNGICIDA_02617</t>
  </si>
  <si>
    <t>LIQUIDO (SENZA DILUIZIONE)_02617</t>
  </si>
  <si>
    <t>3.9 g_02617</t>
  </si>
  <si>
    <t>Autorizzato_02617</t>
  </si>
  <si>
    <t>02617</t>
  </si>
  <si>
    <t>SARUMO</t>
  </si>
  <si>
    <t>SATEL_02618</t>
  </si>
  <si>
    <t>ZETA CYPERMETHRIN_02618</t>
  </si>
  <si>
    <t>FMC CHEMICAL SPRL_02618</t>
  </si>
  <si>
    <t>(N) PERICOLOSO PER L'AMBIENTE_02618</t>
  </si>
  <si>
    <t>INSETTICIDA_02618</t>
  </si>
  <si>
    <t>CONCENTRATO EMULSIONABILE_02618</t>
  </si>
  <si>
    <t>1.7 g_02618</t>
  </si>
  <si>
    <t>Autorizzato_02618</t>
  </si>
  <si>
    <t>02618</t>
  </si>
  <si>
    <t>SATEL</t>
  </si>
  <si>
    <t>SATEL GEO_02619</t>
  </si>
  <si>
    <t>ZETA CYPERMETHRIN_02619</t>
  </si>
  <si>
    <t>FMC CHEMICAL SPRL_02619</t>
  </si>
  <si>
    <t>(N) PERICOLOSO PER L'AMBIENTE_02619</t>
  </si>
  <si>
    <t>INSETTICIDA_02619</t>
  </si>
  <si>
    <t>GRANULARE_02619</t>
  </si>
  <si>
    <t>0.8 g_02619</t>
  </si>
  <si>
    <t>Autorizzato_02619</t>
  </si>
  <si>
    <t>02619</t>
  </si>
  <si>
    <t>SATEL GEO</t>
  </si>
  <si>
    <t>SATELITE_02620</t>
  </si>
  <si>
    <t>GLYPHOSATE_02620</t>
  </si>
  <si>
    <t>INDUSTRIAS AFRASA S.A_02620</t>
  </si>
  <si>
    <t>ESENTE DA CLASSIFICAZIONE DI PERICOLO_02620</t>
  </si>
  <si>
    <t>DISERBANTE_02620</t>
  </si>
  <si>
    <t>CONCENTRATO SOLUBILE_02620</t>
  </si>
  <si>
    <t>42.1 g_02620</t>
  </si>
  <si>
    <t>Autorizzato_02620</t>
  </si>
  <si>
    <t>02620</t>
  </si>
  <si>
    <t>SATELITE</t>
  </si>
  <si>
    <t>SCALA_02621</t>
  </si>
  <si>
    <t>PYRIMETHANIL_02621</t>
  </si>
  <si>
    <t>BASF ITALIA S.P.A._02621</t>
  </si>
  <si>
    <t>(N) PERICOLOSO PER L'AMBIENTE_02621</t>
  </si>
  <si>
    <t>FUNGICIDA_02621</t>
  </si>
  <si>
    <t>SOSPENSIONE CONCENTRATA_02621</t>
  </si>
  <si>
    <t>36.7 g_02621</t>
  </si>
  <si>
    <t>Ri-registrato_02621</t>
  </si>
  <si>
    <t>02621</t>
  </si>
  <si>
    <t>SCALA</t>
  </si>
  <si>
    <t>SCENIC_02622</t>
  </si>
  <si>
    <t>TEBUCONAZOLE|FLUOXASTROBIN|PROTHIOCONAZOLE_02622</t>
  </si>
  <si>
    <t>BAYER CROPSCIENCE S.R.L._02622</t>
  </si>
  <si>
    <t>(XI) IRRITANTE_02622</t>
  </si>
  <si>
    <t>FUNGICIDA_02622</t>
  </si>
  <si>
    <t>CONCENTRATO EMULSIONABILE_02622</t>
  </si>
  <si>
    <t>5.0 g|37.5 g|37.5 g_02622</t>
  </si>
  <si>
    <t>Autorizzato_02622</t>
  </si>
  <si>
    <t>02622</t>
  </si>
  <si>
    <t>SCENIC</t>
  </si>
  <si>
    <t>TEBUCONAZOLE|FLUOXASTROBIN|PROTHIOCONAZOLE</t>
  </si>
  <si>
    <t>5.0 g|37.5 g|37.5 g</t>
  </si>
  <si>
    <t>SCHERMO 0.5 G_02623</t>
  </si>
  <si>
    <t>TEFLUTHRIN_02623</t>
  </si>
  <si>
    <t>SYNGENTA ITALIA S.P.A._02623</t>
  </si>
  <si>
    <t>(N) PERICOLOSO PER L'AMBIENTE|(XN) NOCIVO_02623</t>
  </si>
  <si>
    <t>INSETTICIDA_02623</t>
  </si>
  <si>
    <t>GRANULARE_02623</t>
  </si>
  <si>
    <t>0.5 g_02623</t>
  </si>
  <si>
    <t>Autorizzato_02623</t>
  </si>
  <si>
    <t>02623</t>
  </si>
  <si>
    <t>SCHERMO 0.5 G</t>
  </si>
  <si>
    <t>SCHOLAR_02624</t>
  </si>
  <si>
    <t>FLUDIOXONIL_02624</t>
  </si>
  <si>
    <t>SYNGENTA ITALIA S.P.A._02624</t>
  </si>
  <si>
    <t>(N) PERICOLOSO PER L'AMBIENTE_02624</t>
  </si>
  <si>
    <t>FUNGICIDA_02624</t>
  </si>
  <si>
    <t>SOSPENSIONE CONCENTRATA_02624</t>
  </si>
  <si>
    <t>20.4 g_02624</t>
  </si>
  <si>
    <t>Autorizzato_02624</t>
  </si>
  <si>
    <t>02624</t>
  </si>
  <si>
    <t>SCHOLAR</t>
  </si>
  <si>
    <t>SCIROCCO 125 EW_02625</t>
  </si>
  <si>
    <t>TETRACONAZOLE_02625</t>
  </si>
  <si>
    <t>ISAGRO S.P.A._02625</t>
  </si>
  <si>
    <t>ESENTE DA CLASSIFICAZIONE DI PERICOLO_02625</t>
  </si>
  <si>
    <t>FUNGICIDA_02625</t>
  </si>
  <si>
    <t>EMULSIONE OLIO/ACQUA_02625</t>
  </si>
  <si>
    <t>11.6 g_02625</t>
  </si>
  <si>
    <t>Autorizzato_02625</t>
  </si>
  <si>
    <t>02625</t>
  </si>
  <si>
    <t>SCIROCCO 125 EW</t>
  </si>
  <si>
    <t>SCOMRID_02626</t>
  </si>
  <si>
    <t>IMAZALIL (AKA ENILCONAZOLE)_02626</t>
  </si>
  <si>
    <t>CERTIS EUROPE B.V._02626</t>
  </si>
  <si>
    <t>(F ) ESTREMAMENTE INFIAMMABILE_02626</t>
  </si>
  <si>
    <t>FUNGICIDA_02626</t>
  </si>
  <si>
    <t>BOMBOLE AEROSOL_02626</t>
  </si>
  <si>
    <t>2.0 g_02626</t>
  </si>
  <si>
    <t>Ri-registrato_02626</t>
  </si>
  <si>
    <t>02626</t>
  </si>
  <si>
    <t>SCOMRID</t>
  </si>
  <si>
    <t>SCORE 10 WG_02627</t>
  </si>
  <si>
    <t>DIFENOCONAZOLE_02627</t>
  </si>
  <si>
    <t>SYNGENTA ITALIA S.P.A._02627</t>
  </si>
  <si>
    <t>(N) PERICOLOSO PER L'AMBIENTE|(XI) IRRITANTE_02627</t>
  </si>
  <si>
    <t>FUNGICIDA_02627</t>
  </si>
  <si>
    <t>GRANULARE IDRODISPERSIBILE_02627</t>
  </si>
  <si>
    <t>10.0 g_02627</t>
  </si>
  <si>
    <t>Autorizzato_02627</t>
  </si>
  <si>
    <t>02627</t>
  </si>
  <si>
    <t>SCORE 10 WG</t>
  </si>
  <si>
    <t>SCORE 25 EC_02628</t>
  </si>
  <si>
    <t>DIFENOCONAZOLE_02628</t>
  </si>
  <si>
    <t>SYNGENTA ITALIA S.P.A._02628</t>
  </si>
  <si>
    <t>(N) PERICOLOSO PER L'AMBIENTE_02628</t>
  </si>
  <si>
    <t>FUNGICIDA_02628</t>
  </si>
  <si>
    <t>CONCENTRATO EMULSIONABILE_02628</t>
  </si>
  <si>
    <t>23.2 g_02628</t>
  </si>
  <si>
    <t>Autorizzato_02628</t>
  </si>
  <si>
    <t>02628</t>
  </si>
  <si>
    <t>SCORE 25 EC</t>
  </si>
  <si>
    <t>SCORE HOBBY_02629</t>
  </si>
  <si>
    <t>DIFENOCONAZOLE_02629</t>
  </si>
  <si>
    <t>COMPO ITALIA S.R.L._02629</t>
  </si>
  <si>
    <t>-_02629</t>
  </si>
  <si>
    <t>FUNGICIDA_02629</t>
  </si>
  <si>
    <t>CONCENTRATO EMULSIONABILE_02629</t>
  </si>
  <si>
    <t>24.0 g_02629</t>
  </si>
  <si>
    <t>Autorizzato_02629</t>
  </si>
  <si>
    <t>02629</t>
  </si>
  <si>
    <t>SCORE HOBBY</t>
  </si>
  <si>
    <t>SCORE II_02630</t>
  </si>
  <si>
    <t>DIFENOCONAZOLE_02630</t>
  </si>
  <si>
    <t>VERDE BIO S.R.L._02630</t>
  </si>
  <si>
    <t>(N) PERICOLOSO PER L'AMBIENTE_02630</t>
  </si>
  <si>
    <t>FUNGICIDA_02630</t>
  </si>
  <si>
    <t>CONCENTRATO EMULSIONABILE_02630</t>
  </si>
  <si>
    <t>23.2 g_02630</t>
  </si>
  <si>
    <t>Autorizzato_02630</t>
  </si>
  <si>
    <t>02630</t>
  </si>
  <si>
    <t>SCORE II</t>
  </si>
  <si>
    <t>SCOTTS WEEDCONTROL_02631</t>
  </si>
  <si>
    <t>DICAMBA|2,4-D_02631</t>
  </si>
  <si>
    <t>SCOTTS FRANCE S.A.S._02631</t>
  </si>
  <si>
    <t>-_02631</t>
  </si>
  <si>
    <t>DISERBANTE_02631</t>
  </si>
  <si>
    <t>GRANULARE_02631</t>
  </si>
  <si>
    <t>0.1 g|0.8 g_02631</t>
  </si>
  <si>
    <t>Ri-registrato_02631</t>
  </si>
  <si>
    <t>02631</t>
  </si>
  <si>
    <t>SCOTTS WEEDCONTROL</t>
  </si>
  <si>
    <t>SCUDEX_02632</t>
  </si>
  <si>
    <t>PENCONAZOLE_02632</t>
  </si>
  <si>
    <t>SAPEC AGRO ITALIA SRL_02632</t>
  </si>
  <si>
    <t>(XI) IRRITANTE_02632</t>
  </si>
  <si>
    <t>FUNGICIDA_02632</t>
  </si>
  <si>
    <t>CONCENTRATO EMULSIONABILE_02632</t>
  </si>
  <si>
    <t>10.2 g_02632</t>
  </si>
  <si>
    <t>Autorizzato_02632</t>
  </si>
  <si>
    <t>02632</t>
  </si>
  <si>
    <t>SCUDEX</t>
  </si>
  <si>
    <t>SECCHERBA 360_02633</t>
  </si>
  <si>
    <t>GLYPHOSATE_02633</t>
  </si>
  <si>
    <t>INDUSTRIAS AFRASA S.A_02633</t>
  </si>
  <si>
    <t>ESENTE DA CLASSIFICAZIONE DI PERICOLO_02633</t>
  </si>
  <si>
    <t>DISERBANTE_02633</t>
  </si>
  <si>
    <t>CONCENTRATO SOLUBILE_02633</t>
  </si>
  <si>
    <t>31.8 g_02633</t>
  </si>
  <si>
    <t>Autorizzato_02633</t>
  </si>
  <si>
    <t>02633</t>
  </si>
  <si>
    <t>SECCHERBA 360</t>
  </si>
  <si>
    <t>SECCHERBA RESPECT_02634</t>
  </si>
  <si>
    <t>GLYPHOSATE_02634</t>
  </si>
  <si>
    <t>AGRIMIX S.R.L._02634</t>
  </si>
  <si>
    <t>NOCIVO PER GLI ORGANISMI ACQUATICI_02634</t>
  </si>
  <si>
    <t>DISERBANTE_02634</t>
  </si>
  <si>
    <t>LIQUIDO (SENZA DILUIZIONE)_02634</t>
  </si>
  <si>
    <t>31.2 g_02634</t>
  </si>
  <si>
    <t>Ri-registrato_02634</t>
  </si>
  <si>
    <t>02634</t>
  </si>
  <si>
    <t>SECCHERBA RESPECT</t>
  </si>
  <si>
    <t>SEEDRON_02635</t>
  </si>
  <si>
    <t>FLUDIOXONIL|TEBUCONAZOLE_02635</t>
  </si>
  <si>
    <t>ADAMA MAKHTESHIM LTD_02635</t>
  </si>
  <si>
    <t>-_02635</t>
  </si>
  <si>
    <t>FUNGICIDA_02635</t>
  </si>
  <si>
    <t>SOSPENSIONE CONCENTRATA PER CONCIA_02635</t>
  </si>
  <si>
    <t>4.6 g|0.9 g_02635</t>
  </si>
  <si>
    <t>Autorizzato con procedura zonale_02635</t>
  </si>
  <si>
    <t>02635</t>
  </si>
  <si>
    <t>SEEDRON</t>
  </si>
  <si>
    <t>FLUDIOXONIL|TEBUCONAZOLE</t>
  </si>
  <si>
    <t>4.6 g|0.9 g</t>
  </si>
  <si>
    <t>SEGURIS XTRA_02636</t>
  </si>
  <si>
    <t>AZOXYSTROBIN|CYPROCONAZOLE|ISOPYRAZAM_02636</t>
  </si>
  <si>
    <t>SYNGENTA ITALIA S.P.A._02636</t>
  </si>
  <si>
    <t>-_02636</t>
  </si>
  <si>
    <t>FUNGICIDA_02636</t>
  </si>
  <si>
    <t>SOSPENSIONE CONCENTRATA_02636</t>
  </si>
  <si>
    <t>9.0 g|7.9 g|9.0 g_02636</t>
  </si>
  <si>
    <t>Autorizzato in regime di Riconoscimento Reciproco_02636</t>
  </si>
  <si>
    <t>02636</t>
  </si>
  <si>
    <t>SEGURIS XTRA</t>
  </si>
  <si>
    <t>AZOXYSTROBIN|CYPROCONAZOLE|ISOPYRAZAM</t>
  </si>
  <si>
    <t>9.0 g|7.9 g|9.0 g</t>
  </si>
  <si>
    <t>SELECT_02637</t>
  </si>
  <si>
    <t>CLETHODIM_02637</t>
  </si>
  <si>
    <t>ARYSTA LIFESCIENCE S.A.S._02637</t>
  </si>
  <si>
    <t>(XI) IRRITANTE_02637</t>
  </si>
  <si>
    <t>DISERBANTE_02637</t>
  </si>
  <si>
    <t>CONCENTRATO EMULSIONABILE_02637</t>
  </si>
  <si>
    <t>25.0 g_02637</t>
  </si>
  <si>
    <t>Autorizzato_02637</t>
  </si>
  <si>
    <t>02637</t>
  </si>
  <si>
    <t>SELECT</t>
  </si>
  <si>
    <t>SELECTA DISPERSS_02638</t>
  </si>
  <si>
    <t>COPPER SULFATE_02638</t>
  </si>
  <si>
    <t>UPL EUROPE L.T.D._02638</t>
  </si>
  <si>
    <t>(N) PERICOLOSO PER L'AMBIENTE|(XI) IRRITANTE_02638</t>
  </si>
  <si>
    <t>FUNGICIDA_02638</t>
  </si>
  <si>
    <t>GRANULARE IDRODISPERSIBILE_02638</t>
  </si>
  <si>
    <t>20.0 g_02638</t>
  </si>
  <si>
    <t>Autorizzato_02638</t>
  </si>
  <si>
    <t>02638</t>
  </si>
  <si>
    <t>SELECTA DISPERSS</t>
  </si>
  <si>
    <t>SEMPRA_02639</t>
  </si>
  <si>
    <t>HALOSULFURON METHYL_02639</t>
  </si>
  <si>
    <t>NISSAN CHEMICAL EUROPE S.A.R.L._02639</t>
  </si>
  <si>
    <t>(N) PERICOLOSO PER L'AMBIENTE_02639</t>
  </si>
  <si>
    <t>DISERBANTE_02639</t>
  </si>
  <si>
    <t>GRANULARE IDRODISPERSIBILE_02639</t>
  </si>
  <si>
    <t>75.0 g_02639</t>
  </si>
  <si>
    <t>Autorizzato_02639</t>
  </si>
  <si>
    <t>02639</t>
  </si>
  <si>
    <t>SEMPRA</t>
  </si>
  <si>
    <t>SENCOR 600 SC_02640</t>
  </si>
  <si>
    <t>METRIBUZIN_02640</t>
  </si>
  <si>
    <t>BAYER CROPSCIENCE S.R.L._02640</t>
  </si>
  <si>
    <t>-_02640</t>
  </si>
  <si>
    <t>DISERBANTE_02640</t>
  </si>
  <si>
    <t>SOSPENSIONE CONCENTRATA_02640</t>
  </si>
  <si>
    <t>Autorizzato in regime di Riconoscimento Reciproco_02640</t>
  </si>
  <si>
    <t>02640</t>
  </si>
  <si>
    <t>SENCOR 600 SC</t>
  </si>
  <si>
    <t>SENCOR WG_02641</t>
  </si>
  <si>
    <t>METRIBUZIN_02641</t>
  </si>
  <si>
    <t>BAYER CROPSCIENCE S.R.L._02641</t>
  </si>
  <si>
    <t>(N) PERICOLOSO PER L'AMBIENTE|(XN) NOCIVO_02641</t>
  </si>
  <si>
    <t>DISERBANTE_02641</t>
  </si>
  <si>
    <t>GRANULARE IDRODISPERSIBILE_02641</t>
  </si>
  <si>
    <t>35.0 g_02641</t>
  </si>
  <si>
    <t>Autorizzato_02641</t>
  </si>
  <si>
    <t>02641</t>
  </si>
  <si>
    <t>SENCOR WG</t>
  </si>
  <si>
    <t>SENEGO_02642</t>
  </si>
  <si>
    <t>TRICLOPYR|AMINOPYRALID_02642</t>
  </si>
  <si>
    <t>DOW AGROSCIENCES ITALIA S.R.L._02642</t>
  </si>
  <si>
    <t>ESENTE DA CLASSIFICAZIONE DI PERICOLO_02642</t>
  </si>
  <si>
    <t>DISERBANTE_02642</t>
  </si>
  <si>
    <t>CONCENTRATO SOLUBILE_02642</t>
  </si>
  <si>
    <t>16.1 g|2.2 g_02642</t>
  </si>
  <si>
    <t>Autorizzato_02642</t>
  </si>
  <si>
    <t>02642</t>
  </si>
  <si>
    <t>SENEGO</t>
  </si>
  <si>
    <t>SENTRY_02643</t>
  </si>
  <si>
    <t>TEBUCONAZOLE_02643</t>
  </si>
  <si>
    <t>HELM AG_02643</t>
  </si>
  <si>
    <t>(N) PERICOLOSO PER L'AMBIENTE|(XN) NOCIVO_02643</t>
  </si>
  <si>
    <t>FUNGICIDA_02643</t>
  </si>
  <si>
    <t>GRANULARE IDRODISPERSIBILE_02643</t>
  </si>
  <si>
    <t>25.0 g_02643</t>
  </si>
  <si>
    <t>Autorizzato_02643</t>
  </si>
  <si>
    <t>02643</t>
  </si>
  <si>
    <t>SENTRY</t>
  </si>
  <si>
    <t>SEPARO_02644</t>
  </si>
  <si>
    <t>6-BENZYLADENINE_02644</t>
  </si>
  <si>
    <t>GOWAN ITALIA S.R.L._02644</t>
  </si>
  <si>
    <t>(XN) NOCIVO_02644</t>
  </si>
  <si>
    <t>FITOREGOLATORE_02644</t>
  </si>
  <si>
    <t>LIQUIDO (SENZA DILUIZIONE)_02644</t>
  </si>
  <si>
    <t>9.4 g_02644</t>
  </si>
  <si>
    <t>Autorizzato_02644</t>
  </si>
  <si>
    <t>02644</t>
  </si>
  <si>
    <t>SEPARO</t>
  </si>
  <si>
    <t>SEPRABAIT_02645</t>
  </si>
  <si>
    <t>METALDEHYDE_02645</t>
  </si>
  <si>
    <t>SOLPLANT LTD_02645</t>
  </si>
  <si>
    <t>-_02645</t>
  </si>
  <si>
    <t>MOLLUSCHICIDA_02645</t>
  </si>
  <si>
    <t>ESCA GRANULARE_02645</t>
  </si>
  <si>
    <t>5.0 g_02645</t>
  </si>
  <si>
    <t>Autorizzato_02645</t>
  </si>
  <si>
    <t>02645</t>
  </si>
  <si>
    <t>SEPRABAIT</t>
  </si>
  <si>
    <t>SEPRADINA SC_02646</t>
  </si>
  <si>
    <t>DODINE_02646</t>
  </si>
  <si>
    <t>ARYSTA LIFESCIENCE BENELUX SPRL_02646</t>
  </si>
  <si>
    <t>(XI) IRRITANTE|ESENTE DA CLASSIFICAZIONE DI PERICOLO_02646</t>
  </si>
  <si>
    <t>FUNGICIDA_02646</t>
  </si>
  <si>
    <t>SOSPENSIONE CONCENTRATA_02646</t>
  </si>
  <si>
    <t>22.5 g_02646</t>
  </si>
  <si>
    <t>Autorizzato_02646</t>
  </si>
  <si>
    <t>02646</t>
  </si>
  <si>
    <t>SEPRADINA SC</t>
  </si>
  <si>
    <t>(XI) IRRITANTE|ESENTE DA CLASSIFICAZIONE DI PERICOLO</t>
  </si>
  <si>
    <t>SEPRA-LIM_02647</t>
  </si>
  <si>
    <t>METALDEHYDE_02647</t>
  </si>
  <si>
    <t>SOLPLANT LTD_02647</t>
  </si>
  <si>
    <t>-_02647</t>
  </si>
  <si>
    <t>MOLLUSCHICIDA_02647</t>
  </si>
  <si>
    <t>ESCA GRANULARE_02647</t>
  </si>
  <si>
    <t>5.0 g_02647</t>
  </si>
  <si>
    <t>Autorizzato_02647</t>
  </si>
  <si>
    <t>02647</t>
  </si>
  <si>
    <t>SEPRA-LIM</t>
  </si>
  <si>
    <t>SEPR-OIL_02648</t>
  </si>
  <si>
    <t>PARAFFIN OIL/(CAS 97862-82-3)_02648</t>
  </si>
  <si>
    <t>SEPRAN S.A.S._02648</t>
  </si>
  <si>
    <t>(XI) IRRITANTE_02648</t>
  </si>
  <si>
    <t>INSETTICIDA_02648</t>
  </si>
  <si>
    <t>CONCENTRATO EMULSIONABILE_02648</t>
  </si>
  <si>
    <t>80.0 g_02648</t>
  </si>
  <si>
    <t>Autorizzato_02648</t>
  </si>
  <si>
    <t>02648</t>
  </si>
  <si>
    <t>SEPR-OIL</t>
  </si>
  <si>
    <t>SEQUAT_02649</t>
  </si>
  <si>
    <t>DIQUAT (DIBROMIDE)_02649</t>
  </si>
  <si>
    <t>SYNGENTA ITALIA S.P.A._02649</t>
  </si>
  <si>
    <t>-_02649</t>
  </si>
  <si>
    <t>DISERBANTE_02649</t>
  </si>
  <si>
    <t>CONCENTRATO SOLUBILE_02649</t>
  </si>
  <si>
    <t>17.0 g_02649</t>
  </si>
  <si>
    <t>Autorizzato_02649</t>
  </si>
  <si>
    <t>02649</t>
  </si>
  <si>
    <t>SEQUAT</t>
  </si>
  <si>
    <t>SEQURA WG_02650</t>
  </si>
  <si>
    <t>BACILLUS THURINGIENSIS SUBSP. KURSTAKI STRAINS ABTS-351_02650</t>
  </si>
  <si>
    <t>SUMITOMO CHEMICAL AGRO EUROPE S.A.S._02650</t>
  </si>
  <si>
    <t>ESENTE DA CLASSIFICAZIONE DI PERICOLO_02650</t>
  </si>
  <si>
    <t>INSETTICIDA_02650</t>
  </si>
  <si>
    <t>GRANULARE IDRODISPERSIBILE_02650</t>
  </si>
  <si>
    <t>6.4 g_02650</t>
  </si>
  <si>
    <t>Ri-registrato_02650</t>
  </si>
  <si>
    <t>02650</t>
  </si>
  <si>
    <t>SEQURA WG</t>
  </si>
  <si>
    <t>SERBY_02651</t>
  </si>
  <si>
    <t>GLYPHOSATE|DIFLUFENICAN_02651</t>
  </si>
  <si>
    <t>ADAMA AGAN LTD_02651</t>
  </si>
  <si>
    <t>(N) PERICOLOSO PER L'AMBIENTE_02651</t>
  </si>
  <si>
    <t>DISERBANTE_02651</t>
  </si>
  <si>
    <t>SOSPENSIONE CONCENTRATA_02651</t>
  </si>
  <si>
    <t>21.8 g|3.5 g_02651</t>
  </si>
  <si>
    <t>Autorizzato_02651</t>
  </si>
  <si>
    <t>02651</t>
  </si>
  <si>
    <t>SERBY</t>
  </si>
  <si>
    <t>SERENADE ASO_02652</t>
  </si>
  <si>
    <t>BACILLUS SUBTILIS STR. QST 713_02652</t>
  </si>
  <si>
    <t>BAYER CROPSCIENCE S.R.L._02652</t>
  </si>
  <si>
    <t>-_02652</t>
  </si>
  <si>
    <t>FUNGICIDA_02652</t>
  </si>
  <si>
    <t>SOSPENSIONE CONCENTRATA_02652</t>
  </si>
  <si>
    <t>1.3 g_02652</t>
  </si>
  <si>
    <t>Autorizzato in regime di Riconoscimento Reciproco_02652</t>
  </si>
  <si>
    <t>02652</t>
  </si>
  <si>
    <t>SERENADE ASO</t>
  </si>
  <si>
    <t>BACILLUS SUBTILIS STR. QST 713</t>
  </si>
  <si>
    <t>1.3 g</t>
  </si>
  <si>
    <t>SERENADE MAX_02653</t>
  </si>
  <si>
    <t>BACILLUS SUBTILIS STR. QST 713_02653</t>
  </si>
  <si>
    <t>BAYER CROPSCIENCE S.R.L._02653</t>
  </si>
  <si>
    <t>ESENTE DA CLASSIFICAZIONE DI PERICOLO_02653</t>
  </si>
  <si>
    <t>FUNGICIDA_02653</t>
  </si>
  <si>
    <t>POLVERE BAGNABILE_02653</t>
  </si>
  <si>
    <t>2.1 g_02653</t>
  </si>
  <si>
    <t>Autorizzato_02653</t>
  </si>
  <si>
    <t>02653</t>
  </si>
  <si>
    <t>SERENADE MAX</t>
  </si>
  <si>
    <t>SERENADE NATRIA_02654</t>
  </si>
  <si>
    <t>BACILLUS SUBTILIS STR. QST 713_02654</t>
  </si>
  <si>
    <t>SBM DEVELOPPEMENT S.A.S._02654</t>
  </si>
  <si>
    <t>ESENTE DA CLASSIFICAZIONE DI PERICOLO_02654</t>
  </si>
  <si>
    <t>FUNGICIDA_02654</t>
  </si>
  <si>
    <t>POLVERE BAGNABILE_02654</t>
  </si>
  <si>
    <t>15.7 g_02654</t>
  </si>
  <si>
    <t>Autorizzato_02654</t>
  </si>
  <si>
    <t>02654</t>
  </si>
  <si>
    <t>SERENADE NATRIA</t>
  </si>
  <si>
    <t>15.7 g</t>
  </si>
  <si>
    <t>SERENVA_02655</t>
  </si>
  <si>
    <t>FLUDIOXONIL|CYPRODINIL_02655</t>
  </si>
  <si>
    <t>SYNGENTA ITALIA S.P.A._02655</t>
  </si>
  <si>
    <t>-_02655</t>
  </si>
  <si>
    <t>FUNGICIDA_02655</t>
  </si>
  <si>
    <t>GRANULARE IDRODISPERSIBILE_02655</t>
  </si>
  <si>
    <t>25.0 g|37.5 g_02655</t>
  </si>
  <si>
    <t>Ri-registrato_02655</t>
  </si>
  <si>
    <t>02655</t>
  </si>
  <si>
    <t>SERENVA</t>
  </si>
  <si>
    <t>FLUDIOXONIL|CYPRODINIL</t>
  </si>
  <si>
    <t>25.0 g|37.5 g</t>
  </si>
  <si>
    <t>SEVEN_02656</t>
  </si>
  <si>
    <t>GLYPHOSATE_02656</t>
  </si>
  <si>
    <t>MONSANTO AGRICOLTURA ITALIA S.P.A._02656</t>
  </si>
  <si>
    <t>ESENTE DA CLASSIFICAZIONE DI PERICOLO_02656</t>
  </si>
  <si>
    <t>DISERBANTE_02656</t>
  </si>
  <si>
    <t>CONCENTRATO SOLUBILE_02656</t>
  </si>
  <si>
    <t>30.8 g_02656</t>
  </si>
  <si>
    <t>Ri-registrato_02656</t>
  </si>
  <si>
    <t>02656</t>
  </si>
  <si>
    <t>SEVEN</t>
  </si>
  <si>
    <t>SEVERAL_02657</t>
  </si>
  <si>
    <t>PYRETHRINS_02657</t>
  </si>
  <si>
    <t>COPYR S.P.A._02657</t>
  </si>
  <si>
    <t>(N) PERICOLOSO PER L'AMBIENTE_02657</t>
  </si>
  <si>
    <t>INSETTICIDA_02657</t>
  </si>
  <si>
    <t>CONCENTRATO EMULSIONABILE_02657</t>
  </si>
  <si>
    <t>2.0 g_02657</t>
  </si>
  <si>
    <t>Autorizzato_02657</t>
  </si>
  <si>
    <t>02657</t>
  </si>
  <si>
    <t>SEVERAL</t>
  </si>
  <si>
    <t>SFENVALO STAR 2.5 EC_02658</t>
  </si>
  <si>
    <t>ESFENVALERATE_02658</t>
  </si>
  <si>
    <t>SHARDA CROPCHEM ESPANA S.L._02658</t>
  </si>
  <si>
    <t>-_02658</t>
  </si>
  <si>
    <t>INSETTICIDA_02658</t>
  </si>
  <si>
    <t>CONCENTRATO EMULSIONABILE_02658</t>
  </si>
  <si>
    <t>2.8 g_02658</t>
  </si>
  <si>
    <t>Autorizzato_02658</t>
  </si>
  <si>
    <t>02658</t>
  </si>
  <si>
    <t>SFENVALO STAR 2.5 EC</t>
  </si>
  <si>
    <t>SHAMAL MK PLUS_02659</t>
  </si>
  <si>
    <t>GLYPHOSATE_02659</t>
  </si>
  <si>
    <t>ADAMA AGAN LTD_02659</t>
  </si>
  <si>
    <t>ESENTE DA CLASSIFICAZIONE DI PERICOLO_02659</t>
  </si>
  <si>
    <t>DISERBANTE_02659</t>
  </si>
  <si>
    <t>CONCENTRATO SOLUBILE_02659</t>
  </si>
  <si>
    <t>30.8 g_02659</t>
  </si>
  <si>
    <t>Ri-registrato_02659</t>
  </si>
  <si>
    <t>02659</t>
  </si>
  <si>
    <t>SHAMAL MK PLUS</t>
  </si>
  <si>
    <t>SHAMAL MK PLUS CL_02660</t>
  </si>
  <si>
    <t>GLYPHOSATE_02660</t>
  </si>
  <si>
    <t>ADAMA DEUTSCHLAND GMBH_02660</t>
  </si>
  <si>
    <t>ESENTE DA CLASSIFICAZIONE DI PERICOLO_02660</t>
  </si>
  <si>
    <t>DISERBANTE_02660</t>
  </si>
  <si>
    <t>CONCENTRATO SOLUBILE_02660</t>
  </si>
  <si>
    <t>30.4 g_02660</t>
  </si>
  <si>
    <t>Autorizzato_02660</t>
  </si>
  <si>
    <t>02660</t>
  </si>
  <si>
    <t>SHAMAL MK PLUS CL</t>
  </si>
  <si>
    <t>SHARDIF 250 EC_02661</t>
  </si>
  <si>
    <t>DIFENOCONAZOLE_02661</t>
  </si>
  <si>
    <t>SHARDA CROPCHEM LIMITED_02661</t>
  </si>
  <si>
    <t>(N) PERICOLOSO PER L'AMBIENTE|(XN) NOCIVO_02661</t>
  </si>
  <si>
    <t>FUNGICIDA_02661</t>
  </si>
  <si>
    <t>CONCENTRATO EMULSIONABILE_02661</t>
  </si>
  <si>
    <t>23.2 g_02661</t>
  </si>
  <si>
    <t>Autorizzato_02661</t>
  </si>
  <si>
    <t>02661</t>
  </si>
  <si>
    <t>SHARDIF 250 EC</t>
  </si>
  <si>
    <t>SHARP_02662</t>
  </si>
  <si>
    <t>DELTAMETHRIN_02662</t>
  </si>
  <si>
    <t>SHARDA CROPCHEM LIMITED_02662</t>
  </si>
  <si>
    <t>(N) PERICOLOSO PER L'AMBIENTE|(XN) NOCIVO_02662</t>
  </si>
  <si>
    <t>INSETTICIDA_02662</t>
  </si>
  <si>
    <t>CONCENTRATO EMULSIONABILE_02662</t>
  </si>
  <si>
    <t>2.8 g_02662</t>
  </si>
  <si>
    <t>Autorizzato_02662</t>
  </si>
  <si>
    <t>02662</t>
  </si>
  <si>
    <t>SHARP</t>
  </si>
  <si>
    <t>SHARPEN 33% EC_02663</t>
  </si>
  <si>
    <t>PENDIMETHALIN_02663</t>
  </si>
  <si>
    <t>SHARDA CROPCHEM LIMITED_02663</t>
  </si>
  <si>
    <t>-_02663</t>
  </si>
  <si>
    <t>DISERBANTE_02663</t>
  </si>
  <si>
    <t>CONCENTRATO EMULSIONABILE_02663</t>
  </si>
  <si>
    <t>35.7 g_02663</t>
  </si>
  <si>
    <t>Autorizzato con procedura zonale_02663</t>
  </si>
  <si>
    <t>02663</t>
  </si>
  <si>
    <t>SHARPEN 33% EC</t>
  </si>
  <si>
    <t>SHARPEN 40% SC_02664</t>
  </si>
  <si>
    <t>PENDIMETHALIN_02664</t>
  </si>
  <si>
    <t>SHARDA CROPCHEM LIMITED_02664</t>
  </si>
  <si>
    <t>-_02664</t>
  </si>
  <si>
    <t>DISERBANTE_02664</t>
  </si>
  <si>
    <t>SOSPENSIONE CONCENTRATA_02664</t>
  </si>
  <si>
    <t>38.0 g_02664</t>
  </si>
  <si>
    <t>Autorizzato con procedura zonale_02664</t>
  </si>
  <si>
    <t>02664</t>
  </si>
  <si>
    <t>SHARPEN 40% SC</t>
  </si>
  <si>
    <t>SHELTER_02665</t>
  </si>
  <si>
    <t>CYMOXANIL_02665</t>
  </si>
  <si>
    <t>OXON ITALIA S.P.A._02665</t>
  </si>
  <si>
    <t>(N) PERICOLOSO PER L'AMBIENTE|(XI) IRRITANTE_02665</t>
  </si>
  <si>
    <t>FUNGICIDA_02665</t>
  </si>
  <si>
    <t>GRANULARE IDRODISPERSIBILE_02665</t>
  </si>
  <si>
    <t>45.0 g_02665</t>
  </si>
  <si>
    <t>Autorizzato_02665</t>
  </si>
  <si>
    <t>02665</t>
  </si>
  <si>
    <t>SHELTER</t>
  </si>
  <si>
    <t>SHERPA 100 EW_02666</t>
  </si>
  <si>
    <t>CYPERMETHRIN_02666</t>
  </si>
  <si>
    <t>SBM DEVELOPPEMENT S.A.S._02666</t>
  </si>
  <si>
    <t>(N) PERICOLOSO PER L'AMBIENTE_02666</t>
  </si>
  <si>
    <t>INSETTICIDA_02666</t>
  </si>
  <si>
    <t>EMULSIONE ACQUA IN OLIO_02666</t>
  </si>
  <si>
    <t>10.0 g_02666</t>
  </si>
  <si>
    <t>Autorizzato_02666</t>
  </si>
  <si>
    <t>02666</t>
  </si>
  <si>
    <t>SHERPA 100 EW</t>
  </si>
  <si>
    <t>SHIP_02667</t>
  </si>
  <si>
    <t>CYPROCONAZOLE_02667</t>
  </si>
  <si>
    <t>SHARDA CROPCHEM LIMITED_02667</t>
  </si>
  <si>
    <t>(N) PERICOLOSO PER L'AMBIENTE|(XN) NOCIVO_02667</t>
  </si>
  <si>
    <t>FUNGICIDA_02667</t>
  </si>
  <si>
    <t>GRANULARE IDRODISPERSIBILE_02667</t>
  </si>
  <si>
    <t>10.0 g_02667</t>
  </si>
  <si>
    <t>Autorizzato_02667</t>
  </si>
  <si>
    <t>02667</t>
  </si>
  <si>
    <t>SHIP</t>
  </si>
  <si>
    <t>SHIVER_02668</t>
  </si>
  <si>
    <t>NICOSULFURON_02668</t>
  </si>
  <si>
    <t>ROTAM AGROCHEMICAL EUROPE LIMITED_02668</t>
  </si>
  <si>
    <t>(N) PERICOLOSO PER L'AMBIENTE_02668</t>
  </si>
  <si>
    <t>DISERBANTE_02668</t>
  </si>
  <si>
    <t>OLIO DISPERSIBILE_02668</t>
  </si>
  <si>
    <t>4.2 g_02668</t>
  </si>
  <si>
    <t>Ri-registrato_02668</t>
  </si>
  <si>
    <t>02668</t>
  </si>
  <si>
    <t>SHIVER</t>
  </si>
  <si>
    <t>SHOGUN_02669</t>
  </si>
  <si>
    <t>PROPAQUIZAFOP_02669</t>
  </si>
  <si>
    <t>ADAMA QUENA N.V._02669</t>
  </si>
  <si>
    <t>(N) PERICOLOSO PER L'AMBIENTE|(XI) IRRITANTE_02669</t>
  </si>
  <si>
    <t>DISERBANTE_02669</t>
  </si>
  <si>
    <t>CONCENTRATO EMULSIONABILE_02669</t>
  </si>
  <si>
    <t>9.7 g_02669</t>
  </si>
  <si>
    <t>Autorizzato_02669</t>
  </si>
  <si>
    <t>02669</t>
  </si>
  <si>
    <t>SHOGUN</t>
  </si>
  <si>
    <t>SHUT TWIN_02670</t>
  </si>
  <si>
    <t>PROCHLORAZ|FLUTRIAFOL_02670</t>
  </si>
  <si>
    <t>CHEMINOVA AGRO ITALIA S.R.L._02670</t>
  </si>
  <si>
    <t>(N) PERICOLOSO PER L'AMBIENTE_02670</t>
  </si>
  <si>
    <t>FUNGICIDA_02670</t>
  </si>
  <si>
    <t>CONCENTRATO EMULSIONABILE_02670</t>
  </si>
  <si>
    <t>15.7 g|4.1 g_02670</t>
  </si>
  <si>
    <t>Autorizzato_02670</t>
  </si>
  <si>
    <t>02670</t>
  </si>
  <si>
    <t>SHUT TWIN</t>
  </si>
  <si>
    <t>SIAFEN_02671</t>
  </si>
  <si>
    <t>OXYFLUORFEN_02671</t>
  </si>
  <si>
    <t>ADAMA AGAN LTD_02671</t>
  </si>
  <si>
    <t>(N) PERICOLOSO PER L'AMBIENTE_02671</t>
  </si>
  <si>
    <t>DISERBANTE_02671</t>
  </si>
  <si>
    <t>SOSPENSIONE CONCENTRATA_02671</t>
  </si>
  <si>
    <t>42.9 g_02671</t>
  </si>
  <si>
    <t>Autorizzato_02671</t>
  </si>
  <si>
    <t>02671</t>
  </si>
  <si>
    <t>SIAFEN</t>
  </si>
  <si>
    <t>SIARAM 20 GD_02672</t>
  </si>
  <si>
    <t>COPPER SULFATE_02672</t>
  </si>
  <si>
    <t>ISAGRO S.P.A._02672</t>
  </si>
  <si>
    <t>(N) PERICOLOSO PER L'AMBIENTE|(XI) IRRITANTE_02672</t>
  </si>
  <si>
    <t>FUNGICIDA_02672</t>
  </si>
  <si>
    <t>GRANULARE IDRODISPERSIBILE_02672</t>
  </si>
  <si>
    <t>20.0 g_02672</t>
  </si>
  <si>
    <t>Autorizzato_02672</t>
  </si>
  <si>
    <t>02672</t>
  </si>
  <si>
    <t>SIARAM 20 GD</t>
  </si>
  <si>
    <t>SIARAM 20 WG_02673</t>
  </si>
  <si>
    <t>COPPER SULFATE_02673</t>
  </si>
  <si>
    <t>ISAGRO S.P.A._02673</t>
  </si>
  <si>
    <t>(XI) IRRITANTE|(N) PERICOLOSO PER L'AMBIENTE_02673</t>
  </si>
  <si>
    <t>FUNGICIDA_02673</t>
  </si>
  <si>
    <t>GRANULARE IDRODISPERSIBILE_02673</t>
  </si>
  <si>
    <t>20.0 g_02673</t>
  </si>
  <si>
    <t>Autorizzato_02673</t>
  </si>
  <si>
    <t>02673</t>
  </si>
  <si>
    <t>SIARAM 20 WG</t>
  </si>
  <si>
    <t>SIATTOL_02674</t>
  </si>
  <si>
    <t>IMIDACLOPRID_02674</t>
  </si>
  <si>
    <t>CHEMINOVA AGRO ITALIA S.R.L._02674</t>
  </si>
  <si>
    <t>(N) PERICOLOSO PER L'AMBIENTE|(XI) IRRITANTE_02674</t>
  </si>
  <si>
    <t>INSETTICIDA_02674</t>
  </si>
  <si>
    <t>CONCENTRATO EMULSIONABILE_02674</t>
  </si>
  <si>
    <t>17.1 g_02674</t>
  </si>
  <si>
    <t>Autorizzato_02674</t>
  </si>
  <si>
    <t>02674</t>
  </si>
  <si>
    <t>SIATTOL</t>
  </si>
  <si>
    <t>SIATTOL 200 SL_02675</t>
  </si>
  <si>
    <t>IMIDACLOPRID_02675</t>
  </si>
  <si>
    <t>ADAMA ITALIA S.R.L._02675</t>
  </si>
  <si>
    <t>ESENTE DA CLASSIFICAZIONE DI PERICOLO_02675</t>
  </si>
  <si>
    <t>INSETTICIDA_02675</t>
  </si>
  <si>
    <t>CONCENTRATO SOLUBILE_02675</t>
  </si>
  <si>
    <t>17.1 g_02675</t>
  </si>
  <si>
    <t>Autorizzato_02675</t>
  </si>
  <si>
    <t>02675</t>
  </si>
  <si>
    <t>SIATTOL 200 SL</t>
  </si>
  <si>
    <t>SIATTOL 200 SL_02676</t>
  </si>
  <si>
    <t>IMIDACLOPRID_02676</t>
  </si>
  <si>
    <t>CHEMINOVA AGRO ITALIA S.R.L._02676</t>
  </si>
  <si>
    <t>ESENTE DA CLASSIFICAZIONE DI PERICOLO_02676</t>
  </si>
  <si>
    <t>INSETTICIDA_02676</t>
  </si>
  <si>
    <t>CONCENTRATO SOLUBILE_02676</t>
  </si>
  <si>
    <t>17.4 g_02676</t>
  </si>
  <si>
    <t>Autorizzato_02676</t>
  </si>
  <si>
    <t>02676</t>
  </si>
  <si>
    <t>SICOR_02677</t>
  </si>
  <si>
    <t>AZOXYSTROBIN|CYPROCONAZOLE_02677</t>
  </si>
  <si>
    <t>SHARDA EUROPE B.V.B.A._02677</t>
  </si>
  <si>
    <t>-_02677</t>
  </si>
  <si>
    <t>FUNGICIDA_02677</t>
  </si>
  <si>
    <t>SOSPENSIONE CONCENTRATA_02677</t>
  </si>
  <si>
    <t>18.2 g|7.3 g_02677</t>
  </si>
  <si>
    <t>Autorizzato_02677</t>
  </si>
  <si>
    <t>02677</t>
  </si>
  <si>
    <t>SICOR</t>
  </si>
  <si>
    <t>SICURAM 50 WDG_02678</t>
  </si>
  <si>
    <t>COPPER OXYCHLORIDE_02678</t>
  </si>
  <si>
    <t>IQV ITALIA S.R.L._02678</t>
  </si>
  <si>
    <t>(N) PERICOLOSO PER L'AMBIENTE|(XN) NOCIVO_02678</t>
  </si>
  <si>
    <t>FUNGICIDA_02678</t>
  </si>
  <si>
    <t>MICROGRANULARE IDRODISPERSIBILE_02678</t>
  </si>
  <si>
    <t>50.0 g_02678</t>
  </si>
  <si>
    <t>Autorizzato_02678</t>
  </si>
  <si>
    <t>02678</t>
  </si>
  <si>
    <t>SICURAM 50 WDG</t>
  </si>
  <si>
    <t>SIDECAR F WG_02679</t>
  </si>
  <si>
    <t>FOLPET|BENALAXYL-M_02679</t>
  </si>
  <si>
    <t>ISAGRO S.P.A._02679</t>
  </si>
  <si>
    <t>(N) PERICOLOSO PER L'AMBIENTE|(XN) NOCIVO_02679</t>
  </si>
  <si>
    <t>FUNGICIDA_02679</t>
  </si>
  <si>
    <t>GRANULARE IDRODISPERSIBILE_02679</t>
  </si>
  <si>
    <t>48.0 g|3.8 g_02679</t>
  </si>
  <si>
    <t>Ri-registrato_02679</t>
  </si>
  <si>
    <t>02679</t>
  </si>
  <si>
    <t>SIDECAR F WG</t>
  </si>
  <si>
    <t>SIDECAR F WG BLU_02680</t>
  </si>
  <si>
    <t>FOLPET|BENALAXYL-M_02680</t>
  </si>
  <si>
    <t>ISAGRO S.P.A._02680</t>
  </si>
  <si>
    <t>(N) PERICOLOSO PER L'AMBIENTE|(XN) NOCIVO_02680</t>
  </si>
  <si>
    <t>FUNGICIDA_02680</t>
  </si>
  <si>
    <t>GRANULARE IDRODISPERSIBILE_02680</t>
  </si>
  <si>
    <t>48.0 g|3.8 g_02680</t>
  </si>
  <si>
    <t>Ri-registrato_02680</t>
  </si>
  <si>
    <t>02680</t>
  </si>
  <si>
    <t>SIDECAR F WG BLU</t>
  </si>
  <si>
    <t>SIDECAR M BLU_02681</t>
  </si>
  <si>
    <t>MANCOZEB|BENALAXYL-M_02681</t>
  </si>
  <si>
    <t>ISAGRO S.P.A._02681</t>
  </si>
  <si>
    <t>(N) PERICOLOSO PER L'AMBIENTE|(XI) IRRITANTE_02681</t>
  </si>
  <si>
    <t>FUNGICIDA_02681</t>
  </si>
  <si>
    <t>POLVERE BAGNABILE_02681</t>
  </si>
  <si>
    <t>65.0 g|4.0 g_02681</t>
  </si>
  <si>
    <t>Ri-registrato_02681</t>
  </si>
  <si>
    <t>02681</t>
  </si>
  <si>
    <t>SIDECAR M BLU</t>
  </si>
  <si>
    <t>SIDECAR M NC_02682</t>
  </si>
  <si>
    <t>MANCOZEB|BENALAXYL-M_02682</t>
  </si>
  <si>
    <t>ISAGRO S.P.A._02682</t>
  </si>
  <si>
    <t>(N) PERICOLOSO PER L'AMBIENTE|(XI) IRRITANTE_02682</t>
  </si>
  <si>
    <t>FUNGICIDA_02682</t>
  </si>
  <si>
    <t>POLVERE BAGNABILE_02682</t>
  </si>
  <si>
    <t>65.0 g|4.0 g_02682</t>
  </si>
  <si>
    <t>Ri-registrato_02682</t>
  </si>
  <si>
    <t>02682</t>
  </si>
  <si>
    <t>SIDECAR M NC</t>
  </si>
  <si>
    <t>SIGMA 52 DF_02683</t>
  </si>
  <si>
    <t>BENSULFURON METHYL|METSULFURON-METHYL_02683</t>
  </si>
  <si>
    <t>CEQUISA S.A._02683</t>
  </si>
  <si>
    <t>(N) PERICOLOSO PER L'AMBIENTE_02683</t>
  </si>
  <si>
    <t>DISERBANTE_02683</t>
  </si>
  <si>
    <t>GRANULARE_02683</t>
  </si>
  <si>
    <t>50.0 g|2.0 g_02683</t>
  </si>
  <si>
    <t>Autorizzato_02683</t>
  </si>
  <si>
    <t>02683</t>
  </si>
  <si>
    <t>SIGMA 52 DF</t>
  </si>
  <si>
    <t>SIGMA 60 DF_02684</t>
  </si>
  <si>
    <t>BENSULFURON METHYL|METSULFURON-METHYL_02684</t>
  </si>
  <si>
    <t>CEQUISA S.A._02684</t>
  </si>
  <si>
    <t>(N) PERICOLOSO PER L'AMBIENTE_02684</t>
  </si>
  <si>
    <t>DISERBANTE_02684</t>
  </si>
  <si>
    <t>GRANULARE_02684</t>
  </si>
  <si>
    <t>58.0 g|2.0 g_02684</t>
  </si>
  <si>
    <t>Autorizzato_02684</t>
  </si>
  <si>
    <t>02684</t>
  </si>
  <si>
    <t>SIGMA 60 DF</t>
  </si>
  <si>
    <t>58.0 g|2.0 g</t>
  </si>
  <si>
    <t>SIGNUM_02685</t>
  </si>
  <si>
    <t>PYRACLOSTROBIN|BOSCALID (FORMERLY NICOBIFEN)_02685</t>
  </si>
  <si>
    <t>BASF ITALIA S.P.A._02685</t>
  </si>
  <si>
    <t>(N) PERICOLOSO PER L'AMBIENTE|(XN) NOCIVO_02685</t>
  </si>
  <si>
    <t>FUNGICIDA_02685</t>
  </si>
  <si>
    <t>GRANULARE IDRODISPERSIBILE_02685</t>
  </si>
  <si>
    <t>6.7 g|26.7 g_02685</t>
  </si>
  <si>
    <t>Autorizzato provvisoriamente_02685</t>
  </si>
  <si>
    <t>02685</t>
  </si>
  <si>
    <t>SIGNUM</t>
  </si>
  <si>
    <t>SILBECK SC_02686</t>
  </si>
  <si>
    <t>ETOXAZOLE_02686</t>
  </si>
  <si>
    <t>SUMITOMO CHEMICAL AGRO EUROPE S.A.S._02686</t>
  </si>
  <si>
    <t>(N) PERICOLOSO PER L'AMBIENTE_02686</t>
  </si>
  <si>
    <t>ACARICIDA_02686</t>
  </si>
  <si>
    <t>SOSPENSIONE CONCENTRATA_02686</t>
  </si>
  <si>
    <t>10.7 g_02686</t>
  </si>
  <si>
    <t>Autorizzato_02686</t>
  </si>
  <si>
    <t>02686</t>
  </si>
  <si>
    <t>SILBECK SC</t>
  </si>
  <si>
    <t>SILBOT 500 SC_02687</t>
  </si>
  <si>
    <t>DIMETHOMORPH_02687</t>
  </si>
  <si>
    <t>ADAMA ITALIA S.R.L._02687</t>
  </si>
  <si>
    <t>ESENTE DA CLASSIFICAZIONE DI PERICOLO_02687</t>
  </si>
  <si>
    <t>FUNGICIDA_02687</t>
  </si>
  <si>
    <t>SOSPENSIONE CONCENTRATA_02687</t>
  </si>
  <si>
    <t>44.0 g_02687</t>
  </si>
  <si>
    <t>Autorizzato_02687</t>
  </si>
  <si>
    <t>02687</t>
  </si>
  <si>
    <t>SILBOT 500 SC</t>
  </si>
  <si>
    <t>SILBOT F_02688</t>
  </si>
  <si>
    <t>FOLPET|DIMETHOMORPH_02688</t>
  </si>
  <si>
    <t>ADAMA MAKHTESHIM LTD_02688</t>
  </si>
  <si>
    <t>(XN) NOCIVO|(N) PERICOLOSO PER L'AMBIENTE_02688</t>
  </si>
  <si>
    <t>FUNGICIDA_02688</t>
  </si>
  <si>
    <t>GRANULARE IDRODISPERSIBILE_02688</t>
  </si>
  <si>
    <t>60.0 g|11.3 g_02688</t>
  </si>
  <si>
    <t>Autorizzato_02688</t>
  </si>
  <si>
    <t>02688</t>
  </si>
  <si>
    <t>SILBOT F</t>
  </si>
  <si>
    <t>SILBOT MZ 60_02689</t>
  </si>
  <si>
    <t>MANCOZEB|DIMETHOMORPH_02689</t>
  </si>
  <si>
    <t>ADAMA ITALIA S.R.L._02689</t>
  </si>
  <si>
    <t>(N) PERICOLOSO PER L'AMBIENTE|(XN) NOCIVO_02689</t>
  </si>
  <si>
    <t>FUNGICIDA_02689</t>
  </si>
  <si>
    <t>POLVERE BAGNABILE_02689</t>
  </si>
  <si>
    <t>60.0 g|9.0 g_02689</t>
  </si>
  <si>
    <t>Ri-registrato_02689</t>
  </si>
  <si>
    <t>02689</t>
  </si>
  <si>
    <t>SILBOT MZ 60</t>
  </si>
  <si>
    <t>SILBOT R_02690</t>
  </si>
  <si>
    <t>COPPER OXYCHLORIDE|DIMETHOMORPH_02690</t>
  </si>
  <si>
    <t>ADAMA ITALIA S.R.L._02690</t>
  </si>
  <si>
    <t>(N) PERICOLOSO PER L'AMBIENTE_02690</t>
  </si>
  <si>
    <t>FUNGICIDA_02690</t>
  </si>
  <si>
    <t>POLVERE BAGNABILE_02690</t>
  </si>
  <si>
    <t>40.0 g|6.0 g_02690</t>
  </si>
  <si>
    <t>Autorizzato_02690</t>
  </si>
  <si>
    <t>02690</t>
  </si>
  <si>
    <t>SILBOT R</t>
  </si>
  <si>
    <t>SILENPIR_02691</t>
  </si>
  <si>
    <t>FLUROXYPYR_02691</t>
  </si>
  <si>
    <t>DOW AGROSCIENCES ITALIA S.R.L._02691</t>
  </si>
  <si>
    <t>(XN) NOCIVO|(N) PERICOLOSO PER L'AMBIENTE_02691</t>
  </si>
  <si>
    <t>DISERBANTE_02691</t>
  </si>
  <si>
    <t>CONCENTRATO EMULSIONABILE_02691</t>
  </si>
  <si>
    <t>20.6 g_02691</t>
  </si>
  <si>
    <t>Ri-registrato (Air 1 Fase 1)_02691</t>
  </si>
  <si>
    <t>02691</t>
  </si>
  <si>
    <t>SILENPIR</t>
  </si>
  <si>
    <t>SILFUR WG_02692</t>
  </si>
  <si>
    <t>THIRAM_02692</t>
  </si>
  <si>
    <t>TAMINCO ITALIA S.R.L._02692</t>
  </si>
  <si>
    <t>(N) PERICOLOSO PER L'AMBIENTE|(XN) NOCIVO_02692</t>
  </si>
  <si>
    <t>FUNGICIDA_02692</t>
  </si>
  <si>
    <t>MICROGRANULARE IDRODISPERSIBILE_02692</t>
  </si>
  <si>
    <t>80.0 g_02692</t>
  </si>
  <si>
    <t>Ri-registrato_02692</t>
  </si>
  <si>
    <t>02692</t>
  </si>
  <si>
    <t>SILFUR WG</t>
  </si>
  <si>
    <t>SILGAS B_02693</t>
  </si>
  <si>
    <t>ALUMINIUM PHOSPHIDE_02693</t>
  </si>
  <si>
    <t>UPL EUROPE L.T.D._02693</t>
  </si>
  <si>
    <t>(F) FACILMENTE INFIAMMABILE|(N) PERICOLOSO PER L'AMBIENTE|(T  ) MOLTO TOSSICO_02693</t>
  </si>
  <si>
    <t>INSETTICIDA_02693</t>
  </si>
  <si>
    <t>COMPRESSE_02693</t>
  </si>
  <si>
    <t>56.7 g_02693</t>
  </si>
  <si>
    <t>Autorizzato_02693</t>
  </si>
  <si>
    <t>02693</t>
  </si>
  <si>
    <t>SILGAS B</t>
  </si>
  <si>
    <t>56.7 g</t>
  </si>
  <si>
    <t>SILGLIF CL PLUS_02694</t>
  </si>
  <si>
    <t>GLYPHOSATE_02694</t>
  </si>
  <si>
    <t>ADAMA DEUTSCHLAND GMBH_02694</t>
  </si>
  <si>
    <t>-_02694</t>
  </si>
  <si>
    <t>DISERBANTE_02694</t>
  </si>
  <si>
    <t>CONCENTRATO SOLUBILE_02694</t>
  </si>
  <si>
    <t>30.8 g_02694</t>
  </si>
  <si>
    <t>Autorizzato_02694</t>
  </si>
  <si>
    <t>02694</t>
  </si>
  <si>
    <t>SILGLIF CL PLUS</t>
  </si>
  <si>
    <t>SILGLIF ST_02695</t>
  </si>
  <si>
    <t>GLYPHOSATE_02695</t>
  </si>
  <si>
    <t>NUFARM ITALIA S.R.L._02695</t>
  </si>
  <si>
    <t>-_02695</t>
  </si>
  <si>
    <t>DISERBANTE_02695</t>
  </si>
  <si>
    <t>CONCENTRATO SOLUBILE_02695</t>
  </si>
  <si>
    <t>360.0 g/l_02695</t>
  </si>
  <si>
    <t>Autorizzato_02695</t>
  </si>
  <si>
    <t>02695</t>
  </si>
  <si>
    <t>SILGLIF ST</t>
  </si>
  <si>
    <t>360.0 g/l</t>
  </si>
  <si>
    <t>SILICOSEC_02696</t>
  </si>
  <si>
    <t>KIESELGUR (DIATOMACEOUS EARTH)_02696</t>
  </si>
  <si>
    <t>CBC (EUROPE) S.R.L._02696</t>
  </si>
  <si>
    <t>ESENTE DA CLASSIFICAZIONE DI PERICOLO_02696</t>
  </si>
  <si>
    <t>INSETTICIDA-ACARICIDA_02696</t>
  </si>
  <si>
    <t>POLVERE_02696</t>
  </si>
  <si>
    <t>100.0 g_02696</t>
  </si>
  <si>
    <t>Autorizzato in regime di Riconoscimento Reciproco_02696</t>
  </si>
  <si>
    <t>02696</t>
  </si>
  <si>
    <t>SILICOSEC</t>
  </si>
  <si>
    <t>KIESELGUR (DIATOMACEOUS EARTH)</t>
  </si>
  <si>
    <t>SILLIM_02697</t>
  </si>
  <si>
    <t>METALDEHYDE_02697</t>
  </si>
  <si>
    <t>KOLLANT S.R.L._02697</t>
  </si>
  <si>
    <t>ESENTE DA CLASSIFICAZIONE DI PERICOLO_02697</t>
  </si>
  <si>
    <t>MOLLUSCHICIDA_02697</t>
  </si>
  <si>
    <t>GRANULARE_02697</t>
  </si>
  <si>
    <t>5.0 g_02697</t>
  </si>
  <si>
    <t>Autorizzato_02697</t>
  </si>
  <si>
    <t>02697</t>
  </si>
  <si>
    <t>SILLIM</t>
  </si>
  <si>
    <t>SILWET FASTEX_02698</t>
  </si>
  <si>
    <t>EPTAMETILTRISILOSSANO, POLIALCHILENE OSSIDO MODIFICATO_02698</t>
  </si>
  <si>
    <t>MACDERMID AGRICULTURAL SOLUTIONS ITALY S.R.L._02698</t>
  </si>
  <si>
    <t>(N) PERICOLOSO PER L'AMBIENTE|(XN) NOCIVO_02698</t>
  </si>
  <si>
    <t>COADIUVANTE_02698</t>
  </si>
  <si>
    <t>CONCENTRATO EMULSIONABILE_02698</t>
  </si>
  <si>
    <t>84.0 %_02698</t>
  </si>
  <si>
    <t>Autorizzato_02698</t>
  </si>
  <si>
    <t>02698</t>
  </si>
  <si>
    <t>SILWET FASTEX</t>
  </si>
  <si>
    <t>EPTAMETILTRISILOSSANO, POLIALCHILENE OSSIDO MODIFICATO</t>
  </si>
  <si>
    <t>84.0 %</t>
  </si>
  <si>
    <t>SILWET L-77_02699</t>
  </si>
  <si>
    <t>EPTAMETILTRISILOSSANO, POLIALCHILENE OSSIDO MODIFICATO_02699</t>
  </si>
  <si>
    <t>MACDERMID AGRICULTURAL SOLUTIONS ITALY S.R.L._02699</t>
  </si>
  <si>
    <t>(N) PERICOLOSO PER L'AMBIENTE|(XN) NOCIVO_02699</t>
  </si>
  <si>
    <t>COADIUVANTE_02699</t>
  </si>
  <si>
    <t>CONCENTRATO EMULSIONABILE_02699</t>
  </si>
  <si>
    <t>84.0 %_02699</t>
  </si>
  <si>
    <t>Autorizzato_02699</t>
  </si>
  <si>
    <t>02699</t>
  </si>
  <si>
    <t>SILWET L-77</t>
  </si>
  <si>
    <t>SILWET SPRINTEX_02700</t>
  </si>
  <si>
    <t>EPTAMETILTRISILOSSANO, POLIALCHILENE OSSIDO MODIFICATO_02700</t>
  </si>
  <si>
    <t>MACDERMID AGRICULTURAL SOLUTIONS ITALY S.R.L._02700</t>
  </si>
  <si>
    <t>(N) PERICOLOSO PER L'AMBIENTE|(XN) NOCIVO_02700</t>
  </si>
  <si>
    <t>COADIUVANTE_02700</t>
  </si>
  <si>
    <t>CONCENTRATO EMULSIONABILE_02700</t>
  </si>
  <si>
    <t>84.0 g_02700</t>
  </si>
  <si>
    <t>Autorizzato_02700</t>
  </si>
  <si>
    <t>02700</t>
  </si>
  <si>
    <t>SILWET SPRINTEX</t>
  </si>
  <si>
    <t>84.0 g</t>
  </si>
  <si>
    <t>SILWET VELONEX_02701</t>
  </si>
  <si>
    <t>EPTAMETILTRISILOSSANO, POLIALCHILENE OSSIDO MODIFICATO_02701</t>
  </si>
  <si>
    <t>MACDERMID AGRICULTURAL SOLUTIONS ITALY S.R.L._02701</t>
  </si>
  <si>
    <t>(N) PERICOLOSO PER L'AMBIENTE|(XN) NOCIVO_02701</t>
  </si>
  <si>
    <t>COADIUVANTE_02701</t>
  </si>
  <si>
    <t>CONCENTRATO EMULSIONABILE_02701</t>
  </si>
  <si>
    <t>84.0 g_02701</t>
  </si>
  <si>
    <t>Autorizzato_02701</t>
  </si>
  <si>
    <t>02701</t>
  </si>
  <si>
    <t>SILWET VELONEX</t>
  </si>
  <si>
    <t>SIMITAR   EVO_02702</t>
  </si>
  <si>
    <t>FENBUCONAZOLE_02702</t>
  </si>
  <si>
    <t>DOW AGROSCIENCES ITALIA S.R.L._02702</t>
  </si>
  <si>
    <t>-_02702</t>
  </si>
  <si>
    <t>FUNGICIDA_02702</t>
  </si>
  <si>
    <t>EMULSIONE OLIO/ACQUA_02702</t>
  </si>
  <si>
    <t>2.5 %_02702</t>
  </si>
  <si>
    <t>Autorizzato con procedura zonale_02702</t>
  </si>
  <si>
    <t>02702</t>
  </si>
  <si>
    <t>SIMITAR   EVO</t>
  </si>
  <si>
    <t>2.5 %</t>
  </si>
  <si>
    <t>SIMITAR 5 EW_02703</t>
  </si>
  <si>
    <t>FENBUCONAZOLE_02703</t>
  </si>
  <si>
    <t>DOW AGROSCIENCES ITALIA S.R.L._02703</t>
  </si>
  <si>
    <t>(N) PERICOLOSO PER L'AMBIENTE|(XI) IRRITANTE_02703</t>
  </si>
  <si>
    <t>FUNGICIDA_02703</t>
  </si>
  <si>
    <t>EMULSIONE ACQUA IN OLIO_02703</t>
  </si>
  <si>
    <t>5.0 g_02703</t>
  </si>
  <si>
    <t>Ri-registrato_02703</t>
  </si>
  <si>
    <t>02703</t>
  </si>
  <si>
    <t>SIMITAR 5 EW</t>
  </si>
  <si>
    <t>SIMPLIA_02704</t>
  </si>
  <si>
    <t>AZOXYSTROBIN_02704</t>
  </si>
  <si>
    <t>SYNGENTA ITALIA S.P.A._02704</t>
  </si>
  <si>
    <t>(N) PERICOLOSO PER L'AMBIENTE_02704</t>
  </si>
  <si>
    <t>FUNGICIDA_02704</t>
  </si>
  <si>
    <t>SOSPENSIONE CONCENTRATA_02704</t>
  </si>
  <si>
    <t>23.2 g_02704</t>
  </si>
  <si>
    <t>Ri-registrato (Air 1 Fase 1)_02704</t>
  </si>
  <si>
    <t>02704</t>
  </si>
  <si>
    <t>SIMPLIA</t>
  </si>
  <si>
    <t>SIMUN 40 OD_02705</t>
  </si>
  <si>
    <t>NICOSULFURON_02705</t>
  </si>
  <si>
    <t>SAPEC AGRO S.A._02705</t>
  </si>
  <si>
    <t>(N) PERICOLOSO PER L'AMBIENTE_02705</t>
  </si>
  <si>
    <t>DISERBANTE_02705</t>
  </si>
  <si>
    <t>OLIO DISPERSIBILE_02705</t>
  </si>
  <si>
    <t>4.2 g_02705</t>
  </si>
  <si>
    <t>Ri-registrato_02705</t>
  </si>
  <si>
    <t>02705</t>
  </si>
  <si>
    <t>SIMUN 40 OD</t>
  </si>
  <si>
    <t>SINIS 70 DF_02706</t>
  </si>
  <si>
    <t>METRIBUZIN_02706</t>
  </si>
  <si>
    <t>ADAMA DEUTSCHLAND GMBH_02706</t>
  </si>
  <si>
    <t>(N) PERICOLOSO PER L'AMBIENTE_02706</t>
  </si>
  <si>
    <t>DISERBANTE_02706</t>
  </si>
  <si>
    <t>MICROGRANULARE IDRODISPERSIBILE_02706</t>
  </si>
  <si>
    <t>70.0 g_02706</t>
  </si>
  <si>
    <t>Autorizzato_02706</t>
  </si>
  <si>
    <t>02706</t>
  </si>
  <si>
    <t>SINIS 70 DF</t>
  </si>
  <si>
    <t>SINSAJO_02707</t>
  </si>
  <si>
    <t>PYRIPROXYFEN_02707</t>
  </si>
  <si>
    <t>PROPLAN PLANT PROTECTION COMPANY S.L._02707</t>
  </si>
  <si>
    <t>(N) PERICOLOSO PER L'AMBIENTE|(XN) NOCIVO_02707</t>
  </si>
  <si>
    <t>INSETTICIDA_02707</t>
  </si>
  <si>
    <t>CONCENTRATO EMULSIONABILE_02707</t>
  </si>
  <si>
    <t>10.9 g_02707</t>
  </si>
  <si>
    <t>Autorizzato con procedura zonale_02707</t>
  </si>
  <si>
    <t>02707</t>
  </si>
  <si>
    <t>SINSAJO</t>
  </si>
  <si>
    <t>SINSTAR_02708</t>
  </si>
  <si>
    <t>AZOXYSTROBIN_02708</t>
  </si>
  <si>
    <t>SINON EU GMBH_02708</t>
  </si>
  <si>
    <t>(N) PERICOLOSO PER L'AMBIENTE_02708</t>
  </si>
  <si>
    <t>FUNGICIDA_02708</t>
  </si>
  <si>
    <t>SOSPENSIONE CONCENTRATA_02708</t>
  </si>
  <si>
    <t>23.3 g_02708</t>
  </si>
  <si>
    <t>Autorizzato con procedura zonale_02708</t>
  </si>
  <si>
    <t>02708</t>
  </si>
  <si>
    <t>SINSTAR</t>
  </si>
  <si>
    <t>SINON EU GMBH</t>
  </si>
  <si>
    <t>SIPCAMOL E_02709</t>
  </si>
  <si>
    <t>PARAFFIN OIL/(CAS 8042-47-5)_02709</t>
  </si>
  <si>
    <t>SIPCAM S.P.A._02709</t>
  </si>
  <si>
    <t>ESENTE DA CLASSIFICAZIONE DI PERICOLO_02709</t>
  </si>
  <si>
    <t>INSETTICIDA_02709</t>
  </si>
  <si>
    <t>SOSPENSIONE CONCENTRATA_02709</t>
  </si>
  <si>
    <t>80.0 g_02709</t>
  </si>
  <si>
    <t>Autorizzato_02709</t>
  </si>
  <si>
    <t>02709</t>
  </si>
  <si>
    <t>SIPCAMOL E</t>
  </si>
  <si>
    <t>SIRAZOL_02710</t>
  </si>
  <si>
    <t>DIFENOCONAZOLE_02710</t>
  </si>
  <si>
    <t>SHARDA CROPCHEM LIMITED_02710</t>
  </si>
  <si>
    <t>(N) PERICOLOSO PER L'AMBIENTE|(XN) NOCIVO_02710</t>
  </si>
  <si>
    <t>FUNGICIDA_02710</t>
  </si>
  <si>
    <t>CONCENTRATO EMULSIONABILE_02710</t>
  </si>
  <si>
    <t>23.2 g_02710</t>
  </si>
  <si>
    <t>Autorizzato_02710</t>
  </si>
  <si>
    <t>02710</t>
  </si>
  <si>
    <t>SIRAZOL</t>
  </si>
  <si>
    <t>SIRDATE R_02711</t>
  </si>
  <si>
    <t>BENALAXYL|COPPER OXYCHLORIDE_02711</t>
  </si>
  <si>
    <t>FMC CHEMICAL SPRL_02711</t>
  </si>
  <si>
    <t>(N) PERICOLOSO PER L'AMBIENTE|(XI) IRRITANTE_02711</t>
  </si>
  <si>
    <t>FUNGICIDA_02711</t>
  </si>
  <si>
    <t>POLVERE BAGNABILE_02711</t>
  </si>
  <si>
    <t>4.0 g|33.0 g_02711</t>
  </si>
  <si>
    <t>Autorizzato_02711</t>
  </si>
  <si>
    <t>02711</t>
  </si>
  <si>
    <t>SIRDATE R</t>
  </si>
  <si>
    <t>SIREN_02712</t>
  </si>
  <si>
    <t>COPPER OXYCHLORIDE_02712</t>
  </si>
  <si>
    <t>IQV ITALIA S.R.L._02712</t>
  </si>
  <si>
    <t>(N) PERICOLOSO PER L'AMBIENTE_02712</t>
  </si>
  <si>
    <t>FUNGICIDA_02712</t>
  </si>
  <si>
    <t>GRANULARE IDRODISPERSIBILE_02712</t>
  </si>
  <si>
    <t>40.0 g_02712</t>
  </si>
  <si>
    <t>Autorizzato_02712</t>
  </si>
  <si>
    <t>02712</t>
  </si>
  <si>
    <t>SIREN</t>
  </si>
  <si>
    <t>SIROCO_02713</t>
  </si>
  <si>
    <t>GLYPHOSATE|DIFLUFENICAN_02713</t>
  </si>
  <si>
    <t>ADAMA AGAN LTD_02713</t>
  </si>
  <si>
    <t>-_02713</t>
  </si>
  <si>
    <t>DISERBANTE_02713</t>
  </si>
  <si>
    <t>SOSPENSIONE CONCENTRATA_02713</t>
  </si>
  <si>
    <t>21.8 g|3.5 g_02713</t>
  </si>
  <si>
    <t>Autorizzato_02713</t>
  </si>
  <si>
    <t>02713</t>
  </si>
  <si>
    <t>SIROCO</t>
  </si>
  <si>
    <t>SIRTAKI_02714</t>
  </si>
  <si>
    <t>CLOMAZONE_02714</t>
  </si>
  <si>
    <t>OXON ITALIA S.P.A._02714</t>
  </si>
  <si>
    <t>(N) PERICOLOSO PER L'AMBIENTE_02714</t>
  </si>
  <si>
    <t>DISERBANTE_02714</t>
  </si>
  <si>
    <t>SOSPENSIONE DI CAPSULE_02714</t>
  </si>
  <si>
    <t>30.9 g_02714</t>
  </si>
  <si>
    <t>Autorizzato con procedura zonale_02714</t>
  </si>
  <si>
    <t>02714</t>
  </si>
  <si>
    <t>SIRTAKI</t>
  </si>
  <si>
    <t>30.9 g</t>
  </si>
  <si>
    <t>SITARA_02715</t>
  </si>
  <si>
    <t>AZOXYSTROBIN|CYPROCONAZOLE_02715</t>
  </si>
  <si>
    <t>SHARDA EUROPE B.V.B.A._02715</t>
  </si>
  <si>
    <t>-_02715</t>
  </si>
  <si>
    <t>FUNGICIDA_02715</t>
  </si>
  <si>
    <t>SOSPENSIONE CONCENTRATA_02715</t>
  </si>
  <si>
    <t>18.2 g|7.3 g_02715</t>
  </si>
  <si>
    <t>Autorizzato_02715</t>
  </si>
  <si>
    <t>02715</t>
  </si>
  <si>
    <t>SITARA</t>
  </si>
  <si>
    <t>SITOFEX_02716</t>
  </si>
  <si>
    <t>FORCHLORFENURON_02716</t>
  </si>
  <si>
    <t>ALZCHEM AG_02716</t>
  </si>
  <si>
    <t>(F) FACILMENTE INFIAMMABILE|(XI) IRRITANTE_02716</t>
  </si>
  <si>
    <t>FITOREGOLATORE_02716</t>
  </si>
  <si>
    <t>CONCENTRATO EMULSIONABILE_02716</t>
  </si>
  <si>
    <t>0.9 %_02716</t>
  </si>
  <si>
    <t>Autorizzato_02716</t>
  </si>
  <si>
    <t>02716</t>
  </si>
  <si>
    <t>SITOFEX</t>
  </si>
  <si>
    <t>FORCHLORFENURON</t>
  </si>
  <si>
    <t>ALZCHEM AG</t>
  </si>
  <si>
    <t>(F) FACILMENTE INFIAMMABILE|(XI) IRRITANTE</t>
  </si>
  <si>
    <t>0.9 %</t>
  </si>
  <si>
    <t>SKADI_02717</t>
  </si>
  <si>
    <t>PROPYZAMIDE_02717</t>
  </si>
  <si>
    <t>DOW AGROSCIENCES ITALIA S.R.L._02717</t>
  </si>
  <si>
    <t>(N) PERICOLOSO PER L'AMBIENTE|(XN) NOCIVO_02717</t>
  </si>
  <si>
    <t>DISERBANTE_02717</t>
  </si>
  <si>
    <t>CONCENTRATO SOLUBILE_02717</t>
  </si>
  <si>
    <t>36.0 %_02717</t>
  </si>
  <si>
    <t>Ri-registrato_02717</t>
  </si>
  <si>
    <t>02717</t>
  </si>
  <si>
    <t>SKADI</t>
  </si>
  <si>
    <t>SKORPIO EC_02718</t>
  </si>
  <si>
    <t>CHLORPYRIFOS-METHYL_02718</t>
  </si>
  <si>
    <t>DOW AGROSCIENCES ITALIA S.R.L._02718</t>
  </si>
  <si>
    <t>(N) PERICOLOSO PER L'AMBIENTE|(XI) IRRITANTE_02718</t>
  </si>
  <si>
    <t>INSETTICIDA_02718</t>
  </si>
  <si>
    <t>CONCENTRATO EMULSIONABILE_02718</t>
  </si>
  <si>
    <t>21.4 g_02718</t>
  </si>
  <si>
    <t>Ri-registrato_02718</t>
  </si>
  <si>
    <t>02718</t>
  </si>
  <si>
    <t>SKORPIO EC</t>
  </si>
  <si>
    <t>SLAON 200 EC_02719</t>
  </si>
  <si>
    <t>PHOSMET_02719</t>
  </si>
  <si>
    <t>GOWAN ITALIA S.R.L._02719</t>
  </si>
  <si>
    <t>(N) PERICOLOSO PER L'AMBIENTE_02719</t>
  </si>
  <si>
    <t>INSETTICIDA_02719</t>
  </si>
  <si>
    <t>CONCENTRATO EMULSIONABILE_02719</t>
  </si>
  <si>
    <t>17.7 g_02719</t>
  </si>
  <si>
    <t>Ri-registrato_02719</t>
  </si>
  <si>
    <t>02719</t>
  </si>
  <si>
    <t>SLAON 200 EC</t>
  </si>
  <si>
    <t>SLAON WDG_02720</t>
  </si>
  <si>
    <t>PHOSMET_02720</t>
  </si>
  <si>
    <t>GOWAN ITALIA S.R.L._02720</t>
  </si>
  <si>
    <t>(N) PERICOLOSO PER L'AMBIENTE_02720</t>
  </si>
  <si>
    <t>INSETTICIDA_02720</t>
  </si>
  <si>
    <t>MICROGRANULARE_02720</t>
  </si>
  <si>
    <t>23.5 g_02720</t>
  </si>
  <si>
    <t>Ri-registrato_02720</t>
  </si>
  <si>
    <t>02720</t>
  </si>
  <si>
    <t>SLAON WDG</t>
  </si>
  <si>
    <t>SLASH_02721</t>
  </si>
  <si>
    <t>QUINOXYFEN_02721</t>
  </si>
  <si>
    <t>DOW AGROSCIENCES ITALIA S.R.L._02721</t>
  </si>
  <si>
    <t>(N) PERICOLOSO PER L'AMBIENTE|(XI) IRRITANTE_02721</t>
  </si>
  <si>
    <t>FUNGICIDA_02721</t>
  </si>
  <si>
    <t>SOSPENSIONE CONCENTRATA_02721</t>
  </si>
  <si>
    <t>22.6 g_02721</t>
  </si>
  <si>
    <t>Autorizzato provvisoriamente_02721</t>
  </si>
  <si>
    <t>02721</t>
  </si>
  <si>
    <t>SLASH</t>
  </si>
  <si>
    <t>22.6 g</t>
  </si>
  <si>
    <t>SLOGAN R_02722</t>
  </si>
  <si>
    <t>COPPER OXYCHLORIDE|DIMETHOMORPH_02722</t>
  </si>
  <si>
    <t>BASF ITALIA S.P.A._02722</t>
  </si>
  <si>
    <t>(N) PERICOLOSO PER L'AMBIENTE|(XI) IRRITANTE_02722</t>
  </si>
  <si>
    <t>FUNGICIDA_02722</t>
  </si>
  <si>
    <t>POLVERE BAGNABILE_02722</t>
  </si>
  <si>
    <t>40.0 g|6.0 g_02722</t>
  </si>
  <si>
    <t>Autorizzato_02722</t>
  </si>
  <si>
    <t>02722</t>
  </si>
  <si>
    <t>SLOGAN R</t>
  </si>
  <si>
    <t>SLOGAN TOP_02723</t>
  </si>
  <si>
    <t>METIRAM|DIMETHOMORPH_02723</t>
  </si>
  <si>
    <t>BASF ITALIA S.P.A._02723</t>
  </si>
  <si>
    <t>(XN) NOCIVO|(N) PERICOLOSO PER L'AMBIENTE_02723</t>
  </si>
  <si>
    <t>FUNGICIDA_02723</t>
  </si>
  <si>
    <t>GRANULARE IDRODISPERSIBILE_02723</t>
  </si>
  <si>
    <t>44.0 g|9.0 g_02723</t>
  </si>
  <si>
    <t>Autorizzato_02723</t>
  </si>
  <si>
    <t>02723</t>
  </si>
  <si>
    <t>SLOGAN TOP</t>
  </si>
  <si>
    <t>SLUGGER 5_02724</t>
  </si>
  <si>
    <t>METALDEHYDE_02724</t>
  </si>
  <si>
    <t>KOLLANT S.R.L._02724</t>
  </si>
  <si>
    <t>-_02724</t>
  </si>
  <si>
    <t>MOLLUSCHICIDA_02724</t>
  </si>
  <si>
    <t>ESCA GRANULARE_02724</t>
  </si>
  <si>
    <t>5.0 g_02724</t>
  </si>
  <si>
    <t>Autorizzato_02724</t>
  </si>
  <si>
    <t>02724</t>
  </si>
  <si>
    <t>SLUGGER 5</t>
  </si>
  <si>
    <t>SLUGMET_02725</t>
  </si>
  <si>
    <t>METALDEHYDE_02725</t>
  </si>
  <si>
    <t>SIPCAM ITALIA S.P.A._02725</t>
  </si>
  <si>
    <t>ESENTE DA CLASSIFICAZIONE DI PERICOLO_02725</t>
  </si>
  <si>
    <t>MOLLUSCHICIDA_02725</t>
  </si>
  <si>
    <t>ESCA GRANULARE_02725</t>
  </si>
  <si>
    <t>5.0 g_02725</t>
  </si>
  <si>
    <t>Autorizzato_02725</t>
  </si>
  <si>
    <t>02725</t>
  </si>
  <si>
    <t>SLUGMET</t>
  </si>
  <si>
    <t>SLUXX_02726</t>
  </si>
  <si>
    <t>FERRIC PHOSPHATE_02726</t>
  </si>
  <si>
    <t>W. NEUDORFF GMBH KG_02726</t>
  </si>
  <si>
    <t>ESENTE DA CLASSIFICAZIONE DI PERICOLO_02726</t>
  </si>
  <si>
    <t>MOLLUSCHICIDA_02726</t>
  </si>
  <si>
    <t>ESCA GRANULARE_02726</t>
  </si>
  <si>
    <t>3.0 g_02726</t>
  </si>
  <si>
    <t>Autorizzato_02726</t>
  </si>
  <si>
    <t>02726</t>
  </si>
  <si>
    <t>SLUXX</t>
  </si>
  <si>
    <t>SMART 440 EW_02727</t>
  </si>
  <si>
    <t>MALATHION_02727</t>
  </si>
  <si>
    <t>CHEMINOVA  A/S_02727</t>
  </si>
  <si>
    <t>-_02727</t>
  </si>
  <si>
    <t>INSETTICIDA-ACARICIDA_02727</t>
  </si>
  <si>
    <t>EMULSIONE OLIO/ACQUA_02727</t>
  </si>
  <si>
    <t>40.0 g_02727</t>
  </si>
  <si>
    <t>Autorizzato con procedura zonale_02727</t>
  </si>
  <si>
    <t>02727</t>
  </si>
  <si>
    <t>SMART 440 EW</t>
  </si>
  <si>
    <t>MALATHION</t>
  </si>
  <si>
    <t>SMARTFRESH_02728</t>
  </si>
  <si>
    <t>1-METHYL-CYCLOPROPENE_02728</t>
  </si>
  <si>
    <t>AGROFRESH HOLDING FRANCE SAS_02728</t>
  </si>
  <si>
    <t>ESENTE DA CLASSIFICAZIONE DI PERICOLO_02728</t>
  </si>
  <si>
    <t>FITOREGOLATORE_02728</t>
  </si>
  <si>
    <t>PRODOTTO CON S.A. EVAPORABILE_02728</t>
  </si>
  <si>
    <t>3.3 %_02728</t>
  </si>
  <si>
    <t>Autorizzato_02728</t>
  </si>
  <si>
    <t>02728</t>
  </si>
  <si>
    <t>SMARTFRESH</t>
  </si>
  <si>
    <t>3.3 %</t>
  </si>
  <si>
    <t>SMARTFRESH PROTABS (IN ASSOCIAZIONE CON SMARTFRESH PROACTIVATORS)_02729</t>
  </si>
  <si>
    <t>1-METHYL-CYCLOPROPENE_02729</t>
  </si>
  <si>
    <t>AGROFRESH HOLDING FRANCE SAS_02729</t>
  </si>
  <si>
    <t>-_02729</t>
  </si>
  <si>
    <t>FITOREGOLATORE_02729</t>
  </si>
  <si>
    <t>PRODOTTO CON S.A. EVAPORABILE_02729</t>
  </si>
  <si>
    <t>2.0 %_02729</t>
  </si>
  <si>
    <t>Autorizzato in regime di Riconoscimento Reciproco_02729</t>
  </si>
  <si>
    <t>02729</t>
  </si>
  <si>
    <t>SMARTFRESH PROTABS (IN ASSOCIAZIONE CON SMARTFRESH PROACTIVATORS)</t>
  </si>
  <si>
    <t>2.0 %</t>
  </si>
  <si>
    <t>SMARTFRESH SMARTTABS_02730</t>
  </si>
  <si>
    <t>1-METHYL-CYCLOPROPENE_02730</t>
  </si>
  <si>
    <t>AGROFRESH HOLDING FRANCE SAS_02730</t>
  </si>
  <si>
    <t>(XI) IRRITANTE_02730</t>
  </si>
  <si>
    <t>FITOREGOLATORE_02730</t>
  </si>
  <si>
    <t>COMPRESSE_02730</t>
  </si>
  <si>
    <t>0.6 %_02730</t>
  </si>
  <si>
    <t>Autorizzato_02730</t>
  </si>
  <si>
    <t>02730</t>
  </si>
  <si>
    <t>SMARTFRESH SMARTTABS</t>
  </si>
  <si>
    <t>0.6 %</t>
  </si>
  <si>
    <t>SNOW_02731</t>
  </si>
  <si>
    <t>PROCHLORAZ_02731</t>
  </si>
  <si>
    <t>BARCLAY CHEMICALS MANUFACTURING LTD_02731</t>
  </si>
  <si>
    <t>(N) PERICOLOSO PER L'AMBIENTE_02731</t>
  </si>
  <si>
    <t>FUNGICIDA_02731</t>
  </si>
  <si>
    <t>CONCENTRATO EMULSIONABILE_02731</t>
  </si>
  <si>
    <t>37.0 g_02731</t>
  </si>
  <si>
    <t>Autorizzato_02731</t>
  </si>
  <si>
    <t>02731</t>
  </si>
  <si>
    <t>SNOW</t>
  </si>
  <si>
    <t>SOFREVAL 80 MICRO_02732</t>
  </si>
  <si>
    <t>SULPHUR (ZOLFO)_02732</t>
  </si>
  <si>
    <t>IQV ITALIA S.R.L._02732</t>
  </si>
  <si>
    <t>(XI) IRRITANTE_02732</t>
  </si>
  <si>
    <t>FUNGICIDA_02732</t>
  </si>
  <si>
    <t>MICROGRANULARE IDRODISPERSIBILE_02732</t>
  </si>
  <si>
    <t>80.0 g_02732</t>
  </si>
  <si>
    <t>Autorizzato_02732</t>
  </si>
  <si>
    <t>02732</t>
  </si>
  <si>
    <t>SOFREVAL 80 MICRO</t>
  </si>
  <si>
    <t>SOFREVAL 80 WP_02733</t>
  </si>
  <si>
    <t>SULPHUR (ZOLFO)_02733</t>
  </si>
  <si>
    <t>STI SOLFOTECNICA ITALIANA S.P.A._02733</t>
  </si>
  <si>
    <t>(XI) IRRITANTE_02733</t>
  </si>
  <si>
    <t>FUNGICIDA_02733</t>
  </si>
  <si>
    <t>POLVERE BAGNABILE_02733</t>
  </si>
  <si>
    <t>80.0 g_02733</t>
  </si>
  <si>
    <t>Autorizzato_02733</t>
  </si>
  <si>
    <t>02733</t>
  </si>
  <si>
    <t>SOFREVAL 80 WP</t>
  </si>
  <si>
    <t>SOL MICRO GD_02734</t>
  </si>
  <si>
    <t>SULPHUR (ZOLFO)_02734</t>
  </si>
  <si>
    <t>SULPHUR MILLS LTD_02734</t>
  </si>
  <si>
    <t>(XI) IRRITANTE_02734</t>
  </si>
  <si>
    <t>FUNGICIDA_02734</t>
  </si>
  <si>
    <t>MICROGRANULARE_02734</t>
  </si>
  <si>
    <t>80.0 g_02734</t>
  </si>
  <si>
    <t>Autorizzato_02734</t>
  </si>
  <si>
    <t>02734</t>
  </si>
  <si>
    <t>SOL MICRO GD</t>
  </si>
  <si>
    <t>SOLADO GOLD_02735</t>
  </si>
  <si>
    <t>GLYPHOSATE_02735</t>
  </si>
  <si>
    <t>MONSANTO AGRICOLTURA ITALIA S.P.A._02735</t>
  </si>
  <si>
    <t>ESENTE DA CLASSIFICAZIONE DI PERICOLO_02735</t>
  </si>
  <si>
    <t>DISERBANTE_02735</t>
  </si>
  <si>
    <t>CONCENTRATO SOLUBILE_02735</t>
  </si>
  <si>
    <t>30.8 g_02735</t>
  </si>
  <si>
    <t>Ri-registrato_02735</t>
  </si>
  <si>
    <t>02735</t>
  </si>
  <si>
    <t>SOLADO GOLD</t>
  </si>
  <si>
    <t>SOLEAS_02736</t>
  </si>
  <si>
    <t>PYRIMETHANIL_02736</t>
  </si>
  <si>
    <t>BASF ITALIA S.P.A._02736</t>
  </si>
  <si>
    <t>(N) PERICOLOSO PER L'AMBIENTE_02736</t>
  </si>
  <si>
    <t>FUNGICIDA_02736</t>
  </si>
  <si>
    <t>SOSPENSIONE CONCENTRATA_02736</t>
  </si>
  <si>
    <t>36.7 g_02736</t>
  </si>
  <si>
    <t>Ri-registrato_02736</t>
  </si>
  <si>
    <t>02736</t>
  </si>
  <si>
    <t>SOLEAS</t>
  </si>
  <si>
    <t>SOLEIL 50 WG_02737</t>
  </si>
  <si>
    <t>DIMETHOMORPH_02737</t>
  </si>
  <si>
    <t>ADAMA ITALIA S.R.L._02737</t>
  </si>
  <si>
    <t>-_02737</t>
  </si>
  <si>
    <t>FUNGICIDA_02737</t>
  </si>
  <si>
    <t>GRANULARE IDRODISPERSIBILE_02737</t>
  </si>
  <si>
    <t>50.0 g_02737</t>
  </si>
  <si>
    <t>Autorizzato_02737</t>
  </si>
  <si>
    <t>02737</t>
  </si>
  <si>
    <t>SOLEIL 50 WG</t>
  </si>
  <si>
    <t>SOLFOTEC 90_02738</t>
  </si>
  <si>
    <t>SULPHUR (ZOLFO)_02738</t>
  </si>
  <si>
    <t>SULPHUR MILLS LTD_02738</t>
  </si>
  <si>
    <t>(XI) IRRITANTE_02738</t>
  </si>
  <si>
    <t>FUNGICIDA_02738</t>
  </si>
  <si>
    <t>POLVERE BAGNABILE_02738</t>
  </si>
  <si>
    <t>-_02738</t>
  </si>
  <si>
    <t>Autorizzato_02738</t>
  </si>
  <si>
    <t>02738</t>
  </si>
  <si>
    <t>SOLFOTEC 90</t>
  </si>
  <si>
    <t>SOLFOTEC DF_02739</t>
  </si>
  <si>
    <t>SULPHUR (ZOLFO)_02739</t>
  </si>
  <si>
    <t>SULPHUR MILLS LTD_02739</t>
  </si>
  <si>
    <t>(XI) IRRITANTE_02739</t>
  </si>
  <si>
    <t>FUNGICIDA_02739</t>
  </si>
  <si>
    <t>GRANULARE IDRODISPERSIBILE_02739</t>
  </si>
  <si>
    <t>80.0 g_02739</t>
  </si>
  <si>
    <t>Autorizzato_02739</t>
  </si>
  <si>
    <t>02739</t>
  </si>
  <si>
    <t>SOLFOTEC DF</t>
  </si>
  <si>
    <t>SOLICITOR 400 SC_02740</t>
  </si>
  <si>
    <t>PROPYZAMIDE_02740</t>
  </si>
  <si>
    <t>CHEMINOVA AGRO ITALIA S.R.L._02740</t>
  </si>
  <si>
    <t>-_02740</t>
  </si>
  <si>
    <t>DISERBANTE_02740</t>
  </si>
  <si>
    <t>SOSPENSIONE CONCENTRATA_02740</t>
  </si>
  <si>
    <t>36.0 g_02740</t>
  </si>
  <si>
    <t>Autorizzato_02740</t>
  </si>
  <si>
    <t>02740</t>
  </si>
  <si>
    <t>SOLICITOR 400 SC</t>
  </si>
  <si>
    <t>SOLIGOR_02741</t>
  </si>
  <si>
    <t>TEBUCONAZOLE|SPIROXAMINE|PROTHIOCONAZOLE_02741</t>
  </si>
  <si>
    <t>BAYER CROPSCIENCE S.R.L._02741</t>
  </si>
  <si>
    <t>-_02741</t>
  </si>
  <si>
    <t>FUNGICIDA_02741</t>
  </si>
  <si>
    <t>CONCENTRATO EMULSIONABILE_02741</t>
  </si>
  <si>
    <t>15.1 g|22.9 g|5.4 g_02741</t>
  </si>
  <si>
    <t>Autorizzato in regime di Riconoscimento Reciproco_02741</t>
  </si>
  <si>
    <t>02741</t>
  </si>
  <si>
    <t>SOLIGOR</t>
  </si>
  <si>
    <t>TEBUCONAZOLE|SPIROXAMINE|PROTHIOCONAZOLE</t>
  </si>
  <si>
    <t>15.1 g|22.9 g|5.4 g</t>
  </si>
  <si>
    <t>SOLMICRO 80 WDG_02742</t>
  </si>
  <si>
    <t>SULPHUR (ZOLFO)_02742</t>
  </si>
  <si>
    <t>SULPHUR MILLS LTD_02742</t>
  </si>
  <si>
    <t>(XI) IRRITANTE_02742</t>
  </si>
  <si>
    <t>FUNGICIDA_02742</t>
  </si>
  <si>
    <t>GRANULARE IDRODISPERSIBILE_02742</t>
  </si>
  <si>
    <t>80.0 g_02742</t>
  </si>
  <si>
    <t>Autorizzato_02742</t>
  </si>
  <si>
    <t>02742</t>
  </si>
  <si>
    <t>SOLMICRO 80 WDG</t>
  </si>
  <si>
    <t>SOLOFOL_02743</t>
  </si>
  <si>
    <t>FOLPET_02743</t>
  </si>
  <si>
    <t>BELCHIM CROP PROTECTION ITALIA S.P.A._02743</t>
  </si>
  <si>
    <t>(XN) NOCIVO|(N) PERICOLOSO PER L'AMBIENTE_02743</t>
  </si>
  <si>
    <t>FUNGICIDA_02743</t>
  </si>
  <si>
    <t>GRANULARE IDRODISPERSIBILE_02743</t>
  </si>
  <si>
    <t>80.0 g_02743</t>
  </si>
  <si>
    <t>Ri-registrato_02743</t>
  </si>
  <si>
    <t>02743</t>
  </si>
  <si>
    <t>SOLOFOL</t>
  </si>
  <si>
    <t>SOLVIT_02744</t>
  </si>
  <si>
    <t>PENCONAZOLE|FENPROPIDIN_02744</t>
  </si>
  <si>
    <t>SYNGENTA ITALIA S.P.A._02744</t>
  </si>
  <si>
    <t>-_02744</t>
  </si>
  <si>
    <t>FUNGICIDA_02744</t>
  </si>
  <si>
    <t>EMULSIONE OLIO/ACQUA_02744</t>
  </si>
  <si>
    <t>12.5 g|5.0 g_02744</t>
  </si>
  <si>
    <t>Autorizzato in regime di Riconoscimento Reciproco_02744</t>
  </si>
  <si>
    <t>02744</t>
  </si>
  <si>
    <t>SOLVIT</t>
  </si>
  <si>
    <t>PENCONAZOLE|FENPROPIDIN</t>
  </si>
  <si>
    <t>12.5 g|5.0 g</t>
  </si>
  <si>
    <t>SONAR COMBI FLOW_02745</t>
  </si>
  <si>
    <t>SULPHUR (ZOLFO)|PENCONAZOLE_02745</t>
  </si>
  <si>
    <t>DIACHEM S.P.A._02745</t>
  </si>
  <si>
    <t>(XI) IRRITANTE_02745</t>
  </si>
  <si>
    <t>FUNGICIDA_02745</t>
  </si>
  <si>
    <t>SOSPENSIONE CONCENTRATA_02745</t>
  </si>
  <si>
    <t>33.3 g|1.3 g_02745</t>
  </si>
  <si>
    <t>Ri-registrato_02745</t>
  </si>
  <si>
    <t>02745</t>
  </si>
  <si>
    <t>SONAR COMBI FLOW</t>
  </si>
  <si>
    <t>SONG 70 WDG_02746</t>
  </si>
  <si>
    <t>METRIBUZIN_02746</t>
  </si>
  <si>
    <t>ADAMA DEUTSCHLAND GMBH_02746</t>
  </si>
  <si>
    <t>(N) PERICOLOSO PER L'AMBIENTE_02746</t>
  </si>
  <si>
    <t>DISERBANTE_02746</t>
  </si>
  <si>
    <t>MICROGRANULARE IDRODISPERSIBILE_02746</t>
  </si>
  <si>
    <t>70.0 g_02746</t>
  </si>
  <si>
    <t>Autorizzato_02746</t>
  </si>
  <si>
    <t>02746</t>
  </si>
  <si>
    <t>SONG 70 WDG</t>
  </si>
  <si>
    <t>SONIDO_02747</t>
  </si>
  <si>
    <t>THIACLOPRID_02747</t>
  </si>
  <si>
    <t>BAYER CROPSCIENCE S.R.L._02747</t>
  </si>
  <si>
    <t>(XN) NOCIVO|(N) PERICOLOSO PER L'AMBIENTE_02747</t>
  </si>
  <si>
    <t>INSETTICIDA_02747</t>
  </si>
  <si>
    <t>CONCENTRATO EMULSIONABILE_02747</t>
  </si>
  <si>
    <t>33.9 g_02747</t>
  </si>
  <si>
    <t>Autorizzato in regime di Riconoscimento Reciproco_02747</t>
  </si>
  <si>
    <t>02747</t>
  </si>
  <si>
    <t>SONIDO</t>
  </si>
  <si>
    <t>33.9 g</t>
  </si>
  <si>
    <t>SORPASSO 500 FL_02748</t>
  </si>
  <si>
    <t>CHLOROTOLURON_02748</t>
  </si>
  <si>
    <t>NUFARM ITALIA S.R.L._02748</t>
  </si>
  <si>
    <t>(N) PERICOLOSO PER L'AMBIENTE|(XN) NOCIVO_02748</t>
  </si>
  <si>
    <t>DISERBANTE_02748</t>
  </si>
  <si>
    <t>SOSPENSIONE CONCENTRATA_02748</t>
  </si>
  <si>
    <t>43.6 g_02748</t>
  </si>
  <si>
    <t>Autorizzato_02748</t>
  </si>
  <si>
    <t>02748</t>
  </si>
  <si>
    <t>SORPASSO 500 FL</t>
  </si>
  <si>
    <t>SPADA 200 EC_02749</t>
  </si>
  <si>
    <t>PHOSMET_02749</t>
  </si>
  <si>
    <t>GOWAN ITALIA S.R.L._02749</t>
  </si>
  <si>
    <t>(N) PERICOLOSO PER L'AMBIENTE_02749</t>
  </si>
  <si>
    <t>INSETTICIDA_02749</t>
  </si>
  <si>
    <t>CONCENTRATO EMULSIONABILE_02749</t>
  </si>
  <si>
    <t>17.7 g_02749</t>
  </si>
  <si>
    <t>Ri-registrato_02749</t>
  </si>
  <si>
    <t>02749</t>
  </si>
  <si>
    <t>SPADA 200 EC</t>
  </si>
  <si>
    <t>SPADA 25 WDG_02750</t>
  </si>
  <si>
    <t>PHOSMET_02750</t>
  </si>
  <si>
    <t>GOWAN COMERCIO INTERNACIONAL E SERVICOS, LIMITADA_02750</t>
  </si>
  <si>
    <t>(N) PERICOLOSO PER L'AMBIENTE_02750</t>
  </si>
  <si>
    <t>INSETTICIDA_02750</t>
  </si>
  <si>
    <t>MICROGRANULARE IDRODISPERSIBILE_02750</t>
  </si>
  <si>
    <t>23.5 g_02750</t>
  </si>
  <si>
    <t>Ri-registrato_02750</t>
  </si>
  <si>
    <t>02750</t>
  </si>
  <si>
    <t>SPADA 25 WDG</t>
  </si>
  <si>
    <t>SPADA 50 WG_02751</t>
  </si>
  <si>
    <t>PHOSMET_02751</t>
  </si>
  <si>
    <t>GOWAN ITALIA S.R.L._02751</t>
  </si>
  <si>
    <t>-_02751</t>
  </si>
  <si>
    <t>INSETTICIDA_02751</t>
  </si>
  <si>
    <t>GRANULARE IDRODISPERSIBILE_02751</t>
  </si>
  <si>
    <t>50.0 g_02751</t>
  </si>
  <si>
    <t>Autorizzato con procedura zonale_02751</t>
  </si>
  <si>
    <t>02751</t>
  </si>
  <si>
    <t>SPADA 50 WG</t>
  </si>
  <si>
    <t>SPADA WDG_02752</t>
  </si>
  <si>
    <t>PHOSMET_02752</t>
  </si>
  <si>
    <t>GOWAN ITALIA S.R.L._02752</t>
  </si>
  <si>
    <t>(N) PERICOLOSO PER L'AMBIENTE_02752</t>
  </si>
  <si>
    <t>INSETTICIDA_02752</t>
  </si>
  <si>
    <t>MICROGRANULARE IDRODISPERSIBILE_02752</t>
  </si>
  <si>
    <t>23.5 g_02752</t>
  </si>
  <si>
    <t>Ri-registrato_02752</t>
  </si>
  <si>
    <t>02752</t>
  </si>
  <si>
    <t>SPADA WDG</t>
  </si>
  <si>
    <t>SPARTA 200 EC_02753</t>
  </si>
  <si>
    <t>TEBUCONAZOLE_02753</t>
  </si>
  <si>
    <t>CHEMINOVA AGRO ITALIA S.R.L._02753</t>
  </si>
  <si>
    <t>(N) PERICOLOSO PER L'AMBIENTE|(XN) NOCIVO_02753</t>
  </si>
  <si>
    <t>FUNGICIDA_02753</t>
  </si>
  <si>
    <t>CONCENTRATO EMULSIONABILE_02753</t>
  </si>
  <si>
    <t>20.5 g_02753</t>
  </si>
  <si>
    <t>Autorizzato_02753</t>
  </si>
  <si>
    <t>02753</t>
  </si>
  <si>
    <t>SPARTA 200 EC</t>
  </si>
  <si>
    <t>SPARTA 25 WG_02754</t>
  </si>
  <si>
    <t>TEBUCONAZOLE_02754</t>
  </si>
  <si>
    <t>CHEMINOVA AGRO ITALIA S.R.L._02754</t>
  </si>
  <si>
    <t>(N) PERICOLOSO PER L'AMBIENTE|(XN) NOCIVO_02754</t>
  </si>
  <si>
    <t>FUNGICIDA_02754</t>
  </si>
  <si>
    <t>GRANULARE IDRODISPERSIBILE_02754</t>
  </si>
  <si>
    <t>25.0 g_02754</t>
  </si>
  <si>
    <t>Autorizzato_02754</t>
  </si>
  <si>
    <t>02754</t>
  </si>
  <si>
    <t>SPARTA 25 WG</t>
  </si>
  <si>
    <t>SPARTA TOTAL EW_02755</t>
  </si>
  <si>
    <t>TEBUCONAZOLE_02755</t>
  </si>
  <si>
    <t>CHEMINOVA AGRO ITALIA S.R.L._02755</t>
  </si>
  <si>
    <t>(N) PERICOLOSO PER L'AMBIENTE|(XN) NOCIVO_02755</t>
  </si>
  <si>
    <t>FUNGICIDA_02755</t>
  </si>
  <si>
    <t>EMULSIONE OLIO/ACQUA_02755</t>
  </si>
  <si>
    <t>25.7 g_02755</t>
  </si>
  <si>
    <t>Autorizzato_02755</t>
  </si>
  <si>
    <t>02755</t>
  </si>
  <si>
    <t>SPARTA TOTAL EW</t>
  </si>
  <si>
    <t>SPARVIERO_02756</t>
  </si>
  <si>
    <t>LAMBDA-CYHALOTHRIN_02756</t>
  </si>
  <si>
    <t>OXON ITALIA S.P.A._02756</t>
  </si>
  <si>
    <t>(N) PERICOLOSO PER L'AMBIENTE|(XN) NOCIVO_02756</t>
  </si>
  <si>
    <t>INSETTICIDA_02756</t>
  </si>
  <si>
    <t>SOSPENSIONE DI CAPSULE_02756</t>
  </si>
  <si>
    <t>9.5 g/l_02756</t>
  </si>
  <si>
    <t>Autorizzato_02756</t>
  </si>
  <si>
    <t>02756</t>
  </si>
  <si>
    <t>SPARVIERO</t>
  </si>
  <si>
    <t>9.5 g/l</t>
  </si>
  <si>
    <t>SPECTRO_02757</t>
  </si>
  <si>
    <t>TRICLOPYR|FLUROXYPYR_02757</t>
  </si>
  <si>
    <t>DOW AGROSCIENCES ITALIA S.R.L._02757</t>
  </si>
  <si>
    <t>(N) PERICOLOSO PER L'AMBIENTE|(XI) IRRITANTE_02757</t>
  </si>
  <si>
    <t>DISERBANTE_02757</t>
  </si>
  <si>
    <t>CONCENTRATO EMULSIONABILE_02757</t>
  </si>
  <si>
    <t>8.2 g|2.8 g_02757</t>
  </si>
  <si>
    <t>Ri-registrato (Air 1 Fase 1)_02757</t>
  </si>
  <si>
    <t>02757</t>
  </si>
  <si>
    <t>SPECTRO</t>
  </si>
  <si>
    <t>8.2 g|2.8 g</t>
  </si>
  <si>
    <t>SPECTRUM_02758</t>
  </si>
  <si>
    <t>DIMETHENAMID-P_02758</t>
  </si>
  <si>
    <t>BASF ITALIA S.P.A._02758</t>
  </si>
  <si>
    <t>(N) PERICOLOSO PER L'AMBIENTE|(XN) NOCIVO_02758</t>
  </si>
  <si>
    <t>DISERBANTE_02758</t>
  </si>
  <si>
    <t>CONCENTRATO DISPERSIBILE_02758</t>
  </si>
  <si>
    <t>63.9 g_02758</t>
  </si>
  <si>
    <t>Autorizzato_02758</t>
  </si>
  <si>
    <t>02758</t>
  </si>
  <si>
    <t>SPECTRUM</t>
  </si>
  <si>
    <t>DIMETHENAMID-P</t>
  </si>
  <si>
    <t>63.9 g</t>
  </si>
  <si>
    <t>SPHERE_02759</t>
  </si>
  <si>
    <t>CYPROCONAZOLE|TRIFLOXYSTROBIN_02759</t>
  </si>
  <si>
    <t>BAYER CROPSCIENCE S.R.L._02759</t>
  </si>
  <si>
    <t>(N) PERICOLOSO PER L'AMBIENTE|(XN) NOCIVO_02759</t>
  </si>
  <si>
    <t>FUNGICIDA_02759</t>
  </si>
  <si>
    <t>CONCENTRATO EMULSIONABILE_02759</t>
  </si>
  <si>
    <t>7.3 g|17.2 g_02759</t>
  </si>
  <si>
    <t>Autorizzato provvisoriamente_02759</t>
  </si>
  <si>
    <t>02759</t>
  </si>
  <si>
    <t>SPHERE</t>
  </si>
  <si>
    <t>7.3 g|17.2 g</t>
  </si>
  <si>
    <t>SPHINX MZ_02760</t>
  </si>
  <si>
    <t>MANCOZEB|DIMETHOMORPH_02760</t>
  </si>
  <si>
    <t>ADAMA ITALIA S.R.L._02760</t>
  </si>
  <si>
    <t>(N) PERICOLOSO PER L'AMBIENTE|(XN) NOCIVO_02760</t>
  </si>
  <si>
    <t>FUNGICIDA_02760</t>
  </si>
  <si>
    <t>GRANULARE IDRODISPERSIBILE_02760</t>
  </si>
  <si>
    <t>60.0 g|9.0 g_02760</t>
  </si>
  <si>
    <t>Autorizzato_02760</t>
  </si>
  <si>
    <t>02760</t>
  </si>
  <si>
    <t>SPHINX MZ</t>
  </si>
  <si>
    <t>SPHINX SC_02761</t>
  </si>
  <si>
    <t>DIMETHOMORPH_02761</t>
  </si>
  <si>
    <t>ADAMA ITALIA S.R.L._02761</t>
  </si>
  <si>
    <t>ESENTE DA CLASSIFICAZIONE DI PERICOLO_02761</t>
  </si>
  <si>
    <t>FUNGICIDA_02761</t>
  </si>
  <si>
    <t>SOSPENSIONE CONCENTRATA_02761</t>
  </si>
  <si>
    <t>44.0 g_02761</t>
  </si>
  <si>
    <t>Autorizzato_02761</t>
  </si>
  <si>
    <t>02761</t>
  </si>
  <si>
    <t>SPHINX SC</t>
  </si>
  <si>
    <t>SPI EC_02762</t>
  </si>
  <si>
    <t>ZETA CYPERMETHRIN_02762</t>
  </si>
  <si>
    <t>FMC CHEMICAL SPRL_02762</t>
  </si>
  <si>
    <t>(N) PERICOLOSO PER L'AMBIENTE_02762</t>
  </si>
  <si>
    <t>INSETTICIDA_02762</t>
  </si>
  <si>
    <t>CONCENTRATO EMULSIONABILE_02762</t>
  </si>
  <si>
    <t>1.7 g_02762</t>
  </si>
  <si>
    <t>Autorizzato_02762</t>
  </si>
  <si>
    <t>02762</t>
  </si>
  <si>
    <t>SPI EC</t>
  </si>
  <si>
    <t>SPI GEO_02763</t>
  </si>
  <si>
    <t>ZETA CYPERMETHRIN_02763</t>
  </si>
  <si>
    <t>FMC CHEMICAL SPRL_02763</t>
  </si>
  <si>
    <t>-_02763</t>
  </si>
  <si>
    <t>INSETTICIDA_02763</t>
  </si>
  <si>
    <t>GRANULARE_02763</t>
  </si>
  <si>
    <t>0.8 g_02763</t>
  </si>
  <si>
    <t>Autorizzato_02763</t>
  </si>
  <si>
    <t>02763</t>
  </si>
  <si>
    <t>SPI GEO</t>
  </si>
  <si>
    <t>SPIDER KILL_02764</t>
  </si>
  <si>
    <t>HEXYTHIAZOX_02764</t>
  </si>
  <si>
    <t>PROPLAN PLANT PROTECTION COMPANY S.L._02764</t>
  </si>
  <si>
    <t>(N) PERICOLOSO PER L'AMBIENTE_02764</t>
  </si>
  <si>
    <t>ACARICIDA_02764</t>
  </si>
  <si>
    <t>POLVERE BAGNABILE_02764</t>
  </si>
  <si>
    <t>10.0 g_02764</t>
  </si>
  <si>
    <t>Autorizzato_02764</t>
  </si>
  <si>
    <t>02764</t>
  </si>
  <si>
    <t>SPIDER KILL</t>
  </si>
  <si>
    <t>SPINNER WG_02765</t>
  </si>
  <si>
    <t>TEBUCONAZOLE_02765</t>
  </si>
  <si>
    <t>ADAMA ITALIA S.R.L._02765</t>
  </si>
  <si>
    <t>(N) PERICOLOSO PER L'AMBIENTE|(XN) NOCIVO_02765</t>
  </si>
  <si>
    <t>FUNGICIDA_02765</t>
  </si>
  <si>
    <t>GRANULARE IDRODISPERSIBILE_02765</t>
  </si>
  <si>
    <t>25.0 g_02765</t>
  </si>
  <si>
    <t>Autorizzato_02765</t>
  </si>
  <si>
    <t>02765</t>
  </si>
  <si>
    <t>SPINNER WG</t>
  </si>
  <si>
    <t>SPINOACE_02766</t>
  </si>
  <si>
    <t>SPINOSAD_02766</t>
  </si>
  <si>
    <t>DOW AGROSCIENCES ITALIA S.R.L._02766</t>
  </si>
  <si>
    <t>-_02766</t>
  </si>
  <si>
    <t>INSETTICIDA_02766</t>
  </si>
  <si>
    <t>SOSPENSIONE CONCENTRATA_02766</t>
  </si>
  <si>
    <t>48.0 g_02766</t>
  </si>
  <si>
    <t>Autorizzato_02766</t>
  </si>
  <si>
    <t>02766</t>
  </si>
  <si>
    <t>SPINOACE</t>
  </si>
  <si>
    <t>SPINTOR_02767</t>
  </si>
  <si>
    <t>SPINOSAD_02767</t>
  </si>
  <si>
    <t>DOW AGROSCIENCES ITALIA S.R.L._02767</t>
  </si>
  <si>
    <t>(N) PERICOLOSO PER L'AMBIENTE_02767</t>
  </si>
  <si>
    <t>INSETTICIDA_02767</t>
  </si>
  <si>
    <t>SOSPENSIONE CONCENTRATA_02767</t>
  </si>
  <si>
    <t>44.2 g_02767</t>
  </si>
  <si>
    <t>Autorizzato_02767</t>
  </si>
  <si>
    <t>02767</t>
  </si>
  <si>
    <t>SPINTOR</t>
  </si>
  <si>
    <t>SPINTOR FLY_02768</t>
  </si>
  <si>
    <t>SPINOSAD_02768</t>
  </si>
  <si>
    <t>DOW AGROSCIENCES ITALIA S.R.L._02768</t>
  </si>
  <si>
    <t>ESENTE DA CLASSIFICAZIONE DI PERICOLO_02768</t>
  </si>
  <si>
    <t>INSETTICIDA_02768</t>
  </si>
  <si>
    <t>LIQUIDO (SENZA DILUIZIONE)_02768</t>
  </si>
  <si>
    <t>0.0 g_02768</t>
  </si>
  <si>
    <t>Autorizzato_02768</t>
  </si>
  <si>
    <t>02768</t>
  </si>
  <si>
    <t>SPINTOR FLY</t>
  </si>
  <si>
    <t>SPIROSTAR_02769</t>
  </si>
  <si>
    <t>SPIROXAMINE_02769</t>
  </si>
  <si>
    <t>ARYSTA LIFESCIENCE BENELUX SPRL_02769</t>
  </si>
  <si>
    <t>-_02769</t>
  </si>
  <si>
    <t>FUNGICIDA_02769</t>
  </si>
  <si>
    <t>CONCENTRATO EMULSIONABILE_02769</t>
  </si>
  <si>
    <t>50.0 g_02769</t>
  </si>
  <si>
    <t>Autorizzato_02769</t>
  </si>
  <si>
    <t>02769</t>
  </si>
  <si>
    <t>SPIROSTAR</t>
  </si>
  <si>
    <t>SPIROX_02770</t>
  </si>
  <si>
    <t>SPIROXAMINE_02770</t>
  </si>
  <si>
    <t>ARYSTA LIFESCIENCE BENELUX SPRL_02770</t>
  </si>
  <si>
    <t>(N) PERICOLOSO PER L'AMBIENTE|(XN) NOCIVO_02770</t>
  </si>
  <si>
    <t>FUNGICIDA_02770</t>
  </si>
  <si>
    <t>CONCENTRATO EMULSIONABILE_02770</t>
  </si>
  <si>
    <t>50.0 g_02770</t>
  </si>
  <si>
    <t>Autorizzato_02770</t>
  </si>
  <si>
    <t>02770</t>
  </si>
  <si>
    <t>SPIROX</t>
  </si>
  <si>
    <t>SPOLLONANTE G_02771</t>
  </si>
  <si>
    <t>1-NAPHTHYLACETIC ACID (1-NAA)_02771</t>
  </si>
  <si>
    <t>GOBBI L. S.R.L._02771</t>
  </si>
  <si>
    <t>-_02771</t>
  </si>
  <si>
    <t>FITOREGOLATORE_02771</t>
  </si>
  <si>
    <t>LIQUIDO (SENZA DILUIZIONE)_02771</t>
  </si>
  <si>
    <t>10.0 g_02771</t>
  </si>
  <si>
    <t>Autorizzato_02771</t>
  </si>
  <si>
    <t>02771</t>
  </si>
  <si>
    <t>SPOLLONANTE G</t>
  </si>
  <si>
    <t>SPONIX FLOW_02772</t>
  </si>
  <si>
    <t>PROCHLORAZ_02772</t>
  </si>
  <si>
    <t>ADAMA MAKHTESHIM LTD_02772</t>
  </si>
  <si>
    <t>(N) PERICOLOSO PER L'AMBIENTE_02772</t>
  </si>
  <si>
    <t>FUNGICIDA_02772</t>
  </si>
  <si>
    <t>SOSPENSIONE CONCENTRATA_02772</t>
  </si>
  <si>
    <t>37.5 g_02772</t>
  </si>
  <si>
    <t>Autorizzato_02772</t>
  </si>
  <si>
    <t>02772</t>
  </si>
  <si>
    <t>SPONIX FLOW</t>
  </si>
  <si>
    <t>SPONSOR_02773</t>
  </si>
  <si>
    <t>DIFENOCONAZOLE_02773</t>
  </si>
  <si>
    <t>SYNGENTA ITALIA S.P.A._02773</t>
  </si>
  <si>
    <t>(N) PERICOLOSO PER L'AMBIENTE_02773</t>
  </si>
  <si>
    <t>FUNGICIDA_02773</t>
  </si>
  <si>
    <t>CONCENTRATO EMULSIONABILE_02773</t>
  </si>
  <si>
    <t>23.2 g_02773</t>
  </si>
  <si>
    <t>Autorizzato_02773</t>
  </si>
  <si>
    <t>02773</t>
  </si>
  <si>
    <t>SPONSOR</t>
  </si>
  <si>
    <t>SPORAMIL M_02774</t>
  </si>
  <si>
    <t>MANCOZEB|METALAXYL_02774</t>
  </si>
  <si>
    <t>IQV ITALIA S.R.L._02774</t>
  </si>
  <si>
    <t>(N) PERICOLOSO PER L'AMBIENTE|(XN) NOCIVO_02774</t>
  </si>
  <si>
    <t>FUNGICIDA_02774</t>
  </si>
  <si>
    <t>POLVERE BAGNABILE_02774</t>
  </si>
  <si>
    <t>64.0 g|8.0 g_02774</t>
  </si>
  <si>
    <t>Autorizzato_02774</t>
  </si>
  <si>
    <t>02774</t>
  </si>
  <si>
    <t>SPORAMIL M</t>
  </si>
  <si>
    <t>SPORAMIL R FLOW_02775</t>
  </si>
  <si>
    <t>COPPER HYDROXIDE|METALAXYL_02775</t>
  </si>
  <si>
    <t>IQV ITALIA S.R.L._02775</t>
  </si>
  <si>
    <t>(T) TOSSICO_02775</t>
  </si>
  <si>
    <t>FUNGICIDA_02775</t>
  </si>
  <si>
    <t>SOSPENSIONE CONCENTRATA_02775</t>
  </si>
  <si>
    <t>18.5 g|3.5 g_02775</t>
  </si>
  <si>
    <t>Autorizzato_02775</t>
  </si>
  <si>
    <t>02775</t>
  </si>
  <si>
    <t>SPORAMIL R FLOW</t>
  </si>
  <si>
    <t>SPORTAK 45 EW_02776</t>
  </si>
  <si>
    <t>PROCHLORAZ_02776</t>
  </si>
  <si>
    <t>BASF ITALIA S.P.A._02776</t>
  </si>
  <si>
    <t>(N) PERICOLOSO PER L'AMBIENTE_02776</t>
  </si>
  <si>
    <t>FUNGICIDA_02776</t>
  </si>
  <si>
    <t>EMULSIONE OLIO/ACQUA_02776</t>
  </si>
  <si>
    <t>39.8 g_02776</t>
  </si>
  <si>
    <t>Autorizzato_02776</t>
  </si>
  <si>
    <t>02776</t>
  </si>
  <si>
    <t>SPORTAK 45 EW</t>
  </si>
  <si>
    <t>SPOTLIGHT PLUS_02777</t>
  </si>
  <si>
    <t>CARFENTRAZONE-ETHYL_02777</t>
  </si>
  <si>
    <t>FMC CHEMICAL SPRL_02777</t>
  </si>
  <si>
    <t>(XI) IRRITANTE|(N) PERICOLOSO PER L'AMBIENTE_02777</t>
  </si>
  <si>
    <t>DISERBANTE_02777</t>
  </si>
  <si>
    <t>EMULSIONE ACQUA IN OLIO_02777</t>
  </si>
  <si>
    <t>6.5 g_02777</t>
  </si>
  <si>
    <t>Autorizzato_02777</t>
  </si>
  <si>
    <t>02777</t>
  </si>
  <si>
    <t>SPOTLIGHT PLUS</t>
  </si>
  <si>
    <t>SPRAY DUNGER 239_02778</t>
  </si>
  <si>
    <t>1-NAPHTHYLACETIC ACID (1-NAA)_02778</t>
  </si>
  <si>
    <t>NUFARM ITALIA S.R.L._02778</t>
  </si>
  <si>
    <t>-_02778</t>
  </si>
  <si>
    <t>FITOREGOLATORE_02778</t>
  </si>
  <si>
    <t>POLVERE SOLUBILE IN ACQUA_02778</t>
  </si>
  <si>
    <t>0.0 g_02778</t>
  </si>
  <si>
    <t>Autorizzato_02778</t>
  </si>
  <si>
    <t>02778</t>
  </si>
  <si>
    <t>SPRAY DUNGER 239</t>
  </si>
  <si>
    <t>SPRAY DUNGER 243_02779</t>
  </si>
  <si>
    <t>1-NAPHTHYLACETIC ACID (1-NAA)_02779</t>
  </si>
  <si>
    <t>NUFARM ITALIA S.R.L._02779</t>
  </si>
  <si>
    <t>-_02779</t>
  </si>
  <si>
    <t>FITOREGOLATORE_02779</t>
  </si>
  <si>
    <t>POLVERE SOLUBILE IN ACQUA_02779</t>
  </si>
  <si>
    <t>0.0 g_02779</t>
  </si>
  <si>
    <t>Autorizzato_02779</t>
  </si>
  <si>
    <t>02779</t>
  </si>
  <si>
    <t>SPRAY DUNGER 243</t>
  </si>
  <si>
    <t>SPRAY DUNGER 312_02780</t>
  </si>
  <si>
    <t>1-NAPHTHYLACETIC ACID (1-NAA)_02780</t>
  </si>
  <si>
    <t>NUFARM ITALIA S.R.L._02780</t>
  </si>
  <si>
    <t>-_02780</t>
  </si>
  <si>
    <t>FITOREGOLATORE_02780</t>
  </si>
  <si>
    <t>POLVERE SOLUBILE IN ACQUA_02780</t>
  </si>
  <si>
    <t>0.0 g_02780</t>
  </si>
  <si>
    <t>Autorizzato_02780</t>
  </si>
  <si>
    <t>02780</t>
  </si>
  <si>
    <t>SPRAY DUNGER 312</t>
  </si>
  <si>
    <t>SPRAY DUNGER GLOBAL_02781</t>
  </si>
  <si>
    <t>GIBBERELLIC ACID|1-NAPHTHYLACETIC ACID (1-NAA)_02781</t>
  </si>
  <si>
    <t>NUFARM ITALIA S.R.L._02781</t>
  </si>
  <si>
    <t>ESENTE DA CLASSIFICAZIONE DI PERICOLO_02781</t>
  </si>
  <si>
    <t>FITOREGOLATORE_02781</t>
  </si>
  <si>
    <t>CONCENTRATO SOLUBILE_02781</t>
  </si>
  <si>
    <t>0.2 g|0.3 g_02781</t>
  </si>
  <si>
    <t>Autorizzato_02781</t>
  </si>
  <si>
    <t>02781</t>
  </si>
  <si>
    <t>SPRAY DUNGER GLOBAL</t>
  </si>
  <si>
    <t>SPRINTEX NEW L_02782</t>
  </si>
  <si>
    <t>1-NAPHTHYLACETIC ACID (1-NAA)_02782</t>
  </si>
  <si>
    <t>NUFARM ITALIA S.R.L._02782</t>
  </si>
  <si>
    <t>ESENTE DA CLASSIFICAZIONE DI PERICOLO_02782</t>
  </si>
  <si>
    <t>FITOREGOLATORE_02782</t>
  </si>
  <si>
    <t>CONCENTRATO SOLUBILE_02782</t>
  </si>
  <si>
    <t>1.0 g_02782</t>
  </si>
  <si>
    <t>Autorizzato_02782</t>
  </si>
  <si>
    <t>02782</t>
  </si>
  <si>
    <t>SPRINTEX NEW L</t>
  </si>
  <si>
    <t>SPRUZIT INSETTICIDA_02783</t>
  </si>
  <si>
    <t>PYRETHRIN I_02783</t>
  </si>
  <si>
    <t>W. NEUDORFF GMBH KG_02783</t>
  </si>
  <si>
    <t>(N) PERICOLOSO PER L'AMBIENTE_02783</t>
  </si>
  <si>
    <t>INSETTICIDA-ACARICIDA-FUNGICIDA-DISERBANTE_02783</t>
  </si>
  <si>
    <t>CONCENTRATO EMULSIONABILE_02783</t>
  </si>
  <si>
    <t>0.5 g_02783</t>
  </si>
  <si>
    <t>Autorizzato_02783</t>
  </si>
  <si>
    <t>02783</t>
  </si>
  <si>
    <t>SPRUZIT INSETTICIDA</t>
  </si>
  <si>
    <t>INSETTICIDA-ACARICIDA-FUNGICIDA-DISERBANTE</t>
  </si>
  <si>
    <t>SPRUZIT INSETTICIDA CONCENTRATO_02784</t>
  </si>
  <si>
    <t>PYRETHRINS_02784</t>
  </si>
  <si>
    <t>W. NEUDORFF GMBH KG_02784</t>
  </si>
  <si>
    <t>(N) PERICOLOSO PER L'AMBIENTE_02784</t>
  </si>
  <si>
    <t>INSETTICIDA_02784</t>
  </si>
  <si>
    <t>CONCENTRATO EMULSIONABILE_02784</t>
  </si>
  <si>
    <t>0.5 g_02784</t>
  </si>
  <si>
    <t>Autorizzato_02784</t>
  </si>
  <si>
    <t>02784</t>
  </si>
  <si>
    <t>SPRUZIT INSETTICIDA CONCENTRATO</t>
  </si>
  <si>
    <t>SPRUZIT INSETTICIDA PRONTO USO_02785</t>
  </si>
  <si>
    <t>PYRETHRIN I_02785</t>
  </si>
  <si>
    <t>W. NEUDORFF GMBH KG_02785</t>
  </si>
  <si>
    <t>NOCIVO PER GLI ORGANISMI ACQUATICI_02785</t>
  </si>
  <si>
    <t>INSETTICIDA_02785</t>
  </si>
  <si>
    <t>LIQUIDO (SENZA DILUIZIONE)_02785</t>
  </si>
  <si>
    <t>0.0 g_02785</t>
  </si>
  <si>
    <t>Autorizzato_02785</t>
  </si>
  <si>
    <t>02785</t>
  </si>
  <si>
    <t>SPRUZIT INSETTICIDA PRONTO USO</t>
  </si>
  <si>
    <t>SPYRALE_02786</t>
  </si>
  <si>
    <t>DIFENOCONAZOLE|FENPROPIDIN_02786</t>
  </si>
  <si>
    <t>SYNGENTA ITALIA S.P.A._02786</t>
  </si>
  <si>
    <t>(XN) NOCIVO_02786</t>
  </si>
  <si>
    <t>FUNGICIDA_02786</t>
  </si>
  <si>
    <t>CONCENTRATO EMULSIONABILE_02786</t>
  </si>
  <si>
    <t>10.0 g|38.0 g_02786</t>
  </si>
  <si>
    <t>Autorizzato con procedura zonale_02786</t>
  </si>
  <si>
    <t>02786</t>
  </si>
  <si>
    <t>SPYRALE</t>
  </si>
  <si>
    <t>DIFENOCONAZOLE|FENPROPIDIN</t>
  </si>
  <si>
    <t>10.0 g|38.0 g</t>
  </si>
  <si>
    <t>STABILAN_02787</t>
  </si>
  <si>
    <t>CHLORMEQUAT_02787</t>
  </si>
  <si>
    <t>NUFARM ITALIA S.R.L._02787</t>
  </si>
  <si>
    <t>(XN) NOCIVO_02787</t>
  </si>
  <si>
    <t>FITOREGOLATORE_02787</t>
  </si>
  <si>
    <t>CONCENTRATO SOLUBILE_02787</t>
  </si>
  <si>
    <t>41.2 g_02787</t>
  </si>
  <si>
    <t>Autorizzato_02787</t>
  </si>
  <si>
    <t>02787</t>
  </si>
  <si>
    <t>STABILAN</t>
  </si>
  <si>
    <t>STADIO F_02788</t>
  </si>
  <si>
    <t>FOLPET|BENALAXYL-M_02788</t>
  </si>
  <si>
    <t>ISAGRO S.P.A._02788</t>
  </si>
  <si>
    <t>(N) PERICOLOSO PER L'AMBIENTE|(XN) NOCIVO_02788</t>
  </si>
  <si>
    <t>FUNGICIDA_02788</t>
  </si>
  <si>
    <t>GRANULARE IDRODISPERSIBILE_02788</t>
  </si>
  <si>
    <t>48.0 g|3.8 g_02788</t>
  </si>
  <si>
    <t>Ri-registrato_02788</t>
  </si>
  <si>
    <t>02788</t>
  </si>
  <si>
    <t>STADIO F</t>
  </si>
  <si>
    <t>STADIO M_02789</t>
  </si>
  <si>
    <t>MANCOZEB|BENALAXYL-M_02789</t>
  </si>
  <si>
    <t>ISAGRO S.P.A._02789</t>
  </si>
  <si>
    <t>(N) PERICOLOSO PER L'AMBIENTE|(XI) IRRITANTE_02789</t>
  </si>
  <si>
    <t>FUNGICIDA_02789</t>
  </si>
  <si>
    <t>POLVERE BAGNABILE_02789</t>
  </si>
  <si>
    <t>65.0 g|4.0 g_02789</t>
  </si>
  <si>
    <t>Ri-registrato_02789</t>
  </si>
  <si>
    <t>02789</t>
  </si>
  <si>
    <t>STADIO M</t>
  </si>
  <si>
    <t>STALLION IT SYNC_02790</t>
  </si>
  <si>
    <t>PENDIMETHALIN|CLOMAZONE_02790</t>
  </si>
  <si>
    <t>FMC CHEMICAL SPRL_02790</t>
  </si>
  <si>
    <t>-_02790</t>
  </si>
  <si>
    <t>DISERBANTE_02790</t>
  </si>
  <si>
    <t>SOSPENSIONE DI CAPSULE_02790</t>
  </si>
  <si>
    <t>26.9 g|3.9 g_02790</t>
  </si>
  <si>
    <t>Autorizzato_02790</t>
  </si>
  <si>
    <t>02790</t>
  </si>
  <si>
    <t>STALLION IT SYNC</t>
  </si>
  <si>
    <t>STARANE_02791</t>
  </si>
  <si>
    <t>FLUROXYPYR_02791</t>
  </si>
  <si>
    <t>DOW AGROSCIENCES ITALIA S.R.L._02791</t>
  </si>
  <si>
    <t>(N) PERICOLOSO PER L'AMBIENTE|(XN) NOCIVO_02791</t>
  </si>
  <si>
    <t>DISERBANTE_02791</t>
  </si>
  <si>
    <t>CONCENTRATO EMULSIONABILE_02791</t>
  </si>
  <si>
    <t>17.2 g_02791</t>
  </si>
  <si>
    <t>Ri-registrato (Air 1 Fase 1)_02791</t>
  </si>
  <si>
    <t>02791</t>
  </si>
  <si>
    <t>STARANE</t>
  </si>
  <si>
    <t>STARANE 21_02792</t>
  </si>
  <si>
    <t>FLUROXYPYR_02792</t>
  </si>
  <si>
    <t>DOW AGROSCIENCES ITALIA S.R.L._02792</t>
  </si>
  <si>
    <t>(N) PERICOLOSO PER L'AMBIENTE|(XN) NOCIVO|INFIAMMABILE_02792</t>
  </si>
  <si>
    <t>DISERBANTE_02792</t>
  </si>
  <si>
    <t>CONCENTRATO EMULSIONABILE_02792</t>
  </si>
  <si>
    <t>20.6 g_02792</t>
  </si>
  <si>
    <t>Ri-registrato (Air 1 Fase 1)_02792</t>
  </si>
  <si>
    <t>02792</t>
  </si>
  <si>
    <t>STARANE 21</t>
  </si>
  <si>
    <t>(N) PERICOLOSO PER L'AMBIENTE|(XN) NOCIVO|INFIAMMABILE</t>
  </si>
  <si>
    <t>STARANE GOLD_02793</t>
  </si>
  <si>
    <t>FLUROXYPYR|FLORASULAM_02793</t>
  </si>
  <si>
    <t>DOW AGROSCIENCES ITALIA S.R.L._02793</t>
  </si>
  <si>
    <t>(N) PERICOLOSO PER L'AMBIENTE|(XI) IRRITANTE_02793</t>
  </si>
  <si>
    <t>DISERBANTE_02793</t>
  </si>
  <si>
    <t>SOSPENSIONE-EMULSIONE_02793</t>
  </si>
  <si>
    <t>14.6 g|0.1 g_02793</t>
  </si>
  <si>
    <t>Ri-registrato (Air 1 Fase 1)_02793</t>
  </si>
  <si>
    <t>02793</t>
  </si>
  <si>
    <t>STARANE GOLD</t>
  </si>
  <si>
    <t>STARPRO_02794</t>
  </si>
  <si>
    <t>TEBUCONAZOLE_02794</t>
  </si>
  <si>
    <t>ROTAM AGROCHEMICAL EUROPE LIMITED_02794</t>
  </si>
  <si>
    <t>(C) CORROSIVO|(N) PERICOLOSO PER L'AMBIENTE_02794</t>
  </si>
  <si>
    <t>FUNGICIDA_02794</t>
  </si>
  <si>
    <t>EMULSIONE OLIO/ACQUA_02794</t>
  </si>
  <si>
    <t>25.9 g_02794</t>
  </si>
  <si>
    <t>Autorizzato_02794</t>
  </si>
  <si>
    <t>02794</t>
  </si>
  <si>
    <t>STARPRO</t>
  </si>
  <si>
    <t>STARPROP_02795</t>
  </si>
  <si>
    <t>FENOXAPROP-P-ETHYL_02795</t>
  </si>
  <si>
    <t>CHEMINOVA AGRO ITALIA S.R.L._02795</t>
  </si>
  <si>
    <t>(N) PERICOLOSO PER L'AMBIENTE|(XN) NOCIVO_02795</t>
  </si>
  <si>
    <t>DISERBANTE_02795</t>
  </si>
  <si>
    <t>EMULSIONE OLIO/ACQUA_02795</t>
  </si>
  <si>
    <t>6.7 g_02795</t>
  </si>
  <si>
    <t>Ri-registrato_02795</t>
  </si>
  <si>
    <t>02795</t>
  </si>
  <si>
    <t>STARPROP</t>
  </si>
  <si>
    <t>STARTOP SC_02796</t>
  </si>
  <si>
    <t>TRIFLUMURON_02796</t>
  </si>
  <si>
    <t>BAYER CROPSCIENCE S.R.L._02796</t>
  </si>
  <si>
    <t>(N) PERICOLOSO PER L'AMBIENTE_02796</t>
  </si>
  <si>
    <t>INSETTICIDA_02796</t>
  </si>
  <si>
    <t>SOSPENSIONE CONCENTRATA_02796</t>
  </si>
  <si>
    <t>39.3 g_02796</t>
  </si>
  <si>
    <t>Autorizzato_02796</t>
  </si>
  <si>
    <t>02796</t>
  </si>
  <si>
    <t>STARTOP SC</t>
  </si>
  <si>
    <t>STELLA EC_02797</t>
  </si>
  <si>
    <t>PENCONAZOLE_02797</t>
  </si>
  <si>
    <t>SAPEC AGRO ITALIA SRL_02797</t>
  </si>
  <si>
    <t>(XI) IRRITANTE_02797</t>
  </si>
  <si>
    <t>FUNGICIDA_02797</t>
  </si>
  <si>
    <t>POLVERE BAGNABILE_02797</t>
  </si>
  <si>
    <t>10.2 g_02797</t>
  </si>
  <si>
    <t>Autorizzato_02797</t>
  </si>
  <si>
    <t>02797</t>
  </si>
  <si>
    <t>STELLA EC</t>
  </si>
  <si>
    <t>STEWARD_02798</t>
  </si>
  <si>
    <t>INDOXACARB_02798</t>
  </si>
  <si>
    <t>DU PONT DE NEMOURS ITALIANA S.R.L._02798</t>
  </si>
  <si>
    <t>(N) PERICOLOSO PER L'AMBIENTE|(XN) NOCIVO_02798</t>
  </si>
  <si>
    <t>INSETTICIDA_02798</t>
  </si>
  <si>
    <t>GRANULARE IDRODISPERSIBILE_02798</t>
  </si>
  <si>
    <t>30.0 g_02798</t>
  </si>
  <si>
    <t>Autorizzato_02798</t>
  </si>
  <si>
    <t>02798</t>
  </si>
  <si>
    <t>STEWARD</t>
  </si>
  <si>
    <t>STIKER_02799</t>
  </si>
  <si>
    <t>HEXYTHIAZOX_02799</t>
  </si>
  <si>
    <t>SAPEC AGRO S.A._02799</t>
  </si>
  <si>
    <t>(N) PERICOLOSO PER L'AMBIENTE_02799</t>
  </si>
  <si>
    <t>ACARICIDA_02799</t>
  </si>
  <si>
    <t>POLVERE BAGNABILE_02799</t>
  </si>
  <si>
    <t>10.0 g_02799</t>
  </si>
  <si>
    <t>Autorizzato_02799</t>
  </si>
  <si>
    <t>02799</t>
  </si>
  <si>
    <t>STIKER</t>
  </si>
  <si>
    <t>STIKER FLOW_02800</t>
  </si>
  <si>
    <t>HEXYTHIAZOX_02800</t>
  </si>
  <si>
    <t>SAPEC AGRO S.A._02800</t>
  </si>
  <si>
    <t>(N) PERICOLOSO PER L'AMBIENTE_02800</t>
  </si>
  <si>
    <t>ACARICIDA_02800</t>
  </si>
  <si>
    <t>SOSPENSIONE CONCENTRATA_02800</t>
  </si>
  <si>
    <t>24.0 g_02800</t>
  </si>
  <si>
    <t>Autorizzato_02800</t>
  </si>
  <si>
    <t>02800</t>
  </si>
  <si>
    <t>STIKER FLOW</t>
  </si>
  <si>
    <t>STIMOLANTE 66F_02801</t>
  </si>
  <si>
    <t>1-NAPHTHYLACETIC ACID (1-NAA)_02801</t>
  </si>
  <si>
    <t>GOBBI L. S.R.L._02801</t>
  </si>
  <si>
    <t>ESENTE DA CLASSIFICAZIONE DI PERICOLO_02801</t>
  </si>
  <si>
    <t>FITOREGOLATORE_02801</t>
  </si>
  <si>
    <t>LIQUIDO (SENZA DILUIZIONE)_02801</t>
  </si>
  <si>
    <t>0.0 g_02801</t>
  </si>
  <si>
    <t>Autorizzato_02801</t>
  </si>
  <si>
    <t>02801</t>
  </si>
  <si>
    <t>STIMOLANTE 66F</t>
  </si>
  <si>
    <t>STIMOLANTE 66F M_02802</t>
  </si>
  <si>
    <t>1-NAPHTHYLACETIC ACID (1-NAA)_02802</t>
  </si>
  <si>
    <t>GOBBI L. S.R.L._02802</t>
  </si>
  <si>
    <t>-_02802</t>
  </si>
  <si>
    <t>FITOREGOLATORE_02802</t>
  </si>
  <si>
    <t>LIQUIDO (SENZA DILUIZIONE)_02802</t>
  </si>
  <si>
    <t>0.0 g_02802</t>
  </si>
  <si>
    <t>Autorizzato_02802</t>
  </si>
  <si>
    <t>02802</t>
  </si>
  <si>
    <t>STIMOLANTE 66F M</t>
  </si>
  <si>
    <t>STOMP 2G_02803</t>
  </si>
  <si>
    <t>PENDIMETHALIN_02803</t>
  </si>
  <si>
    <t>BASF ITALIA S.P.A._02803</t>
  </si>
  <si>
    <t>(N) PERICOLOSO PER L'AMBIENTE_02803</t>
  </si>
  <si>
    <t>DISERBANTE_02803</t>
  </si>
  <si>
    <t>GRANULARE IDRODISPERSIBILE_02803</t>
  </si>
  <si>
    <t>2.0 g_02803</t>
  </si>
  <si>
    <t>Ri-registrato_02803</t>
  </si>
  <si>
    <t>02803</t>
  </si>
  <si>
    <t>STOMP 2G</t>
  </si>
  <si>
    <t>STOMP 330-E_02804</t>
  </si>
  <si>
    <t>PENDIMETHALIN_02804</t>
  </si>
  <si>
    <t>BASF ITALIA S.P.A._02804</t>
  </si>
  <si>
    <t>(XN) NOCIVO|(N) PERICOLOSO PER L'AMBIENTE_02804</t>
  </si>
  <si>
    <t>DISERBANTE_02804</t>
  </si>
  <si>
    <t>CONCENTRATO EMULSIONABILE_02804</t>
  </si>
  <si>
    <t>31.3 g_02804</t>
  </si>
  <si>
    <t>Ri-registrato_02804</t>
  </si>
  <si>
    <t>02804</t>
  </si>
  <si>
    <t>STOMP 330-E</t>
  </si>
  <si>
    <t>STOMP AQUA_02805</t>
  </si>
  <si>
    <t>PENDIMETHALIN_02805</t>
  </si>
  <si>
    <t>BASF ITALIA S.P.A._02805</t>
  </si>
  <si>
    <t>(N) PERICOLOSO PER L'AMBIENTE_02805</t>
  </si>
  <si>
    <t>DISERBANTE_02805</t>
  </si>
  <si>
    <t>SOSPENSIONE CONCENTRATA_02805</t>
  </si>
  <si>
    <t>38.7 g_02805</t>
  </si>
  <si>
    <t>Autorizzato_02805</t>
  </si>
  <si>
    <t>02805</t>
  </si>
  <si>
    <t>STOMP AQUA</t>
  </si>
  <si>
    <t>38.7 g</t>
  </si>
  <si>
    <t>STOPPER P_02806</t>
  </si>
  <si>
    <t>PENDIMETHALIN|DIFLUFENICAN_02806</t>
  </si>
  <si>
    <t>ADAMA AGAN LTD_02806</t>
  </si>
  <si>
    <t>ESENTE DA CLASSIFICAZIONE DI PERICOLO_02806</t>
  </si>
  <si>
    <t>DISERBANTE_02806</t>
  </si>
  <si>
    <t>SOSPENSIONE CONCENTRATA_02806</t>
  </si>
  <si>
    <t>35.6 g|3.6 g_02806</t>
  </si>
  <si>
    <t>Autorizzato_02806</t>
  </si>
  <si>
    <t>02806</t>
  </si>
  <si>
    <t>STOPPER P</t>
  </si>
  <si>
    <t>PENDIMETHALIN|DIFLUFENICAN</t>
  </si>
  <si>
    <t>35.6 g|3.6 g</t>
  </si>
  <si>
    <t>STOPWEED 480_02807</t>
  </si>
  <si>
    <t>DICAMBA_02807</t>
  </si>
  <si>
    <t>BASF ITALIA S.P.A._02807</t>
  </si>
  <si>
    <t>(XI) IRRITANTE_02807</t>
  </si>
  <si>
    <t>DISERBANTE_02807</t>
  </si>
  <si>
    <t>CONCENTRATO SOLUBILE_02807</t>
  </si>
  <si>
    <t>40.3 g_02807</t>
  </si>
  <si>
    <t>Ri-registrato_02807</t>
  </si>
  <si>
    <t>02807</t>
  </si>
  <si>
    <t>STOPWEED 480</t>
  </si>
  <si>
    <t>STOY_02808</t>
  </si>
  <si>
    <t>NICOSULFURON_02808</t>
  </si>
  <si>
    <t>ROTAM AGROCHEMICAL EUROPE LIMITED_02808</t>
  </si>
  <si>
    <t>(N) PERICOLOSO PER L'AMBIENTE_02808</t>
  </si>
  <si>
    <t>DISERBANTE_02808</t>
  </si>
  <si>
    <t>OLIO DISPERSIBILE_02808</t>
  </si>
  <si>
    <t>4.2 g_02808</t>
  </si>
  <si>
    <t>Ri-registrato_02808</t>
  </si>
  <si>
    <t>02808</t>
  </si>
  <si>
    <t>STOY</t>
  </si>
  <si>
    <t>STRATOS_02809</t>
  </si>
  <si>
    <t>CYCLOXYDIM_02809</t>
  </si>
  <si>
    <t>BASF ITALIA S.P.A._02809</t>
  </si>
  <si>
    <t>(XN) NOCIVO_02809</t>
  </si>
  <si>
    <t>DISERBANTE_02809</t>
  </si>
  <si>
    <t>CONCENTRATO EMULSIONABILE_02809</t>
  </si>
  <si>
    <t>21.0 g_02809</t>
  </si>
  <si>
    <t>Ri-registrato_02809</t>
  </si>
  <si>
    <t>02809</t>
  </si>
  <si>
    <t>STRATOS</t>
  </si>
  <si>
    <t>STRATOS ULTRA_02810</t>
  </si>
  <si>
    <t>CYCLOXYDIM_02810</t>
  </si>
  <si>
    <t>BASF ITALIA S.P.A._02810</t>
  </si>
  <si>
    <t>(XN) NOCIVO_02810</t>
  </si>
  <si>
    <t>DISERBANTE_02810</t>
  </si>
  <si>
    <t>CONCENTRATO EMULSIONABILE_02810</t>
  </si>
  <si>
    <t>100.0 g/l_02810</t>
  </si>
  <si>
    <t>Ri-registrato_02810</t>
  </si>
  <si>
    <t>02810</t>
  </si>
  <si>
    <t>STRATOS ULTRA</t>
  </si>
  <si>
    <t>STREAM  MZ_02811</t>
  </si>
  <si>
    <t>MANCOZEB|METALAXYL-M_02811</t>
  </si>
  <si>
    <t>DIACHEM S.P.A._02811</t>
  </si>
  <si>
    <t>(N) PERICOLOSO PER L'AMBIENTE|(XN) NOCIVO_02811</t>
  </si>
  <si>
    <t>FUNGICIDA_02811</t>
  </si>
  <si>
    <t>POLVERE BAGNABILE_02811</t>
  </si>
  <si>
    <t>64.0 g|3.9 g_02811</t>
  </si>
  <si>
    <t>Ri-registrato_02811</t>
  </si>
  <si>
    <t>02811</t>
  </si>
  <si>
    <t>STREAM  MZ</t>
  </si>
  <si>
    <t>STREAM COMBI_02812</t>
  </si>
  <si>
    <t>FOLPET|METALAXYL-M_02812</t>
  </si>
  <si>
    <t>DIACHEM S.P.A._02812</t>
  </si>
  <si>
    <t>(N) PERICOLOSO PER L'AMBIENTE|(XN) NOCIVO_02812</t>
  </si>
  <si>
    <t>FUNGICIDA_02812</t>
  </si>
  <si>
    <t>POLVERE BAGNABILE_02812</t>
  </si>
  <si>
    <t>40.0 g|4.8 g_02812</t>
  </si>
  <si>
    <t>Ri-registrato_02812</t>
  </si>
  <si>
    <t>02812</t>
  </si>
  <si>
    <t>STREAM COMBI</t>
  </si>
  <si>
    <t>40.0 g|4.8 g</t>
  </si>
  <si>
    <t>STROBY WG_02813</t>
  </si>
  <si>
    <t>KRESOXIM-METHYL_02813</t>
  </si>
  <si>
    <t>BASF ITALIA S.P.A._02813</t>
  </si>
  <si>
    <t>-_02813</t>
  </si>
  <si>
    <t>GRANULARE IDRODISPERSIBILE_02813</t>
  </si>
  <si>
    <t>50.0 g_02813</t>
  </si>
  <si>
    <t>Ri-registrato (Air 1 Fase 1)_02813</t>
  </si>
  <si>
    <t>02813</t>
  </si>
  <si>
    <t>STROBY WG</t>
  </si>
  <si>
    <t>KRESOXIM-METHYL</t>
  </si>
  <si>
    <t>STYLE_02814</t>
  </si>
  <si>
    <t>CYDIA POMONELLA GRANULOVIRUS (CPGV)_02814</t>
  </si>
  <si>
    <t>SERBIOS S.R.L._02814</t>
  </si>
  <si>
    <t>-_02814</t>
  </si>
  <si>
    <t>INSETTICIDA_02814</t>
  </si>
  <si>
    <t>SOSPENSIONE_02814</t>
  </si>
  <si>
    <t>Autorizzato_02814</t>
  </si>
  <si>
    <t>02814</t>
  </si>
  <si>
    <t>STYLE</t>
  </si>
  <si>
    <t>SUBITEX_02815</t>
  </si>
  <si>
    <t>TERBUTHYLAZINE|FLUFENACET (FORMERLY FLUTHIAMIDE)_02815</t>
  </si>
  <si>
    <t>BAYER CROPSCIENCE S.R.L._02815</t>
  </si>
  <si>
    <t>(N) PERICOLOSO PER L'AMBIENTE|(XN) NOCIVO_02815</t>
  </si>
  <si>
    <t>DISERBANTE_02815</t>
  </si>
  <si>
    <t>SOSPENSIONE CONCENTRATA_02815</t>
  </si>
  <si>
    <t>29.0 g|17.4 g_02815</t>
  </si>
  <si>
    <t>Autorizzato_02815</t>
  </si>
  <si>
    <t>02815</t>
  </si>
  <si>
    <t>SUBITEX</t>
  </si>
  <si>
    <t>SUCCESS_02816</t>
  </si>
  <si>
    <t>SPINOSAD_02816</t>
  </si>
  <si>
    <t>DOW AGROSCIENCES ITALIA S.R.L._02816</t>
  </si>
  <si>
    <t>(N) PERICOLOSO PER L'AMBIENTE_02816</t>
  </si>
  <si>
    <t>INSETTICIDA_02816</t>
  </si>
  <si>
    <t>CONCENTRATO SOLUBILE_02816</t>
  </si>
  <si>
    <t>11.6 g_02816</t>
  </si>
  <si>
    <t>Autorizzato provvisoriamente_02816</t>
  </si>
  <si>
    <t>02816</t>
  </si>
  <si>
    <t>SUCCESS</t>
  </si>
  <si>
    <t>SUCCESSOR 600_02817</t>
  </si>
  <si>
    <t>PETHOXAMID_02817</t>
  </si>
  <si>
    <t>CHEMINOVA DEUTSCHLAND GMBH &amp; CO. KG_02817</t>
  </si>
  <si>
    <t>(N) PERICOLOSO PER L'AMBIENTE|(XN) NOCIVO_02817</t>
  </si>
  <si>
    <t>DISERBANTE_02817</t>
  </si>
  <si>
    <t>CONCENTRATO EMULSIONABILE_02817</t>
  </si>
  <si>
    <t>56.6 g_02817</t>
  </si>
  <si>
    <t>Autorizzato_02817</t>
  </si>
  <si>
    <t>02817</t>
  </si>
  <si>
    <t>SUCCESSOR 600</t>
  </si>
  <si>
    <t>SUCCESSOR T_02818</t>
  </si>
  <si>
    <t>TERBUTHYLAZINE|PETHOXAMID_02818</t>
  </si>
  <si>
    <t>CHEMINOVA DEUTSCHLAND GMBH &amp; CO. KG_02818</t>
  </si>
  <si>
    <t>(N) PERICOLOSO PER L'AMBIENTE|(XN) NOCIVO_02818</t>
  </si>
  <si>
    <t>DISERBANTE_02818</t>
  </si>
  <si>
    <t>SOSPENSIONE-EMULSIONE_02818</t>
  </si>
  <si>
    <t>23.2 g|27.8 g_02818</t>
  </si>
  <si>
    <t>Autorizzato_02818</t>
  </si>
  <si>
    <t>02818</t>
  </si>
  <si>
    <t>SUCCESSOR T</t>
  </si>
  <si>
    <t>SUDOKU TOP_02819</t>
  </si>
  <si>
    <t>SULCOTRIONE_02819</t>
  </si>
  <si>
    <t>SAPEC AGRO S.A._02819</t>
  </si>
  <si>
    <t>(N) PERICOLOSO PER L'AMBIENTE|(XI) IRRITANTE_02819</t>
  </si>
  <si>
    <t>DISERBANTE_02819</t>
  </si>
  <si>
    <t>SOSPENSIONE CONCENTRATA_02819</t>
  </si>
  <si>
    <t>26.6 g_02819</t>
  </si>
  <si>
    <t>Autorizzato_02819</t>
  </si>
  <si>
    <t>02819</t>
  </si>
  <si>
    <t>SUDOKU TOP</t>
  </si>
  <si>
    <t>SUGAR_02820</t>
  </si>
  <si>
    <t>METAMITRON_02820</t>
  </si>
  <si>
    <t>UPL EUROPE L.T.D._02820</t>
  </si>
  <si>
    <t>(N) PERICOLOSO PER L'AMBIENTE|(XN) NOCIVO_02820</t>
  </si>
  <si>
    <t>DISERBANTE_02820</t>
  </si>
  <si>
    <t>GRANULARE IDRODISPERSIBILE_02820</t>
  </si>
  <si>
    <t>70.0 g_02820</t>
  </si>
  <si>
    <t>Autorizzato_02820</t>
  </si>
  <si>
    <t>02820</t>
  </si>
  <si>
    <t>SUGAR</t>
  </si>
  <si>
    <t>SUGAR 500_02821</t>
  </si>
  <si>
    <t>METAMITRON_02821</t>
  </si>
  <si>
    <t>UPL EUROPE L.T.D._02821</t>
  </si>
  <si>
    <t>(N) PERICOLOSO PER L'AMBIENTE_02821</t>
  </si>
  <si>
    <t>DISERBANTE_02821</t>
  </si>
  <si>
    <t>SOSPENSIONE DI CAPSULE_02821</t>
  </si>
  <si>
    <t>45.0 g_02821</t>
  </si>
  <si>
    <t>Autorizzato_02821</t>
  </si>
  <si>
    <t>02821</t>
  </si>
  <si>
    <t>SUGAR 500</t>
  </si>
  <si>
    <t>SUGAR 500 SC_02822</t>
  </si>
  <si>
    <t>METAMITRON_02822</t>
  </si>
  <si>
    <t>UPL EUROPE L.T.D._02822</t>
  </si>
  <si>
    <t>(N) PERICOLOSO PER L'AMBIENTE_02822</t>
  </si>
  <si>
    <t>DISERBANTE_02822</t>
  </si>
  <si>
    <t>SOSPENSIONE CONCENTRATA_02822</t>
  </si>
  <si>
    <t>43.6 g_02822</t>
  </si>
  <si>
    <t>Autorizzato_02822</t>
  </si>
  <si>
    <t>02822</t>
  </si>
  <si>
    <t>SUGAR 500 SC</t>
  </si>
  <si>
    <t>SUGARBETA SE_02823</t>
  </si>
  <si>
    <t>PHENMEDIPHAM_02823</t>
  </si>
  <si>
    <t>BAYER CROPSCIENCE S.R.L._02823</t>
  </si>
  <si>
    <t>(N) PERICOLOSO PER L'AMBIENTE_02823</t>
  </si>
  <si>
    <t>DISERBANTE_02823</t>
  </si>
  <si>
    <t>SOSPENSIONE-EMULSIONE_02823</t>
  </si>
  <si>
    <t>15.8 g_02823</t>
  </si>
  <si>
    <t>Ri-registrato_02823</t>
  </si>
  <si>
    <t>02823</t>
  </si>
  <si>
    <t>SUGARBETA SE</t>
  </si>
  <si>
    <t>SULC0CAP_02824</t>
  </si>
  <si>
    <t>SULCOTRIONE_02824</t>
  </si>
  <si>
    <t>ADAMA AGAN LTD_02824</t>
  </si>
  <si>
    <t>(N) PERICOLOSO PER L'AMBIENTE_02824</t>
  </si>
  <si>
    <t>DISERBANTE_02824</t>
  </si>
  <si>
    <t>SOSPENSIONE CONCENTRATA_02824</t>
  </si>
  <si>
    <t>26.6 g_02824</t>
  </si>
  <si>
    <t>Autorizzato_02824</t>
  </si>
  <si>
    <t>02824</t>
  </si>
  <si>
    <t>SULC0CAP</t>
  </si>
  <si>
    <t>SULCOGAN_02825</t>
  </si>
  <si>
    <t>SULCOTRIONE_02825</t>
  </si>
  <si>
    <t>ADAMA AGAN LTD_02825</t>
  </si>
  <si>
    <t>(N) PERICOLOSO PER L'AMBIENTE_02825</t>
  </si>
  <si>
    <t>DISERBANTE_02825</t>
  </si>
  <si>
    <t>SOSPENSIONE CONCENTRATA_02825</t>
  </si>
  <si>
    <t>26.6 g_02825</t>
  </si>
  <si>
    <t>Autorizzato_02825</t>
  </si>
  <si>
    <t>02825</t>
  </si>
  <si>
    <t>SULCOGAN</t>
  </si>
  <si>
    <t>SULCOTREK_02826</t>
  </si>
  <si>
    <t>TERBUTHYLAZINE|SULCOTRIONE_02826</t>
  </si>
  <si>
    <t>ADAMA AGAN LTD_02826</t>
  </si>
  <si>
    <t>(N) PERICOLOSO PER L'AMBIENTE|(XI) IRRITANTE_02826</t>
  </si>
  <si>
    <t>DISERBANTE_02826</t>
  </si>
  <si>
    <t>SOSPENSIONE CONCENTRATA_02826</t>
  </si>
  <si>
    <t>28.4 g|15.0 g_02826</t>
  </si>
  <si>
    <t>Ri-registrato_02826</t>
  </si>
  <si>
    <t>02826</t>
  </si>
  <si>
    <t>SULCOTREK</t>
  </si>
  <si>
    <t>TERBUTHYLAZINE|SULCOTRIONE</t>
  </si>
  <si>
    <t>28.4 g|15.0 g</t>
  </si>
  <si>
    <t>SULCOTRINA_02827</t>
  </si>
  <si>
    <t>SULCOTRIONE_02827</t>
  </si>
  <si>
    <t>SAPEC AGRO S.A._02827</t>
  </si>
  <si>
    <t>(N) PERICOLOSO PER L'AMBIENTE|(XI) IRRITANTE_02827</t>
  </si>
  <si>
    <t>DISERBANTE_02827</t>
  </si>
  <si>
    <t>SOSPENSIONE CONCENTRATA_02827</t>
  </si>
  <si>
    <t>26.0 %_02827</t>
  </si>
  <si>
    <t>Autorizzato_02827</t>
  </si>
  <si>
    <t>02827</t>
  </si>
  <si>
    <t>SULCOTRINA</t>
  </si>
  <si>
    <t>SULFAR_02828</t>
  </si>
  <si>
    <t>SULPHUR (ZOLFO)_02828</t>
  </si>
  <si>
    <t>SERBIOS S.R.L._02828</t>
  </si>
  <si>
    <t>(XI) IRRITANTE_02828</t>
  </si>
  <si>
    <t>INSETTICIDA_02828</t>
  </si>
  <si>
    <t>SOSPENSIONE CONCENTRATA_02828</t>
  </si>
  <si>
    <t>45.0 g_02828</t>
  </si>
  <si>
    <t>Autorizzato_02828</t>
  </si>
  <si>
    <t>02828</t>
  </si>
  <si>
    <t>SULFAR</t>
  </si>
  <si>
    <t>SULFO' 80 DF_02829</t>
  </si>
  <si>
    <t>SULPHUR (ZOLFO)_02829</t>
  </si>
  <si>
    <t>AGROSTULLN GMBH_02829</t>
  </si>
  <si>
    <t>(XI) IRRITANTE_02829</t>
  </si>
  <si>
    <t>FUNGICIDA_02829</t>
  </si>
  <si>
    <t>GRANULARE IDRODISPERSIBILE_02829</t>
  </si>
  <si>
    <t>80.0 g_02829</t>
  </si>
  <si>
    <t>Autorizzato_02829</t>
  </si>
  <si>
    <t>02829</t>
  </si>
  <si>
    <t>SULFO' 80 DF</t>
  </si>
  <si>
    <t>SULFOLAC-DF_02830</t>
  </si>
  <si>
    <t>SULPHUR (ZOLFO)_02830</t>
  </si>
  <si>
    <t>AGROSTULLN GMBH_02830</t>
  </si>
  <si>
    <t>(XI) IRRITANTE_02830</t>
  </si>
  <si>
    <t>FUNGICIDA_02830</t>
  </si>
  <si>
    <t>GRANULARE IDRODISPERSIBILE_02830</t>
  </si>
  <si>
    <t>80.0 g_02830</t>
  </si>
  <si>
    <t>Autorizzato_02830</t>
  </si>
  <si>
    <t>02830</t>
  </si>
  <si>
    <t>SULFOLAC-DF</t>
  </si>
  <si>
    <t>SULFOSAT WDG_02831</t>
  </si>
  <si>
    <t>SULPHUR (ZOLFO)_02831</t>
  </si>
  <si>
    <t>AGROSTULLN GMBH_02831</t>
  </si>
  <si>
    <t>(XI) IRRITANTE_02831</t>
  </si>
  <si>
    <t>FUNGICIDA_02831</t>
  </si>
  <si>
    <t>GRANULARE IDRODISPERSIBILE_02831</t>
  </si>
  <si>
    <t>80.0 g_02831</t>
  </si>
  <si>
    <t>Autorizzato_02831</t>
  </si>
  <si>
    <t>02831</t>
  </si>
  <si>
    <t>SULFOSAT WDG</t>
  </si>
  <si>
    <t>SULFUR 80_02832</t>
  </si>
  <si>
    <t>SULPHUR (ZOLFO)_02832</t>
  </si>
  <si>
    <t>CHEMIA S.P.A._02832</t>
  </si>
  <si>
    <t>(XI) IRRITANTE_02832</t>
  </si>
  <si>
    <t>FUNGICIDA_02832</t>
  </si>
  <si>
    <t>POLVERE BAGNABILE_02832</t>
  </si>
  <si>
    <t>80.0 g_02832</t>
  </si>
  <si>
    <t>Autorizzato_02832</t>
  </si>
  <si>
    <t>02832</t>
  </si>
  <si>
    <t>SULFUR 80</t>
  </si>
  <si>
    <t>SULFUR 80 WG_02833</t>
  </si>
  <si>
    <t>SULPHUR (ZOLFO)_02833</t>
  </si>
  <si>
    <t>CHEMIA S.P.A._02833</t>
  </si>
  <si>
    <t>(XI) IRRITANTE_02833</t>
  </si>
  <si>
    <t>FUNGICIDA_02833</t>
  </si>
  <si>
    <t>GRANULARE IDRODISPERSIBILE_02833</t>
  </si>
  <si>
    <t>80.0 g_02833</t>
  </si>
  <si>
    <t>Autorizzato_02833</t>
  </si>
  <si>
    <t>02833</t>
  </si>
  <si>
    <t>SULFUR 80 WG</t>
  </si>
  <si>
    <t>SULFUR L_02834</t>
  </si>
  <si>
    <t>SULPHUR (ZOLFO)_02834</t>
  </si>
  <si>
    <t>CHEMIA S.P.A._02834</t>
  </si>
  <si>
    <t>(XI) IRRITANTE_02834</t>
  </si>
  <si>
    <t>FUNGICIDA_02834</t>
  </si>
  <si>
    <t>POLVERE BAGNABILE_02834</t>
  </si>
  <si>
    <t>30.0 g_02834</t>
  </si>
  <si>
    <t>Autorizzato_02834</t>
  </si>
  <si>
    <t>02834</t>
  </si>
  <si>
    <t>SULFUR L</t>
  </si>
  <si>
    <t>SULFURENE_02835</t>
  </si>
  <si>
    <t>SULPHUR (ZOLFO)_02835</t>
  </si>
  <si>
    <t>PASQUALE MORMINO &amp; FIGLIO S.R.L._02835</t>
  </si>
  <si>
    <t>(XI) IRRITANTE_02835</t>
  </si>
  <si>
    <t>FUNGICIDA_02835</t>
  </si>
  <si>
    <t>POLVERE_02835</t>
  </si>
  <si>
    <t>-_02835</t>
  </si>
  <si>
    <t>Autorizzato_02835</t>
  </si>
  <si>
    <t>02835</t>
  </si>
  <si>
    <t>SULFURENE</t>
  </si>
  <si>
    <t>SULFY 80 WDG_02836</t>
  </si>
  <si>
    <t>SULPHUR (ZOLFO)_02836</t>
  </si>
  <si>
    <t>AGROSTULLN GMBH_02836</t>
  </si>
  <si>
    <t>(XI) IRRITANTE_02836</t>
  </si>
  <si>
    <t>FUNGICIDA_02836</t>
  </si>
  <si>
    <t>MICROGRANULARE_02836</t>
  </si>
  <si>
    <t>80.0 g_02836</t>
  </si>
  <si>
    <t>Autorizzato_02836</t>
  </si>
  <si>
    <t>02836</t>
  </si>
  <si>
    <t>SULFY 80 WDG</t>
  </si>
  <si>
    <t>SULGRAN DF_02837</t>
  </si>
  <si>
    <t>SULPHUR (ZOLFO)_02837</t>
  </si>
  <si>
    <t>SULPHUR MILLS LTD_02837</t>
  </si>
  <si>
    <t>(XI) IRRITANTE_02837</t>
  </si>
  <si>
    <t>FUNGICIDA_02837</t>
  </si>
  <si>
    <t>GRANULARE IDRODISPERSIBILE_02837</t>
  </si>
  <si>
    <t>80.0 g_02837</t>
  </si>
  <si>
    <t>Autorizzato_02837</t>
  </si>
  <si>
    <t>02837</t>
  </si>
  <si>
    <t>SULGRAN DF</t>
  </si>
  <si>
    <t>SULPHOZOL DF_02838</t>
  </si>
  <si>
    <t>SULPHUR (ZOLFO)_02838</t>
  </si>
  <si>
    <t>SULPHUR MILLS LTD_02838</t>
  </si>
  <si>
    <t>(XI) IRRITANTE_02838</t>
  </si>
  <si>
    <t>FUNGICIDA_02838</t>
  </si>
  <si>
    <t>GRANULARE IDRODISPERSIBILE_02838</t>
  </si>
  <si>
    <t>80.0 g_02838</t>
  </si>
  <si>
    <t>Autorizzato_02838</t>
  </si>
  <si>
    <t>02838</t>
  </si>
  <si>
    <t>SULPHOZOL DF</t>
  </si>
  <si>
    <t>SULPHUR-DEL_02839</t>
  </si>
  <si>
    <t>SULPHUR (ZOLFO)_02839</t>
  </si>
  <si>
    <t>PHOENIX-DEL S.R.L._02839</t>
  </si>
  <si>
    <t>(XI) IRRITANTE_02839</t>
  </si>
  <si>
    <t>FUNGICIDA_02839</t>
  </si>
  <si>
    <t>GRANULARE IDRODISPERSIBILE_02839</t>
  </si>
  <si>
    <t>80.0 g_02839</t>
  </si>
  <si>
    <t>Autorizzato_02839</t>
  </si>
  <si>
    <t>02839</t>
  </si>
  <si>
    <t>SULPHUR-DEL</t>
  </si>
  <si>
    <t>SULTAN_02840</t>
  </si>
  <si>
    <t>METAZACHLOR_02840</t>
  </si>
  <si>
    <t>ADAMA AGAN LTD_02840</t>
  </si>
  <si>
    <t>(N) PERICOLOSO PER L'AMBIENTE|(XI) IRRITANTE_02840</t>
  </si>
  <si>
    <t>DISERBANTE_02840</t>
  </si>
  <si>
    <t>SOSPENSIONE CONCENTRATA_02840</t>
  </si>
  <si>
    <t>44.3 g_02840</t>
  </si>
  <si>
    <t>Autorizzato_02840</t>
  </si>
  <si>
    <t>02840</t>
  </si>
  <si>
    <t>SULTAN</t>
  </si>
  <si>
    <t>SUMIALFA ECHO_02841</t>
  </si>
  <si>
    <t>ESFENVALERATE_02841</t>
  </si>
  <si>
    <t>SUMITOMO CHEMICAL AGRO EUROPE S.A.S._02841</t>
  </si>
  <si>
    <t>(N) PERICOLOSO PER L'AMBIENTE_02841</t>
  </si>
  <si>
    <t>INSETTICIDA_02841</t>
  </si>
  <si>
    <t>EMULSIONE OLIO/ACQUA_02841</t>
  </si>
  <si>
    <t>1.5 g_02841</t>
  </si>
  <si>
    <t>Ri-registrato_02841</t>
  </si>
  <si>
    <t>02841</t>
  </si>
  <si>
    <t>SUMIALFA ECHO</t>
  </si>
  <si>
    <t>SUMICIDIN ECHO_02842</t>
  </si>
  <si>
    <t>ESFENVALERATE_02842</t>
  </si>
  <si>
    <t>SUMITOMO CHEMICAL AGRO EUROPE S.A.S._02842</t>
  </si>
  <si>
    <t>(N) PERICOLOSO PER L'AMBIENTE_02842</t>
  </si>
  <si>
    <t>INSETTICIDA_02842</t>
  </si>
  <si>
    <t>CONCENTRATO EMULSIONABILE_02842</t>
  </si>
  <si>
    <t>1.5 g_02842</t>
  </si>
  <si>
    <t>Ri-registrato_02842</t>
  </si>
  <si>
    <t>02842</t>
  </si>
  <si>
    <t>SUMICIDIN ECHO</t>
  </si>
  <si>
    <t>SUPERBO_02843</t>
  </si>
  <si>
    <t>ABAMECTIN (AKA AVERMECTIN)_02843</t>
  </si>
  <si>
    <t>ROTAM AGROCHEMICAL EUROPE LIMITED_02843</t>
  </si>
  <si>
    <t>(N) PERICOLOSO PER L'AMBIENTE|(XN) NOCIVO_02843</t>
  </si>
  <si>
    <t>INSETTICIDA-ACARICIDA_02843</t>
  </si>
  <si>
    <t>CONCENTRATO EMULSIONABILE_02843</t>
  </si>
  <si>
    <t>1.9 g_02843</t>
  </si>
  <si>
    <t>Autorizzato_02843</t>
  </si>
  <si>
    <t>02843</t>
  </si>
  <si>
    <t>SUPERBO</t>
  </si>
  <si>
    <t>SUPERGIB L_02844</t>
  </si>
  <si>
    <t>GIBBERELLIC ACID_02844</t>
  </si>
  <si>
    <t>AIFAR AGROCHIMICA S.R.L._02844</t>
  </si>
  <si>
    <t>-_02844</t>
  </si>
  <si>
    <t>FITOREGOLATORE_02844</t>
  </si>
  <si>
    <t>CONCENTRATO SOLUBILE_02844</t>
  </si>
  <si>
    <t>1.8 g_02844</t>
  </si>
  <si>
    <t>Autorizzato_02844</t>
  </si>
  <si>
    <t>02844</t>
  </si>
  <si>
    <t>SUPERGIB L</t>
  </si>
  <si>
    <t>SUPERGIB TB 20%_02845</t>
  </si>
  <si>
    <t>GIBBERELLIC ACID_02845</t>
  </si>
  <si>
    <t>AIFAR AGROCHIMICA S.R.L._02845</t>
  </si>
  <si>
    <t>ESENTE DA CLASSIFICAZIONE DI PERICOLO_02845</t>
  </si>
  <si>
    <t>FITOREGOLATORE_02845</t>
  </si>
  <si>
    <t>COMPRESSE_02845</t>
  </si>
  <si>
    <t>9.0 g_02845</t>
  </si>
  <si>
    <t>Autorizzato_02845</t>
  </si>
  <si>
    <t>02845</t>
  </si>
  <si>
    <t>SUPERGIB TB 20%</t>
  </si>
  <si>
    <t>SUPPORT 100 EC_02846</t>
  </si>
  <si>
    <t>PENCONAZOLE_02846</t>
  </si>
  <si>
    <t>CHEMINOVA AGRO ITALIA S.R.L._02846</t>
  </si>
  <si>
    <t>-_02846</t>
  </si>
  <si>
    <t>FUNGICIDA_02846</t>
  </si>
  <si>
    <t>CONCENTRATO EMULSIONABILE_02846</t>
  </si>
  <si>
    <t>10.1 g_02846</t>
  </si>
  <si>
    <t>Ri-registrato_02846</t>
  </si>
  <si>
    <t>02846</t>
  </si>
  <si>
    <t>SUPPORT 100 EC</t>
  </si>
  <si>
    <t>SUPPOST 10 EC_02847</t>
  </si>
  <si>
    <t>PENCONAZOLE_02847</t>
  </si>
  <si>
    <t>SAPEC AGRO ITALIA SRL_02847</t>
  </si>
  <si>
    <t>NOCIVO PER GLI ORGANISMI ACQUATICI_02847</t>
  </si>
  <si>
    <t>FUNGICIDA_02847</t>
  </si>
  <si>
    <t>CONCENTRATO EMULSIONABILE_02847</t>
  </si>
  <si>
    <t>10.2 g_02847</t>
  </si>
  <si>
    <t>Autorizzato_02847</t>
  </si>
  <si>
    <t>02847</t>
  </si>
  <si>
    <t>SUPPOST 10 EC</t>
  </si>
  <si>
    <t>SUPRAFOS EC_02848</t>
  </si>
  <si>
    <t>PHOSMET_02848</t>
  </si>
  <si>
    <t>GOWAN COMERCIO INTERNACIONAL E SERVICOS, LIMITADA_02848</t>
  </si>
  <si>
    <t>(N) PERICOLOSO PER L'AMBIENTE_02848</t>
  </si>
  <si>
    <t>INSETTICIDA_02848</t>
  </si>
  <si>
    <t>CONCENTRATO EMULSIONABILE_02848</t>
  </si>
  <si>
    <t>17.7 g_02848</t>
  </si>
  <si>
    <t>Ri-registrato_02848</t>
  </si>
  <si>
    <t>02848</t>
  </si>
  <si>
    <t>SUPRAFOS EC</t>
  </si>
  <si>
    <t>SUPRAFOS WG_02849</t>
  </si>
  <si>
    <t>PHOSMET_02849</t>
  </si>
  <si>
    <t>GOWAN COMERCIO INTERNACIONAL E SERVICOS, LIMITADA_02849</t>
  </si>
  <si>
    <t>(N) PERICOLOSO PER L'AMBIENTE_02849</t>
  </si>
  <si>
    <t>INSETTICIDA_02849</t>
  </si>
  <si>
    <t>GRANULARE IDRODISPERSIBILE_02849</t>
  </si>
  <si>
    <t>23.5 g_02849</t>
  </si>
  <si>
    <t>Ri-registrato_02849</t>
  </si>
  <si>
    <t>02849</t>
  </si>
  <si>
    <t>SUPRAFOS WG</t>
  </si>
  <si>
    <t>SURFAL WG_02850</t>
  </si>
  <si>
    <t>FOSETYL-ALUMINIUM_02850</t>
  </si>
  <si>
    <t>CHEMINOVA AGRO ITALIA S.R.L._02850</t>
  </si>
  <si>
    <t>ESENTE DA CLASSIFICAZIONE DI PERICOLO_02850</t>
  </si>
  <si>
    <t>FUNGICIDA_02850</t>
  </si>
  <si>
    <t>GRANULARE IDRODISPERSIBILE_02850</t>
  </si>
  <si>
    <t>80.0 g_02850</t>
  </si>
  <si>
    <t>Autorizzato_02850</t>
  </si>
  <si>
    <t>02850</t>
  </si>
  <si>
    <t>SURFAL WG</t>
  </si>
  <si>
    <t>SUSCON_02851</t>
  </si>
  <si>
    <t>IMIDACLOPRID_02851</t>
  </si>
  <si>
    <t>NUFARM ITALIA S.R.L._02851</t>
  </si>
  <si>
    <t>(N) PERICOLOSO PER L'AMBIENTE_02851</t>
  </si>
  <si>
    <t>INSETTICIDA_02851</t>
  </si>
  <si>
    <t>GRANULARE_02851</t>
  </si>
  <si>
    <t>5.3 g_02851</t>
  </si>
  <si>
    <t>Autorizzato_02851</t>
  </si>
  <si>
    <t>02851</t>
  </si>
  <si>
    <t>SUSCON</t>
  </si>
  <si>
    <t>SWEEL 80 WG_02852</t>
  </si>
  <si>
    <t>SULPHUR (ZOLFO)_02852</t>
  </si>
  <si>
    <t>QUIMETAL INTERNACIONAL REGISTROS E INVERSIONES S.L._02852</t>
  </si>
  <si>
    <t>-_02852</t>
  </si>
  <si>
    <t>FUNGICIDA_02852</t>
  </si>
  <si>
    <t>MICROGRANULARE IDRODISPERSIBILE_02852</t>
  </si>
  <si>
    <t>80.0 g_02852</t>
  </si>
  <si>
    <t>Autorizzato_02852</t>
  </si>
  <si>
    <t>02852</t>
  </si>
  <si>
    <t>SWEEL 80 WG</t>
  </si>
  <si>
    <t>SWING EX-TRA_02853</t>
  </si>
  <si>
    <t>ETOXAZOLE_02853</t>
  </si>
  <si>
    <t>SUMITOMO CHEMICAL AGRO EUROPE S.A.S._02853</t>
  </si>
  <si>
    <t>(N) PERICOLOSO PER L'AMBIENTE_02853</t>
  </si>
  <si>
    <t>ACARICIDA_02853</t>
  </si>
  <si>
    <t>SOSPENSIONE CONCENTRATA_02853</t>
  </si>
  <si>
    <t>10.7 g_02853</t>
  </si>
  <si>
    <t>Autorizzato_02853</t>
  </si>
  <si>
    <t>02853</t>
  </si>
  <si>
    <t>SWING EX-TRA</t>
  </si>
  <si>
    <t>SWITCH_02854</t>
  </si>
  <si>
    <t>FLUDIOXONIL|CYPRODINIL_02854</t>
  </si>
  <si>
    <t>SYNGENTA ITALIA S.P.A._02854</t>
  </si>
  <si>
    <t>(N) PERICOLOSO PER L'AMBIENTE_02854</t>
  </si>
  <si>
    <t>FUNGICIDA_02854</t>
  </si>
  <si>
    <t>GRANULARE IDRODISPERSIBILE_02854</t>
  </si>
  <si>
    <t>25.0 g|37.5 g_02854</t>
  </si>
  <si>
    <t>Ri-registrato_02854</t>
  </si>
  <si>
    <t>02854</t>
  </si>
  <si>
    <t>SWITCH</t>
  </si>
  <si>
    <t>SWITCH HOBBY_02855</t>
  </si>
  <si>
    <t>FLUDIOXONIL|CYPRODINIL_02855</t>
  </si>
  <si>
    <t>COMPO ITALIA S.R.L._02855</t>
  </si>
  <si>
    <t>(N) PERICOLOSO PER L'AMBIENTE_02855</t>
  </si>
  <si>
    <t>FUNGICIDA_02855</t>
  </si>
  <si>
    <t>GRANULARE IDRODISPERSIBILE_02855</t>
  </si>
  <si>
    <t>25.0 g|37.5 g_02855</t>
  </si>
  <si>
    <t>Ri-registrato_02855</t>
  </si>
  <si>
    <t>02855</t>
  </si>
  <si>
    <t>SWITCH HOBBY</t>
  </si>
  <si>
    <t>SWITCH ONE_02856</t>
  </si>
  <si>
    <t>FLUDIOXONIL_02856</t>
  </si>
  <si>
    <t>SYNGENTA ITALIA S.P.A._02856</t>
  </si>
  <si>
    <t>(N) PERICOLOSO PER L'AMBIENTE|(XI) IRRITANTE_02856</t>
  </si>
  <si>
    <t>FUNGICIDA_02856</t>
  </si>
  <si>
    <t>GRANULARE IDRODISPERSIBILE_02856</t>
  </si>
  <si>
    <t>50.0 g_02856</t>
  </si>
  <si>
    <t>Autorizzato_02856</t>
  </si>
  <si>
    <t>02856</t>
  </si>
  <si>
    <t>SWITCH ONE</t>
  </si>
  <si>
    <t>SWORD UP_02857</t>
  </si>
  <si>
    <t>ETOFENPROX_02857</t>
  </si>
  <si>
    <t>SIPCAM ITALIA S.P.A._02857</t>
  </si>
  <si>
    <t>(N) PERICOLOSO PER L'AMBIENTE|(XI) IRRITANTE_02857</t>
  </si>
  <si>
    <t>INSETTICIDA_02857</t>
  </si>
  <si>
    <t>CONCENTRATO EMULSIONABILE_02857</t>
  </si>
  <si>
    <t>30.0 g_02857</t>
  </si>
  <si>
    <t>Ri-registrato_02857</t>
  </si>
  <si>
    <t>02857</t>
  </si>
  <si>
    <t>SWORD UP</t>
  </si>
  <si>
    <t>SYDERA_02858</t>
  </si>
  <si>
    <t>PSEUDOMONAS SP. STRAIN DSMZ 13134_02858</t>
  </si>
  <si>
    <t>GREEN RAVENNA S.R.L._02858</t>
  </si>
  <si>
    <t>-_02858</t>
  </si>
  <si>
    <t>FUNGICIDA_02858</t>
  </si>
  <si>
    <t>POLVERE BAGNABILE_02858</t>
  </si>
  <si>
    <t>3.0 %_02858</t>
  </si>
  <si>
    <t>Autorizzato_02858</t>
  </si>
  <si>
    <t>02858</t>
  </si>
  <si>
    <t>SYDERA</t>
  </si>
  <si>
    <t>SYLLIT 355 SC_02859</t>
  </si>
  <si>
    <t>DODINE_02859</t>
  </si>
  <si>
    <t>ARYSTA LIFESCIENCE BENELUX SPRL_02859</t>
  </si>
  <si>
    <t>(XI) IRRITANTE_02859</t>
  </si>
  <si>
    <t>FUNGICIDA_02859</t>
  </si>
  <si>
    <t>SOSPENSIONE CONCENTRATA_02859</t>
  </si>
  <si>
    <t>35.0 g_02859</t>
  </si>
  <si>
    <t>Autorizzato_02859</t>
  </si>
  <si>
    <t>02859</t>
  </si>
  <si>
    <t>SYLLIT 355 SC</t>
  </si>
  <si>
    <t>SYLLIT 65_02860</t>
  </si>
  <si>
    <t>DODINE_02860</t>
  </si>
  <si>
    <t>ARYSTA LIFESCIENCE BENELUX SPRL_02860</t>
  </si>
  <si>
    <t>(N) PERICOLOSO PER L'AMBIENTE|(XN) NOCIVO_02860</t>
  </si>
  <si>
    <t>FUNGICIDA_02860</t>
  </si>
  <si>
    <t>GRANULARE IDRODISPERSIBILE_02860</t>
  </si>
  <si>
    <t>65.0 g_02860</t>
  </si>
  <si>
    <t>Autorizzato_02860</t>
  </si>
  <si>
    <t>02860</t>
  </si>
  <si>
    <t>SYLLIT 65</t>
  </si>
  <si>
    <t>SYLLIT FLO_02861</t>
  </si>
  <si>
    <t>DODINE_02861</t>
  </si>
  <si>
    <t>ARYSTA LIFESCIENCE BENELUX SPRL_02861</t>
  </si>
  <si>
    <t>(XI) IRRITANTE_02861</t>
  </si>
  <si>
    <t>FUNGICIDA_02861</t>
  </si>
  <si>
    <t>SOSPENSIONE CONCENTRATA_02861</t>
  </si>
  <si>
    <t>39.6 g_02861</t>
  </si>
  <si>
    <t>Autorizzato_02861</t>
  </si>
  <si>
    <t>02861</t>
  </si>
  <si>
    <t>SYLLIT FLO</t>
  </si>
  <si>
    <t>SYNEIS FLY_02862</t>
  </si>
  <si>
    <t>SPINOSAD_02862</t>
  </si>
  <si>
    <t>DOW AGROSCIENCES ITALIA S.R.L._02862</t>
  </si>
  <si>
    <t>ESENTE DA CLASSIFICAZIONE DI PERICOLO_02862</t>
  </si>
  <si>
    <t>INSETTICIDA_02862</t>
  </si>
  <si>
    <t>ESCA CONCENTRATA_02862</t>
  </si>
  <si>
    <t>0.0 %_02862</t>
  </si>
  <si>
    <t>Autorizzato_02862</t>
  </si>
  <si>
    <t>02862</t>
  </si>
  <si>
    <t>SYNEIS FLY</t>
  </si>
  <si>
    <t>SYNEIS SC_02863</t>
  </si>
  <si>
    <t>SPINOSAD_02863</t>
  </si>
  <si>
    <t>DOW AGROSCIENCES ITALIA S.R.L._02863</t>
  </si>
  <si>
    <t>-_02863</t>
  </si>
  <si>
    <t>INSETTICIDA_02863</t>
  </si>
  <si>
    <t>SOSPENSIONE CONCENTRATA_02863</t>
  </si>
  <si>
    <t>12.0 g_02863</t>
  </si>
  <si>
    <t>Autorizzato_02863</t>
  </si>
  <si>
    <t>02863</t>
  </si>
  <si>
    <t>SYNEIS SC</t>
  </si>
  <si>
    <t>SYNERO_02864</t>
  </si>
  <si>
    <t>TRICLOPYR|AMINOPYRALID_02864</t>
  </si>
  <si>
    <t>DOW AGROSCIENCES ITALIA S.R.L._02864</t>
  </si>
  <si>
    <t>ESENTE DA CLASSIFICAZIONE DI PERICOLO_02864</t>
  </si>
  <si>
    <t>DISERBANTE_02864</t>
  </si>
  <si>
    <t>CONCENTRATO SOLUBILE_02864</t>
  </si>
  <si>
    <t>16.1 g|2.2 g_02864</t>
  </si>
  <si>
    <t>Autorizzato provvisoriamente_02864</t>
  </si>
  <si>
    <t>02864</t>
  </si>
  <si>
    <t>SYNERO</t>
  </si>
  <si>
    <t>SYSTHANE 20 EW_02865</t>
  </si>
  <si>
    <t>MYCLOBUTANIL_02865</t>
  </si>
  <si>
    <t>DOW AGROSCIENCES ITALIA S.R.L._02865</t>
  </si>
  <si>
    <t>(N) PERICOLOSO PER L'AMBIENTE|(XN) NOCIVO_02865</t>
  </si>
  <si>
    <t>FUNGICIDA_02865</t>
  </si>
  <si>
    <t>EMULSIONE OLIO/ACQUA_02865</t>
  </si>
  <si>
    <t>20.0 g_02865</t>
  </si>
  <si>
    <t>Autorizzato_02865</t>
  </si>
  <si>
    <t>02865</t>
  </si>
  <si>
    <t>SYSTHANE 20 EW</t>
  </si>
  <si>
    <t>SYSTHANE 4,5 PLUS_02866</t>
  </si>
  <si>
    <t>MYCLOBUTANIL_02866</t>
  </si>
  <si>
    <t>DOW AGROSCIENCES ITALIA S.R.L._02866</t>
  </si>
  <si>
    <t>NOCIVO PER GLI ORGANISMI ACQUATICI_02866</t>
  </si>
  <si>
    <t>FUNGICIDA_02866</t>
  </si>
  <si>
    <t>EMULSIONE OLIO/ACQUA_02866</t>
  </si>
  <si>
    <t>4.5 %_02866</t>
  </si>
  <si>
    <t>Autorizzato_02866</t>
  </si>
  <si>
    <t>02866</t>
  </si>
  <si>
    <t>SYSTHANE 4,5 PLUS</t>
  </si>
  <si>
    <t>SYSTHANE LS_02867</t>
  </si>
  <si>
    <t>MYCLOBUTANIL_02867</t>
  </si>
  <si>
    <t>DOW AGROSCIENCES ITALIA S.R.L._02867</t>
  </si>
  <si>
    <t>(N) PERICOLOSO PER L'AMBIENTE|(XI) IRRITANTE_02867</t>
  </si>
  <si>
    <t>FUNGICIDA_02867</t>
  </si>
  <si>
    <t>EMULSIONE OLIO/ACQUA_02867</t>
  </si>
  <si>
    <t>4.6 g_02867</t>
  </si>
  <si>
    <t>Autorizzato_02867</t>
  </si>
  <si>
    <t>02867</t>
  </si>
  <si>
    <t>SYSTHANE LS</t>
  </si>
  <si>
    <t>SYSTIVA_02868</t>
  </si>
  <si>
    <t>FLUXAPYROXAD_02868</t>
  </si>
  <si>
    <t>BASF ITALIA S.P.A._02868</t>
  </si>
  <si>
    <t>(XN) NOCIVO|(N) PERICOLOSO PER L'AMBIENTE_02868</t>
  </si>
  <si>
    <t>FUNGICIDA_02868</t>
  </si>
  <si>
    <t>SOSPENSIONE CONCENTRATA PER CONCIA_02868</t>
  </si>
  <si>
    <t>28.7 g_02868</t>
  </si>
  <si>
    <t>Autorizzato_02868</t>
  </si>
  <si>
    <t>02868</t>
  </si>
  <si>
    <t>SYSTIVA</t>
  </si>
  <si>
    <t>28.7 g</t>
  </si>
  <si>
    <t>TAAQAT_02869</t>
  </si>
  <si>
    <t>CYPROCONAZOLE_02869</t>
  </si>
  <si>
    <t>SHARDA CROPCHEM LIMITED_02869</t>
  </si>
  <si>
    <t>(N) PERICOLOSO PER L'AMBIENTE|(XN) NOCIVO_02869</t>
  </si>
  <si>
    <t>FUNGICIDA_02869</t>
  </si>
  <si>
    <t>GRANULARE IDRODISPERSIBILE_02869</t>
  </si>
  <si>
    <t>10.0 g_02869</t>
  </si>
  <si>
    <t>Autorizzato_02869</t>
  </si>
  <si>
    <t>02869</t>
  </si>
  <si>
    <t>TAAQAT</t>
  </si>
  <si>
    <t>TACHIGAREN 70 WP_02870</t>
  </si>
  <si>
    <t>HYMEXAZOL_02870</t>
  </si>
  <si>
    <t>MITSUI CHEMICALS EUROPE GMBH_02870</t>
  </si>
  <si>
    <t>(XN) NOCIVO_02870</t>
  </si>
  <si>
    <t>FUNGICIDA_02870</t>
  </si>
  <si>
    <t>POLVERE BAGNABILE_02870</t>
  </si>
  <si>
    <t>70.0 g_02870</t>
  </si>
  <si>
    <t>Autorizzato_02870</t>
  </si>
  <si>
    <t>02870</t>
  </si>
  <si>
    <t>TACHIGAREN 70 WP</t>
  </si>
  <si>
    <t>HYMEXAZOL</t>
  </si>
  <si>
    <t>MITSUI CHEMICALS EUROPE GMBH</t>
  </si>
  <si>
    <t>TAIFUN JARDIN_02871</t>
  </si>
  <si>
    <t>GLYPHOSATE_02871</t>
  </si>
  <si>
    <t>ADAMA DEUTSCHLAND GMBH_02871</t>
  </si>
  <si>
    <t>ESENTE DA CLASSIFICAZIONE DI PERICOLO_02871</t>
  </si>
  <si>
    <t>DISERBANTE_02871</t>
  </si>
  <si>
    <t>CONCENTRATO EMULSIONABILE_02871</t>
  </si>
  <si>
    <t>30.8 g_02871</t>
  </si>
  <si>
    <t>Autorizzato_02871</t>
  </si>
  <si>
    <t>02871</t>
  </si>
  <si>
    <t>TAIFUN JARDIN</t>
  </si>
  <si>
    <t>TAIFUN MK CL_02872</t>
  </si>
  <si>
    <t>GLYPHOSATE_02872</t>
  </si>
  <si>
    <t>ADAMA DEUTSCHLAND GMBH_02872</t>
  </si>
  <si>
    <t>ESENTE DA CLASSIFICAZIONE DI PERICOLO_02872</t>
  </si>
  <si>
    <t>DISERBANTE_02872</t>
  </si>
  <si>
    <t>CONCENTRATO SOLUBILE_02872</t>
  </si>
  <si>
    <t>30.8 g_02872</t>
  </si>
  <si>
    <t>Autorizzato_02872</t>
  </si>
  <si>
    <t>02872</t>
  </si>
  <si>
    <t>TAIFUN MK CL</t>
  </si>
  <si>
    <t>TAIREL F_02873</t>
  </si>
  <si>
    <t>BENALAXYL|FOLPET_02873</t>
  </si>
  <si>
    <t>FMC CHEMICAL SPRL_02873</t>
  </si>
  <si>
    <t>(N) PERICOLOSO PER L'AMBIENTE|(XN) NOCIVO_02873</t>
  </si>
  <si>
    <t>FUNGICIDA_02873</t>
  </si>
  <si>
    <t>SOSPENSIONE CONCENTRATA_02873</t>
  </si>
  <si>
    <t>5.0 g|31.9 g_02873</t>
  </si>
  <si>
    <t>Ri-registrato_02873</t>
  </si>
  <si>
    <t>02873</t>
  </si>
  <si>
    <t>TAIREL F</t>
  </si>
  <si>
    <t>TAIREL F LIQUID_02874</t>
  </si>
  <si>
    <t>BENALAXYL|FOLPET_02874</t>
  </si>
  <si>
    <t>FMC CHEMICAL SPRL_02874</t>
  </si>
  <si>
    <t>(XN) NOCIVO|(N) PERICOLOSO PER L'AMBIENTE_02874</t>
  </si>
  <si>
    <t>FUNGICIDA_02874</t>
  </si>
  <si>
    <t>SOSPENSIONE CONCENTRATA_02874</t>
  </si>
  <si>
    <t>5.0 g|31.9 g_02874</t>
  </si>
  <si>
    <t>Ri-registrato_02874</t>
  </si>
  <si>
    <t>02874</t>
  </si>
  <si>
    <t>TAIREL F LIQUID</t>
  </si>
  <si>
    <t>TAIREL M 8-65_02875</t>
  </si>
  <si>
    <t>BENALAXYL|MANCOZEB_02875</t>
  </si>
  <si>
    <t>FMC CHEMICAL SPRL_02875</t>
  </si>
  <si>
    <t>(XI) IRRITANTE|(N) PERICOLOSO PER L'AMBIENTE_02875</t>
  </si>
  <si>
    <t>FUNGICIDA_02875</t>
  </si>
  <si>
    <t>POLVERE BAGNABILE_02875</t>
  </si>
  <si>
    <t>8.0 g|65.0 g_02875</t>
  </si>
  <si>
    <t>Ri-registrato_02875</t>
  </si>
  <si>
    <t>02875</t>
  </si>
  <si>
    <t>TAIREL M 8-65</t>
  </si>
  <si>
    <t>TAIREL M 8-65 BLU_02876</t>
  </si>
  <si>
    <t>BENALAXYL|MANCOZEB_02876</t>
  </si>
  <si>
    <t>FMC CHEMICAL SPRL_02876</t>
  </si>
  <si>
    <t>(N) PERICOLOSO PER L'AMBIENTE|(XN) NOCIVO_02876</t>
  </si>
  <si>
    <t>FUNGICIDA_02876</t>
  </si>
  <si>
    <t>POLVERE BAGNABILE_02876</t>
  </si>
  <si>
    <t>8.0 g|65.0 g_02876</t>
  </si>
  <si>
    <t>Ri-registrato_02876</t>
  </si>
  <si>
    <t>02876</t>
  </si>
  <si>
    <t>TAIREL M 8-65 BLU</t>
  </si>
  <si>
    <t>TAIREL R 4-33_02877</t>
  </si>
  <si>
    <t>BENALAXYL|COPPER OXYCHLORIDE_02877</t>
  </si>
  <si>
    <t>FMC CHEMICAL SPRL_02877</t>
  </si>
  <si>
    <t>(N) PERICOLOSO PER L'AMBIENTE|(XI) IRRITANTE_02877</t>
  </si>
  <si>
    <t>FUNGICIDA_02877</t>
  </si>
  <si>
    <t>POLVERE BAGNABILE_02877</t>
  </si>
  <si>
    <t>4.0 g|33.0 g_02877</t>
  </si>
  <si>
    <t>Autorizzato_02877</t>
  </si>
  <si>
    <t>02877</t>
  </si>
  <si>
    <t>TAIREL R 4-33</t>
  </si>
  <si>
    <t>TAIREL R 4-33 BLU_02878</t>
  </si>
  <si>
    <t>BENALAXYL|COPPER OXYCHLORIDE_02878</t>
  </si>
  <si>
    <t>FMC CHEMICAL SPRL_02878</t>
  </si>
  <si>
    <t>(N) PERICOLOSO PER L'AMBIENTE|(XI) IRRITANTE_02878</t>
  </si>
  <si>
    <t>FUNGICIDA_02878</t>
  </si>
  <si>
    <t>POLVERE BAGNABILE_02878</t>
  </si>
  <si>
    <t>4.0 g|33.0 g_02878</t>
  </si>
  <si>
    <t>Ri-registrato_02878</t>
  </si>
  <si>
    <t>02878</t>
  </si>
  <si>
    <t>TAIREL R 4-33 BLU</t>
  </si>
  <si>
    <t>TAKUMI_02879</t>
  </si>
  <si>
    <t>CYFLUFENAMID_02879</t>
  </si>
  <si>
    <t>NISSO CHEMICAL EUROPE GMBH_02879</t>
  </si>
  <si>
    <t>(N) PERICOLOSO PER L'AMBIENTE_02879</t>
  </si>
  <si>
    <t>FUNGICIDA_02879</t>
  </si>
  <si>
    <t>SOSPENSIONE CONCENTRATA_02879</t>
  </si>
  <si>
    <t>10.0 g_02879</t>
  </si>
  <si>
    <t>Autorizzato_02879</t>
  </si>
  <si>
    <t>02879</t>
  </si>
  <si>
    <t>TAKUMI</t>
  </si>
  <si>
    <t>TALENDO_02880</t>
  </si>
  <si>
    <t>PROQUINAZID_02880</t>
  </si>
  <si>
    <t>DU PONT DE NEMOURS ITALIANA S.R.L._02880</t>
  </si>
  <si>
    <t>(N) PERICOLOSO PER L'AMBIENTE|(XN) NOCIVO_02880</t>
  </si>
  <si>
    <t>FUNGICIDA_02880</t>
  </si>
  <si>
    <t>CONCENTRATO EMULSIONABILE_02880</t>
  </si>
  <si>
    <t>20.5 g_02880</t>
  </si>
  <si>
    <t>Autorizzato provvisoriamente_02880</t>
  </si>
  <si>
    <t>02880</t>
  </si>
  <si>
    <t>TALENDO</t>
  </si>
  <si>
    <t>PROQUINAZID</t>
  </si>
  <si>
    <t>TALENDO EXTRA_02881</t>
  </si>
  <si>
    <t>TETRACONAZOLE|PROQUINAZID_02881</t>
  </si>
  <si>
    <t>DU PONT DE NEMOURS ITALIANA S.R.L._02881</t>
  </si>
  <si>
    <t>(N) PERICOLOSO PER L'AMBIENTE|(XN) NOCIVO_02881</t>
  </si>
  <si>
    <t>FUNGICIDA_02881</t>
  </si>
  <si>
    <t>CONCENTRATO EMULSIONABILE_02881</t>
  </si>
  <si>
    <t>8.0 g|16.1 g_02881</t>
  </si>
  <si>
    <t>Autorizzato_02881</t>
  </si>
  <si>
    <t>02881</t>
  </si>
  <si>
    <t>TALENDO EXTRA</t>
  </si>
  <si>
    <t>TALISMA EC_02882</t>
  </si>
  <si>
    <t>CYPERMETHRIN|PIPERONYL BUTOXIDE_02882</t>
  </si>
  <si>
    <t>ARYSTA LIFESCIENCE BENELUX SPRL_02882</t>
  </si>
  <si>
    <t>(N) PERICOLOSO PER L'AMBIENTE|(XN) NOCIVO_02882</t>
  </si>
  <si>
    <t>INSETTICIDA_02882</t>
  </si>
  <si>
    <t>CONCENTRATO EMULSIONABILE_02882</t>
  </si>
  <si>
    <t>7.9 g|22.5 g_02882</t>
  </si>
  <si>
    <t>Autorizzato in regime di Riconoscimento Reciproco_02882</t>
  </si>
  <si>
    <t>02882</t>
  </si>
  <si>
    <t>TALISMA EC</t>
  </si>
  <si>
    <t>CYPERMETHRIN|PIPERONYL BUTOXIDE</t>
  </si>
  <si>
    <t>7.9 g|22.5 g</t>
  </si>
  <si>
    <t>TALISMA UL_02883</t>
  </si>
  <si>
    <t>CYPERMETHRIN|PIPERONYL BUTOXIDE_02883</t>
  </si>
  <si>
    <t>ARYSTA LIFESCIENCE BENELUX SPRL_02883</t>
  </si>
  <si>
    <t>(N) PERICOLOSO PER L'AMBIENTE|(XI) IRRITANTE_02883</t>
  </si>
  <si>
    <t>INSETTICIDA_02883</t>
  </si>
  <si>
    <t>LIQUIDO (SENZA DILUIZIONE)_02883</t>
  </si>
  <si>
    <t>2.2 g|6.4 g_02883</t>
  </si>
  <si>
    <t>Autorizzato_02883</t>
  </si>
  <si>
    <t>02883</t>
  </si>
  <si>
    <t>TALISMA UL</t>
  </si>
  <si>
    <t>2.2 g|6.4 g</t>
  </si>
  <si>
    <t>TAMIFUM_02884</t>
  </si>
  <si>
    <t>METAM POTASSIUM_02884</t>
  </si>
  <si>
    <t>TAMINCO ITALIA S.R.L._02884</t>
  </si>
  <si>
    <t>(C) CORROSIVO|(N) PERICOLOSO PER L'AMBIENTE_02884</t>
  </si>
  <si>
    <t>INSETTICIDA-DISERBANTE_02884</t>
  </si>
  <si>
    <t>CONCENTRATO SOLUBILE_02884</t>
  </si>
  <si>
    <t>39.1 g_02884</t>
  </si>
  <si>
    <t>Autorizzato_02884</t>
  </si>
  <si>
    <t>02884</t>
  </si>
  <si>
    <t>TAMIFUM</t>
  </si>
  <si>
    <t>METAM POTASSIUM</t>
  </si>
  <si>
    <t>39.1 g</t>
  </si>
  <si>
    <t>TAMIFUM FORTE_02885</t>
  </si>
  <si>
    <t>METAM POTASSIUM_02885</t>
  </si>
  <si>
    <t>TAMINCO ITALIA S.R.L._02885</t>
  </si>
  <si>
    <t>(C) CORROSIVO|(N) PERICOLOSO PER L'AMBIENTE_02885</t>
  </si>
  <si>
    <t>FUNGICIDA-NEMATOCIDA-INSETTICIDA-DISERBANTE_02885</t>
  </si>
  <si>
    <t>SOSPENSIONE CONCENTRATA_02885</t>
  </si>
  <si>
    <t>54.0 g_02885</t>
  </si>
  <si>
    <t>Autorizzato_02885</t>
  </si>
  <si>
    <t>02885</t>
  </si>
  <si>
    <t>TAMIFUM FORTE</t>
  </si>
  <si>
    <t>TAMISOL 510_02886</t>
  </si>
  <si>
    <t>METAM SODIUM_02886</t>
  </si>
  <si>
    <t>TAMINCO ITALIA S.R.L._02886</t>
  </si>
  <si>
    <t>(C) CORROSIVO|(N) PERICOLOSO PER L'AMBIENTE_02886</t>
  </si>
  <si>
    <t>FUNGICIDA-NEMATOCIDA-INSETTICIDA-DISERBANTE_02886</t>
  </si>
  <si>
    <t>CONCENTRATO SOLUBILE_02886</t>
  </si>
  <si>
    <t>42.1 g_02886</t>
  </si>
  <si>
    <t>Autorizzato_02886</t>
  </si>
  <si>
    <t>02886</t>
  </si>
  <si>
    <t>TAMISOL 510</t>
  </si>
  <si>
    <t>TARGA FLO_02887</t>
  </si>
  <si>
    <t>QUIZALOFOP-P-ETHYL_02887</t>
  </si>
  <si>
    <t>NISSAN CHEMICAL EUROPE S.A.R.L._02887</t>
  </si>
  <si>
    <t>(N) PERICOLOSO PER L'AMBIENTE|(XI) IRRITANTE_02887</t>
  </si>
  <si>
    <t>DISERBANTE_02887</t>
  </si>
  <si>
    <t>SOSPENSIONE CONCENTRATA_02887</t>
  </si>
  <si>
    <t>4.9 g_02887</t>
  </si>
  <si>
    <t>Ri-registrato_02887</t>
  </si>
  <si>
    <t>02887</t>
  </si>
  <si>
    <t>TARGA FLO</t>
  </si>
  <si>
    <t>TARGET_02888</t>
  </si>
  <si>
    <t>SULPHUR (ZOLFO)_02888</t>
  </si>
  <si>
    <t>GREEN RAVENNA S.R.L._02888</t>
  </si>
  <si>
    <t>(XI) IRRITANTE_02888</t>
  </si>
  <si>
    <t>FUNGICIDA_02888</t>
  </si>
  <si>
    <t>POLVERE BAGNABILE_02888</t>
  </si>
  <si>
    <t>80.0 g_02888</t>
  </si>
  <si>
    <t>Autorizzato_02888</t>
  </si>
  <si>
    <t>02888</t>
  </si>
  <si>
    <t>TARGET</t>
  </si>
  <si>
    <t>TARGET WG_02889</t>
  </si>
  <si>
    <t>METAMITRON_02889</t>
  </si>
  <si>
    <t>UPL EUROPE L.T.D._02889</t>
  </si>
  <si>
    <t>(N) PERICOLOSO PER L'AMBIENTE|(XN) NOCIVO_02889</t>
  </si>
  <si>
    <t>DISERBANTE_02889</t>
  </si>
  <si>
    <t>GRANULARE IDRODISPERSIBILE_02889</t>
  </si>
  <si>
    <t>70.0 g_02889</t>
  </si>
  <si>
    <t>Autorizzato_02889</t>
  </si>
  <si>
    <t>02889</t>
  </si>
  <si>
    <t>TARGET WG</t>
  </si>
  <si>
    <t>TARIKA_02890</t>
  </si>
  <si>
    <t>TRIBENURON_02890</t>
  </si>
  <si>
    <t>LAINCO S.A._02890</t>
  </si>
  <si>
    <t>-_02890</t>
  </si>
  <si>
    <t>DISERBANTE_02890</t>
  </si>
  <si>
    <t>GRANULARE IDRODISPERSIBILE_02890</t>
  </si>
  <si>
    <t>75.0 g_02890</t>
  </si>
  <si>
    <t>Autorizzato con procedura zonale_02890</t>
  </si>
  <si>
    <t>02890</t>
  </si>
  <si>
    <t>TARIKA</t>
  </si>
  <si>
    <t>TASIS_02891</t>
  </si>
  <si>
    <t>MYCLOBUTANIL_02891</t>
  </si>
  <si>
    <t>INDOFIL INDUSTRIES LTD_02891</t>
  </si>
  <si>
    <t>-_02891</t>
  </si>
  <si>
    <t>FUNGICIDA_02891</t>
  </si>
  <si>
    <t>SOSPENSIONE CONCENTRATA_02891</t>
  </si>
  <si>
    <t>5.0 g_02891</t>
  </si>
  <si>
    <t>Autorizzato_02891</t>
  </si>
  <si>
    <t>02891</t>
  </si>
  <si>
    <t>TASIS</t>
  </si>
  <si>
    <t>TAU AL_02892</t>
  </si>
  <si>
    <t>TAU-FLUVALINATE_02892</t>
  </si>
  <si>
    <t>ADAMA IRVITA N.V._02892</t>
  </si>
  <si>
    <t>ESENTE DA CLASSIFICAZIONE DI PERICOLO_02892</t>
  </si>
  <si>
    <t>INSETTICIDA_02892</t>
  </si>
  <si>
    <t>LIQUIDO (SENZA DILUIZIONE)_02892</t>
  </si>
  <si>
    <t>0.0 g_02892</t>
  </si>
  <si>
    <t>Autorizzato_02892</t>
  </si>
  <si>
    <t>02892</t>
  </si>
  <si>
    <t>TAU AL</t>
  </si>
  <si>
    <t>TAU AL 240 EW_02893</t>
  </si>
  <si>
    <t>TAU-FLUVALINATE_02893</t>
  </si>
  <si>
    <t>ADAMA IRVITA N.V._02893</t>
  </si>
  <si>
    <t>(N) PERICOLOSO PER L'AMBIENTE|(XN) NOCIVO_02893</t>
  </si>
  <si>
    <t>INSETTICIDA_02893</t>
  </si>
  <si>
    <t>POLVERE BAGNABILE_02893</t>
  </si>
  <si>
    <t>21.4 g_02893</t>
  </si>
  <si>
    <t>Ri-registrato_02893</t>
  </si>
  <si>
    <t>02893</t>
  </si>
  <si>
    <t>TAU AL 240 EW</t>
  </si>
  <si>
    <t>TB 20 DG_02894</t>
  </si>
  <si>
    <t>TEBUCONAZOLE_02894</t>
  </si>
  <si>
    <t>SHARDA CROPCHEM LIMITED_02894</t>
  </si>
  <si>
    <t>(N) PERICOLOSO PER L'AMBIENTE|(XN) NOCIVO_02894</t>
  </si>
  <si>
    <t>FUNGICIDA_02894</t>
  </si>
  <si>
    <t>GRANULARE IDRODISPERSIBILE_02894</t>
  </si>
  <si>
    <t>20.0 g_02894</t>
  </si>
  <si>
    <t>Autorizzato_02894</t>
  </si>
  <si>
    <t>02894</t>
  </si>
  <si>
    <t>TB 20 DG</t>
  </si>
  <si>
    <t>TB 25 WG_02895</t>
  </si>
  <si>
    <t>TEBUCONAZOLE_02895</t>
  </si>
  <si>
    <t>SHARDA CROPCHEM LIMITED_02895</t>
  </si>
  <si>
    <t>(N) PERICOLOSO PER L'AMBIENTE|(XN) NOCIVO_02895</t>
  </si>
  <si>
    <t>FUNGICIDA_02895</t>
  </si>
  <si>
    <t>GRANULARE IDRODISPERSIBILE_02895</t>
  </si>
  <si>
    <t>25.0 g_02895</t>
  </si>
  <si>
    <t>Autorizzato_02895</t>
  </si>
  <si>
    <t>02895</t>
  </si>
  <si>
    <t>TB 25 WG</t>
  </si>
  <si>
    <t>TB FLOW_02896</t>
  </si>
  <si>
    <t>TEBUCONAZOLE_02896</t>
  </si>
  <si>
    <t>SHARDA CROPCHEM LIMITED_02896</t>
  </si>
  <si>
    <t>NOCIVO PER GLI ORGANISMI ACQUATICI_02896</t>
  </si>
  <si>
    <t>FUNGICIDA_02896</t>
  </si>
  <si>
    <t>SOSPENSIONE CONCENTRATA_02896</t>
  </si>
  <si>
    <t>4.4 g_02896</t>
  </si>
  <si>
    <t>Autorizzato_02896</t>
  </si>
  <si>
    <t>02896</t>
  </si>
  <si>
    <t>TB FLOW</t>
  </si>
  <si>
    <t>TEBPRO_02897</t>
  </si>
  <si>
    <t>TEBUCONAZOLE|PROTHIOCONAZOLE_02897</t>
  </si>
  <si>
    <t>AGCHEM ACCESS LTD._02897</t>
  </si>
  <si>
    <t>(XN) NOCIVO|(N) PERICOLOSO PER L'AMBIENTE_02897</t>
  </si>
  <si>
    <t>FUNGICIDA_02897</t>
  </si>
  <si>
    <t>CONCENTRATO EMULSIONABILE_02897</t>
  </si>
  <si>
    <t>125.0 g/l|125.0 g/l_02897</t>
  </si>
  <si>
    <t>Autorizzato_02897</t>
  </si>
  <si>
    <t>02897</t>
  </si>
  <si>
    <t>TEBPRO</t>
  </si>
  <si>
    <t>125.0 g/l|125.0 g/l</t>
  </si>
  <si>
    <t>TEBUSHA NEW_02898</t>
  </si>
  <si>
    <t>TEBUCONAZOLE_02898</t>
  </si>
  <si>
    <t>SHARDA EUROPE B.V.B.A._02898</t>
  </si>
  <si>
    <t>(N) PERICOLOSO PER L'AMBIENTE|(XN) NOCIVO_02898</t>
  </si>
  <si>
    <t>FUNGICIDA_02898</t>
  </si>
  <si>
    <t>GRANULARE IDRODISPERSIBILE_02898</t>
  </si>
  <si>
    <t>25.0 g_02898</t>
  </si>
  <si>
    <t>Autorizzato_02898</t>
  </si>
  <si>
    <t>02898</t>
  </si>
  <si>
    <t>TEBUSHA NEW</t>
  </si>
  <si>
    <t>TEBUSIP 46_02899</t>
  </si>
  <si>
    <t>TEBUCONAZOLE_02899</t>
  </si>
  <si>
    <t>OXON ITALIA S.P.A._02899</t>
  </si>
  <si>
    <t>ESENTE DA CLASSIFICAZIONE DI PERICOLO_02899</t>
  </si>
  <si>
    <t>FUNGICIDA_02899</t>
  </si>
  <si>
    <t>EMULSIONE OLIO/ACQUA_02899</t>
  </si>
  <si>
    <t>4.7 g_02899</t>
  </si>
  <si>
    <t>Autorizzato_02899</t>
  </si>
  <si>
    <t>02899</t>
  </si>
  <si>
    <t>TEBUSIP 46</t>
  </si>
  <si>
    <t>TEBUSIP COMBI_02900</t>
  </si>
  <si>
    <t>SULPHUR (ZOLFO)|TEBUCONAZOLE_02900</t>
  </si>
  <si>
    <t>OXON ITALIA S.P.A._02900</t>
  </si>
  <si>
    <t>(XI) IRRITANTE_02900</t>
  </si>
  <si>
    <t>FUNGICIDA_02900</t>
  </si>
  <si>
    <t>GRANULARE IDRODISPERSIBILE_02900</t>
  </si>
  <si>
    <t>70.0 g|4.5 g_02900</t>
  </si>
  <si>
    <t>Autorizzato_02900</t>
  </si>
  <si>
    <t>02900</t>
  </si>
  <si>
    <t>TEBUSIP COMBI</t>
  </si>
  <si>
    <t>TEBUZOL S DISPERSS_02901</t>
  </si>
  <si>
    <t>SULPHUR (ZOLFO)|TEBUCONAZOLE_02901</t>
  </si>
  <si>
    <t>BAYER CROPSCIENCE S.R.L._02901</t>
  </si>
  <si>
    <t>(XI) IRRITANTE_02901</t>
  </si>
  <si>
    <t>FUNGICIDA_02901</t>
  </si>
  <si>
    <t>GRANULARE IDRODISPERSIBILE_02901</t>
  </si>
  <si>
    <t>70.0 g|4.5 g_02901</t>
  </si>
  <si>
    <t>Autorizzato_02901</t>
  </si>
  <si>
    <t>02901</t>
  </si>
  <si>
    <t>TEBUZOL S DISPERSS</t>
  </si>
  <si>
    <t>TECNIFOS E 40_02902</t>
  </si>
  <si>
    <t>CHLORPYRIFOS_02902</t>
  </si>
  <si>
    <t>DOW AGROSCIENCES ITALIA S.R.L._02902</t>
  </si>
  <si>
    <t>(N) PERICOLOSO PER L'AMBIENTE|(XN) NOCIVO_02902</t>
  </si>
  <si>
    <t>INSETTICIDA_02902</t>
  </si>
  <si>
    <t>CONCENTRATO EMULSIONABILE_02902</t>
  </si>
  <si>
    <t>44.5 g_02902</t>
  </si>
  <si>
    <t>Autorizzato_02902</t>
  </si>
  <si>
    <t>02902</t>
  </si>
  <si>
    <t>TECNIFOS E 40</t>
  </si>
  <si>
    <t>TECNIFOS M 22_02903</t>
  </si>
  <si>
    <t>CHLORPYRIFOS-METHYL_02903</t>
  </si>
  <si>
    <t>DOW AGROSCIENCES ITALIA S.R.L._02903</t>
  </si>
  <si>
    <t>(N) PERICOLOSO PER L'AMBIENTE|(XI) IRRITANTE_02903</t>
  </si>
  <si>
    <t>INSETTICIDA_02903</t>
  </si>
  <si>
    <t>CONCENTRATO EMULSIONABILE_02903</t>
  </si>
  <si>
    <t>21.4 g_02903</t>
  </si>
  <si>
    <t>Ri-registrato_02903</t>
  </si>
  <si>
    <t>02903</t>
  </si>
  <si>
    <t>TECNIFOS M 22</t>
  </si>
  <si>
    <t>TECNIGARD 22 WP_02904</t>
  </si>
  <si>
    <t>BEAUVERIA BASSIANA STRAINS ATCC 74040 AND GHA_02904</t>
  </si>
  <si>
    <t>TECNITERRA S.R.L._02904</t>
  </si>
  <si>
    <t>ESENTE DA CLASSIFICAZIONE DI PERICOLO_02904</t>
  </si>
  <si>
    <t>INSETTICIDA_02904</t>
  </si>
  <si>
    <t>POLVERE BAGNABILE_02904</t>
  </si>
  <si>
    <t>22.0 g_02904</t>
  </si>
  <si>
    <t>Autorizzato_02904</t>
  </si>
  <si>
    <t>02904</t>
  </si>
  <si>
    <t>TECNIGARD 22 WP</t>
  </si>
  <si>
    <t>TECNITERRA S.R.L.</t>
  </si>
  <si>
    <t>TECTO 20 S_02905</t>
  </si>
  <si>
    <t>THIABENDAZOLE_02905</t>
  </si>
  <si>
    <t>SYNGENTA ITALIA S.P.A._02905</t>
  </si>
  <si>
    <t>(N) PERICOLOSO PER L'AMBIENTE_02905</t>
  </si>
  <si>
    <t>FUNGICIDA_02905</t>
  </si>
  <si>
    <t>LIQUIDO (SENZA DILUIZIONE)_02905</t>
  </si>
  <si>
    <t>20.0 g_02905</t>
  </si>
  <si>
    <t>Ri-registrato_02905</t>
  </si>
  <si>
    <t>02905</t>
  </si>
  <si>
    <t>TECTO 20 S</t>
  </si>
  <si>
    <t>TECTO SC_02906</t>
  </si>
  <si>
    <t>THIABENDAZOLE_02906</t>
  </si>
  <si>
    <t>SYNGENTA ITALIA S.P.A._02906</t>
  </si>
  <si>
    <t>(N) PERICOLOSO PER L'AMBIENTE|(XI) IRRITANTE_02906</t>
  </si>
  <si>
    <t>FUNGICIDA_02906</t>
  </si>
  <si>
    <t>SOSPENSIONE CONCENTRATA_02906</t>
  </si>
  <si>
    <t>42.9 g_02906</t>
  </si>
  <si>
    <t>Ri-registrato_02906</t>
  </si>
  <si>
    <t>02906</t>
  </si>
  <si>
    <t>TECTO SC</t>
  </si>
  <si>
    <t>TEER_02907</t>
  </si>
  <si>
    <t>TEBUCONAZOLE_02907</t>
  </si>
  <si>
    <t>SHARDA CROPCHEM LIMITED_02907</t>
  </si>
  <si>
    <t>ESENTE DA CLASSIFICAZIONE DI PERICOLO_02907</t>
  </si>
  <si>
    <t>FUNGICIDA_02907</t>
  </si>
  <si>
    <t>SOSPENSIONE CONCENTRATA_02907</t>
  </si>
  <si>
    <t>4.4 g_02907</t>
  </si>
  <si>
    <t>Autorizzato_02907</t>
  </si>
  <si>
    <t>02907</t>
  </si>
  <si>
    <t>TEER</t>
  </si>
  <si>
    <t>TEFI_02908</t>
  </si>
  <si>
    <t>TEBUCONAZOLE_02908</t>
  </si>
  <si>
    <t>SHARDA CROPCHEM LIMITED_02908</t>
  </si>
  <si>
    <t>ESENTE DA CLASSIFICAZIONE DI PERICOLO_02908</t>
  </si>
  <si>
    <t>FUNGICIDA_02908</t>
  </si>
  <si>
    <t>SOSPENSIONE CONCENTRATA_02908</t>
  </si>
  <si>
    <t>4.4 g_02908</t>
  </si>
  <si>
    <t>Autorizzato_02908</t>
  </si>
  <si>
    <t>02908</t>
  </si>
  <si>
    <t>TEFI</t>
  </si>
  <si>
    <t>TEFLUSTAR_02909</t>
  </si>
  <si>
    <t>TEFLUTHRIN_02909</t>
  </si>
  <si>
    <t>DIACHEM S.P.A._02909</t>
  </si>
  <si>
    <t>ESENTE DA CLASSIFICAZIONE DI PERICOLO_02909</t>
  </si>
  <si>
    <t>INSETTICIDA_02909</t>
  </si>
  <si>
    <t>GRANULARE_02909</t>
  </si>
  <si>
    <t>0.2 g_02909</t>
  </si>
  <si>
    <t>Autorizzato_02909</t>
  </si>
  <si>
    <t>02909</t>
  </si>
  <si>
    <t>TEFLUSTAR</t>
  </si>
  <si>
    <t>TELDOR_02910</t>
  </si>
  <si>
    <t>FENHEXAMID_02910</t>
  </si>
  <si>
    <t>BAYER CROPSCIENCE S.R.L._02910</t>
  </si>
  <si>
    <t>(N) PERICOLOSO PER L'AMBIENTE_02910</t>
  </si>
  <si>
    <t>FUNGICIDA_02910</t>
  </si>
  <si>
    <t>GRANULARE IDRODISPERSIBILE_02910</t>
  </si>
  <si>
    <t>50.0 g_02910</t>
  </si>
  <si>
    <t>Autorizzato_02910</t>
  </si>
  <si>
    <t>02910</t>
  </si>
  <si>
    <t>TELDOR</t>
  </si>
  <si>
    <t>TELDOR EASY_02911</t>
  </si>
  <si>
    <t>FENHEXAMID_02911</t>
  </si>
  <si>
    <t>BAYER CROPSCIENCE S.R.L._02911</t>
  </si>
  <si>
    <t>-_02911</t>
  </si>
  <si>
    <t>FUNGICIDA_02911</t>
  </si>
  <si>
    <t>SOSPENSIONE CONCENTRATA_02911</t>
  </si>
  <si>
    <t>42.7 g_02911</t>
  </si>
  <si>
    <t>Autorizzato_02911</t>
  </si>
  <si>
    <t>02911</t>
  </si>
  <si>
    <t>TELDOR EASY</t>
  </si>
  <si>
    <t>42.7 g</t>
  </si>
  <si>
    <t>TELDOR PLUS_02912</t>
  </si>
  <si>
    <t>FENHEXAMID_02912</t>
  </si>
  <si>
    <t>BAYER CROPSCIENCE S.R.L._02912</t>
  </si>
  <si>
    <t>ESENTE DA CLASSIFICAZIONE DI PERICOLO_02912</t>
  </si>
  <si>
    <t>FUNGICIDA_02912</t>
  </si>
  <si>
    <t>SOSPENSIONE CONCENTRATA_02912</t>
  </si>
  <si>
    <t>42.7 g_02912</t>
  </si>
  <si>
    <t>Autorizzato_02912</t>
  </si>
  <si>
    <t>02912</t>
  </si>
  <si>
    <t>TELDOR PLUS</t>
  </si>
  <si>
    <t>TELDOR PLUS ORTO_02913</t>
  </si>
  <si>
    <t>FENHEXAMID_02913</t>
  </si>
  <si>
    <t>BAYER CROPSCIENCE S.R.L._02913</t>
  </si>
  <si>
    <t>ESENTE DA CLASSIFICAZIONE DI PERICOLO_02913</t>
  </si>
  <si>
    <t>FUNGICIDA_02913</t>
  </si>
  <si>
    <t>SOSPENSIONE CONCENTRATA_02913</t>
  </si>
  <si>
    <t>42.7 g_02913</t>
  </si>
  <si>
    <t>Autorizzato_02913</t>
  </si>
  <si>
    <t>02913</t>
  </si>
  <si>
    <t>TELDOR PLUS ORTO</t>
  </si>
  <si>
    <t>TELLUS_02914</t>
  </si>
  <si>
    <t>TRICHODERMA GAMSII (FORMERLY T. VIRIDE) STRAIN ICC080|TRICHODERMA ASPERELLUM (FORMERLY T. HARZIANUM) STRAINS ICC012, T25 AND TV1_02914</t>
  </si>
  <si>
    <t>ISAGRO S.P.A._02914</t>
  </si>
  <si>
    <t>ESENTE DA CLASSIFICAZIONE DI PERICOLO_02914</t>
  </si>
  <si>
    <t>FUNGICIDA_02914</t>
  </si>
  <si>
    <t>POLVERE BAGNABILE_02914</t>
  </si>
  <si>
    <t>2.0 g|2.0 g_02914</t>
  </si>
  <si>
    <t>Ri-registrato_02914</t>
  </si>
  <si>
    <t>02914</t>
  </si>
  <si>
    <t>TELLUS</t>
  </si>
  <si>
    <t>TELLUS WP_02915</t>
  </si>
  <si>
    <t>TRICHODERMA ASPERELLUM (STRAIN T34)|TRICHODERMA GAMSII (FORMERLY T. VIRIDE) STRAIN ICC080_02915</t>
  </si>
  <si>
    <t>ISAGRO S.P.A._02915</t>
  </si>
  <si>
    <t>-_02915</t>
  </si>
  <si>
    <t>FUNGICIDA_02915</t>
  </si>
  <si>
    <t>POLVERE BAGNABILE_02915</t>
  </si>
  <si>
    <t>2.0 g|2.0 g_02915</t>
  </si>
  <si>
    <t>Autorizzato_02915</t>
  </si>
  <si>
    <t>02915</t>
  </si>
  <si>
    <t>TELLUS WP</t>
  </si>
  <si>
    <t>TEMIDE 50 WG_02916</t>
  </si>
  <si>
    <t>DIMETHOMORPH_02916</t>
  </si>
  <si>
    <t>ADAMA ITALIA S.R.L._02916</t>
  </si>
  <si>
    <t>-_02916</t>
  </si>
  <si>
    <t>FUNGICIDA_02916</t>
  </si>
  <si>
    <t>GRANULARE IDRODISPERSIBILE_02916</t>
  </si>
  <si>
    <t>50.0 g_02916</t>
  </si>
  <si>
    <t>Autorizzato_02916</t>
  </si>
  <si>
    <t>02916</t>
  </si>
  <si>
    <t>TEMIDE 50 WG</t>
  </si>
  <si>
    <t>TEMIDE MZ_02917</t>
  </si>
  <si>
    <t>MANCOZEB|DIMETHOMORPH_02917</t>
  </si>
  <si>
    <t>ADAMA ITALIA S.R.L._02917</t>
  </si>
  <si>
    <t>-_02917</t>
  </si>
  <si>
    <t>FUNGICIDA_02917</t>
  </si>
  <si>
    <t>POLVERE BAGNABILE_02917</t>
  </si>
  <si>
    <t>60.0 g|9.0 g_02917</t>
  </si>
  <si>
    <t>Autorizzato_02917</t>
  </si>
  <si>
    <t>02917</t>
  </si>
  <si>
    <t>TEMIDE MZ</t>
  </si>
  <si>
    <t>TEMPLIER_02918</t>
  </si>
  <si>
    <t>NICOSULFURON_02918</t>
  </si>
  <si>
    <t>ROTAM AGROCHEMICAL EUROPE LIMITED_02918</t>
  </si>
  <si>
    <t>(N) PERICOLOSO PER L'AMBIENTE_02918</t>
  </si>
  <si>
    <t>DISERBANTE_02918</t>
  </si>
  <si>
    <t>GRANULARE IDRODISPERSIBILE_02918</t>
  </si>
  <si>
    <t>75.0 g_02918</t>
  </si>
  <si>
    <t>Ri-registrato_02918</t>
  </si>
  <si>
    <t>02918</t>
  </si>
  <si>
    <t>TEMPLIER</t>
  </si>
  <si>
    <t>TEMPORIS_02919</t>
  </si>
  <si>
    <t>DELTAMETHRIN_02919</t>
  </si>
  <si>
    <t>ROTAM AGROCHEMICAL EUROPE LIMITED_02919</t>
  </si>
  <si>
    <t>(N) PERICOLOSO PER L'AMBIENTE_02919</t>
  </si>
  <si>
    <t>INSETTICIDA_02919</t>
  </si>
  <si>
    <t>EMULSIONE OLIO/ACQUA_02919</t>
  </si>
  <si>
    <t>1.5 g_02919</t>
  </si>
  <si>
    <t>Autorizzato_02919</t>
  </si>
  <si>
    <t>02919</t>
  </si>
  <si>
    <t>TEMPORIS</t>
  </si>
  <si>
    <t>TEMPORIS STAR_02920</t>
  </si>
  <si>
    <t>DELTAMETHRIN_02920</t>
  </si>
  <si>
    <t>ROTAM AGROCHEMICAL EUROPE LIMITED_02920</t>
  </si>
  <si>
    <t>-_02920</t>
  </si>
  <si>
    <t>INSETTICIDA_02920</t>
  </si>
  <si>
    <t>EMULSIONE OLIO/ACQUA_02920</t>
  </si>
  <si>
    <t>15.0 g_02920</t>
  </si>
  <si>
    <t>Autorizzato_02920</t>
  </si>
  <si>
    <t>02920</t>
  </si>
  <si>
    <t>TEMPORIS STAR</t>
  </si>
  <si>
    <t>TEMSA 100_02921</t>
  </si>
  <si>
    <t>MESOTRIONE_02921</t>
  </si>
  <si>
    <t>GLOBACHEM NV_02921</t>
  </si>
  <si>
    <t>-_02921</t>
  </si>
  <si>
    <t>DISERBANTE_02921</t>
  </si>
  <si>
    <t>SOSPENSIONE CONCENTRATA_02921</t>
  </si>
  <si>
    <t>9.2 g_02921</t>
  </si>
  <si>
    <t>Autorizzato in regime di Riconoscimento Reciproco_02921</t>
  </si>
  <si>
    <t>02921</t>
  </si>
  <si>
    <t>TEMSA 100</t>
  </si>
  <si>
    <t>TENAX EW_02922</t>
  </si>
  <si>
    <t>TEBUCONAZOLE_02922</t>
  </si>
  <si>
    <t>ADAMA MAKHTESHIM LTD_02922</t>
  </si>
  <si>
    <t>(N) PERICOLOSO PER L'AMBIENTE|(XN) NOCIVO_02922</t>
  </si>
  <si>
    <t>FUNGICIDA_02922</t>
  </si>
  <si>
    <t>EMULSIONE OLIO/ACQUA_02922</t>
  </si>
  <si>
    <t>19.6 g_02922</t>
  </si>
  <si>
    <t>Autorizzato_02922</t>
  </si>
  <si>
    <t>02922</t>
  </si>
  <si>
    <t>TENAX EW</t>
  </si>
  <si>
    <t>TENOR SC_02923</t>
  </si>
  <si>
    <t>HEXYTHIAZOX_02923</t>
  </si>
  <si>
    <t>SAPEC AGRO S.A._02923</t>
  </si>
  <si>
    <t>(N) PERICOLOSO PER L'AMBIENTE_02923</t>
  </si>
  <si>
    <t>ACARICIDA_02923</t>
  </si>
  <si>
    <t>SOSPENSIONE CONCENTRATA_02923</t>
  </si>
  <si>
    <t>24.0 g_02923</t>
  </si>
  <si>
    <t>Autorizzato_02923</t>
  </si>
  <si>
    <t>02923</t>
  </si>
  <si>
    <t>TENOR SC</t>
  </si>
  <si>
    <t>TENSIL_02924</t>
  </si>
  <si>
    <t>ALCOOL GRASSO ETOSSILATO_02924</t>
  </si>
  <si>
    <t>DIACHEM S.P.A._02924</t>
  </si>
  <si>
    <t>ESENTE DA CLASSIFICAZIONE DI PERICOLO_02924</t>
  </si>
  <si>
    <t>COADIUVANTE_02924</t>
  </si>
  <si>
    <t>LIQUIDO (SENZA DILUIZIONE)_02924</t>
  </si>
  <si>
    <t>4.5 g_02924</t>
  </si>
  <si>
    <t>Autorizzato_02924</t>
  </si>
  <si>
    <t>02924</t>
  </si>
  <si>
    <t>TENSIL</t>
  </si>
  <si>
    <t>TENURON_02925</t>
  </si>
  <si>
    <t>TRIBENURON_02925</t>
  </si>
  <si>
    <t>SHARDA EUROPE B.V.B.A._02925</t>
  </si>
  <si>
    <t>-_02925</t>
  </si>
  <si>
    <t>DISERBANTE_02925</t>
  </si>
  <si>
    <t>GRANULARE IDRODISPERSIBILE_02925</t>
  </si>
  <si>
    <t>75.0 g_02925</t>
  </si>
  <si>
    <t>Autorizzato_02925</t>
  </si>
  <si>
    <t>02925</t>
  </si>
  <si>
    <t>TENURON</t>
  </si>
  <si>
    <t>TEPETA COMBI_02926</t>
  </si>
  <si>
    <t>BORDEAUX MIXTURE|FOLPET_02926</t>
  </si>
  <si>
    <t>DIACHEM S.P.A._02926</t>
  </si>
  <si>
    <t>(N) PERICOLOSO PER L'AMBIENTE|(XN) NOCIVO_02926</t>
  </si>
  <si>
    <t>FUNGICIDA_02926</t>
  </si>
  <si>
    <t>POLVERE_02926</t>
  </si>
  <si>
    <t>13.8 g|30.0 g_02926</t>
  </si>
  <si>
    <t>Autorizzato_02926</t>
  </si>
  <si>
    <t>02926</t>
  </si>
  <si>
    <t>TEPETA COMBI</t>
  </si>
  <si>
    <t>13.8 g|30.0 g</t>
  </si>
  <si>
    <t>TEPPEKI_02927</t>
  </si>
  <si>
    <t>FLONICAMID (IKI-220)_02927</t>
  </si>
  <si>
    <t>ISK BIOSCIENCES EUROPE N.V._02927</t>
  </si>
  <si>
    <t>NOCIVO PER GLI ORGANISMI ACQUATICI_02927</t>
  </si>
  <si>
    <t>INSETTICIDA_02927</t>
  </si>
  <si>
    <t>GRANULARE IDRODISPERSIBILE_02927</t>
  </si>
  <si>
    <t>50.0 g_02927</t>
  </si>
  <si>
    <t>Autorizzato provvisoriamente_02927</t>
  </si>
  <si>
    <t>02927</t>
  </si>
  <si>
    <t>TEPPEKI</t>
  </si>
  <si>
    <t>TEPPEKI_02928</t>
  </si>
  <si>
    <t>FLONICAMID (IKI-220)_02928</t>
  </si>
  <si>
    <t>VERDE BIO S.R.L._02928</t>
  </si>
  <si>
    <t>NOCIVO PER GLI ORGANISMI ACQUATICI_02928</t>
  </si>
  <si>
    <t>INSETTICIDA_02928</t>
  </si>
  <si>
    <t>GRANULARE IDRODISPERSIBILE_02928</t>
  </si>
  <si>
    <t>50.0 g_02928</t>
  </si>
  <si>
    <t>Autorizzato_02928</t>
  </si>
  <si>
    <t>02928</t>
  </si>
  <si>
    <t>TERB FLO_02929</t>
  </si>
  <si>
    <t>PENDIMETHALIN|TERBUTHYLAZINE_02929</t>
  </si>
  <si>
    <t>ADAMA ITALIA S.R.L._02929</t>
  </si>
  <si>
    <t>(N) PERICOLOSO PER L'AMBIENTE|(XI) IRRITANTE_02929</t>
  </si>
  <si>
    <t>DISERBANTE_02929</t>
  </si>
  <si>
    <t>SOSPENSIONE CONCENTRATA_02929</t>
  </si>
  <si>
    <t>5.9 g|25.0 g_02929</t>
  </si>
  <si>
    <t>Autorizzato_02929</t>
  </si>
  <si>
    <t>02929</t>
  </si>
  <si>
    <t>TERB FLO</t>
  </si>
  <si>
    <t>5.9 g|25.0 g</t>
  </si>
  <si>
    <t>TERB TZ_02930</t>
  </si>
  <si>
    <t>PENDIMETHALIN|TERBUTHYLAZINE_02930</t>
  </si>
  <si>
    <t>DIACHEM S.P.A._02930</t>
  </si>
  <si>
    <t>(N) PERICOLOSO PER L'AMBIENTE|(XI) IRRITANTE_02930</t>
  </si>
  <si>
    <t>DISERBANTE_02930</t>
  </si>
  <si>
    <t>SOSPENSIONE CONCENTRATA_02930</t>
  </si>
  <si>
    <t>18.9 g|16.0 g_02930</t>
  </si>
  <si>
    <t>Autorizzato_02930</t>
  </si>
  <si>
    <t>02930</t>
  </si>
  <si>
    <t>TERB TZ</t>
  </si>
  <si>
    <t>18.9 g|16.0 g</t>
  </si>
  <si>
    <t>TERB TZ_02931</t>
  </si>
  <si>
    <t>PENDIMETHALIN|TERBUTHYLAZINE_02931</t>
  </si>
  <si>
    <t>DIACHEM S.P.A._02931</t>
  </si>
  <si>
    <t>(N) PERICOLOSO PER L'AMBIENTE|(XI) IRRITANTE_02931</t>
  </si>
  <si>
    <t>DISERBANTE_02931</t>
  </si>
  <si>
    <t>SOSPENSIONE CONCENTRATA_02931</t>
  </si>
  <si>
    <t>18.9 g|16.0 g_02931</t>
  </si>
  <si>
    <t>Autorizzato_02931</t>
  </si>
  <si>
    <t>02931</t>
  </si>
  <si>
    <t>TERDIM_02932</t>
  </si>
  <si>
    <t>TERBUTHYLAZINE|DIMETHENAMID-P_02932</t>
  </si>
  <si>
    <t>OXON ITALIA S.P.A._02932</t>
  </si>
  <si>
    <t>(N) PERICOLOSO PER L'AMBIENTE|(XN) NOCIVO_02932</t>
  </si>
  <si>
    <t>DISERBANTE_02932</t>
  </si>
  <si>
    <t>SOSPENSIONE CONCENTRATA_02932</t>
  </si>
  <si>
    <t>26.9 g|23.8 g_02932</t>
  </si>
  <si>
    <t>Ri-registrato_02932</t>
  </si>
  <si>
    <t>02932</t>
  </si>
  <si>
    <t>TERDIM</t>
  </si>
  <si>
    <t>TERIAL 22_02933</t>
  </si>
  <si>
    <t>CHLORPYRIFOS-METHYL_02933</t>
  </si>
  <si>
    <t>DOW AGROSCIENCES ITALIA S.R.L._02933</t>
  </si>
  <si>
    <t>(N) PERICOLOSO PER L'AMBIENTE|(XI) IRRITANTE_02933</t>
  </si>
  <si>
    <t>INSETTICIDA_02933</t>
  </si>
  <si>
    <t>CONCENTRATO EMULSIONABILE_02933</t>
  </si>
  <si>
    <t>21.4 g_02933</t>
  </si>
  <si>
    <t>Ri-registrato_02933</t>
  </si>
  <si>
    <t>02933</t>
  </si>
  <si>
    <t>TERIAL 22</t>
  </si>
  <si>
    <t>TERIAL 40 L_02934</t>
  </si>
  <si>
    <t>CHLORPYRIFOS_02934</t>
  </si>
  <si>
    <t>DOW AGROSCIENCES ITALIA S.R.L._02934</t>
  </si>
  <si>
    <t>(N) PERICOLOSO PER L'AMBIENTE|(XN) NOCIVO_02934</t>
  </si>
  <si>
    <t>INSETTICIDA_02934</t>
  </si>
  <si>
    <t>CONCENTRATO EMULSIONABILE_02934</t>
  </si>
  <si>
    <t>44.5 g_02934</t>
  </si>
  <si>
    <t>Autorizzato_02934</t>
  </si>
  <si>
    <t>02934</t>
  </si>
  <si>
    <t>TERIAL 40 L</t>
  </si>
  <si>
    <t>TERIAL 75 WG_02935</t>
  </si>
  <si>
    <t>CHLORPYRIFOS_02935</t>
  </si>
  <si>
    <t>DOW AGROSCIENCES ITALIA S.R.L._02935</t>
  </si>
  <si>
    <t>(N) PERICOLOSO PER L'AMBIENTE|(XN) NOCIVO_02935</t>
  </si>
  <si>
    <t>INSETTICIDA_02935</t>
  </si>
  <si>
    <t>GRANULARE IDRODISPERSIBILE_02935</t>
  </si>
  <si>
    <t>75.0 g_02935</t>
  </si>
  <si>
    <t>Autorizzato_02935</t>
  </si>
  <si>
    <t>02935</t>
  </si>
  <si>
    <t>TERIAL 75 WG</t>
  </si>
  <si>
    <t>TERMINAL_02936</t>
  </si>
  <si>
    <t>OXYFLUORFEN_02936</t>
  </si>
  <si>
    <t>GOWAN ITALIA S.R.L._02936</t>
  </si>
  <si>
    <t>(N) PERICOLOSO PER L'AMBIENTE|(XI) IRRITANTE_02936</t>
  </si>
  <si>
    <t>DISERBANTE_02936</t>
  </si>
  <si>
    <t>CONCENTRATO EMULSIONABILE_02936</t>
  </si>
  <si>
    <t>23.0 g_02936</t>
  </si>
  <si>
    <t>Autorizzato_02936</t>
  </si>
  <si>
    <t>02936</t>
  </si>
  <si>
    <t>TERMINAL</t>
  </si>
  <si>
    <t>TERMINUS SC_02937</t>
  </si>
  <si>
    <t>FLUAZINAM_02937</t>
  </si>
  <si>
    <t>CHEMINOVA AGRO ITALIA S.R.L._02937</t>
  </si>
  <si>
    <t>(N) PERICOLOSO PER L'AMBIENTE|(XI) IRRITANTE_02937</t>
  </si>
  <si>
    <t>FUNGICIDA_02937</t>
  </si>
  <si>
    <t>SOSPENSIONE CONCENTRATA_02937</t>
  </si>
  <si>
    <t>39.1 g_02937</t>
  </si>
  <si>
    <t>Ri-registrato_02937</t>
  </si>
  <si>
    <t>02937</t>
  </si>
  <si>
    <t>TERMINUS SC</t>
  </si>
  <si>
    <t>TERRAZOLE 25% EC_02938</t>
  </si>
  <si>
    <t>ETRIDIAZOLE_02938</t>
  </si>
  <si>
    <t>MACDERMID AGRICULTURAL SOLUTIONS ITALY S.R.L._02938</t>
  </si>
  <si>
    <t>(N) PERICOLOSO PER L'AMBIENTE|(XN) NOCIVO_02938</t>
  </si>
  <si>
    <t>FUNGICIDA_02938</t>
  </si>
  <si>
    <t>CONCENTRATO EMULSIONABILE_02938</t>
  </si>
  <si>
    <t>25.0 g_02938</t>
  </si>
  <si>
    <t>Autorizzato_02938</t>
  </si>
  <si>
    <t>02938</t>
  </si>
  <si>
    <t>TERRAZOLE 25% EC</t>
  </si>
  <si>
    <t>ETRIDIAZOLE</t>
  </si>
  <si>
    <t>TERRAZOLE 35% WP_02939</t>
  </si>
  <si>
    <t>ETRIDIAZOLE_02939</t>
  </si>
  <si>
    <t>MACDERMID AGRICULTURAL SOLUTIONS ITALY S.R.L._02939</t>
  </si>
  <si>
    <t>(XN) NOCIVO|(N) PERICOLOSO PER L'AMBIENTE_02939</t>
  </si>
  <si>
    <t>FUNGICIDA_02939</t>
  </si>
  <si>
    <t>POLVERE BAGNABILE_02939</t>
  </si>
  <si>
    <t>35.0 g_02939</t>
  </si>
  <si>
    <t>Autorizzato_02939</t>
  </si>
  <si>
    <t>02939</t>
  </si>
  <si>
    <t>TERRAZOLE 35% WP</t>
  </si>
  <si>
    <t>TETRACAP 80 DG_02940</t>
  </si>
  <si>
    <t>CAPTAN_02940</t>
  </si>
  <si>
    <t>ADAMA MAKHTESHIM LTD_02940</t>
  </si>
  <si>
    <t>(N) PERICOLOSO PER L'AMBIENTE|(XN) NOCIVO_02940</t>
  </si>
  <si>
    <t>FUNGICIDA_02940</t>
  </si>
  <si>
    <t>GRANULARE IDRODISPERSIBILE_02940</t>
  </si>
  <si>
    <t>80.0 g_02940</t>
  </si>
  <si>
    <t>Ri-registrato_02940</t>
  </si>
  <si>
    <t>02940</t>
  </si>
  <si>
    <t>TETRACAP 80 DG</t>
  </si>
  <si>
    <t>TETRAMARK COMBI_02941</t>
  </si>
  <si>
    <t>SULPHUR (ZOLFO)|TETRACONAZOLE_02941</t>
  </si>
  <si>
    <t>ISAGRO S.P.A._02941</t>
  </si>
  <si>
    <t>(XI) IRRITANTE_02941</t>
  </si>
  <si>
    <t>FUNGICIDA_02941</t>
  </si>
  <si>
    <t>POLVERE BAGNABILE_02941</t>
  </si>
  <si>
    <t>40.0 g|0.9 g_02941</t>
  </si>
  <si>
    <t>Autorizzato_02941</t>
  </si>
  <si>
    <t>02941</t>
  </si>
  <si>
    <t>TETRAMARK COMBI</t>
  </si>
  <si>
    <t>TETRARAM_02942</t>
  </si>
  <si>
    <t>COPPER OXYCHLORIDE_02942</t>
  </si>
  <si>
    <t>ARYSTA LIFESCIENCE BENELUX SPRL_02942</t>
  </si>
  <si>
    <t>(N) PERICOLOSO PER L'AMBIENTE|(XN) NOCIVO_02942</t>
  </si>
  <si>
    <t>FUNGICIDA_02942</t>
  </si>
  <si>
    <t>POLVERE BAGNABILE_02942</t>
  </si>
  <si>
    <t>50.0 g_02942</t>
  </si>
  <si>
    <t>Autorizzato_02942</t>
  </si>
  <si>
    <t>02942</t>
  </si>
  <si>
    <t>TETRARAM</t>
  </si>
  <si>
    <t>TETRASOL 80_02943</t>
  </si>
  <si>
    <t>THIRAM_02943</t>
  </si>
  <si>
    <t>TAMINCO ITALIA S.R.L._02943</t>
  </si>
  <si>
    <t>(N) PERICOLOSO PER L'AMBIENTE|(XN) NOCIVO_02943</t>
  </si>
  <si>
    <t>FUNGICIDA_02943</t>
  </si>
  <si>
    <t>GRANULARE IDRODISPERSIBILE_02943</t>
  </si>
  <si>
    <t>80.0 g_02943</t>
  </si>
  <si>
    <t>Ri-registrato_02943</t>
  </si>
  <si>
    <t>02943</t>
  </si>
  <si>
    <t>TETRASOL 80</t>
  </si>
  <si>
    <t>TETRASOL LIQUIDO_02944</t>
  </si>
  <si>
    <t>THIRAM_02944</t>
  </si>
  <si>
    <t>TAMINCO ITALIA S.R.L._02944</t>
  </si>
  <si>
    <t>(N) PERICOLOSO PER L'AMBIENTE|(XN) NOCIVO_02944</t>
  </si>
  <si>
    <t>FUNGICIDA_02944</t>
  </si>
  <si>
    <t>SOSPENSIONE CONCENTRATA_02944</t>
  </si>
  <si>
    <t>44.0 g_02944</t>
  </si>
  <si>
    <t>Ri-registrato_02944</t>
  </si>
  <si>
    <t>02944</t>
  </si>
  <si>
    <t>TETRASOL LIQUIDO</t>
  </si>
  <si>
    <t>TETROSSIL_02945</t>
  </si>
  <si>
    <t>COPPER OXYCHLORIDE_02945</t>
  </si>
  <si>
    <t>PHOENIX-DEL S.R.L._02945</t>
  </si>
  <si>
    <t>(N) PERICOLOSO PER L'AMBIENTE|(XN) NOCIVO_02945</t>
  </si>
  <si>
    <t>FUNGICIDA_02945</t>
  </si>
  <si>
    <t>POLVERE BAGNABILE_02945</t>
  </si>
  <si>
    <t>50.0 g_02945</t>
  </si>
  <si>
    <t>Autorizzato_02945</t>
  </si>
  <si>
    <t>02945</t>
  </si>
  <si>
    <t>TETROSSIL</t>
  </si>
  <si>
    <t>THEOREM_02946</t>
  </si>
  <si>
    <t>CLOPYRALID|FLUROXYPYR|FLORASULAM_02946</t>
  </si>
  <si>
    <t>DOW AGROSCIENCES ITALIA S.R.L._02946</t>
  </si>
  <si>
    <t>(N) PERICOLOSO PER L'AMBIENTE|(XN) NOCIVO_02946</t>
  </si>
  <si>
    <t>DISERBANTE_02946</t>
  </si>
  <si>
    <t>CONCENTRATO EMULSIONABILE_02946</t>
  </si>
  <si>
    <t>7.7 g|13.9 g|0.2 g_02946</t>
  </si>
  <si>
    <t>Autorizzato_02946</t>
  </si>
  <si>
    <t>02946</t>
  </si>
  <si>
    <t>THEOREM</t>
  </si>
  <si>
    <t>THIAMON 80 PLUS_02947</t>
  </si>
  <si>
    <t>SULPHUR (ZOLFO)_02947</t>
  </si>
  <si>
    <t>UPL EUROPE L.T.D._02947</t>
  </si>
  <si>
    <t>ESENTE DA CLASSIFICAZIONE DI PERICOLO_02947</t>
  </si>
  <si>
    <t>FUNGICIDA_02947</t>
  </si>
  <si>
    <t>GRANULARE IDRODISPERSIBILE_02947</t>
  </si>
  <si>
    <t>80.0 g_02947</t>
  </si>
  <si>
    <t>Autorizzato_02947</t>
  </si>
  <si>
    <t>02947</t>
  </si>
  <si>
    <t>THIAMON 80 PLUS</t>
  </si>
  <si>
    <t>THIAMON PLUS_02948</t>
  </si>
  <si>
    <t>SULPHUR (ZOLFO)_02948</t>
  </si>
  <si>
    <t>SYNGENTA ITALIA S.P.A._02948</t>
  </si>
  <si>
    <t>(XI) IRRITANTE_02948</t>
  </si>
  <si>
    <t>FUNGICIDA_02948</t>
  </si>
  <si>
    <t>GRANULARE IDRODISPERSIBILE_02948</t>
  </si>
  <si>
    <t>80.0 g_02948</t>
  </si>
  <si>
    <t>Autorizzato_02948</t>
  </si>
  <si>
    <t>02948</t>
  </si>
  <si>
    <t>THIAMON PLUS</t>
  </si>
  <si>
    <t>THIANOSAN 80 WG_02949</t>
  </si>
  <si>
    <t>THIRAM_02949</t>
  </si>
  <si>
    <t>TAMINCO ITALIA S.R.L._02949</t>
  </si>
  <si>
    <t>(N) PERICOLOSO PER L'AMBIENTE|(XN) NOCIVO_02949</t>
  </si>
  <si>
    <t>FUNGICIDA_02949</t>
  </si>
  <si>
    <t>GRANULARE IDRODISPERSIBILE_02949</t>
  </si>
  <si>
    <t>80.0 g_02949</t>
  </si>
  <si>
    <t>Ri-registrato_02949</t>
  </si>
  <si>
    <t>02949</t>
  </si>
  <si>
    <t>THIANOSAN 80 WG</t>
  </si>
  <si>
    <t>THIANOSAN ISTANTANEO_02950</t>
  </si>
  <si>
    <t>THIRAM_02950</t>
  </si>
  <si>
    <t>TAMINCO ITALIA S.R.L._02950</t>
  </si>
  <si>
    <t>(N) PERICOLOSO PER L'AMBIENTE|(XN) NOCIVO_02950</t>
  </si>
  <si>
    <t>FUNGICIDA_02950</t>
  </si>
  <si>
    <t>GRANULARE IDRODISPERSIBILE_02950</t>
  </si>
  <si>
    <t>80.0 g_02950</t>
  </si>
  <si>
    <t>Ri-registrato_02950</t>
  </si>
  <si>
    <t>02950</t>
  </si>
  <si>
    <t>THIANOSAN ISTANTANEO</t>
  </si>
  <si>
    <t>THIOCUR 20 EW_02951</t>
  </si>
  <si>
    <t>MYCLOBUTANIL_02951</t>
  </si>
  <si>
    <t>DOW AGROSCIENCES ITALIA S.R.L._02951</t>
  </si>
  <si>
    <t>(N) PERICOLOSO PER L'AMBIENTE|(XN) NOCIVO_02951</t>
  </si>
  <si>
    <t>FUNGICIDA_02951</t>
  </si>
  <si>
    <t>EMULSIONE OLIO/ACQUA_02951</t>
  </si>
  <si>
    <t>20.0 g_02951</t>
  </si>
  <si>
    <t>Autorizzato_02951</t>
  </si>
  <si>
    <t>02951</t>
  </si>
  <si>
    <t>THIOCUR 20 EW</t>
  </si>
  <si>
    <t>THIOCUR FORTE_02952</t>
  </si>
  <si>
    <t>MYCLOBUTANIL_02952</t>
  </si>
  <si>
    <t>DOW AGROSCIENCES ITALIA S.R.L._02952</t>
  </si>
  <si>
    <t>NOCIVO PER GLI ORGANISMI ACQUATICI_02952</t>
  </si>
  <si>
    <t>FUNGICIDA_02952</t>
  </si>
  <si>
    <t>EMULSIONE ACQUA IN OLIO_02952</t>
  </si>
  <si>
    <t>4.5 %_02952</t>
  </si>
  <si>
    <t>Autorizzato_02952</t>
  </si>
  <si>
    <t>02952</t>
  </si>
  <si>
    <t>THIOCUR FORTE</t>
  </si>
  <si>
    <t>THIOCUR FORTE_02953</t>
  </si>
  <si>
    <t>MYCLOBUTANIL_02953</t>
  </si>
  <si>
    <t>DOW AGROSCIENCES ITALIA S.R.L._02953</t>
  </si>
  <si>
    <t>NOCIVO PER GLI ORGANISMI ACQUATICI_02953</t>
  </si>
  <si>
    <t>FUNGICIDA_02953</t>
  </si>
  <si>
    <t>EMULSIONE ACQUA IN OLIO_02953</t>
  </si>
  <si>
    <t>4.5 %_02953</t>
  </si>
  <si>
    <t>Autorizzato_02953</t>
  </si>
  <si>
    <t>02953</t>
  </si>
  <si>
    <t>THIOCUR LSC_02954</t>
  </si>
  <si>
    <t>MYCLOBUTANIL_02954</t>
  </si>
  <si>
    <t>DOW AGROSCIENCES ITALIA S.R.L._02954</t>
  </si>
  <si>
    <t>(N) PERICOLOSO PER L'AMBIENTE|(XI) IRRITANTE_02954</t>
  </si>
  <si>
    <t>FUNGICIDA_02954</t>
  </si>
  <si>
    <t>EMULSIONE OLIO/ACQUA_02954</t>
  </si>
  <si>
    <t>4.6 g_02954</t>
  </si>
  <si>
    <t>Autorizzato con procedura zonale_02954</t>
  </si>
  <si>
    <t>02954</t>
  </si>
  <si>
    <t>THIOCUR LSC</t>
  </si>
  <si>
    <t>THIONIC 50 SC_02955</t>
  </si>
  <si>
    <t>ZIRAM_02955</t>
  </si>
  <si>
    <t>TAMINCO ITALIA S.R.L._02955</t>
  </si>
  <si>
    <t>(N) PERICOLOSO PER L'AMBIENTE|(T  ) MOLTO TOSSICO_02955</t>
  </si>
  <si>
    <t>FUNGICIDA_02955</t>
  </si>
  <si>
    <t>SOSPENSIONE CONCENTRATA_02955</t>
  </si>
  <si>
    <t>44.0 g_02955</t>
  </si>
  <si>
    <t>Ri-registrato_02955</t>
  </si>
  <si>
    <t>02955</t>
  </si>
  <si>
    <t>THIONIC 50 SC</t>
  </si>
  <si>
    <t>THIOPRON_02956</t>
  </si>
  <si>
    <t>SULPHUR (ZOLFO)_02956</t>
  </si>
  <si>
    <t>UPL EUROPE L.T.D._02956</t>
  </si>
  <si>
    <t>(XI) IRRITANTE_02956</t>
  </si>
  <si>
    <t>FUNGICIDA_02956</t>
  </si>
  <si>
    <t>LIQUIDO (SENZA DILUIZIONE)_02956</t>
  </si>
  <si>
    <t>60.0 g_02956</t>
  </si>
  <si>
    <t>Autorizzato_02956</t>
  </si>
  <si>
    <t>02956</t>
  </si>
  <si>
    <t>THIOPRON</t>
  </si>
  <si>
    <t>THIO-STI_02957</t>
  </si>
  <si>
    <t>SULPHUR (ZOLFO)_02957</t>
  </si>
  <si>
    <t>STI SOLFOTECNICA ITALIANA S.P.A._02957</t>
  </si>
  <si>
    <t>(XI) IRRITANTE_02957</t>
  </si>
  <si>
    <t>FUNGICIDA_02957</t>
  </si>
  <si>
    <t>POLVERE_02957</t>
  </si>
  <si>
    <t>46.0 g_02957</t>
  </si>
  <si>
    <t>Autorizzato_02957</t>
  </si>
  <si>
    <t>02957</t>
  </si>
  <si>
    <t>THIO-STI</t>
  </si>
  <si>
    <t>46.0 g</t>
  </si>
  <si>
    <t>THIOVIT_02958</t>
  </si>
  <si>
    <t>SULPHUR (ZOLFO)_02958</t>
  </si>
  <si>
    <t>SYNGENTA ITALIA S.P.A._02958</t>
  </si>
  <si>
    <t>(XI) IRRITANTE_02958</t>
  </si>
  <si>
    <t>FUNGICIDA_02958</t>
  </si>
  <si>
    <t>GRANULARE IDRODISPERSIBILE_02958</t>
  </si>
  <si>
    <t>-_02958</t>
  </si>
  <si>
    <t>Autorizzato_02958</t>
  </si>
  <si>
    <t>02958</t>
  </si>
  <si>
    <t>THIOVIT</t>
  </si>
  <si>
    <t>THIRAM 42 S_02959</t>
  </si>
  <si>
    <t>THIRAM_02959</t>
  </si>
  <si>
    <t>MACDERMID AGRICULTURAL SOLUTIONS ITALY S.R.L._02959</t>
  </si>
  <si>
    <t>(N) PERICOLOSO PER L'AMBIENTE|(XN) NOCIVO_02959</t>
  </si>
  <si>
    <t>FUNGICIDA_02959</t>
  </si>
  <si>
    <t>SOSPENSIONE CONCENTRATA_02959</t>
  </si>
  <si>
    <t>41.3 g_02959</t>
  </si>
  <si>
    <t>Ri-registrato_02959</t>
  </si>
  <si>
    <t>02959</t>
  </si>
  <si>
    <t>THIRAM 42 S</t>
  </si>
  <si>
    <t>TILT 25 EC_02960</t>
  </si>
  <si>
    <t>PROPICONAZOLE_02960</t>
  </si>
  <si>
    <t>SYNGENTA ITALIA S.P.A._02960</t>
  </si>
  <si>
    <t>(N) PERICOLOSO PER L'AMBIENTE|(XN) NOCIVO_02960</t>
  </si>
  <si>
    <t>FUNGICIDA_02960</t>
  </si>
  <si>
    <t>CONCENTRATO EMULSIONABILE_02960</t>
  </si>
  <si>
    <t>25.5 g_02960</t>
  </si>
  <si>
    <t>Ri-registrato_02960</t>
  </si>
  <si>
    <t>02960</t>
  </si>
  <si>
    <t>TILT 25 EC</t>
  </si>
  <si>
    <t>TIMBREL EV_02961</t>
  </si>
  <si>
    <t>TRICLOPYR|FLUROXYPYR_02961</t>
  </si>
  <si>
    <t>DOW AGROSCIENCES ITALIA S.R.L._02961</t>
  </si>
  <si>
    <t>(N) PERICOLOSO PER L'AMBIENTE|(XI) IRRITANTE_02961</t>
  </si>
  <si>
    <t>DISERBANTE_02961</t>
  </si>
  <si>
    <t>CONCENTRATO EMULSIONABILE_02961</t>
  </si>
  <si>
    <t>8.3 g|2.8 g_02961</t>
  </si>
  <si>
    <t>Ri-registrato (Air 1 Fase 1)_02961</t>
  </si>
  <si>
    <t>02961</t>
  </si>
  <si>
    <t>TIMBREL EV</t>
  </si>
  <si>
    <t>TIOFLOR WDG_02962</t>
  </si>
  <si>
    <t>SULPHUR (ZOLFO)_02962</t>
  </si>
  <si>
    <t>GOWAN ITALIA S.R.L._02962</t>
  </si>
  <si>
    <t>(XI) IRRITANTE_02962</t>
  </si>
  <si>
    <t>FUNGICIDA_02962</t>
  </si>
  <si>
    <t>GRANULARE IDRODISPERSIBILE_02962</t>
  </si>
  <si>
    <t>80.0 g_02962</t>
  </si>
  <si>
    <t>Autorizzato_02962</t>
  </si>
  <si>
    <t>02962</t>
  </si>
  <si>
    <t>TIOFLOR WDG</t>
  </si>
  <si>
    <t>TIOFLOW 57_02963</t>
  </si>
  <si>
    <t>SULPHUR (ZOLFO)_02963</t>
  </si>
  <si>
    <t>UPL EUROPE L.T.D._02963</t>
  </si>
  <si>
    <t>(XI) IRRITANTE_02963</t>
  </si>
  <si>
    <t>FUNGICIDA_02963</t>
  </si>
  <si>
    <t>SOSPENSIONE CONCENTRATA_02963</t>
  </si>
  <si>
    <t>57.0 g_02963</t>
  </si>
  <si>
    <t>Autorizzato_02963</t>
  </si>
  <si>
    <t>02963</t>
  </si>
  <si>
    <t>TIOFLOW 57</t>
  </si>
  <si>
    <t>57.0 g</t>
  </si>
  <si>
    <t>TIOGEL 80 WDG_02964</t>
  </si>
  <si>
    <t>SULPHUR (ZOLFO)_02964</t>
  </si>
  <si>
    <t>AGROSTULLN GMBH_02964</t>
  </si>
  <si>
    <t>(XI) IRRITANTE_02964</t>
  </si>
  <si>
    <t>FUNGICIDA_02964</t>
  </si>
  <si>
    <t>GRANULARE IDRODISPERSIBILE_02964</t>
  </si>
  <si>
    <t>80.0 g_02964</t>
  </si>
  <si>
    <t>Autorizzato_02964</t>
  </si>
  <si>
    <t>02964</t>
  </si>
  <si>
    <t>TIOGEL 80 WDG</t>
  </si>
  <si>
    <t>TIOGEL WG_02965</t>
  </si>
  <si>
    <t>SULPHUR (ZOLFO)_02965</t>
  </si>
  <si>
    <t>QUIMETAL INTERNACIONAL REGISTROS E INVERSIONES S.L._02965</t>
  </si>
  <si>
    <t>-_02965</t>
  </si>
  <si>
    <t>FUNGICIDA_02965</t>
  </si>
  <si>
    <t>MICROGRANULARE IDRODISPERSIBILE_02965</t>
  </si>
  <si>
    <t>80.0 g_02965</t>
  </si>
  <si>
    <t>Autorizzato_02965</t>
  </si>
  <si>
    <t>02965</t>
  </si>
  <si>
    <t>TIOGEL WG</t>
  </si>
  <si>
    <t>TIOGOLD COMBI_02966</t>
  </si>
  <si>
    <t>SULPHUR (ZOLFO)|TEBUCONAZOLE_02966</t>
  </si>
  <si>
    <t>OXON ITALIA S.P.A._02966</t>
  </si>
  <si>
    <t>(XI) IRRITANTE_02966</t>
  </si>
  <si>
    <t>FUNGICIDA_02966</t>
  </si>
  <si>
    <t>GRANULARE IDRODISPERSIBILE_02966</t>
  </si>
  <si>
    <t>70.0 g|4.5 g_02966</t>
  </si>
  <si>
    <t>Autorizzato_02966</t>
  </si>
  <si>
    <t>02966</t>
  </si>
  <si>
    <t>TIOGOLD COMBI</t>
  </si>
  <si>
    <t>TIOGOLD DISPERSS_02967</t>
  </si>
  <si>
    <t>SULPHUR (ZOLFO)_02967</t>
  </si>
  <si>
    <t>UPL  ITALIA S.R.L._02967</t>
  </si>
  <si>
    <t>-_02967</t>
  </si>
  <si>
    <t>FUNGICIDA_02967</t>
  </si>
  <si>
    <t>GRANULARE IDRODISPERSIBILE_02967</t>
  </si>
  <si>
    <t>81.5 g_02967</t>
  </si>
  <si>
    <t>Autorizzato_02967</t>
  </si>
  <si>
    <t>02967</t>
  </si>
  <si>
    <t>TIOGOLD DISPERSS</t>
  </si>
  <si>
    <t>81.5 g</t>
  </si>
  <si>
    <t>TIOLENE_02968</t>
  </si>
  <si>
    <t>SULPHUR (ZOLFO)_02968</t>
  </si>
  <si>
    <t>ZOLFINDUSTRIA S.R.L._02968</t>
  </si>
  <si>
    <t>(XI) IRRITANTE_02968</t>
  </si>
  <si>
    <t>FUNGICIDA_02968</t>
  </si>
  <si>
    <t>SOSPENSIONE CONCENTRATA_02968</t>
  </si>
  <si>
    <t>52.0 g_02968</t>
  </si>
  <si>
    <t>Autorizzato_02968</t>
  </si>
  <si>
    <t>02968</t>
  </si>
  <si>
    <t>TIOLENE</t>
  </si>
  <si>
    <t>ZOLFINDUSTRIA S.R.L.</t>
  </si>
  <si>
    <t>TIOLENE 80 WG_02969</t>
  </si>
  <si>
    <t>SULPHUR (ZOLFO)_02969</t>
  </si>
  <si>
    <t>SULPHUR MILLS LTD_02969</t>
  </si>
  <si>
    <t>(XI) IRRITANTE_02969</t>
  </si>
  <si>
    <t>FUNGICIDA_02969</t>
  </si>
  <si>
    <t>GRANULARE IDRODISPERSIBILE_02969</t>
  </si>
  <si>
    <t>80.0 g_02969</t>
  </si>
  <si>
    <t>Autorizzato_02969</t>
  </si>
  <si>
    <t>02969</t>
  </si>
  <si>
    <t>TIOLENE 80 WG</t>
  </si>
  <si>
    <t>TIOSOL 80 WG_02970</t>
  </si>
  <si>
    <t>SULPHUR (ZOLFO)_02970</t>
  </si>
  <si>
    <t>AGROSTULLN GMBH_02970</t>
  </si>
  <si>
    <t>(XI) IRRITANTE_02970</t>
  </si>
  <si>
    <t>FUNGICIDA_02970</t>
  </si>
  <si>
    <t>GRANULARE IDRODISPERSIBILE_02970</t>
  </si>
  <si>
    <t>80.0 g_02970</t>
  </si>
  <si>
    <t>Autorizzato_02970</t>
  </si>
  <si>
    <t>02970</t>
  </si>
  <si>
    <t>TIOSOL 80 WG</t>
  </si>
  <si>
    <t>TIOSPOR WG_02971</t>
  </si>
  <si>
    <t>SULPHUR (ZOLFO)_02971</t>
  </si>
  <si>
    <t>SULPHUR MILLS LTD_02971</t>
  </si>
  <si>
    <t>(XI) IRRITANTE_02971</t>
  </si>
  <si>
    <t>FUNGICIDA_02971</t>
  </si>
  <si>
    <t>GRANULARE IDRODISPERSIBILE_02971</t>
  </si>
  <si>
    <t>80.0 g_02971</t>
  </si>
  <si>
    <t>Autorizzato_02971</t>
  </si>
  <si>
    <t>02971</t>
  </si>
  <si>
    <t>TIOSPOR WG</t>
  </si>
  <si>
    <t>TIOSYS 80 WG_02972</t>
  </si>
  <si>
    <t>SULPHUR (ZOLFO)_02972</t>
  </si>
  <si>
    <t>SULPHUR MILLS LTD_02972</t>
  </si>
  <si>
    <t>(XI) IRRITANTE_02972</t>
  </si>
  <si>
    <t>FUNGICIDA_02972</t>
  </si>
  <si>
    <t>GRANULARE IDRODISPERSIBILE_02972</t>
  </si>
  <si>
    <t>80.0 g_02972</t>
  </si>
  <si>
    <t>Autorizzato_02972</t>
  </si>
  <si>
    <t>02972</t>
  </si>
  <si>
    <t>TIOSYS 80 WG</t>
  </si>
  <si>
    <t>TIOVIT JET_02973</t>
  </si>
  <si>
    <t>SULPHUR (ZOLFO)_02973</t>
  </si>
  <si>
    <t>SYNGENTA ITALIA S.P.A._02973</t>
  </si>
  <si>
    <t>(XI) IRRITANTE_02973</t>
  </si>
  <si>
    <t>FUNGICIDA_02973</t>
  </si>
  <si>
    <t>POLVERE BAGNABILE_02973</t>
  </si>
  <si>
    <t>-_02973</t>
  </si>
  <si>
    <t>Autorizzato_02973</t>
  </si>
  <si>
    <t>02973</t>
  </si>
  <si>
    <t>TIOVIT JET</t>
  </si>
  <si>
    <t>TIOWETTING DF_02974</t>
  </si>
  <si>
    <t>SULPHUR (ZOLFO)_02974</t>
  </si>
  <si>
    <t>AGROSTULLN GMBH_02974</t>
  </si>
  <si>
    <t>(XI) IRRITANTE_02974</t>
  </si>
  <si>
    <t>FUNGICIDA_02974</t>
  </si>
  <si>
    <t>GRANULARE IDRODISPERSIBILE_02974</t>
  </si>
  <si>
    <t>80.0 g_02974</t>
  </si>
  <si>
    <t>Autorizzato_02974</t>
  </si>
  <si>
    <t>02974</t>
  </si>
  <si>
    <t>TIOWETTING DF</t>
  </si>
  <si>
    <t>TIPTOR ULTRA_02975</t>
  </si>
  <si>
    <t>DIFENOCONAZOLE|TEBUCONAZOLE_02975</t>
  </si>
  <si>
    <t>SYNGENTA ITALIA S.P.A._02975</t>
  </si>
  <si>
    <t>(N) PERICOLOSO PER L'AMBIENTE|(XN) NOCIVO_02975</t>
  </si>
  <si>
    <t>FUNGICIDA_02975</t>
  </si>
  <si>
    <t>CONCENTRATO EMULSIONABILE_02975</t>
  </si>
  <si>
    <t>9.9 g|24.8 g_02975</t>
  </si>
  <si>
    <t>Autorizzato_02975</t>
  </si>
  <si>
    <t>02975</t>
  </si>
  <si>
    <t>TIPTOR ULTRA</t>
  </si>
  <si>
    <t>DIFENOCONAZOLE|TEBUCONAZOLE</t>
  </si>
  <si>
    <t>9.9 g|24.8 g</t>
  </si>
  <si>
    <t>TITANIC WG_02976</t>
  </si>
  <si>
    <t>MEFENPYR DIETHYL|MESOSULFURON-METHYL|IODOSULFURON METHYL SODIUM_02976</t>
  </si>
  <si>
    <t>VERDE BIO S.R.L._02976</t>
  </si>
  <si>
    <t>(N) PERICOLOSO PER L'AMBIENTE|(XI) IRRITANTE_02976</t>
  </si>
  <si>
    <t>DISERBANTE_02976</t>
  </si>
  <si>
    <t>GRANULARE IDRODISPERSIBILE_02976</t>
  </si>
  <si>
    <t>9.0 g|3.0 g|0.6 g_02976</t>
  </si>
  <si>
    <t>Autorizzato_02976</t>
  </si>
  <si>
    <t>02976</t>
  </si>
  <si>
    <t>TITANIC WG</t>
  </si>
  <si>
    <t>TITUS_02977</t>
  </si>
  <si>
    <t>RIMSULFURON (AKA RENRIDURON)_02977</t>
  </si>
  <si>
    <t>DU PONT DE NEMOURS ITALIANA S.R.L._02977</t>
  </si>
  <si>
    <t>(N) PERICOLOSO PER L'AMBIENTE|(XI) IRRITANTE_02977</t>
  </si>
  <si>
    <t>DISERBANTE_02977</t>
  </si>
  <si>
    <t>GRANULARE IDRODISPERSIBILE_02977</t>
  </si>
  <si>
    <t>25.0 g_02977</t>
  </si>
  <si>
    <t>Ri-registrato_02977</t>
  </si>
  <si>
    <t>02977</t>
  </si>
  <si>
    <t>TITUS</t>
  </si>
  <si>
    <t>TITUS MAIS EXTRA_02978</t>
  </si>
  <si>
    <t>RIMSULFURON (AKA RENRIDURON)|NICOSULFURON_02978</t>
  </si>
  <si>
    <t>DU PONT DE NEMOURS ITALIANA S.R.L._02978</t>
  </si>
  <si>
    <t>(N) PERICOLOSO PER L'AMBIENTE_02978</t>
  </si>
  <si>
    <t>DISERBANTE_02978</t>
  </si>
  <si>
    <t>GRANULARE IDRODISPERSIBILE_02978</t>
  </si>
  <si>
    <t>15.0 g|30.0 g_02978</t>
  </si>
  <si>
    <t>Ri-registrato_02978</t>
  </si>
  <si>
    <t>02978</t>
  </si>
  <si>
    <t>TITUS MAIS EXTRA</t>
  </si>
  <si>
    <t>15.0 g|30.0 g</t>
  </si>
  <si>
    <t>TIXAL R SC_02979</t>
  </si>
  <si>
    <t>COPPER HYDROXIDE|METALAXYL_02979</t>
  </si>
  <si>
    <t>SAPEC AGRO ITALIA SRL_02979</t>
  </si>
  <si>
    <t>-_02979</t>
  </si>
  <si>
    <t>FUNGICIDA_02979</t>
  </si>
  <si>
    <t>SOSPENSIONE CONCENTRATA_02979</t>
  </si>
  <si>
    <t>156.2 g|39.0 g_02979</t>
  </si>
  <si>
    <t>Autorizzato_02979</t>
  </si>
  <si>
    <t>02979</t>
  </si>
  <si>
    <t>TIXAL R SC</t>
  </si>
  <si>
    <t>156.2 g|39.0 g</t>
  </si>
  <si>
    <t>TIZCA_02980</t>
  </si>
  <si>
    <t>FLUAZINAM_02980</t>
  </si>
  <si>
    <t>CHEMINOVA AGRO ITALIA S.R.L._02980</t>
  </si>
  <si>
    <t>(N) PERICOLOSO PER L'AMBIENTE|(XI) IRRITANTE_02980</t>
  </si>
  <si>
    <t>FUNGICIDA_02980</t>
  </si>
  <si>
    <t>SOSPENSIONE CONCENTRATA_02980</t>
  </si>
  <si>
    <t>39.1 g_02980</t>
  </si>
  <si>
    <t>Ri-registrato_02980</t>
  </si>
  <si>
    <t>02980</t>
  </si>
  <si>
    <t>TIZCA</t>
  </si>
  <si>
    <t>TMTD 50 L_02981</t>
  </si>
  <si>
    <t>THIRAM_02981</t>
  </si>
  <si>
    <t>TAMINCO ITALIA S.R.L._02981</t>
  </si>
  <si>
    <t>(N) PERICOLOSO PER L'AMBIENTE|(XN) NOCIVO_02981</t>
  </si>
  <si>
    <t>FUNGICIDA_02981</t>
  </si>
  <si>
    <t>SOSPENSIONE CONCENTRATA_02981</t>
  </si>
  <si>
    <t>44.0 g_02981</t>
  </si>
  <si>
    <t>Ri-registrato_02981</t>
  </si>
  <si>
    <t>02981</t>
  </si>
  <si>
    <t>TMTD 50 L</t>
  </si>
  <si>
    <t>TMTD 50 SC_02982</t>
  </si>
  <si>
    <t>THIRAM_02982</t>
  </si>
  <si>
    <t>TAMINCO ITALIA S.R.L._02982</t>
  </si>
  <si>
    <t>(N) PERICOLOSO PER L'AMBIENTE|(XN) NOCIVO_02982</t>
  </si>
  <si>
    <t>FUNGICIDA_02982</t>
  </si>
  <si>
    <t>SOSPENSIONE CONCENTRATA_02982</t>
  </si>
  <si>
    <t>44.0 g_02982</t>
  </si>
  <si>
    <t>Ri-registrato_02982</t>
  </si>
  <si>
    <t>02982</t>
  </si>
  <si>
    <t>TMTD 50 SC</t>
  </si>
  <si>
    <t>TOBAGO 200 SL_02983</t>
  </si>
  <si>
    <t>IMIDACLOPRID_02983</t>
  </si>
  <si>
    <t>NUFARM ITALIA S.R.L._02983</t>
  </si>
  <si>
    <t>(N) PERICOLOSO PER L'AMBIENTE|(XI) IRRITANTE_02983</t>
  </si>
  <si>
    <t>INSETTICIDA_02983</t>
  </si>
  <si>
    <t>CONCENTRATO SOLUBILE_02983</t>
  </si>
  <si>
    <t>17.8 g_02983</t>
  </si>
  <si>
    <t>Autorizzato_02983</t>
  </si>
  <si>
    <t>02983</t>
  </si>
  <si>
    <t>TOBAGO 200 SL</t>
  </si>
  <si>
    <t>TOLUREX SC_02984</t>
  </si>
  <si>
    <t>CHLOROTOLURON_02984</t>
  </si>
  <si>
    <t>ADAMA ITALIA S.R.L._02984</t>
  </si>
  <si>
    <t>(XN) NOCIVO_02984</t>
  </si>
  <si>
    <t>DISERBANTE_02984</t>
  </si>
  <si>
    <t>SOSPENSIONE CONCENTRATA_02984</t>
  </si>
  <si>
    <t>-_02984</t>
  </si>
  <si>
    <t>Autorizzato_02984</t>
  </si>
  <si>
    <t>02984</t>
  </si>
  <si>
    <t>TOLUREX SC</t>
  </si>
  <si>
    <t>TOMAGAN_02985</t>
  </si>
  <si>
    <t>FLUROXYPYR_02985</t>
  </si>
  <si>
    <t>ADAMA AGAN LTD_02985</t>
  </si>
  <si>
    <t>(N) PERICOLOSO PER L'AMBIENTE|(XN) NOCIVO_02985</t>
  </si>
  <si>
    <t>DISERBANTE_02985</t>
  </si>
  <si>
    <t>CONCENTRATO EMULSIONABILE_02985</t>
  </si>
  <si>
    <t>20.6 g_02985</t>
  </si>
  <si>
    <t>Ri-registrato (Air 1 Fase 1)_02985</t>
  </si>
  <si>
    <t>02985</t>
  </si>
  <si>
    <t>TOMAGAN</t>
  </si>
  <si>
    <t>TOMAHAWK_02986</t>
  </si>
  <si>
    <t>FLUROXYPYR_02986</t>
  </si>
  <si>
    <t>ADAMA AGAN LTD_02986</t>
  </si>
  <si>
    <t>(N) PERICOLOSO PER L'AMBIENTE|(XN) NOCIVO_02986</t>
  </si>
  <si>
    <t>DISERBANTE_02986</t>
  </si>
  <si>
    <t>CONCENTRATO EMULSIONABILE_02986</t>
  </si>
  <si>
    <t>20.6 g_02986</t>
  </si>
  <si>
    <t>Ri-registrato (Air 1 Fase 1)_02986</t>
  </si>
  <si>
    <t>02986</t>
  </si>
  <si>
    <t>TOMAHAWK</t>
  </si>
  <si>
    <t>TOMCATO_02987</t>
  </si>
  <si>
    <t>GLYPHOSATE_02987</t>
  </si>
  <si>
    <t>PROBELTE S.A._02987</t>
  </si>
  <si>
    <t>ESENTE DA CLASSIFICAZIONE DI PERICOLO_02987</t>
  </si>
  <si>
    <t>DISERBANTE_02987</t>
  </si>
  <si>
    <t>CONCENTRATO SOLUBILE_02987</t>
  </si>
  <si>
    <t>31.2 g_02987</t>
  </si>
  <si>
    <t>Autorizzato_02987</t>
  </si>
  <si>
    <t>02987</t>
  </si>
  <si>
    <t>TOMCATO</t>
  </si>
  <si>
    <t>TONIC 8-64_02988</t>
  </si>
  <si>
    <t>MANCOZEB|METALAXYL_02988</t>
  </si>
  <si>
    <t>IQV ITALIA S.R.L._02988</t>
  </si>
  <si>
    <t>(XI) IRRITANTE_02988</t>
  </si>
  <si>
    <t>FUNGICIDA_02988</t>
  </si>
  <si>
    <t>POLVERE BAGNABILE_02988</t>
  </si>
  <si>
    <t>64.0 g|8.0 g_02988</t>
  </si>
  <si>
    <t>Autorizzato_02988</t>
  </si>
  <si>
    <t>02988</t>
  </si>
  <si>
    <t>TONIC 8-64</t>
  </si>
  <si>
    <t>TONIFRUIT GLOBAL_02989</t>
  </si>
  <si>
    <t>GIBBERELLIC ACID|1-NAPHTHYLACETIC ACID (1-NAA)_02989</t>
  </si>
  <si>
    <t>NUFARM ITALIA S.R.L._02989</t>
  </si>
  <si>
    <t>ESENTE DA CLASSIFICAZIONE DI PERICOLO_02989</t>
  </si>
  <si>
    <t>FITOREGOLATORE_02989</t>
  </si>
  <si>
    <t>CONCENTRATO SOLUBILE_02989</t>
  </si>
  <si>
    <t>0.2 g|0.3 g_02989</t>
  </si>
  <si>
    <t>Autorizzato_02989</t>
  </si>
  <si>
    <t>02989</t>
  </si>
  <si>
    <t>TONIFRUIT GLOBAL</t>
  </si>
  <si>
    <t>TOOLER_02990</t>
  </si>
  <si>
    <t>TRITOSULFURON_02990</t>
  </si>
  <si>
    <t>BASF ITALIA S.P.A._02990</t>
  </si>
  <si>
    <t>(N) PERICOLOSO PER L'AMBIENTE_02990</t>
  </si>
  <si>
    <t>DISERBANTE_02990</t>
  </si>
  <si>
    <t>GRANULARE IDRODISPERSIBILE_02990</t>
  </si>
  <si>
    <t>71.4 g_02990</t>
  </si>
  <si>
    <t>Autorizzato_02990</t>
  </si>
  <si>
    <t>02990</t>
  </si>
  <si>
    <t>TOOLER</t>
  </si>
  <si>
    <t>TRITOSULFURON</t>
  </si>
  <si>
    <t>71.4 g</t>
  </si>
  <si>
    <t>TOPAS 10 EC_02991</t>
  </si>
  <si>
    <t>PENCONAZOLE_02991</t>
  </si>
  <si>
    <t>SYNGENTA ITALIA S.P.A._02991</t>
  </si>
  <si>
    <t>(N) PERICOLOSO PER L'AMBIENTE|(XI) IRRITANTE_02991</t>
  </si>
  <si>
    <t>FUNGICIDA_02991</t>
  </si>
  <si>
    <t>CONCENTRATO EMULSIONABILE_02991</t>
  </si>
  <si>
    <t>10.1 g_02991</t>
  </si>
  <si>
    <t>Ri-registrato_02991</t>
  </si>
  <si>
    <t>02991</t>
  </si>
  <si>
    <t>TOPAS 10 EC</t>
  </si>
  <si>
    <t>TOPAS 10 WDG_02992</t>
  </si>
  <si>
    <t>PENCONAZOLE_02992</t>
  </si>
  <si>
    <t>SYNGENTA ITALIA S.P.A._02992</t>
  </si>
  <si>
    <t>(XI) IRRITANTE_02992</t>
  </si>
  <si>
    <t>FUNGICIDA_02992</t>
  </si>
  <si>
    <t>GRANULARE IDRODISPERSIBILE_02992</t>
  </si>
  <si>
    <t>-_02992</t>
  </si>
  <si>
    <t>Autorizzato_02992</t>
  </si>
  <si>
    <t>02992</t>
  </si>
  <si>
    <t>TOPAS 10 WDG</t>
  </si>
  <si>
    <t>TOPAS 200 EW_02993</t>
  </si>
  <si>
    <t>PENCONAZOLE_02993</t>
  </si>
  <si>
    <t>SYNGENTA ITALIA S.P.A._02993</t>
  </si>
  <si>
    <t>(XI) IRRITANTE_02993</t>
  </si>
  <si>
    <t>FUNGICIDA_02993</t>
  </si>
  <si>
    <t>EMULSIONE OLIO/ACQUA_02993</t>
  </si>
  <si>
    <t>19.5 g_02993</t>
  </si>
  <si>
    <t>Ri-registrato_02993</t>
  </si>
  <si>
    <t>02993</t>
  </si>
  <si>
    <t>TOPAS 200 EW</t>
  </si>
  <si>
    <t>TOPAS COMBI LIQUIDO_02994</t>
  </si>
  <si>
    <t>SULPHUR (ZOLFO)|PENCONAZOLE_02994</t>
  </si>
  <si>
    <t>DIACHEM S.P.A._02994</t>
  </si>
  <si>
    <t>-_02994</t>
  </si>
  <si>
    <t>FUNGICIDA_02994</t>
  </si>
  <si>
    <t>SOSPENSIONE CONCENTRATA_02994</t>
  </si>
  <si>
    <t>33.3 g|1.3 g_02994</t>
  </si>
  <si>
    <t>Autorizzato con procedura zonale_02994</t>
  </si>
  <si>
    <t>02994</t>
  </si>
  <si>
    <t>TOPAS COMBI LIQUIDO</t>
  </si>
  <si>
    <t>TOPAZIO_02995</t>
  </si>
  <si>
    <t>SULPHUR (ZOLFO)_02995</t>
  </si>
  <si>
    <t>STI SOLFOTECNICA ITALIANA S.P.A._02995</t>
  </si>
  <si>
    <t>(XI) IRRITANTE_02995</t>
  </si>
  <si>
    <t>FUNGICIDA_02995</t>
  </si>
  <si>
    <t>POLVERE_02995</t>
  </si>
  <si>
    <t>93.0 g_02995</t>
  </si>
  <si>
    <t>Autorizzato_02995</t>
  </si>
  <si>
    <t>02995</t>
  </si>
  <si>
    <t>TOPAZIO</t>
  </si>
  <si>
    <t>93.0 g</t>
  </si>
  <si>
    <t>TOP-GUN_02996</t>
  </si>
  <si>
    <t>MYCLOBUTANIL|SULPHUR (ZOLFO)_02996</t>
  </si>
  <si>
    <t>INDOFIL INDUSTRIES LTD_02996</t>
  </si>
  <si>
    <t>(XI) IRRITANTE_02996</t>
  </si>
  <si>
    <t>FUNGICIDA_02996</t>
  </si>
  <si>
    <t>POLVERE BAGNABILE_02996</t>
  </si>
  <si>
    <t>1.0 g|30.0 g_02996</t>
  </si>
  <si>
    <t>Autorizzato_02996</t>
  </si>
  <si>
    <t>02996</t>
  </si>
  <si>
    <t>TOP-GUN</t>
  </si>
  <si>
    <t>1.0 g|30.0 g</t>
  </si>
  <si>
    <t>TOPIK 240 EC_02997</t>
  </si>
  <si>
    <t>CLODINAFOP|CLOQUINTOCET MEXYL_02997</t>
  </si>
  <si>
    <t>SYNGENTA ITALIA S.P.A._02997</t>
  </si>
  <si>
    <t>(N) PERICOLOSO PER L'AMBIENTE|(XN) NOCIVO_02997</t>
  </si>
  <si>
    <t>DISERBANTE_02997</t>
  </si>
  <si>
    <t>CONCENTRATO EMULSIONABILE_02997</t>
  </si>
  <si>
    <t>22.8 g|5.6 g_02997</t>
  </si>
  <si>
    <t>Autorizzato_02997</t>
  </si>
  <si>
    <t>02997</t>
  </si>
  <si>
    <t>TOPIK 240 EC</t>
  </si>
  <si>
    <t>22.8 g|5.6 g</t>
  </si>
  <si>
    <t>TOPIK 80 EC_02998</t>
  </si>
  <si>
    <t>CLODINAFOP|CLOQUINTOCET MEXYL_02998</t>
  </si>
  <si>
    <t>SYNGENTA ITALIA S.P.A._02998</t>
  </si>
  <si>
    <t>(XI) IRRITANTE|(N) PERICOLOSO PER L'AMBIENTE_02998</t>
  </si>
  <si>
    <t>DISERBANTE_02998</t>
  </si>
  <si>
    <t>CONCENTRATO EMULSIONABILE_02998</t>
  </si>
  <si>
    <t>8.1 g|2.0 g_02998</t>
  </si>
  <si>
    <t>Ri-registrato_02998</t>
  </si>
  <si>
    <t>02998</t>
  </si>
  <si>
    <t>TOPIK 80 EC</t>
  </si>
  <si>
    <t>TOPIK ONE_02999</t>
  </si>
  <si>
    <t>CLODINAFOP|PYROXSULAM_02999</t>
  </si>
  <si>
    <t>SYNGENTA ITALIA S.P.A._02999</t>
  </si>
  <si>
    <t>-_02999</t>
  </si>
  <si>
    <t>DISERBANTE_02999</t>
  </si>
  <si>
    <t>GRANULARE IDRODISPERSIBILE_02999</t>
  </si>
  <si>
    <t>20.0 g|7.5 g_02999</t>
  </si>
  <si>
    <t>Autorizzato con procedura zonale_02999</t>
  </si>
  <si>
    <t>02999</t>
  </si>
  <si>
    <t>TOPIK ONE</t>
  </si>
  <si>
    <t>CLODINAFOP|PYROXSULAM</t>
  </si>
  <si>
    <t>20.0 g|7.5 g</t>
  </si>
  <si>
    <t>TOPNET_03000</t>
  </si>
  <si>
    <t>PROPYZAMIDE_03000</t>
  </si>
  <si>
    <t>DOW AGROSCIENCES ITALIA S.R.L._03000</t>
  </si>
  <si>
    <t>(N) PERICOLOSO PER L'AMBIENTE|(XN) NOCIVO_03000</t>
  </si>
  <si>
    <t>DISERBANTE_03000</t>
  </si>
  <si>
    <t>CONCENTRATO SOLUBILE_03000</t>
  </si>
  <si>
    <t>36.0 %_03000</t>
  </si>
  <si>
    <t>Ri-registrato_03000</t>
  </si>
  <si>
    <t>03000</t>
  </si>
  <si>
    <t>TOPNET</t>
  </si>
  <si>
    <t>TOPSHOT_03001</t>
  </si>
  <si>
    <t>CYHALOFOP-BUTYL|PENOXSULAM_03001</t>
  </si>
  <si>
    <t>DOW AGROSCIENCES ITALIA S.R.L._03001</t>
  </si>
  <si>
    <t>-_03001</t>
  </si>
  <si>
    <t>DISERBANTE_03001</t>
  </si>
  <si>
    <t>OLIO DISPERSIBILE_03001</t>
  </si>
  <si>
    <t>10.4 %|1.4 %_03001</t>
  </si>
  <si>
    <t>Autorizzato con procedura zonale_03001</t>
  </si>
  <si>
    <t>03001</t>
  </si>
  <si>
    <t>TOPSHOT</t>
  </si>
  <si>
    <t>CYHALOFOP-BUTYL|PENOXSULAM</t>
  </si>
  <si>
    <t>10.4 %|1.4 %</t>
  </si>
  <si>
    <t>TOREADOR_03002</t>
  </si>
  <si>
    <t>IMIDACLOPRID_03002</t>
  </si>
  <si>
    <t>SAPEC AGRO ITALIA SRL_03002</t>
  </si>
  <si>
    <t>(N) PERICOLOSO PER L'AMBIENTE_03002</t>
  </si>
  <si>
    <t>INSETTICIDA_03002</t>
  </si>
  <si>
    <t>CONCENTRATO SOLUBILE_03002</t>
  </si>
  <si>
    <t>17.1 g_03002</t>
  </si>
  <si>
    <t>Autorizzato_03002</t>
  </si>
  <si>
    <t>03002</t>
  </si>
  <si>
    <t>TOREADOR</t>
  </si>
  <si>
    <t>TORERO_03003</t>
  </si>
  <si>
    <t>CYMOXANIL|MANCOZEB_03003</t>
  </si>
  <si>
    <t>SAPEC AGRO S.A._03003</t>
  </si>
  <si>
    <t>(N) PERICOLOSO PER L'AMBIENTE|(XN) NOCIVO_03003</t>
  </si>
  <si>
    <t>FUNGICIDA_03003</t>
  </si>
  <si>
    <t>POLVERE BAGNABILE_03003</t>
  </si>
  <si>
    <t>4.0 g|46.5 g_03003</t>
  </si>
  <si>
    <t>Autorizzato_03003</t>
  </si>
  <si>
    <t>03003</t>
  </si>
  <si>
    <t>TORERO</t>
  </si>
  <si>
    <t>TORERO C_03004</t>
  </si>
  <si>
    <t>CYMOXANIL|COPPER OXYCHLORIDE_03004</t>
  </si>
  <si>
    <t>SAPEC AGRO S.A._03004</t>
  </si>
  <si>
    <t>(N) PERICOLOSO PER L'AMBIENTE_03004</t>
  </si>
  <si>
    <t>FUNGICIDA_03004</t>
  </si>
  <si>
    <t>POLVERE BAGNABILE_03004</t>
  </si>
  <si>
    <t>4.0 g|40.0 g_03004</t>
  </si>
  <si>
    <t>Autorizzato_03004</t>
  </si>
  <si>
    <t>03004</t>
  </si>
  <si>
    <t>TORERO C</t>
  </si>
  <si>
    <t>TORERO C WDG_03005</t>
  </si>
  <si>
    <t>CYMOXANIL|COPPER OXYCHLORIDE_03005</t>
  </si>
  <si>
    <t>SAPEC AGRO ITALIA SRL_03005</t>
  </si>
  <si>
    <t>(N) PERICOLOSO PER L'AMBIENTE|(XI) IRRITANTE_03005</t>
  </si>
  <si>
    <t>FUNGICIDA_03005</t>
  </si>
  <si>
    <t>GRANULARE IDRODISPERSIBILE_03005</t>
  </si>
  <si>
    <t>4.0 g|38.0 g_03005</t>
  </si>
  <si>
    <t>Autorizzato_03005</t>
  </si>
  <si>
    <t>03005</t>
  </si>
  <si>
    <t>TORERO C WDG</t>
  </si>
  <si>
    <t>TOSCANA_03006</t>
  </si>
  <si>
    <t>TRIBENURON_03006</t>
  </si>
  <si>
    <t>PROPLAN PLANT PROTECTION COMPANY S.L._03006</t>
  </si>
  <si>
    <t>(N) PERICOLOSO PER L'AMBIENTE_03006</t>
  </si>
  <si>
    <t>DISERBANTE_03006</t>
  </si>
  <si>
    <t>GRANULARE IDRODISPERSIBILE_03006</t>
  </si>
  <si>
    <t>75.0 g_03006</t>
  </si>
  <si>
    <t>Autorizzato con procedura zonale_03006</t>
  </si>
  <si>
    <t>03006</t>
  </si>
  <si>
    <t>TOSCANA</t>
  </si>
  <si>
    <t>TOUCHDOWN_03007</t>
  </si>
  <si>
    <t>GLYPHOSATE_03007</t>
  </si>
  <si>
    <t>SYNGENTA ITALIA S.P.A._03007</t>
  </si>
  <si>
    <t>ESENTE DA CLASSIFICAZIONE DI PERICOLO_03007</t>
  </si>
  <si>
    <t>DISERBANTE_03007</t>
  </si>
  <si>
    <t>CONCENTRATO SOLUBILE_03007</t>
  </si>
  <si>
    <t>27.9 g_03007</t>
  </si>
  <si>
    <t>Ri-registrato_03007</t>
  </si>
  <si>
    <t>03007</t>
  </si>
  <si>
    <t>TOUCHDOWN</t>
  </si>
  <si>
    <t>TOUCHDOWN HOBBY_03008</t>
  </si>
  <si>
    <t>GLYPHOSATE_03008</t>
  </si>
  <si>
    <t>COMPO ITALIA S.R.L._03008</t>
  </si>
  <si>
    <t>ESENTE DA CLASSIFICAZIONE DI PERICOLO_03008</t>
  </si>
  <si>
    <t>DISERBANTE_03008</t>
  </si>
  <si>
    <t>CONCENTRATO SOLUBILE_03008</t>
  </si>
  <si>
    <t>27.9 g_03008</t>
  </si>
  <si>
    <t>Ri-registrato_03008</t>
  </si>
  <si>
    <t>03008</t>
  </si>
  <si>
    <t>TOUCHDOWN HOBBY</t>
  </si>
  <si>
    <t>TRACE_03009</t>
  </si>
  <si>
    <t>CLODINAFOP|CLOQUINTOCET MEXYL_03009</t>
  </si>
  <si>
    <t>ADAMA ITALIA S.R.L._03009</t>
  </si>
  <si>
    <t>(N) PERICOLOSO PER L'AMBIENTE_03009</t>
  </si>
  <si>
    <t>DISERBANTE_03009</t>
  </si>
  <si>
    <t>CONCENTRATO EMULSIONABILE_03009</t>
  </si>
  <si>
    <t>80.8 g|20.2 g_03009</t>
  </si>
  <si>
    <t>Autorizzato_03009</t>
  </si>
  <si>
    <t>03009</t>
  </si>
  <si>
    <t>TRACE</t>
  </si>
  <si>
    <t>80.8 g|20.2 g</t>
  </si>
  <si>
    <t>TRACER 120_03010</t>
  </si>
  <si>
    <t>SPINOSAD_03010</t>
  </si>
  <si>
    <t>DOW AGROSCIENCES ITALIA S.R.L._03010</t>
  </si>
  <si>
    <t>(N) PERICOLOSO PER L'AMBIENTE_03010</t>
  </si>
  <si>
    <t>INSETTICIDA_03010</t>
  </si>
  <si>
    <t>SOSPENSIONE CONCENTRATA_03010</t>
  </si>
  <si>
    <t>11.6 g_03010</t>
  </si>
  <si>
    <t>Autorizzato_03010</t>
  </si>
  <si>
    <t>03010</t>
  </si>
  <si>
    <t>TRACER 120</t>
  </si>
  <si>
    <t>TRACER FLY_03011</t>
  </si>
  <si>
    <t>SPINOSAD_03011</t>
  </si>
  <si>
    <t>DOW AGROSCIENCES ITALIA S.R.L._03011</t>
  </si>
  <si>
    <t>ESENTE DA CLASSIFICAZIONE DI PERICOLO_03011</t>
  </si>
  <si>
    <t>INSETTICIDA_03011</t>
  </si>
  <si>
    <t>LIQUIDO (SENZA DILUIZIONE)_03011</t>
  </si>
  <si>
    <t>0.0 g_03011</t>
  </si>
  <si>
    <t>Autorizzato_03011</t>
  </si>
  <si>
    <t>03011</t>
  </si>
  <si>
    <t>TRACER FLY</t>
  </si>
  <si>
    <t>TRADE 125_03012</t>
  </si>
  <si>
    <t>FLUAZIFOP-P-BUTYL_03012</t>
  </si>
  <si>
    <t>SHARDA CROPCHEM LIMITED_03012</t>
  </si>
  <si>
    <t>-_03012</t>
  </si>
  <si>
    <t>DISERBANTE_03012</t>
  </si>
  <si>
    <t>CONCENTRATO EMULSIONABILE_03012</t>
  </si>
  <si>
    <t>13.3 g_03012</t>
  </si>
  <si>
    <t>Autorizzato_03012</t>
  </si>
  <si>
    <t>03012</t>
  </si>
  <si>
    <t>TRADE 125</t>
  </si>
  <si>
    <t>TRAILER_03013</t>
  </si>
  <si>
    <t>TRIBENURON_03013</t>
  </si>
  <si>
    <t>INDUSTRIAS AFRASA S.A_03013</t>
  </si>
  <si>
    <t>-_03013</t>
  </si>
  <si>
    <t>DISERBANTE_03013</t>
  </si>
  <si>
    <t>GRANULARE IDRODISPERSIBILE_03013</t>
  </si>
  <si>
    <t>75.0 g_03013</t>
  </si>
  <si>
    <t>Autorizzato con procedura zonale_03013</t>
  </si>
  <si>
    <t>03013</t>
  </si>
  <si>
    <t>TRAILER</t>
  </si>
  <si>
    <t>TRAMAN_03014</t>
  </si>
  <si>
    <t>SULCOTRIONE_03014</t>
  </si>
  <si>
    <t>ADAMA AGAN LTD_03014</t>
  </si>
  <si>
    <t>(N) PERICOLOSO PER L'AMBIENTE_03014</t>
  </si>
  <si>
    <t>DISERBANTE_03014</t>
  </si>
  <si>
    <t>SOSPENSIONE CONCENTRATA_03014</t>
  </si>
  <si>
    <t>26.6 g_03014</t>
  </si>
  <si>
    <t>Autorizzato_03014</t>
  </si>
  <si>
    <t>03014</t>
  </si>
  <si>
    <t>TRAMAN</t>
  </si>
  <si>
    <t>TRAMAT FLO_03015</t>
  </si>
  <si>
    <t>ETHOFUMESATE_03015</t>
  </si>
  <si>
    <t>BAYER CROPSCIENCE S.R.L._03015</t>
  </si>
  <si>
    <t>(N) PERICOLOSO PER L'AMBIENTE_03015</t>
  </si>
  <si>
    <t>DISERBANTE_03015</t>
  </si>
  <si>
    <t>SOSPENSIONE CONCENTRATA_03015</t>
  </si>
  <si>
    <t>44.3 g_03015</t>
  </si>
  <si>
    <t>Ri-registrato_03015</t>
  </si>
  <si>
    <t>03015</t>
  </si>
  <si>
    <t>TRAMAT FLO</t>
  </si>
  <si>
    <t>TRATON SX_03016</t>
  </si>
  <si>
    <t>TRIBENURON|METSULFURON-METHYL_03016</t>
  </si>
  <si>
    <t>DU PONT DE NEMOURS ITALIANA S.R.L._03016</t>
  </si>
  <si>
    <t>(N) PERICOLOSO PER L'AMBIENTE_03016</t>
  </si>
  <si>
    <t>DISERBANTE_03016</t>
  </si>
  <si>
    <t>GRANULARE IDRODISPERSIBILE_03016</t>
  </si>
  <si>
    <t>22.2 g|11.1 g_03016</t>
  </si>
  <si>
    <t>Autorizzato_03016</t>
  </si>
  <si>
    <t>03016</t>
  </si>
  <si>
    <t>TRATON SX</t>
  </si>
  <si>
    <t>TRIBENURON|METSULFURON-METHYL</t>
  </si>
  <si>
    <t>22.2 g|11.1 g</t>
  </si>
  <si>
    <t>TRAXOS_03017</t>
  </si>
  <si>
    <t>CLODINAFOP|CLOQUINTOCET MEXYL|PINOXADEN_03017</t>
  </si>
  <si>
    <t>SYNGENTA ITALIA S.P.A._03017</t>
  </si>
  <si>
    <t>(N) PERICOLOSO PER L'AMBIENTE|(XI) IRRITANTE_03017</t>
  </si>
  <si>
    <t>DISERBANTE_03017</t>
  </si>
  <si>
    <t>CONCENTRATO EMULSIONABILE_03017</t>
  </si>
  <si>
    <t>9.5 g|2.4 g|9.5 g_03017</t>
  </si>
  <si>
    <t>Autorizzato provvisoriamente_03017</t>
  </si>
  <si>
    <t>03017</t>
  </si>
  <si>
    <t>TRAXOS</t>
  </si>
  <si>
    <t>CLODINAFOP|CLOQUINTOCET MEXYL|PINOXADEN</t>
  </si>
  <si>
    <t>9.5 g|2.4 g|9.5 g</t>
  </si>
  <si>
    <t>TRAXOS ONE_03018</t>
  </si>
  <si>
    <t>CLODINAFOP|CLOQUINTOCET MEXYL|FLORASULAM|PINOXADEN_03018</t>
  </si>
  <si>
    <t>SYNGENTA ITALIA S.P.A._03018</t>
  </si>
  <si>
    <t>(XI) IRRITANTE|(N) PERICOLOSO PER L'AMBIENTE_03018</t>
  </si>
  <si>
    <t>DISERBANTE_03018</t>
  </si>
  <si>
    <t>CONCENTRATO EMULSIONABILE_03018</t>
  </si>
  <si>
    <t>3.0 g|0.8 g|0.8 g|3.0 g_03018</t>
  </si>
  <si>
    <t>Autorizzato provvisoriamente_03018</t>
  </si>
  <si>
    <t>03018</t>
  </si>
  <si>
    <t>TRAXOS ONE</t>
  </si>
  <si>
    <t>CLODINAFOP|CLOQUINTOCET MEXYL|FLORASULAM|PINOXADEN</t>
  </si>
  <si>
    <t>3.0 g|0.8 g|0.8 g|3.0 g</t>
  </si>
  <si>
    <t>TRAXOS PRONTO_03019</t>
  </si>
  <si>
    <t>CLODINAFOP|CLOQUINTOCET MEXYL|PINOXADEN_03019</t>
  </si>
  <si>
    <t>SYNGENTA ITALIA S.P.A._03019</t>
  </si>
  <si>
    <t>(N) PERICOLOSO PER L'AMBIENTE|(XI) IRRITANTE_03019</t>
  </si>
  <si>
    <t>DISERBANTE_03019</t>
  </si>
  <si>
    <t>CONCENTRATO EMULSIONABILE_03019</t>
  </si>
  <si>
    <t>2.5 g|0.6 g|2.5 g_03019</t>
  </si>
  <si>
    <t>Autorizzato provvisoriamente_03019</t>
  </si>
  <si>
    <t>03019</t>
  </si>
  <si>
    <t>TRAXOS PRONTO</t>
  </si>
  <si>
    <t>2.5 g|0.6 g|2.5 g</t>
  </si>
  <si>
    <t>TRAXOS PRONTO 60_03020</t>
  </si>
  <si>
    <t>CLODINAFOP|PINOXADEN_03020</t>
  </si>
  <si>
    <t>SYNGENTA ITALIA S.P.A._03020</t>
  </si>
  <si>
    <t>(N) PERICOLOSO PER L'AMBIENTE|(XI) IRRITANTE_03020</t>
  </si>
  <si>
    <t>DISERBANTE_03020</t>
  </si>
  <si>
    <t>CONCENTRATO EMULSIONABILE_03020</t>
  </si>
  <si>
    <t>3.1 g|3.1 g_03020</t>
  </si>
  <si>
    <t>Autorizzato provvisoriamente_03020</t>
  </si>
  <si>
    <t>03020</t>
  </si>
  <si>
    <t>TRAXOS PRONTO 60</t>
  </si>
  <si>
    <t>CLODINAFOP|PINOXADEN</t>
  </si>
  <si>
    <t>3.1 g|3.1 g</t>
  </si>
  <si>
    <t>TREBON UP_03021</t>
  </si>
  <si>
    <t>ETOFENPROX_03021</t>
  </si>
  <si>
    <t>SIPCAM ITALIA S.P.A._03021</t>
  </si>
  <si>
    <t>(N) PERICOLOSO PER L'AMBIENTE|(XI) IRRITANTE_03021</t>
  </si>
  <si>
    <t>INSETTICIDA_03021</t>
  </si>
  <si>
    <t>CONCENTRATO EMULSIONABILE_03021</t>
  </si>
  <si>
    <t>30.0 g_03021</t>
  </si>
  <si>
    <t>Ri-registrato_03021</t>
  </si>
  <si>
    <t>03021</t>
  </si>
  <si>
    <t>TREBON UP</t>
  </si>
  <si>
    <t>TREK P_03022</t>
  </si>
  <si>
    <t>PENDIMETHALIN|TERBUTHYLAZINE_03022</t>
  </si>
  <si>
    <t>ADAMA AGAN LTD_03022</t>
  </si>
  <si>
    <t>(N) PERICOLOSO PER L'AMBIENTE|(XI) IRRITANTE_03022</t>
  </si>
  <si>
    <t>DISERBANTE_03022</t>
  </si>
  <si>
    <t>SOSPENSIONE-EMULSIONE_03022</t>
  </si>
  <si>
    <t>5.9 g|25.0 g_03022</t>
  </si>
  <si>
    <t>Autorizzato_03022</t>
  </si>
  <si>
    <t>03022</t>
  </si>
  <si>
    <t>TREK P</t>
  </si>
  <si>
    <t>TREND 90_03023</t>
  </si>
  <si>
    <t>ISODECIL ALCOOL ETOSSILATO_03023</t>
  </si>
  <si>
    <t>DU PONT DE NEMOURS ITALIANA S.R.L._03023</t>
  </si>
  <si>
    <t>(XN) NOCIVO_03023</t>
  </si>
  <si>
    <t>COADIUVANTE_03023</t>
  </si>
  <si>
    <t>LIQUIDO (SENZA DILUIZIONE)_03023</t>
  </si>
  <si>
    <t>90.0 g_03023</t>
  </si>
  <si>
    <t>Autorizzato_03023</t>
  </si>
  <si>
    <t>03023</t>
  </si>
  <si>
    <t>TREND 90</t>
  </si>
  <si>
    <t>ISODECIL ALCOOL ETOSSILATO</t>
  </si>
  <si>
    <t>TRIANUM-G_03024</t>
  </si>
  <si>
    <t>TRICHODERMA HARZIANUM STRAINS T-22 AND ITEM 908_03024</t>
  </si>
  <si>
    <t>KOPPERT ITALIA S.R.L._03024</t>
  </si>
  <si>
    <t>ESENTE DA CLASSIFICAZIONE DI PERICOLO_03024</t>
  </si>
  <si>
    <t>BIOFUNGICIDA_03024</t>
  </si>
  <si>
    <t>GRANULARE_03024</t>
  </si>
  <si>
    <t>1.0 g_03024</t>
  </si>
  <si>
    <t>Ri-registrato_03024</t>
  </si>
  <si>
    <t>03024</t>
  </si>
  <si>
    <t>TRIANUM-G</t>
  </si>
  <si>
    <t>TRICHODERMA HARZIANUM STRAINS T-22 AND ITEM 908</t>
  </si>
  <si>
    <t>KOPPERT ITALIA S.R.L.</t>
  </si>
  <si>
    <t>TRIANUM-P_03025</t>
  </si>
  <si>
    <t>TRICHODERMA HARZIANUM STRAINS T-22 AND ITEM 908_03025</t>
  </si>
  <si>
    <t>KOPPERT B.V._03025</t>
  </si>
  <si>
    <t>ESENTE DA CLASSIFICAZIONE DI PERICOLO_03025</t>
  </si>
  <si>
    <t>FUNGICIDA_03025</t>
  </si>
  <si>
    <t>POLVERE BAGNABILE_03025</t>
  </si>
  <si>
    <t>1.2 g_03025</t>
  </si>
  <si>
    <t>Autorizzato con procedura zonale_03025</t>
  </si>
  <si>
    <t>03025</t>
  </si>
  <si>
    <t>TRIANUM-P</t>
  </si>
  <si>
    <t>TRIBA 30 WG_03026</t>
  </si>
  <si>
    <t>TRIBASIC COPPER SULPHATE_03026</t>
  </si>
  <si>
    <t>PHOENIX-DEL S.R.L._03026</t>
  </si>
  <si>
    <t>-_03026</t>
  </si>
  <si>
    <t>FUNGICIDA_03026</t>
  </si>
  <si>
    <t>GRANULARE IDRODISPERSIBILE_03026</t>
  </si>
  <si>
    <t>30.0 %_03026</t>
  </si>
  <si>
    <t>Autorizzato_03026</t>
  </si>
  <si>
    <t>03026</t>
  </si>
  <si>
    <t>TRIBA 30 WG</t>
  </si>
  <si>
    <t>30.0 %</t>
  </si>
  <si>
    <t>TRIBAL_03027</t>
  </si>
  <si>
    <t>TRIBENURON_03027</t>
  </si>
  <si>
    <t>CHEMINOVA AGRO ITALIA S.R.L._03027</t>
  </si>
  <si>
    <t>-_03027</t>
  </si>
  <si>
    <t>DISERBANTE_03027</t>
  </si>
  <si>
    <t>GRANULARE IDRODISPERSIBILE_03027</t>
  </si>
  <si>
    <t>75.0 g_03027</t>
  </si>
  <si>
    <t>Autorizzato_03027</t>
  </si>
  <si>
    <t>03027</t>
  </si>
  <si>
    <t>TRIBAL</t>
  </si>
  <si>
    <t>TRI-BASE_03028</t>
  </si>
  <si>
    <t>TRIBASIC COPPER SULPHATE_03028</t>
  </si>
  <si>
    <t>NUFARM ITALIA S.R.L._03028</t>
  </si>
  <si>
    <t>(N) PERICOLOSO PER L'AMBIENTE_03028</t>
  </si>
  <si>
    <t>FUNGICIDA_03028</t>
  </si>
  <si>
    <t>SOSPENSIONE CONCENTRATA_03028</t>
  </si>
  <si>
    <t>15.2 g_03028</t>
  </si>
  <si>
    <t>Autorizzato_03028</t>
  </si>
  <si>
    <t>03028</t>
  </si>
  <si>
    <t>TRI-BASE</t>
  </si>
  <si>
    <t>TRIBASE TWIN_03029</t>
  </si>
  <si>
    <t>CYMOXANIL|TRIBASIC COPPER SULPHATE_03029</t>
  </si>
  <si>
    <t>NUFARM S.A.S._03029</t>
  </si>
  <si>
    <t>(N) PERICOLOSO PER L'AMBIENTE|(XI) IRRITANTE_03029</t>
  </si>
  <si>
    <t>FUNGICIDA_03029</t>
  </si>
  <si>
    <t>SOSPENSIONE CONCENTRATA_03029</t>
  </si>
  <si>
    <t>2.7 g|15.2 g_03029</t>
  </si>
  <si>
    <t>Autorizzato_03029</t>
  </si>
  <si>
    <t>03029</t>
  </si>
  <si>
    <t>TRIBASE TWIN</t>
  </si>
  <si>
    <t>TRIBASIC FLO_03030</t>
  </si>
  <si>
    <t>TRIBASIC COPPER SULPHATE_03030</t>
  </si>
  <si>
    <t>PHOENIX-DEL S.R.L._03030</t>
  </si>
  <si>
    <t>(N) PERICOLOSO PER L'AMBIENTE_03030</t>
  </si>
  <si>
    <t>FUNGICIDA_03030</t>
  </si>
  <si>
    <t>SOSPENSIONE CONCENTRATA_03030</t>
  </si>
  <si>
    <t>15.2 g_03030</t>
  </si>
  <si>
    <t>Autorizzato_03030</t>
  </si>
  <si>
    <t>03030</t>
  </si>
  <si>
    <t>TRIBASIC FLO</t>
  </si>
  <si>
    <t>TRIBASIC-DEL_03031</t>
  </si>
  <si>
    <t>TRIBASIC COPPER SULPHATE_03031</t>
  </si>
  <si>
    <t>PHOENIX-DEL S.R.L._03031</t>
  </si>
  <si>
    <t>(N) PERICOLOSO PER L'AMBIENTE_03031</t>
  </si>
  <si>
    <t>FUNGICIDA_03031</t>
  </si>
  <si>
    <t>SOSPENSIONE CONCENTRATA_03031</t>
  </si>
  <si>
    <t>12.0 g_03031</t>
  </si>
  <si>
    <t>Autorizzato_03031</t>
  </si>
  <si>
    <t>03031</t>
  </si>
  <si>
    <t>TRIBASIC-DEL</t>
  </si>
  <si>
    <t>TRIBE 75 WG_03032</t>
  </si>
  <si>
    <t>TRIBENURON_03032</t>
  </si>
  <si>
    <t>SHARDA EUROPE B.V.B.A._03032</t>
  </si>
  <si>
    <t>-_03032</t>
  </si>
  <si>
    <t>DISERBANTE_03032</t>
  </si>
  <si>
    <t>GRANULARE IDRODISPERSIBILE_03032</t>
  </si>
  <si>
    <t>75.0 g_03032</t>
  </si>
  <si>
    <t>Autorizzato con procedura zonale_03032</t>
  </si>
  <si>
    <t>03032</t>
  </si>
  <si>
    <t>TRIBE 75 WG</t>
  </si>
  <si>
    <t>TRIBORD_03033</t>
  </si>
  <si>
    <t>CYMOXANIL|MANCOZEB|METALAXYL_03033</t>
  </si>
  <si>
    <t>INDUSTRIAS QUIMICAS DEL VALLES S.A._03033</t>
  </si>
  <si>
    <t>(N) PERICOLOSO PER L'AMBIENTE|(XI) IRRITANTE_03033</t>
  </si>
  <si>
    <t>FUNGICIDA_03033</t>
  </si>
  <si>
    <t>POLVERE BAGNABILE_03033</t>
  </si>
  <si>
    <t>3.2 g|56.0 g|8.0 g_03033</t>
  </si>
  <si>
    <t>Autorizzato_03033</t>
  </si>
  <si>
    <t>03033</t>
  </si>
  <si>
    <t>TRIBORD</t>
  </si>
  <si>
    <t>CYMOXANIL|MANCOZEB|METALAXYL</t>
  </si>
  <si>
    <t>3.2 g|56.0 g|8.0 g</t>
  </si>
  <si>
    <t>TRICO_03034</t>
  </si>
  <si>
    <t>REPELLENTS BY SMELL OF ANIMAL OR PLANT ORIGIN/ SHEEP FAT_03034</t>
  </si>
  <si>
    <t>KWIZDA ITALIA S.R.L._03034</t>
  </si>
  <si>
    <t>ESENTE DA CLASSIFICAZIONE DI PERICOLO_03034</t>
  </si>
  <si>
    <t>REPELLENTE_03034</t>
  </si>
  <si>
    <t>LIQUIDO MISCIBILE IN OLIO_03034</t>
  </si>
  <si>
    <t>6.4 g_03034</t>
  </si>
  <si>
    <t>Autorizzato_03034</t>
  </si>
  <si>
    <t>03034</t>
  </si>
  <si>
    <t>TRICO</t>
  </si>
  <si>
    <t>REPELLENTS BY SMELL OF ANIMAL OR PLANT ORIGIN/ SHEEP FAT</t>
  </si>
  <si>
    <t>KWIZDA ITALIA S.R.L.</t>
  </si>
  <si>
    <t>REPELLENTE</t>
  </si>
  <si>
    <t>TRI-COP DEL_03035</t>
  </si>
  <si>
    <t>TRIBASIC COPPER SULPHATE_03035</t>
  </si>
  <si>
    <t>PHOENIX-DEL S.R.L._03035</t>
  </si>
  <si>
    <t>(N) PERICOLOSO PER L'AMBIENTE_03035</t>
  </si>
  <si>
    <t>FUNGICIDA_03035</t>
  </si>
  <si>
    <t>GRANULARE IDRODISPERSIBILE_03035</t>
  </si>
  <si>
    <t>30.0 mg/Kg_03035</t>
  </si>
  <si>
    <t>Autorizzato_03035</t>
  </si>
  <si>
    <t>03035</t>
  </si>
  <si>
    <t>TRI-COP DEL</t>
  </si>
  <si>
    <t>30.0 mg/Kg</t>
  </si>
  <si>
    <t>TRICOPPERLAND_03036</t>
  </si>
  <si>
    <t>TRIBASIC COPPER SULPHATE_03036</t>
  </si>
  <si>
    <t>PHOENIX-DEL S.R.L._03036</t>
  </si>
  <si>
    <t>-_03036</t>
  </si>
  <si>
    <t>FUNGICIDA_03036</t>
  </si>
  <si>
    <t>GRANULARE IDRODISPERSIBILE_03036</t>
  </si>
  <si>
    <t>30.0 g_03036</t>
  </si>
  <si>
    <t>Autorizzato con procedura zonale_03036</t>
  </si>
  <si>
    <t>03036</t>
  </si>
  <si>
    <t>TRICOPPERLAND</t>
  </si>
  <si>
    <t>TRIDAN COMBI T_03037</t>
  </si>
  <si>
    <t>SULPHUR (ZOLFO)|TEBUCONAZOLE_03037</t>
  </si>
  <si>
    <t>HELM AG_03037</t>
  </si>
  <si>
    <t>(XI) IRRITANTE_03037</t>
  </si>
  <si>
    <t>FUNGICIDA_03037</t>
  </si>
  <si>
    <t>SOSPENSIONE CONCENTRATA_03037</t>
  </si>
  <si>
    <t>44.5 g|3.0 g_03037</t>
  </si>
  <si>
    <t>Autorizzato_03037</t>
  </si>
  <si>
    <t>03037</t>
  </si>
  <si>
    <t>TRIDAN COMBI T</t>
  </si>
  <si>
    <t>TRIGARD 75 WP_03038</t>
  </si>
  <si>
    <t>CYROMAZINE_03038</t>
  </si>
  <si>
    <t>SYNGENTA ITALIA S.P.A._03038</t>
  </si>
  <si>
    <t>NOCIVO PER GLI ORGANISMI ACQUATICI_03038</t>
  </si>
  <si>
    <t>INSETTICIDA_03038</t>
  </si>
  <si>
    <t>POLVERE BAGNABILE_03038</t>
  </si>
  <si>
    <t>75.0 g_03038</t>
  </si>
  <si>
    <t>Autorizzato_03038</t>
  </si>
  <si>
    <t>03038</t>
  </si>
  <si>
    <t>TRIGARD 75 WP</t>
  </si>
  <si>
    <t>TRIKA EXPERT_03039</t>
  </si>
  <si>
    <t>LAMBDA-CYHALOTHRIN_03039</t>
  </si>
  <si>
    <t>OXON ITALIA S.P.A._03039</t>
  </si>
  <si>
    <t>(N) PERICOLOSO PER L'AMBIENTE_03039</t>
  </si>
  <si>
    <t>INSETTICIDA_03039</t>
  </si>
  <si>
    <t>GRANULARE_03039</t>
  </si>
  <si>
    <t>0.4 g_03039</t>
  </si>
  <si>
    <t>Autorizzato_03039</t>
  </si>
  <si>
    <t>03039</t>
  </si>
  <si>
    <t>TRIKA EXPERT</t>
  </si>
  <si>
    <t>TRIKA ZETA_03040</t>
  </si>
  <si>
    <t>ZETA CYPERMETHRIN_03040</t>
  </si>
  <si>
    <t>SIPCAM S.P.A._03040</t>
  </si>
  <si>
    <t>(N) PERICOLOSO PER L'AMBIENTE_03040</t>
  </si>
  <si>
    <t>INSETTICIDA_03040</t>
  </si>
  <si>
    <t>GRANULARE_03040</t>
  </si>
  <si>
    <t>0.8 g_03040</t>
  </si>
  <si>
    <t>Autorizzato_03040</t>
  </si>
  <si>
    <t>03040</t>
  </si>
  <si>
    <t>TRIKA ZETA</t>
  </si>
  <si>
    <t>TRIMANOC 80 WP_03041</t>
  </si>
  <si>
    <t>MANCOZEB_03041</t>
  </si>
  <si>
    <t>UPL EUROPE L.T.D._03041</t>
  </si>
  <si>
    <t>(N) PERICOLOSO PER L'AMBIENTE|(XN) NOCIVO_03041</t>
  </si>
  <si>
    <t>FUNGICIDA_03041</t>
  </si>
  <si>
    <t>POLVERE BAGNABILE_03041</t>
  </si>
  <si>
    <t>80.0 g_03041</t>
  </si>
  <si>
    <t>Ri-registrato_03041</t>
  </si>
  <si>
    <t>03041</t>
  </si>
  <si>
    <t>TRIMANOC 80 WP</t>
  </si>
  <si>
    <t>TRIMAXX_03042</t>
  </si>
  <si>
    <t>TRINEXAPAC_03042</t>
  </si>
  <si>
    <t>ADAMA ITALIA S.R.L._03042</t>
  </si>
  <si>
    <t>-_03042</t>
  </si>
  <si>
    <t>FITOREGOLATORE_03042</t>
  </si>
  <si>
    <t>CONCENTRATO EMULSIONABILE_03042</t>
  </si>
  <si>
    <t>17.2 g_03042</t>
  </si>
  <si>
    <t>Autorizzato in regime di Riconoscimento Reciproco_03042</t>
  </si>
  <si>
    <t>03042</t>
  </si>
  <si>
    <t>TRIMAXX</t>
  </si>
  <si>
    <t>TRIMEO_03043</t>
  </si>
  <si>
    <t>TRIBENURON_03043</t>
  </si>
  <si>
    <t>HELM AG_03043</t>
  </si>
  <si>
    <t>(N) PERICOLOSO PER L'AMBIENTE_03043</t>
  </si>
  <si>
    <t>DISERBANTE_03043</t>
  </si>
  <si>
    <t>GRANULARE IDRODISPERSIBILE_03043</t>
  </si>
  <si>
    <t>75.0 g_03043</t>
  </si>
  <si>
    <t>Autorizzato_03043</t>
  </si>
  <si>
    <t>03043</t>
  </si>
  <si>
    <t>TRIMEO</t>
  </si>
  <si>
    <t>TRIMMER SX_03044</t>
  </si>
  <si>
    <t>TRIBENURON_03044</t>
  </si>
  <si>
    <t>DU PONT DE NEMOURS ITALIANA S.R.L._03044</t>
  </si>
  <si>
    <t>(N) PERICOLOSO PER L'AMBIENTE|(XI) IRRITANTE_03044</t>
  </si>
  <si>
    <t>DISERBANTE_03044</t>
  </si>
  <si>
    <t>GRANULARE SOLUBILE IN ACQUA_03044</t>
  </si>
  <si>
    <t>50.0 g_03044</t>
  </si>
  <si>
    <t>Ri-registrato_03044</t>
  </si>
  <si>
    <t>03044</t>
  </si>
  <si>
    <t>TRIMMER SX</t>
  </si>
  <si>
    <t>TRIMUR_03045</t>
  </si>
  <si>
    <t>TRIBENURON_03045</t>
  </si>
  <si>
    <t>EXCLUSIVE SARABIA S.A._03045</t>
  </si>
  <si>
    <t>(N) PERICOLOSO PER L'AMBIENTE_03045</t>
  </si>
  <si>
    <t>DISERBANTE_03045</t>
  </si>
  <si>
    <t>GRANULARE IDRODISPERSIBILE_03045</t>
  </si>
  <si>
    <t>75.0 g_03045</t>
  </si>
  <si>
    <t>Autorizzato con procedura zonale_03045</t>
  </si>
  <si>
    <t>03045</t>
  </si>
  <si>
    <t>TRIMUR</t>
  </si>
  <si>
    <t>TRINEX 250 EW_03046</t>
  </si>
  <si>
    <t>BUPIRIMATE_03046</t>
  </si>
  <si>
    <t>ADAMA MAKHTESHIM LTD_03046</t>
  </si>
  <si>
    <t>(N) PERICOLOSO PER L'AMBIENTE|(XI) IRRITANTE_03046</t>
  </si>
  <si>
    <t>FUNGICIDA_03046</t>
  </si>
  <si>
    <t>EMULSIONE OLIO/ACQUA_03046</t>
  </si>
  <si>
    <t>23.8 g_03046</t>
  </si>
  <si>
    <t>Autorizzato_03046</t>
  </si>
  <si>
    <t>03046</t>
  </si>
  <si>
    <t>TRINEX 250 EW</t>
  </si>
  <si>
    <t>TRINEX EW_03047</t>
  </si>
  <si>
    <t>BUPIRIMATE_03047</t>
  </si>
  <si>
    <t>ADAMA MAKHTESHIM LTD_03047</t>
  </si>
  <si>
    <t>(N) PERICOLOSO PER L'AMBIENTE|(XI) IRRITANTE_03047</t>
  </si>
  <si>
    <t>FUNGICIDA_03047</t>
  </si>
  <si>
    <t>EMULSIONE OLIO/ACQUA_03047</t>
  </si>
  <si>
    <t>23.8 g_03047</t>
  </si>
  <si>
    <t>Autorizzato_03047</t>
  </si>
  <si>
    <t>03047</t>
  </si>
  <si>
    <t>TRINEX EW</t>
  </si>
  <si>
    <t>TRIPION CB_03048</t>
  </si>
  <si>
    <t>MCPA_03048</t>
  </si>
  <si>
    <t>SIPCAM S.P.A._03048</t>
  </si>
  <si>
    <t>(XN) NOCIVO_03048</t>
  </si>
  <si>
    <t>DISERBANTE_03048</t>
  </si>
  <si>
    <t>CONCENTRATO EMULSIONABILE_03048</t>
  </si>
  <si>
    <t>15.0 g_03048</t>
  </si>
  <si>
    <t>Autorizzato_03048</t>
  </si>
  <si>
    <t>03048</t>
  </si>
  <si>
    <t>TRIPION CB</t>
  </si>
  <si>
    <t>TRIPION E_03049</t>
  </si>
  <si>
    <t>MCPA_03049</t>
  </si>
  <si>
    <t>SIPCAM S.P.A._03049</t>
  </si>
  <si>
    <t>ESENTE DA CLASSIFICAZIONE DI PERICOLO_03049</t>
  </si>
  <si>
    <t>DISERBANTE_03049</t>
  </si>
  <si>
    <t>EMULSIONE OLIO/ACQUA_03049</t>
  </si>
  <si>
    <t>15.0 g_03049</t>
  </si>
  <si>
    <t>Autorizzato_03049</t>
  </si>
  <si>
    <t>03049</t>
  </si>
  <si>
    <t>TRIPION E</t>
  </si>
  <si>
    <t>TRIRON_03050</t>
  </si>
  <si>
    <t>TRIBENURON_03050</t>
  </si>
  <si>
    <t>SHARDA EUROPE B.V.B.A._03050</t>
  </si>
  <si>
    <t>-_03050</t>
  </si>
  <si>
    <t>DISERBANTE_03050</t>
  </si>
  <si>
    <t>GRANULARE IDRODISPERSIBILE_03050</t>
  </si>
  <si>
    <t>75.0 g_03050</t>
  </si>
  <si>
    <t>Autorizzato_03050</t>
  </si>
  <si>
    <t>03050</t>
  </si>
  <si>
    <t>TRIRON</t>
  </si>
  <si>
    <t>TRISCABOL 76 WG_03051</t>
  </si>
  <si>
    <t>ZIRAM_03051</t>
  </si>
  <si>
    <t>UPL EUROPE L.T.D._03051</t>
  </si>
  <si>
    <t>(N) PERICOLOSO PER L'AMBIENTE|(T  ) MOLTO TOSSICO_03051</t>
  </si>
  <si>
    <t>FUNGICIDA_03051</t>
  </si>
  <si>
    <t>GRANULARE IDRODISPERSIBILE_03051</t>
  </si>
  <si>
    <t>76.0 g_03051</t>
  </si>
  <si>
    <t>Ri-registrato_03051</t>
  </si>
  <si>
    <t>03051</t>
  </si>
  <si>
    <t>TRISCABOL 76 WG</t>
  </si>
  <si>
    <t>TRISCABOL DG_03052</t>
  </si>
  <si>
    <t>ZIRAM_03052</t>
  </si>
  <si>
    <t>UPL EUROPE L.T.D._03052</t>
  </si>
  <si>
    <t>(N) PERICOLOSO PER L'AMBIENTE|(T  ) MOLTO TOSSICO_03052</t>
  </si>
  <si>
    <t>FUNGICIDA_03052</t>
  </si>
  <si>
    <t>GRANULARE_03052</t>
  </si>
  <si>
    <t>76.0 g_03052</t>
  </si>
  <si>
    <t>Ri-registrato_03052</t>
  </si>
  <si>
    <t>03052</t>
  </si>
  <si>
    <t>TRISCABOL DG</t>
  </si>
  <si>
    <t>TRIUMPH_03053</t>
  </si>
  <si>
    <t>GIBBERELLINS (A4+A7)_03053</t>
  </si>
  <si>
    <t>SUMITOMO CHEMICAL AGRO EUROPE S.A.S._03053</t>
  </si>
  <si>
    <t>ESENTE DA CLASSIFICAZIONE DI PERICOLO_03053</t>
  </si>
  <si>
    <t>FITOREGOLATORE_03053</t>
  </si>
  <si>
    <t>GRANULARE IDRODISPERSIBILE_03053</t>
  </si>
  <si>
    <t>10.0 g_03053</t>
  </si>
  <si>
    <t>Autorizzato_03053</t>
  </si>
  <si>
    <t>03053</t>
  </si>
  <si>
    <t>TRIUMPH</t>
  </si>
  <si>
    <t>TROLLER_03054</t>
  </si>
  <si>
    <t>FLORASULAM_03054</t>
  </si>
  <si>
    <t>NUFARM ITALIA S.R.L._03054</t>
  </si>
  <si>
    <t>-_03054</t>
  </si>
  <si>
    <t>DISERBANTE_03054</t>
  </si>
  <si>
    <t>SOSPENSIONE CONCENTRATA_03054</t>
  </si>
  <si>
    <t>4.8 g_03054</t>
  </si>
  <si>
    <t>Autorizzato_03054</t>
  </si>
  <si>
    <t>03054</t>
  </si>
  <si>
    <t>TROLLER</t>
  </si>
  <si>
    <t>TRONE_03055</t>
  </si>
  <si>
    <t>SULCOTRIONE_03055</t>
  </si>
  <si>
    <t>AGRIMIX S.R.L._03055</t>
  </si>
  <si>
    <t>(N) PERICOLOSO PER L'AMBIENTE|(XI) IRRITANTE_03055</t>
  </si>
  <si>
    <t>DISERBANTE_03055</t>
  </si>
  <si>
    <t>SOSPENSIONE CONCENTRATA_03055</t>
  </si>
  <si>
    <t>26.0 g_03055</t>
  </si>
  <si>
    <t>Autorizzato_03055</t>
  </si>
  <si>
    <t>03055</t>
  </si>
  <si>
    <t>TRONE</t>
  </si>
  <si>
    <t>TROY 480_03056</t>
  </si>
  <si>
    <t>BENTAZONE_03056</t>
  </si>
  <si>
    <t>UPL EUROPE L.T.D._03056</t>
  </si>
  <si>
    <t>(XI) IRRITANTE_03056</t>
  </si>
  <si>
    <t>DISERBANTE_03056</t>
  </si>
  <si>
    <t>CONCENTRATO SOLUBILE_03056</t>
  </si>
  <si>
    <t>40.8 g_03056</t>
  </si>
  <si>
    <t>Autorizzato_03056</t>
  </si>
  <si>
    <t>03056</t>
  </si>
  <si>
    <t>TROY 480</t>
  </si>
  <si>
    <t>TRUST SC_03057</t>
  </si>
  <si>
    <t>TEBUCONAZOLE_03057</t>
  </si>
  <si>
    <t>HELM AG_03057</t>
  </si>
  <si>
    <t>(N) PERICOLOSO PER L'AMBIENTE_03057</t>
  </si>
  <si>
    <t>FUNGICIDA_03057</t>
  </si>
  <si>
    <t>SOSPENSIONE CONCENTRATA_03057</t>
  </si>
  <si>
    <t>4.7 g_03057</t>
  </si>
  <si>
    <t>Autorizzato_03057</t>
  </si>
  <si>
    <t>03057</t>
  </si>
  <si>
    <t>TRUST SC</t>
  </si>
  <si>
    <t>TRUST WG_03058</t>
  </si>
  <si>
    <t>TEBUCONAZOLE_03058</t>
  </si>
  <si>
    <t>HELM AG_03058</t>
  </si>
  <si>
    <t>(N) PERICOLOSO PER L'AMBIENTE|(XN) NOCIVO_03058</t>
  </si>
  <si>
    <t>FUNGICIDA_03058</t>
  </si>
  <si>
    <t>GRANULARE SOLUBILE IN ACQUA_03058</t>
  </si>
  <si>
    <t>25.0 g_03058</t>
  </si>
  <si>
    <t>Autorizzato_03058</t>
  </si>
  <si>
    <t>03058</t>
  </si>
  <si>
    <t>TRUST WG</t>
  </si>
  <si>
    <t>TRUSTEE 450_03059</t>
  </si>
  <si>
    <t>GLYPHOSATE_03059</t>
  </si>
  <si>
    <t>BARCLAY CHEMICALS (R&amp;D) LTD._03059</t>
  </si>
  <si>
    <t>ESENTE DA CLASSIFICAZIONE DI PERICOLO_03059</t>
  </si>
  <si>
    <t>DISERBANTE_03059</t>
  </si>
  <si>
    <t>CONCENTRATO SOLUBILE_03059</t>
  </si>
  <si>
    <t>37.3 g_03059</t>
  </si>
  <si>
    <t>Autorizzato_03059</t>
  </si>
  <si>
    <t>03059</t>
  </si>
  <si>
    <t>TRUSTEE 450</t>
  </si>
  <si>
    <t>TUAREG_03060</t>
  </si>
  <si>
    <t>IMAZAMOX_03060</t>
  </si>
  <si>
    <t>BASF ITALIA S.P.A._03060</t>
  </si>
  <si>
    <t>(N) PERICOLOSO PER L'AMBIENTE_03060</t>
  </si>
  <si>
    <t>DISERBANTE_03060</t>
  </si>
  <si>
    <t>CONCENTRATO SOLUBILE_03060</t>
  </si>
  <si>
    <t>3.7 g_03060</t>
  </si>
  <si>
    <t>Autorizzato_03060</t>
  </si>
  <si>
    <t>03060</t>
  </si>
  <si>
    <t>TUAREG</t>
  </si>
  <si>
    <t>TUCANA 25 EC_03061</t>
  </si>
  <si>
    <t>PYRACLOSTROBIN_03061</t>
  </si>
  <si>
    <t>BASF ITALIA S.P.A._03061</t>
  </si>
  <si>
    <t>(N) PERICOLOSO PER L'AMBIENTE|(XN) NOCIVO_03061</t>
  </si>
  <si>
    <t>FUNGICIDA_03061</t>
  </si>
  <si>
    <t>CONCENTRATO EMULSIONABILE_03061</t>
  </si>
  <si>
    <t>25.0 g_03061</t>
  </si>
  <si>
    <t>Autorizzato_03061</t>
  </si>
  <si>
    <t>03061</t>
  </si>
  <si>
    <t>TUCANA 25 EC</t>
  </si>
  <si>
    <t>TUCANA TOP_03062</t>
  </si>
  <si>
    <t>METIRAM|PYRACLOSTROBIN_03062</t>
  </si>
  <si>
    <t>BASF ITALIA S.P.A._03062</t>
  </si>
  <si>
    <t>(N) PERICOLOSO PER L'AMBIENTE|(XN) NOCIVO_03062</t>
  </si>
  <si>
    <t>FUNGICIDA_03062</t>
  </si>
  <si>
    <t>GRANULARE IDRODISPERSIBILE_03062</t>
  </si>
  <si>
    <t>55.0 g|5.0 g_03062</t>
  </si>
  <si>
    <t>Autorizzato_03062</t>
  </si>
  <si>
    <t>03062</t>
  </si>
  <si>
    <t>TUCANA TOP</t>
  </si>
  <si>
    <t>TUREX_03063</t>
  </si>
  <si>
    <t>BACILLUS THURINGIENSIS SUBSP. AIZAWAI STRAINS GC-91_03063</t>
  </si>
  <si>
    <t>MITSUI AGRISCIENCE INTERNATIONAL S.A./N.V._03063</t>
  </si>
  <si>
    <t>-_03063</t>
  </si>
  <si>
    <t>INSETTICIDA_03063</t>
  </si>
  <si>
    <t>POLVERE BAGNABILE_03063</t>
  </si>
  <si>
    <t>50.0 g_03063</t>
  </si>
  <si>
    <t>Ri-registrato_03063</t>
  </si>
  <si>
    <t>03063</t>
  </si>
  <si>
    <t>TUREX</t>
  </si>
  <si>
    <t>TURFENE L_03064</t>
  </si>
  <si>
    <t>MECOPROP|DICAMBA_03064</t>
  </si>
  <si>
    <t>DIACHEM S.P.A._03064</t>
  </si>
  <si>
    <t>(XI) IRRITANTE_03064</t>
  </si>
  <si>
    <t>DISERBANTE_03064</t>
  </si>
  <si>
    <t>LIQUIDO (SENZA DILUIZIONE)_03064</t>
  </si>
  <si>
    <t>20.1 g|1.5 g_03064</t>
  </si>
  <si>
    <t>Autorizzato_03064</t>
  </si>
  <si>
    <t>03064</t>
  </si>
  <si>
    <t>TURFENE L</t>
  </si>
  <si>
    <t>20.1 g|1.5 g</t>
  </si>
  <si>
    <t>TURFENE PLUS_03065</t>
  </si>
  <si>
    <t>MECOPROP|DICAMBA_03065</t>
  </si>
  <si>
    <t>DIACHEM S.P.A._03065</t>
  </si>
  <si>
    <t>(N) PERICOLOSO PER L'AMBIENTE|(XI) IRRITANTE_03065</t>
  </si>
  <si>
    <t>DISERBANTE_03065</t>
  </si>
  <si>
    <t>CONCENTRATO SOLUBILE_03065</t>
  </si>
  <si>
    <t>20.1 g|1.5 g_03065</t>
  </si>
  <si>
    <t>Autorizzato_03065</t>
  </si>
  <si>
    <t>03065</t>
  </si>
  <si>
    <t>TURFENE PLUS</t>
  </si>
  <si>
    <t>TURIBEL_03066</t>
  </si>
  <si>
    <t>BACILLUS THURINGIENSIS SOTTOSPECIE KURSTAKI 3A-3B CEPPO HD1_03066</t>
  </si>
  <si>
    <t>PROBELTE S.A._03066</t>
  </si>
  <si>
    <t>(XI) IRRITANTE_03066</t>
  </si>
  <si>
    <t>INSETTICIDA_03066</t>
  </si>
  <si>
    <t>POLVERE BAGNABILE_03066</t>
  </si>
  <si>
    <t>5.0 g_03066</t>
  </si>
  <si>
    <t>Autorizzato_03066</t>
  </si>
  <si>
    <t>03066</t>
  </si>
  <si>
    <t>TURIBEL</t>
  </si>
  <si>
    <t>TURNER COMBI_03067</t>
  </si>
  <si>
    <t>MYCLOBUTANIL_03067</t>
  </si>
  <si>
    <t>CHEMINOVA AGRO ITALIA S.R.L._03067</t>
  </si>
  <si>
    <t>(XI) IRRITANTE_03067</t>
  </si>
  <si>
    <t>FUNGICIDA_03067</t>
  </si>
  <si>
    <t>POLVERE BAGNABILE_03067</t>
  </si>
  <si>
    <t>0.8 g_03067</t>
  </si>
  <si>
    <t>Autorizzato_03067</t>
  </si>
  <si>
    <t>03067</t>
  </si>
  <si>
    <t>TURNER COMBI</t>
  </si>
  <si>
    <t>TUSAL_03068</t>
  </si>
  <si>
    <t>TRICHODERMA ASPERELLUM (FORMERLY T. HARZIANUM) STRAINS ICC012, T25 AND TV1|THRICHODERMA ATROVIRIDE (FORMERLY T. HARZIANUM) STRAINS IMI 206040 AND T11_03068</t>
  </si>
  <si>
    <t>NEWBIOTECHNIC S.A._03068</t>
  </si>
  <si>
    <t>-_03068</t>
  </si>
  <si>
    <t>FUNGICIDA_03068</t>
  </si>
  <si>
    <t>GRANULARE IDRODISPERSIBILE_03068</t>
  </si>
  <si>
    <t>0.5 g|0.5 g_03068</t>
  </si>
  <si>
    <t>Autorizzato con procedura zonale_03068</t>
  </si>
  <si>
    <t>03068</t>
  </si>
  <si>
    <t>TUSAL</t>
  </si>
  <si>
    <t>TRICHODERMA ASPERELLUM (FORMERLY T. HARZIANUM) STRAINS ICC012, T25 AND TV1|THRICHODERMA ATROVIRIDE (FORMERLY T. HARZIANUM) STRAINS IMI 206040 AND T11</t>
  </si>
  <si>
    <t>NEWBIOTECHNIC S.A.</t>
  </si>
  <si>
    <t>0.5 g|0.5 g</t>
  </si>
  <si>
    <t>TUTOR 18-15_03069</t>
  </si>
  <si>
    <t>FOSETYL-ALUMINIUM|COPPER SULFATE_03069</t>
  </si>
  <si>
    <t>MANICA S.P.A._03069</t>
  </si>
  <si>
    <t>(N) PERICOLOSO PER L'AMBIENTE_03069</t>
  </si>
  <si>
    <t>FUNGICIDA_03069</t>
  </si>
  <si>
    <t>POLVERE BAGNABILE_03069</t>
  </si>
  <si>
    <t>18.0 g|15.0 g_03069</t>
  </si>
  <si>
    <t>Autorizzato_03069</t>
  </si>
  <si>
    <t>03069</t>
  </si>
  <si>
    <t>TUTOR 18-15</t>
  </si>
  <si>
    <t>18.0 g|15.0 g</t>
  </si>
  <si>
    <t>TWINGO_03070</t>
  </si>
  <si>
    <t>CYMOXANIL|FOLPET_03070</t>
  </si>
  <si>
    <t>DE SANGOSSE SAS_03070</t>
  </si>
  <si>
    <t>-_03070</t>
  </si>
  <si>
    <t>FUNGICIDA_03070</t>
  </si>
  <si>
    <t>GRANULARE IDRODISPERSIBILE_03070</t>
  </si>
  <si>
    <t>4.0 g|33.4 g_03070</t>
  </si>
  <si>
    <t>Autorizzato_03070</t>
  </si>
  <si>
    <t>03070</t>
  </si>
  <si>
    <t>TWINGO</t>
  </si>
  <si>
    <t>4.0 g|33.4 g</t>
  </si>
  <si>
    <t>TYLAL 80 WP_03071</t>
  </si>
  <si>
    <t>FOSETYL-ALUMINIUM_03071</t>
  </si>
  <si>
    <t>CHEMINOVA AGRO ITALIA S.R.L._03071</t>
  </si>
  <si>
    <t>ESENTE DA CLASSIFICAZIONE DI PERICOLO_03071</t>
  </si>
  <si>
    <t>FUNGICIDA_03071</t>
  </si>
  <si>
    <t>POLVERE BAGNABILE_03071</t>
  </si>
  <si>
    <t>80.0 g_03071</t>
  </si>
  <si>
    <t>Autorizzato_03071</t>
  </si>
  <si>
    <t>03071</t>
  </si>
  <si>
    <t>TYLAL 80 WP</t>
  </si>
  <si>
    <t>TYLAL SYSTEM_03072</t>
  </si>
  <si>
    <t>FOSETYL-ALUMINIUM|FAMOXADONE_03072</t>
  </si>
  <si>
    <t>CHEMINOVA AGRO ITALIA S.R.L._03072</t>
  </si>
  <si>
    <t>(N) PERICOLOSO PER L'AMBIENTE_03072</t>
  </si>
  <si>
    <t>FUNGICIDA_03072</t>
  </si>
  <si>
    <t>GRANULARE IDRODISPERSIBILE_03072</t>
  </si>
  <si>
    <t>60.0 g|4.0 g_03072</t>
  </si>
  <si>
    <t>Autorizzato_03072</t>
  </si>
  <si>
    <t>03072</t>
  </si>
  <si>
    <t>TYLAL SYSTEM</t>
  </si>
  <si>
    <t>TYLAL WG_03073</t>
  </si>
  <si>
    <t>FOSETYL-ALUMINIUM_03073</t>
  </si>
  <si>
    <t>CHEMINOVA AGRO ITALIA S.R.L._03073</t>
  </si>
  <si>
    <t>ESENTE DA CLASSIFICAZIONE DI PERICOLO_03073</t>
  </si>
  <si>
    <t>FUNGICIDA_03073</t>
  </si>
  <si>
    <t>GRANULARE IDRODISPERSIBILE_03073</t>
  </si>
  <si>
    <t>80.0 g_03073</t>
  </si>
  <si>
    <t>Autorizzato_03073</t>
  </si>
  <si>
    <t>03073</t>
  </si>
  <si>
    <t>TYLAL WG</t>
  </si>
  <si>
    <t>TYPHOON 290 SC_03074</t>
  </si>
  <si>
    <t>GLYPHOSATE|DIFLUFENICAN_03074</t>
  </si>
  <si>
    <t>AAKO B.V._03074</t>
  </si>
  <si>
    <t>(N) PERICOLOSO PER L'AMBIENTE_03074</t>
  </si>
  <si>
    <t>DISERBANTE_03074</t>
  </si>
  <si>
    <t>SOSPENSIONE CONCENTRATA_03074</t>
  </si>
  <si>
    <t>21.8 g|3.5 g_03074</t>
  </si>
  <si>
    <t>Autorizzato_03074</t>
  </si>
  <si>
    <t>03074</t>
  </si>
  <si>
    <t>TYPHOON 290 SC</t>
  </si>
  <si>
    <t>U 46 COMBI FLUID_03075</t>
  </si>
  <si>
    <t>MCPA|2,4-D_03075</t>
  </si>
  <si>
    <t>NUFARM B.V._03075</t>
  </si>
  <si>
    <t>(XN) NOCIVO_03075</t>
  </si>
  <si>
    <t>DISERBANTE_03075</t>
  </si>
  <si>
    <t>CONCENTRATO SOLUBILE_03075</t>
  </si>
  <si>
    <t>25.0 g|29.0 g_03075</t>
  </si>
  <si>
    <t>Autorizzato_03075</t>
  </si>
  <si>
    <t>03075</t>
  </si>
  <si>
    <t>U 46 COMBI FLUID</t>
  </si>
  <si>
    <t>NUFARM B.V.</t>
  </si>
  <si>
    <t>25.0 g|29.0 g</t>
  </si>
  <si>
    <t>U 46 D-FLUID_03076</t>
  </si>
  <si>
    <t>2,4-D_03076</t>
  </si>
  <si>
    <t>NUFARM B.V._03076</t>
  </si>
  <si>
    <t>(XI) IRRITANTE_03076</t>
  </si>
  <si>
    <t>DISERBANTE_03076</t>
  </si>
  <si>
    <t>CONCENTRATO SOLUBILE_03076</t>
  </si>
  <si>
    <t>49.8 g_03076</t>
  </si>
  <si>
    <t>Ri-registrato_03076</t>
  </si>
  <si>
    <t>03076</t>
  </si>
  <si>
    <t>U 46 D-FLUID</t>
  </si>
  <si>
    <t>U 46 GIARDEN_03077</t>
  </si>
  <si>
    <t>2,4-D_03077</t>
  </si>
  <si>
    <t>NUFARM ITALIA S.R.L._03077</t>
  </si>
  <si>
    <t>ESENTE DA CLASSIFICAZIONE DI PERICOLO_03077</t>
  </si>
  <si>
    <t>DISERBANTE_03077</t>
  </si>
  <si>
    <t>LIQUIDO (SENZA DILUIZIONE)_03077</t>
  </si>
  <si>
    <t>9.7 %_03077</t>
  </si>
  <si>
    <t>Autorizzato_03077</t>
  </si>
  <si>
    <t>03077</t>
  </si>
  <si>
    <t>U 46 GIARDEN</t>
  </si>
  <si>
    <t>9.7 %</t>
  </si>
  <si>
    <t>U 46 M STAR_03078</t>
  </si>
  <si>
    <t>MCPA_03078</t>
  </si>
  <si>
    <t>NUFARM ITALIA S.R.L._03078</t>
  </si>
  <si>
    <t>(XI) IRRITANTE_03078</t>
  </si>
  <si>
    <t>DISERBANTE_03078</t>
  </si>
  <si>
    <t>LIQUIDO (SENZA DILUIZIONE)_03078</t>
  </si>
  <si>
    <t>24.8 g_03078</t>
  </si>
  <si>
    <t>Autorizzato_03078</t>
  </si>
  <si>
    <t>03078</t>
  </si>
  <si>
    <t>U 46 M STAR</t>
  </si>
  <si>
    <t>24.8 g</t>
  </si>
  <si>
    <t>U 46 M-FLUID_03079</t>
  </si>
  <si>
    <t>MCPA_03079</t>
  </si>
  <si>
    <t>NUFARM B.V._03079</t>
  </si>
  <si>
    <t>(XN) NOCIVO_03079</t>
  </si>
  <si>
    <t>DISERBANTE_03079</t>
  </si>
  <si>
    <t>CONCENTRATO SOLUBILE_03079</t>
  </si>
  <si>
    <t>-_03079</t>
  </si>
  <si>
    <t>Autorizzato_03079</t>
  </si>
  <si>
    <t>03079</t>
  </si>
  <si>
    <t>U 46 M-FLUID</t>
  </si>
  <si>
    <t>U 46 PRATI_03080</t>
  </si>
  <si>
    <t>2,4-DB_03080</t>
  </si>
  <si>
    <t>NUFARM ITALIA S.R.L._03080</t>
  </si>
  <si>
    <t>(XI) IRRITANTE_03080</t>
  </si>
  <si>
    <t>FUNGICIDA_03080</t>
  </si>
  <si>
    <t>CONCENTRATO SOLUBILE_03080</t>
  </si>
  <si>
    <t>22.2 %_03080</t>
  </si>
  <si>
    <t>Autorizzato_03080</t>
  </si>
  <si>
    <t>03080</t>
  </si>
  <si>
    <t>U 46 PRATI</t>
  </si>
  <si>
    <t>22.2 %</t>
  </si>
  <si>
    <t>U 46 ULTRA_03081</t>
  </si>
  <si>
    <t>MCPA|DICAMBA_03081</t>
  </si>
  <si>
    <t>NUFARM ITALIA S.R.L._03081</t>
  </si>
  <si>
    <t>(XI) IRRITANTE_03081</t>
  </si>
  <si>
    <t>DISERBANTE_03081</t>
  </si>
  <si>
    <t>CONCENTRATO SOLUBILE_03081</t>
  </si>
  <si>
    <t>21.7 g|2.0 g_03081</t>
  </si>
  <si>
    <t>Autorizzato_03081</t>
  </si>
  <si>
    <t>03081</t>
  </si>
  <si>
    <t>U 46 ULTRA</t>
  </si>
  <si>
    <t>U46 COMBI DUO_03082</t>
  </si>
  <si>
    <t>MCPA|2,4-D_03082</t>
  </si>
  <si>
    <t>NUFARM ITALIA S.R.L._03082</t>
  </si>
  <si>
    <t>-_03082</t>
  </si>
  <si>
    <t>DISERBANTE_03082</t>
  </si>
  <si>
    <t>CONCENTRATO SOLUBILE_03082</t>
  </si>
  <si>
    <t>28.8 g|28.8 g_03082</t>
  </si>
  <si>
    <t>Autorizzato in regime di Riconoscimento Reciproco_03082</t>
  </si>
  <si>
    <t>03082</t>
  </si>
  <si>
    <t>U46 COMBI DUO</t>
  </si>
  <si>
    <t>U46 M CLASS_03083</t>
  </si>
  <si>
    <t>MCPA_03083</t>
  </si>
  <si>
    <t>NUFARM ITALIA S.R.L._03083</t>
  </si>
  <si>
    <t>(XI) IRRITANTE_03083</t>
  </si>
  <si>
    <t>DISERBANTE_03083</t>
  </si>
  <si>
    <t>CONCENTRATO SOLUBILE_03083</t>
  </si>
  <si>
    <t>22.2 g_03083</t>
  </si>
  <si>
    <t>Autorizzato_03083</t>
  </si>
  <si>
    <t>03083</t>
  </si>
  <si>
    <t>U46 M CLASS</t>
  </si>
  <si>
    <t>UENO_03084</t>
  </si>
  <si>
    <t>TRIBASIC COPPER SULPHATE_03084</t>
  </si>
  <si>
    <t>GREEN RAVENNA S.R.L._03084</t>
  </si>
  <si>
    <t>(N) PERICOLOSO PER L'AMBIENTE|(XN) NOCIVO_03084</t>
  </si>
  <si>
    <t>FUNGICIDA_03084</t>
  </si>
  <si>
    <t>LIQUIDO (SENZA DILUIZIONE)_03084</t>
  </si>
  <si>
    <t>15.2 g_03084</t>
  </si>
  <si>
    <t>Autorizzato_03084</t>
  </si>
  <si>
    <t>03084</t>
  </si>
  <si>
    <t>UENO</t>
  </si>
  <si>
    <t>ULTRA CITRUS_03085</t>
  </si>
  <si>
    <t>PARAFFIN OIL/(CAS 64742-46-7)_03085</t>
  </si>
  <si>
    <t>CBC (EUROPE) S.R.L._03085</t>
  </si>
  <si>
    <t>NOCIVO PER GLI ORGANISMI ACQUATICI_03085</t>
  </si>
  <si>
    <t>INSETTICIDA_03085</t>
  </si>
  <si>
    <t>CONCENTRATO EMULSIONABILE_03085</t>
  </si>
  <si>
    <t>98.8 g_03085</t>
  </si>
  <si>
    <t>Autorizzato_03085</t>
  </si>
  <si>
    <t>03085</t>
  </si>
  <si>
    <t>ULTRA CITRUS</t>
  </si>
  <si>
    <t>ULTRA FINE OIL_03086</t>
  </si>
  <si>
    <t>PARAFFIN OIL/(CAS 64742-46-7)_03086</t>
  </si>
  <si>
    <t>CBC (EUROPE) S.R.L._03086</t>
  </si>
  <si>
    <t>NOCIVO PER GLI ORGANISMI ACQUATICI_03086</t>
  </si>
  <si>
    <t>INSETTICIDA_03086</t>
  </si>
  <si>
    <t>CONCENTRATO EMULSIONABILE_03086</t>
  </si>
  <si>
    <t>98.8 g_03086</t>
  </si>
  <si>
    <t>Autorizzato_03086</t>
  </si>
  <si>
    <t>03086</t>
  </si>
  <si>
    <t>ULTRA FINE OIL</t>
  </si>
  <si>
    <t>ULTRASTIM 239_03087</t>
  </si>
  <si>
    <t>1-NAPHTHYLACETIC ACID (1-NAA)_03087</t>
  </si>
  <si>
    <t>NUFARM ITALIA S.R.L._03087</t>
  </si>
  <si>
    <t>ESENTE DA CLASSIFICAZIONE DI PERICOLO_03087</t>
  </si>
  <si>
    <t>FITOREGOLATORE_03087</t>
  </si>
  <si>
    <t>POLVERE SOLUBILE IN ACQUA_03087</t>
  </si>
  <si>
    <t>0.0 g_03087</t>
  </si>
  <si>
    <t>Autorizzato_03087</t>
  </si>
  <si>
    <t>03087</t>
  </si>
  <si>
    <t>ULTRASTIM 239</t>
  </si>
  <si>
    <t>ULTRASTIM 312_03088</t>
  </si>
  <si>
    <t>1-NAPHTHYLACETIC ACID (1-NAA)_03088</t>
  </si>
  <si>
    <t>NUFARM ITALIA S.R.L._03088</t>
  </si>
  <si>
    <t>-_03088</t>
  </si>
  <si>
    <t>FITOREGOLATORE_03088</t>
  </si>
  <si>
    <t>POLVERE SOLUBILE IN ACQUA_03088</t>
  </si>
  <si>
    <t>0.0 g_03088</t>
  </si>
  <si>
    <t>Autorizzato_03088</t>
  </si>
  <si>
    <t>03088</t>
  </si>
  <si>
    <t>ULTRASTIM 312</t>
  </si>
  <si>
    <t>UNDERLINE 0,2 G_03089</t>
  </si>
  <si>
    <t>TEFLUTHRIN_03089</t>
  </si>
  <si>
    <t>DIACHEM S.P.A._03089</t>
  </si>
  <si>
    <t>(N) PERICOLOSO PER L'AMBIENTE_03089</t>
  </si>
  <si>
    <t>INSETTICIDA_03089</t>
  </si>
  <si>
    <t>GRANULARE_03089</t>
  </si>
  <si>
    <t>0.2 g_03089</t>
  </si>
  <si>
    <t>Autorizzato_03089</t>
  </si>
  <si>
    <t>03089</t>
  </si>
  <si>
    <t>UNDERLINE 0,2 G</t>
  </si>
  <si>
    <t>UNICORN DF_03090</t>
  </si>
  <si>
    <t>SULPHUR (ZOLFO)|TEBUCONAZOLE_03090</t>
  </si>
  <si>
    <t>NUFARM ITALIA S.R.L._03090</t>
  </si>
  <si>
    <t>(XI) IRRITANTE_03090</t>
  </si>
  <si>
    <t>FUNGICIDA_03090</t>
  </si>
  <si>
    <t>GRANULARE IDRODISPERSIBILE_03090</t>
  </si>
  <si>
    <t>70.0 g|4.5 g_03090</t>
  </si>
  <si>
    <t>Autorizzato_03090</t>
  </si>
  <si>
    <t>03090</t>
  </si>
  <si>
    <t>UNICORN DF</t>
  </si>
  <si>
    <t>UNICORN PLUS DF_03091</t>
  </si>
  <si>
    <t>SULPHUR (ZOLFO)|TEBUCONAZOLE_03091</t>
  </si>
  <si>
    <t>NUFARM ITALIA S.R.L._03091</t>
  </si>
  <si>
    <t>-_03091</t>
  </si>
  <si>
    <t>FUNGICIDA_03091</t>
  </si>
  <si>
    <t>GRANULARE IDRODISPERSIBILE_03091</t>
  </si>
  <si>
    <t>70.0 g|4.5 g_03091</t>
  </si>
  <si>
    <t>Autorizzato_03091</t>
  </si>
  <si>
    <t>03091</t>
  </si>
  <si>
    <t>UNICORN PLUS DF</t>
  </si>
  <si>
    <t>UNIVERSALIS_03092</t>
  </si>
  <si>
    <t>FOLPET|AZOXYSTROBIN_03092</t>
  </si>
  <si>
    <t>SYNGENTA ITALIA S.P.A._03092</t>
  </si>
  <si>
    <t>(N) PERICOLOSO PER L'AMBIENTE|(XN) NOCIVO_03092</t>
  </si>
  <si>
    <t>FUNGICIDA_03092</t>
  </si>
  <si>
    <t>SOSPENSIONE CONCENTRATA_03092</t>
  </si>
  <si>
    <t>39.1 g|7.3 g_03092</t>
  </si>
  <si>
    <t>Ri-registrato (Air 1 Fase 1)_03092</t>
  </si>
  <si>
    <t>03092</t>
  </si>
  <si>
    <t>UNIVERSALIS</t>
  </si>
  <si>
    <t>39.1 g|7.3 g</t>
  </si>
  <si>
    <t>USTINEX AL_03093</t>
  </si>
  <si>
    <t>GLYPHOSATE|METOSULAM|FLUFENACET (FORMERLY FLUTHIAMIDE)_03093</t>
  </si>
  <si>
    <t>BAYER CROPSCIENCE S.R.L._03093</t>
  </si>
  <si>
    <t>(N) PERICOLOSO PER L'AMBIENTE_03093</t>
  </si>
  <si>
    <t>DISERBANTE_03093</t>
  </si>
  <si>
    <t>LIQUIDO (SENZA DILUIZIONE)_03093</t>
  </si>
  <si>
    <t>0.8 g|0.0 g|0.1 g_03093</t>
  </si>
  <si>
    <t>Autorizzato_03093</t>
  </si>
  <si>
    <t>03093</t>
  </si>
  <si>
    <t>USTINEX AL</t>
  </si>
  <si>
    <t>GLYPHOSATE|METOSULAM|FLUFENACET (FORMERLY FLUTHIAMIDE)</t>
  </si>
  <si>
    <t>0.8 g|0.0 g|0.1 g</t>
  </si>
  <si>
    <t>V.I.P. FLOW_03094</t>
  </si>
  <si>
    <t>TEBUCONAZOLE_03094</t>
  </si>
  <si>
    <t>SHARDA CROPCHEM LIMITED_03094</t>
  </si>
  <si>
    <t>NOCIVO PER GLI ORGANISMI ACQUATICI_03094</t>
  </si>
  <si>
    <t>FUNGICIDA_03094</t>
  </si>
  <si>
    <t>SOSPENSIONE CONCENTRATA_03094</t>
  </si>
  <si>
    <t>4.4 g_03094</t>
  </si>
  <si>
    <t>Autorizzato_03094</t>
  </si>
  <si>
    <t>03094</t>
  </si>
  <si>
    <t>V.I.P. FLOW</t>
  </si>
  <si>
    <t>V.I.P. WDG_03095</t>
  </si>
  <si>
    <t>TEBUCONAZOLE_03095</t>
  </si>
  <si>
    <t>SHARDA CROPCHEM LIMITED_03095</t>
  </si>
  <si>
    <t>(XN) NOCIVO_03095</t>
  </si>
  <si>
    <t>FUNGICIDA_03095</t>
  </si>
  <si>
    <t>GRANULARE IDRODISPERSIBILE_03095</t>
  </si>
  <si>
    <t>20.0 g_03095</t>
  </si>
  <si>
    <t>Autorizzato_03095</t>
  </si>
  <si>
    <t>03095</t>
  </si>
  <si>
    <t>V.I.P. WDG</t>
  </si>
  <si>
    <t>VACCIPLANT_03096</t>
  </si>
  <si>
    <t>LAMINARIN_03096</t>
  </si>
  <si>
    <t>LABORATOIRES GOEMAR S.A._03096</t>
  </si>
  <si>
    <t>ESENTE DA CLASSIFICAZIONE DI PERICOLO_03096</t>
  </si>
  <si>
    <t>SINERGIZZANTE_03096</t>
  </si>
  <si>
    <t>CONCENTRATO SOLUBILE_03096</t>
  </si>
  <si>
    <t>45.0 g/l_03096</t>
  </si>
  <si>
    <t>Autorizzato in regime di Riconoscimento Reciproco_03096</t>
  </si>
  <si>
    <t>03096</t>
  </si>
  <si>
    <t>VACCIPLANT</t>
  </si>
  <si>
    <t>LAMINARIN</t>
  </si>
  <si>
    <t>LABORATOIRES GOEMAR S.A.</t>
  </si>
  <si>
    <t>45.0 g/l</t>
  </si>
  <si>
    <t>VALBON_03097</t>
  </si>
  <si>
    <t>MANCOZEB|BENTHIAVALICARB_03097</t>
  </si>
  <si>
    <t>CERTIS EUROPE B.V._03097</t>
  </si>
  <si>
    <t>(N) PERICOLOSO PER L'AMBIENTE|(XN) NOCIVO_03097</t>
  </si>
  <si>
    <t>FUNGICIDA_03097</t>
  </si>
  <si>
    <t>GRANULARE IDRODISPERSIBILE_03097</t>
  </si>
  <si>
    <t>70.0 g|1.8 g_03097</t>
  </si>
  <si>
    <t>Autorizzato provvisoriamente_03097</t>
  </si>
  <si>
    <t>03097</t>
  </si>
  <si>
    <t>VALBON</t>
  </si>
  <si>
    <t>MANCOZEB|BENTHIAVALICARB</t>
  </si>
  <si>
    <t>70.0 g|1.8 g</t>
  </si>
  <si>
    <t>VALERA 2.5 EC_03098</t>
  </si>
  <si>
    <t>ESFENVALERATE_03098</t>
  </si>
  <si>
    <t>SHARDA CROPCHEM ESPANA S.L._03098</t>
  </si>
  <si>
    <t>-_03098</t>
  </si>
  <si>
    <t>INSETTICIDA_03098</t>
  </si>
  <si>
    <t>CONCENTRATO EMULSIONABILE_03098</t>
  </si>
  <si>
    <t>2.8 g_03098</t>
  </si>
  <si>
    <t>Autorizzato_03098</t>
  </si>
  <si>
    <t>03098</t>
  </si>
  <si>
    <t>VALERA 2.5 EC</t>
  </si>
  <si>
    <t>VALGRAN_03099</t>
  </si>
  <si>
    <t>MCPA_03099</t>
  </si>
  <si>
    <t>NUFARM ITALIA S.R.L._03099</t>
  </si>
  <si>
    <t>(N) PERICOLOSO PER L'AMBIENTE|(XI) IRRITANTE_03099</t>
  </si>
  <si>
    <t>DISERBANTE_03099</t>
  </si>
  <si>
    <t>LIQUIDO (SENZA DILUIZIONE)_03099</t>
  </si>
  <si>
    <t>15.3 g_03099</t>
  </si>
  <si>
    <t>Autorizzato_03099</t>
  </si>
  <si>
    <t>03099</t>
  </si>
  <si>
    <t>VALGRAN</t>
  </si>
  <si>
    <t>15.3 g</t>
  </si>
  <si>
    <t>VALIANT FLASH_03100</t>
  </si>
  <si>
    <t>CYMOXANIL|FOLPET|FOSETYL-ALUMINIUM_03100</t>
  </si>
  <si>
    <t>BAYER CROPSCIENCE S.R.L._03100</t>
  </si>
  <si>
    <t>-_03100</t>
  </si>
  <si>
    <t>FUNGICIDA_03100</t>
  </si>
  <si>
    <t>GRANULARE IDRODISPERSIBILE_03100</t>
  </si>
  <si>
    <t>4.0 g|25.0 g|50.0 g_03100</t>
  </si>
  <si>
    <t>Autorizzato in regime di Riconoscimento Reciproco_03100</t>
  </si>
  <si>
    <t>03100</t>
  </si>
  <si>
    <t>VALIANT FLASH</t>
  </si>
  <si>
    <t>VALIS F_03101</t>
  </si>
  <si>
    <t>FOLPET|VALIFENALATE_03101</t>
  </si>
  <si>
    <t>BELCHIM CROP PROTECTION ITALIA S.P.A._03101</t>
  </si>
  <si>
    <t>(XN) NOCIVO|(N) PERICOLOSO PER L'AMBIENTE_03101</t>
  </si>
  <si>
    <t>FUNGICIDA_03101</t>
  </si>
  <si>
    <t>GRANULARE IDRODISPERSIBILE_03101</t>
  </si>
  <si>
    <t>48.0 g|6.0 g_03101</t>
  </si>
  <si>
    <t>Autorizzato provvisoriamente_03101</t>
  </si>
  <si>
    <t>03101</t>
  </si>
  <si>
    <t>VALIS F</t>
  </si>
  <si>
    <t>VALIS M_03102</t>
  </si>
  <si>
    <t>MANCOZEB|VALIFENALATE_03102</t>
  </si>
  <si>
    <t>BELCHIM CROP PROTECTION ITALIA S.P.A._03102</t>
  </si>
  <si>
    <t>(N) PERICOLOSO PER L'AMBIENTE|(XN) NOCIVO_03102</t>
  </si>
  <si>
    <t>FUNGICIDA_03102</t>
  </si>
  <si>
    <t>GRANULARE IDRODISPERSIBILE_03102</t>
  </si>
  <si>
    <t>60.0 g|6.0 g_03102</t>
  </si>
  <si>
    <t>Autorizzato provvisoriamente_03102</t>
  </si>
  <si>
    <t>03102</t>
  </si>
  <si>
    <t>VALIS M</t>
  </si>
  <si>
    <t>VALMEC_03103</t>
  </si>
  <si>
    <t>ABAMECTIN (AKA AVERMECTIN)_03103</t>
  </si>
  <si>
    <t>INDUSTRIAS AFRASA S.A_03103</t>
  </si>
  <si>
    <t>-_03103</t>
  </si>
  <si>
    <t>INSETTICIDA-ACARICIDA_03103</t>
  </si>
  <si>
    <t>CONCENTRATO EMULSIONABILE_03103</t>
  </si>
  <si>
    <t>1.9 g_03103</t>
  </si>
  <si>
    <t>Autorizzato_03103</t>
  </si>
  <si>
    <t>03103</t>
  </si>
  <si>
    <t>VALMEC</t>
  </si>
  <si>
    <t>VALZER SC_03104</t>
  </si>
  <si>
    <t>ACLONIFEN_03104</t>
  </si>
  <si>
    <t>BAYER CROPSCIENCE S.R.L._03104</t>
  </si>
  <si>
    <t>(N) PERICOLOSO PER L'AMBIENTE|(XN) NOCIVO_03104</t>
  </si>
  <si>
    <t>DISERBANTE_03104</t>
  </si>
  <si>
    <t>SOSPENSIONE CONCENTRATA_03104</t>
  </si>
  <si>
    <t>49.6 g_03104</t>
  </si>
  <si>
    <t>Autorizzato_03104</t>
  </si>
  <si>
    <t>03104</t>
  </si>
  <si>
    <t>VALZER SC</t>
  </si>
  <si>
    <t>VANSAM SX_03105</t>
  </si>
  <si>
    <t>TRIBENURON|THIFENSULFURON-METHYL_03105</t>
  </si>
  <si>
    <t>DU PONT DE NEMOURS ITALIANA S.R.L._03105</t>
  </si>
  <si>
    <t>-_03105</t>
  </si>
  <si>
    <t>DISERBANTE_03105</t>
  </si>
  <si>
    <t>GRANULARE SOLUBILE IN ACQUA_03105</t>
  </si>
  <si>
    <t>16.7 %|33.3 %_03105</t>
  </si>
  <si>
    <t>Autorizzato_03105</t>
  </si>
  <si>
    <t>03105</t>
  </si>
  <si>
    <t>VANSAM SX</t>
  </si>
  <si>
    <t>16.7 %|33.3 %</t>
  </si>
  <si>
    <t>VAPAM_03106</t>
  </si>
  <si>
    <t>METAM SODIUM_03106</t>
  </si>
  <si>
    <t>TAMINCO ITALIA S.R.L._03106</t>
  </si>
  <si>
    <t>(N) PERICOLOSO PER L'AMBIENTE|(C) CORROSIVO_03106</t>
  </si>
  <si>
    <t>INSETTICIDA-FUNGICIDA-DISERBANTE_03106</t>
  </si>
  <si>
    <t>PRODOTTO CON S.A. EVAPORABILE_03106</t>
  </si>
  <si>
    <t>38.8 g_03106</t>
  </si>
  <si>
    <t>Autorizzato_03106</t>
  </si>
  <si>
    <t>03106</t>
  </si>
  <si>
    <t>VAPAM</t>
  </si>
  <si>
    <t>VARADERO 400 SC_03107</t>
  </si>
  <si>
    <t>PROPYZAMIDE_03107</t>
  </si>
  <si>
    <t>CHEMINOVA AGRO ITALIA S.R.L._03107</t>
  </si>
  <si>
    <t>-_03107</t>
  </si>
  <si>
    <t>DISERBANTE_03107</t>
  </si>
  <si>
    <t>SOSPENSIONE CONCENTRATA_03107</t>
  </si>
  <si>
    <t>36.0 g_03107</t>
  </si>
  <si>
    <t>Autorizzato_03107</t>
  </si>
  <si>
    <t>03107</t>
  </si>
  <si>
    <t>VARADERO 400 SC</t>
  </si>
  <si>
    <t>VAREN_03108</t>
  </si>
  <si>
    <t>PYRACLOSTROBIN_03108</t>
  </si>
  <si>
    <t>BASF ITALIA S.P.A._03108</t>
  </si>
  <si>
    <t>(N) PERICOLOSO PER L'AMBIENTE|(XN) NOCIVO_03108</t>
  </si>
  <si>
    <t>FUNGICIDA_03108</t>
  </si>
  <si>
    <t>CONCENTRATO EMULSIONABILE_03108</t>
  </si>
  <si>
    <t>25.0 g_03108</t>
  </si>
  <si>
    <t>Autorizzato_03108</t>
  </si>
  <si>
    <t>03108</t>
  </si>
  <si>
    <t>VAREN</t>
  </si>
  <si>
    <t>VARGAS_03109</t>
  </si>
  <si>
    <t>ABAMECTIN (AKA AVERMECTIN)_03109</t>
  </si>
  <si>
    <t>ROTAM AGROCHEMICAL EUROPE LIMITED_03109</t>
  </si>
  <si>
    <t>(N) PERICOLOSO PER L'AMBIENTE|(XN) NOCIVO_03109</t>
  </si>
  <si>
    <t>INSETTICIDA-ACARICIDA_03109</t>
  </si>
  <si>
    <t>CONCENTRATO EMULSIONABILE_03109</t>
  </si>
  <si>
    <t>1.9 g_03109</t>
  </si>
  <si>
    <t>Autorizzato_03109</t>
  </si>
  <si>
    <t>03109</t>
  </si>
  <si>
    <t>VARGAS</t>
  </si>
  <si>
    <t>VASCO_03110</t>
  </si>
  <si>
    <t>ABAMECTIN (AKA AVERMECTIN)_03110</t>
  </si>
  <si>
    <t>INDUSTRIAS AFRASA S.A_03110</t>
  </si>
  <si>
    <t>-_03110</t>
  </si>
  <si>
    <t>INSETTICIDA-ACARICIDA_03110</t>
  </si>
  <si>
    <t>CONCENTRATO EMULSIONABILE_03110</t>
  </si>
  <si>
    <t>1.9 g_03110</t>
  </si>
  <si>
    <t>Autorizzato_03110</t>
  </si>
  <si>
    <t>03110</t>
  </si>
  <si>
    <t>VASCO</t>
  </si>
  <si>
    <t>VEBIRAME FLOW_03111</t>
  </si>
  <si>
    <t>TRIBASIC COPPER SULPHATE_03111</t>
  </si>
  <si>
    <t>DIACHEM S.P.A._03111</t>
  </si>
  <si>
    <t>(N) PERICOLOSO PER L'AMBIENTE_03111</t>
  </si>
  <si>
    <t>FUNGICIDA_03111</t>
  </si>
  <si>
    <t>SOSPENSIONE CONCENTRATA_03111</t>
  </si>
  <si>
    <t>15.2 g_03111</t>
  </si>
  <si>
    <t>Autorizzato_03111</t>
  </si>
  <si>
    <t>03111</t>
  </si>
  <si>
    <t>VEBIRAME FLOW</t>
  </si>
  <si>
    <t>VEBITHRIN 5 EC_03112</t>
  </si>
  <si>
    <t>CYPERMETHRIN_03112</t>
  </si>
  <si>
    <t>ARYSTA LIFESCIENCE BENELUX SPRL_03112</t>
  </si>
  <si>
    <t>(XI) IRRITANTE|(N) PERICOLOSO PER L'AMBIENTE_03112</t>
  </si>
  <si>
    <t>INSETTICIDA_03112</t>
  </si>
  <si>
    <t>CONCENTRATO EMULSIONABILE_03112</t>
  </si>
  <si>
    <t>5.5 g_03112</t>
  </si>
  <si>
    <t>Ri-registrato_03112</t>
  </si>
  <si>
    <t>03112</t>
  </si>
  <si>
    <t>VEBITHRIN 5 EC</t>
  </si>
  <si>
    <t>VEBIZOLFO WG_03113</t>
  </si>
  <si>
    <t>SULPHUR (ZOLFO)_03113</t>
  </si>
  <si>
    <t>AGROSTULLN GMBH_03113</t>
  </si>
  <si>
    <t>(XI) IRRITANTE_03113</t>
  </si>
  <si>
    <t>FUNGICIDA_03113</t>
  </si>
  <si>
    <t>GRANULARE IDRODISPERSIBILE_03113</t>
  </si>
  <si>
    <t>-_03113</t>
  </si>
  <si>
    <t>Autorizzato_03113</t>
  </si>
  <si>
    <t>03113</t>
  </si>
  <si>
    <t>VEBIZOLFO WG</t>
  </si>
  <si>
    <t>VECTOR_03114</t>
  </si>
  <si>
    <t>ALCOOL GRASSO ETOSSILATO_03114</t>
  </si>
  <si>
    <t>DIACHEM S.P.A._03114</t>
  </si>
  <si>
    <t>(XI) IRRITANTE_03114</t>
  </si>
  <si>
    <t>COADIUVANTE_03114</t>
  </si>
  <si>
    <t>CONCENTRATO SOLUBILE_03114</t>
  </si>
  <si>
    <t>9.8 g_03114</t>
  </si>
  <si>
    <t>Autorizzato_03114</t>
  </si>
  <si>
    <t>03114</t>
  </si>
  <si>
    <t>VECTOR</t>
  </si>
  <si>
    <t>VELIERO 500 EC_03115</t>
  </si>
  <si>
    <t>SPIROXAMINE_03115</t>
  </si>
  <si>
    <t>ARYSTA LIFESCIENCE BENELUX SPRL_03115</t>
  </si>
  <si>
    <t>-_03115</t>
  </si>
  <si>
    <t>FUNGICIDA_03115</t>
  </si>
  <si>
    <t>CONCENTRATO EMULSIONABILE_03115</t>
  </si>
  <si>
    <t>50.0 g_03115</t>
  </si>
  <si>
    <t>Autorizzato_03115</t>
  </si>
  <si>
    <t>03115</t>
  </si>
  <si>
    <t>VELIERO 500 EC</t>
  </si>
  <si>
    <t>VELOX PRO_03116</t>
  </si>
  <si>
    <t>GLYPHOSATE_03116</t>
  </si>
  <si>
    <t>CHEMINOVA AGRO ITALIA S.R.L._03116</t>
  </si>
  <si>
    <t>ESENTE DA CLASSIFICAZIONE DI PERICOLO_03116</t>
  </si>
  <si>
    <t>DISERBANTE_03116</t>
  </si>
  <si>
    <t>CONCENTRATO SOLUBILE_03116</t>
  </si>
  <si>
    <t>37.5 g_03116</t>
  </si>
  <si>
    <t>Ri-registrato_03116</t>
  </si>
  <si>
    <t>03116</t>
  </si>
  <si>
    <t>VELOX PRO</t>
  </si>
  <si>
    <t>VELUM PRIME_03117</t>
  </si>
  <si>
    <t>FLUOPYRAM_03117</t>
  </si>
  <si>
    <t>BAYER CROPSCIENCE S.R.L._03117</t>
  </si>
  <si>
    <t>-_03117</t>
  </si>
  <si>
    <t>FUNGICIDA-NEMATOCIDA_03117</t>
  </si>
  <si>
    <t>SOSPENSIONE CONCENTRATA_03117</t>
  </si>
  <si>
    <t>34.5 g_03117</t>
  </si>
  <si>
    <t>Autorizzato con procedura zonale_03117</t>
  </si>
  <si>
    <t>03117</t>
  </si>
  <si>
    <t>VELUM PRIME</t>
  </si>
  <si>
    <t>34.5 g</t>
  </si>
  <si>
    <t>VENDETTA_03118</t>
  </si>
  <si>
    <t>FLUAZINAM|AZOXYSTROBIN_03118</t>
  </si>
  <si>
    <t>CHEMINOVA  A/S_03118</t>
  </si>
  <si>
    <t>-_03118</t>
  </si>
  <si>
    <t>FUNGICIDA_03118</t>
  </si>
  <si>
    <t>SOSPENSIONE CONCENTRATA_03118</t>
  </si>
  <si>
    <t>30.0 g|12.0 g_03118</t>
  </si>
  <si>
    <t>Autorizzato con procedura zonale_03118</t>
  </si>
  <si>
    <t>03118</t>
  </si>
  <si>
    <t>VENDETTA</t>
  </si>
  <si>
    <t>FLUAZINAM|AZOXYSTROBIN</t>
  </si>
  <si>
    <t>VENTILENE ACUPRIZZATA 6%_03119</t>
  </si>
  <si>
    <t>MANCOZEB|SULPHUR (ZOLFO)_03119</t>
  </si>
  <si>
    <t>PASQUALE MORMINO &amp; FIGLIO S.R.L._03119</t>
  </si>
  <si>
    <t>(N) PERICOLOSO PER L'AMBIENTE|(XN) NOCIVO_03119</t>
  </si>
  <si>
    <t>FUNGICIDA_03119</t>
  </si>
  <si>
    <t>POLVERE_03119</t>
  </si>
  <si>
    <t>-_03119</t>
  </si>
  <si>
    <t>Autorizzato_03119</t>
  </si>
  <si>
    <t>03119</t>
  </si>
  <si>
    <t>VENTILENE ACUPRIZZATA 6%</t>
  </si>
  <si>
    <t>MANCOZEB|SULPHUR (ZOLFO)</t>
  </si>
  <si>
    <t>VENTUREX 35 L_03120</t>
  </si>
  <si>
    <t>DODINE_03120</t>
  </si>
  <si>
    <t>ARYSTA LIFESCIENCE BENELUX SPRL_03120</t>
  </si>
  <si>
    <t>(N) PERICOLOSO PER L'AMBIENTE|(XI) IRRITANTE_03120</t>
  </si>
  <si>
    <t>FUNGICIDA_03120</t>
  </si>
  <si>
    <t>SOSPENSIONE CONCENTRATA_03120</t>
  </si>
  <si>
    <t>35.0 g_03120</t>
  </si>
  <si>
    <t>Autorizzato_03120</t>
  </si>
  <si>
    <t>03120</t>
  </si>
  <si>
    <t>VENTUREX 35 L</t>
  </si>
  <si>
    <t>VENZAR_03121</t>
  </si>
  <si>
    <t>LENACIL_03121</t>
  </si>
  <si>
    <t>DU PONT DE NEMOURS ITALIANA S.R.L._03121</t>
  </si>
  <si>
    <t>(N) PERICOLOSO PER L'AMBIENTE_03121</t>
  </si>
  <si>
    <t>DISERBANTE_03121</t>
  </si>
  <si>
    <t>POLVERE BAGNABILE_03121</t>
  </si>
  <si>
    <t>80.0 g_03121</t>
  </si>
  <si>
    <t>Autorizzato_03121</t>
  </si>
  <si>
    <t>03121</t>
  </si>
  <si>
    <t>VENZAR</t>
  </si>
  <si>
    <t>VERDE ACRINATRINA_03122</t>
  </si>
  <si>
    <t>ACRINATHRIN_03122</t>
  </si>
  <si>
    <t>VERDE BIO S.R.L._03122</t>
  </si>
  <si>
    <t>(N) PERICOLOSO PER L'AMBIENTE_03122</t>
  </si>
  <si>
    <t>INSETTICIDA-ACARICIDA_03122</t>
  </si>
  <si>
    <t>EMULSIONE OLIO/ACQUA_03122</t>
  </si>
  <si>
    <t>7.0 g_03122</t>
  </si>
  <si>
    <t>Autorizzato_03122</t>
  </si>
  <si>
    <t>03122</t>
  </si>
  <si>
    <t>VERDE ACRINATRINA</t>
  </si>
  <si>
    <t>VERDE ECHO PYRIPROXYFEN_03123</t>
  </si>
  <si>
    <t>PYRIPROXYFEN_03123</t>
  </si>
  <si>
    <t>VERDE BIO S.R.L._03123</t>
  </si>
  <si>
    <t>(N) PERICOLOSO PER L'AMBIENTE_03123</t>
  </si>
  <si>
    <t>INSETTICIDA_03123</t>
  </si>
  <si>
    <t>EMULSIONE OLIO/ACQUA_03123</t>
  </si>
  <si>
    <t>9.8 g_03123</t>
  </si>
  <si>
    <t>Autorizzato_03123</t>
  </si>
  <si>
    <t>03123</t>
  </si>
  <si>
    <t>VERDE ECHO PYRIPROXYFEN</t>
  </si>
  <si>
    <t>VERDE FLONICAMID_03124</t>
  </si>
  <si>
    <t>FLONICAMID (IKI-220)_03124</t>
  </si>
  <si>
    <t>VERDE BIO S.R.L._03124</t>
  </si>
  <si>
    <t>NOCIVO PER GLI ORGANISMI ACQUATICI_03124</t>
  </si>
  <si>
    <t>INSETTICIDA_03124</t>
  </si>
  <si>
    <t>GRANULARE IDRODISPERSIBILE_03124</t>
  </si>
  <si>
    <t>50.0 g_03124</t>
  </si>
  <si>
    <t>Autorizzato_03124</t>
  </si>
  <si>
    <t>03124</t>
  </si>
  <si>
    <t>VERDE FLONICAMID</t>
  </si>
  <si>
    <t>VERDE-AZOXYSTROBIN_03125</t>
  </si>
  <si>
    <t>AZOXYSTROBIN_03125</t>
  </si>
  <si>
    <t>VERDE BIO S.R.L._03125</t>
  </si>
  <si>
    <t>(N) PERICOLOSO PER L'AMBIENTE_03125</t>
  </si>
  <si>
    <t>FUNGICIDA_03125</t>
  </si>
  <si>
    <t>SOSPENSIONE CONCENTRATA_03125</t>
  </si>
  <si>
    <t>23.2 g_03125</t>
  </si>
  <si>
    <t>Autorizzato_03125</t>
  </si>
  <si>
    <t>03125</t>
  </si>
  <si>
    <t>VERDE-AZOXYSTROBIN</t>
  </si>
  <si>
    <t>VERDEGIB_03126</t>
  </si>
  <si>
    <t>GIBBERELLIC ACID_03126</t>
  </si>
  <si>
    <t>AIFAR AGROCHIMICA S.R.L._03126</t>
  </si>
  <si>
    <t>ESENTE DA CLASSIFICAZIONE DI PERICOLO_03126</t>
  </si>
  <si>
    <t>FITOREGOLATORE_03126</t>
  </si>
  <si>
    <t>LIQUIDO (SENZA DILUIZIONE)_03126</t>
  </si>
  <si>
    <t>2.0 g_03126</t>
  </si>
  <si>
    <t>Autorizzato_03126</t>
  </si>
  <si>
    <t>03126</t>
  </si>
  <si>
    <t>VERDEGIB</t>
  </si>
  <si>
    <t>VERDERAME 20 DF_03127</t>
  </si>
  <si>
    <t>COPPER SULFATE_03127</t>
  </si>
  <si>
    <t>IQV ITALIA S.R.L._03127</t>
  </si>
  <si>
    <t>(N) PERICOLOSO PER L'AMBIENTE_03127</t>
  </si>
  <si>
    <t>FUNGICIDA_03127</t>
  </si>
  <si>
    <t>GRANULARE IDRODISPERSIBILE_03127</t>
  </si>
  <si>
    <t>20.0 g_03127</t>
  </si>
  <si>
    <t>Autorizzato_03127</t>
  </si>
  <si>
    <t>03127</t>
  </si>
  <si>
    <t>VERDERAME 20 DF</t>
  </si>
  <si>
    <t>VERDERAME 20 PB_03128</t>
  </si>
  <si>
    <t>COPPER SULFATE_03128</t>
  </si>
  <si>
    <t>MANICA S.P.A._03128</t>
  </si>
  <si>
    <t>(N) PERICOLOSO PER L'AMBIENTE|(XI) IRRITANTE_03128</t>
  </si>
  <si>
    <t>FUNGICIDA_03128</t>
  </si>
  <si>
    <t>POLVERE BAGNABILE_03128</t>
  </si>
  <si>
    <t>20.0 g_03128</t>
  </si>
  <si>
    <t>Autorizzato_03128</t>
  </si>
  <si>
    <t>03128</t>
  </si>
  <si>
    <t>VERDERAME 20 PB</t>
  </si>
  <si>
    <t>VERDERAME 20 WG_03129</t>
  </si>
  <si>
    <t>COPPER SULFATE_03129</t>
  </si>
  <si>
    <t>MANICA S.P.A._03129</t>
  </si>
  <si>
    <t>(N) PERICOLOSO PER L'AMBIENTE|(XI) IRRITANTE_03129</t>
  </si>
  <si>
    <t>FUNGICIDA_03129</t>
  </si>
  <si>
    <t>GRANULARE IDRODISPERSIBILE_03129</t>
  </si>
  <si>
    <t>20.0 g_03129</t>
  </si>
  <si>
    <t>Autorizzato_03129</t>
  </si>
  <si>
    <t>03129</t>
  </si>
  <si>
    <t>VERDERAME 20 WG</t>
  </si>
  <si>
    <t>VERDEVIVO ANTICOCCINIGLIA_03130</t>
  </si>
  <si>
    <t>PARAFFIN OIL/(CAS 97862-82-3)_03130</t>
  </si>
  <si>
    <t>KOLLANT S.R.L._03130</t>
  </si>
  <si>
    <t>ESENTE DA CLASSIFICAZIONE DI PERICOLO_03130</t>
  </si>
  <si>
    <t>INSETTICIDA_03130</t>
  </si>
  <si>
    <t>EMULSIONE OLIO/ACQUA_03130</t>
  </si>
  <si>
    <t>80.0 g_03130</t>
  </si>
  <si>
    <t>Autorizzato_03130</t>
  </si>
  <si>
    <t>03130</t>
  </si>
  <si>
    <t>VERDEVIVO ANTICOCCINIGLIA</t>
  </si>
  <si>
    <t>VERDEVIVO ZOLFO_03131</t>
  </si>
  <si>
    <t>SULPHUR (ZOLFO)_03131</t>
  </si>
  <si>
    <t>SULPHUR MILLS LTD_03131</t>
  </si>
  <si>
    <t>(XI) IRRITANTE_03131</t>
  </si>
  <si>
    <t>FUNGICIDA_03131</t>
  </si>
  <si>
    <t>GRANULARE IDRODISPERSIBILE_03131</t>
  </si>
  <si>
    <t>80.0 g_03131</t>
  </si>
  <si>
    <t>Autorizzato_03131</t>
  </si>
  <si>
    <t>03131</t>
  </si>
  <si>
    <t>VERDEVIVO ZOLFO</t>
  </si>
  <si>
    <t>VERDEVIVO ZOLFO MICRO_03132</t>
  </si>
  <si>
    <t>SULPHUR (ZOLFO)_03132</t>
  </si>
  <si>
    <t>SULPHUR MILLS LTD_03132</t>
  </si>
  <si>
    <t>(XI) IRRITANTE_03132</t>
  </si>
  <si>
    <t>FUNGICIDA_03132</t>
  </si>
  <si>
    <t>GRANULARE IDRODISPERSIBILE_03132</t>
  </si>
  <si>
    <t>80.0 g_03132</t>
  </si>
  <si>
    <t>Autorizzato_03132</t>
  </si>
  <si>
    <t>03132</t>
  </si>
  <si>
    <t>VERDEVIVO ZOLFO MICRO</t>
  </si>
  <si>
    <t>VERDRAM HI BIO_03133</t>
  </si>
  <si>
    <t>COPPER OXYCHLORIDE_03133</t>
  </si>
  <si>
    <t>ALBAUGH UK LTD._03133</t>
  </si>
  <si>
    <t>(N) PERICOLOSO PER L'AMBIENTE_03133</t>
  </si>
  <si>
    <t>FUNGICIDA_03133</t>
  </si>
  <si>
    <t>GRANULARE IDRODISPERSIBILE_03133</t>
  </si>
  <si>
    <t>30.0 g_03133</t>
  </si>
  <si>
    <t>Autorizzato_03133</t>
  </si>
  <si>
    <t>03133</t>
  </si>
  <si>
    <t>VERDRAM HI BIO</t>
  </si>
  <si>
    <t>VERDRAM IDRO HI BIO_03134</t>
  </si>
  <si>
    <t>COPPER HYDROXIDE_03134</t>
  </si>
  <si>
    <t>ALBAUGH UK LTD._03134</t>
  </si>
  <si>
    <t>-_03134</t>
  </si>
  <si>
    <t>FUNGICIDA_03134</t>
  </si>
  <si>
    <t>MICROGRANULARE IDRODISPERSIBILE_03134</t>
  </si>
  <si>
    <t>25.0 g_03134</t>
  </si>
  <si>
    <t>Autorizzato_03134</t>
  </si>
  <si>
    <t>03134</t>
  </si>
  <si>
    <t>VERDRAM IDRO HI BIO</t>
  </si>
  <si>
    <t>VERITAS_03135</t>
  </si>
  <si>
    <t>FOSETYL-ALUMINIUM|FENAMIDONE_03135</t>
  </si>
  <si>
    <t>BAYER CROPSCIENCE S.R.L._03135</t>
  </si>
  <si>
    <t>(N) PERICOLOSO PER L'AMBIENTE_03135</t>
  </si>
  <si>
    <t>FUNGICIDA_03135</t>
  </si>
  <si>
    <t>GRANULARE IDRODISPERSIBILE_03135</t>
  </si>
  <si>
    <t>66.7 g|4.0 g_03135</t>
  </si>
  <si>
    <t>Ri-registrato_03135</t>
  </si>
  <si>
    <t>03135</t>
  </si>
  <si>
    <t>VERITAS</t>
  </si>
  <si>
    <t>VERITAS EASY_03136</t>
  </si>
  <si>
    <t>FOSETYL-ALUMINIUM|FENAMIDONE_03136</t>
  </si>
  <si>
    <t>BAYER CROPSCIENCE S.R.L._03136</t>
  </si>
  <si>
    <t>-_03136</t>
  </si>
  <si>
    <t>FUNGICIDA_03136</t>
  </si>
  <si>
    <t>GRANULARE IDRODISPERSIBILE_03136</t>
  </si>
  <si>
    <t>66.7 g|4.4 g_03136</t>
  </si>
  <si>
    <t>Autorizzato_03136</t>
  </si>
  <si>
    <t>03136</t>
  </si>
  <si>
    <t>VERITAS EASY</t>
  </si>
  <si>
    <t>VERNOIL_03137</t>
  </si>
  <si>
    <t>PARAFFIN OIL/(CAS 97862-82-3)_03137</t>
  </si>
  <si>
    <t>UPL EUROPE L.T.D._03137</t>
  </si>
  <si>
    <t>ESENTE DA CLASSIFICAZIONE DI PERICOLO_03137</t>
  </si>
  <si>
    <t>INSETTICIDA_03137</t>
  </si>
  <si>
    <t>CONCENTRATO EMULSIONABILE_03137</t>
  </si>
  <si>
    <t>96.5 g_03137</t>
  </si>
  <si>
    <t>Autorizzato_03137</t>
  </si>
  <si>
    <t>03137</t>
  </si>
  <si>
    <t>VERNOIL</t>
  </si>
  <si>
    <t>VERRESTA_03138</t>
  </si>
  <si>
    <t>CYCLOXYDIM_03138</t>
  </si>
  <si>
    <t>BASF ITALIA S.P.A._03138</t>
  </si>
  <si>
    <t>-_03138</t>
  </si>
  <si>
    <t>DISERBANTE_03138</t>
  </si>
  <si>
    <t>CONCENTRATO EMULSIONABILE_03138</t>
  </si>
  <si>
    <t>10.8 g_03138</t>
  </si>
  <si>
    <t>Autorizzato con procedura zonale_03138</t>
  </si>
  <si>
    <t>03138</t>
  </si>
  <si>
    <t>VERRESTA</t>
  </si>
  <si>
    <t>VERSAR_03139</t>
  </si>
  <si>
    <t>CYPERMETHRIN|CHLORPYRIFOS_03139</t>
  </si>
  <si>
    <t>ARYSTA LIFESCIENCE BENELUX SPRL_03139</t>
  </si>
  <si>
    <t>(N) PERICOLOSO PER L'AMBIENTE|(XN) NOCIVO_03139</t>
  </si>
  <si>
    <t>INSETTICIDA_03139</t>
  </si>
  <si>
    <t>CONCENTRATO EMULSIONABILE_03139</t>
  </si>
  <si>
    <t>4.5 g|45.4 g_03139</t>
  </si>
  <si>
    <t>Autorizzato_03139</t>
  </si>
  <si>
    <t>03139</t>
  </si>
  <si>
    <t>VERSAR</t>
  </si>
  <si>
    <t>VERSAR 550 EC_03140</t>
  </si>
  <si>
    <t>CYPERMETHRIN|CHLORPYRIFOS_03140</t>
  </si>
  <si>
    <t>ARYSTA LIFESCIENCE BENELUX SPRL_03140</t>
  </si>
  <si>
    <t>(XN) NOCIVO|(N) PERICOLOSO PER L'AMBIENTE_03140</t>
  </si>
  <si>
    <t>INSETTICIDA_03140</t>
  </si>
  <si>
    <t>CONCENTRATO EMULSIONABILE_03140</t>
  </si>
  <si>
    <t>4.5 g|45.4 g_03140</t>
  </si>
  <si>
    <t>Autorizzato_03140</t>
  </si>
  <si>
    <t>03140</t>
  </si>
  <si>
    <t>VERSAR 550 EC</t>
  </si>
  <si>
    <t>VERTIARO_03141</t>
  </si>
  <si>
    <t>DIFENOCONAZOLE_03141</t>
  </si>
  <si>
    <t>SYNGENTA ITALIA S.P.A._03141</t>
  </si>
  <si>
    <t>ESENTE DA CLASSIFICAZIONE DI PERICOLO_03141</t>
  </si>
  <si>
    <t>FUNGICIDA_03141</t>
  </si>
  <si>
    <t>CONCENTRATO EMULSIONABILE_03141</t>
  </si>
  <si>
    <t>23.2 g_03141</t>
  </si>
  <si>
    <t>Autorizzato_03141</t>
  </si>
  <si>
    <t>03141</t>
  </si>
  <si>
    <t>VERTIARO</t>
  </si>
  <si>
    <t>VERTIMEC_03142</t>
  </si>
  <si>
    <t>ABAMECTIN (AKA AVERMECTIN)_03142</t>
  </si>
  <si>
    <t>VERDE BIO S.R.L._03142</t>
  </si>
  <si>
    <t>(N) PERICOLOSO PER L'AMBIENTE|(XN) NOCIVO_03142</t>
  </si>
  <si>
    <t>INSETTICIDA-ACARICIDA_03142</t>
  </si>
  <si>
    <t>CONCENTRATO EMULSIONABILE_03142</t>
  </si>
  <si>
    <t>1.9 g_03142</t>
  </si>
  <si>
    <t>Autorizzato_03142</t>
  </si>
  <si>
    <t>03142</t>
  </si>
  <si>
    <t>VERTIMEC</t>
  </si>
  <si>
    <t>VERTIMEC EC_03143</t>
  </si>
  <si>
    <t>ABAMECTIN (AKA AVERMECTIN)_03143</t>
  </si>
  <si>
    <t>SYNGENTA ITALIA S.P.A._03143</t>
  </si>
  <si>
    <t>(N) PERICOLOSO PER L'AMBIENTE|(XN) NOCIVO_03143</t>
  </si>
  <si>
    <t>INSETTICIDA-ACARICIDA_03143</t>
  </si>
  <si>
    <t>CONCENTRATO EMULSIONABILE_03143</t>
  </si>
  <si>
    <t>1.8 g_03143</t>
  </si>
  <si>
    <t>Ri-registrato_03143</t>
  </si>
  <si>
    <t>03143</t>
  </si>
  <si>
    <t>VERTIMEC EC</t>
  </si>
  <si>
    <t>VERTIMEC PRO_03144</t>
  </si>
  <si>
    <t>ABAMECTIN (AKA AVERMECTIN)_03144</t>
  </si>
  <si>
    <t>SYNGENTA ITALIA S.P.A._03144</t>
  </si>
  <si>
    <t>(N) PERICOLOSO PER L'AMBIENTE|(XN) NOCIVO_03144</t>
  </si>
  <si>
    <t>INSETTICIDA-ACARICIDA_03144</t>
  </si>
  <si>
    <t>SOSPENSIONE CONCENTRATA_03144</t>
  </si>
  <si>
    <t>1.8 g_03144</t>
  </si>
  <si>
    <t>Autorizzato_03144</t>
  </si>
  <si>
    <t>03144</t>
  </si>
  <si>
    <t>VERTIMEC PRO</t>
  </si>
  <si>
    <t>VIBRANCE GOLD_03145</t>
  </si>
  <si>
    <t>DIFENOCONAZOLE|FLUDIOXONIL|SEDAXANE_03145</t>
  </si>
  <si>
    <t>SYNGENTA ITALIA S.P.A._03145</t>
  </si>
  <si>
    <t>(N) PERICOLOSO PER L'AMBIENTE|(XN) NOCIVO_03145</t>
  </si>
  <si>
    <t>FUNGICIDA_03145</t>
  </si>
  <si>
    <t>SOSPENSIONE CONCENTRATA_03145</t>
  </si>
  <si>
    <t>2.3 g|2.3 g|4.6 g_03145</t>
  </si>
  <si>
    <t>Autorizzato provvisoriamente_03145</t>
  </si>
  <si>
    <t>03145</t>
  </si>
  <si>
    <t>VIBRANCE GOLD</t>
  </si>
  <si>
    <t>DIFENOCONAZOLE|FLUDIOXONIL|SEDAXANE</t>
  </si>
  <si>
    <t>2.3 g|2.3 g|4.6 g</t>
  </si>
  <si>
    <t>VIC 19 L_03146</t>
  </si>
  <si>
    <t>DODINE_03146</t>
  </si>
  <si>
    <t>ARYSTA LIFESCIENCE BENELUX SPRL_03146</t>
  </si>
  <si>
    <t>(N) PERICOLOSO PER L'AMBIENTE_03146</t>
  </si>
  <si>
    <t>FUNGICIDA_03146</t>
  </si>
  <si>
    <t>LIQUIDO (SENZA DILUIZIONE)_03146</t>
  </si>
  <si>
    <t>19.0 g_03146</t>
  </si>
  <si>
    <t>Autorizzato_03146</t>
  </si>
  <si>
    <t>03146</t>
  </si>
  <si>
    <t>VIC 19 L</t>
  </si>
  <si>
    <t>19.0 g</t>
  </si>
  <si>
    <t>VIGILANT_03147</t>
  </si>
  <si>
    <t>BIFENAZATE_03147</t>
  </si>
  <si>
    <t>MACDERMID AGRICULTURAL SOLUTIONS ITALY S.R.L._03147</t>
  </si>
  <si>
    <t>-_03147</t>
  </si>
  <si>
    <t>ACARICIDA_03147</t>
  </si>
  <si>
    <t>SOSPENSIONE CONCENTRATA_03147</t>
  </si>
  <si>
    <t>43.6 %_03147</t>
  </si>
  <si>
    <t>Autorizzato_03147</t>
  </si>
  <si>
    <t>03147</t>
  </si>
  <si>
    <t>VIGILANT</t>
  </si>
  <si>
    <t>43.6 %</t>
  </si>
  <si>
    <t>VINCARE_03148</t>
  </si>
  <si>
    <t>FOLPET|BENTHIAVALICARB_03148</t>
  </si>
  <si>
    <t>ADAMA IRVITA N.V._03148</t>
  </si>
  <si>
    <t>(N) PERICOLOSO PER L'AMBIENTE|(XN) NOCIVO_03148</t>
  </si>
  <si>
    <t>FUNGICIDA_03148</t>
  </si>
  <si>
    <t>GRANULARE IDRODISPERSIBILE_03148</t>
  </si>
  <si>
    <t>50.0 g|1.8 g_03148</t>
  </si>
  <si>
    <t>Autorizzato provvisoriamente_03148</t>
  </si>
  <si>
    <t>03148</t>
  </si>
  <si>
    <t>VINCARE</t>
  </si>
  <si>
    <t>FOLPET|BENTHIAVALICARB</t>
  </si>
  <si>
    <t>50.0 g|1.8 g</t>
  </si>
  <si>
    <t>VINETO_03149</t>
  </si>
  <si>
    <t>BUPIRIMATE|TEBUCONAZOLE_03149</t>
  </si>
  <si>
    <t>ADAMA MAKHTESHIM LTD_03149</t>
  </si>
  <si>
    <t>(N) PERICOLOSO PER L'AMBIENTE|(XI) IRRITANTE_03149</t>
  </si>
  <si>
    <t>FUNGICIDA_03149</t>
  </si>
  <si>
    <t>CONCENTRATO EMULSIONABILE_03149</t>
  </si>
  <si>
    <t>11.6 g|4.7 g_03149</t>
  </si>
  <si>
    <t>Autorizzato_03149</t>
  </si>
  <si>
    <t>03149</t>
  </si>
  <si>
    <t>VINETO</t>
  </si>
  <si>
    <t>11.6 g|4.7 g</t>
  </si>
  <si>
    <t>VINTAGE C DISPERSS_03150</t>
  </si>
  <si>
    <t>TRIBASIC COPPER SULPHATE|BENTHIAVALICARB_03150</t>
  </si>
  <si>
    <t>UPL EUROPE L.T.D._03150</t>
  </si>
  <si>
    <t>(N) PERICOLOSO PER L'AMBIENTE|(XN) NOCIVO_03150</t>
  </si>
  <si>
    <t>FUNGICIDA_03150</t>
  </si>
  <si>
    <t>GRANULARE IDRODISPERSIBILE_03150</t>
  </si>
  <si>
    <t>37.5 g|1.8 g_03150</t>
  </si>
  <si>
    <t>Autorizzato in regime di Riconoscimento Reciproco_03150</t>
  </si>
  <si>
    <t>03150</t>
  </si>
  <si>
    <t>VINTAGE C DISPERSS</t>
  </si>
  <si>
    <t>TRIBASIC COPPER SULPHATE|BENTHIAVALICARB</t>
  </si>
  <si>
    <t>37.5 g|1.8 g</t>
  </si>
  <si>
    <t>VIP_03151</t>
  </si>
  <si>
    <t>CLODINAFOP|CLOQUINTOCET MEXYL_03151</t>
  </si>
  <si>
    <t>SYNGENTA ITALIA S.P.A._03151</t>
  </si>
  <si>
    <t>(N) PERICOLOSO PER L'AMBIENTE|(XN) NOCIVO_03151</t>
  </si>
  <si>
    <t>DISERBANTE_03151</t>
  </si>
  <si>
    <t>CONCENTRATO EMULSIONABILE_03151</t>
  </si>
  <si>
    <t>22.1 g|5.6 g_03151</t>
  </si>
  <si>
    <t>Ri-registrato_03151</t>
  </si>
  <si>
    <t>03151</t>
  </si>
  <si>
    <t>VIP</t>
  </si>
  <si>
    <t>VIP 80 EC_03152</t>
  </si>
  <si>
    <t>CLODINAFOP|CLOQUINTOCET MEXYL_03152</t>
  </si>
  <si>
    <t>SYNGENTA ITALIA S.P.A._03152</t>
  </si>
  <si>
    <t>(XI) IRRITANTE|(N) PERICOLOSO PER L'AMBIENTE_03152</t>
  </si>
  <si>
    <t>DISERBANTE_03152</t>
  </si>
  <si>
    <t>CONCENTRATO EMULSIONABILE_03152</t>
  </si>
  <si>
    <t>8.1 g|2.0 g_03152</t>
  </si>
  <si>
    <t>Ri-registrato_03152</t>
  </si>
  <si>
    <t>03152</t>
  </si>
  <si>
    <t>VIP 80 EC</t>
  </si>
  <si>
    <t>VIPER_03153</t>
  </si>
  <si>
    <t>PENOXSULAM_03153</t>
  </si>
  <si>
    <t>DOW AGROSCIENCES ITALIA S.R.L._03153</t>
  </si>
  <si>
    <t>(N) PERICOLOSO PER L'AMBIENTE|(XI) IRRITANTE_03153</t>
  </si>
  <si>
    <t>DISERBANTE_03153</t>
  </si>
  <si>
    <t>OLIO DISPERSIBILE_03153</t>
  </si>
  <si>
    <t>2.1 g_03153</t>
  </si>
  <si>
    <t>Autorizzato provvisoriamente_03153</t>
  </si>
  <si>
    <t>03153</t>
  </si>
  <si>
    <t>VIPER</t>
  </si>
  <si>
    <t>VIPER ON_03154</t>
  </si>
  <si>
    <t>TRICLOPYR|PENOXSULAM_03154</t>
  </si>
  <si>
    <t>DOW AGROSCIENCES ITALIA S.R.L._03154</t>
  </si>
  <si>
    <t>-_03154</t>
  </si>
  <si>
    <t>DISERBANTE_03154</t>
  </si>
  <si>
    <t>CONCENTRATO EMULSIONABILE_03154</t>
  </si>
  <si>
    <t>16.7 %|1.6 %_03154</t>
  </si>
  <si>
    <t>Autorizzato con procedura zonale_03154</t>
  </si>
  <si>
    <t>03154</t>
  </si>
  <si>
    <t>VIPER ON</t>
  </si>
  <si>
    <t>TRICLOPYR|PENOXSULAM</t>
  </si>
  <si>
    <t>16.7 %|1.6 %</t>
  </si>
  <si>
    <t>VIRGO_03155</t>
  </si>
  <si>
    <t>CYDIA POMONELLA GRANULOVIRUS (CPGV)_03155</t>
  </si>
  <si>
    <t>SERBIOS S.R.L._03155</t>
  </si>
  <si>
    <t>(XI) IRRITANTE_03155</t>
  </si>
  <si>
    <t>BIOINSETTICIDA_03155</t>
  </si>
  <si>
    <t>SOSPENSIONE CONCENTRATA_03155</t>
  </si>
  <si>
    <t>0.0 g_03155</t>
  </si>
  <si>
    <t>Ri-registrato_03155</t>
  </si>
  <si>
    <t>03155</t>
  </si>
  <si>
    <t>VIRGO</t>
  </si>
  <si>
    <t>VIRONEX BORDO MICRO_03156</t>
  </si>
  <si>
    <t>CYMOXANIL|COPPER SULFATE_03156</t>
  </si>
  <si>
    <t>INDUSTRIAS QUIMICAS DEL VALLES S.A._03156</t>
  </si>
  <si>
    <t>(N) PERICOLOSO PER L'AMBIENTE|(XI) IRRITANTE_03156</t>
  </si>
  <si>
    <t>FUNGICIDA_03156</t>
  </si>
  <si>
    <t>GRANULARE IDRODISPERSIBILE_03156</t>
  </si>
  <si>
    <t>3.0 g|22.5 g_03156</t>
  </si>
  <si>
    <t>Autorizzato_03156</t>
  </si>
  <si>
    <t>03156</t>
  </si>
  <si>
    <t>VIRONEX BORDO MICRO</t>
  </si>
  <si>
    <t>3.0 g|22.5 g</t>
  </si>
  <si>
    <t>VISCLOR_03157</t>
  </si>
  <si>
    <t>CHLOROTHALONIL_03157</t>
  </si>
  <si>
    <t>OXON ITALIA S.P.A._03157</t>
  </si>
  <si>
    <t>(N) PERICOLOSO PER L'AMBIENTE|(XN) NOCIVO_03157</t>
  </si>
  <si>
    <t>FUNGICIDA_03157</t>
  </si>
  <si>
    <t>SOSPENSIONE CONCENTRATA_03157</t>
  </si>
  <si>
    <t>40.6 g_03157</t>
  </si>
  <si>
    <t>Autorizzato_03157</t>
  </si>
  <si>
    <t>03157</t>
  </si>
  <si>
    <t>VISCLOR</t>
  </si>
  <si>
    <t>40.6 g</t>
  </si>
  <si>
    <t>VISEO 40 SC_03158</t>
  </si>
  <si>
    <t>PROPYZAMIDE_03158</t>
  </si>
  <si>
    <t>SAPEC AGRO S.A._03158</t>
  </si>
  <si>
    <t>(XN) NOCIVO_03158</t>
  </si>
  <si>
    <t>DISERBANTE_03158</t>
  </si>
  <si>
    <t>SOSPENSIONE CONCENTRATA_03158</t>
  </si>
  <si>
    <t>36.7 g_03158</t>
  </si>
  <si>
    <t>Autorizzato_03158</t>
  </si>
  <si>
    <t>03158</t>
  </si>
  <si>
    <t>VISEO 40 SC</t>
  </si>
  <si>
    <t>VISION PLUS_03159</t>
  </si>
  <si>
    <t>DITHIANON|PYRIMETHANIL_03159</t>
  </si>
  <si>
    <t>BASF ITALIA S.P.A._03159</t>
  </si>
  <si>
    <t>-_03159</t>
  </si>
  <si>
    <t>FUNGICIDA_03159</t>
  </si>
  <si>
    <t>SOSPENSIONE CONCENTRATA_03159</t>
  </si>
  <si>
    <t>21.9 g|21.9 g_03159</t>
  </si>
  <si>
    <t>Autorizzato_03159</t>
  </si>
  <si>
    <t>03159</t>
  </si>
  <si>
    <t>VISION PLUS</t>
  </si>
  <si>
    <t>DITHIANON|PYRIMETHANIL</t>
  </si>
  <si>
    <t>21.9 g|21.9 g</t>
  </si>
  <si>
    <t>VISIR PENCOTECH_03160</t>
  </si>
  <si>
    <t>PENCONAZOLE_03160</t>
  </si>
  <si>
    <t>SAPEC AGRO ITALIA SRL_03160</t>
  </si>
  <si>
    <t>(XI) IRRITANTE_03160</t>
  </si>
  <si>
    <t>FUNGICIDA_03160</t>
  </si>
  <si>
    <t>CONCENTRATO EMULSIONABILE_03160</t>
  </si>
  <si>
    <t>10.2 g_03160</t>
  </si>
  <si>
    <t>Autorizzato_03160</t>
  </si>
  <si>
    <t>03160</t>
  </si>
  <si>
    <t>VISIR PENCOTECH</t>
  </si>
  <si>
    <t>VITADOR_03161</t>
  </si>
  <si>
    <t>CHLORPYRIFOS-METHYL_03161</t>
  </si>
  <si>
    <t>DOW AGROSCIENCES ITALIA S.R.L._03161</t>
  </si>
  <si>
    <t>(N) PERICOLOSO PER L'AMBIENTE|(XI) IRRITANTE_03161</t>
  </si>
  <si>
    <t>INSETTICIDA_03161</t>
  </si>
  <si>
    <t>CONCENTRATO EMULSIONABILE_03161</t>
  </si>
  <si>
    <t>21.4 g_03161</t>
  </si>
  <si>
    <t>Ri-registrato_03161</t>
  </si>
  <si>
    <t>03161</t>
  </si>
  <si>
    <t>VITADOR</t>
  </si>
  <si>
    <t>VITASAN 4-40 WP_03162</t>
  </si>
  <si>
    <t>CYMOXANIL|MANCOZEB_03162</t>
  </si>
  <si>
    <t>UPL EUROPE L.T.D._03162</t>
  </si>
  <si>
    <t>(N) PERICOLOSO PER L'AMBIENTE|(XN) NOCIVO_03162</t>
  </si>
  <si>
    <t>FUNGICIDA_03162</t>
  </si>
  <si>
    <t>POLVERE BAGNABILE_03162</t>
  </si>
  <si>
    <t>4.0 g|40.0 g_03162</t>
  </si>
  <si>
    <t>Autorizzato_03162</t>
  </si>
  <si>
    <t>03162</t>
  </si>
  <si>
    <t>VITASAN 4-40 WP</t>
  </si>
  <si>
    <t>VITASAN 80 WP_03163</t>
  </si>
  <si>
    <t>MANCOZEB_03163</t>
  </si>
  <si>
    <t>UPL EUROPE L.T.D._03163</t>
  </si>
  <si>
    <t>(N) PERICOLOSO PER L'AMBIENTE|(XN) NOCIVO_03163</t>
  </si>
  <si>
    <t>FUNGICIDA_03163</t>
  </si>
  <si>
    <t>POLVERE BAGNABILE_03163</t>
  </si>
  <si>
    <t>80.0 g_03163</t>
  </si>
  <si>
    <t>Ri-registrato_03163</t>
  </si>
  <si>
    <t>03163</t>
  </si>
  <si>
    <t>VITASAN 80 WP</t>
  </si>
  <si>
    <t>VITAVAX FLO NF_03164</t>
  </si>
  <si>
    <t>CARBOXIN|THIRAM_03164</t>
  </si>
  <si>
    <t>MACDERMID AGRICULTURAL SOLUTIONS ITALY S.R.L._03164</t>
  </si>
  <si>
    <t>(N) PERICOLOSO PER L'AMBIENTE|(XN) NOCIVO_03164</t>
  </si>
  <si>
    <t>FUNGICIDA_03164</t>
  </si>
  <si>
    <t>SOSPENSIONE CONCENTRATA_03164</t>
  </si>
  <si>
    <t>17.8 g|17.8 g_03164</t>
  </si>
  <si>
    <t>Autorizzato_03164</t>
  </si>
  <si>
    <t>03164</t>
  </si>
  <si>
    <t>VITAVAX FLO NF</t>
  </si>
  <si>
    <t>CARBOXIN|THIRAM</t>
  </si>
  <si>
    <t>17.8 g|17.8 g</t>
  </si>
  <si>
    <t>VITE FOL_03165</t>
  </si>
  <si>
    <t>FOLPET_03165</t>
  </si>
  <si>
    <t>ADAMA MAKHTESHIM LTD_03165</t>
  </si>
  <si>
    <t>(N) PERICOLOSO PER L'AMBIENTE|(XN) NOCIVO_03165</t>
  </si>
  <si>
    <t>FUNGICIDA_03165</t>
  </si>
  <si>
    <t>GRANULARE IDRODISPERSIBILE_03165</t>
  </si>
  <si>
    <t>80.0 g_03165</t>
  </si>
  <si>
    <t>Ri-registrato_03165</t>
  </si>
  <si>
    <t>03165</t>
  </si>
  <si>
    <t>VITE FOL</t>
  </si>
  <si>
    <t>VITENE 45 WG_03166</t>
  </si>
  <si>
    <t>CYMOXANIL_03166</t>
  </si>
  <si>
    <t>SIPCAM S.P.A._03166</t>
  </si>
  <si>
    <t>(N) PERICOLOSO PER L'AMBIENTE|(XI) IRRITANTE_03166</t>
  </si>
  <si>
    <t>FUNGICIDA_03166</t>
  </si>
  <si>
    <t>GRANULARE IDRODISPERSIBILE_03166</t>
  </si>
  <si>
    <t>45.0 g_03166</t>
  </si>
  <si>
    <t>Autorizzato_03166</t>
  </si>
  <si>
    <t>03166</t>
  </si>
  <si>
    <t>VITENE 45 WG</t>
  </si>
  <si>
    <t>VITENE R WG_03167</t>
  </si>
  <si>
    <t>CYMOXANIL|BORDEAUX MIXTURE_03167</t>
  </si>
  <si>
    <t>UPL EUROPE L.T.D._03167</t>
  </si>
  <si>
    <t>(N) PERICOLOSO PER L'AMBIENTE|(XI) IRRITANTE_03167</t>
  </si>
  <si>
    <t>FUNGICIDA_03167</t>
  </si>
  <si>
    <t>GRANULARE IDRODISPERSIBILE_03167</t>
  </si>
  <si>
    <t>4.0 g|20.0 g_03167</t>
  </si>
  <si>
    <t>Autorizzato_03167</t>
  </si>
  <si>
    <t>03167</t>
  </si>
  <si>
    <t>VITENE R WG</t>
  </si>
  <si>
    <t>VITENE TRIPLO_03168</t>
  </si>
  <si>
    <t>CYMOXANIL|FOSETYL-ALUMINIUM|MANCOZEB_03168</t>
  </si>
  <si>
    <t>SIPCAM S.P.A._03168</t>
  </si>
  <si>
    <t>(XI) IRRITANTE_03168</t>
  </si>
  <si>
    <t>FUNGICIDA_03168</t>
  </si>
  <si>
    <t>POLVERE BAGNABILE_03168</t>
  </si>
  <si>
    <t>2.2 g|32.5 g|25.0 g_03168</t>
  </si>
  <si>
    <t>Autorizzato_03168</t>
  </si>
  <si>
    <t>03168</t>
  </si>
  <si>
    <t>VITENE TRIPLO</t>
  </si>
  <si>
    <t>2.2 g|32.5 g|25.0 g</t>
  </si>
  <si>
    <t>VITENE TRIPLO BLU_03169</t>
  </si>
  <si>
    <t>CYMOXANIL|FOSETYL-ALUMINIUM|MANCOZEB_03169</t>
  </si>
  <si>
    <t>SIPCAM S.P.A._03169</t>
  </si>
  <si>
    <t>-_03169</t>
  </si>
  <si>
    <t>FUNGICIDA_03169</t>
  </si>
  <si>
    <t>POLVERE BAGNABILE_03169</t>
  </si>
  <si>
    <t>2.2 g|32.5 g|25.0 g_03169</t>
  </si>
  <si>
    <t>Autorizzato_03169</t>
  </si>
  <si>
    <t>03169</t>
  </si>
  <si>
    <t>VITENE TRIPLO BLU</t>
  </si>
  <si>
    <t>VITENE TRIPLO R_03170</t>
  </si>
  <si>
    <t>CYMOXANIL|FOSETYL-ALUMINIUM|COPPER OXYCHLORIDE_03170</t>
  </si>
  <si>
    <t>OXON ITALIA S.P.A._03170</t>
  </si>
  <si>
    <t>(N) PERICOLOSO PER L'AMBIENTE|(XI) IRRITANTE_03170</t>
  </si>
  <si>
    <t>FUNGICIDA_03170</t>
  </si>
  <si>
    <t>GRANULARE IDRODISPERSIBILE_03170</t>
  </si>
  <si>
    <t>2.9 g|30.0 g|16.0 g_03170</t>
  </si>
  <si>
    <t>Autorizzato con procedura zonale_03170</t>
  </si>
  <si>
    <t>03170</t>
  </si>
  <si>
    <t>VITENE TRIPLO R</t>
  </si>
  <si>
    <t>CYMOXANIL|FOSETYL-ALUMINIUM|COPPER OXYCHLORIDE</t>
  </si>
  <si>
    <t>2.9 g|30.0 g|16.0 g</t>
  </si>
  <si>
    <t>VITENE ULTRA SC_03171</t>
  </si>
  <si>
    <t>CYMOXANIL_03171</t>
  </si>
  <si>
    <t>SIPCAM S.P.A._03171</t>
  </si>
  <si>
    <t>(N) PERICOLOSO PER L'AMBIENTE|(XI) IRRITANTE_03171</t>
  </si>
  <si>
    <t>FUNGICIDA_03171</t>
  </si>
  <si>
    <t>SOSPENSIONE CONCENTRATA_03171</t>
  </si>
  <si>
    <t>21.6 g_03171</t>
  </si>
  <si>
    <t>Autorizzato_03171</t>
  </si>
  <si>
    <t>03171</t>
  </si>
  <si>
    <t>VITENE ULTRA SC</t>
  </si>
  <si>
    <t>VITERO 200 EW_03172</t>
  </si>
  <si>
    <t>PENCONAZOLE_03172</t>
  </si>
  <si>
    <t>SYNGENTA ITALIA S.P.A._03172</t>
  </si>
  <si>
    <t>(N) PERICOLOSO PER L'AMBIENTE|(XI) IRRITANTE_03172</t>
  </si>
  <si>
    <t>FUNGICIDA_03172</t>
  </si>
  <si>
    <t>EMULSIONE OLIO/ACQUA_03172</t>
  </si>
  <si>
    <t>19.0 g_03172</t>
  </si>
  <si>
    <t>Ri-registrato_03172</t>
  </si>
  <si>
    <t>03172</t>
  </si>
  <si>
    <t>VITERO 200 EW</t>
  </si>
  <si>
    <t>VITEX 4-40 WP_03173</t>
  </si>
  <si>
    <t>CYMOXANIL|MANCOZEB_03173</t>
  </si>
  <si>
    <t>UPL EUROPE L.T.D._03173</t>
  </si>
  <si>
    <t>(N) PERICOLOSO PER L'AMBIENTE|(XN) NOCIVO_03173</t>
  </si>
  <si>
    <t>FUNGICIDA_03173</t>
  </si>
  <si>
    <t>POLVERE BAGNABILE_03173</t>
  </si>
  <si>
    <t>4.0 g|40.0 g_03173</t>
  </si>
  <si>
    <t>Autorizzato_03173</t>
  </si>
  <si>
    <t>03173</t>
  </si>
  <si>
    <t>VITEX 4-40 WP</t>
  </si>
  <si>
    <t>VITIL 8-64 WG_03174</t>
  </si>
  <si>
    <t>MANCOZEB|METALAXYL_03174</t>
  </si>
  <si>
    <t>UPL  ITALIA S.R.L._03174</t>
  </si>
  <si>
    <t>(N) PERICOLOSO PER L'AMBIENTE|(XN) NOCIVO_03174</t>
  </si>
  <si>
    <t>FUNGICIDA_03174</t>
  </si>
  <si>
    <t>GRANULARE IDRODISPERSIBILE_03174</t>
  </si>
  <si>
    <t>64.0 g|8.0 g_03174</t>
  </si>
  <si>
    <t>Autorizzato_03174</t>
  </si>
  <si>
    <t>03174</t>
  </si>
  <si>
    <t>VITIL 8-64 WG</t>
  </si>
  <si>
    <t>VITIL COMBI_03175</t>
  </si>
  <si>
    <t>FOLPET|METALAXYL_03175</t>
  </si>
  <si>
    <t>IQV ITALIA S.R.L._03175</t>
  </si>
  <si>
    <t>(N) PERICOLOSO PER L'AMBIENTE|(XN) NOCIVO_03175</t>
  </si>
  <si>
    <t>FUNGICIDA_03175</t>
  </si>
  <si>
    <t>POLVERE BAGNABILE_03175</t>
  </si>
  <si>
    <t>40.0 g|10.0 g_03175</t>
  </si>
  <si>
    <t>Autorizzato_03175</t>
  </si>
  <si>
    <t>03175</t>
  </si>
  <si>
    <t>VITIL COMBI</t>
  </si>
  <si>
    <t>VITIPEC MZ_03176</t>
  </si>
  <si>
    <t>CYMOXANIL|MANCOZEB_03176</t>
  </si>
  <si>
    <t>SAPEC AGRO S.A._03176</t>
  </si>
  <si>
    <t>(N) PERICOLOSO PER L'AMBIENTE|(XN) NOCIVO_03176</t>
  </si>
  <si>
    <t>FUNGICIDA_03176</t>
  </si>
  <si>
    <t>POLVERE BAGNABILE_03176</t>
  </si>
  <si>
    <t>4.0 g|46.5 g_03176</t>
  </si>
  <si>
    <t>Autorizzato_03176</t>
  </si>
  <si>
    <t>03176</t>
  </si>
  <si>
    <t>VITIPEC MZ</t>
  </si>
  <si>
    <t>VITIPEC MZ WG_03177</t>
  </si>
  <si>
    <t>CYMOXANIL|MANCOZEB_03177</t>
  </si>
  <si>
    <t>SAPEC AGRO ITALIA SRL_03177</t>
  </si>
  <si>
    <t>-_03177</t>
  </si>
  <si>
    <t>FUNGICIDA_03177</t>
  </si>
  <si>
    <t>GRANULARE IDRODISPERSIBILE_03177</t>
  </si>
  <si>
    <t>4.0 g|46.5 g_03177</t>
  </si>
  <si>
    <t>Autorizzato in regime di Riconoscimento Reciproco_03177</t>
  </si>
  <si>
    <t>03177</t>
  </si>
  <si>
    <t>VITIPEC MZ WG</t>
  </si>
  <si>
    <t>VITIPEC R_03178</t>
  </si>
  <si>
    <t>CYMOXANIL|COPPER OXYCHLORIDE_03178</t>
  </si>
  <si>
    <t>SAPEC AGRO S.A._03178</t>
  </si>
  <si>
    <t>(N) PERICOLOSO PER L'AMBIENTE_03178</t>
  </si>
  <si>
    <t>FUNGICIDA_03178</t>
  </si>
  <si>
    <t>POLVERE BAGNABILE_03178</t>
  </si>
  <si>
    <t>4.0 g|40.0 g_03178</t>
  </si>
  <si>
    <t>Autorizzato_03178</t>
  </si>
  <si>
    <t>03178</t>
  </si>
  <si>
    <t>VITIPEC R</t>
  </si>
  <si>
    <t>VITIPEC R WDG_03179</t>
  </si>
  <si>
    <t>CYMOXANIL|COPPER OXYCHLORIDE_03179</t>
  </si>
  <si>
    <t>SAPEC AGRO ITALIA SRL_03179</t>
  </si>
  <si>
    <t>-_03179</t>
  </si>
  <si>
    <t>FUNGICIDA_03179</t>
  </si>
  <si>
    <t>GRANULARE IDRODISPERSIBILE_03179</t>
  </si>
  <si>
    <t>4.0 %|38.0 %_03179</t>
  </si>
  <si>
    <t>Autorizzato_03179</t>
  </si>
  <si>
    <t>03179</t>
  </si>
  <si>
    <t>VITIPEC R WDG</t>
  </si>
  <si>
    <t>4.0 %|38.0 %</t>
  </si>
  <si>
    <t>VITISAN 45 WG_03180</t>
  </si>
  <si>
    <t>CYMOXANIL_03180</t>
  </si>
  <si>
    <t>BELCHIM CROP PROTECTION ITALIA S.P.A._03180</t>
  </si>
  <si>
    <t>(N) PERICOLOSO PER L'AMBIENTE|(XI) IRRITANTE_03180</t>
  </si>
  <si>
    <t>FUNGICIDA_03180</t>
  </si>
  <si>
    <t>GRANULARE IDRODISPERSIBILE_03180</t>
  </si>
  <si>
    <t>45.0 g_03180</t>
  </si>
  <si>
    <t>Autorizzato_03180</t>
  </si>
  <si>
    <t>03180</t>
  </si>
  <si>
    <t>VITISAN 45 WG</t>
  </si>
  <si>
    <t>VITTORIA 24 SC_03181</t>
  </si>
  <si>
    <t>HEXYTHIAZOX_03181</t>
  </si>
  <si>
    <t>INDUSTRIAS AFRASA S.A_03181</t>
  </si>
  <si>
    <t>(N) PERICOLOSO PER L'AMBIENTE_03181</t>
  </si>
  <si>
    <t>ACARICIDA_03181</t>
  </si>
  <si>
    <t>SOSPENSIONE CONCENTRATA_03181</t>
  </si>
  <si>
    <t>24.0 g_03181</t>
  </si>
  <si>
    <t>Autorizzato_03181</t>
  </si>
  <si>
    <t>03181</t>
  </si>
  <si>
    <t>VITTORIA 24 SC</t>
  </si>
  <si>
    <t>VIVAL 450 SL_03182</t>
  </si>
  <si>
    <t>GLYPHOSATE_03182</t>
  </si>
  <si>
    <t>HELM AG_03182</t>
  </si>
  <si>
    <t>-_03182</t>
  </si>
  <si>
    <t>DISERBANTE_03182</t>
  </si>
  <si>
    <t>39.7 g_03182</t>
  </si>
  <si>
    <t>Autorizzato con procedura zonale_03182</t>
  </si>
  <si>
    <t>03182</t>
  </si>
  <si>
    <t>VIVAL 450 SL</t>
  </si>
  <si>
    <t>VIVANDO_03183</t>
  </si>
  <si>
    <t>METRAFENONE_03183</t>
  </si>
  <si>
    <t>BASF ITALIA S.P.A._03183</t>
  </si>
  <si>
    <t>(N) PERICOLOSO PER L'AMBIENTE_03183</t>
  </si>
  <si>
    <t>FUNGICIDA_03183</t>
  </si>
  <si>
    <t>SOSPENSIONE CONCENTRATA_03183</t>
  </si>
  <si>
    <t>42.4 g_03183</t>
  </si>
  <si>
    <t>Autorizzato_03183</t>
  </si>
  <si>
    <t>03183</t>
  </si>
  <si>
    <t>VIVANDO</t>
  </si>
  <si>
    <t>VIVENDI 100_03184</t>
  </si>
  <si>
    <t>CLOPYRALID_03184</t>
  </si>
  <si>
    <t>UPL EUROPE L.T.D._03184</t>
  </si>
  <si>
    <t>ESENTE DA CLASSIFICAZIONE DI PERICOLO_03184</t>
  </si>
  <si>
    <t>DISERBANTE_03184</t>
  </si>
  <si>
    <t>LIQUIDO (SENZA DILUIZIONE)_03184</t>
  </si>
  <si>
    <t>9.5 g_03184</t>
  </si>
  <si>
    <t>Autorizzato in regime di Riconoscimento Reciproco_03184</t>
  </si>
  <si>
    <t>03184</t>
  </si>
  <si>
    <t>VIVENDI 100</t>
  </si>
  <si>
    <t>VIVER_03185</t>
  </si>
  <si>
    <t>TEBUCONAZOLE_03185</t>
  </si>
  <si>
    <t>OXON ITALIA S.P.A._03185</t>
  </si>
  <si>
    <t>NOCIVO PER GLI ORGANISMI ACQUATICI_03185</t>
  </si>
  <si>
    <t>FUNGICIDA_03185</t>
  </si>
  <si>
    <t>EMULSIONE OLIO/ACQUA_03185</t>
  </si>
  <si>
    <t>4.7 g_03185</t>
  </si>
  <si>
    <t>Autorizzato_03185</t>
  </si>
  <si>
    <t>03185</t>
  </si>
  <si>
    <t>VIVER</t>
  </si>
  <si>
    <t>VIVER 250 EC_03186</t>
  </si>
  <si>
    <t>TEBUCONAZOLE_03186</t>
  </si>
  <si>
    <t>OXON ITALIA S.P.A._03186</t>
  </si>
  <si>
    <t>(XN) NOCIVO|(N) PERICOLOSO PER L'AMBIENTE_03186</t>
  </si>
  <si>
    <t>FUNGICIDA_03186</t>
  </si>
  <si>
    <t>EMULSIONE OLIO/ACQUA_03186</t>
  </si>
  <si>
    <t>24.7 g_03186</t>
  </si>
  <si>
    <t>Autorizzato_03186</t>
  </si>
  <si>
    <t>03186</t>
  </si>
  <si>
    <t>VIVER 250 EC</t>
  </si>
  <si>
    <t>VIVER ELITE WG_03187</t>
  </si>
  <si>
    <t>TEBUCONAZOLE_03187</t>
  </si>
  <si>
    <t>ADAMA ITALIA S.R.L._03187</t>
  </si>
  <si>
    <t>(N) PERICOLOSO PER L'AMBIENTE|(XN) NOCIVO_03187</t>
  </si>
  <si>
    <t>FUNGICIDA_03187</t>
  </si>
  <si>
    <t>GRANULARE IDRODISPERSIBILE_03187</t>
  </si>
  <si>
    <t>25.0 g_03187</t>
  </si>
  <si>
    <t>Autorizzato_03187</t>
  </si>
  <si>
    <t>03187</t>
  </si>
  <si>
    <t>VIVER ELITE WG</t>
  </si>
  <si>
    <t>VIVER WDG_03188</t>
  </si>
  <si>
    <t>TEBUCONAZOLE_03188</t>
  </si>
  <si>
    <t>NUFARM ITALIA S.R.L._03188</t>
  </si>
  <si>
    <t>(N) PERICOLOSO PER L'AMBIENTE|(XN) NOCIVO_03188</t>
  </si>
  <si>
    <t>FUNGICIDA_03188</t>
  </si>
  <si>
    <t>GRANULARE IDRODISPERSIBILE_03188</t>
  </si>
  <si>
    <t>25.0 g_03188</t>
  </si>
  <si>
    <t>Autorizzato_03188</t>
  </si>
  <si>
    <t>03188</t>
  </si>
  <si>
    <t>VIVER WDG</t>
  </si>
  <si>
    <t>VOLARE_03189</t>
  </si>
  <si>
    <t>PROPAMOCARB|FLUOPICOLIDE_03189</t>
  </si>
  <si>
    <t>BAYER CROPSCIENCE S.R.L._03189</t>
  </si>
  <si>
    <t>(N) PERICOLOSO PER L'AMBIENTE_03189</t>
  </si>
  <si>
    <t>FUNGICIDA_03189</t>
  </si>
  <si>
    <t>SOSPENSIONE CONCENTRATA_03189</t>
  </si>
  <si>
    <t>55.6 g|5.6 g_03189</t>
  </si>
  <si>
    <t>Autorizzato provvisoriamente_03189</t>
  </si>
  <si>
    <t>03189</t>
  </si>
  <si>
    <t>VOLARE</t>
  </si>
  <si>
    <t>PROPAMOCARB|FLUOPICOLIDE</t>
  </si>
  <si>
    <t>55.6 g|5.6 g</t>
  </si>
  <si>
    <t>VOLARE ORTO_03190</t>
  </si>
  <si>
    <t>PROPAMOCARB|FLUOPICOLIDE_03190</t>
  </si>
  <si>
    <t>BAYER CROPSCIENCE S.R.L._03190</t>
  </si>
  <si>
    <t>-_03190</t>
  </si>
  <si>
    <t>FUNGICIDA_03190</t>
  </si>
  <si>
    <t>SOSPENSIONE CONCENTRATA_03190</t>
  </si>
  <si>
    <t>55.6 g|5.6 g_03190</t>
  </si>
  <si>
    <t>Autorizzato_03190</t>
  </si>
  <si>
    <t>03190</t>
  </si>
  <si>
    <t>VOLARE ORTO</t>
  </si>
  <si>
    <t>VOLCAN_03191</t>
  </si>
  <si>
    <t>METAMITRON_03191</t>
  </si>
  <si>
    <t>UPL EUROPE L.T.D._03191</t>
  </si>
  <si>
    <t>(N) PERICOLOSO PER L'AMBIENTE_03191</t>
  </si>
  <si>
    <t>DISERBANTE_03191</t>
  </si>
  <si>
    <t>GRANULARE SOLUBILE IN ACQUA_03191</t>
  </si>
  <si>
    <t>70.0 g_03191</t>
  </si>
  <si>
    <t>Autorizzato_03191</t>
  </si>
  <si>
    <t>03191</t>
  </si>
  <si>
    <t>VOLCAN</t>
  </si>
  <si>
    <t>VOLCAN COMBI SC_03192</t>
  </si>
  <si>
    <t>METAMITRON|CHLORIDAZON (AKA PYRAZONE)_03192</t>
  </si>
  <si>
    <t>SIPCAM S.P.A._03192</t>
  </si>
  <si>
    <t>(N) PERICOLOSO PER L'AMBIENTE|(XI) IRRITANTE_03192</t>
  </si>
  <si>
    <t>DISERBANTE_03192</t>
  </si>
  <si>
    <t>SOSPENSIONE CONCENTRATA_03192</t>
  </si>
  <si>
    <t>31.1 g|21.0 g_03192</t>
  </si>
  <si>
    <t>Autorizzato_03192</t>
  </si>
  <si>
    <t>03192</t>
  </si>
  <si>
    <t>VOLCAN COMBI SC</t>
  </si>
  <si>
    <t>METAMITRON|CHLORIDAZON (AKA PYRAZONE)</t>
  </si>
  <si>
    <t>31.1 g|21.0 g</t>
  </si>
  <si>
    <t>VOLCAN SC_03193</t>
  </si>
  <si>
    <t>METAMITRON_03193</t>
  </si>
  <si>
    <t>UPL EUROPE L.T.D._03193</t>
  </si>
  <si>
    <t>(N) PERICOLOSO PER L'AMBIENTE|(XN) NOCIVO_03193</t>
  </si>
  <si>
    <t>DISERBANTE_03193</t>
  </si>
  <si>
    <t>SOSPENSIONE CONCENTRATA_03193</t>
  </si>
  <si>
    <t>58.0 g_03193</t>
  </si>
  <si>
    <t>Autorizzato_03193</t>
  </si>
  <si>
    <t>03193</t>
  </si>
  <si>
    <t>VOLCAN SC</t>
  </si>
  <si>
    <t>VOLIAM TARGO_03194</t>
  </si>
  <si>
    <t>ABAMECTIN (AKA AVERMECTIN)|CHLORANTRANILIPROLE_03194</t>
  </si>
  <si>
    <t>SYNGENTA ITALIA S.P.A._03194</t>
  </si>
  <si>
    <t>(N) PERICOLOSO PER L'AMBIENTE|(XN) NOCIVO_03194</t>
  </si>
  <si>
    <t>INSETTICIDA-ACARICIDA_03194</t>
  </si>
  <si>
    <t>SOSPENSIONE CONCENTRATA_03194</t>
  </si>
  <si>
    <t>1.7 g|4.3 g_03194</t>
  </si>
  <si>
    <t>Ri-registrato_03194</t>
  </si>
  <si>
    <t>03194</t>
  </si>
  <si>
    <t>VOLIAM TARGO</t>
  </si>
  <si>
    <t>ABAMECTIN (AKA AVERMECTIN)|CHLORANTRANILIPROLE</t>
  </si>
  <si>
    <t>1.7 g|4.3 g</t>
  </si>
  <si>
    <t>VONDOZEB DG_03195</t>
  </si>
  <si>
    <t>MANCOZEB_03195</t>
  </si>
  <si>
    <t>UPL EUROPE L.T.D._03195</t>
  </si>
  <si>
    <t>(N) PERICOLOSO PER L'AMBIENTE|(XN) NOCIVO_03195</t>
  </si>
  <si>
    <t>FUNGICIDA_03195</t>
  </si>
  <si>
    <t>GRANULARE IDRODISPERSIBILE_03195</t>
  </si>
  <si>
    <t>75.0 g_03195</t>
  </si>
  <si>
    <t>Ri-registrato_03195</t>
  </si>
  <si>
    <t>03195</t>
  </si>
  <si>
    <t>VONDOZEB DG</t>
  </si>
  <si>
    <t>VULANDRA_03196</t>
  </si>
  <si>
    <t>PYRIPROXYFEN_03196</t>
  </si>
  <si>
    <t>CHEMINOVA AGRO ITALIA S.R.L._03196</t>
  </si>
  <si>
    <t>-_03196</t>
  </si>
  <si>
    <t>INSETTICIDA_03196</t>
  </si>
  <si>
    <t>CONCENTRATO EMULSIONABILE_03196</t>
  </si>
  <si>
    <t>10.9 g_03196</t>
  </si>
  <si>
    <t>Autorizzato_03196</t>
  </si>
  <si>
    <t>03196</t>
  </si>
  <si>
    <t>VULANDRA</t>
  </si>
  <si>
    <t>VYDATE 10L_03197</t>
  </si>
  <si>
    <t>OXAMYL_03197</t>
  </si>
  <si>
    <t>DU PONT DE NEMOURS ITALIANA S.R.L._03197</t>
  </si>
  <si>
    <t>(N) PERICOLOSO PER L'AMBIENTE|(T) TOSSICO_03197</t>
  </si>
  <si>
    <t>INSETTICIDA-NEMATOCIDA_03197</t>
  </si>
  <si>
    <t>CONCENTRATO SOLUBILE_03197</t>
  </si>
  <si>
    <t>10.0 %_03197</t>
  </si>
  <si>
    <t>Ri-registrato_03197</t>
  </si>
  <si>
    <t>03197</t>
  </si>
  <si>
    <t>VYDATE 10L</t>
  </si>
  <si>
    <t>VYDATE 5G_03198</t>
  </si>
  <si>
    <t>OXAMYL_03198</t>
  </si>
  <si>
    <t>DU PONT DE NEMOURS ITALIANA S.R.L._03198</t>
  </si>
  <si>
    <t>(N) PERICOLOSO PER L'AMBIENTE|(T) TOSSICO_03198</t>
  </si>
  <si>
    <t>INSETTICIDA-NEMATOCIDA_03198</t>
  </si>
  <si>
    <t>GRANULARE_03198</t>
  </si>
  <si>
    <t>5.0 g_03198</t>
  </si>
  <si>
    <t>Ri-registrato_03198</t>
  </si>
  <si>
    <t>03198</t>
  </si>
  <si>
    <t>VYDATE 5G</t>
  </si>
  <si>
    <t>WARRANT 200 SL_03199</t>
  </si>
  <si>
    <t>IMIDACLOPRID_03199</t>
  </si>
  <si>
    <t>CHEMINOVA  A/S_03199</t>
  </si>
  <si>
    <t>ESENTE DA CLASSIFICAZIONE DI PERICOLO_03199</t>
  </si>
  <si>
    <t>INSETTICIDA_03199</t>
  </si>
  <si>
    <t>CONCENTRATO SOLUBILE_03199</t>
  </si>
  <si>
    <t>17.4 g_03199</t>
  </si>
  <si>
    <t>Autorizzato_03199</t>
  </si>
  <si>
    <t>03199</t>
  </si>
  <si>
    <t>WARRANT 200 SL</t>
  </si>
  <si>
    <t>WARRANT 5 GR_03200</t>
  </si>
  <si>
    <t>IMIDACLOPRID_03200</t>
  </si>
  <si>
    <t>CHEMINOVA AGRO ITALIA S.R.L._03200</t>
  </si>
  <si>
    <t>(N) PERICOLOSO PER L'AMBIENTE_03200</t>
  </si>
  <si>
    <t>INSETTICIDA_03200</t>
  </si>
  <si>
    <t>GRANULARE_03200</t>
  </si>
  <si>
    <t>5.0 g_03200</t>
  </si>
  <si>
    <t>Ri-registrato_03200</t>
  </si>
  <si>
    <t>03200</t>
  </si>
  <si>
    <t>WARRANT 5 GR</t>
  </si>
  <si>
    <t>WARTHANE_03201</t>
  </si>
  <si>
    <t>MEPTYLDINOCAP_03201</t>
  </si>
  <si>
    <t>DOW AGROSCIENCES ITALIA S.R.L._03201</t>
  </si>
  <si>
    <t>(N) PERICOLOSO PER L'AMBIENTE|(XN) NOCIVO_03201</t>
  </si>
  <si>
    <t>FUNGICIDA_03201</t>
  </si>
  <si>
    <t>CONCENTRATO EMULSIONABILE_03201</t>
  </si>
  <si>
    <t>35.7 %_03201</t>
  </si>
  <si>
    <t>Autorizzato provvisoriamente_03201</t>
  </si>
  <si>
    <t>03201</t>
  </si>
  <si>
    <t>WARTHANE</t>
  </si>
  <si>
    <t>WEEDAGRO 600 D_03202</t>
  </si>
  <si>
    <t>2,4-D_03202</t>
  </si>
  <si>
    <t>CHEMINOVA AGRO ITALIA S.R.L._03202</t>
  </si>
  <si>
    <t>(XN) NOCIVO_03202</t>
  </si>
  <si>
    <t>DISERBANTE_03202</t>
  </si>
  <si>
    <t>SOSPENSIONE CONCENTRATA_03202</t>
  </si>
  <si>
    <t>55.1 g_03202</t>
  </si>
  <si>
    <t>Autorizzato_03202</t>
  </si>
  <si>
    <t>03202</t>
  </si>
  <si>
    <t>WEEDAGRO 600 D</t>
  </si>
  <si>
    <t>55.1 g</t>
  </si>
  <si>
    <t>WEEDOFF_03203</t>
  </si>
  <si>
    <t>2,4-D_03203</t>
  </si>
  <si>
    <t>NUFARM ITALIA S.R.L._03203</t>
  </si>
  <si>
    <t>-_03203</t>
  </si>
  <si>
    <t>DISERBANTE_03203</t>
  </si>
  <si>
    <t>LIQUIDO (SENZA DILUIZIONE)_03203</t>
  </si>
  <si>
    <t>9.7 %_03203</t>
  </si>
  <si>
    <t>Autorizzato_03203</t>
  </si>
  <si>
    <t>03203</t>
  </si>
  <si>
    <t>WEEDOFF</t>
  </si>
  <si>
    <t>WEISSOL_03204</t>
  </si>
  <si>
    <t>PARAFFIN OIL/(CAS 8042-47-5)_03204</t>
  </si>
  <si>
    <t>CHEMIA S.P.A._03204</t>
  </si>
  <si>
    <t>ESENTE DA CLASSIFICAZIONE DI PERICOLO_03204</t>
  </si>
  <si>
    <t>INSETTICIDA_03204</t>
  </si>
  <si>
    <t>LIQUIDO (SENZA DILUIZIONE)_03204</t>
  </si>
  <si>
    <t>85.0 g_03204</t>
  </si>
  <si>
    <t>Autorizzato_03204</t>
  </si>
  <si>
    <t>03204</t>
  </si>
  <si>
    <t>WEISSOL</t>
  </si>
  <si>
    <t>WELTER MZ WG_03205</t>
  </si>
  <si>
    <t>MANCOZEB|METALAXYL_03205</t>
  </si>
  <si>
    <t>UPL EUROPE L.T.D._03205</t>
  </si>
  <si>
    <t>-_03205</t>
  </si>
  <si>
    <t>FUNGICIDA_03205</t>
  </si>
  <si>
    <t>GRANULARE IDRODISPERSIBILE_03205</t>
  </si>
  <si>
    <t>64.0 g|8.0 g_03205</t>
  </si>
  <si>
    <t>Autorizzato_03205</t>
  </si>
  <si>
    <t>03205</t>
  </si>
  <si>
    <t>WELTER MZ WG</t>
  </si>
  <si>
    <t>WETTASUL_03206</t>
  </si>
  <si>
    <t>SULPHUR (ZOLFO)_03206</t>
  </si>
  <si>
    <t>SULPHUR MILLS LTD_03206</t>
  </si>
  <si>
    <t>(XI) IRRITANTE_03206</t>
  </si>
  <si>
    <t>FUNGICIDA_03206</t>
  </si>
  <si>
    <t>POLVERE BAGNABILE_03206</t>
  </si>
  <si>
    <t>-_03206</t>
  </si>
  <si>
    <t>Autorizzato_03206</t>
  </si>
  <si>
    <t>03206</t>
  </si>
  <si>
    <t>WETTASUL</t>
  </si>
  <si>
    <t>WETTING PLUS_03207</t>
  </si>
  <si>
    <t>SALE SODICO DI ALCHILETERE SOLFATO_03207</t>
  </si>
  <si>
    <t>CHEMINOVA AGRO ITALIA S.R.L._03207</t>
  </si>
  <si>
    <t>(XI) IRRITANTE_03207</t>
  </si>
  <si>
    <t>COADIUVANTE_03207</t>
  </si>
  <si>
    <t>LIQUIDO (SENZA DILUIZIONE)_03207</t>
  </si>
  <si>
    <t>25.5 g_03207</t>
  </si>
  <si>
    <t>Autorizzato_03207</t>
  </si>
  <si>
    <t>03207</t>
  </si>
  <si>
    <t>WETTING PLUS</t>
  </si>
  <si>
    <t>WIDE_03208</t>
  </si>
  <si>
    <t>PARAFFIN OIL/(CAS 97862-82-3)_03208</t>
  </si>
  <si>
    <t>UPL EUROPE L.T.D._03208</t>
  </si>
  <si>
    <t>(XI) IRRITANTE_03208</t>
  </si>
  <si>
    <t>INSETTICIDA_03208</t>
  </si>
  <si>
    <t>CONCENTRATO EMULSIONABILE_03208</t>
  </si>
  <si>
    <t>41.3 g_03208</t>
  </si>
  <si>
    <t>Autorizzato_03208</t>
  </si>
  <si>
    <t>03208</t>
  </si>
  <si>
    <t>WIDE</t>
  </si>
  <si>
    <t>WINBY_03209</t>
  </si>
  <si>
    <t>FLUAZINAM_03209</t>
  </si>
  <si>
    <t>ISK BIOSCIENCES EUROPE N.V._03209</t>
  </si>
  <si>
    <t>(N) PERICOLOSO PER L'AMBIENTE|(XI) IRRITANTE_03209</t>
  </si>
  <si>
    <t>FUNGICIDA_03209</t>
  </si>
  <si>
    <t>SOSPENSIONE CONCENTRATA_03209</t>
  </si>
  <si>
    <t>38.8 g_03209</t>
  </si>
  <si>
    <t>Ri-registrato_03209</t>
  </si>
  <si>
    <t>03209</t>
  </si>
  <si>
    <t>WINBY</t>
  </si>
  <si>
    <t>WINCH 40 WDG_03210</t>
  </si>
  <si>
    <t>COPPER OXYCHLORIDE_03210</t>
  </si>
  <si>
    <t>IQV ITALIA S.R.L._03210</t>
  </si>
  <si>
    <t>(N) PERICOLOSO PER L'AMBIENTE_03210</t>
  </si>
  <si>
    <t>FUNGICIDA_03210</t>
  </si>
  <si>
    <t>GRANULARE IDRODISPERSIBILE_03210</t>
  </si>
  <si>
    <t>40.0 g_03210</t>
  </si>
  <si>
    <t>Autorizzato_03210</t>
  </si>
  <si>
    <t>03210</t>
  </si>
  <si>
    <t>WINCH 40 WDG</t>
  </si>
  <si>
    <t>WIND_03211</t>
  </si>
  <si>
    <t>PENCONAZOLE_03211</t>
  </si>
  <si>
    <t>SAPEC AGRO ITALIA SRL_03211</t>
  </si>
  <si>
    <t>NOCIVO PER GLI ORGANISMI ACQUATICI_03211</t>
  </si>
  <si>
    <t>FUNGICIDA_03211</t>
  </si>
  <si>
    <t>GRANULARE IDRODISPERSIBILE_03211</t>
  </si>
  <si>
    <t>5.0 g_03211</t>
  </si>
  <si>
    <t>Autorizzato_03211</t>
  </si>
  <si>
    <t>03211</t>
  </si>
  <si>
    <t>WIND</t>
  </si>
  <si>
    <t>WING-P_03212</t>
  </si>
  <si>
    <t>PENDIMETHALIN|DIMETHENAMID-P_03212</t>
  </si>
  <si>
    <t>BASF ITALIA S.P.A._03212</t>
  </si>
  <si>
    <t>(N) PERICOLOSO PER L'AMBIENTE|(XN) NOCIVO_03212</t>
  </si>
  <si>
    <t>DISERBANTE_03212</t>
  </si>
  <si>
    <t>CONCENTRATO EMULSIONABILE_03212</t>
  </si>
  <si>
    <t>23.2 g|19.7 g_03212</t>
  </si>
  <si>
    <t>Autorizzato_03212</t>
  </si>
  <si>
    <t>03212</t>
  </si>
  <si>
    <t>WING-P</t>
  </si>
  <si>
    <t>PENDIMETHALIN|DIMETHENAMID-P</t>
  </si>
  <si>
    <t>23.2 g|19.7 g</t>
  </si>
  <si>
    <t>WINNER OD_03213</t>
  </si>
  <si>
    <t>NICOSULFURON_03213</t>
  </si>
  <si>
    <t>SAPEC AGRO S.A._03213</t>
  </si>
  <si>
    <t>(N) PERICOLOSO PER L'AMBIENTE_03213</t>
  </si>
  <si>
    <t>DISERBANTE_03213</t>
  </si>
  <si>
    <t>OLIO DISPERSIBILE_03213</t>
  </si>
  <si>
    <t>4.2 g_03213</t>
  </si>
  <si>
    <t>Ri-registrato_03213</t>
  </si>
  <si>
    <t>03213</t>
  </si>
  <si>
    <t>WINNER OD</t>
  </si>
  <si>
    <t>WIRK_03214</t>
  </si>
  <si>
    <t>OXYFLUORFEN_03214</t>
  </si>
  <si>
    <t>AGROWIN BIOSCIENCES S.R.L._03214</t>
  </si>
  <si>
    <t>(N) PERICOLOSO PER L'AMBIENTE_03214</t>
  </si>
  <si>
    <t>DISERBANTE_03214</t>
  </si>
  <si>
    <t>CONCENTRATO EMULSIONABILE_03214</t>
  </si>
  <si>
    <t>22.0 g_03214</t>
  </si>
  <si>
    <t>Autorizzato_03214</t>
  </si>
  <si>
    <t>03214</t>
  </si>
  <si>
    <t>WIRK</t>
  </si>
  <si>
    <t>WISH_03215</t>
  </si>
  <si>
    <t>QUIZALOFOP-P-ETHYL_03215</t>
  </si>
  <si>
    <t>SHARDA CROPCHEM LIMITED_03215</t>
  </si>
  <si>
    <t>(N) PERICOLOSO PER L'AMBIENTE|(XI) IRRITANTE_03215</t>
  </si>
  <si>
    <t>DISERBANTE_03215</t>
  </si>
  <si>
    <t>CONCENTRATO EMULSIONABILE_03215</t>
  </si>
  <si>
    <t>5.0 g_03215</t>
  </si>
  <si>
    <t>Autorizzato_03215</t>
  </si>
  <si>
    <t>03215</t>
  </si>
  <si>
    <t>WISH</t>
  </si>
  <si>
    <t>WISH TOP_03216</t>
  </si>
  <si>
    <t>QUIZALOFOP-P-ETHYL_03216</t>
  </si>
  <si>
    <t>SHARDA EUROPE B.V.B.A._03216</t>
  </si>
  <si>
    <t>-_03216</t>
  </si>
  <si>
    <t>DISERBANTE_03216</t>
  </si>
  <si>
    <t>CONCENTRATO EMULSIONABILE_03216</t>
  </si>
  <si>
    <t>12.0 g_03216</t>
  </si>
  <si>
    <t>Autorizzato con procedura zonale_03216</t>
  </si>
  <si>
    <t>03216</t>
  </si>
  <si>
    <t>WISH TOP</t>
  </si>
  <si>
    <t>WUCHSENE_03217</t>
  </si>
  <si>
    <t>1-NAPHTHYLACETIC ACID (1-NAA)_03217</t>
  </si>
  <si>
    <t>GOBBI L. S.R.L._03217</t>
  </si>
  <si>
    <t>ESENTE DA CLASSIFICAZIONE DI PERICOLO_03217</t>
  </si>
  <si>
    <t>FITOREGOLATORE_03217</t>
  </si>
  <si>
    <t>LIQUIDO (SENZA DILUIZIONE)_03217</t>
  </si>
  <si>
    <t>0.0 g_03217</t>
  </si>
  <si>
    <t>Autorizzato_03217</t>
  </si>
  <si>
    <t>03217</t>
  </si>
  <si>
    <t>WUCHSENE</t>
  </si>
  <si>
    <t>WYLOM OP_03218</t>
  </si>
  <si>
    <t>CHLORMEQUAT_03218</t>
  </si>
  <si>
    <t>NUFARM ITALIA S.R.L._03218</t>
  </si>
  <si>
    <t>(XN) NOCIVO_03218</t>
  </si>
  <si>
    <t>FITOREGOLATORE_03218</t>
  </si>
  <si>
    <t>LIQUIDO (SENZA DILUIZIONE)_03218</t>
  </si>
  <si>
    <t>41.2 g_03218</t>
  </si>
  <si>
    <t>Autorizzato_03218</t>
  </si>
  <si>
    <t>03218</t>
  </si>
  <si>
    <t>WYLOM OP</t>
  </si>
  <si>
    <t>XEDAGAR_03219</t>
  </si>
  <si>
    <t>PLANT OILS / CLOVE OIL_03219</t>
  </si>
  <si>
    <t>XEDA INTERNATIONAL S.A._03219</t>
  </si>
  <si>
    <t>(XN) NOCIVO_03219</t>
  </si>
  <si>
    <t>FUNGICIDA_03219</t>
  </si>
  <si>
    <t>CONCENTRATO EMULSIONABILE_03219</t>
  </si>
  <si>
    <t>20.0 g_03219</t>
  </si>
  <si>
    <t>Autorizzato in regime di Riconoscimento Reciproco_03219</t>
  </si>
  <si>
    <t>03219</t>
  </si>
  <si>
    <t>XEDAGAR</t>
  </si>
  <si>
    <t>PLANT OILS / CLOVE OIL</t>
  </si>
  <si>
    <t>XEDAMATE AEROSOL_03220</t>
  </si>
  <si>
    <t>CHLORPROPHAM_03220</t>
  </si>
  <si>
    <t>XEDA INTERNATIONAL S.A._03220</t>
  </si>
  <si>
    <t>(N) PERICOLOSO PER L'AMBIENTE|(XN) NOCIVO_03220</t>
  </si>
  <si>
    <t>DISERBANTE_03220</t>
  </si>
  <si>
    <t>BOMBOLE AEROSOL_03220</t>
  </si>
  <si>
    <t>55.6 g_03220</t>
  </si>
  <si>
    <t>Autorizzato_03220</t>
  </si>
  <si>
    <t>03220</t>
  </si>
  <si>
    <t>XEDAMATE AEROSOL</t>
  </si>
  <si>
    <t>55.6 g</t>
  </si>
  <si>
    <t>XEDASPER_03221</t>
  </si>
  <si>
    <t>TRICHODERMA ASPERELLUM (STRAIN T34)_03221</t>
  </si>
  <si>
    <t>XEDA INTERNATIONAL S.A._03221</t>
  </si>
  <si>
    <t>(XI) IRRITANTE_03221</t>
  </si>
  <si>
    <t>FUNGICIDA_03221</t>
  </si>
  <si>
    <t>POLVERE BAGNABILE_03221</t>
  </si>
  <si>
    <t>2.8 g_03221</t>
  </si>
  <si>
    <t>Ri-registrato_03221</t>
  </si>
  <si>
    <t>03221</t>
  </si>
  <si>
    <t>XEDASPER</t>
  </si>
  <si>
    <t>XEDATHANE-A_03222</t>
  </si>
  <si>
    <t>PYRIMETHANIL_03222</t>
  </si>
  <si>
    <t>XEDA INTERNATIONAL S.A._03222</t>
  </si>
  <si>
    <t>(XI) IRRITANTE_03222</t>
  </si>
  <si>
    <t>FUNGICIDA_03222</t>
  </si>
  <si>
    <t>CONCENTRATO NEBBIOGENO A CALDO_03222</t>
  </si>
  <si>
    <t>15.3 g_03222</t>
  </si>
  <si>
    <t>Autorizzato_03222</t>
  </si>
  <si>
    <t>03222</t>
  </si>
  <si>
    <t>XEDATHANE-A</t>
  </si>
  <si>
    <t>XEDAVIR_03223</t>
  </si>
  <si>
    <t>TRICHODERMA ASPERELLUM (STRAIN T34)_03223</t>
  </si>
  <si>
    <t>XEDA INTERNATIONAL S.A._03223</t>
  </si>
  <si>
    <t>(XI) IRRITANTE_03223</t>
  </si>
  <si>
    <t>FUNGICIDA_03223</t>
  </si>
  <si>
    <t>POLVERE BAGNABILE_03223</t>
  </si>
  <si>
    <t>2.8 g_03223</t>
  </si>
  <si>
    <t>Ri-registrato_03223</t>
  </si>
  <si>
    <t>03223</t>
  </si>
  <si>
    <t>XEDAVIR</t>
  </si>
  <si>
    <t>XENTARI_03224</t>
  </si>
  <si>
    <t>BACILLUS THURINGIENSIS SUBSP. AIZAWAI STRAINS ABTS-1857_03224</t>
  </si>
  <si>
    <t>SUMITOMO CHEMICAL AGRO EUROPE S.A.S._03224</t>
  </si>
  <si>
    <t>ESENTE DA CLASSIFICAZIONE DI PERICOLO_03224</t>
  </si>
  <si>
    <t>INSETTICIDA_03224</t>
  </si>
  <si>
    <t>GRANULARE IDRODISPERSIBILE_03224</t>
  </si>
  <si>
    <t>10.0 g_03224</t>
  </si>
  <si>
    <t>Autorizzato_03224</t>
  </si>
  <si>
    <t>03224</t>
  </si>
  <si>
    <t>XENTARI</t>
  </si>
  <si>
    <t>XINCA_03225</t>
  </si>
  <si>
    <t>BROMOXYNIL_03225</t>
  </si>
  <si>
    <t>NUFARM ITALIA S.R.L._03225</t>
  </si>
  <si>
    <t>(N) PERICOLOSO PER L'AMBIENTE|(XN) NOCIVO_03225</t>
  </si>
  <si>
    <t>DISERBANTE_03225</t>
  </si>
  <si>
    <t>SOSPENSIONE CONCENTRATA_03225</t>
  </si>
  <si>
    <t>30.9 g_03225</t>
  </si>
  <si>
    <t>Autorizzato_03225</t>
  </si>
  <si>
    <t>03225</t>
  </si>
  <si>
    <t>XINCA</t>
  </si>
  <si>
    <t>YSAYO_03226</t>
  </si>
  <si>
    <t>CYAZOFAMID|DISODIUM PHOSPHONATE_03226</t>
  </si>
  <si>
    <t>ISK BIOSCIENCES EUROPE N.V._03226</t>
  </si>
  <si>
    <t>ESENTE DA CLASSIFICAZIONE DI PERICOLO_03226</t>
  </si>
  <si>
    <t>FUNGICIDA_03226</t>
  </si>
  <si>
    <t>SOSPENSIONE CONCENTRATA_03226</t>
  </si>
  <si>
    <t>2.0 g|20.3 g_03226</t>
  </si>
  <si>
    <t>Autorizzato_03226</t>
  </si>
  <si>
    <t>03226</t>
  </si>
  <si>
    <t>YSAYO</t>
  </si>
  <si>
    <t>Z.M. 75 DG_03227</t>
  </si>
  <si>
    <t>MANCOZEB_03227</t>
  </si>
  <si>
    <t>SCAM S.P.A._03227</t>
  </si>
  <si>
    <t>(N) PERICOLOSO PER L'AMBIENTE|(XN) NOCIVO_03227</t>
  </si>
  <si>
    <t>FUNGICIDA_03227</t>
  </si>
  <si>
    <t>MICROGRANULARE IDRODISPERSIBILE_03227</t>
  </si>
  <si>
    <t>75.0 g_03227</t>
  </si>
  <si>
    <t>Ri-registrato_03227</t>
  </si>
  <si>
    <t>03227</t>
  </si>
  <si>
    <t>Z.M. 75 DG</t>
  </si>
  <si>
    <t>ZADRI WG_03228</t>
  </si>
  <si>
    <t>IPRODIONE_03228</t>
  </si>
  <si>
    <t>INDUSTRIAS AFRASA S.A_03228</t>
  </si>
  <si>
    <t>-_03228</t>
  </si>
  <si>
    <t>FUNGICIDA_03228</t>
  </si>
  <si>
    <t>GRANULARE IDRODISPERSIBILE_03228</t>
  </si>
  <si>
    <t>50.0 g_03228</t>
  </si>
  <si>
    <t>Autorizzato_03228</t>
  </si>
  <si>
    <t>03228</t>
  </si>
  <si>
    <t>ZADRI WG</t>
  </si>
  <si>
    <t>ZAMIR 18_03229</t>
  </si>
  <si>
    <t>ABAMECTIN (AKA AVERMECTIN)_03229</t>
  </si>
  <si>
    <t>SYNGENTA ITALIA S.P.A._03229</t>
  </si>
  <si>
    <t>(N) PERICOLOSO PER L'AMBIENTE|(XN) NOCIVO_03229</t>
  </si>
  <si>
    <t>INSETTICIDA-ACARICIDA_03229</t>
  </si>
  <si>
    <t>CONCENTRATO EMULSIONABILE_03229</t>
  </si>
  <si>
    <t>1.8 g_03229</t>
  </si>
  <si>
    <t>Ri-registrato_03229</t>
  </si>
  <si>
    <t>03229</t>
  </si>
  <si>
    <t>ZAMIR 18</t>
  </si>
  <si>
    <t>ZAMMO_03230</t>
  </si>
  <si>
    <t>PROPYZAMIDE_03230</t>
  </si>
  <si>
    <t>CHEMINOVA  A/S_03230</t>
  </si>
  <si>
    <t>(N) PERICOLOSO PER L'AMBIENTE|(XN) NOCIVO_03230</t>
  </si>
  <si>
    <t>DISERBANTE_03230</t>
  </si>
  <si>
    <t>SOSPENSIONE CONCENTRATA_03230</t>
  </si>
  <si>
    <t>36.0 g_03230</t>
  </si>
  <si>
    <t>Autorizzato_03230</t>
  </si>
  <si>
    <t>03230</t>
  </si>
  <si>
    <t>ZAMMO</t>
  </si>
  <si>
    <t>ZANTARA_03231</t>
  </si>
  <si>
    <t>TEBUCONAZOLE|BIXAFEN_03231</t>
  </si>
  <si>
    <t>BAYER CROPSCIENCE S.R.L._03231</t>
  </si>
  <si>
    <t>(N) PERICOLOSO PER L'AMBIENTE|(XN) NOCIVO_03231</t>
  </si>
  <si>
    <t>FUNGICIDA_03231</t>
  </si>
  <si>
    <t>CONCENTRATO EMULSIONABILE_03231</t>
  </si>
  <si>
    <t>16.8 g|5.0 g_03231</t>
  </si>
  <si>
    <t>Autorizzato provvisoriamente_03231</t>
  </si>
  <si>
    <t>03231</t>
  </si>
  <si>
    <t>ZANTARA</t>
  </si>
  <si>
    <t>ZAPPY DP_03232</t>
  </si>
  <si>
    <t>SULPHUR (ZOLFO)_03232</t>
  </si>
  <si>
    <t>SULPHUR MILLS LTD_03232</t>
  </si>
  <si>
    <t>(XI) IRRITANTE_03232</t>
  </si>
  <si>
    <t>FUNGICIDA_03232</t>
  </si>
  <si>
    <t>POLVERE_03232</t>
  </si>
  <si>
    <t>85.0 g_03232</t>
  </si>
  <si>
    <t>Autorizzato_03232</t>
  </si>
  <si>
    <t>03232</t>
  </si>
  <si>
    <t>ZAPPY DP</t>
  </si>
  <si>
    <t>ZARGON_03233</t>
  </si>
  <si>
    <t>OXYFLUORFEN_03233</t>
  </si>
  <si>
    <t>DOW AGROSCIENCES ITALIA S.R.L._03233</t>
  </si>
  <si>
    <t>(N) PERICOLOSO PER L'AMBIENTE|(XI) IRRITANTE_03233</t>
  </si>
  <si>
    <t>DISERBANTE_03233</t>
  </si>
  <si>
    <t>CONCENTRATO EMULSIONABILE_03233</t>
  </si>
  <si>
    <t>22.9 g_03233</t>
  </si>
  <si>
    <t>Autorizzato_03233</t>
  </si>
  <si>
    <t>03233</t>
  </si>
  <si>
    <t>ZARGON</t>
  </si>
  <si>
    <t>ZAYNAR_03234</t>
  </si>
  <si>
    <t>NICOSULFURON_03234</t>
  </si>
  <si>
    <t>ROTAM AGROCHEMICAL EUROPE LIMITED_03234</t>
  </si>
  <si>
    <t>(N) PERICOLOSO PER L'AMBIENTE_03234</t>
  </si>
  <si>
    <t>DISERBANTE_03234</t>
  </si>
  <si>
    <t>GRANULARE IDRODISPERSIBILE_03234</t>
  </si>
  <si>
    <t>75.0 g_03234</t>
  </si>
  <si>
    <t>Ri-registrato_03234</t>
  </si>
  <si>
    <t>03234</t>
  </si>
  <si>
    <t>ZAYNAR</t>
  </si>
  <si>
    <t>ZEAGRAN ULTIMATE_03235</t>
  </si>
  <si>
    <t>TERBUTHYLAZINE|BROMOXYNIL_03235</t>
  </si>
  <si>
    <t>NUFARM ITALIA S.R.L._03235</t>
  </si>
  <si>
    <t>-_03235</t>
  </si>
  <si>
    <t>FUNGICIDA_03235</t>
  </si>
  <si>
    <t>CONCENTRATO EMULSIONABILE_03235</t>
  </si>
  <si>
    <t>22.7 %|9.1 %_03235</t>
  </si>
  <si>
    <t>Autorizzato in regime di Riconoscimento Reciproco_03235</t>
  </si>
  <si>
    <t>03235</t>
  </si>
  <si>
    <t>ZEAGRAN ULTIMATE</t>
  </si>
  <si>
    <t>22.7 %|9.1 %</t>
  </si>
  <si>
    <t>ZEANET 75 WG_03236</t>
  </si>
  <si>
    <t>NICOSULFURON_03236</t>
  </si>
  <si>
    <t>ROTAM AGROCHEMICAL EUROPE LIMITED_03236</t>
  </si>
  <si>
    <t>(N) PERICOLOSO PER L'AMBIENTE_03236</t>
  </si>
  <si>
    <t>DISERBANTE_03236</t>
  </si>
  <si>
    <t>GRANULARE IDRODISPERSIBILE_03236</t>
  </si>
  <si>
    <t>75.0 g_03236</t>
  </si>
  <si>
    <t>Ri-registrato_03236</t>
  </si>
  <si>
    <t>03236</t>
  </si>
  <si>
    <t>ZEANET 75 WG</t>
  </si>
  <si>
    <t>ZEBRA 320 SC_03237</t>
  </si>
  <si>
    <t>AZOXYSTROBIN|TEBUCONAZOLE_03237</t>
  </si>
  <si>
    <t>AAKO B.V._03237</t>
  </si>
  <si>
    <t>-_03237</t>
  </si>
  <si>
    <t>FUNGICIDA_03237</t>
  </si>
  <si>
    <t>SOSPENSIONE CONCENTRATA_03237</t>
  </si>
  <si>
    <t>120.0 g/l|200.0 g/l_03237</t>
  </si>
  <si>
    <t>Autorizzato_03237</t>
  </si>
  <si>
    <t>03237</t>
  </si>
  <si>
    <t>ZEBRA 320 SC</t>
  </si>
  <si>
    <t>120.0 g/l|200.0 g/l</t>
  </si>
  <si>
    <t>ZEFIR 25 WDG_03238</t>
  </si>
  <si>
    <t>TEBUCONAZOLE_03238</t>
  </si>
  <si>
    <t>ADAMA ITALIA S.R.L._03238</t>
  </si>
  <si>
    <t>(N) PERICOLOSO PER L'AMBIENTE|(XN) NOCIVO_03238</t>
  </si>
  <si>
    <t>FUNGICIDA_03238</t>
  </si>
  <si>
    <t>MICROGRANULARE IDRODISPERSIBILE_03238</t>
  </si>
  <si>
    <t>25.0 g_03238</t>
  </si>
  <si>
    <t>Autorizzato_03238</t>
  </si>
  <si>
    <t>03238</t>
  </si>
  <si>
    <t>ZEFIR 25 WDG</t>
  </si>
  <si>
    <t>ZELIG 480 EC_03239</t>
  </si>
  <si>
    <t>CHLORPYRIFOS_03239</t>
  </si>
  <si>
    <t>ADAMA MAKHTESHIM LTD_03239</t>
  </si>
  <si>
    <t>(N) PERICOLOSO PER L'AMBIENTE|(XN) NOCIVO_03239</t>
  </si>
  <si>
    <t>INSETTICIDA_03239</t>
  </si>
  <si>
    <t>CONCENTRATO EMULSIONABILE_03239</t>
  </si>
  <si>
    <t>45.0 g_03239</t>
  </si>
  <si>
    <t>Autorizzato_03239</t>
  </si>
  <si>
    <t>03239</t>
  </si>
  <si>
    <t>ZELIG 480 EC</t>
  </si>
  <si>
    <t>ZELIG GR 50_03240</t>
  </si>
  <si>
    <t>CHLORPYRIFOS_03240</t>
  </si>
  <si>
    <t>ADAMA MAKHTESHIM LTD_03240</t>
  </si>
  <si>
    <t>-_03240</t>
  </si>
  <si>
    <t>INSETTICIDA_03240</t>
  </si>
  <si>
    <t>GRANULARE_03240</t>
  </si>
  <si>
    <t>5.0 g_03240</t>
  </si>
  <si>
    <t>Autorizzato in regime di Riconoscimento Reciproco_03240</t>
  </si>
  <si>
    <t>03240</t>
  </si>
  <si>
    <t>ZELIG GR 50</t>
  </si>
  <si>
    <t>ZEMIX R_03241</t>
  </si>
  <si>
    <t>COPPER OXYCHLORIDE|ZOXAMIDE_03241</t>
  </si>
  <si>
    <t>ISAGRO S.P.A._03241</t>
  </si>
  <si>
    <t>(N) PERICOLOSO PER L'AMBIENTE|(XI) IRRITANTE_03241</t>
  </si>
  <si>
    <t>FUNGICIDA_03241</t>
  </si>
  <si>
    <t>POLVERE BAGNABILE_03241</t>
  </si>
  <si>
    <t>28.6 g|4.3 g_03241</t>
  </si>
  <si>
    <t>Autorizzato_03241</t>
  </si>
  <si>
    <t>03241</t>
  </si>
  <si>
    <t>ZEMIX R</t>
  </si>
  <si>
    <t>ZENITH_03242</t>
  </si>
  <si>
    <t>FLORASULAM|2,4-D_03242</t>
  </si>
  <si>
    <t>DOW AGROSCIENCES ITALIA S.R.L._03242</t>
  </si>
  <si>
    <t>(N) PERICOLOSO PER L'AMBIENTE|(XN) NOCIVO_03242</t>
  </si>
  <si>
    <t>DISERBANTE_03242</t>
  </si>
  <si>
    <t>SOSPENSIONE-EMULSIONE_03242</t>
  </si>
  <si>
    <t>0.6 g|42.3 g_03242</t>
  </si>
  <si>
    <t>Autorizzato_03242</t>
  </si>
  <si>
    <t>03242</t>
  </si>
  <si>
    <t>ZENITH</t>
  </si>
  <si>
    <t>ZENITH GOLD_03243</t>
  </si>
  <si>
    <t>CLOPYRALID|FLORASULAM_03243</t>
  </si>
  <si>
    <t>DOW AGROSCIENCES ITALIA S.R.L._03243</t>
  </si>
  <si>
    <t>-_03243</t>
  </si>
  <si>
    <t>DISERBANTE_03243</t>
  </si>
  <si>
    <t>SOSPENSIONE CONCENTRATA_03243</t>
  </si>
  <si>
    <t>395.3 g|21.6 g_03243</t>
  </si>
  <si>
    <t>Autorizzato con procedura zonale_03243</t>
  </si>
  <si>
    <t>03243</t>
  </si>
  <si>
    <t>ZENITH GOLD</t>
  </si>
  <si>
    <t>CLOPYRALID|FLORASULAM</t>
  </si>
  <si>
    <t>395.3 g|21.6 g</t>
  </si>
  <si>
    <t>ZEPEX 1,9 EW_03244</t>
  </si>
  <si>
    <t>ABAMECTIN (AKA AVERMECTIN)_03244</t>
  </si>
  <si>
    <t>CHEMINOVA AGRO ITALIA S.R.L._03244</t>
  </si>
  <si>
    <t>-_03244</t>
  </si>
  <si>
    <t>INSETTICIDA-ACARICIDA_03244</t>
  </si>
  <si>
    <t>EMULSIONE OLIO/ACQUA_03244</t>
  </si>
  <si>
    <t>1.9 g_03244</t>
  </si>
  <si>
    <t>Autorizzato_03244</t>
  </si>
  <si>
    <t>03244</t>
  </si>
  <si>
    <t>ZEPEX 1,9 EW</t>
  </si>
  <si>
    <t>ZERGAN EV_03245</t>
  </si>
  <si>
    <t>TRICLOPYR|FLUROXYPYR_03245</t>
  </si>
  <si>
    <t>DOW AGROSCIENCES ITALIA S.R.L._03245</t>
  </si>
  <si>
    <t>(N) PERICOLOSO PER L'AMBIENTE|(XI) IRRITANTE_03245</t>
  </si>
  <si>
    <t>DISERBANTE_03245</t>
  </si>
  <si>
    <t>CONCENTRATO EMULSIONABILE_03245</t>
  </si>
  <si>
    <t>8.3 g|2.8 g_03245</t>
  </si>
  <si>
    <t>Ri-registrato (Air 1 Fase 1)_03245</t>
  </si>
  <si>
    <t>03245</t>
  </si>
  <si>
    <t>ZERGAN EV</t>
  </si>
  <si>
    <t>ZERMAT SC_03246</t>
  </si>
  <si>
    <t>AZOXYSTROBIN_03246</t>
  </si>
  <si>
    <t>ITACA S.R.L._03246</t>
  </si>
  <si>
    <t>-_03246</t>
  </si>
  <si>
    <t>FUNGICIDA_03246</t>
  </si>
  <si>
    <t>SOSPENSIONE CONCENTRATA_03246</t>
  </si>
  <si>
    <t>Autorizzato_03246</t>
  </si>
  <si>
    <t>03246</t>
  </si>
  <si>
    <t>ZERMAT SC</t>
  </si>
  <si>
    <t>ZETA 80_03247</t>
  </si>
  <si>
    <t>SULPHUR (ZOLFO)_03247</t>
  </si>
  <si>
    <t>CIFO S.P.A._03247</t>
  </si>
  <si>
    <t>(XI) IRRITANTE_03247</t>
  </si>
  <si>
    <t>ACARICIDA-FUNGICIDA_03247</t>
  </si>
  <si>
    <t>POLVERE BAGNABILE_03247</t>
  </si>
  <si>
    <t>80.0 g_03247</t>
  </si>
  <si>
    <t>Autorizzato_03247</t>
  </si>
  <si>
    <t>03247</t>
  </si>
  <si>
    <t>ZETA 80</t>
  </si>
  <si>
    <t>ACARICIDA-FUNGICIDA</t>
  </si>
  <si>
    <t>ZETARAM 20 L_03248</t>
  </si>
  <si>
    <t>COPPER OXYCHLORIDE_03248</t>
  </si>
  <si>
    <t>SIPCAM S.P.A._03248</t>
  </si>
  <si>
    <t>(N) PERICOLOSO PER L'AMBIENTE_03248</t>
  </si>
  <si>
    <t>FUNGICIDA_03248</t>
  </si>
  <si>
    <t>SOSPENSIONE CONCENTRATA_03248</t>
  </si>
  <si>
    <t>22.0 g_03248</t>
  </si>
  <si>
    <t>Autorizzato_03248</t>
  </si>
  <si>
    <t>03248</t>
  </si>
  <si>
    <t>ZETARAM 20 L</t>
  </si>
  <si>
    <t>ZETARAM HI TECH_03249</t>
  </si>
  <si>
    <t>COPPER HYDROXIDE_03249</t>
  </si>
  <si>
    <t>ALBAUGH UK LTD._03249</t>
  </si>
  <si>
    <t>-_03249</t>
  </si>
  <si>
    <t>FUNGICIDA_03249</t>
  </si>
  <si>
    <t>MICROGRANULARE IDRODISPERSIBILE_03249</t>
  </si>
  <si>
    <t>20.0 g_03249</t>
  </si>
  <si>
    <t>Autorizzato_03249</t>
  </si>
  <si>
    <t>03249</t>
  </si>
  <si>
    <t>ZETARAM HI TECH</t>
  </si>
  <si>
    <t>ZETARAM NEW TECH_03250</t>
  </si>
  <si>
    <t>COPPER HYDROXIDE_03250</t>
  </si>
  <si>
    <t>PHOENIX-DEL S.R.L._03250</t>
  </si>
  <si>
    <t>(N) PERICOLOSO PER L'AMBIENTE|(XI) IRRITANTE_03250</t>
  </si>
  <si>
    <t>FUNGICIDA_03250</t>
  </si>
  <si>
    <t>GRANULARE IDRODISPERSIBILE_03250</t>
  </si>
  <si>
    <t>20.0 g_03250</t>
  </si>
  <si>
    <t>Autorizzato_03250</t>
  </si>
  <si>
    <t>03250</t>
  </si>
  <si>
    <t>ZETARAM NEW TECH</t>
  </si>
  <si>
    <t>ZETARAM PLUS_03251</t>
  </si>
  <si>
    <t>COPPER OXYCHLORIDE_03251</t>
  </si>
  <si>
    <t>MONTANWERKE BRIXLEGG AG_03251</t>
  </si>
  <si>
    <t>(N) PERICOLOSO PER L'AMBIENTE_03251</t>
  </si>
  <si>
    <t>FUNGICIDA_03251</t>
  </si>
  <si>
    <t>SOSPENSIONE CONCENTRATA_03251</t>
  </si>
  <si>
    <t>25.4 g_03251</t>
  </si>
  <si>
    <t>Autorizzato_03251</t>
  </si>
  <si>
    <t>03251</t>
  </si>
  <si>
    <t>ZETARAM PLUS</t>
  </si>
  <si>
    <t>ZETASPRAY_03252</t>
  </si>
  <si>
    <t>PROPICONAZOLE_03252</t>
  </si>
  <si>
    <t>ADAMA ITALIA S.R.L._03252</t>
  </si>
  <si>
    <t>(F ) ESTREMAMENTE INFIAMMABILE_03252</t>
  </si>
  <si>
    <t>FUNGICIDA_03252</t>
  </si>
  <si>
    <t>BOMBOLE AEROSOL_03252</t>
  </si>
  <si>
    <t>0.0 g_03252</t>
  </si>
  <si>
    <t>Ri-registrato_03252</t>
  </si>
  <si>
    <t>03252</t>
  </si>
  <si>
    <t>ZETASPRAY</t>
  </si>
  <si>
    <t>ZETOR_03253</t>
  </si>
  <si>
    <t>ABAMECTIN (AKA AVERMECTIN)_03253</t>
  </si>
  <si>
    <t>ADAMA ITALIA S.R.L._03253</t>
  </si>
  <si>
    <t>(N) PERICOLOSO PER L'AMBIENTE|(XN) NOCIVO_03253</t>
  </si>
  <si>
    <t>INSETTICIDA-ACARICIDA_03253</t>
  </si>
  <si>
    <t>CONCENTRATO EMULSIONABILE_03253</t>
  </si>
  <si>
    <t>1.9 g_03253</t>
  </si>
  <si>
    <t>Ri-registrato_03253</t>
  </si>
  <si>
    <t>03253</t>
  </si>
  <si>
    <t>ZETOR</t>
  </si>
  <si>
    <t>ZETYL WP_03254</t>
  </si>
  <si>
    <t>FOSETYL-ALUMINIUM_03254</t>
  </si>
  <si>
    <t>SAPEC AGRO S.A._03254</t>
  </si>
  <si>
    <t>ESENTE DA CLASSIFICAZIONE DI PERICOLO_03254</t>
  </si>
  <si>
    <t>FUNGICIDA_03254</t>
  </si>
  <si>
    <t>POLVERE BAGNABILE_03254</t>
  </si>
  <si>
    <t>80.0 g_03254</t>
  </si>
  <si>
    <t>Autorizzato_03254</t>
  </si>
  <si>
    <t>03254</t>
  </si>
  <si>
    <t>ZETYL WP</t>
  </si>
  <si>
    <t>ZEUS DUO_03255</t>
  </si>
  <si>
    <t>PROPOXYCARBAZONE|IODOSULFURON METHYL SODIUM_03255</t>
  </si>
  <si>
    <t>CHEMINOVA DEUTSCHLAND GMBH &amp; CO. KG_03255</t>
  </si>
  <si>
    <t>(N) PERICOLOSO PER L'AMBIENTE_03255</t>
  </si>
  <si>
    <t>DISERBANTE_03255</t>
  </si>
  <si>
    <t>MICROGRANULARE IDRODISPERSIBILE_03255</t>
  </si>
  <si>
    <t>16.8 g|1.0 g_03255</t>
  </si>
  <si>
    <t>Autorizzato_03255</t>
  </si>
  <si>
    <t>03255</t>
  </si>
  <si>
    <t>ZEUS DUO</t>
  </si>
  <si>
    <t>PROPOXYCARBAZONE|IODOSULFURON METHYL SODIUM</t>
  </si>
  <si>
    <t>16.8 g|1.0 g</t>
  </si>
  <si>
    <t>ZEXAL_03256</t>
  </si>
  <si>
    <t>ISOXAFLUTOLE|CYPROSULFAMIDE|THIENCARBAZONE_03256</t>
  </si>
  <si>
    <t>BAYER CROPSCIENCE S.R.L._03256</t>
  </si>
  <si>
    <t>-_03256</t>
  </si>
  <si>
    <t>DISERBANTE_03256</t>
  </si>
  <si>
    <t>SOSPENSIONE CONCENTRATA_03256</t>
  </si>
  <si>
    <t>4.0 %|1.6 %|2.6 %_03256</t>
  </si>
  <si>
    <t>Autorizzato_03256</t>
  </si>
  <si>
    <t>03256</t>
  </si>
  <si>
    <t>ZEXAL</t>
  </si>
  <si>
    <t>4.0 %|1.6 %|2.6 %</t>
  </si>
  <si>
    <t>ZIGNAL_03257</t>
  </si>
  <si>
    <t>FLUAZINAM_03257</t>
  </si>
  <si>
    <t>CHEMINOVA AGRO ITALIA S.R.L._03257</t>
  </si>
  <si>
    <t>(XI) IRRITANTE|(N) PERICOLOSO PER L'AMBIENTE_03257</t>
  </si>
  <si>
    <t>FUNGICIDA_03257</t>
  </si>
  <si>
    <t>SOSPENSIONE CONCENTRATA_03257</t>
  </si>
  <si>
    <t>39.1 g_03257</t>
  </si>
  <si>
    <t>Ri-registrato_03257</t>
  </si>
  <si>
    <t>03257</t>
  </si>
  <si>
    <t>ZIGNAL</t>
  </si>
  <si>
    <t>ZIRAMIT 76 WG_03258</t>
  </si>
  <si>
    <t>ZIRAM_03258</t>
  </si>
  <si>
    <t>TAMINCO ITALIA S.R.L._03258</t>
  </si>
  <si>
    <t>(N) PERICOLOSO PER L'AMBIENTE|(T  ) MOLTO TOSSICO_03258</t>
  </si>
  <si>
    <t>FUNGICIDA_03258</t>
  </si>
  <si>
    <t>GRANULARE IDRODISPERSIBILE_03258</t>
  </si>
  <si>
    <t>76.0 g_03258</t>
  </si>
  <si>
    <t>Ri-registrato_03258</t>
  </si>
  <si>
    <t>03258</t>
  </si>
  <si>
    <t>ZIRAMIT 76 WG</t>
  </si>
  <si>
    <t>ZODIAC DICURAN DFF_03259</t>
  </si>
  <si>
    <t>CHLOROTOLURON|DIFLUFENICAN_03259</t>
  </si>
  <si>
    <t>BAYER CROPSCIENCE S.R.L._03259</t>
  </si>
  <si>
    <t>(XN) NOCIVO_03259</t>
  </si>
  <si>
    <t>DISERBANTE_03259</t>
  </si>
  <si>
    <t>SOSPENSIONE CONCENTRATA_03259</t>
  </si>
  <si>
    <t>35.5 g|2.2 g_03259</t>
  </si>
  <si>
    <t>Ri-registrato_03259</t>
  </si>
  <si>
    <t>03259</t>
  </si>
  <si>
    <t>ZODIAC DICURAN DFF</t>
  </si>
  <si>
    <t>35.5 g|2.2 g</t>
  </si>
  <si>
    <t>ZOLEX 250_03260</t>
  </si>
  <si>
    <t>PROPICONAZOLE_03260</t>
  </si>
  <si>
    <t>ITACA S.R.L._03260</t>
  </si>
  <si>
    <t>(N) PERICOLOSO PER L'AMBIENTE|(XN) NOCIVO_03260</t>
  </si>
  <si>
    <t>FUNGICIDA_03260</t>
  </si>
  <si>
    <t>CONCENTRATO EMULSIONABILE_03260</t>
  </si>
  <si>
    <t>23.5 g_03260</t>
  </si>
  <si>
    <t>Autorizzato con procedura zonale_03260</t>
  </si>
  <si>
    <t>03260</t>
  </si>
  <si>
    <t>ZOLEX 250</t>
  </si>
  <si>
    <t>ZOLFO 80 MICRONIZZATO_03261</t>
  </si>
  <si>
    <t>SULPHUR (ZOLFO)_03261</t>
  </si>
  <si>
    <t>ZOLFINDUSTRIA S.R.L._03261</t>
  </si>
  <si>
    <t>(XI) IRRITANTE_03261</t>
  </si>
  <si>
    <t>FUNGICIDA_03261</t>
  </si>
  <si>
    <t>POLVERE BAGNABILE_03261</t>
  </si>
  <si>
    <t>-_03261</t>
  </si>
  <si>
    <t>Autorizzato_03261</t>
  </si>
  <si>
    <t>03261</t>
  </si>
  <si>
    <t>ZOLFO 80 MICRONIZZATO</t>
  </si>
  <si>
    <t>ZOLFO 80 WP_03262</t>
  </si>
  <si>
    <t>SULPHUR (ZOLFO)_03262</t>
  </si>
  <si>
    <t>ZOLFINDUSTRIA S.R.L._03262</t>
  </si>
  <si>
    <t>(XI) IRRITANTE_03262</t>
  </si>
  <si>
    <t>FUNGICIDA_03262</t>
  </si>
  <si>
    <t>POLVERE BAGNABILE_03262</t>
  </si>
  <si>
    <t>-_03262</t>
  </si>
  <si>
    <t>Autorizzato_03262</t>
  </si>
  <si>
    <t>03262</t>
  </si>
  <si>
    <t>ZOLFO 80 WP</t>
  </si>
  <si>
    <t>ZOLFO 80 WP ZOLFINDUSTRIA_03263</t>
  </si>
  <si>
    <t>SULPHUR (ZOLFO)_03263</t>
  </si>
  <si>
    <t>ZOLFINDUSTRIA S.R.L._03263</t>
  </si>
  <si>
    <t>(XI) IRRITANTE_03263</t>
  </si>
  <si>
    <t>FUNGICIDA_03263</t>
  </si>
  <si>
    <t>POLVERE BAGNABILE_03263</t>
  </si>
  <si>
    <t>80.0 g_03263</t>
  </si>
  <si>
    <t>Autorizzato_03263</t>
  </si>
  <si>
    <t>03263</t>
  </si>
  <si>
    <t>ZOLFO 80 WP ZOLFINDUSTRIA</t>
  </si>
  <si>
    <t>ZOLFO A.&amp;A. F.LLI ZANUCCOLI TRIVENTILATO 93% S_03264</t>
  </si>
  <si>
    <t>SULPHUR (ZOLFO)_03264</t>
  </si>
  <si>
    <t>ZANUCCOLI INDUSTRIE ZOLFI S.R.L._03264</t>
  </si>
  <si>
    <t>(XI) IRRITANTE_03264</t>
  </si>
  <si>
    <t>FUNGICIDA_03264</t>
  </si>
  <si>
    <t>POLVERE_03264</t>
  </si>
  <si>
    <t>93.0 g_03264</t>
  </si>
  <si>
    <t>Autorizzato_03264</t>
  </si>
  <si>
    <t>03264</t>
  </si>
  <si>
    <t>ZOLFO A.&amp;A. F.LLI ZANUCCOLI TRIVENTILATO 93% S</t>
  </si>
  <si>
    <t>ZANUCCOLI INDUSTRIE ZOLFI S.R.L.</t>
  </si>
  <si>
    <t>ZOLFO A.&amp;A. F.LLI ZANUCCOLI TRIVENTILATO RAMATO 5_03265</t>
  </si>
  <si>
    <t>COPPER OXYCHLORIDE|SULPHUR (ZOLFO)_03265</t>
  </si>
  <si>
    <t>ZANUCCOLI INDUSTRIE ZOLFI S.R.L._03265</t>
  </si>
  <si>
    <t>(XI) IRRITANTE_03265</t>
  </si>
  <si>
    <t>FUNGICIDA_03265</t>
  </si>
  <si>
    <t>POLVERE_03265</t>
  </si>
  <si>
    <t>0.8 g|93.5 g_03265</t>
  </si>
  <si>
    <t>Autorizzato_03265</t>
  </si>
  <si>
    <t>03265</t>
  </si>
  <si>
    <t>ZOLFO A.&amp;A. F.LLI ZANUCCOLI TRIVENTILATO RAMATO 5</t>
  </si>
  <si>
    <t>0.8 g|93.5 g</t>
  </si>
  <si>
    <t>ZOLFO A.&amp;A. F.LLI ZANUCCOLI TRIVENTILATO RAMATO 9_03266</t>
  </si>
  <si>
    <t>COPPER OXYCHLORIDE|SULPHUR (ZOLFO)_03266</t>
  </si>
  <si>
    <t>ZANUCCOLI INDUSTRIE ZOLFI S.R.L._03266</t>
  </si>
  <si>
    <t>(N) PERICOLOSO PER L'AMBIENTE|(XI) IRRITANTE_03266</t>
  </si>
  <si>
    <t>FUNGICIDA_03266</t>
  </si>
  <si>
    <t>POLVERE_03266</t>
  </si>
  <si>
    <t>1.5 g|96.0 g_03266</t>
  </si>
  <si>
    <t>Autorizzato_03266</t>
  </si>
  <si>
    <t>03266</t>
  </si>
  <si>
    <t>ZOLFO A.&amp;A. F.LLI ZANUCCOLI TRIVENTILATO RAMATO 9</t>
  </si>
  <si>
    <t>1.5 g|96.0 g</t>
  </si>
  <si>
    <t>ZOLFO A.&amp;A. F.LLI ZANUCCOLI VENTILATO 85% S_03267</t>
  </si>
  <si>
    <t>SULPHUR (ZOLFO)_03267</t>
  </si>
  <si>
    <t>ZANUCCOLI INDUSTRIE ZOLFI S.R.L._03267</t>
  </si>
  <si>
    <t>(XI) IRRITANTE_03267</t>
  </si>
  <si>
    <t>FUNGICIDA_03267</t>
  </si>
  <si>
    <t>POLVERE_03267</t>
  </si>
  <si>
    <t>85.0 g_03267</t>
  </si>
  <si>
    <t>Autorizzato_03267</t>
  </si>
  <si>
    <t>03267</t>
  </si>
  <si>
    <t>ZOLFO A.&amp;A. F.LLI ZANUCCOLI VENTILATO 85% S</t>
  </si>
  <si>
    <t>ZOLFO A.&amp;A. F.LLI ZANUCCOLI VENTILATO 85% S_03268</t>
  </si>
  <si>
    <t>SULPHUR (ZOLFO)_03268</t>
  </si>
  <si>
    <t>ZANUCCOLI INDUSTRIE ZOLFI S.R.L._03268</t>
  </si>
  <si>
    <t>(XI) IRRITANTE_03268</t>
  </si>
  <si>
    <t>FUNGICIDA_03268</t>
  </si>
  <si>
    <t>POLVERE_03268</t>
  </si>
  <si>
    <t>85.0 g_03268</t>
  </si>
  <si>
    <t>Autorizzato_03268</t>
  </si>
  <si>
    <t>03268</t>
  </si>
  <si>
    <t>ZOLFO AFEPASA 80 WG_03269</t>
  </si>
  <si>
    <t>SULPHUR (ZOLFO)_03269</t>
  </si>
  <si>
    <t>AFEPASA AZUFRERA Y FERTILIZANTES PALLARES S.A._03269</t>
  </si>
  <si>
    <t>(XI) IRRITANTE_03269</t>
  </si>
  <si>
    <t>FUNGICIDA_03269</t>
  </si>
  <si>
    <t>GRANULARE IDRODISPERSIBILE_03269</t>
  </si>
  <si>
    <t>80.0 g_03269</t>
  </si>
  <si>
    <t>Autorizzato_03269</t>
  </si>
  <si>
    <t>03269</t>
  </si>
  <si>
    <t>ZOLFO AFEPASA 80 WG</t>
  </si>
  <si>
    <t>AFEPASA AZUFRERA Y FERTILIZANTES PALLARES S.A.</t>
  </si>
  <si>
    <t>ZOLFO AFEPASA 95% DP_03270</t>
  </si>
  <si>
    <t>SULPHUR (ZOLFO)_03270</t>
  </si>
  <si>
    <t>AFEPASA AZUFRERA Y FERTILIZANTES PALLARES S.A._03270</t>
  </si>
  <si>
    <t>(XI) IRRITANTE_03270</t>
  </si>
  <si>
    <t>FUNGICIDA_03270</t>
  </si>
  <si>
    <t>POLVERE_03270</t>
  </si>
  <si>
    <t>95.0 g_03270</t>
  </si>
  <si>
    <t>Autorizzato_03270</t>
  </si>
  <si>
    <t>03270</t>
  </si>
  <si>
    <t>ZOLFO AFEPASA 95% DP</t>
  </si>
  <si>
    <t>ZOLFO BAGNABILE 80%_03271</t>
  </si>
  <si>
    <t>SULPHUR (ZOLFO)_03271</t>
  </si>
  <si>
    <t>S.A.I.M. MINIERE DI ZOLFO S.R.L._03271</t>
  </si>
  <si>
    <t>(XI) IRRITANTE_03271</t>
  </si>
  <si>
    <t>FUNGICIDA_03271</t>
  </si>
  <si>
    <t>POLVERE BAGNABILE_03271</t>
  </si>
  <si>
    <t>80.0 g_03271</t>
  </si>
  <si>
    <t>Autorizzato_03271</t>
  </si>
  <si>
    <t>03271</t>
  </si>
  <si>
    <t>ZOLFO BAGNABILE 80%</t>
  </si>
  <si>
    <t>ZOLFO BAGNABILE MANNINO 80% S_03272</t>
  </si>
  <si>
    <t>SULPHUR (ZOLFO)_03272</t>
  </si>
  <si>
    <t>ZOLFI VENTILATI MANNINO S.P.A._03272</t>
  </si>
  <si>
    <t>(XI) IRRITANTE_03272</t>
  </si>
  <si>
    <t>FUNGICIDA_03272</t>
  </si>
  <si>
    <t>POLVERE_03272</t>
  </si>
  <si>
    <t>80.0 g_03272</t>
  </si>
  <si>
    <t>Autorizzato_03272</t>
  </si>
  <si>
    <t>03272</t>
  </si>
  <si>
    <t>ZOLFO BAGNABILE MANNINO 80% S</t>
  </si>
  <si>
    <t>ZOLFI VENTILATI MANNINO S.P.A.</t>
  </si>
  <si>
    <t>ZOLFO BAGNABILE MANNINO 90% S_03273</t>
  </si>
  <si>
    <t>SULPHUR (ZOLFO)_03273</t>
  </si>
  <si>
    <t>ZOLFI VENTILATI MANNINO S.P.A._03273</t>
  </si>
  <si>
    <t>(XI) IRRITANTE_03273</t>
  </si>
  <si>
    <t>FUNGICIDA_03273</t>
  </si>
  <si>
    <t>POLVERE_03273</t>
  </si>
  <si>
    <t>90.0 g_03273</t>
  </si>
  <si>
    <t>Autorizzato_03273</t>
  </si>
  <si>
    <t>03273</t>
  </si>
  <si>
    <t>ZOLFO BAGNABILE MANNINO 90% S</t>
  </si>
  <si>
    <t>ZOLFO BAGNABILE MCT_03274</t>
  </si>
  <si>
    <t>SULPHUR (ZOLFO)_03274</t>
  </si>
  <si>
    <t>PASQUALE MORMINO &amp; FIGLIO S.R.L._03274</t>
  </si>
  <si>
    <t>(XI) IRRITANTE_03274</t>
  </si>
  <si>
    <t>FUNGICIDA_03274</t>
  </si>
  <si>
    <t>POLVERE BAGNABILE_03274</t>
  </si>
  <si>
    <t>91.1 g_03274</t>
  </si>
  <si>
    <t>Autorizzato_03274</t>
  </si>
  <si>
    <t>03274</t>
  </si>
  <si>
    <t>ZOLFO BAGNABILE MCT</t>
  </si>
  <si>
    <t>91.1 g</t>
  </si>
  <si>
    <t>ZOLFO DOPPIO VENTILATO SCORREVOLE 50% S_03275</t>
  </si>
  <si>
    <t>SULPHUR (ZOLFO)_03275</t>
  </si>
  <si>
    <t>ZOLFI VENTILATI MANNINO S.P.A._03275</t>
  </si>
  <si>
    <t>(XI) IRRITANTE_03275</t>
  </si>
  <si>
    <t>FUNGICIDA_03275</t>
  </si>
  <si>
    <t>POLVERE_03275</t>
  </si>
  <si>
    <t>-_03275</t>
  </si>
  <si>
    <t>Autorizzato_03275</t>
  </si>
  <si>
    <t>03275</t>
  </si>
  <si>
    <t>ZOLFO DOPPIO VENTILATO SCORREVOLE 50% S</t>
  </si>
  <si>
    <t>ZOLFO DOPPIO VENTILATO SCORREVOLE 85% S_03276</t>
  </si>
  <si>
    <t>SULPHUR (ZOLFO)_03276</t>
  </si>
  <si>
    <t>SOLFOCHIMICA S.R.L._03276</t>
  </si>
  <si>
    <t>(XI) IRRITANTE_03276</t>
  </si>
  <si>
    <t>FUNGICIDA_03276</t>
  </si>
  <si>
    <t>POLVERE_03276</t>
  </si>
  <si>
    <t>85.0 g_03276</t>
  </si>
  <si>
    <t>Autorizzato_03276</t>
  </si>
  <si>
    <t>03276</t>
  </si>
  <si>
    <t>ZOLFO DOPPIO VENTILATO SCORREVOLE 85% S</t>
  </si>
  <si>
    <t>ZOLFO DOPPIO VENTILATO SCORREVOLE 85% S_03277</t>
  </si>
  <si>
    <t>SULPHUR (ZOLFO)_03277</t>
  </si>
  <si>
    <t>ZOLFI VENTILATI MANNINO S.P.A._03277</t>
  </si>
  <si>
    <t>(XI) IRRITANTE_03277</t>
  </si>
  <si>
    <t>FUNGICIDA_03277</t>
  </si>
  <si>
    <t>POLVERE_03277</t>
  </si>
  <si>
    <t>-_03277</t>
  </si>
  <si>
    <t>Autorizzato_03277</t>
  </si>
  <si>
    <t>03277</t>
  </si>
  <si>
    <t>ZOLFO DOPPIO VENTILATO SCORREVOLE 95% S_03278</t>
  </si>
  <si>
    <t>SULPHUR (ZOLFO)_03278</t>
  </si>
  <si>
    <t>SOLFOCHIMICA S.R.L._03278</t>
  </si>
  <si>
    <t>(XI) IRRITANTE_03278</t>
  </si>
  <si>
    <t>FUNGICIDA_03278</t>
  </si>
  <si>
    <t>POLVERE_03278</t>
  </si>
  <si>
    <t>95.0 g_03278</t>
  </si>
  <si>
    <t>Autorizzato_03278</t>
  </si>
  <si>
    <t>03278</t>
  </si>
  <si>
    <t>ZOLFO DOPPIO VENTILATO SCORREVOLE 95% S</t>
  </si>
  <si>
    <t>ZOLFO DOPPIO VENTILATO SCORREVOLE 95% S_03279</t>
  </si>
  <si>
    <t>SULPHUR (ZOLFO)_03279</t>
  </si>
  <si>
    <t>ZOLFI VENTILATI MANNINO S.P.A._03279</t>
  </si>
  <si>
    <t>(XI) IRRITANTE_03279</t>
  </si>
  <si>
    <t>FUNGICIDA_03279</t>
  </si>
  <si>
    <t>POLVERE_03279</t>
  </si>
  <si>
    <t>-_03279</t>
  </si>
  <si>
    <t>Autorizzato_03279</t>
  </si>
  <si>
    <t>03279</t>
  </si>
  <si>
    <t>ZOLFO DOPPIO VENTILATO SCORREVOLE 95% S ZOLFINDUSTRIA_03280</t>
  </si>
  <si>
    <t>SULPHUR (ZOLFO)_03280</t>
  </si>
  <si>
    <t>ZOLFINDUSTRIA S.R.L._03280</t>
  </si>
  <si>
    <t>(XI) IRRITANTE_03280</t>
  </si>
  <si>
    <t>FUNGICIDA_03280</t>
  </si>
  <si>
    <t>POLVERE_03280</t>
  </si>
  <si>
    <t>95.0 g_03280</t>
  </si>
  <si>
    <t>Autorizzato_03280</t>
  </si>
  <si>
    <t>03280</t>
  </si>
  <si>
    <t>ZOLFO DOPPIO VENTILATO SCORREVOLE 95% S ZOLFINDUSTRIA</t>
  </si>
  <si>
    <t>ZOLFO FLOW MCT_03281</t>
  </si>
  <si>
    <t>SULPHUR (ZOLFO)_03281</t>
  </si>
  <si>
    <t>PASQUALE MORMINO &amp; FIGLIO S.R.L._03281</t>
  </si>
  <si>
    <t>(XI) IRRITANTE_03281</t>
  </si>
  <si>
    <t>FUNGICIDA_03281</t>
  </si>
  <si>
    <t>PASTA_03281</t>
  </si>
  <si>
    <t>49.5 g_03281</t>
  </si>
  <si>
    <t>Autorizzato_03281</t>
  </si>
  <si>
    <t>03281</t>
  </si>
  <si>
    <t>ZOLFO FLOW MCT</t>
  </si>
  <si>
    <t>49.5 g</t>
  </si>
  <si>
    <t>ZOLFO LERCARA SCORREVOLE 50%_03282</t>
  </si>
  <si>
    <t>SULPHUR (ZOLFO)_03282</t>
  </si>
  <si>
    <t>CALTABELLOTTA S.R.L._03282</t>
  </si>
  <si>
    <t>(XI) IRRITANTE_03282</t>
  </si>
  <si>
    <t>FUNGICIDA_03282</t>
  </si>
  <si>
    <t>POLVERE_03282</t>
  </si>
  <si>
    <t>50.0 g_03282</t>
  </si>
  <si>
    <t>Autorizzato_03282</t>
  </si>
  <si>
    <t>03282</t>
  </si>
  <si>
    <t>ZOLFO LERCARA SCORREVOLE 50%</t>
  </si>
  <si>
    <t>CALTABELLOTTA S.R.L.</t>
  </si>
  <si>
    <t>ZOLFO LERCARA SCORREVOLE 95%_03283</t>
  </si>
  <si>
    <t>SULPHUR (ZOLFO)_03283</t>
  </si>
  <si>
    <t>CALTABELLOTTA S.R.L._03283</t>
  </si>
  <si>
    <t>(XI) IRRITANTE_03283</t>
  </si>
  <si>
    <t>FUNGICIDA_03283</t>
  </si>
  <si>
    <t>POLVERE_03283</t>
  </si>
  <si>
    <t>95.0 g_03283</t>
  </si>
  <si>
    <t>Autorizzato_03283</t>
  </si>
  <si>
    <t>03283</t>
  </si>
  <si>
    <t>ZOLFO LERCARA SCORREVOLE 95%</t>
  </si>
  <si>
    <t>ZOLFO LERCARA TRIVENTILATO SCORREVOLE 93%_03284</t>
  </si>
  <si>
    <t>SULPHUR (ZOLFO)_03284</t>
  </si>
  <si>
    <t>CALTABELLOTTA S.R.L._03284</t>
  </si>
  <si>
    <t>(XI) IRRITANTE_03284</t>
  </si>
  <si>
    <t>FUNGICIDA_03284</t>
  </si>
  <si>
    <t>POLVERE_03284</t>
  </si>
  <si>
    <t>93.0 g_03284</t>
  </si>
  <si>
    <t>Autorizzato_03284</t>
  </si>
  <si>
    <t>03284</t>
  </si>
  <si>
    <t>ZOLFO LERCARA TRIVENTILATO SCORREVOLE 93%</t>
  </si>
  <si>
    <t>ZOLFO MANICA DOPPIO RAFFINATO VENTILATO RAMATO 3% NEW_03285</t>
  </si>
  <si>
    <t>COPPER OXYCHLORIDE|SULPHUR (ZOLFO)_03285</t>
  </si>
  <si>
    <t>MANICA S.P.A._03285</t>
  </si>
  <si>
    <t>(XI) IRRITANTE_03285</t>
  </si>
  <si>
    <t>FUNGICIDA_03285</t>
  </si>
  <si>
    <t>POLVERE_03285</t>
  </si>
  <si>
    <t>0.5 g|97.0 g_03285</t>
  </si>
  <si>
    <t>Autorizzato_03285</t>
  </si>
  <si>
    <t>03285</t>
  </si>
  <si>
    <t>ZOLFO MANICA DOPPIO RAFFINATO VENTILATO RAMATO 3% NEW</t>
  </si>
  <si>
    <t>0.5 g|97.0 g</t>
  </si>
  <si>
    <t>ZOLFO MANICA SCORREVOLE DOPPIO RAFFINATO_03286</t>
  </si>
  <si>
    <t>SULPHUR (ZOLFO)_03286</t>
  </si>
  <si>
    <t>MANICA S.P.A._03286</t>
  </si>
  <si>
    <t>(XI) IRRITANTE_03286</t>
  </si>
  <si>
    <t>FUNGICIDA_03286</t>
  </si>
  <si>
    <t>POLVERE_03286</t>
  </si>
  <si>
    <t>95.0 g_03286</t>
  </si>
  <si>
    <t>Autorizzato_03286</t>
  </si>
  <si>
    <t>03286</t>
  </si>
  <si>
    <t>ZOLFO MANICA SCORREVOLE DOPPIO RAFFINATO</t>
  </si>
  <si>
    <t>ZOLFO MARCA BLEU 97%_03287</t>
  </si>
  <si>
    <t>SULPHUR (ZOLFO)_03287</t>
  </si>
  <si>
    <t>S.A.I.M. MINIERE DI ZOLFO S.R.L._03287</t>
  </si>
  <si>
    <t>(XI) IRRITANTE_03287</t>
  </si>
  <si>
    <t>FUNGICIDA_03287</t>
  </si>
  <si>
    <t>POLVERE_03287</t>
  </si>
  <si>
    <t>97.0 u.f.c/mg_03287</t>
  </si>
  <si>
    <t>Autorizzato_03287</t>
  </si>
  <si>
    <t>03287</t>
  </si>
  <si>
    <t>ZOLFO MARCA BLEU 97%</t>
  </si>
  <si>
    <t>97.0 u.f.c/mg</t>
  </si>
  <si>
    <t>ZOLFO MARCA FLORISTELLA 50%_03288</t>
  </si>
  <si>
    <t>SULPHUR (ZOLFO)_03288</t>
  </si>
  <si>
    <t>S.A.I.M. MINIERE DI ZOLFO S.R.L._03288</t>
  </si>
  <si>
    <t>(XI) IRRITANTE_03288</t>
  </si>
  <si>
    <t>FUNGICIDA_03288</t>
  </si>
  <si>
    <t>POLVERE_03288</t>
  </si>
  <si>
    <t>50.0 g_03288</t>
  </si>
  <si>
    <t>Autorizzato_03288</t>
  </si>
  <si>
    <t>03288</t>
  </si>
  <si>
    <t>ZOLFO MARCA FLORISTELLA 50%</t>
  </si>
  <si>
    <t>ZOLFO MARCA FLORISTELLA 95%_03289</t>
  </si>
  <si>
    <t>SULPHUR (ZOLFO)_03289</t>
  </si>
  <si>
    <t>S.A.I.M. MINIERE DI ZOLFO S.R.L._03289</t>
  </si>
  <si>
    <t>(XI) IRRITANTE_03289</t>
  </si>
  <si>
    <t>FUNGICIDA_03289</t>
  </si>
  <si>
    <t>POLVERE_03289</t>
  </si>
  <si>
    <t>95.0 g_03289</t>
  </si>
  <si>
    <t>Autorizzato_03289</t>
  </si>
  <si>
    <t>03289</t>
  </si>
  <si>
    <t>ZOLFO MARCA FLORISTELLA 95%</t>
  </si>
  <si>
    <t>ZOLFO MICRONIZZATO 50_03290</t>
  </si>
  <si>
    <t>SULPHUR (ZOLFO)_03290</t>
  </si>
  <si>
    <t>SULPHUR MILLS LTD_03290</t>
  </si>
  <si>
    <t>(XI) IRRITANTE_03290</t>
  </si>
  <si>
    <t>FUNGICIDA_03290</t>
  </si>
  <si>
    <t>POLVERE_03290</t>
  </si>
  <si>
    <t>50.0 g_03290</t>
  </si>
  <si>
    <t>Autorizzato_03290</t>
  </si>
  <si>
    <t>03290</t>
  </si>
  <si>
    <t>ZOLFO MICRONIZZATO 50</t>
  </si>
  <si>
    <t>ZOLFO RAMATO 3_03291</t>
  </si>
  <si>
    <t>COPPER OXYCHLORIDE|SULPHUR (ZOLFO)_03291</t>
  </si>
  <si>
    <t>ZOLFINDUSTRIA S.R.L._03291</t>
  </si>
  <si>
    <t>(XI) IRRITANTE_03291</t>
  </si>
  <si>
    <t>FUNGICIDA_03291</t>
  </si>
  <si>
    <t>POLVERE_03291</t>
  </si>
  <si>
    <t>0.5 g|97.5 g_03291</t>
  </si>
  <si>
    <t>Autorizzato_03291</t>
  </si>
  <si>
    <t>03291</t>
  </si>
  <si>
    <t>ZOLFO RAMATO 3</t>
  </si>
  <si>
    <t>0.5 g|97.5 g</t>
  </si>
  <si>
    <t>ZOLFO RAMATO 3 SOLFOCHIMICA_03292</t>
  </si>
  <si>
    <t>COPPER OXYCHLORIDE|SULPHUR (ZOLFO)_03292</t>
  </si>
  <si>
    <t>SOLFOCHIMICA S.R.L._03292</t>
  </si>
  <si>
    <t>(XI) IRRITANTE_03292</t>
  </si>
  <si>
    <t>FUNGICIDA_03292</t>
  </si>
  <si>
    <t>POLVERE_03292</t>
  </si>
  <si>
    <t>0.5 g|90.0 g_03292</t>
  </si>
  <si>
    <t>Autorizzato_03292</t>
  </si>
  <si>
    <t>03292</t>
  </si>
  <si>
    <t>ZOLFO RAMATO 3 SOLFOCHIMICA</t>
  </si>
  <si>
    <t>0.5 g|90.0 g</t>
  </si>
  <si>
    <t>ZOLFO RAMATO 3R_03293</t>
  </si>
  <si>
    <t>COPPER OXYCHLORIDE|SULPHUR (ZOLFO)_03293</t>
  </si>
  <si>
    <t>CALTABELLOTTA S.R.L._03293</t>
  </si>
  <si>
    <t>(XI) IRRITANTE_03293</t>
  </si>
  <si>
    <t>FUNGICIDA_03293</t>
  </si>
  <si>
    <t>POLVERE_03293</t>
  </si>
  <si>
    <t>0.5 g|90.0 g_03293</t>
  </si>
  <si>
    <t>Autorizzato_03293</t>
  </si>
  <si>
    <t>03293</t>
  </si>
  <si>
    <t>ZOLFO RAMATO 3R</t>
  </si>
  <si>
    <t>ZOLFO RAMATO 5_03294</t>
  </si>
  <si>
    <t>COPPER OXYCHLORIDE|SULPHUR (ZOLFO)_03294</t>
  </si>
  <si>
    <t>ZOLFINDUSTRIA S.R.L._03294</t>
  </si>
  <si>
    <t>(XI) IRRITANTE_03294</t>
  </si>
  <si>
    <t>FUNGICIDA_03294</t>
  </si>
  <si>
    <t>POLVERE_03294</t>
  </si>
  <si>
    <t>0.9 g|97.0 g_03294</t>
  </si>
  <si>
    <t>Autorizzato_03294</t>
  </si>
  <si>
    <t>03294</t>
  </si>
  <si>
    <t>ZOLFO RAMATO 5</t>
  </si>
  <si>
    <t>0.9 g|97.0 g</t>
  </si>
  <si>
    <t>ZOLFO RAMATO 5 SOLFOCHIMICA_03295</t>
  </si>
  <si>
    <t>COPPER OXYCHLORIDE|SULPHUR (ZOLFO)_03295</t>
  </si>
  <si>
    <t>SOLFOCHIMICA S.R.L._03295</t>
  </si>
  <si>
    <t>(XI) IRRITANTE_03295</t>
  </si>
  <si>
    <t>FUNGICIDA_03295</t>
  </si>
  <si>
    <t>POLVERE_03295</t>
  </si>
  <si>
    <t>0.9 g|90.0 g_03295</t>
  </si>
  <si>
    <t>Autorizzato_03295</t>
  </si>
  <si>
    <t>03295</t>
  </si>
  <si>
    <t>ZOLFO RAMATO 5 SOLFOCHIMICA</t>
  </si>
  <si>
    <t>0.9 g|90.0 g</t>
  </si>
  <si>
    <t>ZOLFO RAMATO 5R_03296</t>
  </si>
  <si>
    <t>COPPER OXYCHLORIDE|SULPHUR (ZOLFO)_03296</t>
  </si>
  <si>
    <t>CALTABELLOTTA S.R.L._03296</t>
  </si>
  <si>
    <t>(XI) IRRITANTE_03296</t>
  </si>
  <si>
    <t>FUNGICIDA_03296</t>
  </si>
  <si>
    <t>POLVERE_03296</t>
  </si>
  <si>
    <t>0.9 g|90.0 g_03296</t>
  </si>
  <si>
    <t>Autorizzato_03296</t>
  </si>
  <si>
    <t>03296</t>
  </si>
  <si>
    <t>ZOLFO RAMATO 5R</t>
  </si>
  <si>
    <t>ZOLFO RAVEN RAMATO 3,2%_03297</t>
  </si>
  <si>
    <t>COPPER OXYCHLORIDE|SULPHUR (ZOLFO)_03297</t>
  </si>
  <si>
    <t>RAVEN ZOLFI DI LA MENDOLA &amp; C.S.R.L._03297</t>
  </si>
  <si>
    <t>(N) PERICOLOSO PER L'AMBIENTE|(XI) IRRITANTE_03297</t>
  </si>
  <si>
    <t>FUNGICIDA_03297</t>
  </si>
  <si>
    <t>POLVERE_03297</t>
  </si>
  <si>
    <t>1.8 g|80.0 g_03297</t>
  </si>
  <si>
    <t>Autorizzato_03297</t>
  </si>
  <si>
    <t>03297</t>
  </si>
  <si>
    <t>ZOLFO RAVEN RAMATO 3,2%</t>
  </si>
  <si>
    <t>RAVEN ZOLFI DI LA MENDOLA &amp; C.S.R.L.</t>
  </si>
  <si>
    <t>1.8 g|80.0 g</t>
  </si>
  <si>
    <t>ZOLFO RAVEN RAMATO 5%_03298</t>
  </si>
  <si>
    <t>COPPER OXYCHLORIDE|SULPHUR (ZOLFO)_03298</t>
  </si>
  <si>
    <t>RAVEN ZOLFI DI LA MENDOLA &amp; C.S.R.L._03298</t>
  </si>
  <si>
    <t>(N) PERICOLOSO PER L'AMBIENTE|(XI) IRRITANTE_03298</t>
  </si>
  <si>
    <t>FUNGICIDA_03298</t>
  </si>
  <si>
    <t>POLVERE_03298</t>
  </si>
  <si>
    <t>80.0 g|2.8 g_03298</t>
  </si>
  <si>
    <t>Autorizzato_03298</t>
  </si>
  <si>
    <t>03298</t>
  </si>
  <si>
    <t>ZOLFO RAVEN RAMATO 5%</t>
  </si>
  <si>
    <t>80.0 g|2.8 g</t>
  </si>
  <si>
    <t>ZOLFO RAVEN SCORREVOLE TRIVENTILATO 93%S_03299</t>
  </si>
  <si>
    <t>SULPHUR (ZOLFO)_03299</t>
  </si>
  <si>
    <t>RAVEN ZOLFI DI LA MENDOLA &amp; C.S.R.L._03299</t>
  </si>
  <si>
    <t>(XI) IRRITANTE_03299</t>
  </si>
  <si>
    <t>FUNGICIDA_03299</t>
  </si>
  <si>
    <t>POLVERE_03299</t>
  </si>
  <si>
    <t>93.0 g_03299</t>
  </si>
  <si>
    <t>Autorizzato_03299</t>
  </si>
  <si>
    <t>03299</t>
  </si>
  <si>
    <t>ZOLFO RAVEN SCORREVOLE TRIVENTILATO 93%S</t>
  </si>
  <si>
    <t>ZOLFO S.A.I.M. DOPPIO VENTILATO SCORREVOLE 85% MARCA FLORISTELLA_03300</t>
  </si>
  <si>
    <t>SULPHUR (ZOLFO)_03300</t>
  </si>
  <si>
    <t>S.A.I.M. MINIERE DI ZOLFO S.R.L._03300</t>
  </si>
  <si>
    <t>(XI) IRRITANTE_03300</t>
  </si>
  <si>
    <t>FUNGICIDA_03300</t>
  </si>
  <si>
    <t>POLVERE_03300</t>
  </si>
  <si>
    <t>85.0 g_03300</t>
  </si>
  <si>
    <t>Autorizzato_03300</t>
  </si>
  <si>
    <t>03300</t>
  </si>
  <si>
    <t>ZOLFO S.A.I.M. DOPPIO VENTILATO SCORREVOLE 85% MARCA FLORISTELLA</t>
  </si>
  <si>
    <t>ZOLFO S.A.I.M. DOPPIO VENTILATO SCORREVOLE 95% MARCA BLEU_03301</t>
  </si>
  <si>
    <t>SULPHUR (ZOLFO)_03301</t>
  </si>
  <si>
    <t>S.A.I.M. MINIERE DI ZOLFO S.R.L._03301</t>
  </si>
  <si>
    <t>(XI) IRRITANTE_03301</t>
  </si>
  <si>
    <t>FUNGICIDA_03301</t>
  </si>
  <si>
    <t>POLVERE_03301</t>
  </si>
  <si>
    <t>95.0 g_03301</t>
  </si>
  <si>
    <t>Autorizzato_03301</t>
  </si>
  <si>
    <t>03301</t>
  </si>
  <si>
    <t>ZOLFO S.A.I.M. DOPPIO VENTILATO SCORREVOLE 95% MARCA BLEU</t>
  </si>
  <si>
    <t>ZOLFO S.A.I.M. DOPPIO VENTILATO SCORREVOLE 95% MARCA FLORISTELLA_03302</t>
  </si>
  <si>
    <t>SULPHUR (ZOLFO)_03302</t>
  </si>
  <si>
    <t>S.A.I.M. MINIERE DI ZOLFO S.R.L._03302</t>
  </si>
  <si>
    <t>(XI) IRRITANTE_03302</t>
  </si>
  <si>
    <t>FUNGICIDA_03302</t>
  </si>
  <si>
    <t>POLVERE_03302</t>
  </si>
  <si>
    <t>94.9 g_03302</t>
  </si>
  <si>
    <t>Autorizzato_03302</t>
  </si>
  <si>
    <t>03302</t>
  </si>
  <si>
    <t>ZOLFO S.A.I.M. DOPPIO VENTILATO SCORREVOLE 95% MARCA FLORISTELLA</t>
  </si>
  <si>
    <t>ZOLFO S.A.I.M. RAFFINATO DOPPIO VENTILATO RAMATO 3%_03303</t>
  </si>
  <si>
    <t>COPPER OXYCHLORIDE|SULPHUR (ZOLFO)_03303</t>
  </si>
  <si>
    <t>S.A.I.M. MINIERE DI ZOLFO S.R.L._03303</t>
  </si>
  <si>
    <t>(XI) IRRITANTE_03303</t>
  </si>
  <si>
    <t>FUNGICIDA_03303</t>
  </si>
  <si>
    <t>POLVERE_03303</t>
  </si>
  <si>
    <t>0.5 g|95.5 g_03303</t>
  </si>
  <si>
    <t>Autorizzato_03303</t>
  </si>
  <si>
    <t>03303</t>
  </si>
  <si>
    <t>ZOLFO S.A.I.M. RAFFINATO DOPPIO VENTILATO RAMATO 3%</t>
  </si>
  <si>
    <t>0.5 g|95.5 g</t>
  </si>
  <si>
    <t>ZOLFO S.A.I.M. RAFFINATO DOPPIO VENTILATO RAMATO 5%_03304</t>
  </si>
  <si>
    <t>COPPER OXYCHLORIDE|SULPHUR (ZOLFO)_03304</t>
  </si>
  <si>
    <t>S.A.I.M. MINIERE DI ZOLFO S.R.L._03304</t>
  </si>
  <si>
    <t>(XI) IRRITANTE_03304</t>
  </si>
  <si>
    <t>FUNGICIDA_03304</t>
  </si>
  <si>
    <t>POLVERE_03304</t>
  </si>
  <si>
    <t>0.8 g|93.5 g_03304</t>
  </si>
  <si>
    <t>Autorizzato_03304</t>
  </si>
  <si>
    <t>03304</t>
  </si>
  <si>
    <t>ZOLFO S.A.I.M. RAFFINATO DOPPIO VENTILATO RAMATO 5%</t>
  </si>
  <si>
    <t>ZOLFO S.A.I.M. RAMATO 3%_03305</t>
  </si>
  <si>
    <t>COPPER OXYCHLORIDE|SULPHUR (ZOLFO)_03305</t>
  </si>
  <si>
    <t>S.A.I.M. MINIERE DI ZOLFO S.R.L._03305</t>
  </si>
  <si>
    <t>(N) PERICOLOSO PER L'AMBIENTE|(XI) IRRITANTE_03305</t>
  </si>
  <si>
    <t>FUNGICIDA_03305</t>
  </si>
  <si>
    <t>PASTA_03305</t>
  </si>
  <si>
    <t>1.7 g|93.8 g_03305</t>
  </si>
  <si>
    <t>Autorizzato_03305</t>
  </si>
  <si>
    <t>03305</t>
  </si>
  <si>
    <t>ZOLFO S.A.I.M. RAMATO 3%</t>
  </si>
  <si>
    <t>1.7 g|93.8 g</t>
  </si>
  <si>
    <t>ZOLFO S.A.I.M. RAMATO 5%_03306</t>
  </si>
  <si>
    <t>COPPER OXYCHLORIDE|SULPHUR (ZOLFO)_03306</t>
  </si>
  <si>
    <t>S.A.I.M. MINIERE DI ZOLFO S.R.L._03306</t>
  </si>
  <si>
    <t>(N) PERICOLOSO PER L'AMBIENTE|(XI) IRRITANTE_03306</t>
  </si>
  <si>
    <t>FUNGICIDA_03306</t>
  </si>
  <si>
    <t>POLVERE_03306</t>
  </si>
  <si>
    <t>2.8 g|91.8 g_03306</t>
  </si>
  <si>
    <t>Autorizzato_03306</t>
  </si>
  <si>
    <t>03306</t>
  </si>
  <si>
    <t>ZOLFO S.A.I.M. RAMATO 5%</t>
  </si>
  <si>
    <t>2.8 g|91.8 g</t>
  </si>
  <si>
    <t>ZOLFO S.A.I.M. VENTILATO SCORREVOLE 50% MARCA FLORISTELLA_03307</t>
  </si>
  <si>
    <t>SULPHUR (ZOLFO)_03307</t>
  </si>
  <si>
    <t>S.A.I.M. MINIERE DI ZOLFO S.R.L._03307</t>
  </si>
  <si>
    <t>(XI) IRRITANTE_03307</t>
  </si>
  <si>
    <t>FUNGICIDA_03307</t>
  </si>
  <si>
    <t>POLVERE_03307</t>
  </si>
  <si>
    <t>50.0 g_03307</t>
  </si>
  <si>
    <t>Autorizzato_03307</t>
  </si>
  <si>
    <t>03307</t>
  </si>
  <si>
    <t>ZOLFO S.A.I.M. VENTILATO SCORREVOLE 50% MARCA FLORISTELLA</t>
  </si>
  <si>
    <t>ZOLFO SC_03308</t>
  </si>
  <si>
    <t>SULPHUR (ZOLFO)_03308</t>
  </si>
  <si>
    <t>ZOLFINDUSTRIA S.R.L._03308</t>
  </si>
  <si>
    <t>(XI) IRRITANTE_03308</t>
  </si>
  <si>
    <t>FUNGICIDA_03308</t>
  </si>
  <si>
    <t>SOSPENSIONE CONCENTRATA_03308</t>
  </si>
  <si>
    <t>52.0 g_03308</t>
  </si>
  <si>
    <t>Autorizzato_03308</t>
  </si>
  <si>
    <t>03308</t>
  </si>
  <si>
    <t>ZOLFO SC</t>
  </si>
  <si>
    <t>ZOLFO SCORREVOLE TRIVENTILATO 95% S_03309</t>
  </si>
  <si>
    <t>SULPHUR (ZOLFO)_03309</t>
  </si>
  <si>
    <t>ZOLFI VENTILATI MANNINO S.P.A._03309</t>
  </si>
  <si>
    <t>(XI) IRRITANTE_03309</t>
  </si>
  <si>
    <t>FUNGICIDA_03309</t>
  </si>
  <si>
    <t>POLVERE_03309</t>
  </si>
  <si>
    <t>-_03309</t>
  </si>
  <si>
    <t>Autorizzato_03309</t>
  </si>
  <si>
    <t>03309</t>
  </si>
  <si>
    <t>ZOLFO SCORREVOLE TRIVENTILATO 95% S</t>
  </si>
  <si>
    <t>ZOLFO SPRUZZABILE_03310</t>
  </si>
  <si>
    <t>SULPHUR (ZOLFO)_03310</t>
  </si>
  <si>
    <t>PASQUALE MORMINO &amp; FIGLIO S.R.L._03310</t>
  </si>
  <si>
    <t>(XI) IRRITANTE_03310</t>
  </si>
  <si>
    <t>FUNGICIDA_03310</t>
  </si>
  <si>
    <t>POLVERE BAGNABILE_03310</t>
  </si>
  <si>
    <t>91.1 g_03310</t>
  </si>
  <si>
    <t>Autorizzato_03310</t>
  </si>
  <si>
    <t>03310</t>
  </si>
  <si>
    <t>ZOLFO SPRUZZABILE</t>
  </si>
  <si>
    <t>ZOLFO TRIVENTILATO SCORREVOLE 93% S_03311</t>
  </si>
  <si>
    <t>SULPHUR (ZOLFO)_03311</t>
  </si>
  <si>
    <t>SOLFOCHIMICA S.R.L._03311</t>
  </si>
  <si>
    <t>(XI) IRRITANTE_03311</t>
  </si>
  <si>
    <t>FUNGICIDA_03311</t>
  </si>
  <si>
    <t>POLVERE_03311</t>
  </si>
  <si>
    <t>93.0 g_03311</t>
  </si>
  <si>
    <t>Autorizzato_03311</t>
  </si>
  <si>
    <t>03311</t>
  </si>
  <si>
    <t>ZOLFO TRIVENTILATO SCORREVOLE 93% S</t>
  </si>
  <si>
    <t>ZOLFO VENTILATO 99%_03312</t>
  </si>
  <si>
    <t>SULPHUR (ZOLFO)_03312</t>
  </si>
  <si>
    <t>ZOLFINDUSTRIA S.R.L._03312</t>
  </si>
  <si>
    <t>(XI) IRRITANTE_03312</t>
  </si>
  <si>
    <t>FUNGICIDA_03312</t>
  </si>
  <si>
    <t>POLVERE_03312</t>
  </si>
  <si>
    <t>99.0 g_03312</t>
  </si>
  <si>
    <t>Autorizzato_03312</t>
  </si>
  <si>
    <t>03312</t>
  </si>
  <si>
    <t>ZOLFO VENTILATO 99%</t>
  </si>
  <si>
    <t>ZOLFO VENTILATO MCT_03313</t>
  </si>
  <si>
    <t>SULPHUR (ZOLFO)_03313</t>
  </si>
  <si>
    <t>PASQUALE MORMINO &amp; FIGLIO S.R.L._03313</t>
  </si>
  <si>
    <t>(XI) IRRITANTE_03313</t>
  </si>
  <si>
    <t>FUNGICIDA_03313</t>
  </si>
  <si>
    <t>POLVERE_03313</t>
  </si>
  <si>
    <t>98.5 g_03313</t>
  </si>
  <si>
    <t>Autorizzato_03313</t>
  </si>
  <si>
    <t>03313</t>
  </si>
  <si>
    <t>ZOLFO VENTILATO MCT</t>
  </si>
  <si>
    <t>98.5 g</t>
  </si>
  <si>
    <t>ZOLFO VENTILATO RAMATO 3%_03314</t>
  </si>
  <si>
    <t>COPPER OXYCHLORIDE|SULPHUR (ZOLFO)_03314</t>
  </si>
  <si>
    <t>ZOLFI VENTILATI MANNINO S.P.A._03314</t>
  </si>
  <si>
    <t>(XI) IRRITANTE_03314</t>
  </si>
  <si>
    <t>FUNGICIDA_03314</t>
  </si>
  <si>
    <t>POLVERE_03314</t>
  </si>
  <si>
    <t>0.5 g|97.0 g_03314</t>
  </si>
  <si>
    <t>Autorizzato_03314</t>
  </si>
  <si>
    <t>03314</t>
  </si>
  <si>
    <t>ZOLFO VENTILATO RAMATO 3%</t>
  </si>
  <si>
    <t>ZOLFO VENTILATO RAMATO 5%_03315</t>
  </si>
  <si>
    <t>COPPER OXYCHLORIDE|SULPHUR (ZOLFO)_03315</t>
  </si>
  <si>
    <t>ZOLFI VENTILATI MANNINO S.P.A._03315</t>
  </si>
  <si>
    <t>(XI) IRRITANTE_03315</t>
  </si>
  <si>
    <t>FUNGICIDA_03315</t>
  </si>
  <si>
    <t>POLVERE_03315</t>
  </si>
  <si>
    <t>0.8 g|95.0 g_03315</t>
  </si>
  <si>
    <t>Autorizzato_03315</t>
  </si>
  <si>
    <t>03315</t>
  </si>
  <si>
    <t>ZOLFO VENTILATO RAMATO 5%</t>
  </si>
  <si>
    <t>0.8 g|95.0 g</t>
  </si>
  <si>
    <t>ZOLFO VENTILATO RAMATO S MCT_03316</t>
  </si>
  <si>
    <t>COPPER OXYCHLORIDE|SULPHUR (ZOLFO)_03316</t>
  </si>
  <si>
    <t>PASQUALE MORMINO &amp; FIGLIO S.R.L._03316</t>
  </si>
  <si>
    <t>(XI) IRRITANTE_03316</t>
  </si>
  <si>
    <t>FUNGICIDA_03316</t>
  </si>
  <si>
    <t>POLVERE_03316</t>
  </si>
  <si>
    <t>93.5 g|93.5 g_03316</t>
  </si>
  <si>
    <t>Autorizzato_03316</t>
  </si>
  <si>
    <t>03316</t>
  </si>
  <si>
    <t>ZOLFO VENTILATO RAMATO S MCT</t>
  </si>
  <si>
    <t>93.5 g|93.5 g</t>
  </si>
  <si>
    <t>ZOLFO VENTILATO SCORREVOLE 50% S_03317</t>
  </si>
  <si>
    <t>SULPHUR (ZOLFO)_03317</t>
  </si>
  <si>
    <t>SOLFOCHIMICA S.R.L._03317</t>
  </si>
  <si>
    <t>(XI) IRRITANTE_03317</t>
  </si>
  <si>
    <t>FUNGICIDA_03317</t>
  </si>
  <si>
    <t>POLVERE_03317</t>
  </si>
  <si>
    <t>50.0 g_03317</t>
  </si>
  <si>
    <t>Autorizzato_03317</t>
  </si>
  <si>
    <t>03317</t>
  </si>
  <si>
    <t>ZOLFO VENTILATO SCORREVOLE 50% S</t>
  </si>
  <si>
    <t>ZOLFO VENTILATO SCORREVOLE 96%_03318</t>
  </si>
  <si>
    <t>SULPHUR (ZOLFO)_03318</t>
  </si>
  <si>
    <t>ZOLFINDUSTRIA S.R.L._03318</t>
  </si>
  <si>
    <t>(XI) IRRITANTE_03318</t>
  </si>
  <si>
    <t>FUNGICIDA_03318</t>
  </si>
  <si>
    <t>POLVERE_03318</t>
  </si>
  <si>
    <t>96.0 g_03318</t>
  </si>
  <si>
    <t>Autorizzato_03318</t>
  </si>
  <si>
    <t>03318</t>
  </si>
  <si>
    <t>ZOLFO VENTILATO SCORREVOLE 96%</t>
  </si>
  <si>
    <t>ZOLFO VENTILATO STELLA_03319</t>
  </si>
  <si>
    <t>SULPHUR (ZOLFO)_03319</t>
  </si>
  <si>
    <t>PASQUALE MORMINO &amp; FIGLIO S.R.L._03319</t>
  </si>
  <si>
    <t>(XI) IRRITANTE_03319</t>
  </si>
  <si>
    <t>FUNGICIDA_03319</t>
  </si>
  <si>
    <t>POLVERE_03319</t>
  </si>
  <si>
    <t>98.5 g_03319</t>
  </si>
  <si>
    <t>Autorizzato_03319</t>
  </si>
  <si>
    <t>03319</t>
  </si>
  <si>
    <t>ZOLFO VENTILATO STELLA</t>
  </si>
  <si>
    <t>ZOLFO VENTILATO STELLA RAMATO B_03320</t>
  </si>
  <si>
    <t>COPPER OXYCHLORIDE|SULPHUR (ZOLFO)_03320</t>
  </si>
  <si>
    <t>PASQUALE MORMINO &amp; FIGLIO S.R.L._03320</t>
  </si>
  <si>
    <t>(XI) IRRITANTE_03320</t>
  </si>
  <si>
    <t>FUNGICIDA_03320</t>
  </si>
  <si>
    <t>GRANULARE IDRODISPERSIBILE_03320</t>
  </si>
  <si>
    <t>0.5 g|94.1 g_03320</t>
  </si>
  <si>
    <t>Autorizzato_03320</t>
  </si>
  <si>
    <t>03320</t>
  </si>
  <si>
    <t>ZOLFO VENTILATO STELLA RAMATO B</t>
  </si>
  <si>
    <t>0.5 g|94.1 g</t>
  </si>
  <si>
    <t>ZOLFO VENTILATO STELLA RAMATO S_03321</t>
  </si>
  <si>
    <t>COPPER OXYCHLORIDE|SULPHUR (ZOLFO)_03321</t>
  </si>
  <si>
    <t>PASQUALE MORMINO &amp; FIGLIO S.R.L._03321</t>
  </si>
  <si>
    <t>(XI) IRRITANTE_03321</t>
  </si>
  <si>
    <t>FUNGICIDA_03321</t>
  </si>
  <si>
    <t>POLVERE_03321</t>
  </si>
  <si>
    <t>0.8 g|93.5 g_03321</t>
  </si>
  <si>
    <t>Autorizzato_03321</t>
  </si>
  <si>
    <t>03321</t>
  </si>
  <si>
    <t>ZOLFO VENTILATO STELLA RAMATO S</t>
  </si>
  <si>
    <t>ZOLFOBENTON 40_03322</t>
  </si>
  <si>
    <t>SULPHUR (ZOLFO)_03322</t>
  </si>
  <si>
    <t>ZOLFI VENTILATI MANNINO S.P.A._03322</t>
  </si>
  <si>
    <t>(XI) IRRITANTE_03322</t>
  </si>
  <si>
    <t>FUNGICIDA_03322</t>
  </si>
  <si>
    <t>POLVERE_03322</t>
  </si>
  <si>
    <t>-_03322</t>
  </si>
  <si>
    <t>Autorizzato_03322</t>
  </si>
  <si>
    <t>03322</t>
  </si>
  <si>
    <t>ZOLFOBENTON 40</t>
  </si>
  <si>
    <t>ZOLVIS 80 MICRO_03323</t>
  </si>
  <si>
    <t>SULPHUR (ZOLFO)_03323</t>
  </si>
  <si>
    <t>MANICA S.P.A._03323</t>
  </si>
  <si>
    <t>(XI) IRRITANTE_03323</t>
  </si>
  <si>
    <t>FUNGICIDA_03323</t>
  </si>
  <si>
    <t>POLVERE_03323</t>
  </si>
  <si>
    <t>-_03323</t>
  </si>
  <si>
    <t>Autorizzato_03323</t>
  </si>
  <si>
    <t>03323</t>
  </si>
  <si>
    <t>ZOLVIS 80 MICRO</t>
  </si>
  <si>
    <t>ZOLVIS 80 SECTOR_03324</t>
  </si>
  <si>
    <t>SULPHUR (ZOLFO)_03324</t>
  </si>
  <si>
    <t>SULPHUR MILLS LTD_03324</t>
  </si>
  <si>
    <t>(XI) IRRITANTE_03324</t>
  </si>
  <si>
    <t>FUNGICIDA_03324</t>
  </si>
  <si>
    <t>GRANULARE IDRODISPERSIBILE_03324</t>
  </si>
  <si>
    <t>80.0 g_03324</t>
  </si>
  <si>
    <t>Autorizzato_03324</t>
  </si>
  <si>
    <t>03324</t>
  </si>
  <si>
    <t>ZOLVIS 80 SECTOR</t>
  </si>
  <si>
    <t>ZOLVIS 80 WDG_03325</t>
  </si>
  <si>
    <t>SULPHUR (ZOLFO)_03325</t>
  </si>
  <si>
    <t>MANICA S.P.A._03325</t>
  </si>
  <si>
    <t>(XI) IRRITANTE_03325</t>
  </si>
  <si>
    <t>FUNGICIDA_03325</t>
  </si>
  <si>
    <t>GRANULARE IDRODISPERSIBILE_03325</t>
  </si>
  <si>
    <t>80.0 g_03325</t>
  </si>
  <si>
    <t>Autorizzato_03325</t>
  </si>
  <si>
    <t>03325</t>
  </si>
  <si>
    <t>ZOLVIS 80 WDG</t>
  </si>
  <si>
    <t>ZOLVIS 90_03326</t>
  </si>
  <si>
    <t>SULPHUR (ZOLFO)_03326</t>
  </si>
  <si>
    <t>ARYSTA LIFESCIENCE BENELUX SPRL_03326</t>
  </si>
  <si>
    <t>(XI) IRRITANTE_03326</t>
  </si>
  <si>
    <t>FUNGICIDA_03326</t>
  </si>
  <si>
    <t>POLVERE BAGNABILE_03326</t>
  </si>
  <si>
    <t>90.2 g_03326</t>
  </si>
  <si>
    <t>Autorizzato_03326</t>
  </si>
  <si>
    <t>03326</t>
  </si>
  <si>
    <t>ZOLVIS 90</t>
  </si>
  <si>
    <t>90.2 g</t>
  </si>
  <si>
    <t>ZOLVIS SC_03327</t>
  </si>
  <si>
    <t>SULPHUR (ZOLFO)_03327</t>
  </si>
  <si>
    <t>SULPHUR MILLS LTD_03327</t>
  </si>
  <si>
    <t>(XI) IRRITANTE_03327</t>
  </si>
  <si>
    <t>FUNGICIDA_03327</t>
  </si>
  <si>
    <t>LIQUIDO (SENZA DILUIZIONE)_03327</t>
  </si>
  <si>
    <t>52.0 g_03327</t>
  </si>
  <si>
    <t>Autorizzato_03327</t>
  </si>
  <si>
    <t>03327</t>
  </si>
  <si>
    <t>ZOLVIS SC</t>
  </si>
  <si>
    <t>ZOMINEX_03328</t>
  </si>
  <si>
    <t>ZOXAMIDE_03328</t>
  </si>
  <si>
    <t>GOWAN ITALIA S.R.L._03328</t>
  </si>
  <si>
    <t>(N) PERICOLOSO PER L'AMBIENTE_03328</t>
  </si>
  <si>
    <t>FUNGICIDA_03328</t>
  </si>
  <si>
    <t>SOSPENSIONE CONCENTRATA_03328</t>
  </si>
  <si>
    <t>21.1 %_03328</t>
  </si>
  <si>
    <t>Autorizzato_03328</t>
  </si>
  <si>
    <t>03328</t>
  </si>
  <si>
    <t>ZOMINEX</t>
  </si>
  <si>
    <t>21.1 %</t>
  </si>
  <si>
    <t>ZOOMER_03329</t>
  </si>
  <si>
    <t>GLYPHOSATE|OXYFLUORFEN_03329</t>
  </si>
  <si>
    <t>ADAMA AGAN LTD_03329</t>
  </si>
  <si>
    <t>(N) PERICOLOSO PER L'AMBIENTE_03329</t>
  </si>
  <si>
    <t>DISERBANTE_03329</t>
  </si>
  <si>
    <t>SOSPENSIONE CONCENTRATA_03329</t>
  </si>
  <si>
    <t>30.0 g|2.5 g_03329</t>
  </si>
  <si>
    <t>Autorizzato_03329</t>
  </si>
  <si>
    <t>03329</t>
  </si>
  <si>
    <t>ZOOMER</t>
  </si>
  <si>
    <t>ZORO 1.9 EW_03330</t>
  </si>
  <si>
    <t>ABAMECTIN (AKA AVERMECTIN)_03330</t>
  </si>
  <si>
    <t>CHEMINOVA  A/S_03330</t>
  </si>
  <si>
    <t>(N) PERICOLOSO PER L'AMBIENTE|(XN) NOCIVO_03330</t>
  </si>
  <si>
    <t>INSETTICIDA-ACARICIDA_03330</t>
  </si>
  <si>
    <t>EMULSIONE OLIO/ACQUA_03330</t>
  </si>
  <si>
    <t>1.9 g_03330</t>
  </si>
  <si>
    <t>Autorizzato_03330</t>
  </si>
  <si>
    <t>03330</t>
  </si>
  <si>
    <t>ZORO 1.9 EW</t>
  </si>
  <si>
    <t>ZOXIS 250 SC_03331</t>
  </si>
  <si>
    <t>AZOXYSTROBIN_03331</t>
  </si>
  <si>
    <t>ARYSTA LIFESCIENCE BENELUX SPRL_03331</t>
  </si>
  <si>
    <t>-_03331</t>
  </si>
  <si>
    <t>FUNGICIDA_03331</t>
  </si>
  <si>
    <t>SOSPENSIONE CONCENTRATA_03331</t>
  </si>
  <si>
    <t>22.8 g_03331</t>
  </si>
  <si>
    <t>Autorizzato con procedura zonale_03331</t>
  </si>
  <si>
    <t>03331</t>
  </si>
  <si>
    <t>ZOXIS 250 SC</t>
  </si>
  <si>
    <t>22.8 g</t>
  </si>
  <si>
    <t>ZOXIUM 240 SC_03332</t>
  </si>
  <si>
    <t>ZOXAMIDE_03332</t>
  </si>
  <si>
    <t>GOWAN ITALIA S.R.L._03332</t>
  </si>
  <si>
    <t>(N) PERICOLOSO PER L'AMBIENTE_03332</t>
  </si>
  <si>
    <t>FUNGICIDA_03332</t>
  </si>
  <si>
    <t>SOSPENSIONE CONCENTRATA_03332</t>
  </si>
  <si>
    <t>21.8 %_03332</t>
  </si>
  <si>
    <t>Autorizzato_03332</t>
  </si>
  <si>
    <t>03332</t>
  </si>
  <si>
    <t>ZOXIUM 240 SC</t>
  </si>
  <si>
    <t>21.8 %</t>
  </si>
  <si>
    <t>Codice_ISPRA</t>
  </si>
  <si>
    <t>Ordine</t>
  </si>
  <si>
    <t>Famiglia</t>
  </si>
  <si>
    <t>Nome volgare</t>
  </si>
  <si>
    <t>Specie</t>
  </si>
  <si>
    <t>Nome IT_SC Patogeni&amp;Parassiti</t>
  </si>
  <si>
    <t>tipo di coltura</t>
  </si>
  <si>
    <t>COL1</t>
  </si>
  <si>
    <t>COL2</t>
  </si>
  <si>
    <t>COL3</t>
  </si>
  <si>
    <t>COL4</t>
  </si>
  <si>
    <t>COL5</t>
  </si>
  <si>
    <t>COL6</t>
  </si>
  <si>
    <t>COL7</t>
  </si>
  <si>
    <t>COL8</t>
  </si>
  <si>
    <t>COL9</t>
  </si>
  <si>
    <t>COL10</t>
  </si>
  <si>
    <t>COL11</t>
  </si>
  <si>
    <t>COL12</t>
  </si>
  <si>
    <t>COL13</t>
  </si>
  <si>
    <t>COL14</t>
  </si>
  <si>
    <t>COL15</t>
  </si>
  <si>
    <t>COL16</t>
  </si>
  <si>
    <t>COL17</t>
  </si>
  <si>
    <t>COL18</t>
  </si>
  <si>
    <t>COL19</t>
  </si>
  <si>
    <t>COL20</t>
  </si>
  <si>
    <t>COL21</t>
  </si>
  <si>
    <t>COL22</t>
  </si>
  <si>
    <t>COL23</t>
  </si>
  <si>
    <t>COL24</t>
  </si>
  <si>
    <t>COL25</t>
  </si>
  <si>
    <t>Eriophyidae</t>
  </si>
  <si>
    <t>Acariosi bronzea del pomodoro</t>
  </si>
  <si>
    <t xml:space="preserve">Aculops lycopersici </t>
  </si>
  <si>
    <t xml:space="preserve">Acariosi bronzea del pomodoro_Aculops lycopersici </t>
  </si>
  <si>
    <t>pomodoro</t>
  </si>
  <si>
    <t>Prostigmata</t>
  </si>
  <si>
    <t>Acaro delle meraviglie</t>
  </si>
  <si>
    <t>Aceria sheldoni</t>
  </si>
  <si>
    <t>Acaro delle meraviglie_Aceria sheldoni</t>
  </si>
  <si>
    <t>limone, arancio dolce, arancio amaro, clementine,bergamotto</t>
  </si>
  <si>
    <t>limone</t>
  </si>
  <si>
    <t xml:space="preserve"> arancio dolce</t>
  </si>
  <si>
    <t xml:space="preserve"> arancio amaro</t>
  </si>
  <si>
    <t xml:space="preserve"> clementine</t>
  </si>
  <si>
    <t>bergamotto</t>
  </si>
  <si>
    <t>Rhynchota</t>
  </si>
  <si>
    <t>Aphididae</t>
  </si>
  <si>
    <t>Afide</t>
  </si>
  <si>
    <t>Aulacorthum solani</t>
  </si>
  <si>
    <t>Afide_Aulacorthum solani</t>
  </si>
  <si>
    <t xml:space="preserve">barbabietola da zucchero, graminacee, patata, pomodoro, essenze ornamentali </t>
  </si>
  <si>
    <t>barbabietola da zucchero</t>
  </si>
  <si>
    <t xml:space="preserve"> graminacee</t>
  </si>
  <si>
    <t xml:space="preserve"> patata</t>
  </si>
  <si>
    <t xml:space="preserve"> pomodoro</t>
  </si>
  <si>
    <t xml:space="preserve"> essenze ornamentali </t>
  </si>
  <si>
    <t>Rhyncota</t>
  </si>
  <si>
    <t>Afide bruno del pesco</t>
  </si>
  <si>
    <t>Brachycaudus schwartzi</t>
  </si>
  <si>
    <t>Afide bruno del pesco_Brachycaudus schwartzi</t>
  </si>
  <si>
    <t>pesco</t>
  </si>
  <si>
    <t>Afide ceroso del cavolfiore</t>
  </si>
  <si>
    <t>Brevicoryne brassicae</t>
  </si>
  <si>
    <t>Afide ceroso del cavolfiore_Brevicoryne brassicae</t>
  </si>
  <si>
    <t>cavolo ed altre crucifere</t>
  </si>
  <si>
    <t xml:space="preserve">Afide dei cereali o Afide verde maggiore della Rosa </t>
  </si>
  <si>
    <t>Metopolophium dirhodum</t>
  </si>
  <si>
    <t>Afide dei cereali o Afide verde maggiore della Rosa _Metopolophium dirhodum</t>
  </si>
  <si>
    <t>Grano tenero, Grano duro, Orzo, avena, segale, mais, riso, graminacee foraggere</t>
  </si>
  <si>
    <t>Grano tenero</t>
  </si>
  <si>
    <t xml:space="preserve"> Grano duro</t>
  </si>
  <si>
    <t xml:space="preserve"> Orzo</t>
  </si>
  <si>
    <t xml:space="preserve"> avena</t>
  </si>
  <si>
    <t xml:space="preserve"> segale</t>
  </si>
  <si>
    <t xml:space="preserve"> mais</t>
  </si>
  <si>
    <t xml:space="preserve"> riso</t>
  </si>
  <si>
    <t xml:space="preserve"> graminacee foraggere</t>
  </si>
  <si>
    <t>Afide del nocciolo</t>
  </si>
  <si>
    <t xml:space="preserve">Corylobium avellanae </t>
  </si>
  <si>
    <t xml:space="preserve">Afide del nocciolo_Corylobium avellanae </t>
  </si>
  <si>
    <t>nocciolo</t>
  </si>
  <si>
    <t>Myzocallis coryli</t>
  </si>
  <si>
    <t>Afide del nocciolo_Myzocallis coryli</t>
  </si>
  <si>
    <t>Afide del noce</t>
  </si>
  <si>
    <t xml:space="preserve">Callaphis junglandicola </t>
  </si>
  <si>
    <t xml:space="preserve">Afide del noce_Callaphis junglandicola </t>
  </si>
  <si>
    <t>noce</t>
  </si>
  <si>
    <t xml:space="preserve">Chromaphis juglandicola </t>
  </si>
  <si>
    <t xml:space="preserve">Afide del noce_Chromaphis juglandicola </t>
  </si>
  <si>
    <t>Afide del pisello</t>
  </si>
  <si>
    <t>Acyrtosiphon pisum</t>
  </si>
  <si>
    <t>Afide del pisello_Acyrtosiphon pisum</t>
  </si>
  <si>
    <t>lupinella, erba medica, loto,  via, pisello,  fagiolo,  trifoglio, colture orticole, piante ornamentali, vivai</t>
  </si>
  <si>
    <t>lupinella</t>
  </si>
  <si>
    <t xml:space="preserve"> erba medica</t>
  </si>
  <si>
    <t xml:space="preserve"> loto</t>
  </si>
  <si>
    <t xml:space="preserve">  via</t>
  </si>
  <si>
    <t xml:space="preserve"> pisello</t>
  </si>
  <si>
    <t xml:space="preserve">  fagiolo</t>
  </si>
  <si>
    <t xml:space="preserve">  trifoglio</t>
  </si>
  <si>
    <t xml:space="preserve"> colture orticole</t>
  </si>
  <si>
    <t xml:space="preserve"> piante ornamentali</t>
  </si>
  <si>
    <t xml:space="preserve"> vivai</t>
  </si>
  <si>
    <t>Afide della fragola</t>
  </si>
  <si>
    <t>Sitobion fragariae</t>
  </si>
  <si>
    <t>Afide della fragola_Sitobion fragariae</t>
  </si>
  <si>
    <t>fragola</t>
  </si>
  <si>
    <t>Afide delle Cucurbitacee</t>
  </si>
  <si>
    <t>Aphis gossypii</t>
  </si>
  <si>
    <t>Afide delle Cucurbitacee_Aphis gossypii</t>
  </si>
  <si>
    <t>cereali, agrumi, cetriolo, colture orticole, cotone, pomodoro, peperone, patata, agrumi, melo, pero,</t>
  </si>
  <si>
    <t>cereali</t>
  </si>
  <si>
    <t xml:space="preserve"> agrumi</t>
  </si>
  <si>
    <t xml:space="preserve"> cetriolo</t>
  </si>
  <si>
    <t xml:space="preserve"> cotone</t>
  </si>
  <si>
    <t xml:space="preserve"> peperone</t>
  </si>
  <si>
    <t xml:space="preserve"> melo</t>
  </si>
  <si>
    <t xml:space="preserve"> pero</t>
  </si>
  <si>
    <t>Afide farinoso del pesco</t>
  </si>
  <si>
    <t xml:space="preserve">Hyalopterus amygdali </t>
  </si>
  <si>
    <t xml:space="preserve">Afide farinoso del pesco_Hyalopterus amygdali </t>
  </si>
  <si>
    <t>pesco, mandorlo, albibocco</t>
  </si>
  <si>
    <t xml:space="preserve"> mandorlo</t>
  </si>
  <si>
    <t xml:space="preserve"> albibocco</t>
  </si>
  <si>
    <t>Afide farinoso del susino</t>
  </si>
  <si>
    <t>Hyalopterus pruni</t>
  </si>
  <si>
    <t>Afide farinoso del susino_Hyalopterus pruni</t>
  </si>
  <si>
    <t>susino, albicocco, prunus ornamentali</t>
  </si>
  <si>
    <t>susino</t>
  </si>
  <si>
    <t xml:space="preserve"> albicocco</t>
  </si>
  <si>
    <t xml:space="preserve"> prunus ornamentali</t>
  </si>
  <si>
    <t>Afide giallo del castagno</t>
  </si>
  <si>
    <t xml:space="preserve">Myzocallis castanicola </t>
  </si>
  <si>
    <t xml:space="preserve">Afide giallo del castagno_Myzocallis castanicola </t>
  </si>
  <si>
    <t>castagno</t>
  </si>
  <si>
    <t>Afide grigio</t>
  </si>
  <si>
    <t xml:space="preserve">Dysaphis cynarae </t>
  </si>
  <si>
    <t xml:space="preserve">Afide grigio_Dysaphis cynarae </t>
  </si>
  <si>
    <t>carciofo</t>
  </si>
  <si>
    <t>Afide grigio del melo</t>
  </si>
  <si>
    <t xml:space="preserve">Dysaphis plantaginea </t>
  </si>
  <si>
    <t xml:space="preserve">Afide grigio del melo_Dysaphis plantaginea </t>
  </si>
  <si>
    <t>melo</t>
  </si>
  <si>
    <t>Adelgidae</t>
  </si>
  <si>
    <t>Afide lanigero dei pini</t>
  </si>
  <si>
    <t>Pineus pini</t>
  </si>
  <si>
    <t>Afide lanigero dei pini_Pineus pini</t>
  </si>
  <si>
    <t>pini</t>
  </si>
  <si>
    <t>Pemphigidae</t>
  </si>
  <si>
    <t>Afide lanigero del melo</t>
  </si>
  <si>
    <t xml:space="preserve">Eriosoma lanigerium </t>
  </si>
  <si>
    <t xml:space="preserve">Afide lanigero del melo_Eriosoma lanigerium </t>
  </si>
  <si>
    <t>melo, per, cotogno</t>
  </si>
  <si>
    <t xml:space="preserve"> cotogno</t>
  </si>
  <si>
    <t>Phloemyzidae</t>
  </si>
  <si>
    <t>Afide lanigero del pioppo</t>
  </si>
  <si>
    <t xml:space="preserve">Phloeomyzus passerinii </t>
  </si>
  <si>
    <t xml:space="preserve">Afide lanigero del pioppo_Phloeomyzus passerinii </t>
  </si>
  <si>
    <t>pioppo</t>
  </si>
  <si>
    <t>Callaphididae</t>
  </si>
  <si>
    <t>Afide maggiore del noce</t>
  </si>
  <si>
    <t xml:space="preserve">Callaphis juglandis </t>
  </si>
  <si>
    <t xml:space="preserve">Afide maggiore del noce_Callaphis juglandis </t>
  </si>
  <si>
    <t>Afide minore del noce,</t>
  </si>
  <si>
    <t>Chromaphis juglandicola</t>
  </si>
  <si>
    <t>Afide minore del noce,_Chromaphis juglandicola</t>
  </si>
  <si>
    <t xml:space="preserve">Afide nerastro degli agrumi </t>
  </si>
  <si>
    <t>Toxoptera aurantii</t>
  </si>
  <si>
    <t>Afide nerastro degli agrumi _Toxoptera aurantii</t>
  </si>
  <si>
    <t>agrumi, fico, Gardenia, Magnolia</t>
  </si>
  <si>
    <t>agrumi</t>
  </si>
  <si>
    <t xml:space="preserve"> fico</t>
  </si>
  <si>
    <t xml:space="preserve"> Gardenia</t>
  </si>
  <si>
    <t xml:space="preserve"> Magnolia</t>
  </si>
  <si>
    <t>Afide nero del carciofo</t>
  </si>
  <si>
    <t xml:space="preserve">Brachycaudus cardui </t>
  </si>
  <si>
    <t xml:space="preserve">Afide nero del carciofo_Brachycaudus cardui </t>
  </si>
  <si>
    <t>carciofo, cardo</t>
  </si>
  <si>
    <t xml:space="preserve"> cardo</t>
  </si>
  <si>
    <t>Lachnidae</t>
  </si>
  <si>
    <t>Afide nero del castagno</t>
  </si>
  <si>
    <t>Lachnus roboris</t>
  </si>
  <si>
    <t>Afide nero del castagno_Lachnus roboris</t>
  </si>
  <si>
    <t>Afide nero del ciliegio</t>
  </si>
  <si>
    <t>Myzus cerasi</t>
  </si>
  <si>
    <t>Afide nero del ciliegio_Myzus cerasi</t>
  </si>
  <si>
    <t>ciliegio</t>
  </si>
  <si>
    <t>Afide nero della fava</t>
  </si>
  <si>
    <t xml:space="preserve">Aphis fabae </t>
  </si>
  <si>
    <t xml:space="preserve">Afide nero della fava_Aphis fabae </t>
  </si>
  <si>
    <t>barbabietola da zucchero, carciofo, fagiolo, fagiolino, fava, girasole, pisello, patata, ornamentali</t>
  </si>
  <si>
    <t xml:space="preserve"> carciofo</t>
  </si>
  <si>
    <t xml:space="preserve"> fagiolo</t>
  </si>
  <si>
    <t xml:space="preserve"> fagiolino</t>
  </si>
  <si>
    <t xml:space="preserve"> fava</t>
  </si>
  <si>
    <t xml:space="preserve"> girasole</t>
  </si>
  <si>
    <t xml:space="preserve"> ornamentali</t>
  </si>
  <si>
    <t>Afide sigaraio del pesco</t>
  </si>
  <si>
    <t>Myzus varians</t>
  </si>
  <si>
    <t>Afide sigaraio del pesco_Myzus varians</t>
  </si>
  <si>
    <t>Afide verde</t>
  </si>
  <si>
    <t>Aphis pomi</t>
  </si>
  <si>
    <t>Afide verde_Aphis pomi</t>
  </si>
  <si>
    <t>melo, pero</t>
  </si>
  <si>
    <t xml:space="preserve">Capitophorus carduinus </t>
  </si>
  <si>
    <t xml:space="preserve">Afide verde_Capitophorus carduinus </t>
  </si>
  <si>
    <t xml:space="preserve">Capitophorus elaeagni </t>
  </si>
  <si>
    <t xml:space="preserve">Afide verde_Capitophorus elaeagni </t>
  </si>
  <si>
    <t>Afide verde degli agrumi</t>
  </si>
  <si>
    <t>Aphis citricola</t>
  </si>
  <si>
    <t>Afide verde degli agrumi_Aphis citricola</t>
  </si>
  <si>
    <t>agrumi ,soprattutto Mandarino, Clementine ed Arancio, vite</t>
  </si>
  <si>
    <t xml:space="preserve">agrumi </t>
  </si>
  <si>
    <t>soprattutto Mandarino</t>
  </si>
  <si>
    <t xml:space="preserve"> Clementine ed Arancio</t>
  </si>
  <si>
    <t xml:space="preserve"> vite</t>
  </si>
  <si>
    <t>Aphis spiraecola</t>
  </si>
  <si>
    <t>Afide verde degli agrumi_Aphis spiraecola</t>
  </si>
  <si>
    <t>Afide verde del pesco</t>
  </si>
  <si>
    <t>Myzus persicae</t>
  </si>
  <si>
    <t>Afide verde del pesco_Myzus persicae</t>
  </si>
  <si>
    <t>pesco, mandorlo, patata, pomodoro, barbabietola da zucchero, bietola, colture orticole, tabacco,  colture ornamentali  vivai</t>
  </si>
  <si>
    <t xml:space="preserve"> barbabietola da zucchero</t>
  </si>
  <si>
    <t xml:space="preserve"> bietola</t>
  </si>
  <si>
    <t xml:space="preserve"> tabacco</t>
  </si>
  <si>
    <t xml:space="preserve">  colture ornamentali  vivai</t>
  </si>
  <si>
    <t>Afidi dei cereali</t>
  </si>
  <si>
    <t>Afidi dei cereali_Metopolophium dirhodum</t>
  </si>
  <si>
    <t>grano tenero, grano duro, orzo</t>
  </si>
  <si>
    <t>grano tenero</t>
  </si>
  <si>
    <t xml:space="preserve"> grano duro</t>
  </si>
  <si>
    <t xml:space="preserve"> orzo</t>
  </si>
  <si>
    <t>Rhopalosiphum padi</t>
  </si>
  <si>
    <t>Afidi dei cereali_Rhopalosiphum padi</t>
  </si>
  <si>
    <t>grano tenero, grano duro, Orzo</t>
  </si>
  <si>
    <t>Schizaphis graminum</t>
  </si>
  <si>
    <t>Afidi dei cereali_Schizaphis graminum</t>
  </si>
  <si>
    <t>cereali, agrumi,colture orticole ,solanaceae, cucurbitaceae, frutteti ,melo, pero,</t>
  </si>
  <si>
    <t xml:space="preserve">colture orticole </t>
  </si>
  <si>
    <t>solanaceae</t>
  </si>
  <si>
    <t xml:space="preserve"> cucurbitaceae</t>
  </si>
  <si>
    <t xml:space="preserve"> frutteti </t>
  </si>
  <si>
    <t>Sitobium avenae</t>
  </si>
  <si>
    <t>Afidi dei cereali_Sitobium avenae</t>
  </si>
  <si>
    <t>grano tenero, grano duro, Orzo, orzo, avena</t>
  </si>
  <si>
    <t>Afidi del carciofo e del cardo</t>
  </si>
  <si>
    <t>Aphis fabae-solanella</t>
  </si>
  <si>
    <t>Afidi del carciofo e del cardo_Aphis fabae-solanella</t>
  </si>
  <si>
    <t>Afidi del nocciolo</t>
  </si>
  <si>
    <t>Tuberculatus querceus</t>
  </si>
  <si>
    <t>Afidi del nocciolo_Tuberculatus querceus</t>
  </si>
  <si>
    <t>Afidi della fragola</t>
  </si>
  <si>
    <t xml:space="preserve">Chaetosiphon fragaefolii </t>
  </si>
  <si>
    <t xml:space="preserve">Afidi della fragola_Chaetosiphon fragaefolii </t>
  </si>
  <si>
    <t xml:space="preserve">Macrosiphum euphorbiae </t>
  </si>
  <si>
    <t xml:space="preserve">Afidi della fragola_Macrosiphum euphorbiae </t>
  </si>
  <si>
    <t xml:space="preserve">fragola, agrumi, colture orticole ,peperone, fragola, melanzana, colture ornamentali, vivai </t>
  </si>
  <si>
    <t xml:space="preserve"> colture orticole </t>
  </si>
  <si>
    <t>peperone</t>
  </si>
  <si>
    <t xml:space="preserve"> fragola</t>
  </si>
  <si>
    <t xml:space="preserve"> melanzana</t>
  </si>
  <si>
    <t xml:space="preserve"> colture ornamentali</t>
  </si>
  <si>
    <t xml:space="preserve"> vivai </t>
  </si>
  <si>
    <t>Afidi galligeni</t>
  </si>
  <si>
    <t xml:space="preserve">Afidi galligeni_Pemphigus bursarius </t>
  </si>
  <si>
    <t>Pemphigus spirothecae</t>
  </si>
  <si>
    <t>Afidi galligeni_Pemphigus spirothecae</t>
  </si>
  <si>
    <t xml:space="preserve">Afidi galligeni_Pemphigus vesicarius </t>
  </si>
  <si>
    <t>Afidi galligeni fogliari</t>
  </si>
  <si>
    <t>Dysaphis devecta</t>
  </si>
  <si>
    <t>Afidi galligeni fogliari_Dysaphis devecta</t>
  </si>
  <si>
    <t xml:space="preserve">Rhynchota </t>
  </si>
  <si>
    <t xml:space="preserve">Aleyrodidae </t>
  </si>
  <si>
    <t>Aleirode fioccoso degli agrumi o mosca bianca fioccosa degli agrumi</t>
  </si>
  <si>
    <t xml:space="preserve">Aleurothrixus floccosus </t>
  </si>
  <si>
    <t xml:space="preserve">Aleirode fioccoso degli agrumi o mosca bianca fioccosa degli agrumi_Aleurothrixus floccosus </t>
  </si>
  <si>
    <t>agrumi ,in particolare mandarino,</t>
  </si>
  <si>
    <t>mandarino</t>
  </si>
  <si>
    <t>Aleyrodidae</t>
  </si>
  <si>
    <t>Aleurodide degli agrumi</t>
  </si>
  <si>
    <t>Dialeurodes citri</t>
  </si>
  <si>
    <t>Aleurodide degli agrumi_Dialeurodes citri</t>
  </si>
  <si>
    <t>agrumi, kaki, melograno, colture ornamentali ,ligustro, gardenia,</t>
  </si>
  <si>
    <t xml:space="preserve"> kaki</t>
  </si>
  <si>
    <t xml:space="preserve"> melograno</t>
  </si>
  <si>
    <t xml:space="preserve"> colture ornamentali </t>
  </si>
  <si>
    <t>ligustro</t>
  </si>
  <si>
    <t xml:space="preserve"> gardenia</t>
  </si>
  <si>
    <t>Parabemisia myricae</t>
  </si>
  <si>
    <t>Aleurodide degli agrumi_Parabemisia myricae</t>
  </si>
  <si>
    <t>Aleurodide o Mosca bianca del cavolfiore</t>
  </si>
  <si>
    <t>Aleyrodes proletella L.</t>
  </si>
  <si>
    <t>Aleurodide o Mosca bianca del cavolfiore_Aleyrodes proletella L.</t>
  </si>
  <si>
    <t xml:space="preserve">cavolfiore </t>
  </si>
  <si>
    <t>Pleosporales</t>
  </si>
  <si>
    <t>Pleosporaceae</t>
  </si>
  <si>
    <t>Alternaria</t>
  </si>
  <si>
    <t>Alternaria brassicae f. nigrescens</t>
  </si>
  <si>
    <t>Alternaria_Alternaria brassicae f. nigrescens</t>
  </si>
  <si>
    <t>melone, cocomero</t>
  </si>
  <si>
    <t>melone</t>
  </si>
  <si>
    <t xml:space="preserve"> cocomero</t>
  </si>
  <si>
    <t>Alternariosi della patata</t>
  </si>
  <si>
    <t>Alternaria porrii</t>
  </si>
  <si>
    <t>Alternariosi della patata_Alternaria porrii</t>
  </si>
  <si>
    <t>patata, pomodoro, cicoria, radicchio, dolcetta, rucola, melanzana</t>
  </si>
  <si>
    <t>patata</t>
  </si>
  <si>
    <t xml:space="preserve"> cicoria</t>
  </si>
  <si>
    <t xml:space="preserve"> radicchio</t>
  </si>
  <si>
    <t xml:space="preserve"> dolcetta</t>
  </si>
  <si>
    <t xml:space="preserve"> rucola</t>
  </si>
  <si>
    <t>Coleoptera</t>
  </si>
  <si>
    <t>Chrysomelidae</t>
  </si>
  <si>
    <t>Altica della bietola</t>
  </si>
  <si>
    <t>Chaetocnema tibialis</t>
  </si>
  <si>
    <t>Altica della bietola_Chaetocnema tibialis</t>
  </si>
  <si>
    <t>bietola, barbabietola da zuccherospinacio, cicoria, radicchio, dolcetta, rucola</t>
  </si>
  <si>
    <t>bietola</t>
  </si>
  <si>
    <t xml:space="preserve"> barbabietola da zuccherospinacio</t>
  </si>
  <si>
    <t>Altiche del carciofo e del cardo</t>
  </si>
  <si>
    <t>Sphaeroderma rubidum</t>
  </si>
  <si>
    <t>Altiche del carciofo e del cardo_Sphaeroderma rubidum</t>
  </si>
  <si>
    <t>Sphaeroderma testaceum</t>
  </si>
  <si>
    <t>Altiche del carciofo e del cardo_Sphaeroderma testaceum</t>
  </si>
  <si>
    <t>Curculionidae</t>
  </si>
  <si>
    <t>Antonomo del melo</t>
  </si>
  <si>
    <t>Anthonomus pomorum</t>
  </si>
  <si>
    <t>Antonomo del melo_Anthonomus pomorum</t>
  </si>
  <si>
    <t>melo, pero, lampone, rosacee spontanee ,crataegus spp.</t>
  </si>
  <si>
    <t xml:space="preserve"> lampone</t>
  </si>
  <si>
    <t xml:space="preserve"> rosacee spontanee </t>
  </si>
  <si>
    <t>crataegus spp.</t>
  </si>
  <si>
    <t>Glomerellales</t>
  </si>
  <si>
    <t>Glomerellaceae</t>
  </si>
  <si>
    <t>Antracnosi</t>
  </si>
  <si>
    <t>Colletotrichum dematium f.sp spinaciae</t>
  </si>
  <si>
    <t>Antracnosi_Colletotrichum dematium f.sp spinaciae</t>
  </si>
  <si>
    <t>cicoria</t>
  </si>
  <si>
    <t>Colletotrichum orbiculare</t>
  </si>
  <si>
    <t>Antracnosi_Colletotrichum orbiculare</t>
  </si>
  <si>
    <t>Incertae sedis</t>
  </si>
  <si>
    <t>Antracnosi del cece</t>
  </si>
  <si>
    <t>Ascochyta rabiei</t>
  </si>
  <si>
    <t>Antracnosi del cece_Ascochyta rabiei</t>
  </si>
  <si>
    <t>cece</t>
  </si>
  <si>
    <t>Antracnosi della cipolla</t>
  </si>
  <si>
    <t>Colletotrichum dematium v. circinans</t>
  </si>
  <si>
    <t>Antracnosi della cipolla_Colletotrichum dematium v. circinans</t>
  </si>
  <si>
    <t>cipolla</t>
  </si>
  <si>
    <t>Diaspididae</t>
  </si>
  <si>
    <t xml:space="preserve">Aonidiella perniciosa, cocciniglia di san Josè </t>
  </si>
  <si>
    <t>Quadraspidiotus perniciosus</t>
  </si>
  <si>
    <t>Aonidiella perniciosa, cocciniglia di san Josè _Quadraspidiotus perniciosus</t>
  </si>
  <si>
    <t>melo, susino, prugno, pesco, ciliegio, ribes a grappoli, ribes nero.</t>
  </si>
  <si>
    <t xml:space="preserve"> susino</t>
  </si>
  <si>
    <t xml:space="preserve"> prugno</t>
  </si>
  <si>
    <t xml:space="preserve"> pesco</t>
  </si>
  <si>
    <t xml:space="preserve"> ciliegio</t>
  </si>
  <si>
    <t xml:space="preserve"> ribes a grappoli</t>
  </si>
  <si>
    <t xml:space="preserve"> ribes nero.</t>
  </si>
  <si>
    <t>Apion del carciofo</t>
  </si>
  <si>
    <t>Apion carduorum</t>
  </si>
  <si>
    <t>Apion del carciofo_Apion carduorum</t>
  </si>
  <si>
    <t>Apion del trifoglio</t>
  </si>
  <si>
    <t xml:space="preserve">Apion apricans </t>
  </si>
  <si>
    <t xml:space="preserve">Apion del trifoglio_Apion apricans </t>
  </si>
  <si>
    <t>leguminose foraggere,erba medica,trifoglio</t>
  </si>
  <si>
    <t>leguminose foraggere</t>
  </si>
  <si>
    <t>erba medica</t>
  </si>
  <si>
    <t>trifoglio</t>
  </si>
  <si>
    <t>Criptofagidae</t>
  </si>
  <si>
    <t>Atomaria</t>
  </si>
  <si>
    <t>Atomaria linearis</t>
  </si>
  <si>
    <t>Atomaria_Atomaria linearis</t>
  </si>
  <si>
    <t>avvizzimento delle foglie della bietol</t>
  </si>
  <si>
    <t>Phoma betae</t>
  </si>
  <si>
    <t>avvizzimento delle foglie della bietol_Phoma betae</t>
  </si>
  <si>
    <t>bietola, florovivaisti, barbabietola</t>
  </si>
  <si>
    <t xml:space="preserve"> florovivaisti</t>
  </si>
  <si>
    <t xml:space="preserve"> barbabietola</t>
  </si>
  <si>
    <t>Balanino</t>
  </si>
  <si>
    <t>Balaninus nucum</t>
  </si>
  <si>
    <t>Balanino_Balaninus nucum</t>
  </si>
  <si>
    <t>oliveti, vite, frutteti ,pesco, mandorlo, colture orticole ,fragola, patate, colture ornamentali ,rododendro, azalea, alloro, ginepro, agrifoglio, noccioleti, castagneti, mais</t>
  </si>
  <si>
    <t>oliveti</t>
  </si>
  <si>
    <t xml:space="preserve"> patate</t>
  </si>
  <si>
    <t>rododendro</t>
  </si>
  <si>
    <t xml:space="preserve"> azalea</t>
  </si>
  <si>
    <t xml:space="preserve"> alloro</t>
  </si>
  <si>
    <t xml:space="preserve"> ginepro</t>
  </si>
  <si>
    <t xml:space="preserve"> agrifoglio</t>
  </si>
  <si>
    <t xml:space="preserve"> noccioleti</t>
  </si>
  <si>
    <t xml:space="preserve"> castagneti</t>
  </si>
  <si>
    <t>Balanino delle castagne</t>
  </si>
  <si>
    <t xml:space="preserve">Curculio elephas </t>
  </si>
  <si>
    <t xml:space="preserve">Balanino delle castagne_Curculio elephas </t>
  </si>
  <si>
    <t>Balanino delle nocciole</t>
  </si>
  <si>
    <t>Curculio nucum</t>
  </si>
  <si>
    <t>Balanino delle nocciole_Curculio nucum</t>
  </si>
  <si>
    <t>Enterobacteriales</t>
  </si>
  <si>
    <t>Enterobacteriaceae</t>
  </si>
  <si>
    <t>Batteriosi della cicoria</t>
  </si>
  <si>
    <t>Erwinia carotovora</t>
  </si>
  <si>
    <t>Batteriosi della cicoria_Erwinia carotovora</t>
  </si>
  <si>
    <t>cicoria, lattuga</t>
  </si>
  <si>
    <t xml:space="preserve"> lattuga</t>
  </si>
  <si>
    <t>Pseudomonadales</t>
  </si>
  <si>
    <t>Pseudomonadaceae</t>
  </si>
  <si>
    <t>Pseudomonas cichorii</t>
  </si>
  <si>
    <t>Batteriosi della cicoria_Pseudomonas cichorii</t>
  </si>
  <si>
    <t>Taphrinales</t>
  </si>
  <si>
    <t>Taphrinaceae</t>
  </si>
  <si>
    <t>Bolla</t>
  </si>
  <si>
    <t>Taphrina deformans</t>
  </si>
  <si>
    <t>Bolla_Taphrina deformans</t>
  </si>
  <si>
    <t>Lepidoptera</t>
  </si>
  <si>
    <t>Limantridae</t>
  </si>
  <si>
    <t>Bombice antico</t>
  </si>
  <si>
    <t xml:space="preserve">Orgyia antiqua </t>
  </si>
  <si>
    <t xml:space="preserve">Bombice antico_Orgyia antiqua </t>
  </si>
  <si>
    <t>melo, pero, drupacee, latifoglie forestali ed ornamentali</t>
  </si>
  <si>
    <t xml:space="preserve"> drupacee</t>
  </si>
  <si>
    <t xml:space="preserve"> latifoglie forestali ed ornamentali</t>
  </si>
  <si>
    <t>Bombice del salice</t>
  </si>
  <si>
    <t xml:space="preserve">Leucoma salicis </t>
  </si>
  <si>
    <t xml:space="preserve">Bombice del salice_Leucoma salicis </t>
  </si>
  <si>
    <t>Bostrichidae</t>
  </si>
  <si>
    <t>Bostrichi della vite</t>
  </si>
  <si>
    <t>Sinoxylon perforans Schrank</t>
  </si>
  <si>
    <t>Bostrichi della vite_Sinoxylon perforans Schrank</t>
  </si>
  <si>
    <t>vite, fruttiferi, olivo, castagno, noce, aceri, querce ed altre.</t>
  </si>
  <si>
    <t>vite</t>
  </si>
  <si>
    <t xml:space="preserve"> fruttiferi</t>
  </si>
  <si>
    <t xml:space="preserve"> olivo</t>
  </si>
  <si>
    <t xml:space="preserve"> castagno</t>
  </si>
  <si>
    <t xml:space="preserve"> noce</t>
  </si>
  <si>
    <t xml:space="preserve"> aceri</t>
  </si>
  <si>
    <t xml:space="preserve"> querce ed altre.</t>
  </si>
  <si>
    <t>Sinoxylon sexdentatum</t>
  </si>
  <si>
    <t>Bostrichi della vite_Sinoxylon sexdentatum</t>
  </si>
  <si>
    <t>Bostrico o Cappuccino del grano</t>
  </si>
  <si>
    <t>Rhizopertha dominica</t>
  </si>
  <si>
    <t>Bostrico o Cappuccino del grano_Rhizopertha dominica</t>
  </si>
  <si>
    <t>cereali, fabaceae</t>
  </si>
  <si>
    <t xml:space="preserve"> fabaceae</t>
  </si>
  <si>
    <t>Leotiomycetes</t>
  </si>
  <si>
    <t>Sclerotiniaceae</t>
  </si>
  <si>
    <t>Botrite della Cipolla</t>
  </si>
  <si>
    <t>Botrytis squamosa</t>
  </si>
  <si>
    <t>Botrite della Cipolla_Botrytis squamosa</t>
  </si>
  <si>
    <t>Helotiales</t>
  </si>
  <si>
    <t>Botrite, marciume grigio, muffa grigia</t>
  </si>
  <si>
    <t>Botrytis cinerea</t>
  </si>
  <si>
    <t>Botrite, marciume grigio, muffa grigia_Botrytis cinerea</t>
  </si>
  <si>
    <t>fagiolino, fagiolo, vite</t>
  </si>
  <si>
    <t>fagiolino</t>
  </si>
  <si>
    <t>Magnaporthales</t>
  </si>
  <si>
    <t>Magnaporthaceae</t>
  </si>
  <si>
    <t>Brusone del riso</t>
  </si>
  <si>
    <t>Magnaporthe grisea (=Pyrycularia oryzae)</t>
  </si>
  <si>
    <t>Brusone del riso_Magnaporthe grisea (=Pyrycularia oryzae)</t>
  </si>
  <si>
    <t>riso</t>
  </si>
  <si>
    <t>Tortricidae</t>
  </si>
  <si>
    <t>Cacecia dei fruttiferi, Ricamatrici</t>
  </si>
  <si>
    <t>Archips podanus</t>
  </si>
  <si>
    <t>Cacecia dei fruttiferi, Ricamatrici_Archips podanus</t>
  </si>
  <si>
    <t>melo, pero, drupacee, vite, fragola, latifoglie forestali,ornamentali</t>
  </si>
  <si>
    <t xml:space="preserve"> latifoglie forestali</t>
  </si>
  <si>
    <t>ornamentali</t>
  </si>
  <si>
    <t>Calandra o Punteruolo del grano</t>
  </si>
  <si>
    <t>Sitophilus granarius</t>
  </si>
  <si>
    <t>Calandra o Punteruolo del grano_Sitophilus granarius</t>
  </si>
  <si>
    <t>Miridae</t>
  </si>
  <si>
    <t>Calocoride, Miride dei fruttiferi</t>
  </si>
  <si>
    <t xml:space="preserve">Calocoris norvegicus     </t>
  </si>
  <si>
    <t xml:space="preserve">Calocoride, Miride dei fruttiferi_Calocoris norvegicus     </t>
  </si>
  <si>
    <t>Oomycetes</t>
  </si>
  <si>
    <t>Pythiaceae</t>
  </si>
  <si>
    <t>Cancrena pedale</t>
  </si>
  <si>
    <t>Phytophthora capsici</t>
  </si>
  <si>
    <t>Cancrena pedale_Phytophthora capsici</t>
  </si>
  <si>
    <t>melanzana, pomodoro, peperone</t>
  </si>
  <si>
    <t>melanzana</t>
  </si>
  <si>
    <t>Cancro batterico</t>
  </si>
  <si>
    <t>Pseudomonas syringae pv. Actinidiae</t>
  </si>
  <si>
    <t>Cancro batterico_Pseudomonas syringae pv. Actinidiae</t>
  </si>
  <si>
    <t>kiwi</t>
  </si>
  <si>
    <t>Buprestidae</t>
  </si>
  <si>
    <t>Capnodio</t>
  </si>
  <si>
    <t xml:space="preserve">Capnodis tenebrionis </t>
  </si>
  <si>
    <t xml:space="preserve">Capnodio_Capnodis tenebrionis </t>
  </si>
  <si>
    <t>drupacee,pomacee, vigneti, colture ornamentali, vivai</t>
  </si>
  <si>
    <t>drupacee</t>
  </si>
  <si>
    <t>pomacee</t>
  </si>
  <si>
    <t xml:space="preserve"> vigneti</t>
  </si>
  <si>
    <t>Capua</t>
  </si>
  <si>
    <t>Adoxophyes reticulana (= orana)</t>
  </si>
  <si>
    <t>Capua_Adoxophyes reticulana (= orana)</t>
  </si>
  <si>
    <t>melo, pero, drupacee, latifoglie forestali</t>
  </si>
  <si>
    <t>Ustilaginales</t>
  </si>
  <si>
    <t>Ustilaginaceae</t>
  </si>
  <si>
    <t>Carbone</t>
  </si>
  <si>
    <t>Ustilago tritici</t>
  </si>
  <si>
    <t>Carbone_Ustilago tritici</t>
  </si>
  <si>
    <t>Grano tenero, Grano duro, Orzo</t>
  </si>
  <si>
    <t>Urocystidiales</t>
  </si>
  <si>
    <t>Urocystidaceae</t>
  </si>
  <si>
    <t>Carbone della cipolla</t>
  </si>
  <si>
    <t>Urocystis (=Tuburcinia) cepulae</t>
  </si>
  <si>
    <t>Carbone della cipolla_Urocystis (=Tuburcinia) cepulae</t>
  </si>
  <si>
    <t>Tilletiales</t>
  </si>
  <si>
    <t>Tilletiaceae</t>
  </si>
  <si>
    <t>Carie parziale del grano</t>
  </si>
  <si>
    <t>Tilletia tritici</t>
  </si>
  <si>
    <t>Carie parziale del grano_Tilletia tritici</t>
  </si>
  <si>
    <t>Lepidoptera Paysandisia archon; Tortricidae: Cydia pomonella; Nottuidae)</t>
  </si>
  <si>
    <t>Carpocaspa</t>
  </si>
  <si>
    <t xml:space="preserve">Cydia pomonella </t>
  </si>
  <si>
    <t xml:space="preserve">Carpocaspa_Cydia pomonella </t>
  </si>
  <si>
    <t>noce, melo, pero, vite, colture ornamentali, vivai, alcune drupacee</t>
  </si>
  <si>
    <t xml:space="preserve"> alcune drupacee</t>
  </si>
  <si>
    <t>Cassida del carciofo</t>
  </si>
  <si>
    <t xml:space="preserve">Cassida deflorata </t>
  </si>
  <si>
    <t xml:space="preserve">Cassida del carciofo_Cassida deflorata </t>
  </si>
  <si>
    <t>Cassida della bietola</t>
  </si>
  <si>
    <t>Cassida vittata</t>
  </si>
  <si>
    <t>Cassida della bietola_Cassida vittata</t>
  </si>
  <si>
    <t>barbabietola da zucchero, chenopodiaceae</t>
  </si>
  <si>
    <t xml:space="preserve"> chenopodiaceae</t>
  </si>
  <si>
    <t>Orthoptera</t>
  </si>
  <si>
    <t>Acrididae</t>
  </si>
  <si>
    <t>Cavalletta dei prati o Grillastro italico</t>
  </si>
  <si>
    <t>Calliptamus italicus</t>
  </si>
  <si>
    <t>Cavalletta dei prati o Grillastro italico_Calliptamus italicus</t>
  </si>
  <si>
    <t>leguminose foraggere,erba medica,trifoglio, colture ortive,industriali, vivai</t>
  </si>
  <si>
    <t xml:space="preserve"> colture ortive</t>
  </si>
  <si>
    <t>industriali</t>
  </si>
  <si>
    <t>Pieridae</t>
  </si>
  <si>
    <t>Cavolaia</t>
  </si>
  <si>
    <t>Pieris brassicae</t>
  </si>
  <si>
    <t>Cavolaia_Pieris brassicae</t>
  </si>
  <si>
    <t>cavolfiore, cruciferae</t>
  </si>
  <si>
    <t>cavolfiore</t>
  </si>
  <si>
    <t xml:space="preserve"> cruciferae</t>
  </si>
  <si>
    <t>Diptera</t>
  </si>
  <si>
    <t>Cecidomidae</t>
  </si>
  <si>
    <t>Cecidomia dei frutti del pero</t>
  </si>
  <si>
    <t>Contarina pyrivora</t>
  </si>
  <si>
    <t>Cecidomia dei frutti del pero_Contarina pyrivora</t>
  </si>
  <si>
    <t>pero</t>
  </si>
  <si>
    <t>Cecidomia del cavolo</t>
  </si>
  <si>
    <t xml:space="preserve">Contarinia nasturtii </t>
  </si>
  <si>
    <t xml:space="preserve">Cecidomia del cavolo_Contarinia nasturtii </t>
  </si>
  <si>
    <t>broccoletto, cavolo rapa, cavolino di Bruxelles, cavolo cappuccio, cavolfiore, verza, colza, senape</t>
  </si>
  <si>
    <t>broccoletto</t>
  </si>
  <si>
    <t xml:space="preserve"> cavolo rapa</t>
  </si>
  <si>
    <t xml:space="preserve"> cavolino di Bruxelles</t>
  </si>
  <si>
    <t xml:space="preserve"> cavolo cappuccio</t>
  </si>
  <si>
    <t xml:space="preserve"> cavolfiore</t>
  </si>
  <si>
    <t xml:space="preserve"> verza</t>
  </si>
  <si>
    <t xml:space="preserve"> colza</t>
  </si>
  <si>
    <t xml:space="preserve"> senape</t>
  </si>
  <si>
    <t>Cecidomia della vite</t>
  </si>
  <si>
    <t>Dichelomyia oenophila</t>
  </si>
  <si>
    <t>Cecidomia della vite_Dichelomyia oenophila</t>
  </si>
  <si>
    <t xml:space="preserve">Cecidomia fogliare del pero </t>
  </si>
  <si>
    <t>Dasyneura pyri</t>
  </si>
  <si>
    <t>Cecidomia fogliare del pero _Dasyneura pyri</t>
  </si>
  <si>
    <t>Lionetidae</t>
  </si>
  <si>
    <t>Cemiostoma del melo</t>
  </si>
  <si>
    <t xml:space="preserve">Leucoptera malifoliella </t>
  </si>
  <si>
    <t xml:space="preserve">Cemiostoma del melo_Leucoptera malifoliella </t>
  </si>
  <si>
    <t>Capnodiales</t>
  </si>
  <si>
    <t>Mycosphaerellaceae</t>
  </si>
  <si>
    <t>Cercospora, cercosporiosi</t>
  </si>
  <si>
    <t>Cercospora beticola</t>
  </si>
  <si>
    <t>Cercospora, cercosporiosi_Cercospora beticola</t>
  </si>
  <si>
    <t>bietola, cicoria, radicchio, dolcetta, rucola</t>
  </si>
  <si>
    <t>Cercospora longissima</t>
  </si>
  <si>
    <t>Cercospora, cercosporiosi_Cercospora longissima</t>
  </si>
  <si>
    <t>Cicoria</t>
  </si>
  <si>
    <t>Coccidae</t>
  </si>
  <si>
    <t>Ceroplaste del fico o cocciniglia del fico</t>
  </si>
  <si>
    <t>Ceroplastes rusci</t>
  </si>
  <si>
    <t>Ceroplaste del fico o cocciniglia del fico_Ceroplastes rusci</t>
  </si>
  <si>
    <t>fico, agrumi, olivo, pioppo, corbezzolo, gelso, vite,</t>
  </si>
  <si>
    <t>fico</t>
  </si>
  <si>
    <t xml:space="preserve"> pioppo</t>
  </si>
  <si>
    <t xml:space="preserve"> corbezzolo</t>
  </si>
  <si>
    <t xml:space="preserve"> gelso</t>
  </si>
  <si>
    <t>Ceroplaste del Giappone</t>
  </si>
  <si>
    <t>Ceroplastes japonicus</t>
  </si>
  <si>
    <t>Ceroplaste del Giappone_Ceroplastes japonicus</t>
  </si>
  <si>
    <t>Ceroplaste o cocciniglia elmetto degli agrumi</t>
  </si>
  <si>
    <t>Ceroplastes sinensis</t>
  </si>
  <si>
    <t>Ceroplaste o cocciniglia elmetto degli agrumi_Ceroplastes sinensis</t>
  </si>
  <si>
    <t>Ceroplasti o cocciniglie elmetto della Florida</t>
  </si>
  <si>
    <t>Ceroplastes floridensis</t>
  </si>
  <si>
    <t>Ceroplasti o cocciniglie elmetto della Florida_Ceroplastes floridensis</t>
  </si>
  <si>
    <t>Membracidae</t>
  </si>
  <si>
    <t>Cicadella bufalo</t>
  </si>
  <si>
    <t>Stictocephala bisonia</t>
  </si>
  <si>
    <t>Cicadella bufalo_Stictocephala bisonia</t>
  </si>
  <si>
    <t>vite, melo, pero</t>
  </si>
  <si>
    <t>Cicadellidae</t>
  </si>
  <si>
    <t>Cicalina della Flavescenza dorata</t>
  </si>
  <si>
    <t xml:space="preserve">Scaphoideus titanus </t>
  </si>
  <si>
    <t xml:space="preserve">Cicalina della Flavescenza dorata_Scaphoideus titanus </t>
  </si>
  <si>
    <t>Cicalina della rosa</t>
  </si>
  <si>
    <t>Edwardsiana (Typholocyba) rosae</t>
  </si>
  <si>
    <t>Cicalina della rosa_Edwardsiana (Typholocyba) rosae</t>
  </si>
  <si>
    <t>melo, pero, rovo, nocciolo</t>
  </si>
  <si>
    <t xml:space="preserve"> rovo</t>
  </si>
  <si>
    <t xml:space="preserve"> nocciolo</t>
  </si>
  <si>
    <t>Cicalina gialla</t>
  </si>
  <si>
    <t>Zygina rhamni</t>
  </si>
  <si>
    <t>Cicalina gialla_Zygina rhamni</t>
  </si>
  <si>
    <t>vite, rovo, latifoglie forestali</t>
  </si>
  <si>
    <t>Cicalina verde</t>
  </si>
  <si>
    <t>Empoasca vitis  </t>
  </si>
  <si>
    <t>Cicalina verde_Empoasca vitis  </t>
  </si>
  <si>
    <t xml:space="preserve">Cicalina verde degli agrumi </t>
  </si>
  <si>
    <t>Empoasca decedens</t>
  </si>
  <si>
    <t>Cicalina verde degli agrumi _Empoasca decedens</t>
  </si>
  <si>
    <t>agrumi, mandorlo, pesco, vite, patata, bietola</t>
  </si>
  <si>
    <t>Empoasca decipiens</t>
  </si>
  <si>
    <t>Cicalina verde degli agrumi _Empoasca decipiens</t>
  </si>
  <si>
    <t>Cixiidae</t>
  </si>
  <si>
    <t>Cicalina vettrice del Legno nero</t>
  </si>
  <si>
    <t>Hyalestes obsoletus</t>
  </si>
  <si>
    <t>Cicalina vettrice del Legno nero_Hyalestes obsoletus</t>
  </si>
  <si>
    <t>Cidia o Verme delle castagne</t>
  </si>
  <si>
    <t>Cydia splendana  </t>
  </si>
  <si>
    <t>Cidia o Verme delle castagne_Cydia splendana  </t>
  </si>
  <si>
    <t>castagno, noce</t>
  </si>
  <si>
    <t>Pentatomidae</t>
  </si>
  <si>
    <t xml:space="preserve">Cimice asiatica </t>
  </si>
  <si>
    <t>Halyomorpha halys</t>
  </si>
  <si>
    <t>Cimice asiatica _Halyomorpha halys</t>
  </si>
  <si>
    <t>melo, pero, pesco, nettarine, ciliegio, susino, ortaggi, vite, fagiolino, floreali,ornamentali</t>
  </si>
  <si>
    <t xml:space="preserve"> nettarine</t>
  </si>
  <si>
    <t xml:space="preserve"> ortaggi</t>
  </si>
  <si>
    <t xml:space="preserve"> floreali</t>
  </si>
  <si>
    <t xml:space="preserve">Cimice dei cavolfiori </t>
  </si>
  <si>
    <t>Eurydema ventrale</t>
  </si>
  <si>
    <t>Cimice dei cavolfiori _Eurydema ventrale</t>
  </si>
  <si>
    <t>cavolfiore,altre cruciferae</t>
  </si>
  <si>
    <t>altre cruciferae</t>
  </si>
  <si>
    <t>Cimice del frumento</t>
  </si>
  <si>
    <t>Aelia rostrata</t>
  </si>
  <si>
    <t>Cimice del frumento_Aelia rostrata</t>
  </si>
  <si>
    <t>frumento, altre graminacee, ortive, patata ed altre.</t>
  </si>
  <si>
    <t>frumento</t>
  </si>
  <si>
    <t xml:space="preserve"> altre graminacee</t>
  </si>
  <si>
    <t xml:space="preserve"> ortive</t>
  </si>
  <si>
    <t xml:space="preserve"> patata ed altre.</t>
  </si>
  <si>
    <t>Coreidae</t>
  </si>
  <si>
    <t>Cimice del nocciolo</t>
  </si>
  <si>
    <t>Gonocerus acuteangulatus</t>
  </si>
  <si>
    <t>Cimice del nocciolo_Gonocerus acuteangulatus</t>
  </si>
  <si>
    <t>Cimice verde</t>
  </si>
  <si>
    <t xml:space="preserve">Nezara viridula </t>
  </si>
  <si>
    <t xml:space="preserve">Cimice verde_Nezara viridula </t>
  </si>
  <si>
    <t>soia, pomodoro, nocciolo, bietola</t>
  </si>
  <si>
    <t>soia</t>
  </si>
  <si>
    <t>cimice verde, momó verde</t>
  </si>
  <si>
    <t>Palomena prasina</t>
  </si>
  <si>
    <t>cimice verde, momó verde_Palomena prasina</t>
  </si>
  <si>
    <t>Tingidae</t>
  </si>
  <si>
    <t xml:space="preserve">Cimicetta del mandorlo </t>
  </si>
  <si>
    <t xml:space="preserve">Monosteira unicostata </t>
  </si>
  <si>
    <t xml:space="preserve">Cimicetta del mandorlo _Monosteira unicostata </t>
  </si>
  <si>
    <t>ciliegio, mandorlo, pioppo</t>
  </si>
  <si>
    <t>Cimicetta verde degli agrumi</t>
  </si>
  <si>
    <t>Calocoris trivialis</t>
  </si>
  <si>
    <t>Cimicetta verde degli agrumi_Calocoris trivialis</t>
  </si>
  <si>
    <t>agrumi ,clementine, mandarino, pompelmo,</t>
  </si>
  <si>
    <t>clementine</t>
  </si>
  <si>
    <t xml:space="preserve"> mandarino</t>
  </si>
  <si>
    <t xml:space="preserve"> pompelmo</t>
  </si>
  <si>
    <t xml:space="preserve">Hymenoptera </t>
  </si>
  <si>
    <t>Cynipidae</t>
  </si>
  <si>
    <t>Cinipide galligeno del castagno</t>
  </si>
  <si>
    <t>Dryocosmus kuriphilus</t>
  </si>
  <si>
    <t>Cinipide galligeno del castagno_Dryocosmus kuriphilus</t>
  </si>
  <si>
    <t>castagneti</t>
  </si>
  <si>
    <t>Cleono della bietola</t>
  </si>
  <si>
    <t>Conorhynchus mendicus</t>
  </si>
  <si>
    <t>Cleono della bietola_Conorhynchus mendicus</t>
  </si>
  <si>
    <t>barbabietola</t>
  </si>
  <si>
    <t>Coccinglia a virgola degli agrumi (</t>
  </si>
  <si>
    <t>Mytilococcus beckii</t>
  </si>
  <si>
    <t>Coccinglia a virgola degli agrumi (_Mytilococcus beckii</t>
  </si>
  <si>
    <t>Coccinglia bassa degli agrumi</t>
  </si>
  <si>
    <t>Coccus hesperidum</t>
  </si>
  <si>
    <t>Coccinglia bassa degli agrumi_Coccus hesperidum</t>
  </si>
  <si>
    <t>Cocciniglia</t>
  </si>
  <si>
    <t>Chloropulvinaria floccifera</t>
  </si>
  <si>
    <t>Cocciniglia_Chloropulvinaria floccifera</t>
  </si>
  <si>
    <t>Cocciniglia asiatica degli agrumi</t>
  </si>
  <si>
    <t>Unaspis yanonensis</t>
  </si>
  <si>
    <t>Cocciniglia asiatica degli agrumi_Unaspis yanonensis</t>
  </si>
  <si>
    <t>Cocciniglia bassa grigia degli agrumi</t>
  </si>
  <si>
    <t>Coccus  pseudomagnoliarium</t>
  </si>
  <si>
    <t>Cocciniglia bassa grigia degli agrumi_Coccus  pseudomagnoliarium</t>
  </si>
  <si>
    <t>Coccus Pseudomagnoliarum</t>
  </si>
  <si>
    <t>Cocciniglia bassa grigia degli agrumi_Coccus Pseudomagnoliarum</t>
  </si>
  <si>
    <t xml:space="preserve">Cocciniglia bianca degli agrumi </t>
  </si>
  <si>
    <t>Aspidiotus hederae</t>
  </si>
  <si>
    <t>Cocciniglia bianca degli agrumi _Aspidiotus hederae</t>
  </si>
  <si>
    <t xml:space="preserve">agrumi, olivo, ornamentali ,Edera, Aucuba, Oleandro, Mimosa, Agave, Pittosporo, Palme,  asparago, </t>
  </si>
  <si>
    <t xml:space="preserve"> ornamentali </t>
  </si>
  <si>
    <t>Edera</t>
  </si>
  <si>
    <t xml:space="preserve"> Aucuba</t>
  </si>
  <si>
    <t xml:space="preserve"> Oleandro</t>
  </si>
  <si>
    <t xml:space="preserve"> Mimosa</t>
  </si>
  <si>
    <t xml:space="preserve"> Agave</t>
  </si>
  <si>
    <t xml:space="preserve"> Pittosporo</t>
  </si>
  <si>
    <t xml:space="preserve"> Palme</t>
  </si>
  <si>
    <t xml:space="preserve">  asparago</t>
  </si>
  <si>
    <t xml:space="preserve"> </t>
  </si>
  <si>
    <t>Cocciniglia bianca del limone</t>
  </si>
  <si>
    <t>Aspidiotus nerii</t>
  </si>
  <si>
    <t>Cocciniglia bianca del limone_Aspidiotus nerii</t>
  </si>
  <si>
    <t>agrumi, olivo, agrumi, carrubo, gelso</t>
  </si>
  <si>
    <t xml:space="preserve"> carrubo</t>
  </si>
  <si>
    <t>Cocciniglia bianca del pesco</t>
  </si>
  <si>
    <t>Pseudaulacaspis (=Diaspis) pentagona</t>
  </si>
  <si>
    <t>Cocciniglia bianca del pesco_Pseudaulacaspis (=Diaspis) pentagona</t>
  </si>
  <si>
    <t>pesco, ciliegio, mandorlo, susino, albicocco, pomacee, actinidia, noce, gelso</t>
  </si>
  <si>
    <t xml:space="preserve"> pomacee</t>
  </si>
  <si>
    <t xml:space="preserve"> actinidia</t>
  </si>
  <si>
    <t>Omoptera</t>
  </si>
  <si>
    <t>Pseudaulacaspis pentagona</t>
  </si>
  <si>
    <t>Cocciniglia bianca del pesco_Pseudaulacaspis pentagona</t>
  </si>
  <si>
    <t>Pesco, Ciliegio, Mandorlo, Susino, Albicocco, Pomacee, Actinidia, Noce, Gelso</t>
  </si>
  <si>
    <t>Pesco</t>
  </si>
  <si>
    <t xml:space="preserve"> Ciliegio</t>
  </si>
  <si>
    <t xml:space="preserve"> Mandorlo</t>
  </si>
  <si>
    <t xml:space="preserve"> Susino</t>
  </si>
  <si>
    <t xml:space="preserve"> Albicocco</t>
  </si>
  <si>
    <t xml:space="preserve"> Pomacee</t>
  </si>
  <si>
    <t xml:space="preserve"> Actinidia</t>
  </si>
  <si>
    <t xml:space="preserve"> Noce</t>
  </si>
  <si>
    <t xml:space="preserve"> Gelso</t>
  </si>
  <si>
    <t>Cocciniglia biancarossa degli agrumi</t>
  </si>
  <si>
    <t>Chrysomphalus dictyospermi</t>
  </si>
  <si>
    <t>Cocciniglia biancarossa degli agrumi_Chrysomphalus dictyospermi</t>
  </si>
  <si>
    <t>olivo, agrumi, fico, avocado</t>
  </si>
  <si>
    <t>olivo</t>
  </si>
  <si>
    <t xml:space="preserve"> avocado</t>
  </si>
  <si>
    <t>Pseudococcideae</t>
  </si>
  <si>
    <t>Cocciniglia cotonosa del pino</t>
  </si>
  <si>
    <t>Crisicoccus pini</t>
  </si>
  <si>
    <t>Cocciniglia cotonosa del pino_Crisicoccus pini</t>
  </si>
  <si>
    <t>pino marittimo,pino domestico</t>
  </si>
  <si>
    <t>pino marittimo</t>
  </si>
  <si>
    <t>pino domestico</t>
  </si>
  <si>
    <t>Cocciniglia cotonosa dell'olivo o Filippia</t>
  </si>
  <si>
    <t xml:space="preserve">Lichtensia viburni </t>
  </si>
  <si>
    <t xml:space="preserve">Cocciniglia cotonosa dell'olivo o Filippia_Lichtensia viburni </t>
  </si>
  <si>
    <t>Cocciniglia del corniolo</t>
  </si>
  <si>
    <t xml:space="preserve">Eulecanium corni </t>
  </si>
  <si>
    <t xml:space="preserve">Cocciniglia del corniolo_Eulecanium corni </t>
  </si>
  <si>
    <t>kaki,  vite, susino, ribes, soia, barbabietola</t>
  </si>
  <si>
    <t>kaki</t>
  </si>
  <si>
    <t xml:space="preserve">  vite</t>
  </si>
  <si>
    <t xml:space="preserve"> ribes</t>
  </si>
  <si>
    <t xml:space="preserve"> soia</t>
  </si>
  <si>
    <t>Cocciniglia del nocciolo</t>
  </si>
  <si>
    <t xml:space="preserve">Eulecanium coryli </t>
  </si>
  <si>
    <t xml:space="preserve">Cocciniglia del nocciolo_Eulecanium coryli </t>
  </si>
  <si>
    <t>nocciolo, pomacee, susino, albicocco, rosa, latifoglie forestali ,Tiglio, Olmo, Acero, Carpino,</t>
  </si>
  <si>
    <t xml:space="preserve"> rosa</t>
  </si>
  <si>
    <t xml:space="preserve"> latifoglie forestali </t>
  </si>
  <si>
    <t>Tiglio</t>
  </si>
  <si>
    <t xml:space="preserve"> Olmo</t>
  </si>
  <si>
    <t xml:space="preserve"> Acero</t>
  </si>
  <si>
    <t xml:space="preserve"> Carpino</t>
  </si>
  <si>
    <t>Cocciniglia farinosa, Cotonello degli agrumi</t>
  </si>
  <si>
    <t>Planococcus citri</t>
  </si>
  <si>
    <t>Cocciniglia farinosa, Cotonello degli agrumi_Planococcus citri</t>
  </si>
  <si>
    <t>agrumi, kaki, fico, vite</t>
  </si>
  <si>
    <t>RHYNCHOTA</t>
  </si>
  <si>
    <t>Cocciniglia grigia degli agrumi</t>
  </si>
  <si>
    <t>Parlatoria pergandei</t>
  </si>
  <si>
    <t>Cocciniglia grigia degli agrumi_Parlatoria pergandei</t>
  </si>
  <si>
    <t>Cocciniglia mezzo grano di pepe</t>
  </si>
  <si>
    <t>Saissetia oleae</t>
  </si>
  <si>
    <t>Cocciniglia mezzo grano di pepe_Saissetia oleae</t>
  </si>
  <si>
    <t xml:space="preserve">agrumi, olivo, ornamentali ,Oleandro, Pittosporo, Evonimo, Palme, </t>
  </si>
  <si>
    <t>Oleandro</t>
  </si>
  <si>
    <t xml:space="preserve"> Evonimo</t>
  </si>
  <si>
    <t>Cocciniglia mitilococco</t>
  </si>
  <si>
    <t>Mytilococcus ulmi</t>
  </si>
  <si>
    <t>Cocciniglia mitilococco_Mytilococcus ulmi</t>
  </si>
  <si>
    <t>Cocciniglia rossa forte degli agrumi</t>
  </si>
  <si>
    <t xml:space="preserve">Aonidiella aurantii </t>
  </si>
  <si>
    <t xml:space="preserve">Cocciniglia rossa forte degli agrumi_Aonidiella aurantii </t>
  </si>
  <si>
    <t>mandorlo, pero, prugno, carrubo, agrumi</t>
  </si>
  <si>
    <t>mandorlo</t>
  </si>
  <si>
    <t>Cocciniglia serpetta</t>
  </si>
  <si>
    <t>Mytilococcus glowerii</t>
  </si>
  <si>
    <t>Cocciniglia serpetta_Mytilococcus glowerii</t>
  </si>
  <si>
    <t>Scarabeidae</t>
  </si>
  <si>
    <t>Coleottero giapponese</t>
  </si>
  <si>
    <t xml:space="preserve">Popillia Japonica </t>
  </si>
  <si>
    <t xml:space="preserve">Coleottero giapponese_Popillia Japonica </t>
  </si>
  <si>
    <t>polifaga: lberi da frutto ,pomacee, drupacee, vite, nocciolo, piccoli frutti, essenze forestali ,tiglio, noce nero, acero, faggio, betulla, ontano, colture di pieno campo ,mais, soia, erba medica, ortive ,espomodoro, fagiolo, asparago, zucchino,ornamentali ,esrosa, dalia,</t>
  </si>
  <si>
    <t xml:space="preserve">polifaga: lberi da frutto </t>
  </si>
  <si>
    <t xml:space="preserve"> piccoli frutti</t>
  </si>
  <si>
    <t xml:space="preserve"> essenze forestali </t>
  </si>
  <si>
    <t>tiglio</t>
  </si>
  <si>
    <t xml:space="preserve"> noce nero</t>
  </si>
  <si>
    <t xml:space="preserve"> acero</t>
  </si>
  <si>
    <t xml:space="preserve"> faggio</t>
  </si>
  <si>
    <t xml:space="preserve"> betulla</t>
  </si>
  <si>
    <t xml:space="preserve"> ontano</t>
  </si>
  <si>
    <t xml:space="preserve"> colture di pieno campo </t>
  </si>
  <si>
    <t>mais</t>
  </si>
  <si>
    <t xml:space="preserve"> ortive </t>
  </si>
  <si>
    <t xml:space="preserve"> asparago</t>
  </si>
  <si>
    <t xml:space="preserve"> zucchino</t>
  </si>
  <si>
    <t xml:space="preserve">ornamentali </t>
  </si>
  <si>
    <t>rosa</t>
  </si>
  <si>
    <t xml:space="preserve"> dalia</t>
  </si>
  <si>
    <t>Burkholderiales</t>
  </si>
  <si>
    <t>Comamonadaceae</t>
  </si>
  <si>
    <t>Acidovorax valerianellae</t>
  </si>
  <si>
    <t>Comamonadaceae_Acidovorax valerianellae</t>
  </si>
  <si>
    <t>valerianella</t>
  </si>
  <si>
    <t>Cossidae</t>
  </si>
  <si>
    <t>Cosside dell'asparago</t>
  </si>
  <si>
    <t xml:space="preserve">Ipopta caestrum               </t>
  </si>
  <si>
    <t xml:space="preserve">Cosside dell'asparago_Ipopta caestrum               </t>
  </si>
  <si>
    <t>asparago</t>
  </si>
  <si>
    <t>Pseudococcidae</t>
  </si>
  <si>
    <t>Cotonello del kaki</t>
  </si>
  <si>
    <t>Pseudococcus affinis</t>
  </si>
  <si>
    <t>Cotonello del kaki_Pseudococcus affinis</t>
  </si>
  <si>
    <t>vite, kaki, fico d'india, agrumi, colture ornamentali.</t>
  </si>
  <si>
    <t xml:space="preserve"> fico d'india</t>
  </si>
  <si>
    <t xml:space="preserve"> colture ornamentali.</t>
  </si>
  <si>
    <t>Psillidae</t>
  </si>
  <si>
    <t>Cotonello dell'olivo</t>
  </si>
  <si>
    <t xml:space="preserve">Euphyllura olivina </t>
  </si>
  <si>
    <t xml:space="preserve">Cotonello dell'olivo_Euphyllura olivina </t>
  </si>
  <si>
    <t>Cotonello longiraggiato delle serre, cotonello longispin</t>
  </si>
  <si>
    <t>Pseudococcus longispinus</t>
  </si>
  <si>
    <t>Cotonello longiraggiato delle serre, cotonello longispin_Pseudococcus longispinus</t>
  </si>
  <si>
    <t>agrumi, vite, colture ornamentali</t>
  </si>
  <si>
    <t>Criocera dell'asparago</t>
  </si>
  <si>
    <t>Crioceris asparagi</t>
  </si>
  <si>
    <t>Criocera dell'asparago_Crioceris asparagi</t>
  </si>
  <si>
    <t>Crisomela del pioppo</t>
  </si>
  <si>
    <t>Chrysomela populi</t>
  </si>
  <si>
    <t>Crisomela del pioppo_Chrysomela populi</t>
  </si>
  <si>
    <t>pioppo, salice.</t>
  </si>
  <si>
    <t xml:space="preserve"> salice.</t>
  </si>
  <si>
    <t>Crisomela della medica</t>
  </si>
  <si>
    <t>Gonioctena (=Phytodecta) fornicata</t>
  </si>
  <si>
    <t>Crisomela della medica_Gonioctena (=Phytodecta) fornicata</t>
  </si>
  <si>
    <t>erba medica, altre leguminose foraggere.</t>
  </si>
  <si>
    <t xml:space="preserve"> altre leguminose foraggere.</t>
  </si>
  <si>
    <t>Crisomela dell'erba medica</t>
  </si>
  <si>
    <t>Phytodecta fornicata</t>
  </si>
  <si>
    <t>Crisomela dell'erba medica_Phytodecta fornicata</t>
  </si>
  <si>
    <t>leguminose foraggere ,erba medica, trifoglio,</t>
  </si>
  <si>
    <t xml:space="preserve">leguminose foraggere </t>
  </si>
  <si>
    <t xml:space="preserve"> trifoglio</t>
  </si>
  <si>
    <t>Oecoforidae</t>
  </si>
  <si>
    <t>Depressaria del carciofo</t>
  </si>
  <si>
    <t>Depressaria erinaceella</t>
  </si>
  <si>
    <t>Depressaria del carciofo_Depressaria erinaceella</t>
  </si>
  <si>
    <t xml:space="preserve">Diabrotica del mais </t>
  </si>
  <si>
    <t>Diabrotica virgifera virgifera</t>
  </si>
  <si>
    <t>Diabrotica del mais _Diabrotica virgifera virgifera</t>
  </si>
  <si>
    <t>Dorifora della patata</t>
  </si>
  <si>
    <t>Leptinotarsa decemlineata</t>
  </si>
  <si>
    <t>Dorifora della patata_Leptinotarsa decemlineata</t>
  </si>
  <si>
    <t>patata, pomodoro, melanzana</t>
  </si>
  <si>
    <t>Pyralidae</t>
  </si>
  <si>
    <t>Efestia</t>
  </si>
  <si>
    <t>Ephestia unicolorella woodiella</t>
  </si>
  <si>
    <t>Efestia_Ephestia unicolorella woodiella</t>
  </si>
  <si>
    <t>Elateridae</t>
  </si>
  <si>
    <t>Elateridi</t>
  </si>
  <si>
    <t>Agriotes spp.</t>
  </si>
  <si>
    <t>Elateridi_Agriotes spp.</t>
  </si>
  <si>
    <t xml:space="preserve">barbabietola da zucchero, cicoria, radicchio, dolcetta, rucola, cucurbitaceae, pomodoro, bietola,  colture ortive, foraggere ,erba medica, </t>
  </si>
  <si>
    <t xml:space="preserve">  colture ortive</t>
  </si>
  <si>
    <t xml:space="preserve"> foraggere </t>
  </si>
  <si>
    <t>Elmintosporiosi</t>
  </si>
  <si>
    <t>Dreschlera oryzae</t>
  </si>
  <si>
    <t>Elmintosporiosi_Dreschlera oryzae</t>
  </si>
  <si>
    <t xml:space="preserve">Pleosporales </t>
  </si>
  <si>
    <t xml:space="preserve">Elmintosporiosi </t>
  </si>
  <si>
    <t xml:space="preserve">Helminthosporium turcicum </t>
  </si>
  <si>
    <t xml:space="preserve">Elmintosporiosi _Helminthosporium turcicum </t>
  </si>
  <si>
    <t>Nitidulidae</t>
  </si>
  <si>
    <t>Epurea</t>
  </si>
  <si>
    <t>Epuraea luteola</t>
  </si>
  <si>
    <t>Epurea_Epuraea luteola</t>
  </si>
  <si>
    <t>Eriofide del nocciolo, acaro delle gemme del nocciolo.</t>
  </si>
  <si>
    <t>Phytoptus avellanae</t>
  </si>
  <si>
    <t>Eriofide del nocciolo, acaro delle gemme del nocciolo._Phytoptus avellanae</t>
  </si>
  <si>
    <t xml:space="preserve">nocciolo, soia, mais </t>
  </si>
  <si>
    <t xml:space="preserve"> mais </t>
  </si>
  <si>
    <t>Eriofide dell'acariosi della vite</t>
  </si>
  <si>
    <t>Calepitrimerus vitis</t>
  </si>
  <si>
    <t>Eriofide dell'acariosi della vite_Calepitrimerus vitis</t>
  </si>
  <si>
    <t>Eriofide dell'erinosi della vite</t>
  </si>
  <si>
    <t xml:space="preserve">Colomerus vitis </t>
  </si>
  <si>
    <t xml:space="preserve">Eriofide dell'erinosi della vite_Colomerus vitis </t>
  </si>
  <si>
    <t>Eulia dei fruttiferi e della vite</t>
  </si>
  <si>
    <t>Argyrotaenia pulchellana(=ljungiana)</t>
  </si>
  <si>
    <t>Eulia dei fruttiferi e della vite_Argyrotaenia pulchellana(=ljungiana)</t>
  </si>
  <si>
    <t>vite, fragola, melo, pero, vite, actinidia, drupacee</t>
  </si>
  <si>
    <t>Euprottide</t>
  </si>
  <si>
    <t>Euproctis chrysorrhoea</t>
  </si>
  <si>
    <t>Euprottide_Euproctis chrysorrhoea</t>
  </si>
  <si>
    <t>latifoglie forestali ,Tiglio, Quercia, Carpino, Acero, Pioppo, rosacee ornamentali, fruttiferi</t>
  </si>
  <si>
    <t xml:space="preserve">latifoglie forestali </t>
  </si>
  <si>
    <t xml:space="preserve"> Quercia</t>
  </si>
  <si>
    <t xml:space="preserve"> Pioppo</t>
  </si>
  <si>
    <t xml:space="preserve"> rosacee ornamentali</t>
  </si>
  <si>
    <t>Geometridae</t>
  </si>
  <si>
    <t>Falena brumale</t>
  </si>
  <si>
    <t xml:space="preserve">Operophthera brumata </t>
  </si>
  <si>
    <t xml:space="preserve">Falena brumale_Operophthera brumata </t>
  </si>
  <si>
    <t>albicocco, susino, ciliegio, pesco, melo, latifoglie ornamentali</t>
  </si>
  <si>
    <t>albicocco</t>
  </si>
  <si>
    <t xml:space="preserve"> latifoglie ornamentali</t>
  </si>
  <si>
    <t xml:space="preserve">Crambidae </t>
  </si>
  <si>
    <t>Falena europea del pepe</t>
  </si>
  <si>
    <t>Duponchelia fovealis</t>
  </si>
  <si>
    <t>Falena europea del pepe_Duponchelia fovealis</t>
  </si>
  <si>
    <t>colture in serra, colture orticole: fragola, peperone melone, cocomero</t>
  </si>
  <si>
    <t>colture in serra</t>
  </si>
  <si>
    <t xml:space="preserve"> colture orticole: fragola</t>
  </si>
  <si>
    <t xml:space="preserve"> peperone melone</t>
  </si>
  <si>
    <t>Phoridae</t>
  </si>
  <si>
    <t>Fillominatrice del cece</t>
  </si>
  <si>
    <t xml:space="preserve"> Metopina ciceri</t>
  </si>
  <si>
    <t>Fillominatrice del cece_ Metopina ciceri</t>
  </si>
  <si>
    <t>Cece</t>
  </si>
  <si>
    <t xml:space="preserve"> Megaselia preacuta</t>
  </si>
  <si>
    <t>Fillominatrice del cece_ Megaselia preacuta</t>
  </si>
  <si>
    <t>Phylloxeridae</t>
  </si>
  <si>
    <t>Fillossera della vite</t>
  </si>
  <si>
    <t xml:space="preserve">Viteus vitifoliae </t>
  </si>
  <si>
    <t xml:space="preserve">Fillossera della vite_Viteus vitifoliae </t>
  </si>
  <si>
    <t>Flavescenza dorata, moria della vite</t>
  </si>
  <si>
    <t>FD</t>
  </si>
  <si>
    <t>Flavescenza dorata, moria della vite_FD</t>
  </si>
  <si>
    <t>Scolitidae</t>
  </si>
  <si>
    <t>Fleotribo</t>
  </si>
  <si>
    <t xml:space="preserve">Phloeotribus scarabaeoides </t>
  </si>
  <si>
    <t xml:space="preserve">Fleotribo_Phloeotribus scarabaeoides </t>
  </si>
  <si>
    <t>olivo, frassino, lillà</t>
  </si>
  <si>
    <t xml:space="preserve"> frassino</t>
  </si>
  <si>
    <t xml:space="preserve"> lillà</t>
  </si>
  <si>
    <t>Formicidae</t>
  </si>
  <si>
    <t>formica argentina</t>
  </si>
  <si>
    <t>Iridomyrmex humilis</t>
  </si>
  <si>
    <t>formica argentina_Iridomyrmex humilis</t>
  </si>
  <si>
    <t>Thysanoptera</t>
  </si>
  <si>
    <t xml:space="preserve">Thripidae </t>
  </si>
  <si>
    <t>Frankliniella</t>
  </si>
  <si>
    <t>Frankliniella occidentalis</t>
  </si>
  <si>
    <t>Frankliniella_Frankliniella occidentalis</t>
  </si>
  <si>
    <t>agrumi, pomacee, pesco, susino, vite, colture in serra,orticole ,cavolo, cicoria, lattuga, melanzana, radicchio, dolcetta, rucola, cetriolo, peperone, fragola, melanzana, pomodoro, cipolla, patata, zucchino, colture ornamentali.</t>
  </si>
  <si>
    <t xml:space="preserve"> colture in serra</t>
  </si>
  <si>
    <t xml:space="preserve">orticole </t>
  </si>
  <si>
    <t>cavolo</t>
  </si>
  <si>
    <t xml:space="preserve"> cipolla</t>
  </si>
  <si>
    <t>Hypocreales</t>
  </si>
  <si>
    <t>Tuberculariaceae</t>
  </si>
  <si>
    <t>Fusariosi</t>
  </si>
  <si>
    <t>Fusarium fujikuroi</t>
  </si>
  <si>
    <t>Fusariosi_Fusarium fujikuroi</t>
  </si>
  <si>
    <t>Fusarium verticillioides</t>
  </si>
  <si>
    <t>Fusariosi_Fusarium verticillioides</t>
  </si>
  <si>
    <t>Fusariosi della Cipolla, Tracheofusariosi della cipolla</t>
  </si>
  <si>
    <t>Fusarium oxysporum f. sp. cepae</t>
  </si>
  <si>
    <t>Fusariosi della Cipolla, Tracheofusariosi della cipolla_Fusarium oxysporum f. sp. cepae</t>
  </si>
  <si>
    <t>Fusariosi della spiga</t>
  </si>
  <si>
    <t>Fusarium graminearum</t>
  </si>
  <si>
    <t>Fusariosi della spiga_Fusarium graminearum</t>
  </si>
  <si>
    <t>grano tenero, grano duro, orzo, avena</t>
  </si>
  <si>
    <t>Fusariosi della spiga, Marciume rosa invernale</t>
  </si>
  <si>
    <t>Fusarium avenaceum</t>
  </si>
  <si>
    <t>Fusariosi della spiga, Marciume rosa invernale_Fusarium avenaceum</t>
  </si>
  <si>
    <t>grano tenero, grano duro, avena,</t>
  </si>
  <si>
    <t>Fusarium culmorum</t>
  </si>
  <si>
    <t>Fusariosi della spiga, Marciume rosa invernale_Fusarium culmorum</t>
  </si>
  <si>
    <t>grano tenero, grano duro</t>
  </si>
  <si>
    <t>Fusarium poeae</t>
  </si>
  <si>
    <t>Fusariosi della spiga, Marciume rosa invernale_Fusarium poeae</t>
  </si>
  <si>
    <t>orzo</t>
  </si>
  <si>
    <t>Fusarium pseudograminearum</t>
  </si>
  <si>
    <t>Fusariosi della spiga, Marciume rosa invernale_Fusarium pseudograminearum</t>
  </si>
  <si>
    <t>Fusarium tricinctum</t>
  </si>
  <si>
    <t>Fusariosi della spiga, Marciume rosa invernale_Fusarium tricinctum</t>
  </si>
  <si>
    <t>orzo, mais, avena</t>
  </si>
  <si>
    <t>Fusariosi dell'Asparago</t>
  </si>
  <si>
    <t>Fusarium oxysporum f. sp. asparagi</t>
  </si>
  <si>
    <t>Fusariosi dell'Asparago_Fusarium oxysporum f. sp. asparagi</t>
  </si>
  <si>
    <t>Gemmaiola del pioppo</t>
  </si>
  <si>
    <t>Gypsonoma aceriana</t>
  </si>
  <si>
    <t>Gemmaiola del pioppo_Gypsonoma aceriana</t>
  </si>
  <si>
    <t>Gommosi o marciume del colletto</t>
  </si>
  <si>
    <t>Phytophthora citrophthora</t>
  </si>
  <si>
    <t>Gommosi o marciume del colletto_Phytophthora citrophthora</t>
  </si>
  <si>
    <t>Grillastro o Cavalletta crociata</t>
  </si>
  <si>
    <t>Dociostaurus maroccanus</t>
  </si>
  <si>
    <t>Grillastro o Cavalletta crociata_Dociostaurus maroccanus</t>
  </si>
  <si>
    <t>leguminose foraggere ,erba medica,trifoglio, colture ortive,industriali, vivai</t>
  </si>
  <si>
    <t>Gryllotalpidae</t>
  </si>
  <si>
    <t>Grillotalpa</t>
  </si>
  <si>
    <t>Gryllotalpa gryllotalpa</t>
  </si>
  <si>
    <t>Grillotalpa_Gryllotalpa gryllotalpa</t>
  </si>
  <si>
    <t>fagiolo, fagiolino, pisello, fragola, pomodoro</t>
  </si>
  <si>
    <t>fagiolo</t>
  </si>
  <si>
    <t>Hemiberlesia</t>
  </si>
  <si>
    <t>Hemiberlesia rapax</t>
  </si>
  <si>
    <t>Hemiberlesia_Hemiberlesia rapax</t>
  </si>
  <si>
    <t>agrumi, mirto</t>
  </si>
  <si>
    <t xml:space="preserve"> mirto</t>
  </si>
  <si>
    <t xml:space="preserve">Iceria o cocciniglia cotonosa degli agrumi </t>
  </si>
  <si>
    <t>Icerya purchasi</t>
  </si>
  <si>
    <t>Iceria o cocciniglia cotonosa degli agrumi _Icerya purchasi</t>
  </si>
  <si>
    <t>agrumi, colture orticole,floricole, colture in serra</t>
  </si>
  <si>
    <t>floricole</t>
  </si>
  <si>
    <t>Arctidae</t>
  </si>
  <si>
    <t xml:space="preserve">Ifantria americana </t>
  </si>
  <si>
    <t xml:space="preserve">Hyphantria cunea </t>
  </si>
  <si>
    <t xml:space="preserve">Ifantria americana _Hyphantria cunea </t>
  </si>
  <si>
    <t xml:space="preserve">pomacee, drupacee, vite, noce </t>
  </si>
  <si>
    <t xml:space="preserve"> noce </t>
  </si>
  <si>
    <t>Iponomeutidae</t>
  </si>
  <si>
    <t>Iponomeuta o Ragna del Melo</t>
  </si>
  <si>
    <t xml:space="preserve">Hyponomeuta malinellus </t>
  </si>
  <si>
    <t xml:space="preserve">Iponomeuta o Ragna del Melo_Hyponomeuta malinellus </t>
  </si>
  <si>
    <t>melo, rosaceae</t>
  </si>
  <si>
    <t xml:space="preserve"> rosaceae</t>
  </si>
  <si>
    <t>Lema del frumento</t>
  </si>
  <si>
    <t>Lema melanopa</t>
  </si>
  <si>
    <t>Lema del frumento_Lema melanopa</t>
  </si>
  <si>
    <t>frumento, avena, orzo, segale.</t>
  </si>
  <si>
    <t xml:space="preserve"> segale.</t>
  </si>
  <si>
    <t>Oulema melanopa</t>
  </si>
  <si>
    <t>Lema del frumento_Oulema melanopa</t>
  </si>
  <si>
    <t>grano tenero, grano duro, orzo, segala, avena</t>
  </si>
  <si>
    <t xml:space="preserve"> segala</t>
  </si>
  <si>
    <t xml:space="preserve">Limantria o bombice dispari </t>
  </si>
  <si>
    <t>Lymantria dispar (Limantria dispari)</t>
  </si>
  <si>
    <t>Limantria o bombice dispari _Lymantria dispar (Limantria dispari)</t>
  </si>
  <si>
    <t>melo, latifoglie, conifere</t>
  </si>
  <si>
    <t xml:space="preserve"> latifoglie</t>
  </si>
  <si>
    <t xml:space="preserve"> conifere</t>
  </si>
  <si>
    <t>Gracillaridae</t>
  </si>
  <si>
    <t>Litocollete del melo</t>
  </si>
  <si>
    <t>Phyllonorycter (=Lithocolletis) blancardella</t>
  </si>
  <si>
    <t>Litocollete del melo_Phyllonorycter (=Lithocolletis) blancardella</t>
  </si>
  <si>
    <t>melo, pero, drupacee</t>
  </si>
  <si>
    <t>Papilionidae</t>
  </si>
  <si>
    <t xml:space="preserve">Macaone </t>
  </si>
  <si>
    <t>Papilio machaon</t>
  </si>
  <si>
    <t>Macaone _Papilio machaon</t>
  </si>
  <si>
    <t>finocchio, carota, prezzemolo, ruta.</t>
  </si>
  <si>
    <t>finocchio</t>
  </si>
  <si>
    <t xml:space="preserve"> carota</t>
  </si>
  <si>
    <t xml:space="preserve"> prezzemolo</t>
  </si>
  <si>
    <t xml:space="preserve"> ruta.</t>
  </si>
  <si>
    <t>Scarabaeidae</t>
  </si>
  <si>
    <t>Maggiolino</t>
  </si>
  <si>
    <t>Melolontha melolontha</t>
  </si>
  <si>
    <t>Maggiolino_Melolontha melolontha</t>
  </si>
  <si>
    <t>oliveti, vite, frutteti ,pesco, mandorlo, colture orticole ,fragola, patate, colture ornamentali ,rododendro, azalea, alloro, ginepro, agrifoglio, noccioleti, castagneti, noce, mais</t>
  </si>
  <si>
    <t>Erysiphales</t>
  </si>
  <si>
    <t xml:space="preserve"> Erysiphaceae</t>
  </si>
  <si>
    <t xml:space="preserve">Mal bianco dei cereali </t>
  </si>
  <si>
    <t>Blumeria (=Erysiphe) graminis</t>
  </si>
  <si>
    <t>Mal bianco dei cereali _Blumeria (=Erysiphe) graminis</t>
  </si>
  <si>
    <t>grano tenero, grano duro, orzo, segale, avena</t>
  </si>
  <si>
    <t>Mal bianco della bieta</t>
  </si>
  <si>
    <t>Erysiphe betae</t>
  </si>
  <si>
    <t>Mal bianco della bieta_Erysiphe betae</t>
  </si>
  <si>
    <t>Mal bianco della cicoria</t>
  </si>
  <si>
    <t>Erysiphe cichoracearum</t>
  </si>
  <si>
    <t>Mal bianco della cicoria_Erysiphe cichoracearum</t>
  </si>
  <si>
    <t>cicoria, radicchio, dolcetta, rucola</t>
  </si>
  <si>
    <t>Sclerotinaceae</t>
  </si>
  <si>
    <t>Mal dello sclerozio</t>
  </si>
  <si>
    <t xml:space="preserve">Sclerotium cepivorum </t>
  </si>
  <si>
    <t xml:space="preserve">Mal dello sclerozio_Sclerotium cepivorum </t>
  </si>
  <si>
    <t>cipolla, aglio, porro</t>
  </si>
  <si>
    <t xml:space="preserve"> aglio</t>
  </si>
  <si>
    <t xml:space="preserve"> porro</t>
  </si>
  <si>
    <t xml:space="preserve"> Sordariomycetes</t>
  </si>
  <si>
    <t>Valsaceae</t>
  </si>
  <si>
    <t xml:space="preserve">Mal dello stacco </t>
  </si>
  <si>
    <t>Cytospora corylicola</t>
  </si>
  <si>
    <t>Mal dello stacco _Cytospora corylicola</t>
  </si>
  <si>
    <t>Mal secco</t>
  </si>
  <si>
    <t>Phoma tracheiphila</t>
  </si>
  <si>
    <t>Mal secco_Phoma tracheiphila</t>
  </si>
  <si>
    <t>agrumi ,limone,</t>
  </si>
  <si>
    <t>Cantharellales</t>
  </si>
  <si>
    <t>Ceratobasidiaceae</t>
  </si>
  <si>
    <t>mal vinato</t>
  </si>
  <si>
    <t>Rhizoctonia violacea (=Helicobasidium purpureum)</t>
  </si>
  <si>
    <t>mal vinato_Rhizoctonia violacea (=Helicobasidium purpureum)</t>
  </si>
  <si>
    <t>asparago, bietola</t>
  </si>
  <si>
    <t>Noctuidae</t>
  </si>
  <si>
    <t>Mamestra, Nottua del cavolfiore</t>
  </si>
  <si>
    <t>Mamestra brassicae</t>
  </si>
  <si>
    <t>Mamestra, Nottua del cavolfiore_Mamestra brassicae</t>
  </si>
  <si>
    <t xml:space="preserve">fagiolo, fagiolino, pisello, cavolfiore, barbabietola da zucchero, bietola, pomodoro, peperone, patata, girasole, tabacco, cereali ,mais, colture ornamentali, pomacee </t>
  </si>
  <si>
    <t xml:space="preserve"> cereali </t>
  </si>
  <si>
    <t xml:space="preserve"> pomacee </t>
  </si>
  <si>
    <t>Marciume basale</t>
  </si>
  <si>
    <t>Sclerotinia minor</t>
  </si>
  <si>
    <t>Marciume basale_Sclerotinia minor</t>
  </si>
  <si>
    <t>Sclerotinia sclerotiorum</t>
  </si>
  <si>
    <t>Marciume basale_Sclerotinia sclerotiorum</t>
  </si>
  <si>
    <t>Eurotiales</t>
  </si>
  <si>
    <t>Trichocomaceae</t>
  </si>
  <si>
    <t>Marciume dei bulbi</t>
  </si>
  <si>
    <t>Penicillium expansum</t>
  </si>
  <si>
    <t>Marciume dei bulbi_Penicillium expansum</t>
  </si>
  <si>
    <t>cipolla, carota</t>
  </si>
  <si>
    <t>marciume del colletto e delle piantine</t>
  </si>
  <si>
    <t>Rhizoctonia solani</t>
  </si>
  <si>
    <t>marciume del colletto e delle piantine_Rhizoctonia solani</t>
  </si>
  <si>
    <t>lattuga, patata, pomodoro, cicoria, radicchio, dolcetta, rucola, melanzana</t>
  </si>
  <si>
    <t>lattuga</t>
  </si>
  <si>
    <t>Marciume nero del Pomodoro</t>
  </si>
  <si>
    <t>Phoma destructiva</t>
  </si>
  <si>
    <t>Marciume nero del Pomodoro_Phoma destructiva</t>
  </si>
  <si>
    <t>Incerta sedis</t>
  </si>
  <si>
    <t xml:space="preserve">Marciume rosa delle radici
</t>
  </si>
  <si>
    <t>Pyrenochaeta terrestris</t>
  </si>
  <si>
    <t>Marciume rosa delle radici
_Pyrenochaeta terrestris</t>
  </si>
  <si>
    <t>Piraustidae</t>
  </si>
  <si>
    <t>Margaronia</t>
  </si>
  <si>
    <t>Palpita unionalis</t>
  </si>
  <si>
    <t>Margaronia_Palpita unionalis</t>
  </si>
  <si>
    <t>Flatidae</t>
  </si>
  <si>
    <t>Metcalfa</t>
  </si>
  <si>
    <t>Metcalfa pruinosa</t>
  </si>
  <si>
    <t>Metcalfa_Metcalfa pruinosa</t>
  </si>
  <si>
    <t>kaki, vite, agrumi, frutteti, melo, pomacee,  drupacee, noce</t>
  </si>
  <si>
    <t xml:space="preserve"> frutteti</t>
  </si>
  <si>
    <t xml:space="preserve">  drupacee</t>
  </si>
  <si>
    <t>Minatrice serpentina</t>
  </si>
  <si>
    <t>Phyllocnistis citrella</t>
  </si>
  <si>
    <t>Minatrice serpentina_Phyllocnistis citrella</t>
  </si>
  <si>
    <t>Agromyzidae</t>
  </si>
  <si>
    <t>Minatrici fogliari</t>
  </si>
  <si>
    <t>Liriomyza bryoniae</t>
  </si>
  <si>
    <t>Minatrici fogliari_Liriomyza bryoniae</t>
  </si>
  <si>
    <t>pomodoro in serra</t>
  </si>
  <si>
    <t>Liriomyza cicerina</t>
  </si>
  <si>
    <t>Minatrici fogliari_Liriomyza cicerina</t>
  </si>
  <si>
    <t>cece, ononis</t>
  </si>
  <si>
    <t xml:space="preserve"> ononis</t>
  </si>
  <si>
    <t>Liriomyza huidobrensis</t>
  </si>
  <si>
    <t>Minatrici fogliari_Liriomyza huidobrensis</t>
  </si>
  <si>
    <t>patata in serra, lattuga, cicoria, radicchio, dolcetta, rucola</t>
  </si>
  <si>
    <t>patata in serra</t>
  </si>
  <si>
    <t>Miride dei fruttiferi</t>
  </si>
  <si>
    <t>Calocoris fulvumaculatus</t>
  </si>
  <si>
    <t>Miride dei fruttiferi_Calocoris fulvumaculatus</t>
  </si>
  <si>
    <t>Pero, Melo, Drupacee, Agrumi</t>
  </si>
  <si>
    <t>Pero</t>
  </si>
  <si>
    <t xml:space="preserve"> Melo</t>
  </si>
  <si>
    <t xml:space="preserve"> Drupacee</t>
  </si>
  <si>
    <t xml:space="preserve"> Agrumi</t>
  </si>
  <si>
    <t xml:space="preserve">Miridi </t>
  </si>
  <si>
    <t>Lygus huidobrensis</t>
  </si>
  <si>
    <t>Miridi _Lygus huidobrensis</t>
  </si>
  <si>
    <t>Lygus rugulipennis e altre specie</t>
  </si>
  <si>
    <t>Miridi _Lygus rugulipennis e altre specie</t>
  </si>
  <si>
    <t>pesco, lattuga, bietola da costa, cicoria, indivia riccia,scarola, cetriolo, melanzana,zucchino</t>
  </si>
  <si>
    <t xml:space="preserve"> bietola da costa</t>
  </si>
  <si>
    <t xml:space="preserve"> indivia riccia</t>
  </si>
  <si>
    <t>scarola</t>
  </si>
  <si>
    <t>zucchino</t>
  </si>
  <si>
    <t>Slerotiniaceae</t>
  </si>
  <si>
    <t>Monilia</t>
  </si>
  <si>
    <t>Monilia fructicola</t>
  </si>
  <si>
    <t>Monilia_Monilia fructicola</t>
  </si>
  <si>
    <t>pesco, nettarine, albicocco</t>
  </si>
  <si>
    <t>Monilia fructigena</t>
  </si>
  <si>
    <t>Monilia_Monilia fructigena</t>
  </si>
  <si>
    <t>Monilia del pesco e drupacee</t>
  </si>
  <si>
    <t>Monilia (=Sclerotinia) laxa</t>
  </si>
  <si>
    <t>Monilia del pesco e drupacee_Monilia (=Sclerotinia) laxa</t>
  </si>
  <si>
    <t>pesco, nettarine, albicocco, susine</t>
  </si>
  <si>
    <t xml:space="preserve"> susine</t>
  </si>
  <si>
    <t>Moria del nocciolo</t>
  </si>
  <si>
    <t>Pseudomonas avellanae</t>
  </si>
  <si>
    <t>Moria del nocciolo_Pseudomonas avellanae</t>
  </si>
  <si>
    <t xml:space="preserve">  Pythiales</t>
  </si>
  <si>
    <t>moria delle piantine</t>
  </si>
  <si>
    <t>Pythium tracheiphilum</t>
  </si>
  <si>
    <t>moria delle piantine_Pythium tracheiphilum</t>
  </si>
  <si>
    <t>Mosca bianca del tabacco</t>
  </si>
  <si>
    <t>Bemisia tabaci</t>
  </si>
  <si>
    <t>Mosca bianca del tabacco_Bemisia tabaci</t>
  </si>
  <si>
    <t>colture in serra, tabacco, colture orticole ,solanacee, cucurbitacee,leguminose, agrumi, colture ortive ,solanacee, cucurbitacee, cavolo, cicoria, radicchio, dolcetta, rucola, colture floricole ed ornamentali ,gerani, crisantemi, stella di natale, gerbera, arbusti da fiore ed ornamentali.</t>
  </si>
  <si>
    <t>solanacee</t>
  </si>
  <si>
    <t xml:space="preserve"> cucurbitacee</t>
  </si>
  <si>
    <t>leguminose</t>
  </si>
  <si>
    <t xml:space="preserve"> colture ortive </t>
  </si>
  <si>
    <t xml:space="preserve"> cavolo</t>
  </si>
  <si>
    <t xml:space="preserve"> colture floricole ed ornamentali </t>
  </si>
  <si>
    <t>gerani</t>
  </si>
  <si>
    <t xml:space="preserve"> crisantemi</t>
  </si>
  <si>
    <t xml:space="preserve"> stella di natale</t>
  </si>
  <si>
    <t xml:space="preserve"> gerbera</t>
  </si>
  <si>
    <t xml:space="preserve"> arbusti da fiore ed ornamentali.</t>
  </si>
  <si>
    <t>Mosca bianca delle serre</t>
  </si>
  <si>
    <t>Trialeurodes vaporariorum</t>
  </si>
  <si>
    <t>Mosca bianca delle serre_Trialeurodes vaporariorum</t>
  </si>
  <si>
    <t>solanacee, cucurbitacee, leguminose, cetriolo, cavolo, cicoria, radicchio, dolcetta, rucola, melanzana, colture floricole ed ornamentali ,gerani, crisantemi, stella di natale, gerbera, arbusti da fiore ed ornamentali, colture in serra, tabacco, agrumi, fragola, soia, nocciolo</t>
  </si>
  <si>
    <t xml:space="preserve"> leguminose</t>
  </si>
  <si>
    <t xml:space="preserve"> arbusti da fiore ed ornamentali</t>
  </si>
  <si>
    <t>Antomidae</t>
  </si>
  <si>
    <t>Mosca dei semi</t>
  </si>
  <si>
    <t>Delia platura</t>
  </si>
  <si>
    <t>Mosca dei semi_Delia platura</t>
  </si>
  <si>
    <t>fagiolo, fagiolino, pisello, soia, cucurbitaceae, asparago</t>
  </si>
  <si>
    <t>Mosca del cavolfiore</t>
  </si>
  <si>
    <t>Delia radicum</t>
  </si>
  <si>
    <t>Mosca del cavolfiore_Delia radicum</t>
  </si>
  <si>
    <t>cavolfiore, rapanello, rapa ed altre Crucifere, leguminose.</t>
  </si>
  <si>
    <t xml:space="preserve"> rapanello</t>
  </si>
  <si>
    <t xml:space="preserve"> rapa ed altre Crucifere</t>
  </si>
  <si>
    <t xml:space="preserve"> leguminose.</t>
  </si>
  <si>
    <t>Mosca del sedano</t>
  </si>
  <si>
    <t>Liriomyza trifolii</t>
  </si>
  <si>
    <t>Mosca del sedano_Liriomyza trifolii</t>
  </si>
  <si>
    <t>pomodoro, pomodoro in serra, melanzana, peperone dolce, cicoria, lattuga, limone, colture ornamentali ,gerbera, chrysanthemum,</t>
  </si>
  <si>
    <t xml:space="preserve"> pomodoro in serra</t>
  </si>
  <si>
    <t xml:space="preserve"> peperone dolce</t>
  </si>
  <si>
    <t xml:space="preserve"> limone</t>
  </si>
  <si>
    <t>gerbera</t>
  </si>
  <si>
    <t xml:space="preserve"> chrysanthemum</t>
  </si>
  <si>
    <t>Antomiidae</t>
  </si>
  <si>
    <t>Mosca della bietola</t>
  </si>
  <si>
    <t>Pegomyia betae (Mosca della bietola)</t>
  </si>
  <si>
    <t>Mosca della bietola_Pegomyia betae (Mosca della bietola)</t>
  </si>
  <si>
    <t>barbabietola da zucchero, bietola</t>
  </si>
  <si>
    <t>Mosca della cipolla</t>
  </si>
  <si>
    <t>Delia antiqua</t>
  </si>
  <si>
    <t>Mosca della cipolla_Delia antiqua</t>
  </si>
  <si>
    <t>Tripetidae</t>
  </si>
  <si>
    <t>Mosca della frutta</t>
  </si>
  <si>
    <t>Ceratitis capitata</t>
  </si>
  <si>
    <t>Mosca della frutta_Ceratitis capitata</t>
  </si>
  <si>
    <t>agrumi, kaki, melo, drupacee, kaki, fico, actinidia.</t>
  </si>
  <si>
    <t xml:space="preserve"> actinidia.</t>
  </si>
  <si>
    <t>Tephritidae</t>
  </si>
  <si>
    <t>Mosca dell'asparago</t>
  </si>
  <si>
    <t xml:space="preserve">Platyparea poeciloptera       </t>
  </si>
  <si>
    <t xml:space="preserve">Mosca dell'asparago_Platyparea poeciloptera       </t>
  </si>
  <si>
    <t>Mosca delle ciliegie</t>
  </si>
  <si>
    <t>Rhagoletis cerasi</t>
  </si>
  <si>
    <t>Mosca delle ciliegie_Rhagoletis cerasi</t>
  </si>
  <si>
    <t xml:space="preserve">Mosca delle noci </t>
  </si>
  <si>
    <t>Rhagoletis completa</t>
  </si>
  <si>
    <t>Mosca delle noci _Rhagoletis completa</t>
  </si>
  <si>
    <t>Mosca dell'Olivo</t>
  </si>
  <si>
    <t>Bactrocera oleae</t>
  </si>
  <si>
    <t>Mosca dell'Olivo_Bactrocera oleae</t>
  </si>
  <si>
    <t>Mosca minatrice fogliare o Mosca del cardo</t>
  </si>
  <si>
    <t xml:space="preserve">Agromyza andalusiaca </t>
  </si>
  <si>
    <t xml:space="preserve">Mosca minatrice fogliare o Mosca del cardo_Agromyza andalusiaca </t>
  </si>
  <si>
    <t>Drosophilidae</t>
  </si>
  <si>
    <t>Moscerino dei piccoli frutti</t>
  </si>
  <si>
    <t>Drosophila suzukii</t>
  </si>
  <si>
    <t>Moscerino dei piccoli frutti_Drosophila suzukii</t>
  </si>
  <si>
    <t>ciliegio, lampone, mora di rovo, mirtillo, fragola, vite</t>
  </si>
  <si>
    <t xml:space="preserve"> mora di rovo</t>
  </si>
  <si>
    <t xml:space="preserve"> mirtillo</t>
  </si>
  <si>
    <t>Muffa azzurra</t>
  </si>
  <si>
    <t xml:space="preserve">Penicillium italicum </t>
  </si>
  <si>
    <t xml:space="preserve">Muffa azzurra_Penicillium italicum </t>
  </si>
  <si>
    <t>muffa grigia</t>
  </si>
  <si>
    <t>muffa grigia_Botrytis cinerea</t>
  </si>
  <si>
    <t>asparago, bietola, cicoria, lattuga, radicchio, dolcetta, rucola, melanzana</t>
  </si>
  <si>
    <t>Tylenchida</t>
  </si>
  <si>
    <t>Tylenchulidae</t>
  </si>
  <si>
    <t>Nematode degli agrumi</t>
  </si>
  <si>
    <t>Tylenchulus semipenetrans</t>
  </si>
  <si>
    <t>Nematode degli agrumi_Tylenchulus semipenetrans</t>
  </si>
  <si>
    <t>agrumi, vite, olivo</t>
  </si>
  <si>
    <t>Anguinidae</t>
  </si>
  <si>
    <t>Nematode degli steli e dei bulbi</t>
  </si>
  <si>
    <t>Ditylenchus dipsaci</t>
  </si>
  <si>
    <t>Nematode degli steli e dei bulbi_Ditylenchus dipsaci</t>
  </si>
  <si>
    <t>barbabietola, carota, avena, segale, erba medica, mais, orzo, grano, cipolla, porro, aglio, scalogno, pisello, fagiolo, patata, tabacco, spinacio, fragola, colture in serra, colture ornamentali ,Aster, Begonia, Gladiolo, Primula,</t>
  </si>
  <si>
    <t xml:space="preserve"> grano</t>
  </si>
  <si>
    <t xml:space="preserve"> scalogno</t>
  </si>
  <si>
    <t xml:space="preserve"> spinacio</t>
  </si>
  <si>
    <t>Aster</t>
  </si>
  <si>
    <t xml:space="preserve"> Begonia</t>
  </si>
  <si>
    <t xml:space="preserve"> Gladiolo</t>
  </si>
  <si>
    <t xml:space="preserve"> Primula</t>
  </si>
  <si>
    <t>Nematoda</t>
  </si>
  <si>
    <t>Pratylenchidae</t>
  </si>
  <si>
    <t xml:space="preserve">Nematode di Thorne delle lesioni radicali </t>
  </si>
  <si>
    <t>Pratylenchus thornei</t>
  </si>
  <si>
    <t>Nematode di Thorne delle lesioni radicali _Pratylenchus thornei</t>
  </si>
  <si>
    <t>Nematodi</t>
  </si>
  <si>
    <t xml:space="preserve">Pratylenchus sp. 
</t>
  </si>
  <si>
    <t xml:space="preserve">Nematodi_Pratylenchus sp. 
</t>
  </si>
  <si>
    <t>cicoria, radicchio, dolcetta, rucola, bietola</t>
  </si>
  <si>
    <t>Pratylenchus  clero</t>
  </si>
  <si>
    <t>Nematodi_Pratylenchus  clero</t>
  </si>
  <si>
    <t>Longidoridae</t>
  </si>
  <si>
    <t xml:space="preserve">Xiphinema sp. </t>
  </si>
  <si>
    <t xml:space="preserve">Nematodi_Xiphinema sp. </t>
  </si>
  <si>
    <t>Xiphinema index</t>
  </si>
  <si>
    <t>Nematodi_Xiphinema index</t>
  </si>
  <si>
    <t>vite, fico, gelso, rosa</t>
  </si>
  <si>
    <t>Heteroderidae</t>
  </si>
  <si>
    <t xml:space="preserve">Nematodi galligeni del terreno </t>
  </si>
  <si>
    <t>Meloidogyne incognita</t>
  </si>
  <si>
    <t>Nematodi galligeni del terreno _Meloidogyne incognita</t>
  </si>
  <si>
    <t>cipolla, anguria, cetriolo, lattuga, melanzana, melone, peperone, pomodoro, riso, zucca, zucchino, colture in serra</t>
  </si>
  <si>
    <t xml:space="preserve"> anguria</t>
  </si>
  <si>
    <t xml:space="preserve"> melone</t>
  </si>
  <si>
    <t xml:space="preserve"> zucca</t>
  </si>
  <si>
    <t>Stigmellidae</t>
  </si>
  <si>
    <t>Nepticula del melo</t>
  </si>
  <si>
    <t xml:space="preserve">Stigmella malella </t>
  </si>
  <si>
    <t xml:space="preserve">Nepticula del melo_Stigmella malella </t>
  </si>
  <si>
    <t>Nerume</t>
  </si>
  <si>
    <t>Alternaria alternata</t>
  </si>
  <si>
    <t>Nerume_Alternaria alternata</t>
  </si>
  <si>
    <t>Alternaria triticina</t>
  </si>
  <si>
    <t>Nerume_Alternaria triticina</t>
  </si>
  <si>
    <t>Cladosporiaceae</t>
  </si>
  <si>
    <t>Cladosporium herbarum</t>
  </si>
  <si>
    <t>Nerume_Cladosporium herbarum</t>
  </si>
  <si>
    <t>Epicoccum nigrum</t>
  </si>
  <si>
    <t>Nerume_Epicoccum nigrum</t>
  </si>
  <si>
    <t>Nottua</t>
  </si>
  <si>
    <t xml:space="preserve">Gortyna xanthenes </t>
  </si>
  <si>
    <t xml:space="preserve">Nottua_Gortyna xanthenes </t>
  </si>
  <si>
    <t>carciofo, fava</t>
  </si>
  <si>
    <t>Nottua a gamma d'argento</t>
  </si>
  <si>
    <t>Autographa gamma (=Plusia gamma)</t>
  </si>
  <si>
    <t>Nottua a gamma d'argento_Autographa gamma (=Plusia gamma)</t>
  </si>
  <si>
    <t>fagiolo, carciofo, girasole, cavolo, trifoglio, pisello, cardo</t>
  </si>
  <si>
    <t>Nottua dei seminati</t>
  </si>
  <si>
    <t>Agrotis ipsilon</t>
  </si>
  <si>
    <t>Nottua dei seminati_Agrotis ipsilon</t>
  </si>
  <si>
    <t>barbabietola da zucchero, erba medica, trifoglio, riso, sorgo, fragola, barbabietola, tabacco, pomodoro, patata, cereali, tabacco, mais, asparago, cipolla, lattuga, cicioria, pomodoro, aglio, porro</t>
  </si>
  <si>
    <t xml:space="preserve"> sorgo</t>
  </si>
  <si>
    <t xml:space="preserve"> cereali</t>
  </si>
  <si>
    <t xml:space="preserve"> cicioria</t>
  </si>
  <si>
    <t>Nottua del cotone</t>
  </si>
  <si>
    <t xml:space="preserve">Spodoptera littoralis </t>
  </si>
  <si>
    <t xml:space="preserve">Nottua del cotone_Spodoptera littoralis </t>
  </si>
  <si>
    <t>cotone, Solanacee ortive ,pomodoro, sedano, mais, floricole in genere</t>
  </si>
  <si>
    <t>cotone</t>
  </si>
  <si>
    <t xml:space="preserve"> Solanacee ortive </t>
  </si>
  <si>
    <t xml:space="preserve"> sedano</t>
  </si>
  <si>
    <t xml:space="preserve"> floricole in genere</t>
  </si>
  <si>
    <t>Nottua della soia</t>
  </si>
  <si>
    <t xml:space="preserve">Pyrrhia umbra </t>
  </si>
  <si>
    <t xml:space="preserve">Nottua della soia_Pyrrhia umbra </t>
  </si>
  <si>
    <t>rosa, pomodoro, tabacco, soia</t>
  </si>
  <si>
    <t>Nottua delle messi</t>
  </si>
  <si>
    <t>Agrotis segetum</t>
  </si>
  <si>
    <t>Nottua delle messi_Agrotis segetum</t>
  </si>
  <si>
    <t>barbabietola da zucchero, fragola, bietola, mais, ortive, aglio, porro, cipolla</t>
  </si>
  <si>
    <t>nottua gialla</t>
  </si>
  <si>
    <t>Helicoverpa armigera</t>
  </si>
  <si>
    <t>nottua gialla_Helicoverpa armigera</t>
  </si>
  <si>
    <t>sedano, fagiolino da mercato fresco</t>
  </si>
  <si>
    <t>sedano</t>
  </si>
  <si>
    <t xml:space="preserve"> fagiolino da mercato fresco</t>
  </si>
  <si>
    <t>Nottua gialla del pomodoro</t>
  </si>
  <si>
    <t xml:space="preserve">Heliothis armigera </t>
  </si>
  <si>
    <t xml:space="preserve">Nottua gialla del pomodoro_Heliothis armigera </t>
  </si>
  <si>
    <t>pomodoro,  colture ortive, floricole ornamentali</t>
  </si>
  <si>
    <t xml:space="preserve"> floricole ornamentali</t>
  </si>
  <si>
    <t>Nottua piccola</t>
  </si>
  <si>
    <t>Spodoptera exigua</t>
  </si>
  <si>
    <t>Nottua piccola_Spodoptera exigua</t>
  </si>
  <si>
    <t>colture orticole ,peperone, barbabietola da zucchero</t>
  </si>
  <si>
    <t>nottue</t>
  </si>
  <si>
    <t>Autographa gamma</t>
  </si>
  <si>
    <t>nottue_Autographa gamma</t>
  </si>
  <si>
    <t>sedano, bietola</t>
  </si>
  <si>
    <t>Erysiphaceae</t>
  </si>
  <si>
    <t>Oidio del carciofo</t>
  </si>
  <si>
    <t xml:space="preserve">Leveillula taurica f. sp. cynarae </t>
  </si>
  <si>
    <t xml:space="preserve">Oidio del carciofo_Leveillula taurica f. sp. cynarae </t>
  </si>
  <si>
    <t>Oidio delle Solanacee, Mal Bianco</t>
  </si>
  <si>
    <t xml:space="preserve">Leveillula taurica </t>
  </si>
  <si>
    <t xml:space="preserve">Oidio delle Solanacee, Mal Bianco_Leveillula taurica </t>
  </si>
  <si>
    <t>carciofo, melanzana, peperone, patata</t>
  </si>
  <si>
    <t>Oziorrinco</t>
  </si>
  <si>
    <t>Otiorhynchus armatus</t>
  </si>
  <si>
    <t>Oziorrinco_Otiorhynchus armatus</t>
  </si>
  <si>
    <t xml:space="preserve">Otiorhynchus cribricollis </t>
  </si>
  <si>
    <t xml:space="preserve">Oziorrinco_Otiorhynchus cribricollis </t>
  </si>
  <si>
    <t>agrumi, olivo, fragola, erba medica, pesco, mandorlo</t>
  </si>
  <si>
    <t>Otiorhynchus rugosostriatus</t>
  </si>
  <si>
    <t>Oziorrinco_Otiorhynchus rugosostriatus</t>
  </si>
  <si>
    <t>fragola, altre piante erbacee, arbustive ed arboree agricole, ornamentali,forestali</t>
  </si>
  <si>
    <t xml:space="preserve"> altre piante erbacee</t>
  </si>
  <si>
    <t xml:space="preserve"> arbustive ed arboree agricole</t>
  </si>
  <si>
    <t>forestali</t>
  </si>
  <si>
    <t>Oziorrinco della vite</t>
  </si>
  <si>
    <t>Otiorhynchus sulcatus</t>
  </si>
  <si>
    <t>Oziorrinco della vite_Otiorhynchus sulcatus</t>
  </si>
  <si>
    <t>vite, fragola, nocciolo, colture ornamentali ,rododendro, azalea, alloro, ginepro, agrifoglio,</t>
  </si>
  <si>
    <t>Castniidae</t>
  </si>
  <si>
    <t>Paisandisia</t>
  </si>
  <si>
    <t>Paysandisia archon</t>
  </si>
  <si>
    <t>Paisandisia_Paysandisia archon</t>
  </si>
  <si>
    <t>frutteti, vigneti, colture ornamentali, vivai</t>
  </si>
  <si>
    <t>frutteti</t>
  </si>
  <si>
    <t>Parlatoria</t>
  </si>
  <si>
    <t>Parlatoria zizyphus</t>
  </si>
  <si>
    <t>Parlatoria_Parlatoria zizyphus</t>
  </si>
  <si>
    <t>agrumi, albibocco, ornamentali</t>
  </si>
  <si>
    <t>Peronosporales</t>
  </si>
  <si>
    <t>Peronosporaceae</t>
  </si>
  <si>
    <t xml:space="preserve">Peronospora </t>
  </si>
  <si>
    <t>Bremia lactucae</t>
  </si>
  <si>
    <t>Peronospora _Bremia lactucae</t>
  </si>
  <si>
    <t>lattuga, cicoria, radicchio, dolcetta, rucola</t>
  </si>
  <si>
    <t>Peronospora del Pisello</t>
  </si>
  <si>
    <t>Peronospora pisi</t>
  </si>
  <si>
    <t>Peronospora del Pisello_Peronospora pisi</t>
  </si>
  <si>
    <t>pisello</t>
  </si>
  <si>
    <t>Peronospora del porro</t>
  </si>
  <si>
    <t>Phytophtora porri</t>
  </si>
  <si>
    <t>Peronospora del porro_Phytophtora porri</t>
  </si>
  <si>
    <t>cipolla, porro</t>
  </si>
  <si>
    <t>Peronospora della Bietola da foglia e da costa</t>
  </si>
  <si>
    <t>Peronospora farinosa f. sp. betae</t>
  </si>
  <si>
    <t>Peronospora della Bietola da foglia e da costa_Peronospora farinosa f. sp. betae</t>
  </si>
  <si>
    <t>Peronospora della cipolla</t>
  </si>
  <si>
    <t>Peronospora destructor (=schleideni )</t>
  </si>
  <si>
    <t>Peronospora della cipolla_Peronospora destructor (=schleideni )</t>
  </si>
  <si>
    <t>sedano, cipolla</t>
  </si>
  <si>
    <t>Peronospora dello Spinacio</t>
  </si>
  <si>
    <t>Peronospora farinosa f. sp. spinaciae</t>
  </si>
  <si>
    <t>Peronospora dello Spinacio_Peronospora farinosa f. sp. spinaciae</t>
  </si>
  <si>
    <t>sedano, spinacio</t>
  </si>
  <si>
    <t>Fiticidae</t>
  </si>
  <si>
    <t>Piralide defogliatrice</t>
  </si>
  <si>
    <t>Udea ferrugalis</t>
  </si>
  <si>
    <t>Piralide defogliatrice_Udea ferrugalis</t>
  </si>
  <si>
    <t>soia, bietola, peperone, fagiolo, radicchio ed altre ortive</t>
  </si>
  <si>
    <t xml:space="preserve"> radicchio ed altre ortive</t>
  </si>
  <si>
    <t>piralide del mais</t>
  </si>
  <si>
    <t>Ostrinia nubilalis</t>
  </si>
  <si>
    <t>piralide del mais_Ostrinia nubilalis</t>
  </si>
  <si>
    <t>mais,altre graminacee, peperone, fagiolo, fagiolino, asparago, pomodoro, bietola, girasole, tabacco, ornamentali ,gladiolo, crisantemi,  arboree ,rami di pioppo, pesco, frutti di melo,di actinidia,</t>
  </si>
  <si>
    <t>altre graminacee</t>
  </si>
  <si>
    <t>gladiolo</t>
  </si>
  <si>
    <t xml:space="preserve">  arboree </t>
  </si>
  <si>
    <t>rami di pioppo</t>
  </si>
  <si>
    <t xml:space="preserve"> frutti di melo</t>
  </si>
  <si>
    <t>di actinidia</t>
  </si>
  <si>
    <t xml:space="preserve">Lepidoptera </t>
  </si>
  <si>
    <t>Crambidae</t>
  </si>
  <si>
    <t>Piralide del mais</t>
  </si>
  <si>
    <t>Piralide del mais_Ostrinia nubilalis</t>
  </si>
  <si>
    <t>mais, fagiolo, fagiolino, pisello, pomodoro, girasole, peperone, asparago, bietola, tabacco, ornamentali ,Gladiolo, Crisantemi,  arboree ,rami di Pioppo, pesco, melo, actinidia</t>
  </si>
  <si>
    <t>Gladiolo</t>
  </si>
  <si>
    <t xml:space="preserve"> Crisantemi</t>
  </si>
  <si>
    <t>rami di Pioppo</t>
  </si>
  <si>
    <t>Piticchia del limone</t>
  </si>
  <si>
    <t>Pseudomonas syringae</t>
  </si>
  <si>
    <t>Piticchia del limone_Pseudomonas syringae</t>
  </si>
  <si>
    <t>Nottuidae</t>
  </si>
  <si>
    <t>Plusia del pomodoro</t>
  </si>
  <si>
    <t>Chrysodeixis chalcites</t>
  </si>
  <si>
    <t>Plusia del pomodoro_Chrysodeixis chalcites</t>
  </si>
  <si>
    <t>pomodoro, patata, leguminose</t>
  </si>
  <si>
    <t>Thaumetopoeidae</t>
  </si>
  <si>
    <t>Processionaria del pino</t>
  </si>
  <si>
    <t>Thaumetopoea pityocampa</t>
  </si>
  <si>
    <t>Processionaria del pino_Thaumetopoea pityocampa</t>
  </si>
  <si>
    <t>pino, cedro</t>
  </si>
  <si>
    <t>pino</t>
  </si>
  <si>
    <t xml:space="preserve"> cedro</t>
  </si>
  <si>
    <t>Psilla del pero</t>
  </si>
  <si>
    <t>Psylla (= Cacopsylla) pyri</t>
  </si>
  <si>
    <t>Psilla del pero_Psylla (= Cacopsylla) pyri</t>
  </si>
  <si>
    <t>Psorosi degli agrumi</t>
  </si>
  <si>
    <t>CPsV</t>
  </si>
  <si>
    <t>Psorosi degli agrumi_CPsV</t>
  </si>
  <si>
    <t>Pulvinaria della vite</t>
  </si>
  <si>
    <t>Pulvinaria vitis (Pulvinaria)</t>
  </si>
  <si>
    <t>Pulvinaria della vite_Pulvinaria vitis (Pulvinaria)</t>
  </si>
  <si>
    <t>Punteruolo del carciofo</t>
  </si>
  <si>
    <t xml:space="preserve">Larinus cynarae </t>
  </si>
  <si>
    <t xml:space="preserve">Punteruolo del carciofo_Larinus cynarae </t>
  </si>
  <si>
    <t>carciofo, compositae</t>
  </si>
  <si>
    <t xml:space="preserve"> compositae</t>
  </si>
  <si>
    <t>Punteruolo del pioppo</t>
  </si>
  <si>
    <t>Cryptorhynchus lapathi</t>
  </si>
  <si>
    <t>Punteruolo del pioppo_Cryptorhynchus lapathi</t>
  </si>
  <si>
    <t>pioppo, salice, betulla, ontano.</t>
  </si>
  <si>
    <t xml:space="preserve"> salice</t>
  </si>
  <si>
    <t xml:space="preserve"> ontano.</t>
  </si>
  <si>
    <t>Punteruolo della bietola</t>
  </si>
  <si>
    <t xml:space="preserve">Lixus junci </t>
  </si>
  <si>
    <t xml:space="preserve">Punteruolo della bietola_Lixus junci </t>
  </si>
  <si>
    <t>barbabietola da zucchero,bietola</t>
  </si>
  <si>
    <t>Punteruolo galle delle crucifere</t>
  </si>
  <si>
    <t>Ceuthorhynchus pleurostigma</t>
  </si>
  <si>
    <t>Punteruolo galle delle crucifere_Ceuthorhynchus pleurostigma</t>
  </si>
  <si>
    <t>cavolfiore, colza, rapa, altre crucifere.</t>
  </si>
  <si>
    <t xml:space="preserve"> rapa</t>
  </si>
  <si>
    <t xml:space="preserve"> altre crucifere.</t>
  </si>
  <si>
    <t xml:space="preserve">Coleoptera </t>
  </si>
  <si>
    <t>punteruolo rosso della palma</t>
  </si>
  <si>
    <t>Rhynchophorus ferrugineus</t>
  </si>
  <si>
    <t>punteruolo rosso della palma_Rhynchophorus ferrugineus</t>
  </si>
  <si>
    <t>colture ornamentali ,palme, vivai</t>
  </si>
  <si>
    <t xml:space="preserve">colture ornamentali </t>
  </si>
  <si>
    <t>palme</t>
  </si>
  <si>
    <t>Quaintance</t>
  </si>
  <si>
    <t xml:space="preserve">Aleurocanthus spiniferus </t>
  </si>
  <si>
    <t xml:space="preserve">Quaintance_Aleurocanthus spiniferus </t>
  </si>
  <si>
    <t>radice suberosa del pomodoro.</t>
  </si>
  <si>
    <t>Pyrenochaeta lycopersici</t>
  </si>
  <si>
    <t>radice suberosa del pomodoro._Pyrenochaeta lycopersici</t>
  </si>
  <si>
    <t>Arachnida</t>
  </si>
  <si>
    <t>Tetranychidae</t>
  </si>
  <si>
    <t>Ragnetto giallo della vite</t>
  </si>
  <si>
    <t>Eotetranychus carpini</t>
  </si>
  <si>
    <t>Ragnetto giallo della vite_Eotetranychus carpini</t>
  </si>
  <si>
    <t>nocciolo, pero, vite, frutteti, melo, colture orticole ,solanaceae, cucurbitaceae, piante ornamentali</t>
  </si>
  <si>
    <t>Aracnidae</t>
  </si>
  <si>
    <t>Ragnetto rosso comune</t>
  </si>
  <si>
    <t>Tetranychus urticae</t>
  </si>
  <si>
    <t>Ragnetto rosso comune_Tetranychus urticae</t>
  </si>
  <si>
    <t>pero, nocciolo, pomodoro, fagiolo, fagiolino, soia, ciliegio, lampone, mais, melanzana, peperone, cetriolo, fragola, peperone, melanzana, cucurbitacee, colture ornamentali</t>
  </si>
  <si>
    <t xml:space="preserve">Tetranychidae </t>
  </si>
  <si>
    <t>Ragnetto rosso degli agrumi</t>
  </si>
  <si>
    <t xml:space="preserve">Panonychus citri </t>
  </si>
  <si>
    <t xml:space="preserve">Ragnetto rosso degli agrumi_Panonychus citri </t>
  </si>
  <si>
    <t>agrumi, mandorlo, noco, pero, rose</t>
  </si>
  <si>
    <t xml:space="preserve"> noco</t>
  </si>
  <si>
    <t xml:space="preserve"> rose</t>
  </si>
  <si>
    <t>Ragnetto rosso dei fruttiferi e della vite</t>
  </si>
  <si>
    <t>Panonychus ulmi</t>
  </si>
  <si>
    <t>Ragnetto rosso dei fruttiferi e della vite_Panonychus ulmi</t>
  </si>
  <si>
    <t>nocciolo, vite, melo, pero, mais, erba medica, fagiolo, prezzemolo, carota, zucca</t>
  </si>
  <si>
    <t>Ragnetto rosso del garofano</t>
  </si>
  <si>
    <t>Tetranychus cinnabarinus</t>
  </si>
  <si>
    <t>Ragnetto rosso del garofano_Tetranychus cinnabarinus</t>
  </si>
  <si>
    <t xml:space="preserve">Ricamatrice delle pomacee </t>
  </si>
  <si>
    <t>Pandemis cerasana</t>
  </si>
  <si>
    <t>Ricamatrice delle pomacee _Pandemis cerasana</t>
  </si>
  <si>
    <t>melo, pero, drupacee, latifoglie ornamentali</t>
  </si>
  <si>
    <t xml:space="preserve">Ricamatrici </t>
  </si>
  <si>
    <t>Archips rosana</t>
  </si>
  <si>
    <t>Ricamatrici _Archips rosana</t>
  </si>
  <si>
    <t>Rodilegno giallo</t>
  </si>
  <si>
    <t>Zeuzera pyrina</t>
  </si>
  <si>
    <t>Rodilegno giallo_Zeuzera pyrina</t>
  </si>
  <si>
    <t>agrumi, noce, olivo, pomacee, drupacee</t>
  </si>
  <si>
    <t>Rodilegno rosso</t>
  </si>
  <si>
    <t xml:space="preserve">Cossus cossus </t>
  </si>
  <si>
    <t xml:space="preserve">Rodilegno rosso_Cossus cossus </t>
  </si>
  <si>
    <t>kaki, noce, drupacee, pomacee</t>
  </si>
  <si>
    <t>Uredinales</t>
  </si>
  <si>
    <t>Pucciniaceae</t>
  </si>
  <si>
    <t>Ruggine</t>
  </si>
  <si>
    <t>Uromyces betae</t>
  </si>
  <si>
    <t>Ruggine_Uromyces betae</t>
  </si>
  <si>
    <t>Albuginaceae</t>
  </si>
  <si>
    <t>Ruggine bianca delle crucifere</t>
  </si>
  <si>
    <t>Albugo candida</t>
  </si>
  <si>
    <t>Ruggine bianca delle crucifere_Albugo candida</t>
  </si>
  <si>
    <t>ruggine bianca delle crucifere</t>
  </si>
  <si>
    <t>Phoma valerianellae</t>
  </si>
  <si>
    <t>ruggine bianca delle crucifere_Phoma valerianellae</t>
  </si>
  <si>
    <t>Ruggine del grano</t>
  </si>
  <si>
    <t>Puccinia graminis</t>
  </si>
  <si>
    <t>Ruggine del grano_Puccinia graminis</t>
  </si>
  <si>
    <t>Puccinia recondita</t>
  </si>
  <si>
    <t>Ruggine del grano_Puccinia recondita</t>
  </si>
  <si>
    <t>Puccinia striiformis</t>
  </si>
  <si>
    <t>Ruggine del grano_Puccinia striiformis</t>
  </si>
  <si>
    <t>Ruggine della cipolla</t>
  </si>
  <si>
    <t xml:space="preserve">Puccinia porri </t>
  </si>
  <si>
    <t xml:space="preserve">Ruggine della cipolla_Puccinia porri </t>
  </si>
  <si>
    <t>Cerambicidae</t>
  </si>
  <si>
    <t xml:space="preserve">Saperda del pioppo </t>
  </si>
  <si>
    <t>Saperda carcharias</t>
  </si>
  <si>
    <t>Saperda del pioppo _Saperda carcharias</t>
  </si>
  <si>
    <t>pioppo, salice, betulla</t>
  </si>
  <si>
    <t>Ephydridae</t>
  </si>
  <si>
    <t>Scatella</t>
  </si>
  <si>
    <t>Scatella stagnalis</t>
  </si>
  <si>
    <t>Scatella_Scatella stagnalis</t>
  </si>
  <si>
    <t>Sciaridae</t>
  </si>
  <si>
    <t>Sciaridi</t>
  </si>
  <si>
    <t>Lycoriella spp.</t>
  </si>
  <si>
    <t>Sciaridi_Lycoriella spp.</t>
  </si>
  <si>
    <t>colture ornamentali, vivai</t>
  </si>
  <si>
    <t>colture ornamentali</t>
  </si>
  <si>
    <t xml:space="preserve">Diptera </t>
  </si>
  <si>
    <t>Bradysia paupera</t>
  </si>
  <si>
    <t>Sciaridi_Bradysia paupera</t>
  </si>
  <si>
    <t>Scolitide o Scolito dei fruttiferi</t>
  </si>
  <si>
    <t>Scolytus rugulosus</t>
  </si>
  <si>
    <t>Scolitide o Scolito dei fruttiferi_Scolytus rugulosus</t>
  </si>
  <si>
    <t>drupacee, pomacee, vite, latifoglie forestali ed ornamentali</t>
  </si>
  <si>
    <t>Mollicutes</t>
  </si>
  <si>
    <t>Acholeplasmataceae</t>
  </si>
  <si>
    <t>Scopazzi del melo (Apple Proliferation Phytoplasma)</t>
  </si>
  <si>
    <t>Phytoplasma mali</t>
  </si>
  <si>
    <t>Scopazzi del melo (Apple Proliferation Phytoplasma)_Phytoplasma mali</t>
  </si>
  <si>
    <t>Phaeosphaeriaceae</t>
  </si>
  <si>
    <t>Septoria</t>
  </si>
  <si>
    <t>Phaeosphaeria (=Septoria) nodorum</t>
  </si>
  <si>
    <t>Septoria_Phaeosphaeria (=Septoria) nodorum</t>
  </si>
  <si>
    <t>Septoria tritici</t>
  </si>
  <si>
    <t>Septoria_Septoria tritici</t>
  </si>
  <si>
    <t>Sesamia dei cereali</t>
  </si>
  <si>
    <t>Sesamia nonagrioides</t>
  </si>
  <si>
    <t>Sesamia dei cereali_Sesamia nonagrioides</t>
  </si>
  <si>
    <t>mais, sorgo</t>
  </si>
  <si>
    <t>Sesidae</t>
  </si>
  <si>
    <t>Sesia del melo</t>
  </si>
  <si>
    <t xml:space="preserve">Synanthedon (=Conopia) myopaeformis </t>
  </si>
  <si>
    <t xml:space="preserve">Sesia del melo_Synanthedon (=Conopia) myopaeformis </t>
  </si>
  <si>
    <t>Sesia del ribes e del kaki</t>
  </si>
  <si>
    <t xml:space="preserve">Synanthedon tipuliformis </t>
  </si>
  <si>
    <t xml:space="preserve">Sesia del ribes e del kaki_Synanthedon tipuliformis </t>
  </si>
  <si>
    <t>kaki, vite, nocciolo, ribes, uva spina, lampone</t>
  </si>
  <si>
    <t xml:space="preserve"> uva spina</t>
  </si>
  <si>
    <t>Sphingidae</t>
  </si>
  <si>
    <t>Sfinge testa di morto</t>
  </si>
  <si>
    <t>Acherontia atropos</t>
  </si>
  <si>
    <t>Sfinge testa di morto_Acherontia atropos</t>
  </si>
  <si>
    <t>patata, olivo</t>
  </si>
  <si>
    <t>Attebilidae</t>
  </si>
  <si>
    <t>Sigaraio della vite</t>
  </si>
  <si>
    <t xml:space="preserve">Byctiscus betulae </t>
  </si>
  <si>
    <t xml:space="preserve">Sigaraio della vite_Byctiscus betulae </t>
  </si>
  <si>
    <t>vite, pero, tiglio,varie altre latifoglie forestali ed ornamentali</t>
  </si>
  <si>
    <t xml:space="preserve"> tiglio</t>
  </si>
  <si>
    <t>varie altre latifoglie forestali ed ornamentali</t>
  </si>
  <si>
    <t>Collembola</t>
  </si>
  <si>
    <t>Sminthuridae</t>
  </si>
  <si>
    <t>Sminturo</t>
  </si>
  <si>
    <t xml:space="preserve">Sminthurus viridis </t>
  </si>
  <si>
    <t xml:space="preserve">Sminturo_Sminthurus viridis </t>
  </si>
  <si>
    <t>soia, leguminose foraggere,erba medica,trifoglio</t>
  </si>
  <si>
    <t xml:space="preserve"> leguminose foraggere</t>
  </si>
  <si>
    <t>Aphrophoridae</t>
  </si>
  <si>
    <t>Sputacchina media</t>
  </si>
  <si>
    <t xml:space="preserve">Philaenus spumarius </t>
  </si>
  <si>
    <t xml:space="preserve">Sputacchina media_Philaenus spumarius </t>
  </si>
  <si>
    <t>vite,  erba medica, fragola, piante ornamentali ,come rosa,orticole</t>
  </si>
  <si>
    <t xml:space="preserve">  erba medica</t>
  </si>
  <si>
    <t xml:space="preserve"> piante ornamentali </t>
  </si>
  <si>
    <t>come rosa</t>
  </si>
  <si>
    <t>orticole</t>
  </si>
  <si>
    <t>Ostomatidae</t>
  </si>
  <si>
    <t>Struggigrano</t>
  </si>
  <si>
    <t xml:space="preserve">Tenebroides mauritanicus </t>
  </si>
  <si>
    <t xml:space="preserve">Struggigrano_Tenebroides mauritanicus </t>
  </si>
  <si>
    <t>cariossidi, farine ed altri derivati, frutta sa ,arachidi, castagne, noci, .</t>
  </si>
  <si>
    <t>cariossidi</t>
  </si>
  <si>
    <t xml:space="preserve"> farine ed altri derivati</t>
  </si>
  <si>
    <t xml:space="preserve"> frutta sa </t>
  </si>
  <si>
    <t>arachidi</t>
  </si>
  <si>
    <t xml:space="preserve"> castagne</t>
  </si>
  <si>
    <t xml:space="preserve"> noci</t>
  </si>
  <si>
    <t xml:space="preserve"> .</t>
  </si>
  <si>
    <t>Tarlo asiatico</t>
  </si>
  <si>
    <t>Anoplophora chinensis</t>
  </si>
  <si>
    <t>Tarlo asiatico_Anoplophora chinensis</t>
  </si>
  <si>
    <t>agrumi, melo, pero, florovivaistiche</t>
  </si>
  <si>
    <t xml:space="preserve"> florovivaistiche</t>
  </si>
  <si>
    <t>Egeridae</t>
  </si>
  <si>
    <t>Tarlo vespa del pioppo</t>
  </si>
  <si>
    <t>Paranthrene tabaniformis</t>
  </si>
  <si>
    <t>Tarlo vespa del pioppo_Paranthrene tabaniformis</t>
  </si>
  <si>
    <t>Venturiaceae</t>
  </si>
  <si>
    <t>Ticchiolatura del melo</t>
  </si>
  <si>
    <t>Venturia inaequalis</t>
  </si>
  <si>
    <t>Ticchiolatura del melo_Venturia inaequalis</t>
  </si>
  <si>
    <t>Ticchiolatura del pero</t>
  </si>
  <si>
    <t>Venturia pirina</t>
  </si>
  <si>
    <t>Ticchiolatura del pero_Venturia pirina</t>
  </si>
  <si>
    <t>Tignola degli agrumi</t>
  </si>
  <si>
    <t>Prays citri</t>
  </si>
  <si>
    <t>Tignola degli agrumi_Prays citri</t>
  </si>
  <si>
    <t>limone, cedro</t>
  </si>
  <si>
    <t>Gelechidae</t>
  </si>
  <si>
    <t>Tignola del pesco o Anarsia</t>
  </si>
  <si>
    <t>Anarsia lineatella</t>
  </si>
  <si>
    <t>Tignola del pesco o Anarsia_Anarsia lineatella</t>
  </si>
  <si>
    <t>drupacee ,in particolarePesco,</t>
  </si>
  <si>
    <t xml:space="preserve">drupacee </t>
  </si>
  <si>
    <t>in particolarePesco</t>
  </si>
  <si>
    <t>Gelechiidae</t>
  </si>
  <si>
    <t>Tignola del pomodoro</t>
  </si>
  <si>
    <t>Tuta absoluta</t>
  </si>
  <si>
    <t>Tignola del pomodoro_Tuta absoluta</t>
  </si>
  <si>
    <t>pomodoro, melanzana, peperone,  fagioli nani, colture ornamentali ,petunia,</t>
  </si>
  <si>
    <t xml:space="preserve">  fagioli nani</t>
  </si>
  <si>
    <t>petunia</t>
  </si>
  <si>
    <t>Glechidae</t>
  </si>
  <si>
    <t>Tignola della frutta</t>
  </si>
  <si>
    <t>Recurvaria nanella</t>
  </si>
  <si>
    <t>Tignola della frutta_Recurvaria nanella</t>
  </si>
  <si>
    <t>albicocco, ciliegio</t>
  </si>
  <si>
    <t>Tignola della patata</t>
  </si>
  <si>
    <t>Phthorimaea operculella</t>
  </si>
  <si>
    <t>Tignola della patata_Phthorimaea operculella</t>
  </si>
  <si>
    <t>Tignola della vite</t>
  </si>
  <si>
    <t>Eupoecilia ambiguella</t>
  </si>
  <si>
    <t>Tignola della vite_Eupoecilia ambiguella</t>
  </si>
  <si>
    <t>Tignola dell'olivo</t>
  </si>
  <si>
    <t xml:space="preserve">Prays oleae </t>
  </si>
  <si>
    <t xml:space="preserve">Tignola dell'olivo_Prays oleae </t>
  </si>
  <si>
    <t>Tignola o Cidia del susino</t>
  </si>
  <si>
    <t>Cydia funebrana</t>
  </si>
  <si>
    <t>Tignola o Cidia del susino_Cydia funebrana</t>
  </si>
  <si>
    <t>Tignola orientale del pesco</t>
  </si>
  <si>
    <t>Cydia molesta</t>
  </si>
  <si>
    <t>Tignola orientale del pesco_Cydia molesta</t>
  </si>
  <si>
    <t>melo, nocciolo, mandorlo, pesco</t>
  </si>
  <si>
    <t>Tignola rigata della vite e degli agrumi</t>
  </si>
  <si>
    <t>Cryptoblabes gnidiella</t>
  </si>
  <si>
    <t>Tignola rigata della vite e degli agrumi_Cryptoblabes gnidiella</t>
  </si>
  <si>
    <t>agrumi, vite</t>
  </si>
  <si>
    <t>Tignoletta della vite</t>
  </si>
  <si>
    <t>Lobersia botrana</t>
  </si>
  <si>
    <t>Tignoletta della vite_Lobersia botrana</t>
  </si>
  <si>
    <t>vite, ribes</t>
  </si>
  <si>
    <t>Lobesia botrana</t>
  </si>
  <si>
    <t>Tignoletta della vite_Lobesia botrana</t>
  </si>
  <si>
    <t>Tigola delle carrube</t>
  </si>
  <si>
    <t>Ectomyelois ceratoniae</t>
  </si>
  <si>
    <t>Tigola delle carrube_Ectomyelois ceratoniae</t>
  </si>
  <si>
    <t>agrumi, noce, vite</t>
  </si>
  <si>
    <t>Tingide del pero</t>
  </si>
  <si>
    <t xml:space="preserve">Stephanitis pyri </t>
  </si>
  <si>
    <t xml:space="preserve">Tingide del pero_Stephanitis pyri </t>
  </si>
  <si>
    <t>Tipulidae</t>
  </si>
  <si>
    <t>Tipula o Zanzarone degli orti</t>
  </si>
  <si>
    <t>Tipula oleracea</t>
  </si>
  <si>
    <t>Tipula o Zanzarone degli orti_Tipula oleracea</t>
  </si>
  <si>
    <t>olture ortive,floricole, Cereali.</t>
  </si>
  <si>
    <t>olture ortive</t>
  </si>
  <si>
    <t xml:space="preserve"> Cereali.</t>
  </si>
  <si>
    <t>Bruchidae</t>
  </si>
  <si>
    <t>Tonchio del fagiolo</t>
  </si>
  <si>
    <t>Acanthoscelides obtectus</t>
  </si>
  <si>
    <t>Tonchio del fagiolo_Acanthoscelides obtectus</t>
  </si>
  <si>
    <t>fagiolo, fagiolino, pisello</t>
  </si>
  <si>
    <t>Tonchio del pisello</t>
  </si>
  <si>
    <t>Bruchus pisorum</t>
  </si>
  <si>
    <t>Tonchio del pisello_Bruchus pisorum</t>
  </si>
  <si>
    <t>pisello, ceci</t>
  </si>
  <si>
    <t xml:space="preserve"> ceci</t>
  </si>
  <si>
    <t>Tortricide della fragola</t>
  </si>
  <si>
    <t xml:space="preserve">Choristoneura lafauryana </t>
  </si>
  <si>
    <t xml:space="preserve">Tortricide della fragola_Choristoneura lafauryana </t>
  </si>
  <si>
    <t>soia, fragola, pomacee</t>
  </si>
  <si>
    <t>Tracheofusariosi</t>
  </si>
  <si>
    <t>Fusarium equiseti</t>
  </si>
  <si>
    <t>Tracheofusariosi_Fusarium equiseti</t>
  </si>
  <si>
    <t>rucola</t>
  </si>
  <si>
    <t xml:space="preserve">Tracheofusariosi del pomodoro
</t>
  </si>
  <si>
    <t>Fusarium oxysporum f. sp. Lycopersici</t>
  </si>
  <si>
    <t>Tracheofusariosi del pomodoro
_Fusarium oxysporum f. sp. Lycopersici</t>
  </si>
  <si>
    <t>Sordariomycetes</t>
  </si>
  <si>
    <t>Plectosphaerellaceae</t>
  </si>
  <si>
    <t>Tracheoverticilliosi</t>
  </si>
  <si>
    <t xml:space="preserve">Verticillium dahliae
</t>
  </si>
  <si>
    <t xml:space="preserve">Tracheoverticilliosi_Verticillium dahliae
</t>
  </si>
  <si>
    <t>pomodoro, carciofo, patata, peperone, melanzana, olivo, vite, luppolo</t>
  </si>
  <si>
    <t xml:space="preserve"> luppolo</t>
  </si>
  <si>
    <t>Verticillium albo-atrum</t>
  </si>
  <si>
    <t>Tracheoverticilliosi_Verticillium albo-atrum</t>
  </si>
  <si>
    <t>albicocchi, mandorli, peschi, susini, pomodoro, melanzana,  patate, foraggere ,erba medica, menta, ornamentali ,crisantemo, Lychnis,</t>
  </si>
  <si>
    <t>albicocchi</t>
  </si>
  <si>
    <t xml:space="preserve"> mandorli</t>
  </si>
  <si>
    <t xml:space="preserve"> peschi</t>
  </si>
  <si>
    <t xml:space="preserve"> susini</t>
  </si>
  <si>
    <t xml:space="preserve">  patate</t>
  </si>
  <si>
    <t xml:space="preserve"> menta</t>
  </si>
  <si>
    <t>crisantemo</t>
  </si>
  <si>
    <t xml:space="preserve"> Lychnis</t>
  </si>
  <si>
    <t>Tripide degli agrumi e delle serre</t>
  </si>
  <si>
    <t>Haeliothrips haemorrhoidalis</t>
  </si>
  <si>
    <t>Tripide degli agrumi e delle serre_Haeliothrips haemorrhoidalis</t>
  </si>
  <si>
    <t>agrumi, kaki, colture ortive,ornamentali in serra</t>
  </si>
  <si>
    <t>ornamentali in serra</t>
  </si>
  <si>
    <t>Tripide degli orti</t>
  </si>
  <si>
    <t>Thrips tabaci</t>
  </si>
  <si>
    <t>Tripide degli orti_Thrips tabaci</t>
  </si>
  <si>
    <t>pomodoro, colture in serra ,peperone dolce, colture orticole ,cocomeri, fragole, pomodoro, cipolla, patata, aglio, porro, colture ornamentali</t>
  </si>
  <si>
    <t xml:space="preserve"> colture in serra </t>
  </si>
  <si>
    <t>peperone dolce</t>
  </si>
  <si>
    <t>cocomeri</t>
  </si>
  <si>
    <t xml:space="preserve"> fragole</t>
  </si>
  <si>
    <t>Tripide del Fagiolo</t>
  </si>
  <si>
    <t xml:space="preserve">Frankliniella intonsa </t>
  </si>
  <si>
    <t xml:space="preserve">Tripide del Fagiolo_Frankliniella intonsa </t>
  </si>
  <si>
    <t>fagiolo, fagiolino</t>
  </si>
  <si>
    <t>Tripide della vite</t>
  </si>
  <si>
    <t xml:space="preserve">Drepanothrips reuteri </t>
  </si>
  <si>
    <t xml:space="preserve">Tripide della vite_Drepanothrips reuteri </t>
  </si>
  <si>
    <t>Tripide delle nettarine</t>
  </si>
  <si>
    <t>Taeniothrips meridionalis</t>
  </si>
  <si>
    <t>Tripide delle nettarine_Taeniothrips meridionalis</t>
  </si>
  <si>
    <t>Tristeza</t>
  </si>
  <si>
    <t>Citrus Tristezza Virus (CTV)</t>
  </si>
  <si>
    <t>Tristeza_Citrus Tristezza Virus (CTV)</t>
  </si>
  <si>
    <t>Colletotrichum coccodes</t>
  </si>
  <si>
    <t>Vaiolatura dei frutti della Melanzana_Colletotrichum coccodes</t>
  </si>
  <si>
    <t>melanzana, pomodoro, patata, canapa</t>
  </si>
  <si>
    <t xml:space="preserve"> canapa</t>
  </si>
  <si>
    <t>Nymphalidae</t>
  </si>
  <si>
    <t>Vanessa del cardo e del carciofo</t>
  </si>
  <si>
    <t>Vanessa cardui</t>
  </si>
  <si>
    <t>Vanessa del cardo e del carciofo_Vanessa cardui</t>
  </si>
  <si>
    <t>Varroidae</t>
  </si>
  <si>
    <t>Varroa</t>
  </si>
  <si>
    <t>Varroa destructor</t>
  </si>
  <si>
    <t>Varroa_Varroa destructor</t>
  </si>
  <si>
    <t>apicoltura</t>
  </si>
  <si>
    <t>Gelachidae</t>
  </si>
  <si>
    <t>Vera tignola del grano</t>
  </si>
  <si>
    <t>Sitotroga cerealella</t>
  </si>
  <si>
    <t>Vera tignola del grano_Sitotroga cerealella</t>
  </si>
  <si>
    <t>cariossidi di frumento, mais, cereali ,in magazzino ed in campo,</t>
  </si>
  <si>
    <t>cariossidi di frumento</t>
  </si>
  <si>
    <t>in magazzino ed in campo</t>
  </si>
  <si>
    <t>Xiloporosi</t>
  </si>
  <si>
    <t>CCaVd Virus</t>
  </si>
  <si>
    <t>Xiloporosi_CCaVd Virus</t>
  </si>
  <si>
    <t>Carabidae</t>
  </si>
  <si>
    <t>Zabro gobbo</t>
  </si>
  <si>
    <t>Zabrus tenebrioides</t>
  </si>
  <si>
    <t>Zabro gobbo_Zabrus tenebrioides</t>
  </si>
  <si>
    <t>frumento, altre graminacee.</t>
  </si>
  <si>
    <t xml:space="preserve"> altre graminacee.</t>
  </si>
  <si>
    <t>Zigenidae</t>
  </si>
  <si>
    <t>Zigena della vite</t>
  </si>
  <si>
    <t>Theresimima ampelophaga</t>
  </si>
  <si>
    <t>Zigena della vite_Theresimima ampelophaga</t>
  </si>
  <si>
    <t xml:space="preserve">Pemphigus bursarius </t>
  </si>
  <si>
    <t xml:space="preserve">Pemphigus vesicarius </t>
  </si>
  <si>
    <t>Vaiolatura dei frutti della Melanzana</t>
  </si>
  <si>
    <t>Ultimo stepPP</t>
  </si>
  <si>
    <t>ELENCO SUGGERITORE PP</t>
  </si>
  <si>
    <t>UB = Ugelli di Fine barra a iniezione d'aria</t>
  </si>
  <si>
    <t>UV = Ugelli a ventaglio / fessura a iniezione d'aria</t>
  </si>
  <si>
    <t>UP = Ugelli a Pre-camera / pre-orifizio (a fessura)</t>
  </si>
  <si>
    <t>UT = Ugelli a Turbolenza</t>
  </si>
  <si>
    <t>US = Ugelli a Specchio a bassa pressione</t>
  </si>
  <si>
    <t>UMIDITA' % da zolla 10 x 10 cm</t>
  </si>
  <si>
    <t>POROSITA' % da zolla 10 x 10 cm</t>
  </si>
  <si>
    <t>Reazione HCl 10%</t>
  </si>
  <si>
    <r>
      <t>PESO VOLUME NAT. (g/cm</t>
    </r>
    <r>
      <rPr>
        <b/>
        <vertAlign val="superscript"/>
        <sz val="11"/>
        <color theme="1"/>
        <rFont val="Calibri"/>
        <family val="2"/>
        <scheme val="minor"/>
      </rPr>
      <t>3</t>
    </r>
    <r>
      <rPr>
        <b/>
        <sz val="11"/>
        <color theme="1"/>
        <rFont val="Calibri"/>
        <family val="2"/>
        <scheme val="minor"/>
      </rPr>
      <t>)</t>
    </r>
  </si>
  <si>
    <r>
      <t>PESO SPECIFICO (g/cm</t>
    </r>
    <r>
      <rPr>
        <b/>
        <vertAlign val="superscript"/>
        <sz val="11"/>
        <color theme="1"/>
        <rFont val="Calibri"/>
        <family val="2"/>
        <scheme val="minor"/>
      </rPr>
      <t>3</t>
    </r>
    <r>
      <rPr>
        <b/>
        <sz val="11"/>
        <color theme="1"/>
        <rFont val="Calibri"/>
        <family val="2"/>
        <scheme val="minor"/>
      </rPr>
      <t>)</t>
    </r>
  </si>
  <si>
    <t>pH</t>
  </si>
  <si>
    <t>PIETROSITA' SUP. PICCOLA (Scheletro orizzontale)</t>
  </si>
  <si>
    <t>PIETROSITA' SUP. MEDIA - GRANDE</t>
  </si>
  <si>
    <t>ROCCIOSITA'</t>
  </si>
  <si>
    <t>RISCHIO INONDAZIONE</t>
  </si>
  <si>
    <t>ADESIVITA'</t>
  </si>
  <si>
    <t>ADESIVITA' SUOLO</t>
  </si>
  <si>
    <t xml:space="preserve">1 - No: Applicando una pressione tra pollice e indice e separando poi le dita: nessuna particella di suolo aderisce </t>
  </si>
  <si>
    <t xml:space="preserve">2 - Debole: il campione aderisce sia al pollice che all’indice in modo ben percepibile, ma quando le dita si separano esso tende a staccarsi nettamente dall’una o dall’altra e non si estende in modo apprezzabile </t>
  </si>
  <si>
    <t>3 - Abbastanza: il campione aderisce chiaramente sia al pollice che all’indice e tende a estendersi fino a staccarsi da una sola parte anziché da ambedue</t>
  </si>
  <si>
    <t xml:space="preserve">4 - Molto: il campione aderisce così fortemente tra pollice ed indice che quando si separano le dita esso tende decisamente ad allungarsi, fino a rompersi in parte sul pollice e in parte sull’indice </t>
  </si>
  <si>
    <t>Adesività</t>
  </si>
  <si>
    <t>SALINITA' ORIZZONTE SUP. (mS/cm)</t>
  </si>
  <si>
    <t>SALINITA' ORIZZONTE SOTTO SUP. (mS/cm)</t>
  </si>
  <si>
    <t>PLASTICITA'</t>
  </si>
  <si>
    <t xml:space="preserve">1 - No: arrotolando il cilindretto tra pollice ed indice non si riesce a formare un cilindretto lungo 4 cm e spesso 6 mm </t>
  </si>
  <si>
    <t xml:space="preserve">2 - Debole: si riesce a formare un cilindretto lungo 4 cm e spesso 6 mm, che sopporta il proprio peso, ma diminuendo lo spessore a 4 mm il cilindretto non sopporta il proprio peso </t>
  </si>
  <si>
    <t xml:space="preserve">3 - Abbastanza: si può formare un cilindretto lungo 4 cm e spesso 4 mm, che sopporta il proprio peso, ma un cilindretto spesso 2 mm non è in grado di sopportarlo </t>
  </si>
  <si>
    <t xml:space="preserve">4 - Moltro:  si può formare un cilindretto lungo 4 cm e spesso 2 mm, che sopporta il proprio peso </t>
  </si>
  <si>
    <t>REAZIONE HCL 10%</t>
  </si>
  <si>
    <t>0 - Nessuna: nessun effetto né acustico né visivo</t>
  </si>
  <si>
    <t>1 - Molto Debole: nessun effetto visivo, può essere al più ascoltato un suono scarsamente udibile</t>
  </si>
  <si>
    <t>2 - Debole: appena visibile una debole effervescenza limitata a singoli granuli con rumore da indistinto a moderatamente udibile</t>
  </si>
  <si>
    <t xml:space="preserve">2 - Debole:  effervescenza generale visibile solo ad una attenta osservazione con rumore da moderatamente a distintamente udibile </t>
  </si>
  <si>
    <t>3 - Forte: è visibile una moderata effervescenza con bolle evidenti sino a un diametro di 3 mm, rumore facilmente udibile</t>
  </si>
  <si>
    <t>4 - Violenta: Forte effervescenza generale con bolle facilmente visibili sino a 7 mm di diametro; facilmente udibile.</t>
  </si>
  <si>
    <t>Plasticità</t>
  </si>
  <si>
    <t>&lt;5%</t>
  </si>
  <si>
    <t>5-15%</t>
  </si>
  <si>
    <t>16-35%</t>
  </si>
  <si>
    <t>36-70%</t>
  </si>
  <si>
    <t>&gt;70%</t>
  </si>
  <si>
    <t>&lt;0.3%</t>
  </si>
  <si>
    <t>0.3-1%</t>
  </si>
  <si>
    <t>1.1-3%</t>
  </si>
  <si>
    <t>3.1-15%</t>
  </si>
  <si>
    <t>15.1-50%</t>
  </si>
  <si>
    <t>&gt;50%</t>
  </si>
  <si>
    <t>0-2%</t>
  </si>
  <si>
    <t>2.1-10%</t>
  </si>
  <si>
    <t>10..1-25%</t>
  </si>
  <si>
    <t>25.1-50%</t>
  </si>
  <si>
    <t>1 - Lieve</t>
  </si>
  <si>
    <t>2 - Moderato</t>
  </si>
  <si>
    <t>3 - Alto</t>
  </si>
  <si>
    <t>SALINITA' (mS/cm)</t>
  </si>
  <si>
    <t>A &lt;2</t>
  </si>
  <si>
    <t>B 2-4</t>
  </si>
  <si>
    <t>C 2.8 - 8</t>
  </si>
  <si>
    <t>D &gt;8</t>
  </si>
  <si>
    <t>ESPOSIZIONE</t>
  </si>
  <si>
    <t>REAZIONE HCL 10</t>
  </si>
  <si>
    <t>0 - Nessuna =Nessun effetto uditivo o visivo</t>
  </si>
  <si>
    <t>1 - Molto Debole = nessuna manifestazione visiva, effervescenza all'udito indistinta o moderatamente udibile</t>
  </si>
  <si>
    <t>2 - DeboleA = è appena visibile una debole effervescenza limitata a singoli granuli,all'udito indistinta o solo moderatamente udibile</t>
  </si>
  <si>
    <t>PENDENZA °</t>
  </si>
  <si>
    <t>PENDENZA %</t>
  </si>
  <si>
    <t>PUNTO</t>
  </si>
  <si>
    <t>Riferimenti (da ripetere per ogni diversa unità di campionamento eseguita)</t>
  </si>
  <si>
    <t>rocce emergenti (cop%)</t>
  </si>
  <si>
    <t>superfice Azienda (in ha)</t>
  </si>
  <si>
    <t>NS - Non so</t>
  </si>
  <si>
    <t>LATO / TRANSETTO</t>
  </si>
  <si>
    <t>ORIENTAMENTO</t>
  </si>
  <si>
    <t>L-A</t>
  </si>
  <si>
    <t>L-B</t>
  </si>
  <si>
    <t>L-C</t>
  </si>
  <si>
    <t>L-D</t>
  </si>
  <si>
    <t>L-E</t>
  </si>
  <si>
    <t>L-F</t>
  </si>
  <si>
    <t>L-G</t>
  </si>
  <si>
    <t>L-H</t>
  </si>
  <si>
    <t>T-A</t>
  </si>
  <si>
    <t>T-B</t>
  </si>
  <si>
    <t>T-C</t>
  </si>
  <si>
    <t>T-D</t>
  </si>
  <si>
    <t>T-E</t>
  </si>
  <si>
    <t>T-F</t>
  </si>
  <si>
    <t>T-G</t>
  </si>
  <si>
    <t>T-H</t>
  </si>
  <si>
    <t>RIFERIMENTI</t>
  </si>
  <si>
    <t>ORA METEO [hh:mm]</t>
  </si>
  <si>
    <t>ORA INIZIO [hh:mm]</t>
  </si>
  <si>
    <t>INTERNO/LATO   CAMPO / TRANSETTO</t>
  </si>
  <si>
    <t>INTERNO</t>
  </si>
  <si>
    <t>ORIENTAMENTO LATO/TRANSETTO</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</si>
  <si>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</si>
  <si>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</si>
  <si>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</si>
  <si>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</si>
  <si>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</si>
  <si>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</si>
  <si>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</si>
  <si>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</si>
  <si>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</si>
  <si>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</si>
  <si>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</si>
  <si>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</si>
  <si>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</si>
  <si>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</si>
  <si>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</si>
  <si>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</si>
  <si>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</si>
  <si>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</si>
  <si>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</si>
  <si>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</si>
  <si>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</si>
  <si>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</si>
  <si>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</si>
  <si>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</si>
  <si>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</si>
  <si>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P09</t>
  </si>
  <si>
    <t>P08</t>
  </si>
  <si>
    <t>P07</t>
  </si>
  <si>
    <t>P06</t>
  </si>
  <si>
    <t>P05</t>
  </si>
  <si>
    <t>P04</t>
  </si>
  <si>
    <t>P03</t>
  </si>
  <si>
    <t>P02</t>
  </si>
  <si>
    <t>P01</t>
  </si>
  <si>
    <t>NOTE</t>
  </si>
  <si>
    <t>CHIMICA</t>
  </si>
  <si>
    <t>CARATTERISTICHE FISICHE</t>
  </si>
  <si>
    <t>PESO E CONTENUTO D'ACQUA</t>
  </si>
  <si>
    <t>CROSTE SUPERFICIALI</t>
  </si>
  <si>
    <t>0 - Assenti</t>
  </si>
  <si>
    <t>1 - Debole: crosta soffice o leggermente indurita, spessore &lt;5mm</t>
  </si>
  <si>
    <t>2 - Moderata: crosta soffice o leggermente indurita, spessore &gt;5mm</t>
  </si>
  <si>
    <t>3 - Moderata: crosta indurita ma con spessore &lt;5mm</t>
  </si>
  <si>
    <t>4 - Forte: crosta indurita con spessore &gt;5mm</t>
  </si>
  <si>
    <t>CROSTA SUPERFICIALE</t>
  </si>
  <si>
    <t>3 - DeboleB = Ad una attenta osservazione si può notare una debole effervescenza generale distintamente o solo moderatamente udibile</t>
  </si>
  <si>
    <t>4 - Forte = Si osserva una moderata effervescenza facilmennte udibile e con bolle sino a 3mm di diametro</t>
  </si>
  <si>
    <t>5 - Violenta = si osseva una forte effervescenza facilmente uidibile e con bolle sino a 7 mm di diametro</t>
  </si>
  <si>
    <t>RESISTENZA ALLA PENETRAZIONE [stima]</t>
  </si>
  <si>
    <t>RESISTENZA ALLA PENETRAZIONE [penetrometro]</t>
  </si>
  <si>
    <t>1 - Lieve: si affonda agevolmente usando una sola mano senza sforzo</t>
  </si>
  <si>
    <t>2 - Moderata: si affonda con usando una sola mano facendo un certo sforzo ma senza la necessità di appoggiare il peso del corpo</t>
  </si>
  <si>
    <t>3 - Consistente: necessario un sforzo consistente, usando 2 mani e/o appoggiando parte del peso del corpo</t>
  </si>
  <si>
    <t>4 - Forte: indispensabile usare 2 mani e il peso di tutto il corpo</t>
  </si>
  <si>
    <t>POSIZIONE RISPETTO AL TERRITORIO CIRCOSTANTE</t>
  </si>
  <si>
    <t>P0 - Piano: la superficie è pianeggiante ed estesa abbastanza da rendere trascurabili i processi di versante</t>
  </si>
  <si>
    <t>D0 - Depressione: Le superfici adiacenti sono più alte, con pendenza maggiore in almeno 2 due direzioni opposte</t>
  </si>
  <si>
    <t>S0 - Sommità: Le superfici adiacenti sono più basse e con pendenza maggiore in almeno 2 direzioni opposte</t>
  </si>
  <si>
    <t>V0 - Versante</t>
  </si>
  <si>
    <t>UU - altezze e diametri uniformi</t>
  </si>
  <si>
    <t>UU - altezze uniformi</t>
  </si>
  <si>
    <t>10.1-25%</t>
  </si>
  <si>
    <t>0 - Assente: posizione rispetto al territorio circostante e distanza da corpi idrici tale da fare ipotizzare rischio nullo</t>
  </si>
  <si>
    <t>1 - Lieve: campo su terrazzo fluviale confinante con la piana inondabile</t>
  </si>
  <si>
    <t>2 - Moderato: campo localizzato nella piana inondabile di un corso d'acqua</t>
  </si>
  <si>
    <t>3 - Alto: campo localizzato nell'alveo attivo di un corso d'acqua</t>
  </si>
  <si>
    <t>NS - Non So</t>
  </si>
  <si>
    <t>A1 - Arato da meno di 1 settimana</t>
  </si>
  <si>
    <t>A2 - Arato da 1-2 settimane</t>
  </si>
  <si>
    <t>M1 - morganatura da meno di 1 settimana</t>
  </si>
  <si>
    <t>M2 - morganatura da 1-2 settimane</t>
  </si>
  <si>
    <t>M3 - morganatura da più di 2 settimane</t>
  </si>
  <si>
    <t>E1 - Erpicatura da meno di 1 settimana</t>
  </si>
  <si>
    <t>E2 - Erpicatura da 1-2 settimane</t>
  </si>
  <si>
    <t>E3 - Erpicatura da più di 3 settimane</t>
  </si>
  <si>
    <t>Estirpatura</t>
  </si>
  <si>
    <t>Discatura</t>
  </si>
  <si>
    <t>Rippatura</t>
  </si>
  <si>
    <t>E1 - Estirpatura da meno di 1 settimana</t>
  </si>
  <si>
    <t>E2 - Estirpatura da 1-2 settimane</t>
  </si>
  <si>
    <t>D1 - Discatura da meno di 1 settimana</t>
  </si>
  <si>
    <t>D2 - Discatura da 1-2 settimane</t>
  </si>
  <si>
    <t>D3 - Discatura da più di 2 settimane</t>
  </si>
  <si>
    <t>A3 - Arato da più di 2 settimane</t>
  </si>
  <si>
    <t>E3 - Estirpatura da più di 2 settimane</t>
  </si>
  <si>
    <t>R1 - Rippato da meno di 1 settimana</t>
  </si>
  <si>
    <t>R2 - Rippato da 1-2 settimane</t>
  </si>
  <si>
    <t>R3 - Rippato da più di 2 settimane</t>
  </si>
  <si>
    <t>ARATURA</t>
  </si>
  <si>
    <t>ACF = Convenzionale con uso di fitofarmaci</t>
  </si>
  <si>
    <t>Tipo gestione azienda [se BIO o Integrata specificare nelle note da quanti anni]</t>
  </si>
  <si>
    <t>PENDENZA gradi°</t>
  </si>
  <si>
    <t>OO = solo organica</t>
  </si>
  <si>
    <t xml:space="preserve">codice campo </t>
  </si>
  <si>
    <t>SI'</t>
  </si>
  <si>
    <t>1E - Girasole</t>
  </si>
  <si>
    <t xml:space="preserve">1A - Nocciole </t>
  </si>
  <si>
    <t>1A - UvaNS</t>
  </si>
  <si>
    <t>1E - Riso</t>
  </si>
  <si>
    <t>2E - FrumentoNs</t>
  </si>
  <si>
    <t xml:space="preserve">2E - Frumento tenero </t>
  </si>
  <si>
    <t>2E - Frumento duro</t>
  </si>
  <si>
    <t xml:space="preserve">2E - Orzo </t>
  </si>
  <si>
    <t xml:space="preserve">2E - Avena </t>
  </si>
  <si>
    <t xml:space="preserve">2E - Sorgo </t>
  </si>
  <si>
    <t xml:space="preserve">2E - Altri cereali </t>
  </si>
  <si>
    <t>2E - LegumiNS</t>
  </si>
  <si>
    <t xml:space="preserve">2E - Patata comune </t>
  </si>
  <si>
    <t>2E - Fagiolo e fagiolino</t>
  </si>
  <si>
    <t xml:space="preserve">2E - Piselli </t>
  </si>
  <si>
    <t xml:space="preserve">2E - Aglio e scalogno </t>
  </si>
  <si>
    <t>2E - Carota</t>
  </si>
  <si>
    <t>2E - Cipolla</t>
  </si>
  <si>
    <t>2E - Asparago</t>
  </si>
  <si>
    <t>2E - CavoloNS</t>
  </si>
  <si>
    <t>2E - Cavolo verza</t>
  </si>
  <si>
    <t xml:space="preserve">2E - Cavolo cappuccio </t>
  </si>
  <si>
    <t>2E - Cavolfiore e cavolo broccolo</t>
  </si>
  <si>
    <t>2E - Finocchio</t>
  </si>
  <si>
    <t>2E - Cardi</t>
  </si>
  <si>
    <t xml:space="preserve">2E - Sedani </t>
  </si>
  <si>
    <t>2E - Indivia</t>
  </si>
  <si>
    <t xml:space="preserve">2E - Lattuga </t>
  </si>
  <si>
    <t xml:space="preserve">2E - Radicchio </t>
  </si>
  <si>
    <t xml:space="preserve">2E - Spinacio </t>
  </si>
  <si>
    <t xml:space="preserve">2E - Melanzana </t>
  </si>
  <si>
    <t xml:space="preserve">2E - Peperone </t>
  </si>
  <si>
    <t xml:space="preserve">2E - Pomodoro </t>
  </si>
  <si>
    <t xml:space="preserve">2E - Rape </t>
  </si>
  <si>
    <t>2E - Bietola da costa</t>
  </si>
  <si>
    <t xml:space="preserve">2E - Zucchina </t>
  </si>
  <si>
    <t>2E - Funghi coltivati</t>
  </si>
  <si>
    <t>2E - Popone o melone</t>
  </si>
  <si>
    <t>2E - Fragola</t>
  </si>
  <si>
    <t>2E - Colza</t>
  </si>
  <si>
    <t xml:space="preserve">2E - Soia </t>
  </si>
  <si>
    <t>2E - Pisello proteico</t>
  </si>
  <si>
    <t xml:space="preserve">2A - Melo </t>
  </si>
  <si>
    <t xml:space="preserve">2A - Pero </t>
  </si>
  <si>
    <t xml:space="preserve">2A - Albicocco </t>
  </si>
  <si>
    <t xml:space="preserve">2A - Ciliegio </t>
  </si>
  <si>
    <t xml:space="preserve">2A - Pesco </t>
  </si>
  <si>
    <t xml:space="preserve">2A - Susino </t>
  </si>
  <si>
    <t>2A - Actinidia o kiwi</t>
  </si>
  <si>
    <t>2A - Uva da tavola</t>
  </si>
  <si>
    <t>2A - Uva da vino</t>
  </si>
  <si>
    <t>2F - Erbai annuali</t>
  </si>
  <si>
    <t>2F - Prati permanenti</t>
  </si>
  <si>
    <t>2S - Fragola</t>
  </si>
  <si>
    <t xml:space="preserve">2S - Lattuga </t>
  </si>
  <si>
    <t xml:space="preserve">2S - Melanzana </t>
  </si>
  <si>
    <t xml:space="preserve">2S - Peperone </t>
  </si>
  <si>
    <t xml:space="preserve">2S - Pomodoro </t>
  </si>
  <si>
    <t xml:space="preserve">2S - Sedano </t>
  </si>
  <si>
    <t xml:space="preserve">2S - Zucchina </t>
  </si>
  <si>
    <t xml:space="preserve">2S - Indivia </t>
  </si>
  <si>
    <t xml:space="preserve">2S - Radicchio </t>
  </si>
  <si>
    <t xml:space="preserve">2S - Spinacio </t>
  </si>
  <si>
    <t>Carpino</t>
  </si>
  <si>
    <t>Lunghezza gomme/cingoli (in cm)</t>
  </si>
  <si>
    <t>NO = Nessuna</t>
  </si>
  <si>
    <t>Potatura/Cimatura</t>
  </si>
  <si>
    <t>Blackjack</t>
  </si>
  <si>
    <t>Abyss 75 ml</t>
  </si>
  <si>
    <t>FERTILIZZANTI</t>
  </si>
  <si>
    <t>cultivar1</t>
  </si>
  <si>
    <t>cultivar2</t>
  </si>
  <si>
    <t>cultivar3</t>
  </si>
  <si>
    <t>NPK</t>
  </si>
  <si>
    <t>Cornoletame</t>
  </si>
  <si>
    <t>Cornosilice</t>
  </si>
  <si>
    <t>Fladen</t>
  </si>
  <si>
    <t>Compost a file alterne</t>
  </si>
  <si>
    <t>PO - Potatura</t>
  </si>
  <si>
    <t>CI - Cimatura</t>
  </si>
  <si>
    <t>ER - Erpicatura</t>
  </si>
  <si>
    <t>MO - Morganatura</t>
  </si>
  <si>
    <t>OM = Organica e Minerale</t>
  </si>
  <si>
    <t>FR - Fresatura</t>
  </si>
  <si>
    <t>FRESATURA</t>
  </si>
  <si>
    <t>F1 - Fresato da meno di 1 settimana</t>
  </si>
  <si>
    <t>F2 - Fresato da 1-2 settimane</t>
  </si>
  <si>
    <t>F3 - Fresato da più di 2 settimane</t>
  </si>
  <si>
    <t>N = nessun utilizzo di mezzi meccanici</t>
  </si>
  <si>
    <t>SI = viene fatta ma se ne ignora il tipo</t>
  </si>
  <si>
    <t>FITOFARMACO TIPO</t>
  </si>
  <si>
    <t>NE = nematocida</t>
  </si>
  <si>
    <t xml:space="preserve">Irroratrici per colture arboree: 
</t>
  </si>
  <si>
    <t>SISTEMI ANTIDERIVA UTILIZZATI</t>
  </si>
  <si>
    <t>FU = fungicida</t>
  </si>
  <si>
    <t>FITOFARMACI USATI TIPO 1</t>
  </si>
  <si>
    <t>FITOFARMACI USATI TIPO 2</t>
  </si>
  <si>
    <t>FITOFARMACI USATI TIPO 3</t>
  </si>
  <si>
    <t>FITOFARMACI USATI TIPO 4</t>
  </si>
  <si>
    <t>FITOFARMACI USATI TIPO 5</t>
  </si>
  <si>
    <t>FITOFARMACI USATI TIPO 6</t>
  </si>
  <si>
    <t>COLTIVAZIONE E POSIZIONE</t>
  </si>
  <si>
    <t>USO MEZZI PESANTI</t>
  </si>
  <si>
    <t>USO SOSTANZE</t>
  </si>
  <si>
    <t xml:space="preserve">Irroratrici per colture erbacee
</t>
  </si>
  <si>
    <r>
      <rPr>
        <b/>
        <sz val="12"/>
        <color theme="0" tint="-4.9989318521683403E-2"/>
        <rFont val="Calibri"/>
        <family val="2"/>
        <scheme val="minor"/>
      </rPr>
      <t>NOTE</t>
    </r>
    <r>
      <rPr>
        <b/>
        <sz val="11"/>
        <color theme="0" tint="-4.9989318521683403E-2"/>
        <rFont val="Calibri"/>
        <family val="2"/>
        <scheme val="minor"/>
      </rPr>
      <t xml:space="preserve"> "qui inserire in formato testo tutto ciò che si ritiene essere importante"</t>
    </r>
  </si>
  <si>
    <t>NN = Nord</t>
  </si>
  <si>
    <t>NE = NordEst</t>
  </si>
  <si>
    <t>EE = Est</t>
  </si>
  <si>
    <t>SE = SudEst</t>
  </si>
  <si>
    <t>SS = Sud</t>
  </si>
  <si>
    <t>SO = SudOvest</t>
  </si>
  <si>
    <t>OO = Ovest</t>
  </si>
  <si>
    <t>NO = NordOvest</t>
  </si>
  <si>
    <t>Estensione complessiva della coltura (in ha)</t>
  </si>
  <si>
    <t>Sesto - distanza1 (in mt)</t>
  </si>
  <si>
    <t>Sesto - distanza2 (in mt)</t>
  </si>
  <si>
    <t>Q - quadrilatero</t>
  </si>
  <si>
    <t>SI ma coltura ignota</t>
  </si>
  <si>
    <t>NS  Non So</t>
  </si>
  <si>
    <t>INDIRIZZO AZIENDA</t>
  </si>
  <si>
    <t>REGIONE</t>
  </si>
  <si>
    <t>PROVINCIA</t>
  </si>
  <si>
    <t>COMUNE</t>
  </si>
  <si>
    <t>Denominazione (Italiana e straniera)</t>
  </si>
  <si>
    <t>Agliè</t>
  </si>
  <si>
    <t>Airasca</t>
  </si>
  <si>
    <t>Ala di Stura</t>
  </si>
  <si>
    <t>Albiano d'Ivrea</t>
  </si>
  <si>
    <t>Almese</t>
  </si>
  <si>
    <t>Alpette</t>
  </si>
  <si>
    <t>Alpignano</t>
  </si>
  <si>
    <t>Andezeno</t>
  </si>
  <si>
    <t>Andrate</t>
  </si>
  <si>
    <t>Angrogna</t>
  </si>
  <si>
    <t>Arignano</t>
  </si>
  <si>
    <t>Avigliana</t>
  </si>
  <si>
    <t>Azeglio</t>
  </si>
  <si>
    <t>Bairo</t>
  </si>
  <si>
    <t>Balangero</t>
  </si>
  <si>
    <t>Baldissero Canavese</t>
  </si>
  <si>
    <t>Baldissero Torinese</t>
  </si>
  <si>
    <t>Balme</t>
  </si>
  <si>
    <t>Banchette</t>
  </si>
  <si>
    <t>Barbania</t>
  </si>
  <si>
    <t>Bardonecchia</t>
  </si>
  <si>
    <t>Barone Canavese</t>
  </si>
  <si>
    <t>Beinasco</t>
  </si>
  <si>
    <t>Bibiana</t>
  </si>
  <si>
    <t>Bobbio Pellice</t>
  </si>
  <si>
    <t>Bollengo</t>
  </si>
  <si>
    <t>Borgaro Torinese</t>
  </si>
  <si>
    <t>Borgiallo</t>
  </si>
  <si>
    <t>Borgofranco d'Ivrea</t>
  </si>
  <si>
    <t>Borgomasino</t>
  </si>
  <si>
    <t>Borgone Susa</t>
  </si>
  <si>
    <t>Bosconero</t>
  </si>
  <si>
    <t>Brandizzo</t>
  </si>
  <si>
    <t>Bricherasio</t>
  </si>
  <si>
    <t>Brosso</t>
  </si>
  <si>
    <t>Brozolo</t>
  </si>
  <si>
    <t>Bruino</t>
  </si>
  <si>
    <t>Brusasco</t>
  </si>
  <si>
    <t>Bruzolo</t>
  </si>
  <si>
    <t>Buriasco</t>
  </si>
  <si>
    <t>Burolo</t>
  </si>
  <si>
    <t>Busano</t>
  </si>
  <si>
    <t>Bussoleno</t>
  </si>
  <si>
    <t>Buttigliera Alta</t>
  </si>
  <si>
    <t>Cafasse</t>
  </si>
  <si>
    <t>Caluso</t>
  </si>
  <si>
    <t>Cambiano</t>
  </si>
  <si>
    <t>Campiglione Fenile</t>
  </si>
  <si>
    <t>Candia Canavese</t>
  </si>
  <si>
    <t>Candiolo</t>
  </si>
  <si>
    <t>Canischio</t>
  </si>
  <si>
    <t>Cantalupa</t>
  </si>
  <si>
    <t>Cantoira</t>
  </si>
  <si>
    <t>Caprie</t>
  </si>
  <si>
    <t>Caravino</t>
  </si>
  <si>
    <t>Carema</t>
  </si>
  <si>
    <t>Carignano</t>
  </si>
  <si>
    <t>Carmagnola</t>
  </si>
  <si>
    <t>Casalborgone</t>
  </si>
  <si>
    <t>Cascinette d'Ivrea</t>
  </si>
  <si>
    <t>Caselette</t>
  </si>
  <si>
    <t>Caselle Torinese</t>
  </si>
  <si>
    <t>Castagneto Po</t>
  </si>
  <si>
    <t>Castagnole Piemonte</t>
  </si>
  <si>
    <t>Castellamonte</t>
  </si>
  <si>
    <t>Castelnuovo Nigra</t>
  </si>
  <si>
    <t>Castiglione Torinese</t>
  </si>
  <si>
    <t>Cavagnolo</t>
  </si>
  <si>
    <t>Cavour</t>
  </si>
  <si>
    <t>Cercenasco</t>
  </si>
  <si>
    <t>Ceres</t>
  </si>
  <si>
    <t>Ceresole Reale</t>
  </si>
  <si>
    <t>Cesana Torinese</t>
  </si>
  <si>
    <t>Chialamberto</t>
  </si>
  <si>
    <t>Chianocco</t>
  </si>
  <si>
    <t>Chiaverano</t>
  </si>
  <si>
    <t>Chieri</t>
  </si>
  <si>
    <t>Chiesanuova</t>
  </si>
  <si>
    <t>Chiomonte</t>
  </si>
  <si>
    <t>Chiusa di San Michele</t>
  </si>
  <si>
    <t>Chivasso</t>
  </si>
  <si>
    <t>Ciconio</t>
  </si>
  <si>
    <t>Cintano</t>
  </si>
  <si>
    <t>Cinzano</t>
  </si>
  <si>
    <t>Ciriè</t>
  </si>
  <si>
    <t>Claviere</t>
  </si>
  <si>
    <t>Coassolo Torinese</t>
  </si>
  <si>
    <t>Coazze</t>
  </si>
  <si>
    <t>Collegno</t>
  </si>
  <si>
    <t>Colleretto Castelnuovo</t>
  </si>
  <si>
    <t>Colleretto Giacosa</t>
  </si>
  <si>
    <t>Condove</t>
  </si>
  <si>
    <t>Corio</t>
  </si>
  <si>
    <t>Cossano Canavese</t>
  </si>
  <si>
    <t>Cuceglio</t>
  </si>
  <si>
    <t>Cumiana</t>
  </si>
  <si>
    <t>Cuorgnè</t>
  </si>
  <si>
    <t>Druento</t>
  </si>
  <si>
    <t>Exilles</t>
  </si>
  <si>
    <t>Favria</t>
  </si>
  <si>
    <t>Feletto</t>
  </si>
  <si>
    <t>Fenestrelle</t>
  </si>
  <si>
    <t>Fiano</t>
  </si>
  <si>
    <t>Fiorano Canavese</t>
  </si>
  <si>
    <t>Foglizzo</t>
  </si>
  <si>
    <t>Forno Canavese</t>
  </si>
  <si>
    <t>Frassinetto</t>
  </si>
  <si>
    <t>Front</t>
  </si>
  <si>
    <t>Frossasco</t>
  </si>
  <si>
    <t>Garzigliana</t>
  </si>
  <si>
    <t>Gassino Torinese</t>
  </si>
  <si>
    <t>Germagnano</t>
  </si>
  <si>
    <t>Giaglione</t>
  </si>
  <si>
    <t>Giaveno</t>
  </si>
  <si>
    <t>Givoletto</t>
  </si>
  <si>
    <t>Gravere</t>
  </si>
  <si>
    <t>Groscavallo</t>
  </si>
  <si>
    <t>Grosso</t>
  </si>
  <si>
    <t>Grugliasco</t>
  </si>
  <si>
    <t>Ingria</t>
  </si>
  <si>
    <t>Inverso Pinasca</t>
  </si>
  <si>
    <t>Isolabella</t>
  </si>
  <si>
    <t>Issiglio</t>
  </si>
  <si>
    <t>Ivrea</t>
  </si>
  <si>
    <t>La Cassa</t>
  </si>
  <si>
    <t>La Loggia</t>
  </si>
  <si>
    <t>Lanzo Torinese</t>
  </si>
  <si>
    <t>Lauriano</t>
  </si>
  <si>
    <t>Leini</t>
  </si>
  <si>
    <t>Lemie</t>
  </si>
  <si>
    <t>Lessolo</t>
  </si>
  <si>
    <t>Levone</t>
  </si>
  <si>
    <t>Locana</t>
  </si>
  <si>
    <t>Lombardore</t>
  </si>
  <si>
    <t>Lombriasco</t>
  </si>
  <si>
    <t>Loranzè</t>
  </si>
  <si>
    <t>Luserna San Giovanni</t>
  </si>
  <si>
    <t>Lusernetta</t>
  </si>
  <si>
    <t>Lusigliè</t>
  </si>
  <si>
    <t>Macello</t>
  </si>
  <si>
    <t>Maglione</t>
  </si>
  <si>
    <t>Marentino</t>
  </si>
  <si>
    <t>Massello</t>
  </si>
  <si>
    <t>Mathi</t>
  </si>
  <si>
    <t>Mattie</t>
  </si>
  <si>
    <t>Mazzè</t>
  </si>
  <si>
    <t>Meana di Susa</t>
  </si>
  <si>
    <t>Mercenasco</t>
  </si>
  <si>
    <t>Mezzenile</t>
  </si>
  <si>
    <t>Mombello di Torino</t>
  </si>
  <si>
    <t>Mompantero</t>
  </si>
  <si>
    <t>Monastero di Lanzo</t>
  </si>
  <si>
    <t>Moncalieri</t>
  </si>
  <si>
    <t>Moncenisio</t>
  </si>
  <si>
    <t>Montaldo Torinese</t>
  </si>
  <si>
    <t>Montalenghe</t>
  </si>
  <si>
    <t>Montalto Dora</t>
  </si>
  <si>
    <t>Montanaro</t>
  </si>
  <si>
    <t>Monteu da Po</t>
  </si>
  <si>
    <t>Moriondo Torinese</t>
  </si>
  <si>
    <t>Nichelino</t>
  </si>
  <si>
    <t>Noasca</t>
  </si>
  <si>
    <t>Nole</t>
  </si>
  <si>
    <t>Nomaglio</t>
  </si>
  <si>
    <t>None</t>
  </si>
  <si>
    <t>Novalesa</t>
  </si>
  <si>
    <t>Oglianico</t>
  </si>
  <si>
    <t>Orbassano</t>
  </si>
  <si>
    <t>Orio Canavese</t>
  </si>
  <si>
    <t>Osasco</t>
  </si>
  <si>
    <t>Osasio</t>
  </si>
  <si>
    <t>Oulx</t>
  </si>
  <si>
    <t>Ozegna</t>
  </si>
  <si>
    <t>Palazzo Canavese</t>
  </si>
  <si>
    <t>Pancalieri</t>
  </si>
  <si>
    <t>Parella</t>
  </si>
  <si>
    <t>Pavarolo</t>
  </si>
  <si>
    <t>Pavone Canavese</t>
  </si>
  <si>
    <t>Pecetto Torinese</t>
  </si>
  <si>
    <t>Perosa Argentina</t>
  </si>
  <si>
    <t>Perosa Canavese</t>
  </si>
  <si>
    <t>Perrero</t>
  </si>
  <si>
    <t>Pertusio</t>
  </si>
  <si>
    <t>Pessinetto</t>
  </si>
  <si>
    <t>Pianezza</t>
  </si>
  <si>
    <t>Pinasca</t>
  </si>
  <si>
    <t>Pinerolo</t>
  </si>
  <si>
    <t>Pino Torinese</t>
  </si>
  <si>
    <t>Piobesi Torinese</t>
  </si>
  <si>
    <t>Piossasco</t>
  </si>
  <si>
    <t>Piscina</t>
  </si>
  <si>
    <t>Piverone</t>
  </si>
  <si>
    <t>Poirino</t>
  </si>
  <si>
    <t>Pomaretto</t>
  </si>
  <si>
    <t>Pont-Canavese</t>
  </si>
  <si>
    <t>Porte</t>
  </si>
  <si>
    <t>Pragelato</t>
  </si>
  <si>
    <t>Prali</t>
  </si>
  <si>
    <t>Pralormo</t>
  </si>
  <si>
    <t>Pramollo</t>
  </si>
  <si>
    <t>Prarostino</t>
  </si>
  <si>
    <t>Prascorsano</t>
  </si>
  <si>
    <t>Pratiglione</t>
  </si>
  <si>
    <t>Quagliuzzo</t>
  </si>
  <si>
    <t>Quassolo</t>
  </si>
  <si>
    <t>Quincinetto</t>
  </si>
  <si>
    <t>Reano</t>
  </si>
  <si>
    <t>Ribordone</t>
  </si>
  <si>
    <t>Rivalba</t>
  </si>
  <si>
    <t>Rivalta di Torino</t>
  </si>
  <si>
    <t>Riva presso Chieri</t>
  </si>
  <si>
    <t>Rivara</t>
  </si>
  <si>
    <t>Rivarolo Canavese</t>
  </si>
  <si>
    <t>Rivarossa</t>
  </si>
  <si>
    <t>Rivoli</t>
  </si>
  <si>
    <t>Robassomero</t>
  </si>
  <si>
    <t>Rocca Canavese</t>
  </si>
  <si>
    <t>Roletto</t>
  </si>
  <si>
    <t>Romano Canavese</t>
  </si>
  <si>
    <t>Ronco Canavese</t>
  </si>
  <si>
    <t>Rondissone</t>
  </si>
  <si>
    <t>Rorà</t>
  </si>
  <si>
    <t>Roure</t>
  </si>
  <si>
    <t>Rosta</t>
  </si>
  <si>
    <t>Rubiana</t>
  </si>
  <si>
    <t>Rueglio</t>
  </si>
  <si>
    <t>Salassa</t>
  </si>
  <si>
    <t>Salbertrand</t>
  </si>
  <si>
    <t>Salerano Canavese</t>
  </si>
  <si>
    <t>Salza di Pinerolo</t>
  </si>
  <si>
    <t>Samone</t>
  </si>
  <si>
    <t>San Benigno Canavese</t>
  </si>
  <si>
    <t>San Carlo Canavese</t>
  </si>
  <si>
    <t>San Colombano Belmonte</t>
  </si>
  <si>
    <t>San Didero</t>
  </si>
  <si>
    <t>San Francesco al Campo</t>
  </si>
  <si>
    <t>Sangano</t>
  </si>
  <si>
    <t>San Germano Chisone</t>
  </si>
  <si>
    <t>San Gillio</t>
  </si>
  <si>
    <t>San Giorgio Canavese</t>
  </si>
  <si>
    <t>San Giorio di Susa</t>
  </si>
  <si>
    <t>San Giusto Canavese</t>
  </si>
  <si>
    <t>San Martino Canavese</t>
  </si>
  <si>
    <t>San Maurizio Canavese</t>
  </si>
  <si>
    <t>San Mauro Torinese</t>
  </si>
  <si>
    <t>San Pietro Val Lemina</t>
  </si>
  <si>
    <t>San Ponso</t>
  </si>
  <si>
    <t>San Raffaele Cimena</t>
  </si>
  <si>
    <t>San Sebastiano da Po</t>
  </si>
  <si>
    <t>San Secondo di Pinerolo</t>
  </si>
  <si>
    <t>Sant'Ambrogio di Torino</t>
  </si>
  <si>
    <t>Sant'Antonino di Susa</t>
  </si>
  <si>
    <t>Santena</t>
  </si>
  <si>
    <t>Sauze di Cesana</t>
  </si>
  <si>
    <t>Sauze d'Oulx</t>
  </si>
  <si>
    <t>Scalenghe</t>
  </si>
  <si>
    <t>Scarmagno</t>
  </si>
  <si>
    <t>Sciolze</t>
  </si>
  <si>
    <t>Sestriere</t>
  </si>
  <si>
    <t>Settimo Rottaro</t>
  </si>
  <si>
    <t>Settimo Torinese</t>
  </si>
  <si>
    <t>Settimo Vittone</t>
  </si>
  <si>
    <t>Sparone</t>
  </si>
  <si>
    <t>Strambinello</t>
  </si>
  <si>
    <t>Strambino</t>
  </si>
  <si>
    <t>Susa</t>
  </si>
  <si>
    <t>Tavagnasco</t>
  </si>
  <si>
    <t>Torino</t>
  </si>
  <si>
    <t>Torrazza Piemonte</t>
  </si>
  <si>
    <t>Torre Canavese</t>
  </si>
  <si>
    <t>Torre Pellice</t>
  </si>
  <si>
    <t>Trana</t>
  </si>
  <si>
    <t>Traversella</t>
  </si>
  <si>
    <t>Traves</t>
  </si>
  <si>
    <t>Trofarello</t>
  </si>
  <si>
    <t>Usseaux</t>
  </si>
  <si>
    <t>Usseglio</t>
  </si>
  <si>
    <t>Vaie</t>
  </si>
  <si>
    <t>Val della Torre</t>
  </si>
  <si>
    <t>Valgioie</t>
  </si>
  <si>
    <t>Vallo Torinese</t>
  </si>
  <si>
    <t>Valperga</t>
  </si>
  <si>
    <t>Valprato Soana</t>
  </si>
  <si>
    <t>Varisella</t>
  </si>
  <si>
    <t>Vauda Canavese</t>
  </si>
  <si>
    <t>Venaus</t>
  </si>
  <si>
    <t>Venaria Reale</t>
  </si>
  <si>
    <t>Verolengo</t>
  </si>
  <si>
    <t>Verrua Savoia</t>
  </si>
  <si>
    <t>Vestignè</t>
  </si>
  <si>
    <t>Vialfrè</t>
  </si>
  <si>
    <t>Vidracco</t>
  </si>
  <si>
    <t>Vigone</t>
  </si>
  <si>
    <t>Villafranca Piemonte</t>
  </si>
  <si>
    <t>Villanova Canavese</t>
  </si>
  <si>
    <t>Villarbasse</t>
  </si>
  <si>
    <t>Villar Dora</t>
  </si>
  <si>
    <t>Villareggia</t>
  </si>
  <si>
    <t>Villar Focchiardo</t>
  </si>
  <si>
    <t>Villar Pellice</t>
  </si>
  <si>
    <t>Villar Perosa</t>
  </si>
  <si>
    <t>Villastellone</t>
  </si>
  <si>
    <t>Vinovo</t>
  </si>
  <si>
    <t>Virle Piemonte</t>
  </si>
  <si>
    <t>Vische</t>
  </si>
  <si>
    <t>Vistrorio</t>
  </si>
  <si>
    <t>Viù</t>
  </si>
  <si>
    <t>Volpiano</t>
  </si>
  <si>
    <t>Volvera</t>
  </si>
  <si>
    <t>Mappano</t>
  </si>
  <si>
    <t>Val di Chy</t>
  </si>
  <si>
    <t>Valchiusa</t>
  </si>
  <si>
    <t>Alagna Valsesia</t>
  </si>
  <si>
    <t>Albano Vercellese</t>
  </si>
  <si>
    <t>Alice Castello</t>
  </si>
  <si>
    <t>Arborio</t>
  </si>
  <si>
    <t>Asigliano Vercellese</t>
  </si>
  <si>
    <t>Balmuccia</t>
  </si>
  <si>
    <t>Balocco</t>
  </si>
  <si>
    <t>Bianzè</t>
  </si>
  <si>
    <t>Boccioleto</t>
  </si>
  <si>
    <t>Borgo d'Ale</t>
  </si>
  <si>
    <t>Borgosesia</t>
  </si>
  <si>
    <t>Borgo Vercelli</t>
  </si>
  <si>
    <t>Buronzo</t>
  </si>
  <si>
    <t>Campertogno</t>
  </si>
  <si>
    <t>Carcoforo</t>
  </si>
  <si>
    <t>Caresana</t>
  </si>
  <si>
    <t>Caresanablot</t>
  </si>
  <si>
    <t>Carisio</t>
  </si>
  <si>
    <t>Casanova Elvo</t>
  </si>
  <si>
    <t>San Giacomo Vercellese</t>
  </si>
  <si>
    <t>Cervatto</t>
  </si>
  <si>
    <t>Cigliano</t>
  </si>
  <si>
    <t>Civiasco</t>
  </si>
  <si>
    <t>Collobiano</t>
  </si>
  <si>
    <t>Costanzana</t>
  </si>
  <si>
    <t>Cravagliana</t>
  </si>
  <si>
    <t>Crescentino</t>
  </si>
  <si>
    <t>Crova</t>
  </si>
  <si>
    <t>Desana</t>
  </si>
  <si>
    <t>Fobello</t>
  </si>
  <si>
    <t>Fontanetto Po</t>
  </si>
  <si>
    <t>Formigliana</t>
  </si>
  <si>
    <t>Gattinara</t>
  </si>
  <si>
    <t>Ghislarengo</t>
  </si>
  <si>
    <t>Greggio</t>
  </si>
  <si>
    <t>Guardabosone</t>
  </si>
  <si>
    <t>Lamporo</t>
  </si>
  <si>
    <t>Lenta</t>
  </si>
  <si>
    <t>Lignana</t>
  </si>
  <si>
    <t>Livorno Ferraris</t>
  </si>
  <si>
    <t>Lozzolo</t>
  </si>
  <si>
    <t>Mollia</t>
  </si>
  <si>
    <t>Moncrivello</t>
  </si>
  <si>
    <t>Motta de' Conti</t>
  </si>
  <si>
    <t>Olcenengo</t>
  </si>
  <si>
    <t>Oldenico</t>
  </si>
  <si>
    <t>Palazzolo Vercellese</t>
  </si>
  <si>
    <t>Pertengo</t>
  </si>
  <si>
    <t>Pezzana</t>
  </si>
  <si>
    <t>Pila</t>
  </si>
  <si>
    <t>Piode</t>
  </si>
  <si>
    <t>Postua</t>
  </si>
  <si>
    <t>Prarolo</t>
  </si>
  <si>
    <t>Quarona</t>
  </si>
  <si>
    <t>Quinto Vercellese</t>
  </si>
  <si>
    <t>Rassa</t>
  </si>
  <si>
    <t>Rimella</t>
  </si>
  <si>
    <t>Rive</t>
  </si>
  <si>
    <t>Roasio</t>
  </si>
  <si>
    <t>Ronsecco</t>
  </si>
  <si>
    <t>Rossa</t>
  </si>
  <si>
    <t>Rovasenda</t>
  </si>
  <si>
    <t>Salasco</t>
  </si>
  <si>
    <t>Sali Vercellese</t>
  </si>
  <si>
    <t>Saluggia</t>
  </si>
  <si>
    <t>San Germano Vercellese</t>
  </si>
  <si>
    <t>Santhià</t>
  </si>
  <si>
    <t>Scopa</t>
  </si>
  <si>
    <t>Scopello</t>
  </si>
  <si>
    <t>Serravalle Sesia</t>
  </si>
  <si>
    <t>Stroppiana</t>
  </si>
  <si>
    <t>Tricerro</t>
  </si>
  <si>
    <t>Trino</t>
  </si>
  <si>
    <t>Tronzano Vercellese</t>
  </si>
  <si>
    <t>Valduggia</t>
  </si>
  <si>
    <t>Varallo</t>
  </si>
  <si>
    <t>Vercelli</t>
  </si>
  <si>
    <t>Villarboit</t>
  </si>
  <si>
    <t>Villata</t>
  </si>
  <si>
    <t>Vocca</t>
  </si>
  <si>
    <t>Alto Sermenza</t>
  </si>
  <si>
    <t>Cellio con Breia</t>
  </si>
  <si>
    <t>Agrate Conturbia</t>
  </si>
  <si>
    <t>Ameno</t>
  </si>
  <si>
    <t>Armeno</t>
  </si>
  <si>
    <t>Arona</t>
  </si>
  <si>
    <t>Barengo</t>
  </si>
  <si>
    <t>Bellinzago Novarese</t>
  </si>
  <si>
    <t>Biandrate</t>
  </si>
  <si>
    <t>Boca</t>
  </si>
  <si>
    <t>Bogogno</t>
  </si>
  <si>
    <t>Bolzano Novarese</t>
  </si>
  <si>
    <t>Borgolavezzaro</t>
  </si>
  <si>
    <t>Borgomanero</t>
  </si>
  <si>
    <t>Borgo Ticino</t>
  </si>
  <si>
    <t>Briga Novarese</t>
  </si>
  <si>
    <t>Briona</t>
  </si>
  <si>
    <t>Caltignaga</t>
  </si>
  <si>
    <t>Cameri</t>
  </si>
  <si>
    <t>Carpignano Sesia</t>
  </si>
  <si>
    <t>Casalbeltrame</t>
  </si>
  <si>
    <t>Casaleggio Novara</t>
  </si>
  <si>
    <t>Casalino</t>
  </si>
  <si>
    <t>Casalvolone</t>
  </si>
  <si>
    <t>Castellazzo Novarese</t>
  </si>
  <si>
    <t>Castelletto sopra Ticino</t>
  </si>
  <si>
    <t>Cavaglietto</t>
  </si>
  <si>
    <t>Cavaglio d'Agogna</t>
  </si>
  <si>
    <t>Cavallirio</t>
  </si>
  <si>
    <t>Cerano</t>
  </si>
  <si>
    <t>Colazza</t>
  </si>
  <si>
    <t>Comignago</t>
  </si>
  <si>
    <t>Cressa</t>
  </si>
  <si>
    <t>Cureggio</t>
  </si>
  <si>
    <t>Divignano</t>
  </si>
  <si>
    <t>Dormelletto</t>
  </si>
  <si>
    <t>Fara Novarese</t>
  </si>
  <si>
    <t>Fontaneto d'Agogna</t>
  </si>
  <si>
    <t>Galliate</t>
  </si>
  <si>
    <t>Garbagna Novarese</t>
  </si>
  <si>
    <t>Gargallo</t>
  </si>
  <si>
    <t>Ghemme</t>
  </si>
  <si>
    <t>Gozzano</t>
  </si>
  <si>
    <t>Granozzo con Monticello</t>
  </si>
  <si>
    <t>Grignasco</t>
  </si>
  <si>
    <t>Invorio</t>
  </si>
  <si>
    <t>Landiona</t>
  </si>
  <si>
    <t>Lesa</t>
  </si>
  <si>
    <t>Maggiora</t>
  </si>
  <si>
    <t>Mandello Vitta</t>
  </si>
  <si>
    <t>Marano Ticino</t>
  </si>
  <si>
    <t>Massino Visconti</t>
  </si>
  <si>
    <t>Meina</t>
  </si>
  <si>
    <t>Mezzomerico</t>
  </si>
  <si>
    <t>Miasino</t>
  </si>
  <si>
    <t>Momo</t>
  </si>
  <si>
    <t>Nebbiuno</t>
  </si>
  <si>
    <t>Nibbiola</t>
  </si>
  <si>
    <t>Novara</t>
  </si>
  <si>
    <t>Oleggio</t>
  </si>
  <si>
    <t>Oleggio Castello</t>
  </si>
  <si>
    <t>Orta San Giulio</t>
  </si>
  <si>
    <t>Paruzzaro</t>
  </si>
  <si>
    <t>Pella</t>
  </si>
  <si>
    <t>Pettenasco</t>
  </si>
  <si>
    <t>Pisano</t>
  </si>
  <si>
    <t>Pogno</t>
  </si>
  <si>
    <t>Pombia</t>
  </si>
  <si>
    <t>Prato Sesia</t>
  </si>
  <si>
    <t>Recetto</t>
  </si>
  <si>
    <t>Romagnano Sesia</t>
  </si>
  <si>
    <t>Romentino</t>
  </si>
  <si>
    <t>San Maurizio d'Opaglio</t>
  </si>
  <si>
    <t>San Nazzaro Sesia</t>
  </si>
  <si>
    <t>San Pietro Mosezzo</t>
  </si>
  <si>
    <t>Sillavengo</t>
  </si>
  <si>
    <t>Sizzano</t>
  </si>
  <si>
    <t>Soriso</t>
  </si>
  <si>
    <t>Sozzago</t>
  </si>
  <si>
    <t>Suno</t>
  </si>
  <si>
    <t>Terdobbiate</t>
  </si>
  <si>
    <t>Tornaco</t>
  </si>
  <si>
    <t>Trecate</t>
  </si>
  <si>
    <t>Vaprio d'Agogna</t>
  </si>
  <si>
    <t>Varallo Pombia</t>
  </si>
  <si>
    <t>Vespolate</t>
  </si>
  <si>
    <t>Vicolungo</t>
  </si>
  <si>
    <t>Vinzaglio</t>
  </si>
  <si>
    <t>Gattico-Veruno</t>
  </si>
  <si>
    <t>Acceglio</t>
  </si>
  <si>
    <t>Aisone</t>
  </si>
  <si>
    <t>Alba</t>
  </si>
  <si>
    <t>Albaretto della Torre</t>
  </si>
  <si>
    <t>Alto</t>
  </si>
  <si>
    <t>Argentera</t>
  </si>
  <si>
    <t>Arguello</t>
  </si>
  <si>
    <t>Bagnasco</t>
  </si>
  <si>
    <t>Bagnolo Piemonte</t>
  </si>
  <si>
    <t>Baldissero d'Alba</t>
  </si>
  <si>
    <t>Barbaresco</t>
  </si>
  <si>
    <t>Barge</t>
  </si>
  <si>
    <t>Barolo</t>
  </si>
  <si>
    <t>Bastia Mondovì</t>
  </si>
  <si>
    <t>Battifollo</t>
  </si>
  <si>
    <t>Beinette</t>
  </si>
  <si>
    <t>Bellino</t>
  </si>
  <si>
    <t>Belvedere Langhe</t>
  </si>
  <si>
    <t>Bene Vagienna</t>
  </si>
  <si>
    <t>Benevello</t>
  </si>
  <si>
    <t>Bergolo</t>
  </si>
  <si>
    <t>Bernezzo</t>
  </si>
  <si>
    <t>Bonvicino</t>
  </si>
  <si>
    <t>Borgomale</t>
  </si>
  <si>
    <t>Borgo San Dalmazzo</t>
  </si>
  <si>
    <t>Bosia</t>
  </si>
  <si>
    <t>Bossolasco</t>
  </si>
  <si>
    <t>Boves</t>
  </si>
  <si>
    <t>Bra</t>
  </si>
  <si>
    <t>Briaglia</t>
  </si>
  <si>
    <t>Briga Alta</t>
  </si>
  <si>
    <t>Brondello</t>
  </si>
  <si>
    <t>Brossasco</t>
  </si>
  <si>
    <t>Busca</t>
  </si>
  <si>
    <t>Camerana</t>
  </si>
  <si>
    <t>Canale</t>
  </si>
  <si>
    <t>Canosio</t>
  </si>
  <si>
    <t>Caprauna</t>
  </si>
  <si>
    <t>Caraglio</t>
  </si>
  <si>
    <t>Caramagna Piemonte</t>
  </si>
  <si>
    <t>Cardè</t>
  </si>
  <si>
    <t>Carrù</t>
  </si>
  <si>
    <t>Cartignano</t>
  </si>
  <si>
    <t>Casalgrasso</t>
  </si>
  <si>
    <t>Castagnito</t>
  </si>
  <si>
    <t>Casteldelfino</t>
  </si>
  <si>
    <t>Castelletto Stura</t>
  </si>
  <si>
    <t>Castelletto Uzzone</t>
  </si>
  <si>
    <t>Castellinaldo d'Alba</t>
  </si>
  <si>
    <t>Castellino Tanaro</t>
  </si>
  <si>
    <t>Castelmagno</t>
  </si>
  <si>
    <t>Castelnuovo di Ceva</t>
  </si>
  <si>
    <t>Castiglione Falletto</t>
  </si>
  <si>
    <t>Castiglione Tinella</t>
  </si>
  <si>
    <t>Castino</t>
  </si>
  <si>
    <t>Cavallerleone</t>
  </si>
  <si>
    <t>Cavallermaggiore</t>
  </si>
  <si>
    <t>Celle di Macra</t>
  </si>
  <si>
    <t>Centallo</t>
  </si>
  <si>
    <t>Ceresole Alba</t>
  </si>
  <si>
    <t>Cerretto Langhe</t>
  </si>
  <si>
    <t>Cervasca</t>
  </si>
  <si>
    <t>Cervere</t>
  </si>
  <si>
    <t>Ceva</t>
  </si>
  <si>
    <t>Cherasco</t>
  </si>
  <si>
    <t>Chiusa di Pesio</t>
  </si>
  <si>
    <t>Cigliè</t>
  </si>
  <si>
    <t>Cissone</t>
  </si>
  <si>
    <t>Clavesana</t>
  </si>
  <si>
    <t>Corneliano d'Alba</t>
  </si>
  <si>
    <t>Cortemilia</t>
  </si>
  <si>
    <t>Cossano Belbo</t>
  </si>
  <si>
    <t>Costigliole Saluzzo</t>
  </si>
  <si>
    <t>Cravanzana</t>
  </si>
  <si>
    <t>Crissolo</t>
  </si>
  <si>
    <t>Cuneo</t>
  </si>
  <si>
    <t>Demonte</t>
  </si>
  <si>
    <t>Diano d'Alba</t>
  </si>
  <si>
    <t>Dogliani</t>
  </si>
  <si>
    <t>Dronero</t>
  </si>
  <si>
    <t>Elva</t>
  </si>
  <si>
    <t>Entracque</t>
  </si>
  <si>
    <t>Envie</t>
  </si>
  <si>
    <t>Farigliano</t>
  </si>
  <si>
    <t>Faule</t>
  </si>
  <si>
    <t>Feisoglio</t>
  </si>
  <si>
    <t>Fossano</t>
  </si>
  <si>
    <t>Frabosa Soprana</t>
  </si>
  <si>
    <t>Frabosa Sottana</t>
  </si>
  <si>
    <t>Frassino</t>
  </si>
  <si>
    <t>Gaiola</t>
  </si>
  <si>
    <t>Gambasca</t>
  </si>
  <si>
    <t>Garessio</t>
  </si>
  <si>
    <t>Genola</t>
  </si>
  <si>
    <t>Gorzegno</t>
  </si>
  <si>
    <t>Gottasecca</t>
  </si>
  <si>
    <t>Govone</t>
  </si>
  <si>
    <t>Grinzane Cavour</t>
  </si>
  <si>
    <t>Guarene</t>
  </si>
  <si>
    <t>Igliano</t>
  </si>
  <si>
    <t>Isasca</t>
  </si>
  <si>
    <t>Lagnasco</t>
  </si>
  <si>
    <t>La Morra</t>
  </si>
  <si>
    <t>Lequio Berria</t>
  </si>
  <si>
    <t>Lequio Tanaro</t>
  </si>
  <si>
    <t>Lesegno</t>
  </si>
  <si>
    <t>Levice</t>
  </si>
  <si>
    <t>Limone Piemonte</t>
  </si>
  <si>
    <t>Lisio</t>
  </si>
  <si>
    <t>Macra</t>
  </si>
  <si>
    <t>Magliano Alfieri</t>
  </si>
  <si>
    <t>Magliano Alpi</t>
  </si>
  <si>
    <t>Mango</t>
  </si>
  <si>
    <t>Manta</t>
  </si>
  <si>
    <t>Marene</t>
  </si>
  <si>
    <t>Margarita</t>
  </si>
  <si>
    <t>Marmora</t>
  </si>
  <si>
    <t>Marsaglia</t>
  </si>
  <si>
    <t>Martiniana Po</t>
  </si>
  <si>
    <t>Melle</t>
  </si>
  <si>
    <t>Moiola</t>
  </si>
  <si>
    <t>Mombarcaro</t>
  </si>
  <si>
    <t>Mombasiglio</t>
  </si>
  <si>
    <t>Monastero di Vasco</t>
  </si>
  <si>
    <t>Monasterolo Casotto</t>
  </si>
  <si>
    <t>Monasterolo di Savigliano</t>
  </si>
  <si>
    <t>Monchiero</t>
  </si>
  <si>
    <t>Mondovì</t>
  </si>
  <si>
    <t>Monesiglio</t>
  </si>
  <si>
    <t>Monforte d'Alba</t>
  </si>
  <si>
    <t>Montà</t>
  </si>
  <si>
    <t>Montaldo di Mondovì</t>
  </si>
  <si>
    <t>Montaldo Roero</t>
  </si>
  <si>
    <t>Montanera</t>
  </si>
  <si>
    <t>Montelupo Albese</t>
  </si>
  <si>
    <t>Montemale di Cuneo</t>
  </si>
  <si>
    <t>Monterosso Grana</t>
  </si>
  <si>
    <t>Monteu Roero</t>
  </si>
  <si>
    <t>Montezemolo</t>
  </si>
  <si>
    <t>Monticello d'Alba</t>
  </si>
  <si>
    <t>Moretta</t>
  </si>
  <si>
    <t>Morozzo</t>
  </si>
  <si>
    <t>Murazzano</t>
  </si>
  <si>
    <t>Murello</t>
  </si>
  <si>
    <t>Narzole</t>
  </si>
  <si>
    <t>Neive</t>
  </si>
  <si>
    <t>Neviglie</t>
  </si>
  <si>
    <t>Niella Belbo</t>
  </si>
  <si>
    <t>Niella Tanaro</t>
  </si>
  <si>
    <t>Novello</t>
  </si>
  <si>
    <t>Nucetto</t>
  </si>
  <si>
    <t>Oncino</t>
  </si>
  <si>
    <t>Ormea</t>
  </si>
  <si>
    <t>Ostana</t>
  </si>
  <si>
    <t>Paesana</t>
  </si>
  <si>
    <t>Pagno</t>
  </si>
  <si>
    <t>Pamparato</t>
  </si>
  <si>
    <t>Paroldo</t>
  </si>
  <si>
    <t>Perletto</t>
  </si>
  <si>
    <t>Perlo</t>
  </si>
  <si>
    <t>Peveragno</t>
  </si>
  <si>
    <t>Pezzolo Valle Uzzone</t>
  </si>
  <si>
    <t>Pianfei</t>
  </si>
  <si>
    <t>Piasco</t>
  </si>
  <si>
    <t>Pietraporzio</t>
  </si>
  <si>
    <t>Piobesi d'Alba</t>
  </si>
  <si>
    <t>Piozzo</t>
  </si>
  <si>
    <t>Pocapaglia</t>
  </si>
  <si>
    <t>Polonghera</t>
  </si>
  <si>
    <t>Pontechianale</t>
  </si>
  <si>
    <t>Pradleves</t>
  </si>
  <si>
    <t>Prazzo</t>
  </si>
  <si>
    <t>Priero</t>
  </si>
  <si>
    <t>Priocca</t>
  </si>
  <si>
    <t>Priola</t>
  </si>
  <si>
    <t>Prunetto</t>
  </si>
  <si>
    <t>Racconigi</t>
  </si>
  <si>
    <t>Revello</t>
  </si>
  <si>
    <t>Rifreddo</t>
  </si>
  <si>
    <t>Rittana</t>
  </si>
  <si>
    <t>Roaschia</t>
  </si>
  <si>
    <t>Roascio</t>
  </si>
  <si>
    <t>Robilante</t>
  </si>
  <si>
    <t>Roburent</t>
  </si>
  <si>
    <t>Roccabruna</t>
  </si>
  <si>
    <t>Rocca Cigliè</t>
  </si>
  <si>
    <t>Rocca de' Baldi</t>
  </si>
  <si>
    <t>Roccaforte Mondovì</t>
  </si>
  <si>
    <t>Roccasparvera</t>
  </si>
  <si>
    <t>Roccavione</t>
  </si>
  <si>
    <t>Rocchetta Belbo</t>
  </si>
  <si>
    <t>Roddi</t>
  </si>
  <si>
    <t>Roddino</t>
  </si>
  <si>
    <t>Rodello</t>
  </si>
  <si>
    <t>Rossana</t>
  </si>
  <si>
    <t>Ruffia</t>
  </si>
  <si>
    <t>Sale delle Langhe</t>
  </si>
  <si>
    <t>Sale San Giovanni</t>
  </si>
  <si>
    <t>Saliceto</t>
  </si>
  <si>
    <t>Salmour</t>
  </si>
  <si>
    <t>Saluzzo</t>
  </si>
  <si>
    <t>Sambuco</t>
  </si>
  <si>
    <t>Sampeyre</t>
  </si>
  <si>
    <t>San Benedetto Belbo</t>
  </si>
  <si>
    <t>San Damiano Macra</t>
  </si>
  <si>
    <t>Sanfrè</t>
  </si>
  <si>
    <t>Sanfront</t>
  </si>
  <si>
    <t>San Michele Mondovì</t>
  </si>
  <si>
    <t>Sant'Albano Stura</t>
  </si>
  <si>
    <t>Santa Vittoria d'Alba</t>
  </si>
  <si>
    <t>Santo Stefano Belbo</t>
  </si>
  <si>
    <t>Santo Stefano Roero</t>
  </si>
  <si>
    <t>Savigliano</t>
  </si>
  <si>
    <t>Scagnello</t>
  </si>
  <si>
    <t>Scarnafigi</t>
  </si>
  <si>
    <t>Serralunga d'Alba</t>
  </si>
  <si>
    <t>Serravalle Langhe</t>
  </si>
  <si>
    <t>Sinio</t>
  </si>
  <si>
    <t>Somano</t>
  </si>
  <si>
    <t>Sommariva del Bosco</t>
  </si>
  <si>
    <t>Sommariva Perno</t>
  </si>
  <si>
    <t>Stroppo</t>
  </si>
  <si>
    <t>Tarantasca</t>
  </si>
  <si>
    <t>Torre Bormida</t>
  </si>
  <si>
    <t>Torre Mondovì</t>
  </si>
  <si>
    <t>Torre San Giorgio</t>
  </si>
  <si>
    <t>Torresina</t>
  </si>
  <si>
    <t>Treiso</t>
  </si>
  <si>
    <t>Trezzo Tinella</t>
  </si>
  <si>
    <t>Trinità</t>
  </si>
  <si>
    <t>Valdieri</t>
  </si>
  <si>
    <t>Valgrana</t>
  </si>
  <si>
    <t>Valloriate</t>
  </si>
  <si>
    <t>Venasca</t>
  </si>
  <si>
    <t>Verduno</t>
  </si>
  <si>
    <t>Vernante</t>
  </si>
  <si>
    <t>Verzuolo</t>
  </si>
  <si>
    <t>Vezza d'Alba</t>
  </si>
  <si>
    <t>Vicoforte</t>
  </si>
  <si>
    <t>Vignolo</t>
  </si>
  <si>
    <t>Villafalletto</t>
  </si>
  <si>
    <t>Villanova Mondovì</t>
  </si>
  <si>
    <t>Villanova Solaro</t>
  </si>
  <si>
    <t>Villar San Costanzo</t>
  </si>
  <si>
    <t>Vinadio</t>
  </si>
  <si>
    <t>Viola</t>
  </si>
  <si>
    <t>Vottignasco</t>
  </si>
  <si>
    <t>Agliano Terme</t>
  </si>
  <si>
    <t>Albugnano</t>
  </si>
  <si>
    <t>Antignano</t>
  </si>
  <si>
    <t>Aramengo</t>
  </si>
  <si>
    <t>Asti</t>
  </si>
  <si>
    <t>Azzano d'Asti</t>
  </si>
  <si>
    <t>Baldichieri d'Asti</t>
  </si>
  <si>
    <t>Belveglio</t>
  </si>
  <si>
    <t>Berzano di San Pietro</t>
  </si>
  <si>
    <t>Bruno</t>
  </si>
  <si>
    <t>Bubbio</t>
  </si>
  <si>
    <t>Buttigliera d'Asti</t>
  </si>
  <si>
    <t>Calamandrana</t>
  </si>
  <si>
    <t>Calliano</t>
  </si>
  <si>
    <t>Calosso</t>
  </si>
  <si>
    <t>Camerano Casasco</t>
  </si>
  <si>
    <t>Canelli</t>
  </si>
  <si>
    <t>Cantarana</t>
  </si>
  <si>
    <t>Capriglio</t>
  </si>
  <si>
    <t>Casorzo</t>
  </si>
  <si>
    <t>Cassinasco</t>
  </si>
  <si>
    <t>Castagnole delle Lanze</t>
  </si>
  <si>
    <t>Castagnole Monferrato</t>
  </si>
  <si>
    <t>Castel Boglione</t>
  </si>
  <si>
    <t>Castell'Alfero</t>
  </si>
  <si>
    <t>Castellero</t>
  </si>
  <si>
    <t>Castelletto Molina</t>
  </si>
  <si>
    <t>Castello di Annone</t>
  </si>
  <si>
    <t>Castelnuovo Belbo</t>
  </si>
  <si>
    <t>Castelnuovo Calcea</t>
  </si>
  <si>
    <t>Castelnuovo Don Bosco</t>
  </si>
  <si>
    <t>Castel Rocchero</t>
  </si>
  <si>
    <t>Cellarengo</t>
  </si>
  <si>
    <t>Celle Enomondo</t>
  </si>
  <si>
    <t>Cerreto d'Asti</t>
  </si>
  <si>
    <t>Cerro Tanaro</t>
  </si>
  <si>
    <t>Cessole</t>
  </si>
  <si>
    <t>Chiusano d'Asti</t>
  </si>
  <si>
    <t>Cinaglio</t>
  </si>
  <si>
    <t>Cisterna d'Asti</t>
  </si>
  <si>
    <t>Coazzolo</t>
  </si>
  <si>
    <t>Cocconato</t>
  </si>
  <si>
    <t>Corsione</t>
  </si>
  <si>
    <t>Cortandone</t>
  </si>
  <si>
    <t>Cortanze</t>
  </si>
  <si>
    <t>Cortazzone</t>
  </si>
  <si>
    <t>Cortiglione</t>
  </si>
  <si>
    <t>Cossombrato</t>
  </si>
  <si>
    <t>Costigliole d'Asti</t>
  </si>
  <si>
    <t>Cunico</t>
  </si>
  <si>
    <t>Dusino San Michele</t>
  </si>
  <si>
    <t>Ferrere</t>
  </si>
  <si>
    <t>Fontanile</t>
  </si>
  <si>
    <t>Frinco</t>
  </si>
  <si>
    <t>Grana</t>
  </si>
  <si>
    <t>Grazzano Badoglio</t>
  </si>
  <si>
    <t>Incisa Scapaccino</t>
  </si>
  <si>
    <t>Isola d'Asti</t>
  </si>
  <si>
    <t>Loazzolo</t>
  </si>
  <si>
    <t>Maranzana</t>
  </si>
  <si>
    <t>Maretto</t>
  </si>
  <si>
    <t>Moasca</t>
  </si>
  <si>
    <t>Mombaldone</t>
  </si>
  <si>
    <t>Mombaruzzo</t>
  </si>
  <si>
    <t>Mombercelli</t>
  </si>
  <si>
    <t>Monale</t>
  </si>
  <si>
    <t>Monastero Bormida</t>
  </si>
  <si>
    <t>Moncalvo</t>
  </si>
  <si>
    <t>Moncucco Torinese</t>
  </si>
  <si>
    <t>Mongardino</t>
  </si>
  <si>
    <t>Montabone</t>
  </si>
  <si>
    <t>Montafia</t>
  </si>
  <si>
    <t>Montaldo Scarampi</t>
  </si>
  <si>
    <t>Montechiaro d'Asti</t>
  </si>
  <si>
    <t>Montegrosso d'Asti</t>
  </si>
  <si>
    <t>Montemagno</t>
  </si>
  <si>
    <t>Moransengo</t>
  </si>
  <si>
    <t>Nizza Monferrato</t>
  </si>
  <si>
    <t>Olmo Gentile</t>
  </si>
  <si>
    <t>Passerano Marmorito</t>
  </si>
  <si>
    <t>Penango</t>
  </si>
  <si>
    <t>Piea</t>
  </si>
  <si>
    <t>Pino d'Asti</t>
  </si>
  <si>
    <t>Piovà Massaia</t>
  </si>
  <si>
    <t>Portacomaro</t>
  </si>
  <si>
    <t>Quaranti</t>
  </si>
  <si>
    <t>Refrancore</t>
  </si>
  <si>
    <t>Revigliasco d'Asti</t>
  </si>
  <si>
    <t>Roatto</t>
  </si>
  <si>
    <t>Robella</t>
  </si>
  <si>
    <t>Rocca d'Arazzo</t>
  </si>
  <si>
    <t>Roccaverano</t>
  </si>
  <si>
    <t>Rocchetta Palafea</t>
  </si>
  <si>
    <t>Rocchetta Tanaro</t>
  </si>
  <si>
    <t>San Damiano d'Asti</t>
  </si>
  <si>
    <t>San Giorgio Scarampi</t>
  </si>
  <si>
    <t>San Martino Alfieri</t>
  </si>
  <si>
    <t>San Marzano Oliveto</t>
  </si>
  <si>
    <t>San Paolo Solbrito</t>
  </si>
  <si>
    <t>Scurzolengo</t>
  </si>
  <si>
    <t>Serole</t>
  </si>
  <si>
    <t>Sessame</t>
  </si>
  <si>
    <t>Settime</t>
  </si>
  <si>
    <t>Soglio</t>
  </si>
  <si>
    <t>Tigliole</t>
  </si>
  <si>
    <t>Tonco</t>
  </si>
  <si>
    <t>Tonengo</t>
  </si>
  <si>
    <t>Vaglio Serra</t>
  </si>
  <si>
    <t>Valfenera</t>
  </si>
  <si>
    <t>Vesime</t>
  </si>
  <si>
    <t>Viale</t>
  </si>
  <si>
    <t>Viarigi</t>
  </si>
  <si>
    <t>Vigliano d'Asti</t>
  </si>
  <si>
    <t>Villafranca d'Asti</t>
  </si>
  <si>
    <t>Villanova d'Asti</t>
  </si>
  <si>
    <t>Villa San Secondo</t>
  </si>
  <si>
    <t>Vinchio</t>
  </si>
  <si>
    <t>Montiglio Monferrato</t>
  </si>
  <si>
    <t>Acqui Terme</t>
  </si>
  <si>
    <t>Albera Ligure</t>
  </si>
  <si>
    <t>Alessandria</t>
  </si>
  <si>
    <t>Alfiano Natta</t>
  </si>
  <si>
    <t>Alice Bel Colle</t>
  </si>
  <si>
    <t>Altavilla Monferrato</t>
  </si>
  <si>
    <t>Alzano Scrivia</t>
  </si>
  <si>
    <t>Arquata Scrivia</t>
  </si>
  <si>
    <t>Avolasca</t>
  </si>
  <si>
    <t>Balzola</t>
  </si>
  <si>
    <t>Basaluzzo</t>
  </si>
  <si>
    <t>Bassignana</t>
  </si>
  <si>
    <t>Belforte Monferrato</t>
  </si>
  <si>
    <t>Bergamasco</t>
  </si>
  <si>
    <t>Berzano di Tortona</t>
  </si>
  <si>
    <t>Bistagno</t>
  </si>
  <si>
    <t>Borghetto di Borbera</t>
  </si>
  <si>
    <t>Borgoratto Alessandrino</t>
  </si>
  <si>
    <t>Borgo San Martino</t>
  </si>
  <si>
    <t>Bosco Marengo</t>
  </si>
  <si>
    <t>Bosio</t>
  </si>
  <si>
    <t>Bozzole</t>
  </si>
  <si>
    <t>Brignano-Frascata</t>
  </si>
  <si>
    <t>Cabella Ligure</t>
  </si>
  <si>
    <t>Camagna Monferrato</t>
  </si>
  <si>
    <t>Camino</t>
  </si>
  <si>
    <t>Cantalupo Ligure</t>
  </si>
  <si>
    <t>Capriata d'Orba</t>
  </si>
  <si>
    <t>Carbonara Scrivia</t>
  </si>
  <si>
    <t>Carentino</t>
  </si>
  <si>
    <t>Carezzano</t>
  </si>
  <si>
    <t>Carpeneto</t>
  </si>
  <si>
    <t>Carrega Ligure</t>
  </si>
  <si>
    <t>Carrosio</t>
  </si>
  <si>
    <t>Cartosio</t>
  </si>
  <si>
    <t>Casal Cermelli</t>
  </si>
  <si>
    <t>Casaleggio Boiro</t>
  </si>
  <si>
    <t>Casale Monferrato</t>
  </si>
  <si>
    <t>Casalnoceto</t>
  </si>
  <si>
    <t>Casasco</t>
  </si>
  <si>
    <t>Cassine</t>
  </si>
  <si>
    <t>Cassinelle</t>
  </si>
  <si>
    <t>Castellania</t>
  </si>
  <si>
    <t>Castellar Guidobono</t>
  </si>
  <si>
    <t>Castellazzo Bormida</t>
  </si>
  <si>
    <t>Castelletto d'Erro</t>
  </si>
  <si>
    <t>Castelletto d'Orba</t>
  </si>
  <si>
    <t>Castelletto Merli</t>
  </si>
  <si>
    <t>Castelletto Monferrato</t>
  </si>
  <si>
    <t>Castelnuovo Bormida</t>
  </si>
  <si>
    <t>Castelnuovo Scrivia</t>
  </si>
  <si>
    <t>Castelspina</t>
  </si>
  <si>
    <t>Cavatore</t>
  </si>
  <si>
    <t>Cella Monte</t>
  </si>
  <si>
    <t>Cereseto</t>
  </si>
  <si>
    <t>Cerreto Grue</t>
  </si>
  <si>
    <t>Cerrina Monferrato</t>
  </si>
  <si>
    <t>Coniolo</t>
  </si>
  <si>
    <t>Conzano</t>
  </si>
  <si>
    <t>Costa Vescovato</t>
  </si>
  <si>
    <t>Cremolino</t>
  </si>
  <si>
    <t>Denice</t>
  </si>
  <si>
    <t>Dernice</t>
  </si>
  <si>
    <t>Fabbrica Curone</t>
  </si>
  <si>
    <t>Felizzano</t>
  </si>
  <si>
    <t>Fraconalto</t>
  </si>
  <si>
    <t>Francavilla Bisio</t>
  </si>
  <si>
    <t>Frascaro</t>
  </si>
  <si>
    <t>Frassinello Monferrato</t>
  </si>
  <si>
    <t>Frassineto Po</t>
  </si>
  <si>
    <t>Fresonara</t>
  </si>
  <si>
    <t>Frugarolo</t>
  </si>
  <si>
    <t>Fubine Monferrato</t>
  </si>
  <si>
    <t>Gabiano</t>
  </si>
  <si>
    <t>Gamalero</t>
  </si>
  <si>
    <t>Garbagna</t>
  </si>
  <si>
    <t>Gavi</t>
  </si>
  <si>
    <t>Giarole</t>
  </si>
  <si>
    <t>Gremiasco</t>
  </si>
  <si>
    <t>Grognardo</t>
  </si>
  <si>
    <t>Grondona</t>
  </si>
  <si>
    <t>Guazzora</t>
  </si>
  <si>
    <t>Isola Sant'Antonio</t>
  </si>
  <si>
    <t>Lerma</t>
  </si>
  <si>
    <t>Malvicino</t>
  </si>
  <si>
    <t>Masio</t>
  </si>
  <si>
    <t>Melazzo</t>
  </si>
  <si>
    <t>Merana</t>
  </si>
  <si>
    <t>Mirabello Monferrato</t>
  </si>
  <si>
    <t>Molare</t>
  </si>
  <si>
    <t>Molino dei Torti</t>
  </si>
  <si>
    <t>Mombello Monferrato</t>
  </si>
  <si>
    <t>Momperone</t>
  </si>
  <si>
    <t>Moncestino</t>
  </si>
  <si>
    <t>Mongiardino Ligure</t>
  </si>
  <si>
    <t>Monleale</t>
  </si>
  <si>
    <t>Montacuto</t>
  </si>
  <si>
    <t>Montaldeo</t>
  </si>
  <si>
    <t>Montaldo Bormida</t>
  </si>
  <si>
    <t>Montecastello</t>
  </si>
  <si>
    <t>Montechiaro d'Acqui</t>
  </si>
  <si>
    <t>Montegioco</t>
  </si>
  <si>
    <t>Montemarzino</t>
  </si>
  <si>
    <t>Morano sul Po</t>
  </si>
  <si>
    <t>Morbello</t>
  </si>
  <si>
    <t>Mornese</t>
  </si>
  <si>
    <t>Morsasco</t>
  </si>
  <si>
    <t>Murisengo</t>
  </si>
  <si>
    <t>Novi Ligure</t>
  </si>
  <si>
    <t>Occimiano</t>
  </si>
  <si>
    <t>Odalengo Grande</t>
  </si>
  <si>
    <t>Odalengo Piccolo</t>
  </si>
  <si>
    <t>Olivola</t>
  </si>
  <si>
    <t>Orsara Bormida</t>
  </si>
  <si>
    <t>Ottiglio</t>
  </si>
  <si>
    <t>Ovada</t>
  </si>
  <si>
    <t>Oviglio</t>
  </si>
  <si>
    <t>Ozzano Monferrato</t>
  </si>
  <si>
    <t>Paderna</t>
  </si>
  <si>
    <t>Pareto</t>
  </si>
  <si>
    <t>Parodi Ligure</t>
  </si>
  <si>
    <t>Pasturana</t>
  </si>
  <si>
    <t>Pecetto di Valenza</t>
  </si>
  <si>
    <t>Pietra Marazzi</t>
  </si>
  <si>
    <t>Pomaro Monferrato</t>
  </si>
  <si>
    <t>Pontecurone</t>
  </si>
  <si>
    <t>Pontestura</t>
  </si>
  <si>
    <t>Ponti</t>
  </si>
  <si>
    <t>Ponzano Monferrato</t>
  </si>
  <si>
    <t>Ponzone</t>
  </si>
  <si>
    <t>Pozzol Groppo</t>
  </si>
  <si>
    <t>Pozzolo Formigaro</t>
  </si>
  <si>
    <t>Prasco</t>
  </si>
  <si>
    <t>Predosa</t>
  </si>
  <si>
    <t>Quargnento</t>
  </si>
  <si>
    <t>Quattordio</t>
  </si>
  <si>
    <t>Ricaldone</t>
  </si>
  <si>
    <t>Rivalta Bormida</t>
  </si>
  <si>
    <t>Rivarone</t>
  </si>
  <si>
    <t>Roccaforte Ligure</t>
  </si>
  <si>
    <t>Rocca Grimalda</t>
  </si>
  <si>
    <t>Rocchetta Ligure</t>
  </si>
  <si>
    <t>Rosignano Monferrato</t>
  </si>
  <si>
    <t>Sala Monferrato</t>
  </si>
  <si>
    <t>Sale</t>
  </si>
  <si>
    <t>San Cristoforo</t>
  </si>
  <si>
    <t>San Giorgio Monferrato</t>
  </si>
  <si>
    <t>San Salvatore Monferrato</t>
  </si>
  <si>
    <t>San Sebastiano Curone</t>
  </si>
  <si>
    <t>Sant'Agata Fossili</t>
  </si>
  <si>
    <t>Sardigliano</t>
  </si>
  <si>
    <t>Sarezzano</t>
  </si>
  <si>
    <t>Serralunga di Crea</t>
  </si>
  <si>
    <t>Serravalle Scrivia</t>
  </si>
  <si>
    <t>Sezzadio</t>
  </si>
  <si>
    <t>Silvano d'Orba</t>
  </si>
  <si>
    <t>Solero</t>
  </si>
  <si>
    <t>Solonghello</t>
  </si>
  <si>
    <t>Spigno Monferrato</t>
  </si>
  <si>
    <t>Spineto Scrivia</t>
  </si>
  <si>
    <t>Stazzano</t>
  </si>
  <si>
    <t>Strevi</t>
  </si>
  <si>
    <t>Tagliolo Monferrato</t>
  </si>
  <si>
    <t>Tassarolo</t>
  </si>
  <si>
    <t>Terruggia</t>
  </si>
  <si>
    <t>Terzo</t>
  </si>
  <si>
    <t>Ticineto</t>
  </si>
  <si>
    <t>Tortona</t>
  </si>
  <si>
    <t>Treville</t>
  </si>
  <si>
    <t>Trisobbio</t>
  </si>
  <si>
    <t>Valenza</t>
  </si>
  <si>
    <t>Valmacca</t>
  </si>
  <si>
    <t>Vignale Monferrato</t>
  </si>
  <si>
    <t>Vignole Borbera</t>
  </si>
  <si>
    <t>Viguzzolo</t>
  </si>
  <si>
    <t>Villadeati</t>
  </si>
  <si>
    <t>Villalvernia</t>
  </si>
  <si>
    <t>Villamiroglio</t>
  </si>
  <si>
    <t>Villanova Monferrato</t>
  </si>
  <si>
    <t>Villaromagnano</t>
  </si>
  <si>
    <t>Visone</t>
  </si>
  <si>
    <t>Volpedo</t>
  </si>
  <si>
    <t>Volpeglino</t>
  </si>
  <si>
    <t>Voltaggio</t>
  </si>
  <si>
    <t>Cassano Spinola</t>
  </si>
  <si>
    <t>Alluvioni Piovera</t>
  </si>
  <si>
    <t>Lu e Cuccaro Monferrato</t>
  </si>
  <si>
    <t>Ailoche</t>
  </si>
  <si>
    <t>Andorno Micca</t>
  </si>
  <si>
    <t>Benna</t>
  </si>
  <si>
    <t>Biella</t>
  </si>
  <si>
    <t>Bioglio</t>
  </si>
  <si>
    <t>Borriana</t>
  </si>
  <si>
    <t>Brusnengo</t>
  </si>
  <si>
    <t>Callabiana</t>
  </si>
  <si>
    <t>Camandona</t>
  </si>
  <si>
    <t>Camburzano</t>
  </si>
  <si>
    <t>Candelo</t>
  </si>
  <si>
    <t>Caprile</t>
  </si>
  <si>
    <t>Casapinta</t>
  </si>
  <si>
    <t>Castelletto Cervo</t>
  </si>
  <si>
    <t>Cavaglià</t>
  </si>
  <si>
    <t>Cerrione</t>
  </si>
  <si>
    <t>Coggiola</t>
  </si>
  <si>
    <t>Cossato</t>
  </si>
  <si>
    <t>Crevacuore</t>
  </si>
  <si>
    <t>Curino</t>
  </si>
  <si>
    <t>Donato</t>
  </si>
  <si>
    <t>Dorzano</t>
  </si>
  <si>
    <t>Gaglianico</t>
  </si>
  <si>
    <t>Gifflenga</t>
  </si>
  <si>
    <t>Graglia</t>
  </si>
  <si>
    <t>Magnano</t>
  </si>
  <si>
    <t>Massazza</t>
  </si>
  <si>
    <t>Masserano</t>
  </si>
  <si>
    <t>Mezzana Mortigliengo</t>
  </si>
  <si>
    <t>Miagliano</t>
  </si>
  <si>
    <t>Mongrando</t>
  </si>
  <si>
    <t>Mottalciata</t>
  </si>
  <si>
    <t>Muzzano</t>
  </si>
  <si>
    <t>Netro</t>
  </si>
  <si>
    <t>Occhieppo Inferiore</t>
  </si>
  <si>
    <t>Occhieppo Superiore</t>
  </si>
  <si>
    <t>Pettinengo</t>
  </si>
  <si>
    <t>Piatto</t>
  </si>
  <si>
    <t>Piedicavallo</t>
  </si>
  <si>
    <t>Pollone</t>
  </si>
  <si>
    <t>Ponderano</t>
  </si>
  <si>
    <t>Portula</t>
  </si>
  <si>
    <t>Pralungo</t>
  </si>
  <si>
    <t>Pray</t>
  </si>
  <si>
    <t>Ronco Biellese</t>
  </si>
  <si>
    <t>Roppolo</t>
  </si>
  <si>
    <t>Rosazza</t>
  </si>
  <si>
    <t>Sagliano Micca</t>
  </si>
  <si>
    <t>Sala Biellese</t>
  </si>
  <si>
    <t>Salussola</t>
  </si>
  <si>
    <t>Sandigliano</t>
  </si>
  <si>
    <t>Sordevolo</t>
  </si>
  <si>
    <t>Sostegno</t>
  </si>
  <si>
    <t>Strona</t>
  </si>
  <si>
    <t>Tavigliano</t>
  </si>
  <si>
    <t>Ternengo</t>
  </si>
  <si>
    <t>Tollegno</t>
  </si>
  <si>
    <t>Torrazzo</t>
  </si>
  <si>
    <t>Valdengo</t>
  </si>
  <si>
    <t>Vallanzengo</t>
  </si>
  <si>
    <t>Valle San Nicolao</t>
  </si>
  <si>
    <t>Veglio</t>
  </si>
  <si>
    <t>Verrone</t>
  </si>
  <si>
    <t>Vigliano Biellese</t>
  </si>
  <si>
    <t>Villa del Bosco</t>
  </si>
  <si>
    <t>Villanova Biellese</t>
  </si>
  <si>
    <t>Viverone</t>
  </si>
  <si>
    <t>Zimone</t>
  </si>
  <si>
    <t>Zubiena</t>
  </si>
  <si>
    <t>Zumaglia</t>
  </si>
  <si>
    <t>Lessona</t>
  </si>
  <si>
    <t>Campiglia Cervo</t>
  </si>
  <si>
    <t>Quaregna Cerreto</t>
  </si>
  <si>
    <t>Valdilana</t>
  </si>
  <si>
    <t>Antrona Schieranco</t>
  </si>
  <si>
    <t>Anzola d'Ossola</t>
  </si>
  <si>
    <t>Arizzano</t>
  </si>
  <si>
    <t>Arola</t>
  </si>
  <si>
    <t>Aurano</t>
  </si>
  <si>
    <t>Baceno</t>
  </si>
  <si>
    <t>Bannio Anzino</t>
  </si>
  <si>
    <t>Baveno</t>
  </si>
  <si>
    <t>Bee</t>
  </si>
  <si>
    <t>Belgirate</t>
  </si>
  <si>
    <t>Beura-Cardezza</t>
  </si>
  <si>
    <t>Bognanco</t>
  </si>
  <si>
    <t>Brovello-Carpugnino</t>
  </si>
  <si>
    <t>Calasca-Castiglione</t>
  </si>
  <si>
    <t>Cambiasca</t>
  </si>
  <si>
    <t>Cannero Riviera</t>
  </si>
  <si>
    <t>Cannobio</t>
  </si>
  <si>
    <t>Caprezzo</t>
  </si>
  <si>
    <t>Casale Corte Cerro</t>
  </si>
  <si>
    <t>Ceppo Morelli</t>
  </si>
  <si>
    <t>Cesara</t>
  </si>
  <si>
    <t>Cossogno</t>
  </si>
  <si>
    <t>Craveggia</t>
  </si>
  <si>
    <t>Crevoladossola</t>
  </si>
  <si>
    <t>Crodo</t>
  </si>
  <si>
    <t>Domodossola</t>
  </si>
  <si>
    <t>Druogno</t>
  </si>
  <si>
    <t>Formazza</t>
  </si>
  <si>
    <t>Germagno</t>
  </si>
  <si>
    <t>Ghiffa</t>
  </si>
  <si>
    <t>Gignese</t>
  </si>
  <si>
    <t>Gravellona Toce</t>
  </si>
  <si>
    <t>Gurro</t>
  </si>
  <si>
    <t>Intragna</t>
  </si>
  <si>
    <t>Loreglia</t>
  </si>
  <si>
    <t>Macugnaga</t>
  </si>
  <si>
    <t>Madonna del Sasso</t>
  </si>
  <si>
    <t>Malesco</t>
  </si>
  <si>
    <t>Masera</t>
  </si>
  <si>
    <t>Massiola</t>
  </si>
  <si>
    <t>Mergozzo</t>
  </si>
  <si>
    <t>Miazzina</t>
  </si>
  <si>
    <t>Montecrestese</t>
  </si>
  <si>
    <t>Montescheno</t>
  </si>
  <si>
    <t>Nonio</t>
  </si>
  <si>
    <t>Oggebbio</t>
  </si>
  <si>
    <t>Omegna</t>
  </si>
  <si>
    <t>Ornavasso</t>
  </si>
  <si>
    <t>Pallanzeno</t>
  </si>
  <si>
    <t>Piedimulera</t>
  </si>
  <si>
    <t>Pieve Vergonte</t>
  </si>
  <si>
    <t>Premeno</t>
  </si>
  <si>
    <t>Premia</t>
  </si>
  <si>
    <t>Premosello-Chiovenda</t>
  </si>
  <si>
    <t>Quarna Sopra</t>
  </si>
  <si>
    <t>Quarna Sotto</t>
  </si>
  <si>
    <t>Re</t>
  </si>
  <si>
    <t>San Bernardino Verbano</t>
  </si>
  <si>
    <t>Santa Maria Maggiore</t>
  </si>
  <si>
    <t>Stresa</t>
  </si>
  <si>
    <t>Toceno</t>
  </si>
  <si>
    <t>Trarego Viggiona</t>
  </si>
  <si>
    <t>Trasquera</t>
  </si>
  <si>
    <t>Trontano</t>
  </si>
  <si>
    <t>Valstrona</t>
  </si>
  <si>
    <t>Vanzone con San Carlo</t>
  </si>
  <si>
    <t>Varzo</t>
  </si>
  <si>
    <t>Verbania</t>
  </si>
  <si>
    <t>Vignone</t>
  </si>
  <si>
    <t>Villadossola</t>
  </si>
  <si>
    <t>Villette</t>
  </si>
  <si>
    <t>Vogogna</t>
  </si>
  <si>
    <t>Borgomezzavalle</t>
  </si>
  <si>
    <t>Valle Cannobina</t>
  </si>
  <si>
    <t>Allein</t>
  </si>
  <si>
    <t>Antey-Saint-André</t>
  </si>
  <si>
    <t>Aosta</t>
  </si>
  <si>
    <t>Arnad</t>
  </si>
  <si>
    <t>Arvier</t>
  </si>
  <si>
    <t>Avise</t>
  </si>
  <si>
    <t>Ayas</t>
  </si>
  <si>
    <t>Aymavilles</t>
  </si>
  <si>
    <t>Bard</t>
  </si>
  <si>
    <t>Bionaz</t>
  </si>
  <si>
    <t>Brissogne</t>
  </si>
  <si>
    <t>Brusson</t>
  </si>
  <si>
    <t>Challand-Saint-Anselme</t>
  </si>
  <si>
    <t>Challand-Saint-Victor</t>
  </si>
  <si>
    <t>Chambave</t>
  </si>
  <si>
    <t>Chamois</t>
  </si>
  <si>
    <t>Champdepraz</t>
  </si>
  <si>
    <t>Champorcher</t>
  </si>
  <si>
    <t>Charvensod</t>
  </si>
  <si>
    <t>Châtillon</t>
  </si>
  <si>
    <t>Cogne</t>
  </si>
  <si>
    <t>Courmayeur</t>
  </si>
  <si>
    <t>Donnas</t>
  </si>
  <si>
    <t>Doues</t>
  </si>
  <si>
    <t>Emarèse</t>
  </si>
  <si>
    <t>Etroubles</t>
  </si>
  <si>
    <t>Fénis</t>
  </si>
  <si>
    <t>Fontainemore</t>
  </si>
  <si>
    <t>Gaby</t>
  </si>
  <si>
    <t>Gignod</t>
  </si>
  <si>
    <t>Gressan</t>
  </si>
  <si>
    <t>Gressoney-La-Trinité</t>
  </si>
  <si>
    <t>Gressoney-Saint-Jean</t>
  </si>
  <si>
    <t>Hône</t>
  </si>
  <si>
    <t>Introd</t>
  </si>
  <si>
    <t>Issime</t>
  </si>
  <si>
    <t>Issogne</t>
  </si>
  <si>
    <t>Jovençan</t>
  </si>
  <si>
    <t>La Magdeleine</t>
  </si>
  <si>
    <t>La Salle</t>
  </si>
  <si>
    <t>La Thuile</t>
  </si>
  <si>
    <t>Lillianes</t>
  </si>
  <si>
    <t>Montjovet</t>
  </si>
  <si>
    <t>Morgex</t>
  </si>
  <si>
    <t>Nus</t>
  </si>
  <si>
    <t>Ollomont</t>
  </si>
  <si>
    <t>Oyace</t>
  </si>
  <si>
    <t>Perloz</t>
  </si>
  <si>
    <t>Pollein</t>
  </si>
  <si>
    <t>Pontboset</t>
  </si>
  <si>
    <t>Pontey</t>
  </si>
  <si>
    <t>Pont-Saint-Martin</t>
  </si>
  <si>
    <t>Pré-Saint-Didier</t>
  </si>
  <si>
    <t>Quart</t>
  </si>
  <si>
    <t>Rhêmes-Notre-Dame</t>
  </si>
  <si>
    <t>Rhêmes-Saint-Georges</t>
  </si>
  <si>
    <t>Roisan</t>
  </si>
  <si>
    <t>Saint-Christophe</t>
  </si>
  <si>
    <t>Saint-Denis</t>
  </si>
  <si>
    <t>Saint-Marcel</t>
  </si>
  <si>
    <t>Saint-Nicolas</t>
  </si>
  <si>
    <t>Saint-Oyen</t>
  </si>
  <si>
    <t>Saint-Pierre</t>
  </si>
  <si>
    <t>Saint-Rhémy-en-Bosses</t>
  </si>
  <si>
    <t>Saint-Vincent</t>
  </si>
  <si>
    <t>Sarre</t>
  </si>
  <si>
    <t>Torgnon</t>
  </si>
  <si>
    <t>Valgrisenche</t>
  </si>
  <si>
    <t>Valpelline</t>
  </si>
  <si>
    <t>Valsavarenche</t>
  </si>
  <si>
    <t>Valtournenche</t>
  </si>
  <si>
    <t>Verrayes</t>
  </si>
  <si>
    <t>Verrès</t>
  </si>
  <si>
    <t>Villeneuve</t>
  </si>
  <si>
    <t>Agra</t>
  </si>
  <si>
    <t>Albizzate</t>
  </si>
  <si>
    <t>Angera</t>
  </si>
  <si>
    <t>Arcisate</t>
  </si>
  <si>
    <t>Arsago Seprio</t>
  </si>
  <si>
    <t>Azzate</t>
  </si>
  <si>
    <t>Azzio</t>
  </si>
  <si>
    <t>Barasso</t>
  </si>
  <si>
    <t>Bardello</t>
  </si>
  <si>
    <t>Bedero Valcuvia</t>
  </si>
  <si>
    <t>Besano</t>
  </si>
  <si>
    <t>Besnate</t>
  </si>
  <si>
    <t>Besozzo</t>
  </si>
  <si>
    <t>Biandronno</t>
  </si>
  <si>
    <t>Bisuschio</t>
  </si>
  <si>
    <t>Bodio Lomnago</t>
  </si>
  <si>
    <t>Brebbia</t>
  </si>
  <si>
    <t>Bregano</t>
  </si>
  <si>
    <t>Brenta</t>
  </si>
  <si>
    <t>Brezzo di Bedero</t>
  </si>
  <si>
    <t>Brinzio</t>
  </si>
  <si>
    <t>Brissago-Valtravaglia</t>
  </si>
  <si>
    <t>Brunello</t>
  </si>
  <si>
    <t>Brusimpiano</t>
  </si>
  <si>
    <t>Buguggiate</t>
  </si>
  <si>
    <t>Busto Arsizio</t>
  </si>
  <si>
    <t>Cadegliano-Viconago</t>
  </si>
  <si>
    <t>Cairate</t>
  </si>
  <si>
    <t>Cantello</t>
  </si>
  <si>
    <t>Caravate</t>
  </si>
  <si>
    <t>Cardano al Campo</t>
  </si>
  <si>
    <t>Carnago</t>
  </si>
  <si>
    <t>Caronno Pertusella</t>
  </si>
  <si>
    <t>Caronno Varesino</t>
  </si>
  <si>
    <t>Casale Litta</t>
  </si>
  <si>
    <t>Casalzuigno</t>
  </si>
  <si>
    <t>Casciago</t>
  </si>
  <si>
    <t>Casorate Sempione</t>
  </si>
  <si>
    <t>Cassano Magnago</t>
  </si>
  <si>
    <t>Cassano Valcuvia</t>
  </si>
  <si>
    <t>Castellanza</t>
  </si>
  <si>
    <t>Castello Cabiaglio</t>
  </si>
  <si>
    <t>Castelseprio</t>
  </si>
  <si>
    <t>Castelveccana</t>
  </si>
  <si>
    <t>Castiglione Olona</t>
  </si>
  <si>
    <t>Castronno</t>
  </si>
  <si>
    <t>Cavaria con Premezzo</t>
  </si>
  <si>
    <t>Cazzago Brabbia</t>
  </si>
  <si>
    <t>Cislago</t>
  </si>
  <si>
    <t>Cittiglio</t>
  </si>
  <si>
    <t>Clivio</t>
  </si>
  <si>
    <t>Cocquio-Trevisago</t>
  </si>
  <si>
    <t>Comabbio</t>
  </si>
  <si>
    <t>Comerio</t>
  </si>
  <si>
    <t>Cremenaga</t>
  </si>
  <si>
    <t>Crosio della Valle</t>
  </si>
  <si>
    <t>Cuasso al Monte</t>
  </si>
  <si>
    <t>Cugliate-Fabiasco</t>
  </si>
  <si>
    <t>Cunardo</t>
  </si>
  <si>
    <t>Curiglia con Monteviasco</t>
  </si>
  <si>
    <t>Cuveglio</t>
  </si>
  <si>
    <t>Cuvio</t>
  </si>
  <si>
    <t>Daverio</t>
  </si>
  <si>
    <t>Dumenza</t>
  </si>
  <si>
    <t>Duno</t>
  </si>
  <si>
    <t>Fagnano Olona</t>
  </si>
  <si>
    <t>Ferno</t>
  </si>
  <si>
    <t>Ferrera di Varese</t>
  </si>
  <si>
    <t>Gallarate</t>
  </si>
  <si>
    <t>Galliate Lombardo</t>
  </si>
  <si>
    <t>Gavirate</t>
  </si>
  <si>
    <t>Gazzada Schianno</t>
  </si>
  <si>
    <t>Gemonio</t>
  </si>
  <si>
    <t>Gerenzano</t>
  </si>
  <si>
    <t>Germignaga</t>
  </si>
  <si>
    <t>Golasecca</t>
  </si>
  <si>
    <t>Gorla Maggiore</t>
  </si>
  <si>
    <t>Gorla Minore</t>
  </si>
  <si>
    <t>Gornate Olona</t>
  </si>
  <si>
    <t>Grantola</t>
  </si>
  <si>
    <t>Inarzo</t>
  </si>
  <si>
    <t>Induno Olona</t>
  </si>
  <si>
    <t>Ispra</t>
  </si>
  <si>
    <t>Jerago con Orago</t>
  </si>
  <si>
    <t>Lavena Ponte Tresa</t>
  </si>
  <si>
    <t>Laveno-Mombello</t>
  </si>
  <si>
    <t>Leggiuno</t>
  </si>
  <si>
    <t>Lonate Ceppino</t>
  </si>
  <si>
    <t>Lonate Pozzolo</t>
  </si>
  <si>
    <t>Lozza</t>
  </si>
  <si>
    <t>Luino</t>
  </si>
  <si>
    <t>Luvinate</t>
  </si>
  <si>
    <t>Malgesso</t>
  </si>
  <si>
    <t>Malnate</t>
  </si>
  <si>
    <t>Marchirolo</t>
  </si>
  <si>
    <t>Marnate</t>
  </si>
  <si>
    <t>Marzio</t>
  </si>
  <si>
    <t>Masciago Primo</t>
  </si>
  <si>
    <t>Mercallo</t>
  </si>
  <si>
    <t>Mesenzana</t>
  </si>
  <si>
    <t>Montegrino Valtravaglia</t>
  </si>
  <si>
    <t>Monvalle</t>
  </si>
  <si>
    <t>Morazzone</t>
  </si>
  <si>
    <t>Mornago</t>
  </si>
  <si>
    <t>Oggiona con Santo Stefano</t>
  </si>
  <si>
    <t>Olgiate Olona</t>
  </si>
  <si>
    <t>Origgio</t>
  </si>
  <si>
    <t>Orino</t>
  </si>
  <si>
    <t>Porto Ceresio</t>
  </si>
  <si>
    <t>Porto Valtravaglia</t>
  </si>
  <si>
    <t>Rancio Valcuvia</t>
  </si>
  <si>
    <t>Ranco</t>
  </si>
  <si>
    <t>Saltrio</t>
  </si>
  <si>
    <t>Samarate</t>
  </si>
  <si>
    <t>Saronno</t>
  </si>
  <si>
    <t>Sesto Calende</t>
  </si>
  <si>
    <t>Solbiate Arno</t>
  </si>
  <si>
    <t>Solbiate Olona</t>
  </si>
  <si>
    <t>Somma Lombardo</t>
  </si>
  <si>
    <t>Sumirago</t>
  </si>
  <si>
    <t>Taino</t>
  </si>
  <si>
    <t>Ternate</t>
  </si>
  <si>
    <t>Tradate</t>
  </si>
  <si>
    <t>Travedona-Monate</t>
  </si>
  <si>
    <t>Tronzano Lago Maggiore</t>
  </si>
  <si>
    <t>Uboldo</t>
  </si>
  <si>
    <t>Valganna</t>
  </si>
  <si>
    <t>Varano Borghi</t>
  </si>
  <si>
    <t>Varese</t>
  </si>
  <si>
    <t>Vedano Olona</t>
  </si>
  <si>
    <t>Venegono Inferiore</t>
  </si>
  <si>
    <t>Venegono Superiore</t>
  </si>
  <si>
    <t>Vergiate</t>
  </si>
  <si>
    <t>Viggiù</t>
  </si>
  <si>
    <t>Vizzola Ticino</t>
  </si>
  <si>
    <t>Sangiano</t>
  </si>
  <si>
    <t>Maccagno con Pino e Veddasca</t>
  </si>
  <si>
    <t>Cadrezzate con Osmate</t>
  </si>
  <si>
    <t>Albavilla</t>
  </si>
  <si>
    <t>Albese con Cassano</t>
  </si>
  <si>
    <t>Albiolo</t>
  </si>
  <si>
    <t>Alserio</t>
  </si>
  <si>
    <t>Alzate Brianza</t>
  </si>
  <si>
    <t>Anzano del Parco</t>
  </si>
  <si>
    <t>Appiano Gentile</t>
  </si>
  <si>
    <t>Argegno</t>
  </si>
  <si>
    <t>Arosio</t>
  </si>
  <si>
    <t>Asso</t>
  </si>
  <si>
    <t>Barni</t>
  </si>
  <si>
    <t>Bene Lario</t>
  </si>
  <si>
    <t>Beregazzo con Figliaro</t>
  </si>
  <si>
    <t>Binago</t>
  </si>
  <si>
    <t>Bizzarone</t>
  </si>
  <si>
    <t>Blessagno</t>
  </si>
  <si>
    <t>Blevio</t>
  </si>
  <si>
    <t>Bregnano</t>
  </si>
  <si>
    <t>Brenna</t>
  </si>
  <si>
    <t>Brienno</t>
  </si>
  <si>
    <t>Brunate</t>
  </si>
  <si>
    <t>Bulgarograsso</t>
  </si>
  <si>
    <t>Cabiate</t>
  </si>
  <si>
    <t>Cadorago</t>
  </si>
  <si>
    <t>Caglio</t>
  </si>
  <si>
    <t>Campione d'Italia</t>
  </si>
  <si>
    <t>Cantù</t>
  </si>
  <si>
    <t>Canzo</t>
  </si>
  <si>
    <t>Capiago Intimiano</t>
  </si>
  <si>
    <t>Carate Urio</t>
  </si>
  <si>
    <t>Carbonate</t>
  </si>
  <si>
    <t>Carimate</t>
  </si>
  <si>
    <t>Carlazzo</t>
  </si>
  <si>
    <t>Carugo</t>
  </si>
  <si>
    <t>Caslino d'Erba</t>
  </si>
  <si>
    <t>Casnate con Bernate</t>
  </si>
  <si>
    <t>Cassina Rizzardi</t>
  </si>
  <si>
    <t>Castelmarte</t>
  </si>
  <si>
    <t>Castelnuovo Bozzente</t>
  </si>
  <si>
    <t>Cavargna</t>
  </si>
  <si>
    <t>Cerano d'Intelvi</t>
  </si>
  <si>
    <t>Cermenate</t>
  </si>
  <si>
    <t>Cernobbio</t>
  </si>
  <si>
    <t>Cirimido</t>
  </si>
  <si>
    <t>Claino con Osteno</t>
  </si>
  <si>
    <t>Colonno</t>
  </si>
  <si>
    <t>Como</t>
  </si>
  <si>
    <t>Corrido</t>
  </si>
  <si>
    <t>Cremia</t>
  </si>
  <si>
    <t>Cucciago</t>
  </si>
  <si>
    <t>Cusino</t>
  </si>
  <si>
    <t>Dizzasco</t>
  </si>
  <si>
    <t>Domaso</t>
  </si>
  <si>
    <t>Dongo</t>
  </si>
  <si>
    <t>Dosso del Liro</t>
  </si>
  <si>
    <t>Erba</t>
  </si>
  <si>
    <t>Eupilio</t>
  </si>
  <si>
    <t>Faggeto Lario</t>
  </si>
  <si>
    <t>Faloppio</t>
  </si>
  <si>
    <t>Fenegrò</t>
  </si>
  <si>
    <t>Figino Serenza</t>
  </si>
  <si>
    <t>Fino Mornasco</t>
  </si>
  <si>
    <t>Garzeno</t>
  </si>
  <si>
    <t>Gera Lario</t>
  </si>
  <si>
    <t>Grandate</t>
  </si>
  <si>
    <t>Grandola ed Uniti</t>
  </si>
  <si>
    <t>Griante</t>
  </si>
  <si>
    <t>Guanzate</t>
  </si>
  <si>
    <t>Inverigo</t>
  </si>
  <si>
    <t>Laglio</t>
  </si>
  <si>
    <t>Laino</t>
  </si>
  <si>
    <t>Lambrugo</t>
  </si>
  <si>
    <t>Lasnigo</t>
  </si>
  <si>
    <t>Lezzeno</t>
  </si>
  <si>
    <t>Limido Comasco</t>
  </si>
  <si>
    <t>Lipomo</t>
  </si>
  <si>
    <t>Livo</t>
  </si>
  <si>
    <t>Locate Varesino</t>
  </si>
  <si>
    <t>Lomazzo</t>
  </si>
  <si>
    <t>Longone al Segrino</t>
  </si>
  <si>
    <t>Luisago</t>
  </si>
  <si>
    <t>Lurago d'Erba</t>
  </si>
  <si>
    <t>Lurago Marinone</t>
  </si>
  <si>
    <t>Lurate Caccivio</t>
  </si>
  <si>
    <t>Magreglio</t>
  </si>
  <si>
    <t>Mariano Comense</t>
  </si>
  <si>
    <t>Maslianico</t>
  </si>
  <si>
    <t>Menaggio</t>
  </si>
  <si>
    <t>Merone</t>
  </si>
  <si>
    <t>Moltrasio</t>
  </si>
  <si>
    <t>Monguzzo</t>
  </si>
  <si>
    <t>Montano Lucino</t>
  </si>
  <si>
    <t>Montemezzo</t>
  </si>
  <si>
    <t>Montorfano</t>
  </si>
  <si>
    <t>Mozzate</t>
  </si>
  <si>
    <t>Musso</t>
  </si>
  <si>
    <t>Nesso</t>
  </si>
  <si>
    <t>Novedrate</t>
  </si>
  <si>
    <t>Olgiate Comasco</t>
  </si>
  <si>
    <t>Oltrona di San Mamette</t>
  </si>
  <si>
    <t>Orsenigo</t>
  </si>
  <si>
    <t>Peglio</t>
  </si>
  <si>
    <t>Pianello del Lario</t>
  </si>
  <si>
    <t>Pigra</t>
  </si>
  <si>
    <t>Plesio</t>
  </si>
  <si>
    <t>Pognana Lario</t>
  </si>
  <si>
    <t>Ponna</t>
  </si>
  <si>
    <t>Ponte Lambro</t>
  </si>
  <si>
    <t>Porlezza</t>
  </si>
  <si>
    <t>Proserpio</t>
  </si>
  <si>
    <t>Pusiano</t>
  </si>
  <si>
    <t>Rezzago</t>
  </si>
  <si>
    <t>Rodero</t>
  </si>
  <si>
    <t>Ronago</t>
  </si>
  <si>
    <t>Rovellasca</t>
  </si>
  <si>
    <t>Rovello Porro</t>
  </si>
  <si>
    <t>Sala Comacina</t>
  </si>
  <si>
    <t>San Bartolomeo Val Cavargna</t>
  </si>
  <si>
    <t>San Fermo della Battaglia</t>
  </si>
  <si>
    <t>San Nazzaro Val Cavargna</t>
  </si>
  <si>
    <t>Schignano</t>
  </si>
  <si>
    <t>Senna Comasco</t>
  </si>
  <si>
    <t>Sorico</t>
  </si>
  <si>
    <t>Sormano</t>
  </si>
  <si>
    <t>Stazzona</t>
  </si>
  <si>
    <t>Tavernerio</t>
  </si>
  <si>
    <t>Torno</t>
  </si>
  <si>
    <t>Trezzone</t>
  </si>
  <si>
    <t>Turate</t>
  </si>
  <si>
    <t>Uggiate-Trevano</t>
  </si>
  <si>
    <t>Valbrona</t>
  </si>
  <si>
    <t>Valmorea</t>
  </si>
  <si>
    <t>Val Rezzo</t>
  </si>
  <si>
    <t>Valsolda</t>
  </si>
  <si>
    <t>Veleso</t>
  </si>
  <si>
    <t>Veniano</t>
  </si>
  <si>
    <t>Vercana</t>
  </si>
  <si>
    <t>Vertemate con Minoprio</t>
  </si>
  <si>
    <t>Villa Guardia</t>
  </si>
  <si>
    <t>Zelbio</t>
  </si>
  <si>
    <t>San Siro</t>
  </si>
  <si>
    <t>Gravedona ed Uniti</t>
  </si>
  <si>
    <t>Bellagio</t>
  </si>
  <si>
    <t>Colverde</t>
  </si>
  <si>
    <t>Tremezzina</t>
  </si>
  <si>
    <t>Alta Valle Intelvi</t>
  </si>
  <si>
    <t>Centro Valle Intelvi</t>
  </si>
  <si>
    <t>Solbiate con Cagno</t>
  </si>
  <si>
    <t>Albaredo per San Marco</t>
  </si>
  <si>
    <t>Albosaggia</t>
  </si>
  <si>
    <t>Andalo Valtellino</t>
  </si>
  <si>
    <t>Aprica</t>
  </si>
  <si>
    <t>Ardenno</t>
  </si>
  <si>
    <t>Bema</t>
  </si>
  <si>
    <t>Berbenno di Valtellina</t>
  </si>
  <si>
    <t>Bianzone</t>
  </si>
  <si>
    <t>Bormio</t>
  </si>
  <si>
    <t>Buglio in Monte</t>
  </si>
  <si>
    <t>Caiolo</t>
  </si>
  <si>
    <t>Campodolcino</t>
  </si>
  <si>
    <t>Caspoggio</t>
  </si>
  <si>
    <t>Castello dell'Acqua</t>
  </si>
  <si>
    <t>Castione Andevenno</t>
  </si>
  <si>
    <t>Cedrasco</t>
  </si>
  <si>
    <t>Cercino</t>
  </si>
  <si>
    <t>Chiavenna</t>
  </si>
  <si>
    <t>Chiesa in Valmalenco</t>
  </si>
  <si>
    <t>Chiuro</t>
  </si>
  <si>
    <t>Cino</t>
  </si>
  <si>
    <t>Civo</t>
  </si>
  <si>
    <t>Colorina</t>
  </si>
  <si>
    <t>Cosio Valtellino</t>
  </si>
  <si>
    <t>Dazio</t>
  </si>
  <si>
    <t>Delebio</t>
  </si>
  <si>
    <t>Dubino</t>
  </si>
  <si>
    <t>Faedo Valtellino</t>
  </si>
  <si>
    <t>Forcola</t>
  </si>
  <si>
    <t>Fusine</t>
  </si>
  <si>
    <t>Gerola Alta</t>
  </si>
  <si>
    <t>Gordona</t>
  </si>
  <si>
    <t>Grosio</t>
  </si>
  <si>
    <t>Grosotto</t>
  </si>
  <si>
    <t>Madesimo</t>
  </si>
  <si>
    <t>Lanzada</t>
  </si>
  <si>
    <t>Livigno</t>
  </si>
  <si>
    <t>Lovero</t>
  </si>
  <si>
    <t>Mantello</t>
  </si>
  <si>
    <t>Mazzo di Valtellina</t>
  </si>
  <si>
    <t>Mello</t>
  </si>
  <si>
    <t>Mese</t>
  </si>
  <si>
    <t>Montagna in Valtellina</t>
  </si>
  <si>
    <t>Morbegno</t>
  </si>
  <si>
    <t>Novate Mezzola</t>
  </si>
  <si>
    <t>Pedesina</t>
  </si>
  <si>
    <t>Piantedo</t>
  </si>
  <si>
    <t>Piateda</t>
  </si>
  <si>
    <t>Piuro</t>
  </si>
  <si>
    <t>Poggiridenti</t>
  </si>
  <si>
    <t>Ponte in Valtellina</t>
  </si>
  <si>
    <t>Postalesio</t>
  </si>
  <si>
    <t>Prata Camportaccio</t>
  </si>
  <si>
    <t>Rasura</t>
  </si>
  <si>
    <t>Rogolo</t>
  </si>
  <si>
    <t>Samolaco</t>
  </si>
  <si>
    <t>San Giacomo Filippo</t>
  </si>
  <si>
    <t>Sernio</t>
  </si>
  <si>
    <t>Sondalo</t>
  </si>
  <si>
    <t>Sondrio</t>
  </si>
  <si>
    <t>Spriana</t>
  </si>
  <si>
    <t>Talamona</t>
  </si>
  <si>
    <t>Tartano</t>
  </si>
  <si>
    <t>Teglio</t>
  </si>
  <si>
    <t>Tirano</t>
  </si>
  <si>
    <t>Torre di Santa Maria</t>
  </si>
  <si>
    <t>Tovo di Sant'Agata</t>
  </si>
  <si>
    <t>Traona</t>
  </si>
  <si>
    <t>Tresivio</t>
  </si>
  <si>
    <t>Valdidentro</t>
  </si>
  <si>
    <t>Valdisotto</t>
  </si>
  <si>
    <t>Valfurva</t>
  </si>
  <si>
    <t>Val Masino</t>
  </si>
  <si>
    <t>Verceia</t>
  </si>
  <si>
    <t>Vervio</t>
  </si>
  <si>
    <t>Villa di Chiavenna</t>
  </si>
  <si>
    <t>Villa di Tirano</t>
  </si>
  <si>
    <t>Abbiategrasso</t>
  </si>
  <si>
    <t>Albairate</t>
  </si>
  <si>
    <t>Arconate</t>
  </si>
  <si>
    <t>Arese</t>
  </si>
  <si>
    <t>Arluno</t>
  </si>
  <si>
    <t>Assago</t>
  </si>
  <si>
    <t>Bareggio</t>
  </si>
  <si>
    <t>Basiano</t>
  </si>
  <si>
    <t>Basiglio</t>
  </si>
  <si>
    <t>Bellinzago Lombardo</t>
  </si>
  <si>
    <t>Bernate Ticino</t>
  </si>
  <si>
    <t>Besate</t>
  </si>
  <si>
    <t>Binasco</t>
  </si>
  <si>
    <t>Boffalora sopra Ticino</t>
  </si>
  <si>
    <t>Bollate</t>
  </si>
  <si>
    <t>Bresso</t>
  </si>
  <si>
    <t>Bubbiano</t>
  </si>
  <si>
    <t>Buccinasco</t>
  </si>
  <si>
    <t>Buscate</t>
  </si>
  <si>
    <t>Bussero</t>
  </si>
  <si>
    <t>Busto Garolfo</t>
  </si>
  <si>
    <t>Calvignasco</t>
  </si>
  <si>
    <t>Cambiago</t>
  </si>
  <si>
    <t>Canegrate</t>
  </si>
  <si>
    <t>Carpiano</t>
  </si>
  <si>
    <t>Carugate</t>
  </si>
  <si>
    <t>Casarile</t>
  </si>
  <si>
    <t>Casorezzo</t>
  </si>
  <si>
    <t>Cassano d'Adda</t>
  </si>
  <si>
    <t>Cassina de' Pecchi</t>
  </si>
  <si>
    <t>Cassinetta di Lugagnano</t>
  </si>
  <si>
    <t>Castano Primo</t>
  </si>
  <si>
    <t>Cernusco sul Naviglio</t>
  </si>
  <si>
    <t>Cerro al Lambro</t>
  </si>
  <si>
    <t>Cerro Maggiore</t>
  </si>
  <si>
    <t>Cesano Boscone</t>
  </si>
  <si>
    <t>Cesate</t>
  </si>
  <si>
    <t>Cinisello Balsamo</t>
  </si>
  <si>
    <t>Cisliano</t>
  </si>
  <si>
    <t>Cologno Monzese</t>
  </si>
  <si>
    <t>Colturano</t>
  </si>
  <si>
    <t>Corbetta</t>
  </si>
  <si>
    <t>Cormano</t>
  </si>
  <si>
    <t>Cornaredo</t>
  </si>
  <si>
    <t>Corsico</t>
  </si>
  <si>
    <t>Cuggiono</t>
  </si>
  <si>
    <t>Cusago</t>
  </si>
  <si>
    <t>Cusano Milanino</t>
  </si>
  <si>
    <t>Dairago</t>
  </si>
  <si>
    <t>Dresano</t>
  </si>
  <si>
    <t>Gaggiano</t>
  </si>
  <si>
    <t>Garbagnate Milanese</t>
  </si>
  <si>
    <t>Gessate</t>
  </si>
  <si>
    <t>Gorgonzola</t>
  </si>
  <si>
    <t>Grezzago</t>
  </si>
  <si>
    <t>Gudo Visconti</t>
  </si>
  <si>
    <t>Inveruno</t>
  </si>
  <si>
    <t>Inzago</t>
  </si>
  <si>
    <t>Lacchiarella</t>
  </si>
  <si>
    <t>Lainate</t>
  </si>
  <si>
    <t>Legnano</t>
  </si>
  <si>
    <t>Liscate</t>
  </si>
  <si>
    <t>Locate di Triulzi</t>
  </si>
  <si>
    <t>Magenta</t>
  </si>
  <si>
    <t>Magnago</t>
  </si>
  <si>
    <t>Marcallo con Casone</t>
  </si>
  <si>
    <t>Masate</t>
  </si>
  <si>
    <t>Mediglia</t>
  </si>
  <si>
    <t>Melegnano</t>
  </si>
  <si>
    <t>Melzo</t>
  </si>
  <si>
    <t>Mesero</t>
  </si>
  <si>
    <t>Milano</t>
  </si>
  <si>
    <t>Morimondo</t>
  </si>
  <si>
    <t>Motta Visconti</t>
  </si>
  <si>
    <t>Nerviano</t>
  </si>
  <si>
    <t>Nosate</t>
  </si>
  <si>
    <t>Novate Milanese</t>
  </si>
  <si>
    <t>Noviglio</t>
  </si>
  <si>
    <t>Opera</t>
  </si>
  <si>
    <t>Ossona</t>
  </si>
  <si>
    <t>Ozzero</t>
  </si>
  <si>
    <t>Paderno Dugnano</t>
  </si>
  <si>
    <t>Pantigliate</t>
  </si>
  <si>
    <t>Parabiago</t>
  </si>
  <si>
    <t>Paullo</t>
  </si>
  <si>
    <t>Peschiera Borromeo</t>
  </si>
  <si>
    <t>Pessano con Bornago</t>
  </si>
  <si>
    <t>Pieve Emanuele</t>
  </si>
  <si>
    <t>Pioltello</t>
  </si>
  <si>
    <t>Pogliano Milanese</t>
  </si>
  <si>
    <t>Pozzo d'Adda</t>
  </si>
  <si>
    <t>Pozzuolo Martesana</t>
  </si>
  <si>
    <t>Pregnana Milanese</t>
  </si>
  <si>
    <t>Rescaldina</t>
  </si>
  <si>
    <t>Rho</t>
  </si>
  <si>
    <t>Robecchetto con Induno</t>
  </si>
  <si>
    <t>Robecco sul Naviglio</t>
  </si>
  <si>
    <t>Rodano</t>
  </si>
  <si>
    <t>Rosate</t>
  </si>
  <si>
    <t>Rozzano</t>
  </si>
  <si>
    <t>San Colombano al Lambro</t>
  </si>
  <si>
    <t>San Donato Milanese</t>
  </si>
  <si>
    <t>San Giorgio su Legnano</t>
  </si>
  <si>
    <t>San Giuliano Milanese</t>
  </si>
  <si>
    <t>Santo Stefano Ticino</t>
  </si>
  <si>
    <t>San Vittore Olona</t>
  </si>
  <si>
    <t>San Zenone al Lambro</t>
  </si>
  <si>
    <t>Sedriano</t>
  </si>
  <si>
    <t>Segrate</t>
  </si>
  <si>
    <t>Senago</t>
  </si>
  <si>
    <t>Sesto San Giovanni</t>
  </si>
  <si>
    <t>Settala</t>
  </si>
  <si>
    <t>Settimo Milanese</t>
  </si>
  <si>
    <t>Solaro</t>
  </si>
  <si>
    <t>Trezzano Rosa</t>
  </si>
  <si>
    <t>Trezzano sul Naviglio</t>
  </si>
  <si>
    <t>Trezzo sull'Adda</t>
  </si>
  <si>
    <t>Tribiano</t>
  </si>
  <si>
    <t>Truccazzano</t>
  </si>
  <si>
    <t>Turbigo</t>
  </si>
  <si>
    <t>Vanzago</t>
  </si>
  <si>
    <t>Vaprio d'Adda</t>
  </si>
  <si>
    <t>Vernate</t>
  </si>
  <si>
    <t>Vignate</t>
  </si>
  <si>
    <t>Vimodrone</t>
  </si>
  <si>
    <t>Vittuone</t>
  </si>
  <si>
    <t>Vizzolo Predabissi</t>
  </si>
  <si>
    <t>Zibido San Giacomo</t>
  </si>
  <si>
    <t>Villa Cortese</t>
  </si>
  <si>
    <t>Vanzaghello</t>
  </si>
  <si>
    <t>Baranzate</t>
  </si>
  <si>
    <t>Vermezzo con Zelo</t>
  </si>
  <si>
    <t>Adrara San Martino</t>
  </si>
  <si>
    <t>Adrara San Rocco</t>
  </si>
  <si>
    <t>Albano Sant'Alessandro</t>
  </si>
  <si>
    <t>Albino</t>
  </si>
  <si>
    <t>Almè</t>
  </si>
  <si>
    <t>Almenno San Bartolomeo</t>
  </si>
  <si>
    <t>Almenno San Salvatore</t>
  </si>
  <si>
    <t>Alzano Lombardo</t>
  </si>
  <si>
    <t>Ambivere</t>
  </si>
  <si>
    <t>Antegnate</t>
  </si>
  <si>
    <t>Arcene</t>
  </si>
  <si>
    <t>Ardesio</t>
  </si>
  <si>
    <t>Arzago d'Adda</t>
  </si>
  <si>
    <t>Averara</t>
  </si>
  <si>
    <t>Aviatico</t>
  </si>
  <si>
    <t>Azzano San Paolo</t>
  </si>
  <si>
    <t>Azzone</t>
  </si>
  <si>
    <t>Bagnatica</t>
  </si>
  <si>
    <t>Barbata</t>
  </si>
  <si>
    <t>Bariano</t>
  </si>
  <si>
    <t>Barzana</t>
  </si>
  <si>
    <t>Bedulita</t>
  </si>
  <si>
    <t>Berbenno</t>
  </si>
  <si>
    <t>Bergamo</t>
  </si>
  <si>
    <t>Berzo San Fermo</t>
  </si>
  <si>
    <t>Bianzano</t>
  </si>
  <si>
    <t>Blello</t>
  </si>
  <si>
    <t>Bolgare</t>
  </si>
  <si>
    <t>Boltiere</t>
  </si>
  <si>
    <t>Bonate Sopra</t>
  </si>
  <si>
    <t>Bonate Sotto</t>
  </si>
  <si>
    <t>Borgo di Terzo</t>
  </si>
  <si>
    <t>Bossico</t>
  </si>
  <si>
    <t>Bottanuco</t>
  </si>
  <si>
    <t>Bracca</t>
  </si>
  <si>
    <t>Branzi</t>
  </si>
  <si>
    <t>Brembate</t>
  </si>
  <si>
    <t>Brembate di Sopra</t>
  </si>
  <si>
    <t>Brignano Gera d'Adda</t>
  </si>
  <si>
    <t>Brumano</t>
  </si>
  <si>
    <t>Brusaporto</t>
  </si>
  <si>
    <t>Calcinate</t>
  </si>
  <si>
    <t>Calcio</t>
  </si>
  <si>
    <t>Calusco d'Adda</t>
  </si>
  <si>
    <t>Calvenzano</t>
  </si>
  <si>
    <t>Camerata Cornello</t>
  </si>
  <si>
    <t>Canonica d'Adda</t>
  </si>
  <si>
    <t>Capizzone</t>
  </si>
  <si>
    <t>Capriate San Gervasio</t>
  </si>
  <si>
    <t>Caprino Bergamasco</t>
  </si>
  <si>
    <t>Caravaggio</t>
  </si>
  <si>
    <t>Carobbio degli Angeli</t>
  </si>
  <si>
    <t>Carona</t>
  </si>
  <si>
    <t>Carvico</t>
  </si>
  <si>
    <t>Casazza</t>
  </si>
  <si>
    <t>Casirate d'Adda</t>
  </si>
  <si>
    <t>Casnigo</t>
  </si>
  <si>
    <t>Cassiglio</t>
  </si>
  <si>
    <t>Castelli Calepio</t>
  </si>
  <si>
    <t>Castel Rozzone</t>
  </si>
  <si>
    <t>Castione della Presolana</t>
  </si>
  <si>
    <t>Castro</t>
  </si>
  <si>
    <t>Cavernago</t>
  </si>
  <si>
    <t>Cazzano Sant'Andrea</t>
  </si>
  <si>
    <t>Cenate Sopra</t>
  </si>
  <si>
    <t>Cenate Sotto</t>
  </si>
  <si>
    <t>Cene</t>
  </si>
  <si>
    <t>Cerete</t>
  </si>
  <si>
    <t>Chignolo d'Isola</t>
  </si>
  <si>
    <t>Chiuduno</t>
  </si>
  <si>
    <t>Cisano Bergamasco</t>
  </si>
  <si>
    <t>Ciserano</t>
  </si>
  <si>
    <t>Cividate al Piano</t>
  </si>
  <si>
    <t>Clusone</t>
  </si>
  <si>
    <t>Colere</t>
  </si>
  <si>
    <t>Cologno al Serio</t>
  </si>
  <si>
    <t>Colzate</t>
  </si>
  <si>
    <t>Comun Nuovo</t>
  </si>
  <si>
    <t>Corna Imagna</t>
  </si>
  <si>
    <t>Cortenuova</t>
  </si>
  <si>
    <t>Costa di Mezzate</t>
  </si>
  <si>
    <t>Costa Valle Imagna</t>
  </si>
  <si>
    <t>Costa Volpino</t>
  </si>
  <si>
    <t>Covo</t>
  </si>
  <si>
    <t>Credaro</t>
  </si>
  <si>
    <t>Curno</t>
  </si>
  <si>
    <t>Cusio</t>
  </si>
  <si>
    <t>Dalmine</t>
  </si>
  <si>
    <t>Dossena</t>
  </si>
  <si>
    <t>Endine Gaiano</t>
  </si>
  <si>
    <t>Entratico</t>
  </si>
  <si>
    <t>Fara Gera d'Adda</t>
  </si>
  <si>
    <t>Fara Olivana con Sola</t>
  </si>
  <si>
    <t>Filago</t>
  </si>
  <si>
    <t>Fino del Monte</t>
  </si>
  <si>
    <t>Fiorano al Serio</t>
  </si>
  <si>
    <t>Fontanella</t>
  </si>
  <si>
    <t>Fonteno</t>
  </si>
  <si>
    <t>Foppolo</t>
  </si>
  <si>
    <t>Foresto Sparso</t>
  </si>
  <si>
    <t>Fornovo San Giovanni</t>
  </si>
  <si>
    <t>Fuipiano Valle Imagna</t>
  </si>
  <si>
    <t>Gandellino</t>
  </si>
  <si>
    <t>Gandino</t>
  </si>
  <si>
    <t>Gandosso</t>
  </si>
  <si>
    <t>Gaverina Terme</t>
  </si>
  <si>
    <t>Gazzaniga</t>
  </si>
  <si>
    <t>Ghisalba</t>
  </si>
  <si>
    <t>Gorlago</t>
  </si>
  <si>
    <t>Gorle</t>
  </si>
  <si>
    <t>Gorno</t>
  </si>
  <si>
    <t>Grassobbio</t>
  </si>
  <si>
    <t>Gromo</t>
  </si>
  <si>
    <t>Grone</t>
  </si>
  <si>
    <t>Grumello del Monte</t>
  </si>
  <si>
    <t>Isola di Fondra</t>
  </si>
  <si>
    <t>Isso</t>
  </si>
  <si>
    <t>Lallio</t>
  </si>
  <si>
    <t>Leffe</t>
  </si>
  <si>
    <t>Lenna</t>
  </si>
  <si>
    <t>Levate</t>
  </si>
  <si>
    <t>Locatello</t>
  </si>
  <si>
    <t>Lovere</t>
  </si>
  <si>
    <t>Lurano</t>
  </si>
  <si>
    <t>Luzzana</t>
  </si>
  <si>
    <t>Madone</t>
  </si>
  <si>
    <t>Mapello</t>
  </si>
  <si>
    <t>Martinengo</t>
  </si>
  <si>
    <t>Mezzoldo</t>
  </si>
  <si>
    <t>Misano di Gera d'Adda</t>
  </si>
  <si>
    <t>Moio de' Calvi</t>
  </si>
  <si>
    <t>Monasterolo del Castello</t>
  </si>
  <si>
    <t>Montello</t>
  </si>
  <si>
    <t>Morengo</t>
  </si>
  <si>
    <t>Mornico al Serio</t>
  </si>
  <si>
    <t>Mozzanica</t>
  </si>
  <si>
    <t>Mozzo</t>
  </si>
  <si>
    <t>Nembro</t>
  </si>
  <si>
    <t>Olmo al Brembo</t>
  </si>
  <si>
    <t>Oltre il Colle</t>
  </si>
  <si>
    <t>Oltressenda Alta</t>
  </si>
  <si>
    <t>Oneta</t>
  </si>
  <si>
    <t>Onore</t>
  </si>
  <si>
    <t>Orio al Serio</t>
  </si>
  <si>
    <t>Ornica</t>
  </si>
  <si>
    <t>Osio Sopra</t>
  </si>
  <si>
    <t>Osio Sotto</t>
  </si>
  <si>
    <t>Pagazzano</t>
  </si>
  <si>
    <t>Paladina</t>
  </si>
  <si>
    <t>Palazzago</t>
  </si>
  <si>
    <t>Palosco</t>
  </si>
  <si>
    <t>Parre</t>
  </si>
  <si>
    <t>Parzanica</t>
  </si>
  <si>
    <t>Pedrengo</t>
  </si>
  <si>
    <t>Peia</t>
  </si>
  <si>
    <t>Pianico</t>
  </si>
  <si>
    <t>Piario</t>
  </si>
  <si>
    <t>Piazza Brembana</t>
  </si>
  <si>
    <t>Piazzatorre</t>
  </si>
  <si>
    <t>Piazzolo</t>
  </si>
  <si>
    <t>Pognano</t>
  </si>
  <si>
    <t>Ponte Nossa</t>
  </si>
  <si>
    <t>Ponteranica</t>
  </si>
  <si>
    <t>Ponte San Pietro</t>
  </si>
  <si>
    <t>Pontida</t>
  </si>
  <si>
    <t>Pontirolo Nuovo</t>
  </si>
  <si>
    <t>Pradalunga</t>
  </si>
  <si>
    <t>Predore</t>
  </si>
  <si>
    <t>Premolo</t>
  </si>
  <si>
    <t>Presezzo</t>
  </si>
  <si>
    <t>Pumenengo</t>
  </si>
  <si>
    <t>Ranica</t>
  </si>
  <si>
    <t>Ranzanico</t>
  </si>
  <si>
    <t>Riva di Solto</t>
  </si>
  <si>
    <t>Rogno</t>
  </si>
  <si>
    <t>Romano di Lombardia</t>
  </si>
  <si>
    <t>Roncobello</t>
  </si>
  <si>
    <t>Roncola</t>
  </si>
  <si>
    <t>Rota d'Imagna</t>
  </si>
  <si>
    <t>Rovetta</t>
  </si>
  <si>
    <t>San Giovanni Bianco</t>
  </si>
  <si>
    <t>San Paolo d'Argon</t>
  </si>
  <si>
    <t>San Pellegrino Terme</t>
  </si>
  <si>
    <t>Santa Brigida</t>
  </si>
  <si>
    <t>Sarnico</t>
  </si>
  <si>
    <t>Scanzorosciate</t>
  </si>
  <si>
    <t>Schilpario</t>
  </si>
  <si>
    <t>Sedrina</t>
  </si>
  <si>
    <t>Selvino</t>
  </si>
  <si>
    <t>Seriate</t>
  </si>
  <si>
    <t>Serina</t>
  </si>
  <si>
    <t>Solto Collina</t>
  </si>
  <si>
    <t>Songavazzo</t>
  </si>
  <si>
    <t>Sorisole</t>
  </si>
  <si>
    <t>Sotto il Monte Giovanni XXIII</t>
  </si>
  <si>
    <t>Sovere</t>
  </si>
  <si>
    <t>Spinone al Lago</t>
  </si>
  <si>
    <t>Spirano</t>
  </si>
  <si>
    <t>Stezzano</t>
  </si>
  <si>
    <t>Strozza</t>
  </si>
  <si>
    <t>Suisio</t>
  </si>
  <si>
    <t>Taleggio</t>
  </si>
  <si>
    <t>Tavernola Bergamasca</t>
  </si>
  <si>
    <t>Telgate</t>
  </si>
  <si>
    <t>Terno d'Isola</t>
  </si>
  <si>
    <t>Torre Boldone</t>
  </si>
  <si>
    <t>Torre de' Busi</t>
  </si>
  <si>
    <t>Torre de' Roveri</t>
  </si>
  <si>
    <t>Torre Pallavicina</t>
  </si>
  <si>
    <t>Trescore Balneario</t>
  </si>
  <si>
    <t>Treviglio</t>
  </si>
  <si>
    <t>Treviolo</t>
  </si>
  <si>
    <t>Ubiale Clanezzo</t>
  </si>
  <si>
    <t>Urgnano</t>
  </si>
  <si>
    <t>Valbondione</t>
  </si>
  <si>
    <t>Valbrembo</t>
  </si>
  <si>
    <t>Valgoglio</t>
  </si>
  <si>
    <t>Valleve</t>
  </si>
  <si>
    <t>Valnegra</t>
  </si>
  <si>
    <t>Valtorta</t>
  </si>
  <si>
    <t>Vedeseta</t>
  </si>
  <si>
    <t>Verdellino</t>
  </si>
  <si>
    <t>Verdello</t>
  </si>
  <si>
    <t>Vertova</t>
  </si>
  <si>
    <t>Viadanica</t>
  </si>
  <si>
    <t>Vigano San Martino</t>
  </si>
  <si>
    <t>Vigolo</t>
  </si>
  <si>
    <t>Villa d'Adda</t>
  </si>
  <si>
    <t>Villa d'Almè</t>
  </si>
  <si>
    <t>Villa di Serio</t>
  </si>
  <si>
    <t>Villa d'Ogna</t>
  </si>
  <si>
    <t>Villongo</t>
  </si>
  <si>
    <t>Vilminore di Scalve</t>
  </si>
  <si>
    <t>Zandobbio</t>
  </si>
  <si>
    <t>Zanica</t>
  </si>
  <si>
    <t>Zogno</t>
  </si>
  <si>
    <t>Costa Serina</t>
  </si>
  <si>
    <t>Algua</t>
  </si>
  <si>
    <t>Cornalba</t>
  </si>
  <si>
    <t>Medolago</t>
  </si>
  <si>
    <t>Solza</t>
  </si>
  <si>
    <t>Sant'Omobono Terme</t>
  </si>
  <si>
    <t>Val Brembilla</t>
  </si>
  <si>
    <t>Acquafredda</t>
  </si>
  <si>
    <t>Adro</t>
  </si>
  <si>
    <t>Agnosine</t>
  </si>
  <si>
    <t>Alfianello</t>
  </si>
  <si>
    <t>Anfo</t>
  </si>
  <si>
    <t>Angolo Terme</t>
  </si>
  <si>
    <t>Artogne</t>
  </si>
  <si>
    <t>Azzano Mella</t>
  </si>
  <si>
    <t>Bagnolo Mella</t>
  </si>
  <si>
    <t>Bagolino</t>
  </si>
  <si>
    <t>Barbariga</t>
  </si>
  <si>
    <t>Barghe</t>
  </si>
  <si>
    <t>Bassano Bresciano</t>
  </si>
  <si>
    <t>Bedizzole</t>
  </si>
  <si>
    <t>Berlingo</t>
  </si>
  <si>
    <t>Berzo Demo</t>
  </si>
  <si>
    <t>Berzo Inferiore</t>
  </si>
  <si>
    <t>Bienno</t>
  </si>
  <si>
    <t>Bione</t>
  </si>
  <si>
    <t>Borgo San Giacomo</t>
  </si>
  <si>
    <t>Borgosatollo</t>
  </si>
  <si>
    <t>Borno</t>
  </si>
  <si>
    <t>Botticino</t>
  </si>
  <si>
    <t>Bovegno</t>
  </si>
  <si>
    <t>Bovezzo</t>
  </si>
  <si>
    <t>Brandico</t>
  </si>
  <si>
    <t>Braone</t>
  </si>
  <si>
    <t>Breno</t>
  </si>
  <si>
    <t>Brescia</t>
  </si>
  <si>
    <t>Brione</t>
  </si>
  <si>
    <t>Caino</t>
  </si>
  <si>
    <t>Calcinato</t>
  </si>
  <si>
    <t>Calvagese della Riviera</t>
  </si>
  <si>
    <t>Calvisano</t>
  </si>
  <si>
    <t>Capo di Ponte</t>
  </si>
  <si>
    <t>Capovalle</t>
  </si>
  <si>
    <t>Capriano del Colle</t>
  </si>
  <si>
    <t>Capriolo</t>
  </si>
  <si>
    <t>Carpenedolo</t>
  </si>
  <si>
    <t>Castegnato</t>
  </si>
  <si>
    <t>Castelcovati</t>
  </si>
  <si>
    <t>Castel Mella</t>
  </si>
  <si>
    <t>Castenedolo</t>
  </si>
  <si>
    <t>Casto</t>
  </si>
  <si>
    <t>Castrezzato</t>
  </si>
  <si>
    <t>Cazzago San Martino</t>
  </si>
  <si>
    <t>Cedegolo</t>
  </si>
  <si>
    <t>Cellatica</t>
  </si>
  <si>
    <t>Cerveno</t>
  </si>
  <si>
    <t>Ceto</t>
  </si>
  <si>
    <t>Cevo</t>
  </si>
  <si>
    <t>Chiari</t>
  </si>
  <si>
    <t>Cigole</t>
  </si>
  <si>
    <t>Cimbergo</t>
  </si>
  <si>
    <t>Cividate Camuno</t>
  </si>
  <si>
    <t>Coccaglio</t>
  </si>
  <si>
    <t>Collebeato</t>
  </si>
  <si>
    <t>Collio</t>
  </si>
  <si>
    <t>Cologne</t>
  </si>
  <si>
    <t>Comezzano-Cizzago</t>
  </si>
  <si>
    <t>Concesio</t>
  </si>
  <si>
    <t>Corte Franca</t>
  </si>
  <si>
    <t>Corteno Golgi</t>
  </si>
  <si>
    <t>Corzano</t>
  </si>
  <si>
    <t>Darfo Boario Terme</t>
  </si>
  <si>
    <t>Dello</t>
  </si>
  <si>
    <t>Desenzano del Garda</t>
  </si>
  <si>
    <t>Edolo</t>
  </si>
  <si>
    <t>Erbusco</t>
  </si>
  <si>
    <t>Esine</t>
  </si>
  <si>
    <t>Fiesse</t>
  </si>
  <si>
    <t>Flero</t>
  </si>
  <si>
    <t>Gambara</t>
  </si>
  <si>
    <t>Gardone Riviera</t>
  </si>
  <si>
    <t>Gardone Val Trompia</t>
  </si>
  <si>
    <t>Gargnano</t>
  </si>
  <si>
    <t>Gavardo</t>
  </si>
  <si>
    <t>Ghedi</t>
  </si>
  <si>
    <t>Gianico</t>
  </si>
  <si>
    <t>Gottolengo</t>
  </si>
  <si>
    <t>Gussago</t>
  </si>
  <si>
    <t>Idro</t>
  </si>
  <si>
    <t>Incudine</t>
  </si>
  <si>
    <t>Irma</t>
  </si>
  <si>
    <t>Iseo</t>
  </si>
  <si>
    <t>Isorella</t>
  </si>
  <si>
    <t>Lavenone</t>
  </si>
  <si>
    <t>Leno</t>
  </si>
  <si>
    <t>Limone sul Garda</t>
  </si>
  <si>
    <t>Lodrino</t>
  </si>
  <si>
    <t>Lograto</t>
  </si>
  <si>
    <t>Lonato del Garda</t>
  </si>
  <si>
    <t>Longhena</t>
  </si>
  <si>
    <t>Losine</t>
  </si>
  <si>
    <t>Lozio</t>
  </si>
  <si>
    <t>Lumezzane</t>
  </si>
  <si>
    <t>Maclodio</t>
  </si>
  <si>
    <t>Magasa</t>
  </si>
  <si>
    <t>Mairano</t>
  </si>
  <si>
    <t>Malegno</t>
  </si>
  <si>
    <t>Malonno</t>
  </si>
  <si>
    <t>Manerba del Garda</t>
  </si>
  <si>
    <t>Manerbio</t>
  </si>
  <si>
    <t>Marcheno</t>
  </si>
  <si>
    <t>Marmentino</t>
  </si>
  <si>
    <t>Marone</t>
  </si>
  <si>
    <t>Mazzano</t>
  </si>
  <si>
    <t>Milzano</t>
  </si>
  <si>
    <t>Moniga del Garda</t>
  </si>
  <si>
    <t>Monno</t>
  </si>
  <si>
    <t>Monte Isola</t>
  </si>
  <si>
    <t>Monticelli Brusati</t>
  </si>
  <si>
    <t>Montichiari</t>
  </si>
  <si>
    <t>Montirone</t>
  </si>
  <si>
    <t>Mura</t>
  </si>
  <si>
    <t>Muscoline</t>
  </si>
  <si>
    <t>Nave</t>
  </si>
  <si>
    <t>Niardo</t>
  </si>
  <si>
    <t>Nuvolento</t>
  </si>
  <si>
    <t>Nuvolera</t>
  </si>
  <si>
    <t>Odolo</t>
  </si>
  <si>
    <t>Offlaga</t>
  </si>
  <si>
    <t>Ome</t>
  </si>
  <si>
    <t>Ono San Pietro</t>
  </si>
  <si>
    <t>Orzinuovi</t>
  </si>
  <si>
    <t>Orzivecchi</t>
  </si>
  <si>
    <t>Ospitaletto</t>
  </si>
  <si>
    <t>Ossimo</t>
  </si>
  <si>
    <t>Padenghe sul Garda</t>
  </si>
  <si>
    <t>Paderno Franciacorta</t>
  </si>
  <si>
    <t>Paisco Loveno</t>
  </si>
  <si>
    <t>Paitone</t>
  </si>
  <si>
    <t>Palazzolo sull'Oglio</t>
  </si>
  <si>
    <t>Paratico</t>
  </si>
  <si>
    <t>Paspardo</t>
  </si>
  <si>
    <t>Passirano</t>
  </si>
  <si>
    <t>Pavone del Mella</t>
  </si>
  <si>
    <t>San Paolo</t>
  </si>
  <si>
    <t>Pertica Alta</t>
  </si>
  <si>
    <t>Pertica Bassa</t>
  </si>
  <si>
    <t>Pezzaze</t>
  </si>
  <si>
    <t>Pian Camuno</t>
  </si>
  <si>
    <t>Pisogne</t>
  </si>
  <si>
    <t>Polaveno</t>
  </si>
  <si>
    <t>Polpenazze del Garda</t>
  </si>
  <si>
    <t>Pompiano</t>
  </si>
  <si>
    <t>Poncarale</t>
  </si>
  <si>
    <t>Ponte di Legno</t>
  </si>
  <si>
    <t>Pontevico</t>
  </si>
  <si>
    <t>Pontoglio</t>
  </si>
  <si>
    <t>Pozzolengo</t>
  </si>
  <si>
    <t>Pralboino</t>
  </si>
  <si>
    <t>Preseglie</t>
  </si>
  <si>
    <t>Prevalle</t>
  </si>
  <si>
    <t>Provaglio d'Iseo</t>
  </si>
  <si>
    <t>Provaglio Val Sabbia</t>
  </si>
  <si>
    <t>Puegnago sul Garda</t>
  </si>
  <si>
    <t>Quinzano d'Oglio</t>
  </si>
  <si>
    <t>Remedello</t>
  </si>
  <si>
    <t>Rezzato</t>
  </si>
  <si>
    <t>Roccafranca</t>
  </si>
  <si>
    <t>Rodengo Saiano</t>
  </si>
  <si>
    <t>Roè Volciano</t>
  </si>
  <si>
    <t>Roncadelle</t>
  </si>
  <si>
    <t>Rovato</t>
  </si>
  <si>
    <t>Rudiano</t>
  </si>
  <si>
    <t>Sabbio Chiese</t>
  </si>
  <si>
    <t>Sale Marasino</t>
  </si>
  <si>
    <t>Salò</t>
  </si>
  <si>
    <t>San Felice del Benaco</t>
  </si>
  <si>
    <t>San Gervasio Bresciano</t>
  </si>
  <si>
    <t>San Zeno Naviglio</t>
  </si>
  <si>
    <t>Sarezzo</t>
  </si>
  <si>
    <t>Saviore dell'Adamello</t>
  </si>
  <si>
    <t>Sellero</t>
  </si>
  <si>
    <t>Seniga</t>
  </si>
  <si>
    <t>Serle</t>
  </si>
  <si>
    <t>Sirmione</t>
  </si>
  <si>
    <t>Soiano del Lago</t>
  </si>
  <si>
    <t>Sonico</t>
  </si>
  <si>
    <t>Sulzano</t>
  </si>
  <si>
    <t>Tavernole sul Mella</t>
  </si>
  <si>
    <t>Temù</t>
  </si>
  <si>
    <t>Tignale</t>
  </si>
  <si>
    <t>Torbole Casaglia</t>
  </si>
  <si>
    <t>Toscolano-Maderno</t>
  </si>
  <si>
    <t>Travagliato</t>
  </si>
  <si>
    <t>Tremosine sul Garda</t>
  </si>
  <si>
    <t>Trenzano</t>
  </si>
  <si>
    <t>Treviso Bresciano</t>
  </si>
  <si>
    <t>Urago d'Oglio</t>
  </si>
  <si>
    <t>Vallio Terme</t>
  </si>
  <si>
    <t>Valvestino</t>
  </si>
  <si>
    <t>Verolanuova</t>
  </si>
  <si>
    <t>Verolavecchia</t>
  </si>
  <si>
    <t>Vestone</t>
  </si>
  <si>
    <t>Vezza d'Oglio</t>
  </si>
  <si>
    <t>Villa Carcina</t>
  </si>
  <si>
    <t>Villachiara</t>
  </si>
  <si>
    <t>Villanuova sul Clisi</t>
  </si>
  <si>
    <t>Vione</t>
  </si>
  <si>
    <t>Visano</t>
  </si>
  <si>
    <t>Vobarno</t>
  </si>
  <si>
    <t>Zone</t>
  </si>
  <si>
    <t>Piancogno</t>
  </si>
  <si>
    <t>Alagna</t>
  </si>
  <si>
    <t>Albaredo Arnaboldi</t>
  </si>
  <si>
    <t>Albonese</t>
  </si>
  <si>
    <t>Albuzzano</t>
  </si>
  <si>
    <t>Arena Po</t>
  </si>
  <si>
    <t>Badia Pavese</t>
  </si>
  <si>
    <t>Bagnaria</t>
  </si>
  <si>
    <t>Barbianello</t>
  </si>
  <si>
    <t>Bascapè</t>
  </si>
  <si>
    <t>Bastida Pancarana</t>
  </si>
  <si>
    <t>Battuda</t>
  </si>
  <si>
    <t>Belgioioso</t>
  </si>
  <si>
    <t>Bereguardo</t>
  </si>
  <si>
    <t>Borgarello</t>
  </si>
  <si>
    <t>Borgo Priolo</t>
  </si>
  <si>
    <t>Borgoratto Mormorolo</t>
  </si>
  <si>
    <t>Borgo San Siro</t>
  </si>
  <si>
    <t>Bornasco</t>
  </si>
  <si>
    <t>Bosnasco</t>
  </si>
  <si>
    <t>Brallo di Pregola</t>
  </si>
  <si>
    <t>Breme</t>
  </si>
  <si>
    <t>Bressana Bottarone</t>
  </si>
  <si>
    <t>Broni</t>
  </si>
  <si>
    <t>Calvignano</t>
  </si>
  <si>
    <t>Campospinoso</t>
  </si>
  <si>
    <t>Candia Lomellina</t>
  </si>
  <si>
    <t>Canneto Pavese</t>
  </si>
  <si>
    <t>Carbonara al Ticino</t>
  </si>
  <si>
    <t>Casanova Lonati</t>
  </si>
  <si>
    <t>Casatisma</t>
  </si>
  <si>
    <t>Casei Gerola</t>
  </si>
  <si>
    <t>Casorate Primo</t>
  </si>
  <si>
    <t>Cassolnovo</t>
  </si>
  <si>
    <t>Castana</t>
  </si>
  <si>
    <t>Casteggio</t>
  </si>
  <si>
    <t>Castelletto di Branduzzo</t>
  </si>
  <si>
    <t>Castello d'Agogna</t>
  </si>
  <si>
    <t>Castelnovetto</t>
  </si>
  <si>
    <t>Cava Manara</t>
  </si>
  <si>
    <t>Cecima</t>
  </si>
  <si>
    <t>Ceranova</t>
  </si>
  <si>
    <t>Ceretto Lomellina</t>
  </si>
  <si>
    <t>Cergnago</t>
  </si>
  <si>
    <t>Certosa di Pavia</t>
  </si>
  <si>
    <t>Cervesina</t>
  </si>
  <si>
    <t>Chignolo Po</t>
  </si>
  <si>
    <t>Cigognola</t>
  </si>
  <si>
    <t>Cilavegna</t>
  </si>
  <si>
    <t>Codevilla</t>
  </si>
  <si>
    <t>Confienza</t>
  </si>
  <si>
    <t>Copiano</t>
  </si>
  <si>
    <t>Corana</t>
  </si>
  <si>
    <t>Corvino San Quirico</t>
  </si>
  <si>
    <t>Costa de' Nobili</t>
  </si>
  <si>
    <t>Cozzo</t>
  </si>
  <si>
    <t>Cura Carpignano</t>
  </si>
  <si>
    <t>Dorno</t>
  </si>
  <si>
    <t>Ferrera Erbognone</t>
  </si>
  <si>
    <t>Filighera</t>
  </si>
  <si>
    <t>Fortunago</t>
  </si>
  <si>
    <t>Frascarolo</t>
  </si>
  <si>
    <t>Galliavola</t>
  </si>
  <si>
    <t>Gambarana</t>
  </si>
  <si>
    <t>Gambolò</t>
  </si>
  <si>
    <t>Garlasco</t>
  </si>
  <si>
    <t>Gerenzago</t>
  </si>
  <si>
    <t>Giussago</t>
  </si>
  <si>
    <t>Godiasco Salice Terme</t>
  </si>
  <si>
    <t>Golferenzo</t>
  </si>
  <si>
    <t>Gravellona Lomellina</t>
  </si>
  <si>
    <t>Gropello Cairoli</t>
  </si>
  <si>
    <t>Inverno e Monteleone</t>
  </si>
  <si>
    <t>Landriano</t>
  </si>
  <si>
    <t>Langosco</t>
  </si>
  <si>
    <t>Lardirago</t>
  </si>
  <si>
    <t>Linarolo</t>
  </si>
  <si>
    <t>Lirio</t>
  </si>
  <si>
    <t>Lomello</t>
  </si>
  <si>
    <t>Lungavilla</t>
  </si>
  <si>
    <t>Magherno</t>
  </si>
  <si>
    <t>Marcignago</t>
  </si>
  <si>
    <t>Marzano</t>
  </si>
  <si>
    <t>Mede</t>
  </si>
  <si>
    <t>Menconico</t>
  </si>
  <si>
    <t>Mezzana Bigli</t>
  </si>
  <si>
    <t>Mezzana Rabattone</t>
  </si>
  <si>
    <t>Mezzanino</t>
  </si>
  <si>
    <t>Miradolo Terme</t>
  </si>
  <si>
    <t>Montalto Pavese</t>
  </si>
  <si>
    <t>Montebello della Battaglia</t>
  </si>
  <si>
    <t>Montecalvo Versiggia</t>
  </si>
  <si>
    <t>Montescano</t>
  </si>
  <si>
    <t>Montesegale</t>
  </si>
  <si>
    <t>Monticelli Pavese</t>
  </si>
  <si>
    <t>Montù Beccaria</t>
  </si>
  <si>
    <t>Mornico Losana</t>
  </si>
  <si>
    <t>Mortara</t>
  </si>
  <si>
    <t>Nicorvo</t>
  </si>
  <si>
    <t>Olevano di Lomellina</t>
  </si>
  <si>
    <t>Oliva Gessi</t>
  </si>
  <si>
    <t>Ottobiano</t>
  </si>
  <si>
    <t>Palestro</t>
  </si>
  <si>
    <t>Pancarana</t>
  </si>
  <si>
    <t>Parona</t>
  </si>
  <si>
    <t>Pavia</t>
  </si>
  <si>
    <t>Pietra de' Giorgi</t>
  </si>
  <si>
    <t>Pieve Albignola</t>
  </si>
  <si>
    <t>Pieve del Cairo</t>
  </si>
  <si>
    <t>Pieve Porto Morone</t>
  </si>
  <si>
    <t>Pinarolo Po</t>
  </si>
  <si>
    <t>Pizzale</t>
  </si>
  <si>
    <t>Ponte Nizza</t>
  </si>
  <si>
    <t>Portalbera</t>
  </si>
  <si>
    <t>Rea</t>
  </si>
  <si>
    <t>Redavalle</t>
  </si>
  <si>
    <t>Retorbido</t>
  </si>
  <si>
    <t>Rivanazzano Terme</t>
  </si>
  <si>
    <t>Robbio</t>
  </si>
  <si>
    <t>Robecco Pavese</t>
  </si>
  <si>
    <t>Rocca de' Giorgi</t>
  </si>
  <si>
    <t>Rocca Susella</t>
  </si>
  <si>
    <t>Rognano</t>
  </si>
  <si>
    <t>Romagnese</t>
  </si>
  <si>
    <t>Roncaro</t>
  </si>
  <si>
    <t>Rosasco</t>
  </si>
  <si>
    <t>Rovescala</t>
  </si>
  <si>
    <t>San Cipriano Po</t>
  </si>
  <si>
    <t>San Damiano al Colle</t>
  </si>
  <si>
    <t>San Genesio ed Uniti</t>
  </si>
  <si>
    <t>San Giorgio di Lomellina</t>
  </si>
  <si>
    <t>San Martino Siccomario</t>
  </si>
  <si>
    <t>Sannazzaro de' Burgondi</t>
  </si>
  <si>
    <t>Santa Cristina e Bissone</t>
  </si>
  <si>
    <t>Santa Giuletta</t>
  </si>
  <si>
    <t>Sant'Alessio con Vialone</t>
  </si>
  <si>
    <t>Santa Margherita di Staffora</t>
  </si>
  <si>
    <t>Santa Maria della Versa</t>
  </si>
  <si>
    <t>Sant'Angelo Lomellina</t>
  </si>
  <si>
    <t>San Zenone al Po</t>
  </si>
  <si>
    <t>Sartirana Lomellina</t>
  </si>
  <si>
    <t>Scaldasole</t>
  </si>
  <si>
    <t>Semiana</t>
  </si>
  <si>
    <t>Silvano Pietra</t>
  </si>
  <si>
    <t>Siziano</t>
  </si>
  <si>
    <t>Sommo</t>
  </si>
  <si>
    <t>Spessa</t>
  </si>
  <si>
    <t>Stradella</t>
  </si>
  <si>
    <t>Suardi</t>
  </si>
  <si>
    <t>Torrazza Coste</t>
  </si>
  <si>
    <t>Torre Beretti e Castellaro</t>
  </si>
  <si>
    <t>Torre d'Arese</t>
  </si>
  <si>
    <t>Torre de' Negri</t>
  </si>
  <si>
    <t>Torre d'Isola</t>
  </si>
  <si>
    <t>Torrevecchia Pia</t>
  </si>
  <si>
    <t>Torricella Verzate</t>
  </si>
  <si>
    <t>Travacò Siccomario</t>
  </si>
  <si>
    <t>Trivolzio</t>
  </si>
  <si>
    <t>Tromello</t>
  </si>
  <si>
    <t>Trovo</t>
  </si>
  <si>
    <t>Val di Nizza</t>
  </si>
  <si>
    <t>Valeggio</t>
  </si>
  <si>
    <t>Valle Lomellina</t>
  </si>
  <si>
    <t>Valle Salimbene</t>
  </si>
  <si>
    <t>Varzi</t>
  </si>
  <si>
    <t>Velezzo Lomellina</t>
  </si>
  <si>
    <t>Vellezzo Bellini</t>
  </si>
  <si>
    <t>Verretto</t>
  </si>
  <si>
    <t>Verrua Po</t>
  </si>
  <si>
    <t>Vidigulfo</t>
  </si>
  <si>
    <t>Vigevano</t>
  </si>
  <si>
    <t>Villa Biscossi</t>
  </si>
  <si>
    <t>Villanova d'Ardenghi</t>
  </si>
  <si>
    <t>Villanterio</t>
  </si>
  <si>
    <t>Vistarino</t>
  </si>
  <si>
    <t>Voghera</t>
  </si>
  <si>
    <t>Volpara</t>
  </si>
  <si>
    <t>Zavattarello</t>
  </si>
  <si>
    <t>Zeccone</t>
  </si>
  <si>
    <t>Zeme</t>
  </si>
  <si>
    <t>Zenevredo</t>
  </si>
  <si>
    <t>Zerbo</t>
  </si>
  <si>
    <t>Zerbolò</t>
  </si>
  <si>
    <t>Zinasco</t>
  </si>
  <si>
    <t>Cornale e Bastida</t>
  </si>
  <si>
    <t>Corteolona e Genzone</t>
  </si>
  <si>
    <t>Colli Verdi</t>
  </si>
  <si>
    <t>Acquanegra Cremonese</t>
  </si>
  <si>
    <t>Agnadello</t>
  </si>
  <si>
    <t>Annicco</t>
  </si>
  <si>
    <t>Azzanello</t>
  </si>
  <si>
    <t>Bagnolo Cremasco</t>
  </si>
  <si>
    <t>Bonemerse</t>
  </si>
  <si>
    <t>Bordolano</t>
  </si>
  <si>
    <t>Calvatone</t>
  </si>
  <si>
    <t>Camisano</t>
  </si>
  <si>
    <t>Campagnola Cremasca</t>
  </si>
  <si>
    <t>Capergnanica</t>
  </si>
  <si>
    <t>Cappella Cantone</t>
  </si>
  <si>
    <t>Cappella de' Picenardi</t>
  </si>
  <si>
    <t>Capralba</t>
  </si>
  <si>
    <t>Casalbuttano ed Uniti</t>
  </si>
  <si>
    <t>Casale Cremasco-Vidolasco</t>
  </si>
  <si>
    <t>Casaletto Ceredano</t>
  </si>
  <si>
    <t>Casaletto di Sopra</t>
  </si>
  <si>
    <t>Casaletto Vaprio</t>
  </si>
  <si>
    <t>Casalmaggiore</t>
  </si>
  <si>
    <t>Casalmorano</t>
  </si>
  <si>
    <t>Casteldidone</t>
  </si>
  <si>
    <t>Castel Gabbiano</t>
  </si>
  <si>
    <t>Castelleone</t>
  </si>
  <si>
    <t>Castelverde</t>
  </si>
  <si>
    <t>Castelvisconti</t>
  </si>
  <si>
    <t>Cella Dati</t>
  </si>
  <si>
    <t>Chieve</t>
  </si>
  <si>
    <t>Cicognolo</t>
  </si>
  <si>
    <t>Cingia de' Botti</t>
  </si>
  <si>
    <t>Corte de' Cortesi con Cignone</t>
  </si>
  <si>
    <t>Corte de' Frati</t>
  </si>
  <si>
    <t>Credera Rubbiano</t>
  </si>
  <si>
    <t>Crema</t>
  </si>
  <si>
    <t>Cremona</t>
  </si>
  <si>
    <t>Cremosano</t>
  </si>
  <si>
    <t>Crotta d'Adda</t>
  </si>
  <si>
    <t>Cumignano sul Naviglio</t>
  </si>
  <si>
    <t>Derovere</t>
  </si>
  <si>
    <t>Dovera</t>
  </si>
  <si>
    <t>Fiesco</t>
  </si>
  <si>
    <t>Formigara</t>
  </si>
  <si>
    <t>Gabbioneta-Binanuova</t>
  </si>
  <si>
    <t>Gadesco-Pieve Delmona</t>
  </si>
  <si>
    <t>Genivolta</t>
  </si>
  <si>
    <t>Gerre de' Caprioli</t>
  </si>
  <si>
    <t>Gombito</t>
  </si>
  <si>
    <t>Grontardo</t>
  </si>
  <si>
    <t>Grumello Cremonese ed Uniti</t>
  </si>
  <si>
    <t>Gussola</t>
  </si>
  <si>
    <t>Isola Dovarese</t>
  </si>
  <si>
    <t>Izano</t>
  </si>
  <si>
    <t>Madignano</t>
  </si>
  <si>
    <t>Malagnino</t>
  </si>
  <si>
    <t>Martignana di Po</t>
  </si>
  <si>
    <t>Monte Cremasco</t>
  </si>
  <si>
    <t>Montodine</t>
  </si>
  <si>
    <t>Moscazzano</t>
  </si>
  <si>
    <t>Motta Baluffi</t>
  </si>
  <si>
    <t>Offanengo</t>
  </si>
  <si>
    <t>Olmeneta</t>
  </si>
  <si>
    <t>Ostiano</t>
  </si>
  <si>
    <t>Paderno Ponchielli</t>
  </si>
  <si>
    <t>Palazzo Pignano</t>
  </si>
  <si>
    <t>Pandino</t>
  </si>
  <si>
    <t>Persico Dosimo</t>
  </si>
  <si>
    <t>Pescarolo ed Uniti</t>
  </si>
  <si>
    <t>Pessina Cremonese</t>
  </si>
  <si>
    <t>Pianengo</t>
  </si>
  <si>
    <t>Pieranica</t>
  </si>
  <si>
    <t>Pieve d'Olmi</t>
  </si>
  <si>
    <t>Pieve San Giacomo</t>
  </si>
  <si>
    <t>Pizzighettone</t>
  </si>
  <si>
    <t>Pozzaglio ed Uniti</t>
  </si>
  <si>
    <t>Quintano</t>
  </si>
  <si>
    <t>Ricengo</t>
  </si>
  <si>
    <t>Ripalta Arpina</t>
  </si>
  <si>
    <t>Ripalta Cremasca</t>
  </si>
  <si>
    <t>Ripalta Guerina</t>
  </si>
  <si>
    <t>Rivarolo del Re ed Uniti</t>
  </si>
  <si>
    <t>Rivolta d'Adda</t>
  </si>
  <si>
    <t>Robecco d'Oglio</t>
  </si>
  <si>
    <t>Romanengo</t>
  </si>
  <si>
    <t>Salvirola</t>
  </si>
  <si>
    <t>San Bassano</t>
  </si>
  <si>
    <t>San Daniele Po</t>
  </si>
  <si>
    <t>San Giovanni in Croce</t>
  </si>
  <si>
    <t>San Martino del Lago</t>
  </si>
  <si>
    <t>Scandolara Ravara</t>
  </si>
  <si>
    <t>Scandolara Ripa d'Oglio</t>
  </si>
  <si>
    <t>Sergnano</t>
  </si>
  <si>
    <t>Sesto ed Uniti</t>
  </si>
  <si>
    <t>Solarolo Rainerio</t>
  </si>
  <si>
    <t>Soncino</t>
  </si>
  <si>
    <t>Soresina</t>
  </si>
  <si>
    <t>Sospiro</t>
  </si>
  <si>
    <t>Spinadesco</t>
  </si>
  <si>
    <t>Spineda</t>
  </si>
  <si>
    <t>Spino d'Adda</t>
  </si>
  <si>
    <t>Stagno Lombardo</t>
  </si>
  <si>
    <t>Ticengo</t>
  </si>
  <si>
    <t>Torlino Vimercati</t>
  </si>
  <si>
    <t>Tornata</t>
  </si>
  <si>
    <t>Torre de' Picenardi</t>
  </si>
  <si>
    <t>Torricella del Pizzo</t>
  </si>
  <si>
    <t>Trescore Cremasco</t>
  </si>
  <si>
    <t>Trigolo</t>
  </si>
  <si>
    <t>Vaiano Cremasco</t>
  </si>
  <si>
    <t>Vailate</t>
  </si>
  <si>
    <t>Vescovato</t>
  </si>
  <si>
    <t>Volongo</t>
  </si>
  <si>
    <t>Voltido</t>
  </si>
  <si>
    <t>Piadena Drizzona</t>
  </si>
  <si>
    <t>Acquanegra sul Chiese</t>
  </si>
  <si>
    <t>Asola</t>
  </si>
  <si>
    <t>Bagnolo San Vito</t>
  </si>
  <si>
    <t>Bozzolo</t>
  </si>
  <si>
    <t>Canneto sull'Oglio</t>
  </si>
  <si>
    <t>Casalmoro</t>
  </si>
  <si>
    <t>Casaloldo</t>
  </si>
  <si>
    <t>Casalromano</t>
  </si>
  <si>
    <t>Castelbelforte</t>
  </si>
  <si>
    <t>Castel d'Ario</t>
  </si>
  <si>
    <t>Castel Goffredo</t>
  </si>
  <si>
    <t>Castellucchio</t>
  </si>
  <si>
    <t>Castiglione delle Stiviere</t>
  </si>
  <si>
    <t>Cavriana</t>
  </si>
  <si>
    <t>Ceresara</t>
  </si>
  <si>
    <t>Commessaggio</t>
  </si>
  <si>
    <t>Curtatone</t>
  </si>
  <si>
    <t>Dosolo</t>
  </si>
  <si>
    <t>Gazoldo degli Ippoliti</t>
  </si>
  <si>
    <t>Gazzuolo</t>
  </si>
  <si>
    <t>Goito</t>
  </si>
  <si>
    <t>Gonzaga</t>
  </si>
  <si>
    <t>Guidizzolo</t>
  </si>
  <si>
    <t>Magnacavallo</t>
  </si>
  <si>
    <t>Mantova</t>
  </si>
  <si>
    <t>Marcaria</t>
  </si>
  <si>
    <t>Mariana Mantovana</t>
  </si>
  <si>
    <t>Marmirolo</t>
  </si>
  <si>
    <t>Medole</t>
  </si>
  <si>
    <t>Moglia</t>
  </si>
  <si>
    <t>Monzambano</t>
  </si>
  <si>
    <t>Motteggiana</t>
  </si>
  <si>
    <t>Ostiglia</t>
  </si>
  <si>
    <t>Pegognaga</t>
  </si>
  <si>
    <t>Piubega</t>
  </si>
  <si>
    <t>Poggio Rusco</t>
  </si>
  <si>
    <t>Pomponesco</t>
  </si>
  <si>
    <t>Ponti sul Mincio</t>
  </si>
  <si>
    <t>Porto Mantovano</t>
  </si>
  <si>
    <t>Quingentole</t>
  </si>
  <si>
    <t>Quistello</t>
  </si>
  <si>
    <t>Redondesco</t>
  </si>
  <si>
    <t>Rivarolo Mantovano</t>
  </si>
  <si>
    <t>Rodigo</t>
  </si>
  <si>
    <t>Roncoferraro</t>
  </si>
  <si>
    <t>Roverbella</t>
  </si>
  <si>
    <t>Sabbioneta</t>
  </si>
  <si>
    <t>San Benedetto Po</t>
  </si>
  <si>
    <t>San Giacomo delle Segnate</t>
  </si>
  <si>
    <t>San Giorgio Bigarello</t>
  </si>
  <si>
    <t>San Giovanni del Dosso</t>
  </si>
  <si>
    <t>San Martino dall'Argine</t>
  </si>
  <si>
    <t>Schivenoglia</t>
  </si>
  <si>
    <t>Sermide e Felonica</t>
  </si>
  <si>
    <t>Serravalle a Po</t>
  </si>
  <si>
    <t>Solferino</t>
  </si>
  <si>
    <t>Sustinente</t>
  </si>
  <si>
    <t>Suzzara</t>
  </si>
  <si>
    <t>Viadana</t>
  </si>
  <si>
    <t>Villimpenta</t>
  </si>
  <si>
    <t>Volta Mantovana</t>
  </si>
  <si>
    <t>Borgo Virgilio</t>
  </si>
  <si>
    <t>Borgo Mantovano</t>
  </si>
  <si>
    <t xml:space="preserve">Borgocarbonara  </t>
  </si>
  <si>
    <t>Abbadia Lariana</t>
  </si>
  <si>
    <t>Airuno</t>
  </si>
  <si>
    <t>Annone di Brianza</t>
  </si>
  <si>
    <t>Ballabio</t>
  </si>
  <si>
    <t>Barzago</t>
  </si>
  <si>
    <t>Barzanò</t>
  </si>
  <si>
    <t>Barzio</t>
  </si>
  <si>
    <t>Bellano</t>
  </si>
  <si>
    <t>Bosisio Parini</t>
  </si>
  <si>
    <t>Brivio</t>
  </si>
  <si>
    <t>Bulciago</t>
  </si>
  <si>
    <t>Calco</t>
  </si>
  <si>
    <t>Calolziocorte</t>
  </si>
  <si>
    <t>Carenno</t>
  </si>
  <si>
    <t>Casargo</t>
  </si>
  <si>
    <t>Casatenovo</t>
  </si>
  <si>
    <t>Cassago Brianza</t>
  </si>
  <si>
    <t>Cassina Valsassina</t>
  </si>
  <si>
    <t>Castello di Brianza</t>
  </si>
  <si>
    <t>Cernusco Lombardone</t>
  </si>
  <si>
    <t>Cesana Brianza</t>
  </si>
  <si>
    <t>Civate</t>
  </si>
  <si>
    <t>Colico</t>
  </si>
  <si>
    <t>Colle Brianza</t>
  </si>
  <si>
    <t>Cortenova</t>
  </si>
  <si>
    <t>Costa Masnaga</t>
  </si>
  <si>
    <t>Crandola Valsassina</t>
  </si>
  <si>
    <t>Cremella</t>
  </si>
  <si>
    <t>Cremeno</t>
  </si>
  <si>
    <t>Dervio</t>
  </si>
  <si>
    <t>Dolzago</t>
  </si>
  <si>
    <t>Dorio</t>
  </si>
  <si>
    <t>Ello</t>
  </si>
  <si>
    <t>Erve</t>
  </si>
  <si>
    <t>Esino Lario</t>
  </si>
  <si>
    <t>Galbiate</t>
  </si>
  <si>
    <t>Garbagnate Monastero</t>
  </si>
  <si>
    <t>Garlate</t>
  </si>
  <si>
    <t>Imbersago</t>
  </si>
  <si>
    <t>Introbio</t>
  </si>
  <si>
    <t>Lecco</t>
  </si>
  <si>
    <t>Lierna</t>
  </si>
  <si>
    <t>Lomagna</t>
  </si>
  <si>
    <t>Malgrate</t>
  </si>
  <si>
    <t>Mandello del Lario</t>
  </si>
  <si>
    <t>Margno</t>
  </si>
  <si>
    <t>Merate</t>
  </si>
  <si>
    <t>Missaglia</t>
  </si>
  <si>
    <t>Moggio</t>
  </si>
  <si>
    <t>Molteno</t>
  </si>
  <si>
    <t>Monte Marenzo</t>
  </si>
  <si>
    <t>Montevecchia</t>
  </si>
  <si>
    <t>Monticello Brianza</t>
  </si>
  <si>
    <t>Morterone</t>
  </si>
  <si>
    <t>Nibionno</t>
  </si>
  <si>
    <t>Oggiono</t>
  </si>
  <si>
    <t>Olgiate Molgora</t>
  </si>
  <si>
    <t>Olginate</t>
  </si>
  <si>
    <t>Oliveto Lario</t>
  </si>
  <si>
    <t>Osnago</t>
  </si>
  <si>
    <t>Paderno d'Adda</t>
  </si>
  <si>
    <t>Pagnona</t>
  </si>
  <si>
    <t>Parlasco</t>
  </si>
  <si>
    <t>Pasturo</t>
  </si>
  <si>
    <t>Perledo</t>
  </si>
  <si>
    <t>Pescate</t>
  </si>
  <si>
    <t>Premana</t>
  </si>
  <si>
    <t>Primaluna</t>
  </si>
  <si>
    <t>Robbiate</t>
  </si>
  <si>
    <t>Rogeno</t>
  </si>
  <si>
    <t>Santa Maria Hoè</t>
  </si>
  <si>
    <t>Sirone</t>
  </si>
  <si>
    <t>Sirtori</t>
  </si>
  <si>
    <t>Sueglio</t>
  </si>
  <si>
    <t>Suello</t>
  </si>
  <si>
    <t>Taceno</t>
  </si>
  <si>
    <t>Valgreghentino</t>
  </si>
  <si>
    <t>Valmadrera</t>
  </si>
  <si>
    <t>Varenna</t>
  </si>
  <si>
    <t>Vendrogno</t>
  </si>
  <si>
    <t>Vercurago</t>
  </si>
  <si>
    <t>Viganò</t>
  </si>
  <si>
    <t>Verderio</t>
  </si>
  <si>
    <t>La Valletta Brianza</t>
  </si>
  <si>
    <t>Valvarrone</t>
  </si>
  <si>
    <t>Abbadia Cerreto</t>
  </si>
  <si>
    <t>Bertonico</t>
  </si>
  <si>
    <t>Boffalora d'Adda</t>
  </si>
  <si>
    <t>Borghetto Lodigiano</t>
  </si>
  <si>
    <t>Borgo San Giovanni</t>
  </si>
  <si>
    <t>Brembio</t>
  </si>
  <si>
    <t>Casaletto Lodigiano</t>
  </si>
  <si>
    <t>Casalmaiocco</t>
  </si>
  <si>
    <t>Casalpusterlengo</t>
  </si>
  <si>
    <t>Caselle Landi</t>
  </si>
  <si>
    <t>Caselle Lurani</t>
  </si>
  <si>
    <t>Castelnuovo Bocca d'Adda</t>
  </si>
  <si>
    <t>Castiglione d'Adda</t>
  </si>
  <si>
    <t>Castiraga Vidardo</t>
  </si>
  <si>
    <t>Cavenago d'Adda</t>
  </si>
  <si>
    <t>Cervignano d'Adda</t>
  </si>
  <si>
    <t>Codogno</t>
  </si>
  <si>
    <t>Comazzo</t>
  </si>
  <si>
    <t>Cornegliano Laudense</t>
  </si>
  <si>
    <t>Corno Giovine</t>
  </si>
  <si>
    <t>Cornovecchio</t>
  </si>
  <si>
    <t>Corte Palasio</t>
  </si>
  <si>
    <t>Crespiatica</t>
  </si>
  <si>
    <t>Fombio</t>
  </si>
  <si>
    <t>Galgagnano</t>
  </si>
  <si>
    <t>Graffignana</t>
  </si>
  <si>
    <t>Guardamiglio</t>
  </si>
  <si>
    <t>Livraga</t>
  </si>
  <si>
    <t>Lodi</t>
  </si>
  <si>
    <t>Lodi Vecchio</t>
  </si>
  <si>
    <t>Maccastorna</t>
  </si>
  <si>
    <t>Mairago</t>
  </si>
  <si>
    <t>Maleo</t>
  </si>
  <si>
    <t>Marudo</t>
  </si>
  <si>
    <t>Massalengo</t>
  </si>
  <si>
    <t>Meleti</t>
  </si>
  <si>
    <t>Merlino</t>
  </si>
  <si>
    <t>Montanaso Lombardo</t>
  </si>
  <si>
    <t>Mulazzano</t>
  </si>
  <si>
    <t>Orio Litta</t>
  </si>
  <si>
    <t>Ospedaletto Lodigiano</t>
  </si>
  <si>
    <t>Ossago Lodigiano</t>
  </si>
  <si>
    <t>Pieve Fissiraga</t>
  </si>
  <si>
    <t>Salerano sul Lambro</t>
  </si>
  <si>
    <t>San Fiorano</t>
  </si>
  <si>
    <t>San Martino in Strada</t>
  </si>
  <si>
    <t>San Rocco al Porto</t>
  </si>
  <si>
    <t>Sant'Angelo Lodigiano</t>
  </si>
  <si>
    <t>Santo Stefano Lodigiano</t>
  </si>
  <si>
    <t>Secugnago</t>
  </si>
  <si>
    <t>Senna Lodigiana</t>
  </si>
  <si>
    <t>Somaglia</t>
  </si>
  <si>
    <t>Sordio</t>
  </si>
  <si>
    <t>Tavazzano con Villavesco</t>
  </si>
  <si>
    <t>Terranova dei Passerini</t>
  </si>
  <si>
    <t>Turano Lodigiano</t>
  </si>
  <si>
    <t>Valera Fratta</t>
  </si>
  <si>
    <t>Villanova del Sillaro</t>
  </si>
  <si>
    <t>Zelo Buon Persico</t>
  </si>
  <si>
    <t>Castelgerundo</t>
  </si>
  <si>
    <t>Agrate Brianza</t>
  </si>
  <si>
    <t>Aicurzio</t>
  </si>
  <si>
    <t>Albiate</t>
  </si>
  <si>
    <t>Arcore</t>
  </si>
  <si>
    <t>Barlassina</t>
  </si>
  <si>
    <t>Bellusco</t>
  </si>
  <si>
    <t>Bernareggio</t>
  </si>
  <si>
    <t>Besana in Brianza</t>
  </si>
  <si>
    <t>Biassono</t>
  </si>
  <si>
    <t>Bovisio-Masciago</t>
  </si>
  <si>
    <t>Briosco</t>
  </si>
  <si>
    <t>Brugherio</t>
  </si>
  <si>
    <t>Burago di Molgora</t>
  </si>
  <si>
    <t>Camparada</t>
  </si>
  <si>
    <t>Carate Brianza</t>
  </si>
  <si>
    <t>Carnate</t>
  </si>
  <si>
    <t>Cavenago di Brianza</t>
  </si>
  <si>
    <t>Ceriano Laghetto</t>
  </si>
  <si>
    <t>Cesano Maderno</t>
  </si>
  <si>
    <t>Cogliate</t>
  </si>
  <si>
    <t>Concorezzo</t>
  </si>
  <si>
    <t>Correzzana</t>
  </si>
  <si>
    <t>Desio</t>
  </si>
  <si>
    <t>Giussano</t>
  </si>
  <si>
    <t>Lazzate</t>
  </si>
  <si>
    <t>Lesmo</t>
  </si>
  <si>
    <t>Limbiate</t>
  </si>
  <si>
    <t>Lissone</t>
  </si>
  <si>
    <t>Macherio</t>
  </si>
  <si>
    <t>Meda</t>
  </si>
  <si>
    <t>Mezzago</t>
  </si>
  <si>
    <t>Misinto</t>
  </si>
  <si>
    <t>Monza</t>
  </si>
  <si>
    <t>Muggiò</t>
  </si>
  <si>
    <t>Nova Milanese</t>
  </si>
  <si>
    <t>Ornago</t>
  </si>
  <si>
    <t>Renate</t>
  </si>
  <si>
    <t>Ronco Briantino</t>
  </si>
  <si>
    <t>Seregno</t>
  </si>
  <si>
    <t>Seveso</t>
  </si>
  <si>
    <t>Sovico</t>
  </si>
  <si>
    <t>Sulbiate</t>
  </si>
  <si>
    <t>Triuggio</t>
  </si>
  <si>
    <t>Usmate Velate</t>
  </si>
  <si>
    <t>Varedo</t>
  </si>
  <si>
    <t>Vedano al Lambro</t>
  </si>
  <si>
    <t>Veduggio con Colzano</t>
  </si>
  <si>
    <t>Verano Brianza</t>
  </si>
  <si>
    <t>Villasanta</t>
  </si>
  <si>
    <t>Vimercate</t>
  </si>
  <si>
    <t>Busnago</t>
  </si>
  <si>
    <t>Caponago</t>
  </si>
  <si>
    <t>Cornate d'Adda</t>
  </si>
  <si>
    <t>Lentate sul Seveso</t>
  </si>
  <si>
    <t>Roncello</t>
  </si>
  <si>
    <t>Aldino/Aldein</t>
  </si>
  <si>
    <t>Andriano/Andrian</t>
  </si>
  <si>
    <t>Anterivo/Altrei</t>
  </si>
  <si>
    <t>Appiano sulla strada del vino/Eppan an der Weinstraße</t>
  </si>
  <si>
    <t>Avelengo/Hafling</t>
  </si>
  <si>
    <t>Badia/Abtei</t>
  </si>
  <si>
    <t>Barbiano/Barbian</t>
  </si>
  <si>
    <t>Bolzano/Bozen</t>
  </si>
  <si>
    <t>Braies/Prags</t>
  </si>
  <si>
    <t>Brennero/Brenner</t>
  </si>
  <si>
    <t>Bressanone/Brixen</t>
  </si>
  <si>
    <t>Bronzolo/Branzoll</t>
  </si>
  <si>
    <t>Brunico/Bruneck</t>
  </si>
  <si>
    <t>Caines/Kuens</t>
  </si>
  <si>
    <t>Caldaro sulla strada del vino/Kaltern an der Weinstraße</t>
  </si>
  <si>
    <t>Campo di Trens/Freienfeld</t>
  </si>
  <si>
    <t>Campo Tures/Sand in Taufers</t>
  </si>
  <si>
    <t>Castelbello-Ciardes/Kastelbell-Tschars</t>
  </si>
  <si>
    <t>Castelrotto/Kastelruth</t>
  </si>
  <si>
    <t>Cermes/Tscherms</t>
  </si>
  <si>
    <t>Chienes/Kiens</t>
  </si>
  <si>
    <t>Chiusa/Klausen</t>
  </si>
  <si>
    <t>Cornedo all'Isarco/Karneid</t>
  </si>
  <si>
    <t>Cortaccia sulla strada del vino/Kurtatsch an der Weinstraße</t>
  </si>
  <si>
    <t>Cortina sulla strada del vino/Kurtinig an der Weinstraße</t>
  </si>
  <si>
    <t>Corvara in Badia/Corvara</t>
  </si>
  <si>
    <t>Curon Venosta/Graun im Vinschgau</t>
  </si>
  <si>
    <t>Dobbiaco/Toblach</t>
  </si>
  <si>
    <t>Egna/Neumarkt</t>
  </si>
  <si>
    <t>Falzes/Pfalzen</t>
  </si>
  <si>
    <t>Fiè allo Sciliar/Völs am Schlern</t>
  </si>
  <si>
    <t>Fortezza/Franzensfeste</t>
  </si>
  <si>
    <t>Funes/Villnöß</t>
  </si>
  <si>
    <t>Gais/Gais</t>
  </si>
  <si>
    <t>Gargazzone/Gargazon</t>
  </si>
  <si>
    <t>Glorenza/Glurns</t>
  </si>
  <si>
    <t>Laces/Latsch</t>
  </si>
  <si>
    <t>Lagundo/Algund</t>
  </si>
  <si>
    <t>Laion/Lajen</t>
  </si>
  <si>
    <t>Laives/Leifers</t>
  </si>
  <si>
    <t>Lana/Lana</t>
  </si>
  <si>
    <t>Lasa/Laas</t>
  </si>
  <si>
    <t>Lauregno/Laurein</t>
  </si>
  <si>
    <t>Luson/Lüsen</t>
  </si>
  <si>
    <t>Magrè sulla strada del vino/Margreid an der Weinstraße</t>
  </si>
  <si>
    <t>Malles Venosta/Mals</t>
  </si>
  <si>
    <t>Marebbe/Enneberg</t>
  </si>
  <si>
    <t>Marlengo/Marling</t>
  </si>
  <si>
    <t>Martello/Martell</t>
  </si>
  <si>
    <t>Meltina/Mölten</t>
  </si>
  <si>
    <t>Merano/Meran</t>
  </si>
  <si>
    <t>Monguelfo-Tesido/Welsberg-Taisten</t>
  </si>
  <si>
    <t>Montagna/Montan</t>
  </si>
  <si>
    <t>Moso in Passiria/Moos in Passeier</t>
  </si>
  <si>
    <t>Nalles/Nals</t>
  </si>
  <si>
    <t>Naturno/Naturns</t>
  </si>
  <si>
    <t>Naz-Sciaves/Natz-Schabs</t>
  </si>
  <si>
    <t>Nova Levante/Welschnofen</t>
  </si>
  <si>
    <t>Nova Ponente/Deutschnofen</t>
  </si>
  <si>
    <t>Ora/Auer</t>
  </si>
  <si>
    <t>Ortisei/St. Ulrich</t>
  </si>
  <si>
    <t>Parcines/Partschins</t>
  </si>
  <si>
    <t>Perca/Percha</t>
  </si>
  <si>
    <t>Plaus/Plaus</t>
  </si>
  <si>
    <t>Ponte Gardena/Waidbruck</t>
  </si>
  <si>
    <t>Postal/Burgstall</t>
  </si>
  <si>
    <t>Prato allo Stelvio/Prad am Stilfserjoch</t>
  </si>
  <si>
    <t>Predoi/Prettau</t>
  </si>
  <si>
    <t>Proves/Proveis</t>
  </si>
  <si>
    <t>Racines/Ratschings</t>
  </si>
  <si>
    <t>Rasun-Anterselva/Rasen-Antholz</t>
  </si>
  <si>
    <t>Renon/Ritten</t>
  </si>
  <si>
    <t>Rifiano/Riffian</t>
  </si>
  <si>
    <t>Rio di Pusteria/Mühlbach</t>
  </si>
  <si>
    <t>Rodengo/Rodeneck</t>
  </si>
  <si>
    <t>Salorno/Salurn</t>
  </si>
  <si>
    <t>San Candido/Innichen</t>
  </si>
  <si>
    <t>San Genesio Atesino/Jenesien</t>
  </si>
  <si>
    <t>San Leonardo in Passiria/St. Leonhard in Passeier</t>
  </si>
  <si>
    <t>San Lorenzo di Sebato/St. Lorenzen</t>
  </si>
  <si>
    <t>San Martino in Badia/St. Martin in Thurn</t>
  </si>
  <si>
    <t>San Martino in Passiria/St. Martin in Passeier</t>
  </si>
  <si>
    <t>San Pancrazio/St. Pankraz</t>
  </si>
  <si>
    <t>Santa Cristina Valgardena/St. Christina in Gröden</t>
  </si>
  <si>
    <t>Sarentino/Sarntal</t>
  </si>
  <si>
    <t>Scena/Schenna</t>
  </si>
  <si>
    <t>Selva dei Molini/Mühlwald</t>
  </si>
  <si>
    <t>Selva di Val Gardena/Wolkenstein in Gröden</t>
  </si>
  <si>
    <t>Senales/Schnals</t>
  </si>
  <si>
    <t>Sesto/Sexten</t>
  </si>
  <si>
    <t>Silandro/Schlanders</t>
  </si>
  <si>
    <t>Sluderno/Schluderns</t>
  </si>
  <si>
    <t>Stelvio/Stilfs</t>
  </si>
  <si>
    <t>Terento/Terenten</t>
  </si>
  <si>
    <t>Terlano/Terlan</t>
  </si>
  <si>
    <t>Termeno sulla strada del vino/Tramin an der Weinstraße</t>
  </si>
  <si>
    <t>Tesimo/Tisens</t>
  </si>
  <si>
    <t>Tires/Tiers</t>
  </si>
  <si>
    <t>Tirolo/Tirol</t>
  </si>
  <si>
    <t>Trodena nel parco naturale/Truden im Naturpark</t>
  </si>
  <si>
    <t>Tubre/Taufers im Münstertal</t>
  </si>
  <si>
    <t>Ultimo/Ulten</t>
  </si>
  <si>
    <t>Vadena/Pfatten</t>
  </si>
  <si>
    <t>Valdaora/Olang</t>
  </si>
  <si>
    <t>Val di Vizze/Pfitsch</t>
  </si>
  <si>
    <t>Valle Aurina/Ahrntal</t>
  </si>
  <si>
    <t>Valle di Casies/Gsies</t>
  </si>
  <si>
    <t>Vandoies/Vintl</t>
  </si>
  <si>
    <t>Varna/Vahrn</t>
  </si>
  <si>
    <t>Verano/Vöran</t>
  </si>
  <si>
    <t>Villabassa/Niederdorf</t>
  </si>
  <si>
    <t>Villandro/Villanders</t>
  </si>
  <si>
    <t>Vipiteno/Sterzing</t>
  </si>
  <si>
    <t>Velturno/Feldthurns</t>
  </si>
  <si>
    <t>La Valle/Wengen</t>
  </si>
  <si>
    <t>Senale-San Felice/Unsere Liebe Frau im Walde-St. Felix</t>
  </si>
  <si>
    <t>Ala</t>
  </si>
  <si>
    <t>Albiano</t>
  </si>
  <si>
    <t>Aldeno</t>
  </si>
  <si>
    <t>Andalo</t>
  </si>
  <si>
    <t>Arco</t>
  </si>
  <si>
    <t>Avio</t>
  </si>
  <si>
    <t>Baselga di Pinè</t>
  </si>
  <si>
    <t>Bedollo</t>
  </si>
  <si>
    <t>Besenello</t>
  </si>
  <si>
    <t>Bieno</t>
  </si>
  <si>
    <t>Bleggio Superiore</t>
  </si>
  <si>
    <t>Bocenago</t>
  </si>
  <si>
    <t>Bondone</t>
  </si>
  <si>
    <t>Borgo Valsugana</t>
  </si>
  <si>
    <t>Brentonico</t>
  </si>
  <si>
    <t>Bresimo</t>
  </si>
  <si>
    <t>Brez</t>
  </si>
  <si>
    <t>Caderzone Terme</t>
  </si>
  <si>
    <t>Cagnò</t>
  </si>
  <si>
    <t>Calceranica al Lago</t>
  </si>
  <si>
    <t>Caldes</t>
  </si>
  <si>
    <t>Caldonazzo</t>
  </si>
  <si>
    <t>Campitello di Fassa</t>
  </si>
  <si>
    <t>Campodenno</t>
  </si>
  <si>
    <t>Canal San Bovo</t>
  </si>
  <si>
    <t>Canazei</t>
  </si>
  <si>
    <t>Capriana</t>
  </si>
  <si>
    <t>Carano</t>
  </si>
  <si>
    <t>Carisolo</t>
  </si>
  <si>
    <t>Carzano</t>
  </si>
  <si>
    <t>Castel Condino</t>
  </si>
  <si>
    <t>Castelfondo</t>
  </si>
  <si>
    <t>Castello-Molina di Fiemme</t>
  </si>
  <si>
    <t>Castello Tesino</t>
  </si>
  <si>
    <t>Castelnuovo</t>
  </si>
  <si>
    <t>Cavalese</t>
  </si>
  <si>
    <t>Cavareno</t>
  </si>
  <si>
    <t>Cavedago</t>
  </si>
  <si>
    <t>Cavedine</t>
  </si>
  <si>
    <t>Cavizzana</t>
  </si>
  <si>
    <t>Cimone</t>
  </si>
  <si>
    <t>Cinte Tesino</t>
  </si>
  <si>
    <t>Cis</t>
  </si>
  <si>
    <t>Civezzano</t>
  </si>
  <si>
    <t>Cles</t>
  </si>
  <si>
    <t>Cloz</t>
  </si>
  <si>
    <t>Commezzadura</t>
  </si>
  <si>
    <t>Croviana</t>
  </si>
  <si>
    <t>Daiano</t>
  </si>
  <si>
    <t>Dambel</t>
  </si>
  <si>
    <t>Denno</t>
  </si>
  <si>
    <t>Drena</t>
  </si>
  <si>
    <t>Dro</t>
  </si>
  <si>
    <t>Faedo</t>
  </si>
  <si>
    <t>Fai della Paganella</t>
  </si>
  <si>
    <t>Fiavè</t>
  </si>
  <si>
    <t>Fierozzo</t>
  </si>
  <si>
    <t>Folgaria</t>
  </si>
  <si>
    <t>Fondo</t>
  </si>
  <si>
    <t>Fornace</t>
  </si>
  <si>
    <t>Frassilongo</t>
  </si>
  <si>
    <t>Garniga Terme</t>
  </si>
  <si>
    <t>Giovo</t>
  </si>
  <si>
    <t>Giustino</t>
  </si>
  <si>
    <t>Grigno</t>
  </si>
  <si>
    <t>Imer</t>
  </si>
  <si>
    <t>Isera</t>
  </si>
  <si>
    <t>Lavarone</t>
  </si>
  <si>
    <t>Lavis</t>
  </si>
  <si>
    <t>Levico Terme</t>
  </si>
  <si>
    <t>Lona-Lases</t>
  </si>
  <si>
    <t>Luserna</t>
  </si>
  <si>
    <t>Malé</t>
  </si>
  <si>
    <t>Malosco</t>
  </si>
  <si>
    <t>Massimeno</t>
  </si>
  <si>
    <t>Mazzin</t>
  </si>
  <si>
    <t>Mezzana</t>
  </si>
  <si>
    <t>Mezzano</t>
  </si>
  <si>
    <t>Mezzocorona</t>
  </si>
  <si>
    <t>Mezzolombardo</t>
  </si>
  <si>
    <t>Moena</t>
  </si>
  <si>
    <t>Molveno</t>
  </si>
  <si>
    <t>Mori</t>
  </si>
  <si>
    <t>Nago-Torbole</t>
  </si>
  <si>
    <t>Nogaredo</t>
  </si>
  <si>
    <t>Nomi</t>
  </si>
  <si>
    <t>Novaledo</t>
  </si>
  <si>
    <t>Ospedaletto</t>
  </si>
  <si>
    <t>Ossana</t>
  </si>
  <si>
    <t>Palù del Fersina</t>
  </si>
  <si>
    <t>Panchià</t>
  </si>
  <si>
    <t>Ronzo-Chienis</t>
  </si>
  <si>
    <t>Peio</t>
  </si>
  <si>
    <t>Pellizzano</t>
  </si>
  <si>
    <t>Pelugo</t>
  </si>
  <si>
    <t>Pergine Valsugana</t>
  </si>
  <si>
    <t>Pieve Tesino</t>
  </si>
  <si>
    <t>Pinzolo</t>
  </si>
  <si>
    <t>Pomarolo</t>
  </si>
  <si>
    <t>Predazzo</t>
  </si>
  <si>
    <t>Rabbi</t>
  </si>
  <si>
    <t>Revò</t>
  </si>
  <si>
    <t>Riva del Garda</t>
  </si>
  <si>
    <t>Romallo</t>
  </si>
  <si>
    <t>Romeno</t>
  </si>
  <si>
    <t>Roncegno Terme</t>
  </si>
  <si>
    <t>Ronchi Valsugana</t>
  </si>
  <si>
    <t>Ronzone</t>
  </si>
  <si>
    <t>Roverè della Luna</t>
  </si>
  <si>
    <t>Rovereto</t>
  </si>
  <si>
    <t>Ruffrè-Mendola</t>
  </si>
  <si>
    <t>Rumo</t>
  </si>
  <si>
    <t>Sagron Mis</t>
  </si>
  <si>
    <t>San Michele all'Adige</t>
  </si>
  <si>
    <t>Sant'Orsola Terme</t>
  </si>
  <si>
    <t>Sanzeno</t>
  </si>
  <si>
    <t>Sarnonico</t>
  </si>
  <si>
    <t>Scurelle</t>
  </si>
  <si>
    <t>Segonzano</t>
  </si>
  <si>
    <t>Sfruz</t>
  </si>
  <si>
    <t>Soraga di Fassa</t>
  </si>
  <si>
    <t>Sover</t>
  </si>
  <si>
    <t>Spiazzo</t>
  </si>
  <si>
    <t>Spormaggiore</t>
  </si>
  <si>
    <t>Sporminore</t>
  </si>
  <si>
    <t>Stenico</t>
  </si>
  <si>
    <t>Storo</t>
  </si>
  <si>
    <t>Strembo</t>
  </si>
  <si>
    <t>Telve</t>
  </si>
  <si>
    <t>Telve di Sopra</t>
  </si>
  <si>
    <t>Tenna</t>
  </si>
  <si>
    <t>Tenno</t>
  </si>
  <si>
    <t>Terragnolo</t>
  </si>
  <si>
    <t>Terzolas</t>
  </si>
  <si>
    <t>Tesero</t>
  </si>
  <si>
    <t>Tione di Trento</t>
  </si>
  <si>
    <t>Ton</t>
  </si>
  <si>
    <t>Torcegno</t>
  </si>
  <si>
    <t>Trambileno</t>
  </si>
  <si>
    <t>Trento</t>
  </si>
  <si>
    <t>Valfloriana</t>
  </si>
  <si>
    <t>Vallarsa</t>
  </si>
  <si>
    <t>Varena</t>
  </si>
  <si>
    <t>Vermiglio</t>
  </si>
  <si>
    <t>Vignola-Falesina</t>
  </si>
  <si>
    <t>Villa Lagarina</t>
  </si>
  <si>
    <t>Volano</t>
  </si>
  <si>
    <t>Ziano di Fiemme</t>
  </si>
  <si>
    <t>Comano Terme</t>
  </si>
  <si>
    <t>Ledro</t>
  </si>
  <si>
    <t>Predaia</t>
  </si>
  <si>
    <t>San Lorenzo Dorsino</t>
  </si>
  <si>
    <t>Valdaone</t>
  </si>
  <si>
    <t>Dimaro Folgarida</t>
  </si>
  <si>
    <t>Pieve di Bono-Prezzo</t>
  </si>
  <si>
    <t>Altavalle</t>
  </si>
  <si>
    <t>Altopiano della Vigolana</t>
  </si>
  <si>
    <t>Amblar-Don</t>
  </si>
  <si>
    <t>Borgo Chiese</t>
  </si>
  <si>
    <t>Borgo Lares</t>
  </si>
  <si>
    <t>Castel Ivano</t>
  </si>
  <si>
    <t>Cembra Lisignago</t>
  </si>
  <si>
    <t>Contà</t>
  </si>
  <si>
    <t>Madruzzo</t>
  </si>
  <si>
    <t>Porte di Rendena</t>
  </si>
  <si>
    <t>Primiero San Martino di Castrozza</t>
  </si>
  <si>
    <t>Sella Giudicarie</t>
  </si>
  <si>
    <t>Tre Ville</t>
  </si>
  <si>
    <t>Vallelaghi</t>
  </si>
  <si>
    <t>Ville d'Anaunia</t>
  </si>
  <si>
    <t>San Giovanni di FassaSèn Jan</t>
  </si>
  <si>
    <t>Terre d'Adige</t>
  </si>
  <si>
    <t>Affi</t>
  </si>
  <si>
    <t>Albaredo d'Adige</t>
  </si>
  <si>
    <t>Angiari</t>
  </si>
  <si>
    <t>Arcole</t>
  </si>
  <si>
    <t>Badia Calavena</t>
  </si>
  <si>
    <t>Bardolino</t>
  </si>
  <si>
    <t>Belfiore</t>
  </si>
  <si>
    <t>Bevilacqua</t>
  </si>
  <si>
    <t>Bonavigo</t>
  </si>
  <si>
    <t>Boschi Sant'Anna</t>
  </si>
  <si>
    <t>Bosco Chiesanuova</t>
  </si>
  <si>
    <t>Bovolone</t>
  </si>
  <si>
    <t>Brentino Belluno</t>
  </si>
  <si>
    <t>Brenzone sul Garda</t>
  </si>
  <si>
    <t>Bussolengo</t>
  </si>
  <si>
    <t>Buttapietra</t>
  </si>
  <si>
    <t>Caldiero</t>
  </si>
  <si>
    <t>Caprino Veronese</t>
  </si>
  <si>
    <t>Casaleone</t>
  </si>
  <si>
    <t>Castagnaro</t>
  </si>
  <si>
    <t>Castel d'Azzano</t>
  </si>
  <si>
    <t>Castelnuovo del Garda</t>
  </si>
  <si>
    <t>Cavaion Veronese</t>
  </si>
  <si>
    <t>Cazzano di Tramigna</t>
  </si>
  <si>
    <t>Cerea</t>
  </si>
  <si>
    <t>Cerro Veronese</t>
  </si>
  <si>
    <t>Cologna Veneta</t>
  </si>
  <si>
    <t>Colognola ai Colli</t>
  </si>
  <si>
    <t>Concamarise</t>
  </si>
  <si>
    <t>Costermano sul Garda</t>
  </si>
  <si>
    <t>Dolcè</t>
  </si>
  <si>
    <t>Erbè</t>
  </si>
  <si>
    <t>Erbezzo</t>
  </si>
  <si>
    <t>Ferrara di Monte Baldo</t>
  </si>
  <si>
    <t>Fumane</t>
  </si>
  <si>
    <t>Garda</t>
  </si>
  <si>
    <t>Gazzo Veronese</t>
  </si>
  <si>
    <t>Grezzana</t>
  </si>
  <si>
    <t>Illasi</t>
  </si>
  <si>
    <t>Isola della Scala</t>
  </si>
  <si>
    <t>Isola Rizza</t>
  </si>
  <si>
    <t>Lavagno</t>
  </si>
  <si>
    <t>Lazise</t>
  </si>
  <si>
    <t>Legnago</t>
  </si>
  <si>
    <t>Malcesine</t>
  </si>
  <si>
    <t>Marano di Valpolicella</t>
  </si>
  <si>
    <t>Mezzane di Sotto</t>
  </si>
  <si>
    <t>Minerbe</t>
  </si>
  <si>
    <t>Montecchia di Crosara</t>
  </si>
  <si>
    <t>Monteforte d'Alpone</t>
  </si>
  <si>
    <t>Mozzecane</t>
  </si>
  <si>
    <t>Negrar</t>
  </si>
  <si>
    <t>Nogara</t>
  </si>
  <si>
    <t>Nogarole Rocca</t>
  </si>
  <si>
    <t>Oppeano</t>
  </si>
  <si>
    <t>Palù</t>
  </si>
  <si>
    <t>Pastrengo</t>
  </si>
  <si>
    <t>Pescantina</t>
  </si>
  <si>
    <t>Peschiera del Garda</t>
  </si>
  <si>
    <t>Povegliano Veronese</t>
  </si>
  <si>
    <t>Pressana</t>
  </si>
  <si>
    <t>Rivoli Veronese</t>
  </si>
  <si>
    <t>Roncà</t>
  </si>
  <si>
    <t>Ronco all'Adige</t>
  </si>
  <si>
    <t>Roverchiara</t>
  </si>
  <si>
    <t>Roveredo di Guà</t>
  </si>
  <si>
    <t>Roverè Veronese</t>
  </si>
  <si>
    <t>Salizzole</t>
  </si>
  <si>
    <t>San Bonifacio</t>
  </si>
  <si>
    <t>San Giovanni Ilarione</t>
  </si>
  <si>
    <t>San Giovanni Lupatoto</t>
  </si>
  <si>
    <t>Sanguinetto</t>
  </si>
  <si>
    <t>San Martino Buon Albergo</t>
  </si>
  <si>
    <t>San Mauro di Saline</t>
  </si>
  <si>
    <t>San Pietro di Morubio</t>
  </si>
  <si>
    <t>San Pietro in Cariano</t>
  </si>
  <si>
    <t>Sant'Ambrogio di Valpolicella</t>
  </si>
  <si>
    <t>Sant'Anna d'Alfaedo</t>
  </si>
  <si>
    <t>San Zeno di Montagna</t>
  </si>
  <si>
    <t>Selva di Progno</t>
  </si>
  <si>
    <t>Soave</t>
  </si>
  <si>
    <t>Sommacampagna</t>
  </si>
  <si>
    <t>Sona</t>
  </si>
  <si>
    <t>Sorgà</t>
  </si>
  <si>
    <t>Terrazzo</t>
  </si>
  <si>
    <t>Torri del Benaco</t>
  </si>
  <si>
    <t>Tregnago</t>
  </si>
  <si>
    <t>Trevenzuolo</t>
  </si>
  <si>
    <t>Valeggio sul Mincio</t>
  </si>
  <si>
    <t>Velo Veronese</t>
  </si>
  <si>
    <t>Verona</t>
  </si>
  <si>
    <t>Veronella</t>
  </si>
  <si>
    <t>Vestenanova</t>
  </si>
  <si>
    <t>Vigasio</t>
  </si>
  <si>
    <t>Villa Bartolomea</t>
  </si>
  <si>
    <t>Villafranca di Verona</t>
  </si>
  <si>
    <t>Zevio</t>
  </si>
  <si>
    <t>Zimella</t>
  </si>
  <si>
    <t>Agugliaro</t>
  </si>
  <si>
    <t>Albettone</t>
  </si>
  <si>
    <t>Alonte</t>
  </si>
  <si>
    <t>Altavilla Vicentina</t>
  </si>
  <si>
    <t>Altissimo</t>
  </si>
  <si>
    <t>Arcugnano</t>
  </si>
  <si>
    <t>Arsiero</t>
  </si>
  <si>
    <t>Arzignano</t>
  </si>
  <si>
    <t>Asiago</t>
  </si>
  <si>
    <t>Asigliano Veneto</t>
  </si>
  <si>
    <t>Bassano del Grappa</t>
  </si>
  <si>
    <t>Bolzano Vicentino</t>
  </si>
  <si>
    <t>Breganze</t>
  </si>
  <si>
    <t>Brendola</t>
  </si>
  <si>
    <t>Bressanvido</t>
  </si>
  <si>
    <t>Brogliano</t>
  </si>
  <si>
    <t>Caldogno</t>
  </si>
  <si>
    <t>Caltrano</t>
  </si>
  <si>
    <t>Calvene</t>
  </si>
  <si>
    <t>Camisano Vicentino</t>
  </si>
  <si>
    <t>Campiglia dei Berici</t>
  </si>
  <si>
    <t>Carrè</t>
  </si>
  <si>
    <t>Cartigliano</t>
  </si>
  <si>
    <t>Cassola</t>
  </si>
  <si>
    <t>Castegnero</t>
  </si>
  <si>
    <t>Castelgomberto</t>
  </si>
  <si>
    <t>Chiampo</t>
  </si>
  <si>
    <t>Chiuppano</t>
  </si>
  <si>
    <t>Cogollo del Cengio</t>
  </si>
  <si>
    <t>Cornedo Vicentino</t>
  </si>
  <si>
    <t>Costabissara</t>
  </si>
  <si>
    <t>Creazzo</t>
  </si>
  <si>
    <t>Crespadoro</t>
  </si>
  <si>
    <t>Dueville</t>
  </si>
  <si>
    <t>Enego</t>
  </si>
  <si>
    <t>Fara Vicentino</t>
  </si>
  <si>
    <t>Foza</t>
  </si>
  <si>
    <t>Gallio</t>
  </si>
  <si>
    <t>Gambellara</t>
  </si>
  <si>
    <t>Gambugliano</t>
  </si>
  <si>
    <t>Grisignano di Zocco</t>
  </si>
  <si>
    <t>Grumolo delle Abbadesse</t>
  </si>
  <si>
    <t>Isola Vicentina</t>
  </si>
  <si>
    <t>Laghi</t>
  </si>
  <si>
    <t>Lastebasse</t>
  </si>
  <si>
    <t>Longare</t>
  </si>
  <si>
    <t>Lonigo</t>
  </si>
  <si>
    <t>Lugo di Vicenza</t>
  </si>
  <si>
    <t>Malo</t>
  </si>
  <si>
    <t>Marano Vicentino</t>
  </si>
  <si>
    <t>Marostica</t>
  </si>
  <si>
    <t>Montebello Vicentino</t>
  </si>
  <si>
    <t>Montecchio Maggiore</t>
  </si>
  <si>
    <t>Montecchio Precalcino</t>
  </si>
  <si>
    <t>Monte di Malo</t>
  </si>
  <si>
    <t>Montegalda</t>
  </si>
  <si>
    <t>Montegaldella</t>
  </si>
  <si>
    <t>Monteviale</t>
  </si>
  <si>
    <t>Monticello Conte Otto</t>
  </si>
  <si>
    <t>Montorso Vicentino</t>
  </si>
  <si>
    <t>Mussolente</t>
  </si>
  <si>
    <t>Nanto</t>
  </si>
  <si>
    <t>Nogarole Vicentino</t>
  </si>
  <si>
    <t>Nove</t>
  </si>
  <si>
    <t>Noventa Vicentina</t>
  </si>
  <si>
    <t>Orgiano</t>
  </si>
  <si>
    <t>Pedemonte</t>
  </si>
  <si>
    <t>Pianezze</t>
  </si>
  <si>
    <t>Piovene Rocchette</t>
  </si>
  <si>
    <t>Pojana Maggiore</t>
  </si>
  <si>
    <t>Posina</t>
  </si>
  <si>
    <t>Pove del Grappa</t>
  </si>
  <si>
    <t>Pozzoleone</t>
  </si>
  <si>
    <t>Quinto Vicentino</t>
  </si>
  <si>
    <t>Recoaro Terme</t>
  </si>
  <si>
    <t>Roana</t>
  </si>
  <si>
    <t>Romano d'Ezzelino</t>
  </si>
  <si>
    <t>Rosà</t>
  </si>
  <si>
    <t>Rossano Veneto</t>
  </si>
  <si>
    <t>Rotzo</t>
  </si>
  <si>
    <t>Salcedo</t>
  </si>
  <si>
    <t>Sandrigo</t>
  </si>
  <si>
    <t>San Pietro Mussolino</t>
  </si>
  <si>
    <t>Santorso</t>
  </si>
  <si>
    <t>San Vito di Leguzzano</t>
  </si>
  <si>
    <t>Sarcedo</t>
  </si>
  <si>
    <t>Sarego</t>
  </si>
  <si>
    <t>Schiavon</t>
  </si>
  <si>
    <t>Schio</t>
  </si>
  <si>
    <t>Solagna</t>
  </si>
  <si>
    <t>Sossano</t>
  </si>
  <si>
    <t>Sovizzo</t>
  </si>
  <si>
    <t>Tezze sul Brenta</t>
  </si>
  <si>
    <t>Thiene</t>
  </si>
  <si>
    <t>Tonezza del Cimone</t>
  </si>
  <si>
    <t>Torrebelvicino</t>
  </si>
  <si>
    <t>Torri di Quartesolo</t>
  </si>
  <si>
    <t>Trissino</t>
  </si>
  <si>
    <t>Valdagno</t>
  </si>
  <si>
    <t>Valdastico</t>
  </si>
  <si>
    <t>Valli del Pasubio</t>
  </si>
  <si>
    <t>Velo d'Astico</t>
  </si>
  <si>
    <t>Vicenza</t>
  </si>
  <si>
    <t>Villaga</t>
  </si>
  <si>
    <t>Villaverla</t>
  </si>
  <si>
    <t>Zanè</t>
  </si>
  <si>
    <t>Zermeghedo</t>
  </si>
  <si>
    <t>Zovencedo</t>
  </si>
  <si>
    <t>Zugliano</t>
  </si>
  <si>
    <t>Val Liona</t>
  </si>
  <si>
    <t>Barbarano Mossano</t>
  </si>
  <si>
    <t>Valbrenta</t>
  </si>
  <si>
    <t>Colceresa</t>
  </si>
  <si>
    <t>Lusiana Conco</t>
  </si>
  <si>
    <t>Agordo</t>
  </si>
  <si>
    <t>Alano di Piave</t>
  </si>
  <si>
    <t>Alleghe</t>
  </si>
  <si>
    <t>Arsiè</t>
  </si>
  <si>
    <t>Auronzo di Cadore</t>
  </si>
  <si>
    <t>Belluno</t>
  </si>
  <si>
    <t>Borca di Cadore</t>
  </si>
  <si>
    <t>Calalzo di Cadore</t>
  </si>
  <si>
    <t>Cencenighe Agordino</t>
  </si>
  <si>
    <t>Cesiomaggiore</t>
  </si>
  <si>
    <t>Chies d'Alpago</t>
  </si>
  <si>
    <t>Cibiana di Cadore</t>
  </si>
  <si>
    <t>Colle Santa Lucia</t>
  </si>
  <si>
    <t>Comelico Superiore</t>
  </si>
  <si>
    <t>Cortina d'Ampezzo</t>
  </si>
  <si>
    <t>Danta di Cadore</t>
  </si>
  <si>
    <t>Domegge di Cadore</t>
  </si>
  <si>
    <t>Falcade</t>
  </si>
  <si>
    <t>Feltre</t>
  </si>
  <si>
    <t>Fonzaso</t>
  </si>
  <si>
    <t>Canale d'Agordo</t>
  </si>
  <si>
    <t>Gosaldo</t>
  </si>
  <si>
    <t>Lamon</t>
  </si>
  <si>
    <t>La Valle Agordina</t>
  </si>
  <si>
    <t>Limana</t>
  </si>
  <si>
    <t>Livinallongo del Col di Lana</t>
  </si>
  <si>
    <t>Lorenzago di Cadore</t>
  </si>
  <si>
    <t>Lozzo di Cadore</t>
  </si>
  <si>
    <t>Ospitale di Cadore</t>
  </si>
  <si>
    <t>Pedavena</t>
  </si>
  <si>
    <t>Perarolo di Cadore</t>
  </si>
  <si>
    <t>Pieve di Cadore</t>
  </si>
  <si>
    <t>Ponte nelle Alpi</t>
  </si>
  <si>
    <t>Rivamonte Agordino</t>
  </si>
  <si>
    <t>Rocca Pietore</t>
  </si>
  <si>
    <t>San Gregorio nelle Alpi</t>
  </si>
  <si>
    <t>San Nicolò di Comelico</t>
  </si>
  <si>
    <t>San Pietro di Cadore</t>
  </si>
  <si>
    <t>Santa Giustina</t>
  </si>
  <si>
    <t>San Tomaso Agordino</t>
  </si>
  <si>
    <t>Santo Stefano di Cadore</t>
  </si>
  <si>
    <t>San Vito di Cadore</t>
  </si>
  <si>
    <t>Sedico</t>
  </si>
  <si>
    <t>Selva di Cadore</t>
  </si>
  <si>
    <t>Seren del Grappa</t>
  </si>
  <si>
    <t>Sospirolo</t>
  </si>
  <si>
    <t>Soverzene</t>
  </si>
  <si>
    <t>Sovramonte</t>
  </si>
  <si>
    <t>Taibon Agordino</t>
  </si>
  <si>
    <t>Tambre</t>
  </si>
  <si>
    <t>Vallada Agordina</t>
  </si>
  <si>
    <t>Valle di Cadore</t>
  </si>
  <si>
    <t>Vigo di Cadore</t>
  </si>
  <si>
    <t>Vodo Cadore</t>
  </si>
  <si>
    <t>Voltago Agordino</t>
  </si>
  <si>
    <t>Zoppè di Cadore</t>
  </si>
  <si>
    <t>Quero Vas</t>
  </si>
  <si>
    <t>Longarone</t>
  </si>
  <si>
    <t>Alpago</t>
  </si>
  <si>
    <t>Val di Zoldo</t>
  </si>
  <si>
    <t>Borgo Valbelluna</t>
  </si>
  <si>
    <t>Altivole</t>
  </si>
  <si>
    <t>Arcade</t>
  </si>
  <si>
    <t>Asolo</t>
  </si>
  <si>
    <t>Borso del Grappa</t>
  </si>
  <si>
    <t>Breda di Piave</t>
  </si>
  <si>
    <t>Caerano di San Marco</t>
  </si>
  <si>
    <t>Cappella Maggiore</t>
  </si>
  <si>
    <t>Carbonera</t>
  </si>
  <si>
    <t>Casale sul Sile</t>
  </si>
  <si>
    <t>Casier</t>
  </si>
  <si>
    <t>Castelcucco</t>
  </si>
  <si>
    <t>Castelfranco Veneto</t>
  </si>
  <si>
    <t>Castello di Godego</t>
  </si>
  <si>
    <t>Cavaso del Tomba</t>
  </si>
  <si>
    <t>Cessalto</t>
  </si>
  <si>
    <t>Chiarano</t>
  </si>
  <si>
    <t>Cimadolmo</t>
  </si>
  <si>
    <t>Cison di Valmarino</t>
  </si>
  <si>
    <t>Codognè</t>
  </si>
  <si>
    <t>Colle Umberto</t>
  </si>
  <si>
    <t>Conegliano</t>
  </si>
  <si>
    <t>Cordignano</t>
  </si>
  <si>
    <t>Cornuda</t>
  </si>
  <si>
    <t>Crocetta del Montello</t>
  </si>
  <si>
    <t>Farra di Soligo</t>
  </si>
  <si>
    <t>Follina</t>
  </si>
  <si>
    <t>Fontanelle</t>
  </si>
  <si>
    <t>Fonte</t>
  </si>
  <si>
    <t>Fregona</t>
  </si>
  <si>
    <t>Gaiarine</t>
  </si>
  <si>
    <t>Giavera del Montello</t>
  </si>
  <si>
    <t>Godega di Sant'Urbano</t>
  </si>
  <si>
    <t>Gorgo al Monticano</t>
  </si>
  <si>
    <t>Istrana</t>
  </si>
  <si>
    <t>Loria</t>
  </si>
  <si>
    <t>Mansuè</t>
  </si>
  <si>
    <t>Mareno di Piave</t>
  </si>
  <si>
    <t>Maser</t>
  </si>
  <si>
    <t>Maserada sul Piave</t>
  </si>
  <si>
    <t>Meduna di Livenza</t>
  </si>
  <si>
    <t>Miane</t>
  </si>
  <si>
    <t>Mogliano Veneto</t>
  </si>
  <si>
    <t>Monastier di Treviso</t>
  </si>
  <si>
    <t>Monfumo</t>
  </si>
  <si>
    <t>Montebelluna</t>
  </si>
  <si>
    <t>Morgano</t>
  </si>
  <si>
    <t>Moriago della Battaglia</t>
  </si>
  <si>
    <t>Motta di Livenza</t>
  </si>
  <si>
    <t>Nervesa della Battaglia</t>
  </si>
  <si>
    <t>Oderzo</t>
  </si>
  <si>
    <t>Ormelle</t>
  </si>
  <si>
    <t>Orsago</t>
  </si>
  <si>
    <t>Paese</t>
  </si>
  <si>
    <t>Pederobba</t>
  </si>
  <si>
    <t>Pieve di Soligo</t>
  </si>
  <si>
    <t>Ponte di Piave</t>
  </si>
  <si>
    <t>Ponzano Veneto</t>
  </si>
  <si>
    <t>Portobuffolè</t>
  </si>
  <si>
    <t>Possagno</t>
  </si>
  <si>
    <t>Povegliano</t>
  </si>
  <si>
    <t>Preganziol</t>
  </si>
  <si>
    <t>Quinto di Treviso</t>
  </si>
  <si>
    <t>Refrontolo</t>
  </si>
  <si>
    <t>Resana</t>
  </si>
  <si>
    <t>Revine Lago</t>
  </si>
  <si>
    <t>Riese Pio X</t>
  </si>
  <si>
    <t>Roncade</t>
  </si>
  <si>
    <t>Salgareda</t>
  </si>
  <si>
    <t>San Biagio di Callalta</t>
  </si>
  <si>
    <t>San Fior</t>
  </si>
  <si>
    <t>San Pietro di Feletto</t>
  </si>
  <si>
    <t>San Polo di Piave</t>
  </si>
  <si>
    <t>Santa Lucia di Piave</t>
  </si>
  <si>
    <t>San Vendemiano</t>
  </si>
  <si>
    <t>San Zenone degli Ezzelini</t>
  </si>
  <si>
    <t>Sarmede</t>
  </si>
  <si>
    <t>Segusino</t>
  </si>
  <si>
    <t>Sernaglia della Battaglia</t>
  </si>
  <si>
    <t>Silea</t>
  </si>
  <si>
    <t>Spresiano</t>
  </si>
  <si>
    <t>Susegana</t>
  </si>
  <si>
    <t>Tarzo</t>
  </si>
  <si>
    <t>Trevignano</t>
  </si>
  <si>
    <t>Treviso</t>
  </si>
  <si>
    <t>Valdobbiadene</t>
  </si>
  <si>
    <t>Vazzola</t>
  </si>
  <si>
    <t>Vedelago</t>
  </si>
  <si>
    <t>Vidor</t>
  </si>
  <si>
    <t>Villorba</t>
  </si>
  <si>
    <t>Vittorio Veneto</t>
  </si>
  <si>
    <t>Volpago del Montello</t>
  </si>
  <si>
    <t>Zenson di Piave</t>
  </si>
  <si>
    <t>Zero Branco</t>
  </si>
  <si>
    <t>Pieve del Grappa</t>
  </si>
  <si>
    <t>Annone Veneto</t>
  </si>
  <si>
    <t>Campagna Lupia</t>
  </si>
  <si>
    <t>Campolongo Maggiore</t>
  </si>
  <si>
    <t>Camponogara</t>
  </si>
  <si>
    <t>Caorle</t>
  </si>
  <si>
    <t>Cavarzere</t>
  </si>
  <si>
    <t>Ceggia</t>
  </si>
  <si>
    <t>Chioggia</t>
  </si>
  <si>
    <t>Cinto Caomaggiore</t>
  </si>
  <si>
    <t>Cona</t>
  </si>
  <si>
    <t>Concordia Sagittaria</t>
  </si>
  <si>
    <t>Dolo</t>
  </si>
  <si>
    <t>Eraclea</t>
  </si>
  <si>
    <t>Fiesso d'Artico</t>
  </si>
  <si>
    <t>Fossalta di Piave</t>
  </si>
  <si>
    <t>Fossalta di Portogruaro</t>
  </si>
  <si>
    <t>Fossò</t>
  </si>
  <si>
    <t>Gruaro</t>
  </si>
  <si>
    <t>Jesolo</t>
  </si>
  <si>
    <t>Marcon</t>
  </si>
  <si>
    <t>Martellago</t>
  </si>
  <si>
    <t>Meolo</t>
  </si>
  <si>
    <t>Mira</t>
  </si>
  <si>
    <t>Mirano</t>
  </si>
  <si>
    <t>Musile di Piave</t>
  </si>
  <si>
    <t>Noale</t>
  </si>
  <si>
    <t>Noventa di Piave</t>
  </si>
  <si>
    <t>Pianiga</t>
  </si>
  <si>
    <t>Portogruaro</t>
  </si>
  <si>
    <t>Pramaggiore</t>
  </si>
  <si>
    <t>Quarto d'Altino</t>
  </si>
  <si>
    <t>Salzano</t>
  </si>
  <si>
    <t>San Donà di Piave</t>
  </si>
  <si>
    <t>San Michele al Tagliamento</t>
  </si>
  <si>
    <t>Santa Maria di Sala</t>
  </si>
  <si>
    <t>San Stino di Livenza</t>
  </si>
  <si>
    <t>Scorzè</t>
  </si>
  <si>
    <t>Spinea</t>
  </si>
  <si>
    <t>Stra</t>
  </si>
  <si>
    <t>Teglio Veneto</t>
  </si>
  <si>
    <t>Torre di Mosto</t>
  </si>
  <si>
    <t>Venezia</t>
  </si>
  <si>
    <t>Vigonovo</t>
  </si>
  <si>
    <t>Cavallino-Treporti</t>
  </si>
  <si>
    <t>Abano Terme</t>
  </si>
  <si>
    <t>Agna</t>
  </si>
  <si>
    <t>Albignasego</t>
  </si>
  <si>
    <t>Anguillara Veneta</t>
  </si>
  <si>
    <t>Arquà Petrarca</t>
  </si>
  <si>
    <t>Arre</t>
  </si>
  <si>
    <t>Arzergrande</t>
  </si>
  <si>
    <t>Bagnoli di Sopra</t>
  </si>
  <si>
    <t>Baone</t>
  </si>
  <si>
    <t>Barbona</t>
  </si>
  <si>
    <t>Battaglia Terme</t>
  </si>
  <si>
    <t>Boara Pisani</t>
  </si>
  <si>
    <t>Borgoricco</t>
  </si>
  <si>
    <t>Bovolenta</t>
  </si>
  <si>
    <t>Brugine</t>
  </si>
  <si>
    <t>Cadoneghe</t>
  </si>
  <si>
    <t>Campodarsego</t>
  </si>
  <si>
    <t>Campodoro</t>
  </si>
  <si>
    <t>Camposampiero</t>
  </si>
  <si>
    <t>Campo San Martino</t>
  </si>
  <si>
    <t>Candiana</t>
  </si>
  <si>
    <t>Carceri</t>
  </si>
  <si>
    <t>Carmignano di Brenta</t>
  </si>
  <si>
    <t>Cartura</t>
  </si>
  <si>
    <t>Casale di Scodosia</t>
  </si>
  <si>
    <t>Casalserugo</t>
  </si>
  <si>
    <t>Castelbaldo</t>
  </si>
  <si>
    <t>Cervarese Santa Croce</t>
  </si>
  <si>
    <t>Cinto Euganeo</t>
  </si>
  <si>
    <t>Cittadella</t>
  </si>
  <si>
    <t>Codevigo</t>
  </si>
  <si>
    <t>Conselve</t>
  </si>
  <si>
    <t>Correzzola</t>
  </si>
  <si>
    <t>Curtarolo</t>
  </si>
  <si>
    <t>Este</t>
  </si>
  <si>
    <t>Fontaniva</t>
  </si>
  <si>
    <t>Galliera Veneta</t>
  </si>
  <si>
    <t>Galzignano Terme</t>
  </si>
  <si>
    <t>Gazzo</t>
  </si>
  <si>
    <t>Grantorto</t>
  </si>
  <si>
    <t>Granze</t>
  </si>
  <si>
    <t>Legnaro</t>
  </si>
  <si>
    <t>Limena</t>
  </si>
  <si>
    <t>Loreggia</t>
  </si>
  <si>
    <t>Lozzo Atestino</t>
  </si>
  <si>
    <t>Maserà di Padova</t>
  </si>
  <si>
    <t>Masi</t>
  </si>
  <si>
    <t>Massanzago</t>
  </si>
  <si>
    <t>Megliadino San Vitale</t>
  </si>
  <si>
    <t>Merlara</t>
  </si>
  <si>
    <t>Mestrino</t>
  </si>
  <si>
    <t>Monselice</t>
  </si>
  <si>
    <t>Montagnana</t>
  </si>
  <si>
    <t>Montegrotto Terme</t>
  </si>
  <si>
    <t>Noventa Padovana</t>
  </si>
  <si>
    <t>Ospedaletto Euganeo</t>
  </si>
  <si>
    <t>Padova</t>
  </si>
  <si>
    <t>Pernumia</t>
  </si>
  <si>
    <t>Piacenza d'Adige</t>
  </si>
  <si>
    <t>Piazzola sul Brenta</t>
  </si>
  <si>
    <t>Piombino Dese</t>
  </si>
  <si>
    <t>Piove di Sacco</t>
  </si>
  <si>
    <t>Polverara</t>
  </si>
  <si>
    <t>Ponso</t>
  </si>
  <si>
    <t>Pontelongo</t>
  </si>
  <si>
    <t>Ponte San Nicolò</t>
  </si>
  <si>
    <t>Pozzonovo</t>
  </si>
  <si>
    <t>Rovolon</t>
  </si>
  <si>
    <t>Rubano</t>
  </si>
  <si>
    <t>Saccolongo</t>
  </si>
  <si>
    <t>San Giorgio delle Pertiche</t>
  </si>
  <si>
    <t>San Giorgio in Bosco</t>
  </si>
  <si>
    <t>San Martino di Lupari</t>
  </si>
  <si>
    <t>San Pietro in Gu</t>
  </si>
  <si>
    <t>San Pietro Viminario</t>
  </si>
  <si>
    <t>Santa Giustina in Colle</t>
  </si>
  <si>
    <t>Sant'Angelo di Piove di Sacco</t>
  </si>
  <si>
    <t>Sant'Elena</t>
  </si>
  <si>
    <t>Sant'Urbano</t>
  </si>
  <si>
    <t>Saonara</t>
  </si>
  <si>
    <t>Selvazzano Dentro</t>
  </si>
  <si>
    <t>Solesino</t>
  </si>
  <si>
    <t>Stanghella</t>
  </si>
  <si>
    <t>Teolo</t>
  </si>
  <si>
    <t>Terrassa Padovana</t>
  </si>
  <si>
    <t>Tombolo</t>
  </si>
  <si>
    <t>Torreglia</t>
  </si>
  <si>
    <t>Trebaseleghe</t>
  </si>
  <si>
    <t>Tribano</t>
  </si>
  <si>
    <t>Urbana</t>
  </si>
  <si>
    <t>Veggiano</t>
  </si>
  <si>
    <t>Vescovana</t>
  </si>
  <si>
    <t>Vighizzolo d'Este</t>
  </si>
  <si>
    <t>Vigodarzere</t>
  </si>
  <si>
    <t>Vigonza</t>
  </si>
  <si>
    <t>Villa del Conte</t>
  </si>
  <si>
    <t>Villa Estense</t>
  </si>
  <si>
    <t>Villafranca Padovana</t>
  </si>
  <si>
    <t>Villanova di Camposampiero</t>
  </si>
  <si>
    <t>Vo'</t>
  </si>
  <si>
    <t>Due Carrare</t>
  </si>
  <si>
    <t>Borgo Veneto</t>
  </si>
  <si>
    <t>Adria</t>
  </si>
  <si>
    <t>Ariano nel Polesine</t>
  </si>
  <si>
    <t>Arquà Polesine</t>
  </si>
  <si>
    <t>Badia Polesine</t>
  </si>
  <si>
    <t>Bagnolo di Po</t>
  </si>
  <si>
    <t>Bergantino</t>
  </si>
  <si>
    <t>Bosaro</t>
  </si>
  <si>
    <t>Calto</t>
  </si>
  <si>
    <t>Canaro</t>
  </si>
  <si>
    <t>Canda</t>
  </si>
  <si>
    <t>Castelguglielmo</t>
  </si>
  <si>
    <t>Castelmassa</t>
  </si>
  <si>
    <t>Castelnovo Bariano</t>
  </si>
  <si>
    <t>Ceneselli</t>
  </si>
  <si>
    <t>Ceregnano</t>
  </si>
  <si>
    <t>Corbola</t>
  </si>
  <si>
    <t>Costa di Rovigo</t>
  </si>
  <si>
    <t>Crespino</t>
  </si>
  <si>
    <t>Ficarolo</t>
  </si>
  <si>
    <t>Fiesso Umbertiano</t>
  </si>
  <si>
    <t>Frassinelle Polesine</t>
  </si>
  <si>
    <t>Fratta Polesine</t>
  </si>
  <si>
    <t>Gaiba</t>
  </si>
  <si>
    <t>Gavello</t>
  </si>
  <si>
    <t>Giacciano con Baruchella</t>
  </si>
  <si>
    <t>Guarda Veneta</t>
  </si>
  <si>
    <t>Lendinara</t>
  </si>
  <si>
    <t>Loreo</t>
  </si>
  <si>
    <t>Lusia</t>
  </si>
  <si>
    <t>Melara</t>
  </si>
  <si>
    <t>Occhiobello</t>
  </si>
  <si>
    <t>Papozze</t>
  </si>
  <si>
    <t>Pettorazza Grimani</t>
  </si>
  <si>
    <t>Pincara</t>
  </si>
  <si>
    <t>Polesella</t>
  </si>
  <si>
    <t>Pontecchio Polesine</t>
  </si>
  <si>
    <t>Porto Tolle</t>
  </si>
  <si>
    <t>Rosolina</t>
  </si>
  <si>
    <t>Rovigo</t>
  </si>
  <si>
    <t>Salara</t>
  </si>
  <si>
    <t>San Bellino</t>
  </si>
  <si>
    <t>San Martino di Venezze</t>
  </si>
  <si>
    <t>Stienta</t>
  </si>
  <si>
    <t>Taglio di Po</t>
  </si>
  <si>
    <t>Trecenta</t>
  </si>
  <si>
    <t>Villadose</t>
  </si>
  <si>
    <t>Villamarzana</t>
  </si>
  <si>
    <t>Villanova del Ghebbo</t>
  </si>
  <si>
    <t>Villanova Marchesana</t>
  </si>
  <si>
    <t>Porto Viro</t>
  </si>
  <si>
    <t>Aiello del Friuli</t>
  </si>
  <si>
    <t>Amaro</t>
  </si>
  <si>
    <t>Ampezzo</t>
  </si>
  <si>
    <t>Aquileia</t>
  </si>
  <si>
    <t>Arta Terme</t>
  </si>
  <si>
    <t>Artegna</t>
  </si>
  <si>
    <t>Attimis</t>
  </si>
  <si>
    <t>Bagnaria Arsa</t>
  </si>
  <si>
    <t>Basiliano</t>
  </si>
  <si>
    <t>Bertiolo</t>
  </si>
  <si>
    <t>Bicinicco</t>
  </si>
  <si>
    <t>Bordano</t>
  </si>
  <si>
    <t>Buja</t>
  </si>
  <si>
    <t>Buttrio</t>
  </si>
  <si>
    <t>Camino al Tagliamento</t>
  </si>
  <si>
    <t>Campoformido</t>
  </si>
  <si>
    <t>Carlino</t>
  </si>
  <si>
    <t>Cassacco</t>
  </si>
  <si>
    <t>Castions di Strada</t>
  </si>
  <si>
    <t>Cavazzo Carnico</t>
  </si>
  <si>
    <t>Cercivento</t>
  </si>
  <si>
    <t>Cervignano del Friuli</t>
  </si>
  <si>
    <t>Chiopris-Viscone</t>
  </si>
  <si>
    <t>Chiusaforte</t>
  </si>
  <si>
    <t>Cividale del Friuli</t>
  </si>
  <si>
    <t>Codroipo</t>
  </si>
  <si>
    <t>Colloredo di Monte Albano</t>
  </si>
  <si>
    <t>Comeglians</t>
  </si>
  <si>
    <t>Corno di Rosazzo</t>
  </si>
  <si>
    <t>Coseano</t>
  </si>
  <si>
    <t>Dignano</t>
  </si>
  <si>
    <t>Dogna</t>
  </si>
  <si>
    <t>Drenchia</t>
  </si>
  <si>
    <t>Enemonzo</t>
  </si>
  <si>
    <t>Faedis</t>
  </si>
  <si>
    <t>Fagagna</t>
  </si>
  <si>
    <t>Flaibano</t>
  </si>
  <si>
    <t>Forni Avoltri</t>
  </si>
  <si>
    <t>Forni di Sopra</t>
  </si>
  <si>
    <t>Forni di Sotto</t>
  </si>
  <si>
    <t>Gemona del Friuli</t>
  </si>
  <si>
    <t>Gonars</t>
  </si>
  <si>
    <t>Grimacco</t>
  </si>
  <si>
    <t>Latisana</t>
  </si>
  <si>
    <t>Lauco</t>
  </si>
  <si>
    <t>Lestizza</t>
  </si>
  <si>
    <t>Lignano Sabbiadoro</t>
  </si>
  <si>
    <t>Lusevera</t>
  </si>
  <si>
    <t>Magnano in Riviera</t>
  </si>
  <si>
    <t>Majano</t>
  </si>
  <si>
    <t>Malborghetto Valbruna</t>
  </si>
  <si>
    <t>Manzano</t>
  </si>
  <si>
    <t>Marano Lagunare</t>
  </si>
  <si>
    <t>Martignacco</t>
  </si>
  <si>
    <t>Mereto di Tomba</t>
  </si>
  <si>
    <t>Moggio Udinese</t>
  </si>
  <si>
    <t>Moimacco</t>
  </si>
  <si>
    <t>Montenars</t>
  </si>
  <si>
    <t>Mortegliano</t>
  </si>
  <si>
    <t>Moruzzo</t>
  </si>
  <si>
    <t>Muzzana del Turgnano</t>
  </si>
  <si>
    <t>Nimis</t>
  </si>
  <si>
    <t>Osoppo</t>
  </si>
  <si>
    <t>Ovaro</t>
  </si>
  <si>
    <t>Pagnacco</t>
  </si>
  <si>
    <t>Palazzolo dello Stella</t>
  </si>
  <si>
    <t>Palmanova</t>
  </si>
  <si>
    <t>Paluzza</t>
  </si>
  <si>
    <t>Pasian di Prato</t>
  </si>
  <si>
    <t>Paularo</t>
  </si>
  <si>
    <t>Pavia di Udine</t>
  </si>
  <si>
    <t>Pocenia</t>
  </si>
  <si>
    <t>Pontebba</t>
  </si>
  <si>
    <t>Porpetto</t>
  </si>
  <si>
    <t>Povoletto</t>
  </si>
  <si>
    <t>Pozzuolo del Friuli</t>
  </si>
  <si>
    <t>Pradamano</t>
  </si>
  <si>
    <t>Prato Carnico</t>
  </si>
  <si>
    <t>Precenicco</t>
  </si>
  <si>
    <t>Premariacco</t>
  </si>
  <si>
    <t>Preone</t>
  </si>
  <si>
    <t>Prepotto</t>
  </si>
  <si>
    <t>Pulfero</t>
  </si>
  <si>
    <t>Ragogna</t>
  </si>
  <si>
    <t>Ravascletto</t>
  </si>
  <si>
    <t>Raveo</t>
  </si>
  <si>
    <t>Reana del Rojale</t>
  </si>
  <si>
    <t>Remanzacco</t>
  </si>
  <si>
    <t>Resia</t>
  </si>
  <si>
    <t>Resiutta</t>
  </si>
  <si>
    <t>Rigolato</t>
  </si>
  <si>
    <t>Rive d'Arcano</t>
  </si>
  <si>
    <t>Ronchis</t>
  </si>
  <si>
    <t>Ruda</t>
  </si>
  <si>
    <t>San Daniele del Friuli</t>
  </si>
  <si>
    <t>San Giorgio di Nogaro</t>
  </si>
  <si>
    <t>San Giovanni al Natisone</t>
  </si>
  <si>
    <t>San Leonardo</t>
  </si>
  <si>
    <t>San Pietro al Natisone</t>
  </si>
  <si>
    <t>Santa Maria la Longa</t>
  </si>
  <si>
    <t>San Vito al Torre</t>
  </si>
  <si>
    <t>San Vito di Fagagna</t>
  </si>
  <si>
    <t>Sauris</t>
  </si>
  <si>
    <t>Savogna</t>
  </si>
  <si>
    <t>Sedegliano</t>
  </si>
  <si>
    <t>Socchieve</t>
  </si>
  <si>
    <t>Stregna</t>
  </si>
  <si>
    <t>Sutrio</t>
  </si>
  <si>
    <t>Taipana</t>
  </si>
  <si>
    <t>Talmassons</t>
  </si>
  <si>
    <t>Tarcento</t>
  </si>
  <si>
    <t>Tarvisio</t>
  </si>
  <si>
    <t>Tavagnacco</t>
  </si>
  <si>
    <t>Terzo d'Aquileia</t>
  </si>
  <si>
    <t>Tolmezzo</t>
  </si>
  <si>
    <t>Torreano</t>
  </si>
  <si>
    <t>Torviscosa</t>
  </si>
  <si>
    <t>Trasaghis</t>
  </si>
  <si>
    <t>Treppo Grande</t>
  </si>
  <si>
    <t>Tricesimo</t>
  </si>
  <si>
    <t>Trivignano Udinese</t>
  </si>
  <si>
    <t>Udine</t>
  </si>
  <si>
    <t>Varmo</t>
  </si>
  <si>
    <t>Venzone</t>
  </si>
  <si>
    <t>Verzegnis</t>
  </si>
  <si>
    <t>Villa Santina</t>
  </si>
  <si>
    <t>Visco</t>
  </si>
  <si>
    <t>Zuglio</t>
  </si>
  <si>
    <t>Forgaria nel Friuli</t>
  </si>
  <si>
    <t>Campolongo Tapogliano</t>
  </si>
  <si>
    <t>Rivignano Teor</t>
  </si>
  <si>
    <t>Sappada</t>
  </si>
  <si>
    <t>Fiumicello Villa Vicentina</t>
  </si>
  <si>
    <t>Treppo Ligosullo</t>
  </si>
  <si>
    <t>Capriva del Friuli</t>
  </si>
  <si>
    <t>Cormons</t>
  </si>
  <si>
    <t>Doberdò del Lago-Doberdob</t>
  </si>
  <si>
    <t>Dolegna del Collio</t>
  </si>
  <si>
    <t>Farra d'Isonzo</t>
  </si>
  <si>
    <t>Fogliano Redipuglia</t>
  </si>
  <si>
    <t>Gorizia</t>
  </si>
  <si>
    <t>Gradisca d'Isonzo</t>
  </si>
  <si>
    <t>Grado</t>
  </si>
  <si>
    <t>Mariano del Friuli</t>
  </si>
  <si>
    <t>Medea</t>
  </si>
  <si>
    <t>Monfalcone</t>
  </si>
  <si>
    <t>Moraro</t>
  </si>
  <si>
    <t>Mossa</t>
  </si>
  <si>
    <t>Romans d'Isonzo</t>
  </si>
  <si>
    <t>Ronchi dei Legionari</t>
  </si>
  <si>
    <t>Sagrado</t>
  </si>
  <si>
    <t>San Canzian d'Isonzo</t>
  </si>
  <si>
    <t>San Floriano del Collio-Števerjan</t>
  </si>
  <si>
    <t>San Lorenzo Isontino</t>
  </si>
  <si>
    <t>San Pier d'Isonzo</t>
  </si>
  <si>
    <t>Savogna d'Isonzo-Sovodnje ob Soči</t>
  </si>
  <si>
    <t>Staranzano</t>
  </si>
  <si>
    <t>Turriaco</t>
  </si>
  <si>
    <t>Villesse</t>
  </si>
  <si>
    <t>Duino Aurisina-Devin Nabrežina</t>
  </si>
  <si>
    <t>Monrupino-Repentabor</t>
  </si>
  <si>
    <t>Muggia</t>
  </si>
  <si>
    <t>San Dorligo della Valle-Dolina</t>
  </si>
  <si>
    <t>Sgonico-Zgonik</t>
  </si>
  <si>
    <t>Trieste</t>
  </si>
  <si>
    <t>Andreis</t>
  </si>
  <si>
    <t>Arba</t>
  </si>
  <si>
    <t>Aviano</t>
  </si>
  <si>
    <t>Azzano Decimo</t>
  </si>
  <si>
    <t>Barcis</t>
  </si>
  <si>
    <t>Brugnera</t>
  </si>
  <si>
    <t>Budoia</t>
  </si>
  <si>
    <t>Caneva</t>
  </si>
  <si>
    <t>Casarsa della Delizia</t>
  </si>
  <si>
    <t>Castelnovo del Friuli</t>
  </si>
  <si>
    <t>Cavasso Nuovo</t>
  </si>
  <si>
    <t>Chions</t>
  </si>
  <si>
    <t>Cimolais</t>
  </si>
  <si>
    <t>Claut</t>
  </si>
  <si>
    <t>Clauzetto</t>
  </si>
  <si>
    <t>Cordenons</t>
  </si>
  <si>
    <t>Cordovado</t>
  </si>
  <si>
    <t>Erto e Casso</t>
  </si>
  <si>
    <t>Fanna</t>
  </si>
  <si>
    <t>Fiume Veneto</t>
  </si>
  <si>
    <t>Fontanafredda</t>
  </si>
  <si>
    <t>Frisanco</t>
  </si>
  <si>
    <t>Maniago</t>
  </si>
  <si>
    <t>Meduno</t>
  </si>
  <si>
    <t>Montereale Valcellina</t>
  </si>
  <si>
    <t>Morsano al Tagliamento</t>
  </si>
  <si>
    <t>Pasiano di Pordenone</t>
  </si>
  <si>
    <t>Pinzano al Tagliamento</t>
  </si>
  <si>
    <t>Polcenigo</t>
  </si>
  <si>
    <t>Porcia</t>
  </si>
  <si>
    <t>Pordenone</t>
  </si>
  <si>
    <t>Prata di Pordenone</t>
  </si>
  <si>
    <t>Pravisdomini</t>
  </si>
  <si>
    <t>Roveredo in Piano</t>
  </si>
  <si>
    <t>Sacile</t>
  </si>
  <si>
    <t>San Giorgio della Richinvelda</t>
  </si>
  <si>
    <t>San Martino al Tagliamento</t>
  </si>
  <si>
    <t>San Quirino</t>
  </si>
  <si>
    <t>San Vito al Tagliamento</t>
  </si>
  <si>
    <t>Sequals</t>
  </si>
  <si>
    <t>Sesto al Reghena</t>
  </si>
  <si>
    <t>Spilimbergo</t>
  </si>
  <si>
    <t>Tramonti di Sopra</t>
  </si>
  <si>
    <t>Tramonti di Sotto</t>
  </si>
  <si>
    <t>Travesio</t>
  </si>
  <si>
    <t>Vito d'Asio</t>
  </si>
  <si>
    <t>Vivaro</t>
  </si>
  <si>
    <t>Zoppola</t>
  </si>
  <si>
    <t>Vajont</t>
  </si>
  <si>
    <t>Valvasone Arzene</t>
  </si>
  <si>
    <t>Airole</t>
  </si>
  <si>
    <t>Apricale</t>
  </si>
  <si>
    <t>Aquila d'Arroscia</t>
  </si>
  <si>
    <t>Armo</t>
  </si>
  <si>
    <t>Aurigo</t>
  </si>
  <si>
    <t>Badalucco</t>
  </si>
  <si>
    <t>Bajardo</t>
  </si>
  <si>
    <t>Bordighera</t>
  </si>
  <si>
    <t>Borghetto d'Arroscia</t>
  </si>
  <si>
    <t>Borgomaro</t>
  </si>
  <si>
    <t>Camporosso</t>
  </si>
  <si>
    <t>Caravonica</t>
  </si>
  <si>
    <t>Castellaro</t>
  </si>
  <si>
    <t>Castel Vittorio</t>
  </si>
  <si>
    <t>Ceriana</t>
  </si>
  <si>
    <t>Cervo</t>
  </si>
  <si>
    <t>Cesio</t>
  </si>
  <si>
    <t>Chiusanico</t>
  </si>
  <si>
    <t>Chiusavecchia</t>
  </si>
  <si>
    <t>Cipressa</t>
  </si>
  <si>
    <t>Civezza</t>
  </si>
  <si>
    <t>Cosio d'Arroscia</t>
  </si>
  <si>
    <t>Costarainera</t>
  </si>
  <si>
    <t>Diano Arentino</t>
  </si>
  <si>
    <t>Diano Castello</t>
  </si>
  <si>
    <t>Diano Marina</t>
  </si>
  <si>
    <t>Diano San Pietro</t>
  </si>
  <si>
    <t>Dolceacqua</t>
  </si>
  <si>
    <t>Dolcedo</t>
  </si>
  <si>
    <t>Imperia</t>
  </si>
  <si>
    <t>Isolabona</t>
  </si>
  <si>
    <t>Lucinasco</t>
  </si>
  <si>
    <t>Mendatica</t>
  </si>
  <si>
    <t>Molini di Triora</t>
  </si>
  <si>
    <t>Montegrosso Pian Latte</t>
  </si>
  <si>
    <t>Olivetta San Michele</t>
  </si>
  <si>
    <t>Ospedaletti</t>
  </si>
  <si>
    <t>Perinaldo</t>
  </si>
  <si>
    <t>Pietrabruna</t>
  </si>
  <si>
    <t>Pieve di Teco</t>
  </si>
  <si>
    <t>Pigna</t>
  </si>
  <si>
    <t>Pompeiana</t>
  </si>
  <si>
    <t>Pontedassio</t>
  </si>
  <si>
    <t>Pornassio</t>
  </si>
  <si>
    <t>Prelà</t>
  </si>
  <si>
    <t>Ranzo</t>
  </si>
  <si>
    <t>Rezzo</t>
  </si>
  <si>
    <t>Riva Ligure</t>
  </si>
  <si>
    <t>Rocchetta Nervina</t>
  </si>
  <si>
    <t>San Bartolomeo al Mare</t>
  </si>
  <si>
    <t>San Biagio della Cima</t>
  </si>
  <si>
    <t>San Lorenzo al Mare</t>
  </si>
  <si>
    <t>Sanremo</t>
  </si>
  <si>
    <t>Santo Stefano al Mare</t>
  </si>
  <si>
    <t>Seborga</t>
  </si>
  <si>
    <t>Soldano</t>
  </si>
  <si>
    <t>Taggia</t>
  </si>
  <si>
    <t>Terzorio</t>
  </si>
  <si>
    <t>Triora</t>
  </si>
  <si>
    <t>Vallebona</t>
  </si>
  <si>
    <t>Vallecrosia</t>
  </si>
  <si>
    <t>Vasia</t>
  </si>
  <si>
    <t>Ventimiglia</t>
  </si>
  <si>
    <t>Vessalico</t>
  </si>
  <si>
    <t>Villa Faraldi</t>
  </si>
  <si>
    <t>Montalto Carpasio</t>
  </si>
  <si>
    <t>Alassio</t>
  </si>
  <si>
    <t>Albenga</t>
  </si>
  <si>
    <t>Albissola Marina</t>
  </si>
  <si>
    <t>Albisola Superiore</t>
  </si>
  <si>
    <t>Altare</t>
  </si>
  <si>
    <t>Andora</t>
  </si>
  <si>
    <t>Arnasco</t>
  </si>
  <si>
    <t>Balestrino</t>
  </si>
  <si>
    <t>Bardineto</t>
  </si>
  <si>
    <t>Bergeggi</t>
  </si>
  <si>
    <t>Boissano</t>
  </si>
  <si>
    <t>Borghetto Santo Spirito</t>
  </si>
  <si>
    <t>Borgio Verezzi</t>
  </si>
  <si>
    <t>Bormida</t>
  </si>
  <si>
    <t>Cairo Montenotte</t>
  </si>
  <si>
    <t>Calice Ligure</t>
  </si>
  <si>
    <t>Calizzano</t>
  </si>
  <si>
    <t>Carcare</t>
  </si>
  <si>
    <t>Casanova Lerrone</t>
  </si>
  <si>
    <t>Castelbianco</t>
  </si>
  <si>
    <t>Castelvecchio di Rocca Barbena</t>
  </si>
  <si>
    <t>Celle Ligure</t>
  </si>
  <si>
    <t>Cengio</t>
  </si>
  <si>
    <t>Ceriale</t>
  </si>
  <si>
    <t>Cisano sul Neva</t>
  </si>
  <si>
    <t>Cosseria</t>
  </si>
  <si>
    <t>Dego</t>
  </si>
  <si>
    <t>Erli</t>
  </si>
  <si>
    <t>Finale Ligure</t>
  </si>
  <si>
    <t>Garlenda</t>
  </si>
  <si>
    <t>Giustenice</t>
  </si>
  <si>
    <t>Giusvalla</t>
  </si>
  <si>
    <t>Laigueglia</t>
  </si>
  <si>
    <t>Loano</t>
  </si>
  <si>
    <t>Magliolo</t>
  </si>
  <si>
    <t>Mallare</t>
  </si>
  <si>
    <t>Massimino</t>
  </si>
  <si>
    <t>Millesimo</t>
  </si>
  <si>
    <t>Mioglia</t>
  </si>
  <si>
    <t>Murialdo</t>
  </si>
  <si>
    <t>Nasino</t>
  </si>
  <si>
    <t>Noli</t>
  </si>
  <si>
    <t>Onzo</t>
  </si>
  <si>
    <t>Orco Feglino</t>
  </si>
  <si>
    <t>Ortovero</t>
  </si>
  <si>
    <t>Osiglia</t>
  </si>
  <si>
    <t>Pallare</t>
  </si>
  <si>
    <t>Piana Crixia</t>
  </si>
  <si>
    <t>Pietra Ligure</t>
  </si>
  <si>
    <t>Plodio</t>
  </si>
  <si>
    <t>Pontinvrea</t>
  </si>
  <si>
    <t>Quiliano</t>
  </si>
  <si>
    <t>Rialto</t>
  </si>
  <si>
    <t>Roccavignale</t>
  </si>
  <si>
    <t>Sassello</t>
  </si>
  <si>
    <t>Savona</t>
  </si>
  <si>
    <t>Spotorno</t>
  </si>
  <si>
    <t>Stella</t>
  </si>
  <si>
    <t>Stellanello</t>
  </si>
  <si>
    <t>Testico</t>
  </si>
  <si>
    <t>Toirano</t>
  </si>
  <si>
    <t>Tovo San Giacomo</t>
  </si>
  <si>
    <t>Urbe</t>
  </si>
  <si>
    <t>Vado Ligure</t>
  </si>
  <si>
    <t>Varazze</t>
  </si>
  <si>
    <t>Vendone</t>
  </si>
  <si>
    <t>Vezzi Portio</t>
  </si>
  <si>
    <t>Villanova d'Albenga</t>
  </si>
  <si>
    <t>Zuccarello</t>
  </si>
  <si>
    <t>Arenzano</t>
  </si>
  <si>
    <t>Avegno</t>
  </si>
  <si>
    <t>Bargagli</t>
  </si>
  <si>
    <t>Bogliasco</t>
  </si>
  <si>
    <t>Borzonasca</t>
  </si>
  <si>
    <t>Busalla</t>
  </si>
  <si>
    <t>Camogli</t>
  </si>
  <si>
    <t>Campo Ligure</t>
  </si>
  <si>
    <t>Campomorone</t>
  </si>
  <si>
    <t>Carasco</t>
  </si>
  <si>
    <t>Casarza Ligure</t>
  </si>
  <si>
    <t>Casella</t>
  </si>
  <si>
    <t>Castiglione Chiavarese</t>
  </si>
  <si>
    <t>Ceranesi</t>
  </si>
  <si>
    <t>Chiavari</t>
  </si>
  <si>
    <t>Cicagna</t>
  </si>
  <si>
    <t>Cogoleto</t>
  </si>
  <si>
    <t>Cogorno</t>
  </si>
  <si>
    <t>Coreglia Ligure</t>
  </si>
  <si>
    <t>Crocefieschi</t>
  </si>
  <si>
    <t>Davagna</t>
  </si>
  <si>
    <t>Fascia</t>
  </si>
  <si>
    <t>Favale di Malvaro</t>
  </si>
  <si>
    <t>Fontanigorda</t>
  </si>
  <si>
    <t>Genova</t>
  </si>
  <si>
    <t>Gorreto</t>
  </si>
  <si>
    <t>Isola del Cantone</t>
  </si>
  <si>
    <t>Lavagna</t>
  </si>
  <si>
    <t>Leivi</t>
  </si>
  <si>
    <t>Lorsica</t>
  </si>
  <si>
    <t>Lumarzo</t>
  </si>
  <si>
    <t>Masone</t>
  </si>
  <si>
    <t>Mele</t>
  </si>
  <si>
    <t>Mezzanego</t>
  </si>
  <si>
    <t>Mignanego</t>
  </si>
  <si>
    <t>Moconesi</t>
  </si>
  <si>
    <t>Moneglia</t>
  </si>
  <si>
    <t>Montebruno</t>
  </si>
  <si>
    <t>Montoggio</t>
  </si>
  <si>
    <t>Ne</t>
  </si>
  <si>
    <t>Neirone</t>
  </si>
  <si>
    <t>Orero</t>
  </si>
  <si>
    <t>Pieve Ligure</t>
  </si>
  <si>
    <t>Portofino</t>
  </si>
  <si>
    <t>Propata</t>
  </si>
  <si>
    <t>Rapallo</t>
  </si>
  <si>
    <t>Recco</t>
  </si>
  <si>
    <t>Rezzoaglio</t>
  </si>
  <si>
    <t>Ronco Scrivia</t>
  </si>
  <si>
    <t>Rondanina</t>
  </si>
  <si>
    <t>Rossiglione</t>
  </si>
  <si>
    <t>Rovegno</t>
  </si>
  <si>
    <t>San Colombano Certenoli</t>
  </si>
  <si>
    <t>Santa Margherita Ligure</t>
  </si>
  <si>
    <t>Sant'Olcese</t>
  </si>
  <si>
    <t>Santo Stefano d'Aveto</t>
  </si>
  <si>
    <t>Savignone</t>
  </si>
  <si>
    <t>Serra Riccò</t>
  </si>
  <si>
    <t>Sestri Levante</t>
  </si>
  <si>
    <t>Sori</t>
  </si>
  <si>
    <t>Tiglieto</t>
  </si>
  <si>
    <t>Torriglia</t>
  </si>
  <si>
    <t>Tribogna</t>
  </si>
  <si>
    <t>Uscio</t>
  </si>
  <si>
    <t>Valbrevenna</t>
  </si>
  <si>
    <t>Vobbia</t>
  </si>
  <si>
    <t>Zoagli</t>
  </si>
  <si>
    <t>Ameglia</t>
  </si>
  <si>
    <t>Arcola</t>
  </si>
  <si>
    <t>Beverino</t>
  </si>
  <si>
    <t>Bolano</t>
  </si>
  <si>
    <t>Bonassola</t>
  </si>
  <si>
    <t>Borghetto di Vara</t>
  </si>
  <si>
    <t>Brugnato</t>
  </si>
  <si>
    <t>Calice al Cornoviglio</t>
  </si>
  <si>
    <t>Carro</t>
  </si>
  <si>
    <t>Carrodano</t>
  </si>
  <si>
    <t>Castelnuovo Magra</t>
  </si>
  <si>
    <t>Deiva Marina</t>
  </si>
  <si>
    <t>Follo</t>
  </si>
  <si>
    <t>Framura</t>
  </si>
  <si>
    <t>La Spezia</t>
  </si>
  <si>
    <t>Lerici</t>
  </si>
  <si>
    <t>Levanto</t>
  </si>
  <si>
    <t>Maissana</t>
  </si>
  <si>
    <t>Monterosso al Mare</t>
  </si>
  <si>
    <t>Luni</t>
  </si>
  <si>
    <t>Pignone</t>
  </si>
  <si>
    <t>Portovenere</t>
  </si>
  <si>
    <t>Riccò del Golfo di Spezia</t>
  </si>
  <si>
    <t>Riomaggiore</t>
  </si>
  <si>
    <t>Rocchetta di Vara</t>
  </si>
  <si>
    <t>Santo Stefano di Magra</t>
  </si>
  <si>
    <t>Sarzana</t>
  </si>
  <si>
    <t>Sesta Godano</t>
  </si>
  <si>
    <t>Varese Ligure</t>
  </si>
  <si>
    <t>Vernazza</t>
  </si>
  <si>
    <t>Vezzano Ligure</t>
  </si>
  <si>
    <t>Zignago</t>
  </si>
  <si>
    <t>Agazzano</t>
  </si>
  <si>
    <t>Alseno</t>
  </si>
  <si>
    <t>Besenzone</t>
  </si>
  <si>
    <t>Bettola</t>
  </si>
  <si>
    <t>Bobbio</t>
  </si>
  <si>
    <t>Borgonovo Val Tidone</t>
  </si>
  <si>
    <t>Cadeo</t>
  </si>
  <si>
    <t>Calendasco</t>
  </si>
  <si>
    <t>Caorso</t>
  </si>
  <si>
    <t>Carpaneto Piacentino</t>
  </si>
  <si>
    <t>Castell'Arquato</t>
  </si>
  <si>
    <t>Castel San Giovanni</t>
  </si>
  <si>
    <t>Castelvetro Piacentino</t>
  </si>
  <si>
    <t>Cerignale</t>
  </si>
  <si>
    <t>Coli</t>
  </si>
  <si>
    <t>Corte Brugnatella</t>
  </si>
  <si>
    <t>Cortemaggiore</t>
  </si>
  <si>
    <t>Farini</t>
  </si>
  <si>
    <t>Ferriere</t>
  </si>
  <si>
    <t>Fiorenzuola d'Arda</t>
  </si>
  <si>
    <t>Gazzola</t>
  </si>
  <si>
    <t>Gossolengo</t>
  </si>
  <si>
    <t>Gragnano Trebbiense</t>
  </si>
  <si>
    <t>Gropparello</t>
  </si>
  <si>
    <t>Lugagnano Val d'Arda</t>
  </si>
  <si>
    <t>Monticelli d'Ongina</t>
  </si>
  <si>
    <t>Morfasso</t>
  </si>
  <si>
    <t>Ottone</t>
  </si>
  <si>
    <t>Piacenza</t>
  </si>
  <si>
    <t>Pianello Val Tidone</t>
  </si>
  <si>
    <t>Piozzano</t>
  </si>
  <si>
    <t>Podenzano</t>
  </si>
  <si>
    <t>Ponte dell'Olio</t>
  </si>
  <si>
    <t>Pontenure</t>
  </si>
  <si>
    <t>Rivergaro</t>
  </si>
  <si>
    <t>Rottofreno</t>
  </si>
  <si>
    <t>San Giorgio Piacentino</t>
  </si>
  <si>
    <t>San Pietro in Cerro</t>
  </si>
  <si>
    <t>Sarmato</t>
  </si>
  <si>
    <t>Travo</t>
  </si>
  <si>
    <t>Vernasca</t>
  </si>
  <si>
    <t>Vigolzone</t>
  </si>
  <si>
    <t>Villanova sull'Arda</t>
  </si>
  <si>
    <t>Zerba</t>
  </si>
  <si>
    <t>Ziano Piacentino</t>
  </si>
  <si>
    <t>Alta Val Tidone</t>
  </si>
  <si>
    <t>Albareto</t>
  </si>
  <si>
    <t>Bardi</t>
  </si>
  <si>
    <t>Bedonia</t>
  </si>
  <si>
    <t>Berceto</t>
  </si>
  <si>
    <t>Bore</t>
  </si>
  <si>
    <t>Borgo Val di Taro</t>
  </si>
  <si>
    <t>Busseto</t>
  </si>
  <si>
    <t>Calestano</t>
  </si>
  <si>
    <t>Collecchio</t>
  </si>
  <si>
    <t>Colorno</t>
  </si>
  <si>
    <t>Compiano</t>
  </si>
  <si>
    <t>Corniglio</t>
  </si>
  <si>
    <t>Felino</t>
  </si>
  <si>
    <t>Fidenza</t>
  </si>
  <si>
    <t>Fontanellato</t>
  </si>
  <si>
    <t>Fontevivo</t>
  </si>
  <si>
    <t>Fornovo di Taro</t>
  </si>
  <si>
    <t>Langhirano</t>
  </si>
  <si>
    <t>Lesignano de' Bagni</t>
  </si>
  <si>
    <t>Medesano</t>
  </si>
  <si>
    <t>Monchio delle Corti</t>
  </si>
  <si>
    <t>Montechiarugolo</t>
  </si>
  <si>
    <t>Neviano degli Arduini</t>
  </si>
  <si>
    <t>Noceto</t>
  </si>
  <si>
    <t>Palanzano</t>
  </si>
  <si>
    <t>Parma</t>
  </si>
  <si>
    <t>Pellegrino Parmense</t>
  </si>
  <si>
    <t>Roccabianca</t>
  </si>
  <si>
    <t>Sala Baganza</t>
  </si>
  <si>
    <t>Salsomaggiore Terme</t>
  </si>
  <si>
    <t>San Secondo Parmense</t>
  </si>
  <si>
    <t>Solignano</t>
  </si>
  <si>
    <t>Soragna</t>
  </si>
  <si>
    <t>Terenzo</t>
  </si>
  <si>
    <t>Tizzano Val Parma</t>
  </si>
  <si>
    <t>Tornolo</t>
  </si>
  <si>
    <t>Torrile</t>
  </si>
  <si>
    <t>Traversetolo</t>
  </si>
  <si>
    <t>Valmozzola</t>
  </si>
  <si>
    <t>Varano de' Melegari</t>
  </si>
  <si>
    <t>Varsi</t>
  </si>
  <si>
    <t>Sissa Trecasali</t>
  </si>
  <si>
    <t>Polesine Zibello</t>
  </si>
  <si>
    <t>Sorbolo Mezzani</t>
  </si>
  <si>
    <t>Albinea</t>
  </si>
  <si>
    <t>Bagnolo in Piano</t>
  </si>
  <si>
    <t>Baiso</t>
  </si>
  <si>
    <t>Bibbiano</t>
  </si>
  <si>
    <t>Boretto</t>
  </si>
  <si>
    <t>Brescello</t>
  </si>
  <si>
    <t>Cadelbosco di Sopra</t>
  </si>
  <si>
    <t>Campagnola Emilia</t>
  </si>
  <si>
    <t>Campegine</t>
  </si>
  <si>
    <t>Carpineti</t>
  </si>
  <si>
    <t>Casalgrande</t>
  </si>
  <si>
    <t>Casina</t>
  </si>
  <si>
    <t>Castellarano</t>
  </si>
  <si>
    <t>Castelnovo di Sotto</t>
  </si>
  <si>
    <t>Castelnovo ne' Monti</t>
  </si>
  <si>
    <t>Cavriago</t>
  </si>
  <si>
    <t>Canossa</t>
  </si>
  <si>
    <t>Correggio</t>
  </si>
  <si>
    <t>Fabbrico</t>
  </si>
  <si>
    <t>Gattatico</t>
  </si>
  <si>
    <t>Gualtieri</t>
  </si>
  <si>
    <t>Guastalla</t>
  </si>
  <si>
    <t>Luzzara</t>
  </si>
  <si>
    <t>Montecchio Emilia</t>
  </si>
  <si>
    <t>Novellara</t>
  </si>
  <si>
    <t>Poviglio</t>
  </si>
  <si>
    <t>Quattro Castella</t>
  </si>
  <si>
    <t>Reggiolo</t>
  </si>
  <si>
    <t>Reggio nell'Emilia</t>
  </si>
  <si>
    <t>Rio Saliceto</t>
  </si>
  <si>
    <t>Rolo</t>
  </si>
  <si>
    <t>Rubiera</t>
  </si>
  <si>
    <t>San Martino in Rio</t>
  </si>
  <si>
    <t>San Polo d'Enza</t>
  </si>
  <si>
    <t>Sant'Ilario d'Enza</t>
  </si>
  <si>
    <t>Scandiano</t>
  </si>
  <si>
    <t>Toano</t>
  </si>
  <si>
    <t>Vetto</t>
  </si>
  <si>
    <t>Vezzano sul Crostolo</t>
  </si>
  <si>
    <t>Viano</t>
  </si>
  <si>
    <t>Villa Minozzo</t>
  </si>
  <si>
    <t>Ventasso</t>
  </si>
  <si>
    <t>Bastiglia</t>
  </si>
  <si>
    <t>Bomporto</t>
  </si>
  <si>
    <t>Campogalliano</t>
  </si>
  <si>
    <t>Camposanto</t>
  </si>
  <si>
    <t>Carpi</t>
  </si>
  <si>
    <t>Castelfranco Emilia</t>
  </si>
  <si>
    <t>Castelnuovo Rangone</t>
  </si>
  <si>
    <t>Castelvetro di Modena</t>
  </si>
  <si>
    <t>Cavezzo</t>
  </si>
  <si>
    <t>Concordia sulla Secchia</t>
  </si>
  <si>
    <t>Fanano</t>
  </si>
  <si>
    <t>Finale Emilia</t>
  </si>
  <si>
    <t>Fiorano Modenese</t>
  </si>
  <si>
    <t>Fiumalbo</t>
  </si>
  <si>
    <t>Formigine</t>
  </si>
  <si>
    <t>Frassinoro</t>
  </si>
  <si>
    <t>Guiglia</t>
  </si>
  <si>
    <t>Lama Mocogno</t>
  </si>
  <si>
    <t>Maranello</t>
  </si>
  <si>
    <t>Marano sul Panaro</t>
  </si>
  <si>
    <t>Medolla</t>
  </si>
  <si>
    <t>Mirandola</t>
  </si>
  <si>
    <t>Modena</t>
  </si>
  <si>
    <t>Montecreto</t>
  </si>
  <si>
    <t>Montefiorino</t>
  </si>
  <si>
    <t>Montese</t>
  </si>
  <si>
    <t>Nonantola</t>
  </si>
  <si>
    <t>Novi di Modena</t>
  </si>
  <si>
    <t>Palagano</t>
  </si>
  <si>
    <t>Pavullo nel Frignano</t>
  </si>
  <si>
    <t>Pievepelago</t>
  </si>
  <si>
    <t>Polinago</t>
  </si>
  <si>
    <t>Prignano sulla Secchia</t>
  </si>
  <si>
    <t>Ravarino</t>
  </si>
  <si>
    <t>Riolunato</t>
  </si>
  <si>
    <t>San Cesario sul Panaro</t>
  </si>
  <si>
    <t>San Felice sul Panaro</t>
  </si>
  <si>
    <t>San Possidonio</t>
  </si>
  <si>
    <t>San Prospero</t>
  </si>
  <si>
    <t>Sassuolo</t>
  </si>
  <si>
    <t>Savignano sul Panaro</t>
  </si>
  <si>
    <t>Serramazzoni</t>
  </si>
  <si>
    <t>Sestola</t>
  </si>
  <si>
    <t>Soliera</t>
  </si>
  <si>
    <t>Spilamberto</t>
  </si>
  <si>
    <t>Vignola</t>
  </si>
  <si>
    <t>Zocca</t>
  </si>
  <si>
    <t>Anzola dell'Emilia</t>
  </si>
  <si>
    <t>Argelato</t>
  </si>
  <si>
    <t>Baricella</t>
  </si>
  <si>
    <t>Bentivoglio</t>
  </si>
  <si>
    <t>Bologna</t>
  </si>
  <si>
    <t>Borgo Tossignano</t>
  </si>
  <si>
    <t>Budrio</t>
  </si>
  <si>
    <t>Calderara di Reno</t>
  </si>
  <si>
    <t>Camugnano</t>
  </si>
  <si>
    <t>Casalecchio di Reno</t>
  </si>
  <si>
    <t>Casalfiumanese</t>
  </si>
  <si>
    <t>Castel d'Aiano</t>
  </si>
  <si>
    <t>Castel del Rio</t>
  </si>
  <si>
    <t>Castel di Casio</t>
  </si>
  <si>
    <t>Castel Guelfo di Bologna</t>
  </si>
  <si>
    <t>Castello d'Argile</t>
  </si>
  <si>
    <t>Castel Maggiore</t>
  </si>
  <si>
    <t>Castel San Pietro Terme</t>
  </si>
  <si>
    <t>Castenaso</t>
  </si>
  <si>
    <t>Castiglione dei Pepoli</t>
  </si>
  <si>
    <t>Crevalcore</t>
  </si>
  <si>
    <t>Dozza</t>
  </si>
  <si>
    <t>Fontanelice</t>
  </si>
  <si>
    <t>Gaggio Montano</t>
  </si>
  <si>
    <t>Galliera</t>
  </si>
  <si>
    <t>Granarolo dell'Emilia</t>
  </si>
  <si>
    <t>Grizzana Morandi</t>
  </si>
  <si>
    <t>Imola</t>
  </si>
  <si>
    <t>Lizzano in Belvedere</t>
  </si>
  <si>
    <t>Loiano</t>
  </si>
  <si>
    <t>Malalbergo</t>
  </si>
  <si>
    <t>Marzabotto</t>
  </si>
  <si>
    <t>Medicina</t>
  </si>
  <si>
    <t>Minerbio</t>
  </si>
  <si>
    <t>Molinella</t>
  </si>
  <si>
    <t>Monghidoro</t>
  </si>
  <si>
    <t>Monterenzio</t>
  </si>
  <si>
    <t>Monte San Pietro</t>
  </si>
  <si>
    <t>Monzuno</t>
  </si>
  <si>
    <t>Mordano</t>
  </si>
  <si>
    <t>Ozzano dell'Emilia</t>
  </si>
  <si>
    <t>Pianoro</t>
  </si>
  <si>
    <t>Pieve di Cento</t>
  </si>
  <si>
    <t>Sala Bolognese</t>
  </si>
  <si>
    <t>San Benedetto Val di Sambro</t>
  </si>
  <si>
    <t>San Giorgio di Piano</t>
  </si>
  <si>
    <t>San Giovanni in Persiceto</t>
  </si>
  <si>
    <t>San Lazzaro di Savena</t>
  </si>
  <si>
    <t>San Pietro in Casale</t>
  </si>
  <si>
    <t>Sant'Agata Bolognese</t>
  </si>
  <si>
    <t>Sasso Marconi</t>
  </si>
  <si>
    <t>Vergato</t>
  </si>
  <si>
    <t>Zola Predosa</t>
  </si>
  <si>
    <t>Valsamoggia</t>
  </si>
  <si>
    <t>Alto Reno Terme</t>
  </si>
  <si>
    <t>Argenta</t>
  </si>
  <si>
    <t>Bondeno</t>
  </si>
  <si>
    <t>Cento</t>
  </si>
  <si>
    <t>Codigoro</t>
  </si>
  <si>
    <t>Comacchio</t>
  </si>
  <si>
    <t>Copparo</t>
  </si>
  <si>
    <t>Ferrara</t>
  </si>
  <si>
    <t>Jolanda di Savoia</t>
  </si>
  <si>
    <t>Lagosanto</t>
  </si>
  <si>
    <t>Masi Torello</t>
  </si>
  <si>
    <t>Mesola</t>
  </si>
  <si>
    <t>Ostellato</t>
  </si>
  <si>
    <t>Poggio Renatico</t>
  </si>
  <si>
    <t>Portomaggiore</t>
  </si>
  <si>
    <t>Vigarano Mainarda</t>
  </si>
  <si>
    <t>Voghiera</t>
  </si>
  <si>
    <t>Goro</t>
  </si>
  <si>
    <t>Fiscaglia</t>
  </si>
  <si>
    <t>Terre del Reno</t>
  </si>
  <si>
    <t>Riva del Po</t>
  </si>
  <si>
    <t>Tresignana</t>
  </si>
  <si>
    <t>Alfonsine</t>
  </si>
  <si>
    <t>Bagnacavallo</t>
  </si>
  <si>
    <t>Bagnara di Romagna</t>
  </si>
  <si>
    <t>Brisighella</t>
  </si>
  <si>
    <t>Casola Valsenio</t>
  </si>
  <si>
    <t>Castel Bolognese</t>
  </si>
  <si>
    <t>Cervia</t>
  </si>
  <si>
    <t>Conselice</t>
  </si>
  <si>
    <t>Cotignola</t>
  </si>
  <si>
    <t>Faenza</t>
  </si>
  <si>
    <t>Fusignano</t>
  </si>
  <si>
    <t>Lugo</t>
  </si>
  <si>
    <t>Massa Lombarda</t>
  </si>
  <si>
    <t>Ravenna</t>
  </si>
  <si>
    <t>Riolo Terme</t>
  </si>
  <si>
    <t>Russi</t>
  </si>
  <si>
    <t>Sant'Agata sul Santerno</t>
  </si>
  <si>
    <t>Solarolo</t>
  </si>
  <si>
    <t>Bagno di Romagna</t>
  </si>
  <si>
    <t>Bertinoro</t>
  </si>
  <si>
    <t>Borghi</t>
  </si>
  <si>
    <t>Castrocaro Terme e Terra del Sole</t>
  </si>
  <si>
    <t>Cesena</t>
  </si>
  <si>
    <t>Cesenatico</t>
  </si>
  <si>
    <t>Civitella di Romagna</t>
  </si>
  <si>
    <t>Dovadola</t>
  </si>
  <si>
    <t>Forlì</t>
  </si>
  <si>
    <t>Forlimpopoli</t>
  </si>
  <si>
    <t>Galeata</t>
  </si>
  <si>
    <t>Gambettola</t>
  </si>
  <si>
    <t>Gatteo</t>
  </si>
  <si>
    <t>Longiano</t>
  </si>
  <si>
    <t>Meldola</t>
  </si>
  <si>
    <t>Mercato Saraceno</t>
  </si>
  <si>
    <t>Modigliana</t>
  </si>
  <si>
    <t>Montiano</t>
  </si>
  <si>
    <t>Portico e San Benedetto</t>
  </si>
  <si>
    <t>Predappio</t>
  </si>
  <si>
    <t>Premilcuore</t>
  </si>
  <si>
    <t>Rocca San Casciano</t>
  </si>
  <si>
    <t>Roncofreddo</t>
  </si>
  <si>
    <t>San Mauro Pascoli</t>
  </si>
  <si>
    <t>Santa Sofia</t>
  </si>
  <si>
    <t>Sarsina</t>
  </si>
  <si>
    <t>Savignano sul Rubicone</t>
  </si>
  <si>
    <t>Sogliano al Rubicone</t>
  </si>
  <si>
    <t>Tredozio</t>
  </si>
  <si>
    <t>Verghereto</t>
  </si>
  <si>
    <t>Bellaria-Igea Marina</t>
  </si>
  <si>
    <t>Cattolica</t>
  </si>
  <si>
    <t>Coriano</t>
  </si>
  <si>
    <t>Gemmano</t>
  </si>
  <si>
    <t>Misano Adriatico</t>
  </si>
  <si>
    <t>Mondaino</t>
  </si>
  <si>
    <t>Montefiore Conca</t>
  </si>
  <si>
    <t>Montegridolfo</t>
  </si>
  <si>
    <t>Morciano di Romagna</t>
  </si>
  <si>
    <t>Riccione</t>
  </si>
  <si>
    <t>Rimini</t>
  </si>
  <si>
    <t>Saludecio</t>
  </si>
  <si>
    <t>San Clemente</t>
  </si>
  <si>
    <t>San Giovanni in Marignano</t>
  </si>
  <si>
    <t>Santarcangelo di Romagna</t>
  </si>
  <si>
    <t>Verucchio</t>
  </si>
  <si>
    <t>Casteldelci</t>
  </si>
  <si>
    <t>Maiolo</t>
  </si>
  <si>
    <t>Novafeltria</t>
  </si>
  <si>
    <t>Pennabilli</t>
  </si>
  <si>
    <t>San Leo</t>
  </si>
  <si>
    <t>Sant'Agata Feltria</t>
  </si>
  <si>
    <t>Talamello</t>
  </si>
  <si>
    <t>Poggio Torriana</t>
  </si>
  <si>
    <t>Montescudo-Monte Colombo</t>
  </si>
  <si>
    <t>Aulla</t>
  </si>
  <si>
    <t>Bagnone</t>
  </si>
  <si>
    <t>Carrara</t>
  </si>
  <si>
    <t>Casola in Lunigiana</t>
  </si>
  <si>
    <t>Comano</t>
  </si>
  <si>
    <t>Filattiera</t>
  </si>
  <si>
    <t>Fivizzano</t>
  </si>
  <si>
    <t>Fosdinovo</t>
  </si>
  <si>
    <t>Licciana Nardi</t>
  </si>
  <si>
    <t>Massa</t>
  </si>
  <si>
    <t>Montignoso</t>
  </si>
  <si>
    <t>Mulazzo</t>
  </si>
  <si>
    <t>Podenzana</t>
  </si>
  <si>
    <t>Pontremoli</t>
  </si>
  <si>
    <t>Tresana</t>
  </si>
  <si>
    <t>Villafranca in Lunigiana</t>
  </si>
  <si>
    <t>Zeri</t>
  </si>
  <si>
    <t>Altopascio</t>
  </si>
  <si>
    <t>Bagni di Lucca</t>
  </si>
  <si>
    <t>Barga</t>
  </si>
  <si>
    <t>Borgo a Mozzano</t>
  </si>
  <si>
    <t>Camaiore</t>
  </si>
  <si>
    <t>Camporgiano</t>
  </si>
  <si>
    <t>Capannori</t>
  </si>
  <si>
    <t>Careggine</t>
  </si>
  <si>
    <t>Castelnuovo di Garfagnana</t>
  </si>
  <si>
    <t>Castiglione di Garfagnana</t>
  </si>
  <si>
    <t>Coreglia Antelminelli</t>
  </si>
  <si>
    <t>Forte dei Marmi</t>
  </si>
  <si>
    <t>Fosciandora</t>
  </si>
  <si>
    <t>Gallicano</t>
  </si>
  <si>
    <t>Lucca</t>
  </si>
  <si>
    <t>Massarosa</t>
  </si>
  <si>
    <t>Minucciano</t>
  </si>
  <si>
    <t>Molazzana</t>
  </si>
  <si>
    <t>Montecarlo</t>
  </si>
  <si>
    <t>Pescaglia</t>
  </si>
  <si>
    <t>Piazza al Serchio</t>
  </si>
  <si>
    <t>Pietrasanta</t>
  </si>
  <si>
    <t>Pieve Fosciana</t>
  </si>
  <si>
    <t>Porcari</t>
  </si>
  <si>
    <t>San Romano in Garfagnana</t>
  </si>
  <si>
    <t>Seravezza</t>
  </si>
  <si>
    <t>Stazzema</t>
  </si>
  <si>
    <t>Vagli Sotto</t>
  </si>
  <si>
    <t>Viareggio</t>
  </si>
  <si>
    <t>Villa Basilica</t>
  </si>
  <si>
    <t>Villa Collemandina</t>
  </si>
  <si>
    <t>Fabbriche di Vergemoli</t>
  </si>
  <si>
    <t>Sillano Giuncugnano</t>
  </si>
  <si>
    <t>Agliana</t>
  </si>
  <si>
    <t>Buggiano</t>
  </si>
  <si>
    <t>Lamporecchio</t>
  </si>
  <si>
    <t>Larciano</t>
  </si>
  <si>
    <t>Marliana</t>
  </si>
  <si>
    <t>Massa e Cozzile</t>
  </si>
  <si>
    <t>Monsummano Terme</t>
  </si>
  <si>
    <t>Montale</t>
  </si>
  <si>
    <t>Montecatini-Terme</t>
  </si>
  <si>
    <t>Pescia</t>
  </si>
  <si>
    <t>Pieve a Nievole</t>
  </si>
  <si>
    <t>Pistoia</t>
  </si>
  <si>
    <t>Ponte Buggianese</t>
  </si>
  <si>
    <t>Quarrata</t>
  </si>
  <si>
    <t>Sambuca Pistoiese</t>
  </si>
  <si>
    <t>Serravalle Pistoiese</t>
  </si>
  <si>
    <t>Uzzano</t>
  </si>
  <si>
    <t>Chiesina Uzzanese</t>
  </si>
  <si>
    <t>Abetone Cutigliano</t>
  </si>
  <si>
    <t>San Marcello Piteglio</t>
  </si>
  <si>
    <t>Bagno a Ripoli</t>
  </si>
  <si>
    <t>Barberino di Mugello</t>
  </si>
  <si>
    <t>Borgo San Lorenzo</t>
  </si>
  <si>
    <t>Calenzano</t>
  </si>
  <si>
    <t>Campi Bisenzio</t>
  </si>
  <si>
    <t>Capraia e Limite</t>
  </si>
  <si>
    <t>Castelfiorentino</t>
  </si>
  <si>
    <t>Cerreto Guidi</t>
  </si>
  <si>
    <t>Certaldo</t>
  </si>
  <si>
    <t>Dicomano</t>
  </si>
  <si>
    <t>Empoli</t>
  </si>
  <si>
    <t>Fiesole</t>
  </si>
  <si>
    <t>Firenze</t>
  </si>
  <si>
    <t>Firenzuola</t>
  </si>
  <si>
    <t>Fucecchio</t>
  </si>
  <si>
    <t>Gambassi Terme</t>
  </si>
  <si>
    <t>Greve in Chianti</t>
  </si>
  <si>
    <t>Impruneta</t>
  </si>
  <si>
    <t>Lastra a Signa</t>
  </si>
  <si>
    <t>Londa</t>
  </si>
  <si>
    <t>Marradi</t>
  </si>
  <si>
    <t>Montaione</t>
  </si>
  <si>
    <t>Montelupo Fiorentino</t>
  </si>
  <si>
    <t>Montespertoli</t>
  </si>
  <si>
    <t>Palazzuolo sul Senio</t>
  </si>
  <si>
    <t>Pelago</t>
  </si>
  <si>
    <t>Pontassieve</t>
  </si>
  <si>
    <t>Reggello</t>
  </si>
  <si>
    <t>Rignano sull'Arno</t>
  </si>
  <si>
    <t>Rufina</t>
  </si>
  <si>
    <t>San Casciano in Val di Pesa</t>
  </si>
  <si>
    <t>San Godenzo</t>
  </si>
  <si>
    <t>Scandicci</t>
  </si>
  <si>
    <t>Sesto Fiorentino</t>
  </si>
  <si>
    <t>Signa</t>
  </si>
  <si>
    <t>Vaglia</t>
  </si>
  <si>
    <t>Vicchio</t>
  </si>
  <si>
    <t>Vinci</t>
  </si>
  <si>
    <t>Figline e Incisa Valdarno</t>
  </si>
  <si>
    <t>Scarperia e San Piero</t>
  </si>
  <si>
    <t>Barberino Tavarnelle</t>
  </si>
  <si>
    <t>Bibbona</t>
  </si>
  <si>
    <t>Campiglia Marittima</t>
  </si>
  <si>
    <t>Campo nell'Elba</t>
  </si>
  <si>
    <t>Capoliveri</t>
  </si>
  <si>
    <t>Capraia Isola</t>
  </si>
  <si>
    <t>Castagneto Carducci</t>
  </si>
  <si>
    <t>Cecina</t>
  </si>
  <si>
    <t>Collesalvetti</t>
  </si>
  <si>
    <t>Livorno</t>
  </si>
  <si>
    <t>Marciana</t>
  </si>
  <si>
    <t>Marciana Marina</t>
  </si>
  <si>
    <t>Piombino</t>
  </si>
  <si>
    <t>Porto Azzurro</t>
  </si>
  <si>
    <t>Portoferraio</t>
  </si>
  <si>
    <t>Rosignano Marittimo</t>
  </si>
  <si>
    <t>San Vincenzo</t>
  </si>
  <si>
    <t>Sassetta</t>
  </si>
  <si>
    <t>Suvereto</t>
  </si>
  <si>
    <t>Rio</t>
  </si>
  <si>
    <t>Bientina</t>
  </si>
  <si>
    <t>Buti</t>
  </si>
  <si>
    <t>Calci</t>
  </si>
  <si>
    <t>Calcinaia</t>
  </si>
  <si>
    <t>Capannoli</t>
  </si>
  <si>
    <t>Casale Marittimo</t>
  </si>
  <si>
    <t>Cascina</t>
  </si>
  <si>
    <t>Castelfranco di Sotto</t>
  </si>
  <si>
    <t>Castellina Marittima</t>
  </si>
  <si>
    <t>Castelnuovo di Val di Cecina</t>
  </si>
  <si>
    <t>Chianni</t>
  </si>
  <si>
    <t>Fauglia</t>
  </si>
  <si>
    <t>Guardistallo</t>
  </si>
  <si>
    <t>Lajatico</t>
  </si>
  <si>
    <t>Montecatini Val di Cecina</t>
  </si>
  <si>
    <t>Montescudaio</t>
  </si>
  <si>
    <t>Monteverdi Marittimo</t>
  </si>
  <si>
    <t>Montopoli in Val d'Arno</t>
  </si>
  <si>
    <t>Orciano Pisano</t>
  </si>
  <si>
    <t>Palaia</t>
  </si>
  <si>
    <t>Peccioli</t>
  </si>
  <si>
    <t>Pisa</t>
  </si>
  <si>
    <t>Pomarance</t>
  </si>
  <si>
    <t>Ponsacco</t>
  </si>
  <si>
    <t>Pontedera</t>
  </si>
  <si>
    <t>Riparbella</t>
  </si>
  <si>
    <t>San Giuliano Terme</t>
  </si>
  <si>
    <t>San Miniato</t>
  </si>
  <si>
    <t>Santa Croce sull'Arno</t>
  </si>
  <si>
    <t>Santa Luce</t>
  </si>
  <si>
    <t>Santa Maria a Monte</t>
  </si>
  <si>
    <t>Terricciola</t>
  </si>
  <si>
    <t>Vecchiano</t>
  </si>
  <si>
    <t>Vicopisano</t>
  </si>
  <si>
    <t>Volterra</t>
  </si>
  <si>
    <t>Casciana Terme Lari</t>
  </si>
  <si>
    <t>Crespina Lorenzana</t>
  </si>
  <si>
    <t>Anghiari</t>
  </si>
  <si>
    <t>Arezzo</t>
  </si>
  <si>
    <t>Badia Tedalda</t>
  </si>
  <si>
    <t>Bibbiena</t>
  </si>
  <si>
    <t>Bucine</t>
  </si>
  <si>
    <t>Capolona</t>
  </si>
  <si>
    <t>Caprese Michelangelo</t>
  </si>
  <si>
    <t>Castel Focognano</t>
  </si>
  <si>
    <t>Castel San Niccolò</t>
  </si>
  <si>
    <t>Castiglion Fibocchi</t>
  </si>
  <si>
    <t>Castiglion Fiorentino</t>
  </si>
  <si>
    <t>Cavriglia</t>
  </si>
  <si>
    <t>Chitignano</t>
  </si>
  <si>
    <t>Chiusi della Verna</t>
  </si>
  <si>
    <t>Civitella in Val di Chiana</t>
  </si>
  <si>
    <t>Cortona</t>
  </si>
  <si>
    <t>Foiano della Chiana</t>
  </si>
  <si>
    <t>Loro Ciuffenna</t>
  </si>
  <si>
    <t>Lucignano</t>
  </si>
  <si>
    <t>Marciano della Chiana</t>
  </si>
  <si>
    <t>Montemignaio</t>
  </si>
  <si>
    <t>Monterchi</t>
  </si>
  <si>
    <t>Monte San Savino</t>
  </si>
  <si>
    <t>Montevarchi</t>
  </si>
  <si>
    <t>Ortignano Raggiolo</t>
  </si>
  <si>
    <t>Pieve Santo Stefano</t>
  </si>
  <si>
    <t>Poppi</t>
  </si>
  <si>
    <t>San Giovanni Valdarno</t>
  </si>
  <si>
    <t>Sansepolcro</t>
  </si>
  <si>
    <t>Sestino</t>
  </si>
  <si>
    <t>Subbiano</t>
  </si>
  <si>
    <t>Talla</t>
  </si>
  <si>
    <t>Terranuova Bracciolini</t>
  </si>
  <si>
    <t>Castelfranco Piandiscò</t>
  </si>
  <si>
    <t>Pratovecchio Stia</t>
  </si>
  <si>
    <t>Laterina Pergine Valdarno</t>
  </si>
  <si>
    <t>Abbadia San Salvatore</t>
  </si>
  <si>
    <t>Asciano</t>
  </si>
  <si>
    <t>Buonconvento</t>
  </si>
  <si>
    <t>Casole d'Elsa</t>
  </si>
  <si>
    <t>Castellina in Chianti</t>
  </si>
  <si>
    <t>Castelnuovo Berardenga</t>
  </si>
  <si>
    <t>Castiglione d'Orcia</t>
  </si>
  <si>
    <t>Cetona</t>
  </si>
  <si>
    <t>Chianciano Terme</t>
  </si>
  <si>
    <t>Chiusdino</t>
  </si>
  <si>
    <t>Chiusi</t>
  </si>
  <si>
    <t>Colle di Val d'Elsa</t>
  </si>
  <si>
    <t>Gaiole in Chianti</t>
  </si>
  <si>
    <t>Montepulciano</t>
  </si>
  <si>
    <t>Monteriggioni</t>
  </si>
  <si>
    <t>Monteroni d'Arbia</t>
  </si>
  <si>
    <t>Monticiano</t>
  </si>
  <si>
    <t>Murlo</t>
  </si>
  <si>
    <t>Piancastagnaio</t>
  </si>
  <si>
    <t>Pienza</t>
  </si>
  <si>
    <t>Poggibonsi</t>
  </si>
  <si>
    <t>Radda in Chianti</t>
  </si>
  <si>
    <t>Radicofani</t>
  </si>
  <si>
    <t>Radicondoli</t>
  </si>
  <si>
    <t>Rapolano Terme</t>
  </si>
  <si>
    <t>San Casciano dei Bagni</t>
  </si>
  <si>
    <t>San Gimignano</t>
  </si>
  <si>
    <t>San Quirico d'Orcia</t>
  </si>
  <si>
    <t>Sarteano</t>
  </si>
  <si>
    <t>Siena</t>
  </si>
  <si>
    <t>Sinalunga</t>
  </si>
  <si>
    <t>Sovicille</t>
  </si>
  <si>
    <t>Torrita di Siena</t>
  </si>
  <si>
    <t>Trequanda</t>
  </si>
  <si>
    <t>Montalcino</t>
  </si>
  <si>
    <t>Arcidosso</t>
  </si>
  <si>
    <t>Campagnatico</t>
  </si>
  <si>
    <t>Capalbio</t>
  </si>
  <si>
    <t>Castel del Piano</t>
  </si>
  <si>
    <t>Castell'Azzara</t>
  </si>
  <si>
    <t>Castiglione della Pescaia</t>
  </si>
  <si>
    <t>Cinigiano</t>
  </si>
  <si>
    <t>Civitella Paganico</t>
  </si>
  <si>
    <t>Follonica</t>
  </si>
  <si>
    <t>Gavorrano</t>
  </si>
  <si>
    <t>Grosseto</t>
  </si>
  <si>
    <t>Isola del Giglio</t>
  </si>
  <si>
    <t>Magliano in Toscana</t>
  </si>
  <si>
    <t>Manciano</t>
  </si>
  <si>
    <t>Massa Marittima</t>
  </si>
  <si>
    <t>Monte Argentario</t>
  </si>
  <si>
    <t>Montieri</t>
  </si>
  <si>
    <t>Orbetello</t>
  </si>
  <si>
    <t>Pitigliano</t>
  </si>
  <si>
    <t>Roccalbegna</t>
  </si>
  <si>
    <t>Roccastrada</t>
  </si>
  <si>
    <t>Santa Fiora</t>
  </si>
  <si>
    <t>Scansano</t>
  </si>
  <si>
    <t>Scarlino</t>
  </si>
  <si>
    <t>Seggiano</t>
  </si>
  <si>
    <t>Sorano</t>
  </si>
  <si>
    <t>Monterotondo Marittimo</t>
  </si>
  <si>
    <t>Semproniano</t>
  </si>
  <si>
    <t>Cantagallo</t>
  </si>
  <si>
    <t>Carmignano</t>
  </si>
  <si>
    <t>Montemurlo</t>
  </si>
  <si>
    <t>Poggio a Caiano</t>
  </si>
  <si>
    <t>Prato</t>
  </si>
  <si>
    <t>Vaiano</t>
  </si>
  <si>
    <t>Vernio</t>
  </si>
  <si>
    <t>Assisi</t>
  </si>
  <si>
    <t>Bastia Umbra</t>
  </si>
  <si>
    <t>Bettona</t>
  </si>
  <si>
    <t>Bevagna</t>
  </si>
  <si>
    <t>Campello sul Clitunno</t>
  </si>
  <si>
    <t>Cannara</t>
  </si>
  <si>
    <t>Cascia</t>
  </si>
  <si>
    <t>Castel Ritaldi</t>
  </si>
  <si>
    <t>Castiglione del Lago</t>
  </si>
  <si>
    <t>Cerreto di Spoleto</t>
  </si>
  <si>
    <t>Citerna</t>
  </si>
  <si>
    <t>Città della Pieve</t>
  </si>
  <si>
    <t>Città di Castello</t>
  </si>
  <si>
    <t>Collazzone</t>
  </si>
  <si>
    <t>Corciano</t>
  </si>
  <si>
    <t>Costacciaro</t>
  </si>
  <si>
    <t>Deruta</t>
  </si>
  <si>
    <t>Foligno</t>
  </si>
  <si>
    <t>Fossato di Vico</t>
  </si>
  <si>
    <t>Fratta Todina</t>
  </si>
  <si>
    <t>Giano dell'Umbria</t>
  </si>
  <si>
    <t>Gualdo Cattaneo</t>
  </si>
  <si>
    <t>Gualdo Tadino</t>
  </si>
  <si>
    <t>Gubbio</t>
  </si>
  <si>
    <t>Lisciano Niccone</t>
  </si>
  <si>
    <t>Magione</t>
  </si>
  <si>
    <t>Marsciano</t>
  </si>
  <si>
    <t>Massa Martana</t>
  </si>
  <si>
    <t>Monte Castello di Vibio</t>
  </si>
  <si>
    <t>Montefalco</t>
  </si>
  <si>
    <t>Monteleone di Spoleto</t>
  </si>
  <si>
    <t>Monte Santa Maria Tiberina</t>
  </si>
  <si>
    <t>Montone</t>
  </si>
  <si>
    <t>Nocera Umbra</t>
  </si>
  <si>
    <t>Norcia</t>
  </si>
  <si>
    <t>Paciano</t>
  </si>
  <si>
    <t>Panicale</t>
  </si>
  <si>
    <t>Passignano sul Trasimeno</t>
  </si>
  <si>
    <t>Perugia</t>
  </si>
  <si>
    <t>Piegaro</t>
  </si>
  <si>
    <t>Pietralunga</t>
  </si>
  <si>
    <t>Poggiodomo</t>
  </si>
  <si>
    <t>Preci</t>
  </si>
  <si>
    <t>San Giustino</t>
  </si>
  <si>
    <t>Sant'Anatolia di Narco</t>
  </si>
  <si>
    <t>Scheggia e Pascelupo</t>
  </si>
  <si>
    <t>Scheggino</t>
  </si>
  <si>
    <t>Sellano</t>
  </si>
  <si>
    <t>Sigillo</t>
  </si>
  <si>
    <t>Spello</t>
  </si>
  <si>
    <t>Spoleto</t>
  </si>
  <si>
    <t>Todi</t>
  </si>
  <si>
    <t>Torgiano</t>
  </si>
  <si>
    <t>Trevi</t>
  </si>
  <si>
    <t>Tuoro sul Trasimeno</t>
  </si>
  <si>
    <t>Umbertide</t>
  </si>
  <si>
    <t>Valfabbrica</t>
  </si>
  <si>
    <t>Vallo di Nera</t>
  </si>
  <si>
    <t>Valtopina</t>
  </si>
  <si>
    <t>Acquasparta</t>
  </si>
  <si>
    <t>Allerona</t>
  </si>
  <si>
    <t>Alviano</t>
  </si>
  <si>
    <t>Amelia</t>
  </si>
  <si>
    <t>Arrone</t>
  </si>
  <si>
    <t>Attigliano</t>
  </si>
  <si>
    <t>Baschi</t>
  </si>
  <si>
    <t>Calvi dell'Umbria</t>
  </si>
  <si>
    <t>Castel Giorgio</t>
  </si>
  <si>
    <t>Castel Viscardo</t>
  </si>
  <si>
    <t>Fabro</t>
  </si>
  <si>
    <t>Ferentillo</t>
  </si>
  <si>
    <t>Ficulle</t>
  </si>
  <si>
    <t>Giove</t>
  </si>
  <si>
    <t>Guardea</t>
  </si>
  <si>
    <t>Lugnano in Teverina</t>
  </si>
  <si>
    <t>Montecastrilli</t>
  </si>
  <si>
    <t>Montecchio</t>
  </si>
  <si>
    <t>Montefranco</t>
  </si>
  <si>
    <t>Montegabbione</t>
  </si>
  <si>
    <t>Monteleone d'Orvieto</t>
  </si>
  <si>
    <t>Narni</t>
  </si>
  <si>
    <t>Orvieto</t>
  </si>
  <si>
    <t>Otricoli</t>
  </si>
  <si>
    <t>Parrano</t>
  </si>
  <si>
    <t>Penna in Teverina</t>
  </si>
  <si>
    <t>Polino</t>
  </si>
  <si>
    <t>Porano</t>
  </si>
  <si>
    <t>San Gemini</t>
  </si>
  <si>
    <t>San Venanzo</t>
  </si>
  <si>
    <t>Stroncone</t>
  </si>
  <si>
    <t>Terni</t>
  </si>
  <si>
    <t>Avigliano Umbro</t>
  </si>
  <si>
    <t>Acqualagna</t>
  </si>
  <si>
    <t>Apecchio</t>
  </si>
  <si>
    <t>Belforte all'Isauro</t>
  </si>
  <si>
    <t>Borgo Pace</t>
  </si>
  <si>
    <t>Cagli</t>
  </si>
  <si>
    <t>Cantiano</t>
  </si>
  <si>
    <t>Carpegna</t>
  </si>
  <si>
    <t>Cartoceto</t>
  </si>
  <si>
    <t>Fano</t>
  </si>
  <si>
    <t>Fermignano</t>
  </si>
  <si>
    <t>Fossombrone</t>
  </si>
  <si>
    <t>Fratte Rosa</t>
  </si>
  <si>
    <t>Frontino</t>
  </si>
  <si>
    <t>Frontone</t>
  </si>
  <si>
    <t>Gabicce Mare</t>
  </si>
  <si>
    <t>Gradara</t>
  </si>
  <si>
    <t>Isola del Piano</t>
  </si>
  <si>
    <t>Lunano</t>
  </si>
  <si>
    <t>Macerata Feltria</t>
  </si>
  <si>
    <t>Mercatello sul Metauro</t>
  </si>
  <si>
    <t>Mercatino Conca</t>
  </si>
  <si>
    <t>Mombaroccio</t>
  </si>
  <si>
    <t>Mondavio</t>
  </si>
  <si>
    <t>Mondolfo</t>
  </si>
  <si>
    <t>Montecalvo in Foglia</t>
  </si>
  <si>
    <t>Monte Cerignone</t>
  </si>
  <si>
    <t>Monteciccardo</t>
  </si>
  <si>
    <t>Montecopiolo</t>
  </si>
  <si>
    <t>Montefelcino</t>
  </si>
  <si>
    <t>Monte Grimano Terme</t>
  </si>
  <si>
    <t>Montelabbate</t>
  </si>
  <si>
    <t>Monte Porzio</t>
  </si>
  <si>
    <t>Pergola</t>
  </si>
  <si>
    <t>Pesaro</t>
  </si>
  <si>
    <t>Petriano</t>
  </si>
  <si>
    <t>Piandimeleto</t>
  </si>
  <si>
    <t>Pietrarubbia</t>
  </si>
  <si>
    <t>Piobbico</t>
  </si>
  <si>
    <t>San Costanzo</t>
  </si>
  <si>
    <t>San Lorenzo in Campo</t>
  </si>
  <si>
    <t>Sant'Angelo in Vado</t>
  </si>
  <si>
    <t>Sant'Ippolito</t>
  </si>
  <si>
    <t>Sassofeltrio</t>
  </si>
  <si>
    <t>Serra Sant'Abbondio</t>
  </si>
  <si>
    <t>Tavoleto</t>
  </si>
  <si>
    <t>Tavullia</t>
  </si>
  <si>
    <t>Urbania</t>
  </si>
  <si>
    <t>Urbino</t>
  </si>
  <si>
    <t>Vallefoglia</t>
  </si>
  <si>
    <t>Colli al Metauro</t>
  </si>
  <si>
    <t>Terre Roveresche</t>
  </si>
  <si>
    <t>Sassocorvaro Auditore</t>
  </si>
  <si>
    <t>Agugliano</t>
  </si>
  <si>
    <t>Ancona</t>
  </si>
  <si>
    <t>Arcevia</t>
  </si>
  <si>
    <t>Barbara</t>
  </si>
  <si>
    <t>Belvedere Ostrense</t>
  </si>
  <si>
    <t>Camerano</t>
  </si>
  <si>
    <t>Camerata Picena</t>
  </si>
  <si>
    <t>Castelbellino</t>
  </si>
  <si>
    <t>Castelfidardo</t>
  </si>
  <si>
    <t>Castelleone di Suasa</t>
  </si>
  <si>
    <t>Castelplanio</t>
  </si>
  <si>
    <t>Cerreto d'Esi</t>
  </si>
  <si>
    <t>Chiaravalle</t>
  </si>
  <si>
    <t>Corinaldo</t>
  </si>
  <si>
    <t>Cupramontana</t>
  </si>
  <si>
    <t>Fabriano</t>
  </si>
  <si>
    <t>Falconara Marittima</t>
  </si>
  <si>
    <t>Filottrano</t>
  </si>
  <si>
    <t>Genga</t>
  </si>
  <si>
    <t>Jesi</t>
  </si>
  <si>
    <t>Loreto</t>
  </si>
  <si>
    <t>Maiolati Spontini</t>
  </si>
  <si>
    <t>Mergo</t>
  </si>
  <si>
    <t>Monsano</t>
  </si>
  <si>
    <t>Montecarotto</t>
  </si>
  <si>
    <t>Montemarciano</t>
  </si>
  <si>
    <t>Monte Roberto</t>
  </si>
  <si>
    <t>Monte San Vito</t>
  </si>
  <si>
    <t>Morro d'Alba</t>
  </si>
  <si>
    <t>Numana</t>
  </si>
  <si>
    <t>Offagna</t>
  </si>
  <si>
    <t>Osimo</t>
  </si>
  <si>
    <t>Ostra</t>
  </si>
  <si>
    <t>Ostra Vetere</t>
  </si>
  <si>
    <t>Poggio San Marcello</t>
  </si>
  <si>
    <t>Polverigi</t>
  </si>
  <si>
    <t>Rosora</t>
  </si>
  <si>
    <t>San Marcello</t>
  </si>
  <si>
    <t>San Paolo di Jesi</t>
  </si>
  <si>
    <t>Santa Maria Nuova</t>
  </si>
  <si>
    <t>Sassoferrato</t>
  </si>
  <si>
    <t>Senigallia</t>
  </si>
  <si>
    <t>Serra de' Conti</t>
  </si>
  <si>
    <t>Serra San Quirico</t>
  </si>
  <si>
    <t>Sirolo</t>
  </si>
  <si>
    <t>Staffolo</t>
  </si>
  <si>
    <t>Trecastelli</t>
  </si>
  <si>
    <t>Apiro</t>
  </si>
  <si>
    <t>Appignano</t>
  </si>
  <si>
    <t>Belforte del Chienti</t>
  </si>
  <si>
    <t>Bolognola</t>
  </si>
  <si>
    <t>Caldarola</t>
  </si>
  <si>
    <t>Camerino</t>
  </si>
  <si>
    <t>Camporotondo di Fiastrone</t>
  </si>
  <si>
    <t>Castelraimondo</t>
  </si>
  <si>
    <t>Castelsantangelo sul Nera</t>
  </si>
  <si>
    <t>Cessapalombo</t>
  </si>
  <si>
    <t>Cingoli</t>
  </si>
  <si>
    <t>Civitanova Marche</t>
  </si>
  <si>
    <t>Colmurano</t>
  </si>
  <si>
    <t>Corridonia</t>
  </si>
  <si>
    <t>Esanatoglia</t>
  </si>
  <si>
    <t>Fiastra</t>
  </si>
  <si>
    <t>Fiuminata</t>
  </si>
  <si>
    <t>Gagliole</t>
  </si>
  <si>
    <t>Gualdo</t>
  </si>
  <si>
    <t>Loro Piceno</t>
  </si>
  <si>
    <t>Macerata</t>
  </si>
  <si>
    <t>Matelica</t>
  </si>
  <si>
    <t>Mogliano</t>
  </si>
  <si>
    <t>Montecassiano</t>
  </si>
  <si>
    <t>Monte Cavallo</t>
  </si>
  <si>
    <t>Montecosaro</t>
  </si>
  <si>
    <t>Montefano</t>
  </si>
  <si>
    <t>Montelupone</t>
  </si>
  <si>
    <t>Monte San Giusto</t>
  </si>
  <si>
    <t>Monte San Martino</t>
  </si>
  <si>
    <t>Morrovalle</t>
  </si>
  <si>
    <t>Muccia</t>
  </si>
  <si>
    <t>Penna San Giovanni</t>
  </si>
  <si>
    <t>Petriolo</t>
  </si>
  <si>
    <t>Pieve Torina</t>
  </si>
  <si>
    <t>Pioraco</t>
  </si>
  <si>
    <t>Poggio San Vicino</t>
  </si>
  <si>
    <t>Pollenza</t>
  </si>
  <si>
    <t>Porto Recanati</t>
  </si>
  <si>
    <t>Potenza Picena</t>
  </si>
  <si>
    <t>Recanati</t>
  </si>
  <si>
    <t>Ripe San Ginesio</t>
  </si>
  <si>
    <t>San Ginesio</t>
  </si>
  <si>
    <t>San Severino Marche</t>
  </si>
  <si>
    <t>Sant'Angelo in Pontano</t>
  </si>
  <si>
    <t>Sarnano</t>
  </si>
  <si>
    <t>Sefro</t>
  </si>
  <si>
    <t>Serrapetrona</t>
  </si>
  <si>
    <t>Serravalle di Chienti</t>
  </si>
  <si>
    <t>Tolentino</t>
  </si>
  <si>
    <t>Treia</t>
  </si>
  <si>
    <t>Urbisaglia</t>
  </si>
  <si>
    <t>Ussita</t>
  </si>
  <si>
    <t>Visso</t>
  </si>
  <si>
    <t>Valfornace</t>
  </si>
  <si>
    <t>Acquasanta Terme</t>
  </si>
  <si>
    <t>Acquaviva Picena</t>
  </si>
  <si>
    <t>Appignano del Tronto</t>
  </si>
  <si>
    <t>Arquata del Tronto</t>
  </si>
  <si>
    <t>Ascoli Piceno</t>
  </si>
  <si>
    <t>Carassai</t>
  </si>
  <si>
    <t>Castel di Lama</t>
  </si>
  <si>
    <t>Castignano</t>
  </si>
  <si>
    <t>Castorano</t>
  </si>
  <si>
    <t>Colli del Tronto</t>
  </si>
  <si>
    <t>Comunanza</t>
  </si>
  <si>
    <t>Cossignano</t>
  </si>
  <si>
    <t>Cupra Marittima</t>
  </si>
  <si>
    <t>Folignano</t>
  </si>
  <si>
    <t>Force</t>
  </si>
  <si>
    <t>Grottammare</t>
  </si>
  <si>
    <t>Maltignano</t>
  </si>
  <si>
    <t>Massignano</t>
  </si>
  <si>
    <t>Monsampolo del Tronto</t>
  </si>
  <si>
    <t>Montalto delle Marche</t>
  </si>
  <si>
    <t>Montedinove</t>
  </si>
  <si>
    <t>Montefiore dell'Aso</t>
  </si>
  <si>
    <t>Montegallo</t>
  </si>
  <si>
    <t>Montemonaco</t>
  </si>
  <si>
    <t>Monteprandone</t>
  </si>
  <si>
    <t>Offida</t>
  </si>
  <si>
    <t>Palmiano</t>
  </si>
  <si>
    <t>Ripatransone</t>
  </si>
  <si>
    <t>Roccafluvione</t>
  </si>
  <si>
    <t>Rotella</t>
  </si>
  <si>
    <t>San Benedetto del Tronto</t>
  </si>
  <si>
    <t>Spinetoli</t>
  </si>
  <si>
    <t>Venarotta</t>
  </si>
  <si>
    <t>Altidona</t>
  </si>
  <si>
    <t>Amandola</t>
  </si>
  <si>
    <t>Belmonte Piceno</t>
  </si>
  <si>
    <t>Campofilone</t>
  </si>
  <si>
    <t>Falerone</t>
  </si>
  <si>
    <t>Fermo</t>
  </si>
  <si>
    <t>Francavilla d'Ete</t>
  </si>
  <si>
    <t>Grottazzolina</t>
  </si>
  <si>
    <t>Lapedona</t>
  </si>
  <si>
    <t>Magliano di Tenna</t>
  </si>
  <si>
    <t>Massa Fermana</t>
  </si>
  <si>
    <t>Monsampietro Morico</t>
  </si>
  <si>
    <t>Montappone</t>
  </si>
  <si>
    <t>Montefalcone Appennino</t>
  </si>
  <si>
    <t>Montefortino</t>
  </si>
  <si>
    <t>Monte Giberto</t>
  </si>
  <si>
    <t>Montegiorgio</t>
  </si>
  <si>
    <t>Montegranaro</t>
  </si>
  <si>
    <t>Monteleone di Fermo</t>
  </si>
  <si>
    <t>Montelparo</t>
  </si>
  <si>
    <t>Monte Rinaldo</t>
  </si>
  <si>
    <t>Monterubbiano</t>
  </si>
  <si>
    <t>Monte San Pietrangeli</t>
  </si>
  <si>
    <t>Monte Urano</t>
  </si>
  <si>
    <t>Monte Vidon Combatte</t>
  </si>
  <si>
    <t>Monte Vidon Corrado</t>
  </si>
  <si>
    <t>Montottone</t>
  </si>
  <si>
    <t>Moresco</t>
  </si>
  <si>
    <t>Ortezzano</t>
  </si>
  <si>
    <t>Pedaso</t>
  </si>
  <si>
    <t>Petritoli</t>
  </si>
  <si>
    <t>Ponzano di Fermo</t>
  </si>
  <si>
    <t>Porto San Giorgio</t>
  </si>
  <si>
    <t>Porto Sant'Elpidio</t>
  </si>
  <si>
    <t>Rapagnano</t>
  </si>
  <si>
    <t>Santa Vittoria in Matenano</t>
  </si>
  <si>
    <t>Sant'Elpidio a Mare</t>
  </si>
  <si>
    <t>Servigliano</t>
  </si>
  <si>
    <t>Smerillo</t>
  </si>
  <si>
    <t>Torre San Patrizio</t>
  </si>
  <si>
    <t>Acquapendente</t>
  </si>
  <si>
    <t>Arlena di Castro</t>
  </si>
  <si>
    <t>Bagnoregio</t>
  </si>
  <si>
    <t>Barbarano Romano</t>
  </si>
  <si>
    <t>Bassano Romano</t>
  </si>
  <si>
    <t>Bassano in Teverina</t>
  </si>
  <si>
    <t>Blera</t>
  </si>
  <si>
    <t>Bolsena</t>
  </si>
  <si>
    <t>Bomarzo</t>
  </si>
  <si>
    <t>Calcata</t>
  </si>
  <si>
    <t>Canepina</t>
  </si>
  <si>
    <t>Canino</t>
  </si>
  <si>
    <t>Capodimonte</t>
  </si>
  <si>
    <t>Capranica</t>
  </si>
  <si>
    <t>Caprarola</t>
  </si>
  <si>
    <t>Carbognano</t>
  </si>
  <si>
    <t>Castel Sant'Elia</t>
  </si>
  <si>
    <t>Castiglione in Teverina</t>
  </si>
  <si>
    <t>Celleno</t>
  </si>
  <si>
    <t>Cellere</t>
  </si>
  <si>
    <t>Civita Castellana</t>
  </si>
  <si>
    <t>Civitella d'Agliano</t>
  </si>
  <si>
    <t>Corchiano</t>
  </si>
  <si>
    <t>Fabrica di Roma</t>
  </si>
  <si>
    <t>Faleria</t>
  </si>
  <si>
    <t>Farnese</t>
  </si>
  <si>
    <t>Gallese</t>
  </si>
  <si>
    <t>Gradoli</t>
  </si>
  <si>
    <t>Graffignano</t>
  </si>
  <si>
    <t>Grotte di Castro</t>
  </si>
  <si>
    <t>Ischia di Castro</t>
  </si>
  <si>
    <t>Latera</t>
  </si>
  <si>
    <t>Lubriano</t>
  </si>
  <si>
    <t>Marta</t>
  </si>
  <si>
    <t>Montalto di Castro</t>
  </si>
  <si>
    <t>Montefiascone</t>
  </si>
  <si>
    <t>Monte Romano</t>
  </si>
  <si>
    <t>Monterosi</t>
  </si>
  <si>
    <t>Nepi</t>
  </si>
  <si>
    <t>Onano</t>
  </si>
  <si>
    <t>Oriolo Romano</t>
  </si>
  <si>
    <t>Orte</t>
  </si>
  <si>
    <t>Piansano</t>
  </si>
  <si>
    <t>Proceno</t>
  </si>
  <si>
    <t>Ronciglione</t>
  </si>
  <si>
    <t>Villa San Giovanni in Tuscia</t>
  </si>
  <si>
    <t>San Lorenzo Nuovo</t>
  </si>
  <si>
    <t>Soriano nel Cimino</t>
  </si>
  <si>
    <t>Sutri</t>
  </si>
  <si>
    <t>Tarquinia</t>
  </si>
  <si>
    <t>Tessennano</t>
  </si>
  <si>
    <t>Tuscania</t>
  </si>
  <si>
    <t>Valentano</t>
  </si>
  <si>
    <t>Vallerano</t>
  </si>
  <si>
    <t>Vasanello</t>
  </si>
  <si>
    <t>Vejano</t>
  </si>
  <si>
    <t>Vetralla</t>
  </si>
  <si>
    <t>Vignanello</t>
  </si>
  <si>
    <t>Viterbo</t>
  </si>
  <si>
    <t>Vitorchiano</t>
  </si>
  <si>
    <t>Accumoli</t>
  </si>
  <si>
    <t>Amatrice</t>
  </si>
  <si>
    <t>Antrodoco</t>
  </si>
  <si>
    <t>Ascrea</t>
  </si>
  <si>
    <t>Belmonte in Sabina</t>
  </si>
  <si>
    <t>Borbona</t>
  </si>
  <si>
    <t>Borgorose</t>
  </si>
  <si>
    <t>Borgo Velino</t>
  </si>
  <si>
    <t>Cantalice</t>
  </si>
  <si>
    <t>Cantalupo in Sabina</t>
  </si>
  <si>
    <t>Casaprota</t>
  </si>
  <si>
    <t>Casperia</t>
  </si>
  <si>
    <t>Castel di Tora</t>
  </si>
  <si>
    <t>Castelnuovo di Farfa</t>
  </si>
  <si>
    <t>Castel Sant'Angelo</t>
  </si>
  <si>
    <t>Cittaducale</t>
  </si>
  <si>
    <t>Cittareale</t>
  </si>
  <si>
    <t>Collalto Sabino</t>
  </si>
  <si>
    <t>Colle di Tora</t>
  </si>
  <si>
    <t>Collegiove</t>
  </si>
  <si>
    <t>Collevecchio</t>
  </si>
  <si>
    <t>Colli sul Velino</t>
  </si>
  <si>
    <t>Concerviano</t>
  </si>
  <si>
    <t>Configni</t>
  </si>
  <si>
    <t>Contigliano</t>
  </si>
  <si>
    <t>Cottanello</t>
  </si>
  <si>
    <t>Fara in Sabina</t>
  </si>
  <si>
    <t>Fiamignano</t>
  </si>
  <si>
    <t>Forano</t>
  </si>
  <si>
    <t>Frasso Sabino</t>
  </si>
  <si>
    <t>Greccio</t>
  </si>
  <si>
    <t>Labro</t>
  </si>
  <si>
    <t>Leonessa</t>
  </si>
  <si>
    <t>Longone Sabino</t>
  </si>
  <si>
    <t>Magliano Sabina</t>
  </si>
  <si>
    <t>Marcetelli</t>
  </si>
  <si>
    <t>Micigliano</t>
  </si>
  <si>
    <t>Mompeo</t>
  </si>
  <si>
    <t>Montasola</t>
  </si>
  <si>
    <t>Montebuono</t>
  </si>
  <si>
    <t>Monteleone Sabino</t>
  </si>
  <si>
    <t>Montenero Sabino</t>
  </si>
  <si>
    <t>Monte San Giovanni in Sabina</t>
  </si>
  <si>
    <t>Montopoli di Sabina</t>
  </si>
  <si>
    <t>Morro Reatino</t>
  </si>
  <si>
    <t>Nespolo</t>
  </si>
  <si>
    <t>Orvinio</t>
  </si>
  <si>
    <t>Paganico Sabino</t>
  </si>
  <si>
    <t>Pescorocchiano</t>
  </si>
  <si>
    <t>Petrella Salto</t>
  </si>
  <si>
    <t>Poggio Bustone</t>
  </si>
  <si>
    <t>Poggio Catino</t>
  </si>
  <si>
    <t>Poggio Mirteto</t>
  </si>
  <si>
    <t>Poggio Moiano</t>
  </si>
  <si>
    <t>Poggio Nativo</t>
  </si>
  <si>
    <t>Poggio San Lorenzo</t>
  </si>
  <si>
    <t>Posta</t>
  </si>
  <si>
    <t>Pozzaglia Sabina</t>
  </si>
  <si>
    <t>Rieti</t>
  </si>
  <si>
    <t>Rivodutri</t>
  </si>
  <si>
    <t>Roccantica</t>
  </si>
  <si>
    <t>Rocca Sinibalda</t>
  </si>
  <si>
    <t>Salisano</t>
  </si>
  <si>
    <t>Scandriglia</t>
  </si>
  <si>
    <t>Selci</t>
  </si>
  <si>
    <t>Stimigliano</t>
  </si>
  <si>
    <t>Tarano</t>
  </si>
  <si>
    <t>Toffia</t>
  </si>
  <si>
    <t>Torricella in Sabina</t>
  </si>
  <si>
    <t>Torri in Sabina</t>
  </si>
  <si>
    <t>Turania</t>
  </si>
  <si>
    <t>Vacone</t>
  </si>
  <si>
    <t>Varco Sabino</t>
  </si>
  <si>
    <t>Affile</t>
  </si>
  <si>
    <t>Agosta</t>
  </si>
  <si>
    <t>Albano Laziale</t>
  </si>
  <si>
    <t>Allumiere</t>
  </si>
  <si>
    <t>Anguillara Sabazia</t>
  </si>
  <si>
    <t>Anticoli Corrado</t>
  </si>
  <si>
    <t>Anzio</t>
  </si>
  <si>
    <t>Arcinazzo Romano</t>
  </si>
  <si>
    <t>Ariccia</t>
  </si>
  <si>
    <t>Arsoli</t>
  </si>
  <si>
    <t>Artena</t>
  </si>
  <si>
    <t>Bellegra</t>
  </si>
  <si>
    <t>Bracciano</t>
  </si>
  <si>
    <t>Camerata Nuova</t>
  </si>
  <si>
    <t>Campagnano di Roma</t>
  </si>
  <si>
    <t>Canale Monterano</t>
  </si>
  <si>
    <t>Canterano</t>
  </si>
  <si>
    <t>Capena</t>
  </si>
  <si>
    <t>Capranica Prenestina</t>
  </si>
  <si>
    <t>Carpineto Romano</t>
  </si>
  <si>
    <t>Casape</t>
  </si>
  <si>
    <t>Castel Gandolfo</t>
  </si>
  <si>
    <t>Castel Madama</t>
  </si>
  <si>
    <t>Castelnuovo di Porto</t>
  </si>
  <si>
    <t>Castel San Pietro Romano</t>
  </si>
  <si>
    <t>Cave</t>
  </si>
  <si>
    <t>Cerreto Laziale</t>
  </si>
  <si>
    <t>Cervara di Roma</t>
  </si>
  <si>
    <t>Cerveteri</t>
  </si>
  <si>
    <t>Ciciliano</t>
  </si>
  <si>
    <t>Cineto Romano</t>
  </si>
  <si>
    <t>Civitavecchia</t>
  </si>
  <si>
    <t>Civitella San Paolo</t>
  </si>
  <si>
    <t>Colleferro</t>
  </si>
  <si>
    <t>Colonna</t>
  </si>
  <si>
    <t>Fiano Romano</t>
  </si>
  <si>
    <t>Filacciano</t>
  </si>
  <si>
    <t>Formello</t>
  </si>
  <si>
    <t>Frascati</t>
  </si>
  <si>
    <t>Gallicano nel Lazio</t>
  </si>
  <si>
    <t>Gavignano</t>
  </si>
  <si>
    <t>Genazzano</t>
  </si>
  <si>
    <t>Genzano di Roma</t>
  </si>
  <si>
    <t>Gerano</t>
  </si>
  <si>
    <t>Gorga</t>
  </si>
  <si>
    <t>Grottaferrata</t>
  </si>
  <si>
    <t>Guidonia Montecelio</t>
  </si>
  <si>
    <t>Jenne</t>
  </si>
  <si>
    <t>Labico</t>
  </si>
  <si>
    <t>Lanuvio</t>
  </si>
  <si>
    <t>Licenza</t>
  </si>
  <si>
    <t>Magliano Romano</t>
  </si>
  <si>
    <t>Mandela</t>
  </si>
  <si>
    <t>Manziana</t>
  </si>
  <si>
    <t>Marano Equo</t>
  </si>
  <si>
    <t>Marcellina</t>
  </si>
  <si>
    <t>Marino</t>
  </si>
  <si>
    <t>Mazzano Romano</t>
  </si>
  <si>
    <t>Mentana</t>
  </si>
  <si>
    <t>Monte Compatri</t>
  </si>
  <si>
    <t>Monteflavio</t>
  </si>
  <si>
    <t>Montelanico</t>
  </si>
  <si>
    <t>Montelibretti</t>
  </si>
  <si>
    <t>Monte Porzio Catone</t>
  </si>
  <si>
    <t>Monterotondo</t>
  </si>
  <si>
    <t>Montorio Romano</t>
  </si>
  <si>
    <t>Moricone</t>
  </si>
  <si>
    <t>Morlupo</t>
  </si>
  <si>
    <t>Nazzano</t>
  </si>
  <si>
    <t>Nemi</t>
  </si>
  <si>
    <t>Nerola</t>
  </si>
  <si>
    <t>Nettuno</t>
  </si>
  <si>
    <t>Olevano Romano</t>
  </si>
  <si>
    <t>Palestrina</t>
  </si>
  <si>
    <t>Palombara Sabina</t>
  </si>
  <si>
    <t>Percile</t>
  </si>
  <si>
    <t>Pisoniano</t>
  </si>
  <si>
    <t>Poli</t>
  </si>
  <si>
    <t>Pomezia</t>
  </si>
  <si>
    <t>Ponzano Romano</t>
  </si>
  <si>
    <t>Riano</t>
  </si>
  <si>
    <t>Rignano Flaminio</t>
  </si>
  <si>
    <t>Riofreddo</t>
  </si>
  <si>
    <t>Rocca Canterano</t>
  </si>
  <si>
    <t>Rocca di Cave</t>
  </si>
  <si>
    <t>Rocca di Papa</t>
  </si>
  <si>
    <t>Roccagiovine</t>
  </si>
  <si>
    <t>Rocca Priora</t>
  </si>
  <si>
    <t>Rocca Santo Stefano</t>
  </si>
  <si>
    <t>Roiate</t>
  </si>
  <si>
    <t>Roma</t>
  </si>
  <si>
    <t>Roviano</t>
  </si>
  <si>
    <t>Sacrofano</t>
  </si>
  <si>
    <t>Sambuci</t>
  </si>
  <si>
    <t>San Gregorio da Sassola</t>
  </si>
  <si>
    <t>San Polo dei Cavalieri</t>
  </si>
  <si>
    <t>Santa Marinella</t>
  </si>
  <si>
    <t>Sant'Angelo Romano</t>
  </si>
  <si>
    <t>Sant'Oreste</t>
  </si>
  <si>
    <t>San Vito Romano</t>
  </si>
  <si>
    <t>Saracinesco</t>
  </si>
  <si>
    <t>Segni</t>
  </si>
  <si>
    <t>Subiaco</t>
  </si>
  <si>
    <t>Tivoli</t>
  </si>
  <si>
    <t>Tolfa</t>
  </si>
  <si>
    <t>Torrita Tiberina</t>
  </si>
  <si>
    <t>Trevignano Romano</t>
  </si>
  <si>
    <t>Vallepietra</t>
  </si>
  <si>
    <t>Vallinfreda</t>
  </si>
  <si>
    <t>Valmontone</t>
  </si>
  <si>
    <t>Velletri</t>
  </si>
  <si>
    <t>Vicovaro</t>
  </si>
  <si>
    <t>Vivaro Romano</t>
  </si>
  <si>
    <t>Zagarolo</t>
  </si>
  <si>
    <t>Lariano</t>
  </si>
  <si>
    <t>Ladispoli</t>
  </si>
  <si>
    <t>Ardea</t>
  </si>
  <si>
    <t>Ciampino</t>
  </si>
  <si>
    <t>San Cesareo</t>
  </si>
  <si>
    <t>Fiumicino</t>
  </si>
  <si>
    <t>Fonte Nuova</t>
  </si>
  <si>
    <t>Aprilia</t>
  </si>
  <si>
    <t>Bassiano</t>
  </si>
  <si>
    <t>Campodimele</t>
  </si>
  <si>
    <t>Castelforte</t>
  </si>
  <si>
    <t>Cisterna di Latina</t>
  </si>
  <si>
    <t>Cori</t>
  </si>
  <si>
    <t>Fondi</t>
  </si>
  <si>
    <t>Formia</t>
  </si>
  <si>
    <t>Gaeta</t>
  </si>
  <si>
    <t>Itri</t>
  </si>
  <si>
    <t>Latina</t>
  </si>
  <si>
    <t>Lenola</t>
  </si>
  <si>
    <t>Maenza</t>
  </si>
  <si>
    <t>Minturno</t>
  </si>
  <si>
    <t>Monte San Biagio</t>
  </si>
  <si>
    <t>Norma</t>
  </si>
  <si>
    <t>Pontinia</t>
  </si>
  <si>
    <t>Ponza</t>
  </si>
  <si>
    <t>Priverno</t>
  </si>
  <si>
    <t>Prossedi</t>
  </si>
  <si>
    <t>Roccagorga</t>
  </si>
  <si>
    <t>Rocca Massima</t>
  </si>
  <si>
    <t>Roccasecca dei Volsci</t>
  </si>
  <si>
    <t>Sabaudia</t>
  </si>
  <si>
    <t>San Felice Circeo</t>
  </si>
  <si>
    <t>Santi Cosma e Damiano</t>
  </si>
  <si>
    <t>Sermoneta</t>
  </si>
  <si>
    <t>Sezze</t>
  </si>
  <si>
    <t>Sonnino</t>
  </si>
  <si>
    <t>Sperlonga</t>
  </si>
  <si>
    <t>Spigno Saturnia</t>
  </si>
  <si>
    <t>Terracina</t>
  </si>
  <si>
    <t>Ventotene</t>
  </si>
  <si>
    <t>Acquafondata</t>
  </si>
  <si>
    <t>Acuto</t>
  </si>
  <si>
    <t>Alatri</t>
  </si>
  <si>
    <t>Alvito</t>
  </si>
  <si>
    <t>Amaseno</t>
  </si>
  <si>
    <t>Anagni</t>
  </si>
  <si>
    <t>Aquino</t>
  </si>
  <si>
    <t>Arce</t>
  </si>
  <si>
    <t>Arnara</t>
  </si>
  <si>
    <t>Arpino</t>
  </si>
  <si>
    <t>Atina</t>
  </si>
  <si>
    <t>Ausonia</t>
  </si>
  <si>
    <t>Belmonte Castello</t>
  </si>
  <si>
    <t>Boville Ernica</t>
  </si>
  <si>
    <t>Broccostella</t>
  </si>
  <si>
    <t>Campoli Appennino</t>
  </si>
  <si>
    <t>Casalattico</t>
  </si>
  <si>
    <t>Casalvieri</t>
  </si>
  <si>
    <t>Cassino</t>
  </si>
  <si>
    <t>Castelliri</t>
  </si>
  <si>
    <t>Castelnuovo Parano</t>
  </si>
  <si>
    <t>Castrocielo</t>
  </si>
  <si>
    <t>Castro dei Volsci</t>
  </si>
  <si>
    <t>Ceccano</t>
  </si>
  <si>
    <t>Ceprano</t>
  </si>
  <si>
    <t>Cervaro</t>
  </si>
  <si>
    <t>Colfelice</t>
  </si>
  <si>
    <t>Collepardo</t>
  </si>
  <si>
    <t>Colle San Magno</t>
  </si>
  <si>
    <t>Coreno Ausonio</t>
  </si>
  <si>
    <t>Esperia</t>
  </si>
  <si>
    <t>Falvaterra</t>
  </si>
  <si>
    <t>Ferentino</t>
  </si>
  <si>
    <t>Filettino</t>
  </si>
  <si>
    <t>Fiuggi</t>
  </si>
  <si>
    <t>Fontana Liri</t>
  </si>
  <si>
    <t>Fontechiari</t>
  </si>
  <si>
    <t>Frosinone</t>
  </si>
  <si>
    <t>Fumone</t>
  </si>
  <si>
    <t>Gallinaro</t>
  </si>
  <si>
    <t>Giuliano di Roma</t>
  </si>
  <si>
    <t>Guarcino</t>
  </si>
  <si>
    <t>Isola del Liri</t>
  </si>
  <si>
    <t>Monte San Giovanni Campano</t>
  </si>
  <si>
    <t>Morolo</t>
  </si>
  <si>
    <t>Paliano</t>
  </si>
  <si>
    <t>Pastena</t>
  </si>
  <si>
    <t>Patrica</t>
  </si>
  <si>
    <t>Pescosolido</t>
  </si>
  <si>
    <t>Picinisco</t>
  </si>
  <si>
    <t>Pico</t>
  </si>
  <si>
    <t>Piedimonte San Germano</t>
  </si>
  <si>
    <t>Piglio</t>
  </si>
  <si>
    <t>Pignataro Interamna</t>
  </si>
  <si>
    <t>Pofi</t>
  </si>
  <si>
    <t>Pontecorvo</t>
  </si>
  <si>
    <t>Posta Fibreno</t>
  </si>
  <si>
    <t>Ripi</t>
  </si>
  <si>
    <t>Rocca d'Arce</t>
  </si>
  <si>
    <t>Roccasecca</t>
  </si>
  <si>
    <t>San Biagio Saracinisco</t>
  </si>
  <si>
    <t>San Donato Val di Comino</t>
  </si>
  <si>
    <t>San Giorgio a Liri</t>
  </si>
  <si>
    <t>San Giovanni Incarico</t>
  </si>
  <si>
    <t>Sant'Ambrogio sul Garigliano</t>
  </si>
  <si>
    <t>Sant'Andrea del Garigliano</t>
  </si>
  <si>
    <t>Sant'Apollinare</t>
  </si>
  <si>
    <t>Sant'Elia Fiumerapido</t>
  </si>
  <si>
    <t>Santopadre</t>
  </si>
  <si>
    <t>San Vittore del Lazio</t>
  </si>
  <si>
    <t>Serrone</t>
  </si>
  <si>
    <t>Settefrati</t>
  </si>
  <si>
    <t>Sgurgola</t>
  </si>
  <si>
    <t>Sora</t>
  </si>
  <si>
    <t>Strangolagalli</t>
  </si>
  <si>
    <t>Supino</t>
  </si>
  <si>
    <t>Terelle</t>
  </si>
  <si>
    <t>Torre Cajetani</t>
  </si>
  <si>
    <t>Torrice</t>
  </si>
  <si>
    <t>Trevi nel Lazio</t>
  </si>
  <si>
    <t>Trivigliano</t>
  </si>
  <si>
    <t>Vallecorsa</t>
  </si>
  <si>
    <t>Vallemaio</t>
  </si>
  <si>
    <t>Vallerotonda</t>
  </si>
  <si>
    <t>Veroli</t>
  </si>
  <si>
    <t>Vicalvi</t>
  </si>
  <si>
    <t>Vico nel Lazio</t>
  </si>
  <si>
    <t>Villa Latina</t>
  </si>
  <si>
    <t>Villa Santa Lucia</t>
  </si>
  <si>
    <t>Villa Santo Stefano</t>
  </si>
  <si>
    <t>Viticuso</t>
  </si>
  <si>
    <t>Acciano</t>
  </si>
  <si>
    <t>Aielli</t>
  </si>
  <si>
    <t>Alfedena</t>
  </si>
  <si>
    <t>Anversa degli Abruzzi</t>
  </si>
  <si>
    <t>Ateleta</t>
  </si>
  <si>
    <t>Avezzano</t>
  </si>
  <si>
    <t>Balsorano</t>
  </si>
  <si>
    <t>Barete</t>
  </si>
  <si>
    <t>Barisciano</t>
  </si>
  <si>
    <t>Barrea</t>
  </si>
  <si>
    <t>Bisegna</t>
  </si>
  <si>
    <t>Bugnara</t>
  </si>
  <si>
    <t>Cagnano Amiterno</t>
  </si>
  <si>
    <t>Calascio</t>
  </si>
  <si>
    <t>Campo di Giove</t>
  </si>
  <si>
    <t>Campotosto</t>
  </si>
  <si>
    <t>Canistro</t>
  </si>
  <si>
    <t>Cansano</t>
  </si>
  <si>
    <t>Capestrano</t>
  </si>
  <si>
    <t>Capistrello</t>
  </si>
  <si>
    <t>Capitignano</t>
  </si>
  <si>
    <t>Caporciano</t>
  </si>
  <si>
    <t>Cappadocia</t>
  </si>
  <si>
    <t>Carapelle Calvisio</t>
  </si>
  <si>
    <t>Carsoli</t>
  </si>
  <si>
    <t>Castel del Monte</t>
  </si>
  <si>
    <t>Castel di Ieri</t>
  </si>
  <si>
    <t>Castel di Sangro</t>
  </si>
  <si>
    <t>Castellafiume</t>
  </si>
  <si>
    <t>Castelvecchio Calvisio</t>
  </si>
  <si>
    <t>Castelvecchio Subequo</t>
  </si>
  <si>
    <t>Celano</t>
  </si>
  <si>
    <t>Cerchio</t>
  </si>
  <si>
    <t>Civita d'Antino</t>
  </si>
  <si>
    <t>Civitella Alfedena</t>
  </si>
  <si>
    <t>Civitella Roveto</t>
  </si>
  <si>
    <t>Cocullo</t>
  </si>
  <si>
    <t>Collarmele</t>
  </si>
  <si>
    <t>Collelongo</t>
  </si>
  <si>
    <t>Collepietro</t>
  </si>
  <si>
    <t>Corfinio</t>
  </si>
  <si>
    <t>Fagnano Alto</t>
  </si>
  <si>
    <t>Fontecchio</t>
  </si>
  <si>
    <t>Fossa</t>
  </si>
  <si>
    <t>Gagliano Aterno</t>
  </si>
  <si>
    <t>Gioia dei Marsi</t>
  </si>
  <si>
    <t>Goriano Sicoli</t>
  </si>
  <si>
    <t>Introdacqua</t>
  </si>
  <si>
    <t>L'Aquila</t>
  </si>
  <si>
    <t>Lecce nei Marsi</t>
  </si>
  <si>
    <t>Luco dei Marsi</t>
  </si>
  <si>
    <t>Lucoli</t>
  </si>
  <si>
    <t>Magliano de' Marsi</t>
  </si>
  <si>
    <t>Massa d'Albe</t>
  </si>
  <si>
    <t>Molina Aterno</t>
  </si>
  <si>
    <t>Montereale</t>
  </si>
  <si>
    <t>Morino</t>
  </si>
  <si>
    <t>Navelli</t>
  </si>
  <si>
    <t>Ocre</t>
  </si>
  <si>
    <t>Ofena</t>
  </si>
  <si>
    <t>Opi</t>
  </si>
  <si>
    <t>Oricola</t>
  </si>
  <si>
    <t>Ortona dei Marsi</t>
  </si>
  <si>
    <t>Ortucchio</t>
  </si>
  <si>
    <t>Ovindoli</t>
  </si>
  <si>
    <t>Pacentro</t>
  </si>
  <si>
    <t>Pereto</t>
  </si>
  <si>
    <t>Pescasseroli</t>
  </si>
  <si>
    <t>Pescina</t>
  </si>
  <si>
    <t>Pescocostanzo</t>
  </si>
  <si>
    <t>Pettorano sul Gizio</t>
  </si>
  <si>
    <t>Pizzoli</t>
  </si>
  <si>
    <t>Poggio Picenze</t>
  </si>
  <si>
    <t>Prata d'Ansidonia</t>
  </si>
  <si>
    <t>Pratola Peligna</t>
  </si>
  <si>
    <t>Prezza</t>
  </si>
  <si>
    <t>Raiano</t>
  </si>
  <si>
    <t>Rivisondoli</t>
  </si>
  <si>
    <t>Roccacasale</t>
  </si>
  <si>
    <t>Rocca di Botte</t>
  </si>
  <si>
    <t>Rocca di Cambio</t>
  </si>
  <si>
    <t>Rocca di Mezzo</t>
  </si>
  <si>
    <t>Rocca Pia</t>
  </si>
  <si>
    <t>Roccaraso</t>
  </si>
  <si>
    <t>San Benedetto dei Marsi</t>
  </si>
  <si>
    <t>San Benedetto in Perillis</t>
  </si>
  <si>
    <t>San Demetrio ne' Vestini</t>
  </si>
  <si>
    <t>San Pio delle Camere</t>
  </si>
  <si>
    <t>Sante Marie</t>
  </si>
  <si>
    <t>Sant'Eusanio Forconese</t>
  </si>
  <si>
    <t>Santo Stefano di Sessanio</t>
  </si>
  <si>
    <t>San Vincenzo Valle Roveto</t>
  </si>
  <si>
    <t>Scanno</t>
  </si>
  <si>
    <t>Scontrone</t>
  </si>
  <si>
    <t>Scoppito</t>
  </si>
  <si>
    <t>Scurcola Marsicana</t>
  </si>
  <si>
    <t>Secinaro</t>
  </si>
  <si>
    <t>Sulmona</t>
  </si>
  <si>
    <t>Tagliacozzo</t>
  </si>
  <si>
    <t>Tione degli Abruzzi</t>
  </si>
  <si>
    <t>Tornimparte</t>
  </si>
  <si>
    <t>Trasacco</t>
  </si>
  <si>
    <t>Villalago</t>
  </si>
  <si>
    <t>Villa Santa Lucia degli Abruzzi</t>
  </si>
  <si>
    <t>Villa Sant'Angelo</t>
  </si>
  <si>
    <t>Villavallelonga</t>
  </si>
  <si>
    <t>Villetta Barrea</t>
  </si>
  <si>
    <t>Vittorito</t>
  </si>
  <si>
    <t>Alba Adriatica</t>
  </si>
  <si>
    <t>Ancarano</t>
  </si>
  <si>
    <t>Arsita</t>
  </si>
  <si>
    <t>Atri</t>
  </si>
  <si>
    <t>Basciano</t>
  </si>
  <si>
    <t>Bellante</t>
  </si>
  <si>
    <t>Bisenti</t>
  </si>
  <si>
    <t>Campli</t>
  </si>
  <si>
    <t>Canzano</t>
  </si>
  <si>
    <t>Castel Castagna</t>
  </si>
  <si>
    <t>Castellalto</t>
  </si>
  <si>
    <t>Castelli</t>
  </si>
  <si>
    <t>Castiglione Messer Raimondo</t>
  </si>
  <si>
    <t>Castilenti</t>
  </si>
  <si>
    <t>Cellino Attanasio</t>
  </si>
  <si>
    <t>Cermignano</t>
  </si>
  <si>
    <t>Civitella del Tronto</t>
  </si>
  <si>
    <t>Colledara</t>
  </si>
  <si>
    <t>Colonnella</t>
  </si>
  <si>
    <t>Controguerra</t>
  </si>
  <si>
    <t>Corropoli</t>
  </si>
  <si>
    <t>Cortino</t>
  </si>
  <si>
    <t>Crognaleto</t>
  </si>
  <si>
    <t>Fano Adriano</t>
  </si>
  <si>
    <t>Giulianova</t>
  </si>
  <si>
    <t>Isola del Gran Sasso d'Italia</t>
  </si>
  <si>
    <t>Montefino</t>
  </si>
  <si>
    <t>Montorio al Vomano</t>
  </si>
  <si>
    <t>Morro d'Oro</t>
  </si>
  <si>
    <t>Mosciano Sant'Angelo</t>
  </si>
  <si>
    <t>Nereto</t>
  </si>
  <si>
    <t>Notaresco</t>
  </si>
  <si>
    <t>Penna Sant'Andrea</t>
  </si>
  <si>
    <t>Pietracamela</t>
  </si>
  <si>
    <t>Pineto</t>
  </si>
  <si>
    <t>Rocca Santa Maria</t>
  </si>
  <si>
    <t>Roseto degli Abruzzi</t>
  </si>
  <si>
    <t>Sant'Egidio alla Vibrata</t>
  </si>
  <si>
    <t>Sant'Omero</t>
  </si>
  <si>
    <t>Silvi</t>
  </si>
  <si>
    <t>Teramo</t>
  </si>
  <si>
    <t>Torano Nuovo</t>
  </si>
  <si>
    <t>Torricella Sicura</t>
  </si>
  <si>
    <t>Tortoreto</t>
  </si>
  <si>
    <t>Tossicia</t>
  </si>
  <si>
    <t>Valle Castellana</t>
  </si>
  <si>
    <t>Martinsicuro</t>
  </si>
  <si>
    <t>Abbateggio</t>
  </si>
  <si>
    <t>Alanno</t>
  </si>
  <si>
    <t>Bolognano</t>
  </si>
  <si>
    <t>Brittoli</t>
  </si>
  <si>
    <t>Bussi sul Tirino</t>
  </si>
  <si>
    <t>Cappelle sul Tavo</t>
  </si>
  <si>
    <t>Caramanico Terme</t>
  </si>
  <si>
    <t>Carpineto della Nora</t>
  </si>
  <si>
    <t>Castiglione a Casauria</t>
  </si>
  <si>
    <t>Catignano</t>
  </si>
  <si>
    <t>Cepagatti</t>
  </si>
  <si>
    <t>Città Sant'Angelo</t>
  </si>
  <si>
    <t>Civitaquana</t>
  </si>
  <si>
    <t>Civitella Casanova</t>
  </si>
  <si>
    <t>Collecorvino</t>
  </si>
  <si>
    <t>Corvara</t>
  </si>
  <si>
    <t>Cugnoli</t>
  </si>
  <si>
    <t>Elice</t>
  </si>
  <si>
    <t>Farindola</t>
  </si>
  <si>
    <t>Lettomanoppello</t>
  </si>
  <si>
    <t>Loreto Aprutino</t>
  </si>
  <si>
    <t>Manoppello</t>
  </si>
  <si>
    <t>Montebello di Bertona</t>
  </si>
  <si>
    <t>Montesilvano</t>
  </si>
  <si>
    <t>Moscufo</t>
  </si>
  <si>
    <t>Nocciano</t>
  </si>
  <si>
    <t>Penne</t>
  </si>
  <si>
    <t>Pescara</t>
  </si>
  <si>
    <t>Pescosansonesco</t>
  </si>
  <si>
    <t>Pianella</t>
  </si>
  <si>
    <t>Picciano</t>
  </si>
  <si>
    <t>Pietranico</t>
  </si>
  <si>
    <t>Popoli</t>
  </si>
  <si>
    <t>Roccamorice</t>
  </si>
  <si>
    <t>Rosciano</t>
  </si>
  <si>
    <t>Salle</t>
  </si>
  <si>
    <t>Sant'Eufemia a Maiella</t>
  </si>
  <si>
    <t>San Valentino in Abruzzo Citeriore</t>
  </si>
  <si>
    <t>Scafa</t>
  </si>
  <si>
    <t>Serramonacesca</t>
  </si>
  <si>
    <t>Spoltore</t>
  </si>
  <si>
    <t>Tocco da Casauria</t>
  </si>
  <si>
    <t>Torre de' Passeri</t>
  </si>
  <si>
    <t>Turrivalignani</t>
  </si>
  <si>
    <t>Vicoli</t>
  </si>
  <si>
    <t>Villa Celiera</t>
  </si>
  <si>
    <t>Altino</t>
  </si>
  <si>
    <t>Archi</t>
  </si>
  <si>
    <t>Ari</t>
  </si>
  <si>
    <t>Arielli</t>
  </si>
  <si>
    <t>Atessa</t>
  </si>
  <si>
    <t>Bomba</t>
  </si>
  <si>
    <t>Borrello</t>
  </si>
  <si>
    <t>Bucchianico</t>
  </si>
  <si>
    <t>Montebello sul Sangro</t>
  </si>
  <si>
    <t>Canosa Sannita</t>
  </si>
  <si>
    <t>Carpineto Sinello</t>
  </si>
  <si>
    <t>Carunchio</t>
  </si>
  <si>
    <t>Casacanditella</t>
  </si>
  <si>
    <t>Casalanguida</t>
  </si>
  <si>
    <t>Casalbordino</t>
  </si>
  <si>
    <t>Casalincontrada</t>
  </si>
  <si>
    <t>Casoli</t>
  </si>
  <si>
    <t>Castel Frentano</t>
  </si>
  <si>
    <t>Castelguidone</t>
  </si>
  <si>
    <t>Castiglione Messer Marino</t>
  </si>
  <si>
    <t>Celenza sul Trigno</t>
  </si>
  <si>
    <t>Chieti</t>
  </si>
  <si>
    <t>Civitaluparella</t>
  </si>
  <si>
    <t>Civitella Messer Raimondo</t>
  </si>
  <si>
    <t>Colledimacine</t>
  </si>
  <si>
    <t>Colledimezzo</t>
  </si>
  <si>
    <t>Crecchio</t>
  </si>
  <si>
    <t>Cupello</t>
  </si>
  <si>
    <t>Dogliola</t>
  </si>
  <si>
    <t>Fara Filiorum Petri</t>
  </si>
  <si>
    <t>Fara San Martino</t>
  </si>
  <si>
    <t>Filetto</t>
  </si>
  <si>
    <t>Fossacesia</t>
  </si>
  <si>
    <t>Fraine</t>
  </si>
  <si>
    <t>Francavilla al Mare</t>
  </si>
  <si>
    <t>Fresagrandinaria</t>
  </si>
  <si>
    <t>Frisa</t>
  </si>
  <si>
    <t>Furci</t>
  </si>
  <si>
    <t>Gamberale</t>
  </si>
  <si>
    <t>Gessopalena</t>
  </si>
  <si>
    <t>Gissi</t>
  </si>
  <si>
    <t>Giuliano Teatino</t>
  </si>
  <si>
    <t>Guardiagrele</t>
  </si>
  <si>
    <t>Guilmi</t>
  </si>
  <si>
    <t>Lama dei Peligni</t>
  </si>
  <si>
    <t>Lanciano</t>
  </si>
  <si>
    <t>Lentella</t>
  </si>
  <si>
    <t>Lettopalena</t>
  </si>
  <si>
    <t>Liscia</t>
  </si>
  <si>
    <t>Miglianico</t>
  </si>
  <si>
    <t>Montazzoli</t>
  </si>
  <si>
    <t>Monteferrante</t>
  </si>
  <si>
    <t>Montelapiano</t>
  </si>
  <si>
    <t>Montenerodomo</t>
  </si>
  <si>
    <t>Monteodorisio</t>
  </si>
  <si>
    <t>Mozzagrogna</t>
  </si>
  <si>
    <t>Orsogna</t>
  </si>
  <si>
    <t>Ortona</t>
  </si>
  <si>
    <t>Paglieta</t>
  </si>
  <si>
    <t>Palena</t>
  </si>
  <si>
    <t>Palmoli</t>
  </si>
  <si>
    <t>Palombaro</t>
  </si>
  <si>
    <t>Pennadomo</t>
  </si>
  <si>
    <t>Pennapiedimonte</t>
  </si>
  <si>
    <t>Perano</t>
  </si>
  <si>
    <t>Pizzoferrato</t>
  </si>
  <si>
    <t>Poggiofiorito</t>
  </si>
  <si>
    <t>Pollutri</t>
  </si>
  <si>
    <t>Pretoro</t>
  </si>
  <si>
    <t>Quadri</t>
  </si>
  <si>
    <t>Rapino</t>
  </si>
  <si>
    <t>Ripa Teatina</t>
  </si>
  <si>
    <t>Roccamontepiano</t>
  </si>
  <si>
    <t>Rocca San Giovanni</t>
  </si>
  <si>
    <t>Roccascalegna</t>
  </si>
  <si>
    <t>Roccaspinalveti</t>
  </si>
  <si>
    <t>Roio del Sangro</t>
  </si>
  <si>
    <t>Rosello</t>
  </si>
  <si>
    <t>San Buono</t>
  </si>
  <si>
    <t>San Giovanni Lipioni</t>
  </si>
  <si>
    <t>San Giovanni Teatino</t>
  </si>
  <si>
    <t>San Martino sulla Marrucina</t>
  </si>
  <si>
    <t>San Salvo</t>
  </si>
  <si>
    <t>Santa Maria Imbaro</t>
  </si>
  <si>
    <t>Sant'Eusanio del Sangro</t>
  </si>
  <si>
    <t>San Vito Chietino</t>
  </si>
  <si>
    <t>Scerni</t>
  </si>
  <si>
    <t>Schiavi di Abruzzo</t>
  </si>
  <si>
    <t>Taranta Peligna</t>
  </si>
  <si>
    <t>Tollo</t>
  </si>
  <si>
    <t>Torino di Sangro</t>
  </si>
  <si>
    <t>Tornareccio</t>
  </si>
  <si>
    <t>Torrebruna</t>
  </si>
  <si>
    <t>Torrevecchia Teatina</t>
  </si>
  <si>
    <t>Torricella Peligna</t>
  </si>
  <si>
    <t>Treglio</t>
  </si>
  <si>
    <t>Tufillo</t>
  </si>
  <si>
    <t>Vacri</t>
  </si>
  <si>
    <t>Vasto</t>
  </si>
  <si>
    <t>Villalfonsina</t>
  </si>
  <si>
    <t>Villamagna</t>
  </si>
  <si>
    <t>Villa Santa Maria</t>
  </si>
  <si>
    <t>Pietraferrazzana</t>
  </si>
  <si>
    <t>Fallo</t>
  </si>
  <si>
    <t>Acquaviva Collecroce</t>
  </si>
  <si>
    <t>Baranello</t>
  </si>
  <si>
    <t>Bojano</t>
  </si>
  <si>
    <t>Bonefro</t>
  </si>
  <si>
    <t>Busso</t>
  </si>
  <si>
    <t>Campobasso</t>
  </si>
  <si>
    <t>Campochiaro</t>
  </si>
  <si>
    <t>Campodipietra</t>
  </si>
  <si>
    <t>Campolieto</t>
  </si>
  <si>
    <t>Campomarino</t>
  </si>
  <si>
    <t>Casacalenda</t>
  </si>
  <si>
    <t>Casalciprano</t>
  </si>
  <si>
    <t>Castelbottaccio</t>
  </si>
  <si>
    <t>Castellino del Biferno</t>
  </si>
  <si>
    <t>Castelmauro</t>
  </si>
  <si>
    <t>Castropignano</t>
  </si>
  <si>
    <t>Cercemaggiore</t>
  </si>
  <si>
    <t>Cercepiccola</t>
  </si>
  <si>
    <t>Civitacampomarano</t>
  </si>
  <si>
    <t>Colle d'Anchise</t>
  </si>
  <si>
    <t>Colletorto</t>
  </si>
  <si>
    <t>Duronia</t>
  </si>
  <si>
    <t>Ferrazzano</t>
  </si>
  <si>
    <t>Fossalto</t>
  </si>
  <si>
    <t>Gambatesa</t>
  </si>
  <si>
    <t>Gildone</t>
  </si>
  <si>
    <t>Guardialfiera</t>
  </si>
  <si>
    <t>Guardiaregia</t>
  </si>
  <si>
    <t>Guglionesi</t>
  </si>
  <si>
    <t>Jelsi</t>
  </si>
  <si>
    <t>Larino</t>
  </si>
  <si>
    <t>Limosano</t>
  </si>
  <si>
    <t>Lucito</t>
  </si>
  <si>
    <t>Lupara</t>
  </si>
  <si>
    <t>Macchia Valfortore</t>
  </si>
  <si>
    <t>Mafalda</t>
  </si>
  <si>
    <t>Matrice</t>
  </si>
  <si>
    <t>Mirabello Sannitico</t>
  </si>
  <si>
    <t>Molise</t>
  </si>
  <si>
    <t>Monacilioni</t>
  </si>
  <si>
    <t>Montagano</t>
  </si>
  <si>
    <t>Montecilfone</t>
  </si>
  <si>
    <t>Montefalcone nel Sannio</t>
  </si>
  <si>
    <t>Montelongo</t>
  </si>
  <si>
    <t>Montemitro</t>
  </si>
  <si>
    <t>Montenero di Bisaccia</t>
  </si>
  <si>
    <t>Montorio nei Frentani</t>
  </si>
  <si>
    <t>Morrone del Sannio</t>
  </si>
  <si>
    <t>Oratino</t>
  </si>
  <si>
    <t>Palata</t>
  </si>
  <si>
    <t>Petacciato</t>
  </si>
  <si>
    <t>Petrella Tifernina</t>
  </si>
  <si>
    <t>Pietracatella</t>
  </si>
  <si>
    <t>Pietracupa</t>
  </si>
  <si>
    <t>Portocannone</t>
  </si>
  <si>
    <t>Provvidenti</t>
  </si>
  <si>
    <t>Riccia</t>
  </si>
  <si>
    <t>Ripabottoni</t>
  </si>
  <si>
    <t>Ripalimosani</t>
  </si>
  <si>
    <t>Roccavivara</t>
  </si>
  <si>
    <t>Rotello</t>
  </si>
  <si>
    <t>Salcito</t>
  </si>
  <si>
    <t>San Biase</t>
  </si>
  <si>
    <t>San Felice del Molise</t>
  </si>
  <si>
    <t>San Giacomo degli Schiavoni</t>
  </si>
  <si>
    <t>San Giovanni in Galdo</t>
  </si>
  <si>
    <t>San Giuliano del Sannio</t>
  </si>
  <si>
    <t>San Giuliano di Puglia</t>
  </si>
  <si>
    <t>San Martino in Pensilis</t>
  </si>
  <si>
    <t>San Massimo</t>
  </si>
  <si>
    <t>San Polo Matese</t>
  </si>
  <si>
    <t>Santa Croce di Magliano</t>
  </si>
  <si>
    <t>Sant'Angelo Limosano</t>
  </si>
  <si>
    <t>Sant'Elia a Pianisi</t>
  </si>
  <si>
    <t>Sepino</t>
  </si>
  <si>
    <t>Spinete</t>
  </si>
  <si>
    <t>Tavenna</t>
  </si>
  <si>
    <t>Termoli</t>
  </si>
  <si>
    <t>Torella del Sannio</t>
  </si>
  <si>
    <t>Toro</t>
  </si>
  <si>
    <t>Trivento</t>
  </si>
  <si>
    <t>Tufara</t>
  </si>
  <si>
    <t>Ururi</t>
  </si>
  <si>
    <t>Vinchiaturo</t>
  </si>
  <si>
    <t>Acquaviva d'Isernia</t>
  </si>
  <si>
    <t>Agnone</t>
  </si>
  <si>
    <t>Bagnoli del Trigno</t>
  </si>
  <si>
    <t>Belmonte del Sannio</t>
  </si>
  <si>
    <t>Cantalupo nel Sannio</t>
  </si>
  <si>
    <t>Capracotta</t>
  </si>
  <si>
    <t>Carovilli</t>
  </si>
  <si>
    <t>Carpinone</t>
  </si>
  <si>
    <t>Castel del Giudice</t>
  </si>
  <si>
    <t>Castelpetroso</t>
  </si>
  <si>
    <t>Castelpizzuto</t>
  </si>
  <si>
    <t>Castel San Vincenzo</t>
  </si>
  <si>
    <t>Castelverrino</t>
  </si>
  <si>
    <t>Cerro al Volturno</t>
  </si>
  <si>
    <t>Chiauci</t>
  </si>
  <si>
    <t>Civitanova del Sannio</t>
  </si>
  <si>
    <t>Colli a Volturno</t>
  </si>
  <si>
    <t>Conca Casale</t>
  </si>
  <si>
    <t>Filignano</t>
  </si>
  <si>
    <t>Forlì del Sannio</t>
  </si>
  <si>
    <t>Fornelli</t>
  </si>
  <si>
    <t>Frosolone</t>
  </si>
  <si>
    <t>Isernia</t>
  </si>
  <si>
    <t>Longano</t>
  </si>
  <si>
    <t>Macchia d'Isernia</t>
  </si>
  <si>
    <t>Macchiagodena</t>
  </si>
  <si>
    <t>Miranda</t>
  </si>
  <si>
    <t>Montaquila</t>
  </si>
  <si>
    <t>Montenero Val Cocchiara</t>
  </si>
  <si>
    <t>Monteroduni</t>
  </si>
  <si>
    <t>Pesche</t>
  </si>
  <si>
    <t>Pescolanciano</t>
  </si>
  <si>
    <t>Pescopennataro</t>
  </si>
  <si>
    <t>Pettoranello del Molise</t>
  </si>
  <si>
    <t>Pietrabbondante</t>
  </si>
  <si>
    <t>Pizzone</t>
  </si>
  <si>
    <t>Poggio Sannita</t>
  </si>
  <si>
    <t>Pozzilli</t>
  </si>
  <si>
    <t>Rionero Sannitico</t>
  </si>
  <si>
    <t>Roccamandolfi</t>
  </si>
  <si>
    <t>Roccasicura</t>
  </si>
  <si>
    <t>Rocchetta a Volturno</t>
  </si>
  <si>
    <t>San Pietro Avellana</t>
  </si>
  <si>
    <t>Sant'Agapito</t>
  </si>
  <si>
    <t>Santa Maria del Molise</t>
  </si>
  <si>
    <t>Sant'Angelo del Pesco</t>
  </si>
  <si>
    <t>Sant'Elena Sannita</t>
  </si>
  <si>
    <t>Scapoli</t>
  </si>
  <si>
    <t>Sessano del Molise</t>
  </si>
  <si>
    <t>Sesto Campano</t>
  </si>
  <si>
    <t>Vastogirardi</t>
  </si>
  <si>
    <t>Venafro</t>
  </si>
  <si>
    <t>Ailano</t>
  </si>
  <si>
    <t>Alife</t>
  </si>
  <si>
    <t>Alvignano</t>
  </si>
  <si>
    <t>Arienzo</t>
  </si>
  <si>
    <t>Aversa</t>
  </si>
  <si>
    <t>Baia e Latina</t>
  </si>
  <si>
    <t>Bellona</t>
  </si>
  <si>
    <t>Caianello</t>
  </si>
  <si>
    <t>Caiazzo</t>
  </si>
  <si>
    <t>Calvi Risorta</t>
  </si>
  <si>
    <t>Camigliano</t>
  </si>
  <si>
    <t>Cancello ed Arnone</t>
  </si>
  <si>
    <t>Capodrise</t>
  </si>
  <si>
    <t>Capriati a Volturno</t>
  </si>
  <si>
    <t>Carinaro</t>
  </si>
  <si>
    <t>Carinola</t>
  </si>
  <si>
    <t>Casagiove</t>
  </si>
  <si>
    <t>Casal di Principe</t>
  </si>
  <si>
    <t>Casaluce</t>
  </si>
  <si>
    <t>Casapulla</t>
  </si>
  <si>
    <t>Caserta</t>
  </si>
  <si>
    <t>Castel Campagnano</t>
  </si>
  <si>
    <t>Castel di Sasso</t>
  </si>
  <si>
    <t>Castello del Matese</t>
  </si>
  <si>
    <t>Castel Morrone</t>
  </si>
  <si>
    <t>Castel Volturno</t>
  </si>
  <si>
    <t>Cervino</t>
  </si>
  <si>
    <t>Cesa</t>
  </si>
  <si>
    <t>Ciorlano</t>
  </si>
  <si>
    <t>Conca della Campania</t>
  </si>
  <si>
    <t>Curti</t>
  </si>
  <si>
    <t>Dragoni</t>
  </si>
  <si>
    <t>Fontegreca</t>
  </si>
  <si>
    <t>Formicola</t>
  </si>
  <si>
    <t>Francolise</t>
  </si>
  <si>
    <t>Frignano</t>
  </si>
  <si>
    <t>Gallo Matese</t>
  </si>
  <si>
    <t>Galluccio</t>
  </si>
  <si>
    <t>Giano Vetusto</t>
  </si>
  <si>
    <t>Gioia Sannitica</t>
  </si>
  <si>
    <t>Grazzanise</t>
  </si>
  <si>
    <t>Gricignano di Aversa</t>
  </si>
  <si>
    <t>Letino</t>
  </si>
  <si>
    <t>Liberi</t>
  </si>
  <si>
    <t>Lusciano</t>
  </si>
  <si>
    <t>Macerata Campania</t>
  </si>
  <si>
    <t>Maddaloni</t>
  </si>
  <si>
    <t>Marcianise</t>
  </si>
  <si>
    <t>Marzano Appio</t>
  </si>
  <si>
    <t>Mignano Monte Lungo</t>
  </si>
  <si>
    <t>Mondragone</t>
  </si>
  <si>
    <t>Orta di Atella</t>
  </si>
  <si>
    <t>Parete</t>
  </si>
  <si>
    <t>Pastorano</t>
  </si>
  <si>
    <t>Piana di Monte Verna</t>
  </si>
  <si>
    <t>Piedimonte Matese</t>
  </si>
  <si>
    <t>Pietramelara</t>
  </si>
  <si>
    <t>Pietravairano</t>
  </si>
  <si>
    <t>Pignataro Maggiore</t>
  </si>
  <si>
    <t>Pontelatone</t>
  </si>
  <si>
    <t>Portico di Caserta</t>
  </si>
  <si>
    <t>Prata Sannita</t>
  </si>
  <si>
    <t>Pratella</t>
  </si>
  <si>
    <t>Presenzano</t>
  </si>
  <si>
    <t>Raviscanina</t>
  </si>
  <si>
    <t>Recale</t>
  </si>
  <si>
    <t>Riardo</t>
  </si>
  <si>
    <t>Rocca d'Evandro</t>
  </si>
  <si>
    <t>Roccamonfina</t>
  </si>
  <si>
    <t>Roccaromana</t>
  </si>
  <si>
    <t>Rocchetta e Croce</t>
  </si>
  <si>
    <t>Ruviano</t>
  </si>
  <si>
    <t>San Cipriano d'Aversa</t>
  </si>
  <si>
    <t>San Felice a Cancello</t>
  </si>
  <si>
    <t>San Gregorio Matese</t>
  </si>
  <si>
    <t>San Marcellino</t>
  </si>
  <si>
    <t>San Nicola la Strada</t>
  </si>
  <si>
    <t>San Pietro Infine</t>
  </si>
  <si>
    <t>San Potito Sannitico</t>
  </si>
  <si>
    <t>San Prisco</t>
  </si>
  <si>
    <t>Santa Maria a Vico</t>
  </si>
  <si>
    <t>Santa Maria Capua Vetere</t>
  </si>
  <si>
    <t>Santa Maria la Fossa</t>
  </si>
  <si>
    <t>San Tammaro</t>
  </si>
  <si>
    <t>Sant'Angelo d'Alife</t>
  </si>
  <si>
    <t>Sant'Arpino</t>
  </si>
  <si>
    <t>Sessa Aurunca</t>
  </si>
  <si>
    <t>Sparanise</t>
  </si>
  <si>
    <t>Succivo</t>
  </si>
  <si>
    <t>Teano</t>
  </si>
  <si>
    <t>Teverola</t>
  </si>
  <si>
    <t>Tora e Piccilli</t>
  </si>
  <si>
    <t>Trentola Ducenta</t>
  </si>
  <si>
    <t>Vairano Patenora</t>
  </si>
  <si>
    <t>Valle Agricola</t>
  </si>
  <si>
    <t>Valle di Maddaloni</t>
  </si>
  <si>
    <t>Villa di Briano</t>
  </si>
  <si>
    <t>Villa Literno</t>
  </si>
  <si>
    <t>Vitulazio</t>
  </si>
  <si>
    <t>Falciano del Massico</t>
  </si>
  <si>
    <t>Cellole</t>
  </si>
  <si>
    <t>Casapesenna</t>
  </si>
  <si>
    <t>San Marco Evangelista</t>
  </si>
  <si>
    <t>Airola</t>
  </si>
  <si>
    <t>Amorosi</t>
  </si>
  <si>
    <t>Apice</t>
  </si>
  <si>
    <t>Apollosa</t>
  </si>
  <si>
    <t>Arpaia</t>
  </si>
  <si>
    <t>Arpaise</t>
  </si>
  <si>
    <t>Baselice</t>
  </si>
  <si>
    <t>Benevento</t>
  </si>
  <si>
    <t>Bonea</t>
  </si>
  <si>
    <t>Bucciano</t>
  </si>
  <si>
    <t>Buonalbergo</t>
  </si>
  <si>
    <t>Calvi</t>
  </si>
  <si>
    <t>Campolattaro</t>
  </si>
  <si>
    <t>Campoli del Monte Taburno</t>
  </si>
  <si>
    <t>Casalduni</t>
  </si>
  <si>
    <t>Castelfranco in Miscano</t>
  </si>
  <si>
    <t>Castelpagano</t>
  </si>
  <si>
    <t>Castelpoto</t>
  </si>
  <si>
    <t>Castelvenere</t>
  </si>
  <si>
    <t>Castelvetere in Val Fortore</t>
  </si>
  <si>
    <t>Cautano</t>
  </si>
  <si>
    <t>Ceppaloni</t>
  </si>
  <si>
    <t>Cerreto Sannita</t>
  </si>
  <si>
    <t>Circello</t>
  </si>
  <si>
    <t>Colle Sannita</t>
  </si>
  <si>
    <t>Cusano Mutri</t>
  </si>
  <si>
    <t>Dugenta</t>
  </si>
  <si>
    <t>Durazzano</t>
  </si>
  <si>
    <t>Faicchio</t>
  </si>
  <si>
    <t>Foglianise</t>
  </si>
  <si>
    <t>Foiano di Val Fortore</t>
  </si>
  <si>
    <t>Forchia</t>
  </si>
  <si>
    <t>Fragneto l'Abate</t>
  </si>
  <si>
    <t>Fragneto Monforte</t>
  </si>
  <si>
    <t>Frasso Telesino</t>
  </si>
  <si>
    <t>Ginestra degli Schiavoni</t>
  </si>
  <si>
    <t>Guardia Sanframondi</t>
  </si>
  <si>
    <t>Limatola</t>
  </si>
  <si>
    <t>Melizzano</t>
  </si>
  <si>
    <t>Moiano</t>
  </si>
  <si>
    <t>Molinara</t>
  </si>
  <si>
    <t>Montefalcone di Val Fortore</t>
  </si>
  <si>
    <t>Montesarchio</t>
  </si>
  <si>
    <t>Morcone</t>
  </si>
  <si>
    <t>Paduli</t>
  </si>
  <si>
    <t>Pago Veiano</t>
  </si>
  <si>
    <t>Pannarano</t>
  </si>
  <si>
    <t>Paolisi</t>
  </si>
  <si>
    <t>Paupisi</t>
  </si>
  <si>
    <t>Pesco Sannita</t>
  </si>
  <si>
    <t>Pietraroja</t>
  </si>
  <si>
    <t>Pietrelcina</t>
  </si>
  <si>
    <t>Ponte</t>
  </si>
  <si>
    <t>Pontelandolfo</t>
  </si>
  <si>
    <t>Puglianello</t>
  </si>
  <si>
    <t>Reino</t>
  </si>
  <si>
    <t>San Bartolomeo in Galdo</t>
  </si>
  <si>
    <t>San Giorgio del Sannio</t>
  </si>
  <si>
    <t>San Giorgio La Molara</t>
  </si>
  <si>
    <t>San Leucio del Sannio</t>
  </si>
  <si>
    <t>San Lorenzello</t>
  </si>
  <si>
    <t>San Lorenzo Maggiore</t>
  </si>
  <si>
    <t>San Lupo</t>
  </si>
  <si>
    <t>San Marco dei Cavoti</t>
  </si>
  <si>
    <t>San Martino Sannita</t>
  </si>
  <si>
    <t>San Nazzaro</t>
  </si>
  <si>
    <t>San Nicola Manfredi</t>
  </si>
  <si>
    <t>San Salvatore Telesino</t>
  </si>
  <si>
    <t>Santa Croce del Sannio</t>
  </si>
  <si>
    <t>Sant'Agata de' Goti</t>
  </si>
  <si>
    <t>Sant'Angelo a Cupolo</t>
  </si>
  <si>
    <t>Sassinoro</t>
  </si>
  <si>
    <t>Solopaca</t>
  </si>
  <si>
    <t>Telese Terme</t>
  </si>
  <si>
    <t>Tocco Caudio</t>
  </si>
  <si>
    <t>Torrecuso</t>
  </si>
  <si>
    <t>Vitulano</t>
  </si>
  <si>
    <t>Sant'Arcangelo Trimonte</t>
  </si>
  <si>
    <t>Acerra</t>
  </si>
  <si>
    <t>Afragola</t>
  </si>
  <si>
    <t>Agerola</t>
  </si>
  <si>
    <t>Anacapri</t>
  </si>
  <si>
    <t>Arzano</t>
  </si>
  <si>
    <t>Bacoli</t>
  </si>
  <si>
    <t>Barano d'Ischia</t>
  </si>
  <si>
    <t>Boscoreale</t>
  </si>
  <si>
    <t>Boscotrecase</t>
  </si>
  <si>
    <t>Brusciano</t>
  </si>
  <si>
    <t>Caivano</t>
  </si>
  <si>
    <t>Calvizzano</t>
  </si>
  <si>
    <t>Camposano</t>
  </si>
  <si>
    <t>Capri</t>
  </si>
  <si>
    <t>Carbonara di Nola</t>
  </si>
  <si>
    <t>Cardito</t>
  </si>
  <si>
    <t>Casalnuovo di Napoli</t>
  </si>
  <si>
    <t>Casamarciano</t>
  </si>
  <si>
    <t>Casamicciola Terme</t>
  </si>
  <si>
    <t>Casandrino</t>
  </si>
  <si>
    <t>Casavatore</t>
  </si>
  <si>
    <t>Casola di Napoli</t>
  </si>
  <si>
    <t>Casoria</t>
  </si>
  <si>
    <t>Castellammare di Stabia</t>
  </si>
  <si>
    <t>Castello di Cisterna</t>
  </si>
  <si>
    <t>Cercola</t>
  </si>
  <si>
    <t>Cicciano</t>
  </si>
  <si>
    <t>Cimitile</t>
  </si>
  <si>
    <t>Comiziano</t>
  </si>
  <si>
    <t>Crispano</t>
  </si>
  <si>
    <t>Forio</t>
  </si>
  <si>
    <t>Frattamaggiore</t>
  </si>
  <si>
    <t>Frattaminore</t>
  </si>
  <si>
    <t>Giugliano in Campania</t>
  </si>
  <si>
    <t>Gragnano</t>
  </si>
  <si>
    <t>Grumo Nevano</t>
  </si>
  <si>
    <t>Ischia</t>
  </si>
  <si>
    <t>Lacco Ameno</t>
  </si>
  <si>
    <t>Lettere</t>
  </si>
  <si>
    <t>Liveri</t>
  </si>
  <si>
    <t>Marano di Napoli</t>
  </si>
  <si>
    <t>Mariglianella</t>
  </si>
  <si>
    <t>Marigliano</t>
  </si>
  <si>
    <t>Massa Lubrense</t>
  </si>
  <si>
    <t>Melito di Napoli</t>
  </si>
  <si>
    <t>Meta</t>
  </si>
  <si>
    <t>Monte di Procida</t>
  </si>
  <si>
    <t>Mugnano di Napoli</t>
  </si>
  <si>
    <t>Napoli</t>
  </si>
  <si>
    <t>Nola</t>
  </si>
  <si>
    <t>Ottaviano</t>
  </si>
  <si>
    <t>Palma Campania</t>
  </si>
  <si>
    <t>Piano di Sorrento</t>
  </si>
  <si>
    <t>Pimonte</t>
  </si>
  <si>
    <t>Poggiomarino</t>
  </si>
  <si>
    <t>Pollena Trocchia</t>
  </si>
  <si>
    <t>Pomigliano d'Arco</t>
  </si>
  <si>
    <t>Pompei</t>
  </si>
  <si>
    <t>Portici</t>
  </si>
  <si>
    <t>Pozzuoli</t>
  </si>
  <si>
    <t>Procida</t>
  </si>
  <si>
    <t>Qualiano</t>
  </si>
  <si>
    <t>Quarto</t>
  </si>
  <si>
    <t>Ercolano</t>
  </si>
  <si>
    <t>Roccarainola</t>
  </si>
  <si>
    <t>San Gennaro Vesuviano</t>
  </si>
  <si>
    <t>San Giorgio a Cremano</t>
  </si>
  <si>
    <t>San Giuseppe Vesuviano</t>
  </si>
  <si>
    <t>San Paolo Bel Sito</t>
  </si>
  <si>
    <t>San Sebastiano al Vesuvio</t>
  </si>
  <si>
    <t>Sant'Agnello</t>
  </si>
  <si>
    <t>Sant'Anastasia</t>
  </si>
  <si>
    <t>Sant'Antimo</t>
  </si>
  <si>
    <t>Sant'Antonio Abate</t>
  </si>
  <si>
    <t>San Vitaliano</t>
  </si>
  <si>
    <t>Saviano</t>
  </si>
  <si>
    <t>Scisciano</t>
  </si>
  <si>
    <t>Serrara Fontana</t>
  </si>
  <si>
    <t>Somma Vesuviana</t>
  </si>
  <si>
    <t>Sorrento</t>
  </si>
  <si>
    <t>Striano</t>
  </si>
  <si>
    <t>Terzigno</t>
  </si>
  <si>
    <t>Torre Annunziata</t>
  </si>
  <si>
    <t>Torre del Greco</t>
  </si>
  <si>
    <t>Tufino</t>
  </si>
  <si>
    <t>Vico Equense</t>
  </si>
  <si>
    <t>Villaricca</t>
  </si>
  <si>
    <t>Visciano</t>
  </si>
  <si>
    <t>Volla</t>
  </si>
  <si>
    <t>Santa Maria la Carità</t>
  </si>
  <si>
    <t>Trecase</t>
  </si>
  <si>
    <t>Massa di Somma</t>
  </si>
  <si>
    <t>Aiello del Sabato</t>
  </si>
  <si>
    <t>Altavilla Irpina</t>
  </si>
  <si>
    <t>Andretta</t>
  </si>
  <si>
    <t>Aquilonia</t>
  </si>
  <si>
    <t>Ariano Irpino</t>
  </si>
  <si>
    <t>Atripalda</t>
  </si>
  <si>
    <t>Avella</t>
  </si>
  <si>
    <t>Avellino</t>
  </si>
  <si>
    <t>Bagnoli Irpino</t>
  </si>
  <si>
    <t>Baiano</t>
  </si>
  <si>
    <t>Bisaccia</t>
  </si>
  <si>
    <t>Bonito</t>
  </si>
  <si>
    <t>Cairano</t>
  </si>
  <si>
    <t>Calabritto</t>
  </si>
  <si>
    <t>Calitri</t>
  </si>
  <si>
    <t>Candida</t>
  </si>
  <si>
    <t>Caposele</t>
  </si>
  <si>
    <t>Capriglia Irpina</t>
  </si>
  <si>
    <t>Carife</t>
  </si>
  <si>
    <t>Casalbore</t>
  </si>
  <si>
    <t>Cassano Irpino</t>
  </si>
  <si>
    <t>Castel Baronia</t>
  </si>
  <si>
    <t>Castelfranci</t>
  </si>
  <si>
    <t>Castelvetere sul Calore</t>
  </si>
  <si>
    <t>Cervinara</t>
  </si>
  <si>
    <t>Cesinali</t>
  </si>
  <si>
    <t>Chianche</t>
  </si>
  <si>
    <t>Chiusano di San Domenico</t>
  </si>
  <si>
    <t>Contrada</t>
  </si>
  <si>
    <t>Conza della Campania</t>
  </si>
  <si>
    <t>Domicella</t>
  </si>
  <si>
    <t>Flumeri</t>
  </si>
  <si>
    <t>Fontanarosa</t>
  </si>
  <si>
    <t>Forino</t>
  </si>
  <si>
    <t>Frigento</t>
  </si>
  <si>
    <t>Gesualdo</t>
  </si>
  <si>
    <t>Greci</t>
  </si>
  <si>
    <t>Grottaminarda</t>
  </si>
  <si>
    <t>Grottolella</t>
  </si>
  <si>
    <t>Guardia Lombardi</t>
  </si>
  <si>
    <t>Lacedonia</t>
  </si>
  <si>
    <t>Lapio</t>
  </si>
  <si>
    <t>Lauro</t>
  </si>
  <si>
    <t>Lioni</t>
  </si>
  <si>
    <t>Luogosano</t>
  </si>
  <si>
    <t>Manocalzati</t>
  </si>
  <si>
    <t>Marzano di Nola</t>
  </si>
  <si>
    <t>Melito Irpino</t>
  </si>
  <si>
    <t>Mercogliano</t>
  </si>
  <si>
    <t>Mirabella Eclano</t>
  </si>
  <si>
    <t>Montaguto</t>
  </si>
  <si>
    <t>Montecalvo Irpino</t>
  </si>
  <si>
    <t>Montefalcione</t>
  </si>
  <si>
    <t>Monteforte Irpino</t>
  </si>
  <si>
    <t>Montefredane</t>
  </si>
  <si>
    <t>Montefusco</t>
  </si>
  <si>
    <t>Montella</t>
  </si>
  <si>
    <t>Montemarano</t>
  </si>
  <si>
    <t>Montemiletto</t>
  </si>
  <si>
    <t>Monteverde</t>
  </si>
  <si>
    <t>Morra De Sanctis</t>
  </si>
  <si>
    <t>Moschiano</t>
  </si>
  <si>
    <t>Mugnano del Cardinale</t>
  </si>
  <si>
    <t>Nusco</t>
  </si>
  <si>
    <t>Ospedaletto d'Alpinolo</t>
  </si>
  <si>
    <t>Pago del Vallo di Lauro</t>
  </si>
  <si>
    <t>Parolise</t>
  </si>
  <si>
    <t>Paternopoli</t>
  </si>
  <si>
    <t>Petruro Irpino</t>
  </si>
  <si>
    <t>Pietradefusi</t>
  </si>
  <si>
    <t>Pietrastornina</t>
  </si>
  <si>
    <t>Prata di Principato Ultra</t>
  </si>
  <si>
    <t>Pratola Serra</t>
  </si>
  <si>
    <t>Quadrelle</t>
  </si>
  <si>
    <t>Quindici</t>
  </si>
  <si>
    <t>Roccabascerana</t>
  </si>
  <si>
    <t>Rocca San Felice</t>
  </si>
  <si>
    <t>Rotondi</t>
  </si>
  <si>
    <t>Salza Irpina</t>
  </si>
  <si>
    <t>San Mango sul Calore</t>
  </si>
  <si>
    <t>San Martino Valle Caudina</t>
  </si>
  <si>
    <t>San Michele di Serino</t>
  </si>
  <si>
    <t>San Nicola Baronia</t>
  </si>
  <si>
    <t>San Potito Ultra</t>
  </si>
  <si>
    <t>San Sossio Baronia</t>
  </si>
  <si>
    <t>Santa Lucia di Serino</t>
  </si>
  <si>
    <t>Sant'Andrea di Conza</t>
  </si>
  <si>
    <t>Sant'Angelo all'Esca</t>
  </si>
  <si>
    <t>Sant'Angelo a Scala</t>
  </si>
  <si>
    <t>Sant'Angelo dei Lombardi</t>
  </si>
  <si>
    <t>Santa Paolina</t>
  </si>
  <si>
    <t>Santo Stefano del Sole</t>
  </si>
  <si>
    <t>Savignano Irpino</t>
  </si>
  <si>
    <t>Scampitella</t>
  </si>
  <si>
    <t>Senerchia</t>
  </si>
  <si>
    <t>Serino</t>
  </si>
  <si>
    <t>Sirignano</t>
  </si>
  <si>
    <t>Solofra</t>
  </si>
  <si>
    <t>Sorbo Serpico</t>
  </si>
  <si>
    <t>Sperone</t>
  </si>
  <si>
    <t>Sturno</t>
  </si>
  <si>
    <t>Summonte</t>
  </si>
  <si>
    <t>Taurano</t>
  </si>
  <si>
    <t>Taurasi</t>
  </si>
  <si>
    <t>Teora</t>
  </si>
  <si>
    <t>Torella dei Lombardi</t>
  </si>
  <si>
    <t>Torre Le Nocelle</t>
  </si>
  <si>
    <t>Torrioni</t>
  </si>
  <si>
    <t>Trevico</t>
  </si>
  <si>
    <t>Tufo</t>
  </si>
  <si>
    <t>Vallata</t>
  </si>
  <si>
    <t>Vallesaccarda</t>
  </si>
  <si>
    <t>Venticano</t>
  </si>
  <si>
    <t>Villamaina</t>
  </si>
  <si>
    <t>Villanova del Battista</t>
  </si>
  <si>
    <t>Volturara Irpina</t>
  </si>
  <si>
    <t>Zungoli</t>
  </si>
  <si>
    <t>Montoro</t>
  </si>
  <si>
    <t>Acerno</t>
  </si>
  <si>
    <t>Agropoli</t>
  </si>
  <si>
    <t>Albanella</t>
  </si>
  <si>
    <t>Alfano</t>
  </si>
  <si>
    <t>Altavilla Silentina</t>
  </si>
  <si>
    <t>Amalfi</t>
  </si>
  <si>
    <t>Angri</t>
  </si>
  <si>
    <t>Aquara</t>
  </si>
  <si>
    <t>Ascea</t>
  </si>
  <si>
    <t>Atena Lucana</t>
  </si>
  <si>
    <t>Atrani</t>
  </si>
  <si>
    <t>Auletta</t>
  </si>
  <si>
    <t>Baronissi</t>
  </si>
  <si>
    <t>Battipaglia</t>
  </si>
  <si>
    <t>Bellosguardo</t>
  </si>
  <si>
    <t>Bracigliano</t>
  </si>
  <si>
    <t>Buccino</t>
  </si>
  <si>
    <t>Buonabitacolo</t>
  </si>
  <si>
    <t>Caggiano</t>
  </si>
  <si>
    <t>Calvanico</t>
  </si>
  <si>
    <t>Camerota</t>
  </si>
  <si>
    <t>Campagna</t>
  </si>
  <si>
    <t>Campora</t>
  </si>
  <si>
    <t>Cannalonga</t>
  </si>
  <si>
    <t>Capaccio Paestum</t>
  </si>
  <si>
    <t>Casalbuono</t>
  </si>
  <si>
    <t>Casaletto Spartano</t>
  </si>
  <si>
    <t>Casal Velino</t>
  </si>
  <si>
    <t>Caselle in Pittari</t>
  </si>
  <si>
    <t>Castelcivita</t>
  </si>
  <si>
    <t>Castellabate</t>
  </si>
  <si>
    <t>Castelnuovo Cilento</t>
  </si>
  <si>
    <t>Castelnuovo di Conza</t>
  </si>
  <si>
    <t>Castel San Giorgio</t>
  </si>
  <si>
    <t>Castel San Lorenzo</t>
  </si>
  <si>
    <t>Castiglione del Genovesi</t>
  </si>
  <si>
    <t>Cava de' Tirreni</t>
  </si>
  <si>
    <t>Celle di Bulgheria</t>
  </si>
  <si>
    <t>Centola</t>
  </si>
  <si>
    <t>Ceraso</t>
  </si>
  <si>
    <t>Cetara</t>
  </si>
  <si>
    <t>Cicerale</t>
  </si>
  <si>
    <t>Colliano</t>
  </si>
  <si>
    <t>Conca dei Marini</t>
  </si>
  <si>
    <t>Controne</t>
  </si>
  <si>
    <t>Contursi Terme</t>
  </si>
  <si>
    <t>Corbara</t>
  </si>
  <si>
    <t>Corleto Monforte</t>
  </si>
  <si>
    <t>Cuccaro Vetere</t>
  </si>
  <si>
    <t>Eboli</t>
  </si>
  <si>
    <t>Felitto</t>
  </si>
  <si>
    <t>Fisciano</t>
  </si>
  <si>
    <t>Furore</t>
  </si>
  <si>
    <t>Futani</t>
  </si>
  <si>
    <t>Giffoni Sei Casali</t>
  </si>
  <si>
    <t>Giffoni Valle Piana</t>
  </si>
  <si>
    <t>Gioi</t>
  </si>
  <si>
    <t>Giungano</t>
  </si>
  <si>
    <t>Ispani</t>
  </si>
  <si>
    <t>Laureana Cilento</t>
  </si>
  <si>
    <t>Laurino</t>
  </si>
  <si>
    <t>Laurito</t>
  </si>
  <si>
    <t>Laviano</t>
  </si>
  <si>
    <t>Lustra</t>
  </si>
  <si>
    <t>Magliano Vetere</t>
  </si>
  <si>
    <t>Maiori</t>
  </si>
  <si>
    <t>Mercato San Severino</t>
  </si>
  <si>
    <t>Minori</t>
  </si>
  <si>
    <t>Moio della Civitella</t>
  </si>
  <si>
    <t>Montano Antilia</t>
  </si>
  <si>
    <t>Montecorice</t>
  </si>
  <si>
    <t>Montecorvino Pugliano</t>
  </si>
  <si>
    <t>Montecorvino Rovella</t>
  </si>
  <si>
    <t>Monteforte Cilento</t>
  </si>
  <si>
    <t>Monte San Giacomo</t>
  </si>
  <si>
    <t>Montesano sulla Marcellana</t>
  </si>
  <si>
    <t>Morigerati</t>
  </si>
  <si>
    <t>Nocera Inferiore</t>
  </si>
  <si>
    <t>Nocera Superiore</t>
  </si>
  <si>
    <t>Novi Velia</t>
  </si>
  <si>
    <t>Ogliastro Cilento</t>
  </si>
  <si>
    <t>Olevano sul Tusciano</t>
  </si>
  <si>
    <t>Oliveto Citra</t>
  </si>
  <si>
    <t>Omignano</t>
  </si>
  <si>
    <t>Orria</t>
  </si>
  <si>
    <t>Ottati</t>
  </si>
  <si>
    <t>Padula</t>
  </si>
  <si>
    <t>Pagani</t>
  </si>
  <si>
    <t>Palomonte</t>
  </si>
  <si>
    <t>Pellezzano</t>
  </si>
  <si>
    <t>Perdifumo</t>
  </si>
  <si>
    <t>Perito</t>
  </si>
  <si>
    <t>Pertosa</t>
  </si>
  <si>
    <t>Petina</t>
  </si>
  <si>
    <t>Piaggine</t>
  </si>
  <si>
    <t>Pisciotta</t>
  </si>
  <si>
    <t>Polla</t>
  </si>
  <si>
    <t>Pollica</t>
  </si>
  <si>
    <t>Pontecagnano Faiano</t>
  </si>
  <si>
    <t>Positano</t>
  </si>
  <si>
    <t>Postiglione</t>
  </si>
  <si>
    <t>Praiano</t>
  </si>
  <si>
    <t>Prignano Cilento</t>
  </si>
  <si>
    <t>Ravello</t>
  </si>
  <si>
    <t>Ricigliano</t>
  </si>
  <si>
    <t>Roccadaspide</t>
  </si>
  <si>
    <t>Roccagloriosa</t>
  </si>
  <si>
    <t>Roccapiemonte</t>
  </si>
  <si>
    <t>Rofrano</t>
  </si>
  <si>
    <t>Romagnano al Monte</t>
  </si>
  <si>
    <t>Roscigno</t>
  </si>
  <si>
    <t>Rutino</t>
  </si>
  <si>
    <t>Sacco</t>
  </si>
  <si>
    <t>Sala Consilina</t>
  </si>
  <si>
    <t>Salento</t>
  </si>
  <si>
    <t>Salerno</t>
  </si>
  <si>
    <t>Salvitelle</t>
  </si>
  <si>
    <t>San Cipriano Picentino</t>
  </si>
  <si>
    <t>San Giovanni a Piro</t>
  </si>
  <si>
    <t>San Gregorio Magno</t>
  </si>
  <si>
    <t>San Mango Piemonte</t>
  </si>
  <si>
    <t>San Marzano sul Sarno</t>
  </si>
  <si>
    <t>San Mauro Cilento</t>
  </si>
  <si>
    <t>San Mauro la Bruca</t>
  </si>
  <si>
    <t>San Pietro al Tanagro</t>
  </si>
  <si>
    <t>San Rufo</t>
  </si>
  <si>
    <t>Santa Marina</t>
  </si>
  <si>
    <t>Sant'Angelo a Fasanella</t>
  </si>
  <si>
    <t>Sant'Arsenio</t>
  </si>
  <si>
    <t>Sant'Egidio del Monte Albino</t>
  </si>
  <si>
    <t>Santomenna</t>
  </si>
  <si>
    <t>San Valentino Torio</t>
  </si>
  <si>
    <t>Sanza</t>
  </si>
  <si>
    <t>Sapri</t>
  </si>
  <si>
    <t>Sarno</t>
  </si>
  <si>
    <t>Sassano</t>
  </si>
  <si>
    <t>Scafati</t>
  </si>
  <si>
    <t>Scala</t>
  </si>
  <si>
    <t>Serramezzana</t>
  </si>
  <si>
    <t>Serre</t>
  </si>
  <si>
    <t>Sessa Cilento</t>
  </si>
  <si>
    <t>Siano</t>
  </si>
  <si>
    <t>Sicignano degli Alburni</t>
  </si>
  <si>
    <t>Stella Cilento</t>
  </si>
  <si>
    <t>Stio</t>
  </si>
  <si>
    <t>Teggiano</t>
  </si>
  <si>
    <t>Torchiara</t>
  </si>
  <si>
    <t>Torraca</t>
  </si>
  <si>
    <t>Torre Orsaia</t>
  </si>
  <si>
    <t>Tortorella</t>
  </si>
  <si>
    <t>Tramonti</t>
  </si>
  <si>
    <t>Trentinara</t>
  </si>
  <si>
    <t>Valle dell'Angelo</t>
  </si>
  <si>
    <t>Vallo della Lucania</t>
  </si>
  <si>
    <t>Valva</t>
  </si>
  <si>
    <t>Vibonati</t>
  </si>
  <si>
    <t>Vietri sul Mare</t>
  </si>
  <si>
    <t>Bellizzi</t>
  </si>
  <si>
    <t>Accadia</t>
  </si>
  <si>
    <t>Alberona</t>
  </si>
  <si>
    <t>Anzano di Puglia</t>
  </si>
  <si>
    <t>Apricena</t>
  </si>
  <si>
    <t>Ascoli Satriano</t>
  </si>
  <si>
    <t>Biccari</t>
  </si>
  <si>
    <t>Bovino</t>
  </si>
  <si>
    <t>Cagnano Varano</t>
  </si>
  <si>
    <t>Candela</t>
  </si>
  <si>
    <t>Carapelle</t>
  </si>
  <si>
    <t>Carlantino</t>
  </si>
  <si>
    <t>Casalnuovo Monterotaro</t>
  </si>
  <si>
    <t>Casalvecchio di Puglia</t>
  </si>
  <si>
    <t>Castelluccio dei Sauri</t>
  </si>
  <si>
    <t>Castelluccio Valmaggiore</t>
  </si>
  <si>
    <t>Castelnuovo della Daunia</t>
  </si>
  <si>
    <t>Celenza Valfortore</t>
  </si>
  <si>
    <t>Celle di San Vito</t>
  </si>
  <si>
    <t>Cerignola</t>
  </si>
  <si>
    <t>Chieuti</t>
  </si>
  <si>
    <t>Deliceto</t>
  </si>
  <si>
    <t>Faeto</t>
  </si>
  <si>
    <t>Foggia</t>
  </si>
  <si>
    <t>Ischitella</t>
  </si>
  <si>
    <t>Isole Tremiti</t>
  </si>
  <si>
    <t>Lesina</t>
  </si>
  <si>
    <t>Lucera</t>
  </si>
  <si>
    <t>Manfredonia</t>
  </si>
  <si>
    <t>Mattinata</t>
  </si>
  <si>
    <t>Monteleone di Puglia</t>
  </si>
  <si>
    <t>Monte Sant'Angelo</t>
  </si>
  <si>
    <t>Motta Montecorvino</t>
  </si>
  <si>
    <t>Orsara di Puglia</t>
  </si>
  <si>
    <t>Orta Nova</t>
  </si>
  <si>
    <t>Panni</t>
  </si>
  <si>
    <t>Peschici</t>
  </si>
  <si>
    <t>Pietramontecorvino</t>
  </si>
  <si>
    <t>Poggio Imperiale</t>
  </si>
  <si>
    <t>Rignano Garganico</t>
  </si>
  <si>
    <t>Rocchetta Sant'Antonio</t>
  </si>
  <si>
    <t>Rodi Garganico</t>
  </si>
  <si>
    <t>Roseto Valfortore</t>
  </si>
  <si>
    <t>San Giovanni Rotondo</t>
  </si>
  <si>
    <t>San Marco in Lamis</t>
  </si>
  <si>
    <t>San Marco la Catola</t>
  </si>
  <si>
    <t>San Nicandro Garganico</t>
  </si>
  <si>
    <t>San Paolo di Civitate</t>
  </si>
  <si>
    <t>San Severo</t>
  </si>
  <si>
    <t>Sant'Agata di Puglia</t>
  </si>
  <si>
    <t>Serracapriola</t>
  </si>
  <si>
    <t>Stornara</t>
  </si>
  <si>
    <t>Stornarella</t>
  </si>
  <si>
    <t>Torremaggiore</t>
  </si>
  <si>
    <t>Troia</t>
  </si>
  <si>
    <t>Vico del Gargano</t>
  </si>
  <si>
    <t>Vieste</t>
  </si>
  <si>
    <t>Volturara Appula</t>
  </si>
  <si>
    <t>Volturino</t>
  </si>
  <si>
    <t>Ordona</t>
  </si>
  <si>
    <t>Zapponeta</t>
  </si>
  <si>
    <t>Acquaviva delle Fonti</t>
  </si>
  <si>
    <t>Adelfia</t>
  </si>
  <si>
    <t>Alberobello</t>
  </si>
  <si>
    <t>Altamura</t>
  </si>
  <si>
    <t>Bari</t>
  </si>
  <si>
    <t>Binetto</t>
  </si>
  <si>
    <t>Bitetto</t>
  </si>
  <si>
    <t>Bitonto</t>
  </si>
  <si>
    <t>Bitritto</t>
  </si>
  <si>
    <t>Capurso</t>
  </si>
  <si>
    <t>Casamassima</t>
  </si>
  <si>
    <t>Cassano delle Murge</t>
  </si>
  <si>
    <t>Castellana Grotte</t>
  </si>
  <si>
    <t>Cellamare</t>
  </si>
  <si>
    <t>Conversano</t>
  </si>
  <si>
    <t>Corato</t>
  </si>
  <si>
    <t>Gioia del Colle</t>
  </si>
  <si>
    <t>Giovinazzo</t>
  </si>
  <si>
    <t>Gravina in Puglia</t>
  </si>
  <si>
    <t>Grumo Appula</t>
  </si>
  <si>
    <t>Locorotondo</t>
  </si>
  <si>
    <t>Modugno</t>
  </si>
  <si>
    <t>Mola di Bari</t>
  </si>
  <si>
    <t>Molfetta</t>
  </si>
  <si>
    <t>Monopoli</t>
  </si>
  <si>
    <t>Noci</t>
  </si>
  <si>
    <t>Noicattaro</t>
  </si>
  <si>
    <t>Palo del Colle</t>
  </si>
  <si>
    <t>Poggiorsini</t>
  </si>
  <si>
    <t>Polignano a Mare</t>
  </si>
  <si>
    <t>Putignano</t>
  </si>
  <si>
    <t>Rutigliano</t>
  </si>
  <si>
    <t>Ruvo di Puglia</t>
  </si>
  <si>
    <t>Sammichele di Bari</t>
  </si>
  <si>
    <t>Sannicandro di Bari</t>
  </si>
  <si>
    <t>Santeramo in Colle</t>
  </si>
  <si>
    <t>Terlizzi</t>
  </si>
  <si>
    <t>Toritto</t>
  </si>
  <si>
    <t>Triggiano</t>
  </si>
  <si>
    <t>Turi</t>
  </si>
  <si>
    <t>Valenzano</t>
  </si>
  <si>
    <t>Avetrana</t>
  </si>
  <si>
    <t>Carosino</t>
  </si>
  <si>
    <t>Castellaneta</t>
  </si>
  <si>
    <t>Crispiano</t>
  </si>
  <si>
    <t>Faggiano</t>
  </si>
  <si>
    <t>Fragagnano</t>
  </si>
  <si>
    <t>Ginosa</t>
  </si>
  <si>
    <t>Grottaglie</t>
  </si>
  <si>
    <t>Laterza</t>
  </si>
  <si>
    <t>Leporano</t>
  </si>
  <si>
    <t>Lizzano</t>
  </si>
  <si>
    <t>Manduria</t>
  </si>
  <si>
    <t>Martina Franca</t>
  </si>
  <si>
    <t>Maruggio</t>
  </si>
  <si>
    <t>Massafra</t>
  </si>
  <si>
    <t>Monteiasi</t>
  </si>
  <si>
    <t>Montemesola</t>
  </si>
  <si>
    <t>Monteparano</t>
  </si>
  <si>
    <t>Mottola</t>
  </si>
  <si>
    <t>Palagianello</t>
  </si>
  <si>
    <t>Palagiano</t>
  </si>
  <si>
    <t>Pulsano</t>
  </si>
  <si>
    <t>Roccaforzata</t>
  </si>
  <si>
    <t>San Giorgio Ionico</t>
  </si>
  <si>
    <t>San Marzano di San Giuseppe</t>
  </si>
  <si>
    <t>Sava</t>
  </si>
  <si>
    <t>Taranto</t>
  </si>
  <si>
    <t>Torricella</t>
  </si>
  <si>
    <t>Statte</t>
  </si>
  <si>
    <t>Brindisi</t>
  </si>
  <si>
    <t>Carovigno</t>
  </si>
  <si>
    <t>Ceglie Messapica</t>
  </si>
  <si>
    <t>Cellino San Marco</t>
  </si>
  <si>
    <t>Cisternino</t>
  </si>
  <si>
    <t>Erchie</t>
  </si>
  <si>
    <t>Fasano</t>
  </si>
  <si>
    <t>Francavilla Fontana</t>
  </si>
  <si>
    <t>Latiano</t>
  </si>
  <si>
    <t>Mesagne</t>
  </si>
  <si>
    <t>Oria</t>
  </si>
  <si>
    <t>Ostuni</t>
  </si>
  <si>
    <t>San Donaci</t>
  </si>
  <si>
    <t>San Michele Salentino</t>
  </si>
  <si>
    <t>San Pancrazio Salentino</t>
  </si>
  <si>
    <t>San Pietro Vernotico</t>
  </si>
  <si>
    <t>San Vito dei Normanni</t>
  </si>
  <si>
    <t>Torchiarolo</t>
  </si>
  <si>
    <t>Torre Santa Susanna</t>
  </si>
  <si>
    <t>Villa Castelli</t>
  </si>
  <si>
    <t>Acquarica del Capo</t>
  </si>
  <si>
    <t>Alessano</t>
  </si>
  <si>
    <t>Alezio</t>
  </si>
  <si>
    <t>Alliste</t>
  </si>
  <si>
    <t>Andrano</t>
  </si>
  <si>
    <t>Aradeo</t>
  </si>
  <si>
    <t>Arnesano</t>
  </si>
  <si>
    <t>Bagnolo del Salento</t>
  </si>
  <si>
    <t>Botrugno</t>
  </si>
  <si>
    <t>Calimera</t>
  </si>
  <si>
    <t>Campi Salentina</t>
  </si>
  <si>
    <t>Cannole</t>
  </si>
  <si>
    <t>Caprarica di Lecce</t>
  </si>
  <si>
    <t>Carmiano</t>
  </si>
  <si>
    <t>Carpignano Salentino</t>
  </si>
  <si>
    <t>Casarano</t>
  </si>
  <si>
    <t>Castri di Lecce</t>
  </si>
  <si>
    <t>Castrignano de' Greci</t>
  </si>
  <si>
    <t>Castrignano del Capo</t>
  </si>
  <si>
    <t>Cavallino</t>
  </si>
  <si>
    <t>Collepasso</t>
  </si>
  <si>
    <t>Copertino</t>
  </si>
  <si>
    <t>Corigliano d'Otranto</t>
  </si>
  <si>
    <t>Corsano</t>
  </si>
  <si>
    <t>Cursi</t>
  </si>
  <si>
    <t>Cutrofiano</t>
  </si>
  <si>
    <t>Diso</t>
  </si>
  <si>
    <t>Gagliano del Capo</t>
  </si>
  <si>
    <t>Galatina</t>
  </si>
  <si>
    <t>Galatone</t>
  </si>
  <si>
    <t>Gallipoli</t>
  </si>
  <si>
    <t>Giuggianello</t>
  </si>
  <si>
    <t>Giurdignano</t>
  </si>
  <si>
    <t>Guagnano</t>
  </si>
  <si>
    <t>Lecce</t>
  </si>
  <si>
    <t>Lequile</t>
  </si>
  <si>
    <t>Leverano</t>
  </si>
  <si>
    <t>Lizzanello</t>
  </si>
  <si>
    <t>Maglie</t>
  </si>
  <si>
    <t>Martano</t>
  </si>
  <si>
    <t>Martignano</t>
  </si>
  <si>
    <t>Matino</t>
  </si>
  <si>
    <t>Melendugno</t>
  </si>
  <si>
    <t>Melissano</t>
  </si>
  <si>
    <t>Melpignano</t>
  </si>
  <si>
    <t>Miggiano</t>
  </si>
  <si>
    <t>Minervino di Lecce</t>
  </si>
  <si>
    <t>Monteroni di Lecce</t>
  </si>
  <si>
    <t>Montesano Salentino</t>
  </si>
  <si>
    <t>Morciano di Leuca</t>
  </si>
  <si>
    <t>Muro Leccese</t>
  </si>
  <si>
    <t>Nardò</t>
  </si>
  <si>
    <t>Neviano</t>
  </si>
  <si>
    <t>Nociglia</t>
  </si>
  <si>
    <t>Novoli</t>
  </si>
  <si>
    <t>Ortelle</t>
  </si>
  <si>
    <t>Otranto</t>
  </si>
  <si>
    <t>Palmariggi</t>
  </si>
  <si>
    <t>Parabita</t>
  </si>
  <si>
    <t>Patù</t>
  </si>
  <si>
    <t>Poggiardo</t>
  </si>
  <si>
    <t>Presicce</t>
  </si>
  <si>
    <t>Racale</t>
  </si>
  <si>
    <t>Ruffano</t>
  </si>
  <si>
    <t>Salice Salentino</t>
  </si>
  <si>
    <t>Salve</t>
  </si>
  <si>
    <t>Sanarica</t>
  </si>
  <si>
    <t>San Cesario di Lecce</t>
  </si>
  <si>
    <t>San Donato di Lecce</t>
  </si>
  <si>
    <t>Sannicola</t>
  </si>
  <si>
    <t>San Pietro in Lama</t>
  </si>
  <si>
    <t>Santa Cesarea Terme</t>
  </si>
  <si>
    <t>Scorrano</t>
  </si>
  <si>
    <t>Seclì</t>
  </si>
  <si>
    <t>Sogliano Cavour</t>
  </si>
  <si>
    <t>Soleto</t>
  </si>
  <si>
    <t>Specchia</t>
  </si>
  <si>
    <t>Spongano</t>
  </si>
  <si>
    <t>Squinzano</t>
  </si>
  <si>
    <t>Sternatia</t>
  </si>
  <si>
    <t>Supersano</t>
  </si>
  <si>
    <t>Surano</t>
  </si>
  <si>
    <t>Surbo</t>
  </si>
  <si>
    <t>Taurisano</t>
  </si>
  <si>
    <t>Taviano</t>
  </si>
  <si>
    <t>Tiggiano</t>
  </si>
  <si>
    <t>Trepuzzi</t>
  </si>
  <si>
    <t>Tricase</t>
  </si>
  <si>
    <t>Tuglie</t>
  </si>
  <si>
    <t>Ugento</t>
  </si>
  <si>
    <t>Uggiano la Chiesa</t>
  </si>
  <si>
    <t>Veglie</t>
  </si>
  <si>
    <t>Vernole</t>
  </si>
  <si>
    <t>Zollino</t>
  </si>
  <si>
    <t>San Cassiano</t>
  </si>
  <si>
    <t>Porto Cesareo</t>
  </si>
  <si>
    <t>Andria</t>
  </si>
  <si>
    <t>Barletta</t>
  </si>
  <si>
    <t>Bisceglie</t>
  </si>
  <si>
    <t>Canosa di Puglia</t>
  </si>
  <si>
    <t>Margherita di Savoia</t>
  </si>
  <si>
    <t>Minervino Murge</t>
  </si>
  <si>
    <t>San Ferdinando di Puglia</t>
  </si>
  <si>
    <t>Spinazzola</t>
  </si>
  <si>
    <t>Trani</t>
  </si>
  <si>
    <t>Trinitapoli</t>
  </si>
  <si>
    <t>Abriola</t>
  </si>
  <si>
    <t>Acerenza</t>
  </si>
  <si>
    <t>Albano di Lucania</t>
  </si>
  <si>
    <t>Anzi</t>
  </si>
  <si>
    <t>Armento</t>
  </si>
  <si>
    <t>Atella</t>
  </si>
  <si>
    <t>Avigliano</t>
  </si>
  <si>
    <t>Balvano</t>
  </si>
  <si>
    <t>Banzi</t>
  </si>
  <si>
    <t>Baragiano</t>
  </si>
  <si>
    <t>Barile</t>
  </si>
  <si>
    <t>Bella</t>
  </si>
  <si>
    <t>Brienza</t>
  </si>
  <si>
    <t>Brindisi Montagna</t>
  </si>
  <si>
    <t>Calvello</t>
  </si>
  <si>
    <t>Calvera</t>
  </si>
  <si>
    <t>Campomaggiore</t>
  </si>
  <si>
    <t>Cancellara</t>
  </si>
  <si>
    <t>San Paolo Albanese</t>
  </si>
  <si>
    <t>Castelgrande</t>
  </si>
  <si>
    <t>Castelluccio Inferiore</t>
  </si>
  <si>
    <t>Castelluccio Superiore</t>
  </si>
  <si>
    <t>Castelmezzano</t>
  </si>
  <si>
    <t>Castelsaraceno</t>
  </si>
  <si>
    <t>Castronuovo di Sant'Andrea</t>
  </si>
  <si>
    <t>Cersosimo</t>
  </si>
  <si>
    <t>Chiaromonte</t>
  </si>
  <si>
    <t>Corleto Perticara</t>
  </si>
  <si>
    <t>Episcopia</t>
  </si>
  <si>
    <t>Fardella</t>
  </si>
  <si>
    <t>Filiano</t>
  </si>
  <si>
    <t>Forenza</t>
  </si>
  <si>
    <t>Francavilla in Sinni</t>
  </si>
  <si>
    <t>Gallicchio</t>
  </si>
  <si>
    <t>Genzano di Lucania</t>
  </si>
  <si>
    <t>Grumento Nova</t>
  </si>
  <si>
    <t>Guardia Perticara</t>
  </si>
  <si>
    <t>Lagonegro</t>
  </si>
  <si>
    <t>Latronico</t>
  </si>
  <si>
    <t>Laurenzana</t>
  </si>
  <si>
    <t>Lauria</t>
  </si>
  <si>
    <t>Lavello</t>
  </si>
  <si>
    <t>Maratea</t>
  </si>
  <si>
    <t>Marsico Nuovo</t>
  </si>
  <si>
    <t>Marsicovetere</t>
  </si>
  <si>
    <t>Maschito</t>
  </si>
  <si>
    <t>Melfi</t>
  </si>
  <si>
    <t>Missanello</t>
  </si>
  <si>
    <t>Moliterno</t>
  </si>
  <si>
    <t>Montemilone</t>
  </si>
  <si>
    <t>Montemurro</t>
  </si>
  <si>
    <t>Muro Lucano</t>
  </si>
  <si>
    <t>Nemoli</t>
  </si>
  <si>
    <t>Noepoli</t>
  </si>
  <si>
    <t>Oppido Lucano</t>
  </si>
  <si>
    <t>Palazzo San Gervasio</t>
  </si>
  <si>
    <t>Pescopagano</t>
  </si>
  <si>
    <t>Picerno</t>
  </si>
  <si>
    <t>Pietragalla</t>
  </si>
  <si>
    <t>Pietrapertosa</t>
  </si>
  <si>
    <t>Pignola</t>
  </si>
  <si>
    <t>Potenza</t>
  </si>
  <si>
    <t>Rapolla</t>
  </si>
  <si>
    <t>Rapone</t>
  </si>
  <si>
    <t>Rionero in Vulture</t>
  </si>
  <si>
    <t>Ripacandida</t>
  </si>
  <si>
    <t>Rivello</t>
  </si>
  <si>
    <t>Roccanova</t>
  </si>
  <si>
    <t>Rotonda</t>
  </si>
  <si>
    <t>Ruoti</t>
  </si>
  <si>
    <t>Ruvo del Monte</t>
  </si>
  <si>
    <t>San Chirico Nuovo</t>
  </si>
  <si>
    <t>San Chirico Raparo</t>
  </si>
  <si>
    <t>San Costantino Albanese</t>
  </si>
  <si>
    <t>San Fele</t>
  </si>
  <si>
    <t>San Martino d'Agri</t>
  </si>
  <si>
    <t>San Severino Lucano</t>
  </si>
  <si>
    <t>Sant'Angelo Le Fratte</t>
  </si>
  <si>
    <t>Sant'Arcangelo</t>
  </si>
  <si>
    <t>Sarconi</t>
  </si>
  <si>
    <t>Sasso di Castalda</t>
  </si>
  <si>
    <t>Satriano di Lucania</t>
  </si>
  <si>
    <t>Savoia di Lucania</t>
  </si>
  <si>
    <t>Senise</t>
  </si>
  <si>
    <t>Spinoso</t>
  </si>
  <si>
    <t>Teana</t>
  </si>
  <si>
    <t>Terranova di Pollino</t>
  </si>
  <si>
    <t>Tito</t>
  </si>
  <si>
    <t>Tolve</t>
  </si>
  <si>
    <t>Tramutola</t>
  </si>
  <si>
    <t>Trecchina</t>
  </si>
  <si>
    <t>Trivigno</t>
  </si>
  <si>
    <t>Vaglio Basilicata</t>
  </si>
  <si>
    <t>Venosa</t>
  </si>
  <si>
    <t>Vietri di Potenza</t>
  </si>
  <si>
    <t>Viggianello</t>
  </si>
  <si>
    <t>Viggiano</t>
  </si>
  <si>
    <t>Ginestra</t>
  </si>
  <si>
    <t>Paterno</t>
  </si>
  <si>
    <t>Accettura</t>
  </si>
  <si>
    <t>Aliano</t>
  </si>
  <si>
    <t>Bernalda</t>
  </si>
  <si>
    <t>Calciano</t>
  </si>
  <si>
    <t>Cirigliano</t>
  </si>
  <si>
    <t>Colobraro</t>
  </si>
  <si>
    <t>Craco</t>
  </si>
  <si>
    <t>Ferrandina</t>
  </si>
  <si>
    <t>Garaguso</t>
  </si>
  <si>
    <t>Gorgoglione</t>
  </si>
  <si>
    <t>Grassano</t>
  </si>
  <si>
    <t>Grottole</t>
  </si>
  <si>
    <t>Irsina</t>
  </si>
  <si>
    <t>Matera</t>
  </si>
  <si>
    <t>Miglionico</t>
  </si>
  <si>
    <t>Montalbano Jonico</t>
  </si>
  <si>
    <t>Montescaglioso</t>
  </si>
  <si>
    <t>Nova Siri</t>
  </si>
  <si>
    <t>Oliveto Lucano</t>
  </si>
  <si>
    <t>Pisticci</t>
  </si>
  <si>
    <t>Policoro</t>
  </si>
  <si>
    <t>Pomarico</t>
  </si>
  <si>
    <t>Rotondella</t>
  </si>
  <si>
    <t>Salandra</t>
  </si>
  <si>
    <t>San Giorgio Lucano</t>
  </si>
  <si>
    <t>San Mauro Forte</t>
  </si>
  <si>
    <t>Stigliano</t>
  </si>
  <si>
    <t>Tricarico</t>
  </si>
  <si>
    <t>Tursi</t>
  </si>
  <si>
    <t>Valsinni</t>
  </si>
  <si>
    <t>Scanzano Jonico</t>
  </si>
  <si>
    <t>Acquaformosa</t>
  </si>
  <si>
    <t>Acquappesa</t>
  </si>
  <si>
    <t>Acri</t>
  </si>
  <si>
    <t>Aiello Calabro</t>
  </si>
  <si>
    <t>Aieta</t>
  </si>
  <si>
    <t>Albidona</t>
  </si>
  <si>
    <t>Alessandria del Carretto</t>
  </si>
  <si>
    <t>Altilia</t>
  </si>
  <si>
    <t>Altomonte</t>
  </si>
  <si>
    <t>Amantea</t>
  </si>
  <si>
    <t>Amendolara</t>
  </si>
  <si>
    <t>Aprigliano</t>
  </si>
  <si>
    <t>Belmonte Calabro</t>
  </si>
  <si>
    <t>Belsito</t>
  </si>
  <si>
    <t>Belvedere Marittimo</t>
  </si>
  <si>
    <t>Bianchi</t>
  </si>
  <si>
    <t>Bisignano</t>
  </si>
  <si>
    <t>Bocchigliero</t>
  </si>
  <si>
    <t>Bonifati</t>
  </si>
  <si>
    <t>Buonvicino</t>
  </si>
  <si>
    <t>Calopezzati</t>
  </si>
  <si>
    <t>Caloveto</t>
  </si>
  <si>
    <t>Campana</t>
  </si>
  <si>
    <t>Canna</t>
  </si>
  <si>
    <t>Cariati</t>
  </si>
  <si>
    <t>Carolei</t>
  </si>
  <si>
    <t>Carpanzano</t>
  </si>
  <si>
    <t>Cassano all'Ionio</t>
  </si>
  <si>
    <t>Castiglione Cosentino</t>
  </si>
  <si>
    <t>Castrolibero</t>
  </si>
  <si>
    <t>Castroregio</t>
  </si>
  <si>
    <t>Castrovillari</t>
  </si>
  <si>
    <t>Celico</t>
  </si>
  <si>
    <t>Cellara</t>
  </si>
  <si>
    <t>Cerchiara di Calabria</t>
  </si>
  <si>
    <t>Cerisano</t>
  </si>
  <si>
    <t>Cervicati</t>
  </si>
  <si>
    <t>Cerzeto</t>
  </si>
  <si>
    <t>Cetraro</t>
  </si>
  <si>
    <t>Civita</t>
  </si>
  <si>
    <t>Cleto</t>
  </si>
  <si>
    <t>Colosimi</t>
  </si>
  <si>
    <t>Cosenza</t>
  </si>
  <si>
    <t>Cropalati</t>
  </si>
  <si>
    <t>Crosia</t>
  </si>
  <si>
    <t>Diamante</t>
  </si>
  <si>
    <t>Dipignano</t>
  </si>
  <si>
    <t>Domanico</t>
  </si>
  <si>
    <t>Fagnano Castello</t>
  </si>
  <si>
    <t>Falconara Albanese</t>
  </si>
  <si>
    <t>Figline Vegliaturo</t>
  </si>
  <si>
    <t>Firmo</t>
  </si>
  <si>
    <t>Fiumefreddo Bruzio</t>
  </si>
  <si>
    <t>Francavilla Marittima</t>
  </si>
  <si>
    <t>Frascineto</t>
  </si>
  <si>
    <t>Fuscaldo</t>
  </si>
  <si>
    <t>Grimaldi</t>
  </si>
  <si>
    <t>Grisolia</t>
  </si>
  <si>
    <t>Guardia Piemontese</t>
  </si>
  <si>
    <t>Lago</t>
  </si>
  <si>
    <t>Laino Borgo</t>
  </si>
  <si>
    <t>Laino Castello</t>
  </si>
  <si>
    <t>Lappano</t>
  </si>
  <si>
    <t>Lattarico</t>
  </si>
  <si>
    <t>Longobardi</t>
  </si>
  <si>
    <t>Longobucco</t>
  </si>
  <si>
    <t>Lungro</t>
  </si>
  <si>
    <t>Luzzi</t>
  </si>
  <si>
    <t>Maierà</t>
  </si>
  <si>
    <t>Malito</t>
  </si>
  <si>
    <t>Malvito</t>
  </si>
  <si>
    <t>Mandatoriccio</t>
  </si>
  <si>
    <t>Mangone</t>
  </si>
  <si>
    <t>Marano Marchesato</t>
  </si>
  <si>
    <t>Marano Principato</t>
  </si>
  <si>
    <t>Marzi</t>
  </si>
  <si>
    <t>Mendicino</t>
  </si>
  <si>
    <t>Mongrassano</t>
  </si>
  <si>
    <t>Montalto Uffugo</t>
  </si>
  <si>
    <t>Montegiordano</t>
  </si>
  <si>
    <t>Morano Calabro</t>
  </si>
  <si>
    <t>Mormanno</t>
  </si>
  <si>
    <t>Mottafollone</t>
  </si>
  <si>
    <t>Nocara</t>
  </si>
  <si>
    <t>Oriolo</t>
  </si>
  <si>
    <t>Orsomarso</t>
  </si>
  <si>
    <t>Paludi</t>
  </si>
  <si>
    <t>Panettieri</t>
  </si>
  <si>
    <t>Paola</t>
  </si>
  <si>
    <t>Papasidero</t>
  </si>
  <si>
    <t>Parenti</t>
  </si>
  <si>
    <t>Paterno Calabro</t>
  </si>
  <si>
    <t>Pedivigliano</t>
  </si>
  <si>
    <t>Piane Crati</t>
  </si>
  <si>
    <t>Pietrafitta</t>
  </si>
  <si>
    <t>Pietrapaola</t>
  </si>
  <si>
    <t>Plataci</t>
  </si>
  <si>
    <t>Praia a Mare</t>
  </si>
  <si>
    <t>Rende</t>
  </si>
  <si>
    <t>Rocca Imperiale</t>
  </si>
  <si>
    <t>Roggiano Gravina</t>
  </si>
  <si>
    <t>Rogliano</t>
  </si>
  <si>
    <t>Rose</t>
  </si>
  <si>
    <t>Roseto Capo Spulico</t>
  </si>
  <si>
    <t>Rota Greca</t>
  </si>
  <si>
    <t>Rovito</t>
  </si>
  <si>
    <t>San Basile</t>
  </si>
  <si>
    <t>San Benedetto Ullano</t>
  </si>
  <si>
    <t>San Cosmo Albanese</t>
  </si>
  <si>
    <t>San Demetrio Corone</t>
  </si>
  <si>
    <t>San Donato di Ninea</t>
  </si>
  <si>
    <t>San Fili</t>
  </si>
  <si>
    <t>Sangineto</t>
  </si>
  <si>
    <t>San Giorgio Albanese</t>
  </si>
  <si>
    <t>San Giovanni in Fiore</t>
  </si>
  <si>
    <t>San Lorenzo Bellizzi</t>
  </si>
  <si>
    <t>San Lorenzo del Vallo</t>
  </si>
  <si>
    <t>San Lucido</t>
  </si>
  <si>
    <t>San Marco Argentano</t>
  </si>
  <si>
    <t>San Martino di Finita</t>
  </si>
  <si>
    <t>San Nicola Arcella</t>
  </si>
  <si>
    <t>San Pietro in Amantea</t>
  </si>
  <si>
    <t>San Pietro in Guarano</t>
  </si>
  <si>
    <t>San Sosti</t>
  </si>
  <si>
    <t>Santa Caterina Albanese</t>
  </si>
  <si>
    <t>Santa Domenica Talao</t>
  </si>
  <si>
    <t>Sant'Agata di Esaro</t>
  </si>
  <si>
    <t>Santa Maria del Cedro</t>
  </si>
  <si>
    <t>Santa Sofia d'Epiro</t>
  </si>
  <si>
    <t>Santo Stefano di Rogliano</t>
  </si>
  <si>
    <t>San Vincenzo La Costa</t>
  </si>
  <si>
    <t>Saracena</t>
  </si>
  <si>
    <t>Scala Coeli</t>
  </si>
  <si>
    <t>Scalea</t>
  </si>
  <si>
    <t>Scigliano</t>
  </si>
  <si>
    <t>Serra d'Aiello</t>
  </si>
  <si>
    <t>Spezzano Albanese</t>
  </si>
  <si>
    <t>Spezzano della Sila</t>
  </si>
  <si>
    <t>Tarsia</t>
  </si>
  <si>
    <t>Terranova da Sibari</t>
  </si>
  <si>
    <t>Terravecchia</t>
  </si>
  <si>
    <t>Torano Castello</t>
  </si>
  <si>
    <t>Tortora</t>
  </si>
  <si>
    <t>Trebisacce</t>
  </si>
  <si>
    <t>Vaccarizzo Albanese</t>
  </si>
  <si>
    <t>Verbicaro</t>
  </si>
  <si>
    <t>Villapiana</t>
  </si>
  <si>
    <t>Zumpano</t>
  </si>
  <si>
    <t>Casali del Manco</t>
  </si>
  <si>
    <t>Corigliano-Rossano</t>
  </si>
  <si>
    <t>Albi</t>
  </si>
  <si>
    <t>Amaroni</t>
  </si>
  <si>
    <t>Amato</t>
  </si>
  <si>
    <t>Andali</t>
  </si>
  <si>
    <t>Argusto</t>
  </si>
  <si>
    <t>Badolato</t>
  </si>
  <si>
    <t>Belcastro</t>
  </si>
  <si>
    <t>Borgia</t>
  </si>
  <si>
    <t>Botricello</t>
  </si>
  <si>
    <t>Caraffa di Catanzaro</t>
  </si>
  <si>
    <t>Cardinale</t>
  </si>
  <si>
    <t>Carlopoli</t>
  </si>
  <si>
    <t>Catanzaro</t>
  </si>
  <si>
    <t>Cenadi</t>
  </si>
  <si>
    <t>Centrache</t>
  </si>
  <si>
    <t>Cerva</t>
  </si>
  <si>
    <t>Chiaravalle Centrale</t>
  </si>
  <si>
    <t>Cicala</t>
  </si>
  <si>
    <t>Conflenti</t>
  </si>
  <si>
    <t>Cortale</t>
  </si>
  <si>
    <t>Cropani</t>
  </si>
  <si>
    <t>Curinga</t>
  </si>
  <si>
    <t>Davoli</t>
  </si>
  <si>
    <t>Decollatura</t>
  </si>
  <si>
    <t>Falerna</t>
  </si>
  <si>
    <t>Feroleto Antico</t>
  </si>
  <si>
    <t>Fossato Serralta</t>
  </si>
  <si>
    <t>Gagliato</t>
  </si>
  <si>
    <t>Gasperina</t>
  </si>
  <si>
    <t>Gimigliano</t>
  </si>
  <si>
    <t>Girifalco</t>
  </si>
  <si>
    <t>Gizzeria</t>
  </si>
  <si>
    <t>Guardavalle</t>
  </si>
  <si>
    <t>Isca sullo Ionio</t>
  </si>
  <si>
    <t>Jacurso</t>
  </si>
  <si>
    <t>Magisano</t>
  </si>
  <si>
    <t>Maida</t>
  </si>
  <si>
    <t>Marcedusa</t>
  </si>
  <si>
    <t>Marcellinara</t>
  </si>
  <si>
    <t>Martirano</t>
  </si>
  <si>
    <t>Martirano Lombardo</t>
  </si>
  <si>
    <t>Miglierina</t>
  </si>
  <si>
    <t>Montauro</t>
  </si>
  <si>
    <t>Montepaone</t>
  </si>
  <si>
    <t>Motta Santa Lucia</t>
  </si>
  <si>
    <t>Nocera Terinese</t>
  </si>
  <si>
    <t>Olivadi</t>
  </si>
  <si>
    <t>Palermiti</t>
  </si>
  <si>
    <t>Pentone</t>
  </si>
  <si>
    <t>Petrizzi</t>
  </si>
  <si>
    <t>Petronà</t>
  </si>
  <si>
    <t>Pianopoli</t>
  </si>
  <si>
    <t>Platania</t>
  </si>
  <si>
    <t>San Floro</t>
  </si>
  <si>
    <t>San Mango d'Aquino</t>
  </si>
  <si>
    <t>San Pietro a Maida</t>
  </si>
  <si>
    <t>San Pietro Apostolo</t>
  </si>
  <si>
    <t>San Sostene</t>
  </si>
  <si>
    <t>Santa Caterina dello Ionio</t>
  </si>
  <si>
    <t>Sant'Andrea Apostolo dello Ionio</t>
  </si>
  <si>
    <t>San Vito sullo Ionio</t>
  </si>
  <si>
    <t>Satriano</t>
  </si>
  <si>
    <t>Sellia</t>
  </si>
  <si>
    <t>Sellia Marina</t>
  </si>
  <si>
    <t>Serrastretta</t>
  </si>
  <si>
    <t>Sersale</t>
  </si>
  <si>
    <t>Settingiano</t>
  </si>
  <si>
    <t>Simeri Crichi</t>
  </si>
  <si>
    <t>Sorbo San Basile</t>
  </si>
  <si>
    <t>Soverato</t>
  </si>
  <si>
    <t>Soveria Mannelli</t>
  </si>
  <si>
    <t>Soveria Simeri</t>
  </si>
  <si>
    <t>Squillace</t>
  </si>
  <si>
    <t>Stalettì</t>
  </si>
  <si>
    <t>Taverna</t>
  </si>
  <si>
    <t>Tiriolo</t>
  </si>
  <si>
    <t>Torre di Ruggiero</t>
  </si>
  <si>
    <t>Vallefiorita</t>
  </si>
  <si>
    <t>Zagarise</t>
  </si>
  <si>
    <t>Lamezia Terme</t>
  </si>
  <si>
    <t>Africo</t>
  </si>
  <si>
    <t>Agnana Calabra</t>
  </si>
  <si>
    <t>Anoia</t>
  </si>
  <si>
    <t>Antonimina</t>
  </si>
  <si>
    <t>Ardore</t>
  </si>
  <si>
    <t>Bagaladi</t>
  </si>
  <si>
    <t>Bagnara Calabra</t>
  </si>
  <si>
    <t>Benestare</t>
  </si>
  <si>
    <t>Bianco</t>
  </si>
  <si>
    <t>Bivongi</t>
  </si>
  <si>
    <t>Bova</t>
  </si>
  <si>
    <t>Bovalino</t>
  </si>
  <si>
    <t>Bova Marina</t>
  </si>
  <si>
    <t>Brancaleone</t>
  </si>
  <si>
    <t>Bruzzano Zeffirio</t>
  </si>
  <si>
    <t>Calanna</t>
  </si>
  <si>
    <t>Camini</t>
  </si>
  <si>
    <t>Campo Calabro</t>
  </si>
  <si>
    <t>Candidoni</t>
  </si>
  <si>
    <t>Canolo</t>
  </si>
  <si>
    <t>Caraffa del Bianco</t>
  </si>
  <si>
    <t>Cardeto</t>
  </si>
  <si>
    <t>Careri</t>
  </si>
  <si>
    <t>Casignana</t>
  </si>
  <si>
    <t>Caulonia</t>
  </si>
  <si>
    <t>Ciminà</t>
  </si>
  <si>
    <t>Cinquefrondi</t>
  </si>
  <si>
    <t>Cittanova</t>
  </si>
  <si>
    <t>Condofuri</t>
  </si>
  <si>
    <t>Cosoleto</t>
  </si>
  <si>
    <t>Delianuova</t>
  </si>
  <si>
    <t>Feroleto della Chiesa</t>
  </si>
  <si>
    <t>Ferruzzano</t>
  </si>
  <si>
    <t>Fiumara</t>
  </si>
  <si>
    <t>Galatro</t>
  </si>
  <si>
    <t>Gerace</t>
  </si>
  <si>
    <t>Giffone</t>
  </si>
  <si>
    <t>Gioia Tauro</t>
  </si>
  <si>
    <t>Gioiosa Ionica</t>
  </si>
  <si>
    <t>Grotteria</t>
  </si>
  <si>
    <t>Laganadi</t>
  </si>
  <si>
    <t>Laureana di Borrello</t>
  </si>
  <si>
    <t>Locri</t>
  </si>
  <si>
    <t>Mammola</t>
  </si>
  <si>
    <t>Marina di Gioiosa Ionica</t>
  </si>
  <si>
    <t>Maropati</t>
  </si>
  <si>
    <t>Martone</t>
  </si>
  <si>
    <t>Melicuccà</t>
  </si>
  <si>
    <t>Melicucco</t>
  </si>
  <si>
    <t>Melito di Porto Salvo</t>
  </si>
  <si>
    <t>Molochio</t>
  </si>
  <si>
    <t>Monasterace</t>
  </si>
  <si>
    <t>Montebello Jonico</t>
  </si>
  <si>
    <t>Motta San Giovanni</t>
  </si>
  <si>
    <t>Oppido Mamertina</t>
  </si>
  <si>
    <t>Palizzi</t>
  </si>
  <si>
    <t>Palmi</t>
  </si>
  <si>
    <t>Pazzano</t>
  </si>
  <si>
    <t>Placanica</t>
  </si>
  <si>
    <t>Platì</t>
  </si>
  <si>
    <t>Polistena</t>
  </si>
  <si>
    <t>Portigliola</t>
  </si>
  <si>
    <t>Reggio di Calabria</t>
  </si>
  <si>
    <t>Riace</t>
  </si>
  <si>
    <t>Rizziconi</t>
  </si>
  <si>
    <t>Roccaforte del Greco</t>
  </si>
  <si>
    <t>Roccella Ionica</t>
  </si>
  <si>
    <t>Roghudi</t>
  </si>
  <si>
    <t>Rosarno</t>
  </si>
  <si>
    <t>Samo</t>
  </si>
  <si>
    <t>San Giorgio Morgeto</t>
  </si>
  <si>
    <t>San Giovanni di Gerace</t>
  </si>
  <si>
    <t>San Lorenzo</t>
  </si>
  <si>
    <t>San Luca</t>
  </si>
  <si>
    <t>San Pietro di Caridà</t>
  </si>
  <si>
    <t>San Procopio</t>
  </si>
  <si>
    <t>San Roberto</t>
  </si>
  <si>
    <t>Santa Cristina d'Aspromonte</t>
  </si>
  <si>
    <t>Sant'Agata del Bianco</t>
  </si>
  <si>
    <t>Sant'Alessio in Aspromonte</t>
  </si>
  <si>
    <t>Sant'Eufemia d'Aspromonte</t>
  </si>
  <si>
    <t>Sant'Ilario dello Ionio</t>
  </si>
  <si>
    <t>Santo Stefano in Aspromonte</t>
  </si>
  <si>
    <t>Scido</t>
  </si>
  <si>
    <t>Scilla</t>
  </si>
  <si>
    <t>Seminara</t>
  </si>
  <si>
    <t>Serrata</t>
  </si>
  <si>
    <t>Siderno</t>
  </si>
  <si>
    <t>Sinopoli</t>
  </si>
  <si>
    <t>Staiti</t>
  </si>
  <si>
    <t>Stignano</t>
  </si>
  <si>
    <t>Stilo</t>
  </si>
  <si>
    <t>Taurianova</t>
  </si>
  <si>
    <t>Terranova Sappo Minulio</t>
  </si>
  <si>
    <t>Varapodio</t>
  </si>
  <si>
    <t>Villa San Giovanni</t>
  </si>
  <si>
    <t>San Ferdinando</t>
  </si>
  <si>
    <t>Belvedere di Spinello</t>
  </si>
  <si>
    <t>Caccuri</t>
  </si>
  <si>
    <t>Carfizzi</t>
  </si>
  <si>
    <t>Casabona</t>
  </si>
  <si>
    <t>Castelsilano</t>
  </si>
  <si>
    <t>Cerenzia</t>
  </si>
  <si>
    <t>Cirò</t>
  </si>
  <si>
    <t>Cirò Marina</t>
  </si>
  <si>
    <t>Cotronei</t>
  </si>
  <si>
    <t>Crotone</t>
  </si>
  <si>
    <t>Crucoli</t>
  </si>
  <si>
    <t>Cutro</t>
  </si>
  <si>
    <t>Isola di Capo Rizzuto</t>
  </si>
  <si>
    <t>Melissa</t>
  </si>
  <si>
    <t>Mesoraca</t>
  </si>
  <si>
    <t>Pallagorio</t>
  </si>
  <si>
    <t>Petilia Policastro</t>
  </si>
  <si>
    <t>Roccabernarda</t>
  </si>
  <si>
    <t>Rocca di Neto</t>
  </si>
  <si>
    <t>San Mauro Marchesato</t>
  </si>
  <si>
    <t>San Nicola dell'Alto</t>
  </si>
  <si>
    <t>Santa Severina</t>
  </si>
  <si>
    <t>Savelli</t>
  </si>
  <si>
    <t>Scandale</t>
  </si>
  <si>
    <t>Strongoli</t>
  </si>
  <si>
    <t>Umbriatico</t>
  </si>
  <si>
    <t>Verzino</t>
  </si>
  <si>
    <t>Acquaro</t>
  </si>
  <si>
    <t>Arena</t>
  </si>
  <si>
    <t>Briatico</t>
  </si>
  <si>
    <t>Brognaturo</t>
  </si>
  <si>
    <t>Capistrano</t>
  </si>
  <si>
    <t>Cessaniti</t>
  </si>
  <si>
    <t>Dasà</t>
  </si>
  <si>
    <t>Dinami</t>
  </si>
  <si>
    <t>Drapia</t>
  </si>
  <si>
    <t>Fabrizia</t>
  </si>
  <si>
    <t>Filadelfia</t>
  </si>
  <si>
    <t>Filandari</t>
  </si>
  <si>
    <t>Filogaso</t>
  </si>
  <si>
    <t>Francavilla Angitola</t>
  </si>
  <si>
    <t>Francica</t>
  </si>
  <si>
    <t>Gerocarne</t>
  </si>
  <si>
    <t>Ionadi</t>
  </si>
  <si>
    <t>Joppolo</t>
  </si>
  <si>
    <t>Limbadi</t>
  </si>
  <si>
    <t>Maierato</t>
  </si>
  <si>
    <t>Mileto</t>
  </si>
  <si>
    <t>Mongiana</t>
  </si>
  <si>
    <t>Monterosso Calabro</t>
  </si>
  <si>
    <t>Nardodipace</t>
  </si>
  <si>
    <t>Nicotera</t>
  </si>
  <si>
    <t>Parghelia</t>
  </si>
  <si>
    <t>Pizzo</t>
  </si>
  <si>
    <t>Pizzoni</t>
  </si>
  <si>
    <t>Polia</t>
  </si>
  <si>
    <t>Ricadi</t>
  </si>
  <si>
    <t>Rombiolo</t>
  </si>
  <si>
    <t>San Calogero</t>
  </si>
  <si>
    <t>San Costantino Calabro</t>
  </si>
  <si>
    <t>San Gregorio d'Ippona</t>
  </si>
  <si>
    <t>San Nicola da Crissa</t>
  </si>
  <si>
    <t>Sant'Onofrio</t>
  </si>
  <si>
    <t>Serra San Bruno</t>
  </si>
  <si>
    <t>Simbario</t>
  </si>
  <si>
    <t>Sorianello</t>
  </si>
  <si>
    <t>Soriano Calabro</t>
  </si>
  <si>
    <t>Spadola</t>
  </si>
  <si>
    <t>Spilinga</t>
  </si>
  <si>
    <t>Stefanaconi</t>
  </si>
  <si>
    <t>Tropea</t>
  </si>
  <si>
    <t>Vallelonga</t>
  </si>
  <si>
    <t>Vazzano</t>
  </si>
  <si>
    <t>Vibo Valentia</t>
  </si>
  <si>
    <t>Zaccanopoli</t>
  </si>
  <si>
    <t>Zambrone</t>
  </si>
  <si>
    <t>Zungri</t>
  </si>
  <si>
    <t>Alcamo</t>
  </si>
  <si>
    <t>Buseto Palizzolo</t>
  </si>
  <si>
    <t>Calatafimi-Segesta</t>
  </si>
  <si>
    <t>Campobello di Mazara</t>
  </si>
  <si>
    <t>Castellammare del Golfo</t>
  </si>
  <si>
    <t>Castelvetrano</t>
  </si>
  <si>
    <t>Custonaci</t>
  </si>
  <si>
    <t>Erice</t>
  </si>
  <si>
    <t>Favignana</t>
  </si>
  <si>
    <t>Gibellina</t>
  </si>
  <si>
    <t>Marsala</t>
  </si>
  <si>
    <t>Mazara del Vallo</t>
  </si>
  <si>
    <t>Paceco</t>
  </si>
  <si>
    <t>Pantelleria</t>
  </si>
  <si>
    <t>Partanna</t>
  </si>
  <si>
    <t>Poggioreale</t>
  </si>
  <si>
    <t>Salaparuta</t>
  </si>
  <si>
    <t>Salemi</t>
  </si>
  <si>
    <t>Santa Ninfa</t>
  </si>
  <si>
    <t>San Vito Lo Capo</t>
  </si>
  <si>
    <t>Trapani</t>
  </si>
  <si>
    <t>Valderice</t>
  </si>
  <si>
    <t>Vita</t>
  </si>
  <si>
    <t>Petrosino</t>
  </si>
  <si>
    <t>Alia</t>
  </si>
  <si>
    <t>Alimena</t>
  </si>
  <si>
    <t>Aliminusa</t>
  </si>
  <si>
    <t>Altavilla Milicia</t>
  </si>
  <si>
    <t>Altofonte</t>
  </si>
  <si>
    <t>Bagheria</t>
  </si>
  <si>
    <t>Balestrate</t>
  </si>
  <si>
    <t>Baucina</t>
  </si>
  <si>
    <t>Belmonte Mezzagno</t>
  </si>
  <si>
    <t>Bisacquino</t>
  </si>
  <si>
    <t>Bolognetta</t>
  </si>
  <si>
    <t>Bompietro</t>
  </si>
  <si>
    <t>Borgetto</t>
  </si>
  <si>
    <t>Caccamo</t>
  </si>
  <si>
    <t>Caltavuturo</t>
  </si>
  <si>
    <t>Campofelice di Fitalia</t>
  </si>
  <si>
    <t>Campofelice di Roccella</t>
  </si>
  <si>
    <t>Campofiorito</t>
  </si>
  <si>
    <t>Camporeale</t>
  </si>
  <si>
    <t>Capaci</t>
  </si>
  <si>
    <t>Carini</t>
  </si>
  <si>
    <t>Castelbuono</t>
  </si>
  <si>
    <t>Casteldaccia</t>
  </si>
  <si>
    <t>Castellana Sicula</t>
  </si>
  <si>
    <t>Castronovo di Sicilia</t>
  </si>
  <si>
    <t>Cefalà Diana</t>
  </si>
  <si>
    <t>Cefalù</t>
  </si>
  <si>
    <t>Cerda</t>
  </si>
  <si>
    <t>Chiusa Sclafani</t>
  </si>
  <si>
    <t>Ciminna</t>
  </si>
  <si>
    <t>Cinisi</t>
  </si>
  <si>
    <t>Collesano</t>
  </si>
  <si>
    <t>Contessa Entellina</t>
  </si>
  <si>
    <t>Corleone</t>
  </si>
  <si>
    <t>Ficarazzi</t>
  </si>
  <si>
    <t>Gangi</t>
  </si>
  <si>
    <t>Geraci Siculo</t>
  </si>
  <si>
    <t>Giardinello</t>
  </si>
  <si>
    <t>Giuliana</t>
  </si>
  <si>
    <t>Godrano</t>
  </si>
  <si>
    <t>Gratteri</t>
  </si>
  <si>
    <t>Isnello</t>
  </si>
  <si>
    <t>Isola delle Femmine</t>
  </si>
  <si>
    <t>Lascari</t>
  </si>
  <si>
    <t>Lercara Friddi</t>
  </si>
  <si>
    <t>Marineo</t>
  </si>
  <si>
    <t>Mezzojuso</t>
  </si>
  <si>
    <t>Misilmeri</t>
  </si>
  <si>
    <t>Monreale</t>
  </si>
  <si>
    <t>Montelepre</t>
  </si>
  <si>
    <t>Montemaggiore Belsito</t>
  </si>
  <si>
    <t>Palazzo Adriano</t>
  </si>
  <si>
    <t>Palermo</t>
  </si>
  <si>
    <t>Partinico</t>
  </si>
  <si>
    <t>Petralia Soprana</t>
  </si>
  <si>
    <t>Petralia Sottana</t>
  </si>
  <si>
    <t>Piana degli Albanesi</t>
  </si>
  <si>
    <t>Polizzi Generosa</t>
  </si>
  <si>
    <t>Pollina</t>
  </si>
  <si>
    <t>Prizzi</t>
  </si>
  <si>
    <t>Roccamena</t>
  </si>
  <si>
    <t>Roccapalumba</t>
  </si>
  <si>
    <t>San Cipirello</t>
  </si>
  <si>
    <t>San Giuseppe Jato</t>
  </si>
  <si>
    <t>San Mauro Castelverde</t>
  </si>
  <si>
    <t>Santa Cristina Gela</t>
  </si>
  <si>
    <t>Santa Flavia</t>
  </si>
  <si>
    <t>Sciara</t>
  </si>
  <si>
    <t>Sclafani Bagni</t>
  </si>
  <si>
    <t>Termini Imerese</t>
  </si>
  <si>
    <t>Terrasini</t>
  </si>
  <si>
    <t>Torretta</t>
  </si>
  <si>
    <t>Trabia</t>
  </si>
  <si>
    <t>Trappeto</t>
  </si>
  <si>
    <t>Ustica</t>
  </si>
  <si>
    <t>Valledolmo</t>
  </si>
  <si>
    <t>Ventimiglia di Sicilia</t>
  </si>
  <si>
    <t>Vicari</t>
  </si>
  <si>
    <t>Villabate</t>
  </si>
  <si>
    <t>Villafrati</t>
  </si>
  <si>
    <t>Scillato</t>
  </si>
  <si>
    <t>Blufi</t>
  </si>
  <si>
    <t>Alcara li Fusi</t>
  </si>
  <si>
    <t>Alì</t>
  </si>
  <si>
    <t>Alì Terme</t>
  </si>
  <si>
    <t>Antillo</t>
  </si>
  <si>
    <t>Barcellona Pozzo di Gotto</t>
  </si>
  <si>
    <t>Basicò</t>
  </si>
  <si>
    <t>Brolo</t>
  </si>
  <si>
    <t>Capizzi</t>
  </si>
  <si>
    <t>Capo d'Orlando</t>
  </si>
  <si>
    <t>Capri Leone</t>
  </si>
  <si>
    <t>Caronia</t>
  </si>
  <si>
    <t>Casalvecchio Siculo</t>
  </si>
  <si>
    <t>Castel di Lucio</t>
  </si>
  <si>
    <t>Castell'Umberto</t>
  </si>
  <si>
    <t>Castelmola</t>
  </si>
  <si>
    <t>Castroreale</t>
  </si>
  <si>
    <t>Cesarò</t>
  </si>
  <si>
    <t>Condrò</t>
  </si>
  <si>
    <t>Falcone</t>
  </si>
  <si>
    <t>Ficarra</t>
  </si>
  <si>
    <t>Fiumedinisi</t>
  </si>
  <si>
    <t>Floresta</t>
  </si>
  <si>
    <t>Fondachelli-Fantina</t>
  </si>
  <si>
    <t>Forza d'Agrò</t>
  </si>
  <si>
    <t>Francavilla di Sicilia</t>
  </si>
  <si>
    <t>Frazzanò</t>
  </si>
  <si>
    <t>Furci Siculo</t>
  </si>
  <si>
    <t>Furnari</t>
  </si>
  <si>
    <t>Gaggi</t>
  </si>
  <si>
    <t>Galati Mamertino</t>
  </si>
  <si>
    <t>Gallodoro</t>
  </si>
  <si>
    <t>Giardini-Naxos</t>
  </si>
  <si>
    <t>Gioiosa Marea</t>
  </si>
  <si>
    <t>Graniti</t>
  </si>
  <si>
    <t>Gualtieri Sicaminò</t>
  </si>
  <si>
    <t>Itala</t>
  </si>
  <si>
    <t>Leni</t>
  </si>
  <si>
    <t>Letojanni</t>
  </si>
  <si>
    <t>Librizzi</t>
  </si>
  <si>
    <t>Limina</t>
  </si>
  <si>
    <t>Lipari</t>
  </si>
  <si>
    <t>Longi</t>
  </si>
  <si>
    <t>Malfa</t>
  </si>
  <si>
    <t>Malvagna</t>
  </si>
  <si>
    <t>Mandanici</t>
  </si>
  <si>
    <t>Mazzarrà Sant'Andrea</t>
  </si>
  <si>
    <t>Merì</t>
  </si>
  <si>
    <t>Messina</t>
  </si>
  <si>
    <t>Milazzo</t>
  </si>
  <si>
    <t>Militello Rosmarino</t>
  </si>
  <si>
    <t>Mirto</t>
  </si>
  <si>
    <t>Mistretta</t>
  </si>
  <si>
    <t>Moio Alcantara</t>
  </si>
  <si>
    <t>Monforte San Giorgio</t>
  </si>
  <si>
    <t>Mongiuffi Melia</t>
  </si>
  <si>
    <t>Montagnareale</t>
  </si>
  <si>
    <t>Montalbano Elicona</t>
  </si>
  <si>
    <t>Motta Camastra</t>
  </si>
  <si>
    <t>Motta d'Affermo</t>
  </si>
  <si>
    <t>Naso</t>
  </si>
  <si>
    <t>Nizza di Sicilia</t>
  </si>
  <si>
    <t>Novara di Sicilia</t>
  </si>
  <si>
    <t>Oliveri</t>
  </si>
  <si>
    <t>Pace del Mela</t>
  </si>
  <si>
    <t>Pagliara</t>
  </si>
  <si>
    <t>Patti</t>
  </si>
  <si>
    <t>Pettineo</t>
  </si>
  <si>
    <t>Piraino</t>
  </si>
  <si>
    <t>Raccuja</t>
  </si>
  <si>
    <t>Reitano</t>
  </si>
  <si>
    <t>Roccafiorita</t>
  </si>
  <si>
    <t>Roccalumera</t>
  </si>
  <si>
    <t>Roccavaldina</t>
  </si>
  <si>
    <t>Roccella Valdemone</t>
  </si>
  <si>
    <t>Rodì Milici</t>
  </si>
  <si>
    <t>Rometta</t>
  </si>
  <si>
    <t>San Filippo del Mela</t>
  </si>
  <si>
    <t>San Fratello</t>
  </si>
  <si>
    <t>San Marco d'Alunzio</t>
  </si>
  <si>
    <t>San Pier Niceto</t>
  </si>
  <si>
    <t>San Piero Patti</t>
  </si>
  <si>
    <t>San Salvatore di Fitalia</t>
  </si>
  <si>
    <t>Santa Domenica Vittoria</t>
  </si>
  <si>
    <t>Sant'Agata di Militello</t>
  </si>
  <si>
    <t>Sant'Alessio Siculo</t>
  </si>
  <si>
    <t>Santa Lucia del Mela</t>
  </si>
  <si>
    <t>Santa Marina Salina</t>
  </si>
  <si>
    <t>Sant'Angelo di Brolo</t>
  </si>
  <si>
    <t>Santa Teresa di Riva</t>
  </si>
  <si>
    <t>San Teodoro</t>
  </si>
  <si>
    <t>Santo Stefano di Camastra</t>
  </si>
  <si>
    <t>Saponara</t>
  </si>
  <si>
    <t>Savoca</t>
  </si>
  <si>
    <t>Scaletta Zanclea</t>
  </si>
  <si>
    <t>Sinagra</t>
  </si>
  <si>
    <t>Spadafora</t>
  </si>
  <si>
    <t>Taormina</t>
  </si>
  <si>
    <t>Torregrotta</t>
  </si>
  <si>
    <t>Tortorici</t>
  </si>
  <si>
    <t>Tripi</t>
  </si>
  <si>
    <t>Tusa</t>
  </si>
  <si>
    <t>Ucria</t>
  </si>
  <si>
    <t>Valdina</t>
  </si>
  <si>
    <t>Venetico</t>
  </si>
  <si>
    <t>Villafranca Tirrena</t>
  </si>
  <si>
    <t>Terme Vigliatore</t>
  </si>
  <si>
    <t>Acquedolci</t>
  </si>
  <si>
    <t>Torrenova</t>
  </si>
  <si>
    <t>Agrigento</t>
  </si>
  <si>
    <t>Alessandria della Rocca</t>
  </si>
  <si>
    <t>Aragona</t>
  </si>
  <si>
    <t>Bivona</t>
  </si>
  <si>
    <t>Burgio</t>
  </si>
  <si>
    <t>Calamonaci</t>
  </si>
  <si>
    <t>Caltabellotta</t>
  </si>
  <si>
    <t>Camastra</t>
  </si>
  <si>
    <t>Cammarata</t>
  </si>
  <si>
    <t>Campobello di Licata</t>
  </si>
  <si>
    <t>Canicattì</t>
  </si>
  <si>
    <t>Casteltermini</t>
  </si>
  <si>
    <t>Castrofilippo</t>
  </si>
  <si>
    <t>Cattolica Eraclea</t>
  </si>
  <si>
    <t>Cianciana</t>
  </si>
  <si>
    <t>Comitini</t>
  </si>
  <si>
    <t>Favara</t>
  </si>
  <si>
    <t>Grotte</t>
  </si>
  <si>
    <t>Joppolo Giancaxio</t>
  </si>
  <si>
    <t>Lampedusa e Linosa</t>
  </si>
  <si>
    <t>Licata</t>
  </si>
  <si>
    <t>Lucca Sicula</t>
  </si>
  <si>
    <t>Menfi</t>
  </si>
  <si>
    <t>Montallegro</t>
  </si>
  <si>
    <t>Montevago</t>
  </si>
  <si>
    <t>Naro</t>
  </si>
  <si>
    <t>Palma di Montechiaro</t>
  </si>
  <si>
    <t>Porto Empedocle</t>
  </si>
  <si>
    <t>Racalmuto</t>
  </si>
  <si>
    <t>Raffadali</t>
  </si>
  <si>
    <t>Ravanusa</t>
  </si>
  <si>
    <t>Realmonte</t>
  </si>
  <si>
    <t>Ribera</t>
  </si>
  <si>
    <t>Sambuca di Sicilia</t>
  </si>
  <si>
    <t>San Biagio Platani</t>
  </si>
  <si>
    <t>San Giovanni Gemini</t>
  </si>
  <si>
    <t>Santa Elisabetta</t>
  </si>
  <si>
    <t>Santa Margherita di Belice</t>
  </si>
  <si>
    <t>Sant'Angelo Muxaro</t>
  </si>
  <si>
    <t>Santo Stefano Quisquina</t>
  </si>
  <si>
    <t>Sciacca</t>
  </si>
  <si>
    <t>Siculiana</t>
  </si>
  <si>
    <t>Villafranca Sicula</t>
  </si>
  <si>
    <t>Acquaviva Platani</t>
  </si>
  <si>
    <t>Bompensiere</t>
  </si>
  <si>
    <t>Butera</t>
  </si>
  <si>
    <t>Caltanissetta</t>
  </si>
  <si>
    <t>Campofranco</t>
  </si>
  <si>
    <t>Delia</t>
  </si>
  <si>
    <t>Gela</t>
  </si>
  <si>
    <t>Marianopoli</t>
  </si>
  <si>
    <t>Mazzarino</t>
  </si>
  <si>
    <t>Milena</t>
  </si>
  <si>
    <t>Montedoro</t>
  </si>
  <si>
    <t>Mussomeli</t>
  </si>
  <si>
    <t>Niscemi</t>
  </si>
  <si>
    <t>Resuttano</t>
  </si>
  <si>
    <t>Riesi</t>
  </si>
  <si>
    <t>San Cataldo</t>
  </si>
  <si>
    <t>Santa Caterina Villarmosa</t>
  </si>
  <si>
    <t>Serradifalco</t>
  </si>
  <si>
    <t>Sommatino</t>
  </si>
  <si>
    <t>Sutera</t>
  </si>
  <si>
    <t>Vallelunga Pratameno</t>
  </si>
  <si>
    <t>Villalba</t>
  </si>
  <si>
    <t>Agira</t>
  </si>
  <si>
    <t>Aidone</t>
  </si>
  <si>
    <t>Assoro</t>
  </si>
  <si>
    <t>Barrafranca</t>
  </si>
  <si>
    <t>Calascibetta</t>
  </si>
  <si>
    <t>Catenanuova</t>
  </si>
  <si>
    <t>Centuripe</t>
  </si>
  <si>
    <t>Cerami</t>
  </si>
  <si>
    <t>Enna</t>
  </si>
  <si>
    <t>Gagliano Castelferrato</t>
  </si>
  <si>
    <t>Leonforte</t>
  </si>
  <si>
    <t>Nicosia</t>
  </si>
  <si>
    <t>Nissoria</t>
  </si>
  <si>
    <t>Piazza Armerina</t>
  </si>
  <si>
    <t>Pietraperzia</t>
  </si>
  <si>
    <t>Regalbuto</t>
  </si>
  <si>
    <t>Sperlinga</t>
  </si>
  <si>
    <t>Troina</t>
  </si>
  <si>
    <t>Valguarnera Caropepe</t>
  </si>
  <si>
    <t>Villarosa</t>
  </si>
  <si>
    <t>Aci Bonaccorsi</t>
  </si>
  <si>
    <t>Aci Castello</t>
  </si>
  <si>
    <t>Aci Catena</t>
  </si>
  <si>
    <t>Acireale</t>
  </si>
  <si>
    <t>Aci Sant'Antonio</t>
  </si>
  <si>
    <t>Adrano</t>
  </si>
  <si>
    <t>Belpasso</t>
  </si>
  <si>
    <t>Biancavilla</t>
  </si>
  <si>
    <t>Bronte</t>
  </si>
  <si>
    <t>Calatabiano</t>
  </si>
  <si>
    <t>Caltagirone</t>
  </si>
  <si>
    <t>Camporotondo Etneo</t>
  </si>
  <si>
    <t>Castel di Iudica</t>
  </si>
  <si>
    <t>Castiglione di Sicilia</t>
  </si>
  <si>
    <t>Catania</t>
  </si>
  <si>
    <t>Fiumefreddo di Sicilia</t>
  </si>
  <si>
    <t>Giarre</t>
  </si>
  <si>
    <t>Grammichele</t>
  </si>
  <si>
    <t>Gravina di Catania</t>
  </si>
  <si>
    <t>Licodia Eubea</t>
  </si>
  <si>
    <t>Linguaglossa</t>
  </si>
  <si>
    <t>Maletto</t>
  </si>
  <si>
    <t>Mascali</t>
  </si>
  <si>
    <t>Mascalucia</t>
  </si>
  <si>
    <t>Militello in Val di Catania</t>
  </si>
  <si>
    <t>Milo</t>
  </si>
  <si>
    <t>Mineo</t>
  </si>
  <si>
    <t>Mirabella Imbaccari</t>
  </si>
  <si>
    <t>Misterbianco</t>
  </si>
  <si>
    <t>Motta Sant'Anastasia</t>
  </si>
  <si>
    <t>Nicolosi</t>
  </si>
  <si>
    <t>Palagonia</t>
  </si>
  <si>
    <t>Paternò</t>
  </si>
  <si>
    <t>Pedara</t>
  </si>
  <si>
    <t>Piedimonte Etneo</t>
  </si>
  <si>
    <t>Raddusa</t>
  </si>
  <si>
    <t>Ramacca</t>
  </si>
  <si>
    <t>Randazzo</t>
  </si>
  <si>
    <t>Riposto</t>
  </si>
  <si>
    <t>San Cono</t>
  </si>
  <si>
    <t>San Giovanni la Punta</t>
  </si>
  <si>
    <t>San Gregorio di Catania</t>
  </si>
  <si>
    <t>San Michele di Ganzaria</t>
  </si>
  <si>
    <t>San Pietro Clarenza</t>
  </si>
  <si>
    <t>Sant'Agata li Battiati</t>
  </si>
  <si>
    <t>Sant'Alfio</t>
  </si>
  <si>
    <t>Santa Maria di Licodia</t>
  </si>
  <si>
    <t>Santa Venerina</t>
  </si>
  <si>
    <t>Scordia</t>
  </si>
  <si>
    <t>Trecastagni</t>
  </si>
  <si>
    <t>Tremestieri Etneo</t>
  </si>
  <si>
    <t>Valverde</t>
  </si>
  <si>
    <t>Viagrande</t>
  </si>
  <si>
    <t>Vizzini</t>
  </si>
  <si>
    <t>Zafferana Etnea</t>
  </si>
  <si>
    <t>Mazzarrone</t>
  </si>
  <si>
    <t>Maniace</t>
  </si>
  <si>
    <t>Ragalna</t>
  </si>
  <si>
    <t>Acate</t>
  </si>
  <si>
    <t>Chiaramonte Gulfi</t>
  </si>
  <si>
    <t>Comiso</t>
  </si>
  <si>
    <t>Giarratana</t>
  </si>
  <si>
    <t>Ispica</t>
  </si>
  <si>
    <t>Modica</t>
  </si>
  <si>
    <t>Monterosso Almo</t>
  </si>
  <si>
    <t>Pozzallo</t>
  </si>
  <si>
    <t>Ragusa</t>
  </si>
  <si>
    <t>Santa Croce Camerina</t>
  </si>
  <si>
    <t>Scicli</t>
  </si>
  <si>
    <t>Vittoria</t>
  </si>
  <si>
    <t>Augusta</t>
  </si>
  <si>
    <t>Avola</t>
  </si>
  <si>
    <t>Buccheri</t>
  </si>
  <si>
    <t>Buscemi</t>
  </si>
  <si>
    <t>Canicattini Bagni</t>
  </si>
  <si>
    <t>Carlentini</t>
  </si>
  <si>
    <t>Cassaro</t>
  </si>
  <si>
    <t>Ferla</t>
  </si>
  <si>
    <t>Floridia</t>
  </si>
  <si>
    <t>Francofonte</t>
  </si>
  <si>
    <t>Lentini</t>
  </si>
  <si>
    <t>Melilli</t>
  </si>
  <si>
    <t>Noto</t>
  </si>
  <si>
    <t>Pachino</t>
  </si>
  <si>
    <t>Palazzolo Acreide</t>
  </si>
  <si>
    <t>Rosolini</t>
  </si>
  <si>
    <t>Siracusa</t>
  </si>
  <si>
    <t>Solarino</t>
  </si>
  <si>
    <t>Sortino</t>
  </si>
  <si>
    <t>Portopalo di Capo Passero</t>
  </si>
  <si>
    <t>Priolo Gargallo</t>
  </si>
  <si>
    <t>Aggius</t>
  </si>
  <si>
    <t>Alà dei Sardi</t>
  </si>
  <si>
    <t>Alghero</t>
  </si>
  <si>
    <t>Anela</t>
  </si>
  <si>
    <t>Ardara</t>
  </si>
  <si>
    <t>Arzachena</t>
  </si>
  <si>
    <t>Banari</t>
  </si>
  <si>
    <t>Benetutti</t>
  </si>
  <si>
    <t>Berchidda</t>
  </si>
  <si>
    <t>Bessude</t>
  </si>
  <si>
    <t>Bonnanaro</t>
  </si>
  <si>
    <t>Bono</t>
  </si>
  <si>
    <t>Bonorva</t>
  </si>
  <si>
    <t>Bortigiadas</t>
  </si>
  <si>
    <t>Borutta</t>
  </si>
  <si>
    <t>Bottidda</t>
  </si>
  <si>
    <t>Buddusò</t>
  </si>
  <si>
    <t>Bultei</t>
  </si>
  <si>
    <t>Bulzi</t>
  </si>
  <si>
    <t>Burgos</t>
  </si>
  <si>
    <t>Calangianus</t>
  </si>
  <si>
    <t>Cargeghe</t>
  </si>
  <si>
    <t>Castelsardo</t>
  </si>
  <si>
    <t>Cheremule</t>
  </si>
  <si>
    <t>Chiaramonti</t>
  </si>
  <si>
    <t>Codrongianos</t>
  </si>
  <si>
    <t>Cossoine</t>
  </si>
  <si>
    <t>Esporlatu</t>
  </si>
  <si>
    <t>Florinas</t>
  </si>
  <si>
    <t>Giave</t>
  </si>
  <si>
    <t>Illorai</t>
  </si>
  <si>
    <t>Ittireddu</t>
  </si>
  <si>
    <t>Ittiri</t>
  </si>
  <si>
    <t>Laerru</t>
  </si>
  <si>
    <t>La Maddalena</t>
  </si>
  <si>
    <t>Luogosanto</t>
  </si>
  <si>
    <t>Luras</t>
  </si>
  <si>
    <t>Mara</t>
  </si>
  <si>
    <t>Martis</t>
  </si>
  <si>
    <t>Monteleone Rocca Doria</t>
  </si>
  <si>
    <t>Monti</t>
  </si>
  <si>
    <t>Mores</t>
  </si>
  <si>
    <t>Muros</t>
  </si>
  <si>
    <t>Nughedu San Nicolò</t>
  </si>
  <si>
    <t>Nule</t>
  </si>
  <si>
    <t>Nulvi</t>
  </si>
  <si>
    <t>Olbia</t>
  </si>
  <si>
    <t>Olmedo</t>
  </si>
  <si>
    <t>Oschiri</t>
  </si>
  <si>
    <t>Osilo</t>
  </si>
  <si>
    <t>Ossi</t>
  </si>
  <si>
    <t>Ozieri</t>
  </si>
  <si>
    <t>Padria</t>
  </si>
  <si>
    <t>Palau</t>
  </si>
  <si>
    <t>Pattada</t>
  </si>
  <si>
    <t>Perfugas</t>
  </si>
  <si>
    <t>Ploaghe</t>
  </si>
  <si>
    <t>Porto Torres</t>
  </si>
  <si>
    <t>Pozzomaggiore</t>
  </si>
  <si>
    <t>Putifigari</t>
  </si>
  <si>
    <t>Romana</t>
  </si>
  <si>
    <t>Aglientu</t>
  </si>
  <si>
    <t>Santa Teresa Gallura</t>
  </si>
  <si>
    <t>Sassari</t>
  </si>
  <si>
    <t>Sedini</t>
  </si>
  <si>
    <t>Semestene</t>
  </si>
  <si>
    <t>Sennori</t>
  </si>
  <si>
    <t>Siligo</t>
  </si>
  <si>
    <t>Sorso</t>
  </si>
  <si>
    <t>Tempio Pausania</t>
  </si>
  <si>
    <t>Thiesi</t>
  </si>
  <si>
    <t>Tissi</t>
  </si>
  <si>
    <t>Torralba</t>
  </si>
  <si>
    <t>Trinità d'Agultu e Vignola</t>
  </si>
  <si>
    <t>Tula</t>
  </si>
  <si>
    <t>Uri</t>
  </si>
  <si>
    <t>Usini</t>
  </si>
  <si>
    <t>Villanova Monteleone</t>
  </si>
  <si>
    <t>Valledoria</t>
  </si>
  <si>
    <t>Telti</t>
  </si>
  <si>
    <t>Badesi</t>
  </si>
  <si>
    <t>Viddalba</t>
  </si>
  <si>
    <t>Golfo Aranci</t>
  </si>
  <si>
    <t>Loiri Porto San Paolo</t>
  </si>
  <si>
    <t>Sant'Antonio di Gallura</t>
  </si>
  <si>
    <t>Tergu</t>
  </si>
  <si>
    <t>Santa Maria Coghinas</t>
  </si>
  <si>
    <t>Erula</t>
  </si>
  <si>
    <t>Stintino</t>
  </si>
  <si>
    <t>Padru</t>
  </si>
  <si>
    <t>Budoni</t>
  </si>
  <si>
    <t>Aritzo</t>
  </si>
  <si>
    <t>Arzana</t>
  </si>
  <si>
    <t>Atzara</t>
  </si>
  <si>
    <t>Austis</t>
  </si>
  <si>
    <t>Bari Sardo</t>
  </si>
  <si>
    <t>Baunei</t>
  </si>
  <si>
    <t>Belvì</t>
  </si>
  <si>
    <t>Birori</t>
  </si>
  <si>
    <t>Bitti</t>
  </si>
  <si>
    <t>Bolotana</t>
  </si>
  <si>
    <t>Borore</t>
  </si>
  <si>
    <t>Bortigali</t>
  </si>
  <si>
    <t>Desulo</t>
  </si>
  <si>
    <t>Dorgali</t>
  </si>
  <si>
    <t>Dualchi</t>
  </si>
  <si>
    <t>Elini</t>
  </si>
  <si>
    <t>Fonni</t>
  </si>
  <si>
    <t>Gadoni</t>
  </si>
  <si>
    <t>Gairo</t>
  </si>
  <si>
    <t>Galtellì</t>
  </si>
  <si>
    <t>Gavoi</t>
  </si>
  <si>
    <t>Ilbono</t>
  </si>
  <si>
    <t>Irgoli</t>
  </si>
  <si>
    <t>Jerzu</t>
  </si>
  <si>
    <t>Lanusei</t>
  </si>
  <si>
    <t>Lei</t>
  </si>
  <si>
    <t>Loceri</t>
  </si>
  <si>
    <t>Loculi</t>
  </si>
  <si>
    <t>Lodè</t>
  </si>
  <si>
    <t>Lotzorai</t>
  </si>
  <si>
    <t>Lula</t>
  </si>
  <si>
    <t>Macomer</t>
  </si>
  <si>
    <t>Mamoiada</t>
  </si>
  <si>
    <t>Meana Sardo</t>
  </si>
  <si>
    <t>Noragugume</t>
  </si>
  <si>
    <t>Nuoro</t>
  </si>
  <si>
    <t>Oliena</t>
  </si>
  <si>
    <t>Ollolai</t>
  </si>
  <si>
    <t>Olzai</t>
  </si>
  <si>
    <t>Onanì</t>
  </si>
  <si>
    <t>Onifai</t>
  </si>
  <si>
    <t>Oniferi</t>
  </si>
  <si>
    <t>Orani</t>
  </si>
  <si>
    <t>Orgosolo</t>
  </si>
  <si>
    <t>Orosei</t>
  </si>
  <si>
    <t>Orotelli</t>
  </si>
  <si>
    <t>Ortueri</t>
  </si>
  <si>
    <t>Orune</t>
  </si>
  <si>
    <t>Osidda</t>
  </si>
  <si>
    <t>Osini</t>
  </si>
  <si>
    <t>Ottana</t>
  </si>
  <si>
    <t>Ovodda</t>
  </si>
  <si>
    <t>Perdasdefogu</t>
  </si>
  <si>
    <t>Posada</t>
  </si>
  <si>
    <t>Sarule</t>
  </si>
  <si>
    <t>Silanus</t>
  </si>
  <si>
    <t>Sindia</t>
  </si>
  <si>
    <t>Siniscola</t>
  </si>
  <si>
    <t>Sorgono</t>
  </si>
  <si>
    <t>Talana</t>
  </si>
  <si>
    <t>Tertenia</t>
  </si>
  <si>
    <t>Teti</t>
  </si>
  <si>
    <t>Tiana</t>
  </si>
  <si>
    <t>Tonara</t>
  </si>
  <si>
    <t>Torpè</t>
  </si>
  <si>
    <t>Tortolì</t>
  </si>
  <si>
    <t>Triei</t>
  </si>
  <si>
    <t>Ulassai</t>
  </si>
  <si>
    <t>Urzulei</t>
  </si>
  <si>
    <t>Ussassai</t>
  </si>
  <si>
    <t>Villagrande Strisaili</t>
  </si>
  <si>
    <t>Cardedu</t>
  </si>
  <si>
    <t>Lodine</t>
  </si>
  <si>
    <t>Assemini</t>
  </si>
  <si>
    <t>Cagliari</t>
  </si>
  <si>
    <t>Capoterra</t>
  </si>
  <si>
    <t>Decimomannu</t>
  </si>
  <si>
    <t>Maracalagonis</t>
  </si>
  <si>
    <t>Pula</t>
  </si>
  <si>
    <t>Quartu Sant'Elena</t>
  </si>
  <si>
    <t>Sarroch</t>
  </si>
  <si>
    <t>Selargius</t>
  </si>
  <si>
    <t>Sestu</t>
  </si>
  <si>
    <t>Settimo San Pietro</t>
  </si>
  <si>
    <t>Sinnai</t>
  </si>
  <si>
    <t>Uta</t>
  </si>
  <si>
    <t>Villa San Pietro</t>
  </si>
  <si>
    <t>Quartucciu</t>
  </si>
  <si>
    <t>Elmas</t>
  </si>
  <si>
    <t>Monserrato</t>
  </si>
  <si>
    <t>Abbasanta</t>
  </si>
  <si>
    <t>Aidomaggiore</t>
  </si>
  <si>
    <t>Albagiara</t>
  </si>
  <si>
    <t>Ales</t>
  </si>
  <si>
    <t>Allai</t>
  </si>
  <si>
    <t>Arborea</t>
  </si>
  <si>
    <t>Ardauli</t>
  </si>
  <si>
    <t>Assolo</t>
  </si>
  <si>
    <t>Asuni</t>
  </si>
  <si>
    <t>Baradili</t>
  </si>
  <si>
    <t>Baratili San Pietro</t>
  </si>
  <si>
    <t>Baressa</t>
  </si>
  <si>
    <t>Bauladu</t>
  </si>
  <si>
    <t>Bidonì</t>
  </si>
  <si>
    <t>Bonarcado</t>
  </si>
  <si>
    <t>Boroneddu</t>
  </si>
  <si>
    <t>Busachi</t>
  </si>
  <si>
    <t>Cabras</t>
  </si>
  <si>
    <t>Cuglieri</t>
  </si>
  <si>
    <t>Fordongianus</t>
  </si>
  <si>
    <t>Ghilarza</t>
  </si>
  <si>
    <t>Gonnoscodina</t>
  </si>
  <si>
    <t>Gonnosnò</t>
  </si>
  <si>
    <t>Gonnostramatza</t>
  </si>
  <si>
    <t>Marrubiu</t>
  </si>
  <si>
    <t>Masullas</t>
  </si>
  <si>
    <t>Milis</t>
  </si>
  <si>
    <t>Mogorella</t>
  </si>
  <si>
    <t>Mogoro</t>
  </si>
  <si>
    <t>Morgongiori</t>
  </si>
  <si>
    <t>Narbolia</t>
  </si>
  <si>
    <t>Neoneli</t>
  </si>
  <si>
    <t>Norbello</t>
  </si>
  <si>
    <t>Nughedu Santa Vittoria</t>
  </si>
  <si>
    <t>Nurachi</t>
  </si>
  <si>
    <t>Nureci</t>
  </si>
  <si>
    <t>Ollastra</t>
  </si>
  <si>
    <t>Oristano</t>
  </si>
  <si>
    <t>Palmas Arborea</t>
  </si>
  <si>
    <t>Pau</t>
  </si>
  <si>
    <t>Paulilatino</t>
  </si>
  <si>
    <t>Pompu</t>
  </si>
  <si>
    <t>Riola Sardo</t>
  </si>
  <si>
    <t>Ruinas</t>
  </si>
  <si>
    <t>Samugheo</t>
  </si>
  <si>
    <t>San Nicolò d'Arcidano</t>
  </si>
  <si>
    <t>Santa Giusta</t>
  </si>
  <si>
    <t>Villa Sant'Antonio</t>
  </si>
  <si>
    <t>Santu Lussurgiu</t>
  </si>
  <si>
    <t>San Vero Milis</t>
  </si>
  <si>
    <t>Scano di Montiferro</t>
  </si>
  <si>
    <t>Sedilo</t>
  </si>
  <si>
    <t>Seneghe</t>
  </si>
  <si>
    <t>Senis</t>
  </si>
  <si>
    <t>Sennariolo</t>
  </si>
  <si>
    <t>Siamaggiore</t>
  </si>
  <si>
    <t>Siamanna</t>
  </si>
  <si>
    <t>Simala</t>
  </si>
  <si>
    <t>Simaxis</t>
  </si>
  <si>
    <t>Sini</t>
  </si>
  <si>
    <t>Siris</t>
  </si>
  <si>
    <t>Solarussa</t>
  </si>
  <si>
    <t>Sorradile</t>
  </si>
  <si>
    <t>Tadasuni</t>
  </si>
  <si>
    <t>Terralba</t>
  </si>
  <si>
    <t>Tramatza</t>
  </si>
  <si>
    <t>Tresnuraghes</t>
  </si>
  <si>
    <t>Ulà Tirso</t>
  </si>
  <si>
    <t>Uras</t>
  </si>
  <si>
    <t>Usellus</t>
  </si>
  <si>
    <t>Villanova Truschedu</t>
  </si>
  <si>
    <t>Villaurbana</t>
  </si>
  <si>
    <t>Villa Verde</t>
  </si>
  <si>
    <t>Zeddiani</t>
  </si>
  <si>
    <t>Zerfaliu</t>
  </si>
  <si>
    <t>Siapiccia</t>
  </si>
  <si>
    <t>Curcuris</t>
  </si>
  <si>
    <t>Soddì</t>
  </si>
  <si>
    <t>Bosa</t>
  </si>
  <si>
    <t>Flussio</t>
  </si>
  <si>
    <t>Laconi</t>
  </si>
  <si>
    <t>Magomadas</t>
  </si>
  <si>
    <t>Modolo</t>
  </si>
  <si>
    <t>Montresta</t>
  </si>
  <si>
    <t>Sagama</t>
  </si>
  <si>
    <t>Suni</t>
  </si>
  <si>
    <t>Tinnura</t>
  </si>
  <si>
    <t>Arbus</t>
  </si>
  <si>
    <t>Armungia</t>
  </si>
  <si>
    <t>Ballao</t>
  </si>
  <si>
    <t>Barrali</t>
  </si>
  <si>
    <t>Barumini</t>
  </si>
  <si>
    <t>Buggerru</t>
  </si>
  <si>
    <t>Burcei</t>
  </si>
  <si>
    <t>Calasetta</t>
  </si>
  <si>
    <t>Carbonia</t>
  </si>
  <si>
    <t>Carloforte</t>
  </si>
  <si>
    <t>Castiadas</t>
  </si>
  <si>
    <t>Collinas</t>
  </si>
  <si>
    <t>Decimoputzu</t>
  </si>
  <si>
    <t>Dolianova</t>
  </si>
  <si>
    <t>Domus de Maria</t>
  </si>
  <si>
    <t>Domusnovas</t>
  </si>
  <si>
    <t>Donori</t>
  </si>
  <si>
    <t>Escalaplano</t>
  </si>
  <si>
    <t>Escolca</t>
  </si>
  <si>
    <t>Esterzili</t>
  </si>
  <si>
    <t>Fluminimaggiore</t>
  </si>
  <si>
    <t>Furtei</t>
  </si>
  <si>
    <t>Genoni</t>
  </si>
  <si>
    <t>Genuri</t>
  </si>
  <si>
    <t>Gergei</t>
  </si>
  <si>
    <t>Gesico</t>
  </si>
  <si>
    <t>Gesturi</t>
  </si>
  <si>
    <t>Giba</t>
  </si>
  <si>
    <t>Goni</t>
  </si>
  <si>
    <t>Gonnesa</t>
  </si>
  <si>
    <t>Gonnosfanadiga</t>
  </si>
  <si>
    <t>Guamaggiore</t>
  </si>
  <si>
    <t>Guasila</t>
  </si>
  <si>
    <t>Guspini</t>
  </si>
  <si>
    <t>Iglesias</t>
  </si>
  <si>
    <t>Isili</t>
  </si>
  <si>
    <t>Las Plassas</t>
  </si>
  <si>
    <t>Lunamatrona</t>
  </si>
  <si>
    <t>Mandas</t>
  </si>
  <si>
    <t>Masainas</t>
  </si>
  <si>
    <t>Monastir</t>
  </si>
  <si>
    <t>Muravera</t>
  </si>
  <si>
    <t>Musei</t>
  </si>
  <si>
    <t>Narcao</t>
  </si>
  <si>
    <t>Nuragus</t>
  </si>
  <si>
    <t>Nurallao</t>
  </si>
  <si>
    <t>Nuraminis</t>
  </si>
  <si>
    <t>Nurri</t>
  </si>
  <si>
    <t>Nuxis</t>
  </si>
  <si>
    <t>Orroli</t>
  </si>
  <si>
    <t>Ortacesus</t>
  </si>
  <si>
    <t>Pabillonis</t>
  </si>
  <si>
    <t>Pauli Arbarei</t>
  </si>
  <si>
    <t>Perdaxius</t>
  </si>
  <si>
    <t>Pimentel</t>
  </si>
  <si>
    <t>Piscinas</t>
  </si>
  <si>
    <t>Portoscuso</t>
  </si>
  <si>
    <t>Sadali</t>
  </si>
  <si>
    <t>Samassi</t>
  </si>
  <si>
    <t>Samatzai</t>
  </si>
  <si>
    <t>San Basilio</t>
  </si>
  <si>
    <t>San Gavino Monreale</t>
  </si>
  <si>
    <t>San Giovanni Suergiu</t>
  </si>
  <si>
    <t>San Nicolò Gerrei</t>
  </si>
  <si>
    <t>San Sperate</t>
  </si>
  <si>
    <t>San Vito</t>
  </si>
  <si>
    <t>Sanluri</t>
  </si>
  <si>
    <t>Santadi</t>
  </si>
  <si>
    <t>Sant'Andrea Frius</t>
  </si>
  <si>
    <t>Sant'Anna Arresi</t>
  </si>
  <si>
    <t>Sant'Antioco</t>
  </si>
  <si>
    <t>Sardara</t>
  </si>
  <si>
    <t>Segariu</t>
  </si>
  <si>
    <t>Selegas</t>
  </si>
  <si>
    <t>Senorbì</t>
  </si>
  <si>
    <t>Serdiana</t>
  </si>
  <si>
    <t>Serramanna</t>
  </si>
  <si>
    <t>Serrenti</t>
  </si>
  <si>
    <t>Serri</t>
  </si>
  <si>
    <t>Setzu</t>
  </si>
  <si>
    <t>Seui</t>
  </si>
  <si>
    <t>Seulo</t>
  </si>
  <si>
    <t>Siddi</t>
  </si>
  <si>
    <t>Siliqua</t>
  </si>
  <si>
    <t>Silius</t>
  </si>
  <si>
    <t>Siurgus Donigala</t>
  </si>
  <si>
    <t>Soleminis</t>
  </si>
  <si>
    <t>Suelli</t>
  </si>
  <si>
    <t>Teulada</t>
  </si>
  <si>
    <t>Tratalias</t>
  </si>
  <si>
    <t>Tuili</t>
  </si>
  <si>
    <t>Turri</t>
  </si>
  <si>
    <t>Ussana</t>
  </si>
  <si>
    <t>Ussaramanna</t>
  </si>
  <si>
    <t>Vallermosa</t>
  </si>
  <si>
    <t>Villacidro</t>
  </si>
  <si>
    <t>Villamar</t>
  </si>
  <si>
    <t>Villamassargia</t>
  </si>
  <si>
    <t>Villanova Tulo</t>
  </si>
  <si>
    <t>Villanovaforru</t>
  </si>
  <si>
    <t>Villanovafranca</t>
  </si>
  <si>
    <t>Villaperuccio</t>
  </si>
  <si>
    <t>Villaputzu</t>
  </si>
  <si>
    <t>Villasalto</t>
  </si>
  <si>
    <t>Villasimius</t>
  </si>
  <si>
    <t>Villasor</t>
  </si>
  <si>
    <t>Villaspeciosa</t>
  </si>
  <si>
    <t>PROV</t>
  </si>
  <si>
    <t>AG - Agrigento</t>
  </si>
  <si>
    <t>AL - Alessandria</t>
  </si>
  <si>
    <t>AN - Ancona</t>
  </si>
  <si>
    <t>AO - Aosta</t>
  </si>
  <si>
    <t>AQ - L'Aquila</t>
  </si>
  <si>
    <t>AR - Arezzo</t>
  </si>
  <si>
    <t>AP - Ascoli-Piceno</t>
  </si>
  <si>
    <t>AT - Asti</t>
  </si>
  <si>
    <t>AV - Avellino</t>
  </si>
  <si>
    <t>BA - Bari</t>
  </si>
  <si>
    <t>BT - Barletta-Andria-Trani</t>
  </si>
  <si>
    <t>BL - Belluno</t>
  </si>
  <si>
    <t>BN - Benevento</t>
  </si>
  <si>
    <t>BG - Bergamo</t>
  </si>
  <si>
    <t>BI - Biella</t>
  </si>
  <si>
    <t>BO - Bologna</t>
  </si>
  <si>
    <t>BZ - Bolzano</t>
  </si>
  <si>
    <t>BS - Brescia</t>
  </si>
  <si>
    <t>BR - Brindisi</t>
  </si>
  <si>
    <t>CA - Cagliari</t>
  </si>
  <si>
    <t>CL - Caltanissetta</t>
  </si>
  <si>
    <t>CB - Campobasso</t>
  </si>
  <si>
    <t>CI - Carbonia Iglesias</t>
  </si>
  <si>
    <t>CE - Caserta</t>
  </si>
  <si>
    <t>CT - Catania</t>
  </si>
  <si>
    <t>CZ - Catanzaro</t>
  </si>
  <si>
    <t>CH - Chieti</t>
  </si>
  <si>
    <t>CO - Como</t>
  </si>
  <si>
    <t>CS - Cosenza</t>
  </si>
  <si>
    <t>CR - Cremona</t>
  </si>
  <si>
    <t>KR - Crotone</t>
  </si>
  <si>
    <t>CN - Cuneo</t>
  </si>
  <si>
    <t>EN - Enna</t>
  </si>
  <si>
    <t>FM - Fermo</t>
  </si>
  <si>
    <t>FE - Ferrara</t>
  </si>
  <si>
    <t>FI - Firenze</t>
  </si>
  <si>
    <t>FG - Foggia</t>
  </si>
  <si>
    <t>FC - Forli-Cesena</t>
  </si>
  <si>
    <t>FR - Frosinone</t>
  </si>
  <si>
    <t>GE - Genova</t>
  </si>
  <si>
    <t>GO - Gorizia</t>
  </si>
  <si>
    <t>GR - Grosseto</t>
  </si>
  <si>
    <t>IM - Imperia</t>
  </si>
  <si>
    <t>IS - Isernia</t>
  </si>
  <si>
    <t>SP - La-Spezia</t>
  </si>
  <si>
    <t>LT - Latina</t>
  </si>
  <si>
    <t>LE - Lecce</t>
  </si>
  <si>
    <t>LC - Lecco</t>
  </si>
  <si>
    <t>LI - Livorno</t>
  </si>
  <si>
    <t>LO - Lodi</t>
  </si>
  <si>
    <t>LU - Lucca</t>
  </si>
  <si>
    <t>MC - Macerata</t>
  </si>
  <si>
    <t>MN - Mantova</t>
  </si>
  <si>
    <t>MS - Massa-Carrara</t>
  </si>
  <si>
    <t>MT - Matera</t>
  </si>
  <si>
    <t>VS - Medio Campidano</t>
  </si>
  <si>
    <t>ME - Messina</t>
  </si>
  <si>
    <t>MI - Milano</t>
  </si>
  <si>
    <t>MO - Modena</t>
  </si>
  <si>
    <t>MB - Monza-Brianza</t>
  </si>
  <si>
    <t>NA - Napoli</t>
  </si>
  <si>
    <t>NO - Novara</t>
  </si>
  <si>
    <t>NU - Nuoro</t>
  </si>
  <si>
    <t>OG - Ogliastra</t>
  </si>
  <si>
    <t>OT - Olbia Tempio</t>
  </si>
  <si>
    <t>OR - Oristano</t>
  </si>
  <si>
    <t>PD - Padova</t>
  </si>
  <si>
    <t>PA - Palermo</t>
  </si>
  <si>
    <t>PR - Parma</t>
  </si>
  <si>
    <t>PV - Pavia</t>
  </si>
  <si>
    <t>PG - Perugia</t>
  </si>
  <si>
    <t>PU - Pesaro-Urbino</t>
  </si>
  <si>
    <t>PE - Pescara</t>
  </si>
  <si>
    <t>PC - Piacenza</t>
  </si>
  <si>
    <t>PI - Pisa</t>
  </si>
  <si>
    <t>PT - Pistoia</t>
  </si>
  <si>
    <t>PN - Pordenone</t>
  </si>
  <si>
    <t>PZ - Potenza</t>
  </si>
  <si>
    <t>PO - Prato</t>
  </si>
  <si>
    <t>RG - Ragusa</t>
  </si>
  <si>
    <t>RA - Ravenna</t>
  </si>
  <si>
    <t>RC - Reggio-Calabria</t>
  </si>
  <si>
    <t>RE - Reggio-Emilia</t>
  </si>
  <si>
    <t>RI - Rieti</t>
  </si>
  <si>
    <t>RN - Rimini</t>
  </si>
  <si>
    <t>Roma - Roma</t>
  </si>
  <si>
    <t>RO - Rovigo</t>
  </si>
  <si>
    <t>SA - Salerno</t>
  </si>
  <si>
    <t>SS - Sassari</t>
  </si>
  <si>
    <t>SV - Savona</t>
  </si>
  <si>
    <t>SI - Siena</t>
  </si>
  <si>
    <t>SR - Siracusa</t>
  </si>
  <si>
    <t>SO - Sondrio</t>
  </si>
  <si>
    <t>TA - Taranto</t>
  </si>
  <si>
    <t>TE - Teramo</t>
  </si>
  <si>
    <t>TR - Terni</t>
  </si>
  <si>
    <t>TO - Torino</t>
  </si>
  <si>
    <t>TP - Trapani</t>
  </si>
  <si>
    <t>TN - Trento</t>
  </si>
  <si>
    <t>TV - Treviso</t>
  </si>
  <si>
    <t>TS - Trieste</t>
  </si>
  <si>
    <t>UD - Udine</t>
  </si>
  <si>
    <t>VA - Varese</t>
  </si>
  <si>
    <t>VE - Venezia</t>
  </si>
  <si>
    <t>VB - Verbania</t>
  </si>
  <si>
    <t>VC - Vercelli</t>
  </si>
  <si>
    <t>VR - Verona</t>
  </si>
  <si>
    <t>VV - Vibo-Valentia</t>
  </si>
  <si>
    <t>VI - Vicenza</t>
  </si>
  <si>
    <t>VT - Viterbo</t>
  </si>
  <si>
    <t>Regione</t>
  </si>
  <si>
    <t>Abruzzo</t>
  </si>
  <si>
    <t>Basilicata</t>
  </si>
  <si>
    <t>Calabria</t>
  </si>
  <si>
    <t>Campania</t>
  </si>
  <si>
    <t>Emilia Romagna</t>
  </si>
  <si>
    <t>Friuli Venezia Giulia</t>
  </si>
  <si>
    <t>Lazio</t>
  </si>
  <si>
    <t>Liguria</t>
  </si>
  <si>
    <t>Lombardia</t>
  </si>
  <si>
    <t>Marche</t>
  </si>
  <si>
    <t>Piemonte</t>
  </si>
  <si>
    <t>Puglia</t>
  </si>
  <si>
    <t>Sardegna</t>
  </si>
  <si>
    <t>Sicilia</t>
  </si>
  <si>
    <t>Toscana</t>
  </si>
  <si>
    <t>Trentino Alto Adige</t>
  </si>
  <si>
    <t>Umbria</t>
  </si>
  <si>
    <t>Valle d'Aosta</t>
  </si>
  <si>
    <t>Veneto</t>
  </si>
  <si>
    <t>AT - ?Atomizzatore</t>
  </si>
  <si>
    <t>ACANTO_NS</t>
  </si>
  <si>
    <t>ACROBAT_NS</t>
  </si>
  <si>
    <t>ACTARA_NS</t>
  </si>
  <si>
    <t>ACTELLIC_NS</t>
  </si>
  <si>
    <t>ACTIVUS_NS</t>
  </si>
  <si>
    <t>ACUPRICO_NS</t>
  </si>
  <si>
    <t>ADIVENIR_NS</t>
  </si>
  <si>
    <t>ADMIRAL_NS</t>
  </si>
  <si>
    <t>AFFINITY_NS</t>
  </si>
  <si>
    <t>AFFIRM_NS</t>
  </si>
  <si>
    <t>AGREE_NS</t>
  </si>
  <si>
    <t>AGRIGOLF_NS</t>
  </si>
  <si>
    <t>AGRIMIX_NS</t>
  </si>
  <si>
    <t>AIRONE_NS</t>
  </si>
  <si>
    <t>ALFA_NS</t>
  </si>
  <si>
    <t>ALFIL_NS</t>
  </si>
  <si>
    <t>ALIAL_NS</t>
  </si>
  <si>
    <t>ALIETTE_NS</t>
  </si>
  <si>
    <t>ALLEGANTE_NS</t>
  </si>
  <si>
    <t>ALTAIR_NS</t>
  </si>
  <si>
    <t>AMISTAR_NS</t>
  </si>
  <si>
    <t>ANTIMUSCHIO_NS</t>
  </si>
  <si>
    <t>ANTRACOL_NS</t>
  </si>
  <si>
    <t>APPLAUD_NS</t>
  </si>
  <si>
    <t>ARDENT_NS</t>
  </si>
  <si>
    <t>ARES_NS</t>
  </si>
  <si>
    <t>ARIANE_NS</t>
  </si>
  <si>
    <t>ARIUS_NS</t>
  </si>
  <si>
    <t>ARMETIL_NS</t>
  </si>
  <si>
    <t>ARPEL_NS</t>
  </si>
  <si>
    <t>ATEMI_NS</t>
  </si>
  <si>
    <t>ATLANTIS_NS</t>
  </si>
  <si>
    <t>ATOMINAL_NS</t>
  </si>
  <si>
    <t>AXIAL_NS</t>
  </si>
  <si>
    <t>AXIENDO_NS</t>
  </si>
  <si>
    <t>AZUL_NS</t>
  </si>
  <si>
    <t>AZUPEC_NS</t>
  </si>
  <si>
    <t>BABEL_NS</t>
  </si>
  <si>
    <t>BAGNANTE_NS</t>
  </si>
  <si>
    <t>BALENO_NS</t>
  </si>
  <si>
    <t>BANG_NS</t>
  </si>
  <si>
    <t>BANVEL_NS</t>
  </si>
  <si>
    <t>BARCLAY_NS</t>
  </si>
  <si>
    <t>BASAGRAN_NS</t>
  </si>
  <si>
    <t>BASAMID_NS</t>
  </si>
  <si>
    <t>BATTLE_NS</t>
  </si>
  <si>
    <t>BELEM_NS</t>
  </si>
  <si>
    <t>BELLIS_NS</t>
  </si>
  <si>
    <t>BETANAL_NS</t>
  </si>
  <si>
    <t>BIO_NS</t>
  </si>
  <si>
    <t>BIOBIT_NS</t>
  </si>
  <si>
    <t>BIO-GIBBER_NS</t>
  </si>
  <si>
    <t>BIOLID_NS</t>
  </si>
  <si>
    <t>BION_NS</t>
  </si>
  <si>
    <t>BLUE_NS</t>
  </si>
  <si>
    <t>BONALAN_NS</t>
  </si>
  <si>
    <t>BORDO_NS</t>
  </si>
  <si>
    <t>BORDOFLOW_NS</t>
  </si>
  <si>
    <t>BORDORAM_NS</t>
  </si>
  <si>
    <t>BOTANIGARD_NS</t>
  </si>
  <si>
    <t>BOVERAL_NS</t>
  </si>
  <si>
    <t>BRAITEX_NS</t>
  </si>
  <si>
    <t>BREK_NS</t>
  </si>
  <si>
    <t>BUGGY_NS</t>
  </si>
  <si>
    <t>CABRIO_NS</t>
  </si>
  <si>
    <t>CADOU_NS</t>
  </si>
  <si>
    <t>CAL-EX_NS</t>
  </si>
  <si>
    <t>CALLISTO_NS</t>
  </si>
  <si>
    <t>CALYPSO_NS</t>
  </si>
  <si>
    <t>CARAKOL_NS</t>
  </si>
  <si>
    <t>CARPOVIRUSINE_NS</t>
  </si>
  <si>
    <t>CELEST_NS</t>
  </si>
  <si>
    <t>CELIO_NS</t>
  </si>
  <si>
    <t>CHAMP_NS</t>
  </si>
  <si>
    <t>CHAMPION_NS</t>
  </si>
  <si>
    <t>CHARAN_NS</t>
  </si>
  <si>
    <t>CHECKMATE_NS</t>
  </si>
  <si>
    <t>CHEMOL_NS</t>
  </si>
  <si>
    <t>CHIKARA_NS</t>
  </si>
  <si>
    <t>CIDELY_NS</t>
  </si>
  <si>
    <t>CIDETRAK_NS</t>
  </si>
  <si>
    <t>CIMORAM_NS</t>
  </si>
  <si>
    <t>CIMOTER_NS</t>
  </si>
  <si>
    <t>CIRCUIT_NS</t>
  </si>
  <si>
    <t>CIRRUS_NS</t>
  </si>
  <si>
    <t>CLICK_NS</t>
  </si>
  <si>
    <t>CLINCHER_NS</t>
  </si>
  <si>
    <t>COBRE_NS</t>
  </si>
  <si>
    <t>COMET_NS</t>
  </si>
  <si>
    <t>COMPO_NS</t>
  </si>
  <si>
    <t>CONCORDE_NS</t>
  </si>
  <si>
    <t>CONFIDOR_NS</t>
  </si>
  <si>
    <t>CONTATTO_NS</t>
  </si>
  <si>
    <t>CONTENDER_NS</t>
  </si>
  <si>
    <t>COPPER_NS</t>
  </si>
  <si>
    <t>COPPERCIM_NS</t>
  </si>
  <si>
    <t>COPPERLAND_NS</t>
  </si>
  <si>
    <t>COPRANTOL_NS</t>
  </si>
  <si>
    <t>COSMOS_NS</t>
  </si>
  <si>
    <t>COSSACK_NS</t>
  </si>
  <si>
    <t>COURAZE_NS</t>
  </si>
  <si>
    <t>CRITTAM_NS</t>
  </si>
  <si>
    <t>CRITTOX_NS</t>
  </si>
  <si>
    <t>CRUISER_NS</t>
  </si>
  <si>
    <t>CUPRAVIT_NS</t>
  </si>
  <si>
    <t>CUPRIZOL_NS</t>
  </si>
  <si>
    <t>CUPRO_NS</t>
  </si>
  <si>
    <t>CUPROCAFFARO_NS</t>
  </si>
  <si>
    <t>CUPROFIX_NS</t>
  </si>
  <si>
    <t>CUPROMIX_NS</t>
  </si>
  <si>
    <t>CUPRORAM_NS</t>
  </si>
  <si>
    <t>CUPROSCAM_NS</t>
  </si>
  <si>
    <t>CUPROSSIL_NS</t>
  </si>
  <si>
    <t>CUPROXAT_NS</t>
  </si>
  <si>
    <t>CURAME_NS</t>
  </si>
  <si>
    <t>CURENOX_NS</t>
  </si>
  <si>
    <t>CURIT_NS</t>
  </si>
  <si>
    <t>CURZATE_NS</t>
  </si>
  <si>
    <t>CURZEB_NS</t>
  </si>
  <si>
    <t>CUTRIL_NS</t>
  </si>
  <si>
    <t>CYD-X_NS</t>
  </si>
  <si>
    <t>CYMBAL_NS</t>
  </si>
  <si>
    <t>CYMOPUR_NS</t>
  </si>
  <si>
    <t>CYMOXAN_NS</t>
  </si>
  <si>
    <t>CYREN_NS</t>
  </si>
  <si>
    <t>CYTHRIN_NS</t>
  </si>
  <si>
    <t>DACOL_NS</t>
  </si>
  <si>
    <t>DANADIM_NS</t>
  </si>
  <si>
    <t>DAZIDE_NS</t>
  </si>
  <si>
    <t>DECIS_NS</t>
  </si>
  <si>
    <t>DEDALUS_NS</t>
  </si>
  <si>
    <t>DEGESCH_NS</t>
  </si>
  <si>
    <t>DELAN_NS</t>
  </si>
  <si>
    <t>DEMETRINA_NS</t>
  </si>
  <si>
    <t>DE-SPROUT_NS</t>
  </si>
  <si>
    <t>DEVRINOL_NS</t>
  </si>
  <si>
    <t>DIABLO_NS</t>
  </si>
  <si>
    <t>DICARZOL_NS</t>
  </si>
  <si>
    <t>DICOPUR_NS</t>
  </si>
  <si>
    <t>DICOTEX_NS</t>
  </si>
  <si>
    <t>DIFEND_NS</t>
  </si>
  <si>
    <t>DIMILIN_NS</t>
  </si>
  <si>
    <t>DIPEL_NS</t>
  </si>
  <si>
    <t>DIRAGER_NS</t>
  </si>
  <si>
    <t>DIRAMID_NS</t>
  </si>
  <si>
    <t>DITHANE_NS</t>
  </si>
  <si>
    <t>DOMARK_NS</t>
  </si>
  <si>
    <t>DOURO_NS</t>
  </si>
  <si>
    <t>DRIBBLING_NS</t>
  </si>
  <si>
    <t>DUECI_NS</t>
  </si>
  <si>
    <t>DUOKAR_NS</t>
  </si>
  <si>
    <t>DURSBAN_NS</t>
  </si>
  <si>
    <t>ECODIAN_NS</t>
  </si>
  <si>
    <t>ELECTIS_NS</t>
  </si>
  <si>
    <t>ELEGANT_NS</t>
  </si>
  <si>
    <t>ELIOS_NS</t>
  </si>
  <si>
    <t>EMENDO_NS</t>
  </si>
  <si>
    <t>EMERALD_NS</t>
  </si>
  <si>
    <t>EMME-H_NS</t>
  </si>
  <si>
    <t>ENERVIN_NS</t>
  </si>
  <si>
    <t>ENOVIT_NS</t>
  </si>
  <si>
    <t>ENVIROMITE_NS</t>
  </si>
  <si>
    <t>EPIK_NS</t>
  </si>
  <si>
    <t>ERBITOX_NS</t>
  </si>
  <si>
    <t>EUCRIT_NS</t>
  </si>
  <si>
    <t>EXECUTIVE_NS</t>
  </si>
  <si>
    <t>EXOSEX_NS</t>
  </si>
  <si>
    <t>EXPRESS_NS</t>
  </si>
  <si>
    <t>FALGRO_NS</t>
  </si>
  <si>
    <t>FALTEX_NS</t>
  </si>
  <si>
    <t>FANDANGO_NS</t>
  </si>
  <si>
    <t>FANTIC_NS</t>
  </si>
  <si>
    <t>FARO_NS</t>
  </si>
  <si>
    <t>FAST_NS</t>
  </si>
  <si>
    <t>FASTAC_NS</t>
  </si>
  <si>
    <t>FERRAMOL_NS</t>
  </si>
  <si>
    <t>FEUDO_NS</t>
  </si>
  <si>
    <t>FINALSAN_NS</t>
  </si>
  <si>
    <t>FITONEX_NS</t>
  </si>
  <si>
    <t>FLARE_NS</t>
  </si>
  <si>
    <t>FLINT_NS</t>
  </si>
  <si>
    <t>FLOWBRIX_NS</t>
  </si>
  <si>
    <t>FOLIANE_NS</t>
  </si>
  <si>
    <t>FOLICUR_NS</t>
  </si>
  <si>
    <t>FOLPAN_NS</t>
  </si>
  <si>
    <t>FOLPEC_NS</t>
  </si>
  <si>
    <t>FORAY_NS</t>
  </si>
  <si>
    <t>FORCE_NS</t>
  </si>
  <si>
    <t>FORNET_NS</t>
  </si>
  <si>
    <t>FORUM_NS</t>
  </si>
  <si>
    <t>FOSBEL_NS</t>
  </si>
  <si>
    <t>FOSTOGAS_NS</t>
  </si>
  <si>
    <t>FRUPICA_NS</t>
  </si>
  <si>
    <t>FUNGI_NS</t>
  </si>
  <si>
    <t>FUNGIBEN_NS</t>
  </si>
  <si>
    <t>FUNGICIDA_NS</t>
  </si>
  <si>
    <t>FUNGURAN-OH_NS</t>
  </si>
  <si>
    <t>FUNGUSCLEAR_NS</t>
  </si>
  <si>
    <t>FURY_NS</t>
  </si>
  <si>
    <t>FV_NS</t>
  </si>
  <si>
    <t>GALBEN_NS</t>
  </si>
  <si>
    <t>GALIGAN_NS</t>
  </si>
  <si>
    <t>GARDENE_NS</t>
  </si>
  <si>
    <t>GARLON_NS</t>
  </si>
  <si>
    <t>GASTROTOX_NS</t>
  </si>
  <si>
    <t>GENIAL_NS</t>
  </si>
  <si>
    <t>GERAMID_NS</t>
  </si>
  <si>
    <t>GERMON_NS</t>
  </si>
  <si>
    <t>GHIBLI_NS</t>
  </si>
  <si>
    <t>GIBAIFAR_NS</t>
  </si>
  <si>
    <t>GIBER_NS</t>
  </si>
  <si>
    <t>GIBERAL_NS</t>
  </si>
  <si>
    <t>GIBRELEX_NS</t>
  </si>
  <si>
    <t>GIBRELIN_NS</t>
  </si>
  <si>
    <t>GLIFENE_NS</t>
  </si>
  <si>
    <t>GLORY_NS</t>
  </si>
  <si>
    <t>GLYFOS_NS</t>
  </si>
  <si>
    <t>GOAL_NS</t>
  </si>
  <si>
    <t>GOBBI_NS</t>
  </si>
  <si>
    <t>GOLTIX_NS</t>
  </si>
  <si>
    <t>GRANSTAR_NS</t>
  </si>
  <si>
    <t>GREENEX_NS</t>
  </si>
  <si>
    <t>GUNNER_NS</t>
  </si>
  <si>
    <t>HELIOCUIVRE_NS</t>
  </si>
  <si>
    <t>HERBISTOP_NS</t>
  </si>
  <si>
    <t>HEREU_NS</t>
  </si>
  <si>
    <t>HIMALAYA_NS</t>
  </si>
  <si>
    <t>HOPPER_NS</t>
  </si>
  <si>
    <t>HUSSAR_NS</t>
  </si>
  <si>
    <t>IDRORAME_NS</t>
  </si>
  <si>
    <t>IDROX_NS</t>
  </si>
  <si>
    <t>IMIDAN_NS</t>
  </si>
  <si>
    <t>IMPACT_NS</t>
  </si>
  <si>
    <t>INDIPENDENT_NS</t>
  </si>
  <si>
    <t>ISOMATE_NS</t>
  </si>
  <si>
    <t>ISONET_NS</t>
  </si>
  <si>
    <t>JAVA_NS</t>
  </si>
  <si>
    <t>JOKER_NS</t>
  </si>
  <si>
    <t>JUPITER_NS</t>
  </si>
  <si>
    <t>JUVINAL_NS</t>
  </si>
  <si>
    <t>KARATE_NS</t>
  </si>
  <si>
    <t>KASKO_NS</t>
  </si>
  <si>
    <t>KATANGA_NS</t>
  </si>
  <si>
    <t>KEEPER_NS</t>
  </si>
  <si>
    <t>KEETON_NS</t>
  </si>
  <si>
    <t>KELLY_NS</t>
  </si>
  <si>
    <t>KENDO_NS</t>
  </si>
  <si>
    <t>KENTAN_NS</t>
  </si>
  <si>
    <t>KERB_NS</t>
  </si>
  <si>
    <t>KING_NS</t>
  </si>
  <si>
    <t>KLARO_NS</t>
  </si>
  <si>
    <t>KLARTAN_NS</t>
  </si>
  <si>
    <t>KOBAN_NS</t>
  </si>
  <si>
    <t>K-OBIOL_NS</t>
  </si>
  <si>
    <t>KOCIDE_NS</t>
  </si>
  <si>
    <t>KOHINOR_NS</t>
  </si>
  <si>
    <t>KOLFLOR_NS</t>
  </si>
  <si>
    <t>KORING_NS</t>
  </si>
  <si>
    <t>KUBIK_NS</t>
  </si>
  <si>
    <t>KUMULUS_NS</t>
  </si>
  <si>
    <t>KUPROS_NS</t>
  </si>
  <si>
    <t>LANNATE_NS</t>
  </si>
  <si>
    <t>LAUDIS_NS</t>
  </si>
  <si>
    <t>LECTRA_NS</t>
  </si>
  <si>
    <t>LERMOL_NS</t>
  </si>
  <si>
    <t>LIDAL_NS</t>
  </si>
  <si>
    <t>LINFA_NS</t>
  </si>
  <si>
    <t>LONTREL_NS</t>
  </si>
  <si>
    <t>LOOP_NS</t>
  </si>
  <si>
    <t>LUMACHICIDA_NS</t>
  </si>
  <si>
    <t>LUMADRY_NS</t>
  </si>
  <si>
    <t>LUMAKIDIN_NS</t>
  </si>
  <si>
    <t>LUNA_NS</t>
  </si>
  <si>
    <t>MADEX_NS</t>
  </si>
  <si>
    <t>MAGNET_NS</t>
  </si>
  <si>
    <t>MAKE_NS</t>
  </si>
  <si>
    <t>MAKURI_NS</t>
  </si>
  <si>
    <t>MALERBANE_NS</t>
  </si>
  <si>
    <t>MALERTOX_NS</t>
  </si>
  <si>
    <t>MANCOZEB_NS</t>
  </si>
  <si>
    <t>MANFIL_NS</t>
  </si>
  <si>
    <t>MANIFLOW_NS</t>
  </si>
  <si>
    <t>MANTA_NS</t>
  </si>
  <si>
    <t>MANTIR_NS</t>
  </si>
  <si>
    <t>MARKER_NS</t>
  </si>
  <si>
    <t>MATACAR_NS</t>
  </si>
  <si>
    <t>MAVRIK_NS</t>
  </si>
  <si>
    <t>MAXCEL_NS</t>
  </si>
  <si>
    <t>MAXIMAN_NS</t>
  </si>
  <si>
    <t>MEDEIRO_NS</t>
  </si>
  <si>
    <t>MEDIATOR_NS</t>
  </si>
  <si>
    <t>MELODY_NS</t>
  </si>
  <si>
    <t>MERLIN_NS</t>
  </si>
  <si>
    <t>MESUROL_NS</t>
  </si>
  <si>
    <t>METAMIX_NS</t>
  </si>
  <si>
    <t>METAREX_NS</t>
  </si>
  <si>
    <t>MEVAXIL_NS</t>
  </si>
  <si>
    <t>MEXIL_NS</t>
  </si>
  <si>
    <t>MEXIRAM_NS</t>
  </si>
  <si>
    <t>MICENE_NS</t>
  </si>
  <si>
    <t>MICEXANIL_NS</t>
  </si>
  <si>
    <t>MICLOSYM_NS</t>
  </si>
  <si>
    <t>MICLOTOP_NS</t>
  </si>
  <si>
    <t>MICO_NS</t>
  </si>
  <si>
    <t>MICOZEB_NS</t>
  </si>
  <si>
    <t>MICROBAGNABILE_NS</t>
  </si>
  <si>
    <t>MICRORAM_NS</t>
  </si>
  <si>
    <t>MICROSULF_NS</t>
  </si>
  <si>
    <t>MICROTHIOL_NS</t>
  </si>
  <si>
    <t>MIDAURIL_NS</t>
  </si>
  <si>
    <t>MINUET_NS</t>
  </si>
  <si>
    <t>MISTRAL_NS</t>
  </si>
  <si>
    <t>MOJANG_NS</t>
  </si>
  <si>
    <t>MOMENTUM_NS</t>
  </si>
  <si>
    <t>MONDAK_NS</t>
  </si>
  <si>
    <t>MOSAIKO_NS</t>
  </si>
  <si>
    <t>MOVENTO_NS</t>
  </si>
  <si>
    <t>MOXIMATE_NS</t>
  </si>
  <si>
    <t>MYCLOFIL_NS</t>
  </si>
  <si>
    <t>MYSTIC_NS</t>
  </si>
  <si>
    <t>NANDO_NS</t>
  </si>
  <si>
    <t>NATRIA_NS</t>
  </si>
  <si>
    <t>NATURKRAFT_NS</t>
  </si>
  <si>
    <t>NECTAR_NS</t>
  </si>
  <si>
    <t>NEMACUR_NS</t>
  </si>
  <si>
    <t>NEMATHORIN_NS</t>
  </si>
  <si>
    <t>NEORAM_NS</t>
  </si>
  <si>
    <t>NEXOL_NS</t>
  </si>
  <si>
    <t>NIK_NS</t>
  </si>
  <si>
    <t>NISSHIN_NS</t>
  </si>
  <si>
    <t>NOIDIO_NS</t>
  </si>
  <si>
    <t>NOMATE_NS</t>
  </si>
  <si>
    <t>NOTO_NS</t>
  </si>
  <si>
    <t>NUFOS_NS</t>
  </si>
  <si>
    <t>NUPRID_NS</t>
  </si>
  <si>
    <t>NURELLE_NS</t>
  </si>
  <si>
    <t>OBSTHORMON_NS</t>
  </si>
  <si>
    <t>OIKOS_NS</t>
  </si>
  <si>
    <t>OLEOSAN_NS</t>
  </si>
  <si>
    <t>OLEOTER_NS</t>
  </si>
  <si>
    <t>OLIOCIN_NS</t>
  </si>
  <si>
    <t>OMNEX_NS</t>
  </si>
  <si>
    <t>OPERA_NS</t>
  </si>
  <si>
    <t>OPINION_NS</t>
  </si>
  <si>
    <t>OPTIX_NS</t>
  </si>
  <si>
    <t>ORANIS_NS</t>
  </si>
  <si>
    <t>OROVIT_NS</t>
  </si>
  <si>
    <t>ORTIVA_NS</t>
  </si>
  <si>
    <t>ORYTIS_NS</t>
  </si>
  <si>
    <t>OSSICLOR_NS</t>
  </si>
  <si>
    <t>OSSIRAM_NS</t>
  </si>
  <si>
    <t>PALADIN_NS</t>
  </si>
  <si>
    <t>PANTOX_NS</t>
  </si>
  <si>
    <t>PAPYRUS_NS</t>
  </si>
  <si>
    <t>PASTA_NS</t>
  </si>
  <si>
    <t>PATROL_NS</t>
  </si>
  <si>
    <t>PENCOR_NS</t>
  </si>
  <si>
    <t>PERGADO_NS</t>
  </si>
  <si>
    <t>PERSHING_NS</t>
  </si>
  <si>
    <t>PHOENIMATE_NS</t>
  </si>
  <si>
    <t>PIRETRO_NS</t>
  </si>
  <si>
    <t>PIRIMOR_NS</t>
  </si>
  <si>
    <t>PLAYER_NS</t>
  </si>
  <si>
    <t>POLTIGLIA_NS</t>
  </si>
  <si>
    <t>POLYKRON_NS</t>
  </si>
  <si>
    <t>POLYSECT_NS</t>
  </si>
  <si>
    <t>POMARSOL_NS</t>
  </si>
  <si>
    <t>POMBAL_NS</t>
  </si>
  <si>
    <t>PONCHO_NS</t>
  </si>
  <si>
    <t>POTCLEAN_NS</t>
  </si>
  <si>
    <t>POTENZA_NS</t>
  </si>
  <si>
    <t>PREMIER_NS</t>
  </si>
  <si>
    <t>PREVINT_NS</t>
  </si>
  <si>
    <t>PRIMAGRAM_NS</t>
  </si>
  <si>
    <t>PRO_NS</t>
  </si>
  <si>
    <t>PROFILE_NS</t>
  </si>
  <si>
    <t>PROLECTUS_NS</t>
  </si>
  <si>
    <t>PROLINE_NS</t>
  </si>
  <si>
    <t>PROMANAL_NS</t>
  </si>
  <si>
    <t>PRORAM_NS</t>
  </si>
  <si>
    <t>PROSPER_NS</t>
  </si>
  <si>
    <t>PYREOS_NS</t>
  </si>
  <si>
    <t>PYRINEX_NS</t>
  </si>
  <si>
    <t>QUANTUM_NS</t>
  </si>
  <si>
    <t>QUASAR_NS</t>
  </si>
  <si>
    <t>QUBIC_NS</t>
  </si>
  <si>
    <t>R6_NS</t>
  </si>
  <si>
    <t>RADAR_NS</t>
  </si>
  <si>
    <t>RAIDER_NS</t>
  </si>
  <si>
    <t>RAK_NS</t>
  </si>
  <si>
    <t>RAME_NS</t>
  </si>
  <si>
    <t>RAMEDIT_NS</t>
  </si>
  <si>
    <t>RAMEPLANT_NS</t>
  </si>
  <si>
    <t>RAMEZIN_NS</t>
  </si>
  <si>
    <t>RAMIN_NS</t>
  </si>
  <si>
    <t>RANMAN_NS</t>
  </si>
  <si>
    <t>RASEN_NS</t>
  </si>
  <si>
    <t>RASIKAL_NS</t>
  </si>
  <si>
    <t>RAVENAS_NS</t>
  </si>
  <si>
    <t>REALCHEMIE_NS</t>
  </si>
  <si>
    <t>REGRAN_NS</t>
  </si>
  <si>
    <t>RELDAN_NS</t>
  </si>
  <si>
    <t>RESOLVA_NS</t>
  </si>
  <si>
    <t>RETENGO_NS</t>
  </si>
  <si>
    <t>RIDOMIL_NS</t>
  </si>
  <si>
    <t>RIFLE_NS</t>
  </si>
  <si>
    <t>RIFOS_NS</t>
  </si>
  <si>
    <t>RIVIERA_NS</t>
  </si>
  <si>
    <t>RIZOLEX_NS</t>
  </si>
  <si>
    <t>ROBO'_NS</t>
  </si>
  <si>
    <t>ROGOR_NS</t>
  </si>
  <si>
    <t>ROKAR_NS</t>
  </si>
  <si>
    <t>ROMIN_NS</t>
  </si>
  <si>
    <t>ROUNDUP_NS</t>
  </si>
  <si>
    <t>ROVRAL_NS</t>
  </si>
  <si>
    <t>ROYAL_NS</t>
  </si>
  <si>
    <t>RUFAST_NS</t>
  </si>
  <si>
    <t>RUNNER_NS</t>
  </si>
  <si>
    <t>SAMSON_NS</t>
  </si>
  <si>
    <t>SARCAP_NS</t>
  </si>
  <si>
    <t>SARMOX_NS</t>
  </si>
  <si>
    <t>SATEL_NS</t>
  </si>
  <si>
    <t>SCORE_NS</t>
  </si>
  <si>
    <t>SECCHERBA_NS</t>
  </si>
  <si>
    <t>SENCOR_NS</t>
  </si>
  <si>
    <t>SERENADE_NS</t>
  </si>
  <si>
    <t>SHAMAL_NS</t>
  </si>
  <si>
    <t>SHARPEN_NS</t>
  </si>
  <si>
    <t>SIARAM_NS</t>
  </si>
  <si>
    <t>SIATTOL_NS</t>
  </si>
  <si>
    <t>SIDECAR_NS</t>
  </si>
  <si>
    <t>SIGMA_NS</t>
  </si>
  <si>
    <t>SILBOT_NS</t>
  </si>
  <si>
    <t>SILGLIF_NS</t>
  </si>
  <si>
    <t>SILWET_NS</t>
  </si>
  <si>
    <t>SIMITAR_NS</t>
  </si>
  <si>
    <t>SLAON_NS</t>
  </si>
  <si>
    <t>SLOGAN_NS</t>
  </si>
  <si>
    <t>SMARTFRESH_NS</t>
  </si>
  <si>
    <t>SOFREVAL_NS</t>
  </si>
  <si>
    <t>SOLFOTEC_NS</t>
  </si>
  <si>
    <t>SPADA_NS</t>
  </si>
  <si>
    <t>SPARTA_NS</t>
  </si>
  <si>
    <t>SPHINX_NS</t>
  </si>
  <si>
    <t>SPI_NS</t>
  </si>
  <si>
    <t>SPINTOR_NS</t>
  </si>
  <si>
    <t>SPORAMIL_NS</t>
  </si>
  <si>
    <t>SPRAY_NS</t>
  </si>
  <si>
    <t>SPRUZIT_NS</t>
  </si>
  <si>
    <t>STADIO_NS</t>
  </si>
  <si>
    <t>STARANE_NS</t>
  </si>
  <si>
    <t>STIKER_NS</t>
  </si>
  <si>
    <t>STIMOLANTE_NS</t>
  </si>
  <si>
    <t>STOMP_NS</t>
  </si>
  <si>
    <t>STRATOS_NS</t>
  </si>
  <si>
    <t>STREAM_NS</t>
  </si>
  <si>
    <t>SUCCESSOR_NS</t>
  </si>
  <si>
    <t>SUGAR_NS</t>
  </si>
  <si>
    <t>SULFUR_NS</t>
  </si>
  <si>
    <t>SUPERGIB_NS</t>
  </si>
  <si>
    <t>SUPRAFOS_NS</t>
  </si>
  <si>
    <t>SWITCH_NS</t>
  </si>
  <si>
    <t>SYLLIT_NS</t>
  </si>
  <si>
    <t>SYNEIS_NS</t>
  </si>
  <si>
    <t>SYSTHANE_NS</t>
  </si>
  <si>
    <t>TAIFUN_NS</t>
  </si>
  <si>
    <t>TAIREL_NS</t>
  </si>
  <si>
    <t>TALENDO_NS</t>
  </si>
  <si>
    <t>TALISMA_NS</t>
  </si>
  <si>
    <t>TAMIFUM_NS</t>
  </si>
  <si>
    <t>TARGET_NS</t>
  </si>
  <si>
    <t>TAU_NS</t>
  </si>
  <si>
    <t>TB_NS</t>
  </si>
  <si>
    <t>TEBUSIP_NS</t>
  </si>
  <si>
    <t>TECNIFOS_NS</t>
  </si>
  <si>
    <t>TECTO_NS</t>
  </si>
  <si>
    <t>TELDOR_NS</t>
  </si>
  <si>
    <t>TELLUS_NS</t>
  </si>
  <si>
    <t>TEMIDE_NS</t>
  </si>
  <si>
    <t>TEMPORIS_NS</t>
  </si>
  <si>
    <t>TEPPEKI_NS</t>
  </si>
  <si>
    <t>TERB_NS</t>
  </si>
  <si>
    <t>TERIAL_NS</t>
  </si>
  <si>
    <t>TERRAZOLE_NS</t>
  </si>
  <si>
    <t>TETRASOL_NS</t>
  </si>
  <si>
    <t>THIAMON_NS</t>
  </si>
  <si>
    <t>THIANOSAN_NS</t>
  </si>
  <si>
    <t>THIOCUR_NS</t>
  </si>
  <si>
    <t>TIOGEL_NS</t>
  </si>
  <si>
    <t>TIOGOLD_NS</t>
  </si>
  <si>
    <t>TIOLENE_NS</t>
  </si>
  <si>
    <t>TITUS_NS</t>
  </si>
  <si>
    <t>TMTD_NS</t>
  </si>
  <si>
    <t>TOPAS_NS</t>
  </si>
  <si>
    <t>TOPIK_NS</t>
  </si>
  <si>
    <t>TORERO_NS</t>
  </si>
  <si>
    <t>TOUCHDOWN_NS</t>
  </si>
  <si>
    <t>TRACER_NS</t>
  </si>
  <si>
    <t>TRAXOS_NS</t>
  </si>
  <si>
    <t>TRIKA_NS</t>
  </si>
  <si>
    <t>TRINEX_NS</t>
  </si>
  <si>
    <t>TRIPION_NS</t>
  </si>
  <si>
    <t>TRISCABOL_NS</t>
  </si>
  <si>
    <t>TRUST_NS</t>
  </si>
  <si>
    <t>TUCANA_NS</t>
  </si>
  <si>
    <t>TURFENE_NS</t>
  </si>
  <si>
    <t>TYLAL_NS</t>
  </si>
  <si>
    <t>U_NS</t>
  </si>
  <si>
    <t>U46_NS</t>
  </si>
  <si>
    <t>ULTRA_NS</t>
  </si>
  <si>
    <t>ULTRASTIM_NS</t>
  </si>
  <si>
    <t>UNICORN_NS</t>
  </si>
  <si>
    <t>V.I.P._NS</t>
  </si>
  <si>
    <t>VALIS_NS</t>
  </si>
  <si>
    <t>VERDE_NS</t>
  </si>
  <si>
    <t>VERDERAME_NS</t>
  </si>
  <si>
    <t>VERDEVIVO_NS</t>
  </si>
  <si>
    <t>VERDRAM_NS</t>
  </si>
  <si>
    <t>VERITAS_NS</t>
  </si>
  <si>
    <t>VERSAR_NS</t>
  </si>
  <si>
    <t>VERTIMEC_NS</t>
  </si>
  <si>
    <t>VIP_NS</t>
  </si>
  <si>
    <t>VIPER_NS</t>
  </si>
  <si>
    <t>VITASAN_NS</t>
  </si>
  <si>
    <t>VITENE_NS</t>
  </si>
  <si>
    <t>VITIL_NS</t>
  </si>
  <si>
    <t>VITIPEC_NS</t>
  </si>
  <si>
    <t>VIVER_NS</t>
  </si>
  <si>
    <t>VOLARE_NS</t>
  </si>
  <si>
    <t>VOLCAN_NS</t>
  </si>
  <si>
    <t>VYDATE_NS</t>
  </si>
  <si>
    <t>WARRANT_NS</t>
  </si>
  <si>
    <t>WISH_NS</t>
  </si>
  <si>
    <t>ZELIG_NS</t>
  </si>
  <si>
    <t>ZENITH_NS</t>
  </si>
  <si>
    <t>ZETARAM_NS</t>
  </si>
  <si>
    <t>ZOLFO_NS</t>
  </si>
  <si>
    <t>ZOLVIS_NS</t>
  </si>
  <si>
    <t>PRODOTTO FERTILIZZANTE</t>
  </si>
  <si>
    <t>COMUNI D'ITALIA</t>
  </si>
  <si>
    <t>1A - Castagneto</t>
  </si>
  <si>
    <t>2G - 2 giorni prima</t>
  </si>
  <si>
    <t>0. CALMA PIATTA: la direzione del vento non è indicata neppure dal fumo</t>
  </si>
  <si>
    <t>QUOTA (mt slm)</t>
  </si>
  <si>
    <t>http://ultrasoft3d.net/Conversione_Coordinate.aspx</t>
  </si>
  <si>
    <t>LINK CONVERSIONE COORDINATE</t>
  </si>
  <si>
    <t>superfice della Campo  campionato (in ha)</t>
  </si>
  <si>
    <t>POLTIGLIA BORDOLESE_NS</t>
  </si>
  <si>
    <t>POLTIGLIA CAFFARO_NS</t>
  </si>
  <si>
    <r>
      <rPr>
        <b/>
        <sz val="11"/>
        <color rgb="FFFF0000"/>
        <rFont val="Calibri"/>
        <family val="2"/>
        <scheme val="minor"/>
      </rPr>
      <t>Colture Arboree</t>
    </r>
    <r>
      <rPr>
        <b/>
        <sz val="11"/>
        <color theme="1"/>
        <rFont val="Calibri"/>
        <family val="2"/>
        <scheme val="minor"/>
      </rPr>
      <t>: circonferenza a 1.5 m di altezza (in cm) del pollone maggiore</t>
    </r>
  </si>
  <si>
    <r>
      <rPr>
        <b/>
        <sz val="11"/>
        <color rgb="FFFF0000"/>
        <rFont val="Calibri"/>
        <family val="2"/>
        <scheme val="minor"/>
      </rPr>
      <t>Colture arboree</t>
    </r>
    <r>
      <rPr>
        <b/>
        <sz val="11"/>
        <color theme="1"/>
        <rFont val="Calibri"/>
        <family val="2"/>
        <scheme val="minor"/>
      </rPr>
      <t xml:space="preserve">: Massima distanza interna tra i polloni a 1.5 m di altezza (in m) </t>
    </r>
  </si>
  <si>
    <t>EUNIS1 altezza formazioni arboree (in m)</t>
  </si>
  <si>
    <t>11 ceduo giovane coetaneo</t>
  </si>
  <si>
    <t>12 ceduo giovane disetaneo</t>
  </si>
  <si>
    <t>10 ceduo_NS</t>
  </si>
  <si>
    <t>13 ceduo invecchiato coetaneo</t>
  </si>
  <si>
    <t>14 ceduo invecchiato disetaneo</t>
  </si>
  <si>
    <t>21 fustaia coetanea</t>
  </si>
  <si>
    <t>22 fustaia disetanea</t>
  </si>
  <si>
    <t>20 maturo_NS</t>
  </si>
  <si>
    <t>EUNIS1 diametro medio a 1.5m di altezza (in cm)</t>
  </si>
  <si>
    <t>EUNIS1 Maturità formazioni arboree</t>
  </si>
  <si>
    <t>EUNIS2 altezza formazioni arboree (in m)</t>
  </si>
  <si>
    <t>EUNIS2 diametro medio a 1.5m di altezza (in cm)</t>
  </si>
  <si>
    <t>EUNIS2Maturità formazioni arboree</t>
  </si>
  <si>
    <t>EUNIS3 altezza formazioni arboree (in m)</t>
  </si>
  <si>
    <t>EUNIS3 diametro medio a 1.5m di altezza (in cm)</t>
  </si>
  <si>
    <t>EUNIS3 Maturità formazioni arboree</t>
  </si>
  <si>
    <t>EUNIS4 altezza formazioni arboree (in m)</t>
  </si>
  <si>
    <t>EUNIS4 diametro medio a 1.5m di altezza (in cm)</t>
  </si>
  <si>
    <t>EUNIS4 Maturità formazioni arboree</t>
  </si>
  <si>
    <t>EUNIS5 altezza formazioni arboree (in m)</t>
  </si>
  <si>
    <t>EUNIS5 diametro medio a 1.5m di altezza (in cm)</t>
  </si>
  <si>
    <t>EUNIS5 Maturità formazioni arboree</t>
  </si>
  <si>
    <t>MATURITA'</t>
  </si>
  <si>
    <r>
      <rPr>
        <b/>
        <sz val="11"/>
        <color rgb="FFFF0000"/>
        <rFont val="Calibri"/>
        <family val="2"/>
        <scheme val="minor"/>
      </rPr>
      <t>p.to 1</t>
    </r>
    <r>
      <rPr>
        <b/>
        <sz val="11"/>
        <rFont val="Calibri"/>
        <family val="2"/>
        <scheme val="minor"/>
      </rPr>
      <t xml:space="preserve">  LAT (WGS84 / IN GRADI DECIMALI) Campo campionato</t>
    </r>
  </si>
  <si>
    <r>
      <rPr>
        <b/>
        <sz val="11"/>
        <color rgb="FFFF0000"/>
        <rFont val="Calibri"/>
        <family val="2"/>
        <scheme val="minor"/>
      </rPr>
      <t>p.to 1</t>
    </r>
    <r>
      <rPr>
        <b/>
        <sz val="11"/>
        <rFont val="Calibri"/>
        <family val="2"/>
        <scheme val="minor"/>
      </rPr>
      <t xml:space="preserve">  LON (WGS84 / IN GRADI DECIMALI) Campo campionato</t>
    </r>
  </si>
  <si>
    <r>
      <rPr>
        <b/>
        <sz val="11"/>
        <color theme="3"/>
        <rFont val="Calibri"/>
        <family val="2"/>
        <scheme val="minor"/>
      </rPr>
      <t>p.to 2</t>
    </r>
    <r>
      <rPr>
        <b/>
        <sz val="11"/>
        <rFont val="Calibri"/>
        <family val="2"/>
        <scheme val="minor"/>
      </rPr>
      <t xml:space="preserve">  LAT (WGS84 / IN GRADI DECIMALI) Campo campionato</t>
    </r>
  </si>
  <si>
    <r>
      <rPr>
        <b/>
        <sz val="11"/>
        <color theme="3"/>
        <rFont val="Calibri"/>
        <family val="2"/>
        <scheme val="minor"/>
      </rPr>
      <t>p.to 2</t>
    </r>
    <r>
      <rPr>
        <b/>
        <sz val="11"/>
        <rFont val="Calibri"/>
        <family val="2"/>
        <scheme val="minor"/>
      </rPr>
      <t xml:space="preserve">  LON (WGS84 / IN GRADI DECIMALI) Campo campionato</t>
    </r>
  </si>
  <si>
    <r>
      <rPr>
        <b/>
        <sz val="11"/>
        <color theme="6" tint="-0.499984740745262"/>
        <rFont val="Calibri"/>
        <family val="2"/>
        <scheme val="minor"/>
      </rPr>
      <t>p.to 3</t>
    </r>
    <r>
      <rPr>
        <b/>
        <sz val="11"/>
        <rFont val="Calibri"/>
        <family val="2"/>
        <scheme val="minor"/>
      </rPr>
      <t xml:space="preserve">  LAT (WGS84 / IN GRADI DECIMALI) Campo campionato</t>
    </r>
  </si>
  <si>
    <r>
      <rPr>
        <b/>
        <sz val="11"/>
        <color theme="6" tint="-0.499984740745262"/>
        <rFont val="Calibri"/>
        <family val="2"/>
        <scheme val="minor"/>
      </rPr>
      <t>p.to 3</t>
    </r>
    <r>
      <rPr>
        <b/>
        <sz val="11"/>
        <rFont val="Calibri"/>
        <family val="2"/>
        <scheme val="minor"/>
      </rPr>
      <t xml:space="preserve">  LON (WGS84 / IN GRADI DECIMALI) Campo campionato</t>
    </r>
  </si>
  <si>
    <r>
      <rPr>
        <b/>
        <sz val="11"/>
        <color rgb="FFC00000"/>
        <rFont val="Calibri"/>
        <family val="2"/>
        <scheme val="minor"/>
      </rPr>
      <t>p.to 4</t>
    </r>
    <r>
      <rPr>
        <b/>
        <sz val="11"/>
        <rFont val="Calibri"/>
        <family val="2"/>
        <scheme val="minor"/>
      </rPr>
      <t xml:space="preserve">  LAT (WGS84 / IN GRADI DECIMALI) Campo campionato</t>
    </r>
  </si>
  <si>
    <r>
      <rPr>
        <b/>
        <sz val="11"/>
        <color rgb="FFC00000"/>
        <rFont val="Calibri"/>
        <family val="2"/>
        <scheme val="minor"/>
      </rPr>
      <t>p.to 4</t>
    </r>
    <r>
      <rPr>
        <b/>
        <sz val="11"/>
        <rFont val="Calibri"/>
        <family val="2"/>
        <scheme val="minor"/>
      </rPr>
      <t xml:space="preserve">  LON (WGS84 / IN GRADI DECIMALI) Campo campionato</t>
    </r>
  </si>
  <si>
    <t>SESTO D'IMPIANTO</t>
  </si>
  <si>
    <t>profondita' (in cm) Lavoraz.Suolo</t>
  </si>
  <si>
    <t>LAVORAZIONI SUOLO E VEGETAZIONE</t>
  </si>
  <si>
    <t>AR - Aratura / Zappatura meccanica</t>
  </si>
  <si>
    <t>LI - Livellamento</t>
  </si>
  <si>
    <t>LA - Laseratura</t>
  </si>
  <si>
    <t>MT - Minimum Tilage</t>
  </si>
  <si>
    <t>G = Gomme</t>
  </si>
  <si>
    <t>SM - Sfalcio Meccanico</t>
  </si>
  <si>
    <t>DC - Diserbo Chimico</t>
  </si>
  <si>
    <t>TR - Trinciatura</t>
  </si>
  <si>
    <t>FE - Fertilizzazione</t>
  </si>
  <si>
    <t>ANNO</t>
  </si>
  <si>
    <t>MESE</t>
  </si>
  <si>
    <t>GIORNO</t>
  </si>
  <si>
    <t>USO FITOFARMACI</t>
  </si>
  <si>
    <t>SA - Sfalcio A mano</t>
  </si>
  <si>
    <t>DC = Diserbo Chimico</t>
  </si>
  <si>
    <t>AS = Altro tipo di Sfalcio da specificare nelle note</t>
  </si>
  <si>
    <t>SV = Sfalcio a Vapore</t>
  </si>
  <si>
    <t>RU - Rullatura</t>
  </si>
  <si>
    <t>Mm/s - metri al secondo</t>
  </si>
  <si>
    <t>codice campo assoluto</t>
  </si>
  <si>
    <t>COP% CORPO IDRICO</t>
  </si>
  <si>
    <t>COP% ANTROPIZZATO</t>
  </si>
  <si>
    <t>COP% DEVEGETATO</t>
  </si>
  <si>
    <t>COP% veg. Naturale</t>
  </si>
  <si>
    <t>1 = &lt;10%</t>
  </si>
  <si>
    <t>R1 - Raccolto Cultivar1</t>
  </si>
  <si>
    <t>R2 - Raccolto Cultivar2</t>
  </si>
  <si>
    <t>R3 - Raccolto Cultivar3</t>
  </si>
  <si>
    <t>S1 - Semina Cultivar1</t>
  </si>
  <si>
    <t>S2 - Semina Cultivar2</t>
  </si>
  <si>
    <t>S3 - Semina Cultivar3</t>
  </si>
  <si>
    <t>RA - Acqua in Risaia</t>
  </si>
  <si>
    <t>PI - PIrodiserbo</t>
  </si>
  <si>
    <t>SV - Sfalcio a Vapore</t>
  </si>
  <si>
    <t>TEMPI</t>
  </si>
  <si>
    <t xml:space="preserve">INTERNO CAMPO: Coltura </t>
  </si>
  <si>
    <t>INTERNO CAMPO: Vegetazione Naturale</t>
  </si>
  <si>
    <t>BUFFER10: PIANTE ERBACEE NATURALI</t>
  </si>
  <si>
    <t>BUFFER10:PIANTE ARBUSTIVE NATURALI</t>
  </si>
  <si>
    <t>BUFFER10:PIANTE ARBOREE NATURALI</t>
  </si>
  <si>
    <t xml:space="preserve"> Compilare una riga per ciascun prodotto utilizzato e ripetendo le informazioni relative alle colonne A-C</t>
  </si>
  <si>
    <t>VENTO - forza Beaufort COMPLETA</t>
  </si>
  <si>
    <t>00. CALMA PIATTA: la direzione del vento non è indicata neppure dal fumo</t>
  </si>
  <si>
    <t>01. BAVA DI VENTO: la direzione del vento è indicata dal fumo ma non dalla banderuola</t>
  </si>
  <si>
    <t xml:space="preserve">02. BREZZA LEGGERA: si sente il vento in faccia, le foglie stormiscono, la banderuola si muove </t>
  </si>
  <si>
    <t>03. BREZZA TESA: le foglie e i piccoli rami si muovono, il vento tende la banderuola</t>
  </si>
  <si>
    <t>05 VENTO TESO: incominciano ad oscillare i piccoli alberi</t>
  </si>
  <si>
    <t>20 OLTRE (5-12)</t>
  </si>
  <si>
    <t>04. VENTO MODERATO: si sollevano carta e polvere, si muovono i ramoscelli ed i rami più sottili</t>
  </si>
  <si>
    <t>DATA E ORA</t>
  </si>
  <si>
    <t>NUVOLOSITA' E PRECIPITAZIONI</t>
  </si>
  <si>
    <t>TEMP &amp; UMI</t>
  </si>
  <si>
    <t>DISTANZA DA P1 (m) [NO GPS]</t>
  </si>
  <si>
    <t>DIREZIONE P1  (gradi bussola) [NO GPS]</t>
  </si>
  <si>
    <t>LAT (WGS84 / IN GRADI DECIMALI)  [SI' GPS]</t>
  </si>
  <si>
    <t>LON (WGS84 / IN GRADI DECIMALI)   [SI' GPS]</t>
  </si>
  <si>
    <t>LOCALIZZAZIONE PUNTO DI CAMPIONAMENTO</t>
  </si>
  <si>
    <t>PARAMETRI CHIMICO-FISICI</t>
  </si>
  <si>
    <t>Coltura in 1m di intorno</t>
  </si>
  <si>
    <t>veg. Naturale in 1m di intorno</t>
  </si>
  <si>
    <t>Devegetato in 1m di intorno</t>
  </si>
  <si>
    <t>GRANULOMETRIA % - Tramite setacciatura [in mm]</t>
  </si>
  <si>
    <t>GRANULOMETRIA % - tramite densiometria [in mm]</t>
  </si>
  <si>
    <t>TEMPERATURA</t>
  </si>
  <si>
    <t>CALIC</t>
  </si>
  <si>
    <r>
      <t xml:space="preserve">Elenco a discesa con ricerca </t>
    </r>
    <r>
      <rPr>
        <b/>
        <sz val="11"/>
        <color theme="5" tint="-0.249977111117893"/>
        <rFont val="Calibri"/>
        <family val="2"/>
        <scheme val="minor"/>
      </rPr>
      <t>PRODOTTI FITOSANITARI</t>
    </r>
    <r>
      <rPr>
        <b/>
        <sz val="11"/>
        <color theme="1"/>
        <rFont val="Calibri"/>
        <family val="2"/>
        <scheme val="minor"/>
      </rPr>
      <t xml:space="preserve">. H2 è la CELLA DI RICERCA del nome del prodotto, da questa può essere copiato e "Incolla Speciale / Solo Valori" nella CELLA DI LAVORO corrispondente al record che si sta inserendo. </t>
    </r>
    <r>
      <rPr>
        <b/>
        <sz val="11"/>
        <color rgb="FF0070C0"/>
        <rFont val="Calibri"/>
        <family val="2"/>
        <scheme val="minor"/>
      </rPr>
      <t>Compilare una riga per ciascun prodotto utilizzato e ripetendo il codice in col. A.</t>
    </r>
    <r>
      <rPr>
        <b/>
        <sz val="11"/>
        <color rgb="FFFF0000"/>
        <rFont val="Calibri"/>
        <family val="2"/>
        <scheme val="minor"/>
      </rPr>
      <t xml:space="preserve"> Nel caso in cui un determinato prodotto sia in commercio con più varianti e non si conosca la variante specifica utilizzata, inserire il nome del prodotto con desinenza _NS ("Non Specificato), es: CHAMP_NS</t>
    </r>
  </si>
  <si>
    <r>
      <t xml:space="preserve">Elenco a discesa con ricerca </t>
    </r>
    <r>
      <rPr>
        <b/>
        <sz val="11"/>
        <color theme="0"/>
        <rFont val="Calibri"/>
        <family val="2"/>
        <scheme val="minor"/>
      </rPr>
      <t>Patogeni e Parassiti</t>
    </r>
    <r>
      <rPr>
        <b/>
        <sz val="11"/>
        <color theme="1"/>
        <rFont val="Calibri"/>
        <family val="2"/>
        <scheme val="minor"/>
      </rPr>
      <t>. L2 è la CELLA DI RICERCA del nome del prodotto, da questa può essere copiato e "Incolla Speciale / Solo Valori" nella CELLA DI LAVORO corrispondente al record che si sta inserendo</t>
    </r>
  </si>
  <si>
    <t>ACA</t>
  </si>
  <si>
    <t>Se la riga/record viene compilata per un lato del campo digitare L-A…L-H. Se per un transetto T-A…T-H. Per i transetti deve essere digitato la direzione traguardata [es: se in una sessione percorro T-A da Nord verso Sud -&gt; DIREZIONE =  SS; se nella sessione successiva percorro il medesimo transetto con direzione inversa -&gt; DIREZIONE = NN</t>
  </si>
  <si>
    <t>LUNGH. SIEPI E MURI (MT)</t>
  </si>
  <si>
    <t>&lt;5</t>
  </si>
  <si>
    <t>5-10</t>
  </si>
  <si>
    <t>10-20</t>
  </si>
  <si>
    <t>20-40</t>
  </si>
  <si>
    <t>&gt;40</t>
  </si>
  <si>
    <t>LARGH MURETTO (MT)</t>
  </si>
  <si>
    <t>&lt;0.25</t>
  </si>
  <si>
    <t>0.25-0.40</t>
  </si>
  <si>
    <t>0.40-0.55</t>
  </si>
  <si>
    <t>0.55-0.70</t>
  </si>
  <si>
    <t>&gt;0.70</t>
  </si>
  <si>
    <t>ALTEZZA SIEPE E MURETTO, LARGH. SIEPE</t>
  </si>
  <si>
    <t>&lt;1</t>
  </si>
  <si>
    <t>1-2</t>
  </si>
  <si>
    <t>2-3</t>
  </si>
  <si>
    <t>3-4</t>
  </si>
  <si>
    <t>LUNGH. FILARE</t>
  </si>
  <si>
    <t>&lt;20</t>
  </si>
  <si>
    <t>40-60</t>
  </si>
  <si>
    <t>60-80</t>
  </si>
  <si>
    <t>&gt;80</t>
  </si>
  <si>
    <t>&gt;4</t>
  </si>
  <si>
    <t>ALTEZZA ALBERI</t>
  </si>
  <si>
    <t>&lt;3</t>
  </si>
  <si>
    <t>3-5</t>
  </si>
  <si>
    <t>5-7</t>
  </si>
  <si>
    <t>7-10</t>
  </si>
  <si>
    <t>&gt;10</t>
  </si>
  <si>
    <t>Tipologie colture confinanti in ordine di superficie occupata decrescente (se noti trattamenti con prodotti inserire nelle note). Sono state previste sino a 5 colture nel buffer.</t>
  </si>
  <si>
    <t>FLORA DI INTERESSE APISTICO: Interno Campo</t>
  </si>
  <si>
    <t>FLORA DI INTERESSE APISTICO: Buffer 10m</t>
  </si>
  <si>
    <t>strato erbaceo naturale</t>
  </si>
  <si>
    <t xml:space="preserve">strato arbustivo naturale </t>
  </si>
  <si>
    <t xml:space="preserve">strato arboreo naturale </t>
  </si>
  <si>
    <t>0: &lt;10%</t>
  </si>
  <si>
    <t>1: 11-30%</t>
  </si>
  <si>
    <t>2: = 31-50%</t>
  </si>
  <si>
    <t>3: = &gt;51%</t>
  </si>
  <si>
    <t xml:space="preserve"> (interesse apistico)</t>
  </si>
</sst>
</file>

<file path=xl/styles.xml><?xml version="1.0" encoding="utf-8"?>
<styleSheet xmlns="http://schemas.openxmlformats.org/spreadsheetml/2006/main">
  <numFmts count="6">
    <numFmt numFmtId="44" formatCode="_-&quot;€&quot;\ * #,##0.00_-;\-&quot;€&quot;\ * #,##0.00_-;_-&quot;€&quot;\ * &quot;-&quot;??_-;_-@_-"/>
    <numFmt numFmtId="43" formatCode="_-* #,##0.00_-;\-* #,##0.00_-;_-* &quot;-&quot;??_-;_-@_-"/>
    <numFmt numFmtId="164" formatCode="d/m;@"/>
    <numFmt numFmtId="165" formatCode="h:mm;@"/>
    <numFmt numFmtId="166" formatCode="0.0"/>
    <numFmt numFmtId="167" formatCode="d/m/yy;@"/>
  </numFmts>
  <fonts count="55">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b/>
      <sz val="11"/>
      <name val="Calibri"/>
      <family val="2"/>
      <scheme val="minor"/>
    </font>
    <font>
      <b/>
      <sz val="12"/>
      <name val="Calibri"/>
      <family val="2"/>
      <scheme val="minor"/>
    </font>
    <font>
      <sz val="9"/>
      <color indexed="81"/>
      <name val="Tahoma"/>
      <family val="2"/>
    </font>
    <font>
      <b/>
      <sz val="9"/>
      <color indexed="81"/>
      <name val="Tahoma"/>
      <family val="2"/>
    </font>
    <font>
      <sz val="12"/>
      <color theme="1"/>
      <name val="Calibri"/>
      <family val="2"/>
      <scheme val="minor"/>
    </font>
    <font>
      <i/>
      <sz val="11"/>
      <color theme="1"/>
      <name val="Calibri"/>
      <family val="2"/>
      <scheme val="minor"/>
    </font>
    <font>
      <b/>
      <sz val="11"/>
      <color theme="0"/>
      <name val="Calibri"/>
      <family val="2"/>
      <scheme val="minor"/>
    </font>
    <font>
      <b/>
      <sz val="11"/>
      <color theme="5" tint="-0.249977111117893"/>
      <name val="Calibri"/>
      <family val="2"/>
      <scheme val="minor"/>
    </font>
    <font>
      <b/>
      <sz val="11"/>
      <color rgb="FF000000"/>
      <name val="Arial"/>
      <family val="2"/>
    </font>
    <font>
      <sz val="11"/>
      <color rgb="FF000000"/>
      <name val="Arial"/>
      <family val="2"/>
    </font>
    <font>
      <b/>
      <vertAlign val="superscript"/>
      <sz val="11"/>
      <color theme="1"/>
      <name val="Calibri"/>
      <family val="2"/>
      <scheme val="minor"/>
    </font>
    <font>
      <b/>
      <sz val="11"/>
      <color rgb="FFFF0000"/>
      <name val="Calibri"/>
      <family val="2"/>
      <scheme val="minor"/>
    </font>
    <font>
      <sz val="11"/>
      <color rgb="FFFF0000"/>
      <name val="Calibri"/>
      <family val="2"/>
      <scheme val="minor"/>
    </font>
    <font>
      <b/>
      <sz val="11"/>
      <color theme="0" tint="-4.9989318521683403E-2"/>
      <name val="Calibri"/>
      <family val="2"/>
      <scheme val="minor"/>
    </font>
    <font>
      <b/>
      <sz val="12"/>
      <color theme="0" tint="-4.9989318521683403E-2"/>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20"/>
      <name val="Calibri"/>
      <family val="2"/>
    </font>
    <font>
      <sz val="11"/>
      <color indexed="17"/>
      <name val="Calibri"/>
      <family val="2"/>
    </font>
    <font>
      <sz val="8"/>
      <name val="Arial Narrow"/>
      <family val="2"/>
    </font>
    <font>
      <sz val="11"/>
      <name val="Calibri"/>
      <family val="2"/>
    </font>
    <font>
      <sz val="10"/>
      <name val="MS Sans Serif"/>
      <family val="2"/>
    </font>
    <font>
      <sz val="11"/>
      <color indexed="8"/>
      <name val="Calibri"/>
      <family val="2"/>
      <scheme val="minor"/>
    </font>
    <font>
      <sz val="9"/>
      <color rgb="FF000000"/>
      <name val="Calibri"/>
      <family val="2"/>
    </font>
    <font>
      <b/>
      <sz val="10"/>
      <name val="Calibri"/>
      <family val="2"/>
      <scheme val="minor"/>
    </font>
    <font>
      <u/>
      <sz val="11"/>
      <color theme="10"/>
      <name val="Calibri"/>
      <family val="2"/>
      <scheme val="minor"/>
    </font>
    <font>
      <b/>
      <sz val="20"/>
      <color theme="1"/>
      <name val="Calibri"/>
      <family val="2"/>
      <scheme val="minor"/>
    </font>
    <font>
      <b/>
      <sz val="11"/>
      <color theme="3"/>
      <name val="Calibri"/>
      <family val="2"/>
      <scheme val="minor"/>
    </font>
    <font>
      <b/>
      <sz val="11"/>
      <color theme="6" tint="-0.499984740745262"/>
      <name val="Calibri"/>
      <family val="2"/>
      <scheme val="minor"/>
    </font>
    <font>
      <b/>
      <sz val="11"/>
      <color rgb="FFC00000"/>
      <name val="Calibri"/>
      <family val="2"/>
      <scheme val="minor"/>
    </font>
    <font>
      <b/>
      <sz val="12"/>
      <color theme="0"/>
      <name val="Calibri"/>
      <family val="2"/>
      <scheme val="minor"/>
    </font>
    <font>
      <b/>
      <sz val="14"/>
      <color theme="0"/>
      <name val="Calibri"/>
      <family val="2"/>
      <scheme val="minor"/>
    </font>
    <font>
      <b/>
      <sz val="14"/>
      <name val="Calibri"/>
      <family val="2"/>
      <scheme val="minor"/>
    </font>
    <font>
      <b/>
      <sz val="11"/>
      <color rgb="FF0070C0"/>
      <name val="Calibri"/>
      <family val="2"/>
      <scheme val="minor"/>
    </font>
    <font>
      <b/>
      <sz val="9"/>
      <color rgb="FF0070C0"/>
      <name val="Calibri"/>
      <family val="2"/>
      <scheme val="minor"/>
    </font>
  </fonts>
  <fills count="81">
    <fill>
      <patternFill patternType="none"/>
    </fill>
    <fill>
      <patternFill patternType="gray125"/>
    </fill>
    <fill>
      <patternFill patternType="solid">
        <fgColor rgb="FFE5B8B7"/>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99FFCC"/>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rgb="FFFFCC66"/>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rgb="FF99FF66"/>
        <bgColor indexed="64"/>
      </patternFill>
    </fill>
    <fill>
      <patternFill patternType="solid">
        <fgColor rgb="FFFF99CC"/>
        <bgColor indexed="64"/>
      </patternFill>
    </fill>
    <fill>
      <patternFill patternType="solid">
        <fgColor theme="2" tint="-9.9978637043366805E-2"/>
        <bgColor indexed="64"/>
      </patternFill>
    </fill>
    <fill>
      <patternFill patternType="solid">
        <fgColor theme="4"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CC33"/>
        <bgColor indexed="64"/>
      </patternFill>
    </fill>
    <fill>
      <patternFill patternType="solid">
        <fgColor rgb="FFFFFFFF"/>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00CC66"/>
        <bgColor indexed="64"/>
      </patternFill>
    </fill>
    <fill>
      <patternFill patternType="solid">
        <fgColor rgb="FFFFCC99"/>
        <bgColor indexed="64"/>
      </patternFill>
    </fill>
    <fill>
      <patternFill patternType="solid">
        <fgColor theme="0" tint="-4.9989318521683403E-2"/>
        <bgColor indexed="64"/>
      </patternFill>
    </fill>
    <fill>
      <patternFill patternType="solid">
        <fgColor theme="2"/>
        <bgColor indexed="64"/>
      </patternFill>
    </fill>
    <fill>
      <patternFill patternType="solid">
        <fgColor theme="9" tint="-0.49998474074526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7" tint="-0.249977111117893"/>
        <bgColor indexed="64"/>
      </patternFill>
    </fill>
    <fill>
      <patternFill patternType="solid">
        <fgColor theme="8" tint="-0.499984740745262"/>
        <bgColor indexed="64"/>
      </patternFill>
    </fill>
    <fill>
      <patternFill patternType="solid">
        <fgColor theme="5" tint="-0.249977111117893"/>
        <bgColor indexed="64"/>
      </patternFill>
    </fill>
    <fill>
      <patternFill patternType="solid">
        <fgColor rgb="FFFF5050"/>
        <bgColor indexed="64"/>
      </patternFill>
    </fill>
    <fill>
      <patternFill patternType="solid">
        <fgColor rgb="FFCC9900"/>
        <bgColor indexed="64"/>
      </patternFill>
    </fill>
    <fill>
      <patternFill patternType="solid">
        <fgColor rgb="FFFFFF99"/>
        <bgColor indexed="64"/>
      </patternFill>
    </fill>
    <fill>
      <patternFill patternType="solid">
        <fgColor rgb="FFCCFF66"/>
        <bgColor indexed="64"/>
      </patternFill>
    </fill>
    <fill>
      <patternFill patternType="solid">
        <fgColor rgb="FFFF6600"/>
        <bgColor indexed="64"/>
      </patternFill>
    </fill>
    <fill>
      <patternFill patternType="solid">
        <fgColor rgb="FFFF9933"/>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rgb="FFFF0000"/>
      </right>
      <top/>
      <bottom style="thin">
        <color indexed="64"/>
      </bottom>
      <diagonal/>
    </border>
    <border>
      <left/>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medium">
        <color rgb="FFD2D2D2"/>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80">
    <xf numFmtId="0" fontId="0" fillId="0" borderId="0"/>
    <xf numFmtId="0" fontId="21" fillId="0" borderId="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0" fillId="31"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4" fillId="46" borderId="35" applyNumberFormat="0" applyAlignment="0" applyProtection="0"/>
    <xf numFmtId="0" fontId="24" fillId="46" borderId="35" applyNumberFormat="0" applyAlignment="0" applyProtection="0"/>
    <xf numFmtId="0" fontId="25" fillId="0" borderId="36" applyNumberFormat="0" applyFill="0" applyAlignment="0" applyProtection="0"/>
    <xf numFmtId="0" fontId="25" fillId="0" borderId="36" applyNumberFormat="0" applyFill="0" applyAlignment="0" applyProtection="0"/>
    <xf numFmtId="0" fontId="26" fillId="47" borderId="37" applyNumberFormat="0" applyAlignment="0" applyProtection="0"/>
    <xf numFmtId="0" fontId="26" fillId="47" borderId="37" applyNumberFormat="0" applyAlignment="0" applyProtection="0"/>
    <xf numFmtId="0" fontId="23" fillId="48" borderId="0" applyNumberFormat="0" applyBorder="0" applyAlignment="0" applyProtection="0"/>
    <xf numFmtId="0" fontId="23" fillId="48"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7" fillId="37" borderId="35" applyNumberFormat="0" applyAlignment="0" applyProtection="0"/>
    <xf numFmtId="0" fontId="27" fillId="37" borderId="35" applyNumberFormat="0" applyAlignment="0" applyProtection="0"/>
    <xf numFmtId="43" fontId="21" fillId="0" borderId="0" applyFont="0" applyFill="0" applyBorder="0" applyAlignment="0" applyProtection="0"/>
    <xf numFmtId="43" fontId="21" fillId="0" borderId="0" applyFont="0" applyFill="0" applyBorder="0" applyAlignment="0" applyProtection="0"/>
    <xf numFmtId="0" fontId="28" fillId="52" borderId="0" applyNumberFormat="0" applyBorder="0" applyAlignment="0" applyProtection="0"/>
    <xf numFmtId="0" fontId="28" fillId="52" borderId="0" applyNumberFormat="0" applyBorder="0" applyAlignment="0" applyProtection="0"/>
    <xf numFmtId="0" fontId="41" fillId="0" borderId="0"/>
    <xf numFmtId="0" fontId="2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 fillId="0" borderId="0"/>
    <xf numFmtId="0" fontId="21" fillId="0" borderId="0"/>
    <xf numFmtId="0" fontId="20" fillId="0" borderId="0"/>
    <xf numFmtId="0" fontId="41" fillId="0" borderId="0"/>
    <xf numFmtId="0" fontId="41" fillId="0" borderId="0"/>
    <xf numFmtId="0" fontId="41" fillId="0" borderId="0"/>
    <xf numFmtId="0" fontId="4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0" fillId="0" borderId="0"/>
    <xf numFmtId="0" fontId="20" fillId="0" borderId="0"/>
    <xf numFmtId="0" fontId="20" fillId="0" borderId="0"/>
    <xf numFmtId="0" fontId="21" fillId="0" borderId="0"/>
    <xf numFmtId="0" fontId="21" fillId="0" borderId="0"/>
    <xf numFmtId="0" fontId="20" fillId="0" borderId="0"/>
    <xf numFmtId="0" fontId="41" fillId="0" borderId="0"/>
    <xf numFmtId="0" fontId="21" fillId="0" borderId="0"/>
    <xf numFmtId="0" fontId="21" fillId="0" borderId="0"/>
    <xf numFmtId="0" fontId="21" fillId="0" borderId="0"/>
    <xf numFmtId="0" fontId="21" fillId="53" borderId="38" applyNumberFormat="0" applyFont="0" applyAlignment="0" applyProtection="0"/>
    <xf numFmtId="0" fontId="21" fillId="53" borderId="38" applyNumberFormat="0" applyFont="0" applyAlignment="0" applyProtection="0"/>
    <xf numFmtId="0" fontId="29" fillId="46" borderId="39" applyNumberFormat="0" applyAlignment="0" applyProtection="0"/>
    <xf numFmtId="0" fontId="29" fillId="46" borderId="39" applyNumberFormat="0" applyAlignment="0" applyProtection="0"/>
    <xf numFmtId="49" fontId="39" fillId="0" borderId="40">
      <alignment vertical="center" wrapText="1"/>
    </xf>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41" applyNumberFormat="0" applyFill="0" applyAlignment="0" applyProtection="0"/>
    <xf numFmtId="0" fontId="33" fillId="0" borderId="41" applyNumberFormat="0" applyFill="0" applyAlignment="0" applyProtection="0"/>
    <xf numFmtId="0" fontId="34" fillId="0" borderId="42" applyNumberFormat="0" applyFill="0" applyAlignment="0" applyProtection="0"/>
    <xf numFmtId="0" fontId="34" fillId="0" borderId="42" applyNumberFormat="0" applyFill="0" applyAlignment="0" applyProtection="0"/>
    <xf numFmtId="0" fontId="35" fillId="0" borderId="43" applyNumberFormat="0" applyFill="0" applyAlignment="0" applyProtection="0"/>
    <xf numFmtId="0" fontId="35" fillId="0" borderId="43"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2" fillId="0" borderId="0" applyNumberFormat="0" applyFill="0" applyBorder="0" applyAlignment="0" applyProtection="0"/>
    <xf numFmtId="0" fontId="36" fillId="0" borderId="44" applyNumberFormat="0" applyFill="0" applyAlignment="0" applyProtection="0"/>
    <xf numFmtId="0" fontId="36" fillId="0" borderId="44" applyNumberFormat="0" applyFill="0" applyAlignment="0" applyProtection="0"/>
    <xf numFmtId="0" fontId="37" fillId="33" borderId="0" applyNumberFormat="0" applyBorder="0" applyAlignment="0" applyProtection="0"/>
    <xf numFmtId="0" fontId="37" fillId="33" borderId="0" applyNumberFormat="0" applyBorder="0" applyAlignment="0" applyProtection="0"/>
    <xf numFmtId="0" fontId="38" fillId="34" borderId="0" applyNumberFormat="0" applyBorder="0" applyAlignment="0" applyProtection="0"/>
    <xf numFmtId="0" fontId="38" fillId="34" borderId="0" applyNumberFormat="0" applyBorder="0" applyAlignment="0" applyProtection="0"/>
    <xf numFmtId="44" fontId="22" fillId="0" borderId="0" applyFont="0" applyFill="0" applyBorder="0" applyAlignment="0" applyProtection="0"/>
    <xf numFmtId="0" fontId="45" fillId="0" borderId="0" applyNumberFormat="0" applyFill="0" applyBorder="0" applyAlignment="0" applyProtection="0"/>
  </cellStyleXfs>
  <cellXfs count="432">
    <xf numFmtId="0" fontId="0" fillId="0" borderId="0" xfId="0"/>
    <xf numFmtId="0" fontId="0" fillId="0" borderId="0" xfId="0" applyAlignment="1" applyProtection="1">
      <protection locked="0"/>
    </xf>
    <xf numFmtId="0" fontId="0" fillId="0" borderId="0" xfId="0" applyProtection="1">
      <protection locked="0"/>
    </xf>
    <xf numFmtId="165" fontId="0" fillId="0" borderId="0" xfId="0" applyNumberFormat="1" applyProtection="1">
      <protection locked="0"/>
    </xf>
    <xf numFmtId="166" fontId="0" fillId="0" borderId="0" xfId="0" applyNumberFormat="1" applyProtection="1">
      <protection locked="0"/>
    </xf>
    <xf numFmtId="14" fontId="0" fillId="0" borderId="0" xfId="0" applyNumberFormat="1" applyProtection="1">
      <protection locked="0"/>
    </xf>
    <xf numFmtId="0" fontId="4"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4" fillId="0" borderId="0" xfId="0" applyFont="1" applyAlignment="1" applyProtection="1">
      <alignment wrapText="1"/>
      <protection locked="0"/>
    </xf>
    <xf numFmtId="14" fontId="4" fillId="0" borderId="0" xfId="0" applyNumberFormat="1" applyFont="1" applyAlignment="1" applyProtection="1">
      <alignment wrapText="1"/>
      <protection locked="0"/>
    </xf>
    <xf numFmtId="0" fontId="3" fillId="0" borderId="0" xfId="0" applyFont="1" applyBorder="1" applyAlignment="1" applyProtection="1">
      <alignment wrapText="1"/>
      <protection hidden="1"/>
    </xf>
    <xf numFmtId="0" fontId="2" fillId="0" borderId="7" xfId="0" applyFont="1" applyBorder="1" applyAlignment="1" applyProtection="1">
      <alignment wrapText="1"/>
      <protection hidden="1"/>
    </xf>
    <xf numFmtId="0" fontId="0" fillId="0" borderId="0" xfId="0" applyAlignment="1" applyProtection="1">
      <alignment horizontal="center" vertical="center" textRotation="90" wrapText="1"/>
      <protection locked="0"/>
    </xf>
    <xf numFmtId="0" fontId="5" fillId="3" borderId="14" xfId="0" applyFont="1" applyFill="1" applyBorder="1" applyAlignment="1" applyProtection="1">
      <alignment horizontal="center" vertical="center" wrapText="1"/>
    </xf>
    <xf numFmtId="0" fontId="5" fillId="4" borderId="14" xfId="0" applyFont="1" applyFill="1" applyBorder="1" applyAlignment="1" applyProtection="1">
      <alignment horizontal="center" vertical="center" textRotation="90" wrapText="1"/>
    </xf>
    <xf numFmtId="0" fontId="5" fillId="5" borderId="17" xfId="0" applyFont="1" applyFill="1" applyBorder="1" applyAlignment="1" applyProtection="1">
      <alignment horizontal="center" vertical="center" textRotation="90" wrapText="1"/>
    </xf>
    <xf numFmtId="0" fontId="1" fillId="0" borderId="1" xfId="0" applyFont="1" applyBorder="1" applyAlignment="1" applyProtection="1">
      <alignment horizontal="center" vertical="center" wrapText="1"/>
    </xf>
    <xf numFmtId="0" fontId="1" fillId="5" borderId="3" xfId="0" applyFont="1" applyFill="1" applyBorder="1" applyAlignment="1" applyProtection="1">
      <alignment horizontal="center" vertical="center" textRotation="90" wrapText="1"/>
    </xf>
    <xf numFmtId="0" fontId="1" fillId="0" borderId="4" xfId="0" applyFont="1" applyBorder="1" applyAlignment="1" applyProtection="1">
      <alignment horizontal="center" vertical="center" wrapText="1"/>
    </xf>
    <xf numFmtId="14" fontId="1" fillId="5" borderId="0" xfId="0" applyNumberFormat="1"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textRotation="90" wrapText="1"/>
    </xf>
    <xf numFmtId="0" fontId="1" fillId="0" borderId="13"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14" fontId="1" fillId="5" borderId="14" xfId="0" applyNumberFormat="1" applyFont="1" applyFill="1" applyBorder="1" applyAlignment="1" applyProtection="1">
      <alignment horizontal="center" vertical="center" wrapText="1"/>
    </xf>
    <xf numFmtId="165" fontId="1" fillId="4" borderId="22" xfId="0" applyNumberFormat="1" applyFont="1" applyFill="1" applyBorder="1" applyAlignment="1" applyProtection="1">
      <alignment horizontal="center" vertical="center" textRotation="90" wrapText="1"/>
    </xf>
    <xf numFmtId="0" fontId="3" fillId="5" borderId="14" xfId="0" applyFont="1" applyFill="1" applyBorder="1" applyAlignment="1" applyProtection="1">
      <alignment horizontal="center" textRotation="90" wrapText="1"/>
    </xf>
    <xf numFmtId="0" fontId="1" fillId="5" borderId="17" xfId="0" applyFont="1" applyFill="1" applyBorder="1" applyAlignment="1" applyProtection="1">
      <alignment textRotation="90" wrapText="1"/>
    </xf>
    <xf numFmtId="166" fontId="1" fillId="5" borderId="14" xfId="0" applyNumberFormat="1" applyFont="1" applyFill="1" applyBorder="1" applyAlignment="1" applyProtection="1">
      <alignment horizontal="center" textRotation="90" wrapText="1"/>
    </xf>
    <xf numFmtId="166" fontId="1" fillId="5" borderId="14" xfId="0" applyNumberFormat="1" applyFont="1" applyFill="1" applyBorder="1" applyAlignment="1" applyProtection="1">
      <alignment horizontal="center" vertical="center" wrapText="1"/>
    </xf>
    <xf numFmtId="0" fontId="5" fillId="5" borderId="14" xfId="0" applyFont="1" applyFill="1" applyBorder="1" applyAlignment="1" applyProtection="1">
      <alignment horizontal="center" textRotation="90" wrapText="1"/>
    </xf>
    <xf numFmtId="0" fontId="3" fillId="5" borderId="17" xfId="0" applyFont="1" applyFill="1" applyBorder="1" applyAlignment="1" applyProtection="1">
      <alignment horizontal="center" textRotation="90" wrapText="1"/>
    </xf>
    <xf numFmtId="166" fontId="1" fillId="5" borderId="13" xfId="0" applyNumberFormat="1" applyFont="1" applyFill="1" applyBorder="1" applyAlignment="1" applyProtection="1">
      <alignment horizontal="center" textRotation="90" wrapText="1"/>
    </xf>
    <xf numFmtId="165" fontId="1" fillId="18" borderId="14" xfId="0" applyNumberFormat="1" applyFont="1" applyFill="1" applyBorder="1" applyAlignment="1" applyProtection="1">
      <alignment horizontal="center" vertical="center" textRotation="90" wrapText="1"/>
    </xf>
    <xf numFmtId="0" fontId="0" fillId="0" borderId="0" xfId="0" applyAlignment="1" applyProtection="1">
      <alignment wrapText="1"/>
      <protection locked="0"/>
    </xf>
    <xf numFmtId="0" fontId="0" fillId="0" borderId="0" xfId="0" applyFill="1" applyAlignment="1" applyProtection="1">
      <alignment wrapText="1"/>
      <protection locked="0"/>
    </xf>
    <xf numFmtId="165" fontId="0" fillId="0" borderId="0" xfId="0" applyNumberFormat="1" applyAlignment="1" applyProtection="1">
      <alignment wrapText="1"/>
      <protection locked="0"/>
    </xf>
    <xf numFmtId="1" fontId="0" fillId="0" borderId="0" xfId="0" applyNumberFormat="1" applyProtection="1">
      <protection locked="0"/>
    </xf>
    <xf numFmtId="0" fontId="1" fillId="0" borderId="0" xfId="0" applyFont="1" applyBorder="1" applyAlignment="1" applyProtection="1">
      <alignment horizontal="center" vertical="center" wrapText="1"/>
    </xf>
    <xf numFmtId="0" fontId="0" fillId="0" borderId="0" xfId="0" applyAlignment="1" applyProtection="1">
      <alignment horizontal="center" vertical="center" wrapText="1"/>
      <protection locked="0"/>
    </xf>
    <xf numFmtId="0" fontId="5" fillId="4" borderId="14" xfId="0" applyFont="1" applyFill="1" applyBorder="1" applyAlignment="1" applyProtection="1">
      <alignment horizontal="center" vertical="center" wrapText="1"/>
    </xf>
    <xf numFmtId="165" fontId="1" fillId="18" borderId="14" xfId="0" applyNumberFormat="1" applyFont="1" applyFill="1" applyBorder="1" applyAlignment="1" applyProtection="1">
      <alignment horizontal="center" vertical="center" wrapText="1"/>
    </xf>
    <xf numFmtId="165" fontId="1" fillId="3" borderId="14" xfId="0" applyNumberFormat="1" applyFont="1" applyFill="1" applyBorder="1" applyAlignment="1" applyProtection="1">
      <alignment horizontal="center" vertical="center" wrapText="1"/>
    </xf>
    <xf numFmtId="0" fontId="0" fillId="0" borderId="0" xfId="0" applyAlignment="1" applyProtection="1">
      <alignment horizontal="center" vertical="center" textRotation="90" wrapText="1"/>
      <protection hidden="1"/>
    </xf>
    <xf numFmtId="0" fontId="3" fillId="0" borderId="0" xfId="0" applyFont="1" applyFill="1" applyBorder="1" applyAlignment="1" applyProtection="1">
      <alignment horizontal="center" vertical="center" wrapText="1"/>
      <protection hidden="1"/>
    </xf>
    <xf numFmtId="0" fontId="0" fillId="0" borderId="0" xfId="0" applyProtection="1">
      <protection hidden="1"/>
    </xf>
    <xf numFmtId="0" fontId="4" fillId="0" borderId="0" xfId="0" applyFont="1" applyFill="1" applyBorder="1" applyAlignment="1" applyProtection="1">
      <alignment wrapText="1"/>
      <protection hidden="1"/>
    </xf>
    <xf numFmtId="0" fontId="0" fillId="0" borderId="0" xfId="0" applyAlignment="1" applyProtection="1">
      <protection hidden="1"/>
    </xf>
    <xf numFmtId="0" fontId="0" fillId="0" borderId="0" xfId="0" applyFill="1" applyBorder="1" applyProtection="1">
      <protection hidden="1"/>
    </xf>
    <xf numFmtId="0" fontId="5" fillId="0" borderId="7" xfId="0" applyFont="1" applyFill="1" applyBorder="1" applyAlignment="1" applyProtection="1">
      <alignment vertical="center" wrapText="1"/>
    </xf>
    <xf numFmtId="0" fontId="5" fillId="0" borderId="7" xfId="0" applyFont="1" applyBorder="1" applyAlignment="1" applyProtection="1">
      <alignment horizontal="center" vertical="center" wrapText="1"/>
    </xf>
    <xf numFmtId="0" fontId="0" fillId="14" borderId="0" xfId="0" applyFill="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5" fillId="0" borderId="0" xfId="0" applyFont="1" applyFill="1" applyBorder="1" applyAlignment="1" applyProtection="1">
      <alignment horizontal="center" vertical="center" wrapText="1"/>
      <protection hidden="1"/>
    </xf>
    <xf numFmtId="0" fontId="1" fillId="0" borderId="0" xfId="0" applyFont="1" applyBorder="1" applyAlignment="1" applyProtection="1">
      <alignment wrapText="1"/>
      <protection hidden="1"/>
    </xf>
    <xf numFmtId="0" fontId="1" fillId="0" borderId="0" xfId="0" applyFont="1" applyProtection="1">
      <protection hidden="1"/>
    </xf>
    <xf numFmtId="0" fontId="0" fillId="0" borderId="0" xfId="0" applyBorder="1" applyAlignment="1" applyProtection="1">
      <alignment wrapText="1"/>
      <protection hidden="1"/>
    </xf>
    <xf numFmtId="0" fontId="2" fillId="0" borderId="0" xfId="0" applyFont="1" applyBorder="1" applyAlignment="1" applyProtection="1">
      <alignment wrapText="1"/>
      <protection hidden="1"/>
    </xf>
    <xf numFmtId="0" fontId="0" fillId="0" borderId="0" xfId="0" applyAlignment="1" applyProtection="1">
      <alignment wrapText="1"/>
      <protection hidden="1"/>
    </xf>
    <xf numFmtId="165" fontId="1" fillId="0" borderId="0" xfId="0" applyNumberFormat="1" applyFont="1" applyFill="1" applyBorder="1" applyAlignment="1" applyProtection="1">
      <alignment horizontal="center" vertical="center" wrapText="1"/>
      <protection hidden="1"/>
    </xf>
    <xf numFmtId="165" fontId="1" fillId="0" borderId="0" xfId="0" applyNumberFormat="1" applyFont="1" applyFill="1" applyBorder="1" applyAlignment="1" applyProtection="1">
      <alignment horizontal="center" vertical="center" textRotation="90" wrapText="1"/>
      <protection hidden="1"/>
    </xf>
    <xf numFmtId="165" fontId="1" fillId="4" borderId="22" xfId="0" applyNumberFormat="1" applyFont="1" applyFill="1" applyBorder="1" applyAlignment="1" applyProtection="1">
      <alignment horizontal="center" vertical="center" textRotation="90" wrapText="1"/>
      <protection hidden="1"/>
    </xf>
    <xf numFmtId="0" fontId="0" fillId="4" borderId="0" xfId="0" applyFill="1" applyBorder="1" applyAlignment="1" applyProtection="1">
      <alignment horizontal="center" vertical="center" wrapText="1"/>
      <protection hidden="1"/>
    </xf>
    <xf numFmtId="165" fontId="1" fillId="4" borderId="14" xfId="0" applyNumberFormat="1" applyFont="1" applyFill="1" applyBorder="1" applyAlignment="1" applyProtection="1">
      <alignment horizontal="center" vertical="center" textRotation="90" wrapText="1"/>
      <protection hidden="1"/>
    </xf>
    <xf numFmtId="0" fontId="0" fillId="0" borderId="0" xfId="0" applyFill="1" applyBorder="1" applyAlignment="1" applyProtection="1">
      <alignment wrapText="1"/>
      <protection hidden="1"/>
    </xf>
    <xf numFmtId="9" fontId="0" fillId="0" borderId="0" xfId="0" applyNumberFormat="1" applyAlignment="1" applyProtection="1">
      <alignment horizontal="left"/>
      <protection hidden="1"/>
    </xf>
    <xf numFmtId="17" fontId="0" fillId="0" borderId="0" xfId="0" applyNumberFormat="1" applyProtection="1">
      <protection hidden="1"/>
    </xf>
    <xf numFmtId="0" fontId="0" fillId="0" borderId="2" xfId="0" applyFill="1" applyBorder="1" applyAlignment="1" applyProtection="1">
      <alignment wrapText="1"/>
      <protection hidden="1"/>
    </xf>
    <xf numFmtId="0" fontId="0" fillId="0" borderId="2" xfId="0" applyBorder="1" applyAlignment="1" applyProtection="1">
      <alignment wrapText="1"/>
      <protection hidden="1"/>
    </xf>
    <xf numFmtId="0" fontId="0" fillId="0" borderId="0" xfId="0" applyNumberFormat="1" applyAlignment="1" applyProtection="1">
      <alignment wrapText="1"/>
      <protection hidden="1"/>
    </xf>
    <xf numFmtId="0" fontId="2" fillId="0" borderId="0" xfId="0" applyFont="1" applyFill="1" applyBorder="1" applyAlignment="1" applyProtection="1">
      <alignment horizontal="center" vertical="center" wrapText="1"/>
      <protection hidden="1"/>
    </xf>
    <xf numFmtId="0" fontId="1" fillId="4" borderId="7" xfId="0" applyFont="1" applyFill="1" applyBorder="1" applyAlignment="1" applyProtection="1">
      <alignment horizontal="center" vertical="center" wrapText="1"/>
      <protection hidden="1"/>
    </xf>
    <xf numFmtId="0" fontId="1" fillId="18" borderId="0" xfId="0" applyFont="1" applyFill="1" applyBorder="1" applyAlignment="1" applyProtection="1">
      <alignment vertical="center" textRotation="90" wrapText="1"/>
      <protection hidden="1"/>
    </xf>
    <xf numFmtId="165" fontId="1" fillId="4" borderId="3" xfId="0" applyNumberFormat="1" applyFont="1" applyFill="1" applyBorder="1" applyAlignment="1" applyProtection="1">
      <alignment horizontal="center" vertical="center" textRotation="90" wrapText="1"/>
      <protection hidden="1"/>
    </xf>
    <xf numFmtId="165" fontId="1" fillId="3" borderId="14" xfId="0" applyNumberFormat="1" applyFont="1" applyFill="1" applyBorder="1" applyAlignment="1" applyProtection="1">
      <alignment horizontal="center" vertical="center" textRotation="90" wrapText="1"/>
      <protection hidden="1"/>
    </xf>
    <xf numFmtId="0" fontId="0" fillId="0" borderId="27" xfId="0" applyFill="1" applyBorder="1" applyAlignment="1" applyProtection="1">
      <alignment horizontal="center" vertical="center" wrapText="1"/>
      <protection hidden="1"/>
    </xf>
    <xf numFmtId="0" fontId="1" fillId="4" borderId="7" xfId="0" applyFont="1" applyFill="1" applyBorder="1" applyAlignment="1" applyProtection="1">
      <alignment horizontal="center" vertical="center"/>
    </xf>
    <xf numFmtId="0" fontId="0" fillId="0" borderId="0" xfId="0" applyAlignment="1" applyProtection="1">
      <alignment vertical="center" wrapText="1"/>
      <protection hidden="1"/>
    </xf>
    <xf numFmtId="165" fontId="1" fillId="4" borderId="33" xfId="0" applyNumberFormat="1" applyFont="1" applyFill="1" applyBorder="1" applyAlignment="1" applyProtection="1">
      <alignment horizontal="center" vertical="center" textRotation="90" wrapText="1"/>
      <protection hidden="1"/>
    </xf>
    <xf numFmtId="14" fontId="0" fillId="0" borderId="0" xfId="0" applyNumberFormat="1" applyProtection="1">
      <protection hidden="1"/>
    </xf>
    <xf numFmtId="0" fontId="5" fillId="13" borderId="14" xfId="0" applyFont="1" applyFill="1" applyBorder="1" applyAlignment="1" applyProtection="1">
      <alignment horizontal="center" vertical="center" textRotation="90" wrapText="1"/>
    </xf>
    <xf numFmtId="0" fontId="1" fillId="0" borderId="7" xfId="0" applyNumberFormat="1" applyFont="1" applyBorder="1" applyAlignment="1" applyProtection="1">
      <alignment horizontal="center" vertical="center" wrapText="1"/>
    </xf>
    <xf numFmtId="0" fontId="0" fillId="0" borderId="0" xfId="0" applyNumberFormat="1" applyProtection="1">
      <protection locked="0"/>
    </xf>
    <xf numFmtId="0" fontId="4" fillId="0" borderId="0" xfId="0" applyNumberFormat="1" applyFont="1" applyAlignment="1" applyProtection="1">
      <alignment wrapText="1"/>
      <protection locked="0"/>
    </xf>
    <xf numFmtId="2" fontId="0" fillId="0" borderId="0" xfId="0" applyNumberFormat="1" applyProtection="1">
      <protection locked="0"/>
    </xf>
    <xf numFmtId="2" fontId="5" fillId="4" borderId="14" xfId="0" applyNumberFormat="1" applyFont="1" applyFill="1" applyBorder="1" applyAlignment="1" applyProtection="1">
      <alignment horizontal="center" vertical="center" textRotation="90" wrapText="1"/>
    </xf>
    <xf numFmtId="0" fontId="5" fillId="7" borderId="13" xfId="0" applyFont="1" applyFill="1" applyBorder="1" applyAlignment="1" applyProtection="1">
      <alignment horizontal="center" vertical="center" textRotation="90" wrapText="1"/>
    </xf>
    <xf numFmtId="0" fontId="5" fillId="7" borderId="14" xfId="0" applyFont="1" applyFill="1" applyBorder="1" applyAlignment="1" applyProtection="1">
      <alignment horizontal="center" vertical="center" wrapText="1"/>
    </xf>
    <xf numFmtId="2" fontId="5" fillId="7" borderId="17" xfId="0" applyNumberFormat="1" applyFont="1" applyFill="1" applyBorder="1" applyAlignment="1" applyProtection="1">
      <alignment horizontal="center" vertical="center" textRotation="90" wrapText="1"/>
    </xf>
    <xf numFmtId="0" fontId="1" fillId="8" borderId="15" xfId="0" applyFont="1" applyFill="1" applyBorder="1" applyAlignment="1" applyProtection="1">
      <alignment horizontal="center" vertical="center" wrapText="1"/>
    </xf>
    <xf numFmtId="14" fontId="1" fillId="8" borderId="14" xfId="0" applyNumberFormat="1" applyFont="1" applyFill="1" applyBorder="1" applyAlignment="1" applyProtection="1">
      <alignment horizontal="center" vertical="center" wrapText="1"/>
    </xf>
    <xf numFmtId="0" fontId="5" fillId="10" borderId="14" xfId="0" applyFont="1" applyFill="1" applyBorder="1" applyAlignment="1" applyProtection="1">
      <alignment horizontal="center" vertical="center" wrapText="1"/>
    </xf>
    <xf numFmtId="0" fontId="5" fillId="10" borderId="14" xfId="0" applyFont="1" applyFill="1" applyBorder="1" applyAlignment="1" applyProtection="1">
      <alignment horizontal="center" vertical="center" textRotation="90" wrapText="1"/>
    </xf>
    <xf numFmtId="0" fontId="5" fillId="18" borderId="14" xfId="0" applyFont="1" applyFill="1" applyBorder="1" applyAlignment="1" applyProtection="1">
      <alignment horizontal="center" vertical="center" wrapText="1"/>
    </xf>
    <xf numFmtId="0" fontId="5" fillId="25" borderId="14" xfId="0" applyFont="1" applyFill="1" applyBorder="1" applyAlignment="1" applyProtection="1">
      <alignment horizontal="center" vertical="center" textRotation="90" wrapText="1"/>
    </xf>
    <xf numFmtId="0" fontId="5" fillId="28" borderId="14" xfId="0" applyFont="1" applyFill="1" applyBorder="1" applyAlignment="1" applyProtection="1">
      <alignment horizontal="center" vertical="center" wrapText="1"/>
    </xf>
    <xf numFmtId="166" fontId="5" fillId="25" borderId="14" xfId="0" applyNumberFormat="1" applyFont="1" applyFill="1" applyBorder="1" applyAlignment="1" applyProtection="1">
      <alignment horizontal="center" vertical="center" textRotation="90" wrapText="1"/>
    </xf>
    <xf numFmtId="0" fontId="5" fillId="25" borderId="17" xfId="0" applyFont="1" applyFill="1" applyBorder="1" applyAlignment="1" applyProtection="1">
      <alignment horizontal="center" vertical="center" textRotation="90" wrapText="1"/>
    </xf>
    <xf numFmtId="0" fontId="5" fillId="5" borderId="34" xfId="0" applyFont="1" applyFill="1" applyBorder="1" applyAlignment="1" applyProtection="1">
      <alignment horizontal="center" vertical="center" textRotation="90" wrapText="1"/>
    </xf>
    <xf numFmtId="0" fontId="5" fillId="29" borderId="7" xfId="0" applyFont="1" applyFill="1" applyBorder="1" applyAlignment="1" applyProtection="1">
      <alignment horizontal="center" vertical="center" textRotation="90" wrapText="1"/>
    </xf>
    <xf numFmtId="14" fontId="0" fillId="0" borderId="0" xfId="0" applyNumberFormat="1" applyFill="1" applyProtection="1">
      <protection locked="0"/>
    </xf>
    <xf numFmtId="0" fontId="4" fillId="4" borderId="0" xfId="0" applyFont="1" applyFill="1" applyAlignment="1" applyProtection="1">
      <alignment wrapText="1"/>
      <protection locked="0"/>
    </xf>
    <xf numFmtId="0" fontId="4" fillId="17" borderId="0" xfId="0" applyFont="1" applyFill="1" applyAlignment="1" applyProtection="1">
      <alignment wrapText="1"/>
      <protection locked="0"/>
    </xf>
    <xf numFmtId="0" fontId="0" fillId="17" borderId="0" xfId="0" applyFill="1" applyProtection="1">
      <protection locked="0"/>
    </xf>
    <xf numFmtId="0" fontId="0" fillId="4" borderId="0" xfId="0" applyFill="1" applyProtection="1">
      <protection locked="0"/>
    </xf>
    <xf numFmtId="0" fontId="4" fillId="0" borderId="0" xfId="0" applyFont="1" applyFill="1" applyAlignment="1" applyProtection="1">
      <alignment wrapText="1"/>
      <protection locked="0"/>
    </xf>
    <xf numFmtId="0" fontId="3" fillId="30" borderId="13" xfId="0" applyFont="1" applyFill="1" applyBorder="1" applyAlignment="1" applyProtection="1">
      <alignment horizontal="center" vertical="center" textRotation="90" wrapText="1"/>
    </xf>
    <xf numFmtId="0" fontId="3" fillId="28" borderId="14" xfId="0" applyFont="1" applyFill="1" applyBorder="1" applyAlignment="1" applyProtection="1">
      <alignment horizontal="center" vertical="center" textRotation="90" wrapText="1"/>
    </xf>
    <xf numFmtId="0" fontId="3" fillId="19" borderId="14" xfId="0" applyFont="1" applyFill="1" applyBorder="1" applyAlignment="1" applyProtection="1">
      <alignment horizontal="center" vertical="center" textRotation="90" wrapText="1"/>
    </xf>
    <xf numFmtId="0" fontId="3" fillId="13" borderId="22" xfId="0" applyFont="1" applyFill="1" applyBorder="1" applyAlignment="1" applyProtection="1">
      <alignment horizontal="center" vertical="center" textRotation="90" wrapText="1"/>
    </xf>
    <xf numFmtId="0" fontId="0" fillId="0" borderId="0" xfId="0" applyAlignment="1" applyProtection="1">
      <alignment horizontal="right" vertical="center" wrapText="1"/>
      <protection hidden="1"/>
    </xf>
    <xf numFmtId="0" fontId="0" fillId="0" borderId="0" xfId="0" applyNumberFormat="1" applyAlignment="1" applyProtection="1">
      <alignment horizontal="right" vertical="center" wrapText="1"/>
      <protection hidden="1"/>
    </xf>
    <xf numFmtId="0" fontId="1" fillId="11" borderId="17" xfId="0" applyFont="1" applyFill="1" applyBorder="1" applyAlignment="1" applyProtection="1">
      <alignment horizontal="center" vertical="center" wrapText="1"/>
    </xf>
    <xf numFmtId="14" fontId="1" fillId="11" borderId="14" xfId="0" applyNumberFormat="1" applyFont="1" applyFill="1" applyBorder="1" applyAlignment="1" applyProtection="1">
      <alignment horizontal="center" vertical="center" wrapText="1"/>
    </xf>
    <xf numFmtId="14" fontId="1" fillId="23" borderId="14" xfId="0" applyNumberFormat="1" applyFont="1" applyFill="1" applyBorder="1" applyAlignment="1" applyProtection="1">
      <alignment horizontal="center" vertical="center" wrapText="1"/>
    </xf>
    <xf numFmtId="14" fontId="1" fillId="59" borderId="14" xfId="0" applyNumberFormat="1" applyFont="1" applyFill="1" applyBorder="1" applyAlignment="1" applyProtection="1">
      <alignment horizontal="center" vertical="center" wrapText="1"/>
    </xf>
    <xf numFmtId="14" fontId="1" fillId="24" borderId="14" xfId="0" applyNumberFormat="1" applyFont="1" applyFill="1" applyBorder="1" applyAlignment="1" applyProtection="1">
      <alignment horizontal="center" vertical="center" wrapText="1"/>
    </xf>
    <xf numFmtId="14" fontId="1" fillId="6" borderId="14" xfId="0" applyNumberFormat="1" applyFont="1" applyFill="1" applyBorder="1" applyAlignment="1" applyProtection="1">
      <alignment horizontal="center" vertical="center" wrapText="1"/>
    </xf>
    <xf numFmtId="14" fontId="1" fillId="27" borderId="14" xfId="0" applyNumberFormat="1" applyFont="1" applyFill="1" applyBorder="1" applyAlignment="1" applyProtection="1">
      <alignment horizontal="center" vertical="center" wrapText="1"/>
    </xf>
    <xf numFmtId="165" fontId="1" fillId="11" borderId="13" xfId="0" applyNumberFormat="1" applyFont="1" applyFill="1" applyBorder="1" applyAlignment="1" applyProtection="1">
      <alignment horizontal="center" vertical="center" wrapText="1"/>
    </xf>
    <xf numFmtId="0" fontId="1" fillId="11" borderId="14" xfId="0" applyFont="1" applyFill="1" applyBorder="1" applyAlignment="1" applyProtection="1">
      <alignment horizontal="center" vertical="center" textRotation="90" wrapText="1"/>
    </xf>
    <xf numFmtId="165" fontId="1" fillId="23" borderId="14" xfId="0" applyNumberFormat="1" applyFont="1" applyFill="1" applyBorder="1" applyAlignment="1" applyProtection="1">
      <alignment horizontal="center" vertical="center" textRotation="90" wrapText="1"/>
    </xf>
    <xf numFmtId="0" fontId="1" fillId="23" borderId="17" xfId="0" applyFont="1" applyFill="1" applyBorder="1" applyAlignment="1" applyProtection="1">
      <alignment textRotation="90" wrapText="1"/>
    </xf>
    <xf numFmtId="165" fontId="1" fillId="10" borderId="14" xfId="0" applyNumberFormat="1" applyFont="1" applyFill="1" applyBorder="1" applyAlignment="1" applyProtection="1">
      <alignment horizontal="center" vertical="center" textRotation="90" wrapText="1"/>
    </xf>
    <xf numFmtId="166" fontId="1" fillId="10" borderId="14" xfId="0" applyNumberFormat="1" applyFont="1" applyFill="1" applyBorder="1" applyAlignment="1" applyProtection="1">
      <alignment textRotation="90" wrapText="1"/>
    </xf>
    <xf numFmtId="165" fontId="1" fillId="63" borderId="13" xfId="0" applyNumberFormat="1" applyFont="1" applyFill="1" applyBorder="1" applyAlignment="1" applyProtection="1">
      <alignment horizontal="center" vertical="center" textRotation="90" wrapText="1"/>
    </xf>
    <xf numFmtId="165" fontId="1" fillId="63" borderId="14" xfId="0" applyNumberFormat="1" applyFont="1" applyFill="1" applyBorder="1" applyAlignment="1" applyProtection="1">
      <alignment horizontal="center" vertical="center" textRotation="90" wrapText="1"/>
    </xf>
    <xf numFmtId="0" fontId="1" fillId="63" borderId="15" xfId="0" applyFont="1" applyFill="1" applyBorder="1" applyAlignment="1" applyProtection="1">
      <alignment horizontal="center" vertical="center" textRotation="90" wrapText="1"/>
    </xf>
    <xf numFmtId="0" fontId="3" fillId="58" borderId="14" xfId="0" applyFont="1" applyFill="1" applyBorder="1" applyAlignment="1" applyProtection="1">
      <alignment horizontal="center" vertical="center" wrapText="1"/>
    </xf>
    <xf numFmtId="0" fontId="5" fillId="58" borderId="22" xfId="0" applyFont="1" applyFill="1" applyBorder="1" applyAlignment="1" applyProtection="1">
      <alignment horizontal="center" textRotation="90" wrapText="1"/>
    </xf>
    <xf numFmtId="166" fontId="1" fillId="58" borderId="14" xfId="0" applyNumberFormat="1" applyFont="1" applyFill="1" applyBorder="1" applyAlignment="1" applyProtection="1">
      <alignment horizontal="center" textRotation="90" wrapText="1"/>
    </xf>
    <xf numFmtId="166" fontId="1" fillId="58" borderId="14" xfId="0" applyNumberFormat="1" applyFont="1" applyFill="1" applyBorder="1" applyAlignment="1" applyProtection="1">
      <alignment horizontal="center" vertical="center" wrapText="1"/>
    </xf>
    <xf numFmtId="0" fontId="5" fillId="58" borderId="14" xfId="0" applyFont="1" applyFill="1" applyBorder="1" applyAlignment="1" applyProtection="1">
      <alignment horizontal="center" textRotation="90" wrapText="1"/>
    </xf>
    <xf numFmtId="166" fontId="1" fillId="64" borderId="13" xfId="0" applyNumberFormat="1" applyFont="1" applyFill="1" applyBorder="1" applyAlignment="1" applyProtection="1">
      <alignment textRotation="90" wrapText="1"/>
    </xf>
    <xf numFmtId="166" fontId="1" fillId="64" borderId="14" xfId="0" applyNumberFormat="1" applyFont="1" applyFill="1" applyBorder="1" applyAlignment="1" applyProtection="1">
      <alignment horizontal="center" vertical="center" wrapText="1"/>
    </xf>
    <xf numFmtId="0" fontId="5" fillId="64" borderId="14" xfId="0" applyFont="1" applyFill="1" applyBorder="1" applyAlignment="1" applyProtection="1">
      <alignment horizontal="center" textRotation="90" wrapText="1"/>
    </xf>
    <xf numFmtId="0" fontId="3" fillId="64" borderId="14" xfId="0" applyFont="1" applyFill="1" applyBorder="1" applyAlignment="1" applyProtection="1">
      <alignment horizontal="center" textRotation="90" wrapText="1"/>
    </xf>
    <xf numFmtId="0" fontId="3" fillId="64" borderId="17" xfId="0" applyFont="1" applyFill="1" applyBorder="1" applyAlignment="1" applyProtection="1">
      <alignment horizontal="center" textRotation="90" wrapText="1"/>
    </xf>
    <xf numFmtId="0" fontId="3" fillId="61" borderId="13" xfId="0" applyFont="1" applyFill="1" applyBorder="1" applyAlignment="1" applyProtection="1">
      <alignment horizontal="center" vertical="center" textRotation="90" wrapText="1"/>
    </xf>
    <xf numFmtId="0" fontId="3" fillId="61" borderId="15" xfId="0" applyFont="1" applyFill="1" applyBorder="1" applyAlignment="1" applyProtection="1">
      <alignment horizontal="center" vertical="center" textRotation="90" wrapText="1"/>
    </xf>
    <xf numFmtId="0" fontId="3" fillId="65" borderId="13" xfId="0" applyFont="1" applyFill="1" applyBorder="1" applyAlignment="1" applyProtection="1">
      <alignment horizontal="center" vertical="center" textRotation="90" wrapText="1"/>
    </xf>
    <xf numFmtId="0" fontId="3" fillId="65" borderId="14" xfId="0" applyFont="1" applyFill="1" applyBorder="1" applyAlignment="1" applyProtection="1">
      <alignment horizontal="center" vertical="center" textRotation="90" wrapText="1"/>
    </xf>
    <xf numFmtId="0" fontId="3" fillId="65" borderId="15" xfId="0" applyFont="1" applyFill="1" applyBorder="1" applyAlignment="1" applyProtection="1">
      <alignment horizontal="center" vertical="center" textRotation="90" wrapText="1"/>
    </xf>
    <xf numFmtId="0" fontId="3" fillId="30" borderId="15" xfId="0" applyFont="1" applyFill="1" applyBorder="1" applyAlignment="1" applyProtection="1">
      <alignment horizontal="center" vertical="center" textRotation="90" wrapText="1"/>
    </xf>
    <xf numFmtId="0" fontId="5" fillId="29" borderId="7" xfId="0" applyFont="1" applyFill="1" applyBorder="1" applyAlignment="1" applyProtection="1">
      <alignment horizontal="center" vertical="center" wrapText="1"/>
    </xf>
    <xf numFmtId="0" fontId="3" fillId="11" borderId="3" xfId="0" applyFont="1" applyFill="1" applyBorder="1" applyAlignment="1" applyProtection="1">
      <alignment horizontal="center" vertical="center" wrapText="1"/>
    </xf>
    <xf numFmtId="0" fontId="0" fillId="0" borderId="0" xfId="0" applyAlignment="1" applyProtection="1">
      <alignment horizontal="center" vertical="center"/>
      <protection hidden="1"/>
    </xf>
    <xf numFmtId="0" fontId="0" fillId="0" borderId="0" xfId="0" applyAlignment="1" applyProtection="1">
      <alignment horizontal="center"/>
      <protection hidden="1"/>
    </xf>
    <xf numFmtId="0" fontId="3" fillId="19" borderId="5" xfId="0" applyFont="1" applyFill="1" applyBorder="1" applyAlignment="1" applyProtection="1">
      <alignment horizontal="center" vertical="center" wrapText="1"/>
    </xf>
    <xf numFmtId="2" fontId="5" fillId="17" borderId="14" xfId="0" applyNumberFormat="1" applyFont="1" applyFill="1" applyBorder="1" applyAlignment="1" applyProtection="1">
      <alignment horizontal="center" vertical="center" wrapText="1"/>
    </xf>
    <xf numFmtId="2" fontId="5" fillId="64" borderId="14" xfId="0" applyNumberFormat="1" applyFont="1" applyFill="1" applyBorder="1" applyAlignment="1" applyProtection="1">
      <alignment horizontal="center" vertical="center" wrapText="1"/>
    </xf>
    <xf numFmtId="166" fontId="5" fillId="23" borderId="18" xfId="0" applyNumberFormat="1" applyFont="1" applyFill="1" applyBorder="1" applyAlignment="1" applyProtection="1">
      <alignment vertical="center" wrapText="1"/>
    </xf>
    <xf numFmtId="0" fontId="5" fillId="15" borderId="14" xfId="0" applyFont="1" applyFill="1" applyBorder="1" applyAlignment="1" applyProtection="1">
      <alignment horizontal="center" vertical="center" wrapText="1"/>
    </xf>
    <xf numFmtId="0" fontId="5" fillId="11" borderId="14" xfId="0" applyFont="1" applyFill="1" applyBorder="1" applyAlignment="1" applyProtection="1">
      <alignment horizontal="center" vertical="center" wrapText="1"/>
    </xf>
    <xf numFmtId="0" fontId="2" fillId="0" borderId="0" xfId="0" applyFont="1" applyBorder="1" applyAlignment="1" applyProtection="1">
      <alignment vertical="top" wrapText="1"/>
      <protection hidden="1"/>
    </xf>
    <xf numFmtId="0" fontId="0" fillId="0" borderId="2" xfId="0" applyFill="1" applyBorder="1" applyAlignment="1" applyProtection="1">
      <alignment vertical="top" wrapText="1"/>
      <protection hidden="1"/>
    </xf>
    <xf numFmtId="0" fontId="0" fillId="0" borderId="0" xfId="0" applyFill="1" applyBorder="1" applyAlignment="1" applyProtection="1">
      <alignment vertical="top" wrapText="1"/>
      <protection hidden="1"/>
    </xf>
    <xf numFmtId="0" fontId="0" fillId="0" borderId="2" xfId="0" applyBorder="1" applyAlignment="1" applyProtection="1">
      <alignment vertical="top" wrapText="1"/>
      <protection hidden="1"/>
    </xf>
    <xf numFmtId="0" fontId="4" fillId="0" borderId="0" xfId="0" applyFont="1" applyProtection="1">
      <protection locked="0"/>
    </xf>
    <xf numFmtId="0" fontId="3" fillId="0" borderId="0" xfId="0" applyFont="1" applyBorder="1" applyAlignment="1" applyProtection="1">
      <protection hidden="1"/>
    </xf>
    <xf numFmtId="0" fontId="2" fillId="0" borderId="7" xfId="0" applyFont="1" applyBorder="1" applyAlignment="1" applyProtection="1">
      <protection hidden="1"/>
    </xf>
    <xf numFmtId="0" fontId="1" fillId="11" borderId="15" xfId="0" applyFont="1" applyFill="1" applyBorder="1" applyAlignment="1" applyProtection="1">
      <alignment horizontal="center" vertical="center" wrapText="1"/>
    </xf>
    <xf numFmtId="0" fontId="3" fillId="19" borderId="5" xfId="0" applyFont="1" applyFill="1" applyBorder="1" applyAlignment="1" applyProtection="1">
      <alignment vertical="center" wrapText="1"/>
    </xf>
    <xf numFmtId="0" fontId="3" fillId="19" borderId="6" xfId="0" applyFont="1" applyFill="1" applyBorder="1" applyAlignment="1" applyProtection="1">
      <alignment vertical="center" wrapText="1"/>
    </xf>
    <xf numFmtId="0" fontId="1" fillId="0" borderId="15" xfId="0" applyFont="1" applyBorder="1" applyAlignment="1" applyProtection="1">
      <alignment horizontal="center" vertical="center" wrapText="1"/>
    </xf>
    <xf numFmtId="165" fontId="1" fillId="68" borderId="9" xfId="0" applyNumberFormat="1" applyFont="1" applyFill="1" applyBorder="1" applyAlignment="1" applyProtection="1">
      <alignment horizontal="center" vertical="center" wrapText="1"/>
    </xf>
    <xf numFmtId="165" fontId="1" fillId="24" borderId="13" xfId="0" applyNumberFormat="1" applyFont="1" applyFill="1" applyBorder="1" applyAlignment="1" applyProtection="1">
      <alignment horizontal="center" vertical="center" textRotation="90" wrapText="1"/>
    </xf>
    <xf numFmtId="165" fontId="1" fillId="70" borderId="13" xfId="0" applyNumberFormat="1" applyFont="1" applyFill="1" applyBorder="1" applyAlignment="1" applyProtection="1">
      <alignment horizontal="center" vertical="center" textRotation="90" wrapText="1"/>
    </xf>
    <xf numFmtId="165" fontId="1" fillId="71" borderId="13" xfId="0" applyNumberFormat="1" applyFont="1" applyFill="1" applyBorder="1" applyAlignment="1" applyProtection="1">
      <alignment horizontal="center" vertical="center" textRotation="90" wrapText="1"/>
    </xf>
    <xf numFmtId="165" fontId="1" fillId="60" borderId="14" xfId="0" applyNumberFormat="1" applyFont="1" applyFill="1" applyBorder="1" applyAlignment="1" applyProtection="1">
      <alignment horizontal="center" vertical="center" wrapText="1"/>
    </xf>
    <xf numFmtId="165" fontId="1" fillId="58" borderId="14" xfId="0" applyNumberFormat="1" applyFont="1" applyFill="1" applyBorder="1" applyAlignment="1" applyProtection="1">
      <alignment horizontal="center" vertical="center" textRotation="90" wrapText="1"/>
    </xf>
    <xf numFmtId="165" fontId="1" fillId="70" borderId="14" xfId="0" applyNumberFormat="1" applyFont="1" applyFill="1" applyBorder="1" applyAlignment="1" applyProtection="1">
      <alignment horizontal="center" vertical="center" textRotation="90" wrapText="1"/>
    </xf>
    <xf numFmtId="165" fontId="1" fillId="68" borderId="14" xfId="0" applyNumberFormat="1" applyFont="1" applyFill="1" applyBorder="1" applyAlignment="1" applyProtection="1">
      <alignment horizontal="center" vertical="center" textRotation="90" wrapText="1"/>
    </xf>
    <xf numFmtId="165" fontId="1" fillId="60" borderId="14" xfId="0" applyNumberFormat="1" applyFont="1" applyFill="1" applyBorder="1" applyAlignment="1" applyProtection="1">
      <alignment horizontal="center" vertical="center" textRotation="90" wrapText="1"/>
    </xf>
    <xf numFmtId="165" fontId="1" fillId="59" borderId="14" xfId="0" applyNumberFormat="1" applyFont="1" applyFill="1" applyBorder="1" applyAlignment="1" applyProtection="1">
      <alignment horizontal="center" vertical="center" textRotation="90" wrapText="1"/>
    </xf>
    <xf numFmtId="165" fontId="1" fillId="15" borderId="14" xfId="0" applyNumberFormat="1" applyFont="1" applyFill="1" applyBorder="1" applyAlignment="1" applyProtection="1">
      <alignment horizontal="center" vertical="center" textRotation="90" wrapText="1"/>
    </xf>
    <xf numFmtId="1" fontId="1" fillId="11" borderId="17" xfId="0" applyNumberFormat="1" applyFont="1" applyFill="1" applyBorder="1" applyAlignment="1" applyProtection="1">
      <alignment horizontal="center" vertical="center" textRotation="90" wrapText="1"/>
    </xf>
    <xf numFmtId="0" fontId="1" fillId="4" borderId="21" xfId="0" applyFont="1" applyFill="1" applyBorder="1" applyAlignment="1" applyProtection="1">
      <alignment vertical="center" textRotation="90" wrapText="1"/>
    </xf>
    <xf numFmtId="0" fontId="1" fillId="15" borderId="21" xfId="0" applyFont="1" applyFill="1" applyBorder="1" applyAlignment="1" applyProtection="1">
      <alignment vertical="center" textRotation="90" wrapText="1"/>
    </xf>
    <xf numFmtId="0" fontId="1" fillId="0" borderId="7" xfId="0" applyFont="1" applyBorder="1" applyAlignment="1" applyProtection="1">
      <alignment horizontal="center" vertical="center" wrapText="1"/>
    </xf>
    <xf numFmtId="165" fontId="1" fillId="8" borderId="22" xfId="0" applyNumberFormat="1" applyFont="1" applyFill="1" applyBorder="1" applyAlignment="1" applyProtection="1">
      <alignment horizontal="center" vertical="center" textRotation="90" wrapText="1"/>
    </xf>
    <xf numFmtId="165" fontId="1" fillId="13" borderId="14" xfId="0" applyNumberFormat="1" applyFont="1" applyFill="1" applyBorder="1" applyAlignment="1" applyProtection="1">
      <alignment horizontal="center" vertical="center" textRotation="90" wrapText="1"/>
    </xf>
    <xf numFmtId="165" fontId="1" fillId="75" borderId="14" xfId="0" applyNumberFormat="1" applyFont="1" applyFill="1" applyBorder="1" applyAlignment="1" applyProtection="1">
      <alignment horizontal="center" vertical="center" textRotation="90" wrapText="1"/>
    </xf>
    <xf numFmtId="165" fontId="1" fillId="76" borderId="14" xfId="0" applyNumberFormat="1" applyFont="1" applyFill="1" applyBorder="1" applyAlignment="1" applyProtection="1">
      <alignment horizontal="center" vertical="center" wrapText="1"/>
    </xf>
    <xf numFmtId="165" fontId="1" fillId="27" borderId="14" xfId="0" applyNumberFormat="1" applyFont="1" applyFill="1" applyBorder="1" applyAlignment="1" applyProtection="1">
      <alignment horizontal="center" vertical="center" wrapText="1"/>
    </xf>
    <xf numFmtId="165" fontId="1" fillId="77" borderId="14" xfId="0" applyNumberFormat="1" applyFont="1" applyFill="1" applyBorder="1" applyAlignment="1" applyProtection="1">
      <alignment horizontal="center" vertical="center" textRotation="90" wrapText="1"/>
    </xf>
    <xf numFmtId="166" fontId="1" fillId="13" borderId="14" xfId="0" applyNumberFormat="1" applyFont="1" applyFill="1" applyBorder="1" applyAlignment="1" applyProtection="1">
      <alignment textRotation="90" wrapText="1"/>
    </xf>
    <xf numFmtId="165" fontId="1" fillId="78" borderId="14" xfId="0" applyNumberFormat="1" applyFont="1" applyFill="1" applyBorder="1" applyAlignment="1" applyProtection="1">
      <alignment horizontal="center" vertical="center" textRotation="90" wrapText="1"/>
    </xf>
    <xf numFmtId="166" fontId="1" fillId="9" borderId="14" xfId="0" applyNumberFormat="1" applyFont="1" applyFill="1" applyBorder="1" applyAlignment="1" applyProtection="1">
      <alignment textRotation="90" wrapText="1"/>
    </xf>
    <xf numFmtId="165" fontId="1" fillId="4" borderId="14" xfId="0" applyNumberFormat="1" applyFont="1" applyFill="1" applyBorder="1" applyAlignment="1" applyProtection="1">
      <alignment horizontal="center" vertical="center" textRotation="90" wrapText="1"/>
    </xf>
    <xf numFmtId="0" fontId="3" fillId="27" borderId="13" xfId="0" applyFont="1" applyFill="1" applyBorder="1" applyAlignment="1" applyProtection="1">
      <alignment horizontal="center" vertical="center" textRotation="90" wrapText="1"/>
    </xf>
    <xf numFmtId="0" fontId="3" fillId="25" borderId="15" xfId="0" applyFont="1" applyFill="1" applyBorder="1" applyAlignment="1" applyProtection="1">
      <alignment horizontal="center" vertical="center" textRotation="90" wrapText="1"/>
    </xf>
    <xf numFmtId="0" fontId="1" fillId="0" borderId="5" xfId="0" applyFont="1" applyBorder="1" applyAlignment="1" applyProtection="1">
      <alignment vertical="center" wrapText="1"/>
    </xf>
    <xf numFmtId="0" fontId="1" fillId="69" borderId="7" xfId="0" applyFont="1" applyFill="1" applyBorder="1" applyAlignment="1" applyProtection="1">
      <alignment horizontal="center" vertical="center" wrapText="1"/>
    </xf>
    <xf numFmtId="0" fontId="1" fillId="7" borderId="7" xfId="0" applyFont="1" applyFill="1" applyBorder="1" applyAlignment="1" applyProtection="1">
      <alignment horizontal="center" vertical="center" wrapText="1"/>
    </xf>
    <xf numFmtId="0" fontId="1" fillId="6" borderId="7" xfId="0" applyFont="1" applyFill="1" applyBorder="1" applyAlignment="1" applyProtection="1">
      <alignment horizontal="center" vertical="center" wrapText="1"/>
    </xf>
    <xf numFmtId="0" fontId="1" fillId="16" borderId="7" xfId="0" applyFont="1" applyFill="1" applyBorder="1" applyAlignment="1" applyProtection="1">
      <alignment horizontal="center" vertical="center" wrapText="1"/>
    </xf>
    <xf numFmtId="0" fontId="1" fillId="23" borderId="7" xfId="0" applyFont="1" applyFill="1" applyBorder="1" applyAlignment="1" applyProtection="1">
      <alignment horizontal="center" vertical="center" wrapText="1"/>
    </xf>
    <xf numFmtId="0" fontId="1" fillId="17" borderId="7" xfId="0" applyFont="1" applyFill="1" applyBorder="1" applyAlignment="1" applyProtection="1">
      <alignment horizontal="center" vertical="center"/>
    </xf>
    <xf numFmtId="0" fontId="1" fillId="27" borderId="7" xfId="0" applyFont="1" applyFill="1" applyBorder="1" applyAlignment="1" applyProtection="1">
      <alignment horizontal="center" vertical="center" wrapText="1"/>
    </xf>
    <xf numFmtId="0" fontId="1" fillId="13" borderId="7" xfId="0" applyFont="1" applyFill="1" applyBorder="1" applyAlignment="1" applyProtection="1">
      <alignment horizontal="center" vertical="center" wrapText="1"/>
    </xf>
    <xf numFmtId="0" fontId="1" fillId="12" borderId="7" xfId="0" applyFont="1" applyFill="1" applyBorder="1" applyAlignment="1" applyProtection="1">
      <alignment horizontal="center" vertical="center" wrapText="1"/>
    </xf>
    <xf numFmtId="0" fontId="1" fillId="20" borderId="7" xfId="0" applyFont="1" applyFill="1" applyBorder="1" applyAlignment="1" applyProtection="1">
      <alignment horizontal="center" vertical="center" wrapText="1"/>
    </xf>
    <xf numFmtId="0" fontId="1" fillId="59" borderId="7" xfId="0" applyFont="1" applyFill="1" applyBorder="1" applyAlignment="1" applyProtection="1">
      <alignment horizontal="center" vertical="center" wrapText="1"/>
    </xf>
    <xf numFmtId="0" fontId="1" fillId="76" borderId="7" xfId="0" applyFont="1" applyFill="1" applyBorder="1" applyAlignment="1" applyProtection="1">
      <alignment horizontal="center" vertical="center" wrapText="1"/>
    </xf>
    <xf numFmtId="0" fontId="1" fillId="4" borderId="19" xfId="0" applyFont="1" applyFill="1" applyBorder="1" applyAlignment="1" applyProtection="1">
      <alignment horizontal="center" vertical="center" wrapText="1"/>
    </xf>
    <xf numFmtId="0" fontId="1" fillId="13" borderId="19" xfId="0" applyFont="1" applyFill="1" applyBorder="1" applyAlignment="1" applyProtection="1">
      <alignment horizontal="center" vertical="center" wrapText="1"/>
    </xf>
    <xf numFmtId="0" fontId="0" fillId="78" borderId="0" xfId="0" applyFill="1" applyAlignment="1" applyProtection="1">
      <protection hidden="1"/>
    </xf>
    <xf numFmtId="0" fontId="4" fillId="0" borderId="0" xfId="0" applyFont="1" applyAlignment="1" applyProtection="1">
      <alignment horizontal="center" vertical="center" wrapText="1"/>
      <protection hidden="1"/>
    </xf>
    <xf numFmtId="0" fontId="4" fillId="14" borderId="0" xfId="0" applyFont="1" applyFill="1" applyAlignment="1" applyProtection="1">
      <alignment horizontal="center" vertical="center" wrapText="1"/>
      <protection hidden="1"/>
    </xf>
    <xf numFmtId="0" fontId="0" fillId="0" borderId="0" xfId="0" applyFont="1" applyAlignment="1" applyProtection="1">
      <alignment wrapText="1"/>
      <protection hidden="1"/>
    </xf>
    <xf numFmtId="0" fontId="4" fillId="0" borderId="0" xfId="0" applyFont="1" applyAlignment="1" applyProtection="1">
      <alignment wrapText="1"/>
      <protection hidden="1"/>
    </xf>
    <xf numFmtId="0" fontId="5" fillId="0" borderId="0" xfId="0" applyFont="1" applyFill="1" applyAlignment="1" applyProtection="1">
      <alignment horizontal="center" vertical="center" wrapText="1"/>
      <protection hidden="1"/>
    </xf>
    <xf numFmtId="0" fontId="0" fillId="0" borderId="0" xfId="0" applyFill="1" applyProtection="1">
      <protection hidden="1"/>
    </xf>
    <xf numFmtId="0" fontId="0" fillId="0" borderId="0" xfId="0" applyFont="1" applyFill="1" applyProtection="1">
      <protection hidden="1"/>
    </xf>
    <xf numFmtId="0" fontId="0" fillId="0" borderId="0" xfId="0" applyAlignment="1" applyProtection="1">
      <alignment horizontal="left"/>
      <protection hidden="1"/>
    </xf>
    <xf numFmtId="0" fontId="0" fillId="4" borderId="0" xfId="0" applyFill="1" applyProtection="1">
      <protection hidden="1"/>
    </xf>
    <xf numFmtId="0" fontId="9" fillId="0" borderId="0" xfId="0" applyFont="1" applyFill="1" applyAlignment="1" applyProtection="1">
      <alignment horizontal="left"/>
      <protection hidden="1"/>
    </xf>
    <xf numFmtId="0" fontId="2" fillId="0" borderId="0" xfId="0" applyFont="1" applyProtection="1">
      <protection hidden="1"/>
    </xf>
    <xf numFmtId="0" fontId="17" fillId="0" borderId="0" xfId="0" applyFont="1" applyProtection="1">
      <protection hidden="1"/>
    </xf>
    <xf numFmtId="0" fontId="0" fillId="0" borderId="0" xfId="0" applyFill="1" applyAlignment="1" applyProtection="1">
      <alignment wrapText="1"/>
      <protection hidden="1"/>
    </xf>
    <xf numFmtId="0" fontId="17" fillId="3" borderId="0" xfId="0" applyFont="1" applyFill="1" applyProtection="1">
      <protection hidden="1"/>
    </xf>
    <xf numFmtId="0" fontId="0" fillId="0" borderId="0" xfId="0" applyFill="1" applyAlignment="1" applyProtection="1">
      <alignment vertical="center"/>
      <protection hidden="1"/>
    </xf>
    <xf numFmtId="0" fontId="2" fillId="0" borderId="0" xfId="0" applyFont="1" applyFill="1" applyProtection="1">
      <protection hidden="1"/>
    </xf>
    <xf numFmtId="0" fontId="0" fillId="0" borderId="0" xfId="0" applyFill="1" applyAlignment="1" applyProtection="1">
      <protection hidden="1"/>
    </xf>
    <xf numFmtId="0" fontId="10" fillId="0" borderId="0" xfId="0" applyFont="1" applyFill="1" applyProtection="1">
      <protection hidden="1"/>
    </xf>
    <xf numFmtId="0" fontId="4" fillId="17" borderId="0" xfId="0" applyFont="1" applyFill="1" applyAlignment="1" applyProtection="1">
      <alignment wrapText="1"/>
      <protection hidden="1"/>
    </xf>
    <xf numFmtId="14" fontId="0" fillId="17" borderId="0" xfId="0" applyNumberFormat="1" applyFill="1" applyProtection="1">
      <protection hidden="1"/>
    </xf>
    <xf numFmtId="0" fontId="0" fillId="17" borderId="0" xfId="0" applyFill="1" applyProtection="1">
      <protection hidden="1"/>
    </xf>
    <xf numFmtId="0" fontId="0" fillId="17" borderId="0" xfId="0" applyFill="1" applyAlignment="1" applyProtection="1">
      <alignment horizontal="left"/>
      <protection hidden="1"/>
    </xf>
    <xf numFmtId="0" fontId="0" fillId="17" borderId="0" xfId="0" applyFont="1" applyFill="1" applyProtection="1">
      <protection hidden="1"/>
    </xf>
    <xf numFmtId="0" fontId="2" fillId="17" borderId="0" xfId="0" applyFont="1" applyFill="1" applyProtection="1">
      <protection hidden="1"/>
    </xf>
    <xf numFmtId="14" fontId="0" fillId="4" borderId="0" xfId="0" applyNumberFormat="1" applyFill="1" applyProtection="1">
      <protection hidden="1"/>
    </xf>
    <xf numFmtId="0" fontId="4" fillId="4" borderId="0" xfId="0" applyFont="1" applyFill="1" applyAlignment="1" applyProtection="1">
      <alignment wrapText="1"/>
      <protection hidden="1"/>
    </xf>
    <xf numFmtId="0" fontId="0" fillId="4" borderId="0" xfId="0" applyFill="1" applyAlignment="1" applyProtection="1">
      <alignment horizontal="left"/>
      <protection hidden="1"/>
    </xf>
    <xf numFmtId="0" fontId="0" fillId="4" borderId="0" xfId="0" applyFont="1" applyFill="1" applyProtection="1">
      <protection hidden="1"/>
    </xf>
    <xf numFmtId="0" fontId="2" fillId="4" borderId="0" xfId="0" applyFont="1" applyFill="1" applyProtection="1">
      <protection hidden="1"/>
    </xf>
    <xf numFmtId="0" fontId="17" fillId="0" borderId="0" xfId="0" applyFont="1" applyAlignment="1" applyProtection="1">
      <alignment wrapText="1"/>
      <protection hidden="1"/>
    </xf>
    <xf numFmtId="0" fontId="5" fillId="0" borderId="0" xfId="0" applyFont="1" applyBorder="1" applyAlignment="1" applyProtection="1">
      <alignment horizontal="center" vertical="center" textRotation="90" wrapText="1"/>
      <protection hidden="1"/>
    </xf>
    <xf numFmtId="0" fontId="5" fillId="0" borderId="5" xfId="0" applyFont="1" applyBorder="1" applyAlignment="1" applyProtection="1">
      <alignment wrapText="1"/>
      <protection hidden="1"/>
    </xf>
    <xf numFmtId="0" fontId="5" fillId="0" borderId="0" xfId="0" applyFont="1" applyBorder="1" applyAlignment="1" applyProtection="1">
      <alignment wrapText="1"/>
      <protection hidden="1"/>
    </xf>
    <xf numFmtId="0" fontId="5" fillId="0" borderId="0" xfId="0" applyFont="1" applyAlignment="1" applyProtection="1">
      <alignment wrapText="1"/>
      <protection hidden="1"/>
    </xf>
    <xf numFmtId="0" fontId="5" fillId="0" borderId="0" xfId="0" applyFont="1" applyFill="1" applyBorder="1" applyAlignment="1" applyProtection="1">
      <alignment wrapText="1"/>
      <protection hidden="1"/>
    </xf>
    <xf numFmtId="0" fontId="5" fillId="0" borderId="0" xfId="0" applyFont="1" applyAlignment="1" applyProtection="1">
      <alignment vertical="top" wrapText="1"/>
      <protection hidden="1"/>
    </xf>
    <xf numFmtId="0" fontId="5" fillId="4" borderId="14" xfId="0" applyFont="1" applyFill="1" applyBorder="1" applyAlignment="1" applyProtection="1">
      <alignment horizontal="center" vertical="center" textRotation="90" wrapText="1"/>
      <protection hidden="1"/>
    </xf>
    <xf numFmtId="0" fontId="5" fillId="13" borderId="14" xfId="0" applyFont="1" applyFill="1" applyBorder="1" applyAlignment="1" applyProtection="1">
      <alignment horizontal="center" vertical="center" textRotation="90" wrapText="1"/>
      <protection hidden="1"/>
    </xf>
    <xf numFmtId="0" fontId="4" fillId="7" borderId="0" xfId="0" applyFont="1" applyFill="1" applyAlignment="1" applyProtection="1">
      <alignment horizontal="center" vertical="center" wrapText="1"/>
      <protection hidden="1"/>
    </xf>
    <xf numFmtId="0" fontId="5" fillId="7" borderId="0" xfId="0" applyFont="1" applyFill="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0" xfId="0" applyFont="1" applyAlignment="1" applyProtection="1">
      <alignment vertical="top" wrapText="1"/>
      <protection hidden="1"/>
    </xf>
    <xf numFmtId="0" fontId="0" fillId="0" borderId="0" xfId="0" applyAlignment="1" applyProtection="1">
      <alignment horizontal="center" vertical="center" wrapText="1"/>
      <protection hidden="1"/>
    </xf>
    <xf numFmtId="0" fontId="0" fillId="0" borderId="0" xfId="0" applyAlignment="1" applyProtection="1">
      <alignment vertical="top"/>
      <protection hidden="1"/>
    </xf>
    <xf numFmtId="0" fontId="4" fillId="0" borderId="8" xfId="0" applyFont="1" applyBorder="1" applyAlignment="1" applyProtection="1">
      <alignment wrapText="1"/>
      <protection hidden="1"/>
    </xf>
    <xf numFmtId="164" fontId="0" fillId="0" borderId="0" xfId="0" applyNumberFormat="1" applyAlignment="1" applyProtection="1">
      <alignment vertical="top"/>
      <protection hidden="1"/>
    </xf>
    <xf numFmtId="0" fontId="45" fillId="0" borderId="0" xfId="179" applyProtection="1">
      <protection hidden="1"/>
    </xf>
    <xf numFmtId="1" fontId="44" fillId="54" borderId="7" xfId="1" applyNumberFormat="1" applyFont="1" applyFill="1" applyBorder="1" applyAlignment="1" applyProtection="1">
      <alignment horizontal="left" textRotation="90"/>
      <protection hidden="1"/>
    </xf>
    <xf numFmtId="0" fontId="13" fillId="55" borderId="0" xfId="0" applyFont="1" applyFill="1" applyAlignment="1" applyProtection="1">
      <alignment horizontal="center" vertical="center" wrapText="1"/>
      <protection hidden="1"/>
    </xf>
    <xf numFmtId="0" fontId="43" fillId="54" borderId="7" xfId="1" applyFont="1" applyFill="1" applyBorder="1" applyAlignment="1" applyProtection="1">
      <alignment horizontal="left" wrapText="1"/>
      <protection hidden="1"/>
    </xf>
    <xf numFmtId="0" fontId="14" fillId="56" borderId="45" xfId="0" applyFont="1" applyFill="1" applyBorder="1" applyAlignment="1" applyProtection="1">
      <alignment vertical="center" wrapText="1"/>
      <protection hidden="1"/>
    </xf>
    <xf numFmtId="0" fontId="0" fillId="78" borderId="0" xfId="0" applyFill="1" applyProtection="1">
      <protection hidden="1"/>
    </xf>
    <xf numFmtId="0" fontId="5" fillId="13" borderId="18" xfId="0" applyFont="1" applyFill="1" applyBorder="1" applyAlignment="1" applyProtection="1">
      <alignment vertical="center" wrapText="1"/>
      <protection locked="0"/>
    </xf>
    <xf numFmtId="0" fontId="1" fillId="17" borderId="0" xfId="0" applyFont="1" applyFill="1" applyAlignment="1" applyProtection="1">
      <alignment horizontal="center" vertical="center" wrapText="1"/>
      <protection locked="0"/>
    </xf>
    <xf numFmtId="0" fontId="1" fillId="6" borderId="0" xfId="0" applyFont="1" applyFill="1" applyBorder="1" applyAlignment="1" applyProtection="1">
      <alignment horizontal="center" vertical="center" wrapText="1"/>
      <protection locked="0"/>
    </xf>
    <xf numFmtId="49" fontId="0" fillId="0" borderId="0" xfId="0" applyNumberFormat="1" applyAlignment="1" applyProtection="1">
      <alignment horizontal="center" vertical="center" wrapText="1"/>
      <protection hidden="1"/>
    </xf>
    <xf numFmtId="49" fontId="0" fillId="0" borderId="0" xfId="0" applyNumberFormat="1" applyAlignment="1" applyProtection="1">
      <alignment horizontal="center" vertical="center" textRotation="90" wrapText="1"/>
      <protection hidden="1"/>
    </xf>
    <xf numFmtId="49" fontId="0" fillId="0" borderId="0" xfId="0" applyNumberFormat="1" applyAlignment="1" applyProtection="1">
      <alignment wrapText="1"/>
      <protection hidden="1"/>
    </xf>
    <xf numFmtId="49" fontId="0" fillId="0" borderId="0" xfId="0" applyNumberFormat="1" applyAlignment="1" applyProtection="1">
      <alignment horizontal="center" vertical="center"/>
      <protection hidden="1"/>
    </xf>
    <xf numFmtId="49" fontId="0" fillId="0" borderId="0" xfId="0" applyNumberFormat="1" applyProtection="1">
      <protection hidden="1"/>
    </xf>
    <xf numFmtId="49" fontId="0" fillId="0" borderId="0" xfId="0" applyNumberFormat="1" applyAlignment="1" applyProtection="1">
      <alignment horizontal="center" vertical="center" textRotation="90"/>
      <protection hidden="1"/>
    </xf>
    <xf numFmtId="0" fontId="0" fillId="0" borderId="0" xfId="0" applyFill="1" applyProtection="1">
      <protection locked="0"/>
    </xf>
    <xf numFmtId="2" fontId="0" fillId="0" borderId="0" xfId="0" applyNumberFormat="1" applyFill="1" applyProtection="1">
      <protection locked="0"/>
    </xf>
    <xf numFmtId="0" fontId="0" fillId="0" borderId="0" xfId="0" applyFill="1" applyAlignment="1" applyProtection="1">
      <alignment horizontal="center" vertical="center" wrapText="1"/>
      <protection locked="0"/>
    </xf>
    <xf numFmtId="166" fontId="0" fillId="0" borderId="0" xfId="0" applyNumberFormat="1" applyFill="1" applyProtection="1">
      <protection locked="0"/>
    </xf>
    <xf numFmtId="0" fontId="4" fillId="0" borderId="0" xfId="0" applyFont="1" applyFill="1" applyProtection="1">
      <protection locked="0"/>
    </xf>
    <xf numFmtId="0" fontId="0" fillId="0" borderId="0" xfId="0" applyNumberFormat="1" applyFont="1" applyFill="1" applyProtection="1">
      <protection locked="0"/>
    </xf>
    <xf numFmtId="14" fontId="0" fillId="0" borderId="0" xfId="0" applyNumberFormat="1" applyFont="1" applyFill="1" applyProtection="1">
      <protection locked="0"/>
    </xf>
    <xf numFmtId="0" fontId="0" fillId="0" borderId="0" xfId="0" applyFill="1" applyAlignment="1" applyProtection="1">
      <alignment vertical="center" wrapText="1"/>
      <protection locked="0"/>
    </xf>
    <xf numFmtId="0" fontId="0" fillId="0" borderId="0" xfId="0" applyNumberFormat="1" applyFill="1" applyProtection="1">
      <protection locked="0"/>
    </xf>
    <xf numFmtId="0" fontId="17" fillId="0" borderId="0" xfId="0" applyFont="1" applyFill="1" applyProtection="1">
      <protection locked="0"/>
    </xf>
    <xf numFmtId="0" fontId="4" fillId="0" borderId="0" xfId="0" applyNumberFormat="1" applyFont="1" applyFill="1" applyProtection="1">
      <protection locked="0"/>
    </xf>
    <xf numFmtId="14" fontId="4" fillId="0" borderId="0" xfId="0" applyNumberFormat="1" applyFont="1" applyFill="1" applyProtection="1">
      <protection locked="0"/>
    </xf>
    <xf numFmtId="0" fontId="4" fillId="0" borderId="0" xfId="0" applyFont="1" applyFill="1" applyAlignment="1" applyProtection="1">
      <alignment vertical="top" wrapText="1"/>
      <protection locked="0"/>
    </xf>
    <xf numFmtId="2" fontId="4" fillId="0" borderId="0" xfId="0" applyNumberFormat="1" applyFont="1" applyFill="1" applyProtection="1">
      <protection locked="0"/>
    </xf>
    <xf numFmtId="14" fontId="4" fillId="0" borderId="0" xfId="0" applyNumberFormat="1" applyFont="1" applyFill="1" applyAlignment="1" applyProtection="1">
      <alignment wrapText="1"/>
      <protection locked="0"/>
    </xf>
    <xf numFmtId="0" fontId="4" fillId="0" borderId="0" xfId="0" applyFont="1" applyFill="1" applyAlignment="1" applyProtection="1">
      <alignment vertical="center" wrapText="1"/>
      <protection locked="0"/>
    </xf>
    <xf numFmtId="0" fontId="0" fillId="0" borderId="0" xfId="0" applyFont="1" applyFill="1" applyAlignment="1" applyProtection="1">
      <alignment wrapText="1"/>
      <protection locked="0"/>
    </xf>
    <xf numFmtId="0" fontId="4" fillId="0" borderId="0" xfId="0" applyNumberFormat="1" applyFont="1" applyFill="1" applyAlignment="1" applyProtection="1">
      <alignment wrapText="1"/>
      <protection locked="0"/>
    </xf>
    <xf numFmtId="165" fontId="4" fillId="0" borderId="0" xfId="0" applyNumberFormat="1" applyFont="1" applyFill="1" applyProtection="1">
      <protection locked="0"/>
    </xf>
    <xf numFmtId="166" fontId="4" fillId="0" borderId="0" xfId="0" applyNumberFormat="1" applyFont="1" applyFill="1" applyProtection="1">
      <protection locked="0"/>
    </xf>
    <xf numFmtId="165" fontId="4" fillId="0" borderId="0" xfId="0" applyNumberFormat="1" applyFont="1" applyFill="1" applyAlignment="1" applyProtection="1">
      <alignment wrapText="1"/>
      <protection locked="0"/>
    </xf>
    <xf numFmtId="1" fontId="4" fillId="0" borderId="0" xfId="0" applyNumberFormat="1" applyFont="1" applyFill="1" applyProtection="1">
      <protection locked="0"/>
    </xf>
    <xf numFmtId="0" fontId="1" fillId="13" borderId="0" xfId="0" applyFont="1" applyFill="1" applyAlignment="1" applyProtection="1">
      <alignment horizontal="center" vertical="center" wrapText="1"/>
      <protection hidden="1"/>
    </xf>
    <xf numFmtId="165" fontId="1" fillId="12" borderId="14" xfId="0" applyNumberFormat="1" applyFont="1" applyFill="1" applyBorder="1" applyAlignment="1" applyProtection="1">
      <alignment horizontal="center" vertical="center" textRotation="90" wrapText="1"/>
    </xf>
    <xf numFmtId="0" fontId="1" fillId="12" borderId="17" xfId="0" applyFont="1" applyFill="1" applyBorder="1" applyAlignment="1" applyProtection="1">
      <alignment horizontal="center" vertical="center" textRotation="90" wrapText="1"/>
    </xf>
    <xf numFmtId="165" fontId="1" fillId="64" borderId="14" xfId="0" applyNumberFormat="1" applyFont="1" applyFill="1" applyBorder="1" applyAlignment="1" applyProtection="1">
      <alignment horizontal="center" vertical="center" textRotation="90" wrapText="1"/>
    </xf>
    <xf numFmtId="0" fontId="1" fillId="64" borderId="17" xfId="0" applyFont="1" applyFill="1" applyBorder="1" applyAlignment="1" applyProtection="1">
      <alignment horizontal="center" vertical="center" textRotation="90" wrapText="1"/>
    </xf>
    <xf numFmtId="0" fontId="5" fillId="7" borderId="25" xfId="0" applyFont="1" applyFill="1" applyBorder="1" applyAlignment="1" applyProtection="1">
      <alignment horizontal="center" vertical="center" wrapText="1"/>
    </xf>
    <xf numFmtId="0" fontId="5" fillId="7" borderId="18" xfId="0" applyFont="1" applyFill="1" applyBorder="1" applyAlignment="1" applyProtection="1">
      <alignment horizontal="center" vertical="center" wrapText="1"/>
    </xf>
    <xf numFmtId="167" fontId="3" fillId="8" borderId="16" xfId="0" applyNumberFormat="1" applyFont="1" applyFill="1" applyBorder="1" applyAlignment="1" applyProtection="1">
      <alignment horizontal="center" vertical="center" wrapText="1"/>
    </xf>
    <xf numFmtId="167" fontId="3" fillId="8" borderId="23" xfId="0" applyNumberFormat="1" applyFont="1" applyFill="1" applyBorder="1" applyAlignment="1" applyProtection="1">
      <alignment horizontal="center" vertical="center" wrapText="1"/>
    </xf>
    <xf numFmtId="166" fontId="52" fillId="4" borderId="25" xfId="0" applyNumberFormat="1" applyFont="1" applyFill="1" applyBorder="1" applyAlignment="1" applyProtection="1">
      <alignment horizontal="center" vertical="center" wrapText="1"/>
    </xf>
    <xf numFmtId="166" fontId="52" fillId="4" borderId="18" xfId="0" applyNumberFormat="1" applyFont="1" applyFill="1" applyBorder="1" applyAlignment="1" applyProtection="1">
      <alignment horizontal="center" vertical="center" wrapText="1"/>
    </xf>
    <xf numFmtId="166" fontId="5" fillId="25" borderId="18" xfId="0" applyNumberFormat="1" applyFont="1" applyFill="1" applyBorder="1" applyAlignment="1" applyProtection="1">
      <alignment horizontal="center" vertical="center" wrapText="1"/>
    </xf>
    <xf numFmtId="2" fontId="5" fillId="13" borderId="18" xfId="0" applyNumberFormat="1" applyFont="1" applyFill="1" applyBorder="1" applyAlignment="1" applyProtection="1">
      <alignment horizontal="center" vertical="center" wrapText="1"/>
    </xf>
    <xf numFmtId="0" fontId="1" fillId="4" borderId="2" xfId="0" applyFont="1" applyFill="1" applyBorder="1" applyAlignment="1" applyProtection="1">
      <alignment horizontal="center" textRotation="90"/>
      <protection hidden="1"/>
    </xf>
    <xf numFmtId="0" fontId="1" fillId="4" borderId="0" xfId="0" applyFont="1" applyFill="1" applyBorder="1" applyAlignment="1" applyProtection="1">
      <alignment horizontal="center" textRotation="90"/>
      <protection hidden="1"/>
    </xf>
    <xf numFmtId="166" fontId="5" fillId="66" borderId="18" xfId="0" applyNumberFormat="1" applyFont="1" applyFill="1" applyBorder="1" applyAlignment="1" applyProtection="1">
      <alignment horizontal="center" vertical="center" wrapText="1"/>
    </xf>
    <xf numFmtId="0" fontId="5" fillId="20" borderId="46" xfId="0" applyFont="1" applyFill="1" applyBorder="1" applyAlignment="1" applyProtection="1">
      <alignment horizontal="center" vertical="center" textRotation="90" wrapText="1"/>
    </xf>
    <xf numFmtId="0" fontId="5" fillId="20" borderId="47" xfId="0" applyFont="1" applyFill="1" applyBorder="1" applyAlignment="1" applyProtection="1">
      <alignment horizontal="center" vertical="center" textRotation="90" wrapText="1"/>
    </xf>
    <xf numFmtId="0" fontId="5" fillId="29" borderId="7" xfId="0" applyFont="1" applyFill="1" applyBorder="1" applyAlignment="1" applyProtection="1">
      <alignment horizontal="center" vertical="center" wrapText="1"/>
    </xf>
    <xf numFmtId="166" fontId="5" fillId="9" borderId="20" xfId="0" applyNumberFormat="1" applyFont="1" applyFill="1" applyBorder="1" applyAlignment="1" applyProtection="1">
      <alignment horizontal="center" vertical="center" wrapText="1"/>
    </xf>
    <xf numFmtId="166" fontId="5" fillId="9" borderId="12" xfId="0" applyNumberFormat="1" applyFont="1" applyFill="1" applyBorder="1" applyAlignment="1" applyProtection="1">
      <alignment horizontal="center" vertical="center" wrapText="1"/>
    </xf>
    <xf numFmtId="166" fontId="5" fillId="9" borderId="16" xfId="0" applyNumberFormat="1" applyFont="1" applyFill="1" applyBorder="1" applyAlignment="1" applyProtection="1">
      <alignment horizontal="center" vertical="center" wrapText="1"/>
    </xf>
    <xf numFmtId="0" fontId="18" fillId="22" borderId="7" xfId="0" applyFont="1" applyFill="1" applyBorder="1" applyAlignment="1" applyProtection="1">
      <alignment horizontal="center" vertical="center" wrapText="1"/>
    </xf>
    <xf numFmtId="0" fontId="0" fillId="0" borderId="0" xfId="0" applyAlignment="1" applyProtection="1">
      <alignment horizontal="center" vertical="center"/>
      <protection hidden="1"/>
    </xf>
    <xf numFmtId="0" fontId="0" fillId="0" borderId="3" xfId="0" applyBorder="1" applyAlignment="1" applyProtection="1">
      <alignment horizontal="center" vertical="center" textRotation="90" wrapText="1"/>
      <protection hidden="1"/>
    </xf>
    <xf numFmtId="0" fontId="5" fillId="4" borderId="9" xfId="0" applyFont="1" applyFill="1" applyBorder="1" applyAlignment="1" applyProtection="1">
      <alignment horizontal="center" vertical="center" wrapText="1"/>
    </xf>
    <xf numFmtId="0" fontId="5" fillId="4" borderId="27" xfId="0" applyFont="1" applyFill="1" applyBorder="1" applyAlignment="1" applyProtection="1">
      <alignment horizontal="center" vertical="center" wrapText="1"/>
    </xf>
    <xf numFmtId="0" fontId="11" fillId="67" borderId="18" xfId="0" applyFont="1" applyFill="1" applyBorder="1" applyAlignment="1" applyProtection="1">
      <alignment horizontal="center" vertical="center" wrapText="1"/>
    </xf>
    <xf numFmtId="0" fontId="5" fillId="6" borderId="48" xfId="0" applyFont="1" applyFill="1" applyBorder="1" applyAlignment="1" applyProtection="1">
      <alignment horizontal="center" vertical="center" textRotation="90" wrapText="1"/>
    </xf>
    <xf numFmtId="0" fontId="5" fillId="6" borderId="49" xfId="0" applyFont="1" applyFill="1" applyBorder="1" applyAlignment="1" applyProtection="1">
      <alignment horizontal="center" vertical="center" textRotation="90" wrapText="1"/>
    </xf>
    <xf numFmtId="0" fontId="16" fillId="0" borderId="7" xfId="0" applyFont="1" applyFill="1" applyBorder="1" applyAlignment="1" applyProtection="1">
      <alignment horizontal="center" vertical="center" wrapText="1"/>
    </xf>
    <xf numFmtId="0" fontId="1" fillId="0" borderId="0" xfId="0" applyFont="1" applyAlignment="1" applyProtection="1">
      <alignment horizontal="center"/>
      <protection hidden="1"/>
    </xf>
    <xf numFmtId="0" fontId="1" fillId="0" borderId="0" xfId="0" applyFont="1" applyFill="1" applyAlignment="1" applyProtection="1">
      <alignment horizontal="center"/>
      <protection hidden="1"/>
    </xf>
    <xf numFmtId="0" fontId="3" fillId="0" borderId="0" xfId="0" applyFont="1" applyAlignment="1" applyProtection="1">
      <alignment horizontal="center"/>
      <protection hidden="1"/>
    </xf>
    <xf numFmtId="0" fontId="1" fillId="15" borderId="7" xfId="0" applyFont="1" applyFill="1" applyBorder="1" applyAlignment="1" applyProtection="1">
      <alignment horizontal="center" textRotation="90"/>
      <protection hidden="1"/>
    </xf>
    <xf numFmtId="0" fontId="1" fillId="0" borderId="0" xfId="0" applyFont="1" applyAlignment="1" applyProtection="1">
      <alignment horizontal="center" textRotation="90"/>
      <protection hidden="1"/>
    </xf>
    <xf numFmtId="0" fontId="1" fillId="0" borderId="0" xfId="0" applyFont="1" applyFill="1" applyAlignment="1" applyProtection="1">
      <alignment horizontal="center" textRotation="90"/>
      <protection hidden="1"/>
    </xf>
    <xf numFmtId="14" fontId="1" fillId="5" borderId="0" xfId="0" applyNumberFormat="1" applyFont="1" applyFill="1" applyAlignment="1" applyProtection="1">
      <alignment horizontal="center" vertical="center" textRotation="90" wrapText="1"/>
    </xf>
    <xf numFmtId="2" fontId="1" fillId="5" borderId="7" xfId="0" applyNumberFormat="1" applyFont="1" applyFill="1" applyBorder="1" applyAlignment="1" applyProtection="1">
      <alignment horizontal="center" vertical="center" textRotation="90" wrapText="1"/>
    </xf>
    <xf numFmtId="0" fontId="1" fillId="5" borderId="7" xfId="0" applyFont="1" applyFill="1" applyBorder="1" applyAlignment="1" applyProtection="1">
      <alignment horizontal="center" vertical="center" textRotation="90" wrapText="1"/>
    </xf>
    <xf numFmtId="14" fontId="1" fillId="0" borderId="0" xfId="0" applyNumberFormat="1" applyFont="1" applyAlignment="1" applyProtection="1">
      <alignment horizontal="center" textRotation="90" wrapText="1"/>
      <protection hidden="1"/>
    </xf>
    <xf numFmtId="0" fontId="1" fillId="4" borderId="0" xfId="0" applyFont="1" applyFill="1" applyAlignment="1" applyProtection="1">
      <alignment horizontal="center" textRotation="90"/>
      <protection hidden="1"/>
    </xf>
    <xf numFmtId="0" fontId="1" fillId="0" borderId="0" xfId="0" applyFont="1" applyFill="1" applyAlignment="1" applyProtection="1">
      <alignment horizontal="center" vertical="center" textRotation="90" wrapText="1"/>
      <protection hidden="1"/>
    </xf>
    <xf numFmtId="0" fontId="4" fillId="0" borderId="0" xfId="0" applyFont="1" applyAlignment="1" applyProtection="1">
      <alignment horizontal="center" vertical="center" wrapText="1"/>
      <protection hidden="1"/>
    </xf>
    <xf numFmtId="0" fontId="4" fillId="15" borderId="7" xfId="0" applyFont="1" applyFill="1" applyBorder="1" applyAlignment="1" applyProtection="1">
      <alignment horizontal="center" vertical="center" wrapText="1"/>
      <protection hidden="1"/>
    </xf>
    <xf numFmtId="0" fontId="1" fillId="0" borderId="7" xfId="0" applyFont="1" applyFill="1" applyBorder="1" applyAlignment="1" applyProtection="1">
      <alignment horizontal="center" textRotation="90"/>
      <protection hidden="1"/>
    </xf>
    <xf numFmtId="0" fontId="5" fillId="2" borderId="7" xfId="0" applyFont="1" applyFill="1" applyBorder="1" applyAlignment="1" applyProtection="1">
      <alignment horizontal="center" vertical="center" wrapText="1"/>
    </xf>
    <xf numFmtId="0" fontId="1" fillId="4" borderId="2" xfId="0" applyFont="1" applyFill="1" applyBorder="1" applyAlignment="1" applyProtection="1">
      <alignment horizontal="center" vertical="center"/>
      <protection hidden="1"/>
    </xf>
    <xf numFmtId="0" fontId="1" fillId="4" borderId="0" xfId="0" applyFont="1" applyFill="1" applyBorder="1" applyAlignment="1" applyProtection="1">
      <alignment horizontal="center" vertical="center"/>
      <protection hidden="1"/>
    </xf>
    <xf numFmtId="0" fontId="3" fillId="7" borderId="10" xfId="0" applyFont="1" applyFill="1" applyBorder="1" applyAlignment="1" applyProtection="1">
      <alignment horizontal="center" vertical="center" wrapText="1"/>
    </xf>
    <xf numFmtId="0" fontId="3" fillId="7" borderId="6" xfId="0" applyFont="1" applyFill="1" applyBorder="1" applyAlignment="1" applyProtection="1">
      <alignment horizontal="center" vertical="center" wrapText="1"/>
    </xf>
    <xf numFmtId="0" fontId="5" fillId="2" borderId="9"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1" fillId="10" borderId="25" xfId="0" applyFont="1" applyFill="1" applyBorder="1" applyAlignment="1" applyProtection="1">
      <alignment horizontal="center" vertical="center" wrapText="1"/>
    </xf>
    <xf numFmtId="0" fontId="1" fillId="10" borderId="18" xfId="0" applyFont="1" applyFill="1" applyBorder="1" applyAlignment="1" applyProtection="1">
      <alignment horizontal="center" vertical="center" wrapText="1"/>
    </xf>
    <xf numFmtId="0" fontId="1" fillId="10" borderId="20" xfId="0" applyFont="1" applyFill="1" applyBorder="1" applyAlignment="1" applyProtection="1">
      <alignment horizontal="center" vertical="center" wrapText="1"/>
    </xf>
    <xf numFmtId="0" fontId="3" fillId="4" borderId="25" xfId="0" applyFont="1" applyFill="1" applyBorder="1" applyAlignment="1" applyProtection="1">
      <alignment horizontal="center" vertical="center" wrapText="1"/>
    </xf>
    <xf numFmtId="0" fontId="3" fillId="4" borderId="18" xfId="0" applyFont="1" applyFill="1" applyBorder="1" applyAlignment="1" applyProtection="1">
      <alignment horizontal="center" vertical="center" wrapText="1"/>
    </xf>
    <xf numFmtId="0" fontId="3" fillId="4" borderId="23" xfId="0" applyFont="1" applyFill="1" applyBorder="1" applyAlignment="1" applyProtection="1">
      <alignment horizontal="center" vertical="center" wrapText="1"/>
    </xf>
    <xf numFmtId="0" fontId="11" fillId="67" borderId="0" xfId="0" applyFont="1" applyFill="1" applyBorder="1" applyAlignment="1" applyProtection="1">
      <alignment horizontal="center" vertical="center" wrapText="1"/>
    </xf>
    <xf numFmtId="0" fontId="54" fillId="13" borderId="0" xfId="0" applyFont="1" applyFill="1" applyBorder="1" applyAlignment="1" applyProtection="1">
      <alignment horizontal="center" vertical="center" wrapText="1"/>
    </xf>
    <xf numFmtId="0" fontId="54" fillId="13" borderId="31" xfId="0" applyFont="1" applyFill="1" applyBorder="1" applyAlignment="1" applyProtection="1">
      <alignment horizontal="center" vertical="center" wrapText="1"/>
    </xf>
    <xf numFmtId="0" fontId="0" fillId="7" borderId="10" xfId="0" applyFill="1" applyBorder="1" applyAlignment="1" applyProtection="1">
      <alignment horizontal="center" vertical="center"/>
    </xf>
    <xf numFmtId="0" fontId="0" fillId="7" borderId="5" xfId="0" applyFill="1" applyBorder="1" applyAlignment="1" applyProtection="1">
      <alignment horizontal="center" vertical="center"/>
    </xf>
    <xf numFmtId="0" fontId="3" fillId="11" borderId="5" xfId="0" applyFont="1" applyFill="1" applyBorder="1" applyAlignment="1" applyProtection="1">
      <alignment horizontal="center" vertical="center" wrapText="1"/>
    </xf>
    <xf numFmtId="0" fontId="3" fillId="11" borderId="24" xfId="0" applyFont="1" applyFill="1" applyBorder="1" applyAlignment="1" applyProtection="1">
      <alignment horizontal="center" vertical="center" wrapText="1"/>
    </xf>
    <xf numFmtId="0" fontId="46" fillId="57" borderId="25" xfId="0" applyFont="1" applyFill="1" applyBorder="1" applyAlignment="1" applyProtection="1">
      <alignment horizontal="center" vertical="center" wrapText="1"/>
    </xf>
    <xf numFmtId="0" fontId="46" fillId="57" borderId="18" xfId="0" applyFont="1" applyFill="1" applyBorder="1" applyAlignment="1" applyProtection="1">
      <alignment horizontal="center" vertical="center" wrapText="1"/>
    </xf>
    <xf numFmtId="0" fontId="46" fillId="57" borderId="23" xfId="0" applyFont="1" applyFill="1" applyBorder="1" applyAlignment="1" applyProtection="1">
      <alignment horizontal="center" vertical="center" wrapText="1"/>
    </xf>
    <xf numFmtId="0" fontId="46" fillId="21" borderId="25" xfId="0" applyFont="1" applyFill="1" applyBorder="1" applyAlignment="1" applyProtection="1">
      <alignment horizontal="center" vertical="center" wrapText="1"/>
    </xf>
    <xf numFmtId="0" fontId="46" fillId="21" borderId="18" xfId="0" applyFont="1" applyFill="1" applyBorder="1" applyAlignment="1" applyProtection="1">
      <alignment horizontal="center" vertical="center" wrapText="1"/>
    </xf>
    <xf numFmtId="0" fontId="46" fillId="21" borderId="23" xfId="0" applyFont="1" applyFill="1" applyBorder="1" applyAlignment="1" applyProtection="1">
      <alignment horizontal="center" vertical="center" wrapText="1"/>
    </xf>
    <xf numFmtId="0" fontId="46" fillId="60" borderId="25" xfId="0" applyFont="1" applyFill="1" applyBorder="1" applyAlignment="1" applyProtection="1">
      <alignment horizontal="center" vertical="center" wrapText="1"/>
    </xf>
    <xf numFmtId="0" fontId="46" fillId="60" borderId="18" xfId="0" applyFont="1" applyFill="1" applyBorder="1" applyAlignment="1" applyProtection="1">
      <alignment horizontal="center" vertical="center" wrapText="1"/>
    </xf>
    <xf numFmtId="0" fontId="46" fillId="60" borderId="23" xfId="0" applyFont="1" applyFill="1" applyBorder="1" applyAlignment="1" applyProtection="1">
      <alignment horizontal="center" vertical="center" wrapText="1"/>
    </xf>
    <xf numFmtId="0" fontId="46" fillId="62" borderId="25" xfId="0" applyFont="1" applyFill="1" applyBorder="1" applyAlignment="1" applyProtection="1">
      <alignment horizontal="center" vertical="center" wrapText="1"/>
    </xf>
    <xf numFmtId="0" fontId="46" fillId="62" borderId="18" xfId="0" applyFont="1" applyFill="1" applyBorder="1" applyAlignment="1" applyProtection="1">
      <alignment horizontal="center" vertical="center" wrapText="1"/>
    </xf>
    <xf numFmtId="0" fontId="46" fillId="62" borderId="23" xfId="0" applyFont="1" applyFill="1" applyBorder="1" applyAlignment="1" applyProtection="1">
      <alignment horizontal="center" vertical="center" wrapText="1"/>
    </xf>
    <xf numFmtId="0" fontId="46" fillId="26" borderId="25" xfId="0" applyFont="1" applyFill="1" applyBorder="1" applyAlignment="1" applyProtection="1">
      <alignment horizontal="center" vertical="center" wrapText="1"/>
    </xf>
    <xf numFmtId="0" fontId="46" fillId="26" borderId="18" xfId="0" applyFont="1" applyFill="1" applyBorder="1" applyAlignment="1" applyProtection="1">
      <alignment horizontal="center" vertical="center" wrapText="1"/>
    </xf>
    <xf numFmtId="0" fontId="1" fillId="16" borderId="25" xfId="0" applyFont="1" applyFill="1" applyBorder="1" applyAlignment="1" applyProtection="1">
      <alignment horizontal="center" vertical="center" wrapText="1"/>
    </xf>
    <xf numFmtId="0" fontId="1" fillId="16" borderId="23" xfId="0" applyFont="1" applyFill="1" applyBorder="1" applyAlignment="1" applyProtection="1">
      <alignment horizontal="center" vertical="center" wrapText="1"/>
    </xf>
    <xf numFmtId="0" fontId="1" fillId="25" borderId="25" xfId="0" applyFont="1" applyFill="1" applyBorder="1" applyAlignment="1" applyProtection="1">
      <alignment horizontal="center" vertical="center" wrapText="1"/>
    </xf>
    <xf numFmtId="0" fontId="1" fillId="25" borderId="18" xfId="0" applyFont="1" applyFill="1" applyBorder="1" applyAlignment="1" applyProtection="1">
      <alignment horizontal="center" vertical="center" wrapText="1"/>
    </xf>
    <xf numFmtId="0" fontId="1" fillId="25" borderId="23" xfId="0" applyFont="1" applyFill="1" applyBorder="1" applyAlignment="1" applyProtection="1">
      <alignment horizontal="center" vertical="center" wrapText="1"/>
    </xf>
    <xf numFmtId="0" fontId="1" fillId="27" borderId="25" xfId="0" applyFont="1" applyFill="1" applyBorder="1" applyAlignment="1" applyProtection="1">
      <alignment horizontal="center" vertical="center" wrapText="1"/>
    </xf>
    <xf numFmtId="0" fontId="1" fillId="27" borderId="23" xfId="0" applyFont="1" applyFill="1" applyBorder="1" applyAlignment="1" applyProtection="1">
      <alignment horizontal="center" vertical="center"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5" fillId="12" borderId="19" xfId="0" applyFont="1" applyFill="1" applyBorder="1" applyAlignment="1" applyProtection="1">
      <alignment horizontal="center" vertical="center" wrapText="1"/>
    </xf>
    <xf numFmtId="0" fontId="5" fillId="12" borderId="28" xfId="0" applyFont="1" applyFill="1" applyBorder="1" applyAlignment="1" applyProtection="1">
      <alignment horizontal="center" vertical="center" wrapText="1"/>
    </xf>
    <xf numFmtId="0" fontId="5" fillId="12" borderId="2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9" borderId="11" xfId="0" applyFont="1" applyFill="1" applyBorder="1" applyAlignment="1" applyProtection="1">
      <alignment horizontal="center" vertical="center" wrapText="1"/>
    </xf>
    <xf numFmtId="0" fontId="3" fillId="9" borderId="12" xfId="0" applyFont="1" applyFill="1" applyBorder="1" applyAlignment="1" applyProtection="1">
      <alignment horizontal="center" vertical="center" wrapText="1"/>
    </xf>
    <xf numFmtId="0" fontId="3" fillId="9" borderId="16" xfId="0" applyFont="1" applyFill="1" applyBorder="1" applyAlignment="1" applyProtection="1">
      <alignment horizontal="center" vertical="center" wrapText="1"/>
    </xf>
    <xf numFmtId="0" fontId="3" fillId="28" borderId="7" xfId="0" applyFont="1" applyFill="1" applyBorder="1" applyAlignment="1" applyProtection="1">
      <alignment horizontal="center" vertical="center" wrapText="1"/>
    </xf>
    <xf numFmtId="0" fontId="3" fillId="28" borderId="19" xfId="0" applyFont="1" applyFill="1" applyBorder="1" applyAlignment="1" applyProtection="1">
      <alignment horizontal="center" vertical="center" wrapText="1"/>
    </xf>
    <xf numFmtId="0" fontId="3" fillId="6" borderId="11" xfId="0" applyFont="1" applyFill="1" applyBorder="1" applyAlignment="1" applyProtection="1">
      <alignment horizontal="center" vertical="center" wrapText="1"/>
    </xf>
    <xf numFmtId="0" fontId="3" fillId="6" borderId="20" xfId="0" applyFont="1" applyFill="1" applyBorder="1" applyAlignment="1" applyProtection="1">
      <alignment horizontal="center" vertical="center" wrapText="1"/>
    </xf>
    <xf numFmtId="0" fontId="3" fillId="6" borderId="12" xfId="0" applyFont="1" applyFill="1" applyBorder="1" applyAlignment="1" applyProtection="1">
      <alignment horizontal="center" vertical="center" wrapText="1"/>
    </xf>
    <xf numFmtId="0" fontId="3" fillId="17" borderId="11" xfId="0" applyFont="1" applyFill="1" applyBorder="1" applyAlignment="1" applyProtection="1">
      <alignment horizontal="center" vertical="center" wrapText="1"/>
    </xf>
    <xf numFmtId="0" fontId="3" fillId="17" borderId="20" xfId="0" applyFont="1" applyFill="1" applyBorder="1" applyAlignment="1" applyProtection="1">
      <alignment horizontal="center" vertical="center" wrapText="1"/>
    </xf>
    <xf numFmtId="0" fontId="3" fillId="17" borderId="12" xfId="0" applyFont="1" applyFill="1" applyBorder="1" applyAlignment="1" applyProtection="1">
      <alignment horizontal="center" vertical="center" wrapText="1"/>
    </xf>
    <xf numFmtId="0" fontId="3" fillId="17" borderId="16" xfId="0" applyFont="1" applyFill="1" applyBorder="1" applyAlignment="1" applyProtection="1">
      <alignment horizontal="center" vertical="center" wrapText="1"/>
    </xf>
    <xf numFmtId="0" fontId="3" fillId="17" borderId="7" xfId="0" applyFont="1" applyFill="1" applyBorder="1" applyAlignment="1" applyProtection="1">
      <alignment horizontal="center" vertical="center" wrapText="1"/>
    </xf>
    <xf numFmtId="0" fontId="3" fillId="17" borderId="19" xfId="0" applyFont="1" applyFill="1" applyBorder="1" applyAlignment="1" applyProtection="1">
      <alignment horizontal="center" vertical="center" wrapText="1"/>
    </xf>
    <xf numFmtId="0" fontId="11" fillId="73" borderId="18" xfId="0" applyFont="1" applyFill="1" applyBorder="1" applyAlignment="1" applyProtection="1">
      <alignment horizontal="center" vertical="center" wrapText="1"/>
    </xf>
    <xf numFmtId="0" fontId="11" fillId="74" borderId="18" xfId="0" applyFont="1" applyFill="1" applyBorder="1" applyAlignment="1" applyProtection="1">
      <alignment horizontal="center" vertical="center" wrapText="1"/>
    </xf>
    <xf numFmtId="0" fontId="11" fillId="74" borderId="23" xfId="0" applyFont="1" applyFill="1" applyBorder="1" applyAlignment="1" applyProtection="1">
      <alignment horizontal="center" vertical="center" wrapText="1"/>
    </xf>
    <xf numFmtId="0" fontId="11" fillId="72" borderId="18"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5" borderId="7" xfId="0" applyFont="1" applyFill="1" applyBorder="1" applyAlignment="1" applyProtection="1">
      <alignment horizontal="center" vertical="center" wrapText="1"/>
    </xf>
    <xf numFmtId="0" fontId="3" fillId="5" borderId="19" xfId="0" applyFont="1" applyFill="1" applyBorder="1" applyAlignment="1" applyProtection="1">
      <alignment horizontal="center" vertical="center" wrapText="1"/>
    </xf>
    <xf numFmtId="0" fontId="3" fillId="13" borderId="28" xfId="0" applyFont="1" applyFill="1" applyBorder="1" applyAlignment="1" applyProtection="1">
      <alignment horizontal="center" vertical="center" wrapText="1"/>
    </xf>
    <xf numFmtId="0" fontId="3" fillId="13" borderId="29" xfId="0" applyFont="1" applyFill="1" applyBorder="1" applyAlignment="1" applyProtection="1">
      <alignment horizontal="center" vertical="center" wrapText="1"/>
    </xf>
    <xf numFmtId="0" fontId="3" fillId="60" borderId="19" xfId="0" applyFont="1" applyFill="1" applyBorder="1" applyAlignment="1" applyProtection="1">
      <alignment horizontal="center" vertical="center" wrapText="1"/>
    </xf>
    <xf numFmtId="0" fontId="3" fillId="60" borderId="28" xfId="0" applyFont="1" applyFill="1" applyBorder="1" applyAlignment="1" applyProtection="1">
      <alignment horizontal="center" vertical="center" wrapText="1"/>
    </xf>
    <xf numFmtId="0" fontId="3" fillId="60" borderId="29" xfId="0" applyFont="1" applyFill="1" applyBorder="1" applyAlignment="1" applyProtection="1">
      <alignment horizontal="center" vertical="center" wrapText="1"/>
    </xf>
    <xf numFmtId="0" fontId="51" fillId="67" borderId="19" xfId="0" applyFont="1" applyFill="1" applyBorder="1" applyAlignment="1" applyProtection="1">
      <alignment horizontal="center" vertical="center" wrapText="1"/>
    </xf>
    <xf numFmtId="0" fontId="51" fillId="67" borderId="28" xfId="0" applyFont="1" applyFill="1" applyBorder="1" applyAlignment="1" applyProtection="1">
      <alignment horizontal="center" vertical="center" wrapText="1"/>
    </xf>
    <xf numFmtId="165" fontId="1" fillId="62" borderId="2" xfId="0" applyNumberFormat="1" applyFont="1" applyFill="1" applyBorder="1" applyAlignment="1" applyProtection="1">
      <alignment horizontal="center" vertical="center" wrapText="1"/>
    </xf>
    <xf numFmtId="165" fontId="1" fillId="62" borderId="27" xfId="0" applyNumberFormat="1" applyFont="1" applyFill="1" applyBorder="1" applyAlignment="1" applyProtection="1">
      <alignment horizontal="center" vertical="center" wrapText="1"/>
    </xf>
    <xf numFmtId="14" fontId="1" fillId="5" borderId="31" xfId="0" applyNumberFormat="1" applyFont="1" applyFill="1" applyBorder="1" applyAlignment="1" applyProtection="1">
      <alignment horizontal="center" vertical="center" wrapText="1"/>
    </xf>
    <xf numFmtId="14" fontId="1" fillId="5" borderId="32" xfId="0" applyNumberFormat="1" applyFont="1" applyFill="1" applyBorder="1" applyAlignment="1" applyProtection="1">
      <alignment horizontal="center" vertical="center" wrapText="1"/>
    </xf>
    <xf numFmtId="0" fontId="1" fillId="66" borderId="25" xfId="0" applyFont="1" applyFill="1" applyBorder="1" applyAlignment="1" applyProtection="1">
      <alignment horizontal="center" vertical="center" wrapText="1"/>
    </xf>
    <xf numFmtId="0" fontId="1" fillId="66" borderId="23" xfId="0" applyFont="1" applyFill="1" applyBorder="1" applyAlignment="1" applyProtection="1">
      <alignment horizontal="center" vertical="center" wrapText="1"/>
    </xf>
    <xf numFmtId="165" fontId="1" fillId="5" borderId="30" xfId="0" applyNumberFormat="1" applyFont="1" applyFill="1" applyBorder="1" applyAlignment="1" applyProtection="1">
      <alignment horizontal="center" vertical="center" wrapText="1"/>
    </xf>
    <xf numFmtId="165" fontId="1" fillId="5" borderId="26" xfId="0" applyNumberFormat="1" applyFont="1" applyFill="1" applyBorder="1" applyAlignment="1" applyProtection="1">
      <alignment horizontal="center" vertical="center" wrapText="1"/>
    </xf>
    <xf numFmtId="165" fontId="1" fillId="64" borderId="7" xfId="0" applyNumberFormat="1" applyFont="1" applyFill="1" applyBorder="1" applyAlignment="1" applyProtection="1">
      <alignment horizontal="center" vertical="center" textRotation="90" wrapText="1"/>
    </xf>
    <xf numFmtId="0" fontId="1" fillId="15" borderId="4" xfId="0" applyFont="1" applyFill="1" applyBorder="1" applyAlignment="1" applyProtection="1">
      <alignment horizontal="center" vertical="center" wrapText="1"/>
    </xf>
    <xf numFmtId="0" fontId="1" fillId="15" borderId="5" xfId="0" applyFont="1" applyFill="1" applyBorder="1" applyAlignment="1" applyProtection="1">
      <alignment horizontal="center" vertical="center" wrapText="1"/>
    </xf>
    <xf numFmtId="0" fontId="1" fillId="15" borderId="6" xfId="0" applyFont="1" applyFill="1" applyBorder="1" applyAlignment="1" applyProtection="1">
      <alignment horizontal="center" vertical="center" wrapText="1"/>
    </xf>
    <xf numFmtId="0" fontId="1" fillId="79" borderId="5" xfId="0" applyFont="1" applyFill="1" applyBorder="1" applyAlignment="1" applyProtection="1">
      <alignment horizontal="center" vertical="center"/>
    </xf>
    <xf numFmtId="0" fontId="0" fillId="80" borderId="5" xfId="0" applyFill="1" applyBorder="1" applyAlignment="1" applyProtection="1">
      <alignment horizontal="center" vertical="center" wrapText="1"/>
    </xf>
    <xf numFmtId="0" fontId="11" fillId="57" borderId="4" xfId="0" applyFont="1" applyFill="1" applyBorder="1" applyAlignment="1" applyProtection="1">
      <alignment horizontal="center" vertical="center" wrapText="1"/>
    </xf>
    <xf numFmtId="0" fontId="11" fillId="57" borderId="5" xfId="0" applyFont="1" applyFill="1" applyBorder="1" applyAlignment="1" applyProtection="1">
      <alignment horizontal="center" vertical="center" wrapText="1"/>
    </xf>
    <xf numFmtId="0" fontId="51" fillId="72" borderId="5" xfId="0" applyFont="1" applyFill="1" applyBorder="1" applyAlignment="1" applyProtection="1">
      <alignment horizontal="center" vertical="center" wrapText="1"/>
    </xf>
    <xf numFmtId="0" fontId="50" fillId="67" borderId="5" xfId="0" applyFont="1" applyFill="1" applyBorder="1" applyAlignment="1" applyProtection="1">
      <alignment horizontal="center" vertical="center" wrapText="1"/>
    </xf>
  </cellXfs>
  <cellStyles count="180">
    <cellStyle name="20% - Colore 1 2" xfId="3"/>
    <cellStyle name="20% - Colore 1 3" xfId="2"/>
    <cellStyle name="20% - Colore 2 2" xfId="5"/>
    <cellStyle name="20% - Colore 2 3" xfId="4"/>
    <cellStyle name="20% - Colore 3 2" xfId="7"/>
    <cellStyle name="20% - Colore 3 3" xfId="6"/>
    <cellStyle name="20% - Colore 4 2" xfId="9"/>
    <cellStyle name="20% - Colore 4 3" xfId="8"/>
    <cellStyle name="20% - Colore 5 2" xfId="11"/>
    <cellStyle name="20% - Colore 5 3" xfId="10"/>
    <cellStyle name="20% - Colore 6 2" xfId="13"/>
    <cellStyle name="20% - Colore 6 3" xfId="12"/>
    <cellStyle name="40% - Colore 1 2" xfId="15"/>
    <cellStyle name="40% - Colore 1 3" xfId="16"/>
    <cellStyle name="40% - Colore 1 4" xfId="14"/>
    <cellStyle name="40% - Colore 2 2" xfId="18"/>
    <cellStyle name="40% - Colore 2 3" xfId="17"/>
    <cellStyle name="40% - Colore 3 2" xfId="20"/>
    <cellStyle name="40% - Colore 3 3" xfId="19"/>
    <cellStyle name="40% - Colore 4 2" xfId="22"/>
    <cellStyle name="40% - Colore 4 3" xfId="21"/>
    <cellStyle name="40% - Colore 5 2" xfId="24"/>
    <cellStyle name="40% - Colore 5 3" xfId="23"/>
    <cellStyle name="40% - Colore 6 2" xfId="26"/>
    <cellStyle name="40% - Colore 6 3" xfId="25"/>
    <cellStyle name="60% - Colore 1 2" xfId="28"/>
    <cellStyle name="60% - Colore 1 3" xfId="27"/>
    <cellStyle name="60% - Colore 2 2" xfId="30"/>
    <cellStyle name="60% - Colore 2 3" xfId="29"/>
    <cellStyle name="60% - Colore 3 2" xfId="32"/>
    <cellStyle name="60% - Colore 3 3" xfId="31"/>
    <cellStyle name="60% - Colore 4 2" xfId="34"/>
    <cellStyle name="60% - Colore 4 3" xfId="33"/>
    <cellStyle name="60% - Colore 5 2" xfId="36"/>
    <cellStyle name="60% - Colore 5 3" xfId="35"/>
    <cellStyle name="60% - Colore 6 2" xfId="38"/>
    <cellStyle name="60% - Colore 6 3" xfId="37"/>
    <cellStyle name="Calcolo 2" xfId="40"/>
    <cellStyle name="Calcolo 3" xfId="39"/>
    <cellStyle name="Cella collegata 2" xfId="42"/>
    <cellStyle name="Cella collegata 3" xfId="41"/>
    <cellStyle name="Cella da controllare 2" xfId="44"/>
    <cellStyle name="Cella da controllare 3" xfId="43"/>
    <cellStyle name="Collegamento ipertestuale" xfId="179" builtinId="8"/>
    <cellStyle name="Colore 1 2" xfId="46"/>
    <cellStyle name="Colore 1 3" xfId="45"/>
    <cellStyle name="Colore 2 2" xfId="48"/>
    <cellStyle name="Colore 2 3" xfId="47"/>
    <cellStyle name="Colore 3 2" xfId="50"/>
    <cellStyle name="Colore 3 3" xfId="49"/>
    <cellStyle name="Colore 4 2" xfId="52"/>
    <cellStyle name="Colore 4 3" xfId="51"/>
    <cellStyle name="Colore 5 2" xfId="54"/>
    <cellStyle name="Colore 5 3" xfId="53"/>
    <cellStyle name="Colore 6 2" xfId="56"/>
    <cellStyle name="Colore 6 3" xfId="55"/>
    <cellStyle name="Input 2" xfId="58"/>
    <cellStyle name="Input 3" xfId="57"/>
    <cellStyle name="Migliaia 2" xfId="60"/>
    <cellStyle name="Migliaia 3" xfId="59"/>
    <cellStyle name="Neutrale 2" xfId="62"/>
    <cellStyle name="Neutrale 3" xfId="61"/>
    <cellStyle name="Normal_IT" xfId="63"/>
    <cellStyle name="Normale" xfId="0" builtinId="0"/>
    <cellStyle name="Normale 10" xfId="64"/>
    <cellStyle name="Normale 11" xfId="65"/>
    <cellStyle name="Normale 12" xfId="66"/>
    <cellStyle name="Normale 13" xfId="67"/>
    <cellStyle name="Normale 14" xfId="68"/>
    <cellStyle name="Normale 15" xfId="69"/>
    <cellStyle name="Normale 16" xfId="70"/>
    <cellStyle name="Normale 17" xfId="1"/>
    <cellStyle name="Normale 19" xfId="71"/>
    <cellStyle name="Normale 2" xfId="72"/>
    <cellStyle name="Normale 2 2" xfId="73"/>
    <cellStyle name="Normale 2 3" xfId="74"/>
    <cellStyle name="Normale 21" xfId="75"/>
    <cellStyle name="Normale 22" xfId="76"/>
    <cellStyle name="Normale 23" xfId="77"/>
    <cellStyle name="Normale 3" xfId="78"/>
    <cellStyle name="Normale 3 10" xfId="79"/>
    <cellStyle name="Normale 3 11" xfId="80"/>
    <cellStyle name="Normale 3 12" xfId="81"/>
    <cellStyle name="Normale 3 13" xfId="82"/>
    <cellStyle name="Normale 3 14" xfId="83"/>
    <cellStyle name="Normale 3 15" xfId="84"/>
    <cellStyle name="Normale 3 16" xfId="85"/>
    <cellStyle name="Normale 3 17" xfId="86"/>
    <cellStyle name="Normale 3 18" xfId="87"/>
    <cellStyle name="Normale 3 19" xfId="88"/>
    <cellStyle name="Normale 3 2" xfId="89"/>
    <cellStyle name="Normale 3 20" xfId="90"/>
    <cellStyle name="Normale 3 21" xfId="91"/>
    <cellStyle name="Normale 3 22" xfId="92"/>
    <cellStyle name="Normale 3 23" xfId="93"/>
    <cellStyle name="Normale 3 24" xfId="94"/>
    <cellStyle name="Normale 3 25" xfId="95"/>
    <cellStyle name="Normale 3 26" xfId="96"/>
    <cellStyle name="Normale 3 27" xfId="97"/>
    <cellStyle name="Normale 3 28" xfId="98"/>
    <cellStyle name="Normale 3 29" xfId="99"/>
    <cellStyle name="Normale 3 3" xfId="100"/>
    <cellStyle name="Normale 3 30" xfId="101"/>
    <cellStyle name="Normale 3 31" xfId="102"/>
    <cellStyle name="Normale 3 32" xfId="103"/>
    <cellStyle name="Normale 3 33" xfId="104"/>
    <cellStyle name="Normale 3 34" xfId="105"/>
    <cellStyle name="Normale 3 35" xfId="106"/>
    <cellStyle name="Normale 3 36" xfId="107"/>
    <cellStyle name="Normale 3 37" xfId="108"/>
    <cellStyle name="Normale 3 38" xfId="109"/>
    <cellStyle name="Normale 3 39" xfId="110"/>
    <cellStyle name="Normale 3 4" xfId="111"/>
    <cellStyle name="Normale 3 40" xfId="112"/>
    <cellStyle name="Normale 3 41" xfId="113"/>
    <cellStyle name="Normale 3 42" xfId="114"/>
    <cellStyle name="Normale 3 43" xfId="115"/>
    <cellStyle name="Normale 3 44" xfId="116"/>
    <cellStyle name="Normale 3 45" xfId="117"/>
    <cellStyle name="Normale 3 46" xfId="118"/>
    <cellStyle name="Normale 3 47" xfId="119"/>
    <cellStyle name="Normale 3 48" xfId="120"/>
    <cellStyle name="Normale 3 49" xfId="121"/>
    <cellStyle name="Normale 3 5" xfId="122"/>
    <cellStyle name="Normale 3 50" xfId="123"/>
    <cellStyle name="Normale 3 51" xfId="124"/>
    <cellStyle name="Normale 3 52" xfId="125"/>
    <cellStyle name="Normale 3 53" xfId="126"/>
    <cellStyle name="Normale 3 54" xfId="127"/>
    <cellStyle name="Normale 3 55" xfId="128"/>
    <cellStyle name="Normale 3 56" xfId="129"/>
    <cellStyle name="Normale 3 57" xfId="130"/>
    <cellStyle name="Normale 3 58" xfId="131"/>
    <cellStyle name="Normale 3 59" xfId="132"/>
    <cellStyle name="Normale 3 6" xfId="133"/>
    <cellStyle name="Normale 3 60" xfId="134"/>
    <cellStyle name="Normale 3 61" xfId="135"/>
    <cellStyle name="Normale 3 62" xfId="136"/>
    <cellStyle name="Normale 3 63" xfId="137"/>
    <cellStyle name="Normale 3 64" xfId="138"/>
    <cellStyle name="Normale 3 65" xfId="139"/>
    <cellStyle name="Normale 3 7" xfId="140"/>
    <cellStyle name="Normale 3 8" xfId="141"/>
    <cellStyle name="Normale 3 9" xfId="142"/>
    <cellStyle name="Normale 4" xfId="143"/>
    <cellStyle name="Normale 4 2" xfId="144"/>
    <cellStyle name="Normale 4 3" xfId="145"/>
    <cellStyle name="Normale 46 2" xfId="146"/>
    <cellStyle name="Normale 5" xfId="147"/>
    <cellStyle name="Normale 5 2" xfId="148"/>
    <cellStyle name="Normale 6" xfId="149"/>
    <cellStyle name="Normale 7" xfId="150"/>
    <cellStyle name="Normale 8" xfId="151"/>
    <cellStyle name="Normale 9" xfId="152"/>
    <cellStyle name="Nota 2" xfId="154"/>
    <cellStyle name="Nota 3" xfId="153"/>
    <cellStyle name="Output 2" xfId="156"/>
    <cellStyle name="Output 3" xfId="155"/>
    <cellStyle name="T_fiancata" xfId="157"/>
    <cellStyle name="Testo avviso 2" xfId="159"/>
    <cellStyle name="Testo avviso 3" xfId="158"/>
    <cellStyle name="Testo descrittivo 2" xfId="161"/>
    <cellStyle name="Testo descrittivo 3" xfId="160"/>
    <cellStyle name="Titolo 1 2" xfId="164"/>
    <cellStyle name="Titolo 1 3" xfId="163"/>
    <cellStyle name="Titolo 2 2" xfId="166"/>
    <cellStyle name="Titolo 2 3" xfId="165"/>
    <cellStyle name="Titolo 3 2" xfId="168"/>
    <cellStyle name="Titolo 3 3" xfId="167"/>
    <cellStyle name="Titolo 4 2" xfId="170"/>
    <cellStyle name="Titolo 4 3" xfId="169"/>
    <cellStyle name="Titolo 5" xfId="171"/>
    <cellStyle name="Titolo 6" xfId="162"/>
    <cellStyle name="Totale 2" xfId="173"/>
    <cellStyle name="Totale 3" xfId="172"/>
    <cellStyle name="Valore non valido 2" xfId="175"/>
    <cellStyle name="Valore non valido 3" xfId="174"/>
    <cellStyle name="Valore valido 2" xfId="177"/>
    <cellStyle name="Valore valido 3" xfId="176"/>
    <cellStyle name="Valuta 2" xfId="178"/>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tableStyleElement type="wholeTable" dxfId="4"/>
      <tableStyleElement type="headerRow" dxfId="3"/>
    </tableStyle>
  </tableStyles>
  <colors>
    <mruColors>
      <color rgb="FFFFCC99"/>
      <color rgb="FFFFCC66"/>
      <color rgb="FFCCFF66"/>
      <color rgb="FFCC9900"/>
      <color rgb="FFFF9933"/>
      <color rgb="FFFF6600"/>
      <color rgb="FFFFFF00"/>
      <color rgb="FFFFFF66"/>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ultrasoft3d.net/Conversione_Coordinate.aspx"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EL7917"/>
  <sheetViews>
    <sheetView tabSelected="1" zoomScale="90" zoomScaleNormal="90" workbookViewId="0">
      <pane xSplit="1" ySplit="3" topLeftCell="B4" activePane="bottomRight" state="frozen"/>
      <selection pane="topRight" activeCell="B1" sqref="B1"/>
      <selection pane="bottomLeft" activeCell="A4" sqref="A4"/>
      <selection pane="bottomRight" activeCell="A3" sqref="A3"/>
    </sheetView>
  </sheetViews>
  <sheetFormatPr defaultColWidth="9.28515625" defaultRowHeight="15"/>
  <cols>
    <col min="1" max="1" width="9.28515625" style="2"/>
    <col min="2" max="2" width="50.140625" style="2" customWidth="1"/>
    <col min="3" max="4" width="53.85546875" style="2" customWidth="1"/>
    <col min="5" max="5" width="35.28515625" style="2" customWidth="1"/>
    <col min="6" max="6" width="9.28515625" style="83"/>
    <col min="7" max="7" width="20.5703125" style="2" customWidth="1"/>
    <col min="8" max="8" width="22" style="2" customWidth="1"/>
    <col min="9" max="9" width="26.5703125" style="2" customWidth="1"/>
    <col min="10" max="10" width="35.28515625" style="2" customWidth="1"/>
    <col min="11" max="11" width="14.42578125" style="5" customWidth="1"/>
    <col min="12" max="12" width="20.7109375" style="2" customWidth="1"/>
    <col min="13" max="15" width="27.5703125" style="2" customWidth="1"/>
    <col min="16" max="17" width="9.28515625" style="83"/>
    <col min="18" max="18" width="19.28515625" style="83" customWidth="1"/>
    <col min="19" max="19" width="17.7109375" style="83" customWidth="1"/>
    <col min="20" max="20" width="19.28515625" style="83" customWidth="1"/>
    <col min="21" max="21" width="17.7109375" style="83" customWidth="1"/>
    <col min="22" max="22" width="19.28515625" style="83" customWidth="1"/>
    <col min="23" max="23" width="17.7109375" style="83" customWidth="1"/>
    <col min="24" max="24" width="19.28515625" style="83" customWidth="1"/>
    <col min="25" max="25" width="17.7109375" style="83" customWidth="1"/>
    <col min="26" max="26" width="11.140625" style="83" customWidth="1"/>
    <col min="27" max="27" width="7.5703125" style="2" customWidth="1"/>
    <col min="28" max="28" width="8.85546875" style="2" customWidth="1"/>
    <col min="29" max="29" width="17.7109375" style="2" bestFit="1" customWidth="1"/>
    <col min="30" max="30" width="72.140625" style="38" customWidth="1"/>
    <col min="31" max="31" width="12.7109375" style="2" customWidth="1"/>
    <col min="32" max="32" width="9.28515625" style="2"/>
    <col min="33" max="33" width="19.5703125" style="2" customWidth="1"/>
    <col min="34" max="37" width="9.28515625" style="2"/>
    <col min="38" max="39" width="9.28515625" style="4"/>
    <col min="40" max="43" width="9.28515625" style="2"/>
    <col min="44" max="44" width="27.28515625" style="2" customWidth="1"/>
    <col min="45" max="46" width="9.28515625" style="2"/>
    <col min="47" max="47" width="9.28515625" style="8" customWidth="1"/>
    <col min="48" max="48" width="8.140625" style="8" customWidth="1"/>
    <col min="49" max="52" width="9.140625" style="8" customWidth="1"/>
    <col min="53" max="53" width="30.5703125" style="8" customWidth="1"/>
    <col min="54" max="54" width="38.28515625" style="8" customWidth="1"/>
    <col min="55" max="55" width="43.28515625" style="8" customWidth="1"/>
    <col min="56" max="59" width="14.7109375" style="2" customWidth="1"/>
    <col min="60" max="60" width="11.140625" style="2" customWidth="1"/>
    <col min="61" max="61" width="32.140625" style="2" customWidth="1"/>
    <col min="62" max="62" width="128.85546875" style="33" customWidth="1"/>
    <col min="63" max="63" width="35.140625" style="44" customWidth="1"/>
    <col min="64" max="64" width="9.28515625" style="44"/>
    <col min="65" max="84" width="9.28515625" style="2"/>
    <col min="85" max="98" width="9.28515625" style="44"/>
    <col min="99" max="99" width="9.28515625" style="44" hidden="1" customWidth="1"/>
    <col min="100" max="100" width="23.7109375" style="44" hidden="1" customWidth="1"/>
    <col min="101" max="104" width="9.28515625" style="44" hidden="1" customWidth="1"/>
    <col min="105" max="105" width="9.28515625" style="46" hidden="1" customWidth="1"/>
    <col min="106" max="106" width="33.140625" style="253" hidden="1" customWidth="1"/>
    <col min="107" max="108" width="19.7109375" style="44" hidden="1" customWidth="1"/>
    <col min="109" max="110" width="17.7109375" style="44" hidden="1" customWidth="1"/>
    <col min="111" max="112" width="16.28515625" style="44" hidden="1" customWidth="1"/>
    <col min="113" max="115" width="9.28515625" style="44" hidden="1" customWidth="1"/>
    <col min="116" max="116" width="12.28515625" style="44" hidden="1" customWidth="1"/>
    <col min="117" max="117" width="14.5703125" style="44" hidden="1" customWidth="1"/>
    <col min="118" max="120" width="12" style="44" hidden="1" customWidth="1"/>
    <col min="121" max="127" width="9.28515625" style="44" hidden="1" customWidth="1"/>
    <col min="128" max="128" width="21.28515625" style="44" hidden="1" customWidth="1"/>
    <col min="129" max="133" width="9.28515625" style="44" hidden="1" customWidth="1"/>
    <col min="134" max="134" width="31.140625" style="44" hidden="1" customWidth="1"/>
    <col min="135" max="135" width="17.85546875" style="44" hidden="1" customWidth="1"/>
    <col min="136" max="142" width="9.28515625" style="44" hidden="1" customWidth="1"/>
    <col min="143" max="16384" width="9.28515625" style="44"/>
  </cols>
  <sheetData>
    <row r="1" spans="1:142" s="145" customFormat="1" ht="21" customHeight="1">
      <c r="A1" s="296" t="s">
        <v>0</v>
      </c>
      <c r="B1" s="297"/>
      <c r="C1" s="297"/>
      <c r="D1" s="297"/>
      <c r="E1" s="297"/>
      <c r="F1" s="297"/>
      <c r="G1" s="297"/>
      <c r="H1" s="297"/>
      <c r="I1" s="260" t="s">
        <v>46421</v>
      </c>
      <c r="J1" s="298" t="s">
        <v>431</v>
      </c>
      <c r="K1" s="299"/>
      <c r="L1" s="300" t="s">
        <v>37711</v>
      </c>
      <c r="M1" s="301"/>
      <c r="N1" s="301"/>
      <c r="O1" s="301"/>
      <c r="P1" s="301"/>
      <c r="Q1" s="301"/>
      <c r="R1" s="301"/>
      <c r="S1" s="301"/>
      <c r="T1" s="301"/>
      <c r="U1" s="301"/>
      <c r="V1" s="301"/>
      <c r="W1" s="301"/>
      <c r="X1" s="301"/>
      <c r="Y1" s="301"/>
      <c r="Z1" s="301"/>
      <c r="AA1" s="301"/>
      <c r="AB1" s="301"/>
      <c r="AC1" s="301"/>
      <c r="AD1" s="301"/>
      <c r="AE1" s="303" t="s">
        <v>46391</v>
      </c>
      <c r="AF1" s="303"/>
      <c r="AG1" s="306" t="s">
        <v>46354</v>
      </c>
      <c r="AH1" s="306"/>
      <c r="AI1" s="306"/>
      <c r="AJ1" s="306"/>
      <c r="AK1" s="302" t="s">
        <v>37712</v>
      </c>
      <c r="AL1" s="302"/>
      <c r="AM1" s="302"/>
      <c r="AN1" s="302"/>
      <c r="AO1" s="302"/>
      <c r="AP1" s="302"/>
      <c r="AQ1" s="309" t="s">
        <v>37713</v>
      </c>
      <c r="AR1" s="309"/>
      <c r="AS1" s="309"/>
      <c r="AT1" s="309"/>
      <c r="AU1" s="309"/>
      <c r="AV1" s="309"/>
      <c r="AW1" s="309"/>
      <c r="AX1" s="309"/>
      <c r="AY1" s="309"/>
      <c r="AZ1" s="309"/>
      <c r="BA1" s="309"/>
      <c r="BB1" s="309"/>
      <c r="BC1" s="309"/>
      <c r="BD1" s="310" t="s">
        <v>381</v>
      </c>
      <c r="BE1" s="311"/>
      <c r="BF1" s="311"/>
      <c r="BG1" s="312"/>
      <c r="BH1" s="307" t="s">
        <v>434</v>
      </c>
      <c r="BI1" s="150"/>
      <c r="BJ1" s="313" t="s">
        <v>37715</v>
      </c>
      <c r="BK1" s="145" t="s">
        <v>46316</v>
      </c>
      <c r="BL1" s="315" t="s">
        <v>46376</v>
      </c>
      <c r="BM1" s="7"/>
      <c r="BN1" s="7"/>
      <c r="BO1" s="7"/>
      <c r="BP1" s="7"/>
      <c r="BQ1" s="7"/>
      <c r="BR1" s="7"/>
      <c r="BS1" s="7"/>
      <c r="BT1" s="7"/>
      <c r="BU1" s="7"/>
      <c r="BV1" s="7"/>
      <c r="BW1" s="7"/>
      <c r="BX1" s="7"/>
      <c r="BY1" s="7"/>
      <c r="BZ1" s="7"/>
      <c r="CA1" s="7"/>
      <c r="CB1" s="7"/>
      <c r="CC1" s="7"/>
      <c r="CD1" s="7"/>
      <c r="CE1" s="7"/>
      <c r="CF1" s="7"/>
      <c r="CT1" s="50"/>
      <c r="CU1" s="314" t="s">
        <v>48</v>
      </c>
      <c r="CV1" s="314"/>
      <c r="CW1" s="314"/>
      <c r="CX1" s="314"/>
      <c r="CY1" s="314"/>
      <c r="CZ1" s="314"/>
      <c r="DA1" s="314"/>
      <c r="DB1" s="314"/>
      <c r="EH1" s="304" t="s">
        <v>475</v>
      </c>
      <c r="EI1" s="304" t="s">
        <v>46310</v>
      </c>
      <c r="EJ1" s="304"/>
      <c r="EK1" s="304" t="s">
        <v>477</v>
      </c>
      <c r="EL1" s="304" t="s">
        <v>478</v>
      </c>
    </row>
    <row r="2" spans="1:142" s="42" customFormat="1" ht="120" customHeight="1" thickBot="1">
      <c r="A2" s="85" t="s">
        <v>15</v>
      </c>
      <c r="B2" s="86" t="s">
        <v>1</v>
      </c>
      <c r="C2" s="86" t="s">
        <v>2</v>
      </c>
      <c r="D2" s="86" t="s">
        <v>37730</v>
      </c>
      <c r="E2" s="86" t="s">
        <v>37605</v>
      </c>
      <c r="F2" s="87" t="s">
        <v>37489</v>
      </c>
      <c r="G2" s="86" t="s">
        <v>37731</v>
      </c>
      <c r="H2" s="86" t="s">
        <v>37732</v>
      </c>
      <c r="I2" s="86" t="s">
        <v>37733</v>
      </c>
      <c r="J2" s="88" t="s">
        <v>23</v>
      </c>
      <c r="K2" s="89" t="s">
        <v>433</v>
      </c>
      <c r="L2" s="14" t="s">
        <v>3</v>
      </c>
      <c r="M2" s="13" t="s">
        <v>37680</v>
      </c>
      <c r="N2" s="13" t="s">
        <v>37681</v>
      </c>
      <c r="O2" s="13" t="s">
        <v>37682</v>
      </c>
      <c r="P2" s="84" t="s">
        <v>37724</v>
      </c>
      <c r="Q2" s="84" t="s">
        <v>46317</v>
      </c>
      <c r="R2" s="148" t="s">
        <v>46346</v>
      </c>
      <c r="S2" s="148" t="s">
        <v>46347</v>
      </c>
      <c r="T2" s="149" t="s">
        <v>46348</v>
      </c>
      <c r="U2" s="149" t="s">
        <v>46349</v>
      </c>
      <c r="V2" s="148" t="s">
        <v>46350</v>
      </c>
      <c r="W2" s="148" t="s">
        <v>46351</v>
      </c>
      <c r="X2" s="149" t="s">
        <v>46352</v>
      </c>
      <c r="Y2" s="149" t="s">
        <v>46353</v>
      </c>
      <c r="Z2" s="84" t="s">
        <v>46314</v>
      </c>
      <c r="AA2" s="14" t="s">
        <v>37606</v>
      </c>
      <c r="AB2" s="14" t="s">
        <v>37485</v>
      </c>
      <c r="AC2" s="14" t="s">
        <v>37479</v>
      </c>
      <c r="AD2" s="39" t="s">
        <v>37569</v>
      </c>
      <c r="AE2" s="79" t="s">
        <v>78</v>
      </c>
      <c r="AF2" s="79" t="s">
        <v>374</v>
      </c>
      <c r="AG2" s="90" t="s">
        <v>162</v>
      </c>
      <c r="AH2" s="91" t="s">
        <v>37725</v>
      </c>
      <c r="AI2" s="91" t="s">
        <v>37726</v>
      </c>
      <c r="AJ2" s="91" t="s">
        <v>378</v>
      </c>
      <c r="AK2" s="93" t="s">
        <v>401</v>
      </c>
      <c r="AL2" s="95" t="s">
        <v>400</v>
      </c>
      <c r="AM2" s="95" t="s">
        <v>438</v>
      </c>
      <c r="AN2" s="93" t="s">
        <v>10</v>
      </c>
      <c r="AO2" s="93" t="s">
        <v>375</v>
      </c>
      <c r="AP2" s="96" t="s">
        <v>37674</v>
      </c>
      <c r="AQ2" s="98" t="s">
        <v>377</v>
      </c>
      <c r="AR2" s="143" t="s">
        <v>17</v>
      </c>
      <c r="AS2" s="98" t="s">
        <v>379</v>
      </c>
      <c r="AT2" s="98" t="s">
        <v>46369</v>
      </c>
      <c r="AU2" s="98" t="s">
        <v>37705</v>
      </c>
      <c r="AV2" s="98" t="s">
        <v>37706</v>
      </c>
      <c r="AW2" s="98" t="s">
        <v>37707</v>
      </c>
      <c r="AX2" s="98" t="s">
        <v>37708</v>
      </c>
      <c r="AY2" s="98" t="s">
        <v>37709</v>
      </c>
      <c r="AZ2" s="98" t="s">
        <v>37710</v>
      </c>
      <c r="BA2" s="143" t="s">
        <v>37714</v>
      </c>
      <c r="BB2" s="143" t="s">
        <v>25</v>
      </c>
      <c r="BC2" s="143" t="s">
        <v>26</v>
      </c>
      <c r="BD2" s="97" t="s">
        <v>440</v>
      </c>
      <c r="BE2" s="15" t="s">
        <v>441</v>
      </c>
      <c r="BF2" s="15" t="s">
        <v>442</v>
      </c>
      <c r="BG2" s="15" t="s">
        <v>443</v>
      </c>
      <c r="BH2" s="308"/>
      <c r="BI2" s="94" t="s">
        <v>376</v>
      </c>
      <c r="BJ2" s="313"/>
      <c r="BK2" s="254" t="s">
        <v>46315</v>
      </c>
      <c r="BL2" s="315"/>
      <c r="BM2" s="12"/>
      <c r="BN2" s="12"/>
      <c r="BO2" s="12"/>
      <c r="BP2" s="12"/>
      <c r="BQ2" s="12"/>
      <c r="BR2" s="12"/>
      <c r="BS2" s="12"/>
      <c r="BT2" s="12"/>
      <c r="BU2" s="12"/>
      <c r="BV2" s="12"/>
      <c r="BW2" s="12"/>
      <c r="BX2" s="12"/>
      <c r="BY2" s="12"/>
      <c r="BZ2" s="12"/>
      <c r="CA2" s="12"/>
      <c r="CB2" s="12"/>
      <c r="CC2" s="12"/>
      <c r="CD2" s="12"/>
      <c r="CE2" s="12"/>
      <c r="CF2" s="12"/>
      <c r="CU2" s="237" t="s">
        <v>162</v>
      </c>
      <c r="CV2" s="238" t="s">
        <v>11</v>
      </c>
      <c r="CW2" s="239" t="s">
        <v>16</v>
      </c>
      <c r="CX2" s="240" t="s">
        <v>10</v>
      </c>
      <c r="CY2" s="239" t="s">
        <v>6</v>
      </c>
      <c r="CZ2" s="239" t="s">
        <v>17</v>
      </c>
      <c r="DA2" s="241" t="s">
        <v>74</v>
      </c>
      <c r="DB2" s="242" t="s">
        <v>37700</v>
      </c>
      <c r="DC2" s="42" t="s">
        <v>275</v>
      </c>
      <c r="DD2" s="42" t="s">
        <v>304</v>
      </c>
      <c r="DE2" s="42" t="s">
        <v>286</v>
      </c>
      <c r="DF2" s="42" t="s">
        <v>305</v>
      </c>
      <c r="DG2" s="42" t="s">
        <v>296</v>
      </c>
      <c r="DH2" s="42" t="s">
        <v>306</v>
      </c>
      <c r="DI2" s="42" t="s">
        <v>298</v>
      </c>
      <c r="DJ2" s="42" t="s">
        <v>307</v>
      </c>
      <c r="DK2" s="42" t="s">
        <v>371</v>
      </c>
      <c r="DL2" s="42" t="s">
        <v>347</v>
      </c>
      <c r="DM2" s="42" t="s">
        <v>372</v>
      </c>
      <c r="DN2" s="42" t="s">
        <v>381</v>
      </c>
      <c r="DO2" s="42" t="s">
        <v>37603</v>
      </c>
      <c r="DP2" s="42" t="s">
        <v>37694</v>
      </c>
      <c r="DQ2" s="42" t="s">
        <v>398</v>
      </c>
      <c r="DR2" s="42" t="s">
        <v>37590</v>
      </c>
      <c r="DS2" s="42" t="s">
        <v>37591</v>
      </c>
      <c r="DT2" s="42" t="s">
        <v>37592</v>
      </c>
      <c r="DU2" s="42" t="s">
        <v>399</v>
      </c>
      <c r="DV2" s="243" t="s">
        <v>434</v>
      </c>
      <c r="DW2" s="43" t="s">
        <v>89</v>
      </c>
      <c r="DX2" s="243" t="s">
        <v>37569</v>
      </c>
      <c r="DY2" s="244" t="s">
        <v>37676</v>
      </c>
      <c r="DZ2" s="245" t="s">
        <v>24</v>
      </c>
      <c r="EA2" s="246" t="s">
        <v>37702</v>
      </c>
      <c r="EB2" s="246" t="s">
        <v>20</v>
      </c>
      <c r="EC2" s="246" t="s">
        <v>37703</v>
      </c>
      <c r="ED2" s="255" t="s">
        <v>37734</v>
      </c>
      <c r="EE2" s="256" t="s">
        <v>45639</v>
      </c>
      <c r="EF2" s="256" t="s">
        <v>45750</v>
      </c>
      <c r="EH2" s="305"/>
      <c r="EI2" s="305"/>
      <c r="EJ2" s="305"/>
      <c r="EK2" s="305"/>
      <c r="EL2" s="305"/>
    </row>
    <row r="3" spans="1:142" ht="76.5" customHeight="1" thickBot="1">
      <c r="A3" s="269"/>
      <c r="B3" s="269"/>
      <c r="C3" s="269"/>
      <c r="D3" s="269"/>
      <c r="E3" s="269"/>
      <c r="F3" s="270"/>
      <c r="G3" s="269"/>
      <c r="H3" s="269"/>
      <c r="I3" s="269"/>
      <c r="J3" s="269"/>
      <c r="K3" s="99"/>
      <c r="L3" s="269"/>
      <c r="M3" s="269"/>
      <c r="N3" s="269"/>
      <c r="O3" s="269"/>
      <c r="P3" s="270"/>
      <c r="Q3" s="270"/>
      <c r="R3" s="270"/>
      <c r="S3" s="270"/>
      <c r="T3" s="270"/>
      <c r="U3" s="270"/>
      <c r="V3" s="270"/>
      <c r="W3" s="270"/>
      <c r="X3" s="270"/>
      <c r="Y3" s="270"/>
      <c r="Z3" s="270"/>
      <c r="AA3" s="269"/>
      <c r="AB3" s="269"/>
      <c r="AC3" s="269"/>
      <c r="AD3" s="271"/>
      <c r="AE3" s="269"/>
      <c r="AF3" s="269"/>
      <c r="AG3" s="269"/>
      <c r="AH3" s="269"/>
      <c r="AI3" s="269"/>
      <c r="AJ3" s="269"/>
      <c r="AK3" s="269"/>
      <c r="AL3" s="272"/>
      <c r="AM3" s="272"/>
      <c r="AN3" s="269"/>
      <c r="AO3" s="269"/>
      <c r="AP3" s="269"/>
      <c r="AQ3" s="269"/>
      <c r="AR3" s="269"/>
      <c r="AS3" s="269"/>
      <c r="AT3" s="269"/>
      <c r="AU3" s="269"/>
      <c r="AV3" s="269"/>
      <c r="AW3" s="269"/>
      <c r="AX3" s="269"/>
      <c r="AY3" s="269"/>
      <c r="AZ3" s="269"/>
      <c r="BA3" s="34"/>
      <c r="BB3" s="34"/>
      <c r="BC3" s="34"/>
      <c r="BD3" s="269"/>
      <c r="BE3" s="269"/>
      <c r="BF3" s="269"/>
      <c r="BG3" s="269"/>
      <c r="BH3" s="269"/>
      <c r="BI3" s="269"/>
      <c r="BJ3" s="34"/>
      <c r="BK3" s="212"/>
      <c r="BL3" s="44" t="str">
        <f>A3&amp;"_"&amp;2018</f>
        <v>_2018</v>
      </c>
      <c r="CV3" s="247"/>
      <c r="CW3" s="207"/>
      <c r="CX3" s="207" t="s">
        <v>37698</v>
      </c>
      <c r="CY3" s="207" t="s">
        <v>37675</v>
      </c>
      <c r="CZ3" s="248" t="s">
        <v>37699</v>
      </c>
      <c r="DA3" s="145" t="s">
        <v>75</v>
      </c>
      <c r="DB3" s="249" t="s">
        <v>37701</v>
      </c>
      <c r="DM3" s="44" t="s">
        <v>46311</v>
      </c>
      <c r="DN3" s="250" t="s">
        <v>76</v>
      </c>
      <c r="DO3" s="250" t="s">
        <v>75</v>
      </c>
      <c r="DP3" s="250" t="s">
        <v>75</v>
      </c>
      <c r="DQ3" s="250" t="s">
        <v>37690</v>
      </c>
      <c r="DR3" s="250" t="s">
        <v>75</v>
      </c>
      <c r="DS3" s="250" t="s">
        <v>75</v>
      </c>
      <c r="DT3" s="250" t="s">
        <v>75</v>
      </c>
      <c r="DU3" s="44" t="s">
        <v>75</v>
      </c>
      <c r="DX3" s="44" t="s">
        <v>37570</v>
      </c>
      <c r="DY3" s="44" t="s">
        <v>76</v>
      </c>
      <c r="DZ3" s="46" t="s">
        <v>55</v>
      </c>
      <c r="EA3" s="46" t="s">
        <v>58</v>
      </c>
      <c r="EB3" s="145" t="s">
        <v>75</v>
      </c>
      <c r="EC3" s="207" t="s">
        <v>151</v>
      </c>
      <c r="ED3" s="257" t="s">
        <v>37735</v>
      </c>
      <c r="EE3" s="44" t="s">
        <v>45640</v>
      </c>
      <c r="EF3" s="258" t="s">
        <v>45751</v>
      </c>
      <c r="EH3" s="213">
        <f>IF(ISNUMBER(SEARCH($I$1,$EI$3:$EI$7917)),MAX($EH$2:EH2)+1,0)</f>
        <v>0</v>
      </c>
      <c r="EI3" s="257" t="s">
        <v>41195</v>
      </c>
      <c r="EJ3" s="212"/>
      <c r="EK3" s="212" t="str">
        <f ca="1">OFFSET($EL$3,,,COUNTIF($EL$3:$EL$3334,"?*"))</f>
        <v>Calice al Cornoviglio</v>
      </c>
      <c r="EL3" s="213" t="str">
        <f>IFERROR(VLOOKUP(ROWS($EL$3:EL3),EH3:$EI$7917,2,0),"")</f>
        <v>Calice al Cornoviglio</v>
      </c>
    </row>
    <row r="4" spans="1:142" ht="46.5" customHeight="1" thickBot="1">
      <c r="A4" s="269"/>
      <c r="B4" s="269"/>
      <c r="C4" s="269"/>
      <c r="D4" s="269"/>
      <c r="E4" s="269"/>
      <c r="F4" s="270"/>
      <c r="G4" s="269"/>
      <c r="H4" s="269"/>
      <c r="I4" s="269"/>
      <c r="J4" s="269"/>
      <c r="K4" s="99"/>
      <c r="L4" s="269"/>
      <c r="M4" s="269"/>
      <c r="N4" s="269"/>
      <c r="O4" s="269"/>
      <c r="P4" s="270"/>
      <c r="Q4" s="270"/>
      <c r="R4" s="270"/>
      <c r="S4" s="270"/>
      <c r="T4" s="270"/>
      <c r="U4" s="270"/>
      <c r="V4" s="270"/>
      <c r="W4" s="270"/>
      <c r="X4" s="270"/>
      <c r="Y4" s="270"/>
      <c r="Z4" s="270"/>
      <c r="AA4" s="269"/>
      <c r="AB4" s="269"/>
      <c r="AC4" s="269"/>
      <c r="AD4" s="271"/>
      <c r="AE4" s="269"/>
      <c r="AF4" s="269"/>
      <c r="AG4" s="269"/>
      <c r="AH4" s="269"/>
      <c r="AI4" s="269"/>
      <c r="AJ4" s="269"/>
      <c r="AK4" s="269"/>
      <c r="AL4" s="272"/>
      <c r="AM4" s="272"/>
      <c r="AN4" s="269"/>
      <c r="AO4" s="269"/>
      <c r="AP4" s="269"/>
      <c r="AQ4" s="269"/>
      <c r="AR4" s="269"/>
      <c r="AS4" s="269"/>
      <c r="AT4" s="269"/>
      <c r="AU4" s="269"/>
      <c r="AV4" s="269"/>
      <c r="AW4" s="269"/>
      <c r="AX4" s="269"/>
      <c r="AY4" s="269"/>
      <c r="AZ4" s="269"/>
      <c r="BA4" s="34"/>
      <c r="BB4" s="34"/>
      <c r="BC4" s="34"/>
      <c r="BD4" s="269"/>
      <c r="BE4" s="269"/>
      <c r="BF4" s="269"/>
      <c r="BG4" s="269"/>
      <c r="BH4" s="269"/>
      <c r="BI4" s="269"/>
      <c r="BJ4" s="34"/>
      <c r="BK4" s="212"/>
      <c r="BL4" s="44" t="str">
        <f t="shared" ref="BL4:BL67" si="0">A4&amp;"_"&amp;2018</f>
        <v>_2018</v>
      </c>
      <c r="CU4" s="44" t="s">
        <v>37727</v>
      </c>
      <c r="CV4" s="252" t="s">
        <v>27</v>
      </c>
      <c r="CW4" s="210" t="s">
        <v>30</v>
      </c>
      <c r="CX4" s="210" t="s">
        <v>38</v>
      </c>
      <c r="CY4" s="210" t="s">
        <v>39</v>
      </c>
      <c r="CZ4" s="210" t="s">
        <v>45</v>
      </c>
      <c r="DA4" s="45" t="s">
        <v>76</v>
      </c>
      <c r="DB4" s="251" t="s">
        <v>51</v>
      </c>
      <c r="DC4" s="44" t="s">
        <v>248</v>
      </c>
      <c r="DD4" s="44" t="str">
        <f t="shared" ref="DD4:DD42" si="1">"E - "&amp;DC4</f>
        <v xml:space="preserve">E - Frumento tenero </v>
      </c>
      <c r="DE4" s="44" t="s">
        <v>287</v>
      </c>
      <c r="DF4" s="44" t="str">
        <f t="shared" ref="DF4:DF13" si="2">"A - "&amp;DE4</f>
        <v xml:space="preserve">A - Pero </v>
      </c>
      <c r="DG4" s="44" t="s">
        <v>297</v>
      </c>
      <c r="DH4" s="44" t="str">
        <f>"F - "&amp;DG4</f>
        <v>F - Prati permanenti</v>
      </c>
      <c r="DI4" s="44" t="s">
        <v>269</v>
      </c>
      <c r="DJ4" s="44" t="str">
        <f t="shared" ref="DJ4:DJ12" si="3">"S - "&amp;DI4</f>
        <v xml:space="preserve">S - Lattuga </v>
      </c>
      <c r="DK4" s="44">
        <v>1</v>
      </c>
      <c r="DL4" s="44" t="s">
        <v>344</v>
      </c>
      <c r="DM4" s="44" t="str">
        <f t="shared" ref="DM4:DM35" si="4">DK4&amp;DL4</f>
        <v>1E - Girasole</v>
      </c>
      <c r="DN4" s="44" t="s">
        <v>37729</v>
      </c>
      <c r="DO4" s="44" t="s">
        <v>76</v>
      </c>
      <c r="DP4" s="44" t="s">
        <v>76</v>
      </c>
      <c r="DQ4" s="250" t="s">
        <v>37691</v>
      </c>
      <c r="DR4" s="44" t="s">
        <v>76</v>
      </c>
      <c r="DS4" s="44" t="s">
        <v>76</v>
      </c>
      <c r="DT4" s="44" t="s">
        <v>76</v>
      </c>
      <c r="DU4" s="44" t="s">
        <v>76</v>
      </c>
      <c r="DV4" s="44" t="s">
        <v>76</v>
      </c>
      <c r="DW4" s="44" t="s">
        <v>91</v>
      </c>
      <c r="DX4" s="44" t="s">
        <v>37571</v>
      </c>
      <c r="DY4" s="44" t="s">
        <v>37688</v>
      </c>
      <c r="DZ4" s="44" t="s">
        <v>56</v>
      </c>
      <c r="EA4" s="44" t="s">
        <v>59</v>
      </c>
      <c r="EB4" s="45" t="s">
        <v>76</v>
      </c>
      <c r="EC4" s="207" t="s">
        <v>449</v>
      </c>
      <c r="ED4" s="257" t="s">
        <v>37736</v>
      </c>
      <c r="EE4" s="44" t="s">
        <v>45641</v>
      </c>
      <c r="EF4" s="258" t="s">
        <v>45752</v>
      </c>
      <c r="EH4" s="213">
        <f>IF(ISNUMBER(SEARCH($I$1,$EI$3:$EI$7917)),MAX($EH$2:EH3)+1,0)</f>
        <v>0</v>
      </c>
      <c r="EI4" s="257" t="s">
        <v>40381</v>
      </c>
      <c r="EJ4" s="212"/>
      <c r="EK4" s="212"/>
      <c r="EL4" s="213" t="str">
        <f>IFERROR(VLOOKUP(ROWS($EL$3:EL4),EH4:$EI$7917,2,0),"")</f>
        <v>Calice Ligure</v>
      </c>
    </row>
    <row r="5" spans="1:142" ht="43.5" customHeight="1" thickBot="1">
      <c r="A5" s="269"/>
      <c r="B5" s="269"/>
      <c r="C5" s="269"/>
      <c r="D5" s="269"/>
      <c r="E5" s="269"/>
      <c r="F5" s="270"/>
      <c r="G5" s="269"/>
      <c r="H5" s="269"/>
      <c r="I5" s="269"/>
      <c r="J5" s="269"/>
      <c r="K5" s="99"/>
      <c r="L5" s="269"/>
      <c r="M5" s="269"/>
      <c r="N5" s="269"/>
      <c r="O5" s="269"/>
      <c r="P5" s="270"/>
      <c r="Q5" s="270"/>
      <c r="R5" s="270"/>
      <c r="S5" s="270"/>
      <c r="T5" s="270"/>
      <c r="U5" s="270"/>
      <c r="V5" s="270"/>
      <c r="W5" s="270"/>
      <c r="X5" s="270"/>
      <c r="Y5" s="270"/>
      <c r="Z5" s="270"/>
      <c r="AA5" s="269"/>
      <c r="AB5" s="269"/>
      <c r="AC5" s="269"/>
      <c r="AD5" s="271"/>
      <c r="AE5" s="269"/>
      <c r="AF5" s="269"/>
      <c r="AG5" s="269"/>
      <c r="AH5" s="269"/>
      <c r="AI5" s="269"/>
      <c r="AJ5" s="269"/>
      <c r="AK5" s="269"/>
      <c r="AL5" s="272"/>
      <c r="AM5" s="272"/>
      <c r="AN5" s="269"/>
      <c r="AO5" s="269"/>
      <c r="AP5" s="269"/>
      <c r="AQ5" s="269"/>
      <c r="AR5" s="269"/>
      <c r="AS5" s="269"/>
      <c r="AT5" s="269"/>
      <c r="AU5" s="269"/>
      <c r="AV5" s="269"/>
      <c r="AW5" s="269"/>
      <c r="AX5" s="269"/>
      <c r="AY5" s="269"/>
      <c r="AZ5" s="269"/>
      <c r="BA5" s="34"/>
      <c r="BB5" s="34"/>
      <c r="BC5" s="34"/>
      <c r="BD5" s="269"/>
      <c r="BE5" s="269"/>
      <c r="BF5" s="269"/>
      <c r="BG5" s="269"/>
      <c r="BH5" s="269"/>
      <c r="BI5" s="269"/>
      <c r="BJ5" s="34"/>
      <c r="BK5" s="212"/>
      <c r="BL5" s="44" t="str">
        <f t="shared" si="0"/>
        <v>_2018</v>
      </c>
      <c r="CU5" s="44" t="s">
        <v>163</v>
      </c>
      <c r="CV5" s="252" t="s">
        <v>28</v>
      </c>
      <c r="CW5" s="210" t="s">
        <v>31</v>
      </c>
      <c r="CX5" s="210" t="s">
        <v>46361</v>
      </c>
      <c r="CY5" s="210" t="s">
        <v>40</v>
      </c>
      <c r="CZ5" s="210" t="s">
        <v>46</v>
      </c>
      <c r="DA5" s="45" t="s">
        <v>77</v>
      </c>
      <c r="DB5" s="251" t="s">
        <v>446</v>
      </c>
      <c r="DC5" s="44" t="s">
        <v>249</v>
      </c>
      <c r="DD5" s="44" t="str">
        <f t="shared" si="1"/>
        <v>E - Frumento duro</v>
      </c>
      <c r="DE5" s="44" t="s">
        <v>288</v>
      </c>
      <c r="DF5" s="44" t="str">
        <f t="shared" si="2"/>
        <v xml:space="preserve">A - Albicocco </v>
      </c>
      <c r="DI5" s="44" t="s">
        <v>272</v>
      </c>
      <c r="DJ5" s="44" t="str">
        <f t="shared" si="3"/>
        <v xml:space="preserve">S - Melanzana </v>
      </c>
      <c r="DK5" s="44">
        <v>1</v>
      </c>
      <c r="DL5" s="44" t="s">
        <v>354</v>
      </c>
      <c r="DM5" s="44" t="str">
        <f t="shared" si="4"/>
        <v xml:space="preserve">1A - Nocciole </v>
      </c>
      <c r="DN5" s="250" t="s">
        <v>37728</v>
      </c>
      <c r="DO5" s="44" t="s">
        <v>37581</v>
      </c>
      <c r="DP5" s="44" t="s">
        <v>37581</v>
      </c>
      <c r="DQ5" s="44" t="s">
        <v>76</v>
      </c>
      <c r="DR5" s="44" t="s">
        <v>37581</v>
      </c>
      <c r="DS5" s="44" t="s">
        <v>37581</v>
      </c>
      <c r="DT5" s="44" t="s">
        <v>37581</v>
      </c>
      <c r="DU5" s="44" t="s">
        <v>77</v>
      </c>
      <c r="DV5" s="44" t="s">
        <v>75</v>
      </c>
      <c r="DW5" s="44" t="s">
        <v>92</v>
      </c>
      <c r="DX5" s="44" t="s">
        <v>37572</v>
      </c>
      <c r="DY5" s="44" t="s">
        <v>37689</v>
      </c>
      <c r="DZ5" s="44" t="s">
        <v>57</v>
      </c>
      <c r="EA5" s="44" t="s">
        <v>60</v>
      </c>
      <c r="EB5" s="45" t="s">
        <v>77</v>
      </c>
      <c r="EC5" s="207" t="s">
        <v>450</v>
      </c>
      <c r="ED5" s="257" t="s">
        <v>37737</v>
      </c>
      <c r="EE5" s="44" t="s">
        <v>45642</v>
      </c>
      <c r="EF5" s="258" t="s">
        <v>45753</v>
      </c>
      <c r="EH5" s="213">
        <f>IF(ISNUMBER(SEARCH($I$1,$EI$3:$EI$7917)),MAX($EH$2:EH4)+1,0)</f>
        <v>0</v>
      </c>
      <c r="EI5" s="257" t="s">
        <v>40296</v>
      </c>
      <c r="EJ5" s="212"/>
      <c r="EK5" s="212"/>
      <c r="EL5" s="213" t="str">
        <f>IFERROR(VLOOKUP(ROWS($EL$3:EL5),EH5:$EI$7917,2,0),"")</f>
        <v/>
      </c>
    </row>
    <row r="6" spans="1:142" ht="48.75" customHeight="1" thickBot="1">
      <c r="A6" s="269"/>
      <c r="B6" s="269"/>
      <c r="C6" s="269"/>
      <c r="D6" s="269"/>
      <c r="E6" s="269"/>
      <c r="F6" s="270"/>
      <c r="G6" s="269"/>
      <c r="H6" s="269"/>
      <c r="I6" s="269"/>
      <c r="J6" s="269"/>
      <c r="K6" s="99"/>
      <c r="L6" s="269"/>
      <c r="M6" s="269"/>
      <c r="N6" s="269"/>
      <c r="O6" s="269"/>
      <c r="P6" s="270"/>
      <c r="Q6" s="270"/>
      <c r="R6" s="270"/>
      <c r="S6" s="270"/>
      <c r="T6" s="270"/>
      <c r="U6" s="270"/>
      <c r="V6" s="270"/>
      <c r="W6" s="270"/>
      <c r="X6" s="270"/>
      <c r="Y6" s="270"/>
      <c r="Z6" s="270"/>
      <c r="AA6" s="269"/>
      <c r="AB6" s="269"/>
      <c r="AC6" s="269"/>
      <c r="AD6" s="271"/>
      <c r="AE6" s="269"/>
      <c r="AF6" s="269"/>
      <c r="AG6" s="269"/>
      <c r="AH6" s="269"/>
      <c r="AI6" s="269"/>
      <c r="AJ6" s="269"/>
      <c r="AK6" s="269"/>
      <c r="AL6" s="272"/>
      <c r="AM6" s="272"/>
      <c r="AN6" s="269"/>
      <c r="AO6" s="269"/>
      <c r="AP6" s="269"/>
      <c r="AQ6" s="269"/>
      <c r="AR6" s="269"/>
      <c r="AS6" s="269"/>
      <c r="AT6" s="269"/>
      <c r="AU6" s="269"/>
      <c r="AV6" s="269"/>
      <c r="AW6" s="269"/>
      <c r="AX6" s="269"/>
      <c r="AY6" s="269"/>
      <c r="AZ6" s="269"/>
      <c r="BA6" s="34"/>
      <c r="BB6" s="34"/>
      <c r="BC6" s="34"/>
      <c r="BD6" s="269"/>
      <c r="BE6" s="269"/>
      <c r="BF6" s="269"/>
      <c r="BG6" s="269"/>
      <c r="BH6" s="269"/>
      <c r="BI6" s="269"/>
      <c r="BJ6" s="34"/>
      <c r="BK6" s="212"/>
      <c r="BL6" s="44" t="str">
        <f t="shared" si="0"/>
        <v>_2018</v>
      </c>
      <c r="CU6" s="44" t="s">
        <v>164</v>
      </c>
      <c r="CV6" s="252" t="s">
        <v>29</v>
      </c>
      <c r="CW6" s="210" t="s">
        <v>32</v>
      </c>
      <c r="CX6" s="210" t="s">
        <v>439</v>
      </c>
      <c r="CY6" s="210" t="s">
        <v>41</v>
      </c>
      <c r="CZ6" s="210" t="s">
        <v>47</v>
      </c>
      <c r="DB6" s="251" t="s">
        <v>448</v>
      </c>
      <c r="DC6" s="44" t="s">
        <v>250</v>
      </c>
      <c r="DD6" s="44" t="str">
        <f t="shared" si="1"/>
        <v xml:space="preserve">E - Orzo </v>
      </c>
      <c r="DE6" s="44" t="s">
        <v>289</v>
      </c>
      <c r="DF6" s="44" t="str">
        <f t="shared" si="2"/>
        <v xml:space="preserve">A - Ciliegio </v>
      </c>
      <c r="DI6" s="44" t="s">
        <v>273</v>
      </c>
      <c r="DJ6" s="44" t="str">
        <f t="shared" si="3"/>
        <v xml:space="preserve">S - Peperone </v>
      </c>
      <c r="DK6" s="44">
        <v>1</v>
      </c>
      <c r="DL6" s="44" t="s">
        <v>358</v>
      </c>
      <c r="DM6" s="44" t="str">
        <f t="shared" si="4"/>
        <v>1A - UvaNS</v>
      </c>
      <c r="DN6" s="44" t="s">
        <v>393</v>
      </c>
      <c r="DO6" s="44" t="s">
        <v>37582</v>
      </c>
      <c r="DP6" s="44" t="s">
        <v>37695</v>
      </c>
      <c r="DQ6" s="44" t="s">
        <v>37490</v>
      </c>
      <c r="DR6" s="44" t="s">
        <v>37593</v>
      </c>
      <c r="DS6" s="44" t="s">
        <v>37595</v>
      </c>
      <c r="DT6" s="44" t="s">
        <v>37600</v>
      </c>
      <c r="DV6" s="47" t="s">
        <v>435</v>
      </c>
      <c r="DW6" s="44" t="s">
        <v>93</v>
      </c>
      <c r="DX6" s="47" t="s">
        <v>37573</v>
      </c>
      <c r="DY6" s="47" t="s">
        <v>37581</v>
      </c>
      <c r="DZ6" s="47" t="s">
        <v>45770</v>
      </c>
      <c r="EA6" s="44" t="s">
        <v>61</v>
      </c>
      <c r="EC6" s="207" t="s">
        <v>37420</v>
      </c>
      <c r="ED6" s="257" t="s">
        <v>37738</v>
      </c>
      <c r="EE6" s="44" t="s">
        <v>45643</v>
      </c>
      <c r="EF6" s="258" t="s">
        <v>45754</v>
      </c>
      <c r="EH6" s="213">
        <f>IF(ISNUMBER(SEARCH($I$1,$EI$3:$EI$7917)),MAX($EH$2:EH5)+1,0)</f>
        <v>0</v>
      </c>
      <c r="EI6" s="257" t="s">
        <v>42327</v>
      </c>
      <c r="EJ6" s="212"/>
      <c r="EK6" s="212"/>
      <c r="EL6" s="213" t="str">
        <f>IFERROR(VLOOKUP(ROWS($EL$3:EL6),EH6:$EI$7917,2,0),"")</f>
        <v/>
      </c>
    </row>
    <row r="7" spans="1:142" ht="58.5" customHeight="1" thickBot="1">
      <c r="A7" s="269"/>
      <c r="B7" s="269"/>
      <c r="C7" s="269"/>
      <c r="D7" s="269"/>
      <c r="E7" s="269"/>
      <c r="F7" s="270"/>
      <c r="G7" s="269"/>
      <c r="H7" s="269"/>
      <c r="I7" s="269"/>
      <c r="J7" s="269"/>
      <c r="K7" s="99"/>
      <c r="L7" s="269"/>
      <c r="M7" s="269"/>
      <c r="N7" s="269"/>
      <c r="O7" s="269"/>
      <c r="P7" s="270"/>
      <c r="Q7" s="270"/>
      <c r="R7" s="270"/>
      <c r="S7" s="270"/>
      <c r="T7" s="270"/>
      <c r="U7" s="270"/>
      <c r="V7" s="270"/>
      <c r="W7" s="270"/>
      <c r="X7" s="270"/>
      <c r="Y7" s="270"/>
      <c r="Z7" s="270"/>
      <c r="AA7" s="269"/>
      <c r="AB7" s="269"/>
      <c r="AC7" s="269"/>
      <c r="AD7" s="271"/>
      <c r="AE7" s="269"/>
      <c r="AF7" s="269"/>
      <c r="AG7" s="269"/>
      <c r="AH7" s="269"/>
      <c r="AI7" s="269"/>
      <c r="AJ7" s="269"/>
      <c r="AK7" s="269"/>
      <c r="AL7" s="272"/>
      <c r="AM7" s="272"/>
      <c r="AN7" s="269"/>
      <c r="AO7" s="269"/>
      <c r="AP7" s="269"/>
      <c r="AQ7" s="269"/>
      <c r="AR7" s="269"/>
      <c r="AS7" s="269"/>
      <c r="AT7" s="269"/>
      <c r="AU7" s="269"/>
      <c r="AV7" s="269"/>
      <c r="AW7" s="269"/>
      <c r="AX7" s="269"/>
      <c r="AY7" s="269"/>
      <c r="AZ7" s="269"/>
      <c r="BA7" s="34"/>
      <c r="BB7" s="34"/>
      <c r="BC7" s="34"/>
      <c r="BD7" s="269"/>
      <c r="BE7" s="269"/>
      <c r="BF7" s="269"/>
      <c r="BG7" s="269"/>
      <c r="BH7" s="269"/>
      <c r="BI7" s="269"/>
      <c r="BJ7" s="34"/>
      <c r="BK7" s="212"/>
      <c r="BL7" s="44" t="str">
        <f t="shared" si="0"/>
        <v>_2018</v>
      </c>
      <c r="CV7" s="210" t="s">
        <v>37604</v>
      </c>
      <c r="CW7" s="210" t="s">
        <v>33</v>
      </c>
      <c r="CX7" s="210"/>
      <c r="CY7" s="210" t="s">
        <v>42</v>
      </c>
      <c r="CZ7" s="210" t="s">
        <v>37607</v>
      </c>
      <c r="DB7" s="251" t="s">
        <v>52</v>
      </c>
      <c r="DC7" s="44" t="s">
        <v>251</v>
      </c>
      <c r="DD7" s="44" t="str">
        <f t="shared" si="1"/>
        <v xml:space="preserve">E - Avena </v>
      </c>
      <c r="DE7" s="44" t="s">
        <v>290</v>
      </c>
      <c r="DF7" s="44" t="str">
        <f t="shared" si="2"/>
        <v xml:space="preserve">A - Pesco </v>
      </c>
      <c r="DI7" s="44" t="s">
        <v>274</v>
      </c>
      <c r="DJ7" s="44" t="str">
        <f t="shared" si="3"/>
        <v xml:space="preserve">S - Pomodoro </v>
      </c>
      <c r="DK7" s="44">
        <v>1</v>
      </c>
      <c r="DL7" s="44" t="s">
        <v>373</v>
      </c>
      <c r="DM7" s="44" t="str">
        <f t="shared" si="4"/>
        <v>1E - Riso</v>
      </c>
      <c r="DN7" s="44" t="s">
        <v>282</v>
      </c>
      <c r="DO7" s="44" t="s">
        <v>37583</v>
      </c>
      <c r="DP7" s="44" t="s">
        <v>37696</v>
      </c>
      <c r="DQ7" s="44" t="s">
        <v>37584</v>
      </c>
      <c r="DR7" s="44" t="s">
        <v>37594</v>
      </c>
      <c r="DS7" s="44" t="s">
        <v>37596</v>
      </c>
      <c r="DT7" s="44" t="s">
        <v>37601</v>
      </c>
      <c r="DV7" s="47" t="s">
        <v>436</v>
      </c>
      <c r="DW7" s="44" t="s">
        <v>94</v>
      </c>
      <c r="DX7" s="47"/>
      <c r="EC7" s="57" t="s">
        <v>37419</v>
      </c>
      <c r="ED7" s="257" t="s">
        <v>37739</v>
      </c>
      <c r="EE7" s="44" t="s">
        <v>45644</v>
      </c>
      <c r="EF7" s="258" t="s">
        <v>45755</v>
      </c>
      <c r="EH7" s="213">
        <f>IF(ISNUMBER(SEARCH($I$1,$EI$3:$EI$7917)),MAX($EH$2:EH6)+1,0)</f>
        <v>0</v>
      </c>
      <c r="EI7" s="257" t="s">
        <v>45445</v>
      </c>
      <c r="EJ7" s="212"/>
      <c r="EK7" s="212"/>
      <c r="EL7" s="213" t="str">
        <f>IFERROR(VLOOKUP(ROWS($EL$3:EL7),EH7:$EI$7917,2,0),"")</f>
        <v/>
      </c>
    </row>
    <row r="8" spans="1:142" ht="120.75" thickBot="1">
      <c r="A8" s="269"/>
      <c r="B8" s="269"/>
      <c r="C8" s="269"/>
      <c r="D8" s="269"/>
      <c r="E8" s="269"/>
      <c r="F8" s="270"/>
      <c r="G8" s="269"/>
      <c r="H8" s="269"/>
      <c r="I8" s="269"/>
      <c r="J8" s="269"/>
      <c r="K8" s="99"/>
      <c r="L8" s="269"/>
      <c r="M8" s="269"/>
      <c r="N8" s="269"/>
      <c r="O8" s="269"/>
      <c r="P8" s="270"/>
      <c r="Q8" s="270"/>
      <c r="R8" s="270"/>
      <c r="S8" s="270"/>
      <c r="T8" s="270"/>
      <c r="U8" s="270"/>
      <c r="V8" s="270"/>
      <c r="W8" s="270"/>
      <c r="X8" s="270"/>
      <c r="Y8" s="270"/>
      <c r="Z8" s="270"/>
      <c r="AA8" s="269"/>
      <c r="AB8" s="269"/>
      <c r="AC8" s="269"/>
      <c r="AD8" s="271"/>
      <c r="AE8" s="269"/>
      <c r="AF8" s="269"/>
      <c r="AG8" s="269"/>
      <c r="AH8" s="269"/>
      <c r="AI8" s="269"/>
      <c r="AJ8" s="269"/>
      <c r="AK8" s="269"/>
      <c r="AL8" s="272"/>
      <c r="AM8" s="272"/>
      <c r="AN8" s="269"/>
      <c r="AO8" s="269"/>
      <c r="AP8" s="269"/>
      <c r="AQ8" s="269"/>
      <c r="AR8" s="269"/>
      <c r="AS8" s="269"/>
      <c r="AT8" s="269"/>
      <c r="AU8" s="269"/>
      <c r="AV8" s="269"/>
      <c r="AW8" s="269"/>
      <c r="AX8" s="269"/>
      <c r="AY8" s="269"/>
      <c r="AZ8" s="269"/>
      <c r="BA8" s="34"/>
      <c r="BB8" s="34"/>
      <c r="BC8" s="34"/>
      <c r="BD8" s="269"/>
      <c r="BE8" s="269"/>
      <c r="BF8" s="269"/>
      <c r="BG8" s="269"/>
      <c r="BH8" s="269"/>
      <c r="BI8" s="269"/>
      <c r="BJ8" s="34"/>
      <c r="BK8" s="212"/>
      <c r="BL8" s="44" t="str">
        <f t="shared" si="0"/>
        <v>_2018</v>
      </c>
      <c r="CV8" s="210"/>
      <c r="CW8" s="210" t="s">
        <v>34</v>
      </c>
      <c r="CX8" s="210"/>
      <c r="CY8" s="210" t="s">
        <v>43</v>
      </c>
      <c r="CZ8" s="210" t="s">
        <v>37692</v>
      </c>
      <c r="DB8" s="251" t="s">
        <v>54</v>
      </c>
      <c r="DC8" s="44" t="s">
        <v>252</v>
      </c>
      <c r="DD8" s="44" t="str">
        <f t="shared" si="1"/>
        <v xml:space="preserve">E - Mais </v>
      </c>
      <c r="DE8" s="44" t="s">
        <v>291</v>
      </c>
      <c r="DF8" s="44" t="str">
        <f t="shared" si="2"/>
        <v xml:space="preserve">A - Susino </v>
      </c>
      <c r="DI8" s="44" t="s">
        <v>299</v>
      </c>
      <c r="DJ8" s="44" t="str">
        <f t="shared" si="3"/>
        <v xml:space="preserve">S - Sedano </v>
      </c>
      <c r="DK8" s="44">
        <v>2</v>
      </c>
      <c r="DL8" s="44" t="s">
        <v>308</v>
      </c>
      <c r="DM8" s="44" t="str">
        <f t="shared" si="4"/>
        <v>2E - FrumentoNs</v>
      </c>
      <c r="DN8" s="44" t="s">
        <v>394</v>
      </c>
      <c r="DO8" s="44" t="s">
        <v>37598</v>
      </c>
      <c r="DP8" s="44" t="s">
        <v>37697</v>
      </c>
      <c r="DQ8" s="44" t="s">
        <v>37585</v>
      </c>
      <c r="DR8" s="44" t="s">
        <v>37599</v>
      </c>
      <c r="DS8" s="44" t="s">
        <v>37597</v>
      </c>
      <c r="DT8" s="44" t="s">
        <v>37602</v>
      </c>
      <c r="DV8" s="47" t="s">
        <v>437</v>
      </c>
      <c r="DW8" s="44" t="s">
        <v>95</v>
      </c>
      <c r="DX8" s="47"/>
      <c r="EC8" s="207" t="s">
        <v>37421</v>
      </c>
      <c r="ED8" s="257" t="s">
        <v>37740</v>
      </c>
      <c r="EE8" s="44" t="s">
        <v>45645</v>
      </c>
      <c r="EF8" s="258" t="s">
        <v>45756</v>
      </c>
      <c r="EH8" s="213">
        <f>IF(ISNUMBER(SEARCH($I$1,$EI$3:$EI$7917)),MAX($EH$2:EH7)+1,0)</f>
        <v>0</v>
      </c>
      <c r="EI8" s="257" t="s">
        <v>43249</v>
      </c>
      <c r="EJ8" s="212"/>
      <c r="EK8" s="212"/>
      <c r="EL8" s="213" t="str">
        <f>IFERROR(VLOOKUP(ROWS($EL$3:EL8),EH8:$EI$7917,2,0),"")</f>
        <v/>
      </c>
    </row>
    <row r="9" spans="1:142" ht="120.75" thickBot="1">
      <c r="AU9" s="2"/>
      <c r="AV9" s="2"/>
      <c r="AW9" s="2"/>
      <c r="AX9" s="2"/>
      <c r="AY9" s="2"/>
      <c r="AZ9" s="2"/>
      <c r="BA9" s="33"/>
      <c r="BB9" s="33"/>
      <c r="BC9" s="33"/>
      <c r="BL9" s="44" t="str">
        <f t="shared" si="0"/>
        <v>_2018</v>
      </c>
      <c r="CV9" s="210"/>
      <c r="CW9" s="210" t="s">
        <v>35</v>
      </c>
      <c r="CX9" s="210"/>
      <c r="CY9" s="210" t="s">
        <v>44</v>
      </c>
      <c r="CZ9" s="210" t="s">
        <v>37675</v>
      </c>
      <c r="DB9" s="249" t="s">
        <v>37704</v>
      </c>
      <c r="DC9" s="44" t="s">
        <v>253</v>
      </c>
      <c r="DD9" s="44" t="str">
        <f t="shared" si="1"/>
        <v xml:space="preserve">E - Sorgo </v>
      </c>
      <c r="DE9" s="44" t="s">
        <v>292</v>
      </c>
      <c r="DF9" s="44" t="str">
        <f t="shared" si="2"/>
        <v xml:space="preserve">A - Nocciole </v>
      </c>
      <c r="DI9" s="44" t="s">
        <v>278</v>
      </c>
      <c r="DJ9" s="44" t="str">
        <f t="shared" si="3"/>
        <v xml:space="preserve">S - Zucchina </v>
      </c>
      <c r="DK9" s="44">
        <v>2</v>
      </c>
      <c r="DL9" s="44" t="s">
        <v>309</v>
      </c>
      <c r="DM9" s="44" t="str">
        <f t="shared" si="4"/>
        <v xml:space="preserve">2E - Frumento tenero </v>
      </c>
      <c r="DN9" s="44" t="s">
        <v>395</v>
      </c>
      <c r="DQ9" s="44" t="s">
        <v>37586</v>
      </c>
      <c r="DW9" s="44" t="s">
        <v>96</v>
      </c>
      <c r="DX9" s="47"/>
      <c r="EC9" s="207" t="s">
        <v>37422</v>
      </c>
      <c r="ED9" s="257" t="s">
        <v>37741</v>
      </c>
      <c r="EE9" s="44" t="s">
        <v>45646</v>
      </c>
      <c r="EF9" s="258" t="s">
        <v>45757</v>
      </c>
      <c r="EH9" s="213">
        <f>IF(ISNUMBER(SEARCH($I$1,$EI$3:$EI$7917)),MAX($EH$2:EH8)+1,0)</f>
        <v>0</v>
      </c>
      <c r="EI9" s="257" t="s">
        <v>39353</v>
      </c>
      <c r="EJ9" s="212"/>
      <c r="EK9" s="212"/>
      <c r="EL9" s="213" t="str">
        <f>IFERROR(VLOOKUP(ROWS($EL$3:EL9),EH9:$EI$7917,2,0),"")</f>
        <v/>
      </c>
    </row>
    <row r="10" spans="1:142" ht="90.75" thickBot="1">
      <c r="AU10" s="2"/>
      <c r="AV10" s="2"/>
      <c r="AW10" s="2"/>
      <c r="AX10" s="2"/>
      <c r="AY10" s="2"/>
      <c r="AZ10" s="2"/>
      <c r="BA10" s="33"/>
      <c r="BB10" s="33"/>
      <c r="BC10" s="33"/>
      <c r="BL10" s="44" t="str">
        <f t="shared" si="0"/>
        <v>_2018</v>
      </c>
      <c r="CV10" s="210"/>
      <c r="CW10" s="210" t="s">
        <v>36</v>
      </c>
      <c r="CX10" s="210"/>
      <c r="CY10" s="210"/>
      <c r="CZ10" s="210" t="s">
        <v>151</v>
      </c>
      <c r="DB10" s="251" t="s">
        <v>53</v>
      </c>
      <c r="DC10" s="44" t="s">
        <v>254</v>
      </c>
      <c r="DD10" s="44" t="str">
        <f t="shared" si="1"/>
        <v xml:space="preserve">E - Altri cereali </v>
      </c>
      <c r="DE10" s="44" t="s">
        <v>293</v>
      </c>
      <c r="DF10" s="44" t="str">
        <f t="shared" si="2"/>
        <v>A - Actinidia o kiwi</v>
      </c>
      <c r="DI10" s="44" t="s">
        <v>300</v>
      </c>
      <c r="DJ10" s="44" t="str">
        <f t="shared" si="3"/>
        <v xml:space="preserve">S - Indivia </v>
      </c>
      <c r="DK10" s="44">
        <v>2</v>
      </c>
      <c r="DL10" s="44" t="s">
        <v>310</v>
      </c>
      <c r="DM10" s="44" t="str">
        <f t="shared" si="4"/>
        <v>2E - Frumento duro</v>
      </c>
      <c r="DN10" s="44" t="s">
        <v>383</v>
      </c>
      <c r="DQ10" s="44" t="s">
        <v>37587</v>
      </c>
      <c r="DW10" s="44" t="s">
        <v>97</v>
      </c>
      <c r="DX10" s="47"/>
      <c r="DZ10" s="210"/>
      <c r="EA10" s="210"/>
      <c r="EB10" s="210"/>
      <c r="EC10" s="207" t="s">
        <v>37423</v>
      </c>
      <c r="ED10" s="257" t="s">
        <v>37742</v>
      </c>
      <c r="EE10" s="44" t="s">
        <v>45647</v>
      </c>
      <c r="EF10" s="258" t="s">
        <v>45758</v>
      </c>
      <c r="EH10" s="213">
        <f>IF(ISNUMBER(SEARCH($I$1,$EI$3:$EI$7917)),MAX($EH$2:EH9)+1,0)</f>
        <v>0</v>
      </c>
      <c r="EI10" s="257" t="s">
        <v>42192</v>
      </c>
      <c r="EJ10" s="212"/>
      <c r="EK10" s="212"/>
      <c r="EL10" s="213" t="str">
        <f>IFERROR(VLOOKUP(ROWS($EL$3:EL10),EH10:$EI$7917,2,0),"")</f>
        <v/>
      </c>
    </row>
    <row r="11" spans="1:142" ht="30.75" thickBot="1">
      <c r="AU11" s="2"/>
      <c r="AV11" s="2"/>
      <c r="AW11" s="2"/>
      <c r="AX11" s="2"/>
      <c r="AY11" s="2"/>
      <c r="AZ11" s="2"/>
      <c r="BA11" s="33"/>
      <c r="BB11" s="33"/>
      <c r="BC11" s="33"/>
      <c r="BL11" s="44" t="str">
        <f t="shared" si="0"/>
        <v>_2018</v>
      </c>
      <c r="CV11" s="210"/>
      <c r="CW11" s="210" t="s">
        <v>37</v>
      </c>
      <c r="CX11" s="210"/>
      <c r="CY11" s="210"/>
      <c r="CZ11" s="210"/>
      <c r="DB11" s="251" t="s">
        <v>62</v>
      </c>
      <c r="DC11" s="44" t="s">
        <v>302</v>
      </c>
      <c r="DD11" s="44" t="str">
        <f t="shared" si="1"/>
        <v>E - LegumiNS</v>
      </c>
      <c r="DE11" s="44" t="s">
        <v>294</v>
      </c>
      <c r="DF11" s="44" t="str">
        <f t="shared" si="2"/>
        <v>A - Uva da tavola</v>
      </c>
      <c r="DI11" s="44" t="s">
        <v>270</v>
      </c>
      <c r="DJ11" s="44" t="str">
        <f t="shared" si="3"/>
        <v xml:space="preserve">S - Radicchio </v>
      </c>
      <c r="DK11" s="44">
        <v>2</v>
      </c>
      <c r="DL11" s="44" t="s">
        <v>311</v>
      </c>
      <c r="DM11" s="44" t="str">
        <f t="shared" si="4"/>
        <v xml:space="preserve">2E - Orzo </v>
      </c>
      <c r="DN11" s="44" t="s">
        <v>396</v>
      </c>
      <c r="DQ11" s="44" t="s">
        <v>37588</v>
      </c>
      <c r="DX11" s="47"/>
      <c r="DZ11" s="210"/>
      <c r="EA11" s="210"/>
      <c r="EB11" s="210"/>
      <c r="ED11" s="257" t="s">
        <v>37743</v>
      </c>
      <c r="EE11" s="44" t="s">
        <v>45648</v>
      </c>
      <c r="EF11" s="258" t="s">
        <v>45759</v>
      </c>
      <c r="EH11" s="213">
        <f>IF(ISNUMBER(SEARCH($I$1,$EI$3:$EI$7917)),MAX($EH$2:EH10)+1,0)</f>
        <v>0</v>
      </c>
      <c r="EI11" s="257" t="s">
        <v>44340</v>
      </c>
      <c r="EJ11" s="212"/>
      <c r="EK11" s="212"/>
      <c r="EL11" s="213" t="str">
        <f>IFERROR(VLOOKUP(ROWS($EL$3:EL11),EH11:$EI$7917,2,0),"")</f>
        <v/>
      </c>
    </row>
    <row r="12" spans="1:142" ht="15.75" thickBot="1">
      <c r="AU12" s="2"/>
      <c r="AV12" s="2"/>
      <c r="AW12" s="2"/>
      <c r="AX12" s="2"/>
      <c r="AY12" s="2"/>
      <c r="AZ12" s="2"/>
      <c r="BA12" s="33"/>
      <c r="BB12" s="33"/>
      <c r="BC12" s="33"/>
      <c r="BL12" s="44" t="str">
        <f t="shared" si="0"/>
        <v>_2018</v>
      </c>
      <c r="DB12" s="251"/>
      <c r="DC12" s="44" t="s">
        <v>255</v>
      </c>
      <c r="DD12" s="44" t="str">
        <f t="shared" si="1"/>
        <v xml:space="preserve">E - Patata comune </v>
      </c>
      <c r="DE12" s="44" t="s">
        <v>295</v>
      </c>
      <c r="DF12" s="44" t="str">
        <f t="shared" si="2"/>
        <v>A - Uva da vino</v>
      </c>
      <c r="DI12" s="44" t="s">
        <v>271</v>
      </c>
      <c r="DJ12" s="44" t="str">
        <f t="shared" si="3"/>
        <v xml:space="preserve">S - Spinacio </v>
      </c>
      <c r="DK12" s="44">
        <v>2</v>
      </c>
      <c r="DL12" s="44" t="s">
        <v>312</v>
      </c>
      <c r="DM12" s="44" t="str">
        <f t="shared" si="4"/>
        <v xml:space="preserve">2E - Avena </v>
      </c>
      <c r="DN12" s="44" t="s">
        <v>387</v>
      </c>
      <c r="DQ12" s="44" t="s">
        <v>37589</v>
      </c>
      <c r="DX12" s="47"/>
      <c r="ED12" s="257" t="s">
        <v>37744</v>
      </c>
      <c r="EE12" s="44" t="s">
        <v>45649</v>
      </c>
      <c r="EF12" s="258" t="s">
        <v>45760</v>
      </c>
      <c r="EH12" s="213">
        <f>IF(ISNUMBER(SEARCH($I$1,$EI$3:$EI$7917)),MAX($EH$2:EH11)+1,0)</f>
        <v>0</v>
      </c>
      <c r="EI12" s="257" t="s">
        <v>45231</v>
      </c>
      <c r="EJ12" s="212"/>
      <c r="EK12" s="212"/>
      <c r="EL12" s="213" t="str">
        <f>IFERROR(VLOOKUP(ROWS($EL$3:EL12),EH12:$EI$7917,2,0),"")</f>
        <v/>
      </c>
    </row>
    <row r="13" spans="1:142" ht="15.75" thickBot="1">
      <c r="AU13" s="2"/>
      <c r="AV13" s="2"/>
      <c r="AW13" s="2"/>
      <c r="AX13" s="2"/>
      <c r="AY13" s="2"/>
      <c r="AZ13" s="2"/>
      <c r="BA13" s="33"/>
      <c r="BB13" s="33"/>
      <c r="BC13" s="33"/>
      <c r="BL13" s="44" t="str">
        <f t="shared" si="0"/>
        <v>_2018</v>
      </c>
      <c r="DC13" s="44" t="s">
        <v>256</v>
      </c>
      <c r="DD13" s="44" t="str">
        <f t="shared" si="1"/>
        <v>E - Fagiolo e fagiolino</v>
      </c>
      <c r="DE13" s="44" t="s">
        <v>303</v>
      </c>
      <c r="DF13" s="44" t="str">
        <f t="shared" si="2"/>
        <v>A - UvaNS</v>
      </c>
      <c r="DK13" s="44">
        <v>2</v>
      </c>
      <c r="DL13" s="44" t="s">
        <v>313</v>
      </c>
      <c r="DM13" s="44" t="str">
        <f t="shared" si="4"/>
        <v xml:space="preserve">2E - Sorgo </v>
      </c>
      <c r="DN13" s="44" t="s">
        <v>385</v>
      </c>
      <c r="DX13" s="47"/>
      <c r="ED13" s="257" t="s">
        <v>37745</v>
      </c>
      <c r="EE13" s="44" t="s">
        <v>45650</v>
      </c>
      <c r="EF13" s="258" t="s">
        <v>43437</v>
      </c>
      <c r="EH13" s="213">
        <f>IF(ISNUMBER(SEARCH($I$1,$EI$3:$EI$7917)),MAX($EH$2:EH12)+1,0)</f>
        <v>0</v>
      </c>
      <c r="EI13" s="257" t="s">
        <v>44084</v>
      </c>
      <c r="EJ13" s="212"/>
      <c r="EK13" s="212"/>
      <c r="EL13" s="213" t="str">
        <f>IFERROR(VLOOKUP(ROWS($EL$3:EL13),EH13:$EI$7917,2,0),"")</f>
        <v/>
      </c>
    </row>
    <row r="14" spans="1:142" ht="29.25" thickBot="1">
      <c r="AU14" s="2"/>
      <c r="AV14" s="2"/>
      <c r="AW14" s="2"/>
      <c r="AX14" s="2"/>
      <c r="AY14" s="2"/>
      <c r="AZ14" s="2"/>
      <c r="BA14" s="33"/>
      <c r="BB14" s="33"/>
      <c r="BC14" s="33"/>
      <c r="BL14" s="44" t="str">
        <f t="shared" si="0"/>
        <v>_2018</v>
      </c>
      <c r="DC14" s="44" t="s">
        <v>257</v>
      </c>
      <c r="DD14" s="44" t="str">
        <f t="shared" si="1"/>
        <v xml:space="preserve">E - Piselli </v>
      </c>
      <c r="DK14" s="44">
        <v>2</v>
      </c>
      <c r="DL14" s="44" t="s">
        <v>314</v>
      </c>
      <c r="DM14" s="44" t="str">
        <f t="shared" si="4"/>
        <v xml:space="preserve">2E - Altri cereali </v>
      </c>
      <c r="DN14" s="44" t="s">
        <v>389</v>
      </c>
      <c r="DX14" s="47"/>
      <c r="ED14" s="257" t="s">
        <v>37746</v>
      </c>
      <c r="EE14" s="44" t="s">
        <v>45651</v>
      </c>
      <c r="EF14" s="258" t="s">
        <v>45761</v>
      </c>
      <c r="EH14" s="213">
        <f>IF(ISNUMBER(SEARCH($I$1,$EI$3:$EI$7917)),MAX($EH$2:EH13)+1,0)</f>
        <v>0</v>
      </c>
      <c r="EI14" s="257" t="s">
        <v>38216</v>
      </c>
      <c r="EJ14" s="212"/>
      <c r="EK14" s="212"/>
      <c r="EL14" s="213" t="str">
        <f>IFERROR(VLOOKUP(ROWS($EL$3:EL14),EH14:$EI$7917,2,0),"")</f>
        <v/>
      </c>
    </row>
    <row r="15" spans="1:142" ht="15.75" thickBot="1">
      <c r="AU15" s="1"/>
      <c r="AV15" s="1"/>
      <c r="AW15" s="1"/>
      <c r="AX15" s="1"/>
      <c r="AY15" s="1"/>
      <c r="AZ15" s="1"/>
      <c r="BA15" s="33"/>
      <c r="BB15" s="33"/>
      <c r="BC15" s="33"/>
      <c r="BL15" s="44" t="str">
        <f t="shared" si="0"/>
        <v>_2018</v>
      </c>
      <c r="DC15" s="44" t="s">
        <v>258</v>
      </c>
      <c r="DD15" s="44" t="str">
        <f t="shared" si="1"/>
        <v xml:space="preserve">E - Aglio e scalogno </v>
      </c>
      <c r="DK15" s="44">
        <v>2</v>
      </c>
      <c r="DL15" s="44" t="s">
        <v>315</v>
      </c>
      <c r="DM15" s="44" t="str">
        <f t="shared" si="4"/>
        <v>2E - LegumiNS</v>
      </c>
      <c r="DN15" s="44" t="s">
        <v>391</v>
      </c>
      <c r="DX15" s="47"/>
      <c r="ED15" s="257" t="s">
        <v>37747</v>
      </c>
      <c r="EE15" s="44" t="s">
        <v>45652</v>
      </c>
      <c r="EF15" s="258" t="s">
        <v>45762</v>
      </c>
      <c r="EH15" s="213">
        <f>IF(ISNUMBER(SEARCH($I$1,$EI$3:$EI$7917)),MAX($EH$2:EH14)+1,0)</f>
        <v>0</v>
      </c>
      <c r="EI15" s="257" t="s">
        <v>44439</v>
      </c>
      <c r="EJ15" s="212"/>
      <c r="EK15" s="212"/>
      <c r="EL15" s="213" t="str">
        <f>IFERROR(VLOOKUP(ROWS($EL$3:EL15),EH15:$EI$7917,2,0),"")</f>
        <v/>
      </c>
    </row>
    <row r="16" spans="1:142" ht="29.25" thickBot="1">
      <c r="AU16" s="1"/>
      <c r="AV16" s="1"/>
      <c r="AW16" s="1"/>
      <c r="AX16" s="1"/>
      <c r="AY16" s="1"/>
      <c r="AZ16" s="1"/>
      <c r="BA16" s="33"/>
      <c r="BB16" s="33"/>
      <c r="BC16" s="33"/>
      <c r="BL16" s="44" t="str">
        <f t="shared" si="0"/>
        <v>_2018</v>
      </c>
      <c r="DC16" s="44" t="s">
        <v>259</v>
      </c>
      <c r="DD16" s="44" t="str">
        <f t="shared" si="1"/>
        <v>E - Carota</v>
      </c>
      <c r="DK16" s="44">
        <v>2</v>
      </c>
      <c r="DL16" s="44" t="s">
        <v>316</v>
      </c>
      <c r="DM16" s="44" t="str">
        <f t="shared" si="4"/>
        <v xml:space="preserve">2E - Patata comune </v>
      </c>
      <c r="DN16" s="44" t="s">
        <v>392</v>
      </c>
      <c r="ED16" s="257" t="s">
        <v>37748</v>
      </c>
      <c r="EE16" s="44" t="s">
        <v>45653</v>
      </c>
      <c r="EF16" s="258" t="s">
        <v>45763</v>
      </c>
      <c r="EH16" s="213">
        <f>IF(ISNUMBER(SEARCH($I$1,$EI$3:$EI$7917)),MAX($EH$2:EH15)+1,0)</f>
        <v>0</v>
      </c>
      <c r="EI16" s="257" t="s">
        <v>43094</v>
      </c>
      <c r="EJ16" s="212"/>
      <c r="EK16" s="212"/>
      <c r="EL16" s="213" t="str">
        <f>IFERROR(VLOOKUP(ROWS($EL$3:EL16),EH16:$EI$7917,2,0),"")</f>
        <v/>
      </c>
    </row>
    <row r="17" spans="47:142" ht="15.75" thickBot="1">
      <c r="AU17" s="1"/>
      <c r="AV17" s="1"/>
      <c r="AW17" s="1"/>
      <c r="AX17" s="1"/>
      <c r="AY17" s="1"/>
      <c r="AZ17" s="1"/>
      <c r="BA17" s="33"/>
      <c r="BB17" s="33"/>
      <c r="BC17" s="33"/>
      <c r="BL17" s="44" t="str">
        <f t="shared" si="0"/>
        <v>_2018</v>
      </c>
      <c r="DC17" s="44" t="s">
        <v>260</v>
      </c>
      <c r="DD17" s="44" t="str">
        <f t="shared" si="1"/>
        <v>E - Cipolla</v>
      </c>
      <c r="DK17" s="44">
        <v>2</v>
      </c>
      <c r="DL17" s="44" t="s">
        <v>317</v>
      </c>
      <c r="DM17" s="44" t="str">
        <f t="shared" si="4"/>
        <v>2E - Fagiolo e fagiolino</v>
      </c>
      <c r="DN17" s="44" t="s">
        <v>386</v>
      </c>
      <c r="ED17" s="257" t="s">
        <v>37749</v>
      </c>
      <c r="EE17" s="44" t="s">
        <v>45654</v>
      </c>
      <c r="EF17" s="258" t="s">
        <v>45764</v>
      </c>
      <c r="EH17" s="213">
        <f>IF(ISNUMBER(SEARCH($I$1,$EI$3:$EI$7917)),MAX($EH$2:EH16)+1,0)</f>
        <v>0</v>
      </c>
      <c r="EI17" s="257" t="s">
        <v>42776</v>
      </c>
      <c r="EJ17" s="212"/>
      <c r="EK17" s="212"/>
      <c r="EL17" s="213" t="str">
        <f>IFERROR(VLOOKUP(ROWS($EL$3:EL17),EH17:$EI$7917,2,0),"")</f>
        <v/>
      </c>
    </row>
    <row r="18" spans="47:142" ht="15.75" thickBot="1">
      <c r="AU18" s="1"/>
      <c r="AV18" s="1"/>
      <c r="AW18" s="1"/>
      <c r="AX18" s="1"/>
      <c r="AY18" s="1"/>
      <c r="AZ18" s="1"/>
      <c r="BA18" s="33"/>
      <c r="BB18" s="33"/>
      <c r="BC18" s="33"/>
      <c r="BL18" s="44" t="str">
        <f t="shared" si="0"/>
        <v>_2018</v>
      </c>
      <c r="DC18" s="44" t="s">
        <v>261</v>
      </c>
      <c r="DD18" s="44" t="str">
        <f t="shared" si="1"/>
        <v>E - Asparago</v>
      </c>
      <c r="DK18" s="44">
        <v>2</v>
      </c>
      <c r="DL18" s="44" t="s">
        <v>318</v>
      </c>
      <c r="DM18" s="44" t="str">
        <f t="shared" si="4"/>
        <v xml:space="preserve">2E - Piselli </v>
      </c>
      <c r="DN18" s="44" t="s">
        <v>390</v>
      </c>
      <c r="ED18" s="257" t="s">
        <v>37750</v>
      </c>
      <c r="EE18" s="44" t="s">
        <v>45655</v>
      </c>
      <c r="EF18" s="258" t="s">
        <v>45765</v>
      </c>
      <c r="EH18" s="213">
        <f>IF(ISNUMBER(SEARCH($I$1,$EI$3:$EI$7917)),MAX($EH$2:EH17)+1,0)</f>
        <v>0</v>
      </c>
      <c r="EI18" s="257" t="s">
        <v>44341</v>
      </c>
      <c r="EJ18" s="212"/>
      <c r="EK18" s="212"/>
      <c r="EL18" s="213" t="str">
        <f>IFERROR(VLOOKUP(ROWS($EL$3:EL18),EH18:$EI$7917,2,0),"")</f>
        <v/>
      </c>
    </row>
    <row r="19" spans="47:142" ht="43.5" thickBot="1">
      <c r="AU19" s="1"/>
      <c r="AV19" s="1"/>
      <c r="AW19" s="1"/>
      <c r="AX19" s="1"/>
      <c r="AY19" s="1"/>
      <c r="AZ19" s="1"/>
      <c r="BL19" s="44" t="str">
        <f t="shared" si="0"/>
        <v>_2018</v>
      </c>
      <c r="DC19" s="44" t="s">
        <v>301</v>
      </c>
      <c r="DD19" s="44" t="str">
        <f t="shared" si="1"/>
        <v>E - CavoloNS</v>
      </c>
      <c r="DK19" s="44">
        <v>2</v>
      </c>
      <c r="DL19" s="44" t="s">
        <v>319</v>
      </c>
      <c r="DM19" s="44" t="str">
        <f t="shared" si="4"/>
        <v xml:space="preserve">2E - Aglio e scalogno </v>
      </c>
      <c r="DN19" s="44" t="s">
        <v>382</v>
      </c>
      <c r="ED19" s="257" t="s">
        <v>37751</v>
      </c>
      <c r="EE19" s="44" t="s">
        <v>45656</v>
      </c>
      <c r="EF19" s="258" t="s">
        <v>45766</v>
      </c>
      <c r="EH19" s="213">
        <f>IF(ISNUMBER(SEARCH($I$1,$EI$3:$EI$7917)),MAX($EH$2:EH18)+1,0)</f>
        <v>0</v>
      </c>
      <c r="EI19" s="257" t="s">
        <v>43926</v>
      </c>
      <c r="EJ19" s="212"/>
      <c r="EK19" s="212"/>
      <c r="EL19" s="213" t="str">
        <f>IFERROR(VLOOKUP(ROWS($EL$3:EL19),EH19:$EI$7917,2,0),"")</f>
        <v/>
      </c>
    </row>
    <row r="20" spans="47:142" ht="15.75" thickBot="1">
      <c r="AU20" s="1"/>
      <c r="AV20" s="1"/>
      <c r="AW20" s="1"/>
      <c r="AX20" s="1"/>
      <c r="AY20" s="1"/>
      <c r="AZ20" s="1"/>
      <c r="BL20" s="44" t="str">
        <f t="shared" si="0"/>
        <v>_2018</v>
      </c>
      <c r="DC20" s="44" t="s">
        <v>262</v>
      </c>
      <c r="DD20" s="44" t="str">
        <f t="shared" si="1"/>
        <v>E - Cavolo verza</v>
      </c>
      <c r="DK20" s="44">
        <v>2</v>
      </c>
      <c r="DL20" s="44" t="s">
        <v>320</v>
      </c>
      <c r="DM20" s="44" t="str">
        <f t="shared" si="4"/>
        <v>2E - Carota</v>
      </c>
      <c r="DN20" s="44" t="s">
        <v>384</v>
      </c>
      <c r="ED20" s="257" t="s">
        <v>37752</v>
      </c>
      <c r="EE20" s="44" t="s">
        <v>45657</v>
      </c>
      <c r="EF20" s="258" t="s">
        <v>45767</v>
      </c>
      <c r="EH20" s="213">
        <f>IF(ISNUMBER(SEARCH($I$1,$EI$3:$EI$7917)),MAX($EH$2:EH19)+1,0)</f>
        <v>0</v>
      </c>
      <c r="EI20" s="257" t="s">
        <v>43716</v>
      </c>
      <c r="EJ20" s="212"/>
      <c r="EK20" s="212"/>
      <c r="EL20" s="213" t="str">
        <f>IFERROR(VLOOKUP(ROWS($EL$3:EL20),EH20:$EI$7917,2,0),"")</f>
        <v/>
      </c>
    </row>
    <row r="21" spans="47:142" ht="37.5" thickBot="1">
      <c r="AU21" s="2"/>
      <c r="AV21" s="2"/>
      <c r="AW21" s="2"/>
      <c r="AX21" s="2"/>
      <c r="AY21" s="2"/>
      <c r="AZ21" s="2"/>
      <c r="BL21" s="44" t="str">
        <f t="shared" si="0"/>
        <v>_2018</v>
      </c>
      <c r="DC21" s="44" t="s">
        <v>263</v>
      </c>
      <c r="DD21" s="44" t="str">
        <f t="shared" si="1"/>
        <v xml:space="preserve">E - Cavolo cappuccio </v>
      </c>
      <c r="DK21" s="44">
        <v>2</v>
      </c>
      <c r="DL21" s="44" t="s">
        <v>321</v>
      </c>
      <c r="DM21" s="44" t="str">
        <f t="shared" si="4"/>
        <v>2E - Cipolla</v>
      </c>
      <c r="DN21" s="44" t="s">
        <v>388</v>
      </c>
      <c r="ED21" s="257" t="s">
        <v>37753</v>
      </c>
      <c r="EE21" s="44" t="s">
        <v>45658</v>
      </c>
      <c r="EF21" s="258" t="s">
        <v>45768</v>
      </c>
      <c r="EH21" s="213">
        <f>IF(ISNUMBER(SEARCH($I$1,$EI$3:$EI$7917)),MAX($EH$2:EH20)+1,0)</f>
        <v>0</v>
      </c>
      <c r="EI21" s="257" t="s">
        <v>45173</v>
      </c>
      <c r="EJ21" s="212"/>
      <c r="EK21" s="212"/>
      <c r="EL21" s="213" t="str">
        <f>IFERROR(VLOOKUP(ROWS($EL$3:EL21),EH21:$EI$7917,2,0),"")</f>
        <v/>
      </c>
    </row>
    <row r="22" spans="47:142" ht="25.5" thickBot="1">
      <c r="BL22" s="44" t="str">
        <f t="shared" si="0"/>
        <v>_2018</v>
      </c>
      <c r="DC22" s="44" t="s">
        <v>264</v>
      </c>
      <c r="DD22" s="44" t="str">
        <f t="shared" si="1"/>
        <v>E - Cavolfiore e cavolo broccolo</v>
      </c>
      <c r="DK22" s="44">
        <v>2</v>
      </c>
      <c r="DL22" s="44" t="s">
        <v>322</v>
      </c>
      <c r="DM22" s="44" t="str">
        <f t="shared" si="4"/>
        <v>2E - Asparago</v>
      </c>
      <c r="DN22" s="44" t="s">
        <v>397</v>
      </c>
      <c r="ED22" s="257" t="s">
        <v>37754</v>
      </c>
      <c r="EE22" s="44" t="s">
        <v>45659</v>
      </c>
      <c r="EF22" s="258" t="s">
        <v>45769</v>
      </c>
      <c r="EH22" s="213">
        <f>IF(ISNUMBER(SEARCH($I$1,$EI$3:$EI$7917)),MAX($EH$2:EH21)+1,0)</f>
        <v>0</v>
      </c>
      <c r="EI22" s="257" t="s">
        <v>45174</v>
      </c>
      <c r="EJ22" s="212"/>
      <c r="EK22" s="212"/>
      <c r="EL22" s="213" t="str">
        <f>IFERROR(VLOOKUP(ROWS($EL$3:EL22),EH22:$EI$7917,2,0),"")</f>
        <v/>
      </c>
    </row>
    <row r="23" spans="47:142">
      <c r="BL23" s="44" t="str">
        <f t="shared" si="0"/>
        <v>_2018</v>
      </c>
      <c r="DC23" s="44" t="s">
        <v>265</v>
      </c>
      <c r="DD23" s="44" t="str">
        <f t="shared" si="1"/>
        <v>E - Finocchio</v>
      </c>
      <c r="DK23" s="44">
        <v>2</v>
      </c>
      <c r="DL23" s="44" t="s">
        <v>323</v>
      </c>
      <c r="DM23" s="44" t="str">
        <f t="shared" si="4"/>
        <v>2E - CavoloNS</v>
      </c>
      <c r="ED23" s="257" t="s">
        <v>37755</v>
      </c>
      <c r="EE23" s="44" t="s">
        <v>45660</v>
      </c>
      <c r="EH23" s="213">
        <f>IF(ISNUMBER(SEARCH($I$1,$EI$3:$EI$7917)),MAX($EH$2:EH22)+1,0)</f>
        <v>0</v>
      </c>
      <c r="EI23" s="257" t="s">
        <v>45175</v>
      </c>
      <c r="EJ23" s="212"/>
      <c r="EK23" s="212"/>
      <c r="EL23" s="213" t="str">
        <f>IFERROR(VLOOKUP(ROWS($EL$3:EL23),EH23:$EI$7917,2,0),"")</f>
        <v/>
      </c>
    </row>
    <row r="24" spans="47:142" ht="36.75">
      <c r="BL24" s="44" t="str">
        <f t="shared" si="0"/>
        <v>_2018</v>
      </c>
      <c r="DC24" s="44" t="s">
        <v>266</v>
      </c>
      <c r="DD24" s="44" t="str">
        <f t="shared" si="1"/>
        <v>E - Cardi</v>
      </c>
      <c r="DK24" s="44">
        <v>2</v>
      </c>
      <c r="DL24" s="44" t="s">
        <v>324</v>
      </c>
      <c r="DM24" s="44" t="str">
        <f t="shared" si="4"/>
        <v>2E - Cavolo verza</v>
      </c>
      <c r="ED24" s="257" t="s">
        <v>37756</v>
      </c>
      <c r="EE24" s="44" t="s">
        <v>45661</v>
      </c>
      <c r="EH24" s="213">
        <f>IF(ISNUMBER(SEARCH($I$1,$EI$3:$EI$7917)),MAX($EH$2:EH23)+1,0)</f>
        <v>0</v>
      </c>
      <c r="EI24" s="257" t="s">
        <v>45177</v>
      </c>
      <c r="EJ24" s="212"/>
      <c r="EK24" s="212"/>
      <c r="EL24" s="213" t="str">
        <f>IFERROR(VLOOKUP(ROWS($EL$3:EL24),EH24:$EI$7917,2,0),"")</f>
        <v/>
      </c>
    </row>
    <row r="25" spans="47:142">
      <c r="BL25" s="44" t="str">
        <f t="shared" si="0"/>
        <v>_2018</v>
      </c>
      <c r="DC25" s="44" t="s">
        <v>267</v>
      </c>
      <c r="DD25" s="44" t="str">
        <f t="shared" si="1"/>
        <v xml:space="preserve">E - Sedani </v>
      </c>
      <c r="DK25" s="44">
        <v>2</v>
      </c>
      <c r="DL25" s="44" t="s">
        <v>325</v>
      </c>
      <c r="DM25" s="44" t="str">
        <f t="shared" si="4"/>
        <v xml:space="preserve">2E - Cavolo cappuccio </v>
      </c>
      <c r="ED25" s="257" t="s">
        <v>37757</v>
      </c>
      <c r="EE25" s="44" t="s">
        <v>45662</v>
      </c>
      <c r="EH25" s="213">
        <f>IF(ISNUMBER(SEARCH($I$1,$EI$3:$EI$7917)),MAX($EH$2:EH24)+1,0)</f>
        <v>0</v>
      </c>
      <c r="EI25" s="257" t="s">
        <v>45176</v>
      </c>
      <c r="EJ25" s="212"/>
      <c r="EK25" s="212"/>
      <c r="EL25" s="213" t="str">
        <f>IFERROR(VLOOKUP(ROWS($EL$3:EL25),EH25:$EI$7917,2,0),"")</f>
        <v/>
      </c>
    </row>
    <row r="26" spans="47:142" ht="24.75">
      <c r="BL26" s="44" t="str">
        <f t="shared" si="0"/>
        <v>_2018</v>
      </c>
      <c r="DC26" s="44" t="s">
        <v>268</v>
      </c>
      <c r="DD26" s="44" t="str">
        <f t="shared" si="1"/>
        <v>E - Indivia</v>
      </c>
      <c r="DK26" s="44">
        <v>2</v>
      </c>
      <c r="DL26" s="44" t="s">
        <v>326</v>
      </c>
      <c r="DM26" s="44" t="str">
        <f t="shared" si="4"/>
        <v>2E - Cavolfiore e cavolo broccolo</v>
      </c>
      <c r="ED26" s="257" t="s">
        <v>37758</v>
      </c>
      <c r="EE26" s="44" t="s">
        <v>45663</v>
      </c>
      <c r="EH26" s="213">
        <f>IF(ISNUMBER(SEARCH($I$1,$EI$3:$EI$7917)),MAX($EH$2:EH25)+1,0)</f>
        <v>0</v>
      </c>
      <c r="EI26" s="257" t="s">
        <v>43003</v>
      </c>
      <c r="EJ26" s="212"/>
      <c r="EK26" s="212"/>
      <c r="EL26" s="213" t="str">
        <f>IFERROR(VLOOKUP(ROWS($EL$3:EL26),EH26:$EI$7917,2,0),"")</f>
        <v/>
      </c>
    </row>
    <row r="27" spans="47:142" ht="24.75">
      <c r="BL27" s="44" t="str">
        <f t="shared" si="0"/>
        <v>_2018</v>
      </c>
      <c r="DC27" s="44" t="s">
        <v>269</v>
      </c>
      <c r="DD27" s="44" t="str">
        <f t="shared" si="1"/>
        <v xml:space="preserve">E - Lattuga </v>
      </c>
      <c r="DK27" s="44">
        <v>2</v>
      </c>
      <c r="DL27" s="44" t="s">
        <v>327</v>
      </c>
      <c r="DM27" s="44" t="str">
        <f t="shared" si="4"/>
        <v>2E - Finocchio</v>
      </c>
      <c r="ED27" s="257" t="s">
        <v>37759</v>
      </c>
      <c r="EE27" s="44" t="s">
        <v>45664</v>
      </c>
      <c r="EH27" s="213">
        <f>IF(ISNUMBER(SEARCH($I$1,$EI$3:$EI$7917)),MAX($EH$2:EH26)+1,0)</f>
        <v>0</v>
      </c>
      <c r="EI27" s="257" t="s">
        <v>44470</v>
      </c>
      <c r="EJ27" s="212"/>
      <c r="EK27" s="212"/>
      <c r="EL27" s="213" t="str">
        <f>IFERROR(VLOOKUP(ROWS($EL$3:EL27),EH27:$EI$7917,2,0),"")</f>
        <v/>
      </c>
    </row>
    <row r="28" spans="47:142" ht="24.75">
      <c r="BL28" s="44" t="str">
        <f t="shared" si="0"/>
        <v>_2018</v>
      </c>
      <c r="DC28" s="44" t="s">
        <v>270</v>
      </c>
      <c r="DD28" s="44" t="str">
        <f t="shared" si="1"/>
        <v xml:space="preserve">E - Radicchio </v>
      </c>
      <c r="DK28" s="44">
        <v>2</v>
      </c>
      <c r="DL28" s="44" t="s">
        <v>328</v>
      </c>
      <c r="DM28" s="44" t="str">
        <f t="shared" si="4"/>
        <v>2E - Cardi</v>
      </c>
      <c r="ED28" s="257" t="s">
        <v>37760</v>
      </c>
      <c r="EE28" s="44" t="s">
        <v>45665</v>
      </c>
      <c r="EH28" s="213">
        <f>IF(ISNUMBER(SEARCH($I$1,$EI$3:$EI$7917)),MAX($EH$2:EH27)+1,0)</f>
        <v>0</v>
      </c>
      <c r="EI28" s="257" t="s">
        <v>39728</v>
      </c>
      <c r="EJ28" s="212"/>
      <c r="EK28" s="212"/>
      <c r="EL28" s="213" t="str">
        <f>IFERROR(VLOOKUP(ROWS($EL$3:EL28),EH28:$EI$7917,2,0),"")</f>
        <v/>
      </c>
    </row>
    <row r="29" spans="47:142" ht="24.75">
      <c r="BL29" s="44" t="str">
        <f t="shared" si="0"/>
        <v>_2018</v>
      </c>
      <c r="DC29" s="44" t="s">
        <v>271</v>
      </c>
      <c r="DD29" s="44" t="str">
        <f t="shared" si="1"/>
        <v xml:space="preserve">E - Spinacio </v>
      </c>
      <c r="DK29" s="44">
        <v>2</v>
      </c>
      <c r="DL29" s="44" t="s">
        <v>329</v>
      </c>
      <c r="DM29" s="44" t="str">
        <f t="shared" si="4"/>
        <v xml:space="preserve">2E - Sedani </v>
      </c>
      <c r="ED29" s="257" t="s">
        <v>37761</v>
      </c>
      <c r="EE29" s="44" t="s">
        <v>45666</v>
      </c>
      <c r="EH29" s="213">
        <f>IF(ISNUMBER(SEARCH($I$1,$EI$3:$EI$7917)),MAX($EH$2:EH28)+1,0)</f>
        <v>0</v>
      </c>
      <c r="EI29" s="257" t="s">
        <v>42489</v>
      </c>
      <c r="EJ29" s="212"/>
      <c r="EK29" s="212"/>
      <c r="EL29" s="213" t="str">
        <f>IFERROR(VLOOKUP(ROWS($EL$3:EL29),EH29:$EI$7917,2,0),"")</f>
        <v/>
      </c>
    </row>
    <row r="30" spans="47:142" ht="48.75">
      <c r="BL30" s="44" t="str">
        <f t="shared" si="0"/>
        <v>_2018</v>
      </c>
      <c r="DC30" s="44" t="s">
        <v>272</v>
      </c>
      <c r="DD30" s="44" t="str">
        <f t="shared" si="1"/>
        <v xml:space="preserve">E - Melanzana </v>
      </c>
      <c r="DK30" s="44">
        <v>2</v>
      </c>
      <c r="DL30" s="44" t="s">
        <v>330</v>
      </c>
      <c r="DM30" s="44" t="str">
        <f t="shared" si="4"/>
        <v>2E - Indivia</v>
      </c>
      <c r="ED30" s="257" t="s">
        <v>37762</v>
      </c>
      <c r="EE30" s="44" t="s">
        <v>45667</v>
      </c>
      <c r="EH30" s="213">
        <f>IF(ISNUMBER(SEARCH($I$1,$EI$3:$EI$7917)),MAX($EH$2:EH29)+1,0)</f>
        <v>0</v>
      </c>
      <c r="EI30" s="257" t="s">
        <v>40119</v>
      </c>
      <c r="EJ30" s="212"/>
      <c r="EK30" s="212"/>
      <c r="EL30" s="213" t="str">
        <f>IFERROR(VLOOKUP(ROWS($EL$3:EL30),EH30:$EI$7917,2,0),"")</f>
        <v/>
      </c>
    </row>
    <row r="31" spans="47:142" ht="36.75">
      <c r="BL31" s="44" t="str">
        <f t="shared" si="0"/>
        <v>_2018</v>
      </c>
      <c r="DC31" s="44" t="s">
        <v>273</v>
      </c>
      <c r="DD31" s="44" t="str">
        <f t="shared" si="1"/>
        <v xml:space="preserve">E - Peperone </v>
      </c>
      <c r="DK31" s="44">
        <v>2</v>
      </c>
      <c r="DL31" s="44" t="s">
        <v>331</v>
      </c>
      <c r="DM31" s="44" t="str">
        <f t="shared" si="4"/>
        <v xml:space="preserve">2E - Lattuga </v>
      </c>
      <c r="ED31" s="257" t="s">
        <v>37763</v>
      </c>
      <c r="EE31" s="44" t="s">
        <v>45668</v>
      </c>
      <c r="EH31" s="213">
        <f>IF(ISNUMBER(SEARCH($I$1,$EI$3:$EI$7917)),MAX($EH$2:EH30)+1,0)</f>
        <v>0</v>
      </c>
      <c r="EI31" s="257" t="s">
        <v>40232</v>
      </c>
      <c r="EJ31" s="212"/>
      <c r="EK31" s="212"/>
      <c r="EL31" s="213" t="str">
        <f>IFERROR(VLOOKUP(ROWS($EL$3:EL31),EH31:$EI$7917,2,0),"")</f>
        <v/>
      </c>
    </row>
    <row r="32" spans="47:142" ht="24.75">
      <c r="BL32" s="44" t="str">
        <f t="shared" si="0"/>
        <v>_2018</v>
      </c>
      <c r="DC32" s="44" t="s">
        <v>274</v>
      </c>
      <c r="DD32" s="44" t="str">
        <f t="shared" si="1"/>
        <v xml:space="preserve">E - Pomodoro </v>
      </c>
      <c r="DK32" s="44">
        <v>2</v>
      </c>
      <c r="DL32" s="44" t="s">
        <v>332</v>
      </c>
      <c r="DM32" s="44" t="str">
        <f t="shared" si="4"/>
        <v xml:space="preserve">2E - Radicchio </v>
      </c>
      <c r="ED32" s="257" t="s">
        <v>37764</v>
      </c>
      <c r="EE32" s="44" t="s">
        <v>45669</v>
      </c>
      <c r="EH32" s="213">
        <f>IF(ISNUMBER(SEARCH($I$1,$EI$3:$EI$7917)),MAX($EH$2:EH31)+1,0)</f>
        <v>0</v>
      </c>
      <c r="EI32" s="257" t="s">
        <v>42716</v>
      </c>
      <c r="EJ32" s="212"/>
      <c r="EK32" s="212"/>
      <c r="EL32" s="213" t="str">
        <f>IFERROR(VLOOKUP(ROWS($EL$3:EL32),EH32:$EI$7917,2,0),"")</f>
        <v/>
      </c>
    </row>
    <row r="33" spans="64:142" ht="24.75">
      <c r="BL33" s="44" t="str">
        <f t="shared" si="0"/>
        <v>_2018</v>
      </c>
      <c r="DC33" s="44" t="s">
        <v>276</v>
      </c>
      <c r="DD33" s="44" t="str">
        <f t="shared" si="1"/>
        <v xml:space="preserve">E - Rape </v>
      </c>
      <c r="DK33" s="44">
        <v>2</v>
      </c>
      <c r="DL33" s="44" t="s">
        <v>333</v>
      </c>
      <c r="DM33" s="44" t="str">
        <f t="shared" si="4"/>
        <v xml:space="preserve">2E - Spinacio </v>
      </c>
      <c r="ED33" s="257" t="s">
        <v>37765</v>
      </c>
      <c r="EE33" s="44" t="s">
        <v>45670</v>
      </c>
      <c r="EH33" s="213">
        <f>IF(ISNUMBER(SEARCH($I$1,$EI$3:$EI$7917)),MAX($EH$2:EH32)+1,0)</f>
        <v>0</v>
      </c>
      <c r="EI33" s="257" t="s">
        <v>44471</v>
      </c>
      <c r="EJ33" s="212"/>
      <c r="EK33" s="212"/>
      <c r="EL33" s="213" t="str">
        <f>IFERROR(VLOOKUP(ROWS($EL$3:EL33),EH33:$EI$7917,2,0),"")</f>
        <v/>
      </c>
    </row>
    <row r="34" spans="64:142" ht="24.75">
      <c r="BL34" s="44" t="str">
        <f t="shared" si="0"/>
        <v>_2018</v>
      </c>
      <c r="DC34" s="44" t="s">
        <v>277</v>
      </c>
      <c r="DD34" s="44" t="str">
        <f t="shared" si="1"/>
        <v>E - Bietola da costa</v>
      </c>
      <c r="DK34" s="44">
        <v>2</v>
      </c>
      <c r="DL34" s="44" t="s">
        <v>334</v>
      </c>
      <c r="DM34" s="44" t="str">
        <f t="shared" si="4"/>
        <v xml:space="preserve">2E - Melanzana </v>
      </c>
      <c r="ED34" s="257" t="s">
        <v>37766</v>
      </c>
      <c r="EE34" s="44" t="s">
        <v>45671</v>
      </c>
      <c r="EH34" s="213">
        <f>IF(ISNUMBER(SEARCH($I$1,$EI$3:$EI$7917)),MAX($EH$2:EH33)+1,0)</f>
        <v>0</v>
      </c>
      <c r="EI34" s="257" t="s">
        <v>44234</v>
      </c>
      <c r="EJ34" s="212"/>
      <c r="EK34" s="212"/>
      <c r="EL34" s="213" t="str">
        <f>IFERROR(VLOOKUP(ROWS($EL$3:EL34),EH34:$EI$7917,2,0),"")</f>
        <v/>
      </c>
    </row>
    <row r="35" spans="64:142">
      <c r="BL35" s="44" t="str">
        <f t="shared" si="0"/>
        <v>_2018</v>
      </c>
      <c r="DC35" s="44" t="s">
        <v>278</v>
      </c>
      <c r="DD35" s="44" t="str">
        <f t="shared" si="1"/>
        <v xml:space="preserve">E - Zucchina </v>
      </c>
      <c r="DK35" s="44">
        <v>2</v>
      </c>
      <c r="DL35" s="44" t="s">
        <v>335</v>
      </c>
      <c r="DM35" s="44" t="str">
        <f t="shared" si="4"/>
        <v xml:space="preserve">2E - Peperone </v>
      </c>
      <c r="ED35" s="257" t="s">
        <v>37767</v>
      </c>
      <c r="EE35" s="44" t="s">
        <v>45672</v>
      </c>
      <c r="EH35" s="213">
        <f>IF(ISNUMBER(SEARCH($I$1,$EI$3:$EI$7917)),MAX($EH$2:EH34)+1,0)</f>
        <v>0</v>
      </c>
      <c r="EI35" s="257" t="s">
        <v>44824</v>
      </c>
      <c r="EJ35" s="212"/>
      <c r="EK35" s="212"/>
      <c r="EL35" s="213" t="str">
        <f>IFERROR(VLOOKUP(ROWS($EL$3:EL35),EH35:$EI$7917,2,0),"")</f>
        <v/>
      </c>
    </row>
    <row r="36" spans="64:142" ht="24.75">
      <c r="BL36" s="44" t="str">
        <f t="shared" si="0"/>
        <v>_2018</v>
      </c>
      <c r="DC36" s="44" t="s">
        <v>279</v>
      </c>
      <c r="DD36" s="44" t="str">
        <f t="shared" si="1"/>
        <v>E - Funghi coltivati</v>
      </c>
      <c r="DK36" s="44">
        <v>2</v>
      </c>
      <c r="DL36" s="44" t="s">
        <v>336</v>
      </c>
      <c r="DM36" s="44" t="str">
        <f t="shared" ref="DM36:DM66" si="5">DK36&amp;DL36</f>
        <v xml:space="preserve">2E - Pomodoro </v>
      </c>
      <c r="ED36" s="257" t="s">
        <v>37768</v>
      </c>
      <c r="EE36" s="44" t="s">
        <v>45673</v>
      </c>
      <c r="EH36" s="213">
        <f>IF(ISNUMBER(SEARCH($I$1,$EI$3:$EI$7917)),MAX($EH$2:EH35)+1,0)</f>
        <v>0</v>
      </c>
      <c r="EI36" s="257" t="s">
        <v>42643</v>
      </c>
      <c r="EJ36" s="212"/>
      <c r="EK36" s="212"/>
      <c r="EL36" s="213" t="str">
        <f>IFERROR(VLOOKUP(ROWS($EL$3:EL36),EH36:$EI$7917,2,0),"")</f>
        <v/>
      </c>
    </row>
    <row r="37" spans="64:142" ht="24.75">
      <c r="BL37" s="44" t="str">
        <f t="shared" si="0"/>
        <v>_2018</v>
      </c>
      <c r="DC37" s="44" t="s">
        <v>280</v>
      </c>
      <c r="DD37" s="44" t="str">
        <f t="shared" si="1"/>
        <v>E - Popone o melone</v>
      </c>
      <c r="DK37" s="44">
        <v>2</v>
      </c>
      <c r="DL37" s="44" t="s">
        <v>337</v>
      </c>
      <c r="DM37" s="44" t="str">
        <f t="shared" si="5"/>
        <v xml:space="preserve">2E - Rape </v>
      </c>
      <c r="ED37" s="257" t="s">
        <v>37769</v>
      </c>
      <c r="EE37" s="44" t="s">
        <v>45674</v>
      </c>
      <c r="EH37" s="213">
        <f>IF(ISNUMBER(SEARCH($I$1,$EI$3:$EI$7917)),MAX($EH$2:EH36)+1,0)</f>
        <v>0</v>
      </c>
      <c r="EI37" s="257" t="s">
        <v>42456</v>
      </c>
      <c r="EJ37" s="212"/>
      <c r="EK37" s="212"/>
      <c r="EL37" s="213" t="str">
        <f>IFERROR(VLOOKUP(ROWS($EL$3:EL37),EH37:$EI$7917,2,0),"")</f>
        <v/>
      </c>
    </row>
    <row r="38" spans="64:142" ht="24.75">
      <c r="BL38" s="44" t="str">
        <f t="shared" si="0"/>
        <v>_2018</v>
      </c>
      <c r="DC38" s="44" t="s">
        <v>281</v>
      </c>
      <c r="DD38" s="44" t="str">
        <f t="shared" si="1"/>
        <v>E - Fragola</v>
      </c>
      <c r="DK38" s="44">
        <v>2</v>
      </c>
      <c r="DL38" s="44" t="s">
        <v>338</v>
      </c>
      <c r="DM38" s="44" t="str">
        <f t="shared" si="5"/>
        <v>2E - Bietola da costa</v>
      </c>
      <c r="ED38" s="257" t="s">
        <v>37770</v>
      </c>
      <c r="EE38" s="44" t="s">
        <v>45675</v>
      </c>
      <c r="EH38" s="213">
        <f>IF(ISNUMBER(SEARCH($I$1,$EI$3:$EI$7917)),MAX($EH$2:EH37)+1,0)</f>
        <v>0</v>
      </c>
      <c r="EI38" s="257" t="s">
        <v>43399</v>
      </c>
      <c r="EJ38" s="212"/>
      <c r="EK38" s="212"/>
      <c r="EL38" s="213" t="str">
        <f>IFERROR(VLOOKUP(ROWS($EL$3:EL38),EH38:$EI$7917,2,0),"")</f>
        <v/>
      </c>
    </row>
    <row r="39" spans="64:142" ht="36.75">
      <c r="BL39" s="44" t="str">
        <f t="shared" si="0"/>
        <v>_2018</v>
      </c>
      <c r="DC39" s="44" t="s">
        <v>282</v>
      </c>
      <c r="DD39" s="44" t="str">
        <f t="shared" si="1"/>
        <v>E - Colza</v>
      </c>
      <c r="DK39" s="44">
        <v>2</v>
      </c>
      <c r="DL39" s="44" t="s">
        <v>339</v>
      </c>
      <c r="DM39" s="44" t="str">
        <f t="shared" si="5"/>
        <v xml:space="preserve">2E - Zucchina </v>
      </c>
      <c r="ED39" s="257" t="s">
        <v>37771</v>
      </c>
      <c r="EE39" s="44" t="s">
        <v>45676</v>
      </c>
      <c r="EH39" s="213">
        <f>IF(ISNUMBER(SEARCH($I$1,$EI$3:$EI$7917)),MAX($EH$2:EH38)+1,0)</f>
        <v>0</v>
      </c>
      <c r="EI39" s="257" t="s">
        <v>44144</v>
      </c>
      <c r="EJ39" s="212"/>
      <c r="EK39" s="212"/>
      <c r="EL39" s="213" t="str">
        <f>IFERROR(VLOOKUP(ROWS($EL$3:EL39),EH39:$EI$7917,2,0),"")</f>
        <v/>
      </c>
    </row>
    <row r="40" spans="64:142" ht="24.75">
      <c r="BL40" s="44" t="str">
        <f t="shared" si="0"/>
        <v>_2018</v>
      </c>
      <c r="DC40" s="44" t="s">
        <v>283</v>
      </c>
      <c r="DD40" s="44" t="str">
        <f t="shared" si="1"/>
        <v>E - Girasole</v>
      </c>
      <c r="DK40" s="44">
        <v>2</v>
      </c>
      <c r="DL40" s="44" t="s">
        <v>340</v>
      </c>
      <c r="DM40" s="44" t="str">
        <f t="shared" si="5"/>
        <v>2E - Funghi coltivati</v>
      </c>
      <c r="ED40" s="257" t="s">
        <v>37772</v>
      </c>
      <c r="EE40" s="44" t="s">
        <v>45677</v>
      </c>
      <c r="EH40" s="213">
        <f>IF(ISNUMBER(SEARCH($I$1,$EI$3:$EI$7917)),MAX($EH$2:EH39)+1,0)</f>
        <v>0</v>
      </c>
      <c r="EI40" s="257" t="s">
        <v>43483</v>
      </c>
      <c r="EJ40" s="212"/>
      <c r="EK40" s="212"/>
      <c r="EL40" s="213" t="str">
        <f>IFERROR(VLOOKUP(ROWS($EL$3:EL40),EH40:$EI$7917,2,0),"")</f>
        <v/>
      </c>
    </row>
    <row r="41" spans="64:142" ht="24.75">
      <c r="BL41" s="44" t="str">
        <f t="shared" si="0"/>
        <v>_2018</v>
      </c>
      <c r="DC41" s="44" t="s">
        <v>284</v>
      </c>
      <c r="DD41" s="44" t="str">
        <f t="shared" si="1"/>
        <v xml:space="preserve">E - Soia </v>
      </c>
      <c r="DK41" s="44">
        <v>2</v>
      </c>
      <c r="DL41" s="44" t="s">
        <v>341</v>
      </c>
      <c r="DM41" s="44" t="str">
        <f t="shared" si="5"/>
        <v>2E - Popone o melone</v>
      </c>
      <c r="ED41" s="257" t="s">
        <v>37773</v>
      </c>
      <c r="EE41" s="44" t="s">
        <v>45678</v>
      </c>
      <c r="EH41" s="213">
        <f>IF(ISNUMBER(SEARCH($I$1,$EI$3:$EI$7917)),MAX($EH$2:EH40)+1,0)</f>
        <v>0</v>
      </c>
      <c r="EI41" s="257" t="s">
        <v>42644</v>
      </c>
      <c r="EJ41" s="212"/>
      <c r="EK41" s="212"/>
      <c r="EL41" s="213" t="str">
        <f>IFERROR(VLOOKUP(ROWS($EL$3:EL41),EH41:$EI$7917,2,0),"")</f>
        <v/>
      </c>
    </row>
    <row r="42" spans="64:142" ht="24.75">
      <c r="BL42" s="44" t="str">
        <f t="shared" si="0"/>
        <v>_2018</v>
      </c>
      <c r="DC42" s="44" t="s">
        <v>285</v>
      </c>
      <c r="DD42" s="44" t="str">
        <f t="shared" si="1"/>
        <v>E - Pisello proteico</v>
      </c>
      <c r="DK42" s="44">
        <v>2</v>
      </c>
      <c r="DL42" s="44" t="s">
        <v>342</v>
      </c>
      <c r="DM42" s="44" t="str">
        <f t="shared" si="5"/>
        <v>2E - Fragola</v>
      </c>
      <c r="ED42" s="257" t="s">
        <v>37774</v>
      </c>
      <c r="EE42" s="44" t="s">
        <v>45679</v>
      </c>
      <c r="EH42" s="213">
        <f>IF(ISNUMBER(SEARCH($I$1,$EI$3:$EI$7917)),MAX($EH$2:EH41)+1,0)</f>
        <v>0</v>
      </c>
      <c r="EI42" s="257" t="s">
        <v>45131</v>
      </c>
      <c r="EJ42" s="212"/>
      <c r="EK42" s="212"/>
      <c r="EL42" s="213" t="str">
        <f>IFERROR(VLOOKUP(ROWS($EL$3:EL42),EH42:$EI$7917,2,0),"")</f>
        <v/>
      </c>
    </row>
    <row r="43" spans="64:142" ht="24.75">
      <c r="BL43" s="44" t="str">
        <f t="shared" si="0"/>
        <v>_2018</v>
      </c>
      <c r="DK43" s="44">
        <v>2</v>
      </c>
      <c r="DL43" s="44" t="s">
        <v>343</v>
      </c>
      <c r="DM43" s="44" t="str">
        <f t="shared" si="5"/>
        <v>2E - Colza</v>
      </c>
      <c r="ED43" s="257" t="s">
        <v>37775</v>
      </c>
      <c r="EE43" s="44" t="s">
        <v>45680</v>
      </c>
      <c r="EH43" s="213">
        <f>IF(ISNUMBER(SEARCH($I$1,$EI$3:$EI$7917)),MAX($EH$2:EH42)+1,0)</f>
        <v>0</v>
      </c>
      <c r="EI43" s="257" t="s">
        <v>45086</v>
      </c>
      <c r="EJ43" s="212"/>
      <c r="EK43" s="212"/>
      <c r="EL43" s="213" t="str">
        <f>IFERROR(VLOOKUP(ROWS($EL$3:EL43),EH43:$EI$7917,2,0),"")</f>
        <v/>
      </c>
    </row>
    <row r="44" spans="64:142" ht="24.75">
      <c r="BL44" s="44" t="str">
        <f t="shared" si="0"/>
        <v>_2018</v>
      </c>
      <c r="DK44" s="44">
        <v>2</v>
      </c>
      <c r="DL44" s="44" t="s">
        <v>345</v>
      </c>
      <c r="DM44" s="44" t="str">
        <f t="shared" si="5"/>
        <v xml:space="preserve">2E - Soia </v>
      </c>
      <c r="ED44" s="257" t="s">
        <v>37776</v>
      </c>
      <c r="EE44" s="44" t="s">
        <v>45681</v>
      </c>
      <c r="EH44" s="213">
        <f>IF(ISNUMBER(SEARCH($I$1,$EI$3:$EI$7917)),MAX($EH$2:EH43)+1,0)</f>
        <v>0</v>
      </c>
      <c r="EI44" s="257" t="s">
        <v>38581</v>
      </c>
      <c r="EJ44" s="212"/>
      <c r="EK44" s="212"/>
      <c r="EL44" s="213" t="str">
        <f>IFERROR(VLOOKUP(ROWS($EL$3:EL44),EH44:$EI$7917,2,0),"")</f>
        <v/>
      </c>
    </row>
    <row r="45" spans="64:142">
      <c r="BL45" s="44" t="str">
        <f t="shared" si="0"/>
        <v>_2018</v>
      </c>
      <c r="DK45" s="44">
        <v>2</v>
      </c>
      <c r="DL45" s="44" t="s">
        <v>346</v>
      </c>
      <c r="DM45" s="44" t="str">
        <f t="shared" si="5"/>
        <v>2E - Pisello proteico</v>
      </c>
      <c r="ED45" s="257" t="s">
        <v>37777</v>
      </c>
      <c r="EE45" s="44" t="s">
        <v>45682</v>
      </c>
      <c r="EH45" s="213">
        <f>IF(ISNUMBER(SEARCH($I$1,$EI$3:$EI$7917)),MAX($EH$2:EH44)+1,0)</f>
        <v>0</v>
      </c>
      <c r="EI45" s="257" t="s">
        <v>44472</v>
      </c>
      <c r="EJ45" s="212"/>
      <c r="EK45" s="212"/>
      <c r="EL45" s="213" t="str">
        <f>IFERROR(VLOOKUP(ROWS($EL$3:EL45),EH45:$EI$7917,2,0),"")</f>
        <v/>
      </c>
    </row>
    <row r="46" spans="64:142">
      <c r="BL46" s="44" t="str">
        <f t="shared" si="0"/>
        <v>_2018</v>
      </c>
      <c r="DK46" s="44">
        <v>2</v>
      </c>
      <c r="DL46" s="44" t="s">
        <v>348</v>
      </c>
      <c r="DM46" s="44" t="str">
        <f t="shared" si="5"/>
        <v xml:space="preserve">2A - Melo </v>
      </c>
      <c r="ED46" s="257" t="s">
        <v>37778</v>
      </c>
      <c r="EE46" s="44" t="s">
        <v>45683</v>
      </c>
      <c r="EH46" s="213">
        <f>IF(ISNUMBER(SEARCH($I$1,$EI$3:$EI$7917)),MAX($EH$2:EH45)+1,0)</f>
        <v>0</v>
      </c>
      <c r="EI46" s="257" t="s">
        <v>43004</v>
      </c>
      <c r="EJ46" s="212"/>
      <c r="EK46" s="212"/>
      <c r="EL46" s="213" t="str">
        <f>IFERROR(VLOOKUP(ROWS($EL$3:EL46),EH46:$EI$7917,2,0),"")</f>
        <v/>
      </c>
    </row>
    <row r="47" spans="64:142">
      <c r="BL47" s="44" t="str">
        <f t="shared" si="0"/>
        <v>_2018</v>
      </c>
      <c r="DK47" s="44">
        <v>2</v>
      </c>
      <c r="DL47" s="44" t="s">
        <v>349</v>
      </c>
      <c r="DM47" s="44" t="str">
        <f t="shared" si="5"/>
        <v xml:space="preserve">2A - Pero </v>
      </c>
      <c r="ED47" s="257" t="s">
        <v>37779</v>
      </c>
      <c r="EE47" s="44" t="s">
        <v>45684</v>
      </c>
      <c r="EH47" s="213">
        <f>IF(ISNUMBER(SEARCH($I$1,$EI$3:$EI$7917)),MAX($EH$2:EH46)+1,0)</f>
        <v>0</v>
      </c>
      <c r="EI47" s="257" t="s">
        <v>44145</v>
      </c>
      <c r="EJ47" s="212"/>
      <c r="EK47" s="212"/>
      <c r="EL47" s="213" t="str">
        <f>IFERROR(VLOOKUP(ROWS($EL$3:EL47),EH47:$EI$7917,2,0),"")</f>
        <v/>
      </c>
    </row>
    <row r="48" spans="64:142">
      <c r="BL48" s="44" t="str">
        <f t="shared" si="0"/>
        <v>_2018</v>
      </c>
      <c r="DK48" s="44">
        <v>2</v>
      </c>
      <c r="DL48" s="44" t="s">
        <v>350</v>
      </c>
      <c r="DM48" s="44" t="str">
        <f t="shared" si="5"/>
        <v xml:space="preserve">2A - Albicocco </v>
      </c>
      <c r="ED48" s="257" t="s">
        <v>37780</v>
      </c>
      <c r="EE48" s="44" t="s">
        <v>45685</v>
      </c>
      <c r="EH48" s="213">
        <f>IF(ISNUMBER(SEARCH($I$1,$EI$3:$EI$7917)),MAX($EH$2:EH47)+1,0)</f>
        <v>0</v>
      </c>
      <c r="EI48" s="257" t="s">
        <v>45178</v>
      </c>
      <c r="EJ48" s="212"/>
      <c r="EK48" s="212"/>
      <c r="EL48" s="213" t="str">
        <f>IFERROR(VLOOKUP(ROWS($EL$3:EL48),EH48:$EI$7917,2,0),"")</f>
        <v/>
      </c>
    </row>
    <row r="49" spans="64:142" ht="36.75">
      <c r="BL49" s="44" t="str">
        <f t="shared" si="0"/>
        <v>_2018</v>
      </c>
      <c r="DK49" s="44">
        <v>2</v>
      </c>
      <c r="DL49" s="44" t="s">
        <v>351</v>
      </c>
      <c r="DM49" s="44" t="str">
        <f t="shared" si="5"/>
        <v xml:space="preserve">2A - Ciliegio </v>
      </c>
      <c r="ED49" s="257" t="s">
        <v>37781</v>
      </c>
      <c r="EE49" s="44" t="s">
        <v>45686</v>
      </c>
      <c r="EH49" s="213">
        <f>IF(ISNUMBER(SEARCH($I$1,$EI$3:$EI$7917)),MAX($EH$2:EH48)+1,0)</f>
        <v>0</v>
      </c>
      <c r="EI49" s="257" t="s">
        <v>39485</v>
      </c>
      <c r="EJ49" s="212"/>
      <c r="EK49" s="212"/>
      <c r="EL49" s="213" t="str">
        <f>IFERROR(VLOOKUP(ROWS($EL$3:EL49),EH49:$EI$7917,2,0),"")</f>
        <v/>
      </c>
    </row>
    <row r="50" spans="64:142" ht="24.75">
      <c r="BL50" s="44" t="str">
        <f t="shared" si="0"/>
        <v>_2018</v>
      </c>
      <c r="DK50" s="44">
        <v>2</v>
      </c>
      <c r="DL50" s="44" t="s">
        <v>352</v>
      </c>
      <c r="DM50" s="44" t="str">
        <f t="shared" si="5"/>
        <v xml:space="preserve">2A - Pesco </v>
      </c>
      <c r="ED50" s="257" t="s">
        <v>37782</v>
      </c>
      <c r="EE50" s="44" t="s">
        <v>45687</v>
      </c>
      <c r="EH50" s="213">
        <f>IF(ISNUMBER(SEARCH($I$1,$EI$3:$EI$7917)),MAX($EH$2:EH49)+1,0)</f>
        <v>0</v>
      </c>
      <c r="EI50" s="257" t="s">
        <v>39486</v>
      </c>
      <c r="EJ50" s="212"/>
      <c r="EK50" s="212"/>
      <c r="EL50" s="213" t="str">
        <f>IFERROR(VLOOKUP(ROWS($EL$3:EL50),EH50:$EI$7917,2,0),"")</f>
        <v/>
      </c>
    </row>
    <row r="51" spans="64:142">
      <c r="BL51" s="44" t="str">
        <f t="shared" si="0"/>
        <v>_2018</v>
      </c>
      <c r="DK51" s="44">
        <v>2</v>
      </c>
      <c r="DL51" s="44" t="s">
        <v>353</v>
      </c>
      <c r="DM51" s="44" t="str">
        <f t="shared" si="5"/>
        <v xml:space="preserve">2A - Susino </v>
      </c>
      <c r="ED51" s="257" t="s">
        <v>37783</v>
      </c>
      <c r="EE51" s="44" t="s">
        <v>45688</v>
      </c>
      <c r="EH51" s="213">
        <f>IF(ISNUMBER(SEARCH($I$1,$EI$3:$EI$7917)),MAX($EH$2:EH50)+1,0)</f>
        <v>0</v>
      </c>
      <c r="EI51" s="257" t="s">
        <v>41297</v>
      </c>
      <c r="EJ51" s="212"/>
      <c r="EK51" s="212"/>
      <c r="EL51" s="213" t="str">
        <f>IFERROR(VLOOKUP(ROWS($EL$3:EL51),EH51:$EI$7917,2,0),"")</f>
        <v/>
      </c>
    </row>
    <row r="52" spans="64:142">
      <c r="BL52" s="44" t="str">
        <f t="shared" si="0"/>
        <v>_2018</v>
      </c>
      <c r="DK52" s="44">
        <v>2</v>
      </c>
      <c r="DL52" s="44" t="s">
        <v>355</v>
      </c>
      <c r="DM52" s="44" t="str">
        <f t="shared" si="5"/>
        <v>2A - Actinidia o kiwi</v>
      </c>
      <c r="ED52" s="257" t="s">
        <v>37784</v>
      </c>
      <c r="EE52" s="44" t="s">
        <v>45689</v>
      </c>
      <c r="EH52" s="213">
        <f>IF(ISNUMBER(SEARCH($I$1,$EI$3:$EI$7917)),MAX($EH$2:EH51)+1,0)</f>
        <v>0</v>
      </c>
      <c r="EI52" s="257" t="s">
        <v>39729</v>
      </c>
      <c r="EJ52" s="212"/>
      <c r="EK52" s="212"/>
      <c r="EL52" s="213" t="str">
        <f>IFERROR(VLOOKUP(ROWS($EL$3:EL52),EH52:$EI$7917,2,0),"")</f>
        <v/>
      </c>
    </row>
    <row r="53" spans="64:142">
      <c r="BL53" s="44" t="str">
        <f t="shared" si="0"/>
        <v>_2018</v>
      </c>
      <c r="DK53" s="44">
        <v>2</v>
      </c>
      <c r="DL53" s="44" t="s">
        <v>356</v>
      </c>
      <c r="DM53" s="44" t="str">
        <f t="shared" si="5"/>
        <v>2A - Uva da tavola</v>
      </c>
      <c r="ED53" s="257" t="s">
        <v>37785</v>
      </c>
      <c r="EE53" s="44" t="s">
        <v>45690</v>
      </c>
      <c r="EH53" s="213">
        <f>IF(ISNUMBER(SEARCH($I$1,$EI$3:$EI$7917)),MAX($EH$2:EH52)+1,0)</f>
        <v>0</v>
      </c>
      <c r="EI53" s="257" t="s">
        <v>40784</v>
      </c>
      <c r="EJ53" s="212"/>
      <c r="EK53" s="212"/>
      <c r="EL53" s="213" t="str">
        <f>IFERROR(VLOOKUP(ROWS($EL$3:EL53),EH53:$EI$7917,2,0),"")</f>
        <v/>
      </c>
    </row>
    <row r="54" spans="64:142">
      <c r="BL54" s="44" t="str">
        <f t="shared" si="0"/>
        <v>_2018</v>
      </c>
      <c r="DK54" s="44">
        <v>2</v>
      </c>
      <c r="DL54" s="44" t="s">
        <v>357</v>
      </c>
      <c r="DM54" s="44" t="str">
        <f t="shared" si="5"/>
        <v>2A - Uva da vino</v>
      </c>
      <c r="ED54" s="257" t="s">
        <v>37786</v>
      </c>
      <c r="EE54" s="44" t="s">
        <v>45691</v>
      </c>
      <c r="EH54" s="213">
        <f>IF(ISNUMBER(SEARCH($I$1,$EI$3:$EI$7917)),MAX($EH$2:EH53)+1,0)</f>
        <v>0</v>
      </c>
      <c r="EI54" s="257" t="s">
        <v>42849</v>
      </c>
      <c r="EJ54" s="212"/>
      <c r="EK54" s="212"/>
      <c r="EL54" s="213" t="str">
        <f>IFERROR(VLOOKUP(ROWS($EL$3:EL54),EH54:$EI$7917,2,0),"")</f>
        <v/>
      </c>
    </row>
    <row r="55" spans="64:142">
      <c r="BL55" s="44" t="str">
        <f t="shared" si="0"/>
        <v>_2018</v>
      </c>
      <c r="DK55" s="44">
        <v>2</v>
      </c>
      <c r="DL55" s="44" t="s">
        <v>359</v>
      </c>
      <c r="DM55" s="44" t="str">
        <f t="shared" si="5"/>
        <v>2F - Erbai annuali</v>
      </c>
      <c r="ED55" s="257" t="s">
        <v>37787</v>
      </c>
      <c r="EE55" s="44" t="s">
        <v>45692</v>
      </c>
      <c r="EH55" s="213">
        <f>IF(ISNUMBER(SEARCH($I$1,$EI$3:$EI$7917)),MAX($EH$2:EH54)+1,0)</f>
        <v>0</v>
      </c>
      <c r="EI55" s="257" t="s">
        <v>43717</v>
      </c>
      <c r="EJ55" s="212"/>
      <c r="EK55" s="212"/>
      <c r="EL55" s="213" t="str">
        <f>IFERROR(VLOOKUP(ROWS($EL$3:EL55),EH55:$EI$7917,2,0),"")</f>
        <v/>
      </c>
    </row>
    <row r="56" spans="64:142">
      <c r="BL56" s="44" t="str">
        <f t="shared" si="0"/>
        <v>_2018</v>
      </c>
      <c r="DK56" s="44">
        <v>2</v>
      </c>
      <c r="DL56" s="44" t="s">
        <v>360</v>
      </c>
      <c r="DM56" s="44" t="str">
        <f t="shared" si="5"/>
        <v>2F - Prati permanenti</v>
      </c>
      <c r="ED56" s="257" t="s">
        <v>37788</v>
      </c>
      <c r="EE56" s="44" t="s">
        <v>45693</v>
      </c>
      <c r="EH56" s="213">
        <f>IF(ISNUMBER(SEARCH($I$1,$EI$3:$EI$7917)),MAX($EH$2:EH55)+1,0)</f>
        <v>0</v>
      </c>
      <c r="EI56" s="257" t="s">
        <v>44700</v>
      </c>
      <c r="EJ56" s="212"/>
      <c r="EK56" s="212"/>
      <c r="EL56" s="213" t="str">
        <f>IFERROR(VLOOKUP(ROWS($EL$3:EL56),EH56:$EI$7917,2,0),"")</f>
        <v/>
      </c>
    </row>
    <row r="57" spans="64:142">
      <c r="BL57" s="44" t="str">
        <f t="shared" si="0"/>
        <v>_2018</v>
      </c>
      <c r="DK57" s="44">
        <v>2</v>
      </c>
      <c r="DL57" s="44" t="s">
        <v>361</v>
      </c>
      <c r="DM57" s="44" t="str">
        <f t="shared" si="5"/>
        <v>2S - Fragola</v>
      </c>
      <c r="ED57" s="257" t="s">
        <v>37789</v>
      </c>
      <c r="EE57" s="44" t="s">
        <v>45694</v>
      </c>
      <c r="EH57" s="213">
        <f>IF(ISNUMBER(SEARCH($I$1,$EI$3:$EI$7917)),MAX($EH$2:EH56)+1,0)</f>
        <v>0</v>
      </c>
      <c r="EI57" s="257" t="s">
        <v>41796</v>
      </c>
      <c r="EJ57" s="212"/>
      <c r="EK57" s="212"/>
      <c r="EL57" s="213" t="str">
        <f>IFERROR(VLOOKUP(ROWS($EL$3:EL57),EH57:$EI$7917,2,0),"")</f>
        <v/>
      </c>
    </row>
    <row r="58" spans="64:142">
      <c r="BL58" s="44" t="str">
        <f t="shared" si="0"/>
        <v>_2018</v>
      </c>
      <c r="DK58" s="44">
        <v>2</v>
      </c>
      <c r="DL58" s="44" t="s">
        <v>362</v>
      </c>
      <c r="DM58" s="44" t="str">
        <f t="shared" si="5"/>
        <v xml:space="preserve">2S - Lattuga </v>
      </c>
      <c r="ED58" s="257" t="s">
        <v>37790</v>
      </c>
      <c r="EE58" s="44" t="s">
        <v>45695</v>
      </c>
      <c r="EH58" s="213">
        <f>IF(ISNUMBER(SEARCH($I$1,$EI$3:$EI$7917)),MAX($EH$2:EH57)+1,0)</f>
        <v>0</v>
      </c>
      <c r="EI58" s="257" t="s">
        <v>43718</v>
      </c>
      <c r="EJ58" s="212"/>
      <c r="EK58" s="212"/>
      <c r="EL58" s="213" t="str">
        <f>IFERROR(VLOOKUP(ROWS($EL$3:EL58),EH58:$EI$7917,2,0),"")</f>
        <v/>
      </c>
    </row>
    <row r="59" spans="64:142">
      <c r="BL59" s="44" t="str">
        <f t="shared" si="0"/>
        <v>_2018</v>
      </c>
      <c r="DK59" s="44">
        <v>2</v>
      </c>
      <c r="DL59" s="44" t="s">
        <v>363</v>
      </c>
      <c r="DM59" s="44" t="str">
        <f t="shared" si="5"/>
        <v xml:space="preserve">2S - Melanzana </v>
      </c>
      <c r="ED59" s="257" t="s">
        <v>37791</v>
      </c>
      <c r="EE59" s="44" t="s">
        <v>45696</v>
      </c>
      <c r="EH59" s="213">
        <f>IF(ISNUMBER(SEARCH($I$1,$EI$3:$EI$7917)),MAX($EH$2:EH58)+1,0)</f>
        <v>0</v>
      </c>
      <c r="EI59" s="257" t="s">
        <v>45264</v>
      </c>
      <c r="EJ59" s="212"/>
      <c r="EK59" s="212"/>
      <c r="EL59" s="213" t="str">
        <f>IFERROR(VLOOKUP(ROWS($EL$3:EL59),EH59:$EI$7917,2,0),"")</f>
        <v/>
      </c>
    </row>
    <row r="60" spans="64:142">
      <c r="BL60" s="44" t="str">
        <f t="shared" si="0"/>
        <v>_2018</v>
      </c>
      <c r="DK60" s="44">
        <v>2</v>
      </c>
      <c r="DL60" s="44" t="s">
        <v>364</v>
      </c>
      <c r="DM60" s="44" t="str">
        <f t="shared" si="5"/>
        <v xml:space="preserve">2S - Peperone </v>
      </c>
      <c r="ED60" s="257" t="s">
        <v>37792</v>
      </c>
      <c r="EE60" s="44" t="s">
        <v>45697</v>
      </c>
      <c r="EH60" s="213">
        <f>IF(ISNUMBER(SEARCH($I$1,$EI$3:$EI$7917)),MAX($EH$2:EH59)+1,0)</f>
        <v>0</v>
      </c>
      <c r="EI60" s="257" t="s">
        <v>45153</v>
      </c>
      <c r="EJ60" s="212"/>
      <c r="EK60" s="212"/>
      <c r="EL60" s="213" t="str">
        <f>IFERROR(VLOOKUP(ROWS($EL$3:EL60),EH60:$EI$7917,2,0),"")</f>
        <v/>
      </c>
    </row>
    <row r="61" spans="64:142">
      <c r="BL61" s="44" t="str">
        <f t="shared" si="0"/>
        <v>_2018</v>
      </c>
      <c r="DK61" s="44">
        <v>2</v>
      </c>
      <c r="DL61" s="44" t="s">
        <v>365</v>
      </c>
      <c r="DM61" s="44" t="str">
        <f t="shared" si="5"/>
        <v xml:space="preserve">2S - Pomodoro </v>
      </c>
      <c r="ED61" s="257" t="s">
        <v>37793</v>
      </c>
      <c r="EE61" s="44" t="s">
        <v>45698</v>
      </c>
      <c r="EH61" s="213">
        <f>IF(ISNUMBER(SEARCH($I$1,$EI$3:$EI$7917)),MAX($EH$2:EH60)+1,0)</f>
        <v>0</v>
      </c>
      <c r="EI61" s="257" t="s">
        <v>42174</v>
      </c>
      <c r="EJ61" s="212"/>
      <c r="EK61" s="212"/>
      <c r="EL61" s="213" t="str">
        <f>IFERROR(VLOOKUP(ROWS($EL$3:EL61),EH61:$EI$7917,2,0),"")</f>
        <v/>
      </c>
    </row>
    <row r="62" spans="64:142" ht="24.75">
      <c r="BL62" s="44" t="str">
        <f t="shared" si="0"/>
        <v>_2018</v>
      </c>
      <c r="DK62" s="44">
        <v>2</v>
      </c>
      <c r="DL62" s="44" t="s">
        <v>366</v>
      </c>
      <c r="DM62" s="44" t="str">
        <f t="shared" si="5"/>
        <v xml:space="preserve">2S - Sedano </v>
      </c>
      <c r="ED62" s="257" t="s">
        <v>37794</v>
      </c>
      <c r="EE62" s="44" t="s">
        <v>45699</v>
      </c>
      <c r="EH62" s="213">
        <f>IF(ISNUMBER(SEARCH($I$1,$EI$3:$EI$7917)),MAX($EH$2:EH61)+1,0)</f>
        <v>0</v>
      </c>
      <c r="EI62" s="257" t="s">
        <v>38463</v>
      </c>
      <c r="EJ62" s="212"/>
      <c r="EK62" s="212"/>
      <c r="EL62" s="213" t="str">
        <f>IFERROR(VLOOKUP(ROWS($EL$3:EL62),EH62:$EI$7917,2,0),"")</f>
        <v/>
      </c>
    </row>
    <row r="63" spans="64:142">
      <c r="BL63" s="44" t="str">
        <f t="shared" si="0"/>
        <v>_2018</v>
      </c>
      <c r="DK63" s="44">
        <v>2</v>
      </c>
      <c r="DL63" s="44" t="s">
        <v>367</v>
      </c>
      <c r="DM63" s="44" t="str">
        <f t="shared" si="5"/>
        <v xml:space="preserve">2S - Zucchina </v>
      </c>
      <c r="ED63" s="257" t="s">
        <v>37795</v>
      </c>
      <c r="EE63" s="44" t="s">
        <v>45700</v>
      </c>
      <c r="EH63" s="213">
        <f>IF(ISNUMBER(SEARCH($I$1,$EI$3:$EI$7917)),MAX($EH$2:EH62)+1,0)</f>
        <v>0</v>
      </c>
      <c r="EI63" s="257" t="s">
        <v>37735</v>
      </c>
      <c r="EJ63" s="212"/>
      <c r="EK63" s="212"/>
      <c r="EL63" s="213" t="str">
        <f>IFERROR(VLOOKUP(ROWS($EL$3:EL63),EH63:$EI$7917,2,0),"")</f>
        <v/>
      </c>
    </row>
    <row r="64" spans="64:142">
      <c r="BL64" s="44" t="str">
        <f t="shared" si="0"/>
        <v>_2018</v>
      </c>
      <c r="DK64" s="44">
        <v>2</v>
      </c>
      <c r="DL64" s="44" t="s">
        <v>368</v>
      </c>
      <c r="DM64" s="44" t="str">
        <f t="shared" si="5"/>
        <v xml:space="preserve">2S - Indivia </v>
      </c>
      <c r="ED64" s="257" t="s">
        <v>37796</v>
      </c>
      <c r="EE64" s="44" t="s">
        <v>45701</v>
      </c>
      <c r="EH64" s="213">
        <f>IF(ISNUMBER(SEARCH($I$1,$EI$3:$EI$7917)),MAX($EH$2:EH63)+1,0)</f>
        <v>0</v>
      </c>
      <c r="EI64" s="257" t="s">
        <v>45325</v>
      </c>
      <c r="EJ64" s="212"/>
      <c r="EK64" s="212"/>
      <c r="EL64" s="213" t="str">
        <f>IFERROR(VLOOKUP(ROWS($EL$3:EL64),EH64:$EI$7917,2,0),"")</f>
        <v/>
      </c>
    </row>
    <row r="65" spans="64:142">
      <c r="BL65" s="44" t="str">
        <f t="shared" si="0"/>
        <v>_2018</v>
      </c>
      <c r="DK65" s="44">
        <v>2</v>
      </c>
      <c r="DL65" s="44" t="s">
        <v>369</v>
      </c>
      <c r="DM65" s="44" t="str">
        <f t="shared" si="5"/>
        <v xml:space="preserve">2S - Radicchio </v>
      </c>
      <c r="ED65" s="257" t="s">
        <v>37797</v>
      </c>
      <c r="EE65" s="44" t="s">
        <v>45702</v>
      </c>
      <c r="EH65" s="213">
        <f>IF(ISNUMBER(SEARCH($I$1,$EI$3:$EI$7917)),MAX($EH$2:EH64)+1,0)</f>
        <v>0</v>
      </c>
      <c r="EI65" s="257" t="s">
        <v>41196</v>
      </c>
      <c r="EJ65" s="212"/>
      <c r="EK65" s="212"/>
      <c r="EL65" s="213" t="str">
        <f>IFERROR(VLOOKUP(ROWS($EL$3:EL65),EH65:$EI$7917,2,0),"")</f>
        <v/>
      </c>
    </row>
    <row r="66" spans="64:142">
      <c r="BL66" s="44" t="str">
        <f t="shared" si="0"/>
        <v>_2018</v>
      </c>
      <c r="DK66" s="44">
        <v>2</v>
      </c>
      <c r="DL66" s="44" t="s">
        <v>370</v>
      </c>
      <c r="DM66" s="44" t="str">
        <f t="shared" si="5"/>
        <v xml:space="preserve">2S - Spinacio </v>
      </c>
      <c r="ED66" s="257" t="s">
        <v>37798</v>
      </c>
      <c r="EE66" s="44" t="s">
        <v>45703</v>
      </c>
      <c r="EH66" s="213">
        <f>IF(ISNUMBER(SEARCH($I$1,$EI$3:$EI$7917)),MAX($EH$2:EH65)+1,0)</f>
        <v>0</v>
      </c>
      <c r="EI66" s="257" t="s">
        <v>40120</v>
      </c>
      <c r="EJ66" s="212"/>
      <c r="EK66" s="212"/>
      <c r="EL66" s="213" t="str">
        <f>IFERROR(VLOOKUP(ROWS($EL$3:EL66),EH66:$EI$7917,2,0),"")</f>
        <v/>
      </c>
    </row>
    <row r="67" spans="64:142" ht="24.75">
      <c r="BL67" s="44" t="str">
        <f t="shared" si="0"/>
        <v>_2018</v>
      </c>
      <c r="ED67" s="257" t="s">
        <v>37799</v>
      </c>
      <c r="EE67" s="44" t="s">
        <v>45704</v>
      </c>
      <c r="EH67" s="213">
        <f>IF(ISNUMBER(SEARCH($I$1,$EI$3:$EI$7917)),MAX($EH$2:EH66)+1,0)</f>
        <v>0</v>
      </c>
      <c r="EI67" s="257" t="s">
        <v>44701</v>
      </c>
      <c r="EJ67" s="212"/>
      <c r="EK67" s="212"/>
      <c r="EL67" s="213" t="str">
        <f>IFERROR(VLOOKUP(ROWS($EL$3:EL67),EH67:$EI$7917,2,0),"")</f>
        <v/>
      </c>
    </row>
    <row r="68" spans="64:142">
      <c r="BL68" s="44" t="str">
        <f t="shared" ref="BL68:BL131" si="6">A68&amp;"_"&amp;2018</f>
        <v>_2018</v>
      </c>
      <c r="ED68" s="257" t="s">
        <v>37800</v>
      </c>
      <c r="EE68" s="44" t="s">
        <v>45705</v>
      </c>
      <c r="EH68" s="213">
        <f>IF(ISNUMBER(SEARCH($I$1,$EI$3:$EI$7917)),MAX($EH$2:EH67)+1,0)</f>
        <v>0</v>
      </c>
      <c r="EI68" s="257" t="s">
        <v>43484</v>
      </c>
      <c r="EJ68" s="212"/>
      <c r="EK68" s="212"/>
      <c r="EL68" s="213" t="str">
        <f>IFERROR(VLOOKUP(ROWS($EL$3:EL68),EH68:$EI$7917,2,0),"")</f>
        <v/>
      </c>
    </row>
    <row r="69" spans="64:142">
      <c r="BL69" s="44" t="str">
        <f t="shared" si="6"/>
        <v>_2018</v>
      </c>
      <c r="ED69" s="257" t="s">
        <v>37801</v>
      </c>
      <c r="EE69" s="44" t="s">
        <v>45706</v>
      </c>
      <c r="EH69" s="213">
        <f>IF(ISNUMBER(SEARCH($I$1,$EI$3:$EI$7917)),MAX($EH$2:EH68)+1,0)</f>
        <v>0</v>
      </c>
      <c r="EI69" s="257" t="s">
        <v>39730</v>
      </c>
      <c r="EJ69" s="212"/>
      <c r="EK69" s="212"/>
      <c r="EL69" s="213" t="str">
        <f>IFERROR(VLOOKUP(ROWS($EL$3:EL69),EH69:$EI$7917,2,0),"")</f>
        <v/>
      </c>
    </row>
    <row r="70" spans="64:142">
      <c r="BL70" s="44" t="str">
        <f t="shared" si="6"/>
        <v>_2018</v>
      </c>
      <c r="ED70" s="257" t="s">
        <v>37802</v>
      </c>
      <c r="EE70" s="44" t="s">
        <v>45707</v>
      </c>
      <c r="EH70" s="213">
        <f>IF(ISNUMBER(SEARCH($I$1,$EI$3:$EI$7917)),MAX($EH$2:EH69)+1,0)</f>
        <v>0</v>
      </c>
      <c r="EI70" s="257" t="s">
        <v>40996</v>
      </c>
      <c r="EJ70" s="212"/>
      <c r="EK70" s="212"/>
      <c r="EL70" s="213" t="str">
        <f>IFERROR(VLOOKUP(ROWS($EL$3:EL70),EH70:$EI$7917,2,0),"")</f>
        <v/>
      </c>
    </row>
    <row r="71" spans="64:142">
      <c r="BL71" s="44" t="str">
        <f t="shared" si="6"/>
        <v>_2018</v>
      </c>
      <c r="ED71" s="257" t="s">
        <v>37803</v>
      </c>
      <c r="EE71" s="44" t="s">
        <v>45708</v>
      </c>
      <c r="EH71" s="213">
        <f>IF(ISNUMBER(SEARCH($I$1,$EI$3:$EI$7917)),MAX($EH$2:EH70)+1,0)</f>
        <v>0</v>
      </c>
      <c r="EI71" s="257" t="s">
        <v>42850</v>
      </c>
      <c r="EJ71" s="212"/>
      <c r="EK71" s="212"/>
      <c r="EL71" s="213" t="str">
        <f>IFERROR(VLOOKUP(ROWS($EL$3:EL71),EH71:$EI$7917,2,0),"")</f>
        <v/>
      </c>
    </row>
    <row r="72" spans="64:142">
      <c r="BL72" s="44" t="str">
        <f t="shared" si="6"/>
        <v>_2018</v>
      </c>
      <c r="ED72" s="257" t="s">
        <v>37804</v>
      </c>
      <c r="EE72" s="44" t="s">
        <v>45709</v>
      </c>
      <c r="EH72" s="213">
        <f>IF(ISNUMBER(SEARCH($I$1,$EI$3:$EI$7917)),MAX($EH$2:EH71)+1,0)</f>
        <v>0</v>
      </c>
      <c r="EI72" s="257" t="s">
        <v>38990</v>
      </c>
      <c r="EJ72" s="212"/>
      <c r="EK72" s="212"/>
      <c r="EL72" s="213" t="str">
        <f>IFERROR(VLOOKUP(ROWS($EL$3:EL72),EH72:$EI$7917,2,0),"")</f>
        <v/>
      </c>
    </row>
    <row r="73" spans="64:142" ht="24.75">
      <c r="BL73" s="44" t="str">
        <f t="shared" si="6"/>
        <v>_2018</v>
      </c>
      <c r="ED73" s="257" t="s">
        <v>37805</v>
      </c>
      <c r="EE73" s="44" t="s">
        <v>45710</v>
      </c>
      <c r="EH73" s="213">
        <f>IF(ISNUMBER(SEARCH($I$1,$EI$3:$EI$7917)),MAX($EH$2:EH72)+1,0)</f>
        <v>0</v>
      </c>
      <c r="EI73" s="257" t="s">
        <v>40441</v>
      </c>
      <c r="EJ73" s="212"/>
      <c r="EK73" s="212"/>
      <c r="EL73" s="213" t="str">
        <f>IFERROR(VLOOKUP(ROWS($EL$3:EL73),EH73:$EI$7917,2,0),"")</f>
        <v/>
      </c>
    </row>
    <row r="74" spans="64:142" ht="24.75">
      <c r="BL74" s="44" t="str">
        <f t="shared" si="6"/>
        <v>_2018</v>
      </c>
      <c r="ED74" s="257" t="s">
        <v>37806</v>
      </c>
      <c r="EE74" s="44" t="s">
        <v>45711</v>
      </c>
      <c r="EH74" s="213">
        <f>IF(ISNUMBER(SEARCH($I$1,$EI$3:$EI$7917)),MAX($EH$2:EH73)+1,0)</f>
        <v>0</v>
      </c>
      <c r="EI74" s="257" t="s">
        <v>38129</v>
      </c>
      <c r="EJ74" s="212"/>
      <c r="EK74" s="212"/>
      <c r="EL74" s="213" t="str">
        <f>IFERROR(VLOOKUP(ROWS($EL$3:EL74),EH74:$EI$7917,2,0),"")</f>
        <v/>
      </c>
    </row>
    <row r="75" spans="64:142">
      <c r="BL75" s="44" t="str">
        <f t="shared" si="6"/>
        <v>_2018</v>
      </c>
      <c r="ED75" s="257" t="s">
        <v>37807</v>
      </c>
      <c r="EE75" s="44" t="s">
        <v>45712</v>
      </c>
      <c r="EH75" s="213">
        <f>IF(ISNUMBER(SEARCH($I$1,$EI$3:$EI$7917)),MAX($EH$2:EH74)+1,0)</f>
        <v>0</v>
      </c>
      <c r="EI75" s="257" t="s">
        <v>45088</v>
      </c>
      <c r="EJ75" s="212"/>
      <c r="EK75" s="212"/>
      <c r="EL75" s="213" t="str">
        <f>IFERROR(VLOOKUP(ROWS($EL$3:EL75),EH75:$EI$7917,2,0),"")</f>
        <v/>
      </c>
    </row>
    <row r="76" spans="64:142">
      <c r="BL76" s="44" t="str">
        <f t="shared" si="6"/>
        <v>_2018</v>
      </c>
      <c r="ED76" s="257" t="s">
        <v>37808</v>
      </c>
      <c r="EE76" s="44" t="s">
        <v>45713</v>
      </c>
      <c r="EH76" s="213">
        <f>IF(ISNUMBER(SEARCH($I$1,$EI$3:$EI$7917)),MAX($EH$2:EH75)+1,0)</f>
        <v>0</v>
      </c>
      <c r="EI76" s="257" t="s">
        <v>43927</v>
      </c>
      <c r="EJ76" s="212"/>
      <c r="EK76" s="212"/>
      <c r="EL76" s="213" t="str">
        <f>IFERROR(VLOOKUP(ROWS($EL$3:EL76),EH76:$EI$7917,2,0),"")</f>
        <v/>
      </c>
    </row>
    <row r="77" spans="64:142">
      <c r="BL77" s="44" t="str">
        <f t="shared" si="6"/>
        <v>_2018</v>
      </c>
      <c r="ED77" s="257" t="s">
        <v>37809</v>
      </c>
      <c r="EE77" s="44" t="s">
        <v>45714</v>
      </c>
      <c r="EH77" s="213">
        <f>IF(ISNUMBER(SEARCH($I$1,$EI$3:$EI$7917)),MAX($EH$2:EH76)+1,0)</f>
        <v>0</v>
      </c>
      <c r="EI77" s="257" t="s">
        <v>42541</v>
      </c>
      <c r="EJ77" s="212"/>
      <c r="EK77" s="212"/>
      <c r="EL77" s="213" t="str">
        <f>IFERROR(VLOOKUP(ROWS($EL$3:EL77),EH77:$EI$7917,2,0),"")</f>
        <v/>
      </c>
    </row>
    <row r="78" spans="64:142">
      <c r="BL78" s="44" t="str">
        <f t="shared" si="6"/>
        <v>_2018</v>
      </c>
      <c r="ED78" s="257" t="s">
        <v>37810</v>
      </c>
      <c r="EE78" s="44" t="s">
        <v>45715</v>
      </c>
      <c r="EH78" s="213">
        <f>IF(ISNUMBER(SEARCH($I$1,$EI$3:$EI$7917)),MAX($EH$2:EH77)+1,0)</f>
        <v>0</v>
      </c>
      <c r="EI78" s="257" t="s">
        <v>40882</v>
      </c>
      <c r="EJ78" s="212"/>
      <c r="EK78" s="212"/>
      <c r="EL78" s="213" t="str">
        <f>IFERROR(VLOOKUP(ROWS($EL$3:EL78),EH78:$EI$7917,2,0),"")</f>
        <v/>
      </c>
    </row>
    <row r="79" spans="64:142">
      <c r="BL79" s="44" t="str">
        <f t="shared" si="6"/>
        <v>_2018</v>
      </c>
      <c r="ED79" s="257" t="s">
        <v>37811</v>
      </c>
      <c r="EE79" s="44" t="s">
        <v>45716</v>
      </c>
      <c r="EH79" s="213">
        <f>IF(ISNUMBER(SEARCH($I$1,$EI$3:$EI$7917)),MAX($EH$2:EH78)+1,0)</f>
        <v>0</v>
      </c>
      <c r="EI79" s="257" t="s">
        <v>40442</v>
      </c>
      <c r="EJ79" s="212"/>
      <c r="EK79" s="212"/>
      <c r="EL79" s="213" t="str">
        <f>IFERROR(VLOOKUP(ROWS($EL$3:EL79),EH79:$EI$7917,2,0),"")</f>
        <v/>
      </c>
    </row>
    <row r="80" spans="64:142" ht="24.75">
      <c r="BL80" s="44" t="str">
        <f t="shared" si="6"/>
        <v>_2018</v>
      </c>
      <c r="ED80" s="257" t="s">
        <v>37812</v>
      </c>
      <c r="EE80" s="44" t="s">
        <v>45717</v>
      </c>
      <c r="EH80" s="213">
        <f>IF(ISNUMBER(SEARCH($I$1,$EI$3:$EI$7917)),MAX($EH$2:EH79)+1,0)</f>
        <v>0</v>
      </c>
      <c r="EI80" s="257" t="s">
        <v>45446</v>
      </c>
      <c r="EJ80" s="212"/>
      <c r="EK80" s="212"/>
      <c r="EL80" s="213" t="str">
        <f>IFERROR(VLOOKUP(ROWS($EL$3:EL80),EH80:$EI$7917,2,0),"")</f>
        <v/>
      </c>
    </row>
    <row r="81" spans="64:142">
      <c r="BL81" s="44" t="str">
        <f t="shared" si="6"/>
        <v>_2018</v>
      </c>
      <c r="ED81" s="257" t="s">
        <v>37813</v>
      </c>
      <c r="EE81" s="44" t="s">
        <v>45718</v>
      </c>
      <c r="EH81" s="213">
        <f>IF(ISNUMBER(SEARCH($I$1,$EI$3:$EI$7917)),MAX($EH$2:EH80)+1,0)</f>
        <v>0</v>
      </c>
      <c r="EI81" s="257" t="s">
        <v>45154</v>
      </c>
      <c r="EJ81" s="212"/>
      <c r="EK81" s="212"/>
      <c r="EL81" s="213" t="str">
        <f>IFERROR(VLOOKUP(ROWS($EL$3:EL81),EH81:$EI$7917,2,0),"")</f>
        <v/>
      </c>
    </row>
    <row r="82" spans="64:142">
      <c r="BL82" s="44" t="str">
        <f t="shared" si="6"/>
        <v>_2018</v>
      </c>
      <c r="ED82" s="257" t="s">
        <v>37814</v>
      </c>
      <c r="EE82" s="44" t="s">
        <v>45719</v>
      </c>
      <c r="EH82" s="213">
        <f>IF(ISNUMBER(SEARCH($I$1,$EI$3:$EI$7917)),MAX($EH$2:EH81)+1,0)</f>
        <v>0</v>
      </c>
      <c r="EI82" s="257" t="s">
        <v>43095</v>
      </c>
      <c r="EJ82" s="212"/>
      <c r="EK82" s="212"/>
      <c r="EL82" s="213" t="str">
        <f>IFERROR(VLOOKUP(ROWS($EL$3:EL82),EH82:$EI$7917,2,0),"")</f>
        <v/>
      </c>
    </row>
    <row r="83" spans="64:142" ht="24.75">
      <c r="BL83" s="44" t="str">
        <f t="shared" si="6"/>
        <v>_2018</v>
      </c>
      <c r="ED83" s="257" t="s">
        <v>37815</v>
      </c>
      <c r="EE83" s="44" t="s">
        <v>45720</v>
      </c>
      <c r="EH83" s="213">
        <f>IF(ISNUMBER(SEARCH($I$1,$EI$3:$EI$7917)),MAX($EH$2:EH82)+1,0)</f>
        <v>0</v>
      </c>
      <c r="EI83" s="257" t="s">
        <v>44473</v>
      </c>
      <c r="EJ83" s="212"/>
      <c r="EK83" s="212"/>
      <c r="EL83" s="213" t="str">
        <f>IFERROR(VLOOKUP(ROWS($EL$3:EL83),EH83:$EI$7917,2,0),"")</f>
        <v/>
      </c>
    </row>
    <row r="84" spans="64:142" ht="24.75">
      <c r="BL84" s="44" t="str">
        <f t="shared" si="6"/>
        <v>_2018</v>
      </c>
      <c r="ED84" s="257" t="s">
        <v>37816</v>
      </c>
      <c r="EE84" s="44" t="s">
        <v>45721</v>
      </c>
      <c r="EH84" s="213">
        <f>IF(ISNUMBER(SEARCH($I$1,$EI$3:$EI$7917)),MAX($EH$2:EH83)+1,0)</f>
        <v>0</v>
      </c>
      <c r="EI84" s="257" t="s">
        <v>41347</v>
      </c>
      <c r="EJ84" s="212"/>
      <c r="EK84" s="212"/>
      <c r="EL84" s="213" t="str">
        <f>IFERROR(VLOOKUP(ROWS($EL$3:EL84),EH84:$EI$7917,2,0),"")</f>
        <v/>
      </c>
    </row>
    <row r="85" spans="64:142" ht="24.75">
      <c r="BL85" s="44" t="str">
        <f t="shared" si="6"/>
        <v>_2018</v>
      </c>
      <c r="ED85" s="257" t="s">
        <v>37817</v>
      </c>
      <c r="EE85" s="44" t="s">
        <v>45722</v>
      </c>
      <c r="EH85" s="213">
        <f>IF(ISNUMBER(SEARCH($I$1,$EI$3:$EI$7917)),MAX($EH$2:EH84)+1,0)</f>
        <v>0</v>
      </c>
      <c r="EI85" s="257" t="s">
        <v>43808</v>
      </c>
      <c r="EJ85" s="212"/>
      <c r="EK85" s="212"/>
      <c r="EL85" s="213" t="str">
        <f>IFERROR(VLOOKUP(ROWS($EL$3:EL85),EH85:$EI$7917,2,0),"")</f>
        <v/>
      </c>
    </row>
    <row r="86" spans="64:142">
      <c r="BL86" s="44" t="str">
        <f t="shared" si="6"/>
        <v>_2018</v>
      </c>
      <c r="ED86" s="257" t="s">
        <v>37818</v>
      </c>
      <c r="EE86" s="44" t="s">
        <v>45723</v>
      </c>
      <c r="EH86" s="213">
        <f>IF(ISNUMBER(SEARCH($I$1,$EI$3:$EI$7917)),MAX($EH$2:EH85)+1,0)</f>
        <v>0</v>
      </c>
      <c r="EI86" s="257" t="s">
        <v>44474</v>
      </c>
      <c r="EJ86" s="212"/>
      <c r="EK86" s="212"/>
      <c r="EL86" s="213" t="str">
        <f>IFERROR(VLOOKUP(ROWS($EL$3:EL86),EH86:$EI$7917,2,0),"")</f>
        <v/>
      </c>
    </row>
    <row r="87" spans="64:142">
      <c r="BL87" s="44" t="str">
        <f t="shared" si="6"/>
        <v>_2018</v>
      </c>
      <c r="ED87" s="257" t="s">
        <v>37819</v>
      </c>
      <c r="EE87" s="44" t="s">
        <v>45724</v>
      </c>
      <c r="EH87" s="213">
        <f>IF(ISNUMBER(SEARCH($I$1,$EI$3:$EI$7917)),MAX($EH$2:EH86)+1,0)</f>
        <v>0</v>
      </c>
      <c r="EI87" s="257" t="s">
        <v>43535</v>
      </c>
      <c r="EJ87" s="212"/>
      <c r="EK87" s="212"/>
      <c r="EL87" s="213" t="str">
        <f>IFERROR(VLOOKUP(ROWS($EL$3:EL87),EH87:$EI$7917,2,0),"")</f>
        <v/>
      </c>
    </row>
    <row r="88" spans="64:142">
      <c r="BL88" s="44" t="str">
        <f t="shared" si="6"/>
        <v>_2018</v>
      </c>
      <c r="ED88" s="257" t="s">
        <v>37820</v>
      </c>
      <c r="EE88" s="44" t="s">
        <v>45725</v>
      </c>
      <c r="EH88" s="213">
        <f>IF(ISNUMBER(SEARCH($I$1,$EI$3:$EI$7917)),MAX($EH$2:EH87)+1,0)</f>
        <v>0</v>
      </c>
      <c r="EI88" s="257" t="s">
        <v>38768</v>
      </c>
      <c r="EJ88" s="212"/>
      <c r="EK88" s="212"/>
      <c r="EL88" s="213" t="str">
        <f>IFERROR(VLOOKUP(ROWS($EL$3:EL88),EH88:$EI$7917,2,0),"")</f>
        <v/>
      </c>
    </row>
    <row r="89" spans="64:142">
      <c r="BL89" s="44" t="str">
        <f t="shared" si="6"/>
        <v>_2018</v>
      </c>
      <c r="ED89" s="257" t="s">
        <v>37821</v>
      </c>
      <c r="EE89" s="44" t="s">
        <v>45726</v>
      </c>
      <c r="EH89" s="213">
        <f>IF(ISNUMBER(SEARCH($I$1,$EI$3:$EI$7917)),MAX($EH$2:EH88)+1,0)</f>
        <v>0</v>
      </c>
      <c r="EI89" s="257" t="s">
        <v>37736</v>
      </c>
      <c r="EJ89" s="212"/>
      <c r="EK89" s="212"/>
      <c r="EL89" s="213" t="str">
        <f>IFERROR(VLOOKUP(ROWS($EL$3:EL89),EH89:$EI$7917,2,0),"")</f>
        <v/>
      </c>
    </row>
    <row r="90" spans="64:142">
      <c r="BL90" s="44" t="str">
        <f t="shared" si="6"/>
        <v>_2018</v>
      </c>
      <c r="ED90" s="257" t="s">
        <v>37822</v>
      </c>
      <c r="EE90" s="44" t="s">
        <v>45727</v>
      </c>
      <c r="EH90" s="213">
        <f>IF(ISNUMBER(SEARCH($I$1,$EI$3:$EI$7917)),MAX($EH$2:EH89)+1,0)</f>
        <v>0</v>
      </c>
      <c r="EI90" s="257" t="s">
        <v>43638</v>
      </c>
      <c r="EJ90" s="212"/>
      <c r="EK90" s="212"/>
      <c r="EL90" s="213" t="str">
        <f>IFERROR(VLOOKUP(ROWS($EL$3:EL90),EH90:$EI$7917,2,0),"")</f>
        <v/>
      </c>
    </row>
    <row r="91" spans="64:142">
      <c r="BL91" s="44" t="str">
        <f t="shared" si="6"/>
        <v>_2018</v>
      </c>
      <c r="ED91" s="257" t="s">
        <v>37823</v>
      </c>
      <c r="EE91" s="44" t="s">
        <v>45728</v>
      </c>
      <c r="EH91" s="213">
        <f>IF(ISNUMBER(SEARCH($I$1,$EI$3:$EI$7917)),MAX($EH$2:EH90)+1,0)</f>
        <v>0</v>
      </c>
      <c r="EI91" s="257" t="s">
        <v>41562</v>
      </c>
      <c r="EJ91" s="212"/>
      <c r="EK91" s="212"/>
      <c r="EL91" s="213" t="str">
        <f>IFERROR(VLOOKUP(ROWS($EL$3:EL91),EH91:$EI$7917,2,0),"")</f>
        <v/>
      </c>
    </row>
    <row r="92" spans="64:142">
      <c r="BL92" s="44" t="str">
        <f t="shared" si="6"/>
        <v>_2018</v>
      </c>
      <c r="ED92" s="257" t="s">
        <v>37824</v>
      </c>
      <c r="EE92" s="44" t="s">
        <v>45729</v>
      </c>
      <c r="EH92" s="213">
        <f>IF(ISNUMBER(SEARCH($I$1,$EI$3:$EI$7917)),MAX($EH$2:EH91)+1,0)</f>
        <v>0</v>
      </c>
      <c r="EI92" s="257" t="s">
        <v>40297</v>
      </c>
      <c r="EJ92" s="212"/>
      <c r="EK92" s="212"/>
      <c r="EL92" s="213" t="str">
        <f>IFERROR(VLOOKUP(ROWS($EL$3:EL92),EH92:$EI$7917,2,0),"")</f>
        <v/>
      </c>
    </row>
    <row r="93" spans="64:142">
      <c r="BL93" s="44" t="str">
        <f t="shared" si="6"/>
        <v>_2018</v>
      </c>
      <c r="ED93" s="257" t="s">
        <v>37825</v>
      </c>
      <c r="EE93" s="44" t="s">
        <v>45730</v>
      </c>
      <c r="EH93" s="213">
        <f>IF(ISNUMBER(SEARCH($I$1,$EI$3:$EI$7917)),MAX($EH$2:EH92)+1,0)</f>
        <v>0</v>
      </c>
      <c r="EI93" s="257" t="s">
        <v>38217</v>
      </c>
      <c r="EJ93" s="212"/>
      <c r="EK93" s="212"/>
      <c r="EL93" s="213" t="str">
        <f>IFERROR(VLOOKUP(ROWS($EL$3:EL93),EH93:$EI$7917,2,0),"")</f>
        <v/>
      </c>
    </row>
    <row r="94" spans="64:142">
      <c r="BL94" s="44" t="str">
        <f t="shared" si="6"/>
        <v>_2018</v>
      </c>
      <c r="ED94" s="257" t="s">
        <v>37826</v>
      </c>
      <c r="EE94" s="44" t="s">
        <v>45731</v>
      </c>
      <c r="EH94" s="213">
        <f>IF(ISNUMBER(SEARCH($I$1,$EI$3:$EI$7917)),MAX($EH$2:EH93)+1,0)</f>
        <v>0</v>
      </c>
      <c r="EI94" s="257" t="s">
        <v>40612</v>
      </c>
      <c r="EJ94" s="212"/>
      <c r="EK94" s="212"/>
      <c r="EL94" s="213" t="str">
        <f>IFERROR(VLOOKUP(ROWS($EL$3:EL94),EH94:$EI$7917,2,0),"")</f>
        <v/>
      </c>
    </row>
    <row r="95" spans="64:142" ht="24.75">
      <c r="BL95" s="44" t="str">
        <f t="shared" si="6"/>
        <v>_2018</v>
      </c>
      <c r="ED95" s="257" t="s">
        <v>37827</v>
      </c>
      <c r="EE95" s="44" t="s">
        <v>45732</v>
      </c>
      <c r="EH95" s="213">
        <f>IF(ISNUMBER(SEARCH($I$1,$EI$3:$EI$7917)),MAX($EH$2:EH94)+1,0)</f>
        <v>0</v>
      </c>
      <c r="EI95" s="257" t="s">
        <v>45265</v>
      </c>
      <c r="EJ95" s="212"/>
      <c r="EK95" s="212"/>
      <c r="EL95" s="213" t="str">
        <f>IFERROR(VLOOKUP(ROWS($EL$3:EL95),EH95:$EI$7917,2,0),"")</f>
        <v/>
      </c>
    </row>
    <row r="96" spans="64:142" ht="24.75">
      <c r="BL96" s="44" t="str">
        <f t="shared" si="6"/>
        <v>_2018</v>
      </c>
      <c r="ED96" s="257" t="s">
        <v>37828</v>
      </c>
      <c r="EE96" s="44" t="s">
        <v>45733</v>
      </c>
      <c r="EH96" s="213">
        <f>IF(ISNUMBER(SEARCH($I$1,$EI$3:$EI$7917)),MAX($EH$2:EH95)+1,0)</f>
        <v>0</v>
      </c>
      <c r="EI96" s="257" t="s">
        <v>37737</v>
      </c>
      <c r="EJ96" s="212"/>
      <c r="EK96" s="212"/>
      <c r="EL96" s="213" t="str">
        <f>IFERROR(VLOOKUP(ROWS($EL$3:EL96),EH96:$EI$7917,2,0),"")</f>
        <v/>
      </c>
    </row>
    <row r="97" spans="64:142">
      <c r="BL97" s="44" t="str">
        <f t="shared" si="6"/>
        <v>_2018</v>
      </c>
      <c r="ED97" s="257" t="s">
        <v>37829</v>
      </c>
      <c r="EE97" s="44" t="s">
        <v>45734</v>
      </c>
      <c r="EH97" s="213">
        <f>IF(ISNUMBER(SEARCH($I$1,$EI$3:$EI$7917)),MAX($EH$2:EH96)+1,0)</f>
        <v>0</v>
      </c>
      <c r="EI97" s="257" t="s">
        <v>39933</v>
      </c>
      <c r="EJ97" s="212"/>
      <c r="EK97" s="212"/>
      <c r="EL97" s="213" t="str">
        <f>IFERROR(VLOOKUP(ROWS($EL$3:EL97),EH97:$EI$7917,2,0),"")</f>
        <v/>
      </c>
    </row>
    <row r="98" spans="64:142" ht="24.75">
      <c r="BL98" s="44" t="str">
        <f t="shared" si="6"/>
        <v>_2018</v>
      </c>
      <c r="ED98" s="257" t="s">
        <v>37830</v>
      </c>
      <c r="EE98" s="44" t="s">
        <v>45735</v>
      </c>
      <c r="EH98" s="213">
        <f>IF(ISNUMBER(SEARCH($I$1,$EI$3:$EI$7917)),MAX($EH$2:EH97)+1,0)</f>
        <v>0</v>
      </c>
      <c r="EI98" s="257" t="s">
        <v>38047</v>
      </c>
      <c r="EJ98" s="212"/>
      <c r="EK98" s="212"/>
      <c r="EL98" s="213" t="str">
        <f>IFERROR(VLOOKUP(ROWS($EL$3:EL98),EH98:$EI$7917,2,0),"")</f>
        <v/>
      </c>
    </row>
    <row r="99" spans="64:142">
      <c r="BL99" s="44" t="str">
        <f t="shared" si="6"/>
        <v>_2018</v>
      </c>
      <c r="ED99" s="257" t="s">
        <v>37831</v>
      </c>
      <c r="EE99" s="44" t="s">
        <v>45736</v>
      </c>
      <c r="EH99" s="213">
        <f>IF(ISNUMBER(SEARCH($I$1,$EI$3:$EI$7917)),MAX($EH$2:EH98)+1,0)</f>
        <v>0</v>
      </c>
      <c r="EI99" s="257" t="s">
        <v>43250</v>
      </c>
      <c r="EJ99" s="212"/>
      <c r="EK99" s="212"/>
      <c r="EL99" s="213" t="str">
        <f>IFERROR(VLOOKUP(ROWS($EL$3:EL99),EH99:$EI$7917,2,0),"")</f>
        <v/>
      </c>
    </row>
    <row r="100" spans="64:142" ht="24.75">
      <c r="BL100" s="44" t="str">
        <f t="shared" si="6"/>
        <v>_2018</v>
      </c>
      <c r="ED100" s="257" t="s">
        <v>37832</v>
      </c>
      <c r="EE100" s="44" t="s">
        <v>45737</v>
      </c>
      <c r="EH100" s="213">
        <f>IF(ISNUMBER(SEARCH($I$1,$EI$3:$EI$7917)),MAX($EH$2:EH99)+1,0)</f>
        <v>0</v>
      </c>
      <c r="EI100" s="257" t="s">
        <v>40997</v>
      </c>
      <c r="EJ100" s="212"/>
      <c r="EK100" s="212"/>
      <c r="EL100" s="213" t="str">
        <f>IFERROR(VLOOKUP(ROWS($EL$3:EL100),EH100:$EI$7917,2,0),"")</f>
        <v/>
      </c>
    </row>
    <row r="101" spans="64:142">
      <c r="BL101" s="44" t="str">
        <f t="shared" si="6"/>
        <v>_2018</v>
      </c>
      <c r="ED101" s="257" t="s">
        <v>37833</v>
      </c>
      <c r="EE101" s="44" t="s">
        <v>45738</v>
      </c>
      <c r="EH101" s="213">
        <f>IF(ISNUMBER(SEARCH($I$1,$EI$3:$EI$7917)),MAX($EH$2:EH100)+1,0)</f>
        <v>0</v>
      </c>
      <c r="EI101" s="257" t="s">
        <v>41628</v>
      </c>
      <c r="EJ101" s="212"/>
      <c r="EK101" s="212"/>
      <c r="EL101" s="213" t="str">
        <f>IFERROR(VLOOKUP(ROWS($EL$3:EL101),EH101:$EI$7917,2,0),"")</f>
        <v/>
      </c>
    </row>
    <row r="102" spans="64:142">
      <c r="BL102" s="44" t="str">
        <f t="shared" si="6"/>
        <v>_2018</v>
      </c>
      <c r="ED102" s="257" t="s">
        <v>37834</v>
      </c>
      <c r="EE102" s="44" t="s">
        <v>45739</v>
      </c>
      <c r="EH102" s="213">
        <f>IF(ISNUMBER(SEARCH($I$1,$EI$3:$EI$7917)),MAX($EH$2:EH101)+1,0)</f>
        <v>0</v>
      </c>
      <c r="EI102" s="257" t="s">
        <v>43005</v>
      </c>
      <c r="EJ102" s="212"/>
      <c r="EK102" s="212"/>
      <c r="EL102" s="213" t="str">
        <f>IFERROR(VLOOKUP(ROWS($EL$3:EL102),EH102:$EI$7917,2,0),"")</f>
        <v/>
      </c>
    </row>
    <row r="103" spans="64:142">
      <c r="BL103" s="44" t="str">
        <f t="shared" si="6"/>
        <v>_2018</v>
      </c>
      <c r="ED103" s="257" t="s">
        <v>37835</v>
      </c>
      <c r="EE103" s="44" t="s">
        <v>45740</v>
      </c>
      <c r="EH103" s="213">
        <f>IF(ISNUMBER(SEARCH($I$1,$EI$3:$EI$7917)),MAX($EH$2:EH102)+1,0)</f>
        <v>0</v>
      </c>
      <c r="EI103" s="257" t="s">
        <v>38218</v>
      </c>
      <c r="EJ103" s="212"/>
      <c r="EK103" s="212"/>
      <c r="EL103" s="213" t="str">
        <f>IFERROR(VLOOKUP(ROWS($EL$3:EL103),EH103:$EI$7917,2,0),"")</f>
        <v/>
      </c>
    </row>
    <row r="104" spans="64:142" ht="24.75">
      <c r="BL104" s="44" t="str">
        <f t="shared" si="6"/>
        <v>_2018</v>
      </c>
      <c r="ED104" s="257" t="s">
        <v>37836</v>
      </c>
      <c r="EE104" s="44" t="s">
        <v>45741</v>
      </c>
      <c r="EH104" s="213">
        <f>IF(ISNUMBER(SEARCH($I$1,$EI$3:$EI$7917)),MAX($EH$2:EH103)+1,0)</f>
        <v>0</v>
      </c>
      <c r="EI104" s="257" t="s">
        <v>43202</v>
      </c>
      <c r="EJ104" s="212"/>
      <c r="EK104" s="212"/>
      <c r="EL104" s="213" t="str">
        <f>IFERROR(VLOOKUP(ROWS($EL$3:EL104),EH104:$EI$7917,2,0),"")</f>
        <v/>
      </c>
    </row>
    <row r="105" spans="64:142">
      <c r="BL105" s="44" t="str">
        <f t="shared" si="6"/>
        <v>_2018</v>
      </c>
      <c r="ED105" s="257" t="s">
        <v>37837</v>
      </c>
      <c r="EE105" s="44" t="s">
        <v>45742</v>
      </c>
      <c r="EH105" s="213">
        <f>IF(ISNUMBER(SEARCH($I$1,$EI$3:$EI$7917)),MAX($EH$2:EH104)+1,0)</f>
        <v>0</v>
      </c>
      <c r="EI105" s="257" t="s">
        <v>45447</v>
      </c>
      <c r="EJ105" s="212"/>
      <c r="EK105" s="212"/>
      <c r="EL105" s="213" t="str">
        <f>IFERROR(VLOOKUP(ROWS($EL$3:EL105),EH105:$EI$7917,2,0),"")</f>
        <v/>
      </c>
    </row>
    <row r="106" spans="64:142">
      <c r="BL106" s="44" t="str">
        <f t="shared" si="6"/>
        <v>_2018</v>
      </c>
      <c r="ED106" s="257" t="s">
        <v>37838</v>
      </c>
      <c r="EE106" s="44" t="s">
        <v>45743</v>
      </c>
      <c r="EH106" s="213">
        <f>IF(ISNUMBER(SEARCH($I$1,$EI$3:$EI$7917)),MAX($EH$2:EH105)+1,0)</f>
        <v>0</v>
      </c>
      <c r="EI106" s="257" t="s">
        <v>39354</v>
      </c>
      <c r="EJ106" s="212"/>
      <c r="EK106" s="212"/>
      <c r="EL106" s="213" t="str">
        <f>IFERROR(VLOOKUP(ROWS($EL$3:EL106),EH106:$EI$7917,2,0),"")</f>
        <v/>
      </c>
    </row>
    <row r="107" spans="64:142">
      <c r="BL107" s="44" t="str">
        <f t="shared" si="6"/>
        <v>_2018</v>
      </c>
      <c r="ED107" s="257" t="s">
        <v>37839</v>
      </c>
      <c r="EE107" s="44" t="s">
        <v>45744</v>
      </c>
      <c r="EH107" s="213">
        <f>IF(ISNUMBER(SEARCH($I$1,$EI$3:$EI$7917)),MAX($EH$2:EH106)+1,0)</f>
        <v>0</v>
      </c>
      <c r="EI107" s="257" t="s">
        <v>43928</v>
      </c>
      <c r="EJ107" s="212"/>
      <c r="EK107" s="212"/>
      <c r="EL107" s="213" t="str">
        <f>IFERROR(VLOOKUP(ROWS($EL$3:EL107),EH107:$EI$7917,2,0),"")</f>
        <v/>
      </c>
    </row>
    <row r="108" spans="64:142" ht="24.75">
      <c r="BL108" s="44" t="str">
        <f t="shared" si="6"/>
        <v>_2018</v>
      </c>
      <c r="ED108" s="257" t="s">
        <v>37840</v>
      </c>
      <c r="EE108" s="44" t="s">
        <v>45745</v>
      </c>
      <c r="EH108" s="213">
        <f>IF(ISNUMBER(SEARCH($I$1,$EI$3:$EI$7917)),MAX($EH$2:EH107)+1,0)</f>
        <v>0</v>
      </c>
      <c r="EI108" s="257" t="s">
        <v>44342</v>
      </c>
      <c r="EJ108" s="212"/>
      <c r="EK108" s="212"/>
      <c r="EL108" s="213" t="str">
        <f>IFERROR(VLOOKUP(ROWS($EL$3:EL108),EH108:$EI$7917,2,0),"")</f>
        <v/>
      </c>
    </row>
    <row r="109" spans="64:142" ht="24.75">
      <c r="BL109" s="44" t="str">
        <f t="shared" si="6"/>
        <v>_2018</v>
      </c>
      <c r="ED109" s="257" t="s">
        <v>37841</v>
      </c>
      <c r="EE109" s="44" t="s">
        <v>45746</v>
      </c>
      <c r="EH109" s="213">
        <f>IF(ISNUMBER(SEARCH($I$1,$EI$3:$EI$7917)),MAX($EH$2:EH108)+1,0)</f>
        <v>0</v>
      </c>
      <c r="EI109" s="257" t="s">
        <v>42851</v>
      </c>
      <c r="EJ109" s="212"/>
      <c r="EK109" s="212"/>
      <c r="EL109" s="213" t="str">
        <f>IFERROR(VLOOKUP(ROWS($EL$3:EL109),EH109:$EI$7917,2,0),"")</f>
        <v/>
      </c>
    </row>
    <row r="110" spans="64:142" ht="36.75">
      <c r="BL110" s="44" t="str">
        <f t="shared" si="6"/>
        <v>_2018</v>
      </c>
      <c r="ED110" s="257" t="s">
        <v>37842</v>
      </c>
      <c r="EE110" s="44" t="s">
        <v>45747</v>
      </c>
      <c r="EH110" s="213">
        <f>IF(ISNUMBER(SEARCH($I$1,$EI$3:$EI$7917)),MAX($EH$2:EH109)+1,0)</f>
        <v>0</v>
      </c>
      <c r="EI110" s="257" t="s">
        <v>39487</v>
      </c>
      <c r="EJ110" s="212"/>
      <c r="EK110" s="212"/>
      <c r="EL110" s="213" t="str">
        <f>IFERROR(VLOOKUP(ROWS($EL$3:EL110),EH110:$EI$7917,2,0),"")</f>
        <v/>
      </c>
    </row>
    <row r="111" spans="64:142" ht="24.75">
      <c r="BL111" s="44" t="str">
        <f t="shared" si="6"/>
        <v>_2018</v>
      </c>
      <c r="ED111" s="257" t="s">
        <v>37843</v>
      </c>
      <c r="EE111" s="44" t="s">
        <v>45748</v>
      </c>
      <c r="EH111" s="213">
        <f>IF(ISNUMBER(SEARCH($I$1,$EI$3:$EI$7917)),MAX($EH$2:EH110)+1,0)</f>
        <v>0</v>
      </c>
      <c r="EI111" s="257" t="s">
        <v>38048</v>
      </c>
      <c r="EJ111" s="212"/>
      <c r="EK111" s="212"/>
      <c r="EL111" s="213" t="str">
        <f>IFERROR(VLOOKUP(ROWS($EL$3:EL111),EH111:$EI$7917,2,0),"")</f>
        <v/>
      </c>
    </row>
    <row r="112" spans="64:142" ht="24.75">
      <c r="BL112" s="44" t="str">
        <f t="shared" si="6"/>
        <v>_2018</v>
      </c>
      <c r="ED112" s="257" t="s">
        <v>37844</v>
      </c>
      <c r="EE112" s="44" t="s">
        <v>45749</v>
      </c>
      <c r="EH112" s="213">
        <f>IF(ISNUMBER(SEARCH($I$1,$EI$3:$EI$7917)),MAX($EH$2:EH111)+1,0)</f>
        <v>0</v>
      </c>
      <c r="EI112" s="257" t="s">
        <v>39934</v>
      </c>
      <c r="EJ112" s="212"/>
      <c r="EK112" s="212"/>
      <c r="EL112" s="213" t="str">
        <f>IFERROR(VLOOKUP(ROWS($EL$3:EL112),EH112:$EI$7917,2,0),"")</f>
        <v/>
      </c>
    </row>
    <row r="113" spans="64:142" ht="24.75">
      <c r="BL113" s="44" t="str">
        <f t="shared" si="6"/>
        <v>_2018</v>
      </c>
      <c r="ED113" s="257" t="s">
        <v>37845</v>
      </c>
      <c r="EH113" s="213">
        <f>IF(ISNUMBER(SEARCH($I$1,$EI$3:$EI$7917)),MAX($EH$2:EH112)+1,0)</f>
        <v>0</v>
      </c>
      <c r="EI113" s="257" t="s">
        <v>40785</v>
      </c>
      <c r="EJ113" s="212"/>
      <c r="EK113" s="212"/>
      <c r="EL113" s="213" t="str">
        <f>IFERROR(VLOOKUP(ROWS($EL$3:EL113),EH113:$EI$7917,2,0),"")</f>
        <v/>
      </c>
    </row>
    <row r="114" spans="64:142" ht="36.75">
      <c r="BL114" s="44" t="str">
        <f t="shared" si="6"/>
        <v>_2018</v>
      </c>
      <c r="ED114" s="257" t="s">
        <v>37846</v>
      </c>
      <c r="EH114" s="213">
        <f>IF(ISNUMBER(SEARCH($I$1,$EI$3:$EI$7917)),MAX($EH$2:EH113)+1,0)</f>
        <v>0</v>
      </c>
      <c r="EI114" s="257" t="s">
        <v>39276</v>
      </c>
      <c r="EJ114" s="212"/>
      <c r="EK114" s="212"/>
      <c r="EL114" s="213" t="str">
        <f>IFERROR(VLOOKUP(ROWS($EL$3:EL114),EH114:$EI$7917,2,0),"")</f>
        <v/>
      </c>
    </row>
    <row r="115" spans="64:142">
      <c r="BL115" s="44" t="str">
        <f t="shared" si="6"/>
        <v>_2018</v>
      </c>
      <c r="ED115" s="257" t="s">
        <v>37847</v>
      </c>
      <c r="EH115" s="213">
        <f>IF(ISNUMBER(SEARCH($I$1,$EI$3:$EI$7917)),MAX($EH$2:EH114)+1,0)</f>
        <v>0</v>
      </c>
      <c r="EI115" s="257" t="s">
        <v>41842</v>
      </c>
      <c r="EJ115" s="212"/>
      <c r="EK115" s="212"/>
      <c r="EL115" s="213" t="str">
        <f>IFERROR(VLOOKUP(ROWS($EL$3:EL115),EH115:$EI$7917,2,0),"")</f>
        <v/>
      </c>
    </row>
    <row r="116" spans="64:142" ht="36.75">
      <c r="BL116" s="44" t="str">
        <f t="shared" si="6"/>
        <v>_2018</v>
      </c>
      <c r="ED116" s="257" t="s">
        <v>37848</v>
      </c>
      <c r="EH116" s="213">
        <f>IF(ISNUMBER(SEARCH($I$1,$EI$3:$EI$7917)),MAX($EH$2:EH115)+1,0)</f>
        <v>0</v>
      </c>
      <c r="EI116" s="257" t="s">
        <v>38219</v>
      </c>
      <c r="EJ116" s="212"/>
      <c r="EK116" s="212"/>
      <c r="EL116" s="213" t="str">
        <f>IFERROR(VLOOKUP(ROWS($EL$3:EL116),EH116:$EI$7917,2,0),"")</f>
        <v/>
      </c>
    </row>
    <row r="117" spans="64:142">
      <c r="BL117" s="44" t="str">
        <f t="shared" si="6"/>
        <v>_2018</v>
      </c>
      <c r="ED117" s="257" t="s">
        <v>37849</v>
      </c>
      <c r="EH117" s="213">
        <f>IF(ISNUMBER(SEARCH($I$1,$EI$3:$EI$7917)),MAX($EH$2:EH116)+1,0)</f>
        <v>0</v>
      </c>
      <c r="EI117" s="257" t="s">
        <v>39128</v>
      </c>
      <c r="EJ117" s="212"/>
      <c r="EK117" s="212"/>
      <c r="EL117" s="213" t="str">
        <f>IFERROR(VLOOKUP(ROWS($EL$3:EL117),EH117:$EI$7917,2,0),"")</f>
        <v/>
      </c>
    </row>
    <row r="118" spans="64:142">
      <c r="BL118" s="44" t="str">
        <f t="shared" si="6"/>
        <v>_2018</v>
      </c>
      <c r="ED118" s="257" t="s">
        <v>37850</v>
      </c>
      <c r="EH118" s="213">
        <f>IF(ISNUMBER(SEARCH($I$1,$EI$3:$EI$7917)),MAX($EH$2:EH117)+1,0)</f>
        <v>0</v>
      </c>
      <c r="EI118" s="257" t="s">
        <v>41629</v>
      </c>
      <c r="EJ118" s="212"/>
      <c r="EK118" s="212"/>
      <c r="EL118" s="213" t="str">
        <f>IFERROR(VLOOKUP(ROWS($EL$3:EL118),EH118:$EI$7917,2,0),"")</f>
        <v/>
      </c>
    </row>
    <row r="119" spans="64:142" ht="24.75">
      <c r="BL119" s="44" t="str">
        <f t="shared" si="6"/>
        <v>_2018</v>
      </c>
      <c r="ED119" s="257" t="s">
        <v>37851</v>
      </c>
      <c r="EH119" s="213">
        <f>IF(ISNUMBER(SEARCH($I$1,$EI$3:$EI$7917)),MAX($EH$2:EH118)+1,0)</f>
        <v>0</v>
      </c>
      <c r="EI119" s="257" t="s">
        <v>38582</v>
      </c>
      <c r="EJ119" s="212"/>
      <c r="EK119" s="212"/>
      <c r="EL119" s="213" t="str">
        <f>IFERROR(VLOOKUP(ROWS($EL$3:EL119),EH119:$EI$7917,2,0),"")</f>
        <v/>
      </c>
    </row>
    <row r="120" spans="64:142" ht="24.75">
      <c r="BL120" s="44" t="str">
        <f t="shared" si="6"/>
        <v>_2018</v>
      </c>
      <c r="ED120" s="257" t="s">
        <v>37852</v>
      </c>
      <c r="EH120" s="213">
        <f>IF(ISNUMBER(SEARCH($I$1,$EI$3:$EI$7917)),MAX($EH$2:EH119)+1,0)</f>
        <v>0</v>
      </c>
      <c r="EI120" s="257" t="s">
        <v>44146</v>
      </c>
      <c r="EJ120" s="212"/>
      <c r="EK120" s="212"/>
      <c r="EL120" s="213" t="str">
        <f>IFERROR(VLOOKUP(ROWS($EL$3:EL120),EH120:$EI$7917,2,0),"")</f>
        <v/>
      </c>
    </row>
    <row r="121" spans="64:142">
      <c r="BL121" s="44" t="str">
        <f t="shared" si="6"/>
        <v>_2018</v>
      </c>
      <c r="ED121" s="257" t="s">
        <v>37853</v>
      </c>
      <c r="EH121" s="213">
        <f>IF(ISNUMBER(SEARCH($I$1,$EI$3:$EI$7917)),MAX($EH$2:EH120)+1,0)</f>
        <v>0</v>
      </c>
      <c r="EI121" s="257" t="s">
        <v>44085</v>
      </c>
      <c r="EJ121" s="212"/>
      <c r="EK121" s="212"/>
      <c r="EL121" s="213" t="str">
        <f>IFERROR(VLOOKUP(ROWS($EL$3:EL121),EH121:$EI$7917,2,0),"")</f>
        <v/>
      </c>
    </row>
    <row r="122" spans="64:142" ht="36.75">
      <c r="BL122" s="44" t="str">
        <f t="shared" si="6"/>
        <v>_2018</v>
      </c>
      <c r="ED122" s="257" t="s">
        <v>37854</v>
      </c>
      <c r="EH122" s="213">
        <f>IF(ISNUMBER(SEARCH($I$1,$EI$3:$EI$7917)),MAX($EH$2:EH121)+1,0)</f>
        <v>0</v>
      </c>
      <c r="EI122" s="257" t="s">
        <v>39129</v>
      </c>
      <c r="EJ122" s="212"/>
      <c r="EK122" s="212"/>
      <c r="EL122" s="213" t="str">
        <f>IFERROR(VLOOKUP(ROWS($EL$3:EL122),EH122:$EI$7917,2,0),"")</f>
        <v/>
      </c>
    </row>
    <row r="123" spans="64:142">
      <c r="BL123" s="44" t="str">
        <f t="shared" si="6"/>
        <v>_2018</v>
      </c>
      <c r="ED123" s="257" t="s">
        <v>37855</v>
      </c>
      <c r="EH123" s="213">
        <f>IF(ISNUMBER(SEARCH($I$1,$EI$3:$EI$7917)),MAX($EH$2:EH122)+1,0)</f>
        <v>0</v>
      </c>
      <c r="EI123" s="257" t="s">
        <v>40883</v>
      </c>
      <c r="EJ123" s="212"/>
      <c r="EK123" s="212"/>
      <c r="EL123" s="213" t="str">
        <f>IFERROR(VLOOKUP(ROWS($EL$3:EL123),EH123:$EI$7917,2,0),"")</f>
        <v/>
      </c>
    </row>
    <row r="124" spans="64:142">
      <c r="BL124" s="44" t="str">
        <f t="shared" si="6"/>
        <v>_2018</v>
      </c>
      <c r="ED124" s="257" t="s">
        <v>37856</v>
      </c>
      <c r="EH124" s="213">
        <f>IF(ISNUMBER(SEARCH($I$1,$EI$3:$EI$7917)),MAX($EH$2:EH123)+1,0)</f>
        <v>0</v>
      </c>
      <c r="EI124" s="257" t="s">
        <v>44620</v>
      </c>
      <c r="EJ124" s="212"/>
      <c r="EK124" s="212"/>
      <c r="EL124" s="213" t="str">
        <f>IFERROR(VLOOKUP(ROWS($EL$3:EL124),EH124:$EI$7917,2,0),"")</f>
        <v/>
      </c>
    </row>
    <row r="125" spans="64:142">
      <c r="BL125" s="44" t="str">
        <f t="shared" si="6"/>
        <v>_2018</v>
      </c>
      <c r="ED125" s="257" t="s">
        <v>37857</v>
      </c>
      <c r="EH125" s="213">
        <f>IF(ISNUMBER(SEARCH($I$1,$EI$3:$EI$7917)),MAX($EH$2:EH124)+1,0)</f>
        <v>0</v>
      </c>
      <c r="EI125" s="257" t="s">
        <v>40613</v>
      </c>
      <c r="EJ125" s="212"/>
      <c r="EK125" s="212"/>
      <c r="EL125" s="213" t="str">
        <f>IFERROR(VLOOKUP(ROWS($EL$3:EL125),EH125:$EI$7917,2,0),"")</f>
        <v/>
      </c>
    </row>
    <row r="126" spans="64:142" ht="24.75">
      <c r="BL126" s="44" t="str">
        <f t="shared" si="6"/>
        <v>_2018</v>
      </c>
      <c r="ED126" s="257" t="s">
        <v>37858</v>
      </c>
      <c r="EH126" s="213">
        <f>IF(ISNUMBER(SEARCH($I$1,$EI$3:$EI$7917)),MAX($EH$2:EH125)+1,0)</f>
        <v>0</v>
      </c>
      <c r="EI126" s="257" t="s">
        <v>37738</v>
      </c>
      <c r="EJ126" s="212"/>
      <c r="EK126" s="212"/>
      <c r="EL126" s="213" t="str">
        <f>IFERROR(VLOOKUP(ROWS($EL$3:EL126),EH126:$EI$7917,2,0),"")</f>
        <v/>
      </c>
    </row>
    <row r="127" spans="64:142">
      <c r="BL127" s="44" t="str">
        <f t="shared" si="6"/>
        <v>_2018</v>
      </c>
      <c r="ED127" s="257" t="s">
        <v>37859</v>
      </c>
      <c r="EH127" s="213">
        <f>IF(ISNUMBER(SEARCH($I$1,$EI$3:$EI$7917)),MAX($EH$2:EH126)+1,0)</f>
        <v>0</v>
      </c>
      <c r="EI127" s="257" t="s">
        <v>40443</v>
      </c>
      <c r="EJ127" s="212"/>
      <c r="EK127" s="212"/>
      <c r="EL127" s="213" t="str">
        <f>IFERROR(VLOOKUP(ROWS($EL$3:EL127),EH127:$EI$7917,2,0),"")</f>
        <v/>
      </c>
    </row>
    <row r="128" spans="64:142">
      <c r="BL128" s="44" t="str">
        <f t="shared" si="6"/>
        <v>_2018</v>
      </c>
      <c r="ED128" s="257" t="s">
        <v>37860</v>
      </c>
      <c r="EH128" s="213">
        <f>IF(ISNUMBER(SEARCH($I$1,$EI$3:$EI$7917)),MAX($EH$2:EH127)+1,0)</f>
        <v>0</v>
      </c>
      <c r="EI128" s="257" t="s">
        <v>44475</v>
      </c>
      <c r="EJ128" s="212"/>
      <c r="EK128" s="212"/>
      <c r="EL128" s="213" t="str">
        <f>IFERROR(VLOOKUP(ROWS($EL$3:EL128),EH128:$EI$7917,2,0),"")</f>
        <v/>
      </c>
    </row>
    <row r="129" spans="64:142" ht="24.75">
      <c r="BL129" s="44" t="str">
        <f t="shared" si="6"/>
        <v>_2018</v>
      </c>
      <c r="ED129" s="257" t="s">
        <v>37861</v>
      </c>
      <c r="EH129" s="213">
        <f>IF(ISNUMBER(SEARCH($I$1,$EI$3:$EI$7917)),MAX($EH$2:EH128)+1,0)</f>
        <v>0</v>
      </c>
      <c r="EI129" s="257" t="s">
        <v>41197</v>
      </c>
      <c r="EJ129" s="212"/>
      <c r="EK129" s="212"/>
      <c r="EL129" s="213" t="str">
        <f>IFERROR(VLOOKUP(ROWS($EL$3:EL129),EH129:$EI$7917,2,0),"")</f>
        <v/>
      </c>
    </row>
    <row r="130" spans="64:142">
      <c r="BL130" s="44" t="str">
        <f t="shared" si="6"/>
        <v>_2018</v>
      </c>
      <c r="ED130" s="257" t="s">
        <v>37862</v>
      </c>
      <c r="EH130" s="213">
        <f>IF(ISNUMBER(SEARCH($I$1,$EI$3:$EI$7917)),MAX($EH$2:EH129)+1,0)</f>
        <v>0</v>
      </c>
      <c r="EI130" s="257" t="s">
        <v>41886</v>
      </c>
      <c r="EJ130" s="212"/>
      <c r="EK130" s="212"/>
      <c r="EL130" s="213" t="str">
        <f>IFERROR(VLOOKUP(ROWS($EL$3:EL130),EH130:$EI$7917,2,0),"")</f>
        <v/>
      </c>
    </row>
    <row r="131" spans="64:142">
      <c r="BL131" s="44" t="str">
        <f t="shared" si="6"/>
        <v>_2018</v>
      </c>
      <c r="ED131" s="257" t="s">
        <v>37863</v>
      </c>
      <c r="EH131" s="213">
        <f>IF(ISNUMBER(SEARCH($I$1,$EI$3:$EI$7917)),MAX($EH$2:EH130)+1,0)</f>
        <v>0</v>
      </c>
      <c r="EI131" s="257" t="s">
        <v>39488</v>
      </c>
      <c r="EJ131" s="212"/>
      <c r="EK131" s="212"/>
      <c r="EL131" s="213" t="str">
        <f>IFERROR(VLOOKUP(ROWS($EL$3:EL131),EH131:$EI$7917,2,0),"")</f>
        <v/>
      </c>
    </row>
    <row r="132" spans="64:142">
      <c r="BL132" s="44" t="str">
        <f t="shared" ref="BL132:BL195" si="7">A132&amp;"_"&amp;2018</f>
        <v>_2018</v>
      </c>
      <c r="ED132" s="257" t="s">
        <v>37864</v>
      </c>
      <c r="EH132" s="213">
        <f>IF(ISNUMBER(SEARCH($I$1,$EI$3:$EI$7917)),MAX($EH$2:EH131)+1,0)</f>
        <v>0</v>
      </c>
      <c r="EI132" s="257" t="s">
        <v>39130</v>
      </c>
      <c r="EJ132" s="212"/>
      <c r="EK132" s="212"/>
      <c r="EL132" s="213" t="str">
        <f>IFERROR(VLOOKUP(ROWS($EL$3:EL132),EH132:$EI$7917,2,0),"")</f>
        <v/>
      </c>
    </row>
    <row r="133" spans="64:142" ht="24.75">
      <c r="BL133" s="44" t="str">
        <f t="shared" si="7"/>
        <v>_2018</v>
      </c>
      <c r="ED133" s="257" t="s">
        <v>37865</v>
      </c>
      <c r="EH133" s="213">
        <f>IF(ISNUMBER(SEARCH($I$1,$EI$3:$EI$7917)),MAX($EH$2:EH132)+1,0)</f>
        <v>0</v>
      </c>
      <c r="EI133" s="257" t="s">
        <v>41631</v>
      </c>
      <c r="EJ133" s="212"/>
      <c r="EK133" s="212"/>
      <c r="EL133" s="213" t="str">
        <f>IFERROR(VLOOKUP(ROWS($EL$3:EL133),EH133:$EI$7917,2,0),"")</f>
        <v/>
      </c>
    </row>
    <row r="134" spans="64:142" ht="24.75">
      <c r="BL134" s="44" t="str">
        <f t="shared" si="7"/>
        <v>_2018</v>
      </c>
      <c r="ED134" s="257" t="s">
        <v>37866</v>
      </c>
      <c r="EH134" s="213">
        <f>IF(ISNUMBER(SEARCH($I$1,$EI$3:$EI$7917)),MAX($EH$2:EH133)+1,0)</f>
        <v>0</v>
      </c>
      <c r="EI134" s="257" t="s">
        <v>41630</v>
      </c>
      <c r="EJ134" s="212"/>
      <c r="EK134" s="212"/>
      <c r="EL134" s="213" t="str">
        <f>IFERROR(VLOOKUP(ROWS($EL$3:EL134),EH134:$EI$7917,2,0),"")</f>
        <v/>
      </c>
    </row>
    <row r="135" spans="64:142">
      <c r="BL135" s="44" t="str">
        <f t="shared" si="7"/>
        <v>_2018</v>
      </c>
      <c r="ED135" s="257" t="s">
        <v>37867</v>
      </c>
      <c r="EH135" s="213">
        <f>IF(ISNUMBER(SEARCH($I$1,$EI$3:$EI$7917)),MAX($EH$2:EH134)+1,0)</f>
        <v>0</v>
      </c>
      <c r="EI135" s="257" t="s">
        <v>38991</v>
      </c>
      <c r="EJ135" s="212"/>
      <c r="EK135" s="212"/>
      <c r="EL135" s="213" t="str">
        <f>IFERROR(VLOOKUP(ROWS($EL$3:EL135),EH135:$EI$7917,2,0),"")</f>
        <v/>
      </c>
    </row>
    <row r="136" spans="64:142">
      <c r="BL136" s="44" t="str">
        <f t="shared" si="7"/>
        <v>_2018</v>
      </c>
      <c r="ED136" s="257" t="s">
        <v>37868</v>
      </c>
      <c r="EH136" s="213">
        <f>IF(ISNUMBER(SEARCH($I$1,$EI$3:$EI$7917)),MAX($EH$2:EH135)+1,0)</f>
        <v>0</v>
      </c>
      <c r="EI136" s="257" t="s">
        <v>39935</v>
      </c>
      <c r="EJ136" s="212"/>
      <c r="EK136" s="212"/>
      <c r="EL136" s="213" t="str">
        <f>IFERROR(VLOOKUP(ROWS($EL$3:EL136),EH136:$EI$7917,2,0),"")</f>
        <v/>
      </c>
    </row>
    <row r="137" spans="64:142" ht="24.75">
      <c r="BL137" s="44" t="str">
        <f t="shared" si="7"/>
        <v>_2018</v>
      </c>
      <c r="ED137" s="257" t="s">
        <v>37869</v>
      </c>
      <c r="EH137" s="213">
        <f>IF(ISNUMBER(SEARCH($I$1,$EI$3:$EI$7917)),MAX($EH$2:EH136)+1,0)</f>
        <v>0</v>
      </c>
      <c r="EI137" s="257" t="s">
        <v>39277</v>
      </c>
      <c r="EJ137" s="212"/>
      <c r="EK137" s="212"/>
      <c r="EL137" s="213" t="str">
        <f>IFERROR(VLOOKUP(ROWS($EL$3:EL137),EH137:$EI$7917,2,0),"")</f>
        <v/>
      </c>
    </row>
    <row r="138" spans="64:142" ht="24.75">
      <c r="BL138" s="44" t="str">
        <f t="shared" si="7"/>
        <v>_2018</v>
      </c>
      <c r="ED138" s="257" t="s">
        <v>37870</v>
      </c>
      <c r="EH138" s="213">
        <f>IF(ISNUMBER(SEARCH($I$1,$EI$3:$EI$7917)),MAX($EH$2:EH137)+1,0)</f>
        <v>0</v>
      </c>
      <c r="EI138" s="257" t="s">
        <v>38464</v>
      </c>
      <c r="EJ138" s="212"/>
      <c r="EK138" s="212"/>
      <c r="EL138" s="213" t="str">
        <f>IFERROR(VLOOKUP(ROWS($EL$3:EL138),EH138:$EI$7917,2,0),"")</f>
        <v/>
      </c>
    </row>
    <row r="139" spans="64:142">
      <c r="BL139" s="44" t="str">
        <f t="shared" si="7"/>
        <v>_2018</v>
      </c>
      <c r="ED139" s="257" t="s">
        <v>37871</v>
      </c>
      <c r="EH139" s="213">
        <f>IF(ISNUMBER(SEARCH($I$1,$EI$3:$EI$7917)),MAX($EH$2:EH138)+1,0)</f>
        <v>0</v>
      </c>
      <c r="EI139" s="257" t="s">
        <v>39936</v>
      </c>
      <c r="EJ139" s="212"/>
      <c r="EK139" s="212"/>
      <c r="EL139" s="213" t="str">
        <f>IFERROR(VLOOKUP(ROWS($EL$3:EL139),EH139:$EI$7917,2,0),"")</f>
        <v/>
      </c>
    </row>
    <row r="140" spans="64:142">
      <c r="BL140" s="44" t="str">
        <f t="shared" si="7"/>
        <v>_2018</v>
      </c>
      <c r="ED140" s="257" t="s">
        <v>37872</v>
      </c>
      <c r="EH140" s="213">
        <f>IF(ISNUMBER(SEARCH($I$1,$EI$3:$EI$7917)),MAX($EH$2:EH139)+1,0)</f>
        <v>0</v>
      </c>
      <c r="EI140" s="257" t="s">
        <v>44874</v>
      </c>
      <c r="EJ140" s="212"/>
      <c r="EK140" s="212"/>
      <c r="EL140" s="213" t="str">
        <f>IFERROR(VLOOKUP(ROWS($EL$3:EL140),EH140:$EI$7917,2,0),"")</f>
        <v/>
      </c>
    </row>
    <row r="141" spans="64:142" ht="24.75">
      <c r="BL141" s="44" t="str">
        <f t="shared" si="7"/>
        <v>_2018</v>
      </c>
      <c r="ED141" s="257" t="s">
        <v>37873</v>
      </c>
      <c r="EH141" s="213">
        <f>IF(ISNUMBER(SEARCH($I$1,$EI$3:$EI$7917)),MAX($EH$2:EH140)+1,0)</f>
        <v>0</v>
      </c>
      <c r="EI141" s="257" t="s">
        <v>44980</v>
      </c>
      <c r="EJ141" s="212"/>
      <c r="EK141" s="212"/>
      <c r="EL141" s="213" t="str">
        <f>IFERROR(VLOOKUP(ROWS($EL$3:EL141),EH141:$EI$7917,2,0),"")</f>
        <v/>
      </c>
    </row>
    <row r="142" spans="64:142">
      <c r="BL142" s="44" t="str">
        <f t="shared" si="7"/>
        <v>_2018</v>
      </c>
      <c r="ED142" s="257" t="s">
        <v>37874</v>
      </c>
      <c r="EH142" s="213">
        <f>IF(ISNUMBER(SEARCH($I$1,$EI$3:$EI$7917)),MAX($EH$2:EH141)+1,0)</f>
        <v>0</v>
      </c>
      <c r="EI142" s="257" t="s">
        <v>40614</v>
      </c>
      <c r="EJ142" s="212"/>
      <c r="EK142" s="212"/>
      <c r="EL142" s="213" t="str">
        <f>IFERROR(VLOOKUP(ROWS($EL$3:EL142),EH142:$EI$7917,2,0),"")</f>
        <v/>
      </c>
    </row>
    <row r="143" spans="64:142" ht="24.75">
      <c r="BL143" s="44" t="str">
        <f t="shared" si="7"/>
        <v>_2018</v>
      </c>
      <c r="ED143" s="257" t="s">
        <v>37875</v>
      </c>
      <c r="EH143" s="213">
        <f>IF(ISNUMBER(SEARCH($I$1,$EI$3:$EI$7917)),MAX($EH$2:EH142)+1,0)</f>
        <v>0</v>
      </c>
      <c r="EI143" s="257" t="s">
        <v>40496</v>
      </c>
      <c r="EJ143" s="212"/>
      <c r="EK143" s="212"/>
      <c r="EL143" s="213" t="str">
        <f>IFERROR(VLOOKUP(ROWS($EL$3:EL143),EH143:$EI$7917,2,0),"")</f>
        <v/>
      </c>
    </row>
    <row r="144" spans="64:142">
      <c r="BL144" s="44" t="str">
        <f t="shared" si="7"/>
        <v>_2018</v>
      </c>
      <c r="ED144" s="257" t="s">
        <v>37876</v>
      </c>
      <c r="EH144" s="213">
        <f>IF(ISNUMBER(SEARCH($I$1,$EI$3:$EI$7917)),MAX($EH$2:EH143)+1,0)</f>
        <v>0</v>
      </c>
      <c r="EI144" s="257" t="s">
        <v>45448</v>
      </c>
      <c r="EJ144" s="212"/>
      <c r="EK144" s="212"/>
      <c r="EL144" s="213" t="str">
        <f>IFERROR(VLOOKUP(ROWS($EL$3:EL144),EH144:$EI$7917,2,0),"")</f>
        <v/>
      </c>
    </row>
    <row r="145" spans="64:142" ht="24.75">
      <c r="BL145" s="44" t="str">
        <f t="shared" si="7"/>
        <v>_2018</v>
      </c>
      <c r="ED145" s="257" t="s">
        <v>37877</v>
      </c>
      <c r="EH145" s="213">
        <f>IF(ISNUMBER(SEARCH($I$1,$EI$3:$EI$7917)),MAX($EH$2:EH144)+1,0)</f>
        <v>0</v>
      </c>
      <c r="EI145" s="257" t="s">
        <v>38583</v>
      </c>
      <c r="EJ145" s="212"/>
      <c r="EK145" s="212"/>
      <c r="EL145" s="213" t="str">
        <f>IFERROR(VLOOKUP(ROWS($EL$3:EL145),EH145:$EI$7917,2,0),"")</f>
        <v/>
      </c>
    </row>
    <row r="146" spans="64:142" ht="36.75">
      <c r="BL146" s="44" t="str">
        <f t="shared" si="7"/>
        <v>_2018</v>
      </c>
      <c r="ED146" s="257" t="s">
        <v>37878</v>
      </c>
      <c r="EH146" s="213">
        <f>IF(ISNUMBER(SEARCH($I$1,$EI$3:$EI$7917)),MAX($EH$2:EH145)+1,0)</f>
        <v>0</v>
      </c>
      <c r="EI146" s="257" t="s">
        <v>44476</v>
      </c>
      <c r="EJ146" s="212"/>
      <c r="EK146" s="212"/>
      <c r="EL146" s="213" t="str">
        <f>IFERROR(VLOOKUP(ROWS($EL$3:EL146),EH146:$EI$7917,2,0),"")</f>
        <v/>
      </c>
    </row>
    <row r="147" spans="64:142" ht="36.75">
      <c r="BL147" s="44" t="str">
        <f t="shared" si="7"/>
        <v>_2018</v>
      </c>
      <c r="ED147" s="257" t="s">
        <v>37879</v>
      </c>
      <c r="EH147" s="213">
        <f>IF(ISNUMBER(SEARCH($I$1,$EI$3:$EI$7917)),MAX($EH$2:EH146)+1,0)</f>
        <v>0</v>
      </c>
      <c r="EI147" s="257" t="s">
        <v>45089</v>
      </c>
      <c r="EJ147" s="212"/>
      <c r="EK147" s="212"/>
      <c r="EL147" s="213" t="str">
        <f>IFERROR(VLOOKUP(ROWS($EL$3:EL147),EH147:$EI$7917,2,0),"")</f>
        <v/>
      </c>
    </row>
    <row r="148" spans="64:142">
      <c r="BL148" s="44" t="str">
        <f t="shared" si="7"/>
        <v>_2018</v>
      </c>
      <c r="ED148" s="257" t="s">
        <v>37880</v>
      </c>
      <c r="EH148" s="213">
        <f>IF(ISNUMBER(SEARCH($I$1,$EI$3:$EI$7917)),MAX($EH$2:EH147)+1,0)</f>
        <v>0</v>
      </c>
      <c r="EI148" s="257" t="s">
        <v>44235</v>
      </c>
      <c r="EJ148" s="212"/>
      <c r="EK148" s="212"/>
      <c r="EL148" s="213" t="str">
        <f>IFERROR(VLOOKUP(ROWS($EL$3:EL148),EH148:$EI$7917,2,0),"")</f>
        <v/>
      </c>
    </row>
    <row r="149" spans="64:142">
      <c r="BL149" s="44" t="str">
        <f t="shared" si="7"/>
        <v>_2018</v>
      </c>
      <c r="ED149" s="257" t="s">
        <v>37881</v>
      </c>
      <c r="EH149" s="213">
        <f>IF(ISNUMBER(SEARCH($I$1,$EI$3:$EI$7917)),MAX($EH$2:EH148)+1,0)</f>
        <v>0</v>
      </c>
      <c r="EI149" s="257" t="s">
        <v>44236</v>
      </c>
      <c r="EJ149" s="212"/>
      <c r="EK149" s="212"/>
      <c r="EL149" s="213" t="str">
        <f>IFERROR(VLOOKUP(ROWS($EL$3:EL149),EH149:$EI$7917,2,0),"")</f>
        <v/>
      </c>
    </row>
    <row r="150" spans="64:142">
      <c r="BL150" s="44" t="str">
        <f t="shared" si="7"/>
        <v>_2018</v>
      </c>
      <c r="ED150" s="257" t="s">
        <v>37882</v>
      </c>
      <c r="EH150" s="213">
        <f>IF(ISNUMBER(SEARCH($I$1,$EI$3:$EI$7917)),MAX($EH$2:EH149)+1,0)</f>
        <v>0</v>
      </c>
      <c r="EI150" s="257" t="s">
        <v>43929</v>
      </c>
      <c r="EJ150" s="212"/>
      <c r="EK150" s="212"/>
      <c r="EL150" s="213" t="str">
        <f>IFERROR(VLOOKUP(ROWS($EL$3:EL150),EH150:$EI$7917,2,0),"")</f>
        <v/>
      </c>
    </row>
    <row r="151" spans="64:142">
      <c r="BL151" s="44" t="str">
        <f t="shared" si="7"/>
        <v>_2018</v>
      </c>
      <c r="ED151" s="257" t="s">
        <v>37883</v>
      </c>
      <c r="EH151" s="213">
        <f>IF(ISNUMBER(SEARCH($I$1,$EI$3:$EI$7917)),MAX($EH$2:EH150)+1,0)</f>
        <v>0</v>
      </c>
      <c r="EI151" s="257" t="s">
        <v>43096</v>
      </c>
      <c r="EJ151" s="212"/>
      <c r="EK151" s="212"/>
      <c r="EL151" s="213" t="str">
        <f>IFERROR(VLOOKUP(ROWS($EL$3:EL151),EH151:$EI$7917,2,0),"")</f>
        <v/>
      </c>
    </row>
    <row r="152" spans="64:142">
      <c r="BL152" s="44" t="str">
        <f t="shared" si="7"/>
        <v>_2018</v>
      </c>
      <c r="ED152" s="257" t="s">
        <v>37884</v>
      </c>
      <c r="EH152" s="213">
        <f>IF(ISNUMBER(SEARCH($I$1,$EI$3:$EI$7917)),MAX($EH$2:EH151)+1,0)</f>
        <v>0</v>
      </c>
      <c r="EI152" s="257" t="s">
        <v>39731</v>
      </c>
      <c r="EJ152" s="212"/>
      <c r="EK152" s="212"/>
      <c r="EL152" s="213" t="str">
        <f>IFERROR(VLOOKUP(ROWS($EL$3:EL152),EH152:$EI$7917,2,0),"")</f>
        <v/>
      </c>
    </row>
    <row r="153" spans="64:142" ht="24.75">
      <c r="BL153" s="44" t="str">
        <f t="shared" si="7"/>
        <v>_2018</v>
      </c>
      <c r="ED153" s="257" t="s">
        <v>37885</v>
      </c>
      <c r="EH153" s="213">
        <f>IF(ISNUMBER(SEARCH($I$1,$EI$3:$EI$7917)),MAX($EH$2:EH152)+1,0)</f>
        <v>0</v>
      </c>
      <c r="EI153" s="257" t="s">
        <v>38584</v>
      </c>
      <c r="EJ153" s="212"/>
      <c r="EK153" s="212"/>
      <c r="EL153" s="213" t="str">
        <f>IFERROR(VLOOKUP(ROWS($EL$3:EL153),EH153:$EI$7917,2,0),"")</f>
        <v/>
      </c>
    </row>
    <row r="154" spans="64:142">
      <c r="BL154" s="44" t="str">
        <f t="shared" si="7"/>
        <v>_2018</v>
      </c>
      <c r="ED154" s="257" t="s">
        <v>37886</v>
      </c>
      <c r="EH154" s="213">
        <f>IF(ISNUMBER(SEARCH($I$1,$EI$3:$EI$7917)),MAX($EH$2:EH153)+1,0)</f>
        <v>0</v>
      </c>
      <c r="EI154" s="257" t="s">
        <v>42051</v>
      </c>
      <c r="EJ154" s="212"/>
      <c r="EK154" s="212"/>
      <c r="EL154" s="213" t="str">
        <f>IFERROR(VLOOKUP(ROWS($EL$3:EL154),EH154:$EI$7917,2,0),"")</f>
        <v/>
      </c>
    </row>
    <row r="155" spans="64:142">
      <c r="BL155" s="44" t="str">
        <f t="shared" si="7"/>
        <v>_2018</v>
      </c>
      <c r="ED155" s="257" t="s">
        <v>37887</v>
      </c>
      <c r="EH155" s="213">
        <f>IF(ISNUMBER(SEARCH($I$1,$EI$3:$EI$7917)),MAX($EH$2:EH154)+1,0)</f>
        <v>0</v>
      </c>
      <c r="EI155" s="257" t="s">
        <v>45266</v>
      </c>
      <c r="EJ155" s="212"/>
      <c r="EK155" s="212"/>
      <c r="EL155" s="213" t="str">
        <f>IFERROR(VLOOKUP(ROWS($EL$3:EL155),EH155:$EI$7917,2,0),"")</f>
        <v/>
      </c>
    </row>
    <row r="156" spans="64:142">
      <c r="BL156" s="44" t="str">
        <f t="shared" si="7"/>
        <v>_2018</v>
      </c>
      <c r="ED156" s="257" t="s">
        <v>37888</v>
      </c>
      <c r="EH156" s="213">
        <f>IF(ISNUMBER(SEARCH($I$1,$EI$3:$EI$7917)),MAX($EH$2:EH155)+1,0)</f>
        <v>0</v>
      </c>
      <c r="EI156" s="257" t="s">
        <v>39722</v>
      </c>
      <c r="EJ156" s="212"/>
      <c r="EK156" s="212"/>
      <c r="EL156" s="213" t="str">
        <f>IFERROR(VLOOKUP(ROWS($EL$3:EL156),EH156:$EI$7917,2,0),"")</f>
        <v/>
      </c>
    </row>
    <row r="157" spans="64:142">
      <c r="BL157" s="44" t="str">
        <f t="shared" si="7"/>
        <v>_2018</v>
      </c>
      <c r="ED157" s="257" t="s">
        <v>37889</v>
      </c>
      <c r="EH157" s="213">
        <f>IF(ISNUMBER(SEARCH($I$1,$EI$3:$EI$7917)),MAX($EH$2:EH156)+1,0)</f>
        <v>0</v>
      </c>
      <c r="EI157" s="257" t="s">
        <v>44981</v>
      </c>
      <c r="EJ157" s="212"/>
      <c r="EK157" s="212"/>
      <c r="EL157" s="213" t="str">
        <f>IFERROR(VLOOKUP(ROWS($EL$3:EL157),EH157:$EI$7917,2,0),"")</f>
        <v/>
      </c>
    </row>
    <row r="158" spans="64:142">
      <c r="BL158" s="44" t="str">
        <f t="shared" si="7"/>
        <v>_2018</v>
      </c>
      <c r="ED158" s="257" t="s">
        <v>37890</v>
      </c>
      <c r="EH158" s="213">
        <f>IF(ISNUMBER(SEARCH($I$1,$EI$3:$EI$7917)),MAX($EH$2:EH157)+1,0)</f>
        <v>0</v>
      </c>
      <c r="EI158" s="257" t="s">
        <v>44982</v>
      </c>
      <c r="EJ158" s="212"/>
      <c r="EK158" s="212"/>
      <c r="EL158" s="213" t="str">
        <f>IFERROR(VLOOKUP(ROWS($EL$3:EL158),EH158:$EI$7917,2,0),"")</f>
        <v/>
      </c>
    </row>
    <row r="159" spans="64:142">
      <c r="BL159" s="44" t="str">
        <f t="shared" si="7"/>
        <v>_2018</v>
      </c>
      <c r="ED159" s="257" t="s">
        <v>37891</v>
      </c>
      <c r="EH159" s="213">
        <f>IF(ISNUMBER(SEARCH($I$1,$EI$3:$EI$7917)),MAX($EH$2:EH158)+1,0)</f>
        <v>0</v>
      </c>
      <c r="EI159" s="257" t="s">
        <v>44898</v>
      </c>
      <c r="EJ159" s="212"/>
      <c r="EK159" s="212"/>
      <c r="EL159" s="213" t="str">
        <f>IFERROR(VLOOKUP(ROWS($EL$3:EL159),EH159:$EI$7917,2,0),"")</f>
        <v/>
      </c>
    </row>
    <row r="160" spans="64:142">
      <c r="BL160" s="44" t="str">
        <f t="shared" si="7"/>
        <v>_2018</v>
      </c>
      <c r="ED160" s="257" t="s">
        <v>37892</v>
      </c>
      <c r="EH160" s="213">
        <f>IF(ISNUMBER(SEARCH($I$1,$EI$3:$EI$7917)),MAX($EH$2:EH159)+1,0)</f>
        <v>0</v>
      </c>
      <c r="EI160" s="257" t="s">
        <v>44440</v>
      </c>
      <c r="EJ160" s="212"/>
      <c r="EK160" s="212"/>
      <c r="EL160" s="213" t="str">
        <f>IFERROR(VLOOKUP(ROWS($EL$3:EL160),EH160:$EI$7917,2,0),"")</f>
        <v/>
      </c>
    </row>
    <row r="161" spans="64:142" ht="24.75">
      <c r="BL161" s="44" t="str">
        <f t="shared" si="7"/>
        <v>_2018</v>
      </c>
      <c r="ED161" s="257" t="s">
        <v>37893</v>
      </c>
      <c r="EH161" s="213">
        <f>IF(ISNUMBER(SEARCH($I$1,$EI$3:$EI$7917)),MAX($EH$2:EH160)+1,0)</f>
        <v>0</v>
      </c>
      <c r="EI161" s="257" t="s">
        <v>38585</v>
      </c>
      <c r="EJ161" s="212"/>
      <c r="EK161" s="212"/>
      <c r="EL161" s="213" t="str">
        <f>IFERROR(VLOOKUP(ROWS($EL$3:EL161),EH161:$EI$7917,2,0),"")</f>
        <v/>
      </c>
    </row>
    <row r="162" spans="64:142" ht="24.75">
      <c r="BL162" s="44" t="str">
        <f t="shared" si="7"/>
        <v>_2018</v>
      </c>
      <c r="ED162" s="257" t="s">
        <v>37894</v>
      </c>
      <c r="EH162" s="213">
        <f>IF(ISNUMBER(SEARCH($I$1,$EI$3:$EI$7917)),MAX($EH$2:EH161)+1,0)</f>
        <v>0</v>
      </c>
      <c r="EI162" s="257" t="s">
        <v>38049</v>
      </c>
      <c r="EJ162" s="212"/>
      <c r="EK162" s="212"/>
      <c r="EL162" s="213" t="str">
        <f>IFERROR(VLOOKUP(ROWS($EL$3:EL162),EH162:$EI$7917,2,0),"")</f>
        <v/>
      </c>
    </row>
    <row r="163" spans="64:142">
      <c r="BL163" s="44" t="str">
        <f t="shared" si="7"/>
        <v>_2018</v>
      </c>
      <c r="ED163" s="257" t="s">
        <v>37895</v>
      </c>
      <c r="EH163" s="213">
        <f>IF(ISNUMBER(SEARCH($I$1,$EI$3:$EI$7917)),MAX($EH$2:EH162)+1,0)</f>
        <v>0</v>
      </c>
      <c r="EI163" s="257" t="s">
        <v>43536</v>
      </c>
      <c r="EJ163" s="212"/>
      <c r="EK163" s="212"/>
      <c r="EL163" s="213" t="str">
        <f>IFERROR(VLOOKUP(ROWS($EL$3:EL163),EH163:$EI$7917,2,0),"")</f>
        <v/>
      </c>
    </row>
    <row r="164" spans="64:142">
      <c r="BL164" s="44" t="str">
        <f t="shared" si="7"/>
        <v>_2018</v>
      </c>
      <c r="ED164" s="257" t="s">
        <v>37896</v>
      </c>
      <c r="EH164" s="213">
        <f>IF(ISNUMBER(SEARCH($I$1,$EI$3:$EI$7917)),MAX($EH$2:EH163)+1,0)</f>
        <v>0</v>
      </c>
      <c r="EI164" s="257" t="s">
        <v>44899</v>
      </c>
      <c r="EJ164" s="212"/>
      <c r="EK164" s="212"/>
      <c r="EL164" s="213" t="str">
        <f>IFERROR(VLOOKUP(ROWS($EL$3:EL164),EH164:$EI$7917,2,0),"")</f>
        <v/>
      </c>
    </row>
    <row r="165" spans="64:142">
      <c r="BL165" s="44" t="str">
        <f t="shared" si="7"/>
        <v>_2018</v>
      </c>
      <c r="ED165" s="257" t="s">
        <v>37897</v>
      </c>
      <c r="EH165" s="213">
        <f>IF(ISNUMBER(SEARCH($I$1,$EI$3:$EI$7917)),MAX($EH$2:EH164)+1,0)</f>
        <v>0</v>
      </c>
      <c r="EI165" s="257" t="s">
        <v>44900</v>
      </c>
      <c r="EJ165" s="212"/>
      <c r="EK165" s="212"/>
      <c r="EL165" s="213" t="str">
        <f>IFERROR(VLOOKUP(ROWS($EL$3:EL165),EH165:$EI$7917,2,0),"")</f>
        <v/>
      </c>
    </row>
    <row r="166" spans="64:142">
      <c r="BL166" s="44" t="str">
        <f t="shared" si="7"/>
        <v>_2018</v>
      </c>
      <c r="ED166" s="257" t="s">
        <v>37898</v>
      </c>
      <c r="EH166" s="213">
        <f>IF(ISNUMBER(SEARCH($I$1,$EI$3:$EI$7917)),MAX($EH$2:EH165)+1,0)</f>
        <v>0</v>
      </c>
      <c r="EI166" s="257" t="s">
        <v>45449</v>
      </c>
      <c r="EJ166" s="212"/>
      <c r="EK166" s="212"/>
      <c r="EL166" s="213" t="str">
        <f>IFERROR(VLOOKUP(ROWS($EL$3:EL166),EH166:$EI$7917,2,0),"")</f>
        <v/>
      </c>
    </row>
    <row r="167" spans="64:142">
      <c r="BL167" s="44" t="str">
        <f t="shared" si="7"/>
        <v>_2018</v>
      </c>
      <c r="ED167" s="257" t="s">
        <v>37899</v>
      </c>
      <c r="EH167" s="213">
        <f>IF(ISNUMBER(SEARCH($I$1,$EI$3:$EI$7917)),MAX($EH$2:EH166)+1,0)</f>
        <v>0</v>
      </c>
      <c r="EI167" s="257" t="s">
        <v>40998</v>
      </c>
      <c r="EJ167" s="212"/>
      <c r="EK167" s="212"/>
      <c r="EL167" s="213" t="str">
        <f>IFERROR(VLOOKUP(ROWS($EL$3:EL167),EH167:$EI$7917,2,0),"")</f>
        <v/>
      </c>
    </row>
    <row r="168" spans="64:142">
      <c r="BL168" s="44" t="str">
        <f t="shared" si="7"/>
        <v>_2018</v>
      </c>
      <c r="ED168" s="257" t="s">
        <v>37900</v>
      </c>
      <c r="EH168" s="213">
        <f>IF(ISNUMBER(SEARCH($I$1,$EI$3:$EI$7917)),MAX($EH$2:EH167)+1,0)</f>
        <v>0</v>
      </c>
      <c r="EI168" s="257" t="s">
        <v>38916</v>
      </c>
      <c r="EJ168" s="212"/>
      <c r="EK168" s="212"/>
      <c r="EL168" s="213" t="str">
        <f>IFERROR(VLOOKUP(ROWS($EL$3:EL168),EH168:$EI$7917,2,0),"")</f>
        <v/>
      </c>
    </row>
    <row r="169" spans="64:142">
      <c r="BL169" s="44" t="str">
        <f t="shared" si="7"/>
        <v>_2018</v>
      </c>
      <c r="ED169" s="257" t="s">
        <v>37901</v>
      </c>
      <c r="EH169" s="213">
        <f>IF(ISNUMBER(SEARCH($I$1,$EI$3:$EI$7917)),MAX($EH$2:EH168)+1,0)</f>
        <v>0</v>
      </c>
      <c r="EI169" s="257" t="s">
        <v>42457</v>
      </c>
      <c r="EJ169" s="212"/>
      <c r="EK169" s="212"/>
      <c r="EL169" s="213" t="str">
        <f>IFERROR(VLOOKUP(ROWS($EL$3:EL169),EH169:$EI$7917,2,0),"")</f>
        <v/>
      </c>
    </row>
    <row r="170" spans="64:142">
      <c r="BL170" s="44" t="str">
        <f t="shared" si="7"/>
        <v>_2018</v>
      </c>
      <c r="ED170" s="257" t="s">
        <v>37902</v>
      </c>
      <c r="EH170" s="213">
        <f>IF(ISNUMBER(SEARCH($I$1,$EI$3:$EI$7917)),MAX($EH$2:EH169)+1,0)</f>
        <v>0</v>
      </c>
      <c r="EI170" s="257" t="s">
        <v>44237</v>
      </c>
      <c r="EJ170" s="212"/>
      <c r="EK170" s="212"/>
      <c r="EL170" s="213" t="str">
        <f>IFERROR(VLOOKUP(ROWS($EL$3:EL170),EH170:$EI$7917,2,0),"")</f>
        <v/>
      </c>
    </row>
    <row r="171" spans="64:142">
      <c r="BL171" s="44" t="str">
        <f t="shared" si="7"/>
        <v>_2018</v>
      </c>
      <c r="ED171" s="257" t="s">
        <v>37903</v>
      </c>
      <c r="EH171" s="213">
        <f>IF(ISNUMBER(SEARCH($I$1,$EI$3:$EI$7917)),MAX($EH$2:EH170)+1,0)</f>
        <v>0</v>
      </c>
      <c r="EI171" s="257" t="s">
        <v>42852</v>
      </c>
      <c r="EJ171" s="212"/>
      <c r="EK171" s="212"/>
      <c r="EL171" s="213" t="str">
        <f>IFERROR(VLOOKUP(ROWS($EL$3:EL171),EH171:$EI$7917,2,0),"")</f>
        <v/>
      </c>
    </row>
    <row r="172" spans="64:142" ht="24.75">
      <c r="BL172" s="44" t="str">
        <f t="shared" si="7"/>
        <v>_2018</v>
      </c>
      <c r="ED172" s="257" t="s">
        <v>37904</v>
      </c>
      <c r="EH172" s="213">
        <f>IF(ISNUMBER(SEARCH($I$1,$EI$3:$EI$7917)),MAX($EH$2:EH171)+1,0)</f>
        <v>0</v>
      </c>
      <c r="EI172" s="257" t="s">
        <v>38766</v>
      </c>
      <c r="EJ172" s="212"/>
      <c r="EK172" s="212"/>
      <c r="EL172" s="213" t="str">
        <f>IFERROR(VLOOKUP(ROWS($EL$3:EL172),EH172:$EI$7917,2,0),"")</f>
        <v/>
      </c>
    </row>
    <row r="173" spans="64:142">
      <c r="BL173" s="44" t="str">
        <f t="shared" si="7"/>
        <v>_2018</v>
      </c>
      <c r="ED173" s="257" t="s">
        <v>37905</v>
      </c>
      <c r="EH173" s="213">
        <f>IF(ISNUMBER(SEARCH($I$1,$EI$3:$EI$7917)),MAX($EH$2:EH172)+1,0)</f>
        <v>0</v>
      </c>
      <c r="EI173" s="257" t="s">
        <v>39489</v>
      </c>
      <c r="EJ173" s="212"/>
      <c r="EK173" s="212"/>
      <c r="EL173" s="213" t="str">
        <f>IFERROR(VLOOKUP(ROWS($EL$3:EL173),EH173:$EI$7917,2,0),"")</f>
        <v/>
      </c>
    </row>
    <row r="174" spans="64:142" ht="48.75">
      <c r="BL174" s="44" t="str">
        <f t="shared" si="7"/>
        <v>_2018</v>
      </c>
      <c r="ED174" s="257" t="s">
        <v>37906</v>
      </c>
      <c r="EH174" s="213">
        <f>IF(ISNUMBER(SEARCH($I$1,$EI$3:$EI$7917)),MAX($EH$2:EH173)+1,0)</f>
        <v>0</v>
      </c>
      <c r="EI174" s="257" t="s">
        <v>39490</v>
      </c>
      <c r="EJ174" s="212"/>
      <c r="EK174" s="212"/>
      <c r="EL174" s="213" t="str">
        <f>IFERROR(VLOOKUP(ROWS($EL$3:EL174),EH174:$EI$7917,2,0),"")</f>
        <v/>
      </c>
    </row>
    <row r="175" spans="64:142" ht="36.75">
      <c r="BL175" s="44" t="str">
        <f t="shared" si="7"/>
        <v>_2018</v>
      </c>
      <c r="ED175" s="257" t="s">
        <v>37907</v>
      </c>
      <c r="EH175" s="213">
        <f>IF(ISNUMBER(SEARCH($I$1,$EI$3:$EI$7917)),MAX($EH$2:EH174)+1,0)</f>
        <v>0</v>
      </c>
      <c r="EI175" s="257" t="s">
        <v>39491</v>
      </c>
      <c r="EJ175" s="212"/>
      <c r="EK175" s="212"/>
      <c r="EL175" s="213" t="str">
        <f>IFERROR(VLOOKUP(ROWS($EL$3:EL175),EH175:$EI$7917,2,0),"")</f>
        <v/>
      </c>
    </row>
    <row r="176" spans="64:142">
      <c r="BL176" s="44" t="str">
        <f t="shared" si="7"/>
        <v>_2018</v>
      </c>
      <c r="ED176" s="257" t="s">
        <v>37908</v>
      </c>
      <c r="EH176" s="213">
        <f>IF(ISNUMBER(SEARCH($I$1,$EI$3:$EI$7917)),MAX($EH$2:EH175)+1,0)</f>
        <v>0</v>
      </c>
      <c r="EI176" s="257" t="s">
        <v>37739</v>
      </c>
      <c r="EJ176" s="212"/>
      <c r="EK176" s="212"/>
      <c r="EL176" s="213" t="str">
        <f>IFERROR(VLOOKUP(ROWS($EL$3:EL176),EH176:$EI$7917,2,0),"")</f>
        <v/>
      </c>
    </row>
    <row r="177" spans="64:142">
      <c r="BL177" s="44" t="str">
        <f t="shared" si="7"/>
        <v>_2018</v>
      </c>
      <c r="ED177" s="257" t="s">
        <v>37909</v>
      </c>
      <c r="EH177" s="213">
        <f>IF(ISNUMBER(SEARCH($I$1,$EI$3:$EI$7917)),MAX($EH$2:EH176)+1,0)</f>
        <v>0</v>
      </c>
      <c r="EI177" s="257" t="s">
        <v>40884</v>
      </c>
      <c r="EJ177" s="212"/>
      <c r="EK177" s="212"/>
      <c r="EL177" s="213" t="str">
        <f>IFERROR(VLOOKUP(ROWS($EL$3:EL177),EH177:$EI$7917,2,0),"")</f>
        <v/>
      </c>
    </row>
    <row r="178" spans="64:142">
      <c r="BL178" s="44" t="str">
        <f t="shared" si="7"/>
        <v>_2018</v>
      </c>
      <c r="ED178" s="257" t="s">
        <v>37910</v>
      </c>
      <c r="EH178" s="213">
        <f>IF(ISNUMBER(SEARCH($I$1,$EI$3:$EI$7917)),MAX($EH$2:EH177)+1,0)</f>
        <v>0</v>
      </c>
      <c r="EI178" s="257" t="s">
        <v>41054</v>
      </c>
      <c r="EJ178" s="212"/>
      <c r="EK178" s="212"/>
      <c r="EL178" s="213" t="str">
        <f>IFERROR(VLOOKUP(ROWS($EL$3:EL178),EH178:$EI$7917,2,0),"")</f>
        <v/>
      </c>
    </row>
    <row r="179" spans="64:142">
      <c r="BL179" s="44" t="str">
        <f t="shared" si="7"/>
        <v>_2018</v>
      </c>
      <c r="ED179" s="257" t="s">
        <v>37911</v>
      </c>
      <c r="EH179" s="213">
        <f>IF(ISNUMBER(SEARCH($I$1,$EI$3:$EI$7917)),MAX($EH$2:EH178)+1,0)</f>
        <v>0</v>
      </c>
      <c r="EI179" s="257" t="s">
        <v>37740</v>
      </c>
      <c r="EJ179" s="212"/>
      <c r="EK179" s="212"/>
      <c r="EL179" s="213" t="str">
        <f>IFERROR(VLOOKUP(ROWS($EL$3:EL179),EH179:$EI$7917,2,0),"")</f>
        <v/>
      </c>
    </row>
    <row r="180" spans="64:142">
      <c r="BL180" s="44" t="str">
        <f t="shared" si="7"/>
        <v>_2018</v>
      </c>
      <c r="ED180" s="257" t="s">
        <v>37912</v>
      </c>
      <c r="EH180" s="213">
        <f>IF(ISNUMBER(SEARCH($I$1,$EI$3:$EI$7917)),MAX($EH$2:EH179)+1,0)</f>
        <v>0</v>
      </c>
      <c r="EI180" s="257" t="s">
        <v>37741</v>
      </c>
      <c r="EJ180" s="212"/>
      <c r="EK180" s="212"/>
      <c r="EL180" s="213" t="str">
        <f>IFERROR(VLOOKUP(ROWS($EL$3:EL180),EH180:$EI$7917,2,0),"")</f>
        <v/>
      </c>
    </row>
    <row r="181" spans="64:142">
      <c r="BL181" s="44" t="str">
        <f t="shared" si="7"/>
        <v>_2018</v>
      </c>
      <c r="ED181" s="257" t="s">
        <v>37913</v>
      </c>
      <c r="EH181" s="213">
        <f>IF(ISNUMBER(SEARCH($I$1,$EI$3:$EI$7917)),MAX($EH$2:EH180)+1,0)</f>
        <v>0</v>
      </c>
      <c r="EI181" s="257" t="s">
        <v>41797</v>
      </c>
      <c r="EJ181" s="212"/>
      <c r="EK181" s="212"/>
      <c r="EL181" s="213" t="str">
        <f>IFERROR(VLOOKUP(ROWS($EL$3:EL181),EH181:$EI$7917,2,0),"")</f>
        <v/>
      </c>
    </row>
    <row r="182" spans="64:142">
      <c r="BL182" s="44" t="str">
        <f t="shared" si="7"/>
        <v>_2018</v>
      </c>
      <c r="ED182" s="257" t="s">
        <v>37914</v>
      </c>
      <c r="EH182" s="213">
        <f>IF(ISNUMBER(SEARCH($I$1,$EI$3:$EI$7917)),MAX($EH$2:EH181)+1,0)</f>
        <v>0</v>
      </c>
      <c r="EI182" s="257" t="s">
        <v>39131</v>
      </c>
      <c r="EJ182" s="212"/>
      <c r="EK182" s="212"/>
      <c r="EL182" s="213" t="str">
        <f>IFERROR(VLOOKUP(ROWS($EL$3:EL182),EH182:$EI$7917,2,0),"")</f>
        <v/>
      </c>
    </row>
    <row r="183" spans="64:142" ht="24.75">
      <c r="BL183" s="44" t="str">
        <f t="shared" si="7"/>
        <v>_2018</v>
      </c>
      <c r="ED183" s="257" t="s">
        <v>37915</v>
      </c>
      <c r="EH183" s="213">
        <f>IF(ISNUMBER(SEARCH($I$1,$EI$3:$EI$7917)),MAX($EH$2:EH182)+1,0)</f>
        <v>0</v>
      </c>
      <c r="EI183" s="257" t="s">
        <v>41841</v>
      </c>
      <c r="EJ183" s="212"/>
      <c r="EK183" s="212"/>
      <c r="EL183" s="213" t="str">
        <f>IFERROR(VLOOKUP(ROWS($EL$3:EL183),EH183:$EI$7917,2,0),"")</f>
        <v/>
      </c>
    </row>
    <row r="184" spans="64:142" ht="24.75">
      <c r="BL184" s="44" t="str">
        <f t="shared" si="7"/>
        <v>_2018</v>
      </c>
      <c r="ED184" s="257" t="s">
        <v>37916</v>
      </c>
      <c r="EH184" s="213">
        <f>IF(ISNUMBER(SEARCH($I$1,$EI$3:$EI$7917)),MAX($EH$2:EH183)+1,0)</f>
        <v>0</v>
      </c>
      <c r="EI184" s="257" t="s">
        <v>39273</v>
      </c>
      <c r="EJ184" s="212"/>
      <c r="EK184" s="212"/>
      <c r="EL184" s="213" t="str">
        <f>IFERROR(VLOOKUP(ROWS($EL$3:EL184),EH184:$EI$7917,2,0),"")</f>
        <v/>
      </c>
    </row>
    <row r="185" spans="64:142">
      <c r="BL185" s="44" t="str">
        <f t="shared" si="7"/>
        <v>_2018</v>
      </c>
      <c r="ED185" s="257" t="s">
        <v>37917</v>
      </c>
      <c r="EH185" s="213">
        <f>IF(ISNUMBER(SEARCH($I$1,$EI$3:$EI$7917)),MAX($EH$2:EH184)+1,0)</f>
        <v>0</v>
      </c>
      <c r="EI185" s="257" t="s">
        <v>44147</v>
      </c>
      <c r="EJ185" s="212"/>
      <c r="EK185" s="212"/>
      <c r="EL185" s="213" t="str">
        <f>IFERROR(VLOOKUP(ROWS($EL$3:EL185),EH185:$EI$7917,2,0),"")</f>
        <v/>
      </c>
    </row>
    <row r="186" spans="64:142">
      <c r="BL186" s="44" t="str">
        <f t="shared" si="7"/>
        <v>_2018</v>
      </c>
      <c r="ED186" s="257" t="s">
        <v>37918</v>
      </c>
      <c r="EH186" s="213">
        <f>IF(ISNUMBER(SEARCH($I$1,$EI$3:$EI$7917)),MAX($EH$2:EH185)+1,0)</f>
        <v>0</v>
      </c>
      <c r="EI186" s="257" t="s">
        <v>41632</v>
      </c>
      <c r="EJ186" s="212"/>
      <c r="EK186" s="212"/>
      <c r="EL186" s="213" t="str">
        <f>IFERROR(VLOOKUP(ROWS($EL$3:EL186),EH186:$EI$7917,2,0),"")</f>
        <v/>
      </c>
    </row>
    <row r="187" spans="64:142">
      <c r="BL187" s="44" t="str">
        <f t="shared" si="7"/>
        <v>_2018</v>
      </c>
      <c r="ED187" s="257" t="s">
        <v>37919</v>
      </c>
      <c r="EH187" s="213">
        <f>IF(ISNUMBER(SEARCH($I$1,$EI$3:$EI$7917)),MAX($EH$2:EH186)+1,0)</f>
        <v>0</v>
      </c>
      <c r="EI187" s="257" t="s">
        <v>40767</v>
      </c>
      <c r="EJ187" s="212"/>
      <c r="EK187" s="212"/>
      <c r="EL187" s="213" t="str">
        <f>IFERROR(VLOOKUP(ROWS($EL$3:EL187),EH187:$EI$7917,2,0),"")</f>
        <v/>
      </c>
    </row>
    <row r="188" spans="64:142" ht="24.75">
      <c r="BL188" s="44" t="str">
        <f t="shared" si="7"/>
        <v>_2018</v>
      </c>
      <c r="ED188" s="257" t="s">
        <v>37920</v>
      </c>
      <c r="EH188" s="213">
        <f>IF(ISNUMBER(SEARCH($I$1,$EI$3:$EI$7917)),MAX($EH$2:EH187)+1,0)</f>
        <v>0</v>
      </c>
      <c r="EI188" s="257" t="s">
        <v>43809</v>
      </c>
      <c r="EJ188" s="212"/>
      <c r="EK188" s="212"/>
      <c r="EL188" s="213" t="str">
        <f>IFERROR(VLOOKUP(ROWS($EL$3:EL188),EH188:$EI$7917,2,0),"")</f>
        <v/>
      </c>
    </row>
    <row r="189" spans="64:142" ht="24.75">
      <c r="BL189" s="44" t="str">
        <f t="shared" si="7"/>
        <v>_2018</v>
      </c>
      <c r="ED189" s="257" t="s">
        <v>37921</v>
      </c>
      <c r="EH189" s="213">
        <f>IF(ISNUMBER(SEARCH($I$1,$EI$3:$EI$7917)),MAX($EH$2:EH188)+1,0)</f>
        <v>0</v>
      </c>
      <c r="EI189" s="257" t="s">
        <v>44901</v>
      </c>
      <c r="EJ189" s="212"/>
      <c r="EK189" s="212"/>
      <c r="EL189" s="213" t="str">
        <f>IFERROR(VLOOKUP(ROWS($EL$3:EL189),EH189:$EI$7917,2,0),"")</f>
        <v/>
      </c>
    </row>
    <row r="190" spans="64:142" ht="36.75">
      <c r="BL190" s="44" t="str">
        <f t="shared" si="7"/>
        <v>_2018</v>
      </c>
      <c r="ED190" s="257" t="s">
        <v>37922</v>
      </c>
      <c r="EH190" s="213">
        <f>IF(ISNUMBER(SEARCH($I$1,$EI$3:$EI$7917)),MAX($EH$2:EH189)+1,0)</f>
        <v>0</v>
      </c>
      <c r="EI190" s="257" t="s">
        <v>38586</v>
      </c>
      <c r="EJ190" s="212"/>
      <c r="EK190" s="212"/>
      <c r="EL190" s="213" t="str">
        <f>IFERROR(VLOOKUP(ROWS($EL$3:EL190),EH190:$EI$7917,2,0),"")</f>
        <v/>
      </c>
    </row>
    <row r="191" spans="64:142" ht="24.75">
      <c r="BL191" s="44" t="str">
        <f t="shared" si="7"/>
        <v>_2018</v>
      </c>
      <c r="ED191" s="257" t="s">
        <v>37923</v>
      </c>
      <c r="EH191" s="213">
        <f>IF(ISNUMBER(SEARCH($I$1,$EI$3:$EI$7917)),MAX($EH$2:EH190)+1,0)</f>
        <v>0</v>
      </c>
      <c r="EI191" s="257" t="s">
        <v>43930</v>
      </c>
      <c r="EJ191" s="212"/>
      <c r="EK191" s="212"/>
      <c r="EL191" s="213" t="str">
        <f>IFERROR(VLOOKUP(ROWS($EL$3:EL191),EH191:$EI$7917,2,0),"")</f>
        <v/>
      </c>
    </row>
    <row r="192" spans="64:142" ht="24.75">
      <c r="BL192" s="44" t="str">
        <f t="shared" si="7"/>
        <v>_2018</v>
      </c>
      <c r="ED192" s="257" t="s">
        <v>37924</v>
      </c>
      <c r="EH192" s="213">
        <f>IF(ISNUMBER(SEARCH($I$1,$EI$3:$EI$7917)),MAX($EH$2:EH191)+1,0)</f>
        <v>0</v>
      </c>
      <c r="EI192" s="257" t="s">
        <v>40885</v>
      </c>
      <c r="EJ192" s="212"/>
      <c r="EK192" s="212"/>
      <c r="EL192" s="213" t="str">
        <f>IFERROR(VLOOKUP(ROWS($EL$3:EL192),EH192:$EI$7917,2,0),"")</f>
        <v/>
      </c>
    </row>
    <row r="193" spans="64:142">
      <c r="BL193" s="44" t="str">
        <f t="shared" si="7"/>
        <v>_2018</v>
      </c>
      <c r="ED193" s="257" t="s">
        <v>37925</v>
      </c>
      <c r="EH193" s="213">
        <f>IF(ISNUMBER(SEARCH($I$1,$EI$3:$EI$7917)),MAX($EH$2:EH192)+1,0)</f>
        <v>0</v>
      </c>
      <c r="EI193" s="257" t="s">
        <v>42676</v>
      </c>
      <c r="EJ193" s="212"/>
      <c r="EK193" s="212"/>
      <c r="EL193" s="213" t="str">
        <f>IFERROR(VLOOKUP(ROWS($EL$3:EL193),EH193:$EI$7917,2,0),"")</f>
        <v/>
      </c>
    </row>
    <row r="194" spans="64:142">
      <c r="BL194" s="44" t="str">
        <f t="shared" si="7"/>
        <v>_2018</v>
      </c>
      <c r="ED194" s="257" t="s">
        <v>37926</v>
      </c>
      <c r="EH194" s="213">
        <f>IF(ISNUMBER(SEARCH($I$1,$EI$3:$EI$7917)),MAX($EH$2:EH193)+1,0)</f>
        <v>0</v>
      </c>
      <c r="EI194" s="257" t="s">
        <v>44477</v>
      </c>
      <c r="EJ194" s="212"/>
      <c r="EK194" s="212"/>
      <c r="EL194" s="213" t="str">
        <f>IFERROR(VLOOKUP(ROWS($EL$3:EL194),EH194:$EI$7917,2,0),"")</f>
        <v/>
      </c>
    </row>
    <row r="195" spans="64:142">
      <c r="BL195" s="44" t="str">
        <f t="shared" si="7"/>
        <v>_2018</v>
      </c>
      <c r="ED195" s="257" t="s">
        <v>37927</v>
      </c>
      <c r="EH195" s="213">
        <f>IF(ISNUMBER(SEARCH($I$1,$EI$3:$EI$7917)),MAX($EH$2:EH194)+1,0)</f>
        <v>0</v>
      </c>
      <c r="EI195" s="257" t="s">
        <v>43295</v>
      </c>
      <c r="EJ195" s="212"/>
      <c r="EK195" s="212"/>
      <c r="EL195" s="213" t="str">
        <f>IFERROR(VLOOKUP(ROWS($EL$3:EL195),EH195:$EI$7917,2,0),"")</f>
        <v/>
      </c>
    </row>
    <row r="196" spans="64:142">
      <c r="BL196" s="44" t="str">
        <f t="shared" ref="BL196:BL259" si="8">A196&amp;"_"&amp;2018</f>
        <v>_2018</v>
      </c>
      <c r="ED196" s="257" t="s">
        <v>37928</v>
      </c>
      <c r="EH196" s="213">
        <f>IF(ISNUMBER(SEARCH($I$1,$EI$3:$EI$7917)),MAX($EH$2:EH195)+1,0)</f>
        <v>0</v>
      </c>
      <c r="EI196" s="257" t="s">
        <v>40886</v>
      </c>
      <c r="EJ196" s="212"/>
      <c r="EK196" s="212"/>
      <c r="EL196" s="213" t="str">
        <f>IFERROR(VLOOKUP(ROWS($EL$3:EL196),EH196:$EI$7917,2,0),"")</f>
        <v/>
      </c>
    </row>
    <row r="197" spans="64:142">
      <c r="BL197" s="44" t="str">
        <f t="shared" si="8"/>
        <v>_2018</v>
      </c>
      <c r="ED197" s="257" t="s">
        <v>37929</v>
      </c>
      <c r="EH197" s="213">
        <f>IF(ISNUMBER(SEARCH($I$1,$EI$3:$EI$7917)),MAX($EH$2:EH196)+1,0)</f>
        <v>0</v>
      </c>
      <c r="EI197" s="257" t="s">
        <v>41057</v>
      </c>
      <c r="EJ197" s="212"/>
      <c r="EK197" s="212"/>
      <c r="EL197" s="213" t="str">
        <f>IFERROR(VLOOKUP(ROWS($EL$3:EL197),EH197:$EI$7917,2,0),"")</f>
        <v/>
      </c>
    </row>
    <row r="198" spans="64:142">
      <c r="BL198" s="44" t="str">
        <f t="shared" si="8"/>
        <v>_2018</v>
      </c>
      <c r="ED198" s="257" t="s">
        <v>37930</v>
      </c>
      <c r="EH198" s="213">
        <f>IF(ISNUMBER(SEARCH($I$1,$EI$3:$EI$7917)),MAX($EH$2:EH197)+1,0)</f>
        <v>0</v>
      </c>
      <c r="EI198" s="257" t="s">
        <v>38220</v>
      </c>
      <c r="EJ198" s="212"/>
      <c r="EK198" s="212"/>
      <c r="EL198" s="213" t="str">
        <f>IFERROR(VLOOKUP(ROWS($EL$3:EL198),EH198:$EI$7917,2,0),"")</f>
        <v/>
      </c>
    </row>
    <row r="199" spans="64:142" ht="24.75">
      <c r="BL199" s="44" t="str">
        <f t="shared" si="8"/>
        <v>_2018</v>
      </c>
      <c r="ED199" s="257" t="s">
        <v>37931</v>
      </c>
      <c r="EH199" s="213">
        <f>IF(ISNUMBER(SEARCH($I$1,$EI$3:$EI$7917)),MAX($EH$2:EH198)+1,0)</f>
        <v>0</v>
      </c>
      <c r="EI199" s="257" t="s">
        <v>42029</v>
      </c>
      <c r="EJ199" s="212"/>
      <c r="EK199" s="212"/>
      <c r="EL199" s="213" t="str">
        <f>IFERROR(VLOOKUP(ROWS($EL$3:EL199),EH199:$EI$7917,2,0),"")</f>
        <v/>
      </c>
    </row>
    <row r="200" spans="64:142" ht="24.75">
      <c r="BL200" s="44" t="str">
        <f t="shared" si="8"/>
        <v>_2018</v>
      </c>
      <c r="ED200" s="257" t="s">
        <v>37932</v>
      </c>
      <c r="EH200" s="213">
        <f>IF(ISNUMBER(SEARCH($I$1,$EI$3:$EI$7917)),MAX($EH$2:EH199)+1,0)</f>
        <v>0</v>
      </c>
      <c r="EI200" s="257" t="s">
        <v>38127</v>
      </c>
      <c r="EJ200" s="212"/>
      <c r="EK200" s="212"/>
      <c r="EL200" s="213" t="str">
        <f>IFERROR(VLOOKUP(ROWS($EL$3:EL200),EH200:$EI$7917,2,0),"")</f>
        <v/>
      </c>
    </row>
    <row r="201" spans="64:142">
      <c r="BL201" s="44" t="str">
        <f t="shared" si="8"/>
        <v>_2018</v>
      </c>
      <c r="ED201" s="257" t="s">
        <v>37933</v>
      </c>
      <c r="EH201" s="213">
        <f>IF(ISNUMBER(SEARCH($I$1,$EI$3:$EI$7917)),MAX($EH$2:EH200)+1,0)</f>
        <v>0</v>
      </c>
      <c r="EI201" s="257" t="s">
        <v>44902</v>
      </c>
      <c r="EJ201" s="212"/>
      <c r="EK201" s="212"/>
      <c r="EL201" s="213" t="str">
        <f>IFERROR(VLOOKUP(ROWS($EL$3:EL201),EH201:$EI$7917,2,0),"")</f>
        <v/>
      </c>
    </row>
    <row r="202" spans="64:142">
      <c r="BL202" s="44" t="str">
        <f t="shared" si="8"/>
        <v>_2018</v>
      </c>
      <c r="ED202" s="257" t="s">
        <v>37934</v>
      </c>
      <c r="EH202" s="213">
        <f>IF(ISNUMBER(SEARCH($I$1,$EI$3:$EI$7917)),MAX($EH$2:EH201)+1,0)</f>
        <v>0</v>
      </c>
      <c r="EI202" s="257" t="s">
        <v>44478</v>
      </c>
      <c r="EJ202" s="212"/>
      <c r="EK202" s="212"/>
      <c r="EL202" s="213" t="str">
        <f>IFERROR(VLOOKUP(ROWS($EL$3:EL202),EH202:$EI$7917,2,0),"")</f>
        <v/>
      </c>
    </row>
    <row r="203" spans="64:142">
      <c r="BL203" s="44" t="str">
        <f t="shared" si="8"/>
        <v>_2018</v>
      </c>
      <c r="ED203" s="257" t="s">
        <v>37935</v>
      </c>
      <c r="EH203" s="213">
        <f>IF(ISNUMBER(SEARCH($I$1,$EI$3:$EI$7917)),MAX($EH$2:EH202)+1,0)</f>
        <v>0</v>
      </c>
      <c r="EI203" s="257" t="s">
        <v>42141</v>
      </c>
      <c r="EJ203" s="212"/>
      <c r="EK203" s="212"/>
      <c r="EL203" s="213" t="str">
        <f>IFERROR(VLOOKUP(ROWS($EL$3:EL203),EH203:$EI$7917,2,0),"")</f>
        <v/>
      </c>
    </row>
    <row r="204" spans="64:142" ht="36.75">
      <c r="BL204" s="44" t="str">
        <f t="shared" si="8"/>
        <v>_2018</v>
      </c>
      <c r="ED204" s="257" t="s">
        <v>37936</v>
      </c>
      <c r="EH204" s="213">
        <f>IF(ISNUMBER(SEARCH($I$1,$EI$3:$EI$7917)),MAX($EH$2:EH203)+1,0)</f>
        <v>0</v>
      </c>
      <c r="EI204" s="257" t="s">
        <v>40768</v>
      </c>
      <c r="EJ204" s="212"/>
      <c r="EK204" s="212"/>
      <c r="EL204" s="213" t="str">
        <f>IFERROR(VLOOKUP(ROWS($EL$3:EL204),EH204:$EI$7917,2,0),"")</f>
        <v/>
      </c>
    </row>
    <row r="205" spans="64:142">
      <c r="BL205" s="44" t="str">
        <f t="shared" si="8"/>
        <v>_2018</v>
      </c>
      <c r="ED205" s="257" t="s">
        <v>37937</v>
      </c>
      <c r="EH205" s="213">
        <f>IF(ISNUMBER(SEARCH($I$1,$EI$3:$EI$7917)),MAX($EH$2:EH204)+1,0)</f>
        <v>0</v>
      </c>
      <c r="EI205" s="257" t="s">
        <v>42458</v>
      </c>
      <c r="EJ205" s="212"/>
      <c r="EK205" s="212"/>
      <c r="EL205" s="213" t="str">
        <f>IFERROR(VLOOKUP(ROWS($EL$3:EL205),EH205:$EI$7917,2,0),"")</f>
        <v/>
      </c>
    </row>
    <row r="206" spans="64:142">
      <c r="BL206" s="44" t="str">
        <f t="shared" si="8"/>
        <v>_2018</v>
      </c>
      <c r="ED206" s="257" t="s">
        <v>37938</v>
      </c>
      <c r="EH206" s="213">
        <f>IF(ISNUMBER(SEARCH($I$1,$EI$3:$EI$7917)),MAX($EH$2:EH205)+1,0)</f>
        <v>0</v>
      </c>
      <c r="EI206" s="257" t="s">
        <v>43537</v>
      </c>
      <c r="EJ206" s="212"/>
      <c r="EK206" s="212"/>
      <c r="EL206" s="213" t="str">
        <f>IFERROR(VLOOKUP(ROWS($EL$3:EL206),EH206:$EI$7917,2,0),"")</f>
        <v/>
      </c>
    </row>
    <row r="207" spans="64:142">
      <c r="BL207" s="44" t="str">
        <f t="shared" si="8"/>
        <v>_2018</v>
      </c>
      <c r="ED207" s="257" t="s">
        <v>37939</v>
      </c>
      <c r="EH207" s="213">
        <f>IF(ISNUMBER(SEARCH($I$1,$EI$3:$EI$7917)),MAX($EH$2:EH206)+1,0)</f>
        <v>0</v>
      </c>
      <c r="EI207" s="257" t="s">
        <v>43006</v>
      </c>
      <c r="EJ207" s="212"/>
      <c r="EK207" s="212"/>
      <c r="EL207" s="213" t="str">
        <f>IFERROR(VLOOKUP(ROWS($EL$3:EL207),EH207:$EI$7917,2,0),"")</f>
        <v/>
      </c>
    </row>
    <row r="208" spans="64:142" ht="24.75">
      <c r="BL208" s="44" t="str">
        <f t="shared" si="8"/>
        <v>_2018</v>
      </c>
      <c r="ED208" s="257" t="s">
        <v>37940</v>
      </c>
      <c r="EH208" s="213">
        <f>IF(ISNUMBER(SEARCH($I$1,$EI$3:$EI$7917)),MAX($EH$2:EH207)+1,0)</f>
        <v>0</v>
      </c>
      <c r="EI208" s="257" t="s">
        <v>39492</v>
      </c>
      <c r="EJ208" s="212"/>
      <c r="EK208" s="212"/>
      <c r="EL208" s="213" t="str">
        <f>IFERROR(VLOOKUP(ROWS($EL$3:EL208),EH208:$EI$7917,2,0),"")</f>
        <v/>
      </c>
    </row>
    <row r="209" spans="64:142" ht="24.75">
      <c r="BL209" s="44" t="str">
        <f t="shared" si="8"/>
        <v>_2018</v>
      </c>
      <c r="ED209" s="257" t="s">
        <v>37941</v>
      </c>
      <c r="EH209" s="213">
        <f>IF(ISNUMBER(SEARCH($I$1,$EI$3:$EI$7917)),MAX($EH$2:EH208)+1,0)</f>
        <v>0</v>
      </c>
      <c r="EI209" s="257" t="s">
        <v>38587</v>
      </c>
      <c r="EJ209" s="212"/>
      <c r="EK209" s="212"/>
      <c r="EL209" s="213" t="str">
        <f>IFERROR(VLOOKUP(ROWS($EL$3:EL209),EH209:$EI$7917,2,0),"")</f>
        <v/>
      </c>
    </row>
    <row r="210" spans="64:142" ht="24.75">
      <c r="BL210" s="44" t="str">
        <f t="shared" si="8"/>
        <v>_2018</v>
      </c>
      <c r="ED210" s="257" t="s">
        <v>37942</v>
      </c>
      <c r="EH210" s="213">
        <f>IF(ISNUMBER(SEARCH($I$1,$EI$3:$EI$7917)),MAX($EH$2:EH209)+1,0)</f>
        <v>0</v>
      </c>
      <c r="EI210" s="257" t="s">
        <v>39132</v>
      </c>
      <c r="EJ210" s="212"/>
      <c r="EK210" s="212"/>
      <c r="EL210" s="213" t="str">
        <f>IFERROR(VLOOKUP(ROWS($EL$3:EL210),EH210:$EI$7917,2,0),"")</f>
        <v/>
      </c>
    </row>
    <row r="211" spans="64:142">
      <c r="BL211" s="44" t="str">
        <f t="shared" si="8"/>
        <v>_2018</v>
      </c>
      <c r="ED211" s="257" t="s">
        <v>37943</v>
      </c>
      <c r="EH211" s="213">
        <f>IF(ISNUMBER(SEARCH($I$1,$EI$3:$EI$7917)),MAX($EH$2:EH210)+1,0)</f>
        <v>0</v>
      </c>
      <c r="EI211" s="257" t="s">
        <v>43931</v>
      </c>
      <c r="EJ211" s="212"/>
      <c r="EK211" s="212"/>
      <c r="EL211" s="213" t="str">
        <f>IFERROR(VLOOKUP(ROWS($EL$3:EL211),EH211:$EI$7917,2,0),"")</f>
        <v/>
      </c>
    </row>
    <row r="212" spans="64:142">
      <c r="BL212" s="44" t="str">
        <f t="shared" si="8"/>
        <v>_2018</v>
      </c>
      <c r="ED212" s="257" t="s">
        <v>37944</v>
      </c>
      <c r="EH212" s="213">
        <f>IF(ISNUMBER(SEARCH($I$1,$EI$3:$EI$7917)),MAX($EH$2:EH211)+1,0)</f>
        <v>0</v>
      </c>
      <c r="EI212" s="257" t="s">
        <v>42677</v>
      </c>
      <c r="EJ212" s="212"/>
      <c r="EK212" s="212"/>
      <c r="EL212" s="213" t="str">
        <f>IFERROR(VLOOKUP(ROWS($EL$3:EL212),EH212:$EI$7917,2,0),"")</f>
        <v/>
      </c>
    </row>
    <row r="213" spans="64:142">
      <c r="BL213" s="44" t="str">
        <f t="shared" si="8"/>
        <v>_2018</v>
      </c>
      <c r="ED213" s="257" t="s">
        <v>37945</v>
      </c>
      <c r="EH213" s="213">
        <f>IF(ISNUMBER(SEARCH($I$1,$EI$3:$EI$7917)),MAX($EH$2:EH212)+1,0)</f>
        <v>0</v>
      </c>
      <c r="EI213" s="257" t="s">
        <v>44479</v>
      </c>
      <c r="EJ213" s="212"/>
      <c r="EK213" s="212"/>
      <c r="EL213" s="213" t="str">
        <f>IFERROR(VLOOKUP(ROWS($EL$3:EL213),EH213:$EI$7917,2,0),"")</f>
        <v/>
      </c>
    </row>
    <row r="214" spans="64:142">
      <c r="BL214" s="44" t="str">
        <f t="shared" si="8"/>
        <v>_2018</v>
      </c>
      <c r="ED214" s="257" t="s">
        <v>37946</v>
      </c>
      <c r="EH214" s="213">
        <f>IF(ISNUMBER(SEARCH($I$1,$EI$3:$EI$7917)),MAX($EH$2:EH213)+1,0)</f>
        <v>0</v>
      </c>
      <c r="EI214" s="257" t="s">
        <v>41348</v>
      </c>
      <c r="EJ214" s="212"/>
      <c r="EK214" s="212"/>
      <c r="EL214" s="213" t="str">
        <f>IFERROR(VLOOKUP(ROWS($EL$3:EL214),EH214:$EI$7917,2,0),"")</f>
        <v/>
      </c>
    </row>
    <row r="215" spans="64:142">
      <c r="BL215" s="44" t="str">
        <f t="shared" si="8"/>
        <v>_2018</v>
      </c>
      <c r="ED215" s="257" t="s">
        <v>37947</v>
      </c>
      <c r="EH215" s="213">
        <f>IF(ISNUMBER(SEARCH($I$1,$EI$3:$EI$7917)),MAX($EH$2:EH214)+1,0)</f>
        <v>0</v>
      </c>
      <c r="EI215" s="257" t="s">
        <v>44621</v>
      </c>
      <c r="EJ215" s="212"/>
      <c r="EK215" s="212"/>
      <c r="EL215" s="213" t="str">
        <f>IFERROR(VLOOKUP(ROWS($EL$3:EL215),EH215:$EI$7917,2,0),"")</f>
        <v/>
      </c>
    </row>
    <row r="216" spans="64:142">
      <c r="BL216" s="44" t="str">
        <f t="shared" si="8"/>
        <v>_2018</v>
      </c>
      <c r="ED216" s="257" t="s">
        <v>37948</v>
      </c>
      <c r="EH216" s="213">
        <f>IF(ISNUMBER(SEARCH($I$1,$EI$3:$EI$7917)),MAX($EH$2:EH215)+1,0)</f>
        <v>0</v>
      </c>
      <c r="EI216" s="257" t="s">
        <v>43007</v>
      </c>
      <c r="EJ216" s="212"/>
      <c r="EK216" s="212"/>
      <c r="EL216" s="213" t="str">
        <f>IFERROR(VLOOKUP(ROWS($EL$3:EL216),EH216:$EI$7917,2,0),"")</f>
        <v/>
      </c>
    </row>
    <row r="217" spans="64:142">
      <c r="BL217" s="44" t="str">
        <f t="shared" si="8"/>
        <v>_2018</v>
      </c>
      <c r="ED217" s="257" t="s">
        <v>37949</v>
      </c>
      <c r="EH217" s="213">
        <f>IF(ISNUMBER(SEARCH($I$1,$EI$3:$EI$7917)),MAX($EH$2:EH216)+1,0)</f>
        <v>0</v>
      </c>
      <c r="EI217" s="257" t="s">
        <v>44622</v>
      </c>
      <c r="EJ217" s="212"/>
      <c r="EK217" s="212"/>
      <c r="EL217" s="213" t="str">
        <f>IFERROR(VLOOKUP(ROWS($EL$3:EL217),EH217:$EI$7917,2,0),"")</f>
        <v/>
      </c>
    </row>
    <row r="218" spans="64:142">
      <c r="BL218" s="44" t="str">
        <f t="shared" si="8"/>
        <v>_2018</v>
      </c>
      <c r="ED218" s="257" t="s">
        <v>37950</v>
      </c>
      <c r="EH218" s="213">
        <f>IF(ISNUMBER(SEARCH($I$1,$EI$3:$EI$7917)),MAX($EH$2:EH217)+1,0)</f>
        <v>0</v>
      </c>
      <c r="EI218" s="257" t="s">
        <v>42777</v>
      </c>
      <c r="EJ218" s="212"/>
      <c r="EK218" s="212"/>
      <c r="EL218" s="213" t="str">
        <f>IFERROR(VLOOKUP(ROWS($EL$3:EL218),EH218:$EI$7917,2,0),"")</f>
        <v/>
      </c>
    </row>
    <row r="219" spans="64:142">
      <c r="BL219" s="44" t="str">
        <f t="shared" si="8"/>
        <v>_2018</v>
      </c>
      <c r="ED219" s="257" t="s">
        <v>37951</v>
      </c>
      <c r="EH219" s="213">
        <f>IF(ISNUMBER(SEARCH($I$1,$EI$3:$EI$7917)),MAX($EH$2:EH218)+1,0)</f>
        <v>0</v>
      </c>
      <c r="EI219" s="257" t="s">
        <v>39493</v>
      </c>
      <c r="EJ219" s="212"/>
      <c r="EK219" s="212"/>
      <c r="EL219" s="213" t="str">
        <f>IFERROR(VLOOKUP(ROWS($EL$3:EL219),EH219:$EI$7917,2,0),"")</f>
        <v/>
      </c>
    </row>
    <row r="220" spans="64:142" ht="24.75">
      <c r="BL220" s="44" t="str">
        <f t="shared" si="8"/>
        <v>_2018</v>
      </c>
      <c r="ED220" s="257" t="s">
        <v>37952</v>
      </c>
      <c r="EH220" s="213">
        <f>IF(ISNUMBER(SEARCH($I$1,$EI$3:$EI$7917)),MAX($EH$2:EH219)+1,0)</f>
        <v>0</v>
      </c>
      <c r="EI220" s="257" t="s">
        <v>40769</v>
      </c>
      <c r="EJ220" s="212"/>
      <c r="EK220" s="212"/>
      <c r="EL220" s="213" t="str">
        <f>IFERROR(VLOOKUP(ROWS($EL$3:EL220),EH220:$EI$7917,2,0),"")</f>
        <v/>
      </c>
    </row>
    <row r="221" spans="64:142">
      <c r="BL221" s="44" t="str">
        <f t="shared" si="8"/>
        <v>_2018</v>
      </c>
      <c r="ED221" s="257" t="s">
        <v>37953</v>
      </c>
      <c r="EH221" s="213">
        <f>IF(ISNUMBER(SEARCH($I$1,$EI$3:$EI$7917)),MAX($EH$2:EH220)+1,0)</f>
        <v>0</v>
      </c>
      <c r="EI221" s="257" t="s">
        <v>41764</v>
      </c>
      <c r="EJ221" s="212"/>
      <c r="EK221" s="212"/>
      <c r="EL221" s="213" t="str">
        <f>IFERROR(VLOOKUP(ROWS($EL$3:EL221),EH221:$EI$7917,2,0),"")</f>
        <v/>
      </c>
    </row>
    <row r="222" spans="64:142">
      <c r="BL222" s="44" t="str">
        <f t="shared" si="8"/>
        <v>_2018</v>
      </c>
      <c r="ED222" s="257" t="s">
        <v>37954</v>
      </c>
      <c r="EH222" s="213">
        <f>IF(ISNUMBER(SEARCH($I$1,$EI$3:$EI$7917)),MAX($EH$2:EH221)+1,0)</f>
        <v>0</v>
      </c>
      <c r="EI222" s="257" t="s">
        <v>42459</v>
      </c>
      <c r="EJ222" s="212"/>
      <c r="EK222" s="212"/>
      <c r="EL222" s="213" t="str">
        <f>IFERROR(VLOOKUP(ROWS($EL$3:EL222),EH222:$EI$7917,2,0),"")</f>
        <v/>
      </c>
    </row>
    <row r="223" spans="64:142" ht="24.75">
      <c r="BL223" s="44" t="str">
        <f t="shared" si="8"/>
        <v>_2018</v>
      </c>
      <c r="ED223" s="257" t="s">
        <v>37955</v>
      </c>
      <c r="EH223" s="213">
        <f>IF(ISNUMBER(SEARCH($I$1,$EI$3:$EI$7917)),MAX($EH$2:EH222)+1,0)</f>
        <v>0</v>
      </c>
      <c r="EI223" s="257" t="s">
        <v>44480</v>
      </c>
      <c r="EJ223" s="212"/>
      <c r="EK223" s="212"/>
      <c r="EL223" s="213" t="str">
        <f>IFERROR(VLOOKUP(ROWS($EL$3:EL223),EH223:$EI$7917,2,0),"")</f>
        <v/>
      </c>
    </row>
    <row r="224" spans="64:142">
      <c r="BL224" s="44" t="str">
        <f t="shared" si="8"/>
        <v>_2018</v>
      </c>
      <c r="ED224" s="257" t="s">
        <v>37956</v>
      </c>
      <c r="EH224" s="213">
        <f>IF(ISNUMBER(SEARCH($I$1,$EI$3:$EI$7917)),MAX($EH$2:EH223)+1,0)</f>
        <v>0</v>
      </c>
      <c r="EI224" s="257" t="s">
        <v>38130</v>
      </c>
      <c r="EJ224" s="212"/>
      <c r="EK224" s="212"/>
      <c r="EL224" s="213" t="str">
        <f>IFERROR(VLOOKUP(ROWS($EL$3:EL224),EH224:$EI$7917,2,0),"")</f>
        <v/>
      </c>
    </row>
    <row r="225" spans="64:142">
      <c r="BL225" s="44" t="str">
        <f t="shared" si="8"/>
        <v>_2018</v>
      </c>
      <c r="ED225" s="257" t="s">
        <v>37957</v>
      </c>
      <c r="EH225" s="213">
        <f>IF(ISNUMBER(SEARCH($I$1,$EI$3:$EI$7917)),MAX($EH$2:EH224)+1,0)</f>
        <v>0</v>
      </c>
      <c r="EI225" s="257" t="s">
        <v>43639</v>
      </c>
      <c r="EJ225" s="212"/>
      <c r="EK225" s="212"/>
      <c r="EL225" s="213" t="str">
        <f>IFERROR(VLOOKUP(ROWS($EL$3:EL225),EH225:$EI$7917,2,0),"")</f>
        <v/>
      </c>
    </row>
    <row r="226" spans="64:142">
      <c r="BL226" s="44" t="str">
        <f t="shared" si="8"/>
        <v>_2018</v>
      </c>
      <c r="ED226" s="257" t="s">
        <v>37958</v>
      </c>
      <c r="EH226" s="213">
        <f>IF(ISNUMBER(SEARCH($I$1,$EI$3:$EI$7917)),MAX($EH$2:EH225)+1,0)</f>
        <v>0</v>
      </c>
      <c r="EI226" s="257" t="s">
        <v>41349</v>
      </c>
      <c r="EJ226" s="212"/>
      <c r="EK226" s="212"/>
      <c r="EL226" s="213" t="str">
        <f>IFERROR(VLOOKUP(ROWS($EL$3:EL226),EH226:$EI$7917,2,0),"")</f>
        <v/>
      </c>
    </row>
    <row r="227" spans="64:142">
      <c r="BL227" s="44" t="str">
        <f t="shared" si="8"/>
        <v>_2018</v>
      </c>
      <c r="ED227" s="257" t="s">
        <v>37959</v>
      </c>
      <c r="EH227" s="213">
        <f>IF(ISNUMBER(SEARCH($I$1,$EI$3:$EI$7917)),MAX($EH$2:EH226)+1,0)</f>
        <v>0</v>
      </c>
      <c r="EI227" s="257" t="s">
        <v>43719</v>
      </c>
      <c r="EJ227" s="212"/>
      <c r="EK227" s="212"/>
      <c r="EL227" s="213" t="str">
        <f>IFERROR(VLOOKUP(ROWS($EL$3:EL227),EH227:$EI$7917,2,0),"")</f>
        <v/>
      </c>
    </row>
    <row r="228" spans="64:142">
      <c r="BL228" s="44" t="str">
        <f t="shared" si="8"/>
        <v>_2018</v>
      </c>
      <c r="ED228" s="257" t="s">
        <v>37960</v>
      </c>
      <c r="EH228" s="213">
        <f>IF(ISNUMBER(SEARCH($I$1,$EI$3:$EI$7917)),MAX($EH$2:EH227)+1,0)</f>
        <v>0</v>
      </c>
      <c r="EI228" s="257" t="s">
        <v>43008</v>
      </c>
      <c r="EJ228" s="212"/>
      <c r="EK228" s="212"/>
      <c r="EL228" s="213" t="str">
        <f>IFERROR(VLOOKUP(ROWS($EL$3:EL228),EH228:$EI$7917,2,0),"")</f>
        <v/>
      </c>
    </row>
    <row r="229" spans="64:142">
      <c r="BL229" s="44" t="str">
        <f t="shared" si="8"/>
        <v>_2018</v>
      </c>
      <c r="ED229" s="257" t="s">
        <v>37961</v>
      </c>
      <c r="EH229" s="213">
        <f>IF(ISNUMBER(SEARCH($I$1,$EI$3:$EI$7917)),MAX($EH$2:EH228)+1,0)</f>
        <v>0</v>
      </c>
      <c r="EI229" s="257" t="s">
        <v>43203</v>
      </c>
      <c r="EJ229" s="212"/>
      <c r="EK229" s="212"/>
      <c r="EL229" s="213" t="str">
        <f>IFERROR(VLOOKUP(ROWS($EL$3:EL229),EH229:$EI$7917,2,0),"")</f>
        <v/>
      </c>
    </row>
    <row r="230" spans="64:142">
      <c r="BL230" s="44" t="str">
        <f t="shared" si="8"/>
        <v>_2018</v>
      </c>
      <c r="ED230" s="257" t="s">
        <v>37962</v>
      </c>
      <c r="EH230" s="213">
        <f>IF(ISNUMBER(SEARCH($I$1,$EI$3:$EI$7917)),MAX($EH$2:EH229)+1,0)</f>
        <v>0</v>
      </c>
      <c r="EI230" s="257" t="s">
        <v>42542</v>
      </c>
      <c r="EJ230" s="212"/>
      <c r="EK230" s="212"/>
      <c r="EL230" s="213" t="str">
        <f>IFERROR(VLOOKUP(ROWS($EL$3:EL230),EH230:$EI$7917,2,0),"")</f>
        <v/>
      </c>
    </row>
    <row r="231" spans="64:142">
      <c r="BL231" s="44" t="str">
        <f t="shared" si="8"/>
        <v>_2018</v>
      </c>
      <c r="ED231" s="257" t="s">
        <v>37963</v>
      </c>
      <c r="EH231" s="213">
        <f>IF(ISNUMBER(SEARCH($I$1,$EI$3:$EI$7917)),MAX($EH$2:EH230)+1,0)</f>
        <v>0</v>
      </c>
      <c r="EI231" s="257" t="s">
        <v>44623</v>
      </c>
      <c r="EJ231" s="212"/>
      <c r="EK231" s="212"/>
      <c r="EL231" s="213" t="str">
        <f>IFERROR(VLOOKUP(ROWS($EL$3:EL231),EH231:$EI$7917,2,0),"")</f>
        <v/>
      </c>
    </row>
    <row r="232" spans="64:142">
      <c r="BL232" s="44" t="str">
        <f t="shared" si="8"/>
        <v>_2018</v>
      </c>
      <c r="ED232" s="257" t="s">
        <v>37964</v>
      </c>
      <c r="EH232" s="213">
        <f>IF(ISNUMBER(SEARCH($I$1,$EI$3:$EI$7917)),MAX($EH$2:EH231)+1,0)</f>
        <v>0</v>
      </c>
      <c r="EI232" s="257" t="s">
        <v>40615</v>
      </c>
      <c r="EJ232" s="212"/>
      <c r="EK232" s="212"/>
      <c r="EL232" s="213" t="str">
        <f>IFERROR(VLOOKUP(ROWS($EL$3:EL232),EH232:$EI$7917,2,0),"")</f>
        <v/>
      </c>
    </row>
    <row r="233" spans="64:142" ht="24.75">
      <c r="BL233" s="44" t="str">
        <f t="shared" si="8"/>
        <v>_2018</v>
      </c>
      <c r="ED233" s="257" t="s">
        <v>37965</v>
      </c>
      <c r="EH233" s="213">
        <f>IF(ISNUMBER(SEARCH($I$1,$EI$3:$EI$7917)),MAX($EH$2:EH232)+1,0)</f>
        <v>0</v>
      </c>
      <c r="EI233" s="257" t="s">
        <v>39278</v>
      </c>
      <c r="EJ233" s="212"/>
      <c r="EK233" s="212"/>
      <c r="EL233" s="213" t="str">
        <f>IFERROR(VLOOKUP(ROWS($EL$3:EL233),EH233:$EI$7917,2,0),"")</f>
        <v/>
      </c>
    </row>
    <row r="234" spans="64:142">
      <c r="BL234" s="44" t="str">
        <f t="shared" si="8"/>
        <v>_2018</v>
      </c>
      <c r="ED234" s="257" t="s">
        <v>37966</v>
      </c>
      <c r="EH234" s="213">
        <f>IF(ISNUMBER(SEARCH($I$1,$EI$3:$EI$7917)),MAX($EH$2:EH233)+1,0)</f>
        <v>0</v>
      </c>
      <c r="EI234" s="257" t="s">
        <v>37742</v>
      </c>
      <c r="EJ234" s="212"/>
      <c r="EK234" s="212"/>
      <c r="EL234" s="213" t="str">
        <f>IFERROR(VLOOKUP(ROWS($EL$3:EL234),EH234:$EI$7917,2,0),"")</f>
        <v/>
      </c>
    </row>
    <row r="235" spans="64:142">
      <c r="BL235" s="44" t="str">
        <f t="shared" si="8"/>
        <v>_2018</v>
      </c>
      <c r="ED235" s="257" t="s">
        <v>37967</v>
      </c>
      <c r="EH235" s="213">
        <f>IF(ISNUMBER(SEARCH($I$1,$EI$3:$EI$7917)),MAX($EH$2:EH234)+1,0)</f>
        <v>0</v>
      </c>
      <c r="EI235" s="257" t="s">
        <v>41633</v>
      </c>
      <c r="EJ235" s="212"/>
      <c r="EK235" s="212"/>
      <c r="EL235" s="213" t="str">
        <f>IFERROR(VLOOKUP(ROWS($EL$3:EL235),EH235:$EI$7917,2,0),"")</f>
        <v/>
      </c>
    </row>
    <row r="236" spans="64:142" ht="24.75">
      <c r="BL236" s="44" t="str">
        <f t="shared" si="8"/>
        <v>_2018</v>
      </c>
      <c r="ED236" s="257" t="s">
        <v>37968</v>
      </c>
      <c r="EH236" s="213">
        <f>IF(ISNUMBER(SEARCH($I$1,$EI$3:$EI$7917)),MAX($EH$2:EH235)+1,0)</f>
        <v>0</v>
      </c>
      <c r="EI236" s="257" t="s">
        <v>38769</v>
      </c>
      <c r="EJ236" s="212"/>
      <c r="EK236" s="212"/>
      <c r="EL236" s="213" t="str">
        <f>IFERROR(VLOOKUP(ROWS($EL$3:EL236),EH236:$EI$7917,2,0),"")</f>
        <v/>
      </c>
    </row>
    <row r="237" spans="64:142">
      <c r="BL237" s="44" t="str">
        <f t="shared" si="8"/>
        <v>_2018</v>
      </c>
      <c r="ED237" s="257" t="s">
        <v>37969</v>
      </c>
      <c r="EH237" s="213">
        <f>IF(ISNUMBER(SEARCH($I$1,$EI$3:$EI$7917)),MAX($EH$2:EH236)+1,0)</f>
        <v>0</v>
      </c>
      <c r="EI237" s="257" t="s">
        <v>44238</v>
      </c>
      <c r="EJ237" s="212"/>
      <c r="EK237" s="212"/>
      <c r="EL237" s="213" t="str">
        <f>IFERROR(VLOOKUP(ROWS($EL$3:EL237),EH237:$EI$7917,2,0),"")</f>
        <v/>
      </c>
    </row>
    <row r="238" spans="64:142">
      <c r="BL238" s="44" t="str">
        <f t="shared" si="8"/>
        <v>_2018</v>
      </c>
      <c r="ED238" s="257" t="s">
        <v>37970</v>
      </c>
      <c r="EH238" s="213">
        <f>IF(ISNUMBER(SEARCH($I$1,$EI$3:$EI$7917)),MAX($EH$2:EH237)+1,0)</f>
        <v>0</v>
      </c>
      <c r="EI238" s="257" t="s">
        <v>37743</v>
      </c>
      <c r="EJ238" s="212"/>
      <c r="EK238" s="212"/>
      <c r="EL238" s="213" t="str">
        <f>IFERROR(VLOOKUP(ROWS($EL$3:EL238),EH238:$EI$7917,2,0),"")</f>
        <v/>
      </c>
    </row>
    <row r="239" spans="64:142">
      <c r="BL239" s="44" t="str">
        <f t="shared" si="8"/>
        <v>_2018</v>
      </c>
      <c r="ED239" s="257" t="s">
        <v>37971</v>
      </c>
      <c r="EH239" s="213">
        <f>IF(ISNUMBER(SEARCH($I$1,$EI$3:$EI$7917)),MAX($EH$2:EH238)+1,0)</f>
        <v>0</v>
      </c>
      <c r="EI239" s="257" t="s">
        <v>41512</v>
      </c>
      <c r="EJ239" s="212"/>
      <c r="EK239" s="212"/>
      <c r="EL239" s="213" t="str">
        <f>IFERROR(VLOOKUP(ROWS($EL$3:EL239),EH239:$EI$7917,2,0),"")</f>
        <v/>
      </c>
    </row>
    <row r="240" spans="64:142">
      <c r="BL240" s="44" t="str">
        <f t="shared" si="8"/>
        <v>_2018</v>
      </c>
      <c r="ED240" s="257" t="s">
        <v>37972</v>
      </c>
      <c r="EH240" s="213">
        <f>IF(ISNUMBER(SEARCH($I$1,$EI$3:$EI$7917)),MAX($EH$2:EH239)+1,0)</f>
        <v>0</v>
      </c>
      <c r="EI240" s="257" t="s">
        <v>43810</v>
      </c>
      <c r="EJ240" s="212"/>
      <c r="EK240" s="212"/>
      <c r="EL240" s="213" t="str">
        <f>IFERROR(VLOOKUP(ROWS($EL$3:EL240),EH240:$EI$7917,2,0),"")</f>
        <v/>
      </c>
    </row>
    <row r="241" spans="64:142">
      <c r="BL241" s="44" t="str">
        <f t="shared" si="8"/>
        <v>_2018</v>
      </c>
      <c r="ED241" s="257" t="s">
        <v>37973</v>
      </c>
      <c r="EH241" s="213">
        <f>IF(ISNUMBER(SEARCH($I$1,$EI$3:$EI$7917)),MAX($EH$2:EH240)+1,0)</f>
        <v>0</v>
      </c>
      <c r="EI241" s="257" t="s">
        <v>44330</v>
      </c>
      <c r="EJ241" s="212"/>
      <c r="EK241" s="212"/>
      <c r="EL241" s="213" t="str">
        <f>IFERROR(VLOOKUP(ROWS($EL$3:EL241),EH241:$EI$7917,2,0),"")</f>
        <v/>
      </c>
    </row>
    <row r="242" spans="64:142" ht="24.75">
      <c r="BL242" s="44" t="str">
        <f t="shared" si="8"/>
        <v>_2018</v>
      </c>
      <c r="ED242" s="257" t="s">
        <v>37974</v>
      </c>
      <c r="EH242" s="213">
        <f>IF(ISNUMBER(SEARCH($I$1,$EI$3:$EI$7917)),MAX($EH$2:EH241)+1,0)</f>
        <v>0</v>
      </c>
      <c r="EI242" s="257" t="s">
        <v>40497</v>
      </c>
      <c r="EJ242" s="212"/>
      <c r="EK242" s="212"/>
      <c r="EL242" s="213" t="str">
        <f>IFERROR(VLOOKUP(ROWS($EL$3:EL242),EH242:$EI$7917,2,0),"")</f>
        <v/>
      </c>
    </row>
    <row r="243" spans="64:142">
      <c r="BL243" s="44" t="str">
        <f t="shared" si="8"/>
        <v>_2018</v>
      </c>
      <c r="ED243" s="257" t="s">
        <v>37975</v>
      </c>
      <c r="EH243" s="213">
        <f>IF(ISNUMBER(SEARCH($I$1,$EI$3:$EI$7917)),MAX($EH$2:EH242)+1,0)</f>
        <v>0</v>
      </c>
      <c r="EI243" s="257" t="s">
        <v>45267</v>
      </c>
      <c r="EJ243" s="212"/>
      <c r="EK243" s="212"/>
      <c r="EL243" s="213" t="str">
        <f>IFERROR(VLOOKUP(ROWS($EL$3:EL243),EH243:$EI$7917,2,0),"")</f>
        <v/>
      </c>
    </row>
    <row r="244" spans="64:142">
      <c r="BL244" s="44" t="str">
        <f t="shared" si="8"/>
        <v>_2018</v>
      </c>
      <c r="ED244" s="257" t="s">
        <v>37976</v>
      </c>
      <c r="EH244" s="213">
        <f>IF(ISNUMBER(SEARCH($I$1,$EI$3:$EI$7917)),MAX($EH$2:EH243)+1,0)</f>
        <v>0</v>
      </c>
      <c r="EI244" s="257" t="s">
        <v>39732</v>
      </c>
      <c r="EJ244" s="212"/>
      <c r="EK244" s="212"/>
      <c r="EL244" s="213" t="str">
        <f>IFERROR(VLOOKUP(ROWS($EL$3:EL244),EH244:$EI$7917,2,0),"")</f>
        <v/>
      </c>
    </row>
    <row r="245" spans="64:142">
      <c r="BL245" s="44" t="str">
        <f t="shared" si="8"/>
        <v>_2018</v>
      </c>
      <c r="ED245" s="257" t="s">
        <v>37977</v>
      </c>
      <c r="EH245" s="213">
        <f>IF(ISNUMBER(SEARCH($I$1,$EI$3:$EI$7917)),MAX($EH$2:EH244)+1,0)</f>
        <v>0</v>
      </c>
      <c r="EI245" s="257" t="s">
        <v>38992</v>
      </c>
      <c r="EJ245" s="212"/>
      <c r="EK245" s="212"/>
      <c r="EL245" s="213" t="str">
        <f>IFERROR(VLOOKUP(ROWS($EL$3:EL245),EH245:$EI$7917,2,0),"")</f>
        <v/>
      </c>
    </row>
    <row r="246" spans="64:142">
      <c r="BL246" s="44" t="str">
        <f t="shared" si="8"/>
        <v>_2018</v>
      </c>
      <c r="ED246" s="257" t="s">
        <v>37978</v>
      </c>
      <c r="EH246" s="213">
        <f>IF(ISNUMBER(SEARCH($I$1,$EI$3:$EI$7917)),MAX($EH$2:EH245)+1,0)</f>
        <v>0</v>
      </c>
      <c r="EI246" s="257" t="s">
        <v>42291</v>
      </c>
      <c r="EJ246" s="212"/>
      <c r="EK246" s="212"/>
      <c r="EL246" s="213" t="str">
        <f>IFERROR(VLOOKUP(ROWS($EL$3:EL246),EH246:$EI$7917,2,0),"")</f>
        <v/>
      </c>
    </row>
    <row r="247" spans="64:142">
      <c r="BL247" s="44" t="str">
        <f t="shared" si="8"/>
        <v>_2018</v>
      </c>
      <c r="ED247" s="257" t="s">
        <v>37979</v>
      </c>
      <c r="EH247" s="213">
        <f>IF(ISNUMBER(SEARCH($I$1,$EI$3:$EI$7917)),MAX($EH$2:EH246)+1,0)</f>
        <v>0</v>
      </c>
      <c r="EI247" s="257" t="s">
        <v>40786</v>
      </c>
      <c r="EJ247" s="212"/>
      <c r="EK247" s="212"/>
      <c r="EL247" s="213" t="str">
        <f>IFERROR(VLOOKUP(ROWS($EL$3:EL247),EH247:$EI$7917,2,0),"")</f>
        <v/>
      </c>
    </row>
    <row r="248" spans="64:142" ht="24.75">
      <c r="BL248" s="44" t="str">
        <f t="shared" si="8"/>
        <v>_2018</v>
      </c>
      <c r="ED248" s="257" t="s">
        <v>37980</v>
      </c>
      <c r="EH248" s="213">
        <f>IF(ISNUMBER(SEARCH($I$1,$EI$3:$EI$7917)),MAX($EH$2:EH247)+1,0)</f>
        <v>0</v>
      </c>
      <c r="EI248" s="257" t="s">
        <v>39733</v>
      </c>
      <c r="EJ248" s="212"/>
      <c r="EK248" s="212"/>
      <c r="EL248" s="213" t="str">
        <f>IFERROR(VLOOKUP(ROWS($EL$3:EL248),EH248:$EI$7917,2,0),"")</f>
        <v/>
      </c>
    </row>
    <row r="249" spans="64:142">
      <c r="BL249" s="44" t="str">
        <f t="shared" si="8"/>
        <v>_2018</v>
      </c>
      <c r="ED249" s="257" t="s">
        <v>37981</v>
      </c>
      <c r="EH249" s="213">
        <f>IF(ISNUMBER(SEARCH($I$1,$EI$3:$EI$7917)),MAX($EH$2:EH248)+1,0)</f>
        <v>0</v>
      </c>
      <c r="EI249" s="257" t="s">
        <v>43932</v>
      </c>
      <c r="EJ249" s="212"/>
      <c r="EK249" s="212"/>
      <c r="EL249" s="213" t="str">
        <f>IFERROR(VLOOKUP(ROWS($EL$3:EL249),EH249:$EI$7917,2,0),"")</f>
        <v/>
      </c>
    </row>
    <row r="250" spans="64:142">
      <c r="BL250" s="44" t="str">
        <f t="shared" si="8"/>
        <v>_2018</v>
      </c>
      <c r="ED250" s="257" t="s">
        <v>37982</v>
      </c>
      <c r="EH250" s="213">
        <f>IF(ISNUMBER(SEARCH($I$1,$EI$3:$EI$7917)),MAX($EH$2:EH249)+1,0)</f>
        <v>0</v>
      </c>
      <c r="EI250" s="257" t="s">
        <v>37744</v>
      </c>
      <c r="EJ250" s="212"/>
      <c r="EK250" s="212"/>
      <c r="EL250" s="213" t="str">
        <f>IFERROR(VLOOKUP(ROWS($EL$3:EL250),EH250:$EI$7917,2,0),"")</f>
        <v/>
      </c>
    </row>
    <row r="251" spans="64:142" ht="24.75">
      <c r="BL251" s="44" t="str">
        <f t="shared" si="8"/>
        <v>_2018</v>
      </c>
      <c r="ED251" s="257" t="s">
        <v>37983</v>
      </c>
      <c r="EH251" s="213">
        <f>IF(ISNUMBER(SEARCH($I$1,$EI$3:$EI$7917)),MAX($EH$2:EH250)+1,0)</f>
        <v>0</v>
      </c>
      <c r="EI251" s="257" t="s">
        <v>42853</v>
      </c>
      <c r="EJ251" s="212"/>
      <c r="EK251" s="212"/>
      <c r="EL251" s="213" t="str">
        <f>IFERROR(VLOOKUP(ROWS($EL$3:EL251),EH251:$EI$7917,2,0),"")</f>
        <v/>
      </c>
    </row>
    <row r="252" spans="64:142" ht="24.75">
      <c r="BL252" s="44" t="str">
        <f t="shared" si="8"/>
        <v>_2018</v>
      </c>
      <c r="ED252" s="257" t="s">
        <v>37984</v>
      </c>
      <c r="EH252" s="213">
        <f>IF(ISNUMBER(SEARCH($I$1,$EI$3:$EI$7917)),MAX($EH$2:EH251)+1,0)</f>
        <v>0</v>
      </c>
      <c r="EI252" s="257" t="s">
        <v>41198</v>
      </c>
      <c r="EJ252" s="212"/>
      <c r="EK252" s="212"/>
      <c r="EL252" s="213" t="str">
        <f>IFERROR(VLOOKUP(ROWS($EL$3:EL252),EH252:$EI$7917,2,0),"")</f>
        <v/>
      </c>
    </row>
    <row r="253" spans="64:142">
      <c r="BL253" s="44" t="str">
        <f t="shared" si="8"/>
        <v>_2018</v>
      </c>
      <c r="ED253" s="257" t="s">
        <v>37985</v>
      </c>
      <c r="EH253" s="213">
        <f>IF(ISNUMBER(SEARCH($I$1,$EI$3:$EI$7917)),MAX($EH$2:EH252)+1,0)</f>
        <v>0</v>
      </c>
      <c r="EI253" s="257" t="s">
        <v>40121</v>
      </c>
      <c r="EJ253" s="212"/>
      <c r="EK253" s="212"/>
      <c r="EL253" s="213" t="str">
        <f>IFERROR(VLOOKUP(ROWS($EL$3:EL253),EH253:$EI$7917,2,0),"")</f>
        <v/>
      </c>
    </row>
    <row r="254" spans="64:142" ht="24.75">
      <c r="BL254" s="44" t="str">
        <f t="shared" si="8"/>
        <v>_2018</v>
      </c>
      <c r="ED254" s="257" t="s">
        <v>37986</v>
      </c>
      <c r="EH254" s="213">
        <f>IF(ISNUMBER(SEARCH($I$1,$EI$3:$EI$7917)),MAX($EH$2:EH253)+1,0)</f>
        <v>0</v>
      </c>
      <c r="EI254" s="257" t="s">
        <v>40298</v>
      </c>
      <c r="EJ254" s="212"/>
      <c r="EK254" s="212"/>
      <c r="EL254" s="213" t="str">
        <f>IFERROR(VLOOKUP(ROWS($EL$3:EL254),EH254:$EI$7917,2,0),"")</f>
        <v/>
      </c>
    </row>
    <row r="255" spans="64:142" ht="24.75">
      <c r="BL255" s="44" t="str">
        <f t="shared" si="8"/>
        <v>_2018</v>
      </c>
      <c r="ED255" s="257" t="s">
        <v>37987</v>
      </c>
      <c r="EH255" s="213">
        <f>IF(ISNUMBER(SEARCH($I$1,$EI$3:$EI$7917)),MAX($EH$2:EH254)+1,0)</f>
        <v>0</v>
      </c>
      <c r="EI255" s="257" t="s">
        <v>41151</v>
      </c>
      <c r="EJ255" s="212"/>
      <c r="EK255" s="212"/>
      <c r="EL255" s="213" t="str">
        <f>IFERROR(VLOOKUP(ROWS($EL$3:EL255),EH255:$EI$7917,2,0),"")</f>
        <v/>
      </c>
    </row>
    <row r="256" spans="64:142">
      <c r="BL256" s="44" t="str">
        <f t="shared" si="8"/>
        <v>_2018</v>
      </c>
      <c r="ED256" s="257" t="s">
        <v>37988</v>
      </c>
      <c r="EH256" s="213">
        <f>IF(ISNUMBER(SEARCH($I$1,$EI$3:$EI$7917)),MAX($EH$2:EH255)+1,0)</f>
        <v>0</v>
      </c>
      <c r="EI256" s="257" t="s">
        <v>44702</v>
      </c>
      <c r="EJ256" s="212"/>
      <c r="EK256" s="212"/>
      <c r="EL256" s="213" t="str">
        <f>IFERROR(VLOOKUP(ROWS($EL$3:EL256),EH256:$EI$7917,2,0),"")</f>
        <v/>
      </c>
    </row>
    <row r="257" spans="64:142">
      <c r="BL257" s="44" t="str">
        <f t="shared" si="8"/>
        <v>_2018</v>
      </c>
      <c r="ED257" s="257" t="s">
        <v>37989</v>
      </c>
      <c r="EH257" s="213">
        <f>IF(ISNUMBER(SEARCH($I$1,$EI$3:$EI$7917)),MAX($EH$2:EH256)+1,0)</f>
        <v>0</v>
      </c>
      <c r="EI257" s="257" t="s">
        <v>39494</v>
      </c>
      <c r="EJ257" s="212"/>
      <c r="EK257" s="212"/>
      <c r="EL257" s="213" t="str">
        <f>IFERROR(VLOOKUP(ROWS($EL$3:EL257),EH257:$EI$7917,2,0),"")</f>
        <v/>
      </c>
    </row>
    <row r="258" spans="64:142" ht="24.75">
      <c r="BL258" s="44" t="str">
        <f t="shared" si="8"/>
        <v>_2018</v>
      </c>
      <c r="ED258" s="257" t="s">
        <v>37990</v>
      </c>
      <c r="EH258" s="213">
        <f>IF(ISNUMBER(SEARCH($I$1,$EI$3:$EI$7917)),MAX($EH$2:EH257)+1,0)</f>
        <v>0</v>
      </c>
      <c r="EI258" s="257" t="s">
        <v>40498</v>
      </c>
      <c r="EJ258" s="212"/>
      <c r="EK258" s="212"/>
      <c r="EL258" s="213" t="str">
        <f>IFERROR(VLOOKUP(ROWS($EL$3:EL258),EH258:$EI$7917,2,0),"")</f>
        <v/>
      </c>
    </row>
    <row r="259" spans="64:142" ht="36.75">
      <c r="BL259" s="44" t="str">
        <f t="shared" si="8"/>
        <v>_2018</v>
      </c>
      <c r="ED259" s="257" t="s">
        <v>37991</v>
      </c>
      <c r="EH259" s="213">
        <f>IF(ISNUMBER(SEARCH($I$1,$EI$3:$EI$7917)),MAX($EH$2:EH258)+1,0)</f>
        <v>0</v>
      </c>
      <c r="EI259" s="257" t="s">
        <v>38917</v>
      </c>
      <c r="EJ259" s="212"/>
      <c r="EK259" s="212"/>
      <c r="EL259" s="213" t="str">
        <f>IFERROR(VLOOKUP(ROWS($EL$3:EL259),EH259:$EI$7917,2,0),"")</f>
        <v/>
      </c>
    </row>
    <row r="260" spans="64:142" ht="24.75">
      <c r="BL260" s="44" t="str">
        <f t="shared" ref="BL260:BL323" si="9">A260&amp;"_"&amp;2018</f>
        <v>_2018</v>
      </c>
      <c r="ED260" s="257" t="s">
        <v>37992</v>
      </c>
      <c r="EH260" s="213">
        <f>IF(ISNUMBER(SEARCH($I$1,$EI$3:$EI$7917)),MAX($EH$2:EH259)+1,0)</f>
        <v>0</v>
      </c>
      <c r="EI260" s="257" t="s">
        <v>42854</v>
      </c>
      <c r="EJ260" s="212"/>
      <c r="EK260" s="212"/>
      <c r="EL260" s="213" t="str">
        <f>IFERROR(VLOOKUP(ROWS($EL$3:EL260),EH260:$EI$7917,2,0),"")</f>
        <v/>
      </c>
    </row>
    <row r="261" spans="64:142">
      <c r="BL261" s="44" t="str">
        <f t="shared" si="9"/>
        <v>_2018</v>
      </c>
      <c r="ED261" s="257" t="s">
        <v>37993</v>
      </c>
      <c r="EH261" s="213">
        <f>IF(ISNUMBER(SEARCH($I$1,$EI$3:$EI$7917)),MAX($EH$2:EH260)+1,0)</f>
        <v>0</v>
      </c>
      <c r="EI261" s="257" t="s">
        <v>38465</v>
      </c>
      <c r="EJ261" s="212"/>
      <c r="EK261" s="212"/>
      <c r="EL261" s="213" t="str">
        <f>IFERROR(VLOOKUP(ROWS($EL$3:EL261),EH261:$EI$7917,2,0),"")</f>
        <v/>
      </c>
    </row>
    <row r="262" spans="64:142">
      <c r="BL262" s="44" t="str">
        <f t="shared" si="9"/>
        <v>_2018</v>
      </c>
      <c r="ED262" s="257" t="s">
        <v>37994</v>
      </c>
      <c r="EH262" s="213">
        <f>IF(ISNUMBER(SEARCH($I$1,$EI$3:$EI$7917)),MAX($EH$2:EH261)+1,0)</f>
        <v>0</v>
      </c>
      <c r="EI262" s="257" t="s">
        <v>44983</v>
      </c>
      <c r="EJ262" s="212"/>
      <c r="EK262" s="212"/>
      <c r="EL262" s="213" t="str">
        <f>IFERROR(VLOOKUP(ROWS($EL$3:EL262),EH262:$EI$7917,2,0),"")</f>
        <v/>
      </c>
    </row>
    <row r="263" spans="64:142" ht="24.75">
      <c r="BL263" s="44" t="str">
        <f t="shared" si="9"/>
        <v>_2018</v>
      </c>
      <c r="ED263" s="257" t="s">
        <v>37995</v>
      </c>
      <c r="EH263" s="213">
        <f>IF(ISNUMBER(SEARCH($I$1,$EI$3:$EI$7917)),MAX($EH$2:EH262)+1,0)</f>
        <v>0</v>
      </c>
      <c r="EI263" s="257" t="s">
        <v>44703</v>
      </c>
      <c r="EJ263" s="212"/>
      <c r="EK263" s="212"/>
      <c r="EL263" s="213" t="str">
        <f>IFERROR(VLOOKUP(ROWS($EL$3:EL263),EH263:$EI$7917,2,0),"")</f>
        <v/>
      </c>
    </row>
    <row r="264" spans="64:142">
      <c r="BL264" s="44" t="str">
        <f t="shared" si="9"/>
        <v>_2018</v>
      </c>
      <c r="ED264" s="257" t="s">
        <v>37996</v>
      </c>
      <c r="EH264" s="213">
        <f>IF(ISNUMBER(SEARCH($I$1,$EI$3:$EI$7917)),MAX($EH$2:EH263)+1,0)</f>
        <v>0</v>
      </c>
      <c r="EI264" s="257" t="s">
        <v>42778</v>
      </c>
      <c r="EJ264" s="212"/>
      <c r="EK264" s="212"/>
      <c r="EL264" s="213" t="str">
        <f>IFERROR(VLOOKUP(ROWS($EL$3:EL264),EH264:$EI$7917,2,0),"")</f>
        <v/>
      </c>
    </row>
    <row r="265" spans="64:142" ht="36.75">
      <c r="BL265" s="44" t="str">
        <f t="shared" si="9"/>
        <v>_2018</v>
      </c>
      <c r="ED265" s="257" t="s">
        <v>37997</v>
      </c>
      <c r="EH265" s="213">
        <f>IF(ISNUMBER(SEARCH($I$1,$EI$3:$EI$7917)),MAX($EH$2:EH264)+1,0)</f>
        <v>0</v>
      </c>
      <c r="EI265" s="257" t="s">
        <v>38842</v>
      </c>
      <c r="EJ265" s="212"/>
      <c r="EK265" s="212"/>
      <c r="EL265" s="213" t="str">
        <f>IFERROR(VLOOKUP(ROWS($EL$3:EL265),EH265:$EI$7917,2,0),"")</f>
        <v/>
      </c>
    </row>
    <row r="266" spans="64:142" ht="36.75">
      <c r="BL266" s="44" t="str">
        <f t="shared" si="9"/>
        <v>_2018</v>
      </c>
      <c r="ED266" s="257" t="s">
        <v>37998</v>
      </c>
      <c r="EH266" s="213">
        <f>IF(ISNUMBER(SEARCH($I$1,$EI$3:$EI$7917)),MAX($EH$2:EH265)+1,0)</f>
        <v>0</v>
      </c>
      <c r="EI266" s="257" t="s">
        <v>43097</v>
      </c>
      <c r="EJ266" s="212"/>
      <c r="EK266" s="212"/>
      <c r="EL266" s="213" t="str">
        <f>IFERROR(VLOOKUP(ROWS($EL$3:EL266),EH266:$EI$7917,2,0),"")</f>
        <v/>
      </c>
    </row>
    <row r="267" spans="64:142" ht="24.75">
      <c r="BL267" s="44" t="str">
        <f t="shared" si="9"/>
        <v>_2018</v>
      </c>
      <c r="ED267" s="257" t="s">
        <v>37999</v>
      </c>
      <c r="EH267" s="213">
        <f>IF(ISNUMBER(SEARCH($I$1,$EI$3:$EI$7917)),MAX($EH$2:EH266)+1,0)</f>
        <v>0</v>
      </c>
      <c r="EI267" s="257" t="s">
        <v>39133</v>
      </c>
      <c r="EJ267" s="212"/>
      <c r="EK267" s="212"/>
      <c r="EL267" s="213" t="str">
        <f>IFERROR(VLOOKUP(ROWS($EL$3:EL267),EH267:$EI$7917,2,0),"")</f>
        <v/>
      </c>
    </row>
    <row r="268" spans="64:142" ht="24.75">
      <c r="BL268" s="44" t="str">
        <f t="shared" si="9"/>
        <v>_2018</v>
      </c>
      <c r="ED268" s="257" t="s">
        <v>38000</v>
      </c>
      <c r="EH268" s="213">
        <f>IF(ISNUMBER(SEARCH($I$1,$EI$3:$EI$7917)),MAX($EH$2:EH267)+1,0)</f>
        <v>0</v>
      </c>
      <c r="EI268" s="257" t="s">
        <v>44086</v>
      </c>
      <c r="EJ268" s="212"/>
      <c r="EK268" s="212"/>
      <c r="EL268" s="213" t="str">
        <f>IFERROR(VLOOKUP(ROWS($EL$3:EL268),EH268:$EI$7917,2,0),"")</f>
        <v/>
      </c>
    </row>
    <row r="269" spans="64:142">
      <c r="BL269" s="44" t="str">
        <f t="shared" si="9"/>
        <v>_2018</v>
      </c>
      <c r="ED269" s="257" t="s">
        <v>38001</v>
      </c>
      <c r="EH269" s="213">
        <f>IF(ISNUMBER(SEARCH($I$1,$EI$3:$EI$7917)),MAX($EH$2:EH268)+1,0)</f>
        <v>0</v>
      </c>
      <c r="EI269" s="257" t="s">
        <v>44343</v>
      </c>
      <c r="EJ269" s="212"/>
      <c r="EK269" s="212"/>
      <c r="EL269" s="213" t="str">
        <f>IFERROR(VLOOKUP(ROWS($EL$3:EL269),EH269:$EI$7917,2,0),"")</f>
        <v/>
      </c>
    </row>
    <row r="270" spans="64:142">
      <c r="BL270" s="44" t="str">
        <f t="shared" si="9"/>
        <v>_2018</v>
      </c>
      <c r="ED270" s="257" t="s">
        <v>38002</v>
      </c>
      <c r="EH270" s="213">
        <f>IF(ISNUMBER(SEARCH($I$1,$EI$3:$EI$7917)),MAX($EH$2:EH269)+1,0)</f>
        <v>0</v>
      </c>
      <c r="EI270" s="257" t="s">
        <v>42855</v>
      </c>
      <c r="EJ270" s="212"/>
      <c r="EK270" s="212"/>
      <c r="EL270" s="213" t="str">
        <f>IFERROR(VLOOKUP(ROWS($EL$3:EL270),EH270:$EI$7917,2,0),"")</f>
        <v/>
      </c>
    </row>
    <row r="271" spans="64:142" ht="36.75">
      <c r="BL271" s="44" t="str">
        <f t="shared" si="9"/>
        <v>_2018</v>
      </c>
      <c r="ED271" s="257" t="s">
        <v>38003</v>
      </c>
      <c r="EH271" s="213">
        <f>IF(ISNUMBER(SEARCH($I$1,$EI$3:$EI$7917)),MAX($EH$2:EH270)+1,0)</f>
        <v>0</v>
      </c>
      <c r="EI271" s="257" t="s">
        <v>41975</v>
      </c>
      <c r="EJ271" s="212"/>
      <c r="EK271" s="212"/>
      <c r="EL271" s="213" t="str">
        <f>IFERROR(VLOOKUP(ROWS($EL$3:EL271),EH271:$EI$7917,2,0),"")</f>
        <v/>
      </c>
    </row>
    <row r="272" spans="64:142" ht="24.75">
      <c r="BL272" s="44" t="str">
        <f t="shared" si="9"/>
        <v>_2018</v>
      </c>
      <c r="ED272" s="257" t="s">
        <v>38004</v>
      </c>
      <c r="EH272" s="213">
        <f>IF(ISNUMBER(SEARCH($I$1,$EI$3:$EI$7917)),MAX($EH$2:EH271)+1,0)</f>
        <v>0</v>
      </c>
      <c r="EI272" s="257" t="s">
        <v>38843</v>
      </c>
      <c r="EJ272" s="212"/>
      <c r="EK272" s="212"/>
      <c r="EL272" s="213" t="str">
        <f>IFERROR(VLOOKUP(ROWS($EL$3:EL272),EH272:$EI$7917,2,0),"")</f>
        <v/>
      </c>
    </row>
    <row r="273" spans="64:142">
      <c r="BL273" s="44" t="str">
        <f t="shared" si="9"/>
        <v>_2018</v>
      </c>
      <c r="ED273" s="257" t="s">
        <v>38005</v>
      </c>
      <c r="EH273" s="213">
        <f>IF(ISNUMBER(SEARCH($I$1,$EI$3:$EI$7917)),MAX($EH$2:EH272)+1,0)</f>
        <v>0</v>
      </c>
      <c r="EI273" s="257" t="s">
        <v>38918</v>
      </c>
      <c r="EJ273" s="212"/>
      <c r="EK273" s="212"/>
      <c r="EL273" s="213" t="str">
        <f>IFERROR(VLOOKUP(ROWS($EL$3:EL273),EH273:$EI$7917,2,0),"")</f>
        <v/>
      </c>
    </row>
    <row r="274" spans="64:142">
      <c r="BL274" s="44" t="str">
        <f t="shared" si="9"/>
        <v>_2018</v>
      </c>
      <c r="ED274" s="257" t="s">
        <v>38006</v>
      </c>
      <c r="EH274" s="213">
        <f>IF(ISNUMBER(SEARCH($I$1,$EI$3:$EI$7917)),MAX($EH$2:EH273)+1,0)</f>
        <v>0</v>
      </c>
      <c r="EI274" s="257" t="s">
        <v>42490</v>
      </c>
      <c r="EJ274" s="212"/>
      <c r="EK274" s="212"/>
      <c r="EL274" s="213" t="str">
        <f>IFERROR(VLOOKUP(ROWS($EL$3:EL274),EH274:$EI$7917,2,0),"")</f>
        <v/>
      </c>
    </row>
    <row r="275" spans="64:142">
      <c r="BL275" s="44" t="str">
        <f t="shared" si="9"/>
        <v>_2018</v>
      </c>
      <c r="ED275" s="257" t="s">
        <v>38007</v>
      </c>
      <c r="EH275" s="213">
        <f>IF(ISNUMBER(SEARCH($I$1,$EI$3:$EI$7917)),MAX($EH$2:EH274)+1,0)</f>
        <v>0</v>
      </c>
      <c r="EI275" s="257" t="s">
        <v>43640</v>
      </c>
      <c r="EJ275" s="212"/>
      <c r="EK275" s="212"/>
      <c r="EL275" s="213" t="str">
        <f>IFERROR(VLOOKUP(ROWS($EL$3:EL275),EH275:$EI$7917,2,0),"")</f>
        <v/>
      </c>
    </row>
    <row r="276" spans="64:142">
      <c r="BL276" s="44" t="str">
        <f t="shared" si="9"/>
        <v>_2018</v>
      </c>
      <c r="ED276" s="257" t="s">
        <v>38008</v>
      </c>
      <c r="EH276" s="213">
        <f>IF(ISNUMBER(SEARCH($I$1,$EI$3:$EI$7917)),MAX($EH$2:EH275)+1,0)</f>
        <v>0</v>
      </c>
      <c r="EI276" s="257" t="s">
        <v>42588</v>
      </c>
      <c r="EJ276" s="212"/>
      <c r="EK276" s="212"/>
      <c r="EL276" s="213" t="str">
        <f>IFERROR(VLOOKUP(ROWS($EL$3:EL276),EH276:$EI$7917,2,0),"")</f>
        <v/>
      </c>
    </row>
    <row r="277" spans="64:142">
      <c r="BL277" s="44" t="str">
        <f t="shared" si="9"/>
        <v>_2018</v>
      </c>
      <c r="ED277" s="257" t="s">
        <v>38009</v>
      </c>
      <c r="EH277" s="213">
        <f>IF(ISNUMBER(SEARCH($I$1,$EI$3:$EI$7917)),MAX($EH$2:EH276)+1,0)</f>
        <v>0</v>
      </c>
      <c r="EI277" s="257" t="s">
        <v>43641</v>
      </c>
      <c r="EJ277" s="212"/>
      <c r="EK277" s="212"/>
      <c r="EL277" s="213" t="str">
        <f>IFERROR(VLOOKUP(ROWS($EL$3:EL277),EH277:$EI$7917,2,0),"")</f>
        <v/>
      </c>
    </row>
    <row r="278" spans="64:142" ht="24.75">
      <c r="BL278" s="44" t="str">
        <f t="shared" si="9"/>
        <v>_2018</v>
      </c>
      <c r="ED278" s="257" t="s">
        <v>38010</v>
      </c>
      <c r="EH278" s="213">
        <f>IF(ISNUMBER(SEARCH($I$1,$EI$3:$EI$7917)),MAX($EH$2:EH277)+1,0)</f>
        <v>0</v>
      </c>
      <c r="EI278" s="257" t="s">
        <v>39134</v>
      </c>
      <c r="EJ278" s="212"/>
      <c r="EK278" s="212"/>
      <c r="EL278" s="213" t="str">
        <f>IFERROR(VLOOKUP(ROWS($EL$3:EL278),EH278:$EI$7917,2,0),"")</f>
        <v/>
      </c>
    </row>
    <row r="279" spans="64:142" ht="84.75">
      <c r="BL279" s="44" t="str">
        <f t="shared" si="9"/>
        <v>_2018</v>
      </c>
      <c r="ED279" s="257" t="s">
        <v>38011</v>
      </c>
      <c r="EH279" s="213">
        <f>IF(ISNUMBER(SEARCH($I$1,$EI$3:$EI$7917)),MAX($EH$2:EH278)+1,0)</f>
        <v>0</v>
      </c>
      <c r="EI279" s="257" t="s">
        <v>40499</v>
      </c>
      <c r="EJ279" s="212"/>
      <c r="EK279" s="212"/>
      <c r="EL279" s="213" t="str">
        <f>IFERROR(VLOOKUP(ROWS($EL$3:EL279),EH279:$EI$7917,2,0),"")</f>
        <v/>
      </c>
    </row>
    <row r="280" spans="64:142" ht="24.75">
      <c r="BL280" s="44" t="str">
        <f t="shared" si="9"/>
        <v>_2018</v>
      </c>
      <c r="ED280" s="257" t="s">
        <v>38012</v>
      </c>
      <c r="EH280" s="213">
        <f>IF(ISNUMBER(SEARCH($I$1,$EI$3:$EI$7917)),MAX($EH$2:EH279)+1,0)</f>
        <v>0</v>
      </c>
      <c r="EI280" s="257" t="s">
        <v>42589</v>
      </c>
      <c r="EJ280" s="212"/>
      <c r="EK280" s="212"/>
      <c r="EL280" s="213" t="str">
        <f>IFERROR(VLOOKUP(ROWS($EL$3:EL280),EH280:$EI$7917,2,0),"")</f>
        <v/>
      </c>
    </row>
    <row r="281" spans="64:142" ht="36.75">
      <c r="BL281" s="44" t="str">
        <f t="shared" si="9"/>
        <v>_2018</v>
      </c>
      <c r="ED281" s="257" t="s">
        <v>38013</v>
      </c>
      <c r="EH281" s="213">
        <f>IF(ISNUMBER(SEARCH($I$1,$EI$3:$EI$7917)),MAX($EH$2:EH280)+1,0)</f>
        <v>0</v>
      </c>
      <c r="EI281" s="257" t="s">
        <v>42645</v>
      </c>
      <c r="EJ281" s="212"/>
      <c r="EK281" s="212"/>
      <c r="EL281" s="213" t="str">
        <f>IFERROR(VLOOKUP(ROWS($EL$3:EL281),EH281:$EI$7917,2,0),"")</f>
        <v/>
      </c>
    </row>
    <row r="282" spans="64:142">
      <c r="BL282" s="44" t="str">
        <f t="shared" si="9"/>
        <v>_2018</v>
      </c>
      <c r="ED282" s="257" t="s">
        <v>38014</v>
      </c>
      <c r="EH282" s="213">
        <f>IF(ISNUMBER(SEARCH($I$1,$EI$3:$EI$7917)),MAX($EH$2:EH281)+1,0)</f>
        <v>0</v>
      </c>
      <c r="EI282" s="257" t="s">
        <v>39279</v>
      </c>
      <c r="EJ282" s="212"/>
      <c r="EK282" s="212"/>
      <c r="EL282" s="213" t="str">
        <f>IFERROR(VLOOKUP(ROWS($EL$3:EL282),EH282:$EI$7917,2,0),"")</f>
        <v/>
      </c>
    </row>
    <row r="283" spans="64:142">
      <c r="BL283" s="44" t="str">
        <f t="shared" si="9"/>
        <v>_2018</v>
      </c>
      <c r="ED283" s="257" t="s">
        <v>38015</v>
      </c>
      <c r="EH283" s="213">
        <f>IF(ISNUMBER(SEARCH($I$1,$EI$3:$EI$7917)),MAX($EH$2:EH282)+1,0)</f>
        <v>0</v>
      </c>
      <c r="EI283" s="257" t="s">
        <v>41563</v>
      </c>
      <c r="EJ283" s="212"/>
      <c r="EK283" s="212"/>
      <c r="EL283" s="213" t="str">
        <f>IFERROR(VLOOKUP(ROWS($EL$3:EL283),EH283:$EI$7917,2,0),"")</f>
        <v/>
      </c>
    </row>
    <row r="284" spans="64:142">
      <c r="BL284" s="44" t="str">
        <f t="shared" si="9"/>
        <v>_2018</v>
      </c>
      <c r="ED284" s="257" t="s">
        <v>38016</v>
      </c>
      <c r="EH284" s="213">
        <f>IF(ISNUMBER(SEARCH($I$1,$EI$3:$EI$7917)),MAX($EH$2:EH283)+1,0)</f>
        <v>0</v>
      </c>
      <c r="EI284" s="257" t="s">
        <v>44087</v>
      </c>
      <c r="EJ284" s="212"/>
      <c r="EK284" s="212"/>
      <c r="EL284" s="213" t="str">
        <f>IFERROR(VLOOKUP(ROWS($EL$3:EL284),EH284:$EI$7917,2,0),"")</f>
        <v/>
      </c>
    </row>
    <row r="285" spans="64:142">
      <c r="BL285" s="44" t="str">
        <f t="shared" si="9"/>
        <v>_2018</v>
      </c>
      <c r="ED285" s="257" t="s">
        <v>38017</v>
      </c>
      <c r="EH285" s="213">
        <f>IF(ISNUMBER(SEARCH($I$1,$EI$3:$EI$7917)),MAX($EH$2:EH284)+1,0)</f>
        <v>0</v>
      </c>
      <c r="EI285" s="257" t="s">
        <v>44481</v>
      </c>
      <c r="EJ285" s="212"/>
      <c r="EK285" s="212"/>
      <c r="EL285" s="213" t="str">
        <f>IFERROR(VLOOKUP(ROWS($EL$3:EL285),EH285:$EI$7917,2,0),"")</f>
        <v/>
      </c>
    </row>
    <row r="286" spans="64:142">
      <c r="BL286" s="44" t="str">
        <f t="shared" si="9"/>
        <v>_2018</v>
      </c>
      <c r="ED286" s="257" t="s">
        <v>38018</v>
      </c>
      <c r="EH286" s="213">
        <f>IF(ISNUMBER(SEARCH($I$1,$EI$3:$EI$7917)),MAX($EH$2:EH285)+1,0)</f>
        <v>0</v>
      </c>
      <c r="EI286" s="257" t="s">
        <v>42970</v>
      </c>
      <c r="EJ286" s="212"/>
      <c r="EK286" s="212"/>
      <c r="EL286" s="213" t="str">
        <f>IFERROR(VLOOKUP(ROWS($EL$3:EL286),EH286:$EI$7917,2,0),"")</f>
        <v/>
      </c>
    </row>
    <row r="287" spans="64:142">
      <c r="BL287" s="44" t="str">
        <f t="shared" si="9"/>
        <v>_2018</v>
      </c>
      <c r="ED287" s="257" t="s">
        <v>38019</v>
      </c>
      <c r="EH287" s="213">
        <f>IF(ISNUMBER(SEARCH($I$1,$EI$3:$EI$7917)),MAX($EH$2:EH286)+1,0)</f>
        <v>0</v>
      </c>
      <c r="EI287" s="257" t="s">
        <v>43933</v>
      </c>
      <c r="EJ287" s="212"/>
      <c r="EK287" s="212"/>
      <c r="EL287" s="213" t="str">
        <f>IFERROR(VLOOKUP(ROWS($EL$3:EL287),EH287:$EI$7917,2,0),"")</f>
        <v/>
      </c>
    </row>
    <row r="288" spans="64:142" ht="24.75">
      <c r="BL288" s="44" t="str">
        <f t="shared" si="9"/>
        <v>_2018</v>
      </c>
      <c r="ED288" s="257" t="s">
        <v>38020</v>
      </c>
      <c r="EH288" s="213">
        <f>IF(ISNUMBER(SEARCH($I$1,$EI$3:$EI$7917)),MAX($EH$2:EH287)+1,0)</f>
        <v>0</v>
      </c>
      <c r="EI288" s="257" t="s">
        <v>41564</v>
      </c>
      <c r="EJ288" s="212"/>
      <c r="EK288" s="212"/>
      <c r="EL288" s="213" t="str">
        <f>IFERROR(VLOOKUP(ROWS($EL$3:EL288),EH288:$EI$7917,2,0),"")</f>
        <v/>
      </c>
    </row>
    <row r="289" spans="64:142">
      <c r="BL289" s="44" t="str">
        <f t="shared" si="9"/>
        <v>_2018</v>
      </c>
      <c r="ED289" s="257" t="s">
        <v>38021</v>
      </c>
      <c r="EH289" s="213">
        <f>IF(ISNUMBER(SEARCH($I$1,$EI$3:$EI$7917)),MAX($EH$2:EH288)+1,0)</f>
        <v>0</v>
      </c>
      <c r="EI289" s="257" t="s">
        <v>41350</v>
      </c>
      <c r="EJ289" s="212"/>
      <c r="EK289" s="212"/>
      <c r="EL289" s="213" t="str">
        <f>IFERROR(VLOOKUP(ROWS($EL$3:EL289),EH289:$EI$7917,2,0),"")</f>
        <v/>
      </c>
    </row>
    <row r="290" spans="64:142">
      <c r="BL290" s="44" t="str">
        <f t="shared" si="9"/>
        <v>_2018</v>
      </c>
      <c r="ED290" s="257" t="s">
        <v>38022</v>
      </c>
      <c r="EH290" s="213">
        <f>IF(ISNUMBER(SEARCH($I$1,$EI$3:$EI$7917)),MAX($EH$2:EH289)+1,0)</f>
        <v>0</v>
      </c>
      <c r="EI290" s="257" t="s">
        <v>43811</v>
      </c>
      <c r="EJ290" s="212"/>
      <c r="EK290" s="212"/>
      <c r="EL290" s="213" t="str">
        <f>IFERROR(VLOOKUP(ROWS($EL$3:EL290),EH290:$EI$7917,2,0),"")</f>
        <v/>
      </c>
    </row>
    <row r="291" spans="64:142">
      <c r="BL291" s="44" t="str">
        <f t="shared" si="9"/>
        <v>_2018</v>
      </c>
      <c r="ED291" s="257" t="s">
        <v>38023</v>
      </c>
      <c r="EH291" s="213">
        <f>IF(ISNUMBER(SEARCH($I$1,$EI$3:$EI$7917)),MAX($EH$2:EH290)+1,0)</f>
        <v>0</v>
      </c>
      <c r="EI291" s="257" t="s">
        <v>43009</v>
      </c>
      <c r="EJ291" s="212"/>
      <c r="EK291" s="212"/>
      <c r="EL291" s="213" t="str">
        <f>IFERROR(VLOOKUP(ROWS($EL$3:EL291),EH291:$EI$7917,2,0),"")</f>
        <v/>
      </c>
    </row>
    <row r="292" spans="64:142">
      <c r="BL292" s="44" t="str">
        <f t="shared" si="9"/>
        <v>_2018</v>
      </c>
      <c r="ED292" s="257" t="s">
        <v>38024</v>
      </c>
      <c r="EH292" s="213">
        <f>IF(ISNUMBER(SEARCH($I$1,$EI$3:$EI$7917)),MAX($EH$2:EH291)+1,0)</f>
        <v>0</v>
      </c>
      <c r="EI292" s="257" t="s">
        <v>44239</v>
      </c>
      <c r="EJ292" s="212"/>
      <c r="EK292" s="212"/>
      <c r="EL292" s="213" t="str">
        <f>IFERROR(VLOOKUP(ROWS($EL$3:EL292),EH292:$EI$7917,2,0),"")</f>
        <v/>
      </c>
    </row>
    <row r="293" spans="64:142">
      <c r="BL293" s="44" t="str">
        <f t="shared" si="9"/>
        <v>_2018</v>
      </c>
      <c r="ED293" s="257" t="s">
        <v>38025</v>
      </c>
      <c r="EH293" s="213">
        <f>IF(ISNUMBER(SEARCH($I$1,$EI$3:$EI$7917)),MAX($EH$2:EH292)+1,0)</f>
        <v>0</v>
      </c>
      <c r="EI293" s="257" t="s">
        <v>45090</v>
      </c>
      <c r="EJ293" s="212"/>
      <c r="EK293" s="212"/>
      <c r="EL293" s="213" t="str">
        <f>IFERROR(VLOOKUP(ROWS($EL$3:EL293),EH293:$EI$7917,2,0),"")</f>
        <v/>
      </c>
    </row>
    <row r="294" spans="64:142">
      <c r="BL294" s="44" t="str">
        <f t="shared" si="9"/>
        <v>_2018</v>
      </c>
      <c r="ED294" s="257" t="s">
        <v>38026</v>
      </c>
      <c r="EH294" s="213">
        <f>IF(ISNUMBER(SEARCH($I$1,$EI$3:$EI$7917)),MAX($EH$2:EH293)+1,0)</f>
        <v>0</v>
      </c>
      <c r="EI294" s="257" t="s">
        <v>38466</v>
      </c>
      <c r="EJ294" s="212"/>
      <c r="EK294" s="212"/>
      <c r="EL294" s="213" t="str">
        <f>IFERROR(VLOOKUP(ROWS($EL$3:EL294),EH294:$EI$7917,2,0),"")</f>
        <v/>
      </c>
    </row>
    <row r="295" spans="64:142">
      <c r="BL295" s="44" t="str">
        <f t="shared" si="9"/>
        <v>_2018</v>
      </c>
      <c r="ED295" s="257" t="s">
        <v>38027</v>
      </c>
      <c r="EH295" s="213">
        <f>IF(ISNUMBER(SEARCH($I$1,$EI$3:$EI$7917)),MAX($EH$2:EH294)+1,0)</f>
        <v>0</v>
      </c>
      <c r="EI295" s="257" t="s">
        <v>41513</v>
      </c>
      <c r="EJ295" s="212"/>
      <c r="EK295" s="212"/>
      <c r="EL295" s="213" t="str">
        <f>IFERROR(VLOOKUP(ROWS($EL$3:EL295),EH295:$EI$7917,2,0),"")</f>
        <v/>
      </c>
    </row>
    <row r="296" spans="64:142">
      <c r="BL296" s="44" t="str">
        <f t="shared" si="9"/>
        <v>_2018</v>
      </c>
      <c r="ED296" s="257" t="s">
        <v>38028</v>
      </c>
      <c r="EH296" s="213">
        <f>IF(ISNUMBER(SEARCH($I$1,$EI$3:$EI$7917)),MAX($EH$2:EH295)+1,0)</f>
        <v>0</v>
      </c>
      <c r="EI296" s="257" t="s">
        <v>45450</v>
      </c>
      <c r="EJ296" s="212"/>
      <c r="EK296" s="212"/>
      <c r="EL296" s="213" t="str">
        <f>IFERROR(VLOOKUP(ROWS($EL$3:EL296),EH296:$EI$7917,2,0),"")</f>
        <v/>
      </c>
    </row>
    <row r="297" spans="64:142">
      <c r="BL297" s="44" t="str">
        <f t="shared" si="9"/>
        <v>_2018</v>
      </c>
      <c r="ED297" s="257" t="s">
        <v>38029</v>
      </c>
      <c r="EH297" s="213">
        <f>IF(ISNUMBER(SEARCH($I$1,$EI$3:$EI$7917)),MAX($EH$2:EH296)+1,0)</f>
        <v>0</v>
      </c>
      <c r="EI297" s="257" t="s">
        <v>38050</v>
      </c>
      <c r="EJ297" s="212"/>
      <c r="EK297" s="212"/>
      <c r="EL297" s="213" t="str">
        <f>IFERROR(VLOOKUP(ROWS($EL$3:EL297),EH297:$EI$7917,2,0),"")</f>
        <v/>
      </c>
    </row>
    <row r="298" spans="64:142">
      <c r="BL298" s="44" t="str">
        <f t="shared" si="9"/>
        <v>_2018</v>
      </c>
      <c r="ED298" s="257" t="s">
        <v>38030</v>
      </c>
      <c r="EH298" s="213">
        <f>IF(ISNUMBER(SEARCH($I$1,$EI$3:$EI$7917)),MAX($EH$2:EH297)+1,0)</f>
        <v>0</v>
      </c>
      <c r="EI298" s="257" t="s">
        <v>45532</v>
      </c>
      <c r="EJ298" s="212"/>
      <c r="EK298" s="212"/>
      <c r="EL298" s="213" t="str">
        <f>IFERROR(VLOOKUP(ROWS($EL$3:EL298),EH298:$EI$7917,2,0),"")</f>
        <v/>
      </c>
    </row>
    <row r="299" spans="64:142">
      <c r="BL299" s="44" t="str">
        <f t="shared" si="9"/>
        <v>_2018</v>
      </c>
      <c r="ED299" s="257" t="s">
        <v>38031</v>
      </c>
      <c r="EH299" s="213">
        <f>IF(ISNUMBER(SEARCH($I$1,$EI$3:$EI$7917)),MAX($EH$2:EH298)+1,0)</f>
        <v>0</v>
      </c>
      <c r="EI299" s="257" t="s">
        <v>41058</v>
      </c>
      <c r="EJ299" s="212"/>
      <c r="EK299" s="212"/>
      <c r="EL299" s="213" t="str">
        <f>IFERROR(VLOOKUP(ROWS($EL$3:EL299),EH299:$EI$7917,2,0),"")</f>
        <v/>
      </c>
    </row>
    <row r="300" spans="64:142">
      <c r="BL300" s="44" t="str">
        <f t="shared" si="9"/>
        <v>_2018</v>
      </c>
      <c r="ED300" s="257" t="s">
        <v>38032</v>
      </c>
      <c r="EH300" s="213">
        <f>IF(ISNUMBER(SEARCH($I$1,$EI$3:$EI$7917)),MAX($EH$2:EH299)+1,0)</f>
        <v>0</v>
      </c>
      <c r="EI300" s="257" t="s">
        <v>43010</v>
      </c>
      <c r="EJ300" s="212"/>
      <c r="EK300" s="212"/>
      <c r="EL300" s="213" t="str">
        <f>IFERROR(VLOOKUP(ROWS($EL$3:EL300),EH300:$EI$7917,2,0),"")</f>
        <v/>
      </c>
    </row>
    <row r="301" spans="64:142">
      <c r="BL301" s="44" t="str">
        <f t="shared" si="9"/>
        <v>_2018</v>
      </c>
      <c r="ED301" s="257" t="s">
        <v>38033</v>
      </c>
      <c r="EH301" s="213">
        <f>IF(ISNUMBER(SEARCH($I$1,$EI$3:$EI$7917)),MAX($EH$2:EH300)+1,0)</f>
        <v>0</v>
      </c>
      <c r="EI301" s="257" t="s">
        <v>39495</v>
      </c>
      <c r="EJ301" s="212"/>
      <c r="EK301" s="212"/>
      <c r="EL301" s="213" t="str">
        <f>IFERROR(VLOOKUP(ROWS($EL$3:EL301),EH301:$EI$7917,2,0),"")</f>
        <v/>
      </c>
    </row>
    <row r="302" spans="64:142">
      <c r="BL302" s="44" t="str">
        <f t="shared" si="9"/>
        <v>_2018</v>
      </c>
      <c r="ED302" s="257" t="s">
        <v>38034</v>
      </c>
      <c r="EH302" s="213">
        <f>IF(ISNUMBER(SEARCH($I$1,$EI$3:$EI$7917)),MAX($EH$2:EH301)+1,0)</f>
        <v>0</v>
      </c>
      <c r="EI302" s="257" t="s">
        <v>42543</v>
      </c>
      <c r="EJ302" s="212"/>
      <c r="EK302" s="212"/>
      <c r="EL302" s="213" t="str">
        <f>IFERROR(VLOOKUP(ROWS($EL$3:EL302),EH302:$EI$7917,2,0),"")</f>
        <v/>
      </c>
    </row>
    <row r="303" spans="64:142">
      <c r="BL303" s="44" t="str">
        <f t="shared" si="9"/>
        <v>_2018</v>
      </c>
      <c r="ED303" s="257" t="s">
        <v>38035</v>
      </c>
      <c r="EH303" s="213">
        <f>IF(ISNUMBER(SEARCH($I$1,$EI$3:$EI$7917)),MAX($EH$2:EH302)+1,0)</f>
        <v>0</v>
      </c>
      <c r="EI303" s="257" t="s">
        <v>43296</v>
      </c>
      <c r="EJ303" s="212"/>
      <c r="EK303" s="212"/>
      <c r="EL303" s="213" t="str">
        <f>IFERROR(VLOOKUP(ROWS($EL$3:EL303),EH303:$EI$7917,2,0),"")</f>
        <v/>
      </c>
    </row>
    <row r="304" spans="64:142">
      <c r="BL304" s="44" t="str">
        <f t="shared" si="9"/>
        <v>_2018</v>
      </c>
      <c r="ED304" s="257" t="s">
        <v>38036</v>
      </c>
      <c r="EH304" s="213">
        <f>IF(ISNUMBER(SEARCH($I$1,$EI$3:$EI$7917)),MAX($EH$2:EH303)+1,0)</f>
        <v>0</v>
      </c>
      <c r="EI304" s="257" t="s">
        <v>42362</v>
      </c>
      <c r="EJ304" s="212"/>
      <c r="EK304" s="212"/>
      <c r="EL304" s="213" t="str">
        <f>IFERROR(VLOOKUP(ROWS($EL$3:EL304),EH304:$EI$7917,2,0),"")</f>
        <v/>
      </c>
    </row>
    <row r="305" spans="64:142" ht="24.75">
      <c r="BL305" s="44" t="str">
        <f t="shared" si="9"/>
        <v>_2018</v>
      </c>
      <c r="ED305" s="257" t="s">
        <v>38037</v>
      </c>
      <c r="EH305" s="213">
        <f>IF(ISNUMBER(SEARCH($I$1,$EI$3:$EI$7917)),MAX($EH$2:EH304)+1,0)</f>
        <v>0</v>
      </c>
      <c r="EI305" s="257" t="s">
        <v>42856</v>
      </c>
      <c r="EJ305" s="212"/>
      <c r="EK305" s="212"/>
      <c r="EL305" s="213" t="str">
        <f>IFERROR(VLOOKUP(ROWS($EL$3:EL305),EH305:$EI$7917,2,0),"")</f>
        <v/>
      </c>
    </row>
    <row r="306" spans="64:142">
      <c r="BL306" s="44" t="str">
        <f t="shared" si="9"/>
        <v>_2018</v>
      </c>
      <c r="ED306" s="257" t="s">
        <v>38038</v>
      </c>
      <c r="EH306" s="213">
        <f>IF(ISNUMBER(SEARCH($I$1,$EI$3:$EI$7917)),MAX($EH$2:EH305)+1,0)</f>
        <v>0</v>
      </c>
      <c r="EI306" s="257" t="s">
        <v>38993</v>
      </c>
      <c r="EJ306" s="212"/>
      <c r="EK306" s="212"/>
      <c r="EL306" s="213" t="str">
        <f>IFERROR(VLOOKUP(ROWS($EL$3:EL306),EH306:$EI$7917,2,0),"")</f>
        <v/>
      </c>
    </row>
    <row r="307" spans="64:142">
      <c r="BL307" s="44" t="str">
        <f t="shared" si="9"/>
        <v>_2018</v>
      </c>
      <c r="ED307" s="257" t="s">
        <v>38039</v>
      </c>
      <c r="EH307" s="213">
        <f>IF(ISNUMBER(SEARCH($I$1,$EI$3:$EI$7917)),MAX($EH$2:EH306)+1,0)</f>
        <v>0</v>
      </c>
      <c r="EI307" s="257" t="s">
        <v>40616</v>
      </c>
      <c r="EJ307" s="212"/>
      <c r="EK307" s="212"/>
      <c r="EL307" s="213" t="str">
        <f>IFERROR(VLOOKUP(ROWS($EL$3:EL307),EH307:$EI$7917,2,0),"")</f>
        <v/>
      </c>
    </row>
    <row r="308" spans="64:142">
      <c r="BL308" s="44" t="str">
        <f t="shared" si="9"/>
        <v>_2018</v>
      </c>
      <c r="ED308" s="257" t="s">
        <v>38040</v>
      </c>
      <c r="EH308" s="213">
        <f>IF(ISNUMBER(SEARCH($I$1,$EI$3:$EI$7917)),MAX($EH$2:EH307)+1,0)</f>
        <v>0</v>
      </c>
      <c r="EI308" s="257" t="s">
        <v>41765</v>
      </c>
      <c r="EJ308" s="212"/>
      <c r="EK308" s="212"/>
      <c r="EL308" s="213" t="str">
        <f>IFERROR(VLOOKUP(ROWS($EL$3:EL308),EH308:$EI$7917,2,0),"")</f>
        <v/>
      </c>
    </row>
    <row r="309" spans="64:142">
      <c r="BL309" s="44" t="str">
        <f t="shared" si="9"/>
        <v>_2018</v>
      </c>
      <c r="ED309" s="257" t="s">
        <v>38041</v>
      </c>
      <c r="EH309" s="213">
        <f>IF(ISNUMBER(SEARCH($I$1,$EI$3:$EI$7917)),MAX($EH$2:EH308)+1,0)</f>
        <v>0</v>
      </c>
      <c r="EI309" s="257" t="s">
        <v>40787</v>
      </c>
      <c r="EJ309" s="212"/>
      <c r="EK309" s="212"/>
      <c r="EL309" s="213" t="str">
        <f>IFERROR(VLOOKUP(ROWS($EL$3:EL309),EH309:$EI$7917,2,0),"")</f>
        <v/>
      </c>
    </row>
    <row r="310" spans="64:142">
      <c r="BL310" s="44" t="str">
        <f t="shared" si="9"/>
        <v>_2018</v>
      </c>
      <c r="ED310" s="257" t="s">
        <v>38042</v>
      </c>
      <c r="EH310" s="213">
        <f>IF(ISNUMBER(SEARCH($I$1,$EI$3:$EI$7917)),MAX($EH$2:EH309)+1,0)</f>
        <v>0</v>
      </c>
      <c r="EI310" s="257" t="s">
        <v>39355</v>
      </c>
      <c r="EJ310" s="212"/>
      <c r="EK310" s="212"/>
      <c r="EL310" s="213" t="str">
        <f>IFERROR(VLOOKUP(ROWS($EL$3:EL310),EH310:$EI$7917,2,0),"")</f>
        <v/>
      </c>
    </row>
    <row r="311" spans="64:142">
      <c r="BL311" s="44" t="str">
        <f t="shared" si="9"/>
        <v>_2018</v>
      </c>
      <c r="ED311" s="257" t="s">
        <v>38043</v>
      </c>
      <c r="EH311" s="213">
        <f>IF(ISNUMBER(SEARCH($I$1,$EI$3:$EI$7917)),MAX($EH$2:EH310)+1,0)</f>
        <v>0</v>
      </c>
      <c r="EI311" s="257" t="s">
        <v>40444</v>
      </c>
      <c r="EJ311" s="212"/>
      <c r="EK311" s="212"/>
      <c r="EL311" s="213" t="str">
        <f>IFERROR(VLOOKUP(ROWS($EL$3:EL311),EH311:$EI$7917,2,0),"")</f>
        <v/>
      </c>
    </row>
    <row r="312" spans="64:142">
      <c r="BL312" s="44" t="str">
        <f t="shared" si="9"/>
        <v>_2018</v>
      </c>
      <c r="ED312" s="257" t="s">
        <v>38044</v>
      </c>
      <c r="EH312" s="213">
        <f>IF(ISNUMBER(SEARCH($I$1,$EI$3:$EI$7917)),MAX($EH$2:EH311)+1,0)</f>
        <v>0</v>
      </c>
      <c r="EI312" s="257" t="s">
        <v>40887</v>
      </c>
      <c r="EJ312" s="212"/>
      <c r="EK312" s="212"/>
      <c r="EL312" s="213" t="str">
        <f>IFERROR(VLOOKUP(ROWS($EL$3:EL312),EH312:$EI$7917,2,0),"")</f>
        <v/>
      </c>
    </row>
    <row r="313" spans="64:142">
      <c r="BL313" s="44" t="str">
        <f t="shared" si="9"/>
        <v>_2018</v>
      </c>
      <c r="ED313" s="257" t="s">
        <v>38045</v>
      </c>
      <c r="EH313" s="213">
        <f>IF(ISNUMBER(SEARCH($I$1,$EI$3:$EI$7917)),MAX($EH$2:EH312)+1,0)</f>
        <v>0</v>
      </c>
      <c r="EI313" s="257" t="s">
        <v>45268</v>
      </c>
      <c r="EJ313" s="212"/>
      <c r="EK313" s="212"/>
      <c r="EL313" s="213" t="str">
        <f>IFERROR(VLOOKUP(ROWS($EL$3:EL313),EH313:$EI$7917,2,0),"")</f>
        <v/>
      </c>
    </row>
    <row r="314" spans="64:142">
      <c r="BL314" s="44" t="str">
        <f t="shared" si="9"/>
        <v>_2018</v>
      </c>
      <c r="ED314" s="257" t="s">
        <v>38046</v>
      </c>
      <c r="EH314" s="213">
        <f>IF(ISNUMBER(SEARCH($I$1,$EI$3:$EI$7917)),MAX($EH$2:EH313)+1,0)</f>
        <v>0</v>
      </c>
      <c r="EI314" s="257" t="s">
        <v>45451</v>
      </c>
      <c r="EJ314" s="212"/>
      <c r="EK314" s="212"/>
      <c r="EL314" s="213" t="str">
        <f>IFERROR(VLOOKUP(ROWS($EL$3:EL314),EH314:$EI$7917,2,0),"")</f>
        <v/>
      </c>
    </row>
    <row r="315" spans="64:142">
      <c r="BL315" s="44" t="str">
        <f t="shared" si="9"/>
        <v>_2018</v>
      </c>
      <c r="ED315" s="257" t="s">
        <v>38047</v>
      </c>
      <c r="EH315" s="213">
        <f>IF(ISNUMBER(SEARCH($I$1,$EI$3:$EI$7917)),MAX($EH$2:EH314)+1,0)</f>
        <v>0</v>
      </c>
      <c r="EI315" s="257" t="s">
        <v>42965</v>
      </c>
      <c r="EJ315" s="212"/>
      <c r="EK315" s="212"/>
      <c r="EL315" s="213" t="str">
        <f>IFERROR(VLOOKUP(ROWS($EL$3:EL315),EH315:$EI$7917,2,0),"")</f>
        <v/>
      </c>
    </row>
    <row r="316" spans="64:142">
      <c r="BL316" s="44" t="str">
        <f t="shared" si="9"/>
        <v>_2018</v>
      </c>
      <c r="ED316" s="257" t="s">
        <v>38048</v>
      </c>
      <c r="EH316" s="213">
        <f>IF(ISNUMBER(SEARCH($I$1,$EI$3:$EI$7917)),MAX($EH$2:EH315)+1,0)</f>
        <v>0</v>
      </c>
      <c r="EI316" s="257" t="s">
        <v>39280</v>
      </c>
      <c r="EJ316" s="212"/>
      <c r="EK316" s="212"/>
      <c r="EL316" s="213" t="str">
        <f>IFERROR(VLOOKUP(ROWS($EL$3:EL316),EH316:$EI$7917,2,0),"")</f>
        <v/>
      </c>
    </row>
    <row r="317" spans="64:142">
      <c r="BL317" s="44" t="str">
        <f t="shared" si="9"/>
        <v>_2018</v>
      </c>
      <c r="ED317" s="257" t="s">
        <v>38049</v>
      </c>
      <c r="EH317" s="213">
        <f>IF(ISNUMBER(SEARCH($I$1,$EI$3:$EI$7917)),MAX($EH$2:EH316)+1,0)</f>
        <v>0</v>
      </c>
      <c r="EI317" s="257" t="s">
        <v>39496</v>
      </c>
      <c r="EJ317" s="212"/>
      <c r="EK317" s="212"/>
      <c r="EL317" s="213" t="str">
        <f>IFERROR(VLOOKUP(ROWS($EL$3:EL317),EH317:$EI$7917,2,0),"")</f>
        <v/>
      </c>
    </row>
    <row r="318" spans="64:142">
      <c r="BL318" s="44" t="str">
        <f t="shared" si="9"/>
        <v>_2018</v>
      </c>
      <c r="ED318" s="257" t="s">
        <v>38050</v>
      </c>
      <c r="EH318" s="213">
        <f>IF(ISNUMBER(SEARCH($I$1,$EI$3:$EI$7917)),MAX($EH$2:EH317)+1,0)</f>
        <v>0</v>
      </c>
      <c r="EI318" s="257" t="s">
        <v>44704</v>
      </c>
      <c r="EJ318" s="212"/>
      <c r="EK318" s="212"/>
      <c r="EL318" s="213" t="str">
        <f>IFERROR(VLOOKUP(ROWS($EL$3:EL318),EH318:$EI$7917,2,0),"")</f>
        <v/>
      </c>
    </row>
    <row r="319" spans="64:142">
      <c r="BL319" s="44" t="str">
        <f t="shared" si="9"/>
        <v>_2018</v>
      </c>
      <c r="ED319" s="257" t="s">
        <v>38051</v>
      </c>
      <c r="EH319" s="213">
        <f>IF(ISNUMBER(SEARCH($I$1,$EI$3:$EI$7917)),MAX($EH$2:EH318)+1,0)</f>
        <v>0</v>
      </c>
      <c r="EI319" s="257" t="s">
        <v>44825</v>
      </c>
      <c r="EJ319" s="212"/>
      <c r="EK319" s="212"/>
      <c r="EL319" s="213" t="str">
        <f>IFERROR(VLOOKUP(ROWS($EL$3:EL319),EH319:$EI$7917,2,0),"")</f>
        <v/>
      </c>
    </row>
    <row r="320" spans="64:142">
      <c r="BL320" s="44" t="str">
        <f t="shared" si="9"/>
        <v>_2018</v>
      </c>
      <c r="ED320" s="257" t="s">
        <v>38052</v>
      </c>
      <c r="EH320" s="213">
        <f>IF(ISNUMBER(SEARCH($I$1,$EI$3:$EI$7917)),MAX($EH$2:EH319)+1,0)</f>
        <v>0</v>
      </c>
      <c r="EI320" s="257" t="s">
        <v>39937</v>
      </c>
      <c r="EJ320" s="212"/>
      <c r="EK320" s="212"/>
      <c r="EL320" s="213" t="str">
        <f>IFERROR(VLOOKUP(ROWS($EL$3:EL320),EH320:$EI$7917,2,0),"")</f>
        <v/>
      </c>
    </row>
    <row r="321" spans="64:142">
      <c r="BL321" s="44" t="str">
        <f t="shared" si="9"/>
        <v>_2018</v>
      </c>
      <c r="ED321" s="257" t="s">
        <v>38053</v>
      </c>
      <c r="EH321" s="213">
        <f>IF(ISNUMBER(SEARCH($I$1,$EI$3:$EI$7917)),MAX($EH$2:EH320)+1,0)</f>
        <v>0</v>
      </c>
      <c r="EI321" s="257" t="s">
        <v>41697</v>
      </c>
      <c r="EJ321" s="212"/>
      <c r="EK321" s="212"/>
      <c r="EL321" s="213" t="str">
        <f>IFERROR(VLOOKUP(ROWS($EL$3:EL321),EH321:$EI$7917,2,0),"")</f>
        <v/>
      </c>
    </row>
    <row r="322" spans="64:142">
      <c r="BL322" s="44" t="str">
        <f t="shared" si="9"/>
        <v>_2018</v>
      </c>
      <c r="ED322" s="257" t="s">
        <v>38054</v>
      </c>
      <c r="EH322" s="213">
        <f>IF(ISNUMBER(SEARCH($I$1,$EI$3:$EI$7917)),MAX($EH$2:EH321)+1,0)</f>
        <v>0</v>
      </c>
      <c r="EI322" s="257" t="s">
        <v>39356</v>
      </c>
      <c r="EJ322" s="212"/>
      <c r="EK322" s="212"/>
      <c r="EL322" s="213" t="str">
        <f>IFERROR(VLOOKUP(ROWS($EL$3:EL322),EH322:$EI$7917,2,0),"")</f>
        <v/>
      </c>
    </row>
    <row r="323" spans="64:142">
      <c r="BL323" s="44" t="str">
        <f t="shared" si="9"/>
        <v>_2018</v>
      </c>
      <c r="ED323" s="257" t="s">
        <v>38055</v>
      </c>
      <c r="EH323" s="213">
        <f>IF(ISNUMBER(SEARCH($I$1,$EI$3:$EI$7917)),MAX($EH$2:EH322)+1,0)</f>
        <v>0</v>
      </c>
      <c r="EI323" s="257" t="s">
        <v>42292</v>
      </c>
      <c r="EJ323" s="212"/>
      <c r="EK323" s="212"/>
      <c r="EL323" s="213" t="str">
        <f>IFERROR(VLOOKUP(ROWS($EL$3:EL323),EH323:$EI$7917,2,0),"")</f>
        <v/>
      </c>
    </row>
    <row r="324" spans="64:142">
      <c r="BL324" s="44" t="str">
        <f t="shared" ref="BL324:BL387" si="10">A324&amp;"_"&amp;2018</f>
        <v>_2018</v>
      </c>
      <c r="ED324" s="257" t="s">
        <v>38056</v>
      </c>
      <c r="EH324" s="213">
        <f>IF(ISNUMBER(SEARCH($I$1,$EI$3:$EI$7917)),MAX($EH$2:EH323)+1,0)</f>
        <v>0</v>
      </c>
      <c r="EI324" s="257" t="s">
        <v>39135</v>
      </c>
      <c r="EJ324" s="212"/>
      <c r="EK324" s="212"/>
      <c r="EL324" s="213" t="str">
        <f>IFERROR(VLOOKUP(ROWS($EL$3:EL324),EH324:$EI$7917,2,0),"")</f>
        <v/>
      </c>
    </row>
    <row r="325" spans="64:142">
      <c r="BL325" s="44" t="str">
        <f t="shared" si="10"/>
        <v>_2018</v>
      </c>
      <c r="ED325" s="257" t="s">
        <v>38057</v>
      </c>
      <c r="EH325" s="213">
        <f>IF(ISNUMBER(SEARCH($I$1,$EI$3:$EI$7917)),MAX($EH$2:EH324)+1,0)</f>
        <v>0</v>
      </c>
      <c r="EI325" s="257" t="s">
        <v>41976</v>
      </c>
      <c r="EJ325" s="212"/>
      <c r="EK325" s="212"/>
      <c r="EL325" s="213" t="str">
        <f>IFERROR(VLOOKUP(ROWS($EL$3:EL325),EH325:$EI$7917,2,0),"")</f>
        <v/>
      </c>
    </row>
    <row r="326" spans="64:142">
      <c r="BL326" s="44" t="str">
        <f t="shared" si="10"/>
        <v>_2018</v>
      </c>
      <c r="ED326" s="257" t="s">
        <v>38058</v>
      </c>
      <c r="EH326" s="213">
        <f>IF(ISNUMBER(SEARCH($I$1,$EI$3:$EI$7917)),MAX($EH$2:EH325)+1,0)</f>
        <v>0</v>
      </c>
      <c r="EI326" s="257" t="s">
        <v>42030</v>
      </c>
      <c r="EJ326" s="212"/>
      <c r="EK326" s="212"/>
      <c r="EL326" s="213" t="str">
        <f>IFERROR(VLOOKUP(ROWS($EL$3:EL326),EH326:$EI$7917,2,0),"")</f>
        <v/>
      </c>
    </row>
    <row r="327" spans="64:142">
      <c r="BL327" s="44" t="str">
        <f t="shared" si="10"/>
        <v>_2018</v>
      </c>
      <c r="ED327" s="257" t="s">
        <v>38059</v>
      </c>
      <c r="EH327" s="213">
        <f>IF(ISNUMBER(SEARCH($I$1,$EI$3:$EI$7917)),MAX($EH$2:EH326)+1,0)</f>
        <v>0</v>
      </c>
      <c r="EI327" s="257" t="s">
        <v>38221</v>
      </c>
      <c r="EJ327" s="212"/>
      <c r="EK327" s="212"/>
      <c r="EL327" s="213" t="str">
        <f>IFERROR(VLOOKUP(ROWS($EL$3:EL327),EH327:$EI$7917,2,0),"")</f>
        <v/>
      </c>
    </row>
    <row r="328" spans="64:142">
      <c r="BL328" s="44" t="str">
        <f t="shared" si="10"/>
        <v>_2018</v>
      </c>
      <c r="ED328" s="257" t="s">
        <v>38060</v>
      </c>
      <c r="EH328" s="213">
        <f>IF(ISNUMBER(SEARCH($I$1,$EI$3:$EI$7917)),MAX($EH$2:EH327)+1,0)</f>
        <v>0</v>
      </c>
      <c r="EI328" s="257" t="s">
        <v>38222</v>
      </c>
      <c r="EJ328" s="212"/>
      <c r="EK328" s="212"/>
      <c r="EL328" s="213" t="str">
        <f>IFERROR(VLOOKUP(ROWS($EL$3:EL328),EH328:$EI$7917,2,0),"")</f>
        <v/>
      </c>
    </row>
    <row r="329" spans="64:142">
      <c r="BL329" s="44" t="str">
        <f t="shared" si="10"/>
        <v>_2018</v>
      </c>
      <c r="ED329" s="257" t="s">
        <v>38061</v>
      </c>
      <c r="EH329" s="213">
        <f>IF(ISNUMBER(SEARCH($I$1,$EI$3:$EI$7917)),MAX($EH$2:EH328)+1,0)</f>
        <v>0</v>
      </c>
      <c r="EI329" s="257" t="s">
        <v>44624</v>
      </c>
      <c r="EJ329" s="212"/>
      <c r="EK329" s="212"/>
      <c r="EL329" s="213" t="str">
        <f>IFERROR(VLOOKUP(ROWS($EL$3:EL329),EH329:$EI$7917,2,0),"")</f>
        <v/>
      </c>
    </row>
    <row r="330" spans="64:142">
      <c r="BL330" s="44" t="str">
        <f t="shared" si="10"/>
        <v>_2018</v>
      </c>
      <c r="ED330" s="257" t="s">
        <v>38062</v>
      </c>
      <c r="EH330" s="213">
        <f>IF(ISNUMBER(SEARCH($I$1,$EI$3:$EI$7917)),MAX($EH$2:EH329)+1,0)</f>
        <v>0</v>
      </c>
      <c r="EI330" s="257" t="s">
        <v>43297</v>
      </c>
      <c r="EJ330" s="212"/>
      <c r="EK330" s="212"/>
      <c r="EL330" s="213" t="str">
        <f>IFERROR(VLOOKUP(ROWS($EL$3:EL330),EH330:$EI$7917,2,0),"")</f>
        <v/>
      </c>
    </row>
    <row r="331" spans="64:142" ht="24.75">
      <c r="BL331" s="44" t="str">
        <f t="shared" si="10"/>
        <v>_2018</v>
      </c>
      <c r="ED331" s="257" t="s">
        <v>38063</v>
      </c>
      <c r="EH331" s="213">
        <f>IF(ISNUMBER(SEARCH($I$1,$EI$3:$EI$7917)),MAX($EH$2:EH330)+1,0)</f>
        <v>0</v>
      </c>
      <c r="EI331" s="257" t="s">
        <v>43812</v>
      </c>
      <c r="EJ331" s="212"/>
      <c r="EK331" s="212"/>
      <c r="EL331" s="213" t="str">
        <f>IFERROR(VLOOKUP(ROWS($EL$3:EL331),EH331:$EI$7917,2,0),"")</f>
        <v/>
      </c>
    </row>
    <row r="332" spans="64:142" ht="24.75">
      <c r="BL332" s="44" t="str">
        <f t="shared" si="10"/>
        <v>_2018</v>
      </c>
      <c r="ED332" s="257" t="s">
        <v>38064</v>
      </c>
      <c r="EH332" s="213">
        <f>IF(ISNUMBER(SEARCH($I$1,$EI$3:$EI$7917)),MAX($EH$2:EH331)+1,0)</f>
        <v>0</v>
      </c>
      <c r="EI332" s="257" t="s">
        <v>41298</v>
      </c>
      <c r="EJ332" s="212"/>
      <c r="EK332" s="212"/>
      <c r="EL332" s="213" t="str">
        <f>IFERROR(VLOOKUP(ROWS($EL$3:EL332),EH332:$EI$7917,2,0),"")</f>
        <v/>
      </c>
    </row>
    <row r="333" spans="64:142">
      <c r="BL333" s="44" t="str">
        <f t="shared" si="10"/>
        <v>_2018</v>
      </c>
      <c r="ED333" s="257" t="s">
        <v>38065</v>
      </c>
      <c r="EH333" s="213">
        <f>IF(ISNUMBER(SEARCH($I$1,$EI$3:$EI$7917)),MAX($EH$2:EH332)+1,0)</f>
        <v>0</v>
      </c>
      <c r="EI333" s="257" t="s">
        <v>42857</v>
      </c>
      <c r="EJ333" s="212"/>
      <c r="EK333" s="212"/>
      <c r="EL333" s="213" t="str">
        <f>IFERROR(VLOOKUP(ROWS($EL$3:EL333),EH333:$EI$7917,2,0),"")</f>
        <v/>
      </c>
    </row>
    <row r="334" spans="64:142">
      <c r="BL334" s="44" t="str">
        <f t="shared" si="10"/>
        <v>_2018</v>
      </c>
      <c r="ED334" s="257" t="s">
        <v>38066</v>
      </c>
      <c r="EH334" s="213">
        <f>IF(ISNUMBER(SEARCH($I$1,$EI$3:$EI$7917)),MAX($EH$2:EH333)+1,0)</f>
        <v>0</v>
      </c>
      <c r="EI334" s="257" t="s">
        <v>43298</v>
      </c>
      <c r="EJ334" s="212"/>
      <c r="EK334" s="212"/>
      <c r="EL334" s="213" t="str">
        <f>IFERROR(VLOOKUP(ROWS($EL$3:EL334),EH334:$EI$7917,2,0),"")</f>
        <v/>
      </c>
    </row>
    <row r="335" spans="64:142">
      <c r="BL335" s="44" t="str">
        <f t="shared" si="10"/>
        <v>_2018</v>
      </c>
      <c r="ED335" s="257" t="s">
        <v>38067</v>
      </c>
      <c r="EH335" s="213">
        <f>IF(ISNUMBER(SEARCH($I$1,$EI$3:$EI$7917)),MAX($EH$2:EH334)+1,0)</f>
        <v>0</v>
      </c>
      <c r="EI335" s="257" t="s">
        <v>43538</v>
      </c>
      <c r="EJ335" s="212"/>
      <c r="EK335" s="212"/>
      <c r="EL335" s="213" t="str">
        <f>IFERROR(VLOOKUP(ROWS($EL$3:EL335),EH335:$EI$7917,2,0),"")</f>
        <v/>
      </c>
    </row>
    <row r="336" spans="64:142">
      <c r="BL336" s="44" t="str">
        <f t="shared" si="10"/>
        <v>_2018</v>
      </c>
      <c r="ED336" s="257" t="s">
        <v>38068</v>
      </c>
      <c r="EH336" s="213">
        <f>IF(ISNUMBER(SEARCH($I$1,$EI$3:$EI$7917)),MAX($EH$2:EH335)+1,0)</f>
        <v>0</v>
      </c>
      <c r="EI336" s="257" t="s">
        <v>37745</v>
      </c>
      <c r="EJ336" s="212"/>
      <c r="EK336" s="212"/>
      <c r="EL336" s="213" t="str">
        <f>IFERROR(VLOOKUP(ROWS($EL$3:EL336),EH336:$EI$7917,2,0),"")</f>
        <v/>
      </c>
    </row>
    <row r="337" spans="64:142">
      <c r="BL337" s="44" t="str">
        <f t="shared" si="10"/>
        <v>_2018</v>
      </c>
      <c r="ED337" s="257" t="s">
        <v>38069</v>
      </c>
      <c r="EH337" s="213">
        <f>IF(ISNUMBER(SEARCH($I$1,$EI$3:$EI$7917)),MAX($EH$2:EH336)+1,0)</f>
        <v>0</v>
      </c>
      <c r="EI337" s="257" t="s">
        <v>45355</v>
      </c>
      <c r="EJ337" s="212"/>
      <c r="EK337" s="212"/>
      <c r="EL337" s="213" t="str">
        <f>IFERROR(VLOOKUP(ROWS($EL$3:EL337),EH337:$EI$7917,2,0),"")</f>
        <v/>
      </c>
    </row>
    <row r="338" spans="64:142">
      <c r="BL338" s="44" t="str">
        <f t="shared" si="10"/>
        <v>_2018</v>
      </c>
      <c r="ED338" s="257" t="s">
        <v>38070</v>
      </c>
      <c r="EH338" s="213">
        <f>IF(ISNUMBER(SEARCH($I$1,$EI$3:$EI$7917)),MAX($EH$2:EH337)+1,0)</f>
        <v>0</v>
      </c>
      <c r="EI338" s="257" t="s">
        <v>38844</v>
      </c>
      <c r="EJ338" s="212"/>
      <c r="EK338" s="212"/>
      <c r="EL338" s="213" t="str">
        <f>IFERROR(VLOOKUP(ROWS($EL$3:EL338),EH338:$EI$7917,2,0),"")</f>
        <v/>
      </c>
    </row>
    <row r="339" spans="64:142" ht="24.75">
      <c r="BL339" s="44" t="str">
        <f t="shared" si="10"/>
        <v>_2018</v>
      </c>
      <c r="ED339" s="257" t="s">
        <v>38071</v>
      </c>
      <c r="EH339" s="213">
        <f>IF(ISNUMBER(SEARCH($I$1,$EI$3:$EI$7917)),MAX($EH$2:EH338)+1,0)</f>
        <v>0</v>
      </c>
      <c r="EI339" s="257" t="s">
        <v>42717</v>
      </c>
      <c r="EJ339" s="212"/>
      <c r="EK339" s="212"/>
      <c r="EL339" s="213" t="str">
        <f>IFERROR(VLOOKUP(ROWS($EL$3:EL339),EH339:$EI$7917,2,0),"")</f>
        <v/>
      </c>
    </row>
    <row r="340" spans="64:142">
      <c r="BL340" s="44" t="str">
        <f t="shared" si="10"/>
        <v>_2018</v>
      </c>
      <c r="ED340" s="257" t="s">
        <v>38072</v>
      </c>
      <c r="EH340" s="213">
        <f>IF(ISNUMBER(SEARCH($I$1,$EI$3:$EI$7917)),MAX($EH$2:EH339)+1,0)</f>
        <v>0</v>
      </c>
      <c r="EI340" s="257" t="s">
        <v>39357</v>
      </c>
      <c r="EJ340" s="212"/>
      <c r="EK340" s="212"/>
      <c r="EL340" s="213" t="str">
        <f>IFERROR(VLOOKUP(ROWS($EL$3:EL340),EH340:$EI$7917,2,0),"")</f>
        <v/>
      </c>
    </row>
    <row r="341" spans="64:142">
      <c r="BL341" s="44" t="str">
        <f t="shared" si="10"/>
        <v>_2018</v>
      </c>
      <c r="ED341" s="257" t="s">
        <v>38073</v>
      </c>
      <c r="EH341" s="213">
        <f>IF(ISNUMBER(SEARCH($I$1,$EI$3:$EI$7917)),MAX($EH$2:EH340)+1,0)</f>
        <v>0</v>
      </c>
      <c r="EI341" s="257" t="s">
        <v>38131</v>
      </c>
      <c r="EJ341" s="212"/>
      <c r="EK341" s="212"/>
      <c r="EL341" s="213" t="str">
        <f>IFERROR(VLOOKUP(ROWS($EL$3:EL341),EH341:$EI$7917,2,0),"")</f>
        <v/>
      </c>
    </row>
    <row r="342" spans="64:142">
      <c r="BL342" s="44" t="str">
        <f t="shared" si="10"/>
        <v>_2018</v>
      </c>
      <c r="ED342" s="257" t="s">
        <v>38074</v>
      </c>
      <c r="EH342" s="213">
        <f>IF(ISNUMBER(SEARCH($I$1,$EI$3:$EI$7917)),MAX($EH$2:EH341)+1,0)</f>
        <v>0</v>
      </c>
      <c r="EI342" s="257" t="s">
        <v>44344</v>
      </c>
      <c r="EJ342" s="212"/>
      <c r="EK342" s="212"/>
      <c r="EL342" s="213" t="str">
        <f>IFERROR(VLOOKUP(ROWS($EL$3:EL342),EH342:$EI$7917,2,0),"")</f>
        <v/>
      </c>
    </row>
    <row r="343" spans="64:142">
      <c r="BL343" s="44" t="str">
        <f t="shared" si="10"/>
        <v>_2018</v>
      </c>
      <c r="ED343" s="257" t="s">
        <v>38075</v>
      </c>
      <c r="EH343" s="213">
        <f>IF(ISNUMBER(SEARCH($I$1,$EI$3:$EI$7917)),MAX($EH$2:EH342)+1,0)</f>
        <v>0</v>
      </c>
      <c r="EI343" s="257" t="s">
        <v>41565</v>
      </c>
      <c r="EJ343" s="212"/>
      <c r="EK343" s="212"/>
      <c r="EL343" s="213" t="str">
        <f>IFERROR(VLOOKUP(ROWS($EL$3:EL343),EH343:$EI$7917,2,0),"")</f>
        <v/>
      </c>
    </row>
    <row r="344" spans="64:142">
      <c r="BL344" s="44" t="str">
        <f t="shared" si="10"/>
        <v>_2018</v>
      </c>
      <c r="ED344" s="257" t="s">
        <v>38076</v>
      </c>
      <c r="EH344" s="213">
        <f>IF(ISNUMBER(SEARCH($I$1,$EI$3:$EI$7917)),MAX($EH$2:EH343)+1,0)</f>
        <v>0</v>
      </c>
      <c r="EI344" s="257" t="s">
        <v>45533</v>
      </c>
      <c r="EJ344" s="212"/>
      <c r="EK344" s="212"/>
      <c r="EL344" s="213" t="str">
        <f>IFERROR(VLOOKUP(ROWS($EL$3:EL344),EH344:$EI$7917,2,0),"")</f>
        <v/>
      </c>
    </row>
    <row r="345" spans="64:142">
      <c r="BL345" s="44" t="str">
        <f t="shared" si="10"/>
        <v>_2018</v>
      </c>
      <c r="ED345" s="257" t="s">
        <v>38077</v>
      </c>
      <c r="EH345" s="213">
        <f>IF(ISNUMBER(SEARCH($I$1,$EI$3:$EI$7917)),MAX($EH$2:EH344)+1,0)</f>
        <v>0</v>
      </c>
      <c r="EI345" s="257" t="s">
        <v>38919</v>
      </c>
      <c r="EJ345" s="212"/>
      <c r="EK345" s="212"/>
      <c r="EL345" s="213" t="str">
        <f>IFERROR(VLOOKUP(ROWS($EL$3:EL345),EH345:$EI$7917,2,0),"")</f>
        <v/>
      </c>
    </row>
    <row r="346" spans="64:142">
      <c r="BL346" s="44" t="str">
        <f t="shared" si="10"/>
        <v>_2018</v>
      </c>
      <c r="ED346" s="257" t="s">
        <v>38078</v>
      </c>
      <c r="EH346" s="213">
        <f>IF(ISNUMBER(SEARCH($I$1,$EI$3:$EI$7917)),MAX($EH$2:EH345)+1,0)</f>
        <v>0</v>
      </c>
      <c r="EI346" s="257" t="s">
        <v>43011</v>
      </c>
      <c r="EJ346" s="212"/>
      <c r="EK346" s="212"/>
      <c r="EL346" s="213" t="str">
        <f>IFERROR(VLOOKUP(ROWS($EL$3:EL346),EH346:$EI$7917,2,0),"")</f>
        <v/>
      </c>
    </row>
    <row r="347" spans="64:142">
      <c r="BL347" s="44" t="str">
        <f t="shared" si="10"/>
        <v>_2018</v>
      </c>
      <c r="ED347" s="257" t="s">
        <v>38079</v>
      </c>
      <c r="EH347" s="213">
        <f>IF(ISNUMBER(SEARCH($I$1,$EI$3:$EI$7917)),MAX($EH$2:EH346)+1,0)</f>
        <v>0</v>
      </c>
      <c r="EI347" s="257" t="s">
        <v>41634</v>
      </c>
      <c r="EJ347" s="212"/>
      <c r="EK347" s="212"/>
      <c r="EL347" s="213" t="str">
        <f>IFERROR(VLOOKUP(ROWS($EL$3:EL347),EH347:$EI$7917,2,0),"")</f>
        <v/>
      </c>
    </row>
    <row r="348" spans="64:142">
      <c r="BL348" s="44" t="str">
        <f t="shared" si="10"/>
        <v>_2018</v>
      </c>
      <c r="ED348" s="257" t="s">
        <v>38080</v>
      </c>
      <c r="EH348" s="213">
        <f>IF(ISNUMBER(SEARCH($I$1,$EI$3:$EI$7917)),MAX($EH$2:EH347)+1,0)</f>
        <v>0</v>
      </c>
      <c r="EI348" s="257" t="s">
        <v>44240</v>
      </c>
      <c r="EJ348" s="212"/>
      <c r="EK348" s="212"/>
      <c r="EL348" s="213" t="str">
        <f>IFERROR(VLOOKUP(ROWS($EL$3:EL348),EH348:$EI$7917,2,0),"")</f>
        <v/>
      </c>
    </row>
    <row r="349" spans="64:142">
      <c r="BL349" s="44" t="str">
        <f t="shared" si="10"/>
        <v>_2018</v>
      </c>
      <c r="ED349" s="257" t="s">
        <v>38081</v>
      </c>
      <c r="EH349" s="213">
        <f>IF(ISNUMBER(SEARCH($I$1,$EI$3:$EI$7917)),MAX($EH$2:EH348)+1,0)</f>
        <v>0</v>
      </c>
      <c r="EI349" s="257" t="s">
        <v>38845</v>
      </c>
      <c r="EJ349" s="212"/>
      <c r="EK349" s="212"/>
      <c r="EL349" s="213" t="str">
        <f>IFERROR(VLOOKUP(ROWS($EL$3:EL349),EH349:$EI$7917,2,0),"")</f>
        <v/>
      </c>
    </row>
    <row r="350" spans="64:142">
      <c r="BL350" s="44" t="str">
        <f t="shared" si="10"/>
        <v>_2018</v>
      </c>
      <c r="ED350" s="257" t="s">
        <v>38082</v>
      </c>
      <c r="EH350" s="213">
        <f>IF(ISNUMBER(SEARCH($I$1,$EI$3:$EI$7917)),MAX($EH$2:EH349)+1,0)</f>
        <v>0</v>
      </c>
      <c r="EI350" s="257" t="s">
        <v>38132</v>
      </c>
      <c r="EJ350" s="212"/>
      <c r="EK350" s="212"/>
      <c r="EL350" s="213" t="str">
        <f>IFERROR(VLOOKUP(ROWS($EL$3:EL350),EH350:$EI$7917,2,0),"")</f>
        <v/>
      </c>
    </row>
    <row r="351" spans="64:142">
      <c r="BL351" s="44" t="str">
        <f t="shared" si="10"/>
        <v>_2018</v>
      </c>
      <c r="ED351" s="257" t="s">
        <v>38083</v>
      </c>
      <c r="EH351" s="213">
        <f>IF(ISNUMBER(SEARCH($I$1,$EI$3:$EI$7917)),MAX($EH$2:EH350)+1,0)</f>
        <v>0</v>
      </c>
      <c r="EI351" s="257" t="s">
        <v>39136</v>
      </c>
      <c r="EJ351" s="212"/>
      <c r="EK351" s="212"/>
      <c r="EL351" s="213" t="str">
        <f>IFERROR(VLOOKUP(ROWS($EL$3:EL351),EH351:$EI$7917,2,0),"")</f>
        <v/>
      </c>
    </row>
    <row r="352" spans="64:142">
      <c r="BL352" s="44" t="str">
        <f t="shared" si="10"/>
        <v>_2018</v>
      </c>
      <c r="ED352" s="257" t="s">
        <v>38084</v>
      </c>
      <c r="EH352" s="213">
        <f>IF(ISNUMBER(SEARCH($I$1,$EI$3:$EI$7917)),MAX($EH$2:EH351)+1,0)</f>
        <v>0</v>
      </c>
      <c r="EI352" s="257" t="s">
        <v>43642</v>
      </c>
      <c r="EJ352" s="212"/>
      <c r="EK352" s="212"/>
      <c r="EL352" s="213" t="str">
        <f>IFERROR(VLOOKUP(ROWS($EL$3:EL352),EH352:$EI$7917,2,0),"")</f>
        <v/>
      </c>
    </row>
    <row r="353" spans="64:142">
      <c r="BL353" s="44" t="str">
        <f t="shared" si="10"/>
        <v>_2018</v>
      </c>
      <c r="ED353" s="257" t="s">
        <v>38085</v>
      </c>
      <c r="EH353" s="213">
        <f>IF(ISNUMBER(SEARCH($I$1,$EI$3:$EI$7917)),MAX($EH$2:EH352)+1,0)</f>
        <v>0</v>
      </c>
      <c r="EI353" s="257" t="s">
        <v>43643</v>
      </c>
      <c r="EJ353" s="212"/>
      <c r="EK353" s="212"/>
      <c r="EL353" s="213" t="str">
        <f>IFERROR(VLOOKUP(ROWS($EL$3:EL353),EH353:$EI$7917,2,0),"")</f>
        <v/>
      </c>
    </row>
    <row r="354" spans="64:142">
      <c r="BL354" s="44" t="str">
        <f t="shared" si="10"/>
        <v>_2018</v>
      </c>
      <c r="ED354" s="257" t="s">
        <v>38086</v>
      </c>
      <c r="EH354" s="213">
        <f>IF(ISNUMBER(SEARCH($I$1,$EI$3:$EI$7917)),MAX($EH$2:EH353)+1,0)</f>
        <v>0</v>
      </c>
      <c r="EI354" s="257" t="s">
        <v>43012</v>
      </c>
      <c r="EJ354" s="212"/>
      <c r="EK354" s="212"/>
      <c r="EL354" s="213" t="str">
        <f>IFERROR(VLOOKUP(ROWS($EL$3:EL354),EH354:$EI$7917,2,0),"")</f>
        <v/>
      </c>
    </row>
    <row r="355" spans="64:142" ht="24.75">
      <c r="BL355" s="44" t="str">
        <f t="shared" si="10"/>
        <v>_2018</v>
      </c>
      <c r="ED355" s="257" t="s">
        <v>38087</v>
      </c>
      <c r="EH355" s="213">
        <f>IF(ISNUMBER(SEARCH($I$1,$EI$3:$EI$7917)),MAX($EH$2:EH354)+1,0)</f>
        <v>0</v>
      </c>
      <c r="EI355" s="257" t="s">
        <v>41199</v>
      </c>
      <c r="EJ355" s="212"/>
      <c r="EK355" s="212"/>
      <c r="EL355" s="213" t="str">
        <f>IFERROR(VLOOKUP(ROWS($EL$3:EL355),EH355:$EI$7917,2,0),"")</f>
        <v/>
      </c>
    </row>
    <row r="356" spans="64:142" ht="24.75">
      <c r="BL356" s="44" t="str">
        <f t="shared" si="10"/>
        <v>_2018</v>
      </c>
      <c r="ED356" s="257" t="s">
        <v>38088</v>
      </c>
      <c r="EH356" s="213">
        <f>IF(ISNUMBER(SEARCH($I$1,$EI$3:$EI$7917)),MAX($EH$2:EH355)+1,0)</f>
        <v>0</v>
      </c>
      <c r="EI356" s="257" t="s">
        <v>41299</v>
      </c>
      <c r="EJ356" s="212"/>
      <c r="EK356" s="212"/>
      <c r="EL356" s="213" t="str">
        <f>IFERROR(VLOOKUP(ROWS($EL$3:EL356),EH356:$EI$7917,2,0),"")</f>
        <v/>
      </c>
    </row>
    <row r="357" spans="64:142" ht="24.75">
      <c r="BL357" s="44" t="str">
        <f t="shared" si="10"/>
        <v>_2018</v>
      </c>
      <c r="ED357" s="257" t="s">
        <v>38089</v>
      </c>
      <c r="EH357" s="213">
        <f>IF(ISNUMBER(SEARCH($I$1,$EI$3:$EI$7917)),MAX($EH$2:EH356)+1,0)</f>
        <v>0</v>
      </c>
      <c r="EI357" s="257" t="s">
        <v>42646</v>
      </c>
      <c r="EJ357" s="212"/>
      <c r="EK357" s="212"/>
      <c r="EL357" s="213" t="str">
        <f>IFERROR(VLOOKUP(ROWS($EL$3:EL357),EH357:$EI$7917,2,0),"")</f>
        <v/>
      </c>
    </row>
    <row r="358" spans="64:142" ht="24.75">
      <c r="BL358" s="44" t="str">
        <f t="shared" si="10"/>
        <v>_2018</v>
      </c>
      <c r="ED358" s="257" t="s">
        <v>38090</v>
      </c>
      <c r="EH358" s="213">
        <f>IF(ISNUMBER(SEARCH($I$1,$EI$3:$EI$7917)),MAX($EH$2:EH357)+1,0)</f>
        <v>0</v>
      </c>
      <c r="EI358" s="257" t="s">
        <v>38588</v>
      </c>
      <c r="EJ358" s="212"/>
      <c r="EK358" s="212"/>
      <c r="EL358" s="213" t="str">
        <f>IFERROR(VLOOKUP(ROWS($EL$3:EL358),EH358:$EI$7917,2,0),"")</f>
        <v/>
      </c>
    </row>
    <row r="359" spans="64:142">
      <c r="BL359" s="44" t="str">
        <f t="shared" si="10"/>
        <v>_2018</v>
      </c>
      <c r="ED359" s="257" t="s">
        <v>38091</v>
      </c>
      <c r="EH359" s="213">
        <f>IF(ISNUMBER(SEARCH($I$1,$EI$3:$EI$7917)),MAX($EH$2:EH358)+1,0)</f>
        <v>0</v>
      </c>
      <c r="EI359" s="257" t="s">
        <v>41200</v>
      </c>
      <c r="EJ359" s="212"/>
      <c r="EK359" s="212"/>
      <c r="EL359" s="213" t="str">
        <f>IFERROR(VLOOKUP(ROWS($EL$3:EL359),EH359:$EI$7917,2,0),"")</f>
        <v/>
      </c>
    </row>
    <row r="360" spans="64:142">
      <c r="BL360" s="44" t="str">
        <f t="shared" si="10"/>
        <v>_2018</v>
      </c>
      <c r="ED360" s="257" t="s">
        <v>38092</v>
      </c>
      <c r="EH360" s="213">
        <f>IF(ISNUMBER(SEARCH($I$1,$EI$3:$EI$7917)),MAX($EH$2:EH359)+1,0)</f>
        <v>0</v>
      </c>
      <c r="EI360" s="257" t="s">
        <v>42460</v>
      </c>
      <c r="EJ360" s="212"/>
      <c r="EK360" s="212"/>
      <c r="EL360" s="213" t="str">
        <f>IFERROR(VLOOKUP(ROWS($EL$3:EL360),EH360:$EI$7917,2,0),"")</f>
        <v/>
      </c>
    </row>
    <row r="361" spans="64:142" ht="24.75">
      <c r="BL361" s="44" t="str">
        <f t="shared" si="10"/>
        <v>_2018</v>
      </c>
      <c r="ED361" s="257" t="s">
        <v>38093</v>
      </c>
      <c r="EH361" s="213">
        <f>IF(ISNUMBER(SEARCH($I$1,$EI$3:$EI$7917)),MAX($EH$2:EH360)+1,0)</f>
        <v>0</v>
      </c>
      <c r="EI361" s="257" t="s">
        <v>38994</v>
      </c>
      <c r="EJ361" s="212"/>
      <c r="EK361" s="212"/>
      <c r="EL361" s="213" t="str">
        <f>IFERROR(VLOOKUP(ROWS($EL$3:EL361),EH361:$EI$7917,2,0),"")</f>
        <v/>
      </c>
    </row>
    <row r="362" spans="64:142">
      <c r="BL362" s="44" t="str">
        <f t="shared" si="10"/>
        <v>_2018</v>
      </c>
      <c r="ED362" s="257" t="s">
        <v>38094</v>
      </c>
      <c r="EH362" s="213">
        <f>IF(ISNUMBER(SEARCH($I$1,$EI$3:$EI$7917)),MAX($EH$2:EH361)+1,0)</f>
        <v>0</v>
      </c>
      <c r="EI362" s="257" t="s">
        <v>40999</v>
      </c>
      <c r="EJ362" s="212"/>
      <c r="EK362" s="212"/>
      <c r="EL362" s="213" t="str">
        <f>IFERROR(VLOOKUP(ROWS($EL$3:EL362),EH362:$EI$7917,2,0),"")</f>
        <v/>
      </c>
    </row>
    <row r="363" spans="64:142">
      <c r="BL363" s="44" t="str">
        <f t="shared" si="10"/>
        <v>_2018</v>
      </c>
      <c r="ED363" s="257" t="s">
        <v>38095</v>
      </c>
      <c r="EH363" s="213">
        <f>IF(ISNUMBER(SEARCH($I$1,$EI$3:$EI$7917)),MAX($EH$2:EH362)+1,0)</f>
        <v>0</v>
      </c>
      <c r="EI363" s="257" t="s">
        <v>40888</v>
      </c>
      <c r="EJ363" s="212"/>
      <c r="EK363" s="212"/>
      <c r="EL363" s="213" t="str">
        <f>IFERROR(VLOOKUP(ROWS($EL$3:EL363),EH363:$EI$7917,2,0),"")</f>
        <v/>
      </c>
    </row>
    <row r="364" spans="64:142">
      <c r="BL364" s="44" t="str">
        <f t="shared" si="10"/>
        <v>_2018</v>
      </c>
      <c r="ED364" s="257" t="s">
        <v>38096</v>
      </c>
      <c r="EH364" s="213">
        <f>IF(ISNUMBER(SEARCH($I$1,$EI$3:$EI$7917)),MAX($EH$2:EH363)+1,0)</f>
        <v>0</v>
      </c>
      <c r="EI364" s="257" t="s">
        <v>43204</v>
      </c>
      <c r="EJ364" s="212"/>
      <c r="EK364" s="212"/>
      <c r="EL364" s="213" t="str">
        <f>IFERROR(VLOOKUP(ROWS($EL$3:EL364),EH364:$EI$7917,2,0),"")</f>
        <v/>
      </c>
    </row>
    <row r="365" spans="64:142">
      <c r="BL365" s="44" t="str">
        <f t="shared" si="10"/>
        <v>_2018</v>
      </c>
      <c r="ED365" s="257" t="s">
        <v>38097</v>
      </c>
      <c r="EH365" s="213">
        <f>IF(ISNUMBER(SEARCH($I$1,$EI$3:$EI$7917)),MAX($EH$2:EH364)+1,0)</f>
        <v>0</v>
      </c>
      <c r="EI365" s="257" t="s">
        <v>42858</v>
      </c>
      <c r="EJ365" s="212"/>
      <c r="EK365" s="212"/>
      <c r="EL365" s="213" t="str">
        <f>IFERROR(VLOOKUP(ROWS($EL$3:EL365),EH365:$EI$7917,2,0),"")</f>
        <v/>
      </c>
    </row>
    <row r="366" spans="64:142" ht="24.75">
      <c r="BL366" s="44" t="str">
        <f t="shared" si="10"/>
        <v>_2018</v>
      </c>
      <c r="ED366" s="257" t="s">
        <v>38098</v>
      </c>
      <c r="EH366" s="213">
        <f>IF(ISNUMBER(SEARCH($I$1,$EI$3:$EI$7917)),MAX($EH$2:EH365)+1,0)</f>
        <v>0</v>
      </c>
      <c r="EI366" s="257" t="s">
        <v>41351</v>
      </c>
      <c r="EJ366" s="212"/>
      <c r="EK366" s="212"/>
      <c r="EL366" s="213" t="str">
        <f>IFERROR(VLOOKUP(ROWS($EL$3:EL366),EH366:$EI$7917,2,0),"")</f>
        <v/>
      </c>
    </row>
    <row r="367" spans="64:142">
      <c r="BL367" s="44" t="str">
        <f t="shared" si="10"/>
        <v>_2018</v>
      </c>
      <c r="ED367" s="257" t="s">
        <v>38099</v>
      </c>
      <c r="EH367" s="213">
        <f>IF(ISNUMBER(SEARCH($I$1,$EI$3:$EI$7917)),MAX($EH$2:EH366)+1,0)</f>
        <v>0</v>
      </c>
      <c r="EI367" s="257" t="s">
        <v>41352</v>
      </c>
      <c r="EJ367" s="212"/>
      <c r="EK367" s="212"/>
      <c r="EL367" s="213" t="str">
        <f>IFERROR(VLOOKUP(ROWS($EL$3:EL367),EH367:$EI$7917,2,0),"")</f>
        <v/>
      </c>
    </row>
    <row r="368" spans="64:142">
      <c r="BL368" s="44" t="str">
        <f t="shared" si="10"/>
        <v>_2018</v>
      </c>
      <c r="ED368" s="257" t="s">
        <v>38100</v>
      </c>
      <c r="EH368" s="213">
        <f>IF(ISNUMBER(SEARCH($I$1,$EI$3:$EI$7917)),MAX($EH$2:EH367)+1,0)</f>
        <v>0</v>
      </c>
      <c r="EI368" s="257" t="s">
        <v>42859</v>
      </c>
      <c r="EJ368" s="212"/>
      <c r="EK368" s="212"/>
      <c r="EL368" s="213" t="str">
        <f>IFERROR(VLOOKUP(ROWS($EL$3:EL368),EH368:$EI$7917,2,0),"")</f>
        <v/>
      </c>
    </row>
    <row r="369" spans="64:142">
      <c r="BL369" s="44" t="str">
        <f t="shared" si="10"/>
        <v>_2018</v>
      </c>
      <c r="ED369" s="257" t="s">
        <v>38101</v>
      </c>
      <c r="EH369" s="213">
        <f>IF(ISNUMBER(SEARCH($I$1,$EI$3:$EI$7917)),MAX($EH$2:EH368)+1,0)</f>
        <v>0</v>
      </c>
      <c r="EI369" s="257" t="s">
        <v>39734</v>
      </c>
      <c r="EJ369" s="212"/>
      <c r="EK369" s="212"/>
      <c r="EL369" s="213" t="str">
        <f>IFERROR(VLOOKUP(ROWS($EL$3:EL369),EH369:$EI$7917,2,0),"")</f>
        <v/>
      </c>
    </row>
    <row r="370" spans="64:142">
      <c r="BL370" s="44" t="str">
        <f t="shared" si="10"/>
        <v>_2018</v>
      </c>
      <c r="ED370" s="257" t="s">
        <v>38102</v>
      </c>
      <c r="EH370" s="213">
        <f>IF(ISNUMBER(SEARCH($I$1,$EI$3:$EI$7917)),MAX($EH$2:EH369)+1,0)</f>
        <v>0</v>
      </c>
      <c r="EI370" s="257" t="s">
        <v>38920</v>
      </c>
      <c r="EJ370" s="212"/>
      <c r="EK370" s="212"/>
      <c r="EL370" s="213" t="str">
        <f>IFERROR(VLOOKUP(ROWS($EL$3:EL370),EH370:$EI$7917,2,0),"")</f>
        <v/>
      </c>
    </row>
    <row r="371" spans="64:142">
      <c r="BL371" s="44" t="str">
        <f t="shared" si="10"/>
        <v>_2018</v>
      </c>
      <c r="ED371" s="257" t="s">
        <v>38103</v>
      </c>
      <c r="EH371" s="213">
        <f>IF(ISNUMBER(SEARCH($I$1,$EI$3:$EI$7917)),MAX($EH$2:EH370)+1,0)</f>
        <v>0</v>
      </c>
      <c r="EI371" s="257" t="s">
        <v>45269</v>
      </c>
      <c r="EJ371" s="212"/>
      <c r="EK371" s="212"/>
      <c r="EL371" s="213" t="str">
        <f>IFERROR(VLOOKUP(ROWS($EL$3:EL371),EH371:$EI$7917,2,0),"")</f>
        <v/>
      </c>
    </row>
    <row r="372" spans="64:142" ht="24.75">
      <c r="BL372" s="44" t="str">
        <f t="shared" si="10"/>
        <v>_2018</v>
      </c>
      <c r="ED372" s="257" t="s">
        <v>38104</v>
      </c>
      <c r="EH372" s="213">
        <f>IF(ISNUMBER(SEARCH($I$1,$EI$3:$EI$7917)),MAX($EH$2:EH371)+1,0)</f>
        <v>0</v>
      </c>
      <c r="EI372" s="257" t="s">
        <v>39497</v>
      </c>
      <c r="EJ372" s="212"/>
      <c r="EK372" s="212"/>
      <c r="EL372" s="213" t="str">
        <f>IFERROR(VLOOKUP(ROWS($EL$3:EL372),EH372:$EI$7917,2,0),"")</f>
        <v/>
      </c>
    </row>
    <row r="373" spans="64:142">
      <c r="BL373" s="44" t="str">
        <f t="shared" si="10"/>
        <v>_2018</v>
      </c>
      <c r="ED373" s="257" t="s">
        <v>38105</v>
      </c>
      <c r="EH373" s="213">
        <f>IF(ISNUMBER(SEARCH($I$1,$EI$3:$EI$7917)),MAX($EH$2:EH372)+1,0)</f>
        <v>0</v>
      </c>
      <c r="EI373" s="257" t="s">
        <v>45356</v>
      </c>
      <c r="EJ373" s="212"/>
      <c r="EK373" s="212"/>
      <c r="EL373" s="213" t="str">
        <f>IFERROR(VLOOKUP(ROWS($EL$3:EL373),EH373:$EI$7917,2,0),"")</f>
        <v/>
      </c>
    </row>
    <row r="374" spans="64:142">
      <c r="BL374" s="44" t="str">
        <f t="shared" si="10"/>
        <v>_2018</v>
      </c>
      <c r="ED374" s="257" t="s">
        <v>38106</v>
      </c>
      <c r="EH374" s="213">
        <f>IF(ISNUMBER(SEARCH($I$1,$EI$3:$EI$7917)),MAX($EH$2:EH373)+1,0)</f>
        <v>0</v>
      </c>
      <c r="EI374" s="257" t="s">
        <v>43720</v>
      </c>
      <c r="EJ374" s="212"/>
      <c r="EK374" s="212"/>
      <c r="EL374" s="213" t="str">
        <f>IFERROR(VLOOKUP(ROWS($EL$3:EL374),EH374:$EI$7917,2,0),"")</f>
        <v/>
      </c>
    </row>
    <row r="375" spans="64:142" ht="24.75">
      <c r="BL375" s="44" t="str">
        <f t="shared" si="10"/>
        <v>_2018</v>
      </c>
      <c r="ED375" s="257" t="s">
        <v>38107</v>
      </c>
      <c r="EH375" s="213">
        <f>IF(ISNUMBER(SEARCH($I$1,$EI$3:$EI$7917)),MAX($EH$2:EH374)+1,0)</f>
        <v>0</v>
      </c>
      <c r="EI375" s="257" t="s">
        <v>41201</v>
      </c>
      <c r="EJ375" s="212"/>
      <c r="EK375" s="212"/>
      <c r="EL375" s="213" t="str">
        <f>IFERROR(VLOOKUP(ROWS($EL$3:EL375),EH375:$EI$7917,2,0),"")</f>
        <v/>
      </c>
    </row>
    <row r="376" spans="64:142">
      <c r="BL376" s="44" t="str">
        <f t="shared" si="10"/>
        <v>_2018</v>
      </c>
      <c r="ED376" s="257" t="s">
        <v>38108</v>
      </c>
      <c r="EH376" s="213">
        <f>IF(ISNUMBER(SEARCH($I$1,$EI$3:$EI$7917)),MAX($EH$2:EH375)+1,0)</f>
        <v>0</v>
      </c>
      <c r="EI376" s="257" t="s">
        <v>40889</v>
      </c>
      <c r="EJ376" s="212"/>
      <c r="EK376" s="212"/>
      <c r="EL376" s="213" t="str">
        <f>IFERROR(VLOOKUP(ROWS($EL$3:EL376),EH376:$EI$7917,2,0),"")</f>
        <v/>
      </c>
    </row>
    <row r="377" spans="64:142">
      <c r="BL377" s="44" t="str">
        <f t="shared" si="10"/>
        <v>_2018</v>
      </c>
      <c r="ED377" s="257" t="s">
        <v>38109</v>
      </c>
      <c r="EH377" s="213">
        <f>IF(ISNUMBER(SEARCH($I$1,$EI$3:$EI$7917)),MAX($EH$2:EH376)+1,0)</f>
        <v>0</v>
      </c>
      <c r="EI377" s="257" t="s">
        <v>43934</v>
      </c>
      <c r="EJ377" s="212"/>
      <c r="EK377" s="212"/>
      <c r="EL377" s="213" t="str">
        <f>IFERROR(VLOOKUP(ROWS($EL$3:EL377),EH377:$EI$7917,2,0),"")</f>
        <v/>
      </c>
    </row>
    <row r="378" spans="64:142">
      <c r="BL378" s="44" t="str">
        <f t="shared" si="10"/>
        <v>_2018</v>
      </c>
      <c r="ED378" s="257" t="s">
        <v>38110</v>
      </c>
      <c r="EH378" s="213">
        <f>IF(ISNUMBER(SEARCH($I$1,$EI$3:$EI$7917)),MAX($EH$2:EH377)+1,0)</f>
        <v>0</v>
      </c>
      <c r="EI378" s="257" t="s">
        <v>42328</v>
      </c>
      <c r="EJ378" s="212"/>
      <c r="EK378" s="212"/>
      <c r="EL378" s="213" t="str">
        <f>IFERROR(VLOOKUP(ROWS($EL$3:EL378),EH378:$EI$7917,2,0),"")</f>
        <v/>
      </c>
    </row>
    <row r="379" spans="64:142" ht="24.75">
      <c r="BL379" s="44" t="str">
        <f t="shared" si="10"/>
        <v>_2018</v>
      </c>
      <c r="ED379" s="257" t="s">
        <v>38111</v>
      </c>
      <c r="EH379" s="213">
        <f>IF(ISNUMBER(SEARCH($I$1,$EI$3:$EI$7917)),MAX($EH$2:EH378)+1,0)</f>
        <v>0</v>
      </c>
      <c r="EI379" s="257" t="s">
        <v>42647</v>
      </c>
      <c r="EJ379" s="212"/>
      <c r="EK379" s="212"/>
      <c r="EL379" s="213" t="str">
        <f>IFERROR(VLOOKUP(ROWS($EL$3:EL379),EH379:$EI$7917,2,0),"")</f>
        <v/>
      </c>
    </row>
    <row r="380" spans="64:142" ht="24.75">
      <c r="BL380" s="44" t="str">
        <f t="shared" si="10"/>
        <v>_2018</v>
      </c>
      <c r="ED380" s="257" t="s">
        <v>38112</v>
      </c>
      <c r="EH380" s="213">
        <f>IF(ISNUMBER(SEARCH($I$1,$EI$3:$EI$7917)),MAX($EH$2:EH379)+1,0)</f>
        <v>0</v>
      </c>
      <c r="EI380" s="257" t="s">
        <v>44088</v>
      </c>
      <c r="EJ380" s="212"/>
      <c r="EK380" s="212"/>
      <c r="EL380" s="213" t="str">
        <f>IFERROR(VLOOKUP(ROWS($EL$3:EL380),EH380:$EI$7917,2,0),"")</f>
        <v/>
      </c>
    </row>
    <row r="381" spans="64:142">
      <c r="BL381" s="44" t="str">
        <f t="shared" si="10"/>
        <v>_2018</v>
      </c>
      <c r="ED381" s="257" t="s">
        <v>38113</v>
      </c>
      <c r="EH381" s="213">
        <f>IF(ISNUMBER(SEARCH($I$1,$EI$3:$EI$7917)),MAX($EH$2:EH380)+1,0)</f>
        <v>0</v>
      </c>
      <c r="EI381" s="257" t="s">
        <v>42779</v>
      </c>
      <c r="EJ381" s="212"/>
      <c r="EK381" s="212"/>
      <c r="EL381" s="213" t="str">
        <f>IFERROR(VLOOKUP(ROWS($EL$3:EL381),EH381:$EI$7917,2,0),"")</f>
        <v/>
      </c>
    </row>
    <row r="382" spans="64:142">
      <c r="BL382" s="44" t="str">
        <f t="shared" si="10"/>
        <v>_2018</v>
      </c>
      <c r="ED382" s="257" t="s">
        <v>38114</v>
      </c>
      <c r="EH382" s="213">
        <f>IF(ISNUMBER(SEARCH($I$1,$EI$3:$EI$7917)),MAX($EH$2:EH381)+1,0)</f>
        <v>0</v>
      </c>
      <c r="EI382" s="257" t="s">
        <v>40890</v>
      </c>
      <c r="EJ382" s="212"/>
      <c r="EK382" s="212"/>
      <c r="EL382" s="213" t="str">
        <f>IFERROR(VLOOKUP(ROWS($EL$3:EL382),EH382:$EI$7917,2,0),"")</f>
        <v/>
      </c>
    </row>
    <row r="383" spans="64:142" ht="24.75">
      <c r="BL383" s="44" t="str">
        <f t="shared" si="10"/>
        <v>_2018</v>
      </c>
      <c r="ED383" s="257" t="s">
        <v>38115</v>
      </c>
      <c r="EH383" s="213">
        <f>IF(ISNUMBER(SEARCH($I$1,$EI$3:$EI$7917)),MAX($EH$2:EH382)+1,0)</f>
        <v>0</v>
      </c>
      <c r="EI383" s="257" t="s">
        <v>40891</v>
      </c>
      <c r="EJ383" s="212"/>
      <c r="EK383" s="212"/>
      <c r="EL383" s="213" t="str">
        <f>IFERROR(VLOOKUP(ROWS($EL$3:EL383),EH383:$EI$7917,2,0),"")</f>
        <v/>
      </c>
    </row>
    <row r="384" spans="64:142" ht="24.75">
      <c r="BL384" s="44" t="str">
        <f t="shared" si="10"/>
        <v>_2018</v>
      </c>
      <c r="ED384" s="257" t="s">
        <v>38116</v>
      </c>
      <c r="EH384" s="213">
        <f>IF(ISNUMBER(SEARCH($I$1,$EI$3:$EI$7917)),MAX($EH$2:EH383)+1,0)</f>
        <v>0</v>
      </c>
      <c r="EI384" s="257" t="s">
        <v>38051</v>
      </c>
      <c r="EJ384" s="212"/>
      <c r="EK384" s="212"/>
      <c r="EL384" s="213" t="str">
        <f>IFERROR(VLOOKUP(ROWS($EL$3:EL384),EH384:$EI$7917,2,0),"")</f>
        <v/>
      </c>
    </row>
    <row r="385" spans="64:142">
      <c r="BL385" s="44" t="str">
        <f t="shared" si="10"/>
        <v>_2018</v>
      </c>
      <c r="ED385" s="257" t="s">
        <v>38117</v>
      </c>
      <c r="EH385" s="213">
        <f>IF(ISNUMBER(SEARCH($I$1,$EI$3:$EI$7917)),MAX($EH$2:EH384)+1,0)</f>
        <v>0</v>
      </c>
      <c r="EI385" s="257" t="s">
        <v>40233</v>
      </c>
      <c r="EJ385" s="212"/>
      <c r="EK385" s="212"/>
      <c r="EL385" s="213" t="str">
        <f>IFERROR(VLOOKUP(ROWS($EL$3:EL385),EH385:$EI$7917,2,0),"")</f>
        <v/>
      </c>
    </row>
    <row r="386" spans="64:142">
      <c r="BL386" s="44" t="str">
        <f t="shared" si="10"/>
        <v>_2018</v>
      </c>
      <c r="ED386" s="257" t="s">
        <v>38118</v>
      </c>
      <c r="EH386" s="213">
        <f>IF(ISNUMBER(SEARCH($I$1,$EI$3:$EI$7917)),MAX($EH$2:EH385)+1,0)</f>
        <v>0</v>
      </c>
      <c r="EI386" s="257" t="s">
        <v>41059</v>
      </c>
      <c r="EJ386" s="212"/>
      <c r="EK386" s="212"/>
      <c r="EL386" s="213" t="str">
        <f>IFERROR(VLOOKUP(ROWS($EL$3:EL386),EH386:$EI$7917,2,0),"")</f>
        <v/>
      </c>
    </row>
    <row r="387" spans="64:142">
      <c r="BL387" s="44" t="str">
        <f t="shared" si="10"/>
        <v>_2018</v>
      </c>
      <c r="ED387" s="257" t="s">
        <v>38119</v>
      </c>
      <c r="EH387" s="213">
        <f>IF(ISNUMBER(SEARCH($I$1,$EI$3:$EI$7917)),MAX($EH$2:EH386)+1,0)</f>
        <v>0</v>
      </c>
      <c r="EI387" s="257" t="s">
        <v>39358</v>
      </c>
      <c r="EJ387" s="212"/>
      <c r="EK387" s="212"/>
      <c r="EL387" s="213" t="str">
        <f>IFERROR(VLOOKUP(ROWS($EL$3:EL387),EH387:$EI$7917,2,0),"")</f>
        <v/>
      </c>
    </row>
    <row r="388" spans="64:142">
      <c r="BL388" s="44" t="str">
        <f t="shared" ref="BL388:BL451" si="11">A388&amp;"_"&amp;2018</f>
        <v>_2018</v>
      </c>
      <c r="ED388" s="257" t="s">
        <v>38120</v>
      </c>
      <c r="EH388" s="213">
        <f>IF(ISNUMBER(SEARCH($I$1,$EI$3:$EI$7917)),MAX($EH$2:EH387)+1,0)</f>
        <v>0</v>
      </c>
      <c r="EI388" s="257" t="s">
        <v>45428</v>
      </c>
      <c r="EJ388" s="212"/>
      <c r="EK388" s="212"/>
      <c r="EL388" s="213" t="str">
        <f>IFERROR(VLOOKUP(ROWS($EL$3:EL388),EH388:$EI$7917,2,0),"")</f>
        <v/>
      </c>
    </row>
    <row r="389" spans="64:142">
      <c r="BL389" s="44" t="str">
        <f t="shared" si="11"/>
        <v>_2018</v>
      </c>
      <c r="ED389" s="257" t="s">
        <v>38121</v>
      </c>
      <c r="EH389" s="213">
        <f>IF(ISNUMBER(SEARCH($I$1,$EI$3:$EI$7917)),MAX($EH$2:EH388)+1,0)</f>
        <v>0</v>
      </c>
      <c r="EI389" s="257" t="s">
        <v>42397</v>
      </c>
      <c r="EJ389" s="212"/>
      <c r="EK389" s="212"/>
      <c r="EL389" s="213" t="str">
        <f>IFERROR(VLOOKUP(ROWS($EL$3:EL389),EH389:$EI$7917,2,0),"")</f>
        <v/>
      </c>
    </row>
    <row r="390" spans="64:142">
      <c r="BL390" s="44" t="str">
        <f t="shared" si="11"/>
        <v>_2018</v>
      </c>
      <c r="ED390" s="257" t="s">
        <v>38122</v>
      </c>
      <c r="EH390" s="213">
        <f>IF(ISNUMBER(SEARCH($I$1,$EI$3:$EI$7917)),MAX($EH$2:EH389)+1,0)</f>
        <v>0</v>
      </c>
      <c r="EI390" s="257" t="s">
        <v>39137</v>
      </c>
      <c r="EJ390" s="212"/>
      <c r="EK390" s="212"/>
      <c r="EL390" s="213" t="str">
        <f>IFERROR(VLOOKUP(ROWS($EL$3:EL390),EH390:$EI$7917,2,0),"")</f>
        <v/>
      </c>
    </row>
    <row r="391" spans="64:142">
      <c r="BL391" s="44" t="str">
        <f t="shared" si="11"/>
        <v>_2018</v>
      </c>
      <c r="ED391" s="257" t="s">
        <v>38123</v>
      </c>
      <c r="EH391" s="213">
        <f>IF(ISNUMBER(SEARCH($I$1,$EI$3:$EI$7917)),MAX($EH$2:EH390)+1,0)</f>
        <v>0</v>
      </c>
      <c r="EI391" s="257" t="s">
        <v>45452</v>
      </c>
      <c r="EJ391" s="212"/>
      <c r="EK391" s="212"/>
      <c r="EL391" s="213" t="str">
        <f>IFERROR(VLOOKUP(ROWS($EL$3:EL391),EH391:$EI$7917,2,0),"")</f>
        <v/>
      </c>
    </row>
    <row r="392" spans="64:142">
      <c r="BL392" s="44" t="str">
        <f t="shared" si="11"/>
        <v>_2018</v>
      </c>
      <c r="ED392" s="257" t="s">
        <v>38124</v>
      </c>
      <c r="EH392" s="213">
        <f>IF(ISNUMBER(SEARCH($I$1,$EI$3:$EI$7917)),MAX($EH$2:EH391)+1,0)</f>
        <v>0</v>
      </c>
      <c r="EI392" s="257" t="s">
        <v>45155</v>
      </c>
      <c r="EJ392" s="212"/>
      <c r="EK392" s="212"/>
      <c r="EL392" s="213" t="str">
        <f>IFERROR(VLOOKUP(ROWS($EL$3:EL392),EH392:$EI$7917,2,0),"")</f>
        <v/>
      </c>
    </row>
    <row r="393" spans="64:142">
      <c r="BL393" s="44" t="str">
        <f t="shared" si="11"/>
        <v>_2018</v>
      </c>
      <c r="ED393" s="257" t="s">
        <v>38125</v>
      </c>
      <c r="EH393" s="213">
        <f>IF(ISNUMBER(SEARCH($I$1,$EI$3:$EI$7917)),MAX($EH$2:EH392)+1,0)</f>
        <v>0</v>
      </c>
      <c r="EI393" s="257" t="s">
        <v>38467</v>
      </c>
      <c r="EJ393" s="212"/>
      <c r="EK393" s="212"/>
      <c r="EL393" s="213" t="str">
        <f>IFERROR(VLOOKUP(ROWS($EL$3:EL393),EH393:$EI$7917,2,0),"")</f>
        <v/>
      </c>
    </row>
    <row r="394" spans="64:142">
      <c r="BL394" s="44" t="str">
        <f t="shared" si="11"/>
        <v>_2018</v>
      </c>
      <c r="ED394" s="257" t="s">
        <v>38126</v>
      </c>
      <c r="EH394" s="213">
        <f>IF(ISNUMBER(SEARCH($I$1,$EI$3:$EI$7917)),MAX($EH$2:EH393)+1,0)</f>
        <v>0</v>
      </c>
      <c r="EI394" s="257" t="s">
        <v>45453</v>
      </c>
      <c r="EJ394" s="212"/>
      <c r="EK394" s="212"/>
      <c r="EL394" s="213" t="str">
        <f>IFERROR(VLOOKUP(ROWS($EL$3:EL394),EH394:$EI$7917,2,0),"")</f>
        <v/>
      </c>
    </row>
    <row r="395" spans="64:142">
      <c r="BL395" s="44" t="str">
        <f t="shared" si="11"/>
        <v>_2018</v>
      </c>
      <c r="ED395" s="257" t="s">
        <v>38127</v>
      </c>
      <c r="EH395" s="213">
        <f>IF(ISNUMBER(SEARCH($I$1,$EI$3:$EI$7917)),MAX($EH$2:EH394)+1,0)</f>
        <v>0</v>
      </c>
      <c r="EI395" s="257" t="s">
        <v>43098</v>
      </c>
      <c r="EJ395" s="212"/>
      <c r="EK395" s="212"/>
      <c r="EL395" s="213" t="str">
        <f>IFERROR(VLOOKUP(ROWS($EL$3:EL395),EH395:$EI$7917,2,0),"")</f>
        <v/>
      </c>
    </row>
    <row r="396" spans="64:142">
      <c r="BL396" s="44" t="str">
        <f t="shared" si="11"/>
        <v>_2018</v>
      </c>
      <c r="ED396" s="257" t="s">
        <v>38128</v>
      </c>
      <c r="EH396" s="213">
        <f>IF(ISNUMBER(SEARCH($I$1,$EI$3:$EI$7917)),MAX($EH$2:EH395)+1,0)</f>
        <v>0</v>
      </c>
      <c r="EI396" s="257" t="s">
        <v>44345</v>
      </c>
      <c r="EJ396" s="212"/>
      <c r="EK396" s="212"/>
      <c r="EL396" s="213" t="str">
        <f>IFERROR(VLOOKUP(ROWS($EL$3:EL396),EH396:$EI$7917,2,0),"")</f>
        <v/>
      </c>
    </row>
    <row r="397" spans="64:142" ht="24.75">
      <c r="BL397" s="44" t="str">
        <f t="shared" si="11"/>
        <v>_2018</v>
      </c>
      <c r="ED397" s="257" t="s">
        <v>38129</v>
      </c>
      <c r="EH397" s="213">
        <f>IF(ISNUMBER(SEARCH($I$1,$EI$3:$EI$7917)),MAX($EH$2:EH396)+1,0)</f>
        <v>0</v>
      </c>
      <c r="EI397" s="257" t="s">
        <v>43935</v>
      </c>
      <c r="EJ397" s="212"/>
      <c r="EK397" s="212"/>
      <c r="EL397" s="213" t="str">
        <f>IFERROR(VLOOKUP(ROWS($EL$3:EL397),EH397:$EI$7917,2,0),"")</f>
        <v/>
      </c>
    </row>
    <row r="398" spans="64:142">
      <c r="BL398" s="44" t="str">
        <f t="shared" si="11"/>
        <v>_2018</v>
      </c>
      <c r="ED398" s="257" t="s">
        <v>38130</v>
      </c>
      <c r="EH398" s="213">
        <f>IF(ISNUMBER(SEARCH($I$1,$EI$3:$EI$7917)),MAX($EH$2:EH397)+1,0)</f>
        <v>0</v>
      </c>
      <c r="EI398" s="257" t="s">
        <v>43299</v>
      </c>
      <c r="EJ398" s="212"/>
      <c r="EK398" s="212"/>
      <c r="EL398" s="213" t="str">
        <f>IFERROR(VLOOKUP(ROWS($EL$3:EL398),EH398:$EI$7917,2,0),"")</f>
        <v/>
      </c>
    </row>
    <row r="399" spans="64:142">
      <c r="BL399" s="44" t="str">
        <f t="shared" si="11"/>
        <v>_2018</v>
      </c>
      <c r="ED399" s="257" t="s">
        <v>38131</v>
      </c>
      <c r="EH399" s="213">
        <f>IF(ISNUMBER(SEARCH($I$1,$EI$3:$EI$7917)),MAX($EH$2:EH398)+1,0)</f>
        <v>0</v>
      </c>
      <c r="EI399" s="257" t="s">
        <v>43013</v>
      </c>
      <c r="EJ399" s="212"/>
      <c r="EK399" s="212"/>
      <c r="EL399" s="213" t="str">
        <f>IFERROR(VLOOKUP(ROWS($EL$3:EL399),EH399:$EI$7917,2,0),"")</f>
        <v/>
      </c>
    </row>
    <row r="400" spans="64:142">
      <c r="BL400" s="44" t="str">
        <f t="shared" si="11"/>
        <v>_2018</v>
      </c>
      <c r="ED400" s="257" t="s">
        <v>38132</v>
      </c>
      <c r="EH400" s="213">
        <f>IF(ISNUMBER(SEARCH($I$1,$EI$3:$EI$7917)),MAX($EH$2:EH399)+1,0)</f>
        <v>0</v>
      </c>
      <c r="EI400" s="257" t="s">
        <v>43936</v>
      </c>
      <c r="EJ400" s="212"/>
      <c r="EK400" s="212"/>
      <c r="EL400" s="213" t="str">
        <f>IFERROR(VLOOKUP(ROWS($EL$3:EL400),EH400:$EI$7917,2,0),"")</f>
        <v/>
      </c>
    </row>
    <row r="401" spans="64:142">
      <c r="BL401" s="44" t="str">
        <f t="shared" si="11"/>
        <v>_2018</v>
      </c>
      <c r="ED401" s="257" t="s">
        <v>38133</v>
      </c>
      <c r="EH401" s="213">
        <f>IF(ISNUMBER(SEARCH($I$1,$EI$3:$EI$7917)),MAX($EH$2:EH400)+1,0)</f>
        <v>0</v>
      </c>
      <c r="EI401" s="257" t="s">
        <v>43205</v>
      </c>
      <c r="EJ401" s="212"/>
      <c r="EK401" s="212"/>
      <c r="EL401" s="213" t="str">
        <f>IFERROR(VLOOKUP(ROWS($EL$3:EL401),EH401:$EI$7917,2,0),"")</f>
        <v/>
      </c>
    </row>
    <row r="402" spans="64:142">
      <c r="BL402" s="44" t="str">
        <f t="shared" si="11"/>
        <v>_2018</v>
      </c>
      <c r="ED402" s="257" t="s">
        <v>38134</v>
      </c>
      <c r="EH402" s="213">
        <f>IF(ISNUMBER(SEARCH($I$1,$EI$3:$EI$7917)),MAX($EH$2:EH401)+1,0)</f>
        <v>0</v>
      </c>
      <c r="EI402" s="257" t="s">
        <v>43813</v>
      </c>
      <c r="EJ402" s="212"/>
      <c r="EK402" s="212"/>
      <c r="EL402" s="213" t="str">
        <f>IFERROR(VLOOKUP(ROWS($EL$3:EL402),EH402:$EI$7917,2,0),"")</f>
        <v/>
      </c>
    </row>
    <row r="403" spans="64:142">
      <c r="BL403" s="44" t="str">
        <f t="shared" si="11"/>
        <v>_2018</v>
      </c>
      <c r="ED403" s="257" t="s">
        <v>38135</v>
      </c>
      <c r="EH403" s="213">
        <f>IF(ISNUMBER(SEARCH($I$1,$EI$3:$EI$7917)),MAX($EH$2:EH402)+1,0)</f>
        <v>0</v>
      </c>
      <c r="EI403" s="257" t="s">
        <v>42461</v>
      </c>
      <c r="EJ403" s="212"/>
      <c r="EK403" s="212"/>
      <c r="EL403" s="213" t="str">
        <f>IFERROR(VLOOKUP(ROWS($EL$3:EL403),EH403:$EI$7917,2,0),"")</f>
        <v/>
      </c>
    </row>
    <row r="404" spans="64:142">
      <c r="BL404" s="44" t="str">
        <f t="shared" si="11"/>
        <v>_2018</v>
      </c>
      <c r="ED404" s="257" t="s">
        <v>38136</v>
      </c>
      <c r="EH404" s="213">
        <f>IF(ISNUMBER(SEARCH($I$1,$EI$3:$EI$7917)),MAX($EH$2:EH403)+1,0)</f>
        <v>0</v>
      </c>
      <c r="EI404" s="257" t="s">
        <v>41353</v>
      </c>
      <c r="EJ404" s="212"/>
      <c r="EK404" s="212"/>
      <c r="EL404" s="213" t="str">
        <f>IFERROR(VLOOKUP(ROWS($EL$3:EL404),EH404:$EI$7917,2,0),"")</f>
        <v/>
      </c>
    </row>
    <row r="405" spans="64:142">
      <c r="BL405" s="44" t="str">
        <f t="shared" si="11"/>
        <v>_2018</v>
      </c>
      <c r="ED405" s="257" t="s">
        <v>38137</v>
      </c>
      <c r="EH405" s="213">
        <f>IF(ISNUMBER(SEARCH($I$1,$EI$3:$EI$7917)),MAX($EH$2:EH404)+1,0)</f>
        <v>0</v>
      </c>
      <c r="EI405" s="257" t="s">
        <v>45357</v>
      </c>
      <c r="EJ405" s="212"/>
      <c r="EK405" s="212"/>
      <c r="EL405" s="213" t="str">
        <f>IFERROR(VLOOKUP(ROWS($EL$3:EL405),EH405:$EI$7917,2,0),"")</f>
        <v/>
      </c>
    </row>
    <row r="406" spans="64:142">
      <c r="BL406" s="44" t="str">
        <f t="shared" si="11"/>
        <v>_2018</v>
      </c>
      <c r="ED406" s="257" t="s">
        <v>38138</v>
      </c>
      <c r="EH406" s="213">
        <f>IF(ISNUMBER(SEARCH($I$1,$EI$3:$EI$7917)),MAX($EH$2:EH405)+1,0)</f>
        <v>0</v>
      </c>
      <c r="EI406" s="257" t="s">
        <v>45243</v>
      </c>
      <c r="EJ406" s="212"/>
      <c r="EK406" s="212"/>
      <c r="EL406" s="213" t="str">
        <f>IFERROR(VLOOKUP(ROWS($EL$3:EL406),EH406:$EI$7917,2,0),"")</f>
        <v/>
      </c>
    </row>
    <row r="407" spans="64:142">
      <c r="BL407" s="44" t="str">
        <f t="shared" si="11"/>
        <v>_2018</v>
      </c>
      <c r="ED407" s="257" t="s">
        <v>38139</v>
      </c>
      <c r="EH407" s="213">
        <f>IF(ISNUMBER(SEARCH($I$1,$EI$3:$EI$7917)),MAX($EH$2:EH406)+1,0)</f>
        <v>0</v>
      </c>
      <c r="EI407" s="257" t="s">
        <v>43937</v>
      </c>
      <c r="EJ407" s="212"/>
      <c r="EK407" s="212"/>
      <c r="EL407" s="213" t="str">
        <f>IFERROR(VLOOKUP(ROWS($EL$3:EL407),EH407:$EI$7917,2,0),"")</f>
        <v/>
      </c>
    </row>
    <row r="408" spans="64:142">
      <c r="BL408" s="44" t="str">
        <f t="shared" si="11"/>
        <v>_2018</v>
      </c>
      <c r="ED408" s="257" t="s">
        <v>38140</v>
      </c>
      <c r="EH408" s="213">
        <f>IF(ISNUMBER(SEARCH($I$1,$EI$3:$EI$7917)),MAX($EH$2:EH407)+1,0)</f>
        <v>0</v>
      </c>
      <c r="EI408" s="257" t="s">
        <v>42124</v>
      </c>
      <c r="EJ408" s="212"/>
      <c r="EK408" s="212"/>
      <c r="EL408" s="213" t="str">
        <f>IFERROR(VLOOKUP(ROWS($EL$3:EL408),EH408:$EI$7917,2,0),"")</f>
        <v/>
      </c>
    </row>
    <row r="409" spans="64:142">
      <c r="BL409" s="44" t="str">
        <f t="shared" si="11"/>
        <v>_2018</v>
      </c>
      <c r="ED409" s="257" t="s">
        <v>38141</v>
      </c>
      <c r="EH409" s="213">
        <f>IF(ISNUMBER(SEARCH($I$1,$EI$3:$EI$7917)),MAX($EH$2:EH408)+1,0)</f>
        <v>0</v>
      </c>
      <c r="EI409" s="257" t="s">
        <v>38846</v>
      </c>
      <c r="EJ409" s="212"/>
      <c r="EK409" s="212"/>
      <c r="EL409" s="213" t="str">
        <f>IFERROR(VLOOKUP(ROWS($EL$3:EL409),EH409:$EI$7917,2,0),"")</f>
        <v/>
      </c>
    </row>
    <row r="410" spans="64:142">
      <c r="BL410" s="44" t="str">
        <f t="shared" si="11"/>
        <v>_2018</v>
      </c>
      <c r="ED410" s="257" t="s">
        <v>38142</v>
      </c>
      <c r="EH410" s="213">
        <f>IF(ISNUMBER(SEARCH($I$1,$EI$3:$EI$7917)),MAX($EH$2:EH409)+1,0)</f>
        <v>0</v>
      </c>
      <c r="EI410" s="257" t="s">
        <v>41566</v>
      </c>
      <c r="EJ410" s="212"/>
      <c r="EK410" s="212"/>
      <c r="EL410" s="213" t="str">
        <f>IFERROR(VLOOKUP(ROWS($EL$3:EL410),EH410:$EI$7917,2,0),"")</f>
        <v/>
      </c>
    </row>
    <row r="411" spans="64:142" ht="24.75">
      <c r="BL411" s="44" t="str">
        <f t="shared" si="11"/>
        <v>_2018</v>
      </c>
      <c r="ED411" s="257" t="s">
        <v>38143</v>
      </c>
      <c r="EH411" s="213">
        <f>IF(ISNUMBER(SEARCH($I$1,$EI$3:$EI$7917)),MAX($EH$2:EH410)+1,0)</f>
        <v>0</v>
      </c>
      <c r="EI411" s="257" t="s">
        <v>41000</v>
      </c>
      <c r="EJ411" s="212"/>
      <c r="EK411" s="212"/>
      <c r="EL411" s="213" t="str">
        <f>IFERROR(VLOOKUP(ROWS($EL$3:EL411),EH411:$EI$7917,2,0),"")</f>
        <v/>
      </c>
    </row>
    <row r="412" spans="64:142">
      <c r="BL412" s="44" t="str">
        <f t="shared" si="11"/>
        <v>_2018</v>
      </c>
      <c r="ED412" s="257" t="s">
        <v>38144</v>
      </c>
      <c r="EH412" s="213">
        <f>IF(ISNUMBER(SEARCH($I$1,$EI$3:$EI$7917)),MAX($EH$2:EH411)+1,0)</f>
        <v>0</v>
      </c>
      <c r="EI412" s="257" t="s">
        <v>43014</v>
      </c>
      <c r="EJ412" s="212"/>
      <c r="EK412" s="212"/>
      <c r="EL412" s="213" t="str">
        <f>IFERROR(VLOOKUP(ROWS($EL$3:EL412),EH412:$EI$7917,2,0),"")</f>
        <v/>
      </c>
    </row>
    <row r="413" spans="64:142">
      <c r="BL413" s="44" t="str">
        <f t="shared" si="11"/>
        <v>_2018</v>
      </c>
      <c r="ED413" s="257" t="s">
        <v>38145</v>
      </c>
      <c r="EH413" s="213">
        <f>IF(ISNUMBER(SEARCH($I$1,$EI$3:$EI$7917)),MAX($EH$2:EH412)+1,0)</f>
        <v>0</v>
      </c>
      <c r="EI413" s="257" t="s">
        <v>45358</v>
      </c>
      <c r="EJ413" s="212"/>
      <c r="EK413" s="212"/>
      <c r="EL413" s="213" t="str">
        <f>IFERROR(VLOOKUP(ROWS($EL$3:EL413),EH413:$EI$7917,2,0),"")</f>
        <v/>
      </c>
    </row>
    <row r="414" spans="64:142">
      <c r="BL414" s="44" t="str">
        <f t="shared" si="11"/>
        <v>_2018</v>
      </c>
      <c r="ED414" s="257" t="s">
        <v>38146</v>
      </c>
      <c r="EH414" s="213">
        <f>IF(ISNUMBER(SEARCH($I$1,$EI$3:$EI$7917)),MAX($EH$2:EH413)+1,0)</f>
        <v>0</v>
      </c>
      <c r="EI414" s="257" t="s">
        <v>41698</v>
      </c>
      <c r="EJ414" s="212"/>
      <c r="EK414" s="212"/>
      <c r="EL414" s="213" t="str">
        <f>IFERROR(VLOOKUP(ROWS($EL$3:EL414),EH414:$EI$7917,2,0),"")</f>
        <v/>
      </c>
    </row>
    <row r="415" spans="64:142" ht="24.75">
      <c r="BL415" s="44" t="str">
        <f t="shared" si="11"/>
        <v>_2018</v>
      </c>
      <c r="ED415" s="257" t="s">
        <v>38147</v>
      </c>
      <c r="EH415" s="213">
        <f>IF(ISNUMBER(SEARCH($I$1,$EI$3:$EI$7917)),MAX($EH$2:EH414)+1,0)</f>
        <v>0</v>
      </c>
      <c r="EI415" s="257" t="s">
        <v>40500</v>
      </c>
      <c r="EJ415" s="212"/>
      <c r="EK415" s="212"/>
      <c r="EL415" s="213" t="str">
        <f>IFERROR(VLOOKUP(ROWS($EL$3:EL415),EH415:$EI$7917,2,0),"")</f>
        <v/>
      </c>
    </row>
    <row r="416" spans="64:142">
      <c r="BL416" s="44" t="str">
        <f t="shared" si="11"/>
        <v>_2018</v>
      </c>
      <c r="ED416" s="257" t="s">
        <v>38148</v>
      </c>
      <c r="EH416" s="213">
        <f>IF(ISNUMBER(SEARCH($I$1,$EI$3:$EI$7917)),MAX($EH$2:EH415)+1,0)</f>
        <v>0</v>
      </c>
      <c r="EI416" s="257" t="s">
        <v>43814</v>
      </c>
      <c r="EJ416" s="212"/>
      <c r="EK416" s="212"/>
      <c r="EL416" s="213" t="str">
        <f>IFERROR(VLOOKUP(ROWS($EL$3:EL416),EH416:$EI$7917,2,0),"")</f>
        <v/>
      </c>
    </row>
    <row r="417" spans="64:142">
      <c r="BL417" s="44" t="str">
        <f t="shared" si="11"/>
        <v>_2018</v>
      </c>
      <c r="ED417" s="257" t="s">
        <v>38149</v>
      </c>
      <c r="EH417" s="213">
        <f>IF(ISNUMBER(SEARCH($I$1,$EI$3:$EI$7917)),MAX($EH$2:EH416)+1,0)</f>
        <v>0</v>
      </c>
      <c r="EI417" s="257" t="s">
        <v>43815</v>
      </c>
      <c r="EJ417" s="212"/>
      <c r="EK417" s="212"/>
      <c r="EL417" s="213" t="str">
        <f>IFERROR(VLOOKUP(ROWS($EL$3:EL417),EH417:$EI$7917,2,0),"")</f>
        <v/>
      </c>
    </row>
    <row r="418" spans="64:142">
      <c r="BL418" s="44" t="str">
        <f t="shared" si="11"/>
        <v>_2018</v>
      </c>
      <c r="ED418" s="257" t="s">
        <v>38150</v>
      </c>
      <c r="EH418" s="213">
        <f>IF(ISNUMBER(SEARCH($I$1,$EI$3:$EI$7917)),MAX($EH$2:EH417)+1,0)</f>
        <v>0</v>
      </c>
      <c r="EI418" s="257" t="s">
        <v>39498</v>
      </c>
      <c r="EJ418" s="212"/>
      <c r="EK418" s="212"/>
      <c r="EL418" s="213" t="str">
        <f>IFERROR(VLOOKUP(ROWS($EL$3:EL418),EH418:$EI$7917,2,0),"")</f>
        <v/>
      </c>
    </row>
    <row r="419" spans="64:142">
      <c r="BL419" s="44" t="str">
        <f t="shared" si="11"/>
        <v>_2018</v>
      </c>
      <c r="ED419" s="257" t="s">
        <v>38151</v>
      </c>
      <c r="EH419" s="213">
        <f>IF(ISNUMBER(SEARCH($I$1,$EI$3:$EI$7917)),MAX($EH$2:EH418)+1,0)</f>
        <v>0</v>
      </c>
      <c r="EI419" s="257" t="s">
        <v>43539</v>
      </c>
      <c r="EJ419" s="212"/>
      <c r="EK419" s="212"/>
      <c r="EL419" s="213" t="str">
        <f>IFERROR(VLOOKUP(ROWS($EL$3:EL419),EH419:$EI$7917,2,0),"")</f>
        <v/>
      </c>
    </row>
    <row r="420" spans="64:142">
      <c r="BL420" s="44" t="str">
        <f t="shared" si="11"/>
        <v>_2018</v>
      </c>
      <c r="ED420" s="257" t="s">
        <v>38152</v>
      </c>
      <c r="EH420" s="213">
        <f>IF(ISNUMBER(SEARCH($I$1,$EI$3:$EI$7917)),MAX($EH$2:EH419)+1,0)</f>
        <v>0</v>
      </c>
      <c r="EI420" s="257" t="s">
        <v>44185</v>
      </c>
      <c r="EJ420" s="212"/>
      <c r="EK420" s="212"/>
      <c r="EL420" s="213" t="str">
        <f>IFERROR(VLOOKUP(ROWS($EL$3:EL420),EH420:$EI$7917,2,0),"")</f>
        <v/>
      </c>
    </row>
    <row r="421" spans="64:142">
      <c r="BL421" s="44" t="str">
        <f t="shared" si="11"/>
        <v>_2018</v>
      </c>
      <c r="ED421" s="257" t="s">
        <v>38153</v>
      </c>
      <c r="EH421" s="213">
        <f>IF(ISNUMBER(SEARCH($I$1,$EI$3:$EI$7917)),MAX($EH$2:EH420)+1,0)</f>
        <v>0</v>
      </c>
      <c r="EI421" s="257" t="s">
        <v>43099</v>
      </c>
      <c r="EJ421" s="212"/>
      <c r="EK421" s="212"/>
      <c r="EL421" s="213" t="str">
        <f>IFERROR(VLOOKUP(ROWS($EL$3:EL421),EH421:$EI$7917,2,0),"")</f>
        <v/>
      </c>
    </row>
    <row r="422" spans="64:142">
      <c r="BL422" s="44" t="str">
        <f t="shared" si="11"/>
        <v>_2018</v>
      </c>
      <c r="ED422" s="257" t="s">
        <v>38154</v>
      </c>
      <c r="EH422" s="213">
        <f>IF(ISNUMBER(SEARCH($I$1,$EI$3:$EI$7917)),MAX($EH$2:EH421)+1,0)</f>
        <v>0</v>
      </c>
      <c r="EI422" s="257" t="s">
        <v>41514</v>
      </c>
      <c r="EJ422" s="212"/>
      <c r="EK422" s="212"/>
      <c r="EL422" s="213" t="str">
        <f>IFERROR(VLOOKUP(ROWS($EL$3:EL422),EH422:$EI$7917,2,0),"")</f>
        <v/>
      </c>
    </row>
    <row r="423" spans="64:142">
      <c r="BL423" s="44" t="str">
        <f t="shared" si="11"/>
        <v>_2018</v>
      </c>
      <c r="ED423" s="257" t="s">
        <v>38155</v>
      </c>
      <c r="EH423" s="213">
        <f>IF(ISNUMBER(SEARCH($I$1,$EI$3:$EI$7917)),MAX($EH$2:EH422)+1,0)</f>
        <v>0</v>
      </c>
      <c r="EI423" s="257" t="s">
        <v>39499</v>
      </c>
      <c r="EJ423" s="212"/>
      <c r="EK423" s="212"/>
      <c r="EL423" s="213" t="str">
        <f>IFERROR(VLOOKUP(ROWS($EL$3:EL423),EH423:$EI$7917,2,0),"")</f>
        <v/>
      </c>
    </row>
    <row r="424" spans="64:142">
      <c r="BL424" s="44" t="str">
        <f t="shared" si="11"/>
        <v>_2018</v>
      </c>
      <c r="ED424" s="257" t="s">
        <v>38156</v>
      </c>
      <c r="EH424" s="213">
        <f>IF(ISNUMBER(SEARCH($I$1,$EI$3:$EI$7917)),MAX($EH$2:EH423)+1,0)</f>
        <v>0</v>
      </c>
      <c r="EI424" s="257" t="s">
        <v>37746</v>
      </c>
      <c r="EJ424" s="212"/>
      <c r="EK424" s="212"/>
      <c r="EL424" s="213" t="str">
        <f>IFERROR(VLOOKUP(ROWS($EL$3:EL424),EH424:$EI$7917,2,0),"")</f>
        <v/>
      </c>
    </row>
    <row r="425" spans="64:142">
      <c r="BL425" s="44" t="str">
        <f t="shared" si="11"/>
        <v>_2018</v>
      </c>
      <c r="ED425" s="257" t="s">
        <v>38157</v>
      </c>
      <c r="EH425" s="213">
        <f>IF(ISNUMBER(SEARCH($I$1,$EI$3:$EI$7917)),MAX($EH$2:EH424)+1,0)</f>
        <v>0</v>
      </c>
      <c r="EI425" s="257" t="s">
        <v>44346</v>
      </c>
      <c r="EJ425" s="212"/>
      <c r="EK425" s="212"/>
      <c r="EL425" s="213" t="str">
        <f>IFERROR(VLOOKUP(ROWS($EL$3:EL425),EH425:$EI$7917,2,0),"")</f>
        <v/>
      </c>
    </row>
    <row r="426" spans="64:142" ht="24.75">
      <c r="BL426" s="44" t="str">
        <f t="shared" si="11"/>
        <v>_2018</v>
      </c>
      <c r="ED426" s="257" t="s">
        <v>38158</v>
      </c>
      <c r="EH426" s="213">
        <f>IF(ISNUMBER(SEARCH($I$1,$EI$3:$EI$7917)),MAX($EH$2:EH425)+1,0)</f>
        <v>0</v>
      </c>
      <c r="EI426" s="257" t="s">
        <v>42488</v>
      </c>
      <c r="EJ426" s="212"/>
      <c r="EK426" s="212"/>
      <c r="EL426" s="213" t="str">
        <f>IFERROR(VLOOKUP(ROWS($EL$3:EL426),EH426:$EI$7917,2,0),"")</f>
        <v/>
      </c>
    </row>
    <row r="427" spans="64:142">
      <c r="BL427" s="44" t="str">
        <f t="shared" si="11"/>
        <v>_2018</v>
      </c>
      <c r="ED427" s="257" t="s">
        <v>38159</v>
      </c>
      <c r="EH427" s="213">
        <f>IF(ISNUMBER(SEARCH($I$1,$EI$3:$EI$7917)),MAX($EH$2:EH426)+1,0)</f>
        <v>0</v>
      </c>
      <c r="EI427" s="257" t="s">
        <v>40617</v>
      </c>
      <c r="EJ427" s="212"/>
      <c r="EK427" s="212"/>
      <c r="EL427" s="213" t="str">
        <f>IFERROR(VLOOKUP(ROWS($EL$3:EL427),EH427:$EI$7917,2,0),"")</f>
        <v/>
      </c>
    </row>
    <row r="428" spans="64:142">
      <c r="BL428" s="44" t="str">
        <f t="shared" si="11"/>
        <v>_2018</v>
      </c>
      <c r="ED428" s="257" t="s">
        <v>38160</v>
      </c>
      <c r="EH428" s="213">
        <f>IF(ISNUMBER(SEARCH($I$1,$EI$3:$EI$7917)),MAX($EH$2:EH427)+1,0)</f>
        <v>0</v>
      </c>
      <c r="EI428" s="257" t="s">
        <v>38921</v>
      </c>
      <c r="EJ428" s="212"/>
      <c r="EK428" s="212"/>
      <c r="EL428" s="213" t="str">
        <f>IFERROR(VLOOKUP(ROWS($EL$3:EL428),EH428:$EI$7917,2,0),"")</f>
        <v/>
      </c>
    </row>
    <row r="429" spans="64:142">
      <c r="BL429" s="44" t="str">
        <f t="shared" si="11"/>
        <v>_2018</v>
      </c>
      <c r="ED429" s="257" t="s">
        <v>38161</v>
      </c>
      <c r="EH429" s="213">
        <f>IF(ISNUMBER(SEARCH($I$1,$EI$3:$EI$7917)),MAX($EH$2:EH428)+1,0)</f>
        <v>0</v>
      </c>
      <c r="EI429" s="257" t="s">
        <v>45244</v>
      </c>
      <c r="EJ429" s="212"/>
      <c r="EK429" s="212"/>
      <c r="EL429" s="213" t="str">
        <f>IFERROR(VLOOKUP(ROWS($EL$3:EL429),EH429:$EI$7917,2,0),"")</f>
        <v/>
      </c>
    </row>
    <row r="430" spans="64:142">
      <c r="BL430" s="44" t="str">
        <f t="shared" si="11"/>
        <v>_2018</v>
      </c>
      <c r="ED430" s="257" t="s">
        <v>38162</v>
      </c>
      <c r="EH430" s="213">
        <f>IF(ISNUMBER(SEARCH($I$1,$EI$3:$EI$7917)),MAX($EH$2:EH429)+1,0)</f>
        <v>0</v>
      </c>
      <c r="EI430" s="257" t="s">
        <v>38589</v>
      </c>
      <c r="EJ430" s="212"/>
      <c r="EK430" s="212"/>
      <c r="EL430" s="213" t="str">
        <f>IFERROR(VLOOKUP(ROWS($EL$3:EL430),EH430:$EI$7917,2,0),"")</f>
        <v/>
      </c>
    </row>
    <row r="431" spans="64:142">
      <c r="BL431" s="44" t="str">
        <f t="shared" si="11"/>
        <v>_2018</v>
      </c>
      <c r="ED431" s="257" t="s">
        <v>38163</v>
      </c>
      <c r="EH431" s="213">
        <f>IF(ISNUMBER(SEARCH($I$1,$EI$3:$EI$7917)),MAX($EH$2:EH430)+1,0)</f>
        <v>0</v>
      </c>
      <c r="EI431" s="257" t="s">
        <v>38922</v>
      </c>
      <c r="EJ431" s="212"/>
      <c r="EK431" s="212"/>
      <c r="EL431" s="213" t="str">
        <f>IFERROR(VLOOKUP(ROWS($EL$3:EL431),EH431:$EI$7917,2,0),"")</f>
        <v/>
      </c>
    </row>
    <row r="432" spans="64:142" ht="24.75">
      <c r="BL432" s="44" t="str">
        <f t="shared" si="11"/>
        <v>_2018</v>
      </c>
      <c r="ED432" s="257" t="s">
        <v>38164</v>
      </c>
      <c r="EH432" s="213">
        <f>IF(ISNUMBER(SEARCH($I$1,$EI$3:$EI$7917)),MAX($EH$2:EH431)+1,0)</f>
        <v>0</v>
      </c>
      <c r="EI432" s="257" t="s">
        <v>38923</v>
      </c>
      <c r="EJ432" s="212"/>
      <c r="EK432" s="212"/>
      <c r="EL432" s="213" t="str">
        <f>IFERROR(VLOOKUP(ROWS($EL$3:EL432),EH432:$EI$7917,2,0),"")</f>
        <v/>
      </c>
    </row>
    <row r="433" spans="64:142">
      <c r="BL433" s="44" t="str">
        <f t="shared" si="11"/>
        <v>_2018</v>
      </c>
      <c r="ED433" s="257" t="s">
        <v>38165</v>
      </c>
      <c r="EH433" s="213">
        <f>IF(ISNUMBER(SEARCH($I$1,$EI$3:$EI$7917)),MAX($EH$2:EH432)+1,0)</f>
        <v>0</v>
      </c>
      <c r="EI433" s="257" t="s">
        <v>37747</v>
      </c>
      <c r="EJ433" s="212"/>
      <c r="EK433" s="212"/>
      <c r="EL433" s="213" t="str">
        <f>IFERROR(VLOOKUP(ROWS($EL$3:EL433),EH433:$EI$7917,2,0),"")</f>
        <v/>
      </c>
    </row>
    <row r="434" spans="64:142">
      <c r="BL434" s="44" t="str">
        <f t="shared" si="11"/>
        <v>_2018</v>
      </c>
      <c r="ED434" s="257" t="s">
        <v>38166</v>
      </c>
      <c r="EH434" s="213">
        <f>IF(ISNUMBER(SEARCH($I$1,$EI$3:$EI$7917)),MAX($EH$2:EH433)+1,0)</f>
        <v>0</v>
      </c>
      <c r="EI434" s="257" t="s">
        <v>40122</v>
      </c>
      <c r="EJ434" s="212"/>
      <c r="EK434" s="212"/>
      <c r="EL434" s="213" t="str">
        <f>IFERROR(VLOOKUP(ROWS($EL$3:EL434),EH434:$EI$7917,2,0),"")</f>
        <v/>
      </c>
    </row>
    <row r="435" spans="64:142" ht="24.75">
      <c r="BL435" s="44" t="str">
        <f t="shared" si="11"/>
        <v>_2018</v>
      </c>
      <c r="ED435" s="257" t="s">
        <v>38167</v>
      </c>
      <c r="EH435" s="213">
        <f>IF(ISNUMBER(SEARCH($I$1,$EI$3:$EI$7917)),MAX($EH$2:EH434)+1,0)</f>
        <v>0</v>
      </c>
      <c r="EI435" s="257" t="s">
        <v>38468</v>
      </c>
      <c r="EJ435" s="212"/>
      <c r="EK435" s="212"/>
      <c r="EL435" s="213" t="str">
        <f>IFERROR(VLOOKUP(ROWS($EL$3:EL435),EH435:$EI$7917,2,0),"")</f>
        <v/>
      </c>
    </row>
    <row r="436" spans="64:142" ht="24.75">
      <c r="BL436" s="44" t="str">
        <f t="shared" si="11"/>
        <v>_2018</v>
      </c>
      <c r="ED436" s="257" t="s">
        <v>38168</v>
      </c>
      <c r="EH436" s="213">
        <f>IF(ISNUMBER(SEARCH($I$1,$EI$3:$EI$7917)),MAX($EH$2:EH435)+1,0)</f>
        <v>0</v>
      </c>
      <c r="EI436" s="257" t="s">
        <v>41515</v>
      </c>
      <c r="EJ436" s="212"/>
      <c r="EK436" s="212"/>
      <c r="EL436" s="213" t="str">
        <f>IFERROR(VLOOKUP(ROWS($EL$3:EL436),EH436:$EI$7917,2,0),"")</f>
        <v/>
      </c>
    </row>
    <row r="437" spans="64:142" ht="24.75">
      <c r="BL437" s="44" t="str">
        <f t="shared" si="11"/>
        <v>_2018</v>
      </c>
      <c r="ED437" s="257" t="s">
        <v>38169</v>
      </c>
      <c r="EH437" s="213">
        <f>IF(ISNUMBER(SEARCH($I$1,$EI$3:$EI$7917)),MAX($EH$2:EH436)+1,0)</f>
        <v>0</v>
      </c>
      <c r="EI437" s="257" t="s">
        <v>39735</v>
      </c>
      <c r="EJ437" s="212"/>
      <c r="EK437" s="212"/>
      <c r="EL437" s="213" t="str">
        <f>IFERROR(VLOOKUP(ROWS($EL$3:EL437),EH437:$EI$7917,2,0),"")</f>
        <v/>
      </c>
    </row>
    <row r="438" spans="64:142" ht="24.75">
      <c r="BL438" s="44" t="str">
        <f t="shared" si="11"/>
        <v>_2018</v>
      </c>
      <c r="ED438" s="257" t="s">
        <v>38170</v>
      </c>
      <c r="EH438" s="213">
        <f>IF(ISNUMBER(SEARCH($I$1,$EI$3:$EI$7917)),MAX($EH$2:EH437)+1,0)</f>
        <v>0</v>
      </c>
      <c r="EI438" s="257" t="s">
        <v>39500</v>
      </c>
      <c r="EJ438" s="212"/>
      <c r="EK438" s="212"/>
      <c r="EL438" s="213" t="str">
        <f>IFERROR(VLOOKUP(ROWS($EL$3:EL438),EH438:$EI$7917,2,0),"")</f>
        <v/>
      </c>
    </row>
    <row r="439" spans="64:142">
      <c r="BL439" s="44" t="str">
        <f t="shared" si="11"/>
        <v>_2018</v>
      </c>
      <c r="ED439" s="257" t="s">
        <v>38171</v>
      </c>
      <c r="EH439" s="213">
        <f>IF(ISNUMBER(SEARCH($I$1,$EI$3:$EI$7917)),MAX($EH$2:EH438)+1,0)</f>
        <v>0</v>
      </c>
      <c r="EI439" s="257" t="s">
        <v>38995</v>
      </c>
      <c r="EJ439" s="212"/>
      <c r="EK439" s="212"/>
      <c r="EL439" s="213" t="str">
        <f>IFERROR(VLOOKUP(ROWS($EL$3:EL439),EH439:$EI$7917,2,0),"")</f>
        <v/>
      </c>
    </row>
    <row r="440" spans="64:142">
      <c r="BL440" s="44" t="str">
        <f t="shared" si="11"/>
        <v>_2018</v>
      </c>
      <c r="ED440" s="257" t="s">
        <v>38172</v>
      </c>
      <c r="EH440" s="213">
        <f>IF(ISNUMBER(SEARCH($I$1,$EI$3:$EI$7917)),MAX($EH$2:EH439)+1,0)</f>
        <v>0</v>
      </c>
      <c r="EI440" s="257" t="s">
        <v>38996</v>
      </c>
      <c r="EJ440" s="212"/>
      <c r="EK440" s="212"/>
      <c r="EL440" s="213" t="str">
        <f>IFERROR(VLOOKUP(ROWS($EL$3:EL440),EH440:$EI$7917,2,0),"")</f>
        <v/>
      </c>
    </row>
    <row r="441" spans="64:142">
      <c r="BL441" s="44" t="str">
        <f t="shared" si="11"/>
        <v>_2018</v>
      </c>
      <c r="ED441" s="257" t="s">
        <v>38173</v>
      </c>
      <c r="EH441" s="213">
        <f>IF(ISNUMBER(SEARCH($I$1,$EI$3:$EI$7917)),MAX($EH$2:EH440)+1,0)</f>
        <v>0</v>
      </c>
      <c r="EI441" s="257" t="s">
        <v>39501</v>
      </c>
      <c r="EJ441" s="212"/>
      <c r="EK441" s="212"/>
      <c r="EL441" s="213" t="str">
        <f>IFERROR(VLOOKUP(ROWS($EL$3:EL441),EH441:$EI$7917,2,0),"")</f>
        <v/>
      </c>
    </row>
    <row r="442" spans="64:142">
      <c r="BL442" s="44" t="str">
        <f t="shared" si="11"/>
        <v>_2018</v>
      </c>
      <c r="ED442" s="257" t="s">
        <v>38174</v>
      </c>
      <c r="EH442" s="213">
        <f>IF(ISNUMBER(SEARCH($I$1,$EI$3:$EI$7917)),MAX($EH$2:EH441)+1,0)</f>
        <v>0</v>
      </c>
      <c r="EI442" s="257" t="s">
        <v>38847</v>
      </c>
      <c r="EJ442" s="212"/>
      <c r="EK442" s="212"/>
      <c r="EL442" s="213" t="str">
        <f>IFERROR(VLOOKUP(ROWS($EL$3:EL442),EH442:$EI$7917,2,0),"")</f>
        <v/>
      </c>
    </row>
    <row r="443" spans="64:142">
      <c r="BL443" s="44" t="str">
        <f t="shared" si="11"/>
        <v>_2018</v>
      </c>
      <c r="ED443" s="257" t="s">
        <v>38175</v>
      </c>
      <c r="EH443" s="213">
        <f>IF(ISNUMBER(SEARCH($I$1,$EI$3:$EI$7917)),MAX($EH$2:EH442)+1,0)</f>
        <v>0</v>
      </c>
      <c r="EI443" s="257" t="s">
        <v>43721</v>
      </c>
      <c r="EJ443" s="212"/>
      <c r="EK443" s="212"/>
      <c r="EL443" s="213" t="str">
        <f>IFERROR(VLOOKUP(ROWS($EL$3:EL443),EH443:$EI$7917,2,0),"")</f>
        <v/>
      </c>
    </row>
    <row r="444" spans="64:142">
      <c r="BL444" s="44" t="str">
        <f t="shared" si="11"/>
        <v>_2018</v>
      </c>
      <c r="ED444" s="257" t="s">
        <v>38176</v>
      </c>
      <c r="EH444" s="213">
        <f>IF(ISNUMBER(SEARCH($I$1,$EI$3:$EI$7917)),MAX($EH$2:EH443)+1,0)</f>
        <v>0</v>
      </c>
      <c r="EI444" s="257" t="s">
        <v>41567</v>
      </c>
      <c r="EJ444" s="212"/>
      <c r="EK444" s="212"/>
      <c r="EL444" s="213" t="str">
        <f>IFERROR(VLOOKUP(ROWS($EL$3:EL444),EH444:$EI$7917,2,0),"")</f>
        <v/>
      </c>
    </row>
    <row r="445" spans="64:142">
      <c r="BL445" s="44" t="str">
        <f t="shared" si="11"/>
        <v>_2018</v>
      </c>
      <c r="ED445" s="257" t="s">
        <v>38177</v>
      </c>
      <c r="EH445" s="213">
        <f>IF(ISNUMBER(SEARCH($I$1,$EI$3:$EI$7917)),MAX($EH$2:EH444)+1,0)</f>
        <v>0</v>
      </c>
      <c r="EI445" s="257" t="s">
        <v>45344</v>
      </c>
      <c r="EJ445" s="212"/>
      <c r="EK445" s="212"/>
      <c r="EL445" s="213" t="str">
        <f>IFERROR(VLOOKUP(ROWS($EL$3:EL445),EH445:$EI$7917,2,0),"")</f>
        <v/>
      </c>
    </row>
    <row r="446" spans="64:142" ht="24.75">
      <c r="BL446" s="44" t="str">
        <f t="shared" si="11"/>
        <v>_2018</v>
      </c>
      <c r="ED446" s="257" t="s">
        <v>38178</v>
      </c>
      <c r="EH446" s="213">
        <f>IF(ISNUMBER(SEARCH($I$1,$EI$3:$EI$7917)),MAX($EH$2:EH445)+1,0)</f>
        <v>0</v>
      </c>
      <c r="EI446" s="257" t="s">
        <v>40788</v>
      </c>
      <c r="EJ446" s="212"/>
      <c r="EK446" s="212"/>
      <c r="EL446" s="213" t="str">
        <f>IFERROR(VLOOKUP(ROWS($EL$3:EL446),EH446:$EI$7917,2,0),"")</f>
        <v/>
      </c>
    </row>
    <row r="447" spans="64:142" ht="24.75">
      <c r="BL447" s="44" t="str">
        <f t="shared" si="11"/>
        <v>_2018</v>
      </c>
      <c r="ED447" s="257" t="s">
        <v>38179</v>
      </c>
      <c r="EH447" s="213">
        <f>IF(ISNUMBER(SEARCH($I$1,$EI$3:$EI$7917)),MAX($EH$2:EH446)+1,0)</f>
        <v>0</v>
      </c>
      <c r="EI447" s="257" t="s">
        <v>39938</v>
      </c>
      <c r="EJ447" s="212"/>
      <c r="EK447" s="212"/>
      <c r="EL447" s="213" t="str">
        <f>IFERROR(VLOOKUP(ROWS($EL$3:EL447),EH447:$EI$7917,2,0),"")</f>
        <v/>
      </c>
    </row>
    <row r="448" spans="64:142" ht="24.75">
      <c r="BL448" s="44" t="str">
        <f t="shared" si="11"/>
        <v>_2018</v>
      </c>
      <c r="ED448" s="257" t="s">
        <v>38180</v>
      </c>
      <c r="EH448" s="213">
        <f>IF(ISNUMBER(SEARCH($I$1,$EI$3:$EI$7917)),MAX($EH$2:EH447)+1,0)</f>
        <v>0</v>
      </c>
      <c r="EI448" s="257" t="s">
        <v>41300</v>
      </c>
      <c r="EJ448" s="212"/>
      <c r="EK448" s="212"/>
      <c r="EL448" s="213" t="str">
        <f>IFERROR(VLOOKUP(ROWS($EL$3:EL448),EH448:$EI$7917,2,0),"")</f>
        <v/>
      </c>
    </row>
    <row r="449" spans="64:142" ht="24.75">
      <c r="BL449" s="44" t="str">
        <f t="shared" si="11"/>
        <v>_2018</v>
      </c>
      <c r="ED449" s="257" t="s">
        <v>38181</v>
      </c>
      <c r="EH449" s="213">
        <f>IF(ISNUMBER(SEARCH($I$1,$EI$3:$EI$7917)),MAX($EH$2:EH448)+1,0)</f>
        <v>0</v>
      </c>
      <c r="EI449" s="257" t="s">
        <v>42293</v>
      </c>
      <c r="EJ449" s="212"/>
      <c r="EK449" s="212"/>
      <c r="EL449" s="213" t="str">
        <f>IFERROR(VLOOKUP(ROWS($EL$3:EL449),EH449:$EI$7917,2,0),"")</f>
        <v/>
      </c>
    </row>
    <row r="450" spans="64:142" ht="24.75">
      <c r="BL450" s="44" t="str">
        <f t="shared" si="11"/>
        <v>_2018</v>
      </c>
      <c r="ED450" s="257" t="s">
        <v>38182</v>
      </c>
      <c r="EH450" s="213">
        <f>IF(ISNUMBER(SEARCH($I$1,$EI$3:$EI$7917)),MAX($EH$2:EH449)+1,0)</f>
        <v>0</v>
      </c>
      <c r="EI450" s="257" t="s">
        <v>40501</v>
      </c>
      <c r="EJ450" s="212"/>
      <c r="EK450" s="212"/>
      <c r="EL450" s="213" t="str">
        <f>IFERROR(VLOOKUP(ROWS($EL$3:EL450),EH450:$EI$7917,2,0),"")</f>
        <v/>
      </c>
    </row>
    <row r="451" spans="64:142">
      <c r="BL451" s="44" t="str">
        <f t="shared" si="11"/>
        <v>_2018</v>
      </c>
      <c r="ED451" s="257" t="s">
        <v>38183</v>
      </c>
      <c r="EH451" s="213">
        <f>IF(ISNUMBER(SEARCH($I$1,$EI$3:$EI$7917)),MAX($EH$2:EH450)+1,0)</f>
        <v>0</v>
      </c>
      <c r="EI451" s="257" t="s">
        <v>44625</v>
      </c>
      <c r="EJ451" s="212"/>
      <c r="EK451" s="212"/>
      <c r="EL451" s="213" t="str">
        <f>IFERROR(VLOOKUP(ROWS($EL$3:EL451),EH451:$EI$7917,2,0),"")</f>
        <v/>
      </c>
    </row>
    <row r="452" spans="64:142">
      <c r="BL452" s="44" t="str">
        <f t="shared" ref="BL452:BL515" si="12">A452&amp;"_"&amp;2018</f>
        <v>_2018</v>
      </c>
      <c r="ED452" s="257" t="s">
        <v>38184</v>
      </c>
      <c r="EH452" s="213">
        <f>IF(ISNUMBER(SEARCH($I$1,$EI$3:$EI$7917)),MAX($EH$2:EH451)+1,0)</f>
        <v>0</v>
      </c>
      <c r="EI452" s="257" t="s">
        <v>44705</v>
      </c>
      <c r="EJ452" s="212"/>
      <c r="EK452" s="212"/>
      <c r="EL452" s="213" t="str">
        <f>IFERROR(VLOOKUP(ROWS($EL$3:EL452),EH452:$EI$7917,2,0),"")</f>
        <v/>
      </c>
    </row>
    <row r="453" spans="64:142">
      <c r="BL453" s="44" t="str">
        <f t="shared" si="12"/>
        <v>_2018</v>
      </c>
      <c r="ED453" s="257" t="s">
        <v>38185</v>
      </c>
      <c r="EH453" s="213">
        <f>IF(ISNUMBER(SEARCH($I$1,$EI$3:$EI$7917)),MAX($EH$2:EH452)+1,0)</f>
        <v>0</v>
      </c>
      <c r="EI453" s="257" t="s">
        <v>44903</v>
      </c>
      <c r="EJ453" s="212"/>
      <c r="EK453" s="212"/>
      <c r="EL453" s="213" t="str">
        <f>IFERROR(VLOOKUP(ROWS($EL$3:EL453),EH453:$EI$7917,2,0),"")</f>
        <v/>
      </c>
    </row>
    <row r="454" spans="64:142" ht="24.75">
      <c r="BL454" s="44" t="str">
        <f t="shared" si="12"/>
        <v>_2018</v>
      </c>
      <c r="ED454" s="257" t="s">
        <v>38186</v>
      </c>
      <c r="EH454" s="213">
        <f>IF(ISNUMBER(SEARCH($I$1,$EI$3:$EI$7917)),MAX($EH$2:EH453)+1,0)</f>
        <v>0</v>
      </c>
      <c r="EI454" s="257" t="s">
        <v>42052</v>
      </c>
      <c r="EJ454" s="212"/>
      <c r="EK454" s="212"/>
      <c r="EL454" s="213" t="str">
        <f>IFERROR(VLOOKUP(ROWS($EL$3:EL454),EH454:$EI$7917,2,0),"")</f>
        <v/>
      </c>
    </row>
    <row r="455" spans="64:142" ht="24.75">
      <c r="BL455" s="44" t="str">
        <f t="shared" si="12"/>
        <v>_2018</v>
      </c>
      <c r="ED455" s="257" t="s">
        <v>38187</v>
      </c>
      <c r="EH455" s="213">
        <f>IF(ISNUMBER(SEARCH($I$1,$EI$3:$EI$7917)),MAX($EH$2:EH454)+1,0)</f>
        <v>0</v>
      </c>
      <c r="EI455" s="257" t="s">
        <v>44706</v>
      </c>
      <c r="EJ455" s="212"/>
      <c r="EK455" s="212"/>
      <c r="EL455" s="213" t="str">
        <f>IFERROR(VLOOKUP(ROWS($EL$3:EL455),EH455:$EI$7917,2,0),"")</f>
        <v/>
      </c>
    </row>
    <row r="456" spans="64:142" ht="36.75">
      <c r="BL456" s="44" t="str">
        <f t="shared" si="12"/>
        <v>_2018</v>
      </c>
      <c r="ED456" s="257" t="s">
        <v>38188</v>
      </c>
      <c r="EH456" s="213">
        <f>IF(ISNUMBER(SEARCH($I$1,$EI$3:$EI$7917)),MAX($EH$2:EH455)+1,0)</f>
        <v>0</v>
      </c>
      <c r="EI456" s="257" t="s">
        <v>42053</v>
      </c>
      <c r="EJ456" s="212"/>
      <c r="EK456" s="212"/>
      <c r="EL456" s="213" t="str">
        <f>IFERROR(VLOOKUP(ROWS($EL$3:EL456),EH456:$EI$7917,2,0),"")</f>
        <v/>
      </c>
    </row>
    <row r="457" spans="64:142">
      <c r="BL457" s="44" t="str">
        <f t="shared" si="12"/>
        <v>_2018</v>
      </c>
      <c r="ED457" s="257" t="s">
        <v>38189</v>
      </c>
      <c r="EH457" s="213">
        <f>IF(ISNUMBER(SEARCH($I$1,$EI$3:$EI$7917)),MAX($EH$2:EH456)+1,0)</f>
        <v>0</v>
      </c>
      <c r="EI457" s="257" t="s">
        <v>39939</v>
      </c>
      <c r="EJ457" s="212"/>
      <c r="EK457" s="212"/>
      <c r="EL457" s="213" t="str">
        <f>IFERROR(VLOOKUP(ROWS($EL$3:EL457),EH457:$EI$7917,2,0),"")</f>
        <v/>
      </c>
    </row>
    <row r="458" spans="64:142" ht="24.75">
      <c r="BL458" s="44" t="str">
        <f t="shared" si="12"/>
        <v>_2018</v>
      </c>
      <c r="ED458" s="257" t="s">
        <v>38190</v>
      </c>
      <c r="EH458" s="213">
        <f>IF(ISNUMBER(SEARCH($I$1,$EI$3:$EI$7917)),MAX($EH$2:EH457)+1,0)</f>
        <v>0</v>
      </c>
      <c r="EI458" s="257" t="s">
        <v>41354</v>
      </c>
      <c r="EJ458" s="212"/>
      <c r="EK458" s="212"/>
      <c r="EL458" s="213" t="str">
        <f>IFERROR(VLOOKUP(ROWS($EL$3:EL458),EH458:$EI$7917,2,0),"")</f>
        <v/>
      </c>
    </row>
    <row r="459" spans="64:142">
      <c r="BL459" s="44" t="str">
        <f t="shared" si="12"/>
        <v>_2018</v>
      </c>
      <c r="ED459" s="257" t="s">
        <v>38191</v>
      </c>
      <c r="EH459" s="213">
        <f>IF(ISNUMBER(SEARCH($I$1,$EI$3:$EI$7917)),MAX($EH$2:EH458)+1,0)</f>
        <v>0</v>
      </c>
      <c r="EI459" s="257" t="s">
        <v>38223</v>
      </c>
      <c r="EJ459" s="212"/>
      <c r="EK459" s="212"/>
      <c r="EL459" s="213" t="str">
        <f>IFERROR(VLOOKUP(ROWS($EL$3:EL459),EH459:$EI$7917,2,0),"")</f>
        <v/>
      </c>
    </row>
    <row r="460" spans="64:142">
      <c r="BL460" s="44" t="str">
        <f t="shared" si="12"/>
        <v>_2018</v>
      </c>
      <c r="ED460" s="257" t="s">
        <v>38192</v>
      </c>
      <c r="EH460" s="213">
        <f>IF(ISNUMBER(SEARCH($I$1,$EI$3:$EI$7917)),MAX($EH$2:EH459)+1,0)</f>
        <v>0</v>
      </c>
      <c r="EI460" s="257" t="s">
        <v>39502</v>
      </c>
      <c r="EJ460" s="212"/>
      <c r="EK460" s="212"/>
      <c r="EL460" s="213" t="str">
        <f>IFERROR(VLOOKUP(ROWS($EL$3:EL460),EH460:$EI$7917,2,0),"")</f>
        <v/>
      </c>
    </row>
    <row r="461" spans="64:142" ht="24.75">
      <c r="BL461" s="44" t="str">
        <f t="shared" si="12"/>
        <v>_2018</v>
      </c>
      <c r="ED461" s="257" t="s">
        <v>38193</v>
      </c>
      <c r="EH461" s="213">
        <f>IF(ISNUMBER(SEARCH($I$1,$EI$3:$EI$7917)),MAX($EH$2:EH460)+1,0)</f>
        <v>0</v>
      </c>
      <c r="EI461" s="257" t="s">
        <v>42142</v>
      </c>
      <c r="EJ461" s="212"/>
      <c r="EK461" s="212"/>
      <c r="EL461" s="213" t="str">
        <f>IFERROR(VLOOKUP(ROWS($EL$3:EL461),EH461:$EI$7917,2,0),"")</f>
        <v/>
      </c>
    </row>
    <row r="462" spans="64:142" ht="24.75">
      <c r="BL462" s="44" t="str">
        <f t="shared" si="12"/>
        <v>_2018</v>
      </c>
      <c r="ED462" s="257" t="s">
        <v>38194</v>
      </c>
      <c r="EH462" s="213">
        <f>IF(ISNUMBER(SEARCH($I$1,$EI$3:$EI$7917)),MAX($EH$2:EH461)+1,0)</f>
        <v>0</v>
      </c>
      <c r="EI462" s="257" t="s">
        <v>42194</v>
      </c>
      <c r="EJ462" s="212"/>
      <c r="EK462" s="212"/>
      <c r="EL462" s="213" t="str">
        <f>IFERROR(VLOOKUP(ROWS($EL$3:EL462),EH462:$EI$7917,2,0),"")</f>
        <v/>
      </c>
    </row>
    <row r="463" spans="64:142" ht="24.75">
      <c r="BL463" s="44" t="str">
        <f t="shared" si="12"/>
        <v>_2018</v>
      </c>
      <c r="ED463" s="257" t="s">
        <v>38195</v>
      </c>
      <c r="EH463" s="213">
        <f>IF(ISNUMBER(SEARCH($I$1,$EI$3:$EI$7917)),MAX($EH$2:EH462)+1,0)</f>
        <v>0</v>
      </c>
      <c r="EI463" s="257" t="s">
        <v>42069</v>
      </c>
      <c r="EJ463" s="212"/>
      <c r="EK463" s="212"/>
      <c r="EL463" s="213" t="str">
        <f>IFERROR(VLOOKUP(ROWS($EL$3:EL463),EH463:$EI$7917,2,0),"")</f>
        <v/>
      </c>
    </row>
    <row r="464" spans="64:142" ht="24.75">
      <c r="BL464" s="44" t="str">
        <f t="shared" si="12"/>
        <v>_2018</v>
      </c>
      <c r="ED464" s="257" t="s">
        <v>38196</v>
      </c>
      <c r="EH464" s="213">
        <f>IF(ISNUMBER(SEARCH($I$1,$EI$3:$EI$7917)),MAX($EH$2:EH463)+1,0)</f>
        <v>0</v>
      </c>
      <c r="EI464" s="257" t="s">
        <v>43485</v>
      </c>
      <c r="EJ464" s="212"/>
      <c r="EK464" s="212"/>
      <c r="EL464" s="213" t="str">
        <f>IFERROR(VLOOKUP(ROWS($EL$3:EL464),EH464:$EI$7917,2,0),"")</f>
        <v/>
      </c>
    </row>
    <row r="465" spans="64:142" ht="24.75">
      <c r="BL465" s="44" t="str">
        <f t="shared" si="12"/>
        <v>_2018</v>
      </c>
      <c r="ED465" s="257" t="s">
        <v>38197</v>
      </c>
      <c r="EH465" s="213">
        <f>IF(ISNUMBER(SEARCH($I$1,$EI$3:$EI$7917)),MAX($EH$2:EH464)+1,0)</f>
        <v>0</v>
      </c>
      <c r="EI465" s="257" t="s">
        <v>41202</v>
      </c>
      <c r="EJ465" s="212"/>
      <c r="EK465" s="212"/>
      <c r="EL465" s="213" t="str">
        <f>IFERROR(VLOOKUP(ROWS($EL$3:EL465),EH465:$EI$7917,2,0),"")</f>
        <v/>
      </c>
    </row>
    <row r="466" spans="64:142" ht="24.75">
      <c r="BL466" s="44" t="str">
        <f t="shared" si="12"/>
        <v>_2018</v>
      </c>
      <c r="ED466" s="257" t="s">
        <v>38198</v>
      </c>
      <c r="EH466" s="213">
        <f>IF(ISNUMBER(SEARCH($I$1,$EI$3:$EI$7917)),MAX($EH$2:EH465)+1,0)</f>
        <v>0</v>
      </c>
      <c r="EI466" s="257" t="s">
        <v>43816</v>
      </c>
      <c r="EJ466" s="212"/>
      <c r="EK466" s="212"/>
      <c r="EL466" s="213" t="str">
        <f>IFERROR(VLOOKUP(ROWS($EL$3:EL466),EH466:$EI$7917,2,0),"")</f>
        <v/>
      </c>
    </row>
    <row r="467" spans="64:142" ht="24.75">
      <c r="BL467" s="44" t="str">
        <f t="shared" si="12"/>
        <v>_2018</v>
      </c>
      <c r="ED467" s="257" t="s">
        <v>38199</v>
      </c>
      <c r="EH467" s="213">
        <f>IF(ISNUMBER(SEARCH($I$1,$EI$3:$EI$7917)),MAX($EH$2:EH466)+1,0)</f>
        <v>0</v>
      </c>
      <c r="EI467" s="257" t="s">
        <v>40123</v>
      </c>
      <c r="EJ467" s="212"/>
      <c r="EK467" s="212"/>
      <c r="EL467" s="213" t="str">
        <f>IFERROR(VLOOKUP(ROWS($EL$3:EL467),EH467:$EI$7917,2,0),"")</f>
        <v/>
      </c>
    </row>
    <row r="468" spans="64:142" ht="36.75">
      <c r="BL468" s="44" t="str">
        <f t="shared" si="12"/>
        <v>_2018</v>
      </c>
      <c r="ED468" s="257" t="s">
        <v>38200</v>
      </c>
      <c r="EH468" s="213">
        <f>IF(ISNUMBER(SEARCH($I$1,$EI$3:$EI$7917)),MAX($EH$2:EH467)+1,0)</f>
        <v>0</v>
      </c>
      <c r="EI468" s="257" t="s">
        <v>44241</v>
      </c>
      <c r="EJ468" s="212"/>
      <c r="EK468" s="212"/>
      <c r="EL468" s="213" t="str">
        <f>IFERROR(VLOOKUP(ROWS($EL$3:EL468),EH468:$EI$7917,2,0),"")</f>
        <v/>
      </c>
    </row>
    <row r="469" spans="64:142" ht="24.75">
      <c r="BL469" s="44" t="str">
        <f t="shared" si="12"/>
        <v>_2018</v>
      </c>
      <c r="ED469" s="257" t="s">
        <v>38201</v>
      </c>
      <c r="EH469" s="213">
        <f>IF(ISNUMBER(SEARCH($I$1,$EI$3:$EI$7917)),MAX($EH$2:EH468)+1,0)</f>
        <v>0</v>
      </c>
      <c r="EI469" s="257" t="s">
        <v>41301</v>
      </c>
      <c r="EJ469" s="212"/>
      <c r="EK469" s="212"/>
      <c r="EL469" s="213" t="str">
        <f>IFERROR(VLOOKUP(ROWS($EL$3:EL469),EH469:$EI$7917,2,0),"")</f>
        <v/>
      </c>
    </row>
    <row r="470" spans="64:142" ht="24.75">
      <c r="BL470" s="44" t="str">
        <f t="shared" si="12"/>
        <v>_2018</v>
      </c>
      <c r="ED470" s="257" t="s">
        <v>38202</v>
      </c>
      <c r="EH470" s="213">
        <f>IF(ISNUMBER(SEARCH($I$1,$EI$3:$EI$7917)),MAX($EH$2:EH469)+1,0)</f>
        <v>0</v>
      </c>
      <c r="EI470" s="257" t="s">
        <v>41887</v>
      </c>
      <c r="EJ470" s="212"/>
      <c r="EK470" s="212"/>
      <c r="EL470" s="213" t="str">
        <f>IFERROR(VLOOKUP(ROWS($EL$3:EL470),EH470:$EI$7917,2,0),"")</f>
        <v/>
      </c>
    </row>
    <row r="471" spans="64:142" ht="24.75">
      <c r="BL471" s="44" t="str">
        <f t="shared" si="12"/>
        <v>_2018</v>
      </c>
      <c r="ED471" s="257" t="s">
        <v>38203</v>
      </c>
      <c r="EH471" s="213">
        <f>IF(ISNUMBER(SEARCH($I$1,$EI$3:$EI$7917)),MAX($EH$2:EH470)+1,0)</f>
        <v>0</v>
      </c>
      <c r="EI471" s="257" t="s">
        <v>39736</v>
      </c>
      <c r="EJ471" s="212"/>
      <c r="EK471" s="212"/>
      <c r="EL471" s="213" t="str">
        <f>IFERROR(VLOOKUP(ROWS($EL$3:EL471),EH471:$EI$7917,2,0),"")</f>
        <v/>
      </c>
    </row>
    <row r="472" spans="64:142" ht="24.75">
      <c r="BL472" s="44" t="str">
        <f t="shared" si="12"/>
        <v>_2018</v>
      </c>
      <c r="ED472" s="257" t="s">
        <v>38204</v>
      </c>
      <c r="EH472" s="213">
        <f>IF(ISNUMBER(SEARCH($I$1,$EI$3:$EI$7917)),MAX($EH$2:EH471)+1,0)</f>
        <v>0</v>
      </c>
      <c r="EI472" s="257" t="s">
        <v>38224</v>
      </c>
      <c r="EJ472" s="212"/>
      <c r="EK472" s="212"/>
      <c r="EL472" s="213" t="str">
        <f>IFERROR(VLOOKUP(ROWS($EL$3:EL472),EH472:$EI$7917,2,0),"")</f>
        <v/>
      </c>
    </row>
    <row r="473" spans="64:142" ht="24.75">
      <c r="BL473" s="44" t="str">
        <f t="shared" si="12"/>
        <v>_2018</v>
      </c>
      <c r="ED473" s="257" t="s">
        <v>38205</v>
      </c>
      <c r="EH473" s="213">
        <f>IF(ISNUMBER(SEARCH($I$1,$EI$3:$EI$7917)),MAX($EH$2:EH472)+1,0)</f>
        <v>0</v>
      </c>
      <c r="EI473" s="257" t="s">
        <v>40234</v>
      </c>
      <c r="EJ473" s="212"/>
      <c r="EK473" s="212"/>
      <c r="EL473" s="213" t="str">
        <f>IFERROR(VLOOKUP(ROWS($EL$3:EL473),EH473:$EI$7917,2,0),"")</f>
        <v/>
      </c>
    </row>
    <row r="474" spans="64:142">
      <c r="BL474" s="44" t="str">
        <f t="shared" si="12"/>
        <v>_2018</v>
      </c>
      <c r="ED474" s="257" t="s">
        <v>38206</v>
      </c>
      <c r="EH474" s="213">
        <f>IF(ISNUMBER(SEARCH($I$1,$EI$3:$EI$7917)),MAX($EH$2:EH473)+1,0)</f>
        <v>0</v>
      </c>
      <c r="EI474" s="257" t="s">
        <v>42125</v>
      </c>
      <c r="EJ474" s="212"/>
      <c r="EK474" s="212"/>
      <c r="EL474" s="213" t="str">
        <f>IFERROR(VLOOKUP(ROWS($EL$3:EL474),EH474:$EI$7917,2,0),"")</f>
        <v/>
      </c>
    </row>
    <row r="475" spans="64:142" ht="24.75">
      <c r="BL475" s="44" t="str">
        <f t="shared" si="12"/>
        <v>_2018</v>
      </c>
      <c r="ED475" s="257" t="s">
        <v>38207</v>
      </c>
      <c r="EH475" s="213">
        <f>IF(ISNUMBER(SEARCH($I$1,$EI$3:$EI$7917)),MAX($EH$2:EH474)+1,0)</f>
        <v>0</v>
      </c>
      <c r="EI475" s="257" t="s">
        <v>42718</v>
      </c>
      <c r="EJ475" s="212"/>
      <c r="EK475" s="212"/>
      <c r="EL475" s="213" t="str">
        <f>IFERROR(VLOOKUP(ROWS($EL$3:EL475),EH475:$EI$7917,2,0),"")</f>
        <v/>
      </c>
    </row>
    <row r="476" spans="64:142">
      <c r="BL476" s="44" t="str">
        <f t="shared" si="12"/>
        <v>_2018</v>
      </c>
      <c r="ED476" s="257" t="s">
        <v>38208</v>
      </c>
      <c r="EH476" s="213">
        <f>IF(ISNUMBER(SEARCH($I$1,$EI$3:$EI$7917)),MAX($EH$2:EH475)+1,0)</f>
        <v>0</v>
      </c>
      <c r="EI476" s="257" t="s">
        <v>39737</v>
      </c>
      <c r="EJ476" s="212"/>
      <c r="EK476" s="212"/>
      <c r="EL476" s="213" t="str">
        <f>IFERROR(VLOOKUP(ROWS($EL$3:EL476),EH476:$EI$7917,2,0),"")</f>
        <v/>
      </c>
    </row>
    <row r="477" spans="64:142" ht="24.75">
      <c r="BL477" s="44" t="str">
        <f t="shared" si="12"/>
        <v>_2018</v>
      </c>
      <c r="ED477" s="257" t="s">
        <v>38209</v>
      </c>
      <c r="EH477" s="213">
        <f>IF(ISNUMBER(SEARCH($I$1,$EI$3:$EI$7917)),MAX($EH$2:EH476)+1,0)</f>
        <v>0</v>
      </c>
      <c r="EI477" s="257" t="s">
        <v>43540</v>
      </c>
      <c r="EJ477" s="212"/>
      <c r="EK477" s="212"/>
      <c r="EL477" s="213" t="str">
        <f>IFERROR(VLOOKUP(ROWS($EL$3:EL477),EH477:$EI$7917,2,0),"")</f>
        <v/>
      </c>
    </row>
    <row r="478" spans="64:142">
      <c r="BL478" s="44" t="str">
        <f t="shared" si="12"/>
        <v>_2018</v>
      </c>
      <c r="ED478" s="257" t="s">
        <v>38210</v>
      </c>
      <c r="EH478" s="213">
        <f>IF(ISNUMBER(SEARCH($I$1,$EI$3:$EI$7917)),MAX($EH$2:EH477)+1,0)</f>
        <v>0</v>
      </c>
      <c r="EI478" s="257" t="s">
        <v>43817</v>
      </c>
      <c r="EJ478" s="212"/>
      <c r="EK478" s="212"/>
      <c r="EL478" s="213" t="str">
        <f>IFERROR(VLOOKUP(ROWS($EL$3:EL478),EH478:$EI$7917,2,0),"")</f>
        <v/>
      </c>
    </row>
    <row r="479" spans="64:142">
      <c r="BL479" s="44" t="str">
        <f t="shared" si="12"/>
        <v>_2018</v>
      </c>
      <c r="ED479" s="257" t="s">
        <v>38211</v>
      </c>
      <c r="EH479" s="213">
        <f>IF(ISNUMBER(SEARCH($I$1,$EI$3:$EI$7917)),MAX($EH$2:EH478)+1,0)</f>
        <v>0</v>
      </c>
      <c r="EI479" s="257" t="s">
        <v>37748</v>
      </c>
      <c r="EJ479" s="212"/>
      <c r="EK479" s="212"/>
      <c r="EL479" s="213" t="str">
        <f>IFERROR(VLOOKUP(ROWS($EL$3:EL479),EH479:$EI$7917,2,0),"")</f>
        <v/>
      </c>
    </row>
    <row r="480" spans="64:142">
      <c r="BL480" s="44" t="str">
        <f t="shared" si="12"/>
        <v>_2018</v>
      </c>
      <c r="ED480" s="257" t="s">
        <v>38212</v>
      </c>
      <c r="EH480" s="213">
        <f>IF(ISNUMBER(SEARCH($I$1,$EI$3:$EI$7917)),MAX($EH$2:EH479)+1,0)</f>
        <v>0</v>
      </c>
      <c r="EI480" s="257" t="s">
        <v>41888</v>
      </c>
      <c r="EJ480" s="212"/>
      <c r="EK480" s="212"/>
      <c r="EL480" s="213" t="str">
        <f>IFERROR(VLOOKUP(ROWS($EL$3:EL480),EH480:$EI$7917,2,0),"")</f>
        <v/>
      </c>
    </row>
    <row r="481" spans="64:142">
      <c r="BL481" s="44" t="str">
        <f t="shared" si="12"/>
        <v>_2018</v>
      </c>
      <c r="ED481" s="257" t="s">
        <v>38213</v>
      </c>
      <c r="EH481" s="213">
        <f>IF(ISNUMBER(SEARCH($I$1,$EI$3:$EI$7917)),MAX($EH$2:EH480)+1,0)</f>
        <v>0</v>
      </c>
      <c r="EI481" s="257" t="s">
        <v>41568</v>
      </c>
      <c r="EJ481" s="212"/>
      <c r="EK481" s="212"/>
      <c r="EL481" s="213" t="str">
        <f>IFERROR(VLOOKUP(ROWS($EL$3:EL481),EH481:$EI$7917,2,0),"")</f>
        <v/>
      </c>
    </row>
    <row r="482" spans="64:142">
      <c r="BL482" s="44" t="str">
        <f t="shared" si="12"/>
        <v>_2018</v>
      </c>
      <c r="ED482" s="257" t="s">
        <v>38214</v>
      </c>
      <c r="EH482" s="213">
        <f>IF(ISNUMBER(SEARCH($I$1,$EI$3:$EI$7917)),MAX($EH$2:EH481)+1,0)</f>
        <v>0</v>
      </c>
      <c r="EI482" s="257" t="s">
        <v>37749</v>
      </c>
      <c r="EJ482" s="212"/>
      <c r="EK482" s="212"/>
      <c r="EL482" s="213" t="str">
        <f>IFERROR(VLOOKUP(ROWS($EL$3:EL482),EH482:$EI$7917,2,0),"")</f>
        <v/>
      </c>
    </row>
    <row r="483" spans="64:142" ht="24.75">
      <c r="BL483" s="44" t="str">
        <f t="shared" si="12"/>
        <v>_2018</v>
      </c>
      <c r="ED483" s="257" t="s">
        <v>38215</v>
      </c>
      <c r="EH483" s="213">
        <f>IF(ISNUMBER(SEARCH($I$1,$EI$3:$EI$7917)),MAX($EH$2:EH482)+1,0)</f>
        <v>0</v>
      </c>
      <c r="EI483" s="257" t="s">
        <v>38469</v>
      </c>
      <c r="EJ483" s="212"/>
      <c r="EK483" s="212"/>
      <c r="EL483" s="213" t="str">
        <f>IFERROR(VLOOKUP(ROWS($EL$3:EL483),EH483:$EI$7917,2,0),"")</f>
        <v/>
      </c>
    </row>
    <row r="484" spans="64:142" ht="36.75">
      <c r="BL484" s="44" t="str">
        <f t="shared" si="12"/>
        <v>_2018</v>
      </c>
      <c r="ED484" s="257" t="s">
        <v>38216</v>
      </c>
      <c r="EH484" s="213">
        <f>IF(ISNUMBER(SEARCH($I$1,$EI$3:$EI$7917)),MAX($EH$2:EH483)+1,0)</f>
        <v>0</v>
      </c>
      <c r="EI484" s="257" t="s">
        <v>37750</v>
      </c>
      <c r="EJ484" s="212"/>
      <c r="EK484" s="212"/>
      <c r="EL484" s="213" t="str">
        <f>IFERROR(VLOOKUP(ROWS($EL$3:EL484),EH484:$EI$7917,2,0),"")</f>
        <v/>
      </c>
    </row>
    <row r="485" spans="64:142" ht="24.75">
      <c r="BL485" s="44" t="str">
        <f t="shared" si="12"/>
        <v>_2018</v>
      </c>
      <c r="ED485" s="257" t="s">
        <v>38217</v>
      </c>
      <c r="EH485" s="213">
        <f>IF(ISNUMBER(SEARCH($I$1,$EI$3:$EI$7917)),MAX($EH$2:EH484)+1,0)</f>
        <v>0</v>
      </c>
      <c r="EI485" s="257" t="s">
        <v>38225</v>
      </c>
      <c r="EJ485" s="212"/>
      <c r="EK485" s="212"/>
      <c r="EL485" s="213" t="str">
        <f>IFERROR(VLOOKUP(ROWS($EL$3:EL485),EH485:$EI$7917,2,0),"")</f>
        <v/>
      </c>
    </row>
    <row r="486" spans="64:142" ht="24.75">
      <c r="BL486" s="44" t="str">
        <f t="shared" si="12"/>
        <v>_2018</v>
      </c>
      <c r="ED486" s="257" t="s">
        <v>38218</v>
      </c>
      <c r="EH486" s="213">
        <f>IF(ISNUMBER(SEARCH($I$1,$EI$3:$EI$7917)),MAX($EH$2:EH485)+1,0)</f>
        <v>0</v>
      </c>
      <c r="EI486" s="257" t="s">
        <v>37751</v>
      </c>
      <c r="EJ486" s="212"/>
      <c r="EK486" s="212"/>
      <c r="EL486" s="213" t="str">
        <f>IFERROR(VLOOKUP(ROWS($EL$3:EL486),EH486:$EI$7917,2,0),"")</f>
        <v/>
      </c>
    </row>
    <row r="487" spans="64:142">
      <c r="BL487" s="44" t="str">
        <f t="shared" si="12"/>
        <v>_2018</v>
      </c>
      <c r="ED487" s="257" t="s">
        <v>38219</v>
      </c>
      <c r="EH487" s="213">
        <f>IF(ISNUMBER(SEARCH($I$1,$EI$3:$EI$7917)),MAX($EH$2:EH486)+1,0)</f>
        <v>0</v>
      </c>
      <c r="EI487" s="257" t="s">
        <v>44904</v>
      </c>
      <c r="EJ487" s="212"/>
      <c r="EK487" s="212"/>
      <c r="EL487" s="213" t="str">
        <f>IFERROR(VLOOKUP(ROWS($EL$3:EL487),EH487:$EI$7917,2,0),"")</f>
        <v/>
      </c>
    </row>
    <row r="488" spans="64:142">
      <c r="BL488" s="44" t="str">
        <f t="shared" si="12"/>
        <v>_2018</v>
      </c>
      <c r="ED488" s="257" t="s">
        <v>38220</v>
      </c>
      <c r="EH488" s="213">
        <f>IF(ISNUMBER(SEARCH($I$1,$EI$3:$EI$7917)),MAX($EH$2:EH487)+1,0)</f>
        <v>0</v>
      </c>
      <c r="EI488" s="257" t="s">
        <v>41635</v>
      </c>
      <c r="EJ488" s="212"/>
      <c r="EK488" s="212"/>
      <c r="EL488" s="213" t="str">
        <f>IFERROR(VLOOKUP(ROWS($EL$3:EL488),EH488:$EI$7917,2,0),"")</f>
        <v/>
      </c>
    </row>
    <row r="489" spans="64:142">
      <c r="BL489" s="44" t="str">
        <f t="shared" si="12"/>
        <v>_2018</v>
      </c>
      <c r="ED489" s="257" t="s">
        <v>38221</v>
      </c>
      <c r="EH489" s="213">
        <f>IF(ISNUMBER(SEARCH($I$1,$EI$3:$EI$7917)),MAX($EH$2:EH488)+1,0)</f>
        <v>0</v>
      </c>
      <c r="EI489" s="257" t="s">
        <v>40299</v>
      </c>
      <c r="EJ489" s="212"/>
      <c r="EK489" s="212"/>
      <c r="EL489" s="213" t="str">
        <f>IFERROR(VLOOKUP(ROWS($EL$3:EL489),EH489:$EI$7917,2,0),"")</f>
        <v/>
      </c>
    </row>
    <row r="490" spans="64:142">
      <c r="BL490" s="44" t="str">
        <f t="shared" si="12"/>
        <v>_2018</v>
      </c>
      <c r="ED490" s="257" t="s">
        <v>38222</v>
      </c>
      <c r="EH490" s="213">
        <f>IF(ISNUMBER(SEARCH($I$1,$EI$3:$EI$7917)),MAX($EH$2:EH489)+1,0)</f>
        <v>0</v>
      </c>
      <c r="EI490" s="257" t="s">
        <v>45534</v>
      </c>
      <c r="EJ490" s="212"/>
      <c r="EK490" s="212"/>
      <c r="EL490" s="213" t="str">
        <f>IFERROR(VLOOKUP(ROWS($EL$3:EL490),EH490:$EI$7917,2,0),"")</f>
        <v/>
      </c>
    </row>
    <row r="491" spans="64:142">
      <c r="BL491" s="44" t="str">
        <f t="shared" si="12"/>
        <v>_2018</v>
      </c>
      <c r="ED491" s="257" t="s">
        <v>38223</v>
      </c>
      <c r="EH491" s="213">
        <f>IF(ISNUMBER(SEARCH($I$1,$EI$3:$EI$7917)),MAX($EH$2:EH490)+1,0)</f>
        <v>0</v>
      </c>
      <c r="EI491" s="257" t="s">
        <v>37752</v>
      </c>
      <c r="EJ491" s="212"/>
      <c r="EK491" s="212"/>
      <c r="EL491" s="213" t="str">
        <f>IFERROR(VLOOKUP(ROWS($EL$3:EL491),EH491:$EI$7917,2,0),"")</f>
        <v/>
      </c>
    </row>
    <row r="492" spans="64:142">
      <c r="BL492" s="44" t="str">
        <f t="shared" si="12"/>
        <v>_2018</v>
      </c>
      <c r="ED492" s="257" t="s">
        <v>38224</v>
      </c>
      <c r="EH492" s="213">
        <f>IF(ISNUMBER(SEARCH($I$1,$EI$3:$EI$7917)),MAX($EH$2:EH491)+1,0)</f>
        <v>0</v>
      </c>
      <c r="EI492" s="257" t="s">
        <v>38052</v>
      </c>
      <c r="EJ492" s="212"/>
      <c r="EK492" s="212"/>
      <c r="EL492" s="213" t="str">
        <f>IFERROR(VLOOKUP(ROWS($EL$3:EL492),EH492:$EI$7917,2,0),"")</f>
        <v/>
      </c>
    </row>
    <row r="493" spans="64:142">
      <c r="BL493" s="44" t="str">
        <f t="shared" si="12"/>
        <v>_2018</v>
      </c>
      <c r="ED493" s="257" t="s">
        <v>38225</v>
      </c>
      <c r="EH493" s="213">
        <f>IF(ISNUMBER(SEARCH($I$1,$EI$3:$EI$7917)),MAX($EH$2:EH492)+1,0)</f>
        <v>0</v>
      </c>
      <c r="EI493" s="257" t="s">
        <v>38053</v>
      </c>
      <c r="EJ493" s="212"/>
      <c r="EK493" s="212"/>
      <c r="EL493" s="213" t="str">
        <f>IFERROR(VLOOKUP(ROWS($EL$3:EL493),EH493:$EI$7917,2,0),"")</f>
        <v/>
      </c>
    </row>
    <row r="494" spans="64:142">
      <c r="BL494" s="44" t="str">
        <f t="shared" si="12"/>
        <v>_2018</v>
      </c>
      <c r="ED494" s="257" t="s">
        <v>38226</v>
      </c>
      <c r="EH494" s="213">
        <f>IF(ISNUMBER(SEARCH($I$1,$EI$3:$EI$7917)),MAX($EH$2:EH493)+1,0)</f>
        <v>0</v>
      </c>
      <c r="EI494" s="257" t="s">
        <v>43100</v>
      </c>
      <c r="EJ494" s="212"/>
      <c r="EK494" s="212"/>
      <c r="EL494" s="213" t="str">
        <f>IFERROR(VLOOKUP(ROWS($EL$3:EL494),EH494:$EI$7917,2,0),"")</f>
        <v/>
      </c>
    </row>
    <row r="495" spans="64:142">
      <c r="BL495" s="44" t="str">
        <f t="shared" si="12"/>
        <v>_2018</v>
      </c>
      <c r="ED495" s="257" t="s">
        <v>38227</v>
      </c>
      <c r="EH495" s="213">
        <f>IF(ISNUMBER(SEARCH($I$1,$EI$3:$EI$7917)),MAX($EH$2:EH494)+1,0)</f>
        <v>0</v>
      </c>
      <c r="EI495" s="257" t="s">
        <v>44347</v>
      </c>
      <c r="EJ495" s="212"/>
      <c r="EK495" s="212"/>
      <c r="EL495" s="213" t="str">
        <f>IFERROR(VLOOKUP(ROWS($EL$3:EL495),EH495:$EI$7917,2,0),"")</f>
        <v/>
      </c>
    </row>
    <row r="496" spans="64:142">
      <c r="BL496" s="44" t="str">
        <f t="shared" si="12"/>
        <v>_2018</v>
      </c>
      <c r="ED496" s="257" t="s">
        <v>38228</v>
      </c>
      <c r="EH496" s="213">
        <f>IF(ISNUMBER(SEARCH($I$1,$EI$3:$EI$7917)),MAX($EH$2:EH495)+1,0)</f>
        <v>0</v>
      </c>
      <c r="EI496" s="257" t="s">
        <v>38590</v>
      </c>
      <c r="EJ496" s="212"/>
      <c r="EK496" s="212"/>
      <c r="EL496" s="213" t="str">
        <f>IFERROR(VLOOKUP(ROWS($EL$3:EL496),EH496:$EI$7917,2,0),"")</f>
        <v/>
      </c>
    </row>
    <row r="497" spans="64:142">
      <c r="BL497" s="44" t="str">
        <f t="shared" si="12"/>
        <v>_2018</v>
      </c>
      <c r="ED497" s="257" t="s">
        <v>38229</v>
      </c>
      <c r="EH497" s="213">
        <f>IF(ISNUMBER(SEARCH($I$1,$EI$3:$EI$7917)),MAX($EH$2:EH496)+1,0)</f>
        <v>0</v>
      </c>
      <c r="EI497" s="257" t="s">
        <v>45270</v>
      </c>
      <c r="EJ497" s="212"/>
      <c r="EK497" s="212"/>
      <c r="EL497" s="213" t="str">
        <f>IFERROR(VLOOKUP(ROWS($EL$3:EL497),EH497:$EI$7917,2,0),"")</f>
        <v/>
      </c>
    </row>
    <row r="498" spans="64:142">
      <c r="BL498" s="44" t="str">
        <f t="shared" si="12"/>
        <v>_2018</v>
      </c>
      <c r="ED498" s="257" t="s">
        <v>38230</v>
      </c>
      <c r="EH498" s="213">
        <f>IF(ISNUMBER(SEARCH($I$1,$EI$3:$EI$7917)),MAX($EH$2:EH497)+1,0)</f>
        <v>0</v>
      </c>
      <c r="EI498" s="257" t="s">
        <v>37753</v>
      </c>
      <c r="EJ498" s="212"/>
      <c r="EK498" s="212"/>
      <c r="EL498" s="213" t="str">
        <f>IFERROR(VLOOKUP(ROWS($EL$3:EL498),EH498:$EI$7917,2,0),"")</f>
        <v/>
      </c>
    </row>
    <row r="499" spans="64:142" ht="24.75">
      <c r="BL499" s="44" t="str">
        <f t="shared" si="12"/>
        <v>_2018</v>
      </c>
      <c r="ED499" s="257" t="s">
        <v>38231</v>
      </c>
      <c r="EH499" s="213">
        <f>IF(ISNUMBER(SEARCH($I$1,$EI$3:$EI$7917)),MAX($EH$2:EH498)+1,0)</f>
        <v>0</v>
      </c>
      <c r="EI499" s="257" t="s">
        <v>38848</v>
      </c>
      <c r="EJ499" s="212"/>
      <c r="EK499" s="212"/>
      <c r="EL499" s="213" t="str">
        <f>IFERROR(VLOOKUP(ROWS($EL$3:EL499),EH499:$EI$7917,2,0),"")</f>
        <v/>
      </c>
    </row>
    <row r="500" spans="64:142">
      <c r="BL500" s="44" t="str">
        <f t="shared" si="12"/>
        <v>_2018</v>
      </c>
      <c r="ED500" s="257" t="s">
        <v>38232</v>
      </c>
      <c r="EH500" s="213">
        <f>IF(ISNUMBER(SEARCH($I$1,$EI$3:$EI$7917)),MAX($EH$2:EH499)+1,0)</f>
        <v>0</v>
      </c>
      <c r="EI500" s="257" t="s">
        <v>44348</v>
      </c>
      <c r="EJ500" s="212"/>
      <c r="EK500" s="212"/>
      <c r="EL500" s="213" t="str">
        <f>IFERROR(VLOOKUP(ROWS($EL$3:EL500),EH500:$EI$7917,2,0),"")</f>
        <v/>
      </c>
    </row>
    <row r="501" spans="64:142">
      <c r="BL501" s="44" t="str">
        <f t="shared" si="12"/>
        <v>_2018</v>
      </c>
      <c r="ED501" s="257" t="s">
        <v>38233</v>
      </c>
      <c r="EH501" s="213">
        <f>IF(ISNUMBER(SEARCH($I$1,$EI$3:$EI$7917)),MAX($EH$2:EH500)+1,0)</f>
        <v>0</v>
      </c>
      <c r="EI501" s="257" t="s">
        <v>41203</v>
      </c>
      <c r="EJ501" s="212"/>
      <c r="EK501" s="212"/>
      <c r="EL501" s="213" t="str">
        <f>IFERROR(VLOOKUP(ROWS($EL$3:EL501),EH501:$EI$7917,2,0),"")</f>
        <v/>
      </c>
    </row>
    <row r="502" spans="64:142">
      <c r="BL502" s="44" t="str">
        <f t="shared" si="12"/>
        <v>_2018</v>
      </c>
      <c r="ED502" s="257" t="s">
        <v>38234</v>
      </c>
      <c r="EH502" s="213">
        <f>IF(ISNUMBER(SEARCH($I$1,$EI$3:$EI$7917)),MAX($EH$2:EH501)+1,0)</f>
        <v>0</v>
      </c>
      <c r="EI502" s="257" t="s">
        <v>45454</v>
      </c>
      <c r="EJ502" s="212"/>
      <c r="EK502" s="212"/>
      <c r="EL502" s="213" t="str">
        <f>IFERROR(VLOOKUP(ROWS($EL$3:EL502),EH502:$EI$7917,2,0),"")</f>
        <v/>
      </c>
    </row>
    <row r="503" spans="64:142">
      <c r="BL503" s="44" t="str">
        <f t="shared" si="12"/>
        <v>_2018</v>
      </c>
      <c r="ED503" s="257" t="s">
        <v>38235</v>
      </c>
      <c r="EH503" s="213">
        <f>IF(ISNUMBER(SEARCH($I$1,$EI$3:$EI$7917)),MAX($EH$2:EH502)+1,0)</f>
        <v>0</v>
      </c>
      <c r="EI503" s="257" t="s">
        <v>44349</v>
      </c>
      <c r="EJ503" s="212"/>
      <c r="EK503" s="212"/>
      <c r="EL503" s="213" t="str">
        <f>IFERROR(VLOOKUP(ROWS($EL$3:EL503),EH503:$EI$7917,2,0),"")</f>
        <v/>
      </c>
    </row>
    <row r="504" spans="64:142">
      <c r="BL504" s="44" t="str">
        <f t="shared" si="12"/>
        <v>_2018</v>
      </c>
      <c r="ED504" s="257" t="s">
        <v>38236</v>
      </c>
      <c r="EH504" s="213">
        <f>IF(ISNUMBER(SEARCH($I$1,$EI$3:$EI$7917)),MAX($EH$2:EH503)+1,0)</f>
        <v>0</v>
      </c>
      <c r="EI504" s="257" t="s">
        <v>43400</v>
      </c>
      <c r="EJ504" s="212"/>
      <c r="EK504" s="212"/>
      <c r="EL504" s="213" t="str">
        <f>IFERROR(VLOOKUP(ROWS($EL$3:EL504),EH504:$EI$7917,2,0),"")</f>
        <v/>
      </c>
    </row>
    <row r="505" spans="64:142" ht="24.75">
      <c r="BL505" s="44" t="str">
        <f t="shared" si="12"/>
        <v>_2018</v>
      </c>
      <c r="ED505" s="257" t="s">
        <v>38237</v>
      </c>
      <c r="EH505" s="213">
        <f>IF(ISNUMBER(SEARCH($I$1,$EI$3:$EI$7917)),MAX($EH$2:EH504)+1,0)</f>
        <v>0</v>
      </c>
      <c r="EI505" s="257" t="s">
        <v>43722</v>
      </c>
      <c r="EJ505" s="212"/>
      <c r="EK505" s="212"/>
      <c r="EL505" s="213" t="str">
        <f>IFERROR(VLOOKUP(ROWS($EL$3:EL505),EH505:$EI$7917,2,0),"")</f>
        <v/>
      </c>
    </row>
    <row r="506" spans="64:142">
      <c r="BL506" s="44" t="str">
        <f t="shared" si="12"/>
        <v>_2018</v>
      </c>
      <c r="ED506" s="257" t="s">
        <v>38238</v>
      </c>
      <c r="EH506" s="213">
        <f>IF(ISNUMBER(SEARCH($I$1,$EI$3:$EI$7917)),MAX($EH$2:EH505)+1,0)</f>
        <v>0</v>
      </c>
      <c r="EI506" s="257" t="s">
        <v>39483</v>
      </c>
      <c r="EJ506" s="212"/>
      <c r="EK506" s="212"/>
      <c r="EL506" s="213" t="str">
        <f>IFERROR(VLOOKUP(ROWS($EL$3:EL506),EH506:$EI$7917,2,0),"")</f>
        <v/>
      </c>
    </row>
    <row r="507" spans="64:142">
      <c r="BL507" s="44" t="str">
        <f t="shared" si="12"/>
        <v>_2018</v>
      </c>
      <c r="ED507" s="257" t="s">
        <v>38239</v>
      </c>
      <c r="EH507" s="213">
        <f>IF(ISNUMBER(SEARCH($I$1,$EI$3:$EI$7917)),MAX($EH$2:EH506)+1,0)</f>
        <v>0</v>
      </c>
      <c r="EI507" s="257" t="s">
        <v>38997</v>
      </c>
      <c r="EJ507" s="212"/>
      <c r="EK507" s="212"/>
      <c r="EL507" s="213" t="str">
        <f>IFERROR(VLOOKUP(ROWS($EL$3:EL507),EH507:$EI$7917,2,0),"")</f>
        <v/>
      </c>
    </row>
    <row r="508" spans="64:142" ht="24.75">
      <c r="BL508" s="44" t="str">
        <f t="shared" si="12"/>
        <v>_2018</v>
      </c>
      <c r="ED508" s="257" t="s">
        <v>38240</v>
      </c>
      <c r="EH508" s="213">
        <f>IF(ISNUMBER(SEARCH($I$1,$EI$3:$EI$7917)),MAX($EH$2:EH507)+1,0)</f>
        <v>0</v>
      </c>
      <c r="EI508" s="257" t="s">
        <v>45455</v>
      </c>
      <c r="EJ508" s="212"/>
      <c r="EK508" s="212"/>
      <c r="EL508" s="213" t="str">
        <f>IFERROR(VLOOKUP(ROWS($EL$3:EL508),EH508:$EI$7917,2,0),"")</f>
        <v/>
      </c>
    </row>
    <row r="509" spans="64:142">
      <c r="BL509" s="44" t="str">
        <f t="shared" si="12"/>
        <v>_2018</v>
      </c>
      <c r="ED509" s="257" t="s">
        <v>38241</v>
      </c>
      <c r="EH509" s="213">
        <f>IF(ISNUMBER(SEARCH($I$1,$EI$3:$EI$7917)),MAX($EH$2:EH508)+1,0)</f>
        <v>0</v>
      </c>
      <c r="EI509" s="257" t="s">
        <v>37754</v>
      </c>
      <c r="EJ509" s="212"/>
      <c r="EK509" s="212"/>
      <c r="EL509" s="213" t="str">
        <f>IFERROR(VLOOKUP(ROWS($EL$3:EL509),EH509:$EI$7917,2,0),"")</f>
        <v/>
      </c>
    </row>
    <row r="510" spans="64:142">
      <c r="BL510" s="44" t="str">
        <f t="shared" si="12"/>
        <v>_2018</v>
      </c>
      <c r="ED510" s="257" t="s">
        <v>38242</v>
      </c>
      <c r="EH510" s="213">
        <f>IF(ISNUMBER(SEARCH($I$1,$EI$3:$EI$7917)),MAX($EH$2:EH509)+1,0)</f>
        <v>0</v>
      </c>
      <c r="EI510" s="257" t="s">
        <v>42544</v>
      </c>
      <c r="EJ510" s="212"/>
      <c r="EK510" s="212"/>
      <c r="EL510" s="213" t="str">
        <f>IFERROR(VLOOKUP(ROWS($EL$3:EL510),EH510:$EI$7917,2,0),"")</f>
        <v/>
      </c>
    </row>
    <row r="511" spans="64:142" ht="24.75">
      <c r="BL511" s="44" t="str">
        <f t="shared" si="12"/>
        <v>_2018</v>
      </c>
      <c r="ED511" s="257" t="s">
        <v>38243</v>
      </c>
      <c r="EH511" s="213">
        <f>IF(ISNUMBER(SEARCH($I$1,$EI$3:$EI$7917)),MAX($EH$2:EH510)+1,0)</f>
        <v>0</v>
      </c>
      <c r="EI511" s="257" t="s">
        <v>40992</v>
      </c>
      <c r="EJ511" s="212"/>
      <c r="EK511" s="212"/>
      <c r="EL511" s="213" t="str">
        <f>IFERROR(VLOOKUP(ROWS($EL$3:EL511),EH511:$EI$7917,2,0),"")</f>
        <v/>
      </c>
    </row>
    <row r="512" spans="64:142" ht="24.75">
      <c r="BL512" s="44" t="str">
        <f t="shared" si="12"/>
        <v>_2018</v>
      </c>
      <c r="ED512" s="257" t="s">
        <v>38244</v>
      </c>
      <c r="EH512" s="213">
        <f>IF(ISNUMBER(SEARCH($I$1,$EI$3:$EI$7917)),MAX($EH$2:EH511)+1,0)</f>
        <v>0</v>
      </c>
      <c r="EI512" s="257" t="s">
        <v>42719</v>
      </c>
      <c r="EJ512" s="212"/>
      <c r="EK512" s="212"/>
      <c r="EL512" s="213" t="str">
        <f>IFERROR(VLOOKUP(ROWS($EL$3:EL512),EH512:$EI$7917,2,0),"")</f>
        <v/>
      </c>
    </row>
    <row r="513" spans="64:142" ht="24.75">
      <c r="BL513" s="44" t="str">
        <f t="shared" si="12"/>
        <v>_2018</v>
      </c>
      <c r="ED513" s="257" t="s">
        <v>38245</v>
      </c>
      <c r="EH513" s="213">
        <f>IF(ISNUMBER(SEARCH($I$1,$EI$3:$EI$7917)),MAX($EH$2:EH512)+1,0)</f>
        <v>0</v>
      </c>
      <c r="EI513" s="257" t="s">
        <v>38226</v>
      </c>
      <c r="EJ513" s="212"/>
      <c r="EK513" s="212"/>
      <c r="EL513" s="213" t="str">
        <f>IFERROR(VLOOKUP(ROWS($EL$3:EL513),EH513:$EI$7917,2,0),"")</f>
        <v/>
      </c>
    </row>
    <row r="514" spans="64:142">
      <c r="BL514" s="44" t="str">
        <f t="shared" si="12"/>
        <v>_2018</v>
      </c>
      <c r="ED514" s="257" t="s">
        <v>38246</v>
      </c>
      <c r="EH514" s="213">
        <f>IF(ISNUMBER(SEARCH($I$1,$EI$3:$EI$7917)),MAX($EH$2:EH513)+1,0)</f>
        <v>0</v>
      </c>
      <c r="EI514" s="257" t="s">
        <v>39738</v>
      </c>
      <c r="EJ514" s="212"/>
      <c r="EK514" s="212"/>
      <c r="EL514" s="213" t="str">
        <f>IFERROR(VLOOKUP(ROWS($EL$3:EL514),EH514:$EI$7917,2,0),"")</f>
        <v/>
      </c>
    </row>
    <row r="515" spans="64:142">
      <c r="BL515" s="44" t="str">
        <f t="shared" si="12"/>
        <v>_2018</v>
      </c>
      <c r="ED515" s="257" t="s">
        <v>38247</v>
      </c>
      <c r="EH515" s="213">
        <f>IF(ISNUMBER(SEARCH($I$1,$EI$3:$EI$7917)),MAX($EH$2:EH514)+1,0)</f>
        <v>0</v>
      </c>
      <c r="EI515" s="257" t="s">
        <v>39503</v>
      </c>
      <c r="EJ515" s="212"/>
      <c r="EK515" s="212"/>
      <c r="EL515" s="213" t="str">
        <f>IFERROR(VLOOKUP(ROWS($EL$3:EL515),EH515:$EI$7917,2,0),"")</f>
        <v/>
      </c>
    </row>
    <row r="516" spans="64:142" ht="36.75">
      <c r="BL516" s="44" t="str">
        <f t="shared" ref="BL516:BL519" si="13">A516&amp;"_"&amp;2018</f>
        <v>_2018</v>
      </c>
      <c r="ED516" s="257" t="s">
        <v>38248</v>
      </c>
      <c r="EH516" s="213">
        <f>IF(ISNUMBER(SEARCH($I$1,$EI$3:$EI$7917)),MAX($EH$2:EH515)+1,0)</f>
        <v>0</v>
      </c>
      <c r="EI516" s="257" t="s">
        <v>42195</v>
      </c>
      <c r="EJ516" s="212"/>
      <c r="EK516" s="212"/>
      <c r="EL516" s="213" t="str">
        <f>IFERROR(VLOOKUP(ROWS($EL$3:EL516),EH516:$EI$7917,2,0),"")</f>
        <v/>
      </c>
    </row>
    <row r="517" spans="64:142" ht="24.75">
      <c r="BL517" s="44" t="str">
        <f t="shared" si="13"/>
        <v>_2018</v>
      </c>
      <c r="ED517" s="257" t="s">
        <v>38249</v>
      </c>
      <c r="EH517" s="213">
        <f>IF(ISNUMBER(SEARCH($I$1,$EI$3:$EI$7917)),MAX($EH$2:EH516)+1,0)</f>
        <v>0</v>
      </c>
      <c r="EI517" s="257" t="s">
        <v>42234</v>
      </c>
      <c r="EJ517" s="212"/>
      <c r="EK517" s="212"/>
      <c r="EL517" s="213" t="str">
        <f>IFERROR(VLOOKUP(ROWS($EL$3:EL517),EH517:$EI$7917,2,0),"")</f>
        <v/>
      </c>
    </row>
    <row r="518" spans="64:142" ht="24.75">
      <c r="BL518" s="44" t="str">
        <f t="shared" si="13"/>
        <v>_2018</v>
      </c>
      <c r="ED518" s="257" t="s">
        <v>38250</v>
      </c>
      <c r="EH518" s="213">
        <f>IF(ISNUMBER(SEARCH($I$1,$EI$3:$EI$7917)),MAX($EH$2:EH517)+1,0)</f>
        <v>0</v>
      </c>
      <c r="EI518" s="257" t="s">
        <v>39940</v>
      </c>
      <c r="EJ518" s="212"/>
      <c r="EK518" s="212"/>
      <c r="EL518" s="213" t="str">
        <f>IFERROR(VLOOKUP(ROWS($EL$3:EL518),EH518:$EI$7917,2,0),"")</f>
        <v/>
      </c>
    </row>
    <row r="519" spans="64:142" ht="24.75">
      <c r="BL519" s="44" t="str">
        <f t="shared" si="13"/>
        <v>_2018</v>
      </c>
      <c r="ED519" s="257" t="s">
        <v>38251</v>
      </c>
      <c r="EH519" s="213">
        <f>IF(ISNUMBER(SEARCH($I$1,$EI$3:$EI$7917)),MAX($EH$2:EH518)+1,0)</f>
        <v>0</v>
      </c>
      <c r="EI519" s="257" t="s">
        <v>40502</v>
      </c>
      <c r="EJ519" s="212"/>
      <c r="EK519" s="212"/>
      <c r="EL519" s="213" t="str">
        <f>IFERROR(VLOOKUP(ROWS($EL$3:EL519),EH519:$EI$7917,2,0),"")</f>
        <v/>
      </c>
    </row>
    <row r="520" spans="64:142">
      <c r="ED520" s="257" t="s">
        <v>38252</v>
      </c>
      <c r="EH520" s="213">
        <f>IF(ISNUMBER(SEARCH($I$1,$EI$3:$EI$7917)),MAX($EH$2:EH519)+1,0)</f>
        <v>0</v>
      </c>
      <c r="EI520" s="257" t="s">
        <v>41204</v>
      </c>
      <c r="EJ520" s="212"/>
      <c r="EK520" s="212"/>
      <c r="EL520" s="213" t="str">
        <f>IFERROR(VLOOKUP(ROWS($EL$3:EL520),EH520:$EI$7917,2,0),"")</f>
        <v/>
      </c>
    </row>
    <row r="521" spans="64:142" ht="36.75">
      <c r="ED521" s="257" t="s">
        <v>38253</v>
      </c>
      <c r="EH521" s="213">
        <f>IF(ISNUMBER(SEARCH($I$1,$EI$3:$EI$7917)),MAX($EH$2:EH520)+1,0)</f>
        <v>0</v>
      </c>
      <c r="EI521" s="257" t="s">
        <v>44984</v>
      </c>
      <c r="EJ521" s="212"/>
      <c r="EK521" s="212"/>
      <c r="EL521" s="213" t="str">
        <f>IFERROR(VLOOKUP(ROWS($EL$3:EL521),EH521:$EI$7917,2,0),"")</f>
        <v/>
      </c>
    </row>
    <row r="522" spans="64:142">
      <c r="ED522" s="257" t="s">
        <v>38254</v>
      </c>
      <c r="EH522" s="213">
        <f>IF(ISNUMBER(SEARCH($I$1,$EI$3:$EI$7917)),MAX($EH$2:EH521)+1,0)</f>
        <v>0</v>
      </c>
      <c r="EI522" s="257" t="s">
        <v>41516</v>
      </c>
      <c r="EJ522" s="212"/>
      <c r="EK522" s="212"/>
      <c r="EL522" s="213" t="str">
        <f>IFERROR(VLOOKUP(ROWS($EL$3:EL522),EH522:$EI$7917,2,0),"")</f>
        <v/>
      </c>
    </row>
    <row r="523" spans="64:142">
      <c r="ED523" s="257" t="s">
        <v>38255</v>
      </c>
      <c r="EH523" s="213">
        <f>IF(ISNUMBER(SEARCH($I$1,$EI$3:$EI$7917)),MAX($EH$2:EH522)+1,0)</f>
        <v>0</v>
      </c>
      <c r="EI523" s="257" t="s">
        <v>38924</v>
      </c>
      <c r="EJ523" s="212"/>
      <c r="EK523" s="212"/>
      <c r="EL523" s="213" t="str">
        <f>IFERROR(VLOOKUP(ROWS($EL$3:EL523),EH523:$EI$7917,2,0),"")</f>
        <v/>
      </c>
    </row>
    <row r="524" spans="64:142">
      <c r="ED524" s="257" t="s">
        <v>38256</v>
      </c>
      <c r="EH524" s="213">
        <f>IF(ISNUMBER(SEARCH($I$1,$EI$3:$EI$7917)),MAX($EH$2:EH523)+1,0)</f>
        <v>0</v>
      </c>
      <c r="EI524" s="257" t="s">
        <v>38998</v>
      </c>
      <c r="EJ524" s="212"/>
      <c r="EK524" s="212"/>
      <c r="EL524" s="213" t="str">
        <f>IFERROR(VLOOKUP(ROWS($EL$3:EL524),EH524:$EI$7917,2,0),"")</f>
        <v/>
      </c>
    </row>
    <row r="525" spans="64:142">
      <c r="ED525" s="257" t="s">
        <v>38257</v>
      </c>
      <c r="EH525" s="213">
        <f>IF(ISNUMBER(SEARCH($I$1,$EI$3:$EI$7917)),MAX($EH$2:EH524)+1,0)</f>
        <v>0</v>
      </c>
      <c r="EI525" s="257" t="s">
        <v>41843</v>
      </c>
      <c r="EJ525" s="212"/>
      <c r="EK525" s="212"/>
      <c r="EL525" s="213" t="str">
        <f>IFERROR(VLOOKUP(ROWS($EL$3:EL525),EH525:$EI$7917,2,0),"")</f>
        <v/>
      </c>
    </row>
    <row r="526" spans="64:142">
      <c r="ED526" s="257" t="s">
        <v>38258</v>
      </c>
      <c r="EH526" s="213">
        <f>IF(ISNUMBER(SEARCH($I$1,$EI$3:$EI$7917)),MAX($EH$2:EH525)+1,0)</f>
        <v>0</v>
      </c>
      <c r="EI526" s="257" t="s">
        <v>41636</v>
      </c>
      <c r="EJ526" s="212"/>
      <c r="EK526" s="212"/>
      <c r="EL526" s="213" t="str">
        <f>IFERROR(VLOOKUP(ROWS($EL$3:EL526),EH526:$EI$7917,2,0),"")</f>
        <v/>
      </c>
    </row>
    <row r="527" spans="64:142">
      <c r="ED527" s="257" t="s">
        <v>38259</v>
      </c>
      <c r="EH527" s="213">
        <f>IF(ISNUMBER(SEARCH($I$1,$EI$3:$EI$7917)),MAX($EH$2:EH526)+1,0)</f>
        <v>0</v>
      </c>
      <c r="EI527" s="257" t="s">
        <v>40789</v>
      </c>
      <c r="EJ527" s="212"/>
      <c r="EK527" s="212"/>
      <c r="EL527" s="213" t="str">
        <f>IFERROR(VLOOKUP(ROWS($EL$3:EL527),EH527:$EI$7917,2,0),"")</f>
        <v/>
      </c>
    </row>
    <row r="528" spans="64:142" ht="24.75">
      <c r="ED528" s="257" t="s">
        <v>38260</v>
      </c>
      <c r="EH528" s="213">
        <f>IF(ISNUMBER(SEARCH($I$1,$EI$3:$EI$7917)),MAX($EH$2:EH527)+1,0)</f>
        <v>0</v>
      </c>
      <c r="EI528" s="257" t="s">
        <v>37755</v>
      </c>
      <c r="EJ528" s="212"/>
      <c r="EK528" s="212"/>
      <c r="EL528" s="213" t="str">
        <f>IFERROR(VLOOKUP(ROWS($EL$3:EL528),EH528:$EI$7917,2,0),"")</f>
        <v/>
      </c>
    </row>
    <row r="529" spans="134:142">
      <c r="ED529" s="257" t="s">
        <v>38261</v>
      </c>
      <c r="EH529" s="213">
        <f>IF(ISNUMBER(SEARCH($I$1,$EI$3:$EI$7917)),MAX($EH$2:EH528)+1,0)</f>
        <v>0</v>
      </c>
      <c r="EI529" s="257" t="s">
        <v>39359</v>
      </c>
      <c r="EJ529" s="212"/>
      <c r="EK529" s="212"/>
      <c r="EL529" s="213" t="str">
        <f>IFERROR(VLOOKUP(ROWS($EL$3:EL529),EH529:$EI$7917,2,0),"")</f>
        <v/>
      </c>
    </row>
    <row r="530" spans="134:142">
      <c r="ED530" s="257" t="s">
        <v>38262</v>
      </c>
      <c r="EH530" s="213">
        <f>IF(ISNUMBER(SEARCH($I$1,$EI$3:$EI$7917)),MAX($EH$2:EH529)+1,0)</f>
        <v>0</v>
      </c>
      <c r="EI530" s="257" t="s">
        <v>38133</v>
      </c>
      <c r="EJ530" s="212"/>
      <c r="EK530" s="212"/>
      <c r="EL530" s="213" t="str">
        <f>IFERROR(VLOOKUP(ROWS($EL$3:EL530),EH530:$EI$7917,2,0),"")</f>
        <v/>
      </c>
    </row>
    <row r="531" spans="134:142">
      <c r="ED531" s="257" t="s">
        <v>38263</v>
      </c>
      <c r="EH531" s="213">
        <f>IF(ISNUMBER(SEARCH($I$1,$EI$3:$EI$7917)),MAX($EH$2:EH530)+1,0)</f>
        <v>0</v>
      </c>
      <c r="EI531" s="257" t="s">
        <v>45456</v>
      </c>
      <c r="EJ531" s="212"/>
      <c r="EK531" s="212"/>
      <c r="EL531" s="213" t="str">
        <f>IFERROR(VLOOKUP(ROWS($EL$3:EL531),EH531:$EI$7917,2,0),"")</f>
        <v/>
      </c>
    </row>
    <row r="532" spans="134:142">
      <c r="ED532" s="257" t="s">
        <v>38264</v>
      </c>
      <c r="EH532" s="213">
        <f>IF(ISNUMBER(SEARCH($I$1,$EI$3:$EI$7917)),MAX($EH$2:EH531)+1,0)</f>
        <v>0</v>
      </c>
      <c r="EI532" s="257" t="s">
        <v>43101</v>
      </c>
      <c r="EJ532" s="212"/>
      <c r="EK532" s="212"/>
      <c r="EL532" s="213" t="str">
        <f>IFERROR(VLOOKUP(ROWS($EL$3:EL532),EH532:$EI$7917,2,0),"")</f>
        <v/>
      </c>
    </row>
    <row r="533" spans="134:142">
      <c r="ED533" s="257" t="s">
        <v>38265</v>
      </c>
      <c r="EH533" s="213">
        <f>IF(ISNUMBER(SEARCH($I$1,$EI$3:$EI$7917)),MAX($EH$2:EH532)+1,0)</f>
        <v>0</v>
      </c>
      <c r="EI533" s="257" t="s">
        <v>42143</v>
      </c>
      <c r="EJ533" s="212"/>
      <c r="EK533" s="212"/>
      <c r="EL533" s="213" t="str">
        <f>IFERROR(VLOOKUP(ROWS($EL$3:EL533),EH533:$EI$7917,2,0),"")</f>
        <v/>
      </c>
    </row>
    <row r="534" spans="134:142">
      <c r="ED534" s="257" t="s">
        <v>38266</v>
      </c>
      <c r="EH534" s="213">
        <f>IF(ISNUMBER(SEARCH($I$1,$EI$3:$EI$7917)),MAX($EH$2:EH533)+1,0)</f>
        <v>0</v>
      </c>
      <c r="EI534" s="257" t="s">
        <v>41699</v>
      </c>
      <c r="EJ534" s="212"/>
      <c r="EK534" s="212"/>
      <c r="EL534" s="213" t="str">
        <f>IFERROR(VLOOKUP(ROWS($EL$3:EL534),EH534:$EI$7917,2,0),"")</f>
        <v/>
      </c>
    </row>
    <row r="535" spans="134:142">
      <c r="ED535" s="257" t="s">
        <v>38267</v>
      </c>
      <c r="EH535" s="213">
        <f>IF(ISNUMBER(SEARCH($I$1,$EI$3:$EI$7917)),MAX($EH$2:EH534)+1,0)</f>
        <v>0</v>
      </c>
      <c r="EI535" s="257" t="s">
        <v>38227</v>
      </c>
      <c r="EJ535" s="212"/>
      <c r="EK535" s="212"/>
      <c r="EL535" s="213" t="str">
        <f>IFERROR(VLOOKUP(ROWS($EL$3:EL535),EH535:$EI$7917,2,0),"")</f>
        <v/>
      </c>
    </row>
    <row r="536" spans="134:142">
      <c r="ED536" s="257" t="s">
        <v>38268</v>
      </c>
      <c r="EH536" s="213">
        <f>IF(ISNUMBER(SEARCH($I$1,$EI$3:$EI$7917)),MAX($EH$2:EH535)+1,0)</f>
        <v>0</v>
      </c>
      <c r="EI536" s="257" t="s">
        <v>39739</v>
      </c>
      <c r="EJ536" s="212"/>
      <c r="EK536" s="212"/>
      <c r="EL536" s="213" t="str">
        <f>IFERROR(VLOOKUP(ROWS($EL$3:EL536),EH536:$EI$7917,2,0),"")</f>
        <v/>
      </c>
    </row>
    <row r="537" spans="134:142">
      <c r="ED537" s="257" t="s">
        <v>38269</v>
      </c>
      <c r="EH537" s="213">
        <f>IF(ISNUMBER(SEARCH($I$1,$EI$3:$EI$7917)),MAX($EH$2:EH536)+1,0)</f>
        <v>0</v>
      </c>
      <c r="EI537" s="257" t="s">
        <v>44148</v>
      </c>
      <c r="EJ537" s="212"/>
      <c r="EK537" s="212"/>
      <c r="EL537" s="213" t="str">
        <f>IFERROR(VLOOKUP(ROWS($EL$3:EL537),EH537:$EI$7917,2,0),"")</f>
        <v/>
      </c>
    </row>
    <row r="538" spans="134:142">
      <c r="ED538" s="257" t="s">
        <v>38270</v>
      </c>
      <c r="EH538" s="213">
        <f>IF(ISNUMBER(SEARCH($I$1,$EI$3:$EI$7917)),MAX($EH$2:EH537)+1,0)</f>
        <v>0</v>
      </c>
      <c r="EI538" s="257" t="s">
        <v>45359</v>
      </c>
      <c r="EJ538" s="212"/>
      <c r="EK538" s="212"/>
      <c r="EL538" s="213" t="str">
        <f>IFERROR(VLOOKUP(ROWS($EL$3:EL538),EH538:$EI$7917,2,0),"")</f>
        <v/>
      </c>
    </row>
    <row r="539" spans="134:142">
      <c r="ED539" s="257" t="s">
        <v>38271</v>
      </c>
      <c r="EH539" s="213">
        <f>IF(ISNUMBER(SEARCH($I$1,$EI$3:$EI$7917)),MAX($EH$2:EH538)+1,0)</f>
        <v>0</v>
      </c>
      <c r="EI539" s="257" t="s">
        <v>39504</v>
      </c>
      <c r="EJ539" s="212"/>
      <c r="EK539" s="212"/>
      <c r="EL539" s="213" t="str">
        <f>IFERROR(VLOOKUP(ROWS($EL$3:EL539),EH539:$EI$7917,2,0),"")</f>
        <v/>
      </c>
    </row>
    <row r="540" spans="134:142">
      <c r="ED540" s="257" t="s">
        <v>38272</v>
      </c>
      <c r="EH540" s="213">
        <f>IF(ISNUMBER(SEARCH($I$1,$EI$3:$EI$7917)),MAX($EH$2:EH539)+1,0)</f>
        <v>0</v>
      </c>
      <c r="EI540" s="257" t="s">
        <v>41977</v>
      </c>
      <c r="EJ540" s="212"/>
      <c r="EK540" s="212"/>
      <c r="EL540" s="213" t="str">
        <f>IFERROR(VLOOKUP(ROWS($EL$3:EL540),EH540:$EI$7917,2,0),"")</f>
        <v/>
      </c>
    </row>
    <row r="541" spans="134:142">
      <c r="ED541" s="257" t="s">
        <v>38273</v>
      </c>
      <c r="EH541" s="213">
        <f>IF(ISNUMBER(SEARCH($I$1,$EI$3:$EI$7917)),MAX($EH$2:EH540)+1,0)</f>
        <v>0</v>
      </c>
      <c r="EI541" s="257" t="s">
        <v>44350</v>
      </c>
      <c r="EJ541" s="212"/>
      <c r="EK541" s="212"/>
      <c r="EL541" s="213" t="str">
        <f>IFERROR(VLOOKUP(ROWS($EL$3:EL541),EH541:$EI$7917,2,0),"")</f>
        <v/>
      </c>
    </row>
    <row r="542" spans="134:142">
      <c r="ED542" s="257" t="s">
        <v>38274</v>
      </c>
      <c r="EH542" s="213">
        <f>IF(ISNUMBER(SEARCH($I$1,$EI$3:$EI$7917)),MAX($EH$2:EH541)+1,0)</f>
        <v>0</v>
      </c>
      <c r="EI542" s="257" t="s">
        <v>43102</v>
      </c>
      <c r="EJ542" s="212"/>
      <c r="EK542" s="212"/>
      <c r="EL542" s="213" t="str">
        <f>IFERROR(VLOOKUP(ROWS($EL$3:EL542),EH542:$EI$7917,2,0),"")</f>
        <v/>
      </c>
    </row>
    <row r="543" spans="134:142" ht="24.75">
      <c r="ED543" s="257" t="s">
        <v>38275</v>
      </c>
      <c r="EH543" s="213">
        <f>IF(ISNUMBER(SEARCH($I$1,$EI$3:$EI$7917)),MAX($EH$2:EH542)+1,0)</f>
        <v>0</v>
      </c>
      <c r="EI543" s="257" t="s">
        <v>40445</v>
      </c>
      <c r="EJ543" s="212"/>
      <c r="EK543" s="212"/>
      <c r="EL543" s="213" t="str">
        <f>IFERROR(VLOOKUP(ROWS($EL$3:EL543),EH543:$EI$7917,2,0),"")</f>
        <v/>
      </c>
    </row>
    <row r="544" spans="134:142">
      <c r="ED544" s="257" t="s">
        <v>38276</v>
      </c>
      <c r="EH544" s="213">
        <f>IF(ISNUMBER(SEARCH($I$1,$EI$3:$EI$7917)),MAX($EH$2:EH543)+1,0)</f>
        <v>0</v>
      </c>
      <c r="EI544" s="257" t="s">
        <v>44331</v>
      </c>
      <c r="EJ544" s="212"/>
      <c r="EK544" s="212"/>
      <c r="EL544" s="213" t="str">
        <f>IFERROR(VLOOKUP(ROWS($EL$3:EL544),EH544:$EI$7917,2,0),"")</f>
        <v/>
      </c>
    </row>
    <row r="545" spans="134:142">
      <c r="ED545" s="257" t="s">
        <v>38277</v>
      </c>
      <c r="EH545" s="213">
        <f>IF(ISNUMBER(SEARCH($I$1,$EI$3:$EI$7917)),MAX($EH$2:EH544)+1,0)</f>
        <v>0</v>
      </c>
      <c r="EI545" s="257" t="s">
        <v>39138</v>
      </c>
      <c r="EJ545" s="212"/>
      <c r="EK545" s="212"/>
      <c r="EL545" s="213" t="str">
        <f>IFERROR(VLOOKUP(ROWS($EL$3:EL545),EH545:$EI$7917,2,0),"")</f>
        <v/>
      </c>
    </row>
    <row r="546" spans="134:142">
      <c r="ED546" s="257" t="s">
        <v>38278</v>
      </c>
      <c r="EH546" s="213">
        <f>IF(ISNUMBER(SEARCH($I$1,$EI$3:$EI$7917)),MAX($EH$2:EH545)+1,0)</f>
        <v>0</v>
      </c>
      <c r="EI546" s="257" t="s">
        <v>38228</v>
      </c>
      <c r="EJ546" s="212"/>
      <c r="EK546" s="212"/>
      <c r="EL546" s="213" t="str">
        <f>IFERROR(VLOOKUP(ROWS($EL$3:EL546),EH546:$EI$7917,2,0),"")</f>
        <v/>
      </c>
    </row>
    <row r="547" spans="134:142" ht="24.75">
      <c r="ED547" s="257" t="s">
        <v>38279</v>
      </c>
      <c r="EH547" s="213">
        <f>IF(ISNUMBER(SEARCH($I$1,$EI$3:$EI$7917)),MAX($EH$2:EH546)+1,0)</f>
        <v>0</v>
      </c>
      <c r="EI547" s="257" t="s">
        <v>37756</v>
      </c>
      <c r="EJ547" s="212"/>
      <c r="EK547" s="212"/>
      <c r="EL547" s="213" t="str">
        <f>IFERROR(VLOOKUP(ROWS($EL$3:EL547),EH547:$EI$7917,2,0),"")</f>
        <v/>
      </c>
    </row>
    <row r="548" spans="134:142">
      <c r="ED548" s="257" t="s">
        <v>38280</v>
      </c>
      <c r="EH548" s="213">
        <f>IF(ISNUMBER(SEARCH($I$1,$EI$3:$EI$7917)),MAX($EH$2:EH547)+1,0)</f>
        <v>0</v>
      </c>
      <c r="EI548" s="257" t="s">
        <v>43938</v>
      </c>
      <c r="EJ548" s="212"/>
      <c r="EK548" s="212"/>
      <c r="EL548" s="213" t="str">
        <f>IFERROR(VLOOKUP(ROWS($EL$3:EL548),EH548:$EI$7917,2,0),"")</f>
        <v/>
      </c>
    </row>
    <row r="549" spans="134:142" ht="24.75">
      <c r="ED549" s="257" t="s">
        <v>38281</v>
      </c>
      <c r="EH549" s="213">
        <f>IF(ISNUMBER(SEARCH($I$1,$EI$3:$EI$7917)),MAX($EH$2:EH548)+1,0)</f>
        <v>0</v>
      </c>
      <c r="EI549" s="257" t="s">
        <v>45156</v>
      </c>
      <c r="EJ549" s="212"/>
      <c r="EK549" s="212"/>
      <c r="EL549" s="213" t="str">
        <f>IFERROR(VLOOKUP(ROWS($EL$3:EL549),EH549:$EI$7917,2,0),"")</f>
        <v/>
      </c>
    </row>
    <row r="550" spans="134:142">
      <c r="ED550" s="257" t="s">
        <v>38282</v>
      </c>
      <c r="EH550" s="213">
        <f>IF(ISNUMBER(SEARCH($I$1,$EI$3:$EI$7917)),MAX($EH$2:EH549)+1,0)</f>
        <v>0</v>
      </c>
      <c r="EI550" s="257" t="s">
        <v>45535</v>
      </c>
      <c r="EJ550" s="212"/>
      <c r="EK550" s="212"/>
      <c r="EL550" s="213" t="str">
        <f>IFERROR(VLOOKUP(ROWS($EL$3:EL550),EH550:$EI$7917,2,0),"")</f>
        <v/>
      </c>
    </row>
    <row r="551" spans="134:142">
      <c r="ED551" s="257" t="s">
        <v>38283</v>
      </c>
      <c r="EH551" s="213">
        <f>IF(ISNUMBER(SEARCH($I$1,$EI$3:$EI$7917)),MAX($EH$2:EH550)+1,0)</f>
        <v>0</v>
      </c>
      <c r="EI551" s="257" t="s">
        <v>43103</v>
      </c>
      <c r="EJ551" s="212"/>
      <c r="EK551" s="212"/>
      <c r="EL551" s="213" t="str">
        <f>IFERROR(VLOOKUP(ROWS($EL$3:EL551),EH551:$EI$7917,2,0),"")</f>
        <v/>
      </c>
    </row>
    <row r="552" spans="134:142">
      <c r="ED552" s="257" t="s">
        <v>38284</v>
      </c>
      <c r="EH552" s="213">
        <f>IF(ISNUMBER(SEARCH($I$1,$EI$3:$EI$7917)),MAX($EH$2:EH551)+1,0)</f>
        <v>0</v>
      </c>
      <c r="EI552" s="257" t="s">
        <v>45536</v>
      </c>
      <c r="EJ552" s="212"/>
      <c r="EK552" s="212"/>
      <c r="EL552" s="213" t="str">
        <f>IFERROR(VLOOKUP(ROWS($EL$3:EL552),EH552:$EI$7917,2,0),"")</f>
        <v/>
      </c>
    </row>
    <row r="553" spans="134:142">
      <c r="ED553" s="257" t="s">
        <v>38285</v>
      </c>
      <c r="EH553" s="213">
        <f>IF(ISNUMBER(SEARCH($I$1,$EI$3:$EI$7917)),MAX($EH$2:EH552)+1,0)</f>
        <v>0</v>
      </c>
      <c r="EI553" s="257" t="s">
        <v>40300</v>
      </c>
      <c r="EJ553" s="212"/>
      <c r="EK553" s="212"/>
      <c r="EL553" s="213" t="str">
        <f>IFERROR(VLOOKUP(ROWS($EL$3:EL553),EH553:$EI$7917,2,0),"")</f>
        <v/>
      </c>
    </row>
    <row r="554" spans="134:142">
      <c r="ED554" s="257" t="s">
        <v>38286</v>
      </c>
      <c r="EH554" s="213">
        <f>IF(ISNUMBER(SEARCH($I$1,$EI$3:$EI$7917)),MAX($EH$2:EH553)+1,0)</f>
        <v>0</v>
      </c>
      <c r="EI554" s="257" t="s">
        <v>39505</v>
      </c>
      <c r="EJ554" s="212"/>
      <c r="EK554" s="212"/>
      <c r="EL554" s="213" t="str">
        <f>IFERROR(VLOOKUP(ROWS($EL$3:EL554),EH554:$EI$7917,2,0),"")</f>
        <v/>
      </c>
    </row>
    <row r="555" spans="134:142">
      <c r="ED555" s="257" t="s">
        <v>38287</v>
      </c>
      <c r="EH555" s="213">
        <f>IF(ISNUMBER(SEARCH($I$1,$EI$3:$EI$7917)),MAX($EH$2:EH554)+1,0)</f>
        <v>0</v>
      </c>
      <c r="EI555" s="257" t="s">
        <v>40301</v>
      </c>
      <c r="EJ555" s="212"/>
      <c r="EK555" s="212"/>
      <c r="EL555" s="213" t="str">
        <f>IFERROR(VLOOKUP(ROWS($EL$3:EL555),EH555:$EI$7917,2,0),"")</f>
        <v/>
      </c>
    </row>
    <row r="556" spans="134:142">
      <c r="ED556" s="257" t="s">
        <v>38288</v>
      </c>
      <c r="EH556" s="213">
        <f>IF(ISNUMBER(SEARCH($I$1,$EI$3:$EI$7917)),MAX($EH$2:EH555)+1,0)</f>
        <v>0</v>
      </c>
      <c r="EI556" s="257" t="s">
        <v>40302</v>
      </c>
      <c r="EJ556" s="212"/>
      <c r="EK556" s="212"/>
      <c r="EL556" s="213" t="str">
        <f>IFERROR(VLOOKUP(ROWS($EL$3:EL556),EH556:$EI$7917,2,0),"")</f>
        <v/>
      </c>
    </row>
    <row r="557" spans="134:142">
      <c r="ED557" s="257" t="s">
        <v>38289</v>
      </c>
      <c r="EH557" s="213">
        <f>IF(ISNUMBER(SEARCH($I$1,$EI$3:$EI$7917)),MAX($EH$2:EH556)+1,0)</f>
        <v>0</v>
      </c>
      <c r="EI557" s="257" t="s">
        <v>38591</v>
      </c>
      <c r="EJ557" s="212"/>
      <c r="EK557" s="212"/>
      <c r="EL557" s="213" t="str">
        <f>IFERROR(VLOOKUP(ROWS($EL$3:EL557),EH557:$EI$7917,2,0),"")</f>
        <v/>
      </c>
    </row>
    <row r="558" spans="134:142">
      <c r="ED558" s="257" t="s">
        <v>38290</v>
      </c>
      <c r="EH558" s="213">
        <f>IF(ISNUMBER(SEARCH($I$1,$EI$3:$EI$7917)),MAX($EH$2:EH557)+1,0)</f>
        <v>0</v>
      </c>
      <c r="EI558" s="257" t="s">
        <v>39941</v>
      </c>
      <c r="EJ558" s="212"/>
      <c r="EK558" s="212"/>
      <c r="EL558" s="213" t="str">
        <f>IFERROR(VLOOKUP(ROWS($EL$3:EL558),EH558:$EI$7917,2,0),"")</f>
        <v/>
      </c>
    </row>
    <row r="559" spans="134:142">
      <c r="ED559" s="257" t="s">
        <v>38291</v>
      </c>
      <c r="EH559" s="213">
        <f>IF(ISNUMBER(SEARCH($I$1,$EI$3:$EI$7917)),MAX($EH$2:EH558)+1,0)</f>
        <v>0</v>
      </c>
      <c r="EI559" s="257" t="s">
        <v>42462</v>
      </c>
      <c r="EJ559" s="212"/>
      <c r="EK559" s="212"/>
      <c r="EL559" s="213" t="str">
        <f>IFERROR(VLOOKUP(ROWS($EL$3:EL559),EH559:$EI$7917,2,0),"")</f>
        <v/>
      </c>
    </row>
    <row r="560" spans="134:142">
      <c r="ED560" s="257" t="s">
        <v>38292</v>
      </c>
      <c r="EH560" s="213">
        <f>IF(ISNUMBER(SEARCH($I$1,$EI$3:$EI$7917)),MAX($EH$2:EH559)+1,0)</f>
        <v>0</v>
      </c>
      <c r="EI560" s="257" t="s">
        <v>43206</v>
      </c>
      <c r="EJ560" s="212"/>
      <c r="EK560" s="212"/>
      <c r="EL560" s="213" t="str">
        <f>IFERROR(VLOOKUP(ROWS($EL$3:EL560),EH560:$EI$7917,2,0),"")</f>
        <v/>
      </c>
    </row>
    <row r="561" spans="134:142" ht="24.75">
      <c r="ED561" s="257" t="s">
        <v>38293</v>
      </c>
      <c r="EH561" s="213">
        <f>IF(ISNUMBER(SEARCH($I$1,$EI$3:$EI$7917)),MAX($EH$2:EH560)+1,0)</f>
        <v>0</v>
      </c>
      <c r="EI561" s="257" t="s">
        <v>40618</v>
      </c>
      <c r="EJ561" s="212"/>
      <c r="EK561" s="212"/>
      <c r="EL561" s="213" t="str">
        <f>IFERROR(VLOOKUP(ROWS($EL$3:EL561),EH561:$EI$7917,2,0),"")</f>
        <v/>
      </c>
    </row>
    <row r="562" spans="134:142">
      <c r="ED562" s="257" t="s">
        <v>38294</v>
      </c>
      <c r="EH562" s="213">
        <f>IF(ISNUMBER(SEARCH($I$1,$EI$3:$EI$7917)),MAX($EH$2:EH561)+1,0)</f>
        <v>0</v>
      </c>
      <c r="EI562" s="257" t="s">
        <v>43644</v>
      </c>
      <c r="EJ562" s="212"/>
      <c r="EK562" s="212"/>
      <c r="EL562" s="213" t="str">
        <f>IFERROR(VLOOKUP(ROWS($EL$3:EL562),EH562:$EI$7917,2,0),"")</f>
        <v/>
      </c>
    </row>
    <row r="563" spans="134:142">
      <c r="ED563" s="257" t="s">
        <v>38295</v>
      </c>
      <c r="EH563" s="213">
        <f>IF(ISNUMBER(SEARCH($I$1,$EI$3:$EI$7917)),MAX($EH$2:EH562)+1,0)</f>
        <v>0</v>
      </c>
      <c r="EI563" s="257" t="s">
        <v>39360</v>
      </c>
      <c r="EJ563" s="212"/>
      <c r="EK563" s="212"/>
      <c r="EL563" s="213" t="str">
        <f>IFERROR(VLOOKUP(ROWS($EL$3:EL563),EH563:$EI$7917,2,0),"")</f>
        <v/>
      </c>
    </row>
    <row r="564" spans="134:142">
      <c r="ED564" s="257" t="s">
        <v>38296</v>
      </c>
      <c r="EH564" s="213">
        <f>IF(ISNUMBER(SEARCH($I$1,$EI$3:$EI$7917)),MAX($EH$2:EH563)+1,0)</f>
        <v>0</v>
      </c>
      <c r="EI564" s="257" t="s">
        <v>44985</v>
      </c>
      <c r="EJ564" s="212"/>
      <c r="EK564" s="212"/>
      <c r="EL564" s="213" t="str">
        <f>IFERROR(VLOOKUP(ROWS($EL$3:EL564),EH564:$EI$7917,2,0),"")</f>
        <v/>
      </c>
    </row>
    <row r="565" spans="134:142">
      <c r="ED565" s="257" t="s">
        <v>38297</v>
      </c>
      <c r="EH565" s="213">
        <f>IF(ISNUMBER(SEARCH($I$1,$EI$3:$EI$7917)),MAX($EH$2:EH564)+1,0)</f>
        <v>0</v>
      </c>
      <c r="EI565" s="257" t="s">
        <v>39361</v>
      </c>
      <c r="EJ565" s="212"/>
      <c r="EK565" s="212"/>
      <c r="EL565" s="213" t="str">
        <f>IFERROR(VLOOKUP(ROWS($EL$3:EL565),EH565:$EI$7917,2,0),"")</f>
        <v/>
      </c>
    </row>
    <row r="566" spans="134:142">
      <c r="ED566" s="257" t="s">
        <v>38298</v>
      </c>
      <c r="EH566" s="213">
        <f>IF(ISNUMBER(SEARCH($I$1,$EI$3:$EI$7917)),MAX($EH$2:EH565)+1,0)</f>
        <v>0</v>
      </c>
      <c r="EI566" s="257" t="s">
        <v>41355</v>
      </c>
      <c r="EJ566" s="212"/>
      <c r="EK566" s="212"/>
      <c r="EL566" s="213" t="str">
        <f>IFERROR(VLOOKUP(ROWS($EL$3:EL566),EH566:$EI$7917,2,0),"")</f>
        <v/>
      </c>
    </row>
    <row r="567" spans="134:142" ht="24.75">
      <c r="ED567" s="257" t="s">
        <v>38299</v>
      </c>
      <c r="EH567" s="213">
        <f>IF(ISNUMBER(SEARCH($I$1,$EI$3:$EI$7917)),MAX($EH$2:EH566)+1,0)</f>
        <v>0</v>
      </c>
      <c r="EI567" s="257" t="s">
        <v>39740</v>
      </c>
      <c r="EJ567" s="212"/>
      <c r="EK567" s="212"/>
      <c r="EL567" s="213" t="str">
        <f>IFERROR(VLOOKUP(ROWS($EL$3:EL567),EH567:$EI$7917,2,0),"")</f>
        <v/>
      </c>
    </row>
    <row r="568" spans="134:142" ht="36.75">
      <c r="ED568" s="257" t="s">
        <v>38300</v>
      </c>
      <c r="EH568" s="213">
        <f>IF(ISNUMBER(SEARCH($I$1,$EI$3:$EI$7917)),MAX($EH$2:EH567)+1,0)</f>
        <v>0</v>
      </c>
      <c r="EI568" s="257" t="s">
        <v>40892</v>
      </c>
      <c r="EJ568" s="212"/>
      <c r="EK568" s="212"/>
      <c r="EL568" s="213" t="str">
        <f>IFERROR(VLOOKUP(ROWS($EL$3:EL568),EH568:$EI$7917,2,0),"")</f>
        <v/>
      </c>
    </row>
    <row r="569" spans="134:142" ht="36.75">
      <c r="ED569" s="257" t="s">
        <v>38301</v>
      </c>
      <c r="EH569" s="213">
        <f>IF(ISNUMBER(SEARCH($I$1,$EI$3:$EI$7917)),MAX($EH$2:EH568)+1,0)</f>
        <v>0</v>
      </c>
      <c r="EI569" s="257" t="s">
        <v>42721</v>
      </c>
      <c r="EJ569" s="212"/>
      <c r="EK569" s="212"/>
      <c r="EL569" s="213" t="str">
        <f>IFERROR(VLOOKUP(ROWS($EL$3:EL569),EH569:$EI$7917,2,0),"")</f>
        <v/>
      </c>
    </row>
    <row r="570" spans="134:142" ht="24.75">
      <c r="ED570" s="257" t="s">
        <v>38302</v>
      </c>
      <c r="EH570" s="213">
        <f>IF(ISNUMBER(SEARCH($I$1,$EI$3:$EI$7917)),MAX($EH$2:EH569)+1,0)</f>
        <v>0</v>
      </c>
      <c r="EI570" s="257" t="s">
        <v>42720</v>
      </c>
      <c r="EJ570" s="212"/>
      <c r="EK570" s="212"/>
      <c r="EL570" s="213" t="str">
        <f>IFERROR(VLOOKUP(ROWS($EL$3:EL570),EH570:$EI$7917,2,0),"")</f>
        <v/>
      </c>
    </row>
    <row r="571" spans="134:142">
      <c r="ED571" s="257" t="s">
        <v>38303</v>
      </c>
      <c r="EH571" s="213">
        <f>IF(ISNUMBER(SEARCH($I$1,$EI$3:$EI$7917)),MAX($EH$2:EH570)+1,0)</f>
        <v>0</v>
      </c>
      <c r="EI571" s="257" t="s">
        <v>42971</v>
      </c>
      <c r="EJ571" s="212"/>
      <c r="EK571" s="212"/>
      <c r="EL571" s="213" t="str">
        <f>IFERROR(VLOOKUP(ROWS($EL$3:EL571),EH571:$EI$7917,2,0),"")</f>
        <v/>
      </c>
    </row>
    <row r="572" spans="134:142" ht="24.75">
      <c r="ED572" s="257" t="s">
        <v>38304</v>
      </c>
      <c r="EH572" s="213">
        <f>IF(ISNUMBER(SEARCH($I$1,$EI$3:$EI$7917)),MAX($EH$2:EH571)+1,0)</f>
        <v>0</v>
      </c>
      <c r="EI572" s="257" t="s">
        <v>38592</v>
      </c>
      <c r="EJ572" s="212"/>
      <c r="EK572" s="212"/>
      <c r="EL572" s="213" t="str">
        <f>IFERROR(VLOOKUP(ROWS($EL$3:EL572),EH572:$EI$7917,2,0),"")</f>
        <v/>
      </c>
    </row>
    <row r="573" spans="134:142" ht="24.75">
      <c r="ED573" s="257" t="s">
        <v>38305</v>
      </c>
      <c r="EH573" s="213">
        <f>IF(ISNUMBER(SEARCH($I$1,$EI$3:$EI$7917)),MAX($EH$2:EH572)+1,0)</f>
        <v>0</v>
      </c>
      <c r="EI573" s="257" t="s">
        <v>38229</v>
      </c>
      <c r="EJ573" s="212"/>
      <c r="EK573" s="212"/>
      <c r="EL573" s="213" t="str">
        <f>IFERROR(VLOOKUP(ROWS($EL$3:EL573),EH573:$EI$7917,2,0),"")</f>
        <v/>
      </c>
    </row>
    <row r="574" spans="134:142" ht="24.75">
      <c r="ED574" s="257" t="s">
        <v>38306</v>
      </c>
      <c r="EH574" s="213">
        <f>IF(ISNUMBER(SEARCH($I$1,$EI$3:$EI$7917)),MAX($EH$2:EH573)+1,0)</f>
        <v>0</v>
      </c>
      <c r="EI574" s="257" t="s">
        <v>42398</v>
      </c>
      <c r="EJ574" s="212"/>
      <c r="EK574" s="212"/>
      <c r="EL574" s="213" t="str">
        <f>IFERROR(VLOOKUP(ROWS($EL$3:EL574),EH574:$EI$7917,2,0),"")</f>
        <v/>
      </c>
    </row>
    <row r="575" spans="134:142" ht="24.75">
      <c r="ED575" s="257" t="s">
        <v>38307</v>
      </c>
      <c r="EH575" s="213">
        <f>IF(ISNUMBER(SEARCH($I$1,$EI$3:$EI$7917)),MAX($EH$2:EH574)+1,0)</f>
        <v>0</v>
      </c>
      <c r="EI575" s="257" t="s">
        <v>39942</v>
      </c>
      <c r="EJ575" s="212"/>
      <c r="EK575" s="212"/>
      <c r="EL575" s="213" t="str">
        <f>IFERROR(VLOOKUP(ROWS($EL$3:EL575),EH575:$EI$7917,2,0),"")</f>
        <v/>
      </c>
    </row>
    <row r="576" spans="134:142">
      <c r="ED576" s="257" t="s">
        <v>38308</v>
      </c>
      <c r="EH576" s="213">
        <f>IF(ISNUMBER(SEARCH($I$1,$EI$3:$EI$7917)),MAX($EH$2:EH575)+1,0)</f>
        <v>0</v>
      </c>
      <c r="EI576" s="257" t="s">
        <v>41928</v>
      </c>
      <c r="EJ576" s="212"/>
      <c r="EK576" s="212"/>
      <c r="EL576" s="213" t="str">
        <f>IFERROR(VLOOKUP(ROWS($EL$3:EL576),EH576:$EI$7917,2,0),"")</f>
        <v/>
      </c>
    </row>
    <row r="577" spans="134:142" ht="24.75">
      <c r="ED577" s="257" t="s">
        <v>38309</v>
      </c>
      <c r="EH577" s="213">
        <f>IF(ISNUMBER(SEARCH($I$1,$EI$3:$EI$7917)),MAX($EH$2:EH576)+1,0)</f>
        <v>0</v>
      </c>
      <c r="EI577" s="257" t="s">
        <v>41205</v>
      </c>
      <c r="EJ577" s="212"/>
      <c r="EK577" s="212"/>
      <c r="EL577" s="213" t="str">
        <f>IFERROR(VLOOKUP(ROWS($EL$3:EL577),EH577:$EI$7917,2,0),"")</f>
        <v/>
      </c>
    </row>
    <row r="578" spans="134:142">
      <c r="ED578" s="257" t="s">
        <v>38310</v>
      </c>
      <c r="EH578" s="213">
        <f>IF(ISNUMBER(SEARCH($I$1,$EI$3:$EI$7917)),MAX($EH$2:EH577)+1,0)</f>
        <v>0</v>
      </c>
      <c r="EI578" s="257" t="s">
        <v>38230</v>
      </c>
      <c r="EJ578" s="212"/>
      <c r="EK578" s="212"/>
      <c r="EL578" s="213" t="str">
        <f>IFERROR(VLOOKUP(ROWS($EL$3:EL578),EH578:$EI$7917,2,0),"")</f>
        <v/>
      </c>
    </row>
    <row r="579" spans="134:142" ht="24.75">
      <c r="ED579" s="257" t="s">
        <v>38311</v>
      </c>
      <c r="EH579" s="213">
        <f>IF(ISNUMBER(SEARCH($I$1,$EI$3:$EI$7917)),MAX($EH$2:EH578)+1,0)</f>
        <v>0</v>
      </c>
      <c r="EI579" s="257" t="s">
        <v>43939</v>
      </c>
      <c r="EJ579" s="212"/>
      <c r="EK579" s="212"/>
      <c r="EL579" s="213" t="str">
        <f>IFERROR(VLOOKUP(ROWS($EL$3:EL579),EH579:$EI$7917,2,0),"")</f>
        <v/>
      </c>
    </row>
    <row r="580" spans="134:142">
      <c r="ED580" s="257" t="s">
        <v>38312</v>
      </c>
      <c r="EH580" s="213">
        <f>IF(ISNUMBER(SEARCH($I$1,$EI$3:$EI$7917)),MAX($EH$2:EH579)+1,0)</f>
        <v>0</v>
      </c>
      <c r="EI580" s="257" t="s">
        <v>39943</v>
      </c>
      <c r="EJ580" s="212"/>
      <c r="EK580" s="212"/>
      <c r="EL580" s="213" t="str">
        <f>IFERROR(VLOOKUP(ROWS($EL$3:EL580),EH580:$EI$7917,2,0),"")</f>
        <v/>
      </c>
    </row>
    <row r="581" spans="134:142">
      <c r="ED581" s="257" t="s">
        <v>38313</v>
      </c>
      <c r="EH581" s="213">
        <f>IF(ISNUMBER(SEARCH($I$1,$EI$3:$EI$7917)),MAX($EH$2:EH580)+1,0)</f>
        <v>0</v>
      </c>
      <c r="EI581" s="257" t="s">
        <v>44905</v>
      </c>
      <c r="EJ581" s="212"/>
      <c r="EK581" s="212"/>
      <c r="EL581" s="213" t="str">
        <f>IFERROR(VLOOKUP(ROWS($EL$3:EL581),EH581:$EI$7917,2,0),"")</f>
        <v/>
      </c>
    </row>
    <row r="582" spans="134:142">
      <c r="ED582" s="257" t="s">
        <v>38314</v>
      </c>
      <c r="EH582" s="213">
        <f>IF(ISNUMBER(SEARCH($I$1,$EI$3:$EI$7917)),MAX($EH$2:EH581)+1,0)</f>
        <v>0</v>
      </c>
      <c r="EI582" s="257" t="s">
        <v>45457</v>
      </c>
      <c r="EJ582" s="212"/>
      <c r="EK582" s="212"/>
      <c r="EL582" s="213" t="str">
        <f>IFERROR(VLOOKUP(ROWS($EL$3:EL582),EH582:$EI$7917,2,0),"")</f>
        <v/>
      </c>
    </row>
    <row r="583" spans="134:142">
      <c r="ED583" s="257" t="s">
        <v>38315</v>
      </c>
      <c r="EH583" s="213">
        <f>IF(ISNUMBER(SEARCH($I$1,$EI$3:$EI$7917)),MAX($EH$2:EH582)+1,0)</f>
        <v>0</v>
      </c>
      <c r="EI583" s="257" t="s">
        <v>45360</v>
      </c>
      <c r="EJ583" s="212"/>
      <c r="EK583" s="212"/>
      <c r="EL583" s="213" t="str">
        <f>IFERROR(VLOOKUP(ROWS($EL$3:EL583),EH583:$EI$7917,2,0),"")</f>
        <v/>
      </c>
    </row>
    <row r="584" spans="134:142">
      <c r="ED584" s="257" t="s">
        <v>38316</v>
      </c>
      <c r="EH584" s="213">
        <f>IF(ISNUMBER(SEARCH($I$1,$EI$3:$EI$7917)),MAX($EH$2:EH583)+1,0)</f>
        <v>0</v>
      </c>
      <c r="EI584" s="257" t="s">
        <v>38849</v>
      </c>
      <c r="EJ584" s="212"/>
      <c r="EK584" s="212"/>
      <c r="EL584" s="213" t="str">
        <f>IFERROR(VLOOKUP(ROWS($EL$3:EL584),EH584:$EI$7917,2,0),"")</f>
        <v/>
      </c>
    </row>
    <row r="585" spans="134:142" ht="24.75">
      <c r="ED585" s="257" t="s">
        <v>38317</v>
      </c>
      <c r="EH585" s="213">
        <f>IF(ISNUMBER(SEARCH($I$1,$EI$3:$EI$7917)),MAX($EH$2:EH584)+1,0)</f>
        <v>0</v>
      </c>
      <c r="EI585" s="257" t="s">
        <v>38999</v>
      </c>
      <c r="EJ585" s="212"/>
      <c r="EK585" s="212"/>
      <c r="EL585" s="213" t="str">
        <f>IFERROR(VLOOKUP(ROWS($EL$3:EL585),EH585:$EI$7917,2,0),"")</f>
        <v/>
      </c>
    </row>
    <row r="586" spans="134:142">
      <c r="ED586" s="257" t="s">
        <v>38318</v>
      </c>
      <c r="EH586" s="213">
        <f>IF(ISNUMBER(SEARCH($I$1,$EI$3:$EI$7917)),MAX($EH$2:EH585)+1,0)</f>
        <v>0</v>
      </c>
      <c r="EI586" s="257" t="s">
        <v>39741</v>
      </c>
      <c r="EJ586" s="212"/>
      <c r="EK586" s="212"/>
      <c r="EL586" s="213" t="str">
        <f>IFERROR(VLOOKUP(ROWS($EL$3:EL586),EH586:$EI$7917,2,0),"")</f>
        <v/>
      </c>
    </row>
    <row r="587" spans="134:142">
      <c r="ED587" s="257" t="s">
        <v>38319</v>
      </c>
      <c r="EH587" s="213">
        <f>IF(ISNUMBER(SEARCH($I$1,$EI$3:$EI$7917)),MAX($EH$2:EH586)+1,0)</f>
        <v>0</v>
      </c>
      <c r="EI587" s="257" t="s">
        <v>40619</v>
      </c>
      <c r="EJ587" s="212"/>
      <c r="EK587" s="212"/>
      <c r="EL587" s="213" t="str">
        <f>IFERROR(VLOOKUP(ROWS($EL$3:EL587),EH587:$EI$7917,2,0),"")</f>
        <v/>
      </c>
    </row>
    <row r="588" spans="134:142">
      <c r="ED588" s="257" t="s">
        <v>38320</v>
      </c>
      <c r="EH588" s="213">
        <f>IF(ISNUMBER(SEARCH($I$1,$EI$3:$EI$7917)),MAX($EH$2:EH587)+1,0)</f>
        <v>0</v>
      </c>
      <c r="EI588" s="257" t="s">
        <v>41844</v>
      </c>
      <c r="EJ588" s="212"/>
      <c r="EK588" s="212"/>
      <c r="EL588" s="213" t="str">
        <f>IFERROR(VLOOKUP(ROWS($EL$3:EL588),EH588:$EI$7917,2,0),"")</f>
        <v/>
      </c>
    </row>
    <row r="589" spans="134:142">
      <c r="ED589" s="257" t="s">
        <v>38321</v>
      </c>
      <c r="EH589" s="213">
        <f>IF(ISNUMBER(SEARCH($I$1,$EI$3:$EI$7917)),MAX($EH$2:EH588)+1,0)</f>
        <v>0</v>
      </c>
      <c r="EI589" s="257" t="s">
        <v>39506</v>
      </c>
      <c r="EJ589" s="212"/>
      <c r="EK589" s="212"/>
      <c r="EL589" s="213" t="str">
        <f>IFERROR(VLOOKUP(ROWS($EL$3:EL589),EH589:$EI$7917,2,0),"")</f>
        <v/>
      </c>
    </row>
    <row r="590" spans="134:142">
      <c r="ED590" s="257" t="s">
        <v>38322</v>
      </c>
      <c r="EH590" s="213">
        <f>IF(ISNUMBER(SEARCH($I$1,$EI$3:$EI$7917)),MAX($EH$2:EH589)+1,0)</f>
        <v>0</v>
      </c>
      <c r="EI590" s="257" t="s">
        <v>38850</v>
      </c>
      <c r="EJ590" s="212"/>
      <c r="EK590" s="212"/>
      <c r="EL590" s="213" t="str">
        <f>IFERROR(VLOOKUP(ROWS($EL$3:EL590),EH590:$EI$7917,2,0),"")</f>
        <v/>
      </c>
    </row>
    <row r="591" spans="134:142">
      <c r="ED591" s="257" t="s">
        <v>38323</v>
      </c>
      <c r="EH591" s="213">
        <f>IF(ISNUMBER(SEARCH($I$1,$EI$3:$EI$7917)),MAX($EH$2:EH590)+1,0)</f>
        <v>0</v>
      </c>
      <c r="EI591" s="257" t="s">
        <v>37757</v>
      </c>
      <c r="EJ591" s="212"/>
      <c r="EK591" s="212"/>
      <c r="EL591" s="213" t="str">
        <f>IFERROR(VLOOKUP(ROWS($EL$3:EL591),EH591:$EI$7917,2,0),"")</f>
        <v/>
      </c>
    </row>
    <row r="592" spans="134:142">
      <c r="ED592" s="257" t="s">
        <v>38324</v>
      </c>
      <c r="EH592" s="213">
        <f>IF(ISNUMBER(SEARCH($I$1,$EI$3:$EI$7917)),MAX($EH$2:EH591)+1,0)</f>
        <v>0</v>
      </c>
      <c r="EI592" s="257" t="s">
        <v>38231</v>
      </c>
      <c r="EJ592" s="212"/>
      <c r="EK592" s="212"/>
      <c r="EL592" s="213" t="str">
        <f>IFERROR(VLOOKUP(ROWS($EL$3:EL592),EH592:$EI$7917,2,0),"")</f>
        <v/>
      </c>
    </row>
    <row r="593" spans="134:142">
      <c r="ED593" s="257" t="s">
        <v>38325</v>
      </c>
      <c r="EH593" s="213">
        <f>IF(ISNUMBER(SEARCH($I$1,$EI$3:$EI$7917)),MAX($EH$2:EH592)+1,0)</f>
        <v>0</v>
      </c>
      <c r="EI593" s="257" t="s">
        <v>44626</v>
      </c>
      <c r="EJ593" s="212"/>
      <c r="EK593" s="212"/>
      <c r="EL593" s="213" t="str">
        <f>IFERROR(VLOOKUP(ROWS($EL$3:EL593),EH593:$EI$7917,2,0),"")</f>
        <v/>
      </c>
    </row>
    <row r="594" spans="134:142">
      <c r="ED594" s="257" t="s">
        <v>38326</v>
      </c>
      <c r="EH594" s="213">
        <f>IF(ISNUMBER(SEARCH($I$1,$EI$3:$EI$7917)),MAX($EH$2:EH593)+1,0)</f>
        <v>0</v>
      </c>
      <c r="EI594" s="257" t="s">
        <v>40790</v>
      </c>
      <c r="EJ594" s="212"/>
      <c r="EK594" s="212"/>
      <c r="EL594" s="213" t="str">
        <f>IFERROR(VLOOKUP(ROWS($EL$3:EL594),EH594:$EI$7917,2,0),"")</f>
        <v/>
      </c>
    </row>
    <row r="595" spans="134:142" ht="24.75">
      <c r="ED595" s="257" t="s">
        <v>38327</v>
      </c>
      <c r="EH595" s="213">
        <f>IF(ISNUMBER(SEARCH($I$1,$EI$3:$EI$7917)),MAX($EH$2:EH594)+1,0)</f>
        <v>0</v>
      </c>
      <c r="EI595" s="257" t="s">
        <v>42491</v>
      </c>
      <c r="EJ595" s="212"/>
      <c r="EK595" s="212"/>
      <c r="EL595" s="213" t="str">
        <f>IFERROR(VLOOKUP(ROWS($EL$3:EL595),EH595:$EI$7917,2,0),"")</f>
        <v/>
      </c>
    </row>
    <row r="596" spans="134:142" ht="36.75">
      <c r="ED596" s="257" t="s">
        <v>38328</v>
      </c>
      <c r="EH596" s="213">
        <f>IF(ISNUMBER(SEARCH($I$1,$EI$3:$EI$7917)),MAX($EH$2:EH595)+1,0)</f>
        <v>0</v>
      </c>
      <c r="EI596" s="257" t="s">
        <v>42590</v>
      </c>
      <c r="EJ596" s="212"/>
      <c r="EK596" s="212"/>
      <c r="EL596" s="213" t="str">
        <f>IFERROR(VLOOKUP(ROWS($EL$3:EL596),EH596:$EI$7917,2,0),"")</f>
        <v/>
      </c>
    </row>
    <row r="597" spans="134:142" ht="36.75">
      <c r="ED597" s="257" t="s">
        <v>38329</v>
      </c>
      <c r="EH597" s="213">
        <f>IF(ISNUMBER(SEARCH($I$1,$EI$3:$EI$7917)),MAX($EH$2:EH596)+1,0)</f>
        <v>0</v>
      </c>
      <c r="EI597" s="257" t="s">
        <v>38593</v>
      </c>
      <c r="EJ597" s="212"/>
      <c r="EK597" s="212"/>
      <c r="EL597" s="213" t="str">
        <f>IFERROR(VLOOKUP(ROWS($EL$3:EL597),EH597:$EI$7917,2,0),"")</f>
        <v/>
      </c>
    </row>
    <row r="598" spans="134:142" ht="24.75">
      <c r="ED598" s="257" t="s">
        <v>38330</v>
      </c>
      <c r="EH598" s="213">
        <f>IF(ISNUMBER(SEARCH($I$1,$EI$3:$EI$7917)),MAX($EH$2:EH597)+1,0)</f>
        <v>0</v>
      </c>
      <c r="EI598" s="257" t="s">
        <v>39944</v>
      </c>
      <c r="EJ598" s="212"/>
      <c r="EK598" s="212"/>
      <c r="EL598" s="213" t="str">
        <f>IFERROR(VLOOKUP(ROWS($EL$3:EL598),EH598:$EI$7917,2,0),"")</f>
        <v/>
      </c>
    </row>
    <row r="599" spans="134:142">
      <c r="ED599" s="257" t="s">
        <v>38331</v>
      </c>
      <c r="EH599" s="213">
        <f>IF(ISNUMBER(SEARCH($I$1,$EI$3:$EI$7917)),MAX($EH$2:EH598)+1,0)</f>
        <v>0</v>
      </c>
      <c r="EI599" s="257" t="s">
        <v>38851</v>
      </c>
      <c r="EJ599" s="212"/>
      <c r="EK599" s="212"/>
      <c r="EL599" s="213" t="str">
        <f>IFERROR(VLOOKUP(ROWS($EL$3:EL599),EH599:$EI$7917,2,0),"")</f>
        <v/>
      </c>
    </row>
    <row r="600" spans="134:142">
      <c r="ED600" s="257" t="s">
        <v>38332</v>
      </c>
      <c r="EH600" s="213">
        <f>IF(ISNUMBER(SEARCH($I$1,$EI$3:$EI$7917)),MAX($EH$2:EH599)+1,0)</f>
        <v>0</v>
      </c>
      <c r="EI600" s="257" t="s">
        <v>44351</v>
      </c>
      <c r="EJ600" s="212"/>
      <c r="EK600" s="212"/>
      <c r="EL600" s="213" t="str">
        <f>IFERROR(VLOOKUP(ROWS($EL$3:EL600),EH600:$EI$7917,2,0),"")</f>
        <v/>
      </c>
    </row>
    <row r="601" spans="134:142">
      <c r="ED601" s="257" t="s">
        <v>38333</v>
      </c>
      <c r="EH601" s="213">
        <f>IF(ISNUMBER(SEARCH($I$1,$EI$3:$EI$7917)),MAX($EH$2:EH600)+1,0)</f>
        <v>0</v>
      </c>
      <c r="EI601" s="257" t="s">
        <v>39270</v>
      </c>
      <c r="EJ601" s="212"/>
      <c r="EK601" s="212"/>
      <c r="EL601" s="213" t="str">
        <f>IFERROR(VLOOKUP(ROWS($EL$3:EL601),EH601:$EI$7917,2,0),"")</f>
        <v/>
      </c>
    </row>
    <row r="602" spans="134:142">
      <c r="ED602" s="257" t="s">
        <v>38334</v>
      </c>
      <c r="EH602" s="213">
        <f>IF(ISNUMBER(SEARCH($I$1,$EI$3:$EI$7917)),MAX($EH$2:EH601)+1,0)</f>
        <v>0</v>
      </c>
      <c r="EI602" s="257" t="s">
        <v>40303</v>
      </c>
      <c r="EJ602" s="212"/>
      <c r="EK602" s="212"/>
      <c r="EL602" s="213" t="str">
        <f>IFERROR(VLOOKUP(ROWS($EL$3:EL602),EH602:$EI$7917,2,0),"")</f>
        <v/>
      </c>
    </row>
    <row r="603" spans="134:142">
      <c r="ED603" s="257" t="s">
        <v>38335</v>
      </c>
      <c r="EH603" s="213">
        <f>IF(ISNUMBER(SEARCH($I$1,$EI$3:$EI$7917)),MAX($EH$2:EH602)+1,0)</f>
        <v>0</v>
      </c>
      <c r="EI603" s="257" t="s">
        <v>43207</v>
      </c>
      <c r="EJ603" s="212"/>
      <c r="EK603" s="212"/>
      <c r="EL603" s="213" t="str">
        <f>IFERROR(VLOOKUP(ROWS($EL$3:EL603),EH603:$EI$7917,2,0),"")</f>
        <v/>
      </c>
    </row>
    <row r="604" spans="134:142" ht="36.75">
      <c r="ED604" s="257" t="s">
        <v>38336</v>
      </c>
      <c r="EH604" s="213">
        <f>IF(ISNUMBER(SEARCH($I$1,$EI$3:$EI$7917)),MAX($EH$2:EH603)+1,0)</f>
        <v>0</v>
      </c>
      <c r="EI604" s="257" t="s">
        <v>42099</v>
      </c>
      <c r="EJ604" s="212"/>
      <c r="EK604" s="212"/>
      <c r="EL604" s="213" t="str">
        <f>IFERROR(VLOOKUP(ROWS($EL$3:EL604),EH604:$EI$7917,2,0),"")</f>
        <v/>
      </c>
    </row>
    <row r="605" spans="134:142">
      <c r="ED605" s="257" t="s">
        <v>38337</v>
      </c>
      <c r="EH605" s="213">
        <f>IF(ISNUMBER(SEARCH($I$1,$EI$3:$EI$7917)),MAX($EH$2:EH604)+1,0)</f>
        <v>0</v>
      </c>
      <c r="EI605" s="257" t="s">
        <v>42860</v>
      </c>
      <c r="EJ605" s="212"/>
      <c r="EK605" s="212"/>
      <c r="EL605" s="213" t="str">
        <f>IFERROR(VLOOKUP(ROWS($EL$3:EL605),EH605:$EI$7917,2,0),"")</f>
        <v/>
      </c>
    </row>
    <row r="606" spans="134:142">
      <c r="ED606" s="257" t="s">
        <v>38338</v>
      </c>
      <c r="EH606" s="213">
        <f>IF(ISNUMBER(SEARCH($I$1,$EI$3:$EI$7917)),MAX($EH$2:EH605)+1,0)</f>
        <v>0</v>
      </c>
      <c r="EI606" s="257" t="s">
        <v>38232</v>
      </c>
      <c r="EJ606" s="212"/>
      <c r="EK606" s="212"/>
      <c r="EL606" s="213" t="str">
        <f>IFERROR(VLOOKUP(ROWS($EL$3:EL606),EH606:$EI$7917,2,0),"")</f>
        <v/>
      </c>
    </row>
    <row r="607" spans="134:142" ht="24.75">
      <c r="ED607" s="257" t="s">
        <v>38339</v>
      </c>
      <c r="EH607" s="213">
        <f>IF(ISNUMBER(SEARCH($I$1,$EI$3:$EI$7917)),MAX($EH$2:EH606)+1,0)</f>
        <v>0</v>
      </c>
      <c r="EI607" s="257" t="s">
        <v>39362</v>
      </c>
      <c r="EJ607" s="212"/>
      <c r="EK607" s="212"/>
      <c r="EL607" s="213" t="str">
        <f>IFERROR(VLOOKUP(ROWS($EL$3:EL607),EH607:$EI$7917,2,0),"")</f>
        <v/>
      </c>
    </row>
    <row r="608" spans="134:142" ht="24.75">
      <c r="ED608" s="257" t="s">
        <v>38340</v>
      </c>
      <c r="EH608" s="213">
        <f>IF(ISNUMBER(SEARCH($I$1,$EI$3:$EI$7917)),MAX($EH$2:EH607)+1,0)</f>
        <v>0</v>
      </c>
      <c r="EI608" s="257" t="s">
        <v>38134</v>
      </c>
      <c r="EJ608" s="212"/>
      <c r="EK608" s="212"/>
      <c r="EL608" s="213" t="str">
        <f>IFERROR(VLOOKUP(ROWS($EL$3:EL608),EH608:$EI$7917,2,0),"")</f>
        <v/>
      </c>
    </row>
    <row r="609" spans="134:142">
      <c r="ED609" s="257" t="s">
        <v>38341</v>
      </c>
      <c r="EH609" s="213">
        <f>IF(ISNUMBER(SEARCH($I$1,$EI$3:$EI$7917)),MAX($EH$2:EH608)+1,0)</f>
        <v>0</v>
      </c>
      <c r="EI609" s="257" t="s">
        <v>44083</v>
      </c>
      <c r="EJ609" s="212"/>
      <c r="EK609" s="212"/>
      <c r="EL609" s="213" t="str">
        <f>IFERROR(VLOOKUP(ROWS($EL$3:EL609),EH609:$EI$7917,2,0),"")</f>
        <v/>
      </c>
    </row>
    <row r="610" spans="134:142">
      <c r="ED610" s="257" t="s">
        <v>38342</v>
      </c>
      <c r="EH610" s="213">
        <f>IF(ISNUMBER(SEARCH($I$1,$EI$3:$EI$7917)),MAX($EH$2:EH609)+1,0)</f>
        <v>0</v>
      </c>
      <c r="EI610" s="257" t="s">
        <v>43541</v>
      </c>
      <c r="EJ610" s="212"/>
      <c r="EK610" s="212"/>
      <c r="EL610" s="213" t="str">
        <f>IFERROR(VLOOKUP(ROWS($EL$3:EL610),EH610:$EI$7917,2,0),"")</f>
        <v/>
      </c>
    </row>
    <row r="611" spans="134:142" ht="24.75">
      <c r="ED611" s="257" t="s">
        <v>38343</v>
      </c>
      <c r="EH611" s="213">
        <f>IF(ISNUMBER(SEARCH($I$1,$EI$3:$EI$7917)),MAX($EH$2:EH610)+1,0)</f>
        <v>0</v>
      </c>
      <c r="EI611" s="257" t="s">
        <v>43940</v>
      </c>
      <c r="EJ611" s="212"/>
      <c r="EK611" s="212"/>
      <c r="EL611" s="213" t="str">
        <f>IFERROR(VLOOKUP(ROWS($EL$3:EL611),EH611:$EI$7917,2,0),"")</f>
        <v/>
      </c>
    </row>
    <row r="612" spans="134:142">
      <c r="ED612" s="257" t="s">
        <v>38344</v>
      </c>
      <c r="EH612" s="213">
        <f>IF(ISNUMBER(SEARCH($I$1,$EI$3:$EI$7917)),MAX($EH$2:EH611)+1,0)</f>
        <v>0</v>
      </c>
      <c r="EI612" s="257" t="s">
        <v>41001</v>
      </c>
      <c r="EJ612" s="212"/>
      <c r="EK612" s="212"/>
      <c r="EL612" s="213" t="str">
        <f>IFERROR(VLOOKUP(ROWS($EL$3:EL612),EH612:$EI$7917,2,0),"")</f>
        <v/>
      </c>
    </row>
    <row r="613" spans="134:142">
      <c r="ED613" s="257" t="s">
        <v>38345</v>
      </c>
      <c r="EH613" s="213">
        <f>IF(ISNUMBER(SEARCH($I$1,$EI$3:$EI$7917)),MAX($EH$2:EH612)+1,0)</f>
        <v>0</v>
      </c>
      <c r="EI613" s="257" t="s">
        <v>40446</v>
      </c>
      <c r="EJ613" s="212"/>
      <c r="EK613" s="212"/>
      <c r="EL613" s="213" t="str">
        <f>IFERROR(VLOOKUP(ROWS($EL$3:EL613),EH613:$EI$7917,2,0),"")</f>
        <v/>
      </c>
    </row>
    <row r="614" spans="134:142" ht="24.75">
      <c r="ED614" s="257" t="s">
        <v>38346</v>
      </c>
      <c r="EH614" s="213">
        <f>IF(ISNUMBER(SEARCH($I$1,$EI$3:$EI$7917)),MAX($EH$2:EH613)+1,0)</f>
        <v>0</v>
      </c>
      <c r="EI614" s="257" t="s">
        <v>44482</v>
      </c>
      <c r="EJ614" s="212"/>
      <c r="EK614" s="212"/>
      <c r="EL614" s="213" t="str">
        <f>IFERROR(VLOOKUP(ROWS($EL$3:EL614),EH614:$EI$7917,2,0),"")</f>
        <v/>
      </c>
    </row>
    <row r="615" spans="134:142" ht="24.75">
      <c r="ED615" s="257" t="s">
        <v>38347</v>
      </c>
      <c r="EH615" s="213">
        <f>IF(ISNUMBER(SEARCH($I$1,$EI$3:$EI$7917)),MAX($EH$2:EH614)+1,0)</f>
        <v>0</v>
      </c>
      <c r="EI615" s="257" t="s">
        <v>43015</v>
      </c>
      <c r="EJ615" s="212"/>
      <c r="EK615" s="212"/>
      <c r="EL615" s="213" t="str">
        <f>IFERROR(VLOOKUP(ROWS($EL$3:EL615),EH615:$EI$7917,2,0),"")</f>
        <v/>
      </c>
    </row>
    <row r="616" spans="134:142" ht="36.75">
      <c r="ED616" s="257" t="s">
        <v>38348</v>
      </c>
      <c r="EH616" s="213">
        <f>IF(ISNUMBER(SEARCH($I$1,$EI$3:$EI$7917)),MAX($EH$2:EH615)+1,0)</f>
        <v>0</v>
      </c>
      <c r="EI616" s="257" t="s">
        <v>43486</v>
      </c>
      <c r="EJ616" s="212"/>
      <c r="EK616" s="212"/>
      <c r="EL616" s="213" t="str">
        <f>IFERROR(VLOOKUP(ROWS($EL$3:EL616),EH616:$EI$7917,2,0),"")</f>
        <v/>
      </c>
    </row>
    <row r="617" spans="134:142" ht="24.75">
      <c r="ED617" s="257" t="s">
        <v>38349</v>
      </c>
      <c r="EH617" s="213">
        <f>IF(ISNUMBER(SEARCH($I$1,$EI$3:$EI$7917)),MAX($EH$2:EH616)+1,0)</f>
        <v>0</v>
      </c>
      <c r="EI617" s="257" t="s">
        <v>42780</v>
      </c>
      <c r="EJ617" s="212"/>
      <c r="EK617" s="212"/>
      <c r="EL617" s="213" t="str">
        <f>IFERROR(VLOOKUP(ROWS($EL$3:EL617),EH617:$EI$7917,2,0),"")</f>
        <v/>
      </c>
    </row>
    <row r="618" spans="134:142" ht="24.75">
      <c r="ED618" s="257" t="s">
        <v>38350</v>
      </c>
      <c r="EH618" s="213">
        <f>IF(ISNUMBER(SEARCH($I$1,$EI$3:$EI$7917)),MAX($EH$2:EH617)+1,0)</f>
        <v>0</v>
      </c>
      <c r="EI618" s="257" t="s">
        <v>44906</v>
      </c>
      <c r="EJ618" s="212"/>
      <c r="EK618" s="212"/>
      <c r="EL618" s="213" t="str">
        <f>IFERROR(VLOOKUP(ROWS($EL$3:EL618),EH618:$EI$7917,2,0),"")</f>
        <v/>
      </c>
    </row>
    <row r="619" spans="134:142" ht="24.75">
      <c r="ED619" s="257" t="s">
        <v>38351</v>
      </c>
      <c r="EH619" s="213">
        <f>IF(ISNUMBER(SEARCH($I$1,$EI$3:$EI$7917)),MAX($EH$2:EH618)+1,0)</f>
        <v>0</v>
      </c>
      <c r="EI619" s="257" t="s">
        <v>42678</v>
      </c>
      <c r="EJ619" s="212"/>
      <c r="EK619" s="212"/>
      <c r="EL619" s="213" t="str">
        <f>IFERROR(VLOOKUP(ROWS($EL$3:EL619),EH619:$EI$7917,2,0),"")</f>
        <v/>
      </c>
    </row>
    <row r="620" spans="134:142">
      <c r="ED620" s="257" t="s">
        <v>38352</v>
      </c>
      <c r="EH620" s="213">
        <f>IF(ISNUMBER(SEARCH($I$1,$EI$3:$EI$7917)),MAX($EH$2:EH619)+1,0)</f>
        <v>0</v>
      </c>
      <c r="EI620" s="257" t="s">
        <v>45179</v>
      </c>
      <c r="EJ620" s="212"/>
      <c r="EK620" s="212"/>
      <c r="EL620" s="213" t="str">
        <f>IFERROR(VLOOKUP(ROWS($EL$3:EL620),EH620:$EI$7917,2,0),"")</f>
        <v/>
      </c>
    </row>
    <row r="621" spans="134:142">
      <c r="ED621" s="257" t="s">
        <v>38353</v>
      </c>
      <c r="EH621" s="213">
        <f>IF(ISNUMBER(SEARCH($I$1,$EI$3:$EI$7917)),MAX($EH$2:EH620)+1,0)</f>
        <v>0</v>
      </c>
      <c r="EI621" s="257" t="s">
        <v>44483</v>
      </c>
      <c r="EJ621" s="212"/>
      <c r="EK621" s="212"/>
      <c r="EL621" s="213" t="str">
        <f>IFERROR(VLOOKUP(ROWS($EL$3:EL621),EH621:$EI$7917,2,0),"")</f>
        <v/>
      </c>
    </row>
    <row r="622" spans="134:142" ht="36.75">
      <c r="ED622" s="257" t="s">
        <v>38354</v>
      </c>
      <c r="EH622" s="213">
        <f>IF(ISNUMBER(SEARCH($I$1,$EI$3:$EI$7917)),MAX($EH$2:EH621)+1,0)</f>
        <v>0</v>
      </c>
      <c r="EI622" s="257" t="s">
        <v>44797</v>
      </c>
      <c r="EJ622" s="212"/>
      <c r="EK622" s="212"/>
      <c r="EL622" s="213" t="str">
        <f>IFERROR(VLOOKUP(ROWS($EL$3:EL622),EH622:$EI$7917,2,0),"")</f>
        <v/>
      </c>
    </row>
    <row r="623" spans="134:142" ht="24.75">
      <c r="ED623" s="257" t="s">
        <v>38355</v>
      </c>
      <c r="EH623" s="213">
        <f>IF(ISNUMBER(SEARCH($I$1,$EI$3:$EI$7917)),MAX($EH$2:EH622)+1,0)</f>
        <v>0</v>
      </c>
      <c r="EI623" s="257" t="s">
        <v>38233</v>
      </c>
      <c r="EJ623" s="212"/>
      <c r="EK623" s="212"/>
      <c r="EL623" s="213" t="str">
        <f>IFERROR(VLOOKUP(ROWS($EL$3:EL623),EH623:$EI$7917,2,0),"")</f>
        <v/>
      </c>
    </row>
    <row r="624" spans="134:142" ht="24.75">
      <c r="ED624" s="257" t="s">
        <v>38356</v>
      </c>
      <c r="EH624" s="213">
        <f>IF(ISNUMBER(SEARCH($I$1,$EI$3:$EI$7917)),MAX($EH$2:EH623)+1,0)</f>
        <v>0</v>
      </c>
      <c r="EI624" s="257" t="s">
        <v>44484</v>
      </c>
      <c r="EJ624" s="212"/>
      <c r="EK624" s="212"/>
      <c r="EL624" s="213" t="str">
        <f>IFERROR(VLOOKUP(ROWS($EL$3:EL624),EH624:$EI$7917,2,0),"")</f>
        <v/>
      </c>
    </row>
    <row r="625" spans="134:142" ht="24.75">
      <c r="ED625" s="257" t="s">
        <v>38357</v>
      </c>
      <c r="EH625" s="213">
        <f>IF(ISNUMBER(SEARCH($I$1,$EI$3:$EI$7917)),MAX($EH$2:EH624)+1,0)</f>
        <v>0</v>
      </c>
      <c r="EI625" s="257" t="s">
        <v>42545</v>
      </c>
      <c r="EJ625" s="212"/>
      <c r="EK625" s="212"/>
      <c r="EL625" s="213" t="str">
        <f>IFERROR(VLOOKUP(ROWS($EL$3:EL625),EH625:$EI$7917,2,0),"")</f>
        <v/>
      </c>
    </row>
    <row r="626" spans="134:142">
      <c r="ED626" s="257" t="s">
        <v>38358</v>
      </c>
      <c r="EH626" s="213">
        <f>IF(ISNUMBER(SEARCH($I$1,$EI$3:$EI$7917)),MAX($EH$2:EH625)+1,0)</f>
        <v>0</v>
      </c>
      <c r="EI626" s="257" t="s">
        <v>38470</v>
      </c>
      <c r="EJ626" s="212"/>
      <c r="EK626" s="212"/>
      <c r="EL626" s="213" t="str">
        <f>IFERROR(VLOOKUP(ROWS($EL$3:EL626),EH626:$EI$7917,2,0),"")</f>
        <v/>
      </c>
    </row>
    <row r="627" spans="134:142">
      <c r="ED627" s="257" t="s">
        <v>38359</v>
      </c>
      <c r="EH627" s="213">
        <f>IF(ISNUMBER(SEARCH($I$1,$EI$3:$EI$7917)),MAX($EH$2:EH626)+1,0)</f>
        <v>0</v>
      </c>
      <c r="EI627" s="257" t="s">
        <v>45361</v>
      </c>
      <c r="EJ627" s="212"/>
      <c r="EK627" s="212"/>
      <c r="EL627" s="213" t="str">
        <f>IFERROR(VLOOKUP(ROWS($EL$3:EL627),EH627:$EI$7917,2,0),"")</f>
        <v/>
      </c>
    </row>
    <row r="628" spans="134:142">
      <c r="ED628" s="257" t="s">
        <v>38360</v>
      </c>
      <c r="EH628" s="213">
        <f>IF(ISNUMBER(SEARCH($I$1,$EI$3:$EI$7917)),MAX($EH$2:EH627)+1,0)</f>
        <v>0</v>
      </c>
      <c r="EI628" s="257" t="s">
        <v>39281</v>
      </c>
      <c r="EJ628" s="212"/>
      <c r="EK628" s="212"/>
      <c r="EL628" s="213" t="str">
        <f>IFERROR(VLOOKUP(ROWS($EL$3:EL628),EH628:$EI$7917,2,0),"")</f>
        <v/>
      </c>
    </row>
    <row r="629" spans="134:142">
      <c r="ED629" s="257" t="s">
        <v>38361</v>
      </c>
      <c r="EH629" s="213">
        <f>IF(ISNUMBER(SEARCH($I$1,$EI$3:$EI$7917)),MAX($EH$2:EH628)+1,0)</f>
        <v>0</v>
      </c>
      <c r="EI629" s="257" t="s">
        <v>39139</v>
      </c>
      <c r="EJ629" s="212"/>
      <c r="EK629" s="212"/>
      <c r="EL629" s="213" t="str">
        <f>IFERROR(VLOOKUP(ROWS($EL$3:EL629),EH629:$EI$7917,2,0),"")</f>
        <v/>
      </c>
    </row>
    <row r="630" spans="134:142" ht="24.75">
      <c r="ED630" s="257" t="s">
        <v>38362</v>
      </c>
      <c r="EH630" s="213">
        <f>IF(ISNUMBER(SEARCH($I$1,$EI$3:$EI$7917)),MAX($EH$2:EH629)+1,0)</f>
        <v>0</v>
      </c>
      <c r="EI630" s="257" t="s">
        <v>38234</v>
      </c>
      <c r="EJ630" s="212"/>
      <c r="EK630" s="212"/>
      <c r="EL630" s="213" t="str">
        <f>IFERROR(VLOOKUP(ROWS($EL$3:EL630),EH630:$EI$7917,2,0),"")</f>
        <v/>
      </c>
    </row>
    <row r="631" spans="134:142">
      <c r="ED631" s="257" t="s">
        <v>38363</v>
      </c>
      <c r="EH631" s="213">
        <f>IF(ISNUMBER(SEARCH($I$1,$EI$3:$EI$7917)),MAX($EH$2:EH630)+1,0)</f>
        <v>0</v>
      </c>
      <c r="EI631" s="257" t="s">
        <v>44707</v>
      </c>
      <c r="EJ631" s="212"/>
      <c r="EK631" s="212"/>
      <c r="EL631" s="213" t="str">
        <f>IFERROR(VLOOKUP(ROWS($EL$3:EL631),EH631:$EI$7917,2,0),"")</f>
        <v/>
      </c>
    </row>
    <row r="632" spans="134:142">
      <c r="ED632" s="257" t="s">
        <v>38364</v>
      </c>
      <c r="EH632" s="213">
        <f>IF(ISNUMBER(SEARCH($I$1,$EI$3:$EI$7917)),MAX($EH$2:EH631)+1,0)</f>
        <v>0</v>
      </c>
      <c r="EI632" s="257" t="s">
        <v>45271</v>
      </c>
      <c r="EJ632" s="212"/>
      <c r="EK632" s="212"/>
      <c r="EL632" s="213" t="str">
        <f>IFERROR(VLOOKUP(ROWS($EL$3:EL632),EH632:$EI$7917,2,0),"")</f>
        <v/>
      </c>
    </row>
    <row r="633" spans="134:142">
      <c r="ED633" s="257" t="s">
        <v>38365</v>
      </c>
      <c r="EH633" s="213">
        <f>IF(ISNUMBER(SEARCH($I$1,$EI$3:$EI$7917)),MAX($EH$2:EH632)+1,0)</f>
        <v>0</v>
      </c>
      <c r="EI633" s="257" t="s">
        <v>38235</v>
      </c>
      <c r="EJ633" s="212"/>
      <c r="EK633" s="212"/>
      <c r="EL633" s="213" t="str">
        <f>IFERROR(VLOOKUP(ROWS($EL$3:EL633),EH633:$EI$7917,2,0),"")</f>
        <v/>
      </c>
    </row>
    <row r="634" spans="134:142">
      <c r="ED634" s="257" t="s">
        <v>38366</v>
      </c>
      <c r="EH634" s="213">
        <f>IF(ISNUMBER(SEARCH($I$1,$EI$3:$EI$7917)),MAX($EH$2:EH633)+1,0)</f>
        <v>0</v>
      </c>
      <c r="EI634" s="257" t="s">
        <v>43645</v>
      </c>
      <c r="EJ634" s="212"/>
      <c r="EK634" s="212"/>
      <c r="EL634" s="213" t="str">
        <f>IFERROR(VLOOKUP(ROWS($EL$3:EL634),EH634:$EI$7917,2,0),"")</f>
        <v/>
      </c>
    </row>
    <row r="635" spans="134:142">
      <c r="ED635" s="257" t="s">
        <v>38367</v>
      </c>
      <c r="EH635" s="213">
        <f>IF(ISNUMBER(SEARCH($I$1,$EI$3:$EI$7917)),MAX($EH$2:EH634)+1,0)</f>
        <v>0</v>
      </c>
      <c r="EI635" s="257" t="s">
        <v>38770</v>
      </c>
      <c r="EJ635" s="212"/>
      <c r="EK635" s="212"/>
      <c r="EL635" s="213" t="str">
        <f>IFERROR(VLOOKUP(ROWS($EL$3:EL635),EH635:$EI$7917,2,0),"")</f>
        <v/>
      </c>
    </row>
    <row r="636" spans="134:142" ht="24.75">
      <c r="ED636" s="257" t="s">
        <v>38368</v>
      </c>
      <c r="EH636" s="213">
        <f>IF(ISNUMBER(SEARCH($I$1,$EI$3:$EI$7917)),MAX($EH$2:EH635)+1,0)</f>
        <v>0</v>
      </c>
      <c r="EI636" s="257" t="s">
        <v>41978</v>
      </c>
      <c r="EJ636" s="212"/>
      <c r="EK636" s="212"/>
      <c r="EL636" s="213" t="str">
        <f>IFERROR(VLOOKUP(ROWS($EL$3:EL636),EH636:$EI$7917,2,0),"")</f>
        <v/>
      </c>
    </row>
    <row r="637" spans="134:142">
      <c r="ED637" s="257" t="s">
        <v>38369</v>
      </c>
      <c r="EH637" s="213">
        <f>IF(ISNUMBER(SEARCH($I$1,$EI$3:$EI$7917)),MAX($EH$2:EH636)+1,0)</f>
        <v>0</v>
      </c>
      <c r="EI637" s="257" t="s">
        <v>39507</v>
      </c>
      <c r="EJ637" s="212"/>
      <c r="EK637" s="212"/>
      <c r="EL637" s="213" t="str">
        <f>IFERROR(VLOOKUP(ROWS($EL$3:EL637),EH637:$EI$7917,2,0),"")</f>
        <v/>
      </c>
    </row>
    <row r="638" spans="134:142" ht="36.75">
      <c r="ED638" s="257" t="s">
        <v>38370</v>
      </c>
      <c r="EH638" s="213">
        <f>IF(ISNUMBER(SEARCH($I$1,$EI$3:$EI$7917)),MAX($EH$2:EH637)+1,0)</f>
        <v>0</v>
      </c>
      <c r="EI638" s="257" t="s">
        <v>39282</v>
      </c>
      <c r="EJ638" s="212"/>
      <c r="EK638" s="212"/>
      <c r="EL638" s="213" t="str">
        <f>IFERROR(VLOOKUP(ROWS($EL$3:EL638),EH638:$EI$7917,2,0),"")</f>
        <v/>
      </c>
    </row>
    <row r="639" spans="134:142">
      <c r="ED639" s="257" t="s">
        <v>38371</v>
      </c>
      <c r="EH639" s="213">
        <f>IF(ISNUMBER(SEARCH($I$1,$EI$3:$EI$7917)),MAX($EH$2:EH638)+1,0)</f>
        <v>0</v>
      </c>
      <c r="EI639" s="257" t="s">
        <v>41845</v>
      </c>
      <c r="EJ639" s="212"/>
      <c r="EK639" s="212"/>
      <c r="EL639" s="213" t="str">
        <f>IFERROR(VLOOKUP(ROWS($EL$3:EL639),EH639:$EI$7917,2,0),"")</f>
        <v/>
      </c>
    </row>
    <row r="640" spans="134:142">
      <c r="ED640" s="257" t="s">
        <v>38372</v>
      </c>
      <c r="EH640" s="213">
        <f>IF(ISNUMBER(SEARCH($I$1,$EI$3:$EI$7917)),MAX($EH$2:EH639)+1,0)</f>
        <v>0</v>
      </c>
      <c r="EI640" s="257" t="s">
        <v>45272</v>
      </c>
      <c r="EJ640" s="212"/>
      <c r="EK640" s="212"/>
      <c r="EL640" s="213" t="str">
        <f>IFERROR(VLOOKUP(ROWS($EL$3:EL640),EH640:$EI$7917,2,0),"")</f>
        <v/>
      </c>
    </row>
    <row r="641" spans="134:142" ht="36.75">
      <c r="ED641" s="257" t="s">
        <v>38373</v>
      </c>
      <c r="EH641" s="213">
        <f>IF(ISNUMBER(SEARCH($I$1,$EI$3:$EI$7917)),MAX($EH$2:EH640)+1,0)</f>
        <v>0</v>
      </c>
      <c r="EI641" s="257" t="s">
        <v>39140</v>
      </c>
      <c r="EJ641" s="212"/>
      <c r="EK641" s="212"/>
      <c r="EL641" s="213" t="str">
        <f>IFERROR(VLOOKUP(ROWS($EL$3:EL641),EH641:$EI$7917,2,0),"")</f>
        <v/>
      </c>
    </row>
    <row r="642" spans="134:142" ht="24.75">
      <c r="ED642" s="257" t="s">
        <v>38374</v>
      </c>
      <c r="EH642" s="213">
        <f>IF(ISNUMBER(SEARCH($I$1,$EI$3:$EI$7917)),MAX($EH$2:EH641)+1,0)</f>
        <v>0</v>
      </c>
      <c r="EI642" s="257" t="s">
        <v>39945</v>
      </c>
      <c r="EJ642" s="212"/>
      <c r="EK642" s="212"/>
      <c r="EL642" s="213" t="str">
        <f>IFERROR(VLOOKUP(ROWS($EL$3:EL642),EH642:$EI$7917,2,0),"")</f>
        <v/>
      </c>
    </row>
    <row r="643" spans="134:142" ht="24.75">
      <c r="ED643" s="257" t="s">
        <v>38375</v>
      </c>
      <c r="EH643" s="213">
        <f>IF(ISNUMBER(SEARCH($I$1,$EI$3:$EI$7917)),MAX($EH$2:EH642)+1,0)</f>
        <v>0</v>
      </c>
      <c r="EI643" s="257" t="s">
        <v>38594</v>
      </c>
      <c r="EJ643" s="212"/>
      <c r="EK643" s="212"/>
      <c r="EL643" s="213" t="str">
        <f>IFERROR(VLOOKUP(ROWS($EL$3:EL643),EH643:$EI$7917,2,0),"")</f>
        <v/>
      </c>
    </row>
    <row r="644" spans="134:142">
      <c r="ED644" s="257" t="s">
        <v>38376</v>
      </c>
      <c r="EH644" s="213">
        <f>IF(ISNUMBER(SEARCH($I$1,$EI$3:$EI$7917)),MAX($EH$2:EH643)+1,0)</f>
        <v>0</v>
      </c>
      <c r="EI644" s="257" t="s">
        <v>39508</v>
      </c>
      <c r="EJ644" s="212"/>
      <c r="EK644" s="212"/>
      <c r="EL644" s="213" t="str">
        <f>IFERROR(VLOOKUP(ROWS($EL$3:EL644),EH644:$EI$7917,2,0),"")</f>
        <v/>
      </c>
    </row>
    <row r="645" spans="134:142" ht="24.75">
      <c r="ED645" s="257" t="s">
        <v>38377</v>
      </c>
      <c r="EH645" s="213">
        <f>IF(ISNUMBER(SEARCH($I$1,$EI$3:$EI$7917)),MAX($EH$2:EH644)+1,0)</f>
        <v>0</v>
      </c>
      <c r="EI645" s="257" t="s">
        <v>41302</v>
      </c>
      <c r="EJ645" s="212"/>
      <c r="EK645" s="212"/>
      <c r="EL645" s="213" t="str">
        <f>IFERROR(VLOOKUP(ROWS($EL$3:EL645),EH645:$EI$7917,2,0),"")</f>
        <v/>
      </c>
    </row>
    <row r="646" spans="134:142">
      <c r="ED646" s="257" t="s">
        <v>38378</v>
      </c>
      <c r="EH646" s="213">
        <f>IF(ISNUMBER(SEARCH($I$1,$EI$3:$EI$7917)),MAX($EH$2:EH645)+1,0)</f>
        <v>0</v>
      </c>
      <c r="EI646" s="257" t="s">
        <v>41637</v>
      </c>
      <c r="EJ646" s="212"/>
      <c r="EK646" s="212"/>
      <c r="EL646" s="213" t="str">
        <f>IFERROR(VLOOKUP(ROWS($EL$3:EL646),EH646:$EI$7917,2,0),"")</f>
        <v/>
      </c>
    </row>
    <row r="647" spans="134:142">
      <c r="ED647" s="257" t="s">
        <v>38379</v>
      </c>
      <c r="EH647" s="213">
        <f>IF(ISNUMBER(SEARCH($I$1,$EI$3:$EI$7917)),MAX($EH$2:EH646)+1,0)</f>
        <v>0</v>
      </c>
      <c r="EI647" s="257" t="s">
        <v>38236</v>
      </c>
      <c r="EJ647" s="212"/>
      <c r="EK647" s="212"/>
      <c r="EL647" s="213" t="str">
        <f>IFERROR(VLOOKUP(ROWS($EL$3:EL647),EH647:$EI$7917,2,0),"")</f>
        <v/>
      </c>
    </row>
    <row r="648" spans="134:142">
      <c r="ED648" s="257" t="s">
        <v>38380</v>
      </c>
      <c r="EH648" s="213">
        <f>IF(ISNUMBER(SEARCH($I$1,$EI$3:$EI$7917)),MAX($EH$2:EH647)+1,0)</f>
        <v>0</v>
      </c>
      <c r="EI648" s="257" t="s">
        <v>39742</v>
      </c>
      <c r="EJ648" s="212"/>
      <c r="EK648" s="212"/>
      <c r="EL648" s="213" t="str">
        <f>IFERROR(VLOOKUP(ROWS($EL$3:EL648),EH648:$EI$7917,2,0),"")</f>
        <v/>
      </c>
    </row>
    <row r="649" spans="134:142">
      <c r="ED649" s="257" t="s">
        <v>38381</v>
      </c>
      <c r="EH649" s="213">
        <f>IF(ISNUMBER(SEARCH($I$1,$EI$3:$EI$7917)),MAX($EH$2:EH648)+1,0)</f>
        <v>0</v>
      </c>
      <c r="EI649" s="257" t="s">
        <v>44441</v>
      </c>
      <c r="EJ649" s="212"/>
      <c r="EK649" s="212"/>
      <c r="EL649" s="213" t="str">
        <f>IFERROR(VLOOKUP(ROWS($EL$3:EL649),EH649:$EI$7917,2,0),"")</f>
        <v/>
      </c>
    </row>
    <row r="650" spans="134:142" ht="24.75">
      <c r="ED650" s="257" t="s">
        <v>38382</v>
      </c>
      <c r="EH650" s="213">
        <f>IF(ISNUMBER(SEARCH($I$1,$EI$3:$EI$7917)),MAX($EH$2:EH649)+1,0)</f>
        <v>0</v>
      </c>
      <c r="EI650" s="257" t="s">
        <v>40447</v>
      </c>
      <c r="EJ650" s="212"/>
      <c r="EK650" s="212"/>
      <c r="EL650" s="213" t="str">
        <f>IFERROR(VLOOKUP(ROWS($EL$3:EL650),EH650:$EI$7917,2,0),"")</f>
        <v/>
      </c>
    </row>
    <row r="651" spans="134:142" ht="24.75">
      <c r="ED651" s="257" t="s">
        <v>38383</v>
      </c>
      <c r="EH651" s="213">
        <f>IF(ISNUMBER(SEARCH($I$1,$EI$3:$EI$7917)),MAX($EH$2:EH650)+1,0)</f>
        <v>0</v>
      </c>
      <c r="EI651" s="257" t="s">
        <v>39363</v>
      </c>
      <c r="EJ651" s="212"/>
      <c r="EK651" s="212"/>
      <c r="EL651" s="213" t="str">
        <f>IFERROR(VLOOKUP(ROWS($EL$3:EL651),EH651:$EI$7917,2,0),"")</f>
        <v/>
      </c>
    </row>
    <row r="652" spans="134:142">
      <c r="ED652" s="257" t="s">
        <v>38384</v>
      </c>
      <c r="EH652" s="213">
        <f>IF(ISNUMBER(SEARCH($I$1,$EI$3:$EI$7917)),MAX($EH$2:EH651)+1,0)</f>
        <v>0</v>
      </c>
      <c r="EI652" s="257" t="s">
        <v>38237</v>
      </c>
      <c r="EJ652" s="212"/>
      <c r="EK652" s="212"/>
      <c r="EL652" s="213" t="str">
        <f>IFERROR(VLOOKUP(ROWS($EL$3:EL652),EH652:$EI$7917,2,0),"")</f>
        <v/>
      </c>
    </row>
    <row r="653" spans="134:142">
      <c r="ED653" s="257" t="s">
        <v>38385</v>
      </c>
      <c r="EH653" s="213">
        <f>IF(ISNUMBER(SEARCH($I$1,$EI$3:$EI$7917)),MAX($EH$2:EH652)+1,0)</f>
        <v>0</v>
      </c>
      <c r="EI653" s="257" t="s">
        <v>42070</v>
      </c>
      <c r="EJ653" s="212"/>
      <c r="EK653" s="212"/>
      <c r="EL653" s="213" t="str">
        <f>IFERROR(VLOOKUP(ROWS($EL$3:EL653),EH653:$EI$7917,2,0),"")</f>
        <v/>
      </c>
    </row>
    <row r="654" spans="134:142">
      <c r="ED654" s="257" t="s">
        <v>38386</v>
      </c>
      <c r="EH654" s="213">
        <f>IF(ISNUMBER(SEARCH($I$1,$EI$3:$EI$7917)),MAX($EH$2:EH653)+1,0)</f>
        <v>0</v>
      </c>
      <c r="EI654" s="257" t="s">
        <v>41356</v>
      </c>
      <c r="EJ654" s="212"/>
      <c r="EK654" s="212"/>
      <c r="EL654" s="213" t="str">
        <f>IFERROR(VLOOKUP(ROWS($EL$3:EL654),EH654:$EI$7917,2,0),"")</f>
        <v/>
      </c>
    </row>
    <row r="655" spans="134:142">
      <c r="ED655" s="257" t="s">
        <v>38387</v>
      </c>
      <c r="EH655" s="213">
        <f>IF(ISNUMBER(SEARCH($I$1,$EI$3:$EI$7917)),MAX($EH$2:EH654)+1,0)</f>
        <v>0</v>
      </c>
      <c r="EI655" s="257" t="s">
        <v>40382</v>
      </c>
      <c r="EJ655" s="212"/>
      <c r="EK655" s="212"/>
      <c r="EL655" s="213" t="str">
        <f>IFERROR(VLOOKUP(ROWS($EL$3:EL655),EH655:$EI$7917,2,0),"")</f>
        <v/>
      </c>
    </row>
    <row r="656" spans="134:142" ht="24.75">
      <c r="ED656" s="257" t="s">
        <v>38388</v>
      </c>
      <c r="EH656" s="213">
        <f>IF(ISNUMBER(SEARCH($I$1,$EI$3:$EI$7917)),MAX($EH$2:EH655)+1,0)</f>
        <v>0</v>
      </c>
      <c r="EI656" s="257" t="s">
        <v>38471</v>
      </c>
      <c r="EJ656" s="212"/>
      <c r="EK656" s="212"/>
      <c r="EL656" s="213" t="str">
        <f>IFERROR(VLOOKUP(ROWS($EL$3:EL656),EH656:$EI$7917,2,0),"")</f>
        <v/>
      </c>
    </row>
    <row r="657" spans="134:142" ht="24.75">
      <c r="ED657" s="257" t="s">
        <v>38389</v>
      </c>
      <c r="EH657" s="213">
        <f>IF(ISNUMBER(SEARCH($I$1,$EI$3:$EI$7917)),MAX($EH$2:EH656)+1,0)</f>
        <v>0</v>
      </c>
      <c r="EI657" s="257" t="s">
        <v>38595</v>
      </c>
      <c r="EJ657" s="212"/>
      <c r="EK657" s="212"/>
      <c r="EL657" s="213" t="str">
        <f>IFERROR(VLOOKUP(ROWS($EL$3:EL657),EH657:$EI$7917,2,0),"")</f>
        <v/>
      </c>
    </row>
    <row r="658" spans="134:142" ht="24.75">
      <c r="ED658" s="257" t="s">
        <v>38390</v>
      </c>
      <c r="EH658" s="213">
        <f>IF(ISNUMBER(SEARCH($I$1,$EI$3:$EI$7917)),MAX($EH$2:EH657)+1,0)</f>
        <v>0</v>
      </c>
      <c r="EI658" s="257" t="s">
        <v>39743</v>
      </c>
      <c r="EJ658" s="212"/>
      <c r="EK658" s="212"/>
      <c r="EL658" s="213" t="str">
        <f>IFERROR(VLOOKUP(ROWS($EL$3:EL658),EH658:$EI$7917,2,0),"")</f>
        <v/>
      </c>
    </row>
    <row r="659" spans="134:142" ht="24.75">
      <c r="ED659" s="257" t="s">
        <v>38391</v>
      </c>
      <c r="EH659" s="213">
        <f>IF(ISNUMBER(SEARCH($I$1,$EI$3:$EI$7917)),MAX($EH$2:EH658)+1,0)</f>
        <v>0</v>
      </c>
      <c r="EI659" s="257" t="s">
        <v>39744</v>
      </c>
      <c r="EJ659" s="212"/>
      <c r="EK659" s="212"/>
      <c r="EL659" s="213" t="str">
        <f>IFERROR(VLOOKUP(ROWS($EL$3:EL659),EH659:$EI$7917,2,0),"")</f>
        <v/>
      </c>
    </row>
    <row r="660" spans="134:142" ht="24.75">
      <c r="ED660" s="257" t="s">
        <v>38392</v>
      </c>
      <c r="EH660" s="213">
        <f>IF(ISNUMBER(SEARCH($I$1,$EI$3:$EI$7917)),MAX($EH$2:EH659)+1,0)</f>
        <v>0</v>
      </c>
      <c r="EI660" s="257" t="s">
        <v>39509</v>
      </c>
      <c r="EJ660" s="212"/>
      <c r="EK660" s="212"/>
      <c r="EL660" s="213" t="str">
        <f>IFERROR(VLOOKUP(ROWS($EL$3:EL660),EH660:$EI$7917,2,0),"")</f>
        <v/>
      </c>
    </row>
    <row r="661" spans="134:142" ht="24.75">
      <c r="ED661" s="257" t="s">
        <v>38393</v>
      </c>
      <c r="EH661" s="213">
        <f>IF(ISNUMBER(SEARCH($I$1,$EI$3:$EI$7917)),MAX($EH$2:EH660)+1,0)</f>
        <v>0</v>
      </c>
      <c r="EI661" s="257" t="s">
        <v>40448</v>
      </c>
      <c r="EJ661" s="212"/>
      <c r="EK661" s="212"/>
      <c r="EL661" s="213" t="str">
        <f>IFERROR(VLOOKUP(ROWS($EL$3:EL661),EH661:$EI$7917,2,0),"")</f>
        <v/>
      </c>
    </row>
    <row r="662" spans="134:142">
      <c r="ED662" s="257" t="s">
        <v>38394</v>
      </c>
      <c r="EH662" s="213">
        <f>IF(ISNUMBER(SEARCH($I$1,$EI$3:$EI$7917)),MAX($EH$2:EH661)+1,0)</f>
        <v>0</v>
      </c>
      <c r="EI662" s="257" t="s">
        <v>39000</v>
      </c>
      <c r="EJ662" s="212"/>
      <c r="EK662" s="212"/>
      <c r="EL662" s="213" t="str">
        <f>IFERROR(VLOOKUP(ROWS($EL$3:EL662),EH662:$EI$7917,2,0),"")</f>
        <v/>
      </c>
    </row>
    <row r="663" spans="134:142">
      <c r="ED663" s="257" t="s">
        <v>38395</v>
      </c>
      <c r="EH663" s="213">
        <f>IF(ISNUMBER(SEARCH($I$1,$EI$3:$EI$7917)),MAX($EH$2:EH662)+1,0)</f>
        <v>0</v>
      </c>
      <c r="EI663" s="257" t="s">
        <v>39364</v>
      </c>
      <c r="EJ663" s="212"/>
      <c r="EK663" s="212"/>
      <c r="EL663" s="213" t="str">
        <f>IFERROR(VLOOKUP(ROWS($EL$3:EL663),EH663:$EI$7917,2,0),"")</f>
        <v/>
      </c>
    </row>
    <row r="664" spans="134:142">
      <c r="ED664" s="257" t="s">
        <v>38396</v>
      </c>
      <c r="EH664" s="213">
        <f>IF(ISNUMBER(SEARCH($I$1,$EI$3:$EI$7917)),MAX($EH$2:EH663)+1,0)</f>
        <v>0</v>
      </c>
      <c r="EI664" s="257" t="s">
        <v>40620</v>
      </c>
      <c r="EJ664" s="212"/>
      <c r="EK664" s="212"/>
      <c r="EL664" s="213" t="str">
        <f>IFERROR(VLOOKUP(ROWS($EL$3:EL664),EH664:$EI$7917,2,0),"")</f>
        <v/>
      </c>
    </row>
    <row r="665" spans="134:142" ht="24.75">
      <c r="ED665" s="257" t="s">
        <v>38397</v>
      </c>
      <c r="EH665" s="213">
        <f>IF(ISNUMBER(SEARCH($I$1,$EI$3:$EI$7917)),MAX($EH$2:EH664)+1,0)</f>
        <v>0</v>
      </c>
      <c r="EI665" s="257" t="s">
        <v>41798</v>
      </c>
      <c r="EJ665" s="212"/>
      <c r="EK665" s="212"/>
      <c r="EL665" s="213" t="str">
        <f>IFERROR(VLOOKUP(ROWS($EL$3:EL665),EH665:$EI$7917,2,0),"")</f>
        <v/>
      </c>
    </row>
    <row r="666" spans="134:142">
      <c r="ED666" s="257" t="s">
        <v>38398</v>
      </c>
      <c r="EH666" s="213">
        <f>IF(ISNUMBER(SEARCH($I$1,$EI$3:$EI$7917)),MAX($EH$2:EH665)+1,0)</f>
        <v>0</v>
      </c>
      <c r="EI666" s="257" t="s">
        <v>39001</v>
      </c>
      <c r="EJ666" s="212"/>
      <c r="EK666" s="212"/>
      <c r="EL666" s="213" t="str">
        <f>IFERROR(VLOOKUP(ROWS($EL$3:EL666),EH666:$EI$7917,2,0),"")</f>
        <v/>
      </c>
    </row>
    <row r="667" spans="134:142">
      <c r="ED667" s="257" t="s">
        <v>38399</v>
      </c>
      <c r="EH667" s="213">
        <f>IF(ISNUMBER(SEARCH($I$1,$EI$3:$EI$7917)),MAX($EH$2:EH666)+1,0)</f>
        <v>0</v>
      </c>
      <c r="EI667" s="257" t="s">
        <v>39002</v>
      </c>
      <c r="EJ667" s="212"/>
      <c r="EK667" s="212"/>
      <c r="EL667" s="213" t="str">
        <f>IFERROR(VLOOKUP(ROWS($EL$3:EL667),EH667:$EI$7917,2,0),"")</f>
        <v/>
      </c>
    </row>
    <row r="668" spans="134:142">
      <c r="ED668" s="257" t="s">
        <v>38400</v>
      </c>
      <c r="EH668" s="213">
        <f>IF(ISNUMBER(SEARCH($I$1,$EI$3:$EI$7917)),MAX($EH$2:EH667)+1,0)</f>
        <v>0</v>
      </c>
      <c r="EI668" s="257" t="s">
        <v>45273</v>
      </c>
      <c r="EJ668" s="212"/>
      <c r="EK668" s="212"/>
      <c r="EL668" s="213" t="str">
        <f>IFERROR(VLOOKUP(ROWS($EL$3:EL668),EH668:$EI$7917,2,0),"")</f>
        <v/>
      </c>
    </row>
    <row r="669" spans="134:142">
      <c r="ED669" s="257" t="s">
        <v>38401</v>
      </c>
      <c r="EH669" s="213">
        <f>IF(ISNUMBER(SEARCH($I$1,$EI$3:$EI$7917)),MAX($EH$2:EH668)+1,0)</f>
        <v>0</v>
      </c>
      <c r="EI669" s="257" t="s">
        <v>41799</v>
      </c>
      <c r="EJ669" s="212"/>
      <c r="EK669" s="212"/>
      <c r="EL669" s="213" t="str">
        <f>IFERROR(VLOOKUP(ROWS($EL$3:EL669),EH669:$EI$7917,2,0),"")</f>
        <v/>
      </c>
    </row>
    <row r="670" spans="134:142">
      <c r="ED670" s="257" t="s">
        <v>38402</v>
      </c>
      <c r="EH670" s="213">
        <f>IF(ISNUMBER(SEARCH($I$1,$EI$3:$EI$7917)),MAX($EH$2:EH669)+1,0)</f>
        <v>0</v>
      </c>
      <c r="EI670" s="257" t="s">
        <v>42399</v>
      </c>
      <c r="EJ670" s="212"/>
      <c r="EK670" s="212"/>
      <c r="EL670" s="213" t="str">
        <f>IFERROR(VLOOKUP(ROWS($EL$3:EL670),EH670:$EI$7917,2,0),"")</f>
        <v/>
      </c>
    </row>
    <row r="671" spans="134:142" ht="24.75">
      <c r="ED671" s="257" t="s">
        <v>38403</v>
      </c>
      <c r="EH671" s="213">
        <f>IF(ISNUMBER(SEARCH($I$1,$EI$3:$EI$7917)),MAX($EH$2:EH670)+1,0)</f>
        <v>0</v>
      </c>
      <c r="EI671" s="257" t="s">
        <v>38852</v>
      </c>
      <c r="EJ671" s="212"/>
      <c r="EK671" s="212"/>
      <c r="EL671" s="213" t="str">
        <f>IFERROR(VLOOKUP(ROWS($EL$3:EL671),EH671:$EI$7917,2,0),"")</f>
        <v/>
      </c>
    </row>
    <row r="672" spans="134:142">
      <c r="ED672" s="257" t="s">
        <v>38404</v>
      </c>
      <c r="EH672" s="213">
        <f>IF(ISNUMBER(SEARCH($I$1,$EI$3:$EI$7917)),MAX($EH$2:EH671)+1,0)</f>
        <v>0</v>
      </c>
      <c r="EI672" s="257" t="s">
        <v>42400</v>
      </c>
      <c r="EJ672" s="212"/>
      <c r="EK672" s="212"/>
      <c r="EL672" s="213" t="str">
        <f>IFERROR(VLOOKUP(ROWS($EL$3:EL672),EH672:$EI$7917,2,0),"")</f>
        <v/>
      </c>
    </row>
    <row r="673" spans="134:142">
      <c r="ED673" s="257" t="s">
        <v>38405</v>
      </c>
      <c r="EH673" s="213">
        <f>IF(ISNUMBER(SEARCH($I$1,$EI$3:$EI$7917)),MAX($EH$2:EH672)+1,0)</f>
        <v>0</v>
      </c>
      <c r="EI673" s="257" t="s">
        <v>41766</v>
      </c>
      <c r="EJ673" s="212"/>
      <c r="EK673" s="212"/>
      <c r="EL673" s="213" t="str">
        <f>IFERROR(VLOOKUP(ROWS($EL$3:EL673),EH673:$EI$7917,2,0),"")</f>
        <v/>
      </c>
    </row>
    <row r="674" spans="134:142" ht="24.75">
      <c r="ED674" s="257" t="s">
        <v>38406</v>
      </c>
      <c r="EH674" s="213">
        <f>IF(ISNUMBER(SEARCH($I$1,$EI$3:$EI$7917)),MAX($EH$2:EH673)+1,0)</f>
        <v>0</v>
      </c>
      <c r="EI674" s="257" t="s">
        <v>40791</v>
      </c>
      <c r="EJ674" s="212"/>
      <c r="EK674" s="212"/>
      <c r="EL674" s="213" t="str">
        <f>IFERROR(VLOOKUP(ROWS($EL$3:EL674),EH674:$EI$7917,2,0),"")</f>
        <v/>
      </c>
    </row>
    <row r="675" spans="134:142" ht="24.75">
      <c r="ED675" s="257" t="s">
        <v>38407</v>
      </c>
      <c r="EH675" s="213">
        <f>IF(ISNUMBER(SEARCH($I$1,$EI$3:$EI$7917)),MAX($EH$2:EH674)+1,0)</f>
        <v>0</v>
      </c>
      <c r="EI675" s="257" t="s">
        <v>45180</v>
      </c>
      <c r="EJ675" s="212"/>
      <c r="EK675" s="212"/>
      <c r="EL675" s="213" t="str">
        <f>IFERROR(VLOOKUP(ROWS($EL$3:EL675),EH675:$EI$7917,2,0),"")</f>
        <v/>
      </c>
    </row>
    <row r="676" spans="134:142">
      <c r="ED676" s="257" t="s">
        <v>38408</v>
      </c>
      <c r="EH676" s="213">
        <f>IF(ISNUMBER(SEARCH($I$1,$EI$3:$EI$7917)),MAX($EH$2:EH675)+1,0)</f>
        <v>0</v>
      </c>
      <c r="EI676" s="257" t="s">
        <v>44485</v>
      </c>
      <c r="EJ676" s="212"/>
      <c r="EK676" s="212"/>
      <c r="EL676" s="213" t="str">
        <f>IFERROR(VLOOKUP(ROWS($EL$3:EL676),EH676:$EI$7917,2,0),"")</f>
        <v/>
      </c>
    </row>
    <row r="677" spans="134:142">
      <c r="ED677" s="257" t="s">
        <v>38409</v>
      </c>
      <c r="EH677" s="213">
        <f>IF(ISNUMBER(SEARCH($I$1,$EI$3:$EI$7917)),MAX($EH$2:EH676)+1,0)</f>
        <v>0</v>
      </c>
      <c r="EI677" s="257" t="s">
        <v>44708</v>
      </c>
      <c r="EJ677" s="212"/>
      <c r="EK677" s="212"/>
      <c r="EL677" s="213" t="str">
        <f>IFERROR(VLOOKUP(ROWS($EL$3:EL677),EH677:$EI$7917,2,0),"")</f>
        <v/>
      </c>
    </row>
    <row r="678" spans="134:142">
      <c r="ED678" s="257" t="s">
        <v>38410</v>
      </c>
      <c r="EH678" s="213">
        <f>IF(ISNUMBER(SEARCH($I$1,$EI$3:$EI$7917)),MAX($EH$2:EH677)+1,0)</f>
        <v>0</v>
      </c>
      <c r="EI678" s="257" t="s">
        <v>38135</v>
      </c>
      <c r="EJ678" s="212"/>
      <c r="EK678" s="212"/>
      <c r="EL678" s="213" t="str">
        <f>IFERROR(VLOOKUP(ROWS($EL$3:EL678),EH678:$EI$7917,2,0),"")</f>
        <v/>
      </c>
    </row>
    <row r="679" spans="134:142" ht="24.75">
      <c r="ED679" s="257" t="s">
        <v>38411</v>
      </c>
      <c r="EH679" s="213">
        <f>IF(ISNUMBER(SEARCH($I$1,$EI$3:$EI$7917)),MAX($EH$2:EH678)+1,0)</f>
        <v>0</v>
      </c>
      <c r="EI679" s="257" t="s">
        <v>39003</v>
      </c>
      <c r="EJ679" s="212"/>
      <c r="EK679" s="212"/>
      <c r="EL679" s="213" t="str">
        <f>IFERROR(VLOOKUP(ROWS($EL$3:EL679),EH679:$EI$7917,2,0),"")</f>
        <v/>
      </c>
    </row>
    <row r="680" spans="134:142">
      <c r="ED680" s="257" t="s">
        <v>38412</v>
      </c>
      <c r="EH680" s="213">
        <f>IF(ISNUMBER(SEARCH($I$1,$EI$3:$EI$7917)),MAX($EH$2:EH679)+1,0)</f>
        <v>0</v>
      </c>
      <c r="EI680" s="257" t="s">
        <v>39510</v>
      </c>
      <c r="EJ680" s="212"/>
      <c r="EK680" s="212"/>
      <c r="EL680" s="213" t="str">
        <f>IFERROR(VLOOKUP(ROWS($EL$3:EL680),EH680:$EI$7917,2,0),"")</f>
        <v/>
      </c>
    </row>
    <row r="681" spans="134:142">
      <c r="ED681" s="257" t="s">
        <v>38413</v>
      </c>
      <c r="EH681" s="213">
        <f>IF(ISNUMBER(SEARCH($I$1,$EI$3:$EI$7917)),MAX($EH$2:EH680)+1,0)</f>
        <v>0</v>
      </c>
      <c r="EI681" s="257" t="s">
        <v>38054</v>
      </c>
      <c r="EJ681" s="212"/>
      <c r="EK681" s="212"/>
      <c r="EL681" s="213" t="str">
        <f>IFERROR(VLOOKUP(ROWS($EL$3:EL681),EH681:$EI$7917,2,0),"")</f>
        <v/>
      </c>
    </row>
    <row r="682" spans="134:142">
      <c r="ED682" s="257" t="s">
        <v>38414</v>
      </c>
      <c r="EH682" s="213">
        <f>IF(ISNUMBER(SEARCH($I$1,$EI$3:$EI$7917)),MAX($EH$2:EH681)+1,0)</f>
        <v>0</v>
      </c>
      <c r="EI682" s="257" t="s">
        <v>39283</v>
      </c>
      <c r="EJ682" s="212"/>
      <c r="EK682" s="212"/>
      <c r="EL682" s="213" t="str">
        <f>IFERROR(VLOOKUP(ROWS($EL$3:EL682),EH682:$EI$7917,2,0),"")</f>
        <v/>
      </c>
    </row>
    <row r="683" spans="134:142">
      <c r="ED683" s="257" t="s">
        <v>38415</v>
      </c>
      <c r="EH683" s="213">
        <f>IF(ISNUMBER(SEARCH($I$1,$EI$3:$EI$7917)),MAX($EH$2:EH682)+1,0)</f>
        <v>0</v>
      </c>
      <c r="EI683" s="257" t="s">
        <v>40449</v>
      </c>
      <c r="EJ683" s="212"/>
      <c r="EK683" s="212"/>
      <c r="EL683" s="213" t="str">
        <f>IFERROR(VLOOKUP(ROWS($EL$3:EL683),EH683:$EI$7917,2,0),"")</f>
        <v/>
      </c>
    </row>
    <row r="684" spans="134:142">
      <c r="ED684" s="257" t="s">
        <v>38416</v>
      </c>
      <c r="EH684" s="213">
        <f>IF(ISNUMBER(SEARCH($I$1,$EI$3:$EI$7917)),MAX($EH$2:EH683)+1,0)</f>
        <v>0</v>
      </c>
      <c r="EI684" s="257" t="s">
        <v>41889</v>
      </c>
      <c r="EJ684" s="212"/>
      <c r="EK684" s="212"/>
      <c r="EL684" s="213" t="str">
        <f>IFERROR(VLOOKUP(ROWS($EL$3:EL684),EH684:$EI$7917,2,0),"")</f>
        <v/>
      </c>
    </row>
    <row r="685" spans="134:142">
      <c r="ED685" s="257" t="s">
        <v>38417</v>
      </c>
      <c r="EH685" s="213">
        <f>IF(ISNUMBER(SEARCH($I$1,$EI$3:$EI$7917)),MAX($EH$2:EH684)+1,0)</f>
        <v>0</v>
      </c>
      <c r="EI685" s="257" t="s">
        <v>42294</v>
      </c>
      <c r="EJ685" s="212"/>
      <c r="EK685" s="212"/>
      <c r="EL685" s="213" t="str">
        <f>IFERROR(VLOOKUP(ROWS($EL$3:EL685),EH685:$EI$7917,2,0),"")</f>
        <v/>
      </c>
    </row>
    <row r="686" spans="134:142">
      <c r="ED686" s="257" t="s">
        <v>38418</v>
      </c>
      <c r="EH686" s="213">
        <f>IF(ISNUMBER(SEARCH($I$1,$EI$3:$EI$7917)),MAX($EH$2:EH685)+1,0)</f>
        <v>0</v>
      </c>
      <c r="EI686" s="257" t="s">
        <v>42235</v>
      </c>
      <c r="EJ686" s="212"/>
      <c r="EK686" s="212"/>
      <c r="EL686" s="213" t="str">
        <f>IFERROR(VLOOKUP(ROWS($EL$3:EL686),EH686:$EI$7917,2,0),"")</f>
        <v/>
      </c>
    </row>
    <row r="687" spans="134:142">
      <c r="ED687" s="257" t="s">
        <v>38419</v>
      </c>
      <c r="EH687" s="213">
        <f>IF(ISNUMBER(SEARCH($I$1,$EI$3:$EI$7917)),MAX($EH$2:EH686)+1,0)</f>
        <v>0</v>
      </c>
      <c r="EI687" s="257" t="s">
        <v>37758</v>
      </c>
      <c r="EJ687" s="212"/>
      <c r="EK687" s="212"/>
      <c r="EL687" s="213" t="str">
        <f>IFERROR(VLOOKUP(ROWS($EL$3:EL687),EH687:$EI$7917,2,0),"")</f>
        <v/>
      </c>
    </row>
    <row r="688" spans="134:142">
      <c r="ED688" s="257" t="s">
        <v>38420</v>
      </c>
      <c r="EH688" s="213">
        <f>IF(ISNUMBER(SEARCH($I$1,$EI$3:$EI$7917)),MAX($EH$2:EH687)+1,0)</f>
        <v>0</v>
      </c>
      <c r="EI688" s="257" t="s">
        <v>44089</v>
      </c>
      <c r="EJ688" s="212"/>
      <c r="EK688" s="212"/>
      <c r="EL688" s="213" t="str">
        <f>IFERROR(VLOOKUP(ROWS($EL$3:EL688),EH688:$EI$7917,2,0),"")</f>
        <v/>
      </c>
    </row>
    <row r="689" spans="134:142">
      <c r="ED689" s="257" t="s">
        <v>38421</v>
      </c>
      <c r="EH689" s="213">
        <f>IF(ISNUMBER(SEARCH($I$1,$EI$3:$EI$7917)),MAX($EH$2:EH688)+1,0)</f>
        <v>0</v>
      </c>
      <c r="EI689" s="257" t="s">
        <v>41357</v>
      </c>
      <c r="EJ689" s="212"/>
      <c r="EK689" s="212"/>
      <c r="EL689" s="213" t="str">
        <f>IFERROR(VLOOKUP(ROWS($EL$3:EL689),EH689:$EI$7917,2,0),"")</f>
        <v/>
      </c>
    </row>
    <row r="690" spans="134:142">
      <c r="ED690" s="257" t="s">
        <v>38422</v>
      </c>
      <c r="EH690" s="213">
        <f>IF(ISNUMBER(SEARCH($I$1,$EI$3:$EI$7917)),MAX($EH$2:EH689)+1,0)</f>
        <v>0</v>
      </c>
      <c r="EI690" s="257" t="s">
        <v>45458</v>
      </c>
      <c r="EJ690" s="212"/>
      <c r="EK690" s="212"/>
      <c r="EL690" s="213" t="str">
        <f>IFERROR(VLOOKUP(ROWS($EL$3:EL690),EH690:$EI$7917,2,0),"")</f>
        <v/>
      </c>
    </row>
    <row r="691" spans="134:142">
      <c r="ED691" s="257" t="s">
        <v>38423</v>
      </c>
      <c r="EH691" s="213">
        <f>IF(ISNUMBER(SEARCH($I$1,$EI$3:$EI$7917)),MAX($EH$2:EH690)+1,0)</f>
        <v>0</v>
      </c>
      <c r="EI691" s="257" t="s">
        <v>38771</v>
      </c>
      <c r="EJ691" s="212"/>
      <c r="EK691" s="212"/>
      <c r="EL691" s="213" t="str">
        <f>IFERROR(VLOOKUP(ROWS($EL$3:EL691),EH691:$EI$7917,2,0),"")</f>
        <v/>
      </c>
    </row>
    <row r="692" spans="134:142">
      <c r="ED692" s="257" t="s">
        <v>38424</v>
      </c>
      <c r="EH692" s="213">
        <f>IF(ISNUMBER(SEARCH($I$1,$EI$3:$EI$7917)),MAX($EH$2:EH691)+1,0)</f>
        <v>0</v>
      </c>
      <c r="EI692" s="257" t="s">
        <v>39745</v>
      </c>
      <c r="EJ692" s="212"/>
      <c r="EK692" s="212"/>
      <c r="EL692" s="213" t="str">
        <f>IFERROR(VLOOKUP(ROWS($EL$3:EL692),EH692:$EI$7917,2,0),"")</f>
        <v/>
      </c>
    </row>
    <row r="693" spans="134:142">
      <c r="ED693" s="257" t="s">
        <v>38425</v>
      </c>
      <c r="EH693" s="213">
        <f>IF(ISNUMBER(SEARCH($I$1,$EI$3:$EI$7917)),MAX($EH$2:EH692)+1,0)</f>
        <v>0</v>
      </c>
      <c r="EI693" s="257" t="s">
        <v>40621</v>
      </c>
      <c r="EJ693" s="212"/>
      <c r="EK693" s="212"/>
      <c r="EL693" s="213" t="str">
        <f>IFERROR(VLOOKUP(ROWS($EL$3:EL693),EH693:$EI$7917,2,0),"")</f>
        <v/>
      </c>
    </row>
    <row r="694" spans="134:142">
      <c r="ED694" s="257" t="s">
        <v>38426</v>
      </c>
      <c r="EH694" s="213">
        <f>IF(ISNUMBER(SEARCH($I$1,$EI$3:$EI$7917)),MAX($EH$2:EH693)+1,0)</f>
        <v>0</v>
      </c>
      <c r="EI694" s="257" t="s">
        <v>42254</v>
      </c>
      <c r="EJ694" s="212"/>
      <c r="EK694" s="212"/>
      <c r="EL694" s="213" t="str">
        <f>IFERROR(VLOOKUP(ROWS($EL$3:EL694),EH694:$EI$7917,2,0),"")</f>
        <v/>
      </c>
    </row>
    <row r="695" spans="134:142">
      <c r="ED695" s="257" t="s">
        <v>38427</v>
      </c>
      <c r="EH695" s="213">
        <f>IF(ISNUMBER(SEARCH($I$1,$EI$3:$EI$7917)),MAX($EH$2:EH694)+1,0)</f>
        <v>0</v>
      </c>
      <c r="EI695" s="257" t="s">
        <v>39141</v>
      </c>
      <c r="EJ695" s="212"/>
      <c r="EK695" s="212"/>
      <c r="EL695" s="213" t="str">
        <f>IFERROR(VLOOKUP(ROWS($EL$3:EL695),EH695:$EI$7917,2,0),"")</f>
        <v/>
      </c>
    </row>
    <row r="696" spans="134:142">
      <c r="ED696" s="257" t="s">
        <v>38428</v>
      </c>
      <c r="EH696" s="213">
        <f>IF(ISNUMBER(SEARCH($I$1,$EI$3:$EI$7917)),MAX($EH$2:EH695)+1,0)</f>
        <v>0</v>
      </c>
      <c r="EI696" s="257" t="s">
        <v>39365</v>
      </c>
      <c r="EJ696" s="212"/>
      <c r="EK696" s="212"/>
      <c r="EL696" s="213" t="str">
        <f>IFERROR(VLOOKUP(ROWS($EL$3:EL696),EH696:$EI$7917,2,0),"")</f>
        <v/>
      </c>
    </row>
    <row r="697" spans="134:142">
      <c r="ED697" s="257" t="s">
        <v>38429</v>
      </c>
      <c r="EH697" s="213">
        <f>IF(ISNUMBER(SEARCH($I$1,$EI$3:$EI$7917)),MAX($EH$2:EH696)+1,0)</f>
        <v>0</v>
      </c>
      <c r="EI697" s="257" t="s">
        <v>44149</v>
      </c>
      <c r="EJ697" s="212"/>
      <c r="EK697" s="212"/>
      <c r="EL697" s="213" t="str">
        <f>IFERROR(VLOOKUP(ROWS($EL$3:EL697),EH697:$EI$7917,2,0),"")</f>
        <v/>
      </c>
    </row>
    <row r="698" spans="134:142">
      <c r="ED698" s="257" t="s">
        <v>38430</v>
      </c>
      <c r="EH698" s="213">
        <f>IF(ISNUMBER(SEARCH($I$1,$EI$3:$EI$7917)),MAX($EH$2:EH697)+1,0)</f>
        <v>0</v>
      </c>
      <c r="EI698" s="257" t="s">
        <v>38772</v>
      </c>
      <c r="EJ698" s="212"/>
      <c r="EK698" s="212"/>
      <c r="EL698" s="213" t="str">
        <f>IFERROR(VLOOKUP(ROWS($EL$3:EL698),EH698:$EI$7917,2,0),"")</f>
        <v/>
      </c>
    </row>
    <row r="699" spans="134:142">
      <c r="ED699" s="257" t="s">
        <v>38431</v>
      </c>
      <c r="EH699" s="213">
        <f>IF(ISNUMBER(SEARCH($I$1,$EI$3:$EI$7917)),MAX($EH$2:EH698)+1,0)</f>
        <v>0</v>
      </c>
      <c r="EI699" s="257" t="s">
        <v>38925</v>
      </c>
      <c r="EJ699" s="212"/>
      <c r="EK699" s="212"/>
      <c r="EL699" s="213" t="str">
        <f>IFERROR(VLOOKUP(ROWS($EL$3:EL699),EH699:$EI$7917,2,0),"")</f>
        <v/>
      </c>
    </row>
    <row r="700" spans="134:142">
      <c r="ED700" s="257" t="s">
        <v>38432</v>
      </c>
      <c r="EH700" s="213">
        <f>IF(ISNUMBER(SEARCH($I$1,$EI$3:$EI$7917)),MAX($EH$2:EH699)+1,0)</f>
        <v>0</v>
      </c>
      <c r="EI700" s="257" t="s">
        <v>39746</v>
      </c>
      <c r="EJ700" s="212"/>
      <c r="EK700" s="212"/>
      <c r="EL700" s="213" t="str">
        <f>IFERROR(VLOOKUP(ROWS($EL$3:EL700),EH700:$EI$7917,2,0),"")</f>
        <v/>
      </c>
    </row>
    <row r="701" spans="134:142">
      <c r="ED701" s="257" t="s">
        <v>38433</v>
      </c>
      <c r="EH701" s="213">
        <f>IF(ISNUMBER(SEARCH($I$1,$EI$3:$EI$7917)),MAX($EH$2:EH700)+1,0)</f>
        <v>0</v>
      </c>
      <c r="EI701" s="257" t="s">
        <v>45362</v>
      </c>
      <c r="EJ701" s="212"/>
      <c r="EK701" s="212"/>
      <c r="EL701" s="213" t="str">
        <f>IFERROR(VLOOKUP(ROWS($EL$3:EL701),EH701:$EI$7917,2,0),"")</f>
        <v/>
      </c>
    </row>
    <row r="702" spans="134:142">
      <c r="ED702" s="257" t="s">
        <v>38434</v>
      </c>
      <c r="EH702" s="213">
        <f>IF(ISNUMBER(SEARCH($I$1,$EI$3:$EI$7917)),MAX($EH$2:EH701)+1,0)</f>
        <v>0</v>
      </c>
      <c r="EI702" s="257" t="s">
        <v>43818</v>
      </c>
      <c r="EJ702" s="212"/>
      <c r="EK702" s="212"/>
      <c r="EL702" s="213" t="str">
        <f>IFERROR(VLOOKUP(ROWS($EL$3:EL702),EH702:$EI$7917,2,0),"")</f>
        <v/>
      </c>
    </row>
    <row r="703" spans="134:142" ht="24.75">
      <c r="ED703" s="257" t="s">
        <v>38435</v>
      </c>
      <c r="EH703" s="213">
        <f>IF(ISNUMBER(SEARCH($I$1,$EI$3:$EI$7917)),MAX($EH$2:EH702)+1,0)</f>
        <v>0</v>
      </c>
      <c r="EI703" s="257" t="s">
        <v>44907</v>
      </c>
      <c r="EJ703" s="212"/>
      <c r="EK703" s="212"/>
      <c r="EL703" s="213" t="str">
        <f>IFERROR(VLOOKUP(ROWS($EL$3:EL703),EH703:$EI$7917,2,0),"")</f>
        <v/>
      </c>
    </row>
    <row r="704" spans="134:142">
      <c r="ED704" s="257" t="s">
        <v>38436</v>
      </c>
      <c r="EH704" s="213">
        <f>IF(ISNUMBER(SEARCH($I$1,$EI$3:$EI$7917)),MAX($EH$2:EH703)+1,0)</f>
        <v>0</v>
      </c>
      <c r="EI704" s="257" t="s">
        <v>44332</v>
      </c>
      <c r="EJ704" s="212"/>
      <c r="EK704" s="212"/>
      <c r="EL704" s="213" t="str">
        <f>IFERROR(VLOOKUP(ROWS($EL$3:EL704),EH704:$EI$7917,2,0),"")</f>
        <v/>
      </c>
    </row>
    <row r="705" spans="134:142">
      <c r="ED705" s="257" t="s">
        <v>38437</v>
      </c>
      <c r="EH705" s="213">
        <f>IF(ISNUMBER(SEARCH($I$1,$EI$3:$EI$7917)),MAX($EH$2:EH704)+1,0)</f>
        <v>0</v>
      </c>
      <c r="EI705" s="257" t="s">
        <v>43104</v>
      </c>
      <c r="EJ705" s="212"/>
      <c r="EK705" s="212"/>
      <c r="EL705" s="213" t="str">
        <f>IFERROR(VLOOKUP(ROWS($EL$3:EL705),EH705:$EI$7917,2,0),"")</f>
        <v/>
      </c>
    </row>
    <row r="706" spans="134:142">
      <c r="ED706" s="257" t="s">
        <v>38438</v>
      </c>
      <c r="EH706" s="213">
        <f>IF(ISNUMBER(SEARCH($I$1,$EI$3:$EI$7917)),MAX($EH$2:EH705)+1,0)</f>
        <v>0</v>
      </c>
      <c r="EI706" s="257" t="s">
        <v>43208</v>
      </c>
      <c r="EJ706" s="212"/>
      <c r="EK706" s="212"/>
      <c r="EL706" s="213" t="str">
        <f>IFERROR(VLOOKUP(ROWS($EL$3:EL706),EH706:$EI$7917,2,0),"")</f>
        <v/>
      </c>
    </row>
    <row r="707" spans="134:142">
      <c r="ED707" s="257" t="s">
        <v>38439</v>
      </c>
      <c r="EH707" s="213">
        <f>IF(ISNUMBER(SEARCH($I$1,$EI$3:$EI$7917)),MAX($EH$2:EH706)+1,0)</f>
        <v>0</v>
      </c>
      <c r="EI707" s="257" t="s">
        <v>44486</v>
      </c>
      <c r="EJ707" s="212"/>
      <c r="EK707" s="212"/>
      <c r="EL707" s="213" t="str">
        <f>IFERROR(VLOOKUP(ROWS($EL$3:EL707),EH707:$EI$7917,2,0),"")</f>
        <v/>
      </c>
    </row>
    <row r="708" spans="134:142">
      <c r="ED708" s="257" t="s">
        <v>38440</v>
      </c>
      <c r="EH708" s="213">
        <f>IF(ISNUMBER(SEARCH($I$1,$EI$3:$EI$7917)),MAX($EH$2:EH707)+1,0)</f>
        <v>0</v>
      </c>
      <c r="EI708" s="257" t="s">
        <v>38596</v>
      </c>
      <c r="EJ708" s="212"/>
      <c r="EK708" s="212"/>
      <c r="EL708" s="213" t="str">
        <f>IFERROR(VLOOKUP(ROWS($EL$3:EL708),EH708:$EI$7917,2,0),"")</f>
        <v/>
      </c>
    </row>
    <row r="709" spans="134:142">
      <c r="ED709" s="257" t="s">
        <v>38441</v>
      </c>
      <c r="EH709" s="213">
        <f>IF(ISNUMBER(SEARCH($I$1,$EI$3:$EI$7917)),MAX($EH$2:EH708)+1,0)</f>
        <v>0</v>
      </c>
      <c r="EI709" s="257" t="s">
        <v>39004</v>
      </c>
      <c r="EJ709" s="212"/>
      <c r="EK709" s="212"/>
      <c r="EL709" s="213" t="str">
        <f>IFERROR(VLOOKUP(ROWS($EL$3:EL709),EH709:$EI$7917,2,0),"")</f>
        <v/>
      </c>
    </row>
    <row r="710" spans="134:142">
      <c r="ED710" s="257" t="s">
        <v>38442</v>
      </c>
      <c r="EH710" s="213">
        <f>IF(ISNUMBER(SEARCH($I$1,$EI$3:$EI$7917)),MAX($EH$2:EH709)+1,0)</f>
        <v>0</v>
      </c>
      <c r="EI710" s="257" t="s">
        <v>44150</v>
      </c>
      <c r="EJ710" s="212"/>
      <c r="EK710" s="212"/>
      <c r="EL710" s="213" t="str">
        <f>IFERROR(VLOOKUP(ROWS($EL$3:EL710),EH710:$EI$7917,2,0),"")</f>
        <v/>
      </c>
    </row>
    <row r="711" spans="134:142">
      <c r="ED711" s="257" t="s">
        <v>38443</v>
      </c>
      <c r="EH711" s="213">
        <f>IF(ISNUMBER(SEARCH($I$1,$EI$3:$EI$7917)),MAX($EH$2:EH710)+1,0)</f>
        <v>0</v>
      </c>
      <c r="EI711" s="257" t="s">
        <v>44151</v>
      </c>
      <c r="EJ711" s="212"/>
      <c r="EK711" s="212"/>
      <c r="EL711" s="213" t="str">
        <f>IFERROR(VLOOKUP(ROWS($EL$3:EL711),EH711:$EI$7917,2,0),"")</f>
        <v/>
      </c>
    </row>
    <row r="712" spans="134:142">
      <c r="ED712" s="257" t="s">
        <v>38444</v>
      </c>
      <c r="EH712" s="213">
        <f>IF(ISNUMBER(SEARCH($I$1,$EI$3:$EI$7917)),MAX($EH$2:EH711)+1,0)</f>
        <v>0</v>
      </c>
      <c r="EI712" s="257" t="s">
        <v>44152</v>
      </c>
      <c r="EJ712" s="212"/>
      <c r="EK712" s="212"/>
      <c r="EL712" s="213" t="str">
        <f>IFERROR(VLOOKUP(ROWS($EL$3:EL712),EH712:$EI$7917,2,0),"")</f>
        <v/>
      </c>
    </row>
    <row r="713" spans="134:142">
      <c r="ED713" s="257" t="s">
        <v>38445</v>
      </c>
      <c r="EH713" s="213">
        <f>IF(ISNUMBER(SEARCH($I$1,$EI$3:$EI$7917)),MAX($EH$2:EH712)+1,0)</f>
        <v>0</v>
      </c>
      <c r="EI713" s="257" t="s">
        <v>45363</v>
      </c>
      <c r="EJ713" s="212"/>
      <c r="EK713" s="212"/>
      <c r="EL713" s="213" t="str">
        <f>IFERROR(VLOOKUP(ROWS($EL$3:EL713),EH713:$EI$7917,2,0),"")</f>
        <v/>
      </c>
    </row>
    <row r="714" spans="134:142">
      <c r="ED714" s="257" t="s">
        <v>38446</v>
      </c>
      <c r="EH714" s="213">
        <f>IF(ISNUMBER(SEARCH($I$1,$EI$3:$EI$7917)),MAX($EH$2:EH713)+1,0)</f>
        <v>0</v>
      </c>
      <c r="EI714" s="257" t="s">
        <v>45091</v>
      </c>
      <c r="EJ714" s="212"/>
      <c r="EK714" s="212"/>
      <c r="EL714" s="213" t="str">
        <f>IFERROR(VLOOKUP(ROWS($EL$3:EL714),EH714:$EI$7917,2,0),"")</f>
        <v/>
      </c>
    </row>
    <row r="715" spans="134:142">
      <c r="ED715" s="257" t="s">
        <v>38447</v>
      </c>
      <c r="EH715" s="213">
        <f>IF(ISNUMBER(SEARCH($I$1,$EI$3:$EI$7917)),MAX($EH$2:EH714)+1,0)</f>
        <v>0</v>
      </c>
      <c r="EI715" s="257" t="s">
        <v>44709</v>
      </c>
      <c r="EJ715" s="212"/>
      <c r="EK715" s="212"/>
      <c r="EL715" s="213" t="str">
        <f>IFERROR(VLOOKUP(ROWS($EL$3:EL715),EH715:$EI$7917,2,0),"")</f>
        <v/>
      </c>
    </row>
    <row r="716" spans="134:142">
      <c r="ED716" s="257" t="s">
        <v>38448</v>
      </c>
      <c r="EH716" s="213">
        <f>IF(ISNUMBER(SEARCH($I$1,$EI$3:$EI$7917)),MAX($EH$2:EH715)+1,0)</f>
        <v>0</v>
      </c>
      <c r="EI716" s="257" t="s">
        <v>39142</v>
      </c>
      <c r="EJ716" s="212"/>
      <c r="EK716" s="212"/>
      <c r="EL716" s="213" t="str">
        <f>IFERROR(VLOOKUP(ROWS($EL$3:EL716),EH716:$EI$7917,2,0),"")</f>
        <v/>
      </c>
    </row>
    <row r="717" spans="134:142" ht="24.75">
      <c r="ED717" s="257" t="s">
        <v>38449</v>
      </c>
      <c r="EH717" s="213">
        <f>IF(ISNUMBER(SEARCH($I$1,$EI$3:$EI$7917)),MAX($EH$2:EH716)+1,0)</f>
        <v>0</v>
      </c>
      <c r="EI717" s="257" t="s">
        <v>40622</v>
      </c>
      <c r="EJ717" s="212"/>
      <c r="EK717" s="212"/>
      <c r="EL717" s="213" t="str">
        <f>IFERROR(VLOOKUP(ROWS($EL$3:EL717),EH717:$EI$7917,2,0),"")</f>
        <v/>
      </c>
    </row>
    <row r="718" spans="134:142">
      <c r="ED718" s="257" t="s">
        <v>38450</v>
      </c>
      <c r="EH718" s="213">
        <f>IF(ISNUMBER(SEARCH($I$1,$EI$3:$EI$7917)),MAX($EH$2:EH717)+1,0)</f>
        <v>0</v>
      </c>
      <c r="EI718" s="257" t="s">
        <v>39511</v>
      </c>
      <c r="EJ718" s="212"/>
      <c r="EK718" s="212"/>
      <c r="EL718" s="213" t="str">
        <f>IFERROR(VLOOKUP(ROWS($EL$3:EL718),EH718:$EI$7917,2,0),"")</f>
        <v/>
      </c>
    </row>
    <row r="719" spans="134:142">
      <c r="ED719" s="257" t="s">
        <v>38451</v>
      </c>
      <c r="EH719" s="213">
        <f>IF(ISNUMBER(SEARCH($I$1,$EI$3:$EI$7917)),MAX($EH$2:EH718)+1,0)</f>
        <v>0</v>
      </c>
      <c r="EI719" s="257" t="s">
        <v>42722</v>
      </c>
      <c r="EJ719" s="212"/>
      <c r="EK719" s="212"/>
      <c r="EL719" s="213" t="str">
        <f>IFERROR(VLOOKUP(ROWS($EL$3:EL719),EH719:$EI$7917,2,0),"")</f>
        <v/>
      </c>
    </row>
    <row r="720" spans="134:142">
      <c r="ED720" s="257" t="s">
        <v>38452</v>
      </c>
      <c r="EH720" s="213">
        <f>IF(ISNUMBER(SEARCH($I$1,$EI$3:$EI$7917)),MAX($EH$2:EH719)+1,0)</f>
        <v>0</v>
      </c>
      <c r="EI720" s="257" t="s">
        <v>39143</v>
      </c>
      <c r="EJ720" s="212"/>
      <c r="EK720" s="212"/>
      <c r="EL720" s="213" t="str">
        <f>IFERROR(VLOOKUP(ROWS($EL$3:EL720),EH720:$EI$7917,2,0),"")</f>
        <v/>
      </c>
    </row>
    <row r="721" spans="134:142">
      <c r="ED721" s="257" t="s">
        <v>38453</v>
      </c>
      <c r="EH721" s="213">
        <f>IF(ISNUMBER(SEARCH($I$1,$EI$3:$EI$7917)),MAX($EH$2:EH720)+1,0)</f>
        <v>0</v>
      </c>
      <c r="EI721" s="257" t="s">
        <v>39144</v>
      </c>
      <c r="EJ721" s="212"/>
      <c r="EK721" s="212"/>
      <c r="EL721" s="213" t="str">
        <f>IFERROR(VLOOKUP(ROWS($EL$3:EL721),EH721:$EI$7917,2,0),"")</f>
        <v/>
      </c>
    </row>
    <row r="722" spans="134:142">
      <c r="ED722" s="257" t="s">
        <v>38454</v>
      </c>
      <c r="EH722" s="213">
        <f>IF(ISNUMBER(SEARCH($I$1,$EI$3:$EI$7917)),MAX($EH$2:EH721)+1,0)</f>
        <v>0</v>
      </c>
      <c r="EI722" s="257" t="s">
        <v>44979</v>
      </c>
      <c r="EJ722" s="212"/>
      <c r="EK722" s="212"/>
      <c r="EL722" s="213" t="str">
        <f>IFERROR(VLOOKUP(ROWS($EL$3:EL722),EH722:$EI$7917,2,0),"")</f>
        <v/>
      </c>
    </row>
    <row r="723" spans="134:142" ht="24.75">
      <c r="ED723" s="257" t="s">
        <v>38455</v>
      </c>
      <c r="EH723" s="213">
        <f>IF(ISNUMBER(SEARCH($I$1,$EI$3:$EI$7917)),MAX($EH$2:EH722)+1,0)</f>
        <v>0</v>
      </c>
      <c r="EI723" s="257" t="s">
        <v>41206</v>
      </c>
      <c r="EJ723" s="212"/>
      <c r="EK723" s="212"/>
      <c r="EL723" s="213" t="str">
        <f>IFERROR(VLOOKUP(ROWS($EL$3:EL723),EH723:$EI$7917,2,0),"")</f>
        <v/>
      </c>
    </row>
    <row r="724" spans="134:142">
      <c r="ED724" s="257" t="s">
        <v>38456</v>
      </c>
      <c r="EH724" s="213">
        <f>IF(ISNUMBER(SEARCH($I$1,$EI$3:$EI$7917)),MAX($EH$2:EH723)+1,0)</f>
        <v>0</v>
      </c>
      <c r="EI724" s="257" t="s">
        <v>41800</v>
      </c>
      <c r="EJ724" s="212"/>
      <c r="EK724" s="212"/>
      <c r="EL724" s="213" t="str">
        <f>IFERROR(VLOOKUP(ROWS($EL$3:EL724),EH724:$EI$7917,2,0),"")</f>
        <v/>
      </c>
    </row>
    <row r="725" spans="134:142" ht="24.75">
      <c r="ED725" s="257" t="s">
        <v>38457</v>
      </c>
      <c r="EH725" s="213">
        <f>IF(ISNUMBER(SEARCH($I$1,$EI$3:$EI$7917)),MAX($EH$2:EH724)+1,0)</f>
        <v>0</v>
      </c>
      <c r="EI725" s="257" t="s">
        <v>37759</v>
      </c>
      <c r="EJ725" s="212"/>
      <c r="EK725" s="212"/>
      <c r="EL725" s="213" t="str">
        <f>IFERROR(VLOOKUP(ROWS($EL$3:EL725),EH725:$EI$7917,2,0),"")</f>
        <v/>
      </c>
    </row>
    <row r="726" spans="134:142">
      <c r="ED726" s="257" t="s">
        <v>38458</v>
      </c>
      <c r="EH726" s="213">
        <f>IF(ISNUMBER(SEARCH($I$1,$EI$3:$EI$7917)),MAX($EH$2:EH725)+1,0)</f>
        <v>0</v>
      </c>
      <c r="EI726" s="257" t="s">
        <v>38136</v>
      </c>
      <c r="EJ726" s="212"/>
      <c r="EK726" s="212"/>
      <c r="EL726" s="213" t="str">
        <f>IFERROR(VLOOKUP(ROWS($EL$3:EL726),EH726:$EI$7917,2,0),"")</f>
        <v/>
      </c>
    </row>
    <row r="727" spans="134:142" ht="24.75">
      <c r="ED727" s="257" t="s">
        <v>38459</v>
      </c>
      <c r="EH727" s="213">
        <f>IF(ISNUMBER(SEARCH($I$1,$EI$3:$EI$7917)),MAX($EH$2:EH726)+1,0)</f>
        <v>0</v>
      </c>
      <c r="EI727" s="257" t="s">
        <v>44487</v>
      </c>
      <c r="EJ727" s="212"/>
      <c r="EK727" s="212"/>
      <c r="EL727" s="213" t="str">
        <f>IFERROR(VLOOKUP(ROWS($EL$3:EL727),EH727:$EI$7917,2,0),"")</f>
        <v/>
      </c>
    </row>
    <row r="728" spans="134:142">
      <c r="ED728" s="257" t="s">
        <v>38460</v>
      </c>
      <c r="EH728" s="213">
        <f>IF(ISNUMBER(SEARCH($I$1,$EI$3:$EI$7917)),MAX($EH$2:EH727)+1,0)</f>
        <v>0</v>
      </c>
      <c r="EI728" s="257" t="s">
        <v>38055</v>
      </c>
      <c r="EJ728" s="212"/>
      <c r="EK728" s="212"/>
      <c r="EL728" s="213" t="str">
        <f>IFERROR(VLOOKUP(ROWS($EL$3:EL728),EH728:$EI$7917,2,0),"")</f>
        <v/>
      </c>
    </row>
    <row r="729" spans="134:142">
      <c r="ED729" s="257" t="s">
        <v>38461</v>
      </c>
      <c r="EH729" s="213">
        <f>IF(ISNUMBER(SEARCH($I$1,$EI$3:$EI$7917)),MAX($EH$2:EH728)+1,0)</f>
        <v>0</v>
      </c>
      <c r="EI729" s="257" t="s">
        <v>40623</v>
      </c>
      <c r="EJ729" s="212"/>
      <c r="EK729" s="212"/>
      <c r="EL729" s="213" t="str">
        <f>IFERROR(VLOOKUP(ROWS($EL$3:EL729),EH729:$EI$7917,2,0),"")</f>
        <v/>
      </c>
    </row>
    <row r="730" spans="134:142" ht="24.75">
      <c r="ED730" s="257" t="s">
        <v>38462</v>
      </c>
      <c r="EH730" s="213">
        <f>IF(ISNUMBER(SEARCH($I$1,$EI$3:$EI$7917)),MAX($EH$2:EH729)+1,0)</f>
        <v>0</v>
      </c>
      <c r="EI730" s="257" t="s">
        <v>39005</v>
      </c>
      <c r="EJ730" s="212"/>
      <c r="EK730" s="212"/>
      <c r="EL730" s="213" t="str">
        <f>IFERROR(VLOOKUP(ROWS($EL$3:EL730),EH730:$EI$7917,2,0),"")</f>
        <v/>
      </c>
    </row>
    <row r="731" spans="134:142" ht="24.75">
      <c r="ED731" s="257" t="s">
        <v>38463</v>
      </c>
      <c r="EH731" s="213">
        <f>IF(ISNUMBER(SEARCH($I$1,$EI$3:$EI$7917)),MAX($EH$2:EH730)+1,0)</f>
        <v>0</v>
      </c>
      <c r="EI731" s="257" t="s">
        <v>40383</v>
      </c>
      <c r="EJ731" s="212"/>
      <c r="EK731" s="212"/>
      <c r="EL731" s="213" t="str">
        <f>IFERROR(VLOOKUP(ROWS($EL$3:EL731),EH731:$EI$7917,2,0),"")</f>
        <v/>
      </c>
    </row>
    <row r="732" spans="134:142" ht="36.75">
      <c r="ED732" s="257" t="s">
        <v>38464</v>
      </c>
      <c r="EH732" s="213">
        <f>IF(ISNUMBER(SEARCH($I$1,$EI$3:$EI$7917)),MAX($EH$2:EH731)+1,0)</f>
        <v>0</v>
      </c>
      <c r="EI732" s="257" t="s">
        <v>39366</v>
      </c>
      <c r="EJ732" s="212"/>
      <c r="EK732" s="212"/>
      <c r="EL732" s="213" t="str">
        <f>IFERROR(VLOOKUP(ROWS($EL$3:EL732),EH732:$EI$7917,2,0),"")</f>
        <v/>
      </c>
    </row>
    <row r="733" spans="134:142">
      <c r="ED733" s="257" t="s">
        <v>38465</v>
      </c>
      <c r="EH733" s="213">
        <f>IF(ISNUMBER(SEARCH($I$1,$EI$3:$EI$7917)),MAX($EH$2:EH732)+1,0)</f>
        <v>0</v>
      </c>
      <c r="EI733" s="257" t="s">
        <v>41700</v>
      </c>
      <c r="EJ733" s="212"/>
      <c r="EK733" s="212"/>
      <c r="EL733" s="213" t="str">
        <f>IFERROR(VLOOKUP(ROWS($EL$3:EL733),EH733:$EI$7917,2,0),"")</f>
        <v/>
      </c>
    </row>
    <row r="734" spans="134:142">
      <c r="ED734" s="257" t="s">
        <v>38466</v>
      </c>
      <c r="EH734" s="213">
        <f>IF(ISNUMBER(SEARCH($I$1,$EI$3:$EI$7917)),MAX($EH$2:EH733)+1,0)</f>
        <v>0</v>
      </c>
      <c r="EI734" s="257" t="s">
        <v>38853</v>
      </c>
      <c r="EJ734" s="212"/>
      <c r="EK734" s="212"/>
      <c r="EL734" s="213" t="str">
        <f>IFERROR(VLOOKUP(ROWS($EL$3:EL734),EH734:$EI$7917,2,0),"")</f>
        <v/>
      </c>
    </row>
    <row r="735" spans="134:142">
      <c r="ED735" s="257" t="s">
        <v>38467</v>
      </c>
      <c r="EH735" s="213">
        <f>IF(ISNUMBER(SEARCH($I$1,$EI$3:$EI$7917)),MAX($EH$2:EH734)+1,0)</f>
        <v>0</v>
      </c>
      <c r="EI735" s="257" t="s">
        <v>38137</v>
      </c>
      <c r="EJ735" s="212"/>
      <c r="EK735" s="212"/>
      <c r="EL735" s="213" t="str">
        <f>IFERROR(VLOOKUP(ROWS($EL$3:EL735),EH735:$EI$7917,2,0),"")</f>
        <v/>
      </c>
    </row>
    <row r="736" spans="134:142">
      <c r="ED736" s="257" t="s">
        <v>38468</v>
      </c>
      <c r="EH736" s="213">
        <f>IF(ISNUMBER(SEARCH($I$1,$EI$3:$EI$7917)),MAX($EH$2:EH735)+1,0)</f>
        <v>0</v>
      </c>
      <c r="EI736" s="257" t="s">
        <v>41638</v>
      </c>
      <c r="EJ736" s="212"/>
      <c r="EK736" s="212"/>
      <c r="EL736" s="213" t="str">
        <f>IFERROR(VLOOKUP(ROWS($EL$3:EL736),EH736:$EI$7917,2,0),"")</f>
        <v/>
      </c>
    </row>
    <row r="737" spans="134:142">
      <c r="ED737" s="257" t="s">
        <v>38469</v>
      </c>
      <c r="EH737" s="213">
        <f>IF(ISNUMBER(SEARCH($I$1,$EI$3:$EI$7917)),MAX($EH$2:EH736)+1,0)</f>
        <v>0</v>
      </c>
      <c r="EI737" s="257" t="s">
        <v>43401</v>
      </c>
      <c r="EJ737" s="212"/>
      <c r="EK737" s="212"/>
      <c r="EL737" s="213" t="str">
        <f>IFERROR(VLOOKUP(ROWS($EL$3:EL737),EH737:$EI$7917,2,0),"")</f>
        <v/>
      </c>
    </row>
    <row r="738" spans="134:142">
      <c r="ED738" s="257" t="s">
        <v>38470</v>
      </c>
      <c r="EH738" s="213">
        <f>IF(ISNUMBER(SEARCH($I$1,$EI$3:$EI$7917)),MAX($EH$2:EH737)+1,0)</f>
        <v>0</v>
      </c>
      <c r="EI738" s="257" t="s">
        <v>41767</v>
      </c>
      <c r="EJ738" s="212"/>
      <c r="EK738" s="212"/>
      <c r="EL738" s="213" t="str">
        <f>IFERROR(VLOOKUP(ROWS($EL$3:EL738),EH738:$EI$7917,2,0),"")</f>
        <v/>
      </c>
    </row>
    <row r="739" spans="134:142">
      <c r="ED739" s="257" t="s">
        <v>38471</v>
      </c>
      <c r="EH739" s="213">
        <f>IF(ISNUMBER(SEARCH($I$1,$EI$3:$EI$7917)),MAX($EH$2:EH738)+1,0)</f>
        <v>0</v>
      </c>
      <c r="EI739" s="257" t="s">
        <v>39512</v>
      </c>
      <c r="EJ739" s="212"/>
      <c r="EK739" s="212"/>
      <c r="EL739" s="213" t="str">
        <f>IFERROR(VLOOKUP(ROWS($EL$3:EL739),EH739:$EI$7917,2,0),"")</f>
        <v/>
      </c>
    </row>
    <row r="740" spans="134:142">
      <c r="ED740" s="257" t="s">
        <v>38472</v>
      </c>
      <c r="EH740" s="213">
        <f>IF(ISNUMBER(SEARCH($I$1,$EI$3:$EI$7917)),MAX($EH$2:EH739)+1,0)</f>
        <v>0</v>
      </c>
      <c r="EI740" s="257" t="s">
        <v>39367</v>
      </c>
      <c r="EJ740" s="212"/>
      <c r="EK740" s="212"/>
      <c r="EL740" s="213" t="str">
        <f>IFERROR(VLOOKUP(ROWS($EL$3:EL740),EH740:$EI$7917,2,0),"")</f>
        <v/>
      </c>
    </row>
    <row r="741" spans="134:142">
      <c r="ED741" s="257" t="s">
        <v>38473</v>
      </c>
      <c r="EH741" s="213">
        <f>IF(ISNUMBER(SEARCH($I$1,$EI$3:$EI$7917)),MAX($EH$2:EH740)+1,0)</f>
        <v>0</v>
      </c>
      <c r="EI741" s="257" t="s">
        <v>37760</v>
      </c>
      <c r="EJ741" s="212"/>
      <c r="EK741" s="212"/>
      <c r="EL741" s="213" t="str">
        <f>IFERROR(VLOOKUP(ROWS($EL$3:EL741),EH741:$EI$7917,2,0),"")</f>
        <v/>
      </c>
    </row>
    <row r="742" spans="134:142">
      <c r="ED742" s="257" t="s">
        <v>38474</v>
      </c>
      <c r="EH742" s="213">
        <f>IF(ISNUMBER(SEARCH($I$1,$EI$3:$EI$7917)),MAX($EH$2:EH741)+1,0)</f>
        <v>0</v>
      </c>
      <c r="EI742" s="257" t="s">
        <v>41979</v>
      </c>
      <c r="EJ742" s="212"/>
      <c r="EK742" s="212"/>
      <c r="EL742" s="213" t="str">
        <f>IFERROR(VLOOKUP(ROWS($EL$3:EL742),EH742:$EI$7917,2,0),"")</f>
        <v/>
      </c>
    </row>
    <row r="743" spans="134:142" ht="24.75">
      <c r="ED743" s="257" t="s">
        <v>38475</v>
      </c>
      <c r="EH743" s="213">
        <f>IF(ISNUMBER(SEARCH($I$1,$EI$3:$EI$7917)),MAX($EH$2:EH742)+1,0)</f>
        <v>0</v>
      </c>
      <c r="EI743" s="257" t="s">
        <v>43251</v>
      </c>
      <c r="EJ743" s="212"/>
      <c r="EK743" s="212"/>
      <c r="EL743" s="213" t="str">
        <f>IFERROR(VLOOKUP(ROWS($EL$3:EL743),EH743:$EI$7917,2,0),"")</f>
        <v/>
      </c>
    </row>
    <row r="744" spans="134:142" ht="24.75">
      <c r="ED744" s="257" t="s">
        <v>38476</v>
      </c>
      <c r="EH744" s="213">
        <f>IF(ISNUMBER(SEARCH($I$1,$EI$3:$EI$7917)),MAX($EH$2:EH743)+1,0)</f>
        <v>0</v>
      </c>
      <c r="EI744" s="257" t="s">
        <v>44908</v>
      </c>
      <c r="EJ744" s="212"/>
      <c r="EK744" s="212"/>
      <c r="EL744" s="213" t="str">
        <f>IFERROR(VLOOKUP(ROWS($EL$3:EL744),EH744:$EI$7917,2,0),"")</f>
        <v/>
      </c>
    </row>
    <row r="745" spans="134:142">
      <c r="ED745" s="257" t="s">
        <v>38477</v>
      </c>
      <c r="EH745" s="213">
        <f>IF(ISNUMBER(SEARCH($I$1,$EI$3:$EI$7917)),MAX($EH$2:EH744)+1,0)</f>
        <v>0</v>
      </c>
      <c r="EI745" s="257" t="s">
        <v>42591</v>
      </c>
      <c r="EJ745" s="212"/>
      <c r="EK745" s="212"/>
      <c r="EL745" s="213" t="str">
        <f>IFERROR(VLOOKUP(ROWS($EL$3:EL745),EH745:$EI$7917,2,0),"")</f>
        <v/>
      </c>
    </row>
    <row r="746" spans="134:142">
      <c r="ED746" s="257" t="s">
        <v>38478</v>
      </c>
      <c r="EH746" s="213">
        <f>IF(ISNUMBER(SEARCH($I$1,$EI$3:$EI$7917)),MAX($EH$2:EH745)+1,0)</f>
        <v>0</v>
      </c>
      <c r="EI746" s="257" t="s">
        <v>45364</v>
      </c>
      <c r="EJ746" s="212"/>
      <c r="EK746" s="212"/>
      <c r="EL746" s="213" t="str">
        <f>IFERROR(VLOOKUP(ROWS($EL$3:EL746),EH746:$EI$7917,2,0),"")</f>
        <v/>
      </c>
    </row>
    <row r="747" spans="134:142">
      <c r="ED747" s="257" t="s">
        <v>38479</v>
      </c>
      <c r="EH747" s="213">
        <f>IF(ISNUMBER(SEARCH($I$1,$EI$3:$EI$7917)),MAX($EH$2:EH746)+1,0)</f>
        <v>0</v>
      </c>
      <c r="EI747" s="257" t="s">
        <v>42723</v>
      </c>
      <c r="EJ747" s="212"/>
      <c r="EK747" s="212"/>
      <c r="EL747" s="213" t="str">
        <f>IFERROR(VLOOKUP(ROWS($EL$3:EL747),EH747:$EI$7917,2,0),"")</f>
        <v/>
      </c>
    </row>
    <row r="748" spans="134:142">
      <c r="ED748" s="257" t="s">
        <v>38480</v>
      </c>
      <c r="EH748" s="213">
        <f>IF(ISNUMBER(SEARCH($I$1,$EI$3:$EI$7917)),MAX($EH$2:EH747)+1,0)</f>
        <v>0</v>
      </c>
      <c r="EI748" s="257" t="s">
        <v>39513</v>
      </c>
      <c r="EJ748" s="212"/>
      <c r="EK748" s="212"/>
      <c r="EL748" s="213" t="str">
        <f>IFERROR(VLOOKUP(ROWS($EL$3:EL748),EH748:$EI$7917,2,0),"")</f>
        <v/>
      </c>
    </row>
    <row r="749" spans="134:142" ht="24.75">
      <c r="ED749" s="257" t="s">
        <v>38481</v>
      </c>
      <c r="EH749" s="213">
        <f>IF(ISNUMBER(SEARCH($I$1,$EI$3:$EI$7917)),MAX($EH$2:EH748)+1,0)</f>
        <v>0</v>
      </c>
      <c r="EI749" s="257" t="s">
        <v>38138</v>
      </c>
      <c r="EJ749" s="212"/>
      <c r="EK749" s="212"/>
      <c r="EL749" s="213" t="str">
        <f>IFERROR(VLOOKUP(ROWS($EL$3:EL749),EH749:$EI$7917,2,0),"")</f>
        <v/>
      </c>
    </row>
    <row r="750" spans="134:142" ht="24.75">
      <c r="ED750" s="257" t="s">
        <v>38482</v>
      </c>
      <c r="EH750" s="213">
        <f>IF(ISNUMBER(SEARCH($I$1,$EI$3:$EI$7917)),MAX($EH$2:EH749)+1,0)</f>
        <v>0</v>
      </c>
      <c r="EI750" s="257" t="s">
        <v>40893</v>
      </c>
      <c r="EJ750" s="212"/>
      <c r="EK750" s="212"/>
      <c r="EL750" s="213" t="str">
        <f>IFERROR(VLOOKUP(ROWS($EL$3:EL750),EH750:$EI$7917,2,0),"")</f>
        <v/>
      </c>
    </row>
    <row r="751" spans="134:142" ht="24.75">
      <c r="ED751" s="257" t="s">
        <v>38483</v>
      </c>
      <c r="EH751" s="213">
        <f>IF(ISNUMBER(SEARCH($I$1,$EI$3:$EI$7917)),MAX($EH$2:EH750)+1,0)</f>
        <v>0</v>
      </c>
      <c r="EI751" s="257" t="s">
        <v>40503</v>
      </c>
      <c r="EJ751" s="212"/>
      <c r="EK751" s="212"/>
      <c r="EL751" s="213" t="str">
        <f>IFERROR(VLOOKUP(ROWS($EL$3:EL751),EH751:$EI$7917,2,0),"")</f>
        <v/>
      </c>
    </row>
    <row r="752" spans="134:142">
      <c r="ED752" s="257" t="s">
        <v>38484</v>
      </c>
      <c r="EH752" s="213">
        <f>IF(ISNUMBER(SEARCH($I$1,$EI$3:$EI$7917)),MAX($EH$2:EH751)+1,0)</f>
        <v>0</v>
      </c>
      <c r="EI752" s="257" t="s">
        <v>42724</v>
      </c>
      <c r="EJ752" s="212"/>
      <c r="EK752" s="212"/>
      <c r="EL752" s="213" t="str">
        <f>IFERROR(VLOOKUP(ROWS($EL$3:EL752),EH752:$EI$7917,2,0),"")</f>
        <v/>
      </c>
    </row>
    <row r="753" spans="134:142">
      <c r="ED753" s="257" t="s">
        <v>38485</v>
      </c>
      <c r="EH753" s="213">
        <f>IF(ISNUMBER(SEARCH($I$1,$EI$3:$EI$7917)),MAX($EH$2:EH752)+1,0)</f>
        <v>0</v>
      </c>
      <c r="EI753" s="257" t="s">
        <v>43300</v>
      </c>
      <c r="EJ753" s="212"/>
      <c r="EK753" s="212"/>
      <c r="EL753" s="213" t="str">
        <f>IFERROR(VLOOKUP(ROWS($EL$3:EL753),EH753:$EI$7917,2,0),"")</f>
        <v/>
      </c>
    </row>
    <row r="754" spans="134:142" ht="24.75">
      <c r="ED754" s="257" t="s">
        <v>38486</v>
      </c>
      <c r="EH754" s="213">
        <f>IF(ISNUMBER(SEARCH($I$1,$EI$3:$EI$7917)),MAX($EH$2:EH753)+1,0)</f>
        <v>0</v>
      </c>
      <c r="EI754" s="257" t="s">
        <v>45132</v>
      </c>
      <c r="EJ754" s="212"/>
      <c r="EK754" s="212"/>
      <c r="EL754" s="213" t="str">
        <f>IFERROR(VLOOKUP(ROWS($EL$3:EL754),EH754:$EI$7917,2,0),"")</f>
        <v/>
      </c>
    </row>
    <row r="755" spans="134:142">
      <c r="ED755" s="257" t="s">
        <v>38487</v>
      </c>
      <c r="EH755" s="213">
        <f>IF(ISNUMBER(SEARCH($I$1,$EI$3:$EI$7917)),MAX($EH$2:EH754)+1,0)</f>
        <v>0</v>
      </c>
      <c r="EI755" s="257" t="s">
        <v>44909</v>
      </c>
      <c r="EJ755" s="212"/>
      <c r="EK755" s="212"/>
      <c r="EL755" s="213" t="str">
        <f>IFERROR(VLOOKUP(ROWS($EL$3:EL755),EH755:$EI$7917,2,0),"")</f>
        <v/>
      </c>
    </row>
    <row r="756" spans="134:142">
      <c r="ED756" s="257" t="s">
        <v>38488</v>
      </c>
      <c r="EH756" s="213">
        <f>IF(ISNUMBER(SEARCH($I$1,$EI$3:$EI$7917)),MAX($EH$2:EH755)+1,0)</f>
        <v>0</v>
      </c>
      <c r="EI756" s="257" t="s">
        <v>41929</v>
      </c>
      <c r="EJ756" s="212"/>
      <c r="EK756" s="212"/>
      <c r="EL756" s="213" t="str">
        <f>IFERROR(VLOOKUP(ROWS($EL$3:EL756),EH756:$EI$7917,2,0),"")</f>
        <v/>
      </c>
    </row>
    <row r="757" spans="134:142">
      <c r="ED757" s="257" t="s">
        <v>38489</v>
      </c>
      <c r="EH757" s="213">
        <f>IF(ISNUMBER(SEARCH($I$1,$EI$3:$EI$7917)),MAX($EH$2:EH756)+1,0)</f>
        <v>0</v>
      </c>
      <c r="EI757" s="257" t="s">
        <v>45459</v>
      </c>
      <c r="EJ757" s="212"/>
      <c r="EK757" s="212"/>
      <c r="EL757" s="213" t="str">
        <f>IFERROR(VLOOKUP(ROWS($EL$3:EL757),EH757:$EI$7917,2,0),"")</f>
        <v/>
      </c>
    </row>
    <row r="758" spans="134:142">
      <c r="ED758" s="257" t="s">
        <v>38490</v>
      </c>
      <c r="EH758" s="213">
        <f>IF(ISNUMBER(SEARCH($I$1,$EI$3:$EI$7917)),MAX($EH$2:EH757)+1,0)</f>
        <v>0</v>
      </c>
      <c r="EI758" s="257" t="s">
        <v>41768</v>
      </c>
      <c r="EJ758" s="212"/>
      <c r="EK758" s="212"/>
      <c r="EL758" s="213" t="str">
        <f>IFERROR(VLOOKUP(ROWS($EL$3:EL758),EH758:$EI$7917,2,0),"")</f>
        <v/>
      </c>
    </row>
    <row r="759" spans="134:142" ht="24.75">
      <c r="ED759" s="257" t="s">
        <v>38491</v>
      </c>
      <c r="EH759" s="213">
        <f>IF(ISNUMBER(SEARCH($I$1,$EI$3:$EI$7917)),MAX($EH$2:EH758)+1,0)</f>
        <v>0</v>
      </c>
      <c r="EI759" s="257" t="s">
        <v>39514</v>
      </c>
      <c r="EJ759" s="212"/>
      <c r="EK759" s="212"/>
      <c r="EL759" s="213" t="str">
        <f>IFERROR(VLOOKUP(ROWS($EL$3:EL759),EH759:$EI$7917,2,0),"")</f>
        <v/>
      </c>
    </row>
    <row r="760" spans="134:142" ht="24.75">
      <c r="ED760" s="257" t="s">
        <v>38492</v>
      </c>
      <c r="EH760" s="213">
        <f>IF(ISNUMBER(SEARCH($I$1,$EI$3:$EI$7917)),MAX($EH$2:EH759)+1,0)</f>
        <v>0</v>
      </c>
      <c r="EI760" s="257" t="s">
        <v>39515</v>
      </c>
      <c r="EJ760" s="212"/>
      <c r="EK760" s="212"/>
      <c r="EL760" s="213" t="str">
        <f>IFERROR(VLOOKUP(ROWS($EL$3:EL760),EH760:$EI$7917,2,0),"")</f>
        <v/>
      </c>
    </row>
    <row r="761" spans="134:142">
      <c r="ED761" s="257" t="s">
        <v>38493</v>
      </c>
      <c r="EH761" s="213">
        <f>IF(ISNUMBER(SEARCH($I$1,$EI$3:$EI$7917)),MAX($EH$2:EH760)+1,0)</f>
        <v>0</v>
      </c>
      <c r="EI761" s="257" t="s">
        <v>40792</v>
      </c>
      <c r="EJ761" s="212"/>
      <c r="EK761" s="212"/>
      <c r="EL761" s="213" t="str">
        <f>IFERROR(VLOOKUP(ROWS($EL$3:EL761),EH761:$EI$7917,2,0),"")</f>
        <v/>
      </c>
    </row>
    <row r="762" spans="134:142">
      <c r="ED762" s="257" t="s">
        <v>38494</v>
      </c>
      <c r="EH762" s="213">
        <f>IF(ISNUMBER(SEARCH($I$1,$EI$3:$EI$7917)),MAX($EH$2:EH761)+1,0)</f>
        <v>0</v>
      </c>
      <c r="EI762" s="257" t="s">
        <v>42031</v>
      </c>
      <c r="EJ762" s="212"/>
      <c r="EK762" s="212"/>
      <c r="EL762" s="213" t="str">
        <f>IFERROR(VLOOKUP(ROWS($EL$3:EL762),EH762:$EI$7917,2,0),"")</f>
        <v/>
      </c>
    </row>
    <row r="763" spans="134:142">
      <c r="ED763" s="257" t="s">
        <v>38495</v>
      </c>
      <c r="EH763" s="213">
        <f>IF(ISNUMBER(SEARCH($I$1,$EI$3:$EI$7917)),MAX($EH$2:EH762)+1,0)</f>
        <v>0</v>
      </c>
      <c r="EI763" s="257" t="s">
        <v>40624</v>
      </c>
      <c r="EJ763" s="212"/>
      <c r="EK763" s="212"/>
      <c r="EL763" s="213" t="str">
        <f>IFERROR(VLOOKUP(ROWS($EL$3:EL763),EH763:$EI$7917,2,0),"")</f>
        <v/>
      </c>
    </row>
    <row r="764" spans="134:142">
      <c r="ED764" s="257" t="s">
        <v>38496</v>
      </c>
      <c r="EH764" s="213">
        <f>IF(ISNUMBER(SEARCH($I$1,$EI$3:$EI$7917)),MAX($EH$2:EH763)+1,0)</f>
        <v>0</v>
      </c>
      <c r="EI764" s="257" t="s">
        <v>43646</v>
      </c>
      <c r="EJ764" s="212"/>
      <c r="EK764" s="212"/>
      <c r="EL764" s="213" t="str">
        <f>IFERROR(VLOOKUP(ROWS($EL$3:EL764),EH764:$EI$7917,2,0),"")</f>
        <v/>
      </c>
    </row>
    <row r="765" spans="134:142">
      <c r="ED765" s="257" t="s">
        <v>38497</v>
      </c>
      <c r="EH765" s="213">
        <f>IF(ISNUMBER(SEARCH($I$1,$EI$3:$EI$7917)),MAX($EH$2:EH764)+1,0)</f>
        <v>0</v>
      </c>
      <c r="EI765" s="257" t="s">
        <v>43402</v>
      </c>
      <c r="EJ765" s="212"/>
      <c r="EK765" s="212"/>
      <c r="EL765" s="213" t="str">
        <f>IFERROR(VLOOKUP(ROWS($EL$3:EL765),EH765:$EI$7917,2,0),"")</f>
        <v/>
      </c>
    </row>
    <row r="766" spans="134:142" ht="24.75">
      <c r="ED766" s="257" t="s">
        <v>38498</v>
      </c>
      <c r="EH766" s="213">
        <f>IF(ISNUMBER(SEARCH($I$1,$EI$3:$EI$7917)),MAX($EH$2:EH765)+1,0)</f>
        <v>0</v>
      </c>
      <c r="EI766" s="257" t="s">
        <v>40124</v>
      </c>
      <c r="EJ766" s="212"/>
      <c r="EK766" s="212"/>
      <c r="EL766" s="213" t="str">
        <f>IFERROR(VLOOKUP(ROWS($EL$3:EL766),EH766:$EI$7917,2,0),"")</f>
        <v/>
      </c>
    </row>
    <row r="767" spans="134:142">
      <c r="ED767" s="257" t="s">
        <v>38499</v>
      </c>
      <c r="EH767" s="213">
        <f>IF(ISNUMBER(SEARCH($I$1,$EI$3:$EI$7917)),MAX($EH$2:EH766)+1,0)</f>
        <v>0</v>
      </c>
      <c r="EI767" s="257" t="s">
        <v>44488</v>
      </c>
      <c r="EJ767" s="212"/>
      <c r="EK767" s="212"/>
      <c r="EL767" s="213" t="str">
        <f>IFERROR(VLOOKUP(ROWS($EL$3:EL767),EH767:$EI$7917,2,0),"")</f>
        <v/>
      </c>
    </row>
    <row r="768" spans="134:142">
      <c r="ED768" s="257" t="s">
        <v>38500</v>
      </c>
      <c r="EH768" s="213">
        <f>IF(ISNUMBER(SEARCH($I$1,$EI$3:$EI$7917)),MAX($EH$2:EH767)+1,0)</f>
        <v>0</v>
      </c>
      <c r="EI768" s="257" t="s">
        <v>43819</v>
      </c>
      <c r="EJ768" s="212"/>
      <c r="EK768" s="212"/>
      <c r="EL768" s="213" t="str">
        <f>IFERROR(VLOOKUP(ROWS($EL$3:EL768),EH768:$EI$7917,2,0),"")</f>
        <v/>
      </c>
    </row>
    <row r="769" spans="134:142" ht="24.75">
      <c r="ED769" s="257" t="s">
        <v>38501</v>
      </c>
      <c r="EH769" s="213">
        <f>IF(ISNUMBER(SEARCH($I$1,$EI$3:$EI$7917)),MAX($EH$2:EH768)+1,0)</f>
        <v>0</v>
      </c>
      <c r="EI769" s="257" t="s">
        <v>45274</v>
      </c>
      <c r="EJ769" s="212"/>
      <c r="EK769" s="212"/>
      <c r="EL769" s="213" t="str">
        <f>IFERROR(VLOOKUP(ROWS($EL$3:EL769),EH769:$EI$7917,2,0),"")</f>
        <v/>
      </c>
    </row>
    <row r="770" spans="134:142">
      <c r="ED770" s="257" t="s">
        <v>38502</v>
      </c>
      <c r="EH770" s="213">
        <f>IF(ISNUMBER(SEARCH($I$1,$EI$3:$EI$7917)),MAX($EH$2:EH769)+1,0)</f>
        <v>0</v>
      </c>
      <c r="EI770" s="257" t="s">
        <v>45275</v>
      </c>
      <c r="EJ770" s="212"/>
      <c r="EK770" s="212"/>
      <c r="EL770" s="213" t="str">
        <f>IFERROR(VLOOKUP(ROWS($EL$3:EL770),EH770:$EI$7917,2,0),"")</f>
        <v/>
      </c>
    </row>
    <row r="771" spans="134:142">
      <c r="ED771" s="257" t="s">
        <v>38503</v>
      </c>
      <c r="EH771" s="213">
        <f>IF(ISNUMBER(SEARCH($I$1,$EI$3:$EI$7917)),MAX($EH$2:EH770)+1,0)</f>
        <v>0</v>
      </c>
      <c r="EI771" s="257" t="s">
        <v>45276</v>
      </c>
      <c r="EJ771" s="212"/>
      <c r="EK771" s="212"/>
      <c r="EL771" s="213" t="str">
        <f>IFERROR(VLOOKUP(ROWS($EL$3:EL771),EH771:$EI$7917,2,0),"")</f>
        <v/>
      </c>
    </row>
    <row r="772" spans="134:142">
      <c r="ED772" s="257" t="s">
        <v>38504</v>
      </c>
      <c r="EH772" s="213">
        <f>IF(ISNUMBER(SEARCH($I$1,$EI$3:$EI$7917)),MAX($EH$2:EH771)+1,0)</f>
        <v>0</v>
      </c>
      <c r="EI772" s="257" t="s">
        <v>38238</v>
      </c>
      <c r="EJ772" s="212"/>
      <c r="EK772" s="212"/>
      <c r="EL772" s="213" t="str">
        <f>IFERROR(VLOOKUP(ROWS($EL$3:EL772),EH772:$EI$7917,2,0),"")</f>
        <v/>
      </c>
    </row>
    <row r="773" spans="134:142">
      <c r="ED773" s="257" t="s">
        <v>38505</v>
      </c>
      <c r="EH773" s="213">
        <f>IF(ISNUMBER(SEARCH($I$1,$EI$3:$EI$7917)),MAX($EH$2:EH772)+1,0)</f>
        <v>0</v>
      </c>
      <c r="EI773" s="257" t="s">
        <v>42781</v>
      </c>
      <c r="EJ773" s="212"/>
      <c r="EK773" s="212"/>
      <c r="EL773" s="213" t="str">
        <f>IFERROR(VLOOKUP(ROWS($EL$3:EL773),EH773:$EI$7917,2,0),"")</f>
        <v/>
      </c>
    </row>
    <row r="774" spans="134:142" ht="24.75">
      <c r="ED774" s="257" t="s">
        <v>38506</v>
      </c>
      <c r="EH774" s="213">
        <f>IF(ISNUMBER(SEARCH($I$1,$EI$3:$EI$7917)),MAX($EH$2:EH773)+1,0)</f>
        <v>0</v>
      </c>
      <c r="EI774" s="257" t="s">
        <v>41002</v>
      </c>
      <c r="EJ774" s="212"/>
      <c r="EK774" s="212"/>
      <c r="EL774" s="213" t="str">
        <f>IFERROR(VLOOKUP(ROWS($EL$3:EL774),EH774:$EI$7917,2,0),"")</f>
        <v/>
      </c>
    </row>
    <row r="775" spans="134:142">
      <c r="ED775" s="257" t="s">
        <v>38507</v>
      </c>
      <c r="EH775" s="213">
        <f>IF(ISNUMBER(SEARCH($I$1,$EI$3:$EI$7917)),MAX($EH$2:EH774)+1,0)</f>
        <v>0</v>
      </c>
      <c r="EI775" s="257" t="s">
        <v>41358</v>
      </c>
      <c r="EJ775" s="212"/>
      <c r="EK775" s="212"/>
      <c r="EL775" s="213" t="str">
        <f>IFERROR(VLOOKUP(ROWS($EL$3:EL775),EH775:$EI$7917,2,0),"")</f>
        <v/>
      </c>
    </row>
    <row r="776" spans="134:142" ht="24.75">
      <c r="ED776" s="257" t="s">
        <v>38508</v>
      </c>
      <c r="EH776" s="213">
        <f>IF(ISNUMBER(SEARCH($I$1,$EI$3:$EI$7917)),MAX($EH$2:EH775)+1,0)</f>
        <v>0</v>
      </c>
      <c r="EI776" s="257" t="s">
        <v>41569</v>
      </c>
      <c r="EJ776" s="212"/>
      <c r="EK776" s="212"/>
      <c r="EL776" s="213" t="str">
        <f>IFERROR(VLOOKUP(ROWS($EL$3:EL776),EH776:$EI$7917,2,0),"")</f>
        <v/>
      </c>
    </row>
    <row r="777" spans="134:142">
      <c r="ED777" s="257" t="s">
        <v>38509</v>
      </c>
      <c r="EH777" s="213">
        <f>IF(ISNUMBER(SEARCH($I$1,$EI$3:$EI$7917)),MAX($EH$2:EH776)+1,0)</f>
        <v>0</v>
      </c>
      <c r="EI777" s="257" t="s">
        <v>40125</v>
      </c>
      <c r="EJ777" s="212"/>
      <c r="EK777" s="212"/>
      <c r="EL777" s="213" t="str">
        <f>IFERROR(VLOOKUP(ROWS($EL$3:EL777),EH777:$EI$7917,2,0),"")</f>
        <v/>
      </c>
    </row>
    <row r="778" spans="134:142">
      <c r="ED778" s="257" t="s">
        <v>38510</v>
      </c>
      <c r="EH778" s="213">
        <f>IF(ISNUMBER(SEARCH($I$1,$EI$3:$EI$7917)),MAX($EH$2:EH777)+1,0)</f>
        <v>0</v>
      </c>
      <c r="EI778" s="257" t="s">
        <v>41846</v>
      </c>
      <c r="EJ778" s="212"/>
      <c r="EK778" s="212"/>
      <c r="EL778" s="213" t="str">
        <f>IFERROR(VLOOKUP(ROWS($EL$3:EL778),EH778:$EI$7917,2,0),"")</f>
        <v/>
      </c>
    </row>
    <row r="779" spans="134:142">
      <c r="ED779" s="257" t="s">
        <v>38511</v>
      </c>
      <c r="EH779" s="213">
        <f>IF(ISNUMBER(SEARCH($I$1,$EI$3:$EI$7917)),MAX($EH$2:EH778)+1,0)</f>
        <v>0</v>
      </c>
      <c r="EI779" s="257" t="s">
        <v>41890</v>
      </c>
      <c r="EJ779" s="212"/>
      <c r="EK779" s="212"/>
      <c r="EL779" s="213" t="str">
        <f>IFERROR(VLOOKUP(ROWS($EL$3:EL779),EH779:$EI$7917,2,0),"")</f>
        <v/>
      </c>
    </row>
    <row r="780" spans="134:142">
      <c r="ED780" s="257" t="s">
        <v>38512</v>
      </c>
      <c r="EH780" s="213">
        <f>IF(ISNUMBER(SEARCH($I$1,$EI$3:$EI$7917)),MAX($EH$2:EH779)+1,0)</f>
        <v>0</v>
      </c>
      <c r="EI780" s="257" t="s">
        <v>39946</v>
      </c>
      <c r="EJ780" s="212"/>
      <c r="EK780" s="212"/>
      <c r="EL780" s="213" t="str">
        <f>IFERROR(VLOOKUP(ROWS($EL$3:EL780),EH780:$EI$7917,2,0),"")</f>
        <v/>
      </c>
    </row>
    <row r="781" spans="134:142" ht="24.75">
      <c r="ED781" s="257" t="s">
        <v>38513</v>
      </c>
      <c r="EH781" s="213">
        <f>IF(ISNUMBER(SEARCH($I$1,$EI$3:$EI$7917)),MAX($EH$2:EH780)+1,0)</f>
        <v>0</v>
      </c>
      <c r="EI781" s="257" t="s">
        <v>37761</v>
      </c>
      <c r="EJ781" s="212"/>
      <c r="EK781" s="212"/>
      <c r="EL781" s="213" t="str">
        <f>IFERROR(VLOOKUP(ROWS($EL$3:EL781),EH781:$EI$7917,2,0),"")</f>
        <v/>
      </c>
    </row>
    <row r="782" spans="134:142">
      <c r="ED782" s="257" t="s">
        <v>38514</v>
      </c>
      <c r="EH782" s="213">
        <f>IF(ISNUMBER(SEARCH($I$1,$EI$3:$EI$7917)),MAX($EH$2:EH781)+1,0)</f>
        <v>0</v>
      </c>
      <c r="EI782" s="257" t="s">
        <v>44910</v>
      </c>
      <c r="EJ782" s="212"/>
      <c r="EK782" s="212"/>
      <c r="EL782" s="213" t="str">
        <f>IFERROR(VLOOKUP(ROWS($EL$3:EL782),EH782:$EI$7917,2,0),"")</f>
        <v/>
      </c>
    </row>
    <row r="783" spans="134:142" ht="24.75">
      <c r="ED783" s="257" t="s">
        <v>38515</v>
      </c>
      <c r="EH783" s="213">
        <f>IF(ISNUMBER(SEARCH($I$1,$EI$3:$EI$7917)),MAX($EH$2:EH782)+1,0)</f>
        <v>0</v>
      </c>
      <c r="EI783" s="257" t="s">
        <v>41570</v>
      </c>
      <c r="EJ783" s="212"/>
      <c r="EK783" s="212"/>
      <c r="EL783" s="213" t="str">
        <f>IFERROR(VLOOKUP(ROWS($EL$3:EL783),EH783:$EI$7917,2,0),"")</f>
        <v/>
      </c>
    </row>
    <row r="784" spans="134:142" ht="24.75">
      <c r="ED784" s="257" t="s">
        <v>38516</v>
      </c>
      <c r="EH784" s="213">
        <f>IF(ISNUMBER(SEARCH($I$1,$EI$3:$EI$7917)),MAX($EH$2:EH783)+1,0)</f>
        <v>0</v>
      </c>
      <c r="EI784" s="257" t="s">
        <v>38597</v>
      </c>
      <c r="EJ784" s="212"/>
      <c r="EK784" s="212"/>
      <c r="EL784" s="213" t="str">
        <f>IFERROR(VLOOKUP(ROWS($EL$3:EL784),EH784:$EI$7917,2,0),"")</f>
        <v/>
      </c>
    </row>
    <row r="785" spans="134:142" ht="24.75">
      <c r="ED785" s="257" t="s">
        <v>38517</v>
      </c>
      <c r="EH785" s="213">
        <f>IF(ISNUMBER(SEARCH($I$1,$EI$3:$EI$7917)),MAX($EH$2:EH784)+1,0)</f>
        <v>0</v>
      </c>
      <c r="EI785" s="257" t="s">
        <v>41769</v>
      </c>
      <c r="EJ785" s="212"/>
      <c r="EK785" s="212"/>
      <c r="EL785" s="213" t="str">
        <f>IFERROR(VLOOKUP(ROWS($EL$3:EL785),EH785:$EI$7917,2,0),"")</f>
        <v/>
      </c>
    </row>
    <row r="786" spans="134:142" ht="24.75">
      <c r="ED786" s="257" t="s">
        <v>38518</v>
      </c>
      <c r="EH786" s="213">
        <f>IF(ISNUMBER(SEARCH($I$1,$EI$3:$EI$7917)),MAX($EH$2:EH785)+1,0)</f>
        <v>0</v>
      </c>
      <c r="EI786" s="257" t="s">
        <v>40384</v>
      </c>
      <c r="EJ786" s="212"/>
      <c r="EK786" s="212"/>
      <c r="EL786" s="213" t="str">
        <f>IFERROR(VLOOKUP(ROWS($EL$3:EL786),EH786:$EI$7917,2,0),"")</f>
        <v/>
      </c>
    </row>
    <row r="787" spans="134:142" ht="36.75">
      <c r="ED787" s="257" t="s">
        <v>38519</v>
      </c>
      <c r="EH787" s="213">
        <f>IF(ISNUMBER(SEARCH($I$1,$EI$3:$EI$7917)),MAX($EH$2:EH786)+1,0)</f>
        <v>0</v>
      </c>
      <c r="EI787" s="257" t="s">
        <v>41639</v>
      </c>
      <c r="EJ787" s="212"/>
      <c r="EK787" s="212"/>
      <c r="EL787" s="213" t="str">
        <f>IFERROR(VLOOKUP(ROWS($EL$3:EL787),EH787:$EI$7917,2,0),"")</f>
        <v/>
      </c>
    </row>
    <row r="788" spans="134:142">
      <c r="ED788" s="257" t="s">
        <v>38520</v>
      </c>
      <c r="EH788" s="213">
        <f>IF(ISNUMBER(SEARCH($I$1,$EI$3:$EI$7917)),MAX($EH$2:EH787)+1,0)</f>
        <v>0</v>
      </c>
      <c r="EI788" s="257" t="s">
        <v>42071</v>
      </c>
      <c r="EJ788" s="212"/>
      <c r="EK788" s="212"/>
      <c r="EL788" s="213" t="str">
        <f>IFERROR(VLOOKUP(ROWS($EL$3:EL788),EH788:$EI$7917,2,0),"")</f>
        <v/>
      </c>
    </row>
    <row r="789" spans="134:142">
      <c r="ED789" s="257" t="s">
        <v>38521</v>
      </c>
      <c r="EH789" s="213">
        <f>IF(ISNUMBER(SEARCH($I$1,$EI$3:$EI$7917)),MAX($EH$2:EH788)+1,0)</f>
        <v>0</v>
      </c>
      <c r="EI789" s="257" t="s">
        <v>44627</v>
      </c>
      <c r="EJ789" s="212"/>
      <c r="EK789" s="212"/>
      <c r="EL789" s="213" t="str">
        <f>IFERROR(VLOOKUP(ROWS($EL$3:EL789),EH789:$EI$7917,2,0),"")</f>
        <v/>
      </c>
    </row>
    <row r="790" spans="134:142">
      <c r="ED790" s="257" t="s">
        <v>38522</v>
      </c>
      <c r="EH790" s="213">
        <f>IF(ISNUMBER(SEARCH($I$1,$EI$3:$EI$7917)),MAX($EH$2:EH789)+1,0)</f>
        <v>0</v>
      </c>
      <c r="EI790" s="257" t="s">
        <v>37762</v>
      </c>
      <c r="EJ790" s="212"/>
      <c r="EK790" s="212"/>
      <c r="EL790" s="213" t="str">
        <f>IFERROR(VLOOKUP(ROWS($EL$3:EL790),EH790:$EI$7917,2,0),"")</f>
        <v/>
      </c>
    </row>
    <row r="791" spans="134:142" ht="24.75">
      <c r="ED791" s="257" t="s">
        <v>38523</v>
      </c>
      <c r="EH791" s="213">
        <f>IF(ISNUMBER(SEARCH($I$1,$EI$3:$EI$7917)),MAX($EH$2:EH790)+1,0)</f>
        <v>0</v>
      </c>
      <c r="EI791" s="257" t="s">
        <v>41640</v>
      </c>
      <c r="EJ791" s="212"/>
      <c r="EK791" s="212"/>
      <c r="EL791" s="213" t="str">
        <f>IFERROR(VLOOKUP(ROWS($EL$3:EL791),EH791:$EI$7917,2,0),"")</f>
        <v/>
      </c>
    </row>
    <row r="792" spans="134:142" ht="24.75">
      <c r="ED792" s="257" t="s">
        <v>38524</v>
      </c>
      <c r="EH792" s="213">
        <f>IF(ISNUMBER(SEARCH($I$1,$EI$3:$EI$7917)),MAX($EH$2:EH791)+1,0)</f>
        <v>0</v>
      </c>
      <c r="EI792" s="257" t="s">
        <v>42144</v>
      </c>
      <c r="EJ792" s="212"/>
      <c r="EK792" s="212"/>
      <c r="EL792" s="213" t="str">
        <f>IFERROR(VLOOKUP(ROWS($EL$3:EL792),EH792:$EI$7917,2,0),"")</f>
        <v/>
      </c>
    </row>
    <row r="793" spans="134:142" ht="24.75">
      <c r="ED793" s="257" t="s">
        <v>38525</v>
      </c>
      <c r="EH793" s="213">
        <f>IF(ISNUMBER(SEARCH($I$1,$EI$3:$EI$7917)),MAX($EH$2:EH792)+1,0)</f>
        <v>0</v>
      </c>
      <c r="EI793" s="257" t="s">
        <v>40770</v>
      </c>
      <c r="EJ793" s="212"/>
      <c r="EK793" s="212"/>
      <c r="EL793" s="213" t="str">
        <f>IFERROR(VLOOKUP(ROWS($EL$3:EL793),EH793:$EI$7917,2,0),"")</f>
        <v/>
      </c>
    </row>
    <row r="794" spans="134:142" ht="24.75">
      <c r="ED794" s="257" t="s">
        <v>38526</v>
      </c>
      <c r="EH794" s="213">
        <f>IF(ISNUMBER(SEARCH($I$1,$EI$3:$EI$7917)),MAX($EH$2:EH793)+1,0)</f>
        <v>0</v>
      </c>
      <c r="EI794" s="257" t="s">
        <v>38056</v>
      </c>
      <c r="EJ794" s="212"/>
      <c r="EK794" s="212"/>
      <c r="EL794" s="213" t="str">
        <f>IFERROR(VLOOKUP(ROWS($EL$3:EL794),EH794:$EI$7917,2,0),"")</f>
        <v/>
      </c>
    </row>
    <row r="795" spans="134:142" ht="24.75">
      <c r="ED795" s="257" t="s">
        <v>38527</v>
      </c>
      <c r="EH795" s="213">
        <f>IF(ISNUMBER(SEARCH($I$1,$EI$3:$EI$7917)),MAX($EH$2:EH794)+1,0)</f>
        <v>0</v>
      </c>
      <c r="EI795" s="257" t="s">
        <v>39516</v>
      </c>
      <c r="EJ795" s="212"/>
      <c r="EK795" s="212"/>
      <c r="EL795" s="213" t="str">
        <f>IFERROR(VLOOKUP(ROWS($EL$3:EL795),EH795:$EI$7917,2,0),"")</f>
        <v/>
      </c>
    </row>
    <row r="796" spans="134:142" ht="24.75">
      <c r="ED796" s="257" t="s">
        <v>38528</v>
      </c>
      <c r="EH796" s="213">
        <f>IF(ISNUMBER(SEARCH($I$1,$EI$3:$EI$7917)),MAX($EH$2:EH795)+1,0)</f>
        <v>0</v>
      </c>
      <c r="EI796" s="257" t="s">
        <v>40771</v>
      </c>
      <c r="EJ796" s="212"/>
      <c r="EK796" s="212"/>
      <c r="EL796" s="213" t="str">
        <f>IFERROR(VLOOKUP(ROWS($EL$3:EL796),EH796:$EI$7917,2,0),"")</f>
        <v/>
      </c>
    </row>
    <row r="797" spans="134:142" ht="36.75">
      <c r="ED797" s="257" t="s">
        <v>38529</v>
      </c>
      <c r="EH797" s="213">
        <f>IF(ISNUMBER(SEARCH($I$1,$EI$3:$EI$7917)),MAX($EH$2:EH796)+1,0)</f>
        <v>0</v>
      </c>
      <c r="EI797" s="257" t="s">
        <v>40294</v>
      </c>
      <c r="EJ797" s="212"/>
      <c r="EK797" s="212"/>
      <c r="EL797" s="213" t="str">
        <f>IFERROR(VLOOKUP(ROWS($EL$3:EL797),EH797:$EI$7917,2,0),"")</f>
        <v/>
      </c>
    </row>
    <row r="798" spans="134:142" ht="24.75">
      <c r="ED798" s="257" t="s">
        <v>38530</v>
      </c>
      <c r="EH798" s="213">
        <f>IF(ISNUMBER(SEARCH($I$1,$EI$3:$EI$7917)),MAX($EH$2:EH797)+1,0)</f>
        <v>0</v>
      </c>
      <c r="EI798" s="257" t="s">
        <v>42492</v>
      </c>
      <c r="EJ798" s="212"/>
      <c r="EK798" s="212"/>
      <c r="EL798" s="213" t="str">
        <f>IFERROR(VLOOKUP(ROWS($EL$3:EL798),EH798:$EI$7917,2,0),"")</f>
        <v/>
      </c>
    </row>
    <row r="799" spans="134:142" ht="24.75">
      <c r="ED799" s="257" t="s">
        <v>38531</v>
      </c>
      <c r="EH799" s="213">
        <f>IF(ISNUMBER(SEARCH($I$1,$EI$3:$EI$7917)),MAX($EH$2:EH798)+1,0)</f>
        <v>0</v>
      </c>
      <c r="EI799" s="257" t="s">
        <v>39947</v>
      </c>
      <c r="EJ799" s="212"/>
      <c r="EK799" s="212"/>
      <c r="EL799" s="213" t="str">
        <f>IFERROR(VLOOKUP(ROWS($EL$3:EL799),EH799:$EI$7917,2,0),"")</f>
        <v/>
      </c>
    </row>
    <row r="800" spans="134:142" ht="24.75">
      <c r="ED800" s="257" t="s">
        <v>38532</v>
      </c>
      <c r="EH800" s="213">
        <f>IF(ISNUMBER(SEARCH($I$1,$EI$3:$EI$7917)),MAX($EH$2:EH799)+1,0)</f>
        <v>0</v>
      </c>
      <c r="EI800" s="257" t="s">
        <v>38240</v>
      </c>
      <c r="EJ800" s="212"/>
      <c r="EK800" s="212"/>
      <c r="EL800" s="213" t="str">
        <f>IFERROR(VLOOKUP(ROWS($EL$3:EL800),EH800:$EI$7917,2,0),"")</f>
        <v/>
      </c>
    </row>
    <row r="801" spans="134:142" ht="24.75">
      <c r="ED801" s="257" t="s">
        <v>38533</v>
      </c>
      <c r="EH801" s="213">
        <f>IF(ISNUMBER(SEARCH($I$1,$EI$3:$EI$7917)),MAX($EH$2:EH800)+1,0)</f>
        <v>0</v>
      </c>
      <c r="EI801" s="257" t="s">
        <v>39747</v>
      </c>
      <c r="EJ801" s="212"/>
      <c r="EK801" s="212"/>
      <c r="EL801" s="213" t="str">
        <f>IFERROR(VLOOKUP(ROWS($EL$3:EL801),EH801:$EI$7917,2,0),"")</f>
        <v/>
      </c>
    </row>
    <row r="802" spans="134:142" ht="24.75">
      <c r="ED802" s="257" t="s">
        <v>38534</v>
      </c>
      <c r="EH802" s="213">
        <f>IF(ISNUMBER(SEARCH($I$1,$EI$3:$EI$7917)),MAX($EH$2:EH801)+1,0)</f>
        <v>0</v>
      </c>
      <c r="EI802" s="257" t="s">
        <v>40385</v>
      </c>
      <c r="EJ802" s="212"/>
      <c r="EK802" s="212"/>
      <c r="EL802" s="213" t="str">
        <f>IFERROR(VLOOKUP(ROWS($EL$3:EL802),EH802:$EI$7917,2,0),"")</f>
        <v/>
      </c>
    </row>
    <row r="803" spans="134:142" ht="24.75">
      <c r="ED803" s="257" t="s">
        <v>38535</v>
      </c>
      <c r="EH803" s="213">
        <f>IF(ISNUMBER(SEARCH($I$1,$EI$3:$EI$7917)),MAX($EH$2:EH802)+1,0)</f>
        <v>0</v>
      </c>
      <c r="EI803" s="257" t="s">
        <v>42196</v>
      </c>
      <c r="EJ803" s="212"/>
      <c r="EK803" s="212"/>
      <c r="EL803" s="213" t="str">
        <f>IFERROR(VLOOKUP(ROWS($EL$3:EL803),EH803:$EI$7917,2,0),"")</f>
        <v/>
      </c>
    </row>
    <row r="804" spans="134:142" ht="24.75">
      <c r="ED804" s="257" t="s">
        <v>38536</v>
      </c>
      <c r="EH804" s="213">
        <f>IF(ISNUMBER(SEARCH($I$1,$EI$3:$EI$7917)),MAX($EH$2:EH803)+1,0)</f>
        <v>0</v>
      </c>
      <c r="EI804" s="257" t="s">
        <v>38599</v>
      </c>
      <c r="EJ804" s="212"/>
      <c r="EK804" s="212"/>
      <c r="EL804" s="213" t="str">
        <f>IFERROR(VLOOKUP(ROWS($EL$3:EL804),EH804:$EI$7917,2,0),"")</f>
        <v/>
      </c>
    </row>
    <row r="805" spans="134:142" ht="24.75">
      <c r="ED805" s="257" t="s">
        <v>38537</v>
      </c>
      <c r="EH805" s="213">
        <f>IF(ISNUMBER(SEARCH($I$1,$EI$3:$EI$7917)),MAX($EH$2:EH804)+1,0)</f>
        <v>0</v>
      </c>
      <c r="EI805" s="257" t="s">
        <v>39949</v>
      </c>
      <c r="EJ805" s="212"/>
      <c r="EK805" s="212"/>
      <c r="EL805" s="213" t="str">
        <f>IFERROR(VLOOKUP(ROWS($EL$3:EL805),EH805:$EI$7917,2,0),"")</f>
        <v/>
      </c>
    </row>
    <row r="806" spans="134:142" ht="24.75">
      <c r="ED806" s="257" t="s">
        <v>38538</v>
      </c>
      <c r="EH806" s="213">
        <f>IF(ISNUMBER(SEARCH($I$1,$EI$3:$EI$7917)),MAX($EH$2:EH805)+1,0)</f>
        <v>0</v>
      </c>
      <c r="EI806" s="257" t="s">
        <v>38141</v>
      </c>
      <c r="EJ806" s="212"/>
      <c r="EK806" s="212"/>
      <c r="EL806" s="213" t="str">
        <f>IFERROR(VLOOKUP(ROWS($EL$3:EL806),EH806:$EI$7917,2,0),"")</f>
        <v/>
      </c>
    </row>
    <row r="807" spans="134:142" ht="36.75">
      <c r="ED807" s="257" t="s">
        <v>38539</v>
      </c>
      <c r="EH807" s="213">
        <f>IF(ISNUMBER(SEARCH($I$1,$EI$3:$EI$7917)),MAX($EH$2:EH806)+1,0)</f>
        <v>0</v>
      </c>
      <c r="EI807" s="257" t="s">
        <v>41980</v>
      </c>
      <c r="EJ807" s="212"/>
      <c r="EK807" s="212"/>
      <c r="EL807" s="213" t="str">
        <f>IFERROR(VLOOKUP(ROWS($EL$3:EL807),EH807:$EI$7917,2,0),"")</f>
        <v/>
      </c>
    </row>
    <row r="808" spans="134:142" ht="24.75">
      <c r="ED808" s="257" t="s">
        <v>38540</v>
      </c>
      <c r="EH808" s="213">
        <f>IF(ISNUMBER(SEARCH($I$1,$EI$3:$EI$7917)),MAX($EH$2:EH807)+1,0)</f>
        <v>0</v>
      </c>
      <c r="EI808" s="257" t="s">
        <v>41847</v>
      </c>
      <c r="EJ808" s="212"/>
      <c r="EK808" s="212"/>
      <c r="EL808" s="213" t="str">
        <f>IFERROR(VLOOKUP(ROWS($EL$3:EL808),EH808:$EI$7917,2,0),"")</f>
        <v/>
      </c>
    </row>
    <row r="809" spans="134:142" ht="36.75">
      <c r="ED809" s="257" t="s">
        <v>38541</v>
      </c>
      <c r="EH809" s="213">
        <f>IF(ISNUMBER(SEARCH($I$1,$EI$3:$EI$7917)),MAX($EH$2:EH808)+1,0)</f>
        <v>0</v>
      </c>
      <c r="EI809" s="257" t="s">
        <v>41056</v>
      </c>
      <c r="EJ809" s="212"/>
      <c r="EK809" s="212"/>
      <c r="EL809" s="213" t="str">
        <f>IFERROR(VLOOKUP(ROWS($EL$3:EL809),EH809:$EI$7917,2,0),"")</f>
        <v/>
      </c>
    </row>
    <row r="810" spans="134:142" ht="24.75">
      <c r="ED810" s="257" t="s">
        <v>38542</v>
      </c>
      <c r="EH810" s="213">
        <f>IF(ISNUMBER(SEARCH($I$1,$EI$3:$EI$7917)),MAX($EH$2:EH809)+1,0)</f>
        <v>0</v>
      </c>
      <c r="EI810" s="257" t="s">
        <v>40625</v>
      </c>
      <c r="EJ810" s="212"/>
      <c r="EK810" s="212"/>
      <c r="EL810" s="213" t="str">
        <f>IFERROR(VLOOKUP(ROWS($EL$3:EL810),EH810:$EI$7917,2,0),"")</f>
        <v/>
      </c>
    </row>
    <row r="811" spans="134:142" ht="24.75">
      <c r="ED811" s="257" t="s">
        <v>38543</v>
      </c>
      <c r="EH811" s="213">
        <f>IF(ISNUMBER(SEARCH($I$1,$EI$3:$EI$7917)),MAX($EH$2:EH810)+1,0)</f>
        <v>0</v>
      </c>
      <c r="EI811" s="257" t="s">
        <v>42783</v>
      </c>
      <c r="EJ811" s="212"/>
      <c r="EK811" s="212"/>
      <c r="EL811" s="213" t="str">
        <f>IFERROR(VLOOKUP(ROWS($EL$3:EL811),EH811:$EI$7917,2,0),"")</f>
        <v/>
      </c>
    </row>
    <row r="812" spans="134:142" ht="24.75">
      <c r="ED812" s="257" t="s">
        <v>38544</v>
      </c>
      <c r="EH812" s="213">
        <f>IF(ISNUMBER(SEARCH($I$1,$EI$3:$EI$7917)),MAX($EH$2:EH811)+1,0)</f>
        <v>0</v>
      </c>
      <c r="EI812" s="257" t="s">
        <v>41296</v>
      </c>
      <c r="EJ812" s="212"/>
      <c r="EK812" s="212"/>
      <c r="EL812" s="213" t="str">
        <f>IFERROR(VLOOKUP(ROWS($EL$3:EL812),EH812:$EI$7917,2,0),"")</f>
        <v/>
      </c>
    </row>
    <row r="813" spans="134:142" ht="24.75">
      <c r="ED813" s="257" t="s">
        <v>38545</v>
      </c>
      <c r="EH813" s="213">
        <f>IF(ISNUMBER(SEARCH($I$1,$EI$3:$EI$7917)),MAX($EH$2:EH812)+1,0)</f>
        <v>0</v>
      </c>
      <c r="EI813" s="257" t="s">
        <v>38058</v>
      </c>
      <c r="EJ813" s="212"/>
      <c r="EK813" s="212"/>
      <c r="EL813" s="213" t="str">
        <f>IFERROR(VLOOKUP(ROWS($EL$3:EL813),EH813:$EI$7917,2,0),"")</f>
        <v/>
      </c>
    </row>
    <row r="814" spans="134:142" ht="24.75">
      <c r="ED814" s="257" t="s">
        <v>38546</v>
      </c>
      <c r="EH814" s="213">
        <f>IF(ISNUMBER(SEARCH($I$1,$EI$3:$EI$7917)),MAX($EH$2:EH813)+1,0)</f>
        <v>0</v>
      </c>
      <c r="EI814" s="257" t="s">
        <v>40293</v>
      </c>
      <c r="EJ814" s="212"/>
      <c r="EK814" s="212"/>
      <c r="EL814" s="213" t="str">
        <f>IFERROR(VLOOKUP(ROWS($EL$3:EL814),EH814:$EI$7917,2,0),"")</f>
        <v/>
      </c>
    </row>
    <row r="815" spans="134:142" ht="24.75">
      <c r="ED815" s="257" t="s">
        <v>38547</v>
      </c>
      <c r="EH815" s="213">
        <f>IF(ISNUMBER(SEARCH($I$1,$EI$3:$EI$7917)),MAX($EH$2:EH814)+1,0)</f>
        <v>0</v>
      </c>
      <c r="EI815" s="257" t="s">
        <v>40295</v>
      </c>
      <c r="EJ815" s="212"/>
      <c r="EK815" s="212"/>
      <c r="EL815" s="213" t="str">
        <f>IFERROR(VLOOKUP(ROWS($EL$3:EL815),EH815:$EI$7917,2,0),"")</f>
        <v/>
      </c>
    </row>
    <row r="816" spans="134:142" ht="24.75">
      <c r="ED816" s="257" t="s">
        <v>38548</v>
      </c>
      <c r="EH816" s="213">
        <f>IF(ISNUMBER(SEARCH($I$1,$EI$3:$EI$7917)),MAX($EH$2:EH815)+1,0)</f>
        <v>0</v>
      </c>
      <c r="EI816" s="257" t="s">
        <v>37763</v>
      </c>
      <c r="EJ816" s="212"/>
      <c r="EK816" s="212"/>
      <c r="EL816" s="213" t="str">
        <f>IFERROR(VLOOKUP(ROWS($EL$3:EL816),EH816:$EI$7917,2,0),"")</f>
        <v/>
      </c>
    </row>
    <row r="817" spans="134:142" ht="24.75">
      <c r="ED817" s="257" t="s">
        <v>38549</v>
      </c>
      <c r="EH817" s="213">
        <f>IF(ISNUMBER(SEARCH($I$1,$EI$3:$EI$7917)),MAX($EH$2:EH816)+1,0)</f>
        <v>0</v>
      </c>
      <c r="EI817" s="257" t="s">
        <v>38139</v>
      </c>
      <c r="EJ817" s="212"/>
      <c r="EK817" s="212"/>
      <c r="EL817" s="213" t="str">
        <f>IFERROR(VLOOKUP(ROWS($EL$3:EL817),EH817:$EI$7917,2,0),"")</f>
        <v/>
      </c>
    </row>
    <row r="818" spans="134:142" ht="24.75">
      <c r="ED818" s="257" t="s">
        <v>38550</v>
      </c>
      <c r="EH818" s="213">
        <f>IF(ISNUMBER(SEARCH($I$1,$EI$3:$EI$7917)),MAX($EH$2:EH817)+1,0)</f>
        <v>0</v>
      </c>
      <c r="EI818" s="257" t="s">
        <v>38239</v>
      </c>
      <c r="EJ818" s="212"/>
      <c r="EK818" s="212"/>
      <c r="EL818" s="213" t="str">
        <f>IFERROR(VLOOKUP(ROWS($EL$3:EL818),EH818:$EI$7917,2,0),"")</f>
        <v/>
      </c>
    </row>
    <row r="819" spans="134:142" ht="24.75">
      <c r="ED819" s="257" t="s">
        <v>38551</v>
      </c>
      <c r="EH819" s="213">
        <f>IF(ISNUMBER(SEARCH($I$1,$EI$3:$EI$7917)),MAX($EH$2:EH818)+1,0)</f>
        <v>0</v>
      </c>
      <c r="EI819" s="257" t="s">
        <v>38140</v>
      </c>
      <c r="EJ819" s="212"/>
      <c r="EK819" s="212"/>
      <c r="EL819" s="213" t="str">
        <f>IFERROR(VLOOKUP(ROWS($EL$3:EL819),EH819:$EI$7917,2,0),"")</f>
        <v/>
      </c>
    </row>
    <row r="820" spans="134:142" ht="24.75">
      <c r="ED820" s="257" t="s">
        <v>38552</v>
      </c>
      <c r="EH820" s="213">
        <f>IF(ISNUMBER(SEARCH($I$1,$EI$3:$EI$7917)),MAX($EH$2:EH819)+1,0)</f>
        <v>0</v>
      </c>
      <c r="EI820" s="257" t="s">
        <v>41571</v>
      </c>
      <c r="EJ820" s="212"/>
      <c r="EK820" s="212"/>
      <c r="EL820" s="213" t="str">
        <f>IFERROR(VLOOKUP(ROWS($EL$3:EL820),EH820:$EI$7917,2,0),"")</f>
        <v/>
      </c>
    </row>
    <row r="821" spans="134:142" ht="24.75">
      <c r="ED821" s="257" t="s">
        <v>38553</v>
      </c>
      <c r="EH821" s="213">
        <f>IF(ISNUMBER(SEARCH($I$1,$EI$3:$EI$7917)),MAX($EH$2:EH820)+1,0)</f>
        <v>0</v>
      </c>
      <c r="EI821" s="257" t="s">
        <v>37764</v>
      </c>
      <c r="EJ821" s="212"/>
      <c r="EK821" s="212"/>
      <c r="EL821" s="213" t="str">
        <f>IFERROR(VLOOKUP(ROWS($EL$3:EL821),EH821:$EI$7917,2,0),"")</f>
        <v/>
      </c>
    </row>
    <row r="822" spans="134:142" ht="24.75">
      <c r="ED822" s="257" t="s">
        <v>38554</v>
      </c>
      <c r="EH822" s="213">
        <f>IF(ISNUMBER(SEARCH($I$1,$EI$3:$EI$7917)),MAX($EH$2:EH821)+1,0)</f>
        <v>0</v>
      </c>
      <c r="EI822" s="257" t="s">
        <v>38914</v>
      </c>
      <c r="EJ822" s="212"/>
      <c r="EK822" s="212"/>
      <c r="EL822" s="213" t="str">
        <f>IFERROR(VLOOKUP(ROWS($EL$3:EL822),EH822:$EI$7917,2,0),"")</f>
        <v/>
      </c>
    </row>
    <row r="823" spans="134:142" ht="24.75">
      <c r="ED823" s="257" t="s">
        <v>38555</v>
      </c>
      <c r="EH823" s="213">
        <f>IF(ISNUMBER(SEARCH($I$1,$EI$3:$EI$7917)),MAX($EH$2:EH822)+1,0)</f>
        <v>0</v>
      </c>
      <c r="EI823" s="257" t="s">
        <v>37765</v>
      </c>
      <c r="EJ823" s="212"/>
      <c r="EK823" s="212"/>
      <c r="EL823" s="213" t="str">
        <f>IFERROR(VLOOKUP(ROWS($EL$3:EL823),EH823:$EI$7917,2,0),"")</f>
        <v/>
      </c>
    </row>
    <row r="824" spans="134:142" ht="36.75">
      <c r="ED824" s="257" t="s">
        <v>38556</v>
      </c>
      <c r="EH824" s="213">
        <f>IF(ISNUMBER(SEARCH($I$1,$EI$3:$EI$7917)),MAX($EH$2:EH823)+1,0)</f>
        <v>0</v>
      </c>
      <c r="EI824" s="257" t="s">
        <v>41801</v>
      </c>
      <c r="EJ824" s="212"/>
      <c r="EK824" s="212"/>
      <c r="EL824" s="213" t="str">
        <f>IFERROR(VLOOKUP(ROWS($EL$3:EL824),EH824:$EI$7917,2,0),"")</f>
        <v/>
      </c>
    </row>
    <row r="825" spans="134:142" ht="36.75">
      <c r="ED825" s="257" t="s">
        <v>38557</v>
      </c>
      <c r="EH825" s="213">
        <f>IF(ISNUMBER(SEARCH($I$1,$EI$3:$EI$7917)),MAX($EH$2:EH824)+1,0)</f>
        <v>0</v>
      </c>
      <c r="EI825" s="257" t="s">
        <v>38598</v>
      </c>
      <c r="EJ825" s="212"/>
      <c r="EK825" s="212"/>
      <c r="EL825" s="213" t="str">
        <f>IFERROR(VLOOKUP(ROWS($EL$3:EL825),EH825:$EI$7917,2,0),"")</f>
        <v/>
      </c>
    </row>
    <row r="826" spans="134:142" ht="36.75">
      <c r="ED826" s="257" t="s">
        <v>38558</v>
      </c>
      <c r="EH826" s="213">
        <f>IF(ISNUMBER(SEARCH($I$1,$EI$3:$EI$7917)),MAX($EH$2:EH825)+1,0)</f>
        <v>0</v>
      </c>
      <c r="EI826" s="257" t="s">
        <v>39948</v>
      </c>
      <c r="EJ826" s="212"/>
      <c r="EK826" s="212"/>
      <c r="EL826" s="213" t="str">
        <f>IFERROR(VLOOKUP(ROWS($EL$3:EL826),EH826:$EI$7917,2,0),"")</f>
        <v/>
      </c>
    </row>
    <row r="827" spans="134:142">
      <c r="ED827" s="257" t="s">
        <v>38559</v>
      </c>
      <c r="EH827" s="213">
        <f>IF(ISNUMBER(SEARCH($I$1,$EI$3:$EI$7917)),MAX($EH$2:EH826)+1,0)</f>
        <v>0</v>
      </c>
      <c r="EI827" s="257" t="s">
        <v>41207</v>
      </c>
      <c r="EJ827" s="212"/>
      <c r="EK827" s="212"/>
      <c r="EL827" s="213" t="str">
        <f>IFERROR(VLOOKUP(ROWS($EL$3:EL827),EH827:$EI$7917,2,0),"")</f>
        <v/>
      </c>
    </row>
    <row r="828" spans="134:142">
      <c r="ED828" s="257" t="s">
        <v>38560</v>
      </c>
      <c r="EH828" s="213">
        <f>IF(ISNUMBER(SEARCH($I$1,$EI$3:$EI$7917)),MAX($EH$2:EH827)+1,0)</f>
        <v>0</v>
      </c>
      <c r="EI828" s="257" t="s">
        <v>42782</v>
      </c>
      <c r="EJ828" s="212"/>
      <c r="EK828" s="212"/>
      <c r="EL828" s="213" t="str">
        <f>IFERROR(VLOOKUP(ROWS($EL$3:EL828),EH828:$EI$7917,2,0),"")</f>
        <v/>
      </c>
    </row>
    <row r="829" spans="134:142" ht="24.75">
      <c r="ED829" s="257" t="s">
        <v>38561</v>
      </c>
      <c r="EH829" s="213">
        <f>IF(ISNUMBER(SEARCH($I$1,$EI$3:$EI$7917)),MAX($EH$2:EH828)+1,0)</f>
        <v>0</v>
      </c>
      <c r="EI829" s="257" t="s">
        <v>39748</v>
      </c>
      <c r="EJ829" s="212"/>
      <c r="EK829" s="212"/>
      <c r="EL829" s="213" t="str">
        <f>IFERROR(VLOOKUP(ROWS($EL$3:EL829),EH829:$EI$7917,2,0),"")</f>
        <v/>
      </c>
    </row>
    <row r="830" spans="134:142" ht="24.75">
      <c r="ED830" s="257" t="s">
        <v>38562</v>
      </c>
      <c r="EH830" s="213">
        <f>IF(ISNUMBER(SEARCH($I$1,$EI$3:$EI$7917)),MAX($EH$2:EH829)+1,0)</f>
        <v>0</v>
      </c>
      <c r="EI830" s="257" t="s">
        <v>38057</v>
      </c>
      <c r="EJ830" s="212"/>
      <c r="EK830" s="212"/>
      <c r="EL830" s="213" t="str">
        <f>IFERROR(VLOOKUP(ROWS($EL$3:EL830),EH830:$EI$7917,2,0),"")</f>
        <v/>
      </c>
    </row>
    <row r="831" spans="134:142">
      <c r="ED831" s="257" t="s">
        <v>38563</v>
      </c>
      <c r="EH831" s="213">
        <f>IF(ISNUMBER(SEARCH($I$1,$EI$3:$EI$7917)),MAX($EH$2:EH830)+1,0)</f>
        <v>0</v>
      </c>
      <c r="EI831" s="257" t="s">
        <v>41641</v>
      </c>
      <c r="EJ831" s="212"/>
      <c r="EK831" s="212"/>
      <c r="EL831" s="213" t="str">
        <f>IFERROR(VLOOKUP(ROWS($EL$3:EL831),EH831:$EI$7917,2,0),"")</f>
        <v/>
      </c>
    </row>
    <row r="832" spans="134:142">
      <c r="ED832" s="257" t="s">
        <v>38564</v>
      </c>
      <c r="EH832" s="213">
        <f>IF(ISNUMBER(SEARCH($I$1,$EI$3:$EI$7917)),MAX($EH$2:EH831)+1,0)</f>
        <v>0</v>
      </c>
      <c r="EI832" s="257" t="s">
        <v>39284</v>
      </c>
      <c r="EJ832" s="212"/>
      <c r="EK832" s="212"/>
      <c r="EL832" s="213" t="str">
        <f>IFERROR(VLOOKUP(ROWS($EL$3:EL832),EH832:$EI$7917,2,0),"")</f>
        <v/>
      </c>
    </row>
    <row r="833" spans="134:142">
      <c r="ED833" s="257" t="s">
        <v>38565</v>
      </c>
      <c r="EH833" s="213">
        <f>IF(ISNUMBER(SEARCH($I$1,$EI$3:$EI$7917)),MAX($EH$2:EH832)+1,0)</f>
        <v>0</v>
      </c>
      <c r="EI833" s="257" t="s">
        <v>39950</v>
      </c>
      <c r="EJ833" s="212"/>
      <c r="EK833" s="212"/>
      <c r="EL833" s="213" t="str">
        <f>IFERROR(VLOOKUP(ROWS($EL$3:EL833),EH833:$EI$7917,2,0),"")</f>
        <v/>
      </c>
    </row>
    <row r="834" spans="134:142">
      <c r="ED834" s="257" t="s">
        <v>38566</v>
      </c>
      <c r="EH834" s="213">
        <f>IF(ISNUMBER(SEARCH($I$1,$EI$3:$EI$7917)),MAX($EH$2:EH833)+1,0)</f>
        <v>0</v>
      </c>
      <c r="EI834" s="257" t="s">
        <v>39749</v>
      </c>
      <c r="EJ834" s="212"/>
      <c r="EK834" s="212"/>
      <c r="EL834" s="213" t="str">
        <f>IFERROR(VLOOKUP(ROWS($EL$3:EL834),EH834:$EI$7917,2,0),"")</f>
        <v/>
      </c>
    </row>
    <row r="835" spans="134:142" ht="24.75">
      <c r="ED835" s="257" t="s">
        <v>38567</v>
      </c>
      <c r="EH835" s="213">
        <f>IF(ISNUMBER(SEARCH($I$1,$EI$3:$EI$7917)),MAX($EH$2:EH834)+1,0)</f>
        <v>0</v>
      </c>
      <c r="EI835" s="257" t="s">
        <v>45460</v>
      </c>
      <c r="EJ835" s="212"/>
      <c r="EK835" s="212"/>
      <c r="EL835" s="213" t="str">
        <f>IFERROR(VLOOKUP(ROWS($EL$3:EL835),EH835:$EI$7917,2,0),"")</f>
        <v/>
      </c>
    </row>
    <row r="836" spans="134:142">
      <c r="ED836" s="257" t="s">
        <v>38568</v>
      </c>
      <c r="EH836" s="213">
        <f>IF(ISNUMBER(SEARCH($I$1,$EI$3:$EI$7917)),MAX($EH$2:EH835)+1,0)</f>
        <v>0</v>
      </c>
      <c r="EI836" s="257" t="s">
        <v>45365</v>
      </c>
      <c r="EJ836" s="212"/>
      <c r="EK836" s="212"/>
      <c r="EL836" s="213" t="str">
        <f>IFERROR(VLOOKUP(ROWS($EL$3:EL836),EH836:$EI$7917,2,0),"")</f>
        <v/>
      </c>
    </row>
    <row r="837" spans="134:142">
      <c r="ED837" s="257" t="s">
        <v>38569</v>
      </c>
      <c r="EH837" s="213">
        <f>IF(ISNUMBER(SEARCH($I$1,$EI$3:$EI$7917)),MAX($EH$2:EH836)+1,0)</f>
        <v>0</v>
      </c>
      <c r="EI837" s="257" t="s">
        <v>43301</v>
      </c>
      <c r="EJ837" s="212"/>
      <c r="EK837" s="212"/>
      <c r="EL837" s="213" t="str">
        <f>IFERROR(VLOOKUP(ROWS($EL$3:EL837),EH837:$EI$7917,2,0),"")</f>
        <v/>
      </c>
    </row>
    <row r="838" spans="134:142">
      <c r="ED838" s="257" t="s">
        <v>38570</v>
      </c>
      <c r="EH838" s="213">
        <f>IF(ISNUMBER(SEARCH($I$1,$EI$3:$EI$7917)),MAX($EH$2:EH837)+1,0)</f>
        <v>0</v>
      </c>
      <c r="EI838" s="257" t="s">
        <v>38773</v>
      </c>
      <c r="EJ838" s="212"/>
      <c r="EK838" s="212"/>
      <c r="EL838" s="213" t="str">
        <f>IFERROR(VLOOKUP(ROWS($EL$3:EL838),EH838:$EI$7917,2,0),"")</f>
        <v/>
      </c>
    </row>
    <row r="839" spans="134:142" ht="24.75">
      <c r="ED839" s="257" t="s">
        <v>38571</v>
      </c>
      <c r="EH839" s="213">
        <f>IF(ISNUMBER(SEARCH($I$1,$EI$3:$EI$7917)),MAX($EH$2:EH838)+1,0)</f>
        <v>0</v>
      </c>
      <c r="EI839" s="257" t="s">
        <v>41060</v>
      </c>
      <c r="EJ839" s="212"/>
      <c r="EK839" s="212"/>
      <c r="EL839" s="213" t="str">
        <f>IFERROR(VLOOKUP(ROWS($EL$3:EL839),EH839:$EI$7917,2,0),"")</f>
        <v/>
      </c>
    </row>
    <row r="840" spans="134:142">
      <c r="ED840" s="257" t="s">
        <v>38572</v>
      </c>
      <c r="EH840" s="213">
        <f>IF(ISNUMBER(SEARCH($I$1,$EI$3:$EI$7917)),MAX($EH$2:EH839)+1,0)</f>
        <v>0</v>
      </c>
      <c r="EI840" s="257" t="s">
        <v>45366</v>
      </c>
      <c r="EJ840" s="212"/>
      <c r="EK840" s="212"/>
      <c r="EL840" s="213" t="str">
        <f>IFERROR(VLOOKUP(ROWS($EL$3:EL840),EH840:$EI$7917,2,0),"")</f>
        <v/>
      </c>
    </row>
    <row r="841" spans="134:142" ht="24.75">
      <c r="ED841" s="257" t="s">
        <v>38573</v>
      </c>
      <c r="EH841" s="213">
        <f>IF(ISNUMBER(SEARCH($I$1,$EI$3:$EI$7917)),MAX($EH$2:EH840)+1,0)</f>
        <v>0</v>
      </c>
      <c r="EI841" s="257" t="s">
        <v>45277</v>
      </c>
      <c r="EJ841" s="212"/>
      <c r="EK841" s="212"/>
      <c r="EL841" s="213" t="str">
        <f>IFERROR(VLOOKUP(ROWS($EL$3:EL841),EH841:$EI$7917,2,0),"")</f>
        <v/>
      </c>
    </row>
    <row r="842" spans="134:142">
      <c r="ED842" s="257" t="s">
        <v>38574</v>
      </c>
      <c r="EH842" s="213">
        <f>IF(ISNUMBER(SEARCH($I$1,$EI$3:$EI$7917)),MAX($EH$2:EH841)+1,0)</f>
        <v>0</v>
      </c>
      <c r="EI842" s="257" t="s">
        <v>45278</v>
      </c>
      <c r="EJ842" s="212"/>
      <c r="EK842" s="212"/>
      <c r="EL842" s="213" t="str">
        <f>IFERROR(VLOOKUP(ROWS($EL$3:EL842),EH842:$EI$7917,2,0),"")</f>
        <v/>
      </c>
    </row>
    <row r="843" spans="134:142" ht="24.75">
      <c r="ED843" s="257" t="s">
        <v>38575</v>
      </c>
      <c r="EH843" s="213">
        <f>IF(ISNUMBER(SEARCH($I$1,$EI$3:$EI$7917)),MAX($EH$2:EH842)+1,0)</f>
        <v>0</v>
      </c>
      <c r="EI843" s="257" t="s">
        <v>41701</v>
      </c>
      <c r="EJ843" s="212"/>
      <c r="EK843" s="212"/>
      <c r="EL843" s="213" t="str">
        <f>IFERROR(VLOOKUP(ROWS($EL$3:EL843),EH843:$EI$7917,2,0),"")</f>
        <v/>
      </c>
    </row>
    <row r="844" spans="134:142">
      <c r="ED844" s="257" t="s">
        <v>38576</v>
      </c>
      <c r="EH844" s="213">
        <f>IF(ISNUMBER(SEARCH($I$1,$EI$3:$EI$7917)),MAX($EH$2:EH843)+1,0)</f>
        <v>0</v>
      </c>
      <c r="EI844" s="257" t="s">
        <v>45523</v>
      </c>
      <c r="EJ844" s="212"/>
      <c r="EK844" s="212"/>
      <c r="EL844" s="213" t="str">
        <f>IFERROR(VLOOKUP(ROWS($EL$3:EL844),EH844:$EI$7917,2,0),"")</f>
        <v/>
      </c>
    </row>
    <row r="845" spans="134:142">
      <c r="ED845" s="257" t="s">
        <v>38577</v>
      </c>
      <c r="EH845" s="213">
        <f>IF(ISNUMBER(SEARCH($I$1,$EI$3:$EI$7917)),MAX($EH$2:EH844)+1,0)</f>
        <v>0</v>
      </c>
      <c r="EI845" s="257" t="s">
        <v>41303</v>
      </c>
      <c r="EJ845" s="212"/>
      <c r="EK845" s="212"/>
      <c r="EL845" s="213" t="str">
        <f>IFERROR(VLOOKUP(ROWS($EL$3:EL845),EH845:$EI$7917,2,0),"")</f>
        <v/>
      </c>
    </row>
    <row r="846" spans="134:142" ht="24.75">
      <c r="ED846" s="257" t="s">
        <v>38578</v>
      </c>
      <c r="EH846" s="213">
        <f>IF(ISNUMBER(SEARCH($I$1,$EI$3:$EI$7917)),MAX($EH$2:EH845)+1,0)</f>
        <v>0</v>
      </c>
      <c r="EI846" s="257" t="s">
        <v>40793</v>
      </c>
      <c r="EJ846" s="212"/>
      <c r="EK846" s="212"/>
      <c r="EL846" s="213" t="str">
        <f>IFERROR(VLOOKUP(ROWS($EL$3:EL846),EH846:$EI$7917,2,0),"")</f>
        <v/>
      </c>
    </row>
    <row r="847" spans="134:142" ht="36.75">
      <c r="ED847" s="257" t="s">
        <v>38579</v>
      </c>
      <c r="EH847" s="213">
        <f>IF(ISNUMBER(SEARCH($I$1,$EI$3:$EI$7917)),MAX($EH$2:EH846)+1,0)</f>
        <v>0</v>
      </c>
      <c r="EI847" s="257" t="s">
        <v>40794</v>
      </c>
      <c r="EJ847" s="212"/>
      <c r="EK847" s="212"/>
      <c r="EL847" s="213" t="str">
        <f>IFERROR(VLOOKUP(ROWS($EL$3:EL847),EH847:$EI$7917,2,0),"")</f>
        <v/>
      </c>
    </row>
    <row r="848" spans="134:142" ht="24.75">
      <c r="ED848" s="257" t="s">
        <v>38580</v>
      </c>
      <c r="EH848" s="213">
        <f>IF(ISNUMBER(SEARCH($I$1,$EI$3:$EI$7917)),MAX($EH$2:EH847)+1,0)</f>
        <v>0</v>
      </c>
      <c r="EI848" s="257" t="s">
        <v>38600</v>
      </c>
      <c r="EJ848" s="212"/>
      <c r="EK848" s="212"/>
      <c r="EL848" s="213" t="str">
        <f>IFERROR(VLOOKUP(ROWS($EL$3:EL848),EH848:$EI$7917,2,0),"")</f>
        <v/>
      </c>
    </row>
    <row r="849" spans="134:142">
      <c r="ED849" s="257" t="s">
        <v>38581</v>
      </c>
      <c r="EH849" s="213">
        <f>IF(ISNUMBER(SEARCH($I$1,$EI$3:$EI$7917)),MAX($EH$2:EH848)+1,0)</f>
        <v>0</v>
      </c>
      <c r="EI849" s="257" t="s">
        <v>37766</v>
      </c>
      <c r="EJ849" s="212"/>
      <c r="EK849" s="212"/>
      <c r="EL849" s="213" t="str">
        <f>IFERROR(VLOOKUP(ROWS($EL$3:EL849),EH849:$EI$7917,2,0),"")</f>
        <v/>
      </c>
    </row>
    <row r="850" spans="134:142" ht="24.75">
      <c r="ED850" s="257" t="s">
        <v>38582</v>
      </c>
      <c r="EH850" s="213">
        <f>IF(ISNUMBER(SEARCH($I$1,$EI$3:$EI$7917)),MAX($EH$2:EH849)+1,0)</f>
        <v>0</v>
      </c>
      <c r="EI850" s="257" t="s">
        <v>43723</v>
      </c>
      <c r="EJ850" s="212"/>
      <c r="EK850" s="212"/>
      <c r="EL850" s="213" t="str">
        <f>IFERROR(VLOOKUP(ROWS($EL$3:EL850),EH850:$EI$7917,2,0),"")</f>
        <v/>
      </c>
    </row>
    <row r="851" spans="134:142" ht="24.75">
      <c r="ED851" s="257" t="s">
        <v>38583</v>
      </c>
      <c r="EH851" s="213">
        <f>IF(ISNUMBER(SEARCH($I$1,$EI$3:$EI$7917)),MAX($EH$2:EH850)+1,0)</f>
        <v>0</v>
      </c>
      <c r="EI851" s="257" t="s">
        <v>43724</v>
      </c>
      <c r="EJ851" s="212"/>
      <c r="EK851" s="212"/>
      <c r="EL851" s="213" t="str">
        <f>IFERROR(VLOOKUP(ROWS($EL$3:EL851),EH851:$EI$7917,2,0),"")</f>
        <v/>
      </c>
    </row>
    <row r="852" spans="134:142">
      <c r="ED852" s="257" t="s">
        <v>38584</v>
      </c>
      <c r="EH852" s="213">
        <f>IF(ISNUMBER(SEARCH($I$1,$EI$3:$EI$7917)),MAX($EH$2:EH851)+1,0)</f>
        <v>0</v>
      </c>
      <c r="EI852" s="257" t="s">
        <v>38241</v>
      </c>
      <c r="EJ852" s="212"/>
      <c r="EK852" s="212"/>
      <c r="EL852" s="213" t="str">
        <f>IFERROR(VLOOKUP(ROWS($EL$3:EL852),EH852:$EI$7917,2,0),"")</f>
        <v/>
      </c>
    </row>
    <row r="853" spans="134:142">
      <c r="ED853" s="257" t="s">
        <v>38585</v>
      </c>
      <c r="EH853" s="213">
        <f>IF(ISNUMBER(SEARCH($I$1,$EI$3:$EI$7917)),MAX($EH$2:EH852)+1,0)</f>
        <v>0</v>
      </c>
      <c r="EI853" s="257" t="s">
        <v>38601</v>
      </c>
      <c r="EJ853" s="212"/>
      <c r="EK853" s="212"/>
      <c r="EL853" s="213" t="str">
        <f>IFERROR(VLOOKUP(ROWS($EL$3:EL853),EH853:$EI$7917,2,0),"")</f>
        <v/>
      </c>
    </row>
    <row r="854" spans="134:142" ht="24.75">
      <c r="ED854" s="257" t="s">
        <v>38586</v>
      </c>
      <c r="EH854" s="213">
        <f>IF(ISNUMBER(SEARCH($I$1,$EI$3:$EI$7917)),MAX($EH$2:EH853)+1,0)</f>
        <v>0</v>
      </c>
      <c r="EI854" s="257" t="s">
        <v>40304</v>
      </c>
      <c r="EJ854" s="212"/>
      <c r="EK854" s="212"/>
      <c r="EL854" s="213" t="str">
        <f>IFERROR(VLOOKUP(ROWS($EL$3:EL854),EH854:$EI$7917,2,0),"")</f>
        <v/>
      </c>
    </row>
    <row r="855" spans="134:142">
      <c r="ED855" s="257" t="s">
        <v>38587</v>
      </c>
      <c r="EH855" s="213">
        <f>IF(ISNUMBER(SEARCH($I$1,$EI$3:$EI$7917)),MAX($EH$2:EH854)+1,0)</f>
        <v>0</v>
      </c>
      <c r="EI855" s="257" t="s">
        <v>39951</v>
      </c>
      <c r="EJ855" s="212"/>
      <c r="EK855" s="212"/>
      <c r="EL855" s="213" t="str">
        <f>IFERROR(VLOOKUP(ROWS($EL$3:EL855),EH855:$EI$7917,2,0),"")</f>
        <v/>
      </c>
    </row>
    <row r="856" spans="134:142">
      <c r="ED856" s="257" t="s">
        <v>38588</v>
      </c>
      <c r="EH856" s="213">
        <f>IF(ISNUMBER(SEARCH($I$1,$EI$3:$EI$7917)),MAX($EH$2:EH855)+1,0)</f>
        <v>0</v>
      </c>
      <c r="EI856" s="257" t="s">
        <v>39517</v>
      </c>
      <c r="EJ856" s="212"/>
      <c r="EK856" s="212"/>
      <c r="EL856" s="213" t="str">
        <f>IFERROR(VLOOKUP(ROWS($EL$3:EL856),EH856:$EI$7917,2,0),"")</f>
        <v/>
      </c>
    </row>
    <row r="857" spans="134:142" ht="24.75">
      <c r="ED857" s="257" t="s">
        <v>38589</v>
      </c>
      <c r="EH857" s="213">
        <f>IF(ISNUMBER(SEARCH($I$1,$EI$3:$EI$7917)),MAX($EH$2:EH856)+1,0)</f>
        <v>0</v>
      </c>
      <c r="EI857" s="257" t="s">
        <v>38242</v>
      </c>
      <c r="EJ857" s="212"/>
      <c r="EK857" s="212"/>
      <c r="EL857" s="213" t="str">
        <f>IFERROR(VLOOKUP(ROWS($EL$3:EL857),EH857:$EI$7917,2,0),"")</f>
        <v/>
      </c>
    </row>
    <row r="858" spans="134:142">
      <c r="ED858" s="257" t="s">
        <v>38590</v>
      </c>
      <c r="EH858" s="213">
        <f>IF(ISNUMBER(SEARCH($I$1,$EI$3:$EI$7917)),MAX($EH$2:EH857)+1,0)</f>
        <v>0</v>
      </c>
      <c r="EI858" s="257" t="s">
        <v>44628</v>
      </c>
      <c r="EJ858" s="212"/>
      <c r="EK858" s="212"/>
      <c r="EL858" s="213" t="str">
        <f>IFERROR(VLOOKUP(ROWS($EL$3:EL858),EH858:$EI$7917,2,0),"")</f>
        <v/>
      </c>
    </row>
    <row r="859" spans="134:142">
      <c r="ED859" s="257" t="s">
        <v>38591</v>
      </c>
      <c r="EH859" s="213">
        <f>IF(ISNUMBER(SEARCH($I$1,$EI$3:$EI$7917)),MAX($EH$2:EH858)+1,0)</f>
        <v>0</v>
      </c>
      <c r="EI859" s="257" t="s">
        <v>44242</v>
      </c>
      <c r="EJ859" s="212"/>
      <c r="EK859" s="212"/>
      <c r="EL859" s="213" t="str">
        <f>IFERROR(VLOOKUP(ROWS($EL$3:EL859),EH859:$EI$7917,2,0),"")</f>
        <v/>
      </c>
    </row>
    <row r="860" spans="134:142">
      <c r="ED860" s="257" t="s">
        <v>38592</v>
      </c>
      <c r="EH860" s="213">
        <f>IF(ISNUMBER(SEARCH($I$1,$EI$3:$EI$7917)),MAX($EH$2:EH859)+1,0)</f>
        <v>0</v>
      </c>
      <c r="EI860" s="257" t="s">
        <v>39518</v>
      </c>
      <c r="EJ860" s="212"/>
      <c r="EK860" s="212"/>
      <c r="EL860" s="213" t="str">
        <f>IFERROR(VLOOKUP(ROWS($EL$3:EL860),EH860:$EI$7917,2,0),"")</f>
        <v/>
      </c>
    </row>
    <row r="861" spans="134:142">
      <c r="ED861" s="257" t="s">
        <v>38593</v>
      </c>
      <c r="EH861" s="213">
        <f>IF(ISNUMBER(SEARCH($I$1,$EI$3:$EI$7917)),MAX($EH$2:EH860)+1,0)</f>
        <v>0</v>
      </c>
      <c r="EI861" s="257" t="s">
        <v>39750</v>
      </c>
      <c r="EJ861" s="212"/>
      <c r="EK861" s="212"/>
      <c r="EL861" s="213" t="str">
        <f>IFERROR(VLOOKUP(ROWS($EL$3:EL861),EH861:$EI$7917,2,0),"")</f>
        <v/>
      </c>
    </row>
    <row r="862" spans="134:142">
      <c r="ED862" s="257" t="s">
        <v>38594</v>
      </c>
      <c r="EH862" s="213">
        <f>IF(ISNUMBER(SEARCH($I$1,$EI$3:$EI$7917)),MAX($EH$2:EH861)+1,0)</f>
        <v>0</v>
      </c>
      <c r="EI862" s="257" t="s">
        <v>45279</v>
      </c>
      <c r="EJ862" s="212"/>
      <c r="EK862" s="212"/>
      <c r="EL862" s="213" t="str">
        <f>IFERROR(VLOOKUP(ROWS($EL$3:EL862),EH862:$EI$7917,2,0),"")</f>
        <v/>
      </c>
    </row>
    <row r="863" spans="134:142">
      <c r="ED863" s="257" t="s">
        <v>38595</v>
      </c>
      <c r="EH863" s="213">
        <f>IF(ISNUMBER(SEARCH($I$1,$EI$3:$EI$7917)),MAX($EH$2:EH862)+1,0)</f>
        <v>0</v>
      </c>
      <c r="EI863" s="257" t="s">
        <v>44710</v>
      </c>
      <c r="EJ863" s="212"/>
      <c r="EK863" s="212"/>
      <c r="EL863" s="213" t="str">
        <f>IFERROR(VLOOKUP(ROWS($EL$3:EL863),EH863:$EI$7917,2,0),"")</f>
        <v/>
      </c>
    </row>
    <row r="864" spans="134:142" ht="24.75">
      <c r="ED864" s="257" t="s">
        <v>38596</v>
      </c>
      <c r="EH864" s="213">
        <f>IF(ISNUMBER(SEARCH($I$1,$EI$3:$EI$7917)),MAX($EH$2:EH863)+1,0)</f>
        <v>0</v>
      </c>
      <c r="EI864" s="257" t="s">
        <v>44712</v>
      </c>
      <c r="EJ864" s="212"/>
      <c r="EK864" s="212"/>
      <c r="EL864" s="213" t="str">
        <f>IFERROR(VLOOKUP(ROWS($EL$3:EL864),EH864:$EI$7917,2,0),"")</f>
        <v/>
      </c>
    </row>
    <row r="865" spans="134:142">
      <c r="ED865" s="257" t="s">
        <v>38597</v>
      </c>
      <c r="EH865" s="213">
        <f>IF(ISNUMBER(SEARCH($I$1,$EI$3:$EI$7917)),MAX($EH$2:EH864)+1,0)</f>
        <v>0</v>
      </c>
      <c r="EI865" s="257" t="s">
        <v>44711</v>
      </c>
      <c r="EJ865" s="212"/>
      <c r="EK865" s="212"/>
      <c r="EL865" s="213" t="str">
        <f>IFERROR(VLOOKUP(ROWS($EL$3:EL865),EH865:$EI$7917,2,0),"")</f>
        <v/>
      </c>
    </row>
    <row r="866" spans="134:142">
      <c r="ED866" s="257" t="s">
        <v>38598</v>
      </c>
      <c r="EH866" s="213">
        <f>IF(ISNUMBER(SEARCH($I$1,$EI$3:$EI$7917)),MAX($EH$2:EH865)+1,0)</f>
        <v>0</v>
      </c>
      <c r="EI866" s="257" t="s">
        <v>39751</v>
      </c>
      <c r="EJ866" s="212"/>
      <c r="EK866" s="212"/>
      <c r="EL866" s="213" t="str">
        <f>IFERROR(VLOOKUP(ROWS($EL$3:EL866),EH866:$EI$7917,2,0),"")</f>
        <v/>
      </c>
    </row>
    <row r="867" spans="134:142">
      <c r="ED867" s="257" t="s">
        <v>38599</v>
      </c>
      <c r="EH867" s="213">
        <f>IF(ISNUMBER(SEARCH($I$1,$EI$3:$EI$7917)),MAX($EH$2:EH866)+1,0)</f>
        <v>0</v>
      </c>
      <c r="EI867" s="257" t="s">
        <v>38243</v>
      </c>
      <c r="EJ867" s="212"/>
      <c r="EK867" s="212"/>
      <c r="EL867" s="213" t="str">
        <f>IFERROR(VLOOKUP(ROWS($EL$3:EL867),EH867:$EI$7917,2,0),"")</f>
        <v/>
      </c>
    </row>
    <row r="868" spans="134:142">
      <c r="ED868" s="257" t="s">
        <v>38600</v>
      </c>
      <c r="EH868" s="213">
        <f>IF(ISNUMBER(SEARCH($I$1,$EI$3:$EI$7917)),MAX($EH$2:EH867)+1,0)</f>
        <v>0</v>
      </c>
      <c r="EI868" s="257" t="s">
        <v>39752</v>
      </c>
      <c r="EJ868" s="212"/>
      <c r="EK868" s="212"/>
      <c r="EL868" s="213" t="str">
        <f>IFERROR(VLOOKUP(ROWS($EL$3:EL868),EH868:$EI$7917,2,0),"")</f>
        <v/>
      </c>
    </row>
    <row r="869" spans="134:142" ht="24.75">
      <c r="ED869" s="257" t="s">
        <v>38601</v>
      </c>
      <c r="EH869" s="213">
        <f>IF(ISNUMBER(SEARCH($I$1,$EI$3:$EI$7917)),MAX($EH$2:EH868)+1,0)</f>
        <v>0</v>
      </c>
      <c r="EI869" s="257" t="s">
        <v>43016</v>
      </c>
      <c r="EJ869" s="212"/>
      <c r="EK869" s="212"/>
      <c r="EL869" s="213" t="str">
        <f>IFERROR(VLOOKUP(ROWS($EL$3:EL869),EH869:$EI$7917,2,0),"")</f>
        <v/>
      </c>
    </row>
    <row r="870" spans="134:142">
      <c r="ED870" s="257" t="s">
        <v>38602</v>
      </c>
      <c r="EH870" s="213">
        <f>IF(ISNUMBER(SEARCH($I$1,$EI$3:$EI$7917)),MAX($EH$2:EH869)+1,0)</f>
        <v>0</v>
      </c>
      <c r="EI870" s="257" t="s">
        <v>44090</v>
      </c>
      <c r="EJ870" s="212"/>
      <c r="EK870" s="212"/>
      <c r="EL870" s="213" t="str">
        <f>IFERROR(VLOOKUP(ROWS($EL$3:EL870),EH870:$EI$7917,2,0),"")</f>
        <v/>
      </c>
    </row>
    <row r="871" spans="134:142" ht="24.75">
      <c r="ED871" s="257" t="s">
        <v>38603</v>
      </c>
      <c r="EH871" s="213">
        <f>IF(ISNUMBER(SEARCH($I$1,$EI$3:$EI$7917)),MAX($EH$2:EH870)+1,0)</f>
        <v>0</v>
      </c>
      <c r="EI871" s="257" t="s">
        <v>40450</v>
      </c>
      <c r="EJ871" s="212"/>
      <c r="EK871" s="212"/>
      <c r="EL871" s="213" t="str">
        <f>IFERROR(VLOOKUP(ROWS($EL$3:EL871),EH871:$EI$7917,2,0),"")</f>
        <v/>
      </c>
    </row>
    <row r="872" spans="134:142">
      <c r="ED872" s="257" t="s">
        <v>38604</v>
      </c>
      <c r="EH872" s="213">
        <f>IF(ISNUMBER(SEARCH($I$1,$EI$3:$EI$7917)),MAX($EH$2:EH871)+1,0)</f>
        <v>0</v>
      </c>
      <c r="EI872" s="257" t="s">
        <v>41208</v>
      </c>
      <c r="EJ872" s="212"/>
      <c r="EK872" s="212"/>
      <c r="EL872" s="213" t="str">
        <f>IFERROR(VLOOKUP(ROWS($EL$3:EL872),EH872:$EI$7917,2,0),"")</f>
        <v/>
      </c>
    </row>
    <row r="873" spans="134:142">
      <c r="ED873" s="257" t="s">
        <v>38605</v>
      </c>
      <c r="EH873" s="213">
        <f>IF(ISNUMBER(SEARCH($I$1,$EI$3:$EI$7917)),MAX($EH$2:EH872)+1,0)</f>
        <v>0</v>
      </c>
      <c r="EI873" s="257" t="s">
        <v>40795</v>
      </c>
      <c r="EJ873" s="212"/>
      <c r="EK873" s="212"/>
      <c r="EL873" s="213" t="str">
        <f>IFERROR(VLOOKUP(ROWS($EL$3:EL873),EH873:$EI$7917,2,0),"")</f>
        <v/>
      </c>
    </row>
    <row r="874" spans="134:142">
      <c r="ED874" s="257" t="s">
        <v>38606</v>
      </c>
      <c r="EH874" s="213">
        <f>IF(ISNUMBER(SEARCH($I$1,$EI$3:$EI$7917)),MAX($EH$2:EH873)+1,0)</f>
        <v>0</v>
      </c>
      <c r="EI874" s="257" t="s">
        <v>38602</v>
      </c>
      <c r="EJ874" s="212"/>
      <c r="EK874" s="212"/>
      <c r="EL874" s="213" t="str">
        <f>IFERROR(VLOOKUP(ROWS($EL$3:EL874),EH874:$EI$7917,2,0),"")</f>
        <v/>
      </c>
    </row>
    <row r="875" spans="134:142">
      <c r="ED875" s="257" t="s">
        <v>38607</v>
      </c>
      <c r="EH875" s="213">
        <f>IF(ISNUMBER(SEARCH($I$1,$EI$3:$EI$7917)),MAX($EH$2:EH874)+1,0)</f>
        <v>0</v>
      </c>
      <c r="EI875" s="257" t="s">
        <v>40235</v>
      </c>
      <c r="EJ875" s="212"/>
      <c r="EK875" s="212"/>
      <c r="EL875" s="213" t="str">
        <f>IFERROR(VLOOKUP(ROWS($EL$3:EL875),EH875:$EI$7917,2,0),"")</f>
        <v/>
      </c>
    </row>
    <row r="876" spans="134:142">
      <c r="ED876" s="257" t="s">
        <v>38608</v>
      </c>
      <c r="EH876" s="213">
        <f>IF(ISNUMBER(SEARCH($I$1,$EI$3:$EI$7917)),MAX($EH$2:EH875)+1,0)</f>
        <v>0</v>
      </c>
      <c r="EI876" s="257" t="s">
        <v>38244</v>
      </c>
      <c r="EJ876" s="212"/>
      <c r="EK876" s="212"/>
      <c r="EL876" s="213" t="str">
        <f>IFERROR(VLOOKUP(ROWS($EL$3:EL876),EH876:$EI$7917,2,0),"")</f>
        <v/>
      </c>
    </row>
    <row r="877" spans="134:142">
      <c r="ED877" s="257" t="s">
        <v>38609</v>
      </c>
      <c r="EH877" s="213">
        <f>IF(ISNUMBER(SEARCH($I$1,$EI$3:$EI$7917)),MAX($EH$2:EH876)+1,0)</f>
        <v>0</v>
      </c>
      <c r="EI877" s="257" t="s">
        <v>39519</v>
      </c>
      <c r="EJ877" s="212"/>
      <c r="EK877" s="212"/>
      <c r="EL877" s="213" t="str">
        <f>IFERROR(VLOOKUP(ROWS($EL$3:EL877),EH877:$EI$7917,2,0),"")</f>
        <v/>
      </c>
    </row>
    <row r="878" spans="134:142">
      <c r="ED878" s="257" t="s">
        <v>38610</v>
      </c>
      <c r="EH878" s="213">
        <f>IF(ISNUMBER(SEARCH($I$1,$EI$3:$EI$7917)),MAX($EH$2:EH877)+1,0)</f>
        <v>0</v>
      </c>
      <c r="EI878" s="257" t="s">
        <v>42861</v>
      </c>
      <c r="EJ878" s="212"/>
      <c r="EK878" s="212"/>
      <c r="EL878" s="213" t="str">
        <f>IFERROR(VLOOKUP(ROWS($EL$3:EL878),EH878:$EI$7917,2,0),"")</f>
        <v/>
      </c>
    </row>
    <row r="879" spans="134:142" ht="24.75">
      <c r="ED879" s="257" t="s">
        <v>38611</v>
      </c>
      <c r="EH879" s="213">
        <f>IF(ISNUMBER(SEARCH($I$1,$EI$3:$EI$7917)),MAX($EH$2:EH878)+1,0)</f>
        <v>0</v>
      </c>
      <c r="EI879" s="257" t="s">
        <v>43941</v>
      </c>
      <c r="EJ879" s="212"/>
      <c r="EK879" s="212"/>
      <c r="EL879" s="213" t="str">
        <f>IFERROR(VLOOKUP(ROWS($EL$3:EL879),EH879:$EI$7917,2,0),"")</f>
        <v/>
      </c>
    </row>
    <row r="880" spans="134:142" ht="24.75">
      <c r="ED880" s="257" t="s">
        <v>38612</v>
      </c>
      <c r="EH880" s="213">
        <f>IF(ISNUMBER(SEARCH($I$1,$EI$3:$EI$7917)),MAX($EH$2:EH879)+1,0)</f>
        <v>0</v>
      </c>
      <c r="EI880" s="257" t="s">
        <v>40504</v>
      </c>
      <c r="EJ880" s="212"/>
      <c r="EK880" s="212"/>
      <c r="EL880" s="213" t="str">
        <f>IFERROR(VLOOKUP(ROWS($EL$3:EL880),EH880:$EI$7917,2,0),"")</f>
        <v/>
      </c>
    </row>
    <row r="881" spans="134:142" ht="24.75">
      <c r="ED881" s="257" t="s">
        <v>38613</v>
      </c>
      <c r="EH881" s="213">
        <f>IF(ISNUMBER(SEARCH($I$1,$EI$3:$EI$7917)),MAX($EH$2:EH880)+1,0)</f>
        <v>0</v>
      </c>
      <c r="EI881" s="257" t="s">
        <v>39952</v>
      </c>
      <c r="EJ881" s="212"/>
      <c r="EK881" s="212"/>
      <c r="EL881" s="213" t="str">
        <f>IFERROR(VLOOKUP(ROWS($EL$3:EL881),EH881:$EI$7917,2,0),"")</f>
        <v/>
      </c>
    </row>
    <row r="882" spans="134:142" ht="24.75">
      <c r="ED882" s="257" t="s">
        <v>38614</v>
      </c>
      <c r="EH882" s="213">
        <f>IF(ISNUMBER(SEARCH($I$1,$EI$3:$EI$7917)),MAX($EH$2:EH881)+1,0)</f>
        <v>0</v>
      </c>
      <c r="EI882" s="257" t="s">
        <v>44713</v>
      </c>
      <c r="EJ882" s="212"/>
      <c r="EK882" s="212"/>
      <c r="EL882" s="213" t="str">
        <f>IFERROR(VLOOKUP(ROWS($EL$3:EL882),EH882:$EI$7917,2,0),"")</f>
        <v/>
      </c>
    </row>
    <row r="883" spans="134:142">
      <c r="ED883" s="257" t="s">
        <v>38615</v>
      </c>
      <c r="EH883" s="213">
        <f>IF(ISNUMBER(SEARCH($I$1,$EI$3:$EI$7917)),MAX($EH$2:EH882)+1,0)</f>
        <v>0</v>
      </c>
      <c r="EI883" s="257" t="s">
        <v>39753</v>
      </c>
      <c r="EJ883" s="212"/>
      <c r="EK883" s="212"/>
      <c r="EL883" s="213" t="str">
        <f>IFERROR(VLOOKUP(ROWS($EL$3:EL883),EH883:$EI$7917,2,0),"")</f>
        <v/>
      </c>
    </row>
    <row r="884" spans="134:142">
      <c r="ED884" s="257" t="s">
        <v>38616</v>
      </c>
      <c r="EH884" s="213">
        <f>IF(ISNUMBER(SEARCH($I$1,$EI$3:$EI$7917)),MAX($EH$2:EH883)+1,0)</f>
        <v>0</v>
      </c>
      <c r="EI884" s="257" t="s">
        <v>37767</v>
      </c>
      <c r="EJ884" s="212"/>
      <c r="EK884" s="212"/>
      <c r="EL884" s="213" t="str">
        <f>IFERROR(VLOOKUP(ROWS($EL$3:EL884),EH884:$EI$7917,2,0),"")</f>
        <v/>
      </c>
    </row>
    <row r="885" spans="134:142">
      <c r="ED885" s="257" t="s">
        <v>38617</v>
      </c>
      <c r="EH885" s="213">
        <f>IF(ISNUMBER(SEARCH($I$1,$EI$3:$EI$7917)),MAX($EH$2:EH884)+1,0)</f>
        <v>0</v>
      </c>
      <c r="EI885" s="257" t="s">
        <v>39520</v>
      </c>
      <c r="EJ885" s="212"/>
      <c r="EK885" s="212"/>
      <c r="EL885" s="213" t="str">
        <f>IFERROR(VLOOKUP(ROWS($EL$3:EL885),EH885:$EI$7917,2,0),"")</f>
        <v/>
      </c>
    </row>
    <row r="886" spans="134:142">
      <c r="ED886" s="257" t="s">
        <v>38618</v>
      </c>
      <c r="EH886" s="213">
        <f>IF(ISNUMBER(SEARCH($I$1,$EI$3:$EI$7917)),MAX($EH$2:EH885)+1,0)</f>
        <v>0</v>
      </c>
      <c r="EI886" s="257" t="s">
        <v>39754</v>
      </c>
      <c r="EJ886" s="212"/>
      <c r="EK886" s="212"/>
      <c r="EL886" s="213" t="str">
        <f>IFERROR(VLOOKUP(ROWS($EL$3:EL886),EH886:$EI$7917,2,0),"")</f>
        <v/>
      </c>
    </row>
    <row r="887" spans="134:142">
      <c r="ED887" s="257" t="s">
        <v>38619</v>
      </c>
      <c r="EH887" s="213">
        <f>IF(ISNUMBER(SEARCH($I$1,$EI$3:$EI$7917)),MAX($EH$2:EH886)+1,0)</f>
        <v>0</v>
      </c>
      <c r="EI887" s="257" t="s">
        <v>39006</v>
      </c>
      <c r="EJ887" s="212"/>
      <c r="EK887" s="212"/>
      <c r="EL887" s="213" t="str">
        <f>IFERROR(VLOOKUP(ROWS($EL$3:EL887),EH887:$EI$7917,2,0),"")</f>
        <v/>
      </c>
    </row>
    <row r="888" spans="134:142" ht="24.75">
      <c r="ED888" s="257" t="s">
        <v>38620</v>
      </c>
      <c r="EH888" s="213">
        <f>IF(ISNUMBER(SEARCH($I$1,$EI$3:$EI$7917)),MAX($EH$2:EH887)+1,0)</f>
        <v>0</v>
      </c>
      <c r="EI888" s="257" t="s">
        <v>41061</v>
      </c>
      <c r="EJ888" s="212"/>
      <c r="EK888" s="212"/>
      <c r="EL888" s="213" t="str">
        <f>IFERROR(VLOOKUP(ROWS($EL$3:EL888),EH888:$EI$7917,2,0),"")</f>
        <v/>
      </c>
    </row>
    <row r="889" spans="134:142">
      <c r="ED889" s="257" t="s">
        <v>38621</v>
      </c>
      <c r="EH889" s="213">
        <f>IF(ISNUMBER(SEARCH($I$1,$EI$3:$EI$7917)),MAX($EH$2:EH888)+1,0)</f>
        <v>0</v>
      </c>
      <c r="EI889" s="257" t="s">
        <v>39007</v>
      </c>
      <c r="EJ889" s="212"/>
      <c r="EK889" s="212"/>
      <c r="EL889" s="213" t="str">
        <f>IFERROR(VLOOKUP(ROWS($EL$3:EL889),EH889:$EI$7917,2,0),"")</f>
        <v/>
      </c>
    </row>
    <row r="890" spans="134:142">
      <c r="ED890" s="257" t="s">
        <v>38622</v>
      </c>
      <c r="EH890" s="213">
        <f>IF(ISNUMBER(SEARCH($I$1,$EI$3:$EI$7917)),MAX($EH$2:EH889)+1,0)</f>
        <v>0</v>
      </c>
      <c r="EI890" s="257" t="s">
        <v>40894</v>
      </c>
      <c r="EJ890" s="212"/>
      <c r="EK890" s="212"/>
      <c r="EL890" s="213" t="str">
        <f>IFERROR(VLOOKUP(ROWS($EL$3:EL890),EH890:$EI$7917,2,0),"")</f>
        <v/>
      </c>
    </row>
    <row r="891" spans="134:142">
      <c r="ED891" s="257" t="s">
        <v>38623</v>
      </c>
      <c r="EH891" s="213">
        <f>IF(ISNUMBER(SEARCH($I$1,$EI$3:$EI$7917)),MAX($EH$2:EH890)+1,0)</f>
        <v>0</v>
      </c>
      <c r="EI891" s="257" t="s">
        <v>39145</v>
      </c>
      <c r="EJ891" s="212"/>
      <c r="EK891" s="212"/>
      <c r="EL891" s="213" t="str">
        <f>IFERROR(VLOOKUP(ROWS($EL$3:EL891),EH891:$EI$7917,2,0),"")</f>
        <v/>
      </c>
    </row>
    <row r="892" spans="134:142">
      <c r="ED892" s="257" t="s">
        <v>38624</v>
      </c>
      <c r="EH892" s="213">
        <f>IF(ISNUMBER(SEARCH($I$1,$EI$3:$EI$7917)),MAX($EH$2:EH891)+1,0)</f>
        <v>0</v>
      </c>
      <c r="EI892" s="257" t="s">
        <v>39521</v>
      </c>
      <c r="EJ892" s="212"/>
      <c r="EK892" s="212"/>
      <c r="EL892" s="213" t="str">
        <f>IFERROR(VLOOKUP(ROWS($EL$3:EL892),EH892:$EI$7917,2,0),"")</f>
        <v/>
      </c>
    </row>
    <row r="893" spans="134:142" ht="24.75">
      <c r="ED893" s="257" t="s">
        <v>38625</v>
      </c>
      <c r="EH893" s="213">
        <f>IF(ISNUMBER(SEARCH($I$1,$EI$3:$EI$7917)),MAX($EH$2:EH892)+1,0)</f>
        <v>0</v>
      </c>
      <c r="EI893" s="257" t="s">
        <v>39522</v>
      </c>
      <c r="EJ893" s="212"/>
      <c r="EK893" s="212"/>
      <c r="EL893" s="213" t="str">
        <f>IFERROR(VLOOKUP(ROWS($EL$3:EL893),EH893:$EI$7917,2,0),"")</f>
        <v/>
      </c>
    </row>
    <row r="894" spans="134:142">
      <c r="ED894" s="257" t="s">
        <v>38626</v>
      </c>
      <c r="EH894" s="213">
        <f>IF(ISNUMBER(SEARCH($I$1,$EI$3:$EI$7917)),MAX($EH$2:EH893)+1,0)</f>
        <v>0</v>
      </c>
      <c r="EI894" s="257" t="s">
        <v>40386</v>
      </c>
      <c r="EJ894" s="212"/>
      <c r="EK894" s="212"/>
      <c r="EL894" s="213" t="str">
        <f>IFERROR(VLOOKUP(ROWS($EL$3:EL894),EH894:$EI$7917,2,0),"")</f>
        <v/>
      </c>
    </row>
    <row r="895" spans="134:142">
      <c r="ED895" s="257" t="s">
        <v>38627</v>
      </c>
      <c r="EH895" s="213">
        <f>IF(ISNUMBER(SEARCH($I$1,$EI$3:$EI$7917)),MAX($EH$2:EH894)+1,0)</f>
        <v>0</v>
      </c>
      <c r="EI895" s="257" t="s">
        <v>39953</v>
      </c>
      <c r="EJ895" s="212"/>
      <c r="EK895" s="212"/>
      <c r="EL895" s="213" t="str">
        <f>IFERROR(VLOOKUP(ROWS($EL$3:EL895),EH895:$EI$7917,2,0),"")</f>
        <v/>
      </c>
    </row>
    <row r="896" spans="134:142">
      <c r="ED896" s="257" t="s">
        <v>38628</v>
      </c>
      <c r="EH896" s="213">
        <f>IF(ISNUMBER(SEARCH($I$1,$EI$3:$EI$7917)),MAX($EH$2:EH895)+1,0)</f>
        <v>0</v>
      </c>
      <c r="EI896" s="257" t="s">
        <v>40895</v>
      </c>
      <c r="EJ896" s="212"/>
      <c r="EK896" s="212"/>
      <c r="EL896" s="213" t="str">
        <f>IFERROR(VLOOKUP(ROWS($EL$3:EL896),EH896:$EI$7917,2,0),"")</f>
        <v/>
      </c>
    </row>
    <row r="897" spans="134:142">
      <c r="ED897" s="257" t="s">
        <v>38629</v>
      </c>
      <c r="EH897" s="213">
        <f>IF(ISNUMBER(SEARCH($I$1,$EI$3:$EI$7917)),MAX($EH$2:EH896)+1,0)</f>
        <v>0</v>
      </c>
      <c r="EI897" s="257" t="s">
        <v>39146</v>
      </c>
      <c r="EJ897" s="212"/>
      <c r="EK897" s="212"/>
      <c r="EL897" s="213" t="str">
        <f>IFERROR(VLOOKUP(ROWS($EL$3:EL897),EH897:$EI$7917,2,0),"")</f>
        <v/>
      </c>
    </row>
    <row r="898" spans="134:142" ht="24.75">
      <c r="ED898" s="257" t="s">
        <v>38630</v>
      </c>
      <c r="EH898" s="213">
        <f>IF(ISNUMBER(SEARCH($I$1,$EI$3:$EI$7917)),MAX($EH$2:EH897)+1,0)</f>
        <v>0</v>
      </c>
      <c r="EI898" s="257" t="s">
        <v>40505</v>
      </c>
      <c r="EJ898" s="212"/>
      <c r="EK898" s="212"/>
      <c r="EL898" s="213" t="str">
        <f>IFERROR(VLOOKUP(ROWS($EL$3:EL898),EH898:$EI$7917,2,0),"")</f>
        <v/>
      </c>
    </row>
    <row r="899" spans="134:142">
      <c r="ED899" s="257" t="s">
        <v>38631</v>
      </c>
      <c r="EH899" s="213">
        <f>IF(ISNUMBER(SEARCH($I$1,$EI$3:$EI$7917)),MAX($EH$2:EH898)+1,0)</f>
        <v>0</v>
      </c>
      <c r="EI899" s="257" t="s">
        <v>39755</v>
      </c>
      <c r="EJ899" s="212"/>
      <c r="EK899" s="212"/>
      <c r="EL899" s="213" t="str">
        <f>IFERROR(VLOOKUP(ROWS($EL$3:EL899),EH899:$EI$7917,2,0),"")</f>
        <v/>
      </c>
    </row>
    <row r="900" spans="134:142">
      <c r="ED900" s="257" t="s">
        <v>38632</v>
      </c>
      <c r="EH900" s="213">
        <f>IF(ISNUMBER(SEARCH($I$1,$EI$3:$EI$7917)),MAX($EH$2:EH899)+1,0)</f>
        <v>0</v>
      </c>
      <c r="EI900" s="257" t="s">
        <v>39008</v>
      </c>
      <c r="EJ900" s="212"/>
      <c r="EK900" s="212"/>
      <c r="EL900" s="213" t="str">
        <f>IFERROR(VLOOKUP(ROWS($EL$3:EL900),EH900:$EI$7917,2,0),"")</f>
        <v/>
      </c>
    </row>
    <row r="901" spans="134:142" ht="24.75">
      <c r="ED901" s="257" t="s">
        <v>38633</v>
      </c>
      <c r="EH901" s="213">
        <f>IF(ISNUMBER(SEARCH($I$1,$EI$3:$EI$7917)),MAX($EH$2:EH900)+1,0)</f>
        <v>0</v>
      </c>
      <c r="EI901" s="257" t="s">
        <v>40796</v>
      </c>
      <c r="EJ901" s="212"/>
      <c r="EK901" s="212"/>
      <c r="EL901" s="213" t="str">
        <f>IFERROR(VLOOKUP(ROWS($EL$3:EL901),EH901:$EI$7917,2,0),"")</f>
        <v/>
      </c>
    </row>
    <row r="902" spans="134:142" ht="24.75">
      <c r="ED902" s="257" t="s">
        <v>38634</v>
      </c>
      <c r="EH902" s="213">
        <f>IF(ISNUMBER(SEARCH($I$1,$EI$3:$EI$7917)),MAX($EH$2:EH901)+1,0)</f>
        <v>0</v>
      </c>
      <c r="EI902" s="257" t="s">
        <v>40626</v>
      </c>
      <c r="EJ902" s="212"/>
      <c r="EK902" s="212"/>
      <c r="EL902" s="213" t="str">
        <f>IFERROR(VLOOKUP(ROWS($EL$3:EL902),EH902:$EI$7917,2,0),"")</f>
        <v/>
      </c>
    </row>
    <row r="903" spans="134:142" ht="24.75">
      <c r="ED903" s="257" t="s">
        <v>38635</v>
      </c>
      <c r="EH903" s="213">
        <f>IF(ISNUMBER(SEARCH($I$1,$EI$3:$EI$7917)),MAX($EH$2:EH902)+1,0)</f>
        <v>0</v>
      </c>
      <c r="EI903" s="257" t="s">
        <v>40797</v>
      </c>
      <c r="EJ903" s="212"/>
      <c r="EK903" s="212"/>
      <c r="EL903" s="213" t="str">
        <f>IFERROR(VLOOKUP(ROWS($EL$3:EL903),EH903:$EI$7917,2,0),"")</f>
        <v/>
      </c>
    </row>
    <row r="904" spans="134:142">
      <c r="ED904" s="257" t="s">
        <v>38636</v>
      </c>
      <c r="EH904" s="213">
        <f>IF(ISNUMBER(SEARCH($I$1,$EI$3:$EI$7917)),MAX($EH$2:EH903)+1,0)</f>
        <v>0</v>
      </c>
      <c r="EI904" s="257" t="s">
        <v>41891</v>
      </c>
      <c r="EJ904" s="212"/>
      <c r="EK904" s="212"/>
      <c r="EL904" s="213" t="str">
        <f>IFERROR(VLOOKUP(ROWS($EL$3:EL904),EH904:$EI$7917,2,0),"")</f>
        <v/>
      </c>
    </row>
    <row r="905" spans="134:142">
      <c r="ED905" s="257" t="s">
        <v>38637</v>
      </c>
      <c r="EH905" s="213">
        <f>IF(ISNUMBER(SEARCH($I$1,$EI$3:$EI$7917)),MAX($EH$2:EH904)+1,0)</f>
        <v>0</v>
      </c>
      <c r="EI905" s="257" t="s">
        <v>39756</v>
      </c>
      <c r="EJ905" s="212"/>
      <c r="EK905" s="212"/>
      <c r="EL905" s="213" t="str">
        <f>IFERROR(VLOOKUP(ROWS($EL$3:EL905),EH905:$EI$7917,2,0),"")</f>
        <v/>
      </c>
    </row>
    <row r="906" spans="134:142">
      <c r="ED906" s="257" t="s">
        <v>38638</v>
      </c>
      <c r="EH906" s="213">
        <f>IF(ISNUMBER(SEARCH($I$1,$EI$3:$EI$7917)),MAX($EH$2:EH905)+1,0)</f>
        <v>0</v>
      </c>
      <c r="EI906" s="257" t="s">
        <v>40627</v>
      </c>
      <c r="EJ906" s="212"/>
      <c r="EK906" s="212"/>
      <c r="EL906" s="213" t="str">
        <f>IFERROR(VLOOKUP(ROWS($EL$3:EL906),EH906:$EI$7917,2,0),"")</f>
        <v/>
      </c>
    </row>
    <row r="907" spans="134:142" ht="24.75">
      <c r="ED907" s="257" t="s">
        <v>38639</v>
      </c>
      <c r="EH907" s="213">
        <f>IF(ISNUMBER(SEARCH($I$1,$EI$3:$EI$7917)),MAX($EH$2:EH906)+1,0)</f>
        <v>0</v>
      </c>
      <c r="EI907" s="257" t="s">
        <v>39954</v>
      </c>
      <c r="EJ907" s="212"/>
      <c r="EK907" s="212"/>
      <c r="EL907" s="213" t="str">
        <f>IFERROR(VLOOKUP(ROWS($EL$3:EL907),EH907:$EI$7917,2,0),"")</f>
        <v/>
      </c>
    </row>
    <row r="908" spans="134:142" ht="24.75">
      <c r="ED908" s="257" t="s">
        <v>38640</v>
      </c>
      <c r="EH908" s="213">
        <f>IF(ISNUMBER(SEARCH($I$1,$EI$3:$EI$7917)),MAX($EH$2:EH907)+1,0)</f>
        <v>0</v>
      </c>
      <c r="EI908" s="257" t="s">
        <v>40506</v>
      </c>
      <c r="EJ908" s="212"/>
      <c r="EK908" s="212"/>
      <c r="EL908" s="213" t="str">
        <f>IFERROR(VLOOKUP(ROWS($EL$3:EL908),EH908:$EI$7917,2,0),"")</f>
        <v/>
      </c>
    </row>
    <row r="909" spans="134:142" ht="24.75">
      <c r="ED909" s="257" t="s">
        <v>38641</v>
      </c>
      <c r="EH909" s="213">
        <f>IF(ISNUMBER(SEARCH($I$1,$EI$3:$EI$7917)),MAX($EH$2:EH908)+1,0)</f>
        <v>0</v>
      </c>
      <c r="EI909" s="257" t="s">
        <v>40896</v>
      </c>
      <c r="EJ909" s="212"/>
      <c r="EK909" s="212"/>
      <c r="EL909" s="213" t="str">
        <f>IFERROR(VLOOKUP(ROWS($EL$3:EL909),EH909:$EI$7917,2,0),"")</f>
        <v/>
      </c>
    </row>
    <row r="910" spans="134:142">
      <c r="ED910" s="257" t="s">
        <v>38642</v>
      </c>
      <c r="EH910" s="213">
        <f>IF(ISNUMBER(SEARCH($I$1,$EI$3:$EI$7917)),MAX($EH$2:EH909)+1,0)</f>
        <v>0</v>
      </c>
      <c r="EI910" s="257" t="s">
        <v>39368</v>
      </c>
      <c r="EJ910" s="212"/>
      <c r="EK910" s="212"/>
      <c r="EL910" s="213" t="str">
        <f>IFERROR(VLOOKUP(ROWS($EL$3:EL910),EH910:$EI$7917,2,0),"")</f>
        <v/>
      </c>
    </row>
    <row r="911" spans="134:142">
      <c r="ED911" s="257" t="s">
        <v>38643</v>
      </c>
      <c r="EH911" s="213">
        <f>IF(ISNUMBER(SEARCH($I$1,$EI$3:$EI$7917)),MAX($EH$2:EH910)+1,0)</f>
        <v>0</v>
      </c>
      <c r="EI911" s="257" t="s">
        <v>40628</v>
      </c>
      <c r="EJ911" s="212"/>
      <c r="EK911" s="212"/>
      <c r="EL911" s="213" t="str">
        <f>IFERROR(VLOOKUP(ROWS($EL$3:EL911),EH911:$EI$7917,2,0),"")</f>
        <v/>
      </c>
    </row>
    <row r="912" spans="134:142" ht="24.75">
      <c r="ED912" s="257" t="s">
        <v>38644</v>
      </c>
      <c r="EH912" s="213">
        <f>IF(ISNUMBER(SEARCH($I$1,$EI$3:$EI$7917)),MAX($EH$2:EH911)+1,0)</f>
        <v>0</v>
      </c>
      <c r="EI912" s="257" t="s">
        <v>39009</v>
      </c>
      <c r="EJ912" s="212"/>
      <c r="EK912" s="212"/>
      <c r="EL912" s="213" t="str">
        <f>IFERROR(VLOOKUP(ROWS($EL$3:EL912),EH912:$EI$7917,2,0),"")</f>
        <v/>
      </c>
    </row>
    <row r="913" spans="134:142">
      <c r="ED913" s="257" t="s">
        <v>38645</v>
      </c>
      <c r="EH913" s="213">
        <f>IF(ISNUMBER(SEARCH($I$1,$EI$3:$EI$7917)),MAX($EH$2:EH912)+1,0)</f>
        <v>0</v>
      </c>
      <c r="EI913" s="257" t="s">
        <v>38245</v>
      </c>
      <c r="EJ913" s="212"/>
      <c r="EK913" s="212"/>
      <c r="EL913" s="213" t="str">
        <f>IFERROR(VLOOKUP(ROWS($EL$3:EL913),EH913:$EI$7917,2,0),"")</f>
        <v/>
      </c>
    </row>
    <row r="914" spans="134:142">
      <c r="ED914" s="257" t="s">
        <v>38646</v>
      </c>
      <c r="EH914" s="213">
        <f>IF(ISNUMBER(SEARCH($I$1,$EI$3:$EI$7917)),MAX($EH$2:EH913)+1,0)</f>
        <v>0</v>
      </c>
      <c r="EI914" s="257" t="s">
        <v>44826</v>
      </c>
      <c r="EJ914" s="212"/>
      <c r="EK914" s="212"/>
      <c r="EL914" s="213" t="str">
        <f>IFERROR(VLOOKUP(ROWS($EL$3:EL914),EH914:$EI$7917,2,0),"")</f>
        <v/>
      </c>
    </row>
    <row r="915" spans="134:142" ht="24.75">
      <c r="ED915" s="257" t="s">
        <v>38647</v>
      </c>
      <c r="EH915" s="213">
        <f>IF(ISNUMBER(SEARCH($I$1,$EI$3:$EI$7917)),MAX($EH$2:EH914)+1,0)</f>
        <v>0</v>
      </c>
      <c r="EI915" s="257" t="s">
        <v>37768</v>
      </c>
      <c r="EJ915" s="212"/>
      <c r="EK915" s="212"/>
      <c r="EL915" s="213" t="str">
        <f>IFERROR(VLOOKUP(ROWS($EL$3:EL915),EH915:$EI$7917,2,0),"")</f>
        <v/>
      </c>
    </row>
    <row r="916" spans="134:142">
      <c r="ED916" s="257" t="s">
        <v>38648</v>
      </c>
      <c r="EH916" s="213">
        <f>IF(ISNUMBER(SEARCH($I$1,$EI$3:$EI$7917)),MAX($EH$2:EH915)+1,0)</f>
        <v>0</v>
      </c>
      <c r="EI916" s="257" t="s">
        <v>39147</v>
      </c>
      <c r="EJ916" s="212"/>
      <c r="EK916" s="212"/>
      <c r="EL916" s="213" t="str">
        <f>IFERROR(VLOOKUP(ROWS($EL$3:EL916),EH916:$EI$7917,2,0),"")</f>
        <v/>
      </c>
    </row>
    <row r="917" spans="134:142">
      <c r="ED917" s="257" t="s">
        <v>38649</v>
      </c>
      <c r="EH917" s="213">
        <f>IF(ISNUMBER(SEARCH($I$1,$EI$3:$EI$7917)),MAX($EH$2:EH916)+1,0)</f>
        <v>0</v>
      </c>
      <c r="EI917" s="257" t="s">
        <v>44352</v>
      </c>
      <c r="EJ917" s="212"/>
      <c r="EK917" s="212"/>
      <c r="EL917" s="213" t="str">
        <f>IFERROR(VLOOKUP(ROWS($EL$3:EL917),EH917:$EI$7917,2,0),"")</f>
        <v/>
      </c>
    </row>
    <row r="918" spans="134:142">
      <c r="ED918" s="257" t="s">
        <v>38650</v>
      </c>
      <c r="EH918" s="213">
        <f>IF(ISNUMBER(SEARCH($I$1,$EI$3:$EI$7917)),MAX($EH$2:EH917)+1,0)</f>
        <v>0</v>
      </c>
      <c r="EI918" s="257" t="s">
        <v>38246</v>
      </c>
      <c r="EJ918" s="212"/>
      <c r="EK918" s="212"/>
      <c r="EL918" s="213" t="str">
        <f>IFERROR(VLOOKUP(ROWS($EL$3:EL918),EH918:$EI$7917,2,0),"")</f>
        <v/>
      </c>
    </row>
    <row r="919" spans="134:142" ht="24.75">
      <c r="ED919" s="257" t="s">
        <v>38651</v>
      </c>
      <c r="EH919" s="213">
        <f>IF(ISNUMBER(SEARCH($I$1,$EI$3:$EI$7917)),MAX($EH$2:EH918)+1,0)</f>
        <v>0</v>
      </c>
      <c r="EI919" s="257" t="s">
        <v>38142</v>
      </c>
      <c r="EJ919" s="212"/>
      <c r="EK919" s="212"/>
      <c r="EL919" s="213" t="str">
        <f>IFERROR(VLOOKUP(ROWS($EL$3:EL919),EH919:$EI$7917,2,0),"")</f>
        <v/>
      </c>
    </row>
    <row r="920" spans="134:142" ht="36.75">
      <c r="ED920" s="257" t="s">
        <v>38652</v>
      </c>
      <c r="EH920" s="213">
        <f>IF(ISNUMBER(SEARCH($I$1,$EI$3:$EI$7917)),MAX($EH$2:EH919)+1,0)</f>
        <v>0</v>
      </c>
      <c r="EI920" s="257" t="s">
        <v>39523</v>
      </c>
      <c r="EJ920" s="212"/>
      <c r="EK920" s="212"/>
      <c r="EL920" s="213" t="str">
        <f>IFERROR(VLOOKUP(ROWS($EL$3:EL920),EH920:$EI$7917,2,0),"")</f>
        <v/>
      </c>
    </row>
    <row r="921" spans="134:142" ht="24.75">
      <c r="ED921" s="257" t="s">
        <v>38653</v>
      </c>
      <c r="EH921" s="213">
        <f>IF(ISNUMBER(SEARCH($I$1,$EI$3:$EI$7917)),MAX($EH$2:EH920)+1,0)</f>
        <v>0</v>
      </c>
      <c r="EI921" s="257" t="s">
        <v>38603</v>
      </c>
      <c r="EJ921" s="212"/>
      <c r="EK921" s="212"/>
      <c r="EL921" s="213" t="str">
        <f>IFERROR(VLOOKUP(ROWS($EL$3:EL921),EH921:$EI$7917,2,0),"")</f>
        <v/>
      </c>
    </row>
    <row r="922" spans="134:142">
      <c r="ED922" s="257" t="s">
        <v>38654</v>
      </c>
      <c r="EH922" s="213">
        <f>IF(ISNUMBER(SEARCH($I$1,$EI$3:$EI$7917)),MAX($EH$2:EH921)+1,0)</f>
        <v>0</v>
      </c>
      <c r="EI922" s="257" t="s">
        <v>44214</v>
      </c>
      <c r="EJ922" s="212"/>
      <c r="EK922" s="212"/>
      <c r="EL922" s="213" t="str">
        <f>IFERROR(VLOOKUP(ROWS($EL$3:EL922),EH922:$EI$7917,2,0),"")</f>
        <v/>
      </c>
    </row>
    <row r="923" spans="134:142" ht="24.75">
      <c r="ED923" s="257" t="s">
        <v>38655</v>
      </c>
      <c r="EH923" s="213">
        <f>IF(ISNUMBER(SEARCH($I$1,$EI$3:$EI$7917)),MAX($EH$2:EH922)+1,0)</f>
        <v>0</v>
      </c>
      <c r="EI923" s="257" t="s">
        <v>44353</v>
      </c>
      <c r="EJ923" s="212"/>
      <c r="EK923" s="212"/>
      <c r="EL923" s="213" t="str">
        <f>IFERROR(VLOOKUP(ROWS($EL$3:EL923),EH923:$EI$7917,2,0),"")</f>
        <v/>
      </c>
    </row>
    <row r="924" spans="134:142">
      <c r="ED924" s="257" t="s">
        <v>38656</v>
      </c>
      <c r="EH924" s="213">
        <f>IF(ISNUMBER(SEARCH($I$1,$EI$3:$EI$7917)),MAX($EH$2:EH923)+1,0)</f>
        <v>0</v>
      </c>
      <c r="EI924" s="257" t="s">
        <v>39010</v>
      </c>
      <c r="EJ924" s="212"/>
      <c r="EK924" s="212"/>
      <c r="EL924" s="213" t="str">
        <f>IFERROR(VLOOKUP(ROWS($EL$3:EL924),EH924:$EI$7917,2,0),"")</f>
        <v/>
      </c>
    </row>
    <row r="925" spans="134:142">
      <c r="ED925" s="257" t="s">
        <v>38657</v>
      </c>
      <c r="EH925" s="213">
        <f>IF(ISNUMBER(SEARCH($I$1,$EI$3:$EI$7917)),MAX($EH$2:EH924)+1,0)</f>
        <v>0</v>
      </c>
      <c r="EI925" s="257" t="s">
        <v>38143</v>
      </c>
      <c r="EJ925" s="212"/>
      <c r="EK925" s="212"/>
      <c r="EL925" s="213" t="str">
        <f>IFERROR(VLOOKUP(ROWS($EL$3:EL925),EH925:$EI$7917,2,0),"")</f>
        <v/>
      </c>
    </row>
    <row r="926" spans="134:142">
      <c r="ED926" s="257" t="s">
        <v>38658</v>
      </c>
      <c r="EH926" s="213">
        <f>IF(ISNUMBER(SEARCH($I$1,$EI$3:$EI$7917)),MAX($EH$2:EH925)+1,0)</f>
        <v>0</v>
      </c>
      <c r="EI926" s="257" t="s">
        <v>39757</v>
      </c>
      <c r="EJ926" s="212"/>
      <c r="EK926" s="212"/>
      <c r="EL926" s="213" t="str">
        <f>IFERROR(VLOOKUP(ROWS($EL$3:EL926),EH926:$EI$7917,2,0),"")</f>
        <v/>
      </c>
    </row>
    <row r="927" spans="134:142">
      <c r="ED927" s="257" t="s">
        <v>38659</v>
      </c>
      <c r="EH927" s="213">
        <f>IF(ISNUMBER(SEARCH($I$1,$EI$3:$EI$7917)),MAX($EH$2:EH926)+1,0)</f>
        <v>0</v>
      </c>
      <c r="EI927" s="257" t="s">
        <v>40451</v>
      </c>
      <c r="EJ927" s="212"/>
      <c r="EK927" s="212"/>
      <c r="EL927" s="213" t="str">
        <f>IFERROR(VLOOKUP(ROWS($EL$3:EL927),EH927:$EI$7917,2,0),"")</f>
        <v/>
      </c>
    </row>
    <row r="928" spans="134:142" ht="24.75">
      <c r="ED928" s="257" t="s">
        <v>38660</v>
      </c>
      <c r="EH928" s="213">
        <f>IF(ISNUMBER(SEARCH($I$1,$EI$3:$EI$7917)),MAX($EH$2:EH927)+1,0)</f>
        <v>0</v>
      </c>
      <c r="EI928" s="257" t="s">
        <v>42054</v>
      </c>
      <c r="EJ928" s="212"/>
      <c r="EK928" s="212"/>
      <c r="EL928" s="213" t="str">
        <f>IFERROR(VLOOKUP(ROWS($EL$3:EL928),EH928:$EI$7917,2,0),"")</f>
        <v/>
      </c>
    </row>
    <row r="929" spans="134:142" ht="36.75">
      <c r="ED929" s="257" t="s">
        <v>38661</v>
      </c>
      <c r="EH929" s="213">
        <f>IF(ISNUMBER(SEARCH($I$1,$EI$3:$EI$7917)),MAX($EH$2:EH928)+1,0)</f>
        <v>0</v>
      </c>
      <c r="EI929" s="257" t="s">
        <v>39011</v>
      </c>
      <c r="EJ929" s="212"/>
      <c r="EK929" s="212"/>
      <c r="EL929" s="213" t="str">
        <f>IFERROR(VLOOKUP(ROWS($EL$3:EL929),EH929:$EI$7917,2,0),"")</f>
        <v/>
      </c>
    </row>
    <row r="930" spans="134:142">
      <c r="ED930" s="257" t="s">
        <v>38662</v>
      </c>
      <c r="EH930" s="213">
        <f>IF(ISNUMBER(SEARCH($I$1,$EI$3:$EI$7917)),MAX($EH$2:EH929)+1,0)</f>
        <v>0</v>
      </c>
      <c r="EI930" s="257" t="s">
        <v>38926</v>
      </c>
      <c r="EJ930" s="212"/>
      <c r="EK930" s="212"/>
      <c r="EL930" s="213" t="str">
        <f>IFERROR(VLOOKUP(ROWS($EL$3:EL930),EH930:$EI$7917,2,0),"")</f>
        <v/>
      </c>
    </row>
    <row r="931" spans="134:142">
      <c r="ED931" s="257" t="s">
        <v>38663</v>
      </c>
      <c r="EH931" s="213">
        <f>IF(ISNUMBER(SEARCH($I$1,$EI$3:$EI$7917)),MAX($EH$2:EH930)+1,0)</f>
        <v>0</v>
      </c>
      <c r="EI931" s="257" t="s">
        <v>43252</v>
      </c>
      <c r="EJ931" s="212"/>
      <c r="EK931" s="212"/>
      <c r="EL931" s="213" t="str">
        <f>IFERROR(VLOOKUP(ROWS($EL$3:EL931),EH931:$EI$7917,2,0),"")</f>
        <v/>
      </c>
    </row>
    <row r="932" spans="134:142">
      <c r="ED932" s="257" t="s">
        <v>38664</v>
      </c>
      <c r="EH932" s="213">
        <f>IF(ISNUMBER(SEARCH($I$1,$EI$3:$EI$7917)),MAX($EH$2:EH931)+1,0)</f>
        <v>0</v>
      </c>
      <c r="EI932" s="257" t="s">
        <v>40305</v>
      </c>
      <c r="EJ932" s="212"/>
      <c r="EK932" s="212"/>
      <c r="EL932" s="213" t="str">
        <f>IFERROR(VLOOKUP(ROWS($EL$3:EL932),EH932:$EI$7917,2,0),"")</f>
        <v/>
      </c>
    </row>
    <row r="933" spans="134:142" ht="24.75">
      <c r="ED933" s="257" t="s">
        <v>38665</v>
      </c>
      <c r="EH933" s="213">
        <f>IF(ISNUMBER(SEARCH($I$1,$EI$3:$EI$7917)),MAX($EH$2:EH932)+1,0)</f>
        <v>0</v>
      </c>
      <c r="EI933" s="257" t="s">
        <v>43017</v>
      </c>
      <c r="EJ933" s="212"/>
      <c r="EK933" s="212"/>
      <c r="EL933" s="213" t="str">
        <f>IFERROR(VLOOKUP(ROWS($EL$3:EL933),EH933:$EI$7917,2,0),"")</f>
        <v/>
      </c>
    </row>
    <row r="934" spans="134:142">
      <c r="ED934" s="257" t="s">
        <v>38666</v>
      </c>
      <c r="EH934" s="213">
        <f>IF(ISNUMBER(SEARCH($I$1,$EI$3:$EI$7917)),MAX($EH$2:EH933)+1,0)</f>
        <v>0</v>
      </c>
      <c r="EI934" s="257" t="s">
        <v>40897</v>
      </c>
      <c r="EJ934" s="212"/>
      <c r="EK934" s="212"/>
      <c r="EL934" s="213" t="str">
        <f>IFERROR(VLOOKUP(ROWS($EL$3:EL934),EH934:$EI$7917,2,0),"")</f>
        <v/>
      </c>
    </row>
    <row r="935" spans="134:142" ht="24.75">
      <c r="ED935" s="257" t="s">
        <v>38667</v>
      </c>
      <c r="EH935" s="213">
        <f>IF(ISNUMBER(SEARCH($I$1,$EI$3:$EI$7917)),MAX($EH$2:EH934)+1,0)</f>
        <v>0</v>
      </c>
      <c r="EI935" s="257" t="s">
        <v>44827</v>
      </c>
      <c r="EJ935" s="212"/>
      <c r="EK935" s="212"/>
      <c r="EL935" s="213" t="str">
        <f>IFERROR(VLOOKUP(ROWS($EL$3:EL935),EH935:$EI$7917,2,0),"")</f>
        <v/>
      </c>
    </row>
    <row r="936" spans="134:142">
      <c r="ED936" s="257" t="s">
        <v>38668</v>
      </c>
      <c r="EH936" s="213">
        <f>IF(ISNUMBER(SEARCH($I$1,$EI$3:$EI$7917)),MAX($EH$2:EH935)+1,0)</f>
        <v>0</v>
      </c>
      <c r="EI936" s="257" t="s">
        <v>44986</v>
      </c>
      <c r="EJ936" s="212"/>
      <c r="EK936" s="212"/>
      <c r="EL936" s="213" t="str">
        <f>IFERROR(VLOOKUP(ROWS($EL$3:EL936),EH936:$EI$7917,2,0),"")</f>
        <v/>
      </c>
    </row>
    <row r="937" spans="134:142">
      <c r="ED937" s="257" t="s">
        <v>38669</v>
      </c>
      <c r="EH937" s="213">
        <f>IF(ISNUMBER(SEARCH($I$1,$EI$3:$EI$7917)),MAX($EH$2:EH936)+1,0)</f>
        <v>0</v>
      </c>
      <c r="EI937" s="257" t="s">
        <v>38247</v>
      </c>
      <c r="EJ937" s="212"/>
      <c r="EK937" s="212"/>
      <c r="EL937" s="213" t="str">
        <f>IFERROR(VLOOKUP(ROWS($EL$3:EL937),EH937:$EI$7917,2,0),"")</f>
        <v/>
      </c>
    </row>
    <row r="938" spans="134:142">
      <c r="ED938" s="257" t="s">
        <v>38670</v>
      </c>
      <c r="EH938" s="213">
        <f>IF(ISNUMBER(SEARCH($I$1,$EI$3:$EI$7917)),MAX($EH$2:EH937)+1,0)</f>
        <v>0</v>
      </c>
      <c r="EI938" s="257" t="s">
        <v>39955</v>
      </c>
      <c r="EJ938" s="212"/>
      <c r="EK938" s="212"/>
      <c r="EL938" s="213" t="str">
        <f>IFERROR(VLOOKUP(ROWS($EL$3:EL938),EH938:$EI$7917,2,0),"")</f>
        <v/>
      </c>
    </row>
    <row r="939" spans="134:142">
      <c r="ED939" s="257" t="s">
        <v>38671</v>
      </c>
      <c r="EH939" s="213">
        <f>IF(ISNUMBER(SEARCH($I$1,$EI$3:$EI$7917)),MAX($EH$2:EH938)+1,0)</f>
        <v>0</v>
      </c>
      <c r="EI939" s="257" t="s">
        <v>45181</v>
      </c>
      <c r="EJ939" s="212"/>
      <c r="EK939" s="212"/>
      <c r="EL939" s="213" t="str">
        <f>IFERROR(VLOOKUP(ROWS($EL$3:EL939),EH939:$EI$7917,2,0),"")</f>
        <v/>
      </c>
    </row>
    <row r="940" spans="134:142" ht="24.75">
      <c r="ED940" s="257" t="s">
        <v>38672</v>
      </c>
      <c r="EH940" s="213">
        <f>IF(ISNUMBER(SEARCH($I$1,$EI$3:$EI$7917)),MAX($EH$2:EH939)+1,0)</f>
        <v>0</v>
      </c>
      <c r="EI940" s="257" t="s">
        <v>40507</v>
      </c>
      <c r="EJ940" s="212"/>
      <c r="EK940" s="212"/>
      <c r="EL940" s="213" t="str">
        <f>IFERROR(VLOOKUP(ROWS($EL$3:EL940),EH940:$EI$7917,2,0),"")</f>
        <v/>
      </c>
    </row>
    <row r="941" spans="134:142">
      <c r="ED941" s="257" t="s">
        <v>38673</v>
      </c>
      <c r="EH941" s="213">
        <f>IF(ISNUMBER(SEARCH($I$1,$EI$3:$EI$7917)),MAX($EH$2:EH940)+1,0)</f>
        <v>0</v>
      </c>
      <c r="EI941" s="257" t="s">
        <v>38248</v>
      </c>
      <c r="EJ941" s="212"/>
      <c r="EK941" s="212"/>
      <c r="EL941" s="213" t="str">
        <f>IFERROR(VLOOKUP(ROWS($EL$3:EL941),EH941:$EI$7917,2,0),"")</f>
        <v/>
      </c>
    </row>
    <row r="942" spans="134:142">
      <c r="ED942" s="257" t="s">
        <v>38674</v>
      </c>
      <c r="EH942" s="213">
        <f>IF(ISNUMBER(SEARCH($I$1,$EI$3:$EI$7917)),MAX($EH$2:EH941)+1,0)</f>
        <v>0</v>
      </c>
      <c r="EI942" s="257" t="s">
        <v>37769</v>
      </c>
      <c r="EJ942" s="212"/>
      <c r="EK942" s="212"/>
      <c r="EL942" s="213" t="str">
        <f>IFERROR(VLOOKUP(ROWS($EL$3:EL942),EH942:$EI$7917,2,0),"")</f>
        <v/>
      </c>
    </row>
    <row r="943" spans="134:142" ht="36.75">
      <c r="ED943" s="257" t="s">
        <v>38675</v>
      </c>
      <c r="EH943" s="213">
        <f>IF(ISNUMBER(SEARCH($I$1,$EI$3:$EI$7917)),MAX($EH$2:EH942)+1,0)</f>
        <v>0</v>
      </c>
      <c r="EI943" s="257" t="s">
        <v>38854</v>
      </c>
      <c r="EJ943" s="212"/>
      <c r="EK943" s="212"/>
      <c r="EL943" s="213" t="str">
        <f>IFERROR(VLOOKUP(ROWS($EL$3:EL943),EH943:$EI$7917,2,0),"")</f>
        <v/>
      </c>
    </row>
    <row r="944" spans="134:142">
      <c r="ED944" s="257" t="s">
        <v>38676</v>
      </c>
      <c r="EH944" s="213">
        <f>IF(ISNUMBER(SEARCH($I$1,$EI$3:$EI$7917)),MAX($EH$2:EH943)+1,0)</f>
        <v>0</v>
      </c>
      <c r="EI944" s="257" t="s">
        <v>37770</v>
      </c>
      <c r="EJ944" s="212"/>
      <c r="EK944" s="212"/>
      <c r="EL944" s="213" t="str">
        <f>IFERROR(VLOOKUP(ROWS($EL$3:EL944),EH944:$EI$7917,2,0),"")</f>
        <v/>
      </c>
    </row>
    <row r="945" spans="134:142">
      <c r="ED945" s="257" t="s">
        <v>38677</v>
      </c>
      <c r="EH945" s="213">
        <f>IF(ISNUMBER(SEARCH($I$1,$EI$3:$EI$7917)),MAX($EH$2:EH944)+1,0)</f>
        <v>0</v>
      </c>
      <c r="EI945" s="257" t="s">
        <v>40452</v>
      </c>
      <c r="EJ945" s="212"/>
      <c r="EK945" s="212"/>
      <c r="EL945" s="213" t="str">
        <f>IFERROR(VLOOKUP(ROWS($EL$3:EL945),EH945:$EI$7917,2,0),"")</f>
        <v/>
      </c>
    </row>
    <row r="946" spans="134:142">
      <c r="ED946" s="257" t="s">
        <v>38678</v>
      </c>
      <c r="EH946" s="213">
        <f>IF(ISNUMBER(SEARCH($I$1,$EI$3:$EI$7917)),MAX($EH$2:EH945)+1,0)</f>
        <v>0</v>
      </c>
      <c r="EI946" s="257" t="s">
        <v>41209</v>
      </c>
      <c r="EJ946" s="212"/>
      <c r="EK946" s="212"/>
      <c r="EL946" s="213" t="str">
        <f>IFERROR(VLOOKUP(ROWS($EL$3:EL946),EH946:$EI$7917,2,0),"")</f>
        <v/>
      </c>
    </row>
    <row r="947" spans="134:142">
      <c r="ED947" s="257" t="s">
        <v>38679</v>
      </c>
      <c r="EH947" s="213">
        <f>IF(ISNUMBER(SEARCH($I$1,$EI$3:$EI$7917)),MAX($EH$2:EH946)+1,0)</f>
        <v>0</v>
      </c>
      <c r="EI947" s="257" t="s">
        <v>41770</v>
      </c>
      <c r="EJ947" s="212"/>
      <c r="EK947" s="212"/>
      <c r="EL947" s="213" t="str">
        <f>IFERROR(VLOOKUP(ROWS($EL$3:EL947),EH947:$EI$7917,2,0),"")</f>
        <v/>
      </c>
    </row>
    <row r="948" spans="134:142">
      <c r="ED948" s="257" t="s">
        <v>38680</v>
      </c>
      <c r="EH948" s="213">
        <f>IF(ISNUMBER(SEARCH($I$1,$EI$3:$EI$7917)),MAX($EH$2:EH947)+1,0)</f>
        <v>0</v>
      </c>
      <c r="EI948" s="257" t="s">
        <v>41517</v>
      </c>
      <c r="EJ948" s="212"/>
      <c r="EK948" s="212"/>
      <c r="EL948" s="213" t="str">
        <f>IFERROR(VLOOKUP(ROWS($EL$3:EL948),EH948:$EI$7917,2,0),"")</f>
        <v/>
      </c>
    </row>
    <row r="949" spans="134:142">
      <c r="ED949" s="257" t="s">
        <v>38681</v>
      </c>
      <c r="EH949" s="213">
        <f>IF(ISNUMBER(SEARCH($I$1,$EI$3:$EI$7917)),MAX($EH$2:EH948)+1,0)</f>
        <v>0</v>
      </c>
      <c r="EI949" s="257" t="s">
        <v>37771</v>
      </c>
      <c r="EJ949" s="212"/>
      <c r="EK949" s="212"/>
      <c r="EL949" s="213" t="str">
        <f>IFERROR(VLOOKUP(ROWS($EL$3:EL949),EH949:$EI$7917,2,0),"")</f>
        <v/>
      </c>
    </row>
    <row r="950" spans="134:142">
      <c r="ED950" s="257" t="s">
        <v>38682</v>
      </c>
      <c r="EH950" s="213">
        <f>IF(ISNUMBER(SEARCH($I$1,$EI$3:$EI$7917)),MAX($EH$2:EH949)+1,0)</f>
        <v>0</v>
      </c>
      <c r="EI950" s="257" t="s">
        <v>39524</v>
      </c>
      <c r="EJ950" s="212"/>
      <c r="EK950" s="212"/>
      <c r="EL950" s="213" t="str">
        <f>IFERROR(VLOOKUP(ROWS($EL$3:EL950),EH950:$EI$7917,2,0),"")</f>
        <v/>
      </c>
    </row>
    <row r="951" spans="134:142">
      <c r="ED951" s="257" t="s">
        <v>38683</v>
      </c>
      <c r="EH951" s="213">
        <f>IF(ISNUMBER(SEARCH($I$1,$EI$3:$EI$7917)),MAX($EH$2:EH950)+1,0)</f>
        <v>0</v>
      </c>
      <c r="EI951" s="257" t="s">
        <v>39148</v>
      </c>
      <c r="EJ951" s="212"/>
      <c r="EK951" s="212"/>
      <c r="EL951" s="213" t="str">
        <f>IFERROR(VLOOKUP(ROWS($EL$3:EL951),EH951:$EI$7917,2,0),"")</f>
        <v/>
      </c>
    </row>
    <row r="952" spans="134:142">
      <c r="ED952" s="257" t="s">
        <v>38684</v>
      </c>
      <c r="EH952" s="213">
        <f>IF(ISNUMBER(SEARCH($I$1,$EI$3:$EI$7917)),MAX($EH$2:EH951)+1,0)</f>
        <v>0</v>
      </c>
      <c r="EI952" s="257" t="s">
        <v>39012</v>
      </c>
      <c r="EJ952" s="212"/>
      <c r="EK952" s="212"/>
      <c r="EL952" s="213" t="str">
        <f>IFERROR(VLOOKUP(ROWS($EL$3:EL952),EH952:$EI$7917,2,0),"")</f>
        <v/>
      </c>
    </row>
    <row r="953" spans="134:142" ht="24.75">
      <c r="ED953" s="257" t="s">
        <v>38685</v>
      </c>
      <c r="EH953" s="213">
        <f>IF(ISNUMBER(SEARCH($I$1,$EI$3:$EI$7917)),MAX($EH$2:EH952)+1,0)</f>
        <v>0</v>
      </c>
      <c r="EI953" s="257" t="s">
        <v>40508</v>
      </c>
      <c r="EJ953" s="212"/>
      <c r="EK953" s="212"/>
      <c r="EL953" s="213" t="str">
        <f>IFERROR(VLOOKUP(ROWS($EL$3:EL953),EH953:$EI$7917,2,0),"")</f>
        <v/>
      </c>
    </row>
    <row r="954" spans="134:142">
      <c r="ED954" s="257" t="s">
        <v>38686</v>
      </c>
      <c r="EH954" s="213">
        <f>IF(ISNUMBER(SEARCH($I$1,$EI$3:$EI$7917)),MAX($EH$2:EH953)+1,0)</f>
        <v>0</v>
      </c>
      <c r="EI954" s="257" t="s">
        <v>38472</v>
      </c>
      <c r="EJ954" s="212"/>
      <c r="EK954" s="212"/>
      <c r="EL954" s="213" t="str">
        <f>IFERROR(VLOOKUP(ROWS($EL$3:EL954),EH954:$EI$7917,2,0),"")</f>
        <v/>
      </c>
    </row>
    <row r="955" spans="134:142" ht="24.75">
      <c r="ED955" s="257" t="s">
        <v>38687</v>
      </c>
      <c r="EH955" s="213">
        <f>IF(ISNUMBER(SEARCH($I$1,$EI$3:$EI$7917)),MAX($EH$2:EH954)+1,0)</f>
        <v>0</v>
      </c>
      <c r="EI955" s="257" t="s">
        <v>39525</v>
      </c>
      <c r="EJ955" s="212"/>
      <c r="EK955" s="212"/>
      <c r="EL955" s="213" t="str">
        <f>IFERROR(VLOOKUP(ROWS($EL$3:EL955),EH955:$EI$7917,2,0),"")</f>
        <v/>
      </c>
    </row>
    <row r="956" spans="134:142">
      <c r="ED956" s="257" t="s">
        <v>38688</v>
      </c>
      <c r="EH956" s="213">
        <f>IF(ISNUMBER(SEARCH($I$1,$EI$3:$EI$7917)),MAX($EH$2:EH955)+1,0)</f>
        <v>0</v>
      </c>
      <c r="EI956" s="257" t="s">
        <v>37772</v>
      </c>
      <c r="EJ956" s="212"/>
      <c r="EK956" s="212"/>
      <c r="EL956" s="213" t="str">
        <f>IFERROR(VLOOKUP(ROWS($EL$3:EL956),EH956:$EI$7917,2,0),"")</f>
        <v/>
      </c>
    </row>
    <row r="957" spans="134:142">
      <c r="ED957" s="257" t="s">
        <v>38689</v>
      </c>
      <c r="EH957" s="213">
        <f>IF(ISNUMBER(SEARCH($I$1,$EI$3:$EI$7917)),MAX($EH$2:EH956)+1,0)</f>
        <v>0</v>
      </c>
      <c r="EI957" s="257" t="s">
        <v>43725</v>
      </c>
      <c r="EJ957" s="212"/>
      <c r="EK957" s="212"/>
      <c r="EL957" s="213" t="str">
        <f>IFERROR(VLOOKUP(ROWS($EL$3:EL957),EH957:$EI$7917,2,0),"")</f>
        <v/>
      </c>
    </row>
    <row r="958" spans="134:142" ht="24.75">
      <c r="ED958" s="257" t="s">
        <v>38690</v>
      </c>
      <c r="EH958" s="213">
        <f>IF(ISNUMBER(SEARCH($I$1,$EI$3:$EI$7917)),MAX($EH$2:EH957)+1,0)</f>
        <v>0</v>
      </c>
      <c r="EI958" s="257" t="s">
        <v>39013</v>
      </c>
      <c r="EJ958" s="212"/>
      <c r="EK958" s="212"/>
      <c r="EL958" s="213" t="str">
        <f>IFERROR(VLOOKUP(ROWS($EL$3:EL958),EH958:$EI$7917,2,0),"")</f>
        <v/>
      </c>
    </row>
    <row r="959" spans="134:142">
      <c r="ED959" s="257" t="s">
        <v>38691</v>
      </c>
      <c r="EH959" s="213">
        <f>IF(ISNUMBER(SEARCH($I$1,$EI$3:$EI$7917)),MAX($EH$2:EH958)+1,0)</f>
        <v>0</v>
      </c>
      <c r="EI959" s="257" t="s">
        <v>38774</v>
      </c>
      <c r="EJ959" s="212"/>
      <c r="EK959" s="212"/>
      <c r="EL959" s="213" t="str">
        <f>IFERROR(VLOOKUP(ROWS($EL$3:EL959),EH959:$EI$7917,2,0),"")</f>
        <v/>
      </c>
    </row>
    <row r="960" spans="134:142">
      <c r="ED960" s="257" t="s">
        <v>38692</v>
      </c>
      <c r="EH960" s="213">
        <f>IF(ISNUMBER(SEARCH($I$1,$EI$3:$EI$7917)),MAX($EH$2:EH959)+1,0)</f>
        <v>0</v>
      </c>
      <c r="EI960" s="257" t="s">
        <v>38927</v>
      </c>
      <c r="EJ960" s="212"/>
      <c r="EK960" s="212"/>
      <c r="EL960" s="213" t="str">
        <f>IFERROR(VLOOKUP(ROWS($EL$3:EL960),EH960:$EI$7917,2,0),"")</f>
        <v/>
      </c>
    </row>
    <row r="961" spans="134:142">
      <c r="ED961" s="257" t="s">
        <v>38693</v>
      </c>
      <c r="EH961" s="213">
        <f>IF(ISNUMBER(SEARCH($I$1,$EI$3:$EI$7917)),MAX($EH$2:EH960)+1,0)</f>
        <v>0</v>
      </c>
      <c r="EI961" s="257" t="s">
        <v>37773</v>
      </c>
      <c r="EJ961" s="212"/>
      <c r="EK961" s="212"/>
      <c r="EL961" s="213" t="str">
        <f>IFERROR(VLOOKUP(ROWS($EL$3:EL961),EH961:$EI$7917,2,0),"")</f>
        <v/>
      </c>
    </row>
    <row r="962" spans="134:142" ht="24.75">
      <c r="ED962" s="257" t="s">
        <v>38694</v>
      </c>
      <c r="EH962" s="213">
        <f>IF(ISNUMBER(SEARCH($I$1,$EI$3:$EI$7917)),MAX($EH$2:EH961)+1,0)</f>
        <v>0</v>
      </c>
      <c r="EI962" s="257" t="s">
        <v>44714</v>
      </c>
      <c r="EJ962" s="212"/>
      <c r="EK962" s="212"/>
      <c r="EL962" s="213" t="str">
        <f>IFERROR(VLOOKUP(ROWS($EL$3:EL962),EH962:$EI$7917,2,0),"")</f>
        <v/>
      </c>
    </row>
    <row r="963" spans="134:142">
      <c r="ED963" s="257" t="s">
        <v>38695</v>
      </c>
      <c r="EH963" s="213">
        <f>IF(ISNUMBER(SEARCH($I$1,$EI$3:$EI$7917)),MAX($EH$2:EH962)+1,0)</f>
        <v>0</v>
      </c>
      <c r="EI963" s="257" t="s">
        <v>39369</v>
      </c>
      <c r="EJ963" s="212"/>
      <c r="EK963" s="212"/>
      <c r="EL963" s="213" t="str">
        <f>IFERROR(VLOOKUP(ROWS($EL$3:EL963),EH963:$EI$7917,2,0),"")</f>
        <v/>
      </c>
    </row>
    <row r="964" spans="134:142">
      <c r="ED964" s="257" t="s">
        <v>38696</v>
      </c>
      <c r="EH964" s="213">
        <f>IF(ISNUMBER(SEARCH($I$1,$EI$3:$EI$7917)),MAX($EH$2:EH963)+1,0)</f>
        <v>0</v>
      </c>
      <c r="EI964" s="257" t="s">
        <v>38473</v>
      </c>
      <c r="EJ964" s="212"/>
      <c r="EK964" s="212"/>
      <c r="EL964" s="213" t="str">
        <f>IFERROR(VLOOKUP(ROWS($EL$3:EL964),EH964:$EI$7917,2,0),"")</f>
        <v/>
      </c>
    </row>
    <row r="965" spans="134:142">
      <c r="ED965" s="257" t="s">
        <v>38697</v>
      </c>
      <c r="EH965" s="213">
        <f>IF(ISNUMBER(SEARCH($I$1,$EI$3:$EI$7917)),MAX($EH$2:EH964)+1,0)</f>
        <v>0</v>
      </c>
      <c r="EI965" s="257" t="s">
        <v>45245</v>
      </c>
      <c r="EJ965" s="212"/>
      <c r="EK965" s="212"/>
      <c r="EL965" s="213" t="str">
        <f>IFERROR(VLOOKUP(ROWS($EL$3:EL965),EH965:$EI$7917,2,0),"")</f>
        <v/>
      </c>
    </row>
    <row r="966" spans="134:142" ht="24.75">
      <c r="ED966" s="257" t="s">
        <v>38698</v>
      </c>
      <c r="EH966" s="213">
        <f>IF(ISNUMBER(SEARCH($I$1,$EI$3:$EI$7917)),MAX($EH$2:EH965)+1,0)</f>
        <v>0</v>
      </c>
      <c r="EI966" s="257" t="s">
        <v>43302</v>
      </c>
      <c r="EJ966" s="212"/>
      <c r="EK966" s="212"/>
      <c r="EL966" s="213" t="str">
        <f>IFERROR(VLOOKUP(ROWS($EL$3:EL966),EH966:$EI$7917,2,0),"")</f>
        <v/>
      </c>
    </row>
    <row r="967" spans="134:142">
      <c r="ED967" s="257" t="s">
        <v>38699</v>
      </c>
      <c r="EH967" s="213">
        <f>IF(ISNUMBER(SEARCH($I$1,$EI$3:$EI$7917)),MAX($EH$2:EH966)+1,0)</f>
        <v>0</v>
      </c>
      <c r="EI967" s="257" t="s">
        <v>43647</v>
      </c>
      <c r="EJ967" s="212"/>
      <c r="EK967" s="212"/>
      <c r="EL967" s="213" t="str">
        <f>IFERROR(VLOOKUP(ROWS($EL$3:EL967),EH967:$EI$7917,2,0),"")</f>
        <v/>
      </c>
    </row>
    <row r="968" spans="134:142" ht="24.75">
      <c r="ED968" s="257" t="s">
        <v>38700</v>
      </c>
      <c r="EH968" s="213">
        <f>IF(ISNUMBER(SEARCH($I$1,$EI$3:$EI$7917)),MAX($EH$2:EH967)+1,0)</f>
        <v>0</v>
      </c>
      <c r="EI968" s="257" t="s">
        <v>39370</v>
      </c>
      <c r="EJ968" s="212"/>
      <c r="EK968" s="212"/>
      <c r="EL968" s="213" t="str">
        <f>IFERROR(VLOOKUP(ROWS($EL$3:EL968),EH968:$EI$7917,2,0),"")</f>
        <v/>
      </c>
    </row>
    <row r="969" spans="134:142">
      <c r="ED969" s="257" t="s">
        <v>38701</v>
      </c>
      <c r="EH969" s="213">
        <f>IF(ISNUMBER(SEARCH($I$1,$EI$3:$EI$7917)),MAX($EH$2:EH968)+1,0)</f>
        <v>0</v>
      </c>
      <c r="EI969" s="257" t="s">
        <v>43942</v>
      </c>
      <c r="EJ969" s="212"/>
      <c r="EK969" s="212"/>
      <c r="EL969" s="213" t="str">
        <f>IFERROR(VLOOKUP(ROWS($EL$3:EL969),EH969:$EI$7917,2,0),"")</f>
        <v/>
      </c>
    </row>
    <row r="970" spans="134:142">
      <c r="ED970" s="257" t="s">
        <v>38702</v>
      </c>
      <c r="EH970" s="213">
        <f>IF(ISNUMBER(SEARCH($I$1,$EI$3:$EI$7917)),MAX($EH$2:EH969)+1,0)</f>
        <v>0</v>
      </c>
      <c r="EI970" s="257" t="s">
        <v>42295</v>
      </c>
      <c r="EJ970" s="212"/>
      <c r="EK970" s="212"/>
      <c r="EL970" s="213" t="str">
        <f>IFERROR(VLOOKUP(ROWS($EL$3:EL970),EH970:$EI$7917,2,0),"")</f>
        <v/>
      </c>
    </row>
    <row r="971" spans="134:142">
      <c r="ED971" s="257" t="s">
        <v>38703</v>
      </c>
      <c r="EH971" s="213">
        <f>IF(ISNUMBER(SEARCH($I$1,$EI$3:$EI$7917)),MAX($EH$2:EH970)+1,0)</f>
        <v>0</v>
      </c>
      <c r="EI971" s="257" t="s">
        <v>45280</v>
      </c>
      <c r="EJ971" s="212"/>
      <c r="EK971" s="212"/>
      <c r="EL971" s="213" t="str">
        <f>IFERROR(VLOOKUP(ROWS($EL$3:EL971),EH971:$EI$7917,2,0),"")</f>
        <v/>
      </c>
    </row>
    <row r="972" spans="134:142">
      <c r="ED972" s="257" t="s">
        <v>38704</v>
      </c>
      <c r="EH972" s="213">
        <f>IF(ISNUMBER(SEARCH($I$1,$EI$3:$EI$7917)),MAX($EH$2:EH971)+1,0)</f>
        <v>0</v>
      </c>
      <c r="EI972" s="257" t="s">
        <v>41518</v>
      </c>
      <c r="EJ972" s="212"/>
      <c r="EK972" s="212"/>
      <c r="EL972" s="213" t="str">
        <f>IFERROR(VLOOKUP(ROWS($EL$3:EL972),EH972:$EI$7917,2,0),"")</f>
        <v/>
      </c>
    </row>
    <row r="973" spans="134:142">
      <c r="ED973" s="257" t="s">
        <v>38705</v>
      </c>
      <c r="EH973" s="213">
        <f>IF(ISNUMBER(SEARCH($I$1,$EI$3:$EI$7917)),MAX($EH$2:EH972)+1,0)</f>
        <v>0</v>
      </c>
      <c r="EI973" s="257" t="s">
        <v>45354</v>
      </c>
      <c r="EJ973" s="212"/>
      <c r="EK973" s="212"/>
      <c r="EL973" s="213" t="str">
        <f>IFERROR(VLOOKUP(ROWS($EL$3:EL973),EH973:$EI$7917,2,0),"")</f>
        <v/>
      </c>
    </row>
    <row r="974" spans="134:142">
      <c r="ED974" s="257" t="s">
        <v>38706</v>
      </c>
      <c r="EH974" s="213">
        <f>IF(ISNUMBER(SEARCH($I$1,$EI$3:$EI$7917)),MAX($EH$2:EH973)+1,0)</f>
        <v>0</v>
      </c>
      <c r="EI974" s="257" t="s">
        <v>41981</v>
      </c>
      <c r="EJ974" s="212"/>
      <c r="EK974" s="212"/>
      <c r="EL974" s="213" t="str">
        <f>IFERROR(VLOOKUP(ROWS($EL$3:EL974),EH974:$EI$7917,2,0),"")</f>
        <v/>
      </c>
    </row>
    <row r="975" spans="134:142">
      <c r="ED975" s="257" t="s">
        <v>38707</v>
      </c>
      <c r="EH975" s="213">
        <f>IF(ISNUMBER(SEARCH($I$1,$EI$3:$EI$7917)),MAX($EH$2:EH974)+1,0)</f>
        <v>0</v>
      </c>
      <c r="EI975" s="257" t="s">
        <v>45537</v>
      </c>
      <c r="EJ975" s="212"/>
      <c r="EK975" s="212"/>
      <c r="EL975" s="213" t="str">
        <f>IFERROR(VLOOKUP(ROWS($EL$3:EL975),EH975:$EI$7917,2,0),"")</f>
        <v/>
      </c>
    </row>
    <row r="976" spans="134:142">
      <c r="ED976" s="257" t="s">
        <v>38708</v>
      </c>
      <c r="EH976" s="213">
        <f>IF(ISNUMBER(SEARCH($I$1,$EI$3:$EI$7917)),MAX($EH$2:EH975)+1,0)</f>
        <v>0</v>
      </c>
      <c r="EI976" s="257" t="s">
        <v>42175</v>
      </c>
      <c r="EJ976" s="212"/>
      <c r="EK976" s="212"/>
      <c r="EL976" s="213" t="str">
        <f>IFERROR(VLOOKUP(ROWS($EL$3:EL976),EH976:$EI$7917,2,0),"")</f>
        <v/>
      </c>
    </row>
    <row r="977" spans="134:142" ht="24.75">
      <c r="ED977" s="257" t="s">
        <v>38709</v>
      </c>
      <c r="EH977" s="213">
        <f>IF(ISNUMBER(SEARCH($I$1,$EI$3:$EI$7917)),MAX($EH$2:EH976)+1,0)</f>
        <v>0</v>
      </c>
      <c r="EI977" s="257" t="s">
        <v>39285</v>
      </c>
      <c r="EJ977" s="212"/>
      <c r="EK977" s="212"/>
      <c r="EL977" s="213" t="str">
        <f>IFERROR(VLOOKUP(ROWS($EL$3:EL977),EH977:$EI$7917,2,0),"")</f>
        <v/>
      </c>
    </row>
    <row r="978" spans="134:142">
      <c r="ED978" s="257" t="s">
        <v>38710</v>
      </c>
      <c r="EH978" s="213">
        <f>IF(ISNUMBER(SEARCH($I$1,$EI$3:$EI$7917)),MAX($EH$2:EH977)+1,0)</f>
        <v>0</v>
      </c>
      <c r="EI978" s="257" t="s">
        <v>43105</v>
      </c>
      <c r="EJ978" s="212"/>
      <c r="EK978" s="212"/>
      <c r="EL978" s="213" t="str">
        <f>IFERROR(VLOOKUP(ROWS($EL$3:EL978),EH978:$EI$7917,2,0),"")</f>
        <v/>
      </c>
    </row>
    <row r="979" spans="134:142" ht="24.75">
      <c r="ED979" s="257" t="s">
        <v>38711</v>
      </c>
      <c r="EH979" s="213">
        <f>IF(ISNUMBER(SEARCH($I$1,$EI$3:$EI$7917)),MAX($EH$2:EH978)+1,0)</f>
        <v>0</v>
      </c>
      <c r="EI979" s="257" t="s">
        <v>39014</v>
      </c>
      <c r="EJ979" s="212"/>
      <c r="EK979" s="212"/>
      <c r="EL979" s="213" t="str">
        <f>IFERROR(VLOOKUP(ROWS($EL$3:EL979),EH979:$EI$7917,2,0),"")</f>
        <v/>
      </c>
    </row>
    <row r="980" spans="134:142">
      <c r="ED980" s="257" t="s">
        <v>38712</v>
      </c>
      <c r="EH980" s="213">
        <f>IF(ISNUMBER(SEARCH($I$1,$EI$3:$EI$7917)),MAX($EH$2:EH979)+1,0)</f>
        <v>0</v>
      </c>
      <c r="EI980" s="257" t="s">
        <v>41359</v>
      </c>
      <c r="EJ980" s="212"/>
      <c r="EK980" s="212"/>
      <c r="EL980" s="213" t="str">
        <f>IFERROR(VLOOKUP(ROWS($EL$3:EL980),EH980:$EI$7917,2,0),"")</f>
        <v/>
      </c>
    </row>
    <row r="981" spans="134:142">
      <c r="ED981" s="257" t="s">
        <v>38713</v>
      </c>
      <c r="EH981" s="213">
        <f>IF(ISNUMBER(SEARCH($I$1,$EI$3:$EI$7917)),MAX($EH$2:EH980)+1,0)</f>
        <v>0</v>
      </c>
      <c r="EI981" s="257" t="s">
        <v>40306</v>
      </c>
      <c r="EJ981" s="212"/>
      <c r="EK981" s="212"/>
      <c r="EL981" s="213" t="str">
        <f>IFERROR(VLOOKUP(ROWS($EL$3:EL981),EH981:$EI$7917,2,0),"")</f>
        <v/>
      </c>
    </row>
    <row r="982" spans="134:142" ht="24.75">
      <c r="ED982" s="257" t="s">
        <v>38714</v>
      </c>
      <c r="EH982" s="213">
        <f>IF(ISNUMBER(SEARCH($I$1,$EI$3:$EI$7917)),MAX($EH$2:EH981)+1,0)</f>
        <v>0</v>
      </c>
      <c r="EI982" s="257" t="s">
        <v>39149</v>
      </c>
      <c r="EJ982" s="212"/>
      <c r="EK982" s="212"/>
      <c r="EL982" s="213" t="str">
        <f>IFERROR(VLOOKUP(ROWS($EL$3:EL982),EH982:$EI$7917,2,0),"")</f>
        <v/>
      </c>
    </row>
    <row r="983" spans="134:142">
      <c r="ED983" s="257" t="s">
        <v>38715</v>
      </c>
      <c r="EH983" s="213">
        <f>IF(ISNUMBER(SEARCH($I$1,$EI$3:$EI$7917)),MAX($EH$2:EH982)+1,0)</f>
        <v>0</v>
      </c>
      <c r="EI983" s="257" t="s">
        <v>45281</v>
      </c>
      <c r="EJ983" s="212"/>
      <c r="EK983" s="212"/>
      <c r="EL983" s="213" t="str">
        <f>IFERROR(VLOOKUP(ROWS($EL$3:EL983),EH983:$EI$7917,2,0),"")</f>
        <v/>
      </c>
    </row>
    <row r="984" spans="134:142">
      <c r="ED984" s="257" t="s">
        <v>38716</v>
      </c>
      <c r="EH984" s="213">
        <f>IF(ISNUMBER(SEARCH($I$1,$EI$3:$EI$7917)),MAX($EH$2:EH983)+1,0)</f>
        <v>0</v>
      </c>
      <c r="EI984" s="257" t="s">
        <v>45282</v>
      </c>
      <c r="EJ984" s="212"/>
      <c r="EK984" s="212"/>
      <c r="EL984" s="213" t="str">
        <f>IFERROR(VLOOKUP(ROWS($EL$3:EL984),EH984:$EI$7917,2,0),"")</f>
        <v/>
      </c>
    </row>
    <row r="985" spans="134:142" ht="24.75">
      <c r="ED985" s="257" t="s">
        <v>38717</v>
      </c>
      <c r="EH985" s="213">
        <f>IF(ISNUMBER(SEARCH($I$1,$EI$3:$EI$7917)),MAX($EH$2:EH984)+1,0)</f>
        <v>0</v>
      </c>
      <c r="EI985" s="257" t="s">
        <v>43943</v>
      </c>
      <c r="EJ985" s="212"/>
      <c r="EK985" s="212"/>
      <c r="EL985" s="213" t="str">
        <f>IFERROR(VLOOKUP(ROWS($EL$3:EL985),EH985:$EI$7917,2,0),"")</f>
        <v/>
      </c>
    </row>
    <row r="986" spans="134:142" ht="24.75">
      <c r="ED986" s="257" t="s">
        <v>38718</v>
      </c>
      <c r="EH986" s="213">
        <f>IF(ISNUMBER(SEARCH($I$1,$EI$3:$EI$7917)),MAX($EH$2:EH985)+1,0)</f>
        <v>0</v>
      </c>
      <c r="EI986" s="257" t="s">
        <v>43648</v>
      </c>
      <c r="EJ986" s="212"/>
      <c r="EK986" s="212"/>
      <c r="EL986" s="213" t="str">
        <f>IFERROR(VLOOKUP(ROWS($EL$3:EL986),EH986:$EI$7917,2,0),"")</f>
        <v/>
      </c>
    </row>
    <row r="987" spans="134:142" ht="24.75">
      <c r="ED987" s="257" t="s">
        <v>38719</v>
      </c>
      <c r="EH987" s="213">
        <f>IF(ISNUMBER(SEARCH($I$1,$EI$3:$EI$7917)),MAX($EH$2:EH986)+1,0)</f>
        <v>0</v>
      </c>
      <c r="EI987" s="257" t="s">
        <v>42329</v>
      </c>
      <c r="EJ987" s="212"/>
      <c r="EK987" s="212"/>
      <c r="EL987" s="213" t="str">
        <f>IFERROR(VLOOKUP(ROWS($EL$3:EL987),EH987:$EI$7917,2,0),"")</f>
        <v/>
      </c>
    </row>
    <row r="988" spans="134:142" ht="24.75">
      <c r="ED988" s="257" t="s">
        <v>38720</v>
      </c>
      <c r="EH988" s="213">
        <f>IF(ISNUMBER(SEARCH($I$1,$EI$3:$EI$7917)),MAX($EH$2:EH987)+1,0)</f>
        <v>0</v>
      </c>
      <c r="EI988" s="257" t="s">
        <v>44489</v>
      </c>
      <c r="EJ988" s="212"/>
      <c r="EK988" s="212"/>
      <c r="EL988" s="213" t="str">
        <f>IFERROR(VLOOKUP(ROWS($EL$3:EL988),EH988:$EI$7917,2,0),"")</f>
        <v/>
      </c>
    </row>
    <row r="989" spans="134:142" ht="24.75">
      <c r="ED989" s="257" t="s">
        <v>38721</v>
      </c>
      <c r="EH989" s="213">
        <f>IF(ISNUMBER(SEARCH($I$1,$EI$3:$EI$7917)),MAX($EH$2:EH988)+1,0)</f>
        <v>0</v>
      </c>
      <c r="EI989" s="257" t="s">
        <v>40453</v>
      </c>
      <c r="EJ989" s="212"/>
      <c r="EK989" s="212"/>
      <c r="EL989" s="213" t="str">
        <f>IFERROR(VLOOKUP(ROWS($EL$3:EL989),EH989:$EI$7917,2,0),"")</f>
        <v/>
      </c>
    </row>
    <row r="990" spans="134:142">
      <c r="ED990" s="257" t="s">
        <v>38722</v>
      </c>
      <c r="EH990" s="213">
        <f>IF(ISNUMBER(SEARCH($I$1,$EI$3:$EI$7917)),MAX($EH$2:EH989)+1,0)</f>
        <v>0</v>
      </c>
      <c r="EI990" s="257" t="s">
        <v>45538</v>
      </c>
      <c r="EJ990" s="212"/>
      <c r="EK990" s="212"/>
      <c r="EL990" s="213" t="str">
        <f>IFERROR(VLOOKUP(ROWS($EL$3:EL990),EH990:$EI$7917,2,0),"")</f>
        <v/>
      </c>
    </row>
    <row r="991" spans="134:142">
      <c r="ED991" s="257" t="s">
        <v>38723</v>
      </c>
      <c r="EH991" s="213">
        <f>IF(ISNUMBER(SEARCH($I$1,$EI$3:$EI$7917)),MAX($EH$2:EH990)+1,0)</f>
        <v>0</v>
      </c>
      <c r="EI991" s="257" t="s">
        <v>45092</v>
      </c>
      <c r="EJ991" s="212"/>
      <c r="EK991" s="212"/>
      <c r="EL991" s="213" t="str">
        <f>IFERROR(VLOOKUP(ROWS($EL$3:EL991),EH991:$EI$7917,2,0),"")</f>
        <v/>
      </c>
    </row>
    <row r="992" spans="134:142">
      <c r="ED992" s="257" t="s">
        <v>38724</v>
      </c>
      <c r="EH992" s="213">
        <f>IF(ISNUMBER(SEARCH($I$1,$EI$3:$EI$7917)),MAX($EH$2:EH991)+1,0)</f>
        <v>0</v>
      </c>
      <c r="EI992" s="257" t="s">
        <v>45283</v>
      </c>
      <c r="EJ992" s="212"/>
      <c r="EK992" s="212"/>
      <c r="EL992" s="213" t="str">
        <f>IFERROR(VLOOKUP(ROWS($EL$3:EL992),EH992:$EI$7917,2,0),"")</f>
        <v/>
      </c>
    </row>
    <row r="993" spans="134:142">
      <c r="ED993" s="257" t="s">
        <v>38725</v>
      </c>
      <c r="EH993" s="213">
        <f>IF(ISNUMBER(SEARCH($I$1,$EI$3:$EI$7917)),MAX($EH$2:EH992)+1,0)</f>
        <v>0</v>
      </c>
      <c r="EI993" s="257" t="s">
        <v>37774</v>
      </c>
      <c r="EJ993" s="212"/>
      <c r="EK993" s="212"/>
      <c r="EL993" s="213" t="str">
        <f>IFERROR(VLOOKUP(ROWS($EL$3:EL993),EH993:$EI$7917,2,0),"")</f>
        <v/>
      </c>
    </row>
    <row r="994" spans="134:142">
      <c r="ED994" s="257" t="s">
        <v>38726</v>
      </c>
      <c r="EH994" s="213">
        <f>IF(ISNUMBER(SEARCH($I$1,$EI$3:$EI$7917)),MAX($EH$2:EH993)+1,0)</f>
        <v>0</v>
      </c>
      <c r="EI994" s="257" t="s">
        <v>37775</v>
      </c>
      <c r="EJ994" s="212"/>
      <c r="EK994" s="212"/>
      <c r="EL994" s="213" t="str">
        <f>IFERROR(VLOOKUP(ROWS($EL$3:EL994),EH994:$EI$7917,2,0),"")</f>
        <v/>
      </c>
    </row>
    <row r="995" spans="134:142">
      <c r="ED995" s="257" t="s">
        <v>38727</v>
      </c>
      <c r="EH995" s="213">
        <f>IF(ISNUMBER(SEARCH($I$1,$EI$3:$EI$7917)),MAX($EH$2:EH994)+1,0)</f>
        <v>0</v>
      </c>
      <c r="EI995" s="257" t="s">
        <v>38059</v>
      </c>
      <c r="EJ995" s="212"/>
      <c r="EK995" s="212"/>
      <c r="EL995" s="213" t="str">
        <f>IFERROR(VLOOKUP(ROWS($EL$3:EL995),EH995:$EI$7917,2,0),"")</f>
        <v/>
      </c>
    </row>
    <row r="996" spans="134:142">
      <c r="ED996" s="257" t="s">
        <v>38728</v>
      </c>
      <c r="EH996" s="213">
        <f>IF(ISNUMBER(SEARCH($I$1,$EI$3:$EI$7917)),MAX($EH$2:EH995)+1,0)</f>
        <v>0</v>
      </c>
      <c r="EI996" s="257" t="s">
        <v>45461</v>
      </c>
      <c r="EJ996" s="212"/>
      <c r="EK996" s="212"/>
      <c r="EL996" s="213" t="str">
        <f>IFERROR(VLOOKUP(ROWS($EL$3:EL996),EH996:$EI$7917,2,0),"")</f>
        <v/>
      </c>
    </row>
    <row r="997" spans="134:142">
      <c r="ED997" s="257" t="s">
        <v>38729</v>
      </c>
      <c r="EH997" s="213">
        <f>IF(ISNUMBER(SEARCH($I$1,$EI$3:$EI$7917)),MAX($EH$2:EH996)+1,0)</f>
        <v>0</v>
      </c>
      <c r="EI997" s="257" t="s">
        <v>41702</v>
      </c>
      <c r="EJ997" s="212"/>
      <c r="EK997" s="212"/>
      <c r="EL997" s="213" t="str">
        <f>IFERROR(VLOOKUP(ROWS($EL$3:EL997),EH997:$EI$7917,2,0),"")</f>
        <v/>
      </c>
    </row>
    <row r="998" spans="134:142">
      <c r="ED998" s="257" t="s">
        <v>38730</v>
      </c>
      <c r="EH998" s="213">
        <f>IF(ISNUMBER(SEARCH($I$1,$EI$3:$EI$7917)),MAX($EH$2:EH997)+1,0)</f>
        <v>0</v>
      </c>
      <c r="EI998" s="257" t="s">
        <v>37776</v>
      </c>
      <c r="EJ998" s="212"/>
      <c r="EK998" s="212"/>
      <c r="EL998" s="213" t="str">
        <f>IFERROR(VLOOKUP(ROWS($EL$3:EL998),EH998:$EI$7917,2,0),"")</f>
        <v/>
      </c>
    </row>
    <row r="999" spans="134:142">
      <c r="ED999" s="257" t="s">
        <v>38731</v>
      </c>
      <c r="EH999" s="213">
        <f>IF(ISNUMBER(SEARCH($I$1,$EI$3:$EI$7917)),MAX($EH$2:EH998)+1,0)</f>
        <v>0</v>
      </c>
      <c r="EI999" s="257" t="s">
        <v>38249</v>
      </c>
      <c r="EJ999" s="212"/>
      <c r="EK999" s="212"/>
      <c r="EL999" s="213" t="str">
        <f>IFERROR(VLOOKUP(ROWS($EL$3:EL999),EH999:$EI$7917,2,0),"")</f>
        <v/>
      </c>
    </row>
    <row r="1000" spans="134:142">
      <c r="ED1000" s="257" t="s">
        <v>38732</v>
      </c>
      <c r="EH1000" s="213">
        <f>IF(ISNUMBER(SEARCH($I$1,$EI$3:$EI$7917)),MAX($EH$2:EH999)+1,0)</f>
        <v>0</v>
      </c>
      <c r="EI1000" s="257" t="s">
        <v>39371</v>
      </c>
      <c r="EJ1000" s="212"/>
      <c r="EK1000" s="212"/>
      <c r="EL1000" s="213" t="str">
        <f>IFERROR(VLOOKUP(ROWS($EL$3:EL1000),EH1000:$EI$7917,2,0),"")</f>
        <v/>
      </c>
    </row>
    <row r="1001" spans="134:142">
      <c r="ED1001" s="257" t="s">
        <v>38733</v>
      </c>
      <c r="EH1001" s="213">
        <f>IF(ISNUMBER(SEARCH($I$1,$EI$3:$EI$7917)),MAX($EH$2:EH1000)+1,0)</f>
        <v>0</v>
      </c>
      <c r="EI1001" s="257" t="s">
        <v>45246</v>
      </c>
      <c r="EJ1001" s="212"/>
      <c r="EK1001" s="212"/>
      <c r="EL1001" s="213" t="str">
        <f>IFERROR(VLOOKUP(ROWS($EL$3:EL1001),EH1001:$EI$7917,2,0),"")</f>
        <v/>
      </c>
    </row>
    <row r="1002" spans="134:142" ht="24.75">
      <c r="ED1002" s="257" t="s">
        <v>38734</v>
      </c>
      <c r="EH1002" s="213">
        <f>IF(ISNUMBER(SEARCH($I$1,$EI$3:$EI$7917)),MAX($EH$2:EH1001)+1,0)</f>
        <v>0</v>
      </c>
      <c r="EI1002" s="257" t="s">
        <v>44875</v>
      </c>
      <c r="EJ1002" s="212"/>
      <c r="EK1002" s="212"/>
      <c r="EL1002" s="213" t="str">
        <f>IFERROR(VLOOKUP(ROWS($EL$3:EL1002),EH1002:$EI$7917,2,0),"")</f>
        <v/>
      </c>
    </row>
    <row r="1003" spans="134:142">
      <c r="ED1003" s="257" t="s">
        <v>38735</v>
      </c>
      <c r="EH1003" s="213">
        <f>IF(ISNUMBER(SEARCH($I$1,$EI$3:$EI$7917)),MAX($EH$2:EH1002)+1,0)</f>
        <v>0</v>
      </c>
      <c r="EI1003" s="257" t="s">
        <v>40491</v>
      </c>
      <c r="EJ1003" s="212"/>
      <c r="EK1003" s="212"/>
      <c r="EL1003" s="213" t="str">
        <f>IFERROR(VLOOKUP(ROWS($EL$3:EL1003),EH1003:$EI$7917,2,0),"")</f>
        <v/>
      </c>
    </row>
    <row r="1004" spans="134:142">
      <c r="ED1004" s="257" t="s">
        <v>38736</v>
      </c>
      <c r="EH1004" s="213">
        <f>IF(ISNUMBER(SEARCH($I$1,$EI$3:$EI$7917)),MAX($EH$2:EH1003)+1,0)</f>
        <v>0</v>
      </c>
      <c r="EI1004" s="257" t="s">
        <v>39372</v>
      </c>
      <c r="EJ1004" s="212"/>
      <c r="EK1004" s="212"/>
      <c r="EL1004" s="213" t="str">
        <f>IFERROR(VLOOKUP(ROWS($EL$3:EL1004),EH1004:$EI$7917,2,0),"")</f>
        <v/>
      </c>
    </row>
    <row r="1005" spans="134:142">
      <c r="ED1005" s="257" t="s">
        <v>38737</v>
      </c>
      <c r="EH1005" s="213">
        <f>IF(ISNUMBER(SEARCH($I$1,$EI$3:$EI$7917)),MAX($EH$2:EH1004)+1,0)</f>
        <v>0</v>
      </c>
      <c r="EI1005" s="257" t="s">
        <v>41848</v>
      </c>
      <c r="EJ1005" s="212"/>
      <c r="EK1005" s="212"/>
      <c r="EL1005" s="213" t="str">
        <f>IFERROR(VLOOKUP(ROWS($EL$3:EL1005),EH1005:$EI$7917,2,0),"")</f>
        <v/>
      </c>
    </row>
    <row r="1006" spans="134:142" ht="24.75">
      <c r="ED1006" s="257" t="s">
        <v>38738</v>
      </c>
      <c r="EH1006" s="213">
        <f>IF(ISNUMBER(SEARCH($I$1,$EI$3:$EI$7917)),MAX($EH$2:EH1005)+1,0)</f>
        <v>0</v>
      </c>
      <c r="EI1006" s="257" t="s">
        <v>43253</v>
      </c>
      <c r="EJ1006" s="212"/>
      <c r="EK1006" s="212"/>
      <c r="EL1006" s="213" t="str">
        <f>IFERROR(VLOOKUP(ROWS($EL$3:EL1006),EH1006:$EI$7917,2,0),"")</f>
        <v/>
      </c>
    </row>
    <row r="1007" spans="134:142">
      <c r="ED1007" s="257" t="s">
        <v>38739</v>
      </c>
      <c r="EH1007" s="213">
        <f>IF(ISNUMBER(SEARCH($I$1,$EI$3:$EI$7917)),MAX($EH$2:EH1006)+1,0)</f>
        <v>0</v>
      </c>
      <c r="EI1007" s="257" t="s">
        <v>43403</v>
      </c>
      <c r="EJ1007" s="212"/>
      <c r="EK1007" s="212"/>
      <c r="EL1007" s="213" t="str">
        <f>IFERROR(VLOOKUP(ROWS($EL$3:EL1007),EH1007:$EI$7917,2,0),"")</f>
        <v/>
      </c>
    </row>
    <row r="1008" spans="134:142" ht="24.75">
      <c r="ED1008" s="257" t="s">
        <v>38740</v>
      </c>
      <c r="EH1008" s="213">
        <f>IF(ISNUMBER(SEARCH($I$1,$EI$3:$EI$7917)),MAX($EH$2:EH1007)+1,0)</f>
        <v>0</v>
      </c>
      <c r="EI1008" s="257" t="s">
        <v>40798</v>
      </c>
      <c r="EJ1008" s="212"/>
      <c r="EK1008" s="212"/>
      <c r="EL1008" s="213" t="str">
        <f>IFERROR(VLOOKUP(ROWS($EL$3:EL1008),EH1008:$EI$7917,2,0),"")</f>
        <v/>
      </c>
    </row>
    <row r="1009" spans="134:142">
      <c r="ED1009" s="257" t="s">
        <v>38741</v>
      </c>
      <c r="EH1009" s="213">
        <f>IF(ISNUMBER(SEARCH($I$1,$EI$3:$EI$7917)),MAX($EH$2:EH1008)+1,0)</f>
        <v>0</v>
      </c>
      <c r="EI1009" s="257" t="s">
        <v>37777</v>
      </c>
      <c r="EJ1009" s="212"/>
      <c r="EK1009" s="212"/>
      <c r="EL1009" s="213" t="str">
        <f>IFERROR(VLOOKUP(ROWS($EL$3:EL1009),EH1009:$EI$7917,2,0),"")</f>
        <v/>
      </c>
    </row>
    <row r="1010" spans="134:142" ht="24.75">
      <c r="ED1010" s="257" t="s">
        <v>38742</v>
      </c>
      <c r="EH1010" s="213">
        <f>IF(ISNUMBER(SEARCH($I$1,$EI$3:$EI$7917)),MAX($EH$2:EH1009)+1,0)</f>
        <v>0</v>
      </c>
      <c r="EI1010" s="257" t="s">
        <v>39015</v>
      </c>
      <c r="EJ1010" s="212"/>
      <c r="EK1010" s="212"/>
      <c r="EL1010" s="213" t="str">
        <f>IFERROR(VLOOKUP(ROWS($EL$3:EL1010),EH1010:$EI$7917,2,0),"")</f>
        <v/>
      </c>
    </row>
    <row r="1011" spans="134:142" ht="24.75">
      <c r="ED1011" s="257" t="s">
        <v>38743</v>
      </c>
      <c r="EH1011" s="213">
        <f>IF(ISNUMBER(SEARCH($I$1,$EI$3:$EI$7917)),MAX($EH$2:EH1010)+1,0)</f>
        <v>0</v>
      </c>
      <c r="EI1011" s="257" t="s">
        <v>39373</v>
      </c>
      <c r="EJ1011" s="212"/>
      <c r="EK1011" s="212"/>
      <c r="EL1011" s="213" t="str">
        <f>IFERROR(VLOOKUP(ROWS($EL$3:EL1011),EH1011:$EI$7917,2,0),"")</f>
        <v/>
      </c>
    </row>
    <row r="1012" spans="134:142">
      <c r="ED1012" s="257" t="s">
        <v>38744</v>
      </c>
      <c r="EH1012" s="213">
        <f>IF(ISNUMBER(SEARCH($I$1,$EI$3:$EI$7917)),MAX($EH$2:EH1011)+1,0)</f>
        <v>0</v>
      </c>
      <c r="EI1012" s="257" t="s">
        <v>45133</v>
      </c>
      <c r="EJ1012" s="212"/>
      <c r="EK1012" s="212"/>
      <c r="EL1012" s="213" t="str">
        <f>IFERROR(VLOOKUP(ROWS($EL$3:EL1012),EH1012:$EI$7917,2,0),"")</f>
        <v/>
      </c>
    </row>
    <row r="1013" spans="134:142">
      <c r="ED1013" s="257" t="s">
        <v>38745</v>
      </c>
      <c r="EH1013" s="213">
        <f>IF(ISNUMBER(SEARCH($I$1,$EI$3:$EI$7917)),MAX($EH$2:EH1012)+1,0)</f>
        <v>0</v>
      </c>
      <c r="EI1013" s="257" t="s">
        <v>42255</v>
      </c>
      <c r="EJ1013" s="212"/>
      <c r="EK1013" s="212"/>
      <c r="EL1013" s="213" t="str">
        <f>IFERROR(VLOOKUP(ROWS($EL$3:EL1013),EH1013:$EI$7917,2,0),"")</f>
        <v/>
      </c>
    </row>
    <row r="1014" spans="134:142" ht="24.75">
      <c r="ED1014" s="257" t="s">
        <v>38746</v>
      </c>
      <c r="EH1014" s="213">
        <f>IF(ISNUMBER(SEARCH($I$1,$EI$3:$EI$7917)),MAX($EH$2:EH1013)+1,0)</f>
        <v>0</v>
      </c>
      <c r="EI1014" s="257" t="s">
        <v>40799</v>
      </c>
      <c r="EJ1014" s="212"/>
      <c r="EK1014" s="212"/>
      <c r="EL1014" s="213" t="str">
        <f>IFERROR(VLOOKUP(ROWS($EL$3:EL1014),EH1014:$EI$7917,2,0),"")</f>
        <v/>
      </c>
    </row>
    <row r="1015" spans="134:142" ht="24.75">
      <c r="ED1015" s="257" t="s">
        <v>38747</v>
      </c>
      <c r="EH1015" s="213">
        <f>IF(ISNUMBER(SEARCH($I$1,$EI$3:$EI$7917)),MAX($EH$2:EH1014)+1,0)</f>
        <v>0</v>
      </c>
      <c r="EI1015" s="257" t="s">
        <v>37778</v>
      </c>
      <c r="EJ1015" s="212"/>
      <c r="EK1015" s="212"/>
      <c r="EL1015" s="213" t="str">
        <f>IFERROR(VLOOKUP(ROWS($EL$3:EL1015),EH1015:$EI$7917,2,0),"")</f>
        <v/>
      </c>
    </row>
    <row r="1016" spans="134:142" ht="24.75">
      <c r="ED1016" s="257" t="s">
        <v>38748</v>
      </c>
      <c r="EH1016" s="213">
        <f>IF(ISNUMBER(SEARCH($I$1,$EI$3:$EI$7917)),MAX($EH$2:EH1015)+1,0)</f>
        <v>0</v>
      </c>
      <c r="EI1016" s="257" t="s">
        <v>38474</v>
      </c>
      <c r="EJ1016" s="212"/>
      <c r="EK1016" s="212"/>
      <c r="EL1016" s="213" t="str">
        <f>IFERROR(VLOOKUP(ROWS($EL$3:EL1016),EH1016:$EI$7917,2,0),"")</f>
        <v/>
      </c>
    </row>
    <row r="1017" spans="134:142">
      <c r="ED1017" s="257" t="s">
        <v>38749</v>
      </c>
      <c r="EH1017" s="213">
        <f>IF(ISNUMBER(SEARCH($I$1,$EI$3:$EI$7917)),MAX($EH$2:EH1016)+1,0)</f>
        <v>0</v>
      </c>
      <c r="EI1017" s="257" t="s">
        <v>41360</v>
      </c>
      <c r="EJ1017" s="212"/>
      <c r="EK1017" s="212"/>
      <c r="EL1017" s="213" t="str">
        <f>IFERROR(VLOOKUP(ROWS($EL$3:EL1017),EH1017:$EI$7917,2,0),"")</f>
        <v/>
      </c>
    </row>
    <row r="1018" spans="134:142" ht="24.75">
      <c r="ED1018" s="257" t="s">
        <v>38750</v>
      </c>
      <c r="EH1018" s="213">
        <f>IF(ISNUMBER(SEARCH($I$1,$EI$3:$EI$7917)),MAX($EH$2:EH1017)+1,0)</f>
        <v>0</v>
      </c>
      <c r="EI1018" s="257" t="s">
        <v>38604</v>
      </c>
      <c r="EJ1018" s="212"/>
      <c r="EK1018" s="212"/>
      <c r="EL1018" s="213" t="str">
        <f>IFERROR(VLOOKUP(ROWS($EL$3:EL1018),EH1018:$EI$7917,2,0),"")</f>
        <v/>
      </c>
    </row>
    <row r="1019" spans="134:142">
      <c r="ED1019" s="257" t="s">
        <v>38751</v>
      </c>
      <c r="EH1019" s="213">
        <f>IF(ISNUMBER(SEARCH($I$1,$EI$3:$EI$7917)),MAX($EH$2:EH1018)+1,0)</f>
        <v>0</v>
      </c>
      <c r="EI1019" s="257" t="s">
        <v>39150</v>
      </c>
      <c r="EJ1019" s="212"/>
      <c r="EK1019" s="212"/>
      <c r="EL1019" s="213" t="str">
        <f>IFERROR(VLOOKUP(ROWS($EL$3:EL1019),EH1019:$EI$7917,2,0),"")</f>
        <v/>
      </c>
    </row>
    <row r="1020" spans="134:142">
      <c r="ED1020" s="257" t="s">
        <v>38752</v>
      </c>
      <c r="EH1020" s="213">
        <f>IF(ISNUMBER(SEARCH($I$1,$EI$3:$EI$7917)),MAX($EH$2:EH1019)+1,0)</f>
        <v>0</v>
      </c>
      <c r="EI1020" s="257" t="s">
        <v>45462</v>
      </c>
      <c r="EJ1020" s="212"/>
      <c r="EK1020" s="212"/>
      <c r="EL1020" s="213" t="str">
        <f>IFERROR(VLOOKUP(ROWS($EL$3:EL1020),EH1020:$EI$7917,2,0),"")</f>
        <v/>
      </c>
    </row>
    <row r="1021" spans="134:142">
      <c r="ED1021" s="257" t="s">
        <v>38753</v>
      </c>
      <c r="EH1021" s="213">
        <f>IF(ISNUMBER(SEARCH($I$1,$EI$3:$EI$7917)),MAX($EH$2:EH1020)+1,0)</f>
        <v>0</v>
      </c>
      <c r="EI1021" s="257" t="s">
        <v>44911</v>
      </c>
      <c r="EJ1021" s="212"/>
      <c r="EK1021" s="212"/>
      <c r="EL1021" s="213" t="str">
        <f>IFERROR(VLOOKUP(ROWS($EL$3:EL1021),EH1021:$EI$7917,2,0),"")</f>
        <v/>
      </c>
    </row>
    <row r="1022" spans="134:142">
      <c r="ED1022" s="257" t="s">
        <v>38754</v>
      </c>
      <c r="EH1022" s="213">
        <f>IF(ISNUMBER(SEARCH($I$1,$EI$3:$EI$7917)),MAX($EH$2:EH1021)+1,0)</f>
        <v>0</v>
      </c>
      <c r="EI1022" s="257" t="s">
        <v>44798</v>
      </c>
      <c r="EJ1022" s="212"/>
      <c r="EK1022" s="212"/>
      <c r="EL1022" s="213" t="str">
        <f>IFERROR(VLOOKUP(ROWS($EL$3:EL1022),EH1022:$EI$7917,2,0),"")</f>
        <v/>
      </c>
    </row>
    <row r="1023" spans="134:142" ht="36.75">
      <c r="ED1023" s="257" t="s">
        <v>38755</v>
      </c>
      <c r="EH1023" s="213">
        <f>IF(ISNUMBER(SEARCH($I$1,$EI$3:$EI$7917)),MAX($EH$2:EH1022)+1,0)</f>
        <v>0</v>
      </c>
      <c r="EI1023" s="257" t="s">
        <v>39016</v>
      </c>
      <c r="EJ1023" s="212"/>
      <c r="EK1023" s="212"/>
      <c r="EL1023" s="213" t="str">
        <f>IFERROR(VLOOKUP(ROWS($EL$3:EL1023),EH1023:$EI$7917,2,0),"")</f>
        <v/>
      </c>
    </row>
    <row r="1024" spans="134:142" ht="24.75">
      <c r="ED1024" s="257" t="s">
        <v>38756</v>
      </c>
      <c r="EH1024" s="213">
        <f>IF(ISNUMBER(SEARCH($I$1,$EI$3:$EI$7917)),MAX($EH$2:EH1023)+1,0)</f>
        <v>0</v>
      </c>
      <c r="EI1024" s="257" t="s">
        <v>41892</v>
      </c>
      <c r="EJ1024" s="212"/>
      <c r="EK1024" s="212"/>
      <c r="EL1024" s="213" t="str">
        <f>IFERROR(VLOOKUP(ROWS($EL$3:EL1024),EH1024:$EI$7917,2,0),"")</f>
        <v/>
      </c>
    </row>
    <row r="1025" spans="134:142">
      <c r="ED1025" s="257" t="s">
        <v>38757</v>
      </c>
      <c r="EH1025" s="213">
        <f>IF(ISNUMBER(SEARCH($I$1,$EI$3:$EI$7917)),MAX($EH$2:EH1024)+1,0)</f>
        <v>0</v>
      </c>
      <c r="EI1025" s="257" t="s">
        <v>41802</v>
      </c>
      <c r="EJ1025" s="212"/>
      <c r="EK1025" s="212"/>
      <c r="EL1025" s="213" t="str">
        <f>IFERROR(VLOOKUP(ROWS($EL$3:EL1025),EH1025:$EI$7917,2,0),"")</f>
        <v/>
      </c>
    </row>
    <row r="1026" spans="134:142" ht="24.75">
      <c r="ED1026" s="257" t="s">
        <v>38758</v>
      </c>
      <c r="EH1026" s="213">
        <f>IF(ISNUMBER(SEARCH($I$1,$EI$3:$EI$7917)),MAX($EH$2:EH1025)+1,0)</f>
        <v>0</v>
      </c>
      <c r="EI1026" s="257" t="s">
        <v>40629</v>
      </c>
      <c r="EJ1026" s="212"/>
      <c r="EK1026" s="212"/>
      <c r="EL1026" s="213" t="str">
        <f>IFERROR(VLOOKUP(ROWS($EL$3:EL1026),EH1026:$EI$7917,2,0),"")</f>
        <v/>
      </c>
    </row>
    <row r="1027" spans="134:142" ht="24.75">
      <c r="ED1027" s="257" t="s">
        <v>38759</v>
      </c>
      <c r="EH1027" s="213">
        <f>IF(ISNUMBER(SEARCH($I$1,$EI$3:$EI$7917)),MAX($EH$2:EH1026)+1,0)</f>
        <v>0</v>
      </c>
      <c r="EI1027" s="257" t="s">
        <v>41210</v>
      </c>
      <c r="EJ1027" s="212"/>
      <c r="EK1027" s="212"/>
      <c r="EL1027" s="213" t="str">
        <f>IFERROR(VLOOKUP(ROWS($EL$3:EL1027),EH1027:$EI$7917,2,0),"")</f>
        <v/>
      </c>
    </row>
    <row r="1028" spans="134:142">
      <c r="ED1028" s="257" t="s">
        <v>38760</v>
      </c>
      <c r="EH1028" s="213">
        <f>IF(ISNUMBER(SEARCH($I$1,$EI$3:$EI$7917)),MAX($EH$2:EH1027)+1,0)</f>
        <v>0</v>
      </c>
      <c r="EI1028" s="257" t="s">
        <v>39151</v>
      </c>
      <c r="EJ1028" s="212"/>
      <c r="EK1028" s="212"/>
      <c r="EL1028" s="213" t="str">
        <f>IFERROR(VLOOKUP(ROWS($EL$3:EL1028),EH1028:$EI$7917,2,0),"")</f>
        <v/>
      </c>
    </row>
    <row r="1029" spans="134:142" ht="36.75">
      <c r="ED1029" s="257" t="s">
        <v>38761</v>
      </c>
      <c r="EH1029" s="213">
        <f>IF(ISNUMBER(SEARCH($I$1,$EI$3:$EI$7917)),MAX($EH$2:EH1028)+1,0)</f>
        <v>0</v>
      </c>
      <c r="EI1029" s="257" t="s">
        <v>39127</v>
      </c>
      <c r="EJ1029" s="212"/>
      <c r="EK1029" s="212"/>
      <c r="EL1029" s="213" t="str">
        <f>IFERROR(VLOOKUP(ROWS($EL$3:EL1029),EH1029:$EI$7917,2,0),"")</f>
        <v/>
      </c>
    </row>
    <row r="1030" spans="134:142" ht="36.75">
      <c r="ED1030" s="257" t="s">
        <v>38762</v>
      </c>
      <c r="EH1030" s="213">
        <f>IF(ISNUMBER(SEARCH($I$1,$EI$3:$EI$7917)),MAX($EH$2:EH1029)+1,0)</f>
        <v>0</v>
      </c>
      <c r="EI1030" s="257" t="s">
        <v>41062</v>
      </c>
      <c r="EJ1030" s="212"/>
      <c r="EK1030" s="212"/>
      <c r="EL1030" s="213" t="str">
        <f>IFERROR(VLOOKUP(ROWS($EL$3:EL1030),EH1030:$EI$7917,2,0),"")</f>
        <v/>
      </c>
    </row>
    <row r="1031" spans="134:142">
      <c r="ED1031" s="257" t="s">
        <v>38763</v>
      </c>
      <c r="EH1031" s="213">
        <f>IF(ISNUMBER(SEARCH($I$1,$EI$3:$EI$7917)),MAX($EH$2:EH1030)+1,0)</f>
        <v>0</v>
      </c>
      <c r="EI1031" s="257" t="s">
        <v>37779</v>
      </c>
      <c r="EJ1031" s="212"/>
      <c r="EK1031" s="212"/>
      <c r="EL1031" s="213" t="str">
        <f>IFERROR(VLOOKUP(ROWS($EL$3:EL1031),EH1031:$EI$7917,2,0),"")</f>
        <v/>
      </c>
    </row>
    <row r="1032" spans="134:142">
      <c r="ED1032" s="257" t="s">
        <v>38764</v>
      </c>
      <c r="EH1032" s="213">
        <f>IF(ISNUMBER(SEARCH($I$1,$EI$3:$EI$7917)),MAX($EH$2:EH1031)+1,0)</f>
        <v>0</v>
      </c>
      <c r="EI1032" s="257" t="s">
        <v>43944</v>
      </c>
      <c r="EJ1032" s="212"/>
      <c r="EK1032" s="212"/>
      <c r="EL1032" s="213" t="str">
        <f>IFERROR(VLOOKUP(ROWS($EL$3:EL1032),EH1032:$EI$7917,2,0),"")</f>
        <v/>
      </c>
    </row>
    <row r="1033" spans="134:142">
      <c r="ED1033" s="257" t="s">
        <v>38765</v>
      </c>
      <c r="EH1033" s="213">
        <f>IF(ISNUMBER(SEARCH($I$1,$EI$3:$EI$7917)),MAX($EH$2:EH1032)+1,0)</f>
        <v>0</v>
      </c>
      <c r="EI1033" s="257" t="s">
        <v>42493</v>
      </c>
      <c r="EJ1033" s="212"/>
      <c r="EK1033" s="212"/>
      <c r="EL1033" s="213" t="str">
        <f>IFERROR(VLOOKUP(ROWS($EL$3:EL1033),EH1033:$EI$7917,2,0),"")</f>
        <v/>
      </c>
    </row>
    <row r="1034" spans="134:142">
      <c r="ED1034" s="257" t="s">
        <v>38766</v>
      </c>
      <c r="EH1034" s="213">
        <f>IF(ISNUMBER(SEARCH($I$1,$EI$3:$EI$7917)),MAX($EH$2:EH1033)+1,0)</f>
        <v>0</v>
      </c>
      <c r="EI1034" s="257" t="s">
        <v>45429</v>
      </c>
      <c r="EJ1034" s="212"/>
      <c r="EK1034" s="212"/>
      <c r="EL1034" s="213" t="str">
        <f>IFERROR(VLOOKUP(ROWS($EL$3:EL1034),EH1034:$EI$7917,2,0),"")</f>
        <v/>
      </c>
    </row>
    <row r="1035" spans="134:142">
      <c r="ED1035" s="257" t="s">
        <v>38767</v>
      </c>
      <c r="EH1035" s="213">
        <f>IF(ISNUMBER(SEARCH($I$1,$EI$3:$EI$7917)),MAX($EH$2:EH1034)+1,0)</f>
        <v>0</v>
      </c>
      <c r="EI1035" s="257" t="s">
        <v>39152</v>
      </c>
      <c r="EJ1035" s="212"/>
      <c r="EK1035" s="212"/>
      <c r="EL1035" s="213" t="str">
        <f>IFERROR(VLOOKUP(ROWS($EL$3:EL1035),EH1035:$EI$7917,2,0),"")</f>
        <v/>
      </c>
    </row>
    <row r="1036" spans="134:142" ht="24.75">
      <c r="ED1036" s="257" t="s">
        <v>38768</v>
      </c>
      <c r="EH1036" s="213">
        <f>IF(ISNUMBER(SEARCH($I$1,$EI$3:$EI$7917)),MAX($EH$2:EH1035)+1,0)</f>
        <v>0</v>
      </c>
      <c r="EI1036" s="257" t="s">
        <v>43106</v>
      </c>
      <c r="EJ1036" s="212"/>
      <c r="EK1036" s="212"/>
      <c r="EL1036" s="213" t="str">
        <f>IFERROR(VLOOKUP(ROWS($EL$3:EL1036),EH1036:$EI$7917,2,0),"")</f>
        <v/>
      </c>
    </row>
    <row r="1037" spans="134:142" ht="24.75">
      <c r="ED1037" s="257" t="s">
        <v>38769</v>
      </c>
      <c r="EH1037" s="213">
        <f>IF(ISNUMBER(SEARCH($I$1,$EI$3:$EI$7917)),MAX($EH$2:EH1036)+1,0)</f>
        <v>0</v>
      </c>
      <c r="EI1037" s="257" t="s">
        <v>44091</v>
      </c>
      <c r="EJ1037" s="212"/>
      <c r="EK1037" s="212"/>
      <c r="EL1037" s="213" t="str">
        <f>IFERROR(VLOOKUP(ROWS($EL$3:EL1037),EH1037:$EI$7917,2,0),"")</f>
        <v/>
      </c>
    </row>
    <row r="1038" spans="134:142">
      <c r="ED1038" s="257" t="s">
        <v>38770</v>
      </c>
      <c r="EH1038" s="213">
        <f>IF(ISNUMBER(SEARCH($I$1,$EI$3:$EI$7917)),MAX($EH$2:EH1037)+1,0)</f>
        <v>0</v>
      </c>
      <c r="EI1038" s="257" t="s">
        <v>40630</v>
      </c>
      <c r="EJ1038" s="212"/>
      <c r="EK1038" s="212"/>
      <c r="EL1038" s="213" t="str">
        <f>IFERROR(VLOOKUP(ROWS($EL$3:EL1038),EH1038:$EI$7917,2,0),"")</f>
        <v/>
      </c>
    </row>
    <row r="1039" spans="134:142">
      <c r="ED1039" s="257" t="s">
        <v>38771</v>
      </c>
      <c r="EH1039" s="213">
        <f>IF(ISNUMBER(SEARCH($I$1,$EI$3:$EI$7917)),MAX($EH$2:EH1038)+1,0)</f>
        <v>0</v>
      </c>
      <c r="EI1039" s="257" t="s">
        <v>43542</v>
      </c>
      <c r="EJ1039" s="212"/>
      <c r="EK1039" s="212"/>
      <c r="EL1039" s="213" t="str">
        <f>IFERROR(VLOOKUP(ROWS($EL$3:EL1039),EH1039:$EI$7917,2,0),"")</f>
        <v/>
      </c>
    </row>
    <row r="1040" spans="134:142">
      <c r="ED1040" s="257" t="s">
        <v>38772</v>
      </c>
      <c r="EH1040" s="213">
        <f>IF(ISNUMBER(SEARCH($I$1,$EI$3:$EI$7917)),MAX($EH$2:EH1039)+1,0)</f>
        <v>0</v>
      </c>
      <c r="EI1040" s="257" t="s">
        <v>43543</v>
      </c>
      <c r="EJ1040" s="212"/>
      <c r="EK1040" s="212"/>
      <c r="EL1040" s="213" t="str">
        <f>IFERROR(VLOOKUP(ROWS($EL$3:EL1040),EH1040:$EI$7917,2,0),"")</f>
        <v/>
      </c>
    </row>
    <row r="1041" spans="134:142" ht="24.75">
      <c r="ED1041" s="257" t="s">
        <v>38773</v>
      </c>
      <c r="EH1041" s="213">
        <f>IF(ISNUMBER(SEARCH($I$1,$EI$3:$EI$7917)),MAX($EH$2:EH1040)+1,0)</f>
        <v>0</v>
      </c>
      <c r="EI1041" s="257" t="s">
        <v>40509</v>
      </c>
      <c r="EJ1041" s="212"/>
      <c r="EK1041" s="212"/>
      <c r="EL1041" s="213" t="str">
        <f>IFERROR(VLOOKUP(ROWS($EL$3:EL1041),EH1041:$EI$7917,2,0),"")</f>
        <v/>
      </c>
    </row>
    <row r="1042" spans="134:142">
      <c r="ED1042" s="257" t="s">
        <v>38774</v>
      </c>
      <c r="EH1042" s="213">
        <f>IF(ISNUMBER(SEARCH($I$1,$EI$3:$EI$7917)),MAX($EH$2:EH1041)+1,0)</f>
        <v>0</v>
      </c>
      <c r="EI1042" s="257" t="s">
        <v>39758</v>
      </c>
      <c r="EJ1042" s="212"/>
      <c r="EK1042" s="212"/>
      <c r="EL1042" s="213" t="str">
        <f>IFERROR(VLOOKUP(ROWS($EL$3:EL1042),EH1042:$EI$7917,2,0),"")</f>
        <v/>
      </c>
    </row>
    <row r="1043" spans="134:142">
      <c r="ED1043" s="257" t="s">
        <v>38775</v>
      </c>
      <c r="EH1043" s="213">
        <f>IF(ISNUMBER(SEARCH($I$1,$EI$3:$EI$7917)),MAX($EH$2:EH1042)+1,0)</f>
        <v>0</v>
      </c>
      <c r="EI1043" s="257" t="s">
        <v>39286</v>
      </c>
      <c r="EJ1043" s="212"/>
      <c r="EK1043" s="212"/>
      <c r="EL1043" s="213" t="str">
        <f>IFERROR(VLOOKUP(ROWS($EL$3:EL1043),EH1043:$EI$7917,2,0),"")</f>
        <v/>
      </c>
    </row>
    <row r="1044" spans="134:142">
      <c r="ED1044" s="257" t="s">
        <v>38776</v>
      </c>
      <c r="EH1044" s="213">
        <f>IF(ISNUMBER(SEARCH($I$1,$EI$3:$EI$7917)),MAX($EH$2:EH1043)+1,0)</f>
        <v>0</v>
      </c>
      <c r="EI1044" s="257" t="s">
        <v>43820</v>
      </c>
      <c r="EJ1044" s="212"/>
      <c r="EK1044" s="212"/>
      <c r="EL1044" s="213" t="str">
        <f>IFERROR(VLOOKUP(ROWS($EL$3:EL1044),EH1044:$EI$7917,2,0),"")</f>
        <v/>
      </c>
    </row>
    <row r="1045" spans="134:142">
      <c r="ED1045" s="257" t="s">
        <v>38777</v>
      </c>
      <c r="EH1045" s="213">
        <f>IF(ISNUMBER(SEARCH($I$1,$EI$3:$EI$7917)),MAX($EH$2:EH1044)+1,0)</f>
        <v>0</v>
      </c>
      <c r="EI1045" s="257" t="s">
        <v>39017</v>
      </c>
      <c r="EJ1045" s="212"/>
      <c r="EK1045" s="212"/>
      <c r="EL1045" s="213" t="str">
        <f>IFERROR(VLOOKUP(ROWS($EL$3:EL1045),EH1045:$EI$7917,2,0),"")</f>
        <v/>
      </c>
    </row>
    <row r="1046" spans="134:142" ht="36.75">
      <c r="ED1046" s="257" t="s">
        <v>38778</v>
      </c>
      <c r="EH1046" s="213">
        <f>IF(ISNUMBER(SEARCH($I$1,$EI$3:$EI$7917)),MAX($EH$2:EH1045)+1,0)</f>
        <v>0</v>
      </c>
      <c r="EI1046" s="257" t="s">
        <v>41642</v>
      </c>
      <c r="EJ1046" s="212"/>
      <c r="EK1046" s="212"/>
      <c r="EL1046" s="213" t="str">
        <f>IFERROR(VLOOKUP(ROWS($EL$3:EL1046),EH1046:$EI$7917,2,0),"")</f>
        <v/>
      </c>
    </row>
    <row r="1047" spans="134:142">
      <c r="ED1047" s="257" t="s">
        <v>38779</v>
      </c>
      <c r="EH1047" s="213">
        <f>IF(ISNUMBER(SEARCH($I$1,$EI$3:$EI$7917)),MAX($EH$2:EH1046)+1,0)</f>
        <v>0</v>
      </c>
      <c r="EI1047" s="257" t="s">
        <v>43726</v>
      </c>
      <c r="EJ1047" s="212"/>
      <c r="EK1047" s="212"/>
      <c r="EL1047" s="213" t="str">
        <f>IFERROR(VLOOKUP(ROWS($EL$3:EL1047),EH1047:$EI$7917,2,0),"")</f>
        <v/>
      </c>
    </row>
    <row r="1048" spans="134:142">
      <c r="ED1048" s="257" t="s">
        <v>38780</v>
      </c>
      <c r="EH1048" s="213">
        <f>IF(ISNUMBER(SEARCH($I$1,$EI$3:$EI$7917)),MAX($EH$2:EH1047)+1,0)</f>
        <v>0</v>
      </c>
      <c r="EI1048" s="257" t="s">
        <v>43821</v>
      </c>
      <c r="EJ1048" s="212"/>
      <c r="EK1048" s="212"/>
      <c r="EL1048" s="213" t="str">
        <f>IFERROR(VLOOKUP(ROWS($EL$3:EL1048),EH1048:$EI$7917,2,0),"")</f>
        <v/>
      </c>
    </row>
    <row r="1049" spans="134:142" ht="24.75">
      <c r="ED1049" s="257" t="s">
        <v>38781</v>
      </c>
      <c r="EH1049" s="213">
        <f>IF(ISNUMBER(SEARCH($I$1,$EI$3:$EI$7917)),MAX($EH$2:EH1048)+1,0)</f>
        <v>0</v>
      </c>
      <c r="EI1049" s="257" t="s">
        <v>41003</v>
      </c>
      <c r="EJ1049" s="212"/>
      <c r="EK1049" s="212"/>
      <c r="EL1049" s="213" t="str">
        <f>IFERROR(VLOOKUP(ROWS($EL$3:EL1049),EH1049:$EI$7917,2,0),"")</f>
        <v/>
      </c>
    </row>
    <row r="1050" spans="134:142" ht="24.75">
      <c r="ED1050" s="257" t="s">
        <v>38782</v>
      </c>
      <c r="EH1050" s="213">
        <f>IF(ISNUMBER(SEARCH($I$1,$EI$3:$EI$7917)),MAX($EH$2:EH1049)+1,0)</f>
        <v>0</v>
      </c>
      <c r="EI1050" s="257" t="s">
        <v>38475</v>
      </c>
      <c r="EJ1050" s="212"/>
      <c r="EK1050" s="212"/>
      <c r="EL1050" s="213" t="str">
        <f>IFERROR(VLOOKUP(ROWS($EL$3:EL1050),EH1050:$EI$7917,2,0),"")</f>
        <v/>
      </c>
    </row>
    <row r="1051" spans="134:142" ht="24.75">
      <c r="ED1051" s="257" t="s">
        <v>38783</v>
      </c>
      <c r="EH1051" s="213">
        <f>IF(ISNUMBER(SEARCH($I$1,$EI$3:$EI$7917)),MAX($EH$2:EH1050)+1,0)</f>
        <v>0</v>
      </c>
      <c r="EI1051" s="257" t="s">
        <v>45093</v>
      </c>
      <c r="EJ1051" s="212"/>
      <c r="EK1051" s="212"/>
      <c r="EL1051" s="213" t="str">
        <f>IFERROR(VLOOKUP(ROWS($EL$3:EL1051),EH1051:$EI$7917,2,0),"")</f>
        <v/>
      </c>
    </row>
    <row r="1052" spans="134:142" ht="24.75">
      <c r="ED1052" s="257" t="s">
        <v>38784</v>
      </c>
      <c r="EH1052" s="213">
        <f>IF(ISNUMBER(SEARCH($I$1,$EI$3:$EI$7917)),MAX($EH$2:EH1051)+1,0)</f>
        <v>0</v>
      </c>
      <c r="EI1052" s="257" t="s">
        <v>45284</v>
      </c>
      <c r="EJ1052" s="212"/>
      <c r="EK1052" s="212"/>
      <c r="EL1052" s="213" t="str">
        <f>IFERROR(VLOOKUP(ROWS($EL$3:EL1052),EH1052:$EI$7917,2,0),"")</f>
        <v/>
      </c>
    </row>
    <row r="1053" spans="134:142">
      <c r="ED1053" s="257" t="s">
        <v>38785</v>
      </c>
      <c r="EH1053" s="213">
        <f>IF(ISNUMBER(SEARCH($I$1,$EI$3:$EI$7917)),MAX($EH$2:EH1052)+1,0)</f>
        <v>0</v>
      </c>
      <c r="EI1053" s="257" t="s">
        <v>44715</v>
      </c>
      <c r="EJ1053" s="212"/>
      <c r="EK1053" s="212"/>
      <c r="EL1053" s="213" t="str">
        <f>IFERROR(VLOOKUP(ROWS($EL$3:EL1053),EH1053:$EI$7917,2,0),"")</f>
        <v/>
      </c>
    </row>
    <row r="1054" spans="134:142" ht="36.75">
      <c r="ED1054" s="257" t="s">
        <v>38786</v>
      </c>
      <c r="EH1054" s="213">
        <f>IF(ISNUMBER(SEARCH($I$1,$EI$3:$EI$7917)),MAX($EH$2:EH1053)+1,0)</f>
        <v>0</v>
      </c>
      <c r="EI1054" s="257" t="s">
        <v>38855</v>
      </c>
      <c r="EJ1054" s="212"/>
      <c r="EK1054" s="212"/>
      <c r="EL1054" s="213" t="str">
        <f>IFERROR(VLOOKUP(ROWS($EL$3:EL1054),EH1054:$EI$7917,2,0),"")</f>
        <v/>
      </c>
    </row>
    <row r="1055" spans="134:142" ht="24.75">
      <c r="ED1055" s="257" t="s">
        <v>38787</v>
      </c>
      <c r="EH1055" s="213">
        <f>IF(ISNUMBER(SEARCH($I$1,$EI$3:$EI$7917)),MAX($EH$2:EH1054)+1,0)</f>
        <v>0</v>
      </c>
      <c r="EI1055" s="257" t="s">
        <v>45157</v>
      </c>
      <c r="EJ1055" s="212"/>
      <c r="EK1055" s="212"/>
      <c r="EL1055" s="213" t="str">
        <f>IFERROR(VLOOKUP(ROWS($EL$3:EL1055),EH1055:$EI$7917,2,0),"")</f>
        <v/>
      </c>
    </row>
    <row r="1056" spans="134:142">
      <c r="ED1056" s="257" t="s">
        <v>38788</v>
      </c>
      <c r="EH1056" s="213">
        <f>IF(ISNUMBER(SEARCH($I$1,$EI$3:$EI$7917)),MAX($EH$2:EH1055)+1,0)</f>
        <v>0</v>
      </c>
      <c r="EI1056" s="257" t="s">
        <v>43107</v>
      </c>
      <c r="EJ1056" s="212"/>
      <c r="EK1056" s="212"/>
      <c r="EL1056" s="213" t="str">
        <f>IFERROR(VLOOKUP(ROWS($EL$3:EL1056),EH1056:$EI$7917,2,0),"")</f>
        <v/>
      </c>
    </row>
    <row r="1057" spans="134:142">
      <c r="ED1057" s="257" t="s">
        <v>38789</v>
      </c>
      <c r="EH1057" s="213">
        <f>IF(ISNUMBER(SEARCH($I$1,$EI$3:$EI$7917)),MAX($EH$2:EH1056)+1,0)</f>
        <v>0</v>
      </c>
      <c r="EI1057" s="257" t="s">
        <v>45539</v>
      </c>
      <c r="EJ1057" s="212"/>
      <c r="EK1057" s="212"/>
      <c r="EL1057" s="213" t="str">
        <f>IFERROR(VLOOKUP(ROWS($EL$3:EL1057),EH1057:$EI$7917,2,0),"")</f>
        <v/>
      </c>
    </row>
    <row r="1058" spans="134:142" ht="24.75">
      <c r="ED1058" s="257" t="s">
        <v>38790</v>
      </c>
      <c r="EH1058" s="213">
        <f>IF(ISNUMBER(SEARCH($I$1,$EI$3:$EI$7917)),MAX($EH$2:EH1057)+1,0)</f>
        <v>0</v>
      </c>
      <c r="EI1058" s="257" t="s">
        <v>45182</v>
      </c>
      <c r="EJ1058" s="212"/>
      <c r="EK1058" s="212"/>
      <c r="EL1058" s="213" t="str">
        <f>IFERROR(VLOOKUP(ROWS($EL$3:EL1058),EH1058:$EI$7917,2,0),"")</f>
        <v/>
      </c>
    </row>
    <row r="1059" spans="134:142" ht="24.75">
      <c r="ED1059" s="257" t="s">
        <v>38791</v>
      </c>
      <c r="EH1059" s="213">
        <f>IF(ISNUMBER(SEARCH($I$1,$EI$3:$EI$7917)),MAX($EH$2:EH1058)+1,0)</f>
        <v>0</v>
      </c>
      <c r="EI1059" s="257" t="s">
        <v>44876</v>
      </c>
      <c r="EJ1059" s="212"/>
      <c r="EK1059" s="212"/>
      <c r="EL1059" s="213" t="str">
        <f>IFERROR(VLOOKUP(ROWS($EL$3:EL1059),EH1059:$EI$7917,2,0),"")</f>
        <v/>
      </c>
    </row>
    <row r="1060" spans="134:142">
      <c r="ED1060" s="257" t="s">
        <v>38792</v>
      </c>
      <c r="EH1060" s="213">
        <f>IF(ISNUMBER(SEARCH($I$1,$EI$3:$EI$7917)),MAX($EH$2:EH1059)+1,0)</f>
        <v>0</v>
      </c>
      <c r="EI1060" s="257" t="s">
        <v>42725</v>
      </c>
      <c r="EJ1060" s="212"/>
      <c r="EK1060" s="212"/>
      <c r="EL1060" s="213" t="str">
        <f>IFERROR(VLOOKUP(ROWS($EL$3:EL1060),EH1060:$EI$7917,2,0),"")</f>
        <v/>
      </c>
    </row>
    <row r="1061" spans="134:142" ht="24.75">
      <c r="ED1061" s="257" t="s">
        <v>38793</v>
      </c>
      <c r="EH1061" s="213">
        <f>IF(ISNUMBER(SEARCH($I$1,$EI$3:$EI$7917)),MAX($EH$2:EH1060)+1,0)</f>
        <v>0</v>
      </c>
      <c r="EI1061" s="257" t="s">
        <v>40631</v>
      </c>
      <c r="EJ1061" s="212"/>
      <c r="EK1061" s="212"/>
      <c r="EL1061" s="213" t="str">
        <f>IFERROR(VLOOKUP(ROWS($EL$3:EL1061),EH1061:$EI$7917,2,0),"")</f>
        <v/>
      </c>
    </row>
    <row r="1062" spans="134:142">
      <c r="ED1062" s="257" t="s">
        <v>38794</v>
      </c>
      <c r="EH1062" s="213">
        <f>IF(ISNUMBER(SEARCH($I$1,$EI$3:$EI$7917)),MAX($EH$2:EH1061)+1,0)</f>
        <v>0</v>
      </c>
      <c r="EI1062" s="257" t="s">
        <v>42256</v>
      </c>
      <c r="EJ1062" s="212"/>
      <c r="EK1062" s="212"/>
      <c r="EL1062" s="213" t="str">
        <f>IFERROR(VLOOKUP(ROWS($EL$3:EL1062),EH1062:$EI$7917,2,0),"")</f>
        <v/>
      </c>
    </row>
    <row r="1063" spans="134:142">
      <c r="ED1063" s="257" t="s">
        <v>38795</v>
      </c>
      <c r="EH1063" s="213">
        <f>IF(ISNUMBER(SEARCH($I$1,$EI$3:$EI$7917)),MAX($EH$2:EH1062)+1,0)</f>
        <v>0</v>
      </c>
      <c r="EI1063" s="257" t="s">
        <v>44442</v>
      </c>
      <c r="EJ1063" s="212"/>
      <c r="EK1063" s="212"/>
      <c r="EL1063" s="213" t="str">
        <f>IFERROR(VLOOKUP(ROWS($EL$3:EL1063),EH1063:$EI$7917,2,0),"")</f>
        <v/>
      </c>
    </row>
    <row r="1064" spans="134:142">
      <c r="ED1064" s="257" t="s">
        <v>38796</v>
      </c>
      <c r="EH1064" s="213">
        <f>IF(ISNUMBER(SEARCH($I$1,$EI$3:$EI$7917)),MAX($EH$2:EH1063)+1,0)</f>
        <v>0</v>
      </c>
      <c r="EI1064" s="257" t="s">
        <v>42257</v>
      </c>
      <c r="EJ1064" s="212"/>
      <c r="EK1064" s="212"/>
      <c r="EL1064" s="213" t="str">
        <f>IFERROR(VLOOKUP(ROWS($EL$3:EL1064),EH1064:$EI$7917,2,0),"")</f>
        <v/>
      </c>
    </row>
    <row r="1065" spans="134:142">
      <c r="ED1065" s="257" t="s">
        <v>38797</v>
      </c>
      <c r="EH1065" s="213">
        <f>IF(ISNUMBER(SEARCH($I$1,$EI$3:$EI$7917)),MAX($EH$2:EH1064)+1,0)</f>
        <v>0</v>
      </c>
      <c r="EI1065" s="257" t="s">
        <v>39526</v>
      </c>
      <c r="EJ1065" s="212"/>
      <c r="EK1065" s="212"/>
      <c r="EL1065" s="213" t="str">
        <f>IFERROR(VLOOKUP(ROWS($EL$3:EL1065),EH1065:$EI$7917,2,0),"")</f>
        <v/>
      </c>
    </row>
    <row r="1066" spans="134:142">
      <c r="ED1066" s="257" t="s">
        <v>38798</v>
      </c>
      <c r="EH1066" s="213">
        <f>IF(ISNUMBER(SEARCH($I$1,$EI$3:$EI$7917)),MAX($EH$2:EH1065)+1,0)</f>
        <v>0</v>
      </c>
      <c r="EI1066" s="257" t="s">
        <v>39759</v>
      </c>
      <c r="EJ1066" s="212"/>
      <c r="EK1066" s="212"/>
      <c r="EL1066" s="213" t="str">
        <f>IFERROR(VLOOKUP(ROWS($EL$3:EL1066),EH1066:$EI$7917,2,0),"")</f>
        <v/>
      </c>
    </row>
    <row r="1067" spans="134:142">
      <c r="ED1067" s="257" t="s">
        <v>38799</v>
      </c>
      <c r="EH1067" s="213">
        <f>IF(ISNUMBER(SEARCH($I$1,$EI$3:$EI$7917)),MAX($EH$2:EH1066)+1,0)</f>
        <v>0</v>
      </c>
      <c r="EI1067" s="257" t="s">
        <v>39527</v>
      </c>
      <c r="EJ1067" s="212"/>
      <c r="EK1067" s="212"/>
      <c r="EL1067" s="213" t="str">
        <f>IFERROR(VLOOKUP(ROWS($EL$3:EL1067),EH1067:$EI$7917,2,0),"")</f>
        <v/>
      </c>
    </row>
    <row r="1068" spans="134:142">
      <c r="ED1068" s="257" t="s">
        <v>38800</v>
      </c>
      <c r="EH1068" s="213">
        <f>IF(ISNUMBER(SEARCH($I$1,$EI$3:$EI$7917)),MAX($EH$2:EH1067)+1,0)</f>
        <v>0</v>
      </c>
      <c r="EI1068" s="257" t="s">
        <v>40307</v>
      </c>
      <c r="EJ1068" s="212"/>
      <c r="EK1068" s="212"/>
      <c r="EL1068" s="213" t="str">
        <f>IFERROR(VLOOKUP(ROWS($EL$3:EL1068),EH1068:$EI$7917,2,0),"")</f>
        <v/>
      </c>
    </row>
    <row r="1069" spans="134:142" ht="84.75">
      <c r="ED1069" s="257" t="s">
        <v>38801</v>
      </c>
      <c r="EH1069" s="213">
        <f>IF(ISNUMBER(SEARCH($I$1,$EI$3:$EI$7917)),MAX($EH$2:EH1068)+1,0)</f>
        <v>0</v>
      </c>
      <c r="EI1069" s="257" t="s">
        <v>40510</v>
      </c>
      <c r="EJ1069" s="212"/>
      <c r="EK1069" s="212"/>
      <c r="EL1069" s="213" t="str">
        <f>IFERROR(VLOOKUP(ROWS($EL$3:EL1069),EH1069:$EI$7917,2,0),"")</f>
        <v/>
      </c>
    </row>
    <row r="1070" spans="134:142">
      <c r="ED1070" s="257" t="s">
        <v>38802</v>
      </c>
      <c r="EH1070" s="213">
        <f>IF(ISNUMBER(SEARCH($I$1,$EI$3:$EI$7917)),MAX($EH$2:EH1069)+1,0)</f>
        <v>0</v>
      </c>
      <c r="EI1070" s="257" t="s">
        <v>42592</v>
      </c>
      <c r="EJ1070" s="212"/>
      <c r="EK1070" s="212"/>
      <c r="EL1070" s="213" t="str">
        <f>IFERROR(VLOOKUP(ROWS($EL$3:EL1070),EH1070:$EI$7917,2,0),"")</f>
        <v/>
      </c>
    </row>
    <row r="1071" spans="134:142" ht="24.75">
      <c r="ED1071" s="257" t="s">
        <v>38803</v>
      </c>
      <c r="EH1071" s="213">
        <f>IF(ISNUMBER(SEARCH($I$1,$EI$3:$EI$7917)),MAX($EH$2:EH1070)+1,0)</f>
        <v>0</v>
      </c>
      <c r="EI1071" s="257" t="s">
        <v>41982</v>
      </c>
      <c r="EJ1071" s="212"/>
      <c r="EK1071" s="212"/>
      <c r="EL1071" s="213" t="str">
        <f>IFERROR(VLOOKUP(ROWS($EL$3:EL1071),EH1071:$EI$7917,2,0),"")</f>
        <v/>
      </c>
    </row>
    <row r="1072" spans="134:142">
      <c r="ED1072" s="257" t="s">
        <v>38804</v>
      </c>
      <c r="EH1072" s="213">
        <f>IF(ISNUMBER(SEARCH($I$1,$EI$3:$EI$7917)),MAX($EH$2:EH1071)+1,0)</f>
        <v>0</v>
      </c>
      <c r="EI1072" s="257" t="s">
        <v>40632</v>
      </c>
      <c r="EJ1072" s="212"/>
      <c r="EK1072" s="212"/>
      <c r="EL1072" s="213" t="str">
        <f>IFERROR(VLOOKUP(ROWS($EL$3:EL1072),EH1072:$EI$7917,2,0),"")</f>
        <v/>
      </c>
    </row>
    <row r="1073" spans="134:142">
      <c r="ED1073" s="257" t="s">
        <v>38805</v>
      </c>
      <c r="EH1073" s="213">
        <f>IF(ISNUMBER(SEARCH($I$1,$EI$3:$EI$7917)),MAX($EH$2:EH1072)+1,0)</f>
        <v>0</v>
      </c>
      <c r="EI1073" s="257" t="s">
        <v>40800</v>
      </c>
      <c r="EJ1073" s="212"/>
      <c r="EK1073" s="212"/>
      <c r="EL1073" s="213" t="str">
        <f>IFERROR(VLOOKUP(ROWS($EL$3:EL1073),EH1073:$EI$7917,2,0),"")</f>
        <v/>
      </c>
    </row>
    <row r="1074" spans="134:142">
      <c r="ED1074" s="257" t="s">
        <v>38806</v>
      </c>
      <c r="EH1074" s="213">
        <f>IF(ISNUMBER(SEARCH($I$1,$EI$3:$EI$7917)),MAX($EH$2:EH1073)+1,0)</f>
        <v>0</v>
      </c>
      <c r="EI1074" s="257" t="s">
        <v>40898</v>
      </c>
      <c r="EJ1074" s="212"/>
      <c r="EK1074" s="212"/>
      <c r="EL1074" s="213" t="str">
        <f>IFERROR(VLOOKUP(ROWS($EL$3:EL1074),EH1074:$EI$7917,2,0),"")</f>
        <v/>
      </c>
    </row>
    <row r="1075" spans="134:142" ht="24.75">
      <c r="ED1075" s="257" t="s">
        <v>38807</v>
      </c>
      <c r="EH1075" s="213">
        <f>IF(ISNUMBER(SEARCH($I$1,$EI$3:$EI$7917)),MAX($EH$2:EH1074)+1,0)</f>
        <v>0</v>
      </c>
      <c r="EI1075" s="257" t="s">
        <v>40633</v>
      </c>
      <c r="EJ1075" s="212"/>
      <c r="EK1075" s="212"/>
      <c r="EL1075" s="213" t="str">
        <f>IFERROR(VLOOKUP(ROWS($EL$3:EL1075),EH1075:$EI$7917,2,0),"")</f>
        <v/>
      </c>
    </row>
    <row r="1076" spans="134:142" ht="24.75">
      <c r="ED1076" s="257" t="s">
        <v>38808</v>
      </c>
      <c r="EH1076" s="213">
        <f>IF(ISNUMBER(SEARCH($I$1,$EI$3:$EI$7917)),MAX($EH$2:EH1075)+1,0)</f>
        <v>0</v>
      </c>
      <c r="EI1076" s="257" t="s">
        <v>41803</v>
      </c>
      <c r="EJ1076" s="212"/>
      <c r="EK1076" s="212"/>
      <c r="EL1076" s="213" t="str">
        <f>IFERROR(VLOOKUP(ROWS($EL$3:EL1076),EH1076:$EI$7917,2,0),"")</f>
        <v/>
      </c>
    </row>
    <row r="1077" spans="134:142">
      <c r="ED1077" s="257" t="s">
        <v>38809</v>
      </c>
      <c r="EH1077" s="213">
        <f>IF(ISNUMBER(SEARCH($I$1,$EI$3:$EI$7917)),MAX($EH$2:EH1076)+1,0)</f>
        <v>0</v>
      </c>
      <c r="EI1077" s="257" t="s">
        <v>42197</v>
      </c>
      <c r="EJ1077" s="212"/>
      <c r="EK1077" s="212"/>
      <c r="EL1077" s="213" t="str">
        <f>IFERROR(VLOOKUP(ROWS($EL$3:EL1077),EH1077:$EI$7917,2,0),"")</f>
        <v/>
      </c>
    </row>
    <row r="1078" spans="134:142">
      <c r="ED1078" s="257" t="s">
        <v>38810</v>
      </c>
      <c r="EH1078" s="213">
        <f>IF(ISNUMBER(SEARCH($I$1,$EI$3:$EI$7917)),MAX($EH$2:EH1077)+1,0)</f>
        <v>0</v>
      </c>
      <c r="EI1078" s="257" t="s">
        <v>41849</v>
      </c>
      <c r="EJ1078" s="212"/>
      <c r="EK1078" s="212"/>
      <c r="EL1078" s="213" t="str">
        <f>IFERROR(VLOOKUP(ROWS($EL$3:EL1078),EH1078:$EI$7917,2,0),"")</f>
        <v/>
      </c>
    </row>
    <row r="1079" spans="134:142" ht="36.75">
      <c r="ED1079" s="257" t="s">
        <v>38811</v>
      </c>
      <c r="EH1079" s="213">
        <f>IF(ISNUMBER(SEARCH($I$1,$EI$3:$EI$7917)),MAX($EH$2:EH1078)+1,0)</f>
        <v>1</v>
      </c>
      <c r="EI1079" s="257" t="s">
        <v>41771</v>
      </c>
      <c r="EJ1079" s="212"/>
      <c r="EK1079" s="212"/>
      <c r="EL1079" s="213" t="str">
        <f>IFERROR(VLOOKUP(ROWS($EL$3:EL1079),EH1079:$EI$7917,2,0),"")</f>
        <v/>
      </c>
    </row>
    <row r="1080" spans="134:142" ht="24.75">
      <c r="ED1080" s="257" t="s">
        <v>38812</v>
      </c>
      <c r="EH1080" s="213">
        <f>IF(ISNUMBER(SEARCH($I$1,$EI$3:$EI$7917)),MAX($EH$2:EH1079)+1,0)</f>
        <v>2</v>
      </c>
      <c r="EI1080" s="257" t="s">
        <v>41643</v>
      </c>
      <c r="EJ1080" s="212"/>
      <c r="EK1080" s="212"/>
      <c r="EL1080" s="213" t="str">
        <f>IFERROR(VLOOKUP(ROWS($EL$3:EL1080),EH1080:$EI$7917,2,0),"")</f>
        <v/>
      </c>
    </row>
    <row r="1081" spans="134:142">
      <c r="ED1081" s="257" t="s">
        <v>38813</v>
      </c>
      <c r="EH1081" s="213">
        <f>IF(ISNUMBER(SEARCH($I$1,$EI$3:$EI$7917)),MAX($EH$2:EH1080)+1,0)</f>
        <v>0</v>
      </c>
      <c r="EI1081" s="257" t="s">
        <v>44243</v>
      </c>
      <c r="EJ1081" s="212"/>
      <c r="EK1081" s="212"/>
      <c r="EL1081" s="213" t="str">
        <f>IFERROR(VLOOKUP(ROWS($EL$3:EL1081),EH1081:$EI$7917,2,0),"")</f>
        <v/>
      </c>
    </row>
    <row r="1082" spans="134:142">
      <c r="ED1082" s="257" t="s">
        <v>38814</v>
      </c>
      <c r="EH1082" s="213">
        <f>IF(ISNUMBER(SEARCH($I$1,$EI$3:$EI$7917)),MAX($EH$2:EH1081)+1,0)</f>
        <v>0</v>
      </c>
      <c r="EI1082" s="257" t="s">
        <v>43822</v>
      </c>
      <c r="EJ1082" s="212"/>
      <c r="EK1082" s="212"/>
      <c r="EL1082" s="213" t="str">
        <f>IFERROR(VLOOKUP(ROWS($EL$3:EL1082),EH1082:$EI$7917,2,0),"")</f>
        <v/>
      </c>
    </row>
    <row r="1083" spans="134:142">
      <c r="ED1083" s="257" t="s">
        <v>38815</v>
      </c>
      <c r="EH1083" s="213">
        <f>IF(ISNUMBER(SEARCH($I$1,$EI$3:$EI$7917)),MAX($EH$2:EH1082)+1,0)</f>
        <v>0</v>
      </c>
      <c r="EI1083" s="257" t="s">
        <v>41644</v>
      </c>
      <c r="EJ1083" s="212"/>
      <c r="EK1083" s="212"/>
      <c r="EL1083" s="213" t="str">
        <f>IFERROR(VLOOKUP(ROWS($EL$3:EL1083),EH1083:$EI$7917,2,0),"")</f>
        <v/>
      </c>
    </row>
    <row r="1084" spans="134:142" ht="24.75">
      <c r="ED1084" s="257" t="s">
        <v>38816</v>
      </c>
      <c r="EH1084" s="213">
        <f>IF(ISNUMBER(SEARCH($I$1,$EI$3:$EI$7917)),MAX($EH$2:EH1083)+1,0)</f>
        <v>0</v>
      </c>
      <c r="EI1084" s="257" t="s">
        <v>38775</v>
      </c>
      <c r="EJ1084" s="212"/>
      <c r="EK1084" s="212"/>
      <c r="EL1084" s="213" t="str">
        <f>IFERROR(VLOOKUP(ROWS($EL$3:EL1084),EH1084:$EI$7917,2,0),"")</f>
        <v/>
      </c>
    </row>
    <row r="1085" spans="134:142">
      <c r="ED1085" s="257" t="s">
        <v>38817</v>
      </c>
      <c r="EH1085" s="213">
        <f>IF(ISNUMBER(SEARCH($I$1,$EI$3:$EI$7917)),MAX($EH$2:EH1084)+1,0)</f>
        <v>0</v>
      </c>
      <c r="EI1085" s="257" t="s">
        <v>38476</v>
      </c>
      <c r="EJ1085" s="212"/>
      <c r="EK1085" s="212"/>
      <c r="EL1085" s="213" t="str">
        <f>IFERROR(VLOOKUP(ROWS($EL$3:EL1085),EH1085:$EI$7917,2,0),"")</f>
        <v/>
      </c>
    </row>
    <row r="1086" spans="134:142">
      <c r="ED1086" s="257" t="s">
        <v>38818</v>
      </c>
      <c r="EH1086" s="213">
        <f>IF(ISNUMBER(SEARCH($I$1,$EI$3:$EI$7917)),MAX($EH$2:EH1085)+1,0)</f>
        <v>0</v>
      </c>
      <c r="EI1086" s="257" t="s">
        <v>38476</v>
      </c>
      <c r="EJ1086" s="212"/>
      <c r="EK1086" s="212"/>
      <c r="EL1086" s="213" t="str">
        <f>IFERROR(VLOOKUP(ROWS($EL$3:EL1086),EH1086:$EI$7917,2,0),"")</f>
        <v/>
      </c>
    </row>
    <row r="1087" spans="134:142" ht="24.75">
      <c r="ED1087" s="257" t="s">
        <v>38819</v>
      </c>
      <c r="EH1087" s="213">
        <f>IF(ISNUMBER(SEARCH($I$1,$EI$3:$EI$7917)),MAX($EH$2:EH1086)+1,0)</f>
        <v>0</v>
      </c>
      <c r="EI1087" s="257" t="s">
        <v>40308</v>
      </c>
      <c r="EJ1087" s="212"/>
      <c r="EK1087" s="212"/>
      <c r="EL1087" s="213" t="str">
        <f>IFERROR(VLOOKUP(ROWS($EL$3:EL1087),EH1087:$EI$7917,2,0),"")</f>
        <v/>
      </c>
    </row>
    <row r="1088" spans="134:142" ht="24.75">
      <c r="ED1088" s="257" t="s">
        <v>38820</v>
      </c>
      <c r="EH1088" s="213">
        <f>IF(ISNUMBER(SEARCH($I$1,$EI$3:$EI$7917)),MAX($EH$2:EH1087)+1,0)</f>
        <v>0</v>
      </c>
      <c r="EI1088" s="257" t="s">
        <v>44490</v>
      </c>
      <c r="EJ1088" s="212"/>
      <c r="EK1088" s="212"/>
      <c r="EL1088" s="213" t="str">
        <f>IFERROR(VLOOKUP(ROWS($EL$3:EL1088),EH1088:$EI$7917,2,0),"")</f>
        <v/>
      </c>
    </row>
    <row r="1089" spans="134:142">
      <c r="ED1089" s="257" t="s">
        <v>38821</v>
      </c>
      <c r="EH1089" s="213">
        <f>IF(ISNUMBER(SEARCH($I$1,$EI$3:$EI$7917)),MAX($EH$2:EH1088)+1,0)</f>
        <v>0</v>
      </c>
      <c r="EI1089" s="257" t="s">
        <v>38477</v>
      </c>
      <c r="EJ1089" s="212"/>
      <c r="EK1089" s="212"/>
      <c r="EL1089" s="213" t="str">
        <f>IFERROR(VLOOKUP(ROWS($EL$3:EL1089),EH1089:$EI$7917,2,0),"")</f>
        <v/>
      </c>
    </row>
    <row r="1090" spans="134:142">
      <c r="ED1090" s="257" t="s">
        <v>38822</v>
      </c>
      <c r="EH1090" s="213">
        <f>IF(ISNUMBER(SEARCH($I$1,$EI$3:$EI$7917)),MAX($EH$2:EH1089)+1,0)</f>
        <v>0</v>
      </c>
      <c r="EI1090" s="257" t="s">
        <v>44491</v>
      </c>
      <c r="EJ1090" s="212"/>
      <c r="EK1090" s="212"/>
      <c r="EL1090" s="213" t="str">
        <f>IFERROR(VLOOKUP(ROWS($EL$3:EL1090),EH1090:$EI$7917,2,0),"")</f>
        <v/>
      </c>
    </row>
    <row r="1091" spans="134:142" ht="24.75">
      <c r="ED1091" s="257" t="s">
        <v>38823</v>
      </c>
      <c r="EH1091" s="213">
        <f>IF(ISNUMBER(SEARCH($I$1,$EI$3:$EI$7917)),MAX($EH$2:EH1090)+1,0)</f>
        <v>0</v>
      </c>
      <c r="EI1091" s="257" t="s">
        <v>45094</v>
      </c>
      <c r="EJ1091" s="212"/>
      <c r="EK1091" s="212"/>
      <c r="EL1091" s="213" t="str">
        <f>IFERROR(VLOOKUP(ROWS($EL$3:EL1091),EH1091:$EI$7917,2,0),"")</f>
        <v/>
      </c>
    </row>
    <row r="1092" spans="134:142" ht="24.75">
      <c r="ED1092" s="257" t="s">
        <v>38824</v>
      </c>
      <c r="EH1092" s="213">
        <f>IF(ISNUMBER(SEARCH($I$1,$EI$3:$EI$7917)),MAX($EH$2:EH1091)+1,0)</f>
        <v>0</v>
      </c>
      <c r="EI1092" s="257" t="s">
        <v>45183</v>
      </c>
      <c r="EJ1092" s="212"/>
      <c r="EK1092" s="212"/>
      <c r="EL1092" s="213" t="str">
        <f>IFERROR(VLOOKUP(ROWS($EL$3:EL1092),EH1092:$EI$7917,2,0),"")</f>
        <v/>
      </c>
    </row>
    <row r="1093" spans="134:142" ht="24.75">
      <c r="ED1093" s="257" t="s">
        <v>38825</v>
      </c>
      <c r="EH1093" s="213">
        <f>IF(ISNUMBER(SEARCH($I$1,$EI$3:$EI$7917)),MAX($EH$2:EH1092)+1,0)</f>
        <v>0</v>
      </c>
      <c r="EI1093" s="257" t="s">
        <v>45134</v>
      </c>
      <c r="EJ1093" s="212"/>
      <c r="EK1093" s="212"/>
      <c r="EL1093" s="213" t="str">
        <f>IFERROR(VLOOKUP(ROWS($EL$3:EL1093),EH1093:$EI$7917,2,0),"")</f>
        <v/>
      </c>
    </row>
    <row r="1094" spans="134:142" ht="24.75">
      <c r="ED1094" s="257" t="s">
        <v>38826</v>
      </c>
      <c r="EH1094" s="213">
        <f>IF(ISNUMBER(SEARCH($I$1,$EI$3:$EI$7917)),MAX($EH$2:EH1093)+1,0)</f>
        <v>0</v>
      </c>
      <c r="EI1094" s="257" t="s">
        <v>44912</v>
      </c>
      <c r="EJ1094" s="212"/>
      <c r="EK1094" s="212"/>
      <c r="EL1094" s="213" t="str">
        <f>IFERROR(VLOOKUP(ROWS($EL$3:EL1094),EH1094:$EI$7917,2,0),"")</f>
        <v/>
      </c>
    </row>
    <row r="1095" spans="134:142">
      <c r="ED1095" s="257" t="s">
        <v>38827</v>
      </c>
      <c r="EH1095" s="213">
        <f>IF(ISNUMBER(SEARCH($I$1,$EI$3:$EI$7917)),MAX($EH$2:EH1094)+1,0)</f>
        <v>0</v>
      </c>
      <c r="EI1095" s="257" t="s">
        <v>38144</v>
      </c>
      <c r="EJ1095" s="212"/>
      <c r="EK1095" s="212"/>
      <c r="EL1095" s="213" t="str">
        <f>IFERROR(VLOOKUP(ROWS($EL$3:EL1095),EH1095:$EI$7917,2,0),"")</f>
        <v/>
      </c>
    </row>
    <row r="1096" spans="134:142">
      <c r="ED1096" s="257" t="s">
        <v>38828</v>
      </c>
      <c r="EH1096" s="213">
        <f>IF(ISNUMBER(SEARCH($I$1,$EI$3:$EI$7917)),MAX($EH$2:EH1095)+1,0)</f>
        <v>0</v>
      </c>
      <c r="EI1096" s="257" t="s">
        <v>41304</v>
      </c>
      <c r="EJ1096" s="212"/>
      <c r="EK1096" s="212"/>
      <c r="EL1096" s="213" t="str">
        <f>IFERROR(VLOOKUP(ROWS($EL$3:EL1096),EH1096:$EI$7917,2,0),"")</f>
        <v/>
      </c>
    </row>
    <row r="1097" spans="134:142">
      <c r="ED1097" s="257" t="s">
        <v>38829</v>
      </c>
      <c r="EH1097" s="213">
        <f>IF(ISNUMBER(SEARCH($I$1,$EI$3:$EI$7917)),MAX($EH$2:EH1096)+1,0)</f>
        <v>0</v>
      </c>
      <c r="EI1097" s="257" t="s">
        <v>40899</v>
      </c>
      <c r="EJ1097" s="212"/>
      <c r="EK1097" s="212"/>
      <c r="EL1097" s="213" t="str">
        <f>IFERROR(VLOOKUP(ROWS($EL$3:EL1097),EH1097:$EI$7917,2,0),"")</f>
        <v/>
      </c>
    </row>
    <row r="1098" spans="134:142" ht="24.75">
      <c r="ED1098" s="257" t="s">
        <v>38830</v>
      </c>
      <c r="EH1098" s="213">
        <f>IF(ISNUMBER(SEARCH($I$1,$EI$3:$EI$7917)),MAX($EH$2:EH1097)+1,0)</f>
        <v>0</v>
      </c>
      <c r="EI1098" s="257" t="s">
        <v>39528</v>
      </c>
      <c r="EJ1098" s="212"/>
      <c r="EK1098" s="212"/>
      <c r="EL1098" s="213" t="str">
        <f>IFERROR(VLOOKUP(ROWS($EL$3:EL1098),EH1098:$EI$7917,2,0),"")</f>
        <v/>
      </c>
    </row>
    <row r="1099" spans="134:142">
      <c r="ED1099" s="257" t="s">
        <v>38831</v>
      </c>
      <c r="EH1099" s="213">
        <f>IF(ISNUMBER(SEARCH($I$1,$EI$3:$EI$7917)),MAX($EH$2:EH1098)+1,0)</f>
        <v>0</v>
      </c>
      <c r="EI1099" s="257" t="s">
        <v>37780</v>
      </c>
      <c r="EJ1099" s="212"/>
      <c r="EK1099" s="212"/>
      <c r="EL1099" s="213" t="str">
        <f>IFERROR(VLOOKUP(ROWS($EL$3:EL1099),EH1099:$EI$7917,2,0),"")</f>
        <v/>
      </c>
    </row>
    <row r="1100" spans="134:142" ht="36.75">
      <c r="ED1100" s="257" t="s">
        <v>38832</v>
      </c>
      <c r="EH1100" s="213">
        <f>IF(ISNUMBER(SEARCH($I$1,$EI$3:$EI$7917)),MAX($EH$2:EH1099)+1,0)</f>
        <v>0</v>
      </c>
      <c r="EI1100" s="257" t="s">
        <v>39760</v>
      </c>
      <c r="EJ1100" s="212"/>
      <c r="EK1100" s="212"/>
      <c r="EL1100" s="213" t="str">
        <f>IFERROR(VLOOKUP(ROWS($EL$3:EL1100),EH1100:$EI$7917,2,0),"")</f>
        <v/>
      </c>
    </row>
    <row r="1101" spans="134:142">
      <c r="ED1101" s="257" t="s">
        <v>38833</v>
      </c>
      <c r="EH1101" s="213">
        <f>IF(ISNUMBER(SEARCH($I$1,$EI$3:$EI$7917)),MAX($EH$2:EH1100)+1,0)</f>
        <v>0</v>
      </c>
      <c r="EI1101" s="257" t="s">
        <v>43945</v>
      </c>
      <c r="EJ1101" s="212"/>
      <c r="EK1101" s="212"/>
      <c r="EL1101" s="213" t="str">
        <f>IFERROR(VLOOKUP(ROWS($EL$3:EL1101),EH1101:$EI$7917,2,0),"")</f>
        <v/>
      </c>
    </row>
    <row r="1102" spans="134:142">
      <c r="ED1102" s="257" t="s">
        <v>38834</v>
      </c>
      <c r="EH1102" s="213">
        <f>IF(ISNUMBER(SEARCH($I$1,$EI$3:$EI$7917)),MAX($EH$2:EH1101)+1,0)</f>
        <v>0</v>
      </c>
      <c r="EI1102" s="257" t="s">
        <v>40126</v>
      </c>
      <c r="EJ1102" s="212"/>
      <c r="EK1102" s="212"/>
      <c r="EL1102" s="213" t="str">
        <f>IFERROR(VLOOKUP(ROWS($EL$3:EL1102),EH1102:$EI$7917,2,0),"")</f>
        <v/>
      </c>
    </row>
    <row r="1103" spans="134:142">
      <c r="ED1103" s="257" t="s">
        <v>38835</v>
      </c>
      <c r="EH1103" s="213">
        <f>IF(ISNUMBER(SEARCH($I$1,$EI$3:$EI$7917)),MAX($EH$2:EH1102)+1,0)</f>
        <v>0</v>
      </c>
      <c r="EI1103" s="257" t="s">
        <v>44354</v>
      </c>
      <c r="EJ1103" s="212"/>
      <c r="EK1103" s="212"/>
      <c r="EL1103" s="213" t="str">
        <f>IFERROR(VLOOKUP(ROWS($EL$3:EL1103),EH1103:$EI$7917,2,0),"")</f>
        <v/>
      </c>
    </row>
    <row r="1104" spans="134:142">
      <c r="ED1104" s="257" t="s">
        <v>38836</v>
      </c>
      <c r="EH1104" s="213">
        <f>IF(ISNUMBER(SEARCH($I$1,$EI$3:$EI$7917)),MAX($EH$2:EH1103)+1,0)</f>
        <v>0</v>
      </c>
      <c r="EI1104" s="257" t="s">
        <v>40900</v>
      </c>
      <c r="EJ1104" s="212"/>
      <c r="EK1104" s="212"/>
      <c r="EL1104" s="213" t="str">
        <f>IFERROR(VLOOKUP(ROWS($EL$3:EL1104),EH1104:$EI$7917,2,0),"")</f>
        <v/>
      </c>
    </row>
    <row r="1105" spans="134:142" ht="24.75">
      <c r="ED1105" s="257" t="s">
        <v>38837</v>
      </c>
      <c r="EH1105" s="213">
        <f>IF(ISNUMBER(SEARCH($I$1,$EI$3:$EI$7917)),MAX($EH$2:EH1104)+1,0)</f>
        <v>0</v>
      </c>
      <c r="EI1105" s="257" t="s">
        <v>39529</v>
      </c>
      <c r="EJ1105" s="212"/>
      <c r="EK1105" s="212"/>
      <c r="EL1105" s="213" t="str">
        <f>IFERROR(VLOOKUP(ROWS($EL$3:EL1105),EH1105:$EI$7917,2,0),"")</f>
        <v/>
      </c>
    </row>
    <row r="1106" spans="134:142">
      <c r="ED1106" s="257" t="s">
        <v>38838</v>
      </c>
      <c r="EH1106" s="213">
        <f>IF(ISNUMBER(SEARCH($I$1,$EI$3:$EI$7917)),MAX($EH$2:EH1105)+1,0)</f>
        <v>0</v>
      </c>
      <c r="EI1106" s="257" t="s">
        <v>44355</v>
      </c>
      <c r="EJ1106" s="212"/>
      <c r="EK1106" s="212"/>
      <c r="EL1106" s="213" t="str">
        <f>IFERROR(VLOOKUP(ROWS($EL$3:EL1106),EH1106:$EI$7917,2,0),"")</f>
        <v/>
      </c>
    </row>
    <row r="1107" spans="134:142">
      <c r="ED1107" s="257" t="s">
        <v>38839</v>
      </c>
      <c r="EH1107" s="213">
        <f>IF(ISNUMBER(SEARCH($I$1,$EI$3:$EI$7917)),MAX($EH$2:EH1106)+1,0)</f>
        <v>0</v>
      </c>
      <c r="EI1107" s="257" t="s">
        <v>43649</v>
      </c>
      <c r="EJ1107" s="212"/>
      <c r="EK1107" s="212"/>
      <c r="EL1107" s="213" t="str">
        <f>IFERROR(VLOOKUP(ROWS($EL$3:EL1107),EH1107:$EI$7917,2,0),"")</f>
        <v/>
      </c>
    </row>
    <row r="1108" spans="134:142" ht="36.75">
      <c r="ED1108" s="257" t="s">
        <v>38840</v>
      </c>
      <c r="EH1108" s="213">
        <f>IF(ISNUMBER(SEARCH($I$1,$EI$3:$EI$7917)),MAX($EH$2:EH1107)+1,0)</f>
        <v>0</v>
      </c>
      <c r="EI1108" s="257" t="s">
        <v>42463</v>
      </c>
      <c r="EJ1108" s="212"/>
      <c r="EK1108" s="212"/>
      <c r="EL1108" s="213" t="str">
        <f>IFERROR(VLOOKUP(ROWS($EL$3:EL1108),EH1108:$EI$7917,2,0),"")</f>
        <v/>
      </c>
    </row>
    <row r="1109" spans="134:142" ht="24.75">
      <c r="ED1109" s="257" t="s">
        <v>38841</v>
      </c>
      <c r="EH1109" s="213">
        <f>IF(ISNUMBER(SEARCH($I$1,$EI$3:$EI$7917)),MAX($EH$2:EH1108)+1,0)</f>
        <v>0</v>
      </c>
      <c r="EI1109" s="257" t="s">
        <v>43544</v>
      </c>
      <c r="EJ1109" s="212"/>
      <c r="EK1109" s="212"/>
      <c r="EL1109" s="213" t="str">
        <f>IFERROR(VLOOKUP(ROWS($EL$3:EL1109),EH1109:$EI$7917,2,0),"")</f>
        <v/>
      </c>
    </row>
    <row r="1110" spans="134:142" ht="24.75">
      <c r="ED1110" s="257" t="s">
        <v>38842</v>
      </c>
      <c r="EH1110" s="213">
        <f>IF(ISNUMBER(SEARCH($I$1,$EI$3:$EI$7917)),MAX($EH$2:EH1109)+1,0)</f>
        <v>0</v>
      </c>
      <c r="EI1110" s="257" t="s">
        <v>39956</v>
      </c>
      <c r="EJ1110" s="212"/>
      <c r="EK1110" s="212"/>
      <c r="EL1110" s="213" t="str">
        <f>IFERROR(VLOOKUP(ROWS($EL$3:EL1110),EH1110:$EI$7917,2,0),"")</f>
        <v/>
      </c>
    </row>
    <row r="1111" spans="134:142" ht="24.75">
      <c r="ED1111" s="257" t="s">
        <v>38843</v>
      </c>
      <c r="EH1111" s="213">
        <f>IF(ISNUMBER(SEARCH($I$1,$EI$3:$EI$7917)),MAX($EH$2:EH1110)+1,0)</f>
        <v>0</v>
      </c>
      <c r="EI1111" s="257" t="s">
        <v>39374</v>
      </c>
      <c r="EJ1111" s="212"/>
      <c r="EK1111" s="212"/>
      <c r="EL1111" s="213" t="str">
        <f>IFERROR(VLOOKUP(ROWS($EL$3:EL1111),EH1111:$EI$7917,2,0),"")</f>
        <v/>
      </c>
    </row>
    <row r="1112" spans="134:142">
      <c r="ED1112" s="257" t="s">
        <v>38844</v>
      </c>
      <c r="EH1112" s="213">
        <f>IF(ISNUMBER(SEARCH($I$1,$EI$3:$EI$7917)),MAX($EH$2:EH1111)+1,0)</f>
        <v>0</v>
      </c>
      <c r="EI1112" s="257" t="s">
        <v>39761</v>
      </c>
      <c r="EJ1112" s="212"/>
      <c r="EK1112" s="212"/>
      <c r="EL1112" s="213" t="str">
        <f>IFERROR(VLOOKUP(ROWS($EL$3:EL1112),EH1112:$EI$7917,2,0),"")</f>
        <v/>
      </c>
    </row>
    <row r="1113" spans="134:142">
      <c r="ED1113" s="257" t="s">
        <v>38845</v>
      </c>
      <c r="EH1113" s="213">
        <f>IF(ISNUMBER(SEARCH($I$1,$EI$3:$EI$7917)),MAX($EH$2:EH1112)+1,0)</f>
        <v>0</v>
      </c>
      <c r="EI1113" s="257" t="s">
        <v>43727</v>
      </c>
      <c r="EJ1113" s="212"/>
      <c r="EK1113" s="212"/>
      <c r="EL1113" s="213" t="str">
        <f>IFERROR(VLOOKUP(ROWS($EL$3:EL1113),EH1113:$EI$7917,2,0),"")</f>
        <v/>
      </c>
    </row>
    <row r="1114" spans="134:142" ht="36.75">
      <c r="ED1114" s="257" t="s">
        <v>38846</v>
      </c>
      <c r="EH1114" s="213">
        <f>IF(ISNUMBER(SEARCH($I$1,$EI$3:$EI$7917)),MAX($EH$2:EH1113)+1,0)</f>
        <v>0</v>
      </c>
      <c r="EI1114" s="257" t="s">
        <v>38605</v>
      </c>
      <c r="EJ1114" s="212"/>
      <c r="EK1114" s="212"/>
      <c r="EL1114" s="213" t="str">
        <f>IFERROR(VLOOKUP(ROWS($EL$3:EL1114),EH1114:$EI$7917,2,0),"")</f>
        <v/>
      </c>
    </row>
    <row r="1115" spans="134:142">
      <c r="ED1115" s="257" t="s">
        <v>38847</v>
      </c>
      <c r="EH1115" s="213">
        <f>IF(ISNUMBER(SEARCH($I$1,$EI$3:$EI$7917)),MAX($EH$2:EH1114)+1,0)</f>
        <v>0</v>
      </c>
      <c r="EI1115" s="257" t="s">
        <v>42145</v>
      </c>
      <c r="EJ1115" s="212"/>
      <c r="EK1115" s="212"/>
      <c r="EL1115" s="213" t="str">
        <f>IFERROR(VLOOKUP(ROWS($EL$3:EL1115),EH1115:$EI$7917,2,0),"")</f>
        <v/>
      </c>
    </row>
    <row r="1116" spans="134:142" ht="24.75">
      <c r="ED1116" s="257" t="s">
        <v>38848</v>
      </c>
      <c r="EH1116" s="213">
        <f>IF(ISNUMBER(SEARCH($I$1,$EI$3:$EI$7917)),MAX($EH$2:EH1115)+1,0)</f>
        <v>0</v>
      </c>
      <c r="EI1116" s="257" t="s">
        <v>38776</v>
      </c>
      <c r="EJ1116" s="212"/>
      <c r="EK1116" s="212"/>
      <c r="EL1116" s="213" t="str">
        <f>IFERROR(VLOOKUP(ROWS($EL$3:EL1116),EH1116:$EI$7917,2,0),"")</f>
        <v/>
      </c>
    </row>
    <row r="1117" spans="134:142">
      <c r="ED1117" s="257" t="s">
        <v>38849</v>
      </c>
      <c r="EH1117" s="213">
        <f>IF(ISNUMBER(SEARCH($I$1,$EI$3:$EI$7917)),MAX($EH$2:EH1116)+1,0)</f>
        <v>0</v>
      </c>
      <c r="EI1117" s="257" t="s">
        <v>45095</v>
      </c>
      <c r="EJ1117" s="212"/>
      <c r="EK1117" s="212"/>
      <c r="EL1117" s="213" t="str">
        <f>IFERROR(VLOOKUP(ROWS($EL$3:EL1117),EH1117:$EI$7917,2,0),"")</f>
        <v/>
      </c>
    </row>
    <row r="1118" spans="134:142">
      <c r="ED1118" s="257" t="s">
        <v>38850</v>
      </c>
      <c r="EH1118" s="213">
        <f>IF(ISNUMBER(SEARCH($I$1,$EI$3:$EI$7917)),MAX($EH$2:EH1117)+1,0)</f>
        <v>0</v>
      </c>
      <c r="EI1118" s="257" t="s">
        <v>39375</v>
      </c>
      <c r="EJ1118" s="212"/>
      <c r="EK1118" s="212"/>
      <c r="EL1118" s="213" t="str">
        <f>IFERROR(VLOOKUP(ROWS($EL$3:EL1118),EH1118:$EI$7917,2,0),"")</f>
        <v/>
      </c>
    </row>
    <row r="1119" spans="134:142">
      <c r="ED1119" s="257" t="s">
        <v>38851</v>
      </c>
      <c r="EH1119" s="213">
        <f>IF(ISNUMBER(SEARCH($I$1,$EI$3:$EI$7917)),MAX($EH$2:EH1118)+1,0)</f>
        <v>0</v>
      </c>
      <c r="EI1119" s="257" t="s">
        <v>37781</v>
      </c>
      <c r="EJ1119" s="212"/>
      <c r="EK1119" s="212"/>
      <c r="EL1119" s="213" t="str">
        <f>IFERROR(VLOOKUP(ROWS($EL$3:EL1119),EH1119:$EI$7917,2,0),"")</f>
        <v/>
      </c>
    </row>
    <row r="1120" spans="134:142" ht="24.75">
      <c r="ED1120" s="257" t="s">
        <v>38852</v>
      </c>
      <c r="EH1120" s="213">
        <f>IF(ISNUMBER(SEARCH($I$1,$EI$3:$EI$7917)),MAX($EH$2:EH1119)+1,0)</f>
        <v>0</v>
      </c>
      <c r="EI1120" s="257" t="s">
        <v>38856</v>
      </c>
      <c r="EJ1120" s="212"/>
      <c r="EK1120" s="212"/>
      <c r="EL1120" s="213" t="str">
        <f>IFERROR(VLOOKUP(ROWS($EL$3:EL1120),EH1120:$EI$7917,2,0),"")</f>
        <v/>
      </c>
    </row>
    <row r="1121" spans="134:142" ht="24.75">
      <c r="ED1121" s="257" t="s">
        <v>38853</v>
      </c>
      <c r="EH1121" s="213">
        <f>IF(ISNUMBER(SEARCH($I$1,$EI$3:$EI$7917)),MAX($EH$2:EH1120)+1,0)</f>
        <v>0</v>
      </c>
      <c r="EI1121" s="257" t="s">
        <v>38777</v>
      </c>
      <c r="EJ1121" s="212"/>
      <c r="EK1121" s="212"/>
      <c r="EL1121" s="213" t="str">
        <f>IFERROR(VLOOKUP(ROWS($EL$3:EL1121),EH1121:$EI$7917,2,0),"")</f>
        <v/>
      </c>
    </row>
    <row r="1122" spans="134:142">
      <c r="ED1122" s="257" t="s">
        <v>38854</v>
      </c>
      <c r="EH1122" s="213">
        <f>IF(ISNUMBER(SEARCH($I$1,$EI$3:$EI$7917)),MAX($EH$2:EH1121)+1,0)</f>
        <v>0</v>
      </c>
      <c r="EI1122" s="257" t="s">
        <v>38250</v>
      </c>
      <c r="EJ1122" s="212"/>
      <c r="EK1122" s="212"/>
      <c r="EL1122" s="213" t="str">
        <f>IFERROR(VLOOKUP(ROWS($EL$3:EL1122),EH1122:$EI$7917,2,0),"")</f>
        <v/>
      </c>
    </row>
    <row r="1123" spans="134:142">
      <c r="ED1123" s="257" t="s">
        <v>38855</v>
      </c>
      <c r="EH1123" s="213">
        <f>IF(ISNUMBER(SEARCH($I$1,$EI$3:$EI$7917)),MAX($EH$2:EH1122)+1,0)</f>
        <v>0</v>
      </c>
      <c r="EI1123" s="257" t="s">
        <v>42546</v>
      </c>
      <c r="EJ1123" s="212"/>
      <c r="EK1123" s="212"/>
      <c r="EL1123" s="213" t="str">
        <f>IFERROR(VLOOKUP(ROWS($EL$3:EL1123),EH1123:$EI$7917,2,0),"")</f>
        <v/>
      </c>
    </row>
    <row r="1124" spans="134:142" ht="24.75">
      <c r="ED1124" s="257" t="s">
        <v>38856</v>
      </c>
      <c r="EH1124" s="213">
        <f>IF(ISNUMBER(SEARCH($I$1,$EI$3:$EI$7917)),MAX($EH$2:EH1123)+1,0)</f>
        <v>0</v>
      </c>
      <c r="EI1124" s="257" t="s">
        <v>38478</v>
      </c>
      <c r="EJ1124" s="212"/>
      <c r="EK1124" s="212"/>
      <c r="EL1124" s="213" t="str">
        <f>IFERROR(VLOOKUP(ROWS($EL$3:EL1124),EH1124:$EI$7917,2,0),"")</f>
        <v/>
      </c>
    </row>
    <row r="1125" spans="134:142" ht="24.75">
      <c r="ED1125" s="257" t="s">
        <v>38857</v>
      </c>
      <c r="EH1125" s="213">
        <f>IF(ISNUMBER(SEARCH($I$1,$EI$3:$EI$7917)),MAX($EH$2:EH1124)+1,0)</f>
        <v>0</v>
      </c>
      <c r="EI1125" s="257" t="s">
        <v>39530</v>
      </c>
      <c r="EJ1125" s="212"/>
      <c r="EK1125" s="212"/>
      <c r="EL1125" s="213" t="str">
        <f>IFERROR(VLOOKUP(ROWS($EL$3:EL1125),EH1125:$EI$7917,2,0),"")</f>
        <v/>
      </c>
    </row>
    <row r="1126" spans="134:142" ht="24.75">
      <c r="ED1126" s="257" t="s">
        <v>38858</v>
      </c>
      <c r="EH1126" s="213">
        <f>IF(ISNUMBER(SEARCH($I$1,$EI$3:$EI$7917)),MAX($EH$2:EH1125)+1,0)</f>
        <v>0</v>
      </c>
      <c r="EI1126" s="257" t="s">
        <v>42862</v>
      </c>
      <c r="EJ1126" s="212"/>
      <c r="EK1126" s="212"/>
      <c r="EL1126" s="213" t="str">
        <f>IFERROR(VLOOKUP(ROWS($EL$3:EL1126),EH1126:$EI$7917,2,0),"")</f>
        <v/>
      </c>
    </row>
    <row r="1127" spans="134:142" ht="24.75">
      <c r="ED1127" s="257" t="s">
        <v>38859</v>
      </c>
      <c r="EH1127" s="213">
        <f>IF(ISNUMBER(SEARCH($I$1,$EI$3:$EI$7917)),MAX($EH$2:EH1126)+1,0)</f>
        <v>0</v>
      </c>
      <c r="EI1127" s="257" t="s">
        <v>42547</v>
      </c>
      <c r="EJ1127" s="212"/>
      <c r="EK1127" s="212"/>
      <c r="EL1127" s="213" t="str">
        <f>IFERROR(VLOOKUP(ROWS($EL$3:EL1127),EH1127:$EI$7917,2,0),"")</f>
        <v/>
      </c>
    </row>
    <row r="1128" spans="134:142">
      <c r="ED1128" s="257" t="s">
        <v>38860</v>
      </c>
      <c r="EH1128" s="213">
        <f>IF(ISNUMBER(SEARCH($I$1,$EI$3:$EI$7917)),MAX($EH$2:EH1127)+1,0)</f>
        <v>0</v>
      </c>
      <c r="EI1128" s="257" t="s">
        <v>38145</v>
      </c>
      <c r="EJ1128" s="212"/>
      <c r="EK1128" s="212"/>
      <c r="EL1128" s="213" t="str">
        <f>IFERROR(VLOOKUP(ROWS($EL$3:EL1128),EH1128:$EI$7917,2,0),"")</f>
        <v/>
      </c>
    </row>
    <row r="1129" spans="134:142">
      <c r="ED1129" s="257" t="s">
        <v>38861</v>
      </c>
      <c r="EH1129" s="213">
        <f>IF(ISNUMBER(SEARCH($I$1,$EI$3:$EI$7917)),MAX($EH$2:EH1128)+1,0)</f>
        <v>0</v>
      </c>
      <c r="EI1129" s="257" t="s">
        <v>42593</v>
      </c>
      <c r="EJ1129" s="212"/>
      <c r="EK1129" s="212"/>
      <c r="EL1129" s="213" t="str">
        <f>IFERROR(VLOOKUP(ROWS($EL$3:EL1129),EH1129:$EI$7917,2,0),"")</f>
        <v/>
      </c>
    </row>
    <row r="1130" spans="134:142">
      <c r="ED1130" s="257" t="s">
        <v>38862</v>
      </c>
      <c r="EH1130" s="213">
        <f>IF(ISNUMBER(SEARCH($I$1,$EI$3:$EI$7917)),MAX($EH$2:EH1129)+1,0)</f>
        <v>0</v>
      </c>
      <c r="EI1130" s="257" t="s">
        <v>43946</v>
      </c>
      <c r="EJ1130" s="212"/>
      <c r="EK1130" s="212"/>
      <c r="EL1130" s="213" t="str">
        <f>IFERROR(VLOOKUP(ROWS($EL$3:EL1130),EH1130:$EI$7917,2,0),"")</f>
        <v/>
      </c>
    </row>
    <row r="1131" spans="134:142" ht="24.75">
      <c r="ED1131" s="257" t="s">
        <v>38863</v>
      </c>
      <c r="EH1131" s="213">
        <f>IF(ISNUMBER(SEARCH($I$1,$EI$3:$EI$7917)),MAX($EH$2:EH1130)+1,0)</f>
        <v>0</v>
      </c>
      <c r="EI1131" s="257" t="s">
        <v>43545</v>
      </c>
      <c r="EJ1131" s="212"/>
      <c r="EK1131" s="212"/>
      <c r="EL1131" s="213" t="str">
        <f>IFERROR(VLOOKUP(ROWS($EL$3:EL1131),EH1131:$EI$7917,2,0),"")</f>
        <v/>
      </c>
    </row>
    <row r="1132" spans="134:142">
      <c r="ED1132" s="257" t="s">
        <v>38864</v>
      </c>
      <c r="EH1132" s="213">
        <f>IF(ISNUMBER(SEARCH($I$1,$EI$3:$EI$7917)),MAX($EH$2:EH1131)+1,0)</f>
        <v>0</v>
      </c>
      <c r="EI1132" s="257" t="s">
        <v>44716</v>
      </c>
      <c r="EJ1132" s="212"/>
      <c r="EK1132" s="212"/>
      <c r="EL1132" s="213" t="str">
        <f>IFERROR(VLOOKUP(ROWS($EL$3:EL1132),EH1132:$EI$7917,2,0),"")</f>
        <v/>
      </c>
    </row>
    <row r="1133" spans="134:142">
      <c r="ED1133" s="257" t="s">
        <v>38865</v>
      </c>
      <c r="EH1133" s="213">
        <f>IF(ISNUMBER(SEARCH($I$1,$EI$3:$EI$7917)),MAX($EH$2:EH1132)+1,0)</f>
        <v>0</v>
      </c>
      <c r="EI1133" s="257" t="s">
        <v>38606</v>
      </c>
      <c r="EJ1133" s="212"/>
      <c r="EK1133" s="212"/>
      <c r="EL1133" s="213" t="str">
        <f>IFERROR(VLOOKUP(ROWS($EL$3:EL1133),EH1133:$EI$7917,2,0),"")</f>
        <v/>
      </c>
    </row>
    <row r="1134" spans="134:142" ht="36.75">
      <c r="ED1134" s="257" t="s">
        <v>38866</v>
      </c>
      <c r="EH1134" s="213">
        <f>IF(ISNUMBER(SEARCH($I$1,$EI$3:$EI$7917)),MAX($EH$2:EH1133)+1,0)</f>
        <v>0</v>
      </c>
      <c r="EI1134" s="257" t="s">
        <v>41361</v>
      </c>
      <c r="EJ1134" s="212"/>
      <c r="EK1134" s="212"/>
      <c r="EL1134" s="213" t="str">
        <f>IFERROR(VLOOKUP(ROWS($EL$3:EL1134),EH1134:$EI$7917,2,0),"")</f>
        <v/>
      </c>
    </row>
    <row r="1135" spans="134:142">
      <c r="ED1135" s="257" t="s">
        <v>38867</v>
      </c>
      <c r="EH1135" s="213">
        <f>IF(ISNUMBER(SEARCH($I$1,$EI$3:$EI$7917)),MAX($EH$2:EH1134)+1,0)</f>
        <v>0</v>
      </c>
      <c r="EI1135" s="257" t="s">
        <v>40127</v>
      </c>
      <c r="EJ1135" s="212"/>
      <c r="EK1135" s="212"/>
      <c r="EL1135" s="213" t="str">
        <f>IFERROR(VLOOKUP(ROWS($EL$3:EL1135),EH1135:$EI$7917,2,0),"")</f>
        <v/>
      </c>
    </row>
    <row r="1136" spans="134:142" ht="24.75">
      <c r="ED1136" s="257" t="s">
        <v>38868</v>
      </c>
      <c r="EH1136" s="213">
        <f>IF(ISNUMBER(SEARCH($I$1,$EI$3:$EI$7917)),MAX($EH$2:EH1135)+1,0)</f>
        <v>0</v>
      </c>
      <c r="EI1136" s="257" t="s">
        <v>40901</v>
      </c>
      <c r="EJ1136" s="212"/>
      <c r="EK1136" s="212"/>
      <c r="EL1136" s="213" t="str">
        <f>IFERROR(VLOOKUP(ROWS($EL$3:EL1136),EH1136:$EI$7917,2,0),"")</f>
        <v/>
      </c>
    </row>
    <row r="1137" spans="134:142" ht="24.75">
      <c r="ED1137" s="257" t="s">
        <v>38869</v>
      </c>
      <c r="EH1137" s="213">
        <f>IF(ISNUMBER(SEARCH($I$1,$EI$3:$EI$7917)),MAX($EH$2:EH1136)+1,0)</f>
        <v>0</v>
      </c>
      <c r="EI1137" s="257" t="s">
        <v>45096</v>
      </c>
      <c r="EJ1137" s="212"/>
      <c r="EK1137" s="212"/>
      <c r="EL1137" s="213" t="str">
        <f>IFERROR(VLOOKUP(ROWS($EL$3:EL1137),EH1137:$EI$7917,2,0),"")</f>
        <v/>
      </c>
    </row>
    <row r="1138" spans="134:142">
      <c r="ED1138" s="257" t="s">
        <v>38870</v>
      </c>
      <c r="EH1138" s="213">
        <f>IF(ISNUMBER(SEARCH($I$1,$EI$3:$EI$7917)),MAX($EH$2:EH1137)+1,0)</f>
        <v>0</v>
      </c>
      <c r="EI1138" s="257" t="s">
        <v>41703</v>
      </c>
      <c r="EJ1138" s="212"/>
      <c r="EK1138" s="212"/>
      <c r="EL1138" s="213" t="str">
        <f>IFERROR(VLOOKUP(ROWS($EL$3:EL1138),EH1138:$EI$7917,2,0),"")</f>
        <v/>
      </c>
    </row>
    <row r="1139" spans="134:142">
      <c r="ED1139" s="257" t="s">
        <v>38871</v>
      </c>
      <c r="EH1139" s="213">
        <f>IF(ISNUMBER(SEARCH($I$1,$EI$3:$EI$7917)),MAX($EH$2:EH1138)+1,0)</f>
        <v>0</v>
      </c>
      <c r="EI1139" s="257" t="s">
        <v>43947</v>
      </c>
      <c r="EJ1139" s="212"/>
      <c r="EK1139" s="212"/>
      <c r="EL1139" s="213" t="str">
        <f>IFERROR(VLOOKUP(ROWS($EL$3:EL1139),EH1139:$EI$7917,2,0),"")</f>
        <v/>
      </c>
    </row>
    <row r="1140" spans="134:142" ht="24.75">
      <c r="ED1140" s="257" t="s">
        <v>38872</v>
      </c>
      <c r="EH1140" s="213">
        <f>IF(ISNUMBER(SEARCH($I$1,$EI$3:$EI$7917)),MAX($EH$2:EH1139)+1,0)</f>
        <v>0</v>
      </c>
      <c r="EI1140" s="257" t="s">
        <v>41152</v>
      </c>
      <c r="EJ1140" s="212"/>
      <c r="EK1140" s="212"/>
      <c r="EL1140" s="213" t="str">
        <f>IFERROR(VLOOKUP(ROWS($EL$3:EL1140),EH1140:$EI$7917,2,0),"")</f>
        <v/>
      </c>
    </row>
    <row r="1141" spans="134:142" ht="36.75">
      <c r="ED1141" s="257" t="s">
        <v>38873</v>
      </c>
      <c r="EH1141" s="213">
        <f>IF(ISNUMBER(SEARCH($I$1,$EI$3:$EI$7917)),MAX($EH$2:EH1140)+1,0)</f>
        <v>0</v>
      </c>
      <c r="EI1141" s="257" t="s">
        <v>42863</v>
      </c>
      <c r="EJ1141" s="212"/>
      <c r="EK1141" s="212"/>
      <c r="EL1141" s="213" t="str">
        <f>IFERROR(VLOOKUP(ROWS($EL$3:EL1141),EH1141:$EI$7917,2,0),"")</f>
        <v/>
      </c>
    </row>
    <row r="1142" spans="134:142" ht="24.75">
      <c r="ED1142" s="257" t="s">
        <v>38874</v>
      </c>
      <c r="EH1142" s="213">
        <f>IF(ISNUMBER(SEARCH($I$1,$EI$3:$EI$7917)),MAX($EH$2:EH1141)+1,0)</f>
        <v>0</v>
      </c>
      <c r="EI1142" s="257" t="s">
        <v>42363</v>
      </c>
      <c r="EJ1142" s="212"/>
      <c r="EK1142" s="212"/>
      <c r="EL1142" s="213" t="str">
        <f>IFERROR(VLOOKUP(ROWS($EL$3:EL1142),EH1142:$EI$7917,2,0),"")</f>
        <v/>
      </c>
    </row>
    <row r="1143" spans="134:142" ht="36.75">
      <c r="ED1143" s="257" t="s">
        <v>38875</v>
      </c>
      <c r="EH1143" s="213">
        <f>IF(ISNUMBER(SEARCH($I$1,$EI$3:$EI$7917)),MAX($EH$2:EH1142)+1,0)</f>
        <v>0</v>
      </c>
      <c r="EI1143" s="257" t="s">
        <v>40128</v>
      </c>
      <c r="EJ1143" s="212"/>
      <c r="EK1143" s="212"/>
      <c r="EL1143" s="213" t="str">
        <f>IFERROR(VLOOKUP(ROWS($EL$3:EL1143),EH1143:$EI$7917,2,0),"")</f>
        <v/>
      </c>
    </row>
    <row r="1144" spans="134:142" ht="24.75">
      <c r="ED1144" s="257" t="s">
        <v>38876</v>
      </c>
      <c r="EH1144" s="213">
        <f>IF(ISNUMBER(SEARCH($I$1,$EI$3:$EI$7917)),MAX($EH$2:EH1143)+1,0)</f>
        <v>0</v>
      </c>
      <c r="EI1144" s="257" t="s">
        <v>41893</v>
      </c>
      <c r="EJ1144" s="212"/>
      <c r="EK1144" s="212"/>
      <c r="EL1144" s="213" t="str">
        <f>IFERROR(VLOOKUP(ROWS($EL$3:EL1144),EH1144:$EI$7917,2,0),"")</f>
        <v/>
      </c>
    </row>
    <row r="1145" spans="134:142">
      <c r="ED1145" s="257" t="s">
        <v>38877</v>
      </c>
      <c r="EH1145" s="213">
        <f>IF(ISNUMBER(SEARCH($I$1,$EI$3:$EI$7917)),MAX($EH$2:EH1144)+1,0)</f>
        <v>0</v>
      </c>
      <c r="EI1145" s="257" t="s">
        <v>44492</v>
      </c>
      <c r="EJ1145" s="212"/>
      <c r="EK1145" s="212"/>
      <c r="EL1145" s="213" t="str">
        <f>IFERROR(VLOOKUP(ROWS($EL$3:EL1145),EH1145:$EI$7917,2,0),"")</f>
        <v/>
      </c>
    </row>
    <row r="1146" spans="134:142" ht="24.75">
      <c r="ED1146" s="257" t="s">
        <v>38878</v>
      </c>
      <c r="EH1146" s="213">
        <f>IF(ISNUMBER(SEARCH($I$1,$EI$3:$EI$7917)),MAX($EH$2:EH1145)+1,0)</f>
        <v>0</v>
      </c>
      <c r="EI1146" s="257" t="s">
        <v>40454</v>
      </c>
      <c r="EJ1146" s="212"/>
      <c r="EK1146" s="212"/>
      <c r="EL1146" s="213" t="str">
        <f>IFERROR(VLOOKUP(ROWS($EL$3:EL1146),EH1146:$EI$7917,2,0),"")</f>
        <v/>
      </c>
    </row>
    <row r="1147" spans="134:142" ht="24.75">
      <c r="ED1147" s="257" t="s">
        <v>38879</v>
      </c>
      <c r="EH1147" s="213">
        <f>IF(ISNUMBER(SEARCH($I$1,$EI$3:$EI$7917)),MAX($EH$2:EH1146)+1,0)</f>
        <v>0</v>
      </c>
      <c r="EI1147" s="257" t="s">
        <v>41894</v>
      </c>
      <c r="EJ1147" s="212"/>
      <c r="EK1147" s="212"/>
      <c r="EL1147" s="213" t="str">
        <f>IFERROR(VLOOKUP(ROWS($EL$3:EL1147),EH1147:$EI$7917,2,0),"")</f>
        <v/>
      </c>
    </row>
    <row r="1148" spans="134:142" ht="36.75">
      <c r="ED1148" s="257" t="s">
        <v>38880</v>
      </c>
      <c r="EH1148" s="213">
        <f>IF(ISNUMBER(SEARCH($I$1,$EI$3:$EI$7917)),MAX($EH$2:EH1147)+1,0)</f>
        <v>0</v>
      </c>
      <c r="EI1148" s="257" t="s">
        <v>42401</v>
      </c>
      <c r="EJ1148" s="212"/>
      <c r="EK1148" s="212"/>
      <c r="EL1148" s="213" t="str">
        <f>IFERROR(VLOOKUP(ROWS($EL$3:EL1148),EH1148:$EI$7917,2,0),"")</f>
        <v/>
      </c>
    </row>
    <row r="1149" spans="134:142" ht="24.75">
      <c r="ED1149" s="257" t="s">
        <v>38881</v>
      </c>
      <c r="EH1149" s="213">
        <f>IF(ISNUMBER(SEARCH($I$1,$EI$3:$EI$7917)),MAX($EH$2:EH1148)+1,0)</f>
        <v>0</v>
      </c>
      <c r="EI1149" s="257" t="s">
        <v>38060</v>
      </c>
      <c r="EJ1149" s="212"/>
      <c r="EK1149" s="212"/>
      <c r="EL1149" s="213" t="str">
        <f>IFERROR(VLOOKUP(ROWS($EL$3:EL1149),EH1149:$EI$7917,2,0),"")</f>
        <v/>
      </c>
    </row>
    <row r="1150" spans="134:142" ht="24.75">
      <c r="ED1150" s="257" t="s">
        <v>38882</v>
      </c>
      <c r="EH1150" s="213">
        <f>IF(ISNUMBER(SEARCH($I$1,$EI$3:$EI$7917)),MAX($EH$2:EH1149)+1,0)</f>
        <v>0</v>
      </c>
      <c r="EI1150" s="257" t="s">
        <v>42198</v>
      </c>
      <c r="EJ1150" s="212"/>
      <c r="EK1150" s="212"/>
      <c r="EL1150" s="213" t="str">
        <f>IFERROR(VLOOKUP(ROWS($EL$3:EL1150),EH1150:$EI$7917,2,0),"")</f>
        <v/>
      </c>
    </row>
    <row r="1151" spans="134:142" ht="24.75">
      <c r="ED1151" s="257" t="s">
        <v>38883</v>
      </c>
      <c r="EH1151" s="213">
        <f>IF(ISNUMBER(SEARCH($I$1,$EI$3:$EI$7917)),MAX($EH$2:EH1150)+1,0)</f>
        <v>0</v>
      </c>
      <c r="EI1151" s="257" t="s">
        <v>44244</v>
      </c>
      <c r="EJ1151" s="212"/>
      <c r="EK1151" s="212"/>
      <c r="EL1151" s="213" t="str">
        <f>IFERROR(VLOOKUP(ROWS($EL$3:EL1151),EH1151:$EI$7917,2,0),"")</f>
        <v/>
      </c>
    </row>
    <row r="1152" spans="134:142" ht="24.75">
      <c r="ED1152" s="257" t="s">
        <v>38884</v>
      </c>
      <c r="EH1152" s="213">
        <f>IF(ISNUMBER(SEARCH($I$1,$EI$3:$EI$7917)),MAX($EH$2:EH1151)+1,0)</f>
        <v>0</v>
      </c>
      <c r="EI1152" s="257" t="s">
        <v>38839</v>
      </c>
      <c r="EJ1152" s="212"/>
      <c r="EK1152" s="212"/>
      <c r="EL1152" s="213" t="str">
        <f>IFERROR(VLOOKUP(ROWS($EL$3:EL1152),EH1152:$EI$7917,2,0),"")</f>
        <v/>
      </c>
    </row>
    <row r="1153" spans="134:142" ht="24.75">
      <c r="ED1153" s="257" t="s">
        <v>38885</v>
      </c>
      <c r="EH1153" s="213">
        <f>IF(ISNUMBER(SEARCH($I$1,$EI$3:$EI$7917)),MAX($EH$2:EH1152)+1,0)</f>
        <v>0</v>
      </c>
      <c r="EI1153" s="257" t="s">
        <v>40902</v>
      </c>
      <c r="EJ1153" s="212"/>
      <c r="EK1153" s="212"/>
      <c r="EL1153" s="213" t="str">
        <f>IFERROR(VLOOKUP(ROWS($EL$3:EL1153),EH1153:$EI$7917,2,0),"")</f>
        <v/>
      </c>
    </row>
    <row r="1154" spans="134:142" ht="24.75">
      <c r="ED1154" s="257" t="s">
        <v>38886</v>
      </c>
      <c r="EH1154" s="213">
        <f>IF(ISNUMBER(SEARCH($I$1,$EI$3:$EI$7917)),MAX($EH$2:EH1153)+1,0)</f>
        <v>0</v>
      </c>
      <c r="EI1154" s="257" t="s">
        <v>42236</v>
      </c>
      <c r="EJ1154" s="212"/>
      <c r="EK1154" s="212"/>
      <c r="EL1154" s="213" t="str">
        <f>IFERROR(VLOOKUP(ROWS($EL$3:EL1154),EH1154:$EI$7917,2,0),"")</f>
        <v/>
      </c>
    </row>
    <row r="1155" spans="134:142" ht="24.75">
      <c r="ED1155" s="257" t="s">
        <v>38887</v>
      </c>
      <c r="EH1155" s="213">
        <f>IF(ISNUMBER(SEARCH($I$1,$EI$3:$EI$7917)),MAX($EH$2:EH1154)+1,0)</f>
        <v>0</v>
      </c>
      <c r="EI1155" s="257" t="s">
        <v>37782</v>
      </c>
      <c r="EJ1155" s="212"/>
      <c r="EK1155" s="212"/>
      <c r="EL1155" s="213" t="str">
        <f>IFERROR(VLOOKUP(ROWS($EL$3:EL1155),EH1155:$EI$7917,2,0),"")</f>
        <v/>
      </c>
    </row>
    <row r="1156" spans="134:142" ht="24.75">
      <c r="ED1156" s="257" t="s">
        <v>38888</v>
      </c>
      <c r="EH1156" s="213">
        <f>IF(ISNUMBER(SEARCH($I$1,$EI$3:$EI$7917)),MAX($EH$2:EH1155)+1,0)</f>
        <v>0</v>
      </c>
      <c r="EI1156" s="257" t="s">
        <v>39153</v>
      </c>
      <c r="EJ1156" s="212"/>
      <c r="EK1156" s="212"/>
      <c r="EL1156" s="213" t="str">
        <f>IFERROR(VLOOKUP(ROWS($EL$3:EL1156),EH1156:$EI$7917,2,0),"")</f>
        <v/>
      </c>
    </row>
    <row r="1157" spans="134:142" ht="24.75">
      <c r="ED1157" s="257" t="s">
        <v>38889</v>
      </c>
      <c r="EH1157" s="213">
        <f>IF(ISNUMBER(SEARCH($I$1,$EI$3:$EI$7917)),MAX($EH$2:EH1156)+1,0)</f>
        <v>0</v>
      </c>
      <c r="EI1157" s="257" t="s">
        <v>40634</v>
      </c>
      <c r="EJ1157" s="212"/>
      <c r="EK1157" s="212"/>
      <c r="EL1157" s="213" t="str">
        <f>IFERROR(VLOOKUP(ROWS($EL$3:EL1157),EH1157:$EI$7917,2,0),"")</f>
        <v/>
      </c>
    </row>
    <row r="1158" spans="134:142">
      <c r="ED1158" s="257" t="s">
        <v>38890</v>
      </c>
      <c r="EH1158" s="213">
        <f>IF(ISNUMBER(SEARCH($I$1,$EI$3:$EI$7917)),MAX($EH$2:EH1157)+1,0)</f>
        <v>0</v>
      </c>
      <c r="EI1158" s="257" t="s">
        <v>43209</v>
      </c>
      <c r="EJ1158" s="212"/>
      <c r="EK1158" s="212"/>
      <c r="EL1158" s="213" t="str">
        <f>IFERROR(VLOOKUP(ROWS($EL$3:EL1158),EH1158:$EI$7917,2,0),"")</f>
        <v/>
      </c>
    </row>
    <row r="1159" spans="134:142" ht="24.75">
      <c r="ED1159" s="257" t="s">
        <v>38891</v>
      </c>
      <c r="EH1159" s="213">
        <f>IF(ISNUMBER(SEARCH($I$1,$EI$3:$EI$7917)),MAX($EH$2:EH1158)+1,0)</f>
        <v>0</v>
      </c>
      <c r="EI1159" s="257" t="s">
        <v>44717</v>
      </c>
      <c r="EJ1159" s="212"/>
      <c r="EK1159" s="212"/>
      <c r="EL1159" s="213" t="str">
        <f>IFERROR(VLOOKUP(ROWS($EL$3:EL1159),EH1159:$EI$7917,2,0),"")</f>
        <v/>
      </c>
    </row>
    <row r="1160" spans="134:142" ht="24.75">
      <c r="ED1160" s="257" t="s">
        <v>38892</v>
      </c>
      <c r="EH1160" s="213">
        <f>IF(ISNUMBER(SEARCH($I$1,$EI$3:$EI$7917)),MAX($EH$2:EH1159)+1,0)</f>
        <v>0</v>
      </c>
      <c r="EI1160" s="257" t="s">
        <v>43108</v>
      </c>
      <c r="EJ1160" s="212"/>
      <c r="EK1160" s="212"/>
      <c r="EL1160" s="213" t="str">
        <f>IFERROR(VLOOKUP(ROWS($EL$3:EL1160),EH1160:$EI$7917,2,0),"")</f>
        <v/>
      </c>
    </row>
    <row r="1161" spans="134:142" ht="36.75">
      <c r="ED1161" s="257" t="s">
        <v>38893</v>
      </c>
      <c r="EH1161" s="213">
        <f>IF(ISNUMBER(SEARCH($I$1,$EI$3:$EI$7917)),MAX($EH$2:EH1160)+1,0)</f>
        <v>0</v>
      </c>
      <c r="EI1161" s="257" t="s">
        <v>40511</v>
      </c>
      <c r="EJ1161" s="212"/>
      <c r="EK1161" s="212"/>
      <c r="EL1161" s="213" t="str">
        <f>IFERROR(VLOOKUP(ROWS($EL$3:EL1161),EH1161:$EI$7917,2,0),"")</f>
        <v/>
      </c>
    </row>
    <row r="1162" spans="134:142" ht="24.75">
      <c r="ED1162" s="257" t="s">
        <v>38894</v>
      </c>
      <c r="EH1162" s="213">
        <f>IF(ISNUMBER(SEARCH($I$1,$EI$3:$EI$7917)),MAX($EH$2:EH1161)+1,0)</f>
        <v>0</v>
      </c>
      <c r="EI1162" s="257" t="s">
        <v>41704</v>
      </c>
      <c r="EJ1162" s="212"/>
      <c r="EK1162" s="212"/>
      <c r="EL1162" s="213" t="str">
        <f>IFERROR(VLOOKUP(ROWS($EL$3:EL1162),EH1162:$EI$7917,2,0),"")</f>
        <v/>
      </c>
    </row>
    <row r="1163" spans="134:142" ht="24.75">
      <c r="ED1163" s="257" t="s">
        <v>38895</v>
      </c>
      <c r="EH1163" s="213">
        <f>IF(ISNUMBER(SEARCH($I$1,$EI$3:$EI$7917)),MAX($EH$2:EH1162)+1,0)</f>
        <v>0</v>
      </c>
      <c r="EI1163" s="257" t="s">
        <v>42237</v>
      </c>
      <c r="EJ1163" s="212"/>
      <c r="EK1163" s="212"/>
      <c r="EL1163" s="213" t="str">
        <f>IFERROR(VLOOKUP(ROWS($EL$3:EL1163),EH1163:$EI$7917,2,0),"")</f>
        <v/>
      </c>
    </row>
    <row r="1164" spans="134:142" ht="36.75">
      <c r="ED1164" s="257" t="s">
        <v>38896</v>
      </c>
      <c r="EH1164" s="213">
        <f>IF(ISNUMBER(SEARCH($I$1,$EI$3:$EI$7917)),MAX($EH$2:EH1163)+1,0)</f>
        <v>0</v>
      </c>
      <c r="EI1164" s="257" t="s">
        <v>41214</v>
      </c>
      <c r="EJ1164" s="212"/>
      <c r="EK1164" s="212"/>
      <c r="EL1164" s="213" t="str">
        <f>IFERROR(VLOOKUP(ROWS($EL$3:EL1164),EH1164:$EI$7917,2,0),"")</f>
        <v/>
      </c>
    </row>
    <row r="1165" spans="134:142" ht="48.75">
      <c r="ED1165" s="257" t="s">
        <v>38897</v>
      </c>
      <c r="EH1165" s="213">
        <f>IF(ISNUMBER(SEARCH($I$1,$EI$3:$EI$7917)),MAX($EH$2:EH1164)+1,0)</f>
        <v>0</v>
      </c>
      <c r="EI1165" s="257" t="s">
        <v>40512</v>
      </c>
      <c r="EJ1165" s="212"/>
      <c r="EK1165" s="212"/>
      <c r="EL1165" s="213" t="str">
        <f>IFERROR(VLOOKUP(ROWS($EL$3:EL1165),EH1165:$EI$7917,2,0),"")</f>
        <v/>
      </c>
    </row>
    <row r="1166" spans="134:142" ht="24.75">
      <c r="ED1166" s="257" t="s">
        <v>38898</v>
      </c>
      <c r="EH1166" s="213">
        <f>IF(ISNUMBER(SEARCH($I$1,$EI$3:$EI$7917)),MAX($EH$2:EH1165)+1,0)</f>
        <v>0</v>
      </c>
      <c r="EI1166" s="257" t="s">
        <v>43404</v>
      </c>
      <c r="EJ1166" s="212"/>
      <c r="EK1166" s="212"/>
      <c r="EL1166" s="213" t="str">
        <f>IFERROR(VLOOKUP(ROWS($EL$3:EL1166),EH1166:$EI$7917,2,0),"")</f>
        <v/>
      </c>
    </row>
    <row r="1167" spans="134:142" ht="36.75">
      <c r="ED1167" s="257" t="s">
        <v>38899</v>
      </c>
      <c r="EH1167" s="213">
        <f>IF(ISNUMBER(SEARCH($I$1,$EI$3:$EI$7917)),MAX($EH$2:EH1166)+1,0)</f>
        <v>0</v>
      </c>
      <c r="EI1167" s="257" t="s">
        <v>45097</v>
      </c>
      <c r="EJ1167" s="212"/>
      <c r="EK1167" s="212"/>
      <c r="EL1167" s="213" t="str">
        <f>IFERROR(VLOOKUP(ROWS($EL$3:EL1167),EH1167:$EI$7917,2,0),"")</f>
        <v/>
      </c>
    </row>
    <row r="1168" spans="134:142" ht="36.75">
      <c r="ED1168" s="257" t="s">
        <v>38900</v>
      </c>
      <c r="EH1168" s="213">
        <f>IF(ISNUMBER(SEARCH($I$1,$EI$3:$EI$7917)),MAX($EH$2:EH1167)+1,0)</f>
        <v>0</v>
      </c>
      <c r="EI1168" s="257" t="s">
        <v>44877</v>
      </c>
      <c r="EJ1168" s="212"/>
      <c r="EK1168" s="212"/>
      <c r="EL1168" s="213" t="str">
        <f>IFERROR(VLOOKUP(ROWS($EL$3:EL1168),EH1168:$EI$7917,2,0),"")</f>
        <v/>
      </c>
    </row>
    <row r="1169" spans="134:142" ht="24.75">
      <c r="ED1169" s="257" t="s">
        <v>38901</v>
      </c>
      <c r="EH1169" s="213">
        <f>IF(ISNUMBER(SEARCH($I$1,$EI$3:$EI$7917)),MAX($EH$2:EH1168)+1,0)</f>
        <v>0</v>
      </c>
      <c r="EI1169" s="257" t="s">
        <v>43405</v>
      </c>
      <c r="EJ1169" s="212"/>
      <c r="EK1169" s="212"/>
      <c r="EL1169" s="213" t="str">
        <f>IFERROR(VLOOKUP(ROWS($EL$3:EL1169),EH1169:$EI$7917,2,0),"")</f>
        <v/>
      </c>
    </row>
    <row r="1170" spans="134:142" ht="24.75">
      <c r="ED1170" s="257" t="s">
        <v>38902</v>
      </c>
      <c r="EH1170" s="213">
        <f>IF(ISNUMBER(SEARCH($I$1,$EI$3:$EI$7917)),MAX($EH$2:EH1169)+1,0)</f>
        <v>0</v>
      </c>
      <c r="EI1170" s="257" t="s">
        <v>41211</v>
      </c>
      <c r="EJ1170" s="212"/>
      <c r="EK1170" s="212"/>
      <c r="EL1170" s="213" t="str">
        <f>IFERROR(VLOOKUP(ROWS($EL$3:EL1170),EH1170:$EI$7917,2,0),"")</f>
        <v/>
      </c>
    </row>
    <row r="1171" spans="134:142" ht="24.75">
      <c r="ED1171" s="257" t="s">
        <v>38903</v>
      </c>
      <c r="EH1171" s="213">
        <f>IF(ISNUMBER(SEARCH($I$1,$EI$3:$EI$7917)),MAX($EH$2:EH1170)+1,0)</f>
        <v>0</v>
      </c>
      <c r="EI1171" s="257" t="s">
        <v>40635</v>
      </c>
      <c r="EJ1171" s="212"/>
      <c r="EK1171" s="212"/>
      <c r="EL1171" s="213" t="str">
        <f>IFERROR(VLOOKUP(ROWS($EL$3:EL1171),EH1171:$EI$7917,2,0),"")</f>
        <v/>
      </c>
    </row>
    <row r="1172" spans="134:142" ht="24.75">
      <c r="ED1172" s="257" t="s">
        <v>38904</v>
      </c>
      <c r="EH1172" s="213">
        <f>IF(ISNUMBER(SEARCH($I$1,$EI$3:$EI$7917)),MAX($EH$2:EH1171)+1,0)</f>
        <v>0</v>
      </c>
      <c r="EI1172" s="257" t="s">
        <v>42972</v>
      </c>
      <c r="EJ1172" s="212"/>
      <c r="EK1172" s="212"/>
      <c r="EL1172" s="213" t="str">
        <f>IFERROR(VLOOKUP(ROWS($EL$3:EL1172),EH1172:$EI$7917,2,0),"")</f>
        <v/>
      </c>
    </row>
    <row r="1173" spans="134:142" ht="24.75">
      <c r="ED1173" s="257" t="s">
        <v>38905</v>
      </c>
      <c r="EH1173" s="213">
        <f>IF(ISNUMBER(SEARCH($I$1,$EI$3:$EI$7917)),MAX($EH$2:EH1172)+1,0)</f>
        <v>0</v>
      </c>
      <c r="EI1173" s="257" t="s">
        <v>43406</v>
      </c>
      <c r="EJ1173" s="212"/>
      <c r="EK1173" s="212"/>
      <c r="EL1173" s="213" t="str">
        <f>IFERROR(VLOOKUP(ROWS($EL$3:EL1173),EH1173:$EI$7917,2,0),"")</f>
        <v/>
      </c>
    </row>
    <row r="1174" spans="134:142" ht="24.75">
      <c r="ED1174" s="257" t="s">
        <v>38906</v>
      </c>
      <c r="EH1174" s="213">
        <f>IF(ISNUMBER(SEARCH($I$1,$EI$3:$EI$7917)),MAX($EH$2:EH1173)+1,0)</f>
        <v>0</v>
      </c>
      <c r="EI1174" s="257" t="s">
        <v>39287</v>
      </c>
      <c r="EJ1174" s="212"/>
      <c r="EK1174" s="212"/>
      <c r="EL1174" s="213" t="str">
        <f>IFERROR(VLOOKUP(ROWS($EL$3:EL1174),EH1174:$EI$7917,2,0),"")</f>
        <v/>
      </c>
    </row>
    <row r="1175" spans="134:142" ht="24.75">
      <c r="ED1175" s="257" t="s">
        <v>38907</v>
      </c>
      <c r="EH1175" s="213">
        <f>IF(ISNUMBER(SEARCH($I$1,$EI$3:$EI$7917)),MAX($EH$2:EH1174)+1,0)</f>
        <v>0</v>
      </c>
      <c r="EI1175" s="257" t="s">
        <v>41212</v>
      </c>
      <c r="EJ1175" s="212"/>
      <c r="EK1175" s="212"/>
      <c r="EL1175" s="213" t="str">
        <f>IFERROR(VLOOKUP(ROWS($EL$3:EL1175),EH1175:$EI$7917,2,0),"")</f>
        <v/>
      </c>
    </row>
    <row r="1176" spans="134:142" ht="36.75">
      <c r="ED1176" s="257" t="s">
        <v>38908</v>
      </c>
      <c r="EH1176" s="213">
        <f>IF(ISNUMBER(SEARCH($I$1,$EI$3:$EI$7917)),MAX($EH$2:EH1175)+1,0)</f>
        <v>0</v>
      </c>
      <c r="EI1176" s="257" t="s">
        <v>44913</v>
      </c>
      <c r="EJ1176" s="212"/>
      <c r="EK1176" s="212"/>
      <c r="EL1176" s="213" t="str">
        <f>IFERROR(VLOOKUP(ROWS($EL$3:EL1176),EH1176:$EI$7917,2,0),"")</f>
        <v/>
      </c>
    </row>
    <row r="1177" spans="134:142" ht="36.75">
      <c r="ED1177" s="257" t="s">
        <v>38909</v>
      </c>
      <c r="EH1177" s="213">
        <f>IF(ISNUMBER(SEARCH($I$1,$EI$3:$EI$7917)),MAX($EH$2:EH1176)+1,0)</f>
        <v>0</v>
      </c>
      <c r="EI1177" s="257" t="s">
        <v>44914</v>
      </c>
      <c r="EJ1177" s="212"/>
      <c r="EK1177" s="212"/>
      <c r="EL1177" s="213" t="str">
        <f>IFERROR(VLOOKUP(ROWS($EL$3:EL1177),EH1177:$EI$7917,2,0),"")</f>
        <v/>
      </c>
    </row>
    <row r="1178" spans="134:142" ht="24.75">
      <c r="ED1178" s="257" t="s">
        <v>38910</v>
      </c>
      <c r="EH1178" s="213">
        <f>IF(ISNUMBER(SEARCH($I$1,$EI$3:$EI$7917)),MAX($EH$2:EH1177)+1,0)</f>
        <v>0</v>
      </c>
      <c r="EI1178" s="257" t="s">
        <v>42679</v>
      </c>
      <c r="EJ1178" s="212"/>
      <c r="EK1178" s="212"/>
      <c r="EL1178" s="213" t="str">
        <f>IFERROR(VLOOKUP(ROWS($EL$3:EL1178),EH1178:$EI$7917,2,0),"")</f>
        <v/>
      </c>
    </row>
    <row r="1179" spans="134:142" ht="24.75">
      <c r="ED1179" s="257" t="s">
        <v>38911</v>
      </c>
      <c r="EH1179" s="213">
        <f>IF(ISNUMBER(SEARCH($I$1,$EI$3:$EI$7917)),MAX($EH$2:EH1178)+1,0)</f>
        <v>0</v>
      </c>
      <c r="EI1179" s="257" t="s">
        <v>44915</v>
      </c>
      <c r="EJ1179" s="212"/>
      <c r="EK1179" s="212"/>
      <c r="EL1179" s="213" t="str">
        <f>IFERROR(VLOOKUP(ROWS($EL$3:EL1179),EH1179:$EI$7917,2,0),"")</f>
        <v/>
      </c>
    </row>
    <row r="1180" spans="134:142" ht="24.75">
      <c r="ED1180" s="257" t="s">
        <v>38912</v>
      </c>
      <c r="EH1180" s="213">
        <f>IF(ISNUMBER(SEARCH($I$1,$EI$3:$EI$7917)),MAX($EH$2:EH1179)+1,0)</f>
        <v>0</v>
      </c>
      <c r="EI1180" s="257" t="s">
        <v>41362</v>
      </c>
      <c r="EJ1180" s="212"/>
      <c r="EK1180" s="212"/>
      <c r="EL1180" s="213" t="str">
        <f>IFERROR(VLOOKUP(ROWS($EL$3:EL1180),EH1180:$EI$7917,2,0),"")</f>
        <v/>
      </c>
    </row>
    <row r="1181" spans="134:142" ht="24.75">
      <c r="ED1181" s="257" t="s">
        <v>38913</v>
      </c>
      <c r="EH1181" s="213">
        <f>IF(ISNUMBER(SEARCH($I$1,$EI$3:$EI$7917)),MAX($EH$2:EH1180)+1,0)</f>
        <v>0</v>
      </c>
      <c r="EI1181" s="257" t="s">
        <v>45135</v>
      </c>
      <c r="EJ1181" s="212"/>
      <c r="EK1181" s="212"/>
      <c r="EL1181" s="213" t="str">
        <f>IFERROR(VLOOKUP(ROWS($EL$3:EL1181),EH1181:$EI$7917,2,0),"")</f>
        <v/>
      </c>
    </row>
    <row r="1182" spans="134:142" ht="24.75">
      <c r="ED1182" s="257" t="s">
        <v>38914</v>
      </c>
      <c r="EH1182" s="213">
        <f>IF(ISNUMBER(SEARCH($I$1,$EI$3:$EI$7917)),MAX($EH$2:EH1181)+1,0)</f>
        <v>0</v>
      </c>
      <c r="EI1182" s="257" t="s">
        <v>41930</v>
      </c>
      <c r="EJ1182" s="212"/>
      <c r="EK1182" s="212"/>
      <c r="EL1182" s="213" t="str">
        <f>IFERROR(VLOOKUP(ROWS($EL$3:EL1182),EH1182:$EI$7917,2,0),"")</f>
        <v/>
      </c>
    </row>
    <row r="1183" spans="134:142" ht="24.75">
      <c r="ED1183" s="257" t="s">
        <v>38915</v>
      </c>
      <c r="EH1183" s="213">
        <f>IF(ISNUMBER(SEARCH($I$1,$EI$3:$EI$7917)),MAX($EH$2:EH1182)+1,0)</f>
        <v>0</v>
      </c>
      <c r="EI1183" s="257" t="s">
        <v>43650</v>
      </c>
      <c r="EJ1183" s="212"/>
      <c r="EK1183" s="212"/>
      <c r="EL1183" s="213" t="str">
        <f>IFERROR(VLOOKUP(ROWS($EL$3:EL1183),EH1183:$EI$7917,2,0),"")</f>
        <v/>
      </c>
    </row>
    <row r="1184" spans="134:142" ht="36.75">
      <c r="ED1184" s="257" t="s">
        <v>38916</v>
      </c>
      <c r="EH1184" s="213">
        <f>IF(ISNUMBER(SEARCH($I$1,$EI$3:$EI$7917)),MAX($EH$2:EH1183)+1,0)</f>
        <v>0</v>
      </c>
      <c r="EI1184" s="257" t="s">
        <v>43018</v>
      </c>
      <c r="EJ1184" s="212"/>
      <c r="EK1184" s="212"/>
      <c r="EL1184" s="213" t="str">
        <f>IFERROR(VLOOKUP(ROWS($EL$3:EL1184),EH1184:$EI$7917,2,0),"")</f>
        <v/>
      </c>
    </row>
    <row r="1185" spans="134:142" ht="36.75">
      <c r="ED1185" s="257" t="s">
        <v>38917</v>
      </c>
      <c r="EH1185" s="213">
        <f>IF(ISNUMBER(SEARCH($I$1,$EI$3:$EI$7917)),MAX($EH$2:EH1184)+1,0)</f>
        <v>0</v>
      </c>
      <c r="EI1185" s="257" t="s">
        <v>43651</v>
      </c>
      <c r="EJ1185" s="212"/>
      <c r="EK1185" s="212"/>
      <c r="EL1185" s="213" t="str">
        <f>IFERROR(VLOOKUP(ROWS($EL$3:EL1185),EH1185:$EI$7917,2,0),"")</f>
        <v/>
      </c>
    </row>
    <row r="1186" spans="134:142" ht="24.75">
      <c r="ED1186" s="257" t="s">
        <v>38918</v>
      </c>
      <c r="EH1186" s="213">
        <f>IF(ISNUMBER(SEARCH($I$1,$EI$3:$EI$7917)),MAX($EH$2:EH1185)+1,0)</f>
        <v>0</v>
      </c>
      <c r="EI1186" s="257" t="s">
        <v>43407</v>
      </c>
      <c r="EJ1186" s="212"/>
      <c r="EK1186" s="212"/>
      <c r="EL1186" s="213" t="str">
        <f>IFERROR(VLOOKUP(ROWS($EL$3:EL1186),EH1186:$EI$7917,2,0),"")</f>
        <v/>
      </c>
    </row>
    <row r="1187" spans="134:142" ht="36.75">
      <c r="ED1187" s="257" t="s">
        <v>38919</v>
      </c>
      <c r="EH1187" s="213">
        <f>IF(ISNUMBER(SEARCH($I$1,$EI$3:$EI$7917)),MAX($EH$2:EH1186)+1,0)</f>
        <v>0</v>
      </c>
      <c r="EI1187" s="257" t="s">
        <v>41153</v>
      </c>
      <c r="EJ1187" s="212"/>
      <c r="EK1187" s="212"/>
      <c r="EL1187" s="213" t="str">
        <f>IFERROR(VLOOKUP(ROWS($EL$3:EL1187),EH1187:$EI$7917,2,0),"")</f>
        <v/>
      </c>
    </row>
    <row r="1188" spans="134:142" ht="48.75">
      <c r="ED1188" s="257" t="s">
        <v>38920</v>
      </c>
      <c r="EH1188" s="213">
        <f>IF(ISNUMBER(SEARCH($I$1,$EI$3:$EI$7917)),MAX($EH$2:EH1187)+1,0)</f>
        <v>0</v>
      </c>
      <c r="EI1188" s="257" t="s">
        <v>41476</v>
      </c>
      <c r="EJ1188" s="212"/>
      <c r="EK1188" s="212"/>
      <c r="EL1188" s="213" t="str">
        <f>IFERROR(VLOOKUP(ROWS($EL$3:EL1188),EH1188:$EI$7917,2,0),"")</f>
        <v/>
      </c>
    </row>
    <row r="1189" spans="134:142" ht="24.75">
      <c r="ED1189" s="257" t="s">
        <v>38921</v>
      </c>
      <c r="EH1189" s="213">
        <f>IF(ISNUMBER(SEARCH($I$1,$EI$3:$EI$7917)),MAX($EH$2:EH1188)+1,0)</f>
        <v>0</v>
      </c>
      <c r="EI1189" s="257" t="s">
        <v>44356</v>
      </c>
      <c r="EJ1189" s="212"/>
      <c r="EK1189" s="212"/>
      <c r="EL1189" s="213" t="str">
        <f>IFERROR(VLOOKUP(ROWS($EL$3:EL1189),EH1189:$EI$7917,2,0),"")</f>
        <v/>
      </c>
    </row>
    <row r="1190" spans="134:142" ht="24.75">
      <c r="ED1190" s="257" t="s">
        <v>38922</v>
      </c>
      <c r="EH1190" s="213">
        <f>IF(ISNUMBER(SEARCH($I$1,$EI$3:$EI$7917)),MAX($EH$2:EH1189)+1,0)</f>
        <v>0</v>
      </c>
      <c r="EI1190" s="257" t="s">
        <v>43408</v>
      </c>
      <c r="EJ1190" s="212"/>
      <c r="EK1190" s="212"/>
      <c r="EL1190" s="213" t="str">
        <f>IFERROR(VLOOKUP(ROWS($EL$3:EL1190),EH1190:$EI$7917,2,0),"")</f>
        <v/>
      </c>
    </row>
    <row r="1191" spans="134:142" ht="24.75">
      <c r="ED1191" s="257" t="s">
        <v>38923</v>
      </c>
      <c r="EH1191" s="213">
        <f>IF(ISNUMBER(SEARCH($I$1,$EI$3:$EI$7917)),MAX($EH$2:EH1190)+1,0)</f>
        <v>0</v>
      </c>
      <c r="EI1191" s="257" t="s">
        <v>41705</v>
      </c>
      <c r="EJ1191" s="212"/>
      <c r="EK1191" s="212"/>
      <c r="EL1191" s="213" t="str">
        <f>IFERROR(VLOOKUP(ROWS($EL$3:EL1191),EH1191:$EI$7917,2,0),"")</f>
        <v/>
      </c>
    </row>
    <row r="1192" spans="134:142" ht="24.75">
      <c r="ED1192" s="257" t="s">
        <v>38924</v>
      </c>
      <c r="EH1192" s="213">
        <f>IF(ISNUMBER(SEARCH($I$1,$EI$3:$EI$7917)),MAX($EH$2:EH1191)+1,0)</f>
        <v>0</v>
      </c>
      <c r="EI1192" s="257" t="s">
        <v>41154</v>
      </c>
      <c r="EJ1192" s="212"/>
      <c r="EK1192" s="212"/>
      <c r="EL1192" s="213" t="str">
        <f>IFERROR(VLOOKUP(ROWS($EL$3:EL1192),EH1192:$EI$7917,2,0),"")</f>
        <v/>
      </c>
    </row>
    <row r="1193" spans="134:142">
      <c r="ED1193" s="257" t="s">
        <v>38925</v>
      </c>
      <c r="EH1193" s="213">
        <f>IF(ISNUMBER(SEARCH($I$1,$EI$3:$EI$7917)),MAX($EH$2:EH1192)+1,0)</f>
        <v>0</v>
      </c>
      <c r="EI1193" s="257" t="s">
        <v>43948</v>
      </c>
      <c r="EJ1193" s="212"/>
      <c r="EK1193" s="212"/>
      <c r="EL1193" s="213" t="str">
        <f>IFERROR(VLOOKUP(ROWS($EL$3:EL1193),EH1193:$EI$7917,2,0),"")</f>
        <v/>
      </c>
    </row>
    <row r="1194" spans="134:142" ht="24.75">
      <c r="ED1194" s="257" t="s">
        <v>38926</v>
      </c>
      <c r="EH1194" s="213">
        <f>IF(ISNUMBER(SEARCH($I$1,$EI$3:$EI$7917)),MAX($EH$2:EH1193)+1,0)</f>
        <v>0</v>
      </c>
      <c r="EI1194" s="257" t="s">
        <v>44916</v>
      </c>
      <c r="EJ1194" s="212"/>
      <c r="EK1194" s="212"/>
      <c r="EL1194" s="213" t="str">
        <f>IFERROR(VLOOKUP(ROWS($EL$3:EL1194),EH1194:$EI$7917,2,0),"")</f>
        <v/>
      </c>
    </row>
    <row r="1195" spans="134:142" ht="24.75">
      <c r="ED1195" s="257" t="s">
        <v>38927</v>
      </c>
      <c r="EH1195" s="213">
        <f>IF(ISNUMBER(SEARCH($I$1,$EI$3:$EI$7917)),MAX($EH$2:EH1194)+1,0)</f>
        <v>0</v>
      </c>
      <c r="EI1195" s="257" t="s">
        <v>42146</v>
      </c>
      <c r="EJ1195" s="212"/>
      <c r="EK1195" s="212"/>
      <c r="EL1195" s="213" t="str">
        <f>IFERROR(VLOOKUP(ROWS($EL$3:EL1195),EH1195:$EI$7917,2,0),"")</f>
        <v/>
      </c>
    </row>
    <row r="1196" spans="134:142" ht="24.75">
      <c r="ED1196" s="257" t="s">
        <v>38928</v>
      </c>
      <c r="EH1196" s="213">
        <f>IF(ISNUMBER(SEARCH($I$1,$EI$3:$EI$7917)),MAX($EH$2:EH1195)+1,0)</f>
        <v>0</v>
      </c>
      <c r="EI1196" s="257" t="s">
        <v>41572</v>
      </c>
      <c r="EJ1196" s="212"/>
      <c r="EK1196" s="212"/>
      <c r="EL1196" s="213" t="str">
        <f>IFERROR(VLOOKUP(ROWS($EL$3:EL1196),EH1196:$EI$7917,2,0),"")</f>
        <v/>
      </c>
    </row>
    <row r="1197" spans="134:142" ht="36.75">
      <c r="ED1197" s="257" t="s">
        <v>38929</v>
      </c>
      <c r="EH1197" s="213">
        <f>IF(ISNUMBER(SEARCH($I$1,$EI$3:$EI$7917)),MAX($EH$2:EH1196)+1,0)</f>
        <v>0</v>
      </c>
      <c r="EI1197" s="257" t="s">
        <v>42594</v>
      </c>
      <c r="EJ1197" s="212"/>
      <c r="EK1197" s="212"/>
      <c r="EL1197" s="213" t="str">
        <f>IFERROR(VLOOKUP(ROWS($EL$3:EL1197),EH1197:$EI$7917,2,0),"")</f>
        <v/>
      </c>
    </row>
    <row r="1198" spans="134:142" ht="36.75">
      <c r="ED1198" s="257" t="s">
        <v>38930</v>
      </c>
      <c r="EH1198" s="213">
        <f>IF(ISNUMBER(SEARCH($I$1,$EI$3:$EI$7917)),MAX($EH$2:EH1197)+1,0)</f>
        <v>0</v>
      </c>
      <c r="EI1198" s="257" t="s">
        <v>45184</v>
      </c>
      <c r="EJ1198" s="212"/>
      <c r="EK1198" s="212"/>
      <c r="EL1198" s="213" t="str">
        <f>IFERROR(VLOOKUP(ROWS($EL$3:EL1198),EH1198:$EI$7917,2,0),"")</f>
        <v/>
      </c>
    </row>
    <row r="1199" spans="134:142" ht="24.75">
      <c r="ED1199" s="257" t="s">
        <v>38931</v>
      </c>
      <c r="EH1199" s="213">
        <f>IF(ISNUMBER(SEARCH($I$1,$EI$3:$EI$7917)),MAX($EH$2:EH1198)+1,0)</f>
        <v>0</v>
      </c>
      <c r="EI1199" s="257" t="s">
        <v>41213</v>
      </c>
      <c r="EJ1199" s="212"/>
      <c r="EK1199" s="212"/>
      <c r="EL1199" s="213" t="str">
        <f>IFERROR(VLOOKUP(ROWS($EL$3:EL1199),EH1199:$EI$7917,2,0),"")</f>
        <v/>
      </c>
    </row>
    <row r="1200" spans="134:142" ht="24.75">
      <c r="ED1200" s="257" t="s">
        <v>38932</v>
      </c>
      <c r="EH1200" s="213">
        <f>IF(ISNUMBER(SEARCH($I$1,$EI$3:$EI$7917)),MAX($EH$2:EH1199)+1,0)</f>
        <v>0</v>
      </c>
      <c r="EI1200" s="257" t="s">
        <v>43728</v>
      </c>
      <c r="EJ1200" s="212"/>
      <c r="EK1200" s="212"/>
      <c r="EL1200" s="213" t="str">
        <f>IFERROR(VLOOKUP(ROWS($EL$3:EL1200),EH1200:$EI$7917,2,0),"")</f>
        <v/>
      </c>
    </row>
    <row r="1201" spans="134:142" ht="24.75">
      <c r="ED1201" s="257" t="s">
        <v>38933</v>
      </c>
      <c r="EH1201" s="213">
        <f>IF(ISNUMBER(SEARCH($I$1,$EI$3:$EI$7917)),MAX($EH$2:EH1200)+1,0)</f>
        <v>0</v>
      </c>
      <c r="EI1201" s="257" t="s">
        <v>41931</v>
      </c>
      <c r="EJ1201" s="212"/>
      <c r="EK1201" s="212"/>
      <c r="EL1201" s="213" t="str">
        <f>IFERROR(VLOOKUP(ROWS($EL$3:EL1201),EH1201:$EI$7917,2,0),"")</f>
        <v/>
      </c>
    </row>
    <row r="1202" spans="134:142" ht="24.75">
      <c r="ED1202" s="257" t="s">
        <v>38934</v>
      </c>
      <c r="EH1202" s="213">
        <f>IF(ISNUMBER(SEARCH($I$1,$EI$3:$EI$7917)),MAX($EH$2:EH1201)+1,0)</f>
        <v>0</v>
      </c>
      <c r="EI1202" s="257" t="s">
        <v>39957</v>
      </c>
      <c r="EJ1202" s="212"/>
      <c r="EK1202" s="212"/>
      <c r="EL1202" s="213" t="str">
        <f>IFERROR(VLOOKUP(ROWS($EL$3:EL1202),EH1202:$EI$7917,2,0),"")</f>
        <v/>
      </c>
    </row>
    <row r="1203" spans="134:142" ht="24.75">
      <c r="ED1203" s="257" t="s">
        <v>38935</v>
      </c>
      <c r="EH1203" s="213">
        <f>IF(ISNUMBER(SEARCH($I$1,$EI$3:$EI$7917)),MAX($EH$2:EH1202)+1,0)</f>
        <v>0</v>
      </c>
      <c r="EI1203" s="257" t="s">
        <v>43109</v>
      </c>
      <c r="EJ1203" s="212"/>
      <c r="EK1203" s="212"/>
      <c r="EL1203" s="213" t="str">
        <f>IFERROR(VLOOKUP(ROWS($EL$3:EL1203),EH1203:$EI$7917,2,0),"")</f>
        <v/>
      </c>
    </row>
    <row r="1204" spans="134:142" ht="24.75">
      <c r="ED1204" s="257" t="s">
        <v>38936</v>
      </c>
      <c r="EH1204" s="213">
        <f>IF(ISNUMBER(SEARCH($I$1,$EI$3:$EI$7917)),MAX($EH$2:EH1203)+1,0)</f>
        <v>0</v>
      </c>
      <c r="EI1204" s="257" t="s">
        <v>41983</v>
      </c>
      <c r="EJ1204" s="212"/>
      <c r="EK1204" s="212"/>
      <c r="EL1204" s="213" t="str">
        <f>IFERROR(VLOOKUP(ROWS($EL$3:EL1204),EH1204:$EI$7917,2,0),"")</f>
        <v/>
      </c>
    </row>
    <row r="1205" spans="134:142" ht="24.75">
      <c r="ED1205" s="257" t="s">
        <v>38937</v>
      </c>
      <c r="EH1205" s="213">
        <f>IF(ISNUMBER(SEARCH($I$1,$EI$3:$EI$7917)),MAX($EH$2:EH1204)+1,0)</f>
        <v>0</v>
      </c>
      <c r="EI1205" s="257" t="s">
        <v>40636</v>
      </c>
      <c r="EJ1205" s="212"/>
      <c r="EK1205" s="212"/>
      <c r="EL1205" s="213" t="str">
        <f>IFERROR(VLOOKUP(ROWS($EL$3:EL1205),EH1205:$EI$7917,2,0),"")</f>
        <v/>
      </c>
    </row>
    <row r="1206" spans="134:142">
      <c r="ED1206" s="257" t="s">
        <v>38938</v>
      </c>
      <c r="EH1206" s="213">
        <f>IF(ISNUMBER(SEARCH($I$1,$EI$3:$EI$7917)),MAX($EH$2:EH1205)+1,0)</f>
        <v>0</v>
      </c>
      <c r="EI1206" s="257" t="s">
        <v>38251</v>
      </c>
      <c r="EJ1206" s="212"/>
      <c r="EK1206" s="212"/>
      <c r="EL1206" s="213" t="str">
        <f>IFERROR(VLOOKUP(ROWS($EL$3:EL1206),EH1206:$EI$7917,2,0),"")</f>
        <v/>
      </c>
    </row>
    <row r="1207" spans="134:142" ht="24.75">
      <c r="ED1207" s="257" t="s">
        <v>38939</v>
      </c>
      <c r="EH1207" s="213">
        <f>IF(ISNUMBER(SEARCH($I$1,$EI$3:$EI$7917)),MAX($EH$2:EH1206)+1,0)</f>
        <v>0</v>
      </c>
      <c r="EI1207" s="257" t="s">
        <v>41016</v>
      </c>
      <c r="EJ1207" s="212"/>
      <c r="EK1207" s="212"/>
      <c r="EL1207" s="213" t="str">
        <f>IFERROR(VLOOKUP(ROWS($EL$3:EL1207),EH1207:$EI$7917,2,0),"")</f>
        <v/>
      </c>
    </row>
    <row r="1208" spans="134:142" ht="36.75">
      <c r="ED1208" s="257" t="s">
        <v>38940</v>
      </c>
      <c r="EH1208" s="213">
        <f>IF(ISNUMBER(SEARCH($I$1,$EI$3:$EI$7917)),MAX($EH$2:EH1207)+1,0)</f>
        <v>0</v>
      </c>
      <c r="EI1208" s="257" t="s">
        <v>42864</v>
      </c>
      <c r="EJ1208" s="212"/>
      <c r="EK1208" s="212"/>
      <c r="EL1208" s="213" t="str">
        <f>IFERROR(VLOOKUP(ROWS($EL$3:EL1208),EH1208:$EI$7917,2,0),"")</f>
        <v/>
      </c>
    </row>
    <row r="1209" spans="134:142">
      <c r="ED1209" s="257" t="s">
        <v>38941</v>
      </c>
      <c r="EH1209" s="213">
        <f>IF(ISNUMBER(SEARCH($I$1,$EI$3:$EI$7917)),MAX($EH$2:EH1208)+1,0)</f>
        <v>0</v>
      </c>
      <c r="EI1209" s="257" t="s">
        <v>41305</v>
      </c>
      <c r="EJ1209" s="212"/>
      <c r="EK1209" s="212"/>
      <c r="EL1209" s="213" t="str">
        <f>IFERROR(VLOOKUP(ROWS($EL$3:EL1209),EH1209:$EI$7917,2,0),"")</f>
        <v/>
      </c>
    </row>
    <row r="1210" spans="134:142">
      <c r="ED1210" s="257" t="s">
        <v>38942</v>
      </c>
      <c r="EH1210" s="213">
        <f>IF(ISNUMBER(SEARCH($I$1,$EI$3:$EI$7917)),MAX($EH$2:EH1209)+1,0)</f>
        <v>0</v>
      </c>
      <c r="EI1210" s="257" t="s">
        <v>40637</v>
      </c>
      <c r="EJ1210" s="212"/>
      <c r="EK1210" s="212"/>
      <c r="EL1210" s="213" t="str">
        <f>IFERROR(VLOOKUP(ROWS($EL$3:EL1210),EH1210:$EI$7917,2,0),"")</f>
        <v/>
      </c>
    </row>
    <row r="1211" spans="134:142">
      <c r="ED1211" s="257" t="s">
        <v>38943</v>
      </c>
      <c r="EH1211" s="213">
        <f>IF(ISNUMBER(SEARCH($I$1,$EI$3:$EI$7917)),MAX($EH$2:EH1210)+1,0)</f>
        <v>0</v>
      </c>
      <c r="EI1211" s="257" t="s">
        <v>44357</v>
      </c>
      <c r="EJ1211" s="212"/>
      <c r="EK1211" s="212"/>
      <c r="EL1211" s="213" t="str">
        <f>IFERROR(VLOOKUP(ROWS($EL$3:EL1211),EH1211:$EI$7917,2,0),"")</f>
        <v/>
      </c>
    </row>
    <row r="1212" spans="134:142" ht="24.75">
      <c r="ED1212" s="257" t="s">
        <v>38944</v>
      </c>
      <c r="EH1212" s="213">
        <f>IF(ISNUMBER(SEARCH($I$1,$EI$3:$EI$7917)),MAX($EH$2:EH1211)+1,0)</f>
        <v>0</v>
      </c>
      <c r="EI1212" s="257" t="s">
        <v>43546</v>
      </c>
      <c r="EJ1212" s="212"/>
      <c r="EK1212" s="212"/>
      <c r="EL1212" s="213" t="str">
        <f>IFERROR(VLOOKUP(ROWS($EL$3:EL1212),EH1212:$EI$7917,2,0),"")</f>
        <v/>
      </c>
    </row>
    <row r="1213" spans="134:142">
      <c r="ED1213" s="257" t="s">
        <v>38945</v>
      </c>
      <c r="EH1213" s="213">
        <f>IF(ISNUMBER(SEARCH($I$1,$EI$3:$EI$7917)),MAX($EH$2:EH1212)+1,0)</f>
        <v>0</v>
      </c>
      <c r="EI1213" s="257" t="s">
        <v>41306</v>
      </c>
      <c r="EJ1213" s="212"/>
      <c r="EK1213" s="212"/>
      <c r="EL1213" s="213" t="str">
        <f>IFERROR(VLOOKUP(ROWS($EL$3:EL1213),EH1213:$EI$7917,2,0),"")</f>
        <v/>
      </c>
    </row>
    <row r="1214" spans="134:142">
      <c r="ED1214" s="257" t="s">
        <v>38946</v>
      </c>
      <c r="EH1214" s="213">
        <f>IF(ISNUMBER(SEARCH($I$1,$EI$3:$EI$7917)),MAX($EH$2:EH1213)+1,0)</f>
        <v>0</v>
      </c>
      <c r="EI1214" s="257" t="s">
        <v>44092</v>
      </c>
      <c r="EJ1214" s="212"/>
      <c r="EK1214" s="212"/>
      <c r="EL1214" s="213" t="str">
        <f>IFERROR(VLOOKUP(ROWS($EL$3:EL1214),EH1214:$EI$7917,2,0),"")</f>
        <v/>
      </c>
    </row>
    <row r="1215" spans="134:142">
      <c r="ED1215" s="257" t="s">
        <v>38947</v>
      </c>
      <c r="EH1215" s="213">
        <f>IF(ISNUMBER(SEARCH($I$1,$EI$3:$EI$7917)),MAX($EH$2:EH1214)+1,0)</f>
        <v>0</v>
      </c>
      <c r="EI1215" s="257" t="s">
        <v>38778</v>
      </c>
      <c r="EJ1215" s="212"/>
      <c r="EK1215" s="212"/>
      <c r="EL1215" s="213" t="str">
        <f>IFERROR(VLOOKUP(ROWS($EL$3:EL1215),EH1215:$EI$7917,2,0),"")</f>
        <v/>
      </c>
    </row>
    <row r="1216" spans="134:142" ht="24.75">
      <c r="ED1216" s="257" t="s">
        <v>38948</v>
      </c>
      <c r="EH1216" s="213">
        <f>IF(ISNUMBER(SEARCH($I$1,$EI$3:$EI$7917)),MAX($EH$2:EH1215)+1,0)</f>
        <v>0</v>
      </c>
      <c r="EI1216" s="257" t="s">
        <v>37783</v>
      </c>
      <c r="EJ1216" s="212"/>
      <c r="EK1216" s="212"/>
      <c r="EL1216" s="213" t="str">
        <f>IFERROR(VLOOKUP(ROWS($EL$3:EL1216),EH1216:$EI$7917,2,0),"")</f>
        <v/>
      </c>
    </row>
    <row r="1217" spans="134:142" ht="24.75">
      <c r="ED1217" s="257" t="s">
        <v>38949</v>
      </c>
      <c r="EH1217" s="213">
        <f>IF(ISNUMBER(SEARCH($I$1,$EI$3:$EI$7917)),MAX($EH$2:EH1216)+1,0)</f>
        <v>0</v>
      </c>
      <c r="EI1217" s="257" t="s">
        <v>39958</v>
      </c>
      <c r="EJ1217" s="212"/>
      <c r="EK1217" s="212"/>
      <c r="EL1217" s="213" t="str">
        <f>IFERROR(VLOOKUP(ROWS($EL$3:EL1217),EH1217:$EI$7917,2,0),"")</f>
        <v/>
      </c>
    </row>
    <row r="1218" spans="134:142">
      <c r="ED1218" s="257" t="s">
        <v>38950</v>
      </c>
      <c r="EH1218" s="213">
        <f>IF(ISNUMBER(SEARCH($I$1,$EI$3:$EI$7917)),MAX($EH$2:EH1217)+1,0)</f>
        <v>0</v>
      </c>
      <c r="EI1218" s="257" t="s">
        <v>41215</v>
      </c>
      <c r="EJ1218" s="212"/>
      <c r="EK1218" s="212"/>
      <c r="EL1218" s="213" t="str">
        <f>IFERROR(VLOOKUP(ROWS($EL$3:EL1218),EH1218:$EI$7917,2,0),"")</f>
        <v/>
      </c>
    </row>
    <row r="1219" spans="134:142">
      <c r="ED1219" s="257" t="s">
        <v>38951</v>
      </c>
      <c r="EH1219" s="213">
        <f>IF(ISNUMBER(SEARCH($I$1,$EI$3:$EI$7917)),MAX($EH$2:EH1218)+1,0)</f>
        <v>0</v>
      </c>
      <c r="EI1219" s="257" t="s">
        <v>43823</v>
      </c>
      <c r="EJ1219" s="212"/>
      <c r="EK1219" s="212"/>
      <c r="EL1219" s="213" t="str">
        <f>IFERROR(VLOOKUP(ROWS($EL$3:EL1219),EH1219:$EI$7917,2,0),"")</f>
        <v/>
      </c>
    </row>
    <row r="1220" spans="134:142">
      <c r="ED1220" s="257" t="s">
        <v>38952</v>
      </c>
      <c r="EH1220" s="213">
        <f>IF(ISNUMBER(SEARCH($I$1,$EI$3:$EI$7917)),MAX($EH$2:EH1219)+1,0)</f>
        <v>0</v>
      </c>
      <c r="EI1220" s="257" t="s">
        <v>44718</v>
      </c>
      <c r="EJ1220" s="212"/>
      <c r="EK1220" s="212"/>
      <c r="EL1220" s="213" t="str">
        <f>IFERROR(VLOOKUP(ROWS($EL$3:EL1220),EH1220:$EI$7917,2,0),"")</f>
        <v/>
      </c>
    </row>
    <row r="1221" spans="134:142">
      <c r="ED1221" s="257" t="s">
        <v>38953</v>
      </c>
      <c r="EH1221" s="213">
        <f>IF(ISNUMBER(SEARCH($I$1,$EI$3:$EI$7917)),MAX($EH$2:EH1220)+1,0)</f>
        <v>0</v>
      </c>
      <c r="EI1221" s="257" t="s">
        <v>37784</v>
      </c>
      <c r="EJ1221" s="212"/>
      <c r="EK1221" s="212"/>
      <c r="EL1221" s="213" t="str">
        <f>IFERROR(VLOOKUP(ROWS($EL$3:EL1221),EH1221:$EI$7917,2,0),"")</f>
        <v/>
      </c>
    </row>
    <row r="1222" spans="134:142">
      <c r="ED1222" s="257" t="s">
        <v>38954</v>
      </c>
      <c r="EH1222" s="213">
        <f>IF(ISNUMBER(SEARCH($I$1,$EI$3:$EI$7917)),MAX($EH$2:EH1221)+1,0)</f>
        <v>0</v>
      </c>
      <c r="EI1222" s="257" t="s">
        <v>39376</v>
      </c>
      <c r="EJ1222" s="212"/>
      <c r="EK1222" s="212"/>
      <c r="EL1222" s="213" t="str">
        <f>IFERROR(VLOOKUP(ROWS($EL$3:EL1222),EH1222:$EI$7917,2,0),"")</f>
        <v/>
      </c>
    </row>
    <row r="1223" spans="134:142">
      <c r="ED1223" s="257" t="s">
        <v>38955</v>
      </c>
      <c r="EH1223" s="213">
        <f>IF(ISNUMBER(SEARCH($I$1,$EI$3:$EI$7917)),MAX($EH$2:EH1222)+1,0)</f>
        <v>0</v>
      </c>
      <c r="EI1223" s="257" t="s">
        <v>38479</v>
      </c>
      <c r="EJ1223" s="212"/>
      <c r="EK1223" s="212"/>
      <c r="EL1223" s="213" t="str">
        <f>IFERROR(VLOOKUP(ROWS($EL$3:EL1223),EH1223:$EI$7917,2,0),"")</f>
        <v/>
      </c>
    </row>
    <row r="1224" spans="134:142">
      <c r="ED1224" s="257" t="s">
        <v>38956</v>
      </c>
      <c r="EH1224" s="213">
        <f>IF(ISNUMBER(SEARCH($I$1,$EI$3:$EI$7917)),MAX($EH$2:EH1223)+1,0)</f>
        <v>0</v>
      </c>
      <c r="EI1224" s="257" t="s">
        <v>42726</v>
      </c>
      <c r="EJ1224" s="212"/>
      <c r="EK1224" s="212"/>
      <c r="EL1224" s="213" t="str">
        <f>IFERROR(VLOOKUP(ROWS($EL$3:EL1224),EH1224:$EI$7917,2,0),"")</f>
        <v/>
      </c>
    </row>
    <row r="1225" spans="134:142">
      <c r="ED1225" s="257" t="s">
        <v>38957</v>
      </c>
      <c r="EH1225" s="213">
        <f>IF(ISNUMBER(SEARCH($I$1,$EI$3:$EI$7917)),MAX($EH$2:EH1224)+1,0)</f>
        <v>0</v>
      </c>
      <c r="EI1225" s="257" t="s">
        <v>41519</v>
      </c>
      <c r="EJ1225" s="212"/>
      <c r="EK1225" s="212"/>
      <c r="EL1225" s="213" t="str">
        <f>IFERROR(VLOOKUP(ROWS($EL$3:EL1225),EH1225:$EI$7917,2,0),"")</f>
        <v/>
      </c>
    </row>
    <row r="1226" spans="134:142">
      <c r="ED1226" s="257" t="s">
        <v>38958</v>
      </c>
      <c r="EH1226" s="213">
        <f>IF(ISNUMBER(SEARCH($I$1,$EI$3:$EI$7917)),MAX($EH$2:EH1225)+1,0)</f>
        <v>0</v>
      </c>
      <c r="EI1226" s="257" t="s">
        <v>45098</v>
      </c>
      <c r="EJ1226" s="212"/>
      <c r="EK1226" s="212"/>
      <c r="EL1226" s="213" t="str">
        <f>IFERROR(VLOOKUP(ROWS($EL$3:EL1226),EH1226:$EI$7917,2,0),"")</f>
        <v/>
      </c>
    </row>
    <row r="1227" spans="134:142" ht="24.75">
      <c r="ED1227" s="257" t="s">
        <v>38959</v>
      </c>
      <c r="EH1227" s="213">
        <f>IF(ISNUMBER(SEARCH($I$1,$EI$3:$EI$7917)),MAX($EH$2:EH1226)+1,0)</f>
        <v>0</v>
      </c>
      <c r="EI1227" s="257" t="s">
        <v>45247</v>
      </c>
      <c r="EJ1227" s="212"/>
      <c r="EK1227" s="212"/>
      <c r="EL1227" s="213" t="str">
        <f>IFERROR(VLOOKUP(ROWS($EL$3:EL1227),EH1227:$EI$7917,2,0),"")</f>
        <v/>
      </c>
    </row>
    <row r="1228" spans="134:142">
      <c r="ED1228" s="257" t="s">
        <v>38960</v>
      </c>
      <c r="EH1228" s="213">
        <f>IF(ISNUMBER(SEARCH($I$1,$EI$3:$EI$7917)),MAX($EH$2:EH1227)+1,0)</f>
        <v>0</v>
      </c>
      <c r="EI1228" s="257" t="s">
        <v>42727</v>
      </c>
      <c r="EJ1228" s="212"/>
      <c r="EK1228" s="212"/>
      <c r="EL1228" s="213" t="str">
        <f>IFERROR(VLOOKUP(ROWS($EL$3:EL1228),EH1228:$EI$7917,2,0),"")</f>
        <v/>
      </c>
    </row>
    <row r="1229" spans="134:142">
      <c r="ED1229" s="257" t="s">
        <v>38961</v>
      </c>
      <c r="EH1229" s="213">
        <f>IF(ISNUMBER(SEARCH($I$1,$EI$3:$EI$7917)),MAX($EH$2:EH1228)+1,0)</f>
        <v>0</v>
      </c>
      <c r="EI1229" s="257" t="s">
        <v>37785</v>
      </c>
      <c r="EJ1229" s="212"/>
      <c r="EK1229" s="212"/>
      <c r="EL1229" s="213" t="str">
        <f>IFERROR(VLOOKUP(ROWS($EL$3:EL1229),EH1229:$EI$7917,2,0),"")</f>
        <v/>
      </c>
    </row>
    <row r="1230" spans="134:142">
      <c r="ED1230" s="257" t="s">
        <v>38962</v>
      </c>
      <c r="EH1230" s="213">
        <f>IF(ISNUMBER(SEARCH($I$1,$EI$3:$EI$7917)),MAX($EH$2:EH1229)+1,0)</f>
        <v>0</v>
      </c>
      <c r="EI1230" s="257" t="s">
        <v>43110</v>
      </c>
      <c r="EJ1230" s="212"/>
      <c r="EK1230" s="212"/>
      <c r="EL1230" s="213" t="str">
        <f>IFERROR(VLOOKUP(ROWS($EL$3:EL1230),EH1230:$EI$7917,2,0),"")</f>
        <v/>
      </c>
    </row>
    <row r="1231" spans="134:142">
      <c r="ED1231" s="257" t="s">
        <v>38963</v>
      </c>
      <c r="EH1231" s="213">
        <f>IF(ISNUMBER(SEARCH($I$1,$EI$3:$EI$7917)),MAX($EH$2:EH1230)+1,0)</f>
        <v>0</v>
      </c>
      <c r="EI1231" s="257" t="s">
        <v>44493</v>
      </c>
      <c r="EJ1231" s="212"/>
      <c r="EK1231" s="212"/>
      <c r="EL1231" s="213" t="str">
        <f>IFERROR(VLOOKUP(ROWS($EL$3:EL1231),EH1231:$EI$7917,2,0),"")</f>
        <v/>
      </c>
    </row>
    <row r="1232" spans="134:142" ht="24.75">
      <c r="ED1232" s="257" t="s">
        <v>38964</v>
      </c>
      <c r="EH1232" s="213">
        <f>IF(ISNUMBER(SEARCH($I$1,$EI$3:$EI$7917)),MAX($EH$2:EH1231)+1,0)</f>
        <v>0</v>
      </c>
      <c r="EI1232" s="257" t="s">
        <v>43949</v>
      </c>
      <c r="EJ1232" s="212"/>
      <c r="EK1232" s="212"/>
      <c r="EL1232" s="213" t="str">
        <f>IFERROR(VLOOKUP(ROWS($EL$3:EL1232),EH1232:$EI$7917,2,0),"")</f>
        <v/>
      </c>
    </row>
    <row r="1233" spans="134:142">
      <c r="ED1233" s="257" t="s">
        <v>38965</v>
      </c>
      <c r="EH1233" s="213">
        <f>IF(ISNUMBER(SEARCH($I$1,$EI$3:$EI$7917)),MAX($EH$2:EH1232)+1,0)</f>
        <v>0</v>
      </c>
      <c r="EI1233" s="257" t="s">
        <v>42402</v>
      </c>
      <c r="EJ1233" s="212"/>
      <c r="EK1233" s="212"/>
      <c r="EL1233" s="213" t="str">
        <f>IFERROR(VLOOKUP(ROWS($EL$3:EL1233),EH1233:$EI$7917,2,0),"")</f>
        <v/>
      </c>
    </row>
    <row r="1234" spans="134:142" ht="24.75">
      <c r="ED1234" s="257" t="s">
        <v>38966</v>
      </c>
      <c r="EH1234" s="213">
        <f>IF(ISNUMBER(SEARCH($I$1,$EI$3:$EI$7917)),MAX($EH$2:EH1233)+1,0)</f>
        <v>0</v>
      </c>
      <c r="EI1234" s="257" t="s">
        <v>38857</v>
      </c>
      <c r="EJ1234" s="212"/>
      <c r="EK1234" s="212"/>
      <c r="EL1234" s="213" t="str">
        <f>IFERROR(VLOOKUP(ROWS($EL$3:EL1234),EH1234:$EI$7917,2,0),"")</f>
        <v/>
      </c>
    </row>
    <row r="1235" spans="134:142" ht="24.75">
      <c r="ED1235" s="257" t="s">
        <v>38967</v>
      </c>
      <c r="EH1235" s="213">
        <f>IF(ISNUMBER(SEARCH($I$1,$EI$3:$EI$7917)),MAX($EH$2:EH1234)+1,0)</f>
        <v>0</v>
      </c>
      <c r="EI1235" s="257" t="s">
        <v>39959</v>
      </c>
      <c r="EJ1235" s="212"/>
      <c r="EK1235" s="212"/>
      <c r="EL1235" s="213" t="str">
        <f>IFERROR(VLOOKUP(ROWS($EL$3:EL1235),EH1235:$EI$7917,2,0),"")</f>
        <v/>
      </c>
    </row>
    <row r="1236" spans="134:142" ht="24.75">
      <c r="ED1236" s="257" t="s">
        <v>38968</v>
      </c>
      <c r="EH1236" s="213">
        <f>IF(ISNUMBER(SEARCH($I$1,$EI$3:$EI$7917)),MAX($EH$2:EH1235)+1,0)</f>
        <v>0</v>
      </c>
      <c r="EI1236" s="257" t="s">
        <v>40236</v>
      </c>
      <c r="EJ1236" s="212"/>
      <c r="EK1236" s="212"/>
      <c r="EL1236" s="213" t="str">
        <f>IFERROR(VLOOKUP(ROWS($EL$3:EL1236),EH1236:$EI$7917,2,0),"")</f>
        <v/>
      </c>
    </row>
    <row r="1237" spans="134:142">
      <c r="ED1237" s="257" t="s">
        <v>38969</v>
      </c>
      <c r="EH1237" s="213">
        <f>IF(ISNUMBER(SEARCH($I$1,$EI$3:$EI$7917)),MAX($EH$2:EH1236)+1,0)</f>
        <v>0</v>
      </c>
      <c r="EI1237" s="257" t="s">
        <v>38858</v>
      </c>
      <c r="EJ1237" s="212"/>
      <c r="EK1237" s="212"/>
      <c r="EL1237" s="213" t="str">
        <f>IFERROR(VLOOKUP(ROWS($EL$3:EL1237),EH1237:$EI$7917,2,0),"")</f>
        <v/>
      </c>
    </row>
    <row r="1238" spans="134:142">
      <c r="ED1238" s="257" t="s">
        <v>38970</v>
      </c>
      <c r="EH1238" s="213">
        <f>IF(ISNUMBER(SEARCH($I$1,$EI$3:$EI$7917)),MAX($EH$2:EH1237)+1,0)</f>
        <v>0</v>
      </c>
      <c r="EI1238" s="257" t="s">
        <v>44245</v>
      </c>
      <c r="EJ1238" s="212"/>
      <c r="EK1238" s="212"/>
      <c r="EL1238" s="213" t="str">
        <f>IFERROR(VLOOKUP(ROWS($EL$3:EL1238),EH1238:$EI$7917,2,0),"")</f>
        <v/>
      </c>
    </row>
    <row r="1239" spans="134:142">
      <c r="ED1239" s="257" t="s">
        <v>38971</v>
      </c>
      <c r="EH1239" s="213">
        <f>IF(ISNUMBER(SEARCH($I$1,$EI$3:$EI$7917)),MAX($EH$2:EH1238)+1,0)</f>
        <v>0</v>
      </c>
      <c r="EI1239" s="257" t="s">
        <v>44719</v>
      </c>
      <c r="EJ1239" s="212"/>
      <c r="EK1239" s="212"/>
      <c r="EL1239" s="213" t="str">
        <f>IFERROR(VLOOKUP(ROWS($EL$3:EL1239),EH1239:$EI$7917,2,0),"")</f>
        <v/>
      </c>
    </row>
    <row r="1240" spans="134:142" ht="24.75">
      <c r="ED1240" s="257" t="s">
        <v>38972</v>
      </c>
      <c r="EH1240" s="213">
        <f>IF(ISNUMBER(SEARCH($I$1,$EI$3:$EI$7917)),MAX($EH$2:EH1239)+1,0)</f>
        <v>0</v>
      </c>
      <c r="EI1240" s="257" t="s">
        <v>39531</v>
      </c>
      <c r="EJ1240" s="212"/>
      <c r="EK1240" s="212"/>
      <c r="EL1240" s="213" t="str">
        <f>IFERROR(VLOOKUP(ROWS($EL$3:EL1240),EH1240:$EI$7917,2,0),"")</f>
        <v/>
      </c>
    </row>
    <row r="1241" spans="134:142" ht="24.75">
      <c r="ED1241" s="257" t="s">
        <v>38973</v>
      </c>
      <c r="EH1241" s="213">
        <f>IF(ISNUMBER(SEARCH($I$1,$EI$3:$EI$7917)),MAX($EH$2:EH1240)+1,0)</f>
        <v>0</v>
      </c>
      <c r="EI1241" s="257" t="s">
        <v>44333</v>
      </c>
      <c r="EJ1241" s="212"/>
      <c r="EK1241" s="212"/>
      <c r="EL1241" s="213" t="str">
        <f>IFERROR(VLOOKUP(ROWS($EL$3:EL1241),EH1241:$EI$7917,2,0),"")</f>
        <v/>
      </c>
    </row>
    <row r="1242" spans="134:142" ht="24.75">
      <c r="ED1242" s="257" t="s">
        <v>38974</v>
      </c>
      <c r="EH1242" s="213">
        <f>IF(ISNUMBER(SEARCH($I$1,$EI$3:$EI$7917)),MAX($EH$2:EH1241)+1,0)</f>
        <v>0</v>
      </c>
      <c r="EI1242" s="257" t="s">
        <v>43304</v>
      </c>
      <c r="EJ1242" s="212"/>
      <c r="EK1242" s="212"/>
      <c r="EL1242" s="213" t="str">
        <f>IFERROR(VLOOKUP(ROWS($EL$3:EL1242),EH1242:$EI$7917,2,0),"")</f>
        <v/>
      </c>
    </row>
    <row r="1243" spans="134:142">
      <c r="ED1243" s="257" t="s">
        <v>38975</v>
      </c>
      <c r="EH1243" s="213">
        <f>IF(ISNUMBER(SEARCH($I$1,$EI$3:$EI$7917)),MAX($EH$2:EH1242)+1,0)</f>
        <v>0</v>
      </c>
      <c r="EI1243" s="257" t="s">
        <v>38252</v>
      </c>
      <c r="EJ1243" s="212"/>
      <c r="EK1243" s="212"/>
      <c r="EL1243" s="213" t="str">
        <f>IFERROR(VLOOKUP(ROWS($EL$3:EL1243),EH1243:$EI$7917,2,0),"")</f>
        <v/>
      </c>
    </row>
    <row r="1244" spans="134:142">
      <c r="ED1244" s="257" t="s">
        <v>38976</v>
      </c>
      <c r="EH1244" s="213">
        <f>IF(ISNUMBER(SEARCH($I$1,$EI$3:$EI$7917)),MAX($EH$2:EH1243)+1,0)</f>
        <v>0</v>
      </c>
      <c r="EI1244" s="257" t="s">
        <v>41902</v>
      </c>
      <c r="EJ1244" s="212"/>
      <c r="EK1244" s="212"/>
      <c r="EL1244" s="213" t="str">
        <f>IFERROR(VLOOKUP(ROWS($EL$3:EL1244),EH1244:$EI$7917,2,0),"")</f>
        <v/>
      </c>
    </row>
    <row r="1245" spans="134:142">
      <c r="ED1245" s="257" t="s">
        <v>38977</v>
      </c>
      <c r="EH1245" s="213">
        <f>IF(ISNUMBER(SEARCH($I$1,$EI$3:$EI$7917)),MAX($EH$2:EH1244)+1,0)</f>
        <v>0</v>
      </c>
      <c r="EI1245" s="257" t="s">
        <v>43111</v>
      </c>
      <c r="EJ1245" s="212"/>
      <c r="EK1245" s="212"/>
      <c r="EL1245" s="213" t="str">
        <f>IFERROR(VLOOKUP(ROWS($EL$3:EL1245),EH1245:$EI$7917,2,0),"")</f>
        <v/>
      </c>
    </row>
    <row r="1246" spans="134:142" ht="24.75">
      <c r="ED1246" s="257" t="s">
        <v>38978</v>
      </c>
      <c r="EH1246" s="213">
        <f>IF(ISNUMBER(SEARCH($I$1,$EI$3:$EI$7917)),MAX($EH$2:EH1245)+1,0)</f>
        <v>0</v>
      </c>
      <c r="EI1246" s="257" t="s">
        <v>42390</v>
      </c>
      <c r="EJ1246" s="212"/>
      <c r="EK1246" s="212"/>
      <c r="EL1246" s="213" t="str">
        <f>IFERROR(VLOOKUP(ROWS($EL$3:EL1246),EH1246:$EI$7917,2,0),"")</f>
        <v/>
      </c>
    </row>
    <row r="1247" spans="134:142">
      <c r="ED1247" s="257" t="s">
        <v>38979</v>
      </c>
      <c r="EH1247" s="213">
        <f>IF(ISNUMBER(SEARCH($I$1,$EI$3:$EI$7917)),MAX($EH$2:EH1246)+1,0)</f>
        <v>0</v>
      </c>
      <c r="EI1247" s="257" t="s">
        <v>42784</v>
      </c>
      <c r="EJ1247" s="212"/>
      <c r="EK1247" s="212"/>
      <c r="EL1247" s="213" t="str">
        <f>IFERROR(VLOOKUP(ROWS($EL$3:EL1247),EH1247:$EI$7917,2,0),"")</f>
        <v/>
      </c>
    </row>
    <row r="1248" spans="134:142">
      <c r="ED1248" s="257" t="s">
        <v>38980</v>
      </c>
      <c r="EH1248" s="213">
        <f>IF(ISNUMBER(SEARCH($I$1,$EI$3:$EI$7917)),MAX($EH$2:EH1247)+1,0)</f>
        <v>0</v>
      </c>
      <c r="EI1248" s="257" t="s">
        <v>37786</v>
      </c>
      <c r="EJ1248" s="212"/>
      <c r="EK1248" s="212"/>
      <c r="EL1248" s="213" t="str">
        <f>IFERROR(VLOOKUP(ROWS($EL$3:EL1248),EH1248:$EI$7917,2,0),"")</f>
        <v/>
      </c>
    </row>
    <row r="1249" spans="134:142" ht="24.75">
      <c r="ED1249" s="257" t="s">
        <v>38981</v>
      </c>
      <c r="EH1249" s="213">
        <f>IF(ISNUMBER(SEARCH($I$1,$EI$3:$EI$7917)),MAX($EH$2:EH1248)+1,0)</f>
        <v>0</v>
      </c>
      <c r="EI1249" s="257" t="s">
        <v>42785</v>
      </c>
      <c r="EJ1249" s="212"/>
      <c r="EK1249" s="212"/>
      <c r="EL1249" s="213" t="str">
        <f>IFERROR(VLOOKUP(ROWS($EL$3:EL1249),EH1249:$EI$7917,2,0),"")</f>
        <v/>
      </c>
    </row>
    <row r="1250" spans="134:142" ht="24.75">
      <c r="ED1250" s="257" t="s">
        <v>38982</v>
      </c>
      <c r="EH1250" s="213">
        <f>IF(ISNUMBER(SEARCH($I$1,$EI$3:$EI$7917)),MAX($EH$2:EH1249)+1,0)</f>
        <v>0</v>
      </c>
      <c r="EI1250" s="257" t="s">
        <v>38607</v>
      </c>
      <c r="EJ1250" s="212"/>
      <c r="EK1250" s="212"/>
      <c r="EL1250" s="213" t="str">
        <f>IFERROR(VLOOKUP(ROWS($EL$3:EL1250),EH1250:$EI$7917,2,0),"")</f>
        <v/>
      </c>
    </row>
    <row r="1251" spans="134:142" ht="36.75">
      <c r="ED1251" s="257" t="s">
        <v>38983</v>
      </c>
      <c r="EH1251" s="213">
        <f>IF(ISNUMBER(SEARCH($I$1,$EI$3:$EI$7917)),MAX($EH$2:EH1250)+1,0)</f>
        <v>0</v>
      </c>
      <c r="EI1251" s="257" t="s">
        <v>43487</v>
      </c>
      <c r="EJ1251" s="212"/>
      <c r="EK1251" s="212"/>
      <c r="EL1251" s="213" t="str">
        <f>IFERROR(VLOOKUP(ROWS($EL$3:EL1251),EH1251:$EI$7917,2,0),"")</f>
        <v/>
      </c>
    </row>
    <row r="1252" spans="134:142">
      <c r="ED1252" s="257" t="s">
        <v>38984</v>
      </c>
      <c r="EH1252" s="213">
        <f>IF(ISNUMBER(SEARCH($I$1,$EI$3:$EI$7917)),MAX($EH$2:EH1251)+1,0)</f>
        <v>0</v>
      </c>
      <c r="EI1252" s="257" t="s">
        <v>38480</v>
      </c>
      <c r="EJ1252" s="212"/>
      <c r="EK1252" s="212"/>
      <c r="EL1252" s="213" t="str">
        <f>IFERROR(VLOOKUP(ROWS($EL$3:EL1252),EH1252:$EI$7917,2,0),"")</f>
        <v/>
      </c>
    </row>
    <row r="1253" spans="134:142">
      <c r="ED1253" s="257" t="s">
        <v>38985</v>
      </c>
      <c r="EH1253" s="213">
        <f>IF(ISNUMBER(SEARCH($I$1,$EI$3:$EI$7917)),MAX($EH$2:EH1252)+1,0)</f>
        <v>0</v>
      </c>
      <c r="EI1253" s="257" t="s">
        <v>39018</v>
      </c>
      <c r="EJ1253" s="212"/>
      <c r="EK1253" s="212"/>
      <c r="EL1253" s="213" t="str">
        <f>IFERROR(VLOOKUP(ROWS($EL$3:EL1253),EH1253:$EI$7917,2,0),"")</f>
        <v/>
      </c>
    </row>
    <row r="1254" spans="134:142">
      <c r="ED1254" s="257" t="s">
        <v>38986</v>
      </c>
      <c r="EH1254" s="213">
        <f>IF(ISNUMBER(SEARCH($I$1,$EI$3:$EI$7917)),MAX($EH$2:EH1253)+1,0)</f>
        <v>0</v>
      </c>
      <c r="EI1254" s="257" t="s">
        <v>42865</v>
      </c>
      <c r="EJ1254" s="212"/>
      <c r="EK1254" s="212"/>
      <c r="EL1254" s="213" t="str">
        <f>IFERROR(VLOOKUP(ROWS($EL$3:EL1254),EH1254:$EI$7917,2,0),"")</f>
        <v/>
      </c>
    </row>
    <row r="1255" spans="134:142">
      <c r="ED1255" s="257" t="s">
        <v>38987</v>
      </c>
      <c r="EH1255" s="213">
        <f>IF(ISNUMBER(SEARCH($I$1,$EI$3:$EI$7917)),MAX($EH$2:EH1254)+1,0)</f>
        <v>0</v>
      </c>
      <c r="EI1255" s="257" t="s">
        <v>42494</v>
      </c>
      <c r="EJ1255" s="212"/>
      <c r="EK1255" s="212"/>
      <c r="EL1255" s="213" t="str">
        <f>IFERROR(VLOOKUP(ROWS($EL$3:EL1255),EH1255:$EI$7917,2,0),"")</f>
        <v/>
      </c>
    </row>
    <row r="1256" spans="134:142">
      <c r="ED1256" s="257" t="s">
        <v>38988</v>
      </c>
      <c r="EH1256" s="213">
        <f>IF(ISNUMBER(SEARCH($I$1,$EI$3:$EI$7917)),MAX($EH$2:EH1255)+1,0)</f>
        <v>0</v>
      </c>
      <c r="EI1256" s="257" t="s">
        <v>37787</v>
      </c>
      <c r="EJ1256" s="212"/>
      <c r="EK1256" s="212"/>
      <c r="EL1256" s="213" t="str">
        <f>IFERROR(VLOOKUP(ROWS($EL$3:EL1256),EH1256:$EI$7917,2,0),"")</f>
        <v/>
      </c>
    </row>
    <row r="1257" spans="134:142">
      <c r="ED1257" s="257" t="s">
        <v>38989</v>
      </c>
      <c r="EH1257" s="213">
        <f>IF(ISNUMBER(SEARCH($I$1,$EI$3:$EI$7917)),MAX($EH$2:EH1256)+1,0)</f>
        <v>0</v>
      </c>
      <c r="EI1257" s="257" t="s">
        <v>39154</v>
      </c>
      <c r="EJ1257" s="212"/>
      <c r="EK1257" s="212"/>
      <c r="EL1257" s="213" t="str">
        <f>IFERROR(VLOOKUP(ROWS($EL$3:EL1257),EH1257:$EI$7917,2,0),"")</f>
        <v/>
      </c>
    </row>
    <row r="1258" spans="134:142">
      <c r="ED1258" s="257" t="s">
        <v>38990</v>
      </c>
      <c r="EH1258" s="213">
        <f>IF(ISNUMBER(SEARCH($I$1,$EI$3:$EI$7917)),MAX($EH$2:EH1257)+1,0)</f>
        <v>0</v>
      </c>
      <c r="EI1258" s="257" t="s">
        <v>43210</v>
      </c>
      <c r="EJ1258" s="212"/>
      <c r="EK1258" s="212"/>
      <c r="EL1258" s="213" t="str">
        <f>IFERROR(VLOOKUP(ROWS($EL$3:EL1258),EH1258:$EI$7917,2,0),"")</f>
        <v/>
      </c>
    </row>
    <row r="1259" spans="134:142">
      <c r="ED1259" s="257" t="s">
        <v>38991</v>
      </c>
      <c r="EH1259" s="213">
        <f>IF(ISNUMBER(SEARCH($I$1,$EI$3:$EI$7917)),MAX($EH$2:EH1258)+1,0)</f>
        <v>0</v>
      </c>
      <c r="EI1259" s="257" t="s">
        <v>39155</v>
      </c>
      <c r="EJ1259" s="212"/>
      <c r="EK1259" s="212"/>
      <c r="EL1259" s="213" t="str">
        <f>IFERROR(VLOOKUP(ROWS($EL$3:EL1259),EH1259:$EI$7917,2,0),"")</f>
        <v/>
      </c>
    </row>
    <row r="1260" spans="134:142">
      <c r="ED1260" s="257" t="s">
        <v>38992</v>
      </c>
      <c r="EH1260" s="213">
        <f>IF(ISNUMBER(SEARCH($I$1,$EI$3:$EI$7917)),MAX($EH$2:EH1259)+1,0)</f>
        <v>0</v>
      </c>
      <c r="EI1260" s="257" t="s">
        <v>41155</v>
      </c>
      <c r="EJ1260" s="212"/>
      <c r="EK1260" s="212"/>
      <c r="EL1260" s="213" t="str">
        <f>IFERROR(VLOOKUP(ROWS($EL$3:EL1260),EH1260:$EI$7917,2,0),"")</f>
        <v/>
      </c>
    </row>
    <row r="1261" spans="134:142">
      <c r="ED1261" s="257" t="s">
        <v>38993</v>
      </c>
      <c r="EH1261" s="213">
        <f>IF(ISNUMBER(SEARCH($I$1,$EI$3:$EI$7917)),MAX($EH$2:EH1260)+1,0)</f>
        <v>0</v>
      </c>
      <c r="EI1261" s="257" t="s">
        <v>41804</v>
      </c>
      <c r="EJ1261" s="212"/>
      <c r="EK1261" s="212"/>
      <c r="EL1261" s="213" t="str">
        <f>IFERROR(VLOOKUP(ROWS($EL$3:EL1261),EH1261:$EI$7917,2,0),"")</f>
        <v/>
      </c>
    </row>
    <row r="1262" spans="134:142" ht="24.75">
      <c r="ED1262" s="257" t="s">
        <v>38994</v>
      </c>
      <c r="EH1262" s="213">
        <f>IF(ISNUMBER(SEARCH($I$1,$EI$3:$EI$7917)),MAX($EH$2:EH1261)+1,0)</f>
        <v>0</v>
      </c>
      <c r="EI1262" s="257" t="s">
        <v>43950</v>
      </c>
      <c r="EJ1262" s="212"/>
      <c r="EK1262" s="212"/>
      <c r="EL1262" s="213" t="str">
        <f>IFERROR(VLOOKUP(ROWS($EL$3:EL1262),EH1262:$EI$7917,2,0),"")</f>
        <v/>
      </c>
    </row>
    <row r="1263" spans="134:142">
      <c r="ED1263" s="257" t="s">
        <v>38995</v>
      </c>
      <c r="EH1263" s="213">
        <f>IF(ISNUMBER(SEARCH($I$1,$EI$3:$EI$7917)),MAX($EH$2:EH1262)+1,0)</f>
        <v>0</v>
      </c>
      <c r="EI1263" s="257" t="s">
        <v>44917</v>
      </c>
      <c r="EJ1263" s="212"/>
      <c r="EK1263" s="212"/>
      <c r="EL1263" s="213" t="str">
        <f>IFERROR(VLOOKUP(ROWS($EL$3:EL1263),EH1263:$EI$7917,2,0),"")</f>
        <v/>
      </c>
    </row>
    <row r="1264" spans="134:142">
      <c r="ED1264" s="257" t="s">
        <v>38996</v>
      </c>
      <c r="EH1264" s="213">
        <f>IF(ISNUMBER(SEARCH($I$1,$EI$3:$EI$7917)),MAX($EH$2:EH1263)+1,0)</f>
        <v>0</v>
      </c>
      <c r="EI1264" s="257" t="s">
        <v>42364</v>
      </c>
      <c r="EJ1264" s="212"/>
      <c r="EK1264" s="212"/>
      <c r="EL1264" s="213" t="str">
        <f>IFERROR(VLOOKUP(ROWS($EL$3:EL1264),EH1264:$EI$7917,2,0),"")</f>
        <v/>
      </c>
    </row>
    <row r="1265" spans="134:142">
      <c r="ED1265" s="257" t="s">
        <v>38997</v>
      </c>
      <c r="EH1265" s="213">
        <f>IF(ISNUMBER(SEARCH($I$1,$EI$3:$EI$7917)),MAX($EH$2:EH1264)+1,0)</f>
        <v>0</v>
      </c>
      <c r="EI1265" s="257" t="s">
        <v>42258</v>
      </c>
      <c r="EJ1265" s="212"/>
      <c r="EK1265" s="212"/>
      <c r="EL1265" s="213" t="str">
        <f>IFERROR(VLOOKUP(ROWS($EL$3:EL1265),EH1265:$EI$7917,2,0),"")</f>
        <v/>
      </c>
    </row>
    <row r="1266" spans="134:142">
      <c r="ED1266" s="257" t="s">
        <v>38998</v>
      </c>
      <c r="EH1266" s="213">
        <f>IF(ISNUMBER(SEARCH($I$1,$EI$3:$EI$7917)),MAX($EH$2:EH1265)+1,0)</f>
        <v>0</v>
      </c>
      <c r="EI1266" s="257" t="s">
        <v>42147</v>
      </c>
      <c r="EJ1266" s="212"/>
      <c r="EK1266" s="212"/>
      <c r="EL1266" s="213" t="str">
        <f>IFERROR(VLOOKUP(ROWS($EL$3:EL1266),EH1266:$EI$7917,2,0),"")</f>
        <v/>
      </c>
    </row>
    <row r="1267" spans="134:142">
      <c r="ED1267" s="257" t="s">
        <v>38999</v>
      </c>
      <c r="EH1267" s="213">
        <f>IF(ISNUMBER(SEARCH($I$1,$EI$3:$EI$7917)),MAX($EH$2:EH1266)+1,0)</f>
        <v>0</v>
      </c>
      <c r="EI1267" s="257" t="s">
        <v>42866</v>
      </c>
      <c r="EJ1267" s="212"/>
      <c r="EK1267" s="212"/>
      <c r="EL1267" s="213" t="str">
        <f>IFERROR(VLOOKUP(ROWS($EL$3:EL1267),EH1267:$EI$7917,2,0),"")</f>
        <v/>
      </c>
    </row>
    <row r="1268" spans="134:142" ht="24.75">
      <c r="ED1268" s="257" t="s">
        <v>39000</v>
      </c>
      <c r="EH1268" s="213">
        <f>IF(ISNUMBER(SEARCH($I$1,$EI$3:$EI$7917)),MAX($EH$2:EH1267)+1,0)</f>
        <v>0</v>
      </c>
      <c r="EI1268" s="257" t="s">
        <v>40129</v>
      </c>
      <c r="EJ1268" s="212"/>
      <c r="EK1268" s="212"/>
      <c r="EL1268" s="213" t="str">
        <f>IFERROR(VLOOKUP(ROWS($EL$3:EL1268),EH1268:$EI$7917,2,0),"")</f>
        <v/>
      </c>
    </row>
    <row r="1269" spans="134:142" ht="24.75">
      <c r="ED1269" s="257" t="s">
        <v>39001</v>
      </c>
      <c r="EH1269" s="213">
        <f>IF(ISNUMBER(SEARCH($I$1,$EI$3:$EI$7917)),MAX($EH$2:EH1268)+1,0)</f>
        <v>0</v>
      </c>
      <c r="EI1269" s="257" t="s">
        <v>43112</v>
      </c>
      <c r="EJ1269" s="212"/>
      <c r="EK1269" s="212"/>
      <c r="EL1269" s="213" t="str">
        <f>IFERROR(VLOOKUP(ROWS($EL$3:EL1269),EH1269:$EI$7917,2,0),"")</f>
        <v/>
      </c>
    </row>
    <row r="1270" spans="134:142" ht="24.75">
      <c r="ED1270" s="257" t="s">
        <v>39002</v>
      </c>
      <c r="EH1270" s="213">
        <f>IF(ISNUMBER(SEARCH($I$1,$EI$3:$EI$7917)),MAX($EH$2:EH1269)+1,0)</f>
        <v>0</v>
      </c>
      <c r="EI1270" s="257" t="s">
        <v>39156</v>
      </c>
      <c r="EJ1270" s="212"/>
      <c r="EK1270" s="212"/>
      <c r="EL1270" s="213" t="str">
        <f>IFERROR(VLOOKUP(ROWS($EL$3:EL1270),EH1270:$EI$7917,2,0),"")</f>
        <v/>
      </c>
    </row>
    <row r="1271" spans="134:142" ht="24.75">
      <c r="ED1271" s="257" t="s">
        <v>39003</v>
      </c>
      <c r="EH1271" s="213">
        <f>IF(ISNUMBER(SEARCH($I$1,$EI$3:$EI$7917)),MAX($EH$2:EH1270)+1,0)</f>
        <v>0</v>
      </c>
      <c r="EI1271" s="257" t="s">
        <v>44828</v>
      </c>
      <c r="EJ1271" s="212"/>
      <c r="EK1271" s="212"/>
      <c r="EL1271" s="213" t="str">
        <f>IFERROR(VLOOKUP(ROWS($EL$3:EL1271),EH1271:$EI$7917,2,0),"")</f>
        <v/>
      </c>
    </row>
    <row r="1272" spans="134:142" ht="24.75">
      <c r="ED1272" s="257" t="s">
        <v>39004</v>
      </c>
      <c r="EH1272" s="213">
        <f>IF(ISNUMBER(SEARCH($I$1,$EI$3:$EI$7917)),MAX($EH$2:EH1271)+1,0)</f>
        <v>0</v>
      </c>
      <c r="EI1272" s="257" t="s">
        <v>43113</v>
      </c>
      <c r="EJ1272" s="212"/>
      <c r="EK1272" s="212"/>
      <c r="EL1272" s="213" t="str">
        <f>IFERROR(VLOOKUP(ROWS($EL$3:EL1272),EH1272:$EI$7917,2,0),"")</f>
        <v/>
      </c>
    </row>
    <row r="1273" spans="134:142" ht="24.75">
      <c r="ED1273" s="257" t="s">
        <v>39005</v>
      </c>
      <c r="EH1273" s="213">
        <f>IF(ISNUMBER(SEARCH($I$1,$EI$3:$EI$7917)),MAX($EH$2:EH1272)+1,0)</f>
        <v>0</v>
      </c>
      <c r="EI1273" s="257" t="s">
        <v>43114</v>
      </c>
      <c r="EJ1273" s="212"/>
      <c r="EK1273" s="212"/>
      <c r="EL1273" s="213" t="str">
        <f>IFERROR(VLOOKUP(ROWS($EL$3:EL1273),EH1273:$EI$7917,2,0),"")</f>
        <v/>
      </c>
    </row>
    <row r="1274" spans="134:142">
      <c r="ED1274" s="257" t="s">
        <v>39006</v>
      </c>
      <c r="EH1274" s="213">
        <f>IF(ISNUMBER(SEARCH($I$1,$EI$3:$EI$7917)),MAX($EH$2:EH1273)+1,0)</f>
        <v>0</v>
      </c>
      <c r="EI1274" s="257" t="s">
        <v>44987</v>
      </c>
      <c r="EJ1274" s="212"/>
      <c r="EK1274" s="212"/>
      <c r="EL1274" s="213" t="str">
        <f>IFERROR(VLOOKUP(ROWS($EL$3:EL1274),EH1274:$EI$7917,2,0),"")</f>
        <v/>
      </c>
    </row>
    <row r="1275" spans="134:142">
      <c r="ED1275" s="257" t="s">
        <v>39007</v>
      </c>
      <c r="EH1275" s="213">
        <f>IF(ISNUMBER(SEARCH($I$1,$EI$3:$EI$7917)),MAX($EH$2:EH1274)+1,0)</f>
        <v>0</v>
      </c>
      <c r="EI1275" s="257" t="s">
        <v>39532</v>
      </c>
      <c r="EJ1275" s="212"/>
      <c r="EK1275" s="212"/>
      <c r="EL1275" s="213" t="str">
        <f>IFERROR(VLOOKUP(ROWS($EL$3:EL1275),EH1275:$EI$7917,2,0),"")</f>
        <v/>
      </c>
    </row>
    <row r="1276" spans="134:142" ht="24.75">
      <c r="ED1276" s="257" t="s">
        <v>39008</v>
      </c>
      <c r="EH1276" s="213">
        <f>IF(ISNUMBER(SEARCH($I$1,$EI$3:$EI$7917)),MAX($EH$2:EH1275)+1,0)</f>
        <v>0</v>
      </c>
      <c r="EI1276" s="257" t="s">
        <v>39762</v>
      </c>
      <c r="EJ1276" s="212"/>
      <c r="EK1276" s="212"/>
      <c r="EL1276" s="213" t="str">
        <f>IFERROR(VLOOKUP(ROWS($EL$3:EL1276),EH1276:$EI$7917,2,0),"")</f>
        <v/>
      </c>
    </row>
    <row r="1277" spans="134:142" ht="24.75">
      <c r="ED1277" s="257" t="s">
        <v>39009</v>
      </c>
      <c r="EH1277" s="213">
        <f>IF(ISNUMBER(SEARCH($I$1,$EI$3:$EI$7917)),MAX($EH$2:EH1276)+1,0)</f>
        <v>0</v>
      </c>
      <c r="EI1277" s="257" t="s">
        <v>44988</v>
      </c>
      <c r="EJ1277" s="212"/>
      <c r="EK1277" s="212"/>
      <c r="EL1277" s="213" t="str">
        <f>IFERROR(VLOOKUP(ROWS($EL$3:EL1277),EH1277:$EI$7917,2,0),"")</f>
        <v/>
      </c>
    </row>
    <row r="1278" spans="134:142" ht="24.75">
      <c r="ED1278" s="257" t="s">
        <v>39010</v>
      </c>
      <c r="EH1278" s="213">
        <f>IF(ISNUMBER(SEARCH($I$1,$EI$3:$EI$7917)),MAX($EH$2:EH1277)+1,0)</f>
        <v>0</v>
      </c>
      <c r="EI1278" s="257" t="s">
        <v>42728</v>
      </c>
      <c r="EJ1278" s="212"/>
      <c r="EK1278" s="212"/>
      <c r="EL1278" s="213" t="str">
        <f>IFERROR(VLOOKUP(ROWS($EL$3:EL1278),EH1278:$EI$7917,2,0),"")</f>
        <v/>
      </c>
    </row>
    <row r="1279" spans="134:142">
      <c r="ED1279" s="257" t="s">
        <v>39011</v>
      </c>
      <c r="EH1279" s="213">
        <f>IF(ISNUMBER(SEARCH($I$1,$EI$3:$EI$7917)),MAX($EH$2:EH1278)+1,0)</f>
        <v>0</v>
      </c>
      <c r="EI1279" s="257" t="s">
        <v>43547</v>
      </c>
      <c r="EJ1279" s="212"/>
      <c r="EK1279" s="212"/>
      <c r="EL1279" s="213" t="str">
        <f>IFERROR(VLOOKUP(ROWS($EL$3:EL1279),EH1279:$EI$7917,2,0),"")</f>
        <v/>
      </c>
    </row>
    <row r="1280" spans="134:142">
      <c r="ED1280" s="257" t="s">
        <v>39012</v>
      </c>
      <c r="EH1280" s="213">
        <f>IF(ISNUMBER(SEARCH($I$1,$EI$3:$EI$7917)),MAX($EH$2:EH1279)+1,0)</f>
        <v>0</v>
      </c>
      <c r="EI1280" s="257" t="s">
        <v>42238</v>
      </c>
      <c r="EJ1280" s="212"/>
      <c r="EK1280" s="212"/>
      <c r="EL1280" s="213" t="str">
        <f>IFERROR(VLOOKUP(ROWS($EL$3:EL1280),EH1280:$EI$7917,2,0),"")</f>
        <v/>
      </c>
    </row>
    <row r="1281" spans="134:142">
      <c r="ED1281" s="257" t="s">
        <v>39013</v>
      </c>
      <c r="EH1281" s="213">
        <f>IF(ISNUMBER(SEARCH($I$1,$EI$3:$EI$7917)),MAX($EH$2:EH1280)+1,0)</f>
        <v>0</v>
      </c>
      <c r="EI1281" s="257" t="s">
        <v>42296</v>
      </c>
      <c r="EJ1281" s="212"/>
      <c r="EK1281" s="212"/>
      <c r="EL1281" s="213" t="str">
        <f>IFERROR(VLOOKUP(ROWS($EL$3:EL1281),EH1281:$EI$7917,2,0),"")</f>
        <v/>
      </c>
    </row>
    <row r="1282" spans="134:142">
      <c r="ED1282" s="257" t="s">
        <v>39014</v>
      </c>
      <c r="EH1282" s="213">
        <f>IF(ISNUMBER(SEARCH($I$1,$EI$3:$EI$7917)),MAX($EH$2:EH1281)+1,0)</f>
        <v>0</v>
      </c>
      <c r="EI1282" s="257" t="s">
        <v>40492</v>
      </c>
      <c r="EJ1282" s="212"/>
      <c r="EK1282" s="212"/>
      <c r="EL1282" s="213" t="str">
        <f>IFERROR(VLOOKUP(ROWS($EL$3:EL1282),EH1282:$EI$7917,2,0),"")</f>
        <v/>
      </c>
    </row>
    <row r="1283" spans="134:142" ht="24.75">
      <c r="ED1283" s="257" t="s">
        <v>39015</v>
      </c>
      <c r="EH1283" s="213">
        <f>IF(ISNUMBER(SEARCH($I$1,$EI$3:$EI$7917)),MAX($EH$2:EH1282)+1,0)</f>
        <v>0</v>
      </c>
      <c r="EI1283" s="257" t="s">
        <v>43115</v>
      </c>
      <c r="EJ1283" s="212"/>
      <c r="EK1283" s="212"/>
      <c r="EL1283" s="213" t="str">
        <f>IFERROR(VLOOKUP(ROWS($EL$3:EL1283),EH1283:$EI$7917,2,0),"")</f>
        <v/>
      </c>
    </row>
    <row r="1284" spans="134:142">
      <c r="ED1284" s="257" t="s">
        <v>39016</v>
      </c>
      <c r="EH1284" s="213">
        <f>IF(ISNUMBER(SEARCH($I$1,$EI$3:$EI$7917)),MAX($EH$2:EH1283)+1,0)</f>
        <v>0</v>
      </c>
      <c r="EI1284" s="257" t="s">
        <v>43824</v>
      </c>
      <c r="EJ1284" s="212"/>
      <c r="EK1284" s="212"/>
      <c r="EL1284" s="213" t="str">
        <f>IFERROR(VLOOKUP(ROWS($EL$3:EL1284),EH1284:$EI$7917,2,0),"")</f>
        <v/>
      </c>
    </row>
    <row r="1285" spans="134:142">
      <c r="ED1285" s="257" t="s">
        <v>39017</v>
      </c>
      <c r="EH1285" s="213">
        <f>IF(ISNUMBER(SEARCH($I$1,$EI$3:$EI$7917)),MAX($EH$2:EH1284)+1,0)</f>
        <v>0</v>
      </c>
      <c r="EI1285" s="257" t="s">
        <v>45430</v>
      </c>
      <c r="EJ1285" s="212"/>
      <c r="EK1285" s="212"/>
      <c r="EL1285" s="213" t="str">
        <f>IFERROR(VLOOKUP(ROWS($EL$3:EL1285),EH1285:$EI$7917,2,0),"")</f>
        <v/>
      </c>
    </row>
    <row r="1286" spans="134:142">
      <c r="ED1286" s="257" t="s">
        <v>39018</v>
      </c>
      <c r="EH1286" s="213">
        <f>IF(ISNUMBER(SEARCH($I$1,$EI$3:$EI$7917)),MAX($EH$2:EH1285)+1,0)</f>
        <v>0</v>
      </c>
      <c r="EI1286" s="257" t="s">
        <v>39763</v>
      </c>
      <c r="EJ1286" s="212"/>
      <c r="EK1286" s="212"/>
      <c r="EL1286" s="213" t="str">
        <f>IFERROR(VLOOKUP(ROWS($EL$3:EL1286),EH1286:$EI$7917,2,0),"")</f>
        <v/>
      </c>
    </row>
    <row r="1287" spans="134:142" ht="24.75">
      <c r="ED1287" s="257" t="s">
        <v>39019</v>
      </c>
      <c r="EH1287" s="213">
        <f>IF(ISNUMBER(SEARCH($I$1,$EI$3:$EI$7917)),MAX($EH$2:EH1286)+1,0)</f>
        <v>0</v>
      </c>
      <c r="EI1287" s="257" t="s">
        <v>43116</v>
      </c>
      <c r="EJ1287" s="212"/>
      <c r="EK1287" s="212"/>
      <c r="EL1287" s="213" t="str">
        <f>IFERROR(VLOOKUP(ROWS($EL$3:EL1287),EH1287:$EI$7917,2,0),"")</f>
        <v/>
      </c>
    </row>
    <row r="1288" spans="134:142" ht="24.75">
      <c r="ED1288" s="257" t="s">
        <v>39020</v>
      </c>
      <c r="EH1288" s="213">
        <f>IF(ISNUMBER(SEARCH($I$1,$EI$3:$EI$7917)),MAX($EH$2:EH1287)+1,0)</f>
        <v>0</v>
      </c>
      <c r="EI1288" s="257" t="s">
        <v>40130</v>
      </c>
      <c r="EJ1288" s="212"/>
      <c r="EK1288" s="212"/>
      <c r="EL1288" s="213" t="str">
        <f>IFERROR(VLOOKUP(ROWS($EL$3:EL1288),EH1288:$EI$7917,2,0),"")</f>
        <v/>
      </c>
    </row>
    <row r="1289" spans="134:142" ht="36.75">
      <c r="ED1289" s="257" t="s">
        <v>39021</v>
      </c>
      <c r="EH1289" s="213">
        <f>IF(ISNUMBER(SEARCH($I$1,$EI$3:$EI$7917)),MAX($EH$2:EH1288)+1,0)</f>
        <v>0</v>
      </c>
      <c r="EI1289" s="257" t="s">
        <v>40131</v>
      </c>
      <c r="EJ1289" s="212"/>
      <c r="EK1289" s="212"/>
      <c r="EL1289" s="213" t="str">
        <f>IFERROR(VLOOKUP(ROWS($EL$3:EL1289),EH1289:$EI$7917,2,0),"")</f>
        <v/>
      </c>
    </row>
    <row r="1290" spans="134:142" ht="24.75">
      <c r="ED1290" s="257" t="s">
        <v>39022</v>
      </c>
      <c r="EH1290" s="213">
        <f>IF(ISNUMBER(SEARCH($I$1,$EI$3:$EI$7917)),MAX($EH$2:EH1289)+1,0)</f>
        <v>0</v>
      </c>
      <c r="EI1290" s="257" t="s">
        <v>41063</v>
      </c>
      <c r="EJ1290" s="212"/>
      <c r="EK1290" s="212"/>
      <c r="EL1290" s="213" t="str">
        <f>IFERROR(VLOOKUP(ROWS($EL$3:EL1290),EH1290:$EI$7917,2,0),"")</f>
        <v/>
      </c>
    </row>
    <row r="1291" spans="134:142" ht="24.75">
      <c r="ED1291" s="257" t="s">
        <v>39023</v>
      </c>
      <c r="EH1291" s="213">
        <f>IF(ISNUMBER(SEARCH($I$1,$EI$3:$EI$7917)),MAX($EH$2:EH1290)+1,0)</f>
        <v>0</v>
      </c>
      <c r="EI1291" s="257" t="s">
        <v>43254</v>
      </c>
      <c r="EJ1291" s="212"/>
      <c r="EK1291" s="212"/>
      <c r="EL1291" s="213" t="str">
        <f>IFERROR(VLOOKUP(ROWS($EL$3:EL1291),EH1291:$EI$7917,2,0),"")</f>
        <v/>
      </c>
    </row>
    <row r="1292" spans="134:142">
      <c r="ED1292" s="257" t="s">
        <v>39024</v>
      </c>
      <c r="EH1292" s="213">
        <f>IF(ISNUMBER(SEARCH($I$1,$EI$3:$EI$7917)),MAX($EH$2:EH1291)+1,0)</f>
        <v>0</v>
      </c>
      <c r="EI1292" s="257" t="s">
        <v>43488</v>
      </c>
      <c r="EJ1292" s="212"/>
      <c r="EK1292" s="212"/>
      <c r="EL1292" s="213" t="str">
        <f>IFERROR(VLOOKUP(ROWS($EL$3:EL1292),EH1292:$EI$7917,2,0),"")</f>
        <v/>
      </c>
    </row>
    <row r="1293" spans="134:142" ht="24.75">
      <c r="ED1293" s="257" t="s">
        <v>39025</v>
      </c>
      <c r="EH1293" s="213">
        <f>IF(ISNUMBER(SEARCH($I$1,$EI$3:$EI$7917)),MAX($EH$2:EH1292)+1,0)</f>
        <v>0</v>
      </c>
      <c r="EI1293" s="257" t="s">
        <v>42199</v>
      </c>
      <c r="EJ1293" s="212"/>
      <c r="EK1293" s="212"/>
      <c r="EL1293" s="213" t="str">
        <f>IFERROR(VLOOKUP(ROWS($EL$3:EL1293),EH1293:$EI$7917,2,0),"")</f>
        <v/>
      </c>
    </row>
    <row r="1294" spans="134:142" ht="24.75">
      <c r="ED1294" s="257" t="s">
        <v>39026</v>
      </c>
      <c r="EH1294" s="213">
        <f>IF(ISNUMBER(SEARCH($I$1,$EI$3:$EI$7917)),MAX($EH$2:EH1293)+1,0)</f>
        <v>0</v>
      </c>
      <c r="EI1294" s="257" t="s">
        <v>42239</v>
      </c>
      <c r="EJ1294" s="212"/>
      <c r="EK1294" s="212"/>
      <c r="EL1294" s="213" t="str">
        <f>IFERROR(VLOOKUP(ROWS($EL$3:EL1294),EH1294:$EI$7917,2,0),"")</f>
        <v/>
      </c>
    </row>
    <row r="1295" spans="134:142">
      <c r="ED1295" s="257" t="s">
        <v>39027</v>
      </c>
      <c r="EH1295" s="213">
        <f>IF(ISNUMBER(SEARCH($I$1,$EI$3:$EI$7917)),MAX($EH$2:EH1294)+1,0)</f>
        <v>0</v>
      </c>
      <c r="EI1295" s="257" t="s">
        <v>40132</v>
      </c>
      <c r="EJ1295" s="212"/>
      <c r="EK1295" s="212"/>
      <c r="EL1295" s="213" t="str">
        <f>IFERROR(VLOOKUP(ROWS($EL$3:EL1295),EH1295:$EI$7917,2,0),"")</f>
        <v/>
      </c>
    </row>
    <row r="1296" spans="134:142">
      <c r="ED1296" s="257" t="s">
        <v>39028</v>
      </c>
      <c r="EH1296" s="213">
        <f>IF(ISNUMBER(SEARCH($I$1,$EI$3:$EI$7917)),MAX($EH$2:EH1295)+1,0)</f>
        <v>0</v>
      </c>
      <c r="EI1296" s="257" t="s">
        <v>42729</v>
      </c>
      <c r="EJ1296" s="212"/>
      <c r="EK1296" s="212"/>
      <c r="EL1296" s="213" t="str">
        <f>IFERROR(VLOOKUP(ROWS($EL$3:EL1296),EH1296:$EI$7917,2,0),"")</f>
        <v/>
      </c>
    </row>
    <row r="1297" spans="134:142" ht="36.75">
      <c r="ED1297" s="257" t="s">
        <v>39029</v>
      </c>
      <c r="EH1297" s="213">
        <f>IF(ISNUMBER(SEARCH($I$1,$EI$3:$EI$7917)),MAX($EH$2:EH1296)+1,0)</f>
        <v>0</v>
      </c>
      <c r="EI1297" s="257" t="s">
        <v>42867</v>
      </c>
      <c r="EJ1297" s="212"/>
      <c r="EK1297" s="212"/>
      <c r="EL1297" s="213" t="str">
        <f>IFERROR(VLOOKUP(ROWS($EL$3:EL1297),EH1297:$EI$7917,2,0),"")</f>
        <v/>
      </c>
    </row>
    <row r="1298" spans="134:142" ht="24.75">
      <c r="ED1298" s="257" t="s">
        <v>39030</v>
      </c>
      <c r="EH1298" s="213">
        <f>IF(ISNUMBER(SEARCH($I$1,$EI$3:$EI$7917)),MAX($EH$2:EH1297)+1,0)</f>
        <v>0</v>
      </c>
      <c r="EI1298" s="257" t="s">
        <v>44246</v>
      </c>
      <c r="EJ1298" s="212"/>
      <c r="EK1298" s="212"/>
      <c r="EL1298" s="213" t="str">
        <f>IFERROR(VLOOKUP(ROWS($EL$3:EL1298),EH1298:$EI$7917,2,0),"")</f>
        <v/>
      </c>
    </row>
    <row r="1299" spans="134:142">
      <c r="ED1299" s="257" t="s">
        <v>39031</v>
      </c>
      <c r="EH1299" s="213">
        <f>IF(ISNUMBER(SEARCH($I$1,$EI$3:$EI$7917)),MAX($EH$2:EH1298)+1,0)</f>
        <v>0</v>
      </c>
      <c r="EI1299" s="257" t="s">
        <v>42730</v>
      </c>
      <c r="EJ1299" s="212"/>
      <c r="EK1299" s="212"/>
      <c r="EL1299" s="213" t="str">
        <f>IFERROR(VLOOKUP(ROWS($EL$3:EL1299),EH1299:$EI$7917,2,0),"")</f>
        <v/>
      </c>
    </row>
    <row r="1300" spans="134:142">
      <c r="ED1300" s="257" t="s">
        <v>39032</v>
      </c>
      <c r="EH1300" s="213">
        <f>IF(ISNUMBER(SEARCH($I$1,$EI$3:$EI$7917)),MAX($EH$2:EH1299)+1,0)</f>
        <v>0</v>
      </c>
      <c r="EI1300" s="257" t="s">
        <v>38253</v>
      </c>
      <c r="EJ1300" s="212"/>
      <c r="EK1300" s="212"/>
      <c r="EL1300" s="213" t="str">
        <f>IFERROR(VLOOKUP(ROWS($EL$3:EL1300),EH1300:$EI$7917,2,0),"")</f>
        <v/>
      </c>
    </row>
    <row r="1301" spans="134:142" ht="36.75">
      <c r="ED1301" s="257" t="s">
        <v>39033</v>
      </c>
      <c r="EH1301" s="213">
        <f>IF(ISNUMBER(SEARCH($I$1,$EI$3:$EI$7917)),MAX($EH$2:EH1300)+1,0)</f>
        <v>0</v>
      </c>
      <c r="EI1301" s="257" t="s">
        <v>42297</v>
      </c>
      <c r="EJ1301" s="212"/>
      <c r="EK1301" s="212"/>
      <c r="EL1301" s="213" t="str">
        <f>IFERROR(VLOOKUP(ROWS($EL$3:EL1301),EH1301:$EI$7917,2,0),"")</f>
        <v/>
      </c>
    </row>
    <row r="1302" spans="134:142">
      <c r="ED1302" s="257" t="s">
        <v>39034</v>
      </c>
      <c r="EH1302" s="213">
        <f>IF(ISNUMBER(SEARCH($I$1,$EI$3:$EI$7917)),MAX($EH$2:EH1301)+1,0)</f>
        <v>0</v>
      </c>
      <c r="EI1302" s="257" t="s">
        <v>38859</v>
      </c>
      <c r="EJ1302" s="212"/>
      <c r="EK1302" s="212"/>
      <c r="EL1302" s="213" t="str">
        <f>IFERROR(VLOOKUP(ROWS($EL$3:EL1302),EH1302:$EI$7917,2,0),"")</f>
        <v/>
      </c>
    </row>
    <row r="1303" spans="134:142">
      <c r="ED1303" s="257" t="s">
        <v>39035</v>
      </c>
      <c r="EH1303" s="213">
        <f>IF(ISNUMBER(SEARCH($I$1,$EI$3:$EI$7917)),MAX($EH$2:EH1302)+1,0)</f>
        <v>0</v>
      </c>
      <c r="EI1303" s="257" t="s">
        <v>43729</v>
      </c>
      <c r="EJ1303" s="212"/>
      <c r="EK1303" s="212"/>
      <c r="EL1303" s="213" t="str">
        <f>IFERROR(VLOOKUP(ROWS($EL$3:EL1303),EH1303:$EI$7917,2,0),"")</f>
        <v/>
      </c>
    </row>
    <row r="1304" spans="134:142" ht="24.75">
      <c r="ED1304" s="257" t="s">
        <v>39036</v>
      </c>
      <c r="EH1304" s="213">
        <f>IF(ISNUMBER(SEARCH($I$1,$EI$3:$EI$7917)),MAX($EH$2:EH1303)+1,0)</f>
        <v>0</v>
      </c>
      <c r="EI1304" s="257" t="s">
        <v>44989</v>
      </c>
      <c r="EJ1304" s="212"/>
      <c r="EK1304" s="212"/>
      <c r="EL1304" s="213" t="str">
        <f>IFERROR(VLOOKUP(ROWS($EL$3:EL1304),EH1304:$EI$7917,2,0),"")</f>
        <v/>
      </c>
    </row>
    <row r="1305" spans="134:142">
      <c r="ED1305" s="257" t="s">
        <v>39037</v>
      </c>
      <c r="EH1305" s="213">
        <f>IF(ISNUMBER(SEARCH($I$1,$EI$3:$EI$7917)),MAX($EH$2:EH1304)+1,0)</f>
        <v>0</v>
      </c>
      <c r="EI1305" s="257" t="s">
        <v>40638</v>
      </c>
      <c r="EJ1305" s="212"/>
      <c r="EK1305" s="212"/>
      <c r="EL1305" s="213" t="str">
        <f>IFERROR(VLOOKUP(ROWS($EL$3:EL1305),EH1305:$EI$7917,2,0),"")</f>
        <v/>
      </c>
    </row>
    <row r="1306" spans="134:142" ht="24.75">
      <c r="ED1306" s="257" t="s">
        <v>39038</v>
      </c>
      <c r="EH1306" s="213">
        <f>IF(ISNUMBER(SEARCH($I$1,$EI$3:$EI$7917)),MAX($EH$2:EH1305)+1,0)</f>
        <v>0</v>
      </c>
      <c r="EI1306" s="257" t="s">
        <v>39764</v>
      </c>
      <c r="EJ1306" s="212"/>
      <c r="EK1306" s="212"/>
      <c r="EL1306" s="213" t="str">
        <f>IFERROR(VLOOKUP(ROWS($EL$3:EL1306),EH1306:$EI$7917,2,0),"")</f>
        <v/>
      </c>
    </row>
    <row r="1307" spans="134:142" ht="24.75">
      <c r="ED1307" s="257" t="s">
        <v>39039</v>
      </c>
      <c r="EH1307" s="213">
        <f>IF(ISNUMBER(SEARCH($I$1,$EI$3:$EI$7917)),MAX($EH$2:EH1306)+1,0)</f>
        <v>0</v>
      </c>
      <c r="EI1307" s="257" t="s">
        <v>38608</v>
      </c>
      <c r="EJ1307" s="212"/>
      <c r="EK1307" s="212"/>
      <c r="EL1307" s="213" t="str">
        <f>IFERROR(VLOOKUP(ROWS($EL$3:EL1307),EH1307:$EI$7917,2,0),"")</f>
        <v/>
      </c>
    </row>
    <row r="1308" spans="134:142" ht="36.75">
      <c r="ED1308" s="257" t="s">
        <v>39040</v>
      </c>
      <c r="EH1308" s="213">
        <f>IF(ISNUMBER(SEARCH($I$1,$EI$3:$EI$7917)),MAX($EH$2:EH1307)+1,0)</f>
        <v>0</v>
      </c>
      <c r="EI1308" s="257" t="s">
        <v>39533</v>
      </c>
      <c r="EJ1308" s="212"/>
      <c r="EK1308" s="212"/>
      <c r="EL1308" s="213" t="str">
        <f>IFERROR(VLOOKUP(ROWS($EL$3:EL1308),EH1308:$EI$7917,2,0),"")</f>
        <v/>
      </c>
    </row>
    <row r="1309" spans="134:142" ht="24.75">
      <c r="ED1309" s="257" t="s">
        <v>39041</v>
      </c>
      <c r="EH1309" s="213">
        <f>IF(ISNUMBER(SEARCH($I$1,$EI$3:$EI$7917)),MAX($EH$2:EH1308)+1,0)</f>
        <v>0</v>
      </c>
      <c r="EI1309" s="257" t="s">
        <v>43548</v>
      </c>
      <c r="EJ1309" s="212"/>
      <c r="EK1309" s="212"/>
      <c r="EL1309" s="213" t="str">
        <f>IFERROR(VLOOKUP(ROWS($EL$3:EL1309),EH1309:$EI$7917,2,0),"")</f>
        <v/>
      </c>
    </row>
    <row r="1310" spans="134:142">
      <c r="ED1310" s="257" t="s">
        <v>39042</v>
      </c>
      <c r="EH1310" s="213">
        <f>IF(ISNUMBER(SEARCH($I$1,$EI$3:$EI$7917)),MAX($EH$2:EH1309)+1,0)</f>
        <v>0</v>
      </c>
      <c r="EI1310" s="257" t="s">
        <v>37788</v>
      </c>
      <c r="EJ1310" s="212"/>
      <c r="EK1310" s="212"/>
      <c r="EL1310" s="213" t="str">
        <f>IFERROR(VLOOKUP(ROWS($EL$3:EL1310),EH1310:$EI$7917,2,0),"")</f>
        <v/>
      </c>
    </row>
    <row r="1311" spans="134:142" ht="24.75">
      <c r="ED1311" s="257" t="s">
        <v>39043</v>
      </c>
      <c r="EH1311" s="213">
        <f>IF(ISNUMBER(SEARCH($I$1,$EI$3:$EI$7917)),MAX($EH$2:EH1310)+1,0)</f>
        <v>0</v>
      </c>
      <c r="EI1311" s="257" t="s">
        <v>43825</v>
      </c>
      <c r="EJ1311" s="212"/>
      <c r="EK1311" s="212"/>
      <c r="EL1311" s="213" t="str">
        <f>IFERROR(VLOOKUP(ROWS($EL$3:EL1311),EH1311:$EI$7917,2,0),"")</f>
        <v/>
      </c>
    </row>
    <row r="1312" spans="134:142">
      <c r="ED1312" s="257" t="s">
        <v>39044</v>
      </c>
      <c r="EH1312" s="213">
        <f>IF(ISNUMBER(SEARCH($I$1,$EI$3:$EI$7917)),MAX($EH$2:EH1311)+1,0)</f>
        <v>0</v>
      </c>
      <c r="EI1312" s="257" t="s">
        <v>38481</v>
      </c>
      <c r="EJ1312" s="212"/>
      <c r="EK1312" s="212"/>
      <c r="EL1312" s="213" t="str">
        <f>IFERROR(VLOOKUP(ROWS($EL$3:EL1312),EH1312:$EI$7917,2,0),"")</f>
        <v/>
      </c>
    </row>
    <row r="1313" spans="134:142">
      <c r="ED1313" s="257" t="s">
        <v>39045</v>
      </c>
      <c r="EH1313" s="213">
        <f>IF(ISNUMBER(SEARCH($I$1,$EI$3:$EI$7917)),MAX($EH$2:EH1312)+1,0)</f>
        <v>0</v>
      </c>
      <c r="EI1313" s="257" t="s">
        <v>38779</v>
      </c>
      <c r="EJ1313" s="212"/>
      <c r="EK1313" s="212"/>
      <c r="EL1313" s="213" t="str">
        <f>IFERROR(VLOOKUP(ROWS($EL$3:EL1313),EH1313:$EI$7917,2,0),"")</f>
        <v/>
      </c>
    </row>
    <row r="1314" spans="134:142" ht="36.75">
      <c r="ED1314" s="257" t="s">
        <v>39046</v>
      </c>
      <c r="EH1314" s="213">
        <f>IF(ISNUMBER(SEARCH($I$1,$EI$3:$EI$7917)),MAX($EH$2:EH1313)+1,0)</f>
        <v>0</v>
      </c>
      <c r="EI1314" s="257" t="s">
        <v>39534</v>
      </c>
      <c r="EJ1314" s="212"/>
      <c r="EK1314" s="212"/>
      <c r="EL1314" s="213" t="str">
        <f>IFERROR(VLOOKUP(ROWS($EL$3:EL1314),EH1314:$EI$7917,2,0),"")</f>
        <v/>
      </c>
    </row>
    <row r="1315" spans="134:142" ht="24.75">
      <c r="ED1315" s="257" t="s">
        <v>39047</v>
      </c>
      <c r="EH1315" s="213">
        <f>IF(ISNUMBER(SEARCH($I$1,$EI$3:$EI$7917)),MAX($EH$2:EH1314)+1,0)</f>
        <v>0</v>
      </c>
      <c r="EI1315" s="257" t="s">
        <v>40801</v>
      </c>
      <c r="EJ1315" s="212"/>
      <c r="EK1315" s="212"/>
      <c r="EL1315" s="213" t="str">
        <f>IFERROR(VLOOKUP(ROWS($EL$3:EL1315),EH1315:$EI$7917,2,0),"")</f>
        <v/>
      </c>
    </row>
    <row r="1316" spans="134:142">
      <c r="ED1316" s="257" t="s">
        <v>39048</v>
      </c>
      <c r="EH1316" s="213">
        <f>IF(ISNUMBER(SEARCH($I$1,$EI$3:$EI$7917)),MAX($EH$2:EH1315)+1,0)</f>
        <v>0</v>
      </c>
      <c r="EI1316" s="257" t="s">
        <v>39765</v>
      </c>
      <c r="EJ1316" s="212"/>
      <c r="EK1316" s="212"/>
      <c r="EL1316" s="213" t="str">
        <f>IFERROR(VLOOKUP(ROWS($EL$3:EL1316),EH1316:$EI$7917,2,0),"")</f>
        <v/>
      </c>
    </row>
    <row r="1317" spans="134:142" ht="24.75">
      <c r="ED1317" s="257" t="s">
        <v>39049</v>
      </c>
      <c r="EH1317" s="213">
        <f>IF(ISNUMBER(SEARCH($I$1,$EI$3:$EI$7917)),MAX($EH$2:EH1316)+1,0)</f>
        <v>0</v>
      </c>
      <c r="EI1317" s="257" t="s">
        <v>41481</v>
      </c>
      <c r="EJ1317" s="212"/>
      <c r="EK1317" s="212"/>
      <c r="EL1317" s="213" t="str">
        <f>IFERROR(VLOOKUP(ROWS($EL$3:EL1317),EH1317:$EI$7917,2,0),"")</f>
        <v/>
      </c>
    </row>
    <row r="1318" spans="134:142">
      <c r="ED1318" s="257" t="s">
        <v>39050</v>
      </c>
      <c r="EH1318" s="213">
        <f>IF(ISNUMBER(SEARCH($I$1,$EI$3:$EI$7917)),MAX($EH$2:EH1317)+1,0)</f>
        <v>0</v>
      </c>
      <c r="EI1318" s="257" t="s">
        <v>36042</v>
      </c>
      <c r="EJ1318" s="212"/>
      <c r="EK1318" s="212"/>
      <c r="EL1318" s="213" t="str">
        <f>IFERROR(VLOOKUP(ROWS($EL$3:EL1318),EH1318:$EI$7917,2,0),"")</f>
        <v/>
      </c>
    </row>
    <row r="1319" spans="134:142">
      <c r="ED1319" s="257" t="s">
        <v>39051</v>
      </c>
      <c r="EH1319" s="213">
        <f>IF(ISNUMBER(SEARCH($I$1,$EI$3:$EI$7917)),MAX($EH$2:EH1318)+1,0)</f>
        <v>0</v>
      </c>
      <c r="EI1319" s="257" t="s">
        <v>44153</v>
      </c>
      <c r="EJ1319" s="212"/>
      <c r="EK1319" s="212"/>
      <c r="EL1319" s="213" t="str">
        <f>IFERROR(VLOOKUP(ROWS($EL$3:EL1319),EH1319:$EI$7917,2,0),"")</f>
        <v/>
      </c>
    </row>
    <row r="1320" spans="134:142" ht="24.75">
      <c r="ED1320" s="257" t="s">
        <v>39052</v>
      </c>
      <c r="EH1320" s="213">
        <f>IF(ISNUMBER(SEARCH($I$1,$EI$3:$EI$7917)),MAX($EH$2:EH1319)+1,0)</f>
        <v>0</v>
      </c>
      <c r="EI1320" s="257" t="s">
        <v>44720</v>
      </c>
      <c r="EJ1320" s="212"/>
      <c r="EK1320" s="212"/>
      <c r="EL1320" s="213" t="str">
        <f>IFERROR(VLOOKUP(ROWS($EL$3:EL1320),EH1320:$EI$7917,2,0),"")</f>
        <v/>
      </c>
    </row>
    <row r="1321" spans="134:142" ht="24.75">
      <c r="ED1321" s="257" t="s">
        <v>39053</v>
      </c>
      <c r="EH1321" s="213">
        <f>IF(ISNUMBER(SEARCH($I$1,$EI$3:$EI$7917)),MAX($EH$2:EH1320)+1,0)</f>
        <v>0</v>
      </c>
      <c r="EI1321" s="257" t="s">
        <v>44629</v>
      </c>
      <c r="EJ1321" s="212"/>
      <c r="EK1321" s="212"/>
      <c r="EL1321" s="213" t="str">
        <f>IFERROR(VLOOKUP(ROWS($EL$3:EL1321),EH1321:$EI$7917,2,0),"")</f>
        <v/>
      </c>
    </row>
    <row r="1322" spans="134:142">
      <c r="ED1322" s="257" t="s">
        <v>39054</v>
      </c>
      <c r="EH1322" s="213">
        <f>IF(ISNUMBER(SEARCH($I$1,$EI$3:$EI$7917)),MAX($EH$2:EH1321)+1,0)</f>
        <v>0</v>
      </c>
      <c r="EI1322" s="257" t="s">
        <v>38254</v>
      </c>
      <c r="EJ1322" s="212"/>
      <c r="EK1322" s="212"/>
      <c r="EL1322" s="213" t="str">
        <f>IFERROR(VLOOKUP(ROWS($EL$3:EL1322),EH1322:$EI$7917,2,0),"")</f>
        <v/>
      </c>
    </row>
    <row r="1323" spans="134:142" ht="36.75">
      <c r="ED1323" s="257" t="s">
        <v>39055</v>
      </c>
      <c r="EH1323" s="213">
        <f>IF(ISNUMBER(SEARCH($I$1,$EI$3:$EI$7917)),MAX($EH$2:EH1322)+1,0)</f>
        <v>0</v>
      </c>
      <c r="EI1323" s="257" t="s">
        <v>38255</v>
      </c>
      <c r="EJ1323" s="212"/>
      <c r="EK1323" s="212"/>
      <c r="EL1323" s="213" t="str">
        <f>IFERROR(VLOOKUP(ROWS($EL$3:EL1323),EH1323:$EI$7917,2,0),"")</f>
        <v/>
      </c>
    </row>
    <row r="1324" spans="134:142" ht="24.75">
      <c r="ED1324" s="257" t="s">
        <v>39056</v>
      </c>
      <c r="EH1324" s="213">
        <f>IF(ISNUMBER(SEARCH($I$1,$EI$3:$EI$7917)),MAX($EH$2:EH1323)+1,0)</f>
        <v>0</v>
      </c>
      <c r="EI1324" s="257" t="s">
        <v>43255</v>
      </c>
      <c r="EJ1324" s="212"/>
      <c r="EK1324" s="212"/>
      <c r="EL1324" s="213" t="str">
        <f>IFERROR(VLOOKUP(ROWS($EL$3:EL1324),EH1324:$EI$7917,2,0),"")</f>
        <v/>
      </c>
    </row>
    <row r="1325" spans="134:142">
      <c r="ED1325" s="257" t="s">
        <v>39057</v>
      </c>
      <c r="EH1325" s="213">
        <f>IF(ISNUMBER(SEARCH($I$1,$EI$3:$EI$7917)),MAX($EH$2:EH1324)+1,0)</f>
        <v>0</v>
      </c>
      <c r="EI1325" s="257" t="s">
        <v>40639</v>
      </c>
      <c r="EJ1325" s="212"/>
      <c r="EK1325" s="212"/>
      <c r="EL1325" s="213" t="str">
        <f>IFERROR(VLOOKUP(ROWS($EL$3:EL1325),EH1325:$EI$7917,2,0),"")</f>
        <v/>
      </c>
    </row>
    <row r="1326" spans="134:142">
      <c r="ED1326" s="257" t="s">
        <v>39058</v>
      </c>
      <c r="EH1326" s="213">
        <f>IF(ISNUMBER(SEARCH($I$1,$EI$3:$EI$7917)),MAX($EH$2:EH1325)+1,0)</f>
        <v>0</v>
      </c>
      <c r="EI1326" s="257" t="s">
        <v>44093</v>
      </c>
      <c r="EJ1326" s="212"/>
      <c r="EK1326" s="212"/>
      <c r="EL1326" s="213" t="str">
        <f>IFERROR(VLOOKUP(ROWS($EL$3:EL1326),EH1326:$EI$7917,2,0),"")</f>
        <v/>
      </c>
    </row>
    <row r="1327" spans="134:142" ht="24.75">
      <c r="ED1327" s="257" t="s">
        <v>39059</v>
      </c>
      <c r="EH1327" s="213">
        <f>IF(ISNUMBER(SEARCH($I$1,$EI$3:$EI$7917)),MAX($EH$2:EH1326)+1,0)</f>
        <v>0</v>
      </c>
      <c r="EI1327" s="257" t="s">
        <v>43117</v>
      </c>
      <c r="EJ1327" s="212"/>
      <c r="EK1327" s="212"/>
      <c r="EL1327" s="213" t="str">
        <f>IFERROR(VLOOKUP(ROWS($EL$3:EL1327),EH1327:$EI$7917,2,0),"")</f>
        <v/>
      </c>
    </row>
    <row r="1328" spans="134:142">
      <c r="ED1328" s="257" t="s">
        <v>39060</v>
      </c>
      <c r="EH1328" s="213">
        <f>IF(ISNUMBER(SEARCH($I$1,$EI$3:$EI$7917)),MAX($EH$2:EH1327)+1,0)</f>
        <v>0</v>
      </c>
      <c r="EI1328" s="257" t="s">
        <v>41706</v>
      </c>
      <c r="EJ1328" s="212"/>
      <c r="EK1328" s="212"/>
      <c r="EL1328" s="213" t="str">
        <f>IFERROR(VLOOKUP(ROWS($EL$3:EL1328),EH1328:$EI$7917,2,0),"")</f>
        <v/>
      </c>
    </row>
    <row r="1329" spans="134:142">
      <c r="ED1329" s="257" t="s">
        <v>39061</v>
      </c>
      <c r="EH1329" s="213">
        <f>IF(ISNUMBER(SEARCH($I$1,$EI$3:$EI$7917)),MAX($EH$2:EH1328)+1,0)</f>
        <v>0</v>
      </c>
      <c r="EI1329" s="257" t="s">
        <v>42648</v>
      </c>
      <c r="EJ1329" s="212"/>
      <c r="EK1329" s="212"/>
      <c r="EL1329" s="213" t="str">
        <f>IFERROR(VLOOKUP(ROWS($EL$3:EL1329),EH1329:$EI$7917,2,0),"")</f>
        <v/>
      </c>
    </row>
    <row r="1330" spans="134:142" ht="24.75">
      <c r="ED1330" s="257" t="s">
        <v>39062</v>
      </c>
      <c r="EH1330" s="213">
        <f>IF(ISNUMBER(SEARCH($I$1,$EI$3:$EI$7917)),MAX($EH$2:EH1329)+1,0)</f>
        <v>0</v>
      </c>
      <c r="EI1330" s="257" t="s">
        <v>40455</v>
      </c>
      <c r="EJ1330" s="212"/>
      <c r="EK1330" s="212"/>
      <c r="EL1330" s="213" t="str">
        <f>IFERROR(VLOOKUP(ROWS($EL$3:EL1330),EH1330:$EI$7917,2,0),"")</f>
        <v/>
      </c>
    </row>
    <row r="1331" spans="134:142" ht="24.75">
      <c r="ED1331" s="257" t="s">
        <v>39063</v>
      </c>
      <c r="EH1331" s="213">
        <f>IF(ISNUMBER(SEARCH($I$1,$EI$3:$EI$7917)),MAX($EH$2:EH1330)+1,0)</f>
        <v>0</v>
      </c>
      <c r="EI1331" s="257" t="s">
        <v>39157</v>
      </c>
      <c r="EJ1331" s="212"/>
      <c r="EK1331" s="212"/>
      <c r="EL1331" s="213" t="str">
        <f>IFERROR(VLOOKUP(ROWS($EL$3:EL1331),EH1331:$EI$7917,2,0),"")</f>
        <v/>
      </c>
    </row>
    <row r="1332" spans="134:142" ht="24.75">
      <c r="ED1332" s="257" t="s">
        <v>39064</v>
      </c>
      <c r="EH1332" s="213">
        <f>IF(ISNUMBER(SEARCH($I$1,$EI$3:$EI$7917)),MAX($EH$2:EH1331)+1,0)</f>
        <v>0</v>
      </c>
      <c r="EI1332" s="257" t="s">
        <v>39535</v>
      </c>
      <c r="EJ1332" s="212"/>
      <c r="EK1332" s="212"/>
      <c r="EL1332" s="213" t="str">
        <f>IFERROR(VLOOKUP(ROWS($EL$3:EL1332),EH1332:$EI$7917,2,0),"")</f>
        <v/>
      </c>
    </row>
    <row r="1333" spans="134:142">
      <c r="ED1333" s="257" t="s">
        <v>39065</v>
      </c>
      <c r="EH1333" s="213">
        <f>IF(ISNUMBER(SEARCH($I$1,$EI$3:$EI$7917)),MAX($EH$2:EH1332)+1,0)</f>
        <v>0</v>
      </c>
      <c r="EI1333" s="257" t="s">
        <v>39019</v>
      </c>
      <c r="EJ1333" s="212"/>
      <c r="EK1333" s="212"/>
      <c r="EL1333" s="213" t="str">
        <f>IFERROR(VLOOKUP(ROWS($EL$3:EL1333),EH1333:$EI$7917,2,0),"")</f>
        <v/>
      </c>
    </row>
    <row r="1334" spans="134:142">
      <c r="ED1334" s="257" t="s">
        <v>39066</v>
      </c>
      <c r="EH1334" s="213">
        <f>IF(ISNUMBER(SEARCH($I$1,$EI$3:$EI$7917)),MAX($EH$2:EH1333)+1,0)</f>
        <v>0</v>
      </c>
      <c r="EI1334" s="257" t="s">
        <v>37789</v>
      </c>
      <c r="EJ1334" s="212"/>
      <c r="EK1334" s="212"/>
      <c r="EL1334" s="213" t="str">
        <f>IFERROR(VLOOKUP(ROWS($EL$3:EL1334),EH1334:$EI$7917,2,0),"")</f>
        <v/>
      </c>
    </row>
    <row r="1335" spans="134:142" ht="24.75">
      <c r="ED1335" s="257" t="s">
        <v>39067</v>
      </c>
      <c r="EH1335" s="213">
        <f>IF(ISNUMBER(SEARCH($I$1,$EI$3:$EI$7917)),MAX($EH$2:EH1334)+1,0)</f>
        <v>0</v>
      </c>
      <c r="EI1335" s="257" t="s">
        <v>41573</v>
      </c>
      <c r="EJ1335" s="212"/>
      <c r="EK1335" s="212"/>
      <c r="EL1335" s="213" t="str">
        <f>IFERROR(VLOOKUP(ROWS($EL$3:EL1335),EH1335:$EI$7917,2,0),"")</f>
        <v/>
      </c>
    </row>
    <row r="1336" spans="134:142" ht="24.75">
      <c r="ED1336" s="257" t="s">
        <v>39068</v>
      </c>
      <c r="EH1336" s="213">
        <f>IF(ISNUMBER(SEARCH($I$1,$EI$3:$EI$7917)),MAX($EH$2:EH1335)+1,0)</f>
        <v>0</v>
      </c>
      <c r="EI1336" s="257" t="s">
        <v>42731</v>
      </c>
      <c r="EJ1336" s="212"/>
      <c r="EK1336" s="212"/>
      <c r="EL1336" s="213" t="str">
        <f>IFERROR(VLOOKUP(ROWS($EL$3:EL1336),EH1336:$EI$7917,2,0),"")</f>
        <v/>
      </c>
    </row>
    <row r="1337" spans="134:142" ht="24.75">
      <c r="ED1337" s="257" t="s">
        <v>39069</v>
      </c>
      <c r="EH1337" s="213">
        <f>IF(ISNUMBER(SEARCH($I$1,$EI$3:$EI$7917)),MAX($EH$2:EH1336)+1,0)</f>
        <v>0</v>
      </c>
      <c r="EI1337" s="257" t="s">
        <v>39960</v>
      </c>
      <c r="EJ1337" s="212"/>
      <c r="EK1337" s="212"/>
      <c r="EL1337" s="213" t="str">
        <f>IFERROR(VLOOKUP(ROWS($EL$3:EL1337),EH1337:$EI$7917,2,0),"")</f>
        <v/>
      </c>
    </row>
    <row r="1338" spans="134:142" ht="24.75">
      <c r="ED1338" s="257" t="s">
        <v>39070</v>
      </c>
      <c r="EH1338" s="213">
        <f>IF(ISNUMBER(SEARCH($I$1,$EI$3:$EI$7917)),MAX($EH$2:EH1337)+1,0)</f>
        <v>0</v>
      </c>
      <c r="EI1338" s="257" t="s">
        <v>43730</v>
      </c>
      <c r="EJ1338" s="212"/>
      <c r="EK1338" s="212"/>
      <c r="EL1338" s="213" t="str">
        <f>IFERROR(VLOOKUP(ROWS($EL$3:EL1338),EH1338:$EI$7917,2,0),"")</f>
        <v/>
      </c>
    </row>
    <row r="1339" spans="134:142" ht="24.75">
      <c r="ED1339" s="257" t="s">
        <v>39071</v>
      </c>
      <c r="EH1339" s="213">
        <f>IF(ISNUMBER(SEARCH($I$1,$EI$3:$EI$7917)),MAX($EH$2:EH1338)+1,0)</f>
        <v>0</v>
      </c>
      <c r="EI1339" s="257" t="s">
        <v>38609</v>
      </c>
      <c r="EJ1339" s="212"/>
      <c r="EK1339" s="212"/>
      <c r="EL1339" s="213" t="str">
        <f>IFERROR(VLOOKUP(ROWS($EL$3:EL1339),EH1339:$EI$7917,2,0),"")</f>
        <v/>
      </c>
    </row>
    <row r="1340" spans="134:142">
      <c r="ED1340" s="257" t="s">
        <v>39072</v>
      </c>
      <c r="EH1340" s="213">
        <f>IF(ISNUMBER(SEARCH($I$1,$EI$3:$EI$7917)),MAX($EH$2:EH1339)+1,0)</f>
        <v>0</v>
      </c>
      <c r="EI1340" s="257" t="s">
        <v>39158</v>
      </c>
      <c r="EJ1340" s="212"/>
      <c r="EK1340" s="212"/>
      <c r="EL1340" s="213" t="str">
        <f>IFERROR(VLOOKUP(ROWS($EL$3:EL1340),EH1340:$EI$7917,2,0),"")</f>
        <v/>
      </c>
    </row>
    <row r="1341" spans="134:142">
      <c r="ED1341" s="257" t="s">
        <v>39073</v>
      </c>
      <c r="EH1341" s="213">
        <f>IF(ISNUMBER(SEARCH($I$1,$EI$3:$EI$7917)),MAX($EH$2:EH1340)+1,0)</f>
        <v>0</v>
      </c>
      <c r="EI1341" s="257" t="s">
        <v>36048</v>
      </c>
      <c r="EJ1341" s="212"/>
      <c r="EK1341" s="212"/>
      <c r="EL1341" s="213" t="str">
        <f>IFERROR(VLOOKUP(ROWS($EL$3:EL1341),EH1341:$EI$7917,2,0),"")</f>
        <v/>
      </c>
    </row>
    <row r="1342" spans="134:142">
      <c r="ED1342" s="257" t="s">
        <v>39074</v>
      </c>
      <c r="EH1342" s="213">
        <f>IF(ISNUMBER(SEARCH($I$1,$EI$3:$EI$7917)),MAX($EH$2:EH1341)+1,0)</f>
        <v>0</v>
      </c>
      <c r="EI1342" s="257" t="s">
        <v>41064</v>
      </c>
      <c r="EJ1342" s="212"/>
      <c r="EK1342" s="212"/>
      <c r="EL1342" s="213" t="str">
        <f>IFERROR(VLOOKUP(ROWS($EL$3:EL1342),EH1342:$EI$7917,2,0),"")</f>
        <v/>
      </c>
    </row>
    <row r="1343" spans="134:142">
      <c r="ED1343" s="257" t="s">
        <v>39075</v>
      </c>
      <c r="EH1343" s="213">
        <f>IF(ISNUMBER(SEARCH($I$1,$EI$3:$EI$7917)),MAX($EH$2:EH1342)+1,0)</f>
        <v>0</v>
      </c>
      <c r="EI1343" s="257" t="s">
        <v>45540</v>
      </c>
      <c r="EJ1343" s="212"/>
      <c r="EK1343" s="212"/>
      <c r="EL1343" s="213" t="str">
        <f>IFERROR(VLOOKUP(ROWS($EL$3:EL1343),EH1343:$EI$7917,2,0),"")</f>
        <v/>
      </c>
    </row>
    <row r="1344" spans="134:142">
      <c r="ED1344" s="257" t="s">
        <v>39076</v>
      </c>
      <c r="EH1344" s="213">
        <f>IF(ISNUMBER(SEARCH($I$1,$EI$3:$EI$7917)),MAX($EH$2:EH1343)+1,0)</f>
        <v>0</v>
      </c>
      <c r="EI1344" s="257" t="s">
        <v>41645</v>
      </c>
      <c r="EJ1344" s="212"/>
      <c r="EK1344" s="212"/>
      <c r="EL1344" s="213" t="str">
        <f>IFERROR(VLOOKUP(ROWS($EL$3:EL1344),EH1344:$EI$7917,2,0),"")</f>
        <v/>
      </c>
    </row>
    <row r="1345" spans="134:142">
      <c r="ED1345" s="257" t="s">
        <v>39077</v>
      </c>
      <c r="EH1345" s="213">
        <f>IF(ISNUMBER(SEARCH($I$1,$EI$3:$EI$7917)),MAX($EH$2:EH1344)+1,0)</f>
        <v>0</v>
      </c>
      <c r="EI1345" s="257" t="s">
        <v>41216</v>
      </c>
      <c r="EJ1345" s="212"/>
      <c r="EK1345" s="212"/>
      <c r="EL1345" s="213" t="str">
        <f>IFERROR(VLOOKUP(ROWS($EL$3:EL1345),EH1345:$EI$7917,2,0),"")</f>
        <v/>
      </c>
    </row>
    <row r="1346" spans="134:142">
      <c r="ED1346" s="257" t="s">
        <v>39078</v>
      </c>
      <c r="EH1346" s="213">
        <f>IF(ISNUMBER(SEARCH($I$1,$EI$3:$EI$7917)),MAX($EH$2:EH1345)+1,0)</f>
        <v>0</v>
      </c>
      <c r="EI1346" s="257" t="s">
        <v>38061</v>
      </c>
      <c r="EJ1346" s="212"/>
      <c r="EK1346" s="212"/>
      <c r="EL1346" s="213" t="str">
        <f>IFERROR(VLOOKUP(ROWS($EL$3:EL1346),EH1346:$EI$7917,2,0),"")</f>
        <v/>
      </c>
    </row>
    <row r="1347" spans="134:142" ht="24.75">
      <c r="ED1347" s="257" t="s">
        <v>39079</v>
      </c>
      <c r="EH1347" s="213">
        <f>IF(ISNUMBER(SEARCH($I$1,$EI$3:$EI$7917)),MAX($EH$2:EH1346)+1,0)</f>
        <v>0</v>
      </c>
      <c r="EI1347" s="257" t="s">
        <v>39020</v>
      </c>
      <c r="EJ1347" s="212"/>
      <c r="EK1347" s="212"/>
      <c r="EL1347" s="213" t="str">
        <f>IFERROR(VLOOKUP(ROWS($EL$3:EL1347),EH1347:$EI$7917,2,0),"")</f>
        <v/>
      </c>
    </row>
    <row r="1348" spans="134:142">
      <c r="ED1348" s="257" t="s">
        <v>39080</v>
      </c>
      <c r="EH1348" s="213">
        <f>IF(ISNUMBER(SEARCH($I$1,$EI$3:$EI$7917)),MAX($EH$2:EH1347)+1,0)</f>
        <v>0</v>
      </c>
      <c r="EI1348" s="257" t="s">
        <v>38256</v>
      </c>
      <c r="EJ1348" s="212"/>
      <c r="EK1348" s="212"/>
      <c r="EL1348" s="213" t="str">
        <f>IFERROR(VLOOKUP(ROWS($EL$3:EL1348),EH1348:$EI$7917,2,0),"")</f>
        <v/>
      </c>
    </row>
    <row r="1349" spans="134:142">
      <c r="ED1349" s="257" t="s">
        <v>39081</v>
      </c>
      <c r="EH1349" s="213">
        <f>IF(ISNUMBER(SEARCH($I$1,$EI$3:$EI$7917)),MAX($EH$2:EH1348)+1,0)</f>
        <v>0</v>
      </c>
      <c r="EI1349" s="257" t="s">
        <v>45426</v>
      </c>
      <c r="EJ1349" s="212"/>
      <c r="EK1349" s="212"/>
      <c r="EL1349" s="213" t="str">
        <f>IFERROR(VLOOKUP(ROWS($EL$3:EL1349),EH1349:$EI$7917,2,0),"")</f>
        <v/>
      </c>
    </row>
    <row r="1350" spans="134:142">
      <c r="ED1350" s="257" t="s">
        <v>39082</v>
      </c>
      <c r="EH1350" s="213">
        <f>IF(ISNUMBER(SEARCH($I$1,$EI$3:$EI$7917)),MAX($EH$2:EH1349)+1,0)</f>
        <v>0</v>
      </c>
      <c r="EI1350" s="257" t="s">
        <v>44721</v>
      </c>
      <c r="EJ1350" s="212"/>
      <c r="EK1350" s="212"/>
      <c r="EL1350" s="213" t="str">
        <f>IFERROR(VLOOKUP(ROWS($EL$3:EL1350),EH1350:$EI$7917,2,0),"")</f>
        <v/>
      </c>
    </row>
    <row r="1351" spans="134:142">
      <c r="ED1351" s="257" t="s">
        <v>39083</v>
      </c>
      <c r="EH1351" s="213">
        <f>IF(ISNUMBER(SEARCH($I$1,$EI$3:$EI$7917)),MAX($EH$2:EH1350)+1,0)</f>
        <v>0</v>
      </c>
      <c r="EI1351" s="257" t="s">
        <v>44630</v>
      </c>
      <c r="EJ1351" s="212"/>
      <c r="EK1351" s="212"/>
      <c r="EL1351" s="213" t="str">
        <f>IFERROR(VLOOKUP(ROWS($EL$3:EL1351),EH1351:$EI$7917,2,0),"")</f>
        <v/>
      </c>
    </row>
    <row r="1352" spans="134:142">
      <c r="ED1352" s="257" t="s">
        <v>39084</v>
      </c>
      <c r="EH1352" s="213">
        <f>IF(ISNUMBER(SEARCH($I$1,$EI$3:$EI$7917)),MAX($EH$2:EH1351)+1,0)</f>
        <v>0</v>
      </c>
      <c r="EI1352" s="257" t="s">
        <v>43731</v>
      </c>
      <c r="EJ1352" s="212"/>
      <c r="EK1352" s="212"/>
      <c r="EL1352" s="213" t="str">
        <f>IFERROR(VLOOKUP(ROWS($EL$3:EL1352),EH1352:$EI$7917,2,0),"")</f>
        <v/>
      </c>
    </row>
    <row r="1353" spans="134:142">
      <c r="ED1353" s="257" t="s">
        <v>39085</v>
      </c>
      <c r="EH1353" s="213">
        <f>IF(ISNUMBER(SEARCH($I$1,$EI$3:$EI$7917)),MAX($EH$2:EH1352)+1,0)</f>
        <v>0</v>
      </c>
      <c r="EI1353" s="257" t="s">
        <v>42148</v>
      </c>
      <c r="EJ1353" s="212"/>
      <c r="EK1353" s="212"/>
      <c r="EL1353" s="213" t="str">
        <f>IFERROR(VLOOKUP(ROWS($EL$3:EL1353),EH1353:$EI$7917,2,0),"")</f>
        <v/>
      </c>
    </row>
    <row r="1354" spans="134:142">
      <c r="ED1354" s="257" t="s">
        <v>39086</v>
      </c>
      <c r="EH1354" s="213">
        <f>IF(ISNUMBER(SEARCH($I$1,$EI$3:$EI$7917)),MAX($EH$2:EH1353)+1,0)</f>
        <v>0</v>
      </c>
      <c r="EI1354" s="257" t="s">
        <v>37790</v>
      </c>
      <c r="EJ1354" s="212"/>
      <c r="EK1354" s="212"/>
      <c r="EL1354" s="213" t="str">
        <f>IFERROR(VLOOKUP(ROWS($EL$3:EL1354),EH1354:$EI$7917,2,0),"")</f>
        <v/>
      </c>
    </row>
    <row r="1355" spans="134:142">
      <c r="ED1355" s="257" t="s">
        <v>39087</v>
      </c>
      <c r="EH1355" s="213">
        <f>IF(ISNUMBER(SEARCH($I$1,$EI$3:$EI$7917)),MAX($EH$2:EH1354)+1,0)</f>
        <v>0</v>
      </c>
      <c r="EI1355" s="257" t="s">
        <v>40309</v>
      </c>
      <c r="EJ1355" s="212"/>
      <c r="EK1355" s="212"/>
      <c r="EL1355" s="213" t="str">
        <f>IFERROR(VLOOKUP(ROWS($EL$3:EL1355),EH1355:$EI$7917,2,0),"")</f>
        <v/>
      </c>
    </row>
    <row r="1356" spans="134:142">
      <c r="ED1356" s="257" t="s">
        <v>39088</v>
      </c>
      <c r="EH1356" s="213">
        <f>IF(ISNUMBER(SEARCH($I$1,$EI$3:$EI$7917)),MAX($EH$2:EH1355)+1,0)</f>
        <v>0</v>
      </c>
      <c r="EI1356" s="257" t="s">
        <v>38610</v>
      </c>
      <c r="EJ1356" s="212"/>
      <c r="EK1356" s="212"/>
      <c r="EL1356" s="213" t="str">
        <f>IFERROR(VLOOKUP(ROWS($EL$3:EL1356),EH1356:$EI$7917,2,0),"")</f>
        <v/>
      </c>
    </row>
    <row r="1357" spans="134:142">
      <c r="ED1357" s="257" t="s">
        <v>39089</v>
      </c>
      <c r="EH1357" s="213">
        <f>IF(ISNUMBER(SEARCH($I$1,$EI$3:$EI$7917)),MAX($EH$2:EH1356)+1,0)</f>
        <v>0</v>
      </c>
      <c r="EI1357" s="257" t="s">
        <v>44722</v>
      </c>
      <c r="EJ1357" s="212"/>
      <c r="EK1357" s="212"/>
      <c r="EL1357" s="213" t="str">
        <f>IFERROR(VLOOKUP(ROWS($EL$3:EL1357),EH1357:$EI$7917,2,0),"")</f>
        <v/>
      </c>
    </row>
    <row r="1358" spans="134:142">
      <c r="ED1358" s="257" t="s">
        <v>39090</v>
      </c>
      <c r="EH1358" s="213">
        <f>IF(ISNUMBER(SEARCH($I$1,$EI$3:$EI$7917)),MAX($EH$2:EH1357)+1,0)</f>
        <v>0</v>
      </c>
      <c r="EI1358" s="257" t="s">
        <v>38062</v>
      </c>
      <c r="EJ1358" s="212"/>
      <c r="EK1358" s="212"/>
      <c r="EL1358" s="213" t="str">
        <f>IFERROR(VLOOKUP(ROWS($EL$3:EL1358),EH1358:$EI$7917,2,0),"")</f>
        <v/>
      </c>
    </row>
    <row r="1359" spans="134:142" ht="24.75">
      <c r="ED1359" s="257" t="s">
        <v>39091</v>
      </c>
      <c r="EH1359" s="213">
        <f>IF(ISNUMBER(SEARCH($I$1,$EI$3:$EI$7917)),MAX($EH$2:EH1358)+1,0)</f>
        <v>0</v>
      </c>
      <c r="EI1359" s="257" t="s">
        <v>38063</v>
      </c>
      <c r="EJ1359" s="212"/>
      <c r="EK1359" s="212"/>
      <c r="EL1359" s="213" t="str">
        <f>IFERROR(VLOOKUP(ROWS($EL$3:EL1359),EH1359:$EI$7917,2,0),"")</f>
        <v/>
      </c>
    </row>
    <row r="1360" spans="134:142">
      <c r="ED1360" s="257" t="s">
        <v>39092</v>
      </c>
      <c r="EH1360" s="213">
        <f>IF(ISNUMBER(SEARCH($I$1,$EI$3:$EI$7917)),MAX($EH$2:EH1359)+1,0)</f>
        <v>0</v>
      </c>
      <c r="EI1360" s="257" t="s">
        <v>38611</v>
      </c>
      <c r="EJ1360" s="212"/>
      <c r="EK1360" s="212"/>
      <c r="EL1360" s="213" t="str">
        <f>IFERROR(VLOOKUP(ROWS($EL$3:EL1360),EH1360:$EI$7917,2,0),"")</f>
        <v/>
      </c>
    </row>
    <row r="1361" spans="134:142">
      <c r="ED1361" s="257" t="s">
        <v>39093</v>
      </c>
      <c r="EH1361" s="213">
        <f>IF(ISNUMBER(SEARCH($I$1,$EI$3:$EI$7917)),MAX($EH$2:EH1360)+1,0)</f>
        <v>0</v>
      </c>
      <c r="EI1361" s="257" t="s">
        <v>44799</v>
      </c>
      <c r="EJ1361" s="212"/>
      <c r="EK1361" s="212"/>
      <c r="EL1361" s="213" t="str">
        <f>IFERROR(VLOOKUP(ROWS($EL$3:EL1361),EH1361:$EI$7917,2,0),"")</f>
        <v/>
      </c>
    </row>
    <row r="1362" spans="134:142">
      <c r="ED1362" s="257" t="s">
        <v>39094</v>
      </c>
      <c r="EH1362" s="213">
        <f>IF(ISNUMBER(SEARCH($I$1,$EI$3:$EI$7917)),MAX($EH$2:EH1361)+1,0)</f>
        <v>0</v>
      </c>
      <c r="EI1362" s="257" t="s">
        <v>45285</v>
      </c>
      <c r="EJ1362" s="212"/>
      <c r="EK1362" s="212"/>
      <c r="EL1362" s="213" t="str">
        <f>IFERROR(VLOOKUP(ROWS($EL$3:EL1362),EH1362:$EI$7917,2,0),"")</f>
        <v/>
      </c>
    </row>
    <row r="1363" spans="134:142">
      <c r="ED1363" s="257" t="s">
        <v>39095</v>
      </c>
      <c r="EH1363" s="213">
        <f>IF(ISNUMBER(SEARCH($I$1,$EI$3:$EI$7917)),MAX($EH$2:EH1362)+1,0)</f>
        <v>0</v>
      </c>
      <c r="EI1363" s="257" t="s">
        <v>44494</v>
      </c>
      <c r="EJ1363" s="212"/>
      <c r="EK1363" s="212"/>
      <c r="EL1363" s="213" t="str">
        <f>IFERROR(VLOOKUP(ROWS($EL$3:EL1363),EH1363:$EI$7917,2,0),"")</f>
        <v/>
      </c>
    </row>
    <row r="1364" spans="134:142">
      <c r="ED1364" s="257" t="s">
        <v>39096</v>
      </c>
      <c r="EH1364" s="213">
        <f>IF(ISNUMBER(SEARCH($I$1,$EI$3:$EI$7917)),MAX($EH$2:EH1363)+1,0)</f>
        <v>0</v>
      </c>
      <c r="EI1364" s="257" t="s">
        <v>43826</v>
      </c>
      <c r="EJ1364" s="212"/>
      <c r="EK1364" s="212"/>
      <c r="EL1364" s="213" t="str">
        <f>IFERROR(VLOOKUP(ROWS($EL$3:EL1364),EH1364:$EI$7917,2,0),"")</f>
        <v/>
      </c>
    </row>
    <row r="1365" spans="134:142">
      <c r="ED1365" s="257" t="s">
        <v>39097</v>
      </c>
      <c r="EH1365" s="213">
        <f>IF(ISNUMBER(SEARCH($I$1,$EI$3:$EI$7917)),MAX($EH$2:EH1364)+1,0)</f>
        <v>0</v>
      </c>
      <c r="EI1365" s="257" t="s">
        <v>37791</v>
      </c>
      <c r="EJ1365" s="212"/>
      <c r="EK1365" s="212"/>
      <c r="EL1365" s="213" t="str">
        <f>IFERROR(VLOOKUP(ROWS($EL$3:EL1365),EH1365:$EI$7917,2,0),"")</f>
        <v/>
      </c>
    </row>
    <row r="1366" spans="134:142">
      <c r="ED1366" s="257" t="s">
        <v>39098</v>
      </c>
      <c r="EH1366" s="213">
        <f>IF(ISNUMBER(SEARCH($I$1,$EI$3:$EI$7917)),MAX($EH$2:EH1365)+1,0)</f>
        <v>0</v>
      </c>
      <c r="EI1366" s="257" t="s">
        <v>39159</v>
      </c>
      <c r="EJ1366" s="212"/>
      <c r="EK1366" s="212"/>
      <c r="EL1366" s="213" t="str">
        <f>IFERROR(VLOOKUP(ROWS($EL$3:EL1366),EH1366:$EI$7917,2,0),"")</f>
        <v/>
      </c>
    </row>
    <row r="1367" spans="134:142">
      <c r="ED1367" s="257" t="s">
        <v>39099</v>
      </c>
      <c r="EH1367" s="213">
        <f>IF(ISNUMBER(SEARCH($I$1,$EI$3:$EI$7917)),MAX($EH$2:EH1366)+1,0)</f>
        <v>0</v>
      </c>
      <c r="EI1367" s="257" t="s">
        <v>43549</v>
      </c>
      <c r="EJ1367" s="212"/>
      <c r="EK1367" s="212"/>
      <c r="EL1367" s="213" t="str">
        <f>IFERROR(VLOOKUP(ROWS($EL$3:EL1367),EH1367:$EI$7917,2,0),"")</f>
        <v/>
      </c>
    </row>
    <row r="1368" spans="134:142">
      <c r="ED1368" s="257" t="s">
        <v>39100</v>
      </c>
      <c r="EH1368" s="213">
        <f>IF(ISNUMBER(SEARCH($I$1,$EI$3:$EI$7917)),MAX($EH$2:EH1367)+1,0)</f>
        <v>0</v>
      </c>
      <c r="EI1368" s="257" t="s">
        <v>44918</v>
      </c>
      <c r="EJ1368" s="212"/>
      <c r="EK1368" s="212"/>
      <c r="EL1368" s="213" t="str">
        <f>IFERROR(VLOOKUP(ROWS($EL$3:EL1368),EH1368:$EI$7917,2,0),"")</f>
        <v/>
      </c>
    </row>
    <row r="1369" spans="134:142">
      <c r="ED1369" s="257" t="s">
        <v>39101</v>
      </c>
      <c r="EH1369" s="213">
        <f>IF(ISNUMBER(SEARCH($I$1,$EI$3:$EI$7917)),MAX($EH$2:EH1368)+1,0)</f>
        <v>0</v>
      </c>
      <c r="EI1369" s="257" t="s">
        <v>43550</v>
      </c>
      <c r="EJ1369" s="212"/>
      <c r="EK1369" s="212"/>
      <c r="EL1369" s="213" t="str">
        <f>IFERROR(VLOOKUP(ROWS($EL$3:EL1369),EH1369:$EI$7917,2,0),"")</f>
        <v/>
      </c>
    </row>
    <row r="1370" spans="134:142">
      <c r="ED1370" s="257" t="s">
        <v>39102</v>
      </c>
      <c r="EH1370" s="213">
        <f>IF(ISNUMBER(SEARCH($I$1,$EI$3:$EI$7917)),MAX($EH$2:EH1369)+1,0)</f>
        <v>0</v>
      </c>
      <c r="EI1370" s="257" t="s">
        <v>38064</v>
      </c>
      <c r="EJ1370" s="212"/>
      <c r="EK1370" s="212"/>
      <c r="EL1370" s="213" t="str">
        <f>IFERROR(VLOOKUP(ROWS($EL$3:EL1370),EH1370:$EI$7917,2,0),"")</f>
        <v/>
      </c>
    </row>
    <row r="1371" spans="134:142">
      <c r="ED1371" s="257" t="s">
        <v>39103</v>
      </c>
      <c r="EH1371" s="213">
        <f>IF(ISNUMBER(SEARCH($I$1,$EI$3:$EI$7917)),MAX($EH$2:EH1370)+1,0)</f>
        <v>0</v>
      </c>
      <c r="EI1371" s="257" t="s">
        <v>40640</v>
      </c>
      <c r="EJ1371" s="212"/>
      <c r="EK1371" s="212"/>
      <c r="EL1371" s="213" t="str">
        <f>IFERROR(VLOOKUP(ROWS($EL$3:EL1371),EH1371:$EI$7917,2,0),"")</f>
        <v/>
      </c>
    </row>
    <row r="1372" spans="134:142">
      <c r="ED1372" s="257" t="s">
        <v>39104</v>
      </c>
      <c r="EH1372" s="213">
        <f>IF(ISNUMBER(SEARCH($I$1,$EI$3:$EI$7917)),MAX($EH$2:EH1371)+1,0)</f>
        <v>0</v>
      </c>
      <c r="EI1372" s="257" t="s">
        <v>44094</v>
      </c>
      <c r="EJ1372" s="212"/>
      <c r="EK1372" s="212"/>
      <c r="EL1372" s="213" t="str">
        <f>IFERROR(VLOOKUP(ROWS($EL$3:EL1372),EH1372:$EI$7917,2,0),"")</f>
        <v/>
      </c>
    </row>
    <row r="1373" spans="134:142">
      <c r="ED1373" s="257" t="s">
        <v>39105</v>
      </c>
      <c r="EH1373" s="213">
        <f>IF(ISNUMBER(SEARCH($I$1,$EI$3:$EI$7917)),MAX($EH$2:EH1372)+1,0)</f>
        <v>0</v>
      </c>
      <c r="EI1373" s="257" t="s">
        <v>39160</v>
      </c>
      <c r="EJ1373" s="212"/>
      <c r="EK1373" s="212"/>
      <c r="EL1373" s="213" t="str">
        <f>IFERROR(VLOOKUP(ROWS($EL$3:EL1373),EH1373:$EI$7917,2,0),"")</f>
        <v/>
      </c>
    </row>
    <row r="1374" spans="134:142">
      <c r="ED1374" s="257" t="s">
        <v>39106</v>
      </c>
      <c r="EH1374" s="213">
        <f>IF(ISNUMBER(SEARCH($I$1,$EI$3:$EI$7917)),MAX($EH$2:EH1373)+1,0)</f>
        <v>0</v>
      </c>
      <c r="EI1374" s="257" t="s">
        <v>45248</v>
      </c>
      <c r="EJ1374" s="212"/>
      <c r="EK1374" s="212"/>
      <c r="EL1374" s="213" t="str">
        <f>IFERROR(VLOOKUP(ROWS($EL$3:EL1374),EH1374:$EI$7917,2,0),"")</f>
        <v/>
      </c>
    </row>
    <row r="1375" spans="134:142">
      <c r="ED1375" s="257" t="s">
        <v>39107</v>
      </c>
      <c r="EH1375" s="213">
        <f>IF(ISNUMBER(SEARCH($I$1,$EI$3:$EI$7917)),MAX($EH$2:EH1374)+1,0)</f>
        <v>0</v>
      </c>
      <c r="EI1375" s="257" t="s">
        <v>41363</v>
      </c>
      <c r="EJ1375" s="212"/>
      <c r="EK1375" s="212"/>
      <c r="EL1375" s="213" t="str">
        <f>IFERROR(VLOOKUP(ROWS($EL$3:EL1375),EH1375:$EI$7917,2,0),"")</f>
        <v/>
      </c>
    </row>
    <row r="1376" spans="134:142">
      <c r="ED1376" s="257" t="s">
        <v>39108</v>
      </c>
      <c r="EH1376" s="213">
        <f>IF(ISNUMBER(SEARCH($I$1,$EI$3:$EI$7917)),MAX($EH$2:EH1375)+1,0)</f>
        <v>0</v>
      </c>
      <c r="EI1376" s="257" t="s">
        <v>45541</v>
      </c>
      <c r="EJ1376" s="212"/>
      <c r="EK1376" s="212"/>
      <c r="EL1376" s="213" t="str">
        <f>IFERROR(VLOOKUP(ROWS($EL$3:EL1376),EH1376:$EI$7917,2,0),"")</f>
        <v/>
      </c>
    </row>
    <row r="1377" spans="134:142">
      <c r="ED1377" s="257" t="s">
        <v>39109</v>
      </c>
      <c r="EH1377" s="213">
        <f>IF(ISNUMBER(SEARCH($I$1,$EI$3:$EI$7917)),MAX($EH$2:EH1376)+1,0)</f>
        <v>0</v>
      </c>
      <c r="EI1377" s="257" t="s">
        <v>44631</v>
      </c>
      <c r="EJ1377" s="212"/>
      <c r="EK1377" s="212"/>
      <c r="EL1377" s="213" t="str">
        <f>IFERROR(VLOOKUP(ROWS($EL$3:EL1377),EH1377:$EI$7917,2,0),"")</f>
        <v/>
      </c>
    </row>
    <row r="1378" spans="134:142" ht="24.75">
      <c r="ED1378" s="257" t="s">
        <v>39110</v>
      </c>
      <c r="EH1378" s="213">
        <f>IF(ISNUMBER(SEARCH($I$1,$EI$3:$EI$7917)),MAX($EH$2:EH1377)+1,0)</f>
        <v>0</v>
      </c>
      <c r="EI1378" s="257" t="s">
        <v>37792</v>
      </c>
      <c r="EJ1378" s="212"/>
      <c r="EK1378" s="212"/>
      <c r="EL1378" s="213" t="str">
        <f>IFERROR(VLOOKUP(ROWS($EL$3:EL1378),EH1378:$EI$7917,2,0),"")</f>
        <v/>
      </c>
    </row>
    <row r="1379" spans="134:142">
      <c r="ED1379" s="257" t="s">
        <v>39111</v>
      </c>
      <c r="EH1379" s="213">
        <f>IF(ISNUMBER(SEARCH($I$1,$EI$3:$EI$7917)),MAX($EH$2:EH1378)+1,0)</f>
        <v>0</v>
      </c>
      <c r="EI1379" s="257" t="s">
        <v>44247</v>
      </c>
      <c r="EJ1379" s="212"/>
      <c r="EK1379" s="212"/>
      <c r="EL1379" s="213" t="str">
        <f>IFERROR(VLOOKUP(ROWS($EL$3:EL1379),EH1379:$EI$7917,2,0),"")</f>
        <v/>
      </c>
    </row>
    <row r="1380" spans="134:142" ht="24.75">
      <c r="ED1380" s="257" t="s">
        <v>39112</v>
      </c>
      <c r="EH1380" s="213">
        <f>IF(ISNUMBER(SEARCH($I$1,$EI$3:$EI$7917)),MAX($EH$2:EH1379)+1,0)</f>
        <v>0</v>
      </c>
      <c r="EI1380" s="257" t="s">
        <v>42391</v>
      </c>
      <c r="EJ1380" s="212"/>
      <c r="EK1380" s="212"/>
      <c r="EL1380" s="213" t="str">
        <f>IFERROR(VLOOKUP(ROWS($EL$3:EL1380),EH1380:$EI$7917,2,0),"")</f>
        <v/>
      </c>
    </row>
    <row r="1381" spans="134:142" ht="36.75">
      <c r="ED1381" s="257" t="s">
        <v>39113</v>
      </c>
      <c r="EH1381" s="213">
        <f>IF(ISNUMBER(SEARCH($I$1,$EI$3:$EI$7917)),MAX($EH$2:EH1380)+1,0)</f>
        <v>0</v>
      </c>
      <c r="EI1381" s="257" t="s">
        <v>41217</v>
      </c>
      <c r="EJ1381" s="212"/>
      <c r="EK1381" s="212"/>
      <c r="EL1381" s="213" t="str">
        <f>IFERROR(VLOOKUP(ROWS($EL$3:EL1381),EH1381:$EI$7917,2,0),"")</f>
        <v/>
      </c>
    </row>
    <row r="1382" spans="134:142">
      <c r="ED1382" s="257" t="s">
        <v>39114</v>
      </c>
      <c r="EH1382" s="213">
        <f>IF(ISNUMBER(SEARCH($I$1,$EI$3:$EI$7917)),MAX($EH$2:EH1381)+1,0)</f>
        <v>0</v>
      </c>
      <c r="EI1382" s="257" t="s">
        <v>39021</v>
      </c>
      <c r="EJ1382" s="212"/>
      <c r="EK1382" s="212"/>
      <c r="EL1382" s="213" t="str">
        <f>IFERROR(VLOOKUP(ROWS($EL$3:EL1382),EH1382:$EI$7917,2,0),"")</f>
        <v/>
      </c>
    </row>
    <row r="1383" spans="134:142">
      <c r="ED1383" s="257" t="s">
        <v>39115</v>
      </c>
      <c r="EH1383" s="213">
        <f>IF(ISNUMBER(SEARCH($I$1,$EI$3:$EI$7917)),MAX($EH$2:EH1382)+1,0)</f>
        <v>0</v>
      </c>
      <c r="EI1383" s="257" t="s">
        <v>40456</v>
      </c>
      <c r="EJ1383" s="212"/>
      <c r="EK1383" s="212"/>
      <c r="EL1383" s="213" t="str">
        <f>IFERROR(VLOOKUP(ROWS($EL$3:EL1383),EH1383:$EI$7917,2,0),"")</f>
        <v/>
      </c>
    </row>
    <row r="1384" spans="134:142" ht="36.75">
      <c r="ED1384" s="257" t="s">
        <v>39116</v>
      </c>
      <c r="EH1384" s="213">
        <f>IF(ISNUMBER(SEARCH($I$1,$EI$3:$EI$7917)),MAX($EH$2:EH1383)+1,0)</f>
        <v>0</v>
      </c>
      <c r="EI1384" s="257" t="s">
        <v>39536</v>
      </c>
      <c r="EJ1384" s="212"/>
      <c r="EK1384" s="212"/>
      <c r="EL1384" s="213" t="str">
        <f>IFERROR(VLOOKUP(ROWS($EL$3:EL1384),EH1384:$EI$7917,2,0),"")</f>
        <v/>
      </c>
    </row>
    <row r="1385" spans="134:142">
      <c r="ED1385" s="257" t="s">
        <v>39117</v>
      </c>
      <c r="EH1385" s="213">
        <f>IF(ISNUMBER(SEARCH($I$1,$EI$3:$EI$7917)),MAX($EH$2:EH1384)+1,0)</f>
        <v>0</v>
      </c>
      <c r="EI1385" s="257" t="s">
        <v>44495</v>
      </c>
      <c r="EJ1385" s="212"/>
      <c r="EK1385" s="212"/>
      <c r="EL1385" s="213" t="str">
        <f>IFERROR(VLOOKUP(ROWS($EL$3:EL1385),EH1385:$EI$7917,2,0),"")</f>
        <v/>
      </c>
    </row>
    <row r="1386" spans="134:142">
      <c r="ED1386" s="257" t="s">
        <v>39118</v>
      </c>
      <c r="EH1386" s="213">
        <f>IF(ISNUMBER(SEARCH($I$1,$EI$3:$EI$7917)),MAX($EH$2:EH1385)+1,0)</f>
        <v>0</v>
      </c>
      <c r="EI1386" s="257" t="s">
        <v>39537</v>
      </c>
      <c r="EJ1386" s="212"/>
      <c r="EK1386" s="212"/>
      <c r="EL1386" s="213" t="str">
        <f>IFERROR(VLOOKUP(ROWS($EL$3:EL1386),EH1386:$EI$7917,2,0),"")</f>
        <v/>
      </c>
    </row>
    <row r="1387" spans="134:142">
      <c r="ED1387" s="257" t="s">
        <v>39119</v>
      </c>
      <c r="EH1387" s="213">
        <f>IF(ISNUMBER(SEARCH($I$1,$EI$3:$EI$7917)),MAX($EH$2:EH1386)+1,0)</f>
        <v>0</v>
      </c>
      <c r="EI1387" s="257" t="s">
        <v>44990</v>
      </c>
      <c r="EJ1387" s="212"/>
      <c r="EK1387" s="212"/>
      <c r="EL1387" s="213" t="str">
        <f>IFERROR(VLOOKUP(ROWS($EL$3:EL1387),EH1387:$EI$7917,2,0),"")</f>
        <v/>
      </c>
    </row>
    <row r="1388" spans="134:142" ht="24.75">
      <c r="ED1388" s="257" t="s">
        <v>39120</v>
      </c>
      <c r="EH1388" s="213">
        <f>IF(ISNUMBER(SEARCH($I$1,$EI$3:$EI$7917)),MAX($EH$2:EH1387)+1,0)</f>
        <v>0</v>
      </c>
      <c r="EI1388" s="257" t="s">
        <v>39022</v>
      </c>
      <c r="EJ1388" s="212"/>
      <c r="EK1388" s="212"/>
      <c r="EL1388" s="213" t="str">
        <f>IFERROR(VLOOKUP(ROWS($EL$3:EL1388),EH1388:$EI$7917,2,0),"")</f>
        <v/>
      </c>
    </row>
    <row r="1389" spans="134:142" ht="24.75">
      <c r="ED1389" s="257" t="s">
        <v>39121</v>
      </c>
      <c r="EH1389" s="213">
        <f>IF(ISNUMBER(SEARCH($I$1,$EI$3:$EI$7917)),MAX($EH$2:EH1388)+1,0)</f>
        <v>0</v>
      </c>
      <c r="EI1389" s="257" t="s">
        <v>39023</v>
      </c>
      <c r="EJ1389" s="212"/>
      <c r="EK1389" s="212"/>
      <c r="EL1389" s="213" t="str">
        <f>IFERROR(VLOOKUP(ROWS($EL$3:EL1389),EH1389:$EI$7917,2,0),"")</f>
        <v/>
      </c>
    </row>
    <row r="1390" spans="134:142">
      <c r="ED1390" s="257" t="s">
        <v>39122</v>
      </c>
      <c r="EH1390" s="213">
        <f>IF(ISNUMBER(SEARCH($I$1,$EI$3:$EI$7917)),MAX($EH$2:EH1389)+1,0)</f>
        <v>0</v>
      </c>
      <c r="EI1390" s="257" t="s">
        <v>44186</v>
      </c>
      <c r="EJ1390" s="212"/>
      <c r="EK1390" s="212"/>
      <c r="EL1390" s="213" t="str">
        <f>IFERROR(VLOOKUP(ROWS($EL$3:EL1390),EH1390:$EI$7917,2,0),"")</f>
        <v/>
      </c>
    </row>
    <row r="1391" spans="134:142">
      <c r="ED1391" s="257" t="s">
        <v>39123</v>
      </c>
      <c r="EH1391" s="213">
        <f>IF(ISNUMBER(SEARCH($I$1,$EI$3:$EI$7917)),MAX($EH$2:EH1390)+1,0)</f>
        <v>0</v>
      </c>
      <c r="EI1391" s="257" t="s">
        <v>44215</v>
      </c>
      <c r="EJ1391" s="212"/>
      <c r="EK1391" s="212"/>
      <c r="EL1391" s="213" t="str">
        <f>IFERROR(VLOOKUP(ROWS($EL$3:EL1391),EH1391:$EI$7917,2,0),"")</f>
        <v/>
      </c>
    </row>
    <row r="1392" spans="134:142">
      <c r="ED1392" s="257" t="s">
        <v>39124</v>
      </c>
      <c r="EH1392" s="213">
        <f>IF(ISNUMBER(SEARCH($I$1,$EI$3:$EI$7917)),MAX($EH$2:EH1391)+1,0)</f>
        <v>0</v>
      </c>
      <c r="EI1392" s="257" t="s">
        <v>43489</v>
      </c>
      <c r="EJ1392" s="212"/>
      <c r="EK1392" s="212"/>
      <c r="EL1392" s="213" t="str">
        <f>IFERROR(VLOOKUP(ROWS($EL$3:EL1392),EH1392:$EI$7917,2,0),"")</f>
        <v/>
      </c>
    </row>
    <row r="1393" spans="134:142" ht="24.75">
      <c r="ED1393" s="257" t="s">
        <v>39125</v>
      </c>
      <c r="EH1393" s="213">
        <f>IF(ISNUMBER(SEARCH($I$1,$EI$3:$EI$7917)),MAX($EH$2:EH1392)+1,0)</f>
        <v>0</v>
      </c>
      <c r="EI1393" s="257" t="s">
        <v>41805</v>
      </c>
      <c r="EJ1393" s="212"/>
      <c r="EK1393" s="212"/>
      <c r="EL1393" s="213" t="str">
        <f>IFERROR(VLOOKUP(ROWS($EL$3:EL1393),EH1393:$EI$7917,2,0),"")</f>
        <v/>
      </c>
    </row>
    <row r="1394" spans="134:142" ht="24.75">
      <c r="ED1394" s="257" t="s">
        <v>39126</v>
      </c>
      <c r="EH1394" s="213">
        <f>IF(ISNUMBER(SEARCH($I$1,$EI$3:$EI$7917)),MAX($EH$2:EH1393)+1,0)</f>
        <v>0</v>
      </c>
      <c r="EI1394" s="257" t="s">
        <v>44496</v>
      </c>
      <c r="EJ1394" s="212"/>
      <c r="EK1394" s="212"/>
      <c r="EL1394" s="213" t="str">
        <f>IFERROR(VLOOKUP(ROWS($EL$3:EL1394),EH1394:$EI$7917,2,0),"")</f>
        <v/>
      </c>
    </row>
    <row r="1395" spans="134:142">
      <c r="ED1395" s="257" t="s">
        <v>39127</v>
      </c>
      <c r="EH1395" s="213">
        <f>IF(ISNUMBER(SEARCH($I$1,$EI$3:$EI$7917)),MAX($EH$2:EH1394)+1,0)</f>
        <v>0</v>
      </c>
      <c r="EI1395" s="257" t="s">
        <v>42495</v>
      </c>
      <c r="EJ1395" s="212"/>
      <c r="EK1395" s="212"/>
      <c r="EL1395" s="213" t="str">
        <f>IFERROR(VLOOKUP(ROWS($EL$3:EL1395),EH1395:$EI$7917,2,0),"")</f>
        <v/>
      </c>
    </row>
    <row r="1396" spans="134:142" ht="24.75">
      <c r="ED1396" s="257" t="s">
        <v>39128</v>
      </c>
      <c r="EH1396" s="213">
        <f>IF(ISNUMBER(SEARCH($I$1,$EI$3:$EI$7917)),MAX($EH$2:EH1395)+1,0)</f>
        <v>0</v>
      </c>
      <c r="EI1396" s="257" t="s">
        <v>39766</v>
      </c>
      <c r="EJ1396" s="212"/>
      <c r="EK1396" s="212"/>
      <c r="EL1396" s="213" t="str">
        <f>IFERROR(VLOOKUP(ROWS($EL$3:EL1396),EH1396:$EI$7917,2,0),"")</f>
        <v/>
      </c>
    </row>
    <row r="1397" spans="134:142">
      <c r="ED1397" s="257" t="s">
        <v>39129</v>
      </c>
      <c r="EH1397" s="213">
        <f>IF(ISNUMBER(SEARCH($I$1,$EI$3:$EI$7917)),MAX($EH$2:EH1396)+1,0)</f>
        <v>0</v>
      </c>
      <c r="EI1397" s="257" t="s">
        <v>38612</v>
      </c>
      <c r="EJ1397" s="212"/>
      <c r="EK1397" s="212"/>
      <c r="EL1397" s="213" t="str">
        <f>IFERROR(VLOOKUP(ROWS($EL$3:EL1397),EH1397:$EI$7917,2,0),"")</f>
        <v/>
      </c>
    </row>
    <row r="1398" spans="134:142">
      <c r="ED1398" s="257" t="s">
        <v>39130</v>
      </c>
      <c r="EH1398" s="213">
        <f>IF(ISNUMBER(SEARCH($I$1,$EI$3:$EI$7917)),MAX($EH$2:EH1397)+1,0)</f>
        <v>0</v>
      </c>
      <c r="EI1398" s="257" t="s">
        <v>41932</v>
      </c>
      <c r="EJ1398" s="212"/>
      <c r="EK1398" s="212"/>
      <c r="EL1398" s="213" t="str">
        <f>IFERROR(VLOOKUP(ROWS($EL$3:EL1398),EH1398:$EI$7917,2,0),"")</f>
        <v/>
      </c>
    </row>
    <row r="1399" spans="134:142">
      <c r="ED1399" s="257" t="s">
        <v>39131</v>
      </c>
      <c r="EH1399" s="213">
        <f>IF(ISNUMBER(SEARCH($I$1,$EI$3:$EI$7917)),MAX($EH$2:EH1398)+1,0)</f>
        <v>0</v>
      </c>
      <c r="EI1399" s="257" t="s">
        <v>39377</v>
      </c>
      <c r="EJ1399" s="212"/>
      <c r="EK1399" s="212"/>
      <c r="EL1399" s="213" t="str">
        <f>IFERROR(VLOOKUP(ROWS($EL$3:EL1399),EH1399:$EI$7917,2,0),"")</f>
        <v/>
      </c>
    </row>
    <row r="1400" spans="134:142" ht="36.75">
      <c r="ED1400" s="257" t="s">
        <v>39132</v>
      </c>
      <c r="EH1400" s="213">
        <f>IF(ISNUMBER(SEARCH($I$1,$EI$3:$EI$7917)),MAX($EH$2:EH1399)+1,0)</f>
        <v>0</v>
      </c>
      <c r="EI1400" s="257" t="s">
        <v>44248</v>
      </c>
      <c r="EJ1400" s="212"/>
      <c r="EK1400" s="212"/>
      <c r="EL1400" s="213" t="str">
        <f>IFERROR(VLOOKUP(ROWS($EL$3:EL1400),EH1400:$EI$7917,2,0),"")</f>
        <v/>
      </c>
    </row>
    <row r="1401" spans="134:142" ht="24.75">
      <c r="ED1401" s="257" t="s">
        <v>39133</v>
      </c>
      <c r="EH1401" s="213">
        <f>IF(ISNUMBER(SEARCH($I$1,$EI$3:$EI$7917)),MAX($EH$2:EH1400)+1,0)</f>
        <v>0</v>
      </c>
      <c r="EI1401" s="257" t="s">
        <v>38146</v>
      </c>
      <c r="EJ1401" s="212"/>
      <c r="EK1401" s="212"/>
      <c r="EL1401" s="213" t="str">
        <f>IFERROR(VLOOKUP(ROWS($EL$3:EL1401),EH1401:$EI$7917,2,0),"")</f>
        <v/>
      </c>
    </row>
    <row r="1402" spans="134:142">
      <c r="ED1402" s="257" t="s">
        <v>39134</v>
      </c>
      <c r="EH1402" s="213">
        <f>IF(ISNUMBER(SEARCH($I$1,$EI$3:$EI$7917)),MAX($EH$2:EH1401)+1,0)</f>
        <v>0</v>
      </c>
      <c r="EI1402" s="257" t="s">
        <v>41895</v>
      </c>
      <c r="EJ1402" s="212"/>
      <c r="EK1402" s="212"/>
      <c r="EL1402" s="213" t="str">
        <f>IFERROR(VLOOKUP(ROWS($EL$3:EL1402),EH1402:$EI$7917,2,0),"")</f>
        <v/>
      </c>
    </row>
    <row r="1403" spans="134:142" ht="24.75">
      <c r="ED1403" s="257" t="s">
        <v>39135</v>
      </c>
      <c r="EH1403" s="213">
        <f>IF(ISNUMBER(SEARCH($I$1,$EI$3:$EI$7917)),MAX($EH$2:EH1402)+1,0)</f>
        <v>0</v>
      </c>
      <c r="EI1403" s="257" t="s">
        <v>43256</v>
      </c>
      <c r="EJ1403" s="212"/>
      <c r="EK1403" s="212"/>
      <c r="EL1403" s="213" t="str">
        <f>IFERROR(VLOOKUP(ROWS($EL$3:EL1403),EH1403:$EI$7917,2,0),"")</f>
        <v/>
      </c>
    </row>
    <row r="1404" spans="134:142" ht="24.75">
      <c r="ED1404" s="257" t="s">
        <v>39136</v>
      </c>
      <c r="EH1404" s="213">
        <f>IF(ISNUMBER(SEARCH($I$1,$EI$3:$EI$7917)),MAX($EH$2:EH1403)+1,0)</f>
        <v>0</v>
      </c>
      <c r="EI1404" s="257" t="s">
        <v>42868</v>
      </c>
      <c r="EJ1404" s="212"/>
      <c r="EK1404" s="212"/>
      <c r="EL1404" s="213" t="str">
        <f>IFERROR(VLOOKUP(ROWS($EL$3:EL1404),EH1404:$EI$7917,2,0),"")</f>
        <v/>
      </c>
    </row>
    <row r="1405" spans="134:142" ht="24.75">
      <c r="ED1405" s="257" t="s">
        <v>39137</v>
      </c>
      <c r="EH1405" s="213">
        <f>IF(ISNUMBER(SEARCH($I$1,$EI$3:$EI$7917)),MAX($EH$2:EH1404)+1,0)</f>
        <v>0</v>
      </c>
      <c r="EI1405" s="257" t="s">
        <v>43305</v>
      </c>
      <c r="EJ1405" s="212"/>
      <c r="EK1405" s="212"/>
      <c r="EL1405" s="213" t="str">
        <f>IFERROR(VLOOKUP(ROWS($EL$3:EL1405),EH1405:$EI$7917,2,0),"")</f>
        <v/>
      </c>
    </row>
    <row r="1406" spans="134:142">
      <c r="ED1406" s="257" t="s">
        <v>39138</v>
      </c>
      <c r="EH1406" s="213">
        <f>IF(ISNUMBER(SEARCH($I$1,$EI$3:$EI$7917)),MAX($EH$2:EH1405)+1,0)</f>
        <v>0</v>
      </c>
      <c r="EI1406" s="257" t="s">
        <v>37673</v>
      </c>
      <c r="EJ1406" s="212"/>
      <c r="EK1406" s="212"/>
      <c r="EL1406" s="213" t="str">
        <f>IFERROR(VLOOKUP(ROWS($EL$3:EL1406),EH1406:$EI$7917,2,0),"")</f>
        <v/>
      </c>
    </row>
    <row r="1407" spans="134:142">
      <c r="ED1407" s="257" t="s">
        <v>39139</v>
      </c>
      <c r="EH1407" s="213">
        <f>IF(ISNUMBER(SEARCH($I$1,$EI$3:$EI$7917)),MAX($EH$2:EH1406)+1,0)</f>
        <v>0</v>
      </c>
      <c r="EI1407" s="257" t="s">
        <v>43490</v>
      </c>
      <c r="EJ1407" s="212"/>
      <c r="EK1407" s="212"/>
      <c r="EL1407" s="213" t="str">
        <f>IFERROR(VLOOKUP(ROWS($EL$3:EL1407),EH1407:$EI$7917,2,0),"")</f>
        <v/>
      </c>
    </row>
    <row r="1408" spans="134:142">
      <c r="ED1408" s="257" t="s">
        <v>39140</v>
      </c>
      <c r="EH1408" s="213">
        <f>IF(ISNUMBER(SEARCH($I$1,$EI$3:$EI$7917)),MAX($EH$2:EH1407)+1,0)</f>
        <v>0</v>
      </c>
      <c r="EI1408" s="257" t="s">
        <v>42126</v>
      </c>
      <c r="EJ1408" s="212"/>
      <c r="EK1408" s="212"/>
      <c r="EL1408" s="213" t="str">
        <f>IFERROR(VLOOKUP(ROWS($EL$3:EL1408),EH1408:$EI$7917,2,0),"")</f>
        <v/>
      </c>
    </row>
    <row r="1409" spans="134:142">
      <c r="ED1409" s="257" t="s">
        <v>39141</v>
      </c>
      <c r="EH1409" s="213">
        <f>IF(ISNUMBER(SEARCH($I$1,$EI$3:$EI$7917)),MAX($EH$2:EH1408)+1,0)</f>
        <v>0</v>
      </c>
      <c r="EI1409" s="257" t="s">
        <v>40903</v>
      </c>
      <c r="EJ1409" s="212"/>
      <c r="EK1409" s="212"/>
      <c r="EL1409" s="213" t="str">
        <f>IFERROR(VLOOKUP(ROWS($EL$3:EL1409),EH1409:$EI$7917,2,0),"")</f>
        <v/>
      </c>
    </row>
    <row r="1410" spans="134:142" ht="24.75">
      <c r="ED1410" s="257" t="s">
        <v>39142</v>
      </c>
      <c r="EH1410" s="213">
        <f>IF(ISNUMBER(SEARCH($I$1,$EI$3:$EI$7917)),MAX($EH$2:EH1409)+1,0)</f>
        <v>0</v>
      </c>
      <c r="EI1410" s="257" t="s">
        <v>38613</v>
      </c>
      <c r="EJ1410" s="212"/>
      <c r="EK1410" s="212"/>
      <c r="EL1410" s="213" t="str">
        <f>IFERROR(VLOOKUP(ROWS($EL$3:EL1410),EH1410:$EI$7917,2,0),"")</f>
        <v/>
      </c>
    </row>
    <row r="1411" spans="134:142">
      <c r="ED1411" s="257" t="s">
        <v>39143</v>
      </c>
      <c r="EH1411" s="213">
        <f>IF(ISNUMBER(SEARCH($I$1,$EI$3:$EI$7917)),MAX($EH$2:EH1410)+1,0)</f>
        <v>0</v>
      </c>
      <c r="EI1411" s="257" t="s">
        <v>41772</v>
      </c>
      <c r="EJ1411" s="212"/>
      <c r="EK1411" s="212"/>
      <c r="EL1411" s="213" t="str">
        <f>IFERROR(VLOOKUP(ROWS($EL$3:EL1411),EH1411:$EI$7917,2,0),"")</f>
        <v/>
      </c>
    </row>
    <row r="1412" spans="134:142">
      <c r="ED1412" s="257" t="s">
        <v>39144</v>
      </c>
      <c r="EH1412" s="213">
        <f>IF(ISNUMBER(SEARCH($I$1,$EI$3:$EI$7917)),MAX($EH$2:EH1411)+1,0)</f>
        <v>0</v>
      </c>
      <c r="EI1412" s="257" t="s">
        <v>41773</v>
      </c>
      <c r="EJ1412" s="212"/>
      <c r="EK1412" s="212"/>
      <c r="EL1412" s="213" t="str">
        <f>IFERROR(VLOOKUP(ROWS($EL$3:EL1412),EH1412:$EI$7917,2,0),"")</f>
        <v/>
      </c>
    </row>
    <row r="1413" spans="134:142">
      <c r="ED1413" s="257" t="s">
        <v>39145</v>
      </c>
      <c r="EH1413" s="213">
        <f>IF(ISNUMBER(SEARCH($I$1,$EI$3:$EI$7917)),MAX($EH$2:EH1412)+1,0)</f>
        <v>0</v>
      </c>
      <c r="EI1413" s="257" t="s">
        <v>38614</v>
      </c>
      <c r="EJ1413" s="212"/>
      <c r="EK1413" s="212"/>
      <c r="EL1413" s="213" t="str">
        <f>IFERROR(VLOOKUP(ROWS($EL$3:EL1413),EH1413:$EI$7917,2,0),"")</f>
        <v/>
      </c>
    </row>
    <row r="1414" spans="134:142">
      <c r="ED1414" s="257" t="s">
        <v>39146</v>
      </c>
      <c r="EH1414" s="213">
        <f>IF(ISNUMBER(SEARCH($I$1,$EI$3:$EI$7917)),MAX($EH$2:EH1413)+1,0)</f>
        <v>0</v>
      </c>
      <c r="EI1414" s="257" t="s">
        <v>38257</v>
      </c>
      <c r="EJ1414" s="212"/>
      <c r="EK1414" s="212"/>
      <c r="EL1414" s="213" t="str">
        <f>IFERROR(VLOOKUP(ROWS($EL$3:EL1414),EH1414:$EI$7917,2,0),"")</f>
        <v/>
      </c>
    </row>
    <row r="1415" spans="134:142">
      <c r="ED1415" s="257" t="s">
        <v>39147</v>
      </c>
      <c r="EH1415" s="213">
        <f>IF(ISNUMBER(SEARCH($I$1,$EI$3:$EI$7917)),MAX($EH$2:EH1414)+1,0)</f>
        <v>0</v>
      </c>
      <c r="EI1415" s="257" t="s">
        <v>43118</v>
      </c>
      <c r="EJ1415" s="212"/>
      <c r="EK1415" s="212"/>
      <c r="EL1415" s="213" t="str">
        <f>IFERROR(VLOOKUP(ROWS($EL$3:EL1415),EH1415:$EI$7917,2,0),"")</f>
        <v/>
      </c>
    </row>
    <row r="1416" spans="134:142" ht="24.75">
      <c r="ED1416" s="257" t="s">
        <v>39148</v>
      </c>
      <c r="EH1416" s="213">
        <f>IF(ISNUMBER(SEARCH($I$1,$EI$3:$EI$7917)),MAX($EH$2:EH1415)+1,0)</f>
        <v>0</v>
      </c>
      <c r="EI1416" s="257" t="s">
        <v>40904</v>
      </c>
      <c r="EJ1416" s="212"/>
      <c r="EK1416" s="212"/>
      <c r="EL1416" s="213" t="str">
        <f>IFERROR(VLOOKUP(ROWS($EL$3:EL1416),EH1416:$EI$7917,2,0),"")</f>
        <v/>
      </c>
    </row>
    <row r="1417" spans="134:142" ht="24.75">
      <c r="ED1417" s="257" t="s">
        <v>39149</v>
      </c>
      <c r="EH1417" s="213">
        <f>IF(ISNUMBER(SEARCH($I$1,$EI$3:$EI$7917)),MAX($EH$2:EH1416)+1,0)</f>
        <v>0</v>
      </c>
      <c r="EI1417" s="257" t="s">
        <v>38258</v>
      </c>
      <c r="EJ1417" s="212"/>
      <c r="EK1417" s="212"/>
      <c r="EL1417" s="213" t="str">
        <f>IFERROR(VLOOKUP(ROWS($EL$3:EL1417),EH1417:$EI$7917,2,0),"")</f>
        <v/>
      </c>
    </row>
    <row r="1418" spans="134:142">
      <c r="ED1418" s="257" t="s">
        <v>39150</v>
      </c>
      <c r="EH1418" s="213">
        <f>IF(ISNUMBER(SEARCH($I$1,$EI$3:$EI$7917)),MAX($EH$2:EH1417)+1,0)</f>
        <v>0</v>
      </c>
      <c r="EI1418" s="257" t="s">
        <v>42496</v>
      </c>
      <c r="EJ1418" s="212"/>
      <c r="EK1418" s="212"/>
      <c r="EL1418" s="213" t="str">
        <f>IFERROR(VLOOKUP(ROWS($EL$3:EL1418),EH1418:$EI$7917,2,0),"")</f>
        <v/>
      </c>
    </row>
    <row r="1419" spans="134:142">
      <c r="ED1419" s="257" t="s">
        <v>39151</v>
      </c>
      <c r="EH1419" s="213">
        <f>IF(ISNUMBER(SEARCH($I$1,$EI$3:$EI$7917)),MAX($EH$2:EH1418)+1,0)</f>
        <v>0</v>
      </c>
      <c r="EI1419" s="257" t="s">
        <v>38615</v>
      </c>
      <c r="EJ1419" s="212"/>
      <c r="EK1419" s="212"/>
      <c r="EL1419" s="213" t="str">
        <f>IFERROR(VLOOKUP(ROWS($EL$3:EL1419),EH1419:$EI$7917,2,0),"")</f>
        <v/>
      </c>
    </row>
    <row r="1420" spans="134:142">
      <c r="ED1420" s="257" t="s">
        <v>39152</v>
      </c>
      <c r="EH1420" s="213">
        <f>IF(ISNUMBER(SEARCH($I$1,$EI$3:$EI$7917)),MAX($EH$2:EH1419)+1,0)</f>
        <v>0</v>
      </c>
      <c r="EI1420" s="257" t="s">
        <v>41218</v>
      </c>
      <c r="EJ1420" s="212"/>
      <c r="EK1420" s="212"/>
      <c r="EL1420" s="213" t="str">
        <f>IFERROR(VLOOKUP(ROWS($EL$3:EL1420),EH1420:$EI$7917,2,0),"")</f>
        <v/>
      </c>
    </row>
    <row r="1421" spans="134:142">
      <c r="ED1421" s="257" t="s">
        <v>39153</v>
      </c>
      <c r="EH1421" s="213">
        <f>IF(ISNUMBER(SEARCH($I$1,$EI$3:$EI$7917)),MAX($EH$2:EH1420)+1,0)</f>
        <v>0</v>
      </c>
      <c r="EI1421" s="257" t="s">
        <v>39378</v>
      </c>
      <c r="EJ1421" s="212"/>
      <c r="EK1421" s="212"/>
      <c r="EL1421" s="213" t="str">
        <f>IFERROR(VLOOKUP(ROWS($EL$3:EL1421),EH1421:$EI$7917,2,0),"")</f>
        <v/>
      </c>
    </row>
    <row r="1422" spans="134:142">
      <c r="ED1422" s="257" t="s">
        <v>39154</v>
      </c>
      <c r="EH1422" s="213">
        <f>IF(ISNUMBER(SEARCH($I$1,$EI$3:$EI$7917)),MAX($EH$2:EH1421)+1,0)</f>
        <v>0</v>
      </c>
      <c r="EI1422" s="257" t="s">
        <v>39161</v>
      </c>
      <c r="EJ1422" s="212"/>
      <c r="EK1422" s="212"/>
      <c r="EL1422" s="213" t="str">
        <f>IFERROR(VLOOKUP(ROWS($EL$3:EL1422),EH1422:$EI$7917,2,0),"")</f>
        <v/>
      </c>
    </row>
    <row r="1423" spans="134:142">
      <c r="ED1423" s="257" t="s">
        <v>39155</v>
      </c>
      <c r="EH1423" s="213">
        <f>IF(ISNUMBER(SEARCH($I$1,$EI$3:$EI$7917)),MAX($EH$2:EH1422)+1,0)</f>
        <v>0</v>
      </c>
      <c r="EI1423" s="257" t="s">
        <v>43306</v>
      </c>
      <c r="EJ1423" s="212"/>
      <c r="EK1423" s="212"/>
      <c r="EL1423" s="213" t="str">
        <f>IFERROR(VLOOKUP(ROWS($EL$3:EL1423),EH1423:$EI$7917,2,0),"")</f>
        <v/>
      </c>
    </row>
    <row r="1424" spans="134:142">
      <c r="ED1424" s="257" t="s">
        <v>39156</v>
      </c>
      <c r="EH1424" s="213">
        <f>IF(ISNUMBER(SEARCH($I$1,$EI$3:$EI$7917)),MAX($EH$2:EH1423)+1,0)</f>
        <v>0</v>
      </c>
      <c r="EI1424" s="257" t="s">
        <v>39538</v>
      </c>
      <c r="EJ1424" s="212"/>
      <c r="EK1424" s="212"/>
      <c r="EL1424" s="213" t="str">
        <f>IFERROR(VLOOKUP(ROWS($EL$3:EL1424),EH1424:$EI$7917,2,0),"")</f>
        <v/>
      </c>
    </row>
    <row r="1425" spans="134:142">
      <c r="ED1425" s="257" t="s">
        <v>39157</v>
      </c>
      <c r="EH1425" s="213">
        <f>IF(ISNUMBER(SEARCH($I$1,$EI$3:$EI$7917)),MAX($EH$2:EH1424)+1,0)</f>
        <v>0</v>
      </c>
      <c r="EI1425" s="257" t="s">
        <v>40641</v>
      </c>
      <c r="EJ1425" s="212"/>
      <c r="EK1425" s="212"/>
      <c r="EL1425" s="213" t="str">
        <f>IFERROR(VLOOKUP(ROWS($EL$3:EL1425),EH1425:$EI$7917,2,0),"")</f>
        <v/>
      </c>
    </row>
    <row r="1426" spans="134:142">
      <c r="ED1426" s="257" t="s">
        <v>39158</v>
      </c>
      <c r="EH1426" s="213">
        <f>IF(ISNUMBER(SEARCH($I$1,$EI$3:$EI$7917)),MAX($EH$2:EH1425)+1,0)</f>
        <v>0</v>
      </c>
      <c r="EI1426" s="257" t="s">
        <v>44800</v>
      </c>
      <c r="EJ1426" s="212"/>
      <c r="EK1426" s="212"/>
      <c r="EL1426" s="213" t="str">
        <f>IFERROR(VLOOKUP(ROWS($EL$3:EL1426),EH1426:$EI$7917,2,0),"")</f>
        <v/>
      </c>
    </row>
    <row r="1427" spans="134:142" ht="24.75">
      <c r="ED1427" s="257" t="s">
        <v>39159</v>
      </c>
      <c r="EH1427" s="213">
        <f>IF(ISNUMBER(SEARCH($I$1,$EI$3:$EI$7917)),MAX($EH$2:EH1426)+1,0)</f>
        <v>0</v>
      </c>
      <c r="EI1427" s="257" t="s">
        <v>43409</v>
      </c>
      <c r="EJ1427" s="212"/>
      <c r="EK1427" s="212"/>
      <c r="EL1427" s="213" t="str">
        <f>IFERROR(VLOOKUP(ROWS($EL$3:EL1427),EH1427:$EI$7917,2,0),"")</f>
        <v/>
      </c>
    </row>
    <row r="1428" spans="134:142" ht="24.75">
      <c r="ED1428" s="257" t="s">
        <v>39160</v>
      </c>
      <c r="EH1428" s="213">
        <f>IF(ISNUMBER(SEARCH($I$1,$EI$3:$EI$7917)),MAX($EH$2:EH1427)+1,0)</f>
        <v>0</v>
      </c>
      <c r="EI1428" s="257" t="s">
        <v>43307</v>
      </c>
      <c r="EJ1428" s="212"/>
      <c r="EK1428" s="212"/>
      <c r="EL1428" s="213" t="str">
        <f>IFERROR(VLOOKUP(ROWS($EL$3:EL1428),EH1428:$EI$7917,2,0),"")</f>
        <v/>
      </c>
    </row>
    <row r="1429" spans="134:142">
      <c r="ED1429" s="257" t="s">
        <v>39161</v>
      </c>
      <c r="EH1429" s="213">
        <f>IF(ISNUMBER(SEARCH($I$1,$EI$3:$EI$7917)),MAX($EH$2:EH1428)+1,0)</f>
        <v>0</v>
      </c>
      <c r="EI1429" s="257" t="s">
        <v>43551</v>
      </c>
      <c r="EJ1429" s="212"/>
      <c r="EK1429" s="212"/>
      <c r="EL1429" s="213" t="str">
        <f>IFERROR(VLOOKUP(ROWS($EL$3:EL1429),EH1429:$EI$7917,2,0),"")</f>
        <v/>
      </c>
    </row>
    <row r="1430" spans="134:142" ht="24.75">
      <c r="ED1430" s="257" t="s">
        <v>39162</v>
      </c>
      <c r="EH1430" s="213">
        <f>IF(ISNUMBER(SEARCH($I$1,$EI$3:$EI$7917)),MAX($EH$2:EH1429)+1,0)</f>
        <v>0</v>
      </c>
      <c r="EI1430" s="257" t="s">
        <v>38616</v>
      </c>
      <c r="EJ1430" s="212"/>
      <c r="EK1430" s="212"/>
      <c r="EL1430" s="213" t="str">
        <f>IFERROR(VLOOKUP(ROWS($EL$3:EL1430),EH1430:$EI$7917,2,0),"")</f>
        <v/>
      </c>
    </row>
    <row r="1431" spans="134:142" ht="24.75">
      <c r="ED1431" s="257" t="s">
        <v>39163</v>
      </c>
      <c r="EH1431" s="213">
        <f>IF(ISNUMBER(SEARCH($I$1,$EI$3:$EI$7917)),MAX($EH$2:EH1430)+1,0)</f>
        <v>0</v>
      </c>
      <c r="EI1431" s="257" t="s">
        <v>43552</v>
      </c>
      <c r="EJ1431" s="212"/>
      <c r="EK1431" s="212"/>
      <c r="EL1431" s="213" t="str">
        <f>IFERROR(VLOOKUP(ROWS($EL$3:EL1431),EH1431:$EI$7917,2,0),"")</f>
        <v/>
      </c>
    </row>
    <row r="1432" spans="134:142" ht="24.75">
      <c r="ED1432" s="257" t="s">
        <v>39164</v>
      </c>
      <c r="EH1432" s="213">
        <f>IF(ISNUMBER(SEARCH($I$1,$EI$3:$EI$7917)),MAX($EH$2:EH1431)+1,0)</f>
        <v>0</v>
      </c>
      <c r="EI1432" s="257" t="s">
        <v>43953</v>
      </c>
      <c r="EJ1432" s="212"/>
      <c r="EK1432" s="212"/>
      <c r="EL1432" s="213" t="str">
        <f>IFERROR(VLOOKUP(ROWS($EL$3:EL1432),EH1432:$EI$7917,2,0),"")</f>
        <v/>
      </c>
    </row>
    <row r="1433" spans="134:142" ht="24.75">
      <c r="ED1433" s="257" t="s">
        <v>39165</v>
      </c>
      <c r="EH1433" s="213">
        <f>IF(ISNUMBER(SEARCH($I$1,$EI$3:$EI$7917)),MAX($EH$2:EH1432)+1,0)</f>
        <v>0</v>
      </c>
      <c r="EI1433" s="257" t="s">
        <v>43308</v>
      </c>
      <c r="EJ1433" s="212"/>
      <c r="EK1433" s="212"/>
      <c r="EL1433" s="213" t="str">
        <f>IFERROR(VLOOKUP(ROWS($EL$3:EL1433),EH1433:$EI$7917,2,0),"")</f>
        <v/>
      </c>
    </row>
    <row r="1434" spans="134:142" ht="24.75">
      <c r="ED1434" s="257" t="s">
        <v>39166</v>
      </c>
      <c r="EH1434" s="213">
        <f>IF(ISNUMBER(SEARCH($I$1,$EI$3:$EI$7917)),MAX($EH$2:EH1433)+1,0)</f>
        <v>0</v>
      </c>
      <c r="EI1434" s="257" t="s">
        <v>43019</v>
      </c>
      <c r="EJ1434" s="212"/>
      <c r="EK1434" s="212"/>
      <c r="EL1434" s="213" t="str">
        <f>IFERROR(VLOOKUP(ROWS($EL$3:EL1434),EH1434:$EI$7917,2,0),"")</f>
        <v/>
      </c>
    </row>
    <row r="1435" spans="134:142" ht="24.75">
      <c r="ED1435" s="257" t="s">
        <v>39167</v>
      </c>
      <c r="EH1435" s="213">
        <f>IF(ISNUMBER(SEARCH($I$1,$EI$3:$EI$7917)),MAX($EH$2:EH1434)+1,0)</f>
        <v>0</v>
      </c>
      <c r="EI1435" s="257" t="s">
        <v>38147</v>
      </c>
      <c r="EJ1435" s="212"/>
      <c r="EK1435" s="212"/>
      <c r="EL1435" s="213" t="str">
        <f>IFERROR(VLOOKUP(ROWS($EL$3:EL1435),EH1435:$EI$7917,2,0),"")</f>
        <v/>
      </c>
    </row>
    <row r="1436" spans="134:142" ht="24.75">
      <c r="ED1436" s="257" t="s">
        <v>39168</v>
      </c>
      <c r="EH1436" s="213">
        <f>IF(ISNUMBER(SEARCH($I$1,$EI$3:$EI$7917)),MAX($EH$2:EH1435)+1,0)</f>
        <v>0</v>
      </c>
      <c r="EI1436" s="257" t="s">
        <v>43309</v>
      </c>
      <c r="EJ1436" s="212"/>
      <c r="EK1436" s="212"/>
      <c r="EL1436" s="213" t="str">
        <f>IFERROR(VLOOKUP(ROWS($EL$3:EL1436),EH1436:$EI$7917,2,0),"")</f>
        <v/>
      </c>
    </row>
    <row r="1437" spans="134:142">
      <c r="ED1437" s="257" t="s">
        <v>39169</v>
      </c>
      <c r="EH1437" s="213">
        <f>IF(ISNUMBER(SEARCH($I$1,$EI$3:$EI$7917)),MAX($EH$2:EH1436)+1,0)</f>
        <v>0</v>
      </c>
      <c r="EI1437" s="257" t="s">
        <v>43827</v>
      </c>
      <c r="EJ1437" s="212"/>
      <c r="EK1437" s="212"/>
      <c r="EL1437" s="213" t="str">
        <f>IFERROR(VLOOKUP(ROWS($EL$3:EL1437),EH1437:$EI$7917,2,0),"")</f>
        <v/>
      </c>
    </row>
    <row r="1438" spans="134:142" ht="24.75">
      <c r="ED1438" s="257" t="s">
        <v>39170</v>
      </c>
      <c r="EH1438" s="213">
        <f>IF(ISNUMBER(SEARCH($I$1,$EI$3:$EI$7917)),MAX($EH$2:EH1437)+1,0)</f>
        <v>0</v>
      </c>
      <c r="EI1438" s="257" t="s">
        <v>37793</v>
      </c>
      <c r="EJ1438" s="212"/>
      <c r="EK1438" s="212"/>
      <c r="EL1438" s="213" t="str">
        <f>IFERROR(VLOOKUP(ROWS($EL$3:EL1438),EH1438:$EI$7917,2,0),"")</f>
        <v/>
      </c>
    </row>
    <row r="1439" spans="134:142" ht="24.75">
      <c r="ED1439" s="257" t="s">
        <v>39171</v>
      </c>
      <c r="EH1439" s="213">
        <f>IF(ISNUMBER(SEARCH($I$1,$EI$3:$EI$7917)),MAX($EH$2:EH1438)+1,0)</f>
        <v>0</v>
      </c>
      <c r="EI1439" s="257" t="s">
        <v>43951</v>
      </c>
      <c r="EJ1439" s="212"/>
      <c r="EK1439" s="212"/>
      <c r="EL1439" s="213" t="str">
        <f>IFERROR(VLOOKUP(ROWS($EL$3:EL1439),EH1439:$EI$7917,2,0),"")</f>
        <v/>
      </c>
    </row>
    <row r="1440" spans="134:142" ht="36.75">
      <c r="ED1440" s="257" t="s">
        <v>39172</v>
      </c>
      <c r="EH1440" s="213">
        <f>IF(ISNUMBER(SEARCH($I$1,$EI$3:$EI$7917)),MAX($EH$2:EH1439)+1,0)</f>
        <v>0</v>
      </c>
      <c r="EI1440" s="257" t="s">
        <v>40133</v>
      </c>
      <c r="EJ1440" s="212"/>
      <c r="EK1440" s="212"/>
      <c r="EL1440" s="213" t="str">
        <f>IFERROR(VLOOKUP(ROWS($EL$3:EL1440),EH1440:$EI$7917,2,0),"")</f>
        <v/>
      </c>
    </row>
    <row r="1441" spans="134:142" ht="24.75">
      <c r="ED1441" s="257" t="s">
        <v>39173</v>
      </c>
      <c r="EH1441" s="213">
        <f>IF(ISNUMBER(SEARCH($I$1,$EI$3:$EI$7917)),MAX($EH$2:EH1440)+1,0)</f>
        <v>0</v>
      </c>
      <c r="EI1441" s="257" t="s">
        <v>43410</v>
      </c>
      <c r="EJ1441" s="212"/>
      <c r="EK1441" s="212"/>
      <c r="EL1441" s="213" t="str">
        <f>IFERROR(VLOOKUP(ROWS($EL$3:EL1441),EH1441:$EI$7917,2,0),"")</f>
        <v/>
      </c>
    </row>
    <row r="1442" spans="134:142">
      <c r="ED1442" s="257" t="s">
        <v>39174</v>
      </c>
      <c r="EH1442" s="213">
        <f>IF(ISNUMBER(SEARCH($I$1,$EI$3:$EI$7917)),MAX($EH$2:EH1441)+1,0)</f>
        <v>0</v>
      </c>
      <c r="EI1442" s="257" t="s">
        <v>43652</v>
      </c>
      <c r="EJ1442" s="212"/>
      <c r="EK1442" s="212"/>
      <c r="EL1442" s="213" t="str">
        <f>IFERROR(VLOOKUP(ROWS($EL$3:EL1442),EH1442:$EI$7917,2,0),"")</f>
        <v/>
      </c>
    </row>
    <row r="1443" spans="134:142" ht="36.75">
      <c r="ED1443" s="257" t="s">
        <v>39175</v>
      </c>
      <c r="EH1443" s="213">
        <f>IF(ISNUMBER(SEARCH($I$1,$EI$3:$EI$7917)),MAX($EH$2:EH1442)+1,0)</f>
        <v>0</v>
      </c>
      <c r="EI1443" s="257" t="s">
        <v>38860</v>
      </c>
      <c r="EJ1443" s="212"/>
      <c r="EK1443" s="212"/>
      <c r="EL1443" s="213" t="str">
        <f>IFERROR(VLOOKUP(ROWS($EL$3:EL1443),EH1443:$EI$7917,2,0),"")</f>
        <v/>
      </c>
    </row>
    <row r="1444" spans="134:142" ht="36.75">
      <c r="ED1444" s="257" t="s">
        <v>39176</v>
      </c>
      <c r="EH1444" s="213">
        <f>IF(ISNUMBER(SEARCH($I$1,$EI$3:$EI$7917)),MAX($EH$2:EH1443)+1,0)</f>
        <v>0</v>
      </c>
      <c r="EI1444" s="257" t="s">
        <v>40134</v>
      </c>
      <c r="EJ1444" s="212"/>
      <c r="EK1444" s="212"/>
      <c r="EL1444" s="213" t="str">
        <f>IFERROR(VLOOKUP(ROWS($EL$3:EL1444),EH1444:$EI$7917,2,0),"")</f>
        <v/>
      </c>
    </row>
    <row r="1445" spans="134:142" ht="24.75">
      <c r="ED1445" s="257" t="s">
        <v>39177</v>
      </c>
      <c r="EH1445" s="213">
        <f>IF(ISNUMBER(SEARCH($I$1,$EI$3:$EI$7917)),MAX($EH$2:EH1444)+1,0)</f>
        <v>0</v>
      </c>
      <c r="EI1445" s="257" t="s">
        <v>41219</v>
      </c>
      <c r="EJ1445" s="212"/>
      <c r="EK1445" s="212"/>
      <c r="EL1445" s="213" t="str">
        <f>IFERROR(VLOOKUP(ROWS($EL$3:EL1445),EH1445:$EI$7917,2,0),"")</f>
        <v/>
      </c>
    </row>
    <row r="1446" spans="134:142" ht="24.75">
      <c r="ED1446" s="257" t="s">
        <v>39178</v>
      </c>
      <c r="EH1446" s="213">
        <f>IF(ISNUMBER(SEARCH($I$1,$EI$3:$EI$7917)),MAX($EH$2:EH1445)+1,0)</f>
        <v>0</v>
      </c>
      <c r="EI1446" s="257" t="s">
        <v>39024</v>
      </c>
      <c r="EJ1446" s="212"/>
      <c r="EK1446" s="212"/>
      <c r="EL1446" s="213" t="str">
        <f>IFERROR(VLOOKUP(ROWS($EL$3:EL1446),EH1446:$EI$7917,2,0),"")</f>
        <v/>
      </c>
    </row>
    <row r="1447" spans="134:142" ht="24.75">
      <c r="ED1447" s="257" t="s">
        <v>39179</v>
      </c>
      <c r="EH1447" s="213">
        <f>IF(ISNUMBER(SEARCH($I$1,$EI$3:$EI$7917)),MAX($EH$2:EH1446)+1,0)</f>
        <v>0</v>
      </c>
      <c r="EI1447" s="257" t="s">
        <v>42259</v>
      </c>
      <c r="EJ1447" s="212"/>
      <c r="EK1447" s="212"/>
      <c r="EL1447" s="213" t="str">
        <f>IFERROR(VLOOKUP(ROWS($EL$3:EL1447),EH1447:$EI$7917,2,0),"")</f>
        <v/>
      </c>
    </row>
    <row r="1448" spans="134:142" ht="36.75">
      <c r="ED1448" s="257" t="s">
        <v>39180</v>
      </c>
      <c r="EH1448" s="213">
        <f>IF(ISNUMBER(SEARCH($I$1,$EI$3:$EI$7917)),MAX($EH$2:EH1447)+1,0)</f>
        <v>0</v>
      </c>
      <c r="EI1448" s="257" t="s">
        <v>38618</v>
      </c>
      <c r="EJ1448" s="212"/>
      <c r="EK1448" s="212"/>
      <c r="EL1448" s="213" t="str">
        <f>IFERROR(VLOOKUP(ROWS($EL$3:EL1448),EH1448:$EI$7917,2,0),"")</f>
        <v/>
      </c>
    </row>
    <row r="1449" spans="134:142" ht="24.75">
      <c r="ED1449" s="257" t="s">
        <v>39181</v>
      </c>
      <c r="EH1449" s="213">
        <f>IF(ISNUMBER(SEARCH($I$1,$EI$3:$EI$7917)),MAX($EH$2:EH1448)+1,0)</f>
        <v>0</v>
      </c>
      <c r="EI1449" s="257" t="s">
        <v>41065</v>
      </c>
      <c r="EJ1449" s="212"/>
      <c r="EK1449" s="212"/>
      <c r="EL1449" s="213" t="str">
        <f>IFERROR(VLOOKUP(ROWS($EL$3:EL1449),EH1449:$EI$7917,2,0),"")</f>
        <v/>
      </c>
    </row>
    <row r="1450" spans="134:142" ht="24.75">
      <c r="ED1450" s="257" t="s">
        <v>39182</v>
      </c>
      <c r="EH1450" s="213">
        <f>IF(ISNUMBER(SEARCH($I$1,$EI$3:$EI$7917)),MAX($EH$2:EH1449)+1,0)</f>
        <v>0</v>
      </c>
      <c r="EI1450" s="257" t="s">
        <v>41984</v>
      </c>
      <c r="EJ1450" s="212"/>
      <c r="EK1450" s="212"/>
      <c r="EL1450" s="213" t="str">
        <f>IFERROR(VLOOKUP(ROWS($EL$3:EL1450),EH1450:$EI$7917,2,0),"")</f>
        <v/>
      </c>
    </row>
    <row r="1451" spans="134:142" ht="24.75">
      <c r="ED1451" s="257" t="s">
        <v>39183</v>
      </c>
      <c r="EH1451" s="213">
        <f>IF(ISNUMBER(SEARCH($I$1,$EI$3:$EI$7917)),MAX($EH$2:EH1450)+1,0)</f>
        <v>0</v>
      </c>
      <c r="EI1451" s="257" t="s">
        <v>38617</v>
      </c>
      <c r="EJ1451" s="212"/>
      <c r="EK1451" s="212"/>
      <c r="EL1451" s="213" t="str">
        <f>IFERROR(VLOOKUP(ROWS($EL$3:EL1451),EH1451:$EI$7917,2,0),"")</f>
        <v/>
      </c>
    </row>
    <row r="1452" spans="134:142" ht="24.75">
      <c r="ED1452" s="257" t="s">
        <v>39184</v>
      </c>
      <c r="EH1452" s="213">
        <f>IF(ISNUMBER(SEARCH($I$1,$EI$3:$EI$7917)),MAX($EH$2:EH1451)+1,0)</f>
        <v>0</v>
      </c>
      <c r="EI1452" s="257" t="s">
        <v>38148</v>
      </c>
      <c r="EJ1452" s="212"/>
      <c r="EK1452" s="212"/>
      <c r="EL1452" s="213" t="str">
        <f>IFERROR(VLOOKUP(ROWS($EL$3:EL1452),EH1452:$EI$7917,2,0),"")</f>
        <v/>
      </c>
    </row>
    <row r="1453" spans="134:142">
      <c r="ED1453" s="257" t="s">
        <v>39185</v>
      </c>
      <c r="EH1453" s="213">
        <f>IF(ISNUMBER(SEARCH($I$1,$EI$3:$EI$7917)),MAX($EH$2:EH1452)+1,0)</f>
        <v>0</v>
      </c>
      <c r="EI1453" s="257" t="s">
        <v>40802</v>
      </c>
      <c r="EJ1453" s="212"/>
      <c r="EK1453" s="212"/>
      <c r="EL1453" s="213" t="str">
        <f>IFERROR(VLOOKUP(ROWS($EL$3:EL1453),EH1453:$EI$7917,2,0),"")</f>
        <v/>
      </c>
    </row>
    <row r="1454" spans="134:142" ht="24.75">
      <c r="ED1454" s="257" t="s">
        <v>39186</v>
      </c>
      <c r="EH1454" s="213">
        <f>IF(ISNUMBER(SEARCH($I$1,$EI$3:$EI$7917)),MAX($EH$2:EH1453)+1,0)</f>
        <v>0</v>
      </c>
      <c r="EI1454" s="257" t="s">
        <v>40135</v>
      </c>
      <c r="EJ1454" s="212"/>
      <c r="EK1454" s="212"/>
      <c r="EL1454" s="213" t="str">
        <f>IFERROR(VLOOKUP(ROWS($EL$3:EL1454),EH1454:$EI$7917,2,0),"")</f>
        <v/>
      </c>
    </row>
    <row r="1455" spans="134:142" ht="24.75">
      <c r="ED1455" s="257" t="s">
        <v>39187</v>
      </c>
      <c r="EH1455" s="213">
        <f>IF(ISNUMBER(SEARCH($I$1,$EI$3:$EI$7917)),MAX($EH$2:EH1454)+1,0)</f>
        <v>0</v>
      </c>
      <c r="EI1455" s="257" t="s">
        <v>40136</v>
      </c>
      <c r="EJ1455" s="212"/>
      <c r="EK1455" s="212"/>
      <c r="EL1455" s="213" t="str">
        <f>IFERROR(VLOOKUP(ROWS($EL$3:EL1455),EH1455:$EI$7917,2,0),"")</f>
        <v/>
      </c>
    </row>
    <row r="1456" spans="134:142" ht="24.75">
      <c r="ED1456" s="257" t="s">
        <v>39188</v>
      </c>
      <c r="EH1456" s="213">
        <f>IF(ISNUMBER(SEARCH($I$1,$EI$3:$EI$7917)),MAX($EH$2:EH1455)+1,0)</f>
        <v>0</v>
      </c>
      <c r="EI1456" s="257" t="s">
        <v>40387</v>
      </c>
      <c r="EJ1456" s="212"/>
      <c r="EK1456" s="212"/>
      <c r="EL1456" s="213" t="str">
        <f>IFERROR(VLOOKUP(ROWS($EL$3:EL1456),EH1456:$EI$7917,2,0),"")</f>
        <v/>
      </c>
    </row>
    <row r="1457" spans="134:142" ht="24.75">
      <c r="ED1457" s="257" t="s">
        <v>39189</v>
      </c>
      <c r="EH1457" s="213">
        <f>IF(ISNUMBER(SEARCH($I$1,$EI$3:$EI$7917)),MAX($EH$2:EH1456)+1,0)</f>
        <v>0</v>
      </c>
      <c r="EI1457" s="257" t="s">
        <v>43952</v>
      </c>
      <c r="EJ1457" s="212"/>
      <c r="EK1457" s="212"/>
      <c r="EL1457" s="213" t="str">
        <f>IFERROR(VLOOKUP(ROWS($EL$3:EL1457),EH1457:$EI$7917,2,0),"")</f>
        <v/>
      </c>
    </row>
    <row r="1458" spans="134:142" ht="24.75">
      <c r="ED1458" s="257" t="s">
        <v>39190</v>
      </c>
      <c r="EH1458" s="213">
        <f>IF(ISNUMBER(SEARCH($I$1,$EI$3:$EI$7917)),MAX($EH$2:EH1457)+1,0)</f>
        <v>0</v>
      </c>
      <c r="EI1458" s="257" t="s">
        <v>40137</v>
      </c>
      <c r="EJ1458" s="212"/>
      <c r="EK1458" s="212"/>
      <c r="EL1458" s="213" t="str">
        <f>IFERROR(VLOOKUP(ROWS($EL$3:EL1458),EH1458:$EI$7917,2,0),"")</f>
        <v/>
      </c>
    </row>
    <row r="1459" spans="134:142" ht="24.75">
      <c r="ED1459" s="257" t="s">
        <v>39191</v>
      </c>
      <c r="EH1459" s="213">
        <f>IF(ISNUMBER(SEARCH($I$1,$EI$3:$EI$7917)),MAX($EH$2:EH1458)+1,0)</f>
        <v>0</v>
      </c>
      <c r="EI1459" s="257" t="s">
        <v>41985</v>
      </c>
      <c r="EJ1459" s="212"/>
      <c r="EK1459" s="212"/>
      <c r="EL1459" s="213" t="str">
        <f>IFERROR(VLOOKUP(ROWS($EL$3:EL1459),EH1459:$EI$7917,2,0),"")</f>
        <v/>
      </c>
    </row>
    <row r="1460" spans="134:142" ht="24.75">
      <c r="ED1460" s="257" t="s">
        <v>39192</v>
      </c>
      <c r="EH1460" s="213">
        <f>IF(ISNUMBER(SEARCH($I$1,$EI$3:$EI$7917)),MAX($EH$2:EH1459)+1,0)</f>
        <v>0</v>
      </c>
      <c r="EI1460" s="257" t="s">
        <v>41896</v>
      </c>
      <c r="EJ1460" s="212"/>
      <c r="EK1460" s="212"/>
      <c r="EL1460" s="213" t="str">
        <f>IFERROR(VLOOKUP(ROWS($EL$3:EL1460),EH1460:$EI$7917,2,0),"")</f>
        <v/>
      </c>
    </row>
    <row r="1461" spans="134:142" ht="24.75">
      <c r="ED1461" s="257" t="s">
        <v>39193</v>
      </c>
      <c r="EH1461" s="213">
        <f>IF(ISNUMBER(SEARCH($I$1,$EI$3:$EI$7917)),MAX($EH$2:EH1460)+1,0)</f>
        <v>0</v>
      </c>
      <c r="EI1461" s="257" t="s">
        <v>38259</v>
      </c>
      <c r="EJ1461" s="212"/>
      <c r="EK1461" s="212"/>
      <c r="EL1461" s="213" t="str">
        <f>IFERROR(VLOOKUP(ROWS($EL$3:EL1461),EH1461:$EI$7917,2,0),"")</f>
        <v/>
      </c>
    </row>
    <row r="1462" spans="134:142" ht="24.75">
      <c r="ED1462" s="257" t="s">
        <v>39194</v>
      </c>
      <c r="EH1462" s="213">
        <f>IF(ISNUMBER(SEARCH($I$1,$EI$3:$EI$7917)),MAX($EH$2:EH1461)+1,0)</f>
        <v>0</v>
      </c>
      <c r="EI1462" s="257" t="s">
        <v>44618</v>
      </c>
      <c r="EJ1462" s="212"/>
      <c r="EK1462" s="212"/>
      <c r="EL1462" s="213" t="str">
        <f>IFERROR(VLOOKUP(ROWS($EL$3:EL1462),EH1462:$EI$7917,2,0),"")</f>
        <v/>
      </c>
    </row>
    <row r="1463" spans="134:142" ht="24.75">
      <c r="ED1463" s="257" t="s">
        <v>39195</v>
      </c>
      <c r="EH1463" s="213">
        <f>IF(ISNUMBER(SEARCH($I$1,$EI$3:$EI$7917)),MAX($EH$2:EH1462)+1,0)</f>
        <v>0</v>
      </c>
      <c r="EI1463" s="257" t="s">
        <v>43310</v>
      </c>
      <c r="EJ1463" s="212"/>
      <c r="EK1463" s="212"/>
      <c r="EL1463" s="213" t="str">
        <f>IFERROR(VLOOKUP(ROWS($EL$3:EL1463),EH1463:$EI$7917,2,0),"")</f>
        <v/>
      </c>
    </row>
    <row r="1464" spans="134:142">
      <c r="ED1464" s="257" t="s">
        <v>39196</v>
      </c>
      <c r="EH1464" s="213">
        <f>IF(ISNUMBER(SEARCH($I$1,$EI$3:$EI$7917)),MAX($EH$2:EH1463)+1,0)</f>
        <v>0</v>
      </c>
      <c r="EI1464" s="257" t="s">
        <v>38149</v>
      </c>
      <c r="EJ1464" s="212"/>
      <c r="EK1464" s="212"/>
      <c r="EL1464" s="213" t="str">
        <f>IFERROR(VLOOKUP(ROWS($EL$3:EL1464),EH1464:$EI$7917,2,0),"")</f>
        <v/>
      </c>
    </row>
    <row r="1465" spans="134:142" ht="24.75">
      <c r="ED1465" s="257" t="s">
        <v>39197</v>
      </c>
      <c r="EH1465" s="213">
        <f>IF(ISNUMBER(SEARCH($I$1,$EI$3:$EI$7917)),MAX($EH$2:EH1464)+1,0)</f>
        <v>0</v>
      </c>
      <c r="EI1465" s="257" t="s">
        <v>40138</v>
      </c>
      <c r="EJ1465" s="212"/>
      <c r="EK1465" s="212"/>
      <c r="EL1465" s="213" t="str">
        <f>IFERROR(VLOOKUP(ROWS($EL$3:EL1465),EH1465:$EI$7917,2,0),"")</f>
        <v/>
      </c>
    </row>
    <row r="1466" spans="134:142" ht="24.75">
      <c r="ED1466" s="257" t="s">
        <v>39198</v>
      </c>
      <c r="EH1466" s="213">
        <f>IF(ISNUMBER(SEARCH($I$1,$EI$3:$EI$7917)),MAX($EH$2:EH1465)+1,0)</f>
        <v>0</v>
      </c>
      <c r="EI1466" s="257" t="s">
        <v>40388</v>
      </c>
      <c r="EJ1466" s="212"/>
      <c r="EK1466" s="212"/>
      <c r="EL1466" s="213" t="str">
        <f>IFERROR(VLOOKUP(ROWS($EL$3:EL1466),EH1466:$EI$7917,2,0),"")</f>
        <v/>
      </c>
    </row>
    <row r="1467" spans="134:142" ht="24.75">
      <c r="ED1467" s="257" t="s">
        <v>39199</v>
      </c>
      <c r="EH1467" s="213">
        <f>IF(ISNUMBER(SEARCH($I$1,$EI$3:$EI$7917)),MAX($EH$2:EH1466)+1,0)</f>
        <v>0</v>
      </c>
      <c r="EI1467" s="257" t="s">
        <v>40139</v>
      </c>
      <c r="EJ1467" s="212"/>
      <c r="EK1467" s="212"/>
      <c r="EL1467" s="213" t="str">
        <f>IFERROR(VLOOKUP(ROWS($EL$3:EL1467),EH1467:$EI$7917,2,0),"")</f>
        <v/>
      </c>
    </row>
    <row r="1468" spans="134:142">
      <c r="ED1468" s="257" t="s">
        <v>39200</v>
      </c>
      <c r="EH1468" s="213">
        <f>IF(ISNUMBER(SEARCH($I$1,$EI$3:$EI$7917)),MAX($EH$2:EH1467)+1,0)</f>
        <v>0</v>
      </c>
      <c r="EI1468" s="257" t="s">
        <v>40237</v>
      </c>
      <c r="EJ1468" s="212"/>
      <c r="EK1468" s="212"/>
      <c r="EL1468" s="213" t="str">
        <f>IFERROR(VLOOKUP(ROWS($EL$3:EL1468),EH1468:$EI$7917,2,0),"")</f>
        <v/>
      </c>
    </row>
    <row r="1469" spans="134:142" ht="24.75">
      <c r="ED1469" s="257" t="s">
        <v>39201</v>
      </c>
      <c r="EH1469" s="213">
        <f>IF(ISNUMBER(SEARCH($I$1,$EI$3:$EI$7917)),MAX($EH$2:EH1468)+1,0)</f>
        <v>0</v>
      </c>
      <c r="EI1469" s="257" t="s">
        <v>38619</v>
      </c>
      <c r="EJ1469" s="212"/>
      <c r="EK1469" s="212"/>
      <c r="EL1469" s="213" t="str">
        <f>IFERROR(VLOOKUP(ROWS($EL$3:EL1469),EH1469:$EI$7917,2,0),"")</f>
        <v/>
      </c>
    </row>
    <row r="1470" spans="134:142" ht="36.75">
      <c r="ED1470" s="257" t="s">
        <v>39202</v>
      </c>
      <c r="EH1470" s="213">
        <f>IF(ISNUMBER(SEARCH($I$1,$EI$3:$EI$7917)),MAX($EH$2:EH1469)+1,0)</f>
        <v>0</v>
      </c>
      <c r="EI1470" s="257" t="s">
        <v>43732</v>
      </c>
      <c r="EJ1470" s="212"/>
      <c r="EK1470" s="212"/>
      <c r="EL1470" s="213" t="str">
        <f>IFERROR(VLOOKUP(ROWS($EL$3:EL1470),EH1470:$EI$7917,2,0),"")</f>
        <v/>
      </c>
    </row>
    <row r="1471" spans="134:142" ht="48.75">
      <c r="ED1471" s="257" t="s">
        <v>39203</v>
      </c>
      <c r="EH1471" s="213">
        <f>IF(ISNUMBER(SEARCH($I$1,$EI$3:$EI$7917)),MAX($EH$2:EH1470)+1,0)</f>
        <v>0</v>
      </c>
      <c r="EI1471" s="257" t="s">
        <v>44095</v>
      </c>
      <c r="EJ1471" s="212"/>
      <c r="EK1471" s="212"/>
      <c r="EL1471" s="213" t="str">
        <f>IFERROR(VLOOKUP(ROWS($EL$3:EL1471),EH1471:$EI$7917,2,0),"")</f>
        <v/>
      </c>
    </row>
    <row r="1472" spans="134:142">
      <c r="ED1472" s="257" t="s">
        <v>39204</v>
      </c>
      <c r="EH1472" s="213">
        <f>IF(ISNUMBER(SEARCH($I$1,$EI$3:$EI$7917)),MAX($EH$2:EH1471)+1,0)</f>
        <v>0</v>
      </c>
      <c r="EI1472" s="257" t="s">
        <v>40238</v>
      </c>
      <c r="EJ1472" s="212"/>
      <c r="EK1472" s="212"/>
      <c r="EL1472" s="213" t="str">
        <f>IFERROR(VLOOKUP(ROWS($EL$3:EL1472),EH1472:$EI$7917,2,0),"")</f>
        <v/>
      </c>
    </row>
    <row r="1473" spans="134:142" ht="24.75">
      <c r="ED1473" s="257" t="s">
        <v>39205</v>
      </c>
      <c r="EH1473" s="213">
        <f>IF(ISNUMBER(SEARCH($I$1,$EI$3:$EI$7917)),MAX($EH$2:EH1472)+1,0)</f>
        <v>0</v>
      </c>
      <c r="EI1473" s="257" t="s">
        <v>40389</v>
      </c>
      <c r="EJ1473" s="212"/>
      <c r="EK1473" s="212"/>
      <c r="EL1473" s="213" t="str">
        <f>IFERROR(VLOOKUP(ROWS($EL$3:EL1473),EH1473:$EI$7917,2,0),"")</f>
        <v/>
      </c>
    </row>
    <row r="1474" spans="134:142" ht="24.75">
      <c r="ED1474" s="257" t="s">
        <v>39206</v>
      </c>
      <c r="EH1474" s="213">
        <f>IF(ISNUMBER(SEARCH($I$1,$EI$3:$EI$7917)),MAX($EH$2:EH1473)+1,0)</f>
        <v>0</v>
      </c>
      <c r="EI1474" s="257" t="s">
        <v>40239</v>
      </c>
      <c r="EJ1474" s="212"/>
      <c r="EK1474" s="212"/>
      <c r="EL1474" s="213" t="str">
        <f>IFERROR(VLOOKUP(ROWS($EL$3:EL1474),EH1474:$EI$7917,2,0),"")</f>
        <v/>
      </c>
    </row>
    <row r="1475" spans="134:142" ht="24.75">
      <c r="ED1475" s="257" t="s">
        <v>39207</v>
      </c>
      <c r="EH1475" s="213">
        <f>IF(ISNUMBER(SEARCH($I$1,$EI$3:$EI$7917)),MAX($EH$2:EH1474)+1,0)</f>
        <v>0</v>
      </c>
      <c r="EI1475" s="257" t="s">
        <v>41220</v>
      </c>
      <c r="EJ1475" s="212"/>
      <c r="EK1475" s="212"/>
      <c r="EL1475" s="213" t="str">
        <f>IFERROR(VLOOKUP(ROWS($EL$3:EL1475),EH1475:$EI$7917,2,0),"")</f>
        <v/>
      </c>
    </row>
    <row r="1476" spans="134:142">
      <c r="ED1476" s="257" t="s">
        <v>39208</v>
      </c>
      <c r="EH1476" s="213">
        <f>IF(ISNUMBER(SEARCH($I$1,$EI$3:$EI$7917)),MAX($EH$2:EH1475)+1,0)</f>
        <v>0</v>
      </c>
      <c r="EI1476" s="257" t="s">
        <v>43553</v>
      </c>
      <c r="EJ1476" s="212"/>
      <c r="EK1476" s="212"/>
      <c r="EL1476" s="213" t="str">
        <f>IFERROR(VLOOKUP(ROWS($EL$3:EL1476),EH1476:$EI$7917,2,0),"")</f>
        <v/>
      </c>
    </row>
    <row r="1477" spans="134:142" ht="36.75">
      <c r="ED1477" s="257" t="s">
        <v>39209</v>
      </c>
      <c r="EH1477" s="213">
        <f>IF(ISNUMBER(SEARCH($I$1,$EI$3:$EI$7917)),MAX($EH$2:EH1476)+1,0)</f>
        <v>0</v>
      </c>
      <c r="EI1477" s="257" t="s">
        <v>44096</v>
      </c>
      <c r="EJ1477" s="212"/>
      <c r="EK1477" s="212"/>
      <c r="EL1477" s="213" t="str">
        <f>IFERROR(VLOOKUP(ROWS($EL$3:EL1477),EH1477:$EI$7917,2,0),"")</f>
        <v/>
      </c>
    </row>
    <row r="1478" spans="134:142" ht="24.75">
      <c r="ED1478" s="257" t="s">
        <v>39210</v>
      </c>
      <c r="EH1478" s="213">
        <f>IF(ISNUMBER(SEARCH($I$1,$EI$3:$EI$7917)),MAX($EH$2:EH1477)+1,0)</f>
        <v>0</v>
      </c>
      <c r="EI1478" s="257" t="s">
        <v>44991</v>
      </c>
      <c r="EJ1478" s="212"/>
      <c r="EK1478" s="212"/>
      <c r="EL1478" s="213" t="str">
        <f>IFERROR(VLOOKUP(ROWS($EL$3:EL1478),EH1478:$EI$7917,2,0),"")</f>
        <v/>
      </c>
    </row>
    <row r="1479" spans="134:142">
      <c r="ED1479" s="257" t="s">
        <v>39211</v>
      </c>
      <c r="EH1479" s="213">
        <f>IF(ISNUMBER(SEARCH($I$1,$EI$3:$EI$7917)),MAX($EH$2:EH1478)+1,0)</f>
        <v>0</v>
      </c>
      <c r="EI1479" s="257" t="s">
        <v>43020</v>
      </c>
      <c r="EJ1479" s="212"/>
      <c r="EK1479" s="212"/>
      <c r="EL1479" s="213" t="str">
        <f>IFERROR(VLOOKUP(ROWS($EL$3:EL1479),EH1479:$EI$7917,2,0),"")</f>
        <v/>
      </c>
    </row>
    <row r="1480" spans="134:142" ht="24.75">
      <c r="ED1480" s="257" t="s">
        <v>39212</v>
      </c>
      <c r="EH1480" s="213">
        <f>IF(ISNUMBER(SEARCH($I$1,$EI$3:$EI$7917)),MAX($EH$2:EH1479)+1,0)</f>
        <v>0</v>
      </c>
      <c r="EI1480" s="257" t="s">
        <v>38150</v>
      </c>
      <c r="EJ1480" s="212"/>
      <c r="EK1480" s="212"/>
      <c r="EL1480" s="213" t="str">
        <f>IFERROR(VLOOKUP(ROWS($EL$3:EL1480),EH1480:$EI$7917,2,0),"")</f>
        <v/>
      </c>
    </row>
    <row r="1481" spans="134:142" ht="24.75">
      <c r="ED1481" s="257" t="s">
        <v>39213</v>
      </c>
      <c r="EH1481" s="213">
        <f>IF(ISNUMBER(SEARCH($I$1,$EI$3:$EI$7917)),MAX($EH$2:EH1480)+1,0)</f>
        <v>0</v>
      </c>
      <c r="EI1481" s="257" t="s">
        <v>39025</v>
      </c>
      <c r="EJ1481" s="212"/>
      <c r="EK1481" s="212"/>
      <c r="EL1481" s="213" t="str">
        <f>IFERROR(VLOOKUP(ROWS($EL$3:EL1481),EH1481:$EI$7917,2,0),"")</f>
        <v/>
      </c>
    </row>
    <row r="1482" spans="134:142" ht="24.75">
      <c r="ED1482" s="257" t="s">
        <v>39214</v>
      </c>
      <c r="EH1482" s="213">
        <f>IF(ISNUMBER(SEARCH($I$1,$EI$3:$EI$7917)),MAX($EH$2:EH1481)+1,0)</f>
        <v>0</v>
      </c>
      <c r="EI1482" s="257" t="s">
        <v>43733</v>
      </c>
      <c r="EJ1482" s="212"/>
      <c r="EK1482" s="212"/>
      <c r="EL1482" s="213" t="str">
        <f>IFERROR(VLOOKUP(ROWS($EL$3:EL1482),EH1482:$EI$7917,2,0),"")</f>
        <v/>
      </c>
    </row>
    <row r="1483" spans="134:142" ht="24.75">
      <c r="ED1483" s="257" t="s">
        <v>39215</v>
      </c>
      <c r="EH1483" s="213">
        <f>IF(ISNUMBER(SEARCH($I$1,$EI$3:$EI$7917)),MAX($EH$2:EH1482)+1,0)</f>
        <v>0</v>
      </c>
      <c r="EI1483" s="257" t="s">
        <v>44154</v>
      </c>
      <c r="EJ1483" s="212"/>
      <c r="EK1483" s="212"/>
      <c r="EL1483" s="213" t="str">
        <f>IFERROR(VLOOKUP(ROWS($EL$3:EL1483),EH1483:$EI$7917,2,0),"")</f>
        <v/>
      </c>
    </row>
    <row r="1484" spans="134:142" ht="24.75">
      <c r="ED1484" s="257" t="s">
        <v>39216</v>
      </c>
      <c r="EH1484" s="213">
        <f>IF(ISNUMBER(SEARCH($I$1,$EI$3:$EI$7917)),MAX($EH$2:EH1483)+1,0)</f>
        <v>0</v>
      </c>
      <c r="EI1484" s="257" t="s">
        <v>43734</v>
      </c>
      <c r="EJ1484" s="212"/>
      <c r="EK1484" s="212"/>
      <c r="EL1484" s="213" t="str">
        <f>IFERROR(VLOOKUP(ROWS($EL$3:EL1484),EH1484:$EI$7917,2,0),"")</f>
        <v/>
      </c>
    </row>
    <row r="1485" spans="134:142" ht="24.75">
      <c r="ED1485" s="257" t="s">
        <v>39217</v>
      </c>
      <c r="EH1485" s="213">
        <f>IF(ISNUMBER(SEARCH($I$1,$EI$3:$EI$7917)),MAX($EH$2:EH1484)+1,0)</f>
        <v>0</v>
      </c>
      <c r="EI1485" s="257" t="s">
        <v>43735</v>
      </c>
      <c r="EJ1485" s="212"/>
      <c r="EK1485" s="212"/>
      <c r="EL1485" s="213" t="str">
        <f>IFERROR(VLOOKUP(ROWS($EL$3:EL1485),EH1485:$EI$7917,2,0),"")</f>
        <v/>
      </c>
    </row>
    <row r="1486" spans="134:142" ht="24.75">
      <c r="ED1486" s="257" t="s">
        <v>39218</v>
      </c>
      <c r="EH1486" s="213">
        <f>IF(ISNUMBER(SEARCH($I$1,$EI$3:$EI$7917)),MAX($EH$2:EH1485)+1,0)</f>
        <v>0</v>
      </c>
      <c r="EI1486" s="257" t="s">
        <v>38065</v>
      </c>
      <c r="EJ1486" s="212"/>
      <c r="EK1486" s="212"/>
      <c r="EL1486" s="213" t="str">
        <f>IFERROR(VLOOKUP(ROWS($EL$3:EL1486),EH1486:$EI$7917,2,0),"")</f>
        <v/>
      </c>
    </row>
    <row r="1487" spans="134:142" ht="24.75">
      <c r="ED1487" s="257" t="s">
        <v>39219</v>
      </c>
      <c r="EH1487" s="213">
        <f>IF(ISNUMBER(SEARCH($I$1,$EI$3:$EI$7917)),MAX($EH$2:EH1486)+1,0)</f>
        <v>0</v>
      </c>
      <c r="EI1487" s="257" t="s">
        <v>41646</v>
      </c>
      <c r="EJ1487" s="212"/>
      <c r="EK1487" s="212"/>
      <c r="EL1487" s="213" t="str">
        <f>IFERROR(VLOOKUP(ROWS($EL$3:EL1487),EH1487:$EI$7917,2,0),"")</f>
        <v/>
      </c>
    </row>
    <row r="1488" spans="134:142" ht="24.75">
      <c r="ED1488" s="257" t="s">
        <v>39220</v>
      </c>
      <c r="EH1488" s="213">
        <f>IF(ISNUMBER(SEARCH($I$1,$EI$3:$EI$7917)),MAX($EH$2:EH1487)+1,0)</f>
        <v>0</v>
      </c>
      <c r="EI1488" s="257" t="s">
        <v>39961</v>
      </c>
      <c r="EJ1488" s="212"/>
      <c r="EK1488" s="212"/>
      <c r="EL1488" s="213" t="str">
        <f>IFERROR(VLOOKUP(ROWS($EL$3:EL1488),EH1488:$EI$7917,2,0),"")</f>
        <v/>
      </c>
    </row>
    <row r="1489" spans="134:142">
      <c r="ED1489" s="257" t="s">
        <v>39221</v>
      </c>
      <c r="EH1489" s="213">
        <f>IF(ISNUMBER(SEARCH($I$1,$EI$3:$EI$7917)),MAX($EH$2:EH1488)+1,0)</f>
        <v>0</v>
      </c>
      <c r="EI1489" s="257" t="s">
        <v>42869</v>
      </c>
      <c r="EJ1489" s="212"/>
      <c r="EK1489" s="212"/>
      <c r="EL1489" s="213" t="str">
        <f>IFERROR(VLOOKUP(ROWS($EL$3:EL1489),EH1489:$EI$7917,2,0),"")</f>
        <v/>
      </c>
    </row>
    <row r="1490" spans="134:142" ht="24.75">
      <c r="ED1490" s="257" t="s">
        <v>39222</v>
      </c>
      <c r="EH1490" s="213">
        <f>IF(ISNUMBER(SEARCH($I$1,$EI$3:$EI$7917)),MAX($EH$2:EH1489)+1,0)</f>
        <v>0</v>
      </c>
      <c r="EI1490" s="257" t="s">
        <v>43636</v>
      </c>
      <c r="EJ1490" s="212"/>
      <c r="EK1490" s="212"/>
      <c r="EL1490" s="213" t="str">
        <f>IFERROR(VLOOKUP(ROWS($EL$3:EL1490),EH1490:$EI$7917,2,0),"")</f>
        <v/>
      </c>
    </row>
    <row r="1491" spans="134:142">
      <c r="ED1491" s="257" t="s">
        <v>39223</v>
      </c>
      <c r="EH1491" s="213">
        <f>IF(ISNUMBER(SEARCH($I$1,$EI$3:$EI$7917)),MAX($EH$2:EH1490)+1,0)</f>
        <v>0</v>
      </c>
      <c r="EI1491" s="257" t="s">
        <v>38780</v>
      </c>
      <c r="EJ1491" s="212"/>
      <c r="EK1491" s="212"/>
      <c r="EL1491" s="213" t="str">
        <f>IFERROR(VLOOKUP(ROWS($EL$3:EL1491),EH1491:$EI$7917,2,0),"")</f>
        <v/>
      </c>
    </row>
    <row r="1492" spans="134:142">
      <c r="ED1492" s="257" t="s">
        <v>39224</v>
      </c>
      <c r="EH1492" s="213">
        <f>IF(ISNUMBER(SEARCH($I$1,$EI$3:$EI$7917)),MAX($EH$2:EH1491)+1,0)</f>
        <v>0</v>
      </c>
      <c r="EI1492" s="257" t="s">
        <v>42786</v>
      </c>
      <c r="EJ1492" s="212"/>
      <c r="EK1492" s="212"/>
      <c r="EL1492" s="213" t="str">
        <f>IFERROR(VLOOKUP(ROWS($EL$3:EL1492),EH1492:$EI$7917,2,0),"")</f>
        <v/>
      </c>
    </row>
    <row r="1493" spans="134:142">
      <c r="ED1493" s="257" t="s">
        <v>39225</v>
      </c>
      <c r="EH1493" s="213">
        <f>IF(ISNUMBER(SEARCH($I$1,$EI$3:$EI$7917)),MAX($EH$2:EH1492)+1,0)</f>
        <v>0</v>
      </c>
      <c r="EI1493" s="257" t="s">
        <v>43554</v>
      </c>
      <c r="EJ1493" s="212"/>
      <c r="EK1493" s="212"/>
      <c r="EL1493" s="213" t="str">
        <f>IFERROR(VLOOKUP(ROWS($EL$3:EL1493),EH1493:$EI$7917,2,0),"")</f>
        <v/>
      </c>
    </row>
    <row r="1494" spans="134:142">
      <c r="ED1494" s="257" t="s">
        <v>39226</v>
      </c>
      <c r="EH1494" s="213">
        <f>IF(ISNUMBER(SEARCH($I$1,$EI$3:$EI$7917)),MAX($EH$2:EH1493)+1,0)</f>
        <v>0</v>
      </c>
      <c r="EI1494" s="257" t="s">
        <v>44249</v>
      </c>
      <c r="EJ1494" s="212"/>
      <c r="EK1494" s="212"/>
      <c r="EL1494" s="213" t="str">
        <f>IFERROR(VLOOKUP(ROWS($EL$3:EL1494),EH1494:$EI$7917,2,0),"")</f>
        <v/>
      </c>
    </row>
    <row r="1495" spans="134:142">
      <c r="ED1495" s="257" t="s">
        <v>39227</v>
      </c>
      <c r="EH1495" s="213">
        <f>IF(ISNUMBER(SEARCH($I$1,$EI$3:$EI$7917)),MAX($EH$2:EH1494)+1,0)</f>
        <v>0</v>
      </c>
      <c r="EI1495" s="257" t="s">
        <v>40310</v>
      </c>
      <c r="EJ1495" s="212"/>
      <c r="EK1495" s="212"/>
      <c r="EL1495" s="213" t="str">
        <f>IFERROR(VLOOKUP(ROWS($EL$3:EL1495),EH1495:$EI$7917,2,0),"")</f>
        <v/>
      </c>
    </row>
    <row r="1496" spans="134:142">
      <c r="ED1496" s="257" t="s">
        <v>39228</v>
      </c>
      <c r="EH1496" s="213">
        <f>IF(ISNUMBER(SEARCH($I$1,$EI$3:$EI$7917)),MAX($EH$2:EH1495)+1,0)</f>
        <v>0</v>
      </c>
      <c r="EI1496" s="257" t="s">
        <v>39379</v>
      </c>
      <c r="EJ1496" s="212"/>
      <c r="EK1496" s="212"/>
      <c r="EL1496" s="213" t="str">
        <f>IFERROR(VLOOKUP(ROWS($EL$3:EL1496),EH1496:$EI$7917,2,0),"")</f>
        <v/>
      </c>
    </row>
    <row r="1497" spans="134:142" ht="36.75">
      <c r="ED1497" s="257" t="s">
        <v>39229</v>
      </c>
      <c r="EH1497" s="213">
        <f>IF(ISNUMBER(SEARCH($I$1,$EI$3:$EI$7917)),MAX($EH$2:EH1496)+1,0)</f>
        <v>0</v>
      </c>
      <c r="EI1497" s="257" t="s">
        <v>41520</v>
      </c>
      <c r="EJ1497" s="212"/>
      <c r="EK1497" s="212"/>
      <c r="EL1497" s="213" t="str">
        <f>IFERROR(VLOOKUP(ROWS($EL$3:EL1497),EH1497:$EI$7917,2,0),"")</f>
        <v/>
      </c>
    </row>
    <row r="1498" spans="134:142" ht="24.75">
      <c r="ED1498" s="257" t="s">
        <v>39230</v>
      </c>
      <c r="EH1498" s="213">
        <f>IF(ISNUMBER(SEARCH($I$1,$EI$3:$EI$7917)),MAX($EH$2:EH1497)+1,0)</f>
        <v>0</v>
      </c>
      <c r="EI1498" s="257" t="s">
        <v>41707</v>
      </c>
      <c r="EJ1498" s="212"/>
      <c r="EK1498" s="212"/>
      <c r="EL1498" s="213" t="str">
        <f>IFERROR(VLOOKUP(ROWS($EL$3:EL1498),EH1498:$EI$7917,2,0),"")</f>
        <v/>
      </c>
    </row>
    <row r="1499" spans="134:142">
      <c r="ED1499" s="257" t="s">
        <v>39231</v>
      </c>
      <c r="EH1499" s="213">
        <f>IF(ISNUMBER(SEARCH($I$1,$EI$3:$EI$7917)),MAX($EH$2:EH1498)+1,0)</f>
        <v>0</v>
      </c>
      <c r="EI1499" s="257" t="s">
        <v>38620</v>
      </c>
      <c r="EJ1499" s="212"/>
      <c r="EK1499" s="212"/>
      <c r="EL1499" s="213" t="str">
        <f>IFERROR(VLOOKUP(ROWS($EL$3:EL1499),EH1499:$EI$7917,2,0),"")</f>
        <v/>
      </c>
    </row>
    <row r="1500" spans="134:142" ht="24.75">
      <c r="ED1500" s="257" t="s">
        <v>39232</v>
      </c>
      <c r="EH1500" s="213">
        <f>IF(ISNUMBER(SEARCH($I$1,$EI$3:$EI$7917)),MAX($EH$2:EH1499)+1,0)</f>
        <v>0</v>
      </c>
      <c r="EI1500" s="257" t="s">
        <v>40311</v>
      </c>
      <c r="EJ1500" s="212"/>
      <c r="EK1500" s="212"/>
      <c r="EL1500" s="213" t="str">
        <f>IFERROR(VLOOKUP(ROWS($EL$3:EL1500),EH1500:$EI$7917,2,0),"")</f>
        <v/>
      </c>
    </row>
    <row r="1501" spans="134:142">
      <c r="ED1501" s="257" t="s">
        <v>39233</v>
      </c>
      <c r="EH1501" s="213">
        <f>IF(ISNUMBER(SEARCH($I$1,$EI$3:$EI$7917)),MAX($EH$2:EH1500)+1,0)</f>
        <v>0</v>
      </c>
      <c r="EI1501" s="257" t="s">
        <v>39962</v>
      </c>
      <c r="EJ1501" s="212"/>
      <c r="EK1501" s="212"/>
      <c r="EL1501" s="213" t="str">
        <f>IFERROR(VLOOKUP(ROWS($EL$3:EL1501),EH1501:$EI$7917,2,0),"")</f>
        <v/>
      </c>
    </row>
    <row r="1502" spans="134:142" ht="24.75">
      <c r="ED1502" s="257" t="s">
        <v>39234</v>
      </c>
      <c r="EH1502" s="213">
        <f>IF(ISNUMBER(SEARCH($I$1,$EI$3:$EI$7917)),MAX($EH$2:EH1501)+1,0)</f>
        <v>0</v>
      </c>
      <c r="EI1502" s="257" t="s">
        <v>43736</v>
      </c>
      <c r="EJ1502" s="212"/>
      <c r="EK1502" s="212"/>
      <c r="EL1502" s="213" t="str">
        <f>IFERROR(VLOOKUP(ROWS($EL$3:EL1502),EH1502:$EI$7917,2,0),"")</f>
        <v/>
      </c>
    </row>
    <row r="1503" spans="134:142">
      <c r="ED1503" s="257" t="s">
        <v>39235</v>
      </c>
      <c r="EH1503" s="213">
        <f>IF(ISNUMBER(SEARCH($I$1,$EI$3:$EI$7917)),MAX($EH$2:EH1502)+1,0)</f>
        <v>0</v>
      </c>
      <c r="EI1503" s="257" t="s">
        <v>39539</v>
      </c>
      <c r="EJ1503" s="212"/>
      <c r="EK1503" s="212"/>
      <c r="EL1503" s="213" t="str">
        <f>IFERROR(VLOOKUP(ROWS($EL$3:EL1503),EH1503:$EI$7917,2,0),"")</f>
        <v/>
      </c>
    </row>
    <row r="1504" spans="134:142">
      <c r="ED1504" s="257" t="s">
        <v>39236</v>
      </c>
      <c r="EH1504" s="213">
        <f>IF(ISNUMBER(SEARCH($I$1,$EI$3:$EI$7917)),MAX($EH$2:EH1503)+1,0)</f>
        <v>0</v>
      </c>
      <c r="EI1504" s="257" t="s">
        <v>42403</v>
      </c>
      <c r="EJ1504" s="212"/>
      <c r="EK1504" s="212"/>
      <c r="EL1504" s="213" t="str">
        <f>IFERROR(VLOOKUP(ROWS($EL$3:EL1504),EH1504:$EI$7917,2,0),"")</f>
        <v/>
      </c>
    </row>
    <row r="1505" spans="134:142">
      <c r="ED1505" s="257" t="s">
        <v>39237</v>
      </c>
      <c r="EH1505" s="213">
        <f>IF(ISNUMBER(SEARCH($I$1,$EI$3:$EI$7917)),MAX($EH$2:EH1504)+1,0)</f>
        <v>0</v>
      </c>
      <c r="EI1505" s="257" t="s">
        <v>39026</v>
      </c>
      <c r="EJ1505" s="212"/>
      <c r="EK1505" s="212"/>
      <c r="EL1505" s="213" t="str">
        <f>IFERROR(VLOOKUP(ROWS($EL$3:EL1505),EH1505:$EI$7917,2,0),"")</f>
        <v/>
      </c>
    </row>
    <row r="1506" spans="134:142" ht="24.75">
      <c r="ED1506" s="257" t="s">
        <v>39238</v>
      </c>
      <c r="EH1506" s="213">
        <f>IF(ISNUMBER(SEARCH($I$1,$EI$3:$EI$7917)),MAX($EH$2:EH1505)+1,0)</f>
        <v>0</v>
      </c>
      <c r="EI1506" s="257" t="s">
        <v>42289</v>
      </c>
      <c r="EJ1506" s="212"/>
      <c r="EK1506" s="212"/>
      <c r="EL1506" s="213" t="str">
        <f>IFERROR(VLOOKUP(ROWS($EL$3:EL1506),EH1506:$EI$7917,2,0),"")</f>
        <v/>
      </c>
    </row>
    <row r="1507" spans="134:142">
      <c r="ED1507" s="257" t="s">
        <v>39239</v>
      </c>
      <c r="EH1507" s="213">
        <f>IF(ISNUMBER(SEARCH($I$1,$EI$3:$EI$7917)),MAX($EH$2:EH1506)+1,0)</f>
        <v>0</v>
      </c>
      <c r="EI1507" s="257" t="s">
        <v>42260</v>
      </c>
      <c r="EJ1507" s="212"/>
      <c r="EK1507" s="212"/>
      <c r="EL1507" s="213" t="str">
        <f>IFERROR(VLOOKUP(ROWS($EL$3:EL1507),EH1507:$EI$7917,2,0),"")</f>
        <v/>
      </c>
    </row>
    <row r="1508" spans="134:142" ht="24.75">
      <c r="ED1508" s="257" t="s">
        <v>39240</v>
      </c>
      <c r="EH1508" s="213">
        <f>IF(ISNUMBER(SEARCH($I$1,$EI$3:$EI$7917)),MAX($EH$2:EH1507)+1,0)</f>
        <v>0</v>
      </c>
      <c r="EI1508" s="257" t="s">
        <v>37794</v>
      </c>
      <c r="EJ1508" s="212"/>
      <c r="EK1508" s="212"/>
      <c r="EL1508" s="213" t="str">
        <f>IFERROR(VLOOKUP(ROWS($EL$3:EL1508),EH1508:$EI$7917,2,0),"")</f>
        <v/>
      </c>
    </row>
    <row r="1509" spans="134:142" ht="24.75">
      <c r="ED1509" s="257" t="s">
        <v>39241</v>
      </c>
      <c r="EH1509" s="213">
        <f>IF(ISNUMBER(SEARCH($I$1,$EI$3:$EI$7917)),MAX($EH$2:EH1508)+1,0)</f>
        <v>0</v>
      </c>
      <c r="EI1509" s="257" t="s">
        <v>39963</v>
      </c>
      <c r="EJ1509" s="212"/>
      <c r="EK1509" s="212"/>
      <c r="EL1509" s="213" t="str">
        <f>IFERROR(VLOOKUP(ROWS($EL$3:EL1509),EH1509:$EI$7917,2,0),"")</f>
        <v/>
      </c>
    </row>
    <row r="1510" spans="134:142">
      <c r="ED1510" s="257" t="s">
        <v>39242</v>
      </c>
      <c r="EH1510" s="213">
        <f>IF(ISNUMBER(SEARCH($I$1,$EI$3:$EI$7917)),MAX($EH$2:EH1509)+1,0)</f>
        <v>0</v>
      </c>
      <c r="EI1510" s="257" t="s">
        <v>37795</v>
      </c>
      <c r="EJ1510" s="212"/>
      <c r="EK1510" s="212"/>
      <c r="EL1510" s="213" t="str">
        <f>IFERROR(VLOOKUP(ROWS($EL$3:EL1510),EH1510:$EI$7917,2,0),"")</f>
        <v/>
      </c>
    </row>
    <row r="1511" spans="134:142">
      <c r="ED1511" s="257" t="s">
        <v>39243</v>
      </c>
      <c r="EH1511" s="213">
        <f>IF(ISNUMBER(SEARCH($I$1,$EI$3:$EI$7917)),MAX($EH$2:EH1510)+1,0)</f>
        <v>0</v>
      </c>
      <c r="EI1511" s="257" t="s">
        <v>41708</v>
      </c>
      <c r="EJ1511" s="212"/>
      <c r="EK1511" s="212"/>
      <c r="EL1511" s="213" t="str">
        <f>IFERROR(VLOOKUP(ROWS($EL$3:EL1511),EH1511:$EI$7917,2,0),"")</f>
        <v/>
      </c>
    </row>
    <row r="1512" spans="134:142" ht="24.75">
      <c r="ED1512" s="257" t="s">
        <v>39244</v>
      </c>
      <c r="EH1512" s="213">
        <f>IF(ISNUMBER(SEARCH($I$1,$EI$3:$EI$7917)),MAX($EH$2:EH1511)+1,0)</f>
        <v>0</v>
      </c>
      <c r="EI1512" s="257" t="s">
        <v>43954</v>
      </c>
      <c r="EJ1512" s="212"/>
      <c r="EK1512" s="212"/>
      <c r="EL1512" s="213" t="str">
        <f>IFERROR(VLOOKUP(ROWS($EL$3:EL1512),EH1512:$EI$7917,2,0),"")</f>
        <v/>
      </c>
    </row>
    <row r="1513" spans="134:142" ht="24.75">
      <c r="ED1513" s="257" t="s">
        <v>39245</v>
      </c>
      <c r="EH1513" s="213">
        <f>IF(ISNUMBER(SEARCH($I$1,$EI$3:$EI$7917)),MAX($EH$2:EH1512)+1,0)</f>
        <v>0</v>
      </c>
      <c r="EI1513" s="257" t="s">
        <v>40390</v>
      </c>
      <c r="EJ1513" s="212"/>
      <c r="EK1513" s="212"/>
      <c r="EL1513" s="213" t="str">
        <f>IFERROR(VLOOKUP(ROWS($EL$3:EL1513),EH1513:$EI$7917,2,0),"")</f>
        <v/>
      </c>
    </row>
    <row r="1514" spans="134:142" ht="24.75">
      <c r="ED1514" s="257" t="s">
        <v>39246</v>
      </c>
      <c r="EH1514" s="213">
        <f>IF(ISNUMBER(SEARCH($I$1,$EI$3:$EI$7917)),MAX($EH$2:EH1513)+1,0)</f>
        <v>0</v>
      </c>
      <c r="EI1514" s="257" t="s">
        <v>40391</v>
      </c>
      <c r="EJ1514" s="212"/>
      <c r="EK1514" s="212"/>
      <c r="EL1514" s="213" t="str">
        <f>IFERROR(VLOOKUP(ROWS($EL$3:EL1514),EH1514:$EI$7917,2,0),"")</f>
        <v/>
      </c>
    </row>
    <row r="1515" spans="134:142" ht="24.75">
      <c r="ED1515" s="257" t="s">
        <v>39247</v>
      </c>
      <c r="EH1515" s="213">
        <f>IF(ISNUMBER(SEARCH($I$1,$EI$3:$EI$7917)),MAX($EH$2:EH1514)+1,0)</f>
        <v>0</v>
      </c>
      <c r="EI1515" s="257" t="s">
        <v>37796</v>
      </c>
      <c r="EJ1515" s="212"/>
      <c r="EK1515" s="212"/>
      <c r="EL1515" s="213" t="str">
        <f>IFERROR(VLOOKUP(ROWS($EL$3:EL1515),EH1515:$EI$7917,2,0),"")</f>
        <v/>
      </c>
    </row>
    <row r="1516" spans="134:142">
      <c r="ED1516" s="257" t="s">
        <v>39248</v>
      </c>
      <c r="EH1516" s="213">
        <f>IF(ISNUMBER(SEARCH($I$1,$EI$3:$EI$7917)),MAX($EH$2:EH1515)+1,0)</f>
        <v>0</v>
      </c>
      <c r="EI1516" s="257" t="s">
        <v>43555</v>
      </c>
      <c r="EJ1516" s="212"/>
      <c r="EK1516" s="212"/>
      <c r="EL1516" s="213" t="str">
        <f>IFERROR(VLOOKUP(ROWS($EL$3:EL1516),EH1516:$EI$7917,2,0),"")</f>
        <v/>
      </c>
    </row>
    <row r="1517" spans="134:142">
      <c r="ED1517" s="257" t="s">
        <v>39249</v>
      </c>
      <c r="EH1517" s="213">
        <f>IF(ISNUMBER(SEARCH($I$1,$EI$3:$EI$7917)),MAX($EH$2:EH1516)+1,0)</f>
        <v>0</v>
      </c>
      <c r="EI1517" s="257" t="s">
        <v>41066</v>
      </c>
      <c r="EJ1517" s="212"/>
      <c r="EK1517" s="212"/>
      <c r="EL1517" s="213" t="str">
        <f>IFERROR(VLOOKUP(ROWS($EL$3:EL1517),EH1517:$EI$7917,2,0),"")</f>
        <v/>
      </c>
    </row>
    <row r="1518" spans="134:142">
      <c r="ED1518" s="257" t="s">
        <v>39250</v>
      </c>
      <c r="EH1518" s="213">
        <f>IF(ISNUMBER(SEARCH($I$1,$EI$3:$EI$7917)),MAX($EH$2:EH1517)+1,0)</f>
        <v>0</v>
      </c>
      <c r="EI1518" s="257" t="s">
        <v>44723</v>
      </c>
      <c r="EJ1518" s="212"/>
      <c r="EK1518" s="212"/>
      <c r="EL1518" s="213" t="str">
        <f>IFERROR(VLOOKUP(ROWS($EL$3:EL1518),EH1518:$EI$7917,2,0),"")</f>
        <v/>
      </c>
    </row>
    <row r="1519" spans="134:142">
      <c r="ED1519" s="257" t="s">
        <v>39251</v>
      </c>
      <c r="EH1519" s="213">
        <f>IF(ISNUMBER(SEARCH($I$1,$EI$3:$EI$7917)),MAX($EH$2:EH1518)+1,0)</f>
        <v>0</v>
      </c>
      <c r="EI1519" s="257" t="s">
        <v>41897</v>
      </c>
      <c r="EJ1519" s="212"/>
      <c r="EK1519" s="212"/>
      <c r="EL1519" s="213" t="str">
        <f>IFERROR(VLOOKUP(ROWS($EL$3:EL1519),EH1519:$EI$7917,2,0),"")</f>
        <v/>
      </c>
    </row>
    <row r="1520" spans="134:142" ht="24.75">
      <c r="ED1520" s="257" t="s">
        <v>39252</v>
      </c>
      <c r="EH1520" s="213">
        <f>IF(ISNUMBER(SEARCH($I$1,$EI$3:$EI$7917)),MAX($EH$2:EH1519)+1,0)</f>
        <v>0</v>
      </c>
      <c r="EI1520" s="257" t="s">
        <v>39540</v>
      </c>
      <c r="EJ1520" s="212"/>
      <c r="EK1520" s="212"/>
      <c r="EL1520" s="213" t="str">
        <f>IFERROR(VLOOKUP(ROWS($EL$3:EL1520),EH1520:$EI$7917,2,0),"")</f>
        <v/>
      </c>
    </row>
    <row r="1521" spans="134:142" ht="24.75">
      <c r="ED1521" s="257" t="s">
        <v>39253</v>
      </c>
      <c r="EH1521" s="213">
        <f>IF(ISNUMBER(SEARCH($I$1,$EI$3:$EI$7917)),MAX($EH$2:EH1520)+1,0)</f>
        <v>0</v>
      </c>
      <c r="EI1521" s="257" t="s">
        <v>39162</v>
      </c>
      <c r="EJ1521" s="212"/>
      <c r="EK1521" s="212"/>
      <c r="EL1521" s="213" t="str">
        <f>IFERROR(VLOOKUP(ROWS($EL$3:EL1521),EH1521:$EI$7917,2,0),"")</f>
        <v/>
      </c>
    </row>
    <row r="1522" spans="134:142" ht="36.75">
      <c r="ED1522" s="257" t="s">
        <v>39254</v>
      </c>
      <c r="EH1522" s="213">
        <f>IF(ISNUMBER(SEARCH($I$1,$EI$3:$EI$7917)),MAX($EH$2:EH1521)+1,0)</f>
        <v>0</v>
      </c>
      <c r="EI1522" s="257" t="s">
        <v>39163</v>
      </c>
      <c r="EJ1522" s="212"/>
      <c r="EK1522" s="212"/>
      <c r="EL1522" s="213" t="str">
        <f>IFERROR(VLOOKUP(ROWS($EL$3:EL1522),EH1522:$EI$7917,2,0),"")</f>
        <v/>
      </c>
    </row>
    <row r="1523" spans="134:142">
      <c r="ED1523" s="257" t="s">
        <v>39255</v>
      </c>
      <c r="EH1523" s="213">
        <f>IF(ISNUMBER(SEARCH($I$1,$EI$3:$EI$7917)),MAX($EH$2:EH1522)+1,0)</f>
        <v>0</v>
      </c>
      <c r="EI1523" s="257" t="s">
        <v>39541</v>
      </c>
      <c r="EJ1523" s="212"/>
      <c r="EK1523" s="212"/>
      <c r="EL1523" s="213" t="str">
        <f>IFERROR(VLOOKUP(ROWS($EL$3:EL1523),EH1523:$EI$7917,2,0),"")</f>
        <v/>
      </c>
    </row>
    <row r="1524" spans="134:142" ht="24.75">
      <c r="ED1524" s="257" t="s">
        <v>39256</v>
      </c>
      <c r="EH1524" s="213">
        <f>IF(ISNUMBER(SEARCH($I$1,$EI$3:$EI$7917)),MAX($EH$2:EH1523)+1,0)</f>
        <v>0</v>
      </c>
      <c r="EI1524" s="257" t="s">
        <v>43737</v>
      </c>
      <c r="EJ1524" s="212"/>
      <c r="EK1524" s="212"/>
      <c r="EL1524" s="213" t="str">
        <f>IFERROR(VLOOKUP(ROWS($EL$3:EL1524),EH1524:$EI$7917,2,0),"")</f>
        <v/>
      </c>
    </row>
    <row r="1525" spans="134:142" ht="24.75">
      <c r="ED1525" s="257" t="s">
        <v>39257</v>
      </c>
      <c r="EH1525" s="213">
        <f>IF(ISNUMBER(SEARCH($I$1,$EI$3:$EI$7917)),MAX($EH$2:EH1524)+1,0)</f>
        <v>0</v>
      </c>
      <c r="EI1525" s="257" t="s">
        <v>42127</v>
      </c>
      <c r="EJ1525" s="212"/>
      <c r="EK1525" s="212"/>
      <c r="EL1525" s="213" t="str">
        <f>IFERROR(VLOOKUP(ROWS($EL$3:EL1525),EH1525:$EI$7917,2,0),"")</f>
        <v/>
      </c>
    </row>
    <row r="1526" spans="134:142" ht="24.75">
      <c r="ED1526" s="257" t="s">
        <v>39258</v>
      </c>
      <c r="EH1526" s="213">
        <f>IF(ISNUMBER(SEARCH($I$1,$EI$3:$EI$7917)),MAX($EH$2:EH1525)+1,0)</f>
        <v>0</v>
      </c>
      <c r="EI1526" s="257" t="s">
        <v>42055</v>
      </c>
      <c r="EJ1526" s="212"/>
      <c r="EK1526" s="212"/>
      <c r="EL1526" s="213" t="str">
        <f>IFERROR(VLOOKUP(ROWS($EL$3:EL1526),EH1526:$EI$7917,2,0),"")</f>
        <v/>
      </c>
    </row>
    <row r="1527" spans="134:142" ht="24.75">
      <c r="ED1527" s="257" t="s">
        <v>39259</v>
      </c>
      <c r="EH1527" s="213">
        <f>IF(ISNUMBER(SEARCH($I$1,$EI$3:$EI$7917)),MAX($EH$2:EH1526)+1,0)</f>
        <v>0</v>
      </c>
      <c r="EI1527" s="257" t="s">
        <v>42330</v>
      </c>
      <c r="EJ1527" s="212"/>
      <c r="EK1527" s="212"/>
      <c r="EL1527" s="213" t="str">
        <f>IFERROR(VLOOKUP(ROWS($EL$3:EL1527),EH1527:$EI$7917,2,0),"")</f>
        <v/>
      </c>
    </row>
    <row r="1528" spans="134:142">
      <c r="ED1528" s="257" t="s">
        <v>39260</v>
      </c>
      <c r="EH1528" s="213">
        <f>IF(ISNUMBER(SEARCH($I$1,$EI$3:$EI$7917)),MAX($EH$2:EH1527)+1,0)</f>
        <v>0</v>
      </c>
      <c r="EI1528" s="257" t="s">
        <v>43311</v>
      </c>
      <c r="EJ1528" s="212"/>
      <c r="EK1528" s="212"/>
      <c r="EL1528" s="213" t="str">
        <f>IFERROR(VLOOKUP(ROWS($EL$3:EL1528),EH1528:$EI$7917,2,0),"")</f>
        <v/>
      </c>
    </row>
    <row r="1529" spans="134:142" ht="24.75">
      <c r="ED1529" s="257" t="s">
        <v>39261</v>
      </c>
      <c r="EH1529" s="213">
        <f>IF(ISNUMBER(SEARCH($I$1,$EI$3:$EI$7917)),MAX($EH$2:EH1528)+1,0)</f>
        <v>0</v>
      </c>
      <c r="EI1529" s="257" t="s">
        <v>39964</v>
      </c>
      <c r="EJ1529" s="212"/>
      <c r="EK1529" s="212"/>
      <c r="EL1529" s="213" t="str">
        <f>IFERROR(VLOOKUP(ROWS($EL$3:EL1529),EH1529:$EI$7917,2,0),"")</f>
        <v/>
      </c>
    </row>
    <row r="1530" spans="134:142" ht="24.75">
      <c r="ED1530" s="257" t="s">
        <v>39262</v>
      </c>
      <c r="EH1530" s="213">
        <f>IF(ISNUMBER(SEARCH($I$1,$EI$3:$EI$7917)),MAX($EH$2:EH1529)+1,0)</f>
        <v>0</v>
      </c>
      <c r="EI1530" s="257" t="s">
        <v>39027</v>
      </c>
      <c r="EJ1530" s="212"/>
      <c r="EK1530" s="212"/>
      <c r="EL1530" s="213" t="str">
        <f>IFERROR(VLOOKUP(ROWS($EL$3:EL1530),EH1530:$EI$7917,2,0),"")</f>
        <v/>
      </c>
    </row>
    <row r="1531" spans="134:142">
      <c r="ED1531" s="257" t="s">
        <v>39263</v>
      </c>
      <c r="EH1531" s="213">
        <f>IF(ISNUMBER(SEARCH($I$1,$EI$3:$EI$7917)),MAX($EH$2:EH1530)+1,0)</f>
        <v>0</v>
      </c>
      <c r="EI1531" s="257" t="s">
        <v>39380</v>
      </c>
      <c r="EJ1531" s="212"/>
      <c r="EK1531" s="212"/>
      <c r="EL1531" s="213" t="str">
        <f>IFERROR(VLOOKUP(ROWS($EL$3:EL1531),EH1531:$EI$7917,2,0),"")</f>
        <v/>
      </c>
    </row>
    <row r="1532" spans="134:142">
      <c r="ED1532" s="257" t="s">
        <v>39264</v>
      </c>
      <c r="EH1532" s="213">
        <f>IF(ISNUMBER(SEARCH($I$1,$EI$3:$EI$7917)),MAX($EH$2:EH1531)+1,0)</f>
        <v>0</v>
      </c>
      <c r="EI1532" s="257" t="s">
        <v>43738</v>
      </c>
      <c r="EJ1532" s="212"/>
      <c r="EK1532" s="212"/>
      <c r="EL1532" s="213" t="str">
        <f>IFERROR(VLOOKUP(ROWS($EL$3:EL1532),EH1532:$EI$7917,2,0),"")</f>
        <v/>
      </c>
    </row>
    <row r="1533" spans="134:142">
      <c r="ED1533" s="257" t="s">
        <v>39265</v>
      </c>
      <c r="EH1533" s="213">
        <f>IF(ISNUMBER(SEARCH($I$1,$EI$3:$EI$7917)),MAX($EH$2:EH1532)+1,0)</f>
        <v>0</v>
      </c>
      <c r="EI1533" s="257" t="s">
        <v>38482</v>
      </c>
      <c r="EJ1533" s="212"/>
      <c r="EK1533" s="212"/>
      <c r="EL1533" s="213" t="str">
        <f>IFERROR(VLOOKUP(ROWS($EL$3:EL1533),EH1533:$EI$7917,2,0),"")</f>
        <v/>
      </c>
    </row>
    <row r="1534" spans="134:142">
      <c r="ED1534" s="257" t="s">
        <v>39266</v>
      </c>
      <c r="EH1534" s="213">
        <f>IF(ISNUMBER(SEARCH($I$1,$EI$3:$EI$7917)),MAX($EH$2:EH1533)+1,0)</f>
        <v>0</v>
      </c>
      <c r="EI1534" s="257" t="s">
        <v>42787</v>
      </c>
      <c r="EJ1534" s="212"/>
      <c r="EK1534" s="212"/>
      <c r="EL1534" s="213" t="str">
        <f>IFERROR(VLOOKUP(ROWS($EL$3:EL1534),EH1534:$EI$7917,2,0),"")</f>
        <v/>
      </c>
    </row>
    <row r="1535" spans="134:142">
      <c r="ED1535" s="257" t="s">
        <v>39267</v>
      </c>
      <c r="EH1535" s="213">
        <f>IF(ISNUMBER(SEARCH($I$1,$EI$3:$EI$7917)),MAX($EH$2:EH1534)+1,0)</f>
        <v>0</v>
      </c>
      <c r="EI1535" s="257" t="s">
        <v>39288</v>
      </c>
      <c r="EJ1535" s="212"/>
      <c r="EK1535" s="212"/>
      <c r="EL1535" s="213" t="str">
        <f>IFERROR(VLOOKUP(ROWS($EL$3:EL1535),EH1535:$EI$7917,2,0),"")</f>
        <v/>
      </c>
    </row>
    <row r="1536" spans="134:142">
      <c r="ED1536" s="257" t="s">
        <v>39268</v>
      </c>
      <c r="EH1536" s="213">
        <f>IF(ISNUMBER(SEARCH($I$1,$EI$3:$EI$7917)),MAX($EH$2:EH1535)+1,0)</f>
        <v>0</v>
      </c>
      <c r="EI1536" s="257" t="s">
        <v>41364</v>
      </c>
      <c r="EJ1536" s="212"/>
      <c r="EK1536" s="212"/>
      <c r="EL1536" s="213" t="str">
        <f>IFERROR(VLOOKUP(ROWS($EL$3:EL1536),EH1536:$EI$7917,2,0),"")</f>
        <v/>
      </c>
    </row>
    <row r="1537" spans="134:142" ht="24.75">
      <c r="ED1537" s="257" t="s">
        <v>39269</v>
      </c>
      <c r="EH1537" s="213">
        <f>IF(ISNUMBER(SEARCH($I$1,$EI$3:$EI$7917)),MAX($EH$2:EH1536)+1,0)</f>
        <v>0</v>
      </c>
      <c r="EI1537" s="257" t="s">
        <v>40312</v>
      </c>
      <c r="EJ1537" s="212"/>
      <c r="EK1537" s="212"/>
      <c r="EL1537" s="213" t="str">
        <f>IFERROR(VLOOKUP(ROWS($EL$3:EL1537),EH1537:$EI$7917,2,0),"")</f>
        <v/>
      </c>
    </row>
    <row r="1538" spans="134:142" ht="24.75">
      <c r="ED1538" s="257" t="s">
        <v>39270</v>
      </c>
      <c r="EH1538" s="213">
        <f>IF(ISNUMBER(SEARCH($I$1,$EI$3:$EI$7917)),MAX($EH$2:EH1537)+1,0)</f>
        <v>0</v>
      </c>
      <c r="EI1538" s="257" t="s">
        <v>44497</v>
      </c>
      <c r="EJ1538" s="212"/>
      <c r="EK1538" s="212"/>
      <c r="EL1538" s="213" t="str">
        <f>IFERROR(VLOOKUP(ROWS($EL$3:EL1538),EH1538:$EI$7917,2,0),"")</f>
        <v/>
      </c>
    </row>
    <row r="1539" spans="134:142" ht="24.75">
      <c r="ED1539" s="257" t="s">
        <v>39271</v>
      </c>
      <c r="EH1539" s="213">
        <f>IF(ISNUMBER(SEARCH($I$1,$EI$3:$EI$7917)),MAX($EH$2:EH1538)+1,0)</f>
        <v>0</v>
      </c>
      <c r="EI1539" s="257" t="s">
        <v>39381</v>
      </c>
      <c r="EJ1539" s="212"/>
      <c r="EK1539" s="212"/>
      <c r="EL1539" s="213" t="str">
        <f>IFERROR(VLOOKUP(ROWS($EL$3:EL1539),EH1539:$EI$7917,2,0),"")</f>
        <v/>
      </c>
    </row>
    <row r="1540" spans="134:142" ht="36.75">
      <c r="ED1540" s="257" t="s">
        <v>39272</v>
      </c>
      <c r="EH1540" s="213">
        <f>IF(ISNUMBER(SEARCH($I$1,$EI$3:$EI$7917)),MAX($EH$2:EH1539)+1,0)</f>
        <v>0</v>
      </c>
      <c r="EI1540" s="257" t="s">
        <v>44155</v>
      </c>
      <c r="EJ1540" s="212"/>
      <c r="EK1540" s="212"/>
      <c r="EL1540" s="213" t="str">
        <f>IFERROR(VLOOKUP(ROWS($EL$3:EL1540),EH1540:$EI$7917,2,0),"")</f>
        <v/>
      </c>
    </row>
    <row r="1541" spans="134:142" ht="24.75">
      <c r="ED1541" s="257" t="s">
        <v>39273</v>
      </c>
      <c r="EH1541" s="213">
        <f>IF(ISNUMBER(SEARCH($I$1,$EI$3:$EI$7917)),MAX($EH$2:EH1540)+1,0)</f>
        <v>0</v>
      </c>
      <c r="EI1541" s="257" t="s">
        <v>43828</v>
      </c>
      <c r="EJ1541" s="212"/>
      <c r="EK1541" s="212"/>
      <c r="EL1541" s="213" t="str">
        <f>IFERROR(VLOOKUP(ROWS($EL$3:EL1541),EH1541:$EI$7917,2,0),"")</f>
        <v/>
      </c>
    </row>
    <row r="1542" spans="134:142" ht="24.75">
      <c r="ED1542" s="257" t="s">
        <v>39274</v>
      </c>
      <c r="EH1542" s="213">
        <f>IF(ISNUMBER(SEARCH($I$1,$EI$3:$EI$7917)),MAX($EH$2:EH1541)+1,0)</f>
        <v>0</v>
      </c>
      <c r="EI1542" s="257" t="s">
        <v>39028</v>
      </c>
      <c r="EJ1542" s="212"/>
      <c r="EK1542" s="212"/>
      <c r="EL1542" s="213" t="str">
        <f>IFERROR(VLOOKUP(ROWS($EL$3:EL1542),EH1542:$EI$7917,2,0),"")</f>
        <v/>
      </c>
    </row>
    <row r="1543" spans="134:142" ht="24.75">
      <c r="ED1543" s="257" t="s">
        <v>39275</v>
      </c>
      <c r="EH1543" s="213">
        <f>IF(ISNUMBER(SEARCH($I$1,$EI$3:$EI$7917)),MAX($EH$2:EH1542)+1,0)</f>
        <v>0</v>
      </c>
      <c r="EI1543" s="257" t="s">
        <v>38765</v>
      </c>
      <c r="EJ1543" s="212"/>
      <c r="EK1543" s="212"/>
      <c r="EL1543" s="213" t="str">
        <f>IFERROR(VLOOKUP(ROWS($EL$3:EL1543),EH1543:$EI$7917,2,0),"")</f>
        <v/>
      </c>
    </row>
    <row r="1544" spans="134:142" ht="24.75">
      <c r="ED1544" s="257" t="s">
        <v>39276</v>
      </c>
      <c r="EH1544" s="213">
        <f>IF(ISNUMBER(SEARCH($I$1,$EI$3:$EI$7917)),MAX($EH$2:EH1543)+1,0)</f>
        <v>0</v>
      </c>
      <c r="EI1544" s="257" t="s">
        <v>39029</v>
      </c>
      <c r="EJ1544" s="212"/>
      <c r="EK1544" s="212"/>
      <c r="EL1544" s="213" t="str">
        <f>IFERROR(VLOOKUP(ROWS($EL$3:EL1544),EH1544:$EI$7917,2,0),"")</f>
        <v/>
      </c>
    </row>
    <row r="1545" spans="134:142">
      <c r="ED1545" s="257" t="s">
        <v>39277</v>
      </c>
      <c r="EH1545" s="213">
        <f>IF(ISNUMBER(SEARCH($I$1,$EI$3:$EI$7917)),MAX($EH$2:EH1544)+1,0)</f>
        <v>0</v>
      </c>
      <c r="EI1545" s="257" t="s">
        <v>45249</v>
      </c>
      <c r="EJ1545" s="212"/>
      <c r="EK1545" s="212"/>
      <c r="EL1545" s="213" t="str">
        <f>IFERROR(VLOOKUP(ROWS($EL$3:EL1545),EH1545:$EI$7917,2,0),"")</f>
        <v/>
      </c>
    </row>
    <row r="1546" spans="134:142">
      <c r="ED1546" s="257" t="s">
        <v>39278</v>
      </c>
      <c r="EH1546" s="213">
        <f>IF(ISNUMBER(SEARCH($I$1,$EI$3:$EI$7917)),MAX($EH$2:EH1545)+1,0)</f>
        <v>0</v>
      </c>
      <c r="EI1546" s="257" t="s">
        <v>39542</v>
      </c>
      <c r="EJ1546" s="212"/>
      <c r="EK1546" s="212"/>
      <c r="EL1546" s="213" t="str">
        <f>IFERROR(VLOOKUP(ROWS($EL$3:EL1546),EH1546:$EI$7917,2,0),"")</f>
        <v/>
      </c>
    </row>
    <row r="1547" spans="134:142" ht="24.75">
      <c r="ED1547" s="257" t="s">
        <v>39279</v>
      </c>
      <c r="EH1547" s="213">
        <f>IF(ISNUMBER(SEARCH($I$1,$EI$3:$EI$7917)),MAX($EH$2:EH1546)+1,0)</f>
        <v>0</v>
      </c>
      <c r="EI1547" s="257" t="s">
        <v>39382</v>
      </c>
      <c r="EJ1547" s="212"/>
      <c r="EK1547" s="212"/>
      <c r="EL1547" s="213" t="str">
        <f>IFERROR(VLOOKUP(ROWS($EL$3:EL1547),EH1547:$EI$7917,2,0),"")</f>
        <v/>
      </c>
    </row>
    <row r="1548" spans="134:142" ht="24.75">
      <c r="ED1548" s="257" t="s">
        <v>39280</v>
      </c>
      <c r="EH1548" s="213">
        <f>IF(ISNUMBER(SEARCH($I$1,$EI$3:$EI$7917)),MAX($EH$2:EH1547)+1,0)</f>
        <v>0</v>
      </c>
      <c r="EI1548" s="257" t="s">
        <v>39164</v>
      </c>
      <c r="EJ1548" s="212"/>
      <c r="EK1548" s="212"/>
      <c r="EL1548" s="213" t="str">
        <f>IFERROR(VLOOKUP(ROWS($EL$3:EL1548),EH1548:$EI$7917,2,0),"")</f>
        <v/>
      </c>
    </row>
    <row r="1549" spans="134:142" ht="36.75">
      <c r="ED1549" s="257" t="s">
        <v>39281</v>
      </c>
      <c r="EH1549" s="213">
        <f>IF(ISNUMBER(SEARCH($I$1,$EI$3:$EI$7917)),MAX($EH$2:EH1548)+1,0)</f>
        <v>0</v>
      </c>
      <c r="EI1549" s="257" t="s">
        <v>40313</v>
      </c>
      <c r="EJ1549" s="212"/>
      <c r="EK1549" s="212"/>
      <c r="EL1549" s="213" t="str">
        <f>IFERROR(VLOOKUP(ROWS($EL$3:EL1549),EH1549:$EI$7917,2,0),"")</f>
        <v/>
      </c>
    </row>
    <row r="1550" spans="134:142" ht="24.75">
      <c r="ED1550" s="257" t="s">
        <v>39282</v>
      </c>
      <c r="EH1550" s="213">
        <f>IF(ISNUMBER(SEARCH($I$1,$EI$3:$EI$7917)),MAX($EH$2:EH1549)+1,0)</f>
        <v>0</v>
      </c>
      <c r="EI1550" s="257" t="s">
        <v>38483</v>
      </c>
      <c r="EJ1550" s="212"/>
      <c r="EK1550" s="212"/>
      <c r="EL1550" s="213" t="str">
        <f>IFERROR(VLOOKUP(ROWS($EL$3:EL1550),EH1550:$EI$7917,2,0),"")</f>
        <v/>
      </c>
    </row>
    <row r="1551" spans="134:142">
      <c r="ED1551" s="257" t="s">
        <v>39283</v>
      </c>
      <c r="EH1551" s="213">
        <f>IF(ISNUMBER(SEARCH($I$1,$EI$3:$EI$7917)),MAX($EH$2:EH1550)+1,0)</f>
        <v>0</v>
      </c>
      <c r="EI1551" s="257" t="s">
        <v>38621</v>
      </c>
      <c r="EJ1551" s="212"/>
      <c r="EK1551" s="212"/>
      <c r="EL1551" s="213" t="str">
        <f>IFERROR(VLOOKUP(ROWS($EL$3:EL1551),EH1551:$EI$7917,2,0),"")</f>
        <v/>
      </c>
    </row>
    <row r="1552" spans="134:142">
      <c r="ED1552" s="257" t="s">
        <v>39284</v>
      </c>
      <c r="EH1552" s="213">
        <f>IF(ISNUMBER(SEARCH($I$1,$EI$3:$EI$7917)),MAX($EH$2:EH1551)+1,0)</f>
        <v>0</v>
      </c>
      <c r="EI1552" s="257" t="s">
        <v>38622</v>
      </c>
      <c r="EJ1552" s="212"/>
      <c r="EK1552" s="212"/>
      <c r="EL1552" s="213" t="str">
        <f>IFERROR(VLOOKUP(ROWS($EL$3:EL1552),EH1552:$EI$7917,2,0),"")</f>
        <v/>
      </c>
    </row>
    <row r="1553" spans="134:142" ht="48.75">
      <c r="ED1553" s="257" t="s">
        <v>39285</v>
      </c>
      <c r="EH1553" s="213">
        <f>IF(ISNUMBER(SEARCH($I$1,$EI$3:$EI$7917)),MAX($EH$2:EH1552)+1,0)</f>
        <v>0</v>
      </c>
      <c r="EI1553" s="257" t="s">
        <v>39383</v>
      </c>
      <c r="EJ1553" s="212"/>
      <c r="EK1553" s="212"/>
      <c r="EL1553" s="213" t="str">
        <f>IFERROR(VLOOKUP(ROWS($EL$3:EL1553),EH1553:$EI$7917,2,0),"")</f>
        <v/>
      </c>
    </row>
    <row r="1554" spans="134:142">
      <c r="ED1554" s="257" t="s">
        <v>39286</v>
      </c>
      <c r="EH1554" s="213">
        <f>IF(ISNUMBER(SEARCH($I$1,$EI$3:$EI$7917)),MAX($EH$2:EH1553)+1,0)</f>
        <v>0</v>
      </c>
      <c r="EI1554" s="257" t="s">
        <v>43021</v>
      </c>
      <c r="EJ1554" s="212"/>
      <c r="EK1554" s="212"/>
      <c r="EL1554" s="213" t="str">
        <f>IFERROR(VLOOKUP(ROWS($EL$3:EL1554),EH1554:$EI$7917,2,0),"")</f>
        <v/>
      </c>
    </row>
    <row r="1555" spans="134:142">
      <c r="ED1555" s="257" t="s">
        <v>39287</v>
      </c>
      <c r="EH1555" s="213">
        <f>IF(ISNUMBER(SEARCH($I$1,$EI$3:$EI$7917)),MAX($EH$2:EH1554)+1,0)</f>
        <v>0</v>
      </c>
      <c r="EI1555" s="257" t="s">
        <v>40905</v>
      </c>
      <c r="EJ1555" s="212"/>
      <c r="EK1555" s="212"/>
      <c r="EL1555" s="213" t="str">
        <f>IFERROR(VLOOKUP(ROWS($EL$3:EL1555),EH1555:$EI$7917,2,0),"")</f>
        <v/>
      </c>
    </row>
    <row r="1556" spans="134:142" ht="24.75">
      <c r="ED1556" s="257" t="s">
        <v>39288</v>
      </c>
      <c r="EH1556" s="213">
        <f>IF(ISNUMBER(SEARCH($I$1,$EI$3:$EI$7917)),MAX($EH$2:EH1555)+1,0)</f>
        <v>0</v>
      </c>
      <c r="EI1556" s="257" t="s">
        <v>39965</v>
      </c>
      <c r="EJ1556" s="212"/>
      <c r="EK1556" s="212"/>
      <c r="EL1556" s="213" t="str">
        <f>IFERROR(VLOOKUP(ROWS($EL$3:EL1556),EH1556:$EI$7917,2,0),"")</f>
        <v/>
      </c>
    </row>
    <row r="1557" spans="134:142" ht="24.75">
      <c r="ED1557" s="257" t="s">
        <v>39289</v>
      </c>
      <c r="EH1557" s="213">
        <f>IF(ISNUMBER(SEARCH($I$1,$EI$3:$EI$7917)),MAX($EH$2:EH1556)+1,0)</f>
        <v>0</v>
      </c>
      <c r="EI1557" s="257" t="s">
        <v>40803</v>
      </c>
      <c r="EJ1557" s="212"/>
      <c r="EK1557" s="212"/>
      <c r="EL1557" s="213" t="str">
        <f>IFERROR(VLOOKUP(ROWS($EL$3:EL1557),EH1557:$EI$7917,2,0),"")</f>
        <v/>
      </c>
    </row>
    <row r="1558" spans="134:142" ht="24.75">
      <c r="ED1558" s="257" t="s">
        <v>39290</v>
      </c>
      <c r="EH1558" s="213">
        <f>IF(ISNUMBER(SEARCH($I$1,$EI$3:$EI$7917)),MAX($EH$2:EH1557)+1,0)</f>
        <v>0</v>
      </c>
      <c r="EI1558" s="257" t="s">
        <v>42240</v>
      </c>
      <c r="EJ1558" s="212"/>
      <c r="EK1558" s="212"/>
      <c r="EL1558" s="213" t="str">
        <f>IFERROR(VLOOKUP(ROWS($EL$3:EL1558),EH1558:$EI$7917,2,0),"")</f>
        <v/>
      </c>
    </row>
    <row r="1559" spans="134:142" ht="24.75">
      <c r="ED1559" s="257" t="s">
        <v>39291</v>
      </c>
      <c r="EH1559" s="213">
        <f>IF(ISNUMBER(SEARCH($I$1,$EI$3:$EI$7917)),MAX($EH$2:EH1558)+1,0)</f>
        <v>0</v>
      </c>
      <c r="EI1559" s="257" t="s">
        <v>37797</v>
      </c>
      <c r="EJ1559" s="212"/>
      <c r="EK1559" s="212"/>
      <c r="EL1559" s="213" t="str">
        <f>IFERROR(VLOOKUP(ROWS($EL$3:EL1559),EH1559:$EI$7917,2,0),"")</f>
        <v/>
      </c>
    </row>
    <row r="1560" spans="134:142">
      <c r="ED1560" s="257" t="s">
        <v>39292</v>
      </c>
      <c r="EH1560" s="213">
        <f>IF(ISNUMBER(SEARCH($I$1,$EI$3:$EI$7917)),MAX($EH$2:EH1559)+1,0)</f>
        <v>0</v>
      </c>
      <c r="EI1560" s="257" t="s">
        <v>38260</v>
      </c>
      <c r="EJ1560" s="212"/>
      <c r="EK1560" s="212"/>
      <c r="EL1560" s="213" t="str">
        <f>IFERROR(VLOOKUP(ROWS($EL$3:EL1560),EH1560:$EI$7917,2,0),"")</f>
        <v/>
      </c>
    </row>
    <row r="1561" spans="134:142" ht="36.75">
      <c r="ED1561" s="257" t="s">
        <v>39293</v>
      </c>
      <c r="EH1561" s="213">
        <f>IF(ISNUMBER(SEARCH($I$1,$EI$3:$EI$7917)),MAX($EH$2:EH1560)+1,0)</f>
        <v>0</v>
      </c>
      <c r="EI1561" s="257" t="s">
        <v>38484</v>
      </c>
      <c r="EJ1561" s="212"/>
      <c r="EK1561" s="212"/>
      <c r="EL1561" s="213" t="str">
        <f>IFERROR(VLOOKUP(ROWS($EL$3:EL1561),EH1561:$EI$7917,2,0),"")</f>
        <v/>
      </c>
    </row>
    <row r="1562" spans="134:142" ht="48.75">
      <c r="ED1562" s="257" t="s">
        <v>39294</v>
      </c>
      <c r="EH1562" s="213">
        <f>IF(ISNUMBER(SEARCH($I$1,$EI$3:$EI$7917)),MAX($EH$2:EH1561)+1,0)</f>
        <v>0</v>
      </c>
      <c r="EI1562" s="257" t="s">
        <v>38485</v>
      </c>
      <c r="EJ1562" s="212"/>
      <c r="EK1562" s="212"/>
      <c r="EL1562" s="213" t="str">
        <f>IFERROR(VLOOKUP(ROWS($EL$3:EL1562),EH1562:$EI$7917,2,0),"")</f>
        <v/>
      </c>
    </row>
    <row r="1563" spans="134:142" ht="36.75">
      <c r="ED1563" s="257" t="s">
        <v>39295</v>
      </c>
      <c r="EH1563" s="213">
        <f>IF(ISNUMBER(SEARCH($I$1,$EI$3:$EI$7917)),MAX($EH$2:EH1562)+1,0)</f>
        <v>0</v>
      </c>
      <c r="EI1563" s="257" t="s">
        <v>37798</v>
      </c>
      <c r="EJ1563" s="212"/>
      <c r="EK1563" s="212"/>
      <c r="EL1563" s="213" t="str">
        <f>IFERROR(VLOOKUP(ROWS($EL$3:EL1563),EH1563:$EI$7917,2,0),"")</f>
        <v/>
      </c>
    </row>
    <row r="1564" spans="134:142">
      <c r="ED1564" s="257" t="s">
        <v>39296</v>
      </c>
      <c r="EH1564" s="213">
        <f>IF(ISNUMBER(SEARCH($I$1,$EI$3:$EI$7917)),MAX($EH$2:EH1563)+1,0)</f>
        <v>0</v>
      </c>
      <c r="EI1564" s="257" t="s">
        <v>39966</v>
      </c>
      <c r="EJ1564" s="212"/>
      <c r="EK1564" s="212"/>
      <c r="EL1564" s="213" t="str">
        <f>IFERROR(VLOOKUP(ROWS($EL$3:EL1564),EH1564:$EI$7917,2,0),"")</f>
        <v/>
      </c>
    </row>
    <row r="1565" spans="134:142" ht="24.75">
      <c r="ED1565" s="257" t="s">
        <v>39297</v>
      </c>
      <c r="EH1565" s="213">
        <f>IF(ISNUMBER(SEARCH($I$1,$EI$3:$EI$7917)),MAX($EH$2:EH1564)+1,0)</f>
        <v>0</v>
      </c>
      <c r="EI1565" s="257" t="s">
        <v>39384</v>
      </c>
      <c r="EJ1565" s="212"/>
      <c r="EK1565" s="212"/>
      <c r="EL1565" s="213" t="str">
        <f>IFERROR(VLOOKUP(ROWS($EL$3:EL1565),EH1565:$EI$7917,2,0),"")</f>
        <v/>
      </c>
    </row>
    <row r="1566" spans="134:142">
      <c r="ED1566" s="257" t="s">
        <v>39298</v>
      </c>
      <c r="EH1566" s="213">
        <f>IF(ISNUMBER(SEARCH($I$1,$EI$3:$EI$7917)),MAX($EH$2:EH1565)+1,0)</f>
        <v>0</v>
      </c>
      <c r="EI1566" s="257" t="s">
        <v>39967</v>
      </c>
      <c r="EJ1566" s="212"/>
      <c r="EK1566" s="212"/>
      <c r="EL1566" s="213" t="str">
        <f>IFERROR(VLOOKUP(ROWS($EL$3:EL1566),EH1566:$EI$7917,2,0),"")</f>
        <v/>
      </c>
    </row>
    <row r="1567" spans="134:142" ht="24.75">
      <c r="ED1567" s="257" t="s">
        <v>39299</v>
      </c>
      <c r="EH1567" s="213">
        <f>IF(ISNUMBER(SEARCH($I$1,$EI$3:$EI$7917)),MAX($EH$2:EH1566)+1,0)</f>
        <v>0</v>
      </c>
      <c r="EI1567" s="257" t="s">
        <v>39767</v>
      </c>
      <c r="EJ1567" s="212"/>
      <c r="EK1567" s="212"/>
      <c r="EL1567" s="213" t="str">
        <f>IFERROR(VLOOKUP(ROWS($EL$3:EL1567),EH1567:$EI$7917,2,0),"")</f>
        <v/>
      </c>
    </row>
    <row r="1568" spans="134:142" ht="24.75">
      <c r="ED1568" s="257" t="s">
        <v>39300</v>
      </c>
      <c r="EH1568" s="213">
        <f>IF(ISNUMBER(SEARCH($I$1,$EI$3:$EI$7917)),MAX($EH$2:EH1567)+1,0)</f>
        <v>0</v>
      </c>
      <c r="EI1568" s="257" t="s">
        <v>40906</v>
      </c>
      <c r="EJ1568" s="212"/>
      <c r="EK1568" s="212"/>
      <c r="EL1568" s="213" t="str">
        <f>IFERROR(VLOOKUP(ROWS($EL$3:EL1568),EH1568:$EI$7917,2,0),"")</f>
        <v/>
      </c>
    </row>
    <row r="1569" spans="134:142" ht="24.75">
      <c r="ED1569" s="257" t="s">
        <v>39301</v>
      </c>
      <c r="EH1569" s="213">
        <f>IF(ISNUMBER(SEARCH($I$1,$EI$3:$EI$7917)),MAX($EH$2:EH1568)+1,0)</f>
        <v>0</v>
      </c>
      <c r="EI1569" s="257" t="s">
        <v>43829</v>
      </c>
      <c r="EJ1569" s="212"/>
      <c r="EK1569" s="212"/>
      <c r="EL1569" s="213" t="str">
        <f>IFERROR(VLOOKUP(ROWS($EL$3:EL1569),EH1569:$EI$7917,2,0),"")</f>
        <v/>
      </c>
    </row>
    <row r="1570" spans="134:142" ht="24.75">
      <c r="ED1570" s="257" t="s">
        <v>39302</v>
      </c>
      <c r="EH1570" s="213">
        <f>IF(ISNUMBER(SEARCH($I$1,$EI$3:$EI$7917)),MAX($EH$2:EH1569)+1,0)</f>
        <v>0</v>
      </c>
      <c r="EI1570" s="257" t="s">
        <v>38486</v>
      </c>
      <c r="EJ1570" s="212"/>
      <c r="EK1570" s="212"/>
      <c r="EL1570" s="213" t="str">
        <f>IFERROR(VLOOKUP(ROWS($EL$3:EL1570),EH1570:$EI$7917,2,0),"")</f>
        <v/>
      </c>
    </row>
    <row r="1571" spans="134:142" ht="24.75">
      <c r="ED1571" s="257" t="s">
        <v>39303</v>
      </c>
      <c r="EH1571" s="213">
        <f>IF(ISNUMBER(SEARCH($I$1,$EI$3:$EI$7917)),MAX($EH$2:EH1570)+1,0)</f>
        <v>0</v>
      </c>
      <c r="EI1571" s="257" t="s">
        <v>42056</v>
      </c>
      <c r="EJ1571" s="212"/>
      <c r="EK1571" s="212"/>
      <c r="EL1571" s="213" t="str">
        <f>IFERROR(VLOOKUP(ROWS($EL$3:EL1571),EH1571:$EI$7917,2,0),"")</f>
        <v/>
      </c>
    </row>
    <row r="1572" spans="134:142" ht="36.75">
      <c r="ED1572" s="257" t="s">
        <v>39304</v>
      </c>
      <c r="EH1572" s="213">
        <f>IF(ISNUMBER(SEARCH($I$1,$EI$3:$EI$7917)),MAX($EH$2:EH1571)+1,0)</f>
        <v>0</v>
      </c>
      <c r="EI1572" s="257" t="s">
        <v>43556</v>
      </c>
      <c r="EJ1572" s="212"/>
      <c r="EK1572" s="212"/>
      <c r="EL1572" s="213" t="str">
        <f>IFERROR(VLOOKUP(ROWS($EL$3:EL1572),EH1572:$EI$7917,2,0),"")</f>
        <v/>
      </c>
    </row>
    <row r="1573" spans="134:142" ht="24.75">
      <c r="ED1573" s="257" t="s">
        <v>39305</v>
      </c>
      <c r="EH1573" s="213">
        <f>IF(ISNUMBER(SEARCH($I$1,$EI$3:$EI$7917)),MAX($EH$2:EH1572)+1,0)</f>
        <v>0</v>
      </c>
      <c r="EI1573" s="257" t="s">
        <v>43211</v>
      </c>
      <c r="EJ1573" s="212"/>
      <c r="EK1573" s="212"/>
      <c r="EL1573" s="213" t="str">
        <f>IFERROR(VLOOKUP(ROWS($EL$3:EL1573),EH1573:$EI$7917,2,0),"")</f>
        <v/>
      </c>
    </row>
    <row r="1574" spans="134:142" ht="24.75">
      <c r="ED1574" s="257" t="s">
        <v>39306</v>
      </c>
      <c r="EH1574" s="213">
        <f>IF(ISNUMBER(SEARCH($I$1,$EI$3:$EI$7917)),MAX($EH$2:EH1573)+1,0)</f>
        <v>0</v>
      </c>
      <c r="EI1574" s="257" t="s">
        <v>40642</v>
      </c>
      <c r="EJ1574" s="212"/>
      <c r="EK1574" s="212"/>
      <c r="EL1574" s="213" t="str">
        <f>IFERROR(VLOOKUP(ROWS($EL$3:EL1574),EH1574:$EI$7917,2,0),"")</f>
        <v/>
      </c>
    </row>
    <row r="1575" spans="134:142" ht="24.75">
      <c r="ED1575" s="257" t="s">
        <v>39307</v>
      </c>
      <c r="EH1575" s="213">
        <f>IF(ISNUMBER(SEARCH($I$1,$EI$3:$EI$7917)),MAX($EH$2:EH1574)+1,0)</f>
        <v>0</v>
      </c>
      <c r="EI1575" s="257" t="s">
        <v>41986</v>
      </c>
      <c r="EJ1575" s="212"/>
      <c r="EK1575" s="212"/>
      <c r="EL1575" s="213" t="str">
        <f>IFERROR(VLOOKUP(ROWS($EL$3:EL1575),EH1575:$EI$7917,2,0),"")</f>
        <v/>
      </c>
    </row>
    <row r="1576" spans="134:142" ht="24.75">
      <c r="ED1576" s="257" t="s">
        <v>39308</v>
      </c>
      <c r="EH1576" s="213">
        <f>IF(ISNUMBER(SEARCH($I$1,$EI$3:$EI$7917)),MAX($EH$2:EH1575)+1,0)</f>
        <v>0</v>
      </c>
      <c r="EI1576" s="257" t="s">
        <v>40241</v>
      </c>
      <c r="EJ1576" s="212"/>
      <c r="EK1576" s="212"/>
      <c r="EL1576" s="213" t="str">
        <f>IFERROR(VLOOKUP(ROWS($EL$3:EL1576),EH1576:$EI$7917,2,0),"")</f>
        <v/>
      </c>
    </row>
    <row r="1577" spans="134:142" ht="24.75">
      <c r="ED1577" s="257" t="s">
        <v>39309</v>
      </c>
      <c r="EH1577" s="213">
        <f>IF(ISNUMBER(SEARCH($I$1,$EI$3:$EI$7917)),MAX($EH$2:EH1576)+1,0)</f>
        <v>0</v>
      </c>
      <c r="EI1577" s="257" t="s">
        <v>40804</v>
      </c>
      <c r="EJ1577" s="212"/>
      <c r="EK1577" s="212"/>
      <c r="EL1577" s="213" t="str">
        <f>IFERROR(VLOOKUP(ROWS($EL$3:EL1577),EH1577:$EI$7917,2,0),"")</f>
        <v/>
      </c>
    </row>
    <row r="1578" spans="134:142" ht="24.75">
      <c r="ED1578" s="257" t="s">
        <v>39310</v>
      </c>
      <c r="EH1578" s="213">
        <f>IF(ISNUMBER(SEARCH($I$1,$EI$3:$EI$7917)),MAX($EH$2:EH1577)+1,0)</f>
        <v>0</v>
      </c>
      <c r="EI1578" s="257" t="s">
        <v>43491</v>
      </c>
      <c r="EJ1578" s="212"/>
      <c r="EK1578" s="212"/>
      <c r="EL1578" s="213" t="str">
        <f>IFERROR(VLOOKUP(ROWS($EL$3:EL1578),EH1578:$EI$7917,2,0),"")</f>
        <v/>
      </c>
    </row>
    <row r="1579" spans="134:142" ht="24.75">
      <c r="ED1579" s="257" t="s">
        <v>39311</v>
      </c>
      <c r="EH1579" s="213">
        <f>IF(ISNUMBER(SEARCH($I$1,$EI$3:$EI$7917)),MAX($EH$2:EH1578)+1,0)</f>
        <v>0</v>
      </c>
      <c r="EI1579" s="257" t="s">
        <v>43119</v>
      </c>
      <c r="EJ1579" s="212"/>
      <c r="EK1579" s="212"/>
      <c r="EL1579" s="213" t="str">
        <f>IFERROR(VLOOKUP(ROWS($EL$3:EL1579),EH1579:$EI$7917,2,0),"")</f>
        <v/>
      </c>
    </row>
    <row r="1580" spans="134:142" ht="24.75">
      <c r="ED1580" s="257" t="s">
        <v>39312</v>
      </c>
      <c r="EH1580" s="213">
        <f>IF(ISNUMBER(SEARCH($I$1,$EI$3:$EI$7917)),MAX($EH$2:EH1579)+1,0)</f>
        <v>0</v>
      </c>
      <c r="EI1580" s="257" t="s">
        <v>42365</v>
      </c>
      <c r="EJ1580" s="212"/>
      <c r="EK1580" s="212"/>
      <c r="EL1580" s="213" t="str">
        <f>IFERROR(VLOOKUP(ROWS($EL$3:EL1580),EH1580:$EI$7917,2,0),"")</f>
        <v/>
      </c>
    </row>
    <row r="1581" spans="134:142" ht="24.75">
      <c r="ED1581" s="257" t="s">
        <v>39313</v>
      </c>
      <c r="EH1581" s="213">
        <f>IF(ISNUMBER(SEARCH($I$1,$EI$3:$EI$7917)),MAX($EH$2:EH1580)+1,0)</f>
        <v>0</v>
      </c>
      <c r="EI1581" s="257" t="s">
        <v>41987</v>
      </c>
      <c r="EJ1581" s="212"/>
      <c r="EK1581" s="212"/>
      <c r="EL1581" s="213" t="str">
        <f>IFERROR(VLOOKUP(ROWS($EL$3:EL1581),EH1581:$EI$7917,2,0),"")</f>
        <v/>
      </c>
    </row>
    <row r="1582" spans="134:142" ht="24.75">
      <c r="ED1582" s="257" t="s">
        <v>39314</v>
      </c>
      <c r="EH1582" s="213">
        <f>IF(ISNUMBER(SEARCH($I$1,$EI$3:$EI$7917)),MAX($EH$2:EH1581)+1,0)</f>
        <v>0</v>
      </c>
      <c r="EI1582" s="257" t="s">
        <v>41988</v>
      </c>
      <c r="EJ1582" s="212"/>
      <c r="EK1582" s="212"/>
      <c r="EL1582" s="213" t="str">
        <f>IFERROR(VLOOKUP(ROWS($EL$3:EL1582),EH1582:$EI$7917,2,0),"")</f>
        <v/>
      </c>
    </row>
    <row r="1583" spans="134:142" ht="24.75">
      <c r="ED1583" s="257" t="s">
        <v>39315</v>
      </c>
      <c r="EH1583" s="213">
        <f>IF(ISNUMBER(SEARCH($I$1,$EI$3:$EI$7917)),MAX($EH$2:EH1582)+1,0)</f>
        <v>0</v>
      </c>
      <c r="EI1583" s="257" t="s">
        <v>43120</v>
      </c>
      <c r="EJ1583" s="212"/>
      <c r="EK1583" s="212"/>
      <c r="EL1583" s="213" t="str">
        <f>IFERROR(VLOOKUP(ROWS($EL$3:EL1583),EH1583:$EI$7917,2,0),"")</f>
        <v/>
      </c>
    </row>
    <row r="1584" spans="134:142" ht="24.75">
      <c r="ED1584" s="257" t="s">
        <v>39316</v>
      </c>
      <c r="EH1584" s="213">
        <f>IF(ISNUMBER(SEARCH($I$1,$EI$3:$EI$7917)),MAX($EH$2:EH1583)+1,0)</f>
        <v>0</v>
      </c>
      <c r="EI1584" s="257" t="s">
        <v>45185</v>
      </c>
      <c r="EJ1584" s="212"/>
      <c r="EK1584" s="212"/>
      <c r="EL1584" s="213" t="str">
        <f>IFERROR(VLOOKUP(ROWS($EL$3:EL1584),EH1584:$EI$7917,2,0),"")</f>
        <v/>
      </c>
    </row>
    <row r="1585" spans="134:142" ht="24.75">
      <c r="ED1585" s="257" t="s">
        <v>39317</v>
      </c>
      <c r="EH1585" s="213">
        <f>IF(ISNUMBER(SEARCH($I$1,$EI$3:$EI$7917)),MAX($EH$2:EH1584)+1,0)</f>
        <v>0</v>
      </c>
      <c r="EI1585" s="257" t="s">
        <v>42649</v>
      </c>
      <c r="EJ1585" s="212"/>
      <c r="EK1585" s="212"/>
      <c r="EL1585" s="213" t="str">
        <f>IFERROR(VLOOKUP(ROWS($EL$3:EL1585),EH1585:$EI$7917,2,0),"")</f>
        <v/>
      </c>
    </row>
    <row r="1586" spans="134:142" ht="24.75">
      <c r="ED1586" s="257" t="s">
        <v>39318</v>
      </c>
      <c r="EH1586" s="213">
        <f>IF(ISNUMBER(SEARCH($I$1,$EI$3:$EI$7917)),MAX($EH$2:EH1585)+1,0)</f>
        <v>0</v>
      </c>
      <c r="EI1586" s="257" t="s">
        <v>44992</v>
      </c>
      <c r="EJ1586" s="212"/>
      <c r="EK1586" s="212"/>
      <c r="EL1586" s="213" t="str">
        <f>IFERROR(VLOOKUP(ROWS($EL$3:EL1586),EH1586:$EI$7917,2,0),"")</f>
        <v/>
      </c>
    </row>
    <row r="1587" spans="134:142" ht="24.75">
      <c r="ED1587" s="257" t="s">
        <v>39319</v>
      </c>
      <c r="EH1587" s="213">
        <f>IF(ISNUMBER(SEARCH($I$1,$EI$3:$EI$7917)),MAX($EH$2:EH1586)+1,0)</f>
        <v>0</v>
      </c>
      <c r="EI1587" s="257" t="s">
        <v>43121</v>
      </c>
      <c r="EJ1587" s="212"/>
      <c r="EK1587" s="212"/>
      <c r="EL1587" s="213" t="str">
        <f>IFERROR(VLOOKUP(ROWS($EL$3:EL1587),EH1587:$EI$7917,2,0),"")</f>
        <v/>
      </c>
    </row>
    <row r="1588" spans="134:142" ht="24.75">
      <c r="ED1588" s="257" t="s">
        <v>39320</v>
      </c>
      <c r="EH1588" s="213">
        <f>IF(ISNUMBER(SEARCH($I$1,$EI$3:$EI$7917)),MAX($EH$2:EH1587)+1,0)</f>
        <v>0</v>
      </c>
      <c r="EI1588" s="257" t="s">
        <v>43557</v>
      </c>
      <c r="EJ1588" s="212"/>
      <c r="EK1588" s="212"/>
      <c r="EL1588" s="213" t="str">
        <f>IFERROR(VLOOKUP(ROWS($EL$3:EL1588),EH1588:$EI$7917,2,0),"")</f>
        <v/>
      </c>
    </row>
    <row r="1589" spans="134:142" ht="24.75">
      <c r="ED1589" s="257" t="s">
        <v>39321</v>
      </c>
      <c r="EH1589" s="213">
        <f>IF(ISNUMBER(SEARCH($I$1,$EI$3:$EI$7917)),MAX($EH$2:EH1588)+1,0)</f>
        <v>0</v>
      </c>
      <c r="EI1589" s="257" t="s">
        <v>42788</v>
      </c>
      <c r="EJ1589" s="212"/>
      <c r="EK1589" s="212"/>
      <c r="EL1589" s="213" t="str">
        <f>IFERROR(VLOOKUP(ROWS($EL$3:EL1589),EH1589:$EI$7917,2,0),"")</f>
        <v/>
      </c>
    </row>
    <row r="1590" spans="134:142" ht="36.75">
      <c r="ED1590" s="257" t="s">
        <v>39322</v>
      </c>
      <c r="EH1590" s="213">
        <f>IF(ISNUMBER(SEARCH($I$1,$EI$3:$EI$7917)),MAX($EH$2:EH1589)+1,0)</f>
        <v>0</v>
      </c>
      <c r="EI1590" s="257" t="s">
        <v>42298</v>
      </c>
      <c r="EJ1590" s="212"/>
      <c r="EK1590" s="212"/>
      <c r="EL1590" s="213" t="str">
        <f>IFERROR(VLOOKUP(ROWS($EL$3:EL1590),EH1590:$EI$7917,2,0),"")</f>
        <v/>
      </c>
    </row>
    <row r="1591" spans="134:142" ht="24.75">
      <c r="ED1591" s="257" t="s">
        <v>39323</v>
      </c>
      <c r="EH1591" s="213">
        <f>IF(ISNUMBER(SEARCH($I$1,$EI$3:$EI$7917)),MAX($EH$2:EH1590)+1,0)</f>
        <v>0</v>
      </c>
      <c r="EI1591" s="257" t="s">
        <v>43312</v>
      </c>
      <c r="EJ1591" s="212"/>
      <c r="EK1591" s="212"/>
      <c r="EL1591" s="213" t="str">
        <f>IFERROR(VLOOKUP(ROWS($EL$3:EL1591),EH1591:$EI$7917,2,0),"")</f>
        <v/>
      </c>
    </row>
    <row r="1592" spans="134:142" ht="24.75">
      <c r="ED1592" s="257" t="s">
        <v>39324</v>
      </c>
      <c r="EH1592" s="213">
        <f>IF(ISNUMBER(SEARCH($I$1,$EI$3:$EI$7917)),MAX($EH$2:EH1591)+1,0)</f>
        <v>0</v>
      </c>
      <c r="EI1592" s="257" t="s">
        <v>40141</v>
      </c>
      <c r="EJ1592" s="212"/>
      <c r="EK1592" s="212"/>
      <c r="EL1592" s="213" t="str">
        <f>IFERROR(VLOOKUP(ROWS($EL$3:EL1592),EH1592:$EI$7917,2,0),"")</f>
        <v/>
      </c>
    </row>
    <row r="1593" spans="134:142" ht="24.75">
      <c r="ED1593" s="257" t="s">
        <v>39325</v>
      </c>
      <c r="EH1593" s="213">
        <f>IF(ISNUMBER(SEARCH($I$1,$EI$3:$EI$7917)),MAX($EH$2:EH1592)+1,0)</f>
        <v>0</v>
      </c>
      <c r="EI1593" s="257" t="s">
        <v>42870</v>
      </c>
      <c r="EJ1593" s="212"/>
      <c r="EK1593" s="212"/>
      <c r="EL1593" s="213" t="str">
        <f>IFERROR(VLOOKUP(ROWS($EL$3:EL1593),EH1593:$EI$7917,2,0),"")</f>
        <v/>
      </c>
    </row>
    <row r="1594" spans="134:142" ht="24.75">
      <c r="ED1594" s="257" t="s">
        <v>39326</v>
      </c>
      <c r="EH1594" s="213">
        <f>IF(ISNUMBER(SEARCH($I$1,$EI$3:$EI$7917)),MAX($EH$2:EH1593)+1,0)</f>
        <v>0</v>
      </c>
      <c r="EI1594" s="257" t="s">
        <v>42464</v>
      </c>
      <c r="EJ1594" s="212"/>
      <c r="EK1594" s="212"/>
      <c r="EL1594" s="213" t="str">
        <f>IFERROR(VLOOKUP(ROWS($EL$3:EL1594),EH1594:$EI$7917,2,0),"")</f>
        <v/>
      </c>
    </row>
    <row r="1595" spans="134:142" ht="24.75">
      <c r="ED1595" s="257" t="s">
        <v>39327</v>
      </c>
      <c r="EH1595" s="213">
        <f>IF(ISNUMBER(SEARCH($I$1,$EI$3:$EI$7917)),MAX($EH$2:EH1594)+1,0)</f>
        <v>0</v>
      </c>
      <c r="EI1595" s="257" t="s">
        <v>40242</v>
      </c>
      <c r="EJ1595" s="212"/>
      <c r="EK1595" s="212"/>
      <c r="EL1595" s="213" t="str">
        <f>IFERROR(VLOOKUP(ROWS($EL$3:EL1595),EH1595:$EI$7917,2,0),"")</f>
        <v/>
      </c>
    </row>
    <row r="1596" spans="134:142" ht="36.75">
      <c r="ED1596" s="257" t="s">
        <v>39328</v>
      </c>
      <c r="EH1596" s="213">
        <f>IF(ISNUMBER(SEARCH($I$1,$EI$3:$EI$7917)),MAX($EH$2:EH1595)+1,0)</f>
        <v>0</v>
      </c>
      <c r="EI1596" s="257" t="s">
        <v>41989</v>
      </c>
      <c r="EJ1596" s="212"/>
      <c r="EK1596" s="212"/>
      <c r="EL1596" s="213" t="str">
        <f>IFERROR(VLOOKUP(ROWS($EL$3:EL1596),EH1596:$EI$7917,2,0),"")</f>
        <v/>
      </c>
    </row>
    <row r="1597" spans="134:142" ht="24.75">
      <c r="ED1597" s="257" t="s">
        <v>39329</v>
      </c>
      <c r="EH1597" s="213">
        <f>IF(ISNUMBER(SEARCH($I$1,$EI$3:$EI$7917)),MAX($EH$2:EH1596)+1,0)</f>
        <v>0</v>
      </c>
      <c r="EI1597" s="257" t="s">
        <v>40772</v>
      </c>
      <c r="EJ1597" s="212"/>
      <c r="EK1597" s="212"/>
      <c r="EL1597" s="213" t="str">
        <f>IFERROR(VLOOKUP(ROWS($EL$3:EL1597),EH1597:$EI$7917,2,0),"")</f>
        <v/>
      </c>
    </row>
    <row r="1598" spans="134:142" ht="24.75">
      <c r="ED1598" s="257" t="s">
        <v>39330</v>
      </c>
      <c r="EH1598" s="213">
        <f>IF(ISNUMBER(SEARCH($I$1,$EI$3:$EI$7917)),MAX($EH$2:EH1597)+1,0)</f>
        <v>0</v>
      </c>
      <c r="EI1598" s="257" t="s">
        <v>42871</v>
      </c>
      <c r="EJ1598" s="212"/>
      <c r="EK1598" s="212"/>
      <c r="EL1598" s="213" t="str">
        <f>IFERROR(VLOOKUP(ROWS($EL$3:EL1598),EH1598:$EI$7917,2,0),"")</f>
        <v/>
      </c>
    </row>
    <row r="1599" spans="134:142" ht="24.75">
      <c r="ED1599" s="257" t="s">
        <v>39331</v>
      </c>
      <c r="EH1599" s="213">
        <f>IF(ISNUMBER(SEARCH($I$1,$EI$3:$EI$7917)),MAX($EH$2:EH1598)+1,0)</f>
        <v>0</v>
      </c>
      <c r="EI1599" s="257" t="s">
        <v>41991</v>
      </c>
      <c r="EJ1599" s="212"/>
      <c r="EK1599" s="212"/>
      <c r="EL1599" s="213" t="str">
        <f>IFERROR(VLOOKUP(ROWS($EL$3:EL1599),EH1599:$EI$7917,2,0),"")</f>
        <v/>
      </c>
    </row>
    <row r="1600" spans="134:142" ht="24.75">
      <c r="ED1600" s="257" t="s">
        <v>39332</v>
      </c>
      <c r="EH1600" s="213">
        <f>IF(ISNUMBER(SEARCH($I$1,$EI$3:$EI$7917)),MAX($EH$2:EH1599)+1,0)</f>
        <v>0</v>
      </c>
      <c r="EI1600" s="257" t="s">
        <v>39769</v>
      </c>
      <c r="EJ1600" s="212"/>
      <c r="EK1600" s="212"/>
      <c r="EL1600" s="213" t="str">
        <f>IFERROR(VLOOKUP(ROWS($EL$3:EL1600),EH1600:$EI$7917,2,0),"")</f>
        <v/>
      </c>
    </row>
    <row r="1601" spans="134:142" ht="24.75">
      <c r="ED1601" s="257" t="s">
        <v>39333</v>
      </c>
      <c r="EH1601" s="213">
        <f>IF(ISNUMBER(SEARCH($I$1,$EI$3:$EI$7917)),MAX($EH$2:EH1600)+1,0)</f>
        <v>0</v>
      </c>
      <c r="EI1601" s="257" t="s">
        <v>43559</v>
      </c>
      <c r="EJ1601" s="212"/>
      <c r="EK1601" s="212"/>
      <c r="EL1601" s="213" t="str">
        <f>IFERROR(VLOOKUP(ROWS($EL$3:EL1601),EH1601:$EI$7917,2,0),"")</f>
        <v/>
      </c>
    </row>
    <row r="1602" spans="134:142" ht="24.75">
      <c r="ED1602" s="257" t="s">
        <v>39334</v>
      </c>
      <c r="EH1602" s="213">
        <f>IF(ISNUMBER(SEARCH($I$1,$EI$3:$EI$7917)),MAX($EH$2:EH1601)+1,0)</f>
        <v>0</v>
      </c>
      <c r="EI1602" s="257" t="s">
        <v>42404</v>
      </c>
      <c r="EJ1602" s="212"/>
      <c r="EK1602" s="212"/>
      <c r="EL1602" s="213" t="str">
        <f>IFERROR(VLOOKUP(ROWS($EL$3:EL1602),EH1602:$EI$7917,2,0),"")</f>
        <v/>
      </c>
    </row>
    <row r="1603" spans="134:142" ht="24.75">
      <c r="ED1603" s="257" t="s">
        <v>39335</v>
      </c>
      <c r="EH1603" s="213">
        <f>IF(ISNUMBER(SEARCH($I$1,$EI$3:$EI$7917)),MAX($EH$2:EH1602)+1,0)</f>
        <v>0</v>
      </c>
      <c r="EI1603" s="257" t="s">
        <v>38494</v>
      </c>
      <c r="EJ1603" s="212"/>
      <c r="EK1603" s="212"/>
      <c r="EL1603" s="213" t="str">
        <f>IFERROR(VLOOKUP(ROWS($EL$3:EL1603),EH1603:$EI$7917,2,0),"")</f>
        <v/>
      </c>
    </row>
    <row r="1604" spans="134:142" ht="24.75">
      <c r="ED1604" s="257" t="s">
        <v>39336</v>
      </c>
      <c r="EH1604" s="213">
        <f>IF(ISNUMBER(SEARCH($I$1,$EI$3:$EI$7917)),MAX($EH$2:EH1603)+1,0)</f>
        <v>0</v>
      </c>
      <c r="EI1604" s="257" t="s">
        <v>39544</v>
      </c>
      <c r="EJ1604" s="212"/>
      <c r="EK1604" s="212"/>
      <c r="EL1604" s="213" t="str">
        <f>IFERROR(VLOOKUP(ROWS($EL$3:EL1604),EH1604:$EI$7917,2,0),"")</f>
        <v/>
      </c>
    </row>
    <row r="1605" spans="134:142" ht="24.75">
      <c r="ED1605" s="257" t="s">
        <v>39337</v>
      </c>
      <c r="EH1605" s="213">
        <f>IF(ISNUMBER(SEARCH($I$1,$EI$3:$EI$7917)),MAX($EH$2:EH1604)+1,0)</f>
        <v>0</v>
      </c>
      <c r="EI1605" s="257" t="s">
        <v>43959</v>
      </c>
      <c r="EJ1605" s="212"/>
      <c r="EK1605" s="212"/>
      <c r="EL1605" s="213" t="str">
        <f>IFERROR(VLOOKUP(ROWS($EL$3:EL1605),EH1605:$EI$7917,2,0),"")</f>
        <v/>
      </c>
    </row>
    <row r="1606" spans="134:142" ht="24.75">
      <c r="ED1606" s="257" t="s">
        <v>39338</v>
      </c>
      <c r="EH1606" s="213">
        <f>IF(ISNUMBER(SEARCH($I$1,$EI$3:$EI$7917)),MAX($EH$2:EH1605)+1,0)</f>
        <v>0</v>
      </c>
      <c r="EI1606" s="257" t="s">
        <v>41807</v>
      </c>
      <c r="EJ1606" s="212"/>
      <c r="EK1606" s="212"/>
      <c r="EL1606" s="213" t="str">
        <f>IFERROR(VLOOKUP(ROWS($EL$3:EL1606),EH1606:$EI$7917,2,0),"")</f>
        <v/>
      </c>
    </row>
    <row r="1607" spans="134:142" ht="24.75">
      <c r="ED1607" s="257" t="s">
        <v>39339</v>
      </c>
      <c r="EH1607" s="213">
        <f>IF(ISNUMBER(SEARCH($I$1,$EI$3:$EI$7917)),MAX($EH$2:EH1606)+1,0)</f>
        <v>0</v>
      </c>
      <c r="EI1607" s="257" t="s">
        <v>43960</v>
      </c>
      <c r="EJ1607" s="212"/>
      <c r="EK1607" s="212"/>
      <c r="EL1607" s="213" t="str">
        <f>IFERROR(VLOOKUP(ROWS($EL$3:EL1607),EH1607:$EI$7917,2,0),"")</f>
        <v/>
      </c>
    </row>
    <row r="1608" spans="134:142" ht="24.75">
      <c r="ED1608" s="257" t="s">
        <v>39340</v>
      </c>
      <c r="EH1608" s="213">
        <f>IF(ISNUMBER(SEARCH($I$1,$EI$3:$EI$7917)),MAX($EH$2:EH1607)+1,0)</f>
        <v>0</v>
      </c>
      <c r="EI1608" s="257" t="s">
        <v>42299</v>
      </c>
      <c r="EJ1608" s="212"/>
      <c r="EK1608" s="212"/>
      <c r="EL1608" s="213" t="str">
        <f>IFERROR(VLOOKUP(ROWS($EL$3:EL1608),EH1608:$EI$7917,2,0),"")</f>
        <v/>
      </c>
    </row>
    <row r="1609" spans="134:142" ht="36.75">
      <c r="ED1609" s="257" t="s">
        <v>39341</v>
      </c>
      <c r="EH1609" s="213">
        <f>IF(ISNUMBER(SEARCH($I$1,$EI$3:$EI$7917)),MAX($EH$2:EH1608)+1,0)</f>
        <v>0</v>
      </c>
      <c r="EI1609" s="257" t="s">
        <v>42873</v>
      </c>
      <c r="EJ1609" s="212"/>
      <c r="EK1609" s="212"/>
      <c r="EL1609" s="213" t="str">
        <f>IFERROR(VLOOKUP(ROWS($EL$3:EL1609),EH1609:$EI$7917,2,0),"")</f>
        <v/>
      </c>
    </row>
    <row r="1610" spans="134:142" ht="36.75">
      <c r="ED1610" s="257" t="s">
        <v>39342</v>
      </c>
      <c r="EH1610" s="213">
        <f>IF(ISNUMBER(SEARCH($I$1,$EI$3:$EI$7917)),MAX($EH$2:EH1609)+1,0)</f>
        <v>0</v>
      </c>
      <c r="EI1610" s="257" t="s">
        <v>41992</v>
      </c>
      <c r="EJ1610" s="212"/>
      <c r="EK1610" s="212"/>
      <c r="EL1610" s="213" t="str">
        <f>IFERROR(VLOOKUP(ROWS($EL$3:EL1610),EH1610:$EI$7917,2,0),"")</f>
        <v/>
      </c>
    </row>
    <row r="1611" spans="134:142" ht="24.75">
      <c r="ED1611" s="257" t="s">
        <v>39343</v>
      </c>
      <c r="EH1611" s="213">
        <f>IF(ISNUMBER(SEARCH($I$1,$EI$3:$EI$7917)),MAX($EH$2:EH1610)+1,0)</f>
        <v>0</v>
      </c>
      <c r="EI1611" s="257" t="s">
        <v>43494</v>
      </c>
      <c r="EJ1611" s="212"/>
      <c r="EK1611" s="212"/>
      <c r="EL1611" s="213" t="str">
        <f>IFERROR(VLOOKUP(ROWS($EL$3:EL1611),EH1611:$EI$7917,2,0),"")</f>
        <v/>
      </c>
    </row>
    <row r="1612" spans="134:142" ht="36.75">
      <c r="ED1612" s="257" t="s">
        <v>39344</v>
      </c>
      <c r="EH1612" s="213">
        <f>IF(ISNUMBER(SEARCH($I$1,$EI$3:$EI$7917)),MAX($EH$2:EH1611)+1,0)</f>
        <v>0</v>
      </c>
      <c r="EI1612" s="257" t="s">
        <v>42790</v>
      </c>
      <c r="EJ1612" s="212"/>
      <c r="EK1612" s="212"/>
      <c r="EL1612" s="213" t="str">
        <f>IFERROR(VLOOKUP(ROWS($EL$3:EL1612),EH1612:$EI$7917,2,0),"")</f>
        <v/>
      </c>
    </row>
    <row r="1613" spans="134:142" ht="24.75">
      <c r="ED1613" s="257" t="s">
        <v>39345</v>
      </c>
      <c r="EH1613" s="213">
        <f>IF(ISNUMBER(SEARCH($I$1,$EI$3:$EI$7917)),MAX($EH$2:EH1612)+1,0)</f>
        <v>0</v>
      </c>
      <c r="EI1613" s="257" t="s">
        <v>42732</v>
      </c>
      <c r="EJ1613" s="212"/>
      <c r="EK1613" s="212"/>
      <c r="EL1613" s="213" t="str">
        <f>IFERROR(VLOOKUP(ROWS($EL$3:EL1613),EH1613:$EI$7917,2,0),"")</f>
        <v/>
      </c>
    </row>
    <row r="1614" spans="134:142" ht="24.75">
      <c r="ED1614" s="257" t="s">
        <v>39346</v>
      </c>
      <c r="EH1614" s="213">
        <f>IF(ISNUMBER(SEARCH($I$1,$EI$3:$EI$7917)),MAX($EH$2:EH1613)+1,0)</f>
        <v>0</v>
      </c>
      <c r="EI1614" s="257" t="s">
        <v>42465</v>
      </c>
      <c r="EJ1614" s="212"/>
      <c r="EK1614" s="212"/>
      <c r="EL1614" s="213" t="str">
        <f>IFERROR(VLOOKUP(ROWS($EL$3:EL1614),EH1614:$EI$7917,2,0),"")</f>
        <v/>
      </c>
    </row>
    <row r="1615" spans="134:142" ht="24.75">
      <c r="ED1615" s="257" t="s">
        <v>39347</v>
      </c>
      <c r="EH1615" s="213">
        <f>IF(ISNUMBER(SEARCH($I$1,$EI$3:$EI$7917)),MAX($EH$2:EH1614)+1,0)</f>
        <v>0</v>
      </c>
      <c r="EI1615" s="257" t="s">
        <v>41575</v>
      </c>
      <c r="EJ1615" s="212"/>
      <c r="EK1615" s="212"/>
      <c r="EL1615" s="213" t="str">
        <f>IFERROR(VLOOKUP(ROWS($EL$3:EL1615),EH1615:$EI$7917,2,0),"")</f>
        <v/>
      </c>
    </row>
    <row r="1616" spans="134:142" ht="24.75">
      <c r="ED1616" s="257" t="s">
        <v>39348</v>
      </c>
      <c r="EH1616" s="213">
        <f>IF(ISNUMBER(SEARCH($I$1,$EI$3:$EI$7917)),MAX($EH$2:EH1615)+1,0)</f>
        <v>0</v>
      </c>
      <c r="EI1616" s="257" t="s">
        <v>43560</v>
      </c>
      <c r="EJ1616" s="212"/>
      <c r="EK1616" s="212"/>
      <c r="EL1616" s="213" t="str">
        <f>IFERROR(VLOOKUP(ROWS($EL$3:EL1616),EH1616:$EI$7917,2,0),"")</f>
        <v/>
      </c>
    </row>
    <row r="1617" spans="134:142" ht="24.75">
      <c r="ED1617" s="257" t="s">
        <v>39349</v>
      </c>
      <c r="EH1617" s="213">
        <f>IF(ISNUMBER(SEARCH($I$1,$EI$3:$EI$7917)),MAX($EH$2:EH1616)+1,0)</f>
        <v>0</v>
      </c>
      <c r="EI1617" s="257" t="s">
        <v>41221</v>
      </c>
      <c r="EJ1617" s="212"/>
      <c r="EK1617" s="212"/>
      <c r="EL1617" s="213" t="str">
        <f>IFERROR(VLOOKUP(ROWS($EL$3:EL1617),EH1617:$EI$7917,2,0),"")</f>
        <v/>
      </c>
    </row>
    <row r="1618" spans="134:142" ht="24.75">
      <c r="ED1618" s="257" t="s">
        <v>39350</v>
      </c>
      <c r="EH1618" s="213">
        <f>IF(ISNUMBER(SEARCH($I$1,$EI$3:$EI$7917)),MAX($EH$2:EH1617)+1,0)</f>
        <v>0</v>
      </c>
      <c r="EI1618" s="257" t="s">
        <v>40240</v>
      </c>
      <c r="EJ1618" s="212"/>
      <c r="EK1618" s="212"/>
      <c r="EL1618" s="213" t="str">
        <f>IFERROR(VLOOKUP(ROWS($EL$3:EL1618),EH1618:$EI$7917,2,0),"")</f>
        <v/>
      </c>
    </row>
    <row r="1619" spans="134:142" ht="24.75">
      <c r="ED1619" s="257" t="s">
        <v>39351</v>
      </c>
      <c r="EH1619" s="213">
        <f>IF(ISNUMBER(SEARCH($I$1,$EI$3:$EI$7917)),MAX($EH$2:EH1618)+1,0)</f>
        <v>0</v>
      </c>
      <c r="EI1619" s="257" t="s">
        <v>42548</v>
      </c>
      <c r="EJ1619" s="212"/>
      <c r="EK1619" s="212"/>
      <c r="EL1619" s="213" t="str">
        <f>IFERROR(VLOOKUP(ROWS($EL$3:EL1619),EH1619:$EI$7917,2,0),"")</f>
        <v/>
      </c>
    </row>
    <row r="1620" spans="134:142" ht="60.75">
      <c r="ED1620" s="257" t="s">
        <v>39352</v>
      </c>
      <c r="EH1620" s="213">
        <f>IF(ISNUMBER(SEARCH($I$1,$EI$3:$EI$7917)),MAX($EH$2:EH1619)+1,0)</f>
        <v>0</v>
      </c>
      <c r="EI1620" s="257" t="s">
        <v>40513</v>
      </c>
      <c r="EJ1620" s="212"/>
      <c r="EK1620" s="212"/>
      <c r="EL1620" s="213" t="str">
        <f>IFERROR(VLOOKUP(ROWS($EL$3:EL1620),EH1620:$EI$7917,2,0),"")</f>
        <v/>
      </c>
    </row>
    <row r="1621" spans="134:142" ht="24.75">
      <c r="ED1621" s="257" t="s">
        <v>39353</v>
      </c>
      <c r="EH1621" s="213">
        <f>IF(ISNUMBER(SEARCH($I$1,$EI$3:$EI$7917)),MAX($EH$2:EH1620)+1,0)</f>
        <v>0</v>
      </c>
      <c r="EI1621" s="257" t="s">
        <v>41647</v>
      </c>
      <c r="EJ1621" s="212"/>
      <c r="EK1621" s="212"/>
      <c r="EL1621" s="213" t="str">
        <f>IFERROR(VLOOKUP(ROWS($EL$3:EL1621),EH1621:$EI$7917,2,0),"")</f>
        <v/>
      </c>
    </row>
    <row r="1622" spans="134:142" ht="24.75">
      <c r="ED1622" s="257" t="s">
        <v>39354</v>
      </c>
      <c r="EH1622" s="213">
        <f>IF(ISNUMBER(SEARCH($I$1,$EI$3:$EI$7917)),MAX($EH$2:EH1621)+1,0)</f>
        <v>0</v>
      </c>
      <c r="EI1622" s="257" t="s">
        <v>43411</v>
      </c>
      <c r="EJ1622" s="212"/>
      <c r="EK1622" s="212"/>
      <c r="EL1622" s="213" t="str">
        <f>IFERROR(VLOOKUP(ROWS($EL$3:EL1622),EH1622:$EI$7917,2,0),"")</f>
        <v/>
      </c>
    </row>
    <row r="1623" spans="134:142" ht="24.75">
      <c r="ED1623" s="257" t="s">
        <v>39355</v>
      </c>
      <c r="EH1623" s="213">
        <f>IF(ISNUMBER(SEARCH($I$1,$EI$3:$EI$7917)),MAX($EH$2:EH1622)+1,0)</f>
        <v>0</v>
      </c>
      <c r="EI1623" s="257" t="s">
        <v>44919</v>
      </c>
      <c r="EJ1623" s="212"/>
      <c r="EK1623" s="212"/>
      <c r="EL1623" s="213" t="str">
        <f>IFERROR(VLOOKUP(ROWS($EL$3:EL1623),EH1623:$EI$7917,2,0),"")</f>
        <v/>
      </c>
    </row>
    <row r="1624" spans="134:142" ht="24.75">
      <c r="ED1624" s="257" t="s">
        <v>39356</v>
      </c>
      <c r="EH1624" s="213">
        <f>IF(ISNUMBER(SEARCH($I$1,$EI$3:$EI$7917)),MAX($EH$2:EH1623)+1,0)</f>
        <v>0</v>
      </c>
      <c r="EI1624" s="257" t="s">
        <v>43955</v>
      </c>
      <c r="EJ1624" s="212"/>
      <c r="EK1624" s="212"/>
      <c r="EL1624" s="213" t="str">
        <f>IFERROR(VLOOKUP(ROWS($EL$3:EL1624),EH1624:$EI$7917,2,0),"")</f>
        <v/>
      </c>
    </row>
    <row r="1625" spans="134:142" ht="24.75">
      <c r="ED1625" s="257" t="s">
        <v>39357</v>
      </c>
      <c r="EH1625" s="213">
        <f>IF(ISNUMBER(SEARCH($I$1,$EI$3:$EI$7917)),MAX($EH$2:EH1624)+1,0)</f>
        <v>0</v>
      </c>
      <c r="EI1625" s="257" t="s">
        <v>39768</v>
      </c>
      <c r="EJ1625" s="212"/>
      <c r="EK1625" s="212"/>
      <c r="EL1625" s="213" t="str">
        <f>IFERROR(VLOOKUP(ROWS($EL$3:EL1625),EH1625:$EI$7917,2,0),"")</f>
        <v/>
      </c>
    </row>
    <row r="1626" spans="134:142" ht="24.75">
      <c r="ED1626" s="257" t="s">
        <v>39358</v>
      </c>
      <c r="EH1626" s="213">
        <f>IF(ISNUMBER(SEARCH($I$1,$EI$3:$EI$7917)),MAX($EH$2:EH1625)+1,0)</f>
        <v>0</v>
      </c>
      <c r="EI1626" s="257" t="s">
        <v>41067</v>
      </c>
      <c r="EJ1626" s="212"/>
      <c r="EK1626" s="212"/>
      <c r="EL1626" s="213" t="str">
        <f>IFERROR(VLOOKUP(ROWS($EL$3:EL1626),EH1626:$EI$7917,2,0),"")</f>
        <v/>
      </c>
    </row>
    <row r="1627" spans="134:142" ht="24.75">
      <c r="ED1627" s="257" t="s">
        <v>39359</v>
      </c>
      <c r="EH1627" s="213">
        <f>IF(ISNUMBER(SEARCH($I$1,$EI$3:$EI$7917)),MAX($EH$2:EH1626)+1,0)</f>
        <v>0</v>
      </c>
      <c r="EI1627" s="257" t="s">
        <v>44920</v>
      </c>
      <c r="EJ1627" s="212"/>
      <c r="EK1627" s="212"/>
      <c r="EL1627" s="213" t="str">
        <f>IFERROR(VLOOKUP(ROWS($EL$3:EL1627),EH1627:$EI$7917,2,0),"")</f>
        <v/>
      </c>
    </row>
    <row r="1628" spans="134:142" ht="24.75">
      <c r="ED1628" s="257" t="s">
        <v>39360</v>
      </c>
      <c r="EH1628" s="213">
        <f>IF(ISNUMBER(SEARCH($I$1,$EI$3:$EI$7917)),MAX($EH$2:EH1627)+1,0)</f>
        <v>0</v>
      </c>
      <c r="EI1628" s="257" t="s">
        <v>42115</v>
      </c>
      <c r="EJ1628" s="212"/>
      <c r="EK1628" s="212"/>
      <c r="EL1628" s="213" t="str">
        <f>IFERROR(VLOOKUP(ROWS($EL$3:EL1628),EH1628:$EI$7917,2,0),"")</f>
        <v/>
      </c>
    </row>
    <row r="1629" spans="134:142" ht="24.75">
      <c r="ED1629" s="257" t="s">
        <v>39361</v>
      </c>
      <c r="EH1629" s="213">
        <f>IF(ISNUMBER(SEARCH($I$1,$EI$3:$EI$7917)),MAX($EH$2:EH1628)+1,0)</f>
        <v>0</v>
      </c>
      <c r="EI1629" s="257" t="s">
        <v>38261</v>
      </c>
      <c r="EJ1629" s="212"/>
      <c r="EK1629" s="212"/>
      <c r="EL1629" s="213" t="str">
        <f>IFERROR(VLOOKUP(ROWS($EL$3:EL1629),EH1629:$EI$7917,2,0),"")</f>
        <v/>
      </c>
    </row>
    <row r="1630" spans="134:142" ht="24.75">
      <c r="ED1630" s="257" t="s">
        <v>39362</v>
      </c>
      <c r="EH1630" s="213">
        <f>IF(ISNUMBER(SEARCH($I$1,$EI$3:$EI$7917)),MAX($EH$2:EH1629)+1,0)</f>
        <v>0</v>
      </c>
      <c r="EI1630" s="257" t="s">
        <v>40140</v>
      </c>
      <c r="EJ1630" s="212"/>
      <c r="EK1630" s="212"/>
      <c r="EL1630" s="213" t="str">
        <f>IFERROR(VLOOKUP(ROWS($EL$3:EL1630),EH1630:$EI$7917,2,0),"")</f>
        <v/>
      </c>
    </row>
    <row r="1631" spans="134:142" ht="24.75">
      <c r="ED1631" s="257" t="s">
        <v>39363</v>
      </c>
      <c r="EH1631" s="213">
        <f>IF(ISNUMBER(SEARCH($I$1,$EI$3:$EI$7917)),MAX($EH$2:EH1630)+1,0)</f>
        <v>0</v>
      </c>
      <c r="EI1631" s="257" t="s">
        <v>42549</v>
      </c>
      <c r="EJ1631" s="212"/>
      <c r="EK1631" s="212"/>
      <c r="EL1631" s="213" t="str">
        <f>IFERROR(VLOOKUP(ROWS($EL$3:EL1631),EH1631:$EI$7917,2,0),"")</f>
        <v/>
      </c>
    </row>
    <row r="1632" spans="134:142" ht="24.75">
      <c r="ED1632" s="257" t="s">
        <v>39364</v>
      </c>
      <c r="EH1632" s="213">
        <f>IF(ISNUMBER(SEARCH($I$1,$EI$3:$EI$7917)),MAX($EH$2:EH1631)+1,0)</f>
        <v>0</v>
      </c>
      <c r="EI1632" s="257" t="s">
        <v>42200</v>
      </c>
      <c r="EJ1632" s="212"/>
      <c r="EK1632" s="212"/>
      <c r="EL1632" s="213" t="str">
        <f>IFERROR(VLOOKUP(ROWS($EL$3:EL1632),EH1632:$EI$7917,2,0),"")</f>
        <v/>
      </c>
    </row>
    <row r="1633" spans="134:142" ht="24.75">
      <c r="ED1633" s="257" t="s">
        <v>39365</v>
      </c>
      <c r="EH1633" s="213">
        <f>IF(ISNUMBER(SEARCH($I$1,$EI$3:$EI$7917)),MAX($EH$2:EH1632)+1,0)</f>
        <v>0</v>
      </c>
      <c r="EI1633" s="257" t="s">
        <v>40643</v>
      </c>
      <c r="EJ1633" s="212"/>
      <c r="EK1633" s="212"/>
      <c r="EL1633" s="213" t="str">
        <f>IFERROR(VLOOKUP(ROWS($EL$3:EL1633),EH1633:$EI$7917,2,0),"")</f>
        <v/>
      </c>
    </row>
    <row r="1634" spans="134:142" ht="24.75">
      <c r="ED1634" s="257" t="s">
        <v>39366</v>
      </c>
      <c r="EH1634" s="213">
        <f>IF(ISNUMBER(SEARCH($I$1,$EI$3:$EI$7917)),MAX($EH$2:EH1633)+1,0)</f>
        <v>0</v>
      </c>
      <c r="EI1634" s="257" t="s">
        <v>42973</v>
      </c>
      <c r="EJ1634" s="212"/>
      <c r="EK1634" s="212"/>
      <c r="EL1634" s="213" t="str">
        <f>IFERROR(VLOOKUP(ROWS($EL$3:EL1634),EH1634:$EI$7917,2,0),"")</f>
        <v/>
      </c>
    </row>
    <row r="1635" spans="134:142" ht="24.75">
      <c r="ED1635" s="257" t="s">
        <v>39367</v>
      </c>
      <c r="EH1635" s="213">
        <f>IF(ISNUMBER(SEARCH($I$1,$EI$3:$EI$7917)),MAX($EH$2:EH1634)+1,0)</f>
        <v>0</v>
      </c>
      <c r="EI1635" s="257" t="s">
        <v>43830</v>
      </c>
      <c r="EJ1635" s="212"/>
      <c r="EK1635" s="212"/>
      <c r="EL1635" s="213" t="str">
        <f>IFERROR(VLOOKUP(ROWS($EL$3:EL1635),EH1635:$EI$7917,2,0),"")</f>
        <v/>
      </c>
    </row>
    <row r="1636" spans="134:142" ht="24.75">
      <c r="ED1636" s="257" t="s">
        <v>39368</v>
      </c>
      <c r="EH1636" s="213">
        <f>IF(ISNUMBER(SEARCH($I$1,$EI$3:$EI$7917)),MAX($EH$2:EH1635)+1,0)</f>
        <v>0</v>
      </c>
      <c r="EI1636" s="257" t="s">
        <v>42261</v>
      </c>
      <c r="EJ1636" s="212"/>
      <c r="EK1636" s="212"/>
      <c r="EL1636" s="213" t="str">
        <f>IFERROR(VLOOKUP(ROWS($EL$3:EL1636),EH1636:$EI$7917,2,0),"")</f>
        <v/>
      </c>
    </row>
    <row r="1637" spans="134:142" ht="24.75">
      <c r="ED1637" s="257" t="s">
        <v>39369</v>
      </c>
      <c r="EH1637" s="213">
        <f>IF(ISNUMBER(SEARCH($I$1,$EI$3:$EI$7917)),MAX($EH$2:EH1636)+1,0)</f>
        <v>0</v>
      </c>
      <c r="EI1637" s="257" t="s">
        <v>41933</v>
      </c>
      <c r="EJ1637" s="212"/>
      <c r="EK1637" s="212"/>
      <c r="EL1637" s="213" t="str">
        <f>IFERROR(VLOOKUP(ROWS($EL$3:EL1637),EH1637:$EI$7917,2,0),"")</f>
        <v/>
      </c>
    </row>
    <row r="1638" spans="134:142" ht="36.75">
      <c r="ED1638" s="257" t="s">
        <v>39370</v>
      </c>
      <c r="EH1638" s="213">
        <f>IF(ISNUMBER(SEARCH($I$1,$EI$3:$EI$7917)),MAX($EH$2:EH1637)+1,0)</f>
        <v>0</v>
      </c>
      <c r="EI1638" s="257" t="s">
        <v>43653</v>
      </c>
      <c r="EJ1638" s="212"/>
      <c r="EK1638" s="212"/>
      <c r="EL1638" s="213" t="str">
        <f>IFERROR(VLOOKUP(ROWS($EL$3:EL1638),EH1638:$EI$7917,2,0),"")</f>
        <v/>
      </c>
    </row>
    <row r="1639" spans="134:142" ht="36.75">
      <c r="ED1639" s="257" t="s">
        <v>39371</v>
      </c>
      <c r="EH1639" s="213">
        <f>IF(ISNUMBER(SEARCH($I$1,$EI$3:$EI$7917)),MAX($EH$2:EH1638)+1,0)</f>
        <v>0</v>
      </c>
      <c r="EI1639" s="257" t="s">
        <v>42324</v>
      </c>
      <c r="EJ1639" s="212"/>
      <c r="EK1639" s="212"/>
      <c r="EL1639" s="213" t="str">
        <f>IFERROR(VLOOKUP(ROWS($EL$3:EL1639),EH1639:$EI$7917,2,0),"")</f>
        <v/>
      </c>
    </row>
    <row r="1640" spans="134:142" ht="24.75">
      <c r="ED1640" s="257" t="s">
        <v>39372</v>
      </c>
      <c r="EH1640" s="213">
        <f>IF(ISNUMBER(SEARCH($I$1,$EI$3:$EI$7917)),MAX($EH$2:EH1639)+1,0)</f>
        <v>0</v>
      </c>
      <c r="EI1640" s="257" t="s">
        <v>41068</v>
      </c>
      <c r="EJ1640" s="212"/>
      <c r="EK1640" s="212"/>
      <c r="EL1640" s="213" t="str">
        <f>IFERROR(VLOOKUP(ROWS($EL$3:EL1640),EH1640:$EI$7917,2,0),"")</f>
        <v/>
      </c>
    </row>
    <row r="1641" spans="134:142" ht="24.75">
      <c r="ED1641" s="257" t="s">
        <v>39373</v>
      </c>
      <c r="EH1641" s="213">
        <f>IF(ISNUMBER(SEARCH($I$1,$EI$3:$EI$7917)),MAX($EH$2:EH1640)+1,0)</f>
        <v>0</v>
      </c>
      <c r="EI1641" s="257" t="s">
        <v>40440</v>
      </c>
      <c r="EJ1641" s="212"/>
      <c r="EK1641" s="212"/>
      <c r="EL1641" s="213" t="str">
        <f>IFERROR(VLOOKUP(ROWS($EL$3:EL1641),EH1641:$EI$7917,2,0),"")</f>
        <v/>
      </c>
    </row>
    <row r="1642" spans="134:142" ht="24.75">
      <c r="ED1642" s="257" t="s">
        <v>39374</v>
      </c>
      <c r="EH1642" s="213">
        <f>IF(ISNUMBER(SEARCH($I$1,$EI$3:$EI$7917)),MAX($EH$2:EH1641)+1,0)</f>
        <v>0</v>
      </c>
      <c r="EI1642" s="257" t="s">
        <v>40907</v>
      </c>
      <c r="EJ1642" s="212"/>
      <c r="EK1642" s="212"/>
      <c r="EL1642" s="213" t="str">
        <f>IFERROR(VLOOKUP(ROWS($EL$3:EL1642),EH1642:$EI$7917,2,0),"")</f>
        <v/>
      </c>
    </row>
    <row r="1643" spans="134:142" ht="24.75">
      <c r="ED1643" s="257" t="s">
        <v>39375</v>
      </c>
      <c r="EH1643" s="213">
        <f>IF(ISNUMBER(SEARCH($I$1,$EI$3:$EI$7917)),MAX($EH$2:EH1642)+1,0)</f>
        <v>0</v>
      </c>
      <c r="EI1643" s="257" t="s">
        <v>44359</v>
      </c>
      <c r="EJ1643" s="212"/>
      <c r="EK1643" s="212"/>
      <c r="EL1643" s="213" t="str">
        <f>IFERROR(VLOOKUP(ROWS($EL$3:EL1643),EH1643:$EI$7917,2,0),"")</f>
        <v/>
      </c>
    </row>
    <row r="1644" spans="134:142" ht="24.75">
      <c r="ED1644" s="257" t="s">
        <v>39376</v>
      </c>
      <c r="EH1644" s="213">
        <f>IF(ISNUMBER(SEARCH($I$1,$EI$3:$EI$7917)),MAX($EH$2:EH1643)+1,0)</f>
        <v>0</v>
      </c>
      <c r="EI1644" s="257" t="s">
        <v>41307</v>
      </c>
      <c r="EJ1644" s="212"/>
      <c r="EK1644" s="212"/>
      <c r="EL1644" s="213" t="str">
        <f>IFERROR(VLOOKUP(ROWS($EL$3:EL1644),EH1644:$EI$7917,2,0),"")</f>
        <v/>
      </c>
    </row>
    <row r="1645" spans="134:142" ht="24.75">
      <c r="ED1645" s="257" t="s">
        <v>39377</v>
      </c>
      <c r="EH1645" s="213">
        <f>IF(ISNUMBER(SEARCH($I$1,$EI$3:$EI$7917)),MAX($EH$2:EH1644)+1,0)</f>
        <v>0</v>
      </c>
      <c r="EI1645" s="257" t="s">
        <v>43313</v>
      </c>
      <c r="EJ1645" s="212"/>
      <c r="EK1645" s="212"/>
      <c r="EL1645" s="213" t="str">
        <f>IFERROR(VLOOKUP(ROWS($EL$3:EL1645),EH1645:$EI$7917,2,0),"")</f>
        <v/>
      </c>
    </row>
    <row r="1646" spans="134:142" ht="24.75">
      <c r="ED1646" s="257" t="s">
        <v>39378</v>
      </c>
      <c r="EH1646" s="213">
        <f>IF(ISNUMBER(SEARCH($I$1,$EI$3:$EI$7917)),MAX($EH$2:EH1645)+1,0)</f>
        <v>0</v>
      </c>
      <c r="EI1646" s="257" t="s">
        <v>43956</v>
      </c>
      <c r="EJ1646" s="212"/>
      <c r="EK1646" s="212"/>
      <c r="EL1646" s="213" t="str">
        <f>IFERROR(VLOOKUP(ROWS($EL$3:EL1646),EH1646:$EI$7917,2,0),"")</f>
        <v/>
      </c>
    </row>
    <row r="1647" spans="134:142" ht="24.75">
      <c r="ED1647" s="257" t="s">
        <v>39379</v>
      </c>
      <c r="EH1647" s="213">
        <f>IF(ISNUMBER(SEARCH($I$1,$EI$3:$EI$7917)),MAX($EH$2:EH1646)+1,0)</f>
        <v>0</v>
      </c>
      <c r="EI1647" s="257" t="s">
        <v>43122</v>
      </c>
      <c r="EJ1647" s="212"/>
      <c r="EK1647" s="212"/>
      <c r="EL1647" s="213" t="str">
        <f>IFERROR(VLOOKUP(ROWS($EL$3:EL1647),EH1647:$EI$7917,2,0),"")</f>
        <v/>
      </c>
    </row>
    <row r="1648" spans="134:142" ht="24.75">
      <c r="ED1648" s="257" t="s">
        <v>39380</v>
      </c>
      <c r="EH1648" s="213">
        <f>IF(ISNUMBER(SEARCH($I$1,$EI$3:$EI$7917)),MAX($EH$2:EH1647)+1,0)</f>
        <v>0</v>
      </c>
      <c r="EI1648" s="257" t="s">
        <v>38487</v>
      </c>
      <c r="EJ1648" s="212"/>
      <c r="EK1648" s="212"/>
      <c r="EL1648" s="213" t="str">
        <f>IFERROR(VLOOKUP(ROWS($EL$3:EL1648),EH1648:$EI$7917,2,0),"")</f>
        <v/>
      </c>
    </row>
    <row r="1649" spans="134:142" ht="24.75">
      <c r="ED1649" s="257" t="s">
        <v>39381</v>
      </c>
      <c r="EH1649" s="213">
        <f>IF(ISNUMBER(SEARCH($I$1,$EI$3:$EI$7917)),MAX($EH$2:EH1648)+1,0)</f>
        <v>0</v>
      </c>
      <c r="EI1649" s="257" t="s">
        <v>43212</v>
      </c>
      <c r="EJ1649" s="212"/>
      <c r="EK1649" s="212"/>
      <c r="EL1649" s="213" t="str">
        <f>IFERROR(VLOOKUP(ROWS($EL$3:EL1649),EH1649:$EI$7917,2,0),"")</f>
        <v/>
      </c>
    </row>
    <row r="1650" spans="134:142" ht="36.75">
      <c r="ED1650" s="257" t="s">
        <v>39382</v>
      </c>
      <c r="EH1650" s="213">
        <f>IF(ISNUMBER(SEARCH($I$1,$EI$3:$EI$7917)),MAX($EH$2:EH1649)+1,0)</f>
        <v>0</v>
      </c>
      <c r="EI1650" s="257" t="s">
        <v>44878</v>
      </c>
      <c r="EJ1650" s="212"/>
      <c r="EK1650" s="212"/>
      <c r="EL1650" s="213" t="str">
        <f>IFERROR(VLOOKUP(ROWS($EL$3:EL1650),EH1650:$EI$7917,2,0),"")</f>
        <v/>
      </c>
    </row>
    <row r="1651" spans="134:142" ht="36.75">
      <c r="ED1651" s="257" t="s">
        <v>39383</v>
      </c>
      <c r="EH1651" s="213">
        <f>IF(ISNUMBER(SEARCH($I$1,$EI$3:$EI$7917)),MAX($EH$2:EH1650)+1,0)</f>
        <v>0</v>
      </c>
      <c r="EI1651" s="257" t="s">
        <v>43739</v>
      </c>
      <c r="EJ1651" s="212"/>
      <c r="EK1651" s="212"/>
      <c r="EL1651" s="213" t="str">
        <f>IFERROR(VLOOKUP(ROWS($EL$3:EL1651),EH1651:$EI$7917,2,0),"")</f>
        <v/>
      </c>
    </row>
    <row r="1652" spans="134:142" ht="24.75">
      <c r="ED1652" s="257" t="s">
        <v>39384</v>
      </c>
      <c r="EH1652" s="213">
        <f>IF(ISNUMBER(SEARCH($I$1,$EI$3:$EI$7917)),MAX($EH$2:EH1651)+1,0)</f>
        <v>0</v>
      </c>
      <c r="EI1652" s="257" t="s">
        <v>37799</v>
      </c>
      <c r="EJ1652" s="212"/>
      <c r="EK1652" s="212"/>
      <c r="EL1652" s="213" t="str">
        <f>IFERROR(VLOOKUP(ROWS($EL$3:EL1652),EH1652:$EI$7917,2,0),"")</f>
        <v/>
      </c>
    </row>
    <row r="1653" spans="134:142" ht="24.75">
      <c r="ED1653" s="257" t="s">
        <v>39385</v>
      </c>
      <c r="EH1653" s="213">
        <f>IF(ISNUMBER(SEARCH($I$1,$EI$3:$EI$7917)),MAX($EH$2:EH1652)+1,0)</f>
        <v>0</v>
      </c>
      <c r="EI1653" s="257" t="s">
        <v>44156</v>
      </c>
      <c r="EJ1653" s="212"/>
      <c r="EK1653" s="212"/>
      <c r="EL1653" s="213" t="str">
        <f>IFERROR(VLOOKUP(ROWS($EL$3:EL1653),EH1653:$EI$7917,2,0),"")</f>
        <v/>
      </c>
    </row>
    <row r="1654" spans="134:142" ht="24.75">
      <c r="ED1654" s="257" t="s">
        <v>39386</v>
      </c>
      <c r="EH1654" s="213">
        <f>IF(ISNUMBER(SEARCH($I$1,$EI$3:$EI$7917)),MAX($EH$2:EH1653)+1,0)</f>
        <v>0</v>
      </c>
      <c r="EI1654" s="257" t="s">
        <v>44921</v>
      </c>
      <c r="EJ1654" s="212"/>
      <c r="EK1654" s="212"/>
      <c r="EL1654" s="213" t="str">
        <f>IFERROR(VLOOKUP(ROWS($EL$3:EL1654),EH1654:$EI$7917,2,0),"")</f>
        <v/>
      </c>
    </row>
    <row r="1655" spans="134:142" ht="24.75">
      <c r="ED1655" s="257" t="s">
        <v>39387</v>
      </c>
      <c r="EH1655" s="213">
        <f>IF(ISNUMBER(SEARCH($I$1,$EI$3:$EI$7917)),MAX($EH$2:EH1654)+1,0)</f>
        <v>0</v>
      </c>
      <c r="EI1655" s="257" t="s">
        <v>44187</v>
      </c>
      <c r="EJ1655" s="212"/>
      <c r="EK1655" s="212"/>
      <c r="EL1655" s="213" t="str">
        <f>IFERROR(VLOOKUP(ROWS($EL$3:EL1655),EH1655:$EI$7917,2,0),"")</f>
        <v/>
      </c>
    </row>
    <row r="1656" spans="134:142" ht="24.75">
      <c r="ED1656" s="257" t="s">
        <v>39388</v>
      </c>
      <c r="EH1656" s="213">
        <f>IF(ISNUMBER(SEARCH($I$1,$EI$3:$EI$7917)),MAX($EH$2:EH1655)+1,0)</f>
        <v>0</v>
      </c>
      <c r="EI1656" s="257" t="s">
        <v>38623</v>
      </c>
      <c r="EJ1656" s="212"/>
      <c r="EK1656" s="212"/>
      <c r="EL1656" s="213" t="str">
        <f>IFERROR(VLOOKUP(ROWS($EL$3:EL1656),EH1656:$EI$7917,2,0),"")</f>
        <v/>
      </c>
    </row>
    <row r="1657" spans="134:142" ht="24.75">
      <c r="ED1657" s="257" t="s">
        <v>39389</v>
      </c>
      <c r="EH1657" s="213">
        <f>IF(ISNUMBER(SEARCH($I$1,$EI$3:$EI$7917)),MAX($EH$2:EH1656)+1,0)</f>
        <v>0</v>
      </c>
      <c r="EI1657" s="257" t="s">
        <v>39030</v>
      </c>
      <c r="EJ1657" s="212"/>
      <c r="EK1657" s="212"/>
      <c r="EL1657" s="213" t="str">
        <f>IFERROR(VLOOKUP(ROWS($EL$3:EL1657),EH1657:$EI$7917,2,0),"")</f>
        <v/>
      </c>
    </row>
    <row r="1658" spans="134:142" ht="36.75">
      <c r="ED1658" s="257" t="s">
        <v>39390</v>
      </c>
      <c r="EH1658" s="213">
        <f>IF(ISNUMBER(SEARCH($I$1,$EI$3:$EI$7917)),MAX($EH$2:EH1657)+1,0)</f>
        <v>0</v>
      </c>
      <c r="EI1658" s="257" t="s">
        <v>38624</v>
      </c>
      <c r="EJ1658" s="212"/>
      <c r="EK1658" s="212"/>
      <c r="EL1658" s="213" t="str">
        <f>IFERROR(VLOOKUP(ROWS($EL$3:EL1658),EH1658:$EI$7917,2,0),"")</f>
        <v/>
      </c>
    </row>
    <row r="1659" spans="134:142" ht="24.75">
      <c r="ED1659" s="257" t="s">
        <v>39391</v>
      </c>
      <c r="EH1659" s="213">
        <f>IF(ISNUMBER(SEARCH($I$1,$EI$3:$EI$7917)),MAX($EH$2:EH1658)+1,0)</f>
        <v>0</v>
      </c>
      <c r="EI1659" s="257" t="s">
        <v>41898</v>
      </c>
      <c r="EJ1659" s="212"/>
      <c r="EK1659" s="212"/>
      <c r="EL1659" s="213" t="str">
        <f>IFERROR(VLOOKUP(ROWS($EL$3:EL1659),EH1659:$EI$7917,2,0),"")</f>
        <v/>
      </c>
    </row>
    <row r="1660" spans="134:142">
      <c r="ED1660" s="257" t="s">
        <v>39392</v>
      </c>
      <c r="EH1660" s="213">
        <f>IF(ISNUMBER(SEARCH($I$1,$EI$3:$EI$7917)),MAX($EH$2:EH1659)+1,0)</f>
        <v>0</v>
      </c>
      <c r="EI1660" s="257" t="s">
        <v>41574</v>
      </c>
      <c r="EJ1660" s="212"/>
      <c r="EK1660" s="212"/>
      <c r="EL1660" s="213" t="str">
        <f>IFERROR(VLOOKUP(ROWS($EL$3:EL1660),EH1660:$EI$7917,2,0),"")</f>
        <v/>
      </c>
    </row>
    <row r="1661" spans="134:142" ht="24.75">
      <c r="ED1661" s="257" t="s">
        <v>39393</v>
      </c>
      <c r="EH1661" s="213">
        <f>IF(ISNUMBER(SEARCH($I$1,$EI$3:$EI$7917)),MAX($EH$2:EH1660)+1,0)</f>
        <v>0</v>
      </c>
      <c r="EI1661" s="257" t="s">
        <v>41806</v>
      </c>
      <c r="EJ1661" s="212"/>
      <c r="EK1661" s="212"/>
      <c r="EL1661" s="213" t="str">
        <f>IFERROR(VLOOKUP(ROWS($EL$3:EL1661),EH1661:$EI$7917,2,0),"")</f>
        <v/>
      </c>
    </row>
    <row r="1662" spans="134:142" ht="24.75">
      <c r="ED1662" s="257" t="s">
        <v>39394</v>
      </c>
      <c r="EH1662" s="213">
        <f>IF(ISNUMBER(SEARCH($I$1,$EI$3:$EI$7917)),MAX($EH$2:EH1661)+1,0)</f>
        <v>0</v>
      </c>
      <c r="EI1662" s="257" t="s">
        <v>42366</v>
      </c>
      <c r="EJ1662" s="212"/>
      <c r="EK1662" s="212"/>
      <c r="EL1662" s="213" t="str">
        <f>IFERROR(VLOOKUP(ROWS($EL$3:EL1662),EH1662:$EI$7917,2,0),"")</f>
        <v/>
      </c>
    </row>
    <row r="1663" spans="134:142" ht="24.75">
      <c r="ED1663" s="257" t="s">
        <v>39395</v>
      </c>
      <c r="EH1663" s="213">
        <f>IF(ISNUMBER(SEARCH($I$1,$EI$3:$EI$7917)),MAX($EH$2:EH1662)+1,0)</f>
        <v>0</v>
      </c>
      <c r="EI1663" s="257" t="s">
        <v>38625</v>
      </c>
      <c r="EJ1663" s="212"/>
      <c r="EK1663" s="212"/>
      <c r="EL1663" s="213" t="str">
        <f>IFERROR(VLOOKUP(ROWS($EL$3:EL1663),EH1663:$EI$7917,2,0),"")</f>
        <v/>
      </c>
    </row>
    <row r="1664" spans="134:142" ht="36.75">
      <c r="ED1664" s="257" t="s">
        <v>39396</v>
      </c>
      <c r="EH1664" s="213">
        <f>IF(ISNUMBER(SEARCH($I$1,$EI$3:$EI$7917)),MAX($EH$2:EH1663)+1,0)</f>
        <v>0</v>
      </c>
      <c r="EI1664" s="257" t="s">
        <v>38151</v>
      </c>
      <c r="EJ1664" s="212"/>
      <c r="EK1664" s="212"/>
      <c r="EL1664" s="213" t="str">
        <f>IFERROR(VLOOKUP(ROWS($EL$3:EL1664),EH1664:$EI$7917,2,0),"")</f>
        <v/>
      </c>
    </row>
    <row r="1665" spans="134:142" ht="24.75">
      <c r="ED1665" s="257" t="s">
        <v>39397</v>
      </c>
      <c r="EH1665" s="213">
        <f>IF(ISNUMBER(SEARCH($I$1,$EI$3:$EI$7917)),MAX($EH$2:EH1664)+1,0)</f>
        <v>0</v>
      </c>
      <c r="EI1665" s="257" t="s">
        <v>40142</v>
      </c>
      <c r="EJ1665" s="212"/>
      <c r="EK1665" s="212"/>
      <c r="EL1665" s="213" t="str">
        <f>IFERROR(VLOOKUP(ROWS($EL$3:EL1665),EH1665:$EI$7917,2,0),"")</f>
        <v/>
      </c>
    </row>
    <row r="1666" spans="134:142" ht="36.75">
      <c r="ED1666" s="257" t="s">
        <v>39398</v>
      </c>
      <c r="EH1666" s="213">
        <f>IF(ISNUMBER(SEARCH($I$1,$EI$3:$EI$7917)),MAX($EH$2:EH1665)+1,0)</f>
        <v>0</v>
      </c>
      <c r="EI1666" s="257" t="s">
        <v>42550</v>
      </c>
      <c r="EJ1666" s="212"/>
      <c r="EK1666" s="212"/>
      <c r="EL1666" s="213" t="str">
        <f>IFERROR(VLOOKUP(ROWS($EL$3:EL1666),EH1666:$EI$7917,2,0),"")</f>
        <v/>
      </c>
    </row>
    <row r="1667" spans="134:142">
      <c r="ED1667" s="257" t="s">
        <v>39399</v>
      </c>
      <c r="EH1667" s="213">
        <f>IF(ISNUMBER(SEARCH($I$1,$EI$3:$EI$7917)),MAX($EH$2:EH1666)+1,0)</f>
        <v>0</v>
      </c>
      <c r="EI1667" s="257" t="s">
        <v>38488</v>
      </c>
      <c r="EJ1667" s="212"/>
      <c r="EK1667" s="212"/>
      <c r="EL1667" s="213" t="str">
        <f>IFERROR(VLOOKUP(ROWS($EL$3:EL1667),EH1667:$EI$7917,2,0),"")</f>
        <v/>
      </c>
    </row>
    <row r="1668" spans="134:142" ht="24.75">
      <c r="ED1668" s="257" t="s">
        <v>39400</v>
      </c>
      <c r="EH1668" s="213">
        <f>IF(ISNUMBER(SEARCH($I$1,$EI$3:$EI$7917)),MAX($EH$2:EH1667)+1,0)</f>
        <v>0</v>
      </c>
      <c r="EI1668" s="257" t="s">
        <v>38781</v>
      </c>
      <c r="EJ1668" s="212"/>
      <c r="EK1668" s="212"/>
      <c r="EL1668" s="213" t="str">
        <f>IFERROR(VLOOKUP(ROWS($EL$3:EL1668),EH1668:$EI$7917,2,0),"")</f>
        <v/>
      </c>
    </row>
    <row r="1669" spans="134:142" ht="24.75">
      <c r="ED1669" s="257" t="s">
        <v>39401</v>
      </c>
      <c r="EH1669" s="213">
        <f>IF(ISNUMBER(SEARCH($I$1,$EI$3:$EI$7917)),MAX($EH$2:EH1668)+1,0)</f>
        <v>0</v>
      </c>
      <c r="EI1669" s="257" t="s">
        <v>38626</v>
      </c>
      <c r="EJ1669" s="212"/>
      <c r="EK1669" s="212"/>
      <c r="EL1669" s="213" t="str">
        <f>IFERROR(VLOOKUP(ROWS($EL$3:EL1669),EH1669:$EI$7917,2,0),"")</f>
        <v/>
      </c>
    </row>
    <row r="1670" spans="134:142" ht="36.75">
      <c r="ED1670" s="257" t="s">
        <v>39402</v>
      </c>
      <c r="EH1670" s="213">
        <f>IF(ISNUMBER(SEARCH($I$1,$EI$3:$EI$7917)),MAX($EH$2:EH1669)+1,0)</f>
        <v>0</v>
      </c>
      <c r="EI1670" s="257" t="s">
        <v>39968</v>
      </c>
      <c r="EJ1670" s="212"/>
      <c r="EK1670" s="212"/>
      <c r="EL1670" s="213" t="str">
        <f>IFERROR(VLOOKUP(ROWS($EL$3:EL1670),EH1670:$EI$7917,2,0),"")</f>
        <v/>
      </c>
    </row>
    <row r="1671" spans="134:142" ht="24.75">
      <c r="ED1671" s="257" t="s">
        <v>39403</v>
      </c>
      <c r="EH1671" s="213">
        <f>IF(ISNUMBER(SEARCH($I$1,$EI$3:$EI$7917)),MAX($EH$2:EH1670)+1,0)</f>
        <v>0</v>
      </c>
      <c r="EI1671" s="257" t="s">
        <v>38627</v>
      </c>
      <c r="EJ1671" s="212"/>
      <c r="EK1671" s="212"/>
      <c r="EL1671" s="213" t="str">
        <f>IFERROR(VLOOKUP(ROWS($EL$3:EL1671),EH1671:$EI$7917,2,0),"")</f>
        <v/>
      </c>
    </row>
    <row r="1672" spans="134:142" ht="24.75">
      <c r="ED1672" s="257" t="s">
        <v>39404</v>
      </c>
      <c r="EH1672" s="213">
        <f>IF(ISNUMBER(SEARCH($I$1,$EI$3:$EI$7917)),MAX($EH$2:EH1671)+1,0)</f>
        <v>0</v>
      </c>
      <c r="EI1672" s="257" t="s">
        <v>38628</v>
      </c>
      <c r="EJ1672" s="212"/>
      <c r="EK1672" s="212"/>
      <c r="EL1672" s="213" t="str">
        <f>IFERROR(VLOOKUP(ROWS($EL$3:EL1672),EH1672:$EI$7917,2,0),"")</f>
        <v/>
      </c>
    </row>
    <row r="1673" spans="134:142" ht="24.75">
      <c r="ED1673" s="257" t="s">
        <v>39405</v>
      </c>
      <c r="EH1673" s="213">
        <f>IF(ISNUMBER(SEARCH($I$1,$EI$3:$EI$7917)),MAX($EH$2:EH1672)+1,0)</f>
        <v>0</v>
      </c>
      <c r="EI1673" s="257" t="s">
        <v>38489</v>
      </c>
      <c r="EJ1673" s="212"/>
      <c r="EK1673" s="212"/>
      <c r="EL1673" s="213" t="str">
        <f>IFERROR(VLOOKUP(ROWS($EL$3:EL1673),EH1673:$EI$7917,2,0),"")</f>
        <v/>
      </c>
    </row>
    <row r="1674" spans="134:142" ht="48.75">
      <c r="ED1674" s="257" t="s">
        <v>39406</v>
      </c>
      <c r="EH1674" s="213">
        <f>IF(ISNUMBER(SEARCH($I$1,$EI$3:$EI$7917)),MAX($EH$2:EH1673)+1,0)</f>
        <v>0</v>
      </c>
      <c r="EI1674" s="257" t="s">
        <v>38629</v>
      </c>
      <c r="EJ1674" s="212"/>
      <c r="EK1674" s="212"/>
      <c r="EL1674" s="213" t="str">
        <f>IFERROR(VLOOKUP(ROWS($EL$3:EL1674),EH1674:$EI$7917,2,0),"")</f>
        <v/>
      </c>
    </row>
    <row r="1675" spans="134:142" ht="36.75">
      <c r="ED1675" s="257" t="s">
        <v>39407</v>
      </c>
      <c r="EH1675" s="213">
        <f>IF(ISNUMBER(SEARCH($I$1,$EI$3:$EI$7917)),MAX($EH$2:EH1674)+1,0)</f>
        <v>0</v>
      </c>
      <c r="EI1675" s="257" t="s">
        <v>38152</v>
      </c>
      <c r="EJ1675" s="212"/>
      <c r="EK1675" s="212"/>
      <c r="EL1675" s="213" t="str">
        <f>IFERROR(VLOOKUP(ROWS($EL$3:EL1675),EH1675:$EI$7917,2,0),"")</f>
        <v/>
      </c>
    </row>
    <row r="1676" spans="134:142" ht="24.75">
      <c r="ED1676" s="257" t="s">
        <v>39408</v>
      </c>
      <c r="EH1676" s="213">
        <f>IF(ISNUMBER(SEARCH($I$1,$EI$3:$EI$7917)),MAX($EH$2:EH1675)+1,0)</f>
        <v>0</v>
      </c>
      <c r="EI1676" s="257" t="s">
        <v>38262</v>
      </c>
      <c r="EJ1676" s="212"/>
      <c r="EK1676" s="212"/>
      <c r="EL1676" s="213" t="str">
        <f>IFERROR(VLOOKUP(ROWS($EL$3:EL1676),EH1676:$EI$7917,2,0),"")</f>
        <v/>
      </c>
    </row>
    <row r="1677" spans="134:142" ht="24.75">
      <c r="ED1677" s="257" t="s">
        <v>39409</v>
      </c>
      <c r="EH1677" s="213">
        <f>IF(ISNUMBER(SEARCH($I$1,$EI$3:$EI$7917)),MAX($EH$2:EH1676)+1,0)</f>
        <v>0</v>
      </c>
      <c r="EI1677" s="257" t="s">
        <v>38263</v>
      </c>
      <c r="EJ1677" s="212"/>
      <c r="EK1677" s="212"/>
      <c r="EL1677" s="213" t="str">
        <f>IFERROR(VLOOKUP(ROWS($EL$3:EL1677),EH1677:$EI$7917,2,0),"")</f>
        <v/>
      </c>
    </row>
    <row r="1678" spans="134:142">
      <c r="ED1678" s="257" t="s">
        <v>39410</v>
      </c>
      <c r="EH1678" s="213">
        <f>IF(ISNUMBER(SEARCH($I$1,$EI$3:$EI$7917)),MAX($EH$2:EH1677)+1,0)</f>
        <v>0</v>
      </c>
      <c r="EI1678" s="257" t="s">
        <v>43213</v>
      </c>
      <c r="EJ1678" s="212"/>
      <c r="EK1678" s="212"/>
      <c r="EL1678" s="213" t="str">
        <f>IFERROR(VLOOKUP(ROWS($EL$3:EL1678),EH1678:$EI$7917,2,0),"")</f>
        <v/>
      </c>
    </row>
    <row r="1679" spans="134:142" ht="24.75">
      <c r="ED1679" s="257" t="s">
        <v>39411</v>
      </c>
      <c r="EH1679" s="213">
        <f>IF(ISNUMBER(SEARCH($I$1,$EI$3:$EI$7917)),MAX($EH$2:EH1678)+1,0)</f>
        <v>0</v>
      </c>
      <c r="EI1679" s="257" t="s">
        <v>39543</v>
      </c>
      <c r="EJ1679" s="212"/>
      <c r="EK1679" s="212"/>
      <c r="EL1679" s="213" t="str">
        <f>IFERROR(VLOOKUP(ROWS($EL$3:EL1679),EH1679:$EI$7917,2,0),"")</f>
        <v/>
      </c>
    </row>
    <row r="1680" spans="134:142" ht="24.75">
      <c r="ED1680" s="257" t="s">
        <v>39412</v>
      </c>
      <c r="EH1680" s="213">
        <f>IF(ISNUMBER(SEARCH($I$1,$EI$3:$EI$7917)),MAX($EH$2:EH1679)+1,0)</f>
        <v>0</v>
      </c>
      <c r="EI1680" s="257" t="s">
        <v>42331</v>
      </c>
      <c r="EJ1680" s="212"/>
      <c r="EK1680" s="212"/>
      <c r="EL1680" s="213" t="str">
        <f>IFERROR(VLOOKUP(ROWS($EL$3:EL1680),EH1680:$EI$7917,2,0),"")</f>
        <v/>
      </c>
    </row>
    <row r="1681" spans="134:142" ht="24.75">
      <c r="ED1681" s="257" t="s">
        <v>39413</v>
      </c>
      <c r="EH1681" s="213">
        <f>IF(ISNUMBER(SEARCH($I$1,$EI$3:$EI$7917)),MAX($EH$2:EH1680)+1,0)</f>
        <v>0</v>
      </c>
      <c r="EI1681" s="257" t="s">
        <v>42262</v>
      </c>
      <c r="EJ1681" s="212"/>
      <c r="EK1681" s="212"/>
      <c r="EL1681" s="213" t="str">
        <f>IFERROR(VLOOKUP(ROWS($EL$3:EL1681),EH1681:$EI$7917,2,0),"")</f>
        <v/>
      </c>
    </row>
    <row r="1682" spans="134:142" ht="24.75">
      <c r="ED1682" s="257" t="s">
        <v>39414</v>
      </c>
      <c r="EH1682" s="213">
        <f>IF(ISNUMBER(SEARCH($I$1,$EI$3:$EI$7917)),MAX($EH$2:EH1681)+1,0)</f>
        <v>0</v>
      </c>
      <c r="EI1682" s="257" t="s">
        <v>38264</v>
      </c>
      <c r="EJ1682" s="212"/>
      <c r="EK1682" s="212"/>
      <c r="EL1682" s="213" t="str">
        <f>IFERROR(VLOOKUP(ROWS($EL$3:EL1682),EH1682:$EI$7917,2,0),"")</f>
        <v/>
      </c>
    </row>
    <row r="1683" spans="134:142" ht="36.75">
      <c r="ED1683" s="257" t="s">
        <v>39415</v>
      </c>
      <c r="EH1683" s="213">
        <f>IF(ISNUMBER(SEARCH($I$1,$EI$3:$EI$7917)),MAX($EH$2:EH1682)+1,0)</f>
        <v>0</v>
      </c>
      <c r="EI1683" s="257" t="s">
        <v>43412</v>
      </c>
      <c r="EJ1683" s="212"/>
      <c r="EK1683" s="212"/>
      <c r="EL1683" s="213" t="str">
        <f>IFERROR(VLOOKUP(ROWS($EL$3:EL1683),EH1683:$EI$7917,2,0),"")</f>
        <v/>
      </c>
    </row>
    <row r="1684" spans="134:142" ht="24.75">
      <c r="ED1684" s="257" t="s">
        <v>39416</v>
      </c>
      <c r="EH1684" s="213">
        <f>IF(ISNUMBER(SEARCH($I$1,$EI$3:$EI$7917)),MAX($EH$2:EH1683)+1,0)</f>
        <v>0</v>
      </c>
      <c r="EI1684" s="257" t="s">
        <v>38265</v>
      </c>
      <c r="EJ1684" s="212"/>
      <c r="EK1684" s="212"/>
      <c r="EL1684" s="213" t="str">
        <f>IFERROR(VLOOKUP(ROWS($EL$3:EL1684),EH1684:$EI$7917,2,0),"")</f>
        <v/>
      </c>
    </row>
    <row r="1685" spans="134:142">
      <c r="ED1685" s="257" t="s">
        <v>39417</v>
      </c>
      <c r="EH1685" s="213">
        <f>IF(ISNUMBER(SEARCH($I$1,$EI$3:$EI$7917)),MAX($EH$2:EH1684)+1,0)</f>
        <v>0</v>
      </c>
      <c r="EI1685" s="257" t="s">
        <v>43022</v>
      </c>
      <c r="EJ1685" s="212"/>
      <c r="EK1685" s="212"/>
      <c r="EL1685" s="213" t="str">
        <f>IFERROR(VLOOKUP(ROWS($EL$3:EL1685),EH1685:$EI$7917,2,0),"")</f>
        <v/>
      </c>
    </row>
    <row r="1686" spans="134:142" ht="24.75">
      <c r="ED1686" s="257" t="s">
        <v>39418</v>
      </c>
      <c r="EH1686" s="213">
        <f>IF(ISNUMBER(SEARCH($I$1,$EI$3:$EI$7917)),MAX($EH$2:EH1685)+1,0)</f>
        <v>0</v>
      </c>
      <c r="EI1686" s="257" t="s">
        <v>39031</v>
      </c>
      <c r="EJ1686" s="212"/>
      <c r="EK1686" s="212"/>
      <c r="EL1686" s="213" t="str">
        <f>IFERROR(VLOOKUP(ROWS($EL$3:EL1686),EH1686:$EI$7917,2,0),"")</f>
        <v/>
      </c>
    </row>
    <row r="1687" spans="134:142" ht="24.75">
      <c r="ED1687" s="257" t="s">
        <v>39419</v>
      </c>
      <c r="EH1687" s="213">
        <f>IF(ISNUMBER(SEARCH($I$1,$EI$3:$EI$7917)),MAX($EH$2:EH1686)+1,0)</f>
        <v>0</v>
      </c>
      <c r="EI1687" s="257" t="s">
        <v>39969</v>
      </c>
      <c r="EJ1687" s="212"/>
      <c r="EK1687" s="212"/>
      <c r="EL1687" s="213" t="str">
        <f>IFERROR(VLOOKUP(ROWS($EL$3:EL1687),EH1687:$EI$7917,2,0),"")</f>
        <v/>
      </c>
    </row>
    <row r="1688" spans="134:142" ht="24.75">
      <c r="ED1688" s="257" t="s">
        <v>39420</v>
      </c>
      <c r="EH1688" s="213">
        <f>IF(ISNUMBER(SEARCH($I$1,$EI$3:$EI$7917)),MAX($EH$2:EH1687)+1,0)</f>
        <v>0</v>
      </c>
      <c r="EI1688" s="257" t="s">
        <v>41990</v>
      </c>
      <c r="EJ1688" s="212"/>
      <c r="EK1688" s="212"/>
      <c r="EL1688" s="213" t="str">
        <f>IFERROR(VLOOKUP(ROWS($EL$3:EL1688),EH1688:$EI$7917,2,0),"")</f>
        <v/>
      </c>
    </row>
    <row r="1689" spans="134:142" ht="36.75">
      <c r="ED1689" s="257" t="s">
        <v>39421</v>
      </c>
      <c r="EH1689" s="213">
        <f>IF(ISNUMBER(SEARCH($I$1,$EI$3:$EI$7917)),MAX($EH$2:EH1688)+1,0)</f>
        <v>0</v>
      </c>
      <c r="EI1689" s="257" t="s">
        <v>43558</v>
      </c>
      <c r="EJ1689" s="212"/>
      <c r="EK1689" s="212"/>
      <c r="EL1689" s="213" t="str">
        <f>IFERROR(VLOOKUP(ROWS($EL$3:EL1689),EH1689:$EI$7917,2,0),"")</f>
        <v/>
      </c>
    </row>
    <row r="1690" spans="134:142" ht="24.75">
      <c r="ED1690" s="257" t="s">
        <v>39422</v>
      </c>
      <c r="EH1690" s="213">
        <f>IF(ISNUMBER(SEARCH($I$1,$EI$3:$EI$7917)),MAX($EH$2:EH1689)+1,0)</f>
        <v>0</v>
      </c>
      <c r="EI1690" s="257" t="s">
        <v>39289</v>
      </c>
      <c r="EJ1690" s="212"/>
      <c r="EK1690" s="212"/>
      <c r="EL1690" s="213" t="str">
        <f>IFERROR(VLOOKUP(ROWS($EL$3:EL1690),EH1690:$EI$7917,2,0),"")</f>
        <v/>
      </c>
    </row>
    <row r="1691" spans="134:142" ht="24.75">
      <c r="ED1691" s="257" t="s">
        <v>39423</v>
      </c>
      <c r="EH1691" s="213">
        <f>IF(ISNUMBER(SEARCH($I$1,$EI$3:$EI$7917)),MAX($EH$2:EH1690)+1,0)</f>
        <v>0</v>
      </c>
      <c r="EI1691" s="257" t="s">
        <v>38490</v>
      </c>
      <c r="EJ1691" s="212"/>
      <c r="EK1691" s="212"/>
      <c r="EL1691" s="213" t="str">
        <f>IFERROR(VLOOKUP(ROWS($EL$3:EL1691),EH1691:$EI$7917,2,0),"")</f>
        <v/>
      </c>
    </row>
    <row r="1692" spans="134:142" ht="24.75">
      <c r="ED1692" s="257" t="s">
        <v>39424</v>
      </c>
      <c r="EH1692" s="213">
        <f>IF(ISNUMBER(SEARCH($I$1,$EI$3:$EI$7917)),MAX($EH$2:EH1691)+1,0)</f>
        <v>0</v>
      </c>
      <c r="EI1692" s="257" t="s">
        <v>40314</v>
      </c>
      <c r="EJ1692" s="212"/>
      <c r="EK1692" s="212"/>
      <c r="EL1692" s="213" t="str">
        <f>IFERROR(VLOOKUP(ROWS($EL$3:EL1692),EH1692:$EI$7917,2,0),"")</f>
        <v/>
      </c>
    </row>
    <row r="1693" spans="134:142" ht="36.75">
      <c r="ED1693" s="257" t="s">
        <v>39425</v>
      </c>
      <c r="EH1693" s="213">
        <f>IF(ISNUMBER(SEARCH($I$1,$EI$3:$EI$7917)),MAX($EH$2:EH1692)+1,0)</f>
        <v>0</v>
      </c>
      <c r="EI1693" s="257" t="s">
        <v>43740</v>
      </c>
      <c r="EJ1693" s="212"/>
      <c r="EK1693" s="212"/>
      <c r="EL1693" s="213" t="str">
        <f>IFERROR(VLOOKUP(ROWS($EL$3:EL1693),EH1693:$EI$7917,2,0),"")</f>
        <v/>
      </c>
    </row>
    <row r="1694" spans="134:142" ht="24.75">
      <c r="ED1694" s="257" t="s">
        <v>39426</v>
      </c>
      <c r="EH1694" s="213">
        <f>IF(ISNUMBER(SEARCH($I$1,$EI$3:$EI$7917)),MAX($EH$2:EH1693)+1,0)</f>
        <v>0</v>
      </c>
      <c r="EI1694" s="257" t="s">
        <v>41069</v>
      </c>
      <c r="EJ1694" s="212"/>
      <c r="EK1694" s="212"/>
      <c r="EL1694" s="213" t="str">
        <f>IFERROR(VLOOKUP(ROWS($EL$3:EL1694),EH1694:$EI$7917,2,0),"")</f>
        <v/>
      </c>
    </row>
    <row r="1695" spans="134:142" ht="24.75">
      <c r="ED1695" s="257" t="s">
        <v>39427</v>
      </c>
      <c r="EH1695" s="213">
        <f>IF(ISNUMBER(SEARCH($I$1,$EI$3:$EI$7917)),MAX($EH$2:EH1694)+1,0)</f>
        <v>0</v>
      </c>
      <c r="EI1695" s="257" t="s">
        <v>40645</v>
      </c>
      <c r="EJ1695" s="212"/>
      <c r="EK1695" s="212"/>
      <c r="EL1695" s="213" t="str">
        <f>IFERROR(VLOOKUP(ROWS($EL$3:EL1695),EH1695:$EI$7917,2,0),"")</f>
        <v/>
      </c>
    </row>
    <row r="1696" spans="134:142" ht="36.75">
      <c r="ED1696" s="257" t="s">
        <v>39428</v>
      </c>
      <c r="EH1696" s="213">
        <f>IF(ISNUMBER(SEARCH($I$1,$EI$3:$EI$7917)),MAX($EH$2:EH1695)+1,0)</f>
        <v>0</v>
      </c>
      <c r="EI1696" s="257" t="s">
        <v>40644</v>
      </c>
      <c r="EJ1696" s="212"/>
      <c r="EK1696" s="212"/>
      <c r="EL1696" s="213" t="str">
        <f>IFERROR(VLOOKUP(ROWS($EL$3:EL1696),EH1696:$EI$7917,2,0),"")</f>
        <v/>
      </c>
    </row>
    <row r="1697" spans="134:142" ht="24.75">
      <c r="ED1697" s="257" t="s">
        <v>39429</v>
      </c>
      <c r="EH1697" s="213">
        <f>IF(ISNUMBER(SEARCH($I$1,$EI$3:$EI$7917)),MAX($EH$2:EH1696)+1,0)</f>
        <v>0</v>
      </c>
      <c r="EI1697" s="257" t="s">
        <v>40243</v>
      </c>
      <c r="EJ1697" s="212"/>
      <c r="EK1697" s="212"/>
      <c r="EL1697" s="213" t="str">
        <f>IFERROR(VLOOKUP(ROWS($EL$3:EL1697),EH1697:$EI$7917,2,0),"")</f>
        <v/>
      </c>
    </row>
    <row r="1698" spans="134:142" ht="36.75">
      <c r="ED1698" s="257" t="s">
        <v>39430</v>
      </c>
      <c r="EH1698" s="213">
        <f>IF(ISNUMBER(SEARCH($I$1,$EI$3:$EI$7917)),MAX($EH$2:EH1697)+1,0)</f>
        <v>0</v>
      </c>
      <c r="EI1698" s="257" t="s">
        <v>44097</v>
      </c>
      <c r="EJ1698" s="212"/>
      <c r="EK1698" s="212"/>
      <c r="EL1698" s="213" t="str">
        <f>IFERROR(VLOOKUP(ROWS($EL$3:EL1698),EH1698:$EI$7917,2,0),"")</f>
        <v/>
      </c>
    </row>
    <row r="1699" spans="134:142" ht="36.75">
      <c r="ED1699" s="257" t="s">
        <v>39431</v>
      </c>
      <c r="EH1699" s="213">
        <f>IF(ISNUMBER(SEARCH($I$1,$EI$3:$EI$7917)),MAX($EH$2:EH1698)+1,0)</f>
        <v>0</v>
      </c>
      <c r="EI1699" s="257" t="s">
        <v>44360</v>
      </c>
      <c r="EJ1699" s="212"/>
      <c r="EK1699" s="212"/>
      <c r="EL1699" s="213" t="str">
        <f>IFERROR(VLOOKUP(ROWS($EL$3:EL1699),EH1699:$EI$7917,2,0),"")</f>
        <v/>
      </c>
    </row>
    <row r="1700" spans="134:142" ht="36.75">
      <c r="ED1700" s="257" t="s">
        <v>39432</v>
      </c>
      <c r="EH1700" s="213">
        <f>IF(ISNUMBER(SEARCH($I$1,$EI$3:$EI$7917)),MAX($EH$2:EH1699)+1,0)</f>
        <v>0</v>
      </c>
      <c r="EI1700" s="257" t="s">
        <v>44361</v>
      </c>
      <c r="EJ1700" s="212"/>
      <c r="EK1700" s="212"/>
      <c r="EL1700" s="213" t="str">
        <f>IFERROR(VLOOKUP(ROWS($EL$3:EL1700),EH1700:$EI$7917,2,0),"")</f>
        <v/>
      </c>
    </row>
    <row r="1701" spans="134:142" ht="48.75">
      <c r="ED1701" s="257" t="s">
        <v>39433</v>
      </c>
      <c r="EH1701" s="213">
        <f>IF(ISNUMBER(SEARCH($I$1,$EI$3:$EI$7917)),MAX($EH$2:EH1700)+1,0)</f>
        <v>0</v>
      </c>
      <c r="EI1701" s="257" t="s">
        <v>44098</v>
      </c>
      <c r="EJ1701" s="212"/>
      <c r="EK1701" s="212"/>
      <c r="EL1701" s="213" t="str">
        <f>IFERROR(VLOOKUP(ROWS($EL$3:EL1701),EH1701:$EI$7917,2,0),"")</f>
        <v/>
      </c>
    </row>
    <row r="1702" spans="134:142" ht="24.75">
      <c r="ED1702" s="257" t="s">
        <v>39434</v>
      </c>
      <c r="EH1702" s="213">
        <f>IF(ISNUMBER(SEARCH($I$1,$EI$3:$EI$7917)),MAX($EH$2:EH1701)+1,0)</f>
        <v>0</v>
      </c>
      <c r="EI1702" s="257" t="s">
        <v>44993</v>
      </c>
      <c r="EJ1702" s="212"/>
      <c r="EK1702" s="212"/>
      <c r="EL1702" s="213" t="str">
        <f>IFERROR(VLOOKUP(ROWS($EL$3:EL1702),EH1702:$EI$7917,2,0),"")</f>
        <v/>
      </c>
    </row>
    <row r="1703" spans="134:142" ht="24.75">
      <c r="ED1703" s="257" t="s">
        <v>39435</v>
      </c>
      <c r="EH1703" s="213">
        <f>IF(ISNUMBER(SEARCH($I$1,$EI$3:$EI$7917)),MAX($EH$2:EH1702)+1,0)</f>
        <v>0</v>
      </c>
      <c r="EI1703" s="257" t="s">
        <v>38266</v>
      </c>
      <c r="EJ1703" s="212"/>
      <c r="EK1703" s="212"/>
      <c r="EL1703" s="213" t="str">
        <f>IFERROR(VLOOKUP(ROWS($EL$3:EL1703),EH1703:$EI$7917,2,0),"")</f>
        <v/>
      </c>
    </row>
    <row r="1704" spans="134:142" ht="24.75">
      <c r="ED1704" s="257" t="s">
        <v>39436</v>
      </c>
      <c r="EH1704" s="213">
        <f>IF(ISNUMBER(SEARCH($I$1,$EI$3:$EI$7917)),MAX($EH$2:EH1703)+1,0)</f>
        <v>0</v>
      </c>
      <c r="EI1704" s="257" t="s">
        <v>39165</v>
      </c>
      <c r="EJ1704" s="212"/>
      <c r="EK1704" s="212"/>
      <c r="EL1704" s="213" t="str">
        <f>IFERROR(VLOOKUP(ROWS($EL$3:EL1704),EH1704:$EI$7917,2,0),"")</f>
        <v/>
      </c>
    </row>
    <row r="1705" spans="134:142" ht="24.75">
      <c r="ED1705" s="257" t="s">
        <v>39437</v>
      </c>
      <c r="EH1705" s="213">
        <f>IF(ISNUMBER(SEARCH($I$1,$EI$3:$EI$7917)),MAX($EH$2:EH1704)+1,0)</f>
        <v>0</v>
      </c>
      <c r="EI1705" s="257" t="s">
        <v>41308</v>
      </c>
      <c r="EJ1705" s="212"/>
      <c r="EK1705" s="212"/>
      <c r="EL1705" s="213" t="str">
        <f>IFERROR(VLOOKUP(ROWS($EL$3:EL1705),EH1705:$EI$7917,2,0),"")</f>
        <v/>
      </c>
    </row>
    <row r="1706" spans="134:142" ht="24.75">
      <c r="ED1706" s="257" t="s">
        <v>36723</v>
      </c>
      <c r="EH1706" s="213">
        <f>IF(ISNUMBER(SEARCH($I$1,$EI$3:$EI$7917)),MAX($EH$2:EH1705)+1,0)</f>
        <v>0</v>
      </c>
      <c r="EI1706" s="257" t="s">
        <v>43413</v>
      </c>
      <c r="EJ1706" s="212"/>
      <c r="EK1706" s="212"/>
      <c r="EL1706" s="213" t="str">
        <f>IFERROR(VLOOKUP(ROWS($EL$3:EL1706),EH1706:$EI$7917,2,0),"")</f>
        <v/>
      </c>
    </row>
    <row r="1707" spans="134:142" ht="24.75">
      <c r="ED1707" s="257" t="s">
        <v>39438</v>
      </c>
      <c r="EH1707" s="213">
        <f>IF(ISNUMBER(SEARCH($I$1,$EI$3:$EI$7917)),MAX($EH$2:EH1706)+1,0)</f>
        <v>0</v>
      </c>
      <c r="EI1707" s="257" t="s">
        <v>44362</v>
      </c>
      <c r="EJ1707" s="212"/>
      <c r="EK1707" s="212"/>
      <c r="EL1707" s="213" t="str">
        <f>IFERROR(VLOOKUP(ROWS($EL$3:EL1707),EH1707:$EI$7917,2,0),"")</f>
        <v/>
      </c>
    </row>
    <row r="1708" spans="134:142" ht="24.75">
      <c r="ED1708" s="257" t="s">
        <v>39439</v>
      </c>
      <c r="EH1708" s="213">
        <f>IF(ISNUMBER(SEARCH($I$1,$EI$3:$EI$7917)),MAX($EH$2:EH1707)+1,0)</f>
        <v>0</v>
      </c>
      <c r="EI1708" s="257" t="s">
        <v>44994</v>
      </c>
      <c r="EJ1708" s="212"/>
      <c r="EK1708" s="212"/>
      <c r="EL1708" s="213" t="str">
        <f>IFERROR(VLOOKUP(ROWS($EL$3:EL1708),EH1708:$EI$7917,2,0),"")</f>
        <v/>
      </c>
    </row>
    <row r="1709" spans="134:142" ht="24.75">
      <c r="ED1709" s="257" t="s">
        <v>39440</v>
      </c>
      <c r="EH1709" s="213">
        <f>IF(ISNUMBER(SEARCH($I$1,$EI$3:$EI$7917)),MAX($EH$2:EH1708)+1,0)</f>
        <v>0</v>
      </c>
      <c r="EI1709" s="257" t="s">
        <v>39970</v>
      </c>
      <c r="EJ1709" s="212"/>
      <c r="EK1709" s="212"/>
      <c r="EL1709" s="213" t="str">
        <f>IFERROR(VLOOKUP(ROWS($EL$3:EL1709),EH1709:$EI$7917,2,0),"")</f>
        <v/>
      </c>
    </row>
    <row r="1710" spans="134:142" ht="24.75">
      <c r="ED1710" s="257" t="s">
        <v>39441</v>
      </c>
      <c r="EH1710" s="213">
        <f>IF(ISNUMBER(SEARCH($I$1,$EI$3:$EI$7917)),MAX($EH$2:EH1709)+1,0)</f>
        <v>0</v>
      </c>
      <c r="EI1710" s="257" t="s">
        <v>41309</v>
      </c>
      <c r="EJ1710" s="212"/>
      <c r="EK1710" s="212"/>
      <c r="EL1710" s="213" t="str">
        <f>IFERROR(VLOOKUP(ROWS($EL$3:EL1710),EH1710:$EI$7917,2,0),"")</f>
        <v/>
      </c>
    </row>
    <row r="1711" spans="134:142" ht="36.75">
      <c r="ED1711" s="257" t="s">
        <v>39442</v>
      </c>
      <c r="EH1711" s="213">
        <f>IF(ISNUMBER(SEARCH($I$1,$EI$3:$EI$7917)),MAX($EH$2:EH1710)+1,0)</f>
        <v>0</v>
      </c>
      <c r="EI1711" s="257" t="s">
        <v>41521</v>
      </c>
      <c r="EJ1711" s="212"/>
      <c r="EK1711" s="212"/>
      <c r="EL1711" s="213" t="str">
        <f>IFERROR(VLOOKUP(ROWS($EL$3:EL1711),EH1711:$EI$7917,2,0),"")</f>
        <v/>
      </c>
    </row>
    <row r="1712" spans="134:142" ht="24.75">
      <c r="ED1712" s="257" t="s">
        <v>39443</v>
      </c>
      <c r="EH1712" s="213">
        <f>IF(ISNUMBER(SEARCH($I$1,$EI$3:$EI$7917)),MAX($EH$2:EH1711)+1,0)</f>
        <v>0</v>
      </c>
      <c r="EI1712" s="257" t="s">
        <v>41899</v>
      </c>
      <c r="EJ1712" s="212"/>
      <c r="EK1712" s="212"/>
      <c r="EL1712" s="213" t="str">
        <f>IFERROR(VLOOKUP(ROWS($EL$3:EL1712),EH1712:$EI$7917,2,0),"")</f>
        <v/>
      </c>
    </row>
    <row r="1713" spans="134:142" ht="36.75">
      <c r="ED1713" s="257" t="s">
        <v>39444</v>
      </c>
      <c r="EH1713" s="213">
        <f>IF(ISNUMBER(SEARCH($I$1,$EI$3:$EI$7917)),MAX($EH$2:EH1712)+1,0)</f>
        <v>0</v>
      </c>
      <c r="EI1713" s="257" t="s">
        <v>41900</v>
      </c>
      <c r="EJ1713" s="212"/>
      <c r="EK1713" s="212"/>
      <c r="EL1713" s="213" t="str">
        <f>IFERROR(VLOOKUP(ROWS($EL$3:EL1713),EH1713:$EI$7917,2,0),"")</f>
        <v/>
      </c>
    </row>
    <row r="1714" spans="134:142" ht="24.75">
      <c r="ED1714" s="257" t="s">
        <v>39445</v>
      </c>
      <c r="EH1714" s="213">
        <f>IF(ISNUMBER(SEARCH($I$1,$EI$3:$EI$7917)),MAX($EH$2:EH1713)+1,0)</f>
        <v>0</v>
      </c>
      <c r="EI1714" s="257" t="s">
        <v>40646</v>
      </c>
      <c r="EJ1714" s="212"/>
      <c r="EK1714" s="212"/>
      <c r="EL1714" s="213" t="str">
        <f>IFERROR(VLOOKUP(ROWS($EL$3:EL1714),EH1714:$EI$7917,2,0),"")</f>
        <v/>
      </c>
    </row>
    <row r="1715" spans="134:142" ht="24.75">
      <c r="ED1715" s="257" t="s">
        <v>39446</v>
      </c>
      <c r="EH1715" s="213">
        <f>IF(ISNUMBER(SEARCH($I$1,$EI$3:$EI$7917)),MAX($EH$2:EH1714)+1,0)</f>
        <v>0</v>
      </c>
      <c r="EI1715" s="257" t="s">
        <v>38491</v>
      </c>
      <c r="EJ1715" s="212"/>
      <c r="EK1715" s="212"/>
      <c r="EL1715" s="213" t="str">
        <f>IFERROR(VLOOKUP(ROWS($EL$3:EL1715),EH1715:$EI$7917,2,0),"")</f>
        <v/>
      </c>
    </row>
    <row r="1716" spans="134:142" ht="48.75">
      <c r="ED1716" s="257" t="s">
        <v>39447</v>
      </c>
      <c r="EH1716" s="213">
        <f>IF(ISNUMBER(SEARCH($I$1,$EI$3:$EI$7917)),MAX($EH$2:EH1715)+1,0)</f>
        <v>0</v>
      </c>
      <c r="EI1716" s="257" t="s">
        <v>42332</v>
      </c>
      <c r="EJ1716" s="212"/>
      <c r="EK1716" s="212"/>
      <c r="EL1716" s="213" t="str">
        <f>IFERROR(VLOOKUP(ROWS($EL$3:EL1716),EH1716:$EI$7917,2,0),"")</f>
        <v/>
      </c>
    </row>
    <row r="1717" spans="134:142" ht="36.75">
      <c r="ED1717" s="257" t="s">
        <v>39448</v>
      </c>
      <c r="EH1717" s="213">
        <f>IF(ISNUMBER(SEARCH($I$1,$EI$3:$EI$7917)),MAX($EH$2:EH1716)+1,0)</f>
        <v>0</v>
      </c>
      <c r="EI1717" s="257" t="s">
        <v>40392</v>
      </c>
      <c r="EJ1717" s="212"/>
      <c r="EK1717" s="212"/>
      <c r="EL1717" s="213" t="str">
        <f>IFERROR(VLOOKUP(ROWS($EL$3:EL1717),EH1717:$EI$7917,2,0),"")</f>
        <v/>
      </c>
    </row>
    <row r="1718" spans="134:142" ht="36.75">
      <c r="ED1718" s="257" t="s">
        <v>39449</v>
      </c>
      <c r="EH1718" s="213">
        <f>IF(ISNUMBER(SEARCH($I$1,$EI$3:$EI$7917)),MAX($EH$2:EH1717)+1,0)</f>
        <v>0</v>
      </c>
      <c r="EI1718" s="257" t="s">
        <v>38630</v>
      </c>
      <c r="EJ1718" s="212"/>
      <c r="EK1718" s="212"/>
      <c r="EL1718" s="213" t="str">
        <f>IFERROR(VLOOKUP(ROWS($EL$3:EL1718),EH1718:$EI$7917,2,0),"")</f>
        <v/>
      </c>
    </row>
    <row r="1719" spans="134:142" ht="36.75">
      <c r="ED1719" s="257" t="s">
        <v>39450</v>
      </c>
      <c r="EH1719" s="213">
        <f>IF(ISNUMBER(SEARCH($I$1,$EI$3:$EI$7917)),MAX($EH$2:EH1718)+1,0)</f>
        <v>0</v>
      </c>
      <c r="EI1719" s="257" t="s">
        <v>39166</v>
      </c>
      <c r="EJ1719" s="212"/>
      <c r="EK1719" s="212"/>
      <c r="EL1719" s="213" t="str">
        <f>IFERROR(VLOOKUP(ROWS($EL$3:EL1719),EH1719:$EI$7917,2,0),"")</f>
        <v/>
      </c>
    </row>
    <row r="1720" spans="134:142" ht="24.75">
      <c r="ED1720" s="257" t="s">
        <v>39451</v>
      </c>
      <c r="EH1720" s="213">
        <f>IF(ISNUMBER(SEARCH($I$1,$EI$3:$EI$7917)),MAX($EH$2:EH1719)+1,0)</f>
        <v>0</v>
      </c>
      <c r="EI1720" s="257" t="s">
        <v>38492</v>
      </c>
      <c r="EJ1720" s="212"/>
      <c r="EK1720" s="212"/>
      <c r="EL1720" s="213" t="str">
        <f>IFERROR(VLOOKUP(ROWS($EL$3:EL1720),EH1720:$EI$7917,2,0),"")</f>
        <v/>
      </c>
    </row>
    <row r="1721" spans="134:142" ht="24.75">
      <c r="ED1721" s="257" t="s">
        <v>39452</v>
      </c>
      <c r="EH1721" s="213">
        <f>IF(ISNUMBER(SEARCH($I$1,$EI$3:$EI$7917)),MAX($EH$2:EH1720)+1,0)</f>
        <v>0</v>
      </c>
      <c r="EI1721" s="257" t="s">
        <v>43957</v>
      </c>
      <c r="EJ1721" s="212"/>
      <c r="EK1721" s="212"/>
      <c r="EL1721" s="213" t="str">
        <f>IFERROR(VLOOKUP(ROWS($EL$3:EL1721),EH1721:$EI$7917,2,0),"")</f>
        <v/>
      </c>
    </row>
    <row r="1722" spans="134:142" ht="36.75">
      <c r="ED1722" s="257" t="s">
        <v>39453</v>
      </c>
      <c r="EH1722" s="213">
        <f>IF(ISNUMBER(SEARCH($I$1,$EI$3:$EI$7917)),MAX($EH$2:EH1721)+1,0)</f>
        <v>0</v>
      </c>
      <c r="EI1722" s="257" t="s">
        <v>40805</v>
      </c>
      <c r="EJ1722" s="212"/>
      <c r="EK1722" s="212"/>
      <c r="EL1722" s="213" t="str">
        <f>IFERROR(VLOOKUP(ROWS($EL$3:EL1722),EH1722:$EI$7917,2,0),"")</f>
        <v/>
      </c>
    </row>
    <row r="1723" spans="134:142" ht="36.75">
      <c r="ED1723" s="257" t="s">
        <v>39454</v>
      </c>
      <c r="EH1723" s="213">
        <f>IF(ISNUMBER(SEARCH($I$1,$EI$3:$EI$7917)),MAX($EH$2:EH1722)+1,0)</f>
        <v>0</v>
      </c>
      <c r="EI1723" s="257" t="s">
        <v>44099</v>
      </c>
      <c r="EJ1723" s="212"/>
      <c r="EK1723" s="212"/>
      <c r="EL1723" s="213" t="str">
        <f>IFERROR(VLOOKUP(ROWS($EL$3:EL1723),EH1723:$EI$7917,2,0),"")</f>
        <v/>
      </c>
    </row>
    <row r="1724" spans="134:142" ht="24.75">
      <c r="ED1724" s="257" t="s">
        <v>39455</v>
      </c>
      <c r="EH1724" s="213">
        <f>IF(ISNUMBER(SEARCH($I$1,$EI$3:$EI$7917)),MAX($EH$2:EH1723)+1,0)</f>
        <v>0</v>
      </c>
      <c r="EI1724" s="257" t="s">
        <v>38267</v>
      </c>
      <c r="EJ1724" s="212"/>
      <c r="EK1724" s="212"/>
      <c r="EL1724" s="213" t="str">
        <f>IFERROR(VLOOKUP(ROWS($EL$3:EL1724),EH1724:$EI$7917,2,0),"")</f>
        <v/>
      </c>
    </row>
    <row r="1725" spans="134:142" ht="36.75">
      <c r="ED1725" s="257" t="s">
        <v>39456</v>
      </c>
      <c r="EH1725" s="213">
        <f>IF(ISNUMBER(SEARCH($I$1,$EI$3:$EI$7917)),MAX($EH$2:EH1724)+1,0)</f>
        <v>0</v>
      </c>
      <c r="EI1725" s="257" t="s">
        <v>43958</v>
      </c>
      <c r="EJ1725" s="212"/>
      <c r="EK1725" s="212"/>
      <c r="EL1725" s="213" t="str">
        <f>IFERROR(VLOOKUP(ROWS($EL$3:EL1725),EH1725:$EI$7917,2,0),"")</f>
        <v/>
      </c>
    </row>
    <row r="1726" spans="134:142" ht="24.75">
      <c r="ED1726" s="257" t="s">
        <v>39457</v>
      </c>
      <c r="EH1726" s="213">
        <f>IF(ISNUMBER(SEARCH($I$1,$EI$3:$EI$7917)),MAX($EH$2:EH1725)+1,0)</f>
        <v>0</v>
      </c>
      <c r="EI1726" s="257" t="s">
        <v>42789</v>
      </c>
      <c r="EJ1726" s="212"/>
      <c r="EK1726" s="212"/>
      <c r="EL1726" s="213" t="str">
        <f>IFERROR(VLOOKUP(ROWS($EL$3:EL1726),EH1726:$EI$7917,2,0),"")</f>
        <v/>
      </c>
    </row>
    <row r="1727" spans="134:142" ht="48.75">
      <c r="ED1727" s="257" t="s">
        <v>39458</v>
      </c>
      <c r="EH1727" s="213">
        <f>IF(ISNUMBER(SEARCH($I$1,$EI$3:$EI$7917)),MAX($EH$2:EH1726)+1,0)</f>
        <v>0</v>
      </c>
      <c r="EI1727" s="257" t="s">
        <v>42149</v>
      </c>
      <c r="EJ1727" s="212"/>
      <c r="EK1727" s="212"/>
      <c r="EL1727" s="213" t="str">
        <f>IFERROR(VLOOKUP(ROWS($EL$3:EL1727),EH1727:$EI$7917,2,0),"")</f>
        <v/>
      </c>
    </row>
    <row r="1728" spans="134:142" ht="24.75">
      <c r="ED1728" s="257" t="s">
        <v>39459</v>
      </c>
      <c r="EH1728" s="213">
        <f>IF(ISNUMBER(SEARCH($I$1,$EI$3:$EI$7917)),MAX($EH$2:EH1727)+1,0)</f>
        <v>0</v>
      </c>
      <c r="EI1728" s="257" t="s">
        <v>42872</v>
      </c>
      <c r="EJ1728" s="212"/>
      <c r="EK1728" s="212"/>
      <c r="EL1728" s="213" t="str">
        <f>IFERROR(VLOOKUP(ROWS($EL$3:EL1728),EH1728:$EI$7917,2,0),"")</f>
        <v/>
      </c>
    </row>
    <row r="1729" spans="134:142" ht="36.75">
      <c r="ED1729" s="257" t="s">
        <v>39460</v>
      </c>
      <c r="EH1729" s="213">
        <f>IF(ISNUMBER(SEARCH($I$1,$EI$3:$EI$7917)),MAX($EH$2:EH1728)+1,0)</f>
        <v>0</v>
      </c>
      <c r="EI1729" s="257" t="s">
        <v>42263</v>
      </c>
      <c r="EJ1729" s="212"/>
      <c r="EK1729" s="212"/>
      <c r="EL1729" s="213" t="str">
        <f>IFERROR(VLOOKUP(ROWS($EL$3:EL1729),EH1729:$EI$7917,2,0),"")</f>
        <v/>
      </c>
    </row>
    <row r="1730" spans="134:142" ht="36.75">
      <c r="ED1730" s="257" t="s">
        <v>39461</v>
      </c>
      <c r="EH1730" s="213">
        <f>IF(ISNUMBER(SEARCH($I$1,$EI$3:$EI$7917)),MAX($EH$2:EH1729)+1,0)</f>
        <v>0</v>
      </c>
      <c r="EI1730" s="257" t="s">
        <v>38493</v>
      </c>
      <c r="EJ1730" s="212"/>
      <c r="EK1730" s="212"/>
      <c r="EL1730" s="213" t="str">
        <f>IFERROR(VLOOKUP(ROWS($EL$3:EL1730),EH1730:$EI$7917,2,0),"")</f>
        <v/>
      </c>
    </row>
    <row r="1731" spans="134:142" ht="24.75">
      <c r="ED1731" s="257" t="s">
        <v>39462</v>
      </c>
      <c r="EH1731" s="213">
        <f>IF(ISNUMBER(SEARCH($I$1,$EI$3:$EI$7917)),MAX($EH$2:EH1730)+1,0)</f>
        <v>0</v>
      </c>
      <c r="EI1731" s="257" t="s">
        <v>41774</v>
      </c>
      <c r="EJ1731" s="212"/>
      <c r="EK1731" s="212"/>
      <c r="EL1731" s="213" t="str">
        <f>IFERROR(VLOOKUP(ROWS($EL$3:EL1731),EH1731:$EI$7917,2,0),"")</f>
        <v/>
      </c>
    </row>
    <row r="1732" spans="134:142" ht="24.75">
      <c r="ED1732" s="257" t="s">
        <v>39463</v>
      </c>
      <c r="EH1732" s="213">
        <f>IF(ISNUMBER(SEARCH($I$1,$EI$3:$EI$7917)),MAX($EH$2:EH1731)+1,0)</f>
        <v>0</v>
      </c>
      <c r="EI1732" s="257" t="s">
        <v>37800</v>
      </c>
      <c r="EJ1732" s="212"/>
      <c r="EK1732" s="212"/>
      <c r="EL1732" s="213" t="str">
        <f>IFERROR(VLOOKUP(ROWS($EL$3:EL1732),EH1732:$EI$7917,2,0),"")</f>
        <v/>
      </c>
    </row>
    <row r="1733" spans="134:142" ht="24.75">
      <c r="ED1733" s="257" t="s">
        <v>39464</v>
      </c>
      <c r="EH1733" s="213">
        <f>IF(ISNUMBER(SEARCH($I$1,$EI$3:$EI$7917)),MAX($EH$2:EH1732)+1,0)</f>
        <v>0</v>
      </c>
      <c r="EI1733" s="257" t="s">
        <v>43023</v>
      </c>
      <c r="EJ1733" s="212"/>
      <c r="EK1733" s="212"/>
      <c r="EL1733" s="213" t="str">
        <f>IFERROR(VLOOKUP(ROWS($EL$3:EL1733),EH1733:$EI$7917,2,0),"")</f>
        <v/>
      </c>
    </row>
    <row r="1734" spans="134:142" ht="36.75">
      <c r="ED1734" s="257" t="s">
        <v>39465</v>
      </c>
      <c r="EH1734" s="213">
        <f>IF(ISNUMBER(SEARCH($I$1,$EI$3:$EI$7917)),MAX($EH$2:EH1733)+1,0)</f>
        <v>0</v>
      </c>
      <c r="EI1734" s="257" t="s">
        <v>41934</v>
      </c>
      <c r="EJ1734" s="212"/>
      <c r="EK1734" s="212"/>
      <c r="EL1734" s="213" t="str">
        <f>IFERROR(VLOOKUP(ROWS($EL$3:EL1734),EH1734:$EI$7917,2,0),"")</f>
        <v/>
      </c>
    </row>
    <row r="1735" spans="134:142" ht="24.75">
      <c r="ED1735" s="257" t="s">
        <v>39466</v>
      </c>
      <c r="EH1735" s="213">
        <f>IF(ISNUMBER(SEARCH($I$1,$EI$3:$EI$7917)),MAX($EH$2:EH1734)+1,0)</f>
        <v>0</v>
      </c>
      <c r="EI1735" s="257" t="s">
        <v>38631</v>
      </c>
      <c r="EJ1735" s="212"/>
      <c r="EK1735" s="212"/>
      <c r="EL1735" s="213" t="str">
        <f>IFERROR(VLOOKUP(ROWS($EL$3:EL1735),EH1735:$EI$7917,2,0),"")</f>
        <v/>
      </c>
    </row>
    <row r="1736" spans="134:142" ht="24.75">
      <c r="ED1736" s="257" t="s">
        <v>39467</v>
      </c>
      <c r="EH1736" s="213">
        <f>IF(ISNUMBER(SEARCH($I$1,$EI$3:$EI$7917)),MAX($EH$2:EH1735)+1,0)</f>
        <v>0</v>
      </c>
      <c r="EI1736" s="257" t="s">
        <v>43654</v>
      </c>
      <c r="EJ1736" s="212"/>
      <c r="EK1736" s="212"/>
      <c r="EL1736" s="213" t="str">
        <f>IFERROR(VLOOKUP(ROWS($EL$3:EL1736),EH1736:$EI$7917,2,0),"")</f>
        <v/>
      </c>
    </row>
    <row r="1737" spans="134:142" ht="24.75">
      <c r="ED1737" s="257" t="s">
        <v>39468</v>
      </c>
      <c r="EH1737" s="213">
        <f>IF(ISNUMBER(SEARCH($I$1,$EI$3:$EI$7917)),MAX($EH$2:EH1736)+1,0)</f>
        <v>0</v>
      </c>
      <c r="EI1737" s="257" t="s">
        <v>43492</v>
      </c>
      <c r="EJ1737" s="212"/>
      <c r="EK1737" s="212"/>
      <c r="EL1737" s="213" t="str">
        <f>IFERROR(VLOOKUP(ROWS($EL$3:EL1737),EH1737:$EI$7917,2,0),"")</f>
        <v/>
      </c>
    </row>
    <row r="1738" spans="134:142" ht="24.75">
      <c r="ED1738" s="257" t="s">
        <v>39469</v>
      </c>
      <c r="EH1738" s="213">
        <f>IF(ISNUMBER(SEARCH($I$1,$EI$3:$EI$7917)),MAX($EH$2:EH1737)+1,0)</f>
        <v>0</v>
      </c>
      <c r="EI1738" s="257" t="s">
        <v>43493</v>
      </c>
      <c r="EJ1738" s="212"/>
      <c r="EK1738" s="212"/>
      <c r="EL1738" s="213" t="str">
        <f>IFERROR(VLOOKUP(ROWS($EL$3:EL1738),EH1738:$EI$7917,2,0),"")</f>
        <v/>
      </c>
    </row>
    <row r="1739" spans="134:142" ht="24.75">
      <c r="ED1739" s="257" t="s">
        <v>39470</v>
      </c>
      <c r="EH1739" s="213">
        <f>IF(ISNUMBER(SEARCH($I$1,$EI$3:$EI$7917)),MAX($EH$2:EH1738)+1,0)</f>
        <v>0</v>
      </c>
      <c r="EI1739" s="257" t="s">
        <v>42551</v>
      </c>
      <c r="EJ1739" s="212"/>
      <c r="EK1739" s="212"/>
      <c r="EL1739" s="213" t="str">
        <f>IFERROR(VLOOKUP(ROWS($EL$3:EL1739),EH1739:$EI$7917,2,0),"")</f>
        <v/>
      </c>
    </row>
    <row r="1740" spans="134:142" ht="24.75">
      <c r="ED1740" s="257" t="s">
        <v>39471</v>
      </c>
      <c r="EH1740" s="213">
        <f>IF(ISNUMBER(SEARCH($I$1,$EI$3:$EI$7917)),MAX($EH$2:EH1739)+1,0)</f>
        <v>0</v>
      </c>
      <c r="EI1740" s="257" t="s">
        <v>43655</v>
      </c>
      <c r="EJ1740" s="212"/>
      <c r="EK1740" s="212"/>
      <c r="EL1740" s="213" t="str">
        <f>IFERROR(VLOOKUP(ROWS($EL$3:EL1740),EH1740:$EI$7917,2,0),"")</f>
        <v/>
      </c>
    </row>
    <row r="1741" spans="134:142" ht="24.75">
      <c r="ED1741" s="257" t="s">
        <v>39472</v>
      </c>
      <c r="EH1741" s="213">
        <f>IF(ISNUMBER(SEARCH($I$1,$EI$3:$EI$7917)),MAX($EH$2:EH1740)+1,0)</f>
        <v>0</v>
      </c>
      <c r="EI1741" s="257" t="s">
        <v>42595</v>
      </c>
      <c r="EJ1741" s="212"/>
      <c r="EK1741" s="212"/>
      <c r="EL1741" s="213" t="str">
        <f>IFERROR(VLOOKUP(ROWS($EL$3:EL1741),EH1741:$EI$7917,2,0),"")</f>
        <v/>
      </c>
    </row>
    <row r="1742" spans="134:142" ht="36.75">
      <c r="ED1742" s="257" t="s">
        <v>39473</v>
      </c>
      <c r="EH1742" s="213">
        <f>IF(ISNUMBER(SEARCH($I$1,$EI$3:$EI$7917)),MAX($EH$2:EH1741)+1,0)</f>
        <v>0</v>
      </c>
      <c r="EI1742" s="257" t="s">
        <v>40514</v>
      </c>
      <c r="EJ1742" s="212"/>
      <c r="EK1742" s="212"/>
      <c r="EL1742" s="213" t="str">
        <f>IFERROR(VLOOKUP(ROWS($EL$3:EL1742),EH1742:$EI$7917,2,0),"")</f>
        <v/>
      </c>
    </row>
    <row r="1743" spans="134:142" ht="36.75">
      <c r="ED1743" s="257" t="s">
        <v>39474</v>
      </c>
      <c r="EH1743" s="213">
        <f>IF(ISNUMBER(SEARCH($I$1,$EI$3:$EI$7917)),MAX($EH$2:EH1742)+1,0)</f>
        <v>0</v>
      </c>
      <c r="EI1743" s="257" t="s">
        <v>42596</v>
      </c>
      <c r="EJ1743" s="212"/>
      <c r="EK1743" s="212"/>
      <c r="EL1743" s="213" t="str">
        <f>IFERROR(VLOOKUP(ROWS($EL$3:EL1743),EH1743:$EI$7917,2,0),"")</f>
        <v/>
      </c>
    </row>
    <row r="1744" spans="134:142" ht="24.75">
      <c r="ED1744" s="257" t="s">
        <v>39475</v>
      </c>
      <c r="EH1744" s="213">
        <f>IF(ISNUMBER(SEARCH($I$1,$EI$3:$EI$7917)),MAX($EH$2:EH1743)+1,0)</f>
        <v>0</v>
      </c>
      <c r="EI1744" s="257" t="s">
        <v>44363</v>
      </c>
      <c r="EJ1744" s="212"/>
      <c r="EK1744" s="212"/>
      <c r="EL1744" s="213" t="str">
        <f>IFERROR(VLOOKUP(ROWS($EL$3:EL1744),EH1744:$EI$7917,2,0),"")</f>
        <v/>
      </c>
    </row>
    <row r="1745" spans="134:142" ht="24.75">
      <c r="ED1745" s="257" t="s">
        <v>39476</v>
      </c>
      <c r="EH1745" s="213">
        <f>IF(ISNUMBER(SEARCH($I$1,$EI$3:$EI$7917)),MAX($EH$2:EH1744)+1,0)</f>
        <v>0</v>
      </c>
      <c r="EI1745" s="257" t="s">
        <v>45286</v>
      </c>
      <c r="EJ1745" s="212"/>
      <c r="EK1745" s="212"/>
      <c r="EL1745" s="213" t="str">
        <f>IFERROR(VLOOKUP(ROWS($EL$3:EL1745),EH1745:$EI$7917,2,0),"")</f>
        <v/>
      </c>
    </row>
    <row r="1746" spans="134:142" ht="24.75">
      <c r="ED1746" s="257" t="s">
        <v>39477</v>
      </c>
      <c r="EH1746" s="213">
        <f>IF(ISNUMBER(SEARCH($I$1,$EI$3:$EI$7917)),MAX($EH$2:EH1745)+1,0)</f>
        <v>0</v>
      </c>
      <c r="EI1746" s="257" t="s">
        <v>39032</v>
      </c>
      <c r="EJ1746" s="212"/>
      <c r="EK1746" s="212"/>
      <c r="EL1746" s="213" t="str">
        <f>IFERROR(VLOOKUP(ROWS($EL$3:EL1746),EH1746:$EI$7917,2,0),"")</f>
        <v/>
      </c>
    </row>
    <row r="1747" spans="134:142" ht="24.75">
      <c r="ED1747" s="257" t="s">
        <v>39478</v>
      </c>
      <c r="EH1747" s="213">
        <f>IF(ISNUMBER(SEARCH($I$1,$EI$3:$EI$7917)),MAX($EH$2:EH1746)+1,0)</f>
        <v>0</v>
      </c>
      <c r="EI1747" s="257" t="s">
        <v>44801</v>
      </c>
      <c r="EJ1747" s="212"/>
      <c r="EK1747" s="212"/>
      <c r="EL1747" s="213" t="str">
        <f>IFERROR(VLOOKUP(ROWS($EL$3:EL1747),EH1747:$EI$7917,2,0),"")</f>
        <v/>
      </c>
    </row>
    <row r="1748" spans="134:142" ht="24.75">
      <c r="ED1748" s="257" t="s">
        <v>39479</v>
      </c>
      <c r="EH1748" s="213">
        <f>IF(ISNUMBER(SEARCH($I$1,$EI$3:$EI$7917)),MAX($EH$2:EH1747)+1,0)</f>
        <v>0</v>
      </c>
      <c r="EI1748" s="257" t="s">
        <v>38632</v>
      </c>
      <c r="EJ1748" s="212"/>
      <c r="EK1748" s="212"/>
      <c r="EL1748" s="213" t="str">
        <f>IFERROR(VLOOKUP(ROWS($EL$3:EL1748),EH1748:$EI$7917,2,0),"")</f>
        <v/>
      </c>
    </row>
    <row r="1749" spans="134:142" ht="24.75">
      <c r="ED1749" s="257" t="s">
        <v>39480</v>
      </c>
      <c r="EH1749" s="213">
        <f>IF(ISNUMBER(SEARCH($I$1,$EI$3:$EI$7917)),MAX($EH$2:EH1748)+1,0)</f>
        <v>0</v>
      </c>
      <c r="EI1749" s="257" t="s">
        <v>45099</v>
      </c>
      <c r="EJ1749" s="212"/>
      <c r="EK1749" s="212"/>
      <c r="EL1749" s="213" t="str">
        <f>IFERROR(VLOOKUP(ROWS($EL$3:EL1749),EH1749:$EI$7917,2,0),"")</f>
        <v/>
      </c>
    </row>
    <row r="1750" spans="134:142" ht="24.75">
      <c r="ED1750" s="257" t="s">
        <v>39481</v>
      </c>
      <c r="EH1750" s="213">
        <f>IF(ISNUMBER(SEARCH($I$1,$EI$3:$EI$7917)),MAX($EH$2:EH1749)+1,0)</f>
        <v>0</v>
      </c>
      <c r="EI1750" s="257" t="s">
        <v>39033</v>
      </c>
      <c r="EJ1750" s="212"/>
      <c r="EK1750" s="212"/>
      <c r="EL1750" s="213" t="str">
        <f>IFERROR(VLOOKUP(ROWS($EL$3:EL1750),EH1750:$EI$7917,2,0),"")</f>
        <v/>
      </c>
    </row>
    <row r="1751" spans="134:142" ht="36.75">
      <c r="ED1751" s="257" t="s">
        <v>39482</v>
      </c>
      <c r="EH1751" s="213">
        <f>IF(ISNUMBER(SEARCH($I$1,$EI$3:$EI$7917)),MAX($EH$2:EH1750)+1,0)</f>
        <v>0</v>
      </c>
      <c r="EI1751" s="257" t="s">
        <v>43123</v>
      </c>
      <c r="EJ1751" s="212"/>
      <c r="EK1751" s="212"/>
      <c r="EL1751" s="213" t="str">
        <f>IFERROR(VLOOKUP(ROWS($EL$3:EL1751),EH1751:$EI$7917,2,0),"")</f>
        <v/>
      </c>
    </row>
    <row r="1752" spans="134:142" ht="48.75">
      <c r="ED1752" s="257" t="s">
        <v>39483</v>
      </c>
      <c r="EH1752" s="213">
        <f>IF(ISNUMBER(SEARCH($I$1,$EI$3:$EI$7917)),MAX($EH$2:EH1751)+1,0)</f>
        <v>0</v>
      </c>
      <c r="EI1752" s="257" t="s">
        <v>41648</v>
      </c>
      <c r="EJ1752" s="212"/>
      <c r="EK1752" s="212"/>
      <c r="EL1752" s="213" t="str">
        <f>IFERROR(VLOOKUP(ROWS($EL$3:EL1752),EH1752:$EI$7917,2,0),"")</f>
        <v/>
      </c>
    </row>
    <row r="1753" spans="134:142" ht="36.75">
      <c r="ED1753" s="257" t="s">
        <v>39484</v>
      </c>
      <c r="EH1753" s="213">
        <f>IF(ISNUMBER(SEARCH($I$1,$EI$3:$EI$7917)),MAX($EH$2:EH1752)+1,0)</f>
        <v>0</v>
      </c>
      <c r="EI1753" s="257" t="s">
        <v>43124</v>
      </c>
      <c r="EJ1753" s="212"/>
      <c r="EK1753" s="212"/>
      <c r="EL1753" s="213" t="str">
        <f>IFERROR(VLOOKUP(ROWS($EL$3:EL1753),EH1753:$EI$7917,2,0),"")</f>
        <v/>
      </c>
    </row>
    <row r="1754" spans="134:142" ht="24.75">
      <c r="ED1754" s="257" t="s">
        <v>39485</v>
      </c>
      <c r="EH1754" s="213">
        <f>IF(ISNUMBER(SEARCH($I$1,$EI$3:$EI$7917)),MAX($EH$2:EH1753)+1,0)</f>
        <v>0</v>
      </c>
      <c r="EI1754" s="257" t="s">
        <v>43656</v>
      </c>
      <c r="EJ1754" s="212"/>
      <c r="EK1754" s="212"/>
      <c r="EL1754" s="213" t="str">
        <f>IFERROR(VLOOKUP(ROWS($EL$3:EL1754),EH1754:$EI$7917,2,0),"")</f>
        <v/>
      </c>
    </row>
    <row r="1755" spans="134:142" ht="24.75">
      <c r="ED1755" s="257" t="s">
        <v>39486</v>
      </c>
      <c r="EH1755" s="213">
        <f>IF(ISNUMBER(SEARCH($I$1,$EI$3:$EI$7917)),MAX($EH$2:EH1754)+1,0)</f>
        <v>0</v>
      </c>
      <c r="EI1755" s="257" t="s">
        <v>40143</v>
      </c>
      <c r="EJ1755" s="212"/>
      <c r="EK1755" s="212"/>
      <c r="EL1755" s="213" t="str">
        <f>IFERROR(VLOOKUP(ROWS($EL$3:EL1755),EH1755:$EI$7917,2,0),"")</f>
        <v/>
      </c>
    </row>
    <row r="1756" spans="134:142" ht="24.75">
      <c r="ED1756" s="257" t="s">
        <v>39487</v>
      </c>
      <c r="EH1756" s="213">
        <f>IF(ISNUMBER(SEARCH($I$1,$EI$3:$EI$7917)),MAX($EH$2:EH1755)+1,0)</f>
        <v>0</v>
      </c>
      <c r="EI1756" s="257" t="s">
        <v>43495</v>
      </c>
      <c r="EJ1756" s="212"/>
      <c r="EK1756" s="212"/>
      <c r="EL1756" s="213" t="str">
        <f>IFERROR(VLOOKUP(ROWS($EL$3:EL1756),EH1756:$EI$7917,2,0),"")</f>
        <v/>
      </c>
    </row>
    <row r="1757" spans="134:142" ht="36.75">
      <c r="ED1757" s="257" t="s">
        <v>39488</v>
      </c>
      <c r="EH1757" s="213">
        <f>IF(ISNUMBER(SEARCH($I$1,$EI$3:$EI$7917)),MAX($EH$2:EH1756)+1,0)</f>
        <v>0</v>
      </c>
      <c r="EI1757" s="257" t="s">
        <v>43657</v>
      </c>
      <c r="EJ1757" s="212"/>
      <c r="EK1757" s="212"/>
      <c r="EL1757" s="213" t="str">
        <f>IFERROR(VLOOKUP(ROWS($EL$3:EL1757),EH1757:$EI$7917,2,0),"")</f>
        <v/>
      </c>
    </row>
    <row r="1758" spans="134:142" ht="36.75">
      <c r="ED1758" s="257" t="s">
        <v>39489</v>
      </c>
      <c r="EH1758" s="213">
        <f>IF(ISNUMBER(SEARCH($I$1,$EI$3:$EI$7917)),MAX($EH$2:EH1757)+1,0)</f>
        <v>0</v>
      </c>
      <c r="EI1758" s="257" t="s">
        <v>43831</v>
      </c>
      <c r="EJ1758" s="212"/>
      <c r="EK1758" s="212"/>
      <c r="EL1758" s="213" t="str">
        <f>IFERROR(VLOOKUP(ROWS($EL$3:EL1758),EH1758:$EI$7917,2,0),"")</f>
        <v/>
      </c>
    </row>
    <row r="1759" spans="134:142" ht="24.75">
      <c r="ED1759" s="257" t="s">
        <v>39490</v>
      </c>
      <c r="EH1759" s="213">
        <f>IF(ISNUMBER(SEARCH($I$1,$EI$3:$EI$7917)),MAX($EH$2:EH1758)+1,0)</f>
        <v>0</v>
      </c>
      <c r="EI1759" s="257" t="s">
        <v>44879</v>
      </c>
      <c r="EJ1759" s="212"/>
      <c r="EK1759" s="212"/>
      <c r="EL1759" s="213" t="str">
        <f>IFERROR(VLOOKUP(ROWS($EL$3:EL1759),EH1759:$EI$7917,2,0),"")</f>
        <v/>
      </c>
    </row>
    <row r="1760" spans="134:142" ht="36.75">
      <c r="ED1760" s="257" t="s">
        <v>39491</v>
      </c>
      <c r="EH1760" s="213">
        <f>IF(ISNUMBER(SEARCH($I$1,$EI$3:$EI$7917)),MAX($EH$2:EH1759)+1,0)</f>
        <v>0</v>
      </c>
      <c r="EI1760" s="257" t="s">
        <v>41935</v>
      </c>
      <c r="EJ1760" s="212"/>
      <c r="EK1760" s="212"/>
      <c r="EL1760" s="213" t="str">
        <f>IFERROR(VLOOKUP(ROWS($EL$3:EL1760),EH1760:$EI$7917,2,0),"")</f>
        <v/>
      </c>
    </row>
    <row r="1761" spans="134:142" ht="36.75">
      <c r="ED1761" s="257" t="s">
        <v>39492</v>
      </c>
      <c r="EH1761" s="213">
        <f>IF(ISNUMBER(SEARCH($I$1,$EI$3:$EI$7917)),MAX($EH$2:EH1760)+1,0)</f>
        <v>0</v>
      </c>
      <c r="EI1761" s="257" t="s">
        <v>41808</v>
      </c>
      <c r="EJ1761" s="212"/>
      <c r="EK1761" s="212"/>
      <c r="EL1761" s="213" t="str">
        <f>IFERROR(VLOOKUP(ROWS($EL$3:EL1761),EH1761:$EI$7917,2,0),"")</f>
        <v/>
      </c>
    </row>
    <row r="1762" spans="134:142" ht="24.75">
      <c r="ED1762" s="257" t="s">
        <v>39493</v>
      </c>
      <c r="EH1762" s="213">
        <f>IF(ISNUMBER(SEARCH($I$1,$EI$3:$EI$7917)),MAX($EH$2:EH1761)+1,0)</f>
        <v>0</v>
      </c>
      <c r="EI1762" s="257" t="s">
        <v>40144</v>
      </c>
      <c r="EJ1762" s="212"/>
      <c r="EK1762" s="212"/>
      <c r="EL1762" s="213" t="str">
        <f>IFERROR(VLOOKUP(ROWS($EL$3:EL1762),EH1762:$EI$7917,2,0),"")</f>
        <v/>
      </c>
    </row>
    <row r="1763" spans="134:142">
      <c r="ED1763" s="257" t="s">
        <v>39494</v>
      </c>
      <c r="EH1763" s="213">
        <f>IF(ISNUMBER(SEARCH($I$1,$EI$3:$EI$7917)),MAX($EH$2:EH1762)+1,0)</f>
        <v>0</v>
      </c>
      <c r="EI1763" s="257" t="s">
        <v>41993</v>
      </c>
      <c r="EJ1763" s="212"/>
      <c r="EK1763" s="212"/>
      <c r="EL1763" s="213" t="str">
        <f>IFERROR(VLOOKUP(ROWS($EL$3:EL1763),EH1763:$EI$7917,2,0),"")</f>
        <v/>
      </c>
    </row>
    <row r="1764" spans="134:142" ht="24.75">
      <c r="ED1764" s="257" t="s">
        <v>39495</v>
      </c>
      <c r="EH1764" s="213">
        <f>IF(ISNUMBER(SEARCH($I$1,$EI$3:$EI$7917)),MAX($EH$2:EH1763)+1,0)</f>
        <v>0</v>
      </c>
      <c r="EI1764" s="257" t="s">
        <v>39770</v>
      </c>
      <c r="EJ1764" s="212"/>
      <c r="EK1764" s="212"/>
      <c r="EL1764" s="213" t="str">
        <f>IFERROR(VLOOKUP(ROWS($EL$3:EL1764),EH1764:$EI$7917,2,0),"")</f>
        <v/>
      </c>
    </row>
    <row r="1765" spans="134:142">
      <c r="ED1765" s="257" t="s">
        <v>39496</v>
      </c>
      <c r="EH1765" s="213">
        <f>IF(ISNUMBER(SEARCH($I$1,$EI$3:$EI$7917)),MAX($EH$2:EH1764)+1,0)</f>
        <v>0</v>
      </c>
      <c r="EI1765" s="257" t="s">
        <v>45542</v>
      </c>
      <c r="EJ1765" s="212"/>
      <c r="EK1765" s="212"/>
      <c r="EL1765" s="213" t="str">
        <f>IFERROR(VLOOKUP(ROWS($EL$3:EL1765),EH1765:$EI$7917,2,0),"")</f>
        <v/>
      </c>
    </row>
    <row r="1766" spans="134:142" ht="24.75">
      <c r="ED1766" s="257" t="s">
        <v>39497</v>
      </c>
      <c r="EH1766" s="213">
        <f>IF(ISNUMBER(SEARCH($I$1,$EI$3:$EI$7917)),MAX($EH$2:EH1765)+1,0)</f>
        <v>0</v>
      </c>
      <c r="EI1766" s="257" t="s">
        <v>42300</v>
      </c>
      <c r="EJ1766" s="212"/>
      <c r="EK1766" s="212"/>
      <c r="EL1766" s="213" t="str">
        <f>IFERROR(VLOOKUP(ROWS($EL$3:EL1766),EH1766:$EI$7917,2,0),"")</f>
        <v/>
      </c>
    </row>
    <row r="1767" spans="134:142" ht="24.75">
      <c r="ED1767" s="257" t="s">
        <v>39498</v>
      </c>
      <c r="EH1767" s="213">
        <f>IF(ISNUMBER(SEARCH($I$1,$EI$3:$EI$7917)),MAX($EH$2:EH1766)+1,0)</f>
        <v>0</v>
      </c>
      <c r="EI1767" s="257" t="s">
        <v>42301</v>
      </c>
      <c r="EJ1767" s="212"/>
      <c r="EK1767" s="212"/>
      <c r="EL1767" s="213" t="str">
        <f>IFERROR(VLOOKUP(ROWS($EL$3:EL1767),EH1767:$EI$7917,2,0),"")</f>
        <v/>
      </c>
    </row>
    <row r="1768" spans="134:142" ht="36.75">
      <c r="ED1768" s="257" t="s">
        <v>39499</v>
      </c>
      <c r="EH1768" s="213">
        <f>IF(ISNUMBER(SEARCH($I$1,$EI$3:$EI$7917)),MAX($EH$2:EH1767)+1,0)</f>
        <v>0</v>
      </c>
      <c r="EI1768" s="257" t="s">
        <v>43257</v>
      </c>
      <c r="EJ1768" s="212"/>
      <c r="EK1768" s="212"/>
      <c r="EL1768" s="213" t="str">
        <f>IFERROR(VLOOKUP(ROWS($EL$3:EL1768),EH1768:$EI$7917,2,0),"")</f>
        <v/>
      </c>
    </row>
    <row r="1769" spans="134:142" ht="48.75">
      <c r="ED1769" s="257" t="s">
        <v>39500</v>
      </c>
      <c r="EH1769" s="213">
        <f>IF(ISNUMBER(SEARCH($I$1,$EI$3:$EI$7917)),MAX($EH$2:EH1768)+1,0)</f>
        <v>0</v>
      </c>
      <c r="EI1769" s="257" t="s">
        <v>41709</v>
      </c>
      <c r="EJ1769" s="212"/>
      <c r="EK1769" s="212"/>
      <c r="EL1769" s="213" t="str">
        <f>IFERROR(VLOOKUP(ROWS($EL$3:EL1769),EH1769:$EI$7917,2,0),"")</f>
        <v/>
      </c>
    </row>
    <row r="1770" spans="134:142" ht="36.75">
      <c r="ED1770" s="257" t="s">
        <v>39501</v>
      </c>
      <c r="EH1770" s="213">
        <f>IF(ISNUMBER(SEARCH($I$1,$EI$3:$EI$7917)),MAX($EH$2:EH1769)+1,0)</f>
        <v>0</v>
      </c>
      <c r="EI1770" s="257" t="s">
        <v>44498</v>
      </c>
      <c r="EJ1770" s="212"/>
      <c r="EK1770" s="212"/>
      <c r="EL1770" s="213" t="str">
        <f>IFERROR(VLOOKUP(ROWS($EL$3:EL1770),EH1770:$EI$7917,2,0),"")</f>
        <v/>
      </c>
    </row>
    <row r="1771" spans="134:142" ht="24.75">
      <c r="ED1771" s="257" t="s">
        <v>39502</v>
      </c>
      <c r="EH1771" s="213">
        <f>IF(ISNUMBER(SEARCH($I$1,$EI$3:$EI$7917)),MAX($EH$2:EH1770)+1,0)</f>
        <v>0</v>
      </c>
      <c r="EI1771" s="257" t="s">
        <v>40393</v>
      </c>
      <c r="EJ1771" s="212"/>
      <c r="EK1771" s="212"/>
      <c r="EL1771" s="213" t="str">
        <f>IFERROR(VLOOKUP(ROWS($EL$3:EL1771),EH1771:$EI$7917,2,0),"")</f>
        <v/>
      </c>
    </row>
    <row r="1772" spans="134:142" ht="36.75">
      <c r="ED1772" s="257" t="s">
        <v>39503</v>
      </c>
      <c r="EH1772" s="213">
        <f>IF(ISNUMBER(SEARCH($I$1,$EI$3:$EI$7917)),MAX($EH$2:EH1771)+1,0)</f>
        <v>0</v>
      </c>
      <c r="EI1772" s="257" t="s">
        <v>41994</v>
      </c>
      <c r="EJ1772" s="212"/>
      <c r="EK1772" s="212"/>
      <c r="EL1772" s="213" t="str">
        <f>IFERROR(VLOOKUP(ROWS($EL$3:EL1772),EH1772:$EI$7917,2,0),"")</f>
        <v/>
      </c>
    </row>
    <row r="1773" spans="134:142" ht="36.75">
      <c r="ED1773" s="257" t="s">
        <v>39504</v>
      </c>
      <c r="EH1773" s="213">
        <f>IF(ISNUMBER(SEARCH($I$1,$EI$3:$EI$7917)),MAX($EH$2:EH1772)+1,0)</f>
        <v>0</v>
      </c>
      <c r="EI1773" s="257" t="s">
        <v>43961</v>
      </c>
      <c r="EJ1773" s="212"/>
      <c r="EK1773" s="212"/>
      <c r="EL1773" s="213" t="str">
        <f>IFERROR(VLOOKUP(ROWS($EL$3:EL1773),EH1773:$EI$7917,2,0),"")</f>
        <v/>
      </c>
    </row>
    <row r="1774" spans="134:142" ht="24.75">
      <c r="ED1774" s="257" t="s">
        <v>39505</v>
      </c>
      <c r="EH1774" s="213">
        <f>IF(ISNUMBER(SEARCH($I$1,$EI$3:$EI$7917)),MAX($EH$2:EH1773)+1,0)</f>
        <v>0</v>
      </c>
      <c r="EI1774" s="257" t="s">
        <v>42405</v>
      </c>
      <c r="EJ1774" s="212"/>
      <c r="EK1774" s="212"/>
      <c r="EL1774" s="213" t="str">
        <f>IFERROR(VLOOKUP(ROWS($EL$3:EL1774),EH1774:$EI$7917,2,0),"")</f>
        <v/>
      </c>
    </row>
    <row r="1775" spans="134:142" ht="36.75">
      <c r="ED1775" s="257" t="s">
        <v>39506</v>
      </c>
      <c r="EH1775" s="213">
        <f>IF(ISNUMBER(SEARCH($I$1,$EI$3:$EI$7917)),MAX($EH$2:EH1774)+1,0)</f>
        <v>0</v>
      </c>
      <c r="EI1775" s="257" t="s">
        <v>42367</v>
      </c>
      <c r="EJ1775" s="212"/>
      <c r="EK1775" s="212"/>
      <c r="EL1775" s="213" t="str">
        <f>IFERROR(VLOOKUP(ROWS($EL$3:EL1775),EH1775:$EI$7917,2,0),"")</f>
        <v/>
      </c>
    </row>
    <row r="1776" spans="134:142" ht="36.75">
      <c r="ED1776" s="257" t="s">
        <v>39507</v>
      </c>
      <c r="EH1776" s="213">
        <f>IF(ISNUMBER(SEARCH($I$1,$EI$3:$EI$7917)),MAX($EH$2:EH1775)+1,0)</f>
        <v>0</v>
      </c>
      <c r="EI1776" s="257" t="s">
        <v>40244</v>
      </c>
      <c r="EJ1776" s="212"/>
      <c r="EK1776" s="212"/>
      <c r="EL1776" s="213" t="str">
        <f>IFERROR(VLOOKUP(ROWS($EL$3:EL1776),EH1776:$EI$7917,2,0),"")</f>
        <v/>
      </c>
    </row>
    <row r="1777" spans="134:142" ht="48.75">
      <c r="ED1777" s="257" t="s">
        <v>39508</v>
      </c>
      <c r="EH1777" s="213">
        <f>IF(ISNUMBER(SEARCH($I$1,$EI$3:$EI$7917)),MAX($EH$2:EH1776)+1,0)</f>
        <v>0</v>
      </c>
      <c r="EI1777" s="257" t="s">
        <v>42150</v>
      </c>
      <c r="EJ1777" s="212"/>
      <c r="EK1777" s="212"/>
      <c r="EL1777" s="213" t="str">
        <f>IFERROR(VLOOKUP(ROWS($EL$3:EL1777),EH1777:$EI$7917,2,0),"")</f>
        <v/>
      </c>
    </row>
    <row r="1778" spans="134:142" ht="24.75">
      <c r="ED1778" s="257" t="s">
        <v>39509</v>
      </c>
      <c r="EH1778" s="213">
        <f>IF(ISNUMBER(SEARCH($I$1,$EI$3:$EI$7917)),MAX($EH$2:EH1777)+1,0)</f>
        <v>0</v>
      </c>
      <c r="EI1778" s="257" t="s">
        <v>45186</v>
      </c>
      <c r="EJ1778" s="212"/>
      <c r="EK1778" s="212"/>
      <c r="EL1778" s="213" t="str">
        <f>IFERROR(VLOOKUP(ROWS($EL$3:EL1778),EH1778:$EI$7917,2,0),"")</f>
        <v/>
      </c>
    </row>
    <row r="1779" spans="134:142" ht="24.75">
      <c r="ED1779" s="257" t="s">
        <v>39510</v>
      </c>
      <c r="EH1779" s="213">
        <f>IF(ISNUMBER(SEARCH($I$1,$EI$3:$EI$7917)),MAX($EH$2:EH1778)+1,0)</f>
        <v>0</v>
      </c>
      <c r="EI1779" s="257" t="s">
        <v>42333</v>
      </c>
      <c r="EJ1779" s="212"/>
      <c r="EK1779" s="212"/>
      <c r="EL1779" s="213" t="str">
        <f>IFERROR(VLOOKUP(ROWS($EL$3:EL1779),EH1779:$EI$7917,2,0),"")</f>
        <v/>
      </c>
    </row>
    <row r="1780" spans="134:142" ht="24.75">
      <c r="ED1780" s="257" t="s">
        <v>39511</v>
      </c>
      <c r="EH1780" s="213">
        <f>IF(ISNUMBER(SEARCH($I$1,$EI$3:$EI$7917)),MAX($EH$2:EH1779)+1,0)</f>
        <v>0</v>
      </c>
      <c r="EI1780" s="257" t="s">
        <v>38268</v>
      </c>
      <c r="EJ1780" s="212"/>
      <c r="EK1780" s="212"/>
      <c r="EL1780" s="213" t="str">
        <f>IFERROR(VLOOKUP(ROWS($EL$3:EL1780),EH1780:$EI$7917,2,0),"")</f>
        <v/>
      </c>
    </row>
    <row r="1781" spans="134:142" ht="36.75">
      <c r="ED1781" s="257" t="s">
        <v>39512</v>
      </c>
      <c r="EH1781" s="213">
        <f>IF(ISNUMBER(SEARCH($I$1,$EI$3:$EI$7917)),MAX($EH$2:EH1780)+1,0)</f>
        <v>0</v>
      </c>
      <c r="EI1781" s="257" t="s">
        <v>42733</v>
      </c>
      <c r="EJ1781" s="212"/>
      <c r="EK1781" s="212"/>
      <c r="EL1781" s="213" t="str">
        <f>IFERROR(VLOOKUP(ROWS($EL$3:EL1781),EH1781:$EI$7917,2,0),"")</f>
        <v/>
      </c>
    </row>
    <row r="1782" spans="134:142" ht="36.75">
      <c r="ED1782" s="257" t="s">
        <v>39513</v>
      </c>
      <c r="EH1782" s="213">
        <f>IF(ISNUMBER(SEARCH($I$1,$EI$3:$EI$7917)),MAX($EH$2:EH1781)+1,0)</f>
        <v>0</v>
      </c>
      <c r="EI1782" s="257" t="s">
        <v>43314</v>
      </c>
      <c r="EJ1782" s="212"/>
      <c r="EK1782" s="212"/>
      <c r="EL1782" s="213" t="str">
        <f>IFERROR(VLOOKUP(ROWS($EL$3:EL1782),EH1782:$EI$7917,2,0),"")</f>
        <v/>
      </c>
    </row>
    <row r="1783" spans="134:142" ht="36.75">
      <c r="ED1783" s="257" t="s">
        <v>39514</v>
      </c>
      <c r="EH1783" s="213">
        <f>IF(ISNUMBER(SEARCH($I$1,$EI$3:$EI$7917)),MAX($EH$2:EH1782)+1,0)</f>
        <v>0</v>
      </c>
      <c r="EI1783" s="257" t="s">
        <v>43214</v>
      </c>
      <c r="EJ1783" s="212"/>
      <c r="EK1783" s="212"/>
      <c r="EL1783" s="213" t="str">
        <f>IFERROR(VLOOKUP(ROWS($EL$3:EL1783),EH1783:$EI$7917,2,0),"")</f>
        <v/>
      </c>
    </row>
    <row r="1784" spans="134:142" ht="24.75">
      <c r="ED1784" s="257" t="s">
        <v>39515</v>
      </c>
      <c r="EH1784" s="213">
        <f>IF(ISNUMBER(SEARCH($I$1,$EI$3:$EI$7917)),MAX($EH$2:EH1783)+1,0)</f>
        <v>0</v>
      </c>
      <c r="EI1784" s="257" t="s">
        <v>39034</v>
      </c>
      <c r="EJ1784" s="212"/>
      <c r="EK1784" s="212"/>
      <c r="EL1784" s="213" t="str">
        <f>IFERROR(VLOOKUP(ROWS($EL$3:EL1784),EH1784:$EI$7917,2,0),"")</f>
        <v/>
      </c>
    </row>
    <row r="1785" spans="134:142" ht="24.75">
      <c r="ED1785" s="257" t="s">
        <v>39516</v>
      </c>
      <c r="EH1785" s="213">
        <f>IF(ISNUMBER(SEARCH($I$1,$EI$3:$EI$7917)),MAX($EH$2:EH1784)+1,0)</f>
        <v>0</v>
      </c>
      <c r="EI1785" s="257" t="s">
        <v>38269</v>
      </c>
      <c r="EJ1785" s="212"/>
      <c r="EK1785" s="212"/>
      <c r="EL1785" s="213" t="str">
        <f>IFERROR(VLOOKUP(ROWS($EL$3:EL1785),EH1785:$EI$7917,2,0),"")</f>
        <v/>
      </c>
    </row>
    <row r="1786" spans="134:142" ht="24.75">
      <c r="ED1786" s="257" t="s">
        <v>39517</v>
      </c>
      <c r="EH1786" s="213">
        <f>IF(ISNUMBER(SEARCH($I$1,$EI$3:$EI$7917)),MAX($EH$2:EH1785)+1,0)</f>
        <v>0</v>
      </c>
      <c r="EI1786" s="257" t="s">
        <v>37801</v>
      </c>
      <c r="EJ1786" s="212"/>
      <c r="EK1786" s="212"/>
      <c r="EL1786" s="213" t="str">
        <f>IFERROR(VLOOKUP(ROWS($EL$3:EL1786),EH1786:$EI$7917,2,0),"")</f>
        <v/>
      </c>
    </row>
    <row r="1787" spans="134:142" ht="24.75">
      <c r="ED1787" s="257" t="s">
        <v>39518</v>
      </c>
      <c r="EH1787" s="213">
        <f>IF(ISNUMBER(SEARCH($I$1,$EI$3:$EI$7917)),MAX($EH$2:EH1786)+1,0)</f>
        <v>0</v>
      </c>
      <c r="EI1787" s="257" t="s">
        <v>42650</v>
      </c>
      <c r="EJ1787" s="212"/>
      <c r="EK1787" s="212"/>
      <c r="EL1787" s="213" t="str">
        <f>IFERROR(VLOOKUP(ROWS($EL$3:EL1787),EH1787:$EI$7917,2,0),"")</f>
        <v/>
      </c>
    </row>
    <row r="1788" spans="134:142">
      <c r="ED1788" s="257" t="s">
        <v>39519</v>
      </c>
      <c r="EH1788" s="213">
        <f>IF(ISNUMBER(SEARCH($I$1,$EI$3:$EI$7917)),MAX($EH$2:EH1787)+1,0)</f>
        <v>0</v>
      </c>
      <c r="EI1788" s="257" t="s">
        <v>43215</v>
      </c>
      <c r="EJ1788" s="212"/>
      <c r="EK1788" s="212"/>
      <c r="EL1788" s="213" t="str">
        <f>IFERROR(VLOOKUP(ROWS($EL$3:EL1788),EH1788:$EI$7917,2,0),"")</f>
        <v/>
      </c>
    </row>
    <row r="1789" spans="134:142">
      <c r="ED1789" s="257" t="s">
        <v>39520</v>
      </c>
      <c r="EH1789" s="213">
        <f>IF(ISNUMBER(SEARCH($I$1,$EI$3:$EI$7917)),MAX($EH$2:EH1788)+1,0)</f>
        <v>0</v>
      </c>
      <c r="EI1789" s="257" t="s">
        <v>38270</v>
      </c>
      <c r="EJ1789" s="212"/>
      <c r="EK1789" s="212"/>
      <c r="EL1789" s="213" t="str">
        <f>IFERROR(VLOOKUP(ROWS($EL$3:EL1789),EH1789:$EI$7917,2,0),"")</f>
        <v/>
      </c>
    </row>
    <row r="1790" spans="134:142" ht="36.75">
      <c r="ED1790" s="257" t="s">
        <v>39521</v>
      </c>
      <c r="EH1790" s="213">
        <f>IF(ISNUMBER(SEARCH($I$1,$EI$3:$EI$7917)),MAX($EH$2:EH1789)+1,0)</f>
        <v>0</v>
      </c>
      <c r="EI1790" s="257" t="s">
        <v>39290</v>
      </c>
      <c r="EJ1790" s="212"/>
      <c r="EK1790" s="212"/>
      <c r="EL1790" s="213" t="str">
        <f>IFERROR(VLOOKUP(ROWS($EL$3:EL1790),EH1790:$EI$7917,2,0),"")</f>
        <v/>
      </c>
    </row>
    <row r="1791" spans="134:142" ht="36.75">
      <c r="ED1791" s="257" t="s">
        <v>39522</v>
      </c>
      <c r="EH1791" s="213">
        <f>IF(ISNUMBER(SEARCH($I$1,$EI$3:$EI$7917)),MAX($EH$2:EH1790)+1,0)</f>
        <v>0</v>
      </c>
      <c r="EI1791" s="257" t="s">
        <v>39545</v>
      </c>
      <c r="EJ1791" s="212"/>
      <c r="EK1791" s="212"/>
      <c r="EL1791" s="213" t="str">
        <f>IFERROR(VLOOKUP(ROWS($EL$3:EL1791),EH1791:$EI$7917,2,0),"")</f>
        <v/>
      </c>
    </row>
    <row r="1792" spans="134:142" ht="24.75">
      <c r="ED1792" s="257" t="s">
        <v>39523</v>
      </c>
      <c r="EH1792" s="213">
        <f>IF(ISNUMBER(SEARCH($I$1,$EI$3:$EI$7917)),MAX($EH$2:EH1791)+1,0)</f>
        <v>0</v>
      </c>
      <c r="EI1792" s="257" t="s">
        <v>41365</v>
      </c>
      <c r="EJ1792" s="212"/>
      <c r="EK1792" s="212"/>
      <c r="EL1792" s="213" t="str">
        <f>IFERROR(VLOOKUP(ROWS($EL$3:EL1792),EH1792:$EI$7917,2,0),"")</f>
        <v/>
      </c>
    </row>
    <row r="1793" spans="134:142" ht="24.75">
      <c r="ED1793" s="257" t="s">
        <v>39524</v>
      </c>
      <c r="EH1793" s="213">
        <f>IF(ISNUMBER(SEARCH($I$1,$EI$3:$EI$7917)),MAX($EH$2:EH1792)+1,0)</f>
        <v>0</v>
      </c>
      <c r="EI1793" s="257" t="s">
        <v>40394</v>
      </c>
      <c r="EJ1793" s="212"/>
      <c r="EK1793" s="212"/>
      <c r="EL1793" s="213" t="str">
        <f>IFERROR(VLOOKUP(ROWS($EL$3:EL1793),EH1793:$EI$7917,2,0),"")</f>
        <v/>
      </c>
    </row>
    <row r="1794" spans="134:142">
      <c r="ED1794" s="257" t="s">
        <v>39525</v>
      </c>
      <c r="EH1794" s="213">
        <f>IF(ISNUMBER(SEARCH($I$1,$EI$3:$EI$7917)),MAX($EH$2:EH1793)+1,0)</f>
        <v>0</v>
      </c>
      <c r="EI1794" s="257" t="s">
        <v>39771</v>
      </c>
      <c r="EJ1794" s="212"/>
      <c r="EK1794" s="212"/>
      <c r="EL1794" s="213" t="str">
        <f>IFERROR(VLOOKUP(ROWS($EL$3:EL1794),EH1794:$EI$7917,2,0),"")</f>
        <v/>
      </c>
    </row>
    <row r="1795" spans="134:142">
      <c r="ED1795" s="257" t="s">
        <v>39526</v>
      </c>
      <c r="EH1795" s="213">
        <f>IF(ISNUMBER(SEARCH($I$1,$EI$3:$EI$7917)),MAX($EH$2:EH1794)+1,0)</f>
        <v>0</v>
      </c>
      <c r="EI1795" s="257" t="s">
        <v>42651</v>
      </c>
      <c r="EJ1795" s="212"/>
      <c r="EK1795" s="212"/>
      <c r="EL1795" s="213" t="str">
        <f>IFERROR(VLOOKUP(ROWS($EL$3:EL1795),EH1795:$EI$7917,2,0),"")</f>
        <v/>
      </c>
    </row>
    <row r="1796" spans="134:142" ht="24.75">
      <c r="ED1796" s="257" t="s">
        <v>39527</v>
      </c>
      <c r="EH1796" s="213">
        <f>IF(ISNUMBER(SEARCH($I$1,$EI$3:$EI$7917)),MAX($EH$2:EH1795)+1,0)</f>
        <v>0</v>
      </c>
      <c r="EI1796" s="257" t="s">
        <v>39772</v>
      </c>
      <c r="EJ1796" s="212"/>
      <c r="EK1796" s="212"/>
      <c r="EL1796" s="213" t="str">
        <f>IFERROR(VLOOKUP(ROWS($EL$3:EL1796),EH1796:$EI$7917,2,0),"")</f>
        <v/>
      </c>
    </row>
    <row r="1797" spans="134:142" ht="24.75">
      <c r="ED1797" s="257" t="s">
        <v>39528</v>
      </c>
      <c r="EH1797" s="213">
        <f>IF(ISNUMBER(SEARCH($I$1,$EI$3:$EI$7917)),MAX($EH$2:EH1796)+1,0)</f>
        <v>0</v>
      </c>
      <c r="EI1797" s="257" t="s">
        <v>44250</v>
      </c>
      <c r="EJ1797" s="212"/>
      <c r="EK1797" s="212"/>
      <c r="EL1797" s="213" t="str">
        <f>IFERROR(VLOOKUP(ROWS($EL$3:EL1797),EH1797:$EI$7917,2,0),"")</f>
        <v/>
      </c>
    </row>
    <row r="1798" spans="134:142" ht="24.75">
      <c r="ED1798" s="257" t="s">
        <v>39529</v>
      </c>
      <c r="EH1798" s="213">
        <f>IF(ISNUMBER(SEARCH($I$1,$EI$3:$EI$7917)),MAX($EH$2:EH1797)+1,0)</f>
        <v>0</v>
      </c>
      <c r="EI1798" s="257" t="s">
        <v>44251</v>
      </c>
      <c r="EJ1798" s="212"/>
      <c r="EK1798" s="212"/>
      <c r="EL1798" s="213" t="str">
        <f>IFERROR(VLOOKUP(ROWS($EL$3:EL1798),EH1798:$EI$7917,2,0),"")</f>
        <v/>
      </c>
    </row>
    <row r="1799" spans="134:142" ht="24.75">
      <c r="ED1799" s="257" t="s">
        <v>39530</v>
      </c>
      <c r="EH1799" s="213">
        <f>IF(ISNUMBER(SEARCH($I$1,$EI$3:$EI$7917)),MAX($EH$2:EH1798)+1,0)</f>
        <v>0</v>
      </c>
      <c r="EI1799" s="257" t="s">
        <v>44252</v>
      </c>
      <c r="EJ1799" s="212"/>
      <c r="EK1799" s="212"/>
      <c r="EL1799" s="213" t="str">
        <f>IFERROR(VLOOKUP(ROWS($EL$3:EL1799),EH1799:$EI$7917,2,0),"")</f>
        <v/>
      </c>
    </row>
    <row r="1800" spans="134:142">
      <c r="ED1800" s="257" t="s">
        <v>39531</v>
      </c>
      <c r="EH1800" s="213">
        <f>IF(ISNUMBER(SEARCH($I$1,$EI$3:$EI$7917)),MAX($EH$2:EH1799)+1,0)</f>
        <v>0</v>
      </c>
      <c r="EI1800" s="257" t="s">
        <v>39546</v>
      </c>
      <c r="EJ1800" s="212"/>
      <c r="EK1800" s="212"/>
      <c r="EL1800" s="213" t="str">
        <f>IFERROR(VLOOKUP(ROWS($EL$3:EL1800),EH1800:$EI$7917,2,0),"")</f>
        <v/>
      </c>
    </row>
    <row r="1801" spans="134:142">
      <c r="ED1801" s="257" t="s">
        <v>39532</v>
      </c>
      <c r="EH1801" s="213">
        <f>IF(ISNUMBER(SEARCH($I$1,$EI$3:$EI$7917)),MAX($EH$2:EH1800)+1,0)</f>
        <v>0</v>
      </c>
      <c r="EI1801" s="257" t="s">
        <v>39546</v>
      </c>
      <c r="EJ1801" s="212"/>
      <c r="EK1801" s="212"/>
      <c r="EL1801" s="213" t="str">
        <f>IFERROR(VLOOKUP(ROWS($EL$3:EL1801),EH1801:$EI$7917,2,0),"")</f>
        <v/>
      </c>
    </row>
    <row r="1802" spans="134:142" ht="24.75">
      <c r="ED1802" s="257" t="s">
        <v>39533</v>
      </c>
      <c r="EH1802" s="213">
        <f>IF(ISNUMBER(SEARCH($I$1,$EI$3:$EI$7917)),MAX($EH$2:EH1801)+1,0)</f>
        <v>0</v>
      </c>
      <c r="EI1802" s="257" t="s">
        <v>43025</v>
      </c>
      <c r="EJ1802" s="212"/>
      <c r="EK1802" s="212"/>
      <c r="EL1802" s="213" t="str">
        <f>IFERROR(VLOOKUP(ROWS($EL$3:EL1802),EH1802:$EI$7917,2,0),"")</f>
        <v/>
      </c>
    </row>
    <row r="1803" spans="134:142" ht="48.75">
      <c r="ED1803" s="257" t="s">
        <v>39534</v>
      </c>
      <c r="EH1803" s="213">
        <f>IF(ISNUMBER(SEARCH($I$1,$EI$3:$EI$7917)),MAX($EH$2:EH1802)+1,0)</f>
        <v>0</v>
      </c>
      <c r="EI1803" s="257" t="s">
        <v>42072</v>
      </c>
      <c r="EJ1803" s="212"/>
      <c r="EK1803" s="212"/>
      <c r="EL1803" s="213" t="str">
        <f>IFERROR(VLOOKUP(ROWS($EL$3:EL1803),EH1803:$EI$7917,2,0),"")</f>
        <v/>
      </c>
    </row>
    <row r="1804" spans="134:142" ht="24.75">
      <c r="ED1804" s="257" t="s">
        <v>39535</v>
      </c>
      <c r="EH1804" s="213">
        <f>IF(ISNUMBER(SEARCH($I$1,$EI$3:$EI$7917)),MAX($EH$2:EH1803)+1,0)</f>
        <v>0</v>
      </c>
      <c r="EI1804" s="257" t="s">
        <v>43024</v>
      </c>
      <c r="EJ1804" s="212"/>
      <c r="EK1804" s="212"/>
      <c r="EL1804" s="213" t="str">
        <f>IFERROR(VLOOKUP(ROWS($EL$3:EL1804),EH1804:$EI$7917,2,0),"")</f>
        <v/>
      </c>
    </row>
    <row r="1805" spans="134:142" ht="24.75">
      <c r="ED1805" s="257" t="s">
        <v>39536</v>
      </c>
      <c r="EH1805" s="213">
        <f>IF(ISNUMBER(SEARCH($I$1,$EI$3:$EI$7917)),MAX($EH$2:EH1804)+1,0)</f>
        <v>0</v>
      </c>
      <c r="EI1805" s="257" t="s">
        <v>45100</v>
      </c>
      <c r="EJ1805" s="212"/>
      <c r="EK1805" s="212"/>
      <c r="EL1805" s="213" t="str">
        <f>IFERROR(VLOOKUP(ROWS($EL$3:EL1805),EH1805:$EI$7917,2,0),"")</f>
        <v/>
      </c>
    </row>
    <row r="1806" spans="134:142" ht="24.75">
      <c r="ED1806" s="257" t="s">
        <v>39537</v>
      </c>
      <c r="EH1806" s="213">
        <f>IF(ISNUMBER(SEARCH($I$1,$EI$3:$EI$7917)),MAX($EH$2:EH1805)+1,0)</f>
        <v>0</v>
      </c>
      <c r="EI1806" s="257" t="s">
        <v>44499</v>
      </c>
      <c r="EJ1806" s="212"/>
      <c r="EK1806" s="212"/>
      <c r="EL1806" s="213" t="str">
        <f>IFERROR(VLOOKUP(ROWS($EL$3:EL1806),EH1806:$EI$7917,2,0),"")</f>
        <v/>
      </c>
    </row>
    <row r="1807" spans="134:142">
      <c r="ED1807" s="257" t="s">
        <v>39538</v>
      </c>
      <c r="EH1807" s="213">
        <f>IF(ISNUMBER(SEARCH($I$1,$EI$3:$EI$7917)),MAX($EH$2:EH1806)+1,0)</f>
        <v>0</v>
      </c>
      <c r="EI1807" s="257" t="s">
        <v>39035</v>
      </c>
      <c r="EJ1807" s="212"/>
      <c r="EK1807" s="212"/>
      <c r="EL1807" s="213" t="str">
        <f>IFERROR(VLOOKUP(ROWS($EL$3:EL1807),EH1807:$EI$7917,2,0),"")</f>
        <v/>
      </c>
    </row>
    <row r="1808" spans="134:142" ht="24.75">
      <c r="ED1808" s="257" t="s">
        <v>39539</v>
      </c>
      <c r="EH1808" s="213">
        <f>IF(ISNUMBER(SEARCH($I$1,$EI$3:$EI$7917)),MAX($EH$2:EH1807)+1,0)</f>
        <v>0</v>
      </c>
      <c r="EI1808" s="257" t="s">
        <v>44922</v>
      </c>
      <c r="EJ1808" s="212"/>
      <c r="EK1808" s="212"/>
      <c r="EL1808" s="213" t="str">
        <f>IFERROR(VLOOKUP(ROWS($EL$3:EL1808),EH1808:$EI$7917,2,0),"")</f>
        <v/>
      </c>
    </row>
    <row r="1809" spans="134:142" ht="48.75">
      <c r="ED1809" s="257" t="s">
        <v>39540</v>
      </c>
      <c r="EH1809" s="213">
        <f>IF(ISNUMBER(SEARCH($I$1,$EI$3:$EI$7917)),MAX($EH$2:EH1808)+1,0)</f>
        <v>0</v>
      </c>
      <c r="EI1809" s="257" t="s">
        <v>44364</v>
      </c>
      <c r="EJ1809" s="212"/>
      <c r="EK1809" s="212"/>
      <c r="EL1809" s="213" t="str">
        <f>IFERROR(VLOOKUP(ROWS($EL$3:EL1809),EH1809:$EI$7917,2,0),"")</f>
        <v/>
      </c>
    </row>
    <row r="1810" spans="134:142" ht="24.75">
      <c r="ED1810" s="257" t="s">
        <v>39541</v>
      </c>
      <c r="EH1810" s="213">
        <f>IF(ISNUMBER(SEARCH($I$1,$EI$3:$EI$7917)),MAX($EH$2:EH1809)+1,0)</f>
        <v>0</v>
      </c>
      <c r="EI1810" s="257" t="s">
        <v>43414</v>
      </c>
      <c r="EJ1810" s="212"/>
      <c r="EK1810" s="212"/>
      <c r="EL1810" s="213" t="str">
        <f>IFERROR(VLOOKUP(ROWS($EL$3:EL1810),EH1810:$EI$7917,2,0),"")</f>
        <v/>
      </c>
    </row>
    <row r="1811" spans="134:142" ht="24.75">
      <c r="ED1811" s="257" t="s">
        <v>39542</v>
      </c>
      <c r="EH1811" s="213">
        <f>IF(ISNUMBER(SEARCH($I$1,$EI$3:$EI$7917)),MAX($EH$2:EH1810)+1,0)</f>
        <v>0</v>
      </c>
      <c r="EI1811" s="257" t="s">
        <v>44995</v>
      </c>
      <c r="EJ1811" s="212"/>
      <c r="EK1811" s="212"/>
      <c r="EL1811" s="213" t="str">
        <f>IFERROR(VLOOKUP(ROWS($EL$3:EL1811),EH1811:$EI$7917,2,0),"")</f>
        <v/>
      </c>
    </row>
    <row r="1812" spans="134:142" ht="24.75">
      <c r="ED1812" s="257" t="s">
        <v>39543</v>
      </c>
      <c r="EH1812" s="213">
        <f>IF(ISNUMBER(SEARCH($I$1,$EI$3:$EI$7917)),MAX($EH$2:EH1811)+1,0)</f>
        <v>0</v>
      </c>
      <c r="EI1812" s="257" t="s">
        <v>44500</v>
      </c>
      <c r="EJ1812" s="212"/>
      <c r="EK1812" s="212"/>
      <c r="EL1812" s="213" t="str">
        <f>IFERROR(VLOOKUP(ROWS($EL$3:EL1812),EH1812:$EI$7917,2,0),"")</f>
        <v/>
      </c>
    </row>
    <row r="1813" spans="134:142" ht="24.75">
      <c r="ED1813" s="257" t="s">
        <v>39544</v>
      </c>
      <c r="EH1813" s="213">
        <f>IF(ISNUMBER(SEARCH($I$1,$EI$3:$EI$7917)),MAX($EH$2:EH1812)+1,0)</f>
        <v>0</v>
      </c>
      <c r="EI1813" s="257" t="s">
        <v>44501</v>
      </c>
      <c r="EJ1813" s="212"/>
      <c r="EK1813" s="212"/>
      <c r="EL1813" s="213" t="str">
        <f>IFERROR(VLOOKUP(ROWS($EL$3:EL1813),EH1813:$EI$7917,2,0),"")</f>
        <v/>
      </c>
    </row>
    <row r="1814" spans="134:142">
      <c r="ED1814" s="257" t="s">
        <v>39545</v>
      </c>
      <c r="EH1814" s="213">
        <f>IF(ISNUMBER(SEARCH($I$1,$EI$3:$EI$7917)),MAX($EH$2:EH1813)+1,0)</f>
        <v>0</v>
      </c>
      <c r="EI1814" s="257" t="s">
        <v>45187</v>
      </c>
      <c r="EJ1814" s="212"/>
      <c r="EK1814" s="212"/>
      <c r="EL1814" s="213" t="str">
        <f>IFERROR(VLOOKUP(ROWS($EL$3:EL1814),EH1814:$EI$7917,2,0),"")</f>
        <v/>
      </c>
    </row>
    <row r="1815" spans="134:142">
      <c r="ED1815" s="257" t="s">
        <v>39546</v>
      </c>
      <c r="EH1815" s="213">
        <f>IF(ISNUMBER(SEARCH($I$1,$EI$3:$EI$7917)),MAX($EH$2:EH1814)+1,0)</f>
        <v>0</v>
      </c>
      <c r="EI1815" s="257" t="s">
        <v>44632</v>
      </c>
      <c r="EJ1815" s="212"/>
      <c r="EK1815" s="212"/>
      <c r="EL1815" s="213" t="str">
        <f>IFERROR(VLOOKUP(ROWS($EL$3:EL1815),EH1815:$EI$7917,2,0),"")</f>
        <v/>
      </c>
    </row>
    <row r="1816" spans="134:142" ht="24.75">
      <c r="ED1816" s="257" t="s">
        <v>39547</v>
      </c>
      <c r="EH1816" s="213">
        <f>IF(ISNUMBER(SEARCH($I$1,$EI$3:$EI$7917)),MAX($EH$2:EH1815)+1,0)</f>
        <v>0</v>
      </c>
      <c r="EI1816" s="257" t="s">
        <v>45158</v>
      </c>
      <c r="EJ1816" s="212"/>
      <c r="EK1816" s="212"/>
      <c r="EL1816" s="213" t="str">
        <f>IFERROR(VLOOKUP(ROWS($EL$3:EL1816),EH1816:$EI$7917,2,0),"")</f>
        <v/>
      </c>
    </row>
    <row r="1817" spans="134:142">
      <c r="ED1817" s="257" t="s">
        <v>39548</v>
      </c>
      <c r="EH1817" s="213">
        <f>IF(ISNUMBER(SEARCH($I$1,$EI$3:$EI$7917)),MAX($EH$2:EH1816)+1,0)</f>
        <v>0</v>
      </c>
      <c r="EI1817" s="257" t="s">
        <v>43258</v>
      </c>
      <c r="EJ1817" s="212"/>
      <c r="EK1817" s="212"/>
      <c r="EL1817" s="213" t="str">
        <f>IFERROR(VLOOKUP(ROWS($EL$3:EL1817),EH1817:$EI$7917,2,0),"")</f>
        <v/>
      </c>
    </row>
    <row r="1818" spans="134:142">
      <c r="ED1818" s="257" t="s">
        <v>39549</v>
      </c>
      <c r="EH1818" s="213">
        <f>IF(ISNUMBER(SEARCH($I$1,$EI$3:$EI$7917)),MAX($EH$2:EH1817)+1,0)</f>
        <v>0</v>
      </c>
      <c r="EI1818" s="257" t="s">
        <v>42100</v>
      </c>
      <c r="EJ1818" s="212"/>
      <c r="EK1818" s="212"/>
      <c r="EL1818" s="213" t="str">
        <f>IFERROR(VLOOKUP(ROWS($EL$3:EL1818),EH1818:$EI$7917,2,0),"")</f>
        <v/>
      </c>
    </row>
    <row r="1819" spans="134:142" ht="24.75">
      <c r="ED1819" s="257" t="s">
        <v>39550</v>
      </c>
      <c r="EH1819" s="213">
        <f>IF(ISNUMBER(SEARCH($I$1,$EI$3:$EI$7917)),MAX($EH$2:EH1818)+1,0)</f>
        <v>0</v>
      </c>
      <c r="EI1819" s="257" t="s">
        <v>45101</v>
      </c>
      <c r="EJ1819" s="212"/>
      <c r="EK1819" s="212"/>
      <c r="EL1819" s="213" t="str">
        <f>IFERROR(VLOOKUP(ROWS($EL$3:EL1819),EH1819:$EI$7917,2,0),"")</f>
        <v/>
      </c>
    </row>
    <row r="1820" spans="134:142">
      <c r="ED1820" s="257" t="s">
        <v>39551</v>
      </c>
      <c r="EH1820" s="213">
        <f>IF(ISNUMBER(SEARCH($I$1,$EI$3:$EI$7917)),MAX($EH$2:EH1819)+1,0)</f>
        <v>0</v>
      </c>
      <c r="EI1820" s="257" t="s">
        <v>44724</v>
      </c>
      <c r="EJ1820" s="212"/>
      <c r="EK1820" s="212"/>
      <c r="EL1820" s="213" t="str">
        <f>IFERROR(VLOOKUP(ROWS($EL$3:EL1820),EH1820:$EI$7917,2,0),"")</f>
        <v/>
      </c>
    </row>
    <row r="1821" spans="134:142">
      <c r="ED1821" s="257" t="s">
        <v>39552</v>
      </c>
      <c r="EH1821" s="213">
        <f>IF(ISNUMBER(SEARCH($I$1,$EI$3:$EI$7917)),MAX($EH$2:EH1820)+1,0)</f>
        <v>0</v>
      </c>
      <c r="EI1821" s="257" t="s">
        <v>43658</v>
      </c>
      <c r="EJ1821" s="212"/>
      <c r="EK1821" s="212"/>
      <c r="EL1821" s="213" t="str">
        <f>IFERROR(VLOOKUP(ROWS($EL$3:EL1821),EH1821:$EI$7917,2,0),"")</f>
        <v/>
      </c>
    </row>
    <row r="1822" spans="134:142" ht="24.75">
      <c r="ED1822" s="257" t="s">
        <v>39553</v>
      </c>
      <c r="EH1822" s="213">
        <f>IF(ISNUMBER(SEARCH($I$1,$EI$3:$EI$7917)),MAX($EH$2:EH1821)+1,0)</f>
        <v>0</v>
      </c>
      <c r="EI1822" s="257" t="s">
        <v>43962</v>
      </c>
      <c r="EJ1822" s="212"/>
      <c r="EK1822" s="212"/>
      <c r="EL1822" s="213" t="str">
        <f>IFERROR(VLOOKUP(ROWS($EL$3:EL1822),EH1822:$EI$7917,2,0),"")</f>
        <v/>
      </c>
    </row>
    <row r="1823" spans="134:142" ht="24.75">
      <c r="ED1823" s="257" t="s">
        <v>39554</v>
      </c>
      <c r="EH1823" s="213">
        <f>IF(ISNUMBER(SEARCH($I$1,$EI$3:$EI$7917)),MAX($EH$2:EH1822)+1,0)</f>
        <v>0</v>
      </c>
      <c r="EI1823" s="257" t="s">
        <v>39971</v>
      </c>
      <c r="EJ1823" s="212"/>
      <c r="EK1823" s="212"/>
      <c r="EL1823" s="213" t="str">
        <f>IFERROR(VLOOKUP(ROWS($EL$3:EL1823),EH1823:$EI$7917,2,0),"")</f>
        <v/>
      </c>
    </row>
    <row r="1824" spans="134:142">
      <c r="ED1824" s="257" t="s">
        <v>39555</v>
      </c>
      <c r="EH1824" s="213">
        <f>IF(ISNUMBER(SEARCH($I$1,$EI$3:$EI$7917)),MAX($EH$2:EH1823)+1,0)</f>
        <v>0</v>
      </c>
      <c r="EI1824" s="257" t="s">
        <v>38782</v>
      </c>
      <c r="EJ1824" s="212"/>
      <c r="EK1824" s="212"/>
      <c r="EL1824" s="213" t="str">
        <f>IFERROR(VLOOKUP(ROWS($EL$3:EL1824),EH1824:$EI$7917,2,0),"")</f>
        <v/>
      </c>
    </row>
    <row r="1825" spans="134:142" ht="24.75">
      <c r="ED1825" s="257" t="s">
        <v>39556</v>
      </c>
      <c r="EH1825" s="213">
        <f>IF(ISNUMBER(SEARCH($I$1,$EI$3:$EI$7917)),MAX($EH$2:EH1824)+1,0)</f>
        <v>0</v>
      </c>
      <c r="EI1825" s="257" t="s">
        <v>38153</v>
      </c>
      <c r="EJ1825" s="212"/>
      <c r="EK1825" s="212"/>
      <c r="EL1825" s="213" t="str">
        <f>IFERROR(VLOOKUP(ROWS($EL$3:EL1825),EH1825:$EI$7917,2,0),"")</f>
        <v/>
      </c>
    </row>
    <row r="1826" spans="134:142" ht="24.75">
      <c r="ED1826" s="257" t="s">
        <v>39557</v>
      </c>
      <c r="EH1826" s="213">
        <f>IF(ISNUMBER(SEARCH($I$1,$EI$3:$EI$7917)),MAX($EH$2:EH1825)+1,0)</f>
        <v>0</v>
      </c>
      <c r="EI1826" s="257" t="s">
        <v>38154</v>
      </c>
      <c r="EJ1826" s="212"/>
      <c r="EK1826" s="212"/>
      <c r="EL1826" s="213" t="str">
        <f>IFERROR(VLOOKUP(ROWS($EL$3:EL1826),EH1826:$EI$7917,2,0),"")</f>
        <v/>
      </c>
    </row>
    <row r="1827" spans="134:142">
      <c r="ED1827" s="257" t="s">
        <v>39558</v>
      </c>
      <c r="EH1827" s="213">
        <f>IF(ISNUMBER(SEARCH($I$1,$EI$3:$EI$7917)),MAX($EH$2:EH1826)+1,0)</f>
        <v>0</v>
      </c>
      <c r="EI1827" s="257" t="s">
        <v>37802</v>
      </c>
      <c r="EJ1827" s="212"/>
      <c r="EK1827" s="212"/>
      <c r="EL1827" s="213" t="str">
        <f>IFERROR(VLOOKUP(ROWS($EL$3:EL1827),EH1827:$EI$7917,2,0),"")</f>
        <v/>
      </c>
    </row>
    <row r="1828" spans="134:142" ht="24.75">
      <c r="ED1828" s="257" t="s">
        <v>39559</v>
      </c>
      <c r="EH1828" s="213">
        <f>IF(ISNUMBER(SEARCH($I$1,$EI$3:$EI$7917)),MAX($EH$2:EH1827)+1,0)</f>
        <v>0</v>
      </c>
      <c r="EI1828" s="257" t="s">
        <v>40806</v>
      </c>
      <c r="EJ1828" s="212"/>
      <c r="EK1828" s="212"/>
      <c r="EL1828" s="213" t="str">
        <f>IFERROR(VLOOKUP(ROWS($EL$3:EL1828),EH1828:$EI$7917,2,0),"")</f>
        <v/>
      </c>
    </row>
    <row r="1829" spans="134:142">
      <c r="ED1829" s="257" t="s">
        <v>39560</v>
      </c>
      <c r="EH1829" s="213">
        <f>IF(ISNUMBER(SEARCH($I$1,$EI$3:$EI$7917)),MAX($EH$2:EH1828)+1,0)</f>
        <v>0</v>
      </c>
      <c r="EI1829" s="257" t="s">
        <v>40647</v>
      </c>
      <c r="EJ1829" s="212"/>
      <c r="EK1829" s="212"/>
      <c r="EL1829" s="213" t="str">
        <f>IFERROR(VLOOKUP(ROWS($EL$3:EL1829),EH1829:$EI$7917,2,0),"")</f>
        <v/>
      </c>
    </row>
    <row r="1830" spans="134:142" ht="24.75">
      <c r="ED1830" s="257" t="s">
        <v>39561</v>
      </c>
      <c r="EH1830" s="213">
        <f>IF(ISNUMBER(SEARCH($I$1,$EI$3:$EI$7917)),MAX($EH$2:EH1829)+1,0)</f>
        <v>0</v>
      </c>
      <c r="EI1830" s="257" t="s">
        <v>38271</v>
      </c>
      <c r="EJ1830" s="212"/>
      <c r="EK1830" s="212"/>
      <c r="EL1830" s="213" t="str">
        <f>IFERROR(VLOOKUP(ROWS($EL$3:EL1830),EH1830:$EI$7917,2,0),"")</f>
        <v/>
      </c>
    </row>
    <row r="1831" spans="134:142" ht="24.75">
      <c r="ED1831" s="257" t="s">
        <v>39562</v>
      </c>
      <c r="EH1831" s="213">
        <f>IF(ISNUMBER(SEARCH($I$1,$EI$3:$EI$7917)),MAX($EH$2:EH1830)+1,0)</f>
        <v>0</v>
      </c>
      <c r="EI1831" s="257" t="s">
        <v>38272</v>
      </c>
      <c r="EJ1831" s="212"/>
      <c r="EK1831" s="212"/>
      <c r="EL1831" s="213" t="str">
        <f>IFERROR(VLOOKUP(ROWS($EL$3:EL1831),EH1831:$EI$7917,2,0),"")</f>
        <v/>
      </c>
    </row>
    <row r="1832" spans="134:142">
      <c r="ED1832" s="257" t="s">
        <v>39563</v>
      </c>
      <c r="EH1832" s="213">
        <f>IF(ISNUMBER(SEARCH($I$1,$EI$3:$EI$7917)),MAX($EH$2:EH1831)+1,0)</f>
        <v>0</v>
      </c>
      <c r="EI1832" s="257" t="s">
        <v>44253</v>
      </c>
      <c r="EJ1832" s="212"/>
      <c r="EK1832" s="212"/>
      <c r="EL1832" s="213" t="str">
        <f>IFERROR(VLOOKUP(ROWS($EL$3:EL1832),EH1832:$EI$7917,2,0),"")</f>
        <v/>
      </c>
    </row>
    <row r="1833" spans="134:142" ht="24.75">
      <c r="ED1833" s="257" t="s">
        <v>39564</v>
      </c>
      <c r="EH1833" s="213">
        <f>IF(ISNUMBER(SEARCH($I$1,$EI$3:$EI$7917)),MAX($EH$2:EH1832)+1,0)</f>
        <v>0</v>
      </c>
      <c r="EI1833" s="257" t="s">
        <v>41194</v>
      </c>
      <c r="EJ1833" s="212"/>
      <c r="EK1833" s="212"/>
      <c r="EL1833" s="213" t="str">
        <f>IFERROR(VLOOKUP(ROWS($EL$3:EL1833),EH1833:$EI$7917,2,0),"")</f>
        <v/>
      </c>
    </row>
    <row r="1834" spans="134:142">
      <c r="ED1834" s="257" t="s">
        <v>39565</v>
      </c>
      <c r="EH1834" s="213">
        <f>IF(ISNUMBER(SEARCH($I$1,$EI$3:$EI$7917)),MAX($EH$2:EH1833)+1,0)</f>
        <v>0</v>
      </c>
      <c r="EI1834" s="257" t="s">
        <v>38155</v>
      </c>
      <c r="EJ1834" s="212"/>
      <c r="EK1834" s="212"/>
      <c r="EL1834" s="213" t="str">
        <f>IFERROR(VLOOKUP(ROWS($EL$3:EL1834),EH1834:$EI$7917,2,0),"")</f>
        <v/>
      </c>
    </row>
    <row r="1835" spans="134:142">
      <c r="ED1835" s="257" t="s">
        <v>39566</v>
      </c>
      <c r="EH1835" s="213">
        <f>IF(ISNUMBER(SEARCH($I$1,$EI$3:$EI$7917)),MAX($EH$2:EH1834)+1,0)</f>
        <v>0</v>
      </c>
      <c r="EI1835" s="257" t="s">
        <v>40648</v>
      </c>
      <c r="EJ1835" s="212"/>
      <c r="EK1835" s="212"/>
      <c r="EL1835" s="213" t="str">
        <f>IFERROR(VLOOKUP(ROWS($EL$3:EL1835),EH1835:$EI$7917,2,0),"")</f>
        <v/>
      </c>
    </row>
    <row r="1836" spans="134:142">
      <c r="ED1836" s="257" t="s">
        <v>39567</v>
      </c>
      <c r="EH1836" s="213">
        <f>IF(ISNUMBER(SEARCH($I$1,$EI$3:$EI$7917)),MAX($EH$2:EH1835)+1,0)</f>
        <v>0</v>
      </c>
      <c r="EI1836" s="257" t="s">
        <v>39167</v>
      </c>
      <c r="EJ1836" s="212"/>
      <c r="EK1836" s="212"/>
      <c r="EL1836" s="213" t="str">
        <f>IFERROR(VLOOKUP(ROWS($EL$3:EL1836),EH1836:$EI$7917,2,0),"")</f>
        <v/>
      </c>
    </row>
    <row r="1837" spans="134:142" ht="36.75">
      <c r="ED1837" s="257" t="s">
        <v>39568</v>
      </c>
      <c r="EH1837" s="213">
        <f>IF(ISNUMBER(SEARCH($I$1,$EI$3:$EI$7917)),MAX($EH$2:EH1836)+1,0)</f>
        <v>0</v>
      </c>
      <c r="EI1837" s="257" t="s">
        <v>39036</v>
      </c>
      <c r="EJ1837" s="212"/>
      <c r="EK1837" s="212"/>
      <c r="EL1837" s="213" t="str">
        <f>IFERROR(VLOOKUP(ROWS($EL$3:EL1837),EH1837:$EI$7917,2,0),"")</f>
        <v/>
      </c>
    </row>
    <row r="1838" spans="134:142">
      <c r="ED1838" s="257" t="s">
        <v>39569</v>
      </c>
      <c r="EH1838" s="213">
        <f>IF(ISNUMBER(SEARCH($I$1,$EI$3:$EI$7917)),MAX($EH$2:EH1837)+1,0)</f>
        <v>0</v>
      </c>
      <c r="EI1838" s="257" t="s">
        <v>41156</v>
      </c>
      <c r="EJ1838" s="212"/>
      <c r="EK1838" s="212"/>
      <c r="EL1838" s="213" t="str">
        <f>IFERROR(VLOOKUP(ROWS($EL$3:EL1838),EH1838:$EI$7917,2,0),"")</f>
        <v/>
      </c>
    </row>
    <row r="1839" spans="134:142" ht="24.75">
      <c r="ED1839" s="257" t="s">
        <v>39570</v>
      </c>
      <c r="EH1839" s="213">
        <f>IF(ISNUMBER(SEARCH($I$1,$EI$3:$EI$7917)),MAX($EH$2:EH1838)+1,0)</f>
        <v>0</v>
      </c>
      <c r="EI1839" s="257" t="s">
        <v>41070</v>
      </c>
      <c r="EJ1839" s="212"/>
      <c r="EK1839" s="212"/>
      <c r="EL1839" s="213" t="str">
        <f>IFERROR(VLOOKUP(ROWS($EL$3:EL1839),EH1839:$EI$7917,2,0),"")</f>
        <v/>
      </c>
    </row>
    <row r="1840" spans="134:142" ht="24.75">
      <c r="ED1840" s="257" t="s">
        <v>39571</v>
      </c>
      <c r="EH1840" s="213">
        <f>IF(ISNUMBER(SEARCH($I$1,$EI$3:$EI$7917)),MAX($EH$2:EH1839)+1,0)</f>
        <v>0</v>
      </c>
      <c r="EI1840" s="257" t="s">
        <v>41522</v>
      </c>
      <c r="EJ1840" s="212"/>
      <c r="EK1840" s="212"/>
      <c r="EL1840" s="213" t="str">
        <f>IFERROR(VLOOKUP(ROWS($EL$3:EL1840),EH1840:$EI$7917,2,0),"")</f>
        <v/>
      </c>
    </row>
    <row r="1841" spans="134:142">
      <c r="ED1841" s="257" t="s">
        <v>39572</v>
      </c>
      <c r="EH1841" s="213">
        <f>IF(ISNUMBER(SEARCH($I$1,$EI$3:$EI$7917)),MAX($EH$2:EH1840)+1,0)</f>
        <v>0</v>
      </c>
      <c r="EI1841" s="257" t="s">
        <v>38633</v>
      </c>
      <c r="EJ1841" s="212"/>
      <c r="EK1841" s="212"/>
      <c r="EL1841" s="213" t="str">
        <f>IFERROR(VLOOKUP(ROWS($EL$3:EL1841),EH1841:$EI$7917,2,0),"")</f>
        <v/>
      </c>
    </row>
    <row r="1842" spans="134:142" ht="24.75">
      <c r="ED1842" s="257" t="s">
        <v>39573</v>
      </c>
      <c r="EH1842" s="213">
        <f>IF(ISNUMBER(SEARCH($I$1,$EI$3:$EI$7917)),MAX($EH$2:EH1841)+1,0)</f>
        <v>0</v>
      </c>
      <c r="EI1842" s="257" t="s">
        <v>41366</v>
      </c>
      <c r="EJ1842" s="212"/>
      <c r="EK1842" s="212"/>
      <c r="EL1842" s="213" t="str">
        <f>IFERROR(VLOOKUP(ROWS($EL$3:EL1842),EH1842:$EI$7917,2,0),"")</f>
        <v/>
      </c>
    </row>
    <row r="1843" spans="134:142">
      <c r="ED1843" s="257" t="s">
        <v>39574</v>
      </c>
      <c r="EH1843" s="213">
        <f>IF(ISNUMBER(SEARCH($I$1,$EI$3:$EI$7917)),MAX($EH$2:EH1842)+1,0)</f>
        <v>0</v>
      </c>
      <c r="EI1843" s="257" t="s">
        <v>42874</v>
      </c>
      <c r="EJ1843" s="212"/>
      <c r="EK1843" s="212"/>
      <c r="EL1843" s="213" t="str">
        <f>IFERROR(VLOOKUP(ROWS($EL$3:EL1843),EH1843:$EI$7917,2,0),"")</f>
        <v/>
      </c>
    </row>
    <row r="1844" spans="134:142">
      <c r="ED1844" s="257" t="s">
        <v>39575</v>
      </c>
      <c r="EH1844" s="213">
        <f>IF(ISNUMBER(SEARCH($I$1,$EI$3:$EI$7917)),MAX($EH$2:EH1843)+1,0)</f>
        <v>0</v>
      </c>
      <c r="EI1844" s="257" t="s">
        <v>40649</v>
      </c>
      <c r="EJ1844" s="212"/>
      <c r="EK1844" s="212"/>
      <c r="EL1844" s="213" t="str">
        <f>IFERROR(VLOOKUP(ROWS($EL$3:EL1844),EH1844:$EI$7917,2,0),"")</f>
        <v/>
      </c>
    </row>
    <row r="1845" spans="134:142">
      <c r="ED1845" s="257" t="s">
        <v>39576</v>
      </c>
      <c r="EH1845" s="213">
        <f>IF(ISNUMBER(SEARCH($I$1,$EI$3:$EI$7917)),MAX($EH$2:EH1844)+1,0)</f>
        <v>0</v>
      </c>
      <c r="EI1845" s="257" t="s">
        <v>40650</v>
      </c>
      <c r="EJ1845" s="212"/>
      <c r="EK1845" s="212"/>
      <c r="EL1845" s="213" t="str">
        <f>IFERROR(VLOOKUP(ROWS($EL$3:EL1845),EH1845:$EI$7917,2,0),"")</f>
        <v/>
      </c>
    </row>
    <row r="1846" spans="134:142" ht="24.75">
      <c r="ED1846" s="257" t="s">
        <v>39577</v>
      </c>
      <c r="EH1846" s="213">
        <f>IF(ISNUMBER(SEARCH($I$1,$EI$3:$EI$7917)),MAX($EH$2:EH1845)+1,0)</f>
        <v>0</v>
      </c>
      <c r="EI1846" s="257" t="s">
        <v>40395</v>
      </c>
      <c r="EJ1846" s="212"/>
      <c r="EK1846" s="212"/>
      <c r="EL1846" s="213" t="str">
        <f>IFERROR(VLOOKUP(ROWS($EL$3:EL1846),EH1846:$EI$7917,2,0),"")</f>
        <v/>
      </c>
    </row>
    <row r="1847" spans="134:142" ht="24.75">
      <c r="ED1847" s="257" t="s">
        <v>39578</v>
      </c>
      <c r="EH1847" s="213">
        <f>IF(ISNUMBER(SEARCH($I$1,$EI$3:$EI$7917)),MAX($EH$2:EH1846)+1,0)</f>
        <v>0</v>
      </c>
      <c r="EI1847" s="257" t="s">
        <v>40457</v>
      </c>
      <c r="EJ1847" s="212"/>
      <c r="EK1847" s="212"/>
      <c r="EL1847" s="213" t="str">
        <f>IFERROR(VLOOKUP(ROWS($EL$3:EL1847),EH1847:$EI$7917,2,0),"")</f>
        <v/>
      </c>
    </row>
    <row r="1848" spans="134:142">
      <c r="ED1848" s="257" t="s">
        <v>39579</v>
      </c>
      <c r="EH1848" s="213">
        <f>IF(ISNUMBER(SEARCH($I$1,$EI$3:$EI$7917)),MAX($EH$2:EH1847)+1,0)</f>
        <v>0</v>
      </c>
      <c r="EI1848" s="257" t="s">
        <v>39547</v>
      </c>
      <c r="EJ1848" s="212"/>
      <c r="EK1848" s="212"/>
      <c r="EL1848" s="213" t="str">
        <f>IFERROR(VLOOKUP(ROWS($EL$3:EL1848),EH1848:$EI$7917,2,0),"")</f>
        <v/>
      </c>
    </row>
    <row r="1849" spans="134:142">
      <c r="ED1849" s="257" t="s">
        <v>39580</v>
      </c>
      <c r="EH1849" s="213">
        <f>IF(ISNUMBER(SEARCH($I$1,$EI$3:$EI$7917)),MAX($EH$2:EH1848)+1,0)</f>
        <v>0</v>
      </c>
      <c r="EI1849" s="257" t="s">
        <v>41936</v>
      </c>
      <c r="EJ1849" s="212"/>
      <c r="EK1849" s="212"/>
      <c r="EL1849" s="213" t="str">
        <f>IFERROR(VLOOKUP(ROWS($EL$3:EL1849),EH1849:$EI$7917,2,0),"")</f>
        <v/>
      </c>
    </row>
    <row r="1850" spans="134:142">
      <c r="ED1850" s="257" t="s">
        <v>39581</v>
      </c>
      <c r="EH1850" s="213">
        <f>IF(ISNUMBER(SEARCH($I$1,$EI$3:$EI$7917)),MAX($EH$2:EH1849)+1,0)</f>
        <v>0</v>
      </c>
      <c r="EI1850" s="257" t="s">
        <v>40651</v>
      </c>
      <c r="EJ1850" s="212"/>
      <c r="EK1850" s="212"/>
      <c r="EL1850" s="213" t="str">
        <f>IFERROR(VLOOKUP(ROWS($EL$3:EL1850),EH1850:$EI$7917,2,0),"")</f>
        <v/>
      </c>
    </row>
    <row r="1851" spans="134:142">
      <c r="ED1851" s="257" t="s">
        <v>39582</v>
      </c>
      <c r="EH1851" s="213">
        <f>IF(ISNUMBER(SEARCH($I$1,$EI$3:$EI$7917)),MAX($EH$2:EH1850)+1,0)</f>
        <v>0</v>
      </c>
      <c r="EI1851" s="257" t="s">
        <v>37803</v>
      </c>
      <c r="EJ1851" s="212"/>
      <c r="EK1851" s="212"/>
      <c r="EL1851" s="213" t="str">
        <f>IFERROR(VLOOKUP(ROWS($EL$3:EL1851),EH1851:$EI$7917,2,0),"")</f>
        <v/>
      </c>
    </row>
    <row r="1852" spans="134:142">
      <c r="ED1852" s="257" t="s">
        <v>39583</v>
      </c>
      <c r="EH1852" s="213">
        <f>IF(ISNUMBER(SEARCH($I$1,$EI$3:$EI$7917)),MAX($EH$2:EH1851)+1,0)</f>
        <v>0</v>
      </c>
      <c r="EI1852" s="257" t="s">
        <v>41901</v>
      </c>
      <c r="EJ1852" s="212"/>
      <c r="EK1852" s="212"/>
      <c r="EL1852" s="213" t="str">
        <f>IFERROR(VLOOKUP(ROWS($EL$3:EL1852),EH1852:$EI$7917,2,0),"")</f>
        <v/>
      </c>
    </row>
    <row r="1853" spans="134:142">
      <c r="ED1853" s="257" t="s">
        <v>39584</v>
      </c>
      <c r="EH1853" s="213">
        <f>IF(ISNUMBER(SEARCH($I$1,$EI$3:$EI$7917)),MAX($EH$2:EH1852)+1,0)</f>
        <v>0</v>
      </c>
      <c r="EI1853" s="257" t="s">
        <v>40245</v>
      </c>
      <c r="EJ1853" s="212"/>
      <c r="EK1853" s="212"/>
      <c r="EL1853" s="213" t="str">
        <f>IFERROR(VLOOKUP(ROWS($EL$3:EL1853),EH1853:$EI$7917,2,0),"")</f>
        <v/>
      </c>
    </row>
    <row r="1854" spans="134:142">
      <c r="ED1854" s="257" t="s">
        <v>39585</v>
      </c>
      <c r="EH1854" s="213">
        <f>IF(ISNUMBER(SEARCH($I$1,$EI$3:$EI$7917)),MAX($EH$2:EH1853)+1,0)</f>
        <v>0</v>
      </c>
      <c r="EI1854" s="257" t="s">
        <v>42302</v>
      </c>
      <c r="EJ1854" s="212"/>
      <c r="EK1854" s="212"/>
      <c r="EL1854" s="213" t="str">
        <f>IFERROR(VLOOKUP(ROWS($EL$3:EL1854),EH1854:$EI$7917,2,0),"")</f>
        <v/>
      </c>
    </row>
    <row r="1855" spans="134:142" ht="24.75">
      <c r="ED1855" s="257" t="s">
        <v>39586</v>
      </c>
      <c r="EH1855" s="213">
        <f>IF(ISNUMBER(SEARCH($I$1,$EI$3:$EI$7917)),MAX($EH$2:EH1854)+1,0)</f>
        <v>0</v>
      </c>
      <c r="EI1855" s="257" t="s">
        <v>39037</v>
      </c>
      <c r="EJ1855" s="212"/>
      <c r="EK1855" s="212"/>
      <c r="EL1855" s="213" t="str">
        <f>IFERROR(VLOOKUP(ROWS($EL$3:EL1855),EH1855:$EI$7917,2,0),"")</f>
        <v/>
      </c>
    </row>
    <row r="1856" spans="134:142" ht="36.75">
      <c r="ED1856" s="257" t="s">
        <v>39587</v>
      </c>
      <c r="EH1856" s="213">
        <f>IF(ISNUMBER(SEARCH($I$1,$EI$3:$EI$7917)),MAX($EH$2:EH1855)+1,0)</f>
        <v>0</v>
      </c>
      <c r="EI1856" s="257" t="s">
        <v>39773</v>
      </c>
      <c r="EJ1856" s="212"/>
      <c r="EK1856" s="212"/>
      <c r="EL1856" s="213" t="str">
        <f>IFERROR(VLOOKUP(ROWS($EL$3:EL1856),EH1856:$EI$7917,2,0),"")</f>
        <v/>
      </c>
    </row>
    <row r="1857" spans="134:142" ht="24.75">
      <c r="ED1857" s="257" t="s">
        <v>39588</v>
      </c>
      <c r="EH1857" s="213">
        <f>IF(ISNUMBER(SEARCH($I$1,$EI$3:$EI$7917)),MAX($EH$2:EH1856)+1,0)</f>
        <v>0</v>
      </c>
      <c r="EI1857" s="257" t="s">
        <v>40807</v>
      </c>
      <c r="EJ1857" s="212"/>
      <c r="EK1857" s="212"/>
      <c r="EL1857" s="213" t="str">
        <f>IFERROR(VLOOKUP(ROWS($EL$3:EL1857),EH1857:$EI$7917,2,0),"")</f>
        <v/>
      </c>
    </row>
    <row r="1858" spans="134:142" ht="36.75">
      <c r="ED1858" s="257" t="s">
        <v>39589</v>
      </c>
      <c r="EH1858" s="213">
        <f>IF(ISNUMBER(SEARCH($I$1,$EI$3:$EI$7917)),MAX($EH$2:EH1857)+1,0)</f>
        <v>0</v>
      </c>
      <c r="EI1858" s="257" t="s">
        <v>39548</v>
      </c>
      <c r="EJ1858" s="212"/>
      <c r="EK1858" s="212"/>
      <c r="EL1858" s="213" t="str">
        <f>IFERROR(VLOOKUP(ROWS($EL$3:EL1858),EH1858:$EI$7917,2,0),"")</f>
        <v/>
      </c>
    </row>
    <row r="1859" spans="134:142">
      <c r="ED1859" s="257" t="s">
        <v>39590</v>
      </c>
      <c r="EH1859" s="213">
        <f>IF(ISNUMBER(SEARCH($I$1,$EI$3:$EI$7917)),MAX($EH$2:EH1858)+1,0)</f>
        <v>0</v>
      </c>
      <c r="EI1859" s="257" t="s">
        <v>43026</v>
      </c>
      <c r="EJ1859" s="212"/>
      <c r="EK1859" s="212"/>
      <c r="EL1859" s="213" t="str">
        <f>IFERROR(VLOOKUP(ROWS($EL$3:EL1859),EH1859:$EI$7917,2,0),"")</f>
        <v/>
      </c>
    </row>
    <row r="1860" spans="134:142">
      <c r="ED1860" s="257" t="s">
        <v>39591</v>
      </c>
      <c r="EH1860" s="213">
        <f>IF(ISNUMBER(SEARCH($I$1,$EI$3:$EI$7917)),MAX($EH$2:EH1859)+1,0)</f>
        <v>0</v>
      </c>
      <c r="EI1860" s="257" t="s">
        <v>39972</v>
      </c>
      <c r="EJ1860" s="212"/>
      <c r="EK1860" s="212"/>
      <c r="EL1860" s="213" t="str">
        <f>IFERROR(VLOOKUP(ROWS($EL$3:EL1860),EH1860:$EI$7917,2,0),"")</f>
        <v/>
      </c>
    </row>
    <row r="1861" spans="134:142">
      <c r="ED1861" s="257" t="s">
        <v>39592</v>
      </c>
      <c r="EH1861" s="213">
        <f>IF(ISNUMBER(SEARCH($I$1,$EI$3:$EI$7917)),MAX($EH$2:EH1860)+1,0)</f>
        <v>0</v>
      </c>
      <c r="EI1861" s="257" t="s">
        <v>42241</v>
      </c>
      <c r="EJ1861" s="212"/>
      <c r="EK1861" s="212"/>
      <c r="EL1861" s="213" t="str">
        <f>IFERROR(VLOOKUP(ROWS($EL$3:EL1861),EH1861:$EI$7917,2,0),"")</f>
        <v/>
      </c>
    </row>
    <row r="1862" spans="134:142">
      <c r="ED1862" s="257" t="s">
        <v>39593</v>
      </c>
      <c r="EH1862" s="213">
        <f>IF(ISNUMBER(SEARCH($I$1,$EI$3:$EI$7917)),MAX($EH$2:EH1861)+1,0)</f>
        <v>0</v>
      </c>
      <c r="EI1862" s="257" t="s">
        <v>39774</v>
      </c>
      <c r="EJ1862" s="212"/>
      <c r="EK1862" s="212"/>
      <c r="EL1862" s="213" t="str">
        <f>IFERROR(VLOOKUP(ROWS($EL$3:EL1862),EH1862:$EI$7917,2,0),"")</f>
        <v/>
      </c>
    </row>
    <row r="1863" spans="134:142">
      <c r="ED1863" s="257" t="s">
        <v>39594</v>
      </c>
      <c r="EH1863" s="213">
        <f>IF(ISNUMBER(SEARCH($I$1,$EI$3:$EI$7917)),MAX($EH$2:EH1862)+1,0)</f>
        <v>0</v>
      </c>
      <c r="EI1863" s="257" t="s">
        <v>39291</v>
      </c>
      <c r="EJ1863" s="212"/>
      <c r="EK1863" s="212"/>
      <c r="EL1863" s="213" t="str">
        <f>IFERROR(VLOOKUP(ROWS($EL$3:EL1863),EH1863:$EI$7917,2,0),"")</f>
        <v/>
      </c>
    </row>
    <row r="1864" spans="134:142" ht="24.75">
      <c r="ED1864" s="257" t="s">
        <v>39595</v>
      </c>
      <c r="EH1864" s="213">
        <f>IF(ISNUMBER(SEARCH($I$1,$EI$3:$EI$7917)),MAX($EH$2:EH1863)+1,0)</f>
        <v>0</v>
      </c>
      <c r="EI1864" s="257" t="s">
        <v>44923</v>
      </c>
      <c r="EJ1864" s="212"/>
      <c r="EK1864" s="212"/>
      <c r="EL1864" s="213" t="str">
        <f>IFERROR(VLOOKUP(ROWS($EL$3:EL1864),EH1864:$EI$7917,2,0),"")</f>
        <v/>
      </c>
    </row>
    <row r="1865" spans="134:142">
      <c r="ED1865" s="257" t="s">
        <v>39596</v>
      </c>
      <c r="EH1865" s="213">
        <f>IF(ISNUMBER(SEARCH($I$1,$EI$3:$EI$7917)),MAX($EH$2:EH1864)+1,0)</f>
        <v>0</v>
      </c>
      <c r="EI1865" s="257" t="s">
        <v>44924</v>
      </c>
      <c r="EJ1865" s="212"/>
      <c r="EK1865" s="212"/>
      <c r="EL1865" s="213" t="str">
        <f>IFERROR(VLOOKUP(ROWS($EL$3:EL1865),EH1865:$EI$7917,2,0),"")</f>
        <v/>
      </c>
    </row>
    <row r="1866" spans="134:142">
      <c r="ED1866" s="257" t="s">
        <v>39597</v>
      </c>
      <c r="EH1866" s="213">
        <f>IF(ISNUMBER(SEARCH($I$1,$EI$3:$EI$7917)),MAX($EH$2:EH1865)+1,0)</f>
        <v>0</v>
      </c>
      <c r="EI1866" s="257" t="s">
        <v>41157</v>
      </c>
      <c r="EJ1866" s="212"/>
      <c r="EK1866" s="212"/>
      <c r="EL1866" s="213" t="str">
        <f>IFERROR(VLOOKUP(ROWS($EL$3:EL1866),EH1866:$EI$7917,2,0),"")</f>
        <v/>
      </c>
    </row>
    <row r="1867" spans="134:142" ht="36.75">
      <c r="ED1867" s="257" t="s">
        <v>39598</v>
      </c>
      <c r="EH1867" s="213">
        <f>IF(ISNUMBER(SEARCH($I$1,$EI$3:$EI$7917)),MAX($EH$2:EH1866)+1,0)</f>
        <v>0</v>
      </c>
      <c r="EI1867" s="257" t="s">
        <v>44216</v>
      </c>
      <c r="EJ1867" s="212"/>
      <c r="EK1867" s="212"/>
      <c r="EL1867" s="213" t="str">
        <f>IFERROR(VLOOKUP(ROWS($EL$3:EL1867),EH1867:$EI$7917,2,0),"")</f>
        <v/>
      </c>
    </row>
    <row r="1868" spans="134:142">
      <c r="ED1868" s="257" t="s">
        <v>39599</v>
      </c>
      <c r="EH1868" s="213">
        <f>IF(ISNUMBER(SEARCH($I$1,$EI$3:$EI$7917)),MAX($EH$2:EH1867)+1,0)</f>
        <v>0</v>
      </c>
      <c r="EI1868" s="257" t="s">
        <v>43125</v>
      </c>
      <c r="EJ1868" s="212"/>
      <c r="EK1868" s="212"/>
      <c r="EL1868" s="213" t="str">
        <f>IFERROR(VLOOKUP(ROWS($EL$3:EL1868),EH1868:$EI$7917,2,0),"")</f>
        <v/>
      </c>
    </row>
    <row r="1869" spans="134:142" ht="24.75">
      <c r="ED1869" s="257" t="s">
        <v>39600</v>
      </c>
      <c r="EH1869" s="213">
        <f>IF(ISNUMBER(SEARCH($I$1,$EI$3:$EI$7917)),MAX($EH$2:EH1868)+1,0)</f>
        <v>0</v>
      </c>
      <c r="EI1869" s="257" t="s">
        <v>43315</v>
      </c>
      <c r="EJ1869" s="212"/>
      <c r="EK1869" s="212"/>
      <c r="EL1869" s="213" t="str">
        <f>IFERROR(VLOOKUP(ROWS($EL$3:EL1869),EH1869:$EI$7917,2,0),"")</f>
        <v/>
      </c>
    </row>
    <row r="1870" spans="134:142" ht="24.75">
      <c r="ED1870" s="257" t="s">
        <v>39601</v>
      </c>
      <c r="EH1870" s="213">
        <f>IF(ISNUMBER(SEARCH($I$1,$EI$3:$EI$7917)),MAX($EH$2:EH1869)+1,0)</f>
        <v>0</v>
      </c>
      <c r="EI1870" s="257" t="s">
        <v>44100</v>
      </c>
      <c r="EJ1870" s="212"/>
      <c r="EK1870" s="212"/>
      <c r="EL1870" s="213" t="str">
        <f>IFERROR(VLOOKUP(ROWS($EL$3:EL1870),EH1870:$EI$7917,2,0),"")</f>
        <v/>
      </c>
    </row>
    <row r="1871" spans="134:142">
      <c r="ED1871" s="257" t="s">
        <v>39602</v>
      </c>
      <c r="EH1871" s="213">
        <f>IF(ISNUMBER(SEARCH($I$1,$EI$3:$EI$7917)),MAX($EH$2:EH1870)+1,0)</f>
        <v>0</v>
      </c>
      <c r="EI1871" s="257" t="s">
        <v>44502</v>
      </c>
      <c r="EJ1871" s="212"/>
      <c r="EK1871" s="212"/>
      <c r="EL1871" s="213" t="str">
        <f>IFERROR(VLOOKUP(ROWS($EL$3:EL1871),EH1871:$EI$7917,2,0),"")</f>
        <v/>
      </c>
    </row>
    <row r="1872" spans="134:142">
      <c r="ED1872" s="257" t="s">
        <v>39603</v>
      </c>
      <c r="EH1872" s="213">
        <f>IF(ISNUMBER(SEARCH($I$1,$EI$3:$EI$7917)),MAX($EH$2:EH1871)+1,0)</f>
        <v>0</v>
      </c>
      <c r="EI1872" s="257" t="s">
        <v>40145</v>
      </c>
      <c r="EJ1872" s="212"/>
      <c r="EK1872" s="212"/>
      <c r="EL1872" s="213" t="str">
        <f>IFERROR(VLOOKUP(ROWS($EL$3:EL1872),EH1872:$EI$7917,2,0),"")</f>
        <v/>
      </c>
    </row>
    <row r="1873" spans="134:142" ht="24.75">
      <c r="ED1873" s="257" t="s">
        <v>39604</v>
      </c>
      <c r="EH1873" s="213">
        <f>IF(ISNUMBER(SEARCH($I$1,$EI$3:$EI$7917)),MAX($EH$2:EH1872)+1,0)</f>
        <v>0</v>
      </c>
      <c r="EI1873" s="257" t="s">
        <v>38634</v>
      </c>
      <c r="EJ1873" s="212"/>
      <c r="EK1873" s="212"/>
      <c r="EL1873" s="213" t="str">
        <f>IFERROR(VLOOKUP(ROWS($EL$3:EL1873),EH1873:$EI$7917,2,0),"")</f>
        <v/>
      </c>
    </row>
    <row r="1874" spans="134:142">
      <c r="ED1874" s="257" t="s">
        <v>39605</v>
      </c>
      <c r="EH1874" s="213">
        <f>IF(ISNUMBER(SEARCH($I$1,$EI$3:$EI$7917)),MAX($EH$2:EH1873)+1,0)</f>
        <v>0</v>
      </c>
      <c r="EI1874" s="257" t="s">
        <v>44157</v>
      </c>
      <c r="EJ1874" s="212"/>
      <c r="EK1874" s="212"/>
      <c r="EL1874" s="213" t="str">
        <f>IFERROR(VLOOKUP(ROWS($EL$3:EL1874),EH1874:$EI$7917,2,0),"")</f>
        <v/>
      </c>
    </row>
    <row r="1875" spans="134:142">
      <c r="ED1875" s="257" t="s">
        <v>39606</v>
      </c>
      <c r="EH1875" s="213">
        <f>IF(ISNUMBER(SEARCH($I$1,$EI$3:$EI$7917)),MAX($EH$2:EH1874)+1,0)</f>
        <v>0</v>
      </c>
      <c r="EI1875" s="257" t="s">
        <v>44503</v>
      </c>
      <c r="EJ1875" s="212"/>
      <c r="EK1875" s="212"/>
      <c r="EL1875" s="213" t="str">
        <f>IFERROR(VLOOKUP(ROWS($EL$3:EL1875),EH1875:$EI$7917,2,0),"")</f>
        <v/>
      </c>
    </row>
    <row r="1876" spans="134:142" ht="24.75">
      <c r="ED1876" s="257" t="s">
        <v>39607</v>
      </c>
      <c r="EH1876" s="213">
        <f>IF(ISNUMBER(SEARCH($I$1,$EI$3:$EI$7917)),MAX($EH$2:EH1875)+1,0)</f>
        <v>0</v>
      </c>
      <c r="EI1876" s="257" t="s">
        <v>38495</v>
      </c>
      <c r="EJ1876" s="212"/>
      <c r="EK1876" s="212"/>
      <c r="EL1876" s="213" t="str">
        <f>IFERROR(VLOOKUP(ROWS($EL$3:EL1876),EH1876:$EI$7917,2,0),"")</f>
        <v/>
      </c>
    </row>
    <row r="1877" spans="134:142">
      <c r="ED1877" s="257" t="s">
        <v>39608</v>
      </c>
      <c r="EH1877" s="213">
        <f>IF(ISNUMBER(SEARCH($I$1,$EI$3:$EI$7917)),MAX($EH$2:EH1876)+1,0)</f>
        <v>0</v>
      </c>
      <c r="EI1877" s="257" t="s">
        <v>39775</v>
      </c>
      <c r="EJ1877" s="212"/>
      <c r="EK1877" s="212"/>
      <c r="EL1877" s="213" t="str">
        <f>IFERROR(VLOOKUP(ROWS($EL$3:EL1877),EH1877:$EI$7917,2,0),"")</f>
        <v/>
      </c>
    </row>
    <row r="1878" spans="134:142" ht="24.75">
      <c r="ED1878" s="257" t="s">
        <v>39609</v>
      </c>
      <c r="EH1878" s="213">
        <f>IF(ISNUMBER(SEARCH($I$1,$EI$3:$EI$7917)),MAX($EH$2:EH1877)+1,0)</f>
        <v>0</v>
      </c>
      <c r="EI1878" s="257" t="s">
        <v>43963</v>
      </c>
      <c r="EJ1878" s="212"/>
      <c r="EK1878" s="212"/>
      <c r="EL1878" s="213" t="str">
        <f>IFERROR(VLOOKUP(ROWS($EL$3:EL1878),EH1878:$EI$7917,2,0),"")</f>
        <v/>
      </c>
    </row>
    <row r="1879" spans="134:142" ht="24.75">
      <c r="ED1879" s="257" t="s">
        <v>39610</v>
      </c>
      <c r="EH1879" s="213">
        <f>IF(ISNUMBER(SEARCH($I$1,$EI$3:$EI$7917)),MAX($EH$2:EH1878)+1,0)</f>
        <v>0</v>
      </c>
      <c r="EI1879" s="257" t="s">
        <v>38273</v>
      </c>
      <c r="EJ1879" s="212"/>
      <c r="EK1879" s="212"/>
      <c r="EL1879" s="213" t="str">
        <f>IFERROR(VLOOKUP(ROWS($EL$3:EL1879),EH1879:$EI$7917,2,0),"")</f>
        <v/>
      </c>
    </row>
    <row r="1880" spans="134:142" ht="24.75">
      <c r="ED1880" s="257" t="s">
        <v>39611</v>
      </c>
      <c r="EH1880" s="213">
        <f>IF(ISNUMBER(SEARCH($I$1,$EI$3:$EI$7917)),MAX($EH$2:EH1879)+1,0)</f>
        <v>0</v>
      </c>
      <c r="EI1880" s="257" t="s">
        <v>44101</v>
      </c>
      <c r="EJ1880" s="212"/>
      <c r="EK1880" s="212"/>
      <c r="EL1880" s="213" t="str">
        <f>IFERROR(VLOOKUP(ROWS($EL$3:EL1880),EH1880:$EI$7917,2,0),"")</f>
        <v/>
      </c>
    </row>
    <row r="1881" spans="134:142" ht="24.75">
      <c r="ED1881" s="257" t="s">
        <v>39612</v>
      </c>
      <c r="EH1881" s="213">
        <f>IF(ISNUMBER(SEARCH($I$1,$EI$3:$EI$7917)),MAX($EH$2:EH1880)+1,0)</f>
        <v>0</v>
      </c>
      <c r="EI1881" s="257" t="s">
        <v>38496</v>
      </c>
      <c r="EJ1881" s="212"/>
      <c r="EK1881" s="212"/>
      <c r="EL1881" s="213" t="str">
        <f>IFERROR(VLOOKUP(ROWS($EL$3:EL1881),EH1881:$EI$7917,2,0),"")</f>
        <v/>
      </c>
    </row>
    <row r="1882" spans="134:142" ht="24.75">
      <c r="ED1882" s="257" t="s">
        <v>39613</v>
      </c>
      <c r="EH1882" s="213">
        <f>IF(ISNUMBER(SEARCH($I$1,$EI$3:$EI$7917)),MAX($EH$2:EH1881)+1,0)</f>
        <v>0</v>
      </c>
      <c r="EI1882" s="257" t="s">
        <v>41649</v>
      </c>
      <c r="EJ1882" s="212"/>
      <c r="EK1882" s="212"/>
      <c r="EL1882" s="213" t="str">
        <f>IFERROR(VLOOKUP(ROWS($EL$3:EL1882),EH1882:$EI$7917,2,0),"")</f>
        <v/>
      </c>
    </row>
    <row r="1883" spans="134:142">
      <c r="ED1883" s="257" t="s">
        <v>39614</v>
      </c>
      <c r="EH1883" s="213">
        <f>IF(ISNUMBER(SEARCH($I$1,$EI$3:$EI$7917)),MAX($EH$2:EH1882)+1,0)</f>
        <v>0</v>
      </c>
      <c r="EI1883" s="257" t="s">
        <v>42734</v>
      </c>
      <c r="EJ1883" s="212"/>
      <c r="EK1883" s="212"/>
      <c r="EL1883" s="213" t="str">
        <f>IFERROR(VLOOKUP(ROWS($EL$3:EL1883),EH1883:$EI$7917,2,0),"")</f>
        <v/>
      </c>
    </row>
    <row r="1884" spans="134:142">
      <c r="ED1884" s="257" t="s">
        <v>39615</v>
      </c>
      <c r="EH1884" s="213">
        <f>IF(ISNUMBER(SEARCH($I$1,$EI$3:$EI$7917)),MAX($EH$2:EH1883)+1,0)</f>
        <v>0</v>
      </c>
      <c r="EI1884" s="257" t="s">
        <v>42735</v>
      </c>
      <c r="EJ1884" s="212"/>
      <c r="EK1884" s="212"/>
      <c r="EL1884" s="213" t="str">
        <f>IFERROR(VLOOKUP(ROWS($EL$3:EL1884),EH1884:$EI$7917,2,0),"")</f>
        <v/>
      </c>
    </row>
    <row r="1885" spans="134:142" ht="24.75">
      <c r="ED1885" s="257" t="s">
        <v>39616</v>
      </c>
      <c r="EH1885" s="213">
        <f>IF(ISNUMBER(SEARCH($I$1,$EI$3:$EI$7917)),MAX($EH$2:EH1884)+1,0)</f>
        <v>0</v>
      </c>
      <c r="EI1885" s="257" t="s">
        <v>43216</v>
      </c>
      <c r="EJ1885" s="212"/>
      <c r="EK1885" s="212"/>
      <c r="EL1885" s="213" t="str">
        <f>IFERROR(VLOOKUP(ROWS($EL$3:EL1885),EH1885:$EI$7917,2,0),"")</f>
        <v/>
      </c>
    </row>
    <row r="1886" spans="134:142" ht="24.75">
      <c r="ED1886" s="257" t="s">
        <v>39617</v>
      </c>
      <c r="EH1886" s="213">
        <f>IF(ISNUMBER(SEARCH($I$1,$EI$3:$EI$7917)),MAX($EH$2:EH1885)+1,0)</f>
        <v>0</v>
      </c>
      <c r="EI1886" s="257" t="s">
        <v>44217</v>
      </c>
      <c r="EJ1886" s="212"/>
      <c r="EK1886" s="212"/>
      <c r="EL1886" s="213" t="str">
        <f>IFERROR(VLOOKUP(ROWS($EL$3:EL1886),EH1886:$EI$7917,2,0),"")</f>
        <v/>
      </c>
    </row>
    <row r="1887" spans="134:142" ht="24.75">
      <c r="ED1887" s="257" t="s">
        <v>39618</v>
      </c>
      <c r="EH1887" s="213">
        <f>IF(ISNUMBER(SEARCH($I$1,$EI$3:$EI$7917)),MAX($EH$2:EH1886)+1,0)</f>
        <v>0</v>
      </c>
      <c r="EI1887" s="257" t="s">
        <v>38128</v>
      </c>
      <c r="EJ1887" s="212"/>
      <c r="EK1887" s="212"/>
      <c r="EL1887" s="213" t="str">
        <f>IFERROR(VLOOKUP(ROWS($EL$3:EL1887),EH1887:$EI$7917,2,0),"")</f>
        <v/>
      </c>
    </row>
    <row r="1888" spans="134:142">
      <c r="ED1888" s="257" t="s">
        <v>39619</v>
      </c>
      <c r="EH1888" s="213">
        <f>IF(ISNUMBER(SEARCH($I$1,$EI$3:$EI$7917)),MAX($EH$2:EH1887)+1,0)</f>
        <v>0</v>
      </c>
      <c r="EI1888" s="257" t="s">
        <v>43635</v>
      </c>
      <c r="EJ1888" s="212"/>
      <c r="EK1888" s="212"/>
      <c r="EL1888" s="213" t="str">
        <f>IFERROR(VLOOKUP(ROWS($EL$3:EL1888),EH1888:$EI$7917,2,0),"")</f>
        <v/>
      </c>
    </row>
    <row r="1889" spans="134:142" ht="24.75">
      <c r="ED1889" s="257" t="s">
        <v>39620</v>
      </c>
      <c r="EH1889" s="213">
        <f>IF(ISNUMBER(SEARCH($I$1,$EI$3:$EI$7917)),MAX($EH$2:EH1888)+1,0)</f>
        <v>0</v>
      </c>
      <c r="EI1889" s="257" t="s">
        <v>40773</v>
      </c>
      <c r="EJ1889" s="212"/>
      <c r="EK1889" s="212"/>
      <c r="EL1889" s="213" t="str">
        <f>IFERROR(VLOOKUP(ROWS($EL$3:EL1889),EH1889:$EI$7917,2,0),"")</f>
        <v/>
      </c>
    </row>
    <row r="1890" spans="134:142">
      <c r="ED1890" s="257" t="s">
        <v>39621</v>
      </c>
      <c r="EH1890" s="213">
        <f>IF(ISNUMBER(SEARCH($I$1,$EI$3:$EI$7917)),MAX($EH$2:EH1889)+1,0)</f>
        <v>0</v>
      </c>
      <c r="EI1890" s="257" t="s">
        <v>44633</v>
      </c>
      <c r="EJ1890" s="212"/>
      <c r="EK1890" s="212"/>
      <c r="EL1890" s="213" t="str">
        <f>IFERROR(VLOOKUP(ROWS($EL$3:EL1890),EH1890:$EI$7917,2,0),"")</f>
        <v/>
      </c>
    </row>
    <row r="1891" spans="134:142" ht="24.75">
      <c r="ED1891" s="257" t="s">
        <v>39622</v>
      </c>
      <c r="EH1891" s="213">
        <f>IF(ISNUMBER(SEARCH($I$1,$EI$3:$EI$7917)),MAX($EH$2:EH1890)+1,0)</f>
        <v>0</v>
      </c>
      <c r="EI1891" s="257" t="s">
        <v>39549</v>
      </c>
      <c r="EJ1891" s="212"/>
      <c r="EK1891" s="212"/>
      <c r="EL1891" s="213" t="str">
        <f>IFERROR(VLOOKUP(ROWS($EL$3:EL1891),EH1891:$EI$7917,2,0),"")</f>
        <v/>
      </c>
    </row>
    <row r="1892" spans="134:142" ht="24.75">
      <c r="ED1892" s="257" t="s">
        <v>39623</v>
      </c>
      <c r="EH1892" s="213">
        <f>IF(ISNUMBER(SEARCH($I$1,$EI$3:$EI$7917)),MAX($EH$2:EH1891)+1,0)</f>
        <v>0</v>
      </c>
      <c r="EI1892" s="257" t="s">
        <v>39550</v>
      </c>
      <c r="EJ1892" s="212"/>
      <c r="EK1892" s="212"/>
      <c r="EL1892" s="213" t="str">
        <f>IFERROR(VLOOKUP(ROWS($EL$3:EL1892),EH1892:$EI$7917,2,0),"")</f>
        <v/>
      </c>
    </row>
    <row r="1893" spans="134:142" ht="36.75">
      <c r="ED1893" s="257" t="s">
        <v>39624</v>
      </c>
      <c r="EH1893" s="213">
        <f>IF(ISNUMBER(SEARCH($I$1,$EI$3:$EI$7917)),MAX($EH$2:EH1892)+1,0)</f>
        <v>0</v>
      </c>
      <c r="EI1893" s="257" t="s">
        <v>41004</v>
      </c>
      <c r="EJ1893" s="212"/>
      <c r="EK1893" s="212"/>
      <c r="EL1893" s="213" t="str">
        <f>IFERROR(VLOOKUP(ROWS($EL$3:EL1893),EH1893:$EI$7917,2,0),"")</f>
        <v/>
      </c>
    </row>
    <row r="1894" spans="134:142">
      <c r="ED1894" s="257" t="s">
        <v>39625</v>
      </c>
      <c r="EH1894" s="213">
        <f>IF(ISNUMBER(SEARCH($I$1,$EI$3:$EI$7917)),MAX($EH$2:EH1893)+1,0)</f>
        <v>0</v>
      </c>
      <c r="EI1894" s="257" t="s">
        <v>39551</v>
      </c>
      <c r="EJ1894" s="212"/>
      <c r="EK1894" s="212"/>
      <c r="EL1894" s="213" t="str">
        <f>IFERROR(VLOOKUP(ROWS($EL$3:EL1894),EH1894:$EI$7917,2,0),"")</f>
        <v/>
      </c>
    </row>
    <row r="1895" spans="134:142">
      <c r="ED1895" s="257" t="s">
        <v>39626</v>
      </c>
      <c r="EH1895" s="213">
        <f>IF(ISNUMBER(SEARCH($I$1,$EI$3:$EI$7917)),MAX($EH$2:EH1894)+1,0)</f>
        <v>0</v>
      </c>
      <c r="EI1895" s="257" t="s">
        <v>41310</v>
      </c>
      <c r="EJ1895" s="212"/>
      <c r="EK1895" s="212"/>
      <c r="EL1895" s="213" t="str">
        <f>IFERROR(VLOOKUP(ROWS($EL$3:EL1895),EH1895:$EI$7917,2,0),"")</f>
        <v/>
      </c>
    </row>
    <row r="1896" spans="134:142">
      <c r="ED1896" s="257" t="s">
        <v>39627</v>
      </c>
      <c r="EH1896" s="213">
        <f>IF(ISNUMBER(SEARCH($I$1,$EI$3:$EI$7917)),MAX($EH$2:EH1895)+1,0)</f>
        <v>0</v>
      </c>
      <c r="EI1896" s="257" t="s">
        <v>41650</v>
      </c>
      <c r="EJ1896" s="212"/>
      <c r="EK1896" s="212"/>
      <c r="EL1896" s="213" t="str">
        <f>IFERROR(VLOOKUP(ROWS($EL$3:EL1896),EH1896:$EI$7917,2,0),"")</f>
        <v/>
      </c>
    </row>
    <row r="1897" spans="134:142">
      <c r="ED1897" s="257" t="s">
        <v>39628</v>
      </c>
      <c r="EH1897" s="213">
        <f>IF(ISNUMBER(SEARCH($I$1,$EI$3:$EI$7917)),MAX($EH$2:EH1896)+1,0)</f>
        <v>0</v>
      </c>
      <c r="EI1897" s="257" t="s">
        <v>38274</v>
      </c>
      <c r="EJ1897" s="212"/>
      <c r="EK1897" s="212"/>
      <c r="EL1897" s="213" t="str">
        <f>IFERROR(VLOOKUP(ROWS($EL$3:EL1897),EH1897:$EI$7917,2,0),"")</f>
        <v/>
      </c>
    </row>
    <row r="1898" spans="134:142">
      <c r="ED1898" s="257" t="s">
        <v>39629</v>
      </c>
      <c r="EH1898" s="213">
        <f>IF(ISNUMBER(SEARCH($I$1,$EI$3:$EI$7917)),MAX($EH$2:EH1897)+1,0)</f>
        <v>0</v>
      </c>
      <c r="EI1898" s="257" t="s">
        <v>42032</v>
      </c>
      <c r="EJ1898" s="212"/>
      <c r="EK1898" s="212"/>
      <c r="EL1898" s="213" t="str">
        <f>IFERROR(VLOOKUP(ROWS($EL$3:EL1898),EH1898:$EI$7917,2,0),"")</f>
        <v/>
      </c>
    </row>
    <row r="1899" spans="134:142">
      <c r="ED1899" s="257" t="s">
        <v>39630</v>
      </c>
      <c r="EH1899" s="213">
        <f>IF(ISNUMBER(SEARCH($I$1,$EI$3:$EI$7917)),MAX($EH$2:EH1898)+1,0)</f>
        <v>0</v>
      </c>
      <c r="EI1899" s="257" t="s">
        <v>43964</v>
      </c>
      <c r="EJ1899" s="212"/>
      <c r="EK1899" s="212"/>
      <c r="EL1899" s="213" t="str">
        <f>IFERROR(VLOOKUP(ROWS($EL$3:EL1899),EH1899:$EI$7917,2,0),"")</f>
        <v/>
      </c>
    </row>
    <row r="1900" spans="134:142">
      <c r="ED1900" s="257" t="s">
        <v>39631</v>
      </c>
      <c r="EH1900" s="213">
        <f>IF(ISNUMBER(SEARCH($I$1,$EI$3:$EI$7917)),MAX($EH$2:EH1899)+1,0)</f>
        <v>0</v>
      </c>
      <c r="EI1900" s="257" t="s">
        <v>44634</v>
      </c>
      <c r="EJ1900" s="212"/>
      <c r="EK1900" s="212"/>
      <c r="EL1900" s="213" t="str">
        <f>IFERROR(VLOOKUP(ROWS($EL$3:EL1900),EH1900:$EI$7917,2,0),"")</f>
        <v/>
      </c>
    </row>
    <row r="1901" spans="134:142" ht="36.75">
      <c r="ED1901" s="257" t="s">
        <v>39632</v>
      </c>
      <c r="EH1901" s="213">
        <f>IF(ISNUMBER(SEARCH($I$1,$EI$3:$EI$7917)),MAX($EH$2:EH1900)+1,0)</f>
        <v>0</v>
      </c>
      <c r="EI1901" s="257" t="s">
        <v>39274</v>
      </c>
      <c r="EJ1901" s="212"/>
      <c r="EK1901" s="212"/>
      <c r="EL1901" s="213" t="str">
        <f>IFERROR(VLOOKUP(ROWS($EL$3:EL1901),EH1901:$EI$7917,2,0),"")</f>
        <v/>
      </c>
    </row>
    <row r="1902" spans="134:142">
      <c r="ED1902" s="257" t="s">
        <v>39633</v>
      </c>
      <c r="EH1902" s="213">
        <f>IF(ISNUMBER(SEARCH($I$1,$EI$3:$EI$7917)),MAX($EH$2:EH1901)+1,0)</f>
        <v>0</v>
      </c>
      <c r="EI1902" s="257" t="s">
        <v>45159</v>
      </c>
      <c r="EJ1902" s="212"/>
      <c r="EK1902" s="212"/>
      <c r="EL1902" s="213" t="str">
        <f>IFERROR(VLOOKUP(ROWS($EL$3:EL1902),EH1902:$EI$7917,2,0),"")</f>
        <v/>
      </c>
    </row>
    <row r="1903" spans="134:142">
      <c r="ED1903" s="257" t="s">
        <v>39634</v>
      </c>
      <c r="EH1903" s="213">
        <f>IF(ISNUMBER(SEARCH($I$1,$EI$3:$EI$7917)),MAX($EH$2:EH1902)+1,0)</f>
        <v>0</v>
      </c>
      <c r="EI1903" s="257" t="s">
        <v>43259</v>
      </c>
      <c r="EJ1903" s="212"/>
      <c r="EK1903" s="212"/>
      <c r="EL1903" s="213" t="str">
        <f>IFERROR(VLOOKUP(ROWS($EL$3:EL1903),EH1903:$EI$7917,2,0),"")</f>
        <v/>
      </c>
    </row>
    <row r="1904" spans="134:142">
      <c r="ED1904" s="257" t="s">
        <v>39635</v>
      </c>
      <c r="EH1904" s="213">
        <f>IF(ISNUMBER(SEARCH($I$1,$EI$3:$EI$7917)),MAX($EH$2:EH1903)+1,0)</f>
        <v>0</v>
      </c>
      <c r="EI1904" s="257" t="s">
        <v>43659</v>
      </c>
      <c r="EJ1904" s="212"/>
      <c r="EK1904" s="212"/>
      <c r="EL1904" s="213" t="str">
        <f>IFERROR(VLOOKUP(ROWS($EL$3:EL1904),EH1904:$EI$7917,2,0),"")</f>
        <v/>
      </c>
    </row>
    <row r="1905" spans="134:142" ht="24.75">
      <c r="ED1905" s="257" t="s">
        <v>39636</v>
      </c>
      <c r="EH1905" s="213">
        <f>IF(ISNUMBER(SEARCH($I$1,$EI$3:$EI$7917)),MAX($EH$2:EH1904)+1,0)</f>
        <v>0</v>
      </c>
      <c r="EI1905" s="257" t="s">
        <v>38861</v>
      </c>
      <c r="EJ1905" s="212"/>
      <c r="EK1905" s="212"/>
      <c r="EL1905" s="213" t="str">
        <f>IFERROR(VLOOKUP(ROWS($EL$3:EL1905),EH1905:$EI$7917,2,0),"")</f>
        <v/>
      </c>
    </row>
    <row r="1906" spans="134:142">
      <c r="ED1906" s="257" t="s">
        <v>39637</v>
      </c>
      <c r="EH1906" s="213">
        <f>IF(ISNUMBER(SEARCH($I$1,$EI$3:$EI$7917)),MAX($EH$2:EH1905)+1,0)</f>
        <v>0</v>
      </c>
      <c r="EI1906" s="257" t="s">
        <v>43027</v>
      </c>
      <c r="EJ1906" s="212"/>
      <c r="EK1906" s="212"/>
      <c r="EL1906" s="213" t="str">
        <f>IFERROR(VLOOKUP(ROWS($EL$3:EL1906),EH1906:$EI$7917,2,0),"")</f>
        <v/>
      </c>
    </row>
    <row r="1907" spans="134:142">
      <c r="ED1907" s="257" t="s">
        <v>39638</v>
      </c>
      <c r="EH1907" s="213">
        <f>IF(ISNUMBER(SEARCH($I$1,$EI$3:$EI$7917)),MAX($EH$2:EH1906)+1,0)</f>
        <v>0</v>
      </c>
      <c r="EI1907" s="257" t="s">
        <v>45160</v>
      </c>
      <c r="EJ1907" s="212"/>
      <c r="EK1907" s="212"/>
      <c r="EL1907" s="213" t="str">
        <f>IFERROR(VLOOKUP(ROWS($EL$3:EL1907),EH1907:$EI$7917,2,0),"")</f>
        <v/>
      </c>
    </row>
    <row r="1908" spans="134:142">
      <c r="ED1908" s="257" t="s">
        <v>39639</v>
      </c>
      <c r="EH1908" s="213">
        <f>IF(ISNUMBER(SEARCH($I$1,$EI$3:$EI$7917)),MAX($EH$2:EH1907)+1,0)</f>
        <v>0</v>
      </c>
      <c r="EI1908" s="257" t="s">
        <v>41710</v>
      </c>
      <c r="EJ1908" s="212"/>
      <c r="EK1908" s="212"/>
      <c r="EL1908" s="213" t="str">
        <f>IFERROR(VLOOKUP(ROWS($EL$3:EL1908),EH1908:$EI$7917,2,0),"")</f>
        <v/>
      </c>
    </row>
    <row r="1909" spans="134:142">
      <c r="ED1909" s="257" t="s">
        <v>39640</v>
      </c>
      <c r="EH1909" s="213">
        <f>IF(ISNUMBER(SEARCH($I$1,$EI$3:$EI$7917)),MAX($EH$2:EH1908)+1,0)</f>
        <v>0</v>
      </c>
      <c r="EI1909" s="257" t="s">
        <v>38156</v>
      </c>
      <c r="EJ1909" s="212"/>
      <c r="EK1909" s="212"/>
      <c r="EL1909" s="213" t="str">
        <f>IFERROR(VLOOKUP(ROWS($EL$3:EL1909),EH1909:$EI$7917,2,0),"")</f>
        <v/>
      </c>
    </row>
    <row r="1910" spans="134:142" ht="24.75">
      <c r="ED1910" s="257" t="s">
        <v>39641</v>
      </c>
      <c r="EH1910" s="213">
        <f>IF(ISNUMBER(SEARCH($I$1,$EI$3:$EI$7917)),MAX($EH$2:EH1909)+1,0)</f>
        <v>0</v>
      </c>
      <c r="EI1910" s="257" t="s">
        <v>39168</v>
      </c>
      <c r="EJ1910" s="212"/>
      <c r="EK1910" s="212"/>
      <c r="EL1910" s="213" t="str">
        <f>IFERROR(VLOOKUP(ROWS($EL$3:EL1910),EH1910:$EI$7917,2,0),"")</f>
        <v/>
      </c>
    </row>
    <row r="1911" spans="134:142">
      <c r="ED1911" s="257" t="s">
        <v>39642</v>
      </c>
      <c r="EH1911" s="213">
        <f>IF(ISNUMBER(SEARCH($I$1,$EI$3:$EI$7917)),MAX($EH$2:EH1910)+1,0)</f>
        <v>0</v>
      </c>
      <c r="EI1911" s="257" t="s">
        <v>39973</v>
      </c>
      <c r="EJ1911" s="212"/>
      <c r="EK1911" s="212"/>
      <c r="EL1911" s="213" t="str">
        <f>IFERROR(VLOOKUP(ROWS($EL$3:EL1911),EH1911:$EI$7917,2,0),"")</f>
        <v/>
      </c>
    </row>
    <row r="1912" spans="134:142">
      <c r="ED1912" s="257" t="s">
        <v>39643</v>
      </c>
      <c r="EH1912" s="213">
        <f>IF(ISNUMBER(SEARCH($I$1,$EI$3:$EI$7917)),MAX($EH$2:EH1911)+1,0)</f>
        <v>0</v>
      </c>
      <c r="EI1912" s="257" t="s">
        <v>43965</v>
      </c>
      <c r="EJ1912" s="212"/>
      <c r="EK1912" s="212"/>
      <c r="EL1912" s="213" t="str">
        <f>IFERROR(VLOOKUP(ROWS($EL$3:EL1912),EH1912:$EI$7917,2,0),"")</f>
        <v/>
      </c>
    </row>
    <row r="1913" spans="134:142" ht="24.75">
      <c r="ED1913" s="257" t="s">
        <v>39644</v>
      </c>
      <c r="EH1913" s="213">
        <f>IF(ISNUMBER(SEARCH($I$1,$EI$3:$EI$7917)),MAX($EH$2:EH1912)+1,0)</f>
        <v>0</v>
      </c>
      <c r="EI1913" s="257" t="s">
        <v>43415</v>
      </c>
      <c r="EJ1913" s="212"/>
      <c r="EK1913" s="212"/>
      <c r="EL1913" s="213" t="str">
        <f>IFERROR(VLOOKUP(ROWS($EL$3:EL1913),EH1913:$EI$7917,2,0),"")</f>
        <v/>
      </c>
    </row>
    <row r="1914" spans="134:142" ht="24.75">
      <c r="ED1914" s="257" t="s">
        <v>39645</v>
      </c>
      <c r="EH1914" s="213">
        <f>IF(ISNUMBER(SEARCH($I$1,$EI$3:$EI$7917)),MAX($EH$2:EH1913)+1,0)</f>
        <v>0</v>
      </c>
      <c r="EI1914" s="257" t="s">
        <v>37804</v>
      </c>
      <c r="EJ1914" s="212"/>
      <c r="EK1914" s="212"/>
      <c r="EL1914" s="213" t="str">
        <f>IFERROR(VLOOKUP(ROWS($EL$3:EL1914),EH1914:$EI$7917,2,0),"")</f>
        <v/>
      </c>
    </row>
    <row r="1915" spans="134:142" ht="24.75">
      <c r="ED1915" s="257" t="s">
        <v>39646</v>
      </c>
      <c r="EH1915" s="213">
        <f>IF(ISNUMBER(SEARCH($I$1,$EI$3:$EI$7917)),MAX($EH$2:EH1914)+1,0)</f>
        <v>0</v>
      </c>
      <c r="EI1915" s="257" t="s">
        <v>43416</v>
      </c>
      <c r="EJ1915" s="212"/>
      <c r="EK1915" s="212"/>
      <c r="EL1915" s="213" t="str">
        <f>IFERROR(VLOOKUP(ROWS($EL$3:EL1915),EH1915:$EI$7917,2,0),"")</f>
        <v/>
      </c>
    </row>
    <row r="1916" spans="134:142" ht="36.75">
      <c r="ED1916" s="257" t="s">
        <v>39647</v>
      </c>
      <c r="EH1916" s="213">
        <f>IF(ISNUMBER(SEARCH($I$1,$EI$3:$EI$7917)),MAX($EH$2:EH1915)+1,0)</f>
        <v>0</v>
      </c>
      <c r="EI1916" s="257" t="s">
        <v>44504</v>
      </c>
      <c r="EJ1916" s="212"/>
      <c r="EK1916" s="212"/>
      <c r="EL1916" s="213" t="str">
        <f>IFERROR(VLOOKUP(ROWS($EL$3:EL1916),EH1916:$EI$7917,2,0),"")</f>
        <v/>
      </c>
    </row>
    <row r="1917" spans="134:142">
      <c r="ED1917" s="257" t="s">
        <v>39648</v>
      </c>
      <c r="EH1917" s="213">
        <f>IF(ISNUMBER(SEARCH($I$1,$EI$3:$EI$7917)),MAX($EH$2:EH1916)+1,0)</f>
        <v>0</v>
      </c>
      <c r="EI1917" s="257" t="s">
        <v>43126</v>
      </c>
      <c r="EJ1917" s="212"/>
      <c r="EK1917" s="212"/>
      <c r="EL1917" s="213" t="str">
        <f>IFERROR(VLOOKUP(ROWS($EL$3:EL1917),EH1917:$EI$7917,2,0),"")</f>
        <v/>
      </c>
    </row>
    <row r="1918" spans="134:142">
      <c r="ED1918" s="257" t="s">
        <v>39649</v>
      </c>
      <c r="EH1918" s="213">
        <f>IF(ISNUMBER(SEARCH($I$1,$EI$3:$EI$7917)),MAX($EH$2:EH1917)+1,0)</f>
        <v>0</v>
      </c>
      <c r="EI1918" s="257" t="s">
        <v>39292</v>
      </c>
      <c r="EJ1918" s="212"/>
      <c r="EK1918" s="212"/>
      <c r="EL1918" s="213" t="str">
        <f>IFERROR(VLOOKUP(ROWS($EL$3:EL1918),EH1918:$EI$7917,2,0),"")</f>
        <v/>
      </c>
    </row>
    <row r="1919" spans="134:142">
      <c r="ED1919" s="257" t="s">
        <v>39650</v>
      </c>
      <c r="EH1919" s="213">
        <f>IF(ISNUMBER(SEARCH($I$1,$EI$3:$EI$7917)),MAX($EH$2:EH1918)+1,0)</f>
        <v>0</v>
      </c>
      <c r="EI1919" s="257" t="s">
        <v>41367</v>
      </c>
      <c r="EJ1919" s="212"/>
      <c r="EK1919" s="212"/>
      <c r="EL1919" s="213" t="str">
        <f>IFERROR(VLOOKUP(ROWS($EL$3:EL1919),EH1919:$EI$7917,2,0),"")</f>
        <v/>
      </c>
    </row>
    <row r="1920" spans="134:142">
      <c r="ED1920" s="257" t="s">
        <v>39651</v>
      </c>
      <c r="EH1920" s="213">
        <f>IF(ISNUMBER(SEARCH($I$1,$EI$3:$EI$7917)),MAX($EH$2:EH1919)+1,0)</f>
        <v>0</v>
      </c>
      <c r="EI1920" s="257" t="s">
        <v>43741</v>
      </c>
      <c r="EJ1920" s="212"/>
      <c r="EK1920" s="212"/>
      <c r="EL1920" s="213" t="str">
        <f>IFERROR(VLOOKUP(ROWS($EL$3:EL1920),EH1920:$EI$7917,2,0),"")</f>
        <v/>
      </c>
    </row>
    <row r="1921" spans="134:142">
      <c r="ED1921" s="257" t="s">
        <v>39652</v>
      </c>
      <c r="EH1921" s="213">
        <f>IF(ISNUMBER(SEARCH($I$1,$EI$3:$EI$7917)),MAX($EH$2:EH1920)+1,0)</f>
        <v>0</v>
      </c>
      <c r="EI1921" s="257" t="s">
        <v>44925</v>
      </c>
      <c r="EJ1921" s="212"/>
      <c r="EK1921" s="212"/>
      <c r="EL1921" s="213" t="str">
        <f>IFERROR(VLOOKUP(ROWS($EL$3:EL1921),EH1921:$EI$7917,2,0),"")</f>
        <v/>
      </c>
    </row>
    <row r="1922" spans="134:142">
      <c r="ED1922" s="257" t="s">
        <v>39653</v>
      </c>
      <c r="EH1922" s="213">
        <f>IF(ISNUMBER(SEARCH($I$1,$EI$3:$EI$7917)),MAX($EH$2:EH1921)+1,0)</f>
        <v>0</v>
      </c>
      <c r="EI1922" s="257" t="s">
        <v>40808</v>
      </c>
      <c r="EJ1922" s="212"/>
      <c r="EK1922" s="212"/>
      <c r="EL1922" s="213" t="str">
        <f>IFERROR(VLOOKUP(ROWS($EL$3:EL1922),EH1922:$EI$7917,2,0),"")</f>
        <v/>
      </c>
    </row>
    <row r="1923" spans="134:142">
      <c r="ED1923" s="257" t="s">
        <v>39654</v>
      </c>
      <c r="EH1923" s="213">
        <f>IF(ISNUMBER(SEARCH($I$1,$EI$3:$EI$7917)),MAX($EH$2:EH1922)+1,0)</f>
        <v>0</v>
      </c>
      <c r="EI1923" s="257" t="s">
        <v>41311</v>
      </c>
      <c r="EJ1923" s="212"/>
      <c r="EK1923" s="212"/>
      <c r="EL1923" s="213" t="str">
        <f>IFERROR(VLOOKUP(ROWS($EL$3:EL1923),EH1923:$EI$7917,2,0),"")</f>
        <v/>
      </c>
    </row>
    <row r="1924" spans="134:142">
      <c r="ED1924" s="257" t="s">
        <v>39655</v>
      </c>
      <c r="EH1924" s="213">
        <f>IF(ISNUMBER(SEARCH($I$1,$EI$3:$EI$7917)),MAX($EH$2:EH1923)+1,0)</f>
        <v>0</v>
      </c>
      <c r="EI1924" s="257" t="s">
        <v>44802</v>
      </c>
      <c r="EJ1924" s="212"/>
      <c r="EK1924" s="212"/>
      <c r="EL1924" s="213" t="str">
        <f>IFERROR(VLOOKUP(ROWS($EL$3:EL1924),EH1924:$EI$7917,2,0),"")</f>
        <v/>
      </c>
    </row>
    <row r="1925" spans="134:142">
      <c r="ED1925" s="257" t="s">
        <v>39656</v>
      </c>
      <c r="EH1925" s="213">
        <f>IF(ISNUMBER(SEARCH($I$1,$EI$3:$EI$7917)),MAX($EH$2:EH1924)+1,0)</f>
        <v>0</v>
      </c>
      <c r="EI1925" s="257" t="s">
        <v>37805</v>
      </c>
      <c r="EJ1925" s="212"/>
      <c r="EK1925" s="212"/>
      <c r="EL1925" s="213" t="str">
        <f>IFERROR(VLOOKUP(ROWS($EL$3:EL1925),EH1925:$EI$7917,2,0),"")</f>
        <v/>
      </c>
    </row>
    <row r="1926" spans="134:142">
      <c r="ED1926" s="257" t="s">
        <v>39657</v>
      </c>
      <c r="EH1926" s="213">
        <f>IF(ISNUMBER(SEARCH($I$1,$EI$3:$EI$7917)),MAX($EH$2:EH1925)+1,0)</f>
        <v>0</v>
      </c>
      <c r="EI1926" s="257" t="s">
        <v>40246</v>
      </c>
      <c r="EJ1926" s="212"/>
      <c r="EK1926" s="212"/>
      <c r="EL1926" s="213" t="str">
        <f>IFERROR(VLOOKUP(ROWS($EL$3:EL1926),EH1926:$EI$7917,2,0),"")</f>
        <v/>
      </c>
    </row>
    <row r="1927" spans="134:142">
      <c r="ED1927" s="257" t="s">
        <v>39658</v>
      </c>
      <c r="EH1927" s="213">
        <f>IF(ISNUMBER(SEARCH($I$1,$EI$3:$EI$7917)),MAX($EH$2:EH1926)+1,0)</f>
        <v>0</v>
      </c>
      <c r="EI1927" s="257" t="s">
        <v>38635</v>
      </c>
      <c r="EJ1927" s="212"/>
      <c r="EK1927" s="212"/>
      <c r="EL1927" s="213" t="str">
        <f>IFERROR(VLOOKUP(ROWS($EL$3:EL1927),EH1927:$EI$7917,2,0),"")</f>
        <v/>
      </c>
    </row>
    <row r="1928" spans="134:142" ht="24.75">
      <c r="ED1928" s="257" t="s">
        <v>39659</v>
      </c>
      <c r="EH1928" s="213">
        <f>IF(ISNUMBER(SEARCH($I$1,$EI$3:$EI$7917)),MAX($EH$2:EH1927)+1,0)</f>
        <v>0</v>
      </c>
      <c r="EI1928" s="257" t="s">
        <v>38275</v>
      </c>
      <c r="EJ1928" s="212"/>
      <c r="EK1928" s="212"/>
      <c r="EL1928" s="213" t="str">
        <f>IFERROR(VLOOKUP(ROWS($EL$3:EL1928),EH1928:$EI$7917,2,0),"")</f>
        <v/>
      </c>
    </row>
    <row r="1929" spans="134:142" ht="24.75">
      <c r="ED1929" s="257" t="s">
        <v>39660</v>
      </c>
      <c r="EH1929" s="213">
        <f>IF(ISNUMBER(SEARCH($I$1,$EI$3:$EI$7917)),MAX($EH$2:EH1928)+1,0)</f>
        <v>0</v>
      </c>
      <c r="EI1929" s="257" t="s">
        <v>37806</v>
      </c>
      <c r="EJ1929" s="212"/>
      <c r="EK1929" s="212"/>
      <c r="EL1929" s="213" t="str">
        <f>IFERROR(VLOOKUP(ROWS($EL$3:EL1929),EH1929:$EI$7917,2,0),"")</f>
        <v/>
      </c>
    </row>
    <row r="1930" spans="134:142">
      <c r="ED1930" s="257" t="s">
        <v>39661</v>
      </c>
      <c r="EH1930" s="213">
        <f>IF(ISNUMBER(SEARCH($I$1,$EI$3:$EI$7917)),MAX($EH$2:EH1929)+1,0)</f>
        <v>0</v>
      </c>
      <c r="EI1930" s="257" t="s">
        <v>39552</v>
      </c>
      <c r="EJ1930" s="212"/>
      <c r="EK1930" s="212"/>
      <c r="EL1930" s="213" t="str">
        <f>IFERROR(VLOOKUP(ROWS($EL$3:EL1930),EH1930:$EI$7917,2,0),"")</f>
        <v/>
      </c>
    </row>
    <row r="1931" spans="134:142" ht="24.75">
      <c r="ED1931" s="257" t="s">
        <v>39662</v>
      </c>
      <c r="EH1931" s="213">
        <f>IF(ISNUMBER(SEARCH($I$1,$EI$3:$EI$7917)),MAX($EH$2:EH1930)+1,0)</f>
        <v>0</v>
      </c>
      <c r="EI1931" s="257" t="s">
        <v>39974</v>
      </c>
      <c r="EJ1931" s="212"/>
      <c r="EK1931" s="212"/>
      <c r="EL1931" s="213" t="str">
        <f>IFERROR(VLOOKUP(ROWS($EL$3:EL1931),EH1931:$EI$7917,2,0),"")</f>
        <v/>
      </c>
    </row>
    <row r="1932" spans="134:142">
      <c r="ED1932" s="257" t="s">
        <v>39663</v>
      </c>
      <c r="EH1932" s="213">
        <f>IF(ISNUMBER(SEARCH($I$1,$EI$3:$EI$7917)),MAX($EH$2:EH1931)+1,0)</f>
        <v>0</v>
      </c>
      <c r="EI1932" s="257" t="s">
        <v>39975</v>
      </c>
      <c r="EJ1932" s="212"/>
      <c r="EK1932" s="212"/>
      <c r="EL1932" s="213" t="str">
        <f>IFERROR(VLOOKUP(ROWS($EL$3:EL1932),EH1932:$EI$7917,2,0),"")</f>
        <v/>
      </c>
    </row>
    <row r="1933" spans="134:142">
      <c r="ED1933" s="257" t="s">
        <v>39664</v>
      </c>
      <c r="EH1933" s="213">
        <f>IF(ISNUMBER(SEARCH($I$1,$EI$3:$EI$7917)),MAX($EH$2:EH1932)+1,0)</f>
        <v>0</v>
      </c>
      <c r="EI1933" s="257" t="s">
        <v>41651</v>
      </c>
      <c r="EJ1933" s="212"/>
      <c r="EK1933" s="212"/>
      <c r="EL1933" s="213" t="str">
        <f>IFERROR(VLOOKUP(ROWS($EL$3:EL1933),EH1933:$EI$7917,2,0),"")</f>
        <v/>
      </c>
    </row>
    <row r="1934" spans="134:142">
      <c r="ED1934" s="257" t="s">
        <v>39665</v>
      </c>
      <c r="EH1934" s="213">
        <f>IF(ISNUMBER(SEARCH($I$1,$EI$3:$EI$7917)),MAX($EH$2:EH1933)+1,0)</f>
        <v>0</v>
      </c>
      <c r="EI1934" s="257" t="s">
        <v>41576</v>
      </c>
      <c r="EJ1934" s="212"/>
      <c r="EK1934" s="212"/>
      <c r="EL1934" s="213" t="str">
        <f>IFERROR(VLOOKUP(ROWS($EL$3:EL1934),EH1934:$EI$7917,2,0),"")</f>
        <v/>
      </c>
    </row>
    <row r="1935" spans="134:142" ht="24.75">
      <c r="ED1935" s="257" t="s">
        <v>39666</v>
      </c>
      <c r="EH1935" s="213">
        <f>IF(ISNUMBER(SEARCH($I$1,$EI$3:$EI$7917)),MAX($EH$2:EH1934)+1,0)</f>
        <v>0</v>
      </c>
      <c r="EI1935" s="257" t="s">
        <v>40458</v>
      </c>
      <c r="EJ1935" s="212"/>
      <c r="EK1935" s="212"/>
      <c r="EL1935" s="213" t="str">
        <f>IFERROR(VLOOKUP(ROWS($EL$3:EL1935),EH1935:$EI$7917,2,0),"")</f>
        <v/>
      </c>
    </row>
    <row r="1936" spans="134:142">
      <c r="ED1936" s="257" t="s">
        <v>39667</v>
      </c>
      <c r="EH1936" s="213">
        <f>IF(ISNUMBER(SEARCH($I$1,$EI$3:$EI$7917)),MAX($EH$2:EH1935)+1,0)</f>
        <v>0</v>
      </c>
      <c r="EI1936" s="257" t="s">
        <v>41809</v>
      </c>
      <c r="EJ1936" s="212"/>
      <c r="EK1936" s="212"/>
      <c r="EL1936" s="213" t="str">
        <f>IFERROR(VLOOKUP(ROWS($EL$3:EL1936),EH1936:$EI$7917,2,0),"")</f>
        <v/>
      </c>
    </row>
    <row r="1937" spans="134:142">
      <c r="ED1937" s="257" t="s">
        <v>39668</v>
      </c>
      <c r="EH1937" s="213">
        <f>IF(ISNUMBER(SEARCH($I$1,$EI$3:$EI$7917)),MAX($EH$2:EH1936)+1,0)</f>
        <v>0</v>
      </c>
      <c r="EI1937" s="257" t="s">
        <v>44102</v>
      </c>
      <c r="EJ1937" s="212"/>
      <c r="EK1937" s="212"/>
      <c r="EL1937" s="213" t="str">
        <f>IFERROR(VLOOKUP(ROWS($EL$3:EL1937),EH1937:$EI$7917,2,0),"")</f>
        <v/>
      </c>
    </row>
    <row r="1938" spans="134:142">
      <c r="ED1938" s="257" t="s">
        <v>39669</v>
      </c>
      <c r="EH1938" s="213">
        <f>IF(ISNUMBER(SEARCH($I$1,$EI$3:$EI$7917)),MAX($EH$2:EH1937)+1,0)</f>
        <v>0</v>
      </c>
      <c r="EI1938" s="257" t="s">
        <v>44505</v>
      </c>
      <c r="EJ1938" s="212"/>
      <c r="EK1938" s="212"/>
      <c r="EL1938" s="213" t="str">
        <f>IFERROR(VLOOKUP(ROWS($EL$3:EL1938),EH1938:$EI$7917,2,0),"")</f>
        <v/>
      </c>
    </row>
    <row r="1939" spans="134:142" ht="24.75">
      <c r="ED1939" s="257" t="s">
        <v>39670</v>
      </c>
      <c r="EH1939" s="213">
        <f>IF(ISNUMBER(SEARCH($I$1,$EI$3:$EI$7917)),MAX($EH$2:EH1938)+1,0)</f>
        <v>0</v>
      </c>
      <c r="EI1939" s="257" t="s">
        <v>39169</v>
      </c>
      <c r="EJ1939" s="212"/>
      <c r="EK1939" s="212"/>
      <c r="EL1939" s="213" t="str">
        <f>IFERROR(VLOOKUP(ROWS($EL$3:EL1939),EH1939:$EI$7917,2,0),"")</f>
        <v/>
      </c>
    </row>
    <row r="1940" spans="134:142" ht="24.75">
      <c r="ED1940" s="257" t="s">
        <v>39671</v>
      </c>
      <c r="EH1940" s="213">
        <f>IF(ISNUMBER(SEARCH($I$1,$EI$3:$EI$7917)),MAX($EH$2:EH1939)+1,0)</f>
        <v>0</v>
      </c>
      <c r="EI1940" s="257" t="s">
        <v>40515</v>
      </c>
      <c r="EJ1940" s="212"/>
      <c r="EK1940" s="212"/>
      <c r="EL1940" s="213" t="str">
        <f>IFERROR(VLOOKUP(ROWS($EL$3:EL1940),EH1940:$EI$7917,2,0),"")</f>
        <v/>
      </c>
    </row>
    <row r="1941" spans="134:142" ht="24.75">
      <c r="ED1941" s="257" t="s">
        <v>39672</v>
      </c>
      <c r="EH1941" s="213">
        <f>IF(ISNUMBER(SEARCH($I$1,$EI$3:$EI$7917)),MAX($EH$2:EH1940)+1,0)</f>
        <v>0</v>
      </c>
      <c r="EI1941" s="257" t="s">
        <v>43217</v>
      </c>
      <c r="EJ1941" s="212"/>
      <c r="EK1941" s="212"/>
      <c r="EL1941" s="213" t="str">
        <f>IFERROR(VLOOKUP(ROWS($EL$3:EL1941),EH1941:$EI$7917,2,0),"")</f>
        <v/>
      </c>
    </row>
    <row r="1942" spans="134:142">
      <c r="ED1942" s="257" t="s">
        <v>39673</v>
      </c>
      <c r="EH1942" s="213">
        <f>IF(ISNUMBER(SEARCH($I$1,$EI$3:$EI$7917)),MAX($EH$2:EH1941)+1,0)</f>
        <v>0</v>
      </c>
      <c r="EI1942" s="257" t="s">
        <v>39170</v>
      </c>
      <c r="EJ1942" s="212"/>
      <c r="EK1942" s="212"/>
      <c r="EL1942" s="213" t="str">
        <f>IFERROR(VLOOKUP(ROWS($EL$3:EL1942),EH1942:$EI$7917,2,0),"")</f>
        <v/>
      </c>
    </row>
    <row r="1943" spans="134:142" ht="36.75">
      <c r="ED1943" s="257" t="s">
        <v>39674</v>
      </c>
      <c r="EH1943" s="213">
        <f>IF(ISNUMBER(SEARCH($I$1,$EI$3:$EI$7917)),MAX($EH$2:EH1942)+1,0)</f>
        <v>0</v>
      </c>
      <c r="EI1943" s="257" t="s">
        <v>40315</v>
      </c>
      <c r="EJ1943" s="212"/>
      <c r="EK1943" s="212"/>
      <c r="EL1943" s="213" t="str">
        <f>IFERROR(VLOOKUP(ROWS($EL$3:EL1943),EH1943:$EI$7917,2,0),"")</f>
        <v/>
      </c>
    </row>
    <row r="1944" spans="134:142" ht="36.75">
      <c r="ED1944" s="257" t="s">
        <v>39675</v>
      </c>
      <c r="EH1944" s="213">
        <f>IF(ISNUMBER(SEARCH($I$1,$EI$3:$EI$7917)),MAX($EH$2:EH1943)+1,0)</f>
        <v>0</v>
      </c>
      <c r="EI1944" s="257" t="s">
        <v>39385</v>
      </c>
      <c r="EJ1944" s="212"/>
      <c r="EK1944" s="212"/>
      <c r="EL1944" s="213" t="str">
        <f>IFERROR(VLOOKUP(ROWS($EL$3:EL1944),EH1944:$EI$7917,2,0),"")</f>
        <v/>
      </c>
    </row>
    <row r="1945" spans="134:142" ht="24.75">
      <c r="ED1945" s="257" t="s">
        <v>39676</v>
      </c>
      <c r="EH1945" s="213">
        <f>IF(ISNUMBER(SEARCH($I$1,$EI$3:$EI$7917)),MAX($EH$2:EH1944)+1,0)</f>
        <v>0</v>
      </c>
      <c r="EI1945" s="257" t="s">
        <v>38497</v>
      </c>
      <c r="EJ1945" s="212"/>
      <c r="EK1945" s="212"/>
      <c r="EL1945" s="213" t="str">
        <f>IFERROR(VLOOKUP(ROWS($EL$3:EL1945),EH1945:$EI$7917,2,0),"")</f>
        <v/>
      </c>
    </row>
    <row r="1946" spans="134:142" ht="24.75">
      <c r="ED1946" s="257" t="s">
        <v>39677</v>
      </c>
      <c r="EH1946" s="213">
        <f>IF(ISNUMBER(SEARCH($I$1,$EI$3:$EI$7917)),MAX($EH$2:EH1945)+1,0)</f>
        <v>0</v>
      </c>
      <c r="EI1946" s="257" t="s">
        <v>42552</v>
      </c>
      <c r="EJ1946" s="212"/>
      <c r="EK1946" s="212"/>
      <c r="EL1946" s="213" t="str">
        <f>IFERROR(VLOOKUP(ROWS($EL$3:EL1946),EH1946:$EI$7917,2,0),"")</f>
        <v/>
      </c>
    </row>
    <row r="1947" spans="134:142" ht="24.75">
      <c r="ED1947" s="257" t="s">
        <v>39678</v>
      </c>
      <c r="EH1947" s="213">
        <f>IF(ISNUMBER(SEARCH($I$1,$EI$3:$EI$7917)),MAX($EH$2:EH1946)+1,0)</f>
        <v>0</v>
      </c>
      <c r="EI1947" s="257" t="s">
        <v>42406</v>
      </c>
      <c r="EJ1947" s="212"/>
      <c r="EK1947" s="212"/>
      <c r="EL1947" s="213" t="str">
        <f>IFERROR(VLOOKUP(ROWS($EL$3:EL1947),EH1947:$EI$7917,2,0),"")</f>
        <v/>
      </c>
    </row>
    <row r="1948" spans="134:142" ht="24.75">
      <c r="ED1948" s="257" t="s">
        <v>39679</v>
      </c>
      <c r="EH1948" s="213">
        <f>IF(ISNUMBER(SEARCH($I$1,$EI$3:$EI$7917)),MAX($EH$2:EH1947)+1,0)</f>
        <v>0</v>
      </c>
      <c r="EI1948" s="257" t="s">
        <v>38636</v>
      </c>
      <c r="EJ1948" s="212"/>
      <c r="EK1948" s="212"/>
      <c r="EL1948" s="213" t="str">
        <f>IFERROR(VLOOKUP(ROWS($EL$3:EL1948),EH1948:$EI$7917,2,0),"")</f>
        <v/>
      </c>
    </row>
    <row r="1949" spans="134:142" ht="24.75">
      <c r="ED1949" s="257" t="s">
        <v>39680</v>
      </c>
      <c r="EH1949" s="213">
        <f>IF(ISNUMBER(SEARCH($I$1,$EI$3:$EI$7917)),MAX($EH$2:EH1948)+1,0)</f>
        <v>0</v>
      </c>
      <c r="EI1949" s="257" t="s">
        <v>42201</v>
      </c>
      <c r="EJ1949" s="212"/>
      <c r="EK1949" s="212"/>
      <c r="EL1949" s="213" t="str">
        <f>IFERROR(VLOOKUP(ROWS($EL$3:EL1949),EH1949:$EI$7917,2,0),"")</f>
        <v/>
      </c>
    </row>
    <row r="1950" spans="134:142" ht="24.75">
      <c r="ED1950" s="257" t="s">
        <v>39681</v>
      </c>
      <c r="EH1950" s="213">
        <f>IF(ISNUMBER(SEARCH($I$1,$EI$3:$EI$7917)),MAX($EH$2:EH1949)+1,0)</f>
        <v>0</v>
      </c>
      <c r="EI1950" s="257" t="s">
        <v>42875</v>
      </c>
      <c r="EJ1950" s="212"/>
      <c r="EK1950" s="212"/>
      <c r="EL1950" s="213" t="str">
        <f>IFERROR(VLOOKUP(ROWS($EL$3:EL1950),EH1950:$EI$7917,2,0),"")</f>
        <v/>
      </c>
    </row>
    <row r="1951" spans="134:142" ht="24.75">
      <c r="ED1951" s="257" t="s">
        <v>39682</v>
      </c>
      <c r="EH1951" s="213">
        <f>IF(ISNUMBER(SEARCH($I$1,$EI$3:$EI$7917)),MAX($EH$2:EH1950)+1,0)</f>
        <v>0</v>
      </c>
      <c r="EI1951" s="257" t="s">
        <v>43660</v>
      </c>
      <c r="EJ1951" s="212"/>
      <c r="EK1951" s="212"/>
      <c r="EL1951" s="213" t="str">
        <f>IFERROR(VLOOKUP(ROWS($EL$3:EL1951),EH1951:$EI$7917,2,0),"")</f>
        <v/>
      </c>
    </row>
    <row r="1952" spans="134:142" ht="24.75">
      <c r="ED1952" s="257" t="s">
        <v>39683</v>
      </c>
      <c r="EH1952" s="213">
        <f>IF(ISNUMBER(SEARCH($I$1,$EI$3:$EI$7917)),MAX($EH$2:EH1951)+1,0)</f>
        <v>0</v>
      </c>
      <c r="EI1952" s="257" t="s">
        <v>38276</v>
      </c>
      <c r="EJ1952" s="212"/>
      <c r="EK1952" s="212"/>
      <c r="EL1952" s="213" t="str">
        <f>IFERROR(VLOOKUP(ROWS($EL$3:EL1952),EH1952:$EI$7917,2,0),"")</f>
        <v/>
      </c>
    </row>
    <row r="1953" spans="134:142" ht="36.75">
      <c r="ED1953" s="257" t="s">
        <v>39684</v>
      </c>
      <c r="EH1953" s="213">
        <f>IF(ISNUMBER(SEARCH($I$1,$EI$3:$EI$7917)),MAX($EH$2:EH1952)+1,0)</f>
        <v>0</v>
      </c>
      <c r="EI1953" s="257" t="s">
        <v>38637</v>
      </c>
      <c r="EJ1953" s="212"/>
      <c r="EK1953" s="212"/>
      <c r="EL1953" s="213" t="str">
        <f>IFERROR(VLOOKUP(ROWS($EL$3:EL1953),EH1953:$EI$7917,2,0),"")</f>
        <v/>
      </c>
    </row>
    <row r="1954" spans="134:142">
      <c r="ED1954" s="257" t="s">
        <v>39685</v>
      </c>
      <c r="EH1954" s="213">
        <f>IF(ISNUMBER(SEARCH($I$1,$EI$3:$EI$7917)),MAX($EH$2:EH1953)+1,0)</f>
        <v>0</v>
      </c>
      <c r="EI1954" s="257" t="s">
        <v>38783</v>
      </c>
      <c r="EJ1954" s="212"/>
      <c r="EK1954" s="212"/>
      <c r="EL1954" s="213" t="str">
        <f>IFERROR(VLOOKUP(ROWS($EL$3:EL1954),EH1954:$EI$7917,2,0),"")</f>
        <v/>
      </c>
    </row>
    <row r="1955" spans="134:142" ht="24.75">
      <c r="ED1955" s="257" t="s">
        <v>39686</v>
      </c>
      <c r="EH1955" s="213">
        <f>IF(ISNUMBER(SEARCH($I$1,$EI$3:$EI$7917)),MAX($EH$2:EH1954)+1,0)</f>
        <v>0</v>
      </c>
      <c r="EI1955" s="257" t="s">
        <v>39386</v>
      </c>
      <c r="EJ1955" s="212"/>
      <c r="EK1955" s="212"/>
      <c r="EL1955" s="213" t="str">
        <f>IFERROR(VLOOKUP(ROWS($EL$3:EL1955),EH1955:$EI$7917,2,0),"")</f>
        <v/>
      </c>
    </row>
    <row r="1956" spans="134:142" ht="24.75">
      <c r="ED1956" s="257" t="s">
        <v>39687</v>
      </c>
      <c r="EH1956" s="213">
        <f>IF(ISNUMBER(SEARCH($I$1,$EI$3:$EI$7917)),MAX($EH$2:EH1955)+1,0)</f>
        <v>0</v>
      </c>
      <c r="EI1956" s="257" t="s">
        <v>43496</v>
      </c>
      <c r="EJ1956" s="212"/>
      <c r="EK1956" s="212"/>
      <c r="EL1956" s="213" t="str">
        <f>IFERROR(VLOOKUP(ROWS($EL$3:EL1956),EH1956:$EI$7917,2,0),"")</f>
        <v/>
      </c>
    </row>
    <row r="1957" spans="134:142" ht="24.75">
      <c r="ED1957" s="257" t="s">
        <v>39688</v>
      </c>
      <c r="EH1957" s="213">
        <f>IF(ISNUMBER(SEARCH($I$1,$EI$3:$EI$7917)),MAX($EH$2:EH1956)+1,0)</f>
        <v>0</v>
      </c>
      <c r="EI1957" s="257" t="s">
        <v>39387</v>
      </c>
      <c r="EJ1957" s="212"/>
      <c r="EK1957" s="212"/>
      <c r="EL1957" s="213" t="str">
        <f>IFERROR(VLOOKUP(ROWS($EL$3:EL1957),EH1957:$EI$7917,2,0),"")</f>
        <v/>
      </c>
    </row>
    <row r="1958" spans="134:142" ht="24.75">
      <c r="ED1958" s="257" t="s">
        <v>39689</v>
      </c>
      <c r="EH1958" s="213">
        <f>IF(ISNUMBER(SEARCH($I$1,$EI$3:$EI$7917)),MAX($EH$2:EH1957)+1,0)</f>
        <v>0</v>
      </c>
      <c r="EI1958" s="257" t="s">
        <v>38498</v>
      </c>
      <c r="EJ1958" s="212"/>
      <c r="EK1958" s="212"/>
      <c r="EL1958" s="213" t="str">
        <f>IFERROR(VLOOKUP(ROWS($EL$3:EL1958),EH1958:$EI$7917,2,0),"")</f>
        <v/>
      </c>
    </row>
    <row r="1959" spans="134:142" ht="24.75">
      <c r="ED1959" s="257" t="s">
        <v>39690</v>
      </c>
      <c r="EH1959" s="213">
        <f>IF(ISNUMBER(SEARCH($I$1,$EI$3:$EI$7917)),MAX($EH$2:EH1958)+1,0)</f>
        <v>0</v>
      </c>
      <c r="EI1959" s="257" t="s">
        <v>40809</v>
      </c>
      <c r="EJ1959" s="212"/>
      <c r="EK1959" s="212"/>
      <c r="EL1959" s="213" t="str">
        <f>IFERROR(VLOOKUP(ROWS($EL$3:EL1959),EH1959:$EI$7917,2,0),"")</f>
        <v/>
      </c>
    </row>
    <row r="1960" spans="134:142">
      <c r="ED1960" s="257" t="s">
        <v>39691</v>
      </c>
      <c r="EH1960" s="213">
        <f>IF(ISNUMBER(SEARCH($I$1,$EI$3:$EI$7917)),MAX($EH$2:EH1959)+1,0)</f>
        <v>0</v>
      </c>
      <c r="EI1960" s="257" t="s">
        <v>44365</v>
      </c>
      <c r="EJ1960" s="212"/>
      <c r="EK1960" s="212"/>
      <c r="EL1960" s="213" t="str">
        <f>IFERROR(VLOOKUP(ROWS($EL$3:EL1960),EH1960:$EI$7917,2,0),"")</f>
        <v/>
      </c>
    </row>
    <row r="1961" spans="134:142">
      <c r="ED1961" s="257" t="s">
        <v>39692</v>
      </c>
      <c r="EH1961" s="213">
        <f>IF(ISNUMBER(SEARCH($I$1,$EI$3:$EI$7917)),MAX($EH$2:EH1960)+1,0)</f>
        <v>0</v>
      </c>
      <c r="EI1961" s="257" t="s">
        <v>42202</v>
      </c>
      <c r="EJ1961" s="212"/>
      <c r="EK1961" s="212"/>
      <c r="EL1961" s="213" t="str">
        <f>IFERROR(VLOOKUP(ROWS($EL$3:EL1961),EH1961:$EI$7917,2,0),"")</f>
        <v/>
      </c>
    </row>
    <row r="1962" spans="134:142" ht="24.75">
      <c r="ED1962" s="257" t="s">
        <v>39693</v>
      </c>
      <c r="EH1962" s="213">
        <f>IF(ISNUMBER(SEARCH($I$1,$EI$3:$EI$7917)),MAX($EH$2:EH1961)+1,0)</f>
        <v>0</v>
      </c>
      <c r="EI1962" s="257" t="s">
        <v>39976</v>
      </c>
      <c r="EJ1962" s="212"/>
      <c r="EK1962" s="212"/>
      <c r="EL1962" s="213" t="str">
        <f>IFERROR(VLOOKUP(ROWS($EL$3:EL1962),EH1962:$EI$7917,2,0),"")</f>
        <v/>
      </c>
    </row>
    <row r="1963" spans="134:142">
      <c r="ED1963" s="257" t="s">
        <v>39694</v>
      </c>
      <c r="EH1963" s="213">
        <f>IF(ISNUMBER(SEARCH($I$1,$EI$3:$EI$7917)),MAX($EH$2:EH1962)+1,0)</f>
        <v>0</v>
      </c>
      <c r="EI1963" s="257" t="s">
        <v>44635</v>
      </c>
      <c r="EJ1963" s="212"/>
      <c r="EK1963" s="212"/>
      <c r="EL1963" s="213" t="str">
        <f>IFERROR(VLOOKUP(ROWS($EL$3:EL1963),EH1963:$EI$7917,2,0),"")</f>
        <v/>
      </c>
    </row>
    <row r="1964" spans="134:142" ht="24.75">
      <c r="ED1964" s="257" t="s">
        <v>39695</v>
      </c>
      <c r="EH1964" s="213">
        <f>IF(ISNUMBER(SEARCH($I$1,$EI$3:$EI$7917)),MAX($EH$2:EH1963)+1,0)</f>
        <v>0</v>
      </c>
      <c r="EI1964" s="257" t="s">
        <v>42876</v>
      </c>
      <c r="EJ1964" s="212"/>
      <c r="EK1964" s="212"/>
      <c r="EL1964" s="213" t="str">
        <f>IFERROR(VLOOKUP(ROWS($EL$3:EL1964),EH1964:$EI$7917,2,0),"")</f>
        <v/>
      </c>
    </row>
    <row r="1965" spans="134:142" ht="36.75">
      <c r="ED1965" s="257" t="s">
        <v>39696</v>
      </c>
      <c r="EH1965" s="213">
        <f>IF(ISNUMBER(SEARCH($I$1,$EI$3:$EI$7917)),MAX($EH$2:EH1964)+1,0)</f>
        <v>0</v>
      </c>
      <c r="EI1965" s="257" t="s">
        <v>41222</v>
      </c>
      <c r="EJ1965" s="212"/>
      <c r="EK1965" s="212"/>
      <c r="EL1965" s="213" t="str">
        <f>IFERROR(VLOOKUP(ROWS($EL$3:EL1965),EH1965:$EI$7917,2,0),"")</f>
        <v/>
      </c>
    </row>
    <row r="1966" spans="134:142">
      <c r="ED1966" s="257" t="s">
        <v>39697</v>
      </c>
      <c r="EH1966" s="213">
        <f>IF(ISNUMBER(SEARCH($I$1,$EI$3:$EI$7917)),MAX($EH$2:EH1965)+1,0)</f>
        <v>0</v>
      </c>
      <c r="EI1966" s="257" t="s">
        <v>43028</v>
      </c>
      <c r="EJ1966" s="212"/>
      <c r="EK1966" s="212"/>
      <c r="EL1966" s="213" t="str">
        <f>IFERROR(VLOOKUP(ROWS($EL$3:EL1966),EH1966:$EI$7917,2,0),"")</f>
        <v/>
      </c>
    </row>
    <row r="1967" spans="134:142">
      <c r="ED1967" s="257" t="s">
        <v>39698</v>
      </c>
      <c r="EH1967" s="213">
        <f>IF(ISNUMBER(SEARCH($I$1,$EI$3:$EI$7917)),MAX($EH$2:EH1966)+1,0)</f>
        <v>0</v>
      </c>
      <c r="EI1967" s="257" t="s">
        <v>38277</v>
      </c>
      <c r="EJ1967" s="212"/>
      <c r="EK1967" s="212"/>
      <c r="EL1967" s="213" t="str">
        <f>IFERROR(VLOOKUP(ROWS($EL$3:EL1967),EH1967:$EI$7917,2,0),"")</f>
        <v/>
      </c>
    </row>
    <row r="1968" spans="134:142">
      <c r="ED1968" s="257" t="s">
        <v>39699</v>
      </c>
      <c r="EH1968" s="213">
        <f>IF(ISNUMBER(SEARCH($I$1,$EI$3:$EI$7917)),MAX($EH$2:EH1967)+1,0)</f>
        <v>0</v>
      </c>
      <c r="EI1968" s="257" t="s">
        <v>38067</v>
      </c>
      <c r="EJ1968" s="212"/>
      <c r="EK1968" s="212"/>
      <c r="EL1968" s="213" t="str">
        <f>IFERROR(VLOOKUP(ROWS($EL$3:EL1968),EH1968:$EI$7917,2,0),"")</f>
        <v/>
      </c>
    </row>
    <row r="1969" spans="134:142">
      <c r="ED1969" s="257" t="s">
        <v>39700</v>
      </c>
      <c r="EH1969" s="213">
        <f>IF(ISNUMBER(SEARCH($I$1,$EI$3:$EI$7917)),MAX($EH$2:EH1968)+1,0)</f>
        <v>0</v>
      </c>
      <c r="EI1969" s="257" t="s">
        <v>39776</v>
      </c>
      <c r="EJ1969" s="212"/>
      <c r="EK1969" s="212"/>
      <c r="EL1969" s="213" t="str">
        <f>IFERROR(VLOOKUP(ROWS($EL$3:EL1969),EH1969:$EI$7917,2,0),"")</f>
        <v/>
      </c>
    </row>
    <row r="1970" spans="134:142">
      <c r="ED1970" s="257" t="s">
        <v>39701</v>
      </c>
      <c r="EH1970" s="213">
        <f>IF(ISNUMBER(SEARCH($I$1,$EI$3:$EI$7917)),MAX($EH$2:EH1969)+1,0)</f>
        <v>0</v>
      </c>
      <c r="EI1970" s="257" t="s">
        <v>38278</v>
      </c>
      <c r="EJ1970" s="212"/>
      <c r="EK1970" s="212"/>
      <c r="EL1970" s="213" t="str">
        <f>IFERROR(VLOOKUP(ROWS($EL$3:EL1970),EH1970:$EI$7917,2,0),"")</f>
        <v/>
      </c>
    </row>
    <row r="1971" spans="134:142">
      <c r="ED1971" s="257" t="s">
        <v>39702</v>
      </c>
      <c r="EH1971" s="213">
        <f>IF(ISNUMBER(SEARCH($I$1,$EI$3:$EI$7917)),MAX($EH$2:EH1970)+1,0)</f>
        <v>0</v>
      </c>
      <c r="EI1971" s="257" t="s">
        <v>39977</v>
      </c>
      <c r="EJ1971" s="212"/>
      <c r="EK1971" s="212"/>
      <c r="EL1971" s="213" t="str">
        <f>IFERROR(VLOOKUP(ROWS($EL$3:EL1971),EH1971:$EI$7917,2,0),"")</f>
        <v/>
      </c>
    </row>
    <row r="1972" spans="134:142">
      <c r="ED1972" s="257" t="s">
        <v>39703</v>
      </c>
      <c r="EH1972" s="213">
        <f>IF(ISNUMBER(SEARCH($I$1,$EI$3:$EI$7917)),MAX($EH$2:EH1971)+1,0)</f>
        <v>0</v>
      </c>
      <c r="EI1972" s="257" t="s">
        <v>42877</v>
      </c>
      <c r="EJ1972" s="212"/>
      <c r="EK1972" s="212"/>
      <c r="EL1972" s="213" t="str">
        <f>IFERROR(VLOOKUP(ROWS($EL$3:EL1972),EH1972:$EI$7917,2,0),"")</f>
        <v/>
      </c>
    </row>
    <row r="1973" spans="134:142">
      <c r="ED1973" s="257" t="s">
        <v>39704</v>
      </c>
      <c r="EH1973" s="213">
        <f>IF(ISNUMBER(SEARCH($I$1,$EI$3:$EI$7917)),MAX($EH$2:EH1972)+1,0)</f>
        <v>0</v>
      </c>
      <c r="EI1973" s="257" t="s">
        <v>42057</v>
      </c>
      <c r="EJ1973" s="212"/>
      <c r="EK1973" s="212"/>
      <c r="EL1973" s="213" t="str">
        <f>IFERROR(VLOOKUP(ROWS($EL$3:EL1973),EH1973:$EI$7917,2,0),"")</f>
        <v/>
      </c>
    </row>
    <row r="1974" spans="134:142">
      <c r="ED1974" s="257" t="s">
        <v>39705</v>
      </c>
      <c r="EH1974" s="213">
        <f>IF(ISNUMBER(SEARCH($I$1,$EI$3:$EI$7917)),MAX($EH$2:EH1973)+1,0)</f>
        <v>0</v>
      </c>
      <c r="EI1974" s="257" t="s">
        <v>44506</v>
      </c>
      <c r="EJ1974" s="212"/>
      <c r="EK1974" s="212"/>
      <c r="EL1974" s="213" t="str">
        <f>IFERROR(VLOOKUP(ROWS($EL$3:EL1974),EH1974:$EI$7917,2,0),"")</f>
        <v/>
      </c>
    </row>
    <row r="1975" spans="134:142" ht="24.75">
      <c r="ED1975" s="257" t="s">
        <v>39706</v>
      </c>
      <c r="EH1975" s="213">
        <f>IF(ISNUMBER(SEARCH($I$1,$EI$3:$EI$7917)),MAX($EH$2:EH1974)+1,0)</f>
        <v>0</v>
      </c>
      <c r="EI1975" s="257" t="s">
        <v>40396</v>
      </c>
      <c r="EJ1975" s="212"/>
      <c r="EK1975" s="212"/>
      <c r="EL1975" s="213" t="str">
        <f>IFERROR(VLOOKUP(ROWS($EL$3:EL1975),EH1975:$EI$7917,2,0),"")</f>
        <v/>
      </c>
    </row>
    <row r="1976" spans="134:142" ht="36.75">
      <c r="ED1976" s="257" t="s">
        <v>39707</v>
      </c>
      <c r="EH1976" s="213">
        <f>IF(ISNUMBER(SEARCH($I$1,$EI$3:$EI$7917)),MAX($EH$2:EH1975)+1,0)</f>
        <v>0</v>
      </c>
      <c r="EI1976" s="257" t="s">
        <v>41368</v>
      </c>
      <c r="EJ1976" s="212"/>
      <c r="EK1976" s="212"/>
      <c r="EL1976" s="213" t="str">
        <f>IFERROR(VLOOKUP(ROWS($EL$3:EL1976),EH1976:$EI$7917,2,0),"")</f>
        <v/>
      </c>
    </row>
    <row r="1977" spans="134:142">
      <c r="ED1977" s="257" t="s">
        <v>39708</v>
      </c>
      <c r="EH1977" s="213">
        <f>IF(ISNUMBER(SEARCH($I$1,$EI$3:$EI$7917)),MAX($EH$2:EH1976)+1,0)</f>
        <v>0</v>
      </c>
      <c r="EI1977" s="257" t="s">
        <v>43832</v>
      </c>
      <c r="EJ1977" s="212"/>
      <c r="EK1977" s="212"/>
      <c r="EL1977" s="213" t="str">
        <f>IFERROR(VLOOKUP(ROWS($EL$3:EL1977),EH1977:$EI$7917,2,0),"")</f>
        <v/>
      </c>
    </row>
    <row r="1978" spans="134:142">
      <c r="ED1978" s="257" t="s">
        <v>39709</v>
      </c>
      <c r="EH1978" s="213">
        <f>IF(ISNUMBER(SEARCH($I$1,$EI$3:$EI$7917)),MAX($EH$2:EH1977)+1,0)</f>
        <v>0</v>
      </c>
      <c r="EI1978" s="257" t="s">
        <v>43561</v>
      </c>
      <c r="EJ1978" s="212"/>
      <c r="EK1978" s="212"/>
      <c r="EL1978" s="213" t="str">
        <f>IFERROR(VLOOKUP(ROWS($EL$3:EL1978),EH1978:$EI$7917,2,0),"")</f>
        <v/>
      </c>
    </row>
    <row r="1979" spans="134:142">
      <c r="ED1979" s="257" t="s">
        <v>39710</v>
      </c>
      <c r="EH1979" s="213">
        <f>IF(ISNUMBER(SEARCH($I$1,$EI$3:$EI$7917)),MAX($EH$2:EH1978)+1,0)</f>
        <v>0</v>
      </c>
      <c r="EI1979" s="257" t="s">
        <v>41577</v>
      </c>
      <c r="EJ1979" s="212"/>
      <c r="EK1979" s="212"/>
      <c r="EL1979" s="213" t="str">
        <f>IFERROR(VLOOKUP(ROWS($EL$3:EL1979),EH1979:$EI$7917,2,0),"")</f>
        <v/>
      </c>
    </row>
    <row r="1980" spans="134:142">
      <c r="ED1980" s="257" t="s">
        <v>39711</v>
      </c>
      <c r="EH1980" s="213">
        <f>IF(ISNUMBER(SEARCH($I$1,$EI$3:$EI$7917)),MAX($EH$2:EH1979)+1,0)</f>
        <v>0</v>
      </c>
      <c r="EI1980" s="257" t="s">
        <v>44507</v>
      </c>
      <c r="EJ1980" s="212"/>
      <c r="EK1980" s="212"/>
      <c r="EL1980" s="213" t="str">
        <f>IFERROR(VLOOKUP(ROWS($EL$3:EL1980),EH1980:$EI$7917,2,0),"")</f>
        <v/>
      </c>
    </row>
    <row r="1981" spans="134:142">
      <c r="ED1981" s="257" t="s">
        <v>39712</v>
      </c>
      <c r="EH1981" s="213">
        <f>IF(ISNUMBER(SEARCH($I$1,$EI$3:$EI$7917)),MAX($EH$2:EH1980)+1,0)</f>
        <v>0</v>
      </c>
      <c r="EI1981" s="257" t="s">
        <v>43562</v>
      </c>
      <c r="EJ1981" s="212"/>
      <c r="EK1981" s="212"/>
      <c r="EL1981" s="213" t="str">
        <f>IFERROR(VLOOKUP(ROWS($EL$3:EL1981),EH1981:$EI$7917,2,0),"")</f>
        <v/>
      </c>
    </row>
    <row r="1982" spans="134:142" ht="24.75">
      <c r="ED1982" s="257" t="s">
        <v>39713</v>
      </c>
      <c r="EH1982" s="213">
        <f>IF(ISNUMBER(SEARCH($I$1,$EI$3:$EI$7917)),MAX($EH$2:EH1981)+1,0)</f>
        <v>0</v>
      </c>
      <c r="EI1982" s="257" t="s">
        <v>40316</v>
      </c>
      <c r="EJ1982" s="212"/>
      <c r="EK1982" s="212"/>
      <c r="EL1982" s="213" t="str">
        <f>IFERROR(VLOOKUP(ROWS($EL$3:EL1982),EH1982:$EI$7917,2,0),"")</f>
        <v/>
      </c>
    </row>
    <row r="1983" spans="134:142" ht="24.75">
      <c r="ED1983" s="257" t="s">
        <v>39714</v>
      </c>
      <c r="EH1983" s="213">
        <f>IF(ISNUMBER(SEARCH($I$1,$EI$3:$EI$7917)),MAX($EH$2:EH1982)+1,0)</f>
        <v>0</v>
      </c>
      <c r="EI1983" s="257" t="s">
        <v>37807</v>
      </c>
      <c r="EJ1983" s="212"/>
      <c r="EK1983" s="212"/>
      <c r="EL1983" s="213" t="str">
        <f>IFERROR(VLOOKUP(ROWS($EL$3:EL1983),EH1983:$EI$7917,2,0),"")</f>
        <v/>
      </c>
    </row>
    <row r="1984" spans="134:142" ht="24.75">
      <c r="ED1984" s="257" t="s">
        <v>39715</v>
      </c>
      <c r="EH1984" s="213">
        <f>IF(ISNUMBER(SEARCH($I$1,$EI$3:$EI$7917)),MAX($EH$2:EH1983)+1,0)</f>
        <v>0</v>
      </c>
      <c r="EI1984" s="257" t="s">
        <v>39388</v>
      </c>
      <c r="EJ1984" s="212"/>
      <c r="EK1984" s="212"/>
      <c r="EL1984" s="213" t="str">
        <f>IFERROR(VLOOKUP(ROWS($EL$3:EL1984),EH1984:$EI$7917,2,0),"")</f>
        <v/>
      </c>
    </row>
    <row r="1985" spans="134:142" ht="24.75">
      <c r="ED1985" s="257" t="s">
        <v>39716</v>
      </c>
      <c r="EH1985" s="213">
        <f>IF(ISNUMBER(SEARCH($I$1,$EI$3:$EI$7917)),MAX($EH$2:EH1984)+1,0)</f>
        <v>0</v>
      </c>
      <c r="EI1985" s="257" t="s">
        <v>40459</v>
      </c>
      <c r="EJ1985" s="212"/>
      <c r="EK1985" s="212"/>
      <c r="EL1985" s="213" t="str">
        <f>IFERROR(VLOOKUP(ROWS($EL$3:EL1985),EH1985:$EI$7917,2,0),"")</f>
        <v/>
      </c>
    </row>
    <row r="1986" spans="134:142">
      <c r="ED1986" s="257" t="s">
        <v>39717</v>
      </c>
      <c r="EH1986" s="213">
        <f>IF(ISNUMBER(SEARCH($I$1,$EI$3:$EI$7917)),MAX($EH$2:EH1985)+1,0)</f>
        <v>0</v>
      </c>
      <c r="EI1986" s="257" t="s">
        <v>38862</v>
      </c>
      <c r="EJ1986" s="212"/>
      <c r="EK1986" s="212"/>
      <c r="EL1986" s="213" t="str">
        <f>IFERROR(VLOOKUP(ROWS($EL$3:EL1986),EH1986:$EI$7917,2,0),"")</f>
        <v/>
      </c>
    </row>
    <row r="1987" spans="134:142">
      <c r="ED1987" s="257" t="s">
        <v>39718</v>
      </c>
      <c r="EH1987" s="213">
        <f>IF(ISNUMBER(SEARCH($I$1,$EI$3:$EI$7917)),MAX($EH$2:EH1986)+1,0)</f>
        <v>0</v>
      </c>
      <c r="EI1987" s="257" t="s">
        <v>44996</v>
      </c>
      <c r="EJ1987" s="212"/>
      <c r="EK1987" s="212"/>
      <c r="EL1987" s="213" t="str">
        <f>IFERROR(VLOOKUP(ROWS($EL$3:EL1987),EH1987:$EI$7917,2,0),"")</f>
        <v/>
      </c>
    </row>
    <row r="1988" spans="134:142">
      <c r="ED1988" s="257" t="s">
        <v>39719</v>
      </c>
      <c r="EH1988" s="213">
        <f>IF(ISNUMBER(SEARCH($I$1,$EI$3:$EI$7917)),MAX($EH$2:EH1987)+1,0)</f>
        <v>0</v>
      </c>
      <c r="EI1988" s="257" t="s">
        <v>39389</v>
      </c>
      <c r="EJ1988" s="212"/>
      <c r="EK1988" s="212"/>
      <c r="EL1988" s="213" t="str">
        <f>IFERROR(VLOOKUP(ROWS($EL$3:EL1988),EH1988:$EI$7917,2,0),"")</f>
        <v/>
      </c>
    </row>
    <row r="1989" spans="134:142">
      <c r="ED1989" s="257" t="s">
        <v>39720</v>
      </c>
      <c r="EH1989" s="213">
        <f>IF(ISNUMBER(SEARCH($I$1,$EI$3:$EI$7917)),MAX($EH$2:EH1988)+1,0)</f>
        <v>0</v>
      </c>
      <c r="EI1989" s="257" t="s">
        <v>42073</v>
      </c>
      <c r="EJ1989" s="212"/>
      <c r="EK1989" s="212"/>
      <c r="EL1989" s="213" t="str">
        <f>IFERROR(VLOOKUP(ROWS($EL$3:EL1989),EH1989:$EI$7917,2,0),"")</f>
        <v/>
      </c>
    </row>
    <row r="1990" spans="134:142" ht="24.75">
      <c r="ED1990" s="257" t="s">
        <v>39721</v>
      </c>
      <c r="EH1990" s="213">
        <f>IF(ISNUMBER(SEARCH($I$1,$EI$3:$EI$7917)),MAX($EH$2:EH1989)+1,0)</f>
        <v>0</v>
      </c>
      <c r="EI1990" s="257" t="s">
        <v>42074</v>
      </c>
      <c r="EJ1990" s="212"/>
      <c r="EK1990" s="212"/>
      <c r="EL1990" s="213" t="str">
        <f>IFERROR(VLOOKUP(ROWS($EL$3:EL1990),EH1990:$EI$7917,2,0),"")</f>
        <v/>
      </c>
    </row>
    <row r="1991" spans="134:142">
      <c r="ED1991" s="257" t="s">
        <v>39722</v>
      </c>
      <c r="EH1991" s="213">
        <f>IF(ISNUMBER(SEARCH($I$1,$EI$3:$EI$7917)),MAX($EH$2:EH1990)+1,0)</f>
        <v>0</v>
      </c>
      <c r="EI1991" s="257" t="s">
        <v>43833</v>
      </c>
      <c r="EJ1991" s="212"/>
      <c r="EK1991" s="212"/>
      <c r="EL1991" s="213" t="str">
        <f>IFERROR(VLOOKUP(ROWS($EL$3:EL1991),EH1991:$EI$7917,2,0),"")</f>
        <v/>
      </c>
    </row>
    <row r="1992" spans="134:142">
      <c r="ED1992" s="257" t="s">
        <v>39723</v>
      </c>
      <c r="EH1992" s="213">
        <f>IF(ISNUMBER(SEARCH($I$1,$EI$3:$EI$7917)),MAX($EH$2:EH1991)+1,0)</f>
        <v>0</v>
      </c>
      <c r="EI1992" s="257" t="s">
        <v>41578</v>
      </c>
      <c r="EJ1992" s="212"/>
      <c r="EK1992" s="212"/>
      <c r="EL1992" s="213" t="str">
        <f>IFERROR(VLOOKUP(ROWS($EL$3:EL1992),EH1992:$EI$7917,2,0),"")</f>
        <v/>
      </c>
    </row>
    <row r="1993" spans="134:142" ht="24.75">
      <c r="ED1993" s="257" t="s">
        <v>39724</v>
      </c>
      <c r="EH1993" s="213">
        <f>IF(ISNUMBER(SEARCH($I$1,$EI$3:$EI$7917)),MAX($EH$2:EH1992)+1,0)</f>
        <v>0</v>
      </c>
      <c r="EI1993" s="257" t="s">
        <v>41005</v>
      </c>
      <c r="EJ1993" s="212"/>
      <c r="EK1993" s="212"/>
      <c r="EL1993" s="213" t="str">
        <f>IFERROR(VLOOKUP(ROWS($EL$3:EL1993),EH1993:$EI$7917,2,0),"")</f>
        <v/>
      </c>
    </row>
    <row r="1994" spans="134:142">
      <c r="ED1994" s="257" t="s">
        <v>39725</v>
      </c>
      <c r="EH1994" s="213">
        <f>IF(ISNUMBER(SEARCH($I$1,$EI$3:$EI$7917)),MAX($EH$2:EH1993)+1,0)</f>
        <v>0</v>
      </c>
      <c r="EI1994" s="257" t="s">
        <v>41071</v>
      </c>
      <c r="EJ1994" s="212"/>
      <c r="EK1994" s="212"/>
      <c r="EL1994" s="213" t="str">
        <f>IFERROR(VLOOKUP(ROWS($EL$3:EL1994),EH1994:$EI$7917,2,0),"")</f>
        <v/>
      </c>
    </row>
    <row r="1995" spans="134:142">
      <c r="ED1995" s="257" t="s">
        <v>39726</v>
      </c>
      <c r="EH1995" s="213">
        <f>IF(ISNUMBER(SEARCH($I$1,$EI$3:$EI$7917)),MAX($EH$2:EH1994)+1,0)</f>
        <v>0</v>
      </c>
      <c r="EI1995" s="257" t="s">
        <v>44829</v>
      </c>
      <c r="EJ1995" s="212"/>
      <c r="EK1995" s="212"/>
      <c r="EL1995" s="213" t="str">
        <f>IFERROR(VLOOKUP(ROWS($EL$3:EL1995),EH1995:$EI$7917,2,0),"")</f>
        <v/>
      </c>
    </row>
    <row r="1996" spans="134:142" ht="24.75">
      <c r="ED1996" s="257" t="s">
        <v>39727</v>
      </c>
      <c r="EH1996" s="213">
        <f>IF(ISNUMBER(SEARCH($I$1,$EI$3:$EI$7917)),MAX($EH$2:EH1995)+1,0)</f>
        <v>0</v>
      </c>
      <c r="EI1996" s="257" t="s">
        <v>42597</v>
      </c>
      <c r="EJ1996" s="212"/>
      <c r="EK1996" s="212"/>
      <c r="EL1996" s="213" t="str">
        <f>IFERROR(VLOOKUP(ROWS($EL$3:EL1996),EH1996:$EI$7917,2,0),"")</f>
        <v/>
      </c>
    </row>
    <row r="1997" spans="134:142">
      <c r="ED1997" s="257" t="s">
        <v>39728</v>
      </c>
      <c r="EH1997" s="213">
        <f>IF(ISNUMBER(SEARCH($I$1,$EI$3:$EI$7917)),MAX($EH$2:EH1996)+1,0)</f>
        <v>0</v>
      </c>
      <c r="EI1997" s="257" t="s">
        <v>38499</v>
      </c>
      <c r="EJ1997" s="212"/>
      <c r="EK1997" s="212"/>
      <c r="EL1997" s="213" t="str">
        <f>IFERROR(VLOOKUP(ROWS($EL$3:EL1997),EH1997:$EI$7917,2,0),"")</f>
        <v/>
      </c>
    </row>
    <row r="1998" spans="134:142">
      <c r="ED1998" s="257" t="s">
        <v>39729</v>
      </c>
      <c r="EH1998" s="213">
        <f>IF(ISNUMBER(SEARCH($I$1,$EI$3:$EI$7917)),MAX($EH$2:EH1997)+1,0)</f>
        <v>0</v>
      </c>
      <c r="EI1998" s="257" t="s">
        <v>43966</v>
      </c>
      <c r="EJ1998" s="212"/>
      <c r="EK1998" s="212"/>
      <c r="EL1998" s="213" t="str">
        <f>IFERROR(VLOOKUP(ROWS($EL$3:EL1998),EH1998:$EI$7917,2,0),"")</f>
        <v/>
      </c>
    </row>
    <row r="1999" spans="134:142">
      <c r="ED1999" s="257" t="s">
        <v>39730</v>
      </c>
      <c r="EH1999" s="213">
        <f>IF(ISNUMBER(SEARCH($I$1,$EI$3:$EI$7917)),MAX($EH$2:EH1998)+1,0)</f>
        <v>0</v>
      </c>
      <c r="EI1999" s="257" t="s">
        <v>39777</v>
      </c>
      <c r="EJ1999" s="212"/>
      <c r="EK1999" s="212"/>
      <c r="EL1999" s="213" t="str">
        <f>IFERROR(VLOOKUP(ROWS($EL$3:EL1999),EH1999:$EI$7917,2,0),"")</f>
        <v/>
      </c>
    </row>
    <row r="2000" spans="134:142">
      <c r="ED2000" s="257" t="s">
        <v>39731</v>
      </c>
      <c r="EH2000" s="213">
        <f>IF(ISNUMBER(SEARCH($I$1,$EI$3:$EI$7917)),MAX($EH$2:EH1999)+1,0)</f>
        <v>0</v>
      </c>
      <c r="EI2000" s="257" t="s">
        <v>42334</v>
      </c>
      <c r="EJ2000" s="212"/>
      <c r="EK2000" s="212"/>
      <c r="EL2000" s="213" t="str">
        <f>IFERROR(VLOOKUP(ROWS($EL$3:EL2000),EH2000:$EI$7917,2,0),"")</f>
        <v/>
      </c>
    </row>
    <row r="2001" spans="134:142">
      <c r="ED2001" s="257" t="s">
        <v>39732</v>
      </c>
      <c r="EH2001" s="213">
        <f>IF(ISNUMBER(SEARCH($I$1,$EI$3:$EI$7917)),MAX($EH$2:EH2000)+1,0)</f>
        <v>0</v>
      </c>
      <c r="EI2001" s="257" t="s">
        <v>44508</v>
      </c>
      <c r="EJ2001" s="212"/>
      <c r="EK2001" s="212"/>
      <c r="EL2001" s="213" t="str">
        <f>IFERROR(VLOOKUP(ROWS($EL$3:EL2001),EH2001:$EI$7917,2,0),"")</f>
        <v/>
      </c>
    </row>
    <row r="2002" spans="134:142">
      <c r="ED2002" s="257" t="s">
        <v>39733</v>
      </c>
      <c r="EH2002" s="213">
        <f>IF(ISNUMBER(SEARCH($I$1,$EI$3:$EI$7917)),MAX($EH$2:EH2001)+1,0)</f>
        <v>0</v>
      </c>
      <c r="EI2002" s="257" t="s">
        <v>38279</v>
      </c>
      <c r="EJ2002" s="212"/>
      <c r="EK2002" s="212"/>
      <c r="EL2002" s="213" t="str">
        <f>IFERROR(VLOOKUP(ROWS($EL$3:EL2002),EH2002:$EI$7917,2,0),"")</f>
        <v/>
      </c>
    </row>
    <row r="2003" spans="134:142">
      <c r="ED2003" s="257" t="s">
        <v>39734</v>
      </c>
      <c r="EH2003" s="213">
        <f>IF(ISNUMBER(SEARCH($I$1,$EI$3:$EI$7917)),MAX($EH$2:EH2002)+1,0)</f>
        <v>0</v>
      </c>
      <c r="EI2003" s="257" t="s">
        <v>39778</v>
      </c>
      <c r="EJ2003" s="212"/>
      <c r="EK2003" s="212"/>
      <c r="EL2003" s="213" t="str">
        <f>IFERROR(VLOOKUP(ROWS($EL$3:EL2003),EH2003:$EI$7917,2,0),"")</f>
        <v/>
      </c>
    </row>
    <row r="2004" spans="134:142" ht="36.75">
      <c r="ED2004" s="257" t="s">
        <v>39735</v>
      </c>
      <c r="EH2004" s="213">
        <f>IF(ISNUMBER(SEARCH($I$1,$EI$3:$EI$7917)),MAX($EH$2:EH2003)+1,0)</f>
        <v>0</v>
      </c>
      <c r="EI2004" s="257" t="s">
        <v>38928</v>
      </c>
      <c r="EJ2004" s="212"/>
      <c r="EK2004" s="212"/>
      <c r="EL2004" s="213" t="str">
        <f>IFERROR(VLOOKUP(ROWS($EL$3:EL2004),EH2004:$EI$7917,2,0),"")</f>
        <v/>
      </c>
    </row>
    <row r="2005" spans="134:142" ht="36.75">
      <c r="ED2005" s="257" t="s">
        <v>39736</v>
      </c>
      <c r="EH2005" s="213">
        <f>IF(ISNUMBER(SEARCH($I$1,$EI$3:$EI$7917)),MAX($EH$2:EH2004)+1,0)</f>
        <v>0</v>
      </c>
      <c r="EI2005" s="257" t="s">
        <v>38929</v>
      </c>
      <c r="EJ2005" s="212"/>
      <c r="EK2005" s="212"/>
      <c r="EL2005" s="213" t="str">
        <f>IFERROR(VLOOKUP(ROWS($EL$3:EL2005),EH2005:$EI$7917,2,0),"")</f>
        <v/>
      </c>
    </row>
    <row r="2006" spans="134:142">
      <c r="ED2006" s="257" t="s">
        <v>39737</v>
      </c>
      <c r="EH2006" s="213">
        <f>IF(ISNUMBER(SEARCH($I$1,$EI$3:$EI$7917)),MAX($EH$2:EH2005)+1,0)</f>
        <v>0</v>
      </c>
      <c r="EI2006" s="257" t="s">
        <v>38930</v>
      </c>
      <c r="EJ2006" s="212"/>
      <c r="EK2006" s="212"/>
      <c r="EL2006" s="213" t="str">
        <f>IFERROR(VLOOKUP(ROWS($EL$3:EL2006),EH2006:$EI$7917,2,0),"")</f>
        <v/>
      </c>
    </row>
    <row r="2007" spans="134:142">
      <c r="ED2007" s="257" t="s">
        <v>39738</v>
      </c>
      <c r="EH2007" s="213">
        <f>IF(ISNUMBER(SEARCH($I$1,$EI$3:$EI$7917)),MAX($EH$2:EH2006)+1,0)</f>
        <v>0</v>
      </c>
      <c r="EI2007" s="257" t="s">
        <v>38931</v>
      </c>
      <c r="EJ2007" s="212"/>
      <c r="EK2007" s="212"/>
      <c r="EL2007" s="213" t="str">
        <f>IFERROR(VLOOKUP(ROWS($EL$3:EL2007),EH2007:$EI$7917,2,0),"")</f>
        <v/>
      </c>
    </row>
    <row r="2008" spans="134:142" ht="24.75">
      <c r="ED2008" s="257" t="s">
        <v>39739</v>
      </c>
      <c r="EH2008" s="213">
        <f>IF(ISNUMBER(SEARCH($I$1,$EI$3:$EI$7917)),MAX($EH$2:EH2007)+1,0)</f>
        <v>0</v>
      </c>
      <c r="EI2008" s="257" t="s">
        <v>38932</v>
      </c>
      <c r="EJ2008" s="212"/>
      <c r="EK2008" s="212"/>
      <c r="EL2008" s="213" t="str">
        <f>IFERROR(VLOOKUP(ROWS($EL$3:EL2008),EH2008:$EI$7917,2,0),"")</f>
        <v/>
      </c>
    </row>
    <row r="2009" spans="134:142" ht="24.75">
      <c r="ED2009" s="257" t="s">
        <v>39740</v>
      </c>
      <c r="EH2009" s="213">
        <f>IF(ISNUMBER(SEARCH($I$1,$EI$3:$EI$7917)),MAX($EH$2:EH2008)+1,0)</f>
        <v>0</v>
      </c>
      <c r="EI2009" s="257" t="s">
        <v>38933</v>
      </c>
      <c r="EJ2009" s="212"/>
      <c r="EK2009" s="212"/>
      <c r="EL2009" s="213" t="str">
        <f>IFERROR(VLOOKUP(ROWS($EL$3:EL2009),EH2009:$EI$7917,2,0),"")</f>
        <v/>
      </c>
    </row>
    <row r="2010" spans="134:142" ht="24.75">
      <c r="ED2010" s="257" t="s">
        <v>39741</v>
      </c>
      <c r="EH2010" s="213">
        <f>IF(ISNUMBER(SEARCH($I$1,$EI$3:$EI$7917)),MAX($EH$2:EH2009)+1,0)</f>
        <v>0</v>
      </c>
      <c r="EI2010" s="257" t="s">
        <v>38934</v>
      </c>
      <c r="EJ2010" s="212"/>
      <c r="EK2010" s="212"/>
      <c r="EL2010" s="213" t="str">
        <f>IFERROR(VLOOKUP(ROWS($EL$3:EL2010),EH2010:$EI$7917,2,0),"")</f>
        <v/>
      </c>
    </row>
    <row r="2011" spans="134:142">
      <c r="ED2011" s="257" t="s">
        <v>39742</v>
      </c>
      <c r="EH2011" s="213">
        <f>IF(ISNUMBER(SEARCH($I$1,$EI$3:$EI$7917)),MAX($EH$2:EH2010)+1,0)</f>
        <v>0</v>
      </c>
      <c r="EI2011" s="257" t="s">
        <v>38935</v>
      </c>
      <c r="EJ2011" s="212"/>
      <c r="EK2011" s="212"/>
      <c r="EL2011" s="213" t="str">
        <f>IFERROR(VLOOKUP(ROWS($EL$3:EL2011),EH2011:$EI$7917,2,0),"")</f>
        <v/>
      </c>
    </row>
    <row r="2012" spans="134:142">
      <c r="ED2012" s="257" t="s">
        <v>39743</v>
      </c>
      <c r="EH2012" s="213">
        <f>IF(ISNUMBER(SEARCH($I$1,$EI$3:$EI$7917)),MAX($EH$2:EH2011)+1,0)</f>
        <v>0</v>
      </c>
      <c r="EI2012" s="257" t="s">
        <v>38280</v>
      </c>
      <c r="EJ2012" s="212"/>
      <c r="EK2012" s="212"/>
      <c r="EL2012" s="213" t="str">
        <f>IFERROR(VLOOKUP(ROWS($EL$3:EL2012),EH2012:$EI$7917,2,0),"")</f>
        <v/>
      </c>
    </row>
    <row r="2013" spans="134:142" ht="24.75">
      <c r="ED2013" s="257" t="s">
        <v>39744</v>
      </c>
      <c r="EH2013" s="213">
        <f>IF(ISNUMBER(SEARCH($I$1,$EI$3:$EI$7917)),MAX($EH$2:EH2012)+1,0)</f>
        <v>0</v>
      </c>
      <c r="EI2013" s="257" t="s">
        <v>45287</v>
      </c>
      <c r="EJ2013" s="212"/>
      <c r="EK2013" s="212"/>
      <c r="EL2013" s="213" t="str">
        <f>IFERROR(VLOOKUP(ROWS($EL$3:EL2013),EH2013:$EI$7917,2,0),"")</f>
        <v/>
      </c>
    </row>
    <row r="2014" spans="134:142" ht="24.75">
      <c r="ED2014" s="257" t="s">
        <v>39745</v>
      </c>
      <c r="EH2014" s="213">
        <f>IF(ISNUMBER(SEARCH($I$1,$EI$3:$EI$7917)),MAX($EH$2:EH2013)+1,0)</f>
        <v>0</v>
      </c>
      <c r="EI2014" s="257" t="s">
        <v>37808</v>
      </c>
      <c r="EJ2014" s="212"/>
      <c r="EK2014" s="212"/>
      <c r="EL2014" s="213" t="str">
        <f>IFERROR(VLOOKUP(ROWS($EL$3:EL2014),EH2014:$EI$7917,2,0),"")</f>
        <v/>
      </c>
    </row>
    <row r="2015" spans="134:142">
      <c r="ED2015" s="257" t="s">
        <v>39746</v>
      </c>
      <c r="EH2015" s="213">
        <f>IF(ISNUMBER(SEARCH($I$1,$EI$3:$EI$7917)),MAX($EH$2:EH2014)+1,0)</f>
        <v>0</v>
      </c>
      <c r="EI2015" s="257" t="s">
        <v>40908</v>
      </c>
      <c r="EJ2015" s="212"/>
      <c r="EK2015" s="212"/>
      <c r="EL2015" s="213" t="str">
        <f>IFERROR(VLOOKUP(ROWS($EL$3:EL2015),EH2015:$EI$7917,2,0),"")</f>
        <v/>
      </c>
    </row>
    <row r="2016" spans="134:142">
      <c r="ED2016" s="257" t="s">
        <v>39747</v>
      </c>
      <c r="EH2016" s="213">
        <f>IF(ISNUMBER(SEARCH($I$1,$EI$3:$EI$7917)),MAX($EH$2:EH2015)+1,0)</f>
        <v>0</v>
      </c>
      <c r="EI2016" s="257" t="s">
        <v>43834</v>
      </c>
      <c r="EJ2016" s="212"/>
      <c r="EK2016" s="212"/>
      <c r="EL2016" s="213" t="str">
        <f>IFERROR(VLOOKUP(ROWS($EL$3:EL2016),EH2016:$EI$7917,2,0),"")</f>
        <v/>
      </c>
    </row>
    <row r="2017" spans="134:142" ht="24.75">
      <c r="ED2017" s="257" t="s">
        <v>39748</v>
      </c>
      <c r="EH2017" s="213">
        <f>IF(ISNUMBER(SEARCH($I$1,$EI$3:$EI$7917)),MAX($EH$2:EH2016)+1,0)</f>
        <v>0</v>
      </c>
      <c r="EI2017" s="257" t="s">
        <v>42335</v>
      </c>
      <c r="EJ2017" s="212"/>
      <c r="EK2017" s="212"/>
      <c r="EL2017" s="213" t="str">
        <f>IFERROR(VLOOKUP(ROWS($EL$3:EL2017),EH2017:$EI$7917,2,0),"")</f>
        <v/>
      </c>
    </row>
    <row r="2018" spans="134:142">
      <c r="ED2018" s="257" t="s">
        <v>39749</v>
      </c>
      <c r="EH2018" s="213">
        <f>IF(ISNUMBER(SEARCH($I$1,$EI$3:$EI$7917)),MAX($EH$2:EH2017)+1,0)</f>
        <v>0</v>
      </c>
      <c r="EI2018" s="257" t="s">
        <v>42264</v>
      </c>
      <c r="EJ2018" s="212"/>
      <c r="EK2018" s="212"/>
      <c r="EL2018" s="213" t="str">
        <f>IFERROR(VLOOKUP(ROWS($EL$3:EL2018),EH2018:$EI$7917,2,0),"")</f>
        <v/>
      </c>
    </row>
    <row r="2019" spans="134:142">
      <c r="ED2019" s="257" t="s">
        <v>39750</v>
      </c>
      <c r="EH2019" s="213">
        <f>IF(ISNUMBER(SEARCH($I$1,$EI$3:$EI$7917)),MAX($EH$2:EH2018)+1,0)</f>
        <v>0</v>
      </c>
      <c r="EI2019" s="257" t="s">
        <v>37809</v>
      </c>
      <c r="EJ2019" s="212"/>
      <c r="EK2019" s="212"/>
      <c r="EL2019" s="213" t="str">
        <f>IFERROR(VLOOKUP(ROWS($EL$3:EL2019),EH2019:$EI$7917,2,0),"")</f>
        <v/>
      </c>
    </row>
    <row r="2020" spans="134:142" ht="24.75">
      <c r="ED2020" s="257" t="s">
        <v>39751</v>
      </c>
      <c r="EH2020" s="213">
        <f>IF(ISNUMBER(SEARCH($I$1,$EI$3:$EI$7917)),MAX($EH$2:EH2019)+1,0)</f>
        <v>0</v>
      </c>
      <c r="EI2020" s="257" t="s">
        <v>45232</v>
      </c>
      <c r="EJ2020" s="212"/>
      <c r="EK2020" s="212"/>
      <c r="EL2020" s="213" t="str">
        <f>IFERROR(VLOOKUP(ROWS($EL$3:EL2020),EH2020:$EI$7917,2,0),"")</f>
        <v/>
      </c>
    </row>
    <row r="2021" spans="134:142" ht="24.75">
      <c r="ED2021" s="257" t="s">
        <v>39752</v>
      </c>
      <c r="EH2021" s="213">
        <f>IF(ISNUMBER(SEARCH($I$1,$EI$3:$EI$7917)),MAX($EH$2:EH2020)+1,0)</f>
        <v>0</v>
      </c>
      <c r="EI2021" s="257" t="s">
        <v>45288</v>
      </c>
      <c r="EJ2021" s="212"/>
      <c r="EK2021" s="212"/>
      <c r="EL2021" s="213" t="str">
        <f>IFERROR(VLOOKUP(ROWS($EL$3:EL2021),EH2021:$EI$7917,2,0),"")</f>
        <v/>
      </c>
    </row>
    <row r="2022" spans="134:142">
      <c r="ED2022" s="257" t="s">
        <v>39753</v>
      </c>
      <c r="EH2022" s="213">
        <f>IF(ISNUMBER(SEARCH($I$1,$EI$3:$EI$7917)),MAX($EH$2:EH2021)+1,0)</f>
        <v>0</v>
      </c>
      <c r="EI2022" s="257" t="s">
        <v>41072</v>
      </c>
      <c r="EJ2022" s="212"/>
      <c r="EK2022" s="212"/>
      <c r="EL2022" s="213" t="str">
        <f>IFERROR(VLOOKUP(ROWS($EL$3:EL2022),EH2022:$EI$7917,2,0),"")</f>
        <v/>
      </c>
    </row>
    <row r="2023" spans="134:142" ht="24.75">
      <c r="ED2023" s="257" t="s">
        <v>39754</v>
      </c>
      <c r="EH2023" s="213">
        <f>IF(ISNUMBER(SEARCH($I$1,$EI$3:$EI$7917)),MAX($EH$2:EH2022)+1,0)</f>
        <v>0</v>
      </c>
      <c r="EI2023" s="257" t="s">
        <v>42553</v>
      </c>
      <c r="EJ2023" s="212"/>
      <c r="EK2023" s="212"/>
      <c r="EL2023" s="213" t="str">
        <f>IFERROR(VLOOKUP(ROWS($EL$3:EL2023),EH2023:$EI$7917,2,0),"")</f>
        <v/>
      </c>
    </row>
    <row r="2024" spans="134:142" ht="24.75">
      <c r="ED2024" s="257" t="s">
        <v>39755</v>
      </c>
      <c r="EH2024" s="213">
        <f>IF(ISNUMBER(SEARCH($I$1,$EI$3:$EI$7917)),MAX($EH$2:EH2023)+1,0)</f>
        <v>0</v>
      </c>
      <c r="EI2024" s="257" t="s">
        <v>44636</v>
      </c>
      <c r="EJ2024" s="212"/>
      <c r="EK2024" s="212"/>
      <c r="EL2024" s="213" t="str">
        <f>IFERROR(VLOOKUP(ROWS($EL$3:EL2024),EH2024:$EI$7917,2,0),"")</f>
        <v/>
      </c>
    </row>
    <row r="2025" spans="134:142">
      <c r="ED2025" s="257" t="s">
        <v>39756</v>
      </c>
      <c r="EH2025" s="213">
        <f>IF(ISNUMBER(SEARCH($I$1,$EI$3:$EI$7917)),MAX($EH$2:EH2024)+1,0)</f>
        <v>0</v>
      </c>
      <c r="EI2025" s="257" t="s">
        <v>39779</v>
      </c>
      <c r="EJ2025" s="212"/>
      <c r="EK2025" s="212"/>
      <c r="EL2025" s="213" t="str">
        <f>IFERROR(VLOOKUP(ROWS($EL$3:EL2025),EH2025:$EI$7917,2,0),"")</f>
        <v/>
      </c>
    </row>
    <row r="2026" spans="134:142" ht="24.75">
      <c r="ED2026" s="257" t="s">
        <v>39757</v>
      </c>
      <c r="EH2026" s="213">
        <f>IF(ISNUMBER(SEARCH($I$1,$EI$3:$EI$7917)),MAX($EH$2:EH2025)+1,0)</f>
        <v>0</v>
      </c>
      <c r="EI2026" s="257" t="s">
        <v>44366</v>
      </c>
      <c r="EJ2026" s="212"/>
      <c r="EK2026" s="212"/>
      <c r="EL2026" s="213" t="str">
        <f>IFERROR(VLOOKUP(ROWS($EL$3:EL2026),EH2026:$EI$7917,2,0),"")</f>
        <v/>
      </c>
    </row>
    <row r="2027" spans="134:142">
      <c r="ED2027" s="257" t="s">
        <v>39758</v>
      </c>
      <c r="EH2027" s="213">
        <f>IF(ISNUMBER(SEARCH($I$1,$EI$3:$EI$7917)),MAX($EH$2:EH2026)+1,0)</f>
        <v>0</v>
      </c>
      <c r="EI2027" s="257" t="s">
        <v>43497</v>
      </c>
      <c r="EJ2027" s="212"/>
      <c r="EK2027" s="212"/>
      <c r="EL2027" s="213" t="str">
        <f>IFERROR(VLOOKUP(ROWS($EL$3:EL2027),EH2027:$EI$7917,2,0),"")</f>
        <v/>
      </c>
    </row>
    <row r="2028" spans="134:142">
      <c r="ED2028" s="257" t="s">
        <v>39759</v>
      </c>
      <c r="EH2028" s="213">
        <f>IF(ISNUMBER(SEARCH($I$1,$EI$3:$EI$7917)),MAX($EH$2:EH2027)+1,0)</f>
        <v>0</v>
      </c>
      <c r="EI2028" s="257" t="s">
        <v>41711</v>
      </c>
      <c r="EJ2028" s="212"/>
      <c r="EK2028" s="212"/>
      <c r="EL2028" s="213" t="str">
        <f>IFERROR(VLOOKUP(ROWS($EL$3:EL2028),EH2028:$EI$7917,2,0),"")</f>
        <v/>
      </c>
    </row>
    <row r="2029" spans="134:142">
      <c r="ED2029" s="257" t="s">
        <v>39760</v>
      </c>
      <c r="EH2029" s="213">
        <f>IF(ISNUMBER(SEARCH($I$1,$EI$3:$EI$7917)),MAX($EH$2:EH2028)+1,0)</f>
        <v>0</v>
      </c>
      <c r="EI2029" s="257" t="s">
        <v>39293</v>
      </c>
      <c r="EJ2029" s="212"/>
      <c r="EK2029" s="212"/>
      <c r="EL2029" s="213" t="str">
        <f>IFERROR(VLOOKUP(ROWS($EL$3:EL2029),EH2029:$EI$7917,2,0),"")</f>
        <v/>
      </c>
    </row>
    <row r="2030" spans="134:142" ht="24.75">
      <c r="ED2030" s="257" t="s">
        <v>39761</v>
      </c>
      <c r="EH2030" s="213">
        <f>IF(ISNUMBER(SEARCH($I$1,$EI$3:$EI$7917)),MAX($EH$2:EH2029)+1,0)</f>
        <v>0</v>
      </c>
      <c r="EI2030" s="257" t="s">
        <v>37810</v>
      </c>
      <c r="EJ2030" s="212"/>
      <c r="EK2030" s="212"/>
      <c r="EL2030" s="213" t="str">
        <f>IFERROR(VLOOKUP(ROWS($EL$3:EL2030),EH2030:$EI$7917,2,0),"")</f>
        <v/>
      </c>
    </row>
    <row r="2031" spans="134:142" ht="24.75">
      <c r="ED2031" s="257" t="s">
        <v>39762</v>
      </c>
      <c r="EH2031" s="213">
        <f>IF(ISNUMBER(SEARCH($I$1,$EI$3:$EI$7917)),MAX($EH$2:EH2030)+1,0)</f>
        <v>0</v>
      </c>
      <c r="EI2031" s="257" t="s">
        <v>40516</v>
      </c>
      <c r="EJ2031" s="212"/>
      <c r="EK2031" s="212"/>
      <c r="EL2031" s="213" t="str">
        <f>IFERROR(VLOOKUP(ROWS($EL$3:EL2031),EH2031:$EI$7917,2,0),"")</f>
        <v/>
      </c>
    </row>
    <row r="2032" spans="134:142">
      <c r="ED2032" s="257" t="s">
        <v>39763</v>
      </c>
      <c r="EH2032" s="213">
        <f>IF(ISNUMBER(SEARCH($I$1,$EI$3:$EI$7917)),MAX($EH$2:EH2031)+1,0)</f>
        <v>0</v>
      </c>
      <c r="EI2032" s="257" t="s">
        <v>37811</v>
      </c>
      <c r="EJ2032" s="212"/>
      <c r="EK2032" s="212"/>
      <c r="EL2032" s="213" t="str">
        <f>IFERROR(VLOOKUP(ROWS($EL$3:EL2032),EH2032:$EI$7917,2,0),"")</f>
        <v/>
      </c>
    </row>
    <row r="2033" spans="134:142" ht="24.75">
      <c r="ED2033" s="257" t="s">
        <v>39764</v>
      </c>
      <c r="EH2033" s="213">
        <f>IF(ISNUMBER(SEARCH($I$1,$EI$3:$EI$7917)),MAX($EH$2:EH2032)+1,0)</f>
        <v>0</v>
      </c>
      <c r="EI2033" s="257" t="s">
        <v>41006</v>
      </c>
      <c r="EJ2033" s="212"/>
      <c r="EK2033" s="212"/>
      <c r="EL2033" s="213" t="str">
        <f>IFERROR(VLOOKUP(ROWS($EL$3:EL2033),EH2033:$EI$7917,2,0),"")</f>
        <v/>
      </c>
    </row>
    <row r="2034" spans="134:142" ht="36.75">
      <c r="ED2034" s="257" t="s">
        <v>39765</v>
      </c>
      <c r="EH2034" s="213">
        <f>IF(ISNUMBER(SEARCH($I$1,$EI$3:$EI$7917)),MAX($EH$2:EH2033)+1,0)</f>
        <v>0</v>
      </c>
      <c r="EI2034" s="257" t="s">
        <v>39294</v>
      </c>
      <c r="EJ2034" s="212"/>
      <c r="EK2034" s="212"/>
      <c r="EL2034" s="213" t="str">
        <f>IFERROR(VLOOKUP(ROWS($EL$3:EL2034),EH2034:$EI$7917,2,0),"")</f>
        <v/>
      </c>
    </row>
    <row r="2035" spans="134:142" ht="24.75">
      <c r="ED2035" s="257" t="s">
        <v>39766</v>
      </c>
      <c r="EH2035" s="213">
        <f>IF(ISNUMBER(SEARCH($I$1,$EI$3:$EI$7917)),MAX($EH$2:EH2034)+1,0)</f>
        <v>0</v>
      </c>
      <c r="EI2035" s="257" t="s">
        <v>37812</v>
      </c>
      <c r="EJ2035" s="212"/>
      <c r="EK2035" s="212"/>
      <c r="EL2035" s="213" t="str">
        <f>IFERROR(VLOOKUP(ROWS($EL$3:EL2035),EH2035:$EI$7917,2,0),"")</f>
        <v/>
      </c>
    </row>
    <row r="2036" spans="134:142" ht="24.75">
      <c r="ED2036" s="257" t="s">
        <v>39767</v>
      </c>
      <c r="EH2036" s="213">
        <f>IF(ISNUMBER(SEARCH($I$1,$EI$3:$EI$7917)),MAX($EH$2:EH2035)+1,0)</f>
        <v>0</v>
      </c>
      <c r="EI2036" s="257" t="s">
        <v>42191</v>
      </c>
      <c r="EJ2036" s="212"/>
      <c r="EK2036" s="212"/>
      <c r="EL2036" s="213" t="str">
        <f>IFERROR(VLOOKUP(ROWS($EL$3:EL2036),EH2036:$EI$7917,2,0),"")</f>
        <v/>
      </c>
    </row>
    <row r="2037" spans="134:142">
      <c r="ED2037" s="257" t="s">
        <v>39768</v>
      </c>
      <c r="EH2037" s="213">
        <f>IF(ISNUMBER(SEARCH($I$1,$EI$3:$EI$7917)),MAX($EH$2:EH2036)+1,0)</f>
        <v>0</v>
      </c>
      <c r="EI2037" s="257" t="s">
        <v>43316</v>
      </c>
      <c r="EJ2037" s="212"/>
      <c r="EK2037" s="212"/>
      <c r="EL2037" s="213" t="str">
        <f>IFERROR(VLOOKUP(ROWS($EL$3:EL2037),EH2037:$EI$7917,2,0),"")</f>
        <v/>
      </c>
    </row>
    <row r="2038" spans="134:142">
      <c r="ED2038" s="257" t="s">
        <v>39769</v>
      </c>
      <c r="EH2038" s="213">
        <f>IF(ISNUMBER(SEARCH($I$1,$EI$3:$EI$7917)),MAX($EH$2:EH2037)+1,0)</f>
        <v>0</v>
      </c>
      <c r="EI2038" s="257" t="s">
        <v>44103</v>
      </c>
      <c r="EJ2038" s="212"/>
      <c r="EK2038" s="212"/>
      <c r="EL2038" s="213" t="str">
        <f>IFERROR(VLOOKUP(ROWS($EL$3:EL2038),EH2038:$EI$7917,2,0),"")</f>
        <v/>
      </c>
    </row>
    <row r="2039" spans="134:142">
      <c r="ED2039" s="257" t="s">
        <v>39770</v>
      </c>
      <c r="EH2039" s="213">
        <f>IF(ISNUMBER(SEARCH($I$1,$EI$3:$EI$7917)),MAX($EH$2:EH2038)+1,0)</f>
        <v>0</v>
      </c>
      <c r="EI2039" s="257" t="s">
        <v>40146</v>
      </c>
      <c r="EJ2039" s="212"/>
      <c r="EK2039" s="212"/>
      <c r="EL2039" s="213" t="str">
        <f>IFERROR(VLOOKUP(ROWS($EL$3:EL2039),EH2039:$EI$7917,2,0),"")</f>
        <v/>
      </c>
    </row>
    <row r="2040" spans="134:142" ht="24.75">
      <c r="ED2040" s="257" t="s">
        <v>39771</v>
      </c>
      <c r="EH2040" s="213">
        <f>IF(ISNUMBER(SEARCH($I$1,$EI$3:$EI$7917)),MAX($EH$2:EH2039)+1,0)</f>
        <v>0</v>
      </c>
      <c r="EI2040" s="257" t="s">
        <v>39553</v>
      </c>
      <c r="EJ2040" s="212"/>
      <c r="EK2040" s="212"/>
      <c r="EL2040" s="213" t="str">
        <f>IFERROR(VLOOKUP(ROWS($EL$3:EL2040),EH2040:$EI$7917,2,0),"")</f>
        <v/>
      </c>
    </row>
    <row r="2041" spans="134:142" ht="24.75">
      <c r="ED2041" s="257" t="s">
        <v>39772</v>
      </c>
      <c r="EH2041" s="213">
        <f>IF(ISNUMBER(SEARCH($I$1,$EI$3:$EI$7917)),MAX($EH$2:EH2040)+1,0)</f>
        <v>0</v>
      </c>
      <c r="EI2041" s="257" t="s">
        <v>39978</v>
      </c>
      <c r="EJ2041" s="212"/>
      <c r="EK2041" s="212"/>
      <c r="EL2041" s="213" t="str">
        <f>IFERROR(VLOOKUP(ROWS($EL$3:EL2041),EH2041:$EI$7917,2,0),"")</f>
        <v/>
      </c>
    </row>
    <row r="2042" spans="134:142">
      <c r="ED2042" s="257" t="s">
        <v>39773</v>
      </c>
      <c r="EH2042" s="213">
        <f>IF(ISNUMBER(SEARCH($I$1,$EI$3:$EI$7917)),MAX($EH$2:EH2041)+1,0)</f>
        <v>0</v>
      </c>
      <c r="EI2042" s="257" t="s">
        <v>41158</v>
      </c>
      <c r="EJ2042" s="212"/>
      <c r="EK2042" s="212"/>
      <c r="EL2042" s="213" t="str">
        <f>IFERROR(VLOOKUP(ROWS($EL$3:EL2042),EH2042:$EI$7917,2,0),"")</f>
        <v/>
      </c>
    </row>
    <row r="2043" spans="134:142" ht="24.75">
      <c r="ED2043" s="257" t="s">
        <v>39774</v>
      </c>
      <c r="EH2043" s="213">
        <f>IF(ISNUMBER(SEARCH($I$1,$EI$3:$EI$7917)),MAX($EH$2:EH2042)+1,0)</f>
        <v>0</v>
      </c>
      <c r="EI2043" s="257" t="s">
        <v>37813</v>
      </c>
      <c r="EJ2043" s="212"/>
      <c r="EK2043" s="212"/>
      <c r="EL2043" s="213" t="str">
        <f>IFERROR(VLOOKUP(ROWS($EL$3:EL2043),EH2043:$EI$7917,2,0),"")</f>
        <v/>
      </c>
    </row>
    <row r="2044" spans="134:142">
      <c r="ED2044" s="257" t="s">
        <v>39775</v>
      </c>
      <c r="EH2044" s="213">
        <f>IF(ISNUMBER(SEARCH($I$1,$EI$3:$EI$7917)),MAX($EH$2:EH2043)+1,0)</f>
        <v>0</v>
      </c>
      <c r="EI2044" s="257" t="s">
        <v>41523</v>
      </c>
      <c r="EJ2044" s="212"/>
      <c r="EK2044" s="212"/>
      <c r="EL2044" s="213" t="str">
        <f>IFERROR(VLOOKUP(ROWS($EL$3:EL2044),EH2044:$EI$7917,2,0),"")</f>
        <v/>
      </c>
    </row>
    <row r="2045" spans="134:142" ht="24.75">
      <c r="ED2045" s="257" t="s">
        <v>39776</v>
      </c>
      <c r="EH2045" s="213">
        <f>IF(ISNUMBER(SEARCH($I$1,$EI$3:$EI$7917)),MAX($EH$2:EH2044)+1,0)</f>
        <v>0</v>
      </c>
      <c r="EI2045" s="257" t="s">
        <v>41369</v>
      </c>
      <c r="EJ2045" s="212"/>
      <c r="EK2045" s="212"/>
      <c r="EL2045" s="213" t="str">
        <f>IFERROR(VLOOKUP(ROWS($EL$3:EL2045),EH2045:$EI$7917,2,0),"")</f>
        <v/>
      </c>
    </row>
    <row r="2046" spans="134:142" ht="24.75">
      <c r="ED2046" s="257" t="s">
        <v>39777</v>
      </c>
      <c r="EH2046" s="213">
        <f>IF(ISNUMBER(SEARCH($I$1,$EI$3:$EI$7917)),MAX($EH$2:EH2045)+1,0)</f>
        <v>0</v>
      </c>
      <c r="EI2046" s="257" t="s">
        <v>42303</v>
      </c>
      <c r="EJ2046" s="212"/>
      <c r="EK2046" s="212"/>
      <c r="EL2046" s="213" t="str">
        <f>IFERROR(VLOOKUP(ROWS($EL$3:EL2046),EH2046:$EI$7917,2,0),"")</f>
        <v/>
      </c>
    </row>
    <row r="2047" spans="134:142">
      <c r="ED2047" s="257" t="s">
        <v>39778</v>
      </c>
      <c r="EH2047" s="213">
        <f>IF(ISNUMBER(SEARCH($I$1,$EI$3:$EI$7917)),MAX($EH$2:EH2046)+1,0)</f>
        <v>0</v>
      </c>
      <c r="EI2047" s="257" t="s">
        <v>39554</v>
      </c>
      <c r="EJ2047" s="212"/>
      <c r="EK2047" s="212"/>
      <c r="EL2047" s="213" t="str">
        <f>IFERROR(VLOOKUP(ROWS($EL$3:EL2047),EH2047:$EI$7917,2,0),"")</f>
        <v/>
      </c>
    </row>
    <row r="2048" spans="134:142" ht="24.75">
      <c r="ED2048" s="257" t="s">
        <v>39779</v>
      </c>
      <c r="EH2048" s="213">
        <f>IF(ISNUMBER(SEARCH($I$1,$EI$3:$EI$7917)),MAX($EH$2:EH2047)+1,0)</f>
        <v>0</v>
      </c>
      <c r="EI2048" s="257" t="s">
        <v>40909</v>
      </c>
      <c r="EJ2048" s="212"/>
      <c r="EK2048" s="212"/>
      <c r="EL2048" s="213" t="str">
        <f>IFERROR(VLOOKUP(ROWS($EL$3:EL2048),EH2048:$EI$7917,2,0),"")</f>
        <v/>
      </c>
    </row>
    <row r="2049" spans="134:142">
      <c r="ED2049" s="257" t="s">
        <v>39780</v>
      </c>
      <c r="EH2049" s="213">
        <f>IF(ISNUMBER(SEARCH($I$1,$EI$3:$EI$7917)),MAX($EH$2:EH2048)+1,0)</f>
        <v>0</v>
      </c>
      <c r="EI2049" s="257" t="s">
        <v>39295</v>
      </c>
      <c r="EJ2049" s="212"/>
      <c r="EK2049" s="212"/>
      <c r="EL2049" s="213" t="str">
        <f>IFERROR(VLOOKUP(ROWS($EL$3:EL2049),EH2049:$EI$7917,2,0),"")</f>
        <v/>
      </c>
    </row>
    <row r="2050" spans="134:142" ht="24.75">
      <c r="ED2050" s="257" t="s">
        <v>39781</v>
      </c>
      <c r="EH2050" s="213">
        <f>IF(ISNUMBER(SEARCH($I$1,$EI$3:$EI$7917)),MAX($EH$2:EH2049)+1,0)</f>
        <v>0</v>
      </c>
      <c r="EI2050" s="257" t="s">
        <v>38281</v>
      </c>
      <c r="EJ2050" s="212"/>
      <c r="EK2050" s="212"/>
      <c r="EL2050" s="213" t="str">
        <f>IFERROR(VLOOKUP(ROWS($EL$3:EL2050),EH2050:$EI$7917,2,0),"")</f>
        <v/>
      </c>
    </row>
    <row r="2051" spans="134:142" ht="36.75">
      <c r="ED2051" s="257" t="s">
        <v>39782</v>
      </c>
      <c r="EH2051" s="213">
        <f>IF(ISNUMBER(SEARCH($I$1,$EI$3:$EI$7917)),MAX($EH$2:EH2050)+1,0)</f>
        <v>0</v>
      </c>
      <c r="EI2051" s="257" t="s">
        <v>37814</v>
      </c>
      <c r="EJ2051" s="212"/>
      <c r="EK2051" s="212"/>
      <c r="EL2051" s="213" t="str">
        <f>IFERROR(VLOOKUP(ROWS($EL$3:EL2051),EH2051:$EI$7917,2,0),"")</f>
        <v/>
      </c>
    </row>
    <row r="2052" spans="134:142" ht="24.75">
      <c r="ED2052" s="257" t="s">
        <v>39783</v>
      </c>
      <c r="EH2052" s="213">
        <f>IF(ISNUMBER(SEARCH($I$1,$EI$3:$EI$7917)),MAX($EH$2:EH2051)+1,0)</f>
        <v>0</v>
      </c>
      <c r="EI2052" s="257" t="s">
        <v>44926</v>
      </c>
      <c r="EJ2052" s="212"/>
      <c r="EK2052" s="212"/>
      <c r="EL2052" s="213" t="str">
        <f>IFERROR(VLOOKUP(ROWS($EL$3:EL2052),EH2052:$EI$7917,2,0),"")</f>
        <v/>
      </c>
    </row>
    <row r="2053" spans="134:142" ht="24.75">
      <c r="ED2053" s="257" t="s">
        <v>39784</v>
      </c>
      <c r="EH2053" s="213">
        <f>IF(ISNUMBER(SEARCH($I$1,$EI$3:$EI$7917)),MAX($EH$2:EH2052)+1,0)</f>
        <v>0</v>
      </c>
      <c r="EI2053" s="257" t="s">
        <v>40517</v>
      </c>
      <c r="EJ2053" s="212"/>
      <c r="EK2053" s="212"/>
      <c r="EL2053" s="213" t="str">
        <f>IFERROR(VLOOKUP(ROWS($EL$3:EL2053),EH2053:$EI$7917,2,0),"")</f>
        <v/>
      </c>
    </row>
    <row r="2054" spans="134:142" ht="24.75">
      <c r="ED2054" s="257" t="s">
        <v>39785</v>
      </c>
      <c r="EH2054" s="213">
        <f>IF(ISNUMBER(SEARCH($I$1,$EI$3:$EI$7917)),MAX($EH$2:EH2053)+1,0)</f>
        <v>0</v>
      </c>
      <c r="EI2054" s="257" t="s">
        <v>41370</v>
      </c>
      <c r="EJ2054" s="212"/>
      <c r="EK2054" s="212"/>
      <c r="EL2054" s="213" t="str">
        <f>IFERROR(VLOOKUP(ROWS($EL$3:EL2054),EH2054:$EI$7917,2,0),"")</f>
        <v/>
      </c>
    </row>
    <row r="2055" spans="134:142" ht="24.75">
      <c r="ED2055" s="257" t="s">
        <v>39786</v>
      </c>
      <c r="EH2055" s="213">
        <f>IF(ISNUMBER(SEARCH($I$1,$EI$3:$EI$7917)),MAX($EH$2:EH2054)+1,0)</f>
        <v>0</v>
      </c>
      <c r="EI2055" s="257" t="s">
        <v>41579</v>
      </c>
      <c r="EJ2055" s="212"/>
      <c r="EK2055" s="212"/>
      <c r="EL2055" s="213" t="str">
        <f>IFERROR(VLOOKUP(ROWS($EL$3:EL2055),EH2055:$EI$7917,2,0),"")</f>
        <v/>
      </c>
    </row>
    <row r="2056" spans="134:142" ht="24.75">
      <c r="ED2056" s="257" t="s">
        <v>39787</v>
      </c>
      <c r="EH2056" s="213">
        <f>IF(ISNUMBER(SEARCH($I$1,$EI$3:$EI$7917)),MAX($EH$2:EH2055)+1,0)</f>
        <v>0</v>
      </c>
      <c r="EI2056" s="257" t="s">
        <v>38500</v>
      </c>
      <c r="EJ2056" s="212"/>
      <c r="EK2056" s="212"/>
      <c r="EL2056" s="213" t="str">
        <f>IFERROR(VLOOKUP(ROWS($EL$3:EL2056),EH2056:$EI$7917,2,0),"")</f>
        <v/>
      </c>
    </row>
    <row r="2057" spans="134:142" ht="36.75">
      <c r="ED2057" s="257" t="s">
        <v>39788</v>
      </c>
      <c r="EH2057" s="213">
        <f>IF(ISNUMBER(SEARCH($I$1,$EI$3:$EI$7917)),MAX($EH$2:EH2056)+1,0)</f>
        <v>0</v>
      </c>
      <c r="EI2057" s="257" t="s">
        <v>43835</v>
      </c>
      <c r="EJ2057" s="212"/>
      <c r="EK2057" s="212"/>
      <c r="EL2057" s="213" t="str">
        <f>IFERROR(VLOOKUP(ROWS($EL$3:EL2057),EH2057:$EI$7917,2,0),"")</f>
        <v/>
      </c>
    </row>
    <row r="2058" spans="134:142" ht="24.75">
      <c r="ED2058" s="257" t="s">
        <v>39789</v>
      </c>
      <c r="EH2058" s="213">
        <f>IF(ISNUMBER(SEARCH($I$1,$EI$3:$EI$7917)),MAX($EH$2:EH2057)+1,0)</f>
        <v>0</v>
      </c>
      <c r="EI2058" s="257" t="s">
        <v>41580</v>
      </c>
      <c r="EJ2058" s="212"/>
      <c r="EK2058" s="212"/>
      <c r="EL2058" s="213" t="str">
        <f>IFERROR(VLOOKUP(ROWS($EL$3:EL2058),EH2058:$EI$7917,2,0),"")</f>
        <v/>
      </c>
    </row>
    <row r="2059" spans="134:142">
      <c r="ED2059" s="257" t="s">
        <v>39790</v>
      </c>
      <c r="EH2059" s="213">
        <f>IF(ISNUMBER(SEARCH($I$1,$EI$3:$EI$7917)),MAX($EH$2:EH2058)+1,0)</f>
        <v>0</v>
      </c>
      <c r="EI2059" s="257" t="s">
        <v>42336</v>
      </c>
      <c r="EJ2059" s="212"/>
      <c r="EK2059" s="212"/>
      <c r="EL2059" s="213" t="str">
        <f>IFERROR(VLOOKUP(ROWS($EL$3:EL2059),EH2059:$EI$7917,2,0),"")</f>
        <v/>
      </c>
    </row>
    <row r="2060" spans="134:142">
      <c r="ED2060" s="257" t="s">
        <v>39791</v>
      </c>
      <c r="EH2060" s="213">
        <f>IF(ISNUMBER(SEARCH($I$1,$EI$3:$EI$7917)),MAX($EH$2:EH2059)+1,0)</f>
        <v>0</v>
      </c>
      <c r="EI2060" s="257" t="s">
        <v>42337</v>
      </c>
      <c r="EJ2060" s="212"/>
      <c r="EK2060" s="212"/>
      <c r="EL2060" s="213" t="str">
        <f>IFERROR(VLOOKUP(ROWS($EL$3:EL2060),EH2060:$EI$7917,2,0),"")</f>
        <v/>
      </c>
    </row>
    <row r="2061" spans="134:142" ht="36.75">
      <c r="ED2061" s="257" t="s">
        <v>39792</v>
      </c>
      <c r="EH2061" s="213">
        <f>IF(ISNUMBER(SEARCH($I$1,$EI$3:$EI$7917)),MAX($EH$2:EH2060)+1,0)</f>
        <v>0</v>
      </c>
      <c r="EI2061" s="257" t="s">
        <v>42304</v>
      </c>
      <c r="EJ2061" s="212"/>
      <c r="EK2061" s="212"/>
      <c r="EL2061" s="213" t="str">
        <f>IFERROR(VLOOKUP(ROWS($EL$3:EL2061),EH2061:$EI$7917,2,0),"")</f>
        <v/>
      </c>
    </row>
    <row r="2062" spans="134:142">
      <c r="ED2062" s="257" t="s">
        <v>39793</v>
      </c>
      <c r="EH2062" s="213">
        <f>IF(ISNUMBER(SEARCH($I$1,$EI$3:$EI$7917)),MAX($EH$2:EH2061)+1,0)</f>
        <v>0</v>
      </c>
      <c r="EI2062" s="257" t="s">
        <v>37815</v>
      </c>
      <c r="EJ2062" s="212"/>
      <c r="EK2062" s="212"/>
      <c r="EL2062" s="213" t="str">
        <f>IFERROR(VLOOKUP(ROWS($EL$3:EL2062),EH2062:$EI$7917,2,0),"")</f>
        <v/>
      </c>
    </row>
    <row r="2063" spans="134:142">
      <c r="ED2063" s="257" t="s">
        <v>39794</v>
      </c>
      <c r="EH2063" s="213">
        <f>IF(ISNUMBER(SEARCH($I$1,$EI$3:$EI$7917)),MAX($EH$2:EH2062)+1,0)</f>
        <v>0</v>
      </c>
      <c r="EI2063" s="257" t="s">
        <v>42966</v>
      </c>
      <c r="EJ2063" s="212"/>
      <c r="EK2063" s="212"/>
      <c r="EL2063" s="213" t="str">
        <f>IFERROR(VLOOKUP(ROWS($EL$3:EL2063),EH2063:$EI$7917,2,0),"")</f>
        <v/>
      </c>
    </row>
    <row r="2064" spans="134:142">
      <c r="ED2064" s="257" t="s">
        <v>39795</v>
      </c>
      <c r="EH2064" s="213">
        <f>IF(ISNUMBER(SEARCH($I$1,$EI$3:$EI$7917)),MAX($EH$2:EH2063)+1,0)</f>
        <v>0</v>
      </c>
      <c r="EI2064" s="257" t="s">
        <v>45102</v>
      </c>
      <c r="EJ2064" s="212"/>
      <c r="EK2064" s="212"/>
      <c r="EL2064" s="213" t="str">
        <f>IFERROR(VLOOKUP(ROWS($EL$3:EL2064),EH2064:$EI$7917,2,0),"")</f>
        <v/>
      </c>
    </row>
    <row r="2065" spans="134:142" ht="24.75">
      <c r="ED2065" s="257" t="s">
        <v>39796</v>
      </c>
      <c r="EH2065" s="213">
        <f>IF(ISNUMBER(SEARCH($I$1,$EI$3:$EI$7917)),MAX($EH$2:EH2064)+1,0)</f>
        <v>0</v>
      </c>
      <c r="EI2065" s="257" t="s">
        <v>41007</v>
      </c>
      <c r="EJ2065" s="212"/>
      <c r="EK2065" s="212"/>
      <c r="EL2065" s="213" t="str">
        <f>IFERROR(VLOOKUP(ROWS($EL$3:EL2065),EH2065:$EI$7917,2,0),"")</f>
        <v/>
      </c>
    </row>
    <row r="2066" spans="134:142">
      <c r="ED2066" s="257" t="s">
        <v>39797</v>
      </c>
      <c r="EH2066" s="213">
        <f>IF(ISNUMBER(SEARCH($I$1,$EI$3:$EI$7917)),MAX($EH$2:EH2065)+1,0)</f>
        <v>0</v>
      </c>
      <c r="EI2066" s="257" t="s">
        <v>41712</v>
      </c>
      <c r="EJ2066" s="212"/>
      <c r="EK2066" s="212"/>
      <c r="EL2066" s="213" t="str">
        <f>IFERROR(VLOOKUP(ROWS($EL$3:EL2066),EH2066:$EI$7917,2,0),"")</f>
        <v/>
      </c>
    </row>
    <row r="2067" spans="134:142">
      <c r="ED2067" s="257" t="s">
        <v>39798</v>
      </c>
      <c r="EH2067" s="213">
        <f>IF(ISNUMBER(SEARCH($I$1,$EI$3:$EI$7917)),MAX($EH$2:EH2066)+1,0)</f>
        <v>0</v>
      </c>
      <c r="EI2067" s="257" t="s">
        <v>44637</v>
      </c>
      <c r="EJ2067" s="212"/>
      <c r="EK2067" s="212"/>
      <c r="EL2067" s="213" t="str">
        <f>IFERROR(VLOOKUP(ROWS($EL$3:EL2067),EH2067:$EI$7917,2,0),"")</f>
        <v/>
      </c>
    </row>
    <row r="2068" spans="134:142">
      <c r="ED2068" s="257" t="s">
        <v>39799</v>
      </c>
      <c r="EH2068" s="213">
        <f>IF(ISNUMBER(SEARCH($I$1,$EI$3:$EI$7917)),MAX($EH$2:EH2067)+1,0)</f>
        <v>0</v>
      </c>
      <c r="EI2068" s="257" t="s">
        <v>43742</v>
      </c>
      <c r="EJ2068" s="212"/>
      <c r="EK2068" s="212"/>
      <c r="EL2068" s="213" t="str">
        <f>IFERROR(VLOOKUP(ROWS($EL$3:EL2068),EH2068:$EI$7917,2,0),"")</f>
        <v/>
      </c>
    </row>
    <row r="2069" spans="134:142">
      <c r="ED2069" s="257" t="s">
        <v>39800</v>
      </c>
      <c r="EH2069" s="213">
        <f>IF(ISNUMBER(SEARCH($I$1,$EI$3:$EI$7917)),MAX($EH$2:EH2068)+1,0)</f>
        <v>0</v>
      </c>
      <c r="EI2069" s="257" t="s">
        <v>43967</v>
      </c>
      <c r="EJ2069" s="212"/>
      <c r="EK2069" s="212"/>
      <c r="EL2069" s="213" t="str">
        <f>IFERROR(VLOOKUP(ROWS($EL$3:EL2069),EH2069:$EI$7917,2,0),"")</f>
        <v/>
      </c>
    </row>
    <row r="2070" spans="134:142">
      <c r="ED2070" s="257" t="s">
        <v>39801</v>
      </c>
      <c r="EH2070" s="213">
        <f>IF(ISNUMBER(SEARCH($I$1,$EI$3:$EI$7917)),MAX($EH$2:EH2069)+1,0)</f>
        <v>0</v>
      </c>
      <c r="EI2070" s="257" t="s">
        <v>42878</v>
      </c>
      <c r="EJ2070" s="212"/>
      <c r="EK2070" s="212"/>
      <c r="EL2070" s="213" t="str">
        <f>IFERROR(VLOOKUP(ROWS($EL$3:EL2070),EH2070:$EI$7917,2,0),"")</f>
        <v/>
      </c>
    </row>
    <row r="2071" spans="134:142">
      <c r="ED2071" s="257" t="s">
        <v>39802</v>
      </c>
      <c r="EH2071" s="213">
        <f>IF(ISNUMBER(SEARCH($I$1,$EI$3:$EI$7917)),MAX($EH$2:EH2070)+1,0)</f>
        <v>0</v>
      </c>
      <c r="EI2071" s="257" t="s">
        <v>40147</v>
      </c>
      <c r="EJ2071" s="212"/>
      <c r="EK2071" s="212"/>
      <c r="EL2071" s="213" t="str">
        <f>IFERROR(VLOOKUP(ROWS($EL$3:EL2071),EH2071:$EI$7917,2,0),"")</f>
        <v/>
      </c>
    </row>
    <row r="2072" spans="134:142">
      <c r="ED2072" s="257" t="s">
        <v>39803</v>
      </c>
      <c r="EH2072" s="213">
        <f>IF(ISNUMBER(SEARCH($I$1,$EI$3:$EI$7917)),MAX($EH$2:EH2071)+1,0)</f>
        <v>0</v>
      </c>
      <c r="EI2072" s="257" t="s">
        <v>37816</v>
      </c>
      <c r="EJ2072" s="212"/>
      <c r="EK2072" s="212"/>
      <c r="EL2072" s="213" t="str">
        <f>IFERROR(VLOOKUP(ROWS($EL$3:EL2072),EH2072:$EI$7917,2,0),"")</f>
        <v/>
      </c>
    </row>
    <row r="2073" spans="134:142">
      <c r="ED2073" s="257" t="s">
        <v>39804</v>
      </c>
      <c r="EH2073" s="213">
        <f>IF(ISNUMBER(SEARCH($I$1,$EI$3:$EI$7917)),MAX($EH$2:EH2072)+1,0)</f>
        <v>0</v>
      </c>
      <c r="EI2073" s="257" t="s">
        <v>38068</v>
      </c>
      <c r="EJ2073" s="212"/>
      <c r="EK2073" s="212"/>
      <c r="EL2073" s="213" t="str">
        <f>IFERROR(VLOOKUP(ROWS($EL$3:EL2073),EH2073:$EI$7917,2,0),"")</f>
        <v/>
      </c>
    </row>
    <row r="2074" spans="134:142">
      <c r="ED2074" s="257" t="s">
        <v>39805</v>
      </c>
      <c r="EH2074" s="213">
        <f>IF(ISNUMBER(SEARCH($I$1,$EI$3:$EI$7917)),MAX($EH$2:EH2073)+1,0)</f>
        <v>0</v>
      </c>
      <c r="EI2074" s="257" t="s">
        <v>38282</v>
      </c>
      <c r="EJ2074" s="212"/>
      <c r="EK2074" s="212"/>
      <c r="EL2074" s="213" t="str">
        <f>IFERROR(VLOOKUP(ROWS($EL$3:EL2074),EH2074:$EI$7917,2,0),"")</f>
        <v/>
      </c>
    </row>
    <row r="2075" spans="134:142">
      <c r="ED2075" s="257" t="s">
        <v>39806</v>
      </c>
      <c r="EH2075" s="213">
        <f>IF(ISNUMBER(SEARCH($I$1,$EI$3:$EI$7917)),MAX($EH$2:EH2074)+1,0)</f>
        <v>0</v>
      </c>
      <c r="EI2075" s="257" t="s">
        <v>39979</v>
      </c>
      <c r="EJ2075" s="212"/>
      <c r="EK2075" s="212"/>
      <c r="EL2075" s="213" t="str">
        <f>IFERROR(VLOOKUP(ROWS($EL$3:EL2075),EH2075:$EI$7917,2,0),"")</f>
        <v/>
      </c>
    </row>
    <row r="2076" spans="134:142">
      <c r="ED2076" s="257" t="s">
        <v>39807</v>
      </c>
      <c r="EH2076" s="213">
        <f>IF(ISNUMBER(SEARCH($I$1,$EI$3:$EI$7917)),MAX($EH$2:EH2075)+1,0)</f>
        <v>0</v>
      </c>
      <c r="EI2076" s="257" t="s">
        <v>39780</v>
      </c>
      <c r="EJ2076" s="212"/>
      <c r="EK2076" s="212"/>
      <c r="EL2076" s="213" t="str">
        <f>IFERROR(VLOOKUP(ROWS($EL$3:EL2076),EH2076:$EI$7917,2,0),"")</f>
        <v/>
      </c>
    </row>
    <row r="2077" spans="134:142">
      <c r="ED2077" s="257" t="s">
        <v>39808</v>
      </c>
      <c r="EH2077" s="213">
        <f>IF(ISNUMBER(SEARCH($I$1,$EI$3:$EI$7917)),MAX($EH$2:EH2076)+1,0)</f>
        <v>0</v>
      </c>
      <c r="EI2077" s="257" t="s">
        <v>39980</v>
      </c>
      <c r="EJ2077" s="212"/>
      <c r="EK2077" s="212"/>
      <c r="EL2077" s="213" t="str">
        <f>IFERROR(VLOOKUP(ROWS($EL$3:EL2077),EH2077:$EI$7917,2,0),"")</f>
        <v/>
      </c>
    </row>
    <row r="2078" spans="134:142" ht="24.75">
      <c r="ED2078" s="257" t="s">
        <v>39809</v>
      </c>
      <c r="EH2078" s="213">
        <f>IF(ISNUMBER(SEARCH($I$1,$EI$3:$EI$7917)),MAX($EH$2:EH2077)+1,0)</f>
        <v>0</v>
      </c>
      <c r="EI2078" s="257" t="s">
        <v>41073</v>
      </c>
      <c r="EJ2078" s="212"/>
      <c r="EK2078" s="212"/>
      <c r="EL2078" s="213" t="str">
        <f>IFERROR(VLOOKUP(ROWS($EL$3:EL2078),EH2078:$EI$7917,2,0),"")</f>
        <v/>
      </c>
    </row>
    <row r="2079" spans="134:142">
      <c r="ED2079" s="257" t="s">
        <v>39810</v>
      </c>
      <c r="EH2079" s="213">
        <f>IF(ISNUMBER(SEARCH($I$1,$EI$3:$EI$7917)),MAX($EH$2:EH2078)+1,0)</f>
        <v>0</v>
      </c>
      <c r="EI2079" s="257" t="s">
        <v>39781</v>
      </c>
      <c r="EJ2079" s="212"/>
      <c r="EK2079" s="212"/>
      <c r="EL2079" s="213" t="str">
        <f>IFERROR(VLOOKUP(ROWS($EL$3:EL2079),EH2079:$EI$7917,2,0),"")</f>
        <v/>
      </c>
    </row>
    <row r="2080" spans="134:142">
      <c r="ED2080" s="257" t="s">
        <v>39811</v>
      </c>
      <c r="EH2080" s="213">
        <f>IF(ISNUMBER(SEARCH($I$1,$EI$3:$EI$7917)),MAX($EH$2:EH2079)+1,0)</f>
        <v>0</v>
      </c>
      <c r="EI2080" s="257" t="s">
        <v>44725</v>
      </c>
      <c r="EJ2080" s="212"/>
      <c r="EK2080" s="212"/>
      <c r="EL2080" s="213" t="str">
        <f>IFERROR(VLOOKUP(ROWS($EL$3:EL2080),EH2080:$EI$7917,2,0),"")</f>
        <v/>
      </c>
    </row>
    <row r="2081" spans="134:142">
      <c r="ED2081" s="257" t="s">
        <v>39812</v>
      </c>
      <c r="EH2081" s="213">
        <f>IF(ISNUMBER(SEARCH($I$1,$EI$3:$EI$7917)),MAX($EH$2:EH2080)+1,0)</f>
        <v>0</v>
      </c>
      <c r="EI2081" s="257" t="s">
        <v>44927</v>
      </c>
      <c r="EJ2081" s="212"/>
      <c r="EK2081" s="212"/>
      <c r="EL2081" s="213" t="str">
        <f>IFERROR(VLOOKUP(ROWS($EL$3:EL2081),EH2081:$EI$7917,2,0),"")</f>
        <v/>
      </c>
    </row>
    <row r="2082" spans="134:142">
      <c r="ED2082" s="257" t="s">
        <v>39813</v>
      </c>
      <c r="EH2082" s="213">
        <f>IF(ISNUMBER(SEARCH($I$1,$EI$3:$EI$7917)),MAX($EH$2:EH2081)+1,0)</f>
        <v>0</v>
      </c>
      <c r="EI2082" s="257" t="s">
        <v>43743</v>
      </c>
      <c r="EJ2082" s="212"/>
      <c r="EK2082" s="212"/>
      <c r="EL2082" s="213" t="str">
        <f>IFERROR(VLOOKUP(ROWS($EL$3:EL2082),EH2082:$EI$7917,2,0),"")</f>
        <v/>
      </c>
    </row>
    <row r="2083" spans="134:142">
      <c r="ED2083" s="257" t="s">
        <v>39814</v>
      </c>
      <c r="EH2083" s="213">
        <f>IF(ISNUMBER(SEARCH($I$1,$EI$3:$EI$7917)),MAX($EH$2:EH2082)+1,0)</f>
        <v>0</v>
      </c>
      <c r="EI2083" s="257" t="s">
        <v>41524</v>
      </c>
      <c r="EJ2083" s="212"/>
      <c r="EK2083" s="212"/>
      <c r="EL2083" s="213" t="str">
        <f>IFERROR(VLOOKUP(ROWS($EL$3:EL2083),EH2083:$EI$7917,2,0),"")</f>
        <v/>
      </c>
    </row>
    <row r="2084" spans="134:142">
      <c r="ED2084" s="257" t="s">
        <v>39815</v>
      </c>
      <c r="EH2084" s="213">
        <f>IF(ISNUMBER(SEARCH($I$1,$EI$3:$EI$7917)),MAX($EH$2:EH2083)+1,0)</f>
        <v>0</v>
      </c>
      <c r="EI2084" s="257" t="s">
        <v>40652</v>
      </c>
      <c r="EJ2084" s="212"/>
      <c r="EK2084" s="212"/>
      <c r="EL2084" s="213" t="str">
        <f>IFERROR(VLOOKUP(ROWS($EL$3:EL2084),EH2084:$EI$7917,2,0),"")</f>
        <v/>
      </c>
    </row>
    <row r="2085" spans="134:142">
      <c r="ED2085" s="257" t="s">
        <v>39816</v>
      </c>
      <c r="EH2085" s="213">
        <f>IF(ISNUMBER(SEARCH($I$1,$EI$3:$EI$7917)),MAX($EH$2:EH2084)+1,0)</f>
        <v>0</v>
      </c>
      <c r="EI2085" s="257" t="s">
        <v>38501</v>
      </c>
      <c r="EJ2085" s="212"/>
      <c r="EK2085" s="212"/>
      <c r="EL2085" s="213" t="str">
        <f>IFERROR(VLOOKUP(ROWS($EL$3:EL2085),EH2085:$EI$7917,2,0),"")</f>
        <v/>
      </c>
    </row>
    <row r="2086" spans="134:142" ht="24.75">
      <c r="ED2086" s="257" t="s">
        <v>39817</v>
      </c>
      <c r="EH2086" s="213">
        <f>IF(ISNUMBER(SEARCH($I$1,$EI$3:$EI$7917)),MAX($EH$2:EH2085)+1,0)</f>
        <v>0</v>
      </c>
      <c r="EI2086" s="257" t="s">
        <v>42879</v>
      </c>
      <c r="EJ2086" s="212"/>
      <c r="EK2086" s="212"/>
      <c r="EL2086" s="213" t="str">
        <f>IFERROR(VLOOKUP(ROWS($EL$3:EL2086),EH2086:$EI$7917,2,0),"")</f>
        <v/>
      </c>
    </row>
    <row r="2087" spans="134:142" ht="24.75">
      <c r="ED2087" s="257" t="s">
        <v>39818</v>
      </c>
      <c r="EH2087" s="213">
        <f>IF(ISNUMBER(SEARCH($I$1,$EI$3:$EI$7917)),MAX($EH$2:EH2086)+1,0)</f>
        <v>0</v>
      </c>
      <c r="EI2087" s="257" t="s">
        <v>40148</v>
      </c>
      <c r="EJ2087" s="212"/>
      <c r="EK2087" s="212"/>
      <c r="EL2087" s="213" t="str">
        <f>IFERROR(VLOOKUP(ROWS($EL$3:EL2087),EH2087:$EI$7917,2,0),"")</f>
        <v/>
      </c>
    </row>
    <row r="2088" spans="134:142">
      <c r="ED2088" s="257" t="s">
        <v>39819</v>
      </c>
      <c r="EH2088" s="213">
        <f>IF(ISNUMBER(SEARCH($I$1,$EI$3:$EI$7917)),MAX($EH$2:EH2087)+1,0)</f>
        <v>0</v>
      </c>
      <c r="EI2088" s="257" t="s">
        <v>42598</v>
      </c>
      <c r="EJ2088" s="212"/>
      <c r="EK2088" s="212"/>
      <c r="EL2088" s="213" t="str">
        <f>IFERROR(VLOOKUP(ROWS($EL$3:EL2088),EH2088:$EI$7917,2,0),"")</f>
        <v/>
      </c>
    </row>
    <row r="2089" spans="134:142">
      <c r="ED2089" s="257" t="s">
        <v>39820</v>
      </c>
      <c r="EH2089" s="213">
        <f>IF(ISNUMBER(SEARCH($I$1,$EI$3:$EI$7917)),MAX($EH$2:EH2088)+1,0)</f>
        <v>0</v>
      </c>
      <c r="EI2089" s="257" t="s">
        <v>42368</v>
      </c>
      <c r="EJ2089" s="212"/>
      <c r="EK2089" s="212"/>
      <c r="EL2089" s="213" t="str">
        <f>IFERROR(VLOOKUP(ROWS($EL$3:EL2089),EH2089:$EI$7917,2,0),"")</f>
        <v/>
      </c>
    </row>
    <row r="2090" spans="134:142" ht="24.75">
      <c r="ED2090" s="257" t="s">
        <v>39821</v>
      </c>
      <c r="EH2090" s="213">
        <f>IF(ISNUMBER(SEARCH($I$1,$EI$3:$EI$7917)),MAX($EH$2:EH2089)+1,0)</f>
        <v>0</v>
      </c>
      <c r="EI2090" s="257" t="s">
        <v>39390</v>
      </c>
      <c r="EJ2090" s="212"/>
      <c r="EK2090" s="212"/>
      <c r="EL2090" s="213" t="str">
        <f>IFERROR(VLOOKUP(ROWS($EL$3:EL2090),EH2090:$EI$7917,2,0),"")</f>
        <v/>
      </c>
    </row>
    <row r="2091" spans="134:142">
      <c r="ED2091" s="257" t="s">
        <v>39822</v>
      </c>
      <c r="EH2091" s="213">
        <f>IF(ISNUMBER(SEARCH($I$1,$EI$3:$EI$7917)),MAX($EH$2:EH2090)+1,0)</f>
        <v>0</v>
      </c>
      <c r="EI2091" s="257" t="s">
        <v>44928</v>
      </c>
      <c r="EJ2091" s="212"/>
      <c r="EK2091" s="212"/>
      <c r="EL2091" s="213" t="str">
        <f>IFERROR(VLOOKUP(ROWS($EL$3:EL2091),EH2091:$EI$7917,2,0),"")</f>
        <v/>
      </c>
    </row>
    <row r="2092" spans="134:142">
      <c r="ED2092" s="257" t="s">
        <v>39823</v>
      </c>
      <c r="EH2092" s="213">
        <f>IF(ISNUMBER(SEARCH($I$1,$EI$3:$EI$7917)),MAX($EH$2:EH2091)+1,0)</f>
        <v>0</v>
      </c>
      <c r="EI2092" s="257" t="s">
        <v>39296</v>
      </c>
      <c r="EJ2092" s="212"/>
      <c r="EK2092" s="212"/>
      <c r="EL2092" s="213" t="str">
        <f>IFERROR(VLOOKUP(ROWS($EL$3:EL2092),EH2092:$EI$7917,2,0),"")</f>
        <v/>
      </c>
    </row>
    <row r="2093" spans="134:142" ht="24.75">
      <c r="ED2093" s="257" t="s">
        <v>39824</v>
      </c>
      <c r="EH2093" s="213">
        <f>IF(ISNUMBER(SEARCH($I$1,$EI$3:$EI$7917)),MAX($EH$2:EH2092)+1,0)</f>
        <v>0</v>
      </c>
      <c r="EI2093" s="257" t="s">
        <v>44726</v>
      </c>
      <c r="EJ2093" s="212"/>
      <c r="EK2093" s="212"/>
      <c r="EL2093" s="213" t="str">
        <f>IFERROR(VLOOKUP(ROWS($EL$3:EL2093),EH2093:$EI$7917,2,0),"")</f>
        <v/>
      </c>
    </row>
    <row r="2094" spans="134:142">
      <c r="ED2094" s="257" t="s">
        <v>39825</v>
      </c>
      <c r="EH2094" s="213">
        <f>IF(ISNUMBER(SEARCH($I$1,$EI$3:$EI$7917)),MAX($EH$2:EH2093)+1,0)</f>
        <v>0</v>
      </c>
      <c r="EI2094" s="257" t="s">
        <v>37817</v>
      </c>
      <c r="EJ2094" s="212"/>
      <c r="EK2094" s="212"/>
      <c r="EL2094" s="213" t="str">
        <f>IFERROR(VLOOKUP(ROWS($EL$3:EL2094),EH2094:$EI$7917,2,0),"")</f>
        <v/>
      </c>
    </row>
    <row r="2095" spans="134:142" ht="24.75">
      <c r="ED2095" s="257" t="s">
        <v>39826</v>
      </c>
      <c r="EH2095" s="213">
        <f>IF(ISNUMBER(SEARCH($I$1,$EI$3:$EI$7917)),MAX($EH$2:EH2094)+1,0)</f>
        <v>0</v>
      </c>
      <c r="EI2095" s="257" t="s">
        <v>40653</v>
      </c>
      <c r="EJ2095" s="212"/>
      <c r="EK2095" s="212"/>
      <c r="EL2095" s="213" t="str">
        <f>IFERROR(VLOOKUP(ROWS($EL$3:EL2095),EH2095:$EI$7917,2,0),"")</f>
        <v/>
      </c>
    </row>
    <row r="2096" spans="134:142" ht="36.75">
      <c r="ED2096" s="257" t="s">
        <v>39827</v>
      </c>
      <c r="EH2096" s="213">
        <f>IF(ISNUMBER(SEARCH($I$1,$EI$3:$EI$7917)),MAX($EH$2:EH2095)+1,0)</f>
        <v>0</v>
      </c>
      <c r="EI2096" s="257" t="s">
        <v>41159</v>
      </c>
      <c r="EJ2096" s="212"/>
      <c r="EK2096" s="212"/>
      <c r="EL2096" s="213" t="str">
        <f>IFERROR(VLOOKUP(ROWS($EL$3:EL2096),EH2096:$EI$7917,2,0),"")</f>
        <v/>
      </c>
    </row>
    <row r="2097" spans="134:142" ht="24.75">
      <c r="ED2097" s="257" t="s">
        <v>39828</v>
      </c>
      <c r="EH2097" s="213">
        <f>IF(ISNUMBER(SEARCH($I$1,$EI$3:$EI$7917)),MAX($EH$2:EH2096)+1,0)</f>
        <v>0</v>
      </c>
      <c r="EI2097" s="257" t="s">
        <v>41223</v>
      </c>
      <c r="EJ2097" s="212"/>
      <c r="EK2097" s="212"/>
      <c r="EL2097" s="213" t="str">
        <f>IFERROR(VLOOKUP(ROWS($EL$3:EL2097),EH2097:$EI$7917,2,0),"")</f>
        <v/>
      </c>
    </row>
    <row r="2098" spans="134:142">
      <c r="ED2098" s="257" t="s">
        <v>39829</v>
      </c>
      <c r="EH2098" s="213">
        <f>IF(ISNUMBER(SEARCH($I$1,$EI$3:$EI$7917)),MAX($EH$2:EH2097)+1,0)</f>
        <v>0</v>
      </c>
      <c r="EI2098" s="257" t="s">
        <v>37818</v>
      </c>
      <c r="EJ2098" s="212"/>
      <c r="EK2098" s="212"/>
      <c r="EL2098" s="213" t="str">
        <f>IFERROR(VLOOKUP(ROWS($EL$3:EL2098),EH2098:$EI$7917,2,0),"")</f>
        <v/>
      </c>
    </row>
    <row r="2099" spans="134:142">
      <c r="ED2099" s="257" t="s">
        <v>39830</v>
      </c>
      <c r="EH2099" s="213">
        <f>IF(ISNUMBER(SEARCH($I$1,$EI$3:$EI$7917)),MAX($EH$2:EH2098)+1,0)</f>
        <v>0</v>
      </c>
      <c r="EI2099" s="257" t="s">
        <v>43563</v>
      </c>
      <c r="EJ2099" s="212"/>
      <c r="EK2099" s="212"/>
      <c r="EL2099" s="213" t="str">
        <f>IFERROR(VLOOKUP(ROWS($EL$3:EL2099),EH2099:$EI$7917,2,0),"")</f>
        <v/>
      </c>
    </row>
    <row r="2100" spans="134:142">
      <c r="ED2100" s="257" t="s">
        <v>39831</v>
      </c>
      <c r="EH2100" s="213">
        <f>IF(ISNUMBER(SEARCH($I$1,$EI$3:$EI$7917)),MAX($EH$2:EH2099)+1,0)</f>
        <v>0</v>
      </c>
      <c r="EI2100" s="257" t="s">
        <v>41581</v>
      </c>
      <c r="EJ2100" s="212"/>
      <c r="EK2100" s="212"/>
      <c r="EL2100" s="213" t="str">
        <f>IFERROR(VLOOKUP(ROWS($EL$3:EL2100),EH2100:$EI$7917,2,0),"")</f>
        <v/>
      </c>
    </row>
    <row r="2101" spans="134:142">
      <c r="ED2101" s="257" t="s">
        <v>39832</v>
      </c>
      <c r="EH2101" s="213">
        <f>IF(ISNUMBER(SEARCH($I$1,$EI$3:$EI$7917)),MAX($EH$2:EH2100)+1,0)</f>
        <v>0</v>
      </c>
      <c r="EI2101" s="257" t="s">
        <v>43661</v>
      </c>
      <c r="EJ2101" s="212"/>
      <c r="EK2101" s="212"/>
      <c r="EL2101" s="213" t="str">
        <f>IFERROR(VLOOKUP(ROWS($EL$3:EL2101),EH2101:$EI$7917,2,0),"")</f>
        <v/>
      </c>
    </row>
    <row r="2102" spans="134:142">
      <c r="ED2102" s="257" t="s">
        <v>39833</v>
      </c>
      <c r="EH2102" s="213">
        <f>IF(ISNUMBER(SEARCH($I$1,$EI$3:$EI$7917)),MAX($EH$2:EH2101)+1,0)</f>
        <v>0</v>
      </c>
      <c r="EI2102" s="257" t="s">
        <v>37819</v>
      </c>
      <c r="EJ2102" s="212"/>
      <c r="EK2102" s="212"/>
      <c r="EL2102" s="213" t="str">
        <f>IFERROR(VLOOKUP(ROWS($EL$3:EL2102),EH2102:$EI$7917,2,0),"")</f>
        <v/>
      </c>
    </row>
    <row r="2103" spans="134:142">
      <c r="ED2103" s="257" t="s">
        <v>39834</v>
      </c>
      <c r="EH2103" s="213">
        <f>IF(ISNUMBER(SEARCH($I$1,$EI$3:$EI$7917)),MAX($EH$2:EH2102)+1,0)</f>
        <v>0</v>
      </c>
      <c r="EI2103" s="257" t="s">
        <v>44443</v>
      </c>
      <c r="EJ2103" s="212"/>
      <c r="EK2103" s="212"/>
      <c r="EL2103" s="213" t="str">
        <f>IFERROR(VLOOKUP(ROWS($EL$3:EL2103),EH2103:$EI$7917,2,0),"")</f>
        <v/>
      </c>
    </row>
    <row r="2104" spans="134:142">
      <c r="ED2104" s="257" t="s">
        <v>39835</v>
      </c>
      <c r="EH2104" s="213">
        <f>IF(ISNUMBER(SEARCH($I$1,$EI$3:$EI$7917)),MAX($EH$2:EH2103)+1,0)</f>
        <v>0</v>
      </c>
      <c r="EI2104" s="257" t="s">
        <v>39171</v>
      </c>
      <c r="EJ2104" s="212"/>
      <c r="EK2104" s="212"/>
      <c r="EL2104" s="213" t="str">
        <f>IFERROR(VLOOKUP(ROWS($EL$3:EL2104),EH2104:$EI$7917,2,0),"")</f>
        <v/>
      </c>
    </row>
    <row r="2105" spans="134:142">
      <c r="ED2105" s="257" t="s">
        <v>39836</v>
      </c>
      <c r="EH2105" s="213">
        <f>IF(ISNUMBER(SEARCH($I$1,$EI$3:$EI$7917)),MAX($EH$2:EH2104)+1,0)</f>
        <v>0</v>
      </c>
      <c r="EI2105" s="257" t="s">
        <v>44803</v>
      </c>
      <c r="EJ2105" s="212"/>
      <c r="EK2105" s="212"/>
      <c r="EL2105" s="213" t="str">
        <f>IFERROR(VLOOKUP(ROWS($EL$3:EL2105),EH2105:$EI$7917,2,0),"")</f>
        <v/>
      </c>
    </row>
    <row r="2106" spans="134:142" ht="24.75">
      <c r="ED2106" s="257" t="s">
        <v>39837</v>
      </c>
      <c r="EH2106" s="213">
        <f>IF(ISNUMBER(SEARCH($I$1,$EI$3:$EI$7917)),MAX($EH$2:EH2105)+1,0)</f>
        <v>0</v>
      </c>
      <c r="EI2106" s="257" t="s">
        <v>44804</v>
      </c>
      <c r="EJ2106" s="212"/>
      <c r="EK2106" s="212"/>
      <c r="EL2106" s="213" t="str">
        <f>IFERROR(VLOOKUP(ROWS($EL$3:EL2106),EH2106:$EI$7917,2,0),"")</f>
        <v/>
      </c>
    </row>
    <row r="2107" spans="134:142">
      <c r="ED2107" s="257" t="s">
        <v>39838</v>
      </c>
      <c r="EH2107" s="213">
        <f>IF(ISNUMBER(SEARCH($I$1,$EI$3:$EI$7917)),MAX($EH$2:EH2106)+1,0)</f>
        <v>0</v>
      </c>
      <c r="EI2107" s="257" t="s">
        <v>40654</v>
      </c>
      <c r="EJ2107" s="212"/>
      <c r="EK2107" s="212"/>
      <c r="EL2107" s="213" t="str">
        <f>IFERROR(VLOOKUP(ROWS($EL$3:EL2107),EH2107:$EI$7917,2,0),"")</f>
        <v/>
      </c>
    </row>
    <row r="2108" spans="134:142" ht="36.75">
      <c r="ED2108" s="257" t="s">
        <v>39839</v>
      </c>
      <c r="EH2108" s="213">
        <f>IF(ISNUMBER(SEARCH($I$1,$EI$3:$EI$7917)),MAX($EH$2:EH2107)+1,0)</f>
        <v>0</v>
      </c>
      <c r="EI2108" s="257" t="s">
        <v>39555</v>
      </c>
      <c r="EJ2108" s="212"/>
      <c r="EK2108" s="212"/>
      <c r="EL2108" s="213" t="str">
        <f>IFERROR(VLOOKUP(ROWS($EL$3:EL2108),EH2108:$EI$7917,2,0),"")</f>
        <v/>
      </c>
    </row>
    <row r="2109" spans="134:142" ht="24.75">
      <c r="ED2109" s="257" t="s">
        <v>39840</v>
      </c>
      <c r="EH2109" s="213">
        <f>IF(ISNUMBER(SEARCH($I$1,$EI$3:$EI$7917)),MAX($EH$2:EH2108)+1,0)</f>
        <v>0</v>
      </c>
      <c r="EI2109" s="257" t="s">
        <v>41652</v>
      </c>
      <c r="EJ2109" s="212"/>
      <c r="EK2109" s="212"/>
      <c r="EL2109" s="213" t="str">
        <f>IFERROR(VLOOKUP(ROWS($EL$3:EL2109),EH2109:$EI$7917,2,0),"")</f>
        <v/>
      </c>
    </row>
    <row r="2110" spans="134:142">
      <c r="ED2110" s="257" t="s">
        <v>39841</v>
      </c>
      <c r="EH2110" s="213">
        <f>IF(ISNUMBER(SEARCH($I$1,$EI$3:$EI$7917)),MAX($EH$2:EH2109)+1,0)</f>
        <v>0</v>
      </c>
      <c r="EI2110" s="257" t="s">
        <v>39556</v>
      </c>
      <c r="EJ2110" s="212"/>
      <c r="EK2110" s="212"/>
      <c r="EL2110" s="213" t="str">
        <f>IFERROR(VLOOKUP(ROWS($EL$3:EL2110),EH2110:$EI$7917,2,0),"")</f>
        <v/>
      </c>
    </row>
    <row r="2111" spans="134:142">
      <c r="ED2111" s="257" t="s">
        <v>39842</v>
      </c>
      <c r="EH2111" s="213">
        <f>IF(ISNUMBER(SEARCH($I$1,$EI$3:$EI$7917)),MAX($EH$2:EH2110)+1,0)</f>
        <v>0</v>
      </c>
      <c r="EI2111" s="257" t="s">
        <v>39038</v>
      </c>
      <c r="EJ2111" s="212"/>
      <c r="EK2111" s="212"/>
      <c r="EL2111" s="213" t="str">
        <f>IFERROR(VLOOKUP(ROWS($EL$3:EL2111),EH2111:$EI$7917,2,0),"")</f>
        <v/>
      </c>
    </row>
    <row r="2112" spans="134:142">
      <c r="ED2112" s="257" t="s">
        <v>39843</v>
      </c>
      <c r="EH2112" s="213">
        <f>IF(ISNUMBER(SEARCH($I$1,$EI$3:$EI$7917)),MAX($EH$2:EH2111)+1,0)</f>
        <v>0</v>
      </c>
      <c r="EI2112" s="257" t="s">
        <v>39391</v>
      </c>
      <c r="EJ2112" s="212"/>
      <c r="EK2112" s="212"/>
      <c r="EL2112" s="213" t="str">
        <f>IFERROR(VLOOKUP(ROWS($EL$3:EL2112),EH2112:$EI$7917,2,0),"")</f>
        <v/>
      </c>
    </row>
    <row r="2113" spans="134:142" ht="24.75">
      <c r="ED2113" s="257" t="s">
        <v>39844</v>
      </c>
      <c r="EH2113" s="213">
        <f>IF(ISNUMBER(SEARCH($I$1,$EI$3:$EI$7917)),MAX($EH$2:EH2112)+1,0)</f>
        <v>0</v>
      </c>
      <c r="EI2113" s="257" t="s">
        <v>41074</v>
      </c>
      <c r="EJ2113" s="212"/>
      <c r="EK2113" s="212"/>
      <c r="EL2113" s="213" t="str">
        <f>IFERROR(VLOOKUP(ROWS($EL$3:EL2113),EH2113:$EI$7917,2,0),"")</f>
        <v/>
      </c>
    </row>
    <row r="2114" spans="134:142">
      <c r="ED2114" s="257" t="s">
        <v>39845</v>
      </c>
      <c r="EH2114" s="213">
        <f>IF(ISNUMBER(SEARCH($I$1,$EI$3:$EI$7917)),MAX($EH$2:EH2113)+1,0)</f>
        <v>0</v>
      </c>
      <c r="EI2114" s="257" t="s">
        <v>38283</v>
      </c>
      <c r="EJ2114" s="212"/>
      <c r="EK2114" s="212"/>
      <c r="EL2114" s="213" t="str">
        <f>IFERROR(VLOOKUP(ROWS($EL$3:EL2114),EH2114:$EI$7917,2,0),"")</f>
        <v/>
      </c>
    </row>
    <row r="2115" spans="134:142" ht="24.75">
      <c r="ED2115" s="257" t="s">
        <v>39846</v>
      </c>
      <c r="EH2115" s="213">
        <f>IF(ISNUMBER(SEARCH($I$1,$EI$3:$EI$7917)),MAX($EH$2:EH2114)+1,0)</f>
        <v>0</v>
      </c>
      <c r="EI2115" s="257" t="s">
        <v>38502</v>
      </c>
      <c r="EJ2115" s="212"/>
      <c r="EK2115" s="212"/>
      <c r="EL2115" s="213" t="str">
        <f>IFERROR(VLOOKUP(ROWS($EL$3:EL2115),EH2115:$EI$7917,2,0),"")</f>
        <v/>
      </c>
    </row>
    <row r="2116" spans="134:142" ht="24.75">
      <c r="ED2116" s="257" t="s">
        <v>39847</v>
      </c>
      <c r="EH2116" s="213">
        <f>IF(ISNUMBER(SEARCH($I$1,$EI$3:$EI$7917)),MAX($EH$2:EH2115)+1,0)</f>
        <v>0</v>
      </c>
      <c r="EI2116" s="257" t="s">
        <v>42974</v>
      </c>
      <c r="EJ2116" s="212"/>
      <c r="EK2116" s="212"/>
      <c r="EL2116" s="213" t="str">
        <f>IFERROR(VLOOKUP(ROWS($EL$3:EL2116),EH2116:$EI$7917,2,0),"")</f>
        <v/>
      </c>
    </row>
    <row r="2117" spans="134:142">
      <c r="ED2117" s="257" t="s">
        <v>39848</v>
      </c>
      <c r="EH2117" s="213">
        <f>IF(ISNUMBER(SEARCH($I$1,$EI$3:$EI$7917)),MAX($EH$2:EH2116)+1,0)</f>
        <v>0</v>
      </c>
      <c r="EI2117" s="257" t="s">
        <v>44218</v>
      </c>
      <c r="EJ2117" s="212"/>
      <c r="EK2117" s="212"/>
      <c r="EL2117" s="213" t="str">
        <f>IFERROR(VLOOKUP(ROWS($EL$3:EL2117),EH2117:$EI$7917,2,0),"")</f>
        <v/>
      </c>
    </row>
    <row r="2118" spans="134:142">
      <c r="ED2118" s="257" t="s">
        <v>39849</v>
      </c>
      <c r="EH2118" s="213">
        <f>IF(ISNUMBER(SEARCH($I$1,$EI$3:$EI$7917)),MAX($EH$2:EH2117)+1,0)</f>
        <v>0</v>
      </c>
      <c r="EI2118" s="257" t="s">
        <v>42407</v>
      </c>
      <c r="EJ2118" s="212"/>
      <c r="EK2118" s="212"/>
      <c r="EL2118" s="213" t="str">
        <f>IFERROR(VLOOKUP(ROWS($EL$3:EL2118),EH2118:$EI$7917,2,0),"")</f>
        <v/>
      </c>
    </row>
    <row r="2119" spans="134:142" ht="24.75">
      <c r="ED2119" s="257" t="s">
        <v>39850</v>
      </c>
      <c r="EH2119" s="213">
        <f>IF(ISNUMBER(SEARCH($I$1,$EI$3:$EI$7917)),MAX($EH$2:EH2118)+1,0)</f>
        <v>0</v>
      </c>
      <c r="EI2119" s="257" t="s">
        <v>42408</v>
      </c>
      <c r="EJ2119" s="212"/>
      <c r="EK2119" s="212"/>
      <c r="EL2119" s="213" t="str">
        <f>IFERROR(VLOOKUP(ROWS($EL$3:EL2119),EH2119:$EI$7917,2,0),"")</f>
        <v/>
      </c>
    </row>
    <row r="2120" spans="134:142" ht="24.75">
      <c r="ED2120" s="257" t="s">
        <v>39851</v>
      </c>
      <c r="EH2120" s="213">
        <f>IF(ISNUMBER(SEARCH($I$1,$EI$3:$EI$7917)),MAX($EH$2:EH2119)+1,0)</f>
        <v>0</v>
      </c>
      <c r="EI2120" s="257" t="s">
        <v>42409</v>
      </c>
      <c r="EJ2120" s="212"/>
      <c r="EK2120" s="212"/>
      <c r="EL2120" s="213" t="str">
        <f>IFERROR(VLOOKUP(ROWS($EL$3:EL2120),EH2120:$EI$7917,2,0),"")</f>
        <v/>
      </c>
    </row>
    <row r="2121" spans="134:142" ht="36.75">
      <c r="ED2121" s="257" t="s">
        <v>39852</v>
      </c>
      <c r="EH2121" s="213">
        <f>IF(ISNUMBER(SEARCH($I$1,$EI$3:$EI$7917)),MAX($EH$2:EH2120)+1,0)</f>
        <v>0</v>
      </c>
      <c r="EI2121" s="257" t="s">
        <v>43260</v>
      </c>
      <c r="EJ2121" s="212"/>
      <c r="EK2121" s="212"/>
      <c r="EL2121" s="213" t="str">
        <f>IFERROR(VLOOKUP(ROWS($EL$3:EL2121),EH2121:$EI$7917,2,0),"")</f>
        <v/>
      </c>
    </row>
    <row r="2122" spans="134:142">
      <c r="ED2122" s="257" t="s">
        <v>39853</v>
      </c>
      <c r="EH2122" s="213">
        <f>IF(ISNUMBER(SEARCH($I$1,$EI$3:$EI$7917)),MAX($EH$2:EH2121)+1,0)</f>
        <v>0</v>
      </c>
      <c r="EI2122" s="257" t="s">
        <v>41224</v>
      </c>
      <c r="EJ2122" s="212"/>
      <c r="EK2122" s="212"/>
      <c r="EL2122" s="213" t="str">
        <f>IFERROR(VLOOKUP(ROWS($EL$3:EL2122),EH2122:$EI$7917,2,0),"")</f>
        <v/>
      </c>
    </row>
    <row r="2123" spans="134:142" ht="24.75">
      <c r="ED2123" s="257" t="s">
        <v>39854</v>
      </c>
      <c r="EH2123" s="213">
        <f>IF(ISNUMBER(SEARCH($I$1,$EI$3:$EI$7917)),MAX($EH$2:EH2122)+1,0)</f>
        <v>0</v>
      </c>
      <c r="EI2123" s="257" t="s">
        <v>42791</v>
      </c>
      <c r="EJ2123" s="212"/>
      <c r="EK2123" s="212"/>
      <c r="EL2123" s="213" t="str">
        <f>IFERROR(VLOOKUP(ROWS($EL$3:EL2123),EH2123:$EI$7917,2,0),"")</f>
        <v/>
      </c>
    </row>
    <row r="2124" spans="134:142">
      <c r="ED2124" s="257" t="s">
        <v>39855</v>
      </c>
      <c r="EH2124" s="213">
        <f>IF(ISNUMBER(SEARCH($I$1,$EI$3:$EI$7917)),MAX($EH$2:EH2123)+1,0)</f>
        <v>0</v>
      </c>
      <c r="EI2124" s="257" t="s">
        <v>44727</v>
      </c>
      <c r="EJ2124" s="212"/>
      <c r="EK2124" s="212"/>
      <c r="EL2124" s="213" t="str">
        <f>IFERROR(VLOOKUP(ROWS($EL$3:EL2124),EH2124:$EI$7917,2,0),"")</f>
        <v/>
      </c>
    </row>
    <row r="2125" spans="134:142">
      <c r="ED2125" s="257" t="s">
        <v>39856</v>
      </c>
      <c r="EH2125" s="213">
        <f>IF(ISNUMBER(SEARCH($I$1,$EI$3:$EI$7917)),MAX($EH$2:EH2124)+1,0)</f>
        <v>0</v>
      </c>
      <c r="EI2125" s="257" t="s">
        <v>42792</v>
      </c>
      <c r="EJ2125" s="212"/>
      <c r="EK2125" s="212"/>
      <c r="EL2125" s="213" t="str">
        <f>IFERROR(VLOOKUP(ROWS($EL$3:EL2125),EH2125:$EI$7917,2,0),"")</f>
        <v/>
      </c>
    </row>
    <row r="2126" spans="134:142">
      <c r="ED2126" s="257" t="s">
        <v>39857</v>
      </c>
      <c r="EH2126" s="213">
        <f>IF(ISNUMBER(SEARCH($I$1,$EI$3:$EI$7917)),MAX($EH$2:EH2125)+1,0)</f>
        <v>0</v>
      </c>
      <c r="EI2126" s="257" t="s">
        <v>39039</v>
      </c>
      <c r="EJ2126" s="212"/>
      <c r="EK2126" s="212"/>
      <c r="EL2126" s="213" t="str">
        <f>IFERROR(VLOOKUP(ROWS($EL$3:EL2126),EH2126:$EI$7917,2,0),"")</f>
        <v/>
      </c>
    </row>
    <row r="2127" spans="134:142">
      <c r="ED2127" s="257" t="s">
        <v>39858</v>
      </c>
      <c r="EH2127" s="213">
        <f>IF(ISNUMBER(SEARCH($I$1,$EI$3:$EI$7917)),MAX($EH$2:EH2126)+1,0)</f>
        <v>0</v>
      </c>
      <c r="EI2127" s="257" t="s">
        <v>40317</v>
      </c>
      <c r="EJ2127" s="212"/>
      <c r="EK2127" s="212"/>
      <c r="EL2127" s="213" t="str">
        <f>IFERROR(VLOOKUP(ROWS($EL$3:EL2127),EH2127:$EI$7917,2,0),"")</f>
        <v/>
      </c>
    </row>
    <row r="2128" spans="134:142">
      <c r="ED2128" s="257" t="s">
        <v>39859</v>
      </c>
      <c r="EH2128" s="213">
        <f>IF(ISNUMBER(SEARCH($I$1,$EI$3:$EI$7917)),MAX($EH$2:EH2127)+1,0)</f>
        <v>0</v>
      </c>
      <c r="EI2128" s="257" t="s">
        <v>41582</v>
      </c>
      <c r="EJ2128" s="212"/>
      <c r="EK2128" s="212"/>
      <c r="EL2128" s="213" t="str">
        <f>IFERROR(VLOOKUP(ROWS($EL$3:EL2128),EH2128:$EI$7917,2,0),"")</f>
        <v/>
      </c>
    </row>
    <row r="2129" spans="134:142">
      <c r="ED2129" s="257" t="s">
        <v>39860</v>
      </c>
      <c r="EH2129" s="213">
        <f>IF(ISNUMBER(SEARCH($I$1,$EI$3:$EI$7917)),MAX($EH$2:EH2128)+1,0)</f>
        <v>0</v>
      </c>
      <c r="EI2129" s="257" t="s">
        <v>40655</v>
      </c>
      <c r="EJ2129" s="212"/>
      <c r="EK2129" s="212"/>
      <c r="EL2129" s="213" t="str">
        <f>IFERROR(VLOOKUP(ROWS($EL$3:EL2129),EH2129:$EI$7917,2,0),"")</f>
        <v/>
      </c>
    </row>
    <row r="2130" spans="134:142">
      <c r="ED2130" s="257" t="s">
        <v>39861</v>
      </c>
      <c r="EH2130" s="213">
        <f>IF(ISNUMBER(SEARCH($I$1,$EI$3:$EI$7917)),MAX($EH$2:EH2129)+1,0)</f>
        <v>0</v>
      </c>
      <c r="EI2130" s="257" t="s">
        <v>38069</v>
      </c>
      <c r="EJ2130" s="212"/>
      <c r="EK2130" s="212"/>
      <c r="EL2130" s="213" t="str">
        <f>IFERROR(VLOOKUP(ROWS($EL$3:EL2130),EH2130:$EI$7917,2,0),"")</f>
        <v/>
      </c>
    </row>
    <row r="2131" spans="134:142" ht="24.75">
      <c r="ED2131" s="257" t="s">
        <v>39862</v>
      </c>
      <c r="EH2131" s="213">
        <f>IF(ISNUMBER(SEARCH($I$1,$EI$3:$EI$7917)),MAX($EH$2:EH2130)+1,0)</f>
        <v>0</v>
      </c>
      <c r="EI2131" s="257" t="s">
        <v>41371</v>
      </c>
      <c r="EJ2131" s="212"/>
      <c r="EK2131" s="212"/>
      <c r="EL2131" s="213" t="str">
        <f>IFERROR(VLOOKUP(ROWS($EL$3:EL2131),EH2131:$EI$7917,2,0),"")</f>
        <v/>
      </c>
    </row>
    <row r="2132" spans="134:142" ht="24.75">
      <c r="ED2132" s="257" t="s">
        <v>39863</v>
      </c>
      <c r="EH2132" s="213">
        <f>IF(ISNUMBER(SEARCH($I$1,$EI$3:$EI$7917)),MAX($EH$2:EH2131)+1,0)</f>
        <v>0</v>
      </c>
      <c r="EI2132" s="257" t="s">
        <v>39557</v>
      </c>
      <c r="EJ2132" s="212"/>
      <c r="EK2132" s="212"/>
      <c r="EL2132" s="213" t="str">
        <f>IFERROR(VLOOKUP(ROWS($EL$3:EL2132),EH2132:$EI$7917,2,0),"")</f>
        <v/>
      </c>
    </row>
    <row r="2133" spans="134:142" ht="24.75">
      <c r="ED2133" s="257" t="s">
        <v>39864</v>
      </c>
      <c r="EH2133" s="213">
        <f>IF(ISNUMBER(SEARCH($I$1,$EI$3:$EI$7917)),MAX($EH$2:EH2132)+1,0)</f>
        <v>0</v>
      </c>
      <c r="EI2133" s="257" t="s">
        <v>39782</v>
      </c>
      <c r="EJ2133" s="212"/>
      <c r="EK2133" s="212"/>
      <c r="EL2133" s="213" t="str">
        <f>IFERROR(VLOOKUP(ROWS($EL$3:EL2133),EH2133:$EI$7917,2,0),"")</f>
        <v/>
      </c>
    </row>
    <row r="2134" spans="134:142">
      <c r="ED2134" s="257" t="s">
        <v>39865</v>
      </c>
      <c r="EH2134" s="213">
        <f>IF(ISNUMBER(SEARCH($I$1,$EI$3:$EI$7917)),MAX($EH$2:EH2133)+1,0)</f>
        <v>0</v>
      </c>
      <c r="EI2134" s="257" t="s">
        <v>44509</v>
      </c>
      <c r="EJ2134" s="212"/>
      <c r="EK2134" s="212"/>
      <c r="EL2134" s="213" t="str">
        <f>IFERROR(VLOOKUP(ROWS($EL$3:EL2134),EH2134:$EI$7917,2,0),"")</f>
        <v/>
      </c>
    </row>
    <row r="2135" spans="134:142" ht="36.75">
      <c r="ED2135" s="257" t="s">
        <v>39866</v>
      </c>
      <c r="EH2135" s="213">
        <f>IF(ISNUMBER(SEARCH($I$1,$EI$3:$EI$7917)),MAX($EH$2:EH2134)+1,0)</f>
        <v>0</v>
      </c>
      <c r="EI2135" s="257" t="s">
        <v>42736</v>
      </c>
      <c r="EJ2135" s="212"/>
      <c r="EK2135" s="212"/>
      <c r="EL2135" s="213" t="str">
        <f>IFERROR(VLOOKUP(ROWS($EL$3:EL2135),EH2135:$EI$7917,2,0),"")</f>
        <v/>
      </c>
    </row>
    <row r="2136" spans="134:142" ht="24.75">
      <c r="ED2136" s="257" t="s">
        <v>39867</v>
      </c>
      <c r="EH2136" s="213">
        <f>IF(ISNUMBER(SEARCH($I$1,$EI$3:$EI$7917)),MAX($EH$2:EH2135)+1,0)</f>
        <v>0</v>
      </c>
      <c r="EI2136" s="257" t="s">
        <v>43127</v>
      </c>
      <c r="EJ2136" s="212"/>
      <c r="EK2136" s="212"/>
      <c r="EL2136" s="213" t="str">
        <f>IFERROR(VLOOKUP(ROWS($EL$3:EL2136),EH2136:$EI$7917,2,0),"")</f>
        <v/>
      </c>
    </row>
    <row r="2137" spans="134:142" ht="24.75">
      <c r="ED2137" s="257" t="s">
        <v>39868</v>
      </c>
      <c r="EH2137" s="213">
        <f>IF(ISNUMBER(SEARCH($I$1,$EI$3:$EI$7917)),MAX($EH$2:EH2136)+1,0)</f>
        <v>0</v>
      </c>
      <c r="EI2137" s="257" t="s">
        <v>43417</v>
      </c>
      <c r="EJ2137" s="212"/>
      <c r="EK2137" s="212"/>
      <c r="EL2137" s="213" t="str">
        <f>IFERROR(VLOOKUP(ROWS($EL$3:EL2137),EH2137:$EI$7917,2,0),"")</f>
        <v/>
      </c>
    </row>
    <row r="2138" spans="134:142" ht="24.75">
      <c r="ED2138" s="257" t="s">
        <v>39869</v>
      </c>
      <c r="EH2138" s="213">
        <f>IF(ISNUMBER(SEARCH($I$1,$EI$3:$EI$7917)),MAX($EH$2:EH2137)+1,0)</f>
        <v>0</v>
      </c>
      <c r="EI2138" s="257" t="s">
        <v>43317</v>
      </c>
      <c r="EJ2138" s="212"/>
      <c r="EK2138" s="212"/>
      <c r="EL2138" s="213" t="str">
        <f>IFERROR(VLOOKUP(ROWS($EL$3:EL2138),EH2138:$EI$7917,2,0),"")</f>
        <v/>
      </c>
    </row>
    <row r="2139" spans="134:142" ht="36.75">
      <c r="ED2139" s="257" t="s">
        <v>39870</v>
      </c>
      <c r="EH2139" s="213">
        <f>IF(ISNUMBER(SEARCH($I$1,$EI$3:$EI$7917)),MAX($EH$2:EH2138)+1,0)</f>
        <v>0</v>
      </c>
      <c r="EI2139" s="257" t="s">
        <v>43498</v>
      </c>
      <c r="EJ2139" s="212"/>
      <c r="EK2139" s="212"/>
      <c r="EL2139" s="213" t="str">
        <f>IFERROR(VLOOKUP(ROWS($EL$3:EL2139),EH2139:$EI$7917,2,0),"")</f>
        <v/>
      </c>
    </row>
    <row r="2140" spans="134:142" ht="24.75">
      <c r="ED2140" s="257" t="s">
        <v>39871</v>
      </c>
      <c r="EH2140" s="213">
        <f>IF(ISNUMBER(SEARCH($I$1,$EI$3:$EI$7917)),MAX($EH$2:EH2139)+1,0)</f>
        <v>0</v>
      </c>
      <c r="EI2140" s="257" t="s">
        <v>42599</v>
      </c>
      <c r="EJ2140" s="212"/>
      <c r="EK2140" s="212"/>
      <c r="EL2140" s="213" t="str">
        <f>IFERROR(VLOOKUP(ROWS($EL$3:EL2140),EH2140:$EI$7917,2,0),"")</f>
        <v/>
      </c>
    </row>
    <row r="2141" spans="134:142" ht="24.75">
      <c r="ED2141" s="257" t="s">
        <v>39872</v>
      </c>
      <c r="EH2141" s="213">
        <f>IF(ISNUMBER(SEARCH($I$1,$EI$3:$EI$7917)),MAX($EH$2:EH2140)+1,0)</f>
        <v>0</v>
      </c>
      <c r="EI2141" s="257" t="s">
        <v>43261</v>
      </c>
      <c r="EJ2141" s="212"/>
      <c r="EK2141" s="212"/>
      <c r="EL2141" s="213" t="str">
        <f>IFERROR(VLOOKUP(ROWS($EL$3:EL2141),EH2141:$EI$7917,2,0),"")</f>
        <v/>
      </c>
    </row>
    <row r="2142" spans="134:142" ht="24.75">
      <c r="ED2142" s="257" t="s">
        <v>39873</v>
      </c>
      <c r="EH2142" s="213">
        <f>IF(ISNUMBER(SEARCH($I$1,$EI$3:$EI$7917)),MAX($EH$2:EH2141)+1,0)</f>
        <v>0</v>
      </c>
      <c r="EI2142" s="257" t="s">
        <v>42880</v>
      </c>
      <c r="EJ2142" s="212"/>
      <c r="EK2142" s="212"/>
      <c r="EL2142" s="213" t="str">
        <f>IFERROR(VLOOKUP(ROWS($EL$3:EL2142),EH2142:$EI$7917,2,0),"")</f>
        <v/>
      </c>
    </row>
    <row r="2143" spans="134:142" ht="24.75">
      <c r="ED2143" s="257" t="s">
        <v>39874</v>
      </c>
      <c r="EH2143" s="213">
        <f>IF(ISNUMBER(SEARCH($I$1,$EI$3:$EI$7917)),MAX($EH$2:EH2142)+1,0)</f>
        <v>0</v>
      </c>
      <c r="EI2143" s="257" t="s">
        <v>43128</v>
      </c>
      <c r="EJ2143" s="212"/>
      <c r="EK2143" s="212"/>
      <c r="EL2143" s="213" t="str">
        <f>IFERROR(VLOOKUP(ROWS($EL$3:EL2143),EH2143:$EI$7917,2,0),"")</f>
        <v/>
      </c>
    </row>
    <row r="2144" spans="134:142" ht="24.75">
      <c r="ED2144" s="257" t="s">
        <v>39875</v>
      </c>
      <c r="EH2144" s="213">
        <f>IF(ISNUMBER(SEARCH($I$1,$EI$3:$EI$7917)),MAX($EH$2:EH2143)+1,0)</f>
        <v>0</v>
      </c>
      <c r="EI2144" s="257" t="s">
        <v>43262</v>
      </c>
      <c r="EJ2144" s="212"/>
      <c r="EK2144" s="212"/>
      <c r="EL2144" s="213" t="str">
        <f>IFERROR(VLOOKUP(ROWS($EL$3:EL2144),EH2144:$EI$7917,2,0),"")</f>
        <v/>
      </c>
    </row>
    <row r="2145" spans="134:142" ht="24.75">
      <c r="ED2145" s="257" t="s">
        <v>39876</v>
      </c>
      <c r="EH2145" s="213">
        <f>IF(ISNUMBER(SEARCH($I$1,$EI$3:$EI$7917)),MAX($EH$2:EH2144)+1,0)</f>
        <v>0</v>
      </c>
      <c r="EI2145" s="257" t="s">
        <v>42737</v>
      </c>
      <c r="EJ2145" s="212"/>
      <c r="EK2145" s="212"/>
      <c r="EL2145" s="213" t="str">
        <f>IFERROR(VLOOKUP(ROWS($EL$3:EL2145),EH2145:$EI$7917,2,0),"")</f>
        <v/>
      </c>
    </row>
    <row r="2146" spans="134:142" ht="24.75">
      <c r="ED2146" s="257" t="s">
        <v>39877</v>
      </c>
      <c r="EH2146" s="213">
        <f>IF(ISNUMBER(SEARCH($I$1,$EI$3:$EI$7917)),MAX($EH$2:EH2145)+1,0)</f>
        <v>0</v>
      </c>
      <c r="EI2146" s="257" t="s">
        <v>43218</v>
      </c>
      <c r="EJ2146" s="212"/>
      <c r="EK2146" s="212"/>
      <c r="EL2146" s="213" t="str">
        <f>IFERROR(VLOOKUP(ROWS($EL$3:EL2146),EH2146:$EI$7917,2,0),"")</f>
        <v/>
      </c>
    </row>
    <row r="2147" spans="134:142" ht="36.75">
      <c r="ED2147" s="257" t="s">
        <v>39878</v>
      </c>
      <c r="EH2147" s="213">
        <f>IF(ISNUMBER(SEARCH($I$1,$EI$3:$EI$7917)),MAX($EH$2:EH2146)+1,0)</f>
        <v>0</v>
      </c>
      <c r="EI2147" s="257" t="s">
        <v>42075</v>
      </c>
      <c r="EJ2147" s="212"/>
      <c r="EK2147" s="212"/>
      <c r="EL2147" s="213" t="str">
        <f>IFERROR(VLOOKUP(ROWS($EL$3:EL2147),EH2147:$EI$7917,2,0),"")</f>
        <v/>
      </c>
    </row>
    <row r="2148" spans="134:142" ht="36.75">
      <c r="ED2148" s="257" t="s">
        <v>39879</v>
      </c>
      <c r="EH2148" s="213">
        <f>IF(ISNUMBER(SEARCH($I$1,$EI$3:$EI$7917)),MAX($EH$2:EH2147)+1,0)</f>
        <v>0</v>
      </c>
      <c r="EI2148" s="257" t="s">
        <v>42305</v>
      </c>
      <c r="EJ2148" s="212"/>
      <c r="EK2148" s="212"/>
      <c r="EL2148" s="213" t="str">
        <f>IFERROR(VLOOKUP(ROWS($EL$3:EL2148),EH2148:$EI$7917,2,0),"")</f>
        <v/>
      </c>
    </row>
    <row r="2149" spans="134:142" ht="36.75">
      <c r="ED2149" s="257" t="s">
        <v>39880</v>
      </c>
      <c r="EH2149" s="213">
        <f>IF(ISNUMBER(SEARCH($I$1,$EI$3:$EI$7917)),MAX($EH$2:EH2148)+1,0)</f>
        <v>0</v>
      </c>
      <c r="EI2149" s="257" t="s">
        <v>43318</v>
      </c>
      <c r="EJ2149" s="212"/>
      <c r="EK2149" s="212"/>
      <c r="EL2149" s="213" t="str">
        <f>IFERROR(VLOOKUP(ROWS($EL$3:EL2149),EH2149:$EI$7917,2,0),"")</f>
        <v/>
      </c>
    </row>
    <row r="2150" spans="134:142" ht="24.75">
      <c r="ED2150" s="257" t="s">
        <v>39881</v>
      </c>
      <c r="EH2150" s="213">
        <f>IF(ISNUMBER(SEARCH($I$1,$EI$3:$EI$7917)),MAX($EH$2:EH2149)+1,0)</f>
        <v>0</v>
      </c>
      <c r="EI2150" s="257" t="s">
        <v>42369</v>
      </c>
      <c r="EJ2150" s="212"/>
      <c r="EK2150" s="212"/>
      <c r="EL2150" s="213" t="str">
        <f>IFERROR(VLOOKUP(ROWS($EL$3:EL2150),EH2150:$EI$7917,2,0),"")</f>
        <v/>
      </c>
    </row>
    <row r="2151" spans="134:142" ht="24.75">
      <c r="ED2151" s="257" t="s">
        <v>39882</v>
      </c>
      <c r="EH2151" s="213">
        <f>IF(ISNUMBER(SEARCH($I$1,$EI$3:$EI$7917)),MAX($EH$2:EH2150)+1,0)</f>
        <v>0</v>
      </c>
      <c r="EI2151" s="257" t="s">
        <v>43129</v>
      </c>
      <c r="EJ2151" s="212"/>
      <c r="EK2151" s="212"/>
      <c r="EL2151" s="213" t="str">
        <f>IFERROR(VLOOKUP(ROWS($EL$3:EL2151),EH2151:$EI$7917,2,0),"")</f>
        <v/>
      </c>
    </row>
    <row r="2152" spans="134:142" ht="24.75">
      <c r="ED2152" s="257" t="s">
        <v>39883</v>
      </c>
      <c r="EH2152" s="213">
        <f>IF(ISNUMBER(SEARCH($I$1,$EI$3:$EI$7917)),MAX($EH$2:EH2151)+1,0)</f>
        <v>0</v>
      </c>
      <c r="EI2152" s="257" t="s">
        <v>42881</v>
      </c>
      <c r="EJ2152" s="212"/>
      <c r="EK2152" s="212"/>
      <c r="EL2152" s="213" t="str">
        <f>IFERROR(VLOOKUP(ROWS($EL$3:EL2152),EH2152:$EI$7917,2,0),"")</f>
        <v/>
      </c>
    </row>
    <row r="2153" spans="134:142">
      <c r="ED2153" s="257" t="s">
        <v>39884</v>
      </c>
      <c r="EH2153" s="213">
        <f>IF(ISNUMBER(SEARCH($I$1,$EI$3:$EI$7917)),MAX($EH$2:EH2152)+1,0)</f>
        <v>0</v>
      </c>
      <c r="EI2153" s="257" t="s">
        <v>39297</v>
      </c>
      <c r="EJ2153" s="212"/>
      <c r="EK2153" s="212"/>
      <c r="EL2153" s="213" t="str">
        <f>IFERROR(VLOOKUP(ROWS($EL$3:EL2153),EH2153:$EI$7917,2,0),"")</f>
        <v/>
      </c>
    </row>
    <row r="2154" spans="134:142" ht="24.75">
      <c r="ED2154" s="257" t="s">
        <v>39885</v>
      </c>
      <c r="EH2154" s="213">
        <f>IF(ISNUMBER(SEARCH($I$1,$EI$3:$EI$7917)),MAX($EH$2:EH2153)+1,0)</f>
        <v>0</v>
      </c>
      <c r="EI2154" s="257" t="s">
        <v>39172</v>
      </c>
      <c r="EJ2154" s="212"/>
      <c r="EK2154" s="212"/>
      <c r="EL2154" s="213" t="str">
        <f>IFERROR(VLOOKUP(ROWS($EL$3:EL2154),EH2154:$EI$7917,2,0),"")</f>
        <v/>
      </c>
    </row>
    <row r="2155" spans="134:142">
      <c r="ED2155" s="257" t="s">
        <v>39886</v>
      </c>
      <c r="EH2155" s="213">
        <f>IF(ISNUMBER(SEARCH($I$1,$EI$3:$EI$7917)),MAX($EH$2:EH2154)+1,0)</f>
        <v>0</v>
      </c>
      <c r="EI2155" s="257" t="s">
        <v>41525</v>
      </c>
      <c r="EJ2155" s="212"/>
      <c r="EK2155" s="212"/>
      <c r="EL2155" s="213" t="str">
        <f>IFERROR(VLOOKUP(ROWS($EL$3:EL2155),EH2155:$EI$7917,2,0),"")</f>
        <v/>
      </c>
    </row>
    <row r="2156" spans="134:142">
      <c r="ED2156" s="257" t="s">
        <v>39887</v>
      </c>
      <c r="EH2156" s="213">
        <f>IF(ISNUMBER(SEARCH($I$1,$EI$3:$EI$7917)),MAX($EH$2:EH2155)+1,0)</f>
        <v>0</v>
      </c>
      <c r="EI2156" s="257" t="s">
        <v>41526</v>
      </c>
      <c r="EJ2156" s="212"/>
      <c r="EK2156" s="212"/>
      <c r="EL2156" s="213" t="str">
        <f>IFERROR(VLOOKUP(ROWS($EL$3:EL2156),EH2156:$EI$7917,2,0),"")</f>
        <v/>
      </c>
    </row>
    <row r="2157" spans="134:142">
      <c r="ED2157" s="257" t="s">
        <v>39888</v>
      </c>
      <c r="EH2157" s="213">
        <f>IF(ISNUMBER(SEARCH($I$1,$EI$3:$EI$7917)),MAX($EH$2:EH2156)+1,0)</f>
        <v>0</v>
      </c>
      <c r="EI2157" s="257" t="s">
        <v>38284</v>
      </c>
      <c r="EJ2157" s="212"/>
      <c r="EK2157" s="212"/>
      <c r="EL2157" s="213" t="str">
        <f>IFERROR(VLOOKUP(ROWS($EL$3:EL2157),EH2157:$EI$7917,2,0),"")</f>
        <v/>
      </c>
    </row>
    <row r="2158" spans="134:142">
      <c r="ED2158" s="257" t="s">
        <v>39889</v>
      </c>
      <c r="EH2158" s="213">
        <f>IF(ISNUMBER(SEARCH($I$1,$EI$3:$EI$7917)),MAX($EH$2:EH2157)+1,0)</f>
        <v>0</v>
      </c>
      <c r="EI2158" s="257" t="s">
        <v>37820</v>
      </c>
      <c r="EJ2158" s="212"/>
      <c r="EK2158" s="212"/>
      <c r="EL2158" s="213" t="str">
        <f>IFERROR(VLOOKUP(ROWS($EL$3:EL2158),EH2158:$EI$7917,2,0),"")</f>
        <v/>
      </c>
    </row>
    <row r="2159" spans="134:142">
      <c r="ED2159" s="257" t="s">
        <v>39890</v>
      </c>
      <c r="EH2159" s="213">
        <f>IF(ISNUMBER(SEARCH($I$1,$EI$3:$EI$7917)),MAX($EH$2:EH2158)+1,0)</f>
        <v>0</v>
      </c>
      <c r="EI2159" s="257" t="s">
        <v>40656</v>
      </c>
      <c r="EJ2159" s="212"/>
      <c r="EK2159" s="212"/>
      <c r="EL2159" s="213" t="str">
        <f>IFERROR(VLOOKUP(ROWS($EL$3:EL2159),EH2159:$EI$7917,2,0),"")</f>
        <v/>
      </c>
    </row>
    <row r="2160" spans="134:142">
      <c r="ED2160" s="257" t="s">
        <v>39891</v>
      </c>
      <c r="EH2160" s="213">
        <f>IF(ISNUMBER(SEARCH($I$1,$EI$3:$EI$7917)),MAX($EH$2:EH2159)+1,0)</f>
        <v>0</v>
      </c>
      <c r="EI2160" s="257" t="s">
        <v>44510</v>
      </c>
      <c r="EJ2160" s="212"/>
      <c r="EK2160" s="212"/>
      <c r="EL2160" s="213" t="str">
        <f>IFERROR(VLOOKUP(ROWS($EL$3:EL2160),EH2160:$EI$7917,2,0),"")</f>
        <v/>
      </c>
    </row>
    <row r="2161" spans="134:142">
      <c r="ED2161" s="257" t="s">
        <v>39892</v>
      </c>
      <c r="EH2161" s="213">
        <f>IF(ISNUMBER(SEARCH($I$1,$EI$3:$EI$7917)),MAX($EH$2:EH2160)+1,0)</f>
        <v>0</v>
      </c>
      <c r="EI2161" s="257" t="s">
        <v>39040</v>
      </c>
      <c r="EJ2161" s="212"/>
      <c r="EK2161" s="212"/>
      <c r="EL2161" s="213" t="str">
        <f>IFERROR(VLOOKUP(ROWS($EL$3:EL2161),EH2161:$EI$7917,2,0),"")</f>
        <v/>
      </c>
    </row>
    <row r="2162" spans="134:142">
      <c r="ED2162" s="257" t="s">
        <v>39893</v>
      </c>
      <c r="EH2162" s="213">
        <f>IF(ISNUMBER(SEARCH($I$1,$EI$3:$EI$7917)),MAX($EH$2:EH2161)+1,0)</f>
        <v>0</v>
      </c>
      <c r="EI2162" s="257" t="s">
        <v>40657</v>
      </c>
      <c r="EJ2162" s="212"/>
      <c r="EK2162" s="212"/>
      <c r="EL2162" s="213" t="str">
        <f>IFERROR(VLOOKUP(ROWS($EL$3:EL2162),EH2162:$EI$7917,2,0),"")</f>
        <v/>
      </c>
    </row>
    <row r="2163" spans="134:142">
      <c r="ED2163" s="257" t="s">
        <v>39894</v>
      </c>
      <c r="EH2163" s="213">
        <f>IF(ISNUMBER(SEARCH($I$1,$EI$3:$EI$7917)),MAX($EH$2:EH2162)+1,0)</f>
        <v>0</v>
      </c>
      <c r="EI2163" s="257" t="s">
        <v>39558</v>
      </c>
      <c r="EJ2163" s="212"/>
      <c r="EK2163" s="212"/>
      <c r="EL2163" s="213" t="str">
        <f>IFERROR(VLOOKUP(ROWS($EL$3:EL2163),EH2163:$EI$7917,2,0),"")</f>
        <v/>
      </c>
    </row>
    <row r="2164" spans="134:142" ht="24.75">
      <c r="ED2164" s="257" t="s">
        <v>39895</v>
      </c>
      <c r="EH2164" s="213">
        <f>IF(ISNUMBER(SEARCH($I$1,$EI$3:$EI$7917)),MAX($EH$2:EH2163)+1,0)</f>
        <v>0</v>
      </c>
      <c r="EI2164" s="257" t="s">
        <v>37821</v>
      </c>
      <c r="EJ2164" s="212"/>
      <c r="EK2164" s="212"/>
      <c r="EL2164" s="213" t="str">
        <f>IFERROR(VLOOKUP(ROWS($EL$3:EL2164),EH2164:$EI$7917,2,0),"")</f>
        <v/>
      </c>
    </row>
    <row r="2165" spans="134:142">
      <c r="ED2165" s="257" t="s">
        <v>39896</v>
      </c>
      <c r="EH2165" s="213">
        <f>IF(ISNUMBER(SEARCH($I$1,$EI$3:$EI$7917)),MAX($EH$2:EH2164)+1,0)</f>
        <v>0</v>
      </c>
      <c r="EI2165" s="257" t="s">
        <v>37822</v>
      </c>
      <c r="EJ2165" s="212"/>
      <c r="EK2165" s="212"/>
      <c r="EL2165" s="213" t="str">
        <f>IFERROR(VLOOKUP(ROWS($EL$3:EL2165),EH2165:$EI$7917,2,0),"")</f>
        <v/>
      </c>
    </row>
    <row r="2166" spans="134:142">
      <c r="ED2166" s="257" t="s">
        <v>39897</v>
      </c>
      <c r="EH2166" s="213">
        <f>IF(ISNUMBER(SEARCH($I$1,$EI$3:$EI$7917)),MAX($EH$2:EH2165)+1,0)</f>
        <v>0</v>
      </c>
      <c r="EI2166" s="257" t="s">
        <v>38503</v>
      </c>
      <c r="EJ2166" s="212"/>
      <c r="EK2166" s="212"/>
      <c r="EL2166" s="213" t="str">
        <f>IFERROR(VLOOKUP(ROWS($EL$3:EL2166),EH2166:$EI$7917,2,0),"")</f>
        <v/>
      </c>
    </row>
    <row r="2167" spans="134:142">
      <c r="ED2167" s="257" t="s">
        <v>39898</v>
      </c>
      <c r="EH2167" s="213">
        <f>IF(ISNUMBER(SEARCH($I$1,$EI$3:$EI$7917)),MAX($EH$2:EH2166)+1,0)</f>
        <v>0</v>
      </c>
      <c r="EI2167" s="257" t="s">
        <v>39783</v>
      </c>
      <c r="EJ2167" s="212"/>
      <c r="EK2167" s="212"/>
      <c r="EL2167" s="213" t="str">
        <f>IFERROR(VLOOKUP(ROWS($EL$3:EL2167),EH2167:$EI$7917,2,0),"")</f>
        <v/>
      </c>
    </row>
    <row r="2168" spans="134:142">
      <c r="ED2168" s="257" t="s">
        <v>39899</v>
      </c>
      <c r="EH2168" s="213">
        <f>IF(ISNUMBER(SEARCH($I$1,$EI$3:$EI$7917)),MAX($EH$2:EH2167)+1,0)</f>
        <v>0</v>
      </c>
      <c r="EI2168" s="257" t="s">
        <v>38504</v>
      </c>
      <c r="EJ2168" s="212"/>
      <c r="EK2168" s="212"/>
      <c r="EL2168" s="213" t="str">
        <f>IFERROR(VLOOKUP(ROWS($EL$3:EL2168),EH2168:$EI$7917,2,0),"")</f>
        <v/>
      </c>
    </row>
    <row r="2169" spans="134:142" ht="24.75">
      <c r="ED2169" s="257" t="s">
        <v>39900</v>
      </c>
      <c r="EH2169" s="213">
        <f>IF(ISNUMBER(SEARCH($I$1,$EI$3:$EI$7917)),MAX($EH$2:EH2168)+1,0)</f>
        <v>0</v>
      </c>
      <c r="EI2169" s="257" t="s">
        <v>39041</v>
      </c>
      <c r="EJ2169" s="212"/>
      <c r="EK2169" s="212"/>
      <c r="EL2169" s="213" t="str">
        <f>IFERROR(VLOOKUP(ROWS($EL$3:EL2169),EH2169:$EI$7917,2,0),"")</f>
        <v/>
      </c>
    </row>
    <row r="2170" spans="134:142">
      <c r="ED2170" s="257" t="s">
        <v>39901</v>
      </c>
      <c r="EH2170" s="213">
        <f>IF(ISNUMBER(SEARCH($I$1,$EI$3:$EI$7917)),MAX($EH$2:EH2169)+1,0)</f>
        <v>0</v>
      </c>
      <c r="EI2170" s="257" t="s">
        <v>43130</v>
      </c>
      <c r="EJ2170" s="212"/>
      <c r="EK2170" s="212"/>
      <c r="EL2170" s="213" t="str">
        <f>IFERROR(VLOOKUP(ROWS($EL$3:EL2170),EH2170:$EI$7917,2,0),"")</f>
        <v/>
      </c>
    </row>
    <row r="2171" spans="134:142">
      <c r="ED2171" s="257" t="s">
        <v>39902</v>
      </c>
      <c r="EH2171" s="213">
        <f>IF(ISNUMBER(SEARCH($I$1,$EI$3:$EI$7917)),MAX($EH$2:EH2170)+1,0)</f>
        <v>0</v>
      </c>
      <c r="EI2171" s="257" t="s">
        <v>41225</v>
      </c>
      <c r="EJ2171" s="212"/>
      <c r="EK2171" s="212"/>
      <c r="EL2171" s="213" t="str">
        <f>IFERROR(VLOOKUP(ROWS($EL$3:EL2171),EH2171:$EI$7917,2,0),"")</f>
        <v/>
      </c>
    </row>
    <row r="2172" spans="134:142">
      <c r="ED2172" s="257" t="s">
        <v>39903</v>
      </c>
      <c r="EH2172" s="213">
        <f>IF(ISNUMBER(SEARCH($I$1,$EI$3:$EI$7917)),MAX($EH$2:EH2171)+1,0)</f>
        <v>0</v>
      </c>
      <c r="EI2172" s="257" t="s">
        <v>39981</v>
      </c>
      <c r="EJ2172" s="212"/>
      <c r="EK2172" s="212"/>
      <c r="EL2172" s="213" t="str">
        <f>IFERROR(VLOOKUP(ROWS($EL$3:EL2172),EH2172:$EI$7917,2,0),"")</f>
        <v/>
      </c>
    </row>
    <row r="2173" spans="134:142">
      <c r="ED2173" s="257" t="s">
        <v>39904</v>
      </c>
      <c r="EH2173" s="213">
        <f>IF(ISNUMBER(SEARCH($I$1,$EI$3:$EI$7917)),MAX($EH$2:EH2172)+1,0)</f>
        <v>0</v>
      </c>
      <c r="EI2173" s="257" t="s">
        <v>42033</v>
      </c>
      <c r="EJ2173" s="212"/>
      <c r="EK2173" s="212"/>
      <c r="EL2173" s="213" t="str">
        <f>IFERROR(VLOOKUP(ROWS($EL$3:EL2173),EH2173:$EI$7917,2,0),"")</f>
        <v/>
      </c>
    </row>
    <row r="2174" spans="134:142">
      <c r="ED2174" s="257" t="s">
        <v>39905</v>
      </c>
      <c r="EH2174" s="213">
        <f>IF(ISNUMBER(SEARCH($I$1,$EI$3:$EI$7917)),MAX($EH$2:EH2173)+1,0)</f>
        <v>0</v>
      </c>
      <c r="EI2174" s="257" t="s">
        <v>41075</v>
      </c>
      <c r="EJ2174" s="212"/>
      <c r="EK2174" s="212"/>
      <c r="EL2174" s="213" t="str">
        <f>IFERROR(VLOOKUP(ROWS($EL$3:EL2174),EH2174:$EI$7917,2,0),"")</f>
        <v/>
      </c>
    </row>
    <row r="2175" spans="134:142">
      <c r="ED2175" s="257" t="s">
        <v>39906</v>
      </c>
      <c r="EH2175" s="213">
        <f>IF(ISNUMBER(SEARCH($I$1,$EI$3:$EI$7917)),MAX($EH$2:EH2174)+1,0)</f>
        <v>0</v>
      </c>
      <c r="EI2175" s="257" t="s">
        <v>40397</v>
      </c>
      <c r="EJ2175" s="212"/>
      <c r="EK2175" s="212"/>
      <c r="EL2175" s="213" t="str">
        <f>IFERROR(VLOOKUP(ROWS($EL$3:EL2175),EH2175:$EI$7917,2,0),"")</f>
        <v/>
      </c>
    </row>
    <row r="2176" spans="134:142">
      <c r="ED2176" s="257" t="s">
        <v>39907</v>
      </c>
      <c r="EH2176" s="213">
        <f>IF(ISNUMBER(SEARCH($I$1,$EI$3:$EI$7917)),MAX($EH$2:EH2175)+1,0)</f>
        <v>0</v>
      </c>
      <c r="EI2176" s="257" t="s">
        <v>41372</v>
      </c>
      <c r="EJ2176" s="212"/>
      <c r="EK2176" s="212"/>
      <c r="EL2176" s="213" t="str">
        <f>IFERROR(VLOOKUP(ROWS($EL$3:EL2176),EH2176:$EI$7917,2,0),"")</f>
        <v/>
      </c>
    </row>
    <row r="2177" spans="134:142" ht="24.75">
      <c r="ED2177" s="257" t="s">
        <v>39908</v>
      </c>
      <c r="EH2177" s="213">
        <f>IF(ISNUMBER(SEARCH($I$1,$EI$3:$EI$7917)),MAX($EH$2:EH2176)+1,0)</f>
        <v>0</v>
      </c>
      <c r="EI2177" s="257" t="s">
        <v>45289</v>
      </c>
      <c r="EJ2177" s="212"/>
      <c r="EK2177" s="212"/>
      <c r="EL2177" s="213" t="str">
        <f>IFERROR(VLOOKUP(ROWS($EL$3:EL2177),EH2177:$EI$7917,2,0),"")</f>
        <v/>
      </c>
    </row>
    <row r="2178" spans="134:142">
      <c r="ED2178" s="257" t="s">
        <v>39909</v>
      </c>
      <c r="EH2178" s="213">
        <f>IF(ISNUMBER(SEARCH($I$1,$EI$3:$EI$7917)),MAX($EH$2:EH2177)+1,0)</f>
        <v>0</v>
      </c>
      <c r="EI2178" s="257" t="s">
        <v>38784</v>
      </c>
      <c r="EJ2178" s="212"/>
      <c r="EK2178" s="212"/>
      <c r="EL2178" s="213" t="str">
        <f>IFERROR(VLOOKUP(ROWS($EL$3:EL2178),EH2178:$EI$7917,2,0),"")</f>
        <v/>
      </c>
    </row>
    <row r="2179" spans="134:142">
      <c r="ED2179" s="257" t="s">
        <v>39910</v>
      </c>
      <c r="EH2179" s="213">
        <f>IF(ISNUMBER(SEARCH($I$1,$EI$3:$EI$7917)),MAX($EH$2:EH2178)+1,0)</f>
        <v>0</v>
      </c>
      <c r="EI2179" s="257" t="s">
        <v>40460</v>
      </c>
      <c r="EJ2179" s="212"/>
      <c r="EK2179" s="212"/>
      <c r="EL2179" s="213" t="str">
        <f>IFERROR(VLOOKUP(ROWS($EL$3:EL2179),EH2179:$EI$7917,2,0),"")</f>
        <v/>
      </c>
    </row>
    <row r="2180" spans="134:142">
      <c r="ED2180" s="257" t="s">
        <v>39911</v>
      </c>
      <c r="EH2180" s="213">
        <f>IF(ISNUMBER(SEARCH($I$1,$EI$3:$EI$7917)),MAX($EH$2:EH2179)+1,0)</f>
        <v>0</v>
      </c>
      <c r="EI2180" s="257" t="s">
        <v>38936</v>
      </c>
      <c r="EJ2180" s="212"/>
      <c r="EK2180" s="212"/>
      <c r="EL2180" s="213" t="str">
        <f>IFERROR(VLOOKUP(ROWS($EL$3:EL2180),EH2180:$EI$7917,2,0),"")</f>
        <v/>
      </c>
    </row>
    <row r="2181" spans="134:142">
      <c r="ED2181" s="257" t="s">
        <v>39912</v>
      </c>
      <c r="EH2181" s="213">
        <f>IF(ISNUMBER(SEARCH($I$1,$EI$3:$EI$7917)),MAX($EH$2:EH2180)+1,0)</f>
        <v>0</v>
      </c>
      <c r="EI2181" s="257" t="s">
        <v>41713</v>
      </c>
      <c r="EJ2181" s="212"/>
      <c r="EK2181" s="212"/>
      <c r="EL2181" s="213" t="str">
        <f>IFERROR(VLOOKUP(ROWS($EL$3:EL2181),EH2181:$EI$7917,2,0),"")</f>
        <v/>
      </c>
    </row>
    <row r="2182" spans="134:142" ht="24.75">
      <c r="ED2182" s="257" t="s">
        <v>39913</v>
      </c>
      <c r="EH2182" s="213">
        <f>IF(ISNUMBER(SEARCH($I$1,$EI$3:$EI$7917)),MAX($EH$2:EH2181)+1,0)</f>
        <v>0</v>
      </c>
      <c r="EI2182" s="257" t="s">
        <v>40910</v>
      </c>
      <c r="EJ2182" s="212"/>
      <c r="EK2182" s="212"/>
      <c r="EL2182" s="213" t="str">
        <f>IFERROR(VLOOKUP(ROWS($EL$3:EL2182),EH2182:$EI$7917,2,0),"")</f>
        <v/>
      </c>
    </row>
    <row r="2183" spans="134:142">
      <c r="ED2183" s="257" t="s">
        <v>39914</v>
      </c>
      <c r="EH2183" s="213">
        <f>IF(ISNUMBER(SEARCH($I$1,$EI$3:$EI$7917)),MAX($EH$2:EH2182)+1,0)</f>
        <v>0</v>
      </c>
      <c r="EI2183" s="257" t="s">
        <v>41714</v>
      </c>
      <c r="EJ2183" s="212"/>
      <c r="EK2183" s="212"/>
      <c r="EL2183" s="213" t="str">
        <f>IFERROR(VLOOKUP(ROWS($EL$3:EL2183),EH2183:$EI$7917,2,0),"")</f>
        <v/>
      </c>
    </row>
    <row r="2184" spans="134:142">
      <c r="ED2184" s="257" t="s">
        <v>39915</v>
      </c>
      <c r="EH2184" s="213">
        <f>IF(ISNUMBER(SEARCH($I$1,$EI$3:$EI$7917)),MAX($EH$2:EH2183)+1,0)</f>
        <v>0</v>
      </c>
      <c r="EI2184" s="257" t="s">
        <v>38157</v>
      </c>
      <c r="EJ2184" s="212"/>
      <c r="EK2184" s="212"/>
      <c r="EL2184" s="213" t="str">
        <f>IFERROR(VLOOKUP(ROWS($EL$3:EL2184),EH2184:$EI$7917,2,0),"")</f>
        <v/>
      </c>
    </row>
    <row r="2185" spans="134:142">
      <c r="ED2185" s="257" t="s">
        <v>39916</v>
      </c>
      <c r="EH2185" s="213">
        <f>IF(ISNUMBER(SEARCH($I$1,$EI$3:$EI$7917)),MAX($EH$2:EH2184)+1,0)</f>
        <v>0</v>
      </c>
      <c r="EI2185" s="257" t="s">
        <v>40994</v>
      </c>
      <c r="EJ2185" s="212"/>
      <c r="EK2185" s="212"/>
      <c r="EL2185" s="213" t="str">
        <f>IFERROR(VLOOKUP(ROWS($EL$3:EL2185),EH2185:$EI$7917,2,0),"")</f>
        <v/>
      </c>
    </row>
    <row r="2186" spans="134:142">
      <c r="ED2186" s="257" t="s">
        <v>39917</v>
      </c>
      <c r="EH2186" s="213">
        <f>IF(ISNUMBER(SEARCH($I$1,$EI$3:$EI$7917)),MAX($EH$2:EH2185)+1,0)</f>
        <v>0</v>
      </c>
      <c r="EI2186" s="257" t="s">
        <v>39559</v>
      </c>
      <c r="EJ2186" s="212"/>
      <c r="EK2186" s="212"/>
      <c r="EL2186" s="213" t="str">
        <f>IFERROR(VLOOKUP(ROWS($EL$3:EL2186),EH2186:$EI$7917,2,0),"")</f>
        <v/>
      </c>
    </row>
    <row r="2187" spans="134:142">
      <c r="ED2187" s="257" t="s">
        <v>39918</v>
      </c>
      <c r="EH2187" s="213">
        <f>IF(ISNUMBER(SEARCH($I$1,$EI$3:$EI$7917)),MAX($EH$2:EH2186)+1,0)</f>
        <v>0</v>
      </c>
      <c r="EI2187" s="257" t="s">
        <v>43029</v>
      </c>
      <c r="EJ2187" s="212"/>
      <c r="EK2187" s="212"/>
      <c r="EL2187" s="213" t="str">
        <f>IFERROR(VLOOKUP(ROWS($EL$3:EL2187),EH2187:$EI$7917,2,0),"")</f>
        <v/>
      </c>
    </row>
    <row r="2188" spans="134:142">
      <c r="ED2188" s="257" t="s">
        <v>39919</v>
      </c>
      <c r="EH2188" s="213">
        <f>IF(ISNUMBER(SEARCH($I$1,$EI$3:$EI$7917)),MAX($EH$2:EH2187)+1,0)</f>
        <v>0</v>
      </c>
      <c r="EI2188" s="257" t="s">
        <v>41810</v>
      </c>
      <c r="EJ2188" s="212"/>
      <c r="EK2188" s="212"/>
      <c r="EL2188" s="213" t="str">
        <f>IFERROR(VLOOKUP(ROWS($EL$3:EL2188),EH2188:$EI$7917,2,0),"")</f>
        <v/>
      </c>
    </row>
    <row r="2189" spans="134:142">
      <c r="ED2189" s="257" t="s">
        <v>39920</v>
      </c>
      <c r="EH2189" s="213">
        <f>IF(ISNUMBER(SEARCH($I$1,$EI$3:$EI$7917)),MAX($EH$2:EH2188)+1,0)</f>
        <v>0</v>
      </c>
      <c r="EI2189" s="257" t="s">
        <v>40318</v>
      </c>
      <c r="EJ2189" s="212"/>
      <c r="EK2189" s="212"/>
      <c r="EL2189" s="213" t="str">
        <f>IFERROR(VLOOKUP(ROWS($EL$3:EL2189),EH2189:$EI$7917,2,0),"")</f>
        <v/>
      </c>
    </row>
    <row r="2190" spans="134:142" ht="24.75">
      <c r="ED2190" s="257" t="s">
        <v>39921</v>
      </c>
      <c r="EH2190" s="213">
        <f>IF(ISNUMBER(SEARCH($I$1,$EI$3:$EI$7917)),MAX($EH$2:EH2189)+1,0)</f>
        <v>0</v>
      </c>
      <c r="EI2190" s="257" t="s">
        <v>42793</v>
      </c>
      <c r="EJ2190" s="212"/>
      <c r="EK2190" s="212"/>
      <c r="EL2190" s="213" t="str">
        <f>IFERROR(VLOOKUP(ROWS($EL$3:EL2190),EH2190:$EI$7917,2,0),"")</f>
        <v/>
      </c>
    </row>
    <row r="2191" spans="134:142" ht="24.75">
      <c r="ED2191" s="257" t="s">
        <v>39922</v>
      </c>
      <c r="EH2191" s="213">
        <f>IF(ISNUMBER(SEARCH($I$1,$EI$3:$EI$7917)),MAX($EH$2:EH2190)+1,0)</f>
        <v>0</v>
      </c>
      <c r="EI2191" s="257" t="s">
        <v>43131</v>
      </c>
      <c r="EJ2191" s="212"/>
      <c r="EK2191" s="212"/>
      <c r="EL2191" s="213" t="str">
        <f>IFERROR(VLOOKUP(ROWS($EL$3:EL2191),EH2191:$EI$7917,2,0),"")</f>
        <v/>
      </c>
    </row>
    <row r="2192" spans="134:142" ht="24.75">
      <c r="ED2192" s="257" t="s">
        <v>39923</v>
      </c>
      <c r="EH2192" s="213">
        <f>IF(ISNUMBER(SEARCH($I$1,$EI$3:$EI$7917)),MAX($EH$2:EH2191)+1,0)</f>
        <v>0</v>
      </c>
      <c r="EI2192" s="257" t="s">
        <v>42410</v>
      </c>
      <c r="EJ2192" s="212"/>
      <c r="EK2192" s="212"/>
      <c r="EL2192" s="213" t="str">
        <f>IFERROR(VLOOKUP(ROWS($EL$3:EL2192),EH2192:$EI$7917,2,0),"")</f>
        <v/>
      </c>
    </row>
    <row r="2193" spans="134:142" ht="24.75">
      <c r="ED2193" s="257" t="s">
        <v>39924</v>
      </c>
      <c r="EH2193" s="213">
        <f>IF(ISNUMBER(SEARCH($I$1,$EI$3:$EI$7917)),MAX($EH$2:EH2192)+1,0)</f>
        <v>0</v>
      </c>
      <c r="EI2193" s="257" t="s">
        <v>40319</v>
      </c>
      <c r="EJ2193" s="212"/>
      <c r="EK2193" s="212"/>
      <c r="EL2193" s="213" t="str">
        <f>IFERROR(VLOOKUP(ROWS($EL$3:EL2193),EH2193:$EI$7917,2,0),"")</f>
        <v/>
      </c>
    </row>
    <row r="2194" spans="134:142" ht="24.75">
      <c r="ED2194" s="257" t="s">
        <v>39925</v>
      </c>
      <c r="EH2194" s="213">
        <f>IF(ISNUMBER(SEARCH($I$1,$EI$3:$EI$7917)),MAX($EH$2:EH2193)+1,0)</f>
        <v>0</v>
      </c>
      <c r="EI2194" s="257" t="s">
        <v>43418</v>
      </c>
      <c r="EJ2194" s="212"/>
      <c r="EK2194" s="212"/>
      <c r="EL2194" s="213" t="str">
        <f>IFERROR(VLOOKUP(ROWS($EL$3:EL2194),EH2194:$EI$7917,2,0),"")</f>
        <v/>
      </c>
    </row>
    <row r="2195" spans="134:142" ht="24.75">
      <c r="ED2195" s="257" t="s">
        <v>39926</v>
      </c>
      <c r="EH2195" s="213">
        <f>IF(ISNUMBER(SEARCH($I$1,$EI$3:$EI$7917)),MAX($EH$2:EH2194)+1,0)</f>
        <v>0</v>
      </c>
      <c r="EI2195" s="257" t="s">
        <v>42794</v>
      </c>
      <c r="EJ2195" s="212"/>
      <c r="EK2195" s="212"/>
      <c r="EL2195" s="213" t="str">
        <f>IFERROR(VLOOKUP(ROWS($EL$3:EL2195),EH2195:$EI$7917,2,0),"")</f>
        <v/>
      </c>
    </row>
    <row r="2196" spans="134:142" ht="24.75">
      <c r="ED2196" s="257" t="s">
        <v>39927</v>
      </c>
      <c r="EH2196" s="213">
        <f>IF(ISNUMBER(SEARCH($I$1,$EI$3:$EI$7917)),MAX($EH$2:EH2195)+1,0)</f>
        <v>0</v>
      </c>
      <c r="EI2196" s="257" t="s">
        <v>42338</v>
      </c>
      <c r="EJ2196" s="212"/>
      <c r="EK2196" s="212"/>
      <c r="EL2196" s="213" t="str">
        <f>IFERROR(VLOOKUP(ROWS($EL$3:EL2196),EH2196:$EI$7917,2,0),"")</f>
        <v/>
      </c>
    </row>
    <row r="2197" spans="134:142" ht="24.75">
      <c r="ED2197" s="257" t="s">
        <v>39928</v>
      </c>
      <c r="EH2197" s="213">
        <f>IF(ISNUMBER(SEARCH($I$1,$EI$3:$EI$7917)),MAX($EH$2:EH2196)+1,0)</f>
        <v>0</v>
      </c>
      <c r="EI2197" s="257" t="s">
        <v>43031</v>
      </c>
      <c r="EJ2197" s="212"/>
      <c r="EK2197" s="212"/>
      <c r="EL2197" s="213" t="str">
        <f>IFERROR(VLOOKUP(ROWS($EL$3:EL2197),EH2197:$EI$7917,2,0),"")</f>
        <v/>
      </c>
    </row>
    <row r="2198" spans="134:142" ht="24.75">
      <c r="ED2198" s="257" t="s">
        <v>39929</v>
      </c>
      <c r="EH2198" s="213">
        <f>IF(ISNUMBER(SEARCH($I$1,$EI$3:$EI$7917)),MAX($EH$2:EH2197)+1,0)</f>
        <v>0</v>
      </c>
      <c r="EI2198" s="257" t="s">
        <v>43662</v>
      </c>
      <c r="EJ2198" s="212"/>
      <c r="EK2198" s="212"/>
      <c r="EL2198" s="213" t="str">
        <f>IFERROR(VLOOKUP(ROWS($EL$3:EL2198),EH2198:$EI$7917,2,0),"")</f>
        <v/>
      </c>
    </row>
    <row r="2199" spans="134:142" ht="36.75">
      <c r="ED2199" s="257" t="s">
        <v>39930</v>
      </c>
      <c r="EH2199" s="213">
        <f>IF(ISNUMBER(SEARCH($I$1,$EI$3:$EI$7917)),MAX($EH$2:EH2198)+1,0)</f>
        <v>0</v>
      </c>
      <c r="EI2199" s="257" t="s">
        <v>41008</v>
      </c>
      <c r="EJ2199" s="212"/>
      <c r="EK2199" s="212"/>
      <c r="EL2199" s="213" t="str">
        <f>IFERROR(VLOOKUP(ROWS($EL$3:EL2199),EH2199:$EI$7917,2,0),"")</f>
        <v/>
      </c>
    </row>
    <row r="2200" spans="134:142" ht="24.75">
      <c r="ED2200" s="257" t="s">
        <v>39931</v>
      </c>
      <c r="EH2200" s="213">
        <f>IF(ISNUMBER(SEARCH($I$1,$EI$3:$EI$7917)),MAX($EH$2:EH2199)+1,0)</f>
        <v>0</v>
      </c>
      <c r="EI2200" s="257" t="s">
        <v>41076</v>
      </c>
      <c r="EJ2200" s="212"/>
      <c r="EK2200" s="212"/>
      <c r="EL2200" s="213" t="str">
        <f>IFERROR(VLOOKUP(ROWS($EL$3:EL2200),EH2200:$EI$7917,2,0),"")</f>
        <v/>
      </c>
    </row>
    <row r="2201" spans="134:142" ht="24.75">
      <c r="ED2201" s="257" t="s">
        <v>39932</v>
      </c>
      <c r="EH2201" s="213">
        <f>IF(ISNUMBER(SEARCH($I$1,$EI$3:$EI$7917)),MAX($EH$2:EH2200)+1,0)</f>
        <v>0</v>
      </c>
      <c r="EI2201" s="257" t="s">
        <v>39784</v>
      </c>
      <c r="EJ2201" s="212"/>
      <c r="EK2201" s="212"/>
      <c r="EL2201" s="213" t="str">
        <f>IFERROR(VLOOKUP(ROWS($EL$3:EL2201),EH2201:$EI$7917,2,0),"")</f>
        <v/>
      </c>
    </row>
    <row r="2202" spans="134:142">
      <c r="ED2202" s="257" t="s">
        <v>39933</v>
      </c>
      <c r="EH2202" s="213">
        <f>IF(ISNUMBER(SEARCH($I$1,$EI$3:$EI$7917)),MAX($EH$2:EH2201)+1,0)</f>
        <v>0</v>
      </c>
      <c r="EI2202" s="257" t="s">
        <v>41850</v>
      </c>
      <c r="EJ2202" s="212"/>
      <c r="EK2202" s="212"/>
      <c r="EL2202" s="213" t="str">
        <f>IFERROR(VLOOKUP(ROWS($EL$3:EL2202),EH2202:$EI$7917,2,0),"")</f>
        <v/>
      </c>
    </row>
    <row r="2203" spans="134:142" ht="24.75">
      <c r="ED2203" s="257" t="s">
        <v>39934</v>
      </c>
      <c r="EH2203" s="213">
        <f>IF(ISNUMBER(SEARCH($I$1,$EI$3:$EI$7917)),MAX($EH$2:EH2202)+1,0)</f>
        <v>0</v>
      </c>
      <c r="EI2203" s="257" t="s">
        <v>43263</v>
      </c>
      <c r="EJ2203" s="212"/>
      <c r="EK2203" s="212"/>
      <c r="EL2203" s="213" t="str">
        <f>IFERROR(VLOOKUP(ROWS($EL$3:EL2203),EH2203:$EI$7917,2,0),"")</f>
        <v/>
      </c>
    </row>
    <row r="2204" spans="134:142">
      <c r="ED2204" s="257" t="s">
        <v>39935</v>
      </c>
      <c r="EH2204" s="213">
        <f>IF(ISNUMBER(SEARCH($I$1,$EI$3:$EI$7917)),MAX($EH$2:EH2203)+1,0)</f>
        <v>0</v>
      </c>
      <c r="EI2204" s="257" t="s">
        <v>43219</v>
      </c>
      <c r="EJ2204" s="212"/>
      <c r="EK2204" s="212"/>
      <c r="EL2204" s="213" t="str">
        <f>IFERROR(VLOOKUP(ROWS($EL$3:EL2204),EH2204:$EI$7917,2,0),"")</f>
        <v/>
      </c>
    </row>
    <row r="2205" spans="134:142" ht="24.75">
      <c r="ED2205" s="257" t="s">
        <v>39936</v>
      </c>
      <c r="EH2205" s="213">
        <f>IF(ISNUMBER(SEARCH($I$1,$EI$3:$EI$7917)),MAX($EH$2:EH2204)+1,0)</f>
        <v>0</v>
      </c>
      <c r="EI2205" s="257" t="s">
        <v>43319</v>
      </c>
      <c r="EJ2205" s="212"/>
      <c r="EK2205" s="212"/>
      <c r="EL2205" s="213" t="str">
        <f>IFERROR(VLOOKUP(ROWS($EL$3:EL2205),EH2205:$EI$7917,2,0),"")</f>
        <v/>
      </c>
    </row>
    <row r="2206" spans="134:142" ht="24.75">
      <c r="ED2206" s="257" t="s">
        <v>39937</v>
      </c>
      <c r="EH2206" s="213">
        <f>IF(ISNUMBER(SEARCH($I$1,$EI$3:$EI$7917)),MAX($EH$2:EH2205)+1,0)</f>
        <v>0</v>
      </c>
      <c r="EI2206" s="257" t="s">
        <v>43320</v>
      </c>
      <c r="EJ2206" s="212"/>
      <c r="EK2206" s="212"/>
      <c r="EL2206" s="213" t="str">
        <f>IFERROR(VLOOKUP(ROWS($EL$3:EL2206),EH2206:$EI$7917,2,0),"")</f>
        <v/>
      </c>
    </row>
    <row r="2207" spans="134:142">
      <c r="ED2207" s="257" t="s">
        <v>39938</v>
      </c>
      <c r="EH2207" s="213">
        <f>IF(ISNUMBER(SEARCH($I$1,$EI$3:$EI$7917)),MAX($EH$2:EH2206)+1,0)</f>
        <v>0</v>
      </c>
      <c r="EI2207" s="257" t="s">
        <v>42882</v>
      </c>
      <c r="EJ2207" s="212"/>
      <c r="EK2207" s="212"/>
      <c r="EL2207" s="213" t="str">
        <f>IFERROR(VLOOKUP(ROWS($EL$3:EL2207),EH2207:$EI$7917,2,0),"")</f>
        <v/>
      </c>
    </row>
    <row r="2208" spans="134:142">
      <c r="ED2208" s="257" t="s">
        <v>39939</v>
      </c>
      <c r="EH2208" s="213">
        <f>IF(ISNUMBER(SEARCH($I$1,$EI$3:$EI$7917)),MAX($EH$2:EH2207)+1,0)</f>
        <v>0</v>
      </c>
      <c r="EI2208" s="257" t="s">
        <v>42795</v>
      </c>
      <c r="EJ2208" s="212"/>
      <c r="EK2208" s="212"/>
      <c r="EL2208" s="213" t="str">
        <f>IFERROR(VLOOKUP(ROWS($EL$3:EL2208),EH2208:$EI$7917,2,0),"")</f>
        <v/>
      </c>
    </row>
    <row r="2209" spans="134:142">
      <c r="ED2209" s="257" t="s">
        <v>39940</v>
      </c>
      <c r="EH2209" s="213">
        <f>IF(ISNUMBER(SEARCH($I$1,$EI$3:$EI$7917)),MAX($EH$2:EH2208)+1,0)</f>
        <v>0</v>
      </c>
      <c r="EI2209" s="257" t="s">
        <v>37823</v>
      </c>
      <c r="EJ2209" s="212"/>
      <c r="EK2209" s="212"/>
      <c r="EL2209" s="213" t="str">
        <f>IFERROR(VLOOKUP(ROWS($EL$3:EL2209),EH2209:$EI$7917,2,0),"")</f>
        <v/>
      </c>
    </row>
    <row r="2210" spans="134:142" ht="24.75">
      <c r="ED2210" s="257" t="s">
        <v>39941</v>
      </c>
      <c r="EH2210" s="213">
        <f>IF(ISNUMBER(SEARCH($I$1,$EI$3:$EI$7917)),MAX($EH$2:EH2209)+1,0)</f>
        <v>0</v>
      </c>
      <c r="EI2210" s="257" t="s">
        <v>43132</v>
      </c>
      <c r="EJ2210" s="212"/>
      <c r="EK2210" s="212"/>
      <c r="EL2210" s="213" t="str">
        <f>IFERROR(VLOOKUP(ROWS($EL$3:EL2210),EH2210:$EI$7917,2,0),"")</f>
        <v/>
      </c>
    </row>
    <row r="2211" spans="134:142" ht="24.75">
      <c r="ED2211" s="257" t="s">
        <v>39942</v>
      </c>
      <c r="EH2211" s="213">
        <f>IF(ISNUMBER(SEARCH($I$1,$EI$3:$EI$7917)),MAX($EH$2:EH2210)+1,0)</f>
        <v>0</v>
      </c>
      <c r="EI2211" s="257" t="s">
        <v>43030</v>
      </c>
      <c r="EJ2211" s="212"/>
      <c r="EK2211" s="212"/>
      <c r="EL2211" s="213" t="str">
        <f>IFERROR(VLOOKUP(ROWS($EL$3:EL2211),EH2211:$EI$7917,2,0),"")</f>
        <v/>
      </c>
    </row>
    <row r="2212" spans="134:142" ht="24.75">
      <c r="ED2212" s="257" t="s">
        <v>39943</v>
      </c>
      <c r="EH2212" s="213">
        <f>IF(ISNUMBER(SEARCH($I$1,$EI$3:$EI$7917)),MAX($EH$2:EH2211)+1,0)</f>
        <v>0</v>
      </c>
      <c r="EI2212" s="257" t="s">
        <v>44254</v>
      </c>
      <c r="EJ2212" s="212"/>
      <c r="EK2212" s="212"/>
      <c r="EL2212" s="213" t="str">
        <f>IFERROR(VLOOKUP(ROWS($EL$3:EL2212),EH2212:$EI$7917,2,0),"")</f>
        <v/>
      </c>
    </row>
    <row r="2213" spans="134:142" ht="24.75">
      <c r="ED2213" s="257" t="s">
        <v>39944</v>
      </c>
      <c r="EH2213" s="213">
        <f>IF(ISNUMBER(SEARCH($I$1,$EI$3:$EI$7917)),MAX($EH$2:EH2212)+1,0)</f>
        <v>0</v>
      </c>
      <c r="EI2213" s="257" t="s">
        <v>43133</v>
      </c>
      <c r="EJ2213" s="212"/>
      <c r="EK2213" s="212"/>
      <c r="EL2213" s="213" t="str">
        <f>IFERROR(VLOOKUP(ROWS($EL$3:EL2213),EH2213:$EI$7917,2,0),"")</f>
        <v/>
      </c>
    </row>
    <row r="2214" spans="134:142" ht="36.75">
      <c r="ED2214" s="257" t="s">
        <v>39945</v>
      </c>
      <c r="EH2214" s="213">
        <f>IF(ISNUMBER(SEARCH($I$1,$EI$3:$EI$7917)),MAX($EH$2:EH2213)+1,0)</f>
        <v>0</v>
      </c>
      <c r="EI2214" s="257" t="s">
        <v>37824</v>
      </c>
      <c r="EJ2214" s="212"/>
      <c r="EK2214" s="212"/>
      <c r="EL2214" s="213" t="str">
        <f>IFERROR(VLOOKUP(ROWS($EL$3:EL2214),EH2214:$EI$7917,2,0),"")</f>
        <v/>
      </c>
    </row>
    <row r="2215" spans="134:142" ht="24.75">
      <c r="ED2215" s="257" t="s">
        <v>39946</v>
      </c>
      <c r="EH2215" s="213">
        <f>IF(ISNUMBER(SEARCH($I$1,$EI$3:$EI$7917)),MAX($EH$2:EH2214)+1,0)</f>
        <v>0</v>
      </c>
      <c r="EI2215" s="257" t="s">
        <v>37825</v>
      </c>
      <c r="EJ2215" s="212"/>
      <c r="EK2215" s="212"/>
      <c r="EL2215" s="213" t="str">
        <f>IFERROR(VLOOKUP(ROWS($EL$3:EL2215),EH2215:$EI$7917,2,0),"")</f>
        <v/>
      </c>
    </row>
    <row r="2216" spans="134:142" ht="24.75">
      <c r="ED2216" s="257" t="s">
        <v>39947</v>
      </c>
      <c r="EH2216" s="213">
        <f>IF(ISNUMBER(SEARCH($I$1,$EI$3:$EI$7917)),MAX($EH$2:EH2215)+1,0)</f>
        <v>0</v>
      </c>
      <c r="EI2216" s="257" t="s">
        <v>42242</v>
      </c>
      <c r="EJ2216" s="212"/>
      <c r="EK2216" s="212"/>
      <c r="EL2216" s="213" t="str">
        <f>IFERROR(VLOOKUP(ROWS($EL$3:EL2216),EH2216:$EI$7917,2,0),"")</f>
        <v/>
      </c>
    </row>
    <row r="2217" spans="134:142">
      <c r="ED2217" s="257" t="s">
        <v>39948</v>
      </c>
      <c r="EH2217" s="213">
        <f>IF(ISNUMBER(SEARCH($I$1,$EI$3:$EI$7917)),MAX($EH$2:EH2216)+1,0)</f>
        <v>0</v>
      </c>
      <c r="EI2217" s="257" t="s">
        <v>44929</v>
      </c>
      <c r="EJ2217" s="212"/>
      <c r="EK2217" s="212"/>
      <c r="EL2217" s="213" t="str">
        <f>IFERROR(VLOOKUP(ROWS($EL$3:EL2217),EH2217:$EI$7917,2,0),"")</f>
        <v/>
      </c>
    </row>
    <row r="2218" spans="134:142">
      <c r="ED2218" s="257" t="s">
        <v>39949</v>
      </c>
      <c r="EH2218" s="213">
        <f>IF(ISNUMBER(SEARCH($I$1,$EI$3:$EI$7917)),MAX($EH$2:EH2217)+1,0)</f>
        <v>0</v>
      </c>
      <c r="EI2218" s="257" t="s">
        <v>43419</v>
      </c>
      <c r="EJ2218" s="212"/>
      <c r="EK2218" s="212"/>
      <c r="EL2218" s="213" t="str">
        <f>IFERROR(VLOOKUP(ROWS($EL$3:EL2218),EH2218:$EI$7917,2,0),"")</f>
        <v/>
      </c>
    </row>
    <row r="2219" spans="134:142" ht="24.75">
      <c r="ED2219" s="257" t="s">
        <v>39950</v>
      </c>
      <c r="EH2219" s="213">
        <f>IF(ISNUMBER(SEARCH($I$1,$EI$3:$EI$7917)),MAX($EH$2:EH2218)+1,0)</f>
        <v>0</v>
      </c>
      <c r="EI2219" s="257" t="s">
        <v>42796</v>
      </c>
      <c r="EJ2219" s="212"/>
      <c r="EK2219" s="212"/>
      <c r="EL2219" s="213" t="str">
        <f>IFERROR(VLOOKUP(ROWS($EL$3:EL2219),EH2219:$EI$7917,2,0),"")</f>
        <v/>
      </c>
    </row>
    <row r="2220" spans="134:142" ht="24.75">
      <c r="ED2220" s="257" t="s">
        <v>39951</v>
      </c>
      <c r="EH2220" s="213">
        <f>IF(ISNUMBER(SEARCH($I$1,$EI$3:$EI$7917)),MAX($EH$2:EH2219)+1,0)</f>
        <v>0</v>
      </c>
      <c r="EI2220" s="257" t="s">
        <v>43499</v>
      </c>
      <c r="EJ2220" s="212"/>
      <c r="EK2220" s="212"/>
      <c r="EL2220" s="213" t="str">
        <f>IFERROR(VLOOKUP(ROWS($EL$3:EL2220),EH2220:$EI$7917,2,0),"")</f>
        <v/>
      </c>
    </row>
    <row r="2221" spans="134:142" ht="24.75">
      <c r="ED2221" s="257" t="s">
        <v>39952</v>
      </c>
      <c r="EH2221" s="213">
        <f>IF(ISNUMBER(SEARCH($I$1,$EI$3:$EI$7917)),MAX($EH$2:EH2220)+1,0)</f>
        <v>0</v>
      </c>
      <c r="EI2221" s="257" t="s">
        <v>42538</v>
      </c>
      <c r="EJ2221" s="212"/>
      <c r="EK2221" s="212"/>
      <c r="EL2221" s="213" t="str">
        <f>IFERROR(VLOOKUP(ROWS($EL$3:EL2221),EH2221:$EI$7917,2,0),"")</f>
        <v/>
      </c>
    </row>
    <row r="2222" spans="134:142" ht="24.75">
      <c r="ED2222" s="257" t="s">
        <v>39953</v>
      </c>
      <c r="EH2222" s="213">
        <f>IF(ISNUMBER(SEARCH($I$1,$EI$3:$EI$7917)),MAX($EH$2:EH2221)+1,0)</f>
        <v>0</v>
      </c>
      <c r="EI2222" s="257" t="s">
        <v>42652</v>
      </c>
      <c r="EJ2222" s="212"/>
      <c r="EK2222" s="212"/>
      <c r="EL2222" s="213" t="str">
        <f>IFERROR(VLOOKUP(ROWS($EL$3:EL2222),EH2222:$EI$7917,2,0),"")</f>
        <v/>
      </c>
    </row>
    <row r="2223" spans="134:142" ht="24.75">
      <c r="ED2223" s="257" t="s">
        <v>39954</v>
      </c>
      <c r="EH2223" s="213">
        <f>IF(ISNUMBER(SEARCH($I$1,$EI$3:$EI$7917)),MAX($EH$2:EH2222)+1,0)</f>
        <v>0</v>
      </c>
      <c r="EI2223" s="257" t="s">
        <v>42797</v>
      </c>
      <c r="EJ2223" s="212"/>
      <c r="EK2223" s="212"/>
      <c r="EL2223" s="213" t="str">
        <f>IFERROR(VLOOKUP(ROWS($EL$3:EL2223),EH2223:$EI$7917,2,0),"")</f>
        <v/>
      </c>
    </row>
    <row r="2224" spans="134:142">
      <c r="ED2224" s="257" t="s">
        <v>39955</v>
      </c>
      <c r="EH2224" s="213">
        <f>IF(ISNUMBER(SEARCH($I$1,$EI$3:$EI$7917)),MAX($EH$2:EH2223)+1,0)</f>
        <v>0</v>
      </c>
      <c r="EI2224" s="257" t="s">
        <v>40118</v>
      </c>
      <c r="EJ2224" s="212"/>
      <c r="EK2224" s="212"/>
      <c r="EL2224" s="213" t="str">
        <f>IFERROR(VLOOKUP(ROWS($EL$3:EL2224),EH2224:$EI$7917,2,0),"")</f>
        <v/>
      </c>
    </row>
    <row r="2225" spans="134:142">
      <c r="ED2225" s="257" t="s">
        <v>39956</v>
      </c>
      <c r="EH2225" s="213">
        <f>IF(ISNUMBER(SEARCH($I$1,$EI$3:$EI$7917)),MAX($EH$2:EH2224)+1,0)</f>
        <v>0</v>
      </c>
      <c r="EI2225" s="257" t="s">
        <v>43968</v>
      </c>
      <c r="EJ2225" s="212"/>
      <c r="EK2225" s="212"/>
      <c r="EL2225" s="213" t="str">
        <f>IFERROR(VLOOKUP(ROWS($EL$3:EL2225),EH2225:$EI$7917,2,0),"")</f>
        <v/>
      </c>
    </row>
    <row r="2226" spans="134:142">
      <c r="ED2226" s="257" t="s">
        <v>39957</v>
      </c>
      <c r="EH2226" s="213">
        <f>IF(ISNUMBER(SEARCH($I$1,$EI$3:$EI$7917)),MAX($EH$2:EH2225)+1,0)</f>
        <v>0</v>
      </c>
      <c r="EI2226" s="257" t="s">
        <v>45543</v>
      </c>
      <c r="EJ2226" s="212"/>
      <c r="EK2226" s="212"/>
      <c r="EL2226" s="213" t="str">
        <f>IFERROR(VLOOKUP(ROWS($EL$3:EL2226),EH2226:$EI$7917,2,0),"")</f>
        <v/>
      </c>
    </row>
    <row r="2227" spans="134:142">
      <c r="ED2227" s="257" t="s">
        <v>39958</v>
      </c>
      <c r="EH2227" s="213">
        <f>IF(ISNUMBER(SEARCH($I$1,$EI$3:$EI$7917)),MAX($EH$2:EH2226)+1,0)</f>
        <v>0</v>
      </c>
      <c r="EI2227" s="257" t="s">
        <v>39785</v>
      </c>
      <c r="EJ2227" s="212"/>
      <c r="EK2227" s="212"/>
      <c r="EL2227" s="213" t="str">
        <f>IFERROR(VLOOKUP(ROWS($EL$3:EL2227),EH2227:$EI$7917,2,0),"")</f>
        <v/>
      </c>
    </row>
    <row r="2228" spans="134:142" ht="24.75">
      <c r="ED2228" s="257" t="s">
        <v>39959</v>
      </c>
      <c r="EH2228" s="213">
        <f>IF(ISNUMBER(SEARCH($I$1,$EI$3:$EI$7917)),MAX($EH$2:EH2227)+1,0)</f>
        <v>0</v>
      </c>
      <c r="EI2228" s="257" t="s">
        <v>38070</v>
      </c>
      <c r="EJ2228" s="212"/>
      <c r="EK2228" s="212"/>
      <c r="EL2228" s="213" t="str">
        <f>IFERROR(VLOOKUP(ROWS($EL$3:EL2228),EH2228:$EI$7917,2,0),"")</f>
        <v/>
      </c>
    </row>
    <row r="2229" spans="134:142" ht="36.75">
      <c r="ED2229" s="257" t="s">
        <v>39960</v>
      </c>
      <c r="EH2229" s="213">
        <f>IF(ISNUMBER(SEARCH($I$1,$EI$3:$EI$7917)),MAX($EH$2:EH2228)+1,0)</f>
        <v>0</v>
      </c>
      <c r="EI2229" s="257" t="s">
        <v>41373</v>
      </c>
      <c r="EJ2229" s="212"/>
      <c r="EK2229" s="212"/>
      <c r="EL2229" s="213" t="str">
        <f>IFERROR(VLOOKUP(ROWS($EL$3:EL2229),EH2229:$EI$7917,2,0),"")</f>
        <v/>
      </c>
    </row>
    <row r="2230" spans="134:142" ht="24.75">
      <c r="ED2230" s="257" t="s">
        <v>39961</v>
      </c>
      <c r="EH2230" s="213">
        <f>IF(ISNUMBER(SEARCH($I$1,$EI$3:$EI$7917)),MAX($EH$2:EH2229)+1,0)</f>
        <v>0</v>
      </c>
      <c r="EI2230" s="257" t="s">
        <v>42600</v>
      </c>
      <c r="EJ2230" s="212"/>
      <c r="EK2230" s="212"/>
      <c r="EL2230" s="213" t="str">
        <f>IFERROR(VLOOKUP(ROWS($EL$3:EL2230),EH2230:$EI$7917,2,0),"")</f>
        <v/>
      </c>
    </row>
    <row r="2231" spans="134:142">
      <c r="ED2231" s="257" t="s">
        <v>39962</v>
      </c>
      <c r="EH2231" s="213">
        <f>IF(ISNUMBER(SEARCH($I$1,$EI$3:$EI$7917)),MAX($EH$2:EH2230)+1,0)</f>
        <v>0</v>
      </c>
      <c r="EI2231" s="257" t="s">
        <v>44444</v>
      </c>
      <c r="EJ2231" s="212"/>
      <c r="EK2231" s="212"/>
      <c r="EL2231" s="213" t="str">
        <f>IFERROR(VLOOKUP(ROWS($EL$3:EL2231),EH2231:$EI$7917,2,0),"")</f>
        <v/>
      </c>
    </row>
    <row r="2232" spans="134:142" ht="24.75">
      <c r="ED2232" s="257" t="s">
        <v>39963</v>
      </c>
      <c r="EH2232" s="213">
        <f>IF(ISNUMBER(SEARCH($I$1,$EI$3:$EI$7917)),MAX($EH$2:EH2231)+1,0)</f>
        <v>0</v>
      </c>
      <c r="EI2232" s="257" t="s">
        <v>40810</v>
      </c>
      <c r="EJ2232" s="212"/>
      <c r="EK2232" s="212"/>
      <c r="EL2232" s="213" t="str">
        <f>IFERROR(VLOOKUP(ROWS($EL$3:EL2232),EH2232:$EI$7917,2,0),"")</f>
        <v/>
      </c>
    </row>
    <row r="2233" spans="134:142">
      <c r="ED2233" s="257" t="s">
        <v>39964</v>
      </c>
      <c r="EH2233" s="213">
        <f>IF(ISNUMBER(SEARCH($I$1,$EI$3:$EI$7917)),MAX($EH$2:EH2232)+1,0)</f>
        <v>0</v>
      </c>
      <c r="EI2233" s="257" t="s">
        <v>39786</v>
      </c>
      <c r="EJ2233" s="212"/>
      <c r="EK2233" s="212"/>
      <c r="EL2233" s="213" t="str">
        <f>IFERROR(VLOOKUP(ROWS($EL$3:EL2233),EH2233:$EI$7917,2,0),"")</f>
        <v/>
      </c>
    </row>
    <row r="2234" spans="134:142" ht="24.75">
      <c r="ED2234" s="257" t="s">
        <v>39965</v>
      </c>
      <c r="EH2234" s="213">
        <f>IF(ISNUMBER(SEARCH($I$1,$EI$3:$EI$7917)),MAX($EH$2:EH2233)+1,0)</f>
        <v>0</v>
      </c>
      <c r="EI2234" s="257" t="s">
        <v>39560</v>
      </c>
      <c r="EJ2234" s="212"/>
      <c r="EK2234" s="212"/>
      <c r="EL2234" s="213" t="str">
        <f>IFERROR(VLOOKUP(ROWS($EL$3:EL2234),EH2234:$EI$7917,2,0),"")</f>
        <v/>
      </c>
    </row>
    <row r="2235" spans="134:142" ht="24.75">
      <c r="ED2235" s="257" t="s">
        <v>39966</v>
      </c>
      <c r="EH2235" s="213">
        <f>IF(ISNUMBER(SEARCH($I$1,$EI$3:$EI$7917)),MAX($EH$2:EH2234)+1,0)</f>
        <v>0</v>
      </c>
      <c r="EI2235" s="257" t="s">
        <v>39392</v>
      </c>
      <c r="EJ2235" s="212"/>
      <c r="EK2235" s="212"/>
      <c r="EL2235" s="213" t="str">
        <f>IFERROR(VLOOKUP(ROWS($EL$3:EL2235),EH2235:$EI$7917,2,0),"")</f>
        <v/>
      </c>
    </row>
    <row r="2236" spans="134:142" ht="24.75">
      <c r="ED2236" s="257" t="s">
        <v>39967</v>
      </c>
      <c r="EH2236" s="213">
        <f>IF(ISNUMBER(SEARCH($I$1,$EI$3:$EI$7917)),MAX($EH$2:EH2235)+1,0)</f>
        <v>0</v>
      </c>
      <c r="EI2236" s="257" t="s">
        <v>40811</v>
      </c>
      <c r="EJ2236" s="212"/>
      <c r="EK2236" s="212"/>
      <c r="EL2236" s="213" t="str">
        <f>IFERROR(VLOOKUP(ROWS($EL$3:EL2236),EH2236:$EI$7917,2,0),"")</f>
        <v/>
      </c>
    </row>
    <row r="2237" spans="134:142">
      <c r="ED2237" s="257" t="s">
        <v>39968</v>
      </c>
      <c r="EH2237" s="213">
        <f>IF(ISNUMBER(SEARCH($I$1,$EI$3:$EI$7917)),MAX($EH$2:EH2236)+1,0)</f>
        <v>0</v>
      </c>
      <c r="EI2237" s="257" t="s">
        <v>42883</v>
      </c>
      <c r="EJ2237" s="212"/>
      <c r="EK2237" s="212"/>
      <c r="EL2237" s="213" t="str">
        <f>IFERROR(VLOOKUP(ROWS($EL$3:EL2237),EH2237:$EI$7917,2,0),"")</f>
        <v/>
      </c>
    </row>
    <row r="2238" spans="134:142" ht="24.75">
      <c r="ED2238" s="257" t="s">
        <v>39969</v>
      </c>
      <c r="EH2238" s="213">
        <f>IF(ISNUMBER(SEARCH($I$1,$EI$3:$EI$7917)),MAX($EH$2:EH2237)+1,0)</f>
        <v>0</v>
      </c>
      <c r="EI2238" s="257" t="s">
        <v>43220</v>
      </c>
      <c r="EJ2238" s="212"/>
      <c r="EK2238" s="212"/>
      <c r="EL2238" s="213" t="str">
        <f>IFERROR(VLOOKUP(ROWS($EL$3:EL2238),EH2238:$EI$7917,2,0),"")</f>
        <v/>
      </c>
    </row>
    <row r="2239" spans="134:142">
      <c r="ED2239" s="257" t="s">
        <v>39970</v>
      </c>
      <c r="EH2239" s="213">
        <f>IF(ISNUMBER(SEARCH($I$1,$EI$3:$EI$7917)),MAX($EH$2:EH2238)+1,0)</f>
        <v>0</v>
      </c>
      <c r="EI2239" s="257" t="s">
        <v>39173</v>
      </c>
      <c r="EJ2239" s="212"/>
      <c r="EK2239" s="212"/>
      <c r="EL2239" s="213" t="str">
        <f>IFERROR(VLOOKUP(ROWS($EL$3:EL2239),EH2239:$EI$7917,2,0),"")</f>
        <v/>
      </c>
    </row>
    <row r="2240" spans="134:142">
      <c r="ED2240" s="257" t="s">
        <v>39971</v>
      </c>
      <c r="EH2240" s="213">
        <f>IF(ISNUMBER(SEARCH($I$1,$EI$3:$EI$7917)),MAX($EH$2:EH2239)+1,0)</f>
        <v>0</v>
      </c>
      <c r="EI2240" s="257" t="s">
        <v>39298</v>
      </c>
      <c r="EJ2240" s="212"/>
      <c r="EK2240" s="212"/>
      <c r="EL2240" s="213" t="str">
        <f>IFERROR(VLOOKUP(ROWS($EL$3:EL2240),EH2240:$EI$7917,2,0),"")</f>
        <v/>
      </c>
    </row>
    <row r="2241" spans="134:142">
      <c r="ED2241" s="257" t="s">
        <v>39972</v>
      </c>
      <c r="EH2241" s="213">
        <f>IF(ISNUMBER(SEARCH($I$1,$EI$3:$EI$7917)),MAX($EH$2:EH2240)+1,0)</f>
        <v>0</v>
      </c>
      <c r="EI2241" s="257" t="s">
        <v>41851</v>
      </c>
      <c r="EJ2241" s="212"/>
      <c r="EK2241" s="212"/>
      <c r="EL2241" s="213" t="str">
        <f>IFERROR(VLOOKUP(ROWS($EL$3:EL2241),EH2241:$EI$7917,2,0),"")</f>
        <v/>
      </c>
    </row>
    <row r="2242" spans="134:142">
      <c r="ED2242" s="257" t="s">
        <v>39973</v>
      </c>
      <c r="EH2242" s="213">
        <f>IF(ISNUMBER(SEARCH($I$1,$EI$3:$EI$7917)),MAX($EH$2:EH2241)+1,0)</f>
        <v>0</v>
      </c>
      <c r="EI2242" s="257" t="s">
        <v>44511</v>
      </c>
      <c r="EJ2242" s="212"/>
      <c r="EK2242" s="212"/>
      <c r="EL2242" s="213" t="str">
        <f>IFERROR(VLOOKUP(ROWS($EL$3:EL2242),EH2242:$EI$7917,2,0),"")</f>
        <v/>
      </c>
    </row>
    <row r="2243" spans="134:142">
      <c r="ED2243" s="257" t="s">
        <v>39974</v>
      </c>
      <c r="EH2243" s="213">
        <f>IF(ISNUMBER(SEARCH($I$1,$EI$3:$EI$7917)),MAX($EH$2:EH2242)+1,0)</f>
        <v>0</v>
      </c>
      <c r="EI2243" s="257" t="s">
        <v>39393</v>
      </c>
      <c r="EJ2243" s="212"/>
      <c r="EK2243" s="212"/>
      <c r="EL2243" s="213" t="str">
        <f>IFERROR(VLOOKUP(ROWS($EL$3:EL2243),EH2243:$EI$7917,2,0),"")</f>
        <v/>
      </c>
    </row>
    <row r="2244" spans="134:142">
      <c r="ED2244" s="257" t="s">
        <v>39975</v>
      </c>
      <c r="EH2244" s="213">
        <f>IF(ISNUMBER(SEARCH($I$1,$EI$3:$EI$7917)),MAX($EH$2:EH2243)+1,0)</f>
        <v>0</v>
      </c>
      <c r="EI2244" s="257" t="s">
        <v>39271</v>
      </c>
      <c r="EJ2244" s="212"/>
      <c r="EK2244" s="212"/>
      <c r="EL2244" s="213" t="str">
        <f>IFERROR(VLOOKUP(ROWS($EL$3:EL2244),EH2244:$EI$7917,2,0),"")</f>
        <v/>
      </c>
    </row>
    <row r="2245" spans="134:142">
      <c r="ED2245" s="257" t="s">
        <v>39976</v>
      </c>
      <c r="EH2245" s="213">
        <f>IF(ISNUMBER(SEARCH($I$1,$EI$3:$EI$7917)),MAX($EH$2:EH2244)+1,0)</f>
        <v>0</v>
      </c>
      <c r="EI2245" s="257" t="s">
        <v>39561</v>
      </c>
      <c r="EJ2245" s="212"/>
      <c r="EK2245" s="212"/>
      <c r="EL2245" s="213" t="str">
        <f>IFERROR(VLOOKUP(ROWS($EL$3:EL2245),EH2245:$EI$7917,2,0),"")</f>
        <v/>
      </c>
    </row>
    <row r="2246" spans="134:142">
      <c r="ED2246" s="257" t="s">
        <v>39977</v>
      </c>
      <c r="EH2246" s="213">
        <f>IF(ISNUMBER(SEARCH($I$1,$EI$3:$EI$7917)),MAX($EH$2:EH2245)+1,0)</f>
        <v>0</v>
      </c>
      <c r="EI2246" s="257" t="s">
        <v>39042</v>
      </c>
      <c r="EJ2246" s="212"/>
      <c r="EK2246" s="212"/>
      <c r="EL2246" s="213" t="str">
        <f>IFERROR(VLOOKUP(ROWS($EL$3:EL2246),EH2246:$EI$7917,2,0),"")</f>
        <v/>
      </c>
    </row>
    <row r="2247" spans="134:142">
      <c r="ED2247" s="257" t="s">
        <v>39978</v>
      </c>
      <c r="EH2247" s="213">
        <f>IF(ISNUMBER(SEARCH($I$1,$EI$3:$EI$7917)),MAX($EH$2:EH2246)+1,0)</f>
        <v>0</v>
      </c>
      <c r="EI2247" s="257" t="s">
        <v>42034</v>
      </c>
      <c r="EJ2247" s="212"/>
      <c r="EK2247" s="212"/>
      <c r="EL2247" s="213" t="str">
        <f>IFERROR(VLOOKUP(ROWS($EL$3:EL2247),EH2247:$EI$7917,2,0),"")</f>
        <v/>
      </c>
    </row>
    <row r="2248" spans="134:142">
      <c r="ED2248" s="257" t="s">
        <v>39979</v>
      </c>
      <c r="EH2248" s="213">
        <f>IF(ISNUMBER(SEARCH($I$1,$EI$3:$EI$7917)),MAX($EH$2:EH2247)+1,0)</f>
        <v>0</v>
      </c>
      <c r="EI2248" s="257" t="s">
        <v>42128</v>
      </c>
      <c r="EJ2248" s="212"/>
      <c r="EK2248" s="212"/>
      <c r="EL2248" s="213" t="str">
        <f>IFERROR(VLOOKUP(ROWS($EL$3:EL2248),EH2248:$EI$7917,2,0),"")</f>
        <v/>
      </c>
    </row>
    <row r="2249" spans="134:142" ht="24.75">
      <c r="ED2249" s="257" t="s">
        <v>39980</v>
      </c>
      <c r="EH2249" s="213">
        <f>IF(ISNUMBER(SEARCH($I$1,$EI$3:$EI$7917)),MAX($EH$2:EH2248)+1,0)</f>
        <v>0</v>
      </c>
      <c r="EI2249" s="257" t="s">
        <v>40760</v>
      </c>
      <c r="EJ2249" s="212"/>
      <c r="EK2249" s="212"/>
      <c r="EL2249" s="213" t="str">
        <f>IFERROR(VLOOKUP(ROWS($EL$3:EL2249),EH2249:$EI$7917,2,0),"")</f>
        <v/>
      </c>
    </row>
    <row r="2250" spans="134:142">
      <c r="ED2250" s="257" t="s">
        <v>39981</v>
      </c>
      <c r="EH2250" s="213">
        <f>IF(ISNUMBER(SEARCH($I$1,$EI$3:$EI$7917)),MAX($EH$2:EH2249)+1,0)</f>
        <v>0</v>
      </c>
      <c r="EI2250" s="257" t="s">
        <v>40398</v>
      </c>
      <c r="EJ2250" s="212"/>
      <c r="EK2250" s="212"/>
      <c r="EL2250" s="213" t="str">
        <f>IFERROR(VLOOKUP(ROWS($EL$3:EL2250),EH2250:$EI$7917,2,0),"")</f>
        <v/>
      </c>
    </row>
    <row r="2251" spans="134:142" ht="24.75">
      <c r="ED2251" s="257" t="s">
        <v>39982</v>
      </c>
      <c r="EH2251" s="213">
        <f>IF(ISNUMBER(SEARCH($I$1,$EI$3:$EI$7917)),MAX($EH$2:EH2250)+1,0)</f>
        <v>0</v>
      </c>
      <c r="EI2251" s="257" t="s">
        <v>41374</v>
      </c>
      <c r="EJ2251" s="212"/>
      <c r="EK2251" s="212"/>
      <c r="EL2251" s="213" t="str">
        <f>IFERROR(VLOOKUP(ROWS($EL$3:EL2251),EH2251:$EI$7917,2,0),"")</f>
        <v/>
      </c>
    </row>
    <row r="2252" spans="134:142" ht="24.75">
      <c r="ED2252" s="257" t="s">
        <v>39983</v>
      </c>
      <c r="EH2252" s="213">
        <f>IF(ISNUMBER(SEARCH($I$1,$EI$3:$EI$7917)),MAX($EH$2:EH2251)+1,0)</f>
        <v>0</v>
      </c>
      <c r="EI2252" s="257" t="s">
        <v>41009</v>
      </c>
      <c r="EJ2252" s="212"/>
      <c r="EK2252" s="212"/>
      <c r="EL2252" s="213" t="str">
        <f>IFERROR(VLOOKUP(ROWS($EL$3:EL2252),EH2252:$EI$7917,2,0),"")</f>
        <v/>
      </c>
    </row>
    <row r="2253" spans="134:142">
      <c r="ED2253" s="257" t="s">
        <v>39984</v>
      </c>
      <c r="EH2253" s="213">
        <f>IF(ISNUMBER(SEARCH($I$1,$EI$3:$EI$7917)),MAX($EH$2:EH2252)+1,0)</f>
        <v>0</v>
      </c>
      <c r="EI2253" s="257" t="s">
        <v>39043</v>
      </c>
      <c r="EJ2253" s="212"/>
      <c r="EK2253" s="212"/>
      <c r="EL2253" s="213" t="str">
        <f>IFERROR(VLOOKUP(ROWS($EL$3:EL2253),EH2253:$EI$7917,2,0),"")</f>
        <v/>
      </c>
    </row>
    <row r="2254" spans="134:142" ht="24.75">
      <c r="ED2254" s="257" t="s">
        <v>39985</v>
      </c>
      <c r="EH2254" s="213">
        <f>IF(ISNUMBER(SEARCH($I$1,$EI$3:$EI$7917)),MAX($EH$2:EH2253)+1,0)</f>
        <v>0</v>
      </c>
      <c r="EI2254" s="257" t="s">
        <v>39787</v>
      </c>
      <c r="EJ2254" s="212"/>
      <c r="EK2254" s="212"/>
      <c r="EL2254" s="213" t="str">
        <f>IFERROR(VLOOKUP(ROWS($EL$3:EL2254),EH2254:$EI$7917,2,0),"")</f>
        <v/>
      </c>
    </row>
    <row r="2255" spans="134:142" ht="24.75">
      <c r="ED2255" s="257" t="s">
        <v>39986</v>
      </c>
      <c r="EH2255" s="213">
        <f>IF(ISNUMBER(SEARCH($I$1,$EI$3:$EI$7917)),MAX($EH$2:EH2254)+1,0)</f>
        <v>0</v>
      </c>
      <c r="EI2255" s="257" t="s">
        <v>38158</v>
      </c>
      <c r="EJ2255" s="212"/>
      <c r="EK2255" s="212"/>
      <c r="EL2255" s="213" t="str">
        <f>IFERROR(VLOOKUP(ROWS($EL$3:EL2255),EH2255:$EI$7917,2,0),"")</f>
        <v/>
      </c>
    </row>
    <row r="2256" spans="134:142">
      <c r="ED2256" s="257" t="s">
        <v>39987</v>
      </c>
      <c r="EH2256" s="213">
        <f>IF(ISNUMBER(SEARCH($I$1,$EI$3:$EI$7917)),MAX($EH$2:EH2255)+1,0)</f>
        <v>0</v>
      </c>
      <c r="EI2256" s="257" t="s">
        <v>45233</v>
      </c>
      <c r="EJ2256" s="212"/>
      <c r="EK2256" s="212"/>
      <c r="EL2256" s="213" t="str">
        <f>IFERROR(VLOOKUP(ROWS($EL$3:EL2256),EH2256:$EI$7917,2,0),"")</f>
        <v/>
      </c>
    </row>
    <row r="2257" spans="134:142">
      <c r="ED2257" s="257" t="s">
        <v>39988</v>
      </c>
      <c r="EH2257" s="213">
        <f>IF(ISNUMBER(SEARCH($I$1,$EI$3:$EI$7917)),MAX($EH$2:EH2256)+1,0)</f>
        <v>0</v>
      </c>
      <c r="EI2257" s="257" t="s">
        <v>45103</v>
      </c>
      <c r="EJ2257" s="212"/>
      <c r="EK2257" s="212"/>
      <c r="EL2257" s="213" t="str">
        <f>IFERROR(VLOOKUP(ROWS($EL$3:EL2257),EH2257:$EI$7917,2,0),"")</f>
        <v/>
      </c>
    </row>
    <row r="2258" spans="134:142">
      <c r="ED2258" s="257" t="s">
        <v>39989</v>
      </c>
      <c r="EH2258" s="213">
        <f>IF(ISNUMBER(SEARCH($I$1,$EI$3:$EI$7917)),MAX($EH$2:EH2257)+1,0)</f>
        <v>0</v>
      </c>
      <c r="EI2258" s="257" t="s">
        <v>43744</v>
      </c>
      <c r="EJ2258" s="212"/>
      <c r="EK2258" s="212"/>
      <c r="EL2258" s="213" t="str">
        <f>IFERROR(VLOOKUP(ROWS($EL$3:EL2258),EH2258:$EI$7917,2,0),"")</f>
        <v/>
      </c>
    </row>
    <row r="2259" spans="134:142" ht="24.75">
      <c r="ED2259" s="257" t="s">
        <v>39990</v>
      </c>
      <c r="EH2259" s="213">
        <f>IF(ISNUMBER(SEARCH($I$1,$EI$3:$EI$7917)),MAX($EH$2:EH2258)+1,0)</f>
        <v>0</v>
      </c>
      <c r="EI2259" s="257" t="s">
        <v>40247</v>
      </c>
      <c r="EJ2259" s="212"/>
      <c r="EK2259" s="212"/>
      <c r="EL2259" s="213" t="str">
        <f>IFERROR(VLOOKUP(ROWS($EL$3:EL2259),EH2259:$EI$7917,2,0),"")</f>
        <v/>
      </c>
    </row>
    <row r="2260" spans="134:142" ht="24.75">
      <c r="ED2260" s="257" t="s">
        <v>39991</v>
      </c>
      <c r="EH2260" s="213">
        <f>IF(ISNUMBER(SEARCH($I$1,$EI$3:$EI$7917)),MAX($EH$2:EH2259)+1,0)</f>
        <v>0</v>
      </c>
      <c r="EI2260" s="257" t="s">
        <v>40658</v>
      </c>
      <c r="EJ2260" s="212"/>
      <c r="EK2260" s="212"/>
      <c r="EL2260" s="213" t="str">
        <f>IFERROR(VLOOKUP(ROWS($EL$3:EL2260),EH2260:$EI$7917,2,0),"")</f>
        <v/>
      </c>
    </row>
    <row r="2261" spans="134:142">
      <c r="ED2261" s="257" t="s">
        <v>39992</v>
      </c>
      <c r="EH2261" s="213">
        <f>IF(ISNUMBER(SEARCH($I$1,$EI$3:$EI$7917)),MAX($EH$2:EH2260)+1,0)</f>
        <v>0</v>
      </c>
      <c r="EI2261" s="257" t="s">
        <v>39174</v>
      </c>
      <c r="EJ2261" s="212"/>
      <c r="EK2261" s="212"/>
      <c r="EL2261" s="213" t="str">
        <f>IFERROR(VLOOKUP(ROWS($EL$3:EL2261),EH2261:$EI$7917,2,0),"")</f>
        <v/>
      </c>
    </row>
    <row r="2262" spans="134:142">
      <c r="ED2262" s="257" t="s">
        <v>39993</v>
      </c>
      <c r="EH2262" s="213">
        <f>IF(ISNUMBER(SEARCH($I$1,$EI$3:$EI$7917)),MAX($EH$2:EH2261)+1,0)</f>
        <v>0</v>
      </c>
      <c r="EI2262" s="257" t="s">
        <v>41852</v>
      </c>
      <c r="EJ2262" s="212"/>
      <c r="EK2262" s="212"/>
      <c r="EL2262" s="213" t="str">
        <f>IFERROR(VLOOKUP(ROWS($EL$3:EL2262),EH2262:$EI$7917,2,0),"")</f>
        <v/>
      </c>
    </row>
    <row r="2263" spans="134:142" ht="24.75">
      <c r="ED2263" s="257" t="s">
        <v>39994</v>
      </c>
      <c r="EH2263" s="213">
        <f>IF(ISNUMBER(SEARCH($I$1,$EI$3:$EI$7917)),MAX($EH$2:EH2262)+1,0)</f>
        <v>0</v>
      </c>
      <c r="EI2263" s="257" t="s">
        <v>39562</v>
      </c>
      <c r="EJ2263" s="212"/>
      <c r="EK2263" s="212"/>
      <c r="EL2263" s="213" t="str">
        <f>IFERROR(VLOOKUP(ROWS($EL$3:EL2263),EH2263:$EI$7917,2,0),"")</f>
        <v/>
      </c>
    </row>
    <row r="2264" spans="134:142" ht="24.75">
      <c r="ED2264" s="257" t="s">
        <v>39995</v>
      </c>
      <c r="EH2264" s="213">
        <f>IF(ISNUMBER(SEARCH($I$1,$EI$3:$EI$7917)),MAX($EH$2:EH2263)+1,0)</f>
        <v>0</v>
      </c>
      <c r="EI2264" s="257" t="s">
        <v>42653</v>
      </c>
      <c r="EJ2264" s="212"/>
      <c r="EK2264" s="212"/>
      <c r="EL2264" s="213" t="str">
        <f>IFERROR(VLOOKUP(ROWS($EL$3:EL2264),EH2264:$EI$7917,2,0),"")</f>
        <v/>
      </c>
    </row>
    <row r="2265" spans="134:142">
      <c r="ED2265" s="257" t="s">
        <v>39996</v>
      </c>
      <c r="EH2265" s="213">
        <f>IF(ISNUMBER(SEARCH($I$1,$EI$3:$EI$7917)),MAX($EH$2:EH2264)+1,0)</f>
        <v>0</v>
      </c>
      <c r="EI2265" s="257" t="s">
        <v>41160</v>
      </c>
      <c r="EJ2265" s="212"/>
      <c r="EK2265" s="212"/>
      <c r="EL2265" s="213" t="str">
        <f>IFERROR(VLOOKUP(ROWS($EL$3:EL2265),EH2265:$EI$7917,2,0),"")</f>
        <v/>
      </c>
    </row>
    <row r="2266" spans="134:142" ht="24.75">
      <c r="ED2266" s="257" t="s">
        <v>39997</v>
      </c>
      <c r="EH2266" s="213">
        <f>IF(ISNUMBER(SEARCH($I$1,$EI$3:$EI$7917)),MAX($EH$2:EH2265)+1,0)</f>
        <v>0</v>
      </c>
      <c r="EI2266" s="257" t="s">
        <v>43500</v>
      </c>
      <c r="EJ2266" s="212"/>
      <c r="EK2266" s="212"/>
      <c r="EL2266" s="213" t="str">
        <f>IFERROR(VLOOKUP(ROWS($EL$3:EL2266),EH2266:$EI$7917,2,0),"")</f>
        <v/>
      </c>
    </row>
    <row r="2267" spans="134:142" ht="24.75">
      <c r="ED2267" s="257" t="s">
        <v>39998</v>
      </c>
      <c r="EH2267" s="213">
        <f>IF(ISNUMBER(SEARCH($I$1,$EI$3:$EI$7917)),MAX($EH$2:EH2266)+1,0)</f>
        <v>0</v>
      </c>
      <c r="EI2267" s="257" t="s">
        <v>43969</v>
      </c>
      <c r="EJ2267" s="212"/>
      <c r="EK2267" s="212"/>
      <c r="EL2267" s="213" t="str">
        <f>IFERROR(VLOOKUP(ROWS($EL$3:EL2267),EH2267:$EI$7917,2,0),"")</f>
        <v/>
      </c>
    </row>
    <row r="2268" spans="134:142" ht="36.75">
      <c r="ED2268" s="257" t="s">
        <v>39999</v>
      </c>
      <c r="EH2268" s="213">
        <f>IF(ISNUMBER(SEARCH($I$1,$EI$3:$EI$7917)),MAX($EH$2:EH2267)+1,0)</f>
        <v>0</v>
      </c>
      <c r="EI2268" s="257" t="s">
        <v>43564</v>
      </c>
      <c r="EJ2268" s="212"/>
      <c r="EK2268" s="212"/>
      <c r="EL2268" s="213" t="str">
        <f>IFERROR(VLOOKUP(ROWS($EL$3:EL2268),EH2268:$EI$7917,2,0),"")</f>
        <v/>
      </c>
    </row>
    <row r="2269" spans="134:142" ht="24.75">
      <c r="ED2269" s="257" t="s">
        <v>40000</v>
      </c>
      <c r="EH2269" s="213">
        <f>IF(ISNUMBER(SEARCH($I$1,$EI$3:$EI$7917)),MAX($EH$2:EH2268)+1,0)</f>
        <v>0</v>
      </c>
      <c r="EI2269" s="257" t="s">
        <v>40812</v>
      </c>
      <c r="EJ2269" s="212"/>
      <c r="EK2269" s="212"/>
      <c r="EL2269" s="213" t="str">
        <f>IFERROR(VLOOKUP(ROWS($EL$3:EL2269),EH2269:$EI$7917,2,0),"")</f>
        <v/>
      </c>
    </row>
    <row r="2270" spans="134:142" ht="24.75">
      <c r="ED2270" s="257" t="s">
        <v>40001</v>
      </c>
      <c r="EH2270" s="213">
        <f>IF(ISNUMBER(SEARCH($I$1,$EI$3:$EI$7917)),MAX($EH$2:EH2269)+1,0)</f>
        <v>0</v>
      </c>
      <c r="EI2270" s="257" t="s">
        <v>42798</v>
      </c>
      <c r="EJ2270" s="212"/>
      <c r="EK2270" s="212"/>
      <c r="EL2270" s="213" t="str">
        <f>IFERROR(VLOOKUP(ROWS($EL$3:EL2270),EH2270:$EI$7917,2,0),"")</f>
        <v/>
      </c>
    </row>
    <row r="2271" spans="134:142">
      <c r="ED2271" s="257" t="s">
        <v>40002</v>
      </c>
      <c r="EH2271" s="213">
        <f>IF(ISNUMBER(SEARCH($I$1,$EI$3:$EI$7917)),MAX($EH$2:EH2270)+1,0)</f>
        <v>0</v>
      </c>
      <c r="EI2271" s="257" t="s">
        <v>39788</v>
      </c>
      <c r="EJ2271" s="212"/>
      <c r="EK2271" s="212"/>
      <c r="EL2271" s="213" t="str">
        <f>IFERROR(VLOOKUP(ROWS($EL$3:EL2271),EH2271:$EI$7917,2,0),"")</f>
        <v/>
      </c>
    </row>
    <row r="2272" spans="134:142" ht="24.75">
      <c r="ED2272" s="257" t="s">
        <v>40003</v>
      </c>
      <c r="EH2272" s="213">
        <f>IF(ISNUMBER(SEARCH($I$1,$EI$3:$EI$7917)),MAX($EH$2:EH2271)+1,0)</f>
        <v>0</v>
      </c>
      <c r="EI2272" s="257" t="s">
        <v>41161</v>
      </c>
      <c r="EJ2272" s="212"/>
      <c r="EK2272" s="212"/>
      <c r="EL2272" s="213" t="str">
        <f>IFERROR(VLOOKUP(ROWS($EL$3:EL2272),EH2272:$EI$7917,2,0),"")</f>
        <v/>
      </c>
    </row>
    <row r="2273" spans="134:142" ht="36.75">
      <c r="ED2273" s="257" t="s">
        <v>40004</v>
      </c>
      <c r="EH2273" s="213">
        <f>IF(ISNUMBER(SEARCH($I$1,$EI$3:$EI$7917)),MAX($EH$2:EH2272)+1,0)</f>
        <v>0</v>
      </c>
      <c r="EI2273" s="257" t="s">
        <v>41937</v>
      </c>
      <c r="EJ2273" s="212"/>
      <c r="EK2273" s="212"/>
      <c r="EL2273" s="213" t="str">
        <f>IFERROR(VLOOKUP(ROWS($EL$3:EL2273),EH2273:$EI$7917,2,0),"")</f>
        <v/>
      </c>
    </row>
    <row r="2274" spans="134:142" ht="24.75">
      <c r="ED2274" s="257" t="s">
        <v>40005</v>
      </c>
      <c r="EH2274" s="213">
        <f>IF(ISNUMBER(SEARCH($I$1,$EI$3:$EI$7917)),MAX($EH$2:EH2273)+1,0)</f>
        <v>0</v>
      </c>
      <c r="EI2274" s="257" t="s">
        <v>40461</v>
      </c>
      <c r="EJ2274" s="212"/>
      <c r="EK2274" s="212"/>
      <c r="EL2274" s="213" t="str">
        <f>IFERROR(VLOOKUP(ROWS($EL$3:EL2274),EH2274:$EI$7917,2,0),"")</f>
        <v/>
      </c>
    </row>
    <row r="2275" spans="134:142">
      <c r="ED2275" s="257" t="s">
        <v>40006</v>
      </c>
      <c r="EH2275" s="213">
        <f>IF(ISNUMBER(SEARCH($I$1,$EI$3:$EI$7917)),MAX($EH$2:EH2274)+1,0)</f>
        <v>0</v>
      </c>
      <c r="EI2275" s="257" t="s">
        <v>44728</v>
      </c>
      <c r="EJ2275" s="212"/>
      <c r="EK2275" s="212"/>
      <c r="EL2275" s="213" t="str">
        <f>IFERROR(VLOOKUP(ROWS($EL$3:EL2275),EH2275:$EI$7917,2,0),"")</f>
        <v/>
      </c>
    </row>
    <row r="2276" spans="134:142">
      <c r="ED2276" s="257" t="s">
        <v>40007</v>
      </c>
      <c r="EH2276" s="213">
        <f>IF(ISNUMBER(SEARCH($I$1,$EI$3:$EI$7917)),MAX($EH$2:EH2275)+1,0)</f>
        <v>0</v>
      </c>
      <c r="EI2276" s="257" t="s">
        <v>37826</v>
      </c>
      <c r="EJ2276" s="212"/>
      <c r="EK2276" s="212"/>
      <c r="EL2276" s="213" t="str">
        <f>IFERROR(VLOOKUP(ROWS($EL$3:EL2276),EH2276:$EI$7917,2,0),"")</f>
        <v/>
      </c>
    </row>
    <row r="2277" spans="134:142">
      <c r="ED2277" s="257" t="s">
        <v>40008</v>
      </c>
      <c r="EH2277" s="213">
        <f>IF(ISNUMBER(SEARCH($I$1,$EI$3:$EI$7917)),MAX($EH$2:EH2276)+1,0)</f>
        <v>0</v>
      </c>
      <c r="EI2277" s="257" t="s">
        <v>44997</v>
      </c>
      <c r="EJ2277" s="212"/>
      <c r="EK2277" s="212"/>
      <c r="EL2277" s="213" t="str">
        <f>IFERROR(VLOOKUP(ROWS($EL$3:EL2277),EH2277:$EI$7917,2,0),"")</f>
        <v/>
      </c>
    </row>
    <row r="2278" spans="134:142" ht="24.75">
      <c r="ED2278" s="257" t="s">
        <v>40009</v>
      </c>
      <c r="EH2278" s="213">
        <f>IF(ISNUMBER(SEARCH($I$1,$EI$3:$EI$7917)),MAX($EH$2:EH2277)+1,0)</f>
        <v>0</v>
      </c>
      <c r="EI2278" s="257" t="s">
        <v>41077</v>
      </c>
      <c r="EJ2278" s="212"/>
      <c r="EK2278" s="212"/>
      <c r="EL2278" s="213" t="str">
        <f>IFERROR(VLOOKUP(ROWS($EL$3:EL2278),EH2278:$EI$7917,2,0),"")</f>
        <v/>
      </c>
    </row>
    <row r="2279" spans="134:142">
      <c r="ED2279" s="257" t="s">
        <v>40010</v>
      </c>
      <c r="EH2279" s="213">
        <f>IF(ISNUMBER(SEARCH($I$1,$EI$3:$EI$7917)),MAX($EH$2:EH2278)+1,0)</f>
        <v>0</v>
      </c>
      <c r="EI2279" s="257" t="s">
        <v>39982</v>
      </c>
      <c r="EJ2279" s="212"/>
      <c r="EK2279" s="212"/>
      <c r="EL2279" s="213" t="str">
        <f>IFERROR(VLOOKUP(ROWS($EL$3:EL2279),EH2279:$EI$7917,2,0),"")</f>
        <v/>
      </c>
    </row>
    <row r="2280" spans="134:142">
      <c r="ED2280" s="257" t="s">
        <v>40011</v>
      </c>
      <c r="EH2280" s="213">
        <f>IF(ISNUMBER(SEARCH($I$1,$EI$3:$EI$7917)),MAX($EH$2:EH2279)+1,0)</f>
        <v>0</v>
      </c>
      <c r="EI2280" s="257" t="s">
        <v>42799</v>
      </c>
      <c r="EJ2280" s="212"/>
      <c r="EK2280" s="212"/>
      <c r="EL2280" s="213" t="str">
        <f>IFERROR(VLOOKUP(ROWS($EL$3:EL2280),EH2280:$EI$7917,2,0),"")</f>
        <v/>
      </c>
    </row>
    <row r="2281" spans="134:142">
      <c r="ED2281" s="257" t="s">
        <v>40012</v>
      </c>
      <c r="EH2281" s="213">
        <f>IF(ISNUMBER(SEARCH($I$1,$EI$3:$EI$7917)),MAX($EH$2:EH2280)+1,0)</f>
        <v>0</v>
      </c>
      <c r="EI2281" s="257" t="s">
        <v>44638</v>
      </c>
      <c r="EJ2281" s="212"/>
      <c r="EK2281" s="212"/>
      <c r="EL2281" s="213" t="str">
        <f>IFERROR(VLOOKUP(ROWS($EL$3:EL2281),EH2281:$EI$7917,2,0),"")</f>
        <v/>
      </c>
    </row>
    <row r="2282" spans="134:142">
      <c r="ED2282" s="257" t="s">
        <v>40013</v>
      </c>
      <c r="EH2282" s="213">
        <f>IF(ISNUMBER(SEARCH($I$1,$EI$3:$EI$7917)),MAX($EH$2:EH2281)+1,0)</f>
        <v>0</v>
      </c>
      <c r="EI2282" s="257" t="s">
        <v>38638</v>
      </c>
      <c r="EJ2282" s="212"/>
      <c r="EK2282" s="212"/>
      <c r="EL2282" s="213" t="str">
        <f>IFERROR(VLOOKUP(ROWS($EL$3:EL2282),EH2282:$EI$7917,2,0),"")</f>
        <v/>
      </c>
    </row>
    <row r="2283" spans="134:142">
      <c r="ED2283" s="257" t="s">
        <v>40014</v>
      </c>
      <c r="EH2283" s="213">
        <f>IF(ISNUMBER(SEARCH($I$1,$EI$3:$EI$7917)),MAX($EH$2:EH2282)+1,0)</f>
        <v>0</v>
      </c>
      <c r="EI2283" s="257" t="s">
        <v>42058</v>
      </c>
      <c r="EJ2283" s="212"/>
      <c r="EK2283" s="212"/>
      <c r="EL2283" s="213" t="str">
        <f>IFERROR(VLOOKUP(ROWS($EL$3:EL2283),EH2283:$EI$7917,2,0),"")</f>
        <v/>
      </c>
    </row>
    <row r="2284" spans="134:142">
      <c r="ED2284" s="257" t="s">
        <v>40015</v>
      </c>
      <c r="EH2284" s="213">
        <f>IF(ISNUMBER(SEARCH($I$1,$EI$3:$EI$7917)),MAX($EH$2:EH2283)+1,0)</f>
        <v>0</v>
      </c>
      <c r="EI2284" s="257" t="s">
        <v>41226</v>
      </c>
      <c r="EJ2284" s="212"/>
      <c r="EK2284" s="212"/>
      <c r="EL2284" s="213" t="str">
        <f>IFERROR(VLOOKUP(ROWS($EL$3:EL2284),EH2284:$EI$7917,2,0),"")</f>
        <v/>
      </c>
    </row>
    <row r="2285" spans="134:142">
      <c r="ED2285" s="257" t="s">
        <v>40016</v>
      </c>
      <c r="EH2285" s="213">
        <f>IF(ISNUMBER(SEARCH($I$1,$EI$3:$EI$7917)),MAX($EH$2:EH2284)+1,0)</f>
        <v>0</v>
      </c>
      <c r="EI2285" s="257" t="s">
        <v>40774</v>
      </c>
      <c r="EJ2285" s="212"/>
      <c r="EK2285" s="212"/>
      <c r="EL2285" s="213" t="str">
        <f>IFERROR(VLOOKUP(ROWS($EL$3:EL2285),EH2285:$EI$7917,2,0),"")</f>
        <v/>
      </c>
    </row>
    <row r="2286" spans="134:142" ht="24.75">
      <c r="ED2286" s="257" t="s">
        <v>40017</v>
      </c>
      <c r="EH2286" s="213">
        <f>IF(ISNUMBER(SEARCH($I$1,$EI$3:$EI$7917)),MAX($EH$2:EH2285)+1,0)</f>
        <v>0</v>
      </c>
      <c r="EI2286" s="257" t="s">
        <v>44930</v>
      </c>
      <c r="EJ2286" s="212"/>
      <c r="EK2286" s="212"/>
      <c r="EL2286" s="213" t="str">
        <f>IFERROR(VLOOKUP(ROWS($EL$3:EL2286),EH2286:$EI$7917,2,0),"")</f>
        <v/>
      </c>
    </row>
    <row r="2287" spans="134:142" ht="24.75">
      <c r="ED2287" s="257" t="s">
        <v>40018</v>
      </c>
      <c r="EH2287" s="213">
        <f>IF(ISNUMBER(SEARCH($I$1,$EI$3:$EI$7917)),MAX($EH$2:EH2286)+1,0)</f>
        <v>0</v>
      </c>
      <c r="EI2287" s="257" t="s">
        <v>42800</v>
      </c>
      <c r="EJ2287" s="212"/>
      <c r="EK2287" s="212"/>
      <c r="EL2287" s="213" t="str">
        <f>IFERROR(VLOOKUP(ROWS($EL$3:EL2287),EH2287:$EI$7917,2,0),"")</f>
        <v/>
      </c>
    </row>
    <row r="2288" spans="134:142">
      <c r="ED2288" s="257" t="s">
        <v>40019</v>
      </c>
      <c r="EH2288" s="213">
        <f>IF(ISNUMBER(SEARCH($I$1,$EI$3:$EI$7917)),MAX($EH$2:EH2287)+1,0)</f>
        <v>0</v>
      </c>
      <c r="EI2288" s="257" t="s">
        <v>43836</v>
      </c>
      <c r="EJ2288" s="212"/>
      <c r="EK2288" s="212"/>
      <c r="EL2288" s="213" t="str">
        <f>IFERROR(VLOOKUP(ROWS($EL$3:EL2288),EH2288:$EI$7917,2,0),"")</f>
        <v/>
      </c>
    </row>
    <row r="2289" spans="134:142" ht="24.75">
      <c r="ED2289" s="257" t="s">
        <v>40020</v>
      </c>
      <c r="EH2289" s="213">
        <f>IF(ISNUMBER(SEARCH($I$1,$EI$3:$EI$7917)),MAX($EH$2:EH2288)+1,0)</f>
        <v>0</v>
      </c>
      <c r="EI2289" s="257" t="s">
        <v>43221</v>
      </c>
      <c r="EJ2289" s="212"/>
      <c r="EK2289" s="212"/>
      <c r="EL2289" s="213" t="str">
        <f>IFERROR(VLOOKUP(ROWS($EL$3:EL2289),EH2289:$EI$7917,2,0),"")</f>
        <v/>
      </c>
    </row>
    <row r="2290" spans="134:142">
      <c r="ED2290" s="257" t="s">
        <v>40021</v>
      </c>
      <c r="EH2290" s="213">
        <f>IF(ISNUMBER(SEARCH($I$1,$EI$3:$EI$7917)),MAX($EH$2:EH2289)+1,0)</f>
        <v>0</v>
      </c>
      <c r="EI2290" s="257" t="s">
        <v>43970</v>
      </c>
      <c r="EJ2290" s="212"/>
      <c r="EK2290" s="212"/>
      <c r="EL2290" s="213" t="str">
        <f>IFERROR(VLOOKUP(ROWS($EL$3:EL2290),EH2290:$EI$7917,2,0),"")</f>
        <v/>
      </c>
    </row>
    <row r="2291" spans="134:142" ht="24.75">
      <c r="ED2291" s="257" t="s">
        <v>40022</v>
      </c>
      <c r="EH2291" s="213">
        <f>IF(ISNUMBER(SEARCH($I$1,$EI$3:$EI$7917)),MAX($EH$2:EH2290)+1,0)</f>
        <v>0</v>
      </c>
      <c r="EI2291" s="257" t="s">
        <v>43971</v>
      </c>
      <c r="EJ2291" s="212"/>
      <c r="EK2291" s="212"/>
      <c r="EL2291" s="213" t="str">
        <f>IFERROR(VLOOKUP(ROWS($EL$3:EL2291),EH2291:$EI$7917,2,0),"")</f>
        <v/>
      </c>
    </row>
    <row r="2292" spans="134:142" ht="24.75">
      <c r="ED2292" s="257" t="s">
        <v>40023</v>
      </c>
      <c r="EH2292" s="213">
        <f>IF(ISNUMBER(SEARCH($I$1,$EI$3:$EI$7917)),MAX($EH$2:EH2291)+1,0)</f>
        <v>0</v>
      </c>
      <c r="EI2292" s="257" t="s">
        <v>44158</v>
      </c>
      <c r="EJ2292" s="212"/>
      <c r="EK2292" s="212"/>
      <c r="EL2292" s="213" t="str">
        <f>IFERROR(VLOOKUP(ROWS($EL$3:EL2292),EH2292:$EI$7917,2,0),"")</f>
        <v/>
      </c>
    </row>
    <row r="2293" spans="134:142" ht="36.75">
      <c r="ED2293" s="257" t="s">
        <v>40024</v>
      </c>
      <c r="EH2293" s="213">
        <f>IF(ISNUMBER(SEARCH($I$1,$EI$3:$EI$7917)),MAX($EH$2:EH2292)+1,0)</f>
        <v>0</v>
      </c>
      <c r="EI2293" s="257" t="s">
        <v>43837</v>
      </c>
      <c r="EJ2293" s="212"/>
      <c r="EK2293" s="212"/>
      <c r="EL2293" s="213" t="str">
        <f>IFERROR(VLOOKUP(ROWS($EL$3:EL2293),EH2293:$EI$7917,2,0),"")</f>
        <v/>
      </c>
    </row>
    <row r="2294" spans="134:142">
      <c r="ED2294" s="257" t="s">
        <v>40025</v>
      </c>
      <c r="EH2294" s="213">
        <f>IF(ISNUMBER(SEARCH($I$1,$EI$3:$EI$7917)),MAX($EH$2:EH2293)+1,0)</f>
        <v>0</v>
      </c>
      <c r="EI2294" s="257" t="s">
        <v>38639</v>
      </c>
      <c r="EJ2294" s="212"/>
      <c r="EK2294" s="212"/>
      <c r="EL2294" s="213" t="str">
        <f>IFERROR(VLOOKUP(ROWS($EL$3:EL2294),EH2294:$EI$7917,2,0),"")</f>
        <v/>
      </c>
    </row>
    <row r="2295" spans="134:142">
      <c r="ED2295" s="257" t="s">
        <v>40026</v>
      </c>
      <c r="EH2295" s="213">
        <f>IF(ISNUMBER(SEARCH($I$1,$EI$3:$EI$7917)),MAX($EH$2:EH2294)+1,0)</f>
        <v>0</v>
      </c>
      <c r="EI2295" s="257" t="s">
        <v>44255</v>
      </c>
      <c r="EJ2295" s="212"/>
      <c r="EK2295" s="212"/>
      <c r="EL2295" s="213" t="str">
        <f>IFERROR(VLOOKUP(ROWS($EL$3:EL2295),EH2295:$EI$7917,2,0),"")</f>
        <v/>
      </c>
    </row>
    <row r="2296" spans="134:142">
      <c r="ED2296" s="257" t="s">
        <v>40027</v>
      </c>
      <c r="EH2296" s="213">
        <f>IF(ISNUMBER(SEARCH($I$1,$EI$3:$EI$7917)),MAX($EH$2:EH2295)+1,0)</f>
        <v>0</v>
      </c>
      <c r="EI2296" s="257" t="s">
        <v>39983</v>
      </c>
      <c r="EJ2296" s="212"/>
      <c r="EK2296" s="212"/>
      <c r="EL2296" s="213" t="str">
        <f>IFERROR(VLOOKUP(ROWS($EL$3:EL2296),EH2296:$EI$7917,2,0),"")</f>
        <v/>
      </c>
    </row>
    <row r="2297" spans="134:142">
      <c r="ED2297" s="257" t="s">
        <v>40028</v>
      </c>
      <c r="EH2297" s="213">
        <f>IF(ISNUMBER(SEARCH($I$1,$EI$3:$EI$7917)),MAX($EH$2:EH2296)+1,0)</f>
        <v>0</v>
      </c>
      <c r="EI2297" s="257" t="s">
        <v>42035</v>
      </c>
      <c r="EJ2297" s="212"/>
      <c r="EK2297" s="212"/>
      <c r="EL2297" s="213" t="str">
        <f>IFERROR(VLOOKUP(ROWS($EL$3:EL2297),EH2297:$EI$7917,2,0),"")</f>
        <v/>
      </c>
    </row>
    <row r="2298" spans="134:142">
      <c r="ED2298" s="257" t="s">
        <v>40029</v>
      </c>
      <c r="EH2298" s="213">
        <f>IF(ISNUMBER(SEARCH($I$1,$EI$3:$EI$7917)),MAX($EH$2:EH2297)+1,0)</f>
        <v>0</v>
      </c>
      <c r="EI2298" s="257" t="s">
        <v>39984</v>
      </c>
      <c r="EJ2298" s="212"/>
      <c r="EK2298" s="212"/>
      <c r="EL2298" s="213" t="str">
        <f>IFERROR(VLOOKUP(ROWS($EL$3:EL2298),EH2298:$EI$7917,2,0),"")</f>
        <v/>
      </c>
    </row>
    <row r="2299" spans="134:142">
      <c r="ED2299" s="257" t="s">
        <v>40030</v>
      </c>
      <c r="EH2299" s="213">
        <f>IF(ISNUMBER(SEARCH($I$1,$EI$3:$EI$7917)),MAX($EH$2:EH2298)+1,0)</f>
        <v>0</v>
      </c>
      <c r="EI2299" s="257" t="s">
        <v>44159</v>
      </c>
      <c r="EJ2299" s="212"/>
      <c r="EK2299" s="212"/>
      <c r="EL2299" s="213" t="str">
        <f>IFERROR(VLOOKUP(ROWS($EL$3:EL2299),EH2299:$EI$7917,2,0),"")</f>
        <v/>
      </c>
    </row>
    <row r="2300" spans="134:142">
      <c r="ED2300" s="257" t="s">
        <v>40031</v>
      </c>
      <c r="EH2300" s="213">
        <f>IF(ISNUMBER(SEARCH($I$1,$EI$3:$EI$7917)),MAX($EH$2:EH2299)+1,0)</f>
        <v>0</v>
      </c>
      <c r="EI2300" s="257" t="s">
        <v>43972</v>
      </c>
      <c r="EJ2300" s="212"/>
      <c r="EK2300" s="212"/>
      <c r="EL2300" s="213" t="str">
        <f>IFERROR(VLOOKUP(ROWS($EL$3:EL2300),EH2300:$EI$7917,2,0),"")</f>
        <v/>
      </c>
    </row>
    <row r="2301" spans="134:142">
      <c r="ED2301" s="257" t="s">
        <v>40032</v>
      </c>
      <c r="EH2301" s="213">
        <f>IF(ISNUMBER(SEARCH($I$1,$EI$3:$EI$7917)),MAX($EH$2:EH2300)+1,0)</f>
        <v>0</v>
      </c>
      <c r="EI2301" s="257" t="s">
        <v>39394</v>
      </c>
      <c r="EJ2301" s="212"/>
      <c r="EK2301" s="212"/>
      <c r="EL2301" s="213" t="str">
        <f>IFERROR(VLOOKUP(ROWS($EL$3:EL2301),EH2301:$EI$7917,2,0),"")</f>
        <v/>
      </c>
    </row>
    <row r="2302" spans="134:142">
      <c r="ED2302" s="257" t="s">
        <v>40033</v>
      </c>
      <c r="EH2302" s="213">
        <f>IF(ISNUMBER(SEARCH($I$1,$EI$3:$EI$7917)),MAX($EH$2:EH2301)+1,0)</f>
        <v>0</v>
      </c>
      <c r="EI2302" s="257" t="s">
        <v>41312</v>
      </c>
      <c r="EJ2302" s="212"/>
      <c r="EK2302" s="212"/>
      <c r="EL2302" s="213" t="str">
        <f>IFERROR(VLOOKUP(ROWS($EL$3:EL2302),EH2302:$EI$7917,2,0),"")</f>
        <v/>
      </c>
    </row>
    <row r="2303" spans="134:142">
      <c r="ED2303" s="257" t="s">
        <v>40034</v>
      </c>
      <c r="EH2303" s="213">
        <f>IF(ISNUMBER(SEARCH($I$1,$EI$3:$EI$7917)),MAX($EH$2:EH2302)+1,0)</f>
        <v>0</v>
      </c>
      <c r="EI2303" s="257" t="s">
        <v>42738</v>
      </c>
      <c r="EJ2303" s="212"/>
      <c r="EK2303" s="212"/>
      <c r="EL2303" s="213" t="str">
        <f>IFERROR(VLOOKUP(ROWS($EL$3:EL2303),EH2303:$EI$7917,2,0),"")</f>
        <v/>
      </c>
    </row>
    <row r="2304" spans="134:142">
      <c r="ED2304" s="257" t="s">
        <v>40035</v>
      </c>
      <c r="EH2304" s="213">
        <f>IF(ISNUMBER(SEARCH($I$1,$EI$3:$EI$7917)),MAX($EH$2:EH2303)+1,0)</f>
        <v>0</v>
      </c>
      <c r="EI2304" s="257" t="s">
        <v>42411</v>
      </c>
      <c r="EJ2304" s="212"/>
      <c r="EK2304" s="212"/>
      <c r="EL2304" s="213" t="str">
        <f>IFERROR(VLOOKUP(ROWS($EL$3:EL2304),EH2304:$EI$7917,2,0),"")</f>
        <v/>
      </c>
    </row>
    <row r="2305" spans="134:142">
      <c r="ED2305" s="257" t="s">
        <v>40036</v>
      </c>
      <c r="EH2305" s="213">
        <f>IF(ISNUMBER(SEARCH($I$1,$EI$3:$EI$7917)),MAX($EH$2:EH2304)+1,0)</f>
        <v>0</v>
      </c>
      <c r="EI2305" s="257" t="s">
        <v>41527</v>
      </c>
      <c r="EJ2305" s="212"/>
      <c r="EK2305" s="212"/>
      <c r="EL2305" s="213" t="str">
        <f>IFERROR(VLOOKUP(ROWS($EL$3:EL2305),EH2305:$EI$7917,2,0),"")</f>
        <v/>
      </c>
    </row>
    <row r="2306" spans="134:142" ht="24.75">
      <c r="ED2306" s="257" t="s">
        <v>40037</v>
      </c>
      <c r="EH2306" s="213">
        <f>IF(ISNUMBER(SEARCH($I$1,$EI$3:$EI$7917)),MAX($EH$2:EH2305)+1,0)</f>
        <v>0</v>
      </c>
      <c r="EI2306" s="257" t="s">
        <v>41078</v>
      </c>
      <c r="EJ2306" s="212"/>
      <c r="EK2306" s="212"/>
      <c r="EL2306" s="213" t="str">
        <f>IFERROR(VLOOKUP(ROWS($EL$3:EL2306),EH2306:$EI$7917,2,0),"")</f>
        <v/>
      </c>
    </row>
    <row r="2307" spans="134:142">
      <c r="ED2307" s="257" t="s">
        <v>40038</v>
      </c>
      <c r="EH2307" s="213">
        <f>IF(ISNUMBER(SEARCH($I$1,$EI$3:$EI$7917)),MAX($EH$2:EH2306)+1,0)</f>
        <v>0</v>
      </c>
      <c r="EI2307" s="257" t="s">
        <v>41528</v>
      </c>
      <c r="EJ2307" s="212"/>
      <c r="EK2307" s="212"/>
      <c r="EL2307" s="213" t="str">
        <f>IFERROR(VLOOKUP(ROWS($EL$3:EL2307),EH2307:$EI$7917,2,0),"")</f>
        <v/>
      </c>
    </row>
    <row r="2308" spans="134:142" ht="36.75">
      <c r="ED2308" s="257" t="s">
        <v>40039</v>
      </c>
      <c r="EH2308" s="213">
        <f>IF(ISNUMBER(SEARCH($I$1,$EI$3:$EI$7917)),MAX($EH$2:EH2307)+1,0)</f>
        <v>0</v>
      </c>
      <c r="EI2308" s="257" t="s">
        <v>42151</v>
      </c>
      <c r="EJ2308" s="212"/>
      <c r="EK2308" s="212"/>
      <c r="EL2308" s="213" t="str">
        <f>IFERROR(VLOOKUP(ROWS($EL$3:EL2308),EH2308:$EI$7917,2,0),"")</f>
        <v/>
      </c>
    </row>
    <row r="2309" spans="134:142" ht="24.75">
      <c r="ED2309" s="257" t="s">
        <v>40040</v>
      </c>
      <c r="EH2309" s="213">
        <f>IF(ISNUMBER(SEARCH($I$1,$EI$3:$EI$7917)),MAX($EH$2:EH2308)+1,0)</f>
        <v>0</v>
      </c>
      <c r="EI2309" s="257" t="s">
        <v>41715</v>
      </c>
      <c r="EJ2309" s="212"/>
      <c r="EK2309" s="212"/>
      <c r="EL2309" s="213" t="str">
        <f>IFERROR(VLOOKUP(ROWS($EL$3:EL2309),EH2309:$EI$7917,2,0),"")</f>
        <v/>
      </c>
    </row>
    <row r="2310" spans="134:142" ht="24.75">
      <c r="ED2310" s="257" t="s">
        <v>40041</v>
      </c>
      <c r="EH2310" s="213">
        <f>IF(ISNUMBER(SEARCH($I$1,$EI$3:$EI$7917)),MAX($EH$2:EH2309)+1,0)</f>
        <v>0</v>
      </c>
      <c r="EI2310" s="257" t="s">
        <v>43032</v>
      </c>
      <c r="EJ2310" s="212"/>
      <c r="EK2310" s="212"/>
      <c r="EL2310" s="213" t="str">
        <f>IFERROR(VLOOKUP(ROWS($EL$3:EL2310),EH2310:$EI$7917,2,0),"")</f>
        <v/>
      </c>
    </row>
    <row r="2311" spans="134:142">
      <c r="ED2311" s="257" t="s">
        <v>40042</v>
      </c>
      <c r="EH2311" s="213">
        <f>IF(ISNUMBER(SEARCH($I$1,$EI$3:$EI$7917)),MAX($EH$2:EH2310)+1,0)</f>
        <v>0</v>
      </c>
      <c r="EI2311" s="257" t="s">
        <v>43134</v>
      </c>
      <c r="EJ2311" s="212"/>
      <c r="EK2311" s="212"/>
      <c r="EL2311" s="213" t="str">
        <f>IFERROR(VLOOKUP(ROWS($EL$3:EL2311),EH2311:$EI$7917,2,0),"")</f>
        <v/>
      </c>
    </row>
    <row r="2312" spans="134:142">
      <c r="ED2312" s="257" t="s">
        <v>40043</v>
      </c>
      <c r="EH2312" s="213">
        <f>IF(ISNUMBER(SEARCH($I$1,$EI$3:$EI$7917)),MAX($EH$2:EH2311)+1,0)</f>
        <v>0</v>
      </c>
      <c r="EI2312" s="257" t="s">
        <v>42975</v>
      </c>
      <c r="EJ2312" s="212"/>
      <c r="EK2312" s="212"/>
      <c r="EL2312" s="213" t="str">
        <f>IFERROR(VLOOKUP(ROWS($EL$3:EL2312),EH2312:$EI$7917,2,0),"")</f>
        <v/>
      </c>
    </row>
    <row r="2313" spans="134:142">
      <c r="ED2313" s="257" t="s">
        <v>40044</v>
      </c>
      <c r="EH2313" s="213">
        <f>IF(ISNUMBER(SEARCH($I$1,$EI$3:$EI$7917)),MAX($EH$2:EH2312)+1,0)</f>
        <v>0</v>
      </c>
      <c r="EI2313" s="257" t="s">
        <v>42101</v>
      </c>
      <c r="EJ2313" s="212"/>
      <c r="EK2313" s="212"/>
      <c r="EL2313" s="213" t="str">
        <f>IFERROR(VLOOKUP(ROWS($EL$3:EL2313),EH2313:$EI$7917,2,0),"")</f>
        <v/>
      </c>
    </row>
    <row r="2314" spans="134:142" ht="24.75">
      <c r="ED2314" s="257" t="s">
        <v>40045</v>
      </c>
      <c r="EH2314" s="213">
        <f>IF(ISNUMBER(SEARCH($I$1,$EI$3:$EI$7917)),MAX($EH$2:EH2313)+1,0)</f>
        <v>0</v>
      </c>
      <c r="EI2314" s="257" t="s">
        <v>44256</v>
      </c>
      <c r="EJ2314" s="212"/>
      <c r="EK2314" s="212"/>
      <c r="EL2314" s="213" t="str">
        <f>IFERROR(VLOOKUP(ROWS($EL$3:EL2314),EH2314:$EI$7917,2,0),"")</f>
        <v/>
      </c>
    </row>
    <row r="2315" spans="134:142" ht="24.75">
      <c r="ED2315" s="257" t="s">
        <v>40046</v>
      </c>
      <c r="EH2315" s="213">
        <f>IF(ISNUMBER(SEARCH($I$1,$EI$3:$EI$7917)),MAX($EH$2:EH2314)+1,0)</f>
        <v>0</v>
      </c>
      <c r="EI2315" s="257" t="s">
        <v>44619</v>
      </c>
      <c r="EJ2315" s="212"/>
      <c r="EK2315" s="212"/>
      <c r="EL2315" s="213" t="str">
        <f>IFERROR(VLOOKUP(ROWS($EL$3:EL2315),EH2315:$EI$7917,2,0),"")</f>
        <v/>
      </c>
    </row>
    <row r="2316" spans="134:142">
      <c r="ED2316" s="257" t="s">
        <v>40047</v>
      </c>
      <c r="EH2316" s="213">
        <f>IF(ISNUMBER(SEARCH($I$1,$EI$3:$EI$7917)),MAX($EH$2:EH2315)+1,0)</f>
        <v>0</v>
      </c>
      <c r="EI2316" s="257" t="s">
        <v>42554</v>
      </c>
      <c r="EJ2316" s="212"/>
      <c r="EK2316" s="212"/>
      <c r="EL2316" s="213" t="str">
        <f>IFERROR(VLOOKUP(ROWS($EL$3:EL2316),EH2316:$EI$7917,2,0),"")</f>
        <v/>
      </c>
    </row>
    <row r="2317" spans="134:142">
      <c r="ED2317" s="257" t="s">
        <v>40048</v>
      </c>
      <c r="EH2317" s="213">
        <f>IF(ISNUMBER(SEARCH($I$1,$EI$3:$EI$7917)),MAX($EH$2:EH2316)+1,0)</f>
        <v>0</v>
      </c>
      <c r="EI2317" s="257" t="s">
        <v>37827</v>
      </c>
      <c r="EJ2317" s="212"/>
      <c r="EK2317" s="212"/>
      <c r="EL2317" s="213" t="str">
        <f>IFERROR(VLOOKUP(ROWS($EL$3:EL2317),EH2317:$EI$7917,2,0),"")</f>
        <v/>
      </c>
    </row>
    <row r="2318" spans="134:142">
      <c r="ED2318" s="257" t="s">
        <v>40049</v>
      </c>
      <c r="EH2318" s="213">
        <f>IF(ISNUMBER(SEARCH($I$1,$EI$3:$EI$7917)),MAX($EH$2:EH2317)+1,0)</f>
        <v>0</v>
      </c>
      <c r="EI2318" s="257" t="s">
        <v>44931</v>
      </c>
      <c r="EJ2318" s="212"/>
      <c r="EK2318" s="212"/>
      <c r="EL2318" s="213" t="str">
        <f>IFERROR(VLOOKUP(ROWS($EL$3:EL2318),EH2318:$EI$7917,2,0),"")</f>
        <v/>
      </c>
    </row>
    <row r="2319" spans="134:142" ht="24.75">
      <c r="ED2319" s="257" t="s">
        <v>40050</v>
      </c>
      <c r="EH2319" s="213">
        <f>IF(ISNUMBER(SEARCH($I$1,$EI$3:$EI$7917)),MAX($EH$2:EH2318)+1,0)</f>
        <v>0</v>
      </c>
      <c r="EI2319" s="257" t="s">
        <v>43973</v>
      </c>
      <c r="EJ2319" s="212"/>
      <c r="EK2319" s="212"/>
      <c r="EL2319" s="213" t="str">
        <f>IFERROR(VLOOKUP(ROWS($EL$3:EL2319),EH2319:$EI$7917,2,0),"")</f>
        <v/>
      </c>
    </row>
    <row r="2320" spans="134:142" ht="24.75">
      <c r="ED2320" s="257" t="s">
        <v>40051</v>
      </c>
      <c r="EH2320" s="213">
        <f>IF(ISNUMBER(SEARCH($I$1,$EI$3:$EI$7917)),MAX($EH$2:EH2319)+1,0)</f>
        <v>0</v>
      </c>
      <c r="EI2320" s="257" t="s">
        <v>44367</v>
      </c>
      <c r="EJ2320" s="212"/>
      <c r="EK2320" s="212"/>
      <c r="EL2320" s="213" t="str">
        <f>IFERROR(VLOOKUP(ROWS($EL$3:EL2320),EH2320:$EI$7917,2,0),"")</f>
        <v/>
      </c>
    </row>
    <row r="2321" spans="134:142">
      <c r="ED2321" s="257" t="s">
        <v>40052</v>
      </c>
      <c r="EH2321" s="213">
        <f>IF(ISNUMBER(SEARCH($I$1,$EI$3:$EI$7917)),MAX($EH$2:EH2320)+1,0)</f>
        <v>0</v>
      </c>
      <c r="EI2321" s="257" t="s">
        <v>39395</v>
      </c>
      <c r="EJ2321" s="212"/>
      <c r="EK2321" s="212"/>
      <c r="EL2321" s="213" t="str">
        <f>IFERROR(VLOOKUP(ROWS($EL$3:EL2321),EH2321:$EI$7917,2,0),"")</f>
        <v/>
      </c>
    </row>
    <row r="2322" spans="134:142">
      <c r="ED2322" s="257" t="s">
        <v>40053</v>
      </c>
      <c r="EH2322" s="213">
        <f>IF(ISNUMBER(SEARCH($I$1,$EI$3:$EI$7917)),MAX($EH$2:EH2321)+1,0)</f>
        <v>0</v>
      </c>
      <c r="EI2322" s="257" t="s">
        <v>41482</v>
      </c>
      <c r="EJ2322" s="212"/>
      <c r="EK2322" s="212"/>
      <c r="EL2322" s="213" t="str">
        <f>IFERROR(VLOOKUP(ROWS($EL$3:EL2322),EH2322:$EI$7917,2,0),"")</f>
        <v/>
      </c>
    </row>
    <row r="2323" spans="134:142" ht="24.75">
      <c r="ED2323" s="257" t="s">
        <v>40054</v>
      </c>
      <c r="EH2323" s="213">
        <f>IF(ISNUMBER(SEARCH($I$1,$EI$3:$EI$7917)),MAX($EH$2:EH2322)+1,0)</f>
        <v>0</v>
      </c>
      <c r="EI2323" s="257" t="s">
        <v>39563</v>
      </c>
      <c r="EJ2323" s="212"/>
      <c r="EK2323" s="212"/>
      <c r="EL2323" s="213" t="str">
        <f>IFERROR(VLOOKUP(ROWS($EL$3:EL2323),EH2323:$EI$7917,2,0),"")</f>
        <v/>
      </c>
    </row>
    <row r="2324" spans="134:142">
      <c r="ED2324" s="257" t="s">
        <v>40055</v>
      </c>
      <c r="EH2324" s="213">
        <f>IF(ISNUMBER(SEARCH($I$1,$EI$3:$EI$7917)),MAX($EH$2:EH2323)+1,0)</f>
        <v>0</v>
      </c>
      <c r="EI2324" s="257" t="s">
        <v>39723</v>
      </c>
      <c r="EJ2324" s="212"/>
      <c r="EK2324" s="212"/>
      <c r="EL2324" s="213" t="str">
        <f>IFERROR(VLOOKUP(ROWS($EL$3:EL2324),EH2324:$EI$7917,2,0),"")</f>
        <v/>
      </c>
    </row>
    <row r="2325" spans="134:142" ht="24.75">
      <c r="ED2325" s="257" t="s">
        <v>40056</v>
      </c>
      <c r="EH2325" s="213">
        <f>IF(ISNUMBER(SEARCH($I$1,$EI$3:$EI$7917)),MAX($EH$2:EH2324)+1,0)</f>
        <v>0</v>
      </c>
      <c r="EI2325" s="257" t="s">
        <v>40116</v>
      </c>
      <c r="EJ2325" s="212"/>
      <c r="EK2325" s="212"/>
      <c r="EL2325" s="213" t="str">
        <f>IFERROR(VLOOKUP(ROWS($EL$3:EL2325),EH2325:$EI$7917,2,0),"")</f>
        <v/>
      </c>
    </row>
    <row r="2326" spans="134:142">
      <c r="ED2326" s="257" t="s">
        <v>40057</v>
      </c>
      <c r="EH2326" s="213">
        <f>IF(ISNUMBER(SEARCH($I$1,$EI$3:$EI$7917)),MAX($EH$2:EH2325)+1,0)</f>
        <v>0</v>
      </c>
      <c r="EI2326" s="257" t="s">
        <v>39396</v>
      </c>
      <c r="EJ2326" s="212"/>
      <c r="EK2326" s="212"/>
      <c r="EL2326" s="213" t="str">
        <f>IFERROR(VLOOKUP(ROWS($EL$3:EL2326),EH2326:$EI$7917,2,0),"")</f>
        <v/>
      </c>
    </row>
    <row r="2327" spans="134:142" ht="24.75">
      <c r="ED2327" s="257" t="s">
        <v>40058</v>
      </c>
      <c r="EH2327" s="213">
        <f>IF(ISNUMBER(SEARCH($I$1,$EI$3:$EI$7917)),MAX($EH$2:EH2326)+1,0)</f>
        <v>0</v>
      </c>
      <c r="EI2327" s="257" t="s">
        <v>40493</v>
      </c>
      <c r="EJ2327" s="212"/>
      <c r="EK2327" s="212"/>
      <c r="EL2327" s="213" t="str">
        <f>IFERROR(VLOOKUP(ROWS($EL$3:EL2327),EH2327:$EI$7917,2,0),"")</f>
        <v/>
      </c>
    </row>
    <row r="2328" spans="134:142" ht="36.75">
      <c r="ED2328" s="257" t="s">
        <v>40059</v>
      </c>
      <c r="EH2328" s="213">
        <f>IF(ISNUMBER(SEARCH($I$1,$EI$3:$EI$7917)),MAX($EH$2:EH2327)+1,0)</f>
        <v>0</v>
      </c>
      <c r="EI2328" s="257" t="s">
        <v>40518</v>
      </c>
      <c r="EJ2328" s="212"/>
      <c r="EK2328" s="212"/>
      <c r="EL2328" s="213" t="str">
        <f>IFERROR(VLOOKUP(ROWS($EL$3:EL2328),EH2328:$EI$7917,2,0),"")</f>
        <v/>
      </c>
    </row>
    <row r="2329" spans="134:142" ht="24.75">
      <c r="ED2329" s="257" t="s">
        <v>40060</v>
      </c>
      <c r="EH2329" s="213">
        <f>IF(ISNUMBER(SEARCH($I$1,$EI$3:$EI$7917)),MAX($EH$2:EH2328)+1,0)</f>
        <v>0</v>
      </c>
      <c r="EI2329" s="257" t="s">
        <v>40911</v>
      </c>
      <c r="EJ2329" s="212"/>
      <c r="EK2329" s="212"/>
      <c r="EL2329" s="213" t="str">
        <f>IFERROR(VLOOKUP(ROWS($EL$3:EL2329),EH2329:$EI$7917,2,0),"")</f>
        <v/>
      </c>
    </row>
    <row r="2330" spans="134:142" ht="36.75">
      <c r="ED2330" s="257" t="s">
        <v>40061</v>
      </c>
      <c r="EH2330" s="213">
        <f>IF(ISNUMBER(SEARCH($I$1,$EI$3:$EI$7917)),MAX($EH$2:EH2329)+1,0)</f>
        <v>0</v>
      </c>
      <c r="EI2330" s="257" t="s">
        <v>40399</v>
      </c>
      <c r="EJ2330" s="212"/>
      <c r="EK2330" s="212"/>
      <c r="EL2330" s="213" t="str">
        <f>IFERROR(VLOOKUP(ROWS($EL$3:EL2330),EH2330:$EI$7917,2,0),"")</f>
        <v/>
      </c>
    </row>
    <row r="2331" spans="134:142" ht="24.75">
      <c r="ED2331" s="257" t="s">
        <v>40062</v>
      </c>
      <c r="EH2331" s="213">
        <f>IF(ISNUMBER(SEARCH($I$1,$EI$3:$EI$7917)),MAX($EH$2:EH2330)+1,0)</f>
        <v>0</v>
      </c>
      <c r="EI2331" s="257" t="s">
        <v>38285</v>
      </c>
      <c r="EJ2331" s="212"/>
      <c r="EK2331" s="212"/>
      <c r="EL2331" s="213" t="str">
        <f>IFERROR(VLOOKUP(ROWS($EL$3:EL2331),EH2331:$EI$7917,2,0),"")</f>
        <v/>
      </c>
    </row>
    <row r="2332" spans="134:142">
      <c r="ED2332" s="257" t="s">
        <v>40063</v>
      </c>
      <c r="EH2332" s="213">
        <f>IF(ISNUMBER(SEARCH($I$1,$EI$3:$EI$7917)),MAX($EH$2:EH2331)+1,0)</f>
        <v>0</v>
      </c>
      <c r="EI2332" s="257" t="s">
        <v>41853</v>
      </c>
      <c r="EJ2332" s="212"/>
      <c r="EK2332" s="212"/>
      <c r="EL2332" s="213" t="str">
        <f>IFERROR(VLOOKUP(ROWS($EL$3:EL2332),EH2332:$EI$7917,2,0),"")</f>
        <v/>
      </c>
    </row>
    <row r="2333" spans="134:142" ht="24.75">
      <c r="ED2333" s="257" t="s">
        <v>40064</v>
      </c>
      <c r="EH2333" s="213">
        <f>IF(ISNUMBER(SEARCH($I$1,$EI$3:$EI$7917)),MAX($EH$2:EH2332)+1,0)</f>
        <v>0</v>
      </c>
      <c r="EI2333" s="257" t="s">
        <v>41375</v>
      </c>
      <c r="EJ2333" s="212"/>
      <c r="EK2333" s="212"/>
      <c r="EL2333" s="213" t="str">
        <f>IFERROR(VLOOKUP(ROWS($EL$3:EL2333),EH2333:$EI$7917,2,0),"")</f>
        <v/>
      </c>
    </row>
    <row r="2334" spans="134:142" ht="24.75">
      <c r="ED2334" s="257" t="s">
        <v>40065</v>
      </c>
      <c r="EH2334" s="213">
        <f>IF(ISNUMBER(SEARCH($I$1,$EI$3:$EI$7917)),MAX($EH$2:EH2333)+1,0)</f>
        <v>0</v>
      </c>
      <c r="EI2334" s="257" t="s">
        <v>40400</v>
      </c>
      <c r="EJ2334" s="212"/>
      <c r="EK2334" s="212"/>
      <c r="EL2334" s="213" t="str">
        <f>IFERROR(VLOOKUP(ROWS($EL$3:EL2334),EH2334:$EI$7917,2,0),"")</f>
        <v/>
      </c>
    </row>
    <row r="2335" spans="134:142" ht="24.75">
      <c r="ED2335" s="257" t="s">
        <v>40066</v>
      </c>
      <c r="EH2335" s="213">
        <f>IF(ISNUMBER(SEARCH($I$1,$EI$3:$EI$7917)),MAX($EH$2:EH2334)+1,0)</f>
        <v>0</v>
      </c>
      <c r="EI2335" s="257" t="s">
        <v>40401</v>
      </c>
      <c r="EJ2335" s="212"/>
      <c r="EK2335" s="212"/>
      <c r="EL2335" s="213" t="str">
        <f>IFERROR(VLOOKUP(ROWS($EL$3:EL2335),EH2335:$EI$7917,2,0),"")</f>
        <v/>
      </c>
    </row>
    <row r="2336" spans="134:142">
      <c r="ED2336" s="257" t="s">
        <v>40067</v>
      </c>
      <c r="EH2336" s="213">
        <f>IF(ISNUMBER(SEARCH($I$1,$EI$3:$EI$7917)),MAX($EH$2:EH2335)+1,0)</f>
        <v>0</v>
      </c>
      <c r="EI2336" s="257" t="s">
        <v>41079</v>
      </c>
      <c r="EJ2336" s="212"/>
      <c r="EK2336" s="212"/>
      <c r="EL2336" s="213" t="str">
        <f>IFERROR(VLOOKUP(ROWS($EL$3:EL2336),EH2336:$EI$7917,2,0),"")</f>
        <v/>
      </c>
    </row>
    <row r="2337" spans="134:142">
      <c r="ED2337" s="257" t="s">
        <v>40068</v>
      </c>
      <c r="EH2337" s="213">
        <f>IF(ISNUMBER(SEARCH($I$1,$EI$3:$EI$7917)),MAX($EH$2:EH2336)+1,0)</f>
        <v>0</v>
      </c>
      <c r="EI2337" s="257" t="s">
        <v>41903</v>
      </c>
      <c r="EJ2337" s="212"/>
      <c r="EK2337" s="212"/>
      <c r="EL2337" s="213" t="str">
        <f>IFERROR(VLOOKUP(ROWS($EL$3:EL2337),EH2337:$EI$7917,2,0),"")</f>
        <v/>
      </c>
    </row>
    <row r="2338" spans="134:142" ht="24.75">
      <c r="ED2338" s="257" t="s">
        <v>40069</v>
      </c>
      <c r="EH2338" s="213">
        <f>IF(ISNUMBER(SEARCH($I$1,$EI$3:$EI$7917)),MAX($EH$2:EH2337)+1,0)</f>
        <v>0</v>
      </c>
      <c r="EI2338" s="257" t="s">
        <v>40462</v>
      </c>
      <c r="EJ2338" s="212"/>
      <c r="EK2338" s="212"/>
      <c r="EL2338" s="213" t="str">
        <f>IFERROR(VLOOKUP(ROWS($EL$3:EL2338),EH2338:$EI$7917,2,0),"")</f>
        <v/>
      </c>
    </row>
    <row r="2339" spans="134:142">
      <c r="ED2339" s="257" t="s">
        <v>40070</v>
      </c>
      <c r="EH2339" s="213">
        <f>IF(ISNUMBER(SEARCH($I$1,$EI$3:$EI$7917)),MAX($EH$2:EH2338)+1,0)</f>
        <v>0</v>
      </c>
      <c r="EI2339" s="257" t="s">
        <v>41227</v>
      </c>
      <c r="EJ2339" s="212"/>
      <c r="EK2339" s="212"/>
      <c r="EL2339" s="213" t="str">
        <f>IFERROR(VLOOKUP(ROWS($EL$3:EL2339),EH2339:$EI$7917,2,0),"")</f>
        <v/>
      </c>
    </row>
    <row r="2340" spans="134:142">
      <c r="ED2340" s="257" t="s">
        <v>40071</v>
      </c>
      <c r="EH2340" s="213">
        <f>IF(ISNUMBER(SEARCH($I$1,$EI$3:$EI$7917)),MAX($EH$2:EH2339)+1,0)</f>
        <v>0</v>
      </c>
      <c r="EI2340" s="257" t="s">
        <v>39175</v>
      </c>
      <c r="EJ2340" s="212"/>
      <c r="EK2340" s="212"/>
      <c r="EL2340" s="213" t="str">
        <f>IFERROR(VLOOKUP(ROWS($EL$3:EL2340),EH2340:$EI$7917,2,0),"")</f>
        <v/>
      </c>
    </row>
    <row r="2341" spans="134:142">
      <c r="ED2341" s="257" t="s">
        <v>40072</v>
      </c>
      <c r="EH2341" s="213">
        <f>IF(ISNUMBER(SEARCH($I$1,$EI$3:$EI$7917)),MAX($EH$2:EH2340)+1,0)</f>
        <v>0</v>
      </c>
      <c r="EI2341" s="257" t="s">
        <v>42601</v>
      </c>
      <c r="EJ2341" s="212"/>
      <c r="EK2341" s="212"/>
      <c r="EL2341" s="213" t="str">
        <f>IFERROR(VLOOKUP(ROWS($EL$3:EL2341),EH2341:$EI$7917,2,0),"")</f>
        <v/>
      </c>
    </row>
    <row r="2342" spans="134:142">
      <c r="ED2342" s="257" t="s">
        <v>40073</v>
      </c>
      <c r="EH2342" s="213">
        <f>IF(ISNUMBER(SEARCH($I$1,$EI$3:$EI$7917)),MAX($EH$2:EH2341)+1,0)</f>
        <v>0</v>
      </c>
      <c r="EI2342" s="257" t="s">
        <v>43222</v>
      </c>
      <c r="EJ2342" s="212"/>
      <c r="EK2342" s="212"/>
      <c r="EL2342" s="213" t="str">
        <f>IFERROR(VLOOKUP(ROWS($EL$3:EL2342),EH2342:$EI$7917,2,0),"")</f>
        <v/>
      </c>
    </row>
    <row r="2343" spans="134:142">
      <c r="ED2343" s="257" t="s">
        <v>40074</v>
      </c>
      <c r="EH2343" s="213">
        <f>IF(ISNUMBER(SEARCH($I$1,$EI$3:$EI$7917)),MAX($EH$2:EH2342)+1,0)</f>
        <v>0</v>
      </c>
      <c r="EI2343" s="257" t="s">
        <v>44257</v>
      </c>
      <c r="EJ2343" s="212"/>
      <c r="EK2343" s="212"/>
      <c r="EL2343" s="213" t="str">
        <f>IFERROR(VLOOKUP(ROWS($EL$3:EL2343),EH2343:$EI$7917,2,0),"")</f>
        <v/>
      </c>
    </row>
    <row r="2344" spans="134:142">
      <c r="ED2344" s="257" t="s">
        <v>40075</v>
      </c>
      <c r="EH2344" s="213">
        <f>IF(ISNUMBER(SEARCH($I$1,$EI$3:$EI$7917)),MAX($EH$2:EH2343)+1,0)</f>
        <v>0</v>
      </c>
      <c r="EI2344" s="257" t="s">
        <v>39397</v>
      </c>
      <c r="EJ2344" s="212"/>
      <c r="EK2344" s="212"/>
      <c r="EL2344" s="213" t="str">
        <f>IFERROR(VLOOKUP(ROWS($EL$3:EL2344),EH2344:$EI$7917,2,0),"")</f>
        <v/>
      </c>
    </row>
    <row r="2345" spans="134:142">
      <c r="ED2345" s="257" t="s">
        <v>40076</v>
      </c>
      <c r="EH2345" s="213">
        <f>IF(ISNUMBER(SEARCH($I$1,$EI$3:$EI$7917)),MAX($EH$2:EH2344)+1,0)</f>
        <v>0</v>
      </c>
      <c r="EI2345" s="257" t="s">
        <v>38505</v>
      </c>
      <c r="EJ2345" s="212"/>
      <c r="EK2345" s="212"/>
      <c r="EL2345" s="213" t="str">
        <f>IFERROR(VLOOKUP(ROWS($EL$3:EL2345),EH2345:$EI$7917,2,0),"")</f>
        <v/>
      </c>
    </row>
    <row r="2346" spans="134:142" ht="96.75">
      <c r="ED2346" s="257" t="s">
        <v>40077</v>
      </c>
      <c r="EH2346" s="213">
        <f>IF(ISNUMBER(SEARCH($I$1,$EI$3:$EI$7917)),MAX($EH$2:EH2345)+1,0)</f>
        <v>0</v>
      </c>
      <c r="EI2346" s="257" t="s">
        <v>40519</v>
      </c>
      <c r="EJ2346" s="212"/>
      <c r="EK2346" s="212"/>
      <c r="EL2346" s="213" t="str">
        <f>IFERROR(VLOOKUP(ROWS($EL$3:EL2346),EH2346:$EI$7917,2,0),"")</f>
        <v/>
      </c>
    </row>
    <row r="2347" spans="134:142">
      <c r="ED2347" s="257" t="s">
        <v>40078</v>
      </c>
      <c r="EH2347" s="213">
        <f>IF(ISNUMBER(SEARCH($I$1,$EI$3:$EI$7917)),MAX($EH$2:EH2346)+1,0)</f>
        <v>0</v>
      </c>
      <c r="EI2347" s="257" t="s">
        <v>44639</v>
      </c>
      <c r="EJ2347" s="212"/>
      <c r="EK2347" s="212"/>
      <c r="EL2347" s="213" t="str">
        <f>IFERROR(VLOOKUP(ROWS($EL$3:EL2347),EH2347:$EI$7917,2,0),"")</f>
        <v/>
      </c>
    </row>
    <row r="2348" spans="134:142" ht="24.75">
      <c r="ED2348" s="257" t="s">
        <v>40079</v>
      </c>
      <c r="EH2348" s="213">
        <f>IF(ISNUMBER(SEARCH($I$1,$EI$3:$EI$7917)),MAX($EH$2:EH2347)+1,0)</f>
        <v>0</v>
      </c>
      <c r="EI2348" s="257" t="s">
        <v>38506</v>
      </c>
      <c r="EJ2348" s="212"/>
      <c r="EK2348" s="212"/>
      <c r="EL2348" s="213" t="str">
        <f>IFERROR(VLOOKUP(ROWS($EL$3:EL2348),EH2348:$EI$7917,2,0),"")</f>
        <v/>
      </c>
    </row>
    <row r="2349" spans="134:142">
      <c r="ED2349" s="257" t="s">
        <v>40080</v>
      </c>
      <c r="EH2349" s="213">
        <f>IF(ISNUMBER(SEARCH($I$1,$EI$3:$EI$7917)),MAX($EH$2:EH2348)+1,0)</f>
        <v>0</v>
      </c>
      <c r="EI2349" s="257" t="s">
        <v>38507</v>
      </c>
      <c r="EJ2349" s="212"/>
      <c r="EK2349" s="212"/>
      <c r="EL2349" s="213" t="str">
        <f>IFERROR(VLOOKUP(ROWS($EL$3:EL2349),EH2349:$EI$7917,2,0),"")</f>
        <v/>
      </c>
    </row>
    <row r="2350" spans="134:142" ht="24.75">
      <c r="ED2350" s="257" t="s">
        <v>40081</v>
      </c>
      <c r="EH2350" s="213">
        <f>IF(ISNUMBER(SEARCH($I$1,$EI$3:$EI$7917)),MAX($EH$2:EH2349)+1,0)</f>
        <v>0</v>
      </c>
      <c r="EI2350" s="257" t="s">
        <v>38508</v>
      </c>
      <c r="EJ2350" s="212"/>
      <c r="EK2350" s="212"/>
      <c r="EL2350" s="213" t="str">
        <f>IFERROR(VLOOKUP(ROWS($EL$3:EL2350),EH2350:$EI$7917,2,0),"")</f>
        <v/>
      </c>
    </row>
    <row r="2351" spans="134:142" ht="36.75">
      <c r="ED2351" s="257" t="s">
        <v>40082</v>
      </c>
      <c r="EH2351" s="213">
        <f>IF(ISNUMBER(SEARCH($I$1,$EI$3:$EI$7917)),MAX($EH$2:EH2350)+1,0)</f>
        <v>0</v>
      </c>
      <c r="EI2351" s="257" t="s">
        <v>41811</v>
      </c>
      <c r="EJ2351" s="212"/>
      <c r="EK2351" s="212"/>
      <c r="EL2351" s="213" t="str">
        <f>IFERROR(VLOOKUP(ROWS($EL$3:EL2351),EH2351:$EI$7917,2,0),"")</f>
        <v/>
      </c>
    </row>
    <row r="2352" spans="134:142" ht="48.75">
      <c r="ED2352" s="257" t="s">
        <v>40083</v>
      </c>
      <c r="EH2352" s="213">
        <f>IF(ISNUMBER(SEARCH($I$1,$EI$3:$EI$7917)),MAX($EH$2:EH2351)+1,0)</f>
        <v>0</v>
      </c>
      <c r="EI2352" s="257" t="s">
        <v>40149</v>
      </c>
      <c r="EJ2352" s="212"/>
      <c r="EK2352" s="212"/>
      <c r="EL2352" s="213" t="str">
        <f>IFERROR(VLOOKUP(ROWS($EL$3:EL2352),EH2352:$EI$7917,2,0),"")</f>
        <v/>
      </c>
    </row>
    <row r="2353" spans="134:142" ht="24.75">
      <c r="ED2353" s="257" t="s">
        <v>40084</v>
      </c>
      <c r="EH2353" s="213">
        <f>IF(ISNUMBER(SEARCH($I$1,$EI$3:$EI$7917)),MAX($EH$2:EH2352)+1,0)</f>
        <v>0</v>
      </c>
      <c r="EI2353" s="257" t="s">
        <v>40150</v>
      </c>
      <c r="EJ2353" s="212"/>
      <c r="EK2353" s="212"/>
      <c r="EL2353" s="213" t="str">
        <f>IFERROR(VLOOKUP(ROWS($EL$3:EL2353),EH2353:$EI$7917,2,0),"")</f>
        <v/>
      </c>
    </row>
    <row r="2354" spans="134:142" ht="24.75">
      <c r="ED2354" s="257" t="s">
        <v>40085</v>
      </c>
      <c r="EH2354" s="213">
        <f>IF(ISNUMBER(SEARCH($I$1,$EI$3:$EI$7917)),MAX($EH$2:EH2353)+1,0)</f>
        <v>0</v>
      </c>
      <c r="EI2354" s="257" t="s">
        <v>39789</v>
      </c>
      <c r="EJ2354" s="212"/>
      <c r="EK2354" s="212"/>
      <c r="EL2354" s="213" t="str">
        <f>IFERROR(VLOOKUP(ROWS($EL$3:EL2354),EH2354:$EI$7917,2,0),"")</f>
        <v/>
      </c>
    </row>
    <row r="2355" spans="134:142" ht="24.75">
      <c r="ED2355" s="257" t="s">
        <v>40086</v>
      </c>
      <c r="EH2355" s="213">
        <f>IF(ISNUMBER(SEARCH($I$1,$EI$3:$EI$7917)),MAX($EH$2:EH2354)+1,0)</f>
        <v>0</v>
      </c>
      <c r="EI2355" s="257" t="s">
        <v>40402</v>
      </c>
      <c r="EJ2355" s="212"/>
      <c r="EK2355" s="212"/>
      <c r="EL2355" s="213" t="str">
        <f>IFERROR(VLOOKUP(ROWS($EL$3:EL2355),EH2355:$EI$7917,2,0),"")</f>
        <v/>
      </c>
    </row>
    <row r="2356" spans="134:142" ht="24.75">
      <c r="ED2356" s="257" t="s">
        <v>40087</v>
      </c>
      <c r="EH2356" s="213">
        <f>IF(ISNUMBER(SEARCH($I$1,$EI$3:$EI$7917)),MAX($EH$2:EH2355)+1,0)</f>
        <v>0</v>
      </c>
      <c r="EI2356" s="257" t="s">
        <v>41812</v>
      </c>
      <c r="EJ2356" s="212"/>
      <c r="EK2356" s="212"/>
      <c r="EL2356" s="213" t="str">
        <f>IFERROR(VLOOKUP(ROWS($EL$3:EL2356),EH2356:$EI$7917,2,0),"")</f>
        <v/>
      </c>
    </row>
    <row r="2357" spans="134:142">
      <c r="ED2357" s="257" t="s">
        <v>40088</v>
      </c>
      <c r="EH2357" s="213">
        <f>IF(ISNUMBER(SEARCH($I$1,$EI$3:$EI$7917)),MAX($EH$2:EH2356)+1,0)</f>
        <v>0</v>
      </c>
      <c r="EI2357" s="257" t="s">
        <v>38286</v>
      </c>
      <c r="EJ2357" s="212"/>
      <c r="EK2357" s="212"/>
      <c r="EL2357" s="213" t="str">
        <f>IFERROR(VLOOKUP(ROWS($EL$3:EL2357),EH2357:$EI$7917,2,0),"")</f>
        <v/>
      </c>
    </row>
    <row r="2358" spans="134:142" ht="24.75">
      <c r="ED2358" s="257" t="s">
        <v>40089</v>
      </c>
      <c r="EH2358" s="213">
        <f>IF(ISNUMBER(SEARCH($I$1,$EI$3:$EI$7917)),MAX($EH$2:EH2357)+1,0)</f>
        <v>0</v>
      </c>
      <c r="EI2358" s="257" t="s">
        <v>39790</v>
      </c>
      <c r="EJ2358" s="212"/>
      <c r="EK2358" s="212"/>
      <c r="EL2358" s="213" t="str">
        <f>IFERROR(VLOOKUP(ROWS($EL$3:EL2358),EH2358:$EI$7917,2,0),"")</f>
        <v/>
      </c>
    </row>
    <row r="2359" spans="134:142">
      <c r="ED2359" s="257" t="s">
        <v>40090</v>
      </c>
      <c r="EH2359" s="213">
        <f>IF(ISNUMBER(SEARCH($I$1,$EI$3:$EI$7917)),MAX($EH$2:EH2358)+1,0)</f>
        <v>0</v>
      </c>
      <c r="EI2359" s="257" t="s">
        <v>40320</v>
      </c>
      <c r="EJ2359" s="212"/>
      <c r="EK2359" s="212"/>
      <c r="EL2359" s="213" t="str">
        <f>IFERROR(VLOOKUP(ROWS($EL$3:EL2359),EH2359:$EI$7917,2,0),"")</f>
        <v/>
      </c>
    </row>
    <row r="2360" spans="134:142" ht="24.75">
      <c r="ED2360" s="257" t="s">
        <v>40091</v>
      </c>
      <c r="EH2360" s="213">
        <f>IF(ISNUMBER(SEARCH($I$1,$EI$3:$EI$7917)),MAX($EH$2:EH2359)+1,0)</f>
        <v>0</v>
      </c>
      <c r="EI2360" s="257" t="s">
        <v>39564</v>
      </c>
      <c r="EJ2360" s="212"/>
      <c r="EK2360" s="212"/>
      <c r="EL2360" s="213" t="str">
        <f>IFERROR(VLOOKUP(ROWS($EL$3:EL2360),EH2360:$EI$7917,2,0),"")</f>
        <v/>
      </c>
    </row>
    <row r="2361" spans="134:142" ht="36.75">
      <c r="ED2361" s="257" t="s">
        <v>40092</v>
      </c>
      <c r="EH2361" s="213">
        <f>IF(ISNUMBER(SEARCH($I$1,$EI$3:$EI$7917)),MAX($EH$2:EH2360)+1,0)</f>
        <v>0</v>
      </c>
      <c r="EI2361" s="257" t="s">
        <v>40117</v>
      </c>
      <c r="EJ2361" s="212"/>
      <c r="EK2361" s="212"/>
      <c r="EL2361" s="213" t="str">
        <f>IFERROR(VLOOKUP(ROWS($EL$3:EL2361),EH2361:$EI$7917,2,0),"")</f>
        <v/>
      </c>
    </row>
    <row r="2362" spans="134:142" ht="24.75">
      <c r="ED2362" s="257" t="s">
        <v>40093</v>
      </c>
      <c r="EH2362" s="213">
        <f>IF(ISNUMBER(SEARCH($I$1,$EI$3:$EI$7917)),MAX($EH$2:EH2361)+1,0)</f>
        <v>0</v>
      </c>
      <c r="EI2362" s="257" t="s">
        <v>38509</v>
      </c>
      <c r="EJ2362" s="212"/>
      <c r="EK2362" s="212"/>
      <c r="EL2362" s="213" t="str">
        <f>IFERROR(VLOOKUP(ROWS($EL$3:EL2362),EH2362:$EI$7917,2,0),"")</f>
        <v/>
      </c>
    </row>
    <row r="2363" spans="134:142" ht="24.75">
      <c r="ED2363" s="257" t="s">
        <v>40094</v>
      </c>
      <c r="EH2363" s="213">
        <f>IF(ISNUMBER(SEARCH($I$1,$EI$3:$EI$7917)),MAX($EH$2:EH2362)+1,0)</f>
        <v>0</v>
      </c>
      <c r="EI2363" s="257" t="s">
        <v>41010</v>
      </c>
      <c r="EJ2363" s="212"/>
      <c r="EK2363" s="212"/>
      <c r="EL2363" s="213" t="str">
        <f>IFERROR(VLOOKUP(ROWS($EL$3:EL2363),EH2363:$EI$7917,2,0),"")</f>
        <v/>
      </c>
    </row>
    <row r="2364" spans="134:142" ht="84.75">
      <c r="ED2364" s="257" t="s">
        <v>40095</v>
      </c>
      <c r="EH2364" s="213">
        <f>IF(ISNUMBER(SEARCH($I$1,$EI$3:$EI$7917)),MAX($EH$2:EH2363)+1,0)</f>
        <v>0</v>
      </c>
      <c r="EI2364" s="257" t="s">
        <v>40520</v>
      </c>
      <c r="EJ2364" s="212"/>
      <c r="EK2364" s="212"/>
      <c r="EL2364" s="213" t="str">
        <f>IFERROR(VLOOKUP(ROWS($EL$3:EL2364),EH2364:$EI$7917,2,0),"")</f>
        <v/>
      </c>
    </row>
    <row r="2365" spans="134:142">
      <c r="ED2365" s="257" t="s">
        <v>40096</v>
      </c>
      <c r="EH2365" s="213">
        <f>IF(ISNUMBER(SEARCH($I$1,$EI$3:$EI$7917)),MAX($EH$2:EH2364)+1,0)</f>
        <v>0</v>
      </c>
      <c r="EI2365" s="257" t="s">
        <v>43223</v>
      </c>
      <c r="EJ2365" s="212"/>
      <c r="EK2365" s="212"/>
      <c r="EL2365" s="213" t="str">
        <f>IFERROR(VLOOKUP(ROWS($EL$3:EL2365),EH2365:$EI$7917,2,0),"")</f>
        <v/>
      </c>
    </row>
    <row r="2366" spans="134:142">
      <c r="ED2366" s="257" t="s">
        <v>40097</v>
      </c>
      <c r="EH2366" s="213">
        <f>IF(ISNUMBER(SEARCH($I$1,$EI$3:$EI$7917)),MAX($EH$2:EH2365)+1,0)</f>
        <v>0</v>
      </c>
      <c r="EI2366" s="257" t="s">
        <v>42306</v>
      </c>
      <c r="EJ2366" s="212"/>
      <c r="EK2366" s="212"/>
      <c r="EL2366" s="213" t="str">
        <f>IFERROR(VLOOKUP(ROWS($EL$3:EL2366),EH2366:$EI$7917,2,0),"")</f>
        <v/>
      </c>
    </row>
    <row r="2367" spans="134:142">
      <c r="ED2367" s="257" t="s">
        <v>40098</v>
      </c>
      <c r="EH2367" s="213">
        <f>IF(ISNUMBER(SEARCH($I$1,$EI$3:$EI$7917)),MAX($EH$2:EH2366)+1,0)</f>
        <v>0</v>
      </c>
      <c r="EI2367" s="257" t="s">
        <v>43264</v>
      </c>
      <c r="EJ2367" s="212"/>
      <c r="EK2367" s="212"/>
      <c r="EL2367" s="213" t="str">
        <f>IFERROR(VLOOKUP(ROWS($EL$3:EL2367),EH2367:$EI$7917,2,0),"")</f>
        <v/>
      </c>
    </row>
    <row r="2368" spans="134:142" ht="36.75">
      <c r="ED2368" s="257" t="s">
        <v>40099</v>
      </c>
      <c r="EH2368" s="213">
        <f>IF(ISNUMBER(SEARCH($I$1,$EI$3:$EI$7917)),MAX($EH$2:EH2367)+1,0)</f>
        <v>0</v>
      </c>
      <c r="EI2368" s="257" t="s">
        <v>40521</v>
      </c>
      <c r="EJ2368" s="212"/>
      <c r="EK2368" s="212"/>
      <c r="EL2368" s="213" t="str">
        <f>IFERROR(VLOOKUP(ROWS($EL$3:EL2368),EH2368:$EI$7917,2,0),"")</f>
        <v/>
      </c>
    </row>
    <row r="2369" spans="134:142" ht="36.75">
      <c r="ED2369" s="257" t="s">
        <v>40100</v>
      </c>
      <c r="EH2369" s="213">
        <f>IF(ISNUMBER(SEARCH($I$1,$EI$3:$EI$7917)),MAX($EH$2:EH2368)+1,0)</f>
        <v>0</v>
      </c>
      <c r="EI2369" s="257" t="s">
        <v>39985</v>
      </c>
      <c r="EJ2369" s="212"/>
      <c r="EK2369" s="212"/>
      <c r="EL2369" s="213" t="str">
        <f>IFERROR(VLOOKUP(ROWS($EL$3:EL2369),EH2369:$EI$7917,2,0),"")</f>
        <v/>
      </c>
    </row>
    <row r="2370" spans="134:142">
      <c r="ED2370" s="257" t="s">
        <v>40101</v>
      </c>
      <c r="EH2370" s="213">
        <f>IF(ISNUMBER(SEARCH($I$1,$EI$3:$EI$7917)),MAX($EH$2:EH2369)+1,0)</f>
        <v>0</v>
      </c>
      <c r="EI2370" s="257" t="s">
        <v>39791</v>
      </c>
      <c r="EJ2370" s="212"/>
      <c r="EK2370" s="212"/>
      <c r="EL2370" s="213" t="str">
        <f>IFERROR(VLOOKUP(ROWS($EL$3:EL2370),EH2370:$EI$7917,2,0),"")</f>
        <v/>
      </c>
    </row>
    <row r="2371" spans="134:142">
      <c r="ED2371" s="257" t="s">
        <v>40102</v>
      </c>
      <c r="EH2371" s="213">
        <f>IF(ISNUMBER(SEARCH($I$1,$EI$3:$EI$7917)),MAX($EH$2:EH2370)+1,0)</f>
        <v>0</v>
      </c>
      <c r="EI2371" s="257" t="s">
        <v>41376</v>
      </c>
      <c r="EJ2371" s="212"/>
      <c r="EK2371" s="212"/>
      <c r="EL2371" s="213" t="str">
        <f>IFERROR(VLOOKUP(ROWS($EL$3:EL2371),EH2371:$EI$7917,2,0),"")</f>
        <v/>
      </c>
    </row>
    <row r="2372" spans="134:142">
      <c r="ED2372" s="257" t="s">
        <v>40103</v>
      </c>
      <c r="EH2372" s="213">
        <f>IF(ISNUMBER(SEARCH($I$1,$EI$3:$EI$7917)),MAX($EH$2:EH2371)+1,0)</f>
        <v>0</v>
      </c>
      <c r="EI2372" s="257" t="s">
        <v>44512</v>
      </c>
      <c r="EJ2372" s="212"/>
      <c r="EK2372" s="212"/>
      <c r="EL2372" s="213" t="str">
        <f>IFERROR(VLOOKUP(ROWS($EL$3:EL2372),EH2372:$EI$7917,2,0),"")</f>
        <v/>
      </c>
    </row>
    <row r="2373" spans="134:142" ht="24.75">
      <c r="ED2373" s="257" t="s">
        <v>40104</v>
      </c>
      <c r="EH2373" s="213">
        <f>IF(ISNUMBER(SEARCH($I$1,$EI$3:$EI$7917)),MAX($EH$2:EH2372)+1,0)</f>
        <v>0</v>
      </c>
      <c r="EI2373" s="257" t="s">
        <v>41583</v>
      </c>
      <c r="EJ2373" s="212"/>
      <c r="EK2373" s="212"/>
      <c r="EL2373" s="213" t="str">
        <f>IFERROR(VLOOKUP(ROWS($EL$3:EL2373),EH2373:$EI$7917,2,0),"")</f>
        <v/>
      </c>
    </row>
    <row r="2374" spans="134:142" ht="24.75">
      <c r="ED2374" s="257" t="s">
        <v>40105</v>
      </c>
      <c r="EH2374" s="213">
        <f>IF(ISNUMBER(SEARCH($I$1,$EI$3:$EI$7917)),MAX($EH$2:EH2373)+1,0)</f>
        <v>0</v>
      </c>
      <c r="EI2374" s="257" t="s">
        <v>39299</v>
      </c>
      <c r="EJ2374" s="212"/>
      <c r="EK2374" s="212"/>
      <c r="EL2374" s="213" t="str">
        <f>IFERROR(VLOOKUP(ROWS($EL$3:EL2374),EH2374:$EI$7917,2,0),"")</f>
        <v/>
      </c>
    </row>
    <row r="2375" spans="134:142">
      <c r="ED2375" s="257" t="s">
        <v>40106</v>
      </c>
      <c r="EH2375" s="213">
        <f>IF(ISNUMBER(SEARCH($I$1,$EI$3:$EI$7917)),MAX($EH$2:EH2374)+1,0)</f>
        <v>0</v>
      </c>
      <c r="EI2375" s="257" t="s">
        <v>44729</v>
      </c>
      <c r="EJ2375" s="212"/>
      <c r="EK2375" s="212"/>
      <c r="EL2375" s="213" t="str">
        <f>IFERROR(VLOOKUP(ROWS($EL$3:EL2375),EH2375:$EI$7917,2,0),"")</f>
        <v/>
      </c>
    </row>
    <row r="2376" spans="134:142" ht="24.75">
      <c r="ED2376" s="257" t="s">
        <v>40107</v>
      </c>
      <c r="EH2376" s="213">
        <f>IF(ISNUMBER(SEARCH($I$1,$EI$3:$EI$7917)),MAX($EH$2:EH2375)+1,0)</f>
        <v>0</v>
      </c>
      <c r="EI2376" s="257" t="s">
        <v>38287</v>
      </c>
      <c r="EJ2376" s="212"/>
      <c r="EK2376" s="212"/>
      <c r="EL2376" s="213" t="str">
        <f>IFERROR(VLOOKUP(ROWS($EL$3:EL2376),EH2376:$EI$7917,2,0),"")</f>
        <v/>
      </c>
    </row>
    <row r="2377" spans="134:142" ht="24.75">
      <c r="ED2377" s="257" t="s">
        <v>40108</v>
      </c>
      <c r="EH2377" s="213">
        <f>IF(ISNUMBER(SEARCH($I$1,$EI$3:$EI$7917)),MAX($EH$2:EH2376)+1,0)</f>
        <v>0</v>
      </c>
      <c r="EI2377" s="257" t="s">
        <v>37828</v>
      </c>
      <c r="EJ2377" s="212"/>
      <c r="EK2377" s="212"/>
      <c r="EL2377" s="213" t="str">
        <f>IFERROR(VLOOKUP(ROWS($EL$3:EL2377),EH2377:$EI$7917,2,0),"")</f>
        <v/>
      </c>
    </row>
    <row r="2378" spans="134:142">
      <c r="ED2378" s="257" t="s">
        <v>40109</v>
      </c>
      <c r="EH2378" s="213">
        <f>IF(ISNUMBER(SEARCH($I$1,$EI$3:$EI$7917)),MAX($EH$2:EH2377)+1,0)</f>
        <v>0</v>
      </c>
      <c r="EI2378" s="257" t="s">
        <v>38785</v>
      </c>
      <c r="EJ2378" s="212"/>
      <c r="EK2378" s="212"/>
      <c r="EL2378" s="213" t="str">
        <f>IFERROR(VLOOKUP(ROWS($EL$3:EL2378),EH2378:$EI$7917,2,0),"")</f>
        <v/>
      </c>
    </row>
    <row r="2379" spans="134:142">
      <c r="ED2379" s="257" t="s">
        <v>40110</v>
      </c>
      <c r="EH2379" s="213">
        <f>IF(ISNUMBER(SEARCH($I$1,$EI$3:$EI$7917)),MAX($EH$2:EH2378)+1,0)</f>
        <v>0</v>
      </c>
      <c r="EI2379" s="257" t="s">
        <v>41653</v>
      </c>
      <c r="EJ2379" s="212"/>
      <c r="EK2379" s="212"/>
      <c r="EL2379" s="213" t="str">
        <f>IFERROR(VLOOKUP(ROWS($EL$3:EL2379),EH2379:$EI$7917,2,0),"")</f>
        <v/>
      </c>
    </row>
    <row r="2380" spans="134:142" ht="24.75">
      <c r="ED2380" s="257" t="s">
        <v>40111</v>
      </c>
      <c r="EH2380" s="213">
        <f>IF(ISNUMBER(SEARCH($I$1,$EI$3:$EI$7917)),MAX($EH$2:EH2379)+1,0)</f>
        <v>0</v>
      </c>
      <c r="EI2380" s="257" t="s">
        <v>42654</v>
      </c>
      <c r="EJ2380" s="212"/>
      <c r="EK2380" s="212"/>
      <c r="EL2380" s="213" t="str">
        <f>IFERROR(VLOOKUP(ROWS($EL$3:EL2380),EH2380:$EI$7917,2,0),"")</f>
        <v/>
      </c>
    </row>
    <row r="2381" spans="134:142">
      <c r="ED2381" s="257" t="s">
        <v>40112</v>
      </c>
      <c r="EH2381" s="213">
        <f>IF(ISNUMBER(SEARCH($I$1,$EI$3:$EI$7917)),MAX($EH$2:EH2380)+1,0)</f>
        <v>0</v>
      </c>
      <c r="EI2381" s="257" t="s">
        <v>38863</v>
      </c>
      <c r="EJ2381" s="212"/>
      <c r="EK2381" s="212"/>
      <c r="EL2381" s="213" t="str">
        <f>IFERROR(VLOOKUP(ROWS($EL$3:EL2381),EH2381:$EI$7917,2,0),"")</f>
        <v/>
      </c>
    </row>
    <row r="2382" spans="134:142">
      <c r="ED2382" s="257" t="s">
        <v>40113</v>
      </c>
      <c r="EH2382" s="213">
        <f>IF(ISNUMBER(SEARCH($I$1,$EI$3:$EI$7917)),MAX($EH$2:EH2381)+1,0)</f>
        <v>0</v>
      </c>
      <c r="EI2382" s="257" t="s">
        <v>45290</v>
      </c>
      <c r="EJ2382" s="212"/>
      <c r="EK2382" s="212"/>
      <c r="EL2382" s="213" t="str">
        <f>IFERROR(VLOOKUP(ROWS($EL$3:EL2382),EH2382:$EI$7917,2,0),"")</f>
        <v/>
      </c>
    </row>
    <row r="2383" spans="134:142" ht="24.75">
      <c r="ED2383" s="257" t="s">
        <v>40114</v>
      </c>
      <c r="EH2383" s="213">
        <f>IF(ISNUMBER(SEARCH($I$1,$EI$3:$EI$7917)),MAX($EH$2:EH2382)+1,0)</f>
        <v>0</v>
      </c>
      <c r="EI2383" s="257" t="s">
        <v>38510</v>
      </c>
      <c r="EJ2383" s="212"/>
      <c r="EK2383" s="212"/>
      <c r="EL2383" s="213" t="str">
        <f>IFERROR(VLOOKUP(ROWS($EL$3:EL2383),EH2383:$EI$7917,2,0),"")</f>
        <v/>
      </c>
    </row>
    <row r="2384" spans="134:142" ht="24.75">
      <c r="ED2384" s="257" t="s">
        <v>40115</v>
      </c>
      <c r="EH2384" s="213">
        <f>IF(ISNUMBER(SEARCH($I$1,$EI$3:$EI$7917)),MAX($EH$2:EH2383)+1,0)</f>
        <v>0</v>
      </c>
      <c r="EI2384" s="257" t="s">
        <v>39986</v>
      </c>
      <c r="EJ2384" s="212"/>
      <c r="EK2384" s="212"/>
      <c r="EL2384" s="213" t="str">
        <f>IFERROR(VLOOKUP(ROWS($EL$3:EL2384),EH2384:$EI$7917,2,0),"")</f>
        <v/>
      </c>
    </row>
    <row r="2385" spans="134:142" ht="24.75">
      <c r="ED2385" s="257" t="s">
        <v>40116</v>
      </c>
      <c r="EH2385" s="213">
        <f>IF(ISNUMBER(SEARCH($I$1,$EI$3:$EI$7917)),MAX($EH$2:EH2384)+1,0)</f>
        <v>0</v>
      </c>
      <c r="EI2385" s="257" t="s">
        <v>39565</v>
      </c>
      <c r="EJ2385" s="212"/>
      <c r="EK2385" s="212"/>
      <c r="EL2385" s="213" t="str">
        <f>IFERROR(VLOOKUP(ROWS($EL$3:EL2385),EH2385:$EI$7917,2,0),"")</f>
        <v/>
      </c>
    </row>
    <row r="2386" spans="134:142" ht="24.75">
      <c r="ED2386" s="257" t="s">
        <v>40117</v>
      </c>
      <c r="EH2386" s="213">
        <f>IF(ISNUMBER(SEARCH($I$1,$EI$3:$EI$7917)),MAX($EH$2:EH2385)+1,0)</f>
        <v>0</v>
      </c>
      <c r="EI2386" s="257" t="s">
        <v>41313</v>
      </c>
      <c r="EJ2386" s="212"/>
      <c r="EK2386" s="212"/>
      <c r="EL2386" s="213" t="str">
        <f>IFERROR(VLOOKUP(ROWS($EL$3:EL2386),EH2386:$EI$7917,2,0),"")</f>
        <v/>
      </c>
    </row>
    <row r="2387" spans="134:142" ht="24.75">
      <c r="ED2387" s="257" t="s">
        <v>40118</v>
      </c>
      <c r="EH2387" s="213">
        <f>IF(ISNUMBER(SEARCH($I$1,$EI$3:$EI$7917)),MAX($EH$2:EH2386)+1,0)</f>
        <v>0</v>
      </c>
      <c r="EI2387" s="257" t="s">
        <v>40321</v>
      </c>
      <c r="EJ2387" s="212"/>
      <c r="EK2387" s="212"/>
      <c r="EL2387" s="213" t="str">
        <f>IFERROR(VLOOKUP(ROWS($EL$3:EL2387),EH2387:$EI$7917,2,0),"")</f>
        <v/>
      </c>
    </row>
    <row r="2388" spans="134:142" ht="24.75">
      <c r="ED2388" s="257" t="s">
        <v>40119</v>
      </c>
      <c r="EH2388" s="213">
        <f>IF(ISNUMBER(SEARCH($I$1,$EI$3:$EI$7917)),MAX($EH$2:EH2387)+1,0)</f>
        <v>0</v>
      </c>
      <c r="EI2388" s="257" t="s">
        <v>39721</v>
      </c>
      <c r="EJ2388" s="212"/>
      <c r="EK2388" s="212"/>
      <c r="EL2388" s="213" t="str">
        <f>IFERROR(VLOOKUP(ROWS($EL$3:EL2388),EH2388:$EI$7917,2,0),"")</f>
        <v/>
      </c>
    </row>
    <row r="2389" spans="134:142" ht="36.75">
      <c r="ED2389" s="257" t="s">
        <v>40120</v>
      </c>
      <c r="EH2389" s="213">
        <f>IF(ISNUMBER(SEARCH($I$1,$EI$3:$EI$7917)),MAX($EH$2:EH2388)+1,0)</f>
        <v>0</v>
      </c>
      <c r="EI2389" s="257" t="s">
        <v>39566</v>
      </c>
      <c r="EJ2389" s="212"/>
      <c r="EK2389" s="212"/>
      <c r="EL2389" s="213" t="str">
        <f>IFERROR(VLOOKUP(ROWS($EL$3:EL2389),EH2389:$EI$7917,2,0),"")</f>
        <v/>
      </c>
    </row>
    <row r="2390" spans="134:142" ht="24.75">
      <c r="ED2390" s="257" t="s">
        <v>40121</v>
      </c>
      <c r="EH2390" s="213">
        <f>IF(ISNUMBER(SEARCH($I$1,$EI$3:$EI$7917)),MAX($EH$2:EH2389)+1,0)</f>
        <v>0</v>
      </c>
      <c r="EI2390" s="257" t="s">
        <v>38640</v>
      </c>
      <c r="EJ2390" s="212"/>
      <c r="EK2390" s="212"/>
      <c r="EL2390" s="213" t="str">
        <f>IFERROR(VLOOKUP(ROWS($EL$3:EL2390),EH2390:$EI$7917,2,0),"")</f>
        <v/>
      </c>
    </row>
    <row r="2391" spans="134:142" ht="24.75">
      <c r="ED2391" s="257" t="s">
        <v>40122</v>
      </c>
      <c r="EH2391" s="213">
        <f>IF(ISNUMBER(SEARCH($I$1,$EI$3:$EI$7917)),MAX($EH$2:EH2390)+1,0)</f>
        <v>0</v>
      </c>
      <c r="EI2391" s="257" t="s">
        <v>39567</v>
      </c>
      <c r="EJ2391" s="212"/>
      <c r="EK2391" s="212"/>
      <c r="EL2391" s="213" t="str">
        <f>IFERROR(VLOOKUP(ROWS($EL$3:EL2391),EH2391:$EI$7917,2,0),"")</f>
        <v/>
      </c>
    </row>
    <row r="2392" spans="134:142" ht="24.75">
      <c r="ED2392" s="257" t="s">
        <v>40123</v>
      </c>
      <c r="EH2392" s="213">
        <f>IF(ISNUMBER(SEARCH($I$1,$EI$3:$EI$7917)),MAX($EH$2:EH2391)+1,0)</f>
        <v>0</v>
      </c>
      <c r="EI2392" s="257" t="s">
        <v>40912</v>
      </c>
      <c r="EJ2392" s="212"/>
      <c r="EK2392" s="212"/>
      <c r="EL2392" s="213" t="str">
        <f>IFERROR(VLOOKUP(ROWS($EL$3:EL2392),EH2392:$EI$7917,2,0),"")</f>
        <v/>
      </c>
    </row>
    <row r="2393" spans="134:142" ht="24.75">
      <c r="ED2393" s="257" t="s">
        <v>40124</v>
      </c>
      <c r="EH2393" s="213">
        <f>IF(ISNUMBER(SEARCH($I$1,$EI$3:$EI$7917)),MAX($EH$2:EH2392)+1,0)</f>
        <v>0</v>
      </c>
      <c r="EI2393" s="257" t="s">
        <v>42412</v>
      </c>
      <c r="EJ2393" s="212"/>
      <c r="EK2393" s="212"/>
      <c r="EL2393" s="213" t="str">
        <f>IFERROR(VLOOKUP(ROWS($EL$3:EL2393),EH2393:$EI$7917,2,0),"")</f>
        <v/>
      </c>
    </row>
    <row r="2394" spans="134:142" ht="24.75">
      <c r="ED2394" s="257" t="s">
        <v>40125</v>
      </c>
      <c r="EH2394" s="213">
        <f>IF(ISNUMBER(SEARCH($I$1,$EI$3:$EI$7917)),MAX($EH$2:EH2393)+1,0)</f>
        <v>0</v>
      </c>
      <c r="EI2394" s="257" t="s">
        <v>38071</v>
      </c>
      <c r="EJ2394" s="212"/>
      <c r="EK2394" s="212"/>
      <c r="EL2394" s="213" t="str">
        <f>IFERROR(VLOOKUP(ROWS($EL$3:EL2394),EH2394:$EI$7917,2,0),"")</f>
        <v/>
      </c>
    </row>
    <row r="2395" spans="134:142" ht="24.75">
      <c r="ED2395" s="257" t="s">
        <v>40126</v>
      </c>
      <c r="EH2395" s="213">
        <f>IF(ISNUMBER(SEARCH($I$1,$EI$3:$EI$7917)),MAX($EH$2:EH2394)+1,0)</f>
        <v>0</v>
      </c>
      <c r="EI2395" s="257" t="s">
        <v>41584</v>
      </c>
      <c r="EJ2395" s="212"/>
      <c r="EK2395" s="212"/>
      <c r="EL2395" s="213" t="str">
        <f>IFERROR(VLOOKUP(ROWS($EL$3:EL2395),EH2395:$EI$7917,2,0),"")</f>
        <v/>
      </c>
    </row>
    <row r="2396" spans="134:142" ht="36.75">
      <c r="ED2396" s="257" t="s">
        <v>40127</v>
      </c>
      <c r="EH2396" s="213">
        <f>IF(ISNUMBER(SEARCH($I$1,$EI$3:$EI$7917)),MAX($EH$2:EH2395)+1,0)</f>
        <v>0</v>
      </c>
      <c r="EI2396" s="257" t="s">
        <v>40813</v>
      </c>
      <c r="EJ2396" s="212"/>
      <c r="EK2396" s="212"/>
      <c r="EL2396" s="213" t="str">
        <f>IFERROR(VLOOKUP(ROWS($EL$3:EL2396),EH2396:$EI$7917,2,0),"")</f>
        <v/>
      </c>
    </row>
    <row r="2397" spans="134:142" ht="24.75">
      <c r="ED2397" s="257" t="s">
        <v>40128</v>
      </c>
      <c r="EH2397" s="213">
        <f>IF(ISNUMBER(SEARCH($I$1,$EI$3:$EI$7917)),MAX($EH$2:EH2396)+1,0)</f>
        <v>0</v>
      </c>
      <c r="EI2397" s="257" t="s">
        <v>38511</v>
      </c>
      <c r="EJ2397" s="212"/>
      <c r="EK2397" s="212"/>
      <c r="EL2397" s="213" t="str">
        <f>IFERROR(VLOOKUP(ROWS($EL$3:EL2397),EH2397:$EI$7917,2,0),"")</f>
        <v/>
      </c>
    </row>
    <row r="2398" spans="134:142" ht="24.75">
      <c r="ED2398" s="257" t="s">
        <v>40129</v>
      </c>
      <c r="EH2398" s="213">
        <f>IF(ISNUMBER(SEARCH($I$1,$EI$3:$EI$7917)),MAX($EH$2:EH2397)+1,0)</f>
        <v>0</v>
      </c>
      <c r="EI2398" s="257" t="s">
        <v>38288</v>
      </c>
      <c r="EJ2398" s="212"/>
      <c r="EK2398" s="212"/>
      <c r="EL2398" s="213" t="str">
        <f>IFERROR(VLOOKUP(ROWS($EL$3:EL2398),EH2398:$EI$7917,2,0),"")</f>
        <v/>
      </c>
    </row>
    <row r="2399" spans="134:142">
      <c r="ED2399" s="257" t="s">
        <v>40130</v>
      </c>
      <c r="EH2399" s="213">
        <f>IF(ISNUMBER(SEARCH($I$1,$EI$3:$EI$7917)),MAX($EH$2:EH2398)+1,0)</f>
        <v>0</v>
      </c>
      <c r="EI2399" s="257" t="s">
        <v>42059</v>
      </c>
      <c r="EJ2399" s="212"/>
      <c r="EK2399" s="212"/>
      <c r="EL2399" s="213" t="str">
        <f>IFERROR(VLOOKUP(ROWS($EL$3:EL2399),EH2399:$EI$7917,2,0),"")</f>
        <v/>
      </c>
    </row>
    <row r="2400" spans="134:142">
      <c r="ED2400" s="257" t="s">
        <v>40131</v>
      </c>
      <c r="EH2400" s="213">
        <f>IF(ISNUMBER(SEARCH($I$1,$EI$3:$EI$7917)),MAX($EH$2:EH2399)+1,0)</f>
        <v>0</v>
      </c>
      <c r="EI2400" s="257" t="s">
        <v>44805</v>
      </c>
      <c r="EJ2400" s="212"/>
      <c r="EK2400" s="212"/>
      <c r="EL2400" s="213" t="str">
        <f>IFERROR(VLOOKUP(ROWS($EL$3:EL2400),EH2400:$EI$7917,2,0),"")</f>
        <v/>
      </c>
    </row>
    <row r="2401" spans="134:142">
      <c r="ED2401" s="257" t="s">
        <v>40132</v>
      </c>
      <c r="EH2401" s="213">
        <f>IF(ISNUMBER(SEARCH($I$1,$EI$3:$EI$7917)),MAX($EH$2:EH2400)+1,0)</f>
        <v>0</v>
      </c>
      <c r="EI2401" s="257" t="s">
        <v>42801</v>
      </c>
      <c r="EJ2401" s="212"/>
      <c r="EK2401" s="212"/>
      <c r="EL2401" s="213" t="str">
        <f>IFERROR(VLOOKUP(ROWS($EL$3:EL2401),EH2401:$EI$7917,2,0),"")</f>
        <v/>
      </c>
    </row>
    <row r="2402" spans="134:142" ht="24.75">
      <c r="ED2402" s="257" t="s">
        <v>40133</v>
      </c>
      <c r="EH2402" s="213">
        <f>IF(ISNUMBER(SEARCH($I$1,$EI$3:$EI$7917)),MAX($EH$2:EH2401)+1,0)</f>
        <v>0</v>
      </c>
      <c r="EI2402" s="257" t="s">
        <v>38937</v>
      </c>
      <c r="EJ2402" s="212"/>
      <c r="EK2402" s="212"/>
      <c r="EL2402" s="213" t="str">
        <f>IFERROR(VLOOKUP(ROWS($EL$3:EL2402),EH2402:$EI$7917,2,0),"")</f>
        <v/>
      </c>
    </row>
    <row r="2403" spans="134:142">
      <c r="ED2403" s="257" t="s">
        <v>40134</v>
      </c>
      <c r="EH2403" s="213">
        <f>IF(ISNUMBER(SEARCH($I$1,$EI$3:$EI$7917)),MAX($EH$2:EH2402)+1,0)</f>
        <v>0</v>
      </c>
      <c r="EI2403" s="257" t="s">
        <v>39568</v>
      </c>
      <c r="EJ2403" s="212"/>
      <c r="EK2403" s="212"/>
      <c r="EL2403" s="213" t="str">
        <f>IFERROR(VLOOKUP(ROWS($EL$3:EL2403),EH2403:$EI$7917,2,0),"")</f>
        <v/>
      </c>
    </row>
    <row r="2404" spans="134:142">
      <c r="ED2404" s="257" t="s">
        <v>40135</v>
      </c>
      <c r="EH2404" s="213">
        <f>IF(ISNUMBER(SEARCH($I$1,$EI$3:$EI$7917)),MAX($EH$2:EH2403)+1,0)</f>
        <v>0</v>
      </c>
      <c r="EI2404" s="257" t="s">
        <v>39987</v>
      </c>
      <c r="EJ2404" s="212"/>
      <c r="EK2404" s="212"/>
      <c r="EL2404" s="213" t="str">
        <f>IFERROR(VLOOKUP(ROWS($EL$3:EL2404),EH2404:$EI$7917,2,0),"")</f>
        <v/>
      </c>
    </row>
    <row r="2405" spans="134:142">
      <c r="ED2405" s="257" t="s">
        <v>40136</v>
      </c>
      <c r="EH2405" s="213">
        <f>IF(ISNUMBER(SEARCH($I$1,$EI$3:$EI$7917)),MAX($EH$2:EH2404)+1,0)</f>
        <v>0</v>
      </c>
      <c r="EI2405" s="257" t="s">
        <v>44445</v>
      </c>
      <c r="EJ2405" s="212"/>
      <c r="EK2405" s="212"/>
      <c r="EL2405" s="213" t="str">
        <f>IFERROR(VLOOKUP(ROWS($EL$3:EL2405),EH2405:$EI$7917,2,0),"")</f>
        <v/>
      </c>
    </row>
    <row r="2406" spans="134:142" ht="36.75">
      <c r="ED2406" s="257" t="s">
        <v>40137</v>
      </c>
      <c r="EH2406" s="213">
        <f>IF(ISNUMBER(SEARCH($I$1,$EI$3:$EI$7917)),MAX($EH$2:EH2405)+1,0)</f>
        <v>0</v>
      </c>
      <c r="EI2406" s="257" t="s">
        <v>40322</v>
      </c>
      <c r="EJ2406" s="212"/>
      <c r="EK2406" s="212"/>
      <c r="EL2406" s="213" t="str">
        <f>IFERROR(VLOOKUP(ROWS($EL$3:EL2406),EH2406:$EI$7917,2,0),"")</f>
        <v/>
      </c>
    </row>
    <row r="2407" spans="134:142" ht="24.75">
      <c r="ED2407" s="257" t="s">
        <v>40138</v>
      </c>
      <c r="EH2407" s="213">
        <f>IF(ISNUMBER(SEARCH($I$1,$EI$3:$EI$7917)),MAX($EH$2:EH2406)+1,0)</f>
        <v>0</v>
      </c>
      <c r="EI2407" s="257" t="s">
        <v>38072</v>
      </c>
      <c r="EJ2407" s="212"/>
      <c r="EK2407" s="212"/>
      <c r="EL2407" s="213" t="str">
        <f>IFERROR(VLOOKUP(ROWS($EL$3:EL2407),EH2407:$EI$7917,2,0),"")</f>
        <v/>
      </c>
    </row>
    <row r="2408" spans="134:142" ht="24.75">
      <c r="ED2408" s="257" t="s">
        <v>40139</v>
      </c>
      <c r="EH2408" s="213">
        <f>IF(ISNUMBER(SEARCH($I$1,$EI$3:$EI$7917)),MAX($EH$2:EH2407)+1,0)</f>
        <v>0</v>
      </c>
      <c r="EI2408" s="257" t="s">
        <v>38289</v>
      </c>
      <c r="EJ2408" s="212"/>
      <c r="EK2408" s="212"/>
      <c r="EL2408" s="213" t="str">
        <f>IFERROR(VLOOKUP(ROWS($EL$3:EL2408),EH2408:$EI$7917,2,0),"")</f>
        <v/>
      </c>
    </row>
    <row r="2409" spans="134:142">
      <c r="ED2409" s="257" t="s">
        <v>40140</v>
      </c>
      <c r="EH2409" s="213">
        <f>IF(ISNUMBER(SEARCH($I$1,$EI$3:$EI$7917)),MAX($EH$2:EH2408)+1,0)</f>
        <v>0</v>
      </c>
      <c r="EI2409" s="257" t="s">
        <v>38864</v>
      </c>
      <c r="EJ2409" s="212"/>
      <c r="EK2409" s="212"/>
      <c r="EL2409" s="213" t="str">
        <f>IFERROR(VLOOKUP(ROWS($EL$3:EL2409),EH2409:$EI$7917,2,0),"")</f>
        <v/>
      </c>
    </row>
    <row r="2410" spans="134:142">
      <c r="ED2410" s="257" t="s">
        <v>40141</v>
      </c>
      <c r="EH2410" s="213">
        <f>IF(ISNUMBER(SEARCH($I$1,$EI$3:$EI$7917)),MAX($EH$2:EH2409)+1,0)</f>
        <v>0</v>
      </c>
      <c r="EI2410" s="257" t="s">
        <v>40913</v>
      </c>
      <c r="EJ2410" s="212"/>
      <c r="EK2410" s="212"/>
      <c r="EL2410" s="213" t="str">
        <f>IFERROR(VLOOKUP(ROWS($EL$3:EL2410),EH2410:$EI$7917,2,0),"")</f>
        <v/>
      </c>
    </row>
    <row r="2411" spans="134:142">
      <c r="ED2411" s="257" t="s">
        <v>40142</v>
      </c>
      <c r="EH2411" s="213">
        <f>IF(ISNUMBER(SEARCH($I$1,$EI$3:$EI$7917)),MAX($EH$2:EH2410)+1,0)</f>
        <v>0</v>
      </c>
      <c r="EI2411" s="257" t="s">
        <v>43321</v>
      </c>
      <c r="EJ2411" s="212"/>
      <c r="EK2411" s="212"/>
      <c r="EL2411" s="213" t="str">
        <f>IFERROR(VLOOKUP(ROWS($EL$3:EL2411),EH2411:$EI$7917,2,0),"")</f>
        <v/>
      </c>
    </row>
    <row r="2412" spans="134:142">
      <c r="ED2412" s="257" t="s">
        <v>40143</v>
      </c>
      <c r="EH2412" s="213">
        <f>IF(ISNUMBER(SEARCH($I$1,$EI$3:$EI$7917)),MAX($EH$2:EH2411)+1,0)</f>
        <v>0</v>
      </c>
      <c r="EI2412" s="257" t="s">
        <v>39569</v>
      </c>
      <c r="EJ2412" s="212"/>
      <c r="EK2412" s="212"/>
      <c r="EL2412" s="213" t="str">
        <f>IFERROR(VLOOKUP(ROWS($EL$3:EL2412),EH2412:$EI$7917,2,0),"")</f>
        <v/>
      </c>
    </row>
    <row r="2413" spans="134:142" ht="24.75">
      <c r="ED2413" s="257" t="s">
        <v>40144</v>
      </c>
      <c r="EH2413" s="213">
        <f>IF(ISNUMBER(SEARCH($I$1,$EI$3:$EI$7917)),MAX($EH$2:EH2412)+1,0)</f>
        <v>0</v>
      </c>
      <c r="EI2413" s="257" t="s">
        <v>40151</v>
      </c>
      <c r="EJ2413" s="212"/>
      <c r="EK2413" s="212"/>
      <c r="EL2413" s="213" t="str">
        <f>IFERROR(VLOOKUP(ROWS($EL$3:EL2413),EH2413:$EI$7917,2,0),"")</f>
        <v/>
      </c>
    </row>
    <row r="2414" spans="134:142">
      <c r="ED2414" s="257" t="s">
        <v>40145</v>
      </c>
      <c r="EH2414" s="213">
        <f>IF(ISNUMBER(SEARCH($I$1,$EI$3:$EI$7917)),MAX($EH$2:EH2413)+1,0)</f>
        <v>0</v>
      </c>
      <c r="EI2414" s="257" t="s">
        <v>40152</v>
      </c>
      <c r="EJ2414" s="212"/>
      <c r="EK2414" s="212"/>
      <c r="EL2414" s="213" t="str">
        <f>IFERROR(VLOOKUP(ROWS($EL$3:EL2414),EH2414:$EI$7917,2,0),"")</f>
        <v/>
      </c>
    </row>
    <row r="2415" spans="134:142">
      <c r="ED2415" s="257" t="s">
        <v>40146</v>
      </c>
      <c r="EH2415" s="213">
        <f>IF(ISNUMBER(SEARCH($I$1,$EI$3:$EI$7917)),MAX($EH$2:EH2414)+1,0)</f>
        <v>0</v>
      </c>
      <c r="EI2415" s="257" t="s">
        <v>40323</v>
      </c>
      <c r="EJ2415" s="212"/>
      <c r="EK2415" s="212"/>
      <c r="EL2415" s="213" t="str">
        <f>IFERROR(VLOOKUP(ROWS($EL$3:EL2415),EH2415:$EI$7917,2,0),"")</f>
        <v/>
      </c>
    </row>
    <row r="2416" spans="134:142" ht="24.75">
      <c r="ED2416" s="257" t="s">
        <v>40147</v>
      </c>
      <c r="EH2416" s="213">
        <f>IF(ISNUMBER(SEARCH($I$1,$EI$3:$EI$7917)),MAX($EH$2:EH2415)+1,0)</f>
        <v>0</v>
      </c>
      <c r="EI2416" s="257" t="s">
        <v>39044</v>
      </c>
      <c r="EJ2416" s="212"/>
      <c r="EK2416" s="212"/>
      <c r="EL2416" s="213" t="str">
        <f>IFERROR(VLOOKUP(ROWS($EL$3:EL2416),EH2416:$EI$7917,2,0),"")</f>
        <v/>
      </c>
    </row>
    <row r="2417" spans="134:142">
      <c r="ED2417" s="257" t="s">
        <v>40148</v>
      </c>
      <c r="EH2417" s="213">
        <f>IF(ISNUMBER(SEARCH($I$1,$EI$3:$EI$7917)),MAX($EH$2:EH2416)+1,0)</f>
        <v>0</v>
      </c>
      <c r="EI2417" s="257" t="s">
        <v>40324</v>
      </c>
      <c r="EJ2417" s="212"/>
      <c r="EK2417" s="212"/>
      <c r="EL2417" s="213" t="str">
        <f>IFERROR(VLOOKUP(ROWS($EL$3:EL2417),EH2417:$EI$7917,2,0),"")</f>
        <v/>
      </c>
    </row>
    <row r="2418" spans="134:142">
      <c r="ED2418" s="257" t="s">
        <v>40149</v>
      </c>
      <c r="EH2418" s="213">
        <f>IF(ISNUMBER(SEARCH($I$1,$EI$3:$EI$7917)),MAX($EH$2:EH2417)+1,0)</f>
        <v>0</v>
      </c>
      <c r="EI2418" s="257" t="s">
        <v>39176</v>
      </c>
      <c r="EJ2418" s="212"/>
      <c r="EK2418" s="212"/>
      <c r="EL2418" s="213" t="str">
        <f>IFERROR(VLOOKUP(ROWS($EL$3:EL2418),EH2418:$EI$7917,2,0),"")</f>
        <v/>
      </c>
    </row>
    <row r="2419" spans="134:142">
      <c r="ED2419" s="257" t="s">
        <v>40150</v>
      </c>
      <c r="EH2419" s="213">
        <f>IF(ISNUMBER(SEARCH($I$1,$EI$3:$EI$7917)),MAX($EH$2:EH2418)+1,0)</f>
        <v>0</v>
      </c>
      <c r="EI2419" s="257" t="s">
        <v>38641</v>
      </c>
      <c r="EJ2419" s="212"/>
      <c r="EK2419" s="212"/>
      <c r="EL2419" s="213" t="str">
        <f>IFERROR(VLOOKUP(ROWS($EL$3:EL2419),EH2419:$EI$7917,2,0),"")</f>
        <v/>
      </c>
    </row>
    <row r="2420" spans="134:142">
      <c r="ED2420" s="257" t="s">
        <v>40151</v>
      </c>
      <c r="EH2420" s="213">
        <f>IF(ISNUMBER(SEARCH($I$1,$EI$3:$EI$7917)),MAX($EH$2:EH2419)+1,0)</f>
        <v>0</v>
      </c>
      <c r="EI2420" s="257" t="s">
        <v>40153</v>
      </c>
      <c r="EJ2420" s="212"/>
      <c r="EK2420" s="212"/>
      <c r="EL2420" s="213" t="str">
        <f>IFERROR(VLOOKUP(ROWS($EL$3:EL2420),EH2420:$EI$7917,2,0),"")</f>
        <v/>
      </c>
    </row>
    <row r="2421" spans="134:142" ht="24.75">
      <c r="ED2421" s="257" t="s">
        <v>40152</v>
      </c>
      <c r="EH2421" s="213">
        <f>IF(ISNUMBER(SEARCH($I$1,$EI$3:$EI$7917)),MAX($EH$2:EH2420)+1,0)</f>
        <v>0</v>
      </c>
      <c r="EI2421" s="257" t="s">
        <v>40154</v>
      </c>
      <c r="EJ2421" s="212"/>
      <c r="EK2421" s="212"/>
      <c r="EL2421" s="213" t="str">
        <f>IFERROR(VLOOKUP(ROWS($EL$3:EL2421),EH2421:$EI$7917,2,0),"")</f>
        <v/>
      </c>
    </row>
    <row r="2422" spans="134:142" ht="24.75">
      <c r="ED2422" s="257" t="s">
        <v>40153</v>
      </c>
      <c r="EH2422" s="213">
        <f>IF(ISNUMBER(SEARCH($I$1,$EI$3:$EI$7917)),MAX($EH$2:EH2421)+1,0)</f>
        <v>0</v>
      </c>
      <c r="EI2422" s="257" t="s">
        <v>38073</v>
      </c>
      <c r="EJ2422" s="212"/>
      <c r="EK2422" s="212"/>
      <c r="EL2422" s="213" t="str">
        <f>IFERROR(VLOOKUP(ROWS($EL$3:EL2422),EH2422:$EI$7917,2,0),"")</f>
        <v/>
      </c>
    </row>
    <row r="2423" spans="134:142" ht="24.75">
      <c r="ED2423" s="257" t="s">
        <v>40154</v>
      </c>
      <c r="EH2423" s="213">
        <f>IF(ISNUMBER(SEARCH($I$1,$EI$3:$EI$7917)),MAX($EH$2:EH2422)+1,0)</f>
        <v>0</v>
      </c>
      <c r="EI2423" s="257" t="s">
        <v>40914</v>
      </c>
      <c r="EJ2423" s="212"/>
      <c r="EK2423" s="212"/>
      <c r="EL2423" s="213" t="str">
        <f>IFERROR(VLOOKUP(ROWS($EL$3:EL2423),EH2423:$EI$7917,2,0),"")</f>
        <v/>
      </c>
    </row>
    <row r="2424" spans="134:142" ht="24.75">
      <c r="ED2424" s="257" t="s">
        <v>40155</v>
      </c>
      <c r="EH2424" s="213">
        <f>IF(ISNUMBER(SEARCH($I$1,$EI$3:$EI$7917)),MAX($EH$2:EH2423)+1,0)</f>
        <v>0</v>
      </c>
      <c r="EI2424" s="257" t="s">
        <v>40403</v>
      </c>
      <c r="EJ2424" s="212"/>
      <c r="EK2424" s="212"/>
      <c r="EL2424" s="213" t="str">
        <f>IFERROR(VLOOKUP(ROWS($EL$3:EL2424),EH2424:$EI$7917,2,0),"")</f>
        <v/>
      </c>
    </row>
    <row r="2425" spans="134:142" ht="24.75">
      <c r="ED2425" s="257" t="s">
        <v>40156</v>
      </c>
      <c r="EH2425" s="213">
        <f>IF(ISNUMBER(SEARCH($I$1,$EI$3:$EI$7917)),MAX($EH$2:EH2424)+1,0)</f>
        <v>0</v>
      </c>
      <c r="EI2425" s="257" t="s">
        <v>42290</v>
      </c>
      <c r="EJ2425" s="212"/>
      <c r="EK2425" s="212"/>
      <c r="EL2425" s="213" t="str">
        <f>IFERROR(VLOOKUP(ROWS($EL$3:EL2425),EH2425:$EI$7917,2,0),"")</f>
        <v/>
      </c>
    </row>
    <row r="2426" spans="134:142">
      <c r="ED2426" s="257" t="s">
        <v>40157</v>
      </c>
      <c r="EH2426" s="213">
        <f>IF(ISNUMBER(SEARCH($I$1,$EI$3:$EI$7917)),MAX($EH$2:EH2425)+1,0)</f>
        <v>0</v>
      </c>
      <c r="EI2426" s="257" t="s">
        <v>41314</v>
      </c>
      <c r="EJ2426" s="212"/>
      <c r="EK2426" s="212"/>
      <c r="EL2426" s="213" t="str">
        <f>IFERROR(VLOOKUP(ROWS($EL$3:EL2426),EH2426:$EI$7917,2,0),"")</f>
        <v/>
      </c>
    </row>
    <row r="2427" spans="134:142">
      <c r="ED2427" s="257" t="s">
        <v>40158</v>
      </c>
      <c r="EH2427" s="213">
        <f>IF(ISNUMBER(SEARCH($I$1,$EI$3:$EI$7917)),MAX($EH$2:EH2426)+1,0)</f>
        <v>0</v>
      </c>
      <c r="EI2427" s="257" t="s">
        <v>38159</v>
      </c>
      <c r="EJ2427" s="212"/>
      <c r="EK2427" s="212"/>
      <c r="EL2427" s="213" t="str">
        <f>IFERROR(VLOOKUP(ROWS($EL$3:EL2427),EH2427:$EI$7917,2,0),"")</f>
        <v/>
      </c>
    </row>
    <row r="2428" spans="134:142" ht="24.75">
      <c r="ED2428" s="257" t="s">
        <v>40159</v>
      </c>
      <c r="EH2428" s="213">
        <f>IF(ISNUMBER(SEARCH($I$1,$EI$3:$EI$7917)),MAX($EH$2:EH2427)+1,0)</f>
        <v>0</v>
      </c>
      <c r="EI2428" s="257" t="s">
        <v>38786</v>
      </c>
      <c r="EJ2428" s="212"/>
      <c r="EK2428" s="212"/>
      <c r="EL2428" s="213" t="str">
        <f>IFERROR(VLOOKUP(ROWS($EL$3:EL2428),EH2428:$EI$7917,2,0),"")</f>
        <v/>
      </c>
    </row>
    <row r="2429" spans="134:142">
      <c r="ED2429" s="257" t="s">
        <v>40160</v>
      </c>
      <c r="EH2429" s="213">
        <f>IF(ISNUMBER(SEARCH($I$1,$EI$3:$EI$7917)),MAX($EH$2:EH2428)+1,0)</f>
        <v>0</v>
      </c>
      <c r="EI2429" s="257" t="s">
        <v>41995</v>
      </c>
      <c r="EJ2429" s="212"/>
      <c r="EK2429" s="212"/>
      <c r="EL2429" s="213" t="str">
        <f>IFERROR(VLOOKUP(ROWS($EL$3:EL2429),EH2429:$EI$7917,2,0),"")</f>
        <v/>
      </c>
    </row>
    <row r="2430" spans="134:142" ht="24.75">
      <c r="ED2430" s="257" t="s">
        <v>40161</v>
      </c>
      <c r="EH2430" s="213">
        <f>IF(ISNUMBER(SEARCH($I$1,$EI$3:$EI$7917)),MAX($EH$2:EH2429)+1,0)</f>
        <v>0</v>
      </c>
      <c r="EI2430" s="257" t="s">
        <v>38865</v>
      </c>
      <c r="EJ2430" s="212"/>
      <c r="EK2430" s="212"/>
      <c r="EL2430" s="213" t="str">
        <f>IFERROR(VLOOKUP(ROWS($EL$3:EL2430),EH2430:$EI$7917,2,0),"")</f>
        <v/>
      </c>
    </row>
    <row r="2431" spans="134:142">
      <c r="ED2431" s="257" t="s">
        <v>40162</v>
      </c>
      <c r="EH2431" s="213">
        <f>IF(ISNUMBER(SEARCH($I$1,$EI$3:$EI$7917)),MAX($EH$2:EH2430)+1,0)</f>
        <v>0</v>
      </c>
      <c r="EI2431" s="257" t="s">
        <v>43745</v>
      </c>
      <c r="EJ2431" s="212"/>
      <c r="EK2431" s="212"/>
      <c r="EL2431" s="213" t="str">
        <f>IFERROR(VLOOKUP(ROWS($EL$3:EL2431),EH2431:$EI$7917,2,0),"")</f>
        <v/>
      </c>
    </row>
    <row r="2432" spans="134:142">
      <c r="ED2432" s="257" t="s">
        <v>40163</v>
      </c>
      <c r="EH2432" s="213">
        <f>IF(ISNUMBER(SEARCH($I$1,$EI$3:$EI$7917)),MAX($EH$2:EH2431)+1,0)</f>
        <v>0</v>
      </c>
      <c r="EI2432" s="257" t="s">
        <v>44188</v>
      </c>
      <c r="EJ2432" s="212"/>
      <c r="EK2432" s="212"/>
      <c r="EL2432" s="213" t="str">
        <f>IFERROR(VLOOKUP(ROWS($EL$3:EL2432),EH2432:$EI$7917,2,0),"")</f>
        <v/>
      </c>
    </row>
    <row r="2433" spans="134:142">
      <c r="ED2433" s="257" t="s">
        <v>40164</v>
      </c>
      <c r="EH2433" s="213">
        <f>IF(ISNUMBER(SEARCH($I$1,$EI$3:$EI$7917)),MAX($EH$2:EH2432)+1,0)</f>
        <v>0</v>
      </c>
      <c r="EI2433" s="257" t="s">
        <v>38290</v>
      </c>
      <c r="EJ2433" s="212"/>
      <c r="EK2433" s="212"/>
      <c r="EL2433" s="213" t="str">
        <f>IFERROR(VLOOKUP(ROWS($EL$3:EL2433),EH2433:$EI$7917,2,0),"")</f>
        <v/>
      </c>
    </row>
    <row r="2434" spans="134:142" ht="24.75">
      <c r="ED2434" s="257" t="s">
        <v>40165</v>
      </c>
      <c r="EH2434" s="213">
        <f>IF(ISNUMBER(SEARCH($I$1,$EI$3:$EI$7917)),MAX($EH$2:EH2433)+1,0)</f>
        <v>0</v>
      </c>
      <c r="EI2434" s="257" t="s">
        <v>41716</v>
      </c>
      <c r="EJ2434" s="212"/>
      <c r="EK2434" s="212"/>
      <c r="EL2434" s="213" t="str">
        <f>IFERROR(VLOOKUP(ROWS($EL$3:EL2434),EH2434:$EI$7917,2,0),"")</f>
        <v/>
      </c>
    </row>
    <row r="2435" spans="134:142" ht="36.75">
      <c r="ED2435" s="257" t="s">
        <v>40166</v>
      </c>
      <c r="EH2435" s="213">
        <f>IF(ISNUMBER(SEARCH($I$1,$EI$3:$EI$7917)),MAX($EH$2:EH2434)+1,0)</f>
        <v>0</v>
      </c>
      <c r="EI2435" s="257" t="s">
        <v>41080</v>
      </c>
      <c r="EJ2435" s="212"/>
      <c r="EK2435" s="212"/>
      <c r="EL2435" s="213" t="str">
        <f>IFERROR(VLOOKUP(ROWS($EL$3:EL2435),EH2435:$EI$7917,2,0),"")</f>
        <v/>
      </c>
    </row>
    <row r="2436" spans="134:142">
      <c r="ED2436" s="257" t="s">
        <v>40167</v>
      </c>
      <c r="EH2436" s="213">
        <f>IF(ISNUMBER(SEARCH($I$1,$EI$3:$EI$7917)),MAX($EH$2:EH2435)+1,0)</f>
        <v>0</v>
      </c>
      <c r="EI2436" s="257" t="s">
        <v>38866</v>
      </c>
      <c r="EJ2436" s="212"/>
      <c r="EK2436" s="212"/>
      <c r="EL2436" s="213" t="str">
        <f>IFERROR(VLOOKUP(ROWS($EL$3:EL2436),EH2436:$EI$7917,2,0),"")</f>
        <v/>
      </c>
    </row>
    <row r="2437" spans="134:142" ht="24.75">
      <c r="ED2437" s="257" t="s">
        <v>40168</v>
      </c>
      <c r="EH2437" s="213">
        <f>IF(ISNUMBER(SEARCH($I$1,$EI$3:$EI$7917)),MAX($EH$2:EH2436)+1,0)</f>
        <v>0</v>
      </c>
      <c r="EI2437" s="257" t="s">
        <v>43224</v>
      </c>
      <c r="EJ2437" s="212"/>
      <c r="EK2437" s="212"/>
      <c r="EL2437" s="213" t="str">
        <f>IFERROR(VLOOKUP(ROWS($EL$3:EL2437),EH2437:$EI$7917,2,0),"")</f>
        <v/>
      </c>
    </row>
    <row r="2438" spans="134:142">
      <c r="ED2438" s="257" t="s">
        <v>40169</v>
      </c>
      <c r="EH2438" s="213">
        <f>IF(ISNUMBER(SEARCH($I$1,$EI$3:$EI$7917)),MAX($EH$2:EH2437)+1,0)</f>
        <v>0</v>
      </c>
      <c r="EI2438" s="257" t="s">
        <v>44513</v>
      </c>
      <c r="EJ2438" s="212"/>
      <c r="EK2438" s="212"/>
      <c r="EL2438" s="213" t="str">
        <f>IFERROR(VLOOKUP(ROWS($EL$3:EL2438),EH2438:$EI$7917,2,0),"")</f>
        <v/>
      </c>
    </row>
    <row r="2439" spans="134:142">
      <c r="ED2439" s="257" t="s">
        <v>40170</v>
      </c>
      <c r="EH2439" s="213">
        <f>IF(ISNUMBER(SEARCH($I$1,$EI$3:$EI$7917)),MAX($EH$2:EH2438)+1,0)</f>
        <v>0</v>
      </c>
      <c r="EI2439" s="257" t="s">
        <v>44640</v>
      </c>
      <c r="EJ2439" s="212"/>
      <c r="EK2439" s="212"/>
      <c r="EL2439" s="213" t="str">
        <f>IFERROR(VLOOKUP(ROWS($EL$3:EL2439),EH2439:$EI$7917,2,0),"")</f>
        <v/>
      </c>
    </row>
    <row r="2440" spans="134:142">
      <c r="ED2440" s="257" t="s">
        <v>40171</v>
      </c>
      <c r="EH2440" s="213">
        <f>IF(ISNUMBER(SEARCH($I$1,$EI$3:$EI$7917)),MAX($EH$2:EH2439)+1,0)</f>
        <v>0</v>
      </c>
      <c r="EI2440" s="257" t="s">
        <v>44514</v>
      </c>
      <c r="EJ2440" s="212"/>
      <c r="EK2440" s="212"/>
      <c r="EL2440" s="213" t="str">
        <f>IFERROR(VLOOKUP(ROWS($EL$3:EL2440),EH2440:$EI$7917,2,0),"")</f>
        <v/>
      </c>
    </row>
    <row r="2441" spans="134:142" ht="36.75">
      <c r="ED2441" s="257" t="s">
        <v>40172</v>
      </c>
      <c r="EH2441" s="213">
        <f>IF(ISNUMBER(SEARCH($I$1,$EI$3:$EI$7917)),MAX($EH$2:EH2440)+1,0)</f>
        <v>0</v>
      </c>
      <c r="EI2441" s="257" t="s">
        <v>39045</v>
      </c>
      <c r="EJ2441" s="212"/>
      <c r="EK2441" s="212"/>
      <c r="EL2441" s="213" t="str">
        <f>IFERROR(VLOOKUP(ROWS($EL$3:EL2441),EH2441:$EI$7917,2,0),"")</f>
        <v/>
      </c>
    </row>
    <row r="2442" spans="134:142">
      <c r="ED2442" s="257" t="s">
        <v>40173</v>
      </c>
      <c r="EH2442" s="213">
        <f>IF(ISNUMBER(SEARCH($I$1,$EI$3:$EI$7917)),MAX($EH$2:EH2441)+1,0)</f>
        <v>0</v>
      </c>
      <c r="EI2442" s="257" t="s">
        <v>44806</v>
      </c>
      <c r="EJ2442" s="212"/>
      <c r="EK2442" s="212"/>
      <c r="EL2442" s="213" t="str">
        <f>IFERROR(VLOOKUP(ROWS($EL$3:EL2442),EH2442:$EI$7917,2,0),"")</f>
        <v/>
      </c>
    </row>
    <row r="2443" spans="134:142" ht="24.75">
      <c r="ED2443" s="257" t="s">
        <v>40174</v>
      </c>
      <c r="EH2443" s="213">
        <f>IF(ISNUMBER(SEARCH($I$1,$EI$3:$EI$7917)),MAX($EH$2:EH2442)+1,0)</f>
        <v>0</v>
      </c>
      <c r="EI2443" s="257" t="s">
        <v>40155</v>
      </c>
      <c r="EJ2443" s="212"/>
      <c r="EK2443" s="212"/>
      <c r="EL2443" s="213" t="str">
        <f>IFERROR(VLOOKUP(ROWS($EL$3:EL2443),EH2443:$EI$7917,2,0),"")</f>
        <v/>
      </c>
    </row>
    <row r="2444" spans="134:142">
      <c r="ED2444" s="257" t="s">
        <v>40175</v>
      </c>
      <c r="EH2444" s="213">
        <f>IF(ISNUMBER(SEARCH($I$1,$EI$3:$EI$7917)),MAX($EH$2:EH2443)+1,0)</f>
        <v>0</v>
      </c>
      <c r="EI2444" s="257" t="s">
        <v>38074</v>
      </c>
      <c r="EJ2444" s="212"/>
      <c r="EK2444" s="212"/>
      <c r="EL2444" s="213" t="str">
        <f>IFERROR(VLOOKUP(ROWS($EL$3:EL2444),EH2444:$EI$7917,2,0),"")</f>
        <v/>
      </c>
    </row>
    <row r="2445" spans="134:142">
      <c r="ED2445" s="257" t="s">
        <v>40176</v>
      </c>
      <c r="EH2445" s="213">
        <f>IF(ISNUMBER(SEARCH($I$1,$EI$3:$EI$7917)),MAX($EH$2:EH2444)+1,0)</f>
        <v>0</v>
      </c>
      <c r="EI2445" s="257" t="s">
        <v>40659</v>
      </c>
      <c r="EJ2445" s="212"/>
      <c r="EK2445" s="212"/>
      <c r="EL2445" s="213" t="str">
        <f>IFERROR(VLOOKUP(ROWS($EL$3:EL2445),EH2445:$EI$7917,2,0),"")</f>
        <v/>
      </c>
    </row>
    <row r="2446" spans="134:142">
      <c r="ED2446" s="257" t="s">
        <v>40177</v>
      </c>
      <c r="EH2446" s="213">
        <f>IF(ISNUMBER(SEARCH($I$1,$EI$3:$EI$7917)),MAX($EH$2:EH2445)+1,0)</f>
        <v>0</v>
      </c>
      <c r="EI2446" s="257" t="s">
        <v>44807</v>
      </c>
      <c r="EJ2446" s="212"/>
      <c r="EK2446" s="212"/>
      <c r="EL2446" s="213" t="str">
        <f>IFERROR(VLOOKUP(ROWS($EL$3:EL2446),EH2446:$EI$7917,2,0),"")</f>
        <v/>
      </c>
    </row>
    <row r="2447" spans="134:142" ht="24.75">
      <c r="ED2447" s="257" t="s">
        <v>40178</v>
      </c>
      <c r="EH2447" s="213">
        <f>IF(ISNUMBER(SEARCH($I$1,$EI$3:$EI$7917)),MAX($EH$2:EH2446)+1,0)</f>
        <v>0</v>
      </c>
      <c r="EI2447" s="257" t="s">
        <v>39046</v>
      </c>
      <c r="EJ2447" s="212"/>
      <c r="EK2447" s="212"/>
      <c r="EL2447" s="213" t="str">
        <f>IFERROR(VLOOKUP(ROWS($EL$3:EL2447),EH2447:$EI$7917,2,0),"")</f>
        <v/>
      </c>
    </row>
    <row r="2448" spans="134:142" ht="24.75">
      <c r="ED2448" s="257" t="s">
        <v>40179</v>
      </c>
      <c r="EH2448" s="213">
        <f>IF(ISNUMBER(SEARCH($I$1,$EI$3:$EI$7917)),MAX($EH$2:EH2447)+1,0)</f>
        <v>0</v>
      </c>
      <c r="EI2448" s="257" t="s">
        <v>43974</v>
      </c>
      <c r="EJ2448" s="212"/>
      <c r="EK2448" s="212"/>
      <c r="EL2448" s="213" t="str">
        <f>IFERROR(VLOOKUP(ROWS($EL$3:EL2448),EH2448:$EI$7917,2,0),"")</f>
        <v/>
      </c>
    </row>
    <row r="2449" spans="134:142">
      <c r="ED2449" s="257" t="s">
        <v>40180</v>
      </c>
      <c r="EH2449" s="213">
        <f>IF(ISNUMBER(SEARCH($I$1,$EI$3:$EI$7917)),MAX($EH$2:EH2448)+1,0)</f>
        <v>0</v>
      </c>
      <c r="EI2449" s="257" t="s">
        <v>39177</v>
      </c>
      <c r="EJ2449" s="212"/>
      <c r="EK2449" s="212"/>
      <c r="EL2449" s="213" t="str">
        <f>IFERROR(VLOOKUP(ROWS($EL$3:EL2449),EH2449:$EI$7917,2,0),"")</f>
        <v/>
      </c>
    </row>
    <row r="2450" spans="134:142">
      <c r="ED2450" s="257" t="s">
        <v>40181</v>
      </c>
      <c r="EH2450" s="213">
        <f>IF(ISNUMBER(SEARCH($I$1,$EI$3:$EI$7917)),MAX($EH$2:EH2449)+1,0)</f>
        <v>0</v>
      </c>
      <c r="EI2450" s="257" t="s">
        <v>37829</v>
      </c>
      <c r="EJ2450" s="212"/>
      <c r="EK2450" s="212"/>
      <c r="EL2450" s="213" t="str">
        <f>IFERROR(VLOOKUP(ROWS($EL$3:EL2450),EH2450:$EI$7917,2,0),"")</f>
        <v/>
      </c>
    </row>
    <row r="2451" spans="134:142">
      <c r="ED2451" s="257" t="s">
        <v>40182</v>
      </c>
      <c r="EH2451" s="213">
        <f>IF(ISNUMBER(SEARCH($I$1,$EI$3:$EI$7917)),MAX($EH$2:EH2450)+1,0)</f>
        <v>0</v>
      </c>
      <c r="EI2451" s="257" t="s">
        <v>39398</v>
      </c>
      <c r="EJ2451" s="212"/>
      <c r="EK2451" s="212"/>
      <c r="EL2451" s="213" t="str">
        <f>IFERROR(VLOOKUP(ROWS($EL$3:EL2451),EH2451:$EI$7917,2,0),"")</f>
        <v/>
      </c>
    </row>
    <row r="2452" spans="134:142" ht="24.75">
      <c r="ED2452" s="257" t="s">
        <v>40183</v>
      </c>
      <c r="EH2452" s="213">
        <f>IF(ISNUMBER(SEARCH($I$1,$EI$3:$EI$7917)),MAX($EH$2:EH2451)+1,0)</f>
        <v>0</v>
      </c>
      <c r="EI2452" s="257" t="s">
        <v>39047</v>
      </c>
      <c r="EJ2452" s="212"/>
      <c r="EK2452" s="212"/>
      <c r="EL2452" s="213" t="str">
        <f>IFERROR(VLOOKUP(ROWS($EL$3:EL2452),EH2452:$EI$7917,2,0),"")</f>
        <v/>
      </c>
    </row>
    <row r="2453" spans="134:142">
      <c r="ED2453" s="257" t="s">
        <v>40184</v>
      </c>
      <c r="EH2453" s="213">
        <f>IF(ISNUMBER(SEARCH($I$1,$EI$3:$EI$7917)),MAX($EH$2:EH2452)+1,0)</f>
        <v>0</v>
      </c>
      <c r="EI2453" s="257" t="s">
        <v>45463</v>
      </c>
      <c r="EJ2453" s="212"/>
      <c r="EK2453" s="212"/>
      <c r="EL2453" s="213" t="str">
        <f>IFERROR(VLOOKUP(ROWS($EL$3:EL2453),EH2453:$EI$7917,2,0),"")</f>
        <v/>
      </c>
    </row>
    <row r="2454" spans="134:142">
      <c r="ED2454" s="257" t="s">
        <v>40185</v>
      </c>
      <c r="EH2454" s="213">
        <f>IF(ISNUMBER(SEARCH($I$1,$EI$3:$EI$7917)),MAX($EH$2:EH2453)+1,0)</f>
        <v>0</v>
      </c>
      <c r="EI2454" s="257" t="s">
        <v>43265</v>
      </c>
      <c r="EJ2454" s="212"/>
      <c r="EK2454" s="212"/>
      <c r="EL2454" s="213" t="str">
        <f>IFERROR(VLOOKUP(ROWS($EL$3:EL2454),EH2454:$EI$7917,2,0),"")</f>
        <v/>
      </c>
    </row>
    <row r="2455" spans="134:142">
      <c r="ED2455" s="257" t="s">
        <v>40186</v>
      </c>
      <c r="EH2455" s="213">
        <f>IF(ISNUMBER(SEARCH($I$1,$EI$3:$EI$7917)),MAX($EH$2:EH2454)+1,0)</f>
        <v>0</v>
      </c>
      <c r="EI2455" s="257" t="s">
        <v>37830</v>
      </c>
      <c r="EJ2455" s="212"/>
      <c r="EK2455" s="212"/>
      <c r="EL2455" s="213" t="str">
        <f>IFERROR(VLOOKUP(ROWS($EL$3:EL2455),EH2455:$EI$7917,2,0),"")</f>
        <v/>
      </c>
    </row>
    <row r="2456" spans="134:142" ht="36.75">
      <c r="ED2456" s="257" t="s">
        <v>40187</v>
      </c>
      <c r="EH2456" s="213">
        <f>IF(ISNUMBER(SEARCH($I$1,$EI$3:$EI$7917)),MAX($EH$2:EH2455)+1,0)</f>
        <v>0</v>
      </c>
      <c r="EI2456" s="257" t="s">
        <v>40156</v>
      </c>
      <c r="EJ2456" s="212"/>
      <c r="EK2456" s="212"/>
      <c r="EL2456" s="213" t="str">
        <f>IFERROR(VLOOKUP(ROWS($EL$3:EL2456),EH2456:$EI$7917,2,0),"")</f>
        <v/>
      </c>
    </row>
    <row r="2457" spans="134:142">
      <c r="ED2457" s="257" t="s">
        <v>40188</v>
      </c>
      <c r="EH2457" s="213">
        <f>IF(ISNUMBER(SEARCH($I$1,$EI$3:$EI$7917)),MAX($EH$2:EH2456)+1,0)</f>
        <v>0</v>
      </c>
      <c r="EI2457" s="257" t="s">
        <v>39048</v>
      </c>
      <c r="EJ2457" s="212"/>
      <c r="EK2457" s="212"/>
      <c r="EL2457" s="213" t="str">
        <f>IFERROR(VLOOKUP(ROWS($EL$3:EL2457),EH2457:$EI$7917,2,0),"")</f>
        <v/>
      </c>
    </row>
    <row r="2458" spans="134:142">
      <c r="ED2458" s="257" t="s">
        <v>40189</v>
      </c>
      <c r="EH2458" s="213">
        <f>IF(ISNUMBER(SEARCH($I$1,$EI$3:$EI$7917)),MAX($EH$2:EH2457)+1,0)</f>
        <v>0</v>
      </c>
      <c r="EI2458" s="257" t="s">
        <v>38291</v>
      </c>
      <c r="EJ2458" s="212"/>
      <c r="EK2458" s="212"/>
      <c r="EL2458" s="213" t="str">
        <f>IFERROR(VLOOKUP(ROWS($EL$3:EL2458),EH2458:$EI$7917,2,0),"")</f>
        <v/>
      </c>
    </row>
    <row r="2459" spans="134:142">
      <c r="ED2459" s="257" t="s">
        <v>40190</v>
      </c>
      <c r="EH2459" s="213">
        <f>IF(ISNUMBER(SEARCH($I$1,$EI$3:$EI$7917)),MAX($EH$2:EH2458)+1,0)</f>
        <v>0</v>
      </c>
      <c r="EI2459" s="257" t="s">
        <v>38512</v>
      </c>
      <c r="EJ2459" s="212"/>
      <c r="EK2459" s="212"/>
      <c r="EL2459" s="213" t="str">
        <f>IFERROR(VLOOKUP(ROWS($EL$3:EL2459),EH2459:$EI$7917,2,0),"")</f>
        <v/>
      </c>
    </row>
    <row r="2460" spans="134:142">
      <c r="ED2460" s="257" t="s">
        <v>40191</v>
      </c>
      <c r="EH2460" s="213">
        <f>IF(ISNUMBER(SEARCH($I$1,$EI$3:$EI$7917)),MAX($EH$2:EH2459)+1,0)</f>
        <v>0</v>
      </c>
      <c r="EI2460" s="257" t="s">
        <v>37831</v>
      </c>
      <c r="EJ2460" s="212"/>
      <c r="EK2460" s="212"/>
      <c r="EL2460" s="213" t="str">
        <f>IFERROR(VLOOKUP(ROWS($EL$3:EL2460),EH2460:$EI$7917,2,0),"")</f>
        <v/>
      </c>
    </row>
    <row r="2461" spans="134:142">
      <c r="ED2461" s="257" t="s">
        <v>40192</v>
      </c>
      <c r="EH2461" s="213">
        <f>IF(ISNUMBER(SEARCH($I$1,$EI$3:$EI$7917)),MAX($EH$2:EH2460)+1,0)</f>
        <v>0</v>
      </c>
      <c r="EI2461" s="257" t="s">
        <v>43322</v>
      </c>
      <c r="EJ2461" s="212"/>
      <c r="EK2461" s="212"/>
      <c r="EL2461" s="213" t="str">
        <f>IFERROR(VLOOKUP(ROWS($EL$3:EL2461),EH2461:$EI$7917,2,0),"")</f>
        <v/>
      </c>
    </row>
    <row r="2462" spans="134:142" ht="24.75">
      <c r="ED2462" s="257" t="s">
        <v>40193</v>
      </c>
      <c r="EH2462" s="213">
        <f>IF(ISNUMBER(SEARCH($I$1,$EI$3:$EI$7917)),MAX($EH$2:EH2461)+1,0)</f>
        <v>0</v>
      </c>
      <c r="EI2462" s="257" t="s">
        <v>42655</v>
      </c>
      <c r="EJ2462" s="212"/>
      <c r="EK2462" s="212"/>
      <c r="EL2462" s="213" t="str">
        <f>IFERROR(VLOOKUP(ROWS($EL$3:EL2462),EH2462:$EI$7917,2,0),"")</f>
        <v/>
      </c>
    </row>
    <row r="2463" spans="134:142" ht="24.75">
      <c r="ED2463" s="257" t="s">
        <v>40194</v>
      </c>
      <c r="EH2463" s="213">
        <f>IF(ISNUMBER(SEARCH($I$1,$EI$3:$EI$7917)),MAX($EH$2:EH2462)+1,0)</f>
        <v>0</v>
      </c>
      <c r="EI2463" s="257" t="s">
        <v>42555</v>
      </c>
      <c r="EJ2463" s="212"/>
      <c r="EK2463" s="212"/>
      <c r="EL2463" s="213" t="str">
        <f>IFERROR(VLOOKUP(ROWS($EL$3:EL2463),EH2463:$EI$7917,2,0),"")</f>
        <v/>
      </c>
    </row>
    <row r="2464" spans="134:142" ht="36.75">
      <c r="ED2464" s="257" t="s">
        <v>40195</v>
      </c>
      <c r="EH2464" s="213">
        <f>IF(ISNUMBER(SEARCH($I$1,$EI$3:$EI$7917)),MAX($EH$2:EH2463)+1,0)</f>
        <v>0</v>
      </c>
      <c r="EI2464" s="257" t="s">
        <v>39988</v>
      </c>
      <c r="EJ2464" s="212"/>
      <c r="EK2464" s="212"/>
      <c r="EL2464" s="213" t="str">
        <f>IFERROR(VLOOKUP(ROWS($EL$3:EL2464),EH2464:$EI$7917,2,0),"")</f>
        <v/>
      </c>
    </row>
    <row r="2465" spans="134:142">
      <c r="ED2465" s="257" t="s">
        <v>40196</v>
      </c>
      <c r="EH2465" s="213">
        <f>IF(ISNUMBER(SEARCH($I$1,$EI$3:$EI$7917)),MAX($EH$2:EH2464)+1,0)</f>
        <v>0</v>
      </c>
      <c r="EI2465" s="257" t="s">
        <v>45521</v>
      </c>
      <c r="EJ2465" s="212"/>
      <c r="EK2465" s="212"/>
      <c r="EL2465" s="213" t="str">
        <f>IFERROR(VLOOKUP(ROWS($EL$3:EL2465),EH2465:$EI$7917,2,0),"")</f>
        <v/>
      </c>
    </row>
    <row r="2466" spans="134:142">
      <c r="ED2466" s="257" t="s">
        <v>40197</v>
      </c>
      <c r="EH2466" s="213">
        <f>IF(ISNUMBER(SEARCH($I$1,$EI$3:$EI$7917)),MAX($EH$2:EH2465)+1,0)</f>
        <v>0</v>
      </c>
      <c r="EI2466" s="257" t="s">
        <v>38160</v>
      </c>
      <c r="EJ2466" s="212"/>
      <c r="EK2466" s="212"/>
      <c r="EL2466" s="213" t="str">
        <f>IFERROR(VLOOKUP(ROWS($EL$3:EL2466),EH2466:$EI$7917,2,0),"")</f>
        <v/>
      </c>
    </row>
    <row r="2467" spans="134:142" ht="48.75">
      <c r="ED2467" s="257" t="s">
        <v>40198</v>
      </c>
      <c r="EH2467" s="213">
        <f>IF(ISNUMBER(SEARCH($I$1,$EI$3:$EI$7917)),MAX($EH$2:EH2466)+1,0)</f>
        <v>0</v>
      </c>
      <c r="EI2467" s="257" t="s">
        <v>39049</v>
      </c>
      <c r="EJ2467" s="212"/>
      <c r="EK2467" s="212"/>
      <c r="EL2467" s="213" t="str">
        <f>IFERROR(VLOOKUP(ROWS($EL$3:EL2467),EH2467:$EI$7917,2,0),"")</f>
        <v/>
      </c>
    </row>
    <row r="2468" spans="134:142">
      <c r="ED2468" s="257" t="s">
        <v>40199</v>
      </c>
      <c r="EH2468" s="213">
        <f>IF(ISNUMBER(SEARCH($I$1,$EI$3:$EI$7917)),MAX($EH$2:EH2467)+1,0)</f>
        <v>0</v>
      </c>
      <c r="EI2468" s="257" t="s">
        <v>44641</v>
      </c>
      <c r="EJ2468" s="212"/>
      <c r="EK2468" s="212"/>
      <c r="EL2468" s="213" t="str">
        <f>IFERROR(VLOOKUP(ROWS($EL$3:EL2468),EH2468:$EI$7917,2,0),"")</f>
        <v/>
      </c>
    </row>
    <row r="2469" spans="134:142">
      <c r="ED2469" s="257" t="s">
        <v>40200</v>
      </c>
      <c r="EH2469" s="213">
        <f>IF(ISNUMBER(SEARCH($I$1,$EI$3:$EI$7917)),MAX($EH$2:EH2468)+1,0)</f>
        <v>0</v>
      </c>
      <c r="EI2469" s="257" t="s">
        <v>38787</v>
      </c>
      <c r="EJ2469" s="212"/>
      <c r="EK2469" s="212"/>
      <c r="EL2469" s="213" t="str">
        <f>IFERROR(VLOOKUP(ROWS($EL$3:EL2469),EH2469:$EI$7917,2,0),"")</f>
        <v/>
      </c>
    </row>
    <row r="2470" spans="134:142">
      <c r="ED2470" s="257" t="s">
        <v>40201</v>
      </c>
      <c r="EH2470" s="213">
        <f>IF(ISNUMBER(SEARCH($I$1,$EI$3:$EI$7917)),MAX($EH$2:EH2469)+1,0)</f>
        <v>0</v>
      </c>
      <c r="EI2470" s="257" t="s">
        <v>39570</v>
      </c>
      <c r="EJ2470" s="212"/>
      <c r="EK2470" s="212"/>
      <c r="EL2470" s="213" t="str">
        <f>IFERROR(VLOOKUP(ROWS($EL$3:EL2470),EH2470:$EI$7917,2,0),"")</f>
        <v/>
      </c>
    </row>
    <row r="2471" spans="134:142" ht="48.75">
      <c r="ED2471" s="257" t="s">
        <v>40202</v>
      </c>
      <c r="EH2471" s="213">
        <f>IF(ISNUMBER(SEARCH($I$1,$EI$3:$EI$7917)),MAX($EH$2:EH2470)+1,0)</f>
        <v>0</v>
      </c>
      <c r="EI2471" s="257" t="s">
        <v>40522</v>
      </c>
      <c r="EJ2471" s="212"/>
      <c r="EK2471" s="212"/>
      <c r="EL2471" s="213" t="str">
        <f>IFERROR(VLOOKUP(ROWS($EL$3:EL2471),EH2471:$EI$7917,2,0),"")</f>
        <v/>
      </c>
    </row>
    <row r="2472" spans="134:142">
      <c r="ED2472" s="257" t="s">
        <v>40203</v>
      </c>
      <c r="EH2472" s="213">
        <f>IF(ISNUMBER(SEARCH($I$1,$EI$3:$EI$7917)),MAX($EH$2:EH2471)+1,0)</f>
        <v>0</v>
      </c>
      <c r="EI2472" s="257" t="s">
        <v>44258</v>
      </c>
      <c r="EJ2472" s="212"/>
      <c r="EK2472" s="212"/>
      <c r="EL2472" s="213" t="str">
        <f>IFERROR(VLOOKUP(ROWS($EL$3:EL2472),EH2472:$EI$7917,2,0),"")</f>
        <v/>
      </c>
    </row>
    <row r="2473" spans="134:142">
      <c r="ED2473" s="257" t="s">
        <v>40204</v>
      </c>
      <c r="EH2473" s="213">
        <f>IF(ISNUMBER(SEARCH($I$1,$EI$3:$EI$7917)),MAX($EH$2:EH2472)+1,0)</f>
        <v>0</v>
      </c>
      <c r="EI2473" s="257" t="s">
        <v>41228</v>
      </c>
      <c r="EJ2473" s="212"/>
      <c r="EK2473" s="212"/>
      <c r="EL2473" s="213" t="str">
        <f>IFERROR(VLOOKUP(ROWS($EL$3:EL2473),EH2473:$EI$7917,2,0),"")</f>
        <v/>
      </c>
    </row>
    <row r="2474" spans="134:142">
      <c r="ED2474" s="257" t="s">
        <v>40205</v>
      </c>
      <c r="EH2474" s="213">
        <f>IF(ISNUMBER(SEARCH($I$1,$EI$3:$EI$7917)),MAX($EH$2:EH2473)+1,0)</f>
        <v>0</v>
      </c>
      <c r="EI2474" s="257" t="s">
        <v>40248</v>
      </c>
      <c r="EJ2474" s="212"/>
      <c r="EK2474" s="212"/>
      <c r="EL2474" s="213" t="str">
        <f>IFERROR(VLOOKUP(ROWS($EL$3:EL2474),EH2474:$EI$7917,2,0),"")</f>
        <v/>
      </c>
    </row>
    <row r="2475" spans="134:142">
      <c r="ED2475" s="257" t="s">
        <v>40206</v>
      </c>
      <c r="EH2475" s="213">
        <f>IF(ISNUMBER(SEARCH($I$1,$EI$3:$EI$7917)),MAX($EH$2:EH2474)+1,0)</f>
        <v>0</v>
      </c>
      <c r="EI2475" s="257" t="s">
        <v>43565</v>
      </c>
      <c r="EJ2475" s="212"/>
      <c r="EK2475" s="212"/>
      <c r="EL2475" s="213" t="str">
        <f>IFERROR(VLOOKUP(ROWS($EL$3:EL2475),EH2475:$EI$7917,2,0),"")</f>
        <v/>
      </c>
    </row>
    <row r="2476" spans="134:142">
      <c r="ED2476" s="257" t="s">
        <v>40207</v>
      </c>
      <c r="EH2476" s="213">
        <f>IF(ISNUMBER(SEARCH($I$1,$EI$3:$EI$7917)),MAX($EH$2:EH2475)+1,0)</f>
        <v>0</v>
      </c>
      <c r="EI2476" s="257" t="s">
        <v>39399</v>
      </c>
      <c r="EJ2476" s="212"/>
      <c r="EK2476" s="212"/>
      <c r="EL2476" s="213" t="str">
        <f>IFERROR(VLOOKUP(ROWS($EL$3:EL2476),EH2476:$EI$7917,2,0),"")</f>
        <v/>
      </c>
    </row>
    <row r="2477" spans="134:142" ht="24.75">
      <c r="ED2477" s="257" t="s">
        <v>40208</v>
      </c>
      <c r="EH2477" s="213">
        <f>IF(ISNUMBER(SEARCH($I$1,$EI$3:$EI$7917)),MAX($EH$2:EH2476)+1,0)</f>
        <v>0</v>
      </c>
      <c r="EI2477" s="257" t="s">
        <v>39400</v>
      </c>
      <c r="EJ2477" s="212"/>
      <c r="EK2477" s="212"/>
      <c r="EL2477" s="213" t="str">
        <f>IFERROR(VLOOKUP(ROWS($EL$3:EL2477),EH2477:$EI$7917,2,0),"")</f>
        <v/>
      </c>
    </row>
    <row r="2478" spans="134:142" ht="24.75">
      <c r="ED2478" s="257" t="s">
        <v>40209</v>
      </c>
      <c r="EH2478" s="213">
        <f>IF(ISNUMBER(SEARCH($I$1,$EI$3:$EI$7917)),MAX($EH$2:EH2477)+1,0)</f>
        <v>0</v>
      </c>
      <c r="EI2478" s="257" t="s">
        <v>43663</v>
      </c>
      <c r="EJ2478" s="212"/>
      <c r="EK2478" s="212"/>
      <c r="EL2478" s="213" t="str">
        <f>IFERROR(VLOOKUP(ROWS($EL$3:EL2478),EH2478:$EI$7917,2,0),"")</f>
        <v/>
      </c>
    </row>
    <row r="2479" spans="134:142">
      <c r="ED2479" s="257" t="s">
        <v>40210</v>
      </c>
      <c r="EH2479" s="213">
        <f>IF(ISNUMBER(SEARCH($I$1,$EI$3:$EI$7917)),MAX($EH$2:EH2478)+1,0)</f>
        <v>0</v>
      </c>
      <c r="EI2479" s="257" t="s">
        <v>39178</v>
      </c>
      <c r="EJ2479" s="212"/>
      <c r="EK2479" s="212"/>
      <c r="EL2479" s="213" t="str">
        <f>IFERROR(VLOOKUP(ROWS($EL$3:EL2479),EH2479:$EI$7917,2,0),"")</f>
        <v/>
      </c>
    </row>
    <row r="2480" spans="134:142">
      <c r="ED2480" s="257" t="s">
        <v>40211</v>
      </c>
      <c r="EH2480" s="213">
        <f>IF(ISNUMBER(SEARCH($I$1,$EI$3:$EI$7917)),MAX($EH$2:EH2479)+1,0)</f>
        <v>0</v>
      </c>
      <c r="EI2480" s="257" t="s">
        <v>39571</v>
      </c>
      <c r="EJ2480" s="212"/>
      <c r="EK2480" s="212"/>
      <c r="EL2480" s="213" t="str">
        <f>IFERROR(VLOOKUP(ROWS($EL$3:EL2480),EH2480:$EI$7917,2,0),"")</f>
        <v/>
      </c>
    </row>
    <row r="2481" spans="134:142">
      <c r="ED2481" s="257" t="s">
        <v>40212</v>
      </c>
      <c r="EH2481" s="213">
        <f>IF(ISNUMBER(SEARCH($I$1,$EI$3:$EI$7917)),MAX($EH$2:EH2480)+1,0)</f>
        <v>0</v>
      </c>
      <c r="EI2481" s="257" t="s">
        <v>44880</v>
      </c>
      <c r="EJ2481" s="212"/>
      <c r="EK2481" s="212"/>
      <c r="EL2481" s="213" t="str">
        <f>IFERROR(VLOOKUP(ROWS($EL$3:EL2481),EH2481:$EI$7917,2,0),"")</f>
        <v/>
      </c>
    </row>
    <row r="2482" spans="134:142">
      <c r="ED2482" s="257" t="s">
        <v>40213</v>
      </c>
      <c r="EH2482" s="213">
        <f>IF(ISNUMBER(SEARCH($I$1,$EI$3:$EI$7917)),MAX($EH$2:EH2481)+1,0)</f>
        <v>0</v>
      </c>
      <c r="EI2482" s="257" t="s">
        <v>44808</v>
      </c>
      <c r="EJ2482" s="212"/>
      <c r="EK2482" s="212"/>
      <c r="EL2482" s="213" t="str">
        <f>IFERROR(VLOOKUP(ROWS($EL$3:EL2482),EH2482:$EI$7917,2,0),"")</f>
        <v/>
      </c>
    </row>
    <row r="2483" spans="134:142">
      <c r="ED2483" s="257" t="s">
        <v>40214</v>
      </c>
      <c r="EH2483" s="213">
        <f>IF(ISNUMBER(SEARCH($I$1,$EI$3:$EI$7917)),MAX($EH$2:EH2482)+1,0)</f>
        <v>0</v>
      </c>
      <c r="EI2483" s="257" t="s">
        <v>44259</v>
      </c>
      <c r="EJ2483" s="212"/>
      <c r="EK2483" s="212"/>
      <c r="EL2483" s="213" t="str">
        <f>IFERROR(VLOOKUP(ROWS($EL$3:EL2483),EH2483:$EI$7917,2,0),"")</f>
        <v/>
      </c>
    </row>
    <row r="2484" spans="134:142">
      <c r="ED2484" s="257" t="s">
        <v>40215</v>
      </c>
      <c r="EH2484" s="213">
        <f>IF(ISNUMBER(SEARCH($I$1,$EI$3:$EI$7917)),MAX($EH$2:EH2483)+1,0)</f>
        <v>0</v>
      </c>
      <c r="EI2484" s="257" t="s">
        <v>39050</v>
      </c>
      <c r="EJ2484" s="212"/>
      <c r="EK2484" s="212"/>
      <c r="EL2484" s="213" t="str">
        <f>IFERROR(VLOOKUP(ROWS($EL$3:EL2484),EH2484:$EI$7917,2,0),"")</f>
        <v/>
      </c>
    </row>
    <row r="2485" spans="134:142">
      <c r="ED2485" s="257" t="s">
        <v>40216</v>
      </c>
      <c r="EH2485" s="213">
        <f>IF(ISNUMBER(SEARCH($I$1,$EI$3:$EI$7917)),MAX($EH$2:EH2484)+1,0)</f>
        <v>0</v>
      </c>
      <c r="EI2485" s="257" t="s">
        <v>39051</v>
      </c>
      <c r="EJ2485" s="212"/>
      <c r="EK2485" s="212"/>
      <c r="EL2485" s="213" t="str">
        <f>IFERROR(VLOOKUP(ROWS($EL$3:EL2485),EH2485:$EI$7917,2,0),"")</f>
        <v/>
      </c>
    </row>
    <row r="2486" spans="134:142">
      <c r="ED2486" s="257" t="s">
        <v>40217</v>
      </c>
      <c r="EH2486" s="213">
        <f>IF(ISNUMBER(SEARCH($I$1,$EI$3:$EI$7917)),MAX($EH$2:EH2485)+1,0)</f>
        <v>0</v>
      </c>
      <c r="EI2486" s="257" t="s">
        <v>40660</v>
      </c>
      <c r="EJ2486" s="212"/>
      <c r="EK2486" s="212"/>
      <c r="EL2486" s="213" t="str">
        <f>IFERROR(VLOOKUP(ROWS($EL$3:EL2486),EH2486:$EI$7917,2,0),"")</f>
        <v/>
      </c>
    </row>
    <row r="2487" spans="134:142">
      <c r="ED2487" s="257" t="s">
        <v>40218</v>
      </c>
      <c r="EH2487" s="213">
        <f>IF(ISNUMBER(SEARCH($I$1,$EI$3:$EI$7917)),MAX($EH$2:EH2486)+1,0)</f>
        <v>0</v>
      </c>
      <c r="EI2487" s="257" t="s">
        <v>39401</v>
      </c>
      <c r="EJ2487" s="212"/>
      <c r="EK2487" s="212"/>
      <c r="EL2487" s="213" t="str">
        <f>IFERROR(VLOOKUP(ROWS($EL$3:EL2487),EH2487:$EI$7917,2,0),"")</f>
        <v/>
      </c>
    </row>
    <row r="2488" spans="134:142">
      <c r="ED2488" s="257" t="s">
        <v>40219</v>
      </c>
      <c r="EH2488" s="213">
        <f>IF(ISNUMBER(SEARCH($I$1,$EI$3:$EI$7917)),MAX($EH$2:EH2487)+1,0)</f>
        <v>0</v>
      </c>
      <c r="EI2488" s="257" t="s">
        <v>39572</v>
      </c>
      <c r="EJ2488" s="212"/>
      <c r="EK2488" s="212"/>
      <c r="EL2488" s="213" t="str">
        <f>IFERROR(VLOOKUP(ROWS($EL$3:EL2488),EH2488:$EI$7917,2,0),"")</f>
        <v/>
      </c>
    </row>
    <row r="2489" spans="134:142">
      <c r="ED2489" s="257" t="s">
        <v>40220</v>
      </c>
      <c r="EH2489" s="213">
        <f>IF(ISNUMBER(SEARCH($I$1,$EI$3:$EI$7917)),MAX($EH$2:EH2488)+1,0)</f>
        <v>0</v>
      </c>
      <c r="EI2489" s="257" t="s">
        <v>40661</v>
      </c>
      <c r="EJ2489" s="212"/>
      <c r="EK2489" s="212"/>
      <c r="EL2489" s="213" t="str">
        <f>IFERROR(VLOOKUP(ROWS($EL$3:EL2489),EH2489:$EI$7917,2,0),"")</f>
        <v/>
      </c>
    </row>
    <row r="2490" spans="134:142" ht="24.75">
      <c r="ED2490" s="257" t="s">
        <v>40221</v>
      </c>
      <c r="EH2490" s="213">
        <f>IF(ISNUMBER(SEARCH($I$1,$EI$3:$EI$7917)),MAX($EH$2:EH2489)+1,0)</f>
        <v>0</v>
      </c>
      <c r="EI2490" s="257" t="s">
        <v>41011</v>
      </c>
      <c r="EJ2490" s="212"/>
      <c r="EK2490" s="212"/>
      <c r="EL2490" s="213" t="str">
        <f>IFERROR(VLOOKUP(ROWS($EL$3:EL2490),EH2490:$EI$7917,2,0),"")</f>
        <v/>
      </c>
    </row>
    <row r="2491" spans="134:142" ht="36.75">
      <c r="ED2491" s="257" t="s">
        <v>40222</v>
      </c>
      <c r="EH2491" s="213">
        <f>IF(ISNUMBER(SEARCH($I$1,$EI$3:$EI$7917)),MAX($EH$2:EH2490)+1,0)</f>
        <v>0</v>
      </c>
      <c r="EI2491" s="257" t="s">
        <v>39792</v>
      </c>
      <c r="EJ2491" s="212"/>
      <c r="EK2491" s="212"/>
      <c r="EL2491" s="213" t="str">
        <f>IFERROR(VLOOKUP(ROWS($EL$3:EL2491),EH2491:$EI$7917,2,0),"")</f>
        <v/>
      </c>
    </row>
    <row r="2492" spans="134:142">
      <c r="ED2492" s="257" t="s">
        <v>40223</v>
      </c>
      <c r="EH2492" s="213">
        <f>IF(ISNUMBER(SEARCH($I$1,$EI$3:$EI$7917)),MAX($EH$2:EH2491)+1,0)</f>
        <v>0</v>
      </c>
      <c r="EI2492" s="257" t="s">
        <v>44830</v>
      </c>
      <c r="EJ2492" s="212"/>
      <c r="EK2492" s="212"/>
      <c r="EL2492" s="213" t="str">
        <f>IFERROR(VLOOKUP(ROWS($EL$3:EL2492),EH2492:$EI$7917,2,0),"")</f>
        <v/>
      </c>
    </row>
    <row r="2493" spans="134:142">
      <c r="ED2493" s="257" t="s">
        <v>40224</v>
      </c>
      <c r="EH2493" s="213">
        <f>IF(ISNUMBER(SEARCH($I$1,$EI$3:$EI$7917)),MAX($EH$2:EH2492)+1,0)</f>
        <v>0</v>
      </c>
      <c r="EI2493" s="257" t="s">
        <v>41717</v>
      </c>
      <c r="EJ2493" s="212"/>
      <c r="EK2493" s="212"/>
      <c r="EL2493" s="213" t="str">
        <f>IFERROR(VLOOKUP(ROWS($EL$3:EL2493),EH2493:$EI$7917,2,0),"")</f>
        <v/>
      </c>
    </row>
    <row r="2494" spans="134:142">
      <c r="ED2494" s="257" t="s">
        <v>40225</v>
      </c>
      <c r="EH2494" s="213">
        <f>IF(ISNUMBER(SEARCH($I$1,$EI$3:$EI$7917)),MAX($EH$2:EH2493)+1,0)</f>
        <v>0</v>
      </c>
      <c r="EI2494" s="257" t="s">
        <v>39052</v>
      </c>
      <c r="EJ2494" s="212"/>
      <c r="EK2494" s="212"/>
      <c r="EL2494" s="213" t="str">
        <f>IFERROR(VLOOKUP(ROWS($EL$3:EL2494),EH2494:$EI$7917,2,0),"")</f>
        <v/>
      </c>
    </row>
    <row r="2495" spans="134:142">
      <c r="ED2495" s="257" t="s">
        <v>40226</v>
      </c>
      <c r="EH2495" s="213">
        <f>IF(ISNUMBER(SEARCH($I$1,$EI$3:$EI$7917)),MAX($EH$2:EH2494)+1,0)</f>
        <v>0</v>
      </c>
      <c r="EI2495" s="257" t="s">
        <v>44642</v>
      </c>
      <c r="EJ2495" s="212"/>
      <c r="EK2495" s="212"/>
      <c r="EL2495" s="213" t="str">
        <f>IFERROR(VLOOKUP(ROWS($EL$3:EL2495),EH2495:$EI$7917,2,0),"")</f>
        <v/>
      </c>
    </row>
    <row r="2496" spans="134:142">
      <c r="ED2496" s="257" t="s">
        <v>40227</v>
      </c>
      <c r="EH2496" s="213">
        <f>IF(ISNUMBER(SEARCH($I$1,$EI$3:$EI$7917)),MAX($EH$2:EH2495)+1,0)</f>
        <v>0</v>
      </c>
      <c r="EI2496" s="257" t="s">
        <v>39300</v>
      </c>
      <c r="EJ2496" s="212"/>
      <c r="EK2496" s="212"/>
      <c r="EL2496" s="213" t="str">
        <f>IFERROR(VLOOKUP(ROWS($EL$3:EL2496),EH2496:$EI$7917,2,0),"")</f>
        <v/>
      </c>
    </row>
    <row r="2497" spans="134:142" ht="24.75">
      <c r="ED2497" s="257" t="s">
        <v>40228</v>
      </c>
      <c r="EH2497" s="213">
        <f>IF(ISNUMBER(SEARCH($I$1,$EI$3:$EI$7917)),MAX($EH$2:EH2496)+1,0)</f>
        <v>0</v>
      </c>
      <c r="EI2497" s="257" t="s">
        <v>45431</v>
      </c>
      <c r="EJ2497" s="212"/>
      <c r="EK2497" s="212"/>
      <c r="EL2497" s="213" t="str">
        <f>IFERROR(VLOOKUP(ROWS($EL$3:EL2497),EH2497:$EI$7917,2,0),"")</f>
        <v/>
      </c>
    </row>
    <row r="2498" spans="134:142" ht="24.75">
      <c r="ED2498" s="257" t="s">
        <v>40229</v>
      </c>
      <c r="EH2498" s="213">
        <f>IF(ISNUMBER(SEARCH($I$1,$EI$3:$EI$7917)),MAX($EH$2:EH2497)+1,0)</f>
        <v>0</v>
      </c>
      <c r="EI2498" s="257" t="s">
        <v>45544</v>
      </c>
      <c r="EJ2498" s="212"/>
      <c r="EK2498" s="212"/>
      <c r="EL2498" s="213" t="str">
        <f>IFERROR(VLOOKUP(ROWS($EL$3:EL2498),EH2498:$EI$7917,2,0),"")</f>
        <v/>
      </c>
    </row>
    <row r="2499" spans="134:142" ht="24.75">
      <c r="ED2499" s="257" t="s">
        <v>40230</v>
      </c>
      <c r="EH2499" s="213">
        <f>IF(ISNUMBER(SEARCH($I$1,$EI$3:$EI$7917)),MAX($EH$2:EH2498)+1,0)</f>
        <v>0</v>
      </c>
      <c r="EI2499" s="257" t="s">
        <v>44643</v>
      </c>
      <c r="EJ2499" s="212"/>
      <c r="EK2499" s="212"/>
      <c r="EL2499" s="213" t="str">
        <f>IFERROR(VLOOKUP(ROWS($EL$3:EL2499),EH2499:$EI$7917,2,0),"")</f>
        <v/>
      </c>
    </row>
    <row r="2500" spans="134:142">
      <c r="ED2500" s="257" t="s">
        <v>40231</v>
      </c>
      <c r="EH2500" s="213">
        <f>IF(ISNUMBER(SEARCH($I$1,$EI$3:$EI$7917)),MAX($EH$2:EH2499)+1,0)</f>
        <v>0</v>
      </c>
      <c r="EI2500" s="257" t="s">
        <v>41654</v>
      </c>
      <c r="EJ2500" s="212"/>
      <c r="EK2500" s="212"/>
      <c r="EL2500" s="213" t="str">
        <f>IFERROR(VLOOKUP(ROWS($EL$3:EL2500),EH2500:$EI$7917,2,0),"")</f>
        <v/>
      </c>
    </row>
    <row r="2501" spans="134:142" ht="24.75">
      <c r="ED2501" s="257" t="s">
        <v>40232</v>
      </c>
      <c r="EH2501" s="213">
        <f>IF(ISNUMBER(SEARCH($I$1,$EI$3:$EI$7917)),MAX($EH$2:EH2500)+1,0)</f>
        <v>0</v>
      </c>
      <c r="EI2501" s="257" t="s">
        <v>41775</v>
      </c>
      <c r="EJ2501" s="212"/>
      <c r="EK2501" s="212"/>
      <c r="EL2501" s="213" t="str">
        <f>IFERROR(VLOOKUP(ROWS($EL$3:EL2501),EH2501:$EI$7917,2,0),"")</f>
        <v/>
      </c>
    </row>
    <row r="2502" spans="134:142">
      <c r="ED2502" s="257" t="s">
        <v>40233</v>
      </c>
      <c r="EH2502" s="213">
        <f>IF(ISNUMBER(SEARCH($I$1,$EI$3:$EI$7917)),MAX($EH$2:EH2501)+1,0)</f>
        <v>0</v>
      </c>
      <c r="EI2502" s="257" t="s">
        <v>39301</v>
      </c>
      <c r="EJ2502" s="212"/>
      <c r="EK2502" s="212"/>
      <c r="EL2502" s="213" t="str">
        <f>IFERROR(VLOOKUP(ROWS($EL$3:EL2502),EH2502:$EI$7917,2,0),"")</f>
        <v/>
      </c>
    </row>
    <row r="2503" spans="134:142">
      <c r="ED2503" s="257" t="s">
        <v>40234</v>
      </c>
      <c r="EH2503" s="213">
        <f>IF(ISNUMBER(SEARCH($I$1,$EI$3:$EI$7917)),MAX($EH$2:EH2502)+1,0)</f>
        <v>0</v>
      </c>
      <c r="EI2503" s="257" t="s">
        <v>45136</v>
      </c>
      <c r="EJ2503" s="212"/>
      <c r="EK2503" s="212"/>
      <c r="EL2503" s="213" t="str">
        <f>IFERROR(VLOOKUP(ROWS($EL$3:EL2503),EH2503:$EI$7917,2,0),"")</f>
        <v/>
      </c>
    </row>
    <row r="2504" spans="134:142" ht="24.75">
      <c r="ED2504" s="257" t="s">
        <v>40235</v>
      </c>
      <c r="EH2504" s="213">
        <f>IF(ISNUMBER(SEARCH($I$1,$EI$3:$EI$7917)),MAX($EH$2:EH2503)+1,0)</f>
        <v>0</v>
      </c>
      <c r="EI2504" s="257" t="s">
        <v>44730</v>
      </c>
      <c r="EJ2504" s="212"/>
      <c r="EK2504" s="212"/>
      <c r="EL2504" s="213" t="str">
        <f>IFERROR(VLOOKUP(ROWS($EL$3:EL2504),EH2504:$EI$7917,2,0),"")</f>
        <v/>
      </c>
    </row>
    <row r="2505" spans="134:142">
      <c r="ED2505" s="257" t="s">
        <v>40236</v>
      </c>
      <c r="EH2505" s="213">
        <f>IF(ISNUMBER(SEARCH($I$1,$EI$3:$EI$7917)),MAX($EH$2:EH2504)+1,0)</f>
        <v>0</v>
      </c>
      <c r="EI2505" s="257" t="s">
        <v>44104</v>
      </c>
      <c r="EJ2505" s="212"/>
      <c r="EK2505" s="212"/>
      <c r="EL2505" s="213" t="str">
        <f>IFERROR(VLOOKUP(ROWS($EL$3:EL2505),EH2505:$EI$7917,2,0),"")</f>
        <v/>
      </c>
    </row>
    <row r="2506" spans="134:142">
      <c r="ED2506" s="257" t="s">
        <v>40237</v>
      </c>
      <c r="EH2506" s="213">
        <f>IF(ISNUMBER(SEARCH($I$1,$EI$3:$EI$7917)),MAX($EH$2:EH2505)+1,0)</f>
        <v>0</v>
      </c>
      <c r="EI2506" s="257" t="s">
        <v>39793</v>
      </c>
      <c r="EJ2506" s="212"/>
      <c r="EK2506" s="212"/>
      <c r="EL2506" s="213" t="str">
        <f>IFERROR(VLOOKUP(ROWS($EL$3:EL2506),EH2506:$EI$7917,2,0),"")</f>
        <v/>
      </c>
    </row>
    <row r="2507" spans="134:142">
      <c r="ED2507" s="257" t="s">
        <v>40238</v>
      </c>
      <c r="EH2507" s="213">
        <f>IF(ISNUMBER(SEARCH($I$1,$EI$3:$EI$7917)),MAX($EH$2:EH2506)+1,0)</f>
        <v>0</v>
      </c>
      <c r="EI2507" s="257" t="s">
        <v>38292</v>
      </c>
      <c r="EJ2507" s="212"/>
      <c r="EK2507" s="212"/>
      <c r="EL2507" s="213" t="str">
        <f>IFERROR(VLOOKUP(ROWS($EL$3:EL2507),EH2507:$EI$7917,2,0),"")</f>
        <v/>
      </c>
    </row>
    <row r="2508" spans="134:142">
      <c r="ED2508" s="257" t="s">
        <v>40239</v>
      </c>
      <c r="EH2508" s="213">
        <f>IF(ISNUMBER(SEARCH($I$1,$EI$3:$EI$7917)),MAX($EH$2:EH2507)+1,0)</f>
        <v>0</v>
      </c>
      <c r="EI2508" s="257" t="s">
        <v>38642</v>
      </c>
      <c r="EJ2508" s="212"/>
      <c r="EK2508" s="212"/>
      <c r="EL2508" s="213" t="str">
        <f>IFERROR(VLOOKUP(ROWS($EL$3:EL2508),EH2508:$EI$7917,2,0),"")</f>
        <v/>
      </c>
    </row>
    <row r="2509" spans="134:142">
      <c r="ED2509" s="257" t="s">
        <v>40240</v>
      </c>
      <c r="EH2509" s="213">
        <f>IF(ISNUMBER(SEARCH($I$1,$EI$3:$EI$7917)),MAX($EH$2:EH2508)+1,0)</f>
        <v>0</v>
      </c>
      <c r="EI2509" s="257" t="s">
        <v>40662</v>
      </c>
      <c r="EJ2509" s="212"/>
      <c r="EK2509" s="212"/>
      <c r="EL2509" s="213" t="str">
        <f>IFERROR(VLOOKUP(ROWS($EL$3:EL2509),EH2509:$EI$7917,2,0),"")</f>
        <v/>
      </c>
    </row>
    <row r="2510" spans="134:142">
      <c r="ED2510" s="257" t="s">
        <v>40241</v>
      </c>
      <c r="EH2510" s="213">
        <f>IF(ISNUMBER(SEARCH($I$1,$EI$3:$EI$7917)),MAX($EH$2:EH2509)+1,0)</f>
        <v>0</v>
      </c>
      <c r="EI2510" s="257" t="s">
        <v>38643</v>
      </c>
      <c r="EJ2510" s="212"/>
      <c r="EK2510" s="212"/>
      <c r="EL2510" s="213" t="str">
        <f>IFERROR(VLOOKUP(ROWS($EL$3:EL2510),EH2510:$EI$7917,2,0),"")</f>
        <v/>
      </c>
    </row>
    <row r="2511" spans="134:142">
      <c r="ED2511" s="257" t="s">
        <v>40242</v>
      </c>
      <c r="EH2511" s="213">
        <f>IF(ISNUMBER(SEARCH($I$1,$EI$3:$EI$7917)),MAX($EH$2:EH2510)+1,0)</f>
        <v>0</v>
      </c>
      <c r="EI2511" s="257" t="s">
        <v>40157</v>
      </c>
      <c r="EJ2511" s="212"/>
      <c r="EK2511" s="212"/>
      <c r="EL2511" s="213" t="str">
        <f>IFERROR(VLOOKUP(ROWS($EL$3:EL2511),EH2511:$EI$7917,2,0),"")</f>
        <v/>
      </c>
    </row>
    <row r="2512" spans="134:142">
      <c r="ED2512" s="257" t="s">
        <v>40243</v>
      </c>
      <c r="EH2512" s="213">
        <f>IF(ISNUMBER(SEARCH($I$1,$EI$3:$EI$7917)),MAX($EH$2:EH2511)+1,0)</f>
        <v>0</v>
      </c>
      <c r="EI2512" s="257" t="s">
        <v>42413</v>
      </c>
      <c r="EJ2512" s="212"/>
      <c r="EK2512" s="212"/>
      <c r="EL2512" s="213" t="str">
        <f>IFERROR(VLOOKUP(ROWS($EL$3:EL2512),EH2512:$EI$7917,2,0),"")</f>
        <v/>
      </c>
    </row>
    <row r="2513" spans="134:142">
      <c r="ED2513" s="257" t="s">
        <v>40244</v>
      </c>
      <c r="EH2513" s="213">
        <f>IF(ISNUMBER(SEARCH($I$1,$EI$3:$EI$7917)),MAX($EH$2:EH2512)+1,0)</f>
        <v>0</v>
      </c>
      <c r="EI2513" s="257" t="s">
        <v>40325</v>
      </c>
      <c r="EJ2513" s="212"/>
      <c r="EK2513" s="212"/>
      <c r="EL2513" s="213" t="str">
        <f>IFERROR(VLOOKUP(ROWS($EL$3:EL2513),EH2513:$EI$7917,2,0),"")</f>
        <v/>
      </c>
    </row>
    <row r="2514" spans="134:142">
      <c r="ED2514" s="257" t="s">
        <v>40245</v>
      </c>
      <c r="EH2514" s="213">
        <f>IF(ISNUMBER(SEARCH($I$1,$EI$3:$EI$7917)),MAX($EH$2:EH2513)+1,0)</f>
        <v>0</v>
      </c>
      <c r="EI2514" s="257" t="s">
        <v>38075</v>
      </c>
      <c r="EJ2514" s="212"/>
      <c r="EK2514" s="212"/>
      <c r="EL2514" s="213" t="str">
        <f>IFERROR(VLOOKUP(ROWS($EL$3:EL2514),EH2514:$EI$7917,2,0),"")</f>
        <v/>
      </c>
    </row>
    <row r="2515" spans="134:142" ht="36.75">
      <c r="ED2515" s="257" t="s">
        <v>40246</v>
      </c>
      <c r="EH2515" s="213">
        <f>IF(ISNUMBER(SEARCH($I$1,$EI$3:$EI$7917)),MAX($EH$2:EH2514)+1,0)</f>
        <v>0</v>
      </c>
      <c r="EI2515" s="257" t="s">
        <v>39794</v>
      </c>
      <c r="EJ2515" s="212"/>
      <c r="EK2515" s="212"/>
      <c r="EL2515" s="213" t="str">
        <f>IFERROR(VLOOKUP(ROWS($EL$3:EL2515),EH2515:$EI$7917,2,0),"")</f>
        <v/>
      </c>
    </row>
    <row r="2516" spans="134:142">
      <c r="ED2516" s="257" t="s">
        <v>40247</v>
      </c>
      <c r="EH2516" s="213">
        <f>IF(ISNUMBER(SEARCH($I$1,$EI$3:$EI$7917)),MAX($EH$2:EH2515)+1,0)</f>
        <v>0</v>
      </c>
      <c r="EI2516" s="257" t="s">
        <v>40463</v>
      </c>
      <c r="EJ2516" s="212"/>
      <c r="EK2516" s="212"/>
      <c r="EL2516" s="213" t="str">
        <f>IFERROR(VLOOKUP(ROWS($EL$3:EL2516),EH2516:$EI$7917,2,0),"")</f>
        <v/>
      </c>
    </row>
    <row r="2517" spans="134:142">
      <c r="ED2517" s="257" t="s">
        <v>40248</v>
      </c>
      <c r="EH2517" s="213">
        <f>IF(ISNUMBER(SEARCH($I$1,$EI$3:$EI$7917)),MAX($EH$2:EH2516)+1,0)</f>
        <v>0</v>
      </c>
      <c r="EI2517" s="257" t="s">
        <v>45367</v>
      </c>
      <c r="EJ2517" s="212"/>
      <c r="EK2517" s="212"/>
      <c r="EL2517" s="213" t="str">
        <f>IFERROR(VLOOKUP(ROWS($EL$3:EL2517),EH2517:$EI$7917,2,0),"")</f>
        <v/>
      </c>
    </row>
    <row r="2518" spans="134:142">
      <c r="ED2518" s="257" t="s">
        <v>40249</v>
      </c>
      <c r="EH2518" s="213">
        <f>IF(ISNUMBER(SEARCH($I$1,$EI$3:$EI$7917)),MAX($EH$2:EH2517)+1,0)</f>
        <v>0</v>
      </c>
      <c r="EI2518" s="257" t="s">
        <v>44515</v>
      </c>
      <c r="EJ2518" s="212"/>
      <c r="EK2518" s="212"/>
      <c r="EL2518" s="213" t="str">
        <f>IFERROR(VLOOKUP(ROWS($EL$3:EL2518),EH2518:$EI$7917,2,0),"")</f>
        <v/>
      </c>
    </row>
    <row r="2519" spans="134:142" ht="24.75">
      <c r="ED2519" s="257" t="s">
        <v>40250</v>
      </c>
      <c r="EH2519" s="213">
        <f>IF(ISNUMBER(SEARCH($I$1,$EI$3:$EI$7917)),MAX($EH$2:EH2518)+1,0)</f>
        <v>0</v>
      </c>
      <c r="EI2519" s="257" t="s">
        <v>41585</v>
      </c>
      <c r="EJ2519" s="212"/>
      <c r="EK2519" s="212"/>
      <c r="EL2519" s="213" t="str">
        <f>IFERROR(VLOOKUP(ROWS($EL$3:EL2519),EH2519:$EI$7917,2,0),"")</f>
        <v/>
      </c>
    </row>
    <row r="2520" spans="134:142" ht="24.75">
      <c r="ED2520" s="257" t="s">
        <v>40251</v>
      </c>
      <c r="EH2520" s="213">
        <f>IF(ISNUMBER(SEARCH($I$1,$EI$3:$EI$7917)),MAX($EH$2:EH2519)+1,0)</f>
        <v>0</v>
      </c>
      <c r="EI2520" s="257" t="s">
        <v>41586</v>
      </c>
      <c r="EJ2520" s="212"/>
      <c r="EK2520" s="212"/>
      <c r="EL2520" s="213" t="str">
        <f>IFERROR(VLOOKUP(ROWS($EL$3:EL2520),EH2520:$EI$7917,2,0),"")</f>
        <v/>
      </c>
    </row>
    <row r="2521" spans="134:142" ht="24.75">
      <c r="ED2521" s="257" t="s">
        <v>40252</v>
      </c>
      <c r="EH2521" s="213">
        <f>IF(ISNUMBER(SEARCH($I$1,$EI$3:$EI$7917)),MAX($EH$2:EH2520)+1,0)</f>
        <v>0</v>
      </c>
      <c r="EI2521" s="257" t="s">
        <v>38293</v>
      </c>
      <c r="EJ2521" s="212"/>
      <c r="EK2521" s="212"/>
      <c r="EL2521" s="213" t="str">
        <f>IFERROR(VLOOKUP(ROWS($EL$3:EL2521),EH2521:$EI$7917,2,0),"")</f>
        <v/>
      </c>
    </row>
    <row r="2522" spans="134:142" ht="24.75">
      <c r="ED2522" s="257" t="s">
        <v>40253</v>
      </c>
      <c r="EH2522" s="213">
        <f>IF(ISNUMBER(SEARCH($I$1,$EI$3:$EI$7917)),MAX($EH$2:EH2521)+1,0)</f>
        <v>0</v>
      </c>
      <c r="EI2522" s="257" t="s">
        <v>41587</v>
      </c>
      <c r="EJ2522" s="212"/>
      <c r="EK2522" s="212"/>
      <c r="EL2522" s="213" t="str">
        <f>IFERROR(VLOOKUP(ROWS($EL$3:EL2522),EH2522:$EI$7917,2,0),"")</f>
        <v/>
      </c>
    </row>
    <row r="2523" spans="134:142" ht="24.75">
      <c r="ED2523" s="257" t="s">
        <v>40254</v>
      </c>
      <c r="EH2523" s="213">
        <f>IF(ISNUMBER(SEARCH($I$1,$EI$3:$EI$7917)),MAX($EH$2:EH2522)+1,0)</f>
        <v>0</v>
      </c>
      <c r="EI2523" s="257" t="s">
        <v>41588</v>
      </c>
      <c r="EJ2523" s="212"/>
      <c r="EK2523" s="212"/>
      <c r="EL2523" s="213" t="str">
        <f>IFERROR(VLOOKUP(ROWS($EL$3:EL2523),EH2523:$EI$7917,2,0),"")</f>
        <v/>
      </c>
    </row>
    <row r="2524" spans="134:142">
      <c r="ED2524" s="257" t="s">
        <v>40255</v>
      </c>
      <c r="EH2524" s="213">
        <f>IF(ISNUMBER(SEARCH($I$1,$EI$3:$EI$7917)),MAX($EH$2:EH2523)+1,0)</f>
        <v>0</v>
      </c>
      <c r="EI2524" s="257" t="s">
        <v>42203</v>
      </c>
      <c r="EJ2524" s="212"/>
      <c r="EK2524" s="212"/>
      <c r="EL2524" s="213" t="str">
        <f>IFERROR(VLOOKUP(ROWS($EL$3:EL2524),EH2524:$EI$7917,2,0),"")</f>
        <v/>
      </c>
    </row>
    <row r="2525" spans="134:142">
      <c r="ED2525" s="257" t="s">
        <v>40256</v>
      </c>
      <c r="EH2525" s="213">
        <f>IF(ISNUMBER(SEARCH($I$1,$EI$3:$EI$7917)),MAX($EH$2:EH2524)+1,0)</f>
        <v>0</v>
      </c>
      <c r="EI2525" s="257" t="s">
        <v>41377</v>
      </c>
      <c r="EJ2525" s="212"/>
      <c r="EK2525" s="212"/>
      <c r="EL2525" s="213" t="str">
        <f>IFERROR(VLOOKUP(ROWS($EL$3:EL2525),EH2525:$EI$7917,2,0),"")</f>
        <v/>
      </c>
    </row>
    <row r="2526" spans="134:142" ht="24.75">
      <c r="ED2526" s="257" t="s">
        <v>40257</v>
      </c>
      <c r="EH2526" s="213">
        <f>IF(ISNUMBER(SEARCH($I$1,$EI$3:$EI$7917)),MAX($EH$2:EH2525)+1,0)</f>
        <v>0</v>
      </c>
      <c r="EI2526" s="257" t="s">
        <v>40765</v>
      </c>
      <c r="EJ2526" s="212"/>
      <c r="EK2526" s="212"/>
      <c r="EL2526" s="213" t="str">
        <f>IFERROR(VLOOKUP(ROWS($EL$3:EL2526),EH2526:$EI$7917,2,0),"")</f>
        <v/>
      </c>
    </row>
    <row r="2527" spans="134:142">
      <c r="ED2527" s="257" t="s">
        <v>40258</v>
      </c>
      <c r="EH2527" s="213">
        <f>IF(ISNUMBER(SEARCH($I$1,$EI$3:$EI$7917)),MAX($EH$2:EH2526)+1,0)</f>
        <v>0</v>
      </c>
      <c r="EI2527" s="257" t="s">
        <v>44831</v>
      </c>
      <c r="EJ2527" s="212"/>
      <c r="EK2527" s="212"/>
      <c r="EL2527" s="213" t="str">
        <f>IFERROR(VLOOKUP(ROWS($EL$3:EL2527),EH2527:$EI$7917,2,0),"")</f>
        <v/>
      </c>
    </row>
    <row r="2528" spans="134:142">
      <c r="ED2528" s="257" t="s">
        <v>40259</v>
      </c>
      <c r="EH2528" s="213">
        <f>IF(ISNUMBER(SEARCH($I$1,$EI$3:$EI$7917)),MAX($EH$2:EH2527)+1,0)</f>
        <v>0</v>
      </c>
      <c r="EI2528" s="257" t="s">
        <v>44516</v>
      </c>
      <c r="EJ2528" s="212"/>
      <c r="EK2528" s="212"/>
      <c r="EL2528" s="213" t="str">
        <f>IFERROR(VLOOKUP(ROWS($EL$3:EL2528),EH2528:$EI$7917,2,0),"")</f>
        <v/>
      </c>
    </row>
    <row r="2529" spans="134:142">
      <c r="ED2529" s="257" t="s">
        <v>40260</v>
      </c>
      <c r="EH2529" s="213">
        <f>IF(ISNUMBER(SEARCH($I$1,$EI$3:$EI$7917)),MAX($EH$2:EH2528)+1,0)</f>
        <v>0</v>
      </c>
      <c r="EI2529" s="257" t="s">
        <v>44260</v>
      </c>
      <c r="EJ2529" s="212"/>
      <c r="EK2529" s="212"/>
      <c r="EL2529" s="213" t="str">
        <f>IFERROR(VLOOKUP(ROWS($EL$3:EL2529),EH2529:$EI$7917,2,0),"")</f>
        <v/>
      </c>
    </row>
    <row r="2530" spans="134:142">
      <c r="ED2530" s="257" t="s">
        <v>40261</v>
      </c>
      <c r="EH2530" s="213">
        <f>IF(ISNUMBER(SEARCH($I$1,$EI$3:$EI$7917)),MAX($EH$2:EH2529)+1,0)</f>
        <v>0</v>
      </c>
      <c r="EI2530" s="257" t="s">
        <v>38161</v>
      </c>
      <c r="EJ2530" s="212"/>
      <c r="EK2530" s="212"/>
      <c r="EL2530" s="213" t="str">
        <f>IFERROR(VLOOKUP(ROWS($EL$3:EL2530),EH2530:$EI$7917,2,0),"")</f>
        <v/>
      </c>
    </row>
    <row r="2531" spans="134:142">
      <c r="ED2531" s="257" t="s">
        <v>40262</v>
      </c>
      <c r="EH2531" s="213">
        <f>IF(ISNUMBER(SEARCH($I$1,$EI$3:$EI$7917)),MAX($EH$2:EH2530)+1,0)</f>
        <v>0</v>
      </c>
      <c r="EI2531" s="257" t="s">
        <v>39179</v>
      </c>
      <c r="EJ2531" s="212"/>
      <c r="EK2531" s="212"/>
      <c r="EL2531" s="213" t="str">
        <f>IFERROR(VLOOKUP(ROWS($EL$3:EL2531),EH2531:$EI$7917,2,0),"")</f>
        <v/>
      </c>
    </row>
    <row r="2532" spans="134:142" ht="24.75">
      <c r="ED2532" s="257" t="s">
        <v>40263</v>
      </c>
      <c r="EH2532" s="213">
        <f>IF(ISNUMBER(SEARCH($I$1,$EI$3:$EI$7917)),MAX($EH$2:EH2531)+1,0)</f>
        <v>0</v>
      </c>
      <c r="EI2532" s="257" t="s">
        <v>40523</v>
      </c>
      <c r="EJ2532" s="212"/>
      <c r="EK2532" s="212"/>
      <c r="EL2532" s="213" t="str">
        <f>IFERROR(VLOOKUP(ROWS($EL$3:EL2532),EH2532:$EI$7917,2,0),"")</f>
        <v/>
      </c>
    </row>
    <row r="2533" spans="134:142" ht="36.75">
      <c r="ED2533" s="257" t="s">
        <v>40264</v>
      </c>
      <c r="EH2533" s="213">
        <f>IF(ISNUMBER(SEARCH($I$1,$EI$3:$EI$7917)),MAX($EH$2:EH2532)+1,0)</f>
        <v>0</v>
      </c>
      <c r="EI2533" s="257" t="s">
        <v>41483</v>
      </c>
      <c r="EJ2533" s="212"/>
      <c r="EK2533" s="212"/>
      <c r="EL2533" s="213" t="str">
        <f>IFERROR(VLOOKUP(ROWS($EL$3:EL2533),EH2533:$EI$7917,2,0),"")</f>
        <v/>
      </c>
    </row>
    <row r="2534" spans="134:142">
      <c r="ED2534" s="257" t="s">
        <v>40265</v>
      </c>
      <c r="EH2534" s="213">
        <f>IF(ISNUMBER(SEARCH($I$1,$EI$3:$EI$7917)),MAX($EH$2:EH2533)+1,0)</f>
        <v>0</v>
      </c>
      <c r="EI2534" s="257" t="s">
        <v>38294</v>
      </c>
      <c r="EJ2534" s="212"/>
      <c r="EK2534" s="212"/>
      <c r="EL2534" s="213" t="str">
        <f>IFERROR(VLOOKUP(ROWS($EL$3:EL2534),EH2534:$EI$7917,2,0),"")</f>
        <v/>
      </c>
    </row>
    <row r="2535" spans="134:142">
      <c r="ED2535" s="257" t="s">
        <v>40266</v>
      </c>
      <c r="EH2535" s="213">
        <f>IF(ISNUMBER(SEARCH($I$1,$EI$3:$EI$7917)),MAX($EH$2:EH2534)+1,0)</f>
        <v>0</v>
      </c>
      <c r="EI2535" s="257" t="s">
        <v>43323</v>
      </c>
      <c r="EJ2535" s="212"/>
      <c r="EK2535" s="212"/>
      <c r="EL2535" s="213" t="str">
        <f>IFERROR(VLOOKUP(ROWS($EL$3:EL2535),EH2535:$EI$7917,2,0),"")</f>
        <v/>
      </c>
    </row>
    <row r="2536" spans="134:142">
      <c r="ED2536" s="257" t="s">
        <v>40267</v>
      </c>
      <c r="EH2536" s="213">
        <f>IF(ISNUMBER(SEARCH($I$1,$EI$3:$EI$7917)),MAX($EH$2:EH2535)+1,0)</f>
        <v>0</v>
      </c>
      <c r="EI2536" s="257" t="s">
        <v>41378</v>
      </c>
      <c r="EJ2536" s="212"/>
      <c r="EK2536" s="212"/>
      <c r="EL2536" s="213" t="str">
        <f>IFERROR(VLOOKUP(ROWS($EL$3:EL2536),EH2536:$EI$7917,2,0),"")</f>
        <v/>
      </c>
    </row>
    <row r="2537" spans="134:142">
      <c r="ED2537" s="257" t="s">
        <v>40268</v>
      </c>
      <c r="EH2537" s="213">
        <f>IF(ISNUMBER(SEARCH($I$1,$EI$3:$EI$7917)),MAX($EH$2:EH2536)+1,0)</f>
        <v>0</v>
      </c>
      <c r="EI2537" s="257" t="s">
        <v>40814</v>
      </c>
      <c r="EJ2537" s="212"/>
      <c r="EK2537" s="212"/>
      <c r="EL2537" s="213" t="str">
        <f>IFERROR(VLOOKUP(ROWS($EL$3:EL2537),EH2537:$EI$7917,2,0),"")</f>
        <v/>
      </c>
    </row>
    <row r="2538" spans="134:142" ht="24.75">
      <c r="ED2538" s="257" t="s">
        <v>40269</v>
      </c>
      <c r="EH2538" s="213">
        <f>IF(ISNUMBER(SEARCH($I$1,$EI$3:$EI$7917)),MAX($EH$2:EH2537)+1,0)</f>
        <v>0</v>
      </c>
      <c r="EI2538" s="257" t="s">
        <v>41589</v>
      </c>
      <c r="EJ2538" s="212"/>
      <c r="EK2538" s="212"/>
      <c r="EL2538" s="213" t="str">
        <f>IFERROR(VLOOKUP(ROWS($EL$3:EL2538),EH2538:$EI$7917,2,0),"")</f>
        <v/>
      </c>
    </row>
    <row r="2539" spans="134:142">
      <c r="ED2539" s="257" t="s">
        <v>40270</v>
      </c>
      <c r="EH2539" s="213">
        <f>IF(ISNUMBER(SEARCH($I$1,$EI$3:$EI$7917)),MAX($EH$2:EH2538)+1,0)</f>
        <v>0</v>
      </c>
      <c r="EI2539" s="257" t="s">
        <v>41590</v>
      </c>
      <c r="EJ2539" s="212"/>
      <c r="EK2539" s="212"/>
      <c r="EL2539" s="213" t="str">
        <f>IFERROR(VLOOKUP(ROWS($EL$3:EL2539),EH2539:$EI$7917,2,0),"")</f>
        <v/>
      </c>
    </row>
    <row r="2540" spans="134:142" ht="24.75">
      <c r="ED2540" s="257" t="s">
        <v>40271</v>
      </c>
      <c r="EH2540" s="213">
        <f>IF(ISNUMBER(SEARCH($I$1,$EI$3:$EI$7917)),MAX($EH$2:EH2539)+1,0)</f>
        <v>0</v>
      </c>
      <c r="EI2540" s="257" t="s">
        <v>41484</v>
      </c>
      <c r="EJ2540" s="212"/>
      <c r="EK2540" s="212"/>
      <c r="EL2540" s="213" t="str">
        <f>IFERROR(VLOOKUP(ROWS($EL$3:EL2540),EH2540:$EI$7917,2,0),"")</f>
        <v/>
      </c>
    </row>
    <row r="2541" spans="134:142">
      <c r="ED2541" s="257" t="s">
        <v>40272</v>
      </c>
      <c r="EH2541" s="213">
        <f>IF(ISNUMBER(SEARCH($I$1,$EI$3:$EI$7917)),MAX($EH$2:EH2540)+1,0)</f>
        <v>0</v>
      </c>
      <c r="EI2541" s="257" t="s">
        <v>45545</v>
      </c>
      <c r="EJ2541" s="212"/>
      <c r="EK2541" s="212"/>
      <c r="EL2541" s="213" t="str">
        <f>IFERROR(VLOOKUP(ROWS($EL$3:EL2541),EH2541:$EI$7917,2,0),"")</f>
        <v/>
      </c>
    </row>
    <row r="2542" spans="134:142">
      <c r="ED2542" s="257" t="s">
        <v>40273</v>
      </c>
      <c r="EH2542" s="213">
        <f>IF(ISNUMBER(SEARCH($I$1,$EI$3:$EI$7917)),MAX($EH$2:EH2541)+1,0)</f>
        <v>0</v>
      </c>
      <c r="EI2542" s="257" t="s">
        <v>41162</v>
      </c>
      <c r="EJ2542" s="212"/>
      <c r="EK2542" s="212"/>
      <c r="EL2542" s="213" t="str">
        <f>IFERROR(VLOOKUP(ROWS($EL$3:EL2542),EH2542:$EI$7917,2,0),"")</f>
        <v/>
      </c>
    </row>
    <row r="2543" spans="134:142">
      <c r="ED2543" s="257" t="s">
        <v>40274</v>
      </c>
      <c r="EH2543" s="213">
        <f>IF(ISNUMBER(SEARCH($I$1,$EI$3:$EI$7917)),MAX($EH$2:EH2542)+1,0)</f>
        <v>0</v>
      </c>
      <c r="EI2543" s="257" t="s">
        <v>40326</v>
      </c>
      <c r="EJ2543" s="212"/>
      <c r="EK2543" s="212"/>
      <c r="EL2543" s="213" t="str">
        <f>IFERROR(VLOOKUP(ROWS($EL$3:EL2543),EH2543:$EI$7917,2,0),"")</f>
        <v/>
      </c>
    </row>
    <row r="2544" spans="134:142">
      <c r="ED2544" s="257" t="s">
        <v>40275</v>
      </c>
      <c r="EH2544" s="213">
        <f>IF(ISNUMBER(SEARCH($I$1,$EI$3:$EI$7917)),MAX($EH$2:EH2543)+1,0)</f>
        <v>0</v>
      </c>
      <c r="EI2544" s="257" t="s">
        <v>44517</v>
      </c>
      <c r="EJ2544" s="212"/>
      <c r="EK2544" s="212"/>
      <c r="EL2544" s="213" t="str">
        <f>IFERROR(VLOOKUP(ROWS($EL$3:EL2544),EH2544:$EI$7917,2,0),"")</f>
        <v/>
      </c>
    </row>
    <row r="2545" spans="134:142">
      <c r="ED2545" s="257" t="s">
        <v>40276</v>
      </c>
      <c r="EH2545" s="213">
        <f>IF(ISNUMBER(SEARCH($I$1,$EI$3:$EI$7917)),MAX($EH$2:EH2544)+1,0)</f>
        <v>0</v>
      </c>
      <c r="EI2545" s="257" t="s">
        <v>39180</v>
      </c>
      <c r="EJ2545" s="212"/>
      <c r="EK2545" s="212"/>
      <c r="EL2545" s="213" t="str">
        <f>IFERROR(VLOOKUP(ROWS($EL$3:EL2545),EH2545:$EI$7917,2,0),"")</f>
        <v/>
      </c>
    </row>
    <row r="2546" spans="134:142" ht="24.75">
      <c r="ED2546" s="257" t="s">
        <v>40277</v>
      </c>
      <c r="EH2546" s="213">
        <f>IF(ISNUMBER(SEARCH($I$1,$EI$3:$EI$7917)),MAX($EH$2:EH2545)+1,0)</f>
        <v>0</v>
      </c>
      <c r="EI2546" s="257" t="s">
        <v>41012</v>
      </c>
      <c r="EJ2546" s="212"/>
      <c r="EK2546" s="212"/>
      <c r="EL2546" s="213" t="str">
        <f>IFERROR(VLOOKUP(ROWS($EL$3:EL2546),EH2546:$EI$7917,2,0),"")</f>
        <v/>
      </c>
    </row>
    <row r="2547" spans="134:142">
      <c r="ED2547" s="257" t="s">
        <v>40278</v>
      </c>
      <c r="EH2547" s="213">
        <f>IF(ISNUMBER(SEARCH($I$1,$EI$3:$EI$7917)),MAX($EH$2:EH2546)+1,0)</f>
        <v>0</v>
      </c>
      <c r="EI2547" s="257" t="s">
        <v>43838</v>
      </c>
      <c r="EJ2547" s="212"/>
      <c r="EK2547" s="212"/>
      <c r="EL2547" s="213" t="str">
        <f>IFERROR(VLOOKUP(ROWS($EL$3:EL2547),EH2547:$EI$7917,2,0),"")</f>
        <v/>
      </c>
    </row>
    <row r="2548" spans="134:142" ht="24.75">
      <c r="ED2548" s="257" t="s">
        <v>40279</v>
      </c>
      <c r="EH2548" s="213">
        <f>IF(ISNUMBER(SEARCH($I$1,$EI$3:$EI$7917)),MAX($EH$2:EH2547)+1,0)</f>
        <v>0</v>
      </c>
      <c r="EI2548" s="257" t="s">
        <v>38867</v>
      </c>
      <c r="EJ2548" s="212"/>
      <c r="EK2548" s="212"/>
      <c r="EL2548" s="213" t="str">
        <f>IFERROR(VLOOKUP(ROWS($EL$3:EL2548),EH2548:$EI$7917,2,0),"")</f>
        <v/>
      </c>
    </row>
    <row r="2549" spans="134:142" ht="24.75">
      <c r="ED2549" s="257" t="s">
        <v>40280</v>
      </c>
      <c r="EH2549" s="213">
        <f>IF(ISNUMBER(SEARCH($I$1,$EI$3:$EI$7917)),MAX($EH$2:EH2548)+1,0)</f>
        <v>0</v>
      </c>
      <c r="EI2549" s="257" t="s">
        <v>45546</v>
      </c>
      <c r="EJ2549" s="212"/>
      <c r="EK2549" s="212"/>
      <c r="EL2549" s="213" t="str">
        <f>IFERROR(VLOOKUP(ROWS($EL$3:EL2549),EH2549:$EI$7917,2,0),"")</f>
        <v/>
      </c>
    </row>
    <row r="2550" spans="134:142" ht="24.75">
      <c r="ED2550" s="257" t="s">
        <v>40281</v>
      </c>
      <c r="EH2550" s="213">
        <f>IF(ISNUMBER(SEARCH($I$1,$EI$3:$EI$7917)),MAX($EH$2:EH2549)+1,0)</f>
        <v>0</v>
      </c>
      <c r="EI2550" s="257" t="s">
        <v>45547</v>
      </c>
      <c r="EJ2550" s="212"/>
      <c r="EK2550" s="212"/>
      <c r="EL2550" s="213" t="str">
        <f>IFERROR(VLOOKUP(ROWS($EL$3:EL2550),EH2550:$EI$7917,2,0),"")</f>
        <v/>
      </c>
    </row>
    <row r="2551" spans="134:142">
      <c r="ED2551" s="257" t="s">
        <v>40282</v>
      </c>
      <c r="EH2551" s="213">
        <f>IF(ISNUMBER(SEARCH($I$1,$EI$3:$EI$7917)),MAX($EH$2:EH2550)+1,0)</f>
        <v>0</v>
      </c>
      <c r="EI2551" s="257" t="s">
        <v>38788</v>
      </c>
      <c r="EJ2551" s="212"/>
      <c r="EK2551" s="212"/>
      <c r="EL2551" s="213" t="str">
        <f>IFERROR(VLOOKUP(ROWS($EL$3:EL2551),EH2551:$EI$7917,2,0),"")</f>
        <v/>
      </c>
    </row>
    <row r="2552" spans="134:142">
      <c r="ED2552" s="257" t="s">
        <v>40283</v>
      </c>
      <c r="EH2552" s="213">
        <f>IF(ISNUMBER(SEARCH($I$1,$EI$3:$EI$7917)),MAX($EH$2:EH2551)+1,0)</f>
        <v>0</v>
      </c>
      <c r="EI2552" s="257" t="s">
        <v>39181</v>
      </c>
      <c r="EJ2552" s="212"/>
      <c r="EK2552" s="212"/>
      <c r="EL2552" s="213" t="str">
        <f>IFERROR(VLOOKUP(ROWS($EL$3:EL2552),EH2552:$EI$7917,2,0),"")</f>
        <v/>
      </c>
    </row>
    <row r="2553" spans="134:142">
      <c r="ED2553" s="257" t="s">
        <v>40284</v>
      </c>
      <c r="EH2553" s="213">
        <f>IF(ISNUMBER(SEARCH($I$1,$EI$3:$EI$7917)),MAX($EH$2:EH2552)+1,0)</f>
        <v>0</v>
      </c>
      <c r="EI2553" s="257" t="s">
        <v>38938</v>
      </c>
      <c r="EJ2553" s="212"/>
      <c r="EK2553" s="212"/>
      <c r="EL2553" s="213" t="str">
        <f>IFERROR(VLOOKUP(ROWS($EL$3:EL2553),EH2553:$EI$7917,2,0),"")</f>
        <v/>
      </c>
    </row>
    <row r="2554" spans="134:142">
      <c r="ED2554" s="257" t="s">
        <v>40285</v>
      </c>
      <c r="EH2554" s="213">
        <f>IF(ISNUMBER(SEARCH($I$1,$EI$3:$EI$7917)),MAX($EH$2:EH2553)+1,0)</f>
        <v>0</v>
      </c>
      <c r="EI2554" s="257" t="s">
        <v>45548</v>
      </c>
      <c r="EJ2554" s="212"/>
      <c r="EK2554" s="212"/>
      <c r="EL2554" s="213" t="str">
        <f>IFERROR(VLOOKUP(ROWS($EL$3:EL2554),EH2554:$EI$7917,2,0),"")</f>
        <v/>
      </c>
    </row>
    <row r="2555" spans="134:142">
      <c r="ED2555" s="257" t="s">
        <v>40286</v>
      </c>
      <c r="EH2555" s="213">
        <f>IF(ISNUMBER(SEARCH($I$1,$EI$3:$EI$7917)),MAX($EH$2:EH2554)+1,0)</f>
        <v>0</v>
      </c>
      <c r="EI2555" s="257" t="s">
        <v>45368</v>
      </c>
      <c r="EJ2555" s="212"/>
      <c r="EK2555" s="212"/>
      <c r="EL2555" s="213" t="str">
        <f>IFERROR(VLOOKUP(ROWS($EL$3:EL2555),EH2555:$EI$7917,2,0),"")</f>
        <v/>
      </c>
    </row>
    <row r="2556" spans="134:142">
      <c r="ED2556" s="257" t="s">
        <v>40287</v>
      </c>
      <c r="EH2556" s="213">
        <f>IF(ISNUMBER(SEARCH($I$1,$EI$3:$EI$7917)),MAX($EH$2:EH2555)+1,0)</f>
        <v>0</v>
      </c>
      <c r="EI2556" s="257" t="s">
        <v>40327</v>
      </c>
      <c r="EJ2556" s="212"/>
      <c r="EK2556" s="212"/>
      <c r="EL2556" s="213" t="str">
        <f>IFERROR(VLOOKUP(ROWS($EL$3:EL2556),EH2556:$EI$7917,2,0),"")</f>
        <v/>
      </c>
    </row>
    <row r="2557" spans="134:142" ht="24.75">
      <c r="ED2557" s="257" t="s">
        <v>40288</v>
      </c>
      <c r="EH2557" s="213">
        <f>IF(ISNUMBER(SEARCH($I$1,$EI$3:$EI$7917)),MAX($EH$2:EH2556)+1,0)</f>
        <v>0</v>
      </c>
      <c r="EI2557" s="257" t="s">
        <v>38162</v>
      </c>
      <c r="EJ2557" s="212"/>
      <c r="EK2557" s="212"/>
      <c r="EL2557" s="213" t="str">
        <f>IFERROR(VLOOKUP(ROWS($EL$3:EL2557),EH2557:$EI$7917,2,0),"")</f>
        <v/>
      </c>
    </row>
    <row r="2558" spans="134:142">
      <c r="ED2558" s="257" t="s">
        <v>40289</v>
      </c>
      <c r="EH2558" s="213">
        <f>IF(ISNUMBER(SEARCH($I$1,$EI$3:$EI$7917)),MAX($EH$2:EH2557)+1,0)</f>
        <v>0</v>
      </c>
      <c r="EI2558" s="257" t="s">
        <v>39989</v>
      </c>
      <c r="EJ2558" s="212"/>
      <c r="EK2558" s="212"/>
      <c r="EL2558" s="213" t="str">
        <f>IFERROR(VLOOKUP(ROWS($EL$3:EL2558),EH2558:$EI$7917,2,0),"")</f>
        <v/>
      </c>
    </row>
    <row r="2559" spans="134:142">
      <c r="ED2559" s="257" t="s">
        <v>40290</v>
      </c>
      <c r="EH2559" s="213">
        <f>IF(ISNUMBER(SEARCH($I$1,$EI$3:$EI$7917)),MAX($EH$2:EH2558)+1,0)</f>
        <v>0</v>
      </c>
      <c r="EI2559" s="257" t="s">
        <v>38789</v>
      </c>
      <c r="EJ2559" s="212"/>
      <c r="EK2559" s="212"/>
      <c r="EL2559" s="213" t="str">
        <f>IFERROR(VLOOKUP(ROWS($EL$3:EL2559),EH2559:$EI$7917,2,0),"")</f>
        <v/>
      </c>
    </row>
    <row r="2560" spans="134:142">
      <c r="ED2560" s="257" t="s">
        <v>40291</v>
      </c>
      <c r="EH2560" s="213">
        <f>IF(ISNUMBER(SEARCH($I$1,$EI$3:$EI$7917)),MAX($EH$2:EH2559)+1,0)</f>
        <v>0</v>
      </c>
      <c r="EI2560" s="257" t="s">
        <v>40249</v>
      </c>
      <c r="EJ2560" s="212"/>
      <c r="EK2560" s="212"/>
      <c r="EL2560" s="213" t="str">
        <f>IFERROR(VLOOKUP(ROWS($EL$3:EL2560),EH2560:$EI$7917,2,0),"")</f>
        <v/>
      </c>
    </row>
    <row r="2561" spans="134:142">
      <c r="ED2561" s="257" t="s">
        <v>40292</v>
      </c>
      <c r="EH2561" s="213">
        <f>IF(ISNUMBER(SEARCH($I$1,$EI$3:$EI$7917)),MAX($EH$2:EH2560)+1,0)</f>
        <v>0</v>
      </c>
      <c r="EI2561" s="257" t="s">
        <v>39573</v>
      </c>
      <c r="EJ2561" s="212"/>
      <c r="EK2561" s="212"/>
      <c r="EL2561" s="213" t="str">
        <f>IFERROR(VLOOKUP(ROWS($EL$3:EL2561),EH2561:$EI$7917,2,0),"")</f>
        <v/>
      </c>
    </row>
    <row r="2562" spans="134:142" ht="24.75">
      <c r="ED2562" s="257" t="s">
        <v>40293</v>
      </c>
      <c r="EH2562" s="213">
        <f>IF(ISNUMBER(SEARCH($I$1,$EI$3:$EI$7917)),MAX($EH$2:EH2561)+1,0)</f>
        <v>0</v>
      </c>
      <c r="EI2562" s="257" t="s">
        <v>39182</v>
      </c>
      <c r="EJ2562" s="212"/>
      <c r="EK2562" s="212"/>
      <c r="EL2562" s="213" t="str">
        <f>IFERROR(VLOOKUP(ROWS($EL$3:EL2562),EH2562:$EI$7917,2,0),"")</f>
        <v/>
      </c>
    </row>
    <row r="2563" spans="134:142">
      <c r="ED2563" s="257" t="s">
        <v>40294</v>
      </c>
      <c r="EH2563" s="213">
        <f>IF(ISNUMBER(SEARCH($I$1,$EI$3:$EI$7917)),MAX($EH$2:EH2562)+1,0)</f>
        <v>0</v>
      </c>
      <c r="EI2563" s="257" t="s">
        <v>38939</v>
      </c>
      <c r="EJ2563" s="212"/>
      <c r="EK2563" s="212"/>
      <c r="EL2563" s="213" t="str">
        <f>IFERROR(VLOOKUP(ROWS($EL$3:EL2563),EH2563:$EI$7917,2,0),"")</f>
        <v/>
      </c>
    </row>
    <row r="2564" spans="134:142">
      <c r="ED2564" s="257" t="s">
        <v>40295</v>
      </c>
      <c r="EH2564" s="213">
        <f>IF(ISNUMBER(SEARCH($I$1,$EI$3:$EI$7917)),MAX($EH$2:EH2563)+1,0)</f>
        <v>0</v>
      </c>
      <c r="EI2564" s="257" t="s">
        <v>42076</v>
      </c>
      <c r="EJ2564" s="212"/>
      <c r="EK2564" s="212"/>
      <c r="EL2564" s="213" t="str">
        <f>IFERROR(VLOOKUP(ROWS($EL$3:EL2564),EH2564:$EI$7917,2,0),"")</f>
        <v/>
      </c>
    </row>
    <row r="2565" spans="134:142">
      <c r="ED2565" s="257" t="s">
        <v>40296</v>
      </c>
      <c r="EH2565" s="213">
        <f>IF(ISNUMBER(SEARCH($I$1,$EI$3:$EI$7917)),MAX($EH$2:EH2564)+1,0)</f>
        <v>0</v>
      </c>
      <c r="EI2565" s="257" t="s">
        <v>40158</v>
      </c>
      <c r="EJ2565" s="212"/>
      <c r="EK2565" s="212"/>
      <c r="EL2565" s="213" t="str">
        <f>IFERROR(VLOOKUP(ROWS($EL$3:EL2565),EH2565:$EI$7917,2,0),"")</f>
        <v/>
      </c>
    </row>
    <row r="2566" spans="134:142">
      <c r="ED2566" s="257" t="s">
        <v>40297</v>
      </c>
      <c r="EH2566" s="213">
        <f>IF(ISNUMBER(SEARCH($I$1,$EI$3:$EI$7917)),MAX($EH$2:EH2565)+1,0)</f>
        <v>0</v>
      </c>
      <c r="EI2566" s="257" t="s">
        <v>41996</v>
      </c>
      <c r="EJ2566" s="212"/>
      <c r="EK2566" s="212"/>
      <c r="EL2566" s="213" t="str">
        <f>IFERROR(VLOOKUP(ROWS($EL$3:EL2566),EH2566:$EI$7917,2,0),"")</f>
        <v/>
      </c>
    </row>
    <row r="2567" spans="134:142">
      <c r="ED2567" s="257" t="s">
        <v>40298</v>
      </c>
      <c r="EH2567" s="213">
        <f>IF(ISNUMBER(SEARCH($I$1,$EI$3:$EI$7917)),MAX($EH$2:EH2566)+1,0)</f>
        <v>0</v>
      </c>
      <c r="EI2567" s="257" t="s">
        <v>43566</v>
      </c>
      <c r="EJ2567" s="212"/>
      <c r="EK2567" s="212"/>
      <c r="EL2567" s="213" t="str">
        <f>IFERROR(VLOOKUP(ROWS($EL$3:EL2567),EH2567:$EI$7917,2,0),"")</f>
        <v/>
      </c>
    </row>
    <row r="2568" spans="134:142">
      <c r="ED2568" s="257" t="s">
        <v>40299</v>
      </c>
      <c r="EH2568" s="213">
        <f>IF(ISNUMBER(SEARCH($I$1,$EI$3:$EI$7917)),MAX($EH$2:EH2567)+1,0)</f>
        <v>0</v>
      </c>
      <c r="EI2568" s="257" t="s">
        <v>44832</v>
      </c>
      <c r="EJ2568" s="212"/>
      <c r="EK2568" s="212"/>
      <c r="EL2568" s="213" t="str">
        <f>IFERROR(VLOOKUP(ROWS($EL$3:EL2568),EH2568:$EI$7917,2,0),"")</f>
        <v/>
      </c>
    </row>
    <row r="2569" spans="134:142">
      <c r="ED2569" s="257" t="s">
        <v>40300</v>
      </c>
      <c r="EH2569" s="213">
        <f>IF(ISNUMBER(SEARCH($I$1,$EI$3:$EI$7917)),MAX($EH$2:EH2568)+1,0)</f>
        <v>0</v>
      </c>
      <c r="EI2569" s="257" t="s">
        <v>40663</v>
      </c>
      <c r="EJ2569" s="212"/>
      <c r="EK2569" s="212"/>
      <c r="EL2569" s="213" t="str">
        <f>IFERROR(VLOOKUP(ROWS($EL$3:EL2569),EH2569:$EI$7917,2,0),"")</f>
        <v/>
      </c>
    </row>
    <row r="2570" spans="134:142">
      <c r="ED2570" s="257" t="s">
        <v>40301</v>
      </c>
      <c r="EH2570" s="213">
        <f>IF(ISNUMBER(SEARCH($I$1,$EI$3:$EI$7917)),MAX($EH$2:EH2569)+1,0)</f>
        <v>0</v>
      </c>
      <c r="EI2570" s="257" t="s">
        <v>41379</v>
      </c>
      <c r="EJ2570" s="212"/>
      <c r="EK2570" s="212"/>
      <c r="EL2570" s="213" t="str">
        <f>IFERROR(VLOOKUP(ROWS($EL$3:EL2570),EH2570:$EI$7917,2,0),"")</f>
        <v/>
      </c>
    </row>
    <row r="2571" spans="134:142">
      <c r="ED2571" s="257" t="s">
        <v>40302</v>
      </c>
      <c r="EH2571" s="213">
        <f>IF(ISNUMBER(SEARCH($I$1,$EI$3:$EI$7917)),MAX($EH$2:EH2570)+1,0)</f>
        <v>0</v>
      </c>
      <c r="EI2571" s="257" t="s">
        <v>39402</v>
      </c>
      <c r="EJ2571" s="212"/>
      <c r="EK2571" s="212"/>
      <c r="EL2571" s="213" t="str">
        <f>IFERROR(VLOOKUP(ROWS($EL$3:EL2571),EH2571:$EI$7917,2,0),"")</f>
        <v/>
      </c>
    </row>
    <row r="2572" spans="134:142">
      <c r="ED2572" s="257" t="s">
        <v>40303</v>
      </c>
      <c r="EH2572" s="213">
        <f>IF(ISNUMBER(SEARCH($I$1,$EI$3:$EI$7917)),MAX($EH$2:EH2571)+1,0)</f>
        <v>0</v>
      </c>
      <c r="EI2572" s="257" t="s">
        <v>40664</v>
      </c>
      <c r="EJ2572" s="212"/>
      <c r="EK2572" s="212"/>
      <c r="EL2572" s="213" t="str">
        <f>IFERROR(VLOOKUP(ROWS($EL$3:EL2572),EH2572:$EI$7917,2,0),"")</f>
        <v/>
      </c>
    </row>
    <row r="2573" spans="134:142">
      <c r="ED2573" s="257" t="s">
        <v>40304</v>
      </c>
      <c r="EH2573" s="213">
        <f>IF(ISNUMBER(SEARCH($I$1,$EI$3:$EI$7917)),MAX($EH$2:EH2572)+1,0)</f>
        <v>0</v>
      </c>
      <c r="EI2573" s="257" t="s">
        <v>38295</v>
      </c>
      <c r="EJ2573" s="212"/>
      <c r="EK2573" s="212"/>
      <c r="EL2573" s="213" t="str">
        <f>IFERROR(VLOOKUP(ROWS($EL$3:EL2573),EH2573:$EI$7917,2,0),"")</f>
        <v/>
      </c>
    </row>
    <row r="2574" spans="134:142">
      <c r="ED2574" s="257" t="s">
        <v>40305</v>
      </c>
      <c r="EH2574" s="213">
        <f>IF(ISNUMBER(SEARCH($I$1,$EI$3:$EI$7917)),MAX($EH$2:EH2573)+1,0)</f>
        <v>0</v>
      </c>
      <c r="EI2574" s="257" t="s">
        <v>37832</v>
      </c>
      <c r="EJ2574" s="212"/>
      <c r="EK2574" s="212"/>
      <c r="EL2574" s="213" t="str">
        <f>IFERROR(VLOOKUP(ROWS($EL$3:EL2574),EH2574:$EI$7917,2,0),"")</f>
        <v/>
      </c>
    </row>
    <row r="2575" spans="134:142">
      <c r="ED2575" s="257" t="s">
        <v>40306</v>
      </c>
      <c r="EH2575" s="213">
        <f>IF(ISNUMBER(SEARCH($I$1,$EI$3:$EI$7917)),MAX($EH$2:EH2574)+1,0)</f>
        <v>0</v>
      </c>
      <c r="EI2575" s="257" t="s">
        <v>38868</v>
      </c>
      <c r="EJ2575" s="212"/>
      <c r="EK2575" s="212"/>
      <c r="EL2575" s="213" t="str">
        <f>IFERROR(VLOOKUP(ROWS($EL$3:EL2575),EH2575:$EI$7917,2,0),"")</f>
        <v/>
      </c>
    </row>
    <row r="2576" spans="134:142">
      <c r="ED2576" s="257" t="s">
        <v>40307</v>
      </c>
      <c r="EH2576" s="213">
        <f>IF(ISNUMBER(SEARCH($I$1,$EI$3:$EI$7917)),MAX($EH$2:EH2575)+1,0)</f>
        <v>0</v>
      </c>
      <c r="EI2576" s="257" t="s">
        <v>45369</v>
      </c>
      <c r="EJ2576" s="212"/>
      <c r="EK2576" s="212"/>
      <c r="EL2576" s="213" t="str">
        <f>IFERROR(VLOOKUP(ROWS($EL$3:EL2576),EH2576:$EI$7917,2,0),"")</f>
        <v/>
      </c>
    </row>
    <row r="2577" spans="134:142">
      <c r="ED2577" s="257" t="s">
        <v>40308</v>
      </c>
      <c r="EH2577" s="213">
        <f>IF(ISNUMBER(SEARCH($I$1,$EI$3:$EI$7917)),MAX($EH$2:EH2576)+1,0)</f>
        <v>0</v>
      </c>
      <c r="EI2577" s="257" t="s">
        <v>39302</v>
      </c>
      <c r="EJ2577" s="212"/>
      <c r="EK2577" s="212"/>
      <c r="EL2577" s="213" t="str">
        <f>IFERROR(VLOOKUP(ROWS($EL$3:EL2577),EH2577:$EI$7917,2,0),"")</f>
        <v/>
      </c>
    </row>
    <row r="2578" spans="134:142" ht="24.75">
      <c r="ED2578" s="257" t="s">
        <v>40309</v>
      </c>
      <c r="EH2578" s="213">
        <f>IF(ISNUMBER(SEARCH($I$1,$EI$3:$EI$7917)),MAX($EH$2:EH2577)+1,0)</f>
        <v>0</v>
      </c>
      <c r="EI2578" s="257" t="s">
        <v>41295</v>
      </c>
      <c r="EJ2578" s="212"/>
      <c r="EK2578" s="212"/>
      <c r="EL2578" s="213" t="str">
        <f>IFERROR(VLOOKUP(ROWS($EL$3:EL2578),EH2578:$EI$7917,2,0),"")</f>
        <v/>
      </c>
    </row>
    <row r="2579" spans="134:142">
      <c r="ED2579" s="257" t="s">
        <v>40310</v>
      </c>
      <c r="EH2579" s="213">
        <f>IF(ISNUMBER(SEARCH($I$1,$EI$3:$EI$7917)),MAX($EH$2:EH2578)+1,0)</f>
        <v>0</v>
      </c>
      <c r="EI2579" s="257" t="s">
        <v>40915</v>
      </c>
      <c r="EJ2579" s="212"/>
      <c r="EK2579" s="212"/>
      <c r="EL2579" s="213" t="str">
        <f>IFERROR(VLOOKUP(ROWS($EL$3:EL2579),EH2579:$EI$7917,2,0),"")</f>
        <v/>
      </c>
    </row>
    <row r="2580" spans="134:142">
      <c r="ED2580" s="257" t="s">
        <v>40311</v>
      </c>
      <c r="EH2580" s="213">
        <f>IF(ISNUMBER(SEARCH($I$1,$EI$3:$EI$7917)),MAX($EH$2:EH2579)+1,0)</f>
        <v>0</v>
      </c>
      <c r="EI2580" s="257" t="s">
        <v>43664</v>
      </c>
      <c r="EJ2580" s="212"/>
      <c r="EK2580" s="212"/>
      <c r="EL2580" s="213" t="str">
        <f>IFERROR(VLOOKUP(ROWS($EL$3:EL2580),EH2580:$EI$7917,2,0),"")</f>
        <v/>
      </c>
    </row>
    <row r="2581" spans="134:142" ht="48.75">
      <c r="ED2581" s="257" t="s">
        <v>40312</v>
      </c>
      <c r="EH2581" s="213">
        <f>IF(ISNUMBER(SEARCH($I$1,$EI$3:$EI$7917)),MAX($EH$2:EH2580)+1,0)</f>
        <v>0</v>
      </c>
      <c r="EI2581" s="257" t="s">
        <v>41506</v>
      </c>
      <c r="EJ2581" s="212"/>
      <c r="EK2581" s="212"/>
      <c r="EL2581" s="213" t="str">
        <f>IFERROR(VLOOKUP(ROWS($EL$3:EL2581),EH2581:$EI$7917,2,0),"")</f>
        <v/>
      </c>
    </row>
    <row r="2582" spans="134:142">
      <c r="ED2582" s="257" t="s">
        <v>40313</v>
      </c>
      <c r="EH2582" s="213">
        <f>IF(ISNUMBER(SEARCH($I$1,$EI$3:$EI$7917)),MAX($EH$2:EH2581)+1,0)</f>
        <v>0</v>
      </c>
      <c r="EI2582" s="257" t="s">
        <v>39053</v>
      </c>
      <c r="EJ2582" s="212"/>
      <c r="EK2582" s="212"/>
      <c r="EL2582" s="213" t="str">
        <f>IFERROR(VLOOKUP(ROWS($EL$3:EL2582),EH2582:$EI$7917,2,0),"")</f>
        <v/>
      </c>
    </row>
    <row r="2583" spans="134:142">
      <c r="ED2583" s="257" t="s">
        <v>40314</v>
      </c>
      <c r="EH2583" s="213">
        <f>IF(ISNUMBER(SEARCH($I$1,$EI$3:$EI$7917)),MAX($EH$2:EH2582)+1,0)</f>
        <v>0</v>
      </c>
      <c r="EI2583" s="257" t="s">
        <v>39054</v>
      </c>
      <c r="EJ2583" s="212"/>
      <c r="EK2583" s="212"/>
      <c r="EL2583" s="213" t="str">
        <f>IFERROR(VLOOKUP(ROWS($EL$3:EL2583),EH2583:$EI$7917,2,0),"")</f>
        <v/>
      </c>
    </row>
    <row r="2584" spans="134:142">
      <c r="ED2584" s="257" t="s">
        <v>40315</v>
      </c>
      <c r="EH2584" s="213">
        <f>IF(ISNUMBER(SEARCH($I$1,$EI$3:$EI$7917)),MAX($EH$2:EH2583)+1,0)</f>
        <v>0</v>
      </c>
      <c r="EI2584" s="257" t="s">
        <v>43665</v>
      </c>
      <c r="EJ2584" s="212"/>
      <c r="EK2584" s="212"/>
      <c r="EL2584" s="213" t="str">
        <f>IFERROR(VLOOKUP(ROWS($EL$3:EL2584),EH2584:$EI$7917,2,0),"")</f>
        <v/>
      </c>
    </row>
    <row r="2585" spans="134:142">
      <c r="ED2585" s="257" t="s">
        <v>40316</v>
      </c>
      <c r="EH2585" s="213">
        <f>IF(ISNUMBER(SEARCH($I$1,$EI$3:$EI$7917)),MAX($EH$2:EH2584)+1,0)</f>
        <v>0</v>
      </c>
      <c r="EI2585" s="257" t="s">
        <v>43420</v>
      </c>
      <c r="EJ2585" s="212"/>
      <c r="EK2585" s="212"/>
      <c r="EL2585" s="213" t="str">
        <f>IFERROR(VLOOKUP(ROWS($EL$3:EL2585),EH2585:$EI$7917,2,0),"")</f>
        <v/>
      </c>
    </row>
    <row r="2586" spans="134:142" ht="36.75">
      <c r="ED2586" s="257" t="s">
        <v>40317</v>
      </c>
      <c r="EH2586" s="213">
        <f>IF(ISNUMBER(SEARCH($I$1,$EI$3:$EI$7917)),MAX($EH$2:EH2585)+1,0)</f>
        <v>0</v>
      </c>
      <c r="EI2586" s="257" t="s">
        <v>38513</v>
      </c>
      <c r="EJ2586" s="212"/>
      <c r="EK2586" s="212"/>
      <c r="EL2586" s="213" t="str">
        <f>IFERROR(VLOOKUP(ROWS($EL$3:EL2586),EH2586:$EI$7917,2,0),"")</f>
        <v/>
      </c>
    </row>
    <row r="2587" spans="134:142">
      <c r="ED2587" s="257" t="s">
        <v>40318</v>
      </c>
      <c r="EH2587" s="213">
        <f>IF(ISNUMBER(SEARCH($I$1,$EI$3:$EI$7917)),MAX($EH$2:EH2586)+1,0)</f>
        <v>0</v>
      </c>
      <c r="EI2587" s="257" t="s">
        <v>43975</v>
      </c>
      <c r="EJ2587" s="212"/>
      <c r="EK2587" s="212"/>
      <c r="EL2587" s="213" t="str">
        <f>IFERROR(VLOOKUP(ROWS($EL$3:EL2587),EH2587:$EI$7917,2,0),"")</f>
        <v/>
      </c>
    </row>
    <row r="2588" spans="134:142">
      <c r="ED2588" s="257" t="s">
        <v>40319</v>
      </c>
      <c r="EH2588" s="213">
        <f>IF(ISNUMBER(SEARCH($I$1,$EI$3:$EI$7917)),MAX($EH$2:EH2587)+1,0)</f>
        <v>0</v>
      </c>
      <c r="EI2588" s="257" t="s">
        <v>39795</v>
      </c>
      <c r="EJ2588" s="212"/>
      <c r="EK2588" s="212"/>
      <c r="EL2588" s="213" t="str">
        <f>IFERROR(VLOOKUP(ROWS($EL$3:EL2588),EH2588:$EI$7917,2,0),"")</f>
        <v/>
      </c>
    </row>
    <row r="2589" spans="134:142" ht="24.75">
      <c r="ED2589" s="257" t="s">
        <v>40320</v>
      </c>
      <c r="EH2589" s="213">
        <f>IF(ISNUMBER(SEARCH($I$1,$EI$3:$EI$7917)),MAX($EH$2:EH2588)+1,0)</f>
        <v>0</v>
      </c>
      <c r="EI2589" s="257" t="s">
        <v>40524</v>
      </c>
      <c r="EJ2589" s="212"/>
      <c r="EK2589" s="212"/>
      <c r="EL2589" s="213" t="str">
        <f>IFERROR(VLOOKUP(ROWS($EL$3:EL2589),EH2589:$EI$7917,2,0),"")</f>
        <v/>
      </c>
    </row>
    <row r="2590" spans="134:142">
      <c r="ED2590" s="257" t="s">
        <v>40321</v>
      </c>
      <c r="EH2590" s="213">
        <f>IF(ISNUMBER(SEARCH($I$1,$EI$3:$EI$7917)),MAX($EH$2:EH2589)+1,0)</f>
        <v>0</v>
      </c>
      <c r="EI2590" s="257" t="s">
        <v>43266</v>
      </c>
      <c r="EJ2590" s="212"/>
      <c r="EK2590" s="212"/>
      <c r="EL2590" s="213" t="str">
        <f>IFERROR(VLOOKUP(ROWS($EL$3:EL2590),EH2590:$EI$7917,2,0),"")</f>
        <v/>
      </c>
    </row>
    <row r="2591" spans="134:142">
      <c r="ED2591" s="257" t="s">
        <v>40322</v>
      </c>
      <c r="EH2591" s="213">
        <f>IF(ISNUMBER(SEARCH($I$1,$EI$3:$EI$7917)),MAX($EH$2:EH2590)+1,0)</f>
        <v>0</v>
      </c>
      <c r="EI2591" s="257" t="s">
        <v>45370</v>
      </c>
      <c r="EJ2591" s="212"/>
      <c r="EK2591" s="212"/>
      <c r="EL2591" s="213" t="str">
        <f>IFERROR(VLOOKUP(ROWS($EL$3:EL2591),EH2591:$EI$7917,2,0),"")</f>
        <v/>
      </c>
    </row>
    <row r="2592" spans="134:142">
      <c r="ED2592" s="257" t="s">
        <v>40323</v>
      </c>
      <c r="EH2592" s="213">
        <f>IF(ISNUMBER(SEARCH($I$1,$EI$3:$EI$7917)),MAX($EH$2:EH2591)+1,0)</f>
        <v>0</v>
      </c>
      <c r="EI2592" s="257" t="s">
        <v>40328</v>
      </c>
      <c r="EJ2592" s="212"/>
      <c r="EK2592" s="212"/>
      <c r="EL2592" s="213" t="str">
        <f>IFERROR(VLOOKUP(ROWS($EL$3:EL2592),EH2592:$EI$7917,2,0),"")</f>
        <v/>
      </c>
    </row>
    <row r="2593" spans="134:142">
      <c r="ED2593" s="257" t="s">
        <v>40324</v>
      </c>
      <c r="EH2593" s="213">
        <f>IF(ISNUMBER(SEARCH($I$1,$EI$3:$EI$7917)),MAX($EH$2:EH2592)+1,0)</f>
        <v>0</v>
      </c>
      <c r="EI2593" s="257" t="s">
        <v>45443</v>
      </c>
      <c r="EJ2593" s="212"/>
      <c r="EK2593" s="212"/>
      <c r="EL2593" s="213" t="str">
        <f>IFERROR(VLOOKUP(ROWS($EL$3:EL2593),EH2593:$EI$7917,2,0),"")</f>
        <v/>
      </c>
    </row>
    <row r="2594" spans="134:142">
      <c r="ED2594" s="257" t="s">
        <v>40325</v>
      </c>
      <c r="EH2594" s="213">
        <f>IF(ISNUMBER(SEARCH($I$1,$EI$3:$EI$7917)),MAX($EH$2:EH2593)+1,0)</f>
        <v>0</v>
      </c>
      <c r="EI2594" s="257" t="s">
        <v>38296</v>
      </c>
      <c r="EJ2594" s="212"/>
      <c r="EK2594" s="212"/>
      <c r="EL2594" s="213" t="str">
        <f>IFERROR(VLOOKUP(ROWS($EL$3:EL2594),EH2594:$EI$7917,2,0),"")</f>
        <v/>
      </c>
    </row>
    <row r="2595" spans="134:142">
      <c r="ED2595" s="257" t="s">
        <v>40326</v>
      </c>
      <c r="EH2595" s="213">
        <f>IF(ISNUMBER(SEARCH($I$1,$EI$3:$EI$7917)),MAX($EH$2:EH2594)+1,0)</f>
        <v>0</v>
      </c>
      <c r="EI2595" s="257" t="s">
        <v>38940</v>
      </c>
      <c r="EJ2595" s="212"/>
      <c r="EK2595" s="212"/>
      <c r="EL2595" s="213" t="str">
        <f>IFERROR(VLOOKUP(ROWS($EL$3:EL2595),EH2595:$EI$7917,2,0),"")</f>
        <v/>
      </c>
    </row>
    <row r="2596" spans="134:142">
      <c r="ED2596" s="257" t="s">
        <v>40327</v>
      </c>
      <c r="EH2596" s="213">
        <f>IF(ISNUMBER(SEARCH($I$1,$EI$3:$EI$7917)),MAX($EH$2:EH2595)+1,0)</f>
        <v>0</v>
      </c>
      <c r="EI2596" s="257" t="s">
        <v>42204</v>
      </c>
      <c r="EJ2596" s="212"/>
      <c r="EK2596" s="212"/>
      <c r="EL2596" s="213" t="str">
        <f>IFERROR(VLOOKUP(ROWS($EL$3:EL2596),EH2596:$EI$7917,2,0),"")</f>
        <v/>
      </c>
    </row>
    <row r="2597" spans="134:142" ht="24.75">
      <c r="ED2597" s="257" t="s">
        <v>40328</v>
      </c>
      <c r="EH2597" s="213">
        <f>IF(ISNUMBER(SEARCH($I$1,$EI$3:$EI$7917)),MAX($EH$2:EH2596)+1,0)</f>
        <v>0</v>
      </c>
      <c r="EI2597" s="257" t="s">
        <v>39574</v>
      </c>
      <c r="EJ2597" s="212"/>
      <c r="EK2597" s="212"/>
      <c r="EL2597" s="213" t="str">
        <f>IFERROR(VLOOKUP(ROWS($EL$3:EL2597),EH2597:$EI$7917,2,0),"")</f>
        <v/>
      </c>
    </row>
    <row r="2598" spans="134:142">
      <c r="ED2598" s="257" t="s">
        <v>40329</v>
      </c>
      <c r="EH2598" s="213">
        <f>IF(ISNUMBER(SEARCH($I$1,$EI$3:$EI$7917)),MAX($EH$2:EH2597)+1,0)</f>
        <v>0</v>
      </c>
      <c r="EI2598" s="257" t="s">
        <v>40916</v>
      </c>
      <c r="EJ2598" s="212"/>
      <c r="EK2598" s="212"/>
      <c r="EL2598" s="213" t="str">
        <f>IFERROR(VLOOKUP(ROWS($EL$3:EL2598),EH2598:$EI$7917,2,0),"")</f>
        <v/>
      </c>
    </row>
    <row r="2599" spans="134:142">
      <c r="ED2599" s="257" t="s">
        <v>40330</v>
      </c>
      <c r="EH2599" s="213">
        <f>IF(ISNUMBER(SEARCH($I$1,$EI$3:$EI$7917)),MAX($EH$2:EH2598)+1,0)</f>
        <v>0</v>
      </c>
      <c r="EI2599" s="257" t="s">
        <v>41380</v>
      </c>
      <c r="EJ2599" s="212"/>
      <c r="EK2599" s="212"/>
      <c r="EL2599" s="213" t="str">
        <f>IFERROR(VLOOKUP(ROWS($EL$3:EL2599),EH2599:$EI$7917,2,0),"")</f>
        <v/>
      </c>
    </row>
    <row r="2600" spans="134:142">
      <c r="ED2600" s="257" t="s">
        <v>40331</v>
      </c>
      <c r="EH2600" s="213">
        <f>IF(ISNUMBER(SEARCH($I$1,$EI$3:$EI$7917)),MAX($EH$2:EH2599)+1,0)</f>
        <v>0</v>
      </c>
      <c r="EI2600" s="257" t="s">
        <v>45161</v>
      </c>
      <c r="EJ2600" s="212"/>
      <c r="EK2600" s="212"/>
      <c r="EL2600" s="213" t="str">
        <f>IFERROR(VLOOKUP(ROWS($EL$3:EL2600),EH2600:$EI$7917,2,0),"")</f>
        <v/>
      </c>
    </row>
    <row r="2601" spans="134:142">
      <c r="ED2601" s="257" t="s">
        <v>40332</v>
      </c>
      <c r="EH2601" s="213">
        <f>IF(ISNUMBER(SEARCH($I$1,$EI$3:$EI$7917)),MAX($EH$2:EH2600)+1,0)</f>
        <v>0</v>
      </c>
      <c r="EI2601" s="257" t="s">
        <v>38297</v>
      </c>
      <c r="EJ2601" s="212"/>
      <c r="EK2601" s="212"/>
      <c r="EL2601" s="213" t="str">
        <f>IFERROR(VLOOKUP(ROWS($EL$3:EL2601),EH2601:$EI$7917,2,0),"")</f>
        <v/>
      </c>
    </row>
    <row r="2602" spans="134:142">
      <c r="ED2602" s="257" t="s">
        <v>40333</v>
      </c>
      <c r="EH2602" s="213">
        <f>IF(ISNUMBER(SEARCH($I$1,$EI$3:$EI$7917)),MAX($EH$2:EH2601)+1,0)</f>
        <v>0</v>
      </c>
      <c r="EI2602" s="257" t="s">
        <v>39575</v>
      </c>
      <c r="EJ2602" s="212"/>
      <c r="EK2602" s="212"/>
      <c r="EL2602" s="213" t="str">
        <f>IFERROR(VLOOKUP(ROWS($EL$3:EL2602),EH2602:$EI$7917,2,0),"")</f>
        <v/>
      </c>
    </row>
    <row r="2603" spans="134:142">
      <c r="ED2603" s="257" t="s">
        <v>40334</v>
      </c>
      <c r="EH2603" s="213">
        <f>IF(ISNUMBER(SEARCH($I$1,$EI$3:$EI$7917)),MAX($EH$2:EH2602)+1,0)</f>
        <v>0</v>
      </c>
      <c r="EI2603" s="257" t="s">
        <v>38298</v>
      </c>
      <c r="EJ2603" s="212"/>
      <c r="EK2603" s="212"/>
      <c r="EL2603" s="213" t="str">
        <f>IFERROR(VLOOKUP(ROWS($EL$3:EL2603),EH2603:$EI$7917,2,0),"")</f>
        <v/>
      </c>
    </row>
    <row r="2604" spans="134:142">
      <c r="ED2604" s="257" t="s">
        <v>40335</v>
      </c>
      <c r="EH2604" s="213">
        <f>IF(ISNUMBER(SEARCH($I$1,$EI$3:$EI$7917)),MAX($EH$2:EH2603)+1,0)</f>
        <v>0</v>
      </c>
      <c r="EI2604" s="257" t="s">
        <v>44368</v>
      </c>
      <c r="EJ2604" s="212"/>
      <c r="EK2604" s="212"/>
      <c r="EL2604" s="213" t="str">
        <f>IFERROR(VLOOKUP(ROWS($EL$3:EL2604),EH2604:$EI$7917,2,0),"")</f>
        <v/>
      </c>
    </row>
    <row r="2605" spans="134:142">
      <c r="ED2605" s="257" t="s">
        <v>40336</v>
      </c>
      <c r="EH2605" s="213">
        <f>IF(ISNUMBER(SEARCH($I$1,$EI$3:$EI$7917)),MAX($EH$2:EH2604)+1,0)</f>
        <v>0</v>
      </c>
      <c r="EI2605" s="257" t="s">
        <v>41163</v>
      </c>
      <c r="EJ2605" s="212"/>
      <c r="EK2605" s="212"/>
      <c r="EL2605" s="213" t="str">
        <f>IFERROR(VLOOKUP(ROWS($EL$3:EL2605),EH2605:$EI$7917,2,0),"")</f>
        <v/>
      </c>
    </row>
    <row r="2606" spans="134:142">
      <c r="ED2606" s="257" t="s">
        <v>40337</v>
      </c>
      <c r="EH2606" s="213">
        <f>IF(ISNUMBER(SEARCH($I$1,$EI$3:$EI$7917)),MAX($EH$2:EH2605)+1,0)</f>
        <v>0</v>
      </c>
      <c r="EI2606" s="257" t="s">
        <v>39183</v>
      </c>
      <c r="EJ2606" s="212"/>
      <c r="EK2606" s="212"/>
      <c r="EL2606" s="213" t="str">
        <f>IFERROR(VLOOKUP(ROWS($EL$3:EL2606),EH2606:$EI$7917,2,0),"")</f>
        <v/>
      </c>
    </row>
    <row r="2607" spans="134:142">
      <c r="ED2607" s="257" t="s">
        <v>40338</v>
      </c>
      <c r="EH2607" s="213">
        <f>IF(ISNUMBER(SEARCH($I$1,$EI$3:$EI$7917)),MAX($EH$2:EH2606)+1,0)</f>
        <v>0</v>
      </c>
      <c r="EI2607" s="257" t="s">
        <v>40815</v>
      </c>
      <c r="EJ2607" s="212"/>
      <c r="EK2607" s="212"/>
      <c r="EL2607" s="213" t="str">
        <f>IFERROR(VLOOKUP(ROWS($EL$3:EL2607),EH2607:$EI$7917,2,0),"")</f>
        <v/>
      </c>
    </row>
    <row r="2608" spans="134:142">
      <c r="ED2608" s="257" t="s">
        <v>40339</v>
      </c>
      <c r="EH2608" s="213">
        <f>IF(ISNUMBER(SEARCH($I$1,$EI$3:$EI$7917)),MAX($EH$2:EH2607)+1,0)</f>
        <v>0</v>
      </c>
      <c r="EI2608" s="257" t="s">
        <v>40816</v>
      </c>
      <c r="EJ2608" s="212"/>
      <c r="EK2608" s="212"/>
      <c r="EL2608" s="213" t="str">
        <f>IFERROR(VLOOKUP(ROWS($EL$3:EL2608),EH2608:$EI$7917,2,0),"")</f>
        <v/>
      </c>
    </row>
    <row r="2609" spans="134:142">
      <c r="ED2609" s="257" t="s">
        <v>40340</v>
      </c>
      <c r="EH2609" s="213">
        <f>IF(ISNUMBER(SEARCH($I$1,$EI$3:$EI$7917)),MAX($EH$2:EH2608)+1,0)</f>
        <v>0</v>
      </c>
      <c r="EI2609" s="257" t="s">
        <v>39796</v>
      </c>
      <c r="EJ2609" s="212"/>
      <c r="EK2609" s="212"/>
      <c r="EL2609" s="213" t="str">
        <f>IFERROR(VLOOKUP(ROWS($EL$3:EL2609),EH2609:$EI$7917,2,0),"")</f>
        <v/>
      </c>
    </row>
    <row r="2610" spans="134:142">
      <c r="ED2610" s="257" t="s">
        <v>40341</v>
      </c>
      <c r="EH2610" s="213">
        <f>IF(ISNUMBER(SEARCH($I$1,$EI$3:$EI$7917)),MAX($EH$2:EH2609)+1,0)</f>
        <v>0</v>
      </c>
      <c r="EI2610" s="257" t="s">
        <v>44219</v>
      </c>
      <c r="EJ2610" s="212"/>
      <c r="EK2610" s="212"/>
      <c r="EL2610" s="213" t="str">
        <f>IFERROR(VLOOKUP(ROWS($EL$3:EL2610),EH2610:$EI$7917,2,0),"")</f>
        <v/>
      </c>
    </row>
    <row r="2611" spans="134:142">
      <c r="ED2611" s="257" t="s">
        <v>40342</v>
      </c>
      <c r="EH2611" s="213">
        <f>IF(ISNUMBER(SEARCH($I$1,$EI$3:$EI$7917)),MAX($EH$2:EH2610)+1,0)</f>
        <v>0</v>
      </c>
      <c r="EI2611" s="257" t="s">
        <v>43779</v>
      </c>
      <c r="EJ2611" s="212"/>
      <c r="EK2611" s="212"/>
      <c r="EL2611" s="213" t="str">
        <f>IFERROR(VLOOKUP(ROWS($EL$3:EL2611),EH2611:$EI$7917,2,0),"")</f>
        <v/>
      </c>
    </row>
    <row r="2612" spans="134:142">
      <c r="ED2612" s="257" t="s">
        <v>40343</v>
      </c>
      <c r="EH2612" s="213">
        <f>IF(ISNUMBER(SEARCH($I$1,$EI$3:$EI$7917)),MAX($EH$2:EH2611)+1,0)</f>
        <v>0</v>
      </c>
      <c r="EI2612" s="257" t="s">
        <v>44881</v>
      </c>
      <c r="EJ2612" s="212"/>
      <c r="EK2612" s="212"/>
      <c r="EL2612" s="213" t="str">
        <f>IFERROR(VLOOKUP(ROWS($EL$3:EL2612),EH2612:$EI$7917,2,0),"")</f>
        <v/>
      </c>
    </row>
    <row r="2613" spans="134:142">
      <c r="ED2613" s="257" t="s">
        <v>40344</v>
      </c>
      <c r="EH2613" s="213">
        <f>IF(ISNUMBER(SEARCH($I$1,$EI$3:$EI$7917)),MAX($EH$2:EH2612)+1,0)</f>
        <v>0</v>
      </c>
      <c r="EI2613" s="257" t="s">
        <v>41655</v>
      </c>
      <c r="EJ2613" s="212"/>
      <c r="EK2613" s="212"/>
      <c r="EL2613" s="213" t="str">
        <f>IFERROR(VLOOKUP(ROWS($EL$3:EL2613),EH2613:$EI$7917,2,0),"")</f>
        <v/>
      </c>
    </row>
    <row r="2614" spans="134:142" ht="24.75">
      <c r="ED2614" s="257" t="s">
        <v>40345</v>
      </c>
      <c r="EH2614" s="213">
        <f>IF(ISNUMBER(SEARCH($I$1,$EI$3:$EI$7917)),MAX($EH$2:EH2613)+1,0)</f>
        <v>0</v>
      </c>
      <c r="EI2614" s="257" t="s">
        <v>41529</v>
      </c>
      <c r="EJ2614" s="212"/>
      <c r="EK2614" s="212"/>
      <c r="EL2614" s="213" t="str">
        <f>IFERROR(VLOOKUP(ROWS($EL$3:EL2614),EH2614:$EI$7917,2,0),"")</f>
        <v/>
      </c>
    </row>
    <row r="2615" spans="134:142">
      <c r="ED2615" s="257" t="s">
        <v>40346</v>
      </c>
      <c r="EH2615" s="213">
        <f>IF(ISNUMBER(SEARCH($I$1,$EI$3:$EI$7917)),MAX($EH$2:EH2614)+1,0)</f>
        <v>0</v>
      </c>
      <c r="EI2615" s="257" t="s">
        <v>45351</v>
      </c>
      <c r="EJ2615" s="212"/>
      <c r="EK2615" s="212"/>
      <c r="EL2615" s="213" t="str">
        <f>IFERROR(VLOOKUP(ROWS($EL$3:EL2615),EH2615:$EI$7917,2,0),"")</f>
        <v/>
      </c>
    </row>
    <row r="2616" spans="134:142">
      <c r="ED2616" s="257" t="s">
        <v>40347</v>
      </c>
      <c r="EH2616" s="213">
        <f>IF(ISNUMBER(SEARCH($I$1,$EI$3:$EI$7917)),MAX($EH$2:EH2615)+1,0)</f>
        <v>0</v>
      </c>
      <c r="EI2616" s="257" t="s">
        <v>40329</v>
      </c>
      <c r="EJ2616" s="212"/>
      <c r="EK2616" s="212"/>
      <c r="EL2616" s="213" t="str">
        <f>IFERROR(VLOOKUP(ROWS($EL$3:EL2616),EH2616:$EI$7917,2,0),"")</f>
        <v/>
      </c>
    </row>
    <row r="2617" spans="134:142" ht="24.75">
      <c r="ED2617" s="257" t="s">
        <v>40348</v>
      </c>
      <c r="EH2617" s="213">
        <f>IF(ISNUMBER(SEARCH($I$1,$EI$3:$EI$7917)),MAX($EH$2:EH2616)+1,0)</f>
        <v>0</v>
      </c>
      <c r="EI2617" s="257" t="s">
        <v>42602</v>
      </c>
      <c r="EJ2617" s="212"/>
      <c r="EK2617" s="212"/>
      <c r="EL2617" s="213" t="str">
        <f>IFERROR(VLOOKUP(ROWS($EL$3:EL2617),EH2617:$EI$7917,2,0),"")</f>
        <v/>
      </c>
    </row>
    <row r="2618" spans="134:142" ht="24.75">
      <c r="ED2618" s="257" t="s">
        <v>40349</v>
      </c>
      <c r="EH2618" s="213">
        <f>IF(ISNUMBER(SEARCH($I$1,$EI$3:$EI$7917)),MAX($EH$2:EH2617)+1,0)</f>
        <v>0</v>
      </c>
      <c r="EI2618" s="257" t="s">
        <v>45549</v>
      </c>
      <c r="EJ2618" s="212"/>
      <c r="EK2618" s="212"/>
      <c r="EL2618" s="213" t="str">
        <f>IFERROR(VLOOKUP(ROWS($EL$3:EL2618),EH2618:$EI$7917,2,0),"")</f>
        <v/>
      </c>
    </row>
    <row r="2619" spans="134:142">
      <c r="ED2619" s="257" t="s">
        <v>40350</v>
      </c>
      <c r="EH2619" s="213">
        <f>IF(ISNUMBER(SEARCH($I$1,$EI$3:$EI$7917)),MAX($EH$2:EH2618)+1,0)</f>
        <v>0</v>
      </c>
      <c r="EI2619" s="257" t="s">
        <v>45550</v>
      </c>
      <c r="EJ2619" s="212"/>
      <c r="EK2619" s="212"/>
      <c r="EL2619" s="213" t="str">
        <f>IFERROR(VLOOKUP(ROWS($EL$3:EL2619),EH2619:$EI$7917,2,0),"")</f>
        <v/>
      </c>
    </row>
    <row r="2620" spans="134:142">
      <c r="ED2620" s="257" t="s">
        <v>40351</v>
      </c>
      <c r="EH2620" s="213">
        <f>IF(ISNUMBER(SEARCH($I$1,$EI$3:$EI$7917)),MAX($EH$2:EH2619)+1,0)</f>
        <v>0</v>
      </c>
      <c r="EI2620" s="257" t="s">
        <v>39797</v>
      </c>
      <c r="EJ2620" s="212"/>
      <c r="EK2620" s="212"/>
      <c r="EL2620" s="213" t="str">
        <f>IFERROR(VLOOKUP(ROWS($EL$3:EL2620),EH2620:$EI$7917,2,0),"")</f>
        <v/>
      </c>
    </row>
    <row r="2621" spans="134:142" ht="24.75">
      <c r="ED2621" s="257" t="s">
        <v>40352</v>
      </c>
      <c r="EH2621" s="213">
        <f>IF(ISNUMBER(SEARCH($I$1,$EI$3:$EI$7917)),MAX($EH$2:EH2620)+1,0)</f>
        <v>0</v>
      </c>
      <c r="EI2621" s="257" t="s">
        <v>40330</v>
      </c>
      <c r="EJ2621" s="212"/>
      <c r="EK2621" s="212"/>
      <c r="EL2621" s="213" t="str">
        <f>IFERROR(VLOOKUP(ROWS($EL$3:EL2621),EH2621:$EI$7917,2,0),"")</f>
        <v/>
      </c>
    </row>
    <row r="2622" spans="134:142">
      <c r="ED2622" s="257" t="s">
        <v>40353</v>
      </c>
      <c r="EH2622" s="213">
        <f>IF(ISNUMBER(SEARCH($I$1,$EI$3:$EI$7917)),MAX($EH$2:EH2621)+1,0)</f>
        <v>0</v>
      </c>
      <c r="EI2622" s="257" t="s">
        <v>43033</v>
      </c>
      <c r="EJ2622" s="212"/>
      <c r="EK2622" s="212"/>
      <c r="EL2622" s="213" t="str">
        <f>IFERROR(VLOOKUP(ROWS($EL$3:EL2622),EH2622:$EI$7917,2,0),"")</f>
        <v/>
      </c>
    </row>
    <row r="2623" spans="134:142">
      <c r="ED2623" s="257" t="s">
        <v>40354</v>
      </c>
      <c r="EH2623" s="213">
        <f>IF(ISNUMBER(SEARCH($I$1,$EI$3:$EI$7917)),MAX($EH$2:EH2622)+1,0)</f>
        <v>0</v>
      </c>
      <c r="EI2623" s="257" t="s">
        <v>45291</v>
      </c>
      <c r="EJ2623" s="212"/>
      <c r="EK2623" s="212"/>
      <c r="EL2623" s="213" t="str">
        <f>IFERROR(VLOOKUP(ROWS($EL$3:EL2623),EH2623:$EI$7917,2,0),"")</f>
        <v/>
      </c>
    </row>
    <row r="2624" spans="134:142">
      <c r="ED2624" s="257" t="s">
        <v>40355</v>
      </c>
      <c r="EH2624" s="213">
        <f>IF(ISNUMBER(SEARCH($I$1,$EI$3:$EI$7917)),MAX($EH$2:EH2623)+1,0)</f>
        <v>0</v>
      </c>
      <c r="EI2624" s="257" t="s">
        <v>41229</v>
      </c>
      <c r="EJ2624" s="212"/>
      <c r="EK2624" s="212"/>
      <c r="EL2624" s="213" t="str">
        <f>IFERROR(VLOOKUP(ROWS($EL$3:EL2624),EH2624:$EI$7917,2,0),"")</f>
        <v/>
      </c>
    </row>
    <row r="2625" spans="134:142">
      <c r="ED2625" s="257" t="s">
        <v>40356</v>
      </c>
      <c r="EH2625" s="213">
        <f>IF(ISNUMBER(SEARCH($I$1,$EI$3:$EI$7917)),MAX($EH$2:EH2624)+1,0)</f>
        <v>0</v>
      </c>
      <c r="EI2625" s="257" t="s">
        <v>45551</v>
      </c>
      <c r="EJ2625" s="212"/>
      <c r="EK2625" s="212"/>
      <c r="EL2625" s="213" t="str">
        <f>IFERROR(VLOOKUP(ROWS($EL$3:EL2625),EH2625:$EI$7917,2,0),"")</f>
        <v/>
      </c>
    </row>
    <row r="2626" spans="134:142">
      <c r="ED2626" s="257" t="s">
        <v>40357</v>
      </c>
      <c r="EH2626" s="213">
        <f>IF(ISNUMBER(SEARCH($I$1,$EI$3:$EI$7917)),MAX($EH$2:EH2625)+1,0)</f>
        <v>0</v>
      </c>
      <c r="EI2626" s="257" t="s">
        <v>38941</v>
      </c>
      <c r="EJ2626" s="212"/>
      <c r="EK2626" s="212"/>
      <c r="EL2626" s="213" t="str">
        <f>IFERROR(VLOOKUP(ROWS($EL$3:EL2626),EH2626:$EI$7917,2,0),"")</f>
        <v/>
      </c>
    </row>
    <row r="2627" spans="134:142">
      <c r="ED2627" s="257" t="s">
        <v>40358</v>
      </c>
      <c r="EH2627" s="213">
        <f>IF(ISNUMBER(SEARCH($I$1,$EI$3:$EI$7917)),MAX($EH$2:EH2626)+1,0)</f>
        <v>0</v>
      </c>
      <c r="EI2627" s="257" t="s">
        <v>39184</v>
      </c>
      <c r="EJ2627" s="212"/>
      <c r="EK2627" s="212"/>
      <c r="EL2627" s="213" t="str">
        <f>IFERROR(VLOOKUP(ROWS($EL$3:EL2627),EH2627:$EI$7917,2,0),"")</f>
        <v/>
      </c>
    </row>
    <row r="2628" spans="134:142">
      <c r="ED2628" s="257" t="s">
        <v>40359</v>
      </c>
      <c r="EH2628" s="213">
        <f>IF(ISNUMBER(SEARCH($I$1,$EI$3:$EI$7917)),MAX($EH$2:EH2627)+1,0)</f>
        <v>0</v>
      </c>
      <c r="EI2628" s="257" t="s">
        <v>37833</v>
      </c>
      <c r="EJ2628" s="212"/>
      <c r="EK2628" s="212"/>
      <c r="EL2628" s="213" t="str">
        <f>IFERROR(VLOOKUP(ROWS($EL$3:EL2628),EH2628:$EI$7917,2,0),"")</f>
        <v/>
      </c>
    </row>
    <row r="2629" spans="134:142" ht="24.75">
      <c r="ED2629" s="257" t="s">
        <v>40360</v>
      </c>
      <c r="EH2629" s="213">
        <f>IF(ISNUMBER(SEARCH($I$1,$EI$3:$EI$7917)),MAX($EH$2:EH2628)+1,0)</f>
        <v>0</v>
      </c>
      <c r="EI2629" s="257" t="s">
        <v>38644</v>
      </c>
      <c r="EJ2629" s="212"/>
      <c r="EK2629" s="212"/>
      <c r="EL2629" s="213" t="str">
        <f>IFERROR(VLOOKUP(ROWS($EL$3:EL2629),EH2629:$EI$7917,2,0),"")</f>
        <v/>
      </c>
    </row>
    <row r="2630" spans="134:142" ht="36.75">
      <c r="ED2630" s="257" t="s">
        <v>40361</v>
      </c>
      <c r="EH2630" s="213">
        <f>IF(ISNUMBER(SEARCH($I$1,$EI$3:$EI$7917)),MAX($EH$2:EH2629)+1,0)</f>
        <v>0</v>
      </c>
      <c r="EI2630" s="257" t="s">
        <v>42172</v>
      </c>
      <c r="EJ2630" s="212"/>
      <c r="EK2630" s="212"/>
      <c r="EL2630" s="213" t="str">
        <f>IFERROR(VLOOKUP(ROWS($EL$3:EL2630),EH2630:$EI$7917,2,0),"")</f>
        <v/>
      </c>
    </row>
    <row r="2631" spans="134:142">
      <c r="ED2631" s="257" t="s">
        <v>40362</v>
      </c>
      <c r="EH2631" s="213">
        <f>IF(ISNUMBER(SEARCH($I$1,$EI$3:$EI$7917)),MAX($EH$2:EH2630)+1,0)</f>
        <v>0</v>
      </c>
      <c r="EI2631" s="257" t="s">
        <v>41904</v>
      </c>
      <c r="EJ2631" s="212"/>
      <c r="EK2631" s="212"/>
      <c r="EL2631" s="213" t="str">
        <f>IFERROR(VLOOKUP(ROWS($EL$3:EL2631),EH2631:$EI$7917,2,0),"")</f>
        <v/>
      </c>
    </row>
    <row r="2632" spans="134:142">
      <c r="ED2632" s="257" t="s">
        <v>40363</v>
      </c>
      <c r="EH2632" s="213">
        <f>IF(ISNUMBER(SEARCH($I$1,$EI$3:$EI$7917)),MAX($EH$2:EH2631)+1,0)</f>
        <v>0</v>
      </c>
      <c r="EI2632" s="257" t="s">
        <v>42556</v>
      </c>
      <c r="EJ2632" s="212"/>
      <c r="EK2632" s="212"/>
      <c r="EL2632" s="213" t="str">
        <f>IFERROR(VLOOKUP(ROWS($EL$3:EL2632),EH2632:$EI$7917,2,0),"")</f>
        <v/>
      </c>
    </row>
    <row r="2633" spans="134:142" ht="24.75">
      <c r="ED2633" s="257" t="s">
        <v>40364</v>
      </c>
      <c r="EH2633" s="213">
        <f>IF(ISNUMBER(SEARCH($I$1,$EI$3:$EI$7917)),MAX($EH$2:EH2632)+1,0)</f>
        <v>0</v>
      </c>
      <c r="EI2633" s="257" t="s">
        <v>42739</v>
      </c>
      <c r="EJ2633" s="212"/>
      <c r="EK2633" s="212"/>
      <c r="EL2633" s="213" t="str">
        <f>IFERROR(VLOOKUP(ROWS($EL$3:EL2633),EH2633:$EI$7917,2,0),"")</f>
        <v/>
      </c>
    </row>
    <row r="2634" spans="134:142">
      <c r="ED2634" s="257" t="s">
        <v>40365</v>
      </c>
      <c r="EH2634" s="213">
        <f>IF(ISNUMBER(SEARCH($I$1,$EI$3:$EI$7917)),MAX($EH$2:EH2633)+1,0)</f>
        <v>0</v>
      </c>
      <c r="EI2634" s="257" t="s">
        <v>44833</v>
      </c>
      <c r="EJ2634" s="212"/>
      <c r="EK2634" s="212"/>
      <c r="EL2634" s="213" t="str">
        <f>IFERROR(VLOOKUP(ROWS($EL$3:EL2634),EH2634:$EI$7917,2,0),"")</f>
        <v/>
      </c>
    </row>
    <row r="2635" spans="134:142">
      <c r="ED2635" s="257" t="s">
        <v>40366</v>
      </c>
      <c r="EH2635" s="213">
        <f>IF(ISNUMBER(SEARCH($I$1,$EI$3:$EI$7917)),MAX($EH$2:EH2634)+1,0)</f>
        <v>0</v>
      </c>
      <c r="EI2635" s="257" t="s">
        <v>42466</v>
      </c>
      <c r="EJ2635" s="212"/>
      <c r="EK2635" s="212"/>
      <c r="EL2635" s="213" t="str">
        <f>IFERROR(VLOOKUP(ROWS($EL$3:EL2635),EH2635:$EI$7917,2,0),"")</f>
        <v/>
      </c>
    </row>
    <row r="2636" spans="134:142">
      <c r="ED2636" s="257" t="s">
        <v>40367</v>
      </c>
      <c r="EH2636" s="213">
        <f>IF(ISNUMBER(SEARCH($I$1,$EI$3:$EI$7917)),MAX($EH$2:EH2635)+1,0)</f>
        <v>0</v>
      </c>
      <c r="EI2636" s="257" t="s">
        <v>41381</v>
      </c>
      <c r="EJ2636" s="212"/>
      <c r="EK2636" s="212"/>
      <c r="EL2636" s="213" t="str">
        <f>IFERROR(VLOOKUP(ROWS($EL$3:EL2636),EH2636:$EI$7917,2,0),"")</f>
        <v/>
      </c>
    </row>
    <row r="2637" spans="134:142">
      <c r="ED2637" s="257" t="s">
        <v>40368</v>
      </c>
      <c r="EH2637" s="213">
        <f>IF(ISNUMBER(SEARCH($I$1,$EI$3:$EI$7917)),MAX($EH$2:EH2636)+1,0)</f>
        <v>0</v>
      </c>
      <c r="EI2637" s="257" t="s">
        <v>40665</v>
      </c>
      <c r="EJ2637" s="212"/>
      <c r="EK2637" s="212"/>
      <c r="EL2637" s="213" t="str">
        <f>IFERROR(VLOOKUP(ROWS($EL$3:EL2637),EH2637:$EI$7917,2,0),"")</f>
        <v/>
      </c>
    </row>
    <row r="2638" spans="134:142" ht="24.75">
      <c r="ED2638" s="257" t="s">
        <v>40369</v>
      </c>
      <c r="EH2638" s="213">
        <f>IF(ISNUMBER(SEARCH($I$1,$EI$3:$EI$7917)),MAX($EH$2:EH2637)+1,0)</f>
        <v>0</v>
      </c>
      <c r="EI2638" s="257" t="s">
        <v>39303</v>
      </c>
      <c r="EJ2638" s="212"/>
      <c r="EK2638" s="212"/>
      <c r="EL2638" s="213" t="str">
        <f>IFERROR(VLOOKUP(ROWS($EL$3:EL2638),EH2638:$EI$7917,2,0),"")</f>
        <v/>
      </c>
    </row>
    <row r="2639" spans="134:142">
      <c r="ED2639" s="257" t="s">
        <v>40370</v>
      </c>
      <c r="EH2639" s="213">
        <f>IF(ISNUMBER(SEARCH($I$1,$EI$3:$EI$7917)),MAX($EH$2:EH2638)+1,0)</f>
        <v>0</v>
      </c>
      <c r="EI2639" s="257" t="s">
        <v>42060</v>
      </c>
      <c r="EJ2639" s="212"/>
      <c r="EK2639" s="212"/>
      <c r="EL2639" s="213" t="str">
        <f>IFERROR(VLOOKUP(ROWS($EL$3:EL2639),EH2639:$EI$7917,2,0),"")</f>
        <v/>
      </c>
    </row>
    <row r="2640" spans="134:142">
      <c r="ED2640" s="257" t="s">
        <v>40371</v>
      </c>
      <c r="EH2640" s="213">
        <f>IF(ISNUMBER(SEARCH($I$1,$EI$3:$EI$7917)),MAX($EH$2:EH2639)+1,0)</f>
        <v>0</v>
      </c>
      <c r="EI2640" s="257" t="s">
        <v>44105</v>
      </c>
      <c r="EJ2640" s="212"/>
      <c r="EK2640" s="212"/>
      <c r="EL2640" s="213" t="str">
        <f>IFERROR(VLOOKUP(ROWS($EL$3:EL2640),EH2640:$EI$7917,2,0),"")</f>
        <v/>
      </c>
    </row>
    <row r="2641" spans="134:142">
      <c r="ED2641" s="257" t="s">
        <v>40372</v>
      </c>
      <c r="EH2641" s="213">
        <f>IF(ISNUMBER(SEARCH($I$1,$EI$3:$EI$7917)),MAX($EH$2:EH2640)+1,0)</f>
        <v>0</v>
      </c>
      <c r="EI2641" s="257" t="s">
        <v>41382</v>
      </c>
      <c r="EJ2641" s="212"/>
      <c r="EK2641" s="212"/>
      <c r="EL2641" s="213" t="str">
        <f>IFERROR(VLOOKUP(ROWS($EL$3:EL2641),EH2641:$EI$7917,2,0),"")</f>
        <v/>
      </c>
    </row>
    <row r="2642" spans="134:142" ht="24.75">
      <c r="ED2642" s="257" t="s">
        <v>40373</v>
      </c>
      <c r="EH2642" s="213">
        <f>IF(ISNUMBER(SEARCH($I$1,$EI$3:$EI$7917)),MAX($EH$2:EH2641)+1,0)</f>
        <v>0</v>
      </c>
      <c r="EI2642" s="257" t="s">
        <v>39185</v>
      </c>
      <c r="EJ2642" s="212"/>
      <c r="EK2642" s="212"/>
      <c r="EL2642" s="213" t="str">
        <f>IFERROR(VLOOKUP(ROWS($EL$3:EL2642),EH2642:$EI$7917,2,0),"")</f>
        <v/>
      </c>
    </row>
    <row r="2643" spans="134:142">
      <c r="ED2643" s="257" t="s">
        <v>40374</v>
      </c>
      <c r="EH2643" s="213">
        <f>IF(ISNUMBER(SEARCH($I$1,$EI$3:$EI$7917)),MAX($EH$2:EH2642)+1,0)</f>
        <v>0</v>
      </c>
      <c r="EI2643" s="257" t="s">
        <v>44189</v>
      </c>
      <c r="EJ2643" s="212"/>
      <c r="EK2643" s="212"/>
      <c r="EL2643" s="213" t="str">
        <f>IFERROR(VLOOKUP(ROWS($EL$3:EL2643),EH2643:$EI$7917,2,0),"")</f>
        <v/>
      </c>
    </row>
    <row r="2644" spans="134:142" ht="24.75">
      <c r="ED2644" s="257" t="s">
        <v>40375</v>
      </c>
      <c r="EH2644" s="213">
        <f>IF(ISNUMBER(SEARCH($I$1,$EI$3:$EI$7917)),MAX($EH$2:EH2643)+1,0)</f>
        <v>0</v>
      </c>
      <c r="EI2644" s="257" t="s">
        <v>43135</v>
      </c>
      <c r="EJ2644" s="212"/>
      <c r="EK2644" s="212"/>
      <c r="EL2644" s="213" t="str">
        <f>IFERROR(VLOOKUP(ROWS($EL$3:EL2644),EH2644:$EI$7917,2,0),"")</f>
        <v/>
      </c>
    </row>
    <row r="2645" spans="134:142" ht="24.75">
      <c r="ED2645" s="257" t="s">
        <v>40376</v>
      </c>
      <c r="EH2645" s="213">
        <f>IF(ISNUMBER(SEARCH($I$1,$EI$3:$EI$7917)),MAX($EH$2:EH2644)+1,0)</f>
        <v>0</v>
      </c>
      <c r="EI2645" s="257" t="s">
        <v>44518</v>
      </c>
      <c r="EJ2645" s="212"/>
      <c r="EK2645" s="212"/>
      <c r="EL2645" s="213" t="str">
        <f>IFERROR(VLOOKUP(ROWS($EL$3:EL2645),EH2645:$EI$7917,2,0),"")</f>
        <v/>
      </c>
    </row>
    <row r="2646" spans="134:142" ht="24.75">
      <c r="ED2646" s="257" t="s">
        <v>40377</v>
      </c>
      <c r="EH2646" s="213">
        <f>IF(ISNUMBER(SEARCH($I$1,$EI$3:$EI$7917)),MAX($EH$2:EH2645)+1,0)</f>
        <v>0</v>
      </c>
      <c r="EI2646" s="257" t="s">
        <v>39055</v>
      </c>
      <c r="EJ2646" s="212"/>
      <c r="EK2646" s="212"/>
      <c r="EL2646" s="213" t="str">
        <f>IFERROR(VLOOKUP(ROWS($EL$3:EL2646),EH2646:$EI$7917,2,0),"")</f>
        <v/>
      </c>
    </row>
    <row r="2647" spans="134:142" ht="24.75">
      <c r="ED2647" s="257" t="s">
        <v>40378</v>
      </c>
      <c r="EH2647" s="213">
        <f>IF(ISNUMBER(SEARCH($I$1,$EI$3:$EI$7917)),MAX($EH$2:EH2646)+1,0)</f>
        <v>0</v>
      </c>
      <c r="EI2647" s="257" t="s">
        <v>40666</v>
      </c>
      <c r="EJ2647" s="212"/>
      <c r="EK2647" s="212"/>
      <c r="EL2647" s="213" t="str">
        <f>IFERROR(VLOOKUP(ROWS($EL$3:EL2647),EH2647:$EI$7917,2,0),"")</f>
        <v/>
      </c>
    </row>
    <row r="2648" spans="134:142">
      <c r="ED2648" s="257" t="s">
        <v>40379</v>
      </c>
      <c r="EH2648" s="213">
        <f>IF(ISNUMBER(SEARCH($I$1,$EI$3:$EI$7917)),MAX($EH$2:EH2647)+1,0)</f>
        <v>0</v>
      </c>
      <c r="EI2648" s="257" t="s">
        <v>43666</v>
      </c>
      <c r="EJ2648" s="212"/>
      <c r="EK2648" s="212"/>
      <c r="EL2648" s="213" t="str">
        <f>IFERROR(VLOOKUP(ROWS($EL$3:EL2648),EH2648:$EI$7917,2,0),"")</f>
        <v/>
      </c>
    </row>
    <row r="2649" spans="134:142">
      <c r="ED2649" s="257" t="s">
        <v>40380</v>
      </c>
      <c r="EH2649" s="213">
        <f>IF(ISNUMBER(SEARCH($I$1,$EI$3:$EI$7917)),MAX($EH$2:EH2648)+1,0)</f>
        <v>0</v>
      </c>
      <c r="EI2649" s="257" t="s">
        <v>41013</v>
      </c>
      <c r="EJ2649" s="212"/>
      <c r="EK2649" s="212"/>
      <c r="EL2649" s="213" t="str">
        <f>IFERROR(VLOOKUP(ROWS($EL$3:EL2649),EH2649:$EI$7917,2,0),"")</f>
        <v/>
      </c>
    </row>
    <row r="2650" spans="134:142" ht="36.75">
      <c r="ED2650" s="257" t="s">
        <v>40381</v>
      </c>
      <c r="EH2650" s="213">
        <f>IF(ISNUMBER(SEARCH($I$1,$EI$3:$EI$7917)),MAX($EH$2:EH2649)+1,0)</f>
        <v>0</v>
      </c>
      <c r="EI2650" s="257" t="s">
        <v>43634</v>
      </c>
      <c r="EJ2650" s="212"/>
      <c r="EK2650" s="212"/>
      <c r="EL2650" s="213" t="str">
        <f>IFERROR(VLOOKUP(ROWS($EL$3:EL2650),EH2650:$EI$7917,2,0),"")</f>
        <v/>
      </c>
    </row>
    <row r="2651" spans="134:142" ht="24.75">
      <c r="ED2651" s="257" t="s">
        <v>40382</v>
      </c>
      <c r="EH2651" s="213">
        <f>IF(ISNUMBER(SEARCH($I$1,$EI$3:$EI$7917)),MAX($EH$2:EH2650)+1,0)</f>
        <v>0</v>
      </c>
      <c r="EI2651" s="257" t="s">
        <v>44519</v>
      </c>
      <c r="EJ2651" s="212"/>
      <c r="EK2651" s="212"/>
      <c r="EL2651" s="213" t="str">
        <f>IFERROR(VLOOKUP(ROWS($EL$3:EL2651),EH2651:$EI$7917,2,0),"")</f>
        <v/>
      </c>
    </row>
    <row r="2652" spans="134:142" ht="24.75">
      <c r="ED2652" s="257" t="s">
        <v>40383</v>
      </c>
      <c r="EH2652" s="213">
        <f>IF(ISNUMBER(SEARCH($I$1,$EI$3:$EI$7917)),MAX($EH$2:EH2651)+1,0)</f>
        <v>0</v>
      </c>
      <c r="EI2652" s="257" t="s">
        <v>42557</v>
      </c>
      <c r="EJ2652" s="212"/>
      <c r="EK2652" s="212"/>
      <c r="EL2652" s="213" t="str">
        <f>IFERROR(VLOOKUP(ROWS($EL$3:EL2652),EH2652:$EI$7917,2,0),"")</f>
        <v/>
      </c>
    </row>
    <row r="2653" spans="134:142">
      <c r="ED2653" s="257" t="s">
        <v>40384</v>
      </c>
      <c r="EH2653" s="213">
        <f>IF(ISNUMBER(SEARCH($I$1,$EI$3:$EI$7917)),MAX($EH$2:EH2652)+1,0)</f>
        <v>0</v>
      </c>
      <c r="EI2653" s="257" t="s">
        <v>44998</v>
      </c>
      <c r="EJ2653" s="212"/>
      <c r="EK2653" s="212"/>
      <c r="EL2653" s="213" t="str">
        <f>IFERROR(VLOOKUP(ROWS($EL$3:EL2653),EH2653:$EI$7917,2,0),"")</f>
        <v/>
      </c>
    </row>
    <row r="2654" spans="134:142">
      <c r="ED2654" s="257" t="s">
        <v>40385</v>
      </c>
      <c r="EH2654" s="213">
        <f>IF(ISNUMBER(SEARCH($I$1,$EI$3:$EI$7917)),MAX($EH$2:EH2653)+1,0)</f>
        <v>0</v>
      </c>
      <c r="EI2654" s="257" t="s">
        <v>42740</v>
      </c>
      <c r="EJ2654" s="212"/>
      <c r="EK2654" s="212"/>
      <c r="EL2654" s="213" t="str">
        <f>IFERROR(VLOOKUP(ROWS($EL$3:EL2654),EH2654:$EI$7917,2,0),"")</f>
        <v/>
      </c>
    </row>
    <row r="2655" spans="134:142">
      <c r="ED2655" s="257" t="s">
        <v>40386</v>
      </c>
      <c r="EH2655" s="213">
        <f>IF(ISNUMBER(SEARCH($I$1,$EI$3:$EI$7917)),MAX($EH$2:EH2654)+1,0)</f>
        <v>0</v>
      </c>
      <c r="EI2655" s="257" t="s">
        <v>44644</v>
      </c>
      <c r="EJ2655" s="212"/>
      <c r="EK2655" s="212"/>
      <c r="EL2655" s="213" t="str">
        <f>IFERROR(VLOOKUP(ROWS($EL$3:EL2655),EH2655:$EI$7917,2,0),"")</f>
        <v/>
      </c>
    </row>
    <row r="2656" spans="134:142">
      <c r="ED2656" s="257" t="s">
        <v>40387</v>
      </c>
      <c r="EH2656" s="213">
        <f>IF(ISNUMBER(SEARCH($I$1,$EI$3:$EI$7917)),MAX($EH$2:EH2655)+1,0)</f>
        <v>0</v>
      </c>
      <c r="EI2656" s="257" t="s">
        <v>42680</v>
      </c>
      <c r="EJ2656" s="212"/>
      <c r="EK2656" s="212"/>
      <c r="EL2656" s="213" t="str">
        <f>IFERROR(VLOOKUP(ROWS($EL$3:EL2656),EH2656:$EI$7917,2,0),"")</f>
        <v/>
      </c>
    </row>
    <row r="2657" spans="134:142">
      <c r="ED2657" s="257" t="s">
        <v>40388</v>
      </c>
      <c r="EH2657" s="213">
        <f>IF(ISNUMBER(SEARCH($I$1,$EI$3:$EI$7917)),MAX($EH$2:EH2656)+1,0)</f>
        <v>0</v>
      </c>
      <c r="EI2657" s="257" t="s">
        <v>43398</v>
      </c>
      <c r="EJ2657" s="212"/>
      <c r="EK2657" s="212"/>
      <c r="EL2657" s="213" t="str">
        <f>IFERROR(VLOOKUP(ROWS($EL$3:EL2657),EH2657:$EI$7917,2,0),"")</f>
        <v/>
      </c>
    </row>
    <row r="2658" spans="134:142">
      <c r="ED2658" s="257" t="s">
        <v>40389</v>
      </c>
      <c r="EH2658" s="213">
        <f>IF(ISNUMBER(SEARCH($I$1,$EI$3:$EI$7917)),MAX($EH$2:EH2657)+1,0)</f>
        <v>0</v>
      </c>
      <c r="EI2658" s="257" t="s">
        <v>39186</v>
      </c>
      <c r="EJ2658" s="212"/>
      <c r="EK2658" s="212"/>
      <c r="EL2658" s="213" t="str">
        <f>IFERROR(VLOOKUP(ROWS($EL$3:EL2658),EH2658:$EI$7917,2,0),"")</f>
        <v/>
      </c>
    </row>
    <row r="2659" spans="134:142">
      <c r="ED2659" s="257" t="s">
        <v>40390</v>
      </c>
      <c r="EH2659" s="213">
        <f>IF(ISNUMBER(SEARCH($I$1,$EI$3:$EI$7917)),MAX($EH$2:EH2658)+1,0)</f>
        <v>0</v>
      </c>
      <c r="EI2659" s="257" t="s">
        <v>43034</v>
      </c>
      <c r="EJ2659" s="212"/>
      <c r="EK2659" s="212"/>
      <c r="EL2659" s="213" t="str">
        <f>IFERROR(VLOOKUP(ROWS($EL$3:EL2659),EH2659:$EI$7917,2,0),"")</f>
        <v/>
      </c>
    </row>
    <row r="2660" spans="134:142" ht="24.75">
      <c r="ED2660" s="257" t="s">
        <v>40391</v>
      </c>
      <c r="EH2660" s="213">
        <f>IF(ISNUMBER(SEARCH($I$1,$EI$3:$EI$7917)),MAX($EH$2:EH2659)+1,0)</f>
        <v>0</v>
      </c>
      <c r="EI2660" s="257" t="s">
        <v>40525</v>
      </c>
      <c r="EJ2660" s="212"/>
      <c r="EK2660" s="212"/>
      <c r="EL2660" s="213" t="str">
        <f>IFERROR(VLOOKUP(ROWS($EL$3:EL2660),EH2660:$EI$7917,2,0),"")</f>
        <v/>
      </c>
    </row>
    <row r="2661" spans="134:142">
      <c r="ED2661" s="257" t="s">
        <v>40392</v>
      </c>
      <c r="EH2661" s="213">
        <f>IF(ISNUMBER(SEARCH($I$1,$EI$3:$EI$7917)),MAX($EH$2:EH2660)+1,0)</f>
        <v>0</v>
      </c>
      <c r="EI2661" s="257" t="s">
        <v>41938</v>
      </c>
      <c r="EJ2661" s="212"/>
      <c r="EK2661" s="212"/>
      <c r="EL2661" s="213" t="str">
        <f>IFERROR(VLOOKUP(ROWS($EL$3:EL2661),EH2661:$EI$7917,2,0),"")</f>
        <v/>
      </c>
    </row>
    <row r="2662" spans="134:142">
      <c r="ED2662" s="257" t="s">
        <v>40393</v>
      </c>
      <c r="EH2662" s="213">
        <f>IF(ISNUMBER(SEARCH($I$1,$EI$3:$EI$7917)),MAX($EH$2:EH2661)+1,0)</f>
        <v>0</v>
      </c>
      <c r="EI2662" s="257" t="s">
        <v>41530</v>
      </c>
      <c r="EJ2662" s="212"/>
      <c r="EK2662" s="212"/>
      <c r="EL2662" s="213" t="str">
        <f>IFERROR(VLOOKUP(ROWS($EL$3:EL2662),EH2662:$EI$7917,2,0),"")</f>
        <v/>
      </c>
    </row>
    <row r="2663" spans="134:142">
      <c r="ED2663" s="257" t="s">
        <v>40394</v>
      </c>
      <c r="EH2663" s="213">
        <f>IF(ISNUMBER(SEARCH($I$1,$EI$3:$EI$7917)),MAX($EH$2:EH2662)+1,0)</f>
        <v>0</v>
      </c>
      <c r="EI2663" s="257" t="s">
        <v>42497</v>
      </c>
      <c r="EJ2663" s="212"/>
      <c r="EK2663" s="212"/>
      <c r="EL2663" s="213" t="str">
        <f>IFERROR(VLOOKUP(ROWS($EL$3:EL2663),EH2663:$EI$7917,2,0),"")</f>
        <v/>
      </c>
    </row>
    <row r="2664" spans="134:142" ht="24.75">
      <c r="ED2664" s="257" t="s">
        <v>40395</v>
      </c>
      <c r="EH2664" s="213">
        <f>IF(ISNUMBER(SEARCH($I$1,$EI$3:$EI$7917)),MAX($EH$2:EH2663)+1,0)</f>
        <v>0</v>
      </c>
      <c r="EI2664" s="257" t="s">
        <v>43225</v>
      </c>
      <c r="EJ2664" s="212"/>
      <c r="EK2664" s="212"/>
      <c r="EL2664" s="213" t="str">
        <f>IFERROR(VLOOKUP(ROWS($EL$3:EL2664),EH2664:$EI$7917,2,0),"")</f>
        <v/>
      </c>
    </row>
    <row r="2665" spans="134:142" ht="36.75">
      <c r="ED2665" s="257" t="s">
        <v>40396</v>
      </c>
      <c r="EH2665" s="213">
        <f>IF(ISNUMBER(SEARCH($I$1,$EI$3:$EI$7917)),MAX($EH$2:EH2664)+1,0)</f>
        <v>0</v>
      </c>
      <c r="EI2665" s="257" t="s">
        <v>43324</v>
      </c>
      <c r="EJ2665" s="212"/>
      <c r="EK2665" s="212"/>
      <c r="EL2665" s="213" t="str">
        <f>IFERROR(VLOOKUP(ROWS($EL$3:EL2665),EH2665:$EI$7917,2,0),"")</f>
        <v/>
      </c>
    </row>
    <row r="2666" spans="134:142" ht="24.75">
      <c r="ED2666" s="257" t="s">
        <v>40397</v>
      </c>
      <c r="EH2666" s="213">
        <f>IF(ISNUMBER(SEARCH($I$1,$EI$3:$EI$7917)),MAX($EH$2:EH2665)+1,0)</f>
        <v>0</v>
      </c>
      <c r="EI2666" s="257" t="s">
        <v>39576</v>
      </c>
      <c r="EJ2666" s="212"/>
      <c r="EK2666" s="212"/>
      <c r="EL2666" s="213" t="str">
        <f>IFERROR(VLOOKUP(ROWS($EL$3:EL2666),EH2666:$EI$7917,2,0),"")</f>
        <v/>
      </c>
    </row>
    <row r="2667" spans="134:142" ht="24.75">
      <c r="ED2667" s="257" t="s">
        <v>40398</v>
      </c>
      <c r="EH2667" s="213">
        <f>IF(ISNUMBER(SEARCH($I$1,$EI$3:$EI$7917)),MAX($EH$2:EH2666)+1,0)</f>
        <v>0</v>
      </c>
      <c r="EI2667" s="257" t="s">
        <v>42802</v>
      </c>
      <c r="EJ2667" s="212"/>
      <c r="EK2667" s="212"/>
      <c r="EL2667" s="213" t="str">
        <f>IFERROR(VLOOKUP(ROWS($EL$3:EL2667),EH2667:$EI$7917,2,0),"")</f>
        <v/>
      </c>
    </row>
    <row r="2668" spans="134:142" ht="24.75">
      <c r="ED2668" s="257" t="s">
        <v>40399</v>
      </c>
      <c r="EH2668" s="213">
        <f>IF(ISNUMBER(SEARCH($I$1,$EI$3:$EI$7917)),MAX($EH$2:EH2667)+1,0)</f>
        <v>0</v>
      </c>
      <c r="EI2668" s="257" t="s">
        <v>38163</v>
      </c>
      <c r="EJ2668" s="212"/>
      <c r="EK2668" s="212"/>
      <c r="EL2668" s="213" t="str">
        <f>IFERROR(VLOOKUP(ROWS($EL$3:EL2668),EH2668:$EI$7917,2,0),"")</f>
        <v/>
      </c>
    </row>
    <row r="2669" spans="134:142" ht="36.75">
      <c r="ED2669" s="257" t="s">
        <v>40400</v>
      </c>
      <c r="EH2669" s="213">
        <f>IF(ISNUMBER(SEARCH($I$1,$EI$3:$EI$7917)),MAX($EH$2:EH2668)+1,0)</f>
        <v>0</v>
      </c>
      <c r="EI2669" s="257" t="s">
        <v>39577</v>
      </c>
      <c r="EJ2669" s="212"/>
      <c r="EK2669" s="212"/>
      <c r="EL2669" s="213" t="str">
        <f>IFERROR(VLOOKUP(ROWS($EL$3:EL2669),EH2669:$EI$7917,2,0),"")</f>
        <v/>
      </c>
    </row>
    <row r="2670" spans="134:142" ht="24.75">
      <c r="ED2670" s="257" t="s">
        <v>40401</v>
      </c>
      <c r="EH2670" s="213">
        <f>IF(ISNUMBER(SEARCH($I$1,$EI$3:$EI$7917)),MAX($EH$2:EH2669)+1,0)</f>
        <v>0</v>
      </c>
      <c r="EI2670" s="257" t="s">
        <v>43325</v>
      </c>
      <c r="EJ2670" s="212"/>
      <c r="EK2670" s="212"/>
      <c r="EL2670" s="213" t="str">
        <f>IFERROR(VLOOKUP(ROWS($EL$3:EL2670),EH2670:$EI$7917,2,0),"")</f>
        <v/>
      </c>
    </row>
    <row r="2671" spans="134:142" ht="24.75">
      <c r="ED2671" s="257" t="s">
        <v>40402</v>
      </c>
      <c r="EH2671" s="213">
        <f>IF(ISNUMBER(SEARCH($I$1,$EI$3:$EI$7917)),MAX($EH$2:EH2670)+1,0)</f>
        <v>0</v>
      </c>
      <c r="EI2671" s="257" t="s">
        <v>40917</v>
      </c>
      <c r="EJ2671" s="212"/>
      <c r="EK2671" s="212"/>
      <c r="EL2671" s="213" t="str">
        <f>IFERROR(VLOOKUP(ROWS($EL$3:EL2671),EH2671:$EI$7917,2,0),"")</f>
        <v/>
      </c>
    </row>
    <row r="2672" spans="134:142">
      <c r="ED2672" s="257" t="s">
        <v>40403</v>
      </c>
      <c r="EH2672" s="213">
        <f>IF(ISNUMBER(SEARCH($I$1,$EI$3:$EI$7917)),MAX($EH$2:EH2671)+1,0)</f>
        <v>0</v>
      </c>
      <c r="EI2672" s="257" t="s">
        <v>44369</v>
      </c>
      <c r="EJ2672" s="212"/>
      <c r="EK2672" s="212"/>
      <c r="EL2672" s="213" t="str">
        <f>IFERROR(VLOOKUP(ROWS($EL$3:EL2672),EH2672:$EI$7917,2,0),"")</f>
        <v/>
      </c>
    </row>
    <row r="2673" spans="134:142">
      <c r="ED2673" s="257" t="s">
        <v>40404</v>
      </c>
      <c r="EH2673" s="213">
        <f>IF(ISNUMBER(SEARCH($I$1,$EI$3:$EI$7917)),MAX($EH$2:EH2672)+1,0)</f>
        <v>0</v>
      </c>
      <c r="EI2673" s="257" t="s">
        <v>38299</v>
      </c>
      <c r="EJ2673" s="212"/>
      <c r="EK2673" s="212"/>
      <c r="EL2673" s="213" t="str">
        <f>IFERROR(VLOOKUP(ROWS($EL$3:EL2673),EH2673:$EI$7917,2,0),"")</f>
        <v/>
      </c>
    </row>
    <row r="2674" spans="134:142">
      <c r="ED2674" s="257" t="s">
        <v>40405</v>
      </c>
      <c r="EH2674" s="213">
        <f>IF(ISNUMBER(SEARCH($I$1,$EI$3:$EI$7917)),MAX($EH$2:EH2673)+1,0)</f>
        <v>0</v>
      </c>
      <c r="EI2674" s="257" t="s">
        <v>43267</v>
      </c>
      <c r="EJ2674" s="212"/>
      <c r="EK2674" s="212"/>
      <c r="EL2674" s="213" t="str">
        <f>IFERROR(VLOOKUP(ROWS($EL$3:EL2674),EH2674:$EI$7917,2,0),"")</f>
        <v/>
      </c>
    </row>
    <row r="2675" spans="134:142">
      <c r="ED2675" s="257" t="s">
        <v>40406</v>
      </c>
      <c r="EH2675" s="213">
        <f>IF(ISNUMBER(SEARCH($I$1,$EI$3:$EI$7917)),MAX($EH$2:EH2674)+1,0)</f>
        <v>0</v>
      </c>
      <c r="EI2675" s="257" t="s">
        <v>41813</v>
      </c>
      <c r="EJ2675" s="212"/>
      <c r="EK2675" s="212"/>
      <c r="EL2675" s="213" t="str">
        <f>IFERROR(VLOOKUP(ROWS($EL$3:EL2675),EH2675:$EI$7917,2,0),"")</f>
        <v/>
      </c>
    </row>
    <row r="2676" spans="134:142">
      <c r="ED2676" s="257" t="s">
        <v>40407</v>
      </c>
      <c r="EH2676" s="213">
        <f>IF(ISNUMBER(SEARCH($I$1,$EI$3:$EI$7917)),MAX($EH$2:EH2675)+1,0)</f>
        <v>0</v>
      </c>
      <c r="EI2676" s="257" t="s">
        <v>42741</v>
      </c>
      <c r="EJ2676" s="212"/>
      <c r="EK2676" s="212"/>
      <c r="EL2676" s="213" t="str">
        <f>IFERROR(VLOOKUP(ROWS($EL$3:EL2676),EH2676:$EI$7917,2,0),"")</f>
        <v/>
      </c>
    </row>
    <row r="2677" spans="134:142" ht="24.75">
      <c r="ED2677" s="257" t="s">
        <v>40408</v>
      </c>
      <c r="EH2677" s="213">
        <f>IF(ISNUMBER(SEARCH($I$1,$EI$3:$EI$7917)),MAX($EH$2:EH2676)+1,0)</f>
        <v>0</v>
      </c>
      <c r="EI2677" s="257" t="s">
        <v>41081</v>
      </c>
      <c r="EJ2677" s="212"/>
      <c r="EK2677" s="212"/>
      <c r="EL2677" s="213" t="str">
        <f>IFERROR(VLOOKUP(ROWS($EL$3:EL2677),EH2677:$EI$7917,2,0),"")</f>
        <v/>
      </c>
    </row>
    <row r="2678" spans="134:142" ht="24.75">
      <c r="ED2678" s="257" t="s">
        <v>40409</v>
      </c>
      <c r="EH2678" s="213">
        <f>IF(ISNUMBER(SEARCH($I$1,$EI$3:$EI$7917)),MAX($EH$2:EH2677)+1,0)</f>
        <v>0</v>
      </c>
      <c r="EI2678" s="257" t="s">
        <v>41485</v>
      </c>
      <c r="EJ2678" s="212"/>
      <c r="EK2678" s="212"/>
      <c r="EL2678" s="213" t="str">
        <f>IFERROR(VLOOKUP(ROWS($EL$3:EL2678),EH2678:$EI$7917,2,0),"")</f>
        <v/>
      </c>
    </row>
    <row r="2679" spans="134:142">
      <c r="ED2679" s="257" t="s">
        <v>40410</v>
      </c>
      <c r="EH2679" s="213">
        <f>IF(ISNUMBER(SEARCH($I$1,$EI$3:$EI$7917)),MAX($EH$2:EH2678)+1,0)</f>
        <v>0</v>
      </c>
      <c r="EI2679" s="257" t="s">
        <v>44220</v>
      </c>
      <c r="EJ2679" s="212"/>
      <c r="EK2679" s="212"/>
      <c r="EL2679" s="213" t="str">
        <f>IFERROR(VLOOKUP(ROWS($EL$3:EL2679),EH2679:$EI$7917,2,0),"")</f>
        <v/>
      </c>
    </row>
    <row r="2680" spans="134:142">
      <c r="ED2680" s="257" t="s">
        <v>40411</v>
      </c>
      <c r="EH2680" s="213">
        <f>IF(ISNUMBER(SEARCH($I$1,$EI$3:$EI$7917)),MAX($EH$2:EH2679)+1,0)</f>
        <v>0</v>
      </c>
      <c r="EI2680" s="257" t="s">
        <v>41718</v>
      </c>
      <c r="EJ2680" s="212"/>
      <c r="EK2680" s="212"/>
      <c r="EL2680" s="213" t="str">
        <f>IFERROR(VLOOKUP(ROWS($EL$3:EL2680),EH2680:$EI$7917,2,0),"")</f>
        <v/>
      </c>
    </row>
    <row r="2681" spans="134:142">
      <c r="ED2681" s="257" t="s">
        <v>40412</v>
      </c>
      <c r="EH2681" s="213">
        <f>IF(ISNUMBER(SEARCH($I$1,$EI$3:$EI$7917)),MAX($EH$2:EH2680)+1,0)</f>
        <v>0</v>
      </c>
      <c r="EI2681" s="257" t="s">
        <v>42265</v>
      </c>
      <c r="EJ2681" s="212"/>
      <c r="EK2681" s="212"/>
      <c r="EL2681" s="213" t="str">
        <f>IFERROR(VLOOKUP(ROWS($EL$3:EL2681),EH2681:$EI$7917,2,0),"")</f>
        <v/>
      </c>
    </row>
    <row r="2682" spans="134:142">
      <c r="ED2682" s="257" t="s">
        <v>40413</v>
      </c>
      <c r="EH2682" s="213">
        <f>IF(ISNUMBER(SEARCH($I$1,$EI$3:$EI$7917)),MAX($EH$2:EH2681)+1,0)</f>
        <v>0</v>
      </c>
      <c r="EI2682" s="257" t="s">
        <v>38300</v>
      </c>
      <c r="EJ2682" s="212"/>
      <c r="EK2682" s="212"/>
      <c r="EL2682" s="213" t="str">
        <f>IFERROR(VLOOKUP(ROWS($EL$3:EL2682),EH2682:$EI$7917,2,0),"")</f>
        <v/>
      </c>
    </row>
    <row r="2683" spans="134:142" ht="24.75">
      <c r="ED2683" s="257" t="s">
        <v>40414</v>
      </c>
      <c r="EH2683" s="213">
        <f>IF(ISNUMBER(SEARCH($I$1,$EI$3:$EI$7917)),MAX($EH$2:EH2682)+1,0)</f>
        <v>0</v>
      </c>
      <c r="EI2683" s="257" t="s">
        <v>41719</v>
      </c>
      <c r="EJ2683" s="212"/>
      <c r="EK2683" s="212"/>
      <c r="EL2683" s="213" t="str">
        <f>IFERROR(VLOOKUP(ROWS($EL$3:EL2683),EH2683:$EI$7917,2,0),"")</f>
        <v/>
      </c>
    </row>
    <row r="2684" spans="134:142">
      <c r="ED2684" s="257" t="s">
        <v>40415</v>
      </c>
      <c r="EH2684" s="213">
        <f>IF(ISNUMBER(SEARCH($I$1,$EI$3:$EI$7917)),MAX($EH$2:EH2683)+1,0)</f>
        <v>0</v>
      </c>
      <c r="EI2684" s="257" t="s">
        <v>45104</v>
      </c>
      <c r="EJ2684" s="212"/>
      <c r="EK2684" s="212"/>
      <c r="EL2684" s="213" t="str">
        <f>IFERROR(VLOOKUP(ROWS($EL$3:EL2684),EH2684:$EI$7917,2,0),"")</f>
        <v/>
      </c>
    </row>
    <row r="2685" spans="134:142">
      <c r="ED2685" s="257" t="s">
        <v>40416</v>
      </c>
      <c r="EH2685" s="213">
        <f>IF(ISNUMBER(SEARCH($I$1,$EI$3:$EI$7917)),MAX($EH$2:EH2684)+1,0)</f>
        <v>0</v>
      </c>
      <c r="EI2685" s="257" t="s">
        <v>44882</v>
      </c>
      <c r="EJ2685" s="212"/>
      <c r="EK2685" s="212"/>
      <c r="EL2685" s="213" t="str">
        <f>IFERROR(VLOOKUP(ROWS($EL$3:EL2685),EH2685:$EI$7917,2,0),"")</f>
        <v/>
      </c>
    </row>
    <row r="2686" spans="134:142">
      <c r="ED2686" s="257" t="s">
        <v>40417</v>
      </c>
      <c r="EH2686" s="213">
        <f>IF(ISNUMBER(SEARCH($I$1,$EI$3:$EI$7917)),MAX($EH$2:EH2685)+1,0)</f>
        <v>0</v>
      </c>
      <c r="EI2686" s="257" t="s">
        <v>37834</v>
      </c>
      <c r="EJ2686" s="212"/>
      <c r="EK2686" s="212"/>
      <c r="EL2686" s="213" t="str">
        <f>IFERROR(VLOOKUP(ROWS($EL$3:EL2686),EH2686:$EI$7917,2,0),"")</f>
        <v/>
      </c>
    </row>
    <row r="2687" spans="134:142">
      <c r="ED2687" s="257" t="s">
        <v>40418</v>
      </c>
      <c r="EH2687" s="213">
        <f>IF(ISNUMBER(SEARCH($I$1,$EI$3:$EI$7917)),MAX($EH$2:EH2686)+1,0)</f>
        <v>0</v>
      </c>
      <c r="EI2687" s="257" t="s">
        <v>38301</v>
      </c>
      <c r="EJ2687" s="212"/>
      <c r="EK2687" s="212"/>
      <c r="EL2687" s="213" t="str">
        <f>IFERROR(VLOOKUP(ROWS($EL$3:EL2687),EH2687:$EI$7917,2,0),"")</f>
        <v/>
      </c>
    </row>
    <row r="2688" spans="134:142">
      <c r="ED2688" s="257" t="s">
        <v>40419</v>
      </c>
      <c r="EH2688" s="213">
        <f>IF(ISNUMBER(SEARCH($I$1,$EI$3:$EI$7917)),MAX($EH$2:EH2687)+1,0)</f>
        <v>0</v>
      </c>
      <c r="EI2688" s="257" t="s">
        <v>37835</v>
      </c>
      <c r="EJ2688" s="212"/>
      <c r="EK2688" s="212"/>
      <c r="EL2688" s="213" t="str">
        <f>IFERROR(VLOOKUP(ROWS($EL$3:EL2688),EH2688:$EI$7917,2,0),"")</f>
        <v/>
      </c>
    </row>
    <row r="2689" spans="134:142">
      <c r="ED2689" s="257" t="s">
        <v>40420</v>
      </c>
      <c r="EH2689" s="213">
        <f>IF(ISNUMBER(SEARCH($I$1,$EI$3:$EI$7917)),MAX($EH$2:EH2688)+1,0)</f>
        <v>0</v>
      </c>
      <c r="EI2689" s="257" t="s">
        <v>41854</v>
      </c>
      <c r="EJ2689" s="212"/>
      <c r="EK2689" s="212"/>
      <c r="EL2689" s="213" t="str">
        <f>IFERROR(VLOOKUP(ROWS($EL$3:EL2689),EH2689:$EI$7917,2,0),"")</f>
        <v/>
      </c>
    </row>
    <row r="2690" spans="134:142">
      <c r="ED2690" s="257" t="s">
        <v>40421</v>
      </c>
      <c r="EH2690" s="213">
        <f>IF(ISNUMBER(SEARCH($I$1,$EI$3:$EI$7917)),MAX($EH$2:EH2689)+1,0)</f>
        <v>0</v>
      </c>
      <c r="EI2690" s="257" t="s">
        <v>43976</v>
      </c>
      <c r="EJ2690" s="212"/>
      <c r="EK2690" s="212"/>
      <c r="EL2690" s="213" t="str">
        <f>IFERROR(VLOOKUP(ROWS($EL$3:EL2690),EH2690:$EI$7917,2,0),"")</f>
        <v/>
      </c>
    </row>
    <row r="2691" spans="134:142">
      <c r="ED2691" s="257" t="s">
        <v>40422</v>
      </c>
      <c r="EH2691" s="213">
        <f>IF(ISNUMBER(SEARCH($I$1,$EI$3:$EI$7917)),MAX($EH$2:EH2690)+1,0)</f>
        <v>0</v>
      </c>
      <c r="EI2691" s="257" t="s">
        <v>38645</v>
      </c>
      <c r="EJ2691" s="212"/>
      <c r="EK2691" s="212"/>
      <c r="EL2691" s="213" t="str">
        <f>IFERROR(VLOOKUP(ROWS($EL$3:EL2691),EH2691:$EI$7917,2,0),"")</f>
        <v/>
      </c>
    </row>
    <row r="2692" spans="134:142">
      <c r="ED2692" s="257" t="s">
        <v>40423</v>
      </c>
      <c r="EH2692" s="213">
        <f>IF(ISNUMBER(SEARCH($I$1,$EI$3:$EI$7917)),MAX($EH$2:EH2691)+1,0)</f>
        <v>0</v>
      </c>
      <c r="EI2692" s="257" t="s">
        <v>41014</v>
      </c>
      <c r="EJ2692" s="212"/>
      <c r="EK2692" s="212"/>
      <c r="EL2692" s="213" t="str">
        <f>IFERROR(VLOOKUP(ROWS($EL$3:EL2692),EH2692:$EI$7917,2,0),"")</f>
        <v/>
      </c>
    </row>
    <row r="2693" spans="134:142">
      <c r="ED2693" s="257" t="s">
        <v>40424</v>
      </c>
      <c r="EH2693" s="213">
        <f>IF(ISNUMBER(SEARCH($I$1,$EI$3:$EI$7917)),MAX($EH$2:EH2692)+1,0)</f>
        <v>0</v>
      </c>
      <c r="EI2693" s="257" t="s">
        <v>39187</v>
      </c>
      <c r="EJ2693" s="212"/>
      <c r="EK2693" s="212"/>
      <c r="EL2693" s="213" t="str">
        <f>IFERROR(VLOOKUP(ROWS($EL$3:EL2693),EH2693:$EI$7917,2,0),"")</f>
        <v/>
      </c>
    </row>
    <row r="2694" spans="134:142" ht="24.75">
      <c r="ED2694" s="257" t="s">
        <v>40425</v>
      </c>
      <c r="EH2694" s="213">
        <f>IF(ISNUMBER(SEARCH($I$1,$EI$3:$EI$7917)),MAX($EH$2:EH2693)+1,0)</f>
        <v>0</v>
      </c>
      <c r="EI2694" s="257" t="s">
        <v>37836</v>
      </c>
      <c r="EJ2694" s="212"/>
      <c r="EK2694" s="212"/>
      <c r="EL2694" s="213" t="str">
        <f>IFERROR(VLOOKUP(ROWS($EL$3:EL2694),EH2694:$EI$7917,2,0),"")</f>
        <v/>
      </c>
    </row>
    <row r="2695" spans="134:142">
      <c r="ED2695" s="257" t="s">
        <v>40426</v>
      </c>
      <c r="EH2695" s="213">
        <f>IF(ISNUMBER(SEARCH($I$1,$EI$3:$EI$7917)),MAX($EH$2:EH2694)+1,0)</f>
        <v>0</v>
      </c>
      <c r="EI2695" s="257" t="s">
        <v>38942</v>
      </c>
      <c r="EJ2695" s="212"/>
      <c r="EK2695" s="212"/>
      <c r="EL2695" s="213" t="str">
        <f>IFERROR(VLOOKUP(ROWS($EL$3:EL2695),EH2695:$EI$7917,2,0),"")</f>
        <v/>
      </c>
    </row>
    <row r="2696" spans="134:142">
      <c r="ED2696" s="257" t="s">
        <v>40427</v>
      </c>
      <c r="EH2696" s="213">
        <f>IF(ISNUMBER(SEARCH($I$1,$EI$3:$EI$7917)),MAX($EH$2:EH2695)+1,0)</f>
        <v>0</v>
      </c>
      <c r="EI2696" s="257" t="s">
        <v>42467</v>
      </c>
      <c r="EJ2696" s="212"/>
      <c r="EK2696" s="212"/>
      <c r="EL2696" s="213" t="str">
        <f>IFERROR(VLOOKUP(ROWS($EL$3:EL2696),EH2696:$EI$7917,2,0),"")</f>
        <v/>
      </c>
    </row>
    <row r="2697" spans="134:142">
      <c r="ED2697" s="257" t="s">
        <v>40428</v>
      </c>
      <c r="EH2697" s="213">
        <f>IF(ISNUMBER(SEARCH($I$1,$EI$3:$EI$7917)),MAX($EH$2:EH2696)+1,0)</f>
        <v>0</v>
      </c>
      <c r="EI2697" s="257" t="s">
        <v>43035</v>
      </c>
      <c r="EJ2697" s="212"/>
      <c r="EK2697" s="212"/>
      <c r="EL2697" s="213" t="str">
        <f>IFERROR(VLOOKUP(ROWS($EL$3:EL2697),EH2697:$EI$7917,2,0),"")</f>
        <v/>
      </c>
    </row>
    <row r="2698" spans="134:142">
      <c r="ED2698" s="257" t="s">
        <v>40429</v>
      </c>
      <c r="EH2698" s="213">
        <f>IF(ISNUMBER(SEARCH($I$1,$EI$3:$EI$7917)),MAX($EH$2:EH2697)+1,0)</f>
        <v>0</v>
      </c>
      <c r="EI2698" s="257" t="s">
        <v>45250</v>
      </c>
      <c r="EJ2698" s="212"/>
      <c r="EK2698" s="212"/>
      <c r="EL2698" s="213" t="str">
        <f>IFERROR(VLOOKUP(ROWS($EL$3:EL2698),EH2698:$EI$7917,2,0),"")</f>
        <v/>
      </c>
    </row>
    <row r="2699" spans="134:142" ht="24.75">
      <c r="ED2699" s="257" t="s">
        <v>40430</v>
      </c>
      <c r="EH2699" s="213">
        <f>IF(ISNUMBER(SEARCH($I$1,$EI$3:$EI$7917)),MAX($EH$2:EH2698)+1,0)</f>
        <v>0</v>
      </c>
      <c r="EI2699" s="257" t="s">
        <v>42498</v>
      </c>
      <c r="EJ2699" s="212"/>
      <c r="EK2699" s="212"/>
      <c r="EL2699" s="213" t="str">
        <f>IFERROR(VLOOKUP(ROWS($EL$3:EL2699),EH2699:$EI$7917,2,0),"")</f>
        <v/>
      </c>
    </row>
    <row r="2700" spans="134:142">
      <c r="ED2700" s="257" t="s">
        <v>40431</v>
      </c>
      <c r="EH2700" s="213">
        <f>IF(ISNUMBER(SEARCH($I$1,$EI$3:$EI$7917)),MAX($EH$2:EH2699)+1,0)</f>
        <v>0</v>
      </c>
      <c r="EI2700" s="257" t="s">
        <v>42681</v>
      </c>
      <c r="EJ2700" s="212"/>
      <c r="EK2700" s="212"/>
      <c r="EL2700" s="213" t="str">
        <f>IFERROR(VLOOKUP(ROWS($EL$3:EL2700),EH2700:$EI$7917,2,0),"")</f>
        <v/>
      </c>
    </row>
    <row r="2701" spans="134:142">
      <c r="ED2701" s="257" t="s">
        <v>40432</v>
      </c>
      <c r="EH2701" s="213">
        <f>IF(ISNUMBER(SEARCH($I$1,$EI$3:$EI$7917)),MAX($EH$2:EH2700)+1,0)</f>
        <v>0</v>
      </c>
      <c r="EI2701" s="257" t="s">
        <v>39056</v>
      </c>
      <c r="EJ2701" s="212"/>
      <c r="EK2701" s="212"/>
      <c r="EL2701" s="213" t="str">
        <f>IFERROR(VLOOKUP(ROWS($EL$3:EL2701),EH2701:$EI$7917,2,0),"")</f>
        <v/>
      </c>
    </row>
    <row r="2702" spans="134:142" ht="24.75">
      <c r="ED2702" s="257" t="s">
        <v>40433</v>
      </c>
      <c r="EH2702" s="213">
        <f>IF(ISNUMBER(SEARCH($I$1,$EI$3:$EI$7917)),MAX($EH$2:EH2701)+1,0)</f>
        <v>0</v>
      </c>
      <c r="EI2702" s="257" t="s">
        <v>44645</v>
      </c>
      <c r="EJ2702" s="212"/>
      <c r="EK2702" s="212"/>
      <c r="EL2702" s="213" t="str">
        <f>IFERROR(VLOOKUP(ROWS($EL$3:EL2702),EH2702:$EI$7917,2,0),"")</f>
        <v/>
      </c>
    </row>
    <row r="2703" spans="134:142" ht="36.75">
      <c r="ED2703" s="257" t="s">
        <v>40434</v>
      </c>
      <c r="EH2703" s="213">
        <f>IF(ISNUMBER(SEARCH($I$1,$EI$3:$EI$7917)),MAX($EH$2:EH2702)+1,0)</f>
        <v>0</v>
      </c>
      <c r="EI2703" s="257" t="s">
        <v>44731</v>
      </c>
      <c r="EJ2703" s="212"/>
      <c r="EK2703" s="212"/>
      <c r="EL2703" s="213" t="str">
        <f>IFERROR(VLOOKUP(ROWS($EL$3:EL2703),EH2703:$EI$7917,2,0),"")</f>
        <v/>
      </c>
    </row>
    <row r="2704" spans="134:142" ht="24.75">
      <c r="ED2704" s="257" t="s">
        <v>40435</v>
      </c>
      <c r="EH2704" s="213">
        <f>IF(ISNUMBER(SEARCH($I$1,$EI$3:$EI$7917)),MAX($EH$2:EH2703)+1,0)</f>
        <v>0</v>
      </c>
      <c r="EI2704" s="257" t="s">
        <v>44446</v>
      </c>
      <c r="EJ2704" s="212"/>
      <c r="EK2704" s="212"/>
      <c r="EL2704" s="213" t="str">
        <f>IFERROR(VLOOKUP(ROWS($EL$3:EL2704),EH2704:$EI$7917,2,0),"")</f>
        <v/>
      </c>
    </row>
    <row r="2705" spans="134:142">
      <c r="ED2705" s="257" t="s">
        <v>40436</v>
      </c>
      <c r="EH2705" s="213">
        <f>IF(ISNUMBER(SEARCH($I$1,$EI$3:$EI$7917)),MAX($EH$2:EH2704)+1,0)</f>
        <v>0</v>
      </c>
      <c r="EI2705" s="257" t="s">
        <v>42036</v>
      </c>
      <c r="EJ2705" s="212"/>
      <c r="EK2705" s="212"/>
      <c r="EL2705" s="213" t="str">
        <f>IFERROR(VLOOKUP(ROWS($EL$3:EL2705),EH2705:$EI$7917,2,0),"")</f>
        <v/>
      </c>
    </row>
    <row r="2706" spans="134:142" ht="36.75">
      <c r="ED2706" s="257" t="s">
        <v>40437</v>
      </c>
      <c r="EH2706" s="213">
        <f>IF(ISNUMBER(SEARCH($I$1,$EI$3:$EI$7917)),MAX($EH$2:EH2705)+1,0)</f>
        <v>0</v>
      </c>
      <c r="EI2706" s="257" t="s">
        <v>40817</v>
      </c>
      <c r="EJ2706" s="212"/>
      <c r="EK2706" s="212"/>
      <c r="EL2706" s="213" t="str">
        <f>IFERROR(VLOOKUP(ROWS($EL$3:EL2706),EH2706:$EI$7917,2,0),"")</f>
        <v/>
      </c>
    </row>
    <row r="2707" spans="134:142" ht="24.75">
      <c r="ED2707" s="257" t="s">
        <v>40438</v>
      </c>
      <c r="EH2707" s="213">
        <f>IF(ISNUMBER(SEARCH($I$1,$EI$3:$EI$7917)),MAX($EH$2:EH2706)+1,0)</f>
        <v>0</v>
      </c>
      <c r="EI2707" s="257" t="s">
        <v>43421</v>
      </c>
      <c r="EJ2707" s="212"/>
      <c r="EK2707" s="212"/>
      <c r="EL2707" s="213" t="str">
        <f>IFERROR(VLOOKUP(ROWS($EL$3:EL2707),EH2707:$EI$7917,2,0),"")</f>
        <v/>
      </c>
    </row>
    <row r="2708" spans="134:142" ht="24.75">
      <c r="ED2708" s="257" t="s">
        <v>40439</v>
      </c>
      <c r="EH2708" s="213">
        <f>IF(ISNUMBER(SEARCH($I$1,$EI$3:$EI$7917)),MAX($EH$2:EH2707)+1,0)</f>
        <v>0</v>
      </c>
      <c r="EI2708" s="257" t="s">
        <v>39057</v>
      </c>
      <c r="EJ2708" s="212"/>
      <c r="EK2708" s="212"/>
      <c r="EL2708" s="213" t="str">
        <f>IFERROR(VLOOKUP(ROWS($EL$3:EL2708),EH2708:$EI$7917,2,0),"")</f>
        <v/>
      </c>
    </row>
    <row r="2709" spans="134:142" ht="24.75">
      <c r="ED2709" s="257" t="s">
        <v>40440</v>
      </c>
      <c r="EH2709" s="213">
        <f>IF(ISNUMBER(SEARCH($I$1,$EI$3:$EI$7917)),MAX($EH$2:EH2708)+1,0)</f>
        <v>0</v>
      </c>
      <c r="EI2709" s="257" t="s">
        <v>39990</v>
      </c>
      <c r="EJ2709" s="212"/>
      <c r="EK2709" s="212"/>
      <c r="EL2709" s="213" t="str">
        <f>IFERROR(VLOOKUP(ROWS($EL$3:EL2709),EH2709:$EI$7917,2,0),"")</f>
        <v/>
      </c>
    </row>
    <row r="2710" spans="134:142">
      <c r="ED2710" s="257" t="s">
        <v>40441</v>
      </c>
      <c r="EH2710" s="213">
        <f>IF(ISNUMBER(SEARCH($I$1,$EI$3:$EI$7917)),MAX($EH$2:EH2709)+1,0)</f>
        <v>0</v>
      </c>
      <c r="EI2710" s="257" t="s">
        <v>38514</v>
      </c>
      <c r="EJ2710" s="212"/>
      <c r="EK2710" s="212"/>
      <c r="EL2710" s="213" t="str">
        <f>IFERROR(VLOOKUP(ROWS($EL$3:EL2710),EH2710:$EI$7917,2,0),"")</f>
        <v/>
      </c>
    </row>
    <row r="2711" spans="134:142">
      <c r="ED2711" s="257" t="s">
        <v>40442</v>
      </c>
      <c r="EH2711" s="213">
        <f>IF(ISNUMBER(SEARCH($I$1,$EI$3:$EI$7917)),MAX($EH$2:EH2710)+1,0)</f>
        <v>0</v>
      </c>
      <c r="EI2711" s="257" t="s">
        <v>41814</v>
      </c>
      <c r="EJ2711" s="212"/>
      <c r="EK2711" s="212"/>
      <c r="EL2711" s="213" t="str">
        <f>IFERROR(VLOOKUP(ROWS($EL$3:EL2711),EH2711:$EI$7917,2,0),"")</f>
        <v/>
      </c>
    </row>
    <row r="2712" spans="134:142" ht="24.75">
      <c r="ED2712" s="257" t="s">
        <v>40443</v>
      </c>
      <c r="EH2712" s="213">
        <f>IF(ISNUMBER(SEARCH($I$1,$EI$3:$EI$7917)),MAX($EH$2:EH2711)+1,0)</f>
        <v>0</v>
      </c>
      <c r="EI2712" s="257" t="s">
        <v>44732</v>
      </c>
      <c r="EJ2712" s="212"/>
      <c r="EK2712" s="212"/>
      <c r="EL2712" s="213" t="str">
        <f>IFERROR(VLOOKUP(ROWS($EL$3:EL2712),EH2712:$EI$7917,2,0),"")</f>
        <v/>
      </c>
    </row>
    <row r="2713" spans="134:142" ht="24.75">
      <c r="ED2713" s="257" t="s">
        <v>40444</v>
      </c>
      <c r="EH2713" s="213">
        <f>IF(ISNUMBER(SEARCH($I$1,$EI$3:$EI$7917)),MAX($EH$2:EH2712)+1,0)</f>
        <v>0</v>
      </c>
      <c r="EI2713" s="257" t="s">
        <v>42803</v>
      </c>
      <c r="EJ2713" s="212"/>
      <c r="EK2713" s="212"/>
      <c r="EL2713" s="213" t="str">
        <f>IFERROR(VLOOKUP(ROWS($EL$3:EL2713),EH2713:$EI$7917,2,0),"")</f>
        <v/>
      </c>
    </row>
    <row r="2714" spans="134:142">
      <c r="ED2714" s="257" t="s">
        <v>40445</v>
      </c>
      <c r="EH2714" s="213">
        <f>IF(ISNUMBER(SEARCH($I$1,$EI$3:$EI$7917)),MAX($EH$2:EH2713)+1,0)</f>
        <v>0</v>
      </c>
      <c r="EI2714" s="257" t="s">
        <v>37837</v>
      </c>
      <c r="EJ2714" s="212"/>
      <c r="EK2714" s="212"/>
      <c r="EL2714" s="213" t="str">
        <f>IFERROR(VLOOKUP(ROWS($EL$3:EL2714),EH2714:$EI$7917,2,0),"")</f>
        <v/>
      </c>
    </row>
    <row r="2715" spans="134:142" ht="24.75">
      <c r="ED2715" s="257" t="s">
        <v>40446</v>
      </c>
      <c r="EH2715" s="213">
        <f>IF(ISNUMBER(SEARCH($I$1,$EI$3:$EI$7917)),MAX($EH$2:EH2714)+1,0)</f>
        <v>0</v>
      </c>
      <c r="EI2715" s="257" t="s">
        <v>42884</v>
      </c>
      <c r="EJ2715" s="212"/>
      <c r="EK2715" s="212"/>
      <c r="EL2715" s="213" t="str">
        <f>IFERROR(VLOOKUP(ROWS($EL$3:EL2715),EH2715:$EI$7917,2,0),"")</f>
        <v/>
      </c>
    </row>
    <row r="2716" spans="134:142">
      <c r="ED2716" s="257" t="s">
        <v>40447</v>
      </c>
      <c r="EH2716" s="213">
        <f>IF(ISNUMBER(SEARCH($I$1,$EI$3:$EI$7917)),MAX($EH$2:EH2715)+1,0)</f>
        <v>0</v>
      </c>
      <c r="EI2716" s="257" t="s">
        <v>42603</v>
      </c>
      <c r="EJ2716" s="212"/>
      <c r="EK2716" s="212"/>
      <c r="EL2716" s="213" t="str">
        <f>IFERROR(VLOOKUP(ROWS($EL$3:EL2716),EH2716:$EI$7917,2,0),"")</f>
        <v/>
      </c>
    </row>
    <row r="2717" spans="134:142">
      <c r="ED2717" s="257" t="s">
        <v>40448</v>
      </c>
      <c r="EH2717" s="213">
        <f>IF(ISNUMBER(SEARCH($I$1,$EI$3:$EI$7917)),MAX($EH$2:EH2716)+1,0)</f>
        <v>0</v>
      </c>
      <c r="EI2717" s="257" t="s">
        <v>40667</v>
      </c>
      <c r="EJ2717" s="212"/>
      <c r="EK2717" s="212"/>
      <c r="EL2717" s="213" t="str">
        <f>IFERROR(VLOOKUP(ROWS($EL$3:EL2717),EH2717:$EI$7917,2,0),"")</f>
        <v/>
      </c>
    </row>
    <row r="2718" spans="134:142">
      <c r="ED2718" s="257" t="s">
        <v>40449</v>
      </c>
      <c r="EH2718" s="213">
        <f>IF(ISNUMBER(SEARCH($I$1,$EI$3:$EI$7917)),MAX($EH$2:EH2717)+1,0)</f>
        <v>0</v>
      </c>
      <c r="EI2718" s="257" t="s">
        <v>44932</v>
      </c>
      <c r="EJ2718" s="212"/>
      <c r="EK2718" s="212"/>
      <c r="EL2718" s="213" t="str">
        <f>IFERROR(VLOOKUP(ROWS($EL$3:EL2718),EH2718:$EI$7917,2,0),"")</f>
        <v/>
      </c>
    </row>
    <row r="2719" spans="134:142">
      <c r="ED2719" s="257" t="s">
        <v>40450</v>
      </c>
      <c r="EH2719" s="213">
        <f>IF(ISNUMBER(SEARCH($I$1,$EI$3:$EI$7917)),MAX($EH$2:EH2718)+1,0)</f>
        <v>0</v>
      </c>
      <c r="EI2719" s="257" t="s">
        <v>41315</v>
      </c>
      <c r="EJ2719" s="212"/>
      <c r="EK2719" s="212"/>
      <c r="EL2719" s="213" t="str">
        <f>IFERROR(VLOOKUP(ROWS($EL$3:EL2719),EH2719:$EI$7917,2,0),"")</f>
        <v/>
      </c>
    </row>
    <row r="2720" spans="134:142">
      <c r="ED2720" s="257" t="s">
        <v>40451</v>
      </c>
      <c r="EH2720" s="213">
        <f>IF(ISNUMBER(SEARCH($I$1,$EI$3:$EI$7917)),MAX($EH$2:EH2719)+1,0)</f>
        <v>0</v>
      </c>
      <c r="EI2720" s="257" t="s">
        <v>44999</v>
      </c>
      <c r="EJ2720" s="212"/>
      <c r="EK2720" s="212"/>
      <c r="EL2720" s="213" t="str">
        <f>IFERROR(VLOOKUP(ROWS($EL$3:EL2720),EH2720:$EI$7917,2,0),"")</f>
        <v/>
      </c>
    </row>
    <row r="2721" spans="134:142">
      <c r="ED2721" s="257" t="s">
        <v>40452</v>
      </c>
      <c r="EH2721" s="213">
        <f>IF(ISNUMBER(SEARCH($I$1,$EI$3:$EI$7917)),MAX($EH$2:EH2720)+1,0)</f>
        <v>0</v>
      </c>
      <c r="EI2721" s="257" t="s">
        <v>42468</v>
      </c>
      <c r="EJ2721" s="212"/>
      <c r="EK2721" s="212"/>
      <c r="EL2721" s="213" t="str">
        <f>IFERROR(VLOOKUP(ROWS($EL$3:EL2721),EH2721:$EI$7917,2,0),"")</f>
        <v/>
      </c>
    </row>
    <row r="2722" spans="134:142">
      <c r="ED2722" s="257" t="s">
        <v>40453</v>
      </c>
      <c r="EH2722" s="213">
        <f>IF(ISNUMBER(SEARCH($I$1,$EI$3:$EI$7917)),MAX($EH$2:EH2721)+1,0)</f>
        <v>0</v>
      </c>
      <c r="EI2722" s="257" t="s">
        <v>41855</v>
      </c>
      <c r="EJ2722" s="212"/>
      <c r="EK2722" s="212"/>
      <c r="EL2722" s="213" t="str">
        <f>IFERROR(VLOOKUP(ROWS($EL$3:EL2722),EH2722:$EI$7917,2,0),"")</f>
        <v/>
      </c>
    </row>
    <row r="2723" spans="134:142" ht="48.75">
      <c r="ED2723" s="257" t="s">
        <v>40454</v>
      </c>
      <c r="EH2723" s="213">
        <f>IF(ISNUMBER(SEARCH($I$1,$EI$3:$EI$7917)),MAX($EH$2:EH2722)+1,0)</f>
        <v>0</v>
      </c>
      <c r="EI2723" s="257" t="s">
        <v>40526</v>
      </c>
      <c r="EJ2723" s="212"/>
      <c r="EK2723" s="212"/>
      <c r="EL2723" s="213" t="str">
        <f>IFERROR(VLOOKUP(ROWS($EL$3:EL2723),EH2723:$EI$7917,2,0),"")</f>
        <v/>
      </c>
    </row>
    <row r="2724" spans="134:142">
      <c r="ED2724" s="257" t="s">
        <v>40455</v>
      </c>
      <c r="EH2724" s="213">
        <f>IF(ISNUMBER(SEARCH($I$1,$EI$3:$EI$7917)),MAX($EH$2:EH2723)+1,0)</f>
        <v>0</v>
      </c>
      <c r="EI2724" s="257" t="s">
        <v>40668</v>
      </c>
      <c r="EJ2724" s="212"/>
      <c r="EK2724" s="212"/>
      <c r="EL2724" s="213" t="str">
        <f>IFERROR(VLOOKUP(ROWS($EL$3:EL2724),EH2724:$EI$7917,2,0),"")</f>
        <v/>
      </c>
    </row>
    <row r="2725" spans="134:142">
      <c r="ED2725" s="257" t="s">
        <v>40456</v>
      </c>
      <c r="EH2725" s="213">
        <f>IF(ISNUMBER(SEARCH($I$1,$EI$3:$EI$7917)),MAX($EH$2:EH2724)+1,0)</f>
        <v>0</v>
      </c>
      <c r="EI2725" s="257" t="s">
        <v>40159</v>
      </c>
      <c r="EJ2725" s="212"/>
      <c r="EK2725" s="212"/>
      <c r="EL2725" s="213" t="str">
        <f>IFERROR(VLOOKUP(ROWS($EL$3:EL2725),EH2725:$EI$7917,2,0),"")</f>
        <v/>
      </c>
    </row>
    <row r="2726" spans="134:142">
      <c r="ED2726" s="257" t="s">
        <v>40457</v>
      </c>
      <c r="EH2726" s="213">
        <f>IF(ISNUMBER(SEARCH($I$1,$EI$3:$EI$7917)),MAX($EH$2:EH2725)+1,0)</f>
        <v>0</v>
      </c>
      <c r="EI2726" s="257" t="s">
        <v>42205</v>
      </c>
      <c r="EJ2726" s="212"/>
      <c r="EK2726" s="212"/>
      <c r="EL2726" s="213" t="str">
        <f>IFERROR(VLOOKUP(ROWS($EL$3:EL2726),EH2726:$EI$7917,2,0),"")</f>
        <v/>
      </c>
    </row>
    <row r="2727" spans="134:142">
      <c r="ED2727" s="257" t="s">
        <v>40458</v>
      </c>
      <c r="EH2727" s="213">
        <f>IF(ISNUMBER(SEARCH($I$1,$EI$3:$EI$7917)),MAX($EH$2:EH2726)+1,0)</f>
        <v>0</v>
      </c>
      <c r="EI2727" s="257" t="s">
        <v>39798</v>
      </c>
      <c r="EJ2727" s="212"/>
      <c r="EK2727" s="212"/>
      <c r="EL2727" s="213" t="str">
        <f>IFERROR(VLOOKUP(ROWS($EL$3:EL2727),EH2727:$EI$7917,2,0),"")</f>
        <v/>
      </c>
    </row>
    <row r="2728" spans="134:142" ht="24.75">
      <c r="ED2728" s="257" t="s">
        <v>40459</v>
      </c>
      <c r="EH2728" s="213">
        <f>IF(ISNUMBER(SEARCH($I$1,$EI$3:$EI$7917)),MAX($EH$2:EH2727)+1,0)</f>
        <v>0</v>
      </c>
      <c r="EI2728" s="257" t="s">
        <v>41164</v>
      </c>
      <c r="EJ2728" s="212"/>
      <c r="EK2728" s="212"/>
      <c r="EL2728" s="213" t="str">
        <f>IFERROR(VLOOKUP(ROWS($EL$3:EL2728),EH2728:$EI$7917,2,0),"")</f>
        <v/>
      </c>
    </row>
    <row r="2729" spans="134:142" ht="36.75">
      <c r="ED2729" s="257" t="s">
        <v>40460</v>
      </c>
      <c r="EH2729" s="213">
        <f>IF(ISNUMBER(SEARCH($I$1,$EI$3:$EI$7917)),MAX($EH$2:EH2728)+1,0)</f>
        <v>0</v>
      </c>
      <c r="EI2729" s="257" t="s">
        <v>41316</v>
      </c>
      <c r="EJ2729" s="212"/>
      <c r="EK2729" s="212"/>
      <c r="EL2729" s="213" t="str">
        <f>IFERROR(VLOOKUP(ROWS($EL$3:EL2729),EH2729:$EI$7917,2,0),"")</f>
        <v/>
      </c>
    </row>
    <row r="2730" spans="134:142" ht="24.75">
      <c r="ED2730" s="257" t="s">
        <v>40461</v>
      </c>
      <c r="EH2730" s="213">
        <f>IF(ISNUMBER(SEARCH($I$1,$EI$3:$EI$7917)),MAX($EH$2:EH2729)+1,0)</f>
        <v>0</v>
      </c>
      <c r="EI2730" s="257" t="s">
        <v>39188</v>
      </c>
      <c r="EJ2730" s="212"/>
      <c r="EK2730" s="212"/>
      <c r="EL2730" s="213" t="str">
        <f>IFERROR(VLOOKUP(ROWS($EL$3:EL2730),EH2730:$EI$7917,2,0),"")</f>
        <v/>
      </c>
    </row>
    <row r="2731" spans="134:142" ht="36.75">
      <c r="ED2731" s="257" t="s">
        <v>40462</v>
      </c>
      <c r="EH2731" s="213">
        <f>IF(ISNUMBER(SEARCH($I$1,$EI$3:$EI$7917)),MAX($EH$2:EH2730)+1,0)</f>
        <v>0</v>
      </c>
      <c r="EI2731" s="257" t="s">
        <v>42232</v>
      </c>
      <c r="EJ2731" s="212"/>
      <c r="EK2731" s="212"/>
      <c r="EL2731" s="213" t="str">
        <f>IFERROR(VLOOKUP(ROWS($EL$3:EL2731),EH2731:$EI$7917,2,0),"")</f>
        <v/>
      </c>
    </row>
    <row r="2732" spans="134:142" ht="24.75">
      <c r="ED2732" s="257" t="s">
        <v>40463</v>
      </c>
      <c r="EH2732" s="213">
        <f>IF(ISNUMBER(SEARCH($I$1,$EI$3:$EI$7917)),MAX($EH$2:EH2731)+1,0)</f>
        <v>0</v>
      </c>
      <c r="EI2732" s="257" t="s">
        <v>44520</v>
      </c>
      <c r="EJ2732" s="212"/>
      <c r="EK2732" s="212"/>
      <c r="EL2732" s="213" t="str">
        <f>IFERROR(VLOOKUP(ROWS($EL$3:EL2732),EH2732:$EI$7917,2,0),"")</f>
        <v/>
      </c>
    </row>
    <row r="2733" spans="134:142">
      <c r="ED2733" s="257" t="s">
        <v>40464</v>
      </c>
      <c r="EH2733" s="213">
        <f>IF(ISNUMBER(SEARCH($I$1,$EI$3:$EI$7917)),MAX($EH$2:EH2732)+1,0)</f>
        <v>0</v>
      </c>
      <c r="EI2733" s="257" t="s">
        <v>42885</v>
      </c>
      <c r="EJ2733" s="212"/>
      <c r="EK2733" s="212"/>
      <c r="EL2733" s="213" t="str">
        <f>IFERROR(VLOOKUP(ROWS($EL$3:EL2733),EH2733:$EI$7917,2,0),"")</f>
        <v/>
      </c>
    </row>
    <row r="2734" spans="134:142">
      <c r="ED2734" s="257" t="s">
        <v>40465</v>
      </c>
      <c r="EH2734" s="213">
        <f>IF(ISNUMBER(SEARCH($I$1,$EI$3:$EI$7917)),MAX($EH$2:EH2733)+1,0)</f>
        <v>0</v>
      </c>
      <c r="EI2734" s="257" t="s">
        <v>44834</v>
      </c>
      <c r="EJ2734" s="212"/>
      <c r="EK2734" s="212"/>
      <c r="EL2734" s="213" t="str">
        <f>IFERROR(VLOOKUP(ROWS($EL$3:EL2734),EH2734:$EI$7917,2,0),"")</f>
        <v/>
      </c>
    </row>
    <row r="2735" spans="134:142">
      <c r="ED2735" s="257" t="s">
        <v>40466</v>
      </c>
      <c r="EH2735" s="213">
        <f>IF(ISNUMBER(SEARCH($I$1,$EI$3:$EI$7917)),MAX($EH$2:EH2734)+1,0)</f>
        <v>0</v>
      </c>
      <c r="EI2735" s="257" t="s">
        <v>39578</v>
      </c>
      <c r="EJ2735" s="212"/>
      <c r="EK2735" s="212"/>
      <c r="EL2735" s="213" t="str">
        <f>IFERROR(VLOOKUP(ROWS($EL$3:EL2735),EH2735:$EI$7917,2,0),"")</f>
        <v/>
      </c>
    </row>
    <row r="2736" spans="134:142">
      <c r="ED2736" s="257" t="s">
        <v>40467</v>
      </c>
      <c r="EH2736" s="213">
        <f>IF(ISNUMBER(SEARCH($I$1,$EI$3:$EI$7917)),MAX($EH$2:EH2735)+1,0)</f>
        <v>0</v>
      </c>
      <c r="EI2736" s="257" t="s">
        <v>44835</v>
      </c>
      <c r="EJ2736" s="212"/>
      <c r="EK2736" s="212"/>
      <c r="EL2736" s="213" t="str">
        <f>IFERROR(VLOOKUP(ROWS($EL$3:EL2736),EH2736:$EI$7917,2,0),"")</f>
        <v/>
      </c>
    </row>
    <row r="2737" spans="134:142">
      <c r="ED2737" s="257" t="s">
        <v>40468</v>
      </c>
      <c r="EH2737" s="213">
        <f>IF(ISNUMBER(SEARCH($I$1,$EI$3:$EI$7917)),MAX($EH$2:EH2736)+1,0)</f>
        <v>0</v>
      </c>
      <c r="EI2737" s="257" t="s">
        <v>42129</v>
      </c>
      <c r="EJ2737" s="212"/>
      <c r="EK2737" s="212"/>
      <c r="EL2737" s="213" t="str">
        <f>IFERROR(VLOOKUP(ROWS($EL$3:EL2737),EH2737:$EI$7917,2,0),"")</f>
        <v/>
      </c>
    </row>
    <row r="2738" spans="134:142">
      <c r="ED2738" s="257" t="s">
        <v>40469</v>
      </c>
      <c r="EH2738" s="213">
        <f>IF(ISNUMBER(SEARCH($I$1,$EI$3:$EI$7917)),MAX($EH$2:EH2737)+1,0)</f>
        <v>0</v>
      </c>
      <c r="EI2738" s="257" t="s">
        <v>43036</v>
      </c>
      <c r="EJ2738" s="212"/>
      <c r="EK2738" s="212"/>
      <c r="EL2738" s="213" t="str">
        <f>IFERROR(VLOOKUP(ROWS($EL$3:EL2738),EH2738:$EI$7917,2,0),"")</f>
        <v/>
      </c>
    </row>
    <row r="2739" spans="134:142">
      <c r="ED2739" s="257" t="s">
        <v>40470</v>
      </c>
      <c r="EH2739" s="213">
        <f>IF(ISNUMBER(SEARCH($I$1,$EI$3:$EI$7917)),MAX($EH$2:EH2738)+1,0)</f>
        <v>0</v>
      </c>
      <c r="EI2739" s="257" t="s">
        <v>43326</v>
      </c>
      <c r="EJ2739" s="212"/>
      <c r="EK2739" s="212"/>
      <c r="EL2739" s="213" t="str">
        <f>IFERROR(VLOOKUP(ROWS($EL$3:EL2739),EH2739:$EI$7917,2,0),"")</f>
        <v/>
      </c>
    </row>
    <row r="2740" spans="134:142">
      <c r="ED2740" s="257" t="s">
        <v>40471</v>
      </c>
      <c r="EH2740" s="213">
        <f>IF(ISNUMBER(SEARCH($I$1,$EI$3:$EI$7917)),MAX($EH$2:EH2739)+1,0)</f>
        <v>0</v>
      </c>
      <c r="EI2740" s="257" t="s">
        <v>44370</v>
      </c>
      <c r="EJ2740" s="212"/>
      <c r="EK2740" s="212"/>
      <c r="EL2740" s="213" t="str">
        <f>IFERROR(VLOOKUP(ROWS($EL$3:EL2740),EH2740:$EI$7917,2,0),"")</f>
        <v/>
      </c>
    </row>
    <row r="2741" spans="134:142">
      <c r="ED2741" s="257" t="s">
        <v>40472</v>
      </c>
      <c r="EH2741" s="213">
        <f>IF(ISNUMBER(SEARCH($I$1,$EI$3:$EI$7917)),MAX($EH$2:EH2740)+1,0)</f>
        <v>0</v>
      </c>
      <c r="EI2741" s="257" t="s">
        <v>39991</v>
      </c>
      <c r="EJ2741" s="212"/>
      <c r="EK2741" s="212"/>
      <c r="EL2741" s="213" t="str">
        <f>IFERROR(VLOOKUP(ROWS($EL$3:EL2741),EH2741:$EI$7917,2,0),"")</f>
        <v/>
      </c>
    </row>
    <row r="2742" spans="134:142">
      <c r="ED2742" s="257" t="s">
        <v>40473</v>
      </c>
      <c r="EH2742" s="213">
        <f>IF(ISNUMBER(SEARCH($I$1,$EI$3:$EI$7917)),MAX($EH$2:EH2741)+1,0)</f>
        <v>0</v>
      </c>
      <c r="EI2742" s="257" t="s">
        <v>43501</v>
      </c>
      <c r="EJ2742" s="212"/>
      <c r="EK2742" s="212"/>
      <c r="EL2742" s="213" t="str">
        <f>IFERROR(VLOOKUP(ROWS($EL$3:EL2742),EH2742:$EI$7917,2,0),"")</f>
        <v/>
      </c>
    </row>
    <row r="2743" spans="134:142">
      <c r="ED2743" s="257" t="s">
        <v>40474</v>
      </c>
      <c r="EH2743" s="213">
        <f>IF(ISNUMBER(SEARCH($I$1,$EI$3:$EI$7917)),MAX($EH$2:EH2742)+1,0)</f>
        <v>0</v>
      </c>
      <c r="EI2743" s="257" t="s">
        <v>44836</v>
      </c>
      <c r="EJ2743" s="212"/>
      <c r="EK2743" s="212"/>
      <c r="EL2743" s="213" t="str">
        <f>IFERROR(VLOOKUP(ROWS($EL$3:EL2743),EH2743:$EI$7917,2,0),"")</f>
        <v/>
      </c>
    </row>
    <row r="2744" spans="134:142">
      <c r="ED2744" s="257" t="s">
        <v>40475</v>
      </c>
      <c r="EH2744" s="213">
        <f>IF(ISNUMBER(SEARCH($I$1,$EI$3:$EI$7917)),MAX($EH$2:EH2743)+1,0)</f>
        <v>0</v>
      </c>
      <c r="EI2744" s="257" t="s">
        <v>42558</v>
      </c>
      <c r="EJ2744" s="212"/>
      <c r="EK2744" s="212"/>
      <c r="EL2744" s="213" t="str">
        <f>IFERROR(VLOOKUP(ROWS($EL$3:EL2744),EH2744:$EI$7917,2,0),"")</f>
        <v/>
      </c>
    </row>
    <row r="2745" spans="134:142" ht="24.75">
      <c r="ED2745" s="257" t="s">
        <v>40476</v>
      </c>
      <c r="EH2745" s="213">
        <f>IF(ISNUMBER(SEARCH($I$1,$EI$3:$EI$7917)),MAX($EH$2:EH2744)+1,0)</f>
        <v>0</v>
      </c>
      <c r="EI2745" s="257" t="s">
        <v>41939</v>
      </c>
      <c r="EJ2745" s="212"/>
      <c r="EK2745" s="212"/>
      <c r="EL2745" s="213" t="str">
        <f>IFERROR(VLOOKUP(ROWS($EL$3:EL2745),EH2745:$EI$7917,2,0),"")</f>
        <v/>
      </c>
    </row>
    <row r="2746" spans="134:142" ht="24.75">
      <c r="ED2746" s="257" t="s">
        <v>40477</v>
      </c>
      <c r="EH2746" s="213">
        <f>IF(ISNUMBER(SEARCH($I$1,$EI$3:$EI$7917)),MAX($EH$2:EH2745)+1,0)</f>
        <v>0</v>
      </c>
      <c r="EI2746" s="257" t="s">
        <v>41656</v>
      </c>
      <c r="EJ2746" s="212"/>
      <c r="EK2746" s="212"/>
      <c r="EL2746" s="213" t="str">
        <f>IFERROR(VLOOKUP(ROWS($EL$3:EL2746),EH2746:$EI$7917,2,0),"")</f>
        <v/>
      </c>
    </row>
    <row r="2747" spans="134:142" ht="24.75">
      <c r="ED2747" s="257" t="s">
        <v>40478</v>
      </c>
      <c r="EH2747" s="213">
        <f>IF(ISNUMBER(SEARCH($I$1,$EI$3:$EI$7917)),MAX($EH$2:EH2746)+1,0)</f>
        <v>0</v>
      </c>
      <c r="EI2747" s="257" t="s">
        <v>39579</v>
      </c>
      <c r="EJ2747" s="212"/>
      <c r="EK2747" s="212"/>
      <c r="EL2747" s="213" t="str">
        <f>IFERROR(VLOOKUP(ROWS($EL$3:EL2747),EH2747:$EI$7917,2,0),"")</f>
        <v/>
      </c>
    </row>
    <row r="2748" spans="134:142" ht="24.75">
      <c r="ED2748" s="257" t="s">
        <v>40479</v>
      </c>
      <c r="EH2748" s="213">
        <f>IF(ISNUMBER(SEARCH($I$1,$EI$3:$EI$7917)),MAX($EH$2:EH2747)+1,0)</f>
        <v>0</v>
      </c>
      <c r="EI2748" s="257" t="s">
        <v>39189</v>
      </c>
      <c r="EJ2748" s="212"/>
      <c r="EK2748" s="212"/>
      <c r="EL2748" s="213" t="str">
        <f>IFERROR(VLOOKUP(ROWS($EL$3:EL2748),EH2748:$EI$7917,2,0),"")</f>
        <v/>
      </c>
    </row>
    <row r="2749" spans="134:142" ht="24.75">
      <c r="ED2749" s="257" t="s">
        <v>40480</v>
      </c>
      <c r="EH2749" s="213">
        <f>IF(ISNUMBER(SEARCH($I$1,$EI$3:$EI$7917)),MAX($EH$2:EH2748)+1,0)</f>
        <v>0</v>
      </c>
      <c r="EI2749" s="257" t="s">
        <v>39580</v>
      </c>
      <c r="EJ2749" s="212"/>
      <c r="EK2749" s="212"/>
      <c r="EL2749" s="213" t="str">
        <f>IFERROR(VLOOKUP(ROWS($EL$3:EL2749),EH2749:$EI$7917,2,0),"")</f>
        <v/>
      </c>
    </row>
    <row r="2750" spans="134:142" ht="24.75">
      <c r="ED2750" s="257" t="s">
        <v>40481</v>
      </c>
      <c r="EH2750" s="213">
        <f>IF(ISNUMBER(SEARCH($I$1,$EI$3:$EI$7917)),MAX($EH$2:EH2749)+1,0)</f>
        <v>0</v>
      </c>
      <c r="EI2750" s="257" t="s">
        <v>37838</v>
      </c>
      <c r="EJ2750" s="212"/>
      <c r="EK2750" s="212"/>
      <c r="EL2750" s="213" t="str">
        <f>IFERROR(VLOOKUP(ROWS($EL$3:EL2750),EH2750:$EI$7917,2,0),"")</f>
        <v/>
      </c>
    </row>
    <row r="2751" spans="134:142" ht="24.75">
      <c r="ED2751" s="257" t="s">
        <v>40482</v>
      </c>
      <c r="EH2751" s="213">
        <f>IF(ISNUMBER(SEARCH($I$1,$EI$3:$EI$7917)),MAX($EH$2:EH2750)+1,0)</f>
        <v>0</v>
      </c>
      <c r="EI2751" s="257" t="s">
        <v>41940</v>
      </c>
      <c r="EJ2751" s="212"/>
      <c r="EK2751" s="212"/>
      <c r="EL2751" s="213" t="str">
        <f>IFERROR(VLOOKUP(ROWS($EL$3:EL2751),EH2751:$EI$7917,2,0),"")</f>
        <v/>
      </c>
    </row>
    <row r="2752" spans="134:142" ht="24.75">
      <c r="ED2752" s="257" t="s">
        <v>40483</v>
      </c>
      <c r="EH2752" s="213">
        <f>IF(ISNUMBER(SEARCH($I$1,$EI$3:$EI$7917)),MAX($EH$2:EH2751)+1,0)</f>
        <v>0</v>
      </c>
      <c r="EI2752" s="257" t="s">
        <v>41815</v>
      </c>
      <c r="EJ2752" s="212"/>
      <c r="EK2752" s="212"/>
      <c r="EL2752" s="213" t="str">
        <f>IFERROR(VLOOKUP(ROWS($EL$3:EL2752),EH2752:$EI$7917,2,0),"")</f>
        <v/>
      </c>
    </row>
    <row r="2753" spans="134:142">
      <c r="ED2753" s="257" t="s">
        <v>40484</v>
      </c>
      <c r="EH2753" s="213">
        <f>IF(ISNUMBER(SEARCH($I$1,$EI$3:$EI$7917)),MAX($EH$2:EH2752)+1,0)</f>
        <v>0</v>
      </c>
      <c r="EI2753" s="257" t="s">
        <v>42206</v>
      </c>
      <c r="EJ2753" s="212"/>
      <c r="EK2753" s="212"/>
      <c r="EL2753" s="213" t="str">
        <f>IFERROR(VLOOKUP(ROWS($EL$3:EL2753),EH2753:$EI$7917,2,0),"")</f>
        <v/>
      </c>
    </row>
    <row r="2754" spans="134:142">
      <c r="ED2754" s="257" t="s">
        <v>40485</v>
      </c>
      <c r="EH2754" s="213">
        <f>IF(ISNUMBER(SEARCH($I$1,$EI$3:$EI$7917)),MAX($EH$2:EH2753)+1,0)</f>
        <v>0</v>
      </c>
      <c r="EI2754" s="257" t="s">
        <v>42207</v>
      </c>
      <c r="EJ2754" s="212"/>
      <c r="EK2754" s="212"/>
      <c r="EL2754" s="213" t="str">
        <f>IFERROR(VLOOKUP(ROWS($EL$3:EL2754),EH2754:$EI$7917,2,0),"")</f>
        <v/>
      </c>
    </row>
    <row r="2755" spans="134:142">
      <c r="ED2755" s="257" t="s">
        <v>40486</v>
      </c>
      <c r="EH2755" s="213">
        <f>IF(ISNUMBER(SEARCH($I$1,$EI$3:$EI$7917)),MAX($EH$2:EH2754)+1,0)</f>
        <v>0</v>
      </c>
      <c r="EI2755" s="257" t="s">
        <v>44521</v>
      </c>
      <c r="EJ2755" s="212"/>
      <c r="EK2755" s="212"/>
      <c r="EL2755" s="213" t="str">
        <f>IFERROR(VLOOKUP(ROWS($EL$3:EL2755),EH2755:$EI$7917,2,0),"")</f>
        <v/>
      </c>
    </row>
    <row r="2756" spans="134:142">
      <c r="ED2756" s="257" t="s">
        <v>40487</v>
      </c>
      <c r="EH2756" s="213">
        <f>IF(ISNUMBER(SEARCH($I$1,$EI$3:$EI$7917)),MAX($EH$2:EH2755)+1,0)</f>
        <v>0</v>
      </c>
      <c r="EI2756" s="257" t="s">
        <v>42047</v>
      </c>
      <c r="EJ2756" s="212"/>
      <c r="EK2756" s="212"/>
      <c r="EL2756" s="213" t="str">
        <f>IFERROR(VLOOKUP(ROWS($EL$3:EL2756),EH2756:$EI$7917,2,0),"")</f>
        <v/>
      </c>
    </row>
    <row r="2757" spans="134:142">
      <c r="ED2757" s="257" t="s">
        <v>40488</v>
      </c>
      <c r="EH2757" s="213">
        <f>IF(ISNUMBER(SEARCH($I$1,$EI$3:$EI$7917)),MAX($EH$2:EH2756)+1,0)</f>
        <v>0</v>
      </c>
      <c r="EI2757" s="257" t="s">
        <v>43977</v>
      </c>
      <c r="EJ2757" s="212"/>
      <c r="EK2757" s="212"/>
      <c r="EL2757" s="213" t="str">
        <f>IFERROR(VLOOKUP(ROWS($EL$3:EL2757),EH2757:$EI$7917,2,0),"")</f>
        <v/>
      </c>
    </row>
    <row r="2758" spans="134:142">
      <c r="ED2758" s="257" t="s">
        <v>40489</v>
      </c>
      <c r="EH2758" s="213">
        <f>IF(ISNUMBER(SEARCH($I$1,$EI$3:$EI$7917)),MAX($EH$2:EH2757)+1,0)</f>
        <v>0</v>
      </c>
      <c r="EI2758" s="257" t="s">
        <v>43037</v>
      </c>
      <c r="EJ2758" s="212"/>
      <c r="EK2758" s="212"/>
      <c r="EL2758" s="213" t="str">
        <f>IFERROR(VLOOKUP(ROWS($EL$3:EL2758),EH2758:$EI$7917,2,0),"")</f>
        <v/>
      </c>
    </row>
    <row r="2759" spans="134:142">
      <c r="ED2759" s="257" t="s">
        <v>40490</v>
      </c>
      <c r="EH2759" s="213">
        <f>IF(ISNUMBER(SEARCH($I$1,$EI$3:$EI$7917)),MAX($EH$2:EH2758)+1,0)</f>
        <v>0</v>
      </c>
      <c r="EI2759" s="257" t="s">
        <v>41941</v>
      </c>
      <c r="EJ2759" s="212"/>
      <c r="EK2759" s="212"/>
      <c r="EL2759" s="213" t="str">
        <f>IFERROR(VLOOKUP(ROWS($EL$3:EL2759),EH2759:$EI$7917,2,0),"")</f>
        <v/>
      </c>
    </row>
    <row r="2760" spans="134:142">
      <c r="ED2760" s="257" t="s">
        <v>40491</v>
      </c>
      <c r="EH2760" s="213">
        <f>IF(ISNUMBER(SEARCH($I$1,$EI$3:$EI$7917)),MAX($EH$2:EH2759)+1,0)</f>
        <v>0</v>
      </c>
      <c r="EI2760" s="257" t="s">
        <v>44733</v>
      </c>
      <c r="EJ2760" s="212"/>
      <c r="EK2760" s="212"/>
      <c r="EL2760" s="213" t="str">
        <f>IFERROR(VLOOKUP(ROWS($EL$3:EL2760),EH2760:$EI$7917,2,0),"")</f>
        <v/>
      </c>
    </row>
    <row r="2761" spans="134:142" ht="24.75">
      <c r="ED2761" s="257" t="s">
        <v>40492</v>
      </c>
      <c r="EH2761" s="213">
        <f>IF(ISNUMBER(SEARCH($I$1,$EI$3:$EI$7917)),MAX($EH$2:EH2760)+1,0)</f>
        <v>0</v>
      </c>
      <c r="EI2761" s="257" t="s">
        <v>41531</v>
      </c>
      <c r="EJ2761" s="212"/>
      <c r="EK2761" s="212"/>
      <c r="EL2761" s="213" t="str">
        <f>IFERROR(VLOOKUP(ROWS($EL$3:EL2761),EH2761:$EI$7917,2,0),"")</f>
        <v/>
      </c>
    </row>
    <row r="2762" spans="134:142" ht="24.75">
      <c r="ED2762" s="257" t="s">
        <v>40493</v>
      </c>
      <c r="EH2762" s="213">
        <f>IF(ISNUMBER(SEARCH($I$1,$EI$3:$EI$7917)),MAX($EH$2:EH2761)+1,0)</f>
        <v>0</v>
      </c>
      <c r="EI2762" s="257" t="s">
        <v>45000</v>
      </c>
      <c r="EJ2762" s="212"/>
      <c r="EK2762" s="212"/>
      <c r="EL2762" s="213" t="str">
        <f>IFERROR(VLOOKUP(ROWS($EL$3:EL2762),EH2762:$EI$7917,2,0),"")</f>
        <v/>
      </c>
    </row>
    <row r="2763" spans="134:142" ht="24.75">
      <c r="ED2763" s="257" t="s">
        <v>40494</v>
      </c>
      <c r="EH2763" s="213">
        <f>IF(ISNUMBER(SEARCH($I$1,$EI$3:$EI$7917)),MAX($EH$2:EH2762)+1,0)</f>
        <v>0</v>
      </c>
      <c r="EI2763" s="257" t="s">
        <v>44522</v>
      </c>
      <c r="EJ2763" s="212"/>
      <c r="EK2763" s="212"/>
      <c r="EL2763" s="213" t="str">
        <f>IFERROR(VLOOKUP(ROWS($EL$3:EL2763),EH2763:$EI$7917,2,0),"")</f>
        <v/>
      </c>
    </row>
    <row r="2764" spans="134:142" ht="36.75">
      <c r="ED2764" s="257" t="s">
        <v>40495</v>
      </c>
      <c r="EH2764" s="213">
        <f>IF(ISNUMBER(SEARCH($I$1,$EI$3:$EI$7917)),MAX($EH$2:EH2763)+1,0)</f>
        <v>0</v>
      </c>
      <c r="EI2764" s="257" t="s">
        <v>45188</v>
      </c>
      <c r="EJ2764" s="212"/>
      <c r="EK2764" s="212"/>
      <c r="EL2764" s="213" t="str">
        <f>IFERROR(VLOOKUP(ROWS($EL$3:EL2764),EH2764:$EI$7917,2,0),"")</f>
        <v/>
      </c>
    </row>
    <row r="2765" spans="134:142" ht="36.75">
      <c r="ED2765" s="257" t="s">
        <v>40496</v>
      </c>
      <c r="EH2765" s="213">
        <f>IF(ISNUMBER(SEARCH($I$1,$EI$3:$EI$7917)),MAX($EH$2:EH2764)+1,0)</f>
        <v>0</v>
      </c>
      <c r="EI2765" s="257" t="s">
        <v>41479</v>
      </c>
      <c r="EJ2765" s="212"/>
      <c r="EK2765" s="212"/>
      <c r="EL2765" s="213" t="str">
        <f>IFERROR(VLOOKUP(ROWS($EL$3:EL2765),EH2765:$EI$7917,2,0),"")</f>
        <v/>
      </c>
    </row>
    <row r="2766" spans="134:142">
      <c r="ED2766" s="257" t="s">
        <v>40497</v>
      </c>
      <c r="EH2766" s="213">
        <f>IF(ISNUMBER(SEARCH($I$1,$EI$3:$EI$7917)),MAX($EH$2:EH2765)+1,0)</f>
        <v>0</v>
      </c>
      <c r="EI2766" s="257" t="s">
        <v>42968</v>
      </c>
      <c r="EJ2766" s="212"/>
      <c r="EK2766" s="212"/>
      <c r="EL2766" s="213" t="str">
        <f>IFERROR(VLOOKUP(ROWS($EL$3:EL2766),EH2766:$EI$7917,2,0),"")</f>
        <v/>
      </c>
    </row>
    <row r="2767" spans="134:142">
      <c r="ED2767" s="257" t="s">
        <v>40498</v>
      </c>
      <c r="EH2767" s="213">
        <f>IF(ISNUMBER(SEARCH($I$1,$EI$3:$EI$7917)),MAX($EH$2:EH2766)+1,0)</f>
        <v>0</v>
      </c>
      <c r="EI2767" s="257" t="s">
        <v>42604</v>
      </c>
      <c r="EJ2767" s="212"/>
      <c r="EK2767" s="212"/>
      <c r="EL2767" s="213" t="str">
        <f>IFERROR(VLOOKUP(ROWS($EL$3:EL2767),EH2767:$EI$7917,2,0),"")</f>
        <v/>
      </c>
    </row>
    <row r="2768" spans="134:142" ht="24.75">
      <c r="ED2768" s="257" t="s">
        <v>40499</v>
      </c>
      <c r="EH2768" s="213">
        <f>IF(ISNUMBER(SEARCH($I$1,$EI$3:$EI$7917)),MAX($EH$2:EH2767)+1,0)</f>
        <v>0</v>
      </c>
      <c r="EI2768" s="257" t="s">
        <v>42130</v>
      </c>
      <c r="EJ2768" s="212"/>
      <c r="EK2768" s="212"/>
      <c r="EL2768" s="213" t="str">
        <f>IFERROR(VLOOKUP(ROWS($EL$3:EL2768),EH2768:$EI$7917,2,0),"")</f>
        <v/>
      </c>
    </row>
    <row r="2769" spans="134:142">
      <c r="ED2769" s="257" t="s">
        <v>40500</v>
      </c>
      <c r="EH2769" s="213">
        <f>IF(ISNUMBER(SEARCH($I$1,$EI$3:$EI$7917)),MAX($EH$2:EH2768)+1,0)</f>
        <v>0</v>
      </c>
      <c r="EI2769" s="257" t="s">
        <v>41383</v>
      </c>
      <c r="EJ2769" s="212"/>
      <c r="EK2769" s="212"/>
      <c r="EL2769" s="213" t="str">
        <f>IFERROR(VLOOKUP(ROWS($EL$3:EL2769),EH2769:$EI$7917,2,0),"")</f>
        <v/>
      </c>
    </row>
    <row r="2770" spans="134:142">
      <c r="ED2770" s="257" t="s">
        <v>40501</v>
      </c>
      <c r="EH2770" s="213">
        <f>IF(ISNUMBER(SEARCH($I$1,$EI$3:$EI$7917)),MAX($EH$2:EH2769)+1,0)</f>
        <v>0</v>
      </c>
      <c r="EI2770" s="257" t="s">
        <v>39799</v>
      </c>
      <c r="EJ2770" s="212"/>
      <c r="EK2770" s="212"/>
      <c r="EL2770" s="213" t="str">
        <f>IFERROR(VLOOKUP(ROWS($EL$3:EL2770),EH2770:$EI$7917,2,0),"")</f>
        <v/>
      </c>
    </row>
    <row r="2771" spans="134:142">
      <c r="ED2771" s="257" t="s">
        <v>40502</v>
      </c>
      <c r="EH2771" s="213">
        <f>IF(ISNUMBER(SEARCH($I$1,$EI$3:$EI$7917)),MAX($EH$2:EH2770)+1,0)</f>
        <v>0</v>
      </c>
      <c r="EI2771" s="257" t="s">
        <v>45001</v>
      </c>
      <c r="EJ2771" s="212"/>
      <c r="EK2771" s="212"/>
      <c r="EL2771" s="213" t="str">
        <f>IFERROR(VLOOKUP(ROWS($EL$3:EL2771),EH2771:$EI$7917,2,0),"")</f>
        <v/>
      </c>
    </row>
    <row r="2772" spans="134:142">
      <c r="ED2772" s="257" t="s">
        <v>40503</v>
      </c>
      <c r="EH2772" s="213">
        <f>IF(ISNUMBER(SEARCH($I$1,$EI$3:$EI$7917)),MAX($EH$2:EH2771)+1,0)</f>
        <v>0</v>
      </c>
      <c r="EI2772" s="257" t="s">
        <v>45251</v>
      </c>
      <c r="EJ2772" s="212"/>
      <c r="EK2772" s="212"/>
      <c r="EL2772" s="213" t="str">
        <f>IFERROR(VLOOKUP(ROWS($EL$3:EL2772),EH2772:$EI$7917,2,0),"")</f>
        <v/>
      </c>
    </row>
    <row r="2773" spans="134:142">
      <c r="ED2773" s="257" t="s">
        <v>40504</v>
      </c>
      <c r="EH2773" s="213">
        <f>IF(ISNUMBER(SEARCH($I$1,$EI$3:$EI$7917)),MAX($EH$2:EH2772)+1,0)</f>
        <v>0</v>
      </c>
      <c r="EI2773" s="257" t="s">
        <v>45292</v>
      </c>
      <c r="EJ2773" s="212"/>
      <c r="EK2773" s="212"/>
      <c r="EL2773" s="213" t="str">
        <f>IFERROR(VLOOKUP(ROWS($EL$3:EL2773),EH2773:$EI$7917,2,0),"")</f>
        <v/>
      </c>
    </row>
    <row r="2774" spans="134:142">
      <c r="ED2774" s="257" t="s">
        <v>40505</v>
      </c>
      <c r="EH2774" s="213">
        <f>IF(ISNUMBER(SEARCH($I$1,$EI$3:$EI$7917)),MAX($EH$2:EH2773)+1,0)</f>
        <v>0</v>
      </c>
      <c r="EI2774" s="257" t="s">
        <v>43839</v>
      </c>
      <c r="EJ2774" s="212"/>
      <c r="EK2774" s="212"/>
      <c r="EL2774" s="213" t="str">
        <f>IFERROR(VLOOKUP(ROWS($EL$3:EL2774),EH2774:$EI$7917,2,0),"")</f>
        <v/>
      </c>
    </row>
    <row r="2775" spans="134:142" ht="24.75">
      <c r="ED2775" s="257" t="s">
        <v>40506</v>
      </c>
      <c r="EH2775" s="213">
        <f>IF(ISNUMBER(SEARCH($I$1,$EI$3:$EI$7917)),MAX($EH$2:EH2774)+1,0)</f>
        <v>0</v>
      </c>
      <c r="EI2775" s="257" t="s">
        <v>45552</v>
      </c>
      <c r="EJ2775" s="212"/>
      <c r="EK2775" s="212"/>
      <c r="EL2775" s="213" t="str">
        <f>IFERROR(VLOOKUP(ROWS($EL$3:EL2775),EH2775:$EI$7917,2,0),"")</f>
        <v/>
      </c>
    </row>
    <row r="2776" spans="134:142">
      <c r="ED2776" s="257" t="s">
        <v>40507</v>
      </c>
      <c r="EH2776" s="213">
        <f>IF(ISNUMBER(SEARCH($I$1,$EI$3:$EI$7917)),MAX($EH$2:EH2775)+1,0)</f>
        <v>0</v>
      </c>
      <c r="EI2776" s="257" t="s">
        <v>45524</v>
      </c>
      <c r="EJ2776" s="212"/>
      <c r="EK2776" s="212"/>
      <c r="EL2776" s="213" t="str">
        <f>IFERROR(VLOOKUP(ROWS($EL$3:EL2776),EH2776:$EI$7917,2,0),"")</f>
        <v/>
      </c>
    </row>
    <row r="2777" spans="134:142">
      <c r="ED2777" s="257" t="s">
        <v>40508</v>
      </c>
      <c r="EH2777" s="213">
        <f>IF(ISNUMBER(SEARCH($I$1,$EI$3:$EI$7917)),MAX($EH$2:EH2776)+1,0)</f>
        <v>0</v>
      </c>
      <c r="EI2777" s="257" t="s">
        <v>38076</v>
      </c>
      <c r="EJ2777" s="212"/>
      <c r="EK2777" s="212"/>
      <c r="EL2777" s="213" t="str">
        <f>IFERROR(VLOOKUP(ROWS($EL$3:EL2777),EH2777:$EI$7917,2,0),"")</f>
        <v/>
      </c>
    </row>
    <row r="2778" spans="134:142">
      <c r="ED2778" s="257" t="s">
        <v>40509</v>
      </c>
      <c r="EH2778" s="213">
        <f>IF(ISNUMBER(SEARCH($I$1,$EI$3:$EI$7917)),MAX($EH$2:EH2777)+1,0)</f>
        <v>0</v>
      </c>
      <c r="EI2778" s="257" t="s">
        <v>44106</v>
      </c>
      <c r="EJ2778" s="212"/>
      <c r="EK2778" s="212"/>
      <c r="EL2778" s="213" t="str">
        <f>IFERROR(VLOOKUP(ROWS($EL$3:EL2778),EH2778:$EI$7917,2,0),"")</f>
        <v/>
      </c>
    </row>
    <row r="2779" spans="134:142" ht="24.75">
      <c r="ED2779" s="257" t="s">
        <v>40510</v>
      </c>
      <c r="EH2779" s="213">
        <f>IF(ISNUMBER(SEARCH($I$1,$EI$3:$EI$7917)),MAX($EH$2:EH2778)+1,0)</f>
        <v>0</v>
      </c>
      <c r="EI2779" s="257" t="s">
        <v>43667</v>
      </c>
      <c r="EJ2779" s="212"/>
      <c r="EK2779" s="212"/>
      <c r="EL2779" s="213" t="str">
        <f>IFERROR(VLOOKUP(ROWS($EL$3:EL2779),EH2779:$EI$7917,2,0),"")</f>
        <v/>
      </c>
    </row>
    <row r="2780" spans="134:142" ht="36.75">
      <c r="ED2780" s="257" t="s">
        <v>40511</v>
      </c>
      <c r="EH2780" s="213">
        <f>IF(ISNUMBER(SEARCH($I$1,$EI$3:$EI$7917)),MAX($EH$2:EH2779)+1,0)</f>
        <v>0</v>
      </c>
      <c r="EI2780" s="257" t="s">
        <v>41486</v>
      </c>
      <c r="EJ2780" s="212"/>
      <c r="EK2780" s="212"/>
      <c r="EL2780" s="213" t="str">
        <f>IFERROR(VLOOKUP(ROWS($EL$3:EL2780),EH2780:$EI$7917,2,0),"")</f>
        <v/>
      </c>
    </row>
    <row r="2781" spans="134:142">
      <c r="ED2781" s="257" t="s">
        <v>40512</v>
      </c>
      <c r="EH2781" s="213">
        <f>IF(ISNUMBER(SEARCH($I$1,$EI$3:$EI$7917)),MAX($EH$2:EH2780)+1,0)</f>
        <v>0</v>
      </c>
      <c r="EI2781" s="257" t="s">
        <v>37839</v>
      </c>
      <c r="EJ2781" s="212"/>
      <c r="EK2781" s="212"/>
      <c r="EL2781" s="213" t="str">
        <f>IFERROR(VLOOKUP(ROWS($EL$3:EL2781),EH2781:$EI$7917,2,0),"")</f>
        <v/>
      </c>
    </row>
    <row r="2782" spans="134:142" ht="36.75">
      <c r="ED2782" s="257" t="s">
        <v>40513</v>
      </c>
      <c r="EH2782" s="213">
        <f>IF(ISNUMBER(SEARCH($I$1,$EI$3:$EI$7917)),MAX($EH$2:EH2781)+1,0)</f>
        <v>0</v>
      </c>
      <c r="EI2782" s="257" t="s">
        <v>42307</v>
      </c>
      <c r="EJ2782" s="212"/>
      <c r="EK2782" s="212"/>
      <c r="EL2782" s="213" t="str">
        <f>IFERROR(VLOOKUP(ROWS($EL$3:EL2782),EH2782:$EI$7917,2,0),"")</f>
        <v/>
      </c>
    </row>
    <row r="2783" spans="134:142" ht="36.75">
      <c r="ED2783" s="257" t="s">
        <v>40514</v>
      </c>
      <c r="EH2783" s="213">
        <f>IF(ISNUMBER(SEARCH($I$1,$EI$3:$EI$7917)),MAX($EH$2:EH2782)+1,0)</f>
        <v>0</v>
      </c>
      <c r="EI2783" s="257" t="s">
        <v>43668</v>
      </c>
      <c r="EJ2783" s="212"/>
      <c r="EK2783" s="212"/>
      <c r="EL2783" s="213" t="str">
        <f>IFERROR(VLOOKUP(ROWS($EL$3:EL2783),EH2783:$EI$7917,2,0),"")</f>
        <v/>
      </c>
    </row>
    <row r="2784" spans="134:142">
      <c r="ED2784" s="257" t="s">
        <v>40515</v>
      </c>
      <c r="EH2784" s="213">
        <f>IF(ISNUMBER(SEARCH($I$1,$EI$3:$EI$7917)),MAX($EH$2:EH2783)+1,0)</f>
        <v>0</v>
      </c>
      <c r="EI2784" s="257" t="s">
        <v>40669</v>
      </c>
      <c r="EJ2784" s="212"/>
      <c r="EK2784" s="212"/>
      <c r="EL2784" s="213" t="str">
        <f>IFERROR(VLOOKUP(ROWS($EL$3:EL2784),EH2784:$EI$7917,2,0),"")</f>
        <v/>
      </c>
    </row>
    <row r="2785" spans="134:142">
      <c r="ED2785" s="257" t="s">
        <v>40516</v>
      </c>
      <c r="EH2785" s="213">
        <f>IF(ISNUMBER(SEARCH($I$1,$EI$3:$EI$7917)),MAX($EH$2:EH2784)+1,0)</f>
        <v>0</v>
      </c>
      <c r="EI2785" s="257" t="s">
        <v>42656</v>
      </c>
      <c r="EJ2785" s="212"/>
      <c r="EK2785" s="212"/>
      <c r="EL2785" s="213" t="str">
        <f>IFERROR(VLOOKUP(ROWS($EL$3:EL2785),EH2785:$EI$7917,2,0),"")</f>
        <v/>
      </c>
    </row>
    <row r="2786" spans="134:142">
      <c r="ED2786" s="257" t="s">
        <v>40517</v>
      </c>
      <c r="EH2786" s="213">
        <f>IF(ISNUMBER(SEARCH($I$1,$EI$3:$EI$7917)),MAX($EH$2:EH2785)+1,0)</f>
        <v>0</v>
      </c>
      <c r="EI2786" s="257" t="s">
        <v>42414</v>
      </c>
      <c r="EJ2786" s="212"/>
      <c r="EK2786" s="212"/>
      <c r="EL2786" s="213" t="str">
        <f>IFERROR(VLOOKUP(ROWS($EL$3:EL2786),EH2786:$EI$7917,2,0),"")</f>
        <v/>
      </c>
    </row>
    <row r="2787" spans="134:142">
      <c r="ED2787" s="257" t="s">
        <v>40518</v>
      </c>
      <c r="EH2787" s="213">
        <f>IF(ISNUMBER(SEARCH($I$1,$EI$3:$EI$7917)),MAX($EH$2:EH2786)+1,0)</f>
        <v>0</v>
      </c>
      <c r="EI2787" s="257" t="s">
        <v>41082</v>
      </c>
      <c r="EJ2787" s="212"/>
      <c r="EK2787" s="212"/>
      <c r="EL2787" s="213" t="str">
        <f>IFERROR(VLOOKUP(ROWS($EL$3:EL2787),EH2787:$EI$7917,2,0),"")</f>
        <v/>
      </c>
    </row>
    <row r="2788" spans="134:142" ht="24.75">
      <c r="ED2788" s="257" t="s">
        <v>40519</v>
      </c>
      <c r="EH2788" s="213">
        <f>IF(ISNUMBER(SEARCH($I$1,$EI$3:$EI$7917)),MAX($EH$2:EH2787)+1,0)</f>
        <v>0</v>
      </c>
      <c r="EI2788" s="257" t="s">
        <v>41776</v>
      </c>
      <c r="EJ2788" s="212"/>
      <c r="EK2788" s="212"/>
      <c r="EL2788" s="213" t="str">
        <f>IFERROR(VLOOKUP(ROWS($EL$3:EL2788),EH2788:$EI$7917,2,0),"")</f>
        <v/>
      </c>
    </row>
    <row r="2789" spans="134:142" ht="24.75">
      <c r="ED2789" s="257" t="s">
        <v>40520</v>
      </c>
      <c r="EH2789" s="213">
        <f>IF(ISNUMBER(SEARCH($I$1,$EI$3:$EI$7917)),MAX($EH$2:EH2788)+1,0)</f>
        <v>0</v>
      </c>
      <c r="EI2789" s="257" t="s">
        <v>42370</v>
      </c>
      <c r="EJ2789" s="212"/>
      <c r="EK2789" s="212"/>
      <c r="EL2789" s="213" t="str">
        <f>IFERROR(VLOOKUP(ROWS($EL$3:EL2789),EH2789:$EI$7917,2,0),"")</f>
        <v/>
      </c>
    </row>
    <row r="2790" spans="134:142">
      <c r="ED2790" s="257" t="s">
        <v>40521</v>
      </c>
      <c r="EH2790" s="213">
        <f>IF(ISNUMBER(SEARCH($I$1,$EI$3:$EI$7917)),MAX($EH$2:EH2789)+1,0)</f>
        <v>0</v>
      </c>
      <c r="EI2790" s="257" t="s">
        <v>40404</v>
      </c>
      <c r="EJ2790" s="212"/>
      <c r="EK2790" s="212"/>
      <c r="EL2790" s="213" t="str">
        <f>IFERROR(VLOOKUP(ROWS($EL$3:EL2790),EH2790:$EI$7917,2,0),"")</f>
        <v/>
      </c>
    </row>
    <row r="2791" spans="134:142" ht="24.75">
      <c r="ED2791" s="257" t="s">
        <v>40522</v>
      </c>
      <c r="EH2791" s="213">
        <f>IF(ISNUMBER(SEARCH($I$1,$EI$3:$EI$7917)),MAX($EH$2:EH2790)+1,0)</f>
        <v>0</v>
      </c>
      <c r="EI2791" s="257" t="s">
        <v>45002</v>
      </c>
      <c r="EJ2791" s="212"/>
      <c r="EK2791" s="212"/>
      <c r="EL2791" s="213" t="str">
        <f>IFERROR(VLOOKUP(ROWS($EL$3:EL2791),EH2791:$EI$7917,2,0),"")</f>
        <v/>
      </c>
    </row>
    <row r="2792" spans="134:142">
      <c r="ED2792" s="257" t="s">
        <v>40523</v>
      </c>
      <c r="EH2792" s="213">
        <f>IF(ISNUMBER(SEARCH($I$1,$EI$3:$EI$7917)),MAX($EH$2:EH2791)+1,0)</f>
        <v>0</v>
      </c>
      <c r="EI2792" s="257" t="s">
        <v>42976</v>
      </c>
      <c r="EJ2792" s="212"/>
      <c r="EK2792" s="212"/>
      <c r="EL2792" s="213" t="str">
        <f>IFERROR(VLOOKUP(ROWS($EL$3:EL2792),EH2792:$EI$7917,2,0),"")</f>
        <v/>
      </c>
    </row>
    <row r="2793" spans="134:142">
      <c r="ED2793" s="257" t="s">
        <v>40524</v>
      </c>
      <c r="EH2793" s="213">
        <f>IF(ISNUMBER(SEARCH($I$1,$EI$3:$EI$7917)),MAX($EH$2:EH2792)+1,0)</f>
        <v>0</v>
      </c>
      <c r="EI2793" s="257" t="s">
        <v>40670</v>
      </c>
      <c r="EJ2793" s="212"/>
      <c r="EK2793" s="212"/>
      <c r="EL2793" s="213" t="str">
        <f>IFERROR(VLOOKUP(ROWS($EL$3:EL2793),EH2793:$EI$7917,2,0),"")</f>
        <v/>
      </c>
    </row>
    <row r="2794" spans="134:142">
      <c r="ED2794" s="257" t="s">
        <v>40525</v>
      </c>
      <c r="EH2794" s="213">
        <f>IF(ISNUMBER(SEARCH($I$1,$EI$3:$EI$7917)),MAX($EH$2:EH2793)+1,0)</f>
        <v>0</v>
      </c>
      <c r="EI2794" s="257" t="s">
        <v>45371</v>
      </c>
      <c r="EJ2794" s="212"/>
      <c r="EK2794" s="212"/>
      <c r="EL2794" s="213" t="str">
        <f>IFERROR(VLOOKUP(ROWS($EL$3:EL2794),EH2794:$EI$7917,2,0),"")</f>
        <v/>
      </c>
    </row>
    <row r="2795" spans="134:142" ht="24.75">
      <c r="ED2795" s="257" t="s">
        <v>40526</v>
      </c>
      <c r="EH2795" s="213">
        <f>IF(ISNUMBER(SEARCH($I$1,$EI$3:$EI$7917)),MAX($EH$2:EH2794)+1,0)</f>
        <v>0</v>
      </c>
      <c r="EI2795" s="257" t="s">
        <v>38943</v>
      </c>
      <c r="EJ2795" s="212"/>
      <c r="EK2795" s="212"/>
      <c r="EL2795" s="213" t="str">
        <f>IFERROR(VLOOKUP(ROWS($EL$3:EL2795),EH2795:$EI$7917,2,0),"")</f>
        <v/>
      </c>
    </row>
    <row r="2796" spans="134:142" ht="24.75">
      <c r="ED2796" s="257" t="s">
        <v>40527</v>
      </c>
      <c r="EH2796" s="213">
        <f>IF(ISNUMBER(SEARCH($I$1,$EI$3:$EI$7917)),MAX($EH$2:EH2795)+1,0)</f>
        <v>0</v>
      </c>
      <c r="EI2796" s="257" t="s">
        <v>43038</v>
      </c>
      <c r="EJ2796" s="212"/>
      <c r="EK2796" s="212"/>
      <c r="EL2796" s="213" t="str">
        <f>IFERROR(VLOOKUP(ROWS($EL$3:EL2796),EH2796:$EI$7917,2,0),"")</f>
        <v/>
      </c>
    </row>
    <row r="2797" spans="134:142" ht="24.75">
      <c r="ED2797" s="257" t="s">
        <v>40528</v>
      </c>
      <c r="EH2797" s="213">
        <f>IF(ISNUMBER(SEARCH($I$1,$EI$3:$EI$7917)),MAX($EH$2:EH2796)+1,0)</f>
        <v>0</v>
      </c>
      <c r="EI2797" s="257" t="s">
        <v>41532</v>
      </c>
      <c r="EJ2797" s="212"/>
      <c r="EK2797" s="212"/>
      <c r="EL2797" s="213" t="str">
        <f>IFERROR(VLOOKUP(ROWS($EL$3:EL2797),EH2797:$EI$7917,2,0),"")</f>
        <v/>
      </c>
    </row>
    <row r="2798" spans="134:142" ht="24.75">
      <c r="ED2798" s="257" t="s">
        <v>40529</v>
      </c>
      <c r="EH2798" s="213">
        <f>IF(ISNUMBER(SEARCH($I$1,$EI$3:$EI$7917)),MAX($EH$2:EH2797)+1,0)</f>
        <v>0</v>
      </c>
      <c r="EI2798" s="257" t="s">
        <v>43840</v>
      </c>
      <c r="EJ2798" s="212"/>
      <c r="EK2798" s="212"/>
      <c r="EL2798" s="213" t="str">
        <f>IFERROR(VLOOKUP(ROWS($EL$3:EL2798),EH2798:$EI$7917,2,0),"")</f>
        <v/>
      </c>
    </row>
    <row r="2799" spans="134:142" ht="24.75">
      <c r="ED2799" s="257" t="s">
        <v>40530</v>
      </c>
      <c r="EH2799" s="213">
        <f>IF(ISNUMBER(SEARCH($I$1,$EI$3:$EI$7917)),MAX($EH$2:EH2798)+1,0)</f>
        <v>0</v>
      </c>
      <c r="EI2799" s="257" t="s">
        <v>41997</v>
      </c>
      <c r="EJ2799" s="212"/>
      <c r="EK2799" s="212"/>
      <c r="EL2799" s="213" t="str">
        <f>IFERROR(VLOOKUP(ROWS($EL$3:EL2799),EH2799:$EI$7917,2,0),"")</f>
        <v/>
      </c>
    </row>
    <row r="2800" spans="134:142" ht="24.75">
      <c r="ED2800" s="257" t="s">
        <v>40531</v>
      </c>
      <c r="EH2800" s="213">
        <f>IF(ISNUMBER(SEARCH($I$1,$EI$3:$EI$7917)),MAX($EH$2:EH2799)+1,0)</f>
        <v>0</v>
      </c>
      <c r="EI2800" s="257" t="s">
        <v>39581</v>
      </c>
      <c r="EJ2800" s="212"/>
      <c r="EK2800" s="212"/>
      <c r="EL2800" s="213" t="str">
        <f>IFERROR(VLOOKUP(ROWS($EL$3:EL2800),EH2800:$EI$7917,2,0),"")</f>
        <v/>
      </c>
    </row>
    <row r="2801" spans="134:142" ht="24.75">
      <c r="ED2801" s="257" t="s">
        <v>40532</v>
      </c>
      <c r="EH2801" s="213">
        <f>IF(ISNUMBER(SEARCH($I$1,$EI$3:$EI$7917)),MAX($EH$2:EH2800)+1,0)</f>
        <v>0</v>
      </c>
      <c r="EI2801" s="257" t="s">
        <v>41856</v>
      </c>
      <c r="EJ2801" s="212"/>
      <c r="EK2801" s="212"/>
      <c r="EL2801" s="213" t="str">
        <f>IFERROR(VLOOKUP(ROWS($EL$3:EL2801),EH2801:$EI$7917,2,0),"")</f>
        <v/>
      </c>
    </row>
    <row r="2802" spans="134:142" ht="24.75">
      <c r="ED2802" s="257" t="s">
        <v>40533</v>
      </c>
      <c r="EH2802" s="213">
        <f>IF(ISNUMBER(SEARCH($I$1,$EI$3:$EI$7917)),MAX($EH$2:EH2801)+1,0)</f>
        <v>0</v>
      </c>
      <c r="EI2802" s="257" t="s">
        <v>41083</v>
      </c>
      <c r="EJ2802" s="212"/>
      <c r="EK2802" s="212"/>
      <c r="EL2802" s="213" t="str">
        <f>IFERROR(VLOOKUP(ROWS($EL$3:EL2802),EH2802:$EI$7917,2,0),"")</f>
        <v/>
      </c>
    </row>
    <row r="2803" spans="134:142" ht="24.75">
      <c r="ED2803" s="257" t="s">
        <v>40534</v>
      </c>
      <c r="EH2803" s="213">
        <f>IF(ISNUMBER(SEARCH($I$1,$EI$3:$EI$7917)),MAX($EH$2:EH2802)+1,0)</f>
        <v>0</v>
      </c>
      <c r="EI2803" s="257" t="s">
        <v>38164</v>
      </c>
      <c r="EJ2803" s="212"/>
      <c r="EK2803" s="212"/>
      <c r="EL2803" s="213" t="str">
        <f>IFERROR(VLOOKUP(ROWS($EL$3:EL2803),EH2803:$EI$7917,2,0),"")</f>
        <v/>
      </c>
    </row>
    <row r="2804" spans="134:142" ht="24.75">
      <c r="ED2804" s="257" t="s">
        <v>40535</v>
      </c>
      <c r="EH2804" s="213">
        <f>IF(ISNUMBER(SEARCH($I$1,$EI$3:$EI$7917)),MAX($EH$2:EH2803)+1,0)</f>
        <v>0</v>
      </c>
      <c r="EI2804" s="257" t="s">
        <v>38077</v>
      </c>
      <c r="EJ2804" s="212"/>
      <c r="EK2804" s="212"/>
      <c r="EL2804" s="213" t="str">
        <f>IFERROR(VLOOKUP(ROWS($EL$3:EL2804),EH2804:$EI$7917,2,0),"")</f>
        <v/>
      </c>
    </row>
    <row r="2805" spans="134:142" ht="24.75">
      <c r="ED2805" s="257" t="s">
        <v>40536</v>
      </c>
      <c r="EH2805" s="213">
        <f>IF(ISNUMBER(SEARCH($I$1,$EI$3:$EI$7917)),MAX($EH$2:EH2804)+1,0)</f>
        <v>0</v>
      </c>
      <c r="EI2805" s="257" t="s">
        <v>41720</v>
      </c>
      <c r="EJ2805" s="212"/>
      <c r="EK2805" s="212"/>
      <c r="EL2805" s="213" t="str">
        <f>IFERROR(VLOOKUP(ROWS($EL$3:EL2805),EH2805:$EI$7917,2,0),"")</f>
        <v/>
      </c>
    </row>
    <row r="2806" spans="134:142">
      <c r="ED2806" s="257" t="s">
        <v>40537</v>
      </c>
      <c r="EH2806" s="213">
        <f>IF(ISNUMBER(SEARCH($I$1,$EI$3:$EI$7917)),MAX($EH$2:EH2805)+1,0)</f>
        <v>0</v>
      </c>
      <c r="EI2806" s="257" t="s">
        <v>38515</v>
      </c>
      <c r="EJ2806" s="212"/>
      <c r="EK2806" s="212"/>
      <c r="EL2806" s="213" t="str">
        <f>IFERROR(VLOOKUP(ROWS($EL$3:EL2806),EH2806:$EI$7917,2,0),"")</f>
        <v/>
      </c>
    </row>
    <row r="2807" spans="134:142">
      <c r="ED2807" s="257" t="s">
        <v>40538</v>
      </c>
      <c r="EH2807" s="213">
        <f>IF(ISNUMBER(SEARCH($I$1,$EI$3:$EI$7917)),MAX($EH$2:EH2806)+1,0)</f>
        <v>0</v>
      </c>
      <c r="EI2807" s="257" t="s">
        <v>41230</v>
      </c>
      <c r="EJ2807" s="212"/>
      <c r="EK2807" s="212"/>
      <c r="EL2807" s="213" t="str">
        <f>IFERROR(VLOOKUP(ROWS($EL$3:EL2807),EH2807:$EI$7917,2,0),"")</f>
        <v/>
      </c>
    </row>
    <row r="2808" spans="134:142">
      <c r="ED2808" s="257" t="s">
        <v>40539</v>
      </c>
      <c r="EH2808" s="213">
        <f>IF(ISNUMBER(SEARCH($I$1,$EI$3:$EI$7917)),MAX($EH$2:EH2807)+1,0)</f>
        <v>0</v>
      </c>
      <c r="EI2808" s="257" t="s">
        <v>41084</v>
      </c>
      <c r="EJ2808" s="212"/>
      <c r="EK2808" s="212"/>
      <c r="EL2808" s="213" t="str">
        <f>IFERROR(VLOOKUP(ROWS($EL$3:EL2808),EH2808:$EI$7917,2,0),"")</f>
        <v/>
      </c>
    </row>
    <row r="2809" spans="134:142" ht="24.75">
      <c r="ED2809" s="257" t="s">
        <v>40540</v>
      </c>
      <c r="EH2809" s="213">
        <f>IF(ISNUMBER(SEARCH($I$1,$EI$3:$EI$7917)),MAX($EH$2:EH2808)+1,0)</f>
        <v>0</v>
      </c>
      <c r="EI2809" s="257" t="s">
        <v>42969</v>
      </c>
      <c r="EJ2809" s="212"/>
      <c r="EK2809" s="212"/>
      <c r="EL2809" s="213" t="str">
        <f>IFERROR(VLOOKUP(ROWS($EL$3:EL2809),EH2809:$EI$7917,2,0),"")</f>
        <v/>
      </c>
    </row>
    <row r="2810" spans="134:142" ht="24.75">
      <c r="ED2810" s="257" t="s">
        <v>40541</v>
      </c>
      <c r="EH2810" s="213">
        <f>IF(ISNUMBER(SEARCH($I$1,$EI$3:$EI$7917)),MAX($EH$2:EH2809)+1,0)</f>
        <v>0</v>
      </c>
      <c r="EI2810" s="257" t="s">
        <v>43136</v>
      </c>
      <c r="EJ2810" s="212"/>
      <c r="EK2810" s="212"/>
      <c r="EL2810" s="213" t="str">
        <f>IFERROR(VLOOKUP(ROWS($EL$3:EL2810),EH2810:$EI$7917,2,0),"")</f>
        <v/>
      </c>
    </row>
    <row r="2811" spans="134:142" ht="24.75">
      <c r="ED2811" s="257" t="s">
        <v>40542</v>
      </c>
      <c r="EH2811" s="213">
        <f>IF(ISNUMBER(SEARCH($I$1,$EI$3:$EI$7917)),MAX($EH$2:EH2810)+1,0)</f>
        <v>0</v>
      </c>
      <c r="EI2811" s="257" t="s">
        <v>43039</v>
      </c>
      <c r="EJ2811" s="212"/>
      <c r="EK2811" s="212"/>
      <c r="EL2811" s="213" t="str">
        <f>IFERROR(VLOOKUP(ROWS($EL$3:EL2811),EH2811:$EI$7917,2,0),"")</f>
        <v/>
      </c>
    </row>
    <row r="2812" spans="134:142" ht="24.75">
      <c r="ED2812" s="257" t="s">
        <v>40543</v>
      </c>
      <c r="EH2812" s="213">
        <f>IF(ISNUMBER(SEARCH($I$1,$EI$3:$EI$7917)),MAX($EH$2:EH2811)+1,0)</f>
        <v>0</v>
      </c>
      <c r="EI2812" s="257" t="s">
        <v>43567</v>
      </c>
      <c r="EJ2812" s="212"/>
      <c r="EK2812" s="212"/>
      <c r="EL2812" s="213" t="str">
        <f>IFERROR(VLOOKUP(ROWS($EL$3:EL2812),EH2812:$EI$7917,2,0),"")</f>
        <v/>
      </c>
    </row>
    <row r="2813" spans="134:142">
      <c r="ED2813" s="257" t="s">
        <v>40544</v>
      </c>
      <c r="EH2813" s="213">
        <f>IF(ISNUMBER(SEARCH($I$1,$EI$3:$EI$7917)),MAX($EH$2:EH2812)+1,0)</f>
        <v>0</v>
      </c>
      <c r="EI2813" s="257" t="s">
        <v>39582</v>
      </c>
      <c r="EJ2813" s="212"/>
      <c r="EK2813" s="212"/>
      <c r="EL2813" s="213" t="str">
        <f>IFERROR(VLOOKUP(ROWS($EL$3:EL2813),EH2813:$EI$7917,2,0),"")</f>
        <v/>
      </c>
    </row>
    <row r="2814" spans="134:142">
      <c r="ED2814" s="257" t="s">
        <v>40545</v>
      </c>
      <c r="EH2814" s="213">
        <f>IF(ISNUMBER(SEARCH($I$1,$EI$3:$EI$7917)),MAX($EH$2:EH2813)+1,0)</f>
        <v>0</v>
      </c>
      <c r="EI2814" s="257" t="s">
        <v>41857</v>
      </c>
      <c r="EJ2814" s="212"/>
      <c r="EK2814" s="212"/>
      <c r="EL2814" s="213" t="str">
        <f>IFERROR(VLOOKUP(ROWS($EL$3:EL2814),EH2814:$EI$7917,2,0),"")</f>
        <v/>
      </c>
    </row>
    <row r="2815" spans="134:142">
      <c r="ED2815" s="257" t="s">
        <v>40546</v>
      </c>
      <c r="EH2815" s="213">
        <f>IF(ISNUMBER(SEARCH($I$1,$EI$3:$EI$7917)),MAX($EH$2:EH2814)+1,0)</f>
        <v>0</v>
      </c>
      <c r="EI2815" s="257" t="s">
        <v>41015</v>
      </c>
      <c r="EJ2815" s="212"/>
      <c r="EK2815" s="212"/>
      <c r="EL2815" s="213" t="str">
        <f>IFERROR(VLOOKUP(ROWS($EL$3:EL2815),EH2815:$EI$7917,2,0),"")</f>
        <v/>
      </c>
    </row>
    <row r="2816" spans="134:142">
      <c r="ED2816" s="257" t="s">
        <v>40547</v>
      </c>
      <c r="EH2816" s="213">
        <f>IF(ISNUMBER(SEARCH($I$1,$EI$3:$EI$7917)),MAX($EH$2:EH2815)+1,0)</f>
        <v>0</v>
      </c>
      <c r="EI2816" s="257" t="s">
        <v>39583</v>
      </c>
      <c r="EJ2816" s="212"/>
      <c r="EK2816" s="212"/>
      <c r="EL2816" s="213" t="str">
        <f>IFERROR(VLOOKUP(ROWS($EL$3:EL2816),EH2816:$EI$7917,2,0),"")</f>
        <v/>
      </c>
    </row>
    <row r="2817" spans="134:142">
      <c r="ED2817" s="257" t="s">
        <v>40548</v>
      </c>
      <c r="EH2817" s="213">
        <f>IF(ISNUMBER(SEARCH($I$1,$EI$3:$EI$7917)),MAX($EH$2:EH2816)+1,0)</f>
        <v>0</v>
      </c>
      <c r="EI2817" s="257" t="s">
        <v>42804</v>
      </c>
      <c r="EJ2817" s="212"/>
      <c r="EK2817" s="212"/>
      <c r="EL2817" s="213" t="str">
        <f>IFERROR(VLOOKUP(ROWS($EL$3:EL2817),EH2817:$EI$7917,2,0),"")</f>
        <v/>
      </c>
    </row>
    <row r="2818" spans="134:142">
      <c r="ED2818" s="257" t="s">
        <v>40549</v>
      </c>
      <c r="EH2818" s="213">
        <f>IF(ISNUMBER(SEARCH($I$1,$EI$3:$EI$7917)),MAX($EH$2:EH2817)+1,0)</f>
        <v>0</v>
      </c>
      <c r="EI2818" s="257" t="s">
        <v>42657</v>
      </c>
      <c r="EJ2818" s="212"/>
      <c r="EK2818" s="212"/>
      <c r="EL2818" s="213" t="str">
        <f>IFERROR(VLOOKUP(ROWS($EL$3:EL2818),EH2818:$EI$7917,2,0),"")</f>
        <v/>
      </c>
    </row>
    <row r="2819" spans="134:142">
      <c r="ED2819" s="257" t="s">
        <v>40550</v>
      </c>
      <c r="EH2819" s="213">
        <f>IF(ISNUMBER(SEARCH($I$1,$EI$3:$EI$7917)),MAX($EH$2:EH2818)+1,0)</f>
        <v>0</v>
      </c>
      <c r="EI2819" s="257" t="s">
        <v>43669</v>
      </c>
      <c r="EJ2819" s="212"/>
      <c r="EK2819" s="212"/>
      <c r="EL2819" s="213" t="str">
        <f>IFERROR(VLOOKUP(ROWS($EL$3:EL2819),EH2819:$EI$7917,2,0),"")</f>
        <v/>
      </c>
    </row>
    <row r="2820" spans="134:142">
      <c r="ED2820" s="257" t="s">
        <v>40551</v>
      </c>
      <c r="EH2820" s="213">
        <f>IF(ISNUMBER(SEARCH($I$1,$EI$3:$EI$7917)),MAX($EH$2:EH2819)+1,0)</f>
        <v>0</v>
      </c>
      <c r="EI2820" s="257" t="s">
        <v>39304</v>
      </c>
      <c r="EJ2820" s="212"/>
      <c r="EK2820" s="212"/>
      <c r="EL2820" s="213" t="str">
        <f>IFERROR(VLOOKUP(ROWS($EL$3:EL2820),EH2820:$EI$7917,2,0),"")</f>
        <v/>
      </c>
    </row>
    <row r="2821" spans="134:142" ht="24.75">
      <c r="ED2821" s="257" t="s">
        <v>40552</v>
      </c>
      <c r="EH2821" s="213">
        <f>IF(ISNUMBER(SEARCH($I$1,$EI$3:$EI$7917)),MAX($EH$2:EH2820)+1,0)</f>
        <v>0</v>
      </c>
      <c r="EI2821" s="257" t="s">
        <v>45464</v>
      </c>
      <c r="EJ2821" s="212"/>
      <c r="EK2821" s="212"/>
      <c r="EL2821" s="213" t="str">
        <f>IFERROR(VLOOKUP(ROWS($EL$3:EL2821),EH2821:$EI$7917,2,0),"")</f>
        <v/>
      </c>
    </row>
    <row r="2822" spans="134:142">
      <c r="ED2822" s="257" t="s">
        <v>40553</v>
      </c>
      <c r="EH2822" s="213">
        <f>IF(ISNUMBER(SEARCH($I$1,$EI$3:$EI$7917)),MAX($EH$2:EH2821)+1,0)</f>
        <v>0</v>
      </c>
      <c r="EI2822" s="257" t="s">
        <v>44371</v>
      </c>
      <c r="EJ2822" s="212"/>
      <c r="EK2822" s="212"/>
      <c r="EL2822" s="213" t="str">
        <f>IFERROR(VLOOKUP(ROWS($EL$3:EL2822),EH2822:$EI$7917,2,0),"")</f>
        <v/>
      </c>
    </row>
    <row r="2823" spans="134:142" ht="24.75">
      <c r="ED2823" s="257" t="s">
        <v>40554</v>
      </c>
      <c r="EH2823" s="213">
        <f>IF(ISNUMBER(SEARCH($I$1,$EI$3:$EI$7917)),MAX($EH$2:EH2822)+1,0)</f>
        <v>0</v>
      </c>
      <c r="EI2823" s="257" t="s">
        <v>39584</v>
      </c>
      <c r="EJ2823" s="212"/>
      <c r="EK2823" s="212"/>
      <c r="EL2823" s="213" t="str">
        <f>IFERROR(VLOOKUP(ROWS($EL$3:EL2823),EH2823:$EI$7917,2,0),"")</f>
        <v/>
      </c>
    </row>
    <row r="2824" spans="134:142" ht="24.75">
      <c r="ED2824" s="257" t="s">
        <v>40555</v>
      </c>
      <c r="EH2824" s="213">
        <f>IF(ISNUMBER(SEARCH($I$1,$EI$3:$EI$7917)),MAX($EH$2:EH2823)+1,0)</f>
        <v>0</v>
      </c>
      <c r="EI2824" s="257" t="s">
        <v>41475</v>
      </c>
      <c r="EJ2824" s="212"/>
      <c r="EK2824" s="212"/>
      <c r="EL2824" s="213" t="str">
        <f>IFERROR(VLOOKUP(ROWS($EL$3:EL2824),EH2824:$EI$7917,2,0),"")</f>
        <v/>
      </c>
    </row>
    <row r="2825" spans="134:142">
      <c r="ED2825" s="257" t="s">
        <v>40556</v>
      </c>
      <c r="EH2825" s="213">
        <f>IF(ISNUMBER(SEARCH($I$1,$EI$3:$EI$7917)),MAX($EH$2:EH2824)+1,0)</f>
        <v>0</v>
      </c>
      <c r="EI2825" s="257" t="s">
        <v>43841</v>
      </c>
      <c r="EJ2825" s="212"/>
      <c r="EK2825" s="212"/>
      <c r="EL2825" s="213" t="str">
        <f>IFERROR(VLOOKUP(ROWS($EL$3:EL2825),EH2825:$EI$7917,2,0),"")</f>
        <v/>
      </c>
    </row>
    <row r="2826" spans="134:142">
      <c r="ED2826" s="257" t="s">
        <v>40557</v>
      </c>
      <c r="EH2826" s="213">
        <f>IF(ISNUMBER(SEARCH($I$1,$EI$3:$EI$7917)),MAX($EH$2:EH2825)+1,0)</f>
        <v>0</v>
      </c>
      <c r="EI2826" s="257" t="s">
        <v>43746</v>
      </c>
      <c r="EJ2826" s="212"/>
      <c r="EK2826" s="212"/>
      <c r="EL2826" s="213" t="str">
        <f>IFERROR(VLOOKUP(ROWS($EL$3:EL2826),EH2826:$EI$7917,2,0),"")</f>
        <v/>
      </c>
    </row>
    <row r="2827" spans="134:142">
      <c r="ED2827" s="257" t="s">
        <v>40558</v>
      </c>
      <c r="EH2827" s="213">
        <f>IF(ISNUMBER(SEARCH($I$1,$EI$3:$EI$7917)),MAX($EH$2:EH2826)+1,0)</f>
        <v>0</v>
      </c>
      <c r="EI2827" s="257" t="s">
        <v>42077</v>
      </c>
      <c r="EJ2827" s="212"/>
      <c r="EK2827" s="212"/>
      <c r="EL2827" s="213" t="str">
        <f>IFERROR(VLOOKUP(ROWS($EL$3:EL2827),EH2827:$EI$7917,2,0),"")</f>
        <v/>
      </c>
    </row>
    <row r="2828" spans="134:142" ht="24.75">
      <c r="ED2828" s="257" t="s">
        <v>40559</v>
      </c>
      <c r="EH2828" s="213">
        <f>IF(ISNUMBER(SEARCH($I$1,$EI$3:$EI$7917)),MAX($EH$2:EH2827)+1,0)</f>
        <v>0</v>
      </c>
      <c r="EI2828" s="257" t="s">
        <v>43502</v>
      </c>
      <c r="EJ2828" s="212"/>
      <c r="EK2828" s="212"/>
      <c r="EL2828" s="213" t="str">
        <f>IFERROR(VLOOKUP(ROWS($EL$3:EL2828),EH2828:$EI$7917,2,0),"")</f>
        <v/>
      </c>
    </row>
    <row r="2829" spans="134:142" ht="24.75">
      <c r="ED2829" s="257" t="s">
        <v>40560</v>
      </c>
      <c r="EH2829" s="213">
        <f>IF(ISNUMBER(SEARCH($I$1,$EI$3:$EI$7917)),MAX($EH$2:EH2828)+1,0)</f>
        <v>0</v>
      </c>
      <c r="EI2829" s="257" t="s">
        <v>42078</v>
      </c>
      <c r="EJ2829" s="212"/>
      <c r="EK2829" s="212"/>
      <c r="EL2829" s="213" t="str">
        <f>IFERROR(VLOOKUP(ROWS($EL$3:EL2829),EH2829:$EI$7917,2,0),"")</f>
        <v/>
      </c>
    </row>
    <row r="2830" spans="134:142">
      <c r="ED2830" s="257" t="s">
        <v>40561</v>
      </c>
      <c r="EH2830" s="213">
        <f>IF(ISNUMBER(SEARCH($I$1,$EI$3:$EI$7917)),MAX($EH$2:EH2829)+1,0)</f>
        <v>0</v>
      </c>
      <c r="EI2830" s="257" t="s">
        <v>38869</v>
      </c>
      <c r="EJ2830" s="212"/>
      <c r="EK2830" s="212"/>
      <c r="EL2830" s="213" t="str">
        <f>IFERROR(VLOOKUP(ROWS($EL$3:EL2830),EH2830:$EI$7917,2,0),"")</f>
        <v/>
      </c>
    </row>
    <row r="2831" spans="134:142">
      <c r="ED2831" s="257" t="s">
        <v>40562</v>
      </c>
      <c r="EH2831" s="213">
        <f>IF(ISNUMBER(SEARCH($I$1,$EI$3:$EI$7917)),MAX($EH$2:EH2830)+1,0)</f>
        <v>0</v>
      </c>
      <c r="EI2831" s="257" t="s">
        <v>42886</v>
      </c>
      <c r="EJ2831" s="212"/>
      <c r="EK2831" s="212"/>
      <c r="EL2831" s="213" t="str">
        <f>IFERROR(VLOOKUP(ROWS($EL$3:EL2831),EH2831:$EI$7917,2,0),"")</f>
        <v/>
      </c>
    </row>
    <row r="2832" spans="134:142">
      <c r="ED2832" s="257" t="s">
        <v>40563</v>
      </c>
      <c r="EH2832" s="213">
        <f>IF(ISNUMBER(SEARCH($I$1,$EI$3:$EI$7917)),MAX($EH$2:EH2831)+1,0)</f>
        <v>0</v>
      </c>
      <c r="EI2832" s="257" t="s">
        <v>42977</v>
      </c>
      <c r="EJ2832" s="212"/>
      <c r="EK2832" s="212"/>
      <c r="EL2832" s="213" t="str">
        <f>IFERROR(VLOOKUP(ROWS($EL$3:EL2832),EH2832:$EI$7917,2,0),"")</f>
        <v/>
      </c>
    </row>
    <row r="2833" spans="134:142">
      <c r="ED2833" s="257" t="s">
        <v>40564</v>
      </c>
      <c r="EH2833" s="213">
        <f>IF(ISNUMBER(SEARCH($I$1,$EI$3:$EI$7917)),MAX($EH$2:EH2832)+1,0)</f>
        <v>0</v>
      </c>
      <c r="EI2833" s="257" t="s">
        <v>43568</v>
      </c>
      <c r="EJ2833" s="212"/>
      <c r="EK2833" s="212"/>
      <c r="EL2833" s="213" t="str">
        <f>IFERROR(VLOOKUP(ROWS($EL$3:EL2833),EH2833:$EI$7917,2,0),"")</f>
        <v/>
      </c>
    </row>
    <row r="2834" spans="134:142">
      <c r="ED2834" s="257" t="s">
        <v>40565</v>
      </c>
      <c r="EH2834" s="213">
        <f>IF(ISNUMBER(SEARCH($I$1,$EI$3:$EI$7917)),MAX($EH$2:EH2833)+1,0)</f>
        <v>0</v>
      </c>
      <c r="EI2834" s="257" t="s">
        <v>40160</v>
      </c>
      <c r="EJ2834" s="212"/>
      <c r="EK2834" s="212"/>
      <c r="EL2834" s="213" t="str">
        <f>IFERROR(VLOOKUP(ROWS($EL$3:EL2834),EH2834:$EI$7917,2,0),"")</f>
        <v/>
      </c>
    </row>
    <row r="2835" spans="134:142">
      <c r="ED2835" s="257" t="s">
        <v>40566</v>
      </c>
      <c r="EH2835" s="213">
        <f>IF(ISNUMBER(SEARCH($I$1,$EI$3:$EI$7917)),MAX($EH$2:EH2834)+1,0)</f>
        <v>0</v>
      </c>
      <c r="EI2835" s="257" t="s">
        <v>41942</v>
      </c>
      <c r="EJ2835" s="212"/>
      <c r="EK2835" s="212"/>
      <c r="EL2835" s="213" t="str">
        <f>IFERROR(VLOOKUP(ROWS($EL$3:EL2835),EH2835:$EI$7917,2,0),"")</f>
        <v/>
      </c>
    </row>
    <row r="2836" spans="134:142" ht="24.75">
      <c r="ED2836" s="257" t="s">
        <v>40567</v>
      </c>
      <c r="EH2836" s="213">
        <f>IF(ISNUMBER(SEARCH($I$1,$EI$3:$EI$7917)),MAX($EH$2:EH2835)+1,0)</f>
        <v>0</v>
      </c>
      <c r="EI2836" s="257" t="s">
        <v>38078</v>
      </c>
      <c r="EJ2836" s="212"/>
      <c r="EK2836" s="212"/>
      <c r="EL2836" s="213" t="str">
        <f>IFERROR(VLOOKUP(ROWS($EL$3:EL2836),EH2836:$EI$7917,2,0),"")</f>
        <v/>
      </c>
    </row>
    <row r="2837" spans="134:142">
      <c r="ED2837" s="257" t="s">
        <v>40568</v>
      </c>
      <c r="EH2837" s="213">
        <f>IF(ISNUMBER(SEARCH($I$1,$EI$3:$EI$7917)),MAX($EH$2:EH2836)+1,0)</f>
        <v>0</v>
      </c>
      <c r="EI2837" s="257" t="s">
        <v>40671</v>
      </c>
      <c r="EJ2837" s="212"/>
      <c r="EK2837" s="212"/>
      <c r="EL2837" s="213" t="str">
        <f>IFERROR(VLOOKUP(ROWS($EL$3:EL2837),EH2837:$EI$7917,2,0),"")</f>
        <v/>
      </c>
    </row>
    <row r="2838" spans="134:142">
      <c r="ED2838" s="257" t="s">
        <v>40569</v>
      </c>
      <c r="EH2838" s="213">
        <f>IF(ISNUMBER(SEARCH($I$1,$EI$3:$EI$7917)),MAX($EH$2:EH2837)+1,0)</f>
        <v>0</v>
      </c>
      <c r="EI2838" s="257" t="s">
        <v>43503</v>
      </c>
      <c r="EJ2838" s="212"/>
      <c r="EK2838" s="212"/>
      <c r="EL2838" s="213" t="str">
        <f>IFERROR(VLOOKUP(ROWS($EL$3:EL2838),EH2838:$EI$7917,2,0),"")</f>
        <v/>
      </c>
    </row>
    <row r="2839" spans="134:142" ht="24.75">
      <c r="ED2839" s="257" t="s">
        <v>40570</v>
      </c>
      <c r="EH2839" s="213">
        <f>IF(ISNUMBER(SEARCH($I$1,$EI$3:$EI$7917)),MAX($EH$2:EH2838)+1,0)</f>
        <v>0</v>
      </c>
      <c r="EI2839" s="257" t="s">
        <v>41384</v>
      </c>
      <c r="EJ2839" s="212"/>
      <c r="EK2839" s="212"/>
      <c r="EL2839" s="213" t="str">
        <f>IFERROR(VLOOKUP(ROWS($EL$3:EL2839),EH2839:$EI$7917,2,0),"")</f>
        <v/>
      </c>
    </row>
    <row r="2840" spans="134:142" ht="24.75">
      <c r="ED2840" s="257" t="s">
        <v>40571</v>
      </c>
      <c r="EH2840" s="213">
        <f>IF(ISNUMBER(SEARCH($I$1,$EI$3:$EI$7917)),MAX($EH$2:EH2839)+1,0)</f>
        <v>0</v>
      </c>
      <c r="EI2840" s="257" t="s">
        <v>41385</v>
      </c>
      <c r="EJ2840" s="212"/>
      <c r="EK2840" s="212"/>
      <c r="EL2840" s="213" t="str">
        <f>IFERROR(VLOOKUP(ROWS($EL$3:EL2840),EH2840:$EI$7917,2,0),"")</f>
        <v/>
      </c>
    </row>
    <row r="2841" spans="134:142" ht="24.75">
      <c r="ED2841" s="257" t="s">
        <v>40572</v>
      </c>
      <c r="EH2841" s="213">
        <f>IF(ISNUMBER(SEARCH($I$1,$EI$3:$EI$7917)),MAX($EH$2:EH2840)+1,0)</f>
        <v>0</v>
      </c>
      <c r="EI2841" s="257" t="s">
        <v>41386</v>
      </c>
      <c r="EJ2841" s="212"/>
      <c r="EK2841" s="212"/>
      <c r="EL2841" s="213" t="str">
        <f>IFERROR(VLOOKUP(ROWS($EL$3:EL2841),EH2841:$EI$7917,2,0),"")</f>
        <v/>
      </c>
    </row>
    <row r="2842" spans="134:142" ht="24.75">
      <c r="ED2842" s="257" t="s">
        <v>40573</v>
      </c>
      <c r="EH2842" s="213">
        <f>IF(ISNUMBER(SEARCH($I$1,$EI$3:$EI$7917)),MAX($EH$2:EH2841)+1,0)</f>
        <v>0</v>
      </c>
      <c r="EI2842" s="257" t="s">
        <v>37840</v>
      </c>
      <c r="EJ2842" s="212"/>
      <c r="EK2842" s="212"/>
      <c r="EL2842" s="213" t="str">
        <f>IFERROR(VLOOKUP(ROWS($EL$3:EL2842),EH2842:$EI$7917,2,0),"")</f>
        <v/>
      </c>
    </row>
    <row r="2843" spans="134:142" ht="24.75">
      <c r="ED2843" s="257" t="s">
        <v>40574</v>
      </c>
      <c r="EH2843" s="213">
        <f>IF(ISNUMBER(SEARCH($I$1,$EI$3:$EI$7917)),MAX($EH$2:EH2842)+1,0)</f>
        <v>0</v>
      </c>
      <c r="EI2843" s="257" t="s">
        <v>41858</v>
      </c>
      <c r="EJ2843" s="212"/>
      <c r="EK2843" s="212"/>
      <c r="EL2843" s="213" t="str">
        <f>IFERROR(VLOOKUP(ROWS($EL$3:EL2843),EH2843:$EI$7917,2,0),"")</f>
        <v/>
      </c>
    </row>
    <row r="2844" spans="134:142" ht="36.75">
      <c r="ED2844" s="257" t="s">
        <v>40575</v>
      </c>
      <c r="EH2844" s="213">
        <f>IF(ISNUMBER(SEARCH($I$1,$EI$3:$EI$7917)),MAX($EH$2:EH2843)+1,0)</f>
        <v>0</v>
      </c>
      <c r="EI2844" s="257" t="s">
        <v>39585</v>
      </c>
      <c r="EJ2844" s="212"/>
      <c r="EK2844" s="212"/>
      <c r="EL2844" s="213" t="str">
        <f>IFERROR(VLOOKUP(ROWS($EL$3:EL2844),EH2844:$EI$7917,2,0),"")</f>
        <v/>
      </c>
    </row>
    <row r="2845" spans="134:142" ht="24.75">
      <c r="ED2845" s="257" t="s">
        <v>40576</v>
      </c>
      <c r="EH2845" s="213">
        <f>IF(ISNUMBER(SEARCH($I$1,$EI$3:$EI$7917)),MAX($EH$2:EH2844)+1,0)</f>
        <v>0</v>
      </c>
      <c r="EI2845" s="257" t="s">
        <v>42152</v>
      </c>
      <c r="EJ2845" s="212"/>
      <c r="EK2845" s="212"/>
      <c r="EL2845" s="213" t="str">
        <f>IFERROR(VLOOKUP(ROWS($EL$3:EL2845),EH2845:$EI$7917,2,0),"")</f>
        <v/>
      </c>
    </row>
    <row r="2846" spans="134:142" ht="36.75">
      <c r="ED2846" s="257" t="s">
        <v>40577</v>
      </c>
      <c r="EH2846" s="213">
        <f>IF(ISNUMBER(SEARCH($I$1,$EI$3:$EI$7917)),MAX($EH$2:EH2845)+1,0)</f>
        <v>0</v>
      </c>
      <c r="EI2846" s="257" t="s">
        <v>40527</v>
      </c>
      <c r="EJ2846" s="212"/>
      <c r="EK2846" s="212"/>
      <c r="EL2846" s="213" t="str">
        <f>IFERROR(VLOOKUP(ROWS($EL$3:EL2846),EH2846:$EI$7917,2,0),"")</f>
        <v/>
      </c>
    </row>
    <row r="2847" spans="134:142">
      <c r="ED2847" s="257" t="s">
        <v>40578</v>
      </c>
      <c r="EH2847" s="213">
        <f>IF(ISNUMBER(SEARCH($I$1,$EI$3:$EI$7917)),MAX($EH$2:EH2846)+1,0)</f>
        <v>0</v>
      </c>
      <c r="EI2847" s="257" t="s">
        <v>39992</v>
      </c>
      <c r="EJ2847" s="212"/>
      <c r="EK2847" s="212"/>
      <c r="EL2847" s="213" t="str">
        <f>IFERROR(VLOOKUP(ROWS($EL$3:EL2847),EH2847:$EI$7917,2,0),"")</f>
        <v/>
      </c>
    </row>
    <row r="2848" spans="134:142" ht="24.75">
      <c r="ED2848" s="257" t="s">
        <v>40579</v>
      </c>
      <c r="EH2848" s="213">
        <f>IF(ISNUMBER(SEARCH($I$1,$EI$3:$EI$7917)),MAX($EH$2:EH2847)+1,0)</f>
        <v>0</v>
      </c>
      <c r="EI2848" s="257" t="s">
        <v>45003</v>
      </c>
      <c r="EJ2848" s="212"/>
      <c r="EK2848" s="212"/>
      <c r="EL2848" s="213" t="str">
        <f>IFERROR(VLOOKUP(ROWS($EL$3:EL2848),EH2848:$EI$7917,2,0),"")</f>
        <v/>
      </c>
    </row>
    <row r="2849" spans="134:142" ht="24.75">
      <c r="ED2849" s="257" t="s">
        <v>40580</v>
      </c>
      <c r="EH2849" s="213">
        <f>IF(ISNUMBER(SEARCH($I$1,$EI$3:$EI$7917)),MAX($EH$2:EH2848)+1,0)</f>
        <v>0</v>
      </c>
      <c r="EI2849" s="257" t="s">
        <v>42153</v>
      </c>
      <c r="EJ2849" s="212"/>
      <c r="EK2849" s="212"/>
      <c r="EL2849" s="213" t="str">
        <f>IFERROR(VLOOKUP(ROWS($EL$3:EL2849),EH2849:$EI$7917,2,0),"")</f>
        <v/>
      </c>
    </row>
    <row r="2850" spans="134:142">
      <c r="ED2850" s="257" t="s">
        <v>40581</v>
      </c>
      <c r="EH2850" s="213">
        <f>IF(ISNUMBER(SEARCH($I$1,$EI$3:$EI$7917)),MAX($EH$2:EH2849)+1,0)</f>
        <v>0</v>
      </c>
      <c r="EI2850" s="257" t="s">
        <v>42131</v>
      </c>
      <c r="EJ2850" s="212"/>
      <c r="EK2850" s="212"/>
      <c r="EL2850" s="213" t="str">
        <f>IFERROR(VLOOKUP(ROWS($EL$3:EL2850),EH2850:$EI$7917,2,0),"")</f>
        <v/>
      </c>
    </row>
    <row r="2851" spans="134:142">
      <c r="ED2851" s="257" t="s">
        <v>40582</v>
      </c>
      <c r="EH2851" s="213">
        <f>IF(ISNUMBER(SEARCH($I$1,$EI$3:$EI$7917)),MAX($EH$2:EH2850)+1,0)</f>
        <v>0</v>
      </c>
      <c r="EI2851" s="257" t="s">
        <v>43137</v>
      </c>
      <c r="EJ2851" s="212"/>
      <c r="EK2851" s="212"/>
      <c r="EL2851" s="213" t="str">
        <f>IFERROR(VLOOKUP(ROWS($EL$3:EL2851),EH2851:$EI$7917,2,0),"")</f>
        <v/>
      </c>
    </row>
    <row r="2852" spans="134:142" ht="24.75">
      <c r="ED2852" s="257" t="s">
        <v>40583</v>
      </c>
      <c r="EH2852" s="213">
        <f>IF(ISNUMBER(SEARCH($I$1,$EI$3:$EI$7917)),MAX($EH$2:EH2851)+1,0)</f>
        <v>0</v>
      </c>
      <c r="EI2852" s="257" t="s">
        <v>43327</v>
      </c>
      <c r="EJ2852" s="212"/>
      <c r="EK2852" s="212"/>
      <c r="EL2852" s="213" t="str">
        <f>IFERROR(VLOOKUP(ROWS($EL$3:EL2852),EH2852:$EI$7917,2,0),"")</f>
        <v/>
      </c>
    </row>
    <row r="2853" spans="134:142" ht="24.75">
      <c r="ED2853" s="257" t="s">
        <v>40584</v>
      </c>
      <c r="EH2853" s="213">
        <f>IF(ISNUMBER(SEARCH($I$1,$EI$3:$EI$7917)),MAX($EH$2:EH2852)+1,0)</f>
        <v>0</v>
      </c>
      <c r="EI2853" s="257" t="s">
        <v>41165</v>
      </c>
      <c r="EJ2853" s="212"/>
      <c r="EK2853" s="212"/>
      <c r="EL2853" s="213" t="str">
        <f>IFERROR(VLOOKUP(ROWS($EL$3:EL2853),EH2853:$EI$7917,2,0),"")</f>
        <v/>
      </c>
    </row>
    <row r="2854" spans="134:142" ht="48.75">
      <c r="ED2854" s="257" t="s">
        <v>40585</v>
      </c>
      <c r="EH2854" s="213">
        <f>IF(ISNUMBER(SEARCH($I$1,$EI$3:$EI$7917)),MAX($EH$2:EH2853)+1,0)</f>
        <v>0</v>
      </c>
      <c r="EI2854" s="257" t="s">
        <v>41166</v>
      </c>
      <c r="EJ2854" s="212"/>
      <c r="EK2854" s="212"/>
      <c r="EL2854" s="213" t="str">
        <f>IFERROR(VLOOKUP(ROWS($EL$3:EL2854),EH2854:$EI$7917,2,0),"")</f>
        <v/>
      </c>
    </row>
    <row r="2855" spans="134:142">
      <c r="ED2855" s="257" t="s">
        <v>40586</v>
      </c>
      <c r="EH2855" s="213">
        <f>IF(ISNUMBER(SEARCH($I$1,$EI$3:$EI$7917)),MAX($EH$2:EH2854)+1,0)</f>
        <v>0</v>
      </c>
      <c r="EI2855" s="257" t="s">
        <v>43422</v>
      </c>
      <c r="EJ2855" s="212"/>
      <c r="EK2855" s="212"/>
      <c r="EL2855" s="213" t="str">
        <f>IFERROR(VLOOKUP(ROWS($EL$3:EL2855),EH2855:$EI$7917,2,0),"")</f>
        <v/>
      </c>
    </row>
    <row r="2856" spans="134:142">
      <c r="ED2856" s="257" t="s">
        <v>40587</v>
      </c>
      <c r="EH2856" s="213">
        <f>IF(ISNUMBER(SEARCH($I$1,$EI$3:$EI$7917)),MAX($EH$2:EH2855)+1,0)</f>
        <v>0</v>
      </c>
      <c r="EI2856" s="257" t="s">
        <v>38302</v>
      </c>
      <c r="EJ2856" s="212"/>
      <c r="EK2856" s="212"/>
      <c r="EL2856" s="213" t="str">
        <f>IFERROR(VLOOKUP(ROWS($EL$3:EL2856),EH2856:$EI$7917,2,0),"")</f>
        <v/>
      </c>
    </row>
    <row r="2857" spans="134:142" ht="24.75">
      <c r="ED2857" s="257" t="s">
        <v>40588</v>
      </c>
      <c r="EH2857" s="213">
        <f>IF(ISNUMBER(SEARCH($I$1,$EI$3:$EI$7917)),MAX($EH$2:EH2856)+1,0)</f>
        <v>0</v>
      </c>
      <c r="EI2857" s="257" t="s">
        <v>42415</v>
      </c>
      <c r="EJ2857" s="212"/>
      <c r="EK2857" s="212"/>
      <c r="EL2857" s="213" t="str">
        <f>IFERROR(VLOOKUP(ROWS($EL$3:EL2857),EH2857:$EI$7917,2,0),"")</f>
        <v/>
      </c>
    </row>
    <row r="2858" spans="134:142" ht="24.75">
      <c r="ED2858" s="257" t="s">
        <v>40589</v>
      </c>
      <c r="EH2858" s="213">
        <f>IF(ISNUMBER(SEARCH($I$1,$EI$3:$EI$7917)),MAX($EH$2:EH2857)+1,0)</f>
        <v>0</v>
      </c>
      <c r="EI2858" s="257" t="s">
        <v>44646</v>
      </c>
      <c r="EJ2858" s="212"/>
      <c r="EK2858" s="212"/>
      <c r="EL2858" s="213" t="str">
        <f>IFERROR(VLOOKUP(ROWS($EL$3:EL2858),EH2858:$EI$7917,2,0),"")</f>
        <v/>
      </c>
    </row>
    <row r="2859" spans="134:142">
      <c r="ED2859" s="257" t="s">
        <v>40590</v>
      </c>
      <c r="EH2859" s="213">
        <f>IF(ISNUMBER(SEARCH($I$1,$EI$3:$EI$7917)),MAX($EH$2:EH2858)+1,0)</f>
        <v>0</v>
      </c>
      <c r="EI2859" s="257" t="s">
        <v>41167</v>
      </c>
      <c r="EJ2859" s="212"/>
      <c r="EK2859" s="212"/>
      <c r="EL2859" s="213" t="str">
        <f>IFERROR(VLOOKUP(ROWS($EL$3:EL2859),EH2859:$EI$7917,2,0),"")</f>
        <v/>
      </c>
    </row>
    <row r="2860" spans="134:142" ht="24.75">
      <c r="ED2860" s="257" t="s">
        <v>40591</v>
      </c>
      <c r="EH2860" s="213">
        <f>IF(ISNUMBER(SEARCH($I$1,$EI$3:$EI$7917)),MAX($EH$2:EH2859)+1,0)</f>
        <v>0</v>
      </c>
      <c r="EI2860" s="257" t="s">
        <v>42499</v>
      </c>
      <c r="EJ2860" s="212"/>
      <c r="EK2860" s="212"/>
      <c r="EL2860" s="213" t="str">
        <f>IFERROR(VLOOKUP(ROWS($EL$3:EL2860),EH2860:$EI$7917,2,0),"")</f>
        <v/>
      </c>
    </row>
    <row r="2861" spans="134:142">
      <c r="ED2861" s="257" t="s">
        <v>40592</v>
      </c>
      <c r="EH2861" s="213">
        <f>IF(ISNUMBER(SEARCH($I$1,$EI$3:$EI$7917)),MAX($EH$2:EH2860)+1,0)</f>
        <v>0</v>
      </c>
      <c r="EI2861" s="257" t="s">
        <v>40918</v>
      </c>
      <c r="EJ2861" s="212"/>
      <c r="EK2861" s="212"/>
      <c r="EL2861" s="213" t="str">
        <f>IFERROR(VLOOKUP(ROWS($EL$3:EL2861),EH2861:$EI$7917,2,0),"")</f>
        <v/>
      </c>
    </row>
    <row r="2862" spans="134:142" ht="24.75">
      <c r="ED2862" s="257" t="s">
        <v>40593</v>
      </c>
      <c r="EH2862" s="213">
        <f>IF(ISNUMBER(SEARCH($I$1,$EI$3:$EI$7917)),MAX($EH$2:EH2861)+1,0)</f>
        <v>0</v>
      </c>
      <c r="EI2862" s="257" t="s">
        <v>38303</v>
      </c>
      <c r="EJ2862" s="212"/>
      <c r="EK2862" s="212"/>
      <c r="EL2862" s="213" t="str">
        <f>IFERROR(VLOOKUP(ROWS($EL$3:EL2862),EH2862:$EI$7917,2,0),"")</f>
        <v/>
      </c>
    </row>
    <row r="2863" spans="134:142" ht="24.75">
      <c r="ED2863" s="257" t="s">
        <v>40594</v>
      </c>
      <c r="EH2863" s="213">
        <f>IF(ISNUMBER(SEARCH($I$1,$EI$3:$EI$7917)),MAX($EH$2:EH2862)+1,0)</f>
        <v>0</v>
      </c>
      <c r="EI2863" s="257" t="s">
        <v>38304</v>
      </c>
      <c r="EJ2863" s="212"/>
      <c r="EK2863" s="212"/>
      <c r="EL2863" s="213" t="str">
        <f>IFERROR(VLOOKUP(ROWS($EL$3:EL2863),EH2863:$EI$7917,2,0),"")</f>
        <v/>
      </c>
    </row>
    <row r="2864" spans="134:142" ht="24.75">
      <c r="ED2864" s="257" t="s">
        <v>40595</v>
      </c>
      <c r="EH2864" s="213">
        <f>IF(ISNUMBER(SEARCH($I$1,$EI$3:$EI$7917)),MAX($EH$2:EH2863)+1,0)</f>
        <v>0</v>
      </c>
      <c r="EI2864" s="257" t="s">
        <v>38646</v>
      </c>
      <c r="EJ2864" s="212"/>
      <c r="EK2864" s="212"/>
      <c r="EL2864" s="213" t="str">
        <f>IFERROR(VLOOKUP(ROWS($EL$3:EL2864),EH2864:$EI$7917,2,0),"")</f>
        <v/>
      </c>
    </row>
    <row r="2865" spans="134:142" ht="24.75">
      <c r="ED2865" s="257" t="s">
        <v>40596</v>
      </c>
      <c r="EH2865" s="213">
        <f>IF(ISNUMBER(SEARCH($I$1,$EI$3:$EI$7917)),MAX($EH$2:EH2864)+1,0)</f>
        <v>0</v>
      </c>
      <c r="EI2865" s="257" t="s">
        <v>44190</v>
      </c>
      <c r="EJ2865" s="212"/>
      <c r="EK2865" s="212"/>
      <c r="EL2865" s="213" t="str">
        <f>IFERROR(VLOOKUP(ROWS($EL$3:EL2865),EH2865:$EI$7917,2,0),"")</f>
        <v/>
      </c>
    </row>
    <row r="2866" spans="134:142" ht="24.75">
      <c r="ED2866" s="257" t="s">
        <v>40597</v>
      </c>
      <c r="EH2866" s="213">
        <f>IF(ISNUMBER(SEARCH($I$1,$EI$3:$EI$7917)),MAX($EH$2:EH2865)+1,0)</f>
        <v>0</v>
      </c>
      <c r="EI2866" s="257" t="s">
        <v>43670</v>
      </c>
      <c r="EJ2866" s="212"/>
      <c r="EK2866" s="212"/>
      <c r="EL2866" s="213" t="str">
        <f>IFERROR(VLOOKUP(ROWS($EL$3:EL2866),EH2866:$EI$7917,2,0),"")</f>
        <v/>
      </c>
    </row>
    <row r="2867" spans="134:142" ht="24.75">
      <c r="ED2867" s="257" t="s">
        <v>40598</v>
      </c>
      <c r="EH2867" s="213">
        <f>IF(ISNUMBER(SEARCH($I$1,$EI$3:$EI$7917)),MAX($EH$2:EH2866)+1,0)</f>
        <v>0</v>
      </c>
      <c r="EI2867" s="257" t="s">
        <v>43671</v>
      </c>
      <c r="EJ2867" s="212"/>
      <c r="EK2867" s="212"/>
      <c r="EL2867" s="213" t="str">
        <f>IFERROR(VLOOKUP(ROWS($EL$3:EL2867),EH2867:$EI$7917,2,0),"")</f>
        <v/>
      </c>
    </row>
    <row r="2868" spans="134:142">
      <c r="ED2868" s="257" t="s">
        <v>40599</v>
      </c>
      <c r="EH2868" s="213">
        <f>IF(ISNUMBER(SEARCH($I$1,$EI$3:$EI$7917)),MAX($EH$2:EH2867)+1,0)</f>
        <v>0</v>
      </c>
      <c r="EI2868" s="257" t="s">
        <v>43328</v>
      </c>
      <c r="EJ2868" s="212"/>
      <c r="EK2868" s="212"/>
      <c r="EL2868" s="213" t="str">
        <f>IFERROR(VLOOKUP(ROWS($EL$3:EL2868),EH2868:$EI$7917,2,0),"")</f>
        <v/>
      </c>
    </row>
    <row r="2869" spans="134:142">
      <c r="ED2869" s="257" t="s">
        <v>40600</v>
      </c>
      <c r="EH2869" s="213">
        <f>IF(ISNUMBER(SEARCH($I$1,$EI$3:$EI$7917)),MAX($EH$2:EH2868)+1,0)</f>
        <v>0</v>
      </c>
      <c r="EI2869" s="257" t="s">
        <v>41777</v>
      </c>
      <c r="EJ2869" s="212"/>
      <c r="EK2869" s="212"/>
      <c r="EL2869" s="213" t="str">
        <f>IFERROR(VLOOKUP(ROWS($EL$3:EL2869),EH2869:$EI$7917,2,0),"")</f>
        <v/>
      </c>
    </row>
    <row r="2870" spans="134:142" ht="24.75">
      <c r="ED2870" s="257" t="s">
        <v>40601</v>
      </c>
      <c r="EH2870" s="213">
        <f>IF(ISNUMBER(SEARCH($I$1,$EI$3:$EI$7917)),MAX($EH$2:EH2869)+1,0)</f>
        <v>0</v>
      </c>
      <c r="EI2870" s="257" t="s">
        <v>43329</v>
      </c>
      <c r="EJ2870" s="212"/>
      <c r="EK2870" s="212"/>
      <c r="EL2870" s="213" t="str">
        <f>IFERROR(VLOOKUP(ROWS($EL$3:EL2870),EH2870:$EI$7917,2,0),"")</f>
        <v/>
      </c>
    </row>
    <row r="2871" spans="134:142" ht="24.75">
      <c r="ED2871" s="257" t="s">
        <v>40602</v>
      </c>
      <c r="EH2871" s="213">
        <f>IF(ISNUMBER(SEARCH($I$1,$EI$3:$EI$7917)),MAX($EH$2:EH2870)+1,0)</f>
        <v>0</v>
      </c>
      <c r="EI2871" s="257" t="s">
        <v>44837</v>
      </c>
      <c r="EJ2871" s="212"/>
      <c r="EK2871" s="212"/>
      <c r="EL2871" s="213" t="str">
        <f>IFERROR(VLOOKUP(ROWS($EL$3:EL2871),EH2871:$EI$7917,2,0),"")</f>
        <v/>
      </c>
    </row>
    <row r="2872" spans="134:142" ht="24.75">
      <c r="ED2872" s="257" t="s">
        <v>40603</v>
      </c>
      <c r="EH2872" s="213">
        <f>IF(ISNUMBER(SEARCH($I$1,$EI$3:$EI$7917)),MAX($EH$2:EH2871)+1,0)</f>
        <v>0</v>
      </c>
      <c r="EI2872" s="257" t="s">
        <v>38647</v>
      </c>
      <c r="EJ2872" s="212"/>
      <c r="EK2872" s="212"/>
      <c r="EL2872" s="213" t="str">
        <f>IFERROR(VLOOKUP(ROWS($EL$3:EL2872),EH2872:$EI$7917,2,0),"")</f>
        <v/>
      </c>
    </row>
    <row r="2873" spans="134:142" ht="24.75">
      <c r="ED2873" s="257" t="s">
        <v>40604</v>
      </c>
      <c r="EH2873" s="213">
        <f>IF(ISNUMBER(SEARCH($I$1,$EI$3:$EI$7917)),MAX($EH$2:EH2872)+1,0)</f>
        <v>0</v>
      </c>
      <c r="EI2873" s="257" t="s">
        <v>42682</v>
      </c>
      <c r="EJ2873" s="212"/>
      <c r="EK2873" s="212"/>
      <c r="EL2873" s="213" t="str">
        <f>IFERROR(VLOOKUP(ROWS($EL$3:EL2873),EH2873:$EI$7917,2,0),"")</f>
        <v/>
      </c>
    </row>
    <row r="2874" spans="134:142" ht="24.75">
      <c r="ED2874" s="257" t="s">
        <v>40605</v>
      </c>
      <c r="EH2874" s="213">
        <f>IF(ISNUMBER(SEARCH($I$1,$EI$3:$EI$7917)),MAX($EH$2:EH2873)+1,0)</f>
        <v>0</v>
      </c>
      <c r="EI2874" s="257" t="s">
        <v>45004</v>
      </c>
      <c r="EJ2874" s="212"/>
      <c r="EK2874" s="212"/>
      <c r="EL2874" s="213" t="str">
        <f>IFERROR(VLOOKUP(ROWS($EL$3:EL2874),EH2874:$EI$7917,2,0),"")</f>
        <v/>
      </c>
    </row>
    <row r="2875" spans="134:142" ht="24.75">
      <c r="ED2875" s="257" t="s">
        <v>40606</v>
      </c>
      <c r="EH2875" s="213">
        <f>IF(ISNUMBER(SEARCH($I$1,$EI$3:$EI$7917)),MAX($EH$2:EH2874)+1,0)</f>
        <v>0</v>
      </c>
      <c r="EI2875" s="257" t="s">
        <v>44221</v>
      </c>
      <c r="EJ2875" s="212"/>
      <c r="EK2875" s="212"/>
      <c r="EL2875" s="213" t="str">
        <f>IFERROR(VLOOKUP(ROWS($EL$3:EL2875),EH2875:$EI$7917,2,0),"")</f>
        <v/>
      </c>
    </row>
    <row r="2876" spans="134:142" ht="24.75">
      <c r="ED2876" s="257" t="s">
        <v>40607</v>
      </c>
      <c r="EH2876" s="213">
        <f>IF(ISNUMBER(SEARCH($I$1,$EI$3:$EI$7917)),MAX($EH$2:EH2875)+1,0)</f>
        <v>0</v>
      </c>
      <c r="EI2876" s="257" t="s">
        <v>44372</v>
      </c>
      <c r="EJ2876" s="212"/>
      <c r="EK2876" s="212"/>
      <c r="EL2876" s="213" t="str">
        <f>IFERROR(VLOOKUP(ROWS($EL$3:EL2876),EH2876:$EI$7917,2,0),"")</f>
        <v/>
      </c>
    </row>
    <row r="2877" spans="134:142" ht="36.75">
      <c r="ED2877" s="257" t="s">
        <v>40608</v>
      </c>
      <c r="EH2877" s="213">
        <f>IF(ISNUMBER(SEARCH($I$1,$EI$3:$EI$7917)),MAX($EH$2:EH2876)+1,0)</f>
        <v>0</v>
      </c>
      <c r="EI2877" s="257" t="s">
        <v>44523</v>
      </c>
      <c r="EJ2877" s="212"/>
      <c r="EK2877" s="212"/>
      <c r="EL2877" s="213" t="str">
        <f>IFERROR(VLOOKUP(ROWS($EL$3:EL2877),EH2877:$EI$7917,2,0),"")</f>
        <v/>
      </c>
    </row>
    <row r="2878" spans="134:142">
      <c r="ED2878" s="257" t="s">
        <v>40609</v>
      </c>
      <c r="EH2878" s="213">
        <f>IF(ISNUMBER(SEARCH($I$1,$EI$3:$EI$7917)),MAX($EH$2:EH2877)+1,0)</f>
        <v>0</v>
      </c>
      <c r="EI2878" s="257" t="s">
        <v>44838</v>
      </c>
      <c r="EJ2878" s="212"/>
      <c r="EK2878" s="212"/>
      <c r="EL2878" s="213" t="str">
        <f>IFERROR(VLOOKUP(ROWS($EL$3:EL2878),EH2878:$EI$7917,2,0),"")</f>
        <v/>
      </c>
    </row>
    <row r="2879" spans="134:142" ht="24.75">
      <c r="ED2879" s="257" t="s">
        <v>40610</v>
      </c>
      <c r="EH2879" s="213">
        <f>IF(ISNUMBER(SEARCH($I$1,$EI$3:$EI$7917)),MAX($EH$2:EH2878)+1,0)</f>
        <v>0</v>
      </c>
      <c r="EI2879" s="257" t="s">
        <v>45252</v>
      </c>
      <c r="EJ2879" s="212"/>
      <c r="EK2879" s="212"/>
      <c r="EL2879" s="213" t="str">
        <f>IFERROR(VLOOKUP(ROWS($EL$3:EL2879),EH2879:$EI$7917,2,0),"")</f>
        <v/>
      </c>
    </row>
    <row r="2880" spans="134:142" ht="24.75">
      <c r="ED2880" s="257" t="s">
        <v>40611</v>
      </c>
      <c r="EH2880" s="213">
        <f>IF(ISNUMBER(SEARCH($I$1,$EI$3:$EI$7917)),MAX($EH$2:EH2879)+1,0)</f>
        <v>0</v>
      </c>
      <c r="EI2880" s="257" t="s">
        <v>43569</v>
      </c>
      <c r="EJ2880" s="212"/>
      <c r="EK2880" s="212"/>
      <c r="EL2880" s="213" t="str">
        <f>IFERROR(VLOOKUP(ROWS($EL$3:EL2880),EH2880:$EI$7917,2,0),"")</f>
        <v/>
      </c>
    </row>
    <row r="2881" spans="134:142">
      <c r="ED2881" s="257" t="s">
        <v>40612</v>
      </c>
      <c r="EH2881" s="213">
        <f>IF(ISNUMBER(SEARCH($I$1,$EI$3:$EI$7917)),MAX($EH$2:EH2880)+1,0)</f>
        <v>0</v>
      </c>
      <c r="EI2881" s="257" t="s">
        <v>38648</v>
      </c>
      <c r="EJ2881" s="212"/>
      <c r="EK2881" s="212"/>
      <c r="EL2881" s="213" t="str">
        <f>IFERROR(VLOOKUP(ROWS($EL$3:EL2881),EH2881:$EI$7917,2,0),"")</f>
        <v/>
      </c>
    </row>
    <row r="2882" spans="134:142">
      <c r="ED2882" s="257" t="s">
        <v>40613</v>
      </c>
      <c r="EH2882" s="213">
        <f>IF(ISNUMBER(SEARCH($I$1,$EI$3:$EI$7917)),MAX($EH$2:EH2881)+1,0)</f>
        <v>0</v>
      </c>
      <c r="EI2882" s="257" t="s">
        <v>39993</v>
      </c>
      <c r="EJ2882" s="212"/>
      <c r="EK2882" s="212"/>
      <c r="EL2882" s="213" t="str">
        <f>IFERROR(VLOOKUP(ROWS($EL$3:EL2882),EH2882:$EI$7917,2,0),"")</f>
        <v/>
      </c>
    </row>
    <row r="2883" spans="134:142">
      <c r="ED2883" s="257" t="s">
        <v>40614</v>
      </c>
      <c r="EH2883" s="213">
        <f>IF(ISNUMBER(SEARCH($I$1,$EI$3:$EI$7917)),MAX($EH$2:EH2882)+1,0)</f>
        <v>0</v>
      </c>
      <c r="EI2883" s="257" t="s">
        <v>42887</v>
      </c>
      <c r="EJ2883" s="212"/>
      <c r="EK2883" s="212"/>
      <c r="EL2883" s="213" t="str">
        <f>IFERROR(VLOOKUP(ROWS($EL$3:EL2883),EH2883:$EI$7917,2,0),"")</f>
        <v/>
      </c>
    </row>
    <row r="2884" spans="134:142">
      <c r="ED2884" s="257" t="s">
        <v>40615</v>
      </c>
      <c r="EH2884" s="213">
        <f>IF(ISNUMBER(SEARCH($I$1,$EI$3:$EI$7917)),MAX($EH$2:EH2883)+1,0)</f>
        <v>0</v>
      </c>
      <c r="EI2884" s="257" t="s">
        <v>44524</v>
      </c>
      <c r="EJ2884" s="212"/>
      <c r="EK2884" s="212"/>
      <c r="EL2884" s="213" t="str">
        <f>IFERROR(VLOOKUP(ROWS($EL$3:EL2884),EH2884:$EI$7917,2,0),"")</f>
        <v/>
      </c>
    </row>
    <row r="2885" spans="134:142" ht="24.75">
      <c r="ED2885" s="257" t="s">
        <v>40616</v>
      </c>
      <c r="EH2885" s="213">
        <f>IF(ISNUMBER(SEARCH($I$1,$EI$3:$EI$7917)),MAX($EH$2:EH2884)+1,0)</f>
        <v>0</v>
      </c>
      <c r="EI2885" s="257" t="s">
        <v>40672</v>
      </c>
      <c r="EJ2885" s="212"/>
      <c r="EK2885" s="212"/>
      <c r="EL2885" s="213" t="str">
        <f>IFERROR(VLOOKUP(ROWS($EL$3:EL2885),EH2885:$EI$7917,2,0),"")</f>
        <v/>
      </c>
    </row>
    <row r="2886" spans="134:142" ht="24.75">
      <c r="ED2886" s="257" t="s">
        <v>40617</v>
      </c>
      <c r="EH2886" s="213">
        <f>IF(ISNUMBER(SEARCH($I$1,$EI$3:$EI$7917)),MAX($EH$2:EH2885)+1,0)</f>
        <v>0</v>
      </c>
      <c r="EI2886" s="257" t="s">
        <v>41317</v>
      </c>
      <c r="EJ2886" s="212"/>
      <c r="EK2886" s="212"/>
      <c r="EL2886" s="213" t="str">
        <f>IFERROR(VLOOKUP(ROWS($EL$3:EL2886),EH2886:$EI$7917,2,0),"")</f>
        <v/>
      </c>
    </row>
    <row r="2887" spans="134:142" ht="48.75">
      <c r="ED2887" s="257" t="s">
        <v>40618</v>
      </c>
      <c r="EH2887" s="213">
        <f>IF(ISNUMBER(SEARCH($I$1,$EI$3:$EI$7917)),MAX($EH$2:EH2886)+1,0)</f>
        <v>0</v>
      </c>
      <c r="EI2887" s="257" t="s">
        <v>38649</v>
      </c>
      <c r="EJ2887" s="212"/>
      <c r="EK2887" s="212"/>
      <c r="EL2887" s="213" t="str">
        <f>IFERROR(VLOOKUP(ROWS($EL$3:EL2887),EH2887:$EI$7917,2,0),"")</f>
        <v/>
      </c>
    </row>
    <row r="2888" spans="134:142" ht="24.75">
      <c r="ED2888" s="257" t="s">
        <v>40619</v>
      </c>
      <c r="EH2888" s="213">
        <f>IF(ISNUMBER(SEARCH($I$1,$EI$3:$EI$7917)),MAX($EH$2:EH2887)+1,0)</f>
        <v>0</v>
      </c>
      <c r="EI2888" s="257" t="s">
        <v>38650</v>
      </c>
      <c r="EJ2888" s="212"/>
      <c r="EK2888" s="212"/>
      <c r="EL2888" s="213" t="str">
        <f>IFERROR(VLOOKUP(ROWS($EL$3:EL2888),EH2888:$EI$7917,2,0),"")</f>
        <v/>
      </c>
    </row>
    <row r="2889" spans="134:142" ht="24.75">
      <c r="ED2889" s="257" t="s">
        <v>40620</v>
      </c>
      <c r="EH2889" s="213">
        <f>IF(ISNUMBER(SEARCH($I$1,$EI$3:$EI$7917)),MAX($EH$2:EH2888)+1,0)</f>
        <v>0</v>
      </c>
      <c r="EI2889" s="257" t="s">
        <v>37841</v>
      </c>
      <c r="EJ2889" s="212"/>
      <c r="EK2889" s="212"/>
      <c r="EL2889" s="213" t="str">
        <f>IFERROR(VLOOKUP(ROWS($EL$3:EL2889),EH2889:$EI$7917,2,0),"")</f>
        <v/>
      </c>
    </row>
    <row r="2890" spans="134:142">
      <c r="ED2890" s="257" t="s">
        <v>40621</v>
      </c>
      <c r="EH2890" s="213">
        <f>IF(ISNUMBER(SEARCH($I$1,$EI$3:$EI$7917)),MAX($EH$2:EH2889)+1,0)</f>
        <v>0</v>
      </c>
      <c r="EI2890" s="257" t="s">
        <v>38305</v>
      </c>
      <c r="EJ2890" s="212"/>
      <c r="EK2890" s="212"/>
      <c r="EL2890" s="213" t="str">
        <f>IFERROR(VLOOKUP(ROWS($EL$3:EL2890),EH2890:$EI$7917,2,0),"")</f>
        <v/>
      </c>
    </row>
    <row r="2891" spans="134:142">
      <c r="ED2891" s="257" t="s">
        <v>40622</v>
      </c>
      <c r="EH2891" s="213">
        <f>IF(ISNUMBER(SEARCH($I$1,$EI$3:$EI$7917)),MAX($EH$2:EH2890)+1,0)</f>
        <v>0</v>
      </c>
      <c r="EI2891" s="257" t="s">
        <v>41943</v>
      </c>
      <c r="EJ2891" s="212"/>
      <c r="EK2891" s="212"/>
      <c r="EL2891" s="213" t="str">
        <f>IFERROR(VLOOKUP(ROWS($EL$3:EL2891),EH2891:$EI$7917,2,0),"")</f>
        <v/>
      </c>
    </row>
    <row r="2892" spans="134:142" ht="24.75">
      <c r="ED2892" s="257" t="s">
        <v>40623</v>
      </c>
      <c r="EH2892" s="213">
        <f>IF(ISNUMBER(SEARCH($I$1,$EI$3:$EI$7917)),MAX($EH$2:EH2891)+1,0)</f>
        <v>0</v>
      </c>
      <c r="EI2892" s="257" t="s">
        <v>42805</v>
      </c>
      <c r="EJ2892" s="212"/>
      <c r="EK2892" s="212"/>
      <c r="EL2892" s="213" t="str">
        <f>IFERROR(VLOOKUP(ROWS($EL$3:EL2892),EH2892:$EI$7917,2,0),"")</f>
        <v/>
      </c>
    </row>
    <row r="2893" spans="134:142" ht="24.75">
      <c r="ED2893" s="257" t="s">
        <v>40624</v>
      </c>
      <c r="EH2893" s="213">
        <f>IF(ISNUMBER(SEARCH($I$1,$EI$3:$EI$7917)),MAX($EH$2:EH2892)+1,0)</f>
        <v>0</v>
      </c>
      <c r="EI2893" s="257" t="s">
        <v>43672</v>
      </c>
      <c r="EJ2893" s="212"/>
      <c r="EK2893" s="212"/>
      <c r="EL2893" s="213" t="str">
        <f>IFERROR(VLOOKUP(ROWS($EL$3:EL2893),EH2893:$EI$7917,2,0),"")</f>
        <v/>
      </c>
    </row>
    <row r="2894" spans="134:142" ht="24.75">
      <c r="ED2894" s="257" t="s">
        <v>40625</v>
      </c>
      <c r="EH2894" s="213">
        <f>IF(ISNUMBER(SEARCH($I$1,$EI$3:$EI$7917)),MAX($EH$2:EH2893)+1,0)</f>
        <v>0</v>
      </c>
      <c r="EI2894" s="257" t="s">
        <v>41318</v>
      </c>
      <c r="EJ2894" s="212"/>
      <c r="EK2894" s="212"/>
      <c r="EL2894" s="213" t="str">
        <f>IFERROR(VLOOKUP(ROWS($EL$3:EL2894),EH2894:$EI$7917,2,0),"")</f>
        <v/>
      </c>
    </row>
    <row r="2895" spans="134:142" ht="24.75">
      <c r="ED2895" s="257" t="s">
        <v>40626</v>
      </c>
      <c r="EH2895" s="213">
        <f>IF(ISNUMBER(SEARCH($I$1,$EI$3:$EI$7917)),MAX($EH$2:EH2894)+1,0)</f>
        <v>0</v>
      </c>
      <c r="EI2895" s="257" t="s">
        <v>42416</v>
      </c>
      <c r="EJ2895" s="212"/>
      <c r="EK2895" s="212"/>
      <c r="EL2895" s="213" t="str">
        <f>IFERROR(VLOOKUP(ROWS($EL$3:EL2895),EH2895:$EI$7917,2,0),"")</f>
        <v/>
      </c>
    </row>
    <row r="2896" spans="134:142" ht="24.75">
      <c r="ED2896" s="257" t="s">
        <v>40627</v>
      </c>
      <c r="EH2896" s="213">
        <f>IF(ISNUMBER(SEARCH($I$1,$EI$3:$EI$7917)),MAX($EH$2:EH2895)+1,0)</f>
        <v>0</v>
      </c>
      <c r="EI2896" s="257" t="s">
        <v>43747</v>
      </c>
      <c r="EJ2896" s="212"/>
      <c r="EK2896" s="212"/>
      <c r="EL2896" s="213" t="str">
        <f>IFERROR(VLOOKUP(ROWS($EL$3:EL2896),EH2896:$EI$7917,2,0),"")</f>
        <v/>
      </c>
    </row>
    <row r="2897" spans="134:142" ht="24.75">
      <c r="ED2897" s="257" t="s">
        <v>40628</v>
      </c>
      <c r="EH2897" s="213">
        <f>IF(ISNUMBER(SEARCH($I$1,$EI$3:$EI$7917)),MAX($EH$2:EH2896)+1,0)</f>
        <v>0</v>
      </c>
      <c r="EI2897" s="257" t="s">
        <v>43748</v>
      </c>
      <c r="EJ2897" s="212"/>
      <c r="EK2897" s="212"/>
      <c r="EL2897" s="213" t="str">
        <f>IFERROR(VLOOKUP(ROWS($EL$3:EL2897),EH2897:$EI$7917,2,0),"")</f>
        <v/>
      </c>
    </row>
    <row r="2898" spans="134:142" ht="24.75">
      <c r="ED2898" s="257" t="s">
        <v>40629</v>
      </c>
      <c r="EH2898" s="213">
        <f>IF(ISNUMBER(SEARCH($I$1,$EI$3:$EI$7917)),MAX($EH$2:EH2897)+1,0)</f>
        <v>0</v>
      </c>
      <c r="EI2898" s="257" t="s">
        <v>42500</v>
      </c>
      <c r="EJ2898" s="212"/>
      <c r="EK2898" s="212"/>
      <c r="EL2898" s="213" t="str">
        <f>IFERROR(VLOOKUP(ROWS($EL$3:EL2898),EH2898:$EI$7917,2,0),"")</f>
        <v/>
      </c>
    </row>
    <row r="2899" spans="134:142">
      <c r="ED2899" s="257" t="s">
        <v>40630</v>
      </c>
      <c r="EH2899" s="213">
        <f>IF(ISNUMBER(SEARCH($I$1,$EI$3:$EI$7917)),MAX($EH$2:EH2898)+1,0)</f>
        <v>0</v>
      </c>
      <c r="EI2899" s="257" t="s">
        <v>45005</v>
      </c>
      <c r="EJ2899" s="212"/>
      <c r="EK2899" s="212"/>
      <c r="EL2899" s="213" t="str">
        <f>IFERROR(VLOOKUP(ROWS($EL$3:EL2899),EH2899:$EI$7917,2,0),"")</f>
        <v/>
      </c>
    </row>
    <row r="2900" spans="134:142">
      <c r="ED2900" s="257" t="s">
        <v>40631</v>
      </c>
      <c r="EH2900" s="213">
        <f>IF(ISNUMBER(SEARCH($I$1,$EI$3:$EI$7917)),MAX($EH$2:EH2899)+1,0)</f>
        <v>0</v>
      </c>
      <c r="EI2900" s="257" t="s">
        <v>41085</v>
      </c>
      <c r="EJ2900" s="212"/>
      <c r="EK2900" s="212"/>
      <c r="EL2900" s="213" t="str">
        <f>IFERROR(VLOOKUP(ROWS($EL$3:EL2900),EH2900:$EI$7917,2,0),"")</f>
        <v/>
      </c>
    </row>
    <row r="2901" spans="134:142" ht="24.75">
      <c r="ED2901" s="257" t="s">
        <v>40632</v>
      </c>
      <c r="EH2901" s="213">
        <f>IF(ISNUMBER(SEARCH($I$1,$EI$3:$EI$7917)),MAX($EH$2:EH2900)+1,0)</f>
        <v>0</v>
      </c>
      <c r="EI2901" s="257" t="s">
        <v>43330</v>
      </c>
      <c r="EJ2901" s="212"/>
      <c r="EK2901" s="212"/>
      <c r="EL2901" s="213" t="str">
        <f>IFERROR(VLOOKUP(ROWS($EL$3:EL2901),EH2901:$EI$7917,2,0),"")</f>
        <v/>
      </c>
    </row>
    <row r="2902" spans="134:142">
      <c r="ED2902" s="257" t="s">
        <v>40633</v>
      </c>
      <c r="EH2902" s="213">
        <f>IF(ISNUMBER(SEARCH($I$1,$EI$3:$EI$7917)),MAX($EH$2:EH2901)+1,0)</f>
        <v>0</v>
      </c>
      <c r="EI2902" s="257" t="s">
        <v>38651</v>
      </c>
      <c r="EJ2902" s="212"/>
      <c r="EK2902" s="212"/>
      <c r="EL2902" s="213" t="str">
        <f>IFERROR(VLOOKUP(ROWS($EL$3:EL2902),EH2902:$EI$7917,2,0),"")</f>
        <v/>
      </c>
    </row>
    <row r="2903" spans="134:142">
      <c r="ED2903" s="257" t="s">
        <v>38476</v>
      </c>
      <c r="EH2903" s="213">
        <f>IF(ISNUMBER(SEARCH($I$1,$EI$3:$EI$7917)),MAX($EH$2:EH2902)+1,0)</f>
        <v>0</v>
      </c>
      <c r="EI2903" s="257" t="s">
        <v>43842</v>
      </c>
      <c r="EJ2903" s="212"/>
      <c r="EK2903" s="212"/>
      <c r="EL2903" s="213" t="str">
        <f>IFERROR(VLOOKUP(ROWS($EL$3:EL2903),EH2903:$EI$7917,2,0),"")</f>
        <v/>
      </c>
    </row>
    <row r="2904" spans="134:142">
      <c r="ED2904" s="257" t="s">
        <v>40634</v>
      </c>
      <c r="EH2904" s="213">
        <f>IF(ISNUMBER(SEARCH($I$1,$EI$3:$EI$7917)),MAX($EH$2:EH2903)+1,0)</f>
        <v>0</v>
      </c>
      <c r="EI2904" s="257" t="s">
        <v>43570</v>
      </c>
      <c r="EJ2904" s="212"/>
      <c r="EK2904" s="212"/>
      <c r="EL2904" s="213" t="str">
        <f>IFERROR(VLOOKUP(ROWS($EL$3:EL2904),EH2904:$EI$7917,2,0),"")</f>
        <v/>
      </c>
    </row>
    <row r="2905" spans="134:142">
      <c r="ED2905" s="257" t="s">
        <v>40635</v>
      </c>
      <c r="EH2905" s="213">
        <f>IF(ISNUMBER(SEARCH($I$1,$EI$3:$EI$7917)),MAX($EH$2:EH2904)+1,0)</f>
        <v>0</v>
      </c>
      <c r="EI2905" s="257" t="s">
        <v>38516</v>
      </c>
      <c r="EJ2905" s="212"/>
      <c r="EK2905" s="212"/>
      <c r="EL2905" s="213" t="str">
        <f>IFERROR(VLOOKUP(ROWS($EL$3:EL2905),EH2905:$EI$7917,2,0),"")</f>
        <v/>
      </c>
    </row>
    <row r="2906" spans="134:142">
      <c r="ED2906" s="257" t="s">
        <v>40636</v>
      </c>
      <c r="EH2906" s="213">
        <f>IF(ISNUMBER(SEARCH($I$1,$EI$3:$EI$7917)),MAX($EH$2:EH2905)+1,0)</f>
        <v>0</v>
      </c>
      <c r="EI2906" s="257" t="s">
        <v>43331</v>
      </c>
      <c r="EJ2906" s="212"/>
      <c r="EK2906" s="212"/>
      <c r="EL2906" s="213" t="str">
        <f>IFERROR(VLOOKUP(ROWS($EL$3:EL2906),EH2906:$EI$7917,2,0),"")</f>
        <v/>
      </c>
    </row>
    <row r="2907" spans="134:142">
      <c r="ED2907" s="257" t="s">
        <v>40637</v>
      </c>
      <c r="EH2907" s="213">
        <f>IF(ISNUMBER(SEARCH($I$1,$EI$3:$EI$7917)),MAX($EH$2:EH2906)+1,0)</f>
        <v>0</v>
      </c>
      <c r="EI2907" s="257" t="s">
        <v>41533</v>
      </c>
      <c r="EJ2907" s="212"/>
      <c r="EK2907" s="212"/>
      <c r="EL2907" s="213" t="str">
        <f>IFERROR(VLOOKUP(ROWS($EL$3:EL2907),EH2907:$EI$7917,2,0),"")</f>
        <v/>
      </c>
    </row>
    <row r="2908" spans="134:142">
      <c r="ED2908" s="257" t="s">
        <v>40638</v>
      </c>
      <c r="EH2908" s="213">
        <f>IF(ISNUMBER(SEARCH($I$1,$EI$3:$EI$7917)),MAX($EH$2:EH2907)+1,0)</f>
        <v>0</v>
      </c>
      <c r="EI2908" s="257" t="s">
        <v>37842</v>
      </c>
      <c r="EJ2908" s="212"/>
      <c r="EK2908" s="212"/>
      <c r="EL2908" s="213" t="str">
        <f>IFERROR(VLOOKUP(ROWS($EL$3:EL2908),EH2908:$EI$7917,2,0),"")</f>
        <v/>
      </c>
    </row>
    <row r="2909" spans="134:142">
      <c r="ED2909" s="257" t="s">
        <v>40639</v>
      </c>
      <c r="EH2909" s="213">
        <f>IF(ISNUMBER(SEARCH($I$1,$EI$3:$EI$7917)),MAX($EH$2:EH2908)+1,0)</f>
        <v>0</v>
      </c>
      <c r="EI2909" s="257" t="s">
        <v>42501</v>
      </c>
      <c r="EJ2909" s="212"/>
      <c r="EK2909" s="212"/>
      <c r="EL2909" s="213" t="str">
        <f>IFERROR(VLOOKUP(ROWS($EL$3:EL2909),EH2909:$EI$7917,2,0),"")</f>
        <v/>
      </c>
    </row>
    <row r="2910" spans="134:142">
      <c r="ED2910" s="257" t="s">
        <v>40640</v>
      </c>
      <c r="EH2910" s="213">
        <f>IF(ISNUMBER(SEARCH($I$1,$EI$3:$EI$7917)),MAX($EH$2:EH2909)+1,0)</f>
        <v>0</v>
      </c>
      <c r="EI2910" s="257" t="s">
        <v>42502</v>
      </c>
      <c r="EJ2910" s="212"/>
      <c r="EK2910" s="212"/>
      <c r="EL2910" s="213" t="str">
        <f>IFERROR(VLOOKUP(ROWS($EL$3:EL2910),EH2910:$EI$7917,2,0),"")</f>
        <v/>
      </c>
    </row>
    <row r="2911" spans="134:142">
      <c r="ED2911" s="257" t="s">
        <v>40641</v>
      </c>
      <c r="EH2911" s="213">
        <f>IF(ISNUMBER(SEARCH($I$1,$EI$3:$EI$7917)),MAX($EH$2:EH2910)+1,0)</f>
        <v>0</v>
      </c>
      <c r="EI2911" s="257" t="s">
        <v>43040</v>
      </c>
      <c r="EJ2911" s="212"/>
      <c r="EK2911" s="212"/>
      <c r="EL2911" s="213" t="str">
        <f>IFERROR(VLOOKUP(ROWS($EL$3:EL2911),EH2911:$EI$7917,2,0),"")</f>
        <v/>
      </c>
    </row>
    <row r="2912" spans="134:142">
      <c r="ED2912" s="257" t="s">
        <v>40642</v>
      </c>
      <c r="EH2912" s="213">
        <f>IF(ISNUMBER(SEARCH($I$1,$EI$3:$EI$7917)),MAX($EH$2:EH2911)+1,0)</f>
        <v>0</v>
      </c>
      <c r="EI2912" s="257" t="s">
        <v>43504</v>
      </c>
      <c r="EJ2912" s="212"/>
      <c r="EK2912" s="212"/>
      <c r="EL2912" s="213" t="str">
        <f>IFERROR(VLOOKUP(ROWS($EL$3:EL2912),EH2912:$EI$7917,2,0),"")</f>
        <v/>
      </c>
    </row>
    <row r="2913" spans="134:142">
      <c r="ED2913" s="257" t="s">
        <v>40643</v>
      </c>
      <c r="EH2913" s="213">
        <f>IF(ISNUMBER(SEARCH($I$1,$EI$3:$EI$7917)),MAX($EH$2:EH2912)+1,0)</f>
        <v>0</v>
      </c>
      <c r="EI2913" s="257" t="s">
        <v>37843</v>
      </c>
      <c r="EJ2913" s="212"/>
      <c r="EK2913" s="212"/>
      <c r="EL2913" s="213" t="str">
        <f>IFERROR(VLOOKUP(ROWS($EL$3:EL2913),EH2913:$EI$7917,2,0),"")</f>
        <v/>
      </c>
    </row>
    <row r="2914" spans="134:142">
      <c r="ED2914" s="257" t="s">
        <v>40644</v>
      </c>
      <c r="EH2914" s="213">
        <f>IF(ISNUMBER(SEARCH($I$1,$EI$3:$EI$7917)),MAX($EH$2:EH2913)+1,0)</f>
        <v>0</v>
      </c>
      <c r="EI2914" s="257" t="s">
        <v>38652</v>
      </c>
      <c r="EJ2914" s="212"/>
      <c r="EK2914" s="212"/>
      <c r="EL2914" s="213" t="str">
        <f>IFERROR(VLOOKUP(ROWS($EL$3:EL2914),EH2914:$EI$7917,2,0),"")</f>
        <v/>
      </c>
    </row>
    <row r="2915" spans="134:142" ht="36.75">
      <c r="ED2915" s="257" t="s">
        <v>40645</v>
      </c>
      <c r="EH2915" s="213">
        <f>IF(ISNUMBER(SEARCH($I$1,$EI$3:$EI$7917)),MAX($EH$2:EH2914)+1,0)</f>
        <v>0</v>
      </c>
      <c r="EI2915" s="257" t="s">
        <v>38653</v>
      </c>
      <c r="EJ2915" s="212"/>
      <c r="EK2915" s="212"/>
      <c r="EL2915" s="213" t="str">
        <f>IFERROR(VLOOKUP(ROWS($EL$3:EL2915),EH2915:$EI$7917,2,0),"")</f>
        <v/>
      </c>
    </row>
    <row r="2916" spans="134:142">
      <c r="ED2916" s="257" t="s">
        <v>40646</v>
      </c>
      <c r="EH2916" s="213">
        <f>IF(ISNUMBER(SEARCH($I$1,$EI$3:$EI$7917)),MAX($EH$2:EH2915)+1,0)</f>
        <v>0</v>
      </c>
      <c r="EI2916" s="257" t="s">
        <v>42208</v>
      </c>
      <c r="EJ2916" s="212"/>
      <c r="EK2916" s="212"/>
      <c r="EL2916" s="213" t="str">
        <f>IFERROR(VLOOKUP(ROWS($EL$3:EL2916),EH2916:$EI$7917,2,0),"")</f>
        <v/>
      </c>
    </row>
    <row r="2917" spans="134:142" ht="36.75">
      <c r="ED2917" s="257" t="s">
        <v>40647</v>
      </c>
      <c r="EH2917" s="213">
        <f>IF(ISNUMBER(SEARCH($I$1,$EI$3:$EI$7917)),MAX($EH$2:EH2916)+1,0)</f>
        <v>0</v>
      </c>
      <c r="EI2917" s="257" t="s">
        <v>39586</v>
      </c>
      <c r="EJ2917" s="212"/>
      <c r="EK2917" s="212"/>
      <c r="EL2917" s="213" t="str">
        <f>IFERROR(VLOOKUP(ROWS($EL$3:EL2917),EH2917:$EI$7917,2,0),"")</f>
        <v/>
      </c>
    </row>
    <row r="2918" spans="134:142">
      <c r="ED2918" s="257" t="s">
        <v>40648</v>
      </c>
      <c r="EH2918" s="213">
        <f>IF(ISNUMBER(SEARCH($I$1,$EI$3:$EI$7917)),MAX($EH$2:EH2917)+1,0)</f>
        <v>0</v>
      </c>
      <c r="EI2918" s="257" t="s">
        <v>40818</v>
      </c>
      <c r="EJ2918" s="212"/>
      <c r="EK2918" s="212"/>
      <c r="EL2918" s="213" t="str">
        <f>IFERROR(VLOOKUP(ROWS($EL$3:EL2918),EH2918:$EI$7917,2,0),"")</f>
        <v/>
      </c>
    </row>
    <row r="2919" spans="134:142">
      <c r="ED2919" s="257" t="s">
        <v>40649</v>
      </c>
      <c r="EH2919" s="213">
        <f>IF(ISNUMBER(SEARCH($I$1,$EI$3:$EI$7917)),MAX($EH$2:EH2918)+1,0)</f>
        <v>0</v>
      </c>
      <c r="EI2919" s="257" t="s">
        <v>43041</v>
      </c>
      <c r="EJ2919" s="212"/>
      <c r="EK2919" s="212"/>
      <c r="EL2919" s="213" t="str">
        <f>IFERROR(VLOOKUP(ROWS($EL$3:EL2919),EH2919:$EI$7917,2,0),"")</f>
        <v/>
      </c>
    </row>
    <row r="2920" spans="134:142" ht="24.75">
      <c r="ED2920" s="257" t="s">
        <v>40650</v>
      </c>
      <c r="EH2920" s="213">
        <f>IF(ISNUMBER(SEARCH($I$1,$EI$3:$EI$7917)),MAX($EH$2:EH2919)+1,0)</f>
        <v>0</v>
      </c>
      <c r="EI2920" s="257" t="s">
        <v>40528</v>
      </c>
      <c r="EJ2920" s="212"/>
      <c r="EK2920" s="212"/>
      <c r="EL2920" s="213" t="str">
        <f>IFERROR(VLOOKUP(ROWS($EL$3:EL2920),EH2920:$EI$7917,2,0),"")</f>
        <v/>
      </c>
    </row>
    <row r="2921" spans="134:142">
      <c r="ED2921" s="257" t="s">
        <v>40651</v>
      </c>
      <c r="EH2921" s="213">
        <f>IF(ISNUMBER(SEARCH($I$1,$EI$3:$EI$7917)),MAX($EH$2:EH2920)+1,0)</f>
        <v>0</v>
      </c>
      <c r="EI2921" s="257" t="s">
        <v>43332</v>
      </c>
      <c r="EJ2921" s="212"/>
      <c r="EK2921" s="212"/>
      <c r="EL2921" s="213" t="str">
        <f>IFERROR(VLOOKUP(ROWS($EL$3:EL2921),EH2921:$EI$7917,2,0),"")</f>
        <v/>
      </c>
    </row>
    <row r="2922" spans="134:142" ht="24.75">
      <c r="ED2922" s="257" t="s">
        <v>40652</v>
      </c>
      <c r="EH2922" s="213">
        <f>IF(ISNUMBER(SEARCH($I$1,$EI$3:$EI$7917)),MAX($EH$2:EH2921)+1,0)</f>
        <v>0</v>
      </c>
      <c r="EI2922" s="257" t="s">
        <v>45006</v>
      </c>
      <c r="EJ2922" s="212"/>
      <c r="EK2922" s="212"/>
      <c r="EL2922" s="213" t="str">
        <f>IFERROR(VLOOKUP(ROWS($EL$3:EL2922),EH2922:$EI$7917,2,0),"")</f>
        <v/>
      </c>
    </row>
    <row r="2923" spans="134:142">
      <c r="ED2923" s="257" t="s">
        <v>40653</v>
      </c>
      <c r="EH2923" s="213">
        <f>IF(ISNUMBER(SEARCH($I$1,$EI$3:$EI$7917)),MAX($EH$2:EH2922)+1,0)</f>
        <v>0</v>
      </c>
      <c r="EI2923" s="257" t="s">
        <v>45007</v>
      </c>
      <c r="EJ2923" s="212"/>
      <c r="EK2923" s="212"/>
      <c r="EL2923" s="213" t="str">
        <f>IFERROR(VLOOKUP(ROWS($EL$3:EL2923),EH2923:$EI$7917,2,0),"")</f>
        <v/>
      </c>
    </row>
    <row r="2924" spans="134:142">
      <c r="ED2924" s="257" t="s">
        <v>40654</v>
      </c>
      <c r="EH2924" s="213">
        <f>IF(ISNUMBER(SEARCH($I$1,$EI$3:$EI$7917)),MAX($EH$2:EH2923)+1,0)</f>
        <v>0</v>
      </c>
      <c r="EI2924" s="257" t="s">
        <v>43978</v>
      </c>
      <c r="EJ2924" s="212"/>
      <c r="EK2924" s="212"/>
      <c r="EL2924" s="213" t="str">
        <f>IFERROR(VLOOKUP(ROWS($EL$3:EL2924),EH2924:$EI$7917,2,0),"")</f>
        <v/>
      </c>
    </row>
    <row r="2925" spans="134:142">
      <c r="ED2925" s="257" t="s">
        <v>40655</v>
      </c>
      <c r="EH2925" s="213">
        <f>IF(ISNUMBER(SEARCH($I$1,$EI$3:$EI$7917)),MAX($EH$2:EH2924)+1,0)</f>
        <v>0</v>
      </c>
      <c r="EI2925" s="257" t="s">
        <v>45553</v>
      </c>
      <c r="EJ2925" s="212"/>
      <c r="EK2925" s="212"/>
      <c r="EL2925" s="213" t="str">
        <f>IFERROR(VLOOKUP(ROWS($EL$3:EL2925),EH2925:$EI$7917,2,0),"")</f>
        <v/>
      </c>
    </row>
    <row r="2926" spans="134:142">
      <c r="ED2926" s="257" t="s">
        <v>40656</v>
      </c>
      <c r="EH2926" s="213">
        <f>IF(ISNUMBER(SEARCH($I$1,$EI$3:$EI$7917)),MAX($EH$2:EH2925)+1,0)</f>
        <v>0</v>
      </c>
      <c r="EI2926" s="257" t="s">
        <v>44525</v>
      </c>
      <c r="EJ2926" s="212"/>
      <c r="EK2926" s="212"/>
      <c r="EL2926" s="213" t="str">
        <f>IFERROR(VLOOKUP(ROWS($EL$3:EL2926),EH2926:$EI$7917,2,0),"")</f>
        <v/>
      </c>
    </row>
    <row r="2927" spans="134:142">
      <c r="ED2927" s="257" t="s">
        <v>40657</v>
      </c>
      <c r="EH2927" s="213">
        <f>IF(ISNUMBER(SEARCH($I$1,$EI$3:$EI$7917)),MAX($EH$2:EH2926)+1,0)</f>
        <v>0</v>
      </c>
      <c r="EI2927" s="257" t="s">
        <v>42061</v>
      </c>
      <c r="EJ2927" s="212"/>
      <c r="EK2927" s="212"/>
      <c r="EL2927" s="213" t="str">
        <f>IFERROR(VLOOKUP(ROWS($EL$3:EL2927),EH2927:$EI$7917,2,0),"")</f>
        <v/>
      </c>
    </row>
    <row r="2928" spans="134:142">
      <c r="ED2928" s="257" t="s">
        <v>40658</v>
      </c>
      <c r="EH2928" s="213">
        <f>IF(ISNUMBER(SEARCH($I$1,$EI$3:$EI$7917)),MAX($EH$2:EH2927)+1,0)</f>
        <v>0</v>
      </c>
      <c r="EI2928" s="257" t="s">
        <v>39305</v>
      </c>
      <c r="EJ2928" s="212"/>
      <c r="EK2928" s="212"/>
      <c r="EL2928" s="213" t="str">
        <f>IFERROR(VLOOKUP(ROWS($EL$3:EL2928),EH2928:$EI$7917,2,0),"")</f>
        <v/>
      </c>
    </row>
    <row r="2929" spans="134:142">
      <c r="ED2929" s="257" t="s">
        <v>40659</v>
      </c>
      <c r="EH2929" s="213">
        <f>IF(ISNUMBER(SEARCH($I$1,$EI$3:$EI$7917)),MAX($EH$2:EH2928)+1,0)</f>
        <v>0</v>
      </c>
      <c r="EI2929" s="257" t="s">
        <v>43979</v>
      </c>
      <c r="EJ2929" s="212"/>
      <c r="EK2929" s="212"/>
      <c r="EL2929" s="213" t="str">
        <f>IFERROR(VLOOKUP(ROWS($EL$3:EL2929),EH2929:$EI$7917,2,0),"")</f>
        <v/>
      </c>
    </row>
    <row r="2930" spans="134:142" ht="36.75">
      <c r="ED2930" s="257" t="s">
        <v>40660</v>
      </c>
      <c r="EH2930" s="213">
        <f>IF(ISNUMBER(SEARCH($I$1,$EI$3:$EI$7917)),MAX($EH$2:EH2929)+1,0)</f>
        <v>0</v>
      </c>
      <c r="EI2930" s="257" t="s">
        <v>40161</v>
      </c>
      <c r="EJ2930" s="212"/>
      <c r="EK2930" s="212"/>
      <c r="EL2930" s="213" t="str">
        <f>IFERROR(VLOOKUP(ROWS($EL$3:EL2930),EH2930:$EI$7917,2,0),"")</f>
        <v/>
      </c>
    </row>
    <row r="2931" spans="134:142">
      <c r="ED2931" s="257" t="s">
        <v>40661</v>
      </c>
      <c r="EH2931" s="213">
        <f>IF(ISNUMBER(SEARCH($I$1,$EI$3:$EI$7917)),MAX($EH$2:EH2930)+1,0)</f>
        <v>0</v>
      </c>
      <c r="EI2931" s="257" t="s">
        <v>38654</v>
      </c>
      <c r="EJ2931" s="212"/>
      <c r="EK2931" s="212"/>
      <c r="EL2931" s="213" t="str">
        <f>IFERROR(VLOOKUP(ROWS($EL$3:EL2931),EH2931:$EI$7917,2,0),"")</f>
        <v/>
      </c>
    </row>
    <row r="2932" spans="134:142" ht="24.75">
      <c r="ED2932" s="257" t="s">
        <v>40662</v>
      </c>
      <c r="EH2932" s="213">
        <f>IF(ISNUMBER(SEARCH($I$1,$EI$3:$EI$7917)),MAX($EH$2:EH2931)+1,0)</f>
        <v>0</v>
      </c>
      <c r="EI2932" s="257" t="s">
        <v>42503</v>
      </c>
      <c r="EJ2932" s="212"/>
      <c r="EK2932" s="212"/>
      <c r="EL2932" s="213" t="str">
        <f>IFERROR(VLOOKUP(ROWS($EL$3:EL2932),EH2932:$EI$7917,2,0),"")</f>
        <v/>
      </c>
    </row>
    <row r="2933" spans="134:142">
      <c r="ED2933" s="257" t="s">
        <v>40663</v>
      </c>
      <c r="EH2933" s="213">
        <f>IF(ISNUMBER(SEARCH($I$1,$EI$3:$EI$7917)),MAX($EH$2:EH2932)+1,0)</f>
        <v>0</v>
      </c>
      <c r="EI2933" s="257" t="s">
        <v>38944</v>
      </c>
      <c r="EJ2933" s="212"/>
      <c r="EK2933" s="212"/>
      <c r="EL2933" s="213" t="str">
        <f>IFERROR(VLOOKUP(ROWS($EL$3:EL2933),EH2933:$EI$7917,2,0),"")</f>
        <v/>
      </c>
    </row>
    <row r="2934" spans="134:142" ht="36.75">
      <c r="ED2934" s="257" t="s">
        <v>40664</v>
      </c>
      <c r="EH2934" s="213">
        <f>IF(ISNUMBER(SEARCH($I$1,$EI$3:$EI$7917)),MAX($EH$2:EH2933)+1,0)</f>
        <v>0</v>
      </c>
      <c r="EI2934" s="257" t="s">
        <v>40162</v>
      </c>
      <c r="EJ2934" s="212"/>
      <c r="EK2934" s="212"/>
      <c r="EL2934" s="213" t="str">
        <f>IFERROR(VLOOKUP(ROWS($EL$3:EL2934),EH2934:$EI$7917,2,0),"")</f>
        <v/>
      </c>
    </row>
    <row r="2935" spans="134:142">
      <c r="ED2935" s="257" t="s">
        <v>40665</v>
      </c>
      <c r="EH2935" s="213">
        <f>IF(ISNUMBER(SEARCH($I$1,$EI$3:$EI$7917)),MAX($EH$2:EH2934)+1,0)</f>
        <v>0</v>
      </c>
      <c r="EI2935" s="257" t="s">
        <v>45372</v>
      </c>
      <c r="EJ2935" s="212"/>
      <c r="EK2935" s="212"/>
      <c r="EL2935" s="213" t="str">
        <f>IFERROR(VLOOKUP(ROWS($EL$3:EL2935),EH2935:$EI$7917,2,0),"")</f>
        <v/>
      </c>
    </row>
    <row r="2936" spans="134:142">
      <c r="ED2936" s="257" t="s">
        <v>40666</v>
      </c>
      <c r="EH2936" s="213">
        <f>IF(ISNUMBER(SEARCH($I$1,$EI$3:$EI$7917)),MAX($EH$2:EH2935)+1,0)</f>
        <v>0</v>
      </c>
      <c r="EI2936" s="257" t="s">
        <v>42978</v>
      </c>
      <c r="EJ2936" s="212"/>
      <c r="EK2936" s="212"/>
      <c r="EL2936" s="213" t="str">
        <f>IFERROR(VLOOKUP(ROWS($EL$3:EL2936),EH2936:$EI$7917,2,0),"")</f>
        <v/>
      </c>
    </row>
    <row r="2937" spans="134:142">
      <c r="ED2937" s="257" t="s">
        <v>40667</v>
      </c>
      <c r="EH2937" s="213">
        <f>IF(ISNUMBER(SEARCH($I$1,$EI$3:$EI$7917)),MAX($EH$2:EH2936)+1,0)</f>
        <v>0</v>
      </c>
      <c r="EI2937" s="257" t="s">
        <v>45008</v>
      </c>
      <c r="EJ2937" s="212"/>
      <c r="EK2937" s="212"/>
      <c r="EL2937" s="213" t="str">
        <f>IFERROR(VLOOKUP(ROWS($EL$3:EL2937),EH2937:$EI$7917,2,0),"")</f>
        <v/>
      </c>
    </row>
    <row r="2938" spans="134:142">
      <c r="ED2938" s="257" t="s">
        <v>40668</v>
      </c>
      <c r="EH2938" s="213">
        <f>IF(ISNUMBER(SEARCH($I$1,$EI$3:$EI$7917)),MAX($EH$2:EH2937)+1,0)</f>
        <v>0</v>
      </c>
      <c r="EI2938" s="257" t="s">
        <v>39403</v>
      </c>
      <c r="EJ2938" s="212"/>
      <c r="EK2938" s="212"/>
      <c r="EL2938" s="213" t="str">
        <f>IFERROR(VLOOKUP(ROWS($EL$3:EL2938),EH2938:$EI$7917,2,0),"")</f>
        <v/>
      </c>
    </row>
    <row r="2939" spans="134:142" ht="24.75">
      <c r="ED2939" s="257" t="s">
        <v>40669</v>
      </c>
      <c r="EH2939" s="213">
        <f>IF(ISNUMBER(SEARCH($I$1,$EI$3:$EI$7917)),MAX($EH$2:EH2938)+1,0)</f>
        <v>0</v>
      </c>
      <c r="EI2939" s="257" t="s">
        <v>41998</v>
      </c>
      <c r="EJ2939" s="212"/>
      <c r="EK2939" s="212"/>
      <c r="EL2939" s="213" t="str">
        <f>IFERROR(VLOOKUP(ROWS($EL$3:EL2939),EH2939:$EI$7917,2,0),"")</f>
        <v/>
      </c>
    </row>
    <row r="2940" spans="134:142" ht="24.75">
      <c r="ED2940" s="257" t="s">
        <v>40670</v>
      </c>
      <c r="EH2940" s="213">
        <f>IF(ISNUMBER(SEARCH($I$1,$EI$3:$EI$7917)),MAX($EH$2:EH2939)+1,0)</f>
        <v>0</v>
      </c>
      <c r="EI2940" s="257" t="s">
        <v>38790</v>
      </c>
      <c r="EJ2940" s="212"/>
      <c r="EK2940" s="212"/>
      <c r="EL2940" s="213" t="str">
        <f>IFERROR(VLOOKUP(ROWS($EL$3:EL2940),EH2940:$EI$7917,2,0),"")</f>
        <v/>
      </c>
    </row>
    <row r="2941" spans="134:142" ht="24.75">
      <c r="ED2941" s="257" t="s">
        <v>40671</v>
      </c>
      <c r="EH2941" s="213">
        <f>IF(ISNUMBER(SEARCH($I$1,$EI$3:$EI$7917)),MAX($EH$2:EH2940)+1,0)</f>
        <v>0</v>
      </c>
      <c r="EI2941" s="257" t="s">
        <v>43138</v>
      </c>
      <c r="EJ2941" s="212"/>
      <c r="EK2941" s="212"/>
      <c r="EL2941" s="213" t="str">
        <f>IFERROR(VLOOKUP(ROWS($EL$3:EL2941),EH2941:$EI$7917,2,0),"")</f>
        <v/>
      </c>
    </row>
    <row r="2942" spans="134:142" ht="36.75">
      <c r="ED2942" s="257" t="s">
        <v>40672</v>
      </c>
      <c r="EH2942" s="213">
        <f>IF(ISNUMBER(SEARCH($I$1,$EI$3:$EI$7917)),MAX($EH$2:EH2941)+1,0)</f>
        <v>0</v>
      </c>
      <c r="EI2942" s="257" t="s">
        <v>45162</v>
      </c>
      <c r="EJ2942" s="212"/>
      <c r="EK2942" s="212"/>
      <c r="EL2942" s="213" t="str">
        <f>IFERROR(VLOOKUP(ROWS($EL$3:EL2942),EH2942:$EI$7917,2,0),"")</f>
        <v/>
      </c>
    </row>
    <row r="2943" spans="134:142" ht="24.75">
      <c r="ED2943" s="257" t="s">
        <v>40673</v>
      </c>
      <c r="EH2943" s="213">
        <f>IF(ISNUMBER(SEARCH($I$1,$EI$3:$EI$7917)),MAX($EH$2:EH2942)+1,0)</f>
        <v>0</v>
      </c>
      <c r="EI2943" s="257" t="s">
        <v>44261</v>
      </c>
      <c r="EJ2943" s="212"/>
      <c r="EK2943" s="212"/>
      <c r="EL2943" s="213" t="str">
        <f>IFERROR(VLOOKUP(ROWS($EL$3:EL2943),EH2943:$EI$7917,2,0),"")</f>
        <v/>
      </c>
    </row>
    <row r="2944" spans="134:142">
      <c r="ED2944" s="257" t="s">
        <v>40674</v>
      </c>
      <c r="EH2944" s="213">
        <f>IF(ISNUMBER(SEARCH($I$1,$EI$3:$EI$7917)),MAX($EH$2:EH2943)+1,0)</f>
        <v>0</v>
      </c>
      <c r="EI2944" s="257" t="s">
        <v>44647</v>
      </c>
      <c r="EJ2944" s="212"/>
      <c r="EK2944" s="212"/>
      <c r="EL2944" s="213" t="str">
        <f>IFERROR(VLOOKUP(ROWS($EL$3:EL2944),EH2944:$EI$7917,2,0),"")</f>
        <v/>
      </c>
    </row>
    <row r="2945" spans="134:142">
      <c r="ED2945" s="257" t="s">
        <v>40675</v>
      </c>
      <c r="EH2945" s="213">
        <f>IF(ISNUMBER(SEARCH($I$1,$EI$3:$EI$7917)),MAX($EH$2:EH2944)+1,0)</f>
        <v>0</v>
      </c>
      <c r="EI2945" s="257" t="s">
        <v>42605</v>
      </c>
      <c r="EJ2945" s="212"/>
      <c r="EK2945" s="212"/>
      <c r="EL2945" s="213" t="str">
        <f>IFERROR(VLOOKUP(ROWS($EL$3:EL2945),EH2945:$EI$7917,2,0),"")</f>
        <v/>
      </c>
    </row>
    <row r="2946" spans="134:142">
      <c r="ED2946" s="257" t="s">
        <v>40676</v>
      </c>
      <c r="EH2946" s="213">
        <f>IF(ISNUMBER(SEARCH($I$1,$EI$3:$EI$7917)),MAX($EH$2:EH2945)+1,0)</f>
        <v>0</v>
      </c>
      <c r="EI2946" s="257" t="s">
        <v>41086</v>
      </c>
      <c r="EJ2946" s="212"/>
      <c r="EK2946" s="212"/>
      <c r="EL2946" s="213" t="str">
        <f>IFERROR(VLOOKUP(ROWS($EL$3:EL2946),EH2946:$EI$7917,2,0),"")</f>
        <v/>
      </c>
    </row>
    <row r="2947" spans="134:142">
      <c r="ED2947" s="257" t="s">
        <v>40677</v>
      </c>
      <c r="EH2947" s="213">
        <f>IF(ISNUMBER(SEARCH($I$1,$EI$3:$EI$7917)),MAX($EH$2:EH2946)+1,0)</f>
        <v>0</v>
      </c>
      <c r="EI2947" s="257" t="s">
        <v>41319</v>
      </c>
      <c r="EJ2947" s="212"/>
      <c r="EK2947" s="212"/>
      <c r="EL2947" s="213" t="str">
        <f>IFERROR(VLOOKUP(ROWS($EL$3:EL2947),EH2947:$EI$7917,2,0),"")</f>
        <v/>
      </c>
    </row>
    <row r="2948" spans="134:142">
      <c r="ED2948" s="257" t="s">
        <v>40678</v>
      </c>
      <c r="EH2948" s="213">
        <f>IF(ISNUMBER(SEARCH($I$1,$EI$3:$EI$7917)),MAX($EH$2:EH2947)+1,0)</f>
        <v>0</v>
      </c>
      <c r="EI2948" s="257" t="s">
        <v>38306</v>
      </c>
      <c r="EJ2948" s="212"/>
      <c r="EK2948" s="212"/>
      <c r="EL2948" s="213" t="str">
        <f>IFERROR(VLOOKUP(ROWS($EL$3:EL2948),EH2948:$EI$7917,2,0),"")</f>
        <v/>
      </c>
    </row>
    <row r="2949" spans="134:142" ht="24.75">
      <c r="ED2949" s="257" t="s">
        <v>40679</v>
      </c>
      <c r="EH2949" s="213">
        <f>IF(ISNUMBER(SEARCH($I$1,$EI$3:$EI$7917)),MAX($EH$2:EH2948)+1,0)</f>
        <v>0</v>
      </c>
      <c r="EI2949" s="257" t="s">
        <v>42339</v>
      </c>
      <c r="EJ2949" s="212"/>
      <c r="EK2949" s="212"/>
      <c r="EL2949" s="213" t="str">
        <f>IFERROR(VLOOKUP(ROWS($EL$3:EL2949),EH2949:$EI$7917,2,0),"")</f>
        <v/>
      </c>
    </row>
    <row r="2950" spans="134:142">
      <c r="ED2950" s="257" t="s">
        <v>40680</v>
      </c>
      <c r="EH2950" s="213">
        <f>IF(ISNUMBER(SEARCH($I$1,$EI$3:$EI$7917)),MAX($EH$2:EH2949)+1,0)</f>
        <v>0</v>
      </c>
      <c r="EI2950" s="257" t="s">
        <v>45373</v>
      </c>
      <c r="EJ2950" s="212"/>
      <c r="EK2950" s="212"/>
      <c r="EL2950" s="213" t="str">
        <f>IFERROR(VLOOKUP(ROWS($EL$3:EL2950),EH2950:$EI$7917,2,0),"")</f>
        <v/>
      </c>
    </row>
    <row r="2951" spans="134:142">
      <c r="ED2951" s="257" t="s">
        <v>40681</v>
      </c>
      <c r="EH2951" s="213">
        <f>IF(ISNUMBER(SEARCH($I$1,$EI$3:$EI$7917)),MAX($EH$2:EH2950)+1,0)</f>
        <v>0</v>
      </c>
      <c r="EI2951" s="257" t="s">
        <v>40529</v>
      </c>
      <c r="EJ2951" s="212"/>
      <c r="EK2951" s="212"/>
      <c r="EL2951" s="213" t="str">
        <f>IFERROR(VLOOKUP(ROWS($EL$3:EL2951),EH2951:$EI$7917,2,0),"")</f>
        <v/>
      </c>
    </row>
    <row r="2952" spans="134:142" ht="36.75">
      <c r="ED2952" s="257" t="s">
        <v>39204</v>
      </c>
      <c r="EH2952" s="213">
        <f>IF(ISNUMBER(SEARCH($I$1,$EI$3:$EI$7917)),MAX($EH$2:EH2951)+1,0)</f>
        <v>0</v>
      </c>
      <c r="EI2952" s="257" t="s">
        <v>45009</v>
      </c>
      <c r="EJ2952" s="212"/>
      <c r="EK2952" s="212"/>
      <c r="EL2952" s="213" t="str">
        <f>IFERROR(VLOOKUP(ROWS($EL$3:EL2952),EH2952:$EI$7917,2,0),"")</f>
        <v/>
      </c>
    </row>
    <row r="2953" spans="134:142">
      <c r="ED2953" s="257" t="s">
        <v>40682</v>
      </c>
      <c r="EH2953" s="213">
        <f>IF(ISNUMBER(SEARCH($I$1,$EI$3:$EI$7917)),MAX($EH$2:EH2952)+1,0)</f>
        <v>0</v>
      </c>
      <c r="EI2953" s="257" t="s">
        <v>44262</v>
      </c>
      <c r="EJ2953" s="212"/>
      <c r="EK2953" s="212"/>
      <c r="EL2953" s="213" t="str">
        <f>IFERROR(VLOOKUP(ROWS($EL$3:EL2953),EH2953:$EI$7917,2,0),"")</f>
        <v/>
      </c>
    </row>
    <row r="2954" spans="134:142">
      <c r="ED2954" s="257" t="s">
        <v>40683</v>
      </c>
      <c r="EH2954" s="213">
        <f>IF(ISNUMBER(SEARCH($I$1,$EI$3:$EI$7917)),MAX($EH$2:EH2953)+1,0)</f>
        <v>0</v>
      </c>
      <c r="EI2954" s="257" t="s">
        <v>44263</v>
      </c>
      <c r="EJ2954" s="212"/>
      <c r="EK2954" s="212"/>
      <c r="EL2954" s="213" t="str">
        <f>IFERROR(VLOOKUP(ROWS($EL$3:EL2954),EH2954:$EI$7917,2,0),"")</f>
        <v/>
      </c>
    </row>
    <row r="2955" spans="134:142">
      <c r="ED2955" s="257" t="s">
        <v>40684</v>
      </c>
      <c r="EH2955" s="213">
        <f>IF(ISNUMBER(SEARCH($I$1,$EI$3:$EI$7917)),MAX($EH$2:EH2954)+1,0)</f>
        <v>0</v>
      </c>
      <c r="EI2955" s="257" t="s">
        <v>44734</v>
      </c>
      <c r="EJ2955" s="212"/>
      <c r="EK2955" s="212"/>
      <c r="EL2955" s="213" t="str">
        <f>IFERROR(VLOOKUP(ROWS($EL$3:EL2955),EH2955:$EI$7917,2,0),"")</f>
        <v/>
      </c>
    </row>
    <row r="2956" spans="134:142">
      <c r="ED2956" s="257" t="s">
        <v>40685</v>
      </c>
      <c r="EH2956" s="213">
        <f>IF(ISNUMBER(SEARCH($I$1,$EI$3:$EI$7917)),MAX($EH$2:EH2955)+1,0)</f>
        <v>0</v>
      </c>
      <c r="EI2956" s="257" t="s">
        <v>40331</v>
      </c>
      <c r="EJ2956" s="212"/>
      <c r="EK2956" s="212"/>
      <c r="EL2956" s="213" t="str">
        <f>IFERROR(VLOOKUP(ROWS($EL$3:EL2956),EH2956:$EI$7917,2,0),"")</f>
        <v/>
      </c>
    </row>
    <row r="2957" spans="134:142">
      <c r="ED2957" s="257" t="s">
        <v>40686</v>
      </c>
      <c r="EH2957" s="213">
        <f>IF(ISNUMBER(SEARCH($I$1,$EI$3:$EI$7917)),MAX($EH$2:EH2956)+1,0)</f>
        <v>0</v>
      </c>
      <c r="EI2957" s="257" t="s">
        <v>42079</v>
      </c>
      <c r="EJ2957" s="212"/>
      <c r="EK2957" s="212"/>
      <c r="EL2957" s="213" t="str">
        <f>IFERROR(VLOOKUP(ROWS($EL$3:EL2957),EH2957:$EI$7917,2,0),"")</f>
        <v/>
      </c>
    </row>
    <row r="2958" spans="134:142" ht="24.75">
      <c r="ED2958" s="257" t="s">
        <v>40687</v>
      </c>
      <c r="EH2958" s="213">
        <f>IF(ISNUMBER(SEARCH($I$1,$EI$3:$EI$7917)),MAX($EH$2:EH2957)+1,0)</f>
        <v>0</v>
      </c>
      <c r="EI2958" s="257" t="s">
        <v>40405</v>
      </c>
      <c r="EJ2958" s="212"/>
      <c r="EK2958" s="212"/>
      <c r="EL2958" s="213" t="str">
        <f>IFERROR(VLOOKUP(ROWS($EL$3:EL2958),EH2958:$EI$7917,2,0),"")</f>
        <v/>
      </c>
    </row>
    <row r="2959" spans="134:142">
      <c r="ED2959" s="257" t="s">
        <v>40688</v>
      </c>
      <c r="EH2959" s="213">
        <f>IF(ISNUMBER(SEARCH($I$1,$EI$3:$EI$7917)),MAX($EH$2:EH2958)+1,0)</f>
        <v>0</v>
      </c>
      <c r="EI2959" s="257" t="s">
        <v>39058</v>
      </c>
      <c r="EJ2959" s="212"/>
      <c r="EK2959" s="212"/>
      <c r="EL2959" s="213" t="str">
        <f>IFERROR(VLOOKUP(ROWS($EL$3:EL2959),EH2959:$EI$7917,2,0),"")</f>
        <v/>
      </c>
    </row>
    <row r="2960" spans="134:142">
      <c r="ED2960" s="257" t="s">
        <v>40689</v>
      </c>
      <c r="EH2960" s="213">
        <f>IF(ISNUMBER(SEARCH($I$1,$EI$3:$EI$7917)),MAX($EH$2:EH2959)+1,0)</f>
        <v>0</v>
      </c>
      <c r="EI2960" s="257" t="s">
        <v>42742</v>
      </c>
      <c r="EJ2960" s="212"/>
      <c r="EK2960" s="212"/>
      <c r="EL2960" s="213" t="str">
        <f>IFERROR(VLOOKUP(ROWS($EL$3:EL2960),EH2960:$EI$7917,2,0),"")</f>
        <v/>
      </c>
    </row>
    <row r="2961" spans="134:142">
      <c r="ED2961" s="257" t="s">
        <v>40690</v>
      </c>
      <c r="EH2961" s="213">
        <f>IF(ISNUMBER(SEARCH($I$1,$EI$3:$EI$7917)),MAX($EH$2:EH2960)+1,0)</f>
        <v>0</v>
      </c>
      <c r="EI2961" s="257" t="s">
        <v>38165</v>
      </c>
      <c r="EJ2961" s="212"/>
      <c r="EK2961" s="212"/>
      <c r="EL2961" s="213" t="str">
        <f>IFERROR(VLOOKUP(ROWS($EL$3:EL2961),EH2961:$EI$7917,2,0),"")</f>
        <v/>
      </c>
    </row>
    <row r="2962" spans="134:142" ht="24.75">
      <c r="ED2962" s="257" t="s">
        <v>40691</v>
      </c>
      <c r="EH2962" s="213">
        <f>IF(ISNUMBER(SEARCH($I$1,$EI$3:$EI$7917)),MAX($EH$2:EH2961)+1,0)</f>
        <v>0</v>
      </c>
      <c r="EI2962" s="257" t="s">
        <v>39059</v>
      </c>
      <c r="EJ2962" s="212"/>
      <c r="EK2962" s="212"/>
      <c r="EL2962" s="213" t="str">
        <f>IFERROR(VLOOKUP(ROWS($EL$3:EL2962),EH2962:$EI$7917,2,0),"")</f>
        <v/>
      </c>
    </row>
    <row r="2963" spans="134:142">
      <c r="ED2963" s="257" t="s">
        <v>40692</v>
      </c>
      <c r="EH2963" s="213">
        <f>IF(ISNUMBER(SEARCH($I$1,$EI$3:$EI$7917)),MAX($EH$2:EH2962)+1,0)</f>
        <v>0</v>
      </c>
      <c r="EI2963" s="257" t="s">
        <v>39994</v>
      </c>
      <c r="EJ2963" s="212"/>
      <c r="EK2963" s="212"/>
      <c r="EL2963" s="213" t="str">
        <f>IFERROR(VLOOKUP(ROWS($EL$3:EL2963),EH2963:$EI$7917,2,0),"")</f>
        <v/>
      </c>
    </row>
    <row r="2964" spans="134:142">
      <c r="ED2964" s="257" t="s">
        <v>40693</v>
      </c>
      <c r="EH2964" s="213">
        <f>IF(ISNUMBER(SEARCH($I$1,$EI$3:$EI$7917)),MAX($EH$2:EH2963)+1,0)</f>
        <v>0</v>
      </c>
      <c r="EI2964" s="257" t="s">
        <v>42154</v>
      </c>
      <c r="EJ2964" s="212"/>
      <c r="EK2964" s="212"/>
      <c r="EL2964" s="213" t="str">
        <f>IFERROR(VLOOKUP(ROWS($EL$3:EL2964),EH2964:$EI$7917,2,0),"")</f>
        <v/>
      </c>
    </row>
    <row r="2965" spans="134:142" ht="24.75">
      <c r="ED2965" s="257" t="s">
        <v>40694</v>
      </c>
      <c r="EH2965" s="213">
        <f>IF(ISNUMBER(SEARCH($I$1,$EI$3:$EI$7917)),MAX($EH$2:EH2964)+1,0)</f>
        <v>0</v>
      </c>
      <c r="EI2965" s="257" t="s">
        <v>42888</v>
      </c>
      <c r="EJ2965" s="212"/>
      <c r="EK2965" s="212"/>
      <c r="EL2965" s="213" t="str">
        <f>IFERROR(VLOOKUP(ROWS($EL$3:EL2965),EH2965:$EI$7917,2,0),"")</f>
        <v/>
      </c>
    </row>
    <row r="2966" spans="134:142">
      <c r="ED2966" s="257" t="s">
        <v>40695</v>
      </c>
      <c r="EH2966" s="213">
        <f>IF(ISNUMBER(SEARCH($I$1,$EI$3:$EI$7917)),MAX($EH$2:EH2965)+1,0)</f>
        <v>0</v>
      </c>
      <c r="EI2966" s="257" t="s">
        <v>44373</v>
      </c>
      <c r="EJ2966" s="212"/>
      <c r="EK2966" s="212"/>
      <c r="EL2966" s="213" t="str">
        <f>IFERROR(VLOOKUP(ROWS($EL$3:EL2966),EH2966:$EI$7917,2,0),"")</f>
        <v/>
      </c>
    </row>
    <row r="2967" spans="134:142">
      <c r="ED2967" s="257" t="s">
        <v>40696</v>
      </c>
      <c r="EH2967" s="213">
        <f>IF(ISNUMBER(SEARCH($I$1,$EI$3:$EI$7917)),MAX($EH$2:EH2966)+1,0)</f>
        <v>0</v>
      </c>
      <c r="EI2967" s="257" t="s">
        <v>41999</v>
      </c>
      <c r="EJ2967" s="212"/>
      <c r="EK2967" s="212"/>
      <c r="EL2967" s="213" t="str">
        <f>IFERROR(VLOOKUP(ROWS($EL$3:EL2967),EH2967:$EI$7917,2,0),"")</f>
        <v/>
      </c>
    </row>
    <row r="2968" spans="134:142" ht="24.75">
      <c r="ED2968" s="257" t="s">
        <v>40697</v>
      </c>
      <c r="EH2968" s="213">
        <f>IF(ISNUMBER(SEARCH($I$1,$EI$3:$EI$7917)),MAX($EH$2:EH2967)+1,0)</f>
        <v>0</v>
      </c>
      <c r="EI2968" s="257" t="s">
        <v>41231</v>
      </c>
      <c r="EJ2968" s="212"/>
      <c r="EK2968" s="212"/>
      <c r="EL2968" s="213" t="str">
        <f>IFERROR(VLOOKUP(ROWS($EL$3:EL2968),EH2968:$EI$7917,2,0),"")</f>
        <v/>
      </c>
    </row>
    <row r="2969" spans="134:142">
      <c r="ED2969" s="257" t="s">
        <v>40698</v>
      </c>
      <c r="EH2969" s="213">
        <f>IF(ISNUMBER(SEARCH($I$1,$EI$3:$EI$7917)),MAX($EH$2:EH2968)+1,0)</f>
        <v>0</v>
      </c>
      <c r="EI2969" s="257" t="s">
        <v>43042</v>
      </c>
      <c r="EJ2969" s="212"/>
      <c r="EK2969" s="212"/>
      <c r="EL2969" s="213" t="str">
        <f>IFERROR(VLOOKUP(ROWS($EL$3:EL2969),EH2969:$EI$7917,2,0),"")</f>
        <v/>
      </c>
    </row>
    <row r="2970" spans="134:142">
      <c r="ED2970" s="257" t="s">
        <v>40699</v>
      </c>
      <c r="EH2970" s="213">
        <f>IF(ISNUMBER(SEARCH($I$1,$EI$3:$EI$7917)),MAX($EH$2:EH2969)+1,0)</f>
        <v>0</v>
      </c>
      <c r="EI2970" s="257" t="s">
        <v>40919</v>
      </c>
      <c r="EJ2970" s="212"/>
      <c r="EK2970" s="212"/>
      <c r="EL2970" s="213" t="str">
        <f>IFERROR(VLOOKUP(ROWS($EL$3:EL2970),EH2970:$EI$7917,2,0),"")</f>
        <v/>
      </c>
    </row>
    <row r="2971" spans="134:142">
      <c r="ED2971" s="257" t="s">
        <v>40700</v>
      </c>
      <c r="EH2971" s="213">
        <f>IF(ISNUMBER(SEARCH($I$1,$EI$3:$EI$7917)),MAX($EH$2:EH2970)+1,0)</f>
        <v>0</v>
      </c>
      <c r="EI2971" s="257" t="s">
        <v>44264</v>
      </c>
      <c r="EJ2971" s="212"/>
      <c r="EK2971" s="212"/>
      <c r="EL2971" s="213" t="str">
        <f>IFERROR(VLOOKUP(ROWS($EL$3:EL2971),EH2971:$EI$7917,2,0),"")</f>
        <v/>
      </c>
    </row>
    <row r="2972" spans="134:142" ht="24.75">
      <c r="ED2972" s="257" t="s">
        <v>40701</v>
      </c>
      <c r="EH2972" s="213">
        <f>IF(ISNUMBER(SEARCH($I$1,$EI$3:$EI$7917)),MAX($EH$2:EH2971)+1,0)</f>
        <v>0</v>
      </c>
      <c r="EI2972" s="257" t="s">
        <v>43571</v>
      </c>
      <c r="EJ2972" s="212"/>
      <c r="EK2972" s="212"/>
      <c r="EL2972" s="213" t="str">
        <f>IFERROR(VLOOKUP(ROWS($EL$3:EL2972),EH2972:$EI$7917,2,0),"")</f>
        <v/>
      </c>
    </row>
    <row r="2973" spans="134:142">
      <c r="ED2973" s="257" t="s">
        <v>40702</v>
      </c>
      <c r="EH2973" s="213">
        <f>IF(ISNUMBER(SEARCH($I$1,$EI$3:$EI$7917)),MAX($EH$2:EH2972)+1,0)</f>
        <v>0</v>
      </c>
      <c r="EI2973" s="257" t="s">
        <v>45010</v>
      </c>
      <c r="EJ2973" s="212"/>
      <c r="EK2973" s="212"/>
      <c r="EL2973" s="213" t="str">
        <f>IFERROR(VLOOKUP(ROWS($EL$3:EL2973),EH2973:$EI$7917,2,0),"")</f>
        <v/>
      </c>
    </row>
    <row r="2974" spans="134:142">
      <c r="ED2974" s="257" t="s">
        <v>40703</v>
      </c>
      <c r="EH2974" s="213">
        <f>IF(ISNUMBER(SEARCH($I$1,$EI$3:$EI$7917)),MAX($EH$2:EH2973)+1,0)</f>
        <v>0</v>
      </c>
      <c r="EI2974" s="257" t="s">
        <v>43572</v>
      </c>
      <c r="EJ2974" s="212"/>
      <c r="EK2974" s="212"/>
      <c r="EL2974" s="213" t="str">
        <f>IFERROR(VLOOKUP(ROWS($EL$3:EL2974),EH2974:$EI$7917,2,0),"")</f>
        <v/>
      </c>
    </row>
    <row r="2975" spans="134:142">
      <c r="ED2975" s="257" t="s">
        <v>40704</v>
      </c>
      <c r="EH2975" s="213">
        <f>IF(ISNUMBER(SEARCH($I$1,$EI$3:$EI$7917)),MAX($EH$2:EH2974)+1,0)</f>
        <v>0</v>
      </c>
      <c r="EI2975" s="257" t="s">
        <v>45374</v>
      </c>
      <c r="EJ2975" s="212"/>
      <c r="EK2975" s="212"/>
      <c r="EL2975" s="213" t="str">
        <f>IFERROR(VLOOKUP(ROWS($EL$3:EL2975),EH2975:$EI$7917,2,0),"")</f>
        <v/>
      </c>
    </row>
    <row r="2976" spans="134:142" ht="24.75">
      <c r="ED2976" s="257" t="s">
        <v>40705</v>
      </c>
      <c r="EH2976" s="213">
        <f>IF(ISNUMBER(SEARCH($I$1,$EI$3:$EI$7917)),MAX($EH$2:EH2975)+1,0)</f>
        <v>0</v>
      </c>
      <c r="EI2976" s="257" t="s">
        <v>41232</v>
      </c>
      <c r="EJ2976" s="212"/>
      <c r="EK2976" s="212"/>
      <c r="EL2976" s="213" t="str">
        <f>IFERROR(VLOOKUP(ROWS($EL$3:EL2976),EH2976:$EI$7917,2,0),"")</f>
        <v/>
      </c>
    </row>
    <row r="2977" spans="134:142">
      <c r="ED2977" s="257" t="s">
        <v>40706</v>
      </c>
      <c r="EH2977" s="213">
        <f>IF(ISNUMBER(SEARCH($I$1,$EI$3:$EI$7917)),MAX($EH$2:EH2976)+1,0)</f>
        <v>0</v>
      </c>
      <c r="EI2977" s="257" t="s">
        <v>38655</v>
      </c>
      <c r="EJ2977" s="212"/>
      <c r="EK2977" s="212"/>
      <c r="EL2977" s="213" t="str">
        <f>IFERROR(VLOOKUP(ROWS($EL$3:EL2977),EH2977:$EI$7917,2,0),"")</f>
        <v/>
      </c>
    </row>
    <row r="2978" spans="134:142">
      <c r="ED2978" s="257" t="s">
        <v>40707</v>
      </c>
      <c r="EH2978" s="213">
        <f>IF(ISNUMBER(SEARCH($I$1,$EI$3:$EI$7917)),MAX($EH$2:EH2977)+1,0)</f>
        <v>0</v>
      </c>
      <c r="EI2978" s="257" t="s">
        <v>39800</v>
      </c>
      <c r="EJ2978" s="212"/>
      <c r="EK2978" s="212"/>
      <c r="EL2978" s="213" t="str">
        <f>IFERROR(VLOOKUP(ROWS($EL$3:EL2978),EH2978:$EI$7917,2,0),"")</f>
        <v/>
      </c>
    </row>
    <row r="2979" spans="134:142" ht="24.75">
      <c r="ED2979" s="257" t="s">
        <v>40708</v>
      </c>
      <c r="EH2979" s="213">
        <f>IF(ISNUMBER(SEARCH($I$1,$EI$3:$EI$7917)),MAX($EH$2:EH2978)+1,0)</f>
        <v>0</v>
      </c>
      <c r="EI2979" s="257" t="s">
        <v>39995</v>
      </c>
      <c r="EJ2979" s="212"/>
      <c r="EK2979" s="212"/>
      <c r="EL2979" s="213" t="str">
        <f>IFERROR(VLOOKUP(ROWS($EL$3:EL2979),EH2979:$EI$7917,2,0),"")</f>
        <v/>
      </c>
    </row>
    <row r="2980" spans="134:142">
      <c r="ED2980" s="257" t="s">
        <v>40709</v>
      </c>
      <c r="EH2980" s="213">
        <f>IF(ISNUMBER(SEARCH($I$1,$EI$3:$EI$7917)),MAX($EH$2:EH2979)+1,0)</f>
        <v>0</v>
      </c>
      <c r="EI2980" s="257" t="s">
        <v>38307</v>
      </c>
      <c r="EJ2980" s="212"/>
      <c r="EK2980" s="212"/>
      <c r="EL2980" s="213" t="str">
        <f>IFERROR(VLOOKUP(ROWS($EL$3:EL2980),EH2980:$EI$7917,2,0),"")</f>
        <v/>
      </c>
    </row>
    <row r="2981" spans="134:142" ht="24.75">
      <c r="ED2981" s="257" t="s">
        <v>40710</v>
      </c>
      <c r="EH2981" s="213">
        <f>IF(ISNUMBER(SEARCH($I$1,$EI$3:$EI$7917)),MAX($EH$2:EH2980)+1,0)</f>
        <v>0</v>
      </c>
      <c r="EI2981" s="257" t="s">
        <v>42209</v>
      </c>
      <c r="EJ2981" s="212"/>
      <c r="EK2981" s="212"/>
      <c r="EL2981" s="213" t="str">
        <f>IFERROR(VLOOKUP(ROWS($EL$3:EL2981),EH2981:$EI$7917,2,0),"")</f>
        <v/>
      </c>
    </row>
    <row r="2982" spans="134:142" ht="24.75">
      <c r="ED2982" s="257" t="s">
        <v>40711</v>
      </c>
      <c r="EH2982" s="213">
        <f>IF(ISNUMBER(SEARCH($I$1,$EI$3:$EI$7917)),MAX($EH$2:EH2981)+1,0)</f>
        <v>0</v>
      </c>
      <c r="EI2982" s="257" t="s">
        <v>43423</v>
      </c>
      <c r="EJ2982" s="212"/>
      <c r="EK2982" s="212"/>
      <c r="EL2982" s="213" t="str">
        <f>IFERROR(VLOOKUP(ROWS($EL$3:EL2982),EH2982:$EI$7917,2,0),"")</f>
        <v/>
      </c>
    </row>
    <row r="2983" spans="134:142" ht="24.75">
      <c r="ED2983" s="257" t="s">
        <v>40712</v>
      </c>
      <c r="EH2983" s="213">
        <f>IF(ISNUMBER(SEARCH($I$1,$EI$3:$EI$7917)),MAX($EH$2:EH2982)+1,0)</f>
        <v>0</v>
      </c>
      <c r="EI2983" s="257" t="s">
        <v>40920</v>
      </c>
      <c r="EJ2983" s="212"/>
      <c r="EK2983" s="212"/>
      <c r="EL2983" s="213" t="str">
        <f>IFERROR(VLOOKUP(ROWS($EL$3:EL2983),EH2983:$EI$7917,2,0),"")</f>
        <v/>
      </c>
    </row>
    <row r="2984" spans="134:142" ht="24.75">
      <c r="ED2984" s="257" t="s">
        <v>40713</v>
      </c>
      <c r="EH2984" s="213">
        <f>IF(ISNUMBER(SEARCH($I$1,$EI$3:$EI$7917)),MAX($EH$2:EH2983)+1,0)</f>
        <v>0</v>
      </c>
      <c r="EI2984" s="257" t="s">
        <v>43333</v>
      </c>
      <c r="EJ2984" s="212"/>
      <c r="EK2984" s="212"/>
      <c r="EL2984" s="213" t="str">
        <f>IFERROR(VLOOKUP(ROWS($EL$3:EL2984),EH2984:$EI$7917,2,0),"")</f>
        <v/>
      </c>
    </row>
    <row r="2985" spans="134:142" ht="24.75">
      <c r="ED2985" s="257" t="s">
        <v>40714</v>
      </c>
      <c r="EH2985" s="213">
        <f>IF(ISNUMBER(SEARCH($I$1,$EI$3:$EI$7917)),MAX($EH$2:EH2984)+1,0)</f>
        <v>0</v>
      </c>
      <c r="EI2985" s="257" t="s">
        <v>42080</v>
      </c>
      <c r="EJ2985" s="212"/>
      <c r="EK2985" s="212"/>
      <c r="EL2985" s="213" t="str">
        <f>IFERROR(VLOOKUP(ROWS($EL$3:EL2985),EH2985:$EI$7917,2,0),"")</f>
        <v/>
      </c>
    </row>
    <row r="2986" spans="134:142">
      <c r="ED2986" s="257" t="s">
        <v>40715</v>
      </c>
      <c r="EH2986" s="213">
        <f>IF(ISNUMBER(SEARCH($I$1,$EI$3:$EI$7917)),MAX($EH$2:EH2985)+1,0)</f>
        <v>0</v>
      </c>
      <c r="EI2986" s="257" t="s">
        <v>39996</v>
      </c>
      <c r="EJ2986" s="212"/>
      <c r="EK2986" s="212"/>
      <c r="EL2986" s="213" t="str">
        <f>IFERROR(VLOOKUP(ROWS($EL$3:EL2986),EH2986:$EI$7917,2,0),"")</f>
        <v/>
      </c>
    </row>
    <row r="2987" spans="134:142" ht="24.75">
      <c r="ED2987" s="257" t="s">
        <v>40716</v>
      </c>
      <c r="EH2987" s="213">
        <f>IF(ISNUMBER(SEARCH($I$1,$EI$3:$EI$7917)),MAX($EH$2:EH2986)+1,0)</f>
        <v>0</v>
      </c>
      <c r="EI2987" s="257" t="s">
        <v>40921</v>
      </c>
      <c r="EJ2987" s="212"/>
      <c r="EK2987" s="212"/>
      <c r="EL2987" s="213" t="str">
        <f>IFERROR(VLOOKUP(ROWS($EL$3:EL2987),EH2987:$EI$7917,2,0),"")</f>
        <v/>
      </c>
    </row>
    <row r="2988" spans="134:142" ht="24.75">
      <c r="ED2988" s="257" t="s">
        <v>40717</v>
      </c>
      <c r="EH2988" s="213">
        <f>IF(ISNUMBER(SEARCH($I$1,$EI$3:$EI$7917)),MAX($EH$2:EH2987)+1,0)</f>
        <v>0</v>
      </c>
      <c r="EI2988" s="257" t="s">
        <v>39587</v>
      </c>
      <c r="EJ2988" s="212"/>
      <c r="EK2988" s="212"/>
      <c r="EL2988" s="213" t="str">
        <f>IFERROR(VLOOKUP(ROWS($EL$3:EL2988),EH2988:$EI$7917,2,0),"")</f>
        <v/>
      </c>
    </row>
    <row r="2989" spans="134:142">
      <c r="ED2989" s="257" t="s">
        <v>40718</v>
      </c>
      <c r="EH2989" s="213">
        <f>IF(ISNUMBER(SEARCH($I$1,$EI$3:$EI$7917)),MAX($EH$2:EH2988)+1,0)</f>
        <v>0</v>
      </c>
      <c r="EI2989" s="257" t="s">
        <v>39588</v>
      </c>
      <c r="EJ2989" s="212"/>
      <c r="EK2989" s="212"/>
      <c r="EL2989" s="213" t="str">
        <f>IFERROR(VLOOKUP(ROWS($EL$3:EL2989),EH2989:$EI$7917,2,0),"")</f>
        <v/>
      </c>
    </row>
    <row r="2990" spans="134:142">
      <c r="ED2990" s="257" t="s">
        <v>40719</v>
      </c>
      <c r="EH2990" s="213">
        <f>IF(ISNUMBER(SEARCH($I$1,$EI$3:$EI$7917)),MAX($EH$2:EH2989)+1,0)</f>
        <v>0</v>
      </c>
      <c r="EI2990" s="257" t="s">
        <v>39589</v>
      </c>
      <c r="EJ2990" s="212"/>
      <c r="EK2990" s="212"/>
      <c r="EL2990" s="213" t="str">
        <f>IFERROR(VLOOKUP(ROWS($EL$3:EL2990),EH2990:$EI$7917,2,0),"")</f>
        <v/>
      </c>
    </row>
    <row r="2991" spans="134:142">
      <c r="ED2991" s="257" t="s">
        <v>40720</v>
      </c>
      <c r="EH2991" s="213">
        <f>IF(ISNUMBER(SEARCH($I$1,$EI$3:$EI$7917)),MAX($EH$2:EH2990)+1,0)</f>
        <v>0</v>
      </c>
      <c r="EI2991" s="257" t="s">
        <v>44933</v>
      </c>
      <c r="EJ2991" s="212"/>
      <c r="EK2991" s="212"/>
      <c r="EL2991" s="213" t="str">
        <f>IFERROR(VLOOKUP(ROWS($EL$3:EL2991),EH2991:$EI$7917,2,0),"")</f>
        <v/>
      </c>
    </row>
    <row r="2992" spans="134:142">
      <c r="ED2992" s="257" t="s">
        <v>40721</v>
      </c>
      <c r="EH2992" s="213">
        <f>IF(ISNUMBER(SEARCH($I$1,$EI$3:$EI$7917)),MAX($EH$2:EH2991)+1,0)</f>
        <v>0</v>
      </c>
      <c r="EI2992" s="257" t="s">
        <v>44447</v>
      </c>
      <c r="EJ2992" s="212"/>
      <c r="EK2992" s="212"/>
      <c r="EL2992" s="213" t="str">
        <f>IFERROR(VLOOKUP(ROWS($EL$3:EL2992),EH2992:$EI$7917,2,0),"")</f>
        <v/>
      </c>
    </row>
    <row r="2993" spans="134:142">
      <c r="ED2993" s="257" t="s">
        <v>40722</v>
      </c>
      <c r="EH2993" s="213">
        <f>IF(ISNUMBER(SEARCH($I$1,$EI$3:$EI$7917)),MAX($EH$2:EH2992)+1,0)</f>
        <v>0</v>
      </c>
      <c r="EI2993" s="257" t="s">
        <v>38656</v>
      </c>
      <c r="EJ2993" s="212"/>
      <c r="EK2993" s="212"/>
      <c r="EL2993" s="213" t="str">
        <f>IFERROR(VLOOKUP(ROWS($EL$3:EL2993),EH2993:$EI$7917,2,0),"")</f>
        <v/>
      </c>
    </row>
    <row r="2994" spans="134:142" ht="24.75">
      <c r="ED2994" s="257" t="s">
        <v>40723</v>
      </c>
      <c r="EH2994" s="213">
        <f>IF(ISNUMBER(SEARCH($I$1,$EI$3:$EI$7917)),MAX($EH$2:EH2993)+1,0)</f>
        <v>0</v>
      </c>
      <c r="EI2994" s="257" t="s">
        <v>38166</v>
      </c>
      <c r="EJ2994" s="212"/>
      <c r="EK2994" s="212"/>
      <c r="EL2994" s="213" t="str">
        <f>IFERROR(VLOOKUP(ROWS($EL$3:EL2994),EH2994:$EI$7917,2,0),"")</f>
        <v/>
      </c>
    </row>
    <row r="2995" spans="134:142" ht="36.75">
      <c r="ED2995" s="257" t="s">
        <v>40724</v>
      </c>
      <c r="EH2995" s="213">
        <f>IF(ISNUMBER(SEARCH($I$1,$EI$3:$EI$7917)),MAX($EH$2:EH2994)+1,0)</f>
        <v>0</v>
      </c>
      <c r="EI2995" s="257" t="s">
        <v>39404</v>
      </c>
      <c r="EJ2995" s="212"/>
      <c r="EK2995" s="212"/>
      <c r="EL2995" s="213" t="str">
        <f>IFERROR(VLOOKUP(ROWS($EL$3:EL2995),EH2995:$EI$7917,2,0),"")</f>
        <v/>
      </c>
    </row>
    <row r="2996" spans="134:142" ht="48.75">
      <c r="ED2996" s="257" t="s">
        <v>37965</v>
      </c>
      <c r="EH2996" s="213">
        <f>IF(ISNUMBER(SEARCH($I$1,$EI$3:$EI$7917)),MAX($EH$2:EH2995)+1,0)</f>
        <v>0</v>
      </c>
      <c r="EI2996" s="257" t="s">
        <v>40332</v>
      </c>
      <c r="EJ2996" s="212"/>
      <c r="EK2996" s="212"/>
      <c r="EL2996" s="213" t="str">
        <f>IFERROR(VLOOKUP(ROWS($EL$3:EL2996),EH2996:$EI$7917,2,0),"")</f>
        <v/>
      </c>
    </row>
    <row r="2997" spans="134:142">
      <c r="ED2997" s="257" t="s">
        <v>40725</v>
      </c>
      <c r="EH2997" s="213">
        <f>IF(ISNUMBER(SEARCH($I$1,$EI$3:$EI$7917)),MAX($EH$2:EH2996)+1,0)</f>
        <v>0</v>
      </c>
      <c r="EI2997" s="257" t="s">
        <v>40819</v>
      </c>
      <c r="EJ2997" s="212"/>
      <c r="EK2997" s="212"/>
      <c r="EL2997" s="213" t="str">
        <f>IFERROR(VLOOKUP(ROWS($EL$3:EL2997),EH2997:$EI$7917,2,0),"")</f>
        <v/>
      </c>
    </row>
    <row r="2998" spans="134:142" ht="24.75">
      <c r="ED2998" s="257" t="s">
        <v>40726</v>
      </c>
      <c r="EH2998" s="213">
        <f>IF(ISNUMBER(SEARCH($I$1,$EI$3:$EI$7917)),MAX($EH$2:EH2997)+1,0)</f>
        <v>0</v>
      </c>
      <c r="EI2998" s="257" t="s">
        <v>39801</v>
      </c>
      <c r="EJ2998" s="212"/>
      <c r="EK2998" s="212"/>
      <c r="EL2998" s="213" t="str">
        <f>IFERROR(VLOOKUP(ROWS($EL$3:EL2998),EH2998:$EI$7917,2,0),"")</f>
        <v/>
      </c>
    </row>
    <row r="2999" spans="134:142" ht="36.75">
      <c r="ED2999" s="257" t="s">
        <v>40727</v>
      </c>
      <c r="EH2999" s="213">
        <f>IF(ISNUMBER(SEARCH($I$1,$EI$3:$EI$7917)),MAX($EH$2:EH2998)+1,0)</f>
        <v>0</v>
      </c>
      <c r="EI2999" s="257" t="s">
        <v>39802</v>
      </c>
      <c r="EJ2999" s="212"/>
      <c r="EK2999" s="212"/>
      <c r="EL2999" s="213" t="str">
        <f>IFERROR(VLOOKUP(ROWS($EL$3:EL2999),EH2999:$EI$7917,2,0),"")</f>
        <v/>
      </c>
    </row>
    <row r="3000" spans="134:142">
      <c r="ED3000" s="257" t="s">
        <v>40728</v>
      </c>
      <c r="EH3000" s="213">
        <f>IF(ISNUMBER(SEARCH($I$1,$EI$3:$EI$7917)),MAX($EH$2:EH2999)+1,0)</f>
        <v>0</v>
      </c>
      <c r="EI3000" s="257" t="s">
        <v>38308</v>
      </c>
      <c r="EJ3000" s="212"/>
      <c r="EK3000" s="212"/>
      <c r="EL3000" s="213" t="str">
        <f>IFERROR(VLOOKUP(ROWS($EL$3:EL3000),EH3000:$EI$7917,2,0),"")</f>
        <v/>
      </c>
    </row>
    <row r="3001" spans="134:142">
      <c r="ED3001" s="257" t="s">
        <v>40729</v>
      </c>
      <c r="EH3001" s="213">
        <f>IF(ISNUMBER(SEARCH($I$1,$EI$3:$EI$7917)),MAX($EH$2:EH3000)+1,0)</f>
        <v>0</v>
      </c>
      <c r="EI3001" s="257" t="s">
        <v>38167</v>
      </c>
      <c r="EJ3001" s="212"/>
      <c r="EK3001" s="212"/>
      <c r="EL3001" s="213" t="str">
        <f>IFERROR(VLOOKUP(ROWS($EL$3:EL3001),EH3001:$EI$7917,2,0),"")</f>
        <v/>
      </c>
    </row>
    <row r="3002" spans="134:142" ht="36.75">
      <c r="ED3002" s="257" t="s">
        <v>40730</v>
      </c>
      <c r="EH3002" s="213">
        <f>IF(ISNUMBER(SEARCH($I$1,$EI$3:$EI$7917)),MAX($EH$2:EH3001)+1,0)</f>
        <v>0</v>
      </c>
      <c r="EI3002" s="257" t="s">
        <v>40530</v>
      </c>
      <c r="EJ3002" s="212"/>
      <c r="EK3002" s="212"/>
      <c r="EL3002" s="213" t="str">
        <f>IFERROR(VLOOKUP(ROWS($EL$3:EL3002),EH3002:$EI$7917,2,0),"")</f>
        <v/>
      </c>
    </row>
    <row r="3003" spans="134:142">
      <c r="ED3003" s="257" t="s">
        <v>40731</v>
      </c>
      <c r="EH3003" s="213">
        <f>IF(ISNUMBER(SEARCH($I$1,$EI$3:$EI$7917)),MAX($EH$2:EH3002)+1,0)</f>
        <v>0</v>
      </c>
      <c r="EI3003" s="257" t="s">
        <v>39803</v>
      </c>
      <c r="EJ3003" s="212"/>
      <c r="EK3003" s="212"/>
      <c r="EL3003" s="213" t="str">
        <f>IFERROR(VLOOKUP(ROWS($EL$3:EL3003),EH3003:$EI$7917,2,0),"")</f>
        <v/>
      </c>
    </row>
    <row r="3004" spans="134:142">
      <c r="ED3004" s="257" t="s">
        <v>40732</v>
      </c>
      <c r="EH3004" s="213">
        <f>IF(ISNUMBER(SEARCH($I$1,$EI$3:$EI$7917)),MAX($EH$2:EH3003)+1,0)</f>
        <v>0</v>
      </c>
      <c r="EI3004" s="257" t="s">
        <v>39997</v>
      </c>
      <c r="EJ3004" s="212"/>
      <c r="EK3004" s="212"/>
      <c r="EL3004" s="213" t="str">
        <f>IFERROR(VLOOKUP(ROWS($EL$3:EL3004),EH3004:$EI$7917,2,0),"")</f>
        <v/>
      </c>
    </row>
    <row r="3005" spans="134:142">
      <c r="ED3005" s="257" t="s">
        <v>40733</v>
      </c>
      <c r="EH3005" s="213">
        <f>IF(ISNUMBER(SEARCH($I$1,$EI$3:$EI$7917)),MAX($EH$2:EH3004)+1,0)</f>
        <v>0</v>
      </c>
      <c r="EI3005" s="257" t="s">
        <v>40333</v>
      </c>
      <c r="EJ3005" s="212"/>
      <c r="EK3005" s="212"/>
      <c r="EL3005" s="213" t="str">
        <f>IFERROR(VLOOKUP(ROWS($EL$3:EL3005),EH3005:$EI$7917,2,0),"")</f>
        <v/>
      </c>
    </row>
    <row r="3006" spans="134:142">
      <c r="ED3006" s="257" t="s">
        <v>40734</v>
      </c>
      <c r="EH3006" s="213">
        <f>IF(ISNUMBER(SEARCH($I$1,$EI$3:$EI$7917)),MAX($EH$2:EH3005)+1,0)</f>
        <v>0</v>
      </c>
      <c r="EI3006" s="257" t="s">
        <v>41657</v>
      </c>
      <c r="EJ3006" s="212"/>
      <c r="EK3006" s="212"/>
      <c r="EL3006" s="213" t="str">
        <f>IFERROR(VLOOKUP(ROWS($EL$3:EL3006),EH3006:$EI$7917,2,0),"")</f>
        <v/>
      </c>
    </row>
    <row r="3007" spans="134:142" ht="24.75">
      <c r="ED3007" s="257" t="s">
        <v>40735</v>
      </c>
      <c r="EH3007" s="213">
        <f>IF(ISNUMBER(SEARCH($I$1,$EI$3:$EI$7917)),MAX($EH$2:EH3006)+1,0)</f>
        <v>0</v>
      </c>
      <c r="EI3007" s="257" t="s">
        <v>40673</v>
      </c>
      <c r="EJ3007" s="212"/>
      <c r="EK3007" s="212"/>
      <c r="EL3007" s="213" t="str">
        <f>IFERROR(VLOOKUP(ROWS($EL$3:EL3007),EH3007:$EI$7917,2,0),"")</f>
        <v/>
      </c>
    </row>
    <row r="3008" spans="134:142">
      <c r="ED3008" s="257" t="s">
        <v>40736</v>
      </c>
      <c r="EH3008" s="213">
        <f>IF(ISNUMBER(SEARCH($I$1,$EI$3:$EI$7917)),MAX($EH$2:EH3007)+1,0)</f>
        <v>0</v>
      </c>
      <c r="EI3008" s="257" t="s">
        <v>39190</v>
      </c>
      <c r="EJ3008" s="212"/>
      <c r="EK3008" s="212"/>
      <c r="EL3008" s="213" t="str">
        <f>IFERROR(VLOOKUP(ROWS($EL$3:EL3008),EH3008:$EI$7917,2,0),"")</f>
        <v/>
      </c>
    </row>
    <row r="3009" spans="134:142" ht="24.75">
      <c r="ED3009" s="257" t="s">
        <v>40737</v>
      </c>
      <c r="EH3009" s="213">
        <f>IF(ISNUMBER(SEARCH($I$1,$EI$3:$EI$7917)),MAX($EH$2:EH3008)+1,0)</f>
        <v>0</v>
      </c>
      <c r="EI3009" s="257" t="s">
        <v>37844</v>
      </c>
      <c r="EJ3009" s="212"/>
      <c r="EK3009" s="212"/>
      <c r="EL3009" s="213" t="str">
        <f>IFERROR(VLOOKUP(ROWS($EL$3:EL3009),EH3009:$EI$7917,2,0),"")</f>
        <v/>
      </c>
    </row>
    <row r="3010" spans="134:142">
      <c r="ED3010" s="257" t="s">
        <v>40738</v>
      </c>
      <c r="EH3010" s="213">
        <f>IF(ISNUMBER(SEARCH($I$1,$EI$3:$EI$7917)),MAX($EH$2:EH3009)+1,0)</f>
        <v>0</v>
      </c>
      <c r="EI3010" s="257" t="s">
        <v>44648</v>
      </c>
      <c r="EJ3010" s="212"/>
      <c r="EK3010" s="212"/>
      <c r="EL3010" s="213" t="str">
        <f>IFERROR(VLOOKUP(ROWS($EL$3:EL3010),EH3010:$EI$7917,2,0),"")</f>
        <v/>
      </c>
    </row>
    <row r="3011" spans="134:142" ht="24.75">
      <c r="ED3011" s="257" t="s">
        <v>40739</v>
      </c>
      <c r="EH3011" s="213">
        <f>IF(ISNUMBER(SEARCH($I$1,$EI$3:$EI$7917)),MAX($EH$2:EH3010)+1,0)</f>
        <v>0</v>
      </c>
      <c r="EI3011" s="257" t="s">
        <v>37845</v>
      </c>
      <c r="EJ3011" s="212"/>
      <c r="EK3011" s="212"/>
      <c r="EL3011" s="213" t="str">
        <f>IFERROR(VLOOKUP(ROWS($EL$3:EL3011),EH3011:$EI$7917,2,0),"")</f>
        <v/>
      </c>
    </row>
    <row r="3012" spans="134:142">
      <c r="ED3012" s="257" t="s">
        <v>40740</v>
      </c>
      <c r="EH3012" s="213">
        <f>IF(ISNUMBER(SEARCH($I$1,$EI$3:$EI$7917)),MAX($EH$2:EH3011)+1,0)</f>
        <v>0</v>
      </c>
      <c r="EI3012" s="257" t="s">
        <v>41905</v>
      </c>
      <c r="EJ3012" s="212"/>
      <c r="EK3012" s="212"/>
      <c r="EL3012" s="213" t="str">
        <f>IFERROR(VLOOKUP(ROWS($EL$3:EL3012),EH3012:$EI$7917,2,0),"")</f>
        <v/>
      </c>
    </row>
    <row r="3013" spans="134:142">
      <c r="ED3013" s="257" t="s">
        <v>40741</v>
      </c>
      <c r="EH3013" s="213">
        <f>IF(ISNUMBER(SEARCH($I$1,$EI$3:$EI$7917)),MAX($EH$2:EH3012)+1,0)</f>
        <v>0</v>
      </c>
      <c r="EI3013" s="257" t="s">
        <v>42081</v>
      </c>
      <c r="EJ3013" s="212"/>
      <c r="EK3013" s="212"/>
      <c r="EL3013" s="213" t="str">
        <f>IFERROR(VLOOKUP(ROWS($EL$3:EL3013),EH3013:$EI$7917,2,0),"")</f>
        <v/>
      </c>
    </row>
    <row r="3014" spans="134:142" ht="24.75">
      <c r="ED3014" s="257" t="s">
        <v>40742</v>
      </c>
      <c r="EH3014" s="213">
        <f>IF(ISNUMBER(SEARCH($I$1,$EI$3:$EI$7917)),MAX($EH$2:EH3013)+1,0)</f>
        <v>0</v>
      </c>
      <c r="EI3014" s="257" t="s">
        <v>38215</v>
      </c>
      <c r="EJ3014" s="212"/>
      <c r="EK3014" s="212"/>
      <c r="EL3014" s="213" t="str">
        <f>IFERROR(VLOOKUP(ROWS($EL$3:EL3014),EH3014:$EI$7917,2,0),"")</f>
        <v/>
      </c>
    </row>
    <row r="3015" spans="134:142">
      <c r="ED3015" s="257" t="s">
        <v>40743</v>
      </c>
      <c r="EH3015" s="213">
        <f>IF(ISNUMBER(SEARCH($I$1,$EI$3:$EI$7917)),MAX($EH$2:EH3014)+1,0)</f>
        <v>0</v>
      </c>
      <c r="EI3015" s="257" t="s">
        <v>38079</v>
      </c>
      <c r="EJ3015" s="212"/>
      <c r="EK3015" s="212"/>
      <c r="EL3015" s="213" t="str">
        <f>IFERROR(VLOOKUP(ROWS($EL$3:EL3015),EH3015:$EI$7917,2,0),"")</f>
        <v/>
      </c>
    </row>
    <row r="3016" spans="134:142">
      <c r="ED3016" s="257" t="s">
        <v>40744</v>
      </c>
      <c r="EH3016" s="213">
        <f>IF(ISNUMBER(SEARCH($I$1,$EI$3:$EI$7917)),MAX($EH$2:EH3015)+1,0)</f>
        <v>0</v>
      </c>
      <c r="EI3016" s="257" t="s">
        <v>39804</v>
      </c>
      <c r="EJ3016" s="212"/>
      <c r="EK3016" s="212"/>
      <c r="EL3016" s="213" t="str">
        <f>IFERROR(VLOOKUP(ROWS($EL$3:EL3016),EH3016:$EI$7917,2,0),"")</f>
        <v/>
      </c>
    </row>
    <row r="3017" spans="134:142">
      <c r="ED3017" s="257" t="s">
        <v>40745</v>
      </c>
      <c r="EH3017" s="213">
        <f>IF(ISNUMBER(SEARCH($I$1,$EI$3:$EI$7917)),MAX($EH$2:EH3016)+1,0)</f>
        <v>0</v>
      </c>
      <c r="EI3017" s="257" t="s">
        <v>41320</v>
      </c>
      <c r="EJ3017" s="212"/>
      <c r="EK3017" s="212"/>
      <c r="EL3017" s="213" t="str">
        <f>IFERROR(VLOOKUP(ROWS($EL$3:EL3017),EH3017:$EI$7917,2,0),"")</f>
        <v/>
      </c>
    </row>
    <row r="3018" spans="134:142" ht="24.75">
      <c r="ED3018" s="257" t="s">
        <v>40746</v>
      </c>
      <c r="EH3018" s="213">
        <f>IF(ISNUMBER(SEARCH($I$1,$EI$3:$EI$7917)),MAX($EH$2:EH3017)+1,0)</f>
        <v>0</v>
      </c>
      <c r="EI3018" s="257" t="s">
        <v>39590</v>
      </c>
      <c r="EJ3018" s="212"/>
      <c r="EK3018" s="212"/>
      <c r="EL3018" s="213" t="str">
        <f>IFERROR(VLOOKUP(ROWS($EL$3:EL3018),EH3018:$EI$7917,2,0),"")</f>
        <v/>
      </c>
    </row>
    <row r="3019" spans="134:142">
      <c r="ED3019" s="257" t="s">
        <v>40747</v>
      </c>
      <c r="EH3019" s="213">
        <f>IF(ISNUMBER(SEARCH($I$1,$EI$3:$EI$7917)),MAX($EH$2:EH3018)+1,0)</f>
        <v>0</v>
      </c>
      <c r="EI3019" s="257" t="s">
        <v>38657</v>
      </c>
      <c r="EJ3019" s="212"/>
      <c r="EK3019" s="212"/>
      <c r="EL3019" s="213" t="str">
        <f>IFERROR(VLOOKUP(ROWS($EL$3:EL3019),EH3019:$EI$7917,2,0),"")</f>
        <v/>
      </c>
    </row>
    <row r="3020" spans="134:142">
      <c r="ED3020" s="257" t="s">
        <v>40748</v>
      </c>
      <c r="EH3020" s="213">
        <f>IF(ISNUMBER(SEARCH($I$1,$EI$3:$EI$7917)),MAX($EH$2:EH3019)+1,0)</f>
        <v>0</v>
      </c>
      <c r="EI3020" s="257" t="s">
        <v>42889</v>
      </c>
      <c r="EJ3020" s="212"/>
      <c r="EK3020" s="212"/>
      <c r="EL3020" s="213" t="str">
        <f>IFERROR(VLOOKUP(ROWS($EL$3:EL3020),EH3020:$EI$7917,2,0),"")</f>
        <v/>
      </c>
    </row>
    <row r="3021" spans="134:142">
      <c r="ED3021" s="257" t="s">
        <v>40749</v>
      </c>
      <c r="EH3021" s="213">
        <f>IF(ISNUMBER(SEARCH($I$1,$EI$3:$EI$7917)),MAX($EH$2:EH3020)+1,0)</f>
        <v>0</v>
      </c>
      <c r="EI3021" s="257" t="s">
        <v>39060</v>
      </c>
      <c r="EJ3021" s="212"/>
      <c r="EK3021" s="212"/>
      <c r="EL3021" s="213" t="str">
        <f>IFERROR(VLOOKUP(ROWS($EL$3:EL3021),EH3021:$EI$7917,2,0),"")</f>
        <v/>
      </c>
    </row>
    <row r="3022" spans="134:142">
      <c r="ED3022" s="257" t="s">
        <v>40750</v>
      </c>
      <c r="EH3022" s="213">
        <f>IF(ISNUMBER(SEARCH($I$1,$EI$3:$EI$7917)),MAX($EH$2:EH3021)+1,0)</f>
        <v>0</v>
      </c>
      <c r="EI3022" s="257" t="s">
        <v>45375</v>
      </c>
      <c r="EJ3022" s="212"/>
      <c r="EK3022" s="212"/>
      <c r="EL3022" s="213" t="str">
        <f>IFERROR(VLOOKUP(ROWS($EL$3:EL3022),EH3022:$EI$7917,2,0),"")</f>
        <v/>
      </c>
    </row>
    <row r="3023" spans="134:142">
      <c r="ED3023" s="257" t="s">
        <v>40751</v>
      </c>
      <c r="EH3023" s="213">
        <f>IF(ISNUMBER(SEARCH($I$1,$EI$3:$EI$7917)),MAX($EH$2:EH3022)+1,0)</f>
        <v>0</v>
      </c>
      <c r="EI3023" s="257" t="s">
        <v>42371</v>
      </c>
      <c r="EJ3023" s="212"/>
      <c r="EK3023" s="212"/>
      <c r="EL3023" s="213" t="str">
        <f>IFERROR(VLOOKUP(ROWS($EL$3:EL3023),EH3023:$EI$7917,2,0),"")</f>
        <v/>
      </c>
    </row>
    <row r="3024" spans="134:142" ht="36.75">
      <c r="ED3024" s="257" t="s">
        <v>40752</v>
      </c>
      <c r="EH3024" s="213">
        <f>IF(ISNUMBER(SEARCH($I$1,$EI$3:$EI$7917)),MAX($EH$2:EH3023)+1,0)</f>
        <v>0</v>
      </c>
      <c r="EI3024" s="257" t="s">
        <v>40250</v>
      </c>
      <c r="EJ3024" s="212"/>
      <c r="EK3024" s="212"/>
      <c r="EL3024" s="213" t="str">
        <f>IFERROR(VLOOKUP(ROWS($EL$3:EL3024),EH3024:$EI$7917,2,0),"")</f>
        <v/>
      </c>
    </row>
    <row r="3025" spans="134:142" ht="24.75">
      <c r="ED3025" s="257" t="s">
        <v>40753</v>
      </c>
      <c r="EH3025" s="213">
        <f>IF(ISNUMBER(SEARCH($I$1,$EI$3:$EI$7917)),MAX($EH$2:EH3024)+1,0)</f>
        <v>0</v>
      </c>
      <c r="EI3025" s="257" t="s">
        <v>39061</v>
      </c>
      <c r="EJ3025" s="212"/>
      <c r="EK3025" s="212"/>
      <c r="EL3025" s="213" t="str">
        <f>IFERROR(VLOOKUP(ROWS($EL$3:EL3025),EH3025:$EI$7917,2,0),"")</f>
        <v/>
      </c>
    </row>
    <row r="3026" spans="134:142">
      <c r="ED3026" s="257" t="s">
        <v>40754</v>
      </c>
      <c r="EH3026" s="213">
        <f>IF(ISNUMBER(SEARCH($I$1,$EI$3:$EI$7917)),MAX($EH$2:EH3025)+1,0)</f>
        <v>0</v>
      </c>
      <c r="EI3026" s="257" t="s">
        <v>39591</v>
      </c>
      <c r="EJ3026" s="212"/>
      <c r="EK3026" s="212"/>
      <c r="EL3026" s="213" t="str">
        <f>IFERROR(VLOOKUP(ROWS($EL$3:EL3026),EH3026:$EI$7917,2,0),"")</f>
        <v/>
      </c>
    </row>
    <row r="3027" spans="134:142">
      <c r="ED3027" s="257" t="s">
        <v>40755</v>
      </c>
      <c r="EH3027" s="213">
        <f>IF(ISNUMBER(SEARCH($I$1,$EI$3:$EI$7917)),MAX($EH$2:EH3026)+1,0)</f>
        <v>0</v>
      </c>
      <c r="EI3027" s="257" t="s">
        <v>41233</v>
      </c>
      <c r="EJ3027" s="212"/>
      <c r="EK3027" s="212"/>
      <c r="EL3027" s="213" t="str">
        <f>IFERROR(VLOOKUP(ROWS($EL$3:EL3027),EH3027:$EI$7917,2,0),"")</f>
        <v/>
      </c>
    </row>
    <row r="3028" spans="134:142" ht="24.75">
      <c r="ED3028" s="257" t="s">
        <v>40756</v>
      </c>
      <c r="EH3028" s="213">
        <f>IF(ISNUMBER(SEARCH($I$1,$EI$3:$EI$7917)),MAX($EH$2:EH3027)+1,0)</f>
        <v>0</v>
      </c>
      <c r="EI3028" s="257" t="s">
        <v>40820</v>
      </c>
      <c r="EJ3028" s="212"/>
      <c r="EK3028" s="212"/>
      <c r="EL3028" s="213" t="str">
        <f>IFERROR(VLOOKUP(ROWS($EL$3:EL3028),EH3028:$EI$7917,2,0),"")</f>
        <v/>
      </c>
    </row>
    <row r="3029" spans="134:142">
      <c r="ED3029" s="257" t="s">
        <v>40757</v>
      </c>
      <c r="EH3029" s="213">
        <f>IF(ISNUMBER(SEARCH($I$1,$EI$3:$EI$7917)),MAX($EH$2:EH3028)+1,0)</f>
        <v>0</v>
      </c>
      <c r="EI3029" s="257" t="s">
        <v>41816</v>
      </c>
      <c r="EJ3029" s="212"/>
      <c r="EK3029" s="212"/>
      <c r="EL3029" s="213" t="str">
        <f>IFERROR(VLOOKUP(ROWS($EL$3:EL3029),EH3029:$EI$7917,2,0),"")</f>
        <v/>
      </c>
    </row>
    <row r="3030" spans="134:142">
      <c r="ED3030" s="257" t="s">
        <v>40758</v>
      </c>
      <c r="EH3030" s="213">
        <f>IF(ISNUMBER(SEARCH($I$1,$EI$3:$EI$7917)),MAX($EH$2:EH3029)+1,0)</f>
        <v>0</v>
      </c>
      <c r="EI3030" s="257" t="s">
        <v>40251</v>
      </c>
      <c r="EJ3030" s="212"/>
      <c r="EK3030" s="212"/>
      <c r="EL3030" s="213" t="str">
        <f>IFERROR(VLOOKUP(ROWS($EL$3:EL3030),EH3030:$EI$7917,2,0),"")</f>
        <v/>
      </c>
    </row>
    <row r="3031" spans="134:142">
      <c r="ED3031" s="257" t="s">
        <v>40759</v>
      </c>
      <c r="EH3031" s="213">
        <f>IF(ISNUMBER(SEARCH($I$1,$EI$3:$EI$7917)),MAX($EH$2:EH3030)+1,0)</f>
        <v>0</v>
      </c>
      <c r="EI3031" s="257" t="s">
        <v>45137</v>
      </c>
      <c r="EJ3031" s="212"/>
      <c r="EK3031" s="212"/>
      <c r="EL3031" s="213" t="str">
        <f>IFERROR(VLOOKUP(ROWS($EL$3:EL3031),EH3031:$EI$7917,2,0),"")</f>
        <v/>
      </c>
    </row>
    <row r="3032" spans="134:142">
      <c r="ED3032" s="257" t="s">
        <v>40760</v>
      </c>
      <c r="EH3032" s="213">
        <f>IF(ISNUMBER(SEARCH($I$1,$EI$3:$EI$7917)),MAX($EH$2:EH3031)+1,0)</f>
        <v>0</v>
      </c>
      <c r="EI3032" s="257" t="s">
        <v>42102</v>
      </c>
      <c r="EJ3032" s="212"/>
      <c r="EK3032" s="212"/>
      <c r="EL3032" s="213" t="str">
        <f>IFERROR(VLOOKUP(ROWS($EL$3:EL3032),EH3032:$EI$7917,2,0),"")</f>
        <v/>
      </c>
    </row>
    <row r="3033" spans="134:142" ht="24.75">
      <c r="ED3033" s="257" t="s">
        <v>40761</v>
      </c>
      <c r="EH3033" s="213">
        <f>IF(ISNUMBER(SEARCH($I$1,$EI$3:$EI$7917)),MAX($EH$2:EH3032)+1,0)</f>
        <v>0</v>
      </c>
      <c r="EI3033" s="257" t="s">
        <v>41387</v>
      </c>
      <c r="EJ3033" s="212"/>
      <c r="EK3033" s="212"/>
      <c r="EL3033" s="213" t="str">
        <f>IFERROR(VLOOKUP(ROWS($EL$3:EL3033),EH3033:$EI$7917,2,0),"")</f>
        <v/>
      </c>
    </row>
    <row r="3034" spans="134:142">
      <c r="ED3034" s="257" t="s">
        <v>40762</v>
      </c>
      <c r="EH3034" s="213">
        <f>IF(ISNUMBER(SEARCH($I$1,$EI$3:$EI$7917)),MAX($EH$2:EH3033)+1,0)</f>
        <v>0</v>
      </c>
      <c r="EI3034" s="257" t="s">
        <v>39062</v>
      </c>
      <c r="EJ3034" s="212"/>
      <c r="EK3034" s="212"/>
      <c r="EL3034" s="213" t="str">
        <f>IFERROR(VLOOKUP(ROWS($EL$3:EL3034),EH3034:$EI$7917,2,0),"")</f>
        <v/>
      </c>
    </row>
    <row r="3035" spans="134:142" ht="24.75">
      <c r="ED3035" s="257" t="s">
        <v>40763</v>
      </c>
      <c r="EH3035" s="213">
        <f>IF(ISNUMBER(SEARCH($I$1,$EI$3:$EI$7917)),MAX($EH$2:EH3034)+1,0)</f>
        <v>0</v>
      </c>
      <c r="EI3035" s="257" t="s">
        <v>42890</v>
      </c>
      <c r="EJ3035" s="212"/>
      <c r="EK3035" s="212"/>
      <c r="EL3035" s="213" t="str">
        <f>IFERROR(VLOOKUP(ROWS($EL$3:EL3035),EH3035:$EI$7917,2,0),"")</f>
        <v/>
      </c>
    </row>
    <row r="3036" spans="134:142">
      <c r="ED3036" s="257" t="s">
        <v>40764</v>
      </c>
      <c r="EH3036" s="213">
        <f>IF(ISNUMBER(SEARCH($I$1,$EI$3:$EI$7917)),MAX($EH$2:EH3035)+1,0)</f>
        <v>0</v>
      </c>
      <c r="EI3036" s="257" t="s">
        <v>42559</v>
      </c>
      <c r="EJ3036" s="212"/>
      <c r="EK3036" s="212"/>
      <c r="EL3036" s="213" t="str">
        <f>IFERROR(VLOOKUP(ROWS($EL$3:EL3036),EH3036:$EI$7917,2,0),"")</f>
        <v/>
      </c>
    </row>
    <row r="3037" spans="134:142">
      <c r="ED3037" s="257" t="s">
        <v>40765</v>
      </c>
      <c r="EH3037" s="213">
        <f>IF(ISNUMBER(SEARCH($I$1,$EI$3:$EI$7917)),MAX($EH$2:EH3036)+1,0)</f>
        <v>0</v>
      </c>
      <c r="EI3037" s="257" t="s">
        <v>40163</v>
      </c>
      <c r="EJ3037" s="212"/>
      <c r="EK3037" s="212"/>
      <c r="EL3037" s="213" t="str">
        <f>IFERROR(VLOOKUP(ROWS($EL$3:EL3037),EH3037:$EI$7917,2,0),"")</f>
        <v/>
      </c>
    </row>
    <row r="3038" spans="134:142">
      <c r="ED3038" s="257" t="s">
        <v>40766</v>
      </c>
      <c r="EH3038" s="213">
        <f>IF(ISNUMBER(SEARCH($I$1,$EI$3:$EI$7917)),MAX($EH$2:EH3037)+1,0)</f>
        <v>0</v>
      </c>
      <c r="EI3038" s="257" t="s">
        <v>38309</v>
      </c>
      <c r="EJ3038" s="212"/>
      <c r="EK3038" s="212"/>
      <c r="EL3038" s="213" t="str">
        <f>IFERROR(VLOOKUP(ROWS($EL$3:EL3038),EH3038:$EI$7917,2,0),"")</f>
        <v/>
      </c>
    </row>
    <row r="3039" spans="134:142">
      <c r="ED3039" s="257" t="s">
        <v>40767</v>
      </c>
      <c r="EH3039" s="213">
        <f>IF(ISNUMBER(SEARCH($I$1,$EI$3:$EI$7917)),MAX($EH$2:EH3038)+1,0)</f>
        <v>0</v>
      </c>
      <c r="EI3039" s="257" t="s">
        <v>45554</v>
      </c>
      <c r="EJ3039" s="212"/>
      <c r="EK3039" s="212"/>
      <c r="EL3039" s="213" t="str">
        <f>IFERROR(VLOOKUP(ROWS($EL$3:EL3039),EH3039:$EI$7917,2,0),"")</f>
        <v/>
      </c>
    </row>
    <row r="3040" spans="134:142">
      <c r="ED3040" s="257" t="s">
        <v>40768</v>
      </c>
      <c r="EH3040" s="213">
        <f>IF(ISNUMBER(SEARCH($I$1,$EI$3:$EI$7917)),MAX($EH$2:EH3039)+1,0)</f>
        <v>0</v>
      </c>
      <c r="EI3040" s="257" t="s">
        <v>41721</v>
      </c>
      <c r="EJ3040" s="212"/>
      <c r="EK3040" s="212"/>
      <c r="EL3040" s="213" t="str">
        <f>IFERROR(VLOOKUP(ROWS($EL$3:EL3040),EH3040:$EI$7917,2,0),"")</f>
        <v/>
      </c>
    </row>
    <row r="3041" spans="134:142">
      <c r="ED3041" s="257" t="s">
        <v>40769</v>
      </c>
      <c r="EH3041" s="213">
        <f>IF(ISNUMBER(SEARCH($I$1,$EI$3:$EI$7917)),MAX($EH$2:EH3040)+1,0)</f>
        <v>0</v>
      </c>
      <c r="EI3041" s="257" t="s">
        <v>45555</v>
      </c>
      <c r="EJ3041" s="212"/>
      <c r="EK3041" s="212"/>
      <c r="EL3041" s="213" t="str">
        <f>IFERROR(VLOOKUP(ROWS($EL$3:EL3041),EH3041:$EI$7917,2,0),"")</f>
        <v/>
      </c>
    </row>
    <row r="3042" spans="134:142" ht="24.75">
      <c r="ED3042" s="257" t="s">
        <v>40770</v>
      </c>
      <c r="EH3042" s="213">
        <f>IF(ISNUMBER(SEARCH($I$1,$EI$3:$EI$7917)),MAX($EH$2:EH3041)+1,0)</f>
        <v>0</v>
      </c>
      <c r="EI3042" s="257" t="s">
        <v>44374</v>
      </c>
      <c r="EJ3042" s="212"/>
      <c r="EK3042" s="212"/>
      <c r="EL3042" s="213" t="str">
        <f>IFERROR(VLOOKUP(ROWS($EL$3:EL3042),EH3042:$EI$7917,2,0),"")</f>
        <v/>
      </c>
    </row>
    <row r="3043" spans="134:142" ht="24.75">
      <c r="ED3043" s="257" t="s">
        <v>40771</v>
      </c>
      <c r="EH3043" s="213">
        <f>IF(ISNUMBER(SEARCH($I$1,$EI$3:$EI$7917)),MAX($EH$2:EH3042)+1,0)</f>
        <v>0</v>
      </c>
      <c r="EI3043" s="257" t="s">
        <v>42891</v>
      </c>
      <c r="EJ3043" s="212"/>
      <c r="EK3043" s="212"/>
      <c r="EL3043" s="213" t="str">
        <f>IFERROR(VLOOKUP(ROWS($EL$3:EL3043),EH3043:$EI$7917,2,0),"")</f>
        <v/>
      </c>
    </row>
    <row r="3044" spans="134:142">
      <c r="ED3044" s="257" t="s">
        <v>40772</v>
      </c>
      <c r="EH3044" s="213">
        <f>IF(ISNUMBER(SEARCH($I$1,$EI$3:$EI$7917)),MAX($EH$2:EH3043)+1,0)</f>
        <v>0</v>
      </c>
      <c r="EI3044" s="257" t="s">
        <v>39191</v>
      </c>
      <c r="EJ3044" s="212"/>
      <c r="EK3044" s="212"/>
      <c r="EL3044" s="213" t="str">
        <f>IFERROR(VLOOKUP(ROWS($EL$3:EL3044),EH3044:$EI$7917,2,0),"")</f>
        <v/>
      </c>
    </row>
    <row r="3045" spans="134:142">
      <c r="ED3045" s="257" t="s">
        <v>40773</v>
      </c>
      <c r="EH3045" s="213">
        <f>IF(ISNUMBER(SEARCH($I$1,$EI$3:$EI$7917)),MAX($EH$2:EH3044)+1,0)</f>
        <v>0</v>
      </c>
      <c r="EI3045" s="257" t="s">
        <v>44735</v>
      </c>
      <c r="EJ3045" s="212"/>
      <c r="EK3045" s="212"/>
      <c r="EL3045" s="213" t="str">
        <f>IFERROR(VLOOKUP(ROWS($EL$3:EL3045),EH3045:$EI$7917,2,0),"")</f>
        <v/>
      </c>
    </row>
    <row r="3046" spans="134:142" ht="24.75">
      <c r="ED3046" s="257" t="s">
        <v>40774</v>
      </c>
      <c r="EH3046" s="213">
        <f>IF(ISNUMBER(SEARCH($I$1,$EI$3:$EI$7917)),MAX($EH$2:EH3045)+1,0)</f>
        <v>0</v>
      </c>
      <c r="EI3046" s="257" t="s">
        <v>44934</v>
      </c>
      <c r="EJ3046" s="212"/>
      <c r="EK3046" s="212"/>
      <c r="EL3046" s="213" t="str">
        <f>IFERROR(VLOOKUP(ROWS($EL$3:EL3046),EH3046:$EI$7917,2,0),"")</f>
        <v/>
      </c>
    </row>
    <row r="3047" spans="134:142">
      <c r="ED3047" s="257" t="s">
        <v>40775</v>
      </c>
      <c r="EH3047" s="213">
        <f>IF(ISNUMBER(SEARCH($I$1,$EI$3:$EI$7917)),MAX($EH$2:EH3046)+1,0)</f>
        <v>0</v>
      </c>
      <c r="EI3047" s="257" t="s">
        <v>42892</v>
      </c>
      <c r="EJ3047" s="212"/>
      <c r="EK3047" s="212"/>
      <c r="EL3047" s="213" t="str">
        <f>IFERROR(VLOOKUP(ROWS($EL$3:EL3047),EH3047:$EI$7917,2,0),"")</f>
        <v/>
      </c>
    </row>
    <row r="3048" spans="134:142">
      <c r="ED3048" s="257" t="s">
        <v>40776</v>
      </c>
      <c r="EH3048" s="213">
        <f>IF(ISNUMBER(SEARCH($I$1,$EI$3:$EI$7917)),MAX($EH$2:EH3047)+1,0)</f>
        <v>0</v>
      </c>
      <c r="EI3048" s="257" t="s">
        <v>39998</v>
      </c>
      <c r="EJ3048" s="212"/>
      <c r="EK3048" s="212"/>
      <c r="EL3048" s="213" t="str">
        <f>IFERROR(VLOOKUP(ROWS($EL$3:EL3048),EH3048:$EI$7917,2,0),"")</f>
        <v/>
      </c>
    </row>
    <row r="3049" spans="134:142" ht="24.75">
      <c r="ED3049" s="257" t="s">
        <v>40777</v>
      </c>
      <c r="EH3049" s="213">
        <f>IF(ISNUMBER(SEARCH($I$1,$EI$3:$EI$7917)),MAX($EH$2:EH3048)+1,0)</f>
        <v>0</v>
      </c>
      <c r="EI3049" s="257" t="s">
        <v>39063</v>
      </c>
      <c r="EJ3049" s="212"/>
      <c r="EK3049" s="212"/>
      <c r="EL3049" s="213" t="str">
        <f>IFERROR(VLOOKUP(ROWS($EL$3:EL3049),EH3049:$EI$7917,2,0),"")</f>
        <v/>
      </c>
    </row>
    <row r="3050" spans="134:142">
      <c r="ED3050" s="257" t="s">
        <v>40778</v>
      </c>
      <c r="EH3050" s="213">
        <f>IF(ISNUMBER(SEARCH($I$1,$EI$3:$EI$7917)),MAX($EH$2:EH3049)+1,0)</f>
        <v>0</v>
      </c>
      <c r="EI3050" s="257" t="s">
        <v>45556</v>
      </c>
      <c r="EJ3050" s="212"/>
      <c r="EK3050" s="212"/>
      <c r="EL3050" s="213" t="str">
        <f>IFERROR(VLOOKUP(ROWS($EL$3:EL3050),EH3050:$EI$7917,2,0),"")</f>
        <v/>
      </c>
    </row>
    <row r="3051" spans="134:142" ht="24.75">
      <c r="ED3051" s="257" t="s">
        <v>40779</v>
      </c>
      <c r="EH3051" s="213">
        <f>IF(ISNUMBER(SEARCH($I$1,$EI$3:$EI$7917)),MAX($EH$2:EH3050)+1,0)</f>
        <v>0</v>
      </c>
      <c r="EI3051" s="257" t="s">
        <v>37846</v>
      </c>
      <c r="EJ3051" s="212"/>
      <c r="EK3051" s="212"/>
      <c r="EL3051" s="213" t="str">
        <f>IFERROR(VLOOKUP(ROWS($EL$3:EL3051),EH3051:$EI$7917,2,0),"")</f>
        <v/>
      </c>
    </row>
    <row r="3052" spans="134:142">
      <c r="ED3052" s="257" t="s">
        <v>40780</v>
      </c>
      <c r="EH3052" s="213">
        <f>IF(ISNUMBER(SEARCH($I$1,$EI$3:$EI$7917)),MAX($EH$2:EH3051)+1,0)</f>
        <v>0</v>
      </c>
      <c r="EI3052" s="257" t="s">
        <v>38870</v>
      </c>
      <c r="EJ3052" s="212"/>
      <c r="EK3052" s="212"/>
      <c r="EL3052" s="213" t="str">
        <f>IFERROR(VLOOKUP(ROWS($EL$3:EL3052),EH3052:$EI$7917,2,0),"")</f>
        <v/>
      </c>
    </row>
    <row r="3053" spans="134:142" ht="24.75">
      <c r="ED3053" s="257" t="s">
        <v>40781</v>
      </c>
      <c r="EH3053" s="213">
        <f>IF(ISNUMBER(SEARCH($I$1,$EI$3:$EI$7917)),MAX($EH$2:EH3052)+1,0)</f>
        <v>0</v>
      </c>
      <c r="EI3053" s="257" t="s">
        <v>39064</v>
      </c>
      <c r="EJ3053" s="212"/>
      <c r="EK3053" s="212"/>
      <c r="EL3053" s="213" t="str">
        <f>IFERROR(VLOOKUP(ROWS($EL$3:EL3053),EH3053:$EI$7917,2,0),"")</f>
        <v/>
      </c>
    </row>
    <row r="3054" spans="134:142">
      <c r="ED3054" s="257" t="s">
        <v>40782</v>
      </c>
      <c r="EH3054" s="213">
        <f>IF(ISNUMBER(SEARCH($I$1,$EI$3:$EI$7917)),MAX($EH$2:EH3053)+1,0)</f>
        <v>0</v>
      </c>
      <c r="EI3054" s="257" t="s">
        <v>44839</v>
      </c>
      <c r="EJ3054" s="212"/>
      <c r="EK3054" s="212"/>
      <c r="EL3054" s="213" t="str">
        <f>IFERROR(VLOOKUP(ROWS($EL$3:EL3054),EH3054:$EI$7917,2,0),"")</f>
        <v/>
      </c>
    </row>
    <row r="3055" spans="134:142" ht="24.75">
      <c r="ED3055" s="257" t="s">
        <v>40783</v>
      </c>
      <c r="EH3055" s="213">
        <f>IF(ISNUMBER(SEARCH($I$1,$EI$3:$EI$7917)),MAX($EH$2:EH3054)+1,0)</f>
        <v>0</v>
      </c>
      <c r="EI3055" s="257" t="s">
        <v>39306</v>
      </c>
      <c r="EJ3055" s="212"/>
      <c r="EK3055" s="212"/>
      <c r="EL3055" s="213" t="str">
        <f>IFERROR(VLOOKUP(ROWS($EL$3:EL3055),EH3055:$EI$7917,2,0),"")</f>
        <v/>
      </c>
    </row>
    <row r="3056" spans="134:142" ht="24.75">
      <c r="ED3056" s="257" t="s">
        <v>40784</v>
      </c>
      <c r="EH3056" s="213">
        <f>IF(ISNUMBER(SEARCH($I$1,$EI$3:$EI$7917)),MAX($EH$2:EH3055)+1,0)</f>
        <v>0</v>
      </c>
      <c r="EI3056" s="257" t="s">
        <v>40164</v>
      </c>
      <c r="EJ3056" s="212"/>
      <c r="EK3056" s="212"/>
      <c r="EL3056" s="213" t="str">
        <f>IFERROR(VLOOKUP(ROWS($EL$3:EL3056),EH3056:$EI$7917,2,0),"")</f>
        <v/>
      </c>
    </row>
    <row r="3057" spans="134:142">
      <c r="ED3057" s="257" t="s">
        <v>40785</v>
      </c>
      <c r="EH3057" s="213">
        <f>IF(ISNUMBER(SEARCH($I$1,$EI$3:$EI$7917)),MAX($EH$2:EH3056)+1,0)</f>
        <v>0</v>
      </c>
      <c r="EI3057" s="257" t="s">
        <v>45557</v>
      </c>
      <c r="EJ3057" s="212"/>
      <c r="EK3057" s="212"/>
      <c r="EL3057" s="213" t="str">
        <f>IFERROR(VLOOKUP(ROWS($EL$3:EL3057),EH3057:$EI$7917,2,0),"")</f>
        <v/>
      </c>
    </row>
    <row r="3058" spans="134:142">
      <c r="ED3058" s="257" t="s">
        <v>40786</v>
      </c>
      <c r="EH3058" s="213">
        <f>IF(ISNUMBER(SEARCH($I$1,$EI$3:$EI$7917)),MAX($EH$2:EH3057)+1,0)</f>
        <v>0</v>
      </c>
      <c r="EI3058" s="257" t="s">
        <v>39405</v>
      </c>
      <c r="EJ3058" s="212"/>
      <c r="EK3058" s="212"/>
      <c r="EL3058" s="213" t="str">
        <f>IFERROR(VLOOKUP(ROWS($EL$3:EL3058),EH3058:$EI$7917,2,0),"")</f>
        <v/>
      </c>
    </row>
    <row r="3059" spans="134:142" ht="24.75">
      <c r="ED3059" s="257" t="s">
        <v>40787</v>
      </c>
      <c r="EH3059" s="213">
        <f>IF(ISNUMBER(SEARCH($I$1,$EI$3:$EI$7917)),MAX($EH$2:EH3058)+1,0)</f>
        <v>0</v>
      </c>
      <c r="EI3059" s="257" t="s">
        <v>43334</v>
      </c>
      <c r="EJ3059" s="212"/>
      <c r="EK3059" s="212"/>
      <c r="EL3059" s="213" t="str">
        <f>IFERROR(VLOOKUP(ROWS($EL$3:EL3059),EH3059:$EI$7917,2,0),"")</f>
        <v/>
      </c>
    </row>
    <row r="3060" spans="134:142">
      <c r="ED3060" s="257" t="s">
        <v>40788</v>
      </c>
      <c r="EH3060" s="213">
        <f>IF(ISNUMBER(SEARCH($I$1,$EI$3:$EI$7917)),MAX($EH$2:EH3059)+1,0)</f>
        <v>0</v>
      </c>
      <c r="EI3060" s="257" t="s">
        <v>45558</v>
      </c>
      <c r="EJ3060" s="212"/>
      <c r="EK3060" s="212"/>
      <c r="EL3060" s="213" t="str">
        <f>IFERROR(VLOOKUP(ROWS($EL$3:EL3060),EH3060:$EI$7917,2,0),"")</f>
        <v/>
      </c>
    </row>
    <row r="3061" spans="134:142">
      <c r="ED3061" s="257" t="s">
        <v>40789</v>
      </c>
      <c r="EH3061" s="213">
        <f>IF(ISNUMBER(SEARCH($I$1,$EI$3:$EI$7917)),MAX($EH$2:EH3060)+1,0)</f>
        <v>0</v>
      </c>
      <c r="EI3061" s="257" t="s">
        <v>43843</v>
      </c>
      <c r="EJ3061" s="212"/>
      <c r="EK3061" s="212"/>
      <c r="EL3061" s="213" t="str">
        <f>IFERROR(VLOOKUP(ROWS($EL$3:EL3061),EH3061:$EI$7917,2,0),"")</f>
        <v/>
      </c>
    </row>
    <row r="3062" spans="134:142">
      <c r="ED3062" s="257" t="s">
        <v>40790</v>
      </c>
      <c r="EH3062" s="213">
        <f>IF(ISNUMBER(SEARCH($I$1,$EI$3:$EI$7917)),MAX($EH$2:EH3061)+1,0)</f>
        <v>0</v>
      </c>
      <c r="EI3062" s="257" t="s">
        <v>39805</v>
      </c>
      <c r="EJ3062" s="212"/>
      <c r="EK3062" s="212"/>
      <c r="EL3062" s="213" t="str">
        <f>IFERROR(VLOOKUP(ROWS($EL$3:EL3062),EH3062:$EI$7917,2,0),"")</f>
        <v/>
      </c>
    </row>
    <row r="3063" spans="134:142">
      <c r="ED3063" s="257" t="s">
        <v>40791</v>
      </c>
      <c r="EH3063" s="213">
        <f>IF(ISNUMBER(SEARCH($I$1,$EI$3:$EI$7917)),MAX($EH$2:EH3062)+1,0)</f>
        <v>0</v>
      </c>
      <c r="EI3063" s="257" t="s">
        <v>38168</v>
      </c>
      <c r="EJ3063" s="212"/>
      <c r="EK3063" s="212"/>
      <c r="EL3063" s="213" t="str">
        <f>IFERROR(VLOOKUP(ROWS($EL$3:EL3063),EH3063:$EI$7917,2,0),"")</f>
        <v/>
      </c>
    </row>
    <row r="3064" spans="134:142">
      <c r="ED3064" s="257" t="s">
        <v>40792</v>
      </c>
      <c r="EH3064" s="213">
        <f>IF(ISNUMBER(SEARCH($I$1,$EI$3:$EI$7917)),MAX($EH$2:EH3063)+1,0)</f>
        <v>0</v>
      </c>
      <c r="EI3064" s="257" t="s">
        <v>38871</v>
      </c>
      <c r="EJ3064" s="212"/>
      <c r="EK3064" s="212"/>
      <c r="EL3064" s="213" t="str">
        <f>IFERROR(VLOOKUP(ROWS($EL$3:EL3064),EH3064:$EI$7917,2,0),"")</f>
        <v/>
      </c>
    </row>
    <row r="3065" spans="134:142">
      <c r="ED3065" s="257" t="s">
        <v>40793</v>
      </c>
      <c r="EH3065" s="213">
        <f>IF(ISNUMBER(SEARCH($I$1,$EI$3:$EI$7917)),MAX($EH$2:EH3064)+1,0)</f>
        <v>0</v>
      </c>
      <c r="EI3065" s="257" t="s">
        <v>45465</v>
      </c>
      <c r="EJ3065" s="212"/>
      <c r="EK3065" s="212"/>
      <c r="EL3065" s="213" t="str">
        <f>IFERROR(VLOOKUP(ROWS($EL$3:EL3065),EH3065:$EI$7917,2,0),"")</f>
        <v/>
      </c>
    </row>
    <row r="3066" spans="134:142">
      <c r="ED3066" s="257" t="s">
        <v>40794</v>
      </c>
      <c r="EH3066" s="213">
        <f>IF(ISNUMBER(SEARCH($I$1,$EI$3:$EI$7917)),MAX($EH$2:EH3065)+1,0)</f>
        <v>0</v>
      </c>
      <c r="EI3066" s="257" t="s">
        <v>39592</v>
      </c>
      <c r="EJ3066" s="212"/>
      <c r="EK3066" s="212"/>
      <c r="EL3066" s="213" t="str">
        <f>IFERROR(VLOOKUP(ROWS($EL$3:EL3066),EH3066:$EI$7917,2,0),"")</f>
        <v/>
      </c>
    </row>
    <row r="3067" spans="134:142" ht="24.75">
      <c r="ED3067" s="257" t="s">
        <v>40795</v>
      </c>
      <c r="EH3067" s="213">
        <f>IF(ISNUMBER(SEARCH($I$1,$EI$3:$EI$7917)),MAX($EH$2:EH3066)+1,0)</f>
        <v>0</v>
      </c>
      <c r="EI3067" s="257" t="s">
        <v>38080</v>
      </c>
      <c r="EJ3067" s="212"/>
      <c r="EK3067" s="212"/>
      <c r="EL3067" s="213" t="str">
        <f>IFERROR(VLOOKUP(ROWS($EL$3:EL3067),EH3067:$EI$7917,2,0),"")</f>
        <v/>
      </c>
    </row>
    <row r="3068" spans="134:142" ht="48.75">
      <c r="ED3068" s="257" t="s">
        <v>40796</v>
      </c>
      <c r="EH3068" s="213">
        <f>IF(ISNUMBER(SEARCH($I$1,$EI$3:$EI$7917)),MAX($EH$2:EH3067)+1,0)</f>
        <v>0</v>
      </c>
      <c r="EI3068" s="257" t="s">
        <v>41321</v>
      </c>
      <c r="EJ3068" s="212"/>
      <c r="EK3068" s="212"/>
      <c r="EL3068" s="213" t="str">
        <f>IFERROR(VLOOKUP(ROWS($EL$3:EL3068),EH3068:$EI$7917,2,0),"")</f>
        <v/>
      </c>
    </row>
    <row r="3069" spans="134:142">
      <c r="ED3069" s="257" t="s">
        <v>40797</v>
      </c>
      <c r="EH3069" s="213">
        <f>IF(ISNUMBER(SEARCH($I$1,$EI$3:$EI$7917)),MAX($EH$2:EH3068)+1,0)</f>
        <v>0</v>
      </c>
      <c r="EI3069" s="257" t="s">
        <v>37847</v>
      </c>
      <c r="EJ3069" s="212"/>
      <c r="EK3069" s="212"/>
      <c r="EL3069" s="213" t="str">
        <f>IFERROR(VLOOKUP(ROWS($EL$3:EL3069),EH3069:$EI$7917,2,0),"")</f>
        <v/>
      </c>
    </row>
    <row r="3070" spans="134:142">
      <c r="ED3070" s="257" t="s">
        <v>40798</v>
      </c>
      <c r="EH3070" s="213">
        <f>IF(ISNUMBER(SEARCH($I$1,$EI$3:$EI$7917)),MAX($EH$2:EH3069)+1,0)</f>
        <v>0</v>
      </c>
      <c r="EI3070" s="257" t="s">
        <v>39806</v>
      </c>
      <c r="EJ3070" s="212"/>
      <c r="EK3070" s="212"/>
      <c r="EL3070" s="213" t="str">
        <f>IFERROR(VLOOKUP(ROWS($EL$3:EL3070),EH3070:$EI$7917,2,0),"")</f>
        <v/>
      </c>
    </row>
    <row r="3071" spans="134:142" ht="36.75">
      <c r="ED3071" s="257" t="s">
        <v>40799</v>
      </c>
      <c r="EH3071" s="213">
        <f>IF(ISNUMBER(SEARCH($I$1,$EI$3:$EI$7917)),MAX($EH$2:EH3070)+1,0)</f>
        <v>0</v>
      </c>
      <c r="EI3071" s="257" t="s">
        <v>42417</v>
      </c>
      <c r="EJ3071" s="212"/>
      <c r="EK3071" s="212"/>
      <c r="EL3071" s="213" t="str">
        <f>IFERROR(VLOOKUP(ROWS($EL$3:EL3071),EH3071:$EI$7917,2,0),"")</f>
        <v/>
      </c>
    </row>
    <row r="3072" spans="134:142" ht="24.75">
      <c r="ED3072" s="257" t="s">
        <v>40800</v>
      </c>
      <c r="EH3072" s="213">
        <f>IF(ISNUMBER(SEARCH($I$1,$EI$3:$EI$7917)),MAX($EH$2:EH3071)+1,0)</f>
        <v>0</v>
      </c>
      <c r="EI3072" s="257" t="s">
        <v>43573</v>
      </c>
      <c r="EJ3072" s="212"/>
      <c r="EK3072" s="212"/>
      <c r="EL3072" s="213" t="str">
        <f>IFERROR(VLOOKUP(ROWS($EL$3:EL3072),EH3072:$EI$7917,2,0),"")</f>
        <v/>
      </c>
    </row>
    <row r="3073" spans="134:142" ht="24.75">
      <c r="ED3073" s="257" t="s">
        <v>40801</v>
      </c>
      <c r="EH3073" s="213">
        <f>IF(ISNUMBER(SEARCH($I$1,$EI$3:$EI$7917)),MAX($EH$2:EH3072)+1,0)</f>
        <v>0</v>
      </c>
      <c r="EI3073" s="257" t="s">
        <v>44935</v>
      </c>
      <c r="EJ3073" s="212"/>
      <c r="EK3073" s="212"/>
      <c r="EL3073" s="213" t="str">
        <f>IFERROR(VLOOKUP(ROWS($EL$3:EL3073),EH3073:$EI$7917,2,0),"")</f>
        <v/>
      </c>
    </row>
    <row r="3074" spans="134:142" ht="24.75">
      <c r="ED3074" s="257" t="s">
        <v>40802</v>
      </c>
      <c r="EH3074" s="213">
        <f>IF(ISNUMBER(SEARCH($I$1,$EI$3:$EI$7917)),MAX($EH$2:EH3073)+1,0)</f>
        <v>0</v>
      </c>
      <c r="EI3074" s="257" t="s">
        <v>45011</v>
      </c>
      <c r="EJ3074" s="212"/>
      <c r="EK3074" s="212"/>
      <c r="EL3074" s="213" t="str">
        <f>IFERROR(VLOOKUP(ROWS($EL$3:EL3074),EH3074:$EI$7917,2,0),"")</f>
        <v/>
      </c>
    </row>
    <row r="3075" spans="134:142">
      <c r="ED3075" s="257" t="s">
        <v>40803</v>
      </c>
      <c r="EH3075" s="213">
        <f>IF(ISNUMBER(SEARCH($I$1,$EI$3:$EI$7917)),MAX($EH$2:EH3074)+1,0)</f>
        <v>0</v>
      </c>
      <c r="EI3075" s="257" t="s">
        <v>38658</v>
      </c>
      <c r="EJ3075" s="212"/>
      <c r="EK3075" s="212"/>
      <c r="EL3075" s="213" t="str">
        <f>IFERROR(VLOOKUP(ROWS($EL$3:EL3075),EH3075:$EI$7917,2,0),"")</f>
        <v/>
      </c>
    </row>
    <row r="3076" spans="134:142" ht="24.75">
      <c r="ED3076" s="257" t="s">
        <v>40804</v>
      </c>
      <c r="EH3076" s="213">
        <f>IF(ISNUMBER(SEARCH($I$1,$EI$3:$EI$7917)),MAX($EH$2:EH3075)+1,0)</f>
        <v>0</v>
      </c>
      <c r="EI3076" s="257" t="s">
        <v>45234</v>
      </c>
      <c r="EJ3076" s="212"/>
      <c r="EK3076" s="212"/>
      <c r="EL3076" s="213" t="str">
        <f>IFERROR(VLOOKUP(ROWS($EL$3:EL3076),EH3076:$EI$7917,2,0),"")</f>
        <v/>
      </c>
    </row>
    <row r="3077" spans="134:142">
      <c r="ED3077" s="257" t="s">
        <v>40805</v>
      </c>
      <c r="EH3077" s="213">
        <f>IF(ISNUMBER(SEARCH($I$1,$EI$3:$EI$7917)),MAX($EH$2:EH3076)+1,0)</f>
        <v>0</v>
      </c>
      <c r="EI3077" s="257" t="s">
        <v>45189</v>
      </c>
      <c r="EJ3077" s="212"/>
      <c r="EK3077" s="212"/>
      <c r="EL3077" s="213" t="str">
        <f>IFERROR(VLOOKUP(ROWS($EL$3:EL3077),EH3077:$EI$7917,2,0),"")</f>
        <v/>
      </c>
    </row>
    <row r="3078" spans="134:142">
      <c r="ED3078" s="257" t="s">
        <v>40806</v>
      </c>
      <c r="EH3078" s="213">
        <f>IF(ISNUMBER(SEARCH($I$1,$EI$3:$EI$7917)),MAX($EH$2:EH3077)+1,0)</f>
        <v>0</v>
      </c>
      <c r="EI3078" s="257" t="s">
        <v>45293</v>
      </c>
      <c r="EJ3078" s="212"/>
      <c r="EK3078" s="212"/>
      <c r="EL3078" s="213" t="str">
        <f>IFERROR(VLOOKUP(ROWS($EL$3:EL3078),EH3078:$EI$7917,2,0),"")</f>
        <v/>
      </c>
    </row>
    <row r="3079" spans="134:142">
      <c r="ED3079" s="257" t="s">
        <v>40807</v>
      </c>
      <c r="EH3079" s="213">
        <f>IF(ISNUMBER(SEARCH($I$1,$EI$3:$EI$7917)),MAX($EH$2:EH3078)+1,0)</f>
        <v>0</v>
      </c>
      <c r="EI3079" s="257" t="s">
        <v>37848</v>
      </c>
      <c r="EJ3079" s="212"/>
      <c r="EK3079" s="212"/>
      <c r="EL3079" s="213" t="str">
        <f>IFERROR(VLOOKUP(ROWS($EL$3:EL3079),EH3079:$EI$7917,2,0),"")</f>
        <v/>
      </c>
    </row>
    <row r="3080" spans="134:142" ht="36.75">
      <c r="ED3080" s="257" t="s">
        <v>40808</v>
      </c>
      <c r="EH3080" s="213">
        <f>IF(ISNUMBER(SEARCH($I$1,$EI$3:$EI$7917)),MAX($EH$2:EH3079)+1,0)</f>
        <v>0</v>
      </c>
      <c r="EI3080" s="257" t="s">
        <v>41087</v>
      </c>
      <c r="EJ3080" s="212"/>
      <c r="EK3080" s="212"/>
      <c r="EL3080" s="213" t="str">
        <f>IFERROR(VLOOKUP(ROWS($EL$3:EL3080),EH3080:$EI$7917,2,0),"")</f>
        <v/>
      </c>
    </row>
    <row r="3081" spans="134:142">
      <c r="ED3081" s="257" t="s">
        <v>40809</v>
      </c>
      <c r="EH3081" s="213">
        <f>IF(ISNUMBER(SEARCH($I$1,$EI$3:$EI$7917)),MAX($EH$2:EH3080)+1,0)</f>
        <v>0</v>
      </c>
      <c r="EI3081" s="257" t="s">
        <v>45559</v>
      </c>
      <c r="EJ3081" s="212"/>
      <c r="EK3081" s="212"/>
      <c r="EL3081" s="213" t="str">
        <f>IFERROR(VLOOKUP(ROWS($EL$3:EL3081),EH3081:$EI$7917,2,0),"")</f>
        <v/>
      </c>
    </row>
    <row r="3082" spans="134:142">
      <c r="ED3082" s="257" t="s">
        <v>40810</v>
      </c>
      <c r="EH3082" s="213">
        <f>IF(ISNUMBER(SEARCH($I$1,$EI$3:$EI$7917)),MAX($EH$2:EH3081)+1,0)</f>
        <v>0</v>
      </c>
      <c r="EI3082" s="257" t="s">
        <v>44883</v>
      </c>
      <c r="EJ3082" s="212"/>
      <c r="EK3082" s="212"/>
      <c r="EL3082" s="213" t="str">
        <f>IFERROR(VLOOKUP(ROWS($EL$3:EL3082),EH3082:$EI$7917,2,0),"")</f>
        <v/>
      </c>
    </row>
    <row r="3083" spans="134:142">
      <c r="ED3083" s="257" t="s">
        <v>40811</v>
      </c>
      <c r="EH3083" s="213">
        <f>IF(ISNUMBER(SEARCH($I$1,$EI$3:$EI$7917)),MAX($EH$2:EH3082)+1,0)</f>
        <v>0</v>
      </c>
      <c r="EI3083" s="257" t="s">
        <v>38791</v>
      </c>
      <c r="EJ3083" s="212"/>
      <c r="EK3083" s="212"/>
      <c r="EL3083" s="213" t="str">
        <f>IFERROR(VLOOKUP(ROWS($EL$3:EL3083),EH3083:$EI$7917,2,0),"")</f>
        <v/>
      </c>
    </row>
    <row r="3084" spans="134:142">
      <c r="ED3084" s="257" t="s">
        <v>40812</v>
      </c>
      <c r="EH3084" s="213">
        <f>IF(ISNUMBER(SEARCH($I$1,$EI$3:$EI$7917)),MAX($EH$2:EH3083)+1,0)</f>
        <v>0</v>
      </c>
      <c r="EI3084" s="257" t="s">
        <v>44736</v>
      </c>
      <c r="EJ3084" s="212"/>
      <c r="EK3084" s="212"/>
      <c r="EL3084" s="213" t="str">
        <f>IFERROR(VLOOKUP(ROWS($EL$3:EL3084),EH3084:$EI$7917,2,0),"")</f>
        <v/>
      </c>
    </row>
    <row r="3085" spans="134:142" ht="24.75">
      <c r="ED3085" s="257" t="s">
        <v>40813</v>
      </c>
      <c r="EH3085" s="213">
        <f>IF(ISNUMBER(SEARCH($I$1,$EI$3:$EI$7917)),MAX($EH$2:EH3084)+1,0)</f>
        <v>0</v>
      </c>
      <c r="EI3085" s="257" t="s">
        <v>43980</v>
      </c>
      <c r="EJ3085" s="212"/>
      <c r="EK3085" s="212"/>
      <c r="EL3085" s="213" t="str">
        <f>IFERROR(VLOOKUP(ROWS($EL$3:EL3085),EH3085:$EI$7917,2,0),"")</f>
        <v/>
      </c>
    </row>
    <row r="3086" spans="134:142" ht="36.75">
      <c r="ED3086" s="257" t="s">
        <v>40814</v>
      </c>
      <c r="EH3086" s="213">
        <f>IF(ISNUMBER(SEARCH($I$1,$EI$3:$EI$7917)),MAX($EH$2:EH3085)+1,0)</f>
        <v>0</v>
      </c>
      <c r="EI3086" s="257" t="s">
        <v>43981</v>
      </c>
      <c r="EJ3086" s="212"/>
      <c r="EK3086" s="212"/>
      <c r="EL3086" s="213" t="str">
        <f>IFERROR(VLOOKUP(ROWS($EL$3:EL3086),EH3086:$EI$7917,2,0),"")</f>
        <v/>
      </c>
    </row>
    <row r="3087" spans="134:142">
      <c r="ED3087" s="257" t="s">
        <v>40815</v>
      </c>
      <c r="EH3087" s="213">
        <f>IF(ISNUMBER(SEARCH($I$1,$EI$3:$EI$7917)),MAX($EH$2:EH3086)+1,0)</f>
        <v>0</v>
      </c>
      <c r="EI3087" s="257" t="s">
        <v>38872</v>
      </c>
      <c r="EJ3087" s="212"/>
      <c r="EK3087" s="212"/>
      <c r="EL3087" s="213" t="str">
        <f>IFERROR(VLOOKUP(ROWS($EL$3:EL3087),EH3087:$EI$7917,2,0),"")</f>
        <v/>
      </c>
    </row>
    <row r="3088" spans="134:142">
      <c r="ED3088" s="257" t="s">
        <v>40816</v>
      </c>
      <c r="EH3088" s="213">
        <f>IF(ISNUMBER(SEARCH($I$1,$EI$3:$EI$7917)),MAX($EH$2:EH3087)+1,0)</f>
        <v>0</v>
      </c>
      <c r="EI3088" s="257" t="s">
        <v>38945</v>
      </c>
      <c r="EJ3088" s="212"/>
      <c r="EK3088" s="212"/>
      <c r="EL3088" s="213" t="str">
        <f>IFERROR(VLOOKUP(ROWS($EL$3:EL3088),EH3088:$EI$7917,2,0),"")</f>
        <v/>
      </c>
    </row>
    <row r="3089" spans="134:142">
      <c r="ED3089" s="257" t="s">
        <v>40817</v>
      </c>
      <c r="EH3089" s="213">
        <f>IF(ISNUMBER(SEARCH($I$1,$EI$3:$EI$7917)),MAX($EH$2:EH3088)+1,0)</f>
        <v>0</v>
      </c>
      <c r="EI3089" s="257" t="s">
        <v>43424</v>
      </c>
      <c r="EJ3089" s="212"/>
      <c r="EK3089" s="212"/>
      <c r="EL3089" s="213" t="str">
        <f>IFERROR(VLOOKUP(ROWS($EL$3:EL3089),EH3089:$EI$7917,2,0),"")</f>
        <v/>
      </c>
    </row>
    <row r="3090" spans="134:142" ht="24.75">
      <c r="ED3090" s="257" t="s">
        <v>40818</v>
      </c>
      <c r="EH3090" s="213">
        <f>IF(ISNUMBER(SEARCH($I$1,$EI$3:$EI$7917)),MAX($EH$2:EH3089)+1,0)</f>
        <v>0</v>
      </c>
      <c r="EI3090" s="257" t="s">
        <v>44649</v>
      </c>
      <c r="EJ3090" s="212"/>
      <c r="EK3090" s="212"/>
      <c r="EL3090" s="213" t="str">
        <f>IFERROR(VLOOKUP(ROWS($EL$3:EL3090),EH3090:$EI$7917,2,0),"")</f>
        <v/>
      </c>
    </row>
    <row r="3091" spans="134:142">
      <c r="ED3091" s="257" t="s">
        <v>40819</v>
      </c>
      <c r="EH3091" s="213">
        <f>IF(ISNUMBER(SEARCH($I$1,$EI$3:$EI$7917)),MAX($EH$2:EH3090)+1,0)</f>
        <v>0</v>
      </c>
      <c r="EI3091" s="257" t="s">
        <v>44437</v>
      </c>
      <c r="EJ3091" s="212"/>
      <c r="EK3091" s="212"/>
      <c r="EL3091" s="213" t="str">
        <f>IFERROR(VLOOKUP(ROWS($EL$3:EL3091),EH3091:$EI$7917,2,0),"")</f>
        <v/>
      </c>
    </row>
    <row r="3092" spans="134:142" ht="36.75">
      <c r="ED3092" s="257" t="s">
        <v>40820</v>
      </c>
      <c r="EH3092" s="213">
        <f>IF(ISNUMBER(SEARCH($I$1,$EI$3:$EI$7917)),MAX($EH$2:EH3091)+1,0)</f>
        <v>0</v>
      </c>
      <c r="EI3092" s="257" t="s">
        <v>43673</v>
      </c>
      <c r="EJ3092" s="212"/>
      <c r="EK3092" s="212"/>
      <c r="EL3092" s="213" t="str">
        <f>IFERROR(VLOOKUP(ROWS($EL$3:EL3092),EH3092:$EI$7917,2,0),"")</f>
        <v/>
      </c>
    </row>
    <row r="3093" spans="134:142">
      <c r="ED3093" s="257" t="s">
        <v>40821</v>
      </c>
      <c r="EH3093" s="213">
        <f>IF(ISNUMBER(SEARCH($I$1,$EI$3:$EI$7917)),MAX($EH$2:EH3092)+1,0)</f>
        <v>0</v>
      </c>
      <c r="EI3093" s="257" t="s">
        <v>44191</v>
      </c>
      <c r="EJ3093" s="212"/>
      <c r="EK3093" s="212"/>
      <c r="EL3093" s="213" t="str">
        <f>IFERROR(VLOOKUP(ROWS($EL$3:EL3093),EH3093:$EI$7917,2,0),"")</f>
        <v/>
      </c>
    </row>
    <row r="3094" spans="134:142">
      <c r="ED3094" s="257" t="s">
        <v>40822</v>
      </c>
      <c r="EH3094" s="213">
        <f>IF(ISNUMBER(SEARCH($I$1,$EI$3:$EI$7917)),MAX($EH$2:EH3093)+1,0)</f>
        <v>0</v>
      </c>
      <c r="EI3094" s="257" t="s">
        <v>43982</v>
      </c>
      <c r="EJ3094" s="212"/>
      <c r="EK3094" s="212"/>
      <c r="EL3094" s="213" t="str">
        <f>IFERROR(VLOOKUP(ROWS($EL$3:EL3094),EH3094:$EI$7917,2,0),"")</f>
        <v/>
      </c>
    </row>
    <row r="3095" spans="134:142" ht="24.75">
      <c r="ED3095" s="257" t="s">
        <v>40823</v>
      </c>
      <c r="EH3095" s="213">
        <f>IF(ISNUMBER(SEARCH($I$1,$EI$3:$EI$7917)),MAX($EH$2:EH3094)+1,0)</f>
        <v>0</v>
      </c>
      <c r="EI3095" s="257" t="s">
        <v>43139</v>
      </c>
      <c r="EJ3095" s="212"/>
      <c r="EK3095" s="212"/>
      <c r="EL3095" s="213" t="str">
        <f>IFERROR(VLOOKUP(ROWS($EL$3:EL3095),EH3095:$EI$7917,2,0),"")</f>
        <v/>
      </c>
    </row>
    <row r="3096" spans="134:142" ht="24.75">
      <c r="ED3096" s="257" t="s">
        <v>40824</v>
      </c>
      <c r="EH3096" s="213">
        <f>IF(ISNUMBER(SEARCH($I$1,$EI$3:$EI$7917)),MAX($EH$2:EH3095)+1,0)</f>
        <v>0</v>
      </c>
      <c r="EI3096" s="257" t="s">
        <v>44160</v>
      </c>
      <c r="EJ3096" s="212"/>
      <c r="EK3096" s="212"/>
      <c r="EL3096" s="213" t="str">
        <f>IFERROR(VLOOKUP(ROWS($EL$3:EL3096),EH3096:$EI$7917,2,0),"")</f>
        <v/>
      </c>
    </row>
    <row r="3097" spans="134:142" ht="24.75">
      <c r="ED3097" s="257" t="s">
        <v>40825</v>
      </c>
      <c r="EH3097" s="213">
        <f>IF(ISNUMBER(SEARCH($I$1,$EI$3:$EI$7917)),MAX($EH$2:EH3096)+1,0)</f>
        <v>0</v>
      </c>
      <c r="EI3097" s="257" t="s">
        <v>43574</v>
      </c>
      <c r="EJ3097" s="212"/>
      <c r="EK3097" s="212"/>
      <c r="EL3097" s="213" t="str">
        <f>IFERROR(VLOOKUP(ROWS($EL$3:EL3097),EH3097:$EI$7917,2,0),"")</f>
        <v/>
      </c>
    </row>
    <row r="3098" spans="134:142" ht="24.75">
      <c r="ED3098" s="257" t="s">
        <v>40826</v>
      </c>
      <c r="EH3098" s="213">
        <f>IF(ISNUMBER(SEARCH($I$1,$EI$3:$EI$7917)),MAX($EH$2:EH3097)+1,0)</f>
        <v>0</v>
      </c>
      <c r="EI3098" s="257" t="s">
        <v>44737</v>
      </c>
      <c r="EJ3098" s="212"/>
      <c r="EK3098" s="212"/>
      <c r="EL3098" s="213" t="str">
        <f>IFERROR(VLOOKUP(ROWS($EL$3:EL3098),EH3098:$EI$7917,2,0),"")</f>
        <v/>
      </c>
    </row>
    <row r="3099" spans="134:142" ht="24.75">
      <c r="ED3099" s="257" t="s">
        <v>40827</v>
      </c>
      <c r="EH3099" s="213">
        <f>IF(ISNUMBER(SEARCH($I$1,$EI$3:$EI$7917)),MAX($EH$2:EH3098)+1,0)</f>
        <v>0</v>
      </c>
      <c r="EI3099" s="257" t="s">
        <v>44738</v>
      </c>
      <c r="EJ3099" s="212"/>
      <c r="EK3099" s="212"/>
      <c r="EL3099" s="213" t="str">
        <f>IFERROR(VLOOKUP(ROWS($EL$3:EL3099),EH3099:$EI$7917,2,0),"")</f>
        <v/>
      </c>
    </row>
    <row r="3100" spans="134:142" ht="24.75">
      <c r="ED3100" s="257" t="s">
        <v>40828</v>
      </c>
      <c r="EH3100" s="213">
        <f>IF(ISNUMBER(SEARCH($I$1,$EI$3:$EI$7917)),MAX($EH$2:EH3099)+1,0)</f>
        <v>0</v>
      </c>
      <c r="EI3100" s="257" t="s">
        <v>45012</v>
      </c>
      <c r="EJ3100" s="212"/>
      <c r="EK3100" s="212"/>
      <c r="EL3100" s="213" t="str">
        <f>IFERROR(VLOOKUP(ROWS($EL$3:EL3100),EH3100:$EI$7917,2,0),"")</f>
        <v/>
      </c>
    </row>
    <row r="3101" spans="134:142">
      <c r="ED3101" s="257" t="s">
        <v>40829</v>
      </c>
      <c r="EH3101" s="213">
        <f>IF(ISNUMBER(SEARCH($I$1,$EI$3:$EI$7917)),MAX($EH$2:EH3100)+1,0)</f>
        <v>0</v>
      </c>
      <c r="EI3101" s="257" t="s">
        <v>42469</v>
      </c>
      <c r="EJ3101" s="212"/>
      <c r="EK3101" s="212"/>
      <c r="EL3101" s="213" t="str">
        <f>IFERROR(VLOOKUP(ROWS($EL$3:EL3101),EH3101:$EI$7917,2,0),"")</f>
        <v/>
      </c>
    </row>
    <row r="3102" spans="134:142" ht="24.75">
      <c r="ED3102" s="257" t="s">
        <v>40830</v>
      </c>
      <c r="EH3102" s="213">
        <f>IF(ISNUMBER(SEARCH($I$1,$EI$3:$EI$7917)),MAX($EH$2:EH3101)+1,0)</f>
        <v>0</v>
      </c>
      <c r="EI3102" s="257" t="s">
        <v>44161</v>
      </c>
      <c r="EJ3102" s="212"/>
      <c r="EK3102" s="212"/>
      <c r="EL3102" s="213" t="str">
        <f>IFERROR(VLOOKUP(ROWS($EL$3:EL3102),EH3102:$EI$7917,2,0),"")</f>
        <v/>
      </c>
    </row>
    <row r="3103" spans="134:142">
      <c r="ED3103" s="257" t="s">
        <v>40831</v>
      </c>
      <c r="EH3103" s="213">
        <f>IF(ISNUMBER(SEARCH($I$1,$EI$3:$EI$7917)),MAX($EH$2:EH3102)+1,0)</f>
        <v>0</v>
      </c>
      <c r="EI3103" s="257" t="s">
        <v>40674</v>
      </c>
      <c r="EJ3103" s="212"/>
      <c r="EK3103" s="212"/>
      <c r="EL3103" s="213" t="str">
        <f>IFERROR(VLOOKUP(ROWS($EL$3:EL3103),EH3103:$EI$7917,2,0),"")</f>
        <v/>
      </c>
    </row>
    <row r="3104" spans="134:142">
      <c r="ED3104" s="257" t="s">
        <v>40832</v>
      </c>
      <c r="EH3104" s="213">
        <f>IF(ISNUMBER(SEARCH($I$1,$EI$3:$EI$7917)),MAX($EH$2:EH3103)+1,0)</f>
        <v>0</v>
      </c>
      <c r="EI3104" s="257" t="s">
        <v>283</v>
      </c>
      <c r="EJ3104" s="212"/>
      <c r="EK3104" s="212"/>
      <c r="EL3104" s="213" t="str">
        <f>IFERROR(VLOOKUP(ROWS($EL$3:EL3104),EH3104:$EI$7917,2,0),"")</f>
        <v/>
      </c>
    </row>
    <row r="3105" spans="134:142">
      <c r="ED3105" s="257" t="s">
        <v>40833</v>
      </c>
      <c r="EH3105" s="213">
        <f>IF(ISNUMBER(SEARCH($I$1,$EI$3:$EI$7917)),MAX($EH$2:EH3104)+1,0)</f>
        <v>0</v>
      </c>
      <c r="EI3105" s="257" t="s">
        <v>44650</v>
      </c>
      <c r="EJ3105" s="212"/>
      <c r="EK3105" s="212"/>
      <c r="EL3105" s="213" t="str">
        <f>IFERROR(VLOOKUP(ROWS($EL$3:EL3105),EH3105:$EI$7917,2,0),"")</f>
        <v/>
      </c>
    </row>
    <row r="3106" spans="134:142">
      <c r="ED3106" s="257" t="s">
        <v>40834</v>
      </c>
      <c r="EH3106" s="213">
        <f>IF(ISNUMBER(SEARCH($I$1,$EI$3:$EI$7917)),MAX($EH$2:EH3105)+1,0)</f>
        <v>0</v>
      </c>
      <c r="EI3106" s="257" t="s">
        <v>43335</v>
      </c>
      <c r="EJ3106" s="212"/>
      <c r="EK3106" s="212"/>
      <c r="EL3106" s="213" t="str">
        <f>IFERROR(VLOOKUP(ROWS($EL$3:EL3106),EH3106:$EI$7917,2,0),"")</f>
        <v/>
      </c>
    </row>
    <row r="3107" spans="134:142" ht="24.75">
      <c r="ED3107" s="257" t="s">
        <v>40835</v>
      </c>
      <c r="EH3107" s="213">
        <f>IF(ISNUMBER(SEARCH($I$1,$EI$3:$EI$7917)),MAX($EH$2:EH3106)+1,0)</f>
        <v>0</v>
      </c>
      <c r="EI3107" s="257" t="s">
        <v>44265</v>
      </c>
      <c r="EJ3107" s="212"/>
      <c r="EK3107" s="212"/>
      <c r="EL3107" s="213" t="str">
        <f>IFERROR(VLOOKUP(ROWS($EL$3:EL3107),EH3107:$EI$7917,2,0),"")</f>
        <v/>
      </c>
    </row>
    <row r="3108" spans="134:142" ht="36.75">
      <c r="ED3108" s="257" t="s">
        <v>40836</v>
      </c>
      <c r="EH3108" s="213">
        <f>IF(ISNUMBER(SEARCH($I$1,$EI$3:$EI$7917)),MAX($EH$2:EH3107)+1,0)</f>
        <v>0</v>
      </c>
      <c r="EI3108" s="257" t="s">
        <v>43749</v>
      </c>
      <c r="EJ3108" s="212"/>
      <c r="EK3108" s="212"/>
      <c r="EL3108" s="213" t="str">
        <f>IFERROR(VLOOKUP(ROWS($EL$3:EL3108),EH3108:$EI$7917,2,0),"")</f>
        <v/>
      </c>
    </row>
    <row r="3109" spans="134:142">
      <c r="ED3109" s="257" t="s">
        <v>40837</v>
      </c>
      <c r="EH3109" s="213">
        <f>IF(ISNUMBER(SEARCH($I$1,$EI$3:$EI$7917)),MAX($EH$2:EH3108)+1,0)</f>
        <v>0</v>
      </c>
      <c r="EI3109" s="257" t="s">
        <v>44936</v>
      </c>
      <c r="EJ3109" s="212"/>
      <c r="EK3109" s="212"/>
      <c r="EL3109" s="213" t="str">
        <f>IFERROR(VLOOKUP(ROWS($EL$3:EL3109),EH3109:$EI$7917,2,0),"")</f>
        <v/>
      </c>
    </row>
    <row r="3110" spans="134:142" ht="24.75">
      <c r="ED3110" s="257" t="s">
        <v>40838</v>
      </c>
      <c r="EH3110" s="213">
        <f>IF(ISNUMBER(SEARCH($I$1,$EI$3:$EI$7917)),MAX($EH$2:EH3109)+1,0)</f>
        <v>0</v>
      </c>
      <c r="EI3110" s="257" t="s">
        <v>43043</v>
      </c>
      <c r="EJ3110" s="212"/>
      <c r="EK3110" s="212"/>
      <c r="EL3110" s="213" t="str">
        <f>IFERROR(VLOOKUP(ROWS($EL$3:EL3110),EH3110:$EI$7917,2,0),"")</f>
        <v/>
      </c>
    </row>
    <row r="3111" spans="134:142" ht="24.75">
      <c r="ED3111" s="257" t="s">
        <v>40839</v>
      </c>
      <c r="EH3111" s="213">
        <f>IF(ISNUMBER(SEARCH($I$1,$EI$3:$EI$7917)),MAX($EH$2:EH3110)+1,0)</f>
        <v>0</v>
      </c>
      <c r="EI3111" s="257" t="s">
        <v>43336</v>
      </c>
      <c r="EJ3111" s="212"/>
      <c r="EK3111" s="212"/>
      <c r="EL3111" s="213" t="str">
        <f>IFERROR(VLOOKUP(ROWS($EL$3:EL3111),EH3111:$EI$7917,2,0),"")</f>
        <v/>
      </c>
    </row>
    <row r="3112" spans="134:142" ht="24.75">
      <c r="ED3112" s="257" t="s">
        <v>40840</v>
      </c>
      <c r="EH3112" s="213">
        <f>IF(ISNUMBER(SEARCH($I$1,$EI$3:$EI$7917)),MAX($EH$2:EH3111)+1,0)</f>
        <v>0</v>
      </c>
      <c r="EI3112" s="257" t="s">
        <v>43226</v>
      </c>
      <c r="EJ3112" s="212"/>
      <c r="EK3112" s="212"/>
      <c r="EL3112" s="213" t="str">
        <f>IFERROR(VLOOKUP(ROWS($EL$3:EL3112),EH3112:$EI$7917,2,0),"")</f>
        <v/>
      </c>
    </row>
    <row r="3113" spans="134:142">
      <c r="ED3113" s="257" t="s">
        <v>40841</v>
      </c>
      <c r="EH3113" s="213">
        <f>IF(ISNUMBER(SEARCH($I$1,$EI$3:$EI$7917)),MAX($EH$2:EH3112)+1,0)</f>
        <v>0</v>
      </c>
      <c r="EI3113" s="257" t="s">
        <v>43983</v>
      </c>
      <c r="EJ3113" s="212"/>
      <c r="EK3113" s="212"/>
      <c r="EL3113" s="213" t="str">
        <f>IFERROR(VLOOKUP(ROWS($EL$3:EL3113),EH3113:$EI$7917,2,0),"")</f>
        <v/>
      </c>
    </row>
    <row r="3114" spans="134:142" ht="24.75">
      <c r="ED3114" s="257" t="s">
        <v>40842</v>
      </c>
      <c r="EH3114" s="213">
        <f>IF(ISNUMBER(SEARCH($I$1,$EI$3:$EI$7917)),MAX($EH$2:EH3113)+1,0)</f>
        <v>0</v>
      </c>
      <c r="EI3114" s="257" t="s">
        <v>44266</v>
      </c>
      <c r="EJ3114" s="212"/>
      <c r="EK3114" s="212"/>
      <c r="EL3114" s="213" t="str">
        <f>IFERROR(VLOOKUP(ROWS($EL$3:EL3114),EH3114:$EI$7917,2,0),"")</f>
        <v/>
      </c>
    </row>
    <row r="3115" spans="134:142">
      <c r="ED3115" s="257" t="s">
        <v>40843</v>
      </c>
      <c r="EH3115" s="213">
        <f>IF(ISNUMBER(SEARCH($I$1,$EI$3:$EI$7917)),MAX($EH$2:EH3114)+1,0)</f>
        <v>0</v>
      </c>
      <c r="EI3115" s="257" t="s">
        <v>39999</v>
      </c>
      <c r="EJ3115" s="212"/>
      <c r="EK3115" s="212"/>
      <c r="EL3115" s="213" t="str">
        <f>IFERROR(VLOOKUP(ROWS($EL$3:EL3115),EH3115:$EI$7917,2,0),"")</f>
        <v/>
      </c>
    </row>
    <row r="3116" spans="134:142">
      <c r="ED3116" s="257" t="s">
        <v>40844</v>
      </c>
      <c r="EH3116" s="213">
        <f>IF(ISNUMBER(SEARCH($I$1,$EI$3:$EI$7917)),MAX($EH$2:EH3115)+1,0)</f>
        <v>0</v>
      </c>
      <c r="EI3116" s="257" t="s">
        <v>40464</v>
      </c>
      <c r="EJ3116" s="212"/>
      <c r="EK3116" s="212"/>
      <c r="EL3116" s="213" t="str">
        <f>IFERROR(VLOOKUP(ROWS($EL$3:EL3116),EH3116:$EI$7917,2,0),"")</f>
        <v/>
      </c>
    </row>
    <row r="3117" spans="134:142" ht="24.75">
      <c r="ED3117" s="257" t="s">
        <v>40845</v>
      </c>
      <c r="EH3117" s="213">
        <f>IF(ISNUMBER(SEARCH($I$1,$EI$3:$EI$7917)),MAX($EH$2:EH3116)+1,0)</f>
        <v>0</v>
      </c>
      <c r="EI3117" s="257" t="s">
        <v>41658</v>
      </c>
      <c r="EJ3117" s="212"/>
      <c r="EK3117" s="212"/>
      <c r="EL3117" s="213" t="str">
        <f>IFERROR(VLOOKUP(ROWS($EL$3:EL3117),EH3117:$EI$7917,2,0),"")</f>
        <v/>
      </c>
    </row>
    <row r="3118" spans="134:142">
      <c r="ED3118" s="257" t="s">
        <v>40846</v>
      </c>
      <c r="EH3118" s="213">
        <f>IF(ISNUMBER(SEARCH($I$1,$EI$3:$EI$7917)),MAX($EH$2:EH3117)+1,0)</f>
        <v>0</v>
      </c>
      <c r="EI3118" s="257" t="s">
        <v>40675</v>
      </c>
      <c r="EJ3118" s="212"/>
      <c r="EK3118" s="212"/>
      <c r="EL3118" s="213" t="str">
        <f>IFERROR(VLOOKUP(ROWS($EL$3:EL3118),EH3118:$EI$7917,2,0),"")</f>
        <v/>
      </c>
    </row>
    <row r="3119" spans="134:142">
      <c r="ED3119" s="257" t="s">
        <v>40847</v>
      </c>
      <c r="EH3119" s="213">
        <f>IF(ISNUMBER(SEARCH($I$1,$EI$3:$EI$7917)),MAX($EH$2:EH3118)+1,0)</f>
        <v>0</v>
      </c>
      <c r="EI3119" s="257" t="s">
        <v>41659</v>
      </c>
      <c r="EJ3119" s="212"/>
      <c r="EK3119" s="212"/>
      <c r="EL3119" s="213" t="str">
        <f>IFERROR(VLOOKUP(ROWS($EL$3:EL3119),EH3119:$EI$7917,2,0),"")</f>
        <v/>
      </c>
    </row>
    <row r="3120" spans="134:142">
      <c r="ED3120" s="257" t="s">
        <v>40848</v>
      </c>
      <c r="EH3120" s="213">
        <f>IF(ISNUMBER(SEARCH($I$1,$EI$3:$EI$7917)),MAX($EH$2:EH3119)+1,0)</f>
        <v>0</v>
      </c>
      <c r="EI3120" s="257" t="s">
        <v>37849</v>
      </c>
      <c r="EJ3120" s="212"/>
      <c r="EK3120" s="212"/>
      <c r="EL3120" s="213" t="str">
        <f>IFERROR(VLOOKUP(ROWS($EL$3:EL3120),EH3120:$EI$7917,2,0),"")</f>
        <v/>
      </c>
    </row>
    <row r="3121" spans="134:142">
      <c r="ED3121" s="257" t="s">
        <v>40849</v>
      </c>
      <c r="EH3121" s="213">
        <f>IF(ISNUMBER(SEARCH($I$1,$EI$3:$EI$7917)),MAX($EH$2:EH3120)+1,0)</f>
        <v>0</v>
      </c>
      <c r="EI3121" s="257" t="s">
        <v>44651</v>
      </c>
      <c r="EJ3121" s="212"/>
      <c r="EK3121" s="212"/>
      <c r="EL3121" s="213" t="str">
        <f>IFERROR(VLOOKUP(ROWS($EL$3:EL3121),EH3121:$EI$7917,2,0),"")</f>
        <v/>
      </c>
    </row>
    <row r="3122" spans="134:142" ht="24.75">
      <c r="ED3122" s="257" t="s">
        <v>40850</v>
      </c>
      <c r="EH3122" s="213">
        <f>IF(ISNUMBER(SEARCH($I$1,$EI$3:$EI$7917)),MAX($EH$2:EH3121)+1,0)</f>
        <v>0</v>
      </c>
      <c r="EI3122" s="257" t="s">
        <v>40531</v>
      </c>
      <c r="EJ3122" s="212"/>
      <c r="EK3122" s="212"/>
      <c r="EL3122" s="213" t="str">
        <f>IFERROR(VLOOKUP(ROWS($EL$3:EL3122),EH3122:$EI$7917,2,0),"")</f>
        <v/>
      </c>
    </row>
    <row r="3123" spans="134:142" ht="36.75">
      <c r="ED3123" s="257" t="s">
        <v>40851</v>
      </c>
      <c r="EH3123" s="213">
        <f>IF(ISNUMBER(SEARCH($I$1,$EI$3:$EI$7917)),MAX($EH$2:EH3122)+1,0)</f>
        <v>0</v>
      </c>
      <c r="EI3123" s="257" t="s">
        <v>41088</v>
      </c>
      <c r="EJ3123" s="212"/>
      <c r="EK3123" s="212"/>
      <c r="EL3123" s="213" t="str">
        <f>IFERROR(VLOOKUP(ROWS($EL$3:EL3123),EH3123:$EI$7917,2,0),"")</f>
        <v/>
      </c>
    </row>
    <row r="3124" spans="134:142" ht="36.75">
      <c r="ED3124" s="257" t="s">
        <v>40852</v>
      </c>
      <c r="EH3124" s="213">
        <f>IF(ISNUMBER(SEARCH($I$1,$EI$3:$EI$7917)),MAX($EH$2:EH3123)+1,0)</f>
        <v>0</v>
      </c>
      <c r="EI3124" s="257" t="s">
        <v>40000</v>
      </c>
      <c r="EJ3124" s="212"/>
      <c r="EK3124" s="212"/>
      <c r="EL3124" s="213" t="str">
        <f>IFERROR(VLOOKUP(ROWS($EL$3:EL3124),EH3124:$EI$7917,2,0),"")</f>
        <v/>
      </c>
    </row>
    <row r="3125" spans="134:142">
      <c r="ED3125" s="257" t="s">
        <v>40853</v>
      </c>
      <c r="EH3125" s="213">
        <f>IF(ISNUMBER(SEARCH($I$1,$EI$3:$EI$7917)),MAX($EH$2:EH3124)+1,0)</f>
        <v>0</v>
      </c>
      <c r="EI3125" s="257" t="s">
        <v>44937</v>
      </c>
      <c r="EJ3125" s="212"/>
      <c r="EK3125" s="212"/>
      <c r="EL3125" s="213" t="str">
        <f>IFERROR(VLOOKUP(ROWS($EL$3:EL3125),EH3125:$EI$7917,2,0),"")</f>
        <v/>
      </c>
    </row>
    <row r="3126" spans="134:142">
      <c r="ED3126" s="257" t="s">
        <v>40854</v>
      </c>
      <c r="EH3126" s="213">
        <f>IF(ISNUMBER(SEARCH($I$1,$EI$3:$EI$7917)),MAX($EH$2:EH3125)+1,0)</f>
        <v>0</v>
      </c>
      <c r="EI3126" s="257" t="s">
        <v>40252</v>
      </c>
      <c r="EJ3126" s="212"/>
      <c r="EK3126" s="212"/>
      <c r="EL3126" s="213" t="str">
        <f>IFERROR(VLOOKUP(ROWS($EL$3:EL3126),EH3126:$EI$7917,2,0),"")</f>
        <v/>
      </c>
    </row>
    <row r="3127" spans="134:142">
      <c r="ED3127" s="257" t="s">
        <v>40855</v>
      </c>
      <c r="EH3127" s="213">
        <f>IF(ISNUMBER(SEARCH($I$1,$EI$3:$EI$7917)),MAX($EH$2:EH3126)+1,0)</f>
        <v>0</v>
      </c>
      <c r="EI3127" s="257" t="s">
        <v>39065</v>
      </c>
      <c r="EJ3127" s="212"/>
      <c r="EK3127" s="212"/>
      <c r="EL3127" s="213" t="str">
        <f>IFERROR(VLOOKUP(ROWS($EL$3:EL3127),EH3127:$EI$7917,2,0),"")</f>
        <v/>
      </c>
    </row>
    <row r="3128" spans="134:142" ht="24.75">
      <c r="ED3128" s="257" t="s">
        <v>40856</v>
      </c>
      <c r="EH3128" s="213">
        <f>IF(ISNUMBER(SEARCH($I$1,$EI$3:$EI$7917)),MAX($EH$2:EH3127)+1,0)</f>
        <v>0</v>
      </c>
      <c r="EI3128" s="257" t="s">
        <v>40001</v>
      </c>
      <c r="EJ3128" s="212"/>
      <c r="EK3128" s="212"/>
      <c r="EL3128" s="213" t="str">
        <f>IFERROR(VLOOKUP(ROWS($EL$3:EL3128),EH3128:$EI$7917,2,0),"")</f>
        <v/>
      </c>
    </row>
    <row r="3129" spans="134:142" ht="24.75">
      <c r="ED3129" s="257" t="s">
        <v>40857</v>
      </c>
      <c r="EH3129" s="213">
        <f>IF(ISNUMBER(SEARCH($I$1,$EI$3:$EI$7917)),MAX($EH$2:EH3128)+1,0)</f>
        <v>0</v>
      </c>
      <c r="EI3129" s="257" t="s">
        <v>45346</v>
      </c>
      <c r="EJ3129" s="212"/>
      <c r="EK3129" s="212"/>
      <c r="EL3129" s="213" t="str">
        <f>IFERROR(VLOOKUP(ROWS($EL$3:EL3129),EH3129:$EI$7917,2,0),"")</f>
        <v/>
      </c>
    </row>
    <row r="3130" spans="134:142">
      <c r="ED3130" s="257" t="s">
        <v>40858</v>
      </c>
      <c r="EH3130" s="213">
        <f>IF(ISNUMBER(SEARCH($I$1,$EI$3:$EI$7917)),MAX($EH$2:EH3129)+1,0)</f>
        <v>0</v>
      </c>
      <c r="EI3130" s="257" t="s">
        <v>40165</v>
      </c>
      <c r="EJ3130" s="212"/>
      <c r="EK3130" s="212"/>
      <c r="EL3130" s="213" t="str">
        <f>IFERROR(VLOOKUP(ROWS($EL$3:EL3130),EH3130:$EI$7917,2,0),"")</f>
        <v/>
      </c>
    </row>
    <row r="3131" spans="134:142">
      <c r="ED3131" s="257" t="s">
        <v>40859</v>
      </c>
      <c r="EH3131" s="213">
        <f>IF(ISNUMBER(SEARCH($I$1,$EI$3:$EI$7917)),MAX($EH$2:EH3130)+1,0)</f>
        <v>0</v>
      </c>
      <c r="EI3131" s="257" t="s">
        <v>41388</v>
      </c>
      <c r="EJ3131" s="212"/>
      <c r="EK3131" s="212"/>
      <c r="EL3131" s="213" t="str">
        <f>IFERROR(VLOOKUP(ROWS($EL$3:EL3131),EH3131:$EI$7917,2,0),"")</f>
        <v/>
      </c>
    </row>
    <row r="3132" spans="134:142">
      <c r="ED3132" s="257" t="s">
        <v>40860</v>
      </c>
      <c r="EH3132" s="213">
        <f>IF(ISNUMBER(SEARCH($I$1,$EI$3:$EI$7917)),MAX($EH$2:EH3131)+1,0)</f>
        <v>0</v>
      </c>
      <c r="EI3132" s="257" t="s">
        <v>45560</v>
      </c>
      <c r="EJ3132" s="212"/>
      <c r="EK3132" s="212"/>
      <c r="EL3132" s="213" t="str">
        <f>IFERROR(VLOOKUP(ROWS($EL$3:EL3132),EH3132:$EI$7917,2,0),"")</f>
        <v/>
      </c>
    </row>
    <row r="3133" spans="134:142">
      <c r="ED3133" s="257" t="s">
        <v>40861</v>
      </c>
      <c r="EH3133" s="213">
        <f>IF(ISNUMBER(SEARCH($I$1,$EI$3:$EI$7917)),MAX($EH$2:EH3132)+1,0)</f>
        <v>0</v>
      </c>
      <c r="EI3133" s="257" t="s">
        <v>45561</v>
      </c>
      <c r="EJ3133" s="212"/>
      <c r="EK3133" s="212"/>
      <c r="EL3133" s="213" t="str">
        <f>IFERROR(VLOOKUP(ROWS($EL$3:EL3133),EH3133:$EI$7917,2,0),"")</f>
        <v/>
      </c>
    </row>
    <row r="3134" spans="134:142" ht="24.75">
      <c r="ED3134" s="257" t="s">
        <v>40862</v>
      </c>
      <c r="EH3134" s="213">
        <f>IF(ISNUMBER(SEARCH($I$1,$EI$3:$EI$7917)),MAX($EH$2:EH3133)+1,0)</f>
        <v>0</v>
      </c>
      <c r="EI3134" s="257" t="s">
        <v>45466</v>
      </c>
      <c r="EJ3134" s="212"/>
      <c r="EK3134" s="212"/>
      <c r="EL3134" s="213" t="str">
        <f>IFERROR(VLOOKUP(ROWS($EL$3:EL3134),EH3134:$EI$7917,2,0),"")</f>
        <v/>
      </c>
    </row>
    <row r="3135" spans="134:142" ht="24.75">
      <c r="ED3135" s="257" t="s">
        <v>40863</v>
      </c>
      <c r="EH3135" s="213">
        <f>IF(ISNUMBER(SEARCH($I$1,$EI$3:$EI$7917)),MAX($EH$2:EH3134)+1,0)</f>
        <v>0</v>
      </c>
      <c r="EI3135" s="257" t="s">
        <v>45562</v>
      </c>
      <c r="EJ3135" s="212"/>
      <c r="EK3135" s="212"/>
      <c r="EL3135" s="213" t="str">
        <f>IFERROR(VLOOKUP(ROWS($EL$3:EL3135),EH3135:$EI$7917,2,0),"")</f>
        <v/>
      </c>
    </row>
    <row r="3136" spans="134:142">
      <c r="ED3136" s="257" t="s">
        <v>40864</v>
      </c>
      <c r="EH3136" s="213">
        <f>IF(ISNUMBER(SEARCH($I$1,$EI$3:$EI$7917)),MAX($EH$2:EH3135)+1,0)</f>
        <v>0</v>
      </c>
      <c r="EI3136" s="257" t="s">
        <v>45467</v>
      </c>
      <c r="EJ3136" s="212"/>
      <c r="EK3136" s="212"/>
      <c r="EL3136" s="213" t="str">
        <f>IFERROR(VLOOKUP(ROWS($EL$3:EL3136),EH3136:$EI$7917,2,0),"")</f>
        <v/>
      </c>
    </row>
    <row r="3137" spans="134:142" ht="24.75">
      <c r="ED3137" s="257" t="s">
        <v>40865</v>
      </c>
      <c r="EH3137" s="213">
        <f>IF(ISNUMBER(SEARCH($I$1,$EI$3:$EI$7917)),MAX($EH$2:EH3136)+1,0)</f>
        <v>0</v>
      </c>
      <c r="EI3137" s="257" t="s">
        <v>45468</v>
      </c>
      <c r="EJ3137" s="212"/>
      <c r="EK3137" s="212"/>
      <c r="EL3137" s="213" t="str">
        <f>IFERROR(VLOOKUP(ROWS($EL$3:EL3137),EH3137:$EI$7917,2,0),"")</f>
        <v/>
      </c>
    </row>
    <row r="3138" spans="134:142">
      <c r="ED3138" s="257" t="s">
        <v>40866</v>
      </c>
      <c r="EH3138" s="213">
        <f>IF(ISNUMBER(SEARCH($I$1,$EI$3:$EI$7917)),MAX($EH$2:EH3137)+1,0)</f>
        <v>0</v>
      </c>
      <c r="EI3138" s="257" t="s">
        <v>40253</v>
      </c>
      <c r="EJ3138" s="212"/>
      <c r="EK3138" s="212"/>
      <c r="EL3138" s="213" t="str">
        <f>IFERROR(VLOOKUP(ROWS($EL$3:EL3138),EH3138:$EI$7917,2,0),"")</f>
        <v/>
      </c>
    </row>
    <row r="3139" spans="134:142">
      <c r="ED3139" s="257" t="s">
        <v>40867</v>
      </c>
      <c r="EH3139" s="213">
        <f>IF(ISNUMBER(SEARCH($I$1,$EI$3:$EI$7917)),MAX($EH$2:EH3138)+1,0)</f>
        <v>0</v>
      </c>
      <c r="EI3139" s="257" t="s">
        <v>39307</v>
      </c>
      <c r="EJ3139" s="212"/>
      <c r="EK3139" s="212"/>
      <c r="EL3139" s="213" t="str">
        <f>IFERROR(VLOOKUP(ROWS($EL$3:EL3139),EH3139:$EI$7917,2,0),"")</f>
        <v/>
      </c>
    </row>
    <row r="3140" spans="134:142">
      <c r="ED3140" s="257" t="s">
        <v>40868</v>
      </c>
      <c r="EH3140" s="213">
        <f>IF(ISNUMBER(SEARCH($I$1,$EI$3:$EI$7917)),MAX($EH$2:EH3139)+1,0)</f>
        <v>0</v>
      </c>
      <c r="EI3140" s="257" t="s">
        <v>42893</v>
      </c>
      <c r="EJ3140" s="212"/>
      <c r="EK3140" s="212"/>
      <c r="EL3140" s="213" t="str">
        <f>IFERROR(VLOOKUP(ROWS($EL$3:EL3140),EH3140:$EI$7917,2,0),"")</f>
        <v/>
      </c>
    </row>
    <row r="3141" spans="134:142" ht="24.75">
      <c r="ED3141" s="257" t="s">
        <v>40869</v>
      </c>
      <c r="EH3141" s="213">
        <f>IF(ISNUMBER(SEARCH($I$1,$EI$3:$EI$7917)),MAX($EH$2:EH3140)+1,0)</f>
        <v>0</v>
      </c>
      <c r="EI3141" s="257" t="s">
        <v>41089</v>
      </c>
      <c r="EJ3141" s="212"/>
      <c r="EK3141" s="212"/>
      <c r="EL3141" s="213" t="str">
        <f>IFERROR(VLOOKUP(ROWS($EL$3:EL3141),EH3141:$EI$7917,2,0),"")</f>
        <v/>
      </c>
    </row>
    <row r="3142" spans="134:142" ht="24.75">
      <c r="ED3142" s="257" t="s">
        <v>40870</v>
      </c>
      <c r="EH3142" s="213">
        <f>IF(ISNUMBER(SEARCH($I$1,$EI$3:$EI$7917)),MAX($EH$2:EH3141)+1,0)</f>
        <v>0</v>
      </c>
      <c r="EI3142" s="257" t="s">
        <v>44448</v>
      </c>
      <c r="EJ3142" s="212"/>
      <c r="EK3142" s="212"/>
      <c r="EL3142" s="213" t="str">
        <f>IFERROR(VLOOKUP(ROWS($EL$3:EL3142),EH3142:$EI$7917,2,0),"")</f>
        <v/>
      </c>
    </row>
    <row r="3143" spans="134:142" ht="24.75">
      <c r="ED3143" s="257" t="s">
        <v>40871</v>
      </c>
      <c r="EH3143" s="213">
        <f>IF(ISNUMBER(SEARCH($I$1,$EI$3:$EI$7917)),MAX($EH$2:EH3142)+1,0)</f>
        <v>0</v>
      </c>
      <c r="EI3143" s="257" t="s">
        <v>39406</v>
      </c>
      <c r="EJ3143" s="212"/>
      <c r="EK3143" s="212"/>
      <c r="EL3143" s="213" t="str">
        <f>IFERROR(VLOOKUP(ROWS($EL$3:EL3143),EH3143:$EI$7917,2,0),"")</f>
        <v/>
      </c>
    </row>
    <row r="3144" spans="134:142" ht="24.75">
      <c r="ED3144" s="257" t="s">
        <v>40872</v>
      </c>
      <c r="EH3144" s="213">
        <f>IF(ISNUMBER(SEARCH($I$1,$EI$3:$EI$7917)),MAX($EH$2:EH3143)+1,0)</f>
        <v>0</v>
      </c>
      <c r="EI3144" s="257" t="s">
        <v>43140</v>
      </c>
      <c r="EJ3144" s="212"/>
      <c r="EK3144" s="212"/>
      <c r="EL3144" s="213" t="str">
        <f>IFERROR(VLOOKUP(ROWS($EL$3:EL3144),EH3144:$EI$7917,2,0),"")</f>
        <v/>
      </c>
    </row>
    <row r="3145" spans="134:142">
      <c r="ED3145" s="257" t="s">
        <v>40873</v>
      </c>
      <c r="EH3145" s="213">
        <f>IF(ISNUMBER(SEARCH($I$1,$EI$3:$EI$7917)),MAX($EH$2:EH3144)+1,0)</f>
        <v>0</v>
      </c>
      <c r="EI3145" s="257" t="s">
        <v>41487</v>
      </c>
      <c r="EJ3145" s="212"/>
      <c r="EK3145" s="212"/>
      <c r="EL3145" s="213" t="str">
        <f>IFERROR(VLOOKUP(ROWS($EL$3:EL3145),EH3145:$EI$7917,2,0),"")</f>
        <v/>
      </c>
    </row>
    <row r="3146" spans="134:142" ht="24.75">
      <c r="ED3146" s="257" t="s">
        <v>40874</v>
      </c>
      <c r="EH3146" s="213">
        <f>IF(ISNUMBER(SEARCH($I$1,$EI$3:$EI$7917)),MAX($EH$2:EH3145)+1,0)</f>
        <v>0</v>
      </c>
      <c r="EI3146" s="257" t="s">
        <v>39066</v>
      </c>
      <c r="EJ3146" s="212"/>
      <c r="EK3146" s="212"/>
      <c r="EL3146" s="213" t="str">
        <f>IFERROR(VLOOKUP(ROWS($EL$3:EL3146),EH3146:$EI$7917,2,0),"")</f>
        <v/>
      </c>
    </row>
    <row r="3147" spans="134:142" ht="24.75">
      <c r="ED3147" s="257" t="s">
        <v>40875</v>
      </c>
      <c r="EH3147" s="213">
        <f>IF(ISNUMBER(SEARCH($I$1,$EI$3:$EI$7917)),MAX($EH$2:EH3146)+1,0)</f>
        <v>0</v>
      </c>
      <c r="EI3147" s="257" t="s">
        <v>39067</v>
      </c>
      <c r="EJ3147" s="212"/>
      <c r="EK3147" s="212"/>
      <c r="EL3147" s="213" t="str">
        <f>IFERROR(VLOOKUP(ROWS($EL$3:EL3147),EH3147:$EI$7917,2,0),"")</f>
        <v/>
      </c>
    </row>
    <row r="3148" spans="134:142">
      <c r="ED3148" s="257" t="s">
        <v>40876</v>
      </c>
      <c r="EH3148" s="213">
        <f>IF(ISNUMBER(SEARCH($I$1,$EI$3:$EI$7917)),MAX($EH$2:EH3147)+1,0)</f>
        <v>0</v>
      </c>
      <c r="EI3148" s="257" t="s">
        <v>39593</v>
      </c>
      <c r="EJ3148" s="212"/>
      <c r="EK3148" s="212"/>
      <c r="EL3148" s="213" t="str">
        <f>IFERROR(VLOOKUP(ROWS($EL$3:EL3148),EH3148:$EI$7917,2,0),"")</f>
        <v/>
      </c>
    </row>
    <row r="3149" spans="134:142">
      <c r="ED3149" s="257" t="s">
        <v>40877</v>
      </c>
      <c r="EH3149" s="213">
        <f>IF(ISNUMBER(SEARCH($I$1,$EI$3:$EI$7917)),MAX($EH$2:EH3148)+1,0)</f>
        <v>0</v>
      </c>
      <c r="EI3149" s="257" t="s">
        <v>39594</v>
      </c>
      <c r="EJ3149" s="212"/>
      <c r="EK3149" s="212"/>
      <c r="EL3149" s="213" t="str">
        <f>IFERROR(VLOOKUP(ROWS($EL$3:EL3149),EH3149:$EI$7917,2,0),"")</f>
        <v/>
      </c>
    </row>
    <row r="3150" spans="134:142" ht="24.75">
      <c r="ED3150" s="257" t="s">
        <v>40878</v>
      </c>
      <c r="EH3150" s="213">
        <f>IF(ISNUMBER(SEARCH($I$1,$EI$3:$EI$7917)),MAX($EH$2:EH3149)+1,0)</f>
        <v>0</v>
      </c>
      <c r="EI3150" s="257" t="s">
        <v>39068</v>
      </c>
      <c r="EJ3150" s="212"/>
      <c r="EK3150" s="212"/>
      <c r="EL3150" s="213" t="str">
        <f>IFERROR(VLOOKUP(ROWS($EL$3:EL3150),EH3150:$EI$7917,2,0),"")</f>
        <v/>
      </c>
    </row>
    <row r="3151" spans="134:142">
      <c r="ED3151" s="257" t="s">
        <v>40879</v>
      </c>
      <c r="EH3151" s="213">
        <f>IF(ISNUMBER(SEARCH($I$1,$EI$3:$EI$7917)),MAX($EH$2:EH3150)+1,0)</f>
        <v>0</v>
      </c>
      <c r="EI3151" s="257" t="s">
        <v>39595</v>
      </c>
      <c r="EJ3151" s="212"/>
      <c r="EK3151" s="212"/>
      <c r="EL3151" s="213" t="str">
        <f>IFERROR(VLOOKUP(ROWS($EL$3:EL3151),EH3151:$EI$7917,2,0),"")</f>
        <v/>
      </c>
    </row>
    <row r="3152" spans="134:142">
      <c r="ED3152" s="257" t="s">
        <v>40880</v>
      </c>
      <c r="EH3152" s="213">
        <f>IF(ISNUMBER(SEARCH($I$1,$EI$3:$EI$7917)),MAX($EH$2:EH3151)+1,0)</f>
        <v>0</v>
      </c>
      <c r="EI3152" s="257" t="s">
        <v>42046</v>
      </c>
      <c r="EJ3152" s="212"/>
      <c r="EK3152" s="212"/>
      <c r="EL3152" s="213" t="str">
        <f>IFERROR(VLOOKUP(ROWS($EL$3:EL3152),EH3152:$EI$7917,2,0),"")</f>
        <v/>
      </c>
    </row>
    <row r="3153" spans="134:142">
      <c r="ED3153" s="257" t="s">
        <v>40881</v>
      </c>
      <c r="EH3153" s="213">
        <f>IF(ISNUMBER(SEARCH($I$1,$EI$3:$EI$7917)),MAX($EH$2:EH3152)+1,0)</f>
        <v>0</v>
      </c>
      <c r="EI3153" s="257" t="s">
        <v>41722</v>
      </c>
      <c r="EJ3153" s="212"/>
      <c r="EK3153" s="212"/>
      <c r="EL3153" s="213" t="str">
        <f>IFERROR(VLOOKUP(ROWS($EL$3:EL3153),EH3153:$EI$7917,2,0),"")</f>
        <v/>
      </c>
    </row>
    <row r="3154" spans="134:142">
      <c r="ED3154" s="257" t="s">
        <v>40882</v>
      </c>
      <c r="EH3154" s="213">
        <f>IF(ISNUMBER(SEARCH($I$1,$EI$3:$EI$7917)),MAX($EH$2:EH3153)+1,0)</f>
        <v>0</v>
      </c>
      <c r="EI3154" s="257" t="s">
        <v>38310</v>
      </c>
      <c r="EJ3154" s="212"/>
      <c r="EK3154" s="212"/>
      <c r="EL3154" s="213" t="str">
        <f>IFERROR(VLOOKUP(ROWS($EL$3:EL3154),EH3154:$EI$7917,2,0),"")</f>
        <v/>
      </c>
    </row>
    <row r="3155" spans="134:142">
      <c r="ED3155" s="257" t="s">
        <v>40883</v>
      </c>
      <c r="EH3155" s="213">
        <f>IF(ISNUMBER(SEARCH($I$1,$EI$3:$EI$7917)),MAX($EH$2:EH3154)+1,0)</f>
        <v>0</v>
      </c>
      <c r="EI3155" s="257" t="s">
        <v>41017</v>
      </c>
      <c r="EJ3155" s="212"/>
      <c r="EK3155" s="212"/>
      <c r="EL3155" s="213" t="str">
        <f>IFERROR(VLOOKUP(ROWS($EL$3:EL3155),EH3155:$EI$7917,2,0),"")</f>
        <v/>
      </c>
    </row>
    <row r="3156" spans="134:142" ht="24.75">
      <c r="ED3156" s="257" t="s">
        <v>40884</v>
      </c>
      <c r="EH3156" s="213">
        <f>IF(ISNUMBER(SEARCH($I$1,$EI$3:$EI$7917)),MAX($EH$2:EH3155)+1,0)</f>
        <v>0</v>
      </c>
      <c r="EI3156" s="257" t="s">
        <v>41817</v>
      </c>
      <c r="EJ3156" s="212"/>
      <c r="EK3156" s="212"/>
      <c r="EL3156" s="213" t="str">
        <f>IFERROR(VLOOKUP(ROWS($EL$3:EL3156),EH3156:$EI$7917,2,0),"")</f>
        <v/>
      </c>
    </row>
    <row r="3157" spans="134:142" ht="24.75">
      <c r="ED3157" s="257" t="s">
        <v>40885</v>
      </c>
      <c r="EH3157" s="213">
        <f>IF(ISNUMBER(SEARCH($I$1,$EI$3:$EI$7917)),MAX($EH$2:EH3156)+1,0)</f>
        <v>0</v>
      </c>
      <c r="EI3157" s="257" t="s">
        <v>38311</v>
      </c>
      <c r="EJ3157" s="212"/>
      <c r="EK3157" s="212"/>
      <c r="EL3157" s="213" t="str">
        <f>IFERROR(VLOOKUP(ROWS($EL$3:EL3157),EH3157:$EI$7917,2,0),"")</f>
        <v/>
      </c>
    </row>
    <row r="3158" spans="134:142" ht="24.75">
      <c r="ED3158" s="257" t="s">
        <v>40886</v>
      </c>
      <c r="EH3158" s="213">
        <f>IF(ISNUMBER(SEARCH($I$1,$EI$3:$EI$7917)),MAX($EH$2:EH3157)+1,0)</f>
        <v>0</v>
      </c>
      <c r="EI3158" s="257" t="s">
        <v>39807</v>
      </c>
      <c r="EJ3158" s="212"/>
      <c r="EK3158" s="212"/>
      <c r="EL3158" s="213" t="str">
        <f>IFERROR(VLOOKUP(ROWS($EL$3:EL3158),EH3158:$EI$7917,2,0),"")</f>
        <v/>
      </c>
    </row>
    <row r="3159" spans="134:142">
      <c r="ED3159" s="257" t="s">
        <v>40887</v>
      </c>
      <c r="EH3159" s="213">
        <f>IF(ISNUMBER(SEARCH($I$1,$EI$3:$EI$7917)),MAX($EH$2:EH3158)+1,0)</f>
        <v>0</v>
      </c>
      <c r="EI3159" s="257" t="s">
        <v>38312</v>
      </c>
      <c r="EJ3159" s="212"/>
      <c r="EK3159" s="212"/>
      <c r="EL3159" s="213" t="str">
        <f>IFERROR(VLOOKUP(ROWS($EL$3:EL3159),EH3159:$EI$7917,2,0),"")</f>
        <v/>
      </c>
    </row>
    <row r="3160" spans="134:142">
      <c r="ED3160" s="257" t="s">
        <v>40888</v>
      </c>
      <c r="EH3160" s="213">
        <f>IF(ISNUMBER(SEARCH($I$1,$EI$3:$EI$7917)),MAX($EH$2:EH3159)+1,0)</f>
        <v>0</v>
      </c>
      <c r="EI3160" s="257" t="s">
        <v>38169</v>
      </c>
      <c r="EJ3160" s="212"/>
      <c r="EK3160" s="212"/>
      <c r="EL3160" s="213" t="str">
        <f>IFERROR(VLOOKUP(ROWS($EL$3:EL3160),EH3160:$EI$7917,2,0),"")</f>
        <v/>
      </c>
    </row>
    <row r="3161" spans="134:142">
      <c r="ED3161" s="257" t="s">
        <v>40889</v>
      </c>
      <c r="EH3161" s="213">
        <f>IF(ISNUMBER(SEARCH($I$1,$EI$3:$EI$7917)),MAX($EH$2:EH3160)+1,0)</f>
        <v>0</v>
      </c>
      <c r="EI3161" s="257" t="s">
        <v>42504</v>
      </c>
      <c r="EJ3161" s="212"/>
      <c r="EK3161" s="212"/>
      <c r="EL3161" s="213" t="str">
        <f>IFERROR(VLOOKUP(ROWS($EL$3:EL3161),EH3161:$EI$7917,2,0),"")</f>
        <v/>
      </c>
    </row>
    <row r="3162" spans="134:142" ht="24.75">
      <c r="ED3162" s="257" t="s">
        <v>40890</v>
      </c>
      <c r="EH3162" s="213">
        <f>IF(ISNUMBER(SEARCH($I$1,$EI$3:$EI$7917)),MAX($EH$2:EH3161)+1,0)</f>
        <v>0</v>
      </c>
      <c r="EI3162" s="257" t="s">
        <v>41488</v>
      </c>
      <c r="EJ3162" s="212"/>
      <c r="EK3162" s="212"/>
      <c r="EL3162" s="213" t="str">
        <f>IFERROR(VLOOKUP(ROWS($EL$3:EL3162),EH3162:$EI$7917,2,0),"")</f>
        <v/>
      </c>
    </row>
    <row r="3163" spans="134:142">
      <c r="ED3163" s="257" t="s">
        <v>40891</v>
      </c>
      <c r="EH3163" s="213">
        <f>IF(ISNUMBER(SEARCH($I$1,$EI$3:$EI$7917)),MAX($EH$2:EH3162)+1,0)</f>
        <v>0</v>
      </c>
      <c r="EI3163" s="257" t="s">
        <v>41489</v>
      </c>
      <c r="EJ3163" s="212"/>
      <c r="EK3163" s="212"/>
      <c r="EL3163" s="213" t="str">
        <f>IFERROR(VLOOKUP(ROWS($EL$3:EL3163),EH3163:$EI$7917,2,0),"")</f>
        <v/>
      </c>
    </row>
    <row r="3164" spans="134:142">
      <c r="ED3164" s="257" t="s">
        <v>40892</v>
      </c>
      <c r="EH3164" s="213">
        <f>IF(ISNUMBER(SEARCH($I$1,$EI$3:$EI$7917)),MAX($EH$2:EH3163)+1,0)</f>
        <v>0</v>
      </c>
      <c r="EI3164" s="257" t="s">
        <v>42743</v>
      </c>
      <c r="EJ3164" s="212"/>
      <c r="EK3164" s="212"/>
      <c r="EL3164" s="213" t="str">
        <f>IFERROR(VLOOKUP(ROWS($EL$3:EL3164),EH3164:$EI$7917,2,0),"")</f>
        <v/>
      </c>
    </row>
    <row r="3165" spans="134:142" ht="24.75">
      <c r="ED3165" s="257" t="s">
        <v>40893</v>
      </c>
      <c r="EH3165" s="213">
        <f>IF(ISNUMBER(SEARCH($I$1,$EI$3:$EI$7917)),MAX($EH$2:EH3164)+1,0)</f>
        <v>0</v>
      </c>
      <c r="EI3165" s="257" t="s">
        <v>40406</v>
      </c>
      <c r="EJ3165" s="212"/>
      <c r="EK3165" s="212"/>
      <c r="EL3165" s="213" t="str">
        <f>IFERROR(VLOOKUP(ROWS($EL$3:EL3165),EH3165:$EI$7917,2,0),"")</f>
        <v/>
      </c>
    </row>
    <row r="3166" spans="134:142" ht="24.75">
      <c r="ED3166" s="257" t="s">
        <v>40894</v>
      </c>
      <c r="EH3166" s="213">
        <f>IF(ISNUMBER(SEARCH($I$1,$EI$3:$EI$7917)),MAX($EH$2:EH3165)+1,0)</f>
        <v>0</v>
      </c>
      <c r="EI3166" s="257" t="s">
        <v>42744</v>
      </c>
      <c r="EJ3166" s="212"/>
      <c r="EK3166" s="212"/>
      <c r="EL3166" s="213" t="str">
        <f>IFERROR(VLOOKUP(ROWS($EL$3:EL3166),EH3166:$EI$7917,2,0),"")</f>
        <v/>
      </c>
    </row>
    <row r="3167" spans="134:142">
      <c r="ED3167" s="257" t="s">
        <v>40895</v>
      </c>
      <c r="EH3167" s="213">
        <f>IF(ISNUMBER(SEARCH($I$1,$EI$3:$EI$7917)),MAX($EH$2:EH3166)+1,0)</f>
        <v>0</v>
      </c>
      <c r="EI3167" s="257" t="s">
        <v>38792</v>
      </c>
      <c r="EJ3167" s="212"/>
      <c r="EK3167" s="212"/>
      <c r="EL3167" s="213" t="str">
        <f>IFERROR(VLOOKUP(ROWS($EL$3:EL3167),EH3167:$EI$7917,2,0),"")</f>
        <v/>
      </c>
    </row>
    <row r="3168" spans="134:142">
      <c r="ED3168" s="257" t="s">
        <v>40896</v>
      </c>
      <c r="EH3168" s="213">
        <f>IF(ISNUMBER(SEARCH($I$1,$EI$3:$EI$7917)),MAX($EH$2:EH3167)+1,0)</f>
        <v>0</v>
      </c>
      <c r="EI3168" s="257" t="s">
        <v>43750</v>
      </c>
      <c r="EJ3168" s="212"/>
      <c r="EK3168" s="212"/>
      <c r="EL3168" s="213" t="str">
        <f>IFERROR(VLOOKUP(ROWS($EL$3:EL3168),EH3168:$EI$7917,2,0),"")</f>
        <v/>
      </c>
    </row>
    <row r="3169" spans="134:142" ht="36.75">
      <c r="ED3169" s="257" t="s">
        <v>40897</v>
      </c>
      <c r="EH3169" s="213">
        <f>IF(ISNUMBER(SEARCH($I$1,$EI$3:$EI$7917)),MAX($EH$2:EH3168)+1,0)</f>
        <v>0</v>
      </c>
      <c r="EI3169" s="257" t="s">
        <v>41818</v>
      </c>
      <c r="EJ3169" s="212"/>
      <c r="EK3169" s="212"/>
      <c r="EL3169" s="213" t="str">
        <f>IFERROR(VLOOKUP(ROWS($EL$3:EL3169),EH3169:$EI$7917,2,0),"")</f>
        <v/>
      </c>
    </row>
    <row r="3170" spans="134:142" ht="24.75">
      <c r="ED3170" s="257" t="s">
        <v>40898</v>
      </c>
      <c r="EH3170" s="213">
        <f>IF(ISNUMBER(SEARCH($I$1,$EI$3:$EI$7917)),MAX($EH$2:EH3169)+1,0)</f>
        <v>0</v>
      </c>
      <c r="EI3170" s="257" t="s">
        <v>45190</v>
      </c>
      <c r="EJ3170" s="212"/>
      <c r="EK3170" s="212"/>
      <c r="EL3170" s="213" t="str">
        <f>IFERROR(VLOOKUP(ROWS($EL$3:EL3170),EH3170:$EI$7917,2,0),"")</f>
        <v/>
      </c>
    </row>
    <row r="3171" spans="134:142">
      <c r="ED3171" s="257" t="s">
        <v>40899</v>
      </c>
      <c r="EH3171" s="213">
        <f>IF(ISNUMBER(SEARCH($I$1,$EI$3:$EI$7917)),MAX($EH$2:EH3170)+1,0)</f>
        <v>0</v>
      </c>
      <c r="EI3171" s="257" t="s">
        <v>38517</v>
      </c>
      <c r="EJ3171" s="212"/>
      <c r="EK3171" s="212"/>
      <c r="EL3171" s="213" t="str">
        <f>IFERROR(VLOOKUP(ROWS($EL$3:EL3171),EH3171:$EI$7917,2,0),"")</f>
        <v/>
      </c>
    </row>
    <row r="3172" spans="134:142" ht="36.75">
      <c r="ED3172" s="257" t="s">
        <v>40900</v>
      </c>
      <c r="EH3172" s="213">
        <f>IF(ISNUMBER(SEARCH($I$1,$EI$3:$EI$7917)),MAX($EH$2:EH3171)+1,0)</f>
        <v>0</v>
      </c>
      <c r="EI3172" s="257" t="s">
        <v>42000</v>
      </c>
      <c r="EJ3172" s="212"/>
      <c r="EK3172" s="212"/>
      <c r="EL3172" s="213" t="str">
        <f>IFERROR(VLOOKUP(ROWS($EL$3:EL3172),EH3172:$EI$7917,2,0),"")</f>
        <v/>
      </c>
    </row>
    <row r="3173" spans="134:142">
      <c r="ED3173" s="257" t="s">
        <v>40901</v>
      </c>
      <c r="EH3173" s="213">
        <f>IF(ISNUMBER(SEARCH($I$1,$EI$3:$EI$7917)),MAX($EH$2:EH3172)+1,0)</f>
        <v>0</v>
      </c>
      <c r="EI3173" s="257" t="s">
        <v>39192</v>
      </c>
      <c r="EJ3173" s="212"/>
      <c r="EK3173" s="212"/>
      <c r="EL3173" s="213" t="str">
        <f>IFERROR(VLOOKUP(ROWS($EL$3:EL3173),EH3173:$EI$7917,2,0),"")</f>
        <v/>
      </c>
    </row>
    <row r="3174" spans="134:142" ht="24.75">
      <c r="ED3174" s="257" t="s">
        <v>40902</v>
      </c>
      <c r="EH3174" s="213">
        <f>IF(ISNUMBER(SEARCH($I$1,$EI$3:$EI$7917)),MAX($EH$2:EH3173)+1,0)</f>
        <v>0</v>
      </c>
      <c r="EI3174" s="257" t="s">
        <v>39193</v>
      </c>
      <c r="EJ3174" s="212"/>
      <c r="EK3174" s="212"/>
      <c r="EL3174" s="213" t="str">
        <f>IFERROR(VLOOKUP(ROWS($EL$3:EL3174),EH3174:$EI$7917,2,0),"")</f>
        <v/>
      </c>
    </row>
    <row r="3175" spans="134:142">
      <c r="ED3175" s="257" t="s">
        <v>40903</v>
      </c>
      <c r="EH3175" s="213">
        <f>IF(ISNUMBER(SEARCH($I$1,$EI$3:$EI$7917)),MAX($EH$2:EH3174)+1,0)</f>
        <v>0</v>
      </c>
      <c r="EI3175" s="257" t="s">
        <v>45013</v>
      </c>
      <c r="EJ3175" s="212"/>
      <c r="EK3175" s="212"/>
      <c r="EL3175" s="213" t="str">
        <f>IFERROR(VLOOKUP(ROWS($EL$3:EL3175),EH3175:$EI$7917,2,0),"")</f>
        <v/>
      </c>
    </row>
    <row r="3176" spans="134:142" ht="48.75">
      <c r="ED3176" s="257" t="s">
        <v>40904</v>
      </c>
      <c r="EH3176" s="213">
        <f>IF(ISNUMBER(SEARCH($I$1,$EI$3:$EI$7917)),MAX($EH$2:EH3175)+1,0)</f>
        <v>0</v>
      </c>
      <c r="EI3176" s="257" t="s">
        <v>38170</v>
      </c>
      <c r="EJ3176" s="212"/>
      <c r="EK3176" s="212"/>
      <c r="EL3176" s="213" t="str">
        <f>IFERROR(VLOOKUP(ROWS($EL$3:EL3176),EH3176:$EI$7917,2,0),"")</f>
        <v/>
      </c>
    </row>
    <row r="3177" spans="134:142">
      <c r="ED3177" s="257" t="s">
        <v>40905</v>
      </c>
      <c r="EH3177" s="213">
        <f>IF(ISNUMBER(SEARCH($I$1,$EI$3:$EI$7917)),MAX($EH$2:EH3176)+1,0)</f>
        <v>0</v>
      </c>
      <c r="EI3177" s="257" t="s">
        <v>39069</v>
      </c>
      <c r="EJ3177" s="212"/>
      <c r="EK3177" s="212"/>
      <c r="EL3177" s="213" t="str">
        <f>IFERROR(VLOOKUP(ROWS($EL$3:EL3177),EH3177:$EI$7917,2,0),"")</f>
        <v/>
      </c>
    </row>
    <row r="3178" spans="134:142">
      <c r="ED3178" s="257" t="s">
        <v>40906</v>
      </c>
      <c r="EH3178" s="213">
        <f>IF(ISNUMBER(SEARCH($I$1,$EI$3:$EI$7917)),MAX($EH$2:EH3177)+1,0)</f>
        <v>0</v>
      </c>
      <c r="EI3178" s="257" t="s">
        <v>41234</v>
      </c>
      <c r="EJ3178" s="212"/>
      <c r="EK3178" s="212"/>
      <c r="EL3178" s="213" t="str">
        <f>IFERROR(VLOOKUP(ROWS($EL$3:EL3178),EH3178:$EI$7917,2,0),"")</f>
        <v/>
      </c>
    </row>
    <row r="3179" spans="134:142">
      <c r="ED3179" s="257" t="s">
        <v>40907</v>
      </c>
      <c r="EH3179" s="213">
        <f>IF(ISNUMBER(SEARCH($I$1,$EI$3:$EI$7917)),MAX($EH$2:EH3178)+1,0)</f>
        <v>0</v>
      </c>
      <c r="EI3179" s="257" t="s">
        <v>41235</v>
      </c>
      <c r="EJ3179" s="212"/>
      <c r="EK3179" s="212"/>
      <c r="EL3179" s="213" t="str">
        <f>IFERROR(VLOOKUP(ROWS($EL$3:EL3179),EH3179:$EI$7917,2,0),"")</f>
        <v/>
      </c>
    </row>
    <row r="3180" spans="134:142">
      <c r="ED3180" s="257" t="s">
        <v>40908</v>
      </c>
      <c r="EH3180" s="213">
        <f>IF(ISNUMBER(SEARCH($I$1,$EI$3:$EI$7917)),MAX($EH$2:EH3179)+1,0)</f>
        <v>0</v>
      </c>
      <c r="EI3180" s="257" t="s">
        <v>44449</v>
      </c>
      <c r="EJ3180" s="212"/>
      <c r="EK3180" s="212"/>
      <c r="EL3180" s="213" t="str">
        <f>IFERROR(VLOOKUP(ROWS($EL$3:EL3180),EH3180:$EI$7917,2,0),"")</f>
        <v/>
      </c>
    </row>
    <row r="3181" spans="134:142" ht="24.75">
      <c r="ED3181" s="257" t="s">
        <v>40909</v>
      </c>
      <c r="EH3181" s="213">
        <f>IF(ISNUMBER(SEARCH($I$1,$EI$3:$EI$7917)),MAX($EH$2:EH3180)+1,0)</f>
        <v>0</v>
      </c>
      <c r="EI3181" s="257" t="s">
        <v>39596</v>
      </c>
      <c r="EJ3181" s="212"/>
      <c r="EK3181" s="212"/>
      <c r="EL3181" s="213" t="str">
        <f>IFERROR(VLOOKUP(ROWS($EL$3:EL3181),EH3181:$EI$7917,2,0),"")</f>
        <v/>
      </c>
    </row>
    <row r="3182" spans="134:142">
      <c r="ED3182" s="257" t="s">
        <v>40910</v>
      </c>
      <c r="EH3182" s="213">
        <f>IF(ISNUMBER(SEARCH($I$1,$EI$3:$EI$7917)),MAX($EH$2:EH3181)+1,0)</f>
        <v>0</v>
      </c>
      <c r="EI3182" s="257" t="s">
        <v>44938</v>
      </c>
      <c r="EJ3182" s="212"/>
      <c r="EK3182" s="212"/>
      <c r="EL3182" s="213" t="str">
        <f>IFERROR(VLOOKUP(ROWS($EL$3:EL3182),EH3182:$EI$7917,2,0),"")</f>
        <v/>
      </c>
    </row>
    <row r="3183" spans="134:142" ht="24.75">
      <c r="ED3183" s="257" t="s">
        <v>40911</v>
      </c>
      <c r="EH3183" s="213">
        <f>IF(ISNUMBER(SEARCH($I$1,$EI$3:$EI$7917)),MAX($EH$2:EH3182)+1,0)</f>
        <v>0</v>
      </c>
      <c r="EI3183" s="257" t="s">
        <v>39269</v>
      </c>
      <c r="EJ3183" s="212"/>
      <c r="EK3183" s="212"/>
      <c r="EL3183" s="213" t="str">
        <f>IFERROR(VLOOKUP(ROWS($EL$3:EL3183),EH3183:$EI$7917,2,0),"")</f>
        <v/>
      </c>
    </row>
    <row r="3184" spans="134:142" ht="36.75">
      <c r="ED3184" s="257" t="s">
        <v>40912</v>
      </c>
      <c r="EH3184" s="213">
        <f>IF(ISNUMBER(SEARCH($I$1,$EI$3:$EI$7917)),MAX($EH$2:EH3183)+1,0)</f>
        <v>0</v>
      </c>
      <c r="EI3184" s="257" t="s">
        <v>40002</v>
      </c>
      <c r="EJ3184" s="212"/>
      <c r="EK3184" s="212"/>
      <c r="EL3184" s="213" t="str">
        <f>IFERROR(VLOOKUP(ROWS($EL$3:EL3184),EH3184:$EI$7917,2,0),"")</f>
        <v/>
      </c>
    </row>
    <row r="3185" spans="134:142" ht="24.75">
      <c r="ED3185" s="257" t="s">
        <v>40913</v>
      </c>
      <c r="EH3185" s="213">
        <f>IF(ISNUMBER(SEARCH($I$1,$EI$3:$EI$7917)),MAX($EH$2:EH3184)+1,0)</f>
        <v>0</v>
      </c>
      <c r="EI3185" s="257" t="s">
        <v>38873</v>
      </c>
      <c r="EJ3185" s="212"/>
      <c r="EK3185" s="212"/>
      <c r="EL3185" s="213" t="str">
        <f>IFERROR(VLOOKUP(ROWS($EL$3:EL3185),EH3185:$EI$7917,2,0),"")</f>
        <v/>
      </c>
    </row>
    <row r="3186" spans="134:142">
      <c r="ED3186" s="257" t="s">
        <v>40914</v>
      </c>
      <c r="EH3186" s="213">
        <f>IF(ISNUMBER(SEARCH($I$1,$EI$3:$EI$7917)),MAX($EH$2:EH3185)+1,0)</f>
        <v>0</v>
      </c>
      <c r="EI3186" s="257" t="s">
        <v>37850</v>
      </c>
      <c r="EJ3186" s="212"/>
      <c r="EK3186" s="212"/>
      <c r="EL3186" s="213" t="str">
        <f>IFERROR(VLOOKUP(ROWS($EL$3:EL3186),EH3186:$EI$7917,2,0),"")</f>
        <v/>
      </c>
    </row>
    <row r="3187" spans="134:142" ht="24.75">
      <c r="ED3187" s="257" t="s">
        <v>40915</v>
      </c>
      <c r="EH3187" s="213">
        <f>IF(ISNUMBER(SEARCH($I$1,$EI$3:$EI$7917)),MAX($EH$2:EH3186)+1,0)</f>
        <v>0</v>
      </c>
      <c r="EI3187" s="257" t="s">
        <v>45191</v>
      </c>
      <c r="EJ3187" s="212"/>
      <c r="EK3187" s="212"/>
      <c r="EL3187" s="213" t="str">
        <f>IFERROR(VLOOKUP(ROWS($EL$3:EL3187),EH3187:$EI$7917,2,0),"")</f>
        <v/>
      </c>
    </row>
    <row r="3188" spans="134:142" ht="24.75">
      <c r="ED3188" s="257" t="s">
        <v>40916</v>
      </c>
      <c r="EH3188" s="213">
        <f>IF(ISNUMBER(SEARCH($I$1,$EI$3:$EI$7917)),MAX($EH$2:EH3187)+1,0)</f>
        <v>0</v>
      </c>
      <c r="EI3188" s="257" t="s">
        <v>44162</v>
      </c>
      <c r="EJ3188" s="212"/>
      <c r="EK3188" s="212"/>
      <c r="EL3188" s="213" t="str">
        <f>IFERROR(VLOOKUP(ROWS($EL$3:EL3188),EH3188:$EI$7917,2,0),"")</f>
        <v/>
      </c>
    </row>
    <row r="3189" spans="134:142" ht="24.75">
      <c r="ED3189" s="257" t="s">
        <v>40917</v>
      </c>
      <c r="EH3189" s="213">
        <f>IF(ISNUMBER(SEARCH($I$1,$EI$3:$EI$7917)),MAX($EH$2:EH3188)+1,0)</f>
        <v>0</v>
      </c>
      <c r="EI3189" s="257" t="s">
        <v>43575</v>
      </c>
      <c r="EJ3189" s="212"/>
      <c r="EK3189" s="212"/>
      <c r="EL3189" s="213" t="str">
        <f>IFERROR(VLOOKUP(ROWS($EL$3:EL3189),EH3189:$EI$7917,2,0),"")</f>
        <v/>
      </c>
    </row>
    <row r="3190" spans="134:142" ht="24.75">
      <c r="ED3190" s="257" t="s">
        <v>40918</v>
      </c>
      <c r="EH3190" s="213">
        <f>IF(ISNUMBER(SEARCH($I$1,$EI$3:$EI$7917)),MAX($EH$2:EH3189)+1,0)</f>
        <v>0</v>
      </c>
      <c r="EI3190" s="257" t="s">
        <v>38518</v>
      </c>
      <c r="EJ3190" s="212"/>
      <c r="EK3190" s="212"/>
      <c r="EL3190" s="213" t="str">
        <f>IFERROR(VLOOKUP(ROWS($EL$3:EL3190),EH3190:$EI$7917,2,0),"")</f>
        <v/>
      </c>
    </row>
    <row r="3191" spans="134:142">
      <c r="ED3191" s="257" t="s">
        <v>40919</v>
      </c>
      <c r="EH3191" s="213">
        <f>IF(ISNUMBER(SEARCH($I$1,$EI$3:$EI$7917)),MAX($EH$2:EH3190)+1,0)</f>
        <v>0</v>
      </c>
      <c r="EI3191" s="257" t="s">
        <v>42806</v>
      </c>
      <c r="EJ3191" s="212"/>
      <c r="EK3191" s="212"/>
      <c r="EL3191" s="213" t="str">
        <f>IFERROR(VLOOKUP(ROWS($EL$3:EL3191),EH3191:$EI$7917,2,0),"")</f>
        <v/>
      </c>
    </row>
    <row r="3192" spans="134:142">
      <c r="ED3192" s="257" t="s">
        <v>40920</v>
      </c>
      <c r="EH3192" s="213">
        <f>IF(ISNUMBER(SEARCH($I$1,$EI$3:$EI$7917)),MAX($EH$2:EH3191)+1,0)</f>
        <v>0</v>
      </c>
      <c r="EI3192" s="257" t="s">
        <v>43844</v>
      </c>
      <c r="EJ3192" s="212"/>
      <c r="EK3192" s="212"/>
      <c r="EL3192" s="213" t="str">
        <f>IFERROR(VLOOKUP(ROWS($EL$3:EL3192),EH3192:$EI$7917,2,0),"")</f>
        <v/>
      </c>
    </row>
    <row r="3193" spans="134:142">
      <c r="ED3193" s="257" t="s">
        <v>40921</v>
      </c>
      <c r="EH3193" s="213">
        <f>IF(ISNUMBER(SEARCH($I$1,$EI$3:$EI$7917)),MAX($EH$2:EH3192)+1,0)</f>
        <v>0</v>
      </c>
      <c r="EI3193" s="257" t="s">
        <v>38081</v>
      </c>
      <c r="EJ3193" s="212"/>
      <c r="EK3193" s="212"/>
      <c r="EL3193" s="213" t="str">
        <f>IFERROR(VLOOKUP(ROWS($EL$3:EL3193),EH3193:$EI$7917,2,0),"")</f>
        <v/>
      </c>
    </row>
    <row r="3194" spans="134:142">
      <c r="ED3194" s="257" t="s">
        <v>40922</v>
      </c>
      <c r="EH3194" s="213">
        <f>IF(ISNUMBER(SEARCH($I$1,$EI$3:$EI$7917)),MAX($EH$2:EH3193)+1,0)</f>
        <v>0</v>
      </c>
      <c r="EI3194" s="257" t="s">
        <v>38659</v>
      </c>
      <c r="EJ3194" s="212"/>
      <c r="EK3194" s="212"/>
      <c r="EL3194" s="213" t="str">
        <f>IFERROR(VLOOKUP(ROWS($EL$3:EL3194),EH3194:$EI$7917,2,0),"")</f>
        <v/>
      </c>
    </row>
    <row r="3195" spans="134:142">
      <c r="ED3195" s="257" t="s">
        <v>40923</v>
      </c>
      <c r="EH3195" s="213">
        <f>IF(ISNUMBER(SEARCH($I$1,$EI$3:$EI$7917)),MAX($EH$2:EH3194)+1,0)</f>
        <v>0</v>
      </c>
      <c r="EI3195" s="257" t="s">
        <v>38946</v>
      </c>
      <c r="EJ3195" s="212"/>
      <c r="EK3195" s="212"/>
      <c r="EL3195" s="213" t="str">
        <f>IFERROR(VLOOKUP(ROWS($EL$3:EL3195),EH3195:$EI$7917,2,0),"")</f>
        <v/>
      </c>
    </row>
    <row r="3196" spans="134:142" ht="24.75">
      <c r="ED3196" s="257" t="s">
        <v>40924</v>
      </c>
      <c r="EH3196" s="213">
        <f>IF(ISNUMBER(SEARCH($I$1,$EI$3:$EI$7917)),MAX($EH$2:EH3195)+1,0)</f>
        <v>0</v>
      </c>
      <c r="EI3196" s="257" t="s">
        <v>38947</v>
      </c>
      <c r="EJ3196" s="212"/>
      <c r="EK3196" s="212"/>
      <c r="EL3196" s="213" t="str">
        <f>IFERROR(VLOOKUP(ROWS($EL$3:EL3196),EH3196:$EI$7917,2,0),"")</f>
        <v/>
      </c>
    </row>
    <row r="3197" spans="134:142" ht="24.75">
      <c r="ED3197" s="257" t="s">
        <v>40925</v>
      </c>
      <c r="EH3197" s="213">
        <f>IF(ISNUMBER(SEARCH($I$1,$EI$3:$EI$7917)),MAX($EH$2:EH3196)+1,0)</f>
        <v>0</v>
      </c>
      <c r="EI3197" s="257" t="s">
        <v>38948</v>
      </c>
      <c r="EJ3197" s="212"/>
      <c r="EK3197" s="212"/>
      <c r="EL3197" s="213" t="str">
        <f>IFERROR(VLOOKUP(ROWS($EL$3:EL3197),EH3197:$EI$7917,2,0),"")</f>
        <v/>
      </c>
    </row>
    <row r="3198" spans="134:142" ht="24.75">
      <c r="ED3198" s="257" t="s">
        <v>40926</v>
      </c>
      <c r="EH3198" s="213">
        <f>IF(ISNUMBER(SEARCH($I$1,$EI$3:$EI$7917)),MAX($EH$2:EH3197)+1,0)</f>
        <v>0</v>
      </c>
      <c r="EI3198" s="257" t="s">
        <v>42210</v>
      </c>
      <c r="EJ3198" s="212"/>
      <c r="EK3198" s="212"/>
      <c r="EL3198" s="213" t="str">
        <f>IFERROR(VLOOKUP(ROWS($EL$3:EL3198),EH3198:$EI$7917,2,0),"")</f>
        <v/>
      </c>
    </row>
    <row r="3199" spans="134:142">
      <c r="ED3199" s="257" t="s">
        <v>40927</v>
      </c>
      <c r="EH3199" s="213">
        <f>IF(ISNUMBER(SEARCH($I$1,$EI$3:$EI$7917)),MAX($EH$2:EH3198)+1,0)</f>
        <v>0</v>
      </c>
      <c r="EI3199" s="257" t="s">
        <v>39407</v>
      </c>
      <c r="EJ3199" s="212"/>
      <c r="EK3199" s="212"/>
      <c r="EL3199" s="213" t="str">
        <f>IFERROR(VLOOKUP(ROWS($EL$3:EL3199),EH3199:$EI$7917,2,0),"")</f>
        <v/>
      </c>
    </row>
    <row r="3200" spans="134:142">
      <c r="ED3200" s="257" t="s">
        <v>40928</v>
      </c>
      <c r="EH3200" s="213">
        <f>IF(ISNUMBER(SEARCH($I$1,$EI$3:$EI$7917)),MAX($EH$2:EH3199)+1,0)</f>
        <v>0</v>
      </c>
      <c r="EI3200" s="257" t="s">
        <v>40821</v>
      </c>
      <c r="EJ3200" s="212"/>
      <c r="EK3200" s="212"/>
      <c r="EL3200" s="213" t="str">
        <f>IFERROR(VLOOKUP(ROWS($EL$3:EL3200),EH3200:$EI$7917,2,0),"")</f>
        <v/>
      </c>
    </row>
    <row r="3201" spans="134:142">
      <c r="ED3201" s="257" t="s">
        <v>40929</v>
      </c>
      <c r="EH3201" s="213">
        <f>IF(ISNUMBER(SEARCH($I$1,$EI$3:$EI$7917)),MAX($EH$2:EH3200)+1,0)</f>
        <v>0</v>
      </c>
      <c r="EI3201" s="257" t="s">
        <v>39194</v>
      </c>
      <c r="EJ3201" s="212"/>
      <c r="EK3201" s="212"/>
      <c r="EL3201" s="213" t="str">
        <f>IFERROR(VLOOKUP(ROWS($EL$3:EL3201),EH3201:$EI$7917,2,0),"")</f>
        <v/>
      </c>
    </row>
    <row r="3202" spans="134:142" ht="36.75">
      <c r="ED3202" s="257" t="s">
        <v>40930</v>
      </c>
      <c r="EH3202" s="213">
        <f>IF(ISNUMBER(SEARCH($I$1,$EI$3:$EI$7917)),MAX($EH$2:EH3201)+1,0)</f>
        <v>0</v>
      </c>
      <c r="EI3202" s="257" t="s">
        <v>43576</v>
      </c>
      <c r="EJ3202" s="212"/>
      <c r="EK3202" s="212"/>
      <c r="EL3202" s="213" t="str">
        <f>IFERROR(VLOOKUP(ROWS($EL$3:EL3202),EH3202:$EI$7917,2,0),"")</f>
        <v/>
      </c>
    </row>
    <row r="3203" spans="134:142">
      <c r="ED3203" s="257" t="s">
        <v>40931</v>
      </c>
      <c r="EH3203" s="213">
        <f>IF(ISNUMBER(SEARCH($I$1,$EI$3:$EI$7917)),MAX($EH$2:EH3202)+1,0)</f>
        <v>0</v>
      </c>
      <c r="EI3203" s="257" t="s">
        <v>38171</v>
      </c>
      <c r="EJ3203" s="212"/>
      <c r="EK3203" s="212"/>
      <c r="EL3203" s="213" t="str">
        <f>IFERROR(VLOOKUP(ROWS($EL$3:EL3203),EH3203:$EI$7917,2,0),"")</f>
        <v/>
      </c>
    </row>
    <row r="3204" spans="134:142">
      <c r="ED3204" s="257" t="s">
        <v>40932</v>
      </c>
      <c r="EH3204" s="213">
        <f>IF(ISNUMBER(SEARCH($I$1,$EI$3:$EI$7917)),MAX($EH$2:EH3203)+1,0)</f>
        <v>0</v>
      </c>
      <c r="EI3204" s="257" t="s">
        <v>40676</v>
      </c>
      <c r="EJ3204" s="212"/>
      <c r="EK3204" s="212"/>
      <c r="EL3204" s="213" t="str">
        <f>IFERROR(VLOOKUP(ROWS($EL$3:EL3204),EH3204:$EI$7917,2,0),"")</f>
        <v/>
      </c>
    </row>
    <row r="3205" spans="134:142">
      <c r="ED3205" s="257" t="s">
        <v>40933</v>
      </c>
      <c r="EH3205" s="213">
        <f>IF(ISNUMBER(SEARCH($I$1,$EI$3:$EI$7917)),MAX($EH$2:EH3204)+1,0)</f>
        <v>0</v>
      </c>
      <c r="EI3205" s="257" t="s">
        <v>41389</v>
      </c>
      <c r="EJ3205" s="212"/>
      <c r="EK3205" s="212"/>
      <c r="EL3205" s="213" t="str">
        <f>IFERROR(VLOOKUP(ROWS($EL$3:EL3205),EH3205:$EI$7917,2,0),"")</f>
        <v/>
      </c>
    </row>
    <row r="3206" spans="134:142">
      <c r="ED3206" s="257" t="s">
        <v>40934</v>
      </c>
      <c r="EH3206" s="213">
        <f>IF(ISNUMBER(SEARCH($I$1,$EI$3:$EI$7917)),MAX($EH$2:EH3205)+1,0)</f>
        <v>0</v>
      </c>
      <c r="EI3206" s="257" t="s">
        <v>44526</v>
      </c>
      <c r="EJ3206" s="212"/>
      <c r="EK3206" s="212"/>
      <c r="EL3206" s="213" t="str">
        <f>IFERROR(VLOOKUP(ROWS($EL$3:EL3206),EH3206:$EI$7917,2,0),"")</f>
        <v/>
      </c>
    </row>
    <row r="3207" spans="134:142" ht="24.75">
      <c r="ED3207" s="257" t="s">
        <v>40935</v>
      </c>
      <c r="EH3207" s="213">
        <f>IF(ISNUMBER(SEARCH($I$1,$EI$3:$EI$7917)),MAX($EH$2:EH3206)+1,0)</f>
        <v>0</v>
      </c>
      <c r="EI3207" s="257" t="s">
        <v>38313</v>
      </c>
      <c r="EJ3207" s="212"/>
      <c r="EK3207" s="212"/>
      <c r="EL3207" s="213" t="str">
        <f>IFERROR(VLOOKUP(ROWS($EL$3:EL3207),EH3207:$EI$7917,2,0),"")</f>
        <v/>
      </c>
    </row>
    <row r="3208" spans="134:142" ht="24.75">
      <c r="ED3208" s="257" t="s">
        <v>40936</v>
      </c>
      <c r="EH3208" s="213">
        <f>IF(ISNUMBER(SEARCH($I$1,$EI$3:$EI$7917)),MAX($EH$2:EH3207)+1,0)</f>
        <v>0</v>
      </c>
      <c r="EI3208" s="257" t="s">
        <v>40922</v>
      </c>
      <c r="EJ3208" s="212"/>
      <c r="EK3208" s="212"/>
      <c r="EL3208" s="213" t="str">
        <f>IFERROR(VLOOKUP(ROWS($EL$3:EL3208),EH3208:$EI$7917,2,0),"")</f>
        <v/>
      </c>
    </row>
    <row r="3209" spans="134:142">
      <c r="ED3209" s="257" t="s">
        <v>40937</v>
      </c>
      <c r="EH3209" s="213">
        <f>IF(ISNUMBER(SEARCH($I$1,$EI$3:$EI$7917)),MAX($EH$2:EH3208)+1,0)</f>
        <v>0</v>
      </c>
      <c r="EI3209" s="257" t="s">
        <v>44527</v>
      </c>
      <c r="EJ3209" s="212"/>
      <c r="EK3209" s="212"/>
      <c r="EL3209" s="213" t="str">
        <f>IFERROR(VLOOKUP(ROWS($EL$3:EL3209),EH3209:$EI$7917,2,0),"")</f>
        <v/>
      </c>
    </row>
    <row r="3210" spans="134:142" ht="24.75">
      <c r="ED3210" s="257" t="s">
        <v>40938</v>
      </c>
      <c r="EH3210" s="213">
        <f>IF(ISNUMBER(SEARCH($I$1,$EI$3:$EI$7917)),MAX($EH$2:EH3209)+1,0)</f>
        <v>0</v>
      </c>
      <c r="EI3210" s="257" t="s">
        <v>42001</v>
      </c>
      <c r="EJ3210" s="212"/>
      <c r="EK3210" s="212"/>
      <c r="EL3210" s="213" t="str">
        <f>IFERROR(VLOOKUP(ROWS($EL$3:EL3210),EH3210:$EI$7917,2,0),"")</f>
        <v/>
      </c>
    </row>
    <row r="3211" spans="134:142">
      <c r="ED3211" s="257" t="s">
        <v>40939</v>
      </c>
      <c r="EH3211" s="213">
        <f>IF(ISNUMBER(SEARCH($I$1,$EI$3:$EI$7917)),MAX($EH$2:EH3210)+1,0)</f>
        <v>0</v>
      </c>
      <c r="EI3211" s="257" t="s">
        <v>38660</v>
      </c>
      <c r="EJ3211" s="212"/>
      <c r="EK3211" s="212"/>
      <c r="EL3211" s="213" t="str">
        <f>IFERROR(VLOOKUP(ROWS($EL$3:EL3211),EH3211:$EI$7917,2,0),"")</f>
        <v/>
      </c>
    </row>
    <row r="3212" spans="134:142">
      <c r="ED3212" s="257" t="s">
        <v>40940</v>
      </c>
      <c r="EH3212" s="213">
        <f>IF(ISNUMBER(SEARCH($I$1,$EI$3:$EI$7917)),MAX($EH$2:EH3211)+1,0)</f>
        <v>0</v>
      </c>
      <c r="EI3212" s="257" t="s">
        <v>39597</v>
      </c>
      <c r="EJ3212" s="212"/>
      <c r="EK3212" s="212"/>
      <c r="EL3212" s="213" t="str">
        <f>IFERROR(VLOOKUP(ROWS($EL$3:EL3212),EH3212:$EI$7917,2,0),"")</f>
        <v/>
      </c>
    </row>
    <row r="3213" spans="134:142">
      <c r="ED3213" s="257" t="s">
        <v>40941</v>
      </c>
      <c r="EH3213" s="213">
        <f>IF(ISNUMBER(SEARCH($I$1,$EI$3:$EI$7917)),MAX($EH$2:EH3212)+1,0)</f>
        <v>0</v>
      </c>
      <c r="EI3213" s="257" t="s">
        <v>38661</v>
      </c>
      <c r="EJ3213" s="212"/>
      <c r="EK3213" s="212"/>
      <c r="EL3213" s="213" t="str">
        <f>IFERROR(VLOOKUP(ROWS($EL$3:EL3213),EH3213:$EI$7917,2,0),"")</f>
        <v/>
      </c>
    </row>
    <row r="3214" spans="134:142">
      <c r="ED3214" s="257" t="s">
        <v>40942</v>
      </c>
      <c r="EH3214" s="213">
        <f>IF(ISNUMBER(SEARCH($I$1,$EI$3:$EI$7917)),MAX($EH$2:EH3213)+1,0)</f>
        <v>0</v>
      </c>
      <c r="EI3214" s="257" t="s">
        <v>39598</v>
      </c>
      <c r="EJ3214" s="212"/>
      <c r="EK3214" s="212"/>
      <c r="EL3214" s="213" t="str">
        <f>IFERROR(VLOOKUP(ROWS($EL$3:EL3214),EH3214:$EI$7917,2,0),"")</f>
        <v/>
      </c>
    </row>
    <row r="3215" spans="134:142">
      <c r="ED3215" s="257" t="s">
        <v>40943</v>
      </c>
      <c r="EH3215" s="213">
        <f>IF(ISNUMBER(SEARCH($I$1,$EI$3:$EI$7917)),MAX($EH$2:EH3214)+1,0)</f>
        <v>0</v>
      </c>
      <c r="EI3215" s="257" t="s">
        <v>40166</v>
      </c>
      <c r="EJ3215" s="212"/>
      <c r="EK3215" s="212"/>
      <c r="EL3215" s="213" t="str">
        <f>IFERROR(VLOOKUP(ROWS($EL$3:EL3215),EH3215:$EI$7917,2,0),"")</f>
        <v/>
      </c>
    </row>
    <row r="3216" spans="134:142" ht="24.75">
      <c r="ED3216" s="257" t="s">
        <v>40944</v>
      </c>
      <c r="EH3216" s="213">
        <f>IF(ISNUMBER(SEARCH($I$1,$EI$3:$EI$7917)),MAX($EH$2:EH3215)+1,0)</f>
        <v>0</v>
      </c>
      <c r="EI3216" s="257" t="s">
        <v>40003</v>
      </c>
      <c r="EJ3216" s="212"/>
      <c r="EK3216" s="212"/>
      <c r="EL3216" s="213" t="str">
        <f>IFERROR(VLOOKUP(ROWS($EL$3:EL3216),EH3216:$EI$7917,2,0),"")</f>
        <v/>
      </c>
    </row>
    <row r="3217" spans="134:142" ht="24.75">
      <c r="ED3217" s="257" t="s">
        <v>40945</v>
      </c>
      <c r="EH3217" s="213">
        <f>IF(ISNUMBER(SEARCH($I$1,$EI$3:$EI$7917)),MAX($EH$2:EH3216)+1,0)</f>
        <v>0</v>
      </c>
      <c r="EI3217" s="257" t="s">
        <v>41819</v>
      </c>
      <c r="EJ3217" s="212"/>
      <c r="EK3217" s="212"/>
      <c r="EL3217" s="213" t="str">
        <f>IFERROR(VLOOKUP(ROWS($EL$3:EL3217),EH3217:$EI$7917,2,0),"")</f>
        <v/>
      </c>
    </row>
    <row r="3218" spans="134:142" ht="24.75">
      <c r="ED3218" s="257" t="s">
        <v>40946</v>
      </c>
      <c r="EH3218" s="213">
        <f>IF(ISNUMBER(SEARCH($I$1,$EI$3:$EI$7917)),MAX($EH$2:EH3217)+1,0)</f>
        <v>0</v>
      </c>
      <c r="EI3218" s="257" t="s">
        <v>37851</v>
      </c>
      <c r="EJ3218" s="212"/>
      <c r="EK3218" s="212"/>
      <c r="EL3218" s="213" t="str">
        <f>IFERROR(VLOOKUP(ROWS($EL$3:EL3218),EH3218:$EI$7917,2,0),"")</f>
        <v/>
      </c>
    </row>
    <row r="3219" spans="134:142">
      <c r="ED3219" s="257" t="s">
        <v>40947</v>
      </c>
      <c r="EH3219" s="213">
        <f>IF(ISNUMBER(SEARCH($I$1,$EI$3:$EI$7917)),MAX($EH$2:EH3218)+1,0)</f>
        <v>0</v>
      </c>
      <c r="EI3219" s="257" t="s">
        <v>39308</v>
      </c>
      <c r="EJ3219" s="212"/>
      <c r="EK3219" s="212"/>
      <c r="EL3219" s="213" t="str">
        <f>IFERROR(VLOOKUP(ROWS($EL$3:EL3219),EH3219:$EI$7917,2,0),"")</f>
        <v/>
      </c>
    </row>
    <row r="3220" spans="134:142">
      <c r="ED3220" s="257" t="s">
        <v>40948</v>
      </c>
      <c r="EH3220" s="213">
        <f>IF(ISNUMBER(SEARCH($I$1,$EI$3:$EI$7917)),MAX($EH$2:EH3219)+1,0)</f>
        <v>0</v>
      </c>
      <c r="EI3220" s="257" t="s">
        <v>39309</v>
      </c>
      <c r="EJ3220" s="212"/>
      <c r="EK3220" s="212"/>
      <c r="EL3220" s="213" t="str">
        <f>IFERROR(VLOOKUP(ROWS($EL$3:EL3220),EH3220:$EI$7917,2,0),"")</f>
        <v/>
      </c>
    </row>
    <row r="3221" spans="134:142">
      <c r="ED3221" s="257" t="s">
        <v>40949</v>
      </c>
      <c r="EH3221" s="213">
        <f>IF(ISNUMBER(SEARCH($I$1,$EI$3:$EI$7917)),MAX($EH$2:EH3220)+1,0)</f>
        <v>0</v>
      </c>
      <c r="EI3221" s="257" t="s">
        <v>42372</v>
      </c>
      <c r="EJ3221" s="212"/>
      <c r="EK3221" s="212"/>
      <c r="EL3221" s="213" t="str">
        <f>IFERROR(VLOOKUP(ROWS($EL$3:EL3221),EH3221:$EI$7917,2,0),"")</f>
        <v/>
      </c>
    </row>
    <row r="3222" spans="134:142">
      <c r="ED3222" s="257" t="s">
        <v>40950</v>
      </c>
      <c r="EH3222" s="213">
        <f>IF(ISNUMBER(SEARCH($I$1,$EI$3:$EI$7917)),MAX($EH$2:EH3221)+1,0)</f>
        <v>0</v>
      </c>
      <c r="EI3222" s="257" t="s">
        <v>37852</v>
      </c>
      <c r="EJ3222" s="212"/>
      <c r="EK3222" s="212"/>
      <c r="EL3222" s="213" t="str">
        <f>IFERROR(VLOOKUP(ROWS($EL$3:EL3222),EH3222:$EI$7917,2,0),"")</f>
        <v/>
      </c>
    </row>
    <row r="3223" spans="134:142" ht="24.75">
      <c r="ED3223" s="257" t="s">
        <v>40951</v>
      </c>
      <c r="EH3223" s="213">
        <f>IF(ISNUMBER(SEARCH($I$1,$EI$3:$EI$7917)),MAX($EH$2:EH3222)+1,0)</f>
        <v>0</v>
      </c>
      <c r="EI3223" s="257" t="s">
        <v>42894</v>
      </c>
      <c r="EJ3223" s="212"/>
      <c r="EK3223" s="212"/>
      <c r="EL3223" s="213" t="str">
        <f>IFERROR(VLOOKUP(ROWS($EL$3:EL3223),EH3223:$EI$7917,2,0),"")</f>
        <v/>
      </c>
    </row>
    <row r="3224" spans="134:142">
      <c r="ED3224" s="257" t="s">
        <v>40952</v>
      </c>
      <c r="EH3224" s="213">
        <f>IF(ISNUMBER(SEARCH($I$1,$EI$3:$EI$7917)),MAX($EH$2:EH3223)+1,0)</f>
        <v>0</v>
      </c>
      <c r="EI3224" s="257" t="s">
        <v>44192</v>
      </c>
      <c r="EJ3224" s="212"/>
      <c r="EK3224" s="212"/>
      <c r="EL3224" s="213" t="str">
        <f>IFERROR(VLOOKUP(ROWS($EL$3:EL3224),EH3224:$EI$7917,2,0),"")</f>
        <v/>
      </c>
    </row>
    <row r="3225" spans="134:142" ht="24.75">
      <c r="ED3225" s="257" t="s">
        <v>40953</v>
      </c>
      <c r="EH3225" s="213">
        <f>IF(ISNUMBER(SEARCH($I$1,$EI$3:$EI$7917)),MAX($EH$2:EH3224)+1,0)</f>
        <v>0</v>
      </c>
      <c r="EI3225" s="257" t="s">
        <v>43845</v>
      </c>
      <c r="EJ3225" s="212"/>
      <c r="EK3225" s="212"/>
      <c r="EL3225" s="213" t="str">
        <f>IFERROR(VLOOKUP(ROWS($EL$3:EL3225),EH3225:$EI$7917,2,0),"")</f>
        <v/>
      </c>
    </row>
    <row r="3226" spans="134:142" ht="24.75">
      <c r="ED3226" s="257" t="s">
        <v>40954</v>
      </c>
      <c r="EH3226" s="213">
        <f>IF(ISNUMBER(SEARCH($I$1,$EI$3:$EI$7917)),MAX($EH$2:EH3225)+1,0)</f>
        <v>0</v>
      </c>
      <c r="EI3226" s="257" t="s">
        <v>42658</v>
      </c>
      <c r="EJ3226" s="212"/>
      <c r="EK3226" s="212"/>
      <c r="EL3226" s="213" t="str">
        <f>IFERROR(VLOOKUP(ROWS($EL$3:EL3226),EH3226:$EI$7917,2,0),"")</f>
        <v/>
      </c>
    </row>
    <row r="3227" spans="134:142" ht="24.75">
      <c r="ED3227" s="257" t="s">
        <v>40955</v>
      </c>
      <c r="EH3227" s="213">
        <f>IF(ISNUMBER(SEARCH($I$1,$EI$3:$EI$7917)),MAX($EH$2:EH3226)+1,0)</f>
        <v>0</v>
      </c>
      <c r="EI3227" s="257" t="s">
        <v>42683</v>
      </c>
      <c r="EJ3227" s="212"/>
      <c r="EK3227" s="212"/>
      <c r="EL3227" s="213" t="str">
        <f>IFERROR(VLOOKUP(ROWS($EL$3:EL3227),EH3227:$EI$7917,2,0),"")</f>
        <v/>
      </c>
    </row>
    <row r="3228" spans="134:142">
      <c r="ED3228" s="257" t="s">
        <v>40956</v>
      </c>
      <c r="EH3228" s="213">
        <f>IF(ISNUMBER(SEARCH($I$1,$EI$3:$EI$7917)),MAX($EH$2:EH3227)+1,0)</f>
        <v>0</v>
      </c>
      <c r="EI3228" s="257" t="s">
        <v>45105</v>
      </c>
      <c r="EJ3228" s="212"/>
      <c r="EK3228" s="212"/>
      <c r="EL3228" s="213" t="str">
        <f>IFERROR(VLOOKUP(ROWS($EL$3:EL3228),EH3228:$EI$7917,2,0),"")</f>
        <v/>
      </c>
    </row>
    <row r="3229" spans="134:142" ht="24.75">
      <c r="ED3229" s="257" t="s">
        <v>40957</v>
      </c>
      <c r="EH3229" s="213">
        <f>IF(ISNUMBER(SEARCH($I$1,$EI$3:$EI$7917)),MAX($EH$2:EH3228)+1,0)</f>
        <v>0</v>
      </c>
      <c r="EI3229" s="257" t="s">
        <v>42745</v>
      </c>
      <c r="EJ3229" s="212"/>
      <c r="EK3229" s="212"/>
      <c r="EL3229" s="213" t="str">
        <f>IFERROR(VLOOKUP(ROWS($EL$3:EL3229),EH3229:$EI$7917,2,0),"")</f>
        <v/>
      </c>
    </row>
    <row r="3230" spans="134:142">
      <c r="ED3230" s="257" t="s">
        <v>40958</v>
      </c>
      <c r="EH3230" s="213">
        <f>IF(ISNUMBER(SEARCH($I$1,$EI$3:$EI$7917)),MAX($EH$2:EH3229)+1,0)</f>
        <v>0</v>
      </c>
      <c r="EI3230" s="257" t="s">
        <v>44739</v>
      </c>
      <c r="EJ3230" s="212"/>
      <c r="EK3230" s="212"/>
      <c r="EL3230" s="213" t="str">
        <f>IFERROR(VLOOKUP(ROWS($EL$3:EL3230),EH3230:$EI$7917,2,0),"")</f>
        <v/>
      </c>
    </row>
    <row r="3231" spans="134:142">
      <c r="ED3231" s="257" t="s">
        <v>40959</v>
      </c>
      <c r="EH3231" s="213">
        <f>IF(ISNUMBER(SEARCH($I$1,$EI$3:$EI$7917)),MAX($EH$2:EH3230)+1,0)</f>
        <v>0</v>
      </c>
      <c r="EI3231" s="257" t="s">
        <v>44450</v>
      </c>
      <c r="EJ3231" s="212"/>
      <c r="EK3231" s="212"/>
      <c r="EL3231" s="213" t="str">
        <f>IFERROR(VLOOKUP(ROWS($EL$3:EL3231),EH3231:$EI$7917,2,0),"")</f>
        <v/>
      </c>
    </row>
    <row r="3232" spans="134:142" ht="24.75">
      <c r="ED3232" s="257" t="s">
        <v>40960</v>
      </c>
      <c r="EH3232" s="213">
        <f>IF(ISNUMBER(SEARCH($I$1,$EI$3:$EI$7917)),MAX($EH$2:EH3231)+1,0)</f>
        <v>0</v>
      </c>
      <c r="EI3232" s="257" t="s">
        <v>43846</v>
      </c>
      <c r="EJ3232" s="212"/>
      <c r="EK3232" s="212"/>
      <c r="EL3232" s="213" t="str">
        <f>IFERROR(VLOOKUP(ROWS($EL$3:EL3232),EH3232:$EI$7917,2,0),"")</f>
        <v/>
      </c>
    </row>
    <row r="3233" spans="134:142">
      <c r="ED3233" s="257" t="s">
        <v>40961</v>
      </c>
      <c r="EH3233" s="213">
        <f>IF(ISNUMBER(SEARCH($I$1,$EI$3:$EI$7917)),MAX($EH$2:EH3232)+1,0)</f>
        <v>0</v>
      </c>
      <c r="EI3233" s="257" t="s">
        <v>41168</v>
      </c>
      <c r="EJ3233" s="212"/>
      <c r="EK3233" s="212"/>
      <c r="EL3233" s="213" t="str">
        <f>IFERROR(VLOOKUP(ROWS($EL$3:EL3233),EH3233:$EI$7917,2,0),"")</f>
        <v/>
      </c>
    </row>
    <row r="3234" spans="134:142">
      <c r="ED3234" s="257" t="s">
        <v>40962</v>
      </c>
      <c r="EH3234" s="213">
        <f>IF(ISNUMBER(SEARCH($I$1,$EI$3:$EI$7917)),MAX($EH$2:EH3233)+1,0)</f>
        <v>0</v>
      </c>
      <c r="EI3234" s="257" t="s">
        <v>37853</v>
      </c>
      <c r="EJ3234" s="212"/>
      <c r="EK3234" s="212"/>
      <c r="EL3234" s="213" t="str">
        <f>IFERROR(VLOOKUP(ROWS($EL$3:EL3234),EH3234:$EI$7917,2,0),"")</f>
        <v/>
      </c>
    </row>
    <row r="3235" spans="134:142" ht="36.75">
      <c r="ED3235" s="257" t="s">
        <v>40963</v>
      </c>
      <c r="EH3235" s="213">
        <f>IF(ISNUMBER(SEARCH($I$1,$EI$3:$EI$7917)),MAX($EH$2:EH3234)+1,0)</f>
        <v>0</v>
      </c>
      <c r="EI3235" s="257" t="s">
        <v>40167</v>
      </c>
      <c r="EJ3235" s="212"/>
      <c r="EK3235" s="212"/>
      <c r="EL3235" s="213" t="str">
        <f>IFERROR(VLOOKUP(ROWS($EL$3:EL3235),EH3235:$EI$7917,2,0),"")</f>
        <v/>
      </c>
    </row>
    <row r="3236" spans="134:142" ht="24.75">
      <c r="ED3236" s="257" t="s">
        <v>40964</v>
      </c>
      <c r="EH3236" s="213">
        <f>IF(ISNUMBER(SEARCH($I$1,$EI$3:$EI$7917)),MAX($EH$2:EH3235)+1,0)</f>
        <v>0</v>
      </c>
      <c r="EI3236" s="257" t="s">
        <v>39599</v>
      </c>
      <c r="EJ3236" s="212"/>
      <c r="EK3236" s="212"/>
      <c r="EL3236" s="213" t="str">
        <f>IFERROR(VLOOKUP(ROWS($EL$3:EL3236),EH3236:$EI$7917,2,0),"")</f>
        <v/>
      </c>
    </row>
    <row r="3237" spans="134:142" ht="24.75">
      <c r="ED3237" s="257" t="s">
        <v>40965</v>
      </c>
      <c r="EH3237" s="213">
        <f>IF(ISNUMBER(SEARCH($I$1,$EI$3:$EI$7917)),MAX($EH$2:EH3236)+1,0)</f>
        <v>0</v>
      </c>
      <c r="EI3237" s="257" t="s">
        <v>44375</v>
      </c>
      <c r="EJ3237" s="212"/>
      <c r="EK3237" s="212"/>
      <c r="EL3237" s="213" t="str">
        <f>IFERROR(VLOOKUP(ROWS($EL$3:EL3237),EH3237:$EI$7917,2,0),"")</f>
        <v/>
      </c>
    </row>
    <row r="3238" spans="134:142" ht="24.75">
      <c r="ED3238" s="257" t="s">
        <v>40966</v>
      </c>
      <c r="EH3238" s="213">
        <f>IF(ISNUMBER(SEARCH($I$1,$EI$3:$EI$7917)),MAX($EH$2:EH3237)+1,0)</f>
        <v>0</v>
      </c>
      <c r="EI3238" s="257" t="s">
        <v>44163</v>
      </c>
      <c r="EJ3238" s="212"/>
      <c r="EK3238" s="212"/>
      <c r="EL3238" s="213" t="str">
        <f>IFERROR(VLOOKUP(ROWS($EL$3:EL3238),EH3238:$EI$7917,2,0),"")</f>
        <v/>
      </c>
    </row>
    <row r="3239" spans="134:142" ht="24.75">
      <c r="ED3239" s="257" t="s">
        <v>40967</v>
      </c>
      <c r="EH3239" s="213">
        <f>IF(ISNUMBER(SEARCH($I$1,$EI$3:$EI$7917)),MAX($EH$2:EH3238)+1,0)</f>
        <v>0</v>
      </c>
      <c r="EI3239" s="257" t="s">
        <v>43751</v>
      </c>
      <c r="EJ3239" s="212"/>
      <c r="EK3239" s="212"/>
      <c r="EL3239" s="213" t="str">
        <f>IFERROR(VLOOKUP(ROWS($EL$3:EL3239),EH3239:$EI$7917,2,0),"")</f>
        <v/>
      </c>
    </row>
    <row r="3240" spans="134:142" ht="48.75">
      <c r="ED3240" s="257" t="s">
        <v>40968</v>
      </c>
      <c r="EH3240" s="213">
        <f>IF(ISNUMBER(SEARCH($I$1,$EI$3:$EI$7917)),MAX($EH$2:EH3239)+1,0)</f>
        <v>0</v>
      </c>
      <c r="EI3240" s="257" t="s">
        <v>40923</v>
      </c>
      <c r="EJ3240" s="212"/>
      <c r="EK3240" s="212"/>
      <c r="EL3240" s="213" t="str">
        <f>IFERROR(VLOOKUP(ROWS($EL$3:EL3240),EH3240:$EI$7917,2,0),"")</f>
        <v/>
      </c>
    </row>
    <row r="3241" spans="134:142">
      <c r="ED3241" s="257" t="s">
        <v>40969</v>
      </c>
      <c r="EH3241" s="213">
        <f>IF(ISNUMBER(SEARCH($I$1,$EI$3:$EI$7917)),MAX($EH$2:EH3240)+1,0)</f>
        <v>0</v>
      </c>
      <c r="EI3241" s="257" t="s">
        <v>44267</v>
      </c>
      <c r="EJ3241" s="212"/>
      <c r="EK3241" s="212"/>
      <c r="EL3241" s="213" t="str">
        <f>IFERROR(VLOOKUP(ROWS($EL$3:EL3241),EH3241:$EI$7917,2,0),"")</f>
        <v/>
      </c>
    </row>
    <row r="3242" spans="134:142">
      <c r="ED3242" s="257" t="s">
        <v>40970</v>
      </c>
      <c r="EH3242" s="213">
        <f>IF(ISNUMBER(SEARCH($I$1,$EI$3:$EI$7917)),MAX($EH$2:EH3241)+1,0)</f>
        <v>0</v>
      </c>
      <c r="EI3242" s="257" t="s">
        <v>42606</v>
      </c>
      <c r="EJ3242" s="212"/>
      <c r="EK3242" s="212"/>
      <c r="EL3242" s="213" t="str">
        <f>IFERROR(VLOOKUP(ROWS($EL$3:EL3242),EH3242:$EI$7917,2,0),"")</f>
        <v/>
      </c>
    </row>
    <row r="3243" spans="134:142" ht="24.75">
      <c r="ED3243" s="257" t="s">
        <v>40971</v>
      </c>
      <c r="EH3243" s="213">
        <f>IF(ISNUMBER(SEARCH($I$1,$EI$3:$EI$7917)),MAX($EH$2:EH3242)+1,0)</f>
        <v>0</v>
      </c>
      <c r="EI3243" s="257" t="s">
        <v>42418</v>
      </c>
      <c r="EJ3243" s="212"/>
      <c r="EK3243" s="212"/>
      <c r="EL3243" s="213" t="str">
        <f>IFERROR(VLOOKUP(ROWS($EL$3:EL3243),EH3243:$EI$7917,2,0),"")</f>
        <v/>
      </c>
    </row>
    <row r="3244" spans="134:142" ht="24.75">
      <c r="ED3244" s="257" t="s">
        <v>40972</v>
      </c>
      <c r="EH3244" s="213">
        <f>IF(ISNUMBER(SEARCH($I$1,$EI$3:$EI$7917)),MAX($EH$2:EH3243)+1,0)</f>
        <v>0</v>
      </c>
      <c r="EI3244" s="257" t="s">
        <v>42419</v>
      </c>
      <c r="EJ3244" s="212"/>
      <c r="EK3244" s="212"/>
      <c r="EL3244" s="213" t="str">
        <f>IFERROR(VLOOKUP(ROWS($EL$3:EL3244),EH3244:$EI$7917,2,0),"")</f>
        <v/>
      </c>
    </row>
    <row r="3245" spans="134:142">
      <c r="ED3245" s="257" t="s">
        <v>40973</v>
      </c>
      <c r="EH3245" s="213">
        <f>IF(ISNUMBER(SEARCH($I$1,$EI$3:$EI$7917)),MAX($EH$2:EH3244)+1,0)</f>
        <v>0</v>
      </c>
      <c r="EI3245" s="257" t="s">
        <v>41906</v>
      </c>
      <c r="EJ3245" s="212"/>
      <c r="EK3245" s="212"/>
      <c r="EL3245" s="213" t="str">
        <f>IFERROR(VLOOKUP(ROWS($EL$3:EL3245),EH3245:$EI$7917,2,0),"")</f>
        <v/>
      </c>
    </row>
    <row r="3246" spans="134:142" ht="24.75">
      <c r="ED3246" s="257" t="s">
        <v>40974</v>
      </c>
      <c r="EH3246" s="213">
        <f>IF(ISNUMBER(SEARCH($I$1,$EI$3:$EI$7917)),MAX($EH$2:EH3245)+1,0)</f>
        <v>0</v>
      </c>
      <c r="EI3246" s="257" t="s">
        <v>45014</v>
      </c>
      <c r="EJ3246" s="212"/>
      <c r="EK3246" s="212"/>
      <c r="EL3246" s="213" t="str">
        <f>IFERROR(VLOOKUP(ROWS($EL$3:EL3246),EH3246:$EI$7917,2,0),"")</f>
        <v/>
      </c>
    </row>
    <row r="3247" spans="134:142" ht="24.75">
      <c r="ED3247" s="257" t="s">
        <v>40975</v>
      </c>
      <c r="EH3247" s="213">
        <f>IF(ISNUMBER(SEARCH($I$1,$EI$3:$EI$7917)),MAX($EH$2:EH3246)+1,0)</f>
        <v>0</v>
      </c>
      <c r="EI3247" s="257" t="s">
        <v>45563</v>
      </c>
      <c r="EJ3247" s="212"/>
      <c r="EK3247" s="212"/>
      <c r="EL3247" s="213" t="str">
        <f>IFERROR(VLOOKUP(ROWS($EL$3:EL3247),EH3247:$EI$7917,2,0),"")</f>
        <v/>
      </c>
    </row>
    <row r="3248" spans="134:142">
      <c r="ED3248" s="257" t="s">
        <v>40976</v>
      </c>
      <c r="EH3248" s="213">
        <f>IF(ISNUMBER(SEARCH($I$1,$EI$3:$EI$7917)),MAX($EH$2:EH3247)+1,0)</f>
        <v>0</v>
      </c>
      <c r="EI3248" s="257" t="s">
        <v>39195</v>
      </c>
      <c r="EJ3248" s="212"/>
      <c r="EK3248" s="212"/>
      <c r="EL3248" s="213" t="str">
        <f>IFERROR(VLOOKUP(ROWS($EL$3:EL3248),EH3248:$EI$7917,2,0),"")</f>
        <v/>
      </c>
    </row>
    <row r="3249" spans="134:142">
      <c r="ED3249" s="257" t="s">
        <v>40977</v>
      </c>
      <c r="EH3249" s="213">
        <f>IF(ISNUMBER(SEARCH($I$1,$EI$3:$EI$7917)),MAX($EH$2:EH3248)+1,0)</f>
        <v>0</v>
      </c>
      <c r="EI3249" s="257" t="s">
        <v>43044</v>
      </c>
      <c r="EJ3249" s="212"/>
      <c r="EK3249" s="212"/>
      <c r="EL3249" s="213" t="str">
        <f>IFERROR(VLOOKUP(ROWS($EL$3:EL3249),EH3249:$EI$7917,2,0),"")</f>
        <v/>
      </c>
    </row>
    <row r="3250" spans="134:142" ht="24.75">
      <c r="ED3250" s="257" t="s">
        <v>40978</v>
      </c>
      <c r="EH3250" s="213">
        <f>IF(ISNUMBER(SEARCH($I$1,$EI$3:$EI$7917)),MAX($EH$2:EH3249)+1,0)</f>
        <v>0</v>
      </c>
      <c r="EI3250" s="257" t="s">
        <v>41322</v>
      </c>
      <c r="EJ3250" s="212"/>
      <c r="EK3250" s="212"/>
      <c r="EL3250" s="213" t="str">
        <f>IFERROR(VLOOKUP(ROWS($EL$3:EL3250),EH3250:$EI$7917,2,0),"")</f>
        <v/>
      </c>
    </row>
    <row r="3251" spans="134:142" ht="24.75">
      <c r="ED3251" s="257" t="s">
        <v>40979</v>
      </c>
      <c r="EH3251" s="213">
        <f>IF(ISNUMBER(SEARCH($I$1,$EI$3:$EI$7917)),MAX($EH$2:EH3250)+1,0)</f>
        <v>0</v>
      </c>
      <c r="EI3251" s="257" t="s">
        <v>38082</v>
      </c>
      <c r="EJ3251" s="212"/>
      <c r="EK3251" s="212"/>
      <c r="EL3251" s="213" t="str">
        <f>IFERROR(VLOOKUP(ROWS($EL$3:EL3251),EH3251:$EI$7917,2,0),"")</f>
        <v/>
      </c>
    </row>
    <row r="3252" spans="134:142" ht="24.75">
      <c r="ED3252" s="257" t="s">
        <v>40980</v>
      </c>
      <c r="EH3252" s="213">
        <f>IF(ISNUMBER(SEARCH($I$1,$EI$3:$EI$7917)),MAX($EH$2:EH3251)+1,0)</f>
        <v>0</v>
      </c>
      <c r="EI3252" s="257" t="s">
        <v>40407</v>
      </c>
      <c r="EJ3252" s="212"/>
      <c r="EK3252" s="212"/>
      <c r="EL3252" s="213" t="str">
        <f>IFERROR(VLOOKUP(ROWS($EL$3:EL3252),EH3252:$EI$7917,2,0),"")</f>
        <v/>
      </c>
    </row>
    <row r="3253" spans="134:142" ht="24.75">
      <c r="ED3253" s="257" t="s">
        <v>40981</v>
      </c>
      <c r="EH3253" s="213">
        <f>IF(ISNUMBER(SEARCH($I$1,$EI$3:$EI$7917)),MAX($EH$2:EH3252)+1,0)</f>
        <v>0</v>
      </c>
      <c r="EI3253" s="257" t="s">
        <v>44652</v>
      </c>
      <c r="EJ3253" s="212"/>
      <c r="EK3253" s="212"/>
      <c r="EL3253" s="213" t="str">
        <f>IFERROR(VLOOKUP(ROWS($EL$3:EL3253),EH3253:$EI$7917,2,0),"")</f>
        <v/>
      </c>
    </row>
    <row r="3254" spans="134:142">
      <c r="ED3254" s="257" t="s">
        <v>40982</v>
      </c>
      <c r="EH3254" s="213">
        <f>IF(ISNUMBER(SEARCH($I$1,$EI$3:$EI$7917)),MAX($EH$2:EH3253)+1,0)</f>
        <v>0</v>
      </c>
      <c r="EI3254" s="257" t="s">
        <v>42470</v>
      </c>
      <c r="EJ3254" s="212"/>
      <c r="EK3254" s="212"/>
      <c r="EL3254" s="213" t="str">
        <f>IFERROR(VLOOKUP(ROWS($EL$3:EL3254),EH3254:$EI$7917,2,0),"")</f>
        <v/>
      </c>
    </row>
    <row r="3255" spans="134:142" ht="24.75">
      <c r="ED3255" s="257" t="s">
        <v>40983</v>
      </c>
      <c r="EH3255" s="213">
        <f>IF(ISNUMBER(SEARCH($I$1,$EI$3:$EI$7917)),MAX($EH$2:EH3254)+1,0)</f>
        <v>0</v>
      </c>
      <c r="EI3255" s="257" t="s">
        <v>43847</v>
      </c>
      <c r="EJ3255" s="212"/>
      <c r="EK3255" s="212"/>
      <c r="EL3255" s="213" t="str">
        <f>IFERROR(VLOOKUP(ROWS($EL$3:EL3255),EH3255:$EI$7917,2,0),"")</f>
        <v/>
      </c>
    </row>
    <row r="3256" spans="134:142" ht="24.75">
      <c r="ED3256" s="257" t="s">
        <v>40984</v>
      </c>
      <c r="EH3256" s="213">
        <f>IF(ISNUMBER(SEARCH($I$1,$EI$3:$EI$7917)),MAX($EH$2:EH3255)+1,0)</f>
        <v>0</v>
      </c>
      <c r="EI3256" s="257" t="s">
        <v>44376</v>
      </c>
      <c r="EJ3256" s="212"/>
      <c r="EK3256" s="212"/>
      <c r="EL3256" s="213" t="str">
        <f>IFERROR(VLOOKUP(ROWS($EL$3:EL3256),EH3256:$EI$7917,2,0),"")</f>
        <v/>
      </c>
    </row>
    <row r="3257" spans="134:142" ht="36.75">
      <c r="ED3257" s="257" t="s">
        <v>40985</v>
      </c>
      <c r="EH3257" s="213">
        <f>IF(ISNUMBER(SEARCH($I$1,$EI$3:$EI$7917)),MAX($EH$2:EH3256)+1,0)</f>
        <v>0</v>
      </c>
      <c r="EI3257" s="257" t="s">
        <v>44528</v>
      </c>
      <c r="EJ3257" s="212"/>
      <c r="EK3257" s="212"/>
      <c r="EL3257" s="213" t="str">
        <f>IFERROR(VLOOKUP(ROWS($EL$3:EL3257),EH3257:$EI$7917,2,0),"")</f>
        <v/>
      </c>
    </row>
    <row r="3258" spans="134:142" ht="36.75">
      <c r="ED3258" s="257" t="s">
        <v>40986</v>
      </c>
      <c r="EH3258" s="213">
        <f>IF(ISNUMBER(SEARCH($I$1,$EI$3:$EI$7917)),MAX($EH$2:EH3257)+1,0)</f>
        <v>0</v>
      </c>
      <c r="EI3258" s="257" t="s">
        <v>43674</v>
      </c>
      <c r="EJ3258" s="212"/>
      <c r="EK3258" s="212"/>
      <c r="EL3258" s="213" t="str">
        <f>IFERROR(VLOOKUP(ROWS($EL$3:EL3258),EH3258:$EI$7917,2,0),"")</f>
        <v/>
      </c>
    </row>
    <row r="3259" spans="134:142" ht="24.75">
      <c r="ED3259" s="257" t="s">
        <v>40987</v>
      </c>
      <c r="EH3259" s="213">
        <f>IF(ISNUMBER(SEARCH($I$1,$EI$3:$EI$7917)),MAX($EH$2:EH3258)+1,0)</f>
        <v>0</v>
      </c>
      <c r="EI3259" s="257" t="s">
        <v>43337</v>
      </c>
      <c r="EJ3259" s="212"/>
      <c r="EK3259" s="212"/>
      <c r="EL3259" s="213" t="str">
        <f>IFERROR(VLOOKUP(ROWS($EL$3:EL3259),EH3259:$EI$7917,2,0),"")</f>
        <v/>
      </c>
    </row>
    <row r="3260" spans="134:142" ht="24.75">
      <c r="ED3260" s="257" t="s">
        <v>40988</v>
      </c>
      <c r="EH3260" s="213">
        <f>IF(ISNUMBER(SEARCH($I$1,$EI$3:$EI$7917)),MAX($EH$2:EH3259)+1,0)</f>
        <v>0</v>
      </c>
      <c r="EI3260" s="257" t="s">
        <v>43425</v>
      </c>
      <c r="EJ3260" s="212"/>
      <c r="EK3260" s="212"/>
      <c r="EL3260" s="213" t="str">
        <f>IFERROR(VLOOKUP(ROWS($EL$3:EL3260),EH3260:$EI$7917,2,0),"")</f>
        <v/>
      </c>
    </row>
    <row r="3261" spans="134:142" ht="24.75">
      <c r="ED3261" s="257" t="s">
        <v>40989</v>
      </c>
      <c r="EH3261" s="213">
        <f>IF(ISNUMBER(SEARCH($I$1,$EI$3:$EI$7917)),MAX($EH$2:EH3260)+1,0)</f>
        <v>0</v>
      </c>
      <c r="EI3261" s="257" t="s">
        <v>43426</v>
      </c>
      <c r="EJ3261" s="212"/>
      <c r="EK3261" s="212"/>
      <c r="EL3261" s="213" t="str">
        <f>IFERROR(VLOOKUP(ROWS($EL$3:EL3261),EH3261:$EI$7917,2,0),"")</f>
        <v/>
      </c>
    </row>
    <row r="3262" spans="134:142" ht="24.75">
      <c r="ED3262" s="257" t="s">
        <v>40990</v>
      </c>
      <c r="EH3262" s="213">
        <f>IF(ISNUMBER(SEARCH($I$1,$EI$3:$EI$7917)),MAX($EH$2:EH3261)+1,0)</f>
        <v>0</v>
      </c>
      <c r="EI3262" s="257" t="s">
        <v>42266</v>
      </c>
      <c r="EJ3262" s="212"/>
      <c r="EK3262" s="212"/>
      <c r="EL3262" s="213" t="str">
        <f>IFERROR(VLOOKUP(ROWS($EL$3:EL3262),EH3262:$EI$7917,2,0),"")</f>
        <v/>
      </c>
    </row>
    <row r="3263" spans="134:142">
      <c r="ED3263" s="257" t="s">
        <v>40991</v>
      </c>
      <c r="EH3263" s="213">
        <f>IF(ISNUMBER(SEARCH($I$1,$EI$3:$EI$7917)),MAX($EH$2:EH3262)+1,0)</f>
        <v>0</v>
      </c>
      <c r="EI3263" s="257" t="s">
        <v>38314</v>
      </c>
      <c r="EJ3263" s="212"/>
      <c r="EK3263" s="212"/>
      <c r="EL3263" s="213" t="str">
        <f>IFERROR(VLOOKUP(ROWS($EL$3:EL3263),EH3263:$EI$7917,2,0),"")</f>
        <v/>
      </c>
    </row>
    <row r="3264" spans="134:142">
      <c r="ED3264" s="257" t="s">
        <v>40992</v>
      </c>
      <c r="EH3264" s="213">
        <f>IF(ISNUMBER(SEARCH($I$1,$EI$3:$EI$7917)),MAX($EH$2:EH3263)+1,0)</f>
        <v>0</v>
      </c>
      <c r="EI3264" s="257" t="s">
        <v>45564</v>
      </c>
      <c r="EJ3264" s="212"/>
      <c r="EK3264" s="212"/>
      <c r="EL3264" s="213" t="str">
        <f>IFERROR(VLOOKUP(ROWS($EL$3:EL3264),EH3264:$EI$7917,2,0),"")</f>
        <v/>
      </c>
    </row>
    <row r="3265" spans="134:142">
      <c r="ED3265" s="257" t="s">
        <v>40993</v>
      </c>
      <c r="EH3265" s="213">
        <f>IF(ISNUMBER(SEARCH($I$1,$EI$3:$EI$7917)),MAX($EH$2:EH3264)+1,0)</f>
        <v>0</v>
      </c>
      <c r="EI3265" s="257" t="s">
        <v>41907</v>
      </c>
      <c r="EJ3265" s="212"/>
      <c r="EK3265" s="212"/>
      <c r="EL3265" s="213" t="str">
        <f>IFERROR(VLOOKUP(ROWS($EL$3:EL3265),EH3265:$EI$7917,2,0),"")</f>
        <v/>
      </c>
    </row>
    <row r="3266" spans="134:142">
      <c r="ED3266" s="257" t="s">
        <v>40994</v>
      </c>
      <c r="EH3266" s="213">
        <f>IF(ISNUMBER(SEARCH($I$1,$EI$3:$EI$7917)),MAX($EH$2:EH3265)+1,0)</f>
        <v>0</v>
      </c>
      <c r="EI3266" s="257" t="s">
        <v>38662</v>
      </c>
      <c r="EJ3266" s="212"/>
      <c r="EK3266" s="212"/>
      <c r="EL3266" s="213" t="str">
        <f>IFERROR(VLOOKUP(ROWS($EL$3:EL3266),EH3266:$EI$7917,2,0),"")</f>
        <v/>
      </c>
    </row>
    <row r="3267" spans="134:142">
      <c r="ED3267" s="257" t="s">
        <v>40995</v>
      </c>
      <c r="EH3267" s="213">
        <f>IF(ISNUMBER(SEARCH($I$1,$EI$3:$EI$7917)),MAX($EH$2:EH3266)+1,0)</f>
        <v>0</v>
      </c>
      <c r="EI3267" s="257" t="s">
        <v>42420</v>
      </c>
      <c r="EJ3267" s="212"/>
      <c r="EK3267" s="212"/>
      <c r="EL3267" s="213" t="str">
        <f>IFERROR(VLOOKUP(ROWS($EL$3:EL3267),EH3267:$EI$7917,2,0),"")</f>
        <v/>
      </c>
    </row>
    <row r="3268" spans="134:142" ht="24.75">
      <c r="ED3268" s="257" t="s">
        <v>40996</v>
      </c>
      <c r="EH3268" s="213">
        <f>IF(ISNUMBER(SEARCH($I$1,$EI$3:$EI$7917)),MAX($EH$2:EH3267)+1,0)</f>
        <v>0</v>
      </c>
      <c r="EI3268" s="257" t="s">
        <v>39408</v>
      </c>
      <c r="EJ3268" s="212"/>
      <c r="EK3268" s="212"/>
      <c r="EL3268" s="213" t="str">
        <f>IFERROR(VLOOKUP(ROWS($EL$3:EL3268),EH3268:$EI$7917,2,0),"")</f>
        <v/>
      </c>
    </row>
    <row r="3269" spans="134:142" ht="24.75">
      <c r="ED3269" s="257" t="s">
        <v>40997</v>
      </c>
      <c r="EH3269" s="213">
        <f>IF(ISNUMBER(SEARCH($I$1,$EI$3:$EI$7917)),MAX($EH$2:EH3268)+1,0)</f>
        <v>0</v>
      </c>
      <c r="EI3269" s="257" t="s">
        <v>43427</v>
      </c>
      <c r="EJ3269" s="212"/>
      <c r="EK3269" s="212"/>
      <c r="EL3269" s="213" t="str">
        <f>IFERROR(VLOOKUP(ROWS($EL$3:EL3269),EH3269:$EI$7917,2,0),"")</f>
        <v/>
      </c>
    </row>
    <row r="3270" spans="134:142">
      <c r="ED3270" s="257" t="s">
        <v>40998</v>
      </c>
      <c r="EH3270" s="213">
        <f>IF(ISNUMBER(SEARCH($I$1,$EI$3:$EI$7917)),MAX($EH$2:EH3269)+1,0)</f>
        <v>0</v>
      </c>
      <c r="EI3270" s="257" t="s">
        <v>40254</v>
      </c>
      <c r="EJ3270" s="212"/>
      <c r="EK3270" s="212"/>
      <c r="EL3270" s="213" t="str">
        <f>IFERROR(VLOOKUP(ROWS($EL$3:EL3270),EH3270:$EI$7917,2,0),"")</f>
        <v/>
      </c>
    </row>
    <row r="3271" spans="134:142" ht="36.75">
      <c r="ED3271" s="257" t="s">
        <v>40999</v>
      </c>
      <c r="EH3271" s="213">
        <f>IF(ISNUMBER(SEARCH($I$1,$EI$3:$EI$7917)),MAX($EH$2:EH3270)+1,0)</f>
        <v>0</v>
      </c>
      <c r="EI3271" s="257" t="s">
        <v>42895</v>
      </c>
      <c r="EJ3271" s="212"/>
      <c r="EK3271" s="212"/>
      <c r="EL3271" s="213" t="str">
        <f>IFERROR(VLOOKUP(ROWS($EL$3:EL3271),EH3271:$EI$7917,2,0),"")</f>
        <v/>
      </c>
    </row>
    <row r="3272" spans="134:142">
      <c r="ED3272" s="257" t="s">
        <v>41000</v>
      </c>
      <c r="EH3272" s="213">
        <f>IF(ISNUMBER(SEARCH($I$1,$EI$3:$EI$7917)),MAX($EH$2:EH3271)+1,0)</f>
        <v>0</v>
      </c>
      <c r="EI3272" s="257" t="s">
        <v>41944</v>
      </c>
      <c r="EJ3272" s="212"/>
      <c r="EK3272" s="212"/>
      <c r="EL3272" s="213" t="str">
        <f>IFERROR(VLOOKUP(ROWS($EL$3:EL3272),EH3272:$EI$7917,2,0),"")</f>
        <v/>
      </c>
    </row>
    <row r="3273" spans="134:142">
      <c r="ED3273" s="257" t="s">
        <v>41001</v>
      </c>
      <c r="EH3273" s="213">
        <f>IF(ISNUMBER(SEARCH($I$1,$EI$3:$EI$7917)),MAX($EH$2:EH3272)+1,0)</f>
        <v>0</v>
      </c>
      <c r="EI3273" s="257" t="s">
        <v>43338</v>
      </c>
      <c r="EJ3273" s="212"/>
      <c r="EK3273" s="212"/>
      <c r="EL3273" s="213" t="str">
        <f>IFERROR(VLOOKUP(ROWS($EL$3:EL3273),EH3273:$EI$7917,2,0),"")</f>
        <v/>
      </c>
    </row>
    <row r="3274" spans="134:142">
      <c r="ED3274" s="257" t="s">
        <v>41002</v>
      </c>
      <c r="EH3274" s="213">
        <f>IF(ISNUMBER(SEARCH($I$1,$EI$3:$EI$7917)),MAX($EH$2:EH3273)+1,0)</f>
        <v>0</v>
      </c>
      <c r="EI3274" s="257" t="s">
        <v>38874</v>
      </c>
      <c r="EJ3274" s="212"/>
      <c r="EK3274" s="212"/>
      <c r="EL3274" s="213" t="str">
        <f>IFERROR(VLOOKUP(ROWS($EL$3:EL3274),EH3274:$EI$7917,2,0),"")</f>
        <v/>
      </c>
    </row>
    <row r="3275" spans="134:142">
      <c r="ED3275" s="257" t="s">
        <v>41003</v>
      </c>
      <c r="EH3275" s="213">
        <f>IF(ISNUMBER(SEARCH($I$1,$EI$3:$EI$7917)),MAX($EH$2:EH3274)+1,0)</f>
        <v>0</v>
      </c>
      <c r="EI3275" s="257" t="s">
        <v>45565</v>
      </c>
      <c r="EJ3275" s="212"/>
      <c r="EK3275" s="212"/>
      <c r="EL3275" s="213" t="str">
        <f>IFERROR(VLOOKUP(ROWS($EL$3:EL3275),EH3275:$EI$7917,2,0),"")</f>
        <v/>
      </c>
    </row>
    <row r="3276" spans="134:142">
      <c r="ED3276" s="257" t="s">
        <v>41004</v>
      </c>
      <c r="EH3276" s="213">
        <f>IF(ISNUMBER(SEARCH($I$1,$EI$3:$EI$7917)),MAX($EH$2:EH3275)+1,0)</f>
        <v>0</v>
      </c>
      <c r="EI3276" s="257" t="s">
        <v>39808</v>
      </c>
      <c r="EJ3276" s="212"/>
      <c r="EK3276" s="212"/>
      <c r="EL3276" s="213" t="str">
        <f>IFERROR(VLOOKUP(ROWS($EL$3:EL3276),EH3276:$EI$7917,2,0),"")</f>
        <v/>
      </c>
    </row>
    <row r="3277" spans="134:142">
      <c r="ED3277" s="257" t="s">
        <v>41005</v>
      </c>
      <c r="EH3277" s="213">
        <f>IF(ISNUMBER(SEARCH($I$1,$EI$3:$EI$7917)),MAX($EH$2:EH3276)+1,0)</f>
        <v>0</v>
      </c>
      <c r="EI3277" s="257" t="s">
        <v>40168</v>
      </c>
      <c r="EJ3277" s="212"/>
      <c r="EK3277" s="212"/>
      <c r="EL3277" s="213" t="str">
        <f>IFERROR(VLOOKUP(ROWS($EL$3:EL3277),EH3277:$EI$7917,2,0),"")</f>
        <v/>
      </c>
    </row>
    <row r="3278" spans="134:142">
      <c r="ED3278" s="257" t="s">
        <v>41006</v>
      </c>
      <c r="EH3278" s="213">
        <f>IF(ISNUMBER(SEARCH($I$1,$EI$3:$EI$7917)),MAX($EH$2:EH3277)+1,0)</f>
        <v>0</v>
      </c>
      <c r="EI3278" s="257" t="s">
        <v>38949</v>
      </c>
      <c r="EJ3278" s="212"/>
      <c r="EK3278" s="212"/>
      <c r="EL3278" s="213" t="str">
        <f>IFERROR(VLOOKUP(ROWS($EL$3:EL3278),EH3278:$EI$7917,2,0),"")</f>
        <v/>
      </c>
    </row>
    <row r="3279" spans="134:142">
      <c r="ED3279" s="257" t="s">
        <v>41007</v>
      </c>
      <c r="EH3279" s="213">
        <f>IF(ISNUMBER(SEARCH($I$1,$EI$3:$EI$7917)),MAX($EH$2:EH3278)+1,0)</f>
        <v>0</v>
      </c>
      <c r="EI3279" s="257" t="s">
        <v>39809</v>
      </c>
      <c r="EJ3279" s="212"/>
      <c r="EK3279" s="212"/>
      <c r="EL3279" s="213" t="str">
        <f>IFERROR(VLOOKUP(ROWS($EL$3:EL3279),EH3279:$EI$7917,2,0),"")</f>
        <v/>
      </c>
    </row>
    <row r="3280" spans="134:142">
      <c r="ED3280" s="257" t="s">
        <v>41008</v>
      </c>
      <c r="EH3280" s="213">
        <f>IF(ISNUMBER(SEARCH($I$1,$EI$3:$EI$7917)),MAX($EH$2:EH3279)+1,0)</f>
        <v>0</v>
      </c>
      <c r="EI3280" s="257" t="s">
        <v>45566</v>
      </c>
      <c r="EJ3280" s="212"/>
      <c r="EK3280" s="212"/>
      <c r="EL3280" s="213" t="str">
        <f>IFERROR(VLOOKUP(ROWS($EL$3:EL3280),EH3280:$EI$7917,2,0),"")</f>
        <v/>
      </c>
    </row>
    <row r="3281" spans="134:142">
      <c r="ED3281" s="257" t="s">
        <v>41009</v>
      </c>
      <c r="EH3281" s="213">
        <f>IF(ISNUMBER(SEARCH($I$1,$EI$3:$EI$7917)),MAX($EH$2:EH3280)+1,0)</f>
        <v>0</v>
      </c>
      <c r="EI3281" s="257" t="s">
        <v>38315</v>
      </c>
      <c r="EJ3281" s="212"/>
      <c r="EK3281" s="212"/>
      <c r="EL3281" s="213" t="str">
        <f>IFERROR(VLOOKUP(ROWS($EL$3:EL3281),EH3281:$EI$7917,2,0),"")</f>
        <v/>
      </c>
    </row>
    <row r="3282" spans="134:142">
      <c r="ED3282" s="257" t="s">
        <v>41010</v>
      </c>
      <c r="EH3282" s="213">
        <f>IF(ISNUMBER(SEARCH($I$1,$EI$3:$EI$7917)),MAX($EH$2:EH3281)+1,0)</f>
        <v>0</v>
      </c>
      <c r="EI3282" s="257" t="s">
        <v>45376</v>
      </c>
      <c r="EJ3282" s="212"/>
      <c r="EK3282" s="212"/>
      <c r="EL3282" s="213" t="str">
        <f>IFERROR(VLOOKUP(ROWS($EL$3:EL3282),EH3282:$EI$7917,2,0),"")</f>
        <v/>
      </c>
    </row>
    <row r="3283" spans="134:142">
      <c r="ED3283" s="257" t="s">
        <v>41011</v>
      </c>
      <c r="EH3283" s="213">
        <f>IF(ISNUMBER(SEARCH($I$1,$EI$3:$EI$7917)),MAX($EH$2:EH3282)+1,0)</f>
        <v>0</v>
      </c>
      <c r="EI3283" s="257" t="s">
        <v>40822</v>
      </c>
      <c r="EJ3283" s="212"/>
      <c r="EK3283" s="212"/>
      <c r="EL3283" s="213" t="str">
        <f>IFERROR(VLOOKUP(ROWS($EL$3:EL3283),EH3283:$EI$7917,2,0),"")</f>
        <v/>
      </c>
    </row>
    <row r="3284" spans="134:142">
      <c r="ED3284" s="257" t="s">
        <v>41012</v>
      </c>
      <c r="EH3284" s="213">
        <f>IF(ISNUMBER(SEARCH($I$1,$EI$3:$EI$7917)),MAX($EH$2:EH3283)+1,0)</f>
        <v>0</v>
      </c>
      <c r="EI3284" s="257" t="s">
        <v>45294</v>
      </c>
      <c r="EJ3284" s="212"/>
      <c r="EK3284" s="212"/>
      <c r="EL3284" s="213" t="str">
        <f>IFERROR(VLOOKUP(ROWS($EL$3:EL3284),EH3284:$EI$7917,2,0),"")</f>
        <v/>
      </c>
    </row>
    <row r="3285" spans="134:142">
      <c r="ED3285" s="257" t="s">
        <v>41013</v>
      </c>
      <c r="EH3285" s="213">
        <f>IF(ISNUMBER(SEARCH($I$1,$EI$3:$EI$7917)),MAX($EH$2:EH3284)+1,0)</f>
        <v>0</v>
      </c>
      <c r="EI3285" s="257" t="s">
        <v>40334</v>
      </c>
      <c r="EJ3285" s="212"/>
      <c r="EK3285" s="212"/>
      <c r="EL3285" s="213" t="str">
        <f>IFERROR(VLOOKUP(ROWS($EL$3:EL3285),EH3285:$EI$7917,2,0),"")</f>
        <v/>
      </c>
    </row>
    <row r="3286" spans="134:142">
      <c r="ED3286" s="257" t="s">
        <v>41014</v>
      </c>
      <c r="EH3286" s="213">
        <f>IF(ISNUMBER(SEARCH($I$1,$EI$3:$EI$7917)),MAX($EH$2:EH3285)+1,0)</f>
        <v>0</v>
      </c>
      <c r="EI3286" s="257" t="s">
        <v>40677</v>
      </c>
      <c r="EJ3286" s="212"/>
      <c r="EK3286" s="212"/>
      <c r="EL3286" s="213" t="str">
        <f>IFERROR(VLOOKUP(ROWS($EL$3:EL3286),EH3286:$EI$7917,2,0),"")</f>
        <v/>
      </c>
    </row>
    <row r="3287" spans="134:142">
      <c r="ED3287" s="257" t="s">
        <v>41015</v>
      </c>
      <c r="EH3287" s="213">
        <f>IF(ISNUMBER(SEARCH($I$1,$EI$3:$EI$7917)),MAX($EH$2:EH3286)+1,0)</f>
        <v>0</v>
      </c>
      <c r="EI3287" s="257" t="s">
        <v>42002</v>
      </c>
      <c r="EJ3287" s="212"/>
      <c r="EK3287" s="212"/>
      <c r="EL3287" s="213" t="str">
        <f>IFERROR(VLOOKUP(ROWS($EL$3:EL3287),EH3287:$EI$7917,2,0),"")</f>
        <v/>
      </c>
    </row>
    <row r="3288" spans="134:142">
      <c r="ED3288" s="257" t="s">
        <v>41016</v>
      </c>
      <c r="EH3288" s="213">
        <f>IF(ISNUMBER(SEARCH($I$1,$EI$3:$EI$7917)),MAX($EH$2:EH3287)+1,0)</f>
        <v>0</v>
      </c>
      <c r="EI3288" s="257" t="s">
        <v>41591</v>
      </c>
      <c r="EJ3288" s="212"/>
      <c r="EK3288" s="212"/>
      <c r="EL3288" s="213" t="str">
        <f>IFERROR(VLOOKUP(ROWS($EL$3:EL3288),EH3288:$EI$7917,2,0),"")</f>
        <v/>
      </c>
    </row>
    <row r="3289" spans="134:142">
      <c r="ED3289" s="257" t="s">
        <v>41017</v>
      </c>
      <c r="EH3289" s="213">
        <f>IF(ISNUMBER(SEARCH($I$1,$EI$3:$EI$7917)),MAX($EH$2:EH3288)+1,0)</f>
        <v>0</v>
      </c>
      <c r="EI3289" s="257" t="s">
        <v>42211</v>
      </c>
      <c r="EJ3289" s="212"/>
      <c r="EK3289" s="212"/>
      <c r="EL3289" s="213" t="str">
        <f>IFERROR(VLOOKUP(ROWS($EL$3:EL3289),EH3289:$EI$7917,2,0),"")</f>
        <v/>
      </c>
    </row>
    <row r="3290" spans="134:142">
      <c r="ED3290" s="257" t="s">
        <v>41018</v>
      </c>
      <c r="EH3290" s="213">
        <f>IF(ISNUMBER(SEARCH($I$1,$EI$3:$EI$7917)),MAX($EH$2:EH3289)+1,0)</f>
        <v>0</v>
      </c>
      <c r="EI3290" s="257" t="s">
        <v>39070</v>
      </c>
      <c r="EJ3290" s="212"/>
      <c r="EK3290" s="212"/>
      <c r="EL3290" s="213" t="str">
        <f>IFERROR(VLOOKUP(ROWS($EL$3:EL3290),EH3290:$EI$7917,2,0),"")</f>
        <v/>
      </c>
    </row>
    <row r="3291" spans="134:142" ht="36.75">
      <c r="ED3291" s="257" t="s">
        <v>41019</v>
      </c>
      <c r="EH3291" s="213">
        <f>IF(ISNUMBER(SEARCH($I$1,$EI$3:$EI$7917)),MAX($EH$2:EH3290)+1,0)</f>
        <v>0</v>
      </c>
      <c r="EI3291" s="257" t="s">
        <v>38519</v>
      </c>
      <c r="EJ3291" s="212"/>
      <c r="EK3291" s="212"/>
      <c r="EL3291" s="213" t="str">
        <f>IFERROR(VLOOKUP(ROWS($EL$3:EL3291),EH3291:$EI$7917,2,0),"")</f>
        <v/>
      </c>
    </row>
    <row r="3292" spans="134:142">
      <c r="ED3292" s="257" t="s">
        <v>41020</v>
      </c>
      <c r="EH3292" s="213">
        <f>IF(ISNUMBER(SEARCH($I$1,$EI$3:$EI$7917)),MAX($EH$2:EH3291)+1,0)</f>
        <v>0</v>
      </c>
      <c r="EI3292" s="257" t="s">
        <v>39810</v>
      </c>
      <c r="EJ3292" s="212"/>
      <c r="EK3292" s="212"/>
      <c r="EL3292" s="213" t="str">
        <f>IFERROR(VLOOKUP(ROWS($EL$3:EL3292),EH3292:$EI$7917,2,0),"")</f>
        <v/>
      </c>
    </row>
    <row r="3293" spans="134:142" ht="24.75">
      <c r="ED3293" s="257" t="s">
        <v>41021</v>
      </c>
      <c r="EH3293" s="213">
        <f>IF(ISNUMBER(SEARCH($I$1,$EI$3:$EI$7917)),MAX($EH$2:EH3292)+1,0)</f>
        <v>0</v>
      </c>
      <c r="EI3293" s="257" t="s">
        <v>39071</v>
      </c>
      <c r="EJ3293" s="212"/>
      <c r="EK3293" s="212"/>
      <c r="EL3293" s="213" t="str">
        <f>IFERROR(VLOOKUP(ROWS($EL$3:EL3293),EH3293:$EI$7917,2,0),"")</f>
        <v/>
      </c>
    </row>
    <row r="3294" spans="134:142">
      <c r="ED3294" s="257" t="s">
        <v>41022</v>
      </c>
      <c r="EH3294" s="213">
        <f>IF(ISNUMBER(SEARCH($I$1,$EI$3:$EI$7917)),MAX($EH$2:EH3293)+1,0)</f>
        <v>0</v>
      </c>
      <c r="EI3294" s="257" t="s">
        <v>37854</v>
      </c>
      <c r="EJ3294" s="212"/>
      <c r="EK3294" s="212"/>
      <c r="EL3294" s="213" t="str">
        <f>IFERROR(VLOOKUP(ROWS($EL$3:EL3294),EH3294:$EI$7917,2,0),"")</f>
        <v/>
      </c>
    </row>
    <row r="3295" spans="134:142">
      <c r="ED3295" s="257" t="s">
        <v>41023</v>
      </c>
      <c r="EH3295" s="213">
        <f>IF(ISNUMBER(SEARCH($I$1,$EI$3:$EI$7917)),MAX($EH$2:EH3294)+1,0)</f>
        <v>0</v>
      </c>
      <c r="EI3295" s="257" t="s">
        <v>38875</v>
      </c>
      <c r="EJ3295" s="212"/>
      <c r="EK3295" s="212"/>
      <c r="EL3295" s="213" t="str">
        <f>IFERROR(VLOOKUP(ROWS($EL$3:EL3295),EH3295:$EI$7917,2,0),"")</f>
        <v/>
      </c>
    </row>
    <row r="3296" spans="134:142">
      <c r="ED3296" s="257" t="s">
        <v>41024</v>
      </c>
      <c r="EH3296" s="213">
        <f>IF(ISNUMBER(SEARCH($I$1,$EI$3:$EI$7917)),MAX($EH$2:EH3295)+1,0)</f>
        <v>0</v>
      </c>
      <c r="EI3296" s="257" t="s">
        <v>40335</v>
      </c>
      <c r="EJ3296" s="212"/>
      <c r="EK3296" s="212"/>
      <c r="EL3296" s="213" t="str">
        <f>IFERROR(VLOOKUP(ROWS($EL$3:EL3296),EH3296:$EI$7917,2,0),"")</f>
        <v/>
      </c>
    </row>
    <row r="3297" spans="134:142">
      <c r="ED3297" s="257" t="s">
        <v>41025</v>
      </c>
      <c r="EH3297" s="213">
        <f>IF(ISNUMBER(SEARCH($I$1,$EI$3:$EI$7917)),MAX($EH$2:EH3296)+1,0)</f>
        <v>0</v>
      </c>
      <c r="EI3297" s="257" t="s">
        <v>38950</v>
      </c>
      <c r="EJ3297" s="212"/>
      <c r="EK3297" s="212"/>
      <c r="EL3297" s="213" t="str">
        <f>IFERROR(VLOOKUP(ROWS($EL$3:EL3297),EH3297:$EI$7917,2,0),"")</f>
        <v/>
      </c>
    </row>
    <row r="3298" spans="134:142" ht="24.75">
      <c r="ED3298" s="257" t="s">
        <v>41026</v>
      </c>
      <c r="EH3298" s="213">
        <f>IF(ISNUMBER(SEARCH($I$1,$EI$3:$EI$7917)),MAX($EH$2:EH3297)+1,0)</f>
        <v>0</v>
      </c>
      <c r="EI3298" s="257" t="s">
        <v>43141</v>
      </c>
      <c r="EJ3298" s="212"/>
      <c r="EK3298" s="212"/>
      <c r="EL3298" s="213" t="str">
        <f>IFERROR(VLOOKUP(ROWS($EL$3:EL3298),EH3298:$EI$7917,2,0),"")</f>
        <v/>
      </c>
    </row>
    <row r="3299" spans="134:142">
      <c r="ED3299" s="257" t="s">
        <v>41027</v>
      </c>
      <c r="EH3299" s="213">
        <f>IF(ISNUMBER(SEARCH($I$1,$EI$3:$EI$7917)),MAX($EH$2:EH3298)+1,0)</f>
        <v>0</v>
      </c>
      <c r="EI3299" s="257" t="s">
        <v>39196</v>
      </c>
      <c r="EJ3299" s="212"/>
      <c r="EK3299" s="212"/>
      <c r="EL3299" s="213" t="str">
        <f>IFERROR(VLOOKUP(ROWS($EL$3:EL3299),EH3299:$EI$7917,2,0),"")</f>
        <v/>
      </c>
    </row>
    <row r="3300" spans="134:142" ht="36.75">
      <c r="ED3300" s="257" t="s">
        <v>41028</v>
      </c>
      <c r="EH3300" s="213">
        <f>IF(ISNUMBER(SEARCH($I$1,$EI$3:$EI$7917)),MAX($EH$2:EH3299)+1,0)</f>
        <v>0</v>
      </c>
      <c r="EI3300" s="257" t="s">
        <v>40004</v>
      </c>
      <c r="EJ3300" s="212"/>
      <c r="EK3300" s="212"/>
      <c r="EL3300" s="213" t="str">
        <f>IFERROR(VLOOKUP(ROWS($EL$3:EL3300),EH3300:$EI$7917,2,0),"")</f>
        <v/>
      </c>
    </row>
    <row r="3301" spans="134:142" ht="24.75">
      <c r="ED3301" s="257" t="s">
        <v>41029</v>
      </c>
      <c r="EH3301" s="213">
        <f>IF(ISNUMBER(SEARCH($I$1,$EI$3:$EI$7917)),MAX($EH$2:EH3300)+1,0)</f>
        <v>0</v>
      </c>
      <c r="EI3301" s="257" t="s">
        <v>37855</v>
      </c>
      <c r="EJ3301" s="212"/>
      <c r="EK3301" s="212"/>
      <c r="EL3301" s="213" t="str">
        <f>IFERROR(VLOOKUP(ROWS($EL$3:EL3301),EH3301:$EI$7917,2,0),"")</f>
        <v/>
      </c>
    </row>
    <row r="3302" spans="134:142">
      <c r="ED3302" s="257" t="s">
        <v>41030</v>
      </c>
      <c r="EH3302" s="213">
        <f>IF(ISNUMBER(SEARCH($I$1,$EI$3:$EI$7917)),MAX($EH$2:EH3301)+1,0)</f>
        <v>0</v>
      </c>
      <c r="EI3302" s="257" t="s">
        <v>39409</v>
      </c>
      <c r="EJ3302" s="212"/>
      <c r="EK3302" s="212"/>
      <c r="EL3302" s="213" t="str">
        <f>IFERROR(VLOOKUP(ROWS($EL$3:EL3302),EH3302:$EI$7917,2,0),"")</f>
        <v/>
      </c>
    </row>
    <row r="3303" spans="134:142">
      <c r="ED3303" s="257" t="s">
        <v>41031</v>
      </c>
      <c r="EH3303" s="213">
        <f>IF(ISNUMBER(SEARCH($I$1,$EI$3:$EI$7917)),MAX($EH$2:EH3302)+1,0)</f>
        <v>0</v>
      </c>
      <c r="EI3303" s="257" t="s">
        <v>38172</v>
      </c>
      <c r="EJ3303" s="212"/>
      <c r="EK3303" s="212"/>
      <c r="EL3303" s="213" t="str">
        <f>IFERROR(VLOOKUP(ROWS($EL$3:EL3303),EH3303:$EI$7917,2,0),"")</f>
        <v/>
      </c>
    </row>
    <row r="3304" spans="134:142">
      <c r="ED3304" s="257" t="s">
        <v>41032</v>
      </c>
      <c r="EH3304" s="213">
        <f>IF(ISNUMBER(SEARCH($I$1,$EI$3:$EI$7917)),MAX($EH$2:EH3303)+1,0)</f>
        <v>0</v>
      </c>
      <c r="EI3304" s="257" t="s">
        <v>39410</v>
      </c>
      <c r="EJ3304" s="212"/>
      <c r="EK3304" s="212"/>
      <c r="EL3304" s="213" t="str">
        <f>IFERROR(VLOOKUP(ROWS($EL$3:EL3304),EH3304:$EI$7917,2,0),"")</f>
        <v/>
      </c>
    </row>
    <row r="3305" spans="134:142">
      <c r="ED3305" s="257" t="s">
        <v>41033</v>
      </c>
      <c r="EH3305" s="213">
        <f>IF(ISNUMBER(SEARCH($I$1,$EI$3:$EI$7917)),MAX($EH$2:EH3304)+1,0)</f>
        <v>0</v>
      </c>
      <c r="EI3305" s="257" t="s">
        <v>44840</v>
      </c>
      <c r="EJ3305" s="212"/>
      <c r="EK3305" s="212"/>
      <c r="EL3305" s="213" t="str">
        <f>IFERROR(VLOOKUP(ROWS($EL$3:EL3305),EH3305:$EI$7917,2,0),"")</f>
        <v/>
      </c>
    </row>
    <row r="3306" spans="134:142">
      <c r="ED3306" s="257" t="s">
        <v>41034</v>
      </c>
      <c r="EH3306" s="213">
        <f>IF(ISNUMBER(SEARCH($I$1,$EI$3:$EI$7917)),MAX($EH$2:EH3305)+1,0)</f>
        <v>0</v>
      </c>
      <c r="EI3306" s="257" t="s">
        <v>45377</v>
      </c>
      <c r="EJ3306" s="212"/>
      <c r="EK3306" s="212"/>
      <c r="EL3306" s="213" t="str">
        <f>IFERROR(VLOOKUP(ROWS($EL$3:EL3306),EH3306:$EI$7917,2,0),"")</f>
        <v/>
      </c>
    </row>
    <row r="3307" spans="134:142">
      <c r="ED3307" s="257" t="s">
        <v>41035</v>
      </c>
      <c r="EH3307" s="213">
        <f>IF(ISNUMBER(SEARCH($I$1,$EI$3:$EI$7917)),MAX($EH$2:EH3306)+1,0)</f>
        <v>0</v>
      </c>
      <c r="EI3307" s="257" t="s">
        <v>39811</v>
      </c>
      <c r="EJ3307" s="212"/>
      <c r="EK3307" s="212"/>
      <c r="EL3307" s="213" t="str">
        <f>IFERROR(VLOOKUP(ROWS($EL$3:EL3307),EH3307:$EI$7917,2,0),"")</f>
        <v/>
      </c>
    </row>
    <row r="3308" spans="134:142">
      <c r="ED3308" s="257" t="s">
        <v>41036</v>
      </c>
      <c r="EH3308" s="213">
        <f>IF(ISNUMBER(SEARCH($I$1,$EI$3:$EI$7917)),MAX($EH$2:EH3307)+1,0)</f>
        <v>0</v>
      </c>
      <c r="EI3308" s="257" t="s">
        <v>44451</v>
      </c>
      <c r="EJ3308" s="212"/>
      <c r="EK3308" s="212"/>
      <c r="EL3308" s="213" t="str">
        <f>IFERROR(VLOOKUP(ROWS($EL$3:EL3308),EH3308:$EI$7917,2,0),"")</f>
        <v/>
      </c>
    </row>
    <row r="3309" spans="134:142">
      <c r="ED3309" s="257" t="s">
        <v>41037</v>
      </c>
      <c r="EH3309" s="213">
        <f>IF(ISNUMBER(SEARCH($I$1,$EI$3:$EI$7917)),MAX($EH$2:EH3308)+1,0)</f>
        <v>0</v>
      </c>
      <c r="EI3309" s="257" t="s">
        <v>38316</v>
      </c>
      <c r="EJ3309" s="212"/>
      <c r="EK3309" s="212"/>
      <c r="EL3309" s="213" t="str">
        <f>IFERROR(VLOOKUP(ROWS($EL$3:EL3309),EH3309:$EI$7917,2,0),"")</f>
        <v/>
      </c>
    </row>
    <row r="3310" spans="134:142" ht="24.75">
      <c r="ED3310" s="257" t="s">
        <v>41038</v>
      </c>
      <c r="EH3310" s="213">
        <f>IF(ISNUMBER(SEARCH($I$1,$EI$3:$EI$7917)),MAX($EH$2:EH3309)+1,0)</f>
        <v>0</v>
      </c>
      <c r="EI3310" s="257" t="s">
        <v>44653</v>
      </c>
      <c r="EJ3310" s="212"/>
      <c r="EK3310" s="212"/>
      <c r="EL3310" s="213" t="str">
        <f>IFERROR(VLOOKUP(ROWS($EL$3:EL3310),EH3310:$EI$7917,2,0),"")</f>
        <v/>
      </c>
    </row>
    <row r="3311" spans="134:142">
      <c r="ED3311" s="257" t="s">
        <v>41039</v>
      </c>
      <c r="EH3311" s="213">
        <f>IF(ISNUMBER(SEARCH($I$1,$EI$3:$EI$7917)),MAX($EH$2:EH3310)+1,0)</f>
        <v>0</v>
      </c>
      <c r="EI3311" s="257" t="s">
        <v>43752</v>
      </c>
      <c r="EJ3311" s="212"/>
      <c r="EK3311" s="212"/>
      <c r="EL3311" s="213" t="str">
        <f>IFERROR(VLOOKUP(ROWS($EL$3:EL3311),EH3311:$EI$7917,2,0),"")</f>
        <v/>
      </c>
    </row>
    <row r="3312" spans="134:142" ht="24.75">
      <c r="ED3312" s="257" t="s">
        <v>41040</v>
      </c>
      <c r="EH3312" s="213">
        <f>IF(ISNUMBER(SEARCH($I$1,$EI$3:$EI$7917)),MAX($EH$2:EH3311)+1,0)</f>
        <v>0</v>
      </c>
      <c r="EI3312" s="257" t="s">
        <v>42746</v>
      </c>
      <c r="EJ3312" s="212"/>
      <c r="EK3312" s="212"/>
      <c r="EL3312" s="213" t="str">
        <f>IFERROR(VLOOKUP(ROWS($EL$3:EL3312),EH3312:$EI$7917,2,0),"")</f>
        <v/>
      </c>
    </row>
    <row r="3313" spans="134:142">
      <c r="ED3313" s="257" t="s">
        <v>41041</v>
      </c>
      <c r="EH3313" s="213">
        <f>IF(ISNUMBER(SEARCH($I$1,$EI$3:$EI$7917)),MAX($EH$2:EH3312)+1,0)</f>
        <v>0</v>
      </c>
      <c r="EI3313" s="257" t="s">
        <v>44107</v>
      </c>
      <c r="EJ3313" s="212"/>
      <c r="EK3313" s="212"/>
      <c r="EL3313" s="213" t="str">
        <f>IFERROR(VLOOKUP(ROWS($EL$3:EL3313),EH3313:$EI$7917,2,0),"")</f>
        <v/>
      </c>
    </row>
    <row r="3314" spans="134:142">
      <c r="ED3314" s="257" t="s">
        <v>41042</v>
      </c>
      <c r="EH3314" s="213">
        <f>IF(ISNUMBER(SEARCH($I$1,$EI$3:$EI$7917)),MAX($EH$2:EH3313)+1,0)</f>
        <v>0</v>
      </c>
      <c r="EI3314" s="257" t="s">
        <v>39812</v>
      </c>
      <c r="EJ3314" s="212"/>
      <c r="EK3314" s="212"/>
      <c r="EL3314" s="213" t="str">
        <f>IFERROR(VLOOKUP(ROWS($EL$3:EL3314),EH3314:$EI$7917,2,0),"")</f>
        <v/>
      </c>
    </row>
    <row r="3315" spans="134:142">
      <c r="ED3315" s="257" t="s">
        <v>41043</v>
      </c>
      <c r="EH3315" s="213">
        <f>IF(ISNUMBER(SEARCH($I$1,$EI$3:$EI$7917)),MAX($EH$2:EH3314)+1,0)</f>
        <v>0</v>
      </c>
      <c r="EI3315" s="257" t="s">
        <v>40678</v>
      </c>
      <c r="EJ3315" s="212"/>
      <c r="EK3315" s="212"/>
      <c r="EL3315" s="213" t="str">
        <f>IFERROR(VLOOKUP(ROWS($EL$3:EL3315),EH3315:$EI$7917,2,0),"")</f>
        <v/>
      </c>
    </row>
    <row r="3316" spans="134:142">
      <c r="ED3316" s="257" t="s">
        <v>41044</v>
      </c>
      <c r="EH3316" s="213">
        <f>IF(ISNUMBER(SEARCH($I$1,$EI$3:$EI$7917)),MAX($EH$2:EH3315)+1,0)</f>
        <v>0</v>
      </c>
      <c r="EI3316" s="257" t="s">
        <v>43505</v>
      </c>
      <c r="EJ3316" s="212"/>
      <c r="EK3316" s="212"/>
      <c r="EL3316" s="213" t="str">
        <f>IFERROR(VLOOKUP(ROWS($EL$3:EL3316),EH3316:$EI$7917,2,0),"")</f>
        <v/>
      </c>
    </row>
    <row r="3317" spans="134:142">
      <c r="ED3317" s="257" t="s">
        <v>41045</v>
      </c>
      <c r="EH3317" s="213">
        <f>IF(ISNUMBER(SEARCH($I$1,$EI$3:$EI$7917)),MAX($EH$2:EH3316)+1,0)</f>
        <v>0</v>
      </c>
      <c r="EI3317" s="257" t="s">
        <v>45567</v>
      </c>
      <c r="EJ3317" s="212"/>
      <c r="EK3317" s="212"/>
      <c r="EL3317" s="213" t="str">
        <f>IFERROR(VLOOKUP(ROWS($EL$3:EL3317),EH3317:$EI$7917,2,0),"")</f>
        <v/>
      </c>
    </row>
    <row r="3318" spans="134:142">
      <c r="ED3318" s="257" t="s">
        <v>41046</v>
      </c>
      <c r="EH3318" s="213">
        <f>IF(ISNUMBER(SEARCH($I$1,$EI$3:$EI$7917)),MAX($EH$2:EH3317)+1,0)</f>
        <v>0</v>
      </c>
      <c r="EI3318" s="257" t="s">
        <v>44939</v>
      </c>
      <c r="EJ3318" s="212"/>
      <c r="EK3318" s="212"/>
      <c r="EL3318" s="213" t="str">
        <f>IFERROR(VLOOKUP(ROWS($EL$3:EL3318),EH3318:$EI$7917,2,0),"")</f>
        <v/>
      </c>
    </row>
    <row r="3319" spans="134:142" ht="24.75">
      <c r="ED3319" s="257" t="s">
        <v>41047</v>
      </c>
      <c r="EH3319" s="213">
        <f>IF(ISNUMBER(SEARCH($I$1,$EI$3:$EI$7917)),MAX($EH$2:EH3318)+1,0)</f>
        <v>0</v>
      </c>
      <c r="EI3319" s="257" t="s">
        <v>38520</v>
      </c>
      <c r="EJ3319" s="212"/>
      <c r="EK3319" s="212"/>
      <c r="EL3319" s="213" t="str">
        <f>IFERROR(VLOOKUP(ROWS($EL$3:EL3319),EH3319:$EI$7917,2,0),"")</f>
        <v/>
      </c>
    </row>
    <row r="3320" spans="134:142" ht="24.75">
      <c r="ED3320" s="257" t="s">
        <v>41048</v>
      </c>
      <c r="EH3320" s="213">
        <f>IF(ISNUMBER(SEARCH($I$1,$EI$3:$EI$7917)),MAX($EH$2:EH3319)+1,0)</f>
        <v>0</v>
      </c>
      <c r="EI3320" s="257" t="s">
        <v>41723</v>
      </c>
      <c r="EJ3320" s="212"/>
      <c r="EK3320" s="212"/>
      <c r="EL3320" s="213" t="str">
        <f>IFERROR(VLOOKUP(ROWS($EL$3:EL3320),EH3320:$EI$7917,2,0),"")</f>
        <v/>
      </c>
    </row>
    <row r="3321" spans="134:142" ht="24.75">
      <c r="ED3321" s="257" t="s">
        <v>41049</v>
      </c>
      <c r="EH3321" s="213">
        <f>IF(ISNUMBER(SEARCH($I$1,$EI$3:$EI$7917)),MAX($EH$2:EH3320)+1,0)</f>
        <v>0</v>
      </c>
      <c r="EI3321" s="257" t="s">
        <v>42373</v>
      </c>
      <c r="EJ3321" s="212"/>
      <c r="EK3321" s="212"/>
      <c r="EL3321" s="213" t="str">
        <f>IFERROR(VLOOKUP(ROWS($EL$3:EL3321),EH3321:$EI$7917,2,0),"")</f>
        <v/>
      </c>
    </row>
    <row r="3322" spans="134:142" ht="48.75">
      <c r="ED3322" s="257" t="s">
        <v>41050</v>
      </c>
      <c r="EH3322" s="213">
        <f>IF(ISNUMBER(SEARCH($I$1,$EI$3:$EI$7917)),MAX($EH$2:EH3321)+1,0)</f>
        <v>0</v>
      </c>
      <c r="EI3322" s="257" t="s">
        <v>43227</v>
      </c>
      <c r="EJ3322" s="212"/>
      <c r="EK3322" s="212"/>
      <c r="EL3322" s="213" t="str">
        <f>IFERROR(VLOOKUP(ROWS($EL$3:EL3322),EH3322:$EI$7917,2,0),"")</f>
        <v/>
      </c>
    </row>
    <row r="3323" spans="134:142" ht="24.75">
      <c r="ED3323" s="257" t="s">
        <v>41051</v>
      </c>
      <c r="EH3323" s="213">
        <f>IF(ISNUMBER(SEARCH($I$1,$EI$3:$EI$7917)),MAX($EH$2:EH3322)+1,0)</f>
        <v>0</v>
      </c>
      <c r="EI3323" s="257" t="s">
        <v>43045</v>
      </c>
      <c r="EJ3323" s="212"/>
      <c r="EK3323" s="212"/>
      <c r="EL3323" s="213" t="str">
        <f>IFERROR(VLOOKUP(ROWS($EL$3:EL3323),EH3323:$EI$7917,2,0),"")</f>
        <v/>
      </c>
    </row>
    <row r="3324" spans="134:142" ht="24.75">
      <c r="ED3324" s="257" t="s">
        <v>41052</v>
      </c>
      <c r="EH3324" s="213">
        <f>IF(ISNUMBER(SEARCH($I$1,$EI$3:$EI$7917)),MAX($EH$2:EH3323)+1,0)</f>
        <v>0</v>
      </c>
      <c r="EI3324" s="257" t="s">
        <v>42505</v>
      </c>
      <c r="EJ3324" s="212"/>
      <c r="EK3324" s="212"/>
      <c r="EL3324" s="213" t="str">
        <f>IFERROR(VLOOKUP(ROWS($EL$3:EL3324),EH3324:$EI$7917,2,0),"")</f>
        <v/>
      </c>
    </row>
    <row r="3325" spans="134:142" ht="36.75">
      <c r="ED3325" s="257" t="s">
        <v>41053</v>
      </c>
      <c r="EH3325" s="213">
        <f>IF(ISNUMBER(SEARCH($I$1,$EI$3:$EI$7917)),MAX($EH$2:EH3324)+1,0)</f>
        <v>0</v>
      </c>
      <c r="EI3325" s="257" t="s">
        <v>40823</v>
      </c>
      <c r="EJ3325" s="212"/>
      <c r="EK3325" s="212"/>
      <c r="EL3325" s="213" t="str">
        <f>IFERROR(VLOOKUP(ROWS($EL$3:EL3325),EH3325:$EI$7917,2,0),"")</f>
        <v/>
      </c>
    </row>
    <row r="3326" spans="134:142" ht="36.75">
      <c r="ED3326" s="257" t="s">
        <v>41054</v>
      </c>
      <c r="EH3326" s="213">
        <f>IF(ISNUMBER(SEARCH($I$1,$EI$3:$EI$7917)),MAX($EH$2:EH3325)+1,0)</f>
        <v>0</v>
      </c>
      <c r="EI3326" s="257" t="s">
        <v>44940</v>
      </c>
      <c r="EJ3326" s="212"/>
      <c r="EK3326" s="212"/>
      <c r="EL3326" s="213" t="str">
        <f>IFERROR(VLOOKUP(ROWS($EL$3:EL3326),EH3326:$EI$7917,2,0),"")</f>
        <v/>
      </c>
    </row>
    <row r="3327" spans="134:142" ht="36.75">
      <c r="ED3327" s="257" t="s">
        <v>41055</v>
      </c>
      <c r="EH3327" s="213">
        <f>IF(ISNUMBER(SEARCH($I$1,$EI$3:$EI$7917)),MAX($EH$2:EH3326)+1,0)</f>
        <v>0</v>
      </c>
      <c r="EI3327" s="257" t="s">
        <v>44809</v>
      </c>
      <c r="EJ3327" s="212"/>
      <c r="EK3327" s="212"/>
      <c r="EL3327" s="213" t="str">
        <f>IFERROR(VLOOKUP(ROWS($EL$3:EL3327),EH3327:$EI$7917,2,0),"")</f>
        <v/>
      </c>
    </row>
    <row r="3328" spans="134:142" ht="24.75">
      <c r="ED3328" s="257" t="s">
        <v>41056</v>
      </c>
      <c r="EH3328" s="213">
        <f>IF(ISNUMBER(SEARCH($I$1,$EI$3:$EI$7917)),MAX($EH$2:EH3327)+1,0)</f>
        <v>0</v>
      </c>
      <c r="EI3328" s="257" t="s">
        <v>39600</v>
      </c>
      <c r="EJ3328" s="212"/>
      <c r="EK3328" s="212"/>
      <c r="EL3328" s="213" t="str">
        <f>IFERROR(VLOOKUP(ROWS($EL$3:EL3328),EH3328:$EI$7917,2,0),"")</f>
        <v/>
      </c>
    </row>
    <row r="3329" spans="134:142" ht="24.75">
      <c r="ED3329" s="257" t="s">
        <v>41057</v>
      </c>
      <c r="EH3329" s="213">
        <f>IF(ISNUMBER(SEARCH($I$1,$EI$3:$EI$7917)),MAX($EH$2:EH3328)+1,0)</f>
        <v>0</v>
      </c>
      <c r="EI3329" s="257" t="s">
        <v>40169</v>
      </c>
      <c r="EJ3329" s="212"/>
      <c r="EK3329" s="212"/>
      <c r="EL3329" s="213" t="str">
        <f>IFERROR(VLOOKUP(ROWS($EL$3:EL3329),EH3329:$EI$7917,2,0),"")</f>
        <v/>
      </c>
    </row>
    <row r="3330" spans="134:142" ht="24.75">
      <c r="ED3330" s="257" t="s">
        <v>41058</v>
      </c>
      <c r="EH3330" s="213">
        <f>IF(ISNUMBER(SEARCH($I$1,$EI$3:$EI$7917)),MAX($EH$2:EH3329)+1,0)</f>
        <v>0</v>
      </c>
      <c r="EI3330" s="257" t="s">
        <v>40824</v>
      </c>
      <c r="EJ3330" s="212"/>
      <c r="EK3330" s="212"/>
      <c r="EL3330" s="213" t="str">
        <f>IFERROR(VLOOKUP(ROWS($EL$3:EL3330),EH3330:$EI$7917,2,0),"")</f>
        <v/>
      </c>
    </row>
    <row r="3331" spans="134:142" ht="36.75">
      <c r="ED3331" s="257" t="s">
        <v>41059</v>
      </c>
      <c r="EH3331" s="213">
        <f>IF(ISNUMBER(SEARCH($I$1,$EI$3:$EI$7917)),MAX($EH$2:EH3330)+1,0)</f>
        <v>0</v>
      </c>
      <c r="EI3331" s="257" t="s">
        <v>38663</v>
      </c>
      <c r="EJ3331" s="212"/>
      <c r="EK3331" s="212"/>
      <c r="EL3331" s="213" t="str">
        <f>IFERROR(VLOOKUP(ROWS($EL$3:EL3331),EH3331:$EI$7917,2,0),"")</f>
        <v/>
      </c>
    </row>
    <row r="3332" spans="134:142" ht="24.75">
      <c r="ED3332" s="257" t="s">
        <v>41060</v>
      </c>
      <c r="EH3332" s="213">
        <f>IF(ISNUMBER(SEARCH($I$1,$EI$3:$EI$7917)),MAX($EH$2:EH3331)+1,0)</f>
        <v>0</v>
      </c>
      <c r="EI3332" s="257" t="s">
        <v>40924</v>
      </c>
      <c r="EJ3332" s="212"/>
      <c r="EK3332" s="212"/>
      <c r="EL3332" s="213" t="str">
        <f>IFERROR(VLOOKUP(ROWS($EL$3:EL3332),EH3332:$EI$7917,2,0),"")</f>
        <v/>
      </c>
    </row>
    <row r="3333" spans="134:142">
      <c r="ED3333" s="257" t="s">
        <v>41061</v>
      </c>
      <c r="EH3333" s="213">
        <f>IF(ISNUMBER(SEARCH($I$1,$EI$3:$EI$7917)),MAX($EH$2:EH3332)+1,0)</f>
        <v>0</v>
      </c>
      <c r="EI3333" s="257" t="s">
        <v>37856</v>
      </c>
      <c r="EJ3333" s="212"/>
      <c r="EK3333" s="212"/>
      <c r="EL3333" s="213" t="str">
        <f>IFERROR(VLOOKUP(ROWS($EL$3:EL3333),EH3333:$EI$7917,2,0),"")</f>
        <v/>
      </c>
    </row>
    <row r="3334" spans="134:142">
      <c r="ED3334" s="257" t="s">
        <v>41062</v>
      </c>
      <c r="EH3334" s="213">
        <f>IF(ISNUMBER(SEARCH($I$1,$EI$3:$EI$7917)),MAX($EH$2:EH3333)+1,0)</f>
        <v>0</v>
      </c>
      <c r="EI3334" s="257" t="s">
        <v>41592</v>
      </c>
      <c r="EJ3334" s="212"/>
      <c r="EK3334" s="212"/>
      <c r="EL3334" s="213" t="str">
        <f>IFERROR(VLOOKUP(ROWS($EL$3:EL3334),EH3334:$EI$7917,2,0),"")</f>
        <v/>
      </c>
    </row>
    <row r="3335" spans="134:142" ht="24.75">
      <c r="ED3335" s="257" t="s">
        <v>41063</v>
      </c>
      <c r="EH3335" s="213">
        <f>IF(ISNUMBER(SEARCH($I$1,$EI$3:$EI$7917)),MAX($EH$2:EH3334)+1,0)</f>
        <v>0</v>
      </c>
      <c r="EI3335" s="257" t="s">
        <v>44108</v>
      </c>
      <c r="EL3335" s="213" t="str">
        <f>IFERROR(VLOOKUP(ROWS($EL$3:EL3335),EH3335:$EI$7917,2,0),"")</f>
        <v/>
      </c>
    </row>
    <row r="3336" spans="134:142">
      <c r="ED3336" s="257" t="s">
        <v>41064</v>
      </c>
      <c r="EH3336" s="213">
        <f>IF(ISNUMBER(SEARCH($I$1,$EI$3:$EI$7917)),MAX($EH$2:EH3335)+1,0)</f>
        <v>0</v>
      </c>
      <c r="EI3336" s="257" t="s">
        <v>39813</v>
      </c>
      <c r="EL3336" s="213" t="str">
        <f>IFERROR(VLOOKUP(ROWS($EL$3:EL3336),EH3336:$EI$7917,2,0),"")</f>
        <v/>
      </c>
    </row>
    <row r="3337" spans="134:142">
      <c r="ED3337" s="257" t="s">
        <v>41065</v>
      </c>
      <c r="EH3337" s="213">
        <f>IF(ISNUMBER(SEARCH($I$1,$EI$3:$EI$7917)),MAX($EH$2:EH3336)+1,0)</f>
        <v>0</v>
      </c>
      <c r="EI3337" s="257" t="s">
        <v>43984</v>
      </c>
      <c r="EL3337" s="213" t="str">
        <f>IFERROR(VLOOKUP(ROWS($EL$3:EL3337),EH3337:$EI$7917,2,0),"")</f>
        <v/>
      </c>
    </row>
    <row r="3338" spans="134:142">
      <c r="ED3338" s="257" t="s">
        <v>41066</v>
      </c>
      <c r="EH3338" s="213">
        <f>IF(ISNUMBER(SEARCH($I$1,$EI$3:$EI$7917)),MAX($EH$2:EH3337)+1,0)</f>
        <v>0</v>
      </c>
      <c r="EI3338" s="257" t="s">
        <v>45235</v>
      </c>
      <c r="EL3338" s="213" t="str">
        <f>IFERROR(VLOOKUP(ROWS($EL$3:EL3338),EH3338:$EI$7917,2,0),"")</f>
        <v/>
      </c>
    </row>
    <row r="3339" spans="134:142">
      <c r="ED3339" s="257" t="s">
        <v>41067</v>
      </c>
      <c r="EH3339" s="213">
        <f>IF(ISNUMBER(SEARCH($I$1,$EI$3:$EI$7917)),MAX($EH$2:EH3338)+1,0)</f>
        <v>0</v>
      </c>
      <c r="EI3339" s="257" t="s">
        <v>39072</v>
      </c>
      <c r="EL3339" s="213" t="str">
        <f>IFERROR(VLOOKUP(ROWS($EL$3:EL3339),EH3339:$EI$7917,2,0),"")</f>
        <v/>
      </c>
    </row>
    <row r="3340" spans="134:142">
      <c r="ED3340" s="257" t="s">
        <v>41068</v>
      </c>
      <c r="EH3340" s="213">
        <f>IF(ISNUMBER(SEARCH($I$1,$EI$3:$EI$7917)),MAX($EH$2:EH3339)+1,0)</f>
        <v>0</v>
      </c>
      <c r="EI3340" s="257" t="s">
        <v>37857</v>
      </c>
      <c r="EL3340" s="213" t="str">
        <f>IFERROR(VLOOKUP(ROWS($EL$3:EL3340),EH3340:$EI$7917,2,0),"")</f>
        <v/>
      </c>
    </row>
    <row r="3341" spans="134:142">
      <c r="ED3341" s="257" t="s">
        <v>41069</v>
      </c>
      <c r="EH3341" s="213">
        <f>IF(ISNUMBER(SEARCH($I$1,$EI$3:$EI$7917)),MAX($EH$2:EH3340)+1,0)</f>
        <v>0</v>
      </c>
      <c r="EI3341" s="257" t="s">
        <v>38951</v>
      </c>
      <c r="EL3341" s="213" t="str">
        <f>IFERROR(VLOOKUP(ROWS($EL$3:EL3341),EH3341:$EI$7917,2,0),"")</f>
        <v/>
      </c>
    </row>
    <row r="3342" spans="134:142">
      <c r="ED3342" s="257" t="s">
        <v>41070</v>
      </c>
      <c r="EH3342" s="213">
        <f>IF(ISNUMBER(SEARCH($I$1,$EI$3:$EI$7917)),MAX($EH$2:EH3341)+1,0)</f>
        <v>0</v>
      </c>
      <c r="EI3342" s="257" t="s">
        <v>39601</v>
      </c>
      <c r="EL3342" s="213" t="str">
        <f>IFERROR(VLOOKUP(ROWS($EL$3:EL3342),EH3342:$EI$7917,2,0),"")</f>
        <v/>
      </c>
    </row>
    <row r="3343" spans="134:142">
      <c r="ED3343" s="257" t="s">
        <v>41071</v>
      </c>
      <c r="EH3343" s="213">
        <f>IF(ISNUMBER(SEARCH($I$1,$EI$3:$EI$7917)),MAX($EH$2:EH3342)+1,0)</f>
        <v>0</v>
      </c>
      <c r="EI3343" s="257" t="s">
        <v>38952</v>
      </c>
      <c r="EL3343" s="213" t="str">
        <f>IFERROR(VLOOKUP(ROWS($EL$3:EL3343),EH3343:$EI$7917,2,0),"")</f>
        <v/>
      </c>
    </row>
    <row r="3344" spans="134:142">
      <c r="ED3344" s="257" t="s">
        <v>41072</v>
      </c>
      <c r="EH3344" s="213">
        <f>IF(ISNUMBER(SEARCH($I$1,$EI$3:$EI$7917)),MAX($EH$2:EH3343)+1,0)</f>
        <v>0</v>
      </c>
      <c r="EI3344" s="257" t="s">
        <v>41090</v>
      </c>
      <c r="EL3344" s="213" t="str">
        <f>IFERROR(VLOOKUP(ROWS($EL$3:EL3344),EH3344:$EI$7917,2,0),"")</f>
        <v/>
      </c>
    </row>
    <row r="3345" spans="134:142">
      <c r="ED3345" s="257" t="s">
        <v>41073</v>
      </c>
      <c r="EH3345" s="213">
        <f>IF(ISNUMBER(SEARCH($I$1,$EI$3:$EI$7917)),MAX($EH$2:EH3344)+1,0)</f>
        <v>0</v>
      </c>
      <c r="EI3345" s="257" t="s">
        <v>45015</v>
      </c>
      <c r="EL3345" s="213" t="str">
        <f>IFERROR(VLOOKUP(ROWS($EL$3:EL3345),EH3345:$EI$7917,2,0),"")</f>
        <v/>
      </c>
    </row>
    <row r="3346" spans="134:142">
      <c r="ED3346" s="257" t="s">
        <v>41074</v>
      </c>
      <c r="EH3346" s="213">
        <f>IF(ISNUMBER(SEARCH($I$1,$EI$3:$EI$7917)),MAX($EH$2:EH3345)+1,0)</f>
        <v>0</v>
      </c>
      <c r="EI3346" s="257" t="s">
        <v>42979</v>
      </c>
      <c r="EL3346" s="213" t="str">
        <f>IFERROR(VLOOKUP(ROWS($EL$3:EL3346),EH3346:$EI$7917,2,0),"")</f>
        <v/>
      </c>
    </row>
    <row r="3347" spans="134:142">
      <c r="ED3347" s="257" t="s">
        <v>41075</v>
      </c>
      <c r="EH3347" s="213">
        <f>IF(ISNUMBER(SEARCH($I$1,$EI$3:$EI$7917)),MAX($EH$2:EH3346)+1,0)</f>
        <v>0</v>
      </c>
      <c r="EI3347" s="257" t="s">
        <v>45295</v>
      </c>
      <c r="EL3347" s="213" t="str">
        <f>IFERROR(VLOOKUP(ROWS($EL$3:EL3347),EH3347:$EI$7917,2,0),"")</f>
        <v/>
      </c>
    </row>
    <row r="3348" spans="134:142">
      <c r="ED3348" s="257" t="s">
        <v>41076</v>
      </c>
      <c r="EH3348" s="213">
        <f>IF(ISNUMBER(SEARCH($I$1,$EI$3:$EI$7917)),MAX($EH$2:EH3347)+1,0)</f>
        <v>0</v>
      </c>
      <c r="EI3348" s="257" t="s">
        <v>45296</v>
      </c>
      <c r="EL3348" s="213" t="str">
        <f>IFERROR(VLOOKUP(ROWS($EL$3:EL3348),EH3348:$EI$7917,2,0),"")</f>
        <v/>
      </c>
    </row>
    <row r="3349" spans="134:142">
      <c r="ED3349" s="257" t="s">
        <v>41077</v>
      </c>
      <c r="EH3349" s="213">
        <f>IF(ISNUMBER(SEARCH($I$1,$EI$3:$EI$7917)),MAX($EH$2:EH3348)+1,0)</f>
        <v>0</v>
      </c>
      <c r="EI3349" s="257" t="s">
        <v>37858</v>
      </c>
      <c r="EL3349" s="213" t="str">
        <f>IFERROR(VLOOKUP(ROWS($EL$3:EL3349),EH3349:$EI$7917,2,0),"")</f>
        <v/>
      </c>
    </row>
    <row r="3350" spans="134:142">
      <c r="ED3350" s="257" t="s">
        <v>41078</v>
      </c>
      <c r="EH3350" s="213">
        <f>IF(ISNUMBER(SEARCH($I$1,$EI$3:$EI$7917)),MAX($EH$2:EH3349)+1,0)</f>
        <v>0</v>
      </c>
      <c r="EI3350" s="257" t="s">
        <v>40170</v>
      </c>
      <c r="EL3350" s="213" t="str">
        <f>IFERROR(VLOOKUP(ROWS($EL$3:EL3350),EH3350:$EI$7917,2,0),"")</f>
        <v/>
      </c>
    </row>
    <row r="3351" spans="134:142">
      <c r="ED3351" s="257" t="s">
        <v>41079</v>
      </c>
      <c r="EH3351" s="213">
        <f>IF(ISNUMBER(SEARCH($I$1,$EI$3:$EI$7917)),MAX($EH$2:EH3350)+1,0)</f>
        <v>0</v>
      </c>
      <c r="EI3351" s="257" t="s">
        <v>44654</v>
      </c>
      <c r="EL3351" s="213" t="str">
        <f>IFERROR(VLOOKUP(ROWS($EL$3:EL3351),EH3351:$EI$7917,2,0),"")</f>
        <v/>
      </c>
    </row>
    <row r="3352" spans="134:142">
      <c r="ED3352" s="257" t="s">
        <v>41080</v>
      </c>
      <c r="EH3352" s="213">
        <f>IF(ISNUMBER(SEARCH($I$1,$EI$3:$EI$7917)),MAX($EH$2:EH3351)+1,0)</f>
        <v>0</v>
      </c>
      <c r="EI3352" s="257" t="s">
        <v>43428</v>
      </c>
      <c r="EL3352" s="213" t="str">
        <f>IFERROR(VLOOKUP(ROWS($EL$3:EL3352),EH3352:$EI$7917,2,0),"")</f>
        <v/>
      </c>
    </row>
    <row r="3353" spans="134:142">
      <c r="ED3353" s="257" t="s">
        <v>41081</v>
      </c>
      <c r="EH3353" s="213">
        <f>IF(ISNUMBER(SEARCH($I$1,$EI$3:$EI$7917)),MAX($EH$2:EH3352)+1,0)</f>
        <v>0</v>
      </c>
      <c r="EI3353" s="257" t="s">
        <v>42896</v>
      </c>
      <c r="EL3353" s="213" t="str">
        <f>IFERROR(VLOOKUP(ROWS($EL$3:EL3353),EH3353:$EI$7917,2,0),"")</f>
        <v/>
      </c>
    </row>
    <row r="3354" spans="134:142" ht="24.75">
      <c r="ED3354" s="257" t="s">
        <v>41082</v>
      </c>
      <c r="EH3354" s="213">
        <f>IF(ISNUMBER(SEARCH($I$1,$EI$3:$EI$7917)),MAX($EH$2:EH3353)+1,0)</f>
        <v>0</v>
      </c>
      <c r="EI3354" s="257" t="s">
        <v>39073</v>
      </c>
      <c r="EL3354" s="213" t="str">
        <f>IFERROR(VLOOKUP(ROWS($EL$3:EL3354),EH3354:$EI$7917,2,0),"")</f>
        <v/>
      </c>
    </row>
    <row r="3355" spans="134:142">
      <c r="ED3355" s="257" t="s">
        <v>41083</v>
      </c>
      <c r="EH3355" s="213">
        <f>IF(ISNUMBER(SEARCH($I$1,$EI$3:$EI$7917)),MAX($EH$2:EH3354)+1,0)</f>
        <v>0</v>
      </c>
      <c r="EI3355" s="257" t="s">
        <v>45378</v>
      </c>
      <c r="EL3355" s="213" t="str">
        <f>IFERROR(VLOOKUP(ROWS($EL$3:EL3355),EH3355:$EI$7917,2,0),"")</f>
        <v/>
      </c>
    </row>
    <row r="3356" spans="134:142">
      <c r="ED3356" s="257" t="s">
        <v>41084</v>
      </c>
      <c r="EH3356" s="213">
        <f>IF(ISNUMBER(SEARCH($I$1,$EI$3:$EI$7917)),MAX($EH$2:EH3355)+1,0)</f>
        <v>0</v>
      </c>
      <c r="EI3356" s="257" t="s">
        <v>42560</v>
      </c>
      <c r="EL3356" s="213" t="str">
        <f>IFERROR(VLOOKUP(ROWS($EL$3:EL3356),EH3356:$EI$7917,2,0),"")</f>
        <v/>
      </c>
    </row>
    <row r="3357" spans="134:142">
      <c r="ED3357" s="257" t="s">
        <v>41085</v>
      </c>
      <c r="EH3357" s="213">
        <f>IF(ISNUMBER(SEARCH($I$1,$EI$3:$EI$7917)),MAX($EH$2:EH3356)+1,0)</f>
        <v>0</v>
      </c>
      <c r="EI3357" s="257" t="s">
        <v>41169</v>
      </c>
      <c r="EL3357" s="213" t="str">
        <f>IFERROR(VLOOKUP(ROWS($EL$3:EL3357),EH3357:$EI$7917,2,0),"")</f>
        <v/>
      </c>
    </row>
    <row r="3358" spans="134:142" ht="24.75">
      <c r="ED3358" s="257" t="s">
        <v>41086</v>
      </c>
      <c r="EH3358" s="213">
        <f>IF(ISNUMBER(SEARCH($I$1,$EI$3:$EI$7917)),MAX($EH$2:EH3357)+1,0)</f>
        <v>0</v>
      </c>
      <c r="EI3358" s="257" t="s">
        <v>42037</v>
      </c>
      <c r="EL3358" s="213" t="str">
        <f>IFERROR(VLOOKUP(ROWS($EL$3:EL3358),EH3358:$EI$7917,2,0),"")</f>
        <v/>
      </c>
    </row>
    <row r="3359" spans="134:142">
      <c r="ED3359" s="257" t="s">
        <v>41087</v>
      </c>
      <c r="EH3359" s="213">
        <f>IF(ISNUMBER(SEARCH($I$1,$EI$3:$EI$7917)),MAX($EH$2:EH3358)+1,0)</f>
        <v>0</v>
      </c>
      <c r="EI3359" s="257" t="s">
        <v>44841</v>
      </c>
      <c r="EL3359" s="213" t="str">
        <f>IFERROR(VLOOKUP(ROWS($EL$3:EL3359),EH3359:$EI$7917,2,0),"")</f>
        <v/>
      </c>
    </row>
    <row r="3360" spans="134:142" ht="24.75">
      <c r="ED3360" s="257" t="s">
        <v>41088</v>
      </c>
      <c r="EH3360" s="213">
        <f>IF(ISNUMBER(SEARCH($I$1,$EI$3:$EI$7917)),MAX($EH$2:EH3359)+1,0)</f>
        <v>0</v>
      </c>
      <c r="EI3360" s="257" t="s">
        <v>45106</v>
      </c>
      <c r="EL3360" s="213" t="str">
        <f>IFERROR(VLOOKUP(ROWS($EL$3:EL3360),EH3360:$EI$7917,2,0),"")</f>
        <v/>
      </c>
    </row>
    <row r="3361" spans="134:142">
      <c r="ED3361" s="257" t="s">
        <v>41089</v>
      </c>
      <c r="EH3361" s="213">
        <f>IF(ISNUMBER(SEARCH($I$1,$EI$3:$EI$7917)),MAX($EH$2:EH3360)+1,0)</f>
        <v>0</v>
      </c>
      <c r="EI3361" s="257" t="s">
        <v>38953</v>
      </c>
      <c r="EL3361" s="213" t="str">
        <f>IFERROR(VLOOKUP(ROWS($EL$3:EL3361),EH3361:$EI$7917,2,0),"")</f>
        <v/>
      </c>
    </row>
    <row r="3362" spans="134:142">
      <c r="ED3362" s="257" t="s">
        <v>41090</v>
      </c>
      <c r="EH3362" s="213">
        <f>IF(ISNUMBER(SEARCH($I$1,$EI$3:$EI$7917)),MAX($EH$2:EH3361)+1,0)</f>
        <v>0</v>
      </c>
      <c r="EI3362" s="257" t="s">
        <v>37859</v>
      </c>
      <c r="EL3362" s="213" t="str">
        <f>IFERROR(VLOOKUP(ROWS($EL$3:EL3362),EH3362:$EI$7917,2,0),"")</f>
        <v/>
      </c>
    </row>
    <row r="3363" spans="134:142">
      <c r="ED3363" s="257" t="s">
        <v>41091</v>
      </c>
      <c r="EH3363" s="213">
        <f>IF(ISNUMBER(SEARCH($I$1,$EI$3:$EI$7917)),MAX($EH$2:EH3362)+1,0)</f>
        <v>0</v>
      </c>
      <c r="EI3363" s="257" t="s">
        <v>37860</v>
      </c>
      <c r="EL3363" s="213" t="str">
        <f>IFERROR(VLOOKUP(ROWS($EL$3:EL3363),EH3363:$EI$7917,2,0),"")</f>
        <v/>
      </c>
    </row>
    <row r="3364" spans="134:142" ht="36.75">
      <c r="ED3364" s="257" t="s">
        <v>41092</v>
      </c>
      <c r="EH3364" s="213">
        <f>IF(ISNUMBER(SEARCH($I$1,$EI$3:$EI$7917)),MAX($EH$2:EH3363)+1,0)</f>
        <v>0</v>
      </c>
      <c r="EI3364" s="257" t="s">
        <v>45298</v>
      </c>
      <c r="EL3364" s="213" t="str">
        <f>IFERROR(VLOOKUP(ROWS($EL$3:EL3364),EH3364:$EI$7917,2,0),"")</f>
        <v/>
      </c>
    </row>
    <row r="3365" spans="134:142" ht="36.75">
      <c r="ED3365" s="257" t="s">
        <v>41093</v>
      </c>
      <c r="EH3365" s="213">
        <f>IF(ISNUMBER(SEARCH($I$1,$EI$3:$EI$7917)),MAX($EH$2:EH3364)+1,0)</f>
        <v>0</v>
      </c>
      <c r="EI3365" s="257" t="s">
        <v>38954</v>
      </c>
      <c r="EL3365" s="213" t="str">
        <f>IFERROR(VLOOKUP(ROWS($EL$3:EL3365),EH3365:$EI$7917,2,0),"")</f>
        <v/>
      </c>
    </row>
    <row r="3366" spans="134:142">
      <c r="ED3366" s="257" t="s">
        <v>41094</v>
      </c>
      <c r="EH3366" s="213">
        <f>IF(ISNUMBER(SEARCH($I$1,$EI$3:$EI$7917)),MAX($EH$2:EH3365)+1,0)</f>
        <v>0</v>
      </c>
      <c r="EI3366" s="257" t="s">
        <v>38318</v>
      </c>
      <c r="EL3366" s="213" t="str">
        <f>IFERROR(VLOOKUP(ROWS($EL$3:EL3366),EH3366:$EI$7917,2,0),"")</f>
        <v/>
      </c>
    </row>
    <row r="3367" spans="134:142">
      <c r="ED3367" s="257" t="s">
        <v>41095</v>
      </c>
      <c r="EH3367" s="213">
        <f>IF(ISNUMBER(SEARCH($I$1,$EI$3:$EI$7917)),MAX($EH$2:EH3366)+1,0)</f>
        <v>0</v>
      </c>
      <c r="EI3367" s="257" t="s">
        <v>38955</v>
      </c>
      <c r="EL3367" s="213" t="str">
        <f>IFERROR(VLOOKUP(ROWS($EL$3:EL3367),EH3367:$EI$7917,2,0),"")</f>
        <v/>
      </c>
    </row>
    <row r="3368" spans="134:142">
      <c r="ED3368" s="257" t="s">
        <v>41096</v>
      </c>
      <c r="EH3368" s="213">
        <f>IF(ISNUMBER(SEARCH($I$1,$EI$3:$EI$7917)),MAX($EH$2:EH3367)+1,0)</f>
        <v>0</v>
      </c>
      <c r="EI3368" s="257" t="s">
        <v>41778</v>
      </c>
      <c r="EL3368" s="213" t="str">
        <f>IFERROR(VLOOKUP(ROWS($EL$3:EL3368),EH3368:$EI$7917,2,0),"")</f>
        <v/>
      </c>
    </row>
    <row r="3369" spans="134:142">
      <c r="ED3369" s="257" t="s">
        <v>41097</v>
      </c>
      <c r="EH3369" s="213">
        <f>IF(ISNUMBER(SEARCH($I$1,$EI$3:$EI$7917)),MAX($EH$2:EH3368)+1,0)</f>
        <v>0</v>
      </c>
      <c r="EI3369" s="257" t="s">
        <v>38956</v>
      </c>
      <c r="EL3369" s="213" t="str">
        <f>IFERROR(VLOOKUP(ROWS($EL$3:EL3369),EH3369:$EI$7917,2,0),"")</f>
        <v/>
      </c>
    </row>
    <row r="3370" spans="134:142" ht="24.75">
      <c r="ED3370" s="257" t="s">
        <v>41098</v>
      </c>
      <c r="EH3370" s="213">
        <f>IF(ISNUMBER(SEARCH($I$1,$EI$3:$EI$7917)),MAX($EH$2:EH3369)+1,0)</f>
        <v>0</v>
      </c>
      <c r="EI3370" s="257" t="s">
        <v>41019</v>
      </c>
      <c r="EL3370" s="213" t="str">
        <f>IFERROR(VLOOKUP(ROWS($EL$3:EL3370),EH3370:$EI$7917,2,0),"")</f>
        <v/>
      </c>
    </row>
    <row r="3371" spans="134:142" ht="36.75">
      <c r="ED3371" s="257" t="s">
        <v>41099</v>
      </c>
      <c r="EH3371" s="213">
        <f>IF(ISNUMBER(SEARCH($I$1,$EI$3:$EI$7917)),MAX($EH$2:EH3370)+1,0)</f>
        <v>0</v>
      </c>
      <c r="EI3371" s="257" t="s">
        <v>40610</v>
      </c>
      <c r="EL3371" s="213" t="str">
        <f>IFERROR(VLOOKUP(ROWS($EL$3:EL3371),EH3371:$EI$7917,2,0),"")</f>
        <v/>
      </c>
    </row>
    <row r="3372" spans="134:142" ht="36.75">
      <c r="ED3372" s="257" t="s">
        <v>41100</v>
      </c>
      <c r="EH3372" s="213">
        <f>IF(ISNUMBER(SEARCH($I$1,$EI$3:$EI$7917)),MAX($EH$2:EH3371)+1,0)</f>
        <v>0</v>
      </c>
      <c r="EI3372" s="257" t="s">
        <v>40379</v>
      </c>
      <c r="EL3372" s="213" t="str">
        <f>IFERROR(VLOOKUP(ROWS($EL$3:EL3372),EH3372:$EI$7917,2,0),"")</f>
        <v/>
      </c>
    </row>
    <row r="3373" spans="134:142">
      <c r="ED3373" s="257" t="s">
        <v>41101</v>
      </c>
      <c r="EH3373" s="213">
        <f>IF(ISNUMBER(SEARCH($I$1,$EI$3:$EI$7917)),MAX($EH$2:EH3372)+1,0)</f>
        <v>0</v>
      </c>
      <c r="EI3373" s="257" t="s">
        <v>42897</v>
      </c>
      <c r="EL3373" s="213" t="str">
        <f>IFERROR(VLOOKUP(ROWS($EL$3:EL3373),EH3373:$EI$7917,2,0),"")</f>
        <v/>
      </c>
    </row>
    <row r="3374" spans="134:142">
      <c r="ED3374" s="257" t="s">
        <v>41102</v>
      </c>
      <c r="EH3374" s="213">
        <f>IF(ISNUMBER(SEARCH($I$1,$EI$3:$EI$7917)),MAX($EH$2:EH3373)+1,0)</f>
        <v>0</v>
      </c>
      <c r="EI3374" s="257" t="s">
        <v>42807</v>
      </c>
      <c r="EL3374" s="213" t="str">
        <f>IFERROR(VLOOKUP(ROWS($EL$3:EL3374),EH3374:$EI$7917,2,0),"")</f>
        <v/>
      </c>
    </row>
    <row r="3375" spans="134:142" ht="24.75">
      <c r="ED3375" s="257" t="s">
        <v>41103</v>
      </c>
      <c r="EH3375" s="213">
        <f>IF(ISNUMBER(SEARCH($I$1,$EI$3:$EI$7917)),MAX($EH$2:EH3374)+1,0)</f>
        <v>0</v>
      </c>
      <c r="EI3375" s="257" t="s">
        <v>39411</v>
      </c>
      <c r="EL3375" s="213" t="str">
        <f>IFERROR(VLOOKUP(ROWS($EL$3:EL3375),EH3375:$EI$7917,2,0),"")</f>
        <v/>
      </c>
    </row>
    <row r="3376" spans="134:142" ht="24.75">
      <c r="ED3376" s="257" t="s">
        <v>41104</v>
      </c>
      <c r="EH3376" s="213">
        <f>IF(ISNUMBER(SEARCH($I$1,$EI$3:$EI$7917)),MAX($EH$2:EH3375)+1,0)</f>
        <v>0</v>
      </c>
      <c r="EI3376" s="257" t="s">
        <v>43753</v>
      </c>
      <c r="EL3376" s="213" t="str">
        <f>IFERROR(VLOOKUP(ROWS($EL$3:EL3376),EH3376:$EI$7917,2,0),"")</f>
        <v/>
      </c>
    </row>
    <row r="3377" spans="134:142">
      <c r="ED3377" s="257" t="s">
        <v>41105</v>
      </c>
      <c r="EH3377" s="213">
        <f>IF(ISNUMBER(SEARCH($I$1,$EI$3:$EI$7917)),MAX($EH$2:EH3376)+1,0)</f>
        <v>0</v>
      </c>
      <c r="EI3377" s="257" t="s">
        <v>43848</v>
      </c>
      <c r="EL3377" s="213" t="str">
        <f>IFERROR(VLOOKUP(ROWS($EL$3:EL3377),EH3377:$EI$7917,2,0),"")</f>
        <v/>
      </c>
    </row>
    <row r="3378" spans="134:142" ht="24.75">
      <c r="ED3378" s="257" t="s">
        <v>41106</v>
      </c>
      <c r="EH3378" s="213">
        <f>IF(ISNUMBER(SEARCH($I$1,$EI$3:$EI$7917)),MAX($EH$2:EH3377)+1,0)</f>
        <v>0</v>
      </c>
      <c r="EI3378" s="257" t="s">
        <v>40532</v>
      </c>
      <c r="EL3378" s="213" t="str">
        <f>IFERROR(VLOOKUP(ROWS($EL$3:EL3378),EH3378:$EI$7917,2,0),"")</f>
        <v/>
      </c>
    </row>
    <row r="3379" spans="134:142">
      <c r="ED3379" s="257" t="s">
        <v>41107</v>
      </c>
      <c r="EH3379" s="213">
        <f>IF(ISNUMBER(SEARCH($I$1,$EI$3:$EI$7917)),MAX($EH$2:EH3378)+1,0)</f>
        <v>0</v>
      </c>
      <c r="EI3379" s="257" t="s">
        <v>45525</v>
      </c>
      <c r="EL3379" s="213" t="str">
        <f>IFERROR(VLOOKUP(ROWS($EL$3:EL3379),EH3379:$EI$7917,2,0),"")</f>
        <v/>
      </c>
    </row>
    <row r="3380" spans="134:142">
      <c r="ED3380" s="257" t="s">
        <v>41108</v>
      </c>
      <c r="EH3380" s="213">
        <f>IF(ISNUMBER(SEARCH($I$1,$EI$3:$EI$7917)),MAX($EH$2:EH3379)+1,0)</f>
        <v>0</v>
      </c>
      <c r="EI3380" s="257" t="s">
        <v>42964</v>
      </c>
      <c r="EL3380" s="213" t="str">
        <f>IFERROR(VLOOKUP(ROWS($EL$3:EL3380),EH3380:$EI$7917,2,0),"")</f>
        <v/>
      </c>
    </row>
    <row r="3381" spans="134:142">
      <c r="ED3381" s="257" t="s">
        <v>41109</v>
      </c>
      <c r="EH3381" s="213">
        <f>IF(ISNUMBER(SEARCH($I$1,$EI$3:$EI$7917)),MAX($EH$2:EH3380)+1,0)</f>
        <v>0</v>
      </c>
      <c r="EI3381" s="257" t="s">
        <v>45297</v>
      </c>
      <c r="EL3381" s="213" t="str">
        <f>IFERROR(VLOOKUP(ROWS($EL$3:EL3381),EH3381:$EI$7917,2,0),"")</f>
        <v/>
      </c>
    </row>
    <row r="3382" spans="134:142">
      <c r="ED3382" s="257" t="s">
        <v>41110</v>
      </c>
      <c r="EH3382" s="213">
        <f>IF(ISNUMBER(SEARCH($I$1,$EI$3:$EI$7917)),MAX($EH$2:EH3381)+1,0)</f>
        <v>0</v>
      </c>
      <c r="EI3382" s="257" t="s">
        <v>44740</v>
      </c>
      <c r="EL3382" s="213" t="str">
        <f>IFERROR(VLOOKUP(ROWS($EL$3:EL3382),EH3382:$EI$7917,2,0),"")</f>
        <v/>
      </c>
    </row>
    <row r="3383" spans="134:142">
      <c r="ED3383" s="257" t="s">
        <v>41111</v>
      </c>
      <c r="EH3383" s="213">
        <f>IF(ISNUMBER(SEARCH($I$1,$EI$3:$EI$7917)),MAX($EH$2:EH3382)+1,0)</f>
        <v>0</v>
      </c>
      <c r="EI3383" s="257" t="s">
        <v>40925</v>
      </c>
      <c r="EL3383" s="213" t="str">
        <f>IFERROR(VLOOKUP(ROWS($EL$3:EL3383),EH3383:$EI$7917,2,0),"")</f>
        <v/>
      </c>
    </row>
    <row r="3384" spans="134:142">
      <c r="ED3384" s="257" t="s">
        <v>41112</v>
      </c>
      <c r="EH3384" s="213">
        <f>IF(ISNUMBER(SEARCH($I$1,$EI$3:$EI$7917)),MAX($EH$2:EH3383)+1,0)</f>
        <v>0</v>
      </c>
      <c r="EI3384" s="257" t="s">
        <v>39197</v>
      </c>
      <c r="EL3384" s="213" t="str">
        <f>IFERROR(VLOOKUP(ROWS($EL$3:EL3384),EH3384:$EI$7917,2,0),"")</f>
        <v/>
      </c>
    </row>
    <row r="3385" spans="134:142">
      <c r="ED3385" s="257" t="s">
        <v>41113</v>
      </c>
      <c r="EH3385" s="213">
        <f>IF(ISNUMBER(SEARCH($I$1,$EI$3:$EI$7917)),MAX($EH$2:EH3384)+1,0)</f>
        <v>0</v>
      </c>
      <c r="EI3385" s="257" t="s">
        <v>38317</v>
      </c>
      <c r="EL3385" s="213" t="str">
        <f>IFERROR(VLOOKUP(ROWS($EL$3:EL3385),EH3385:$EI$7917,2,0),"")</f>
        <v/>
      </c>
    </row>
    <row r="3386" spans="134:142">
      <c r="ED3386" s="257" t="s">
        <v>41114</v>
      </c>
      <c r="EH3386" s="213">
        <f>IF(ISNUMBER(SEARCH($I$1,$EI$3:$EI$7917)),MAX($EH$2:EH3385)+1,0)</f>
        <v>0</v>
      </c>
      <c r="EI3386" s="257" t="s">
        <v>44529</v>
      </c>
      <c r="EL3386" s="213" t="str">
        <f>IFERROR(VLOOKUP(ROWS($EL$3:EL3386),EH3386:$EI$7917,2,0),"")</f>
        <v/>
      </c>
    </row>
    <row r="3387" spans="134:142">
      <c r="ED3387" s="257" t="s">
        <v>41115</v>
      </c>
      <c r="EH3387" s="213">
        <f>IF(ISNUMBER(SEARCH($I$1,$EI$3:$EI$7917)),MAX($EH$2:EH3386)+1,0)</f>
        <v>0</v>
      </c>
      <c r="EI3387" s="257" t="s">
        <v>44377</v>
      </c>
      <c r="EL3387" s="213" t="str">
        <f>IFERROR(VLOOKUP(ROWS($EL$3:EL3387),EH3387:$EI$7917,2,0),"")</f>
        <v/>
      </c>
    </row>
    <row r="3388" spans="134:142">
      <c r="ED3388" s="257" t="s">
        <v>41116</v>
      </c>
      <c r="EH3388" s="213">
        <f>IF(ISNUMBER(SEARCH($I$1,$EI$3:$EI$7917)),MAX($EH$2:EH3387)+1,0)</f>
        <v>0</v>
      </c>
      <c r="EI3388" s="257" t="s">
        <v>42038</v>
      </c>
      <c r="EL3388" s="213" t="str">
        <f>IFERROR(VLOOKUP(ROWS($EL$3:EL3388),EH3388:$EI$7917,2,0),"")</f>
        <v/>
      </c>
    </row>
    <row r="3389" spans="134:142" ht="24.75">
      <c r="ED3389" s="257" t="s">
        <v>41117</v>
      </c>
      <c r="EH3389" s="213">
        <f>IF(ISNUMBER(SEARCH($I$1,$EI$3:$EI$7917)),MAX($EH$2:EH3388)+1,0)</f>
        <v>0</v>
      </c>
      <c r="EI3389" s="257" t="s">
        <v>40533</v>
      </c>
      <c r="EL3389" s="213" t="str">
        <f>IFERROR(VLOOKUP(ROWS($EL$3:EL3389),EH3389:$EI$7917,2,0),"")</f>
        <v/>
      </c>
    </row>
    <row r="3390" spans="134:142">
      <c r="ED3390" s="257" t="s">
        <v>41118</v>
      </c>
      <c r="EH3390" s="213">
        <f>IF(ISNUMBER(SEARCH($I$1,$EI$3:$EI$7917)),MAX($EH$2:EH3389)+1,0)</f>
        <v>0</v>
      </c>
      <c r="EI3390" s="257" t="s">
        <v>41660</v>
      </c>
      <c r="EL3390" s="213" t="str">
        <f>IFERROR(VLOOKUP(ROWS($EL$3:EL3390),EH3390:$EI$7917,2,0),"")</f>
        <v/>
      </c>
    </row>
    <row r="3391" spans="134:142">
      <c r="ED3391" s="257" t="s">
        <v>41119</v>
      </c>
      <c r="EH3391" s="213">
        <f>IF(ISNUMBER(SEARCH($I$1,$EI$3:$EI$7917)),MAX($EH$2:EH3390)+1,0)</f>
        <v>0</v>
      </c>
      <c r="EI3391" s="257" t="s">
        <v>39412</v>
      </c>
      <c r="EL3391" s="213" t="str">
        <f>IFERROR(VLOOKUP(ROWS($EL$3:EL3391),EH3391:$EI$7917,2,0),"")</f>
        <v/>
      </c>
    </row>
    <row r="3392" spans="134:142">
      <c r="ED3392" s="257" t="s">
        <v>41120</v>
      </c>
      <c r="EH3392" s="213">
        <f>IF(ISNUMBER(SEARCH($I$1,$EI$3:$EI$7917)),MAX($EH$2:EH3391)+1,0)</f>
        <v>0</v>
      </c>
      <c r="EI3392" s="257" t="s">
        <v>39198</v>
      </c>
      <c r="EL3392" s="213" t="str">
        <f>IFERROR(VLOOKUP(ROWS($EL$3:EL3392),EH3392:$EI$7917,2,0),"")</f>
        <v/>
      </c>
    </row>
    <row r="3393" spans="134:142" ht="24.75">
      <c r="ED3393" s="257" t="s">
        <v>41121</v>
      </c>
      <c r="EH3393" s="213">
        <f>IF(ISNUMBER(SEARCH($I$1,$EI$3:$EI$7917)),MAX($EH$2:EH3392)+1,0)</f>
        <v>0</v>
      </c>
      <c r="EI3393" s="257" t="s">
        <v>44530</v>
      </c>
      <c r="EL3393" s="213" t="str">
        <f>IFERROR(VLOOKUP(ROWS($EL$3:EL3393),EH3393:$EI$7917,2,0),"")</f>
        <v/>
      </c>
    </row>
    <row r="3394" spans="134:142" ht="24.75">
      <c r="ED3394" s="257" t="s">
        <v>41122</v>
      </c>
      <c r="EH3394" s="213">
        <f>IF(ISNUMBER(SEARCH($I$1,$EI$3:$EI$7917)),MAX($EH$2:EH3393)+1,0)</f>
        <v>0</v>
      </c>
      <c r="EI3394" s="257" t="s">
        <v>44531</v>
      </c>
      <c r="EL3394" s="213" t="str">
        <f>IFERROR(VLOOKUP(ROWS($EL$3:EL3394),EH3394:$EI$7917,2,0),"")</f>
        <v/>
      </c>
    </row>
    <row r="3395" spans="134:142" ht="24.75">
      <c r="ED3395" s="257" t="s">
        <v>41123</v>
      </c>
      <c r="EH3395" s="213">
        <f>IF(ISNUMBER(SEARCH($I$1,$EI$3:$EI$7917)),MAX($EH$2:EH3394)+1,0)</f>
        <v>0</v>
      </c>
      <c r="EI3395" s="257" t="s">
        <v>40534</v>
      </c>
      <c r="EL3395" s="213" t="str">
        <f>IFERROR(VLOOKUP(ROWS($EL$3:EL3395),EH3395:$EI$7917,2,0),"")</f>
        <v/>
      </c>
    </row>
    <row r="3396" spans="134:142" ht="24.75">
      <c r="ED3396" s="257" t="s">
        <v>41124</v>
      </c>
      <c r="EH3396" s="213">
        <f>IF(ISNUMBER(SEARCH($I$1,$EI$3:$EI$7917)),MAX($EH$2:EH3395)+1,0)</f>
        <v>0</v>
      </c>
      <c r="EI3396" s="257" t="s">
        <v>40535</v>
      </c>
      <c r="EL3396" s="213" t="str">
        <f>IFERROR(VLOOKUP(ROWS($EL$3:EL3396),EH3396:$EI$7917,2,0),"")</f>
        <v/>
      </c>
    </row>
    <row r="3397" spans="134:142">
      <c r="ED3397" s="257" t="s">
        <v>41125</v>
      </c>
      <c r="EH3397" s="213">
        <f>IF(ISNUMBER(SEARCH($I$1,$EI$3:$EI$7917)),MAX($EH$2:EH3396)+1,0)</f>
        <v>0</v>
      </c>
      <c r="EI3397" s="257" t="s">
        <v>42267</v>
      </c>
      <c r="EL3397" s="213" t="str">
        <f>IFERROR(VLOOKUP(ROWS($EL$3:EL3397),EH3397:$EI$7917,2,0),"")</f>
        <v/>
      </c>
    </row>
    <row r="3398" spans="134:142">
      <c r="ED3398" s="257" t="s">
        <v>41126</v>
      </c>
      <c r="EH3398" s="213">
        <f>IF(ISNUMBER(SEARCH($I$1,$EI$3:$EI$7917)),MAX($EH$2:EH3397)+1,0)</f>
        <v>0</v>
      </c>
      <c r="EI3398" s="257" t="s">
        <v>39602</v>
      </c>
      <c r="EL3398" s="213" t="str">
        <f>IFERROR(VLOOKUP(ROWS($EL$3:EL3398),EH3398:$EI$7917,2,0),"")</f>
        <v/>
      </c>
    </row>
    <row r="3399" spans="134:142" ht="24.75">
      <c r="ED3399" s="257" t="s">
        <v>41127</v>
      </c>
      <c r="EH3399" s="213">
        <f>IF(ISNUMBER(SEARCH($I$1,$EI$3:$EI$7917)),MAX($EH$2:EH3398)+1,0)</f>
        <v>0</v>
      </c>
      <c r="EI3399" s="257" t="s">
        <v>43339</v>
      </c>
      <c r="EL3399" s="213" t="str">
        <f>IFERROR(VLOOKUP(ROWS($EL$3:EL3399),EH3399:$EI$7917,2,0),"")</f>
        <v/>
      </c>
    </row>
    <row r="3400" spans="134:142" ht="24.75">
      <c r="ED3400" s="257" t="s">
        <v>41128</v>
      </c>
      <c r="EH3400" s="213">
        <f>IF(ISNUMBER(SEARCH($I$1,$EI$3:$EI$7917)),MAX($EH$2:EH3399)+1,0)</f>
        <v>0</v>
      </c>
      <c r="EI3400" s="257" t="s">
        <v>41945</v>
      </c>
      <c r="EL3400" s="213" t="str">
        <f>IFERROR(VLOOKUP(ROWS($EL$3:EL3400),EH3400:$EI$7917,2,0),"")</f>
        <v/>
      </c>
    </row>
    <row r="3401" spans="134:142">
      <c r="ED3401" s="257" t="s">
        <v>41129</v>
      </c>
      <c r="EH3401" s="213">
        <f>IF(ISNUMBER(SEARCH($I$1,$EI$3:$EI$7917)),MAX($EH$2:EH3400)+1,0)</f>
        <v>0</v>
      </c>
      <c r="EI3401" s="257" t="s">
        <v>39199</v>
      </c>
      <c r="EL3401" s="213" t="str">
        <f>IFERROR(VLOOKUP(ROWS($EL$3:EL3401),EH3401:$EI$7917,2,0),"")</f>
        <v/>
      </c>
    </row>
    <row r="3402" spans="134:142" ht="24.75">
      <c r="ED3402" s="257" t="s">
        <v>41130</v>
      </c>
      <c r="EH3402" s="213">
        <f>IF(ISNUMBER(SEARCH($I$1,$EI$3:$EI$7917)),MAX($EH$2:EH3401)+1,0)</f>
        <v>0</v>
      </c>
      <c r="EI3402" s="257" t="s">
        <v>44699</v>
      </c>
      <c r="EL3402" s="213" t="str">
        <f>IFERROR(VLOOKUP(ROWS($EL$3:EL3402),EH3402:$EI$7917,2,0),"")</f>
        <v/>
      </c>
    </row>
    <row r="3403" spans="134:142">
      <c r="ED3403" s="257" t="s">
        <v>41131</v>
      </c>
      <c r="EH3403" s="213">
        <f>IF(ISNUMBER(SEARCH($I$1,$EI$3:$EI$7917)),MAX($EH$2:EH3402)+1,0)</f>
        <v>0</v>
      </c>
      <c r="EI3403" s="257" t="s">
        <v>41018</v>
      </c>
      <c r="EL3403" s="213" t="str">
        <f>IFERROR(VLOOKUP(ROWS($EL$3:EL3403),EH3403:$EI$7917,2,0),"")</f>
        <v/>
      </c>
    </row>
    <row r="3404" spans="134:142" ht="24.75">
      <c r="ED3404" s="257" t="s">
        <v>41132</v>
      </c>
      <c r="EH3404" s="213">
        <f>IF(ISNUMBER(SEARCH($I$1,$EI$3:$EI$7917)),MAX($EH$2:EH3403)+1,0)</f>
        <v>0</v>
      </c>
      <c r="EI3404" s="257" t="s">
        <v>45107</v>
      </c>
      <c r="EL3404" s="213" t="str">
        <f>IFERROR(VLOOKUP(ROWS($EL$3:EL3404),EH3404:$EI$7917,2,0),"")</f>
        <v/>
      </c>
    </row>
    <row r="3405" spans="134:142" ht="24.75">
      <c r="ED3405" s="257" t="s">
        <v>41133</v>
      </c>
      <c r="EH3405" s="213">
        <f>IF(ISNUMBER(SEARCH($I$1,$EI$3:$EI$7917)),MAX($EH$2:EH3404)+1,0)</f>
        <v>0</v>
      </c>
      <c r="EI3405" s="257" t="s">
        <v>42176</v>
      </c>
      <c r="EL3405" s="213" t="str">
        <f>IFERROR(VLOOKUP(ROWS($EL$3:EL3405),EH3405:$EI$7917,2,0),"")</f>
        <v/>
      </c>
    </row>
    <row r="3406" spans="134:142">
      <c r="ED3406" s="257" t="s">
        <v>41134</v>
      </c>
      <c r="EH3406" s="213">
        <f>IF(ISNUMBER(SEARCH($I$1,$EI$3:$EI$7917)),MAX($EH$2:EH3405)+1,0)</f>
        <v>0</v>
      </c>
      <c r="EI3406" s="257" t="s">
        <v>38083</v>
      </c>
      <c r="EL3406" s="213" t="str">
        <f>IFERROR(VLOOKUP(ROWS($EL$3:EL3406),EH3406:$EI$7917,2,0),"")</f>
        <v/>
      </c>
    </row>
    <row r="3407" spans="134:142">
      <c r="ED3407" s="257" t="s">
        <v>41135</v>
      </c>
      <c r="EH3407" s="213">
        <f>IF(ISNUMBER(SEARCH($I$1,$EI$3:$EI$7917)),MAX($EH$2:EH3406)+1,0)</f>
        <v>0</v>
      </c>
      <c r="EI3407" s="257" t="s">
        <v>40536</v>
      </c>
      <c r="EL3407" s="213" t="str">
        <f>IFERROR(VLOOKUP(ROWS($EL$3:EL3407),EH3407:$EI$7917,2,0),"")</f>
        <v/>
      </c>
    </row>
    <row r="3408" spans="134:142">
      <c r="ED3408" s="257" t="s">
        <v>41136</v>
      </c>
      <c r="EH3408" s="213">
        <f>IF(ISNUMBER(SEARCH($I$1,$EI$3:$EI$7917)),MAX($EH$2:EH3407)+1,0)</f>
        <v>0</v>
      </c>
      <c r="EI3408" s="257" t="s">
        <v>43340</v>
      </c>
      <c r="EL3408" s="213" t="str">
        <f>IFERROR(VLOOKUP(ROWS($EL$3:EL3408),EH3408:$EI$7917,2,0),"")</f>
        <v/>
      </c>
    </row>
    <row r="3409" spans="134:142">
      <c r="ED3409" s="257" t="s">
        <v>41137</v>
      </c>
      <c r="EH3409" s="213">
        <f>IF(ISNUMBER(SEARCH($I$1,$EI$3:$EI$7917)),MAX($EH$2:EH3408)+1,0)</f>
        <v>0</v>
      </c>
      <c r="EI3409" s="257" t="s">
        <v>38173</v>
      </c>
      <c r="EL3409" s="213" t="str">
        <f>IFERROR(VLOOKUP(ROWS($EL$3:EL3409),EH3409:$EI$7917,2,0),"")</f>
        <v/>
      </c>
    </row>
    <row r="3410" spans="134:142">
      <c r="ED3410" s="257" t="s">
        <v>41138</v>
      </c>
      <c r="EH3410" s="213">
        <f>IF(ISNUMBER(SEARCH($I$1,$EI$3:$EI$7917)),MAX($EH$2:EH3409)+1,0)</f>
        <v>0</v>
      </c>
      <c r="EI3410" s="257" t="s">
        <v>40005</v>
      </c>
      <c r="EL3410" s="213" t="str">
        <f>IFERROR(VLOOKUP(ROWS($EL$3:EL3410),EH3410:$EI$7917,2,0),"")</f>
        <v/>
      </c>
    </row>
    <row r="3411" spans="134:142" ht="24.75">
      <c r="ED3411" s="257" t="s">
        <v>41139</v>
      </c>
      <c r="EH3411" s="213">
        <f>IF(ISNUMBER(SEARCH($I$1,$EI$3:$EI$7917)),MAX($EH$2:EH3410)+1,0)</f>
        <v>0</v>
      </c>
      <c r="EI3411" s="257" t="s">
        <v>41859</v>
      </c>
      <c r="EL3411" s="213" t="str">
        <f>IFERROR(VLOOKUP(ROWS($EL$3:EL3411),EH3411:$EI$7917,2,0),"")</f>
        <v/>
      </c>
    </row>
    <row r="3412" spans="134:142">
      <c r="ED3412" s="257" t="s">
        <v>41140</v>
      </c>
      <c r="EH3412" s="213">
        <f>IF(ISNUMBER(SEARCH($I$1,$EI$3:$EI$7917)),MAX($EH$2:EH3411)+1,0)</f>
        <v>0</v>
      </c>
      <c r="EI3412" s="257" t="s">
        <v>40006</v>
      </c>
      <c r="EL3412" s="213" t="str">
        <f>IFERROR(VLOOKUP(ROWS($EL$3:EL3412),EH3412:$EI$7917,2,0),"")</f>
        <v/>
      </c>
    </row>
    <row r="3413" spans="134:142">
      <c r="ED3413" s="257" t="s">
        <v>41141</v>
      </c>
      <c r="EH3413" s="213">
        <f>IF(ISNUMBER(SEARCH($I$1,$EI$3:$EI$7917)),MAX($EH$2:EH3412)+1,0)</f>
        <v>0</v>
      </c>
      <c r="EI3413" s="257" t="s">
        <v>45379</v>
      </c>
      <c r="EL3413" s="213" t="str">
        <f>IFERROR(VLOOKUP(ROWS($EL$3:EL3413),EH3413:$EI$7917,2,0),"")</f>
        <v/>
      </c>
    </row>
    <row r="3414" spans="134:142">
      <c r="ED3414" s="257" t="s">
        <v>41142</v>
      </c>
      <c r="EH3414" s="213">
        <f>IF(ISNUMBER(SEARCH($I$1,$EI$3:$EI$7917)),MAX($EH$2:EH3413)+1,0)</f>
        <v>0</v>
      </c>
      <c r="EI3414" s="257" t="s">
        <v>42898</v>
      </c>
      <c r="EL3414" s="213" t="str">
        <f>IFERROR(VLOOKUP(ROWS($EL$3:EL3414),EH3414:$EI$7917,2,0),"")</f>
        <v/>
      </c>
    </row>
    <row r="3415" spans="134:142">
      <c r="ED3415" s="257" t="s">
        <v>41143</v>
      </c>
      <c r="EH3415" s="213">
        <f>IF(ISNUMBER(SEARCH($I$1,$EI$3:$EI$7917)),MAX($EH$2:EH3414)+1,0)</f>
        <v>0</v>
      </c>
      <c r="EI3415" s="257" t="s">
        <v>39311</v>
      </c>
      <c r="EL3415" s="213" t="str">
        <f>IFERROR(VLOOKUP(ROWS($EL$3:EL3415),EH3415:$EI$7917,2,0),"")</f>
        <v/>
      </c>
    </row>
    <row r="3416" spans="134:142" ht="24.75">
      <c r="ED3416" s="257" t="s">
        <v>41144</v>
      </c>
      <c r="EH3416" s="213">
        <f>IF(ISNUMBER(SEARCH($I$1,$EI$3:$EI$7917)),MAX($EH$2:EH3415)+1,0)</f>
        <v>0</v>
      </c>
      <c r="EI3416" s="257" t="s">
        <v>37861</v>
      </c>
      <c r="EL3416" s="213" t="str">
        <f>IFERROR(VLOOKUP(ROWS($EL$3:EL3416),EH3416:$EI$7917,2,0),"")</f>
        <v/>
      </c>
    </row>
    <row r="3417" spans="134:142">
      <c r="ED3417" s="257" t="s">
        <v>41145</v>
      </c>
      <c r="EH3417" s="213">
        <f>IF(ISNUMBER(SEARCH($I$1,$EI$3:$EI$7917)),MAX($EH$2:EH3416)+1,0)</f>
        <v>0</v>
      </c>
      <c r="EI3417" s="257" t="s">
        <v>42684</v>
      </c>
      <c r="EL3417" s="213" t="str">
        <f>IFERROR(VLOOKUP(ROWS($EL$3:EL3417),EH3417:$EI$7917,2,0),"")</f>
        <v/>
      </c>
    </row>
    <row r="3418" spans="134:142">
      <c r="ED3418" s="257" t="s">
        <v>41146</v>
      </c>
      <c r="EH3418" s="213">
        <f>IF(ISNUMBER(SEARCH($I$1,$EI$3:$EI$7917)),MAX($EH$2:EH3417)+1,0)</f>
        <v>0</v>
      </c>
      <c r="EI3418" s="257" t="s">
        <v>43849</v>
      </c>
      <c r="EL3418" s="213" t="str">
        <f>IFERROR(VLOOKUP(ROWS($EL$3:EL3418),EH3418:$EI$7917,2,0),"")</f>
        <v/>
      </c>
    </row>
    <row r="3419" spans="134:142">
      <c r="ED3419" s="257" t="s">
        <v>41147</v>
      </c>
      <c r="EH3419" s="213">
        <f>IF(ISNUMBER(SEARCH($I$1,$EI$3:$EI$7917)),MAX($EH$2:EH3418)+1,0)</f>
        <v>0</v>
      </c>
      <c r="EI3419" s="257" t="s">
        <v>44532</v>
      </c>
      <c r="EL3419" s="213" t="str">
        <f>IFERROR(VLOOKUP(ROWS($EL$3:EL3419),EH3419:$EI$7917,2,0),"")</f>
        <v/>
      </c>
    </row>
    <row r="3420" spans="134:142">
      <c r="ED3420" s="257" t="s">
        <v>41148</v>
      </c>
      <c r="EH3420" s="213">
        <f>IF(ISNUMBER(SEARCH($I$1,$EI$3:$EI$7917)),MAX($EH$2:EH3419)+1,0)</f>
        <v>0</v>
      </c>
      <c r="EI3420" s="257" t="s">
        <v>43142</v>
      </c>
      <c r="EL3420" s="213" t="str">
        <f>IFERROR(VLOOKUP(ROWS($EL$3:EL3420),EH3420:$EI$7917,2,0),"")</f>
        <v/>
      </c>
    </row>
    <row r="3421" spans="134:142">
      <c r="ED3421" s="257" t="s">
        <v>41149</v>
      </c>
      <c r="EH3421" s="213">
        <f>IF(ISNUMBER(SEARCH($I$1,$EI$3:$EI$7917)),MAX($EH$2:EH3420)+1,0)</f>
        <v>0</v>
      </c>
      <c r="EI3421" s="257" t="s">
        <v>42177</v>
      </c>
      <c r="EL3421" s="213" t="str">
        <f>IFERROR(VLOOKUP(ROWS($EL$3:EL3421),EH3421:$EI$7917,2,0),"")</f>
        <v/>
      </c>
    </row>
    <row r="3422" spans="134:142">
      <c r="ED3422" s="257" t="s">
        <v>41150</v>
      </c>
      <c r="EH3422" s="213">
        <f>IF(ISNUMBER(SEARCH($I$1,$EI$3:$EI$7917)),MAX($EH$2:EH3421)+1,0)</f>
        <v>0</v>
      </c>
      <c r="EI3422" s="257" t="s">
        <v>40007</v>
      </c>
      <c r="EL3422" s="213" t="str">
        <f>IFERROR(VLOOKUP(ROWS($EL$3:EL3422),EH3422:$EI$7917,2,0),"")</f>
        <v/>
      </c>
    </row>
    <row r="3423" spans="134:142">
      <c r="ED3423" s="257" t="s">
        <v>41151</v>
      </c>
      <c r="EH3423" s="213">
        <f>IF(ISNUMBER(SEARCH($I$1,$EI$3:$EI$7917)),MAX($EH$2:EH3422)+1,0)</f>
        <v>0</v>
      </c>
      <c r="EI3423" s="257" t="s">
        <v>42963</v>
      </c>
      <c r="EL3423" s="213" t="str">
        <f>IFERROR(VLOOKUP(ROWS($EL$3:EL3423),EH3423:$EI$7917,2,0),"")</f>
        <v/>
      </c>
    </row>
    <row r="3424" spans="134:142">
      <c r="ED3424" s="257" t="s">
        <v>41152</v>
      </c>
      <c r="EH3424" s="213">
        <f>IF(ISNUMBER(SEARCH($I$1,$EI$3:$EI$7917)),MAX($EH$2:EH3423)+1,0)</f>
        <v>0</v>
      </c>
      <c r="EI3424" s="257" t="s">
        <v>43429</v>
      </c>
      <c r="EL3424" s="213" t="str">
        <f>IFERROR(VLOOKUP(ROWS($EL$3:EL3424),EH3424:$EI$7917,2,0),"")</f>
        <v/>
      </c>
    </row>
    <row r="3425" spans="134:142" ht="24.75">
      <c r="ED3425" s="257" t="s">
        <v>41153</v>
      </c>
      <c r="EH3425" s="213">
        <f>IF(ISNUMBER(SEARCH($I$1,$EI$3:$EI$7917)),MAX($EH$2:EH3424)+1,0)</f>
        <v>0</v>
      </c>
      <c r="EI3425" s="257" t="s">
        <v>45568</v>
      </c>
      <c r="EL3425" s="213" t="str">
        <f>IFERROR(VLOOKUP(ROWS($EL$3:EL3425),EH3425:$EI$7917,2,0),"")</f>
        <v/>
      </c>
    </row>
    <row r="3426" spans="134:142">
      <c r="ED3426" s="257" t="s">
        <v>41154</v>
      </c>
      <c r="EH3426" s="213">
        <f>IF(ISNUMBER(SEARCH($I$1,$EI$3:$EI$7917)),MAX($EH$2:EH3425)+1,0)</f>
        <v>0</v>
      </c>
      <c r="EI3426" s="257" t="s">
        <v>40537</v>
      </c>
      <c r="EL3426" s="213" t="str">
        <f>IFERROR(VLOOKUP(ROWS($EL$3:EL3426),EH3426:$EI$7917,2,0),"")</f>
        <v/>
      </c>
    </row>
    <row r="3427" spans="134:142">
      <c r="ED3427" s="257" t="s">
        <v>41155</v>
      </c>
      <c r="EH3427" s="213">
        <f>IF(ISNUMBER(SEARCH($I$1,$EI$3:$EI$7917)),MAX($EH$2:EH3426)+1,0)</f>
        <v>0</v>
      </c>
      <c r="EI3427" s="257" t="s">
        <v>44941</v>
      </c>
      <c r="EL3427" s="213" t="str">
        <f>IFERROR(VLOOKUP(ROWS($EL$3:EL3427),EH3427:$EI$7917,2,0),"")</f>
        <v/>
      </c>
    </row>
    <row r="3428" spans="134:142">
      <c r="ED3428" s="257" t="s">
        <v>41156</v>
      </c>
      <c r="EH3428" s="213">
        <f>IF(ISNUMBER(SEARCH($I$1,$EI$3:$EI$7917)),MAX($EH$2:EH3427)+1,0)</f>
        <v>0</v>
      </c>
      <c r="EI3428" s="257" t="s">
        <v>39200</v>
      </c>
      <c r="EL3428" s="213" t="str">
        <f>IFERROR(VLOOKUP(ROWS($EL$3:EL3428),EH3428:$EI$7917,2,0),"")</f>
        <v/>
      </c>
    </row>
    <row r="3429" spans="134:142" ht="24.75">
      <c r="ED3429" s="257" t="s">
        <v>41157</v>
      </c>
      <c r="EH3429" s="213">
        <f>IF(ISNUMBER(SEARCH($I$1,$EI$3:$EI$7917)),MAX($EH$2:EH3428)+1,0)</f>
        <v>0</v>
      </c>
      <c r="EI3429" s="257" t="s">
        <v>40926</v>
      </c>
      <c r="EL3429" s="213" t="str">
        <f>IFERROR(VLOOKUP(ROWS($EL$3:EL3429),EH3429:$EI$7917,2,0),"")</f>
        <v/>
      </c>
    </row>
    <row r="3430" spans="134:142" ht="24.75">
      <c r="ED3430" s="257" t="s">
        <v>41158</v>
      </c>
      <c r="EH3430" s="213">
        <f>IF(ISNUMBER(SEARCH($I$1,$EI$3:$EI$7917)),MAX($EH$2:EH3429)+1,0)</f>
        <v>0</v>
      </c>
      <c r="EI3430" s="257" t="s">
        <v>42212</v>
      </c>
      <c r="EL3430" s="213" t="str">
        <f>IFERROR(VLOOKUP(ROWS($EL$3:EL3430),EH3430:$EI$7917,2,0),"")</f>
        <v/>
      </c>
    </row>
    <row r="3431" spans="134:142">
      <c r="ED3431" s="257" t="s">
        <v>41159</v>
      </c>
      <c r="EH3431" s="213">
        <f>IF(ISNUMBER(SEARCH($I$1,$EI$3:$EI$7917)),MAX($EH$2:EH3430)+1,0)</f>
        <v>0</v>
      </c>
      <c r="EI3431" s="257" t="s">
        <v>42747</v>
      </c>
      <c r="EL3431" s="213" t="str">
        <f>IFERROR(VLOOKUP(ROWS($EL$3:EL3431),EH3431:$EI$7917,2,0),"")</f>
        <v/>
      </c>
    </row>
    <row r="3432" spans="134:142" ht="36.75">
      <c r="ED3432" s="257" t="s">
        <v>41160</v>
      </c>
      <c r="EH3432" s="213">
        <f>IF(ISNUMBER(SEARCH($I$1,$EI$3:$EI$7917)),MAX($EH$2:EH3431)+1,0)</f>
        <v>0</v>
      </c>
      <c r="EI3432" s="257" t="s">
        <v>42326</v>
      </c>
      <c r="EL3432" s="213" t="str">
        <f>IFERROR(VLOOKUP(ROWS($EL$3:EL3432),EH3432:$EI$7917,2,0),"")</f>
        <v/>
      </c>
    </row>
    <row r="3433" spans="134:142">
      <c r="ED3433" s="257" t="s">
        <v>41161</v>
      </c>
      <c r="EH3433" s="213">
        <f>IF(ISNUMBER(SEARCH($I$1,$EI$3:$EI$7917)),MAX($EH$2:EH3432)+1,0)</f>
        <v>0</v>
      </c>
      <c r="EI3433" s="257" t="s">
        <v>44193</v>
      </c>
      <c r="EL3433" s="213" t="str">
        <f>IFERROR(VLOOKUP(ROWS($EL$3:EL3433),EH3433:$EI$7917,2,0),"")</f>
        <v/>
      </c>
    </row>
    <row r="3434" spans="134:142">
      <c r="ED3434" s="257" t="s">
        <v>41162</v>
      </c>
      <c r="EH3434" s="213">
        <f>IF(ISNUMBER(SEARCH($I$1,$EI$3:$EI$7917)),MAX($EH$2:EH3433)+1,0)</f>
        <v>0</v>
      </c>
      <c r="EI3434" s="257" t="s">
        <v>44222</v>
      </c>
      <c r="EL3434" s="213" t="str">
        <f>IFERROR(VLOOKUP(ROWS($EL$3:EL3434),EH3434:$EI$7917,2,0),"")</f>
        <v/>
      </c>
    </row>
    <row r="3435" spans="134:142">
      <c r="ED3435" s="257" t="s">
        <v>41163</v>
      </c>
      <c r="EH3435" s="213">
        <f>IF(ISNUMBER(SEARCH($I$1,$EI$3:$EI$7917)),MAX($EH$2:EH3434)+1,0)</f>
        <v>0</v>
      </c>
      <c r="EI3435" s="257" t="s">
        <v>42980</v>
      </c>
      <c r="EL3435" s="213" t="str">
        <f>IFERROR(VLOOKUP(ROWS($EL$3:EL3435),EH3435:$EI$7917,2,0),"")</f>
        <v/>
      </c>
    </row>
    <row r="3436" spans="134:142">
      <c r="ED3436" s="257" t="s">
        <v>41164</v>
      </c>
      <c r="EH3436" s="213">
        <f>IF(ISNUMBER(SEARCH($I$1,$EI$3:$EI$7917)),MAX($EH$2:EH3435)+1,0)</f>
        <v>0</v>
      </c>
      <c r="EI3436" s="257" t="s">
        <v>41390</v>
      </c>
      <c r="EL3436" s="213" t="str">
        <f>IFERROR(VLOOKUP(ROWS($EL$3:EL3436),EH3436:$EI$7917,2,0),"")</f>
        <v/>
      </c>
    </row>
    <row r="3437" spans="134:142">
      <c r="ED3437" s="257" t="s">
        <v>41165</v>
      </c>
      <c r="EH3437" s="213">
        <f>IF(ISNUMBER(SEARCH($I$1,$EI$3:$EI$7917)),MAX($EH$2:EH3436)+1,0)</f>
        <v>0</v>
      </c>
      <c r="EI3437" s="257" t="s">
        <v>44378</v>
      </c>
      <c r="EL3437" s="213" t="str">
        <f>IFERROR(VLOOKUP(ROWS($EL$3:EL3437),EH3437:$EI$7917,2,0),"")</f>
        <v/>
      </c>
    </row>
    <row r="3438" spans="134:142">
      <c r="ED3438" s="257" t="s">
        <v>41166</v>
      </c>
      <c r="EH3438" s="213">
        <f>IF(ISNUMBER(SEARCH($I$1,$EI$3:$EI$7917)),MAX($EH$2:EH3437)+1,0)</f>
        <v>0</v>
      </c>
      <c r="EI3438" s="257" t="s">
        <v>44533</v>
      </c>
      <c r="EL3438" s="213" t="str">
        <f>IFERROR(VLOOKUP(ROWS($EL$3:EL3438),EH3438:$EI$7917,2,0),"")</f>
        <v/>
      </c>
    </row>
    <row r="3439" spans="134:142">
      <c r="ED3439" s="257" t="s">
        <v>41167</v>
      </c>
      <c r="EH3439" s="213">
        <f>IF(ISNUMBER(SEARCH($I$1,$EI$3:$EI$7917)),MAX($EH$2:EH3438)+1,0)</f>
        <v>0</v>
      </c>
      <c r="EI3439" s="257" t="s">
        <v>41391</v>
      </c>
      <c r="EL3439" s="213" t="str">
        <f>IFERROR(VLOOKUP(ROWS($EL$3:EL3439),EH3439:$EI$7917,2,0),"")</f>
        <v/>
      </c>
    </row>
    <row r="3440" spans="134:142" ht="24.75">
      <c r="ED3440" s="257" t="s">
        <v>41168</v>
      </c>
      <c r="EH3440" s="213">
        <f>IF(ISNUMBER(SEARCH($I$1,$EI$3:$EI$7917)),MAX($EH$2:EH3439)+1,0)</f>
        <v>0</v>
      </c>
      <c r="EI3440" s="257" t="s">
        <v>43985</v>
      </c>
      <c r="EL3440" s="213" t="str">
        <f>IFERROR(VLOOKUP(ROWS($EL$3:EL3440),EH3440:$EI$7917,2,0),"")</f>
        <v/>
      </c>
    </row>
    <row r="3441" spans="134:142" ht="24.75">
      <c r="ED3441" s="257" t="s">
        <v>41169</v>
      </c>
      <c r="EH3441" s="213">
        <f>IF(ISNUMBER(SEARCH($I$1,$EI$3:$EI$7917)),MAX($EH$2:EH3440)+1,0)</f>
        <v>0</v>
      </c>
      <c r="EI3441" s="257" t="s">
        <v>44741</v>
      </c>
      <c r="EL3441" s="213" t="str">
        <f>IFERROR(VLOOKUP(ROWS($EL$3:EL3441),EH3441:$EI$7917,2,0),"")</f>
        <v/>
      </c>
    </row>
    <row r="3442" spans="134:142" ht="24.75">
      <c r="ED3442" s="257" t="s">
        <v>41170</v>
      </c>
      <c r="EH3442" s="213">
        <f>IF(ISNUMBER(SEARCH($I$1,$EI$3:$EI$7917)),MAX($EH$2:EH3441)+1,0)</f>
        <v>0</v>
      </c>
      <c r="EI3442" s="257" t="s">
        <v>40538</v>
      </c>
      <c r="EL3442" s="213" t="str">
        <f>IFERROR(VLOOKUP(ROWS($EL$3:EL3442),EH3442:$EI$7917,2,0),"")</f>
        <v/>
      </c>
    </row>
    <row r="3443" spans="134:142" ht="24.75">
      <c r="ED3443" s="257" t="s">
        <v>41171</v>
      </c>
      <c r="EH3443" s="213">
        <f>IF(ISNUMBER(SEARCH($I$1,$EI$3:$EI$7917)),MAX($EH$2:EH3442)+1,0)</f>
        <v>0</v>
      </c>
      <c r="EI3443" s="257" t="s">
        <v>44379</v>
      </c>
      <c r="EL3443" s="213" t="str">
        <f>IFERROR(VLOOKUP(ROWS($EL$3:EL3443),EH3443:$EI$7917,2,0),"")</f>
        <v/>
      </c>
    </row>
    <row r="3444" spans="134:142">
      <c r="ED3444" s="257" t="s">
        <v>41172</v>
      </c>
      <c r="EH3444" s="213">
        <f>IF(ISNUMBER(SEARCH($I$1,$EI$3:$EI$7917)),MAX($EH$2:EH3443)+1,0)</f>
        <v>0</v>
      </c>
      <c r="EI3444" s="257" t="s">
        <v>44380</v>
      </c>
      <c r="EL3444" s="213" t="str">
        <f>IFERROR(VLOOKUP(ROWS($EL$3:EL3444),EH3444:$EI$7917,2,0),"")</f>
        <v/>
      </c>
    </row>
    <row r="3445" spans="134:142">
      <c r="ED3445" s="257" t="s">
        <v>41173</v>
      </c>
      <c r="EH3445" s="213">
        <f>IF(ISNUMBER(SEARCH($I$1,$EI$3:$EI$7917)),MAX($EH$2:EH3444)+1,0)</f>
        <v>0</v>
      </c>
      <c r="EI3445" s="257" t="s">
        <v>37862</v>
      </c>
      <c r="EL3445" s="213" t="str">
        <f>IFERROR(VLOOKUP(ROWS($EL$3:EL3445),EH3445:$EI$7917,2,0),"")</f>
        <v/>
      </c>
    </row>
    <row r="3446" spans="134:142">
      <c r="ED3446" s="257" t="s">
        <v>41174</v>
      </c>
      <c r="EH3446" s="213">
        <f>IF(ISNUMBER(SEARCH($I$1,$EI$3:$EI$7917)),MAX($EH$2:EH3445)+1,0)</f>
        <v>0</v>
      </c>
      <c r="EI3446" s="257" t="s">
        <v>43986</v>
      </c>
      <c r="EL3446" s="213" t="str">
        <f>IFERROR(VLOOKUP(ROWS($EL$3:EL3446),EH3446:$EI$7917,2,0),"")</f>
        <v/>
      </c>
    </row>
    <row r="3447" spans="134:142">
      <c r="ED3447" s="257" t="s">
        <v>41175</v>
      </c>
      <c r="EH3447" s="213">
        <f>IF(ISNUMBER(SEARCH($I$1,$EI$3:$EI$7917)),MAX($EH$2:EH3446)+1,0)</f>
        <v>0</v>
      </c>
      <c r="EI3447" s="257" t="s">
        <v>43987</v>
      </c>
      <c r="EL3447" s="213" t="str">
        <f>IFERROR(VLOOKUP(ROWS($EL$3:EL3447),EH3447:$EI$7917,2,0),"")</f>
        <v/>
      </c>
    </row>
    <row r="3448" spans="134:142">
      <c r="ED3448" s="257" t="s">
        <v>41176</v>
      </c>
      <c r="EH3448" s="213">
        <f>IF(ISNUMBER(SEARCH($I$1,$EI$3:$EI$7917)),MAX($EH$2:EH3447)+1,0)</f>
        <v>0</v>
      </c>
      <c r="EI3448" s="257" t="s">
        <v>43850</v>
      </c>
      <c r="EL3448" s="213" t="str">
        <f>IFERROR(VLOOKUP(ROWS($EL$3:EL3448),EH3448:$EI$7917,2,0),"")</f>
        <v/>
      </c>
    </row>
    <row r="3449" spans="134:142">
      <c r="ED3449" s="257" t="s">
        <v>41177</v>
      </c>
      <c r="EH3449" s="213">
        <f>IF(ISNUMBER(SEARCH($I$1,$EI$3:$EI$7917)),MAX($EH$2:EH3448)+1,0)</f>
        <v>0</v>
      </c>
      <c r="EI3449" s="257" t="s">
        <v>41724</v>
      </c>
      <c r="EL3449" s="213" t="str">
        <f>IFERROR(VLOOKUP(ROWS($EL$3:EL3449),EH3449:$EI$7917,2,0),"")</f>
        <v/>
      </c>
    </row>
    <row r="3450" spans="134:142">
      <c r="ED3450" s="257" t="s">
        <v>41178</v>
      </c>
      <c r="EH3450" s="213">
        <f>IF(ISNUMBER(SEARCH($I$1,$EI$3:$EI$7917)),MAX($EH$2:EH3449)+1,0)</f>
        <v>0</v>
      </c>
      <c r="EI3450" s="257" t="s">
        <v>40825</v>
      </c>
      <c r="EL3450" s="213" t="str">
        <f>IFERROR(VLOOKUP(ROWS($EL$3:EL3450),EH3450:$EI$7917,2,0),"")</f>
        <v/>
      </c>
    </row>
    <row r="3451" spans="134:142">
      <c r="ED3451" s="257" t="s">
        <v>41179</v>
      </c>
      <c r="EH3451" s="213">
        <f>IF(ISNUMBER(SEARCH($I$1,$EI$3:$EI$7917)),MAX($EH$2:EH3450)+1,0)</f>
        <v>0</v>
      </c>
      <c r="EI3451" s="257" t="s">
        <v>40679</v>
      </c>
      <c r="EL3451" s="213" t="str">
        <f>IFERROR(VLOOKUP(ROWS($EL$3:EL3451),EH3451:$EI$7917,2,0),"")</f>
        <v/>
      </c>
    </row>
    <row r="3452" spans="134:142">
      <c r="ED3452" s="257" t="s">
        <v>41180</v>
      </c>
      <c r="EH3452" s="213">
        <f>IF(ISNUMBER(SEARCH($I$1,$EI$3:$EI$7917)),MAX($EH$2:EH3451)+1,0)</f>
        <v>0</v>
      </c>
      <c r="EI3452" s="257" t="s">
        <v>44381</v>
      </c>
      <c r="EL3452" s="213" t="str">
        <f>IFERROR(VLOOKUP(ROWS($EL$3:EL3452),EH3452:$EI$7917,2,0),"")</f>
        <v/>
      </c>
    </row>
    <row r="3453" spans="134:142" ht="36.75">
      <c r="ED3453" s="257" t="s">
        <v>41181</v>
      </c>
      <c r="EH3453" s="213">
        <f>IF(ISNUMBER(SEARCH($I$1,$EI$3:$EI$7917)),MAX($EH$2:EH3452)+1,0)</f>
        <v>0</v>
      </c>
      <c r="EI3453" s="257" t="s">
        <v>39074</v>
      </c>
      <c r="EL3453" s="213" t="str">
        <f>IFERROR(VLOOKUP(ROWS($EL$3:EL3453),EH3453:$EI$7917,2,0),"")</f>
        <v/>
      </c>
    </row>
    <row r="3454" spans="134:142" ht="24.75">
      <c r="ED3454" s="257" t="s">
        <v>41182</v>
      </c>
      <c r="EH3454" s="213">
        <f>IF(ISNUMBER(SEARCH($I$1,$EI$3:$EI$7917)),MAX($EH$2:EH3453)+1,0)</f>
        <v>0</v>
      </c>
      <c r="EI3454" s="257" t="s">
        <v>39075</v>
      </c>
      <c r="EL3454" s="213" t="str">
        <f>IFERROR(VLOOKUP(ROWS($EL$3:EL3454),EH3454:$EI$7917,2,0),"")</f>
        <v/>
      </c>
    </row>
    <row r="3455" spans="134:142">
      <c r="ED3455" s="257" t="s">
        <v>41183</v>
      </c>
      <c r="EH3455" s="213">
        <f>IF(ISNUMBER(SEARCH($I$1,$EI$3:$EI$7917)),MAX($EH$2:EH3454)+1,0)</f>
        <v>0</v>
      </c>
      <c r="EI3455" s="257" t="s">
        <v>39814</v>
      </c>
      <c r="EL3455" s="213" t="str">
        <f>IFERROR(VLOOKUP(ROWS($EL$3:EL3455),EH3455:$EI$7917,2,0),"")</f>
        <v/>
      </c>
    </row>
    <row r="3456" spans="134:142">
      <c r="ED3456" s="257" t="s">
        <v>41184</v>
      </c>
      <c r="EH3456" s="213">
        <f>IF(ISNUMBER(SEARCH($I$1,$EI$3:$EI$7917)),MAX($EH$2:EH3455)+1,0)</f>
        <v>0</v>
      </c>
      <c r="EI3456" s="257" t="s">
        <v>43988</v>
      </c>
      <c r="EL3456" s="213" t="str">
        <f>IFERROR(VLOOKUP(ROWS($EL$3:EL3456),EH3456:$EI$7917,2,0),"")</f>
        <v/>
      </c>
    </row>
    <row r="3457" spans="134:142">
      <c r="ED3457" s="257" t="s">
        <v>41185</v>
      </c>
      <c r="EH3457" s="213">
        <f>IF(ISNUMBER(SEARCH($I$1,$EI$3:$EI$7917)),MAX($EH$2:EH3456)+1,0)</f>
        <v>0</v>
      </c>
      <c r="EI3457" s="257" t="s">
        <v>40680</v>
      </c>
      <c r="EL3457" s="213" t="str">
        <f>IFERROR(VLOOKUP(ROWS($EL$3:EL3457),EH3457:$EI$7917,2,0),"")</f>
        <v/>
      </c>
    </row>
    <row r="3458" spans="134:142">
      <c r="ED3458" s="257" t="s">
        <v>41186</v>
      </c>
      <c r="EH3458" s="213">
        <f>IF(ISNUMBER(SEARCH($I$1,$EI$3:$EI$7917)),MAX($EH$2:EH3457)+1,0)</f>
        <v>0</v>
      </c>
      <c r="EI3458" s="257" t="s">
        <v>40826</v>
      </c>
      <c r="EL3458" s="213" t="str">
        <f>IFERROR(VLOOKUP(ROWS($EL$3:EL3458),EH3458:$EI$7917,2,0),"")</f>
        <v/>
      </c>
    </row>
    <row r="3459" spans="134:142">
      <c r="ED3459" s="257" t="s">
        <v>41187</v>
      </c>
      <c r="EH3459" s="213">
        <f>IF(ISNUMBER(SEARCH($I$1,$EI$3:$EI$7917)),MAX($EH$2:EH3458)+1,0)</f>
        <v>0</v>
      </c>
      <c r="EI3459" s="257" t="s">
        <v>40465</v>
      </c>
      <c r="EL3459" s="213" t="str">
        <f>IFERROR(VLOOKUP(ROWS($EL$3:EL3459),EH3459:$EI$7917,2,0),"")</f>
        <v/>
      </c>
    </row>
    <row r="3460" spans="134:142">
      <c r="ED3460" s="257" t="s">
        <v>41188</v>
      </c>
      <c r="EH3460" s="213">
        <f>IF(ISNUMBER(SEARCH($I$1,$EI$3:$EI$7917)),MAX($EH$2:EH3459)+1,0)</f>
        <v>0</v>
      </c>
      <c r="EI3460" s="257" t="s">
        <v>44268</v>
      </c>
      <c r="EL3460" s="213" t="str">
        <f>IFERROR(VLOOKUP(ROWS($EL$3:EL3460),EH3460:$EI$7917,2,0),"")</f>
        <v/>
      </c>
    </row>
    <row r="3461" spans="134:142" ht="24.75">
      <c r="ED3461" s="257" t="s">
        <v>41189</v>
      </c>
      <c r="EH3461" s="213">
        <f>IF(ISNUMBER(SEARCH($I$1,$EI$3:$EI$7917)),MAX($EH$2:EH3460)+1,0)</f>
        <v>0</v>
      </c>
      <c r="EI3461" s="257" t="s">
        <v>43143</v>
      </c>
      <c r="EL3461" s="213" t="str">
        <f>IFERROR(VLOOKUP(ROWS($EL$3:EL3461),EH3461:$EI$7917,2,0),"")</f>
        <v/>
      </c>
    </row>
    <row r="3462" spans="134:142">
      <c r="ED3462" s="257" t="s">
        <v>41190</v>
      </c>
      <c r="EH3462" s="213">
        <f>IF(ISNUMBER(SEARCH($I$1,$EI$3:$EI$7917)),MAX($EH$2:EH3461)+1,0)</f>
        <v>0</v>
      </c>
      <c r="EI3462" s="257" t="s">
        <v>40336</v>
      </c>
      <c r="EL3462" s="213" t="str">
        <f>IFERROR(VLOOKUP(ROWS($EL$3:EL3462),EH3462:$EI$7917,2,0),"")</f>
        <v/>
      </c>
    </row>
    <row r="3463" spans="134:142">
      <c r="ED3463" s="257" t="s">
        <v>41191</v>
      </c>
      <c r="EH3463" s="213">
        <f>IF(ISNUMBER(SEARCH($I$1,$EI$3:$EI$7917)),MAX($EH$2:EH3462)+1,0)</f>
        <v>0</v>
      </c>
      <c r="EI3463" s="257" t="s">
        <v>40761</v>
      </c>
      <c r="EL3463" s="213" t="str">
        <f>IFERROR(VLOOKUP(ROWS($EL$3:EL3463),EH3463:$EI$7917,2,0),"")</f>
        <v/>
      </c>
    </row>
    <row r="3464" spans="134:142">
      <c r="ED3464" s="257" t="s">
        <v>41192</v>
      </c>
      <c r="EH3464" s="213">
        <f>IF(ISNUMBER(SEARCH($I$1,$EI$3:$EI$7917)),MAX($EH$2:EH3463)+1,0)</f>
        <v>0</v>
      </c>
      <c r="EI3464" s="257" t="s">
        <v>39603</v>
      </c>
      <c r="EL3464" s="213" t="str">
        <f>IFERROR(VLOOKUP(ROWS($EL$3:EL3464),EH3464:$EI$7917,2,0),"")</f>
        <v/>
      </c>
    </row>
    <row r="3465" spans="134:142">
      <c r="ED3465" s="257" t="s">
        <v>41193</v>
      </c>
      <c r="EH3465" s="213">
        <f>IF(ISNUMBER(SEARCH($I$1,$EI$3:$EI$7917)),MAX($EH$2:EH3464)+1,0)</f>
        <v>0</v>
      </c>
      <c r="EI3465" s="257" t="s">
        <v>39076</v>
      </c>
      <c r="EL3465" s="213" t="str">
        <f>IFERROR(VLOOKUP(ROWS($EL$3:EL3465),EH3465:$EI$7917,2,0),"")</f>
        <v/>
      </c>
    </row>
    <row r="3466" spans="134:142">
      <c r="ED3466" s="257" t="s">
        <v>41194</v>
      </c>
      <c r="EH3466" s="213">
        <f>IF(ISNUMBER(SEARCH($I$1,$EI$3:$EI$7917)),MAX($EH$2:EH3465)+1,0)</f>
        <v>0</v>
      </c>
      <c r="EI3466" s="257" t="s">
        <v>40827</v>
      </c>
      <c r="EL3466" s="213" t="str">
        <f>IFERROR(VLOOKUP(ROWS($EL$3:EL3466),EH3466:$EI$7917,2,0),"")</f>
        <v/>
      </c>
    </row>
    <row r="3467" spans="134:142">
      <c r="ED3467" s="257" t="s">
        <v>41195</v>
      </c>
      <c r="EH3467" s="213">
        <f>IF(ISNUMBER(SEARCH($I$1,$EI$3:$EI$7917)),MAX($EH$2:EH3466)+1,0)</f>
        <v>0</v>
      </c>
      <c r="EI3467" s="257" t="s">
        <v>39413</v>
      </c>
      <c r="EL3467" s="213" t="str">
        <f>IFERROR(VLOOKUP(ROWS($EL$3:EL3467),EH3467:$EI$7917,2,0),"")</f>
        <v/>
      </c>
    </row>
    <row r="3468" spans="134:142">
      <c r="ED3468" s="257" t="s">
        <v>41196</v>
      </c>
      <c r="EH3468" s="213">
        <f>IF(ISNUMBER(SEARCH($I$1,$EI$3:$EI$7917)),MAX($EH$2:EH3467)+1,0)</f>
        <v>0</v>
      </c>
      <c r="EI3468" s="257" t="s">
        <v>41236</v>
      </c>
      <c r="EL3468" s="213" t="str">
        <f>IFERROR(VLOOKUP(ROWS($EL$3:EL3468),EH3468:$EI$7917,2,0),"")</f>
        <v/>
      </c>
    </row>
    <row r="3469" spans="134:142">
      <c r="ED3469" s="257" t="s">
        <v>41197</v>
      </c>
      <c r="EH3469" s="213">
        <f>IF(ISNUMBER(SEARCH($I$1,$EI$3:$EI$7917)),MAX($EH$2:EH3468)+1,0)</f>
        <v>0</v>
      </c>
      <c r="EI3469" s="257" t="s">
        <v>45380</v>
      </c>
      <c r="EL3469" s="213" t="str">
        <f>IFERROR(VLOOKUP(ROWS($EL$3:EL3469),EH3469:$EI$7917,2,0),"")</f>
        <v/>
      </c>
    </row>
    <row r="3470" spans="134:142">
      <c r="ED3470" s="257" t="s">
        <v>41198</v>
      </c>
      <c r="EH3470" s="213">
        <f>IF(ISNUMBER(SEARCH($I$1,$EI$3:$EI$7917)),MAX($EH$2:EH3469)+1,0)</f>
        <v>0</v>
      </c>
      <c r="EI3470" s="257" t="s">
        <v>37863</v>
      </c>
      <c r="EL3470" s="213" t="str">
        <f>IFERROR(VLOOKUP(ROWS($EL$3:EL3470),EH3470:$EI$7917,2,0),"")</f>
        <v/>
      </c>
    </row>
    <row r="3471" spans="134:142">
      <c r="ED3471" s="257" t="s">
        <v>41199</v>
      </c>
      <c r="EH3471" s="213">
        <f>IF(ISNUMBER(SEARCH($I$1,$EI$3:$EI$7917)),MAX($EH$2:EH3470)+1,0)</f>
        <v>0</v>
      </c>
      <c r="EI3471" s="257" t="s">
        <v>41725</v>
      </c>
      <c r="EL3471" s="213" t="str">
        <f>IFERROR(VLOOKUP(ROWS($EL$3:EL3471),EH3471:$EI$7917,2,0),"")</f>
        <v/>
      </c>
    </row>
    <row r="3472" spans="134:142">
      <c r="ED3472" s="257" t="s">
        <v>41200</v>
      </c>
      <c r="EH3472" s="213">
        <f>IF(ISNUMBER(SEARCH($I$1,$EI$3:$EI$7917)),MAX($EH$2:EH3471)+1,0)</f>
        <v>0</v>
      </c>
      <c r="EI3472" s="257" t="s">
        <v>37864</v>
      </c>
      <c r="EL3472" s="213" t="str">
        <f>IFERROR(VLOOKUP(ROWS($EL$3:EL3472),EH3472:$EI$7917,2,0),"")</f>
        <v/>
      </c>
    </row>
    <row r="3473" spans="134:142">
      <c r="ED3473" s="257" t="s">
        <v>41201</v>
      </c>
      <c r="EH3473" s="213">
        <f>IF(ISNUMBER(SEARCH($I$1,$EI$3:$EI$7917)),MAX($EH$2:EH3472)+1,0)</f>
        <v>0</v>
      </c>
      <c r="EI3473" s="257" t="s">
        <v>41323</v>
      </c>
      <c r="EL3473" s="213" t="str">
        <f>IFERROR(VLOOKUP(ROWS($EL$3:EL3473),EH3473:$EI$7917,2,0),"")</f>
        <v/>
      </c>
    </row>
    <row r="3474" spans="134:142">
      <c r="ED3474" s="257" t="s">
        <v>41202</v>
      </c>
      <c r="EH3474" s="213">
        <f>IF(ISNUMBER(SEARCH($I$1,$EI$3:$EI$7917)),MAX($EH$2:EH3473)+1,0)</f>
        <v>0</v>
      </c>
      <c r="EI3474" s="257" t="s">
        <v>45016</v>
      </c>
      <c r="EL3474" s="213" t="str">
        <f>IFERROR(VLOOKUP(ROWS($EL$3:EL3474),EH3474:$EI$7917,2,0),"")</f>
        <v/>
      </c>
    </row>
    <row r="3475" spans="134:142">
      <c r="ED3475" s="257" t="s">
        <v>41203</v>
      </c>
      <c r="EH3475" s="213">
        <f>IF(ISNUMBER(SEARCH($I$1,$EI$3:$EI$7917)),MAX($EH$2:EH3474)+1,0)</f>
        <v>0</v>
      </c>
      <c r="EI3475" s="257" t="s">
        <v>39604</v>
      </c>
      <c r="EL3475" s="213" t="str">
        <f>IFERROR(VLOOKUP(ROWS($EL$3:EL3475),EH3475:$EI$7917,2,0),"")</f>
        <v/>
      </c>
    </row>
    <row r="3476" spans="134:142">
      <c r="ED3476" s="257" t="s">
        <v>41204</v>
      </c>
      <c r="EH3476" s="213">
        <f>IF(ISNUMBER(SEARCH($I$1,$EI$3:$EI$7917)),MAX($EH$2:EH3475)+1,0)</f>
        <v>0</v>
      </c>
      <c r="EI3476" s="257" t="s">
        <v>39815</v>
      </c>
      <c r="EL3476" s="213" t="str">
        <f>IFERROR(VLOOKUP(ROWS($EL$3:EL3476),EH3476:$EI$7917,2,0),"")</f>
        <v/>
      </c>
    </row>
    <row r="3477" spans="134:142">
      <c r="ED3477" s="257" t="s">
        <v>41205</v>
      </c>
      <c r="EH3477" s="213">
        <f>IF(ISNUMBER(SEARCH($I$1,$EI$3:$EI$7917)),MAX($EH$2:EH3476)+1,0)</f>
        <v>0</v>
      </c>
      <c r="EI3477" s="257" t="s">
        <v>42981</v>
      </c>
      <c r="EL3477" s="213" t="str">
        <f>IFERROR(VLOOKUP(ROWS($EL$3:EL3477),EH3477:$EI$7917,2,0),"")</f>
        <v/>
      </c>
    </row>
    <row r="3478" spans="134:142">
      <c r="ED3478" s="257" t="s">
        <v>41206</v>
      </c>
      <c r="EH3478" s="213">
        <f>IF(ISNUMBER(SEARCH($I$1,$EI$3:$EI$7917)),MAX($EH$2:EH3477)+1,0)</f>
        <v>0</v>
      </c>
      <c r="EI3478" s="257" t="s">
        <v>38084</v>
      </c>
      <c r="EL3478" s="213" t="str">
        <f>IFERROR(VLOOKUP(ROWS($EL$3:EL3478),EH3478:$EI$7917,2,0),"")</f>
        <v/>
      </c>
    </row>
    <row r="3479" spans="134:142" ht="24.75">
      <c r="ED3479" s="257" t="s">
        <v>41207</v>
      </c>
      <c r="EH3479" s="213">
        <f>IF(ISNUMBER(SEARCH($I$1,$EI$3:$EI$7917)),MAX($EH$2:EH3478)+1,0)</f>
        <v>0</v>
      </c>
      <c r="EI3479" s="257" t="s">
        <v>40494</v>
      </c>
      <c r="EL3479" s="213" t="str">
        <f>IFERROR(VLOOKUP(ROWS($EL$3:EL3479),EH3479:$EI$7917,2,0),"")</f>
        <v/>
      </c>
    </row>
    <row r="3480" spans="134:142">
      <c r="ED3480" s="257" t="s">
        <v>41208</v>
      </c>
      <c r="EH3480" s="213">
        <f>IF(ISNUMBER(SEARCH($I$1,$EI$3:$EI$7917)),MAX($EH$2:EH3479)+1,0)</f>
        <v>0</v>
      </c>
      <c r="EI3480" s="257" t="s">
        <v>43341</v>
      </c>
      <c r="EL3480" s="213" t="str">
        <f>IFERROR(VLOOKUP(ROWS($EL$3:EL3480),EH3480:$EI$7917,2,0),"")</f>
        <v/>
      </c>
    </row>
    <row r="3481" spans="134:142">
      <c r="ED3481" s="257" t="s">
        <v>41209</v>
      </c>
      <c r="EH3481" s="213">
        <f>IF(ISNUMBER(SEARCH($I$1,$EI$3:$EI$7917)),MAX($EH$2:EH3480)+1,0)</f>
        <v>0</v>
      </c>
      <c r="EI3481" s="257" t="s">
        <v>45253</v>
      </c>
      <c r="EL3481" s="213" t="str">
        <f>IFERROR(VLOOKUP(ROWS($EL$3:EL3481),EH3481:$EI$7917,2,0),"")</f>
        <v/>
      </c>
    </row>
    <row r="3482" spans="134:142">
      <c r="ED3482" s="257" t="s">
        <v>41210</v>
      </c>
      <c r="EH3482" s="213">
        <f>IF(ISNUMBER(SEARCH($I$1,$EI$3:$EI$7917)),MAX($EH$2:EH3481)+1,0)</f>
        <v>0</v>
      </c>
      <c r="EI3482" s="257" t="s">
        <v>42808</v>
      </c>
      <c r="EL3482" s="213" t="str">
        <f>IFERROR(VLOOKUP(ROWS($EL$3:EL3482),EH3482:$EI$7917,2,0),"")</f>
        <v/>
      </c>
    </row>
    <row r="3483" spans="134:142">
      <c r="ED3483" s="257" t="s">
        <v>41211</v>
      </c>
      <c r="EH3483" s="213">
        <f>IF(ISNUMBER(SEARCH($I$1,$EI$3:$EI$7917)),MAX($EH$2:EH3482)+1,0)</f>
        <v>0</v>
      </c>
      <c r="EI3483" s="257" t="s">
        <v>45163</v>
      </c>
      <c r="EL3483" s="213" t="str">
        <f>IFERROR(VLOOKUP(ROWS($EL$3:EL3483),EH3483:$EI$7917,2,0),"")</f>
        <v/>
      </c>
    </row>
    <row r="3484" spans="134:142">
      <c r="ED3484" s="257" t="s">
        <v>41212</v>
      </c>
      <c r="EH3484" s="213">
        <f>IF(ISNUMBER(SEARCH($I$1,$EI$3:$EI$7917)),MAX($EH$2:EH3483)+1,0)</f>
        <v>0</v>
      </c>
      <c r="EI3484" s="257" t="s">
        <v>44194</v>
      </c>
      <c r="EL3484" s="213" t="str">
        <f>IFERROR(VLOOKUP(ROWS($EL$3:EL3484),EH3484:$EI$7917,2,0),"")</f>
        <v/>
      </c>
    </row>
    <row r="3485" spans="134:142">
      <c r="ED3485" s="257" t="s">
        <v>41213</v>
      </c>
      <c r="EH3485" s="213">
        <f>IF(ISNUMBER(SEARCH($I$1,$EI$3:$EI$7917)),MAX($EH$2:EH3484)+1,0)</f>
        <v>0</v>
      </c>
      <c r="EI3485" s="257" t="s">
        <v>44269</v>
      </c>
      <c r="EL3485" s="213" t="str">
        <f>IFERROR(VLOOKUP(ROWS($EL$3:EL3485),EH3485:$EI$7917,2,0),"")</f>
        <v/>
      </c>
    </row>
    <row r="3486" spans="134:142" ht="24.75">
      <c r="ED3486" s="257" t="s">
        <v>41214</v>
      </c>
      <c r="EH3486" s="213">
        <f>IF(ISNUMBER(SEARCH($I$1,$EI$3:$EI$7917)),MAX($EH$2:EH3485)+1,0)</f>
        <v>0</v>
      </c>
      <c r="EI3486" s="257" t="s">
        <v>38319</v>
      </c>
      <c r="EL3486" s="213" t="str">
        <f>IFERROR(VLOOKUP(ROWS($EL$3:EL3486),EH3486:$EI$7917,2,0),"")</f>
        <v/>
      </c>
    </row>
    <row r="3487" spans="134:142" ht="24.75">
      <c r="ED3487" s="257" t="s">
        <v>41215</v>
      </c>
      <c r="EH3487" s="213">
        <f>IF(ISNUMBER(SEARCH($I$1,$EI$3:$EI$7917)),MAX($EH$2:EH3486)+1,0)</f>
        <v>0</v>
      </c>
      <c r="EI3487" s="257" t="s">
        <v>38320</v>
      </c>
      <c r="EL3487" s="213" t="str">
        <f>IFERROR(VLOOKUP(ROWS($EL$3:EL3487),EH3487:$EI$7917,2,0),"")</f>
        <v/>
      </c>
    </row>
    <row r="3488" spans="134:142" ht="24.75">
      <c r="ED3488" s="257" t="s">
        <v>41216</v>
      </c>
      <c r="EH3488" s="213">
        <f>IF(ISNUMBER(SEARCH($I$1,$EI$3:$EI$7917)),MAX($EH$2:EH3487)+1,0)</f>
        <v>0</v>
      </c>
      <c r="EI3488" s="257" t="s">
        <v>44942</v>
      </c>
      <c r="EL3488" s="213" t="str">
        <f>IFERROR(VLOOKUP(ROWS($EL$3:EL3488),EH3488:$EI$7917,2,0),"")</f>
        <v/>
      </c>
    </row>
    <row r="3489" spans="134:142">
      <c r="ED3489" s="257" t="s">
        <v>41217</v>
      </c>
      <c r="EH3489" s="213">
        <f>IF(ISNUMBER(SEARCH($I$1,$EI$3:$EI$7917)),MAX($EH$2:EH3488)+1,0)</f>
        <v>0</v>
      </c>
      <c r="EI3489" s="257" t="s">
        <v>41779</v>
      </c>
      <c r="EL3489" s="213" t="str">
        <f>IFERROR(VLOOKUP(ROWS($EL$3:EL3489),EH3489:$EI$7917,2,0),"")</f>
        <v/>
      </c>
    </row>
    <row r="3490" spans="134:142">
      <c r="ED3490" s="257" t="s">
        <v>41218</v>
      </c>
      <c r="EH3490" s="213">
        <f>IF(ISNUMBER(SEARCH($I$1,$EI$3:$EI$7917)),MAX($EH$2:EH3489)+1,0)</f>
        <v>0</v>
      </c>
      <c r="EI3490" s="257" t="s">
        <v>38664</v>
      </c>
      <c r="EL3490" s="213" t="str">
        <f>IFERROR(VLOOKUP(ROWS($EL$3:EL3490),EH3490:$EI$7917,2,0),"")</f>
        <v/>
      </c>
    </row>
    <row r="3491" spans="134:142">
      <c r="ED3491" s="257" t="s">
        <v>41219</v>
      </c>
      <c r="EH3491" s="213">
        <f>IF(ISNUMBER(SEARCH($I$1,$EI$3:$EI$7917)),MAX($EH$2:EH3490)+1,0)</f>
        <v>0</v>
      </c>
      <c r="EI3491" s="257" t="s">
        <v>38174</v>
      </c>
      <c r="EL3491" s="213" t="str">
        <f>IFERROR(VLOOKUP(ROWS($EL$3:EL3491),EH3491:$EI$7917,2,0),"")</f>
        <v/>
      </c>
    </row>
    <row r="3492" spans="134:142">
      <c r="ED3492" s="257" t="s">
        <v>41220</v>
      </c>
      <c r="EH3492" s="213">
        <f>IF(ISNUMBER(SEARCH($I$1,$EI$3:$EI$7917)),MAX($EH$2:EH3491)+1,0)</f>
        <v>0</v>
      </c>
      <c r="EI3492" s="257" t="s">
        <v>38321</v>
      </c>
      <c r="EL3492" s="213" t="str">
        <f>IFERROR(VLOOKUP(ROWS($EL$3:EL3492),EH3492:$EI$7917,2,0),"")</f>
        <v/>
      </c>
    </row>
    <row r="3493" spans="134:142" ht="24.75">
      <c r="ED3493" s="257" t="s">
        <v>41221</v>
      </c>
      <c r="EH3493" s="213">
        <f>IF(ISNUMBER(SEARCH($I$1,$EI$3:$EI$7917)),MAX($EH$2:EH3492)+1,0)</f>
        <v>0</v>
      </c>
      <c r="EI3493" s="257" t="s">
        <v>41860</v>
      </c>
      <c r="EL3493" s="213" t="str">
        <f>IFERROR(VLOOKUP(ROWS($EL$3:EL3493),EH3493:$EI$7917,2,0),"")</f>
        <v/>
      </c>
    </row>
    <row r="3494" spans="134:142">
      <c r="ED3494" s="257" t="s">
        <v>41222</v>
      </c>
      <c r="EH3494" s="213">
        <f>IF(ISNUMBER(SEARCH($I$1,$EI$3:$EI$7917)),MAX($EH$2:EH3493)+1,0)</f>
        <v>0</v>
      </c>
      <c r="EI3494" s="257" t="s">
        <v>44109</v>
      </c>
      <c r="EL3494" s="213" t="str">
        <f>IFERROR(VLOOKUP(ROWS($EL$3:EL3494),EH3494:$EI$7917,2,0),"")</f>
        <v/>
      </c>
    </row>
    <row r="3495" spans="134:142">
      <c r="ED3495" s="257" t="s">
        <v>41223</v>
      </c>
      <c r="EH3495" s="213">
        <f>IF(ISNUMBER(SEARCH($I$1,$EI$3:$EI$7917)),MAX($EH$2:EH3494)+1,0)</f>
        <v>0</v>
      </c>
      <c r="EI3495" s="257" t="s">
        <v>40466</v>
      </c>
      <c r="EL3495" s="213" t="str">
        <f>IFERROR(VLOOKUP(ROWS($EL$3:EL3495),EH3495:$EI$7917,2,0),"")</f>
        <v/>
      </c>
    </row>
    <row r="3496" spans="134:142">
      <c r="ED3496" s="257" t="s">
        <v>41224</v>
      </c>
      <c r="EH3496" s="213">
        <f>IF(ISNUMBER(SEARCH($I$1,$EI$3:$EI$7917)),MAX($EH$2:EH3495)+1,0)</f>
        <v>0</v>
      </c>
      <c r="EI3496" s="257" t="s">
        <v>37865</v>
      </c>
      <c r="EL3496" s="213" t="str">
        <f>IFERROR(VLOOKUP(ROWS($EL$3:EL3496),EH3496:$EI$7917,2,0),"")</f>
        <v/>
      </c>
    </row>
    <row r="3497" spans="134:142">
      <c r="ED3497" s="257" t="s">
        <v>41225</v>
      </c>
      <c r="EH3497" s="213">
        <f>IF(ISNUMBER(SEARCH($I$1,$EI$3:$EI$7917)),MAX($EH$2:EH3496)+1,0)</f>
        <v>0</v>
      </c>
      <c r="EI3497" s="257" t="s">
        <v>38838</v>
      </c>
      <c r="EL3497" s="213" t="str">
        <f>IFERROR(VLOOKUP(ROWS($EL$3:EL3497),EH3497:$EI$7917,2,0),"")</f>
        <v/>
      </c>
    </row>
    <row r="3498" spans="134:142">
      <c r="ED3498" s="257" t="s">
        <v>41226</v>
      </c>
      <c r="EH3498" s="213">
        <f>IF(ISNUMBER(SEARCH($I$1,$EI$3:$EI$7917)),MAX($EH$2:EH3497)+1,0)</f>
        <v>0</v>
      </c>
      <c r="EI3498" s="257" t="s">
        <v>41392</v>
      </c>
      <c r="EL3498" s="213" t="str">
        <f>IFERROR(VLOOKUP(ROWS($EL$3:EL3498),EH3498:$EI$7917,2,0),"")</f>
        <v/>
      </c>
    </row>
    <row r="3499" spans="134:142">
      <c r="ED3499" s="257" t="s">
        <v>41227</v>
      </c>
      <c r="EH3499" s="213">
        <f>IF(ISNUMBER(SEARCH($I$1,$EI$3:$EI$7917)),MAX($EH$2:EH3498)+1,0)</f>
        <v>0</v>
      </c>
      <c r="EI3499" s="257" t="s">
        <v>43577</v>
      </c>
      <c r="EL3499" s="213" t="str">
        <f>IFERROR(VLOOKUP(ROWS($EL$3:EL3499),EH3499:$EI$7917,2,0),"")</f>
        <v/>
      </c>
    </row>
    <row r="3500" spans="134:142">
      <c r="ED3500" s="257" t="s">
        <v>41228</v>
      </c>
      <c r="EH3500" s="213">
        <f>IF(ISNUMBER(SEARCH($I$1,$EI$3:$EI$7917)),MAX($EH$2:EH3499)+1,0)</f>
        <v>0</v>
      </c>
      <c r="EI3500" s="257" t="s">
        <v>45017</v>
      </c>
      <c r="EL3500" s="213" t="str">
        <f>IFERROR(VLOOKUP(ROWS($EL$3:EL3500),EH3500:$EI$7917,2,0),"")</f>
        <v/>
      </c>
    </row>
    <row r="3501" spans="134:142">
      <c r="ED3501" s="257" t="s">
        <v>41229</v>
      </c>
      <c r="EH3501" s="213">
        <f>IF(ISNUMBER(SEARCH($I$1,$EI$3:$EI$7917)),MAX($EH$2:EH3500)+1,0)</f>
        <v>0</v>
      </c>
      <c r="EI3501" s="257" t="s">
        <v>43754</v>
      </c>
      <c r="EL3501" s="213" t="str">
        <f>IFERROR(VLOOKUP(ROWS($EL$3:EL3501),EH3501:$EI$7917,2,0),"")</f>
        <v/>
      </c>
    </row>
    <row r="3502" spans="134:142" ht="24.75">
      <c r="ED3502" s="257" t="s">
        <v>41230</v>
      </c>
      <c r="EH3502" s="213">
        <f>IF(ISNUMBER(SEARCH($I$1,$EI$3:$EI$7917)),MAX($EH$2:EH3501)+1,0)</f>
        <v>0</v>
      </c>
      <c r="EI3502" s="257" t="s">
        <v>43268</v>
      </c>
      <c r="EL3502" s="213" t="str">
        <f>IFERROR(VLOOKUP(ROWS($EL$3:EL3502),EH3502:$EI$7917,2,0),"")</f>
        <v/>
      </c>
    </row>
    <row r="3503" spans="134:142" ht="24.75">
      <c r="ED3503" s="257" t="s">
        <v>41231</v>
      </c>
      <c r="EH3503" s="213">
        <f>IF(ISNUMBER(SEARCH($I$1,$EI$3:$EI$7917)),MAX($EH$2:EH3502)+1,0)</f>
        <v>0</v>
      </c>
      <c r="EI3503" s="257" t="s">
        <v>43342</v>
      </c>
      <c r="EL3503" s="213" t="str">
        <f>IFERROR(VLOOKUP(ROWS($EL$3:EL3503),EH3503:$EI$7917,2,0),"")</f>
        <v/>
      </c>
    </row>
    <row r="3504" spans="134:142">
      <c r="ED3504" s="257" t="s">
        <v>41232</v>
      </c>
      <c r="EH3504" s="213">
        <f>IF(ISNUMBER(SEARCH($I$1,$EI$3:$EI$7917)),MAX($EH$2:EH3503)+1,0)</f>
        <v>0</v>
      </c>
      <c r="EI3504" s="257" t="s">
        <v>41780</v>
      </c>
      <c r="EL3504" s="213" t="str">
        <f>IFERROR(VLOOKUP(ROWS($EL$3:EL3504),EH3504:$EI$7917,2,0),"")</f>
        <v/>
      </c>
    </row>
    <row r="3505" spans="134:142">
      <c r="ED3505" s="257" t="s">
        <v>41233</v>
      </c>
      <c r="EH3505" s="213">
        <f>IF(ISNUMBER(SEARCH($I$1,$EI$3:$EI$7917)),MAX($EH$2:EH3504)+1,0)</f>
        <v>0</v>
      </c>
      <c r="EI3505" s="257" t="s">
        <v>39605</v>
      </c>
      <c r="EL3505" s="213" t="str">
        <f>IFERROR(VLOOKUP(ROWS($EL$3:EL3505),EH3505:$EI$7917,2,0),"")</f>
        <v/>
      </c>
    </row>
    <row r="3506" spans="134:142">
      <c r="ED3506" s="257" t="s">
        <v>41234</v>
      </c>
      <c r="EH3506" s="213">
        <f>IF(ISNUMBER(SEARCH($I$1,$EI$3:$EI$7917)),MAX($EH$2:EH3505)+1,0)</f>
        <v>0</v>
      </c>
      <c r="EI3506" s="257" t="s">
        <v>44270</v>
      </c>
      <c r="EL3506" s="213" t="str">
        <f>IFERROR(VLOOKUP(ROWS($EL$3:EL3506),EH3506:$EI$7917,2,0),"")</f>
        <v/>
      </c>
    </row>
    <row r="3507" spans="134:142">
      <c r="ED3507" s="257" t="s">
        <v>41235</v>
      </c>
      <c r="EH3507" s="213">
        <f>IF(ISNUMBER(SEARCH($I$1,$EI$3:$EI$7917)),MAX($EH$2:EH3506)+1,0)</f>
        <v>0</v>
      </c>
      <c r="EI3507" s="257" t="s">
        <v>38322</v>
      </c>
      <c r="EL3507" s="213" t="str">
        <f>IFERROR(VLOOKUP(ROWS($EL$3:EL3507),EH3507:$EI$7917,2,0),"")</f>
        <v/>
      </c>
    </row>
    <row r="3508" spans="134:142" ht="24.75">
      <c r="ED3508" s="257" t="s">
        <v>41236</v>
      </c>
      <c r="EH3508" s="213">
        <f>IF(ISNUMBER(SEARCH($I$1,$EI$3:$EI$7917)),MAX($EH$2:EH3507)+1,0)</f>
        <v>0</v>
      </c>
      <c r="EI3508" s="257" t="s">
        <v>40681</v>
      </c>
      <c r="EL3508" s="213" t="str">
        <f>IFERROR(VLOOKUP(ROWS($EL$3:EL3508),EH3508:$EI$7917,2,0),"")</f>
        <v/>
      </c>
    </row>
    <row r="3509" spans="134:142">
      <c r="ED3509" s="257" t="s">
        <v>41237</v>
      </c>
      <c r="EH3509" s="213">
        <f>IF(ISNUMBER(SEARCH($I$1,$EI$3:$EI$7917)),MAX($EH$2:EH3508)+1,0)</f>
        <v>0</v>
      </c>
      <c r="EI3509" s="257" t="s">
        <v>37866</v>
      </c>
      <c r="EL3509" s="213" t="str">
        <f>IFERROR(VLOOKUP(ROWS($EL$3:EL3509),EH3509:$EI$7917,2,0),"")</f>
        <v/>
      </c>
    </row>
    <row r="3510" spans="134:142">
      <c r="ED3510" s="257" t="s">
        <v>41238</v>
      </c>
      <c r="EH3510" s="213">
        <f>IF(ISNUMBER(SEARCH($I$1,$EI$3:$EI$7917)),MAX($EH$2:EH3509)+1,0)</f>
        <v>0</v>
      </c>
      <c r="EI3510" s="257" t="s">
        <v>39201</v>
      </c>
      <c r="EL3510" s="213" t="str">
        <f>IFERROR(VLOOKUP(ROWS($EL$3:EL3510),EH3510:$EI$7917,2,0),"")</f>
        <v/>
      </c>
    </row>
    <row r="3511" spans="134:142">
      <c r="ED3511" s="257" t="s">
        <v>41239</v>
      </c>
      <c r="EH3511" s="213">
        <f>IF(ISNUMBER(SEARCH($I$1,$EI$3:$EI$7917)),MAX($EH$2:EH3510)+1,0)</f>
        <v>0</v>
      </c>
      <c r="EI3511" s="257" t="s">
        <v>43578</v>
      </c>
      <c r="EL3511" s="213" t="str">
        <f>IFERROR(VLOOKUP(ROWS($EL$3:EL3511),EH3511:$EI$7917,2,0),"")</f>
        <v/>
      </c>
    </row>
    <row r="3512" spans="134:142">
      <c r="ED3512" s="257" t="s">
        <v>41240</v>
      </c>
      <c r="EH3512" s="213">
        <f>IF(ISNUMBER(SEARCH($I$1,$EI$3:$EI$7917)),MAX($EH$2:EH3511)+1,0)</f>
        <v>0</v>
      </c>
      <c r="EI3512" s="257" t="s">
        <v>45018</v>
      </c>
      <c r="EL3512" s="213" t="str">
        <f>IFERROR(VLOOKUP(ROWS($EL$3:EL3512),EH3512:$EI$7917,2,0),"")</f>
        <v/>
      </c>
    </row>
    <row r="3513" spans="134:142">
      <c r="ED3513" s="257" t="s">
        <v>41241</v>
      </c>
      <c r="EH3513" s="213">
        <f>IF(ISNUMBER(SEARCH($I$1,$EI$3:$EI$7917)),MAX($EH$2:EH3512)+1,0)</f>
        <v>0</v>
      </c>
      <c r="EI3513" s="257" t="s">
        <v>45108</v>
      </c>
      <c r="EL3513" s="213" t="str">
        <f>IFERROR(VLOOKUP(ROWS($EL$3:EL3513),EH3513:$EI$7917,2,0),"")</f>
        <v/>
      </c>
    </row>
    <row r="3514" spans="134:142" ht="24.75">
      <c r="ED3514" s="257" t="s">
        <v>41242</v>
      </c>
      <c r="EH3514" s="213">
        <f>IF(ISNUMBER(SEARCH($I$1,$EI$3:$EI$7917)),MAX($EH$2:EH3513)+1,0)</f>
        <v>0</v>
      </c>
      <c r="EI3514" s="257" t="s">
        <v>42132</v>
      </c>
      <c r="EL3514" s="213" t="str">
        <f>IFERROR(VLOOKUP(ROWS($EL$3:EL3514),EH3514:$EI$7917,2,0),"")</f>
        <v/>
      </c>
    </row>
    <row r="3515" spans="134:142">
      <c r="ED3515" s="257" t="s">
        <v>41243</v>
      </c>
      <c r="EH3515" s="213">
        <f>IF(ISNUMBER(SEARCH($I$1,$EI$3:$EI$7917)),MAX($EH$2:EH3514)+1,0)</f>
        <v>0</v>
      </c>
      <c r="EI3515" s="257" t="s">
        <v>42899</v>
      </c>
      <c r="EL3515" s="213" t="str">
        <f>IFERROR(VLOOKUP(ROWS($EL$3:EL3515),EH3515:$EI$7917,2,0),"")</f>
        <v/>
      </c>
    </row>
    <row r="3516" spans="134:142" ht="24.75">
      <c r="ED3516" s="257" t="s">
        <v>41244</v>
      </c>
      <c r="EH3516" s="213">
        <f>IF(ISNUMBER(SEARCH($I$1,$EI$3:$EI$7917)),MAX($EH$2:EH3515)+1,0)</f>
        <v>0</v>
      </c>
      <c r="EI3516" s="257" t="s">
        <v>45192</v>
      </c>
      <c r="EL3516" s="213" t="str">
        <f>IFERROR(VLOOKUP(ROWS($EL$3:EL3516),EH3516:$EI$7917,2,0),"")</f>
        <v/>
      </c>
    </row>
    <row r="3517" spans="134:142">
      <c r="ED3517" s="257" t="s">
        <v>41245</v>
      </c>
      <c r="EH3517" s="213">
        <f>IF(ISNUMBER(SEARCH($I$1,$EI$3:$EI$7917)),MAX($EH$2:EH3516)+1,0)</f>
        <v>0</v>
      </c>
      <c r="EI3517" s="257" t="s">
        <v>40337</v>
      </c>
      <c r="EL3517" s="213" t="str">
        <f>IFERROR(VLOOKUP(ROWS($EL$3:EL3517),EH3517:$EI$7917,2,0),"")</f>
        <v/>
      </c>
    </row>
    <row r="3518" spans="134:142">
      <c r="ED3518" s="257" t="s">
        <v>41246</v>
      </c>
      <c r="EH3518" s="213">
        <f>IF(ISNUMBER(SEARCH($I$1,$EI$3:$EI$7917)),MAX($EH$2:EH3517)+1,0)</f>
        <v>0</v>
      </c>
      <c r="EI3518" s="257" t="s">
        <v>38085</v>
      </c>
      <c r="EL3518" s="213" t="str">
        <f>IFERROR(VLOOKUP(ROWS($EL$3:EL3518),EH3518:$EI$7917,2,0),"")</f>
        <v/>
      </c>
    </row>
    <row r="3519" spans="134:142" ht="36.75">
      <c r="ED3519" s="257" t="s">
        <v>41247</v>
      </c>
      <c r="EH3519" s="213">
        <f>IF(ISNUMBER(SEARCH($I$1,$EI$3:$EI$7917)),MAX($EH$2:EH3518)+1,0)</f>
        <v>0</v>
      </c>
      <c r="EI3519" s="257" t="s">
        <v>41393</v>
      </c>
      <c r="EL3519" s="213" t="str">
        <f>IFERROR(VLOOKUP(ROWS($EL$3:EL3519),EH3519:$EI$7917,2,0),"")</f>
        <v/>
      </c>
    </row>
    <row r="3520" spans="134:142">
      <c r="ED3520" s="257" t="s">
        <v>41248</v>
      </c>
      <c r="EH3520" s="213">
        <f>IF(ISNUMBER(SEARCH($I$1,$EI$3:$EI$7917)),MAX($EH$2:EH3519)+1,0)</f>
        <v>0</v>
      </c>
      <c r="EI3520" s="257" t="s">
        <v>38957</v>
      </c>
      <c r="EL3520" s="213" t="str">
        <f>IFERROR(VLOOKUP(ROWS($EL$3:EL3520),EH3520:$EI$7917,2,0),"")</f>
        <v/>
      </c>
    </row>
    <row r="3521" spans="134:142">
      <c r="ED3521" s="257" t="s">
        <v>41249</v>
      </c>
      <c r="EH3521" s="213">
        <f>IF(ISNUMBER(SEARCH($I$1,$EI$3:$EI$7917)),MAX($EH$2:EH3520)+1,0)</f>
        <v>0</v>
      </c>
      <c r="EI3521" s="257" t="s">
        <v>41020</v>
      </c>
      <c r="EL3521" s="213" t="str">
        <f>IFERROR(VLOOKUP(ROWS($EL$3:EL3521),EH3521:$EI$7917,2,0),"")</f>
        <v/>
      </c>
    </row>
    <row r="3522" spans="134:142">
      <c r="ED3522" s="257" t="s">
        <v>41250</v>
      </c>
      <c r="EH3522" s="213">
        <f>IF(ISNUMBER(SEARCH($I$1,$EI$3:$EI$7917)),MAX($EH$2:EH3521)+1,0)</f>
        <v>0</v>
      </c>
      <c r="EI3522" s="257" t="s">
        <v>43675</v>
      </c>
      <c r="EL3522" s="213" t="str">
        <f>IFERROR(VLOOKUP(ROWS($EL$3:EL3522),EH3522:$EI$7917,2,0),"")</f>
        <v/>
      </c>
    </row>
    <row r="3523" spans="134:142">
      <c r="ED3523" s="257" t="s">
        <v>41251</v>
      </c>
      <c r="EH3523" s="213">
        <f>IF(ISNUMBER(SEARCH($I$1,$EI$3:$EI$7917)),MAX($EH$2:EH3522)+1,0)</f>
        <v>0</v>
      </c>
      <c r="EI3523" s="257" t="s">
        <v>44842</v>
      </c>
      <c r="EL3523" s="213" t="str">
        <f>IFERROR(VLOOKUP(ROWS($EL$3:EL3523),EH3523:$EI$7917,2,0),"")</f>
        <v/>
      </c>
    </row>
    <row r="3524" spans="134:142">
      <c r="ED3524" s="257" t="s">
        <v>41252</v>
      </c>
      <c r="EH3524" s="213">
        <f>IF(ISNUMBER(SEARCH($I$1,$EI$3:$EI$7917)),MAX($EH$2:EH3523)+1,0)</f>
        <v>0</v>
      </c>
      <c r="EI3524" s="257" t="s">
        <v>40467</v>
      </c>
      <c r="EL3524" s="213" t="str">
        <f>IFERROR(VLOOKUP(ROWS($EL$3:EL3524),EH3524:$EI$7917,2,0),"")</f>
        <v/>
      </c>
    </row>
    <row r="3525" spans="134:142">
      <c r="ED3525" s="257" t="s">
        <v>41253</v>
      </c>
      <c r="EH3525" s="213">
        <f>IF(ISNUMBER(SEARCH($I$1,$EI$3:$EI$7917)),MAX($EH$2:EH3524)+1,0)</f>
        <v>0</v>
      </c>
      <c r="EI3525" s="257" t="s">
        <v>41237</v>
      </c>
      <c r="EL3525" s="213" t="str">
        <f>IFERROR(VLOOKUP(ROWS($EL$3:EL3525),EH3525:$EI$7917,2,0),"")</f>
        <v/>
      </c>
    </row>
    <row r="3526" spans="134:142" ht="24.75">
      <c r="ED3526" s="257" t="s">
        <v>41254</v>
      </c>
      <c r="EH3526" s="213">
        <f>IF(ISNUMBER(SEARCH($I$1,$EI$3:$EI$7917)),MAX($EH$2:EH3525)+1,0)</f>
        <v>0</v>
      </c>
      <c r="EI3526" s="257" t="s">
        <v>39202</v>
      </c>
      <c r="EL3526" s="213" t="str">
        <f>IFERROR(VLOOKUP(ROWS($EL$3:EL3526),EH3526:$EI$7917,2,0),"")</f>
        <v/>
      </c>
    </row>
    <row r="3527" spans="134:142">
      <c r="ED3527" s="257" t="s">
        <v>41255</v>
      </c>
      <c r="EH3527" s="213">
        <f>IF(ISNUMBER(SEARCH($I$1,$EI$3:$EI$7917)),MAX($EH$2:EH3526)+1,0)</f>
        <v>0</v>
      </c>
      <c r="EI3527" s="257" t="s">
        <v>45019</v>
      </c>
      <c r="EL3527" s="213" t="str">
        <f>IFERROR(VLOOKUP(ROWS($EL$3:EL3527),EH3527:$EI$7917,2,0),"")</f>
        <v/>
      </c>
    </row>
    <row r="3528" spans="134:142" ht="24.75">
      <c r="ED3528" s="257" t="s">
        <v>41256</v>
      </c>
      <c r="EH3528" s="213">
        <f>IF(ISNUMBER(SEARCH($I$1,$EI$3:$EI$7917)),MAX($EH$2:EH3527)+1,0)</f>
        <v>0</v>
      </c>
      <c r="EI3528" s="257" t="s">
        <v>38323</v>
      </c>
      <c r="EL3528" s="213" t="str">
        <f>IFERROR(VLOOKUP(ROWS($EL$3:EL3528),EH3528:$EI$7917,2,0),"")</f>
        <v/>
      </c>
    </row>
    <row r="3529" spans="134:142" ht="24.75">
      <c r="ED3529" s="257" t="s">
        <v>41257</v>
      </c>
      <c r="EH3529" s="213">
        <f>IF(ISNUMBER(SEARCH($I$1,$EI$3:$EI$7917)),MAX($EH$2:EH3528)+1,0)</f>
        <v>0</v>
      </c>
      <c r="EI3529" s="257" t="s">
        <v>39816</v>
      </c>
      <c r="EL3529" s="213" t="str">
        <f>IFERROR(VLOOKUP(ROWS($EL$3:EL3529),EH3529:$EI$7917,2,0),"")</f>
        <v/>
      </c>
    </row>
    <row r="3530" spans="134:142">
      <c r="ED3530" s="257" t="s">
        <v>41258</v>
      </c>
      <c r="EH3530" s="213">
        <f>IF(ISNUMBER(SEARCH($I$1,$EI$3:$EI$7917)),MAX($EH$2:EH3529)+1,0)</f>
        <v>0</v>
      </c>
      <c r="EI3530" s="257" t="s">
        <v>43430</v>
      </c>
      <c r="EL3530" s="213" t="str">
        <f>IFERROR(VLOOKUP(ROWS($EL$3:EL3530),EH3530:$EI$7917,2,0),"")</f>
        <v/>
      </c>
    </row>
    <row r="3531" spans="134:142">
      <c r="ED3531" s="257" t="s">
        <v>41259</v>
      </c>
      <c r="EH3531" s="213">
        <f>IF(ISNUMBER(SEARCH($I$1,$EI$3:$EI$7917)),MAX($EH$2:EH3530)+1,0)</f>
        <v>0</v>
      </c>
      <c r="EI3531" s="257" t="s">
        <v>40008</v>
      </c>
      <c r="EL3531" s="213" t="str">
        <f>IFERROR(VLOOKUP(ROWS($EL$3:EL3531),EH3531:$EI$7917,2,0),"")</f>
        <v/>
      </c>
    </row>
    <row r="3532" spans="134:142" ht="24.75">
      <c r="ED3532" s="257" t="s">
        <v>41260</v>
      </c>
      <c r="EH3532" s="213">
        <f>IF(ISNUMBER(SEARCH($I$1,$EI$3:$EI$7917)),MAX($EH$2:EH3531)+1,0)</f>
        <v>0</v>
      </c>
      <c r="EI3532" s="257" t="s">
        <v>45193</v>
      </c>
      <c r="EL3532" s="213" t="str">
        <f>IFERROR(VLOOKUP(ROWS($EL$3:EL3532),EH3532:$EI$7917,2,0),"")</f>
        <v/>
      </c>
    </row>
    <row r="3533" spans="134:142">
      <c r="ED3533" s="257" t="s">
        <v>41261</v>
      </c>
      <c r="EH3533" s="213">
        <f>IF(ISNUMBER(SEARCH($I$1,$EI$3:$EI$7917)),MAX($EH$2:EH3532)+1,0)</f>
        <v>0</v>
      </c>
      <c r="EI3533" s="257" t="s">
        <v>43851</v>
      </c>
      <c r="EL3533" s="213" t="str">
        <f>IFERROR(VLOOKUP(ROWS($EL$3:EL3533),EH3533:$EI$7917,2,0),"")</f>
        <v/>
      </c>
    </row>
    <row r="3534" spans="134:142">
      <c r="ED3534" s="257" t="s">
        <v>41262</v>
      </c>
      <c r="EH3534" s="213">
        <f>IF(ISNUMBER(SEARCH($I$1,$EI$3:$EI$7917)),MAX($EH$2:EH3533)+1,0)</f>
        <v>0</v>
      </c>
      <c r="EI3534" s="257" t="s">
        <v>45020</v>
      </c>
      <c r="EL3534" s="213" t="str">
        <f>IFERROR(VLOOKUP(ROWS($EL$3:EL3534),EH3534:$EI$7917,2,0),"")</f>
        <v/>
      </c>
    </row>
    <row r="3535" spans="134:142">
      <c r="ED3535" s="257" t="s">
        <v>41263</v>
      </c>
      <c r="EH3535" s="213">
        <f>IF(ISNUMBER(SEARCH($I$1,$EI$3:$EI$7917)),MAX($EH$2:EH3534)+1,0)</f>
        <v>0</v>
      </c>
      <c r="EI3535" s="257" t="s">
        <v>39203</v>
      </c>
      <c r="EL3535" s="213" t="str">
        <f>IFERROR(VLOOKUP(ROWS($EL$3:EL3535),EH3535:$EI$7917,2,0),"")</f>
        <v/>
      </c>
    </row>
    <row r="3536" spans="134:142">
      <c r="ED3536" s="257" t="s">
        <v>41264</v>
      </c>
      <c r="EH3536" s="213">
        <f>IF(ISNUMBER(SEARCH($I$1,$EI$3:$EI$7917)),MAX($EH$2:EH3535)+1,0)</f>
        <v>0</v>
      </c>
      <c r="EI3536" s="257" t="s">
        <v>40009</v>
      </c>
      <c r="EL3536" s="213" t="str">
        <f>IFERROR(VLOOKUP(ROWS($EL$3:EL3536),EH3536:$EI$7917,2,0),"")</f>
        <v/>
      </c>
    </row>
    <row r="3537" spans="134:142">
      <c r="ED3537" s="257" t="s">
        <v>41265</v>
      </c>
      <c r="EH3537" s="213">
        <f>IF(ISNUMBER(SEARCH($I$1,$EI$3:$EI$7917)),MAX($EH$2:EH3536)+1,0)</f>
        <v>0</v>
      </c>
      <c r="EI3537" s="257" t="s">
        <v>39414</v>
      </c>
      <c r="EL3537" s="213" t="str">
        <f>IFERROR(VLOOKUP(ROWS($EL$3:EL3537),EH3537:$EI$7917,2,0),"")</f>
        <v/>
      </c>
    </row>
    <row r="3538" spans="134:142">
      <c r="ED3538" s="257" t="s">
        <v>41266</v>
      </c>
      <c r="EH3538" s="213">
        <f>IF(ISNUMBER(SEARCH($I$1,$EI$3:$EI$7917)),MAX($EH$2:EH3537)+1,0)</f>
        <v>0</v>
      </c>
      <c r="EI3538" s="257" t="s">
        <v>43343</v>
      </c>
      <c r="EL3538" s="213" t="str">
        <f>IFERROR(VLOOKUP(ROWS($EL$3:EL3538),EH3538:$EI$7917,2,0),"")</f>
        <v/>
      </c>
    </row>
    <row r="3539" spans="134:142" ht="24.75">
      <c r="ED3539" s="257" t="s">
        <v>41267</v>
      </c>
      <c r="EH3539" s="213">
        <f>IF(ISNUMBER(SEARCH($I$1,$EI$3:$EI$7917)),MAX($EH$2:EH3538)+1,0)</f>
        <v>0</v>
      </c>
      <c r="EI3539" s="257" t="s">
        <v>42421</v>
      </c>
      <c r="EL3539" s="213" t="str">
        <f>IFERROR(VLOOKUP(ROWS($EL$3:EL3539),EH3539:$EI$7917,2,0),"")</f>
        <v/>
      </c>
    </row>
    <row r="3540" spans="134:142">
      <c r="ED3540" s="257" t="s">
        <v>41268</v>
      </c>
      <c r="EH3540" s="213">
        <f>IF(ISNUMBER(SEARCH($I$1,$EI$3:$EI$7917)),MAX($EH$2:EH3539)+1,0)</f>
        <v>0</v>
      </c>
      <c r="EI3540" s="257" t="s">
        <v>38324</v>
      </c>
      <c r="EL3540" s="213" t="str">
        <f>IFERROR(VLOOKUP(ROWS($EL$3:EL3540),EH3540:$EI$7917,2,0),"")</f>
        <v/>
      </c>
    </row>
    <row r="3541" spans="134:142">
      <c r="ED3541" s="257" t="s">
        <v>41269</v>
      </c>
      <c r="EH3541" s="213">
        <f>IF(ISNUMBER(SEARCH($I$1,$EI$3:$EI$7917)),MAX($EH$2:EH3540)+1,0)</f>
        <v>0</v>
      </c>
      <c r="EI3541" s="257" t="s">
        <v>40468</v>
      </c>
      <c r="EL3541" s="213" t="str">
        <f>IFERROR(VLOOKUP(ROWS($EL$3:EL3541),EH3541:$EI$7917,2,0),"")</f>
        <v/>
      </c>
    </row>
    <row r="3542" spans="134:142">
      <c r="ED3542" s="257" t="s">
        <v>41270</v>
      </c>
      <c r="EH3542" s="213">
        <f>IF(ISNUMBER(SEARCH($I$1,$EI$3:$EI$7917)),MAX($EH$2:EH3541)+1,0)</f>
        <v>0</v>
      </c>
      <c r="EI3542" s="257" t="s">
        <v>43755</v>
      </c>
      <c r="EL3542" s="213" t="str">
        <f>IFERROR(VLOOKUP(ROWS($EL$3:EL3542),EH3542:$EI$7917,2,0),"")</f>
        <v/>
      </c>
    </row>
    <row r="3543" spans="134:142">
      <c r="ED3543" s="257" t="s">
        <v>41271</v>
      </c>
      <c r="EH3543" s="213">
        <f>IF(ISNUMBER(SEARCH($I$1,$EI$3:$EI$7917)),MAX($EH$2:EH3542)+1,0)</f>
        <v>0</v>
      </c>
      <c r="EI3543" s="257" t="s">
        <v>39312</v>
      </c>
      <c r="EL3543" s="213" t="str">
        <f>IFERROR(VLOOKUP(ROWS($EL$3:EL3543),EH3543:$EI$7917,2,0),"")</f>
        <v/>
      </c>
    </row>
    <row r="3544" spans="134:142" ht="36.75">
      <c r="ED3544" s="257" t="s">
        <v>41272</v>
      </c>
      <c r="EH3544" s="213">
        <f>IF(ISNUMBER(SEARCH($I$1,$EI$3:$EI$7917)),MAX($EH$2:EH3543)+1,0)</f>
        <v>0</v>
      </c>
      <c r="EI3544" s="257" t="s">
        <v>41021</v>
      </c>
      <c r="EL3544" s="213" t="str">
        <f>IFERROR(VLOOKUP(ROWS($EL$3:EL3544),EH3544:$EI$7917,2,0),"")</f>
        <v/>
      </c>
    </row>
    <row r="3545" spans="134:142">
      <c r="ED3545" s="257" t="s">
        <v>41273</v>
      </c>
      <c r="EH3545" s="213">
        <f>IF(ISNUMBER(SEARCH($I$1,$EI$3:$EI$7917)),MAX($EH$2:EH3544)+1,0)</f>
        <v>0</v>
      </c>
      <c r="EI3545" s="257" t="s">
        <v>39204</v>
      </c>
      <c r="EL3545" s="213" t="str">
        <f>IFERROR(VLOOKUP(ROWS($EL$3:EL3545),EH3545:$EI$7917,2,0),"")</f>
        <v/>
      </c>
    </row>
    <row r="3546" spans="134:142">
      <c r="ED3546" s="257" t="s">
        <v>41274</v>
      </c>
      <c r="EH3546" s="213">
        <f>IF(ISNUMBER(SEARCH($I$1,$EI$3:$EI$7917)),MAX($EH$2:EH3545)+1,0)</f>
        <v>0</v>
      </c>
      <c r="EI3546" s="257" t="s">
        <v>39204</v>
      </c>
      <c r="EL3546" s="213" t="str">
        <f>IFERROR(VLOOKUP(ROWS($EL$3:EL3546),EH3546:$EI$7917,2,0),"")</f>
        <v/>
      </c>
    </row>
    <row r="3547" spans="134:142">
      <c r="ED3547" s="257" t="s">
        <v>41275</v>
      </c>
      <c r="EH3547" s="213">
        <f>IF(ISNUMBER(SEARCH($I$1,$EI$3:$EI$7917)),MAX($EH$2:EH3546)+1,0)</f>
        <v>0</v>
      </c>
      <c r="EI3547" s="257" t="s">
        <v>42243</v>
      </c>
      <c r="EL3547" s="213" t="str">
        <f>IFERROR(VLOOKUP(ROWS($EL$3:EL3547),EH3547:$EI$7917,2,0),"")</f>
        <v/>
      </c>
    </row>
    <row r="3548" spans="134:142" ht="24.75">
      <c r="ED3548" s="257" t="s">
        <v>41276</v>
      </c>
      <c r="EH3548" s="213">
        <f>IF(ISNUMBER(SEARCH($I$1,$EI$3:$EI$7917)),MAX($EH$2:EH3547)+1,0)</f>
        <v>0</v>
      </c>
      <c r="EI3548" s="257" t="s">
        <v>38086</v>
      </c>
      <c r="EL3548" s="213" t="str">
        <f>IFERROR(VLOOKUP(ROWS($EL$3:EL3548),EH3548:$EI$7917,2,0),"")</f>
        <v/>
      </c>
    </row>
    <row r="3549" spans="134:142">
      <c r="ED3549" s="257" t="s">
        <v>41277</v>
      </c>
      <c r="EH3549" s="213">
        <f>IF(ISNUMBER(SEARCH($I$1,$EI$3:$EI$7917)),MAX($EH$2:EH3548)+1,0)</f>
        <v>0</v>
      </c>
      <c r="EI3549" s="257" t="s">
        <v>40408</v>
      </c>
      <c r="EL3549" s="213" t="str">
        <f>IFERROR(VLOOKUP(ROWS($EL$3:EL3549),EH3549:$EI$7917,2,0),"")</f>
        <v/>
      </c>
    </row>
    <row r="3550" spans="134:142">
      <c r="ED3550" s="257" t="s">
        <v>41278</v>
      </c>
      <c r="EH3550" s="213">
        <f>IF(ISNUMBER(SEARCH($I$1,$EI$3:$EI$7917)),MAX($EH$2:EH3549)+1,0)</f>
        <v>0</v>
      </c>
      <c r="EI3550" s="257" t="s">
        <v>44271</v>
      </c>
      <c r="EL3550" s="213" t="str">
        <f>IFERROR(VLOOKUP(ROWS($EL$3:EL3550),EH3550:$EI$7917,2,0),"")</f>
        <v/>
      </c>
    </row>
    <row r="3551" spans="134:142">
      <c r="ED3551" s="257" t="s">
        <v>41279</v>
      </c>
      <c r="EH3551" s="213">
        <f>IF(ISNUMBER(SEARCH($I$1,$EI$3:$EI$7917)),MAX($EH$2:EH3550)+1,0)</f>
        <v>0</v>
      </c>
      <c r="EI3551" s="257" t="s">
        <v>44195</v>
      </c>
      <c r="EL3551" s="213" t="str">
        <f>IFERROR(VLOOKUP(ROWS($EL$3:EL3551),EH3551:$EI$7917,2,0),"")</f>
        <v/>
      </c>
    </row>
    <row r="3552" spans="134:142" ht="24.75">
      <c r="ED3552" s="257" t="s">
        <v>41280</v>
      </c>
      <c r="EH3552" s="213">
        <f>IF(ISNUMBER(SEARCH($I$1,$EI$3:$EI$7917)),MAX($EH$2:EH3551)+1,0)</f>
        <v>0</v>
      </c>
      <c r="EI3552" s="257" t="s">
        <v>42003</v>
      </c>
      <c r="EL3552" s="213" t="str">
        <f>IFERROR(VLOOKUP(ROWS($EL$3:EL3552),EH3552:$EI$7917,2,0),"")</f>
        <v/>
      </c>
    </row>
    <row r="3553" spans="134:142">
      <c r="ED3553" s="257" t="s">
        <v>41281</v>
      </c>
      <c r="EH3553" s="213">
        <f>IF(ISNUMBER(SEARCH($I$1,$EI$3:$EI$7917)),MAX($EH$2:EH3552)+1,0)</f>
        <v>0</v>
      </c>
      <c r="EI3553" s="257" t="s">
        <v>41661</v>
      </c>
      <c r="EL3553" s="213" t="str">
        <f>IFERROR(VLOOKUP(ROWS($EL$3:EL3553),EH3553:$EI$7917,2,0),"")</f>
        <v/>
      </c>
    </row>
    <row r="3554" spans="134:142">
      <c r="ED3554" s="257" t="s">
        <v>41282</v>
      </c>
      <c r="EH3554" s="213">
        <f>IF(ISNUMBER(SEARCH($I$1,$EI$3:$EI$7917)),MAX($EH$2:EH3553)+1,0)</f>
        <v>0</v>
      </c>
      <c r="EI3554" s="257" t="s">
        <v>38521</v>
      </c>
      <c r="EL3554" s="213" t="str">
        <f>IFERROR(VLOOKUP(ROWS($EL$3:EL3554),EH3554:$EI$7917,2,0),"")</f>
        <v/>
      </c>
    </row>
    <row r="3555" spans="134:142">
      <c r="ED3555" s="257" t="s">
        <v>41283</v>
      </c>
      <c r="EH3555" s="213">
        <f>IF(ISNUMBER(SEARCH($I$1,$EI$3:$EI$7917)),MAX($EH$2:EH3554)+1,0)</f>
        <v>0</v>
      </c>
      <c r="EI3555" s="257" t="s">
        <v>37867</v>
      </c>
      <c r="EL3555" s="213" t="str">
        <f>IFERROR(VLOOKUP(ROWS($EL$3:EL3555),EH3555:$EI$7917,2,0),"")</f>
        <v/>
      </c>
    </row>
    <row r="3556" spans="134:142" ht="24.75">
      <c r="ED3556" s="257" t="s">
        <v>41284</v>
      </c>
      <c r="EH3556" s="213">
        <f>IF(ISNUMBER(SEARCH($I$1,$EI$3:$EI$7917)),MAX($EH$2:EH3555)+1,0)</f>
        <v>0</v>
      </c>
      <c r="EI3556" s="257" t="s">
        <v>39415</v>
      </c>
      <c r="EL3556" s="213" t="str">
        <f>IFERROR(VLOOKUP(ROWS($EL$3:EL3556),EH3556:$EI$7917,2,0),"")</f>
        <v/>
      </c>
    </row>
    <row r="3557" spans="134:142" ht="24.75">
      <c r="ED3557" s="257" t="s">
        <v>41285</v>
      </c>
      <c r="EH3557" s="213">
        <f>IF(ISNUMBER(SEARCH($I$1,$EI$3:$EI$7917)),MAX($EH$2:EH3556)+1,0)</f>
        <v>0</v>
      </c>
      <c r="EI3557" s="257" t="s">
        <v>39205</v>
      </c>
      <c r="EL3557" s="213" t="str">
        <f>IFERROR(VLOOKUP(ROWS($EL$3:EL3557),EH3557:$EI$7917,2,0),"")</f>
        <v/>
      </c>
    </row>
    <row r="3558" spans="134:142">
      <c r="ED3558" s="257" t="s">
        <v>41286</v>
      </c>
      <c r="EH3558" s="213">
        <f>IF(ISNUMBER(SEARCH($I$1,$EI$3:$EI$7917)),MAX($EH$2:EH3557)+1,0)</f>
        <v>0</v>
      </c>
      <c r="EI3558" s="257" t="s">
        <v>39606</v>
      </c>
      <c r="EL3558" s="213" t="str">
        <f>IFERROR(VLOOKUP(ROWS($EL$3:EL3558),EH3558:$EI$7917,2,0),"")</f>
        <v/>
      </c>
    </row>
    <row r="3559" spans="134:142">
      <c r="ED3559" s="257" t="s">
        <v>41287</v>
      </c>
      <c r="EH3559" s="213">
        <f>IF(ISNUMBER(SEARCH($I$1,$EI$3:$EI$7917)),MAX($EH$2:EH3558)+1,0)</f>
        <v>0</v>
      </c>
      <c r="EI3559" s="257" t="s">
        <v>45381</v>
      </c>
      <c r="EL3559" s="213" t="str">
        <f>IFERROR(VLOOKUP(ROWS($EL$3:EL3559),EH3559:$EI$7917,2,0),"")</f>
        <v/>
      </c>
    </row>
    <row r="3560" spans="134:142" ht="24.75">
      <c r="ED3560" s="257" t="s">
        <v>41288</v>
      </c>
      <c r="EH3560" s="213">
        <f>IF(ISNUMBER(SEARCH($I$1,$EI$3:$EI$7917)),MAX($EH$2:EH3559)+1,0)</f>
        <v>0</v>
      </c>
      <c r="EI3560" s="257" t="s">
        <v>44164</v>
      </c>
      <c r="EL3560" s="213" t="str">
        <f>IFERROR(VLOOKUP(ROWS($EL$3:EL3560),EH3560:$EI$7917,2,0),"")</f>
        <v/>
      </c>
    </row>
    <row r="3561" spans="134:142">
      <c r="ED3561" s="257" t="s">
        <v>41289</v>
      </c>
      <c r="EH3561" s="213">
        <f>IF(ISNUMBER(SEARCH($I$1,$EI$3:$EI$7917)),MAX($EH$2:EH3560)+1,0)</f>
        <v>0</v>
      </c>
      <c r="EI3561" s="257" t="s">
        <v>44742</v>
      </c>
      <c r="EL3561" s="213" t="str">
        <f>IFERROR(VLOOKUP(ROWS($EL$3:EL3561),EH3561:$EI$7917,2,0),"")</f>
        <v/>
      </c>
    </row>
    <row r="3562" spans="134:142">
      <c r="ED3562" s="257" t="s">
        <v>41290</v>
      </c>
      <c r="EH3562" s="213">
        <f>IF(ISNUMBER(SEARCH($I$1,$EI$3:$EI$7917)),MAX($EH$2:EH3561)+1,0)</f>
        <v>0</v>
      </c>
      <c r="EI3562" s="257" t="s">
        <v>45382</v>
      </c>
      <c r="EL3562" s="213" t="str">
        <f>IFERROR(VLOOKUP(ROWS($EL$3:EL3562),EH3562:$EI$7917,2,0),"")</f>
        <v/>
      </c>
    </row>
    <row r="3563" spans="134:142">
      <c r="ED3563" s="257" t="s">
        <v>41291</v>
      </c>
      <c r="EH3563" s="213">
        <f>IF(ISNUMBER(SEARCH($I$1,$EI$3:$EI$7917)),MAX($EH$2:EH3562)+1,0)</f>
        <v>0</v>
      </c>
      <c r="EI3563" s="257" t="s">
        <v>45383</v>
      </c>
      <c r="EL3563" s="213" t="str">
        <f>IFERROR(VLOOKUP(ROWS($EL$3:EL3563),EH3563:$EI$7917,2,0),"")</f>
        <v/>
      </c>
    </row>
    <row r="3564" spans="134:142">
      <c r="ED3564" s="257" t="s">
        <v>41292</v>
      </c>
      <c r="EH3564" s="213">
        <f>IF(ISNUMBER(SEARCH($I$1,$EI$3:$EI$7917)),MAX($EH$2:EH3563)+1,0)</f>
        <v>0</v>
      </c>
      <c r="EI3564" s="257" t="s">
        <v>40409</v>
      </c>
      <c r="EL3564" s="213" t="str">
        <f>IFERROR(VLOOKUP(ROWS($EL$3:EL3564),EH3564:$EI$7917,2,0),"")</f>
        <v/>
      </c>
    </row>
    <row r="3565" spans="134:142" ht="24.75">
      <c r="ED3565" s="257" t="s">
        <v>41293</v>
      </c>
      <c r="EH3565" s="213">
        <f>IF(ISNUMBER(SEARCH($I$1,$EI$3:$EI$7917)),MAX($EH$2:EH3564)+1,0)</f>
        <v>0</v>
      </c>
      <c r="EI3565" s="257" t="s">
        <v>40410</v>
      </c>
      <c r="EL3565" s="213" t="str">
        <f>IFERROR(VLOOKUP(ROWS($EL$3:EL3565),EH3565:$EI$7917,2,0),"")</f>
        <v/>
      </c>
    </row>
    <row r="3566" spans="134:142">
      <c r="ED3566" s="257" t="s">
        <v>41294</v>
      </c>
      <c r="EH3566" s="213">
        <f>IF(ISNUMBER(SEARCH($I$1,$EI$3:$EI$7917)),MAX($EH$2:EH3565)+1,0)</f>
        <v>0</v>
      </c>
      <c r="EI3566" s="257" t="s">
        <v>45427</v>
      </c>
      <c r="EL3566" s="213" t="str">
        <f>IFERROR(VLOOKUP(ROWS($EL$3:EL3566),EH3566:$EI$7917,2,0),"")</f>
        <v/>
      </c>
    </row>
    <row r="3567" spans="134:142">
      <c r="ED3567" s="257" t="s">
        <v>41295</v>
      </c>
      <c r="EH3567" s="213">
        <f>IF(ISNUMBER(SEARCH($I$1,$EI$3:$EI$7917)),MAX($EH$2:EH3566)+1,0)</f>
        <v>0</v>
      </c>
      <c r="EI3567" s="257" t="s">
        <v>39817</v>
      </c>
      <c r="EL3567" s="213" t="str">
        <f>IFERROR(VLOOKUP(ROWS($EL$3:EL3567),EH3567:$EI$7917,2,0),"")</f>
        <v/>
      </c>
    </row>
    <row r="3568" spans="134:142">
      <c r="ED3568" s="257" t="s">
        <v>41296</v>
      </c>
      <c r="EH3568" s="213">
        <f>IF(ISNUMBER(SEARCH($I$1,$EI$3:$EI$7917)),MAX($EH$2:EH3567)+1,0)</f>
        <v>0</v>
      </c>
      <c r="EI3568" s="257" t="s">
        <v>39818</v>
      </c>
      <c r="EL3568" s="213" t="str">
        <f>IFERROR(VLOOKUP(ROWS($EL$3:EL3568),EH3568:$EI$7917,2,0),"")</f>
        <v/>
      </c>
    </row>
    <row r="3569" spans="134:142">
      <c r="ED3569" s="257" t="s">
        <v>41297</v>
      </c>
      <c r="EH3569" s="213">
        <f>IF(ISNUMBER(SEARCH($I$1,$EI$3:$EI$7917)),MAX($EH$2:EH3568)+1,0)</f>
        <v>0</v>
      </c>
      <c r="EI3569" s="257" t="s">
        <v>42004</v>
      </c>
      <c r="EL3569" s="213" t="str">
        <f>IFERROR(VLOOKUP(ROWS($EL$3:EL3569),EH3569:$EI$7917,2,0),"")</f>
        <v/>
      </c>
    </row>
    <row r="3570" spans="134:142" ht="24.75">
      <c r="ED3570" s="257" t="s">
        <v>41298</v>
      </c>
      <c r="EH3570" s="213">
        <f>IF(ISNUMBER(SEARCH($I$1,$EI$3:$EI$7917)),MAX($EH$2:EH3569)+1,0)</f>
        <v>0</v>
      </c>
      <c r="EI3570" s="257" t="s">
        <v>45347</v>
      </c>
      <c r="EL3570" s="213" t="str">
        <f>IFERROR(VLOOKUP(ROWS($EL$3:EL3570),EH3570:$EI$7917,2,0),"")</f>
        <v/>
      </c>
    </row>
    <row r="3571" spans="134:142">
      <c r="ED3571" s="257" t="s">
        <v>41299</v>
      </c>
      <c r="EH3571" s="213">
        <f>IF(ISNUMBER(SEARCH($I$1,$EI$3:$EI$7917)),MAX($EH$2:EH3570)+1,0)</f>
        <v>0</v>
      </c>
      <c r="EI3571" s="257" t="s">
        <v>40338</v>
      </c>
      <c r="EL3571" s="213" t="str">
        <f>IFERROR(VLOOKUP(ROWS($EL$3:EL3571),EH3571:$EI$7917,2,0),"")</f>
        <v/>
      </c>
    </row>
    <row r="3572" spans="134:142">
      <c r="ED3572" s="257" t="s">
        <v>41300</v>
      </c>
      <c r="EH3572" s="213">
        <f>IF(ISNUMBER(SEARCH($I$1,$EI$3:$EI$7917)),MAX($EH$2:EH3571)+1,0)</f>
        <v>0</v>
      </c>
      <c r="EI3572" s="257" t="s">
        <v>39206</v>
      </c>
      <c r="EL3572" s="213" t="str">
        <f>IFERROR(VLOOKUP(ROWS($EL$3:EL3572),EH3572:$EI$7917,2,0),"")</f>
        <v/>
      </c>
    </row>
    <row r="3573" spans="134:142" ht="24.75">
      <c r="ED3573" s="257" t="s">
        <v>41301</v>
      </c>
      <c r="EH3573" s="213">
        <f>IF(ISNUMBER(SEARCH($I$1,$EI$3:$EI$7917)),MAX($EH$2:EH3572)+1,0)</f>
        <v>0</v>
      </c>
      <c r="EI3573" s="257" t="s">
        <v>37868</v>
      </c>
      <c r="EL3573" s="213" t="str">
        <f>IFERROR(VLOOKUP(ROWS($EL$3:EL3573),EH3573:$EI$7917,2,0),"")</f>
        <v/>
      </c>
    </row>
    <row r="3574" spans="134:142" ht="24.75">
      <c r="ED3574" s="257" t="s">
        <v>41302</v>
      </c>
      <c r="EH3574" s="213">
        <f>IF(ISNUMBER(SEARCH($I$1,$EI$3:$EI$7917)),MAX($EH$2:EH3573)+1,0)</f>
        <v>0</v>
      </c>
      <c r="EI3574" s="257" t="s">
        <v>37869</v>
      </c>
      <c r="EL3574" s="213" t="str">
        <f>IFERROR(VLOOKUP(ROWS($EL$3:EL3574),EH3574:$EI$7917,2,0),"")</f>
        <v/>
      </c>
    </row>
    <row r="3575" spans="134:142">
      <c r="ED3575" s="257" t="s">
        <v>41303</v>
      </c>
      <c r="EH3575" s="213">
        <f>IF(ISNUMBER(SEARCH($I$1,$EI$3:$EI$7917)),MAX($EH$2:EH3574)+1,0)</f>
        <v>0</v>
      </c>
      <c r="EI3575" s="257" t="s">
        <v>40010</v>
      </c>
      <c r="EL3575" s="213" t="str">
        <f>IFERROR(VLOOKUP(ROWS($EL$3:EL3575),EH3575:$EI$7917,2,0),"")</f>
        <v/>
      </c>
    </row>
    <row r="3576" spans="134:142" ht="24.75">
      <c r="ED3576" s="257" t="s">
        <v>41304</v>
      </c>
      <c r="EH3576" s="213">
        <f>IF(ISNUMBER(SEARCH($I$1,$EI$3:$EI$7917)),MAX($EH$2:EH3575)+1,0)</f>
        <v>0</v>
      </c>
      <c r="EI3576" s="257" t="s">
        <v>40682</v>
      </c>
      <c r="EL3576" s="213" t="str">
        <f>IFERROR(VLOOKUP(ROWS($EL$3:EL3576),EH3576:$EI$7917,2,0),"")</f>
        <v/>
      </c>
    </row>
    <row r="3577" spans="134:142" ht="24.75">
      <c r="ED3577" s="257" t="s">
        <v>41305</v>
      </c>
      <c r="EH3577" s="213">
        <f>IF(ISNUMBER(SEARCH($I$1,$EI$3:$EI$7917)),MAX($EH$2:EH3576)+1,0)</f>
        <v>0</v>
      </c>
      <c r="EI3577" s="257" t="s">
        <v>39077</v>
      </c>
      <c r="EL3577" s="213" t="str">
        <f>IFERROR(VLOOKUP(ROWS($EL$3:EL3577),EH3577:$EI$7917,2,0),"")</f>
        <v/>
      </c>
    </row>
    <row r="3578" spans="134:142" ht="24.75">
      <c r="ED3578" s="257" t="s">
        <v>41306</v>
      </c>
      <c r="EH3578" s="213">
        <f>IF(ISNUMBER(SEARCH($I$1,$EI$3:$EI$7917)),MAX($EH$2:EH3577)+1,0)</f>
        <v>0</v>
      </c>
      <c r="EI3578" s="257" t="s">
        <v>39078</v>
      </c>
      <c r="EL3578" s="213" t="str">
        <f>IFERROR(VLOOKUP(ROWS($EL$3:EL3578),EH3578:$EI$7917,2,0),"")</f>
        <v/>
      </c>
    </row>
    <row r="3579" spans="134:142" ht="24.75">
      <c r="ED3579" s="257" t="s">
        <v>41307</v>
      </c>
      <c r="EH3579" s="213">
        <f>IF(ISNUMBER(SEARCH($I$1,$EI$3:$EI$7917)),MAX($EH$2:EH3578)+1,0)</f>
        <v>0</v>
      </c>
      <c r="EI3579" s="257" t="s">
        <v>39819</v>
      </c>
      <c r="EL3579" s="213" t="str">
        <f>IFERROR(VLOOKUP(ROWS($EL$3:EL3579),EH3579:$EI$7917,2,0),"")</f>
        <v/>
      </c>
    </row>
    <row r="3580" spans="134:142">
      <c r="ED3580" s="257" t="s">
        <v>41308</v>
      </c>
      <c r="EH3580" s="213">
        <f>IF(ISNUMBER(SEARCH($I$1,$EI$3:$EI$7917)),MAX($EH$2:EH3579)+1,0)</f>
        <v>0</v>
      </c>
      <c r="EI3580" s="257" t="s">
        <v>42213</v>
      </c>
      <c r="EL3580" s="213" t="str">
        <f>IFERROR(VLOOKUP(ROWS($EL$3:EL3580),EH3580:$EI$7917,2,0),"")</f>
        <v/>
      </c>
    </row>
    <row r="3581" spans="134:142">
      <c r="ED3581" s="257" t="s">
        <v>41309</v>
      </c>
      <c r="EH3581" s="213">
        <f>IF(ISNUMBER(SEARCH($I$1,$EI$3:$EI$7917)),MAX($EH$2:EH3580)+1,0)</f>
        <v>0</v>
      </c>
      <c r="EI3581" s="257" t="s">
        <v>43506</v>
      </c>
      <c r="EL3581" s="213" t="str">
        <f>IFERROR(VLOOKUP(ROWS($EL$3:EL3581),EH3581:$EI$7917,2,0),"")</f>
        <v/>
      </c>
    </row>
    <row r="3582" spans="134:142">
      <c r="ED3582" s="257" t="s">
        <v>41310</v>
      </c>
      <c r="EH3582" s="213">
        <f>IF(ISNUMBER(SEARCH($I$1,$EI$3:$EI$7917)),MAX($EH$2:EH3581)+1,0)</f>
        <v>0</v>
      </c>
      <c r="EI3582" s="257" t="s">
        <v>40927</v>
      </c>
      <c r="EL3582" s="213" t="str">
        <f>IFERROR(VLOOKUP(ROWS($EL$3:EL3582),EH3582:$EI$7917,2,0),"")</f>
        <v/>
      </c>
    </row>
    <row r="3583" spans="134:142">
      <c r="ED3583" s="257" t="s">
        <v>41311</v>
      </c>
      <c r="EH3583" s="213">
        <f>IF(ISNUMBER(SEARCH($I$1,$EI$3:$EI$7917)),MAX($EH$2:EH3582)+1,0)</f>
        <v>0</v>
      </c>
      <c r="EI3583" s="257" t="s">
        <v>41053</v>
      </c>
      <c r="EL3583" s="213" t="str">
        <f>IFERROR(VLOOKUP(ROWS($EL$3:EL3583),EH3583:$EI$7917,2,0),"")</f>
        <v/>
      </c>
    </row>
    <row r="3584" spans="134:142">
      <c r="ED3584" s="257" t="s">
        <v>41312</v>
      </c>
      <c r="EH3584" s="213">
        <f>IF(ISNUMBER(SEARCH($I$1,$EI$3:$EI$7917)),MAX($EH$2:EH3583)+1,0)</f>
        <v>0</v>
      </c>
      <c r="EI3584" s="257" t="s">
        <v>39820</v>
      </c>
      <c r="EL3584" s="213" t="str">
        <f>IFERROR(VLOOKUP(ROWS($EL$3:EL3584),EH3584:$EI$7917,2,0),"")</f>
        <v/>
      </c>
    </row>
    <row r="3585" spans="134:142">
      <c r="ED3585" s="257" t="s">
        <v>41313</v>
      </c>
      <c r="EH3585" s="213">
        <f>IF(ISNUMBER(SEARCH($I$1,$EI$3:$EI$7917)),MAX($EH$2:EH3584)+1,0)</f>
        <v>0</v>
      </c>
      <c r="EI3585" s="257" t="s">
        <v>45021</v>
      </c>
      <c r="EL3585" s="213" t="str">
        <f>IFERROR(VLOOKUP(ROWS($EL$3:EL3585),EH3585:$EI$7917,2,0),"")</f>
        <v/>
      </c>
    </row>
    <row r="3586" spans="134:142">
      <c r="ED3586" s="257" t="s">
        <v>41314</v>
      </c>
      <c r="EH3586" s="213">
        <f>IF(ISNUMBER(SEARCH($I$1,$EI$3:$EI$7917)),MAX($EH$2:EH3585)+1,0)</f>
        <v>0</v>
      </c>
      <c r="EI3586" s="257" t="s">
        <v>42082</v>
      </c>
      <c r="EL3586" s="213" t="str">
        <f>IFERROR(VLOOKUP(ROWS($EL$3:EL3586),EH3586:$EI$7917,2,0),"")</f>
        <v/>
      </c>
    </row>
    <row r="3587" spans="134:142" ht="24.75">
      <c r="ED3587" s="257" t="s">
        <v>41315</v>
      </c>
      <c r="EH3587" s="213">
        <f>IF(ISNUMBER(SEARCH($I$1,$EI$3:$EI$7917)),MAX($EH$2:EH3586)+1,0)</f>
        <v>0</v>
      </c>
      <c r="EI3587" s="257" t="s">
        <v>44534</v>
      </c>
      <c r="EL3587" s="213" t="str">
        <f>IFERROR(VLOOKUP(ROWS($EL$3:EL3587),EH3587:$EI$7917,2,0),"")</f>
        <v/>
      </c>
    </row>
    <row r="3588" spans="134:142" ht="24.75">
      <c r="ED3588" s="257" t="s">
        <v>41316</v>
      </c>
      <c r="EH3588" s="213">
        <f>IF(ISNUMBER(SEARCH($I$1,$EI$3:$EI$7917)),MAX($EH$2:EH3587)+1,0)</f>
        <v>0</v>
      </c>
      <c r="EI3588" s="257" t="s">
        <v>44535</v>
      </c>
      <c r="EL3588" s="213" t="str">
        <f>IFERROR(VLOOKUP(ROWS($EL$3:EL3588),EH3588:$EI$7917,2,0),"")</f>
        <v/>
      </c>
    </row>
    <row r="3589" spans="134:142" ht="24.75">
      <c r="ED3589" s="257" t="s">
        <v>41317</v>
      </c>
      <c r="EH3589" s="213">
        <f>IF(ISNUMBER(SEARCH($I$1,$EI$3:$EI$7917)),MAX($EH$2:EH3588)+1,0)</f>
        <v>0</v>
      </c>
      <c r="EI3589" s="257" t="s">
        <v>39207</v>
      </c>
      <c r="EL3589" s="213" t="str">
        <f>IFERROR(VLOOKUP(ROWS($EL$3:EL3589),EH3589:$EI$7917,2,0),"")</f>
        <v/>
      </c>
    </row>
    <row r="3590" spans="134:142" ht="24.75">
      <c r="ED3590" s="257" t="s">
        <v>41318</v>
      </c>
      <c r="EH3590" s="213">
        <f>IF(ISNUMBER(SEARCH($I$1,$EI$3:$EI$7917)),MAX($EH$2:EH3589)+1,0)</f>
        <v>0</v>
      </c>
      <c r="EI3590" s="257" t="s">
        <v>42809</v>
      </c>
      <c r="EL3590" s="213" t="str">
        <f>IFERROR(VLOOKUP(ROWS($EL$3:EL3590),EH3590:$EI$7917,2,0),"")</f>
        <v/>
      </c>
    </row>
    <row r="3591" spans="134:142">
      <c r="ED3591" s="257" t="s">
        <v>41319</v>
      </c>
      <c r="EH3591" s="213">
        <f>IF(ISNUMBER(SEARCH($I$1,$EI$3:$EI$7917)),MAX($EH$2:EH3590)+1,0)</f>
        <v>0</v>
      </c>
      <c r="EI3591" s="257" t="s">
        <v>40928</v>
      </c>
      <c r="EL3591" s="213" t="str">
        <f>IFERROR(VLOOKUP(ROWS($EL$3:EL3591),EH3591:$EI$7917,2,0),"")</f>
        <v/>
      </c>
    </row>
    <row r="3592" spans="134:142">
      <c r="ED3592" s="257" t="s">
        <v>41320</v>
      </c>
      <c r="EH3592" s="213">
        <f>IF(ISNUMBER(SEARCH($I$1,$EI$3:$EI$7917)),MAX($EH$2:EH3591)+1,0)</f>
        <v>0</v>
      </c>
      <c r="EI3592" s="257" t="s">
        <v>37870</v>
      </c>
      <c r="EL3592" s="213" t="str">
        <f>IFERROR(VLOOKUP(ROWS($EL$3:EL3592),EH3592:$EI$7917,2,0),"")</f>
        <v/>
      </c>
    </row>
    <row r="3593" spans="134:142">
      <c r="ED3593" s="257" t="s">
        <v>41321</v>
      </c>
      <c r="EH3593" s="213">
        <f>IF(ISNUMBER(SEARCH($I$1,$EI$3:$EI$7917)),MAX($EH$2:EH3592)+1,0)</f>
        <v>0</v>
      </c>
      <c r="EI3593" s="257" t="s">
        <v>41238</v>
      </c>
      <c r="EL3593" s="213" t="str">
        <f>IFERROR(VLOOKUP(ROWS($EL$3:EL3593),EH3593:$EI$7917,2,0),"")</f>
        <v/>
      </c>
    </row>
    <row r="3594" spans="134:142">
      <c r="ED3594" s="257" t="s">
        <v>41322</v>
      </c>
      <c r="EH3594" s="213">
        <f>IF(ISNUMBER(SEARCH($I$1,$EI$3:$EI$7917)),MAX($EH$2:EH3593)+1,0)</f>
        <v>0</v>
      </c>
      <c r="EI3594" s="257" t="s">
        <v>38876</v>
      </c>
      <c r="EL3594" s="213" t="str">
        <f>IFERROR(VLOOKUP(ROWS($EL$3:EL3594),EH3594:$EI$7917,2,0),"")</f>
        <v/>
      </c>
    </row>
    <row r="3595" spans="134:142" ht="24.75">
      <c r="ED3595" s="257" t="s">
        <v>41323</v>
      </c>
      <c r="EH3595" s="213">
        <f>IF(ISNUMBER(SEARCH($I$1,$EI$3:$EI$7917)),MAX($EH$2:EH3594)+1,0)</f>
        <v>0</v>
      </c>
      <c r="EI3595" s="257" t="s">
        <v>41022</v>
      </c>
      <c r="EL3595" s="213" t="str">
        <f>IFERROR(VLOOKUP(ROWS($EL$3:EL3595),EH3595:$EI$7917,2,0),"")</f>
        <v/>
      </c>
    </row>
    <row r="3596" spans="134:142">
      <c r="ED3596" s="257" t="s">
        <v>41324</v>
      </c>
      <c r="EH3596" s="213">
        <f>IF(ISNUMBER(SEARCH($I$1,$EI$3:$EI$7917)),MAX($EH$2:EH3595)+1,0)</f>
        <v>0</v>
      </c>
      <c r="EI3596" s="257" t="s">
        <v>41324</v>
      </c>
      <c r="EL3596" s="213" t="str">
        <f>IFERROR(VLOOKUP(ROWS($EL$3:EL3596),EH3596:$EI$7917,2,0),"")</f>
        <v/>
      </c>
    </row>
    <row r="3597" spans="134:142">
      <c r="ED3597" s="257" t="s">
        <v>41325</v>
      </c>
      <c r="EH3597" s="213">
        <f>IF(ISNUMBER(SEARCH($I$1,$EI$3:$EI$7917)),MAX($EH$2:EH3596)+1,0)</f>
        <v>0</v>
      </c>
      <c r="EI3597" s="257" t="s">
        <v>42561</v>
      </c>
      <c r="EL3597" s="213" t="str">
        <f>IFERROR(VLOOKUP(ROWS($EL$3:EL3597),EH3597:$EI$7917,2,0),"")</f>
        <v/>
      </c>
    </row>
    <row r="3598" spans="134:142" ht="24.75">
      <c r="ED3598" s="257" t="s">
        <v>41326</v>
      </c>
      <c r="EH3598" s="213">
        <f>IF(ISNUMBER(SEARCH($I$1,$EI$3:$EI$7917)),MAX($EH$2:EH3597)+1,0)</f>
        <v>0</v>
      </c>
      <c r="EI3598" s="257" t="s">
        <v>43269</v>
      </c>
      <c r="EL3598" s="213" t="str">
        <f>IFERROR(VLOOKUP(ROWS($EL$3:EL3598),EH3598:$EI$7917,2,0),"")</f>
        <v/>
      </c>
    </row>
    <row r="3599" spans="134:142">
      <c r="ED3599" s="257" t="s">
        <v>41327</v>
      </c>
      <c r="EH3599" s="213">
        <f>IF(ISNUMBER(SEARCH($I$1,$EI$3:$EI$7917)),MAX($EH$2:EH3598)+1,0)</f>
        <v>0</v>
      </c>
      <c r="EI3599" s="257" t="s">
        <v>41091</v>
      </c>
      <c r="EL3599" s="213" t="str">
        <f>IFERROR(VLOOKUP(ROWS($EL$3:EL3599),EH3599:$EI$7917,2,0),"")</f>
        <v/>
      </c>
    </row>
    <row r="3600" spans="134:142" ht="24.75">
      <c r="ED3600" s="257" t="s">
        <v>41328</v>
      </c>
      <c r="EH3600" s="213">
        <f>IF(ISNUMBER(SEARCH($I$1,$EI$3:$EI$7917)),MAX($EH$2:EH3599)+1,0)</f>
        <v>0</v>
      </c>
      <c r="EI3600" s="257" t="s">
        <v>42308</v>
      </c>
      <c r="EL3600" s="213" t="str">
        <f>IFERROR(VLOOKUP(ROWS($EL$3:EL3600),EH3600:$EI$7917,2,0),"")</f>
        <v/>
      </c>
    </row>
    <row r="3601" spans="134:142" ht="24.75">
      <c r="ED3601" s="257" t="s">
        <v>41329</v>
      </c>
      <c r="EH3601" s="213">
        <f>IF(ISNUMBER(SEARCH($I$1,$EI$3:$EI$7917)),MAX($EH$2:EH3600)+1,0)</f>
        <v>0</v>
      </c>
      <c r="EI3601" s="257" t="s">
        <v>42607</v>
      </c>
      <c r="EL3601" s="213" t="str">
        <f>IFERROR(VLOOKUP(ROWS($EL$3:EL3601),EH3601:$EI$7917,2,0),"")</f>
        <v/>
      </c>
    </row>
    <row r="3602" spans="134:142">
      <c r="ED3602" s="257" t="s">
        <v>41330</v>
      </c>
      <c r="EH3602" s="213">
        <f>IF(ISNUMBER(SEARCH($I$1,$EI$3:$EI$7917)),MAX($EH$2:EH3601)+1,0)</f>
        <v>0</v>
      </c>
      <c r="EI3602" s="257" t="s">
        <v>41726</v>
      </c>
      <c r="EL3602" s="213" t="str">
        <f>IFERROR(VLOOKUP(ROWS($EL$3:EL3602),EH3602:$EI$7917,2,0),"")</f>
        <v/>
      </c>
    </row>
    <row r="3603" spans="134:142">
      <c r="ED3603" s="257" t="s">
        <v>41331</v>
      </c>
      <c r="EH3603" s="213">
        <f>IF(ISNUMBER(SEARCH($I$1,$EI$3:$EI$7917)),MAX($EH$2:EH3602)+1,0)</f>
        <v>0</v>
      </c>
      <c r="EI3603" s="257" t="s">
        <v>39821</v>
      </c>
      <c r="EL3603" s="213" t="str">
        <f>IFERROR(VLOOKUP(ROWS($EL$3:EL3603),EH3603:$EI$7917,2,0),"")</f>
        <v/>
      </c>
    </row>
    <row r="3604" spans="134:142">
      <c r="ED3604" s="257" t="s">
        <v>41332</v>
      </c>
      <c r="EH3604" s="213">
        <f>IF(ISNUMBER(SEARCH($I$1,$EI$3:$EI$7917)),MAX($EH$2:EH3603)+1,0)</f>
        <v>0</v>
      </c>
      <c r="EI3604" s="257" t="s">
        <v>45384</v>
      </c>
      <c r="EL3604" s="213" t="str">
        <f>IFERROR(VLOOKUP(ROWS($EL$3:EL3604),EH3604:$EI$7917,2,0),"")</f>
        <v/>
      </c>
    </row>
    <row r="3605" spans="134:142">
      <c r="ED3605" s="257" t="s">
        <v>41333</v>
      </c>
      <c r="EH3605" s="213">
        <f>IF(ISNUMBER(SEARCH($I$1,$EI$3:$EI$7917)),MAX($EH$2:EH3604)+1,0)</f>
        <v>0</v>
      </c>
      <c r="EI3605" s="257" t="s">
        <v>39607</v>
      </c>
      <c r="EL3605" s="213" t="str">
        <f>IFERROR(VLOOKUP(ROWS($EL$3:EL3605),EH3605:$EI$7917,2,0),"")</f>
        <v/>
      </c>
    </row>
    <row r="3606" spans="134:142">
      <c r="ED3606" s="257" t="s">
        <v>41334</v>
      </c>
      <c r="EH3606" s="213">
        <f>IF(ISNUMBER(SEARCH($I$1,$EI$3:$EI$7917)),MAX($EH$2:EH3605)+1,0)</f>
        <v>0</v>
      </c>
      <c r="EI3606" s="257" t="s">
        <v>39313</v>
      </c>
      <c r="EL3606" s="213" t="str">
        <f>IFERROR(VLOOKUP(ROWS($EL$3:EL3606),EH3606:$EI$7917,2,0),"")</f>
        <v/>
      </c>
    </row>
    <row r="3607" spans="134:142">
      <c r="ED3607" s="257" t="s">
        <v>41335</v>
      </c>
      <c r="EH3607" s="213">
        <f>IF(ISNUMBER(SEARCH($I$1,$EI$3:$EI$7917)),MAX($EH$2:EH3606)+1,0)</f>
        <v>0</v>
      </c>
      <c r="EI3607" s="257" t="s">
        <v>39822</v>
      </c>
      <c r="EL3607" s="213" t="str">
        <f>IFERROR(VLOOKUP(ROWS($EL$3:EL3607),EH3607:$EI$7917,2,0),"")</f>
        <v/>
      </c>
    </row>
    <row r="3608" spans="134:142">
      <c r="ED3608" s="257" t="s">
        <v>41336</v>
      </c>
      <c r="EH3608" s="213">
        <f>IF(ISNUMBER(SEARCH($I$1,$EI$3:$EI$7917)),MAX($EH$2:EH3607)+1,0)</f>
        <v>0</v>
      </c>
      <c r="EI3608" s="257" t="s">
        <v>39079</v>
      </c>
      <c r="EL3608" s="213" t="str">
        <f>IFERROR(VLOOKUP(ROWS($EL$3:EL3608),EH3608:$EI$7917,2,0),"")</f>
        <v/>
      </c>
    </row>
    <row r="3609" spans="134:142" ht="24.75">
      <c r="ED3609" s="257" t="s">
        <v>41337</v>
      </c>
      <c r="EH3609" s="213">
        <f>IF(ISNUMBER(SEARCH($I$1,$EI$3:$EI$7917)),MAX($EH$2:EH3608)+1,0)</f>
        <v>0</v>
      </c>
      <c r="EI3609" s="257" t="s">
        <v>41239</v>
      </c>
      <c r="EL3609" s="213" t="str">
        <f>IFERROR(VLOOKUP(ROWS($EL$3:EL3609),EH3609:$EI$7917,2,0),"")</f>
        <v/>
      </c>
    </row>
    <row r="3610" spans="134:142" ht="24.75">
      <c r="ED3610" s="257" t="s">
        <v>41338</v>
      </c>
      <c r="EH3610" s="213">
        <f>IF(ISNUMBER(SEARCH($I$1,$EI$3:$EI$7917)),MAX($EH$2:EH3609)+1,0)</f>
        <v>0</v>
      </c>
      <c r="EI3610" s="257" t="s">
        <v>41023</v>
      </c>
      <c r="EL3610" s="213" t="str">
        <f>IFERROR(VLOOKUP(ROWS($EL$3:EL3610),EH3610:$EI$7917,2,0),"")</f>
        <v/>
      </c>
    </row>
    <row r="3611" spans="134:142">
      <c r="ED3611" s="257" t="s">
        <v>41339</v>
      </c>
      <c r="EH3611" s="213">
        <f>IF(ISNUMBER(SEARCH($I$1,$EI$3:$EI$7917)),MAX($EH$2:EH3610)+1,0)</f>
        <v>0</v>
      </c>
      <c r="EI3611" s="257" t="s">
        <v>38087</v>
      </c>
      <c r="EL3611" s="213" t="str">
        <f>IFERROR(VLOOKUP(ROWS($EL$3:EL3611),EH3611:$EI$7917,2,0),"")</f>
        <v/>
      </c>
    </row>
    <row r="3612" spans="134:142" ht="48.75">
      <c r="ED3612" s="257" t="s">
        <v>41340</v>
      </c>
      <c r="EH3612" s="213">
        <f>IF(ISNUMBER(SEARCH($I$1,$EI$3:$EI$7917)),MAX($EH$2:EH3611)+1,0)</f>
        <v>0</v>
      </c>
      <c r="EI3612" s="257" t="s">
        <v>38767</v>
      </c>
      <c r="EL3612" s="213" t="str">
        <f>IFERROR(VLOOKUP(ROWS($EL$3:EL3612),EH3612:$EI$7917,2,0),"")</f>
        <v/>
      </c>
    </row>
    <row r="3613" spans="134:142">
      <c r="ED3613" s="257" t="s">
        <v>41341</v>
      </c>
      <c r="EH3613" s="213">
        <f>IF(ISNUMBER(SEARCH($I$1,$EI$3:$EI$7917)),MAX($EH$2:EH3612)+1,0)</f>
        <v>0</v>
      </c>
      <c r="EI3613" s="257" t="s">
        <v>42748</v>
      </c>
      <c r="EL3613" s="213" t="str">
        <f>IFERROR(VLOOKUP(ROWS($EL$3:EL3613),EH3613:$EI$7917,2,0),"")</f>
        <v/>
      </c>
    </row>
    <row r="3614" spans="134:142">
      <c r="ED3614" s="257" t="s">
        <v>41342</v>
      </c>
      <c r="EH3614" s="213">
        <f>IF(ISNUMBER(SEARCH($I$1,$EI$3:$EI$7917)),MAX($EH$2:EH3613)+1,0)</f>
        <v>0</v>
      </c>
      <c r="EI3614" s="257" t="s">
        <v>42155</v>
      </c>
      <c r="EL3614" s="213" t="str">
        <f>IFERROR(VLOOKUP(ROWS($EL$3:EL3614),EH3614:$EI$7917,2,0),"")</f>
        <v/>
      </c>
    </row>
    <row r="3615" spans="134:142" ht="24.75">
      <c r="ED3615" s="257" t="s">
        <v>41343</v>
      </c>
      <c r="EH3615" s="213">
        <f>IF(ISNUMBER(SEARCH($I$1,$EI$3:$EI$7917)),MAX($EH$2:EH3614)+1,0)</f>
        <v>0</v>
      </c>
      <c r="EI3615" s="257" t="s">
        <v>45109</v>
      </c>
      <c r="EL3615" s="213" t="str">
        <f>IFERROR(VLOOKUP(ROWS($EL$3:EL3615),EH3615:$EI$7917,2,0),"")</f>
        <v/>
      </c>
    </row>
    <row r="3616" spans="134:142">
      <c r="ED3616" s="257" t="s">
        <v>41344</v>
      </c>
      <c r="EH3616" s="213">
        <f>IF(ISNUMBER(SEARCH($I$1,$EI$3:$EI$7917)),MAX($EH$2:EH3615)+1,0)</f>
        <v>0</v>
      </c>
      <c r="EI3616" s="257" t="s">
        <v>44110</v>
      </c>
      <c r="EL3616" s="213" t="str">
        <f>IFERROR(VLOOKUP(ROWS($EL$3:EL3616),EH3616:$EI$7917,2,0),"")</f>
        <v/>
      </c>
    </row>
    <row r="3617" spans="134:142">
      <c r="ED3617" s="257" t="s">
        <v>41345</v>
      </c>
      <c r="EH3617" s="213">
        <f>IF(ISNUMBER(SEARCH($I$1,$EI$3:$EI$7917)),MAX($EH$2:EH3616)+1,0)</f>
        <v>0</v>
      </c>
      <c r="EI3617" s="257" t="s">
        <v>42309</v>
      </c>
      <c r="EL3617" s="213" t="str">
        <f>IFERROR(VLOOKUP(ROWS($EL$3:EL3617),EH3617:$EI$7917,2,0),"")</f>
        <v/>
      </c>
    </row>
    <row r="3618" spans="134:142">
      <c r="ED3618" s="257" t="s">
        <v>41346</v>
      </c>
      <c r="EH3618" s="213">
        <f>IF(ISNUMBER(SEARCH($I$1,$EI$3:$EI$7917)),MAX($EH$2:EH3617)+1,0)</f>
        <v>0</v>
      </c>
      <c r="EI3618" s="257" t="s">
        <v>41593</v>
      </c>
      <c r="EL3618" s="213" t="str">
        <f>IFERROR(VLOOKUP(ROWS($EL$3:EL3618),EH3618:$EI$7917,2,0),"")</f>
        <v/>
      </c>
    </row>
    <row r="3619" spans="134:142">
      <c r="ED3619" s="257" t="s">
        <v>41347</v>
      </c>
      <c r="EH3619" s="213">
        <f>IF(ISNUMBER(SEARCH($I$1,$EI$3:$EI$7917)),MAX($EH$2:EH3618)+1,0)</f>
        <v>0</v>
      </c>
      <c r="EI3619" s="257" t="s">
        <v>43431</v>
      </c>
      <c r="EL3619" s="213" t="str">
        <f>IFERROR(VLOOKUP(ROWS($EL$3:EL3619),EH3619:$EI$7917,2,0),"")</f>
        <v/>
      </c>
    </row>
    <row r="3620" spans="134:142" ht="24.75">
      <c r="ED3620" s="257" t="s">
        <v>41348</v>
      </c>
      <c r="EH3620" s="213">
        <f>IF(ISNUMBER(SEARCH($I$1,$EI$3:$EI$7917)),MAX($EH$2:EH3619)+1,0)</f>
        <v>0</v>
      </c>
      <c r="EI3620" s="257" t="s">
        <v>43144</v>
      </c>
      <c r="EL3620" s="213" t="str">
        <f>IFERROR(VLOOKUP(ROWS($EL$3:EL3620),EH3620:$EI$7917,2,0),"")</f>
        <v/>
      </c>
    </row>
    <row r="3621" spans="134:142">
      <c r="ED3621" s="257" t="s">
        <v>41349</v>
      </c>
      <c r="EH3621" s="213">
        <f>IF(ISNUMBER(SEARCH($I$1,$EI$3:$EI$7917)),MAX($EH$2:EH3620)+1,0)</f>
        <v>0</v>
      </c>
      <c r="EI3621" s="257" t="s">
        <v>43145</v>
      </c>
      <c r="EL3621" s="213" t="str">
        <f>IFERROR(VLOOKUP(ROWS($EL$3:EL3621),EH3621:$EI$7917,2,0),"")</f>
        <v/>
      </c>
    </row>
    <row r="3622" spans="134:142" ht="36.75">
      <c r="ED3622" s="257" t="s">
        <v>41350</v>
      </c>
      <c r="EH3622" s="213">
        <f>IF(ISNUMBER(SEARCH($I$1,$EI$3:$EI$7917)),MAX($EH$2:EH3621)+1,0)</f>
        <v>0</v>
      </c>
      <c r="EI3622" s="257" t="s">
        <v>41820</v>
      </c>
      <c r="EL3622" s="213" t="str">
        <f>IFERROR(VLOOKUP(ROWS($EL$3:EL3622),EH3622:$EI$7917,2,0),"")</f>
        <v/>
      </c>
    </row>
    <row r="3623" spans="134:142" ht="36.75">
      <c r="ED3623" s="257" t="s">
        <v>41351</v>
      </c>
      <c r="EH3623" s="213">
        <f>IF(ISNUMBER(SEARCH($I$1,$EI$3:$EI$7917)),MAX($EH$2:EH3622)+1,0)</f>
        <v>0</v>
      </c>
      <c r="EI3623" s="257" t="s">
        <v>42471</v>
      </c>
      <c r="EL3623" s="213" t="str">
        <f>IFERROR(VLOOKUP(ROWS($EL$3:EL3623),EH3623:$EI$7917,2,0),"")</f>
        <v/>
      </c>
    </row>
    <row r="3624" spans="134:142">
      <c r="ED3624" s="257" t="s">
        <v>41352</v>
      </c>
      <c r="EH3624" s="213">
        <f>IF(ISNUMBER(SEARCH($I$1,$EI$3:$EI$7917)),MAX($EH$2:EH3623)+1,0)</f>
        <v>0</v>
      </c>
      <c r="EI3624" s="257" t="s">
        <v>42062</v>
      </c>
      <c r="EL3624" s="213" t="str">
        <f>IFERROR(VLOOKUP(ROWS($EL$3:EL3624),EH3624:$EI$7917,2,0),"")</f>
        <v/>
      </c>
    </row>
    <row r="3625" spans="134:142" ht="24.75">
      <c r="ED3625" s="257" t="s">
        <v>41353</v>
      </c>
      <c r="EH3625" s="213">
        <f>IF(ISNUMBER(SEARCH($I$1,$EI$3:$EI$7917)),MAX($EH$2:EH3624)+1,0)</f>
        <v>0</v>
      </c>
      <c r="EI3625" s="257" t="s">
        <v>40929</v>
      </c>
      <c r="EL3625" s="213" t="str">
        <f>IFERROR(VLOOKUP(ROWS($EL$3:EL3625),EH3625:$EI$7917,2,0),"")</f>
        <v/>
      </c>
    </row>
    <row r="3626" spans="134:142">
      <c r="ED3626" s="257" t="s">
        <v>41354</v>
      </c>
      <c r="EH3626" s="213">
        <f>IF(ISNUMBER(SEARCH($I$1,$EI$3:$EI$7917)),MAX($EH$2:EH3625)+1,0)</f>
        <v>0</v>
      </c>
      <c r="EI3626" s="257" t="s">
        <v>39080</v>
      </c>
      <c r="EL3626" s="213" t="str">
        <f>IFERROR(VLOOKUP(ROWS($EL$3:EL3626),EH3626:$EI$7917,2,0),"")</f>
        <v/>
      </c>
    </row>
    <row r="3627" spans="134:142">
      <c r="ED3627" s="257" t="s">
        <v>41355</v>
      </c>
      <c r="EH3627" s="213">
        <f>IF(ISNUMBER(SEARCH($I$1,$EI$3:$EI$7917)),MAX($EH$2:EH3626)+1,0)</f>
        <v>0</v>
      </c>
      <c r="EI3627" s="257" t="s">
        <v>39208</v>
      </c>
      <c r="EL3627" s="213" t="str">
        <f>IFERROR(VLOOKUP(ROWS($EL$3:EL3627),EH3627:$EI$7917,2,0),"")</f>
        <v/>
      </c>
    </row>
    <row r="3628" spans="134:142">
      <c r="ED3628" s="257" t="s">
        <v>41356</v>
      </c>
      <c r="EH3628" s="213">
        <f>IF(ISNUMBER(SEARCH($I$1,$EI$3:$EI$7917)),MAX($EH$2:EH3627)+1,0)</f>
        <v>0</v>
      </c>
      <c r="EI3628" s="257" t="s">
        <v>45385</v>
      </c>
      <c r="EL3628" s="213" t="str">
        <f>IFERROR(VLOOKUP(ROWS($EL$3:EL3628),EH3628:$EI$7917,2,0),"")</f>
        <v/>
      </c>
    </row>
    <row r="3629" spans="134:142">
      <c r="ED3629" s="257" t="s">
        <v>41357</v>
      </c>
      <c r="EH3629" s="213">
        <f>IF(ISNUMBER(SEARCH($I$1,$EI$3:$EI$7917)),MAX($EH$2:EH3628)+1,0)</f>
        <v>0</v>
      </c>
      <c r="EI3629" s="257" t="s">
        <v>41727</v>
      </c>
      <c r="EL3629" s="213" t="str">
        <f>IFERROR(VLOOKUP(ROWS($EL$3:EL3629),EH3629:$EI$7917,2,0),"")</f>
        <v/>
      </c>
    </row>
    <row r="3630" spans="134:142" ht="24.75">
      <c r="ED3630" s="257" t="s">
        <v>41358</v>
      </c>
      <c r="EH3630" s="213">
        <f>IF(ISNUMBER(SEARCH($I$1,$EI$3:$EI$7917)),MAX($EH$2:EH3629)+1,0)</f>
        <v>0</v>
      </c>
      <c r="EI3630" s="257" t="s">
        <v>39823</v>
      </c>
      <c r="EL3630" s="213" t="str">
        <f>IFERROR(VLOOKUP(ROWS($EL$3:EL3630),EH3630:$EI$7917,2,0),"")</f>
        <v/>
      </c>
    </row>
    <row r="3631" spans="134:142" ht="24.75">
      <c r="ED3631" s="257" t="s">
        <v>41359</v>
      </c>
      <c r="EH3631" s="213">
        <f>IF(ISNUMBER(SEARCH($I$1,$EI$3:$EI$7917)),MAX($EH$2:EH3630)+1,0)</f>
        <v>0</v>
      </c>
      <c r="EI3631" s="257" t="s">
        <v>45569</v>
      </c>
      <c r="EL3631" s="213" t="str">
        <f>IFERROR(VLOOKUP(ROWS($EL$3:EL3631),EH3631:$EI$7917,2,0),"")</f>
        <v/>
      </c>
    </row>
    <row r="3632" spans="134:142">
      <c r="ED3632" s="257" t="s">
        <v>41360</v>
      </c>
      <c r="EH3632" s="213">
        <f>IF(ISNUMBER(SEARCH($I$1,$EI$3:$EI$7917)),MAX($EH$2:EH3631)+1,0)</f>
        <v>0</v>
      </c>
      <c r="EI3632" s="257" t="s">
        <v>42506</v>
      </c>
      <c r="EL3632" s="213" t="str">
        <f>IFERROR(VLOOKUP(ROWS($EL$3:EL3632),EH3632:$EI$7917,2,0),"")</f>
        <v/>
      </c>
    </row>
    <row r="3633" spans="134:142">
      <c r="ED3633" s="257" t="s">
        <v>41361</v>
      </c>
      <c r="EH3633" s="213">
        <f>IF(ISNUMBER(SEARCH($I$1,$EI$3:$EI$7917)),MAX($EH$2:EH3632)+1,0)</f>
        <v>0</v>
      </c>
      <c r="EI3633" s="257" t="s">
        <v>40011</v>
      </c>
      <c r="EL3633" s="213" t="str">
        <f>IFERROR(VLOOKUP(ROWS($EL$3:EL3633),EH3633:$EI$7917,2,0),"")</f>
        <v/>
      </c>
    </row>
    <row r="3634" spans="134:142">
      <c r="ED3634" s="257" t="s">
        <v>41362</v>
      </c>
      <c r="EH3634" s="213">
        <f>IF(ISNUMBER(SEARCH($I$1,$EI$3:$EI$7917)),MAX($EH$2:EH3633)+1,0)</f>
        <v>0</v>
      </c>
      <c r="EI3634" s="257" t="s">
        <v>44536</v>
      </c>
      <c r="EL3634" s="213" t="str">
        <f>IFERROR(VLOOKUP(ROWS($EL$3:EL3634),EH3634:$EI$7917,2,0),"")</f>
        <v/>
      </c>
    </row>
    <row r="3635" spans="134:142">
      <c r="ED3635" s="257" t="s">
        <v>41363</v>
      </c>
      <c r="EH3635" s="213">
        <f>IF(ISNUMBER(SEARCH($I$1,$EI$3:$EI$7917)),MAX($EH$2:EH3634)+1,0)</f>
        <v>0</v>
      </c>
      <c r="EI3635" s="257" t="s">
        <v>41783</v>
      </c>
      <c r="EL3635" s="213" t="str">
        <f>IFERROR(VLOOKUP(ROWS($EL$3:EL3635),EH3635:$EI$7917,2,0),"")</f>
        <v/>
      </c>
    </row>
    <row r="3636" spans="134:142" ht="24.75">
      <c r="ED3636" s="257" t="s">
        <v>41364</v>
      </c>
      <c r="EH3636" s="213">
        <f>IF(ISNUMBER(SEARCH($I$1,$EI$3:$EI$7917)),MAX($EH$2:EH3635)+1,0)</f>
        <v>0</v>
      </c>
      <c r="EI3636" s="257" t="s">
        <v>43852</v>
      </c>
      <c r="EL3636" s="213" t="str">
        <f>IFERROR(VLOOKUP(ROWS($EL$3:EL3636),EH3636:$EI$7917,2,0),"")</f>
        <v/>
      </c>
    </row>
    <row r="3637" spans="134:142" ht="24.75">
      <c r="ED3637" s="257" t="s">
        <v>41365</v>
      </c>
      <c r="EH3637" s="213">
        <f>IF(ISNUMBER(SEARCH($I$1,$EI$3:$EI$7917)),MAX($EH$2:EH3636)+1,0)</f>
        <v>0</v>
      </c>
      <c r="EI3637" s="257" t="s">
        <v>45299</v>
      </c>
      <c r="EL3637" s="213" t="str">
        <f>IFERROR(VLOOKUP(ROWS($EL$3:EL3637),EH3637:$EI$7917,2,0),"")</f>
        <v/>
      </c>
    </row>
    <row r="3638" spans="134:142">
      <c r="ED3638" s="257" t="s">
        <v>41366</v>
      </c>
      <c r="EH3638" s="213">
        <f>IF(ISNUMBER(SEARCH($I$1,$EI$3:$EI$7917)),MAX($EH$2:EH3637)+1,0)</f>
        <v>0</v>
      </c>
      <c r="EI3638" s="257" t="s">
        <v>43432</v>
      </c>
      <c r="EL3638" s="213" t="str">
        <f>IFERROR(VLOOKUP(ROWS($EL$3:EL3638),EH3638:$EI$7917,2,0),"")</f>
        <v/>
      </c>
    </row>
    <row r="3639" spans="134:142" ht="24.75">
      <c r="ED3639" s="257" t="s">
        <v>41367</v>
      </c>
      <c r="EH3639" s="213">
        <f>IF(ISNUMBER(SEARCH($I$1,$EI$3:$EI$7917)),MAX($EH$2:EH3638)+1,0)</f>
        <v>0</v>
      </c>
      <c r="EI3639" s="257" t="s">
        <v>39209</v>
      </c>
      <c r="EL3639" s="213" t="str">
        <f>IFERROR(VLOOKUP(ROWS($EL$3:EL3639),EH3639:$EI$7917,2,0),"")</f>
        <v/>
      </c>
    </row>
    <row r="3640" spans="134:142" ht="24.75">
      <c r="ED3640" s="257" t="s">
        <v>41368</v>
      </c>
      <c r="EH3640" s="213">
        <f>IF(ISNUMBER(SEARCH($I$1,$EI$3:$EI$7917)),MAX($EH$2:EH3639)+1,0)</f>
        <v>0</v>
      </c>
      <c r="EI3640" s="257" t="s">
        <v>39210</v>
      </c>
      <c r="EL3640" s="213" t="str">
        <f>IFERROR(VLOOKUP(ROWS($EL$3:EL3640),EH3640:$EI$7917,2,0),"")</f>
        <v/>
      </c>
    </row>
    <row r="3641" spans="134:142">
      <c r="ED3641" s="257" t="s">
        <v>41369</v>
      </c>
      <c r="EH3641" s="213">
        <f>IF(ISNUMBER(SEARCH($I$1,$EI$3:$EI$7917)),MAX($EH$2:EH3640)+1,0)</f>
        <v>0</v>
      </c>
      <c r="EI3641" s="257" t="s">
        <v>39608</v>
      </c>
      <c r="EL3641" s="213" t="str">
        <f>IFERROR(VLOOKUP(ROWS($EL$3:EL3641),EH3641:$EI$7917,2,0),"")</f>
        <v/>
      </c>
    </row>
    <row r="3642" spans="134:142">
      <c r="ED3642" s="257" t="s">
        <v>41370</v>
      </c>
      <c r="EH3642" s="213">
        <f>IF(ISNUMBER(SEARCH($I$1,$EI$3:$EI$7917)),MAX($EH$2:EH3641)+1,0)</f>
        <v>0</v>
      </c>
      <c r="EI3642" s="257" t="s">
        <v>45300</v>
      </c>
      <c r="EL3642" s="213" t="str">
        <f>IFERROR(VLOOKUP(ROWS($EL$3:EL3642),EH3642:$EI$7917,2,0),"")</f>
        <v/>
      </c>
    </row>
    <row r="3643" spans="134:142" ht="24.75">
      <c r="ED3643" s="257" t="s">
        <v>41371</v>
      </c>
      <c r="EH3643" s="213">
        <f>IF(ISNUMBER(SEARCH($I$1,$EI$3:$EI$7917)),MAX($EH$2:EH3642)+1,0)</f>
        <v>0</v>
      </c>
      <c r="EI3643" s="257" t="s">
        <v>39211</v>
      </c>
      <c r="EL3643" s="213" t="str">
        <f>IFERROR(VLOOKUP(ROWS($EL$3:EL3643),EH3643:$EI$7917,2,0),"")</f>
        <v/>
      </c>
    </row>
    <row r="3644" spans="134:142">
      <c r="ED3644" s="257" t="s">
        <v>41372</v>
      </c>
      <c r="EH3644" s="213">
        <f>IF(ISNUMBER(SEARCH($I$1,$EI$3:$EI$7917)),MAX($EH$2:EH3643)+1,0)</f>
        <v>0</v>
      </c>
      <c r="EI3644" s="257" t="s">
        <v>43579</v>
      </c>
      <c r="EL3644" s="213" t="str">
        <f>IFERROR(VLOOKUP(ROWS($EL$3:EL3644),EH3644:$EI$7917,2,0),"")</f>
        <v/>
      </c>
    </row>
    <row r="3645" spans="134:142">
      <c r="ED3645" s="257" t="s">
        <v>41373</v>
      </c>
      <c r="EH3645" s="213">
        <f>IF(ISNUMBER(SEARCH($I$1,$EI$3:$EI$7917)),MAX($EH$2:EH3644)+1,0)</f>
        <v>0</v>
      </c>
      <c r="EI3645" s="257" t="s">
        <v>40683</v>
      </c>
      <c r="EL3645" s="213" t="str">
        <f>IFERROR(VLOOKUP(ROWS($EL$3:EL3645),EH3645:$EI$7917,2,0),"")</f>
        <v/>
      </c>
    </row>
    <row r="3646" spans="134:142" ht="36.75">
      <c r="ED3646" s="257" t="s">
        <v>41374</v>
      </c>
      <c r="EH3646" s="213">
        <f>IF(ISNUMBER(SEARCH($I$1,$EI$3:$EI$7917)),MAX($EH$2:EH3645)+1,0)</f>
        <v>0</v>
      </c>
      <c r="EI3646" s="257" t="s">
        <v>37871</v>
      </c>
      <c r="EL3646" s="213" t="str">
        <f>IFERROR(VLOOKUP(ROWS($EL$3:EL3646),EH3646:$EI$7917,2,0),"")</f>
        <v/>
      </c>
    </row>
    <row r="3647" spans="134:142">
      <c r="ED3647" s="257" t="s">
        <v>41375</v>
      </c>
      <c r="EH3647" s="213">
        <f>IF(ISNUMBER(SEARCH($I$1,$EI$3:$EI$7917)),MAX($EH$2:EH3646)+1,0)</f>
        <v>0</v>
      </c>
      <c r="EI3647" s="257" t="s">
        <v>37872</v>
      </c>
      <c r="EL3647" s="213" t="str">
        <f>IFERROR(VLOOKUP(ROWS($EL$3:EL3647),EH3647:$EI$7917,2,0),"")</f>
        <v/>
      </c>
    </row>
    <row r="3648" spans="134:142">
      <c r="ED3648" s="257" t="s">
        <v>41376</v>
      </c>
      <c r="EH3648" s="213">
        <f>IF(ISNUMBER(SEARCH($I$1,$EI$3:$EI$7917)),MAX($EH$2:EH3647)+1,0)</f>
        <v>0</v>
      </c>
      <c r="EI3648" s="257" t="s">
        <v>41394</v>
      </c>
      <c r="EL3648" s="213" t="str">
        <f>IFERROR(VLOOKUP(ROWS($EL$3:EL3648),EH3648:$EI$7917,2,0),"")</f>
        <v/>
      </c>
    </row>
    <row r="3649" spans="134:142">
      <c r="ED3649" s="257" t="s">
        <v>41377</v>
      </c>
      <c r="EH3649" s="213">
        <f>IF(ISNUMBER(SEARCH($I$1,$EI$3:$EI$7917)),MAX($EH$2:EH3648)+1,0)</f>
        <v>0</v>
      </c>
      <c r="EI3649" s="257" t="s">
        <v>41325</v>
      </c>
      <c r="EL3649" s="213" t="str">
        <f>IFERROR(VLOOKUP(ROWS($EL$3:EL3649),EH3649:$EI$7917,2,0),"")</f>
        <v/>
      </c>
    </row>
    <row r="3650" spans="134:142" ht="24.75">
      <c r="ED3650" s="257" t="s">
        <v>41378</v>
      </c>
      <c r="EH3650" s="213">
        <f>IF(ISNUMBER(SEARCH($I$1,$EI$3:$EI$7917)),MAX($EH$2:EH3649)+1,0)</f>
        <v>0</v>
      </c>
      <c r="EI3650" s="257" t="s">
        <v>40995</v>
      </c>
      <c r="EL3650" s="213" t="str">
        <f>IFERROR(VLOOKUP(ROWS($EL$3:EL3650),EH3650:$EI$7917,2,0),"")</f>
        <v/>
      </c>
    </row>
    <row r="3651" spans="134:142">
      <c r="ED3651" s="257" t="s">
        <v>41379</v>
      </c>
      <c r="EH3651" s="213">
        <f>IF(ISNUMBER(SEARCH($I$1,$EI$3:$EI$7917)),MAX($EH$2:EH3650)+1,0)</f>
        <v>0</v>
      </c>
      <c r="EI3651" s="257" t="s">
        <v>37873</v>
      </c>
      <c r="EL3651" s="213" t="str">
        <f>IFERROR(VLOOKUP(ROWS($EL$3:EL3651),EH3651:$EI$7917,2,0),"")</f>
        <v/>
      </c>
    </row>
    <row r="3652" spans="134:142" ht="24.75">
      <c r="ED3652" s="257" t="s">
        <v>41380</v>
      </c>
      <c r="EH3652" s="213">
        <f>IF(ISNUMBER(SEARCH($I$1,$EI$3:$EI$7917)),MAX($EH$2:EH3651)+1,0)</f>
        <v>0</v>
      </c>
      <c r="EI3652" s="257" t="s">
        <v>40539</v>
      </c>
      <c r="EL3652" s="213" t="str">
        <f>IFERROR(VLOOKUP(ROWS($EL$3:EL3652),EH3652:$EI$7917,2,0),"")</f>
        <v/>
      </c>
    </row>
    <row r="3653" spans="134:142">
      <c r="ED3653" s="257" t="s">
        <v>41381</v>
      </c>
      <c r="EH3653" s="213">
        <f>IF(ISNUMBER(SEARCH($I$1,$EI$3:$EI$7917)),MAX($EH$2:EH3652)+1,0)</f>
        <v>0</v>
      </c>
      <c r="EI3653" s="257" t="s">
        <v>43989</v>
      </c>
      <c r="EL3653" s="213" t="str">
        <f>IFERROR(VLOOKUP(ROWS($EL$3:EL3653),EH3653:$EI$7917,2,0),"")</f>
        <v/>
      </c>
    </row>
    <row r="3654" spans="134:142">
      <c r="ED3654" s="257" t="s">
        <v>41382</v>
      </c>
      <c r="EH3654" s="213">
        <f>IF(ISNUMBER(SEARCH($I$1,$EI$3:$EI$7917)),MAX($EH$2:EH3653)+1,0)</f>
        <v>0</v>
      </c>
      <c r="EI3654" s="257" t="s">
        <v>39081</v>
      </c>
      <c r="EL3654" s="213" t="str">
        <f>IFERROR(VLOOKUP(ROWS($EL$3:EL3654),EH3654:$EI$7917,2,0),"")</f>
        <v/>
      </c>
    </row>
    <row r="3655" spans="134:142">
      <c r="ED3655" s="257" t="s">
        <v>41383</v>
      </c>
      <c r="EH3655" s="213">
        <f>IF(ISNUMBER(SEARCH($I$1,$EI$3:$EI$7917)),MAX($EH$2:EH3654)+1,0)</f>
        <v>0</v>
      </c>
      <c r="EI3655" s="257" t="s">
        <v>39609</v>
      </c>
      <c r="EL3655" s="213" t="str">
        <f>IFERROR(VLOOKUP(ROWS($EL$3:EL3655),EH3655:$EI$7917,2,0),"")</f>
        <v/>
      </c>
    </row>
    <row r="3656" spans="134:142">
      <c r="ED3656" s="257" t="s">
        <v>41384</v>
      </c>
      <c r="EH3656" s="213">
        <f>IF(ISNUMBER(SEARCH($I$1,$EI$3:$EI$7917)),MAX($EH$2:EH3655)+1,0)</f>
        <v>0</v>
      </c>
      <c r="EI3656" s="257" t="s">
        <v>41908</v>
      </c>
      <c r="EL3656" s="213" t="str">
        <f>IFERROR(VLOOKUP(ROWS($EL$3:EL3656),EH3656:$EI$7917,2,0),"")</f>
        <v/>
      </c>
    </row>
    <row r="3657" spans="134:142">
      <c r="ED3657" s="257" t="s">
        <v>41385</v>
      </c>
      <c r="EH3657" s="213">
        <f>IF(ISNUMBER(SEARCH($I$1,$EI$3:$EI$7917)),MAX($EH$2:EH3656)+1,0)</f>
        <v>0</v>
      </c>
      <c r="EI3657" s="257" t="s">
        <v>44537</v>
      </c>
      <c r="EL3657" s="213" t="str">
        <f>IFERROR(VLOOKUP(ROWS($EL$3:EL3657),EH3657:$EI$7917,2,0),"")</f>
        <v/>
      </c>
    </row>
    <row r="3658" spans="134:142" ht="36.75">
      <c r="ED3658" s="257" t="s">
        <v>41386</v>
      </c>
      <c r="EH3658" s="213">
        <f>IF(ISNUMBER(SEARCH($I$1,$EI$3:$EI$7917)),MAX($EH$2:EH3657)+1,0)</f>
        <v>0</v>
      </c>
      <c r="EI3658" s="257" t="s">
        <v>39126</v>
      </c>
      <c r="EL3658" s="213" t="str">
        <f>IFERROR(VLOOKUP(ROWS($EL$3:EL3658),EH3658:$EI$7917,2,0),"")</f>
        <v/>
      </c>
    </row>
    <row r="3659" spans="134:142" ht="24.75">
      <c r="ED3659" s="257" t="s">
        <v>41387</v>
      </c>
      <c r="EH3659" s="213">
        <f>IF(ISNUMBER(SEARCH($I$1,$EI$3:$EI$7917)),MAX($EH$2:EH3658)+1,0)</f>
        <v>0</v>
      </c>
      <c r="EI3659" s="257" t="s">
        <v>40411</v>
      </c>
      <c r="EL3659" s="213" t="str">
        <f>IFERROR(VLOOKUP(ROWS($EL$3:EL3659),EH3659:$EI$7917,2,0),"")</f>
        <v/>
      </c>
    </row>
    <row r="3660" spans="134:142" ht="24.75">
      <c r="ED3660" s="257" t="s">
        <v>41388</v>
      </c>
      <c r="EH3660" s="213">
        <f>IF(ISNUMBER(SEARCH($I$1,$EI$3:$EI$7917)),MAX($EH$2:EH3659)+1,0)</f>
        <v>0</v>
      </c>
      <c r="EI3660" s="257" t="s">
        <v>43507</v>
      </c>
      <c r="EL3660" s="213" t="str">
        <f>IFERROR(VLOOKUP(ROWS($EL$3:EL3660),EH3660:$EI$7917,2,0),"")</f>
        <v/>
      </c>
    </row>
    <row r="3661" spans="134:142" ht="24.75">
      <c r="ED3661" s="257" t="s">
        <v>41389</v>
      </c>
      <c r="EH3661" s="213">
        <f>IF(ISNUMBER(SEARCH($I$1,$EI$3:$EI$7917)),MAX($EH$2:EH3660)+1,0)</f>
        <v>0</v>
      </c>
      <c r="EI3661" s="257" t="s">
        <v>43433</v>
      </c>
      <c r="EL3661" s="213" t="str">
        <f>IFERROR(VLOOKUP(ROWS($EL$3:EL3661),EH3661:$EI$7917,2,0),"")</f>
        <v/>
      </c>
    </row>
    <row r="3662" spans="134:142" ht="24.75">
      <c r="ED3662" s="257" t="s">
        <v>41390</v>
      </c>
      <c r="EH3662" s="213">
        <f>IF(ISNUMBER(SEARCH($I$1,$EI$3:$EI$7917)),MAX($EH$2:EH3661)+1,0)</f>
        <v>0</v>
      </c>
      <c r="EI3662" s="257" t="s">
        <v>43508</v>
      </c>
      <c r="EL3662" s="213" t="str">
        <f>IFERROR(VLOOKUP(ROWS($EL$3:EL3662),EH3662:$EI$7917,2,0),"")</f>
        <v/>
      </c>
    </row>
    <row r="3663" spans="134:142">
      <c r="ED3663" s="257" t="s">
        <v>41391</v>
      </c>
      <c r="EH3663" s="213">
        <f>IF(ISNUMBER(SEARCH($I$1,$EI$3:$EI$7917)),MAX($EH$2:EH3662)+1,0)</f>
        <v>0</v>
      </c>
      <c r="EI3663" s="257" t="s">
        <v>37874</v>
      </c>
      <c r="EL3663" s="213" t="str">
        <f>IFERROR(VLOOKUP(ROWS($EL$3:EL3663),EH3663:$EI$7917,2,0),"")</f>
        <v/>
      </c>
    </row>
    <row r="3664" spans="134:142">
      <c r="ED3664" s="257" t="s">
        <v>41392</v>
      </c>
      <c r="EH3664" s="213">
        <f>IF(ISNUMBER(SEARCH($I$1,$EI$3:$EI$7917)),MAX($EH$2:EH3663)+1,0)</f>
        <v>0</v>
      </c>
      <c r="EI3664" s="257" t="s">
        <v>42608</v>
      </c>
      <c r="EL3664" s="213" t="str">
        <f>IFERROR(VLOOKUP(ROWS($EL$3:EL3664),EH3664:$EI$7917,2,0),"")</f>
        <v/>
      </c>
    </row>
    <row r="3665" spans="134:142" ht="24.75">
      <c r="ED3665" s="257" t="s">
        <v>41393</v>
      </c>
      <c r="EH3665" s="213">
        <f>IF(ISNUMBER(SEARCH($I$1,$EI$3:$EI$7917)),MAX($EH$2:EH3664)+1,0)</f>
        <v>0</v>
      </c>
      <c r="EI3665" s="257" t="s">
        <v>43580</v>
      </c>
      <c r="EL3665" s="213" t="str">
        <f>IFERROR(VLOOKUP(ROWS($EL$3:EL3665),EH3665:$EI$7917,2,0),"")</f>
        <v/>
      </c>
    </row>
    <row r="3666" spans="134:142" ht="24.75">
      <c r="ED3666" s="257" t="s">
        <v>41394</v>
      </c>
      <c r="EH3666" s="213">
        <f>IF(ISNUMBER(SEARCH($I$1,$EI$3:$EI$7917)),MAX($EH$2:EH3665)+1,0)</f>
        <v>0</v>
      </c>
      <c r="EI3666" s="257" t="s">
        <v>42507</v>
      </c>
      <c r="EL3666" s="213" t="str">
        <f>IFERROR(VLOOKUP(ROWS($EL$3:EL3666),EH3666:$EI$7917,2,0),"")</f>
        <v/>
      </c>
    </row>
    <row r="3667" spans="134:142">
      <c r="ED3667" s="257" t="s">
        <v>41395</v>
      </c>
      <c r="EH3667" s="213">
        <f>IF(ISNUMBER(SEARCH($I$1,$EI$3:$EI$7917)),MAX($EH$2:EH3666)+1,0)</f>
        <v>0</v>
      </c>
      <c r="EI3667" s="257" t="s">
        <v>40469</v>
      </c>
      <c r="EL3667" s="213" t="str">
        <f>IFERROR(VLOOKUP(ROWS($EL$3:EL3667),EH3667:$EI$7917,2,0),"")</f>
        <v/>
      </c>
    </row>
    <row r="3668" spans="134:142">
      <c r="ED3668" s="257" t="s">
        <v>41396</v>
      </c>
      <c r="EH3668" s="213">
        <f>IF(ISNUMBER(SEARCH($I$1,$EI$3:$EI$7917)),MAX($EH$2:EH3667)+1,0)</f>
        <v>0</v>
      </c>
      <c r="EI3668" s="257" t="s">
        <v>39824</v>
      </c>
      <c r="EL3668" s="213" t="str">
        <f>IFERROR(VLOOKUP(ROWS($EL$3:EL3668),EH3668:$EI$7917,2,0),"")</f>
        <v/>
      </c>
    </row>
    <row r="3669" spans="134:142">
      <c r="ED3669" s="257" t="s">
        <v>41397</v>
      </c>
      <c r="EH3669" s="213">
        <f>IF(ISNUMBER(SEARCH($I$1,$EI$3:$EI$7917)),MAX($EH$2:EH3668)+1,0)</f>
        <v>0</v>
      </c>
      <c r="EI3669" s="257" t="s">
        <v>45386</v>
      </c>
      <c r="EL3669" s="213" t="str">
        <f>IFERROR(VLOOKUP(ROWS($EL$3:EL3669),EH3669:$EI$7917,2,0),"")</f>
        <v/>
      </c>
    </row>
    <row r="3670" spans="134:142">
      <c r="ED3670" s="257" t="s">
        <v>41398</v>
      </c>
      <c r="EH3670" s="213">
        <f>IF(ISNUMBER(SEARCH($I$1,$EI$3:$EI$7917)),MAX($EH$2:EH3669)+1,0)</f>
        <v>0</v>
      </c>
      <c r="EI3670" s="257" t="s">
        <v>38325</v>
      </c>
      <c r="EL3670" s="213" t="str">
        <f>IFERROR(VLOOKUP(ROWS($EL$3:EL3670),EH3670:$EI$7917,2,0),"")</f>
        <v/>
      </c>
    </row>
    <row r="3671" spans="134:142" ht="24.75">
      <c r="ED3671" s="257" t="s">
        <v>41399</v>
      </c>
      <c r="EH3671" s="213">
        <f>IF(ISNUMBER(SEARCH($I$1,$EI$3:$EI$7917)),MAX($EH$2:EH3670)+1,0)</f>
        <v>0</v>
      </c>
      <c r="EI3671" s="257" t="s">
        <v>38877</v>
      </c>
      <c r="EL3671" s="213" t="str">
        <f>IFERROR(VLOOKUP(ROWS($EL$3:EL3671),EH3671:$EI$7917,2,0),"")</f>
        <v/>
      </c>
    </row>
    <row r="3672" spans="134:142" ht="24.75">
      <c r="ED3672" s="257" t="s">
        <v>41400</v>
      </c>
      <c r="EH3672" s="213">
        <f>IF(ISNUMBER(SEARCH($I$1,$EI$3:$EI$7917)),MAX($EH$2:EH3671)+1,0)</f>
        <v>0</v>
      </c>
      <c r="EI3672" s="257" t="s">
        <v>43581</v>
      </c>
      <c r="EL3672" s="213" t="str">
        <f>IFERROR(VLOOKUP(ROWS($EL$3:EL3672),EH3672:$EI$7917,2,0),"")</f>
        <v/>
      </c>
    </row>
    <row r="3673" spans="134:142">
      <c r="ED3673" s="257" t="s">
        <v>41401</v>
      </c>
      <c r="EH3673" s="213">
        <f>IF(ISNUMBER(SEARCH($I$1,$EI$3:$EI$7917)),MAX($EH$2:EH3672)+1,0)</f>
        <v>0</v>
      </c>
      <c r="EI3673" s="257" t="s">
        <v>39310</v>
      </c>
      <c r="EL3673" s="213" t="str">
        <f>IFERROR(VLOOKUP(ROWS($EL$3:EL3673),EH3673:$EI$7917,2,0),"")</f>
        <v/>
      </c>
    </row>
    <row r="3674" spans="134:142" ht="24.75">
      <c r="ED3674" s="257" t="s">
        <v>41402</v>
      </c>
      <c r="EH3674" s="213">
        <f>IF(ISNUMBER(SEARCH($I$1,$EI$3:$EI$7917)),MAX($EH$2:EH3673)+1,0)</f>
        <v>0</v>
      </c>
      <c r="EI3674" s="257" t="s">
        <v>40171</v>
      </c>
      <c r="EL3674" s="213" t="str">
        <f>IFERROR(VLOOKUP(ROWS($EL$3:EL3674),EH3674:$EI$7917,2,0),"")</f>
        <v/>
      </c>
    </row>
    <row r="3675" spans="134:142">
      <c r="ED3675" s="257" t="s">
        <v>41403</v>
      </c>
      <c r="EH3675" s="213">
        <f>IF(ISNUMBER(SEARCH($I$1,$EI$3:$EI$7917)),MAX($EH$2:EH3674)+1,0)</f>
        <v>0</v>
      </c>
      <c r="EI3675" s="257" t="s">
        <v>39610</v>
      </c>
      <c r="EL3675" s="213" t="str">
        <f>IFERROR(VLOOKUP(ROWS($EL$3:EL3675),EH3675:$EI$7917,2,0),"")</f>
        <v/>
      </c>
    </row>
    <row r="3676" spans="134:142" ht="24.75">
      <c r="ED3676" s="257" t="s">
        <v>41404</v>
      </c>
      <c r="EH3676" s="213">
        <f>IF(ISNUMBER(SEARCH($I$1,$EI$3:$EI$7917)),MAX($EH$2:EH3675)+1,0)</f>
        <v>0</v>
      </c>
      <c r="EI3676" s="257" t="s">
        <v>38878</v>
      </c>
      <c r="EL3676" s="213" t="str">
        <f>IFERROR(VLOOKUP(ROWS($EL$3:EL3676),EH3676:$EI$7917,2,0),"")</f>
        <v/>
      </c>
    </row>
    <row r="3677" spans="134:142">
      <c r="ED3677" s="257" t="s">
        <v>41405</v>
      </c>
      <c r="EH3677" s="213">
        <f>IF(ISNUMBER(SEARCH($I$1,$EI$3:$EI$7917)),MAX($EH$2:EH3676)+1,0)</f>
        <v>0</v>
      </c>
      <c r="EI3677" s="257" t="s">
        <v>40775</v>
      </c>
      <c r="EL3677" s="213" t="str">
        <f>IFERROR(VLOOKUP(ROWS($EL$3:EL3677),EH3677:$EI$7917,2,0),"")</f>
        <v/>
      </c>
    </row>
    <row r="3678" spans="134:142">
      <c r="ED3678" s="257" t="s">
        <v>41406</v>
      </c>
      <c r="EH3678" s="213">
        <f>IF(ISNUMBER(SEARCH($I$1,$EI$3:$EI$7917)),MAX($EH$2:EH3677)+1,0)</f>
        <v>0</v>
      </c>
      <c r="EI3678" s="257" t="s">
        <v>42982</v>
      </c>
      <c r="EL3678" s="213" t="str">
        <f>IFERROR(VLOOKUP(ROWS($EL$3:EL3678),EH3678:$EI$7917,2,0),"")</f>
        <v/>
      </c>
    </row>
    <row r="3679" spans="134:142">
      <c r="ED3679" s="257" t="s">
        <v>41407</v>
      </c>
      <c r="EH3679" s="213">
        <f>IF(ISNUMBER(SEARCH($I$1,$EI$3:$EI$7917)),MAX($EH$2:EH3678)+1,0)</f>
        <v>0</v>
      </c>
      <c r="EI3679" s="257" t="s">
        <v>43434</v>
      </c>
      <c r="EL3679" s="213" t="str">
        <f>IFERROR(VLOOKUP(ROWS($EL$3:EL3679),EH3679:$EI$7917,2,0),"")</f>
        <v/>
      </c>
    </row>
    <row r="3680" spans="134:142">
      <c r="ED3680" s="257" t="s">
        <v>41408</v>
      </c>
      <c r="EH3680" s="213">
        <f>IF(ISNUMBER(SEARCH($I$1,$EI$3:$EI$7917)),MAX($EH$2:EH3679)+1,0)</f>
        <v>0</v>
      </c>
      <c r="EI3680" s="257" t="s">
        <v>39825</v>
      </c>
      <c r="EL3680" s="213" t="str">
        <f>IFERROR(VLOOKUP(ROWS($EL$3:EL3680),EH3680:$EI$7917,2,0),"")</f>
        <v/>
      </c>
    </row>
    <row r="3681" spans="134:142">
      <c r="ED3681" s="257" t="s">
        <v>41409</v>
      </c>
      <c r="EH3681" s="213">
        <f>IF(ISNUMBER(SEARCH($I$1,$EI$3:$EI$7917)),MAX($EH$2:EH3680)+1,0)</f>
        <v>0</v>
      </c>
      <c r="EI3681" s="257" t="s">
        <v>39416</v>
      </c>
      <c r="EL3681" s="213" t="str">
        <f>IFERROR(VLOOKUP(ROWS($EL$3:EL3681),EH3681:$EI$7917,2,0),"")</f>
        <v/>
      </c>
    </row>
    <row r="3682" spans="134:142">
      <c r="ED3682" s="257" t="s">
        <v>41410</v>
      </c>
      <c r="EH3682" s="213">
        <f>IF(ISNUMBER(SEARCH($I$1,$EI$3:$EI$7917)),MAX($EH$2:EH3681)+1,0)</f>
        <v>0</v>
      </c>
      <c r="EI3682" s="257" t="s">
        <v>38175</v>
      </c>
      <c r="EL3682" s="213" t="str">
        <f>IFERROR(VLOOKUP(ROWS($EL$3:EL3682),EH3682:$EI$7917,2,0),"")</f>
        <v/>
      </c>
    </row>
    <row r="3683" spans="134:142">
      <c r="ED3683" s="257" t="s">
        <v>41411</v>
      </c>
      <c r="EH3683" s="213">
        <f>IF(ISNUMBER(SEARCH($I$1,$EI$3:$EI$7917)),MAX($EH$2:EH3682)+1,0)</f>
        <v>0</v>
      </c>
      <c r="EI3683" s="257" t="s">
        <v>40012</v>
      </c>
      <c r="EL3683" s="213" t="str">
        <f>IFERROR(VLOOKUP(ROWS($EL$3:EL3683),EH3683:$EI$7917,2,0),"")</f>
        <v/>
      </c>
    </row>
    <row r="3684" spans="134:142">
      <c r="ED3684" s="257" t="s">
        <v>41412</v>
      </c>
      <c r="EH3684" s="213">
        <f>IF(ISNUMBER(SEARCH($I$1,$EI$3:$EI$7917)),MAX($EH$2:EH3683)+1,0)</f>
        <v>0</v>
      </c>
      <c r="EI3684" s="257" t="s">
        <v>42422</v>
      </c>
      <c r="EL3684" s="213" t="str">
        <f>IFERROR(VLOOKUP(ROWS($EL$3:EL3684),EH3684:$EI$7917,2,0),"")</f>
        <v/>
      </c>
    </row>
    <row r="3685" spans="134:142">
      <c r="ED3685" s="257" t="s">
        <v>41413</v>
      </c>
      <c r="EH3685" s="213">
        <f>IF(ISNUMBER(SEARCH($I$1,$EI$3:$EI$7917)),MAX($EH$2:EH3684)+1,0)</f>
        <v>0</v>
      </c>
      <c r="EI3685" s="257" t="s">
        <v>44655</v>
      </c>
      <c r="EL3685" s="213" t="str">
        <f>IFERROR(VLOOKUP(ROWS($EL$3:EL3685),EH3685:$EI$7917,2,0),"")</f>
        <v/>
      </c>
    </row>
    <row r="3686" spans="134:142" ht="24.75">
      <c r="ED3686" s="257" t="s">
        <v>41414</v>
      </c>
      <c r="EH3686" s="213">
        <f>IF(ISNUMBER(SEARCH($I$1,$EI$3:$EI$7917)),MAX($EH$2:EH3685)+1,0)</f>
        <v>0</v>
      </c>
      <c r="EI3686" s="257" t="s">
        <v>38326</v>
      </c>
      <c r="EL3686" s="213" t="str">
        <f>IFERROR(VLOOKUP(ROWS($EL$3:EL3686),EH3686:$EI$7917,2,0),"")</f>
        <v/>
      </c>
    </row>
    <row r="3687" spans="134:142" ht="24.75">
      <c r="ED3687" s="257" t="s">
        <v>41415</v>
      </c>
      <c r="EH3687" s="213">
        <f>IF(ISNUMBER(SEARCH($I$1,$EI$3:$EI$7917)),MAX($EH$2:EH3686)+1,0)</f>
        <v>0</v>
      </c>
      <c r="EI3687" s="257" t="s">
        <v>38327</v>
      </c>
      <c r="EL3687" s="213" t="str">
        <f>IFERROR(VLOOKUP(ROWS($EL$3:EL3687),EH3687:$EI$7917,2,0),"")</f>
        <v/>
      </c>
    </row>
    <row r="3688" spans="134:142" ht="24.75">
      <c r="ED3688" s="257" t="s">
        <v>41416</v>
      </c>
      <c r="EH3688" s="213">
        <f>IF(ISNUMBER(SEARCH($I$1,$EI$3:$EI$7917)),MAX($EH$2:EH3687)+1,0)</f>
        <v>0</v>
      </c>
      <c r="EI3688" s="257" t="s">
        <v>43146</v>
      </c>
      <c r="EL3688" s="213" t="str">
        <f>IFERROR(VLOOKUP(ROWS($EL$3:EL3688),EH3688:$EI$7917,2,0),"")</f>
        <v/>
      </c>
    </row>
    <row r="3689" spans="134:142" ht="24.75">
      <c r="ED3689" s="257" t="s">
        <v>41417</v>
      </c>
      <c r="EH3689" s="213">
        <f>IF(ISNUMBER(SEARCH($I$1,$EI$3:$EI$7917)),MAX($EH$2:EH3688)+1,0)</f>
        <v>0</v>
      </c>
      <c r="EI3689" s="257" t="s">
        <v>42685</v>
      </c>
      <c r="EL3689" s="213" t="str">
        <f>IFERROR(VLOOKUP(ROWS($EL$3:EL3689),EH3689:$EI$7917,2,0),"")</f>
        <v/>
      </c>
    </row>
    <row r="3690" spans="134:142" ht="36.75">
      <c r="ED3690" s="257" t="s">
        <v>41418</v>
      </c>
      <c r="EH3690" s="213">
        <f>IF(ISNUMBER(SEARCH($I$1,$EI$3:$EI$7917)),MAX($EH$2:EH3689)+1,0)</f>
        <v>0</v>
      </c>
      <c r="EI3690" s="257" t="s">
        <v>42374</v>
      </c>
      <c r="EL3690" s="213" t="str">
        <f>IFERROR(VLOOKUP(ROWS($EL$3:EL3690),EH3690:$EI$7917,2,0),"")</f>
        <v/>
      </c>
    </row>
    <row r="3691" spans="134:142" ht="24.75">
      <c r="ED3691" s="257" t="s">
        <v>41419</v>
      </c>
      <c r="EH3691" s="213">
        <f>IF(ISNUMBER(SEARCH($I$1,$EI$3:$EI$7917)),MAX($EH$2:EH3690)+1,0)</f>
        <v>0</v>
      </c>
      <c r="EI3691" s="257" t="s">
        <v>42900</v>
      </c>
      <c r="EL3691" s="213" t="str">
        <f>IFERROR(VLOOKUP(ROWS($EL$3:EL3691),EH3691:$EI$7917,2,0),"")</f>
        <v/>
      </c>
    </row>
    <row r="3692" spans="134:142" ht="24.75">
      <c r="ED3692" s="257" t="s">
        <v>41420</v>
      </c>
      <c r="EH3692" s="213">
        <f>IF(ISNUMBER(SEARCH($I$1,$EI$3:$EI$7917)),MAX($EH$2:EH3691)+1,0)</f>
        <v>0</v>
      </c>
      <c r="EI3692" s="257" t="s">
        <v>42810</v>
      </c>
      <c r="EL3692" s="213" t="str">
        <f>IFERROR(VLOOKUP(ROWS($EL$3:EL3692),EH3692:$EI$7917,2,0),"")</f>
        <v/>
      </c>
    </row>
    <row r="3693" spans="134:142" ht="24.75">
      <c r="ED3693" s="257" t="s">
        <v>41421</v>
      </c>
      <c r="EH3693" s="213">
        <f>IF(ISNUMBER(SEARCH($I$1,$EI$3:$EI$7917)),MAX($EH$2:EH3692)+1,0)</f>
        <v>0</v>
      </c>
      <c r="EI3693" s="257" t="s">
        <v>43990</v>
      </c>
      <c r="EL3693" s="213" t="str">
        <f>IFERROR(VLOOKUP(ROWS($EL$3:EL3693),EH3693:$EI$7917,2,0),"")</f>
        <v/>
      </c>
    </row>
    <row r="3694" spans="134:142">
      <c r="ED3694" s="257" t="s">
        <v>41422</v>
      </c>
      <c r="EH3694" s="213">
        <f>IF(ISNUMBER(SEARCH($I$1,$EI$3:$EI$7917)),MAX($EH$2:EH3693)+1,0)</f>
        <v>0</v>
      </c>
      <c r="EI3694" s="257" t="s">
        <v>44272</v>
      </c>
      <c r="EL3694" s="213" t="str">
        <f>IFERROR(VLOOKUP(ROWS($EL$3:EL3694),EH3694:$EI$7917,2,0),"")</f>
        <v/>
      </c>
    </row>
    <row r="3695" spans="134:142">
      <c r="ED3695" s="257" t="s">
        <v>41423</v>
      </c>
      <c r="EH3695" s="213">
        <f>IF(ISNUMBER(SEARCH($I$1,$EI$3:$EI$7917)),MAX($EH$2:EH3694)+1,0)</f>
        <v>0</v>
      </c>
      <c r="EI3695" s="257" t="s">
        <v>41662</v>
      </c>
      <c r="EL3695" s="213" t="str">
        <f>IFERROR(VLOOKUP(ROWS($EL$3:EL3695),EH3695:$EI$7917,2,0),"")</f>
        <v/>
      </c>
    </row>
    <row r="3696" spans="134:142">
      <c r="ED3696" s="257" t="s">
        <v>41424</v>
      </c>
      <c r="EH3696" s="213">
        <f>IF(ISNUMBER(SEARCH($I$1,$EI$3:$EI$7917)),MAX($EH$2:EH3695)+1,0)</f>
        <v>0</v>
      </c>
      <c r="EI3696" s="257" t="s">
        <v>37875</v>
      </c>
      <c r="EL3696" s="213" t="str">
        <f>IFERROR(VLOOKUP(ROWS($EL$3:EL3696),EH3696:$EI$7917,2,0),"")</f>
        <v/>
      </c>
    </row>
    <row r="3697" spans="134:142" ht="24.75">
      <c r="ED3697" s="257" t="s">
        <v>41425</v>
      </c>
      <c r="EH3697" s="213">
        <f>IF(ISNUMBER(SEARCH($I$1,$EI$3:$EI$7917)),MAX($EH$2:EH3696)+1,0)</f>
        <v>0</v>
      </c>
      <c r="EI3697" s="257" t="s">
        <v>40255</v>
      </c>
      <c r="EL3697" s="213" t="str">
        <f>IFERROR(VLOOKUP(ROWS($EL$3:EL3697),EH3697:$EI$7917,2,0),"")</f>
        <v/>
      </c>
    </row>
    <row r="3698" spans="134:142">
      <c r="ED3698" s="257" t="s">
        <v>41426</v>
      </c>
      <c r="EH3698" s="213">
        <f>IF(ISNUMBER(SEARCH($I$1,$EI$3:$EI$7917)),MAX($EH$2:EH3697)+1,0)</f>
        <v>0</v>
      </c>
      <c r="EI3698" s="257" t="s">
        <v>39417</v>
      </c>
      <c r="EL3698" s="213" t="str">
        <f>IFERROR(VLOOKUP(ROWS($EL$3:EL3698),EH3698:$EI$7917,2,0),"")</f>
        <v/>
      </c>
    </row>
    <row r="3699" spans="134:142">
      <c r="ED3699" s="257" t="s">
        <v>41427</v>
      </c>
      <c r="EH3699" s="213">
        <f>IF(ISNUMBER(SEARCH($I$1,$EI$3:$EI$7917)),MAX($EH$2:EH3698)+1,0)</f>
        <v>0</v>
      </c>
      <c r="EI3699" s="257" t="s">
        <v>38793</v>
      </c>
      <c r="EL3699" s="213" t="str">
        <f>IFERROR(VLOOKUP(ROWS($EL$3:EL3699),EH3699:$EI$7917,2,0),"")</f>
        <v/>
      </c>
    </row>
    <row r="3700" spans="134:142" ht="24.75">
      <c r="ED3700" s="257" t="s">
        <v>41428</v>
      </c>
      <c r="EH3700" s="213">
        <f>IF(ISNUMBER(SEARCH($I$1,$EI$3:$EI$7917)),MAX($EH$2:EH3699)+1,0)</f>
        <v>0</v>
      </c>
      <c r="EI3700" s="257" t="s">
        <v>41395</v>
      </c>
      <c r="EL3700" s="213" t="str">
        <f>IFERROR(VLOOKUP(ROWS($EL$3:EL3700),EH3700:$EI$7917,2,0),"")</f>
        <v/>
      </c>
    </row>
    <row r="3701" spans="134:142" ht="24.75">
      <c r="ED3701" s="257" t="s">
        <v>41429</v>
      </c>
      <c r="EH3701" s="213">
        <f>IF(ISNUMBER(SEARCH($I$1,$EI$3:$EI$7917)),MAX($EH$2:EH3700)+1,0)</f>
        <v>0</v>
      </c>
      <c r="EI3701" s="257" t="s">
        <v>45526</v>
      </c>
      <c r="EL3701" s="213" t="str">
        <f>IFERROR(VLOOKUP(ROWS($EL$3:EL3701),EH3701:$EI$7917,2,0),"")</f>
        <v/>
      </c>
    </row>
    <row r="3702" spans="134:142" ht="96.75">
      <c r="ED3702" s="257" t="s">
        <v>41430</v>
      </c>
      <c r="EH3702" s="213">
        <f>IF(ISNUMBER(SEARCH($I$1,$EI$3:$EI$7917)),MAX($EH$2:EH3701)+1,0)</f>
        <v>0</v>
      </c>
      <c r="EI3702" s="257" t="s">
        <v>40540</v>
      </c>
      <c r="EL3702" s="213" t="str">
        <f>IFERROR(VLOOKUP(ROWS($EL$3:EL3702),EH3702:$EI$7917,2,0),"")</f>
        <v/>
      </c>
    </row>
    <row r="3703" spans="134:142">
      <c r="ED3703" s="257" t="s">
        <v>41431</v>
      </c>
      <c r="EH3703" s="213">
        <f>IF(ISNUMBER(SEARCH($I$1,$EI$3:$EI$7917)),MAX($EH$2:EH3702)+1,0)</f>
        <v>0</v>
      </c>
      <c r="EI3703" s="257" t="s">
        <v>39212</v>
      </c>
      <c r="EL3703" s="213" t="str">
        <f>IFERROR(VLOOKUP(ROWS($EL$3:EL3703),EH3703:$EI$7917,2,0),"")</f>
        <v/>
      </c>
    </row>
    <row r="3704" spans="134:142">
      <c r="ED3704" s="257" t="s">
        <v>41432</v>
      </c>
      <c r="EH3704" s="213">
        <f>IF(ISNUMBER(SEARCH($I$1,$EI$3:$EI$7917)),MAX($EH$2:EH3703)+1,0)</f>
        <v>0</v>
      </c>
      <c r="EI3704" s="257" t="s">
        <v>44656</v>
      </c>
      <c r="EL3704" s="213" t="str">
        <f>IFERROR(VLOOKUP(ROWS($EL$3:EL3704),EH3704:$EI$7917,2,0),"")</f>
        <v/>
      </c>
    </row>
    <row r="3705" spans="134:142">
      <c r="ED3705" s="257" t="s">
        <v>41433</v>
      </c>
      <c r="EH3705" s="213">
        <f>IF(ISNUMBER(SEARCH($I$1,$EI$3:$EI$7917)),MAX($EH$2:EH3704)+1,0)</f>
        <v>0</v>
      </c>
      <c r="EI3705" s="257" t="s">
        <v>44538</v>
      </c>
      <c r="EL3705" s="213" t="str">
        <f>IFERROR(VLOOKUP(ROWS($EL$3:EL3705),EH3705:$EI$7917,2,0),"")</f>
        <v/>
      </c>
    </row>
    <row r="3706" spans="134:142">
      <c r="ED3706" s="257" t="s">
        <v>41434</v>
      </c>
      <c r="EH3706" s="213">
        <f>IF(ISNUMBER(SEARCH($I$1,$EI$3:$EI$7917)),MAX($EH$2:EH3705)+1,0)</f>
        <v>0</v>
      </c>
      <c r="EI3706" s="257" t="s">
        <v>44843</v>
      </c>
      <c r="EL3706" s="213" t="str">
        <f>IFERROR(VLOOKUP(ROWS($EL$3:EL3706),EH3706:$EI$7917,2,0),"")</f>
        <v/>
      </c>
    </row>
    <row r="3707" spans="134:142" ht="24.75">
      <c r="ED3707" s="257" t="s">
        <v>41435</v>
      </c>
      <c r="EH3707" s="213">
        <f>IF(ISNUMBER(SEARCH($I$1,$EI$3:$EI$7917)),MAX($EH$2:EH3706)+1,0)</f>
        <v>0</v>
      </c>
      <c r="EI3707" s="257" t="s">
        <v>42562</v>
      </c>
      <c r="EL3707" s="213" t="str">
        <f>IFERROR(VLOOKUP(ROWS($EL$3:EL3707),EH3707:$EI$7917,2,0),"")</f>
        <v/>
      </c>
    </row>
    <row r="3708" spans="134:142">
      <c r="ED3708" s="257" t="s">
        <v>41436</v>
      </c>
      <c r="EH3708" s="213">
        <f>IF(ISNUMBER(SEARCH($I$1,$EI$3:$EI$7917)),MAX($EH$2:EH3707)+1,0)</f>
        <v>0</v>
      </c>
      <c r="EI3708" s="257" t="s">
        <v>42116</v>
      </c>
      <c r="EL3708" s="213" t="str">
        <f>IFERROR(VLOOKUP(ROWS($EL$3:EL3708),EH3708:$EI$7917,2,0),"")</f>
        <v/>
      </c>
    </row>
    <row r="3709" spans="134:142">
      <c r="ED3709" s="257" t="s">
        <v>41437</v>
      </c>
      <c r="EH3709" s="213">
        <f>IF(ISNUMBER(SEARCH($I$1,$EI$3:$EI$7917)),MAX($EH$2:EH3708)+1,0)</f>
        <v>0</v>
      </c>
      <c r="EI3709" s="257" t="s">
        <v>43991</v>
      </c>
      <c r="EL3709" s="213" t="str">
        <f>IFERROR(VLOOKUP(ROWS($EL$3:EL3709),EH3709:$EI$7917,2,0),"")</f>
        <v/>
      </c>
    </row>
    <row r="3710" spans="134:142">
      <c r="ED3710" s="257" t="s">
        <v>41438</v>
      </c>
      <c r="EH3710" s="213">
        <f>IF(ISNUMBER(SEARCH($I$1,$EI$3:$EI$7917)),MAX($EH$2:EH3709)+1,0)</f>
        <v>0</v>
      </c>
      <c r="EI3710" s="257" t="s">
        <v>40412</v>
      </c>
      <c r="EL3710" s="213" t="str">
        <f>IFERROR(VLOOKUP(ROWS($EL$3:EL3710),EH3710:$EI$7917,2,0),"")</f>
        <v/>
      </c>
    </row>
    <row r="3711" spans="134:142">
      <c r="ED3711" s="257" t="s">
        <v>41439</v>
      </c>
      <c r="EH3711" s="213">
        <f>IF(ISNUMBER(SEARCH($I$1,$EI$3:$EI$7917)),MAX($EH$2:EH3710)+1,0)</f>
        <v>0</v>
      </c>
      <c r="EI3711" s="257" t="s">
        <v>39826</v>
      </c>
      <c r="EL3711" s="213" t="str">
        <f>IFERROR(VLOOKUP(ROWS($EL$3:EL3711),EH3711:$EI$7917,2,0),"")</f>
        <v/>
      </c>
    </row>
    <row r="3712" spans="134:142">
      <c r="ED3712" s="257" t="s">
        <v>41440</v>
      </c>
      <c r="EH3712" s="213">
        <f>IF(ISNUMBER(SEARCH($I$1,$EI$3:$EI$7917)),MAX($EH$2:EH3711)+1,0)</f>
        <v>0</v>
      </c>
      <c r="EI3712" s="257" t="s">
        <v>41781</v>
      </c>
      <c r="EL3712" s="213" t="str">
        <f>IFERROR(VLOOKUP(ROWS($EL$3:EL3712),EH3712:$EI$7917,2,0),"")</f>
        <v/>
      </c>
    </row>
    <row r="3713" spans="134:142">
      <c r="ED3713" s="257" t="s">
        <v>41441</v>
      </c>
      <c r="EH3713" s="213">
        <f>IF(ISNUMBER(SEARCH($I$1,$EI$3:$EI$7917)),MAX($EH$2:EH3712)+1,0)</f>
        <v>0</v>
      </c>
      <c r="EI3713" s="257" t="s">
        <v>41396</v>
      </c>
      <c r="EL3713" s="213" t="str">
        <f>IFERROR(VLOOKUP(ROWS($EL$3:EL3713),EH3713:$EI$7917,2,0),"")</f>
        <v/>
      </c>
    </row>
    <row r="3714" spans="134:142" ht="24.75">
      <c r="ED3714" s="257" t="s">
        <v>41442</v>
      </c>
      <c r="EH3714" s="213">
        <f>IF(ISNUMBER(SEARCH($I$1,$EI$3:$EI$7917)),MAX($EH$2:EH3713)+1,0)</f>
        <v>0</v>
      </c>
      <c r="EI3714" s="257" t="s">
        <v>40172</v>
      </c>
      <c r="EL3714" s="213" t="str">
        <f>IFERROR(VLOOKUP(ROWS($EL$3:EL3714),EH3714:$EI$7917,2,0),"")</f>
        <v/>
      </c>
    </row>
    <row r="3715" spans="134:142" ht="24.75">
      <c r="ED3715" s="257" t="s">
        <v>41443</v>
      </c>
      <c r="EH3715" s="213">
        <f>IF(ISNUMBER(SEARCH($I$1,$EI$3:$EI$7917)),MAX($EH$2:EH3714)+1,0)</f>
        <v>0</v>
      </c>
      <c r="EI3715" s="257" t="s">
        <v>42005</v>
      </c>
      <c r="EL3715" s="213" t="str">
        <f>IFERROR(VLOOKUP(ROWS($EL$3:EL3715),EH3715:$EI$7917,2,0),"")</f>
        <v/>
      </c>
    </row>
    <row r="3716" spans="134:142" ht="36.75">
      <c r="ED3716" s="257" t="s">
        <v>41444</v>
      </c>
      <c r="EH3716" s="213">
        <f>IF(ISNUMBER(SEARCH($I$1,$EI$3:$EI$7917)),MAX($EH$2:EH3715)+1,0)</f>
        <v>0</v>
      </c>
      <c r="EI3716" s="257" t="s">
        <v>41397</v>
      </c>
      <c r="EL3716" s="213" t="str">
        <f>IFERROR(VLOOKUP(ROWS($EL$3:EL3716),EH3716:$EI$7917,2,0),"")</f>
        <v/>
      </c>
    </row>
    <row r="3717" spans="134:142">
      <c r="ED3717" s="257" t="s">
        <v>41445</v>
      </c>
      <c r="EH3717" s="213">
        <f>IF(ISNUMBER(SEARCH($I$1,$EI$3:$EI$7917)),MAX($EH$2:EH3716)+1,0)</f>
        <v>0</v>
      </c>
      <c r="EI3717" s="257" t="s">
        <v>40828</v>
      </c>
      <c r="EL3717" s="213" t="str">
        <f>IFERROR(VLOOKUP(ROWS($EL$3:EL3717),EH3717:$EI$7917,2,0),"")</f>
        <v/>
      </c>
    </row>
    <row r="3718" spans="134:142">
      <c r="ED3718" s="257" t="s">
        <v>41446</v>
      </c>
      <c r="EH3718" s="213">
        <f>IF(ISNUMBER(SEARCH($I$1,$EI$3:$EI$7917)),MAX($EH$2:EH3717)+1,0)</f>
        <v>0</v>
      </c>
      <c r="EI3718" s="257" t="s">
        <v>40684</v>
      </c>
      <c r="EL3718" s="213" t="str">
        <f>IFERROR(VLOOKUP(ROWS($EL$3:EL3718),EH3718:$EI$7917,2,0),"")</f>
        <v/>
      </c>
    </row>
    <row r="3719" spans="134:142">
      <c r="ED3719" s="257" t="s">
        <v>41447</v>
      </c>
      <c r="EH3719" s="213">
        <f>IF(ISNUMBER(SEARCH($I$1,$EI$3:$EI$7917)),MAX($EH$2:EH3718)+1,0)</f>
        <v>0</v>
      </c>
      <c r="EI3719" s="257" t="s">
        <v>39827</v>
      </c>
      <c r="EL3719" s="213" t="str">
        <f>IFERROR(VLOOKUP(ROWS($EL$3:EL3719),EH3719:$EI$7917,2,0),"")</f>
        <v/>
      </c>
    </row>
    <row r="3720" spans="134:142">
      <c r="ED3720" s="257" t="s">
        <v>41448</v>
      </c>
      <c r="EH3720" s="213">
        <f>IF(ISNUMBER(SEARCH($I$1,$EI$3:$EI$7917)),MAX($EH$2:EH3719)+1,0)</f>
        <v>0</v>
      </c>
      <c r="EI3720" s="257" t="s">
        <v>40413</v>
      </c>
      <c r="EL3720" s="213" t="str">
        <f>IFERROR(VLOOKUP(ROWS($EL$3:EL3720),EH3720:$EI$7917,2,0),"")</f>
        <v/>
      </c>
    </row>
    <row r="3721" spans="134:142">
      <c r="ED3721" s="257" t="s">
        <v>41449</v>
      </c>
      <c r="EH3721" s="213">
        <f>IF(ISNUMBER(SEARCH($I$1,$EI$3:$EI$7917)),MAX($EH$2:EH3720)+1,0)</f>
        <v>0</v>
      </c>
      <c r="EI3721" s="257" t="s">
        <v>38879</v>
      </c>
      <c r="EL3721" s="213" t="str">
        <f>IFERROR(VLOOKUP(ROWS($EL$3:EL3721),EH3721:$EI$7917,2,0),"")</f>
        <v/>
      </c>
    </row>
    <row r="3722" spans="134:142">
      <c r="ED3722" s="257" t="s">
        <v>41450</v>
      </c>
      <c r="EH3722" s="213">
        <f>IF(ISNUMBER(SEARCH($I$1,$EI$3:$EI$7917)),MAX($EH$2:EH3721)+1,0)</f>
        <v>0</v>
      </c>
      <c r="EI3722" s="257" t="s">
        <v>45194</v>
      </c>
      <c r="EL3722" s="213" t="str">
        <f>IFERROR(VLOOKUP(ROWS($EL$3:EL3722),EH3722:$EI$7917,2,0),"")</f>
        <v/>
      </c>
    </row>
    <row r="3723" spans="134:142">
      <c r="ED3723" s="257" t="s">
        <v>41451</v>
      </c>
      <c r="EH3723" s="213">
        <f>IF(ISNUMBER(SEARCH($I$1,$EI$3:$EI$7917)),MAX($EH$2:EH3722)+1,0)</f>
        <v>0</v>
      </c>
      <c r="EI3723" s="257" t="s">
        <v>45022</v>
      </c>
      <c r="EL3723" s="213" t="str">
        <f>IFERROR(VLOOKUP(ROWS($EL$3:EL3723),EH3723:$EI$7917,2,0),"")</f>
        <v/>
      </c>
    </row>
    <row r="3724" spans="134:142">
      <c r="ED3724" s="257" t="s">
        <v>41452</v>
      </c>
      <c r="EH3724" s="213">
        <f>IF(ISNUMBER(SEARCH($I$1,$EI$3:$EI$7917)),MAX($EH$2:EH3723)+1,0)</f>
        <v>0</v>
      </c>
      <c r="EI3724" s="257" t="s">
        <v>39082</v>
      </c>
      <c r="EL3724" s="213" t="str">
        <f>IFERROR(VLOOKUP(ROWS($EL$3:EL3724),EH3724:$EI$7917,2,0),"")</f>
        <v/>
      </c>
    </row>
    <row r="3725" spans="134:142">
      <c r="ED3725" s="257" t="s">
        <v>41453</v>
      </c>
      <c r="EH3725" s="213">
        <f>IF(ISNUMBER(SEARCH($I$1,$EI$3:$EI$7917)),MAX($EH$2:EH3724)+1,0)</f>
        <v>0</v>
      </c>
      <c r="EI3725" s="257" t="s">
        <v>40339</v>
      </c>
      <c r="EL3725" s="213" t="str">
        <f>IFERROR(VLOOKUP(ROWS($EL$3:EL3725),EH3725:$EI$7917,2,0),"")</f>
        <v/>
      </c>
    </row>
    <row r="3726" spans="134:142">
      <c r="ED3726" s="257" t="s">
        <v>41454</v>
      </c>
      <c r="EH3726" s="213">
        <f>IF(ISNUMBER(SEARCH($I$1,$EI$3:$EI$7917)),MAX($EH$2:EH3725)+1,0)</f>
        <v>0</v>
      </c>
      <c r="EI3726" s="257" t="s">
        <v>44539</v>
      </c>
      <c r="EL3726" s="213" t="str">
        <f>IFERROR(VLOOKUP(ROWS($EL$3:EL3726),EH3726:$EI$7917,2,0),"")</f>
        <v/>
      </c>
    </row>
    <row r="3727" spans="134:142">
      <c r="ED3727" s="257" t="s">
        <v>41455</v>
      </c>
      <c r="EH3727" s="213">
        <f>IF(ISNUMBER(SEARCH($I$1,$EI$3:$EI$7917)),MAX($EH$2:EH3726)+1,0)</f>
        <v>0</v>
      </c>
      <c r="EI3727" s="257" t="s">
        <v>41663</v>
      </c>
      <c r="EL3727" s="213" t="str">
        <f>IFERROR(VLOOKUP(ROWS($EL$3:EL3727),EH3727:$EI$7917,2,0),"")</f>
        <v/>
      </c>
    </row>
    <row r="3728" spans="134:142" ht="36.75">
      <c r="ED3728" s="257" t="s">
        <v>41456</v>
      </c>
      <c r="EH3728" s="213">
        <f>IF(ISNUMBER(SEARCH($I$1,$EI$3:$EI$7917)),MAX($EH$2:EH3727)+1,0)</f>
        <v>0</v>
      </c>
      <c r="EI3728" s="257" t="s">
        <v>40541</v>
      </c>
      <c r="EL3728" s="213" t="str">
        <f>IFERROR(VLOOKUP(ROWS($EL$3:EL3728),EH3728:$EI$7917,2,0),"")</f>
        <v/>
      </c>
    </row>
    <row r="3729" spans="134:142">
      <c r="ED3729" s="257" t="s">
        <v>41457</v>
      </c>
      <c r="EH3729" s="213">
        <f>IF(ISNUMBER(SEARCH($I$1,$EI$3:$EI$7917)),MAX($EH$2:EH3728)+1,0)</f>
        <v>0</v>
      </c>
      <c r="EI3729" s="257" t="s">
        <v>39083</v>
      </c>
      <c r="EL3729" s="213" t="str">
        <f>IFERROR(VLOOKUP(ROWS($EL$3:EL3729),EH3729:$EI$7917,2,0),"")</f>
        <v/>
      </c>
    </row>
    <row r="3730" spans="134:142">
      <c r="ED3730" s="257" t="s">
        <v>41458</v>
      </c>
      <c r="EH3730" s="213">
        <f>IF(ISNUMBER(SEARCH($I$1,$EI$3:$EI$7917)),MAX($EH$2:EH3729)+1,0)</f>
        <v>0</v>
      </c>
      <c r="EI3730" s="257" t="s">
        <v>40930</v>
      </c>
      <c r="EL3730" s="213" t="str">
        <f>IFERROR(VLOOKUP(ROWS($EL$3:EL3730),EH3730:$EI$7917,2,0),"")</f>
        <v/>
      </c>
    </row>
    <row r="3731" spans="134:142">
      <c r="ED3731" s="257" t="s">
        <v>41459</v>
      </c>
      <c r="EH3731" s="213">
        <f>IF(ISNUMBER(SEARCH($I$1,$EI$3:$EI$7917)),MAX($EH$2:EH3730)+1,0)</f>
        <v>0</v>
      </c>
      <c r="EI3731" s="257" t="s">
        <v>39828</v>
      </c>
      <c r="EL3731" s="213" t="str">
        <f>IFERROR(VLOOKUP(ROWS($EL$3:EL3731),EH3731:$EI$7917,2,0),"")</f>
        <v/>
      </c>
    </row>
    <row r="3732" spans="134:142">
      <c r="ED3732" s="257" t="s">
        <v>41460</v>
      </c>
      <c r="EH3732" s="213">
        <f>IF(ISNUMBER(SEARCH($I$1,$EI$3:$EI$7917)),MAX($EH$2:EH3731)+1,0)</f>
        <v>0</v>
      </c>
      <c r="EI3732" s="257" t="s">
        <v>40685</v>
      </c>
      <c r="EL3732" s="213" t="str">
        <f>IFERROR(VLOOKUP(ROWS($EL$3:EL3732),EH3732:$EI$7917,2,0),"")</f>
        <v/>
      </c>
    </row>
    <row r="3733" spans="134:142" ht="24.75">
      <c r="ED3733" s="257" t="s">
        <v>41461</v>
      </c>
      <c r="EH3733" s="213">
        <f>IF(ISNUMBER(SEARCH($I$1,$EI$3:$EI$7917)),MAX($EH$2:EH3732)+1,0)</f>
        <v>0</v>
      </c>
      <c r="EI3733" s="257" t="s">
        <v>42659</v>
      </c>
      <c r="EL3733" s="213" t="str">
        <f>IFERROR(VLOOKUP(ROWS($EL$3:EL3733),EH3733:$EI$7917,2,0),"")</f>
        <v/>
      </c>
    </row>
    <row r="3734" spans="134:142">
      <c r="ED3734" s="257" t="s">
        <v>41462</v>
      </c>
      <c r="EH3734" s="213">
        <f>IF(ISNUMBER(SEARCH($I$1,$EI$3:$EI$7917)),MAX($EH$2:EH3733)+1,0)</f>
        <v>0</v>
      </c>
      <c r="EI3734" s="257" t="s">
        <v>45023</v>
      </c>
      <c r="EL3734" s="213" t="str">
        <f>IFERROR(VLOOKUP(ROWS($EL$3:EL3734),EH3734:$EI$7917,2,0),"")</f>
        <v/>
      </c>
    </row>
    <row r="3735" spans="134:142">
      <c r="ED3735" s="257" t="s">
        <v>41463</v>
      </c>
      <c r="EH3735" s="213">
        <f>IF(ISNUMBER(SEARCH($I$1,$EI$3:$EI$7917)),MAX($EH$2:EH3734)+1,0)</f>
        <v>0</v>
      </c>
      <c r="EI3735" s="257" t="s">
        <v>38665</v>
      </c>
      <c r="EL3735" s="213" t="str">
        <f>IFERROR(VLOOKUP(ROWS($EL$3:EL3735),EH3735:$EI$7917,2,0),"")</f>
        <v/>
      </c>
    </row>
    <row r="3736" spans="134:142">
      <c r="ED3736" s="257" t="s">
        <v>41464</v>
      </c>
      <c r="EH3736" s="213">
        <f>IF(ISNUMBER(SEARCH($I$1,$EI$3:$EI$7917)),MAX($EH$2:EH3735)+1,0)</f>
        <v>0</v>
      </c>
      <c r="EI3736" s="257" t="s">
        <v>44540</v>
      </c>
      <c r="EL3736" s="213" t="str">
        <f>IFERROR(VLOOKUP(ROWS($EL$3:EL3736),EH3736:$EI$7917,2,0),"")</f>
        <v/>
      </c>
    </row>
    <row r="3737" spans="134:142">
      <c r="ED3737" s="257" t="s">
        <v>41465</v>
      </c>
      <c r="EH3737" s="213">
        <f>IF(ISNUMBER(SEARCH($I$1,$EI$3:$EI$7917)),MAX($EH$2:EH3736)+1,0)</f>
        <v>0</v>
      </c>
      <c r="EI3737" s="257" t="s">
        <v>44743</v>
      </c>
      <c r="EL3737" s="213" t="str">
        <f>IFERROR(VLOOKUP(ROWS($EL$3:EL3737),EH3737:$EI$7917,2,0),"")</f>
        <v/>
      </c>
    </row>
    <row r="3738" spans="134:142" ht="24.75">
      <c r="ED3738" s="257" t="s">
        <v>41466</v>
      </c>
      <c r="EH3738" s="213">
        <f>IF(ISNUMBER(SEARCH($I$1,$EI$3:$EI$7917)),MAX($EH$2:EH3737)+1,0)</f>
        <v>0</v>
      </c>
      <c r="EI3738" s="257" t="s">
        <v>45387</v>
      </c>
      <c r="EL3738" s="213" t="str">
        <f>IFERROR(VLOOKUP(ROWS($EL$3:EL3738),EH3738:$EI$7917,2,0),"")</f>
        <v/>
      </c>
    </row>
    <row r="3739" spans="134:142">
      <c r="ED3739" s="257" t="s">
        <v>41467</v>
      </c>
      <c r="EH3739" s="213">
        <f>IF(ISNUMBER(SEARCH($I$1,$EI$3:$EI$7917)),MAX($EH$2:EH3738)+1,0)</f>
        <v>0</v>
      </c>
      <c r="EI3739" s="257" t="s">
        <v>42375</v>
      </c>
      <c r="EL3739" s="213" t="str">
        <f>IFERROR(VLOOKUP(ROWS($EL$3:EL3739),EH3739:$EI$7917,2,0),"")</f>
        <v/>
      </c>
    </row>
    <row r="3740" spans="134:142">
      <c r="ED3740" s="257" t="s">
        <v>41468</v>
      </c>
      <c r="EH3740" s="213">
        <f>IF(ISNUMBER(SEARCH($I$1,$EI$3:$EI$7917)),MAX($EH$2:EH3739)+1,0)</f>
        <v>0</v>
      </c>
      <c r="EI3740" s="257" t="s">
        <v>45024</v>
      </c>
      <c r="EL3740" s="213" t="str">
        <f>IFERROR(VLOOKUP(ROWS($EL$3:EL3740),EH3740:$EI$7917,2,0),"")</f>
        <v/>
      </c>
    </row>
    <row r="3741" spans="134:142">
      <c r="ED3741" s="257" t="s">
        <v>41469</v>
      </c>
      <c r="EH3741" s="213">
        <f>IF(ISNUMBER(SEARCH($I$1,$EI$3:$EI$7917)),MAX($EH$2:EH3740)+1,0)</f>
        <v>0</v>
      </c>
      <c r="EI3741" s="257" t="s">
        <v>45570</v>
      </c>
      <c r="EL3741" s="213" t="str">
        <f>IFERROR(VLOOKUP(ROWS($EL$3:EL3741),EH3741:$EI$7917,2,0),"")</f>
        <v/>
      </c>
    </row>
    <row r="3742" spans="134:142" ht="24.75">
      <c r="ED3742" s="257" t="s">
        <v>41470</v>
      </c>
      <c r="EH3742" s="213">
        <f>IF(ISNUMBER(SEARCH($I$1,$EI$3:$EI$7917)),MAX($EH$2:EH3741)+1,0)</f>
        <v>0</v>
      </c>
      <c r="EI3742" s="257" t="s">
        <v>44541</v>
      </c>
      <c r="EL3742" s="213" t="str">
        <f>IFERROR(VLOOKUP(ROWS($EL$3:EL3742),EH3742:$EI$7917,2,0),"")</f>
        <v/>
      </c>
    </row>
    <row r="3743" spans="134:142">
      <c r="ED3743" s="257" t="s">
        <v>41471</v>
      </c>
      <c r="EH3743" s="213">
        <f>IF(ISNUMBER(SEARCH($I$1,$EI$3:$EI$7917)),MAX($EH$2:EH3742)+1,0)</f>
        <v>0</v>
      </c>
      <c r="EI3743" s="257" t="s">
        <v>42901</v>
      </c>
      <c r="EL3743" s="213" t="str">
        <f>IFERROR(VLOOKUP(ROWS($EL$3:EL3743),EH3743:$EI$7917,2,0),"")</f>
        <v/>
      </c>
    </row>
    <row r="3744" spans="134:142" ht="24.75">
      <c r="ED3744" s="257" t="s">
        <v>41472</v>
      </c>
      <c r="EH3744" s="213">
        <f>IF(ISNUMBER(SEARCH($I$1,$EI$3:$EI$7917)),MAX($EH$2:EH3743)+1,0)</f>
        <v>0</v>
      </c>
      <c r="EI3744" s="257" t="s">
        <v>40340</v>
      </c>
      <c r="EL3744" s="213" t="str">
        <f>IFERROR(VLOOKUP(ROWS($EL$3:EL3744),EH3744:$EI$7917,2,0),"")</f>
        <v/>
      </c>
    </row>
    <row r="3745" spans="134:142" ht="24.75">
      <c r="ED3745" s="257" t="s">
        <v>41473</v>
      </c>
      <c r="EH3745" s="213">
        <f>IF(ISNUMBER(SEARCH($I$1,$EI$3:$EI$7917)),MAX($EH$2:EH3744)+1,0)</f>
        <v>0</v>
      </c>
      <c r="EI3745" s="257" t="s">
        <v>38176</v>
      </c>
      <c r="EL3745" s="213" t="str">
        <f>IFERROR(VLOOKUP(ROWS($EL$3:EL3745),EH3745:$EI$7917,2,0),"")</f>
        <v/>
      </c>
    </row>
    <row r="3746" spans="134:142">
      <c r="ED3746" s="257" t="s">
        <v>41474</v>
      </c>
      <c r="EH3746" s="213">
        <f>IF(ISNUMBER(SEARCH($I$1,$EI$3:$EI$7917)),MAX($EH$2:EH3745)+1,0)</f>
        <v>0</v>
      </c>
      <c r="EI3746" s="257" t="s">
        <v>44196</v>
      </c>
      <c r="EL3746" s="213" t="str">
        <f>IFERROR(VLOOKUP(ROWS($EL$3:EL3746),EH3746:$EI$7917,2,0),"")</f>
        <v/>
      </c>
    </row>
    <row r="3747" spans="134:142" ht="24.75">
      <c r="ED3747" s="257" t="s">
        <v>41475</v>
      </c>
      <c r="EH3747" s="213">
        <f>IF(ISNUMBER(SEARCH($I$1,$EI$3:$EI$7917)),MAX($EH$2:EH3746)+1,0)</f>
        <v>0</v>
      </c>
      <c r="EI3747" s="257" t="s">
        <v>39829</v>
      </c>
      <c r="EL3747" s="213" t="str">
        <f>IFERROR(VLOOKUP(ROWS($EL$3:EL3747),EH3747:$EI$7917,2,0),"")</f>
        <v/>
      </c>
    </row>
    <row r="3748" spans="134:142">
      <c r="ED3748" s="257" t="s">
        <v>41476</v>
      </c>
      <c r="EH3748" s="213">
        <f>IF(ISNUMBER(SEARCH($I$1,$EI$3:$EI$7917)),MAX($EH$2:EH3747)+1,0)</f>
        <v>0</v>
      </c>
      <c r="EI3748" s="257" t="s">
        <v>39830</v>
      </c>
      <c r="EL3748" s="213" t="str">
        <f>IFERROR(VLOOKUP(ROWS($EL$3:EL3748),EH3748:$EI$7917,2,0),"")</f>
        <v/>
      </c>
    </row>
    <row r="3749" spans="134:142" ht="24.75">
      <c r="ED3749" s="257" t="s">
        <v>41477</v>
      </c>
      <c r="EH3749" s="213">
        <f>IF(ISNUMBER(SEARCH($I$1,$EI$3:$EI$7917)),MAX($EH$2:EH3748)+1,0)</f>
        <v>0</v>
      </c>
      <c r="EI3749" s="257" t="s">
        <v>44111</v>
      </c>
      <c r="EL3749" s="213" t="str">
        <f>IFERROR(VLOOKUP(ROWS($EL$3:EL3749),EH3749:$EI$7917,2,0),"")</f>
        <v/>
      </c>
    </row>
    <row r="3750" spans="134:142">
      <c r="ED3750" s="257" t="s">
        <v>41478</v>
      </c>
      <c r="EH3750" s="213">
        <f>IF(ISNUMBER(SEARCH($I$1,$EI$3:$EI$7917)),MAX($EH$2:EH3749)+1,0)</f>
        <v>0</v>
      </c>
      <c r="EI3750" s="257" t="s">
        <v>38328</v>
      </c>
      <c r="EL3750" s="213" t="str">
        <f>IFERROR(VLOOKUP(ROWS($EL$3:EL3750),EH3750:$EI$7917,2,0),"")</f>
        <v/>
      </c>
    </row>
    <row r="3751" spans="134:142">
      <c r="ED3751" s="257" t="s">
        <v>41479</v>
      </c>
      <c r="EH3751" s="213">
        <f>IF(ISNUMBER(SEARCH($I$1,$EI$3:$EI$7917)),MAX($EH$2:EH3750)+1,0)</f>
        <v>0</v>
      </c>
      <c r="EI3751" s="257" t="s">
        <v>44542</v>
      </c>
      <c r="EL3751" s="213" t="str">
        <f>IFERROR(VLOOKUP(ROWS($EL$3:EL3751),EH3751:$EI$7917,2,0),"")</f>
        <v/>
      </c>
    </row>
    <row r="3752" spans="134:142">
      <c r="ED3752" s="257" t="s">
        <v>41480</v>
      </c>
      <c r="EH3752" s="213">
        <f>IF(ISNUMBER(SEARCH($I$1,$EI$3:$EI$7917)),MAX($EH$2:EH3751)+1,0)</f>
        <v>0</v>
      </c>
      <c r="EI3752" s="257" t="s">
        <v>45229</v>
      </c>
      <c r="EL3752" s="213" t="str">
        <f>IFERROR(VLOOKUP(ROWS($EL$3:EL3752),EH3752:$EI$7917,2,0),"")</f>
        <v/>
      </c>
    </row>
    <row r="3753" spans="134:142">
      <c r="ED3753" s="257" t="s">
        <v>41481</v>
      </c>
      <c r="EH3753" s="213">
        <f>IF(ISNUMBER(SEARCH($I$1,$EI$3:$EI$7917)),MAX($EH$2:EH3752)+1,0)</f>
        <v>0</v>
      </c>
      <c r="EI3753" s="257" t="s">
        <v>41534</v>
      </c>
      <c r="EL3753" s="213" t="str">
        <f>IFERROR(VLOOKUP(ROWS($EL$3:EL3753),EH3753:$EI$7917,2,0),"")</f>
        <v/>
      </c>
    </row>
    <row r="3754" spans="134:142" ht="24.75">
      <c r="ED3754" s="257" t="s">
        <v>41482</v>
      </c>
      <c r="EH3754" s="213">
        <f>IF(ISNUMBER(SEARCH($I$1,$EI$3:$EI$7917)),MAX($EH$2:EH3753)+1,0)</f>
        <v>0</v>
      </c>
      <c r="EI3754" s="257" t="s">
        <v>43853</v>
      </c>
      <c r="EL3754" s="213" t="str">
        <f>IFERROR(VLOOKUP(ROWS($EL$3:EL3754),EH3754:$EI$7917,2,0),"")</f>
        <v/>
      </c>
    </row>
    <row r="3755" spans="134:142" ht="24.75">
      <c r="ED3755" s="257" t="s">
        <v>41483</v>
      </c>
      <c r="EH3755" s="213">
        <f>IF(ISNUMBER(SEARCH($I$1,$EI$3:$EI$7917)),MAX($EH$2:EH3754)+1,0)</f>
        <v>0</v>
      </c>
      <c r="EI3755" s="257" t="s">
        <v>43270</v>
      </c>
      <c r="EL3755" s="213" t="str">
        <f>IFERROR(VLOOKUP(ROWS($EL$3:EL3755),EH3755:$EI$7917,2,0),"")</f>
        <v/>
      </c>
    </row>
    <row r="3756" spans="134:142">
      <c r="ED3756" s="257" t="s">
        <v>41484</v>
      </c>
      <c r="EH3756" s="213">
        <f>IF(ISNUMBER(SEARCH($I$1,$EI$3:$EI$7917)),MAX($EH$2:EH3755)+1,0)</f>
        <v>0</v>
      </c>
      <c r="EI3756" s="257" t="s">
        <v>41092</v>
      </c>
      <c r="EL3756" s="213" t="str">
        <f>IFERROR(VLOOKUP(ROWS($EL$3:EL3756),EH3756:$EI$7917,2,0),"")</f>
        <v/>
      </c>
    </row>
    <row r="3757" spans="134:142">
      <c r="ED3757" s="257" t="s">
        <v>41485</v>
      </c>
      <c r="EH3757" s="213">
        <f>IF(ISNUMBER(SEARCH($I$1,$EI$3:$EI$7917)),MAX($EH$2:EH3756)+1,0)</f>
        <v>0</v>
      </c>
      <c r="EI3757" s="257" t="s">
        <v>38329</v>
      </c>
      <c r="EL3757" s="213" t="str">
        <f>IFERROR(VLOOKUP(ROWS($EL$3:EL3757),EH3757:$EI$7917,2,0),"")</f>
        <v/>
      </c>
    </row>
    <row r="3758" spans="134:142">
      <c r="ED3758" s="257" t="s">
        <v>41486</v>
      </c>
      <c r="EH3758" s="213">
        <f>IF(ISNUMBER(SEARCH($I$1,$EI$3:$EI$7917)),MAX($EH$2:EH3757)+1,0)</f>
        <v>0</v>
      </c>
      <c r="EI3758" s="257" t="s">
        <v>39314</v>
      </c>
      <c r="EL3758" s="213" t="str">
        <f>IFERROR(VLOOKUP(ROWS($EL$3:EL3758),EH3758:$EI$7917,2,0),"")</f>
        <v/>
      </c>
    </row>
    <row r="3759" spans="134:142">
      <c r="ED3759" s="257" t="s">
        <v>41487</v>
      </c>
      <c r="EH3759" s="213">
        <f>IF(ISNUMBER(SEARCH($I$1,$EI$3:$EI$7917)),MAX($EH$2:EH3758)+1,0)</f>
        <v>0</v>
      </c>
      <c r="EI3759" s="257" t="s">
        <v>40256</v>
      </c>
      <c r="EL3759" s="213" t="str">
        <f>IFERROR(VLOOKUP(ROWS($EL$3:EL3759),EH3759:$EI$7917,2,0),"")</f>
        <v/>
      </c>
    </row>
    <row r="3760" spans="134:142">
      <c r="ED3760" s="257" t="s">
        <v>41488</v>
      </c>
      <c r="EH3760" s="213">
        <f>IF(ISNUMBER(SEARCH($I$1,$EI$3:$EI$7917)),MAX($EH$2:EH3759)+1,0)</f>
        <v>0</v>
      </c>
      <c r="EI3760" s="257" t="s">
        <v>41398</v>
      </c>
      <c r="EL3760" s="213" t="str">
        <f>IFERROR(VLOOKUP(ROWS($EL$3:EL3760),EH3760:$EI$7917,2,0),"")</f>
        <v/>
      </c>
    </row>
    <row r="3761" spans="134:142">
      <c r="ED3761" s="257" t="s">
        <v>41489</v>
      </c>
      <c r="EH3761" s="213">
        <f>IF(ISNUMBER(SEARCH($I$1,$EI$3:$EI$7917)),MAX($EH$2:EH3760)+1,0)</f>
        <v>0</v>
      </c>
      <c r="EI3761" s="257" t="s">
        <v>42902</v>
      </c>
      <c r="EL3761" s="213" t="str">
        <f>IFERROR(VLOOKUP(ROWS($EL$3:EL3761),EH3761:$EI$7917,2,0),"")</f>
        <v/>
      </c>
    </row>
    <row r="3762" spans="134:142">
      <c r="ED3762" s="257" t="s">
        <v>41490</v>
      </c>
      <c r="EH3762" s="213">
        <f>IF(ISNUMBER(SEARCH($I$1,$EI$3:$EI$7917)),MAX($EH$2:EH3761)+1,0)</f>
        <v>0</v>
      </c>
      <c r="EI3762" s="257" t="s">
        <v>39611</v>
      </c>
      <c r="EL3762" s="213" t="str">
        <f>IFERROR(VLOOKUP(ROWS($EL$3:EL3762),EH3762:$EI$7917,2,0),"")</f>
        <v/>
      </c>
    </row>
    <row r="3763" spans="134:142">
      <c r="ED3763" s="257" t="s">
        <v>41491</v>
      </c>
      <c r="EH3763" s="213">
        <f>IF(ISNUMBER(SEARCH($I$1,$EI$3:$EI$7917)),MAX($EH$2:EH3762)+1,0)</f>
        <v>0</v>
      </c>
      <c r="EI3763" s="257" t="s">
        <v>38044</v>
      </c>
      <c r="EL3763" s="213" t="str">
        <f>IFERROR(VLOOKUP(ROWS($EL$3:EL3763),EH3763:$EI$7917,2,0),"")</f>
        <v/>
      </c>
    </row>
    <row r="3764" spans="134:142">
      <c r="ED3764" s="257" t="s">
        <v>41492</v>
      </c>
      <c r="EH3764" s="213">
        <f>IF(ISNUMBER(SEARCH($I$1,$EI$3:$EI$7917)),MAX($EH$2:EH3763)+1,0)</f>
        <v>0</v>
      </c>
      <c r="EI3764" s="257" t="s">
        <v>45301</v>
      </c>
      <c r="EL3764" s="213" t="str">
        <f>IFERROR(VLOOKUP(ROWS($EL$3:EL3764),EH3764:$EI$7917,2,0),"")</f>
        <v/>
      </c>
    </row>
    <row r="3765" spans="134:142" ht="24.75">
      <c r="ED3765" s="257" t="s">
        <v>41493</v>
      </c>
      <c r="EH3765" s="213">
        <f>IF(ISNUMBER(SEARCH($I$1,$EI$3:$EI$7917)),MAX($EH$2:EH3764)+1,0)</f>
        <v>0</v>
      </c>
      <c r="EI3765" s="257" t="s">
        <v>45432</v>
      </c>
      <c r="EL3765" s="213" t="str">
        <f>IFERROR(VLOOKUP(ROWS($EL$3:EL3765),EH3765:$EI$7917,2,0),"")</f>
        <v/>
      </c>
    </row>
    <row r="3766" spans="134:142">
      <c r="ED3766" s="257" t="s">
        <v>41494</v>
      </c>
      <c r="EH3766" s="213">
        <f>IF(ISNUMBER(SEARCH($I$1,$EI$3:$EI$7917)),MAX($EH$2:EH3765)+1,0)</f>
        <v>0</v>
      </c>
      <c r="EI3766" s="257" t="s">
        <v>41946</v>
      </c>
      <c r="EL3766" s="213" t="str">
        <f>IFERROR(VLOOKUP(ROWS($EL$3:EL3766),EH3766:$EI$7917,2,0),"")</f>
        <v/>
      </c>
    </row>
    <row r="3767" spans="134:142" ht="24.75">
      <c r="ED3767" s="257" t="s">
        <v>41495</v>
      </c>
      <c r="EH3767" s="213">
        <f>IF(ISNUMBER(SEARCH($I$1,$EI$3:$EI$7917)),MAX($EH$2:EH3766)+1,0)</f>
        <v>0</v>
      </c>
      <c r="EI3767" s="257" t="s">
        <v>43756</v>
      </c>
      <c r="EL3767" s="213" t="str">
        <f>IFERROR(VLOOKUP(ROWS($EL$3:EL3767),EH3767:$EI$7917,2,0),"")</f>
        <v/>
      </c>
    </row>
    <row r="3768" spans="134:142" ht="36.75">
      <c r="ED3768" s="257" t="s">
        <v>41496</v>
      </c>
      <c r="EH3768" s="213">
        <f>IF(ISNUMBER(SEARCH($I$1,$EI$3:$EI$7917)),MAX($EH$2:EH3767)+1,0)</f>
        <v>0</v>
      </c>
      <c r="EI3768" s="257" t="s">
        <v>40829</v>
      </c>
      <c r="EL3768" s="213" t="str">
        <f>IFERROR(VLOOKUP(ROWS($EL$3:EL3768),EH3768:$EI$7917,2,0),"")</f>
        <v/>
      </c>
    </row>
    <row r="3769" spans="134:142" ht="24.75">
      <c r="ED3769" s="257" t="s">
        <v>41497</v>
      </c>
      <c r="EH3769" s="213">
        <f>IF(ISNUMBER(SEARCH($I$1,$EI$3:$EI$7917)),MAX($EH$2:EH3768)+1,0)</f>
        <v>0</v>
      </c>
      <c r="EI3769" s="257" t="s">
        <v>42903</v>
      </c>
      <c r="EL3769" s="213" t="str">
        <f>IFERROR(VLOOKUP(ROWS($EL$3:EL3769),EH3769:$EI$7917,2,0),"")</f>
        <v/>
      </c>
    </row>
    <row r="3770" spans="134:142" ht="24.75">
      <c r="ED3770" s="257" t="s">
        <v>41498</v>
      </c>
      <c r="EH3770" s="213">
        <f>IF(ISNUMBER(SEARCH($I$1,$EI$3:$EI$7917)),MAX($EH$2:EH3769)+1,0)</f>
        <v>0</v>
      </c>
      <c r="EI3770" s="257" t="s">
        <v>41399</v>
      </c>
      <c r="EL3770" s="213" t="str">
        <f>IFERROR(VLOOKUP(ROWS($EL$3:EL3770),EH3770:$EI$7917,2,0),"")</f>
        <v/>
      </c>
    </row>
    <row r="3771" spans="134:142" ht="36.75">
      <c r="ED3771" s="257" t="s">
        <v>41499</v>
      </c>
      <c r="EH3771" s="213">
        <f>IF(ISNUMBER(SEARCH($I$1,$EI$3:$EI$7917)),MAX($EH$2:EH3770)+1,0)</f>
        <v>0</v>
      </c>
      <c r="EI3771" s="257" t="s">
        <v>44543</v>
      </c>
      <c r="EL3771" s="213" t="str">
        <f>IFERROR(VLOOKUP(ROWS($EL$3:EL3771),EH3771:$EI$7917,2,0),"")</f>
        <v/>
      </c>
    </row>
    <row r="3772" spans="134:142" ht="24.75">
      <c r="ED3772" s="257" t="s">
        <v>41500</v>
      </c>
      <c r="EH3772" s="213">
        <f>IF(ISNUMBER(SEARCH($I$1,$EI$3:$EI$7917)),MAX($EH$2:EH3771)+1,0)</f>
        <v>0</v>
      </c>
      <c r="EI3772" s="257" t="s">
        <v>44544</v>
      </c>
      <c r="EL3772" s="213" t="str">
        <f>IFERROR(VLOOKUP(ROWS($EL$3:EL3772),EH3772:$EI$7917,2,0),"")</f>
        <v/>
      </c>
    </row>
    <row r="3773" spans="134:142" ht="24.75">
      <c r="ED3773" s="257" t="s">
        <v>41501</v>
      </c>
      <c r="EH3773" s="213">
        <f>IF(ISNUMBER(SEARCH($I$1,$EI$3:$EI$7917)),MAX($EH$2:EH3772)+1,0)</f>
        <v>0</v>
      </c>
      <c r="EI3773" s="257" t="s">
        <v>41947</v>
      </c>
      <c r="EL3773" s="213" t="str">
        <f>IFERROR(VLOOKUP(ROWS($EL$3:EL3773),EH3773:$EI$7917,2,0),"")</f>
        <v/>
      </c>
    </row>
    <row r="3774" spans="134:142" ht="24.75">
      <c r="ED3774" s="257" t="s">
        <v>41502</v>
      </c>
      <c r="EH3774" s="213">
        <f>IF(ISNUMBER(SEARCH($I$1,$EI$3:$EI$7917)),MAX($EH$2:EH3773)+1,0)</f>
        <v>0</v>
      </c>
      <c r="EI3774" s="257" t="s">
        <v>38177</v>
      </c>
      <c r="EL3774" s="213" t="str">
        <f>IFERROR(VLOOKUP(ROWS($EL$3:EL3774),EH3774:$EI$7917,2,0),"")</f>
        <v/>
      </c>
    </row>
    <row r="3775" spans="134:142" ht="24.75">
      <c r="ED3775" s="257" t="s">
        <v>41503</v>
      </c>
      <c r="EH3775" s="213">
        <f>IF(ISNUMBER(SEARCH($I$1,$EI$3:$EI$7917)),MAX($EH$2:EH3774)+1,0)</f>
        <v>0</v>
      </c>
      <c r="EI3775" s="257" t="s">
        <v>40931</v>
      </c>
      <c r="EL3775" s="213" t="str">
        <f>IFERROR(VLOOKUP(ROWS($EL$3:EL3775),EH3775:$EI$7917,2,0),"")</f>
        <v/>
      </c>
    </row>
    <row r="3776" spans="134:142" ht="24.75">
      <c r="ED3776" s="257" t="s">
        <v>41504</v>
      </c>
      <c r="EH3776" s="213">
        <f>IF(ISNUMBER(SEARCH($I$1,$EI$3:$EI$7917)),MAX($EH$2:EH3775)+1,0)</f>
        <v>0</v>
      </c>
      <c r="EI3776" s="257" t="s">
        <v>38522</v>
      </c>
      <c r="EL3776" s="213" t="str">
        <f>IFERROR(VLOOKUP(ROWS($EL$3:EL3776),EH3776:$EI$7917,2,0),"")</f>
        <v/>
      </c>
    </row>
    <row r="3777" spans="134:142">
      <c r="ED3777" s="257" t="s">
        <v>41505</v>
      </c>
      <c r="EH3777" s="213">
        <f>IF(ISNUMBER(SEARCH($I$1,$EI$3:$EI$7917)),MAX($EH$2:EH3776)+1,0)</f>
        <v>0</v>
      </c>
      <c r="EI3777" s="257" t="s">
        <v>44382</v>
      </c>
      <c r="EL3777" s="213" t="str">
        <f>IFERROR(VLOOKUP(ROWS($EL$3:EL3777),EH3777:$EI$7917,2,0),"")</f>
        <v/>
      </c>
    </row>
    <row r="3778" spans="134:142" ht="36.75">
      <c r="ED3778" s="257" t="s">
        <v>41506</v>
      </c>
      <c r="EH3778" s="213">
        <f>IF(ISNUMBER(SEARCH($I$1,$EI$3:$EI$7917)),MAX($EH$2:EH3777)+1,0)</f>
        <v>0</v>
      </c>
      <c r="EI3778" s="257" t="s">
        <v>39418</v>
      </c>
      <c r="EL3778" s="213" t="str">
        <f>IFERROR(VLOOKUP(ROWS($EL$3:EL3778),EH3778:$EI$7917,2,0),"")</f>
        <v/>
      </c>
    </row>
    <row r="3779" spans="134:142">
      <c r="ED3779" s="257" t="s">
        <v>41507</v>
      </c>
      <c r="EH3779" s="213">
        <f>IF(ISNUMBER(SEARCH($I$1,$EI$3:$EI$7917)),MAX($EH$2:EH3778)+1,0)</f>
        <v>0</v>
      </c>
      <c r="EI3779" s="257" t="s">
        <v>40257</v>
      </c>
      <c r="EL3779" s="213" t="str">
        <f>IFERROR(VLOOKUP(ROWS($EL$3:EL3779),EH3779:$EI$7917,2,0),"")</f>
        <v/>
      </c>
    </row>
    <row r="3780" spans="134:142" ht="24.75">
      <c r="ED3780" s="257" t="s">
        <v>41508</v>
      </c>
      <c r="EH3780" s="213">
        <f>IF(ISNUMBER(SEARCH($I$1,$EI$3:$EI$7917)),MAX($EH$2:EH3779)+1,0)</f>
        <v>0</v>
      </c>
      <c r="EI3780" s="257" t="s">
        <v>44657</v>
      </c>
      <c r="EL3780" s="213" t="str">
        <f>IFERROR(VLOOKUP(ROWS($EL$3:EL3780),EH3780:$EI$7917,2,0),"")</f>
        <v/>
      </c>
    </row>
    <row r="3781" spans="134:142" ht="24.75">
      <c r="ED3781" s="257" t="s">
        <v>41509</v>
      </c>
      <c r="EH3781" s="213">
        <f>IF(ISNUMBER(SEARCH($I$1,$EI$3:$EI$7917)),MAX($EH$2:EH3780)+1,0)</f>
        <v>0</v>
      </c>
      <c r="EI3781" s="257" t="s">
        <v>42904</v>
      </c>
      <c r="EL3781" s="213" t="str">
        <f>IFERROR(VLOOKUP(ROWS($EL$3:EL3781),EH3781:$EI$7917,2,0),"")</f>
        <v/>
      </c>
    </row>
    <row r="3782" spans="134:142" ht="24.75">
      <c r="ED3782" s="257" t="s">
        <v>41510</v>
      </c>
      <c r="EH3782" s="213">
        <f>IF(ISNUMBER(SEARCH($I$1,$EI$3:$EI$7917)),MAX($EH$2:EH3781)+1,0)</f>
        <v>0</v>
      </c>
      <c r="EI3782" s="257" t="s">
        <v>44658</v>
      </c>
      <c r="EL3782" s="213" t="str">
        <f>IFERROR(VLOOKUP(ROWS($EL$3:EL3782),EH3782:$EI$7917,2,0),"")</f>
        <v/>
      </c>
    </row>
    <row r="3783" spans="134:142">
      <c r="ED3783" s="257" t="s">
        <v>41511</v>
      </c>
      <c r="EH3783" s="213">
        <f>IF(ISNUMBER(SEARCH($I$1,$EI$3:$EI$7917)),MAX($EH$2:EH3782)+1,0)</f>
        <v>0</v>
      </c>
      <c r="EI3783" s="257" t="s">
        <v>42811</v>
      </c>
      <c r="EL3783" s="213" t="str">
        <f>IFERROR(VLOOKUP(ROWS($EL$3:EL3783),EH3783:$EI$7917,2,0),"")</f>
        <v/>
      </c>
    </row>
    <row r="3784" spans="134:142">
      <c r="ED3784" s="257" t="s">
        <v>41512</v>
      </c>
      <c r="EH3784" s="213">
        <f>IF(ISNUMBER(SEARCH($I$1,$EI$3:$EI$7917)),MAX($EH$2:EH3783)+1,0)</f>
        <v>0</v>
      </c>
      <c r="EI3784" s="257" t="s">
        <v>39831</v>
      </c>
      <c r="EL3784" s="213" t="str">
        <f>IFERROR(VLOOKUP(ROWS($EL$3:EL3784),EH3784:$EI$7917,2,0),"")</f>
        <v/>
      </c>
    </row>
    <row r="3785" spans="134:142" ht="24.75">
      <c r="ED3785" s="257" t="s">
        <v>41513</v>
      </c>
      <c r="EH3785" s="213">
        <f>IF(ISNUMBER(SEARCH($I$1,$EI$3:$EI$7917)),MAX($EH$2:EH3784)+1,0)</f>
        <v>0</v>
      </c>
      <c r="EI3785" s="257" t="s">
        <v>39084</v>
      </c>
      <c r="EL3785" s="213" t="str">
        <f>IFERROR(VLOOKUP(ROWS($EL$3:EL3785),EH3785:$EI$7917,2,0),"")</f>
        <v/>
      </c>
    </row>
    <row r="3786" spans="134:142">
      <c r="ED3786" s="257" t="s">
        <v>41514</v>
      </c>
      <c r="EH3786" s="213">
        <f>IF(ISNUMBER(SEARCH($I$1,$EI$3:$EI$7917)),MAX($EH$2:EH3785)+1,0)</f>
        <v>0</v>
      </c>
      <c r="EI3786" s="257" t="s">
        <v>42244</v>
      </c>
      <c r="EL3786" s="213" t="str">
        <f>IFERROR(VLOOKUP(ROWS($EL$3:EL3786),EH3786:$EI$7917,2,0),"")</f>
        <v/>
      </c>
    </row>
    <row r="3787" spans="134:142" ht="24.75">
      <c r="ED3787" s="257" t="s">
        <v>41515</v>
      </c>
      <c r="EH3787" s="213">
        <f>IF(ISNUMBER(SEARCH($I$1,$EI$3:$EI$7917)),MAX($EH$2:EH3786)+1,0)</f>
        <v>0</v>
      </c>
      <c r="EI3787" s="257" t="s">
        <v>42245</v>
      </c>
      <c r="EL3787" s="213" t="str">
        <f>IFERROR(VLOOKUP(ROWS($EL$3:EL3787),EH3787:$EI$7917,2,0),"")</f>
        <v/>
      </c>
    </row>
    <row r="3788" spans="134:142" ht="24.75">
      <c r="ED3788" s="257" t="s">
        <v>41516</v>
      </c>
      <c r="EH3788" s="213">
        <f>IF(ISNUMBER(SEARCH($I$1,$EI$3:$EI$7917)),MAX($EH$2:EH3787)+1,0)</f>
        <v>0</v>
      </c>
      <c r="EI3788" s="257" t="s">
        <v>43582</v>
      </c>
      <c r="EL3788" s="213" t="str">
        <f>IFERROR(VLOOKUP(ROWS($EL$3:EL3788),EH3788:$EI$7917,2,0),"")</f>
        <v/>
      </c>
    </row>
    <row r="3789" spans="134:142" ht="36.75">
      <c r="ED3789" s="257" t="s">
        <v>41517</v>
      </c>
      <c r="EH3789" s="213">
        <f>IF(ISNUMBER(SEARCH($I$1,$EI$3:$EI$7917)),MAX($EH$2:EH3788)+1,0)</f>
        <v>0</v>
      </c>
      <c r="EI3789" s="257" t="s">
        <v>42310</v>
      </c>
      <c r="EL3789" s="213" t="str">
        <f>IFERROR(VLOOKUP(ROWS($EL$3:EL3789),EH3789:$EI$7917,2,0),"")</f>
        <v/>
      </c>
    </row>
    <row r="3790" spans="134:142" ht="24.75">
      <c r="ED3790" s="257" t="s">
        <v>41518</v>
      </c>
      <c r="EH3790" s="213">
        <f>IF(ISNUMBER(SEARCH($I$1,$EI$3:$EI$7917)),MAX($EH$2:EH3789)+1,0)</f>
        <v>0</v>
      </c>
      <c r="EI3790" s="257" t="s">
        <v>40013</v>
      </c>
      <c r="EL3790" s="213" t="str">
        <f>IFERROR(VLOOKUP(ROWS($EL$3:EL3790),EH3790:$EI$7917,2,0),"")</f>
        <v/>
      </c>
    </row>
    <row r="3791" spans="134:142">
      <c r="ED3791" s="257" t="s">
        <v>41519</v>
      </c>
      <c r="EH3791" s="213">
        <f>IF(ISNUMBER(SEARCH($I$1,$EI$3:$EI$7917)),MAX($EH$2:EH3790)+1,0)</f>
        <v>0</v>
      </c>
      <c r="EI3791" s="257" t="s">
        <v>41170</v>
      </c>
      <c r="EL3791" s="213" t="str">
        <f>IFERROR(VLOOKUP(ROWS($EL$3:EL3791),EH3791:$EI$7917,2,0),"")</f>
        <v/>
      </c>
    </row>
    <row r="3792" spans="134:142" ht="24.75">
      <c r="ED3792" s="257" t="s">
        <v>41520</v>
      </c>
      <c r="EH3792" s="213">
        <f>IF(ISNUMBER(SEARCH($I$1,$EI$3:$EI$7917)),MAX($EH$2:EH3791)+1,0)</f>
        <v>0</v>
      </c>
      <c r="EI3792" s="257" t="s">
        <v>40542</v>
      </c>
      <c r="EL3792" s="213" t="str">
        <f>IFERROR(VLOOKUP(ROWS($EL$3:EL3792),EH3792:$EI$7917,2,0),"")</f>
        <v/>
      </c>
    </row>
    <row r="3793" spans="134:142">
      <c r="ED3793" s="257" t="s">
        <v>41521</v>
      </c>
      <c r="EH3793" s="213">
        <f>IF(ISNUMBER(SEARCH($I$1,$EI$3:$EI$7917)),MAX($EH$2:EH3792)+1,0)</f>
        <v>0</v>
      </c>
      <c r="EI3793" s="257" t="s">
        <v>38330</v>
      </c>
      <c r="EL3793" s="213" t="str">
        <f>IFERROR(VLOOKUP(ROWS($EL$3:EL3793),EH3793:$EI$7917,2,0),"")</f>
        <v/>
      </c>
    </row>
    <row r="3794" spans="134:142" ht="24.75">
      <c r="ED3794" s="257" t="s">
        <v>41522</v>
      </c>
      <c r="EH3794" s="213">
        <f>IF(ISNUMBER(SEARCH($I$1,$EI$3:$EI$7917)),MAX($EH$2:EH3793)+1,0)</f>
        <v>0</v>
      </c>
      <c r="EI3794" s="257" t="s">
        <v>41093</v>
      </c>
      <c r="EL3794" s="213" t="str">
        <f>IFERROR(VLOOKUP(ROWS($EL$3:EL3794),EH3794:$EI$7917,2,0),"")</f>
        <v/>
      </c>
    </row>
    <row r="3795" spans="134:142">
      <c r="ED3795" s="257" t="s">
        <v>41523</v>
      </c>
      <c r="EH3795" s="213">
        <f>IF(ISNUMBER(SEARCH($I$1,$EI$3:$EI$7917)),MAX($EH$2:EH3794)+1,0)</f>
        <v>0</v>
      </c>
      <c r="EI3795" s="257" t="s">
        <v>37876</v>
      </c>
      <c r="EL3795" s="213" t="str">
        <f>IFERROR(VLOOKUP(ROWS($EL$3:EL3795),EH3795:$EI$7917,2,0),"")</f>
        <v/>
      </c>
    </row>
    <row r="3796" spans="134:142">
      <c r="ED3796" s="257" t="s">
        <v>41524</v>
      </c>
      <c r="EH3796" s="213">
        <f>IF(ISNUMBER(SEARCH($I$1,$EI$3:$EI$7917)),MAX($EH$2:EH3795)+1,0)</f>
        <v>0</v>
      </c>
      <c r="EI3796" s="257" t="s">
        <v>38523</v>
      </c>
      <c r="EL3796" s="213" t="str">
        <f>IFERROR(VLOOKUP(ROWS($EL$3:EL3796),EH3796:$EI$7917,2,0),"")</f>
        <v/>
      </c>
    </row>
    <row r="3797" spans="134:142">
      <c r="ED3797" s="257" t="s">
        <v>41525</v>
      </c>
      <c r="EH3797" s="213">
        <f>IF(ISNUMBER(SEARCH($I$1,$EI$3:$EI$7917)),MAX($EH$2:EH3796)+1,0)</f>
        <v>0</v>
      </c>
      <c r="EI3797" s="257" t="s">
        <v>38331</v>
      </c>
      <c r="EL3797" s="213" t="str">
        <f>IFERROR(VLOOKUP(ROWS($EL$3:EL3797),EH3797:$EI$7917,2,0),"")</f>
        <v/>
      </c>
    </row>
    <row r="3798" spans="134:142" ht="36.75">
      <c r="ED3798" s="257" t="s">
        <v>41526</v>
      </c>
      <c r="EH3798" s="213">
        <f>IF(ISNUMBER(SEARCH($I$1,$EI$3:$EI$7917)),MAX($EH$2:EH3797)+1,0)</f>
        <v>0</v>
      </c>
      <c r="EI3798" s="257" t="s">
        <v>44334</v>
      </c>
      <c r="EL3798" s="213" t="str">
        <f>IFERROR(VLOOKUP(ROWS($EL$3:EL3798),EH3798:$EI$7917,2,0),"")</f>
        <v/>
      </c>
    </row>
    <row r="3799" spans="134:142">
      <c r="ED3799" s="257" t="s">
        <v>41527</v>
      </c>
      <c r="EH3799" s="213">
        <f>IF(ISNUMBER(SEARCH($I$1,$EI$3:$EI$7917)),MAX($EH$2:EH3798)+1,0)</f>
        <v>0</v>
      </c>
      <c r="EI3799" s="257" t="s">
        <v>40341</v>
      </c>
      <c r="EL3799" s="213" t="str">
        <f>IFERROR(VLOOKUP(ROWS($EL$3:EL3799),EH3799:$EI$7917,2,0),"")</f>
        <v/>
      </c>
    </row>
    <row r="3800" spans="134:142" ht="36.75">
      <c r="ED3800" s="257" t="s">
        <v>41528</v>
      </c>
      <c r="EH3800" s="213">
        <f>IF(ISNUMBER(SEARCH($I$1,$EI$3:$EI$7917)),MAX($EH$2:EH3799)+1,0)</f>
        <v>0</v>
      </c>
      <c r="EI3800" s="257" t="s">
        <v>40258</v>
      </c>
      <c r="EL3800" s="213" t="str">
        <f>IFERROR(VLOOKUP(ROWS($EL$3:EL3800),EH3800:$EI$7917,2,0),"")</f>
        <v/>
      </c>
    </row>
    <row r="3801" spans="134:142" ht="24.75">
      <c r="ED3801" s="257" t="s">
        <v>41529</v>
      </c>
      <c r="EH3801" s="213">
        <f>IF(ISNUMBER(SEARCH($I$1,$EI$3:$EI$7917)),MAX($EH$2:EH3800)+1,0)</f>
        <v>0</v>
      </c>
      <c r="EI3801" s="257" t="s">
        <v>39213</v>
      </c>
      <c r="EL3801" s="213" t="str">
        <f>IFERROR(VLOOKUP(ROWS($EL$3:EL3801),EH3801:$EI$7917,2,0),"")</f>
        <v/>
      </c>
    </row>
    <row r="3802" spans="134:142" ht="24.75">
      <c r="ED3802" s="257" t="s">
        <v>41530</v>
      </c>
      <c r="EH3802" s="213">
        <f>IF(ISNUMBER(SEARCH($I$1,$EI$3:$EI$7917)),MAX($EH$2:EH3801)+1,0)</f>
        <v>0</v>
      </c>
      <c r="EI3802" s="257" t="s">
        <v>41490</v>
      </c>
      <c r="EL3802" s="213" t="str">
        <f>IFERROR(VLOOKUP(ROWS($EL$3:EL3802),EH3802:$EI$7917,2,0),"")</f>
        <v/>
      </c>
    </row>
    <row r="3803" spans="134:142" ht="24.75">
      <c r="ED3803" s="257" t="s">
        <v>41531</v>
      </c>
      <c r="EH3803" s="213">
        <f>IF(ISNUMBER(SEARCH($I$1,$EI$3:$EI$7917)),MAX($EH$2:EH3802)+1,0)</f>
        <v>0</v>
      </c>
      <c r="EI3803" s="257" t="s">
        <v>45138</v>
      </c>
      <c r="EL3803" s="213" t="str">
        <f>IFERROR(VLOOKUP(ROWS($EL$3:EL3803),EH3803:$EI$7917,2,0),"")</f>
        <v/>
      </c>
    </row>
    <row r="3804" spans="134:142" ht="24.75">
      <c r="ED3804" s="257" t="s">
        <v>41532</v>
      </c>
      <c r="EH3804" s="213">
        <f>IF(ISNUMBER(SEARCH($I$1,$EI$3:$EI$7917)),MAX($EH$2:EH3803)+1,0)</f>
        <v>0</v>
      </c>
      <c r="EI3804" s="257" t="s">
        <v>43757</v>
      </c>
      <c r="EL3804" s="213" t="str">
        <f>IFERROR(VLOOKUP(ROWS($EL$3:EL3804),EH3804:$EI$7917,2,0),"")</f>
        <v/>
      </c>
    </row>
    <row r="3805" spans="134:142" ht="24.75">
      <c r="ED3805" s="257" t="s">
        <v>41533</v>
      </c>
      <c r="EH3805" s="213">
        <f>IF(ISNUMBER(SEARCH($I$1,$EI$3:$EI$7917)),MAX($EH$2:EH3804)+1,0)</f>
        <v>0</v>
      </c>
      <c r="EI3805" s="257" t="s">
        <v>43758</v>
      </c>
      <c r="EL3805" s="213" t="str">
        <f>IFERROR(VLOOKUP(ROWS($EL$3:EL3805),EH3805:$EI$7917,2,0),"")</f>
        <v/>
      </c>
    </row>
    <row r="3806" spans="134:142" ht="36.75">
      <c r="ED3806" s="257" t="s">
        <v>41534</v>
      </c>
      <c r="EH3806" s="213">
        <f>IF(ISNUMBER(SEARCH($I$1,$EI$3:$EI$7917)),MAX($EH$2:EH3805)+1,0)</f>
        <v>0</v>
      </c>
      <c r="EI3806" s="257" t="s">
        <v>44744</v>
      </c>
      <c r="EL3806" s="213" t="str">
        <f>IFERROR(VLOOKUP(ROWS($EL$3:EL3806),EH3806:$EI$7917,2,0),"")</f>
        <v/>
      </c>
    </row>
    <row r="3807" spans="134:142">
      <c r="ED3807" s="257" t="s">
        <v>41535</v>
      </c>
      <c r="EH3807" s="213">
        <f>IF(ISNUMBER(SEARCH($I$1,$EI$3:$EI$7917)),MAX($EH$2:EH3806)+1,0)</f>
        <v>0</v>
      </c>
      <c r="EI3807" s="257" t="s">
        <v>44943</v>
      </c>
      <c r="EL3807" s="213" t="str">
        <f>IFERROR(VLOOKUP(ROWS($EL$3:EL3807),EH3807:$EI$7917,2,0),"")</f>
        <v/>
      </c>
    </row>
    <row r="3808" spans="134:142">
      <c r="ED3808" s="257" t="s">
        <v>41536</v>
      </c>
      <c r="EH3808" s="213">
        <f>IF(ISNUMBER(SEARCH($I$1,$EI$3:$EI$7917)),MAX($EH$2:EH3807)+1,0)</f>
        <v>0</v>
      </c>
      <c r="EI3808" s="257" t="s">
        <v>42905</v>
      </c>
      <c r="EL3808" s="213" t="str">
        <f>IFERROR(VLOOKUP(ROWS($EL$3:EL3808),EH3808:$EI$7917,2,0),"")</f>
        <v/>
      </c>
    </row>
    <row r="3809" spans="134:142" ht="24.75">
      <c r="ED3809" s="257" t="s">
        <v>41537</v>
      </c>
      <c r="EH3809" s="213">
        <f>IF(ISNUMBER(SEARCH($I$1,$EI$3:$EI$7917)),MAX($EH$2:EH3808)+1,0)</f>
        <v>0</v>
      </c>
      <c r="EI3809" s="257" t="s">
        <v>40543</v>
      </c>
      <c r="EL3809" s="213" t="str">
        <f>IFERROR(VLOOKUP(ROWS($EL$3:EL3809),EH3809:$EI$7917,2,0),"")</f>
        <v/>
      </c>
    </row>
    <row r="3810" spans="134:142">
      <c r="ED3810" s="257" t="s">
        <v>41538</v>
      </c>
      <c r="EH3810" s="213">
        <f>IF(ISNUMBER(SEARCH($I$1,$EI$3:$EI$7917)),MAX($EH$2:EH3809)+1,0)</f>
        <v>0</v>
      </c>
      <c r="EI3810" s="257" t="s">
        <v>42178</v>
      </c>
      <c r="EL3810" s="213" t="str">
        <f>IFERROR(VLOOKUP(ROWS($EL$3:EL3810),EH3810:$EI$7917,2,0),"")</f>
        <v/>
      </c>
    </row>
    <row r="3811" spans="134:142" ht="24.75">
      <c r="ED3811" s="257" t="s">
        <v>41539</v>
      </c>
      <c r="EH3811" s="213">
        <f>IF(ISNUMBER(SEARCH($I$1,$EI$3:$EI$7917)),MAX($EH$2:EH3810)+1,0)</f>
        <v>0</v>
      </c>
      <c r="EI3811" s="257" t="s">
        <v>39832</v>
      </c>
      <c r="EL3811" s="213" t="str">
        <f>IFERROR(VLOOKUP(ROWS($EL$3:EL3811),EH3811:$EI$7917,2,0),"")</f>
        <v/>
      </c>
    </row>
    <row r="3812" spans="134:142">
      <c r="ED3812" s="257" t="s">
        <v>41540</v>
      </c>
      <c r="EH3812" s="213">
        <f>IF(ISNUMBER(SEARCH($I$1,$EI$3:$EI$7917)),MAX($EH$2:EH3811)+1,0)</f>
        <v>0</v>
      </c>
      <c r="EI3812" s="257" t="s">
        <v>40259</v>
      </c>
      <c r="EL3812" s="213" t="str">
        <f>IFERROR(VLOOKUP(ROWS($EL$3:EL3812),EH3812:$EI$7917,2,0),"")</f>
        <v/>
      </c>
    </row>
    <row r="3813" spans="134:142">
      <c r="ED3813" s="257" t="s">
        <v>41541</v>
      </c>
      <c r="EH3813" s="213">
        <f>IF(ISNUMBER(SEARCH($I$1,$EI$3:$EI$7917)),MAX($EH$2:EH3812)+1,0)</f>
        <v>0</v>
      </c>
      <c r="EI3813" s="257" t="s">
        <v>38332</v>
      </c>
      <c r="EL3813" s="213" t="str">
        <f>IFERROR(VLOOKUP(ROWS($EL$3:EL3813),EH3813:$EI$7917,2,0),"")</f>
        <v/>
      </c>
    </row>
    <row r="3814" spans="134:142">
      <c r="ED3814" s="257" t="s">
        <v>41542</v>
      </c>
      <c r="EH3814" s="213">
        <f>IF(ISNUMBER(SEARCH($I$1,$EI$3:$EI$7917)),MAX($EH$2:EH3813)+1,0)</f>
        <v>0</v>
      </c>
      <c r="EI3814" s="257" t="s">
        <v>39085</v>
      </c>
      <c r="EL3814" s="213" t="str">
        <f>IFERROR(VLOOKUP(ROWS($EL$3:EL3814),EH3814:$EI$7917,2,0),"")</f>
        <v/>
      </c>
    </row>
    <row r="3815" spans="134:142">
      <c r="ED3815" s="257" t="s">
        <v>41543</v>
      </c>
      <c r="EH3815" s="213">
        <f>IF(ISNUMBER(SEARCH($I$1,$EI$3:$EI$7917)),MAX($EH$2:EH3814)+1,0)</f>
        <v>0</v>
      </c>
      <c r="EI3815" s="257" t="s">
        <v>39833</v>
      </c>
      <c r="EL3815" s="213" t="str">
        <f>IFERROR(VLOOKUP(ROWS($EL$3:EL3815),EH3815:$EI$7917,2,0),"")</f>
        <v/>
      </c>
    </row>
    <row r="3816" spans="134:142">
      <c r="ED3816" s="257" t="s">
        <v>41544</v>
      </c>
      <c r="EH3816" s="213">
        <f>IF(ISNUMBER(SEARCH($I$1,$EI$3:$EI$7917)),MAX($EH$2:EH3815)+1,0)</f>
        <v>0</v>
      </c>
      <c r="EI3816" s="257" t="s">
        <v>44745</v>
      </c>
      <c r="EL3816" s="213" t="str">
        <f>IFERROR(VLOOKUP(ROWS($EL$3:EL3816),EH3816:$EI$7917,2,0),"")</f>
        <v/>
      </c>
    </row>
    <row r="3817" spans="134:142">
      <c r="ED3817" s="257" t="s">
        <v>41545</v>
      </c>
      <c r="EH3817" s="213">
        <f>IF(ISNUMBER(SEARCH($I$1,$EI$3:$EI$7917)),MAX($EH$2:EH3816)+1,0)</f>
        <v>0</v>
      </c>
      <c r="EI3817" s="257" t="s">
        <v>40932</v>
      </c>
      <c r="EL3817" s="213" t="str">
        <f>IFERROR(VLOOKUP(ROWS($EL$3:EL3817),EH3817:$EI$7917,2,0),"")</f>
        <v/>
      </c>
    </row>
    <row r="3818" spans="134:142">
      <c r="ED3818" s="257" t="s">
        <v>41546</v>
      </c>
      <c r="EH3818" s="213">
        <f>IF(ISNUMBER(SEARCH($I$1,$EI$3:$EI$7917)),MAX($EH$2:EH3817)+1,0)</f>
        <v>0</v>
      </c>
      <c r="EI3818" s="257" t="s">
        <v>42214</v>
      </c>
      <c r="EL3818" s="213" t="str">
        <f>IFERROR(VLOOKUP(ROWS($EL$3:EL3818),EH3818:$EI$7917,2,0),"")</f>
        <v/>
      </c>
    </row>
    <row r="3819" spans="134:142">
      <c r="ED3819" s="257" t="s">
        <v>41547</v>
      </c>
      <c r="EH3819" s="213">
        <f>IF(ISNUMBER(SEARCH($I$1,$EI$3:$EI$7917)),MAX($EH$2:EH3818)+1,0)</f>
        <v>0</v>
      </c>
      <c r="EI3819" s="257" t="s">
        <v>45469</v>
      </c>
      <c r="EL3819" s="213" t="str">
        <f>IFERROR(VLOOKUP(ROWS($EL$3:EL3819),EH3819:$EI$7917,2,0),"")</f>
        <v/>
      </c>
    </row>
    <row r="3820" spans="134:142">
      <c r="ED3820" s="257" t="s">
        <v>41548</v>
      </c>
      <c r="EH3820" s="213">
        <f>IF(ISNUMBER(SEARCH($I$1,$EI$3:$EI$7917)),MAX($EH$2:EH3819)+1,0)</f>
        <v>0</v>
      </c>
      <c r="EI3820" s="257" t="s">
        <v>38333</v>
      </c>
      <c r="EL3820" s="213" t="str">
        <f>IFERROR(VLOOKUP(ROWS($EL$3:EL3820),EH3820:$EI$7917,2,0),"")</f>
        <v/>
      </c>
    </row>
    <row r="3821" spans="134:142">
      <c r="ED3821" s="257" t="s">
        <v>41549</v>
      </c>
      <c r="EH3821" s="213">
        <f>IF(ISNUMBER(SEARCH($I$1,$EI$3:$EI$7917)),MAX($EH$2:EH3820)+1,0)</f>
        <v>0</v>
      </c>
      <c r="EI3821" s="257" t="s">
        <v>44884</v>
      </c>
      <c r="EL3821" s="213" t="str">
        <f>IFERROR(VLOOKUP(ROWS($EL$3:EL3821),EH3821:$EI$7917,2,0),"")</f>
        <v/>
      </c>
    </row>
    <row r="3822" spans="134:142">
      <c r="ED3822" s="257" t="s">
        <v>41550</v>
      </c>
      <c r="EH3822" s="213">
        <f>IF(ISNUMBER(SEARCH($I$1,$EI$3:$EI$7917)),MAX($EH$2:EH3821)+1,0)</f>
        <v>0</v>
      </c>
      <c r="EI3822" s="257" t="s">
        <v>42423</v>
      </c>
      <c r="EL3822" s="213" t="str">
        <f>IFERROR(VLOOKUP(ROWS($EL$3:EL3822),EH3822:$EI$7917,2,0),"")</f>
        <v/>
      </c>
    </row>
    <row r="3823" spans="134:142" ht="24.75">
      <c r="ED3823" s="257" t="s">
        <v>41551</v>
      </c>
      <c r="EH3823" s="213">
        <f>IF(ISNUMBER(SEARCH($I$1,$EI$3:$EI$7917)),MAX($EH$2:EH3822)+1,0)</f>
        <v>0</v>
      </c>
      <c r="EI3823" s="257" t="s">
        <v>44383</v>
      </c>
      <c r="EL3823" s="213" t="str">
        <f>IFERROR(VLOOKUP(ROWS($EL$3:EL3823),EH3823:$EI$7917,2,0),"")</f>
        <v/>
      </c>
    </row>
    <row r="3824" spans="134:142" ht="24.75">
      <c r="ED3824" s="257" t="s">
        <v>41552</v>
      </c>
      <c r="EH3824" s="213">
        <f>IF(ISNUMBER(SEARCH($I$1,$EI$3:$EI$7917)),MAX($EH$2:EH3823)+1,0)</f>
        <v>0</v>
      </c>
      <c r="EI3824" s="257" t="s">
        <v>44384</v>
      </c>
      <c r="EL3824" s="213" t="str">
        <f>IFERROR(VLOOKUP(ROWS($EL$3:EL3824),EH3824:$EI$7917,2,0),"")</f>
        <v/>
      </c>
    </row>
    <row r="3825" spans="134:142">
      <c r="ED3825" s="257" t="s">
        <v>41553</v>
      </c>
      <c r="EH3825" s="213">
        <f>IF(ISNUMBER(SEARCH($I$1,$EI$3:$EI$7917)),MAX($EH$2:EH3824)+1,0)</f>
        <v>0</v>
      </c>
      <c r="EI3825" s="257" t="s">
        <v>42749</v>
      </c>
      <c r="EL3825" s="213" t="str">
        <f>IFERROR(VLOOKUP(ROWS($EL$3:EL3825),EH3825:$EI$7917,2,0),"")</f>
        <v/>
      </c>
    </row>
    <row r="3826" spans="134:142">
      <c r="ED3826" s="257" t="s">
        <v>41554</v>
      </c>
      <c r="EH3826" s="213">
        <f>IF(ISNUMBER(SEARCH($I$1,$EI$3:$EI$7917)),MAX($EH$2:EH3825)+1,0)</f>
        <v>0</v>
      </c>
      <c r="EI3826" s="257" t="s">
        <v>44273</v>
      </c>
      <c r="EL3826" s="213" t="str">
        <f>IFERROR(VLOOKUP(ROWS($EL$3:EL3826),EH3826:$EI$7917,2,0),"")</f>
        <v/>
      </c>
    </row>
    <row r="3827" spans="134:142" ht="24.75">
      <c r="ED3827" s="257" t="s">
        <v>41555</v>
      </c>
      <c r="EH3827" s="213">
        <f>IF(ISNUMBER(SEARCH($I$1,$EI$3:$EI$7917)),MAX($EH$2:EH3826)+1,0)</f>
        <v>0</v>
      </c>
      <c r="EI3827" s="257" t="s">
        <v>41171</v>
      </c>
      <c r="EL3827" s="213" t="str">
        <f>IFERROR(VLOOKUP(ROWS($EL$3:EL3827),EH3827:$EI$7917,2,0),"")</f>
        <v/>
      </c>
    </row>
    <row r="3828" spans="134:142" ht="24.75">
      <c r="ED3828" s="257" t="s">
        <v>41556</v>
      </c>
      <c r="EH3828" s="213">
        <f>IF(ISNUMBER(SEARCH($I$1,$EI$3:$EI$7917)),MAX($EH$2:EH3827)+1,0)</f>
        <v>0</v>
      </c>
      <c r="EI3828" s="257" t="s">
        <v>40544</v>
      </c>
      <c r="EL3828" s="213" t="str">
        <f>IFERROR(VLOOKUP(ROWS($EL$3:EL3828),EH3828:$EI$7917,2,0),"")</f>
        <v/>
      </c>
    </row>
    <row r="3829" spans="134:142" ht="24.75">
      <c r="ED3829" s="257" t="s">
        <v>41557</v>
      </c>
      <c r="EH3829" s="213">
        <f>IF(ISNUMBER(SEARCH($I$1,$EI$3:$EI$7917)),MAX($EH$2:EH3828)+1,0)</f>
        <v>0</v>
      </c>
      <c r="EI3829" s="257" t="s">
        <v>41400</v>
      </c>
      <c r="EL3829" s="213" t="str">
        <f>IFERROR(VLOOKUP(ROWS($EL$3:EL3829),EH3829:$EI$7917,2,0),"")</f>
        <v/>
      </c>
    </row>
    <row r="3830" spans="134:142" ht="24.75">
      <c r="ED3830" s="257" t="s">
        <v>41558</v>
      </c>
      <c r="EH3830" s="213">
        <f>IF(ISNUMBER(SEARCH($I$1,$EI$3:$EI$7917)),MAX($EH$2:EH3829)+1,0)</f>
        <v>0</v>
      </c>
      <c r="EI3830" s="257" t="s">
        <v>40173</v>
      </c>
      <c r="EL3830" s="213" t="str">
        <f>IFERROR(VLOOKUP(ROWS($EL$3:EL3830),EH3830:$EI$7917,2,0),"")</f>
        <v/>
      </c>
    </row>
    <row r="3831" spans="134:142" ht="24.75">
      <c r="ED3831" s="257" t="s">
        <v>41559</v>
      </c>
      <c r="EH3831" s="213">
        <f>IF(ISNUMBER(SEARCH($I$1,$EI$3:$EI$7917)),MAX($EH$2:EH3830)+1,0)</f>
        <v>0</v>
      </c>
      <c r="EI3831" s="257" t="s">
        <v>44274</v>
      </c>
      <c r="EL3831" s="213" t="str">
        <f>IFERROR(VLOOKUP(ROWS($EL$3:EL3831),EH3831:$EI$7917,2,0),"")</f>
        <v/>
      </c>
    </row>
    <row r="3832" spans="134:142" ht="24.75">
      <c r="ED3832" s="257" t="s">
        <v>41560</v>
      </c>
      <c r="EH3832" s="213">
        <f>IF(ISNUMBER(SEARCH($I$1,$EI$3:$EI$7917)),MAX($EH$2:EH3831)+1,0)</f>
        <v>0</v>
      </c>
      <c r="EI3832" s="257" t="s">
        <v>44197</v>
      </c>
      <c r="EL3832" s="213" t="str">
        <f>IFERROR(VLOOKUP(ROWS($EL$3:EL3832),EH3832:$EI$7917,2,0),"")</f>
        <v/>
      </c>
    </row>
    <row r="3833" spans="134:142" ht="24.75">
      <c r="ED3833" s="257" t="s">
        <v>41561</v>
      </c>
      <c r="EH3833" s="213">
        <f>IF(ISNUMBER(SEARCH($I$1,$EI$3:$EI$7917)),MAX($EH$2:EH3832)+1,0)</f>
        <v>0</v>
      </c>
      <c r="EI3833" s="257" t="s">
        <v>39612</v>
      </c>
      <c r="EL3833" s="213" t="str">
        <f>IFERROR(VLOOKUP(ROWS($EL$3:EL3833),EH3833:$EI$7917,2,0),"")</f>
        <v/>
      </c>
    </row>
    <row r="3834" spans="134:142" ht="24.75">
      <c r="ED3834" s="257" t="s">
        <v>41562</v>
      </c>
      <c r="EH3834" s="213">
        <f>IF(ISNUMBER(SEARCH($I$1,$EI$3:$EI$7917)),MAX($EH$2:EH3833)+1,0)</f>
        <v>0</v>
      </c>
      <c r="EI3834" s="257" t="s">
        <v>38334</v>
      </c>
      <c r="EL3834" s="213" t="str">
        <f>IFERROR(VLOOKUP(ROWS($EL$3:EL3834),EH3834:$EI$7917,2,0),"")</f>
        <v/>
      </c>
    </row>
    <row r="3835" spans="134:142" ht="24.75">
      <c r="ED3835" s="257" t="s">
        <v>41563</v>
      </c>
      <c r="EH3835" s="213">
        <f>IF(ISNUMBER(SEARCH($I$1,$EI$3:$EI$7917)),MAX($EH$2:EH3834)+1,0)</f>
        <v>0</v>
      </c>
      <c r="EI3835" s="257" t="s">
        <v>43248</v>
      </c>
      <c r="EL3835" s="213" t="str">
        <f>IFERROR(VLOOKUP(ROWS($EL$3:EL3835),EH3835:$EI$7917,2,0),"")</f>
        <v/>
      </c>
    </row>
    <row r="3836" spans="134:142">
      <c r="ED3836" s="257" t="s">
        <v>41564</v>
      </c>
      <c r="EH3836" s="213">
        <f>IF(ISNUMBER(SEARCH($I$1,$EI$3:$EI$7917)),MAX($EH$2:EH3835)+1,0)</f>
        <v>0</v>
      </c>
      <c r="EI3836" s="257" t="s">
        <v>44659</v>
      </c>
      <c r="EL3836" s="213" t="str">
        <f>IFERROR(VLOOKUP(ROWS($EL$3:EL3836),EH3836:$EI$7917,2,0),"")</f>
        <v/>
      </c>
    </row>
    <row r="3837" spans="134:142" ht="24.75">
      <c r="ED3837" s="257" t="s">
        <v>41565</v>
      </c>
      <c r="EH3837" s="213">
        <f>IF(ISNUMBER(SEARCH($I$1,$EI$3:$EI$7917)),MAX($EH$2:EH3836)+1,0)</f>
        <v>0</v>
      </c>
      <c r="EI3837" s="257" t="s">
        <v>44660</v>
      </c>
      <c r="EL3837" s="213" t="str">
        <f>IFERROR(VLOOKUP(ROWS($EL$3:EL3837),EH3837:$EI$7917,2,0),"")</f>
        <v/>
      </c>
    </row>
    <row r="3838" spans="134:142">
      <c r="ED3838" s="257" t="s">
        <v>41566</v>
      </c>
      <c r="EH3838" s="213">
        <f>IF(ISNUMBER(SEARCH($I$1,$EI$3:$EI$7917)),MAX($EH$2:EH3837)+1,0)</f>
        <v>0</v>
      </c>
      <c r="EI3838" s="257" t="s">
        <v>45302</v>
      </c>
      <c r="EL3838" s="213" t="str">
        <f>IFERROR(VLOOKUP(ROWS($EL$3:EL3838),EH3838:$EI$7917,2,0),"")</f>
        <v/>
      </c>
    </row>
    <row r="3839" spans="134:142">
      <c r="ED3839" s="257" t="s">
        <v>41567</v>
      </c>
      <c r="EH3839" s="213">
        <f>IF(ISNUMBER(SEARCH($I$1,$EI$3:$EI$7917)),MAX($EH$2:EH3838)+1,0)</f>
        <v>0</v>
      </c>
      <c r="EI3839" s="257" t="s">
        <v>44746</v>
      </c>
      <c r="EL3839" s="213" t="str">
        <f>IFERROR(VLOOKUP(ROWS($EL$3:EL3839),EH3839:$EI$7917,2,0),"")</f>
        <v/>
      </c>
    </row>
    <row r="3840" spans="134:142">
      <c r="ED3840" s="257" t="s">
        <v>41568</v>
      </c>
      <c r="EH3840" s="213">
        <f>IF(ISNUMBER(SEARCH($I$1,$EI$3:$EI$7917)),MAX($EH$2:EH3839)+1,0)</f>
        <v>0</v>
      </c>
      <c r="EI3840" s="257" t="s">
        <v>40414</v>
      </c>
      <c r="EL3840" s="213" t="str">
        <f>IFERROR(VLOOKUP(ROWS($EL$3:EL3840),EH3840:$EI$7917,2,0),"")</f>
        <v/>
      </c>
    </row>
    <row r="3841" spans="134:142">
      <c r="ED3841" s="257" t="s">
        <v>41569</v>
      </c>
      <c r="EH3841" s="213">
        <f>IF(ISNUMBER(SEARCH($I$1,$EI$3:$EI$7917)),MAX($EH$2:EH3840)+1,0)</f>
        <v>0</v>
      </c>
      <c r="EI3841" s="257" t="s">
        <v>44198</v>
      </c>
      <c r="EL3841" s="213" t="str">
        <f>IFERROR(VLOOKUP(ROWS($EL$3:EL3841),EH3841:$EI$7917,2,0),"")</f>
        <v/>
      </c>
    </row>
    <row r="3842" spans="134:142" ht="24.75">
      <c r="ED3842" s="257" t="s">
        <v>41570</v>
      </c>
      <c r="EH3842" s="213">
        <f>IF(ISNUMBER(SEARCH($I$1,$EI$3:$EI$7917)),MAX($EH$2:EH3841)+1,0)</f>
        <v>0</v>
      </c>
      <c r="EI3842" s="257" t="s">
        <v>42006</v>
      </c>
      <c r="EL3842" s="213" t="str">
        <f>IFERROR(VLOOKUP(ROWS($EL$3:EL3842),EH3842:$EI$7917,2,0),"")</f>
        <v/>
      </c>
    </row>
    <row r="3843" spans="134:142">
      <c r="ED3843" s="257" t="s">
        <v>41571</v>
      </c>
      <c r="EH3843" s="213">
        <f>IF(ISNUMBER(SEARCH($I$1,$EI$3:$EI$7917)),MAX($EH$2:EH3842)+1,0)</f>
        <v>0</v>
      </c>
      <c r="EI3843" s="257" t="s">
        <v>40014</v>
      </c>
      <c r="EL3843" s="213" t="str">
        <f>IFERROR(VLOOKUP(ROWS($EL$3:EL3843),EH3843:$EI$7917,2,0),"")</f>
        <v/>
      </c>
    </row>
    <row r="3844" spans="134:142" ht="24.75">
      <c r="ED3844" s="257" t="s">
        <v>41572</v>
      </c>
      <c r="EH3844" s="213">
        <f>IF(ISNUMBER(SEARCH($I$1,$EI$3:$EI$7917)),MAX($EH$2:EH3843)+1,0)</f>
        <v>0</v>
      </c>
      <c r="EI3844" s="257" t="s">
        <v>43583</v>
      </c>
      <c r="EL3844" s="213" t="str">
        <f>IFERROR(VLOOKUP(ROWS($EL$3:EL3844),EH3844:$EI$7917,2,0),"")</f>
        <v/>
      </c>
    </row>
    <row r="3845" spans="134:142" ht="24.75">
      <c r="ED3845" s="257" t="s">
        <v>41573</v>
      </c>
      <c r="EH3845" s="213">
        <f>IF(ISNUMBER(SEARCH($I$1,$EI$3:$EI$7917)),MAX($EH$2:EH3844)+1,0)</f>
        <v>0</v>
      </c>
      <c r="EI3845" s="257" t="s">
        <v>43854</v>
      </c>
      <c r="EL3845" s="213" t="str">
        <f>IFERROR(VLOOKUP(ROWS($EL$3:EL3845),EH3845:$EI$7917,2,0),"")</f>
        <v/>
      </c>
    </row>
    <row r="3846" spans="134:142">
      <c r="ED3846" s="257" t="s">
        <v>41574</v>
      </c>
      <c r="EH3846" s="213">
        <f>IF(ISNUMBER(SEARCH($I$1,$EI$3:$EI$7917)),MAX($EH$2:EH3845)+1,0)</f>
        <v>0</v>
      </c>
      <c r="EI3846" s="257" t="s">
        <v>44545</v>
      </c>
      <c r="EL3846" s="213" t="str">
        <f>IFERROR(VLOOKUP(ROWS($EL$3:EL3846),EH3846:$EI$7917,2,0),"")</f>
        <v/>
      </c>
    </row>
    <row r="3847" spans="134:142">
      <c r="ED3847" s="257" t="s">
        <v>41575</v>
      </c>
      <c r="EH3847" s="213">
        <f>IF(ISNUMBER(SEARCH($I$1,$EI$3:$EI$7917)),MAX($EH$2:EH3846)+1,0)</f>
        <v>0</v>
      </c>
      <c r="EI3847" s="257" t="s">
        <v>39086</v>
      </c>
      <c r="EL3847" s="213" t="str">
        <f>IFERROR(VLOOKUP(ROWS($EL$3:EL3847),EH3847:$EI$7917,2,0),"")</f>
        <v/>
      </c>
    </row>
    <row r="3848" spans="134:142">
      <c r="ED3848" s="257" t="s">
        <v>41576</v>
      </c>
      <c r="EH3848" s="213">
        <f>IF(ISNUMBER(SEARCH($I$1,$EI$3:$EI$7917)),MAX($EH$2:EH3847)+1,0)</f>
        <v>0</v>
      </c>
      <c r="EI3848" s="257" t="s">
        <v>45571</v>
      </c>
      <c r="EL3848" s="213" t="str">
        <f>IFERROR(VLOOKUP(ROWS($EL$3:EL3848),EH3848:$EI$7917,2,0),"")</f>
        <v/>
      </c>
    </row>
    <row r="3849" spans="134:142">
      <c r="ED3849" s="257" t="s">
        <v>41577</v>
      </c>
      <c r="EH3849" s="213">
        <f>IF(ISNUMBER(SEARCH($I$1,$EI$3:$EI$7917)),MAX($EH$2:EH3848)+1,0)</f>
        <v>0</v>
      </c>
      <c r="EI3849" s="257" t="s">
        <v>39419</v>
      </c>
      <c r="EL3849" s="213" t="str">
        <f>IFERROR(VLOOKUP(ROWS($EL$3:EL3849),EH3849:$EI$7917,2,0),"")</f>
        <v/>
      </c>
    </row>
    <row r="3850" spans="134:142">
      <c r="ED3850" s="257" t="s">
        <v>41578</v>
      </c>
      <c r="EH3850" s="213">
        <f>IF(ISNUMBER(SEARCH($I$1,$EI$3:$EI$7917)),MAX($EH$2:EH3849)+1,0)</f>
        <v>0</v>
      </c>
      <c r="EI3850" s="257" t="s">
        <v>45195</v>
      </c>
      <c r="EL3850" s="213" t="str">
        <f>IFERROR(VLOOKUP(ROWS($EL$3:EL3850),EH3850:$EI$7917,2,0),"")</f>
        <v/>
      </c>
    </row>
    <row r="3851" spans="134:142" ht="24.75">
      <c r="ED3851" s="257" t="s">
        <v>41579</v>
      </c>
      <c r="EH3851" s="213">
        <f>IF(ISNUMBER(SEARCH($I$1,$EI$3:$EI$7917)),MAX($EH$2:EH3850)+1,0)</f>
        <v>0</v>
      </c>
      <c r="EI3851" s="257" t="s">
        <v>45196</v>
      </c>
      <c r="EL3851" s="213" t="str">
        <f>IFERROR(VLOOKUP(ROWS($EL$3:EL3851),EH3851:$EI$7917,2,0),"")</f>
        <v/>
      </c>
    </row>
    <row r="3852" spans="134:142">
      <c r="ED3852" s="257" t="s">
        <v>41580</v>
      </c>
      <c r="EH3852" s="213">
        <f>IF(ISNUMBER(SEARCH($I$1,$EI$3:$EI$7917)),MAX($EH$2:EH3851)+1,0)</f>
        <v>0</v>
      </c>
      <c r="EI3852" s="257" t="s">
        <v>44385</v>
      </c>
      <c r="EL3852" s="213" t="str">
        <f>IFERROR(VLOOKUP(ROWS($EL$3:EL3852),EH3852:$EI$7917,2,0),"")</f>
        <v/>
      </c>
    </row>
    <row r="3853" spans="134:142" ht="24.75">
      <c r="ED3853" s="257" t="s">
        <v>41581</v>
      </c>
      <c r="EH3853" s="213">
        <f>IF(ISNUMBER(SEARCH($I$1,$EI$3:$EI$7917)),MAX($EH$2:EH3852)+1,0)</f>
        <v>0</v>
      </c>
      <c r="EI3853" s="257" t="s">
        <v>39087</v>
      </c>
      <c r="EL3853" s="213" t="str">
        <f>IFERROR(VLOOKUP(ROWS($EL$3:EL3853),EH3853:$EI$7917,2,0),"")</f>
        <v/>
      </c>
    </row>
    <row r="3854" spans="134:142">
      <c r="ED3854" s="257" t="s">
        <v>41582</v>
      </c>
      <c r="EH3854" s="213">
        <f>IF(ISNUMBER(SEARCH($I$1,$EI$3:$EI$7917)),MAX($EH$2:EH3853)+1,0)</f>
        <v>0</v>
      </c>
      <c r="EI3854" s="257" t="s">
        <v>41094</v>
      </c>
      <c r="EL3854" s="213" t="str">
        <f>IFERROR(VLOOKUP(ROWS($EL$3:EL3854),EH3854:$EI$7917,2,0),"")</f>
        <v/>
      </c>
    </row>
    <row r="3855" spans="134:142">
      <c r="ED3855" s="257" t="s">
        <v>41583</v>
      </c>
      <c r="EH3855" s="213">
        <f>IF(ISNUMBER(SEARCH($I$1,$EI$3:$EI$7917)),MAX($EH$2:EH3854)+1,0)</f>
        <v>0</v>
      </c>
      <c r="EI3855" s="257" t="s">
        <v>38880</v>
      </c>
      <c r="EL3855" s="213" t="str">
        <f>IFERROR(VLOOKUP(ROWS($EL$3:EL3855),EH3855:$EI$7917,2,0),"")</f>
        <v/>
      </c>
    </row>
    <row r="3856" spans="134:142" ht="24.75">
      <c r="ED3856" s="257" t="s">
        <v>41584</v>
      </c>
      <c r="EH3856" s="213">
        <f>IF(ISNUMBER(SEARCH($I$1,$EI$3:$EI$7917)),MAX($EH$2:EH3855)+1,0)</f>
        <v>0</v>
      </c>
      <c r="EI3856" s="257" t="s">
        <v>41240</v>
      </c>
      <c r="EL3856" s="213" t="str">
        <f>IFERROR(VLOOKUP(ROWS($EL$3:EL3856),EH3856:$EI$7917,2,0),"")</f>
        <v/>
      </c>
    </row>
    <row r="3857" spans="134:142" ht="24.75">
      <c r="ED3857" s="257" t="s">
        <v>41585</v>
      </c>
      <c r="EH3857" s="213">
        <f>IF(ISNUMBER(SEARCH($I$1,$EI$3:$EI$7917)),MAX($EH$2:EH3856)+1,0)</f>
        <v>0</v>
      </c>
      <c r="EI3857" s="257" t="s">
        <v>41095</v>
      </c>
      <c r="EL3857" s="213" t="str">
        <f>IFERROR(VLOOKUP(ROWS($EL$3:EL3857),EH3857:$EI$7917,2,0),"")</f>
        <v/>
      </c>
    </row>
    <row r="3858" spans="134:142">
      <c r="ED3858" s="257" t="s">
        <v>41586</v>
      </c>
      <c r="EH3858" s="213">
        <f>IF(ISNUMBER(SEARCH($I$1,$EI$3:$EI$7917)),MAX($EH$2:EH3857)+1,0)</f>
        <v>0</v>
      </c>
      <c r="EI3858" s="257" t="s">
        <v>41241</v>
      </c>
      <c r="EL3858" s="213" t="str">
        <f>IFERROR(VLOOKUP(ROWS($EL$3:EL3858),EH3858:$EI$7917,2,0),"")</f>
        <v/>
      </c>
    </row>
    <row r="3859" spans="134:142" ht="24.75">
      <c r="ED3859" s="257" t="s">
        <v>41587</v>
      </c>
      <c r="EH3859" s="213">
        <f>IF(ISNUMBER(SEARCH($I$1,$EI$3:$EI$7917)),MAX($EH$2:EH3858)+1,0)</f>
        <v>0</v>
      </c>
      <c r="EI3859" s="257" t="s">
        <v>42039</v>
      </c>
      <c r="EL3859" s="213" t="str">
        <f>IFERROR(VLOOKUP(ROWS($EL$3:EL3859),EH3859:$EI$7917,2,0),"")</f>
        <v/>
      </c>
    </row>
    <row r="3860" spans="134:142">
      <c r="ED3860" s="257" t="s">
        <v>41588</v>
      </c>
      <c r="EH3860" s="213">
        <f>IF(ISNUMBER(SEARCH($I$1,$EI$3:$EI$7917)),MAX($EH$2:EH3859)+1,0)</f>
        <v>0</v>
      </c>
      <c r="EI3860" s="257" t="s">
        <v>38666</v>
      </c>
      <c r="EL3860" s="213" t="str">
        <f>IFERROR(VLOOKUP(ROWS($EL$3:EL3860),EH3860:$EI$7917,2,0),"")</f>
        <v/>
      </c>
    </row>
    <row r="3861" spans="134:142" ht="24.75">
      <c r="ED3861" s="257" t="s">
        <v>41589</v>
      </c>
      <c r="EH3861" s="213">
        <f>IF(ISNUMBER(SEARCH($I$1,$EI$3:$EI$7917)),MAX($EH$2:EH3860)+1,0)</f>
        <v>0</v>
      </c>
      <c r="EI3861" s="257" t="s">
        <v>39214</v>
      </c>
      <c r="EL3861" s="213" t="str">
        <f>IFERROR(VLOOKUP(ROWS($EL$3:EL3861),EH3861:$EI$7917,2,0),"")</f>
        <v/>
      </c>
    </row>
    <row r="3862" spans="134:142">
      <c r="ED3862" s="257" t="s">
        <v>41590</v>
      </c>
      <c r="EH3862" s="213">
        <f>IF(ISNUMBER(SEARCH($I$1,$EI$3:$EI$7917)),MAX($EH$2:EH3861)+1,0)</f>
        <v>0</v>
      </c>
      <c r="EI3862" s="257" t="s">
        <v>41728</v>
      </c>
      <c r="EL3862" s="213" t="str">
        <f>IFERROR(VLOOKUP(ROWS($EL$3:EL3862),EH3862:$EI$7917,2,0),"")</f>
        <v/>
      </c>
    </row>
    <row r="3863" spans="134:142">
      <c r="ED3863" s="257" t="s">
        <v>41591</v>
      </c>
      <c r="EH3863" s="213">
        <f>IF(ISNUMBER(SEARCH($I$1,$EI$3:$EI$7917)),MAX($EH$2:EH3862)+1,0)</f>
        <v>0</v>
      </c>
      <c r="EI3863" s="257" t="s">
        <v>42133</v>
      </c>
      <c r="EL3863" s="213" t="str">
        <f>IFERROR(VLOOKUP(ROWS($EL$3:EL3863),EH3863:$EI$7917,2,0),"")</f>
        <v/>
      </c>
    </row>
    <row r="3864" spans="134:142" ht="24.75">
      <c r="ED3864" s="257" t="s">
        <v>41592</v>
      </c>
      <c r="EH3864" s="213">
        <f>IF(ISNUMBER(SEARCH($I$1,$EI$3:$EI$7917)),MAX($EH$2:EH3863)+1,0)</f>
        <v>0</v>
      </c>
      <c r="EI3864" s="257" t="s">
        <v>43147</v>
      </c>
      <c r="EL3864" s="213" t="str">
        <f>IFERROR(VLOOKUP(ROWS($EL$3:EL3864),EH3864:$EI$7917,2,0),"")</f>
        <v/>
      </c>
    </row>
    <row r="3865" spans="134:142" ht="24.75">
      <c r="ED3865" s="257" t="s">
        <v>41593</v>
      </c>
      <c r="EH3865" s="213">
        <f>IF(ISNUMBER(SEARCH($I$1,$EI$3:$EI$7917)),MAX($EH$2:EH3864)+1,0)</f>
        <v>0</v>
      </c>
      <c r="EI3865" s="257" t="s">
        <v>43807</v>
      </c>
      <c r="EL3865" s="213" t="str">
        <f>IFERROR(VLOOKUP(ROWS($EL$3:EL3865),EH3865:$EI$7917,2,0),"")</f>
        <v/>
      </c>
    </row>
    <row r="3866" spans="134:142" ht="24.75">
      <c r="ED3866" s="257" t="s">
        <v>41594</v>
      </c>
      <c r="EH3866" s="213">
        <f>IF(ISNUMBER(SEARCH($I$1,$EI$3:$EI$7917)),MAX($EH$2:EH3865)+1,0)</f>
        <v>0</v>
      </c>
      <c r="EI3866" s="257" t="s">
        <v>42179</v>
      </c>
      <c r="EL3866" s="213" t="str">
        <f>IFERROR(VLOOKUP(ROWS($EL$3:EL3866),EH3866:$EI$7917,2,0),"")</f>
        <v/>
      </c>
    </row>
    <row r="3867" spans="134:142" ht="24.75">
      <c r="ED3867" s="257" t="s">
        <v>41595</v>
      </c>
      <c r="EH3867" s="213">
        <f>IF(ISNUMBER(SEARCH($I$1,$EI$3:$EI$7917)),MAX($EH$2:EH3866)+1,0)</f>
        <v>0</v>
      </c>
      <c r="EI3867" s="257" t="s">
        <v>42686</v>
      </c>
      <c r="EL3867" s="213" t="str">
        <f>IFERROR(VLOOKUP(ROWS($EL$3:EL3867),EH3867:$EI$7917,2,0),"")</f>
        <v/>
      </c>
    </row>
    <row r="3868" spans="134:142" ht="24.75">
      <c r="ED3868" s="257" t="s">
        <v>41596</v>
      </c>
      <c r="EH3868" s="213">
        <f>IF(ISNUMBER(SEARCH($I$1,$EI$3:$EI$7917)),MAX($EH$2:EH3867)+1,0)</f>
        <v>0</v>
      </c>
      <c r="EI3868" s="257" t="s">
        <v>42063</v>
      </c>
      <c r="EL3868" s="213" t="str">
        <f>IFERROR(VLOOKUP(ROWS($EL$3:EL3868),EH3868:$EI$7917,2,0),"")</f>
        <v/>
      </c>
    </row>
    <row r="3869" spans="134:142" ht="24.75">
      <c r="ED3869" s="257" t="s">
        <v>41597</v>
      </c>
      <c r="EH3869" s="213">
        <f>IF(ISNUMBER(SEARCH($I$1,$EI$3:$EI$7917)),MAX($EH$2:EH3868)+1,0)</f>
        <v>0</v>
      </c>
      <c r="EI3869" s="257" t="s">
        <v>43759</v>
      </c>
      <c r="EL3869" s="213" t="str">
        <f>IFERROR(VLOOKUP(ROWS($EL$3:EL3869),EH3869:$EI$7917,2,0),"")</f>
        <v/>
      </c>
    </row>
    <row r="3870" spans="134:142" ht="24.75">
      <c r="ED3870" s="257" t="s">
        <v>41598</v>
      </c>
      <c r="EH3870" s="213">
        <f>IF(ISNUMBER(SEARCH($I$1,$EI$3:$EI$7917)),MAX($EH$2:EH3869)+1,0)</f>
        <v>0</v>
      </c>
      <c r="EI3870" s="257" t="s">
        <v>42376</v>
      </c>
      <c r="EL3870" s="213" t="str">
        <f>IFERROR(VLOOKUP(ROWS($EL$3:EL3870),EH3870:$EI$7917,2,0),"")</f>
        <v/>
      </c>
    </row>
    <row r="3871" spans="134:142" ht="24.75">
      <c r="ED3871" s="257" t="s">
        <v>41599</v>
      </c>
      <c r="EH3871" s="213">
        <f>IF(ISNUMBER(SEARCH($I$1,$EI$3:$EI$7917)),MAX($EH$2:EH3870)+1,0)</f>
        <v>0</v>
      </c>
      <c r="EI3871" s="257" t="s">
        <v>42424</v>
      </c>
      <c r="EL3871" s="213" t="str">
        <f>IFERROR(VLOOKUP(ROWS($EL$3:EL3871),EH3871:$EI$7917,2,0),"")</f>
        <v/>
      </c>
    </row>
    <row r="3872" spans="134:142">
      <c r="ED3872" s="257" t="s">
        <v>41600</v>
      </c>
      <c r="EH3872" s="213">
        <f>IF(ISNUMBER(SEARCH($I$1,$EI$3:$EI$7917)),MAX($EH$2:EH3871)+1,0)</f>
        <v>0</v>
      </c>
      <c r="EI3872" s="257" t="s">
        <v>44199</v>
      </c>
      <c r="EL3872" s="213" t="str">
        <f>IFERROR(VLOOKUP(ROWS($EL$3:EL3872),EH3872:$EI$7917,2,0),"")</f>
        <v/>
      </c>
    </row>
    <row r="3873" spans="134:142" ht="24.75">
      <c r="ED3873" s="257" t="s">
        <v>41601</v>
      </c>
      <c r="EH3873" s="213">
        <f>IF(ISNUMBER(SEARCH($I$1,$EI$3:$EI$7917)),MAX($EH$2:EH3872)+1,0)</f>
        <v>0</v>
      </c>
      <c r="EI3873" s="257" t="s">
        <v>40415</v>
      </c>
      <c r="EL3873" s="213" t="str">
        <f>IFERROR(VLOOKUP(ROWS($EL$3:EL3873),EH3873:$EI$7917,2,0),"")</f>
        <v/>
      </c>
    </row>
    <row r="3874" spans="134:142" ht="24.75">
      <c r="ED3874" s="257" t="s">
        <v>41602</v>
      </c>
      <c r="EH3874" s="213">
        <f>IF(ISNUMBER(SEARCH($I$1,$EI$3:$EI$7917)),MAX($EH$2:EH3873)+1,0)</f>
        <v>0</v>
      </c>
      <c r="EI3874" s="257" t="s">
        <v>41242</v>
      </c>
      <c r="EL3874" s="213" t="str">
        <f>IFERROR(VLOOKUP(ROWS($EL$3:EL3874),EH3874:$EI$7917,2,0),"")</f>
        <v/>
      </c>
    </row>
    <row r="3875" spans="134:142" ht="24.75">
      <c r="ED3875" s="257" t="s">
        <v>41603</v>
      </c>
      <c r="EH3875" s="213">
        <f>IF(ISNUMBER(SEARCH($I$1,$EI$3:$EI$7917)),MAX($EH$2:EH3874)+1,0)</f>
        <v>0</v>
      </c>
      <c r="EI3875" s="257" t="s">
        <v>42156</v>
      </c>
      <c r="EL3875" s="213" t="str">
        <f>IFERROR(VLOOKUP(ROWS($EL$3:EL3875),EH3875:$EI$7917,2,0),"")</f>
        <v/>
      </c>
    </row>
    <row r="3876" spans="134:142">
      <c r="ED3876" s="257" t="s">
        <v>41604</v>
      </c>
      <c r="EH3876" s="213">
        <f>IF(ISNUMBER(SEARCH($I$1,$EI$3:$EI$7917)),MAX($EH$2:EH3875)+1,0)</f>
        <v>0</v>
      </c>
      <c r="EI3876" s="257" t="s">
        <v>38794</v>
      </c>
      <c r="EL3876" s="213" t="str">
        <f>IFERROR(VLOOKUP(ROWS($EL$3:EL3876),EH3876:$EI$7917,2,0),"")</f>
        <v/>
      </c>
    </row>
    <row r="3877" spans="134:142">
      <c r="ED3877" s="257" t="s">
        <v>41605</v>
      </c>
      <c r="EH3877" s="213">
        <f>IF(ISNUMBER(SEARCH($I$1,$EI$3:$EI$7917)),MAX($EH$2:EH3876)+1,0)</f>
        <v>0</v>
      </c>
      <c r="EI3877" s="257" t="s">
        <v>37877</v>
      </c>
      <c r="EL3877" s="213" t="str">
        <f>IFERROR(VLOOKUP(ROWS($EL$3:EL3877),EH3877:$EI$7917,2,0),"")</f>
        <v/>
      </c>
    </row>
    <row r="3878" spans="134:142" ht="24.75">
      <c r="ED3878" s="257" t="s">
        <v>41606</v>
      </c>
      <c r="EH3878" s="213">
        <f>IF(ISNUMBER(SEARCH($I$1,$EI$3:$EI$7917)),MAX($EH$2:EH3877)+1,0)</f>
        <v>0</v>
      </c>
      <c r="EI3878" s="257" t="s">
        <v>38795</v>
      </c>
      <c r="EL3878" s="213" t="str">
        <f>IFERROR(VLOOKUP(ROWS($EL$3:EL3878),EH3878:$EI$7917,2,0),"")</f>
        <v/>
      </c>
    </row>
    <row r="3879" spans="134:142" ht="24.75">
      <c r="ED3879" s="257" t="s">
        <v>41607</v>
      </c>
      <c r="EH3879" s="213">
        <f>IF(ISNUMBER(SEARCH($I$1,$EI$3:$EI$7917)),MAX($EH$2:EH3878)+1,0)</f>
        <v>0</v>
      </c>
      <c r="EI3879" s="257" t="s">
        <v>42660</v>
      </c>
      <c r="EL3879" s="213" t="str">
        <f>IFERROR(VLOOKUP(ROWS($EL$3:EL3879),EH3879:$EI$7917,2,0),"")</f>
        <v/>
      </c>
    </row>
    <row r="3880" spans="134:142" ht="24.75">
      <c r="ED3880" s="257" t="s">
        <v>41608</v>
      </c>
      <c r="EH3880" s="213">
        <f>IF(ISNUMBER(SEARCH($I$1,$EI$3:$EI$7917)),MAX($EH$2:EH3879)+1,0)</f>
        <v>0</v>
      </c>
      <c r="EI3880" s="257" t="s">
        <v>40686</v>
      </c>
      <c r="EL3880" s="213" t="str">
        <f>IFERROR(VLOOKUP(ROWS($EL$3:EL3880),EH3880:$EI$7917,2,0),"")</f>
        <v/>
      </c>
    </row>
    <row r="3881" spans="134:142" ht="24.75">
      <c r="ED3881" s="257" t="s">
        <v>41609</v>
      </c>
      <c r="EH3881" s="213">
        <f>IF(ISNUMBER(SEARCH($I$1,$EI$3:$EI$7917)),MAX($EH$2:EH3880)+1,0)</f>
        <v>0</v>
      </c>
      <c r="EI3881" s="257" t="s">
        <v>41664</v>
      </c>
      <c r="EL3881" s="213" t="str">
        <f>IFERROR(VLOOKUP(ROWS($EL$3:EL3881),EH3881:$EI$7917,2,0),"")</f>
        <v/>
      </c>
    </row>
    <row r="3882" spans="134:142" ht="24.75">
      <c r="ED3882" s="257" t="s">
        <v>41610</v>
      </c>
      <c r="EH3882" s="213">
        <f>IF(ISNUMBER(SEARCH($I$1,$EI$3:$EI$7917)),MAX($EH$2:EH3881)+1,0)</f>
        <v>0</v>
      </c>
      <c r="EI3882" s="257" t="s">
        <v>38178</v>
      </c>
      <c r="EL3882" s="213" t="str">
        <f>IFERROR(VLOOKUP(ROWS($EL$3:EL3882),EH3882:$EI$7917,2,0),"")</f>
        <v/>
      </c>
    </row>
    <row r="3883" spans="134:142">
      <c r="ED3883" s="257" t="s">
        <v>41611</v>
      </c>
      <c r="EH3883" s="213">
        <f>IF(ISNUMBER(SEARCH($I$1,$EI$3:$EI$7917)),MAX($EH$2:EH3882)+1,0)</f>
        <v>0</v>
      </c>
      <c r="EI3883" s="257" t="s">
        <v>38881</v>
      </c>
      <c r="EL3883" s="213" t="str">
        <f>IFERROR(VLOOKUP(ROWS($EL$3:EL3883),EH3883:$EI$7917,2,0),"")</f>
        <v/>
      </c>
    </row>
    <row r="3884" spans="134:142">
      <c r="ED3884" s="257" t="s">
        <v>41612</v>
      </c>
      <c r="EH3884" s="213">
        <f>IF(ISNUMBER(SEARCH($I$1,$EI$3:$EI$7917)),MAX($EH$2:EH3883)+1,0)</f>
        <v>0</v>
      </c>
      <c r="EI3884" s="257" t="s">
        <v>45470</v>
      </c>
      <c r="EL3884" s="213" t="str">
        <f>IFERROR(VLOOKUP(ROWS($EL$3:EL3884),EH3884:$EI$7917,2,0),"")</f>
        <v/>
      </c>
    </row>
    <row r="3885" spans="134:142">
      <c r="ED3885" s="257" t="s">
        <v>41613</v>
      </c>
      <c r="EH3885" s="213">
        <f>IF(ISNUMBER(SEARCH($I$1,$EI$3:$EI$7917)),MAX($EH$2:EH3884)+1,0)</f>
        <v>0</v>
      </c>
      <c r="EI3885" s="257" t="s">
        <v>42609</v>
      </c>
      <c r="EL3885" s="213" t="str">
        <f>IFERROR(VLOOKUP(ROWS($EL$3:EL3885),EH3885:$EI$7917,2,0),"")</f>
        <v/>
      </c>
    </row>
    <row r="3886" spans="134:142">
      <c r="ED3886" s="257" t="s">
        <v>41614</v>
      </c>
      <c r="EH3886" s="213">
        <f>IF(ISNUMBER(SEARCH($I$1,$EI$3:$EI$7917)),MAX($EH$2:EH3885)+1,0)</f>
        <v>0</v>
      </c>
      <c r="EI3886" s="257" t="s">
        <v>44452</v>
      </c>
      <c r="EL3886" s="213" t="str">
        <f>IFERROR(VLOOKUP(ROWS($EL$3:EL3886),EH3886:$EI$7917,2,0),"")</f>
        <v/>
      </c>
    </row>
    <row r="3887" spans="134:142">
      <c r="ED3887" s="257" t="s">
        <v>41615</v>
      </c>
      <c r="EH3887" s="213">
        <f>IF(ISNUMBER(SEARCH($I$1,$EI$3:$EI$7917)),MAX($EH$2:EH3886)+1,0)</f>
        <v>0</v>
      </c>
      <c r="EI3887" s="257" t="s">
        <v>37878</v>
      </c>
      <c r="EL3887" s="213" t="str">
        <f>IFERROR(VLOOKUP(ROWS($EL$3:EL3887),EH3887:$EI$7917,2,0),"")</f>
        <v/>
      </c>
    </row>
    <row r="3888" spans="134:142">
      <c r="ED3888" s="257" t="s">
        <v>41616</v>
      </c>
      <c r="EH3888" s="213">
        <f>IF(ISNUMBER(SEARCH($I$1,$EI$3:$EI$7917)),MAX($EH$2:EH3887)+1,0)</f>
        <v>0</v>
      </c>
      <c r="EI3888" s="257" t="s">
        <v>44275</v>
      </c>
      <c r="EL3888" s="213" t="str">
        <f>IFERROR(VLOOKUP(ROWS($EL$3:EL3888),EH3888:$EI$7917,2,0),"")</f>
        <v/>
      </c>
    </row>
    <row r="3889" spans="134:142">
      <c r="ED3889" s="257" t="s">
        <v>41617</v>
      </c>
      <c r="EH3889" s="213">
        <f>IF(ISNUMBER(SEARCH($I$1,$EI$3:$EI$7917)),MAX($EH$2:EH3888)+1,0)</f>
        <v>0</v>
      </c>
      <c r="EI3889" s="257" t="s">
        <v>43435</v>
      </c>
      <c r="EL3889" s="213" t="str">
        <f>IFERROR(VLOOKUP(ROWS($EL$3:EL3889),EH3889:$EI$7917,2,0),"")</f>
        <v/>
      </c>
    </row>
    <row r="3890" spans="134:142">
      <c r="ED3890" s="257" t="s">
        <v>41618</v>
      </c>
      <c r="EH3890" s="213">
        <f>IF(ISNUMBER(SEARCH($I$1,$EI$3:$EI$7917)),MAX($EH$2:EH3889)+1,0)</f>
        <v>0</v>
      </c>
      <c r="EI3890" s="257" t="s">
        <v>37879</v>
      </c>
      <c r="EL3890" s="213" t="str">
        <f>IFERROR(VLOOKUP(ROWS($EL$3:EL3890),EH3890:$EI$7917,2,0),"")</f>
        <v/>
      </c>
    </row>
    <row r="3891" spans="134:142">
      <c r="ED3891" s="257" t="s">
        <v>41619</v>
      </c>
      <c r="EH3891" s="213">
        <f>IF(ISNUMBER(SEARCH($I$1,$EI$3:$EI$7917)),MAX($EH$2:EH3890)+1,0)</f>
        <v>0</v>
      </c>
      <c r="EI3891" s="257" t="s">
        <v>44112</v>
      </c>
      <c r="EL3891" s="213" t="str">
        <f>IFERROR(VLOOKUP(ROWS($EL$3:EL3891),EH3891:$EI$7917,2,0),"")</f>
        <v/>
      </c>
    </row>
    <row r="3892" spans="134:142" ht="24.75">
      <c r="ED3892" s="257" t="s">
        <v>41620</v>
      </c>
      <c r="EH3892" s="213">
        <f>IF(ISNUMBER(SEARCH($I$1,$EI$3:$EI$7917)),MAX($EH$2:EH3891)+1,0)</f>
        <v>0</v>
      </c>
      <c r="EI3892" s="257" t="s">
        <v>44885</v>
      </c>
      <c r="EL3892" s="213" t="str">
        <f>IFERROR(VLOOKUP(ROWS($EL$3:EL3892),EH3892:$EI$7917,2,0),"")</f>
        <v/>
      </c>
    </row>
    <row r="3893" spans="134:142">
      <c r="ED3893" s="257" t="s">
        <v>41621</v>
      </c>
      <c r="EH3893" s="213">
        <f>IF(ISNUMBER(SEARCH($I$1,$EI$3:$EI$7917)),MAX($EH$2:EH3892)+1,0)</f>
        <v>0</v>
      </c>
      <c r="EI3893" s="257" t="s">
        <v>39834</v>
      </c>
      <c r="EL3893" s="213" t="str">
        <f>IFERROR(VLOOKUP(ROWS($EL$3:EL3893),EH3893:$EI$7917,2,0),"")</f>
        <v/>
      </c>
    </row>
    <row r="3894" spans="134:142" ht="24.75">
      <c r="ED3894" s="257" t="s">
        <v>41622</v>
      </c>
      <c r="EH3894" s="213">
        <f>IF(ISNUMBER(SEARCH($I$1,$EI$3:$EI$7917)),MAX($EH$2:EH3893)+1,0)</f>
        <v>0</v>
      </c>
      <c r="EI3894" s="257" t="s">
        <v>42906</v>
      </c>
      <c r="EL3894" s="213" t="str">
        <f>IFERROR(VLOOKUP(ROWS($EL$3:EL3894),EH3894:$EI$7917,2,0),"")</f>
        <v/>
      </c>
    </row>
    <row r="3895" spans="134:142">
      <c r="ED3895" s="257" t="s">
        <v>41623</v>
      </c>
      <c r="EH3895" s="213">
        <f>IF(ISNUMBER(SEARCH($I$1,$EI$3:$EI$7917)),MAX($EH$2:EH3894)+1,0)</f>
        <v>0</v>
      </c>
      <c r="EI3895" s="257" t="s">
        <v>45139</v>
      </c>
      <c r="EL3895" s="213" t="str">
        <f>IFERROR(VLOOKUP(ROWS($EL$3:EL3895),EH3895:$EI$7917,2,0),"")</f>
        <v/>
      </c>
    </row>
    <row r="3896" spans="134:142" ht="36.75">
      <c r="ED3896" s="257" t="s">
        <v>41624</v>
      </c>
      <c r="EH3896" s="213">
        <f>IF(ISNUMBER(SEARCH($I$1,$EI$3:$EI$7917)),MAX($EH$2:EH3895)+1,0)</f>
        <v>0</v>
      </c>
      <c r="EI3896" s="257" t="s">
        <v>45025</v>
      </c>
      <c r="EL3896" s="213" t="str">
        <f>IFERROR(VLOOKUP(ROWS($EL$3:EL3896),EH3896:$EI$7917,2,0),"")</f>
        <v/>
      </c>
    </row>
    <row r="3897" spans="134:142" ht="24.75">
      <c r="ED3897" s="257" t="s">
        <v>41625</v>
      </c>
      <c r="EH3897" s="213">
        <f>IF(ISNUMBER(SEARCH($I$1,$EI$3:$EI$7917)),MAX($EH$2:EH3896)+1,0)</f>
        <v>0</v>
      </c>
      <c r="EI3897" s="257" t="s">
        <v>45228</v>
      </c>
      <c r="EL3897" s="213" t="str">
        <f>IFERROR(VLOOKUP(ROWS($EL$3:EL3897),EH3897:$EI$7917,2,0),"")</f>
        <v/>
      </c>
    </row>
    <row r="3898" spans="134:142">
      <c r="ED3898" s="257" t="s">
        <v>41626</v>
      </c>
      <c r="EH3898" s="213">
        <f>IF(ISNUMBER(SEARCH($I$1,$EI$3:$EI$7917)),MAX($EH$2:EH3897)+1,0)</f>
        <v>0</v>
      </c>
      <c r="EI3898" s="257" t="s">
        <v>37880</v>
      </c>
      <c r="EL3898" s="213" t="str">
        <f>IFERROR(VLOOKUP(ROWS($EL$3:EL3898),EH3898:$EI$7917,2,0),"")</f>
        <v/>
      </c>
    </row>
    <row r="3899" spans="134:142">
      <c r="ED3899" s="257" t="s">
        <v>41627</v>
      </c>
      <c r="EH3899" s="213">
        <f>IF(ISNUMBER(SEARCH($I$1,$EI$3:$EI$7917)),MAX($EH$2:EH3898)+1,0)</f>
        <v>0</v>
      </c>
      <c r="EI3899" s="257" t="s">
        <v>40687</v>
      </c>
      <c r="EL3899" s="213" t="str">
        <f>IFERROR(VLOOKUP(ROWS($EL$3:EL3899),EH3899:$EI$7917,2,0),"")</f>
        <v/>
      </c>
    </row>
    <row r="3900" spans="134:142" ht="24.75">
      <c r="ED3900" s="257" t="s">
        <v>41628</v>
      </c>
      <c r="EH3900" s="213">
        <f>IF(ISNUMBER(SEARCH($I$1,$EI$3:$EI$7917)),MAX($EH$2:EH3899)+1,0)</f>
        <v>0</v>
      </c>
      <c r="EI3900" s="257" t="s">
        <v>39315</v>
      </c>
      <c r="EL3900" s="213" t="str">
        <f>IFERROR(VLOOKUP(ROWS($EL$3:EL3900),EH3900:$EI$7917,2,0),"")</f>
        <v/>
      </c>
    </row>
    <row r="3901" spans="134:142" ht="24.75">
      <c r="ED3901" s="257" t="s">
        <v>41629</v>
      </c>
      <c r="EH3901" s="213">
        <f>IF(ISNUMBER(SEARCH($I$1,$EI$3:$EI$7917)),MAX($EH$2:EH3900)+1,0)</f>
        <v>0</v>
      </c>
      <c r="EI3901" s="257" t="s">
        <v>37881</v>
      </c>
      <c r="EL3901" s="213" t="str">
        <f>IFERROR(VLOOKUP(ROWS($EL$3:EL3901),EH3901:$EI$7917,2,0),"")</f>
        <v/>
      </c>
    </row>
    <row r="3902" spans="134:142" ht="24.75">
      <c r="ED3902" s="257" t="s">
        <v>41630</v>
      </c>
      <c r="EH3902" s="213">
        <f>IF(ISNUMBER(SEARCH($I$1,$EI$3:$EI$7917)),MAX($EH$2:EH3901)+1,0)</f>
        <v>0</v>
      </c>
      <c r="EI3902" s="257" t="s">
        <v>45388</v>
      </c>
      <c r="EL3902" s="213" t="str">
        <f>IFERROR(VLOOKUP(ROWS($EL$3:EL3902),EH3902:$EI$7917,2,0),"")</f>
        <v/>
      </c>
    </row>
    <row r="3903" spans="134:142">
      <c r="ED3903" s="257" t="s">
        <v>41631</v>
      </c>
      <c r="EH3903" s="213">
        <f>IF(ISNUMBER(SEARCH($I$1,$EI$3:$EI$7917)),MAX($EH$2:EH3902)+1,0)</f>
        <v>0</v>
      </c>
      <c r="EI3903" s="257" t="s">
        <v>40470</v>
      </c>
      <c r="EL3903" s="213" t="str">
        <f>IFERROR(VLOOKUP(ROWS($EL$3:EL3903),EH3903:$EI$7917,2,0),"")</f>
        <v/>
      </c>
    </row>
    <row r="3904" spans="134:142">
      <c r="ED3904" s="257" t="s">
        <v>41632</v>
      </c>
      <c r="EH3904" s="213">
        <f>IF(ISNUMBER(SEARCH($I$1,$EI$3:$EI$7917)),MAX($EH$2:EH3903)+1,0)</f>
        <v>0</v>
      </c>
      <c r="EI3904" s="257" t="s">
        <v>40015</v>
      </c>
      <c r="EL3904" s="213" t="str">
        <f>IFERROR(VLOOKUP(ROWS($EL$3:EL3904),EH3904:$EI$7917,2,0),"")</f>
        <v/>
      </c>
    </row>
    <row r="3905" spans="134:142">
      <c r="ED3905" s="257" t="s">
        <v>41633</v>
      </c>
      <c r="EH3905" s="213">
        <f>IF(ISNUMBER(SEARCH($I$1,$EI$3:$EI$7917)),MAX($EH$2:EH3904)+1,0)</f>
        <v>0</v>
      </c>
      <c r="EI3905" s="257" t="s">
        <v>41491</v>
      </c>
      <c r="EL3905" s="213" t="str">
        <f>IFERROR(VLOOKUP(ROWS($EL$3:EL3905),EH3905:$EI$7917,2,0),"")</f>
        <v/>
      </c>
    </row>
    <row r="3906" spans="134:142">
      <c r="ED3906" s="257" t="s">
        <v>41634</v>
      </c>
      <c r="EH3906" s="213">
        <f>IF(ISNUMBER(SEARCH($I$1,$EI$3:$EI$7917)),MAX($EH$2:EH3905)+1,0)</f>
        <v>0</v>
      </c>
      <c r="EI3906" s="257" t="s">
        <v>41861</v>
      </c>
      <c r="EL3906" s="213" t="str">
        <f>IFERROR(VLOOKUP(ROWS($EL$3:EL3906),EH3906:$EI$7917,2,0),"")</f>
        <v/>
      </c>
    </row>
    <row r="3907" spans="134:142">
      <c r="ED3907" s="257" t="s">
        <v>41635</v>
      </c>
      <c r="EH3907" s="213">
        <f>IF(ISNUMBER(SEARCH($I$1,$EI$3:$EI$7917)),MAX($EH$2:EH3906)+1,0)</f>
        <v>0</v>
      </c>
      <c r="EI3907" s="257" t="s">
        <v>42007</v>
      </c>
      <c r="EL3907" s="213" t="str">
        <f>IFERROR(VLOOKUP(ROWS($EL$3:EL3907),EH3907:$EI$7917,2,0),"")</f>
        <v/>
      </c>
    </row>
    <row r="3908" spans="134:142">
      <c r="ED3908" s="257" t="s">
        <v>41636</v>
      </c>
      <c r="EH3908" s="213">
        <f>IF(ISNUMBER(SEARCH($I$1,$EI$3:$EI$7917)),MAX($EH$2:EH3907)+1,0)</f>
        <v>0</v>
      </c>
      <c r="EI3908" s="257" t="s">
        <v>39420</v>
      </c>
      <c r="EL3908" s="213" t="str">
        <f>IFERROR(VLOOKUP(ROWS($EL$3:EL3908),EH3908:$EI$7917,2,0),"")</f>
        <v/>
      </c>
    </row>
    <row r="3909" spans="134:142">
      <c r="ED3909" s="257" t="s">
        <v>41637</v>
      </c>
      <c r="EH3909" s="213">
        <f>IF(ISNUMBER(SEARCH($I$1,$EI$3:$EI$7917)),MAX($EH$2:EH3908)+1,0)</f>
        <v>0</v>
      </c>
      <c r="EI3909" s="257" t="s">
        <v>39724</v>
      </c>
      <c r="EL3909" s="213" t="str">
        <f>IFERROR(VLOOKUP(ROWS($EL$3:EL3909),EH3909:$EI$7917,2,0),"")</f>
        <v/>
      </c>
    </row>
    <row r="3910" spans="134:142">
      <c r="ED3910" s="257" t="s">
        <v>41638</v>
      </c>
      <c r="EH3910" s="213">
        <f>IF(ISNUMBER(SEARCH($I$1,$EI$3:$EI$7917)),MAX($EH$2:EH3909)+1,0)</f>
        <v>0</v>
      </c>
      <c r="EI3910" s="257" t="s">
        <v>40260</v>
      </c>
      <c r="EL3910" s="213" t="str">
        <f>IFERROR(VLOOKUP(ROWS($EL$3:EL3910),EH3910:$EI$7917,2,0),"")</f>
        <v/>
      </c>
    </row>
    <row r="3911" spans="134:142">
      <c r="ED3911" s="257" t="s">
        <v>41639</v>
      </c>
      <c r="EH3911" s="213">
        <f>IF(ISNUMBER(SEARCH($I$1,$EI$3:$EI$7917)),MAX($EH$2:EH3910)+1,0)</f>
        <v>0</v>
      </c>
      <c r="EI3911" s="257" t="s">
        <v>41948</v>
      </c>
      <c r="EL3911" s="213" t="str">
        <f>IFERROR(VLOOKUP(ROWS($EL$3:EL3911),EH3911:$EI$7917,2,0),"")</f>
        <v/>
      </c>
    </row>
    <row r="3912" spans="134:142" ht="24.75">
      <c r="ED3912" s="257" t="s">
        <v>41640</v>
      </c>
      <c r="EH3912" s="213">
        <f>IF(ISNUMBER(SEARCH($I$1,$EI$3:$EI$7917)),MAX($EH$2:EH3911)+1,0)</f>
        <v>0</v>
      </c>
      <c r="EI3912" s="257" t="s">
        <v>41096</v>
      </c>
      <c r="EL3912" s="213" t="str">
        <f>IFERROR(VLOOKUP(ROWS($EL$3:EL3912),EH3912:$EI$7917,2,0),"")</f>
        <v/>
      </c>
    </row>
    <row r="3913" spans="134:142">
      <c r="ED3913" s="257" t="s">
        <v>41641</v>
      </c>
      <c r="EH3913" s="213">
        <f>IF(ISNUMBER(SEARCH($I$1,$EI$3:$EI$7917)),MAX($EH$2:EH3912)+1,0)</f>
        <v>0</v>
      </c>
      <c r="EI3913" s="257" t="s">
        <v>41535</v>
      </c>
      <c r="EL3913" s="213" t="str">
        <f>IFERROR(VLOOKUP(ROWS($EL$3:EL3913),EH3913:$EI$7917,2,0),"")</f>
        <v/>
      </c>
    </row>
    <row r="3914" spans="134:142" ht="36.75">
      <c r="ED3914" s="257" t="s">
        <v>41642</v>
      </c>
      <c r="EH3914" s="213">
        <f>IF(ISNUMBER(SEARCH($I$1,$EI$3:$EI$7917)),MAX($EH$2:EH3913)+1,0)</f>
        <v>0</v>
      </c>
      <c r="EI3914" s="257" t="s">
        <v>41243</v>
      </c>
      <c r="EL3914" s="213" t="str">
        <f>IFERROR(VLOOKUP(ROWS($EL$3:EL3914),EH3914:$EI$7917,2,0),"")</f>
        <v/>
      </c>
    </row>
    <row r="3915" spans="134:142">
      <c r="ED3915" s="257" t="s">
        <v>41643</v>
      </c>
      <c r="EH3915" s="213">
        <f>IF(ISNUMBER(SEARCH($I$1,$EI$3:$EI$7917)),MAX($EH$2:EH3914)+1,0)</f>
        <v>0</v>
      </c>
      <c r="EI3915" s="257" t="s">
        <v>38179</v>
      </c>
      <c r="EL3915" s="213" t="str">
        <f>IFERROR(VLOOKUP(ROWS($EL$3:EL3915),EH3915:$EI$7917,2,0),"")</f>
        <v/>
      </c>
    </row>
    <row r="3916" spans="134:142">
      <c r="ED3916" s="257" t="s">
        <v>41644</v>
      </c>
      <c r="EH3916" s="213">
        <f>IF(ISNUMBER(SEARCH($I$1,$EI$3:$EI$7917)),MAX($EH$2:EH3915)+1,0)</f>
        <v>0</v>
      </c>
      <c r="EI3916" s="257" t="s">
        <v>41326</v>
      </c>
      <c r="EL3916" s="213" t="str">
        <f>IFERROR(VLOOKUP(ROWS($EL$3:EL3916),EH3916:$EI$7917,2,0),"")</f>
        <v/>
      </c>
    </row>
    <row r="3917" spans="134:142">
      <c r="ED3917" s="257" t="s">
        <v>41645</v>
      </c>
      <c r="EH3917" s="213">
        <f>IF(ISNUMBER(SEARCH($I$1,$EI$3:$EI$7917)),MAX($EH$2:EH3916)+1,0)</f>
        <v>0</v>
      </c>
      <c r="EI3917" s="257" t="s">
        <v>38667</v>
      </c>
      <c r="EL3917" s="213" t="str">
        <f>IFERROR(VLOOKUP(ROWS($EL$3:EL3917),EH3917:$EI$7917,2,0),"")</f>
        <v/>
      </c>
    </row>
    <row r="3918" spans="134:142">
      <c r="ED3918" s="257" t="s">
        <v>41646</v>
      </c>
      <c r="EH3918" s="213">
        <f>IF(ISNUMBER(SEARCH($I$1,$EI$3:$EI$7917)),MAX($EH$2:EH3917)+1,0)</f>
        <v>0</v>
      </c>
      <c r="EI3918" s="257" t="s">
        <v>42083</v>
      </c>
      <c r="EL3918" s="213" t="str">
        <f>IFERROR(VLOOKUP(ROWS($EL$3:EL3918),EH3918:$EI$7917,2,0),"")</f>
        <v/>
      </c>
    </row>
    <row r="3919" spans="134:142">
      <c r="ED3919" s="257" t="s">
        <v>41647</v>
      </c>
      <c r="EH3919" s="213">
        <f>IF(ISNUMBER(SEARCH($I$1,$EI$3:$EI$7917)),MAX($EH$2:EH3918)+1,0)</f>
        <v>0</v>
      </c>
      <c r="EI3919" s="257" t="s">
        <v>41729</v>
      </c>
      <c r="EL3919" s="213" t="str">
        <f>IFERROR(VLOOKUP(ROWS($EL$3:EL3919),EH3919:$EI$7917,2,0),"")</f>
        <v/>
      </c>
    </row>
    <row r="3920" spans="134:142" ht="24.75">
      <c r="ED3920" s="257" t="s">
        <v>41648</v>
      </c>
      <c r="EH3920" s="213">
        <f>IF(ISNUMBER(SEARCH($I$1,$EI$3:$EI$7917)),MAX($EH$2:EH3919)+1,0)</f>
        <v>0</v>
      </c>
      <c r="EI3920" s="257" t="s">
        <v>39421</v>
      </c>
      <c r="EL3920" s="213" t="str">
        <f>IFERROR(VLOOKUP(ROWS($EL$3:EL3920),EH3920:$EI$7917,2,0),"")</f>
        <v/>
      </c>
    </row>
    <row r="3921" spans="134:142" ht="24.75">
      <c r="ED3921" s="257" t="s">
        <v>41649</v>
      </c>
      <c r="EH3921" s="213">
        <f>IF(ISNUMBER(SEARCH($I$1,$EI$3:$EI$7917)),MAX($EH$2:EH3920)+1,0)</f>
        <v>0</v>
      </c>
      <c r="EI3921" s="257" t="s">
        <v>44276</v>
      </c>
      <c r="EL3921" s="213" t="str">
        <f>IFERROR(VLOOKUP(ROWS($EL$3:EL3921),EH3921:$EI$7917,2,0),"")</f>
        <v/>
      </c>
    </row>
    <row r="3922" spans="134:142">
      <c r="ED3922" s="257" t="s">
        <v>41650</v>
      </c>
      <c r="EH3922" s="213">
        <f>IF(ISNUMBER(SEARCH($I$1,$EI$3:$EI$7917)),MAX($EH$2:EH3921)+1,0)</f>
        <v>0</v>
      </c>
      <c r="EI3922" s="257" t="s">
        <v>40416</v>
      </c>
      <c r="EL3922" s="213" t="str">
        <f>IFERROR(VLOOKUP(ROWS($EL$3:EL3922),EH3922:$EI$7917,2,0),"")</f>
        <v/>
      </c>
    </row>
    <row r="3923" spans="134:142">
      <c r="ED3923" s="257" t="s">
        <v>41651</v>
      </c>
      <c r="EH3923" s="213">
        <f>IF(ISNUMBER(SEARCH($I$1,$EI$3:$EI$7917)),MAX($EH$2:EH3922)+1,0)</f>
        <v>0</v>
      </c>
      <c r="EI3923" s="257" t="s">
        <v>44386</v>
      </c>
      <c r="EL3923" s="213" t="str">
        <f>IFERROR(VLOOKUP(ROWS($EL$3:EL3923),EH3923:$EI$7917,2,0),"")</f>
        <v/>
      </c>
    </row>
    <row r="3924" spans="134:142">
      <c r="ED3924" s="257" t="s">
        <v>41652</v>
      </c>
      <c r="EH3924" s="213">
        <f>IF(ISNUMBER(SEARCH($I$1,$EI$3:$EI$7917)),MAX($EH$2:EH3923)+1,0)</f>
        <v>0</v>
      </c>
      <c r="EI3924" s="257" t="s">
        <v>44747</v>
      </c>
      <c r="EL3924" s="213" t="str">
        <f>IFERROR(VLOOKUP(ROWS($EL$3:EL3924),EH3924:$EI$7917,2,0),"")</f>
        <v/>
      </c>
    </row>
    <row r="3925" spans="134:142">
      <c r="ED3925" s="257" t="s">
        <v>41653</v>
      </c>
      <c r="EH3925" s="213">
        <f>IF(ISNUMBER(SEARCH($I$1,$EI$3:$EI$7917)),MAX($EH$2:EH3924)+1,0)</f>
        <v>0</v>
      </c>
      <c r="EI3925" s="257" t="s">
        <v>44748</v>
      </c>
      <c r="EL3925" s="213" t="str">
        <f>IFERROR(VLOOKUP(ROWS($EL$3:EL3925),EH3925:$EI$7917,2,0),"")</f>
        <v/>
      </c>
    </row>
    <row r="3926" spans="134:142">
      <c r="ED3926" s="257" t="s">
        <v>41654</v>
      </c>
      <c r="EH3926" s="213">
        <f>IF(ISNUMBER(SEARCH($I$1,$EI$3:$EI$7917)),MAX($EH$2:EH3925)+1,0)</f>
        <v>0</v>
      </c>
      <c r="EI3926" s="257" t="s">
        <v>45254</v>
      </c>
      <c r="EL3926" s="213" t="str">
        <f>IFERROR(VLOOKUP(ROWS($EL$3:EL3926),EH3926:$EI$7917,2,0),"")</f>
        <v/>
      </c>
    </row>
    <row r="3927" spans="134:142">
      <c r="ED3927" s="257" t="s">
        <v>41655</v>
      </c>
      <c r="EH3927" s="213">
        <f>IF(ISNUMBER(SEARCH($I$1,$EI$3:$EI$7917)),MAX($EH$2:EH3926)+1,0)</f>
        <v>0</v>
      </c>
      <c r="EI3927" s="257" t="s">
        <v>44810</v>
      </c>
      <c r="EL3927" s="213" t="str">
        <f>IFERROR(VLOOKUP(ROWS($EL$3:EL3927),EH3927:$EI$7917,2,0),"")</f>
        <v/>
      </c>
    </row>
    <row r="3928" spans="134:142">
      <c r="ED3928" s="257" t="s">
        <v>41656</v>
      </c>
      <c r="EH3928" s="213">
        <f>IF(ISNUMBER(SEARCH($I$1,$EI$3:$EI$7917)),MAX($EH$2:EH3927)+1,0)</f>
        <v>0</v>
      </c>
      <c r="EI3928" s="257" t="s">
        <v>44277</v>
      </c>
      <c r="EL3928" s="213" t="str">
        <f>IFERROR(VLOOKUP(ROWS($EL$3:EL3928),EH3928:$EI$7917,2,0),"")</f>
        <v/>
      </c>
    </row>
    <row r="3929" spans="134:142" ht="24.75">
      <c r="ED3929" s="257" t="s">
        <v>41657</v>
      </c>
      <c r="EH3929" s="213">
        <f>IF(ISNUMBER(SEARCH($I$1,$EI$3:$EI$7917)),MAX($EH$2:EH3928)+1,0)</f>
        <v>0</v>
      </c>
      <c r="EI3929" s="257" t="s">
        <v>43760</v>
      </c>
      <c r="EL3929" s="213" t="str">
        <f>IFERROR(VLOOKUP(ROWS($EL$3:EL3929),EH3929:$EI$7917,2,0),"")</f>
        <v/>
      </c>
    </row>
    <row r="3930" spans="134:142" ht="36.75">
      <c r="ED3930" s="257" t="s">
        <v>41658</v>
      </c>
      <c r="EH3930" s="213">
        <f>IF(ISNUMBER(SEARCH($I$1,$EI$3:$EI$7917)),MAX($EH$2:EH3929)+1,0)</f>
        <v>0</v>
      </c>
      <c r="EI3930" s="257" t="s">
        <v>44749</v>
      </c>
      <c r="EL3930" s="213" t="str">
        <f>IFERROR(VLOOKUP(ROWS($EL$3:EL3930),EH3930:$EI$7917,2,0),"")</f>
        <v/>
      </c>
    </row>
    <row r="3931" spans="134:142" ht="24.75">
      <c r="ED3931" s="257" t="s">
        <v>41659</v>
      </c>
      <c r="EH3931" s="213">
        <f>IF(ISNUMBER(SEARCH($I$1,$EI$3:$EI$7917)),MAX($EH$2:EH3930)+1,0)</f>
        <v>0</v>
      </c>
      <c r="EI3931" s="257" t="s">
        <v>43855</v>
      </c>
      <c r="EL3931" s="213" t="str">
        <f>IFERROR(VLOOKUP(ROWS($EL$3:EL3931),EH3931:$EI$7917,2,0),"")</f>
        <v/>
      </c>
    </row>
    <row r="3932" spans="134:142">
      <c r="ED3932" s="257" t="s">
        <v>41660</v>
      </c>
      <c r="EH3932" s="213">
        <f>IF(ISNUMBER(SEARCH($I$1,$EI$3:$EI$7917)),MAX($EH$2:EH3931)+1,0)</f>
        <v>0</v>
      </c>
      <c r="EI3932" s="257" t="s">
        <v>43676</v>
      </c>
      <c r="EL3932" s="213" t="str">
        <f>IFERROR(VLOOKUP(ROWS($EL$3:EL3932),EH3932:$EI$7917,2,0),"")</f>
        <v/>
      </c>
    </row>
    <row r="3933" spans="134:142">
      <c r="ED3933" s="257" t="s">
        <v>41661</v>
      </c>
      <c r="EH3933" s="213">
        <f>IF(ISNUMBER(SEARCH($I$1,$EI$3:$EI$7917)),MAX($EH$2:EH3932)+1,0)</f>
        <v>0</v>
      </c>
      <c r="EI3933" s="257" t="s">
        <v>38335</v>
      </c>
      <c r="EL3933" s="213" t="str">
        <f>IFERROR(VLOOKUP(ROWS($EL$3:EL3933),EH3933:$EI$7917,2,0),"")</f>
        <v/>
      </c>
    </row>
    <row r="3934" spans="134:142">
      <c r="ED3934" s="257" t="s">
        <v>41662</v>
      </c>
      <c r="EH3934" s="213">
        <f>IF(ISNUMBER(SEARCH($I$1,$EI$3:$EI$7917)),MAX($EH$2:EH3933)+1,0)</f>
        <v>0</v>
      </c>
      <c r="EI3934" s="257" t="s">
        <v>39316</v>
      </c>
      <c r="EL3934" s="213" t="str">
        <f>IFERROR(VLOOKUP(ROWS($EL$3:EL3934),EH3934:$EI$7917,2,0),"")</f>
        <v/>
      </c>
    </row>
    <row r="3935" spans="134:142" ht="24.75">
      <c r="ED3935" s="257" t="s">
        <v>41663</v>
      </c>
      <c r="EH3935" s="213">
        <f>IF(ISNUMBER(SEARCH($I$1,$EI$3:$EI$7917)),MAX($EH$2:EH3934)+1,0)</f>
        <v>0</v>
      </c>
      <c r="EI3935" s="257" t="s">
        <v>44278</v>
      </c>
      <c r="EL3935" s="213" t="str">
        <f>IFERROR(VLOOKUP(ROWS($EL$3:EL3935),EH3935:$EI$7917,2,0),"")</f>
        <v/>
      </c>
    </row>
    <row r="3936" spans="134:142" ht="24.75">
      <c r="ED3936" s="257" t="s">
        <v>41664</v>
      </c>
      <c r="EH3936" s="213">
        <f>IF(ISNUMBER(SEARCH($I$1,$EI$3:$EI$7917)),MAX($EH$2:EH3935)+1,0)</f>
        <v>0</v>
      </c>
      <c r="EI3936" s="257" t="s">
        <v>40545</v>
      </c>
      <c r="EL3936" s="213" t="str">
        <f>IFERROR(VLOOKUP(ROWS($EL$3:EL3936),EH3936:$EI$7917,2,0),"")</f>
        <v/>
      </c>
    </row>
    <row r="3937" spans="134:142">
      <c r="ED3937" s="257" t="s">
        <v>41665</v>
      </c>
      <c r="EH3937" s="213">
        <f>IF(ISNUMBER(SEARCH($I$1,$EI$3:$EI$7917)),MAX($EH$2:EH3936)+1,0)</f>
        <v>0</v>
      </c>
      <c r="EI3937" s="257" t="s">
        <v>39422</v>
      </c>
      <c r="EL3937" s="213" t="str">
        <f>IFERROR(VLOOKUP(ROWS($EL$3:EL3937),EH3937:$EI$7917,2,0),"")</f>
        <v/>
      </c>
    </row>
    <row r="3938" spans="134:142">
      <c r="ED3938" s="257" t="s">
        <v>41666</v>
      </c>
      <c r="EH3938" s="213">
        <f>IF(ISNUMBER(SEARCH($I$1,$EI$3:$EI$7917)),MAX($EH$2:EH3937)+1,0)</f>
        <v>0</v>
      </c>
      <c r="EI3938" s="257" t="s">
        <v>39215</v>
      </c>
      <c r="EL3938" s="213" t="str">
        <f>IFERROR(VLOOKUP(ROWS($EL$3:EL3938),EH3938:$EI$7917,2,0),"")</f>
        <v/>
      </c>
    </row>
    <row r="3939" spans="134:142" ht="24.75">
      <c r="ED3939" s="257" t="s">
        <v>41667</v>
      </c>
      <c r="EH3939" s="213">
        <f>IF(ISNUMBER(SEARCH($I$1,$EI$3:$EI$7917)),MAX($EH$2:EH3938)+1,0)</f>
        <v>0</v>
      </c>
      <c r="EI3939" s="257" t="s">
        <v>40016</v>
      </c>
      <c r="EL3939" s="213" t="str">
        <f>IFERROR(VLOOKUP(ROWS($EL$3:EL3939),EH3939:$EI$7917,2,0),"")</f>
        <v/>
      </c>
    </row>
    <row r="3940" spans="134:142">
      <c r="ED3940" s="257" t="s">
        <v>41668</v>
      </c>
      <c r="EH3940" s="213">
        <f>IF(ISNUMBER(SEARCH($I$1,$EI$3:$EI$7917)),MAX($EH$2:EH3939)+1,0)</f>
        <v>0</v>
      </c>
      <c r="EI3940" s="257" t="s">
        <v>41594</v>
      </c>
      <c r="EL3940" s="213" t="str">
        <f>IFERROR(VLOOKUP(ROWS($EL$3:EL3940),EH3940:$EI$7917,2,0),"")</f>
        <v/>
      </c>
    </row>
    <row r="3941" spans="134:142">
      <c r="ED3941" s="257" t="s">
        <v>41669</v>
      </c>
      <c r="EH3941" s="213">
        <f>IF(ISNUMBER(SEARCH($I$1,$EI$3:$EI$7917)),MAX($EH$2:EH3940)+1,0)</f>
        <v>0</v>
      </c>
      <c r="EI3941" s="257" t="s">
        <v>44546</v>
      </c>
      <c r="EL3941" s="213" t="str">
        <f>IFERROR(VLOOKUP(ROWS($EL$3:EL3941),EH3941:$EI$7917,2,0),"")</f>
        <v/>
      </c>
    </row>
    <row r="3942" spans="134:142">
      <c r="ED3942" s="257" t="s">
        <v>41670</v>
      </c>
      <c r="EH3942" s="213">
        <f>IF(ISNUMBER(SEARCH($I$1,$EI$3:$EI$7917)),MAX($EH$2:EH3941)+1,0)</f>
        <v>0</v>
      </c>
      <c r="EI3942" s="257" t="s">
        <v>45110</v>
      </c>
      <c r="EL3942" s="213" t="str">
        <f>IFERROR(VLOOKUP(ROWS($EL$3:EL3942),EH3942:$EI$7917,2,0),"")</f>
        <v/>
      </c>
    </row>
    <row r="3943" spans="134:142">
      <c r="ED3943" s="257" t="s">
        <v>41671</v>
      </c>
      <c r="EH3943" s="213">
        <f>IF(ISNUMBER(SEARCH($I$1,$EI$3:$EI$7917)),MAX($EH$2:EH3942)+1,0)</f>
        <v>0</v>
      </c>
      <c r="EI3943" s="257" t="s">
        <v>42907</v>
      </c>
      <c r="EL3943" s="213" t="str">
        <f>IFERROR(VLOOKUP(ROWS($EL$3:EL3943),EH3943:$EI$7917,2,0),"")</f>
        <v/>
      </c>
    </row>
    <row r="3944" spans="134:142">
      <c r="ED3944" s="257" t="s">
        <v>41672</v>
      </c>
      <c r="EH3944" s="213">
        <f>IF(ISNUMBER(SEARCH($I$1,$EI$3:$EI$7917)),MAX($EH$2:EH3943)+1,0)</f>
        <v>0</v>
      </c>
      <c r="EI3944" s="257" t="s">
        <v>41172</v>
      </c>
      <c r="EL3944" s="213" t="str">
        <f>IFERROR(VLOOKUP(ROWS($EL$3:EL3944),EH3944:$EI$7917,2,0),"")</f>
        <v/>
      </c>
    </row>
    <row r="3945" spans="134:142">
      <c r="ED3945" s="257" t="s">
        <v>41673</v>
      </c>
      <c r="EH3945" s="213">
        <f>IF(ISNUMBER(SEARCH($I$1,$EI$3:$EI$7917)),MAX($EH$2:EH3944)+1,0)</f>
        <v>0</v>
      </c>
      <c r="EI3945" s="257" t="s">
        <v>38668</v>
      </c>
      <c r="EL3945" s="213" t="str">
        <f>IFERROR(VLOOKUP(ROWS($EL$3:EL3945),EH3945:$EI$7917,2,0),"")</f>
        <v/>
      </c>
    </row>
    <row r="3946" spans="134:142" ht="24.75">
      <c r="ED3946" s="257" t="s">
        <v>41674</v>
      </c>
      <c r="EH3946" s="213">
        <f>IF(ISNUMBER(SEARCH($I$1,$EI$3:$EI$7917)),MAX($EH$2:EH3945)+1,0)</f>
        <v>0</v>
      </c>
      <c r="EI3946" s="257" t="s">
        <v>40546</v>
      </c>
      <c r="EL3946" s="213" t="str">
        <f>IFERROR(VLOOKUP(ROWS($EL$3:EL3946),EH3946:$EI$7917,2,0),"")</f>
        <v/>
      </c>
    </row>
    <row r="3947" spans="134:142">
      <c r="ED3947" s="257" t="s">
        <v>41675</v>
      </c>
      <c r="EH3947" s="213">
        <f>IF(ISNUMBER(SEARCH($I$1,$EI$3:$EI$7917)),MAX($EH$2:EH3946)+1,0)</f>
        <v>0</v>
      </c>
      <c r="EI3947" s="257" t="s">
        <v>40342</v>
      </c>
      <c r="EL3947" s="213" t="str">
        <f>IFERROR(VLOOKUP(ROWS($EL$3:EL3947),EH3947:$EI$7917,2,0),"")</f>
        <v/>
      </c>
    </row>
    <row r="3948" spans="134:142">
      <c r="ED3948" s="257" t="s">
        <v>41676</v>
      </c>
      <c r="EH3948" s="213">
        <f>IF(ISNUMBER(SEARCH($I$1,$EI$3:$EI$7917)),MAX($EH$2:EH3947)+1,0)</f>
        <v>0</v>
      </c>
      <c r="EI3948" s="257" t="s">
        <v>39088</v>
      </c>
      <c r="EL3948" s="213" t="str">
        <f>IFERROR(VLOOKUP(ROWS($EL$3:EL3948),EH3948:$EI$7917,2,0),"")</f>
        <v/>
      </c>
    </row>
    <row r="3949" spans="134:142" ht="36.75">
      <c r="ED3949" s="257" t="s">
        <v>41677</v>
      </c>
      <c r="EH3949" s="213">
        <f>IF(ISNUMBER(SEARCH($I$1,$EI$3:$EI$7917)),MAX($EH$2:EH3948)+1,0)</f>
        <v>0</v>
      </c>
      <c r="EI3949" s="257" t="s">
        <v>42508</v>
      </c>
      <c r="EL3949" s="213" t="str">
        <f>IFERROR(VLOOKUP(ROWS($EL$3:EL3949),EH3949:$EI$7917,2,0),"")</f>
        <v/>
      </c>
    </row>
    <row r="3950" spans="134:142" ht="24.75">
      <c r="ED3950" s="257" t="s">
        <v>41678</v>
      </c>
      <c r="EH3950" s="213">
        <f>IF(ISNUMBER(SEARCH($I$1,$EI$3:$EI$7917)),MAX($EH$2:EH3949)+1,0)</f>
        <v>0</v>
      </c>
      <c r="EI3950" s="257" t="s">
        <v>42509</v>
      </c>
      <c r="EL3950" s="213" t="str">
        <f>IFERROR(VLOOKUP(ROWS($EL$3:EL3950),EH3950:$EI$7917,2,0),"")</f>
        <v/>
      </c>
    </row>
    <row r="3951" spans="134:142" ht="36.75">
      <c r="ED3951" s="257" t="s">
        <v>41679</v>
      </c>
      <c r="EH3951" s="213">
        <f>IF(ISNUMBER(SEARCH($I$1,$EI$3:$EI$7917)),MAX($EH$2:EH3950)+1,0)</f>
        <v>0</v>
      </c>
      <c r="EI3951" s="257" t="s">
        <v>43992</v>
      </c>
      <c r="EL3951" s="213" t="str">
        <f>IFERROR(VLOOKUP(ROWS($EL$3:EL3951),EH3951:$EI$7917,2,0),"")</f>
        <v/>
      </c>
    </row>
    <row r="3952" spans="134:142" ht="24.75">
      <c r="ED3952" s="257" t="s">
        <v>41680</v>
      </c>
      <c r="EH3952" s="213">
        <f>IF(ISNUMBER(SEARCH($I$1,$EI$3:$EI$7917)),MAX($EH$2:EH3951)+1,0)</f>
        <v>0</v>
      </c>
      <c r="EI3952" s="257" t="s">
        <v>42084</v>
      </c>
      <c r="EL3952" s="213" t="str">
        <f>IFERROR(VLOOKUP(ROWS($EL$3:EL3952),EH3952:$EI$7917,2,0),"")</f>
        <v/>
      </c>
    </row>
    <row r="3953" spans="134:142" ht="24.75">
      <c r="ED3953" s="257" t="s">
        <v>41681</v>
      </c>
      <c r="EH3953" s="213">
        <f>IF(ISNUMBER(SEARCH($I$1,$EI$3:$EI$7917)),MAX($EH$2:EH3952)+1,0)</f>
        <v>0</v>
      </c>
      <c r="EI3953" s="257" t="s">
        <v>37882</v>
      </c>
      <c r="EL3953" s="213" t="str">
        <f>IFERROR(VLOOKUP(ROWS($EL$3:EL3953),EH3953:$EI$7917,2,0),"")</f>
        <v/>
      </c>
    </row>
    <row r="3954" spans="134:142" ht="24.75">
      <c r="ED3954" s="257" t="s">
        <v>41682</v>
      </c>
      <c r="EH3954" s="213">
        <f>IF(ISNUMBER(SEARCH($I$1,$EI$3:$EI$7917)),MAX($EH$2:EH3953)+1,0)</f>
        <v>0</v>
      </c>
      <c r="EI3954" s="257" t="s">
        <v>43856</v>
      </c>
      <c r="EL3954" s="213" t="str">
        <f>IFERROR(VLOOKUP(ROWS($EL$3:EL3954),EH3954:$EI$7917,2,0),"")</f>
        <v/>
      </c>
    </row>
    <row r="3955" spans="134:142" ht="24.75">
      <c r="ED3955" s="257" t="s">
        <v>41683</v>
      </c>
      <c r="EH3955" s="213">
        <f>IF(ISNUMBER(SEARCH($I$1,$EI$3:$EI$7917)),MAX($EH$2:EH3954)+1,0)</f>
        <v>0</v>
      </c>
      <c r="EI3955" s="257" t="s">
        <v>41401</v>
      </c>
      <c r="EL3955" s="213" t="str">
        <f>IFERROR(VLOOKUP(ROWS($EL$3:EL3955),EH3955:$EI$7917,2,0),"")</f>
        <v/>
      </c>
    </row>
    <row r="3956" spans="134:142">
      <c r="ED3956" s="257" t="s">
        <v>41684</v>
      </c>
      <c r="EH3956" s="213">
        <f>IF(ISNUMBER(SEARCH($I$1,$EI$3:$EI$7917)),MAX($EH$2:EH3955)+1,0)</f>
        <v>0</v>
      </c>
      <c r="EI3956" s="257" t="s">
        <v>42563</v>
      </c>
      <c r="EL3956" s="213" t="str">
        <f>IFERROR(VLOOKUP(ROWS($EL$3:EL3956),EH3956:$EI$7917,2,0),"")</f>
        <v/>
      </c>
    </row>
    <row r="3957" spans="134:142">
      <c r="ED3957" s="257" t="s">
        <v>41685</v>
      </c>
      <c r="EH3957" s="213">
        <f>IF(ISNUMBER(SEARCH($I$1,$EI$3:$EI$7917)),MAX($EH$2:EH3956)+1,0)</f>
        <v>0</v>
      </c>
      <c r="EI3957" s="257" t="s">
        <v>38882</v>
      </c>
      <c r="EL3957" s="213" t="str">
        <f>IFERROR(VLOOKUP(ROWS($EL$3:EL3957),EH3957:$EI$7917,2,0),"")</f>
        <v/>
      </c>
    </row>
    <row r="3958" spans="134:142">
      <c r="ED3958" s="257" t="s">
        <v>41686</v>
      </c>
      <c r="EH3958" s="213">
        <f>IF(ISNUMBER(SEARCH($I$1,$EI$3:$EI$7917)),MAX($EH$2:EH3957)+1,0)</f>
        <v>0</v>
      </c>
      <c r="EI3958" s="257" t="s">
        <v>45026</v>
      </c>
      <c r="EL3958" s="213" t="str">
        <f>IFERROR(VLOOKUP(ROWS($EL$3:EL3958),EH3958:$EI$7917,2,0),"")</f>
        <v/>
      </c>
    </row>
    <row r="3959" spans="134:142">
      <c r="ED3959" s="257" t="s">
        <v>41687</v>
      </c>
      <c r="EH3959" s="213">
        <f>IF(ISNUMBER(SEARCH($I$1,$EI$3:$EI$7917)),MAX($EH$2:EH3958)+1,0)</f>
        <v>0</v>
      </c>
      <c r="EI3959" s="257" t="s">
        <v>41244</v>
      </c>
      <c r="EL3959" s="213" t="str">
        <f>IFERROR(VLOOKUP(ROWS($EL$3:EL3959),EH3959:$EI$7917,2,0),"")</f>
        <v/>
      </c>
    </row>
    <row r="3960" spans="134:142">
      <c r="ED3960" s="257" t="s">
        <v>41688</v>
      </c>
      <c r="EH3960" s="213">
        <f>IF(ISNUMBER(SEARCH($I$1,$EI$3:$EI$7917)),MAX($EH$2:EH3959)+1,0)</f>
        <v>0</v>
      </c>
      <c r="EI3960" s="257" t="s">
        <v>40417</v>
      </c>
      <c r="EL3960" s="213" t="str">
        <f>IFERROR(VLOOKUP(ROWS($EL$3:EL3960),EH3960:$EI$7917,2,0),"")</f>
        <v/>
      </c>
    </row>
    <row r="3961" spans="134:142">
      <c r="ED3961" s="257" t="s">
        <v>41689</v>
      </c>
      <c r="EH3961" s="213">
        <f>IF(ISNUMBER(SEARCH($I$1,$EI$3:$EI$7917)),MAX($EH$2:EH3960)+1,0)</f>
        <v>0</v>
      </c>
      <c r="EI3961" s="257" t="s">
        <v>39216</v>
      </c>
      <c r="EL3961" s="213" t="str">
        <f>IFERROR(VLOOKUP(ROWS($EL$3:EL3961),EH3961:$EI$7917,2,0),"")</f>
        <v/>
      </c>
    </row>
    <row r="3962" spans="134:142">
      <c r="ED3962" s="257" t="s">
        <v>41690</v>
      </c>
      <c r="EH3962" s="213">
        <f>IF(ISNUMBER(SEARCH($I$1,$EI$3:$EI$7917)),MAX($EH$2:EH3961)+1,0)</f>
        <v>0</v>
      </c>
      <c r="EI3962" s="257" t="s">
        <v>44223</v>
      </c>
      <c r="EL3962" s="213" t="str">
        <f>IFERROR(VLOOKUP(ROWS($EL$3:EL3962),EH3962:$EI$7917,2,0),"")</f>
        <v/>
      </c>
    </row>
    <row r="3963" spans="134:142">
      <c r="ED3963" s="257" t="s">
        <v>41691</v>
      </c>
      <c r="EH3963" s="213">
        <f>IF(ISNUMBER(SEARCH($I$1,$EI$3:$EI$7917)),MAX($EH$2:EH3962)+1,0)</f>
        <v>0</v>
      </c>
      <c r="EI3963" s="257" t="s">
        <v>39317</v>
      </c>
      <c r="EL3963" s="213" t="str">
        <f>IFERROR(VLOOKUP(ROWS($EL$3:EL3963),EH3963:$EI$7917,2,0),"")</f>
        <v/>
      </c>
    </row>
    <row r="3964" spans="134:142" ht="24.75">
      <c r="ED3964" s="257" t="s">
        <v>41692</v>
      </c>
      <c r="EH3964" s="213">
        <f>IF(ISNUMBER(SEARCH($I$1,$EI$3:$EI$7917)),MAX($EH$2:EH3963)+1,0)</f>
        <v>0</v>
      </c>
      <c r="EI3964" s="257" t="s">
        <v>39089</v>
      </c>
      <c r="EL3964" s="213" t="str">
        <f>IFERROR(VLOOKUP(ROWS($EL$3:EL3964),EH3964:$EI$7917,2,0),"")</f>
        <v/>
      </c>
    </row>
    <row r="3965" spans="134:142">
      <c r="ED3965" s="257" t="s">
        <v>41693</v>
      </c>
      <c r="EH3965" s="213">
        <f>IF(ISNUMBER(SEARCH($I$1,$EI$3:$EI$7917)),MAX($EH$2:EH3964)+1,0)</f>
        <v>0</v>
      </c>
      <c r="EI3965" s="257" t="s">
        <v>39423</v>
      </c>
      <c r="EL3965" s="213" t="str">
        <f>IFERROR(VLOOKUP(ROWS($EL$3:EL3965),EH3965:$EI$7917,2,0),"")</f>
        <v/>
      </c>
    </row>
    <row r="3966" spans="134:142">
      <c r="ED3966" s="257" t="s">
        <v>41694</v>
      </c>
      <c r="EH3966" s="213">
        <f>IF(ISNUMBER(SEARCH($I$1,$EI$3:$EI$7917)),MAX($EH$2:EH3965)+1,0)</f>
        <v>0</v>
      </c>
      <c r="EI3966" s="257" t="s">
        <v>42040</v>
      </c>
      <c r="EL3966" s="213" t="str">
        <f>IFERROR(VLOOKUP(ROWS($EL$3:EL3966),EH3966:$EI$7917,2,0),"")</f>
        <v/>
      </c>
    </row>
    <row r="3967" spans="134:142">
      <c r="ED3967" s="257" t="s">
        <v>41695</v>
      </c>
      <c r="EH3967" s="213">
        <f>IF(ISNUMBER(SEARCH($I$1,$EI$3:$EI$7917)),MAX($EH$2:EH3966)+1,0)</f>
        <v>0</v>
      </c>
      <c r="EI3967" s="257" t="s">
        <v>44811</v>
      </c>
      <c r="EL3967" s="213" t="str">
        <f>IFERROR(VLOOKUP(ROWS($EL$3:EL3967),EH3967:$EI$7917,2,0),"")</f>
        <v/>
      </c>
    </row>
    <row r="3968" spans="134:142">
      <c r="ED3968" s="257" t="s">
        <v>41696</v>
      </c>
      <c r="EH3968" s="213">
        <f>IF(ISNUMBER(SEARCH($I$1,$EI$3:$EI$7917)),MAX($EH$2:EH3967)+1,0)</f>
        <v>0</v>
      </c>
      <c r="EI3968" s="257" t="s">
        <v>45027</v>
      </c>
      <c r="EL3968" s="213" t="str">
        <f>IFERROR(VLOOKUP(ROWS($EL$3:EL3968),EH3968:$EI$7917,2,0),"")</f>
        <v/>
      </c>
    </row>
    <row r="3969" spans="134:142">
      <c r="ED3969" s="257" t="s">
        <v>41697</v>
      </c>
      <c r="EH3969" s="213">
        <f>IF(ISNUMBER(SEARCH($I$1,$EI$3:$EI$7917)),MAX($EH$2:EH3968)+1,0)</f>
        <v>0</v>
      </c>
      <c r="EI3969" s="257" t="s">
        <v>41245</v>
      </c>
      <c r="EL3969" s="213" t="str">
        <f>IFERROR(VLOOKUP(ROWS($EL$3:EL3969),EH3969:$EI$7917,2,0),"")</f>
        <v/>
      </c>
    </row>
    <row r="3970" spans="134:142">
      <c r="ED3970" s="257" t="s">
        <v>41698</v>
      </c>
      <c r="EH3970" s="213">
        <f>IF(ISNUMBER(SEARCH($I$1,$EI$3:$EI$7917)),MAX($EH$2:EH3969)+1,0)</f>
        <v>0</v>
      </c>
      <c r="EI3970" s="257" t="s">
        <v>43761</v>
      </c>
      <c r="EL3970" s="213" t="str">
        <f>IFERROR(VLOOKUP(ROWS($EL$3:EL3970),EH3970:$EI$7917,2,0),"")</f>
        <v/>
      </c>
    </row>
    <row r="3971" spans="134:142">
      <c r="ED3971" s="257" t="s">
        <v>41699</v>
      </c>
      <c r="EH3971" s="213">
        <f>IF(ISNUMBER(SEARCH($I$1,$EI$3:$EI$7917)),MAX($EH$2:EH3970)+1,0)</f>
        <v>0</v>
      </c>
      <c r="EI3971" s="257" t="s">
        <v>40471</v>
      </c>
      <c r="EL3971" s="213" t="str">
        <f>IFERROR(VLOOKUP(ROWS($EL$3:EL3971),EH3971:$EI$7917,2,0),"")</f>
        <v/>
      </c>
    </row>
    <row r="3972" spans="134:142">
      <c r="ED3972" s="257" t="s">
        <v>41700</v>
      </c>
      <c r="EH3972" s="213">
        <f>IF(ISNUMBER(SEARCH($I$1,$EI$3:$EI$7917)),MAX($EH$2:EH3971)+1,0)</f>
        <v>0</v>
      </c>
      <c r="EI3972" s="257" t="s">
        <v>40688</v>
      </c>
      <c r="EL3972" s="213" t="str">
        <f>IFERROR(VLOOKUP(ROWS($EL$3:EL3972),EH3972:$EI$7917,2,0),"")</f>
        <v/>
      </c>
    </row>
    <row r="3973" spans="134:142" ht="24.75">
      <c r="ED3973" s="257" t="s">
        <v>41701</v>
      </c>
      <c r="EH3973" s="213">
        <f>IF(ISNUMBER(SEARCH($I$1,$EI$3:$EI$7917)),MAX($EH$2:EH3972)+1,0)</f>
        <v>0</v>
      </c>
      <c r="EI3973" s="257" t="s">
        <v>40017</v>
      </c>
      <c r="EL3973" s="213" t="str">
        <f>IFERROR(VLOOKUP(ROWS($EL$3:EL3973),EH3973:$EI$7917,2,0),"")</f>
        <v/>
      </c>
    </row>
    <row r="3974" spans="134:142" ht="36.75">
      <c r="ED3974" s="257" t="s">
        <v>41702</v>
      </c>
      <c r="EH3974" s="213">
        <f>IF(ISNUMBER(SEARCH($I$1,$EI$3:$EI$7917)),MAX($EH$2:EH3973)+1,0)</f>
        <v>0</v>
      </c>
      <c r="EI3974" s="257" t="s">
        <v>38796</v>
      </c>
      <c r="EL3974" s="213" t="str">
        <f>IFERROR(VLOOKUP(ROWS($EL$3:EL3974),EH3974:$EI$7917,2,0),"")</f>
        <v/>
      </c>
    </row>
    <row r="3975" spans="134:142" ht="24.75">
      <c r="ED3975" s="257" t="s">
        <v>41703</v>
      </c>
      <c r="EH3975" s="213">
        <f>IF(ISNUMBER(SEARCH($I$1,$EI$3:$EI$7917)),MAX($EH$2:EH3974)+1,0)</f>
        <v>0</v>
      </c>
      <c r="EI3975" s="257" t="s">
        <v>40018</v>
      </c>
      <c r="EL3975" s="213" t="str">
        <f>IFERROR(VLOOKUP(ROWS($EL$3:EL3975),EH3975:$EI$7917,2,0),"")</f>
        <v/>
      </c>
    </row>
    <row r="3976" spans="134:142" ht="24.75">
      <c r="ED3976" s="257" t="s">
        <v>41704</v>
      </c>
      <c r="EH3976" s="213">
        <f>IF(ISNUMBER(SEARCH($I$1,$EI$3:$EI$7917)),MAX($EH$2:EH3975)+1,0)</f>
        <v>0</v>
      </c>
      <c r="EI3976" s="257" t="s">
        <v>40830</v>
      </c>
      <c r="EL3976" s="213" t="str">
        <f>IFERROR(VLOOKUP(ROWS($EL$3:EL3976),EH3976:$EI$7917,2,0),"")</f>
        <v/>
      </c>
    </row>
    <row r="3977" spans="134:142" ht="24.75">
      <c r="ED3977" s="257" t="s">
        <v>41705</v>
      </c>
      <c r="EH3977" s="213">
        <f>IF(ISNUMBER(SEARCH($I$1,$EI$3:$EI$7917)),MAX($EH$2:EH3976)+1,0)</f>
        <v>0</v>
      </c>
      <c r="EI3977" s="257" t="s">
        <v>41730</v>
      </c>
      <c r="EL3977" s="213" t="str">
        <f>IFERROR(VLOOKUP(ROWS($EL$3:EL3977),EH3977:$EI$7917,2,0),"")</f>
        <v/>
      </c>
    </row>
    <row r="3978" spans="134:142" ht="24.75">
      <c r="ED3978" s="257" t="s">
        <v>41706</v>
      </c>
      <c r="EH3978" s="213">
        <f>IF(ISNUMBER(SEARCH($I$1,$EI$3:$EI$7917)),MAX($EH$2:EH3977)+1,0)</f>
        <v>0</v>
      </c>
      <c r="EI3978" s="257" t="s">
        <v>40019</v>
      </c>
      <c r="EL3978" s="213" t="str">
        <f>IFERROR(VLOOKUP(ROWS($EL$3:EL3978),EH3978:$EI$7917,2,0),"")</f>
        <v/>
      </c>
    </row>
    <row r="3979" spans="134:142">
      <c r="ED3979" s="257" t="s">
        <v>41707</v>
      </c>
      <c r="EH3979" s="213">
        <f>IF(ISNUMBER(SEARCH($I$1,$EI$3:$EI$7917)),MAX($EH$2:EH3978)+1,0)</f>
        <v>0</v>
      </c>
      <c r="EI3979" s="257" t="s">
        <v>40689</v>
      </c>
      <c r="EL3979" s="213" t="str">
        <f>IFERROR(VLOOKUP(ROWS($EL$3:EL3979),EH3979:$EI$7917,2,0),"")</f>
        <v/>
      </c>
    </row>
    <row r="3980" spans="134:142">
      <c r="ED3980" s="257" t="s">
        <v>41708</v>
      </c>
      <c r="EH3980" s="213">
        <f>IF(ISNUMBER(SEARCH($I$1,$EI$3:$EI$7917)),MAX($EH$2:EH3979)+1,0)</f>
        <v>0</v>
      </c>
      <c r="EI3980" s="257" t="s">
        <v>37883</v>
      </c>
      <c r="EL3980" s="213" t="str">
        <f>IFERROR(VLOOKUP(ROWS($EL$3:EL3980),EH3980:$EI$7917,2,0),"")</f>
        <v/>
      </c>
    </row>
    <row r="3981" spans="134:142" ht="24.75">
      <c r="ED3981" s="257" t="s">
        <v>41709</v>
      </c>
      <c r="EH3981" s="213">
        <f>IF(ISNUMBER(SEARCH($I$1,$EI$3:$EI$7917)),MAX($EH$2:EH3980)+1,0)</f>
        <v>0</v>
      </c>
      <c r="EI3981" s="257" t="s">
        <v>40690</v>
      </c>
      <c r="EL3981" s="213" t="str">
        <f>IFERROR(VLOOKUP(ROWS($EL$3:EL3981),EH3981:$EI$7917,2,0),"")</f>
        <v/>
      </c>
    </row>
    <row r="3982" spans="134:142">
      <c r="ED3982" s="257" t="s">
        <v>41710</v>
      </c>
      <c r="EH3982" s="213">
        <f>IF(ISNUMBER(SEARCH($I$1,$EI$3:$EI$7917)),MAX($EH$2:EH3981)+1,0)</f>
        <v>0</v>
      </c>
      <c r="EI3982" s="257" t="s">
        <v>44944</v>
      </c>
      <c r="EL3982" s="213" t="str">
        <f>IFERROR(VLOOKUP(ROWS($EL$3:EL3982),EH3982:$EI$7917,2,0),"")</f>
        <v/>
      </c>
    </row>
    <row r="3983" spans="134:142">
      <c r="ED3983" s="257" t="s">
        <v>41711</v>
      </c>
      <c r="EH3983" s="213">
        <f>IF(ISNUMBER(SEARCH($I$1,$EI$3:$EI$7917)),MAX($EH$2:EH3982)+1,0)</f>
        <v>0</v>
      </c>
      <c r="EI3983" s="257" t="s">
        <v>39613</v>
      </c>
      <c r="EL3983" s="213" t="str">
        <f>IFERROR(VLOOKUP(ROWS($EL$3:EL3983),EH3983:$EI$7917,2,0),"")</f>
        <v/>
      </c>
    </row>
    <row r="3984" spans="134:142" ht="24.75">
      <c r="ED3984" s="257" t="s">
        <v>41712</v>
      </c>
      <c r="EH3984" s="213">
        <f>IF(ISNUMBER(SEARCH($I$1,$EI$3:$EI$7917)),MAX($EH$2:EH3983)+1,0)</f>
        <v>0</v>
      </c>
      <c r="EI3984" s="257" t="s">
        <v>40691</v>
      </c>
      <c r="EL3984" s="213" t="str">
        <f>IFERROR(VLOOKUP(ROWS($EL$3:EL3984),EH3984:$EI$7917,2,0),"")</f>
        <v/>
      </c>
    </row>
    <row r="3985" spans="134:142" ht="24.75">
      <c r="ED3985" s="257" t="s">
        <v>41713</v>
      </c>
      <c r="EH3985" s="213">
        <f>IF(ISNUMBER(SEARCH($I$1,$EI$3:$EI$7917)),MAX($EH$2:EH3984)+1,0)</f>
        <v>0</v>
      </c>
      <c r="EI3985" s="257" t="s">
        <v>38180</v>
      </c>
      <c r="EL3985" s="213" t="str">
        <f>IFERROR(VLOOKUP(ROWS($EL$3:EL3985),EH3985:$EI$7917,2,0),"")</f>
        <v/>
      </c>
    </row>
    <row r="3986" spans="134:142">
      <c r="ED3986" s="257" t="s">
        <v>41714</v>
      </c>
      <c r="EH3986" s="213">
        <f>IF(ISNUMBER(SEARCH($I$1,$EI$3:$EI$7917)),MAX($EH$2:EH3985)+1,0)</f>
        <v>0</v>
      </c>
      <c r="EI3986" s="257" t="s">
        <v>38797</v>
      </c>
      <c r="EL3986" s="213" t="str">
        <f>IFERROR(VLOOKUP(ROWS($EL$3:EL3986),EH3986:$EI$7917,2,0),"")</f>
        <v/>
      </c>
    </row>
    <row r="3987" spans="134:142">
      <c r="ED3987" s="257" t="s">
        <v>41715</v>
      </c>
      <c r="EH3987" s="213">
        <f>IF(ISNUMBER(SEARCH($I$1,$EI$3:$EI$7917)),MAX($EH$2:EH3986)+1,0)</f>
        <v>0</v>
      </c>
      <c r="EI3987" s="257" t="s">
        <v>41097</v>
      </c>
      <c r="EL3987" s="213" t="str">
        <f>IFERROR(VLOOKUP(ROWS($EL$3:EL3987),EH3987:$EI$7917,2,0),"")</f>
        <v/>
      </c>
    </row>
    <row r="3988" spans="134:142">
      <c r="ED3988" s="257" t="s">
        <v>41716</v>
      </c>
      <c r="EH3988" s="213">
        <f>IF(ISNUMBER(SEARCH($I$1,$EI$3:$EI$7917)),MAX($EH$2:EH3987)+1,0)</f>
        <v>0</v>
      </c>
      <c r="EI3988" s="257" t="s">
        <v>38181</v>
      </c>
      <c r="EL3988" s="213" t="str">
        <f>IFERROR(VLOOKUP(ROWS($EL$3:EL3988),EH3988:$EI$7917,2,0),"")</f>
        <v/>
      </c>
    </row>
    <row r="3989" spans="134:142">
      <c r="ED3989" s="257" t="s">
        <v>41717</v>
      </c>
      <c r="EH3989" s="213">
        <f>IF(ISNUMBER(SEARCH($I$1,$EI$3:$EI$7917)),MAX($EH$2:EH3988)+1,0)</f>
        <v>0</v>
      </c>
      <c r="EI3989" s="257" t="s">
        <v>38883</v>
      </c>
      <c r="EL3989" s="213" t="str">
        <f>IFERROR(VLOOKUP(ROWS($EL$3:EL3989),EH3989:$EI$7917,2,0),"")</f>
        <v/>
      </c>
    </row>
    <row r="3990" spans="134:142">
      <c r="ED3990" s="257" t="s">
        <v>41718</v>
      </c>
      <c r="EH3990" s="213">
        <f>IF(ISNUMBER(SEARCH($I$1,$EI$3:$EI$7917)),MAX($EH$2:EH3989)+1,0)</f>
        <v>0</v>
      </c>
      <c r="EI3990" s="257" t="s">
        <v>42812</v>
      </c>
      <c r="EL3990" s="213" t="str">
        <f>IFERROR(VLOOKUP(ROWS($EL$3:EL3990),EH3990:$EI$7917,2,0),"")</f>
        <v/>
      </c>
    </row>
    <row r="3991" spans="134:142">
      <c r="ED3991" s="257" t="s">
        <v>41719</v>
      </c>
      <c r="EH3991" s="213">
        <f>IF(ISNUMBER(SEARCH($I$1,$EI$3:$EI$7917)),MAX($EH$2:EH3990)+1,0)</f>
        <v>0</v>
      </c>
      <c r="EI3991" s="257" t="s">
        <v>44279</v>
      </c>
      <c r="EL3991" s="213" t="str">
        <f>IFERROR(VLOOKUP(ROWS($EL$3:EL3991),EH3991:$EI$7917,2,0),"")</f>
        <v/>
      </c>
    </row>
    <row r="3992" spans="134:142">
      <c r="ED3992" s="257" t="s">
        <v>41720</v>
      </c>
      <c r="EH3992" s="213">
        <f>IF(ISNUMBER(SEARCH($I$1,$EI$3:$EI$7917)),MAX($EH$2:EH3991)+1,0)</f>
        <v>0</v>
      </c>
      <c r="EI3992" s="257" t="s">
        <v>43344</v>
      </c>
      <c r="EL3992" s="213" t="str">
        <f>IFERROR(VLOOKUP(ROWS($EL$3:EL3992),EH3992:$EI$7917,2,0),"")</f>
        <v/>
      </c>
    </row>
    <row r="3993" spans="134:142">
      <c r="ED3993" s="257" t="s">
        <v>41721</v>
      </c>
      <c r="EH3993" s="213">
        <f>IF(ISNUMBER(SEARCH($I$1,$EI$3:$EI$7917)),MAX($EH$2:EH3992)+1,0)</f>
        <v>0</v>
      </c>
      <c r="EI3993" s="257" t="s">
        <v>44661</v>
      </c>
      <c r="EL3993" s="213" t="str">
        <f>IFERROR(VLOOKUP(ROWS($EL$3:EL3993),EH3993:$EI$7917,2,0),"")</f>
        <v/>
      </c>
    </row>
    <row r="3994" spans="134:142">
      <c r="ED3994" s="257" t="s">
        <v>41722</v>
      </c>
      <c r="EH3994" s="213">
        <f>IF(ISNUMBER(SEARCH($I$1,$EI$3:$EI$7917)),MAX($EH$2:EH3993)+1,0)</f>
        <v>0</v>
      </c>
      <c r="EI3994" s="257" t="s">
        <v>44453</v>
      </c>
      <c r="EL3994" s="213" t="str">
        <f>IFERROR(VLOOKUP(ROWS($EL$3:EL3994),EH3994:$EI$7917,2,0),"")</f>
        <v/>
      </c>
    </row>
    <row r="3995" spans="134:142" ht="24.75">
      <c r="ED3995" s="257" t="s">
        <v>41723</v>
      </c>
      <c r="EH3995" s="213">
        <f>IF(ISNUMBER(SEARCH($I$1,$EI$3:$EI$7917)),MAX($EH$2:EH3994)+1,0)</f>
        <v>0</v>
      </c>
      <c r="EI3995" s="257" t="s">
        <v>41731</v>
      </c>
      <c r="EL3995" s="213" t="str">
        <f>IFERROR(VLOOKUP(ROWS($EL$3:EL3995),EH3995:$EI$7917,2,0),"")</f>
        <v/>
      </c>
    </row>
    <row r="3996" spans="134:142" ht="36.75">
      <c r="ED3996" s="257" t="s">
        <v>41724</v>
      </c>
      <c r="EH3996" s="213">
        <f>IF(ISNUMBER(SEARCH($I$1,$EI$3:$EI$7917)),MAX($EH$2:EH3995)+1,0)</f>
        <v>0</v>
      </c>
      <c r="EI3996" s="257" t="s">
        <v>43584</v>
      </c>
      <c r="EL3996" s="213" t="str">
        <f>IFERROR(VLOOKUP(ROWS($EL$3:EL3996),EH3996:$EI$7917,2,0),"")</f>
        <v/>
      </c>
    </row>
    <row r="3997" spans="134:142">
      <c r="ED3997" s="257" t="s">
        <v>41725</v>
      </c>
      <c r="EH3997" s="213">
        <f>IF(ISNUMBER(SEARCH($I$1,$EI$3:$EI$7917)),MAX($EH$2:EH3996)+1,0)</f>
        <v>0</v>
      </c>
      <c r="EI3997" s="257" t="s">
        <v>39424</v>
      </c>
      <c r="EL3997" s="213" t="str">
        <f>IFERROR(VLOOKUP(ROWS($EL$3:EL3997),EH3997:$EI$7917,2,0),"")</f>
        <v/>
      </c>
    </row>
    <row r="3998" spans="134:142">
      <c r="ED3998" s="257" t="s">
        <v>41726</v>
      </c>
      <c r="EH3998" s="213">
        <f>IF(ISNUMBER(SEARCH($I$1,$EI$3:$EI$7917)),MAX($EH$2:EH3997)+1,0)</f>
        <v>0</v>
      </c>
      <c r="EI3998" s="257" t="s">
        <v>45028</v>
      </c>
      <c r="EL3998" s="213" t="str">
        <f>IFERROR(VLOOKUP(ROWS($EL$3:EL3998),EH3998:$EI$7917,2,0),"")</f>
        <v/>
      </c>
    </row>
    <row r="3999" spans="134:142">
      <c r="ED3999" s="257" t="s">
        <v>41727</v>
      </c>
      <c r="EH3999" s="213">
        <f>IF(ISNUMBER(SEARCH($I$1,$EI$3:$EI$7917)),MAX($EH$2:EH3998)+1,0)</f>
        <v>0</v>
      </c>
      <c r="EI3999" s="257" t="s">
        <v>45140</v>
      </c>
      <c r="EL3999" s="213" t="str">
        <f>IFERROR(VLOOKUP(ROWS($EL$3:EL3999),EH3999:$EI$7917,2,0),"")</f>
        <v/>
      </c>
    </row>
    <row r="4000" spans="134:142">
      <c r="ED4000" s="257" t="s">
        <v>41728</v>
      </c>
      <c r="EH4000" s="213">
        <f>IF(ISNUMBER(SEARCH($I$1,$EI$3:$EI$7917)),MAX($EH$2:EH3999)+1,0)</f>
        <v>0</v>
      </c>
      <c r="EI4000" s="257" t="s">
        <v>44844</v>
      </c>
      <c r="EL4000" s="213" t="str">
        <f>IFERROR(VLOOKUP(ROWS($EL$3:EL4000),EH4000:$EI$7917,2,0),"")</f>
        <v/>
      </c>
    </row>
    <row r="4001" spans="134:142">
      <c r="ED4001" s="257" t="s">
        <v>41729</v>
      </c>
      <c r="EH4001" s="213">
        <f>IF(ISNUMBER(SEARCH($I$1,$EI$3:$EI$7917)),MAX($EH$2:EH4000)+1,0)</f>
        <v>0</v>
      </c>
      <c r="EI4001" s="257" t="s">
        <v>45471</v>
      </c>
      <c r="EL4001" s="213" t="str">
        <f>IFERROR(VLOOKUP(ROWS($EL$3:EL4001),EH4001:$EI$7917,2,0),"")</f>
        <v/>
      </c>
    </row>
    <row r="4002" spans="134:142" ht="36.75">
      <c r="ED4002" s="257" t="s">
        <v>41730</v>
      </c>
      <c r="EH4002" s="213">
        <f>IF(ISNUMBER(SEARCH($I$1,$EI$3:$EI$7917)),MAX($EH$2:EH4001)+1,0)</f>
        <v>0</v>
      </c>
      <c r="EI4002" s="257" t="s">
        <v>45197</v>
      </c>
      <c r="EL4002" s="213" t="str">
        <f>IFERROR(VLOOKUP(ROWS($EL$3:EL4002),EH4002:$EI$7917,2,0),"")</f>
        <v/>
      </c>
    </row>
    <row r="4003" spans="134:142" ht="36.75">
      <c r="ED4003" s="257" t="s">
        <v>41731</v>
      </c>
      <c r="EH4003" s="213">
        <f>IF(ISNUMBER(SEARCH($I$1,$EI$3:$EI$7917)),MAX($EH$2:EH4002)+1,0)</f>
        <v>0</v>
      </c>
      <c r="EI4003" s="257" t="s">
        <v>45029</v>
      </c>
      <c r="EL4003" s="213" t="str">
        <f>IFERROR(VLOOKUP(ROWS($EL$3:EL4003),EH4003:$EI$7917,2,0),"")</f>
        <v/>
      </c>
    </row>
    <row r="4004" spans="134:142">
      <c r="ED4004" s="257" t="s">
        <v>41732</v>
      </c>
      <c r="EH4004" s="213">
        <f>IF(ISNUMBER(SEARCH($I$1,$EI$3:$EI$7917)),MAX($EH$2:EH4003)+1,0)</f>
        <v>0</v>
      </c>
      <c r="EI4004" s="257" t="s">
        <v>41665</v>
      </c>
      <c r="EL4004" s="213" t="str">
        <f>IFERROR(VLOOKUP(ROWS($EL$3:EL4004),EH4004:$EI$7917,2,0),"")</f>
        <v/>
      </c>
    </row>
    <row r="4005" spans="134:142">
      <c r="ED4005" s="257" t="s">
        <v>41733</v>
      </c>
      <c r="EH4005" s="213">
        <f>IF(ISNUMBER(SEARCH($I$1,$EI$3:$EI$7917)),MAX($EH$2:EH4004)+1,0)</f>
        <v>0</v>
      </c>
      <c r="EI4005" s="257" t="s">
        <v>45198</v>
      </c>
      <c r="EL4005" s="213" t="str">
        <f>IFERROR(VLOOKUP(ROWS($EL$3:EL4005),EH4005:$EI$7917,2,0),"")</f>
        <v/>
      </c>
    </row>
    <row r="4006" spans="134:142">
      <c r="ED4006" s="257" t="s">
        <v>41734</v>
      </c>
      <c r="EH4006" s="213">
        <f>IF(ISNUMBER(SEARCH($I$1,$EI$3:$EI$7917)),MAX($EH$2:EH4005)+1,0)</f>
        <v>0</v>
      </c>
      <c r="EI4006" s="257" t="s">
        <v>39835</v>
      </c>
      <c r="EL4006" s="213" t="str">
        <f>IFERROR(VLOOKUP(ROWS($EL$3:EL4006),EH4006:$EI$7917,2,0),"")</f>
        <v/>
      </c>
    </row>
    <row r="4007" spans="134:142">
      <c r="ED4007" s="257" t="s">
        <v>41735</v>
      </c>
      <c r="EH4007" s="213">
        <f>IF(ISNUMBER(SEARCH($I$1,$EI$3:$EI$7917)),MAX($EH$2:EH4006)+1,0)</f>
        <v>0</v>
      </c>
      <c r="EI4007" s="257" t="s">
        <v>45199</v>
      </c>
      <c r="EL4007" s="213" t="str">
        <f>IFERROR(VLOOKUP(ROWS($EL$3:EL4007),EH4007:$EI$7917,2,0),"")</f>
        <v/>
      </c>
    </row>
    <row r="4008" spans="134:142">
      <c r="ED4008" s="257" t="s">
        <v>41736</v>
      </c>
      <c r="EH4008" s="213">
        <f>IF(ISNUMBER(SEARCH($I$1,$EI$3:$EI$7917)),MAX($EH$2:EH4007)+1,0)</f>
        <v>0</v>
      </c>
      <c r="EI4008" s="257" t="s">
        <v>40831</v>
      </c>
      <c r="EL4008" s="213" t="str">
        <f>IFERROR(VLOOKUP(ROWS($EL$3:EL4008),EH4008:$EI$7917,2,0),"")</f>
        <v/>
      </c>
    </row>
    <row r="4009" spans="134:142">
      <c r="ED4009" s="257" t="s">
        <v>41737</v>
      </c>
      <c r="EH4009" s="213">
        <f>IF(ISNUMBER(SEARCH($I$1,$EI$3:$EI$7917)),MAX($EH$2:EH4008)+1,0)</f>
        <v>0</v>
      </c>
      <c r="EI4009" s="257" t="s">
        <v>42008</v>
      </c>
      <c r="EL4009" s="213" t="str">
        <f>IFERROR(VLOOKUP(ROWS($EL$3:EL4009),EH4009:$EI$7917,2,0),"")</f>
        <v/>
      </c>
    </row>
    <row r="4010" spans="134:142" ht="24.75">
      <c r="ED4010" s="257" t="s">
        <v>41738</v>
      </c>
      <c r="EH4010" s="213">
        <f>IF(ISNUMBER(SEARCH($I$1,$EI$3:$EI$7917)),MAX($EH$2:EH4009)+1,0)</f>
        <v>0</v>
      </c>
      <c r="EI4010" s="257" t="s">
        <v>44280</v>
      </c>
      <c r="EL4010" s="213" t="str">
        <f>IFERROR(VLOOKUP(ROWS($EL$3:EL4010),EH4010:$EI$7917,2,0),"")</f>
        <v/>
      </c>
    </row>
    <row r="4011" spans="134:142" ht="24.75">
      <c r="ED4011" s="257" t="s">
        <v>41739</v>
      </c>
      <c r="EH4011" s="213">
        <f>IF(ISNUMBER(SEARCH($I$1,$EI$3:$EI$7917)),MAX($EH$2:EH4010)+1,0)</f>
        <v>0</v>
      </c>
      <c r="EI4011" s="257" t="s">
        <v>44335</v>
      </c>
      <c r="EL4011" s="213" t="str">
        <f>IFERROR(VLOOKUP(ROWS($EL$3:EL4011),EH4011:$EI$7917,2,0),"")</f>
        <v/>
      </c>
    </row>
    <row r="4012" spans="134:142">
      <c r="ED4012" s="257" t="s">
        <v>41740</v>
      </c>
      <c r="EH4012" s="213">
        <f>IF(ISNUMBER(SEARCH($I$1,$EI$3:$EI$7917)),MAX($EH$2:EH4011)+1,0)</f>
        <v>0</v>
      </c>
      <c r="EI4012" s="257" t="s">
        <v>43993</v>
      </c>
      <c r="EL4012" s="213" t="str">
        <f>IFERROR(VLOOKUP(ROWS($EL$3:EL4012),EH4012:$EI$7917,2,0),"")</f>
        <v/>
      </c>
    </row>
    <row r="4013" spans="134:142">
      <c r="ED4013" s="257" t="s">
        <v>41741</v>
      </c>
      <c r="EH4013" s="213">
        <f>IF(ISNUMBER(SEARCH($I$1,$EI$3:$EI$7917)),MAX($EH$2:EH4012)+1,0)</f>
        <v>0</v>
      </c>
      <c r="EI4013" s="257" t="s">
        <v>42983</v>
      </c>
      <c r="EL4013" s="213" t="str">
        <f>IFERROR(VLOOKUP(ROWS($EL$3:EL4013),EH4013:$EI$7917,2,0),"")</f>
        <v/>
      </c>
    </row>
    <row r="4014" spans="134:142" ht="24.75">
      <c r="ED4014" s="257" t="s">
        <v>41742</v>
      </c>
      <c r="EH4014" s="213">
        <f>IF(ISNUMBER(SEARCH($I$1,$EI$3:$EI$7917)),MAX($EH$2:EH4013)+1,0)</f>
        <v>0</v>
      </c>
      <c r="EI4014" s="257" t="s">
        <v>42157</v>
      </c>
      <c r="EL4014" s="213" t="str">
        <f>IFERROR(VLOOKUP(ROWS($EL$3:EL4014),EH4014:$EI$7917,2,0),"")</f>
        <v/>
      </c>
    </row>
    <row r="4015" spans="134:142">
      <c r="ED4015" s="257" t="s">
        <v>41743</v>
      </c>
      <c r="EH4015" s="213">
        <f>IF(ISNUMBER(SEARCH($I$1,$EI$3:$EI$7917)),MAX($EH$2:EH4014)+1,0)</f>
        <v>0</v>
      </c>
      <c r="EI4015" s="257" t="s">
        <v>41666</v>
      </c>
      <c r="EL4015" s="213" t="str">
        <f>IFERROR(VLOOKUP(ROWS($EL$3:EL4015),EH4015:$EI$7917,2,0),"")</f>
        <v/>
      </c>
    </row>
    <row r="4016" spans="134:142">
      <c r="ED4016" s="257" t="s">
        <v>41744</v>
      </c>
      <c r="EH4016" s="213">
        <f>IF(ISNUMBER(SEARCH($I$1,$EI$3:$EI$7917)),MAX($EH$2:EH4015)+1,0)</f>
        <v>0</v>
      </c>
      <c r="EI4016" s="257" t="s">
        <v>41173</v>
      </c>
      <c r="EL4016" s="213" t="str">
        <f>IFERROR(VLOOKUP(ROWS($EL$3:EL4016),EH4016:$EI$7917,2,0),"")</f>
        <v/>
      </c>
    </row>
    <row r="4017" spans="134:142" ht="24.75">
      <c r="ED4017" s="257" t="s">
        <v>41745</v>
      </c>
      <c r="EH4017" s="213">
        <f>IF(ISNUMBER(SEARCH($I$1,$EI$3:$EI$7917)),MAX($EH$2:EH4016)+1,0)</f>
        <v>0</v>
      </c>
      <c r="EI4017" s="257" t="s">
        <v>43857</v>
      </c>
      <c r="EL4017" s="213" t="str">
        <f>IFERROR(VLOOKUP(ROWS($EL$3:EL4017),EH4017:$EI$7917,2,0),"")</f>
        <v/>
      </c>
    </row>
    <row r="4018" spans="134:142" ht="24.75">
      <c r="ED4018" s="257" t="s">
        <v>41746</v>
      </c>
      <c r="EH4018" s="213">
        <f>IF(ISNUMBER(SEARCH($I$1,$EI$3:$EI$7917)),MAX($EH$2:EH4017)+1,0)</f>
        <v>0</v>
      </c>
      <c r="EI4018" s="257" t="s">
        <v>45200</v>
      </c>
      <c r="EL4018" s="213" t="str">
        <f>IFERROR(VLOOKUP(ROWS($EL$3:EL4018),EH4018:$EI$7917,2,0),"")</f>
        <v/>
      </c>
    </row>
    <row r="4019" spans="134:142" ht="36.75">
      <c r="ED4019" s="257" t="s">
        <v>41747</v>
      </c>
      <c r="EH4019" s="213">
        <f>IF(ISNUMBER(SEARCH($I$1,$EI$3:$EI$7917)),MAX($EH$2:EH4018)+1,0)</f>
        <v>0</v>
      </c>
      <c r="EI4019" s="257" t="s">
        <v>38669</v>
      </c>
      <c r="EL4019" s="213" t="str">
        <f>IFERROR(VLOOKUP(ROWS($EL$3:EL4019),EH4019:$EI$7917,2,0),"")</f>
        <v/>
      </c>
    </row>
    <row r="4020" spans="134:142" ht="24.75">
      <c r="ED4020" s="257" t="s">
        <v>41748</v>
      </c>
      <c r="EH4020" s="213">
        <f>IF(ISNUMBER(SEARCH($I$1,$EI$3:$EI$7917)),MAX($EH$2:EH4019)+1,0)</f>
        <v>0</v>
      </c>
      <c r="EI4020" s="257" t="s">
        <v>43436</v>
      </c>
      <c r="EL4020" s="213" t="str">
        <f>IFERROR(VLOOKUP(ROWS($EL$3:EL4020),EH4020:$EI$7917,2,0),"")</f>
        <v/>
      </c>
    </row>
    <row r="4021" spans="134:142" ht="24.75">
      <c r="ED4021" s="257" t="s">
        <v>41749</v>
      </c>
      <c r="EH4021" s="213">
        <f>IF(ISNUMBER(SEARCH($I$1,$EI$3:$EI$7917)),MAX($EH$2:EH4020)+1,0)</f>
        <v>0</v>
      </c>
      <c r="EI4021" s="257" t="s">
        <v>40020</v>
      </c>
      <c r="EL4021" s="213" t="str">
        <f>IFERROR(VLOOKUP(ROWS($EL$3:EL4021),EH4021:$EI$7917,2,0),"")</f>
        <v/>
      </c>
    </row>
    <row r="4022" spans="134:142">
      <c r="ED4022" s="257" t="s">
        <v>41750</v>
      </c>
      <c r="EH4022" s="213">
        <f>IF(ISNUMBER(SEARCH($I$1,$EI$3:$EI$7917)),MAX($EH$2:EH4021)+1,0)</f>
        <v>0</v>
      </c>
      <c r="EI4022" s="257" t="s">
        <v>43509</v>
      </c>
      <c r="EL4022" s="213" t="str">
        <f>IFERROR(VLOOKUP(ROWS($EL$3:EL4022),EH4022:$EI$7917,2,0),"")</f>
        <v/>
      </c>
    </row>
    <row r="4023" spans="134:142">
      <c r="ED4023" s="257" t="s">
        <v>41751</v>
      </c>
      <c r="EH4023" s="213">
        <f>IF(ISNUMBER(SEARCH($I$1,$EI$3:$EI$7917)),MAX($EH$2:EH4022)+1,0)</f>
        <v>0</v>
      </c>
      <c r="EI4023" s="257" t="s">
        <v>41949</v>
      </c>
      <c r="EL4023" s="213" t="str">
        <f>IFERROR(VLOOKUP(ROWS($EL$3:EL4023),EH4023:$EI$7917,2,0),"")</f>
        <v/>
      </c>
    </row>
    <row r="4024" spans="134:142">
      <c r="ED4024" s="257" t="s">
        <v>41752</v>
      </c>
      <c r="EH4024" s="213">
        <f>IF(ISNUMBER(SEARCH($I$1,$EI$3:$EI$7917)),MAX($EH$2:EH4023)+1,0)</f>
        <v>0</v>
      </c>
      <c r="EI4024" s="257" t="s">
        <v>41174</v>
      </c>
      <c r="EL4024" s="213" t="str">
        <f>IFERROR(VLOOKUP(ROWS($EL$3:EL4024),EH4024:$EI$7917,2,0),"")</f>
        <v/>
      </c>
    </row>
    <row r="4025" spans="134:142">
      <c r="ED4025" s="257" t="s">
        <v>41753</v>
      </c>
      <c r="EH4025" s="213">
        <f>IF(ISNUMBER(SEARCH($I$1,$EI$3:$EI$7917)),MAX($EH$2:EH4024)+1,0)</f>
        <v>0</v>
      </c>
      <c r="EI4025" s="257" t="s">
        <v>45030</v>
      </c>
      <c r="EL4025" s="213" t="str">
        <f>IFERROR(VLOOKUP(ROWS($EL$3:EL4025),EH4025:$EI$7917,2,0),"")</f>
        <v/>
      </c>
    </row>
    <row r="4026" spans="134:142" ht="24.75">
      <c r="ED4026" s="257" t="s">
        <v>41754</v>
      </c>
      <c r="EH4026" s="213">
        <f>IF(ISNUMBER(SEARCH($I$1,$EI$3:$EI$7917)),MAX($EH$2:EH4025)+1,0)</f>
        <v>0</v>
      </c>
      <c r="EI4026" s="257" t="s">
        <v>42103</v>
      </c>
      <c r="EL4026" s="213" t="str">
        <f>IFERROR(VLOOKUP(ROWS($EL$3:EL4026),EH4026:$EI$7917,2,0),"")</f>
        <v/>
      </c>
    </row>
    <row r="4027" spans="134:142" ht="36.75">
      <c r="ED4027" s="257" t="s">
        <v>41755</v>
      </c>
      <c r="EH4027" s="213">
        <f>IF(ISNUMBER(SEARCH($I$1,$EI$3:$EI$7917)),MAX($EH$2:EH4026)+1,0)</f>
        <v>0</v>
      </c>
      <c r="EI4027" s="257" t="s">
        <v>39614</v>
      </c>
      <c r="EL4027" s="213" t="str">
        <f>IFERROR(VLOOKUP(ROWS($EL$3:EL4027),EH4027:$EI$7917,2,0),"")</f>
        <v/>
      </c>
    </row>
    <row r="4028" spans="134:142">
      <c r="ED4028" s="257" t="s">
        <v>41756</v>
      </c>
      <c r="EH4028" s="213">
        <f>IF(ISNUMBER(SEARCH($I$1,$EI$3:$EI$7917)),MAX($EH$2:EH4027)+1,0)</f>
        <v>0</v>
      </c>
      <c r="EI4028" s="257" t="s">
        <v>44945</v>
      </c>
      <c r="EL4028" s="213" t="str">
        <f>IFERROR(VLOOKUP(ROWS($EL$3:EL4028),EH4028:$EI$7917,2,0),"")</f>
        <v/>
      </c>
    </row>
    <row r="4029" spans="134:142">
      <c r="ED4029" s="257" t="s">
        <v>41757</v>
      </c>
      <c r="EH4029" s="213">
        <f>IF(ISNUMBER(SEARCH($I$1,$EI$3:$EI$7917)),MAX($EH$2:EH4028)+1,0)</f>
        <v>0</v>
      </c>
      <c r="EI4029" s="257" t="s">
        <v>40472</v>
      </c>
      <c r="EL4029" s="213" t="str">
        <f>IFERROR(VLOOKUP(ROWS($EL$3:EL4029),EH4029:$EI$7917,2,0),"")</f>
        <v/>
      </c>
    </row>
    <row r="4030" spans="134:142">
      <c r="ED4030" s="257" t="s">
        <v>41758</v>
      </c>
      <c r="EH4030" s="213">
        <f>IF(ISNUMBER(SEARCH($I$1,$EI$3:$EI$7917)),MAX($EH$2:EH4029)+1,0)</f>
        <v>0</v>
      </c>
      <c r="EI4030" s="257" t="s">
        <v>40343</v>
      </c>
      <c r="EL4030" s="213" t="str">
        <f>IFERROR(VLOOKUP(ROWS($EL$3:EL4030),EH4030:$EI$7917,2,0),"")</f>
        <v/>
      </c>
    </row>
    <row r="4031" spans="134:142" ht="24.75">
      <c r="ED4031" s="257" t="s">
        <v>41759</v>
      </c>
      <c r="EH4031" s="213">
        <f>IF(ISNUMBER(SEARCH($I$1,$EI$3:$EI$7917)),MAX($EH$2:EH4030)+1,0)</f>
        <v>0</v>
      </c>
      <c r="EI4031" s="257" t="s">
        <v>44387</v>
      </c>
      <c r="EL4031" s="213" t="str">
        <f>IFERROR(VLOOKUP(ROWS($EL$3:EL4031),EH4031:$EI$7917,2,0),"")</f>
        <v/>
      </c>
    </row>
    <row r="4032" spans="134:142" ht="24.75">
      <c r="ED4032" s="257" t="s">
        <v>41760</v>
      </c>
      <c r="EH4032" s="213">
        <f>IF(ISNUMBER(SEARCH($I$1,$EI$3:$EI$7917)),MAX($EH$2:EH4031)+1,0)</f>
        <v>0</v>
      </c>
      <c r="EI4032" s="257" t="s">
        <v>45201</v>
      </c>
      <c r="EL4032" s="213" t="str">
        <f>IFERROR(VLOOKUP(ROWS($EL$3:EL4032),EH4032:$EI$7917,2,0),"")</f>
        <v/>
      </c>
    </row>
    <row r="4033" spans="134:142">
      <c r="ED4033" s="257" t="s">
        <v>41761</v>
      </c>
      <c r="EH4033" s="213">
        <f>IF(ISNUMBER(SEARCH($I$1,$EI$3:$EI$7917)),MAX($EH$2:EH4032)+1,0)</f>
        <v>0</v>
      </c>
      <c r="EI4033" s="257" t="s">
        <v>45031</v>
      </c>
      <c r="EL4033" s="213" t="str">
        <f>IFERROR(VLOOKUP(ROWS($EL$3:EL4033),EH4033:$EI$7917,2,0),"")</f>
        <v/>
      </c>
    </row>
    <row r="4034" spans="134:142">
      <c r="ED4034" s="257" t="s">
        <v>41762</v>
      </c>
      <c r="EH4034" s="213">
        <f>IF(ISNUMBER(SEARCH($I$1,$EI$3:$EI$7917)),MAX($EH$2:EH4033)+1,0)</f>
        <v>0</v>
      </c>
      <c r="EI4034" s="257" t="s">
        <v>38524</v>
      </c>
      <c r="EL4034" s="213" t="str">
        <f>IFERROR(VLOOKUP(ROWS($EL$3:EL4034),EH4034:$EI$7917,2,0),"")</f>
        <v/>
      </c>
    </row>
    <row r="4035" spans="134:142">
      <c r="ED4035" s="257" t="s">
        <v>41763</v>
      </c>
      <c r="EH4035" s="213">
        <f>IF(ISNUMBER(SEARCH($I$1,$EI$3:$EI$7917)),MAX($EH$2:EH4034)+1,0)</f>
        <v>0</v>
      </c>
      <c r="EI4035" s="257" t="s">
        <v>41732</v>
      </c>
      <c r="EL4035" s="213" t="str">
        <f>IFERROR(VLOOKUP(ROWS($EL$3:EL4035),EH4035:$EI$7917,2,0),"")</f>
        <v/>
      </c>
    </row>
    <row r="4036" spans="134:142">
      <c r="ED4036" s="257" t="s">
        <v>41764</v>
      </c>
      <c r="EH4036" s="213">
        <f>IF(ISNUMBER(SEARCH($I$1,$EI$3:$EI$7917)),MAX($EH$2:EH4035)+1,0)</f>
        <v>0</v>
      </c>
      <c r="EI4036" s="257" t="s">
        <v>41950</v>
      </c>
      <c r="EL4036" s="213" t="str">
        <f>IFERROR(VLOOKUP(ROWS($EL$3:EL4036),EH4036:$EI$7917,2,0),"")</f>
        <v/>
      </c>
    </row>
    <row r="4037" spans="134:142">
      <c r="ED4037" s="257" t="s">
        <v>41765</v>
      </c>
      <c r="EH4037" s="213">
        <f>IF(ISNUMBER(SEARCH($I$1,$EI$3:$EI$7917)),MAX($EH$2:EH4036)+1,0)</f>
        <v>0</v>
      </c>
      <c r="EI4037" s="257" t="s">
        <v>45236</v>
      </c>
      <c r="EL4037" s="213" t="str">
        <f>IFERROR(VLOOKUP(ROWS($EL$3:EL4037),EH4037:$EI$7917,2,0),"")</f>
        <v/>
      </c>
    </row>
    <row r="4038" spans="134:142" ht="24.75">
      <c r="ED4038" s="257" t="s">
        <v>41766</v>
      </c>
      <c r="EH4038" s="213">
        <f>IF(ISNUMBER(SEARCH($I$1,$EI$3:$EI$7917)),MAX($EH$2:EH4037)+1,0)</f>
        <v>0</v>
      </c>
      <c r="EI4038" s="257" t="s">
        <v>42085</v>
      </c>
      <c r="EL4038" s="213" t="str">
        <f>IFERROR(VLOOKUP(ROWS($EL$3:EL4038),EH4038:$EI$7917,2,0),"")</f>
        <v/>
      </c>
    </row>
    <row r="4039" spans="134:142">
      <c r="ED4039" s="257" t="s">
        <v>41767</v>
      </c>
      <c r="EH4039" s="213">
        <f>IF(ISNUMBER(SEARCH($I$1,$EI$3:$EI$7917)),MAX($EH$2:EH4038)+1,0)</f>
        <v>0</v>
      </c>
      <c r="EI4039" s="257" t="s">
        <v>45527</v>
      </c>
      <c r="EL4039" s="213" t="str">
        <f>IFERROR(VLOOKUP(ROWS($EL$3:EL4039),EH4039:$EI$7917,2,0),"")</f>
        <v/>
      </c>
    </row>
    <row r="4040" spans="134:142">
      <c r="ED4040" s="257" t="s">
        <v>41768</v>
      </c>
      <c r="EH4040" s="213">
        <f>IF(ISNUMBER(SEARCH($I$1,$EI$3:$EI$7917)),MAX($EH$2:EH4039)+1,0)</f>
        <v>0</v>
      </c>
      <c r="EI4040" s="257" t="s">
        <v>44165</v>
      </c>
      <c r="EL4040" s="213" t="str">
        <f>IFERROR(VLOOKUP(ROWS($EL$3:EL4040),EH4040:$EI$7917,2,0),"")</f>
        <v/>
      </c>
    </row>
    <row r="4041" spans="134:142">
      <c r="ED4041" s="257" t="s">
        <v>41769</v>
      </c>
      <c r="EH4041" s="213">
        <f>IF(ISNUMBER(SEARCH($I$1,$EI$3:$EI$7917)),MAX($EH$2:EH4040)+1,0)</f>
        <v>0</v>
      </c>
      <c r="EI4041" s="257" t="s">
        <v>40692</v>
      </c>
      <c r="EL4041" s="213" t="str">
        <f>IFERROR(VLOOKUP(ROWS($EL$3:EL4041),EH4041:$EI$7917,2,0),"")</f>
        <v/>
      </c>
    </row>
    <row r="4042" spans="134:142">
      <c r="ED4042" s="257" t="s">
        <v>41770</v>
      </c>
      <c r="EH4042" s="213">
        <f>IF(ISNUMBER(SEARCH($I$1,$EI$3:$EI$7917)),MAX($EH$2:EH4041)+1,0)</f>
        <v>0</v>
      </c>
      <c r="EI4042" s="257" t="s">
        <v>40344</v>
      </c>
      <c r="EL4042" s="213" t="str">
        <f>IFERROR(VLOOKUP(ROWS($EL$3:EL4042),EH4042:$EI$7917,2,0),"")</f>
        <v/>
      </c>
    </row>
    <row r="4043" spans="134:142" ht="24.75">
      <c r="ED4043" s="257" t="s">
        <v>41771</v>
      </c>
      <c r="EH4043" s="213">
        <f>IF(ISNUMBER(SEARCH($I$1,$EI$3:$EI$7917)),MAX($EH$2:EH4042)+1,0)</f>
        <v>0</v>
      </c>
      <c r="EI4043" s="257" t="s">
        <v>41402</v>
      </c>
      <c r="EL4043" s="213" t="str">
        <f>IFERROR(VLOOKUP(ROWS($EL$3:EL4043),EH4043:$EI$7917,2,0),"")</f>
        <v/>
      </c>
    </row>
    <row r="4044" spans="134:142">
      <c r="ED4044" s="257" t="s">
        <v>41772</v>
      </c>
      <c r="EH4044" s="213">
        <f>IF(ISNUMBER(SEARCH($I$1,$EI$3:$EI$7917)),MAX($EH$2:EH4043)+1,0)</f>
        <v>0</v>
      </c>
      <c r="EI4044" s="257" t="s">
        <v>40261</v>
      </c>
      <c r="EL4044" s="213" t="str">
        <f>IFERROR(VLOOKUP(ROWS($EL$3:EL4044),EH4044:$EI$7917,2,0),"")</f>
        <v/>
      </c>
    </row>
    <row r="4045" spans="134:142">
      <c r="ED4045" s="257" t="s">
        <v>41773</v>
      </c>
      <c r="EH4045" s="213">
        <f>IF(ISNUMBER(SEARCH($I$1,$EI$3:$EI$7917)),MAX($EH$2:EH4044)+1,0)</f>
        <v>0</v>
      </c>
      <c r="EI4045" s="257" t="s">
        <v>42610</v>
      </c>
      <c r="EL4045" s="213" t="str">
        <f>IFERROR(VLOOKUP(ROWS($EL$3:EL4045),EH4045:$EI$7917,2,0),"")</f>
        <v/>
      </c>
    </row>
    <row r="4046" spans="134:142" ht="24.75">
      <c r="ED4046" s="257" t="s">
        <v>41774</v>
      </c>
      <c r="EH4046" s="213">
        <f>IF(ISNUMBER(SEARCH($I$1,$EI$3:$EI$7917)),MAX($EH$2:EH4045)+1,0)</f>
        <v>0</v>
      </c>
      <c r="EI4046" s="257" t="s">
        <v>41098</v>
      </c>
      <c r="EL4046" s="213" t="str">
        <f>IFERROR(VLOOKUP(ROWS($EL$3:EL4046),EH4046:$EI$7917,2,0),"")</f>
        <v/>
      </c>
    </row>
    <row r="4047" spans="134:142">
      <c r="ED4047" s="257" t="s">
        <v>41775</v>
      </c>
      <c r="EH4047" s="213">
        <f>IF(ISNUMBER(SEARCH($I$1,$EI$3:$EI$7917)),MAX($EH$2:EH4046)+1,0)</f>
        <v>0</v>
      </c>
      <c r="EI4047" s="257" t="s">
        <v>45472</v>
      </c>
      <c r="EL4047" s="213" t="str">
        <f>IFERROR(VLOOKUP(ROWS($EL$3:EL4047),EH4047:$EI$7917,2,0),"")</f>
        <v/>
      </c>
    </row>
    <row r="4048" spans="134:142">
      <c r="ED4048" s="257" t="s">
        <v>41776</v>
      </c>
      <c r="EH4048" s="213">
        <f>IF(ISNUMBER(SEARCH($I$1,$EI$3:$EI$7917)),MAX($EH$2:EH4047)+1,0)</f>
        <v>0</v>
      </c>
      <c r="EI4048" s="257" t="s">
        <v>45473</v>
      </c>
      <c r="EL4048" s="213" t="str">
        <f>IFERROR(VLOOKUP(ROWS($EL$3:EL4048),EH4048:$EI$7917,2,0),"")</f>
        <v/>
      </c>
    </row>
    <row r="4049" spans="134:142">
      <c r="ED4049" s="257" t="s">
        <v>41777</v>
      </c>
      <c r="EH4049" s="213">
        <f>IF(ISNUMBER(SEARCH($I$1,$EI$3:$EI$7917)),MAX($EH$2:EH4048)+1,0)</f>
        <v>0</v>
      </c>
      <c r="EI4049" s="257" t="s">
        <v>43677</v>
      </c>
      <c r="EL4049" s="213" t="str">
        <f>IFERROR(VLOOKUP(ROWS($EL$3:EL4049),EH4049:$EI$7917,2,0),"")</f>
        <v/>
      </c>
    </row>
    <row r="4050" spans="134:142">
      <c r="ED4050" s="257" t="s">
        <v>41778</v>
      </c>
      <c r="EH4050" s="213">
        <f>IF(ISNUMBER(SEARCH($I$1,$EI$3:$EI$7917)),MAX($EH$2:EH4049)+1,0)</f>
        <v>0</v>
      </c>
      <c r="EI4050" s="257" t="s">
        <v>41403</v>
      </c>
      <c r="EL4050" s="213" t="str">
        <f>IFERROR(VLOOKUP(ROWS($EL$3:EL4050),EH4050:$EI$7917,2,0),"")</f>
        <v/>
      </c>
    </row>
    <row r="4051" spans="134:142" ht="24.75">
      <c r="ED4051" s="257" t="s">
        <v>41779</v>
      </c>
      <c r="EH4051" s="213">
        <f>IF(ISNUMBER(SEARCH($I$1,$EI$3:$EI$7917)),MAX($EH$2:EH4050)+1,0)</f>
        <v>0</v>
      </c>
      <c r="EI4051" s="257" t="s">
        <v>45032</v>
      </c>
      <c r="EL4051" s="213" t="str">
        <f>IFERROR(VLOOKUP(ROWS($EL$3:EL4051),EH4051:$EI$7917,2,0),"")</f>
        <v/>
      </c>
    </row>
    <row r="4052" spans="134:142" ht="24.75">
      <c r="ED4052" s="257" t="s">
        <v>41780</v>
      </c>
      <c r="EH4052" s="213">
        <f>IF(ISNUMBER(SEARCH($I$1,$EI$3:$EI$7917)),MAX($EH$2:EH4051)+1,0)</f>
        <v>0</v>
      </c>
      <c r="EI4052" s="257" t="s">
        <v>39615</v>
      </c>
      <c r="EL4052" s="213" t="str">
        <f>IFERROR(VLOOKUP(ROWS($EL$3:EL4052),EH4052:$EI$7917,2,0),"")</f>
        <v/>
      </c>
    </row>
    <row r="4053" spans="134:142" ht="36.75">
      <c r="ED4053" s="257" t="s">
        <v>41781</v>
      </c>
      <c r="EH4053" s="213">
        <f>IF(ISNUMBER(SEARCH($I$1,$EI$3:$EI$7917)),MAX($EH$2:EH4052)+1,0)</f>
        <v>0</v>
      </c>
      <c r="EI4053" s="257" t="s">
        <v>43994</v>
      </c>
      <c r="EL4053" s="213" t="str">
        <f>IFERROR(VLOOKUP(ROWS($EL$3:EL4053),EH4053:$EI$7917,2,0),"")</f>
        <v/>
      </c>
    </row>
    <row r="4054" spans="134:142">
      <c r="ED4054" s="257" t="s">
        <v>41782</v>
      </c>
      <c r="EH4054" s="213">
        <f>IF(ISNUMBER(SEARCH($I$1,$EI$3:$EI$7917)),MAX($EH$2:EH4053)+1,0)</f>
        <v>0</v>
      </c>
      <c r="EI4054" s="257" t="s">
        <v>38336</v>
      </c>
      <c r="EL4054" s="213" t="str">
        <f>IFERROR(VLOOKUP(ROWS($EL$3:EL4054),EH4054:$EI$7917,2,0),"")</f>
        <v/>
      </c>
    </row>
    <row r="4055" spans="134:142" ht="24.75">
      <c r="ED4055" s="257" t="s">
        <v>41783</v>
      </c>
      <c r="EH4055" s="213">
        <f>IF(ISNUMBER(SEARCH($I$1,$EI$3:$EI$7917)),MAX($EH$2:EH4054)+1,0)</f>
        <v>0</v>
      </c>
      <c r="EI4055" s="257" t="s">
        <v>44166</v>
      </c>
      <c r="EL4055" s="213" t="str">
        <f>IFERROR(VLOOKUP(ROWS($EL$3:EL4055),EH4055:$EI$7917,2,0),"")</f>
        <v/>
      </c>
    </row>
    <row r="4056" spans="134:142">
      <c r="ED4056" s="257" t="s">
        <v>41784</v>
      </c>
      <c r="EH4056" s="213">
        <f>IF(ISNUMBER(SEARCH($I$1,$EI$3:$EI$7917)),MAX($EH$2:EH4055)+1,0)</f>
        <v>0</v>
      </c>
      <c r="EI4056" s="257" t="s">
        <v>38670</v>
      </c>
      <c r="EL4056" s="213" t="str">
        <f>IFERROR(VLOOKUP(ROWS($EL$3:EL4056),EH4056:$EI$7917,2,0),"")</f>
        <v/>
      </c>
    </row>
    <row r="4057" spans="134:142" ht="24.75">
      <c r="ED4057" s="257" t="s">
        <v>41785</v>
      </c>
      <c r="EH4057" s="213">
        <f>IF(ISNUMBER(SEARCH($I$1,$EI$3:$EI$7917)),MAX($EH$2:EH4056)+1,0)</f>
        <v>0</v>
      </c>
      <c r="EI4057" s="257" t="s">
        <v>42158</v>
      </c>
      <c r="EL4057" s="213" t="str">
        <f>IFERROR(VLOOKUP(ROWS($EL$3:EL4057),EH4057:$EI$7917,2,0),"")</f>
        <v/>
      </c>
    </row>
    <row r="4058" spans="134:142">
      <c r="ED4058" s="257" t="s">
        <v>41786</v>
      </c>
      <c r="EH4058" s="213">
        <f>IF(ISNUMBER(SEARCH($I$1,$EI$3:$EI$7917)),MAX($EH$2:EH4057)+1,0)</f>
        <v>0</v>
      </c>
      <c r="EI4058" s="257" t="s">
        <v>44167</v>
      </c>
      <c r="EL4058" s="213" t="str">
        <f>IFERROR(VLOOKUP(ROWS($EL$3:EL4058),EH4058:$EI$7917,2,0),"")</f>
        <v/>
      </c>
    </row>
    <row r="4059" spans="134:142" ht="24.75">
      <c r="ED4059" s="257" t="s">
        <v>41787</v>
      </c>
      <c r="EH4059" s="213">
        <f>IF(ISNUMBER(SEARCH($I$1,$EI$3:$EI$7917)),MAX($EH$2:EH4058)+1,0)</f>
        <v>0</v>
      </c>
      <c r="EI4059" s="257" t="s">
        <v>43148</v>
      </c>
      <c r="EL4059" s="213" t="str">
        <f>IFERROR(VLOOKUP(ROWS($EL$3:EL4059),EH4059:$EI$7917,2,0),"")</f>
        <v/>
      </c>
    </row>
    <row r="4060" spans="134:142">
      <c r="ED4060" s="257" t="s">
        <v>41788</v>
      </c>
      <c r="EH4060" s="213">
        <f>IF(ISNUMBER(SEARCH($I$1,$EI$3:$EI$7917)),MAX($EH$2:EH4059)+1,0)</f>
        <v>0</v>
      </c>
      <c r="EI4060" s="257" t="s">
        <v>43678</v>
      </c>
      <c r="EL4060" s="213" t="str">
        <f>IFERROR(VLOOKUP(ROWS($EL$3:EL4060),EH4060:$EI$7917,2,0),"")</f>
        <v/>
      </c>
    </row>
    <row r="4061" spans="134:142">
      <c r="ED4061" s="257" t="s">
        <v>41789</v>
      </c>
      <c r="EH4061" s="213">
        <f>IF(ISNUMBER(SEARCH($I$1,$EI$3:$EI$7917)),MAX($EH$2:EH4060)+1,0)</f>
        <v>0</v>
      </c>
      <c r="EI4061" s="257" t="s">
        <v>42009</v>
      </c>
      <c r="EL4061" s="213" t="str">
        <f>IFERROR(VLOOKUP(ROWS($EL$3:EL4061),EH4061:$EI$7917,2,0),"")</f>
        <v/>
      </c>
    </row>
    <row r="4062" spans="134:142" ht="24.75">
      <c r="ED4062" s="257" t="s">
        <v>41790</v>
      </c>
      <c r="EH4062" s="213">
        <f>IF(ISNUMBER(SEARCH($I$1,$EI$3:$EI$7917)),MAX($EH$2:EH4061)+1,0)</f>
        <v>0</v>
      </c>
      <c r="EI4062" s="257" t="s">
        <v>41595</v>
      </c>
      <c r="EL4062" s="213" t="str">
        <f>IFERROR(VLOOKUP(ROWS($EL$3:EL4062),EH4062:$EI$7917,2,0),"")</f>
        <v/>
      </c>
    </row>
    <row r="4063" spans="134:142" ht="24.75">
      <c r="ED4063" s="257" t="s">
        <v>41791</v>
      </c>
      <c r="EH4063" s="213">
        <f>IF(ISNUMBER(SEARCH($I$1,$EI$3:$EI$7917)),MAX($EH$2:EH4062)+1,0)</f>
        <v>0</v>
      </c>
      <c r="EI4063" s="257" t="s">
        <v>38671</v>
      </c>
      <c r="EL4063" s="213" t="str">
        <f>IFERROR(VLOOKUP(ROWS($EL$3:EL4063),EH4063:$EI$7917,2,0),"")</f>
        <v/>
      </c>
    </row>
    <row r="4064" spans="134:142">
      <c r="ED4064" s="257" t="s">
        <v>41792</v>
      </c>
      <c r="EH4064" s="213">
        <f>IF(ISNUMBER(SEARCH($I$1,$EI$3:$EI$7917)),MAX($EH$2:EH4063)+1,0)</f>
        <v>0</v>
      </c>
      <c r="EI4064" s="257" t="s">
        <v>43437</v>
      </c>
      <c r="EL4064" s="213" t="str">
        <f>IFERROR(VLOOKUP(ROWS($EL$3:EL4064),EH4064:$EI$7917,2,0),"")</f>
        <v/>
      </c>
    </row>
    <row r="4065" spans="134:142">
      <c r="ED4065" s="257" t="s">
        <v>41793</v>
      </c>
      <c r="EH4065" s="213">
        <f>IF(ISNUMBER(SEARCH($I$1,$EI$3:$EI$7917)),MAX($EH$2:EH4064)+1,0)</f>
        <v>0</v>
      </c>
      <c r="EI4065" s="257" t="s">
        <v>44388</v>
      </c>
      <c r="EL4065" s="213" t="str">
        <f>IFERROR(VLOOKUP(ROWS($EL$3:EL4065),EH4065:$EI$7917,2,0),"")</f>
        <v/>
      </c>
    </row>
    <row r="4066" spans="134:142">
      <c r="ED4066" s="257" t="s">
        <v>41794</v>
      </c>
      <c r="EH4066" s="213">
        <f>IF(ISNUMBER(SEARCH($I$1,$EI$3:$EI$7917)),MAX($EH$2:EH4065)+1,0)</f>
        <v>0</v>
      </c>
      <c r="EI4066" s="257" t="s">
        <v>38088</v>
      </c>
      <c r="EL4066" s="213" t="str">
        <f>IFERROR(VLOOKUP(ROWS($EL$3:EL4066),EH4066:$EI$7917,2,0),"")</f>
        <v/>
      </c>
    </row>
    <row r="4067" spans="134:142">
      <c r="ED4067" s="257" t="s">
        <v>41795</v>
      </c>
      <c r="EH4067" s="213">
        <f>IF(ISNUMBER(SEARCH($I$1,$EI$3:$EI$7917)),MAX($EH$2:EH4066)+1,0)</f>
        <v>0</v>
      </c>
      <c r="EI4067" s="257" t="s">
        <v>44750</v>
      </c>
      <c r="EL4067" s="213" t="str">
        <f>IFERROR(VLOOKUP(ROWS($EL$3:EL4067),EH4067:$EI$7917,2,0),"")</f>
        <v/>
      </c>
    </row>
    <row r="4068" spans="134:142">
      <c r="ED4068" s="257" t="s">
        <v>41796</v>
      </c>
      <c r="EH4068" s="213">
        <f>IF(ISNUMBER(SEARCH($I$1,$EI$3:$EI$7917)),MAX($EH$2:EH4067)+1,0)</f>
        <v>0</v>
      </c>
      <c r="EI4068" s="257" t="s">
        <v>40345</v>
      </c>
      <c r="EL4068" s="213" t="str">
        <f>IFERROR(VLOOKUP(ROWS($EL$3:EL4068),EH4068:$EI$7917,2,0),"")</f>
        <v/>
      </c>
    </row>
    <row r="4069" spans="134:142">
      <c r="ED4069" s="257" t="s">
        <v>41797</v>
      </c>
      <c r="EH4069" s="213">
        <f>IF(ISNUMBER(SEARCH($I$1,$EI$3:$EI$7917)),MAX($EH$2:EH4068)+1,0)</f>
        <v>0</v>
      </c>
      <c r="EI4069" s="257" t="s">
        <v>39217</v>
      </c>
      <c r="EL4069" s="213" t="str">
        <f>IFERROR(VLOOKUP(ROWS($EL$3:EL4069),EH4069:$EI$7917,2,0),"")</f>
        <v/>
      </c>
    </row>
    <row r="4070" spans="134:142">
      <c r="ED4070" s="257" t="s">
        <v>41798</v>
      </c>
      <c r="EH4070" s="213">
        <f>IF(ISNUMBER(SEARCH($I$1,$EI$3:$EI$7917)),MAX($EH$2:EH4069)+1,0)</f>
        <v>0</v>
      </c>
      <c r="EI4070" s="257" t="s">
        <v>40693</v>
      </c>
      <c r="EL4070" s="213" t="str">
        <f>IFERROR(VLOOKUP(ROWS($EL$3:EL4070),EH4070:$EI$7917,2,0),"")</f>
        <v/>
      </c>
    </row>
    <row r="4071" spans="134:142" ht="24.75">
      <c r="ED4071" s="257" t="s">
        <v>41799</v>
      </c>
      <c r="EH4071" s="213">
        <f>IF(ISNUMBER(SEARCH($I$1,$EI$3:$EI$7917)),MAX($EH$2:EH4070)+1,0)</f>
        <v>0</v>
      </c>
      <c r="EI4071" s="257" t="s">
        <v>38525</v>
      </c>
      <c r="EL4071" s="213" t="str">
        <f>IFERROR(VLOOKUP(ROWS($EL$3:EL4071),EH4071:$EI$7917,2,0),"")</f>
        <v/>
      </c>
    </row>
    <row r="4072" spans="134:142" ht="24.75">
      <c r="ED4072" s="257" t="s">
        <v>41800</v>
      </c>
      <c r="EH4072" s="213">
        <f>IF(ISNUMBER(SEARCH($I$1,$EI$3:$EI$7917)),MAX($EH$2:EH4071)+1,0)</f>
        <v>0</v>
      </c>
      <c r="EI4072" s="257" t="s">
        <v>38337</v>
      </c>
      <c r="EL4072" s="213" t="str">
        <f>IFERROR(VLOOKUP(ROWS($EL$3:EL4072),EH4072:$EI$7917,2,0),"")</f>
        <v/>
      </c>
    </row>
    <row r="4073" spans="134:142" ht="24.75">
      <c r="ED4073" s="257" t="s">
        <v>41801</v>
      </c>
      <c r="EH4073" s="213">
        <f>IF(ISNUMBER(SEARCH($I$1,$EI$3:$EI$7917)),MAX($EH$2:EH4072)+1,0)</f>
        <v>0</v>
      </c>
      <c r="EI4073" s="257" t="s">
        <v>42510</v>
      </c>
      <c r="EL4073" s="213" t="str">
        <f>IFERROR(VLOOKUP(ROWS($EL$3:EL4073),EH4073:$EI$7917,2,0),"")</f>
        <v/>
      </c>
    </row>
    <row r="4074" spans="134:142" ht="24.75">
      <c r="ED4074" s="257" t="s">
        <v>41802</v>
      </c>
      <c r="EH4074" s="213">
        <f>IF(ISNUMBER(SEARCH($I$1,$EI$3:$EI$7917)),MAX($EH$2:EH4073)+1,0)</f>
        <v>0</v>
      </c>
      <c r="EI4074" s="257" t="s">
        <v>38526</v>
      </c>
      <c r="EL4074" s="213" t="str">
        <f>IFERROR(VLOOKUP(ROWS($EL$3:EL4074),EH4074:$EI$7917,2,0),"")</f>
        <v/>
      </c>
    </row>
    <row r="4075" spans="134:142" ht="24.75">
      <c r="ED4075" s="257" t="s">
        <v>41803</v>
      </c>
      <c r="EH4075" s="213">
        <f>IF(ISNUMBER(SEARCH($I$1,$EI$3:$EI$7917)),MAX($EH$2:EH4074)+1,0)</f>
        <v>0</v>
      </c>
      <c r="EI4075" s="257" t="s">
        <v>38338</v>
      </c>
      <c r="EL4075" s="213" t="str">
        <f>IFERROR(VLOOKUP(ROWS($EL$3:EL4075),EH4075:$EI$7917,2,0),"")</f>
        <v/>
      </c>
    </row>
    <row r="4076" spans="134:142" ht="24.75">
      <c r="ED4076" s="257" t="s">
        <v>41804</v>
      </c>
      <c r="EH4076" s="213">
        <f>IF(ISNUMBER(SEARCH($I$1,$EI$3:$EI$7917)),MAX($EH$2:EH4075)+1,0)</f>
        <v>0</v>
      </c>
      <c r="EI4076" s="257" t="s">
        <v>37884</v>
      </c>
      <c r="EL4076" s="213" t="str">
        <f>IFERROR(VLOOKUP(ROWS($EL$3:EL4076),EH4076:$EI$7917,2,0),"")</f>
        <v/>
      </c>
    </row>
    <row r="4077" spans="134:142" ht="36.75">
      <c r="ED4077" s="257" t="s">
        <v>41805</v>
      </c>
      <c r="EH4077" s="213">
        <f>IF(ISNUMBER(SEARCH($I$1,$EI$3:$EI$7917)),MAX($EH$2:EH4076)+1,0)</f>
        <v>0</v>
      </c>
      <c r="EI4077" s="257" t="s">
        <v>38672</v>
      </c>
      <c r="EL4077" s="213" t="str">
        <f>IFERROR(VLOOKUP(ROWS($EL$3:EL4077),EH4077:$EI$7917,2,0),"")</f>
        <v/>
      </c>
    </row>
    <row r="4078" spans="134:142" ht="24.75">
      <c r="ED4078" s="257" t="s">
        <v>41806</v>
      </c>
      <c r="EH4078" s="213">
        <f>IF(ISNUMBER(SEARCH($I$1,$EI$3:$EI$7917)),MAX($EH$2:EH4077)+1,0)</f>
        <v>0</v>
      </c>
      <c r="EI4078" s="257" t="s">
        <v>38527</v>
      </c>
      <c r="EL4078" s="213" t="str">
        <f>IFERROR(VLOOKUP(ROWS($EL$3:EL4078),EH4078:$EI$7917,2,0),"")</f>
        <v/>
      </c>
    </row>
    <row r="4079" spans="134:142">
      <c r="ED4079" s="257" t="s">
        <v>41807</v>
      </c>
      <c r="EH4079" s="213">
        <f>IF(ISNUMBER(SEARCH($I$1,$EI$3:$EI$7917)),MAX($EH$2:EH4078)+1,0)</f>
        <v>0</v>
      </c>
      <c r="EI4079" s="257" t="s">
        <v>38182</v>
      </c>
      <c r="EL4079" s="213" t="str">
        <f>IFERROR(VLOOKUP(ROWS($EL$3:EL4079),EH4079:$EI$7917,2,0),"")</f>
        <v/>
      </c>
    </row>
    <row r="4080" spans="134:142" ht="24.75">
      <c r="ED4080" s="257" t="s">
        <v>41808</v>
      </c>
      <c r="EH4080" s="213">
        <f>IF(ISNUMBER(SEARCH($I$1,$EI$3:$EI$7917)),MAX($EH$2:EH4079)+1,0)</f>
        <v>0</v>
      </c>
      <c r="EI4080" s="257" t="s">
        <v>37885</v>
      </c>
      <c r="EL4080" s="213" t="str">
        <f>IFERROR(VLOOKUP(ROWS($EL$3:EL4080),EH4080:$EI$7917,2,0),"")</f>
        <v/>
      </c>
    </row>
    <row r="4081" spans="134:142">
      <c r="ED4081" s="257" t="s">
        <v>41809</v>
      </c>
      <c r="EH4081" s="213">
        <f>IF(ISNUMBER(SEARCH($I$1,$EI$3:$EI$7917)),MAX($EH$2:EH4080)+1,0)</f>
        <v>0</v>
      </c>
      <c r="EI4081" s="257" t="s">
        <v>42813</v>
      </c>
      <c r="EL4081" s="213" t="str">
        <f>IFERROR(VLOOKUP(ROWS($EL$3:EL4081),EH4081:$EI$7917,2,0),"")</f>
        <v/>
      </c>
    </row>
    <row r="4082" spans="134:142" ht="24.75">
      <c r="ED4082" s="257" t="s">
        <v>41810</v>
      </c>
      <c r="EH4082" s="213">
        <f>IF(ISNUMBER(SEARCH($I$1,$EI$3:$EI$7917)),MAX($EH$2:EH4081)+1,0)</f>
        <v>0</v>
      </c>
      <c r="EI4082" s="257" t="s">
        <v>38673</v>
      </c>
      <c r="EL4082" s="213" t="str">
        <f>IFERROR(VLOOKUP(ROWS($EL$3:EL4082),EH4082:$EI$7917,2,0),"")</f>
        <v/>
      </c>
    </row>
    <row r="4083" spans="134:142" ht="24.75">
      <c r="ED4083" s="257" t="s">
        <v>41811</v>
      </c>
      <c r="EH4083" s="213">
        <f>IF(ISNUMBER(SEARCH($I$1,$EI$3:$EI$7917)),MAX($EH$2:EH4082)+1,0)</f>
        <v>0</v>
      </c>
      <c r="EI4083" s="257" t="s">
        <v>43438</v>
      </c>
      <c r="EL4083" s="213" t="str">
        <f>IFERROR(VLOOKUP(ROWS($EL$3:EL4083),EH4083:$EI$7917,2,0),"")</f>
        <v/>
      </c>
    </row>
    <row r="4084" spans="134:142">
      <c r="ED4084" s="257" t="s">
        <v>41812</v>
      </c>
      <c r="EH4084" s="213">
        <f>IF(ISNUMBER(SEARCH($I$1,$EI$3:$EI$7917)),MAX($EH$2:EH4083)+1,0)</f>
        <v>0</v>
      </c>
      <c r="EI4084" s="257" t="s">
        <v>38528</v>
      </c>
      <c r="EL4084" s="213" t="str">
        <f>IFERROR(VLOOKUP(ROWS($EL$3:EL4084),EH4084:$EI$7917,2,0),"")</f>
        <v/>
      </c>
    </row>
    <row r="4085" spans="134:142" ht="24.75">
      <c r="ED4085" s="257" t="s">
        <v>41813</v>
      </c>
      <c r="EH4085" s="213">
        <f>IF(ISNUMBER(SEARCH($I$1,$EI$3:$EI$7917)),MAX($EH$2:EH4084)+1,0)</f>
        <v>0</v>
      </c>
      <c r="EI4085" s="257" t="s">
        <v>44751</v>
      </c>
      <c r="EL4085" s="213" t="str">
        <f>IFERROR(VLOOKUP(ROWS($EL$3:EL4085),EH4085:$EI$7917,2,0),"")</f>
        <v/>
      </c>
    </row>
    <row r="4086" spans="134:142" ht="24.75">
      <c r="ED4086" s="257" t="s">
        <v>41814</v>
      </c>
      <c r="EH4086" s="213">
        <f>IF(ISNUMBER(SEARCH($I$1,$EI$3:$EI$7917)),MAX($EH$2:EH4085)+1,0)</f>
        <v>0</v>
      </c>
      <c r="EI4086" s="257" t="s">
        <v>38529</v>
      </c>
      <c r="EL4086" s="213" t="str">
        <f>IFERROR(VLOOKUP(ROWS($EL$3:EL4086),EH4086:$EI$7917,2,0),"")</f>
        <v/>
      </c>
    </row>
    <row r="4087" spans="134:142" ht="24.75">
      <c r="ED4087" s="257" t="s">
        <v>41815</v>
      </c>
      <c r="EH4087" s="213">
        <f>IF(ISNUMBER(SEARCH($I$1,$EI$3:$EI$7917)),MAX($EH$2:EH4086)+1,0)</f>
        <v>0</v>
      </c>
      <c r="EI4087" s="257" t="s">
        <v>37886</v>
      </c>
      <c r="EL4087" s="213" t="str">
        <f>IFERROR(VLOOKUP(ROWS($EL$3:EL4087),EH4087:$EI$7917,2,0),"")</f>
        <v/>
      </c>
    </row>
    <row r="4088" spans="134:142" ht="24.75">
      <c r="ED4088" s="257" t="s">
        <v>41816</v>
      </c>
      <c r="EH4088" s="213">
        <f>IF(ISNUMBER(SEARCH($I$1,$EI$3:$EI$7917)),MAX($EH$2:EH4087)+1,0)</f>
        <v>0</v>
      </c>
      <c r="EI4088" s="257" t="s">
        <v>38339</v>
      </c>
      <c r="EL4088" s="213" t="str">
        <f>IFERROR(VLOOKUP(ROWS($EL$3:EL4088),EH4088:$EI$7917,2,0),"")</f>
        <v/>
      </c>
    </row>
    <row r="4089" spans="134:142" ht="36.75">
      <c r="ED4089" s="257" t="s">
        <v>41817</v>
      </c>
      <c r="EH4089" s="213">
        <f>IF(ISNUMBER(SEARCH($I$1,$EI$3:$EI$7917)),MAX($EH$2:EH4088)+1,0)</f>
        <v>0</v>
      </c>
      <c r="EI4089" s="257" t="s">
        <v>38340</v>
      </c>
      <c r="EL4089" s="213" t="str">
        <f>IFERROR(VLOOKUP(ROWS($EL$3:EL4089),EH4089:$EI$7917,2,0),"")</f>
        <v/>
      </c>
    </row>
    <row r="4090" spans="134:142" ht="36.75">
      <c r="ED4090" s="257" t="s">
        <v>41818</v>
      </c>
      <c r="EH4090" s="213">
        <f>IF(ISNUMBER(SEARCH($I$1,$EI$3:$EI$7917)),MAX($EH$2:EH4089)+1,0)</f>
        <v>0</v>
      </c>
      <c r="EI4090" s="257" t="s">
        <v>39616</v>
      </c>
      <c r="EL4090" s="213" t="str">
        <f>IFERROR(VLOOKUP(ROWS($EL$3:EL4090),EH4090:$EI$7917,2,0),"")</f>
        <v/>
      </c>
    </row>
    <row r="4091" spans="134:142" ht="36.75">
      <c r="ED4091" s="257" t="s">
        <v>41819</v>
      </c>
      <c r="EH4091" s="213">
        <f>IF(ISNUMBER(SEARCH($I$1,$EI$3:$EI$7917)),MAX($EH$2:EH4090)+1,0)</f>
        <v>0</v>
      </c>
      <c r="EI4091" s="257" t="s">
        <v>38341</v>
      </c>
      <c r="EL4091" s="213" t="str">
        <f>IFERROR(VLOOKUP(ROWS($EL$3:EL4091),EH4091:$EI$7917,2,0),"")</f>
        <v/>
      </c>
    </row>
    <row r="4092" spans="134:142" ht="24.75">
      <c r="ED4092" s="257" t="s">
        <v>41820</v>
      </c>
      <c r="EH4092" s="213">
        <f>IF(ISNUMBER(SEARCH($I$1,$EI$3:$EI$7917)),MAX($EH$2:EH4091)+1,0)</f>
        <v>0</v>
      </c>
      <c r="EI4092" s="257" t="s">
        <v>41099</v>
      </c>
      <c r="EL4092" s="213" t="str">
        <f>IFERROR(VLOOKUP(ROWS($EL$3:EL4092),EH4092:$EI$7917,2,0),"")</f>
        <v/>
      </c>
    </row>
    <row r="4093" spans="134:142">
      <c r="ED4093" s="257" t="s">
        <v>41821</v>
      </c>
      <c r="EH4093" s="213">
        <f>IF(ISNUMBER(SEARCH($I$1,$EI$3:$EI$7917)),MAX($EH$2:EH4092)+1,0)</f>
        <v>0</v>
      </c>
      <c r="EI4093" s="257" t="s">
        <v>45572</v>
      </c>
      <c r="EL4093" s="213" t="str">
        <f>IFERROR(VLOOKUP(ROWS($EL$3:EL4093),EH4093:$EI$7917,2,0),"")</f>
        <v/>
      </c>
    </row>
    <row r="4094" spans="134:142" ht="24.75">
      <c r="ED4094" s="257" t="s">
        <v>41822</v>
      </c>
      <c r="EH4094" s="213">
        <f>IF(ISNUMBER(SEARCH($I$1,$EI$3:$EI$7917)),MAX($EH$2:EH4093)+1,0)</f>
        <v>0</v>
      </c>
      <c r="EI4094" s="257" t="s">
        <v>37887</v>
      </c>
      <c r="EL4094" s="213" t="str">
        <f>IFERROR(VLOOKUP(ROWS($EL$3:EL4094),EH4094:$EI$7917,2,0),"")</f>
        <v/>
      </c>
    </row>
    <row r="4095" spans="134:142">
      <c r="ED4095" s="257" t="s">
        <v>41823</v>
      </c>
      <c r="EH4095" s="213">
        <f>IF(ISNUMBER(SEARCH($I$1,$EI$3:$EI$7917)),MAX($EH$2:EH4094)+1,0)</f>
        <v>0</v>
      </c>
      <c r="EI4095" s="257" t="s">
        <v>38530</v>
      </c>
      <c r="EL4095" s="213" t="str">
        <f>IFERROR(VLOOKUP(ROWS($EL$3:EL4095),EH4095:$EI$7917,2,0),"")</f>
        <v/>
      </c>
    </row>
    <row r="4096" spans="134:142" ht="24.75">
      <c r="ED4096" s="257" t="s">
        <v>41824</v>
      </c>
      <c r="EH4096" s="213">
        <f>IF(ISNUMBER(SEARCH($I$1,$EI$3:$EI$7917)),MAX($EH$2:EH4095)+1,0)</f>
        <v>0</v>
      </c>
      <c r="EI4096" s="257" t="s">
        <v>37888</v>
      </c>
      <c r="EL4096" s="213" t="str">
        <f>IFERROR(VLOOKUP(ROWS($EL$3:EL4096),EH4096:$EI$7917,2,0),"")</f>
        <v/>
      </c>
    </row>
    <row r="4097" spans="134:142" ht="24.75">
      <c r="ED4097" s="257" t="s">
        <v>41825</v>
      </c>
      <c r="EH4097" s="213">
        <f>IF(ISNUMBER(SEARCH($I$1,$EI$3:$EI$7917)),MAX($EH$2:EH4096)+1,0)</f>
        <v>0</v>
      </c>
      <c r="EI4097" s="257" t="s">
        <v>38674</v>
      </c>
      <c r="EL4097" s="213" t="str">
        <f>IFERROR(VLOOKUP(ROWS($EL$3:EL4097),EH4097:$EI$7917,2,0),"")</f>
        <v/>
      </c>
    </row>
    <row r="4098" spans="134:142">
      <c r="ED4098" s="257" t="s">
        <v>41826</v>
      </c>
      <c r="EH4098" s="213">
        <f>IF(ISNUMBER(SEARCH($I$1,$EI$3:$EI$7917)),MAX($EH$2:EH4097)+1,0)</f>
        <v>0</v>
      </c>
      <c r="EI4098" s="257" t="s">
        <v>38342</v>
      </c>
      <c r="EL4098" s="213" t="str">
        <f>IFERROR(VLOOKUP(ROWS($EL$3:EL4098),EH4098:$EI$7917,2,0),"")</f>
        <v/>
      </c>
    </row>
    <row r="4099" spans="134:142" ht="24.75">
      <c r="ED4099" s="257" t="s">
        <v>41827</v>
      </c>
      <c r="EH4099" s="213">
        <f>IF(ISNUMBER(SEARCH($I$1,$EI$3:$EI$7917)),MAX($EH$2:EH4098)+1,0)</f>
        <v>0</v>
      </c>
      <c r="EI4099" s="257" t="s">
        <v>41862</v>
      </c>
      <c r="EL4099" s="213" t="str">
        <f>IFERROR(VLOOKUP(ROWS($EL$3:EL4099),EH4099:$EI$7917,2,0),"")</f>
        <v/>
      </c>
    </row>
    <row r="4100" spans="134:142" ht="24.75">
      <c r="ED4100" s="257" t="s">
        <v>41828</v>
      </c>
      <c r="EH4100" s="213">
        <f>IF(ISNUMBER(SEARCH($I$1,$EI$3:$EI$7917)),MAX($EH$2:EH4099)+1,0)</f>
        <v>0</v>
      </c>
      <c r="EI4100" s="257" t="s">
        <v>38089</v>
      </c>
      <c r="EL4100" s="213" t="str">
        <f>IFERROR(VLOOKUP(ROWS($EL$3:EL4100),EH4100:$EI$7917,2,0),"")</f>
        <v/>
      </c>
    </row>
    <row r="4101" spans="134:142" ht="24.75">
      <c r="ED4101" s="257" t="s">
        <v>41829</v>
      </c>
      <c r="EH4101" s="213">
        <f>IF(ISNUMBER(SEARCH($I$1,$EI$3:$EI$7917)),MAX($EH$2:EH4100)+1,0)</f>
        <v>0</v>
      </c>
      <c r="EI4101" s="257" t="s">
        <v>38531</v>
      </c>
      <c r="EL4101" s="213" t="str">
        <f>IFERROR(VLOOKUP(ROWS($EL$3:EL4101),EH4101:$EI$7917,2,0),"")</f>
        <v/>
      </c>
    </row>
    <row r="4102" spans="134:142">
      <c r="ED4102" s="257" t="s">
        <v>41830</v>
      </c>
      <c r="EH4102" s="213">
        <f>IF(ISNUMBER(SEARCH($I$1,$EI$3:$EI$7917)),MAX($EH$2:EH4101)+1,0)</f>
        <v>0</v>
      </c>
      <c r="EI4102" s="257" t="s">
        <v>42104</v>
      </c>
      <c r="EL4102" s="213" t="str">
        <f>IFERROR(VLOOKUP(ROWS($EL$3:EL4102),EH4102:$EI$7917,2,0),"")</f>
        <v/>
      </c>
    </row>
    <row r="4103" spans="134:142">
      <c r="ED4103" s="257" t="s">
        <v>41831</v>
      </c>
      <c r="EH4103" s="213">
        <f>IF(ISNUMBER(SEARCH($I$1,$EI$3:$EI$7917)),MAX($EH$2:EH4102)+1,0)</f>
        <v>0</v>
      </c>
      <c r="EI4103" s="257" t="s">
        <v>42511</v>
      </c>
      <c r="EL4103" s="213" t="str">
        <f>IFERROR(VLOOKUP(ROWS($EL$3:EL4103),EH4103:$EI$7917,2,0),"")</f>
        <v/>
      </c>
    </row>
    <row r="4104" spans="134:142">
      <c r="ED4104" s="257" t="s">
        <v>41832</v>
      </c>
      <c r="EH4104" s="213">
        <f>IF(ISNUMBER(SEARCH($I$1,$EI$3:$EI$7917)),MAX($EH$2:EH4103)+1,0)</f>
        <v>0</v>
      </c>
      <c r="EI4104" s="257" t="s">
        <v>42512</v>
      </c>
      <c r="EL4104" s="213" t="str">
        <f>IFERROR(VLOOKUP(ROWS($EL$3:EL4104),EH4104:$EI$7917,2,0),"")</f>
        <v/>
      </c>
    </row>
    <row r="4105" spans="134:142">
      <c r="ED4105" s="257" t="s">
        <v>41833</v>
      </c>
      <c r="EH4105" s="213">
        <f>IF(ISNUMBER(SEARCH($I$1,$EI$3:$EI$7917)),MAX($EH$2:EH4104)+1,0)</f>
        <v>0</v>
      </c>
      <c r="EI4105" s="257" t="s">
        <v>38343</v>
      </c>
      <c r="EL4105" s="213" t="str">
        <f>IFERROR(VLOOKUP(ROWS($EL$3:EL4105),EH4105:$EI$7917,2,0),"")</f>
        <v/>
      </c>
    </row>
    <row r="4106" spans="134:142" ht="24.75">
      <c r="ED4106" s="257" t="s">
        <v>41834</v>
      </c>
      <c r="EH4106" s="213">
        <f>IF(ISNUMBER(SEARCH($I$1,$EI$3:$EI$7917)),MAX($EH$2:EH4105)+1,0)</f>
        <v>0</v>
      </c>
      <c r="EI4106" s="257" t="s">
        <v>43585</v>
      </c>
      <c r="EL4106" s="213" t="str">
        <f>IFERROR(VLOOKUP(ROWS($EL$3:EL4106),EH4106:$EI$7917,2,0),"")</f>
        <v/>
      </c>
    </row>
    <row r="4107" spans="134:142">
      <c r="ED4107" s="257" t="s">
        <v>41835</v>
      </c>
      <c r="EH4107" s="213">
        <f>IF(ISNUMBER(SEARCH($I$1,$EI$3:$EI$7917)),MAX($EH$2:EH4106)+1,0)</f>
        <v>0</v>
      </c>
      <c r="EI4107" s="257" t="s">
        <v>41733</v>
      </c>
      <c r="EL4107" s="213" t="str">
        <f>IFERROR(VLOOKUP(ROWS($EL$3:EL4107),EH4107:$EI$7917,2,0),"")</f>
        <v/>
      </c>
    </row>
    <row r="4108" spans="134:142" ht="24.75">
      <c r="ED4108" s="257" t="s">
        <v>41836</v>
      </c>
      <c r="EH4108" s="213">
        <f>IF(ISNUMBER(SEARCH($I$1,$EI$3:$EI$7917)),MAX($EH$2:EH4107)+1,0)</f>
        <v>0</v>
      </c>
      <c r="EI4108" s="257" t="s">
        <v>38344</v>
      </c>
      <c r="EL4108" s="213" t="str">
        <f>IFERROR(VLOOKUP(ROWS($EL$3:EL4108),EH4108:$EI$7917,2,0),"")</f>
        <v/>
      </c>
    </row>
    <row r="4109" spans="134:142" ht="24.75">
      <c r="ED4109" s="257" t="s">
        <v>41837</v>
      </c>
      <c r="EH4109" s="213">
        <f>IF(ISNUMBER(SEARCH($I$1,$EI$3:$EI$7917)),MAX($EH$2:EH4108)+1,0)</f>
        <v>0</v>
      </c>
      <c r="EI4109" s="257" t="s">
        <v>41492</v>
      </c>
      <c r="EL4109" s="213" t="str">
        <f>IFERROR(VLOOKUP(ROWS($EL$3:EL4109),EH4109:$EI$7917,2,0),"")</f>
        <v/>
      </c>
    </row>
    <row r="4110" spans="134:142" ht="24.75">
      <c r="ED4110" s="257" t="s">
        <v>41838</v>
      </c>
      <c r="EH4110" s="213">
        <f>IF(ISNUMBER(SEARCH($I$1,$EI$3:$EI$7917)),MAX($EH$2:EH4109)+1,0)</f>
        <v>0</v>
      </c>
      <c r="EI4110" s="257" t="s">
        <v>38345</v>
      </c>
      <c r="EL4110" s="213" t="str">
        <f>IFERROR(VLOOKUP(ROWS($EL$3:EL4110),EH4110:$EI$7917,2,0),"")</f>
        <v/>
      </c>
    </row>
    <row r="4111" spans="134:142" ht="36.75">
      <c r="ED4111" s="257" t="s">
        <v>41839</v>
      </c>
      <c r="EH4111" s="213">
        <f>IF(ISNUMBER(SEARCH($I$1,$EI$3:$EI$7917)),MAX($EH$2:EH4110)+1,0)</f>
        <v>0</v>
      </c>
      <c r="EI4111" s="257" t="s">
        <v>45033</v>
      </c>
      <c r="EL4111" s="213" t="str">
        <f>IFERROR(VLOOKUP(ROWS($EL$3:EL4111),EH4111:$EI$7917,2,0),"")</f>
        <v/>
      </c>
    </row>
    <row r="4112" spans="134:142">
      <c r="ED4112" s="257" t="s">
        <v>41840</v>
      </c>
      <c r="EH4112" s="213">
        <f>IF(ISNUMBER(SEARCH($I$1,$EI$3:$EI$7917)),MAX($EH$2:EH4111)+1,0)</f>
        <v>0</v>
      </c>
      <c r="EI4112" s="257" t="s">
        <v>41100</v>
      </c>
      <c r="EL4112" s="213" t="str">
        <f>IFERROR(VLOOKUP(ROWS($EL$3:EL4112),EH4112:$EI$7917,2,0),"")</f>
        <v/>
      </c>
    </row>
    <row r="4113" spans="134:142" ht="24.75">
      <c r="ED4113" s="257" t="s">
        <v>41841</v>
      </c>
      <c r="EH4113" s="213">
        <f>IF(ISNUMBER(SEARCH($I$1,$EI$3:$EI$7917)),MAX($EH$2:EH4112)+1,0)</f>
        <v>0</v>
      </c>
      <c r="EI4113" s="257" t="s">
        <v>38532</v>
      </c>
      <c r="EL4113" s="213" t="str">
        <f>IFERROR(VLOOKUP(ROWS($EL$3:EL4113),EH4113:$EI$7917,2,0),"")</f>
        <v/>
      </c>
    </row>
    <row r="4114" spans="134:142" ht="24.75">
      <c r="ED4114" s="257" t="s">
        <v>41842</v>
      </c>
      <c r="EH4114" s="213">
        <f>IF(ISNUMBER(SEARCH($I$1,$EI$3:$EI$7917)),MAX($EH$2:EH4113)+1,0)</f>
        <v>0</v>
      </c>
      <c r="EI4114" s="257" t="s">
        <v>42010</v>
      </c>
      <c r="EL4114" s="213" t="str">
        <f>IFERROR(VLOOKUP(ROWS($EL$3:EL4114),EH4114:$EI$7917,2,0),"")</f>
        <v/>
      </c>
    </row>
    <row r="4115" spans="134:142">
      <c r="ED4115" s="257" t="s">
        <v>41843</v>
      </c>
      <c r="EH4115" s="213">
        <f>IF(ISNUMBER(SEARCH($I$1,$EI$3:$EI$7917)),MAX($EH$2:EH4114)+1,0)</f>
        <v>0</v>
      </c>
      <c r="EI4115" s="257" t="s">
        <v>44845</v>
      </c>
      <c r="EL4115" s="213" t="str">
        <f>IFERROR(VLOOKUP(ROWS($EL$3:EL4115),EH4115:$EI$7917,2,0),"")</f>
        <v/>
      </c>
    </row>
    <row r="4116" spans="134:142" ht="24.75">
      <c r="ED4116" s="257" t="s">
        <v>41844</v>
      </c>
      <c r="EH4116" s="213">
        <f>IF(ISNUMBER(SEARCH($I$1,$EI$3:$EI$7917)),MAX($EH$2:EH4115)+1,0)</f>
        <v>0</v>
      </c>
      <c r="EI4116" s="257" t="s">
        <v>38675</v>
      </c>
      <c r="EL4116" s="213" t="str">
        <f>IFERROR(VLOOKUP(ROWS($EL$3:EL4116),EH4116:$EI$7917,2,0),"")</f>
        <v/>
      </c>
    </row>
    <row r="4117" spans="134:142" ht="24.75">
      <c r="ED4117" s="257" t="s">
        <v>41845</v>
      </c>
      <c r="EH4117" s="213">
        <f>IF(ISNUMBER(SEARCH($I$1,$EI$3:$EI$7917)),MAX($EH$2:EH4116)+1,0)</f>
        <v>0</v>
      </c>
      <c r="EI4117" s="257" t="s">
        <v>45034</v>
      </c>
      <c r="EL4117" s="213" t="str">
        <f>IFERROR(VLOOKUP(ROWS($EL$3:EL4117),EH4117:$EI$7917,2,0),"")</f>
        <v/>
      </c>
    </row>
    <row r="4118" spans="134:142" ht="24.75">
      <c r="ED4118" s="257" t="s">
        <v>41846</v>
      </c>
      <c r="EH4118" s="213">
        <f>IF(ISNUMBER(SEARCH($I$1,$EI$3:$EI$7917)),MAX($EH$2:EH4117)+1,0)</f>
        <v>0</v>
      </c>
      <c r="EI4118" s="257" t="s">
        <v>38798</v>
      </c>
      <c r="EL4118" s="213" t="str">
        <f>IFERROR(VLOOKUP(ROWS($EL$3:EL4118),EH4118:$EI$7917,2,0),"")</f>
        <v/>
      </c>
    </row>
    <row r="4119" spans="134:142" ht="24.75">
      <c r="ED4119" s="257" t="s">
        <v>41847</v>
      </c>
      <c r="EH4119" s="213">
        <f>IF(ISNUMBER(SEARCH($I$1,$EI$3:$EI$7917)),MAX($EH$2:EH4118)+1,0)</f>
        <v>0</v>
      </c>
      <c r="EI4119" s="257" t="s">
        <v>44547</v>
      </c>
      <c r="EL4119" s="213" t="str">
        <f>IFERROR(VLOOKUP(ROWS($EL$3:EL4119),EH4119:$EI$7917,2,0),"")</f>
        <v/>
      </c>
    </row>
    <row r="4120" spans="134:142" ht="60.75">
      <c r="ED4120" s="257" t="s">
        <v>41848</v>
      </c>
      <c r="EH4120" s="213">
        <f>IF(ISNUMBER(SEARCH($I$1,$EI$3:$EI$7917)),MAX($EH$2:EH4119)+1,0)</f>
        <v>0</v>
      </c>
      <c r="EI4120" s="257" t="s">
        <v>40547</v>
      </c>
      <c r="EL4120" s="213" t="str">
        <f>IFERROR(VLOOKUP(ROWS($EL$3:EL4120),EH4120:$EI$7917,2,0),"")</f>
        <v/>
      </c>
    </row>
    <row r="4121" spans="134:142">
      <c r="ED4121" s="257" t="s">
        <v>41849</v>
      </c>
      <c r="EH4121" s="213">
        <f>IF(ISNUMBER(SEARCH($I$1,$EI$3:$EI$7917)),MAX($EH$2:EH4120)+1,0)</f>
        <v>0</v>
      </c>
      <c r="EI4121" s="257" t="s">
        <v>39218</v>
      </c>
      <c r="EL4121" s="213" t="str">
        <f>IFERROR(VLOOKUP(ROWS($EL$3:EL4121),EH4121:$EI$7917,2,0),"")</f>
        <v/>
      </c>
    </row>
    <row r="4122" spans="134:142" ht="24.75">
      <c r="ED4122" s="257" t="s">
        <v>41850</v>
      </c>
      <c r="EH4122" s="213">
        <f>IF(ISNUMBER(SEARCH($I$1,$EI$3:$EI$7917)),MAX($EH$2:EH4121)+1,0)</f>
        <v>0</v>
      </c>
      <c r="EI4122" s="257" t="s">
        <v>39836</v>
      </c>
      <c r="EL4122" s="213" t="str">
        <f>IFERROR(VLOOKUP(ROWS($EL$3:EL4122),EH4122:$EI$7917,2,0),"")</f>
        <v/>
      </c>
    </row>
    <row r="4123" spans="134:142">
      <c r="ED4123" s="257" t="s">
        <v>41851</v>
      </c>
      <c r="EH4123" s="213">
        <f>IF(ISNUMBER(SEARCH($I$1,$EI$3:$EI$7917)),MAX($EH$2:EH4122)+1,0)</f>
        <v>0</v>
      </c>
      <c r="EI4123" s="257" t="s">
        <v>38676</v>
      </c>
      <c r="EL4123" s="213" t="str">
        <f>IFERROR(VLOOKUP(ROWS($EL$3:EL4123),EH4123:$EI$7917,2,0),"")</f>
        <v/>
      </c>
    </row>
    <row r="4124" spans="134:142">
      <c r="ED4124" s="257" t="s">
        <v>41852</v>
      </c>
      <c r="EH4124" s="213">
        <f>IF(ISNUMBER(SEARCH($I$1,$EI$3:$EI$7917)),MAX($EH$2:EH4123)+1,0)</f>
        <v>0</v>
      </c>
      <c r="EI4124" s="257" t="s">
        <v>39837</v>
      </c>
      <c r="EL4124" s="213" t="str">
        <f>IFERROR(VLOOKUP(ROWS($EL$3:EL4124),EH4124:$EI$7917,2,0),"")</f>
        <v/>
      </c>
    </row>
    <row r="4125" spans="134:142">
      <c r="ED4125" s="257" t="s">
        <v>41853</v>
      </c>
      <c r="EH4125" s="213">
        <f>IF(ISNUMBER(SEARCH($I$1,$EI$3:$EI$7917)),MAX($EH$2:EH4124)+1,0)</f>
        <v>0</v>
      </c>
      <c r="EI4125" s="257" t="s">
        <v>44168</v>
      </c>
      <c r="EL4125" s="213" t="str">
        <f>IFERROR(VLOOKUP(ROWS($EL$3:EL4125),EH4125:$EI$7917,2,0),"")</f>
        <v/>
      </c>
    </row>
    <row r="4126" spans="134:142">
      <c r="ED4126" s="257" t="s">
        <v>41854</v>
      </c>
      <c r="EH4126" s="213">
        <f>IF(ISNUMBER(SEARCH($I$1,$EI$3:$EI$7917)),MAX($EH$2:EH4125)+1,0)</f>
        <v>0</v>
      </c>
      <c r="EI4126" s="257" t="s">
        <v>44946</v>
      </c>
      <c r="EL4126" s="213" t="str">
        <f>IFERROR(VLOOKUP(ROWS($EL$3:EL4126),EH4126:$EI$7917,2,0),"")</f>
        <v/>
      </c>
    </row>
    <row r="4127" spans="134:142" ht="48.75">
      <c r="ED4127" s="257" t="s">
        <v>41855</v>
      </c>
      <c r="EH4127" s="213">
        <f>IF(ISNUMBER(SEARCH($I$1,$EI$3:$EI$7917)),MAX($EH$2:EH4126)+1,0)</f>
        <v>0</v>
      </c>
      <c r="EI4127" s="257" t="s">
        <v>41507</v>
      </c>
      <c r="EL4127" s="213" t="str">
        <f>IFERROR(VLOOKUP(ROWS($EL$3:EL4127),EH4127:$EI$7917,2,0),"")</f>
        <v/>
      </c>
    </row>
    <row r="4128" spans="134:142" ht="36.75">
      <c r="ED4128" s="257" t="s">
        <v>41856</v>
      </c>
      <c r="EH4128" s="213">
        <f>IF(ISNUMBER(SEARCH($I$1,$EI$3:$EI$7917)),MAX($EH$2:EH4127)+1,0)</f>
        <v>0</v>
      </c>
      <c r="EI4128" s="257" t="s">
        <v>42687</v>
      </c>
      <c r="EL4128" s="213" t="str">
        <f>IFERROR(VLOOKUP(ROWS($EL$3:EL4128),EH4128:$EI$7917,2,0),"")</f>
        <v/>
      </c>
    </row>
    <row r="4129" spans="134:142" ht="36.75">
      <c r="ED4129" s="257" t="s">
        <v>41857</v>
      </c>
      <c r="EH4129" s="213">
        <f>IF(ISNUMBER(SEARCH($I$1,$EI$3:$EI$7917)),MAX($EH$2:EH4128)+1,0)</f>
        <v>0</v>
      </c>
      <c r="EI4129" s="257" t="s">
        <v>42661</v>
      </c>
      <c r="EL4129" s="213" t="str">
        <f>IFERROR(VLOOKUP(ROWS($EL$3:EL4129),EH4129:$EI$7917,2,0),"")</f>
        <v/>
      </c>
    </row>
    <row r="4130" spans="134:142">
      <c r="ED4130" s="257" t="s">
        <v>41858</v>
      </c>
      <c r="EH4130" s="213">
        <f>IF(ISNUMBER(SEARCH($I$1,$EI$3:$EI$7917)),MAX($EH$2:EH4129)+1,0)</f>
        <v>0</v>
      </c>
      <c r="EI4130" s="257" t="s">
        <v>42564</v>
      </c>
      <c r="EL4130" s="213" t="str">
        <f>IFERROR(VLOOKUP(ROWS($EL$3:EL4130),EH4130:$EI$7917,2,0),"")</f>
        <v/>
      </c>
    </row>
    <row r="4131" spans="134:142">
      <c r="ED4131" s="257" t="s">
        <v>41859</v>
      </c>
      <c r="EH4131" s="213">
        <f>IF(ISNUMBER(SEARCH($I$1,$EI$3:$EI$7917)),MAX($EH$2:EH4130)+1,0)</f>
        <v>0</v>
      </c>
      <c r="EI4131" s="257" t="s">
        <v>41246</v>
      </c>
      <c r="EL4131" s="213" t="str">
        <f>IFERROR(VLOOKUP(ROWS($EL$3:EL4131),EH4131:$EI$7917,2,0),"")</f>
        <v/>
      </c>
    </row>
    <row r="4132" spans="134:142" ht="24.75">
      <c r="ED4132" s="257" t="s">
        <v>41860</v>
      </c>
      <c r="EH4132" s="213">
        <f>IF(ISNUMBER(SEARCH($I$1,$EI$3:$EI$7917)),MAX($EH$2:EH4131)+1,0)</f>
        <v>0</v>
      </c>
      <c r="EI4132" s="257" t="s">
        <v>45444</v>
      </c>
      <c r="EL4132" s="213" t="str">
        <f>IFERROR(VLOOKUP(ROWS($EL$3:EL4132),EH4132:$EI$7917,2,0),"")</f>
        <v/>
      </c>
    </row>
    <row r="4133" spans="134:142" ht="24.75">
      <c r="ED4133" s="257" t="s">
        <v>41861</v>
      </c>
      <c r="EH4133" s="213">
        <f>IF(ISNUMBER(SEARCH($I$1,$EI$3:$EI$7917)),MAX($EH$2:EH4132)+1,0)</f>
        <v>0</v>
      </c>
      <c r="EI4133" s="257" t="s">
        <v>42180</v>
      </c>
      <c r="EL4133" s="213" t="str">
        <f>IFERROR(VLOOKUP(ROWS($EL$3:EL4133),EH4133:$EI$7917,2,0),"")</f>
        <v/>
      </c>
    </row>
    <row r="4134" spans="134:142">
      <c r="ED4134" s="257" t="s">
        <v>41862</v>
      </c>
      <c r="EH4134" s="213">
        <f>IF(ISNUMBER(SEARCH($I$1,$EI$3:$EI$7917)),MAX($EH$2:EH4133)+1,0)</f>
        <v>0</v>
      </c>
      <c r="EI4134" s="257" t="s">
        <v>38346</v>
      </c>
      <c r="EL4134" s="213" t="str">
        <f>IFERROR(VLOOKUP(ROWS($EL$3:EL4134),EH4134:$EI$7917,2,0),"")</f>
        <v/>
      </c>
    </row>
    <row r="4135" spans="134:142" ht="24.75">
      <c r="ED4135" s="257" t="s">
        <v>41863</v>
      </c>
      <c r="EH4135" s="213">
        <f>IF(ISNUMBER(SEARCH($I$1,$EI$3:$EI$7917)),MAX($EH$2:EH4134)+1,0)</f>
        <v>0</v>
      </c>
      <c r="EI4135" s="257" t="s">
        <v>38533</v>
      </c>
      <c r="EL4135" s="213" t="str">
        <f>IFERROR(VLOOKUP(ROWS($EL$3:EL4135),EH4135:$EI$7917,2,0),"")</f>
        <v/>
      </c>
    </row>
    <row r="4136" spans="134:142">
      <c r="ED4136" s="257" t="s">
        <v>41864</v>
      </c>
      <c r="EH4136" s="213">
        <f>IF(ISNUMBER(SEARCH($I$1,$EI$3:$EI$7917)),MAX($EH$2:EH4135)+1,0)</f>
        <v>0</v>
      </c>
      <c r="EI4136" s="257" t="s">
        <v>38677</v>
      </c>
      <c r="EL4136" s="213" t="str">
        <f>IFERROR(VLOOKUP(ROWS($EL$3:EL4136),EH4136:$EI$7917,2,0),"")</f>
        <v/>
      </c>
    </row>
    <row r="4137" spans="134:142">
      <c r="ED4137" s="257" t="s">
        <v>41865</v>
      </c>
      <c r="EH4137" s="213">
        <f>IF(ISNUMBER(SEARCH($I$1,$EI$3:$EI$7917)),MAX($EH$2:EH4136)+1,0)</f>
        <v>0</v>
      </c>
      <c r="EI4137" s="257" t="s">
        <v>38534</v>
      </c>
      <c r="EL4137" s="213" t="str">
        <f>IFERROR(VLOOKUP(ROWS($EL$3:EL4137),EH4137:$EI$7917,2,0),"")</f>
        <v/>
      </c>
    </row>
    <row r="4138" spans="134:142" ht="24.75">
      <c r="ED4138" s="257" t="s">
        <v>41866</v>
      </c>
      <c r="EH4138" s="213">
        <f>IF(ISNUMBER(SEARCH($I$1,$EI$3:$EI$7917)),MAX($EH$2:EH4137)+1,0)</f>
        <v>0</v>
      </c>
      <c r="EI4138" s="257" t="s">
        <v>43439</v>
      </c>
      <c r="EL4138" s="213" t="str">
        <f>IFERROR(VLOOKUP(ROWS($EL$3:EL4138),EH4138:$EI$7917,2,0),"")</f>
        <v/>
      </c>
    </row>
    <row r="4139" spans="134:142" ht="36.75">
      <c r="ED4139" s="257" t="s">
        <v>41867</v>
      </c>
      <c r="EH4139" s="213">
        <f>IF(ISNUMBER(SEARCH($I$1,$EI$3:$EI$7917)),MAX($EH$2:EH4138)+1,0)</f>
        <v>0</v>
      </c>
      <c r="EI4139" s="257" t="s">
        <v>39318</v>
      </c>
      <c r="EL4139" s="213" t="str">
        <f>IFERROR(VLOOKUP(ROWS($EL$3:EL4139),EH4139:$EI$7917,2,0),"")</f>
        <v/>
      </c>
    </row>
    <row r="4140" spans="134:142" ht="24.75">
      <c r="ED4140" s="257" t="s">
        <v>41868</v>
      </c>
      <c r="EH4140" s="213">
        <f>IF(ISNUMBER(SEARCH($I$1,$EI$3:$EI$7917)),MAX($EH$2:EH4139)+1,0)</f>
        <v>0</v>
      </c>
      <c r="EI4140" s="257" t="s">
        <v>40548</v>
      </c>
      <c r="EL4140" s="213" t="str">
        <f>IFERROR(VLOOKUP(ROWS($EL$3:EL4140),EH4140:$EI$7917,2,0),"")</f>
        <v/>
      </c>
    </row>
    <row r="4141" spans="134:142" ht="24.75">
      <c r="ED4141" s="257" t="s">
        <v>41869</v>
      </c>
      <c r="EH4141" s="213">
        <f>IF(ISNUMBER(SEARCH($I$1,$EI$3:$EI$7917)),MAX($EH$2:EH4140)+1,0)</f>
        <v>0</v>
      </c>
      <c r="EI4141" s="257" t="s">
        <v>41247</v>
      </c>
      <c r="EL4141" s="213" t="str">
        <f>IFERROR(VLOOKUP(ROWS($EL$3:EL4141),EH4141:$EI$7917,2,0),"")</f>
        <v/>
      </c>
    </row>
    <row r="4142" spans="134:142" ht="24.75">
      <c r="ED4142" s="257" t="s">
        <v>41870</v>
      </c>
      <c r="EH4142" s="213">
        <f>IF(ISNUMBER(SEARCH($I$1,$EI$3:$EI$7917)),MAX($EH$2:EH4141)+1,0)</f>
        <v>0</v>
      </c>
      <c r="EI4142" s="257" t="s">
        <v>45035</v>
      </c>
      <c r="EL4142" s="213" t="str">
        <f>IFERROR(VLOOKUP(ROWS($EL$3:EL4142),EH4142:$EI$7917,2,0),"")</f>
        <v/>
      </c>
    </row>
    <row r="4143" spans="134:142" ht="24.75">
      <c r="ED4143" s="257" t="s">
        <v>41871</v>
      </c>
      <c r="EH4143" s="213">
        <f>IF(ISNUMBER(SEARCH($I$1,$EI$3:$EI$7917)),MAX($EH$2:EH4142)+1,0)</f>
        <v>0</v>
      </c>
      <c r="EI4143" s="257" t="s">
        <v>43858</v>
      </c>
      <c r="EL4143" s="213" t="str">
        <f>IFERROR(VLOOKUP(ROWS($EL$3:EL4143),EH4143:$EI$7917,2,0),"")</f>
        <v/>
      </c>
    </row>
    <row r="4144" spans="134:142" ht="24.75">
      <c r="ED4144" s="257" t="s">
        <v>41872</v>
      </c>
      <c r="EH4144" s="213">
        <f>IF(ISNUMBER(SEARCH($I$1,$EI$3:$EI$7917)),MAX($EH$2:EH4143)+1,0)</f>
        <v>0</v>
      </c>
      <c r="EI4144" s="257" t="s">
        <v>42215</v>
      </c>
      <c r="EL4144" s="213" t="str">
        <f>IFERROR(VLOOKUP(ROWS($EL$3:EL4144),EH4144:$EI$7917,2,0),"")</f>
        <v/>
      </c>
    </row>
    <row r="4145" spans="134:142" ht="24.75">
      <c r="ED4145" s="257" t="s">
        <v>41873</v>
      </c>
      <c r="EH4145" s="213">
        <f>IF(ISNUMBER(SEARCH($I$1,$EI$3:$EI$7917)),MAX($EH$2:EH4144)+1,0)</f>
        <v>0</v>
      </c>
      <c r="EI4145" s="257" t="s">
        <v>45036</v>
      </c>
      <c r="EL4145" s="213" t="str">
        <f>IFERROR(VLOOKUP(ROWS($EL$3:EL4145),EH4145:$EI$7917,2,0),"")</f>
        <v/>
      </c>
    </row>
    <row r="4146" spans="134:142" ht="24.75">
      <c r="ED4146" s="257" t="s">
        <v>41874</v>
      </c>
      <c r="EH4146" s="213">
        <f>IF(ISNUMBER(SEARCH($I$1,$EI$3:$EI$7917)),MAX($EH$2:EH4145)+1,0)</f>
        <v>0</v>
      </c>
      <c r="EI4146" s="257" t="s">
        <v>44454</v>
      </c>
      <c r="EL4146" s="213" t="str">
        <f>IFERROR(VLOOKUP(ROWS($EL$3:EL4146),EH4146:$EI$7917,2,0),"")</f>
        <v/>
      </c>
    </row>
    <row r="4147" spans="134:142" ht="24.75">
      <c r="ED4147" s="257" t="s">
        <v>41875</v>
      </c>
      <c r="EH4147" s="213">
        <f>IF(ISNUMBER(SEARCH($I$1,$EI$3:$EI$7917)),MAX($EH$2:EH4146)+1,0)</f>
        <v>0</v>
      </c>
      <c r="EI4147" s="257" t="s">
        <v>42361</v>
      </c>
      <c r="EL4147" s="213" t="str">
        <f>IFERROR(VLOOKUP(ROWS($EL$3:EL4147),EH4147:$EI$7917,2,0),"")</f>
        <v/>
      </c>
    </row>
    <row r="4148" spans="134:142" ht="24.75">
      <c r="ED4148" s="257" t="s">
        <v>41876</v>
      </c>
      <c r="EH4148" s="213">
        <f>IF(ISNUMBER(SEARCH($I$1,$EI$3:$EI$7917)),MAX($EH$2:EH4147)+1,0)</f>
        <v>0</v>
      </c>
      <c r="EI4148" s="257" t="s">
        <v>38678</v>
      </c>
      <c r="EL4148" s="213" t="str">
        <f>IFERROR(VLOOKUP(ROWS($EL$3:EL4148),EH4148:$EI$7917,2,0),"")</f>
        <v/>
      </c>
    </row>
    <row r="4149" spans="134:142" ht="24.75">
      <c r="ED4149" s="257" t="s">
        <v>41877</v>
      </c>
      <c r="EH4149" s="213">
        <f>IF(ISNUMBER(SEARCH($I$1,$EI$3:$EI$7917)),MAX($EH$2:EH4148)+1,0)</f>
        <v>0</v>
      </c>
      <c r="EI4149" s="257" t="s">
        <v>38679</v>
      </c>
      <c r="EL4149" s="213" t="str">
        <f>IFERROR(VLOOKUP(ROWS($EL$3:EL4149),EH4149:$EI$7917,2,0),"")</f>
        <v/>
      </c>
    </row>
    <row r="4150" spans="134:142" ht="36.75">
      <c r="ED4150" s="257" t="s">
        <v>41878</v>
      </c>
      <c r="EH4150" s="213">
        <f>IF(ISNUMBER(SEARCH($I$1,$EI$3:$EI$7917)),MAX($EH$2:EH4149)+1,0)</f>
        <v>0</v>
      </c>
      <c r="EI4150" s="257" t="s">
        <v>38347</v>
      </c>
      <c r="EL4150" s="213" t="str">
        <f>IFERROR(VLOOKUP(ROWS($EL$3:EL4150),EH4150:$EI$7917,2,0),"")</f>
        <v/>
      </c>
    </row>
    <row r="4151" spans="134:142" ht="24.75">
      <c r="ED4151" s="257" t="s">
        <v>41879</v>
      </c>
      <c r="EH4151" s="213">
        <f>IF(ISNUMBER(SEARCH($I$1,$EI$3:$EI$7917)),MAX($EH$2:EH4150)+1,0)</f>
        <v>0</v>
      </c>
      <c r="EI4151" s="257" t="s">
        <v>38348</v>
      </c>
      <c r="EL4151" s="213" t="str">
        <f>IFERROR(VLOOKUP(ROWS($EL$3:EL4151),EH4151:$EI$7917,2,0),"")</f>
        <v/>
      </c>
    </row>
    <row r="4152" spans="134:142" ht="24.75">
      <c r="ED4152" s="257" t="s">
        <v>41880</v>
      </c>
      <c r="EH4152" s="213">
        <f>IF(ISNUMBER(SEARCH($I$1,$EI$3:$EI$7917)),MAX($EH$2:EH4151)+1,0)</f>
        <v>0</v>
      </c>
      <c r="EI4152" s="257" t="s">
        <v>38535</v>
      </c>
      <c r="EL4152" s="213" t="str">
        <f>IFERROR(VLOOKUP(ROWS($EL$3:EL4152),EH4152:$EI$7917,2,0),"")</f>
        <v/>
      </c>
    </row>
    <row r="4153" spans="134:142" ht="24.75">
      <c r="ED4153" s="257" t="s">
        <v>41881</v>
      </c>
      <c r="EH4153" s="213">
        <f>IF(ISNUMBER(SEARCH($I$1,$EI$3:$EI$7917)),MAX($EH$2:EH4152)+1,0)</f>
        <v>0</v>
      </c>
      <c r="EI4153" s="257" t="s">
        <v>37889</v>
      </c>
      <c r="EL4153" s="213" t="str">
        <f>IFERROR(VLOOKUP(ROWS($EL$3:EL4153),EH4153:$EI$7917,2,0),"")</f>
        <v/>
      </c>
    </row>
    <row r="4154" spans="134:142">
      <c r="ED4154" s="257" t="s">
        <v>41882</v>
      </c>
      <c r="EH4154" s="213">
        <f>IF(ISNUMBER(SEARCH($I$1,$EI$3:$EI$7917)),MAX($EH$2:EH4153)+1,0)</f>
        <v>0</v>
      </c>
      <c r="EI4154" s="257" t="s">
        <v>42181</v>
      </c>
      <c r="EL4154" s="213" t="str">
        <f>IFERROR(VLOOKUP(ROWS($EL$3:EL4154),EH4154:$EI$7917,2,0),"")</f>
        <v/>
      </c>
    </row>
    <row r="4155" spans="134:142" ht="24.75">
      <c r="ED4155" s="257" t="s">
        <v>41883</v>
      </c>
      <c r="EH4155" s="213">
        <f>IF(ISNUMBER(SEARCH($I$1,$EI$3:$EI$7917)),MAX($EH$2:EH4154)+1,0)</f>
        <v>0</v>
      </c>
      <c r="EI4155" s="257" t="s">
        <v>37890</v>
      </c>
      <c r="EL4155" s="213" t="str">
        <f>IFERROR(VLOOKUP(ROWS($EL$3:EL4155),EH4155:$EI$7917,2,0),"")</f>
        <v/>
      </c>
    </row>
    <row r="4156" spans="134:142" ht="24.75">
      <c r="ED4156" s="257" t="s">
        <v>41884</v>
      </c>
      <c r="EH4156" s="213">
        <f>IF(ISNUMBER(SEARCH($I$1,$EI$3:$EI$7917)),MAX($EH$2:EH4155)+1,0)</f>
        <v>0</v>
      </c>
      <c r="EI4156" s="257" t="s">
        <v>45111</v>
      </c>
      <c r="EL4156" s="213" t="str">
        <f>IFERROR(VLOOKUP(ROWS($EL$3:EL4156),EH4156:$EI$7917,2,0),"")</f>
        <v/>
      </c>
    </row>
    <row r="4157" spans="134:142" ht="24.75">
      <c r="ED4157" s="257" t="s">
        <v>41885</v>
      </c>
      <c r="EH4157" s="213">
        <f>IF(ISNUMBER(SEARCH($I$1,$EI$3:$EI$7917)),MAX($EH$2:EH4156)+1,0)</f>
        <v>0</v>
      </c>
      <c r="EI4157" s="257" t="s">
        <v>41627</v>
      </c>
      <c r="EL4157" s="213" t="str">
        <f>IFERROR(VLOOKUP(ROWS($EL$3:EL4157),EH4157:$EI$7917,2,0),"")</f>
        <v/>
      </c>
    </row>
    <row r="4158" spans="134:142" ht="36.75">
      <c r="ED4158" s="257" t="s">
        <v>41886</v>
      </c>
      <c r="EH4158" s="213">
        <f>IF(ISNUMBER(SEARCH($I$1,$EI$3:$EI$7917)),MAX($EH$2:EH4157)+1,0)</f>
        <v>0</v>
      </c>
      <c r="EI4158" s="257" t="s">
        <v>42662</v>
      </c>
      <c r="EL4158" s="213" t="str">
        <f>IFERROR(VLOOKUP(ROWS($EL$3:EL4158),EH4158:$EI$7917,2,0),"")</f>
        <v/>
      </c>
    </row>
    <row r="4159" spans="134:142" ht="24.75">
      <c r="ED4159" s="257" t="s">
        <v>41887</v>
      </c>
      <c r="EH4159" s="213">
        <f>IF(ISNUMBER(SEARCH($I$1,$EI$3:$EI$7917)),MAX($EH$2:EH4158)+1,0)</f>
        <v>0</v>
      </c>
      <c r="EI4159" s="257" t="s">
        <v>42750</v>
      </c>
      <c r="EL4159" s="213" t="str">
        <f>IFERROR(VLOOKUP(ROWS($EL$3:EL4159),EH4159:$EI$7917,2,0),"")</f>
        <v/>
      </c>
    </row>
    <row r="4160" spans="134:142" ht="24.75">
      <c r="ED4160" s="257" t="s">
        <v>41888</v>
      </c>
      <c r="EH4160" s="213">
        <f>IF(ISNUMBER(SEARCH($I$1,$EI$3:$EI$7917)),MAX($EH$2:EH4159)+1,0)</f>
        <v>0</v>
      </c>
      <c r="EI4160" s="257" t="s">
        <v>37891</v>
      </c>
      <c r="EL4160" s="213" t="str">
        <f>IFERROR(VLOOKUP(ROWS($EL$3:EL4160),EH4160:$EI$7917,2,0),"")</f>
        <v/>
      </c>
    </row>
    <row r="4161" spans="134:142" ht="24.75">
      <c r="ED4161" s="257" t="s">
        <v>41889</v>
      </c>
      <c r="EH4161" s="213">
        <f>IF(ISNUMBER(SEARCH($I$1,$EI$3:$EI$7917)),MAX($EH$2:EH4160)+1,0)</f>
        <v>0</v>
      </c>
      <c r="EI4161" s="257" t="s">
        <v>40021</v>
      </c>
      <c r="EL4161" s="213" t="str">
        <f>IFERROR(VLOOKUP(ROWS($EL$3:EL4161),EH4161:$EI$7917,2,0),"")</f>
        <v/>
      </c>
    </row>
    <row r="4162" spans="134:142" ht="24.75">
      <c r="ED4162" s="257" t="s">
        <v>41890</v>
      </c>
      <c r="EH4162" s="213">
        <f>IF(ISNUMBER(SEARCH($I$1,$EI$3:$EI$7917)),MAX($EH$2:EH4161)+1,0)</f>
        <v>0</v>
      </c>
      <c r="EI4162" s="257" t="s">
        <v>44548</v>
      </c>
      <c r="EL4162" s="213" t="str">
        <f>IFERROR(VLOOKUP(ROWS($EL$3:EL4162),EH4162:$EI$7917,2,0),"")</f>
        <v/>
      </c>
    </row>
    <row r="4163" spans="134:142" ht="24.75">
      <c r="ED4163" s="257" t="s">
        <v>41891</v>
      </c>
      <c r="EH4163" s="213">
        <f>IF(ISNUMBER(SEARCH($I$1,$EI$3:$EI$7917)),MAX($EH$2:EH4162)+1,0)</f>
        <v>0</v>
      </c>
      <c r="EI4163" s="257" t="s">
        <v>37892</v>
      </c>
      <c r="EL4163" s="213" t="str">
        <f>IFERROR(VLOOKUP(ROWS($EL$3:EL4163),EH4163:$EI$7917,2,0),"")</f>
        <v/>
      </c>
    </row>
    <row r="4164" spans="134:142" ht="36.75">
      <c r="ED4164" s="257" t="s">
        <v>41892</v>
      </c>
      <c r="EH4164" s="213">
        <f>IF(ISNUMBER(SEARCH($I$1,$EI$3:$EI$7917)),MAX($EH$2:EH4163)+1,0)</f>
        <v>0</v>
      </c>
      <c r="EI4164" s="257" t="s">
        <v>40418</v>
      </c>
      <c r="EL4164" s="213" t="str">
        <f>IFERROR(VLOOKUP(ROWS($EL$3:EL4164),EH4164:$EI$7917,2,0),"")</f>
        <v/>
      </c>
    </row>
    <row r="4165" spans="134:142" ht="24.75">
      <c r="ED4165" s="257" t="s">
        <v>41893</v>
      </c>
      <c r="EH4165" s="213">
        <f>IF(ISNUMBER(SEARCH($I$1,$EI$3:$EI$7917)),MAX($EH$2:EH4164)+1,0)</f>
        <v>0</v>
      </c>
      <c r="EI4165" s="257" t="s">
        <v>38349</v>
      </c>
      <c r="EL4165" s="213" t="str">
        <f>IFERROR(VLOOKUP(ROWS($EL$3:EL4165),EH4165:$EI$7917,2,0),"")</f>
        <v/>
      </c>
    </row>
    <row r="4166" spans="134:142" ht="24.75">
      <c r="ED4166" s="257" t="s">
        <v>41894</v>
      </c>
      <c r="EH4166" s="213">
        <f>IF(ISNUMBER(SEARCH($I$1,$EI$3:$EI$7917)),MAX($EH$2:EH4165)+1,0)</f>
        <v>0</v>
      </c>
      <c r="EI4166" s="257" t="s">
        <v>43995</v>
      </c>
      <c r="EL4166" s="213" t="str">
        <f>IFERROR(VLOOKUP(ROWS($EL$3:EL4166),EH4166:$EI$7917,2,0),"")</f>
        <v/>
      </c>
    </row>
    <row r="4167" spans="134:142" ht="24.75">
      <c r="ED4167" s="257" t="s">
        <v>41895</v>
      </c>
      <c r="EH4167" s="213">
        <f>IF(ISNUMBER(SEARCH($I$1,$EI$3:$EI$7917)),MAX($EH$2:EH4166)+1,0)</f>
        <v>0</v>
      </c>
      <c r="EI4167" s="257" t="s">
        <v>39219</v>
      </c>
      <c r="EL4167" s="213" t="str">
        <f>IFERROR(VLOOKUP(ROWS($EL$3:EL4167),EH4167:$EI$7917,2,0),"")</f>
        <v/>
      </c>
    </row>
    <row r="4168" spans="134:142" ht="24.75">
      <c r="ED4168" s="257" t="s">
        <v>41896</v>
      </c>
      <c r="EH4168" s="213">
        <f>IF(ISNUMBER(SEARCH($I$1,$EI$3:$EI$7917)),MAX($EH$2:EH4167)+1,0)</f>
        <v>0</v>
      </c>
      <c r="EI4168" s="257" t="s">
        <v>42688</v>
      </c>
      <c r="EL4168" s="213" t="str">
        <f>IFERROR(VLOOKUP(ROWS($EL$3:EL4168),EH4168:$EI$7917,2,0),"")</f>
        <v/>
      </c>
    </row>
    <row r="4169" spans="134:142" ht="24.75">
      <c r="ED4169" s="257" t="s">
        <v>41897</v>
      </c>
      <c r="EH4169" s="213">
        <f>IF(ISNUMBER(SEARCH($I$1,$EI$3:$EI$7917)),MAX($EH$2:EH4168)+1,0)</f>
        <v>0</v>
      </c>
      <c r="EI4169" s="257" t="s">
        <v>43510</v>
      </c>
      <c r="EL4169" s="213" t="str">
        <f>IFERROR(VLOOKUP(ROWS($EL$3:EL4169),EH4169:$EI$7917,2,0),"")</f>
        <v/>
      </c>
    </row>
    <row r="4170" spans="134:142" ht="24.75">
      <c r="ED4170" s="257" t="s">
        <v>41898</v>
      </c>
      <c r="EH4170" s="213">
        <f>IF(ISNUMBER(SEARCH($I$1,$EI$3:$EI$7917)),MAX($EH$2:EH4169)+1,0)</f>
        <v>0</v>
      </c>
      <c r="EI4170" s="257" t="s">
        <v>42814</v>
      </c>
      <c r="EL4170" s="213" t="str">
        <f>IFERROR(VLOOKUP(ROWS($EL$3:EL4170),EH4170:$EI$7917,2,0),"")</f>
        <v/>
      </c>
    </row>
    <row r="4171" spans="134:142">
      <c r="ED4171" s="257" t="s">
        <v>41899</v>
      </c>
      <c r="EH4171" s="213">
        <f>IF(ISNUMBER(SEARCH($I$1,$EI$3:$EI$7917)),MAX($EH$2:EH4170)+1,0)</f>
        <v>0</v>
      </c>
      <c r="EI4171" s="257" t="s">
        <v>44662</v>
      </c>
      <c r="EL4171" s="213" t="str">
        <f>IFERROR(VLOOKUP(ROWS($EL$3:EL4171),EH4171:$EI$7917,2,0),"")</f>
        <v/>
      </c>
    </row>
    <row r="4172" spans="134:142" ht="24.75">
      <c r="ED4172" s="257" t="s">
        <v>41900</v>
      </c>
      <c r="EH4172" s="213">
        <f>IF(ISNUMBER(SEARCH($I$1,$EI$3:$EI$7917)),MAX($EH$2:EH4171)+1,0)</f>
        <v>0</v>
      </c>
      <c r="EI4172" s="257" t="s">
        <v>43345</v>
      </c>
      <c r="EL4172" s="213" t="str">
        <f>IFERROR(VLOOKUP(ROWS($EL$3:EL4172),EH4172:$EI$7917,2,0),"")</f>
        <v/>
      </c>
    </row>
    <row r="4173" spans="134:142" ht="24.75">
      <c r="ED4173" s="257" t="s">
        <v>41901</v>
      </c>
      <c r="EH4173" s="213">
        <f>IF(ISNUMBER(SEARCH($I$1,$EI$3:$EI$7917)),MAX($EH$2:EH4172)+1,0)</f>
        <v>0</v>
      </c>
      <c r="EI4173" s="257" t="s">
        <v>42377</v>
      </c>
      <c r="EL4173" s="213" t="str">
        <f>IFERROR(VLOOKUP(ROWS($EL$3:EL4173),EH4173:$EI$7917,2,0),"")</f>
        <v/>
      </c>
    </row>
    <row r="4174" spans="134:142" ht="36.75">
      <c r="ED4174" s="257" t="s">
        <v>41902</v>
      </c>
      <c r="EH4174" s="213">
        <f>IF(ISNUMBER(SEARCH($I$1,$EI$3:$EI$7917)),MAX($EH$2:EH4173)+1,0)</f>
        <v>0</v>
      </c>
      <c r="EI4174" s="257" t="s">
        <v>42425</v>
      </c>
      <c r="EL4174" s="213" t="str">
        <f>IFERROR(VLOOKUP(ROWS($EL$3:EL4174),EH4174:$EI$7917,2,0),"")</f>
        <v/>
      </c>
    </row>
    <row r="4175" spans="134:142" ht="24.75">
      <c r="ED4175" s="257" t="s">
        <v>41903</v>
      </c>
      <c r="EH4175" s="213">
        <f>IF(ISNUMBER(SEARCH($I$1,$EI$3:$EI$7917)),MAX($EH$2:EH4174)+1,0)</f>
        <v>0</v>
      </c>
      <c r="EI4175" s="257" t="s">
        <v>42612</v>
      </c>
      <c r="EL4175" s="213" t="str">
        <f>IFERROR(VLOOKUP(ROWS($EL$3:EL4175),EH4175:$EI$7917,2,0),"")</f>
        <v/>
      </c>
    </row>
    <row r="4176" spans="134:142" ht="24.75">
      <c r="ED4176" s="257" t="s">
        <v>41904</v>
      </c>
      <c r="EH4176" s="213">
        <f>IF(ISNUMBER(SEARCH($I$1,$EI$3:$EI$7917)),MAX($EH$2:EH4175)+1,0)</f>
        <v>0</v>
      </c>
      <c r="EI4176" s="257" t="s">
        <v>42514</v>
      </c>
      <c r="EL4176" s="213" t="str">
        <f>IFERROR(VLOOKUP(ROWS($EL$3:EL4176),EH4176:$EI$7917,2,0),"")</f>
        <v/>
      </c>
    </row>
    <row r="4177" spans="134:142" ht="24.75">
      <c r="ED4177" s="257" t="s">
        <v>41905</v>
      </c>
      <c r="EH4177" s="213">
        <f>IF(ISNUMBER(SEARCH($I$1,$EI$3:$EI$7917)),MAX($EH$2:EH4176)+1,0)</f>
        <v>0</v>
      </c>
      <c r="EI4177" s="257" t="s">
        <v>42908</v>
      </c>
      <c r="EL4177" s="213" t="str">
        <f>IFERROR(VLOOKUP(ROWS($EL$3:EL4177),EH4177:$EI$7917,2,0),"")</f>
        <v/>
      </c>
    </row>
    <row r="4178" spans="134:142" ht="24.75">
      <c r="ED4178" s="257" t="s">
        <v>41906</v>
      </c>
      <c r="EH4178" s="213">
        <f>IF(ISNUMBER(SEARCH($I$1,$EI$3:$EI$7917)),MAX($EH$2:EH4177)+1,0)</f>
        <v>0</v>
      </c>
      <c r="EI4178" s="257" t="s">
        <v>40174</v>
      </c>
      <c r="EL4178" s="213" t="str">
        <f>IFERROR(VLOOKUP(ROWS($EL$3:EL4178),EH4178:$EI$7917,2,0),"")</f>
        <v/>
      </c>
    </row>
    <row r="4179" spans="134:142" ht="24.75">
      <c r="ED4179" s="257" t="s">
        <v>41907</v>
      </c>
      <c r="EH4179" s="213">
        <f>IF(ISNUMBER(SEARCH($I$1,$EI$3:$EI$7917)),MAX($EH$2:EH4178)+1,0)</f>
        <v>0</v>
      </c>
      <c r="EI4179" s="257" t="s">
        <v>40936</v>
      </c>
      <c r="EL4179" s="213" t="str">
        <f>IFERROR(VLOOKUP(ROWS($EL$3:EL4179),EH4179:$EI$7917,2,0),"")</f>
        <v/>
      </c>
    </row>
    <row r="4180" spans="134:142" ht="24.75">
      <c r="ED4180" s="257" t="s">
        <v>41908</v>
      </c>
      <c r="EH4180" s="213">
        <f>IF(ISNUMBER(SEARCH($I$1,$EI$3:$EI$7917)),MAX($EH$2:EH4179)+1,0)</f>
        <v>0</v>
      </c>
      <c r="EI4180" s="257" t="s">
        <v>43762</v>
      </c>
      <c r="EL4180" s="213" t="str">
        <f>IFERROR(VLOOKUP(ROWS($EL$3:EL4180),EH4180:$EI$7917,2,0),"")</f>
        <v/>
      </c>
    </row>
    <row r="4181" spans="134:142" ht="24.75">
      <c r="ED4181" s="257" t="s">
        <v>41909</v>
      </c>
      <c r="EH4181" s="213">
        <f>IF(ISNUMBER(SEARCH($I$1,$EI$3:$EI$7917)),MAX($EH$2:EH4180)+1,0)</f>
        <v>0</v>
      </c>
      <c r="EI4181" s="257" t="s">
        <v>42691</v>
      </c>
      <c r="EL4181" s="213" t="str">
        <f>IFERROR(VLOOKUP(ROWS($EL$3:EL4181),EH4181:$EI$7917,2,0),"")</f>
        <v/>
      </c>
    </row>
    <row r="4182" spans="134:142" ht="36.75">
      <c r="ED4182" s="257" t="s">
        <v>41910</v>
      </c>
      <c r="EH4182" s="213">
        <f>IF(ISNUMBER(SEARCH($I$1,$EI$3:$EI$7917)),MAX($EH$2:EH4181)+1,0)</f>
        <v>0</v>
      </c>
      <c r="EI4182" s="257" t="s">
        <v>42518</v>
      </c>
      <c r="EL4182" s="213" t="str">
        <f>IFERROR(VLOOKUP(ROWS($EL$3:EL4182),EH4182:$EI$7917,2,0),"")</f>
        <v/>
      </c>
    </row>
    <row r="4183" spans="134:142" ht="24.75">
      <c r="ED4183" s="257" t="s">
        <v>41911</v>
      </c>
      <c r="EH4183" s="213">
        <f>IF(ISNUMBER(SEARCH($I$1,$EI$3:$EI$7917)),MAX($EH$2:EH4182)+1,0)</f>
        <v>0</v>
      </c>
      <c r="EI4183" s="257" t="s">
        <v>39838</v>
      </c>
      <c r="EL4183" s="213" t="str">
        <f>IFERROR(VLOOKUP(ROWS($EL$3:EL4183),EH4183:$EI$7917,2,0),"")</f>
        <v/>
      </c>
    </row>
    <row r="4184" spans="134:142" ht="24.75">
      <c r="ED4184" s="257" t="s">
        <v>41912</v>
      </c>
      <c r="EH4184" s="213">
        <f>IF(ISNUMBER(SEARCH($I$1,$EI$3:$EI$7917)),MAX($EH$2:EH4183)+1,0)</f>
        <v>0</v>
      </c>
      <c r="EI4184" s="257" t="s">
        <v>40346</v>
      </c>
      <c r="EL4184" s="213" t="str">
        <f>IFERROR(VLOOKUP(ROWS($EL$3:EL4184),EH4184:$EI$7917,2,0),"")</f>
        <v/>
      </c>
    </row>
    <row r="4185" spans="134:142" ht="24.75">
      <c r="ED4185" s="257" t="s">
        <v>41913</v>
      </c>
      <c r="EH4185" s="213">
        <f>IF(ISNUMBER(SEARCH($I$1,$EI$3:$EI$7917)),MAX($EH$2:EH4184)+1,0)</f>
        <v>0</v>
      </c>
      <c r="EI4185" s="257" t="s">
        <v>42520</v>
      </c>
      <c r="EL4185" s="213" t="str">
        <f>IFERROR(VLOOKUP(ROWS($EL$3:EL4185),EH4185:$EI$7917,2,0),"")</f>
        <v/>
      </c>
    </row>
    <row r="4186" spans="134:142" ht="36.75">
      <c r="ED4186" s="257" t="s">
        <v>41914</v>
      </c>
      <c r="EH4186" s="213">
        <f>IF(ISNUMBER(SEARCH($I$1,$EI$3:$EI$7917)),MAX($EH$2:EH4185)+1,0)</f>
        <v>0</v>
      </c>
      <c r="EI4186" s="257" t="s">
        <v>42912</v>
      </c>
      <c r="EL4186" s="213" t="str">
        <f>IFERROR(VLOOKUP(ROWS($EL$3:EL4186),EH4186:$EI$7917,2,0),"")</f>
        <v/>
      </c>
    </row>
    <row r="4187" spans="134:142" ht="24.75">
      <c r="ED4187" s="257" t="s">
        <v>41915</v>
      </c>
      <c r="EH4187" s="213">
        <f>IF(ISNUMBER(SEARCH($I$1,$EI$3:$EI$7917)),MAX($EH$2:EH4186)+1,0)</f>
        <v>0</v>
      </c>
      <c r="EI4187" s="257" t="s">
        <v>42696</v>
      </c>
      <c r="EL4187" s="213" t="str">
        <f>IFERROR(VLOOKUP(ROWS($EL$3:EL4187),EH4187:$EI$7917,2,0),"")</f>
        <v/>
      </c>
    </row>
    <row r="4188" spans="134:142" ht="24.75">
      <c r="ED4188" s="257" t="s">
        <v>41916</v>
      </c>
      <c r="EH4188" s="213">
        <f>IF(ISNUMBER(SEARCH($I$1,$EI$3:$EI$7917)),MAX($EH$2:EH4187)+1,0)</f>
        <v>0</v>
      </c>
      <c r="EI4188" s="257" t="s">
        <v>42567</v>
      </c>
      <c r="EL4188" s="213" t="str">
        <f>IFERROR(VLOOKUP(ROWS($EL$3:EL4188),EH4188:$EI$7917,2,0),"")</f>
        <v/>
      </c>
    </row>
    <row r="4189" spans="134:142" ht="24.75">
      <c r="ED4189" s="257" t="s">
        <v>41917</v>
      </c>
      <c r="EH4189" s="213">
        <f>IF(ISNUMBER(SEARCH($I$1,$EI$3:$EI$7917)),MAX($EH$2:EH4188)+1,0)</f>
        <v>0</v>
      </c>
      <c r="EI4189" s="257" t="s">
        <v>42752</v>
      </c>
      <c r="EL4189" s="213" t="str">
        <f>IFERROR(VLOOKUP(ROWS($EL$3:EL4189),EH4189:$EI$7917,2,0),"")</f>
        <v/>
      </c>
    </row>
    <row r="4190" spans="134:142" ht="24.75">
      <c r="ED4190" s="257" t="s">
        <v>41918</v>
      </c>
      <c r="EH4190" s="213">
        <f>IF(ISNUMBER(SEARCH($I$1,$EI$3:$EI$7917)),MAX($EH$2:EH4189)+1,0)</f>
        <v>0</v>
      </c>
      <c r="EI4190" s="257" t="s">
        <v>42984</v>
      </c>
      <c r="EL4190" s="213" t="str">
        <f>IFERROR(VLOOKUP(ROWS($EL$3:EL4190),EH4190:$EI$7917,2,0),"")</f>
        <v/>
      </c>
    </row>
    <row r="4191" spans="134:142" ht="24.75">
      <c r="ED4191" s="257" t="s">
        <v>41919</v>
      </c>
      <c r="EH4191" s="213">
        <f>IF(ISNUMBER(SEARCH($I$1,$EI$3:$EI$7917)),MAX($EH$2:EH4190)+1,0)</f>
        <v>0</v>
      </c>
      <c r="EI4191" s="257" t="s">
        <v>44000</v>
      </c>
      <c r="EL4191" s="213" t="str">
        <f>IFERROR(VLOOKUP(ROWS($EL$3:EL4191),EH4191:$EI$7917,2,0),"")</f>
        <v/>
      </c>
    </row>
    <row r="4192" spans="134:142" ht="36.75">
      <c r="ED4192" s="257" t="s">
        <v>41920</v>
      </c>
      <c r="EH4192" s="213">
        <f>IF(ISNUMBER(SEARCH($I$1,$EI$3:$EI$7917)),MAX($EH$2:EH4191)+1,0)</f>
        <v>0</v>
      </c>
      <c r="EI4192" s="257" t="s">
        <v>43046</v>
      </c>
      <c r="EL4192" s="213" t="str">
        <f>IFERROR(VLOOKUP(ROWS($EL$3:EL4192),EH4192:$EI$7917,2,0),"")</f>
        <v/>
      </c>
    </row>
    <row r="4193" spans="134:142" ht="36.75">
      <c r="ED4193" s="257" t="s">
        <v>41921</v>
      </c>
      <c r="EH4193" s="213">
        <f>IF(ISNUMBER(SEARCH($I$1,$EI$3:$EI$7917)),MAX($EH$2:EH4192)+1,0)</f>
        <v>0</v>
      </c>
      <c r="EI4193" s="257" t="s">
        <v>42818</v>
      </c>
      <c r="EL4193" s="213" t="str">
        <f>IFERROR(VLOOKUP(ROWS($EL$3:EL4193),EH4193:$EI$7917,2,0),"")</f>
        <v/>
      </c>
    </row>
    <row r="4194" spans="134:142" ht="24.75">
      <c r="ED4194" s="257" t="s">
        <v>41922</v>
      </c>
      <c r="EH4194" s="213">
        <f>IF(ISNUMBER(SEARCH($I$1,$EI$3:$EI$7917)),MAX($EH$2:EH4193)+1,0)</f>
        <v>0</v>
      </c>
      <c r="EI4194" s="257" t="s">
        <v>42616</v>
      </c>
      <c r="EL4194" s="213" t="str">
        <f>IFERROR(VLOOKUP(ROWS($EL$3:EL4194),EH4194:$EI$7917,2,0),"")</f>
        <v/>
      </c>
    </row>
    <row r="4195" spans="134:142" ht="24.75">
      <c r="ED4195" s="257" t="s">
        <v>41923</v>
      </c>
      <c r="EH4195" s="213">
        <f>IF(ISNUMBER(SEARCH($I$1,$EI$3:$EI$7917)),MAX($EH$2:EH4194)+1,0)</f>
        <v>0</v>
      </c>
      <c r="EI4195" s="257" t="s">
        <v>42617</v>
      </c>
      <c r="EL4195" s="213" t="str">
        <f>IFERROR(VLOOKUP(ROWS($EL$3:EL4195),EH4195:$EI$7917,2,0),"")</f>
        <v/>
      </c>
    </row>
    <row r="4196" spans="134:142" ht="36.75">
      <c r="ED4196" s="257" t="s">
        <v>41924</v>
      </c>
      <c r="EH4196" s="213">
        <f>IF(ISNUMBER(SEARCH($I$1,$EI$3:$EI$7917)),MAX($EH$2:EH4195)+1,0)</f>
        <v>0</v>
      </c>
      <c r="EI4196" s="257" t="s">
        <v>42698</v>
      </c>
      <c r="EL4196" s="213" t="str">
        <f>IFERROR(VLOOKUP(ROWS($EL$3:EL4196),EH4196:$EI$7917,2,0),"")</f>
        <v/>
      </c>
    </row>
    <row r="4197" spans="134:142" ht="24.75">
      <c r="ED4197" s="257" t="s">
        <v>41925</v>
      </c>
      <c r="EH4197" s="213">
        <f>IF(ISNUMBER(SEARCH($I$1,$EI$3:$EI$7917)),MAX($EH$2:EH4196)+1,0)</f>
        <v>0</v>
      </c>
      <c r="EI4197" s="257" t="s">
        <v>42012</v>
      </c>
      <c r="EL4197" s="213" t="str">
        <f>IFERROR(VLOOKUP(ROWS($EL$3:EL4197),EH4197:$EI$7917,2,0),"")</f>
        <v/>
      </c>
    </row>
    <row r="4198" spans="134:142" ht="24.75">
      <c r="ED4198" s="257" t="s">
        <v>41926</v>
      </c>
      <c r="EH4198" s="213">
        <f>IF(ISNUMBER(SEARCH($I$1,$EI$3:$EI$7917)),MAX($EH$2:EH4197)+1,0)</f>
        <v>0</v>
      </c>
      <c r="EI4198" s="257" t="s">
        <v>42313</v>
      </c>
      <c r="EL4198" s="213" t="str">
        <f>IFERROR(VLOOKUP(ROWS($EL$3:EL4198),EH4198:$EI$7917,2,0),"")</f>
        <v/>
      </c>
    </row>
    <row r="4199" spans="134:142" ht="24.75">
      <c r="ED4199" s="257" t="s">
        <v>41927</v>
      </c>
      <c r="EH4199" s="213">
        <f>IF(ISNUMBER(SEARCH($I$1,$EI$3:$EI$7917)),MAX($EH$2:EH4198)+1,0)</f>
        <v>0</v>
      </c>
      <c r="EI4199" s="257" t="s">
        <v>42568</v>
      </c>
      <c r="EL4199" s="213" t="str">
        <f>IFERROR(VLOOKUP(ROWS($EL$3:EL4199),EH4199:$EI$7917,2,0),"")</f>
        <v/>
      </c>
    </row>
    <row r="4200" spans="134:142" ht="48.75">
      <c r="ED4200" s="257" t="s">
        <v>41928</v>
      </c>
      <c r="EH4200" s="213">
        <f>IF(ISNUMBER(SEARCH($I$1,$EI$3:$EI$7917)),MAX($EH$2:EH4199)+1,0)</f>
        <v>0</v>
      </c>
      <c r="EI4200" s="257" t="s">
        <v>42428</v>
      </c>
      <c r="EL4200" s="213" t="str">
        <f>IFERROR(VLOOKUP(ROWS($EL$3:EL4200),EH4200:$EI$7917,2,0),"")</f>
        <v/>
      </c>
    </row>
    <row r="4201" spans="134:142" ht="36.75">
      <c r="ED4201" s="257" t="s">
        <v>41929</v>
      </c>
      <c r="EH4201" s="213">
        <f>IF(ISNUMBER(SEARCH($I$1,$EI$3:$EI$7917)),MAX($EH$2:EH4200)+1,0)</f>
        <v>0</v>
      </c>
      <c r="EI4201" s="257" t="s">
        <v>44114</v>
      </c>
      <c r="EL4201" s="213" t="str">
        <f>IFERROR(VLOOKUP(ROWS($EL$3:EL4201),EH4201:$EI$7917,2,0),"")</f>
        <v/>
      </c>
    </row>
    <row r="4202" spans="134:142" ht="24.75">
      <c r="ED4202" s="257" t="s">
        <v>41930</v>
      </c>
      <c r="EH4202" s="213">
        <f>IF(ISNUMBER(SEARCH($I$1,$EI$3:$EI$7917)),MAX($EH$2:EH4201)+1,0)</f>
        <v>0</v>
      </c>
      <c r="EI4202" s="257" t="s">
        <v>42699</v>
      </c>
      <c r="EL4202" s="213" t="str">
        <f>IFERROR(VLOOKUP(ROWS($EL$3:EL4202),EH4202:$EI$7917,2,0),"")</f>
        <v/>
      </c>
    </row>
    <row r="4203" spans="134:142" ht="36.75">
      <c r="ED4203" s="257" t="s">
        <v>41931</v>
      </c>
      <c r="EH4203" s="213">
        <f>IF(ISNUMBER(SEARCH($I$1,$EI$3:$EI$7917)),MAX($EH$2:EH4202)+1,0)</f>
        <v>0</v>
      </c>
      <c r="EI4203" s="257" t="s">
        <v>42700</v>
      </c>
      <c r="EL4203" s="213" t="str">
        <f>IFERROR(VLOOKUP(ROWS($EL$3:EL4203),EH4203:$EI$7917,2,0),"")</f>
        <v/>
      </c>
    </row>
    <row r="4204" spans="134:142" ht="36.75">
      <c r="ED4204" s="257" t="s">
        <v>41932</v>
      </c>
      <c r="EH4204" s="213">
        <f>IF(ISNUMBER(SEARCH($I$1,$EI$3:$EI$7917)),MAX($EH$2:EH4203)+1,0)</f>
        <v>0</v>
      </c>
      <c r="EI4204" s="257" t="s">
        <v>42701</v>
      </c>
      <c r="EL4204" s="213" t="str">
        <f>IFERROR(VLOOKUP(ROWS($EL$3:EL4204),EH4204:$EI$7917,2,0),"")</f>
        <v/>
      </c>
    </row>
    <row r="4205" spans="134:142" ht="36.75">
      <c r="ED4205" s="257" t="s">
        <v>41933</v>
      </c>
      <c r="EH4205" s="213">
        <f>IF(ISNUMBER(SEARCH($I$1,$EI$3:$EI$7917)),MAX($EH$2:EH4204)+1,0)</f>
        <v>0</v>
      </c>
      <c r="EI4205" s="257" t="s">
        <v>40022</v>
      </c>
      <c r="EL4205" s="213" t="str">
        <f>IFERROR(VLOOKUP(ROWS($EL$3:EL4205),EH4205:$EI$7917,2,0),"")</f>
        <v/>
      </c>
    </row>
    <row r="4206" spans="134:142" ht="36.75">
      <c r="ED4206" s="257" t="s">
        <v>41934</v>
      </c>
      <c r="EH4206" s="213">
        <f>IF(ISNUMBER(SEARCH($I$1,$EI$3:$EI$7917)),MAX($EH$2:EH4205)+1,0)</f>
        <v>0</v>
      </c>
      <c r="EI4206" s="257" t="s">
        <v>43271</v>
      </c>
      <c r="EL4206" s="213" t="str">
        <f>IFERROR(VLOOKUP(ROWS($EL$3:EL4206),EH4206:$EI$7917,2,0),"")</f>
        <v/>
      </c>
    </row>
    <row r="4207" spans="134:142" ht="24.75">
      <c r="ED4207" s="257" t="s">
        <v>41935</v>
      </c>
      <c r="EH4207" s="213">
        <f>IF(ISNUMBER(SEARCH($I$1,$EI$3:$EI$7917)),MAX($EH$2:EH4206)+1,0)</f>
        <v>0</v>
      </c>
      <c r="EI4207" s="257" t="s">
        <v>44752</v>
      </c>
      <c r="EL4207" s="213" t="str">
        <f>IFERROR(VLOOKUP(ROWS($EL$3:EL4207),EH4207:$EI$7917,2,0),"")</f>
        <v/>
      </c>
    </row>
    <row r="4208" spans="134:142" ht="36.75">
      <c r="ED4208" s="257" t="s">
        <v>41936</v>
      </c>
      <c r="EH4208" s="213">
        <f>IF(ISNUMBER(SEARCH($I$1,$EI$3:$EI$7917)),MAX($EH$2:EH4207)+1,0)</f>
        <v>0</v>
      </c>
      <c r="EI4208" s="257" t="s">
        <v>43303</v>
      </c>
      <c r="EL4208" s="213" t="str">
        <f>IFERROR(VLOOKUP(ROWS($EL$3:EL4208),EH4208:$EI$7917,2,0),"")</f>
        <v/>
      </c>
    </row>
    <row r="4209" spans="134:142" ht="36.75">
      <c r="ED4209" s="257" t="s">
        <v>41937</v>
      </c>
      <c r="EH4209" s="213">
        <f>IF(ISNUMBER(SEARCH($I$1,$EI$3:$EI$7917)),MAX($EH$2:EH4208)+1,0)</f>
        <v>0</v>
      </c>
      <c r="EI4209" s="257" t="s">
        <v>40933</v>
      </c>
      <c r="EL4209" s="213" t="str">
        <f>IFERROR(VLOOKUP(ROWS($EL$3:EL4209),EH4209:$EI$7917,2,0),"")</f>
        <v/>
      </c>
    </row>
    <row r="4210" spans="134:142" ht="24.75">
      <c r="ED4210" s="257" t="s">
        <v>41938</v>
      </c>
      <c r="EH4210" s="213">
        <f>IF(ISNUMBER(SEARCH($I$1,$EI$3:$EI$7917)),MAX($EH$2:EH4209)+1,0)</f>
        <v>0</v>
      </c>
      <c r="EI4210" s="257" t="s">
        <v>41101</v>
      </c>
      <c r="EL4210" s="213" t="str">
        <f>IFERROR(VLOOKUP(ROWS($EL$3:EL4210),EH4210:$EI$7917,2,0),"")</f>
        <v/>
      </c>
    </row>
    <row r="4211" spans="134:142" ht="24.75">
      <c r="ED4211" s="257" t="s">
        <v>41939</v>
      </c>
      <c r="EH4211" s="213">
        <f>IF(ISNUMBER(SEARCH($I$1,$EI$3:$EI$7917)),MAX($EH$2:EH4210)+1,0)</f>
        <v>0</v>
      </c>
      <c r="EI4211" s="257" t="s">
        <v>41734</v>
      </c>
      <c r="EL4211" s="213" t="str">
        <f>IFERROR(VLOOKUP(ROWS($EL$3:EL4211),EH4211:$EI$7917,2,0),"")</f>
        <v/>
      </c>
    </row>
    <row r="4212" spans="134:142" ht="24.75">
      <c r="ED4212" s="257" t="s">
        <v>41940</v>
      </c>
      <c r="EH4212" s="213">
        <f>IF(ISNUMBER(SEARCH($I$1,$EI$3:$EI$7917)),MAX($EH$2:EH4211)+1,0)</f>
        <v>0</v>
      </c>
      <c r="EI4212" s="257" t="s">
        <v>42815</v>
      </c>
      <c r="EL4212" s="213" t="str">
        <f>IFERROR(VLOOKUP(ROWS($EL$3:EL4212),EH4212:$EI$7917,2,0),"")</f>
        <v/>
      </c>
    </row>
    <row r="4213" spans="134:142" ht="24.75">
      <c r="ED4213" s="257" t="s">
        <v>41941</v>
      </c>
      <c r="EH4213" s="213">
        <f>IF(ISNUMBER(SEARCH($I$1,$EI$3:$EI$7917)),MAX($EH$2:EH4212)+1,0)</f>
        <v>0</v>
      </c>
      <c r="EI4213" s="257" t="s">
        <v>42513</v>
      </c>
      <c r="EL4213" s="213" t="str">
        <f>IFERROR(VLOOKUP(ROWS($EL$3:EL4213),EH4213:$EI$7917,2,0),"")</f>
        <v/>
      </c>
    </row>
    <row r="4214" spans="134:142" ht="24.75">
      <c r="ED4214" s="257" t="s">
        <v>41942</v>
      </c>
      <c r="EH4214" s="213">
        <f>IF(ISNUMBER(SEARCH($I$1,$EI$3:$EI$7917)),MAX($EH$2:EH4213)+1,0)</f>
        <v>0</v>
      </c>
      <c r="EI4214" s="257" t="s">
        <v>43859</v>
      </c>
      <c r="EL4214" s="213" t="str">
        <f>IFERROR(VLOOKUP(ROWS($EL$3:EL4214),EH4214:$EI$7917,2,0),"")</f>
        <v/>
      </c>
    </row>
    <row r="4215" spans="134:142" ht="36.75">
      <c r="ED4215" s="257" t="s">
        <v>41943</v>
      </c>
      <c r="EH4215" s="213">
        <f>IF(ISNUMBER(SEARCH($I$1,$EI$3:$EI$7917)),MAX($EH$2:EH4214)+1,0)</f>
        <v>0</v>
      </c>
      <c r="EI4215" s="257" t="s">
        <v>40023</v>
      </c>
      <c r="EL4215" s="213" t="str">
        <f>IFERROR(VLOOKUP(ROWS($EL$3:EL4215),EH4215:$EI$7917,2,0),"")</f>
        <v/>
      </c>
    </row>
    <row r="4216" spans="134:142" ht="24.75">
      <c r="ED4216" s="257" t="s">
        <v>41944</v>
      </c>
      <c r="EH4216" s="213">
        <f>IF(ISNUMBER(SEARCH($I$1,$EI$3:$EI$7917)),MAX($EH$2:EH4215)+1,0)</f>
        <v>0</v>
      </c>
      <c r="EI4216" s="257" t="s">
        <v>42159</v>
      </c>
      <c r="EL4216" s="213" t="str">
        <f>IFERROR(VLOOKUP(ROWS($EL$3:EL4216),EH4216:$EI$7917,2,0),"")</f>
        <v/>
      </c>
    </row>
    <row r="4217" spans="134:142" ht="24.75">
      <c r="ED4217" s="257" t="s">
        <v>41945</v>
      </c>
      <c r="EH4217" s="213">
        <f>IF(ISNUMBER(SEARCH($I$1,$EI$3:$EI$7917)),MAX($EH$2:EH4216)+1,0)</f>
        <v>0</v>
      </c>
      <c r="EI4217" s="257" t="s">
        <v>42565</v>
      </c>
      <c r="EL4217" s="213" t="str">
        <f>IFERROR(VLOOKUP(ROWS($EL$3:EL4217),EH4217:$EI$7917,2,0),"")</f>
        <v/>
      </c>
    </row>
    <row r="4218" spans="134:142" ht="24.75">
      <c r="ED4218" s="257" t="s">
        <v>41946</v>
      </c>
      <c r="EH4218" s="213">
        <f>IF(ISNUMBER(SEARCH($I$1,$EI$3:$EI$7917)),MAX($EH$2:EH4217)+1,0)</f>
        <v>0</v>
      </c>
      <c r="EI4218" s="257" t="s">
        <v>42611</v>
      </c>
      <c r="EL4218" s="213" t="str">
        <f>IFERROR(VLOOKUP(ROWS($EL$3:EL4218),EH4218:$EI$7917,2,0),"")</f>
        <v/>
      </c>
    </row>
    <row r="4219" spans="134:142" ht="24.75">
      <c r="ED4219" s="257" t="s">
        <v>41947</v>
      </c>
      <c r="EH4219" s="213">
        <f>IF(ISNUMBER(SEARCH($I$1,$EI$3:$EI$7917)),MAX($EH$2:EH4218)+1,0)</f>
        <v>0</v>
      </c>
      <c r="EI4219" s="257" t="s">
        <v>38680</v>
      </c>
      <c r="EL4219" s="213" t="str">
        <f>IFERROR(VLOOKUP(ROWS($EL$3:EL4219),EH4219:$EI$7917,2,0),"")</f>
        <v/>
      </c>
    </row>
    <row r="4220" spans="134:142" ht="24.75">
      <c r="ED4220" s="257" t="s">
        <v>41948</v>
      </c>
      <c r="EH4220" s="213">
        <f>IF(ISNUMBER(SEARCH($I$1,$EI$3:$EI$7917)),MAX($EH$2:EH4219)+1,0)</f>
        <v>0</v>
      </c>
      <c r="EI4220" s="257" t="s">
        <v>42472</v>
      </c>
      <c r="EL4220" s="213" t="str">
        <f>IFERROR(VLOOKUP(ROWS($EL$3:EL4220),EH4220:$EI$7917,2,0),"")</f>
        <v/>
      </c>
    </row>
    <row r="4221" spans="134:142" ht="36.75">
      <c r="ED4221" s="257" t="s">
        <v>41949</v>
      </c>
      <c r="EH4221" s="213">
        <f>IF(ISNUMBER(SEARCH($I$1,$EI$3:$EI$7917)),MAX($EH$2:EH4220)+1,0)</f>
        <v>0</v>
      </c>
      <c r="EI4221" s="257" t="s">
        <v>42268</v>
      </c>
      <c r="EL4221" s="213" t="str">
        <f>IFERROR(VLOOKUP(ROWS($EL$3:EL4221),EH4221:$EI$7917,2,0),"")</f>
        <v/>
      </c>
    </row>
    <row r="4222" spans="134:142" ht="24.75">
      <c r="ED4222" s="257" t="s">
        <v>41950</v>
      </c>
      <c r="EH4222" s="213">
        <f>IF(ISNUMBER(SEARCH($I$1,$EI$3:$EI$7917)),MAX($EH$2:EH4221)+1,0)</f>
        <v>0</v>
      </c>
      <c r="EI4222" s="257" t="s">
        <v>42182</v>
      </c>
      <c r="EL4222" s="213" t="str">
        <f>IFERROR(VLOOKUP(ROWS($EL$3:EL4222),EH4222:$EI$7917,2,0),"")</f>
        <v/>
      </c>
    </row>
    <row r="4223" spans="134:142" ht="36.75">
      <c r="ED4223" s="257" t="s">
        <v>41951</v>
      </c>
      <c r="EH4223" s="213">
        <f>IF(ISNUMBER(SEARCH($I$1,$EI$3:$EI$7917)),MAX($EH$2:EH4222)+1,0)</f>
        <v>0</v>
      </c>
      <c r="EI4223" s="257" t="s">
        <v>40832</v>
      </c>
      <c r="EL4223" s="213" t="str">
        <f>IFERROR(VLOOKUP(ROWS($EL$3:EL4223),EH4223:$EI$7917,2,0),"")</f>
        <v/>
      </c>
    </row>
    <row r="4224" spans="134:142" ht="24.75">
      <c r="ED4224" s="257" t="s">
        <v>41952</v>
      </c>
      <c r="EH4224" s="213">
        <f>IF(ISNUMBER(SEARCH($I$1,$EI$3:$EI$7917)),MAX($EH$2:EH4223)+1,0)</f>
        <v>0</v>
      </c>
      <c r="EI4224" s="257" t="s">
        <v>42473</v>
      </c>
      <c r="EL4224" s="213" t="str">
        <f>IFERROR(VLOOKUP(ROWS($EL$3:EL4224),EH4224:$EI$7917,2,0),"")</f>
        <v/>
      </c>
    </row>
    <row r="4225" spans="134:142" ht="24.75">
      <c r="ED4225" s="257" t="s">
        <v>41953</v>
      </c>
      <c r="EH4225" s="213">
        <f>IF(ISNUMBER(SEARCH($I$1,$EI$3:$EI$7917)),MAX($EH$2:EH4224)+1,0)</f>
        <v>0</v>
      </c>
      <c r="EI4225" s="257" t="s">
        <v>41909</v>
      </c>
      <c r="EL4225" s="213" t="str">
        <f>IFERROR(VLOOKUP(ROWS($EL$3:EL4225),EH4225:$EI$7917,2,0),"")</f>
        <v/>
      </c>
    </row>
    <row r="4226" spans="134:142" ht="36.75">
      <c r="ED4226" s="257" t="s">
        <v>41954</v>
      </c>
      <c r="EH4226" s="213">
        <f>IF(ISNUMBER(SEARCH($I$1,$EI$3:$EI$7917)),MAX($EH$2:EH4225)+1,0)</f>
        <v>0</v>
      </c>
      <c r="EI4226" s="257" t="s">
        <v>40934</v>
      </c>
      <c r="EL4226" s="213" t="str">
        <f>IFERROR(VLOOKUP(ROWS($EL$3:EL4226),EH4226:$EI$7917,2,0),"")</f>
        <v/>
      </c>
    </row>
    <row r="4227" spans="134:142" ht="36.75">
      <c r="ED4227" s="257" t="s">
        <v>41955</v>
      </c>
      <c r="EH4227" s="213">
        <f>IF(ISNUMBER(SEARCH($I$1,$EI$3:$EI$7917)),MAX($EH$2:EH4226)+1,0)</f>
        <v>0</v>
      </c>
      <c r="EI4227" s="257" t="s">
        <v>40935</v>
      </c>
      <c r="EL4227" s="213" t="str">
        <f>IFERROR(VLOOKUP(ROWS($EL$3:EL4227),EH4227:$EI$7917,2,0),"")</f>
        <v/>
      </c>
    </row>
    <row r="4228" spans="134:142" ht="24.75">
      <c r="ED4228" s="257" t="s">
        <v>41956</v>
      </c>
      <c r="EH4228" s="213">
        <f>IF(ISNUMBER(SEARCH($I$1,$EI$3:$EI$7917)),MAX($EH$2:EH4227)+1,0)</f>
        <v>0</v>
      </c>
      <c r="EI4228" s="257" t="s">
        <v>38681</v>
      </c>
      <c r="EL4228" s="213" t="str">
        <f>IFERROR(VLOOKUP(ROWS($EL$3:EL4228),EH4228:$EI$7917,2,0),"")</f>
        <v/>
      </c>
    </row>
    <row r="4229" spans="134:142" ht="24.75">
      <c r="ED4229" s="257" t="s">
        <v>41957</v>
      </c>
      <c r="EH4229" s="213">
        <f>IF(ISNUMBER(SEARCH($I$1,$EI$3:$EI$7917)),MAX($EH$2:EH4228)+1,0)</f>
        <v>0</v>
      </c>
      <c r="EI4229" s="257" t="s">
        <v>38536</v>
      </c>
      <c r="EL4229" s="213" t="str">
        <f>IFERROR(VLOOKUP(ROWS($EL$3:EL4229),EH4229:$EI$7917,2,0),"")</f>
        <v/>
      </c>
    </row>
    <row r="4230" spans="134:142" ht="24.75">
      <c r="ED4230" s="257" t="s">
        <v>41958</v>
      </c>
      <c r="EH4230" s="213">
        <f>IF(ISNUMBER(SEARCH($I$1,$EI$3:$EI$7917)),MAX($EH$2:EH4229)+1,0)</f>
        <v>0</v>
      </c>
      <c r="EI4230" s="257" t="s">
        <v>41863</v>
      </c>
      <c r="EL4230" s="213" t="str">
        <f>IFERROR(VLOOKUP(ROWS($EL$3:EL4230),EH4230:$EI$7917,2,0),"")</f>
        <v/>
      </c>
    </row>
    <row r="4231" spans="134:142" ht="24.75">
      <c r="ED4231" s="257" t="s">
        <v>41959</v>
      </c>
      <c r="EH4231" s="213">
        <f>IF(ISNUMBER(SEARCH($I$1,$EI$3:$EI$7917)),MAX($EH$2:EH4230)+1,0)</f>
        <v>0</v>
      </c>
      <c r="EI4231" s="257" t="s">
        <v>42515</v>
      </c>
      <c r="EL4231" s="213" t="str">
        <f>IFERROR(VLOOKUP(ROWS($EL$3:EL4231),EH4231:$EI$7917,2,0),"")</f>
        <v/>
      </c>
    </row>
    <row r="4232" spans="134:142" ht="24.75">
      <c r="ED4232" s="257" t="s">
        <v>41960</v>
      </c>
      <c r="EH4232" s="213">
        <f>IF(ISNUMBER(SEARCH($I$1,$EI$3:$EI$7917)),MAX($EH$2:EH4231)+1,0)</f>
        <v>0</v>
      </c>
      <c r="EI4232" s="257" t="s">
        <v>43440</v>
      </c>
      <c r="EL4232" s="213" t="str">
        <f>IFERROR(VLOOKUP(ROWS($EL$3:EL4232),EH4232:$EI$7917,2,0),"")</f>
        <v/>
      </c>
    </row>
    <row r="4233" spans="134:142" ht="24.75">
      <c r="ED4233" s="257" t="s">
        <v>41961</v>
      </c>
      <c r="EH4233" s="213">
        <f>IF(ISNUMBER(SEARCH($I$1,$EI$3:$EI$7917)),MAX($EH$2:EH4232)+1,0)</f>
        <v>0</v>
      </c>
      <c r="EI4233" s="257" t="s">
        <v>42516</v>
      </c>
      <c r="EL4233" s="213" t="str">
        <f>IFERROR(VLOOKUP(ROWS($EL$3:EL4233),EH4233:$EI$7917,2,0),"")</f>
        <v/>
      </c>
    </row>
    <row r="4234" spans="134:142" ht="24.75">
      <c r="ED4234" s="257" t="s">
        <v>41962</v>
      </c>
      <c r="EH4234" s="213">
        <f>IF(ISNUMBER(SEARCH($I$1,$EI$3:$EI$7917)),MAX($EH$2:EH4233)+1,0)</f>
        <v>0</v>
      </c>
      <c r="EI4234" s="257" t="s">
        <v>43996</v>
      </c>
      <c r="EL4234" s="213" t="str">
        <f>IFERROR(VLOOKUP(ROWS($EL$3:EL4234),EH4234:$EI$7917,2,0),"")</f>
        <v/>
      </c>
    </row>
    <row r="4235" spans="134:142" ht="36.75">
      <c r="ED4235" s="257" t="s">
        <v>41963</v>
      </c>
      <c r="EH4235" s="213">
        <f>IF(ISNUMBER(SEARCH($I$1,$EI$3:$EI$7917)),MAX($EH$2:EH4234)+1,0)</f>
        <v>0</v>
      </c>
      <c r="EI4235" s="257" t="s">
        <v>43997</v>
      </c>
      <c r="EL4235" s="213" t="str">
        <f>IFERROR(VLOOKUP(ROWS($EL$3:EL4235),EH4235:$EI$7917,2,0),"")</f>
        <v/>
      </c>
    </row>
    <row r="4236" spans="134:142" ht="36.75">
      <c r="ED4236" s="257" t="s">
        <v>41964</v>
      </c>
      <c r="EH4236" s="213">
        <f>IF(ISNUMBER(SEARCH($I$1,$EI$3:$EI$7917)),MAX($EH$2:EH4235)+1,0)</f>
        <v>0</v>
      </c>
      <c r="EI4236" s="257" t="s">
        <v>43998</v>
      </c>
      <c r="EL4236" s="213" t="str">
        <f>IFERROR(VLOOKUP(ROWS($EL$3:EL4236),EH4236:$EI$7917,2,0),"")</f>
        <v/>
      </c>
    </row>
    <row r="4237" spans="134:142" ht="24.75">
      <c r="ED4237" s="257" t="s">
        <v>41965</v>
      </c>
      <c r="EH4237" s="213">
        <f>IF(ISNUMBER(SEARCH($I$1,$EI$3:$EI$7917)),MAX($EH$2:EH4236)+1,0)</f>
        <v>0</v>
      </c>
      <c r="EI4237" s="257" t="s">
        <v>42613</v>
      </c>
      <c r="EL4237" s="213" t="str">
        <f>IFERROR(VLOOKUP(ROWS($EL$3:EL4237),EH4237:$EI$7917,2,0),"")</f>
        <v/>
      </c>
    </row>
    <row r="4238" spans="134:142" ht="24.75">
      <c r="ED4238" s="257" t="s">
        <v>41966</v>
      </c>
      <c r="EH4238" s="213">
        <f>IF(ISNUMBER(SEARCH($I$1,$EI$3:$EI$7917)),MAX($EH$2:EH4237)+1,0)</f>
        <v>0</v>
      </c>
      <c r="EI4238" s="257" t="s">
        <v>38884</v>
      </c>
      <c r="EL4238" s="213" t="str">
        <f>IFERROR(VLOOKUP(ROWS($EL$3:EL4238),EH4238:$EI$7917,2,0),"")</f>
        <v/>
      </c>
    </row>
    <row r="4239" spans="134:142" ht="24.75">
      <c r="ED4239" s="257" t="s">
        <v>41967</v>
      </c>
      <c r="EH4239" s="213">
        <f>IF(ISNUMBER(SEARCH($I$1,$EI$3:$EI$7917)),MAX($EH$2:EH4238)+1,0)</f>
        <v>0</v>
      </c>
      <c r="EI4239" s="257" t="s">
        <v>41951</v>
      </c>
      <c r="EL4239" s="213" t="str">
        <f>IFERROR(VLOOKUP(ROWS($EL$3:EL4239),EH4239:$EI$7917,2,0),"")</f>
        <v/>
      </c>
    </row>
    <row r="4240" spans="134:142" ht="24.75">
      <c r="ED4240" s="257" t="s">
        <v>41968</v>
      </c>
      <c r="EH4240" s="213">
        <f>IF(ISNUMBER(SEARCH($I$1,$EI$3:$EI$7917)),MAX($EH$2:EH4239)+1,0)</f>
        <v>0</v>
      </c>
      <c r="EI4240" s="257" t="s">
        <v>42663</v>
      </c>
      <c r="EL4240" s="213" t="str">
        <f>IFERROR(VLOOKUP(ROWS($EL$3:EL4240),EH4240:$EI$7917,2,0),"")</f>
        <v/>
      </c>
    </row>
    <row r="4241" spans="134:142" ht="24.75">
      <c r="ED4241" s="257" t="s">
        <v>41969</v>
      </c>
      <c r="EH4241" s="213">
        <f>IF(ISNUMBER(SEARCH($I$1,$EI$3:$EI$7917)),MAX($EH$2:EH4240)+1,0)</f>
        <v>0</v>
      </c>
      <c r="EI4241" s="257" t="s">
        <v>45141</v>
      </c>
      <c r="EL4241" s="213" t="str">
        <f>IFERROR(VLOOKUP(ROWS($EL$3:EL4241),EH4241:$EI$7917,2,0),"")</f>
        <v/>
      </c>
    </row>
    <row r="4242" spans="134:142" ht="24.75">
      <c r="ED4242" s="257" t="s">
        <v>41970</v>
      </c>
      <c r="EH4242" s="213">
        <f>IF(ISNUMBER(SEARCH($I$1,$EI$3:$EI$7917)),MAX($EH$2:EH4241)+1,0)</f>
        <v>0</v>
      </c>
      <c r="EI4242" s="257" t="s">
        <v>43860</v>
      </c>
      <c r="EL4242" s="213" t="str">
        <f>IFERROR(VLOOKUP(ROWS($EL$3:EL4242),EH4242:$EI$7917,2,0),"")</f>
        <v/>
      </c>
    </row>
    <row r="4243" spans="134:142" ht="24.75">
      <c r="ED4243" s="257" t="s">
        <v>41971</v>
      </c>
      <c r="EH4243" s="213">
        <f>IF(ISNUMBER(SEARCH($I$1,$EI$3:$EI$7917)),MAX($EH$2:EH4242)+1,0)</f>
        <v>0</v>
      </c>
      <c r="EI4243" s="257" t="s">
        <v>42426</v>
      </c>
      <c r="EL4243" s="213" t="str">
        <f>IFERROR(VLOOKUP(ROWS($EL$3:EL4243),EH4243:$EI$7917,2,0),"")</f>
        <v/>
      </c>
    </row>
    <row r="4244" spans="134:142" ht="48.75">
      <c r="ED4244" s="257" t="s">
        <v>41972</v>
      </c>
      <c r="EH4244" s="213">
        <f>IF(ISNUMBER(SEARCH($I$1,$EI$3:$EI$7917)),MAX($EH$2:EH4243)+1,0)</f>
        <v>0</v>
      </c>
      <c r="EI4244" s="257" t="s">
        <v>42689</v>
      </c>
      <c r="EL4244" s="213" t="str">
        <f>IFERROR(VLOOKUP(ROWS($EL$3:EL4244),EH4244:$EI$7917,2,0),"")</f>
        <v/>
      </c>
    </row>
    <row r="4245" spans="134:142" ht="36.75">
      <c r="ED4245" s="257" t="s">
        <v>41973</v>
      </c>
      <c r="EH4245" s="213">
        <f>IF(ISNUMBER(SEARCH($I$1,$EI$3:$EI$7917)),MAX($EH$2:EH4244)+1,0)</f>
        <v>0</v>
      </c>
      <c r="EI4245" s="257" t="s">
        <v>43679</v>
      </c>
      <c r="EL4245" s="213" t="str">
        <f>IFERROR(VLOOKUP(ROWS($EL$3:EL4245),EH4245:$EI$7917,2,0),"")</f>
        <v/>
      </c>
    </row>
    <row r="4246" spans="134:142" ht="36.75">
      <c r="ED4246" s="257" t="s">
        <v>41974</v>
      </c>
      <c r="EH4246" s="213">
        <f>IF(ISNUMBER(SEARCH($I$1,$EI$3:$EI$7917)),MAX($EH$2:EH4245)+1,0)</f>
        <v>0</v>
      </c>
      <c r="EI4246" s="257" t="s">
        <v>43441</v>
      </c>
      <c r="EL4246" s="213" t="str">
        <f>IFERROR(VLOOKUP(ROWS($EL$3:EL4246),EH4246:$EI$7917,2,0),"")</f>
        <v/>
      </c>
    </row>
    <row r="4247" spans="134:142" ht="24.75">
      <c r="ED4247" s="257" t="s">
        <v>41975</v>
      </c>
      <c r="EH4247" s="213">
        <f>IF(ISNUMBER(SEARCH($I$1,$EI$3:$EI$7917)),MAX($EH$2:EH4246)+1,0)</f>
        <v>0</v>
      </c>
      <c r="EI4247" s="257" t="s">
        <v>42614</v>
      </c>
      <c r="EL4247" s="213" t="str">
        <f>IFERROR(VLOOKUP(ROWS($EL$3:EL4247),EH4247:$EI$7917,2,0),"")</f>
        <v/>
      </c>
    </row>
    <row r="4248" spans="134:142" ht="24.75">
      <c r="ED4248" s="257" t="s">
        <v>41976</v>
      </c>
      <c r="EH4248" s="213">
        <f>IF(ISNUMBER(SEARCH($I$1,$EI$3:$EI$7917)),MAX($EH$2:EH4247)+1,0)</f>
        <v>0</v>
      </c>
      <c r="EI4248" s="257" t="s">
        <v>42517</v>
      </c>
      <c r="EL4248" s="213" t="str">
        <f>IFERROR(VLOOKUP(ROWS($EL$3:EL4248),EH4248:$EI$7917,2,0),"")</f>
        <v/>
      </c>
    </row>
    <row r="4249" spans="134:142" ht="24.75">
      <c r="ED4249" s="257" t="s">
        <v>41977</v>
      </c>
      <c r="EH4249" s="213">
        <f>IF(ISNUMBER(SEARCH($I$1,$EI$3:$EI$7917)),MAX($EH$2:EH4248)+1,0)</f>
        <v>0</v>
      </c>
      <c r="EI4249" s="257" t="s">
        <v>43346</v>
      </c>
      <c r="EL4249" s="213" t="str">
        <f>IFERROR(VLOOKUP(ROWS($EL$3:EL4249),EH4249:$EI$7917,2,0),"")</f>
        <v/>
      </c>
    </row>
    <row r="4250" spans="134:142" ht="24.75">
      <c r="ED4250" s="257" t="s">
        <v>41978</v>
      </c>
      <c r="EH4250" s="213">
        <f>IF(ISNUMBER(SEARCH($I$1,$EI$3:$EI$7917)),MAX($EH$2:EH4249)+1,0)</f>
        <v>0</v>
      </c>
      <c r="EI4250" s="257" t="s">
        <v>42751</v>
      </c>
      <c r="EL4250" s="213" t="str">
        <f>IFERROR(VLOOKUP(ROWS($EL$3:EL4250),EH4250:$EI$7917,2,0),"")</f>
        <v/>
      </c>
    </row>
    <row r="4251" spans="134:142">
      <c r="ED4251" s="257" t="s">
        <v>41979</v>
      </c>
      <c r="EH4251" s="213">
        <f>IF(ISNUMBER(SEARCH($I$1,$EI$3:$EI$7917)),MAX($EH$2:EH4250)+1,0)</f>
        <v>0</v>
      </c>
      <c r="EI4251" s="257" t="s">
        <v>43228</v>
      </c>
      <c r="EL4251" s="213" t="str">
        <f>IFERROR(VLOOKUP(ROWS($EL$3:EL4251),EH4251:$EI$7917,2,0),"")</f>
        <v/>
      </c>
    </row>
    <row r="4252" spans="134:142" ht="24.75">
      <c r="ED4252" s="257" t="s">
        <v>41980</v>
      </c>
      <c r="EH4252" s="213">
        <f>IF(ISNUMBER(SEARCH($I$1,$EI$3:$EI$7917)),MAX($EH$2:EH4251)+1,0)</f>
        <v>0</v>
      </c>
      <c r="EI4252" s="257" t="s">
        <v>42105</v>
      </c>
      <c r="EL4252" s="213" t="str">
        <f>IFERROR(VLOOKUP(ROWS($EL$3:EL4252),EH4252:$EI$7917,2,0),"")</f>
        <v/>
      </c>
    </row>
    <row r="4253" spans="134:142" ht="24.75">
      <c r="ED4253" s="257" t="s">
        <v>41981</v>
      </c>
      <c r="EH4253" s="213">
        <f>IF(ISNUMBER(SEARCH($I$1,$EI$3:$EI$7917)),MAX($EH$2:EH4252)+1,0)</f>
        <v>0</v>
      </c>
      <c r="EI4253" s="257" t="s">
        <v>42664</v>
      </c>
      <c r="EL4253" s="213" t="str">
        <f>IFERROR(VLOOKUP(ROWS($EL$3:EL4253),EH4253:$EI$7917,2,0),"")</f>
        <v/>
      </c>
    </row>
    <row r="4254" spans="134:142" ht="24.75">
      <c r="ED4254" s="257" t="s">
        <v>41982</v>
      </c>
      <c r="EH4254" s="213">
        <f>IF(ISNUMBER(SEARCH($I$1,$EI$3:$EI$7917)),MAX($EH$2:EH4253)+1,0)</f>
        <v>0</v>
      </c>
      <c r="EI4254" s="257" t="s">
        <v>41952</v>
      </c>
      <c r="EL4254" s="213" t="str">
        <f>IFERROR(VLOOKUP(ROWS($EL$3:EL4254),EH4254:$EI$7917,2,0),"")</f>
        <v/>
      </c>
    </row>
    <row r="4255" spans="134:142" ht="24.75">
      <c r="ED4255" s="257" t="s">
        <v>41983</v>
      </c>
      <c r="EH4255" s="213">
        <f>IF(ISNUMBER(SEARCH($I$1,$EI$3:$EI$7917)),MAX($EH$2:EH4254)+1,0)</f>
        <v>0</v>
      </c>
      <c r="EI4255" s="257" t="s">
        <v>42909</v>
      </c>
      <c r="EL4255" s="213" t="str">
        <f>IFERROR(VLOOKUP(ROWS($EL$3:EL4255),EH4255:$EI$7917,2,0),"")</f>
        <v/>
      </c>
    </row>
    <row r="4256" spans="134:142" ht="24.75">
      <c r="ED4256" s="257" t="s">
        <v>41984</v>
      </c>
      <c r="EH4256" s="213">
        <f>IF(ISNUMBER(SEARCH($I$1,$EI$3:$EI$7917)),MAX($EH$2:EH4255)+1,0)</f>
        <v>0</v>
      </c>
      <c r="EI4256" s="257" t="s">
        <v>43999</v>
      </c>
      <c r="EL4256" s="213" t="str">
        <f>IFERROR(VLOOKUP(ROWS($EL$3:EL4256),EH4256:$EI$7917,2,0),"")</f>
        <v/>
      </c>
    </row>
    <row r="4257" spans="134:142" ht="36.75">
      <c r="ED4257" s="257" t="s">
        <v>41985</v>
      </c>
      <c r="EH4257" s="213">
        <f>IF(ISNUMBER(SEARCH($I$1,$EI$3:$EI$7917)),MAX($EH$2:EH4256)+1,0)</f>
        <v>0</v>
      </c>
      <c r="EI4257" s="257" t="s">
        <v>40833</v>
      </c>
      <c r="EL4257" s="213" t="str">
        <f>IFERROR(VLOOKUP(ROWS($EL$3:EL4257),EH4257:$EI$7917,2,0),"")</f>
        <v/>
      </c>
    </row>
    <row r="4258" spans="134:142" ht="24.75">
      <c r="ED4258" s="257" t="s">
        <v>41986</v>
      </c>
      <c r="EH4258" s="213">
        <f>IF(ISNUMBER(SEARCH($I$1,$EI$3:$EI$7917)),MAX($EH$2:EH4257)+1,0)</f>
        <v>0</v>
      </c>
      <c r="EI4258" s="257" t="s">
        <v>43861</v>
      </c>
      <c r="EL4258" s="213" t="str">
        <f>IFERROR(VLOOKUP(ROWS($EL$3:EL4258),EH4258:$EI$7917,2,0),"")</f>
        <v/>
      </c>
    </row>
    <row r="4259" spans="134:142" ht="24.75">
      <c r="ED4259" s="257" t="s">
        <v>41987</v>
      </c>
      <c r="EH4259" s="213">
        <f>IF(ISNUMBER(SEARCH($I$1,$EI$3:$EI$7917)),MAX($EH$2:EH4258)+1,0)</f>
        <v>0</v>
      </c>
      <c r="EI4259" s="257" t="s">
        <v>42690</v>
      </c>
      <c r="EL4259" s="213" t="str">
        <f>IFERROR(VLOOKUP(ROWS($EL$3:EL4259),EH4259:$EI$7917,2,0),"")</f>
        <v/>
      </c>
    </row>
    <row r="4260" spans="134:142" ht="24.75">
      <c r="ED4260" s="257" t="s">
        <v>41988</v>
      </c>
      <c r="EH4260" s="213">
        <f>IF(ISNUMBER(SEARCH($I$1,$EI$3:$EI$7917)),MAX($EH$2:EH4259)+1,0)</f>
        <v>0</v>
      </c>
      <c r="EI4260" s="257" t="s">
        <v>42474</v>
      </c>
      <c r="EL4260" s="213" t="str">
        <f>IFERROR(VLOOKUP(ROWS($EL$3:EL4260),EH4260:$EI$7917,2,0),"")</f>
        <v/>
      </c>
    </row>
    <row r="4261" spans="134:142" ht="24.75">
      <c r="ED4261" s="257" t="s">
        <v>41989</v>
      </c>
      <c r="EH4261" s="213">
        <f>IF(ISNUMBER(SEARCH($I$1,$EI$3:$EI$7917)),MAX($EH$2:EH4260)+1,0)</f>
        <v>0</v>
      </c>
      <c r="EI4261" s="257" t="s">
        <v>43862</v>
      </c>
      <c r="EL4261" s="213" t="str">
        <f>IFERROR(VLOOKUP(ROWS($EL$3:EL4261),EH4261:$EI$7917,2,0),"")</f>
        <v/>
      </c>
    </row>
    <row r="4262" spans="134:142" ht="24.75">
      <c r="ED4262" s="257" t="s">
        <v>41990</v>
      </c>
      <c r="EH4262" s="213">
        <f>IF(ISNUMBER(SEARCH($I$1,$EI$3:$EI$7917)),MAX($EH$2:EH4261)+1,0)</f>
        <v>0</v>
      </c>
      <c r="EI4262" s="257" t="s">
        <v>43863</v>
      </c>
      <c r="EL4262" s="213" t="str">
        <f>IFERROR(VLOOKUP(ROWS($EL$3:EL4262),EH4262:$EI$7917,2,0),"")</f>
        <v/>
      </c>
    </row>
    <row r="4263" spans="134:142" ht="24.75">
      <c r="ED4263" s="257" t="s">
        <v>41991</v>
      </c>
      <c r="EH4263" s="213">
        <f>IF(ISNUMBER(SEARCH($I$1,$EI$3:$EI$7917)),MAX($EH$2:EH4262)+1,0)</f>
        <v>0</v>
      </c>
      <c r="EI4263" s="257" t="s">
        <v>42475</v>
      </c>
      <c r="EL4263" s="213" t="str">
        <f>IFERROR(VLOOKUP(ROWS($EL$3:EL4263),EH4263:$EI$7917,2,0),"")</f>
        <v/>
      </c>
    </row>
    <row r="4264" spans="134:142" ht="24.75">
      <c r="ED4264" s="257" t="s">
        <v>41992</v>
      </c>
      <c r="EH4264" s="213">
        <f>IF(ISNUMBER(SEARCH($I$1,$EI$3:$EI$7917)),MAX($EH$2:EH4263)+1,0)</f>
        <v>0</v>
      </c>
      <c r="EI4264" s="257" t="s">
        <v>40937</v>
      </c>
      <c r="EL4264" s="213" t="str">
        <f>IFERROR(VLOOKUP(ROWS($EL$3:EL4264),EH4264:$EI$7917,2,0),"")</f>
        <v/>
      </c>
    </row>
    <row r="4265" spans="134:142" ht="24.75">
      <c r="ED4265" s="257" t="s">
        <v>41993</v>
      </c>
      <c r="EH4265" s="213">
        <f>IF(ISNUMBER(SEARCH($I$1,$EI$3:$EI$7917)),MAX($EH$2:EH4264)+1,0)</f>
        <v>0</v>
      </c>
      <c r="EI4265" s="257" t="s">
        <v>40938</v>
      </c>
      <c r="EL4265" s="213" t="str">
        <f>IFERROR(VLOOKUP(ROWS($EL$3:EL4265),EH4265:$EI$7917,2,0),"")</f>
        <v/>
      </c>
    </row>
    <row r="4266" spans="134:142" ht="24.75">
      <c r="ED4266" s="257" t="s">
        <v>41994</v>
      </c>
      <c r="EH4266" s="213">
        <f>IF(ISNUMBER(SEARCH($I$1,$EI$3:$EI$7917)),MAX($EH$2:EH4265)+1,0)</f>
        <v>0</v>
      </c>
      <c r="EI4266" s="257" t="s">
        <v>42665</v>
      </c>
      <c r="EL4266" s="213" t="str">
        <f>IFERROR(VLOOKUP(ROWS($EL$3:EL4266),EH4266:$EI$7917,2,0),"")</f>
        <v/>
      </c>
    </row>
    <row r="4267" spans="134:142" ht="24.75">
      <c r="ED4267" s="257" t="s">
        <v>41995</v>
      </c>
      <c r="EH4267" s="213">
        <f>IF(ISNUMBER(SEARCH($I$1,$EI$3:$EI$7917)),MAX($EH$2:EH4266)+1,0)</f>
        <v>0</v>
      </c>
      <c r="EI4267" s="257" t="s">
        <v>38682</v>
      </c>
      <c r="EL4267" s="213" t="str">
        <f>IFERROR(VLOOKUP(ROWS($EL$3:EL4267),EH4267:$EI$7917,2,0),"")</f>
        <v/>
      </c>
    </row>
    <row r="4268" spans="134:142" ht="24.75">
      <c r="ED4268" s="257" t="s">
        <v>41996</v>
      </c>
      <c r="EH4268" s="213">
        <f>IF(ISNUMBER(SEARCH($I$1,$EI$3:$EI$7917)),MAX($EH$2:EH4267)+1,0)</f>
        <v>0</v>
      </c>
      <c r="EI4268" s="257" t="s">
        <v>44549</v>
      </c>
      <c r="EL4268" s="213" t="str">
        <f>IFERROR(VLOOKUP(ROWS($EL$3:EL4268),EH4268:$EI$7917,2,0),"")</f>
        <v/>
      </c>
    </row>
    <row r="4269" spans="134:142" ht="24.75">
      <c r="ED4269" s="257" t="s">
        <v>41997</v>
      </c>
      <c r="EH4269" s="213">
        <f>IF(ISNUMBER(SEARCH($I$1,$EI$3:$EI$7917)),MAX($EH$2:EH4268)+1,0)</f>
        <v>0</v>
      </c>
      <c r="EI4269" s="257" t="s">
        <v>42692</v>
      </c>
      <c r="EL4269" s="213" t="str">
        <f>IFERROR(VLOOKUP(ROWS($EL$3:EL4269),EH4269:$EI$7917,2,0),"")</f>
        <v/>
      </c>
    </row>
    <row r="4270" spans="134:142" ht="24.75">
      <c r="ED4270" s="257" t="s">
        <v>41998</v>
      </c>
      <c r="EH4270" s="213">
        <f>IF(ISNUMBER(SEARCH($I$1,$EI$3:$EI$7917)),MAX($EH$2:EH4269)+1,0)</f>
        <v>0</v>
      </c>
      <c r="EI4270" s="257" t="s">
        <v>42693</v>
      </c>
      <c r="EL4270" s="213" t="str">
        <f>IFERROR(VLOOKUP(ROWS($EL$3:EL4270),EH4270:$EI$7917,2,0),"")</f>
        <v/>
      </c>
    </row>
    <row r="4271" spans="134:142" ht="24.75">
      <c r="ED4271" s="257" t="s">
        <v>41999</v>
      </c>
      <c r="EH4271" s="213">
        <f>IF(ISNUMBER(SEARCH($I$1,$EI$3:$EI$7917)),MAX($EH$2:EH4270)+1,0)</f>
        <v>0</v>
      </c>
      <c r="EI4271" s="257" t="s">
        <v>42106</v>
      </c>
      <c r="EL4271" s="213" t="str">
        <f>IFERROR(VLOOKUP(ROWS($EL$3:EL4271),EH4271:$EI$7917,2,0),"")</f>
        <v/>
      </c>
    </row>
    <row r="4272" spans="134:142" ht="48.75">
      <c r="ED4272" s="257" t="s">
        <v>42000</v>
      </c>
      <c r="EH4272" s="213">
        <f>IF(ISNUMBER(SEARCH($I$1,$EI$3:$EI$7917)),MAX($EH$2:EH4271)+1,0)</f>
        <v>0</v>
      </c>
      <c r="EI4272" s="257" t="s">
        <v>39090</v>
      </c>
      <c r="EL4272" s="213" t="str">
        <f>IFERROR(VLOOKUP(ROWS($EL$3:EL4272),EH4272:$EI$7917,2,0),"")</f>
        <v/>
      </c>
    </row>
    <row r="4273" spans="134:142" ht="24.75">
      <c r="ED4273" s="257" t="s">
        <v>42001</v>
      </c>
      <c r="EH4273" s="213">
        <f>IF(ISNUMBER(SEARCH($I$1,$EI$3:$EI$7917)),MAX($EH$2:EH4272)+1,0)</f>
        <v>0</v>
      </c>
      <c r="EI4273" s="257" t="s">
        <v>38537</v>
      </c>
      <c r="EL4273" s="213" t="str">
        <f>IFERROR(VLOOKUP(ROWS($EL$3:EL4273),EH4273:$EI$7917,2,0),"")</f>
        <v/>
      </c>
    </row>
    <row r="4274" spans="134:142" ht="36.75">
      <c r="ED4274" s="257" t="s">
        <v>42002</v>
      </c>
      <c r="EH4274" s="213">
        <f>IF(ISNUMBER(SEARCH($I$1,$EI$3:$EI$7917)),MAX($EH$2:EH4273)+1,0)</f>
        <v>0</v>
      </c>
      <c r="EI4274" s="257" t="s">
        <v>41596</v>
      </c>
      <c r="EL4274" s="213" t="str">
        <f>IFERROR(VLOOKUP(ROWS($EL$3:EL4274),EH4274:$EI$7917,2,0),"")</f>
        <v/>
      </c>
    </row>
    <row r="4275" spans="134:142" ht="24.75">
      <c r="ED4275" s="257" t="s">
        <v>42003</v>
      </c>
      <c r="EH4275" s="213">
        <f>IF(ISNUMBER(SEARCH($I$1,$EI$3:$EI$7917)),MAX($EH$2:EH4274)+1,0)</f>
        <v>0</v>
      </c>
      <c r="EI4275" s="257" t="s">
        <v>41248</v>
      </c>
      <c r="EL4275" s="213" t="str">
        <f>IFERROR(VLOOKUP(ROWS($EL$3:EL4275),EH4275:$EI$7917,2,0),"")</f>
        <v/>
      </c>
    </row>
    <row r="4276" spans="134:142">
      <c r="ED4276" s="257" t="s">
        <v>42004</v>
      </c>
      <c r="EH4276" s="213">
        <f>IF(ISNUMBER(SEARCH($I$1,$EI$3:$EI$7917)),MAX($EH$2:EH4275)+1,0)</f>
        <v>0</v>
      </c>
      <c r="EI4276" s="257" t="s">
        <v>44200</v>
      </c>
      <c r="EL4276" s="213" t="str">
        <f>IFERROR(VLOOKUP(ROWS($EL$3:EL4276),EH4276:$EI$7917,2,0),"")</f>
        <v/>
      </c>
    </row>
    <row r="4277" spans="134:142" ht="24.75">
      <c r="ED4277" s="257" t="s">
        <v>42005</v>
      </c>
      <c r="EH4277" s="213">
        <f>IF(ISNUMBER(SEARCH($I$1,$EI$3:$EI$7917)),MAX($EH$2:EH4276)+1,0)</f>
        <v>0</v>
      </c>
      <c r="EI4277" s="257" t="s">
        <v>42519</v>
      </c>
      <c r="EL4277" s="213" t="str">
        <f>IFERROR(VLOOKUP(ROWS($EL$3:EL4277),EH4277:$EI$7917,2,0),"")</f>
        <v/>
      </c>
    </row>
    <row r="4278" spans="134:142" ht="24.75">
      <c r="ED4278" s="257" t="s">
        <v>42006</v>
      </c>
      <c r="EH4278" s="213">
        <f>IF(ISNUMBER(SEARCH($I$1,$EI$3:$EI$7917)),MAX($EH$2:EH4277)+1,0)</f>
        <v>0</v>
      </c>
      <c r="EI4278" s="257" t="s">
        <v>42910</v>
      </c>
      <c r="EL4278" s="213" t="str">
        <f>IFERROR(VLOOKUP(ROWS($EL$3:EL4278),EH4278:$EI$7917,2,0),"")</f>
        <v/>
      </c>
    </row>
    <row r="4279" spans="134:142" ht="24.75">
      <c r="ED4279" s="257" t="s">
        <v>42007</v>
      </c>
      <c r="EH4279" s="213">
        <f>IF(ISNUMBER(SEARCH($I$1,$EI$3:$EI$7917)),MAX($EH$2:EH4278)+1,0)</f>
        <v>0</v>
      </c>
      <c r="EI4279" s="257" t="s">
        <v>43347</v>
      </c>
      <c r="EL4279" s="213" t="str">
        <f>IFERROR(VLOOKUP(ROWS($EL$3:EL4279),EH4279:$EI$7917,2,0),"")</f>
        <v/>
      </c>
    </row>
    <row r="4280" spans="134:142" ht="36.75">
      <c r="ED4280" s="257" t="s">
        <v>42008</v>
      </c>
      <c r="EH4280" s="213">
        <f>IF(ISNUMBER(SEARCH($I$1,$EI$3:$EI$7917)),MAX($EH$2:EH4279)+1,0)</f>
        <v>0</v>
      </c>
      <c r="EI4280" s="257" t="s">
        <v>42694</v>
      </c>
      <c r="EL4280" s="213" t="str">
        <f>IFERROR(VLOOKUP(ROWS($EL$3:EL4280),EH4280:$EI$7917,2,0),"")</f>
        <v/>
      </c>
    </row>
    <row r="4281" spans="134:142" ht="36.75">
      <c r="ED4281" s="257" t="s">
        <v>42009</v>
      </c>
      <c r="EH4281" s="213">
        <f>IF(ISNUMBER(SEARCH($I$1,$EI$3:$EI$7917)),MAX($EH$2:EH4280)+1,0)</f>
        <v>0</v>
      </c>
      <c r="EI4281" s="257" t="s">
        <v>44113</v>
      </c>
      <c r="EL4281" s="213" t="str">
        <f>IFERROR(VLOOKUP(ROWS($EL$3:EL4281),EH4281:$EI$7917,2,0),"")</f>
        <v/>
      </c>
    </row>
    <row r="4282" spans="134:142" ht="36.75">
      <c r="ED4282" s="257" t="s">
        <v>42010</v>
      </c>
      <c r="EH4282" s="213">
        <f>IF(ISNUMBER(SEARCH($I$1,$EI$3:$EI$7917)),MAX($EH$2:EH4281)+1,0)</f>
        <v>0</v>
      </c>
      <c r="EI4282" s="257" t="s">
        <v>42427</v>
      </c>
      <c r="EL4282" s="213" t="str">
        <f>IFERROR(VLOOKUP(ROWS($EL$3:EL4282),EH4282:$EI$7917,2,0),"")</f>
        <v/>
      </c>
    </row>
    <row r="4283" spans="134:142" ht="36.75">
      <c r="ED4283" s="257" t="s">
        <v>42011</v>
      </c>
      <c r="EH4283" s="213">
        <f>IF(ISNUMBER(SEARCH($I$1,$EI$3:$EI$7917)),MAX($EH$2:EH4282)+1,0)</f>
        <v>0</v>
      </c>
      <c r="EI4283" s="257" t="s">
        <v>42476</v>
      </c>
      <c r="EL4283" s="213" t="str">
        <f>IFERROR(VLOOKUP(ROWS($EL$3:EL4283),EH4283:$EI$7917,2,0),"")</f>
        <v/>
      </c>
    </row>
    <row r="4284" spans="134:142" ht="36.75">
      <c r="ED4284" s="257" t="s">
        <v>42012</v>
      </c>
      <c r="EH4284" s="213">
        <f>IF(ISNUMBER(SEARCH($I$1,$EI$3:$EI$7917)),MAX($EH$2:EH4283)+1,0)</f>
        <v>0</v>
      </c>
      <c r="EI4284" s="257" t="s">
        <v>45303</v>
      </c>
      <c r="EL4284" s="213" t="str">
        <f>IFERROR(VLOOKUP(ROWS($EL$3:EL4284),EH4284:$EI$7917,2,0),"")</f>
        <v/>
      </c>
    </row>
    <row r="4285" spans="134:142" ht="24.75">
      <c r="ED4285" s="257" t="s">
        <v>42013</v>
      </c>
      <c r="EH4285" s="213">
        <f>IF(ISNUMBER(SEARCH($I$1,$EI$3:$EI$7917)),MAX($EH$2:EH4284)+1,0)</f>
        <v>0</v>
      </c>
      <c r="EI4285" s="257" t="s">
        <v>42816</v>
      </c>
      <c r="EL4285" s="213" t="str">
        <f>IFERROR(VLOOKUP(ROWS($EL$3:EL4285),EH4285:$EI$7917,2,0),"")</f>
        <v/>
      </c>
    </row>
    <row r="4286" spans="134:142" ht="24.75">
      <c r="ED4286" s="257" t="s">
        <v>42014</v>
      </c>
      <c r="EH4286" s="213">
        <f>IF(ISNUMBER(SEARCH($I$1,$EI$3:$EI$7917)),MAX($EH$2:EH4285)+1,0)</f>
        <v>0</v>
      </c>
      <c r="EI4286" s="257" t="s">
        <v>44947</v>
      </c>
      <c r="EL4286" s="213" t="str">
        <f>IFERROR(VLOOKUP(ROWS($EL$3:EL4286),EH4286:$EI$7917,2,0),"")</f>
        <v/>
      </c>
    </row>
    <row r="4287" spans="134:142" ht="24.75">
      <c r="ED4287" s="257" t="s">
        <v>42015</v>
      </c>
      <c r="EH4287" s="213">
        <f>IF(ISNUMBER(SEARCH($I$1,$EI$3:$EI$7917)),MAX($EH$2:EH4286)+1,0)</f>
        <v>0</v>
      </c>
      <c r="EI4287" s="257" t="s">
        <v>42911</v>
      </c>
      <c r="EL4287" s="213" t="str">
        <f>IFERROR(VLOOKUP(ROWS($EL$3:EL4287),EH4287:$EI$7917,2,0),"")</f>
        <v/>
      </c>
    </row>
    <row r="4288" spans="134:142">
      <c r="ED4288" s="257" t="s">
        <v>42016</v>
      </c>
      <c r="EH4288" s="213">
        <f>IF(ISNUMBER(SEARCH($I$1,$EI$3:$EI$7917)),MAX($EH$2:EH4287)+1,0)</f>
        <v>0</v>
      </c>
      <c r="EI4288" s="257" t="s">
        <v>43864</v>
      </c>
      <c r="EL4288" s="213" t="str">
        <f>IFERROR(VLOOKUP(ROWS($EL$3:EL4288),EH4288:$EI$7917,2,0),"")</f>
        <v/>
      </c>
    </row>
    <row r="4289" spans="134:142">
      <c r="ED4289" s="257" t="s">
        <v>42017</v>
      </c>
      <c r="EH4289" s="213">
        <f>IF(ISNUMBER(SEARCH($I$1,$EI$3:$EI$7917)),MAX($EH$2:EH4288)+1,0)</f>
        <v>0</v>
      </c>
      <c r="EI4289" s="257" t="s">
        <v>39617</v>
      </c>
      <c r="EL4289" s="213" t="str">
        <f>IFERROR(VLOOKUP(ROWS($EL$3:EL4289),EH4289:$EI$7917,2,0),"")</f>
        <v/>
      </c>
    </row>
    <row r="4290" spans="134:142" ht="24.75">
      <c r="ED4290" s="257" t="s">
        <v>42018</v>
      </c>
      <c r="EH4290" s="213">
        <f>IF(ISNUMBER(SEARCH($I$1,$EI$3:$EI$7917)),MAX($EH$2:EH4289)+1,0)</f>
        <v>0</v>
      </c>
      <c r="EI4290" s="257" t="s">
        <v>43442</v>
      </c>
      <c r="EL4290" s="213" t="str">
        <f>IFERROR(VLOOKUP(ROWS($EL$3:EL4290),EH4290:$EI$7917,2,0),"")</f>
        <v/>
      </c>
    </row>
    <row r="4291" spans="134:142" ht="24.75">
      <c r="ED4291" s="257" t="s">
        <v>42019</v>
      </c>
      <c r="EH4291" s="213">
        <f>IF(ISNUMBER(SEARCH($I$1,$EI$3:$EI$7917)),MAX($EH$2:EH4290)+1,0)</f>
        <v>0</v>
      </c>
      <c r="EI4291" s="257" t="s">
        <v>42695</v>
      </c>
      <c r="EL4291" s="213" t="str">
        <f>IFERROR(VLOOKUP(ROWS($EL$3:EL4291),EH4291:$EI$7917,2,0),"")</f>
        <v/>
      </c>
    </row>
    <row r="4292" spans="134:142" ht="24.75">
      <c r="ED4292" s="257" t="s">
        <v>42020</v>
      </c>
      <c r="EH4292" s="213">
        <f>IF(ISNUMBER(SEARCH($I$1,$EI$3:$EI$7917)),MAX($EH$2:EH4291)+1,0)</f>
        <v>0</v>
      </c>
      <c r="EI4292" s="257" t="s">
        <v>38350</v>
      </c>
      <c r="EL4292" s="213" t="str">
        <f>IFERROR(VLOOKUP(ROWS($EL$3:EL4292),EH4292:$EI$7917,2,0),"")</f>
        <v/>
      </c>
    </row>
    <row r="4293" spans="134:142" ht="36.75">
      <c r="ED4293" s="257" t="s">
        <v>42021</v>
      </c>
      <c r="EH4293" s="213">
        <f>IF(ISNUMBER(SEARCH($I$1,$EI$3:$EI$7917)),MAX($EH$2:EH4292)+1,0)</f>
        <v>0</v>
      </c>
      <c r="EI4293" s="257" t="s">
        <v>42216</v>
      </c>
      <c r="EL4293" s="213" t="str">
        <f>IFERROR(VLOOKUP(ROWS($EL$3:EL4293),EH4293:$EI$7917,2,0),"")</f>
        <v/>
      </c>
    </row>
    <row r="4294" spans="134:142" ht="24.75">
      <c r="ED4294" s="257" t="s">
        <v>42022</v>
      </c>
      <c r="EH4294" s="213">
        <f>IF(ISNUMBER(SEARCH($I$1,$EI$3:$EI$7917)),MAX($EH$2:EH4293)+1,0)</f>
        <v>0</v>
      </c>
      <c r="EI4294" s="257" t="s">
        <v>42615</v>
      </c>
      <c r="EL4294" s="213" t="str">
        <f>IFERROR(VLOOKUP(ROWS($EL$3:EL4294),EH4294:$EI$7917,2,0),"")</f>
        <v/>
      </c>
    </row>
    <row r="4295" spans="134:142" ht="36.75">
      <c r="ED4295" s="257" t="s">
        <v>42023</v>
      </c>
      <c r="EH4295" s="213">
        <f>IF(ISNUMBER(SEARCH($I$1,$EI$3:$EI$7917)),MAX($EH$2:EH4294)+1,0)</f>
        <v>0</v>
      </c>
      <c r="EI4295" s="257" t="s">
        <v>44948</v>
      </c>
      <c r="EL4295" s="213" t="str">
        <f>IFERROR(VLOOKUP(ROWS($EL$3:EL4295),EH4295:$EI$7917,2,0),"")</f>
        <v/>
      </c>
    </row>
    <row r="4296" spans="134:142" ht="24.75">
      <c r="ED4296" s="257" t="s">
        <v>42024</v>
      </c>
      <c r="EH4296" s="213">
        <f>IF(ISNUMBER(SEARCH($I$1,$EI$3:$EI$7917)),MAX($EH$2:EH4295)+1,0)</f>
        <v>0</v>
      </c>
      <c r="EI4296" s="257" t="s">
        <v>38538</v>
      </c>
      <c r="EL4296" s="213" t="str">
        <f>IFERROR(VLOOKUP(ROWS($EL$3:EL4296),EH4296:$EI$7917,2,0),"")</f>
        <v/>
      </c>
    </row>
    <row r="4297" spans="134:142" ht="24.75">
      <c r="ED4297" s="257" t="s">
        <v>42025</v>
      </c>
      <c r="EH4297" s="213">
        <f>IF(ISNUMBER(SEARCH($I$1,$EI$3:$EI$7917)),MAX($EH$2:EH4296)+1,0)</f>
        <v>0</v>
      </c>
      <c r="EI4297" s="257" t="s">
        <v>38351</v>
      </c>
      <c r="EL4297" s="213" t="str">
        <f>IFERROR(VLOOKUP(ROWS($EL$3:EL4297),EH4297:$EI$7917,2,0),"")</f>
        <v/>
      </c>
    </row>
    <row r="4298" spans="134:142" ht="24.75">
      <c r="ED4298" s="257" t="s">
        <v>42026</v>
      </c>
      <c r="EH4298" s="213">
        <f>IF(ISNUMBER(SEARCH($I$1,$EI$3:$EI$7917)),MAX($EH$2:EH4297)+1,0)</f>
        <v>0</v>
      </c>
      <c r="EI4298" s="257" t="s">
        <v>43865</v>
      </c>
      <c r="EL4298" s="213" t="str">
        <f>IFERROR(VLOOKUP(ROWS($EL$3:EL4298),EH4298:$EI$7917,2,0),"")</f>
        <v/>
      </c>
    </row>
    <row r="4299" spans="134:142" ht="24.75">
      <c r="ED4299" s="257" t="s">
        <v>42027</v>
      </c>
      <c r="EH4299" s="213">
        <f>IF(ISNUMBER(SEARCH($I$1,$EI$3:$EI$7917)),MAX($EH$2:EH4298)+1,0)</f>
        <v>0</v>
      </c>
      <c r="EI4299" s="257" t="s">
        <v>42566</v>
      </c>
      <c r="EL4299" s="213" t="str">
        <f>IFERROR(VLOOKUP(ROWS($EL$3:EL4299),EH4299:$EI$7917,2,0),"")</f>
        <v/>
      </c>
    </row>
    <row r="4300" spans="134:142" ht="24.75">
      <c r="ED4300" s="257" t="s">
        <v>42028</v>
      </c>
      <c r="EH4300" s="213">
        <f>IF(ISNUMBER(SEARCH($I$1,$EI$3:$EI$7917)),MAX($EH$2:EH4299)+1,0)</f>
        <v>0</v>
      </c>
      <c r="EI4300" s="257" t="s">
        <v>38683</v>
      </c>
      <c r="EL4300" s="213" t="str">
        <f>IFERROR(VLOOKUP(ROWS($EL$3:EL4300),EH4300:$EI$7917,2,0),"")</f>
        <v/>
      </c>
    </row>
    <row r="4301" spans="134:142" ht="24.75">
      <c r="ED4301" s="257" t="s">
        <v>42029</v>
      </c>
      <c r="EH4301" s="213">
        <f>IF(ISNUMBER(SEARCH($I$1,$EI$3:$EI$7917)),MAX($EH$2:EH4300)+1,0)</f>
        <v>0</v>
      </c>
      <c r="EI4301" s="257" t="s">
        <v>44201</v>
      </c>
      <c r="EL4301" s="213" t="str">
        <f>IFERROR(VLOOKUP(ROWS($EL$3:EL4301),EH4301:$EI$7917,2,0),"")</f>
        <v/>
      </c>
    </row>
    <row r="4302" spans="134:142" ht="24.75">
      <c r="ED4302" s="257" t="s">
        <v>42030</v>
      </c>
      <c r="EH4302" s="213">
        <f>IF(ISNUMBER(SEARCH($I$1,$EI$3:$EI$7917)),MAX($EH$2:EH4301)+1,0)</f>
        <v>0</v>
      </c>
      <c r="EI4302" s="257" t="s">
        <v>39220</v>
      </c>
      <c r="EL4302" s="213" t="str">
        <f>IFERROR(VLOOKUP(ROWS($EL$3:EL4302),EH4302:$EI$7917,2,0),"")</f>
        <v/>
      </c>
    </row>
    <row r="4303" spans="134:142" ht="24.75">
      <c r="ED4303" s="257" t="s">
        <v>42031</v>
      </c>
      <c r="EH4303" s="213">
        <f>IF(ISNUMBER(SEARCH($I$1,$EI$3:$EI$7917)),MAX($EH$2:EH4302)+1,0)</f>
        <v>0</v>
      </c>
      <c r="EI4303" s="257" t="s">
        <v>42311</v>
      </c>
      <c r="EL4303" s="213" t="str">
        <f>IFERROR(VLOOKUP(ROWS($EL$3:EL4303),EH4303:$EI$7917,2,0),"")</f>
        <v/>
      </c>
    </row>
    <row r="4304" spans="134:142" ht="24.75">
      <c r="ED4304" s="257" t="s">
        <v>42032</v>
      </c>
      <c r="EH4304" s="213">
        <f>IF(ISNUMBER(SEARCH($I$1,$EI$3:$EI$7917)),MAX($EH$2:EH4303)+1,0)</f>
        <v>0</v>
      </c>
      <c r="EI4304" s="257" t="s">
        <v>43866</v>
      </c>
      <c r="EL4304" s="213" t="str">
        <f>IFERROR(VLOOKUP(ROWS($EL$3:EL4304),EH4304:$EI$7917,2,0),"")</f>
        <v/>
      </c>
    </row>
    <row r="4305" spans="134:142" ht="24.75">
      <c r="ED4305" s="257" t="s">
        <v>42033</v>
      </c>
      <c r="EH4305" s="213">
        <f>IF(ISNUMBER(SEARCH($I$1,$EI$3:$EI$7917)),MAX($EH$2:EH4304)+1,0)</f>
        <v>0</v>
      </c>
      <c r="EI4305" s="257" t="s">
        <v>44389</v>
      </c>
      <c r="EL4305" s="213" t="str">
        <f>IFERROR(VLOOKUP(ROWS($EL$3:EL4305),EH4305:$EI$7917,2,0),"")</f>
        <v/>
      </c>
    </row>
    <row r="4306" spans="134:142" ht="24.75">
      <c r="ED4306" s="257" t="s">
        <v>42034</v>
      </c>
      <c r="EH4306" s="213">
        <f>IF(ISNUMBER(SEARCH($I$1,$EI$3:$EI$7917)),MAX($EH$2:EH4305)+1,0)</f>
        <v>0</v>
      </c>
      <c r="EI4306" s="257" t="s">
        <v>43443</v>
      </c>
      <c r="EL4306" s="213" t="str">
        <f>IFERROR(VLOOKUP(ROWS($EL$3:EL4306),EH4306:$EI$7917,2,0),"")</f>
        <v/>
      </c>
    </row>
    <row r="4307" spans="134:142" ht="24.75">
      <c r="ED4307" s="257" t="s">
        <v>42035</v>
      </c>
      <c r="EH4307" s="213">
        <f>IF(ISNUMBER(SEARCH($I$1,$EI$3:$EI$7917)),MAX($EH$2:EH4306)+1,0)</f>
        <v>0</v>
      </c>
      <c r="EI4307" s="257" t="s">
        <v>42666</v>
      </c>
      <c r="EL4307" s="213" t="str">
        <f>IFERROR(VLOOKUP(ROWS($EL$3:EL4307),EH4307:$EI$7917,2,0),"")</f>
        <v/>
      </c>
    </row>
    <row r="4308" spans="134:142" ht="24.75">
      <c r="ED4308" s="257" t="s">
        <v>42036</v>
      </c>
      <c r="EH4308" s="213">
        <f>IF(ISNUMBER(SEARCH($I$1,$EI$3:$EI$7917)),MAX($EH$2:EH4307)+1,0)</f>
        <v>0</v>
      </c>
      <c r="EI4308" s="257" t="s">
        <v>42392</v>
      </c>
      <c r="EL4308" s="213" t="str">
        <f>IFERROR(VLOOKUP(ROWS($EL$3:EL4308),EH4308:$EI$7917,2,0),"")</f>
        <v/>
      </c>
    </row>
    <row r="4309" spans="134:142" ht="24.75">
      <c r="ED4309" s="257" t="s">
        <v>42037</v>
      </c>
      <c r="EH4309" s="213">
        <f>IF(ISNUMBER(SEARCH($I$1,$EI$3:$EI$7917)),MAX($EH$2:EH4308)+1,0)</f>
        <v>0</v>
      </c>
      <c r="EI4309" s="257" t="s">
        <v>44390</v>
      </c>
      <c r="EL4309" s="213" t="str">
        <f>IFERROR(VLOOKUP(ROWS($EL$3:EL4309),EH4309:$EI$7917,2,0),"")</f>
        <v/>
      </c>
    </row>
    <row r="4310" spans="134:142" ht="24.75">
      <c r="ED4310" s="257" t="s">
        <v>42038</v>
      </c>
      <c r="EH4310" s="213">
        <f>IF(ISNUMBER(SEARCH($I$1,$EI$3:$EI$7917)),MAX($EH$2:EH4309)+1,0)</f>
        <v>0</v>
      </c>
      <c r="EI4310" s="257" t="s">
        <v>41404</v>
      </c>
      <c r="EL4310" s="213" t="str">
        <f>IFERROR(VLOOKUP(ROWS($EL$3:EL4310),EH4310:$EI$7917,2,0),"")</f>
        <v/>
      </c>
    </row>
    <row r="4311" spans="134:142" ht="36.75">
      <c r="ED4311" s="257" t="s">
        <v>42039</v>
      </c>
      <c r="EH4311" s="213">
        <f>IF(ISNUMBER(SEARCH($I$1,$EI$3:$EI$7917)),MAX($EH$2:EH4310)+1,0)</f>
        <v>0</v>
      </c>
      <c r="EI4311" s="257" t="s">
        <v>43444</v>
      </c>
      <c r="EL4311" s="213" t="str">
        <f>IFERROR(VLOOKUP(ROWS($EL$3:EL4311),EH4311:$EI$7917,2,0),"")</f>
        <v/>
      </c>
    </row>
    <row r="4312" spans="134:142" ht="24.75">
      <c r="ED4312" s="257" t="s">
        <v>42040</v>
      </c>
      <c r="EH4312" s="213">
        <f>IF(ISNUMBER(SEARCH($I$1,$EI$3:$EI$7917)),MAX($EH$2:EH4311)+1,0)</f>
        <v>0</v>
      </c>
      <c r="EI4312" s="257" t="s">
        <v>42817</v>
      </c>
      <c r="EL4312" s="213" t="str">
        <f>IFERROR(VLOOKUP(ROWS($EL$3:EL4312),EH4312:$EI$7917,2,0),"")</f>
        <v/>
      </c>
    </row>
    <row r="4313" spans="134:142" ht="36.75">
      <c r="ED4313" s="257" t="s">
        <v>42041</v>
      </c>
      <c r="EH4313" s="213">
        <f>IF(ISNUMBER(SEARCH($I$1,$EI$3:$EI$7917)),MAX($EH$2:EH4312)+1,0)</f>
        <v>0</v>
      </c>
      <c r="EI4313" s="257" t="s">
        <v>43511</v>
      </c>
      <c r="EL4313" s="213" t="str">
        <f>IFERROR(VLOOKUP(ROWS($EL$3:EL4313),EH4313:$EI$7917,2,0),"")</f>
        <v/>
      </c>
    </row>
    <row r="4314" spans="134:142" ht="24.75">
      <c r="ED4314" s="257" t="s">
        <v>42042</v>
      </c>
      <c r="EH4314" s="213">
        <f>IF(ISNUMBER(SEARCH($I$1,$EI$3:$EI$7917)),MAX($EH$2:EH4313)+1,0)</f>
        <v>0</v>
      </c>
      <c r="EI4314" s="257" t="s">
        <v>43348</v>
      </c>
      <c r="EL4314" s="213" t="str">
        <f>IFERROR(VLOOKUP(ROWS($EL$3:EL4314),EH4314:$EI$7917,2,0),"")</f>
        <v/>
      </c>
    </row>
    <row r="4315" spans="134:142" ht="24.75">
      <c r="ED4315" s="257" t="s">
        <v>42043</v>
      </c>
      <c r="EH4315" s="213">
        <f>IF(ISNUMBER(SEARCH($I$1,$EI$3:$EI$7917)),MAX($EH$2:EH4314)+1,0)</f>
        <v>0</v>
      </c>
      <c r="EI4315" s="257" t="s">
        <v>43349</v>
      </c>
      <c r="EL4315" s="213" t="str">
        <f>IFERROR(VLOOKUP(ROWS($EL$3:EL4315),EH4315:$EI$7917,2,0),"")</f>
        <v/>
      </c>
    </row>
    <row r="4316" spans="134:142" ht="24.75">
      <c r="ED4316" s="257" t="s">
        <v>42044</v>
      </c>
      <c r="EH4316" s="213">
        <f>IF(ISNUMBER(SEARCH($I$1,$EI$3:$EI$7917)),MAX($EH$2:EH4315)+1,0)</f>
        <v>0</v>
      </c>
      <c r="EI4316" s="257" t="s">
        <v>44663</v>
      </c>
      <c r="EL4316" s="213" t="str">
        <f>IFERROR(VLOOKUP(ROWS($EL$3:EL4316),EH4316:$EI$7917,2,0),"")</f>
        <v/>
      </c>
    </row>
    <row r="4317" spans="134:142" ht="24.75">
      <c r="ED4317" s="257" t="s">
        <v>42045</v>
      </c>
      <c r="EH4317" s="213">
        <f>IF(ISNUMBER(SEARCH($I$1,$EI$3:$EI$7917)),MAX($EH$2:EH4316)+1,0)</f>
        <v>0</v>
      </c>
      <c r="EI4317" s="257" t="s">
        <v>44202</v>
      </c>
      <c r="EL4317" s="213" t="str">
        <f>IFERROR(VLOOKUP(ROWS($EL$3:EL4317),EH4317:$EI$7917,2,0),"")</f>
        <v/>
      </c>
    </row>
    <row r="4318" spans="134:142" ht="24.75">
      <c r="ED4318" s="257" t="s">
        <v>42046</v>
      </c>
      <c r="EH4318" s="213">
        <f>IF(ISNUMBER(SEARCH($I$1,$EI$3:$EI$7917)),MAX($EH$2:EH4317)+1,0)</f>
        <v>0</v>
      </c>
      <c r="EI4318" s="257" t="s">
        <v>42667</v>
      </c>
      <c r="EL4318" s="213" t="str">
        <f>IFERROR(VLOOKUP(ROWS($EL$3:EL4318),EH4318:$EI$7917,2,0),"")</f>
        <v/>
      </c>
    </row>
    <row r="4319" spans="134:142" ht="24.75">
      <c r="ED4319" s="257" t="s">
        <v>42047</v>
      </c>
      <c r="EH4319" s="213">
        <f>IF(ISNUMBER(SEARCH($I$1,$EI$3:$EI$7917)),MAX($EH$2:EH4318)+1,0)</f>
        <v>0</v>
      </c>
      <c r="EI4319" s="257" t="s">
        <v>42340</v>
      </c>
      <c r="EL4319" s="213" t="str">
        <f>IFERROR(VLOOKUP(ROWS($EL$3:EL4319),EH4319:$EI$7917,2,0),"")</f>
        <v/>
      </c>
    </row>
    <row r="4320" spans="134:142">
      <c r="ED4320" s="257" t="s">
        <v>42048</v>
      </c>
      <c r="EH4320" s="213">
        <f>IF(ISNUMBER(SEARCH($I$1,$EI$3:$EI$7917)),MAX($EH$2:EH4319)+1,0)</f>
        <v>0</v>
      </c>
      <c r="EI4320" s="257" t="s">
        <v>42312</v>
      </c>
      <c r="EL4320" s="213" t="str">
        <f>IFERROR(VLOOKUP(ROWS($EL$3:EL4320),EH4320:$EI$7917,2,0),"")</f>
        <v/>
      </c>
    </row>
    <row r="4321" spans="134:142" ht="24.75">
      <c r="ED4321" s="257" t="s">
        <v>42049</v>
      </c>
      <c r="EH4321" s="213">
        <f>IF(ISNUMBER(SEARCH($I$1,$EI$3:$EI$7917)),MAX($EH$2:EH4320)+1,0)</f>
        <v>0</v>
      </c>
      <c r="EI4321" s="257" t="s">
        <v>43149</v>
      </c>
      <c r="EL4321" s="213" t="str">
        <f>IFERROR(VLOOKUP(ROWS($EL$3:EL4321),EH4321:$EI$7917,2,0),"")</f>
        <v/>
      </c>
    </row>
    <row r="4322" spans="134:142" ht="36.75">
      <c r="ED4322" s="257" t="s">
        <v>42050</v>
      </c>
      <c r="EH4322" s="213">
        <f>IF(ISNUMBER(SEARCH($I$1,$EI$3:$EI$7917)),MAX($EH$2:EH4321)+1,0)</f>
        <v>0</v>
      </c>
      <c r="EI4322" s="257" t="s">
        <v>41536</v>
      </c>
      <c r="EL4322" s="213" t="str">
        <f>IFERROR(VLOOKUP(ROWS($EL$3:EL4322),EH4322:$EI$7917,2,0),"")</f>
        <v/>
      </c>
    </row>
    <row r="4323" spans="134:142" ht="24.75">
      <c r="ED4323" s="257" t="s">
        <v>42051</v>
      </c>
      <c r="EH4323" s="213">
        <f>IF(ISNUMBER(SEARCH($I$1,$EI$3:$EI$7917)),MAX($EH$2:EH4322)+1,0)</f>
        <v>0</v>
      </c>
      <c r="EI4323" s="257" t="s">
        <v>42011</v>
      </c>
      <c r="EL4323" s="213" t="str">
        <f>IFERROR(VLOOKUP(ROWS($EL$3:EL4323),EH4323:$EI$7917,2,0),"")</f>
        <v/>
      </c>
    </row>
    <row r="4324" spans="134:142" ht="24.75">
      <c r="ED4324" s="257" t="s">
        <v>42052</v>
      </c>
      <c r="EH4324" s="213">
        <f>IF(ISNUMBER(SEARCH($I$1,$EI$3:$EI$7917)),MAX($EH$2:EH4323)+1,0)</f>
        <v>0</v>
      </c>
      <c r="EI4324" s="257" t="s">
        <v>42341</v>
      </c>
      <c r="EL4324" s="213" t="str">
        <f>IFERROR(VLOOKUP(ROWS($EL$3:EL4324),EH4324:$EI$7917,2,0),"")</f>
        <v/>
      </c>
    </row>
    <row r="4325" spans="134:142" ht="24.75">
      <c r="ED4325" s="257" t="s">
        <v>42053</v>
      </c>
      <c r="EH4325" s="213">
        <f>IF(ISNUMBER(SEARCH($I$1,$EI$3:$EI$7917)),MAX($EH$2:EH4324)+1,0)</f>
        <v>0</v>
      </c>
      <c r="EI4325" s="257" t="s">
        <v>43512</v>
      </c>
      <c r="EL4325" s="213" t="str">
        <f>IFERROR(VLOOKUP(ROWS($EL$3:EL4325),EH4325:$EI$7917,2,0),"")</f>
        <v/>
      </c>
    </row>
    <row r="4326" spans="134:142" ht="24.75">
      <c r="ED4326" s="257" t="s">
        <v>42054</v>
      </c>
      <c r="EH4326" s="213">
        <f>IF(ISNUMBER(SEARCH($I$1,$EI$3:$EI$7917)),MAX($EH$2:EH4325)+1,0)</f>
        <v>0</v>
      </c>
      <c r="EI4326" s="257" t="s">
        <v>42342</v>
      </c>
      <c r="EL4326" s="213" t="str">
        <f>IFERROR(VLOOKUP(ROWS($EL$3:EL4326),EH4326:$EI$7917,2,0),"")</f>
        <v/>
      </c>
    </row>
    <row r="4327" spans="134:142" ht="24.75">
      <c r="ED4327" s="257" t="s">
        <v>42055</v>
      </c>
      <c r="EH4327" s="213">
        <f>IF(ISNUMBER(SEARCH($I$1,$EI$3:$EI$7917)),MAX($EH$2:EH4326)+1,0)</f>
        <v>0</v>
      </c>
      <c r="EI4327" s="257" t="s">
        <v>44281</v>
      </c>
      <c r="EL4327" s="213" t="str">
        <f>IFERROR(VLOOKUP(ROWS($EL$3:EL4327),EH4327:$EI$7917,2,0),"")</f>
        <v/>
      </c>
    </row>
    <row r="4328" spans="134:142">
      <c r="ED4328" s="257" t="s">
        <v>42056</v>
      </c>
      <c r="EH4328" s="213">
        <f>IF(ISNUMBER(SEARCH($I$1,$EI$3:$EI$7917)),MAX($EH$2:EH4327)+1,0)</f>
        <v>0</v>
      </c>
      <c r="EI4328" s="257" t="s">
        <v>42753</v>
      </c>
      <c r="EL4328" s="213" t="str">
        <f>IFERROR(VLOOKUP(ROWS($EL$3:EL4328),EH4328:$EI$7917,2,0),"")</f>
        <v/>
      </c>
    </row>
    <row r="4329" spans="134:142" ht="24.75">
      <c r="ED4329" s="257" t="s">
        <v>42057</v>
      </c>
      <c r="EH4329" s="213">
        <f>IF(ISNUMBER(SEARCH($I$1,$EI$3:$EI$7917)),MAX($EH$2:EH4328)+1,0)</f>
        <v>0</v>
      </c>
      <c r="EI4329" s="257" t="s">
        <v>41782</v>
      </c>
      <c r="EL4329" s="213" t="str">
        <f>IFERROR(VLOOKUP(ROWS($EL$3:EL4329),EH4329:$EI$7917,2,0),"")</f>
        <v/>
      </c>
    </row>
    <row r="4330" spans="134:142" ht="24.75">
      <c r="ED4330" s="257" t="s">
        <v>42058</v>
      </c>
      <c r="EH4330" s="213">
        <f>IF(ISNUMBER(SEARCH($I$1,$EI$3:$EI$7917)),MAX($EH$2:EH4329)+1,0)</f>
        <v>0</v>
      </c>
      <c r="EI4330" s="257" t="s">
        <v>45237</v>
      </c>
      <c r="EL4330" s="213" t="str">
        <f>IFERROR(VLOOKUP(ROWS($EL$3:EL4330),EH4330:$EI$7917,2,0),"")</f>
        <v/>
      </c>
    </row>
    <row r="4331" spans="134:142" ht="24.75">
      <c r="ED4331" s="257" t="s">
        <v>42059</v>
      </c>
      <c r="EH4331" s="213">
        <f>IF(ISNUMBER(SEARCH($I$1,$EI$3:$EI$7917)),MAX($EH$2:EH4330)+1,0)</f>
        <v>0</v>
      </c>
      <c r="EI4331" s="257" t="s">
        <v>44846</v>
      </c>
      <c r="EL4331" s="213" t="str">
        <f>IFERROR(VLOOKUP(ROWS($EL$3:EL4331),EH4331:$EI$7917,2,0),"")</f>
        <v/>
      </c>
    </row>
    <row r="4332" spans="134:142" ht="24.75">
      <c r="ED4332" s="257" t="s">
        <v>42060</v>
      </c>
      <c r="EH4332" s="213">
        <f>IF(ISNUMBER(SEARCH($I$1,$EI$3:$EI$7917)),MAX($EH$2:EH4331)+1,0)</f>
        <v>0</v>
      </c>
      <c r="EI4332" s="257" t="s">
        <v>38352</v>
      </c>
      <c r="EL4332" s="213" t="str">
        <f>IFERROR(VLOOKUP(ROWS($EL$3:EL4332),EH4332:$EI$7917,2,0),"")</f>
        <v/>
      </c>
    </row>
    <row r="4333" spans="134:142" ht="24.75">
      <c r="ED4333" s="257" t="s">
        <v>42061</v>
      </c>
      <c r="EH4333" s="213">
        <f>IF(ISNUMBER(SEARCH($I$1,$EI$3:$EI$7917)),MAX($EH$2:EH4332)+1,0)</f>
        <v>0</v>
      </c>
      <c r="EI4333" s="257" t="s">
        <v>42913</v>
      </c>
      <c r="EL4333" s="213" t="str">
        <f>IFERROR(VLOOKUP(ROWS($EL$3:EL4333),EH4333:$EI$7917,2,0),"")</f>
        <v/>
      </c>
    </row>
    <row r="4334" spans="134:142" ht="36.75">
      <c r="ED4334" s="257" t="s">
        <v>42062</v>
      </c>
      <c r="EH4334" s="213">
        <f>IF(ISNUMBER(SEARCH($I$1,$EI$3:$EI$7917)),MAX($EH$2:EH4333)+1,0)</f>
        <v>0</v>
      </c>
      <c r="EI4334" s="257" t="s">
        <v>42388</v>
      </c>
      <c r="EL4334" s="213" t="str">
        <f>IFERROR(VLOOKUP(ROWS($EL$3:EL4334),EH4334:$EI$7917,2,0),"")</f>
        <v/>
      </c>
    </row>
    <row r="4335" spans="134:142" ht="24.75">
      <c r="ED4335" s="257" t="s">
        <v>42063</v>
      </c>
      <c r="EH4335" s="213">
        <f>IF(ISNUMBER(SEARCH($I$1,$EI$3:$EI$7917)),MAX($EH$2:EH4334)+1,0)</f>
        <v>0</v>
      </c>
      <c r="EI4335" s="257" t="s">
        <v>42697</v>
      </c>
      <c r="EL4335" s="213" t="str">
        <f>IFERROR(VLOOKUP(ROWS($EL$3:EL4335),EH4335:$EI$7917,2,0),"")</f>
        <v/>
      </c>
    </row>
    <row r="4336" spans="134:142" ht="36.75">
      <c r="ED4336" s="257" t="s">
        <v>42064</v>
      </c>
      <c r="EH4336" s="213">
        <f>IF(ISNUMBER(SEARCH($I$1,$EI$3:$EI$7917)),MAX($EH$2:EH4335)+1,0)</f>
        <v>0</v>
      </c>
      <c r="EI4336" s="257" t="s">
        <v>44282</v>
      </c>
      <c r="EL4336" s="213" t="str">
        <f>IFERROR(VLOOKUP(ROWS($EL$3:EL4336),EH4336:$EI$7917,2,0),"")</f>
        <v/>
      </c>
    </row>
    <row r="4337" spans="134:142" ht="48.75">
      <c r="ED4337" s="257" t="s">
        <v>42065</v>
      </c>
      <c r="EH4337" s="213">
        <f>IF(ISNUMBER(SEARCH($I$1,$EI$3:$EI$7917)),MAX($EH$2:EH4336)+1,0)</f>
        <v>0</v>
      </c>
      <c r="EI4337" s="257" t="s">
        <v>44001</v>
      </c>
      <c r="EL4337" s="213" t="str">
        <f>IFERROR(VLOOKUP(ROWS($EL$3:EL4337),EH4337:$EI$7917,2,0),"")</f>
        <v/>
      </c>
    </row>
    <row r="4338" spans="134:142" ht="24.75">
      <c r="ED4338" s="257" t="s">
        <v>42066</v>
      </c>
      <c r="EH4338" s="213">
        <f>IF(ISNUMBER(SEARCH($I$1,$EI$3:$EI$7917)),MAX($EH$2:EH4337)+1,0)</f>
        <v>0</v>
      </c>
      <c r="EI4338" s="257" t="s">
        <v>43680</v>
      </c>
      <c r="EL4338" s="213" t="str">
        <f>IFERROR(VLOOKUP(ROWS($EL$3:EL4338),EH4338:$EI$7917,2,0),"")</f>
        <v/>
      </c>
    </row>
    <row r="4339" spans="134:142" ht="24.75">
      <c r="ED4339" s="257" t="s">
        <v>42067</v>
      </c>
      <c r="EH4339" s="213">
        <f>IF(ISNUMBER(SEARCH($I$1,$EI$3:$EI$7917)),MAX($EH$2:EH4338)+1,0)</f>
        <v>0</v>
      </c>
      <c r="EI4339" s="257" t="s">
        <v>44455</v>
      </c>
      <c r="EL4339" s="213" t="str">
        <f>IFERROR(VLOOKUP(ROWS($EL$3:EL4339),EH4339:$EI$7917,2,0),"")</f>
        <v/>
      </c>
    </row>
    <row r="4340" spans="134:142" ht="24.75">
      <c r="ED4340" s="257" t="s">
        <v>42068</v>
      </c>
      <c r="EH4340" s="213">
        <f>IF(ISNUMBER(SEARCH($I$1,$EI$3:$EI$7917)),MAX($EH$2:EH4339)+1,0)</f>
        <v>0</v>
      </c>
      <c r="EI4340" s="257" t="s">
        <v>40024</v>
      </c>
      <c r="EL4340" s="213" t="str">
        <f>IFERROR(VLOOKUP(ROWS($EL$3:EL4340),EH4340:$EI$7917,2,0),"")</f>
        <v/>
      </c>
    </row>
    <row r="4341" spans="134:142" ht="24.75">
      <c r="ED4341" s="257" t="s">
        <v>42069</v>
      </c>
      <c r="EH4341" s="213">
        <f>IF(ISNUMBER(SEARCH($I$1,$EI$3:$EI$7917)),MAX($EH$2:EH4340)+1,0)</f>
        <v>0</v>
      </c>
      <c r="EI4341" s="257" t="s">
        <v>38885</v>
      </c>
      <c r="EL4341" s="213" t="str">
        <f>IFERROR(VLOOKUP(ROWS($EL$3:EL4341),EH4341:$EI$7917,2,0),"")</f>
        <v/>
      </c>
    </row>
    <row r="4342" spans="134:142" ht="24.75">
      <c r="ED4342" s="257" t="s">
        <v>42070</v>
      </c>
      <c r="EH4342" s="213">
        <f>IF(ISNUMBER(SEARCH($I$1,$EI$3:$EI$7917)),MAX($EH$2:EH4341)+1,0)</f>
        <v>0</v>
      </c>
      <c r="EI4342" s="257" t="s">
        <v>42269</v>
      </c>
      <c r="EL4342" s="213" t="str">
        <f>IFERROR(VLOOKUP(ROWS($EL$3:EL4342),EH4342:$EI$7917,2,0),"")</f>
        <v/>
      </c>
    </row>
    <row r="4343" spans="134:142" ht="36.75">
      <c r="ED4343" s="257" t="s">
        <v>42071</v>
      </c>
      <c r="EH4343" s="213">
        <f>IF(ISNUMBER(SEARCH($I$1,$EI$3:$EI$7917)),MAX($EH$2:EH4342)+1,0)</f>
        <v>0</v>
      </c>
      <c r="EI4343" s="257" t="s">
        <v>42123</v>
      </c>
      <c r="EL4343" s="213" t="str">
        <f>IFERROR(VLOOKUP(ROWS($EL$3:EL4343),EH4343:$EI$7917,2,0),"")</f>
        <v/>
      </c>
    </row>
    <row r="4344" spans="134:142">
      <c r="ED4344" s="257" t="s">
        <v>42072</v>
      </c>
      <c r="EH4344" s="213">
        <f>IF(ISNUMBER(SEARCH($I$1,$EI$3:$EI$7917)),MAX($EH$2:EH4343)+1,0)</f>
        <v>0</v>
      </c>
      <c r="EI4344" s="257" t="s">
        <v>41953</v>
      </c>
      <c r="EL4344" s="213" t="str">
        <f>IFERROR(VLOOKUP(ROWS($EL$3:EL4344),EH4344:$EI$7917,2,0),"")</f>
        <v/>
      </c>
    </row>
    <row r="4345" spans="134:142" ht="24.75">
      <c r="ED4345" s="257" t="s">
        <v>42073</v>
      </c>
      <c r="EH4345" s="213">
        <f>IF(ISNUMBER(SEARCH($I$1,$EI$3:$EI$7917)),MAX($EH$2:EH4344)+1,0)</f>
        <v>0</v>
      </c>
      <c r="EI4345" s="257" t="s">
        <v>40025</v>
      </c>
      <c r="EL4345" s="213" t="str">
        <f>IFERROR(VLOOKUP(ROWS($EL$3:EL4345),EH4345:$EI$7917,2,0),"")</f>
        <v/>
      </c>
    </row>
    <row r="4346" spans="134:142" ht="24.75">
      <c r="ED4346" s="257" t="s">
        <v>42074</v>
      </c>
      <c r="EH4346" s="213">
        <f>IF(ISNUMBER(SEARCH($I$1,$EI$3:$EI$7917)),MAX($EH$2:EH4345)+1,0)</f>
        <v>0</v>
      </c>
      <c r="EI4346" s="257" t="s">
        <v>43272</v>
      </c>
      <c r="EL4346" s="213" t="str">
        <f>IFERROR(VLOOKUP(ROWS($EL$3:EL4346),EH4346:$EI$7917,2,0),"")</f>
        <v/>
      </c>
    </row>
    <row r="4347" spans="134:142" ht="24.75">
      <c r="ED4347" s="257" t="s">
        <v>42075</v>
      </c>
      <c r="EH4347" s="213">
        <f>IF(ISNUMBER(SEARCH($I$1,$EI$3:$EI$7917)),MAX($EH$2:EH4346)+1,0)</f>
        <v>0</v>
      </c>
      <c r="EI4347" s="257" t="s">
        <v>42217</v>
      </c>
      <c r="EL4347" s="213" t="str">
        <f>IFERROR(VLOOKUP(ROWS($EL$3:EL4347),EH4347:$EI$7917,2,0),"")</f>
        <v/>
      </c>
    </row>
    <row r="4348" spans="134:142" ht="24.75">
      <c r="ED4348" s="257" t="s">
        <v>42076</v>
      </c>
      <c r="EH4348" s="213">
        <f>IF(ISNUMBER(SEARCH($I$1,$EI$3:$EI$7917)),MAX($EH$2:EH4347)+1,0)</f>
        <v>0</v>
      </c>
      <c r="EI4348" s="257" t="s">
        <v>37893</v>
      </c>
      <c r="EL4348" s="213" t="str">
        <f>IFERROR(VLOOKUP(ROWS($EL$3:EL4348),EH4348:$EI$7917,2,0),"")</f>
        <v/>
      </c>
    </row>
    <row r="4349" spans="134:142" ht="24.75">
      <c r="ED4349" s="257" t="s">
        <v>42077</v>
      </c>
      <c r="EH4349" s="213">
        <f>IF(ISNUMBER(SEARCH($I$1,$EI$3:$EI$7917)),MAX($EH$2:EH4348)+1,0)</f>
        <v>0</v>
      </c>
      <c r="EI4349" s="257" t="s">
        <v>38353</v>
      </c>
      <c r="EL4349" s="213" t="str">
        <f>IFERROR(VLOOKUP(ROWS($EL$3:EL4349),EH4349:$EI$7917,2,0),"")</f>
        <v/>
      </c>
    </row>
    <row r="4350" spans="134:142" ht="24.75">
      <c r="ED4350" s="257" t="s">
        <v>42078</v>
      </c>
      <c r="EH4350" s="213">
        <f>IF(ISNUMBER(SEARCH($I$1,$EI$3:$EI$7917)),MAX($EH$2:EH4349)+1,0)</f>
        <v>0</v>
      </c>
      <c r="EI4350" s="257" t="s">
        <v>45112</v>
      </c>
      <c r="EL4350" s="213" t="str">
        <f>IFERROR(VLOOKUP(ROWS($EL$3:EL4350),EH4350:$EI$7917,2,0),"")</f>
        <v/>
      </c>
    </row>
    <row r="4351" spans="134:142" ht="24.75">
      <c r="ED4351" s="257" t="s">
        <v>42079</v>
      </c>
      <c r="EH4351" s="213">
        <f>IF(ISNUMBER(SEARCH($I$1,$EI$3:$EI$7917)),MAX($EH$2:EH4350)+1,0)</f>
        <v>0</v>
      </c>
      <c r="EI4351" s="257" t="s">
        <v>42314</v>
      </c>
      <c r="EL4351" s="213" t="str">
        <f>IFERROR(VLOOKUP(ROWS($EL$3:EL4351),EH4351:$EI$7917,2,0),"")</f>
        <v/>
      </c>
    </row>
    <row r="4352" spans="134:142" ht="24.75">
      <c r="ED4352" s="257" t="s">
        <v>42080</v>
      </c>
      <c r="EH4352" s="213">
        <f>IF(ISNUMBER(SEARCH($I$1,$EI$3:$EI$7917)),MAX($EH$2:EH4351)+1,0)</f>
        <v>0</v>
      </c>
      <c r="EI4352" s="257" t="s">
        <v>40347</v>
      </c>
      <c r="EL4352" s="213" t="str">
        <f>IFERROR(VLOOKUP(ROWS($EL$3:EL4352),EH4352:$EI$7917,2,0),"")</f>
        <v/>
      </c>
    </row>
    <row r="4353" spans="134:142" ht="24.75">
      <c r="ED4353" s="257" t="s">
        <v>42081</v>
      </c>
      <c r="EH4353" s="213">
        <f>IF(ISNUMBER(SEARCH($I$1,$EI$3:$EI$7917)),MAX($EH$2:EH4352)+1,0)</f>
        <v>0</v>
      </c>
      <c r="EI4353" s="257" t="s">
        <v>43867</v>
      </c>
      <c r="EL4353" s="213" t="str">
        <f>IFERROR(VLOOKUP(ROWS($EL$3:EL4353),EH4353:$EI$7917,2,0),"")</f>
        <v/>
      </c>
    </row>
    <row r="4354" spans="134:142" ht="36.75">
      <c r="ED4354" s="257" t="s">
        <v>42082</v>
      </c>
      <c r="EH4354" s="213">
        <f>IF(ISNUMBER(SEARCH($I$1,$EI$3:$EI$7917)),MAX($EH$2:EH4353)+1,0)</f>
        <v>0</v>
      </c>
      <c r="EI4354" s="257" t="s">
        <v>42270</v>
      </c>
      <c r="EL4354" s="213" t="str">
        <f>IFERROR(VLOOKUP(ROWS($EL$3:EL4354),EH4354:$EI$7917,2,0),"")</f>
        <v/>
      </c>
    </row>
    <row r="4355" spans="134:142" ht="24.75">
      <c r="ED4355" s="257" t="s">
        <v>42083</v>
      </c>
      <c r="EH4355" s="213">
        <f>IF(ISNUMBER(SEARCH($I$1,$EI$3:$EI$7917)),MAX($EH$2:EH4354)+1,0)</f>
        <v>0</v>
      </c>
      <c r="EI4355" s="257" t="s">
        <v>40939</v>
      </c>
      <c r="EL4355" s="213" t="str">
        <f>IFERROR(VLOOKUP(ROWS($EL$3:EL4355),EH4355:$EI$7917,2,0),"")</f>
        <v/>
      </c>
    </row>
    <row r="4356" spans="134:142" ht="24.75">
      <c r="ED4356" s="257" t="s">
        <v>42084</v>
      </c>
      <c r="EH4356" s="213">
        <f>IF(ISNUMBER(SEARCH($I$1,$EI$3:$EI$7917)),MAX($EH$2:EH4355)+1,0)</f>
        <v>0</v>
      </c>
      <c r="EI4356" s="257" t="s">
        <v>38354</v>
      </c>
      <c r="EL4356" s="213" t="str">
        <f>IFERROR(VLOOKUP(ROWS($EL$3:EL4356),EH4356:$EI$7917,2,0),"")</f>
        <v/>
      </c>
    </row>
    <row r="4357" spans="134:142">
      <c r="ED4357" s="257" t="s">
        <v>42085</v>
      </c>
      <c r="EH4357" s="213">
        <f>IF(ISNUMBER(SEARCH($I$1,$EI$3:$EI$7917)),MAX($EH$2:EH4356)+1,0)</f>
        <v>0</v>
      </c>
      <c r="EI4357" s="257" t="s">
        <v>45304</v>
      </c>
      <c r="EL4357" s="213" t="str">
        <f>IFERROR(VLOOKUP(ROWS($EL$3:EL4357),EH4357:$EI$7917,2,0),"")</f>
        <v/>
      </c>
    </row>
    <row r="4358" spans="134:142">
      <c r="ED4358" s="257" t="s">
        <v>42086</v>
      </c>
      <c r="EH4358" s="213">
        <f>IF(ISNUMBER(SEARCH($I$1,$EI$3:$EI$7917)),MAX($EH$2:EH4357)+1,0)</f>
        <v>0</v>
      </c>
      <c r="EI4358" s="257" t="s">
        <v>42086</v>
      </c>
      <c r="EL4358" s="213" t="str">
        <f>IFERROR(VLOOKUP(ROWS($EL$3:EL4358),EH4358:$EI$7917,2,0),"")</f>
        <v/>
      </c>
    </row>
    <row r="4359" spans="134:142" ht="24.75">
      <c r="ED4359" s="257" t="s">
        <v>42087</v>
      </c>
      <c r="EH4359" s="213">
        <f>IF(ISNUMBER(SEARCH($I$1,$EI$3:$EI$7917)),MAX($EH$2:EH4358)+1,0)</f>
        <v>0</v>
      </c>
      <c r="EI4359" s="257" t="s">
        <v>39839</v>
      </c>
      <c r="EL4359" s="213" t="str">
        <f>IFERROR(VLOOKUP(ROWS($EL$3:EL4359),EH4359:$EI$7917,2,0),"")</f>
        <v/>
      </c>
    </row>
    <row r="4360" spans="134:142" ht="24.75">
      <c r="ED4360" s="257" t="s">
        <v>42088</v>
      </c>
      <c r="EH4360" s="213">
        <f>IF(ISNUMBER(SEARCH($I$1,$EI$3:$EI$7917)),MAX($EH$2:EH4359)+1,0)</f>
        <v>0</v>
      </c>
      <c r="EI4360" s="257" t="s">
        <v>41821</v>
      </c>
      <c r="EL4360" s="213" t="str">
        <f>IFERROR(VLOOKUP(ROWS($EL$3:EL4360),EH4360:$EI$7917,2,0),"")</f>
        <v/>
      </c>
    </row>
    <row r="4361" spans="134:142" ht="24.75">
      <c r="ED4361" s="257" t="s">
        <v>42089</v>
      </c>
      <c r="EH4361" s="213">
        <f>IF(ISNUMBER(SEARCH($I$1,$EI$3:$EI$7917)),MAX($EH$2:EH4360)+1,0)</f>
        <v>0</v>
      </c>
      <c r="EI4361" s="257" t="s">
        <v>40026</v>
      </c>
      <c r="EL4361" s="213" t="str">
        <f>IFERROR(VLOOKUP(ROWS($EL$3:EL4361),EH4361:$EI$7917,2,0),"")</f>
        <v/>
      </c>
    </row>
    <row r="4362" spans="134:142" ht="24.75">
      <c r="ED4362" s="257" t="s">
        <v>42090</v>
      </c>
      <c r="EH4362" s="213">
        <f>IF(ISNUMBER(SEARCH($I$1,$EI$3:$EI$7917)),MAX($EH$2:EH4361)+1,0)</f>
        <v>0</v>
      </c>
      <c r="EI4362" s="257" t="s">
        <v>40348</v>
      </c>
      <c r="EL4362" s="213" t="str">
        <f>IFERROR(VLOOKUP(ROWS($EL$3:EL4362),EH4362:$EI$7917,2,0),"")</f>
        <v/>
      </c>
    </row>
    <row r="4363" spans="134:142" ht="36.75">
      <c r="ED4363" s="257" t="s">
        <v>42091</v>
      </c>
      <c r="EH4363" s="213">
        <f>IF(ISNUMBER(SEARCH($I$1,$EI$3:$EI$7917)),MAX($EH$2:EH4362)+1,0)</f>
        <v>0</v>
      </c>
      <c r="EI4363" s="257" t="s">
        <v>40940</v>
      </c>
      <c r="EL4363" s="213" t="str">
        <f>IFERROR(VLOOKUP(ROWS($EL$3:EL4363),EH4363:$EI$7917,2,0),"")</f>
        <v/>
      </c>
    </row>
    <row r="4364" spans="134:142" ht="24.75">
      <c r="ED4364" s="257" t="s">
        <v>42092</v>
      </c>
      <c r="EH4364" s="213">
        <f>IF(ISNUMBER(SEARCH($I$1,$EI$3:$EI$7917)),MAX($EH$2:EH4363)+1,0)</f>
        <v>0</v>
      </c>
      <c r="EI4364" s="257" t="s">
        <v>38355</v>
      </c>
      <c r="EL4364" s="213" t="str">
        <f>IFERROR(VLOOKUP(ROWS($EL$3:EL4364),EH4364:$EI$7917,2,0),"")</f>
        <v/>
      </c>
    </row>
    <row r="4365" spans="134:142" ht="24.75">
      <c r="ED4365" s="257" t="s">
        <v>42093</v>
      </c>
      <c r="EH4365" s="213">
        <f>IF(ISNUMBER(SEARCH($I$1,$EI$3:$EI$7917)),MAX($EH$2:EH4364)+1,0)</f>
        <v>0</v>
      </c>
      <c r="EI4365" s="257" t="s">
        <v>39840</v>
      </c>
      <c r="EL4365" s="213" t="str">
        <f>IFERROR(VLOOKUP(ROWS($EL$3:EL4365),EH4365:$EI$7917,2,0),"")</f>
        <v/>
      </c>
    </row>
    <row r="4366" spans="134:142" ht="24.75">
      <c r="ED4366" s="257" t="s">
        <v>42094</v>
      </c>
      <c r="EH4366" s="213">
        <f>IF(ISNUMBER(SEARCH($I$1,$EI$3:$EI$7917)),MAX($EH$2:EH4365)+1,0)</f>
        <v>0</v>
      </c>
      <c r="EI4366" s="257" t="s">
        <v>42343</v>
      </c>
      <c r="EL4366" s="213" t="str">
        <f>IFERROR(VLOOKUP(ROWS($EL$3:EL4366),EH4366:$EI$7917,2,0),"")</f>
        <v/>
      </c>
    </row>
    <row r="4367" spans="134:142">
      <c r="ED4367" s="257" t="s">
        <v>42095</v>
      </c>
      <c r="EH4367" s="213">
        <f>IF(ISNUMBER(SEARCH($I$1,$EI$3:$EI$7917)),MAX($EH$2:EH4366)+1,0)</f>
        <v>0</v>
      </c>
      <c r="EI4367" s="257" t="s">
        <v>42378</v>
      </c>
      <c r="EL4367" s="213" t="str">
        <f>IFERROR(VLOOKUP(ROWS($EL$3:EL4367),EH4367:$EI$7917,2,0),"")</f>
        <v/>
      </c>
    </row>
    <row r="4368" spans="134:142" ht="36.75">
      <c r="ED4368" s="257" t="s">
        <v>42096</v>
      </c>
      <c r="EH4368" s="213">
        <f>IF(ISNUMBER(SEARCH($I$1,$EI$3:$EI$7917)),MAX($EH$2:EH4367)+1,0)</f>
        <v>0</v>
      </c>
      <c r="EI4368" s="257" t="s">
        <v>38580</v>
      </c>
      <c r="EL4368" s="213" t="str">
        <f>IFERROR(VLOOKUP(ROWS($EL$3:EL4368),EH4368:$EI$7917,2,0),"")</f>
        <v/>
      </c>
    </row>
    <row r="4369" spans="134:142" ht="24.75">
      <c r="ED4369" s="257" t="s">
        <v>42097</v>
      </c>
      <c r="EH4369" s="213">
        <f>IF(ISNUMBER(SEARCH($I$1,$EI$3:$EI$7917)),MAX($EH$2:EH4368)+1,0)</f>
        <v>0</v>
      </c>
      <c r="EI4369" s="257" t="s">
        <v>42134</v>
      </c>
      <c r="EL4369" s="213" t="str">
        <f>IFERROR(VLOOKUP(ROWS($EL$3:EL4369),EH4369:$EI$7917,2,0),"")</f>
        <v/>
      </c>
    </row>
    <row r="4370" spans="134:142">
      <c r="ED4370" s="257" t="s">
        <v>42098</v>
      </c>
      <c r="EH4370" s="213">
        <f>IF(ISNUMBER(SEARCH($I$1,$EI$3:$EI$7917)),MAX($EH$2:EH4369)+1,0)</f>
        <v>0</v>
      </c>
      <c r="EI4370" s="257" t="s">
        <v>39841</v>
      </c>
      <c r="EL4370" s="213" t="str">
        <f>IFERROR(VLOOKUP(ROWS($EL$3:EL4370),EH4370:$EI$7917,2,0),"")</f>
        <v/>
      </c>
    </row>
    <row r="4371" spans="134:142">
      <c r="ED4371" s="257" t="s">
        <v>42099</v>
      </c>
      <c r="EH4371" s="213">
        <f>IF(ISNUMBER(SEARCH($I$1,$EI$3:$EI$7917)),MAX($EH$2:EH4370)+1,0)</f>
        <v>0</v>
      </c>
      <c r="EI4371" s="257" t="s">
        <v>38958</v>
      </c>
      <c r="EL4371" s="213" t="str">
        <f>IFERROR(VLOOKUP(ROWS($EL$3:EL4371),EH4371:$EI$7917,2,0),"")</f>
        <v/>
      </c>
    </row>
    <row r="4372" spans="134:142" ht="24.75">
      <c r="ED4372" s="257" t="s">
        <v>42100</v>
      </c>
      <c r="EH4372" s="213">
        <f>IF(ISNUMBER(SEARCH($I$1,$EI$3:$EI$7917)),MAX($EH$2:EH4371)+1,0)</f>
        <v>0</v>
      </c>
      <c r="EI4372" s="257" t="s">
        <v>40175</v>
      </c>
      <c r="EL4372" s="213" t="str">
        <f>IFERROR(VLOOKUP(ROWS($EL$3:EL4372),EH4372:$EI$7917,2,0),"")</f>
        <v/>
      </c>
    </row>
    <row r="4373" spans="134:142">
      <c r="ED4373" s="257" t="s">
        <v>42101</v>
      </c>
      <c r="EH4373" s="213">
        <f>IF(ISNUMBER(SEARCH($I$1,$EI$3:$EI$7917)),MAX($EH$2:EH4372)+1,0)</f>
        <v>0</v>
      </c>
      <c r="EI4373" s="257" t="s">
        <v>41735</v>
      </c>
      <c r="EL4373" s="213" t="str">
        <f>IFERROR(VLOOKUP(ROWS($EL$3:EL4373),EH4373:$EI$7917,2,0),"")</f>
        <v/>
      </c>
    </row>
    <row r="4374" spans="134:142">
      <c r="ED4374" s="257" t="s">
        <v>42102</v>
      </c>
      <c r="EH4374" s="213">
        <f>IF(ISNUMBER(SEARCH($I$1,$EI$3:$EI$7917)),MAX($EH$2:EH4373)+1,0)</f>
        <v>0</v>
      </c>
      <c r="EI4374" s="257" t="s">
        <v>42429</v>
      </c>
      <c r="EL4374" s="213" t="str">
        <f>IFERROR(VLOOKUP(ROWS($EL$3:EL4374),EH4374:$EI$7917,2,0),"")</f>
        <v/>
      </c>
    </row>
    <row r="4375" spans="134:142" ht="24.75">
      <c r="ED4375" s="257" t="s">
        <v>42103</v>
      </c>
      <c r="EH4375" s="213">
        <f>IF(ISNUMBER(SEARCH($I$1,$EI$3:$EI$7917)),MAX($EH$2:EH4374)+1,0)</f>
        <v>0</v>
      </c>
      <c r="EI4375" s="257" t="s">
        <v>42819</v>
      </c>
      <c r="EL4375" s="213" t="str">
        <f>IFERROR(VLOOKUP(ROWS($EL$3:EL4375),EH4375:$EI$7917,2,0),"")</f>
        <v/>
      </c>
    </row>
    <row r="4376" spans="134:142" ht="36.75">
      <c r="ED4376" s="257" t="s">
        <v>42104</v>
      </c>
      <c r="EH4376" s="213">
        <f>IF(ISNUMBER(SEARCH($I$1,$EI$3:$EI$7917)),MAX($EH$2:EH4375)+1,0)</f>
        <v>0</v>
      </c>
      <c r="EI4376" s="257" t="s">
        <v>42271</v>
      </c>
      <c r="EL4376" s="213" t="str">
        <f>IFERROR(VLOOKUP(ROWS($EL$3:EL4376),EH4376:$EI$7917,2,0),"")</f>
        <v/>
      </c>
    </row>
    <row r="4377" spans="134:142" ht="24.75">
      <c r="ED4377" s="257" t="s">
        <v>42105</v>
      </c>
      <c r="EH4377" s="213">
        <f>IF(ISNUMBER(SEARCH($I$1,$EI$3:$EI$7917)),MAX($EH$2:EH4376)+1,0)</f>
        <v>0</v>
      </c>
      <c r="EI4377" s="257" t="s">
        <v>39221</v>
      </c>
      <c r="EL4377" s="213" t="str">
        <f>IFERROR(VLOOKUP(ROWS($EL$3:EL4377),EH4377:$EI$7917,2,0),"")</f>
        <v/>
      </c>
    </row>
    <row r="4378" spans="134:142" ht="36.75">
      <c r="ED4378" s="257" t="s">
        <v>42106</v>
      </c>
      <c r="EH4378" s="213">
        <f>IF(ISNUMBER(SEARCH($I$1,$EI$3:$EI$7917)),MAX($EH$2:EH4377)+1,0)</f>
        <v>0</v>
      </c>
      <c r="EI4378" s="257" t="s">
        <v>43229</v>
      </c>
      <c r="EL4378" s="213" t="str">
        <f>IFERROR(VLOOKUP(ROWS($EL$3:EL4378),EH4378:$EI$7917,2,0),"")</f>
        <v/>
      </c>
    </row>
    <row r="4379" spans="134:142" ht="36.75">
      <c r="ED4379" s="257" t="s">
        <v>42107</v>
      </c>
      <c r="EH4379" s="213">
        <f>IF(ISNUMBER(SEARCH($I$1,$EI$3:$EI$7917)),MAX($EH$2:EH4378)+1,0)</f>
        <v>0</v>
      </c>
      <c r="EI4379" s="257" t="s">
        <v>43445</v>
      </c>
      <c r="EL4379" s="213" t="str">
        <f>IFERROR(VLOOKUP(ROWS($EL$3:EL4379),EH4379:$EI$7917,2,0),"")</f>
        <v/>
      </c>
    </row>
    <row r="4380" spans="134:142" ht="24.75">
      <c r="ED4380" s="257" t="s">
        <v>42108</v>
      </c>
      <c r="EH4380" s="213">
        <f>IF(ISNUMBER(SEARCH($I$1,$EI$3:$EI$7917)),MAX($EH$2:EH4379)+1,0)</f>
        <v>0</v>
      </c>
      <c r="EI4380" s="257" t="s">
        <v>42914</v>
      </c>
      <c r="EL4380" s="213" t="str">
        <f>IFERROR(VLOOKUP(ROWS($EL$3:EL4380),EH4380:$EI$7917,2,0),"")</f>
        <v/>
      </c>
    </row>
    <row r="4381" spans="134:142">
      <c r="ED4381" s="257" t="s">
        <v>42109</v>
      </c>
      <c r="EH4381" s="213">
        <f>IF(ISNUMBER(SEARCH($I$1,$EI$3:$EI$7917)),MAX($EH$2:EH4380)+1,0)</f>
        <v>0</v>
      </c>
      <c r="EI4381" s="257" t="s">
        <v>43925</v>
      </c>
      <c r="EL4381" s="213" t="str">
        <f>IFERROR(VLOOKUP(ROWS($EL$3:EL4381),EH4381:$EI$7917,2,0),"")</f>
        <v/>
      </c>
    </row>
    <row r="4382" spans="134:142" ht="24.75">
      <c r="ED4382" s="257" t="s">
        <v>42110</v>
      </c>
      <c r="EH4382" s="213">
        <f>IF(ISNUMBER(SEARCH($I$1,$EI$3:$EI$7917)),MAX($EH$2:EH4381)+1,0)</f>
        <v>0</v>
      </c>
      <c r="EI4382" s="257" t="s">
        <v>40941</v>
      </c>
      <c r="EL4382" s="213" t="str">
        <f>IFERROR(VLOOKUP(ROWS($EL$3:EL4382),EH4382:$EI$7917,2,0),"")</f>
        <v/>
      </c>
    </row>
    <row r="4383" spans="134:142" ht="24.75">
      <c r="ED4383" s="257" t="s">
        <v>42111</v>
      </c>
      <c r="EH4383" s="213">
        <f>IF(ISNUMBER(SEARCH($I$1,$EI$3:$EI$7917)),MAX($EH$2:EH4382)+1,0)</f>
        <v>0</v>
      </c>
      <c r="EI4383" s="257" t="s">
        <v>42702</v>
      </c>
      <c r="EL4383" s="213" t="str">
        <f>IFERROR(VLOOKUP(ROWS($EL$3:EL4383),EH4383:$EI$7917,2,0),"")</f>
        <v/>
      </c>
    </row>
    <row r="4384" spans="134:142">
      <c r="ED4384" s="257" t="s">
        <v>42112</v>
      </c>
      <c r="EH4384" s="213">
        <f>IF(ISNUMBER(SEARCH($I$1,$EI$3:$EI$7917)),MAX($EH$2:EH4383)+1,0)</f>
        <v>0</v>
      </c>
      <c r="EI4384" s="257" t="s">
        <v>45528</v>
      </c>
      <c r="EL4384" s="213" t="str">
        <f>IFERROR(VLOOKUP(ROWS($EL$3:EL4384),EH4384:$EI$7917,2,0),"")</f>
        <v/>
      </c>
    </row>
    <row r="4385" spans="134:142" ht="24.75">
      <c r="ED4385" s="257" t="s">
        <v>42113</v>
      </c>
      <c r="EH4385" s="213">
        <f>IF(ISNUMBER(SEARCH($I$1,$EI$3:$EI$7917)),MAX($EH$2:EH4384)+1,0)</f>
        <v>0</v>
      </c>
      <c r="EI4385" s="257" t="s">
        <v>40027</v>
      </c>
      <c r="EL4385" s="213" t="str">
        <f>IFERROR(VLOOKUP(ROWS($EL$3:EL4385),EH4385:$EI$7917,2,0),"")</f>
        <v/>
      </c>
    </row>
    <row r="4386" spans="134:142">
      <c r="ED4386" s="257" t="s">
        <v>42114</v>
      </c>
      <c r="EH4386" s="213">
        <f>IF(ISNUMBER(SEARCH($I$1,$EI$3:$EI$7917)),MAX($EH$2:EH4385)+1,0)</f>
        <v>0</v>
      </c>
      <c r="EI4386" s="257" t="s">
        <v>39091</v>
      </c>
      <c r="EL4386" s="213" t="str">
        <f>IFERROR(VLOOKUP(ROWS($EL$3:EL4386),EH4386:$EI$7917,2,0),"")</f>
        <v/>
      </c>
    </row>
    <row r="4387" spans="134:142">
      <c r="ED4387" s="257" t="s">
        <v>42115</v>
      </c>
      <c r="EH4387" s="213">
        <f>IF(ISNUMBER(SEARCH($I$1,$EI$3:$EI$7917)),MAX($EH$2:EH4386)+1,0)</f>
        <v>0</v>
      </c>
      <c r="EI4387" s="257" t="s">
        <v>40473</v>
      </c>
      <c r="EL4387" s="213" t="str">
        <f>IFERROR(VLOOKUP(ROWS($EL$3:EL4387),EH4387:$EI$7917,2,0),"")</f>
        <v/>
      </c>
    </row>
    <row r="4388" spans="134:142" ht="24.75">
      <c r="ED4388" s="257" t="s">
        <v>42116</v>
      </c>
      <c r="EH4388" s="213">
        <f>IF(ISNUMBER(SEARCH($I$1,$EI$3:$EI$7917)),MAX($EH$2:EH4387)+1,0)</f>
        <v>0</v>
      </c>
      <c r="EI4388" s="257" t="s">
        <v>40262</v>
      </c>
      <c r="EL4388" s="213" t="str">
        <f>IFERROR(VLOOKUP(ROWS($EL$3:EL4388),EH4388:$EI$7917,2,0),"")</f>
        <v/>
      </c>
    </row>
    <row r="4389" spans="134:142">
      <c r="ED4389" s="257" t="s">
        <v>42117</v>
      </c>
      <c r="EH4389" s="213">
        <f>IF(ISNUMBER(SEARCH($I$1,$EI$3:$EI$7917)),MAX($EH$2:EH4388)+1,0)</f>
        <v>0</v>
      </c>
      <c r="EI4389" s="257" t="s">
        <v>42013</v>
      </c>
      <c r="EL4389" s="213" t="str">
        <f>IFERROR(VLOOKUP(ROWS($EL$3:EL4389),EH4389:$EI$7917,2,0),"")</f>
        <v/>
      </c>
    </row>
    <row r="4390" spans="134:142" ht="24.75">
      <c r="ED4390" s="257" t="s">
        <v>42118</v>
      </c>
      <c r="EH4390" s="213">
        <f>IF(ISNUMBER(SEARCH($I$1,$EI$3:$EI$7917)),MAX($EH$2:EH4389)+1,0)</f>
        <v>0</v>
      </c>
      <c r="EI4390" s="257" t="s">
        <v>44550</v>
      </c>
      <c r="EL4390" s="213" t="str">
        <f>IFERROR(VLOOKUP(ROWS($EL$3:EL4390),EH4390:$EI$7917,2,0),"")</f>
        <v/>
      </c>
    </row>
    <row r="4391" spans="134:142" ht="24.75">
      <c r="ED4391" s="257" t="s">
        <v>42119</v>
      </c>
      <c r="EH4391" s="213">
        <f>IF(ISNUMBER(SEARCH($I$1,$EI$3:$EI$7917)),MAX($EH$2:EH4390)+1,0)</f>
        <v>0</v>
      </c>
      <c r="EI4391" s="257" t="s">
        <v>38684</v>
      </c>
      <c r="EL4391" s="213" t="str">
        <f>IFERROR(VLOOKUP(ROWS($EL$3:EL4391),EH4391:$EI$7917,2,0),"")</f>
        <v/>
      </c>
    </row>
    <row r="4392" spans="134:142" ht="24.75">
      <c r="ED4392" s="257" t="s">
        <v>42120</v>
      </c>
      <c r="EH4392" s="213">
        <f>IF(ISNUMBER(SEARCH($I$1,$EI$3:$EI$7917)),MAX($EH$2:EH4391)+1,0)</f>
        <v>0</v>
      </c>
      <c r="EI4392" s="257" t="s">
        <v>38539</v>
      </c>
      <c r="EL4392" s="213" t="str">
        <f>IFERROR(VLOOKUP(ROWS($EL$3:EL4392),EH4392:$EI$7917,2,0),"")</f>
        <v/>
      </c>
    </row>
    <row r="4393" spans="134:142">
      <c r="ED4393" s="257" t="s">
        <v>42121</v>
      </c>
      <c r="EH4393" s="213">
        <f>IF(ISNUMBER(SEARCH($I$1,$EI$3:$EI$7917)),MAX($EH$2:EH4392)+1,0)</f>
        <v>0</v>
      </c>
      <c r="EI4393" s="257" t="s">
        <v>41493</v>
      </c>
      <c r="EL4393" s="213" t="str">
        <f>IFERROR(VLOOKUP(ROWS($EL$3:EL4393),EH4393:$EI$7917,2,0),"")</f>
        <v/>
      </c>
    </row>
    <row r="4394" spans="134:142" ht="24.75">
      <c r="ED4394" s="257" t="s">
        <v>42122</v>
      </c>
      <c r="EH4394" s="213">
        <f>IF(ISNUMBER(SEARCH($I$1,$EI$3:$EI$7917)),MAX($EH$2:EH4393)+1,0)</f>
        <v>0</v>
      </c>
      <c r="EI4394" s="257" t="s">
        <v>39092</v>
      </c>
      <c r="EL4394" s="213" t="str">
        <f>IFERROR(VLOOKUP(ROWS($EL$3:EL4394),EH4394:$EI$7917,2,0),"")</f>
        <v/>
      </c>
    </row>
    <row r="4395" spans="134:142">
      <c r="ED4395" s="257" t="s">
        <v>42123</v>
      </c>
      <c r="EH4395" s="213">
        <f>IF(ISNUMBER(SEARCH($I$1,$EI$3:$EI$7917)),MAX($EH$2:EH4394)+1,0)</f>
        <v>0</v>
      </c>
      <c r="EI4395" s="257" t="s">
        <v>39319</v>
      </c>
      <c r="EL4395" s="213" t="str">
        <f>IFERROR(VLOOKUP(ROWS($EL$3:EL4395),EH4395:$EI$7917,2,0),"")</f>
        <v/>
      </c>
    </row>
    <row r="4396" spans="134:142">
      <c r="ED4396" s="257" t="s">
        <v>42124</v>
      </c>
      <c r="EH4396" s="213">
        <f>IF(ISNUMBER(SEARCH($I$1,$EI$3:$EI$7917)),MAX($EH$2:EH4395)+1,0)</f>
        <v>0</v>
      </c>
      <c r="EI4396" s="257" t="s">
        <v>38685</v>
      </c>
      <c r="EL4396" s="213" t="str">
        <f>IFERROR(VLOOKUP(ROWS($EL$3:EL4396),EH4396:$EI$7917,2,0),"")</f>
        <v/>
      </c>
    </row>
    <row r="4397" spans="134:142" ht="24.75">
      <c r="ED4397" s="257" t="s">
        <v>42125</v>
      </c>
      <c r="EH4397" s="213">
        <f>IF(ISNUMBER(SEARCH($I$1,$EI$3:$EI$7917)),MAX($EH$2:EH4396)+1,0)</f>
        <v>0</v>
      </c>
      <c r="EI4397" s="257" t="s">
        <v>44283</v>
      </c>
      <c r="EL4397" s="213" t="str">
        <f>IFERROR(VLOOKUP(ROWS($EL$3:EL4397),EH4397:$EI$7917,2,0),"")</f>
        <v/>
      </c>
    </row>
    <row r="4398" spans="134:142" ht="36.75">
      <c r="ED4398" s="257" t="s">
        <v>42126</v>
      </c>
      <c r="EH4398" s="213">
        <f>IF(ISNUMBER(SEARCH($I$1,$EI$3:$EI$7917)),MAX($EH$2:EH4397)+1,0)</f>
        <v>0</v>
      </c>
      <c r="EI4398" s="257" t="s">
        <v>42107</v>
      </c>
      <c r="EL4398" s="213" t="str">
        <f>IFERROR(VLOOKUP(ROWS($EL$3:EL4398),EH4398:$EI$7917,2,0),"")</f>
        <v/>
      </c>
    </row>
    <row r="4399" spans="134:142">
      <c r="ED4399" s="257" t="s">
        <v>42127</v>
      </c>
      <c r="EH4399" s="213">
        <f>IF(ISNUMBER(SEARCH($I$1,$EI$3:$EI$7917)),MAX($EH$2:EH4398)+1,0)</f>
        <v>0</v>
      </c>
      <c r="EI4399" s="257" t="s">
        <v>43681</v>
      </c>
      <c r="EL4399" s="213" t="str">
        <f>IFERROR(VLOOKUP(ROWS($EL$3:EL4399),EH4399:$EI$7917,2,0),"")</f>
        <v/>
      </c>
    </row>
    <row r="4400" spans="134:142">
      <c r="ED4400" s="257" t="s">
        <v>42128</v>
      </c>
      <c r="EH4400" s="213">
        <f>IF(ISNUMBER(SEARCH($I$1,$EI$3:$EI$7917)),MAX($EH$2:EH4399)+1,0)</f>
        <v>0</v>
      </c>
      <c r="EI4400" s="257" t="s">
        <v>42014</v>
      </c>
      <c r="EL4400" s="213" t="str">
        <f>IFERROR(VLOOKUP(ROWS($EL$3:EL4400),EH4400:$EI$7917,2,0),"")</f>
        <v/>
      </c>
    </row>
    <row r="4401" spans="134:142">
      <c r="ED4401" s="257" t="s">
        <v>42129</v>
      </c>
      <c r="EH4401" s="213">
        <f>IF(ISNUMBER(SEARCH($I$1,$EI$3:$EI$7917)),MAX($EH$2:EH4400)+1,0)</f>
        <v>0</v>
      </c>
      <c r="EI4401" s="257" t="s">
        <v>39618</v>
      </c>
      <c r="EL4401" s="213" t="str">
        <f>IFERROR(VLOOKUP(ROWS($EL$3:EL4401),EH4401:$EI$7917,2,0),"")</f>
        <v/>
      </c>
    </row>
    <row r="4402" spans="134:142">
      <c r="ED4402" s="257" t="s">
        <v>42130</v>
      </c>
      <c r="EH4402" s="213">
        <f>IF(ISNUMBER(SEARCH($I$1,$EI$3:$EI$7917)),MAX($EH$2:EH4401)+1,0)</f>
        <v>0</v>
      </c>
      <c r="EI4402" s="257" t="s">
        <v>45305</v>
      </c>
      <c r="EL4402" s="213" t="str">
        <f>IFERROR(VLOOKUP(ROWS($EL$3:EL4402),EH4402:$EI$7917,2,0),"")</f>
        <v/>
      </c>
    </row>
    <row r="4403" spans="134:142">
      <c r="ED4403" s="257" t="s">
        <v>42131</v>
      </c>
      <c r="EH4403" s="213">
        <f>IF(ISNUMBER(SEARCH($I$1,$EI$3:$EI$7917)),MAX($EH$2:EH4402)+1,0)</f>
        <v>0</v>
      </c>
      <c r="EI4403" s="257" t="s">
        <v>42703</v>
      </c>
      <c r="EL4403" s="213" t="str">
        <f>IFERROR(VLOOKUP(ROWS($EL$3:EL4403),EH4403:$EI$7917,2,0),"")</f>
        <v/>
      </c>
    </row>
    <row r="4404" spans="134:142">
      <c r="ED4404" s="257" t="s">
        <v>42132</v>
      </c>
      <c r="EH4404" s="213">
        <f>IF(ISNUMBER(SEARCH($I$1,$EI$3:$EI$7917)),MAX($EH$2:EH4403)+1,0)</f>
        <v>0</v>
      </c>
      <c r="EI4404" s="257" t="s">
        <v>38356</v>
      </c>
      <c r="EL4404" s="213" t="str">
        <f>IFERROR(VLOOKUP(ROWS($EL$3:EL4404),EH4404:$EI$7917,2,0),"")</f>
        <v/>
      </c>
    </row>
    <row r="4405" spans="134:142">
      <c r="ED4405" s="257" t="s">
        <v>42133</v>
      </c>
      <c r="EH4405" s="213">
        <f>IF(ISNUMBER(SEARCH($I$1,$EI$3:$EI$7917)),MAX($EH$2:EH4404)+1,0)</f>
        <v>0</v>
      </c>
      <c r="EI4405" s="257" t="s">
        <v>41822</v>
      </c>
      <c r="EL4405" s="213" t="str">
        <f>IFERROR(VLOOKUP(ROWS($EL$3:EL4405),EH4405:$EI$7917,2,0),"")</f>
        <v/>
      </c>
    </row>
    <row r="4406" spans="134:142">
      <c r="ED4406" s="257" t="s">
        <v>42134</v>
      </c>
      <c r="EH4406" s="213">
        <f>IF(ISNUMBER(SEARCH($I$1,$EI$3:$EI$7917)),MAX($EH$2:EH4405)+1,0)</f>
        <v>0</v>
      </c>
      <c r="EI4406" s="257" t="s">
        <v>41102</v>
      </c>
      <c r="EL4406" s="213" t="str">
        <f>IFERROR(VLOOKUP(ROWS($EL$3:EL4406),EH4406:$EI$7917,2,0),"")</f>
        <v/>
      </c>
    </row>
    <row r="4407" spans="134:142">
      <c r="ED4407" s="257" t="s">
        <v>42135</v>
      </c>
      <c r="EH4407" s="213">
        <f>IF(ISNUMBER(SEARCH($I$1,$EI$3:$EI$7917)),MAX($EH$2:EH4406)+1,0)</f>
        <v>0</v>
      </c>
      <c r="EI4407" s="257" t="s">
        <v>38959</v>
      </c>
      <c r="EL4407" s="213" t="str">
        <f>IFERROR(VLOOKUP(ROWS($EL$3:EL4407),EH4407:$EI$7917,2,0),"")</f>
        <v/>
      </c>
    </row>
    <row r="4408" spans="134:142" ht="24.75">
      <c r="ED4408" s="257" t="s">
        <v>42136</v>
      </c>
      <c r="EH4408" s="213">
        <f>IF(ISNUMBER(SEARCH($I$1,$EI$3:$EI$7917)),MAX($EH$2:EH4407)+1,0)</f>
        <v>0</v>
      </c>
      <c r="EI4408" s="257" t="s">
        <v>45474</v>
      </c>
      <c r="EL4408" s="213" t="str">
        <f>IFERROR(VLOOKUP(ROWS($EL$3:EL4408),EH4408:$EI$7917,2,0),"")</f>
        <v/>
      </c>
    </row>
    <row r="4409" spans="134:142">
      <c r="ED4409" s="257" t="s">
        <v>42137</v>
      </c>
      <c r="EH4409" s="213">
        <f>IF(ISNUMBER(SEARCH($I$1,$EI$3:$EI$7917)),MAX($EH$2:EH4408)+1,0)</f>
        <v>0</v>
      </c>
      <c r="EI4409" s="257" t="s">
        <v>40694</v>
      </c>
      <c r="EL4409" s="213" t="str">
        <f>IFERROR(VLOOKUP(ROWS($EL$3:EL4409),EH4409:$EI$7917,2,0),"")</f>
        <v/>
      </c>
    </row>
    <row r="4410" spans="134:142" ht="36.75">
      <c r="ED4410" s="257" t="s">
        <v>42138</v>
      </c>
      <c r="EH4410" s="213">
        <f>IF(ISNUMBER(SEARCH($I$1,$EI$3:$EI$7917)),MAX($EH$2:EH4409)+1,0)</f>
        <v>0</v>
      </c>
      <c r="EI4410" s="257" t="s">
        <v>41103</v>
      </c>
      <c r="EL4410" s="213" t="str">
        <f>IFERROR(VLOOKUP(ROWS($EL$3:EL4410),EH4410:$EI$7917,2,0),"")</f>
        <v/>
      </c>
    </row>
    <row r="4411" spans="134:142">
      <c r="ED4411" s="257" t="s">
        <v>42139</v>
      </c>
      <c r="EH4411" s="213">
        <f>IF(ISNUMBER(SEARCH($I$1,$EI$3:$EI$7917)),MAX($EH$2:EH4410)+1,0)</f>
        <v>0</v>
      </c>
      <c r="EI4411" s="257" t="s">
        <v>42915</v>
      </c>
      <c r="EL4411" s="213" t="str">
        <f>IFERROR(VLOOKUP(ROWS($EL$3:EL4411),EH4411:$EI$7917,2,0),"")</f>
        <v/>
      </c>
    </row>
    <row r="4412" spans="134:142">
      <c r="ED4412" s="257" t="s">
        <v>42140</v>
      </c>
      <c r="EH4412" s="213">
        <f>IF(ISNUMBER(SEARCH($I$1,$EI$3:$EI$7917)),MAX($EH$2:EH4411)+1,0)</f>
        <v>0</v>
      </c>
      <c r="EI4412" s="257" t="s">
        <v>44002</v>
      </c>
      <c r="EL4412" s="213" t="str">
        <f>IFERROR(VLOOKUP(ROWS($EL$3:EL4412),EH4412:$EI$7917,2,0),"")</f>
        <v/>
      </c>
    </row>
    <row r="4413" spans="134:142" ht="24.75">
      <c r="ED4413" s="257" t="s">
        <v>42141</v>
      </c>
      <c r="EH4413" s="213">
        <f>IF(ISNUMBER(SEARCH($I$1,$EI$3:$EI$7917)),MAX($EH$2:EH4412)+1,0)</f>
        <v>0</v>
      </c>
      <c r="EI4413" s="257" t="s">
        <v>39425</v>
      </c>
      <c r="EL4413" s="213" t="str">
        <f>IFERROR(VLOOKUP(ROWS($EL$3:EL4413),EH4413:$EI$7917,2,0),"")</f>
        <v/>
      </c>
    </row>
    <row r="4414" spans="134:142">
      <c r="ED4414" s="257" t="s">
        <v>42142</v>
      </c>
      <c r="EH4414" s="213">
        <f>IF(ISNUMBER(SEARCH($I$1,$EI$3:$EI$7917)),MAX($EH$2:EH4413)+1,0)</f>
        <v>0</v>
      </c>
      <c r="EI4414" s="257" t="s">
        <v>43150</v>
      </c>
      <c r="EL4414" s="213" t="str">
        <f>IFERROR(VLOOKUP(ROWS($EL$3:EL4414),EH4414:$EI$7917,2,0),"")</f>
        <v/>
      </c>
    </row>
    <row r="4415" spans="134:142" ht="24.75">
      <c r="ED4415" s="257" t="s">
        <v>42143</v>
      </c>
      <c r="EH4415" s="213">
        <f>IF(ISNUMBER(SEARCH($I$1,$EI$3:$EI$7917)),MAX($EH$2:EH4414)+1,0)</f>
        <v>0</v>
      </c>
      <c r="EI4415" s="257" t="s">
        <v>37894</v>
      </c>
      <c r="EL4415" s="213" t="str">
        <f>IFERROR(VLOOKUP(ROWS($EL$3:EL4415),EH4415:$EI$7917,2,0),"")</f>
        <v/>
      </c>
    </row>
    <row r="4416" spans="134:142">
      <c r="ED4416" s="257" t="s">
        <v>42144</v>
      </c>
      <c r="EH4416" s="213">
        <f>IF(ISNUMBER(SEARCH($I$1,$EI$3:$EI$7917)),MAX($EH$2:EH4415)+1,0)</f>
        <v>0</v>
      </c>
      <c r="EI4416" s="257" t="s">
        <v>42916</v>
      </c>
      <c r="EL4416" s="213" t="str">
        <f>IFERROR(VLOOKUP(ROWS($EL$3:EL4416),EH4416:$EI$7917,2,0),"")</f>
        <v/>
      </c>
    </row>
    <row r="4417" spans="134:142" ht="24.75">
      <c r="ED4417" s="257" t="s">
        <v>42145</v>
      </c>
      <c r="EH4417" s="213">
        <f>IF(ISNUMBER(SEARCH($I$1,$EI$3:$EI$7917)),MAX($EH$2:EH4416)+1,0)</f>
        <v>0</v>
      </c>
      <c r="EI4417" s="257" t="s">
        <v>44551</v>
      </c>
      <c r="EL4417" s="213" t="str">
        <f>IFERROR(VLOOKUP(ROWS($EL$3:EL4417),EH4417:$EI$7917,2,0),"")</f>
        <v/>
      </c>
    </row>
    <row r="4418" spans="134:142">
      <c r="ED4418" s="257" t="s">
        <v>42146</v>
      </c>
      <c r="EH4418" s="213">
        <f>IF(ISNUMBER(SEARCH($I$1,$EI$3:$EI$7917)),MAX($EH$2:EH4417)+1,0)</f>
        <v>0</v>
      </c>
      <c r="EI4418" s="257" t="s">
        <v>39093</v>
      </c>
      <c r="EL4418" s="213" t="str">
        <f>IFERROR(VLOOKUP(ROWS($EL$3:EL4418),EH4418:$EI$7917,2,0),"")</f>
        <v/>
      </c>
    </row>
    <row r="4419" spans="134:142">
      <c r="ED4419" s="257" t="s">
        <v>42147</v>
      </c>
      <c r="EH4419" s="213">
        <f>IF(ISNUMBER(SEARCH($I$1,$EI$3:$EI$7917)),MAX($EH$2:EH4418)+1,0)</f>
        <v>0</v>
      </c>
      <c r="EI4419" s="257" t="s">
        <v>38686</v>
      </c>
      <c r="EL4419" s="213" t="str">
        <f>IFERROR(VLOOKUP(ROWS($EL$3:EL4419),EH4419:$EI$7917,2,0),"")</f>
        <v/>
      </c>
    </row>
    <row r="4420" spans="134:142" ht="24.75">
      <c r="ED4420" s="257" t="s">
        <v>42148</v>
      </c>
      <c r="EH4420" s="213">
        <f>IF(ISNUMBER(SEARCH($I$1,$EI$3:$EI$7917)),MAX($EH$2:EH4419)+1,0)</f>
        <v>0</v>
      </c>
      <c r="EI4420" s="257" t="s">
        <v>39619</v>
      </c>
      <c r="EL4420" s="213" t="str">
        <f>IFERROR(VLOOKUP(ROWS($EL$3:EL4420),EH4420:$EI$7917,2,0),"")</f>
        <v/>
      </c>
    </row>
    <row r="4421" spans="134:142" ht="24.75">
      <c r="ED4421" s="257" t="s">
        <v>42149</v>
      </c>
      <c r="EH4421" s="213">
        <f>IF(ISNUMBER(SEARCH($I$1,$EI$3:$EI$7917)),MAX($EH$2:EH4420)+1,0)</f>
        <v>0</v>
      </c>
      <c r="EI4421" s="257" t="s">
        <v>40028</v>
      </c>
      <c r="EL4421" s="213" t="str">
        <f>IFERROR(VLOOKUP(ROWS($EL$3:EL4421),EH4421:$EI$7917,2,0),"")</f>
        <v/>
      </c>
    </row>
    <row r="4422" spans="134:142">
      <c r="ED4422" s="257" t="s">
        <v>42150</v>
      </c>
      <c r="EH4422" s="213">
        <f>IF(ISNUMBER(SEARCH($I$1,$EI$3:$EI$7917)),MAX($EH$2:EH4421)+1,0)</f>
        <v>0</v>
      </c>
      <c r="EI4422" s="257" t="s">
        <v>43047</v>
      </c>
      <c r="EL4422" s="213" t="str">
        <f>IFERROR(VLOOKUP(ROWS($EL$3:EL4422),EH4422:$EI$7917,2,0),"")</f>
        <v/>
      </c>
    </row>
    <row r="4423" spans="134:142">
      <c r="ED4423" s="257" t="s">
        <v>42151</v>
      </c>
      <c r="EH4423" s="213">
        <f>IF(ISNUMBER(SEARCH($I$1,$EI$3:$EI$7917)),MAX($EH$2:EH4422)+1,0)</f>
        <v>0</v>
      </c>
      <c r="EI4423" s="257" t="s">
        <v>38357</v>
      </c>
      <c r="EL4423" s="213" t="str">
        <f>IFERROR(VLOOKUP(ROWS($EL$3:EL4423),EH4423:$EI$7917,2,0),"")</f>
        <v/>
      </c>
    </row>
    <row r="4424" spans="134:142" ht="24.75">
      <c r="ED4424" s="257" t="s">
        <v>42152</v>
      </c>
      <c r="EH4424" s="213">
        <f>IF(ISNUMBER(SEARCH($I$1,$EI$3:$EI$7917)),MAX($EH$2:EH4423)+1,0)</f>
        <v>0</v>
      </c>
      <c r="EI4424" s="257" t="s">
        <v>43868</v>
      </c>
      <c r="EL4424" s="213" t="str">
        <f>IFERROR(VLOOKUP(ROWS($EL$3:EL4424),EH4424:$EI$7917,2,0),"")</f>
        <v/>
      </c>
    </row>
    <row r="4425" spans="134:142" ht="24.75">
      <c r="ED4425" s="257" t="s">
        <v>42153</v>
      </c>
      <c r="EH4425" s="213">
        <f>IF(ISNUMBER(SEARCH($I$1,$EI$3:$EI$7917)),MAX($EH$2:EH4424)+1,0)</f>
        <v>0</v>
      </c>
      <c r="EI4425" s="257" t="s">
        <v>42569</v>
      </c>
      <c r="EL4425" s="213" t="str">
        <f>IFERROR(VLOOKUP(ROWS($EL$3:EL4425),EH4425:$EI$7917,2,0),"")</f>
        <v/>
      </c>
    </row>
    <row r="4426" spans="134:142" ht="24.75">
      <c r="ED4426" s="257" t="s">
        <v>42154</v>
      </c>
      <c r="EH4426" s="213">
        <f>IF(ISNUMBER(SEARCH($I$1,$EI$3:$EI$7917)),MAX($EH$2:EH4425)+1,0)</f>
        <v>0</v>
      </c>
      <c r="EI4426" s="257" t="s">
        <v>43230</v>
      </c>
      <c r="EL4426" s="213" t="str">
        <f>IFERROR(VLOOKUP(ROWS($EL$3:EL4426),EH4426:$EI$7917,2,0),"")</f>
        <v/>
      </c>
    </row>
    <row r="4427" spans="134:142" ht="24.75">
      <c r="ED4427" s="257" t="s">
        <v>42155</v>
      </c>
      <c r="EH4427" s="213">
        <f>IF(ISNUMBER(SEARCH($I$1,$EI$3:$EI$7917)),MAX($EH$2:EH4426)+1,0)</f>
        <v>0</v>
      </c>
      <c r="EI4427" s="257" t="s">
        <v>42820</v>
      </c>
      <c r="EL4427" s="213" t="str">
        <f>IFERROR(VLOOKUP(ROWS($EL$3:EL4427),EH4427:$EI$7917,2,0),"")</f>
        <v/>
      </c>
    </row>
    <row r="4428" spans="134:142" ht="36.75">
      <c r="ED4428" s="257" t="s">
        <v>42156</v>
      </c>
      <c r="EH4428" s="213">
        <f>IF(ISNUMBER(SEARCH($I$1,$EI$3:$EI$7917)),MAX($EH$2:EH4427)+1,0)</f>
        <v>0</v>
      </c>
      <c r="EI4428" s="257" t="s">
        <v>43446</v>
      </c>
      <c r="EL4428" s="213" t="str">
        <f>IFERROR(VLOOKUP(ROWS($EL$3:EL4428),EH4428:$EI$7917,2,0),"")</f>
        <v/>
      </c>
    </row>
    <row r="4429" spans="134:142" ht="24.75">
      <c r="ED4429" s="257" t="s">
        <v>42157</v>
      </c>
      <c r="EH4429" s="213">
        <f>IF(ISNUMBER(SEARCH($I$1,$EI$3:$EI$7917)),MAX($EH$2:EH4428)+1,0)</f>
        <v>0</v>
      </c>
      <c r="EI4429" s="257" t="s">
        <v>42618</v>
      </c>
      <c r="EL4429" s="213" t="str">
        <f>IFERROR(VLOOKUP(ROWS($EL$3:EL4429),EH4429:$EI$7917,2,0),"")</f>
        <v/>
      </c>
    </row>
    <row r="4430" spans="134:142" ht="48.75">
      <c r="ED4430" s="257" t="s">
        <v>42158</v>
      </c>
      <c r="EH4430" s="213">
        <f>IF(ISNUMBER(SEARCH($I$1,$EI$3:$EI$7917)),MAX($EH$2:EH4429)+1,0)</f>
        <v>0</v>
      </c>
      <c r="EI4430" s="257" t="s">
        <v>41537</v>
      </c>
      <c r="EL4430" s="213" t="str">
        <f>IFERROR(VLOOKUP(ROWS($EL$3:EL4430),EH4430:$EI$7917,2,0),"")</f>
        <v/>
      </c>
    </row>
    <row r="4431" spans="134:142">
      <c r="ED4431" s="257" t="s">
        <v>42159</v>
      </c>
      <c r="EH4431" s="213">
        <f>IF(ISNUMBER(SEARCH($I$1,$EI$3:$EI$7917)),MAX($EH$2:EH4430)+1,0)</f>
        <v>0</v>
      </c>
      <c r="EI4431" s="257" t="s">
        <v>38687</v>
      </c>
      <c r="EL4431" s="213" t="str">
        <f>IFERROR(VLOOKUP(ROWS($EL$3:EL4431),EH4431:$EI$7917,2,0),"")</f>
        <v/>
      </c>
    </row>
    <row r="4432" spans="134:142">
      <c r="ED4432" s="257" t="s">
        <v>42160</v>
      </c>
      <c r="EH4432" s="213">
        <f>IF(ISNUMBER(SEARCH($I$1,$EI$3:$EI$7917)),MAX($EH$2:EH4431)+1,0)</f>
        <v>0</v>
      </c>
      <c r="EI4432" s="257" t="s">
        <v>40029</v>
      </c>
      <c r="EL4432" s="213" t="str">
        <f>IFERROR(VLOOKUP(ROWS($EL$3:EL4432),EH4432:$EI$7917,2,0),"")</f>
        <v/>
      </c>
    </row>
    <row r="4433" spans="134:142" ht="24.75">
      <c r="ED4433" s="257" t="s">
        <v>42161</v>
      </c>
      <c r="EH4433" s="213">
        <f>IF(ISNUMBER(SEARCH($I$1,$EI$3:$EI$7917)),MAX($EH$2:EH4432)+1,0)</f>
        <v>0</v>
      </c>
      <c r="EI4433" s="257" t="s">
        <v>41405</v>
      </c>
      <c r="EL4433" s="213" t="str">
        <f>IFERROR(VLOOKUP(ROWS($EL$3:EL4433),EH4433:$EI$7917,2,0),"")</f>
        <v/>
      </c>
    </row>
    <row r="4434" spans="134:142">
      <c r="ED4434" s="257" t="s">
        <v>42162</v>
      </c>
      <c r="EH4434" s="213">
        <f>IF(ISNUMBER(SEARCH($I$1,$EI$3:$EI$7917)),MAX($EH$2:EH4433)+1,0)</f>
        <v>0</v>
      </c>
      <c r="EI4434" s="257" t="s">
        <v>40349</v>
      </c>
      <c r="EL4434" s="213" t="str">
        <f>IFERROR(VLOOKUP(ROWS($EL$3:EL4434),EH4434:$EI$7917,2,0),"")</f>
        <v/>
      </c>
    </row>
    <row r="4435" spans="134:142">
      <c r="ED4435" s="257" t="s">
        <v>42163</v>
      </c>
      <c r="EH4435" s="213">
        <f>IF(ISNUMBER(SEARCH($I$1,$EI$3:$EI$7917)),MAX($EH$2:EH4434)+1,0)</f>
        <v>0</v>
      </c>
      <c r="EI4435" s="257" t="s">
        <v>41406</v>
      </c>
      <c r="EL4435" s="213" t="str">
        <f>IFERROR(VLOOKUP(ROWS($EL$3:EL4435),EH4435:$EI$7917,2,0),"")</f>
        <v/>
      </c>
    </row>
    <row r="4436" spans="134:142" ht="24.75">
      <c r="ED4436" s="257" t="s">
        <v>42164</v>
      </c>
      <c r="EH4436" s="213">
        <f>IF(ISNUMBER(SEARCH($I$1,$EI$3:$EI$7917)),MAX($EH$2:EH4435)+1,0)</f>
        <v>0</v>
      </c>
      <c r="EI4436" s="257" t="s">
        <v>40176</v>
      </c>
      <c r="EL4436" s="213" t="str">
        <f>IFERROR(VLOOKUP(ROWS($EL$3:EL4436),EH4436:$EI$7917,2,0),"")</f>
        <v/>
      </c>
    </row>
    <row r="4437" spans="134:142" ht="24.75">
      <c r="ED4437" s="257" t="s">
        <v>42165</v>
      </c>
      <c r="EH4437" s="213">
        <f>IF(ISNUMBER(SEARCH($I$1,$EI$3:$EI$7917)),MAX($EH$2:EH4436)+1,0)</f>
        <v>0</v>
      </c>
      <c r="EI4437" s="257" t="s">
        <v>43869</v>
      </c>
      <c r="EL4437" s="213" t="str">
        <f>IFERROR(VLOOKUP(ROWS($EL$3:EL4437),EH4437:$EI$7917,2,0),"")</f>
        <v/>
      </c>
    </row>
    <row r="4438" spans="134:142" ht="36.75">
      <c r="ED4438" s="257" t="s">
        <v>42166</v>
      </c>
      <c r="EH4438" s="213">
        <f>IF(ISNUMBER(SEARCH($I$1,$EI$3:$EI$7917)),MAX($EH$2:EH4437)+1,0)</f>
        <v>0</v>
      </c>
      <c r="EI4438" s="257" t="s">
        <v>43231</v>
      </c>
      <c r="EL4438" s="213" t="str">
        <f>IFERROR(VLOOKUP(ROWS($EL$3:EL4438),EH4438:$EI$7917,2,0),"")</f>
        <v/>
      </c>
    </row>
    <row r="4439" spans="134:142">
      <c r="ED4439" s="257" t="s">
        <v>42167</v>
      </c>
      <c r="EH4439" s="213">
        <f>IF(ISNUMBER(SEARCH($I$1,$EI$3:$EI$7917)),MAX($EH$2:EH4438)+1,0)</f>
        <v>0</v>
      </c>
      <c r="EI4439" s="257" t="s">
        <v>43273</v>
      </c>
      <c r="EL4439" s="213" t="str">
        <f>IFERROR(VLOOKUP(ROWS($EL$3:EL4439),EH4439:$EI$7917,2,0),"")</f>
        <v/>
      </c>
    </row>
    <row r="4440" spans="134:142" ht="48.75">
      <c r="ED4440" s="257" t="s">
        <v>42168</v>
      </c>
      <c r="EH4440" s="213">
        <f>IF(ISNUMBER(SEARCH($I$1,$EI$3:$EI$7917)),MAX($EH$2:EH4439)+1,0)</f>
        <v>0</v>
      </c>
      <c r="EI4440" s="257" t="s">
        <v>40549</v>
      </c>
      <c r="EL4440" s="213" t="str">
        <f>IFERROR(VLOOKUP(ROWS($EL$3:EL4440),EH4440:$EI$7917,2,0),"")</f>
        <v/>
      </c>
    </row>
    <row r="4441" spans="134:142">
      <c r="ED4441" s="257" t="s">
        <v>42169</v>
      </c>
      <c r="EH4441" s="213">
        <f>IF(ISNUMBER(SEARCH($I$1,$EI$3:$EI$7917)),MAX($EH$2:EH4440)+1,0)</f>
        <v>0</v>
      </c>
      <c r="EI4441" s="257" t="s">
        <v>41494</v>
      </c>
      <c r="EL4441" s="213" t="str">
        <f>IFERROR(VLOOKUP(ROWS($EL$3:EL4441),EH4441:$EI$7917,2,0),"")</f>
        <v/>
      </c>
    </row>
    <row r="4442" spans="134:142" ht="24.75">
      <c r="ED4442" s="257" t="s">
        <v>42170</v>
      </c>
      <c r="EH4442" s="213">
        <f>IF(ISNUMBER(SEARCH($I$1,$EI$3:$EI$7917)),MAX($EH$2:EH4441)+1,0)</f>
        <v>0</v>
      </c>
      <c r="EI4442" s="257" t="s">
        <v>40177</v>
      </c>
      <c r="EL4442" s="213" t="str">
        <f>IFERROR(VLOOKUP(ROWS($EL$3:EL4442),EH4442:$EI$7917,2,0),"")</f>
        <v/>
      </c>
    </row>
    <row r="4443" spans="134:142" ht="24.75">
      <c r="ED4443" s="257" t="s">
        <v>42171</v>
      </c>
      <c r="EH4443" s="213">
        <f>IF(ISNUMBER(SEARCH($I$1,$EI$3:$EI$7917)),MAX($EH$2:EH4442)+1,0)</f>
        <v>0</v>
      </c>
      <c r="EI4443" s="257" t="s">
        <v>45037</v>
      </c>
      <c r="EL4443" s="213" t="str">
        <f>IFERROR(VLOOKUP(ROWS($EL$3:EL4443),EH4443:$EI$7917,2,0),"")</f>
        <v/>
      </c>
    </row>
    <row r="4444" spans="134:142" ht="24.75">
      <c r="ED4444" s="257" t="s">
        <v>42172</v>
      </c>
      <c r="EH4444" s="213">
        <f>IF(ISNUMBER(SEARCH($I$1,$EI$3:$EI$7917)),MAX($EH$2:EH4443)+1,0)</f>
        <v>0</v>
      </c>
      <c r="EI4444" s="257" t="s">
        <v>45038</v>
      </c>
      <c r="EL4444" s="213" t="str">
        <f>IFERROR(VLOOKUP(ROWS($EL$3:EL4444),EH4444:$EI$7917,2,0),"")</f>
        <v/>
      </c>
    </row>
    <row r="4445" spans="134:142" ht="24.75">
      <c r="ED4445" s="257" t="s">
        <v>42173</v>
      </c>
      <c r="EH4445" s="213">
        <f>IF(ISNUMBER(SEARCH($I$1,$EI$3:$EI$7917)),MAX($EH$2:EH4444)+1,0)</f>
        <v>0</v>
      </c>
      <c r="EI4445" s="257" t="s">
        <v>38090</v>
      </c>
      <c r="EL4445" s="213" t="str">
        <f>IFERROR(VLOOKUP(ROWS($EL$3:EL4445),EH4445:$EI$7917,2,0),"")</f>
        <v/>
      </c>
    </row>
    <row r="4446" spans="134:142" ht="24.75">
      <c r="ED4446" s="257" t="s">
        <v>42174</v>
      </c>
      <c r="EH4446" s="213">
        <f>IF(ISNUMBER(SEARCH($I$1,$EI$3:$EI$7917)),MAX($EH$2:EH4445)+1,0)</f>
        <v>0</v>
      </c>
      <c r="EI4446" s="257" t="s">
        <v>41104</v>
      </c>
      <c r="EL4446" s="213" t="str">
        <f>IFERROR(VLOOKUP(ROWS($EL$3:EL4446),EH4446:$EI$7917,2,0),"")</f>
        <v/>
      </c>
    </row>
    <row r="4447" spans="134:142" ht="36.75">
      <c r="ED4447" s="257" t="s">
        <v>42175</v>
      </c>
      <c r="EH4447" s="213">
        <f>IF(ISNUMBER(SEARCH($I$1,$EI$3:$EI$7917)),MAX($EH$2:EH4446)+1,0)</f>
        <v>0</v>
      </c>
      <c r="EI4447" s="257" t="s">
        <v>44115</v>
      </c>
      <c r="EL4447" s="213" t="str">
        <f>IFERROR(VLOOKUP(ROWS($EL$3:EL4447),EH4447:$EI$7917,2,0),"")</f>
        <v/>
      </c>
    </row>
    <row r="4448" spans="134:142" ht="24.75">
      <c r="ED4448" s="257" t="s">
        <v>42176</v>
      </c>
      <c r="EH4448" s="213">
        <f>IF(ISNUMBER(SEARCH($I$1,$EI$3:$EI$7917)),MAX($EH$2:EH4447)+1,0)</f>
        <v>0</v>
      </c>
      <c r="EI4448" s="257" t="s">
        <v>44753</v>
      </c>
      <c r="EL4448" s="213" t="str">
        <f>IFERROR(VLOOKUP(ROWS($EL$3:EL4448),EH4448:$EI$7917,2,0),"")</f>
        <v/>
      </c>
    </row>
    <row r="4449" spans="134:142" ht="36.75">
      <c r="ED4449" s="257" t="s">
        <v>42177</v>
      </c>
      <c r="EH4449" s="213">
        <f>IF(ISNUMBER(SEARCH($I$1,$EI$3:$EI$7917)),MAX($EH$2:EH4448)+1,0)</f>
        <v>0</v>
      </c>
      <c r="EI4449" s="257" t="s">
        <v>44664</v>
      </c>
      <c r="EL4449" s="213" t="str">
        <f>IFERROR(VLOOKUP(ROWS($EL$3:EL4449),EH4449:$EI$7917,2,0),"")</f>
        <v/>
      </c>
    </row>
    <row r="4450" spans="134:142" ht="36.75">
      <c r="ED4450" s="257" t="s">
        <v>42178</v>
      </c>
      <c r="EH4450" s="213">
        <f>IF(ISNUMBER(SEARCH($I$1,$EI$3:$EI$7917)),MAX($EH$2:EH4449)+1,0)</f>
        <v>0</v>
      </c>
      <c r="EI4450" s="257" t="s">
        <v>45202</v>
      </c>
      <c r="EL4450" s="213" t="str">
        <f>IFERROR(VLOOKUP(ROWS($EL$3:EL4450),EH4450:$EI$7917,2,0),"")</f>
        <v/>
      </c>
    </row>
    <row r="4451" spans="134:142" ht="24.75">
      <c r="ED4451" s="257" t="s">
        <v>42179</v>
      </c>
      <c r="EH4451" s="213">
        <f>IF(ISNUMBER(SEARCH($I$1,$EI$3:$EI$7917)),MAX($EH$2:EH4450)+1,0)</f>
        <v>0</v>
      </c>
      <c r="EI4451" s="257" t="s">
        <v>39426</v>
      </c>
      <c r="EL4451" s="213" t="str">
        <f>IFERROR(VLOOKUP(ROWS($EL$3:EL4451),EH4451:$EI$7917,2,0),"")</f>
        <v/>
      </c>
    </row>
    <row r="4452" spans="134:142" ht="24.75">
      <c r="ED4452" s="257" t="s">
        <v>42180</v>
      </c>
      <c r="EH4452" s="213">
        <f>IF(ISNUMBER(SEARCH($I$1,$EI$3:$EI$7917)),MAX($EH$2:EH4451)+1,0)</f>
        <v>0</v>
      </c>
      <c r="EI4452" s="257" t="s">
        <v>44552</v>
      </c>
      <c r="EL4452" s="213" t="str">
        <f>IFERROR(VLOOKUP(ROWS($EL$3:EL4452),EH4452:$EI$7917,2,0),"")</f>
        <v/>
      </c>
    </row>
    <row r="4453" spans="134:142" ht="24.75">
      <c r="ED4453" s="257" t="s">
        <v>42181</v>
      </c>
      <c r="EH4453" s="213">
        <f>IF(ISNUMBER(SEARCH($I$1,$EI$3:$EI$7917)),MAX($EH$2:EH4452)+1,0)</f>
        <v>0</v>
      </c>
      <c r="EI4453" s="257" t="s">
        <v>38799</v>
      </c>
      <c r="EL4453" s="213" t="str">
        <f>IFERROR(VLOOKUP(ROWS($EL$3:EL4453),EH4453:$EI$7917,2,0),"")</f>
        <v/>
      </c>
    </row>
    <row r="4454" spans="134:142" ht="24.75">
      <c r="ED4454" s="257" t="s">
        <v>42182</v>
      </c>
      <c r="EH4454" s="213">
        <f>IF(ISNUMBER(SEARCH($I$1,$EI$3:$EI$7917)),MAX($EH$2:EH4453)+1,0)</f>
        <v>0</v>
      </c>
      <c r="EI4454" s="257" t="s">
        <v>40263</v>
      </c>
      <c r="EL4454" s="213" t="str">
        <f>IFERROR(VLOOKUP(ROWS($EL$3:EL4454),EH4454:$EI$7917,2,0),"")</f>
        <v/>
      </c>
    </row>
    <row r="4455" spans="134:142">
      <c r="ED4455" s="257" t="s">
        <v>42183</v>
      </c>
      <c r="EH4455" s="213">
        <f>IF(ISNUMBER(SEARCH($I$1,$EI$3:$EI$7917)),MAX($EH$2:EH4454)+1,0)</f>
        <v>0</v>
      </c>
      <c r="EI4455" s="257" t="s">
        <v>44203</v>
      </c>
      <c r="EL4455" s="213" t="str">
        <f>IFERROR(VLOOKUP(ROWS($EL$3:EL4455),EH4455:$EI$7917,2,0),"")</f>
        <v/>
      </c>
    </row>
    <row r="4456" spans="134:142" ht="24.75">
      <c r="ED4456" s="257" t="s">
        <v>42184</v>
      </c>
      <c r="EH4456" s="213">
        <f>IF(ISNUMBER(SEARCH($I$1,$EI$3:$EI$7917)),MAX($EH$2:EH4455)+1,0)</f>
        <v>0</v>
      </c>
      <c r="EI4456" s="257" t="s">
        <v>43350</v>
      </c>
      <c r="EL4456" s="213" t="str">
        <f>IFERROR(VLOOKUP(ROWS($EL$3:EL4456),EH4456:$EI$7917,2,0),"")</f>
        <v/>
      </c>
    </row>
    <row r="4457" spans="134:142">
      <c r="ED4457" s="257" t="s">
        <v>42185</v>
      </c>
      <c r="EH4457" s="213">
        <f>IF(ISNUMBER(SEARCH($I$1,$EI$3:$EI$7917)),MAX($EH$2:EH4456)+1,0)</f>
        <v>0</v>
      </c>
      <c r="EI4457" s="257" t="s">
        <v>39620</v>
      </c>
      <c r="EL4457" s="213" t="str">
        <f>IFERROR(VLOOKUP(ROWS($EL$3:EL4457),EH4457:$EI$7917,2,0),"")</f>
        <v/>
      </c>
    </row>
    <row r="4458" spans="134:142">
      <c r="ED4458" s="257" t="s">
        <v>42186</v>
      </c>
      <c r="EH4458" s="213">
        <f>IF(ISNUMBER(SEARCH($I$1,$EI$3:$EI$7917)),MAX($EH$2:EH4457)+1,0)</f>
        <v>0</v>
      </c>
      <c r="EI4458" s="257" t="s">
        <v>39222</v>
      </c>
      <c r="EL4458" s="213" t="str">
        <f>IFERROR(VLOOKUP(ROWS($EL$3:EL4458),EH4458:$EI$7917,2,0),"")</f>
        <v/>
      </c>
    </row>
    <row r="4459" spans="134:142" ht="24.75">
      <c r="ED4459" s="257" t="s">
        <v>42187</v>
      </c>
      <c r="EH4459" s="213">
        <f>IF(ISNUMBER(SEARCH($I$1,$EI$3:$EI$7917)),MAX($EH$2:EH4458)+1,0)</f>
        <v>0</v>
      </c>
      <c r="EI4459" s="257" t="s">
        <v>40834</v>
      </c>
      <c r="EL4459" s="213" t="str">
        <f>IFERROR(VLOOKUP(ROWS($EL$3:EL4459),EH4459:$EI$7917,2,0),"")</f>
        <v/>
      </c>
    </row>
    <row r="4460" spans="134:142">
      <c r="ED4460" s="257" t="s">
        <v>42188</v>
      </c>
      <c r="EH4460" s="213">
        <f>IF(ISNUMBER(SEARCH($I$1,$EI$3:$EI$7917)),MAX($EH$2:EH4459)+1,0)</f>
        <v>0</v>
      </c>
      <c r="EI4460" s="257" t="s">
        <v>39621</v>
      </c>
      <c r="EL4460" s="213" t="str">
        <f>IFERROR(VLOOKUP(ROWS($EL$3:EL4460),EH4460:$EI$7917,2,0),"")</f>
        <v/>
      </c>
    </row>
    <row r="4461" spans="134:142">
      <c r="ED4461" s="257" t="s">
        <v>42189</v>
      </c>
      <c r="EH4461" s="213">
        <f>IF(ISNUMBER(SEARCH($I$1,$EI$3:$EI$7917)),MAX($EH$2:EH4460)+1,0)</f>
        <v>0</v>
      </c>
      <c r="EI4461" s="257" t="s">
        <v>42619</v>
      </c>
      <c r="EL4461" s="213" t="str">
        <f>IFERROR(VLOOKUP(ROWS($EL$3:EL4461),EH4461:$EI$7917,2,0),"")</f>
        <v/>
      </c>
    </row>
    <row r="4462" spans="134:142">
      <c r="ED4462" s="257" t="s">
        <v>42190</v>
      </c>
      <c r="EH4462" s="213">
        <f>IF(ISNUMBER(SEARCH($I$1,$EI$3:$EI$7917)),MAX($EH$2:EH4461)+1,0)</f>
        <v>0</v>
      </c>
      <c r="EI4462" s="257" t="s">
        <v>41508</v>
      </c>
      <c r="EL4462" s="213" t="str">
        <f>IFERROR(VLOOKUP(ROWS($EL$3:EL4462),EH4462:$EI$7917,2,0),"")</f>
        <v/>
      </c>
    </row>
    <row r="4463" spans="134:142">
      <c r="ED4463" s="257" t="s">
        <v>42191</v>
      </c>
      <c r="EH4463" s="213">
        <f>IF(ISNUMBER(SEARCH($I$1,$EI$3:$EI$7917)),MAX($EH$2:EH4462)+1,0)</f>
        <v>0</v>
      </c>
      <c r="EI4463" s="257" t="s">
        <v>40474</v>
      </c>
      <c r="EL4463" s="213" t="str">
        <f>IFERROR(VLOOKUP(ROWS($EL$3:EL4463),EH4463:$EI$7917,2,0),"")</f>
        <v/>
      </c>
    </row>
    <row r="4464" spans="134:142" ht="36.75">
      <c r="ED4464" s="257" t="s">
        <v>42192</v>
      </c>
      <c r="EH4464" s="213">
        <f>IF(ISNUMBER(SEARCH($I$1,$EI$3:$EI$7917)),MAX($EH$2:EH4463)+1,0)</f>
        <v>0</v>
      </c>
      <c r="EI4464" s="257" t="s">
        <v>43870</v>
      </c>
      <c r="EL4464" s="213" t="str">
        <f>IFERROR(VLOOKUP(ROWS($EL$3:EL4464),EH4464:$EI$7917,2,0),"")</f>
        <v/>
      </c>
    </row>
    <row r="4465" spans="134:142" ht="24.75">
      <c r="ED4465" s="257" t="s">
        <v>42193</v>
      </c>
      <c r="EH4465" s="213">
        <f>IF(ISNUMBER(SEARCH($I$1,$EI$3:$EI$7917)),MAX($EH$2:EH4464)+1,0)</f>
        <v>0</v>
      </c>
      <c r="EI4465" s="257" t="s">
        <v>43763</v>
      </c>
      <c r="EL4465" s="213" t="str">
        <f>IFERROR(VLOOKUP(ROWS($EL$3:EL4465),EH4465:$EI$7917,2,0),"")</f>
        <v/>
      </c>
    </row>
    <row r="4466" spans="134:142" ht="24.75">
      <c r="ED4466" s="257" t="s">
        <v>42194</v>
      </c>
      <c r="EH4466" s="213">
        <f>IF(ISNUMBER(SEARCH($I$1,$EI$3:$EI$7917)),MAX($EH$2:EH4465)+1,0)</f>
        <v>0</v>
      </c>
      <c r="EI4466" s="257" t="s">
        <v>40419</v>
      </c>
      <c r="EL4466" s="213" t="str">
        <f>IFERROR(VLOOKUP(ROWS($EL$3:EL4466),EH4466:$EI$7917,2,0),"")</f>
        <v/>
      </c>
    </row>
    <row r="4467" spans="134:142">
      <c r="ED4467" s="257" t="s">
        <v>42195</v>
      </c>
      <c r="EH4467" s="213">
        <f>IF(ISNUMBER(SEARCH($I$1,$EI$3:$EI$7917)),MAX($EH$2:EH4466)+1,0)</f>
        <v>0</v>
      </c>
      <c r="EI4467" s="257" t="s">
        <v>42135</v>
      </c>
      <c r="EL4467" s="213" t="str">
        <f>IFERROR(VLOOKUP(ROWS($EL$3:EL4467),EH4467:$EI$7917,2,0),"")</f>
        <v/>
      </c>
    </row>
    <row r="4468" spans="134:142">
      <c r="ED4468" s="257" t="s">
        <v>42196</v>
      </c>
      <c r="EH4468" s="213">
        <f>IF(ISNUMBER(SEARCH($I$1,$EI$3:$EI$7917)),MAX($EH$2:EH4467)+1,0)</f>
        <v>0</v>
      </c>
      <c r="EI4468" s="257" t="s">
        <v>39842</v>
      </c>
      <c r="EL4468" s="213" t="str">
        <f>IFERROR(VLOOKUP(ROWS($EL$3:EL4468),EH4468:$EI$7917,2,0),"")</f>
        <v/>
      </c>
    </row>
    <row r="4469" spans="134:142">
      <c r="ED4469" s="257" t="s">
        <v>42197</v>
      </c>
      <c r="EH4469" s="213">
        <f>IF(ISNUMBER(SEARCH($I$1,$EI$3:$EI$7917)),MAX($EH$2:EH4468)+1,0)</f>
        <v>0</v>
      </c>
      <c r="EI4469" s="257" t="s">
        <v>45573</v>
      </c>
      <c r="EL4469" s="213" t="str">
        <f>IFERROR(VLOOKUP(ROWS($EL$3:EL4469),EH4469:$EI$7917,2,0),"")</f>
        <v/>
      </c>
    </row>
    <row r="4470" spans="134:142" ht="24.75">
      <c r="ED4470" s="257" t="s">
        <v>42198</v>
      </c>
      <c r="EH4470" s="213">
        <f>IF(ISNUMBER(SEARCH($I$1,$EI$3:$EI$7917)),MAX($EH$2:EH4469)+1,0)</f>
        <v>0</v>
      </c>
      <c r="EI4470" s="257" t="s">
        <v>38358</v>
      </c>
      <c r="EL4470" s="213" t="str">
        <f>IFERROR(VLOOKUP(ROWS($EL$3:EL4470),EH4470:$EI$7917,2,0),"")</f>
        <v/>
      </c>
    </row>
    <row r="4471" spans="134:142">
      <c r="ED4471" s="257" t="s">
        <v>42199</v>
      </c>
      <c r="EH4471" s="213">
        <f>IF(ISNUMBER(SEARCH($I$1,$EI$3:$EI$7917)),MAX($EH$2:EH4470)+1,0)</f>
        <v>0</v>
      </c>
      <c r="EI4471" s="257" t="s">
        <v>38359</v>
      </c>
      <c r="EL4471" s="213" t="str">
        <f>IFERROR(VLOOKUP(ROWS($EL$3:EL4471),EH4471:$EI$7917,2,0),"")</f>
        <v/>
      </c>
    </row>
    <row r="4472" spans="134:142">
      <c r="ED4472" s="257" t="s">
        <v>42200</v>
      </c>
      <c r="EH4472" s="213">
        <f>IF(ISNUMBER(SEARCH($I$1,$EI$3:$EI$7917)),MAX($EH$2:EH4471)+1,0)</f>
        <v>0</v>
      </c>
      <c r="EI4472" s="257" t="s">
        <v>41667</v>
      </c>
      <c r="EL4472" s="213" t="str">
        <f>IFERROR(VLOOKUP(ROWS($EL$3:EL4472),EH4472:$EI$7917,2,0),"")</f>
        <v/>
      </c>
    </row>
    <row r="4473" spans="134:142">
      <c r="ED4473" s="257" t="s">
        <v>42201</v>
      </c>
      <c r="EH4473" s="213">
        <f>IF(ISNUMBER(SEARCH($I$1,$EI$3:$EI$7917)),MAX($EH$2:EH4472)+1,0)</f>
        <v>0</v>
      </c>
      <c r="EI4473" s="257" t="s">
        <v>38688</v>
      </c>
      <c r="EL4473" s="213" t="str">
        <f>IFERROR(VLOOKUP(ROWS($EL$3:EL4473),EH4473:$EI$7917,2,0),"")</f>
        <v/>
      </c>
    </row>
    <row r="4474" spans="134:142">
      <c r="ED4474" s="257" t="s">
        <v>42202</v>
      </c>
      <c r="EH4474" s="213">
        <f>IF(ISNUMBER(SEARCH($I$1,$EI$3:$EI$7917)),MAX($EH$2:EH4473)+1,0)</f>
        <v>0</v>
      </c>
      <c r="EI4474" s="257" t="s">
        <v>42344</v>
      </c>
      <c r="EL4474" s="213" t="str">
        <f>IFERROR(VLOOKUP(ROWS($EL$3:EL4474),EH4474:$EI$7917,2,0),"")</f>
        <v/>
      </c>
    </row>
    <row r="4475" spans="134:142" ht="24.75">
      <c r="ED4475" s="257" t="s">
        <v>42203</v>
      </c>
      <c r="EH4475" s="213">
        <f>IF(ISNUMBER(SEARCH($I$1,$EI$3:$EI$7917)),MAX($EH$2:EH4474)+1,0)</f>
        <v>0</v>
      </c>
      <c r="EI4475" s="257" t="s">
        <v>44284</v>
      </c>
      <c r="EL4475" s="213" t="str">
        <f>IFERROR(VLOOKUP(ROWS($EL$3:EL4475),EH4475:$EI$7917,2,0),"")</f>
        <v/>
      </c>
    </row>
    <row r="4476" spans="134:142" ht="24.75">
      <c r="ED4476" s="257" t="s">
        <v>42204</v>
      </c>
      <c r="EH4476" s="213">
        <f>IF(ISNUMBER(SEARCH($I$1,$EI$3:$EI$7917)),MAX($EH$2:EH4475)+1,0)</f>
        <v>0</v>
      </c>
      <c r="EI4476" s="257" t="s">
        <v>44391</v>
      </c>
      <c r="EL4476" s="213" t="str">
        <f>IFERROR(VLOOKUP(ROWS($EL$3:EL4476),EH4476:$EI$7917,2,0),"")</f>
        <v/>
      </c>
    </row>
    <row r="4477" spans="134:142">
      <c r="ED4477" s="257" t="s">
        <v>42205</v>
      </c>
      <c r="EH4477" s="213">
        <f>IF(ISNUMBER(SEARCH($I$1,$EI$3:$EI$7917)),MAX($EH$2:EH4476)+1,0)</f>
        <v>0</v>
      </c>
      <c r="EI4477" s="257" t="s">
        <v>45306</v>
      </c>
      <c r="EL4477" s="213" t="str">
        <f>IFERROR(VLOOKUP(ROWS($EL$3:EL4477),EH4477:$EI$7917,2,0),"")</f>
        <v/>
      </c>
    </row>
    <row r="4478" spans="134:142">
      <c r="ED4478" s="257" t="s">
        <v>42206</v>
      </c>
      <c r="EH4478" s="213">
        <f>IF(ISNUMBER(SEARCH($I$1,$EI$3:$EI$7917)),MAX($EH$2:EH4477)+1,0)</f>
        <v>0</v>
      </c>
      <c r="EI4478" s="257" t="s">
        <v>39843</v>
      </c>
      <c r="EL4478" s="213" t="str">
        <f>IFERROR(VLOOKUP(ROWS($EL$3:EL4478),EH4478:$EI$7917,2,0),"")</f>
        <v/>
      </c>
    </row>
    <row r="4479" spans="134:142">
      <c r="ED4479" s="257" t="s">
        <v>42207</v>
      </c>
      <c r="EH4479" s="213">
        <f>IF(ISNUMBER(SEARCH($I$1,$EI$3:$EI$7917)),MAX($EH$2:EH4478)+1,0)</f>
        <v>0</v>
      </c>
      <c r="EI4479" s="257" t="s">
        <v>45574</v>
      </c>
      <c r="EL4479" s="213" t="str">
        <f>IFERROR(VLOOKUP(ROWS($EL$3:EL4479),EH4479:$EI$7917,2,0),"")</f>
        <v/>
      </c>
    </row>
    <row r="4480" spans="134:142" ht="24.75">
      <c r="ED4480" s="257" t="s">
        <v>42208</v>
      </c>
      <c r="EH4480" s="213">
        <f>IF(ISNUMBER(SEARCH($I$1,$EI$3:$EI$7917)),MAX($EH$2:EH4479)+1,0)</f>
        <v>0</v>
      </c>
      <c r="EI4480" s="257" t="s">
        <v>41175</v>
      </c>
      <c r="EL4480" s="213" t="str">
        <f>IFERROR(VLOOKUP(ROWS($EL$3:EL4480),EH4480:$EI$7917,2,0),"")</f>
        <v/>
      </c>
    </row>
    <row r="4481" spans="134:142">
      <c r="ED4481" s="257" t="s">
        <v>42209</v>
      </c>
      <c r="EH4481" s="213">
        <f>IF(ISNUMBER(SEARCH($I$1,$EI$3:$EI$7917)),MAX($EH$2:EH4480)+1,0)</f>
        <v>0</v>
      </c>
      <c r="EI4481" s="257" t="s">
        <v>39223</v>
      </c>
      <c r="EL4481" s="213" t="str">
        <f>IFERROR(VLOOKUP(ROWS($EL$3:EL4481),EH4481:$EI$7917,2,0),"")</f>
        <v/>
      </c>
    </row>
    <row r="4482" spans="134:142" ht="24.75">
      <c r="ED4482" s="257" t="s">
        <v>42210</v>
      </c>
      <c r="EH4482" s="213">
        <f>IF(ISNUMBER(SEARCH($I$1,$EI$3:$EI$7917)),MAX($EH$2:EH4481)+1,0)</f>
        <v>0</v>
      </c>
      <c r="EI4482" s="257" t="s">
        <v>40942</v>
      </c>
      <c r="EL4482" s="213" t="str">
        <f>IFERROR(VLOOKUP(ROWS($EL$3:EL4482),EH4482:$EI$7917,2,0),"")</f>
        <v/>
      </c>
    </row>
    <row r="4483" spans="134:142" ht="24.75">
      <c r="ED4483" s="257" t="s">
        <v>42211</v>
      </c>
      <c r="EH4483" s="213">
        <f>IF(ISNUMBER(SEARCH($I$1,$EI$3:$EI$7917)),MAX($EH$2:EH4482)+1,0)</f>
        <v>0</v>
      </c>
      <c r="EI4483" s="257" t="s">
        <v>45142</v>
      </c>
      <c r="EL4483" s="213" t="str">
        <f>IFERROR(VLOOKUP(ROWS($EL$3:EL4483),EH4483:$EI$7917,2,0),"")</f>
        <v/>
      </c>
    </row>
    <row r="4484" spans="134:142" ht="36.75">
      <c r="ED4484" s="257" t="s">
        <v>42212</v>
      </c>
      <c r="EH4484" s="213">
        <f>IF(ISNUMBER(SEARCH($I$1,$EI$3:$EI$7917)),MAX($EH$2:EH4483)+1,0)</f>
        <v>0</v>
      </c>
      <c r="EI4484" s="257" t="s">
        <v>41407</v>
      </c>
      <c r="EL4484" s="213" t="str">
        <f>IFERROR(VLOOKUP(ROWS($EL$3:EL4484),EH4484:$EI$7917,2,0),"")</f>
        <v/>
      </c>
    </row>
    <row r="4485" spans="134:142">
      <c r="ED4485" s="257" t="s">
        <v>42213</v>
      </c>
      <c r="EH4485" s="213">
        <f>IF(ISNUMBER(SEARCH($I$1,$EI$3:$EI$7917)),MAX($EH$2:EH4484)+1,0)</f>
        <v>0</v>
      </c>
      <c r="EI4485" s="257" t="s">
        <v>38800</v>
      </c>
      <c r="EL4485" s="213" t="str">
        <f>IFERROR(VLOOKUP(ROWS($EL$3:EL4485),EH4485:$EI$7917,2,0),"")</f>
        <v/>
      </c>
    </row>
    <row r="4486" spans="134:142" ht="24.75">
      <c r="ED4486" s="257" t="s">
        <v>42214</v>
      </c>
      <c r="EH4486" s="213">
        <f>IF(ISNUMBER(SEARCH($I$1,$EI$3:$EI$7917)),MAX($EH$2:EH4485)+1,0)</f>
        <v>0</v>
      </c>
      <c r="EI4486" s="257" t="s">
        <v>40695</v>
      </c>
      <c r="EL4486" s="213" t="str">
        <f>IFERROR(VLOOKUP(ROWS($EL$3:EL4486),EH4486:$EI$7917,2,0),"")</f>
        <v/>
      </c>
    </row>
    <row r="4487" spans="134:142" ht="24.75">
      <c r="ED4487" s="257" t="s">
        <v>42215</v>
      </c>
      <c r="EH4487" s="213">
        <f>IF(ISNUMBER(SEARCH($I$1,$EI$3:$EI$7917)),MAX($EH$2:EH4486)+1,0)</f>
        <v>0</v>
      </c>
      <c r="EI4487" s="257" t="s">
        <v>40550</v>
      </c>
      <c r="EL4487" s="213" t="str">
        <f>IFERROR(VLOOKUP(ROWS($EL$3:EL4487),EH4487:$EI$7917,2,0),"")</f>
        <v/>
      </c>
    </row>
    <row r="4488" spans="134:142">
      <c r="ED4488" s="257" t="s">
        <v>42216</v>
      </c>
      <c r="EH4488" s="213">
        <f>IF(ISNUMBER(SEARCH($I$1,$EI$3:$EI$7917)),MAX($EH$2:EH4487)+1,0)</f>
        <v>0</v>
      </c>
      <c r="EI4488" s="257" t="s">
        <v>40943</v>
      </c>
      <c r="EL4488" s="213" t="str">
        <f>IFERROR(VLOOKUP(ROWS($EL$3:EL4488),EH4488:$EI$7917,2,0),"")</f>
        <v/>
      </c>
    </row>
    <row r="4489" spans="134:142">
      <c r="ED4489" s="257" t="s">
        <v>42217</v>
      </c>
      <c r="EH4489" s="213">
        <f>IF(ISNUMBER(SEARCH($I$1,$EI$3:$EI$7917)),MAX($EH$2:EH4488)+1,0)</f>
        <v>0</v>
      </c>
      <c r="EI4489" s="257" t="s">
        <v>43764</v>
      </c>
      <c r="EL4489" s="213" t="str">
        <f>IFERROR(VLOOKUP(ROWS($EL$3:EL4489),EH4489:$EI$7917,2,0),"")</f>
        <v/>
      </c>
    </row>
    <row r="4490" spans="134:142">
      <c r="ED4490" s="257" t="s">
        <v>42218</v>
      </c>
      <c r="EH4490" s="213">
        <f>IF(ISNUMBER(SEARCH($I$1,$EI$3:$EI$7917)),MAX($EH$2:EH4489)+1,0)</f>
        <v>0</v>
      </c>
      <c r="EI4490" s="257" t="s">
        <v>45475</v>
      </c>
      <c r="EL4490" s="213" t="str">
        <f>IFERROR(VLOOKUP(ROWS($EL$3:EL4490),EH4490:$EI$7917,2,0),"")</f>
        <v/>
      </c>
    </row>
    <row r="4491" spans="134:142">
      <c r="ED4491" s="257" t="s">
        <v>42219</v>
      </c>
      <c r="EH4491" s="213">
        <f>IF(ISNUMBER(SEARCH($I$1,$EI$3:$EI$7917)),MAX($EH$2:EH4490)+1,0)</f>
        <v>0</v>
      </c>
      <c r="EI4491" s="257" t="s">
        <v>45575</v>
      </c>
      <c r="EL4491" s="213" t="str">
        <f>IFERROR(VLOOKUP(ROWS($EL$3:EL4491),EH4491:$EI$7917,2,0),"")</f>
        <v/>
      </c>
    </row>
    <row r="4492" spans="134:142">
      <c r="ED4492" s="257" t="s">
        <v>42220</v>
      </c>
      <c r="EH4492" s="213">
        <f>IF(ISNUMBER(SEARCH($I$1,$EI$3:$EI$7917)),MAX($EH$2:EH4491)+1,0)</f>
        <v>0</v>
      </c>
      <c r="EI4492" s="257" t="s">
        <v>44285</v>
      </c>
      <c r="EL4492" s="213" t="str">
        <f>IFERROR(VLOOKUP(ROWS($EL$3:EL4492),EH4492:$EI$7917,2,0),"")</f>
        <v/>
      </c>
    </row>
    <row r="4493" spans="134:142" ht="24.75">
      <c r="ED4493" s="257" t="s">
        <v>42221</v>
      </c>
      <c r="EH4493" s="213">
        <f>IF(ISNUMBER(SEARCH($I$1,$EI$3:$EI$7917)),MAX($EH$2:EH4492)+1,0)</f>
        <v>0</v>
      </c>
      <c r="EI4493" s="257" t="s">
        <v>44847</v>
      </c>
      <c r="EL4493" s="213" t="str">
        <f>IFERROR(VLOOKUP(ROWS($EL$3:EL4493),EH4493:$EI$7917,2,0),"")</f>
        <v/>
      </c>
    </row>
    <row r="4494" spans="134:142">
      <c r="ED4494" s="257" t="s">
        <v>42222</v>
      </c>
      <c r="EH4494" s="213">
        <f>IF(ISNUMBER(SEARCH($I$1,$EI$3:$EI$7917)),MAX($EH$2:EH4493)+1,0)</f>
        <v>0</v>
      </c>
      <c r="EI4494" s="257" t="s">
        <v>42477</v>
      </c>
      <c r="EL4494" s="213" t="str">
        <f>IFERROR(VLOOKUP(ROWS($EL$3:EL4494),EH4494:$EI$7917,2,0),"")</f>
        <v/>
      </c>
    </row>
    <row r="4495" spans="134:142">
      <c r="ED4495" s="257" t="s">
        <v>42223</v>
      </c>
      <c r="EH4495" s="213">
        <f>IF(ISNUMBER(SEARCH($I$1,$EI$3:$EI$7917)),MAX($EH$2:EH4494)+1,0)</f>
        <v>0</v>
      </c>
      <c r="EI4495" s="257" t="s">
        <v>45113</v>
      </c>
      <c r="EL4495" s="213" t="str">
        <f>IFERROR(VLOOKUP(ROWS($EL$3:EL4495),EH4495:$EI$7917,2,0),"")</f>
        <v/>
      </c>
    </row>
    <row r="4496" spans="134:142">
      <c r="ED4496" s="257" t="s">
        <v>42224</v>
      </c>
      <c r="EH4496" s="213">
        <f>IF(ISNUMBER(SEARCH($I$1,$EI$3:$EI$7917)),MAX($EH$2:EH4495)+1,0)</f>
        <v>0</v>
      </c>
      <c r="EI4496" s="257" t="s">
        <v>38360</v>
      </c>
      <c r="EL4496" s="213" t="str">
        <f>IFERROR(VLOOKUP(ROWS($EL$3:EL4496),EH4496:$EI$7917,2,0),"")</f>
        <v/>
      </c>
    </row>
    <row r="4497" spans="134:142">
      <c r="ED4497" s="257" t="s">
        <v>42225</v>
      </c>
      <c r="EH4497" s="213">
        <f>IF(ISNUMBER(SEARCH($I$1,$EI$3:$EI$7917)),MAX($EH$2:EH4496)+1,0)</f>
        <v>0</v>
      </c>
      <c r="EI4497" s="257" t="s">
        <v>41668</v>
      </c>
      <c r="EL4497" s="213" t="str">
        <f>IFERROR(VLOOKUP(ROWS($EL$3:EL4497),EH4497:$EI$7917,2,0),"")</f>
        <v/>
      </c>
    </row>
    <row r="4498" spans="134:142">
      <c r="ED4498" s="257" t="s">
        <v>42226</v>
      </c>
      <c r="EH4498" s="213">
        <f>IF(ISNUMBER(SEARCH($I$1,$EI$3:$EI$7917)),MAX($EH$2:EH4497)+1,0)</f>
        <v>0</v>
      </c>
      <c r="EI4498" s="257" t="s">
        <v>45039</v>
      </c>
      <c r="EL4498" s="213" t="str">
        <f>IFERROR(VLOOKUP(ROWS($EL$3:EL4498),EH4498:$EI$7917,2,0),"")</f>
        <v/>
      </c>
    </row>
    <row r="4499" spans="134:142" ht="24.75">
      <c r="ED4499" s="257" t="s">
        <v>42227</v>
      </c>
      <c r="EH4499" s="213">
        <f>IF(ISNUMBER(SEARCH($I$1,$EI$3:$EI$7917)),MAX($EH$2:EH4498)+1,0)</f>
        <v>0</v>
      </c>
      <c r="EI4499" s="257" t="s">
        <v>40551</v>
      </c>
      <c r="EL4499" s="213" t="str">
        <f>IFERROR(VLOOKUP(ROWS($EL$3:EL4499),EH4499:$EI$7917,2,0),"")</f>
        <v/>
      </c>
    </row>
    <row r="4500" spans="134:142">
      <c r="ED4500" s="257" t="s">
        <v>42228</v>
      </c>
      <c r="EH4500" s="213">
        <f>IF(ISNUMBER(SEARCH($I$1,$EI$3:$EI$7917)),MAX($EH$2:EH4499)+1,0)</f>
        <v>0</v>
      </c>
      <c r="EI4500" s="257" t="s">
        <v>39844</v>
      </c>
      <c r="EL4500" s="213" t="str">
        <f>IFERROR(VLOOKUP(ROWS($EL$3:EL4500),EH4500:$EI$7917,2,0),"")</f>
        <v/>
      </c>
    </row>
    <row r="4501" spans="134:142">
      <c r="ED4501" s="257" t="s">
        <v>42229</v>
      </c>
      <c r="EH4501" s="213">
        <f>IF(ISNUMBER(SEARCH($I$1,$EI$3:$EI$7917)),MAX($EH$2:EH4500)+1,0)</f>
        <v>0</v>
      </c>
      <c r="EI4501" s="257" t="s">
        <v>43151</v>
      </c>
      <c r="EL4501" s="213" t="str">
        <f>IFERROR(VLOOKUP(ROWS($EL$3:EL4501),EH4501:$EI$7917,2,0),"")</f>
        <v/>
      </c>
    </row>
    <row r="4502" spans="134:142" ht="36.75">
      <c r="ED4502" s="257" t="s">
        <v>42230</v>
      </c>
      <c r="EH4502" s="213">
        <f>IF(ISNUMBER(SEARCH($I$1,$EI$3:$EI$7917)),MAX($EH$2:EH4501)+1,0)</f>
        <v>0</v>
      </c>
      <c r="EI4502" s="257" t="s">
        <v>40552</v>
      </c>
      <c r="EL4502" s="213" t="str">
        <f>IFERROR(VLOOKUP(ROWS($EL$3:EL4502),EH4502:$EI$7917,2,0),"")</f>
        <v/>
      </c>
    </row>
    <row r="4503" spans="134:142">
      <c r="ED4503" s="257" t="s">
        <v>42231</v>
      </c>
      <c r="EH4503" s="213">
        <f>IF(ISNUMBER(SEARCH($I$1,$EI$3:$EI$7917)),MAX($EH$2:EH4502)+1,0)</f>
        <v>0</v>
      </c>
      <c r="EI4503" s="257" t="s">
        <v>42917</v>
      </c>
      <c r="EL4503" s="213" t="str">
        <f>IFERROR(VLOOKUP(ROWS($EL$3:EL4503),EH4503:$EI$7917,2,0),"")</f>
        <v/>
      </c>
    </row>
    <row r="4504" spans="134:142">
      <c r="ED4504" s="257" t="s">
        <v>42232</v>
      </c>
      <c r="EH4504" s="213">
        <f>IF(ISNUMBER(SEARCH($I$1,$EI$3:$EI$7917)),MAX($EH$2:EH4503)+1,0)</f>
        <v>0</v>
      </c>
      <c r="EI4504" s="257" t="s">
        <v>41736</v>
      </c>
      <c r="EL4504" s="213" t="str">
        <f>IFERROR(VLOOKUP(ROWS($EL$3:EL4504),EH4504:$EI$7917,2,0),"")</f>
        <v/>
      </c>
    </row>
    <row r="4505" spans="134:142">
      <c r="ED4505" s="257" t="s">
        <v>42233</v>
      </c>
      <c r="EH4505" s="213">
        <f>IF(ISNUMBER(SEARCH($I$1,$EI$3:$EI$7917)),MAX($EH$2:EH4504)+1,0)</f>
        <v>0</v>
      </c>
      <c r="EI4505" s="257" t="s">
        <v>38183</v>
      </c>
      <c r="EL4505" s="213" t="str">
        <f>IFERROR(VLOOKUP(ROWS($EL$3:EL4505),EH4505:$EI$7917,2,0),"")</f>
        <v/>
      </c>
    </row>
    <row r="4506" spans="134:142">
      <c r="ED4506" s="257" t="s">
        <v>42234</v>
      </c>
      <c r="EH4506" s="213">
        <f>IF(ISNUMBER(SEARCH($I$1,$EI$3:$EI$7917)),MAX($EH$2:EH4505)+1,0)</f>
        <v>0</v>
      </c>
      <c r="EI4506" s="257" t="s">
        <v>40835</v>
      </c>
      <c r="EL4506" s="213" t="str">
        <f>IFERROR(VLOOKUP(ROWS($EL$3:EL4506),EH4506:$EI$7917,2,0),"")</f>
        <v/>
      </c>
    </row>
    <row r="4507" spans="134:142">
      <c r="ED4507" s="257" t="s">
        <v>42235</v>
      </c>
      <c r="EH4507" s="213">
        <f>IF(ISNUMBER(SEARCH($I$1,$EI$3:$EI$7917)),MAX($EH$2:EH4506)+1,0)</f>
        <v>0</v>
      </c>
      <c r="EI4507" s="257" t="s">
        <v>41737</v>
      </c>
      <c r="EL4507" s="213" t="str">
        <f>IFERROR(VLOOKUP(ROWS($EL$3:EL4507),EH4507:$EI$7917,2,0),"")</f>
        <v/>
      </c>
    </row>
    <row r="4508" spans="134:142">
      <c r="ED4508" s="257" t="s">
        <v>42236</v>
      </c>
      <c r="EH4508" s="213">
        <f>IF(ISNUMBER(SEARCH($I$1,$EI$3:$EI$7917)),MAX($EH$2:EH4507)+1,0)</f>
        <v>0</v>
      </c>
      <c r="EI4508" s="257" t="s">
        <v>38361</v>
      </c>
      <c r="EL4508" s="213" t="str">
        <f>IFERROR(VLOOKUP(ROWS($EL$3:EL4508),EH4508:$EI$7917,2,0),"")</f>
        <v/>
      </c>
    </row>
    <row r="4509" spans="134:142">
      <c r="ED4509" s="257" t="s">
        <v>42237</v>
      </c>
      <c r="EH4509" s="213">
        <f>IF(ISNUMBER(SEARCH($I$1,$EI$3:$EI$7917)),MAX($EH$2:EH4508)+1,0)</f>
        <v>0</v>
      </c>
      <c r="EI4509" s="257" t="s">
        <v>39622</v>
      </c>
      <c r="EL4509" s="213" t="str">
        <f>IFERROR(VLOOKUP(ROWS($EL$3:EL4509),EH4509:$EI$7917,2,0),"")</f>
        <v/>
      </c>
    </row>
    <row r="4510" spans="134:142">
      <c r="ED4510" s="257" t="s">
        <v>42238</v>
      </c>
      <c r="EH4510" s="213">
        <f>IF(ISNUMBER(SEARCH($I$1,$EI$3:$EI$7917)),MAX($EH$2:EH4509)+1,0)</f>
        <v>0</v>
      </c>
      <c r="EI4510" s="257" t="s">
        <v>42918</v>
      </c>
      <c r="EL4510" s="213" t="str">
        <f>IFERROR(VLOOKUP(ROWS($EL$3:EL4510),EH4510:$EI$7917,2,0),"")</f>
        <v/>
      </c>
    </row>
    <row r="4511" spans="134:142">
      <c r="ED4511" s="257" t="s">
        <v>42239</v>
      </c>
      <c r="EH4511" s="213">
        <f>IF(ISNUMBER(SEARCH($I$1,$EI$3:$EI$7917)),MAX($EH$2:EH4510)+1,0)</f>
        <v>0</v>
      </c>
      <c r="EI4511" s="257" t="s">
        <v>44392</v>
      </c>
      <c r="EL4511" s="213" t="str">
        <f>IFERROR(VLOOKUP(ROWS($EL$3:EL4511),EH4511:$EI$7917,2,0),"")</f>
        <v/>
      </c>
    </row>
    <row r="4512" spans="134:142">
      <c r="ED4512" s="257" t="s">
        <v>42240</v>
      </c>
      <c r="EH4512" s="213">
        <f>IF(ISNUMBER(SEARCH($I$1,$EI$3:$EI$7917)),MAX($EH$2:EH4511)+1,0)</f>
        <v>0</v>
      </c>
      <c r="EI4512" s="257" t="s">
        <v>45476</v>
      </c>
      <c r="EL4512" s="213" t="str">
        <f>IFERROR(VLOOKUP(ROWS($EL$3:EL4512),EH4512:$EI$7917,2,0),"")</f>
        <v/>
      </c>
    </row>
    <row r="4513" spans="134:142">
      <c r="ED4513" s="257" t="s">
        <v>42241</v>
      </c>
      <c r="EH4513" s="213">
        <f>IF(ISNUMBER(SEARCH($I$1,$EI$3:$EI$7917)),MAX($EH$2:EH4512)+1,0)</f>
        <v>0</v>
      </c>
      <c r="EI4513" s="257" t="s">
        <v>42754</v>
      </c>
      <c r="EL4513" s="213" t="str">
        <f>IFERROR(VLOOKUP(ROWS($EL$3:EL4513),EH4513:$EI$7917,2,0),"")</f>
        <v/>
      </c>
    </row>
    <row r="4514" spans="134:142">
      <c r="ED4514" s="257" t="s">
        <v>42242</v>
      </c>
      <c r="EH4514" s="213">
        <f>IF(ISNUMBER(SEARCH($I$1,$EI$3:$EI$7917)),MAX($EH$2:EH4513)+1,0)</f>
        <v>0</v>
      </c>
      <c r="EI4514" s="257" t="s">
        <v>43232</v>
      </c>
      <c r="EL4514" s="213" t="str">
        <f>IFERROR(VLOOKUP(ROWS($EL$3:EL4514),EH4514:$EI$7917,2,0),"")</f>
        <v/>
      </c>
    </row>
    <row r="4515" spans="134:142">
      <c r="ED4515" s="257" t="s">
        <v>42243</v>
      </c>
      <c r="EH4515" s="213">
        <f>IF(ISNUMBER(SEARCH($I$1,$EI$3:$EI$7917)),MAX($EH$2:EH4514)+1,0)</f>
        <v>0</v>
      </c>
      <c r="EI4515" s="257" t="s">
        <v>42919</v>
      </c>
      <c r="EL4515" s="213" t="str">
        <f>IFERROR(VLOOKUP(ROWS($EL$3:EL4515),EH4515:$EI$7917,2,0),"")</f>
        <v/>
      </c>
    </row>
    <row r="4516" spans="134:142" ht="36.75">
      <c r="ED4516" s="257" t="s">
        <v>42244</v>
      </c>
      <c r="EH4516" s="213">
        <f>IF(ISNUMBER(SEARCH($I$1,$EI$3:$EI$7917)),MAX($EH$2:EH4515)+1,0)</f>
        <v>0</v>
      </c>
      <c r="EI4516" s="257" t="s">
        <v>41105</v>
      </c>
      <c r="EL4516" s="213" t="str">
        <f>IFERROR(VLOOKUP(ROWS($EL$3:EL4516),EH4516:$EI$7917,2,0),"")</f>
        <v/>
      </c>
    </row>
    <row r="4517" spans="134:142">
      <c r="ED4517" s="257" t="s">
        <v>42245</v>
      </c>
      <c r="EH4517" s="213">
        <f>IF(ISNUMBER(SEARCH($I$1,$EI$3:$EI$7917)),MAX($EH$2:EH4516)+1,0)</f>
        <v>0</v>
      </c>
      <c r="EI4517" s="257" t="s">
        <v>39427</v>
      </c>
      <c r="EL4517" s="213" t="str">
        <f>IFERROR(VLOOKUP(ROWS($EL$3:EL4517),EH4517:$EI$7917,2,0),"")</f>
        <v/>
      </c>
    </row>
    <row r="4518" spans="134:142">
      <c r="ED4518" s="257" t="s">
        <v>42246</v>
      </c>
      <c r="EH4518" s="213">
        <f>IF(ISNUMBER(SEARCH($I$1,$EI$3:$EI$7917)),MAX($EH$2:EH4517)+1,0)</f>
        <v>0</v>
      </c>
      <c r="EI4518" s="257" t="s">
        <v>42821</v>
      </c>
      <c r="EL4518" s="213" t="str">
        <f>IFERROR(VLOOKUP(ROWS($EL$3:EL4518),EH4518:$EI$7917,2,0),"")</f>
        <v/>
      </c>
    </row>
    <row r="4519" spans="134:142">
      <c r="ED4519" s="257" t="s">
        <v>42247</v>
      </c>
      <c r="EH4519" s="213">
        <f>IF(ISNUMBER(SEARCH($I$1,$EI$3:$EI$7917)),MAX($EH$2:EH4518)+1,0)</f>
        <v>0</v>
      </c>
      <c r="EI4519" s="257" t="s">
        <v>39224</v>
      </c>
      <c r="EL4519" s="213" t="str">
        <f>IFERROR(VLOOKUP(ROWS($EL$3:EL4519),EH4519:$EI$7917,2,0),"")</f>
        <v/>
      </c>
    </row>
    <row r="4520" spans="134:142">
      <c r="ED4520" s="257" t="s">
        <v>42248</v>
      </c>
      <c r="EH4520" s="213">
        <f>IF(ISNUMBER(SEARCH($I$1,$EI$3:$EI$7917)),MAX($EH$2:EH4519)+1,0)</f>
        <v>0</v>
      </c>
      <c r="EI4520" s="257" t="s">
        <v>38801</v>
      </c>
      <c r="EL4520" s="213" t="str">
        <f>IFERROR(VLOOKUP(ROWS($EL$3:EL4520),EH4520:$EI$7917,2,0),"")</f>
        <v/>
      </c>
    </row>
    <row r="4521" spans="134:142">
      <c r="ED4521" s="257" t="s">
        <v>42249</v>
      </c>
      <c r="EH4521" s="213">
        <f>IF(ISNUMBER(SEARCH($I$1,$EI$3:$EI$7917)),MAX($EH$2:EH4520)+1,0)</f>
        <v>0</v>
      </c>
      <c r="EI4521" s="257" t="s">
        <v>42920</v>
      </c>
      <c r="EL4521" s="213" t="str">
        <f>IFERROR(VLOOKUP(ROWS($EL$3:EL4521),EH4521:$EI$7917,2,0),"")</f>
        <v/>
      </c>
    </row>
    <row r="4522" spans="134:142">
      <c r="ED4522" s="257" t="s">
        <v>42250</v>
      </c>
      <c r="EH4522" s="213">
        <f>IF(ISNUMBER(SEARCH($I$1,$EI$3:$EI$7917)),MAX($EH$2:EH4521)+1,0)</f>
        <v>0</v>
      </c>
      <c r="EI4522" s="257" t="s">
        <v>44286</v>
      </c>
      <c r="EL4522" s="213" t="str">
        <f>IFERROR(VLOOKUP(ROWS($EL$3:EL4522),EH4522:$EI$7917,2,0),"")</f>
        <v/>
      </c>
    </row>
    <row r="4523" spans="134:142" ht="36.75">
      <c r="ED4523" s="257" t="s">
        <v>42251</v>
      </c>
      <c r="EH4523" s="213">
        <f>IF(ISNUMBER(SEARCH($I$1,$EI$3:$EI$7917)),MAX($EH$2:EH4522)+1,0)</f>
        <v>0</v>
      </c>
      <c r="EI4523" s="257" t="s">
        <v>41864</v>
      </c>
      <c r="EL4523" s="213" t="str">
        <f>IFERROR(VLOOKUP(ROWS($EL$3:EL4523),EH4523:$EI$7917,2,0),"")</f>
        <v/>
      </c>
    </row>
    <row r="4524" spans="134:142">
      <c r="ED4524" s="257" t="s">
        <v>42252</v>
      </c>
      <c r="EH4524" s="213">
        <f>IF(ISNUMBER(SEARCH($I$1,$EI$3:$EI$7917)),MAX($EH$2:EH4523)+1,0)</f>
        <v>0</v>
      </c>
      <c r="EI4524" s="257" t="s">
        <v>38362</v>
      </c>
      <c r="EL4524" s="213" t="str">
        <f>IFERROR(VLOOKUP(ROWS($EL$3:EL4524),EH4524:$EI$7917,2,0),"")</f>
        <v/>
      </c>
    </row>
    <row r="4525" spans="134:142">
      <c r="ED4525" s="257" t="s">
        <v>42253</v>
      </c>
      <c r="EH4525" s="213">
        <f>IF(ISNUMBER(SEARCH($I$1,$EI$3:$EI$7917)),MAX($EH$2:EH4524)+1,0)</f>
        <v>0</v>
      </c>
      <c r="EI4525" s="257" t="s">
        <v>39845</v>
      </c>
      <c r="EL4525" s="213" t="str">
        <f>IFERROR(VLOOKUP(ROWS($EL$3:EL4525),EH4525:$EI$7917,2,0),"")</f>
        <v/>
      </c>
    </row>
    <row r="4526" spans="134:142">
      <c r="ED4526" s="257" t="s">
        <v>42254</v>
      </c>
      <c r="EH4526" s="213">
        <f>IF(ISNUMBER(SEARCH($I$1,$EI$3:$EI$7917)),MAX($EH$2:EH4525)+1,0)</f>
        <v>0</v>
      </c>
      <c r="EI4526" s="257" t="s">
        <v>38184</v>
      </c>
      <c r="EL4526" s="213" t="str">
        <f>IFERROR(VLOOKUP(ROWS($EL$3:EL4526),EH4526:$EI$7917,2,0),"")</f>
        <v/>
      </c>
    </row>
    <row r="4527" spans="134:142">
      <c r="ED4527" s="257" t="s">
        <v>42255</v>
      </c>
      <c r="EH4527" s="213">
        <f>IF(ISNUMBER(SEARCH($I$1,$EI$3:$EI$7917)),MAX($EH$2:EH4526)+1,0)</f>
        <v>0</v>
      </c>
      <c r="EI4527" s="257" t="s">
        <v>40350</v>
      </c>
      <c r="EL4527" s="213" t="str">
        <f>IFERROR(VLOOKUP(ROWS($EL$3:EL4527),EH4527:$EI$7917,2,0),"")</f>
        <v/>
      </c>
    </row>
    <row r="4528" spans="134:142">
      <c r="ED4528" s="257" t="s">
        <v>42256</v>
      </c>
      <c r="EH4528" s="213">
        <f>IF(ISNUMBER(SEARCH($I$1,$EI$3:$EI$7917)),MAX($EH$2:EH4527)+1,0)</f>
        <v>0</v>
      </c>
      <c r="EI4528" s="257" t="s">
        <v>37895</v>
      </c>
      <c r="EL4528" s="213" t="str">
        <f>IFERROR(VLOOKUP(ROWS($EL$3:EL4528),EH4528:$EI$7917,2,0),"")</f>
        <v/>
      </c>
    </row>
    <row r="4529" spans="134:142">
      <c r="ED4529" s="257" t="s">
        <v>42257</v>
      </c>
      <c r="EH4529" s="213">
        <f>IF(ISNUMBER(SEARCH($I$1,$EI$3:$EI$7917)),MAX($EH$2:EH4528)+1,0)</f>
        <v>0</v>
      </c>
      <c r="EI4529" s="257" t="s">
        <v>45203</v>
      </c>
      <c r="EL4529" s="213" t="str">
        <f>IFERROR(VLOOKUP(ROWS($EL$3:EL4529),EH4529:$EI$7917,2,0),"")</f>
        <v/>
      </c>
    </row>
    <row r="4530" spans="134:142">
      <c r="ED4530" s="257" t="s">
        <v>42258</v>
      </c>
      <c r="EH4530" s="213">
        <f>IF(ISNUMBER(SEARCH($I$1,$EI$3:$EI$7917)),MAX($EH$2:EH4529)+1,0)</f>
        <v>0</v>
      </c>
      <c r="EI4530" s="257" t="s">
        <v>40030</v>
      </c>
      <c r="EL4530" s="213" t="str">
        <f>IFERROR(VLOOKUP(ROWS($EL$3:EL4530),EH4530:$EI$7917,2,0),"")</f>
        <v/>
      </c>
    </row>
    <row r="4531" spans="134:142">
      <c r="ED4531" s="257" t="s">
        <v>42259</v>
      </c>
      <c r="EH4531" s="213">
        <f>IF(ISNUMBER(SEARCH($I$1,$EI$3:$EI$7917)),MAX($EH$2:EH4530)+1,0)</f>
        <v>0</v>
      </c>
      <c r="EI4531" s="257" t="s">
        <v>45164</v>
      </c>
      <c r="EL4531" s="213" t="str">
        <f>IFERROR(VLOOKUP(ROWS($EL$3:EL4531),EH4531:$EI$7917,2,0),"")</f>
        <v/>
      </c>
    </row>
    <row r="4532" spans="134:142">
      <c r="ED4532" s="257" t="s">
        <v>42260</v>
      </c>
      <c r="EH4532" s="213">
        <f>IF(ISNUMBER(SEARCH($I$1,$EI$3:$EI$7917)),MAX($EH$2:EH4531)+1,0)</f>
        <v>0</v>
      </c>
      <c r="EI4532" s="257" t="s">
        <v>44848</v>
      </c>
      <c r="EL4532" s="213" t="str">
        <f>IFERROR(VLOOKUP(ROWS($EL$3:EL4532),EH4532:$EI$7917,2,0),"")</f>
        <v/>
      </c>
    </row>
    <row r="4533" spans="134:142" ht="24.75">
      <c r="ED4533" s="257" t="s">
        <v>42261</v>
      </c>
      <c r="EH4533" s="213">
        <f>IF(ISNUMBER(SEARCH($I$1,$EI$3:$EI$7917)),MAX($EH$2:EH4532)+1,0)</f>
        <v>0</v>
      </c>
      <c r="EI4533" s="257" t="s">
        <v>38363</v>
      </c>
      <c r="EL4533" s="213" t="str">
        <f>IFERROR(VLOOKUP(ROWS($EL$3:EL4533),EH4533:$EI$7917,2,0),"")</f>
        <v/>
      </c>
    </row>
    <row r="4534" spans="134:142" ht="24.75">
      <c r="ED4534" s="257" t="s">
        <v>42262</v>
      </c>
      <c r="EH4534" s="213">
        <f>IF(ISNUMBER(SEARCH($I$1,$EI$3:$EI$7917)),MAX($EH$2:EH4533)+1,0)</f>
        <v>0</v>
      </c>
      <c r="EI4534" s="257" t="s">
        <v>38364</v>
      </c>
      <c r="EL4534" s="213" t="str">
        <f>IFERROR(VLOOKUP(ROWS($EL$3:EL4534),EH4534:$EI$7917,2,0),"")</f>
        <v/>
      </c>
    </row>
    <row r="4535" spans="134:142">
      <c r="ED4535" s="257" t="s">
        <v>42263</v>
      </c>
      <c r="EH4535" s="213">
        <f>IF(ISNUMBER(SEARCH($I$1,$EI$3:$EI$7917)),MAX($EH$2:EH4534)+1,0)</f>
        <v>0</v>
      </c>
      <c r="EI4535" s="257" t="s">
        <v>41408</v>
      </c>
      <c r="EL4535" s="213" t="str">
        <f>IFERROR(VLOOKUP(ROWS($EL$3:EL4535),EH4535:$EI$7917,2,0),"")</f>
        <v/>
      </c>
    </row>
    <row r="4536" spans="134:142">
      <c r="ED4536" s="257" t="s">
        <v>42264</v>
      </c>
      <c r="EH4536" s="213">
        <f>IF(ISNUMBER(SEARCH($I$1,$EI$3:$EI$7917)),MAX($EH$2:EH4535)+1,0)</f>
        <v>0</v>
      </c>
      <c r="EI4536" s="257" t="s">
        <v>45143</v>
      </c>
      <c r="EL4536" s="213" t="str">
        <f>IFERROR(VLOOKUP(ROWS($EL$3:EL4536),EH4536:$EI$7917,2,0),"")</f>
        <v/>
      </c>
    </row>
    <row r="4537" spans="134:142">
      <c r="ED4537" s="257" t="s">
        <v>42265</v>
      </c>
      <c r="EH4537" s="213">
        <f>IF(ISNUMBER(SEARCH($I$1,$EI$3:$EI$7917)),MAX($EH$2:EH4536)+1,0)</f>
        <v>0</v>
      </c>
      <c r="EI4537" s="257" t="s">
        <v>45165</v>
      </c>
      <c r="EL4537" s="213" t="str">
        <f>IFERROR(VLOOKUP(ROWS($EL$3:EL4537),EH4537:$EI$7917,2,0),"")</f>
        <v/>
      </c>
    </row>
    <row r="4538" spans="134:142" ht="24.75">
      <c r="ED4538" s="257" t="s">
        <v>42266</v>
      </c>
      <c r="EH4538" s="213">
        <f>IF(ISNUMBER(SEARCH($I$1,$EI$3:$EI$7917)),MAX($EH$2:EH4537)+1,0)</f>
        <v>0</v>
      </c>
      <c r="EI4538" s="257" t="s">
        <v>45040</v>
      </c>
      <c r="EL4538" s="213" t="str">
        <f>IFERROR(VLOOKUP(ROWS($EL$3:EL4538),EH4538:$EI$7917,2,0),"")</f>
        <v/>
      </c>
    </row>
    <row r="4539" spans="134:142" ht="36.75">
      <c r="ED4539" s="257" t="s">
        <v>42267</v>
      </c>
      <c r="EH4539" s="213">
        <f>IF(ISNUMBER(SEARCH($I$1,$EI$3:$EI$7917)),MAX($EH$2:EH4538)+1,0)</f>
        <v>0</v>
      </c>
      <c r="EI4539" s="257" t="s">
        <v>38540</v>
      </c>
      <c r="EL4539" s="213" t="str">
        <f>IFERROR(VLOOKUP(ROWS($EL$3:EL4539),EH4539:$EI$7917,2,0),"")</f>
        <v/>
      </c>
    </row>
    <row r="4540" spans="134:142">
      <c r="ED4540" s="257" t="s">
        <v>42268</v>
      </c>
      <c r="EH4540" s="213">
        <f>IF(ISNUMBER(SEARCH($I$1,$EI$3:$EI$7917)),MAX($EH$2:EH4539)+1,0)</f>
        <v>0</v>
      </c>
      <c r="EI4540" s="257" t="s">
        <v>41176</v>
      </c>
      <c r="EL4540" s="213" t="str">
        <f>IFERROR(VLOOKUP(ROWS($EL$3:EL4540),EH4540:$EI$7917,2,0),"")</f>
        <v/>
      </c>
    </row>
    <row r="4541" spans="134:142">
      <c r="ED4541" s="257" t="s">
        <v>42269</v>
      </c>
      <c r="EH4541" s="213">
        <f>IF(ISNUMBER(SEARCH($I$1,$EI$3:$EI$7917)),MAX($EH$2:EH4540)+1,0)</f>
        <v>0</v>
      </c>
      <c r="EI4541" s="257" t="s">
        <v>37896</v>
      </c>
      <c r="EL4541" s="213" t="str">
        <f>IFERROR(VLOOKUP(ROWS($EL$3:EL4541),EH4541:$EI$7917,2,0),"")</f>
        <v/>
      </c>
    </row>
    <row r="4542" spans="134:142">
      <c r="ED4542" s="257" t="s">
        <v>42270</v>
      </c>
      <c r="EH4542" s="213">
        <f>IF(ISNUMBER(SEARCH($I$1,$EI$3:$EI$7917)),MAX($EH$2:EH4541)+1,0)</f>
        <v>0</v>
      </c>
      <c r="EI4542" s="257" t="s">
        <v>44553</v>
      </c>
      <c r="EL4542" s="213" t="str">
        <f>IFERROR(VLOOKUP(ROWS($EL$3:EL4542),EH4542:$EI$7917,2,0),"")</f>
        <v/>
      </c>
    </row>
    <row r="4543" spans="134:142">
      <c r="ED4543" s="257" t="s">
        <v>42271</v>
      </c>
      <c r="EH4543" s="213">
        <f>IF(ISNUMBER(SEARCH($I$1,$EI$3:$EI$7917)),MAX($EH$2:EH4542)+1,0)</f>
        <v>0</v>
      </c>
      <c r="EI4543" s="257" t="s">
        <v>43274</v>
      </c>
      <c r="EL4543" s="213" t="str">
        <f>IFERROR(VLOOKUP(ROWS($EL$3:EL4543),EH4543:$EI$7917,2,0),"")</f>
        <v/>
      </c>
    </row>
    <row r="4544" spans="134:142" ht="24.75">
      <c r="ED4544" s="257" t="s">
        <v>42272</v>
      </c>
      <c r="EH4544" s="213">
        <f>IF(ISNUMBER(SEARCH($I$1,$EI$3:$EI$7917)),MAX($EH$2:EH4543)+1,0)</f>
        <v>0</v>
      </c>
      <c r="EI4544" s="257" t="s">
        <v>44003</v>
      </c>
      <c r="EL4544" s="213" t="str">
        <f>IFERROR(VLOOKUP(ROWS($EL$3:EL4544),EH4544:$EI$7917,2,0),"")</f>
        <v/>
      </c>
    </row>
    <row r="4545" spans="134:142" ht="24.75">
      <c r="ED4545" s="257" t="s">
        <v>42273</v>
      </c>
      <c r="EH4545" s="213">
        <f>IF(ISNUMBER(SEARCH($I$1,$EI$3:$EI$7917)),MAX($EH$2:EH4544)+1,0)</f>
        <v>0</v>
      </c>
      <c r="EI4545" s="257" t="s">
        <v>44004</v>
      </c>
      <c r="EL4545" s="213" t="str">
        <f>IFERROR(VLOOKUP(ROWS($EL$3:EL4545),EH4545:$EI$7917,2,0),"")</f>
        <v/>
      </c>
    </row>
    <row r="4546" spans="134:142" ht="24.75">
      <c r="ED4546" s="257" t="s">
        <v>42274</v>
      </c>
      <c r="EH4546" s="213">
        <f>IF(ISNUMBER(SEARCH($I$1,$EI$3:$EI$7917)),MAX($EH$2:EH4545)+1,0)</f>
        <v>0</v>
      </c>
      <c r="EI4546" s="257" t="s">
        <v>44665</v>
      </c>
      <c r="EL4546" s="213" t="str">
        <f>IFERROR(VLOOKUP(ROWS($EL$3:EL4546),EH4546:$EI$7917,2,0),"")</f>
        <v/>
      </c>
    </row>
    <row r="4547" spans="134:142" ht="24.75">
      <c r="ED4547" s="257" t="s">
        <v>42275</v>
      </c>
      <c r="EH4547" s="213">
        <f>IF(ISNUMBER(SEARCH($I$1,$EI$3:$EI$7917)),MAX($EH$2:EH4546)+1,0)</f>
        <v>0</v>
      </c>
      <c r="EI4547" s="257" t="s">
        <v>42430</v>
      </c>
      <c r="EL4547" s="213" t="str">
        <f>IFERROR(VLOOKUP(ROWS($EL$3:EL4547),EH4547:$EI$7917,2,0),"")</f>
        <v/>
      </c>
    </row>
    <row r="4548" spans="134:142">
      <c r="ED4548" s="257" t="s">
        <v>42276</v>
      </c>
      <c r="EH4548" s="213">
        <f>IF(ISNUMBER(SEARCH($I$1,$EI$3:$EI$7917)),MAX($EH$2:EH4547)+1,0)</f>
        <v>0</v>
      </c>
      <c r="EI4548" s="257" t="s">
        <v>41865</v>
      </c>
      <c r="EL4548" s="213" t="str">
        <f>IFERROR(VLOOKUP(ROWS($EL$3:EL4548),EH4548:$EI$7917,2,0),"")</f>
        <v/>
      </c>
    </row>
    <row r="4549" spans="134:142">
      <c r="ED4549" s="257" t="s">
        <v>42277</v>
      </c>
      <c r="EH4549" s="213">
        <f>IF(ISNUMBER(SEARCH($I$1,$EI$3:$EI$7917)),MAX($EH$2:EH4548)+1,0)</f>
        <v>0</v>
      </c>
      <c r="EI4549" s="257" t="s">
        <v>44169</v>
      </c>
      <c r="EL4549" s="213" t="str">
        <f>IFERROR(VLOOKUP(ROWS($EL$3:EL4549),EH4549:$EI$7917,2,0),"")</f>
        <v/>
      </c>
    </row>
    <row r="4550" spans="134:142">
      <c r="ED4550" s="257" t="s">
        <v>42278</v>
      </c>
      <c r="EH4550" s="213">
        <f>IF(ISNUMBER(SEARCH($I$1,$EI$3:$EI$7917)),MAX($EH$2:EH4549)+1,0)</f>
        <v>0</v>
      </c>
      <c r="EI4550" s="257" t="s">
        <v>44287</v>
      </c>
      <c r="EL4550" s="213" t="str">
        <f>IFERROR(VLOOKUP(ROWS($EL$3:EL4550),EH4550:$EI$7917,2,0),"")</f>
        <v/>
      </c>
    </row>
    <row r="4551" spans="134:142">
      <c r="ED4551" s="257" t="s">
        <v>42279</v>
      </c>
      <c r="EH4551" s="213">
        <f>IF(ISNUMBER(SEARCH($I$1,$EI$3:$EI$7917)),MAX($EH$2:EH4550)+1,0)</f>
        <v>0</v>
      </c>
      <c r="EI4551" s="257" t="s">
        <v>44393</v>
      </c>
      <c r="EL4551" s="213" t="str">
        <f>IFERROR(VLOOKUP(ROWS($EL$3:EL4551),EH4551:$EI$7917,2,0),"")</f>
        <v/>
      </c>
    </row>
    <row r="4552" spans="134:142">
      <c r="ED4552" s="257" t="s">
        <v>42280</v>
      </c>
      <c r="EH4552" s="213">
        <f>IF(ISNUMBER(SEARCH($I$1,$EI$3:$EI$7917)),MAX($EH$2:EH4551)+1,0)</f>
        <v>0</v>
      </c>
      <c r="EI4552" s="257" t="s">
        <v>40836</v>
      </c>
      <c r="EL4552" s="213" t="str">
        <f>IFERROR(VLOOKUP(ROWS($EL$3:EL4552),EH4552:$EI$7917,2,0),"")</f>
        <v/>
      </c>
    </row>
    <row r="4553" spans="134:142">
      <c r="ED4553" s="257" t="s">
        <v>42281</v>
      </c>
      <c r="EH4553" s="213">
        <f>IF(ISNUMBER(SEARCH($I$1,$EI$3:$EI$7917)),MAX($EH$2:EH4552)+1,0)</f>
        <v>0</v>
      </c>
      <c r="EI4553" s="257" t="s">
        <v>40696</v>
      </c>
      <c r="EL4553" s="213" t="str">
        <f>IFERROR(VLOOKUP(ROWS($EL$3:EL4553),EH4553:$EI$7917,2,0),"")</f>
        <v/>
      </c>
    </row>
    <row r="4554" spans="134:142" ht="24.75">
      <c r="ED4554" s="257" t="s">
        <v>42282</v>
      </c>
      <c r="EH4554" s="213">
        <f>IF(ISNUMBER(SEARCH($I$1,$EI$3:$EI$7917)),MAX($EH$2:EH4553)+1,0)</f>
        <v>0</v>
      </c>
      <c r="EI4554" s="257" t="s">
        <v>40837</v>
      </c>
      <c r="EL4554" s="213" t="str">
        <f>IFERROR(VLOOKUP(ROWS($EL$3:EL4554),EH4554:$EI$7917,2,0),"")</f>
        <v/>
      </c>
    </row>
    <row r="4555" spans="134:142" ht="24.75">
      <c r="ED4555" s="257" t="s">
        <v>42283</v>
      </c>
      <c r="EH4555" s="213">
        <f>IF(ISNUMBER(SEARCH($I$1,$EI$3:$EI$7917)),MAX($EH$2:EH4554)+1,0)</f>
        <v>0</v>
      </c>
      <c r="EI4555" s="257" t="s">
        <v>40944</v>
      </c>
      <c r="EL4555" s="213" t="str">
        <f>IFERROR(VLOOKUP(ROWS($EL$3:EL4555),EH4555:$EI$7917,2,0),"")</f>
        <v/>
      </c>
    </row>
    <row r="4556" spans="134:142">
      <c r="ED4556" s="257" t="s">
        <v>42284</v>
      </c>
      <c r="EH4556" s="213">
        <f>IF(ISNUMBER(SEARCH($I$1,$EI$3:$EI$7917)),MAX($EH$2:EH4555)+1,0)</f>
        <v>0</v>
      </c>
      <c r="EI4556" s="257" t="s">
        <v>44170</v>
      </c>
      <c r="EL4556" s="213" t="str">
        <f>IFERROR(VLOOKUP(ROWS($EL$3:EL4556),EH4556:$EI$7917,2,0),"")</f>
        <v/>
      </c>
    </row>
    <row r="4557" spans="134:142">
      <c r="ED4557" s="257" t="s">
        <v>42285</v>
      </c>
      <c r="EH4557" s="213">
        <f>IF(ISNUMBER(SEARCH($I$1,$EI$3:$EI$7917)),MAX($EH$2:EH4556)+1,0)</f>
        <v>0</v>
      </c>
      <c r="EI4557" s="257" t="s">
        <v>43765</v>
      </c>
      <c r="EL4557" s="213" t="str">
        <f>IFERROR(VLOOKUP(ROWS($EL$3:EL4557),EH4557:$EI$7917,2,0),"")</f>
        <v/>
      </c>
    </row>
    <row r="4558" spans="134:142">
      <c r="ED4558" s="257" t="s">
        <v>42286</v>
      </c>
      <c r="EH4558" s="213">
        <f>IF(ISNUMBER(SEARCH($I$1,$EI$3:$EI$7917)),MAX($EH$2:EH4557)+1,0)</f>
        <v>0</v>
      </c>
      <c r="EI4558" s="257" t="s">
        <v>37897</v>
      </c>
      <c r="EL4558" s="213" t="str">
        <f>IFERROR(VLOOKUP(ROWS($EL$3:EL4558),EH4558:$EI$7917,2,0),"")</f>
        <v/>
      </c>
    </row>
    <row r="4559" spans="134:142">
      <c r="ED4559" s="257" t="s">
        <v>42287</v>
      </c>
      <c r="EH4559" s="213">
        <f>IF(ISNUMBER(SEARCH($I$1,$EI$3:$EI$7917)),MAX($EH$2:EH4558)+1,0)</f>
        <v>0</v>
      </c>
      <c r="EI4559" s="257" t="s">
        <v>41669</v>
      </c>
      <c r="EL4559" s="213" t="str">
        <f>IFERROR(VLOOKUP(ROWS($EL$3:EL4559),EH4559:$EI$7917,2,0),"")</f>
        <v/>
      </c>
    </row>
    <row r="4560" spans="134:142">
      <c r="ED4560" s="257" t="s">
        <v>42288</v>
      </c>
      <c r="EH4560" s="213">
        <f>IF(ISNUMBER(SEARCH($I$1,$EI$3:$EI$7917)),MAX($EH$2:EH4559)+1,0)</f>
        <v>0</v>
      </c>
      <c r="EI4560" s="257" t="s">
        <v>37898</v>
      </c>
      <c r="EL4560" s="213" t="str">
        <f>IFERROR(VLOOKUP(ROWS($EL$3:EL4560),EH4560:$EI$7917,2,0),"")</f>
        <v/>
      </c>
    </row>
    <row r="4561" spans="134:142">
      <c r="ED4561" s="257" t="s">
        <v>42289</v>
      </c>
      <c r="EH4561" s="213">
        <f>IF(ISNUMBER(SEARCH($I$1,$EI$3:$EI$7917)),MAX($EH$2:EH4560)+1,0)</f>
        <v>0</v>
      </c>
      <c r="EI4561" s="257" t="s">
        <v>40697</v>
      </c>
      <c r="EL4561" s="213" t="str">
        <f>IFERROR(VLOOKUP(ROWS($EL$3:EL4561),EH4561:$EI$7917,2,0),"")</f>
        <v/>
      </c>
    </row>
    <row r="4562" spans="134:142">
      <c r="ED4562" s="257" t="s">
        <v>42290</v>
      </c>
      <c r="EH4562" s="213">
        <f>IF(ISNUMBER(SEARCH($I$1,$EI$3:$EI$7917)),MAX($EH$2:EH4561)+1,0)</f>
        <v>0</v>
      </c>
      <c r="EI4562" s="257" t="s">
        <v>41954</v>
      </c>
      <c r="EL4562" s="213" t="str">
        <f>IFERROR(VLOOKUP(ROWS($EL$3:EL4562),EH4562:$EI$7917,2,0),"")</f>
        <v/>
      </c>
    </row>
    <row r="4563" spans="134:142">
      <c r="ED4563" s="257" t="s">
        <v>42291</v>
      </c>
      <c r="EH4563" s="213">
        <f>IF(ISNUMBER(SEARCH($I$1,$EI$3:$EI$7917)),MAX($EH$2:EH4562)+1,0)</f>
        <v>0</v>
      </c>
      <c r="EI4563" s="257" t="s">
        <v>37899</v>
      </c>
      <c r="EL4563" s="213" t="str">
        <f>IFERROR(VLOOKUP(ROWS($EL$3:EL4563),EH4563:$EI$7917,2,0),"")</f>
        <v/>
      </c>
    </row>
    <row r="4564" spans="134:142">
      <c r="ED4564" s="257" t="s">
        <v>42292</v>
      </c>
      <c r="EH4564" s="213">
        <f>IF(ISNUMBER(SEARCH($I$1,$EI$3:$EI$7917)),MAX($EH$2:EH4563)+1,0)</f>
        <v>0</v>
      </c>
      <c r="EI4564" s="257" t="s">
        <v>38886</v>
      </c>
      <c r="EL4564" s="213" t="str">
        <f>IFERROR(VLOOKUP(ROWS($EL$3:EL4564),EH4564:$EI$7917,2,0),"")</f>
        <v/>
      </c>
    </row>
    <row r="4565" spans="134:142" ht="24.75">
      <c r="ED4565" s="257" t="s">
        <v>42293</v>
      </c>
      <c r="EH4565" s="213">
        <f>IF(ISNUMBER(SEARCH($I$1,$EI$3:$EI$7917)),MAX($EH$2:EH4564)+1,0)</f>
        <v>0</v>
      </c>
      <c r="EI4565" s="257" t="s">
        <v>45389</v>
      </c>
      <c r="EL4565" s="213" t="str">
        <f>IFERROR(VLOOKUP(ROWS($EL$3:EL4565),EH4565:$EI$7917,2,0),"")</f>
        <v/>
      </c>
    </row>
    <row r="4566" spans="134:142">
      <c r="ED4566" s="257" t="s">
        <v>42294</v>
      </c>
      <c r="EH4566" s="213">
        <f>IF(ISNUMBER(SEARCH($I$1,$EI$3:$EI$7917)),MAX($EH$2:EH4565)+1,0)</f>
        <v>0</v>
      </c>
      <c r="EI4566" s="257" t="s">
        <v>45477</v>
      </c>
      <c r="EL4566" s="213" t="str">
        <f>IFERROR(VLOOKUP(ROWS($EL$3:EL4566),EH4566:$EI$7917,2,0),"")</f>
        <v/>
      </c>
    </row>
    <row r="4567" spans="134:142">
      <c r="ED4567" s="257" t="s">
        <v>42295</v>
      </c>
      <c r="EH4567" s="213">
        <f>IF(ISNUMBER(SEARCH($I$1,$EI$3:$EI$7917)),MAX($EH$2:EH4566)+1,0)</f>
        <v>0</v>
      </c>
      <c r="EI4567" s="257" t="s">
        <v>42431</v>
      </c>
      <c r="EL4567" s="213" t="str">
        <f>IFERROR(VLOOKUP(ROWS($EL$3:EL4567),EH4567:$EI$7917,2,0),"")</f>
        <v/>
      </c>
    </row>
    <row r="4568" spans="134:142">
      <c r="ED4568" s="257" t="s">
        <v>42296</v>
      </c>
      <c r="EH4568" s="213">
        <f>IF(ISNUMBER(SEARCH($I$1,$EI$3:$EI$7917)),MAX($EH$2:EH4567)+1,0)</f>
        <v>0</v>
      </c>
      <c r="EI4568" s="257" t="s">
        <v>42985</v>
      </c>
      <c r="EL4568" s="213" t="str">
        <f>IFERROR(VLOOKUP(ROWS($EL$3:EL4568),EH4568:$EI$7917,2,0),"")</f>
        <v/>
      </c>
    </row>
    <row r="4569" spans="134:142">
      <c r="ED4569" s="257" t="s">
        <v>42297</v>
      </c>
      <c r="EH4569" s="213">
        <f>IF(ISNUMBER(SEARCH($I$1,$EI$3:$EI$7917)),MAX($EH$2:EH4568)+1,0)</f>
        <v>0</v>
      </c>
      <c r="EI4569" s="257" t="s">
        <v>39428</v>
      </c>
      <c r="EL4569" s="213" t="str">
        <f>IFERROR(VLOOKUP(ROWS($EL$3:EL4569),EH4569:$EI$7917,2,0),"")</f>
        <v/>
      </c>
    </row>
    <row r="4570" spans="134:142">
      <c r="ED4570" s="257" t="s">
        <v>42298</v>
      </c>
      <c r="EH4570" s="213">
        <f>IF(ISNUMBER(SEARCH($I$1,$EI$3:$EI$7917)),MAX($EH$2:EH4569)+1,0)</f>
        <v>0</v>
      </c>
      <c r="EI4570" s="257" t="s">
        <v>43233</v>
      </c>
      <c r="EL4570" s="213" t="str">
        <f>IFERROR(VLOOKUP(ROWS($EL$3:EL4570),EH4570:$EI$7917,2,0),"")</f>
        <v/>
      </c>
    </row>
    <row r="4571" spans="134:142">
      <c r="ED4571" s="257" t="s">
        <v>42299</v>
      </c>
      <c r="EH4571" s="213">
        <f>IF(ISNUMBER(SEARCH($I$1,$EI$3:$EI$7917)),MAX($EH$2:EH4570)+1,0)</f>
        <v>0</v>
      </c>
      <c r="EI4571" s="257" t="s">
        <v>45255</v>
      </c>
      <c r="EL4571" s="213" t="str">
        <f>IFERROR(VLOOKUP(ROWS($EL$3:EL4571),EH4571:$EI$7917,2,0),"")</f>
        <v/>
      </c>
    </row>
    <row r="4572" spans="134:142" ht="48.75">
      <c r="ED4572" s="257" t="s">
        <v>42300</v>
      </c>
      <c r="EH4572" s="213">
        <f>IF(ISNUMBER(SEARCH($I$1,$EI$3:$EI$7917)),MAX($EH$2:EH4571)+1,0)</f>
        <v>0</v>
      </c>
      <c r="EI4572" s="257" t="s">
        <v>40553</v>
      </c>
      <c r="EL4572" s="213" t="str">
        <f>IFERROR(VLOOKUP(ROWS($EL$3:EL4572),EH4572:$EI$7917,2,0),"")</f>
        <v/>
      </c>
    </row>
    <row r="4573" spans="134:142" ht="24.75">
      <c r="ED4573" s="257" t="s">
        <v>42301</v>
      </c>
      <c r="EH4573" s="213">
        <f>IF(ISNUMBER(SEARCH($I$1,$EI$3:$EI$7917)),MAX($EH$2:EH4572)+1,0)</f>
        <v>0</v>
      </c>
      <c r="EI4573" s="257" t="s">
        <v>40475</v>
      </c>
      <c r="EL4573" s="213" t="str">
        <f>IFERROR(VLOOKUP(ROWS($EL$3:EL4573),EH4573:$EI$7917,2,0),"")</f>
        <v/>
      </c>
    </row>
    <row r="4574" spans="134:142" ht="48.75">
      <c r="ED4574" s="257" t="s">
        <v>42302</v>
      </c>
      <c r="EH4574" s="213">
        <f>IF(ISNUMBER(SEARCH($I$1,$EI$3:$EI$7917)),MAX($EH$2:EH4573)+1,0)</f>
        <v>0</v>
      </c>
      <c r="EI4574" s="257" t="s">
        <v>40554</v>
      </c>
      <c r="EL4574" s="213" t="str">
        <f>IFERROR(VLOOKUP(ROWS($EL$3:EL4574),EH4574:$EI$7917,2,0),"")</f>
        <v/>
      </c>
    </row>
    <row r="4575" spans="134:142">
      <c r="ED4575" s="257" t="s">
        <v>42303</v>
      </c>
      <c r="EH4575" s="213">
        <f>IF(ISNUMBER(SEARCH($I$1,$EI$3:$EI$7917)),MAX($EH$2:EH4574)+1,0)</f>
        <v>0</v>
      </c>
      <c r="EI4575" s="257" t="s">
        <v>44456</v>
      </c>
      <c r="EL4575" s="213" t="str">
        <f>IFERROR(VLOOKUP(ROWS($EL$3:EL4575),EH4575:$EI$7917,2,0),"")</f>
        <v/>
      </c>
    </row>
    <row r="4576" spans="134:142" ht="24.75">
      <c r="ED4576" s="257" t="s">
        <v>42304</v>
      </c>
      <c r="EH4576" s="213">
        <f>IF(ISNUMBER(SEARCH($I$1,$EI$3:$EI$7917)),MAX($EH$2:EH4575)+1,0)</f>
        <v>0</v>
      </c>
      <c r="EI4576" s="257" t="s">
        <v>42117</v>
      </c>
      <c r="EL4576" s="213" t="str">
        <f>IFERROR(VLOOKUP(ROWS($EL$3:EL4576),EH4576:$EI$7917,2,0),"")</f>
        <v/>
      </c>
    </row>
    <row r="4577" spans="134:142">
      <c r="ED4577" s="257" t="s">
        <v>42305</v>
      </c>
      <c r="EH4577" s="213">
        <f>IF(ISNUMBER(SEARCH($I$1,$EI$3:$EI$7917)),MAX($EH$2:EH4576)+1,0)</f>
        <v>0</v>
      </c>
      <c r="EI4577" s="257" t="s">
        <v>40698</v>
      </c>
      <c r="EL4577" s="213" t="str">
        <f>IFERROR(VLOOKUP(ROWS($EL$3:EL4577),EH4577:$EI$7917,2,0),"")</f>
        <v/>
      </c>
    </row>
    <row r="4578" spans="134:142">
      <c r="ED4578" s="257" t="s">
        <v>42306</v>
      </c>
      <c r="EH4578" s="213">
        <f>IF(ISNUMBER(SEARCH($I$1,$EI$3:$EI$7917)),MAX($EH$2:EH4577)+1,0)</f>
        <v>0</v>
      </c>
      <c r="EI4578" s="257" t="s">
        <v>37900</v>
      </c>
      <c r="EL4578" s="213" t="str">
        <f>IFERROR(VLOOKUP(ROWS($EL$3:EL4578),EH4578:$EI$7917,2,0),"")</f>
        <v/>
      </c>
    </row>
    <row r="4579" spans="134:142">
      <c r="ED4579" s="257" t="s">
        <v>42307</v>
      </c>
      <c r="EH4579" s="213">
        <f>IF(ISNUMBER(SEARCH($I$1,$EI$3:$EI$7917)),MAX($EH$2:EH4578)+1,0)</f>
        <v>0</v>
      </c>
      <c r="EI4579" s="257" t="s">
        <v>38185</v>
      </c>
      <c r="EL4579" s="213" t="str">
        <f>IFERROR(VLOOKUP(ROWS($EL$3:EL4579),EH4579:$EI$7917,2,0),"")</f>
        <v/>
      </c>
    </row>
    <row r="4580" spans="134:142" ht="24.75">
      <c r="ED4580" s="257" t="s">
        <v>42308</v>
      </c>
      <c r="EH4580" s="213">
        <f>IF(ISNUMBER(SEARCH($I$1,$EI$3:$EI$7917)),MAX($EH$2:EH4579)+1,0)</f>
        <v>0</v>
      </c>
      <c r="EI4580" s="257" t="s">
        <v>45041</v>
      </c>
      <c r="EL4580" s="213" t="str">
        <f>IFERROR(VLOOKUP(ROWS($EL$3:EL4580),EH4580:$EI$7917,2,0),"")</f>
        <v/>
      </c>
    </row>
    <row r="4581" spans="134:142" ht="24.75">
      <c r="ED4581" s="257" t="s">
        <v>42309</v>
      </c>
      <c r="EH4581" s="213">
        <f>IF(ISNUMBER(SEARCH($I$1,$EI$3:$EI$7917)),MAX($EH$2:EH4580)+1,0)</f>
        <v>0</v>
      </c>
      <c r="EI4581" s="257" t="s">
        <v>39320</v>
      </c>
      <c r="EL4581" s="213" t="str">
        <f>IFERROR(VLOOKUP(ROWS($EL$3:EL4581),EH4581:$EI$7917,2,0),"")</f>
        <v/>
      </c>
    </row>
    <row r="4582" spans="134:142" ht="24.75">
      <c r="ED4582" s="257" t="s">
        <v>42310</v>
      </c>
      <c r="EH4582" s="213">
        <f>IF(ISNUMBER(SEARCH($I$1,$EI$3:$EI$7917)),MAX($EH$2:EH4581)+1,0)</f>
        <v>0</v>
      </c>
      <c r="EI4582" s="257" t="s">
        <v>39429</v>
      </c>
      <c r="EL4582" s="213" t="str">
        <f>IFERROR(VLOOKUP(ROWS($EL$3:EL4582),EH4582:$EI$7917,2,0),"")</f>
        <v/>
      </c>
    </row>
    <row r="4583" spans="134:142">
      <c r="ED4583" s="257" t="s">
        <v>42311</v>
      </c>
      <c r="EH4583" s="213">
        <f>IF(ISNUMBER(SEARCH($I$1,$EI$3:$EI$7917)),MAX($EH$2:EH4582)+1,0)</f>
        <v>0</v>
      </c>
      <c r="EI4583" s="257" t="s">
        <v>40945</v>
      </c>
      <c r="EL4583" s="213" t="str">
        <f>IFERROR(VLOOKUP(ROWS($EL$3:EL4583),EH4583:$EI$7917,2,0),"")</f>
        <v/>
      </c>
    </row>
    <row r="4584" spans="134:142">
      <c r="ED4584" s="257" t="s">
        <v>42312</v>
      </c>
      <c r="EH4584" s="213">
        <f>IF(ISNUMBER(SEARCH($I$1,$EI$3:$EI$7917)),MAX($EH$2:EH4583)+1,0)</f>
        <v>0</v>
      </c>
      <c r="EI4584" s="257" t="s">
        <v>39225</v>
      </c>
      <c r="EL4584" s="213" t="str">
        <f>IFERROR(VLOOKUP(ROWS($EL$3:EL4584),EH4584:$EI$7917,2,0),"")</f>
        <v/>
      </c>
    </row>
    <row r="4585" spans="134:142">
      <c r="ED4585" s="257" t="s">
        <v>42313</v>
      </c>
      <c r="EH4585" s="213">
        <f>IF(ISNUMBER(SEARCH($I$1,$EI$3:$EI$7917)),MAX($EH$2:EH4584)+1,0)</f>
        <v>0</v>
      </c>
      <c r="EI4585" s="257" t="s">
        <v>41910</v>
      </c>
      <c r="EL4585" s="213" t="str">
        <f>IFERROR(VLOOKUP(ROWS($EL$3:EL4585),EH4585:$EI$7917,2,0),"")</f>
        <v/>
      </c>
    </row>
    <row r="4586" spans="134:142">
      <c r="ED4586" s="257" t="s">
        <v>42314</v>
      </c>
      <c r="EH4586" s="213">
        <f>IF(ISNUMBER(SEARCH($I$1,$EI$3:$EI$7917)),MAX($EH$2:EH4585)+1,0)</f>
        <v>0</v>
      </c>
      <c r="EI4586" s="257" t="s">
        <v>38365</v>
      </c>
      <c r="EL4586" s="213" t="str">
        <f>IFERROR(VLOOKUP(ROWS($EL$3:EL4586),EH4586:$EI$7917,2,0),"")</f>
        <v/>
      </c>
    </row>
    <row r="4587" spans="134:142" ht="24.75">
      <c r="ED4587" s="257" t="s">
        <v>42315</v>
      </c>
      <c r="EH4587" s="213">
        <f>IF(ISNUMBER(SEARCH($I$1,$EI$3:$EI$7917)),MAX($EH$2:EH4586)+1,0)</f>
        <v>0</v>
      </c>
      <c r="EI4587" s="257" t="s">
        <v>41177</v>
      </c>
      <c r="EL4587" s="213" t="str">
        <f>IFERROR(VLOOKUP(ROWS($EL$3:EL4587),EH4587:$EI$7917,2,0),"")</f>
        <v/>
      </c>
    </row>
    <row r="4588" spans="134:142" ht="24.75">
      <c r="ED4588" s="257" t="s">
        <v>42316</v>
      </c>
      <c r="EH4588" s="213">
        <f>IF(ISNUMBER(SEARCH($I$1,$EI$3:$EI$7917)),MAX($EH$2:EH4587)+1,0)</f>
        <v>0</v>
      </c>
      <c r="EI4588" s="257" t="s">
        <v>41249</v>
      </c>
      <c r="EL4588" s="213" t="str">
        <f>IFERROR(VLOOKUP(ROWS($EL$3:EL4588),EH4588:$EI$7917,2,0),"")</f>
        <v/>
      </c>
    </row>
    <row r="4589" spans="134:142" ht="24.75">
      <c r="ED4589" s="257" t="s">
        <v>42317</v>
      </c>
      <c r="EH4589" s="213">
        <f>IF(ISNUMBER(SEARCH($I$1,$EI$3:$EI$7917)),MAX($EH$2:EH4588)+1,0)</f>
        <v>0</v>
      </c>
      <c r="EI4589" s="257" t="s">
        <v>40946</v>
      </c>
      <c r="EL4589" s="213" t="str">
        <f>IFERROR(VLOOKUP(ROWS($EL$3:EL4589),EH4589:$EI$7917,2,0),"")</f>
        <v/>
      </c>
    </row>
    <row r="4590" spans="134:142" ht="24.75">
      <c r="ED4590" s="257" t="s">
        <v>42318</v>
      </c>
      <c r="EH4590" s="213">
        <f>IF(ISNUMBER(SEARCH($I$1,$EI$3:$EI$7917)),MAX($EH$2:EH4589)+1,0)</f>
        <v>0</v>
      </c>
      <c r="EI4590" s="257" t="s">
        <v>41955</v>
      </c>
      <c r="EL4590" s="213" t="str">
        <f>IFERROR(VLOOKUP(ROWS($EL$3:EL4590),EH4590:$EI$7917,2,0),"")</f>
        <v/>
      </c>
    </row>
    <row r="4591" spans="134:142" ht="24.75">
      <c r="ED4591" s="257" t="s">
        <v>42319</v>
      </c>
      <c r="EH4591" s="213">
        <f>IF(ISNUMBER(SEARCH($I$1,$EI$3:$EI$7917)),MAX($EH$2:EH4590)+1,0)</f>
        <v>0</v>
      </c>
      <c r="EI4591" s="257" t="s">
        <v>38689</v>
      </c>
      <c r="EL4591" s="213" t="str">
        <f>IFERROR(VLOOKUP(ROWS($EL$3:EL4591),EH4591:$EI$7917,2,0),"")</f>
        <v/>
      </c>
    </row>
    <row r="4592" spans="134:142">
      <c r="ED4592" s="257" t="s">
        <v>42320</v>
      </c>
      <c r="EH4592" s="213">
        <f>IF(ISNUMBER(SEARCH($I$1,$EI$3:$EI$7917)),MAX($EH$2:EH4591)+1,0)</f>
        <v>0</v>
      </c>
      <c r="EI4592" s="257" t="s">
        <v>44005</v>
      </c>
      <c r="EL4592" s="213" t="str">
        <f>IFERROR(VLOOKUP(ROWS($EL$3:EL4592),EH4592:$EI$7917,2,0),"")</f>
        <v/>
      </c>
    </row>
    <row r="4593" spans="134:142">
      <c r="ED4593" s="257" t="s">
        <v>42321</v>
      </c>
      <c r="EH4593" s="213">
        <f>IF(ISNUMBER(SEARCH($I$1,$EI$3:$EI$7917)),MAX($EH$2:EH4592)+1,0)</f>
        <v>0</v>
      </c>
      <c r="EI4593" s="257" t="s">
        <v>39430</v>
      </c>
      <c r="EL4593" s="213" t="str">
        <f>IFERROR(VLOOKUP(ROWS($EL$3:EL4593),EH4593:$EI$7917,2,0),"")</f>
        <v/>
      </c>
    </row>
    <row r="4594" spans="134:142">
      <c r="ED4594" s="257" t="s">
        <v>42322</v>
      </c>
      <c r="EH4594" s="213">
        <f>IF(ISNUMBER(SEARCH($I$1,$EI$3:$EI$7917)),MAX($EH$2:EH4593)+1,0)</f>
        <v>0</v>
      </c>
      <c r="EI4594" s="257" t="s">
        <v>44288</v>
      </c>
      <c r="EL4594" s="213" t="str">
        <f>IFERROR(VLOOKUP(ROWS($EL$3:EL4594),EH4594:$EI$7917,2,0),"")</f>
        <v/>
      </c>
    </row>
    <row r="4595" spans="134:142">
      <c r="ED4595" s="257" t="s">
        <v>42323</v>
      </c>
      <c r="EH4595" s="213">
        <f>IF(ISNUMBER(SEARCH($I$1,$EI$3:$EI$7917)),MAX($EH$2:EH4594)+1,0)</f>
        <v>0</v>
      </c>
      <c r="EI4595" s="257" t="s">
        <v>38366</v>
      </c>
      <c r="EL4595" s="213" t="str">
        <f>IFERROR(VLOOKUP(ROWS($EL$3:EL4595),EH4595:$EI$7917,2,0),"")</f>
        <v/>
      </c>
    </row>
    <row r="4596" spans="134:142" ht="24.75">
      <c r="ED4596" s="257" t="s">
        <v>42324</v>
      </c>
      <c r="EH4596" s="213">
        <f>IF(ISNUMBER(SEARCH($I$1,$EI$3:$EI$7917)),MAX($EH$2:EH4595)+1,0)</f>
        <v>0</v>
      </c>
      <c r="EI4596" s="257" t="s">
        <v>45307</v>
      </c>
      <c r="EL4596" s="213" t="str">
        <f>IFERROR(VLOOKUP(ROWS($EL$3:EL4596),EH4596:$EI$7917,2,0),"")</f>
        <v/>
      </c>
    </row>
    <row r="4597" spans="134:142" ht="36.75">
      <c r="ED4597" s="257" t="s">
        <v>42325</v>
      </c>
      <c r="EH4597" s="213">
        <f>IF(ISNUMBER(SEARCH($I$1,$EI$3:$EI$7917)),MAX($EH$2:EH4596)+1,0)</f>
        <v>0</v>
      </c>
      <c r="EI4597" s="257" t="s">
        <v>45478</v>
      </c>
      <c r="EL4597" s="213" t="str">
        <f>IFERROR(VLOOKUP(ROWS($EL$3:EL4597),EH4597:$EI$7917,2,0),"")</f>
        <v/>
      </c>
    </row>
    <row r="4598" spans="134:142">
      <c r="ED4598" s="257" t="s">
        <v>42326</v>
      </c>
      <c r="EH4598" s="213">
        <f>IF(ISNUMBER(SEARCH($I$1,$EI$3:$EI$7917)),MAX($EH$2:EH4597)+1,0)</f>
        <v>0</v>
      </c>
      <c r="EI4598" s="257" t="s">
        <v>45308</v>
      </c>
      <c r="EL4598" s="213" t="str">
        <f>IFERROR(VLOOKUP(ROWS($EL$3:EL4598),EH4598:$EI$7917,2,0),"")</f>
        <v/>
      </c>
    </row>
    <row r="4599" spans="134:142">
      <c r="ED4599" s="257" t="s">
        <v>42327</v>
      </c>
      <c r="EH4599" s="213">
        <f>IF(ISNUMBER(SEARCH($I$1,$EI$3:$EI$7917)),MAX($EH$2:EH4598)+1,0)</f>
        <v>0</v>
      </c>
      <c r="EI4599" s="257" t="s">
        <v>45309</v>
      </c>
      <c r="EL4599" s="213" t="str">
        <f>IFERROR(VLOOKUP(ROWS($EL$3:EL4599),EH4599:$EI$7917,2,0),"")</f>
        <v/>
      </c>
    </row>
    <row r="4600" spans="134:142">
      <c r="ED4600" s="257" t="s">
        <v>42328</v>
      </c>
      <c r="EH4600" s="213">
        <f>IF(ISNUMBER(SEARCH($I$1,$EI$3:$EI$7917)),MAX($EH$2:EH4599)+1,0)</f>
        <v>0</v>
      </c>
      <c r="EI4600" s="257" t="s">
        <v>42570</v>
      </c>
      <c r="EL4600" s="213" t="str">
        <f>IFERROR(VLOOKUP(ROWS($EL$3:EL4600),EH4600:$EI$7917,2,0),"")</f>
        <v/>
      </c>
    </row>
    <row r="4601" spans="134:142">
      <c r="ED4601" s="257" t="s">
        <v>42329</v>
      </c>
      <c r="EH4601" s="213">
        <f>IF(ISNUMBER(SEARCH($I$1,$EI$3:$EI$7917)),MAX($EH$2:EH4600)+1,0)</f>
        <v>0</v>
      </c>
      <c r="EI4601" s="257" t="s">
        <v>45390</v>
      </c>
      <c r="EL4601" s="213" t="str">
        <f>IFERROR(VLOOKUP(ROWS($EL$3:EL4601),EH4601:$EI$7917,2,0),"")</f>
        <v/>
      </c>
    </row>
    <row r="4602" spans="134:142">
      <c r="ED4602" s="257" t="s">
        <v>42330</v>
      </c>
      <c r="EH4602" s="213">
        <f>IF(ISNUMBER(SEARCH($I$1,$EI$3:$EI$7917)),MAX($EH$2:EH4601)+1,0)</f>
        <v>0</v>
      </c>
      <c r="EI4602" s="257" t="s">
        <v>45479</v>
      </c>
      <c r="EL4602" s="213" t="str">
        <f>IFERROR(VLOOKUP(ROWS($EL$3:EL4602),EH4602:$EI$7917,2,0),"")</f>
        <v/>
      </c>
    </row>
    <row r="4603" spans="134:142">
      <c r="ED4603" s="257" t="s">
        <v>42331</v>
      </c>
      <c r="EH4603" s="213">
        <f>IF(ISNUMBER(SEARCH($I$1,$EI$3:$EI$7917)),MAX($EH$2:EH4602)+1,0)</f>
        <v>0</v>
      </c>
      <c r="EI4603" s="257" t="s">
        <v>45576</v>
      </c>
      <c r="EL4603" s="213" t="str">
        <f>IFERROR(VLOOKUP(ROWS($EL$3:EL4603),EH4603:$EI$7917,2,0),"")</f>
        <v/>
      </c>
    </row>
    <row r="4604" spans="134:142">
      <c r="ED4604" s="257" t="s">
        <v>42332</v>
      </c>
      <c r="EH4604" s="213">
        <f>IF(ISNUMBER(SEARCH($I$1,$EI$3:$EI$7917)),MAX($EH$2:EH4603)+1,0)</f>
        <v>0</v>
      </c>
      <c r="EI4604" s="257" t="s">
        <v>45577</v>
      </c>
      <c r="EL4604" s="213" t="str">
        <f>IFERROR(VLOOKUP(ROWS($EL$3:EL4604),EH4604:$EI$7917,2,0),"")</f>
        <v/>
      </c>
    </row>
    <row r="4605" spans="134:142">
      <c r="ED4605" s="257" t="s">
        <v>42333</v>
      </c>
      <c r="EH4605" s="213">
        <f>IF(ISNUMBER(SEARCH($I$1,$EI$3:$EI$7917)),MAX($EH$2:EH4604)+1,0)</f>
        <v>0</v>
      </c>
      <c r="EI4605" s="257" t="s">
        <v>45578</v>
      </c>
      <c r="EL4605" s="213" t="str">
        <f>IFERROR(VLOOKUP(ROWS($EL$3:EL4605),EH4605:$EI$7917,2,0),"")</f>
        <v/>
      </c>
    </row>
    <row r="4606" spans="134:142">
      <c r="ED4606" s="257" t="s">
        <v>42334</v>
      </c>
      <c r="EH4606" s="213">
        <f>IF(ISNUMBER(SEARCH($I$1,$EI$3:$EI$7917)),MAX($EH$2:EH4605)+1,0)</f>
        <v>0</v>
      </c>
      <c r="EI4606" s="257" t="s">
        <v>45480</v>
      </c>
      <c r="EL4606" s="213" t="str">
        <f>IFERROR(VLOOKUP(ROWS($EL$3:EL4606),EH4606:$EI$7917,2,0),"")</f>
        <v/>
      </c>
    </row>
    <row r="4607" spans="134:142">
      <c r="ED4607" s="257" t="s">
        <v>42335</v>
      </c>
      <c r="EH4607" s="213">
        <f>IF(ISNUMBER(SEARCH($I$1,$EI$3:$EI$7917)),MAX($EH$2:EH4606)+1,0)</f>
        <v>0</v>
      </c>
      <c r="EI4607" s="257" t="s">
        <v>45579</v>
      </c>
      <c r="EL4607" s="213" t="str">
        <f>IFERROR(VLOOKUP(ROWS($EL$3:EL4607),EH4607:$EI$7917,2,0),"")</f>
        <v/>
      </c>
    </row>
    <row r="4608" spans="134:142">
      <c r="ED4608" s="257" t="s">
        <v>42336</v>
      </c>
      <c r="EH4608" s="213">
        <f>IF(ISNUMBER(SEARCH($I$1,$EI$3:$EI$7917)),MAX($EH$2:EH4607)+1,0)</f>
        <v>0</v>
      </c>
      <c r="EI4608" s="257" t="s">
        <v>38960</v>
      </c>
      <c r="EL4608" s="213" t="str">
        <f>IFERROR(VLOOKUP(ROWS($EL$3:EL4608),EH4608:$EI$7917,2,0),"")</f>
        <v/>
      </c>
    </row>
    <row r="4609" spans="134:142">
      <c r="ED4609" s="257" t="s">
        <v>42337</v>
      </c>
      <c r="EH4609" s="213">
        <f>IF(ISNUMBER(SEARCH($I$1,$EI$3:$EI$7917)),MAX($EH$2:EH4608)+1,0)</f>
        <v>0</v>
      </c>
      <c r="EI4609" s="257" t="s">
        <v>43871</v>
      </c>
      <c r="EL4609" s="213" t="str">
        <f>IFERROR(VLOOKUP(ROWS($EL$3:EL4609),EH4609:$EI$7917,2,0),"")</f>
        <v/>
      </c>
    </row>
    <row r="4610" spans="134:142">
      <c r="ED4610" s="257" t="s">
        <v>42338</v>
      </c>
      <c r="EH4610" s="213">
        <f>IF(ISNUMBER(SEARCH($I$1,$EI$3:$EI$7917)),MAX($EH$2:EH4609)+1,0)</f>
        <v>0</v>
      </c>
      <c r="EI4610" s="257" t="s">
        <v>39846</v>
      </c>
      <c r="EL4610" s="213" t="str">
        <f>IFERROR(VLOOKUP(ROWS($EL$3:EL4610),EH4610:$EI$7917,2,0),"")</f>
        <v/>
      </c>
    </row>
    <row r="4611" spans="134:142">
      <c r="ED4611" s="257" t="s">
        <v>42339</v>
      </c>
      <c r="EH4611" s="213">
        <f>IF(ISNUMBER(SEARCH($I$1,$EI$3:$EI$7917)),MAX($EH$2:EH4610)+1,0)</f>
        <v>0</v>
      </c>
      <c r="EI4611" s="257" t="s">
        <v>39847</v>
      </c>
      <c r="EL4611" s="213" t="str">
        <f>IFERROR(VLOOKUP(ROWS($EL$3:EL4611),EH4611:$EI$7917,2,0),"")</f>
        <v/>
      </c>
    </row>
    <row r="4612" spans="134:142">
      <c r="ED4612" s="257" t="s">
        <v>42340</v>
      </c>
      <c r="EH4612" s="213">
        <f>IF(ISNUMBER(SEARCH($I$1,$EI$3:$EI$7917)),MAX($EH$2:EH4611)+1,0)</f>
        <v>0</v>
      </c>
      <c r="EI4612" s="257" t="s">
        <v>45580</v>
      </c>
      <c r="EL4612" s="213" t="str">
        <f>IFERROR(VLOOKUP(ROWS($EL$3:EL4612),EH4612:$EI$7917,2,0),"")</f>
        <v/>
      </c>
    </row>
    <row r="4613" spans="134:142" ht="24.75">
      <c r="ED4613" s="257" t="s">
        <v>42341</v>
      </c>
      <c r="EH4613" s="213">
        <f>IF(ISNUMBER(SEARCH($I$1,$EI$3:$EI$7917)),MAX($EH$2:EH4612)+1,0)</f>
        <v>0</v>
      </c>
      <c r="EI4613" s="257" t="s">
        <v>38802</v>
      </c>
      <c r="EL4613" s="213" t="str">
        <f>IFERROR(VLOOKUP(ROWS($EL$3:EL4613),EH4613:$EI$7917,2,0),"")</f>
        <v/>
      </c>
    </row>
    <row r="4614" spans="134:142" ht="24.75">
      <c r="ED4614" s="257" t="s">
        <v>42342</v>
      </c>
      <c r="EH4614" s="213">
        <f>IF(ISNUMBER(SEARCH($I$1,$EI$3:$EI$7917)),MAX($EH$2:EH4613)+1,0)</f>
        <v>0</v>
      </c>
      <c r="EI4614" s="257" t="s">
        <v>38803</v>
      </c>
      <c r="EL4614" s="213" t="str">
        <f>IFERROR(VLOOKUP(ROWS($EL$3:EL4614),EH4614:$EI$7917,2,0),"")</f>
        <v/>
      </c>
    </row>
    <row r="4615" spans="134:142" ht="24.75">
      <c r="ED4615" s="257" t="s">
        <v>42343</v>
      </c>
      <c r="EH4615" s="213">
        <f>IF(ISNUMBER(SEARCH($I$1,$EI$3:$EI$7917)),MAX($EH$2:EH4614)+1,0)</f>
        <v>0</v>
      </c>
      <c r="EI4615" s="257" t="s">
        <v>41327</v>
      </c>
      <c r="EL4615" s="213" t="str">
        <f>IFERROR(VLOOKUP(ROWS($EL$3:EL4615),EH4615:$EI$7917,2,0),"")</f>
        <v/>
      </c>
    </row>
    <row r="4616" spans="134:142">
      <c r="ED4616" s="257" t="s">
        <v>42344</v>
      </c>
      <c r="EH4616" s="213">
        <f>IF(ISNUMBER(SEARCH($I$1,$EI$3:$EI$7917)),MAX($EH$2:EH4615)+1,0)</f>
        <v>0</v>
      </c>
      <c r="EI4616" s="257" t="s">
        <v>38690</v>
      </c>
      <c r="EL4616" s="213" t="str">
        <f>IFERROR(VLOOKUP(ROWS($EL$3:EL4616),EH4616:$EI$7917,2,0),"")</f>
        <v/>
      </c>
    </row>
    <row r="4617" spans="134:142">
      <c r="ED4617" s="257" t="s">
        <v>42345</v>
      </c>
      <c r="EH4617" s="213">
        <f>IF(ISNUMBER(SEARCH($I$1,$EI$3:$EI$7917)),MAX($EH$2:EH4616)+1,0)</f>
        <v>0</v>
      </c>
      <c r="EI4617" s="257" t="s">
        <v>43152</v>
      </c>
      <c r="EL4617" s="213" t="str">
        <f>IFERROR(VLOOKUP(ROWS($EL$3:EL4617),EH4617:$EI$7917,2,0),"")</f>
        <v/>
      </c>
    </row>
    <row r="4618" spans="134:142" ht="24.75">
      <c r="ED4618" s="257" t="s">
        <v>42346</v>
      </c>
      <c r="EH4618" s="213">
        <f>IF(ISNUMBER(SEARCH($I$1,$EI$3:$EI$7917)),MAX($EH$2:EH4617)+1,0)</f>
        <v>0</v>
      </c>
      <c r="EI4618" s="257" t="s">
        <v>38691</v>
      </c>
      <c r="EL4618" s="213" t="str">
        <f>IFERROR(VLOOKUP(ROWS($EL$3:EL4618),EH4618:$EI$7917,2,0),"")</f>
        <v/>
      </c>
    </row>
    <row r="4619" spans="134:142" ht="24.75">
      <c r="ED4619" s="257" t="s">
        <v>42347</v>
      </c>
      <c r="EH4619" s="213">
        <f>IF(ISNUMBER(SEARCH($I$1,$EI$3:$EI$7917)),MAX($EH$2:EH4618)+1,0)</f>
        <v>0</v>
      </c>
      <c r="EI4619" s="257" t="s">
        <v>38692</v>
      </c>
      <c r="EL4619" s="213" t="str">
        <f>IFERROR(VLOOKUP(ROWS($EL$3:EL4619),EH4619:$EI$7917,2,0),"")</f>
        <v/>
      </c>
    </row>
    <row r="4620" spans="134:142">
      <c r="ED4620" s="257" t="s">
        <v>42348</v>
      </c>
      <c r="EH4620" s="213">
        <f>IF(ISNUMBER(SEARCH($I$1,$EI$3:$EI$7917)),MAX($EH$2:EH4619)+1,0)</f>
        <v>0</v>
      </c>
      <c r="EI4620" s="257" t="s">
        <v>41106</v>
      </c>
      <c r="EL4620" s="213" t="str">
        <f>IFERROR(VLOOKUP(ROWS($EL$3:EL4620),EH4620:$EI$7917,2,0),"")</f>
        <v/>
      </c>
    </row>
    <row r="4621" spans="134:142">
      <c r="ED4621" s="257" t="s">
        <v>42349</v>
      </c>
      <c r="EH4621" s="213">
        <f>IF(ISNUMBER(SEARCH($I$1,$EI$3:$EI$7917)),MAX($EH$2:EH4620)+1,0)</f>
        <v>0</v>
      </c>
      <c r="EI4621" s="257" t="s">
        <v>39848</v>
      </c>
      <c r="EL4621" s="213" t="str">
        <f>IFERROR(VLOOKUP(ROWS($EL$3:EL4621),EH4621:$EI$7917,2,0),"")</f>
        <v/>
      </c>
    </row>
    <row r="4622" spans="134:142">
      <c r="ED4622" s="257" t="s">
        <v>42350</v>
      </c>
      <c r="EH4622" s="213">
        <f>IF(ISNUMBER(SEARCH($I$1,$EI$3:$EI$7917)),MAX($EH$2:EH4621)+1,0)</f>
        <v>0</v>
      </c>
      <c r="EI4622" s="257" t="s">
        <v>43153</v>
      </c>
      <c r="EL4622" s="213" t="str">
        <f>IFERROR(VLOOKUP(ROWS($EL$3:EL4622),EH4622:$EI$7917,2,0),"")</f>
        <v/>
      </c>
    </row>
    <row r="4623" spans="134:142">
      <c r="ED4623" s="257" t="s">
        <v>42351</v>
      </c>
      <c r="EH4623" s="213">
        <f>IF(ISNUMBER(SEARCH($I$1,$EI$3:$EI$7917)),MAX($EH$2:EH4622)+1,0)</f>
        <v>0</v>
      </c>
      <c r="EI4623" s="257" t="s">
        <v>42571</v>
      </c>
      <c r="EL4623" s="213" t="str">
        <f>IFERROR(VLOOKUP(ROWS($EL$3:EL4623),EH4623:$EI$7917,2,0),"")</f>
        <v/>
      </c>
    </row>
    <row r="4624" spans="134:142">
      <c r="ED4624" s="257" t="s">
        <v>42352</v>
      </c>
      <c r="EH4624" s="213">
        <f>IF(ISNUMBER(SEARCH($I$1,$EI$3:$EI$7917)),MAX($EH$2:EH4623)+1,0)</f>
        <v>0</v>
      </c>
      <c r="EI4624" s="257" t="s">
        <v>40178</v>
      </c>
      <c r="EL4624" s="213" t="str">
        <f>IFERROR(VLOOKUP(ROWS($EL$3:EL4624),EH4624:$EI$7917,2,0),"")</f>
        <v/>
      </c>
    </row>
    <row r="4625" spans="134:142">
      <c r="ED4625" s="257" t="s">
        <v>42353</v>
      </c>
      <c r="EH4625" s="213">
        <f>IF(ISNUMBER(SEARCH($I$1,$EI$3:$EI$7917)),MAX($EH$2:EH4624)+1,0)</f>
        <v>0</v>
      </c>
      <c r="EI4625" s="257" t="s">
        <v>42668</v>
      </c>
      <c r="EL4625" s="213" t="str">
        <f>IFERROR(VLOOKUP(ROWS($EL$3:EL4625),EH4625:$EI$7917,2,0),"")</f>
        <v/>
      </c>
    </row>
    <row r="4626" spans="134:142">
      <c r="ED4626" s="257" t="s">
        <v>42354</v>
      </c>
      <c r="EH4626" s="213">
        <f>IF(ISNUMBER(SEARCH($I$1,$EI$3:$EI$7917)),MAX($EH$2:EH4625)+1,0)</f>
        <v>0</v>
      </c>
      <c r="EI4626" s="257" t="s">
        <v>39849</v>
      </c>
      <c r="EL4626" s="213" t="str">
        <f>IFERROR(VLOOKUP(ROWS($EL$3:EL4626),EH4626:$EI$7917,2,0),"")</f>
        <v/>
      </c>
    </row>
    <row r="4627" spans="134:142">
      <c r="ED4627" s="257" t="s">
        <v>42355</v>
      </c>
      <c r="EH4627" s="213">
        <f>IF(ISNUMBER(SEARCH($I$1,$EI$3:$EI$7917)),MAX($EH$2:EH4626)+1,0)</f>
        <v>0</v>
      </c>
      <c r="EI4627" s="257" t="s">
        <v>38887</v>
      </c>
      <c r="EL4627" s="213" t="str">
        <f>IFERROR(VLOOKUP(ROWS($EL$3:EL4627),EH4627:$EI$7917,2,0),"")</f>
        <v/>
      </c>
    </row>
    <row r="4628" spans="134:142" ht="36.75">
      <c r="ED4628" s="257" t="s">
        <v>42356</v>
      </c>
      <c r="EH4628" s="213">
        <f>IF(ISNUMBER(SEARCH($I$1,$EI$3:$EI$7917)),MAX($EH$2:EH4627)+1,0)</f>
        <v>0</v>
      </c>
      <c r="EI4628" s="257" t="s">
        <v>39094</v>
      </c>
      <c r="EL4628" s="213" t="str">
        <f>IFERROR(VLOOKUP(ROWS($EL$3:EL4628),EH4628:$EI$7917,2,0),"")</f>
        <v/>
      </c>
    </row>
    <row r="4629" spans="134:142">
      <c r="ED4629" s="257" t="s">
        <v>42357</v>
      </c>
      <c r="EH4629" s="213">
        <f>IF(ISNUMBER(SEARCH($I$1,$EI$3:$EI$7917)),MAX($EH$2:EH4628)+1,0)</f>
        <v>0</v>
      </c>
      <c r="EI4629" s="257" t="s">
        <v>40351</v>
      </c>
      <c r="EL4629" s="213" t="str">
        <f>IFERROR(VLOOKUP(ROWS($EL$3:EL4629),EH4629:$EI$7917,2,0),"")</f>
        <v/>
      </c>
    </row>
    <row r="4630" spans="134:142">
      <c r="ED4630" s="257" t="s">
        <v>42358</v>
      </c>
      <c r="EH4630" s="213">
        <f>IF(ISNUMBER(SEARCH($I$1,$EI$3:$EI$7917)),MAX($EH$2:EH4629)+1,0)</f>
        <v>0</v>
      </c>
      <c r="EI4630" s="257" t="s">
        <v>37901</v>
      </c>
      <c r="EL4630" s="213" t="str">
        <f>IFERROR(VLOOKUP(ROWS($EL$3:EL4630),EH4630:$EI$7917,2,0),"")</f>
        <v/>
      </c>
    </row>
    <row r="4631" spans="134:142" ht="24.75">
      <c r="ED4631" s="257" t="s">
        <v>42359</v>
      </c>
      <c r="EH4631" s="213">
        <f>IF(ISNUMBER(SEARCH($I$1,$EI$3:$EI$7917)),MAX($EH$2:EH4630)+1,0)</f>
        <v>0</v>
      </c>
      <c r="EI4631" s="257" t="s">
        <v>44006</v>
      </c>
      <c r="EL4631" s="213" t="str">
        <f>IFERROR(VLOOKUP(ROWS($EL$3:EL4631),EH4631:$EI$7917,2,0),"")</f>
        <v/>
      </c>
    </row>
    <row r="4632" spans="134:142">
      <c r="ED4632" s="257" t="s">
        <v>42360</v>
      </c>
      <c r="EH4632" s="213">
        <f>IF(ISNUMBER(SEARCH($I$1,$EI$3:$EI$7917)),MAX($EH$2:EH4631)+1,0)</f>
        <v>0</v>
      </c>
      <c r="EI4632" s="257" t="s">
        <v>45310</v>
      </c>
      <c r="EL4632" s="213" t="str">
        <f>IFERROR(VLOOKUP(ROWS($EL$3:EL4632),EH4632:$EI$7917,2,0),"")</f>
        <v/>
      </c>
    </row>
    <row r="4633" spans="134:142">
      <c r="ED4633" s="257" t="s">
        <v>42361</v>
      </c>
      <c r="EH4633" s="213">
        <f>IF(ISNUMBER(SEARCH($I$1,$EI$3:$EI$7917)),MAX($EH$2:EH4632)+1,0)</f>
        <v>0</v>
      </c>
      <c r="EI4633" s="257" t="s">
        <v>38091</v>
      </c>
      <c r="EL4633" s="213" t="str">
        <f>IFERROR(VLOOKUP(ROWS($EL$3:EL4633),EH4633:$EI$7917,2,0),"")</f>
        <v/>
      </c>
    </row>
    <row r="4634" spans="134:142">
      <c r="ED4634" s="257" t="s">
        <v>42362</v>
      </c>
      <c r="EH4634" s="213">
        <f>IF(ISNUMBER(SEARCH($I$1,$EI$3:$EI$7917)),MAX($EH$2:EH4633)+1,0)</f>
        <v>0</v>
      </c>
      <c r="EI4634" s="257" t="s">
        <v>38092</v>
      </c>
      <c r="EL4634" s="213" t="str">
        <f>IFERROR(VLOOKUP(ROWS($EL$3:EL4634),EH4634:$EI$7917,2,0),"")</f>
        <v/>
      </c>
    </row>
    <row r="4635" spans="134:142">
      <c r="ED4635" s="257" t="s">
        <v>42363</v>
      </c>
      <c r="EH4635" s="213">
        <f>IF(ISNUMBER(SEARCH($I$1,$EI$3:$EI$7917)),MAX($EH$2:EH4634)+1,0)</f>
        <v>0</v>
      </c>
      <c r="EI4635" s="257" t="s">
        <v>38186</v>
      </c>
      <c r="EL4635" s="213" t="str">
        <f>IFERROR(VLOOKUP(ROWS($EL$3:EL4635),EH4635:$EI$7917,2,0),"")</f>
        <v/>
      </c>
    </row>
    <row r="4636" spans="134:142" ht="24.75">
      <c r="ED4636" s="257" t="s">
        <v>42364</v>
      </c>
      <c r="EH4636" s="213">
        <f>IF(ISNUMBER(SEARCH($I$1,$EI$3:$EI$7917)),MAX($EH$2:EH4635)+1,0)</f>
        <v>0</v>
      </c>
      <c r="EI4636" s="257" t="s">
        <v>38187</v>
      </c>
      <c r="EL4636" s="213" t="str">
        <f>IFERROR(VLOOKUP(ROWS($EL$3:EL4636),EH4636:$EI$7917,2,0),"")</f>
        <v/>
      </c>
    </row>
    <row r="4637" spans="134:142" ht="36.75">
      <c r="ED4637" s="257" t="s">
        <v>42365</v>
      </c>
      <c r="EH4637" s="213">
        <f>IF(ISNUMBER(SEARCH($I$1,$EI$3:$EI$7917)),MAX($EH$2:EH4636)+1,0)</f>
        <v>0</v>
      </c>
      <c r="EI4637" s="257" t="s">
        <v>40031</v>
      </c>
      <c r="EL4637" s="213" t="str">
        <f>IFERROR(VLOOKUP(ROWS($EL$3:EL4637),EH4637:$EI$7917,2,0),"")</f>
        <v/>
      </c>
    </row>
    <row r="4638" spans="134:142" ht="24.75">
      <c r="ED4638" s="257" t="s">
        <v>42366</v>
      </c>
      <c r="EH4638" s="213">
        <f>IF(ISNUMBER(SEARCH($I$1,$EI$3:$EI$7917)),MAX($EH$2:EH4637)+1,0)</f>
        <v>0</v>
      </c>
      <c r="EI4638" s="257" t="s">
        <v>42921</v>
      </c>
      <c r="EL4638" s="213" t="str">
        <f>IFERROR(VLOOKUP(ROWS($EL$3:EL4638),EH4638:$EI$7917,2,0),"")</f>
        <v/>
      </c>
    </row>
    <row r="4639" spans="134:142" ht="36.75">
      <c r="ED4639" s="257" t="s">
        <v>42367</v>
      </c>
      <c r="EH4639" s="213">
        <f>IF(ISNUMBER(SEARCH($I$1,$EI$3:$EI$7917)),MAX($EH$2:EH4638)+1,0)</f>
        <v>0</v>
      </c>
      <c r="EI4639" s="257" t="s">
        <v>44007</v>
      </c>
      <c r="EL4639" s="213" t="str">
        <f>IFERROR(VLOOKUP(ROWS($EL$3:EL4639),EH4639:$EI$7917,2,0),"")</f>
        <v/>
      </c>
    </row>
    <row r="4640" spans="134:142" ht="24.75">
      <c r="ED4640" s="257" t="s">
        <v>42368</v>
      </c>
      <c r="EH4640" s="213">
        <f>IF(ISNUMBER(SEARCH($I$1,$EI$3:$EI$7917)),MAX($EH$2:EH4639)+1,0)</f>
        <v>0</v>
      </c>
      <c r="EI4640" s="257" t="s">
        <v>39226</v>
      </c>
      <c r="EL4640" s="213" t="str">
        <f>IFERROR(VLOOKUP(ROWS($EL$3:EL4640),EH4640:$EI$7917,2,0),"")</f>
        <v/>
      </c>
    </row>
    <row r="4641" spans="134:142" ht="24.75">
      <c r="ED4641" s="257" t="s">
        <v>42369</v>
      </c>
      <c r="EH4641" s="213">
        <f>IF(ISNUMBER(SEARCH($I$1,$EI$3:$EI$7917)),MAX($EH$2:EH4640)+1,0)</f>
        <v>0</v>
      </c>
      <c r="EI4641" s="257" t="s">
        <v>40352</v>
      </c>
      <c r="EL4641" s="213" t="str">
        <f>IFERROR(VLOOKUP(ROWS($EL$3:EL4641),EH4641:$EI$7917,2,0),"")</f>
        <v/>
      </c>
    </row>
    <row r="4642" spans="134:142" ht="24.75">
      <c r="ED4642" s="257" t="s">
        <v>42370</v>
      </c>
      <c r="EH4642" s="213">
        <f>IF(ISNUMBER(SEARCH($I$1,$EI$3:$EI$7917)),MAX($EH$2:EH4641)+1,0)</f>
        <v>0</v>
      </c>
      <c r="EI4642" s="257" t="s">
        <v>39095</v>
      </c>
      <c r="EL4642" s="213" t="str">
        <f>IFERROR(VLOOKUP(ROWS($EL$3:EL4642),EH4642:$EI$7917,2,0),"")</f>
        <v/>
      </c>
    </row>
    <row r="4643" spans="134:142">
      <c r="ED4643" s="257" t="s">
        <v>42371</v>
      </c>
      <c r="EH4643" s="213">
        <f>IF(ISNUMBER(SEARCH($I$1,$EI$3:$EI$7917)),MAX($EH$2:EH4642)+1,0)</f>
        <v>0</v>
      </c>
      <c r="EI4643" s="257" t="s">
        <v>40353</v>
      </c>
      <c r="EL4643" s="213" t="str">
        <f>IFERROR(VLOOKUP(ROWS($EL$3:EL4643),EH4643:$EI$7917,2,0),"")</f>
        <v/>
      </c>
    </row>
    <row r="4644" spans="134:142">
      <c r="ED4644" s="257" t="s">
        <v>42372</v>
      </c>
      <c r="EH4644" s="213">
        <f>IF(ISNUMBER(SEARCH($I$1,$EI$3:$EI$7917)),MAX($EH$2:EH4643)+1,0)</f>
        <v>0</v>
      </c>
      <c r="EI4644" s="257" t="s">
        <v>45391</v>
      </c>
      <c r="EL4644" s="213" t="str">
        <f>IFERROR(VLOOKUP(ROWS($EL$3:EL4644),EH4644:$EI$7917,2,0),"")</f>
        <v/>
      </c>
    </row>
    <row r="4645" spans="134:142" ht="24.75">
      <c r="ED4645" s="257" t="s">
        <v>42373</v>
      </c>
      <c r="EH4645" s="213">
        <f>IF(ISNUMBER(SEARCH($I$1,$EI$3:$EI$7917)),MAX($EH$2:EH4644)+1,0)</f>
        <v>0</v>
      </c>
      <c r="EI4645" s="257" t="s">
        <v>40032</v>
      </c>
      <c r="EL4645" s="213" t="str">
        <f>IFERROR(VLOOKUP(ROWS($EL$3:EL4645),EH4645:$EI$7917,2,0),"")</f>
        <v/>
      </c>
    </row>
    <row r="4646" spans="134:142">
      <c r="ED4646" s="257" t="s">
        <v>42374</v>
      </c>
      <c r="EH4646" s="213">
        <f>IF(ISNUMBER(SEARCH($I$1,$EI$3:$EI$7917)),MAX($EH$2:EH4645)+1,0)</f>
        <v>0</v>
      </c>
      <c r="EI4646" s="257" t="s">
        <v>44666</v>
      </c>
      <c r="EL4646" s="213" t="str">
        <f>IFERROR(VLOOKUP(ROWS($EL$3:EL4646),EH4646:$EI$7917,2,0),"")</f>
        <v/>
      </c>
    </row>
    <row r="4647" spans="134:142">
      <c r="ED4647" s="257" t="s">
        <v>42375</v>
      </c>
      <c r="EH4647" s="213">
        <f>IF(ISNUMBER(SEARCH($I$1,$EI$3:$EI$7917)),MAX($EH$2:EH4646)+1,0)</f>
        <v>0</v>
      </c>
      <c r="EI4647" s="257" t="s">
        <v>45042</v>
      </c>
      <c r="EL4647" s="213" t="str">
        <f>IFERROR(VLOOKUP(ROWS($EL$3:EL4647),EH4647:$EI$7917,2,0),"")</f>
        <v/>
      </c>
    </row>
    <row r="4648" spans="134:142" ht="24.75">
      <c r="ED4648" s="257" t="s">
        <v>42376</v>
      </c>
      <c r="EH4648" s="213">
        <f>IF(ISNUMBER(SEARCH($I$1,$EI$3:$EI$7917)),MAX($EH$2:EH4647)+1,0)</f>
        <v>0</v>
      </c>
      <c r="EI4648" s="257" t="s">
        <v>44008</v>
      </c>
      <c r="EL4648" s="213" t="str">
        <f>IFERROR(VLOOKUP(ROWS($EL$3:EL4648),EH4648:$EI$7917,2,0),"")</f>
        <v/>
      </c>
    </row>
    <row r="4649" spans="134:142" ht="24.75">
      <c r="ED4649" s="257" t="s">
        <v>42377</v>
      </c>
      <c r="EH4649" s="213">
        <f>IF(ISNUMBER(SEARCH($I$1,$EI$3:$EI$7917)),MAX($EH$2:EH4648)+1,0)</f>
        <v>0</v>
      </c>
      <c r="EI4649" s="257" t="s">
        <v>40354</v>
      </c>
      <c r="EL4649" s="213" t="str">
        <f>IFERROR(VLOOKUP(ROWS($EL$3:EL4649),EH4649:$EI$7917,2,0),"")</f>
        <v/>
      </c>
    </row>
    <row r="4650" spans="134:142" ht="24.75">
      <c r="ED4650" s="257" t="s">
        <v>42378</v>
      </c>
      <c r="EH4650" s="213">
        <f>IF(ISNUMBER(SEARCH($I$1,$EI$3:$EI$7917)),MAX($EH$2:EH4649)+1,0)</f>
        <v>0</v>
      </c>
      <c r="EI4650" s="257" t="s">
        <v>44457</v>
      </c>
      <c r="EL4650" s="213" t="str">
        <f>IFERROR(VLOOKUP(ROWS($EL$3:EL4650),EH4650:$EI$7917,2,0),"")</f>
        <v/>
      </c>
    </row>
    <row r="4651" spans="134:142" ht="36.75">
      <c r="ED4651" s="257" t="s">
        <v>42379</v>
      </c>
      <c r="EH4651" s="213">
        <f>IF(ISNUMBER(SEARCH($I$1,$EI$3:$EI$7917)),MAX($EH$2:EH4650)+1,0)</f>
        <v>0</v>
      </c>
      <c r="EI4651" s="257" t="s">
        <v>41597</v>
      </c>
      <c r="EL4651" s="213" t="str">
        <f>IFERROR(VLOOKUP(ROWS($EL$3:EL4651),EH4651:$EI$7917,2,0),"")</f>
        <v/>
      </c>
    </row>
    <row r="4652" spans="134:142">
      <c r="ED4652" s="257" t="s">
        <v>42380</v>
      </c>
      <c r="EH4652" s="213">
        <f>IF(ISNUMBER(SEARCH($I$1,$EI$3:$EI$7917)),MAX($EH$2:EH4651)+1,0)</f>
        <v>0</v>
      </c>
      <c r="EI4652" s="257" t="s">
        <v>38693</v>
      </c>
      <c r="EL4652" s="213" t="str">
        <f>IFERROR(VLOOKUP(ROWS($EL$3:EL4652),EH4652:$EI$7917,2,0),"")</f>
        <v/>
      </c>
    </row>
    <row r="4653" spans="134:142">
      <c r="ED4653" s="257" t="s">
        <v>42381</v>
      </c>
      <c r="EH4653" s="213">
        <f>IF(ISNUMBER(SEARCH($I$1,$EI$3:$EI$7917)),MAX($EH$2:EH4652)+1,0)</f>
        <v>0</v>
      </c>
      <c r="EI4653" s="257" t="s">
        <v>45481</v>
      </c>
      <c r="EL4653" s="213" t="str">
        <f>IFERROR(VLOOKUP(ROWS($EL$3:EL4653),EH4653:$EI$7917,2,0),"")</f>
        <v/>
      </c>
    </row>
    <row r="4654" spans="134:142">
      <c r="ED4654" s="257" t="s">
        <v>42382</v>
      </c>
      <c r="EH4654" s="213">
        <f>IF(ISNUMBER(SEARCH($I$1,$EI$3:$EI$7917)),MAX($EH$2:EH4653)+1,0)</f>
        <v>0</v>
      </c>
      <c r="EI4654" s="257" t="s">
        <v>45392</v>
      </c>
      <c r="EL4654" s="213" t="str">
        <f>IFERROR(VLOOKUP(ROWS($EL$3:EL4654),EH4654:$EI$7917,2,0),"")</f>
        <v/>
      </c>
    </row>
    <row r="4655" spans="134:142">
      <c r="ED4655" s="257" t="s">
        <v>42383</v>
      </c>
      <c r="EH4655" s="213">
        <f>IF(ISNUMBER(SEARCH($I$1,$EI$3:$EI$7917)),MAX($EH$2:EH4654)+1,0)</f>
        <v>0</v>
      </c>
      <c r="EI4655" s="257" t="s">
        <v>38961</v>
      </c>
      <c r="EL4655" s="213" t="str">
        <f>IFERROR(VLOOKUP(ROWS($EL$3:EL4655),EH4655:$EI$7917,2,0),"")</f>
        <v/>
      </c>
    </row>
    <row r="4656" spans="134:142">
      <c r="ED4656" s="257" t="s">
        <v>42384</v>
      </c>
      <c r="EH4656" s="213">
        <f>IF(ISNUMBER(SEARCH($I$1,$EI$3:$EI$7917)),MAX($EH$2:EH4655)+1,0)</f>
        <v>0</v>
      </c>
      <c r="EI4656" s="257" t="s">
        <v>45311</v>
      </c>
      <c r="EL4656" s="213" t="str">
        <f>IFERROR(VLOOKUP(ROWS($EL$3:EL4656),EH4656:$EI$7917,2,0),"")</f>
        <v/>
      </c>
    </row>
    <row r="4657" spans="134:142">
      <c r="ED4657" s="257" t="s">
        <v>42385</v>
      </c>
      <c r="EH4657" s="213">
        <f>IF(ISNUMBER(SEARCH($I$1,$EI$3:$EI$7917)),MAX($EH$2:EH4656)+1,0)</f>
        <v>0</v>
      </c>
      <c r="EI4657" s="257" t="s">
        <v>40179</v>
      </c>
      <c r="EL4657" s="213" t="str">
        <f>IFERROR(VLOOKUP(ROWS($EL$3:EL4657),EH4657:$EI$7917,2,0),"")</f>
        <v/>
      </c>
    </row>
    <row r="4658" spans="134:142" ht="24.75">
      <c r="ED4658" s="257" t="s">
        <v>42386</v>
      </c>
      <c r="EH4658" s="213">
        <f>IF(ISNUMBER(SEARCH($I$1,$EI$3:$EI$7917)),MAX($EH$2:EH4657)+1,0)</f>
        <v>0</v>
      </c>
      <c r="EI4658" s="257" t="s">
        <v>39623</v>
      </c>
      <c r="EL4658" s="213" t="str">
        <f>IFERROR(VLOOKUP(ROWS($EL$3:EL4658),EH4658:$EI$7917,2,0),"")</f>
        <v/>
      </c>
    </row>
    <row r="4659" spans="134:142" ht="24.75">
      <c r="ED4659" s="257" t="s">
        <v>42387</v>
      </c>
      <c r="EH4659" s="213">
        <f>IF(ISNUMBER(SEARCH($I$1,$EI$3:$EI$7917)),MAX($EH$2:EH4658)+1,0)</f>
        <v>0</v>
      </c>
      <c r="EI4659" s="257" t="s">
        <v>38541</v>
      </c>
      <c r="EL4659" s="213" t="str">
        <f>IFERROR(VLOOKUP(ROWS($EL$3:EL4659),EH4659:$EI$7917,2,0),"")</f>
        <v/>
      </c>
    </row>
    <row r="4660" spans="134:142" ht="24.75">
      <c r="ED4660" s="257" t="s">
        <v>42388</v>
      </c>
      <c r="EH4660" s="213">
        <f>IF(ISNUMBER(SEARCH($I$1,$EI$3:$EI$7917)),MAX($EH$2:EH4659)+1,0)</f>
        <v>0</v>
      </c>
      <c r="EI4660" s="257" t="s">
        <v>39624</v>
      </c>
      <c r="EL4660" s="213" t="str">
        <f>IFERROR(VLOOKUP(ROWS($EL$3:EL4660),EH4660:$EI$7917,2,0),"")</f>
        <v/>
      </c>
    </row>
    <row r="4661" spans="134:142" ht="24.75">
      <c r="ED4661" s="257" t="s">
        <v>42389</v>
      </c>
      <c r="EH4661" s="213">
        <f>IF(ISNUMBER(SEARCH($I$1,$EI$3:$EI$7917)),MAX($EH$2:EH4660)+1,0)</f>
        <v>0</v>
      </c>
      <c r="EI4661" s="257" t="s">
        <v>39625</v>
      </c>
      <c r="EL4661" s="213" t="str">
        <f>IFERROR(VLOOKUP(ROWS($EL$3:EL4661),EH4661:$EI$7917,2,0),"")</f>
        <v/>
      </c>
    </row>
    <row r="4662" spans="134:142" ht="36.75">
      <c r="ED4662" s="257" t="s">
        <v>42390</v>
      </c>
      <c r="EH4662" s="213">
        <f>IF(ISNUMBER(SEARCH($I$1,$EI$3:$EI$7917)),MAX($EH$2:EH4661)+1,0)</f>
        <v>0</v>
      </c>
      <c r="EI4662" s="257" t="s">
        <v>39227</v>
      </c>
      <c r="EL4662" s="213" t="str">
        <f>IFERROR(VLOOKUP(ROWS($EL$3:EL4662),EH4662:$EI$7917,2,0),"")</f>
        <v/>
      </c>
    </row>
    <row r="4663" spans="134:142">
      <c r="ED4663" s="257" t="s">
        <v>42391</v>
      </c>
      <c r="EH4663" s="213">
        <f>IF(ISNUMBER(SEARCH($I$1,$EI$3:$EI$7917)),MAX($EH$2:EH4662)+1,0)</f>
        <v>0</v>
      </c>
      <c r="EI4663" s="257" t="s">
        <v>45393</v>
      </c>
      <c r="EL4663" s="213" t="str">
        <f>IFERROR(VLOOKUP(ROWS($EL$3:EL4663),EH4663:$EI$7917,2,0),"")</f>
        <v/>
      </c>
    </row>
    <row r="4664" spans="134:142">
      <c r="ED4664" s="257" t="s">
        <v>42392</v>
      </c>
      <c r="EH4664" s="213">
        <f>IF(ISNUMBER(SEARCH($I$1,$EI$3:$EI$7917)),MAX($EH$2:EH4663)+1,0)</f>
        <v>0</v>
      </c>
      <c r="EI4664" s="257" t="s">
        <v>39850</v>
      </c>
      <c r="EL4664" s="213" t="str">
        <f>IFERROR(VLOOKUP(ROWS($EL$3:EL4664),EH4664:$EI$7917,2,0),"")</f>
        <v/>
      </c>
    </row>
    <row r="4665" spans="134:142">
      <c r="ED4665" s="257" t="s">
        <v>42393</v>
      </c>
      <c r="EH4665" s="213">
        <f>IF(ISNUMBER(SEARCH($I$1,$EI$3:$EI$7917)),MAX($EH$2:EH4664)+1,0)</f>
        <v>0</v>
      </c>
      <c r="EI4665" s="257" t="s">
        <v>38888</v>
      </c>
      <c r="EL4665" s="213" t="str">
        <f>IFERROR(VLOOKUP(ROWS($EL$3:EL4665),EH4665:$EI$7917,2,0),"")</f>
        <v/>
      </c>
    </row>
    <row r="4666" spans="134:142">
      <c r="ED4666" s="257" t="s">
        <v>42394</v>
      </c>
      <c r="EH4666" s="213">
        <f>IF(ISNUMBER(SEARCH($I$1,$EI$3:$EI$7917)),MAX($EH$2:EH4665)+1,0)</f>
        <v>0</v>
      </c>
      <c r="EI4666" s="257" t="s">
        <v>44009</v>
      </c>
      <c r="EL4666" s="213" t="str">
        <f>IFERROR(VLOOKUP(ROWS($EL$3:EL4666),EH4666:$EI$7917,2,0),"")</f>
        <v/>
      </c>
    </row>
    <row r="4667" spans="134:142">
      <c r="ED4667" s="257" t="s">
        <v>42395</v>
      </c>
      <c r="EH4667" s="213">
        <f>IF(ISNUMBER(SEARCH($I$1,$EI$3:$EI$7917)),MAX($EH$2:EH4666)+1,0)</f>
        <v>0</v>
      </c>
      <c r="EI4667" s="257" t="s">
        <v>45394</v>
      </c>
      <c r="EL4667" s="213" t="str">
        <f>IFERROR(VLOOKUP(ROWS($EL$3:EL4667),EH4667:$EI$7917,2,0),"")</f>
        <v/>
      </c>
    </row>
    <row r="4668" spans="134:142">
      <c r="ED4668" s="257" t="s">
        <v>42396</v>
      </c>
      <c r="EH4668" s="213">
        <f>IF(ISNUMBER(SEARCH($I$1,$EI$3:$EI$7917)),MAX($EH$2:EH4667)+1,0)</f>
        <v>0</v>
      </c>
      <c r="EI4668" s="257" t="s">
        <v>42755</v>
      </c>
      <c r="EL4668" s="213" t="str">
        <f>IFERROR(VLOOKUP(ROWS($EL$3:EL4668),EH4668:$EI$7917,2,0),"")</f>
        <v/>
      </c>
    </row>
    <row r="4669" spans="134:142">
      <c r="ED4669" s="257" t="s">
        <v>42397</v>
      </c>
      <c r="EH4669" s="213">
        <f>IF(ISNUMBER(SEARCH($I$1,$EI$3:$EI$7917)),MAX($EH$2:EH4668)+1,0)</f>
        <v>0</v>
      </c>
      <c r="EI4669" s="257" t="s">
        <v>38367</v>
      </c>
      <c r="EL4669" s="213" t="str">
        <f>IFERROR(VLOOKUP(ROWS($EL$3:EL4669),EH4669:$EI$7917,2,0),"")</f>
        <v/>
      </c>
    </row>
    <row r="4670" spans="134:142">
      <c r="ED4670" s="257" t="s">
        <v>42398</v>
      </c>
      <c r="EH4670" s="213">
        <f>IF(ISNUMBER(SEARCH($I$1,$EI$3:$EI$7917)),MAX($EH$2:EH4669)+1,0)</f>
        <v>0</v>
      </c>
      <c r="EI4670" s="257" t="s">
        <v>39626</v>
      </c>
      <c r="EL4670" s="213" t="str">
        <f>IFERROR(VLOOKUP(ROWS($EL$3:EL4670),EH4670:$EI$7917,2,0),"")</f>
        <v/>
      </c>
    </row>
    <row r="4671" spans="134:142">
      <c r="ED4671" s="257" t="s">
        <v>42399</v>
      </c>
      <c r="EH4671" s="213">
        <f>IF(ISNUMBER(SEARCH($I$1,$EI$3:$EI$7917)),MAX($EH$2:EH4670)+1,0)</f>
        <v>0</v>
      </c>
      <c r="EI4671" s="257" t="s">
        <v>45395</v>
      </c>
      <c r="EL4671" s="213" t="str">
        <f>IFERROR(VLOOKUP(ROWS($EL$3:EL4671),EH4671:$EI$7917,2,0),"")</f>
        <v/>
      </c>
    </row>
    <row r="4672" spans="134:142">
      <c r="ED4672" s="257" t="s">
        <v>42400</v>
      </c>
      <c r="EH4672" s="213">
        <f>IF(ISNUMBER(SEARCH($I$1,$EI$3:$EI$7917)),MAX($EH$2:EH4671)+1,0)</f>
        <v>0</v>
      </c>
      <c r="EI4672" s="257" t="s">
        <v>45396</v>
      </c>
      <c r="EL4672" s="213" t="str">
        <f>IFERROR(VLOOKUP(ROWS($EL$3:EL4672),EH4672:$EI$7917,2,0),"")</f>
        <v/>
      </c>
    </row>
    <row r="4673" spans="134:142" ht="24.75">
      <c r="ED4673" s="257" t="s">
        <v>42401</v>
      </c>
      <c r="EH4673" s="213">
        <f>IF(ISNUMBER(SEARCH($I$1,$EI$3:$EI$7917)),MAX($EH$2:EH4672)+1,0)</f>
        <v>0</v>
      </c>
      <c r="EI4673" s="257" t="s">
        <v>39851</v>
      </c>
      <c r="EL4673" s="213" t="str">
        <f>IFERROR(VLOOKUP(ROWS($EL$3:EL4673),EH4673:$EI$7917,2,0),"")</f>
        <v/>
      </c>
    </row>
    <row r="4674" spans="134:142">
      <c r="ED4674" s="257" t="s">
        <v>42402</v>
      </c>
      <c r="EH4674" s="213">
        <f>IF(ISNUMBER(SEARCH($I$1,$EI$3:$EI$7917)),MAX($EH$2:EH4673)+1,0)</f>
        <v>0</v>
      </c>
      <c r="EI4674" s="257" t="s">
        <v>39627</v>
      </c>
      <c r="EL4674" s="213" t="str">
        <f>IFERROR(VLOOKUP(ROWS($EL$3:EL4674),EH4674:$EI$7917,2,0),"")</f>
        <v/>
      </c>
    </row>
    <row r="4675" spans="134:142">
      <c r="ED4675" s="257" t="s">
        <v>42403</v>
      </c>
      <c r="EH4675" s="213">
        <f>IF(ISNUMBER(SEARCH($I$1,$EI$3:$EI$7917)),MAX($EH$2:EH4674)+1,0)</f>
        <v>0</v>
      </c>
      <c r="EI4675" s="257" t="s">
        <v>41670</v>
      </c>
      <c r="EL4675" s="213" t="str">
        <f>IFERROR(VLOOKUP(ROWS($EL$3:EL4675),EH4675:$EI$7917,2,0),"")</f>
        <v/>
      </c>
    </row>
    <row r="4676" spans="134:142">
      <c r="ED4676" s="257" t="s">
        <v>42404</v>
      </c>
      <c r="EH4676" s="213">
        <f>IF(ISNUMBER(SEARCH($I$1,$EI$3:$EI$7917)),MAX($EH$2:EH4675)+1,0)</f>
        <v>0</v>
      </c>
      <c r="EI4676" s="257" t="s">
        <v>39431</v>
      </c>
      <c r="EL4676" s="213" t="str">
        <f>IFERROR(VLOOKUP(ROWS($EL$3:EL4676),EH4676:$EI$7917,2,0),"")</f>
        <v/>
      </c>
    </row>
    <row r="4677" spans="134:142">
      <c r="ED4677" s="257" t="s">
        <v>42405</v>
      </c>
      <c r="EH4677" s="213">
        <f>IF(ISNUMBER(SEARCH($I$1,$EI$3:$EI$7917)),MAX($EH$2:EH4676)+1,0)</f>
        <v>0</v>
      </c>
      <c r="EI4677" s="257" t="s">
        <v>43154</v>
      </c>
      <c r="EL4677" s="213" t="str">
        <f>IFERROR(VLOOKUP(ROWS($EL$3:EL4677),EH4677:$EI$7917,2,0),"")</f>
        <v/>
      </c>
    </row>
    <row r="4678" spans="134:142">
      <c r="ED4678" s="257" t="s">
        <v>42406</v>
      </c>
      <c r="EH4678" s="213">
        <f>IF(ISNUMBER(SEARCH($I$1,$EI$3:$EI$7917)),MAX($EH$2:EH4677)+1,0)</f>
        <v>0</v>
      </c>
      <c r="EI4678" s="257" t="s">
        <v>40838</v>
      </c>
      <c r="EL4678" s="213" t="str">
        <f>IFERROR(VLOOKUP(ROWS($EL$3:EL4678),EH4678:$EI$7917,2,0),"")</f>
        <v/>
      </c>
    </row>
    <row r="4679" spans="134:142" ht="24.75">
      <c r="ED4679" s="257" t="s">
        <v>42407</v>
      </c>
      <c r="EH4679" s="213">
        <f>IF(ISNUMBER(SEARCH($I$1,$EI$3:$EI$7917)),MAX($EH$2:EH4678)+1,0)</f>
        <v>0</v>
      </c>
      <c r="EI4679" s="257" t="s">
        <v>44394</v>
      </c>
      <c r="EL4679" s="213" t="str">
        <f>IFERROR(VLOOKUP(ROWS($EL$3:EL4679),EH4679:$EI$7917,2,0),"")</f>
        <v/>
      </c>
    </row>
    <row r="4680" spans="134:142" ht="36.75">
      <c r="ED4680" s="257" t="s">
        <v>42408</v>
      </c>
      <c r="EH4680" s="213">
        <f>IF(ISNUMBER(SEARCH($I$1,$EI$3:$EI$7917)),MAX($EH$2:EH4679)+1,0)</f>
        <v>0</v>
      </c>
      <c r="EI4680" s="257" t="s">
        <v>44754</v>
      </c>
      <c r="EL4680" s="213" t="str">
        <f>IFERROR(VLOOKUP(ROWS($EL$3:EL4680),EH4680:$EI$7917,2,0),"")</f>
        <v/>
      </c>
    </row>
    <row r="4681" spans="134:142">
      <c r="ED4681" s="257" t="s">
        <v>42409</v>
      </c>
      <c r="EH4681" s="213">
        <f>IF(ISNUMBER(SEARCH($I$1,$EI$3:$EI$7917)),MAX($EH$2:EH4680)+1,0)</f>
        <v>0</v>
      </c>
      <c r="EI4681" s="257" t="s">
        <v>40555</v>
      </c>
      <c r="EL4681" s="213" t="str">
        <f>IFERROR(VLOOKUP(ROWS($EL$3:EL4681),EH4681:$EI$7917,2,0),"")</f>
        <v/>
      </c>
    </row>
    <row r="4682" spans="134:142">
      <c r="ED4682" s="257" t="s">
        <v>42410</v>
      </c>
      <c r="EH4682" s="213">
        <f>IF(ISNUMBER(SEARCH($I$1,$EI$3:$EI$7917)),MAX($EH$2:EH4681)+1,0)</f>
        <v>0</v>
      </c>
      <c r="EI4682" s="257" t="s">
        <v>45397</v>
      </c>
      <c r="EL4682" s="213" t="str">
        <f>IFERROR(VLOOKUP(ROWS($EL$3:EL4682),EH4682:$EI$7917,2,0),"")</f>
        <v/>
      </c>
    </row>
    <row r="4683" spans="134:142">
      <c r="ED4683" s="257" t="s">
        <v>42411</v>
      </c>
      <c r="EH4683" s="213">
        <f>IF(ISNUMBER(SEARCH($I$1,$EI$3:$EI$7917)),MAX($EH$2:EH4682)+1,0)</f>
        <v>0</v>
      </c>
      <c r="EI4683" s="257" t="s">
        <v>43447</v>
      </c>
      <c r="EL4683" s="213" t="str">
        <f>IFERROR(VLOOKUP(ROWS($EL$3:EL4683),EH4683:$EI$7917,2,0),"")</f>
        <v/>
      </c>
    </row>
    <row r="4684" spans="134:142" ht="24.75">
      <c r="ED4684" s="257" t="s">
        <v>42412</v>
      </c>
      <c r="EH4684" s="213">
        <f>IF(ISNUMBER(SEARCH($I$1,$EI$3:$EI$7917)),MAX($EH$2:EH4683)+1,0)</f>
        <v>0</v>
      </c>
      <c r="EI4684" s="257" t="s">
        <v>37902</v>
      </c>
      <c r="EL4684" s="213" t="str">
        <f>IFERROR(VLOOKUP(ROWS($EL$3:EL4684),EH4684:$EI$7917,2,0),"")</f>
        <v/>
      </c>
    </row>
    <row r="4685" spans="134:142">
      <c r="ED4685" s="257" t="s">
        <v>42413</v>
      </c>
      <c r="EH4685" s="213">
        <f>IF(ISNUMBER(SEARCH($I$1,$EI$3:$EI$7917)),MAX($EH$2:EH4684)+1,0)</f>
        <v>0</v>
      </c>
      <c r="EI4685" s="257" t="s">
        <v>42379</v>
      </c>
      <c r="EL4685" s="213" t="str">
        <f>IFERROR(VLOOKUP(ROWS($EL$3:EL4685),EH4685:$EI$7917,2,0),"")</f>
        <v/>
      </c>
    </row>
    <row r="4686" spans="134:142" ht="24.75">
      <c r="ED4686" s="257" t="s">
        <v>42414</v>
      </c>
      <c r="EH4686" s="213">
        <f>IF(ISNUMBER(SEARCH($I$1,$EI$3:$EI$7917)),MAX($EH$2:EH4685)+1,0)</f>
        <v>0</v>
      </c>
      <c r="EI4686" s="257" t="s">
        <v>42272</v>
      </c>
      <c r="EL4686" s="213" t="str">
        <f>IFERROR(VLOOKUP(ROWS($EL$3:EL4686),EH4686:$EI$7917,2,0),"")</f>
        <v/>
      </c>
    </row>
    <row r="4687" spans="134:142" ht="24.75">
      <c r="ED4687" s="257" t="s">
        <v>42415</v>
      </c>
      <c r="EH4687" s="213">
        <f>IF(ISNUMBER(SEARCH($I$1,$EI$3:$EI$7917)),MAX($EH$2:EH4686)+1,0)</f>
        <v>0</v>
      </c>
      <c r="EI4687" s="257" t="s">
        <v>41671</v>
      </c>
      <c r="EL4687" s="213" t="str">
        <f>IFERROR(VLOOKUP(ROWS($EL$3:EL4687),EH4687:$EI$7917,2,0),"")</f>
        <v/>
      </c>
    </row>
    <row r="4688" spans="134:142">
      <c r="ED4688" s="257" t="s">
        <v>42416</v>
      </c>
      <c r="EH4688" s="213">
        <f>IF(ISNUMBER(SEARCH($I$1,$EI$3:$EI$7917)),MAX($EH$2:EH4687)+1,0)</f>
        <v>0</v>
      </c>
      <c r="EI4688" s="257" t="s">
        <v>44142</v>
      </c>
      <c r="EL4688" s="213" t="str">
        <f>IFERROR(VLOOKUP(ROWS($EL$3:EL4688),EH4688:$EI$7917,2,0),"")</f>
        <v/>
      </c>
    </row>
    <row r="4689" spans="134:142">
      <c r="ED4689" s="257" t="s">
        <v>42417</v>
      </c>
      <c r="EH4689" s="213">
        <f>IF(ISNUMBER(SEARCH($I$1,$EI$3:$EI$7917)),MAX($EH$2:EH4688)+1,0)</f>
        <v>0</v>
      </c>
      <c r="EI4689" s="257" t="s">
        <v>41738</v>
      </c>
      <c r="EL4689" s="213" t="str">
        <f>IFERROR(VLOOKUP(ROWS($EL$3:EL4689),EH4689:$EI$7917,2,0),"")</f>
        <v/>
      </c>
    </row>
    <row r="4690" spans="134:142">
      <c r="ED4690" s="257" t="s">
        <v>42418</v>
      </c>
      <c r="EH4690" s="213">
        <f>IF(ISNUMBER(SEARCH($I$1,$EI$3:$EI$7917)),MAX($EH$2:EH4689)+1,0)</f>
        <v>0</v>
      </c>
      <c r="EI4690" s="257" t="s">
        <v>40947</v>
      </c>
      <c r="EL4690" s="213" t="str">
        <f>IFERROR(VLOOKUP(ROWS($EL$3:EL4690),EH4690:$EI$7917,2,0),"")</f>
        <v/>
      </c>
    </row>
    <row r="4691" spans="134:142">
      <c r="ED4691" s="257" t="s">
        <v>42419</v>
      </c>
      <c r="EH4691" s="213">
        <f>IF(ISNUMBER(SEARCH($I$1,$EI$3:$EI$7917)),MAX($EH$2:EH4690)+1,0)</f>
        <v>0</v>
      </c>
      <c r="EI4691" s="257" t="s">
        <v>45398</v>
      </c>
      <c r="EL4691" s="213" t="str">
        <f>IFERROR(VLOOKUP(ROWS($EL$3:EL4691),EH4691:$EI$7917,2,0),"")</f>
        <v/>
      </c>
    </row>
    <row r="4692" spans="134:142">
      <c r="ED4692" s="257" t="s">
        <v>42420</v>
      </c>
      <c r="EH4692" s="213">
        <f>IF(ISNUMBER(SEARCH($I$1,$EI$3:$EI$7917)),MAX($EH$2:EH4691)+1,0)</f>
        <v>0</v>
      </c>
      <c r="EI4692" s="257" t="s">
        <v>44224</v>
      </c>
      <c r="EL4692" s="213" t="str">
        <f>IFERROR(VLOOKUP(ROWS($EL$3:EL4692),EH4692:$EI$7917,2,0),"")</f>
        <v/>
      </c>
    </row>
    <row r="4693" spans="134:142">
      <c r="ED4693" s="257" t="s">
        <v>42421</v>
      </c>
      <c r="EH4693" s="213">
        <f>IF(ISNUMBER(SEARCH($I$1,$EI$3:$EI$7917)),MAX($EH$2:EH4692)+1,0)</f>
        <v>0</v>
      </c>
      <c r="EI4693" s="257" t="s">
        <v>43155</v>
      </c>
      <c r="EL4693" s="213" t="str">
        <f>IFERROR(VLOOKUP(ROWS($EL$3:EL4693),EH4693:$EI$7917,2,0),"")</f>
        <v/>
      </c>
    </row>
    <row r="4694" spans="134:142">
      <c r="ED4694" s="257" t="s">
        <v>42422</v>
      </c>
      <c r="EH4694" s="213">
        <f>IF(ISNUMBER(SEARCH($I$1,$EI$3:$EI$7917)),MAX($EH$2:EH4693)+1,0)</f>
        <v>0</v>
      </c>
      <c r="EI4694" s="257" t="s">
        <v>39096</v>
      </c>
      <c r="EL4694" s="213" t="str">
        <f>IFERROR(VLOOKUP(ROWS($EL$3:EL4694),EH4694:$EI$7917,2,0),"")</f>
        <v/>
      </c>
    </row>
    <row r="4695" spans="134:142">
      <c r="ED4695" s="257" t="s">
        <v>42423</v>
      </c>
      <c r="EH4695" s="213">
        <f>IF(ISNUMBER(SEARCH($I$1,$EI$3:$EI$7917)),MAX($EH$2:EH4694)+1,0)</f>
        <v>0</v>
      </c>
      <c r="EI4695" s="257" t="s">
        <v>39097</v>
      </c>
      <c r="EL4695" s="213" t="str">
        <f>IFERROR(VLOOKUP(ROWS($EL$3:EL4695),EH4695:$EI$7917,2,0),"")</f>
        <v/>
      </c>
    </row>
    <row r="4696" spans="134:142" ht="24.75">
      <c r="ED4696" s="257" t="s">
        <v>42424</v>
      </c>
      <c r="EH4696" s="213">
        <f>IF(ISNUMBER(SEARCH($I$1,$EI$3:$EI$7917)),MAX($EH$2:EH4695)+1,0)</f>
        <v>0</v>
      </c>
      <c r="EI4696" s="257" t="s">
        <v>39628</v>
      </c>
      <c r="EL4696" s="213" t="str">
        <f>IFERROR(VLOOKUP(ROWS($EL$3:EL4696),EH4696:$EI$7917,2,0),"")</f>
        <v/>
      </c>
    </row>
    <row r="4697" spans="134:142" ht="24.75">
      <c r="ED4697" s="257" t="s">
        <v>42425</v>
      </c>
      <c r="EH4697" s="213">
        <f>IF(ISNUMBER(SEARCH($I$1,$EI$3:$EI$7917)),MAX($EH$2:EH4696)+1,0)</f>
        <v>0</v>
      </c>
      <c r="EI4697" s="257" t="s">
        <v>37903</v>
      </c>
      <c r="EL4697" s="213" t="str">
        <f>IFERROR(VLOOKUP(ROWS($EL$3:EL4697),EH4697:$EI$7917,2,0),"")</f>
        <v/>
      </c>
    </row>
    <row r="4698" spans="134:142">
      <c r="ED4698" s="257" t="s">
        <v>42426</v>
      </c>
      <c r="EH4698" s="213">
        <f>IF(ISNUMBER(SEARCH($I$1,$EI$3:$EI$7917)),MAX($EH$2:EH4697)+1,0)</f>
        <v>0</v>
      </c>
      <c r="EI4698" s="257" t="s">
        <v>40420</v>
      </c>
      <c r="EL4698" s="213" t="str">
        <f>IFERROR(VLOOKUP(ROWS($EL$3:EL4698),EH4698:$EI$7917,2,0),"")</f>
        <v/>
      </c>
    </row>
    <row r="4699" spans="134:142">
      <c r="ED4699" s="257" t="s">
        <v>42427</v>
      </c>
      <c r="EH4699" s="213">
        <f>IF(ISNUMBER(SEARCH($I$1,$EI$3:$EI$7917)),MAX($EH$2:EH4698)+1,0)</f>
        <v>0</v>
      </c>
      <c r="EI4699" s="257" t="s">
        <v>44554</v>
      </c>
      <c r="EL4699" s="213" t="str">
        <f>IFERROR(VLOOKUP(ROWS($EL$3:EL4699),EH4699:$EI$7917,2,0),"")</f>
        <v/>
      </c>
    </row>
    <row r="4700" spans="134:142" ht="24.75">
      <c r="ED4700" s="257" t="s">
        <v>42428</v>
      </c>
      <c r="EH4700" s="213">
        <f>IF(ISNUMBER(SEARCH($I$1,$EI$3:$EI$7917)),MAX($EH$2:EH4699)+1,0)</f>
        <v>0</v>
      </c>
      <c r="EI4700" s="257" t="s">
        <v>42756</v>
      </c>
      <c r="EL4700" s="213" t="str">
        <f>IFERROR(VLOOKUP(ROWS($EL$3:EL4700),EH4700:$EI$7917,2,0),"")</f>
        <v/>
      </c>
    </row>
    <row r="4701" spans="134:142">
      <c r="ED4701" s="257" t="s">
        <v>42429</v>
      </c>
      <c r="EH4701" s="213">
        <f>IF(ISNUMBER(SEARCH($I$1,$EI$3:$EI$7917)),MAX($EH$2:EH4700)+1,0)</f>
        <v>0</v>
      </c>
      <c r="EI4701" s="257" t="s">
        <v>45482</v>
      </c>
      <c r="EL4701" s="213" t="str">
        <f>IFERROR(VLOOKUP(ROWS($EL$3:EL4701),EH4701:$EI$7917,2,0),"")</f>
        <v/>
      </c>
    </row>
    <row r="4702" spans="134:142">
      <c r="ED4702" s="257" t="s">
        <v>42430</v>
      </c>
      <c r="EH4702" s="213">
        <f>IF(ISNUMBER(SEARCH($I$1,$EI$3:$EI$7917)),MAX($EH$2:EH4701)+1,0)</f>
        <v>0</v>
      </c>
      <c r="EI4702" s="257" t="s">
        <v>38368</v>
      </c>
      <c r="EL4702" s="213" t="str">
        <f>IFERROR(VLOOKUP(ROWS($EL$3:EL4702),EH4702:$EI$7917,2,0),"")</f>
        <v/>
      </c>
    </row>
    <row r="4703" spans="134:142">
      <c r="ED4703" s="257" t="s">
        <v>42431</v>
      </c>
      <c r="EH4703" s="213">
        <f>IF(ISNUMBER(SEARCH($I$1,$EI$3:$EI$7917)),MAX($EH$2:EH4702)+1,0)</f>
        <v>0</v>
      </c>
      <c r="EI4703" s="257" t="s">
        <v>41107</v>
      </c>
      <c r="EL4703" s="213" t="str">
        <f>IFERROR(VLOOKUP(ROWS($EL$3:EL4703),EH4703:$EI$7917,2,0),"")</f>
        <v/>
      </c>
    </row>
    <row r="4704" spans="134:142">
      <c r="ED4704" s="257" t="s">
        <v>42432</v>
      </c>
      <c r="EH4704" s="213">
        <f>IF(ISNUMBER(SEARCH($I$1,$EI$3:$EI$7917)),MAX($EH$2:EH4703)+1,0)</f>
        <v>0</v>
      </c>
      <c r="EI4704" s="257" t="s">
        <v>40476</v>
      </c>
      <c r="EL4704" s="213" t="str">
        <f>IFERROR(VLOOKUP(ROWS($EL$3:EL4704),EH4704:$EI$7917,2,0),"")</f>
        <v/>
      </c>
    </row>
    <row r="4705" spans="134:142">
      <c r="ED4705" s="257" t="s">
        <v>42433</v>
      </c>
      <c r="EH4705" s="213">
        <f>IF(ISNUMBER(SEARCH($I$1,$EI$3:$EI$7917)),MAX($EH$2:EH4704)+1,0)</f>
        <v>0</v>
      </c>
      <c r="EI4705" s="257" t="s">
        <v>38889</v>
      </c>
      <c r="EL4705" s="213" t="str">
        <f>IFERROR(VLOOKUP(ROWS($EL$3:EL4705),EH4705:$EI$7917,2,0),"")</f>
        <v/>
      </c>
    </row>
    <row r="4706" spans="134:142">
      <c r="ED4706" s="257" t="s">
        <v>42434</v>
      </c>
      <c r="EH4706" s="213">
        <f>IF(ISNUMBER(SEARCH($I$1,$EI$3:$EI$7917)),MAX($EH$2:EH4705)+1,0)</f>
        <v>0</v>
      </c>
      <c r="EI4706" s="257" t="s">
        <v>39629</v>
      </c>
      <c r="EL4706" s="213" t="str">
        <f>IFERROR(VLOOKUP(ROWS($EL$3:EL4706),EH4706:$EI$7917,2,0),"")</f>
        <v/>
      </c>
    </row>
    <row r="4707" spans="134:142">
      <c r="ED4707" s="257" t="s">
        <v>42435</v>
      </c>
      <c r="EH4707" s="213">
        <f>IF(ISNUMBER(SEARCH($I$1,$EI$3:$EI$7917)),MAX($EH$2:EH4706)+1,0)</f>
        <v>0</v>
      </c>
      <c r="EI4707" s="257" t="s">
        <v>45399</v>
      </c>
      <c r="EL4707" s="213" t="str">
        <f>IFERROR(VLOOKUP(ROWS($EL$3:EL4707),EH4707:$EI$7917,2,0),"")</f>
        <v/>
      </c>
    </row>
    <row r="4708" spans="134:142">
      <c r="ED4708" s="257" t="s">
        <v>42436</v>
      </c>
      <c r="EH4708" s="213">
        <f>IF(ISNUMBER(SEARCH($I$1,$EI$3:$EI$7917)),MAX($EH$2:EH4707)+1,0)</f>
        <v>0</v>
      </c>
      <c r="EI4708" s="257" t="s">
        <v>45400</v>
      </c>
      <c r="EL4708" s="213" t="str">
        <f>IFERROR(VLOOKUP(ROWS($EL$3:EL4708),EH4708:$EI$7917,2,0),"")</f>
        <v/>
      </c>
    </row>
    <row r="4709" spans="134:142">
      <c r="ED4709" s="257" t="s">
        <v>42437</v>
      </c>
      <c r="EH4709" s="213">
        <f>IF(ISNUMBER(SEARCH($I$1,$EI$3:$EI$7917)),MAX($EH$2:EH4708)+1,0)</f>
        <v>0</v>
      </c>
      <c r="EI4709" s="257" t="s">
        <v>44010</v>
      </c>
      <c r="EL4709" s="213" t="str">
        <f>IFERROR(VLOOKUP(ROWS($EL$3:EL4709),EH4709:$EI$7917,2,0),"")</f>
        <v/>
      </c>
    </row>
    <row r="4710" spans="134:142">
      <c r="ED4710" s="257" t="s">
        <v>42438</v>
      </c>
      <c r="EH4710" s="213">
        <f>IF(ISNUMBER(SEARCH($I$1,$EI$3:$EI$7917)),MAX($EH$2:EH4709)+1,0)</f>
        <v>0</v>
      </c>
      <c r="EI4710" s="257" t="s">
        <v>45581</v>
      </c>
      <c r="EL4710" s="213" t="str">
        <f>IFERROR(VLOOKUP(ROWS($EL$3:EL4710),EH4710:$EI$7917,2,0),"")</f>
        <v/>
      </c>
    </row>
    <row r="4711" spans="134:142">
      <c r="ED4711" s="257" t="s">
        <v>42439</v>
      </c>
      <c r="EH4711" s="213">
        <f>IF(ISNUMBER(SEARCH($I$1,$EI$3:$EI$7917)),MAX($EH$2:EH4710)+1,0)</f>
        <v>0</v>
      </c>
      <c r="EI4711" s="257" t="s">
        <v>41108</v>
      </c>
      <c r="EL4711" s="213" t="str">
        <f>IFERROR(VLOOKUP(ROWS($EL$3:EL4711),EH4711:$EI$7917,2,0),"")</f>
        <v/>
      </c>
    </row>
    <row r="4712" spans="134:142" ht="24.75">
      <c r="ED4712" s="257" t="s">
        <v>42440</v>
      </c>
      <c r="EH4712" s="213">
        <f>IF(ISNUMBER(SEARCH($I$1,$EI$3:$EI$7917)),MAX($EH$2:EH4711)+1,0)</f>
        <v>0</v>
      </c>
      <c r="EI4712" s="257" t="s">
        <v>38694</v>
      </c>
      <c r="EL4712" s="213" t="str">
        <f>IFERROR(VLOOKUP(ROWS($EL$3:EL4712),EH4712:$EI$7917,2,0),"")</f>
        <v/>
      </c>
    </row>
    <row r="4713" spans="134:142" ht="24.75">
      <c r="ED4713" s="257" t="s">
        <v>42441</v>
      </c>
      <c r="EH4713" s="213">
        <f>IF(ISNUMBER(SEARCH($I$1,$EI$3:$EI$7917)),MAX($EH$2:EH4712)+1,0)</f>
        <v>0</v>
      </c>
      <c r="EI4713" s="257" t="s">
        <v>44116</v>
      </c>
      <c r="EL4713" s="213" t="str">
        <f>IFERROR(VLOOKUP(ROWS($EL$3:EL4713),EH4713:$EI$7917,2,0),"")</f>
        <v/>
      </c>
    </row>
    <row r="4714" spans="134:142">
      <c r="ED4714" s="257" t="s">
        <v>42442</v>
      </c>
      <c r="EH4714" s="213">
        <f>IF(ISNUMBER(SEARCH($I$1,$EI$3:$EI$7917)),MAX($EH$2:EH4713)+1,0)</f>
        <v>0</v>
      </c>
      <c r="EI4714" s="257" t="s">
        <v>39228</v>
      </c>
      <c r="EL4714" s="213" t="str">
        <f>IFERROR(VLOOKUP(ROWS($EL$3:EL4714),EH4714:$EI$7917,2,0),"")</f>
        <v/>
      </c>
    </row>
    <row r="4715" spans="134:142">
      <c r="ED4715" s="257" t="s">
        <v>42443</v>
      </c>
      <c r="EH4715" s="213">
        <f>IF(ISNUMBER(SEARCH($I$1,$EI$3:$EI$7917)),MAX($EH$2:EH4714)+1,0)</f>
        <v>0</v>
      </c>
      <c r="EI4715" s="257" t="s">
        <v>43351</v>
      </c>
      <c r="EL4715" s="213" t="str">
        <f>IFERROR(VLOOKUP(ROWS($EL$3:EL4715),EH4715:$EI$7917,2,0),"")</f>
        <v/>
      </c>
    </row>
    <row r="4716" spans="134:142" ht="24.75">
      <c r="ED4716" s="257" t="s">
        <v>42444</v>
      </c>
      <c r="EH4716" s="213">
        <f>IF(ISNUMBER(SEARCH($I$1,$EI$3:$EI$7917)),MAX($EH$2:EH4715)+1,0)</f>
        <v>0</v>
      </c>
      <c r="EI4716" s="257" t="s">
        <v>44555</v>
      </c>
      <c r="EL4716" s="213" t="str">
        <f>IFERROR(VLOOKUP(ROWS($EL$3:EL4716),EH4716:$EI$7917,2,0),"")</f>
        <v/>
      </c>
    </row>
    <row r="4717" spans="134:142" ht="24.75">
      <c r="ED4717" s="257" t="s">
        <v>42445</v>
      </c>
      <c r="EH4717" s="213">
        <f>IF(ISNUMBER(SEARCH($I$1,$EI$3:$EI$7917)),MAX($EH$2:EH4716)+1,0)</f>
        <v>0</v>
      </c>
      <c r="EI4717" s="257" t="s">
        <v>43586</v>
      </c>
      <c r="EL4717" s="213" t="str">
        <f>IFERROR(VLOOKUP(ROWS($EL$3:EL4717),EH4717:$EI$7917,2,0),"")</f>
        <v/>
      </c>
    </row>
    <row r="4718" spans="134:142">
      <c r="ED4718" s="257" t="s">
        <v>42446</v>
      </c>
      <c r="EH4718" s="213">
        <f>IF(ISNUMBER(SEARCH($I$1,$EI$3:$EI$7917)),MAX($EH$2:EH4717)+1,0)</f>
        <v>0</v>
      </c>
      <c r="EI4718" s="257" t="s">
        <v>44117</v>
      </c>
      <c r="EL4718" s="213" t="str">
        <f>IFERROR(VLOOKUP(ROWS($EL$3:EL4718),EH4718:$EI$7917,2,0),"")</f>
        <v/>
      </c>
    </row>
    <row r="4719" spans="134:142" ht="24.75">
      <c r="ED4719" s="257" t="s">
        <v>42447</v>
      </c>
      <c r="EH4719" s="213">
        <f>IF(ISNUMBER(SEARCH($I$1,$EI$3:$EI$7917)),MAX($EH$2:EH4718)+1,0)</f>
        <v>0</v>
      </c>
      <c r="EI4719" s="257" t="s">
        <v>38188</v>
      </c>
      <c r="EL4719" s="213" t="str">
        <f>IFERROR(VLOOKUP(ROWS($EL$3:EL4719),EH4719:$EI$7917,2,0),"")</f>
        <v/>
      </c>
    </row>
    <row r="4720" spans="134:142">
      <c r="ED4720" s="257" t="s">
        <v>42448</v>
      </c>
      <c r="EH4720" s="213">
        <f>IF(ISNUMBER(SEARCH($I$1,$EI$3:$EI$7917)),MAX($EH$2:EH4719)+1,0)</f>
        <v>0</v>
      </c>
      <c r="EI4720" s="257" t="s">
        <v>45582</v>
      </c>
      <c r="EL4720" s="213" t="str">
        <f>IFERROR(VLOOKUP(ROWS($EL$3:EL4720),EH4720:$EI$7917,2,0),"")</f>
        <v/>
      </c>
    </row>
    <row r="4721" spans="134:142">
      <c r="ED4721" s="257" t="s">
        <v>42449</v>
      </c>
      <c r="EH4721" s="213">
        <f>IF(ISNUMBER(SEARCH($I$1,$EI$3:$EI$7917)),MAX($EH$2:EH4720)+1,0)</f>
        <v>0</v>
      </c>
      <c r="EI4721" s="257" t="s">
        <v>42757</v>
      </c>
      <c r="EL4721" s="213" t="str">
        <f>IFERROR(VLOOKUP(ROWS($EL$3:EL4721),EH4721:$EI$7917,2,0),"")</f>
        <v/>
      </c>
    </row>
    <row r="4722" spans="134:142">
      <c r="ED4722" s="257" t="s">
        <v>42450</v>
      </c>
      <c r="EH4722" s="213">
        <f>IF(ISNUMBER(SEARCH($I$1,$EI$3:$EI$7917)),MAX($EH$2:EH4721)+1,0)</f>
        <v>0</v>
      </c>
      <c r="EI4722" s="257" t="s">
        <v>44289</v>
      </c>
      <c r="EL4722" s="213" t="str">
        <f>IFERROR(VLOOKUP(ROWS($EL$3:EL4722),EH4722:$EI$7917,2,0),"")</f>
        <v/>
      </c>
    </row>
    <row r="4723" spans="134:142">
      <c r="ED4723" s="257" t="s">
        <v>42451</v>
      </c>
      <c r="EH4723" s="213">
        <f>IF(ISNUMBER(SEARCH($I$1,$EI$3:$EI$7917)),MAX($EH$2:EH4722)+1,0)</f>
        <v>0</v>
      </c>
      <c r="EI4723" s="257" t="s">
        <v>42704</v>
      </c>
      <c r="EL4723" s="213" t="str">
        <f>IFERROR(VLOOKUP(ROWS($EL$3:EL4723),EH4723:$EI$7917,2,0),"")</f>
        <v/>
      </c>
    </row>
    <row r="4724" spans="134:142" ht="24.75">
      <c r="ED4724" s="257" t="s">
        <v>42452</v>
      </c>
      <c r="EH4724" s="213">
        <f>IF(ISNUMBER(SEARCH($I$1,$EI$3:$EI$7917)),MAX($EH$2:EH4723)+1,0)</f>
        <v>0</v>
      </c>
      <c r="EI4724" s="257" t="s">
        <v>42315</v>
      </c>
      <c r="EL4724" s="213" t="str">
        <f>IFERROR(VLOOKUP(ROWS($EL$3:EL4724),EH4724:$EI$7917,2,0),"")</f>
        <v/>
      </c>
    </row>
    <row r="4725" spans="134:142" ht="24.75">
      <c r="ED4725" s="257" t="s">
        <v>42453</v>
      </c>
      <c r="EH4725" s="213">
        <f>IF(ISNUMBER(SEARCH($I$1,$EI$3:$EI$7917)),MAX($EH$2:EH4724)+1,0)</f>
        <v>0</v>
      </c>
      <c r="EI4725" s="257" t="s">
        <v>40556</v>
      </c>
      <c r="EL4725" s="213" t="str">
        <f>IFERROR(VLOOKUP(ROWS($EL$3:EL4725),EH4725:$EI$7917,2,0),"")</f>
        <v/>
      </c>
    </row>
    <row r="4726" spans="134:142">
      <c r="ED4726" s="257" t="s">
        <v>42454</v>
      </c>
      <c r="EH4726" s="213">
        <f>IF(ISNUMBER(SEARCH($I$1,$EI$3:$EI$7917)),MAX($EH$2:EH4725)+1,0)</f>
        <v>0</v>
      </c>
      <c r="EI4726" s="257" t="s">
        <v>43352</v>
      </c>
      <c r="EL4726" s="213" t="str">
        <f>IFERROR(VLOOKUP(ROWS($EL$3:EL4726),EH4726:$EI$7917,2,0),"")</f>
        <v/>
      </c>
    </row>
    <row r="4727" spans="134:142" ht="24.75">
      <c r="ED4727" s="257" t="s">
        <v>42455</v>
      </c>
      <c r="EH4727" s="213">
        <f>IF(ISNUMBER(SEARCH($I$1,$EI$3:$EI$7917)),MAX($EH$2:EH4726)+1,0)</f>
        <v>0</v>
      </c>
      <c r="EI4727" s="257" t="s">
        <v>43156</v>
      </c>
      <c r="EL4727" s="213" t="str">
        <f>IFERROR(VLOOKUP(ROWS($EL$3:EL4727),EH4727:$EI$7917,2,0),"")</f>
        <v/>
      </c>
    </row>
    <row r="4728" spans="134:142">
      <c r="ED4728" s="257" t="s">
        <v>42456</v>
      </c>
      <c r="EH4728" s="213">
        <f>IF(ISNUMBER(SEARCH($I$1,$EI$3:$EI$7917)),MAX($EH$2:EH4727)+1,0)</f>
        <v>0</v>
      </c>
      <c r="EI4728" s="257" t="s">
        <v>41672</v>
      </c>
      <c r="EL4728" s="213" t="str">
        <f>IFERROR(VLOOKUP(ROWS($EL$3:EL4728),EH4728:$EI$7917,2,0),"")</f>
        <v/>
      </c>
    </row>
    <row r="4729" spans="134:142">
      <c r="ED4729" s="257" t="s">
        <v>42457</v>
      </c>
      <c r="EH4729" s="213">
        <f>IF(ISNUMBER(SEARCH($I$1,$EI$3:$EI$7917)),MAX($EH$2:EH4728)+1,0)</f>
        <v>0</v>
      </c>
      <c r="EI4729" s="257" t="s">
        <v>43157</v>
      </c>
      <c r="EL4729" s="213" t="str">
        <f>IFERROR(VLOOKUP(ROWS($EL$3:EL4729),EH4729:$EI$7917,2,0),"")</f>
        <v/>
      </c>
    </row>
    <row r="4730" spans="134:142">
      <c r="ED4730" s="257" t="s">
        <v>42458</v>
      </c>
      <c r="EH4730" s="213">
        <f>IF(ISNUMBER(SEARCH($I$1,$EI$3:$EI$7917)),MAX($EH$2:EH4729)+1,0)</f>
        <v>0</v>
      </c>
      <c r="EI4730" s="257" t="s">
        <v>45401</v>
      </c>
      <c r="EL4730" s="213" t="str">
        <f>IFERROR(VLOOKUP(ROWS($EL$3:EL4730),EH4730:$EI$7917,2,0),"")</f>
        <v/>
      </c>
    </row>
    <row r="4731" spans="134:142">
      <c r="ED4731" s="257" t="s">
        <v>42459</v>
      </c>
      <c r="EH4731" s="213">
        <f>IF(ISNUMBER(SEARCH($I$1,$EI$3:$EI$7917)),MAX($EH$2:EH4730)+1,0)</f>
        <v>0</v>
      </c>
      <c r="EI4731" s="257" t="s">
        <v>45402</v>
      </c>
      <c r="EL4731" s="213" t="str">
        <f>IFERROR(VLOOKUP(ROWS($EL$3:EL4731),EH4731:$EI$7917,2,0),"")</f>
        <v/>
      </c>
    </row>
    <row r="4732" spans="134:142">
      <c r="ED4732" s="257" t="s">
        <v>42460</v>
      </c>
      <c r="EH4732" s="213">
        <f>IF(ISNUMBER(SEARCH($I$1,$EI$3:$EI$7917)),MAX($EH$2:EH4731)+1,0)</f>
        <v>0</v>
      </c>
      <c r="EI4732" s="257" t="s">
        <v>42478</v>
      </c>
      <c r="EL4732" s="213" t="str">
        <f>IFERROR(VLOOKUP(ROWS($EL$3:EL4732),EH4732:$EI$7917,2,0),"")</f>
        <v/>
      </c>
    </row>
    <row r="4733" spans="134:142">
      <c r="ED4733" s="257" t="s">
        <v>42461</v>
      </c>
      <c r="EH4733" s="213">
        <f>IF(ISNUMBER(SEARCH($I$1,$EI$3:$EI$7917)),MAX($EH$2:EH4732)+1,0)</f>
        <v>0</v>
      </c>
      <c r="EI4733" s="257" t="s">
        <v>42822</v>
      </c>
      <c r="EL4733" s="213" t="str">
        <f>IFERROR(VLOOKUP(ROWS($EL$3:EL4733),EH4733:$EI$7917,2,0),"")</f>
        <v/>
      </c>
    </row>
    <row r="4734" spans="134:142">
      <c r="ED4734" s="257" t="s">
        <v>42462</v>
      </c>
      <c r="EH4734" s="213">
        <f>IF(ISNUMBER(SEARCH($I$1,$EI$3:$EI$7917)),MAX($EH$2:EH4733)+1,0)</f>
        <v>0</v>
      </c>
      <c r="EI4734" s="257" t="s">
        <v>39852</v>
      </c>
      <c r="EL4734" s="213" t="str">
        <f>IFERROR(VLOOKUP(ROWS($EL$3:EL4734),EH4734:$EI$7917,2,0),"")</f>
        <v/>
      </c>
    </row>
    <row r="4735" spans="134:142">
      <c r="ED4735" s="257" t="s">
        <v>42463</v>
      </c>
      <c r="EH4735" s="213">
        <f>IF(ISNUMBER(SEARCH($I$1,$EI$3:$EI$7917)),MAX($EH$2:EH4734)+1,0)</f>
        <v>0</v>
      </c>
      <c r="EI4735" s="257" t="s">
        <v>39853</v>
      </c>
      <c r="EL4735" s="213" t="str">
        <f>IFERROR(VLOOKUP(ROWS($EL$3:EL4735),EH4735:$EI$7917,2,0),"")</f>
        <v/>
      </c>
    </row>
    <row r="4736" spans="134:142">
      <c r="ED4736" s="257" t="s">
        <v>42464</v>
      </c>
      <c r="EH4736" s="213">
        <f>IF(ISNUMBER(SEARCH($I$1,$EI$3:$EI$7917)),MAX($EH$2:EH4735)+1,0)</f>
        <v>0</v>
      </c>
      <c r="EI4736" s="257" t="s">
        <v>37904</v>
      </c>
      <c r="EL4736" s="213" t="str">
        <f>IFERROR(VLOOKUP(ROWS($EL$3:EL4736),EH4736:$EI$7917,2,0),"")</f>
        <v/>
      </c>
    </row>
    <row r="4737" spans="134:142">
      <c r="ED4737" s="257" t="s">
        <v>42465</v>
      </c>
      <c r="EH4737" s="213">
        <f>IF(ISNUMBER(SEARCH($I$1,$EI$3:$EI$7917)),MAX($EH$2:EH4736)+1,0)</f>
        <v>0</v>
      </c>
      <c r="EI4737" s="257" t="s">
        <v>37905</v>
      </c>
      <c r="EL4737" s="213" t="str">
        <f>IFERROR(VLOOKUP(ROWS($EL$3:EL4737),EH4737:$EI$7917,2,0),"")</f>
        <v/>
      </c>
    </row>
    <row r="4738" spans="134:142">
      <c r="ED4738" s="257" t="s">
        <v>42466</v>
      </c>
      <c r="EH4738" s="213">
        <f>IF(ISNUMBER(SEARCH($I$1,$EI$3:$EI$7917)),MAX($EH$2:EH4737)+1,0)</f>
        <v>0</v>
      </c>
      <c r="EI4738" s="257" t="s">
        <v>45312</v>
      </c>
      <c r="EL4738" s="213" t="str">
        <f>IFERROR(VLOOKUP(ROWS($EL$3:EL4738),EH4738:$EI$7917,2,0),"")</f>
        <v/>
      </c>
    </row>
    <row r="4739" spans="134:142">
      <c r="ED4739" s="257" t="s">
        <v>42467</v>
      </c>
      <c r="EH4739" s="213">
        <f>IF(ISNUMBER(SEARCH($I$1,$EI$3:$EI$7917)),MAX($EH$2:EH4738)+1,0)</f>
        <v>0</v>
      </c>
      <c r="EI4739" s="257" t="s">
        <v>45403</v>
      </c>
      <c r="EL4739" s="213" t="str">
        <f>IFERROR(VLOOKUP(ROWS($EL$3:EL4739),EH4739:$EI$7917,2,0),"")</f>
        <v/>
      </c>
    </row>
    <row r="4740" spans="134:142">
      <c r="ED4740" s="257" t="s">
        <v>42468</v>
      </c>
      <c r="EH4740" s="213">
        <f>IF(ISNUMBER(SEARCH($I$1,$EI$3:$EI$7917)),MAX($EH$2:EH4739)+1,0)</f>
        <v>0</v>
      </c>
      <c r="EI4740" s="257" t="s">
        <v>41673</v>
      </c>
      <c r="EL4740" s="213" t="str">
        <f>IFERROR(VLOOKUP(ROWS($EL$3:EL4740),EH4740:$EI$7917,2,0),"")</f>
        <v/>
      </c>
    </row>
    <row r="4741" spans="134:142">
      <c r="ED4741" s="257" t="s">
        <v>42469</v>
      </c>
      <c r="EH4741" s="213">
        <f>IF(ISNUMBER(SEARCH($I$1,$EI$3:$EI$7917)),MAX($EH$2:EH4740)+1,0)</f>
        <v>0</v>
      </c>
      <c r="EI4741" s="257" t="s">
        <v>45313</v>
      </c>
      <c r="EL4741" s="213" t="str">
        <f>IFERROR(VLOOKUP(ROWS($EL$3:EL4741),EH4741:$EI$7917,2,0),"")</f>
        <v/>
      </c>
    </row>
    <row r="4742" spans="134:142">
      <c r="ED4742" s="257" t="s">
        <v>42470</v>
      </c>
      <c r="EH4742" s="213">
        <f>IF(ISNUMBER(SEARCH($I$1,$EI$3:$EI$7917)),MAX($EH$2:EH4741)+1,0)</f>
        <v>0</v>
      </c>
      <c r="EI4742" s="257" t="s">
        <v>42572</v>
      </c>
      <c r="EL4742" s="213" t="str">
        <f>IFERROR(VLOOKUP(ROWS($EL$3:EL4742),EH4742:$EI$7917,2,0),"")</f>
        <v/>
      </c>
    </row>
    <row r="4743" spans="134:142">
      <c r="ED4743" s="257" t="s">
        <v>42471</v>
      </c>
      <c r="EH4743" s="213">
        <f>IF(ISNUMBER(SEARCH($I$1,$EI$3:$EI$7917)),MAX($EH$2:EH4742)+1,0)</f>
        <v>0</v>
      </c>
      <c r="EI4743" s="257" t="s">
        <v>45404</v>
      </c>
      <c r="EL4743" s="213" t="str">
        <f>IFERROR(VLOOKUP(ROWS($EL$3:EL4743),EH4743:$EI$7917,2,0),"")</f>
        <v/>
      </c>
    </row>
    <row r="4744" spans="134:142" ht="24.75">
      <c r="ED4744" s="257" t="s">
        <v>42472</v>
      </c>
      <c r="EH4744" s="213">
        <f>IF(ISNUMBER(SEARCH($I$1,$EI$3:$EI$7917)),MAX($EH$2:EH4743)+1,0)</f>
        <v>0</v>
      </c>
      <c r="EI4744" s="257" t="s">
        <v>39630</v>
      </c>
      <c r="EL4744" s="213" t="str">
        <f>IFERROR(VLOOKUP(ROWS($EL$3:EL4744),EH4744:$EI$7917,2,0),"")</f>
        <v/>
      </c>
    </row>
    <row r="4745" spans="134:142">
      <c r="ED4745" s="257" t="s">
        <v>42473</v>
      </c>
      <c r="EH4745" s="213">
        <f>IF(ISNUMBER(SEARCH($I$1,$EI$3:$EI$7917)),MAX($EH$2:EH4744)+1,0)</f>
        <v>0</v>
      </c>
      <c r="EI4745" s="257" t="s">
        <v>39631</v>
      </c>
      <c r="EL4745" s="213" t="str">
        <f>IFERROR(VLOOKUP(ROWS($EL$3:EL4745),EH4745:$EI$7917,2,0),"")</f>
        <v/>
      </c>
    </row>
    <row r="4746" spans="134:142">
      <c r="ED4746" s="257" t="s">
        <v>42474</v>
      </c>
      <c r="EH4746" s="213">
        <f>IF(ISNUMBER(SEARCH($I$1,$EI$3:$EI$7917)),MAX($EH$2:EH4745)+1,0)</f>
        <v>0</v>
      </c>
      <c r="EI4746" s="257" t="s">
        <v>40355</v>
      </c>
      <c r="EL4746" s="213" t="str">
        <f>IFERROR(VLOOKUP(ROWS($EL$3:EL4746),EH4746:$EI$7917,2,0),"")</f>
        <v/>
      </c>
    </row>
    <row r="4747" spans="134:142">
      <c r="ED4747" s="257" t="s">
        <v>42475</v>
      </c>
      <c r="EH4747" s="213">
        <f>IF(ISNUMBER(SEARCH($I$1,$EI$3:$EI$7917)),MAX($EH$2:EH4746)+1,0)</f>
        <v>0</v>
      </c>
      <c r="EI4747" s="257" t="s">
        <v>41409</v>
      </c>
      <c r="EL4747" s="213" t="str">
        <f>IFERROR(VLOOKUP(ROWS($EL$3:EL4747),EH4747:$EI$7917,2,0),"")</f>
        <v/>
      </c>
    </row>
    <row r="4748" spans="134:142" ht="24.75">
      <c r="ED4748" s="257" t="s">
        <v>42476</v>
      </c>
      <c r="EH4748" s="213">
        <f>IF(ISNUMBER(SEARCH($I$1,$EI$3:$EI$7917)),MAX($EH$2:EH4747)+1,0)</f>
        <v>0</v>
      </c>
      <c r="EI4748" s="257" t="s">
        <v>41598</v>
      </c>
      <c r="EL4748" s="213" t="str">
        <f>IFERROR(VLOOKUP(ROWS($EL$3:EL4748),EH4748:$EI$7917,2,0),"")</f>
        <v/>
      </c>
    </row>
    <row r="4749" spans="134:142" ht="24.75">
      <c r="ED4749" s="257" t="s">
        <v>42477</v>
      </c>
      <c r="EH4749" s="213">
        <f>IF(ISNUMBER(SEARCH($I$1,$EI$3:$EI$7917)),MAX($EH$2:EH4748)+1,0)</f>
        <v>0</v>
      </c>
      <c r="EI4749" s="257" t="s">
        <v>40699</v>
      </c>
      <c r="EL4749" s="213" t="str">
        <f>IFERROR(VLOOKUP(ROWS($EL$3:EL4749),EH4749:$EI$7917,2,0),"")</f>
        <v/>
      </c>
    </row>
    <row r="4750" spans="134:142" ht="36.75">
      <c r="ED4750" s="257" t="s">
        <v>42478</v>
      </c>
      <c r="EH4750" s="213">
        <f>IF(ISNUMBER(SEARCH($I$1,$EI$3:$EI$7917)),MAX($EH$2:EH4749)+1,0)</f>
        <v>0</v>
      </c>
      <c r="EI4750" s="257" t="s">
        <v>43872</v>
      </c>
      <c r="EL4750" s="213" t="str">
        <f>IFERROR(VLOOKUP(ROWS($EL$3:EL4750),EH4750:$EI$7917,2,0),"")</f>
        <v/>
      </c>
    </row>
    <row r="4751" spans="134:142" ht="36.75">
      <c r="ED4751" s="257" t="s">
        <v>42479</v>
      </c>
      <c r="EH4751" s="213">
        <f>IF(ISNUMBER(SEARCH($I$1,$EI$3:$EI$7917)),MAX($EH$2:EH4750)+1,0)</f>
        <v>0</v>
      </c>
      <c r="EI4751" s="257" t="s">
        <v>41250</v>
      </c>
      <c r="EL4751" s="213" t="str">
        <f>IFERROR(VLOOKUP(ROWS($EL$3:EL4751),EH4751:$EI$7917,2,0),"")</f>
        <v/>
      </c>
    </row>
    <row r="4752" spans="134:142" ht="36.75">
      <c r="ED4752" s="257" t="s">
        <v>42480</v>
      </c>
      <c r="EH4752" s="213">
        <f>IF(ISNUMBER(SEARCH($I$1,$EI$3:$EI$7917)),MAX($EH$2:EH4751)+1,0)</f>
        <v>0</v>
      </c>
      <c r="EI4752" s="257" t="s">
        <v>40421</v>
      </c>
      <c r="EL4752" s="213" t="str">
        <f>IFERROR(VLOOKUP(ROWS($EL$3:EL4752),EH4752:$EI$7917,2,0),"")</f>
        <v/>
      </c>
    </row>
    <row r="4753" spans="134:142" ht="24.75">
      <c r="ED4753" s="257" t="s">
        <v>42481</v>
      </c>
      <c r="EH4753" s="213">
        <f>IF(ISNUMBER(SEARCH($I$1,$EI$3:$EI$7917)),MAX($EH$2:EH4752)+1,0)</f>
        <v>0</v>
      </c>
      <c r="EI4753" s="257" t="s">
        <v>41024</v>
      </c>
      <c r="EL4753" s="213" t="str">
        <f>IFERROR(VLOOKUP(ROWS($EL$3:EL4753),EH4753:$EI$7917,2,0),"")</f>
        <v/>
      </c>
    </row>
    <row r="4754" spans="134:142" ht="24.75">
      <c r="ED4754" s="257" t="s">
        <v>42482</v>
      </c>
      <c r="EH4754" s="213">
        <f>IF(ISNUMBER(SEARCH($I$1,$EI$3:$EI$7917)),MAX($EH$2:EH4753)+1,0)</f>
        <v>0</v>
      </c>
      <c r="EI4754" s="257" t="s">
        <v>39854</v>
      </c>
      <c r="EL4754" s="213" t="str">
        <f>IFERROR(VLOOKUP(ROWS($EL$3:EL4754),EH4754:$EI$7917,2,0),"")</f>
        <v/>
      </c>
    </row>
    <row r="4755" spans="134:142" ht="24.75">
      <c r="ED4755" s="257" t="s">
        <v>42483</v>
      </c>
      <c r="EH4755" s="213">
        <f>IF(ISNUMBER(SEARCH($I$1,$EI$3:$EI$7917)),MAX($EH$2:EH4754)+1,0)</f>
        <v>0</v>
      </c>
      <c r="EI4755" s="257" t="s">
        <v>40422</v>
      </c>
      <c r="EL4755" s="213" t="str">
        <f>IFERROR(VLOOKUP(ROWS($EL$3:EL4755),EH4755:$EI$7917,2,0),"")</f>
        <v/>
      </c>
    </row>
    <row r="4756" spans="134:142">
      <c r="ED4756" s="257" t="s">
        <v>42484</v>
      </c>
      <c r="EH4756" s="213">
        <f>IF(ISNUMBER(SEARCH($I$1,$EI$3:$EI$7917)),MAX($EH$2:EH4755)+1,0)</f>
        <v>0</v>
      </c>
      <c r="EI4756" s="257" t="s">
        <v>40700</v>
      </c>
      <c r="EL4756" s="213" t="str">
        <f>IFERROR(VLOOKUP(ROWS($EL$3:EL4756),EH4756:$EI$7917,2,0),"")</f>
        <v/>
      </c>
    </row>
    <row r="4757" spans="134:142">
      <c r="ED4757" s="257" t="s">
        <v>42485</v>
      </c>
      <c r="EH4757" s="213">
        <f>IF(ISNUMBER(SEARCH($I$1,$EI$3:$EI$7917)),MAX($EH$2:EH4756)+1,0)</f>
        <v>0</v>
      </c>
      <c r="EI4757" s="257" t="s">
        <v>45314</v>
      </c>
      <c r="EL4757" s="213" t="str">
        <f>IFERROR(VLOOKUP(ROWS($EL$3:EL4757),EH4757:$EI$7917,2,0),"")</f>
        <v/>
      </c>
    </row>
    <row r="4758" spans="134:142">
      <c r="ED4758" s="257" t="s">
        <v>42486</v>
      </c>
      <c r="EH4758" s="213">
        <f>IF(ISNUMBER(SEARCH($I$1,$EI$3:$EI$7917)),MAX($EH$2:EH4757)+1,0)</f>
        <v>0</v>
      </c>
      <c r="EI4758" s="257" t="s">
        <v>39855</v>
      </c>
      <c r="EL4758" s="213" t="str">
        <f>IFERROR(VLOOKUP(ROWS($EL$3:EL4758),EH4758:$EI$7917,2,0),"")</f>
        <v/>
      </c>
    </row>
    <row r="4759" spans="134:142">
      <c r="ED4759" s="257" t="s">
        <v>42487</v>
      </c>
      <c r="EH4759" s="213">
        <f>IF(ISNUMBER(SEARCH($I$1,$EI$3:$EI$7917)),MAX($EH$2:EH4758)+1,0)</f>
        <v>0</v>
      </c>
      <c r="EI4759" s="257" t="s">
        <v>39432</v>
      </c>
      <c r="EL4759" s="213" t="str">
        <f>IFERROR(VLOOKUP(ROWS($EL$3:EL4759),EH4759:$EI$7917,2,0),"")</f>
        <v/>
      </c>
    </row>
    <row r="4760" spans="134:142">
      <c r="ED4760" s="257" t="s">
        <v>42488</v>
      </c>
      <c r="EH4760" s="213">
        <f>IF(ISNUMBER(SEARCH($I$1,$EI$3:$EI$7917)),MAX($EH$2:EH4759)+1,0)</f>
        <v>0</v>
      </c>
      <c r="EI4760" s="257" t="s">
        <v>38369</v>
      </c>
      <c r="EL4760" s="213" t="str">
        <f>IFERROR(VLOOKUP(ROWS($EL$3:EL4760),EH4760:$EI$7917,2,0),"")</f>
        <v/>
      </c>
    </row>
    <row r="4761" spans="134:142">
      <c r="ED4761" s="257" t="s">
        <v>42489</v>
      </c>
      <c r="EH4761" s="213">
        <f>IF(ISNUMBER(SEARCH($I$1,$EI$3:$EI$7917)),MAX($EH$2:EH4760)+1,0)</f>
        <v>0</v>
      </c>
      <c r="EI4761" s="257" t="s">
        <v>42041</v>
      </c>
      <c r="EL4761" s="213" t="str">
        <f>IFERROR(VLOOKUP(ROWS($EL$3:EL4761),EH4761:$EI$7917,2,0),"")</f>
        <v/>
      </c>
    </row>
    <row r="4762" spans="134:142">
      <c r="ED4762" s="257" t="s">
        <v>42490</v>
      </c>
      <c r="EH4762" s="213">
        <f>IF(ISNUMBER(SEARCH($I$1,$EI$3:$EI$7917)),MAX($EH$2:EH4761)+1,0)</f>
        <v>0</v>
      </c>
      <c r="EI4762" s="257" t="s">
        <v>40180</v>
      </c>
      <c r="EL4762" s="213" t="str">
        <f>IFERROR(VLOOKUP(ROWS($EL$3:EL4762),EH4762:$EI$7917,2,0),"")</f>
        <v/>
      </c>
    </row>
    <row r="4763" spans="134:142">
      <c r="ED4763" s="257" t="s">
        <v>42491</v>
      </c>
      <c r="EH4763" s="213">
        <f>IF(ISNUMBER(SEARCH($I$1,$EI$3:$EI$7917)),MAX($EH$2:EH4762)+1,0)</f>
        <v>0</v>
      </c>
      <c r="EI4763" s="257" t="s">
        <v>40264</v>
      </c>
      <c r="EL4763" s="213" t="str">
        <f>IFERROR(VLOOKUP(ROWS($EL$3:EL4763),EH4763:$EI$7917,2,0),"")</f>
        <v/>
      </c>
    </row>
    <row r="4764" spans="134:142">
      <c r="ED4764" s="257" t="s">
        <v>42492</v>
      </c>
      <c r="EH4764" s="213">
        <f>IF(ISNUMBER(SEARCH($I$1,$EI$3:$EI$7917)),MAX($EH$2:EH4763)+1,0)</f>
        <v>0</v>
      </c>
      <c r="EI4764" s="257" t="s">
        <v>42573</v>
      </c>
      <c r="EL4764" s="213" t="str">
        <f>IFERROR(VLOOKUP(ROWS($EL$3:EL4764),EH4764:$EI$7917,2,0),"")</f>
        <v/>
      </c>
    </row>
    <row r="4765" spans="134:142" ht="24.75">
      <c r="ED4765" s="257" t="s">
        <v>42493</v>
      </c>
      <c r="EH4765" s="213">
        <f>IF(ISNUMBER(SEARCH($I$1,$EI$3:$EI$7917)),MAX($EH$2:EH4764)+1,0)</f>
        <v>0</v>
      </c>
      <c r="EI4765" s="257" t="s">
        <v>42574</v>
      </c>
      <c r="EL4765" s="213" t="str">
        <f>IFERROR(VLOOKUP(ROWS($EL$3:EL4765),EH4765:$EI$7917,2,0),"")</f>
        <v/>
      </c>
    </row>
    <row r="4766" spans="134:142">
      <c r="ED4766" s="257" t="s">
        <v>42494</v>
      </c>
      <c r="EH4766" s="213">
        <f>IF(ISNUMBER(SEARCH($I$1,$EI$3:$EI$7917)),MAX($EH$2:EH4765)+1,0)</f>
        <v>0</v>
      </c>
      <c r="EI4766" s="257" t="s">
        <v>44225</v>
      </c>
      <c r="EL4766" s="213" t="str">
        <f>IFERROR(VLOOKUP(ROWS($EL$3:EL4766),EH4766:$EI$7917,2,0),"")</f>
        <v/>
      </c>
    </row>
    <row r="4767" spans="134:142">
      <c r="ED4767" s="257" t="s">
        <v>42495</v>
      </c>
      <c r="EH4767" s="213">
        <f>IF(ISNUMBER(SEARCH($I$1,$EI$3:$EI$7917)),MAX($EH$2:EH4766)+1,0)</f>
        <v>0</v>
      </c>
      <c r="EI4767" s="257" t="s">
        <v>44290</v>
      </c>
      <c r="EL4767" s="213" t="str">
        <f>IFERROR(VLOOKUP(ROWS($EL$3:EL4767),EH4767:$EI$7917,2,0),"")</f>
        <v/>
      </c>
    </row>
    <row r="4768" spans="134:142">
      <c r="ED4768" s="257" t="s">
        <v>42496</v>
      </c>
      <c r="EH4768" s="213">
        <f>IF(ISNUMBER(SEARCH($I$1,$EI$3:$EI$7917)),MAX($EH$2:EH4767)+1,0)</f>
        <v>0</v>
      </c>
      <c r="EI4768" s="257" t="s">
        <v>42479</v>
      </c>
      <c r="EL4768" s="213" t="str">
        <f>IFERROR(VLOOKUP(ROWS($EL$3:EL4768),EH4768:$EI$7917,2,0),"")</f>
        <v/>
      </c>
    </row>
    <row r="4769" spans="134:142">
      <c r="ED4769" s="257" t="s">
        <v>42497</v>
      </c>
      <c r="EH4769" s="213">
        <f>IF(ISNUMBER(SEARCH($I$1,$EI$3:$EI$7917)),MAX($EH$2:EH4768)+1,0)</f>
        <v>0</v>
      </c>
      <c r="EI4769" s="257" t="s">
        <v>45405</v>
      </c>
      <c r="EL4769" s="213" t="str">
        <f>IFERROR(VLOOKUP(ROWS($EL$3:EL4769),EH4769:$EI$7917,2,0),"")</f>
        <v/>
      </c>
    </row>
    <row r="4770" spans="134:142">
      <c r="ED4770" s="257" t="s">
        <v>42498</v>
      </c>
      <c r="EH4770" s="213">
        <f>IF(ISNUMBER(SEARCH($I$1,$EI$3:$EI$7917)),MAX($EH$2:EH4769)+1,0)</f>
        <v>0</v>
      </c>
      <c r="EI4770" s="257" t="s">
        <v>44011</v>
      </c>
      <c r="EL4770" s="213" t="str">
        <f>IFERROR(VLOOKUP(ROWS($EL$3:EL4770),EH4770:$EI$7917,2,0),"")</f>
        <v/>
      </c>
    </row>
    <row r="4771" spans="134:142">
      <c r="ED4771" s="257" t="s">
        <v>42499</v>
      </c>
      <c r="EH4771" s="213">
        <f>IF(ISNUMBER(SEARCH($I$1,$EI$3:$EI$7917)),MAX($EH$2:EH4770)+1,0)</f>
        <v>0</v>
      </c>
      <c r="EI4771" s="257" t="s">
        <v>43766</v>
      </c>
      <c r="EL4771" s="213" t="str">
        <f>IFERROR(VLOOKUP(ROWS($EL$3:EL4771),EH4771:$EI$7917,2,0),"")</f>
        <v/>
      </c>
    </row>
    <row r="4772" spans="134:142">
      <c r="ED4772" s="257" t="s">
        <v>42500</v>
      </c>
      <c r="EH4772" s="213">
        <f>IF(ISNUMBER(SEARCH($I$1,$EI$3:$EI$7917)),MAX($EH$2:EH4771)+1,0)</f>
        <v>0</v>
      </c>
      <c r="EI4772" s="257" t="s">
        <v>38695</v>
      </c>
      <c r="EL4772" s="213" t="str">
        <f>IFERROR(VLOOKUP(ROWS($EL$3:EL4772),EH4772:$EI$7917,2,0),"")</f>
        <v/>
      </c>
    </row>
    <row r="4773" spans="134:142">
      <c r="ED4773" s="257" t="s">
        <v>42501</v>
      </c>
      <c r="EH4773" s="213">
        <f>IF(ISNUMBER(SEARCH($I$1,$EI$3:$EI$7917)),MAX($EH$2:EH4772)+1,0)</f>
        <v>0</v>
      </c>
      <c r="EI4773" s="257" t="s">
        <v>40033</v>
      </c>
      <c r="EL4773" s="213" t="str">
        <f>IFERROR(VLOOKUP(ROWS($EL$3:EL4773),EH4773:$EI$7917,2,0),"")</f>
        <v/>
      </c>
    </row>
    <row r="4774" spans="134:142">
      <c r="ED4774" s="257" t="s">
        <v>42502</v>
      </c>
      <c r="EH4774" s="213">
        <f>IF(ISNUMBER(SEARCH($I$1,$EI$3:$EI$7917)),MAX($EH$2:EH4773)+1,0)</f>
        <v>0</v>
      </c>
      <c r="EI4774" s="257" t="s">
        <v>41823</v>
      </c>
      <c r="EL4774" s="213" t="str">
        <f>IFERROR(VLOOKUP(ROWS($EL$3:EL4774),EH4774:$EI$7917,2,0),"")</f>
        <v/>
      </c>
    </row>
    <row r="4775" spans="134:142">
      <c r="ED4775" s="257" t="s">
        <v>42503</v>
      </c>
      <c r="EH4775" s="213">
        <f>IF(ISNUMBER(SEARCH($I$1,$EI$3:$EI$7917)),MAX($EH$2:EH4774)+1,0)</f>
        <v>0</v>
      </c>
      <c r="EI4775" s="257" t="s">
        <v>37906</v>
      </c>
      <c r="EL4775" s="213" t="str">
        <f>IFERROR(VLOOKUP(ROWS($EL$3:EL4775),EH4775:$EI$7917,2,0),"")</f>
        <v/>
      </c>
    </row>
    <row r="4776" spans="134:142">
      <c r="ED4776" s="257" t="s">
        <v>42504</v>
      </c>
      <c r="EH4776" s="213">
        <f>IF(ISNUMBER(SEARCH($I$1,$EI$3:$EI$7917)),MAX($EH$2:EH4775)+1,0)</f>
        <v>0</v>
      </c>
      <c r="EI4776" s="257" t="s">
        <v>38696</v>
      </c>
      <c r="EL4776" s="213" t="str">
        <f>IFERROR(VLOOKUP(ROWS($EL$3:EL4776),EH4776:$EI$7917,2,0),"")</f>
        <v/>
      </c>
    </row>
    <row r="4777" spans="134:142">
      <c r="ED4777" s="257" t="s">
        <v>42505</v>
      </c>
      <c r="EH4777" s="213">
        <f>IF(ISNUMBER(SEARCH($I$1,$EI$3:$EI$7917)),MAX($EH$2:EH4776)+1,0)</f>
        <v>0</v>
      </c>
      <c r="EI4777" s="257" t="s">
        <v>41410</v>
      </c>
      <c r="EL4777" s="213" t="str">
        <f>IFERROR(VLOOKUP(ROWS($EL$3:EL4777),EH4777:$EI$7917,2,0),"")</f>
        <v/>
      </c>
    </row>
    <row r="4778" spans="134:142">
      <c r="ED4778" s="257" t="s">
        <v>42506</v>
      </c>
      <c r="EH4778" s="213">
        <f>IF(ISNUMBER(SEARCH($I$1,$EI$3:$EI$7917)),MAX($EH$2:EH4777)+1,0)</f>
        <v>0</v>
      </c>
      <c r="EI4778" s="257" t="s">
        <v>38697</v>
      </c>
      <c r="EL4778" s="213" t="str">
        <f>IFERROR(VLOOKUP(ROWS($EL$3:EL4778),EH4778:$EI$7917,2,0),"")</f>
        <v/>
      </c>
    </row>
    <row r="4779" spans="134:142">
      <c r="ED4779" s="257" t="s">
        <v>42507</v>
      </c>
      <c r="EH4779" s="213">
        <f>IF(ISNUMBER(SEARCH($I$1,$EI$3:$EI$7917)),MAX($EH$2:EH4778)+1,0)</f>
        <v>0</v>
      </c>
      <c r="EI4779" s="257" t="s">
        <v>43158</v>
      </c>
      <c r="EL4779" s="213" t="str">
        <f>IFERROR(VLOOKUP(ROWS($EL$3:EL4779),EH4779:$EI$7917,2,0),"")</f>
        <v/>
      </c>
    </row>
    <row r="4780" spans="134:142">
      <c r="ED4780" s="257" t="s">
        <v>42508</v>
      </c>
      <c r="EH4780" s="213">
        <f>IF(ISNUMBER(SEARCH($I$1,$EI$3:$EI$7917)),MAX($EH$2:EH4779)+1,0)</f>
        <v>0</v>
      </c>
      <c r="EI4780" s="257" t="s">
        <v>45406</v>
      </c>
      <c r="EL4780" s="213" t="str">
        <f>IFERROR(VLOOKUP(ROWS($EL$3:EL4780),EH4780:$EI$7917,2,0),"")</f>
        <v/>
      </c>
    </row>
    <row r="4781" spans="134:142">
      <c r="ED4781" s="257" t="s">
        <v>42509</v>
      </c>
      <c r="EH4781" s="213">
        <f>IF(ISNUMBER(SEARCH($I$1,$EI$3:$EI$7917)),MAX($EH$2:EH4780)+1,0)</f>
        <v>0</v>
      </c>
      <c r="EI4781" s="257" t="s">
        <v>38962</v>
      </c>
      <c r="EL4781" s="213" t="str">
        <f>IFERROR(VLOOKUP(ROWS($EL$3:EL4781),EH4781:$EI$7917,2,0),"")</f>
        <v/>
      </c>
    </row>
    <row r="4782" spans="134:142">
      <c r="ED4782" s="257" t="s">
        <v>42510</v>
      </c>
      <c r="EH4782" s="213">
        <f>IF(ISNUMBER(SEARCH($I$1,$EI$3:$EI$7917)),MAX($EH$2:EH4781)+1,0)</f>
        <v>0</v>
      </c>
      <c r="EI4782" s="257" t="s">
        <v>37907</v>
      </c>
      <c r="EL4782" s="213" t="str">
        <f>IFERROR(VLOOKUP(ROWS($EL$3:EL4782),EH4782:$EI$7917,2,0),"")</f>
        <v/>
      </c>
    </row>
    <row r="4783" spans="134:142">
      <c r="ED4783" s="257" t="s">
        <v>42511</v>
      </c>
      <c r="EH4783" s="213">
        <f>IF(ISNUMBER(SEARCH($I$1,$EI$3:$EI$7917)),MAX($EH$2:EH4782)+1,0)</f>
        <v>0</v>
      </c>
      <c r="EI4783" s="257" t="s">
        <v>45315</v>
      </c>
      <c r="EL4783" s="213" t="str">
        <f>IFERROR(VLOOKUP(ROWS($EL$3:EL4783),EH4783:$EI$7917,2,0),"")</f>
        <v/>
      </c>
    </row>
    <row r="4784" spans="134:142" ht="36.75">
      <c r="ED4784" s="257" t="s">
        <v>42512</v>
      </c>
      <c r="EH4784" s="213">
        <f>IF(ISNUMBER(SEARCH($I$1,$EI$3:$EI$7917)),MAX($EH$2:EH4783)+1,0)</f>
        <v>0</v>
      </c>
      <c r="EI4784" s="257" t="s">
        <v>42015</v>
      </c>
      <c r="EL4784" s="213" t="str">
        <f>IFERROR(VLOOKUP(ROWS($EL$3:EL4784),EH4784:$EI$7917,2,0),"")</f>
        <v/>
      </c>
    </row>
    <row r="4785" spans="134:142" ht="36.75">
      <c r="ED4785" s="257" t="s">
        <v>42513</v>
      </c>
      <c r="EH4785" s="213">
        <f>IF(ISNUMBER(SEARCH($I$1,$EI$3:$EI$7917)),MAX($EH$2:EH4784)+1,0)</f>
        <v>0</v>
      </c>
      <c r="EI4785" s="257" t="s">
        <v>38698</v>
      </c>
      <c r="EL4785" s="213" t="str">
        <f>IFERROR(VLOOKUP(ROWS($EL$3:EL4785),EH4785:$EI$7917,2,0),"")</f>
        <v/>
      </c>
    </row>
    <row r="4786" spans="134:142">
      <c r="ED4786" s="257" t="s">
        <v>42514</v>
      </c>
      <c r="EH4786" s="213">
        <f>IF(ISNUMBER(SEARCH($I$1,$EI$3:$EI$7917)),MAX($EH$2:EH4785)+1,0)</f>
        <v>0</v>
      </c>
      <c r="EI4786" s="257" t="s">
        <v>39433</v>
      </c>
      <c r="EL4786" s="213" t="str">
        <f>IFERROR(VLOOKUP(ROWS($EL$3:EL4786),EH4786:$EI$7917,2,0),"")</f>
        <v/>
      </c>
    </row>
    <row r="4787" spans="134:142">
      <c r="ED4787" s="257" t="s">
        <v>42515</v>
      </c>
      <c r="EH4787" s="213">
        <f>IF(ISNUMBER(SEARCH($I$1,$EI$3:$EI$7917)),MAX($EH$2:EH4786)+1,0)</f>
        <v>0</v>
      </c>
      <c r="EI4787" s="257" t="s">
        <v>45583</v>
      </c>
      <c r="EL4787" s="213" t="str">
        <f>IFERROR(VLOOKUP(ROWS($EL$3:EL4787),EH4787:$EI$7917,2,0),"")</f>
        <v/>
      </c>
    </row>
    <row r="4788" spans="134:142" ht="24.75">
      <c r="ED4788" s="257" t="s">
        <v>42516</v>
      </c>
      <c r="EH4788" s="213">
        <f>IF(ISNUMBER(SEARCH($I$1,$EI$3:$EI$7917)),MAX($EH$2:EH4787)+1,0)</f>
        <v>0</v>
      </c>
      <c r="EI4788" s="257" t="s">
        <v>45043</v>
      </c>
      <c r="EL4788" s="213" t="str">
        <f>IFERROR(VLOOKUP(ROWS($EL$3:EL4788),EH4788:$EI$7917,2,0),"")</f>
        <v/>
      </c>
    </row>
    <row r="4789" spans="134:142">
      <c r="ED4789" s="257" t="s">
        <v>42517</v>
      </c>
      <c r="EH4789" s="213">
        <f>IF(ISNUMBER(SEARCH($I$1,$EI$3:$EI$7917)),MAX($EH$2:EH4788)+1,0)</f>
        <v>0</v>
      </c>
      <c r="EI4789" s="257" t="s">
        <v>44886</v>
      </c>
      <c r="EL4789" s="213" t="str">
        <f>IFERROR(VLOOKUP(ROWS($EL$3:EL4789),EH4789:$EI$7917,2,0),"")</f>
        <v/>
      </c>
    </row>
    <row r="4790" spans="134:142">
      <c r="ED4790" s="257" t="s">
        <v>42518</v>
      </c>
      <c r="EH4790" s="213">
        <f>IF(ISNUMBER(SEARCH($I$1,$EI$3:$EI$7917)),MAX($EH$2:EH4789)+1,0)</f>
        <v>0</v>
      </c>
      <c r="EI4790" s="257" t="s">
        <v>43159</v>
      </c>
      <c r="EL4790" s="213" t="str">
        <f>IFERROR(VLOOKUP(ROWS($EL$3:EL4790),EH4790:$EI$7917,2,0),"")</f>
        <v/>
      </c>
    </row>
    <row r="4791" spans="134:142">
      <c r="ED4791" s="257" t="s">
        <v>42519</v>
      </c>
      <c r="EH4791" s="213">
        <f>IF(ISNUMBER(SEARCH($I$1,$EI$3:$EI$7917)),MAX($EH$2:EH4790)+1,0)</f>
        <v>0</v>
      </c>
      <c r="EI4791" s="257" t="s">
        <v>45256</v>
      </c>
      <c r="EL4791" s="213" t="str">
        <f>IFERROR(VLOOKUP(ROWS($EL$3:EL4791),EH4791:$EI$7917,2,0),"")</f>
        <v/>
      </c>
    </row>
    <row r="4792" spans="134:142">
      <c r="ED4792" s="257" t="s">
        <v>42520</v>
      </c>
      <c r="EH4792" s="213">
        <f>IF(ISNUMBER(SEARCH($I$1,$EI$3:$EI$7917)),MAX($EH$2:EH4791)+1,0)</f>
        <v>0</v>
      </c>
      <c r="EI4792" s="257" t="s">
        <v>42432</v>
      </c>
      <c r="EL4792" s="213" t="str">
        <f>IFERROR(VLOOKUP(ROWS($EL$3:EL4792),EH4792:$EI$7917,2,0),"")</f>
        <v/>
      </c>
    </row>
    <row r="4793" spans="134:142" ht="24.75">
      <c r="ED4793" s="257" t="s">
        <v>39229</v>
      </c>
      <c r="EH4793" s="213">
        <f>IF(ISNUMBER(SEARCH($I$1,$EI$3:$EI$7917)),MAX($EH$2:EH4792)+1,0)</f>
        <v>0</v>
      </c>
      <c r="EI4793" s="257" t="s">
        <v>39856</v>
      </c>
      <c r="EL4793" s="213" t="str">
        <f>IFERROR(VLOOKUP(ROWS($EL$3:EL4793),EH4793:$EI$7917,2,0),"")</f>
        <v/>
      </c>
    </row>
    <row r="4794" spans="134:142">
      <c r="ED4794" s="257" t="s">
        <v>42521</v>
      </c>
      <c r="EH4794" s="213">
        <f>IF(ISNUMBER(SEARCH($I$1,$EI$3:$EI$7917)),MAX($EH$2:EH4793)+1,0)</f>
        <v>0</v>
      </c>
      <c r="EI4794" s="257" t="s">
        <v>38699</v>
      </c>
      <c r="EL4794" s="213" t="str">
        <f>IFERROR(VLOOKUP(ROWS($EL$3:EL4794),EH4794:$EI$7917,2,0),"")</f>
        <v/>
      </c>
    </row>
    <row r="4795" spans="134:142" ht="24.75">
      <c r="ED4795" s="257" t="s">
        <v>42522</v>
      </c>
      <c r="EH4795" s="213">
        <f>IF(ISNUMBER(SEARCH($I$1,$EI$3:$EI$7917)),MAX($EH$2:EH4794)+1,0)</f>
        <v>0</v>
      </c>
      <c r="EI4795" s="257" t="s">
        <v>40356</v>
      </c>
      <c r="EL4795" s="213" t="str">
        <f>IFERROR(VLOOKUP(ROWS($EL$3:EL4795),EH4795:$EI$7917,2,0),"")</f>
        <v/>
      </c>
    </row>
    <row r="4796" spans="134:142" ht="24.75">
      <c r="ED4796" s="257" t="s">
        <v>42523</v>
      </c>
      <c r="EH4796" s="213">
        <f>IF(ISNUMBER(SEARCH($I$1,$EI$3:$EI$7917)),MAX($EH$2:EH4795)+1,0)</f>
        <v>0</v>
      </c>
      <c r="EI4796" s="257" t="s">
        <v>39434</v>
      </c>
      <c r="EL4796" s="213" t="str">
        <f>IFERROR(VLOOKUP(ROWS($EL$3:EL4796),EH4796:$EI$7917,2,0),"")</f>
        <v/>
      </c>
    </row>
    <row r="4797" spans="134:142" ht="36.75">
      <c r="ED4797" s="257" t="s">
        <v>42524</v>
      </c>
      <c r="EH4797" s="213">
        <f>IF(ISNUMBER(SEARCH($I$1,$EI$3:$EI$7917)),MAX($EH$2:EH4796)+1,0)</f>
        <v>0</v>
      </c>
      <c r="EI4797" s="257" t="s">
        <v>39857</v>
      </c>
      <c r="EL4797" s="213" t="str">
        <f>IFERROR(VLOOKUP(ROWS($EL$3:EL4797),EH4797:$EI$7917,2,0),"")</f>
        <v/>
      </c>
    </row>
    <row r="4798" spans="134:142" ht="24.75">
      <c r="ED4798" s="257" t="s">
        <v>42525</v>
      </c>
      <c r="EH4798" s="213">
        <f>IF(ISNUMBER(SEARCH($I$1,$EI$3:$EI$7917)),MAX($EH$2:EH4797)+1,0)</f>
        <v>0</v>
      </c>
      <c r="EI4798" s="257" t="s">
        <v>40181</v>
      </c>
      <c r="EL4798" s="213" t="str">
        <f>IFERROR(VLOOKUP(ROWS($EL$3:EL4798),EH4798:$EI$7917,2,0),"")</f>
        <v/>
      </c>
    </row>
    <row r="4799" spans="134:142">
      <c r="ED4799" s="257" t="s">
        <v>42526</v>
      </c>
      <c r="EH4799" s="213">
        <f>IF(ISNUMBER(SEARCH($I$1,$EI$3:$EI$7917)),MAX($EH$2:EH4798)+1,0)</f>
        <v>0</v>
      </c>
      <c r="EI4799" s="257" t="s">
        <v>41251</v>
      </c>
      <c r="EL4799" s="213" t="str">
        <f>IFERROR(VLOOKUP(ROWS($EL$3:EL4799),EH4799:$EI$7917,2,0),"")</f>
        <v/>
      </c>
    </row>
    <row r="4800" spans="134:142">
      <c r="ED4800" s="257" t="s">
        <v>42527</v>
      </c>
      <c r="EH4800" s="213">
        <f>IF(ISNUMBER(SEARCH($I$1,$EI$3:$EI$7917)),MAX($EH$2:EH4799)+1,0)</f>
        <v>0</v>
      </c>
      <c r="EI4800" s="257" t="s">
        <v>45316</v>
      </c>
      <c r="EL4800" s="213" t="str">
        <f>IFERROR(VLOOKUP(ROWS($EL$3:EL4800),EH4800:$EI$7917,2,0),"")</f>
        <v/>
      </c>
    </row>
    <row r="4801" spans="134:142">
      <c r="ED4801" s="257" t="s">
        <v>42528</v>
      </c>
      <c r="EH4801" s="213">
        <f>IF(ISNUMBER(SEARCH($I$1,$EI$3:$EI$7917)),MAX($EH$2:EH4800)+1,0)</f>
        <v>0</v>
      </c>
      <c r="EI4801" s="257" t="s">
        <v>45353</v>
      </c>
      <c r="EL4801" s="213" t="str">
        <f>IFERROR(VLOOKUP(ROWS($EL$3:EL4801),EH4801:$EI$7917,2,0),"")</f>
        <v/>
      </c>
    </row>
    <row r="4802" spans="134:142">
      <c r="ED4802" s="257" t="s">
        <v>42529</v>
      </c>
      <c r="EH4802" s="213">
        <f>IF(ISNUMBER(SEARCH($I$1,$EI$3:$EI$7917)),MAX($EH$2:EH4801)+1,0)</f>
        <v>0</v>
      </c>
      <c r="EI4802" s="257" t="s">
        <v>44012</v>
      </c>
      <c r="EL4802" s="213" t="str">
        <f>IFERROR(VLOOKUP(ROWS($EL$3:EL4802),EH4802:$EI$7917,2,0),"")</f>
        <v/>
      </c>
    </row>
    <row r="4803" spans="134:142">
      <c r="ED4803" s="257" t="s">
        <v>42530</v>
      </c>
      <c r="EH4803" s="213">
        <f>IF(ISNUMBER(SEARCH($I$1,$EI$3:$EI$7917)),MAX($EH$2:EH4802)+1,0)</f>
        <v>0</v>
      </c>
      <c r="EI4803" s="257" t="s">
        <v>43682</v>
      </c>
      <c r="EL4803" s="213" t="str">
        <f>IFERROR(VLOOKUP(ROWS($EL$3:EL4803),EH4803:$EI$7917,2,0),"")</f>
        <v/>
      </c>
    </row>
    <row r="4804" spans="134:142">
      <c r="ED4804" s="257" t="s">
        <v>42531</v>
      </c>
      <c r="EH4804" s="213">
        <f>IF(ISNUMBER(SEARCH($I$1,$EI$3:$EI$7917)),MAX($EH$2:EH4803)+1,0)</f>
        <v>0</v>
      </c>
      <c r="EI4804" s="257" t="s">
        <v>38370</v>
      </c>
      <c r="EL4804" s="213" t="str">
        <f>IFERROR(VLOOKUP(ROWS($EL$3:EL4804),EH4804:$EI$7917,2,0),"")</f>
        <v/>
      </c>
    </row>
    <row r="4805" spans="134:142">
      <c r="ED4805" s="257" t="s">
        <v>42532</v>
      </c>
      <c r="EH4805" s="213">
        <f>IF(ISNUMBER(SEARCH($I$1,$EI$3:$EI$7917)),MAX($EH$2:EH4804)+1,0)</f>
        <v>0</v>
      </c>
      <c r="EI4805" s="257" t="s">
        <v>41109</v>
      </c>
      <c r="EL4805" s="213" t="str">
        <f>IFERROR(VLOOKUP(ROWS($EL$3:EL4805),EH4805:$EI$7917,2,0),"")</f>
        <v/>
      </c>
    </row>
    <row r="4806" spans="134:142">
      <c r="ED4806" s="257" t="s">
        <v>42533</v>
      </c>
      <c r="EH4806" s="213">
        <f>IF(ISNUMBER(SEARCH($I$1,$EI$3:$EI$7917)),MAX($EH$2:EH4805)+1,0)</f>
        <v>0</v>
      </c>
      <c r="EI4806" s="257" t="s">
        <v>44013</v>
      </c>
      <c r="EL4806" s="213" t="str">
        <f>IFERROR(VLOOKUP(ROWS($EL$3:EL4806),EH4806:$EI$7917,2,0),"")</f>
        <v/>
      </c>
    </row>
    <row r="4807" spans="134:142" ht="24.75">
      <c r="ED4807" s="257" t="s">
        <v>42534</v>
      </c>
      <c r="EH4807" s="213">
        <f>IF(ISNUMBER(SEARCH($I$1,$EI$3:$EI$7917)),MAX($EH$2:EH4806)+1,0)</f>
        <v>0</v>
      </c>
      <c r="EI4807" s="257" t="s">
        <v>42823</v>
      </c>
      <c r="EL4807" s="213" t="str">
        <f>IFERROR(VLOOKUP(ROWS($EL$3:EL4807),EH4807:$EI$7917,2,0),"")</f>
        <v/>
      </c>
    </row>
    <row r="4808" spans="134:142">
      <c r="ED4808" s="257" t="s">
        <v>42535</v>
      </c>
      <c r="EH4808" s="213">
        <f>IF(ISNUMBER(SEARCH($I$1,$EI$3:$EI$7917)),MAX($EH$2:EH4807)+1,0)</f>
        <v>0</v>
      </c>
      <c r="EI4808" s="257" t="s">
        <v>39632</v>
      </c>
      <c r="EL4808" s="213" t="str">
        <f>IFERROR(VLOOKUP(ROWS($EL$3:EL4808),EH4808:$EI$7917,2,0),"")</f>
        <v/>
      </c>
    </row>
    <row r="4809" spans="134:142">
      <c r="ED4809" s="257" t="s">
        <v>42536</v>
      </c>
      <c r="EH4809" s="213">
        <f>IF(ISNUMBER(SEARCH($I$1,$EI$3:$EI$7917)),MAX($EH$2:EH4808)+1,0)</f>
        <v>0</v>
      </c>
      <c r="EI4809" s="257" t="s">
        <v>45044</v>
      </c>
      <c r="EL4809" s="213" t="str">
        <f>IFERROR(VLOOKUP(ROWS($EL$3:EL4809),EH4809:$EI$7917,2,0),"")</f>
        <v/>
      </c>
    </row>
    <row r="4810" spans="134:142">
      <c r="ED4810" s="257" t="s">
        <v>42537</v>
      </c>
      <c r="EH4810" s="213">
        <f>IF(ISNUMBER(SEARCH($I$1,$EI$3:$EI$7917)),MAX($EH$2:EH4809)+1,0)</f>
        <v>0</v>
      </c>
      <c r="EI4810" s="257" t="s">
        <v>43353</v>
      </c>
      <c r="EL4810" s="213" t="str">
        <f>IFERROR(VLOOKUP(ROWS($EL$3:EL4810),EH4810:$EI$7917,2,0),"")</f>
        <v/>
      </c>
    </row>
    <row r="4811" spans="134:142">
      <c r="ED4811" s="257" t="s">
        <v>42538</v>
      </c>
      <c r="EH4811" s="213">
        <f>IF(ISNUMBER(SEARCH($I$1,$EI$3:$EI$7917)),MAX($EH$2:EH4810)+1,0)</f>
        <v>0</v>
      </c>
      <c r="EI4811" s="257" t="s">
        <v>41411</v>
      </c>
      <c r="EL4811" s="213" t="str">
        <f>IFERROR(VLOOKUP(ROWS($EL$3:EL4811),EH4811:$EI$7917,2,0),"")</f>
        <v/>
      </c>
    </row>
    <row r="4812" spans="134:142">
      <c r="ED4812" s="257" t="s">
        <v>42539</v>
      </c>
      <c r="EH4812" s="213">
        <f>IF(ISNUMBER(SEARCH($I$1,$EI$3:$EI$7917)),MAX($EH$2:EH4811)+1,0)</f>
        <v>0</v>
      </c>
      <c r="EI4812" s="257" t="s">
        <v>38371</v>
      </c>
      <c r="EL4812" s="213" t="str">
        <f>IFERROR(VLOOKUP(ROWS($EL$3:EL4812),EH4812:$EI$7917,2,0),"")</f>
        <v/>
      </c>
    </row>
    <row r="4813" spans="134:142">
      <c r="ED4813" s="257" t="s">
        <v>42540</v>
      </c>
      <c r="EH4813" s="213">
        <f>IF(ISNUMBER(SEARCH($I$1,$EI$3:$EI$7917)),MAX($EH$2:EH4812)+1,0)</f>
        <v>0</v>
      </c>
      <c r="EI4813" s="257" t="s">
        <v>40357</v>
      </c>
      <c r="EL4813" s="213" t="str">
        <f>IFERROR(VLOOKUP(ROWS($EL$3:EL4813),EH4813:$EI$7917,2,0),"")</f>
        <v/>
      </c>
    </row>
    <row r="4814" spans="134:142" ht="36.75">
      <c r="ED4814" s="257" t="s">
        <v>42541</v>
      </c>
      <c r="EH4814" s="213">
        <f>IF(ISNUMBER(SEARCH($I$1,$EI$3:$EI$7917)),MAX($EH$2:EH4813)+1,0)</f>
        <v>0</v>
      </c>
      <c r="EI4814" s="257" t="s">
        <v>43873</v>
      </c>
      <c r="EL4814" s="213" t="str">
        <f>IFERROR(VLOOKUP(ROWS($EL$3:EL4814),EH4814:$EI$7917,2,0),"")</f>
        <v/>
      </c>
    </row>
    <row r="4815" spans="134:142" ht="24.75">
      <c r="ED4815" s="257" t="s">
        <v>42542</v>
      </c>
      <c r="EH4815" s="213">
        <f>IF(ISNUMBER(SEARCH($I$1,$EI$3:$EI$7917)),MAX($EH$2:EH4814)+1,0)</f>
        <v>0</v>
      </c>
      <c r="EI4815" s="257" t="s">
        <v>43683</v>
      </c>
      <c r="EL4815" s="213" t="str">
        <f>IFERROR(VLOOKUP(ROWS($EL$3:EL4815),EH4815:$EI$7917,2,0),"")</f>
        <v/>
      </c>
    </row>
    <row r="4816" spans="134:142" ht="24.75">
      <c r="ED4816" s="257" t="s">
        <v>42543</v>
      </c>
      <c r="EH4816" s="213">
        <f>IF(ISNUMBER(SEARCH($I$1,$EI$3:$EI$7917)),MAX($EH$2:EH4815)+1,0)</f>
        <v>0</v>
      </c>
      <c r="EI4816" s="257" t="s">
        <v>39858</v>
      </c>
      <c r="EL4816" s="213" t="str">
        <f>IFERROR(VLOOKUP(ROWS($EL$3:EL4816),EH4816:$EI$7917,2,0),"")</f>
        <v/>
      </c>
    </row>
    <row r="4817" spans="134:142">
      <c r="ED4817" s="257" t="s">
        <v>42544</v>
      </c>
      <c r="EH4817" s="213">
        <f>IF(ISNUMBER(SEARCH($I$1,$EI$3:$EI$7917)),MAX($EH$2:EH4816)+1,0)</f>
        <v>0</v>
      </c>
      <c r="EI4817" s="257" t="s">
        <v>39859</v>
      </c>
      <c r="EL4817" s="213" t="str">
        <f>IFERROR(VLOOKUP(ROWS($EL$3:EL4817),EH4817:$EI$7917,2,0),"")</f>
        <v/>
      </c>
    </row>
    <row r="4818" spans="134:142">
      <c r="ED4818" s="257" t="s">
        <v>42545</v>
      </c>
      <c r="EH4818" s="213">
        <f>IF(ISNUMBER(SEARCH($I$1,$EI$3:$EI$7917)),MAX($EH$2:EH4817)+1,0)</f>
        <v>0</v>
      </c>
      <c r="EI4818" s="257" t="s">
        <v>39633</v>
      </c>
      <c r="EL4818" s="213" t="str">
        <f>IFERROR(VLOOKUP(ROWS($EL$3:EL4818),EH4818:$EI$7917,2,0),"")</f>
        <v/>
      </c>
    </row>
    <row r="4819" spans="134:142">
      <c r="ED4819" s="257" t="s">
        <v>42546</v>
      </c>
      <c r="EH4819" s="213">
        <f>IF(ISNUMBER(SEARCH($I$1,$EI$3:$EI$7917)),MAX($EH$2:EH4818)+1,0)</f>
        <v>0</v>
      </c>
      <c r="EI4819" s="257" t="s">
        <v>41956</v>
      </c>
      <c r="EL4819" s="213" t="str">
        <f>IFERROR(VLOOKUP(ROWS($EL$3:EL4819),EH4819:$EI$7917,2,0),"")</f>
        <v/>
      </c>
    </row>
    <row r="4820" spans="134:142" ht="24.75">
      <c r="ED4820" s="257" t="s">
        <v>42547</v>
      </c>
      <c r="EH4820" s="213">
        <f>IF(ISNUMBER(SEARCH($I$1,$EI$3:$EI$7917)),MAX($EH$2:EH4819)+1,0)</f>
        <v>0</v>
      </c>
      <c r="EI4820" s="257" t="s">
        <v>44204</v>
      </c>
      <c r="EL4820" s="213" t="str">
        <f>IFERROR(VLOOKUP(ROWS($EL$3:EL4820),EH4820:$EI$7917,2,0),"")</f>
        <v/>
      </c>
    </row>
    <row r="4821" spans="134:142">
      <c r="ED4821" s="257" t="s">
        <v>42548</v>
      </c>
      <c r="EH4821" s="213">
        <f>IF(ISNUMBER(SEARCH($I$1,$EI$3:$EI$7917)),MAX($EH$2:EH4820)+1,0)</f>
        <v>0</v>
      </c>
      <c r="EI4821" s="257" t="s">
        <v>44205</v>
      </c>
      <c r="EL4821" s="213" t="str">
        <f>IFERROR(VLOOKUP(ROWS($EL$3:EL4821),EH4821:$EI$7917,2,0),"")</f>
        <v/>
      </c>
    </row>
    <row r="4822" spans="134:142">
      <c r="ED4822" s="257" t="s">
        <v>42549</v>
      </c>
      <c r="EH4822" s="213">
        <f>IF(ISNUMBER(SEARCH($I$1,$EI$3:$EI$7917)),MAX($EH$2:EH4821)+1,0)</f>
        <v>0</v>
      </c>
      <c r="EI4822" s="257" t="s">
        <v>45204</v>
      </c>
      <c r="EL4822" s="213" t="str">
        <f>IFERROR(VLOOKUP(ROWS($EL$3:EL4822),EH4822:$EI$7917,2,0),"")</f>
        <v/>
      </c>
    </row>
    <row r="4823" spans="134:142">
      <c r="ED4823" s="257" t="s">
        <v>42550</v>
      </c>
      <c r="EH4823" s="213">
        <f>IF(ISNUMBER(SEARCH($I$1,$EI$3:$EI$7917)),MAX($EH$2:EH4822)+1,0)</f>
        <v>0</v>
      </c>
      <c r="EI4823" s="257" t="s">
        <v>42273</v>
      </c>
      <c r="EL4823" s="213" t="str">
        <f>IFERROR(VLOOKUP(ROWS($EL$3:EL4823),EH4823:$EI$7917,2,0),"")</f>
        <v/>
      </c>
    </row>
    <row r="4824" spans="134:142">
      <c r="ED4824" s="257" t="s">
        <v>42551</v>
      </c>
      <c r="EH4824" s="213">
        <f>IF(ISNUMBER(SEARCH($I$1,$EI$3:$EI$7917)),MAX($EH$2:EH4823)+1,0)</f>
        <v>0</v>
      </c>
      <c r="EI4824" s="257" t="s">
        <v>41866</v>
      </c>
      <c r="EL4824" s="213" t="str">
        <f>IFERROR(VLOOKUP(ROWS($EL$3:EL4824),EH4824:$EI$7917,2,0),"")</f>
        <v/>
      </c>
    </row>
    <row r="4825" spans="134:142">
      <c r="ED4825" s="257" t="s">
        <v>42552</v>
      </c>
      <c r="EH4825" s="213">
        <f>IF(ISNUMBER(SEARCH($I$1,$EI$3:$EI$7917)),MAX($EH$2:EH4824)+1,0)</f>
        <v>0</v>
      </c>
      <c r="EI4825" s="257" t="s">
        <v>43448</v>
      </c>
      <c r="EL4825" s="213" t="str">
        <f>IFERROR(VLOOKUP(ROWS($EL$3:EL4825),EH4825:$EI$7917,2,0),"")</f>
        <v/>
      </c>
    </row>
    <row r="4826" spans="134:142">
      <c r="ED4826" s="257" t="s">
        <v>42553</v>
      </c>
      <c r="EH4826" s="213">
        <f>IF(ISNUMBER(SEARCH($I$1,$EI$3:$EI$7917)),MAX($EH$2:EH4825)+1,0)</f>
        <v>0</v>
      </c>
      <c r="EI4826" s="257" t="s">
        <v>45317</v>
      </c>
      <c r="EL4826" s="213" t="str">
        <f>IFERROR(VLOOKUP(ROWS($EL$3:EL4826),EH4826:$EI$7917,2,0),"")</f>
        <v/>
      </c>
    </row>
    <row r="4827" spans="134:142">
      <c r="ED4827" s="257" t="s">
        <v>42554</v>
      </c>
      <c r="EH4827" s="213">
        <f>IF(ISNUMBER(SEARCH($I$1,$EI$3:$EI$7917)),MAX($EH$2:EH4826)+1,0)</f>
        <v>0</v>
      </c>
      <c r="EI4827" s="257" t="s">
        <v>39634</v>
      </c>
      <c r="EL4827" s="213" t="str">
        <f>IFERROR(VLOOKUP(ROWS($EL$3:EL4827),EH4827:$EI$7917,2,0),"")</f>
        <v/>
      </c>
    </row>
    <row r="4828" spans="134:142" ht="24.75">
      <c r="ED4828" s="257" t="s">
        <v>42555</v>
      </c>
      <c r="EH4828" s="213">
        <f>IF(ISNUMBER(SEARCH($I$1,$EI$3:$EI$7917)),MAX($EH$2:EH4827)+1,0)</f>
        <v>0</v>
      </c>
      <c r="EI4828" s="257" t="s">
        <v>44949</v>
      </c>
      <c r="EL4828" s="213" t="str">
        <f>IFERROR(VLOOKUP(ROWS($EL$3:EL4828),EH4828:$EI$7917,2,0),"")</f>
        <v/>
      </c>
    </row>
    <row r="4829" spans="134:142" ht="24.75">
      <c r="ED4829" s="257" t="s">
        <v>42556</v>
      </c>
      <c r="EH4829" s="213">
        <f>IF(ISNUMBER(SEARCH($I$1,$EI$3:$EI$7917)),MAX($EH$2:EH4828)+1,0)</f>
        <v>0</v>
      </c>
      <c r="EI4829" s="257" t="s">
        <v>37908</v>
      </c>
      <c r="EL4829" s="213" t="str">
        <f>IFERROR(VLOOKUP(ROWS($EL$3:EL4829),EH4829:$EI$7917,2,0),"")</f>
        <v/>
      </c>
    </row>
    <row r="4830" spans="134:142" ht="24.75">
      <c r="ED4830" s="257" t="s">
        <v>42557</v>
      </c>
      <c r="EH4830" s="213">
        <f>IF(ISNUMBER(SEARCH($I$1,$EI$3:$EI$7917)),MAX($EH$2:EH4829)+1,0)</f>
        <v>0</v>
      </c>
      <c r="EI4830" s="257" t="s">
        <v>40182</v>
      </c>
      <c r="EL4830" s="213" t="str">
        <f>IFERROR(VLOOKUP(ROWS($EL$3:EL4830),EH4830:$EI$7917,2,0),"")</f>
        <v/>
      </c>
    </row>
    <row r="4831" spans="134:142" ht="36.75">
      <c r="ED4831" s="257" t="s">
        <v>42558</v>
      </c>
      <c r="EH4831" s="213">
        <f>IF(ISNUMBER(SEARCH($I$1,$EI$3:$EI$7917)),MAX($EH$2:EH4830)+1,0)</f>
        <v>0</v>
      </c>
      <c r="EI4831" s="257" t="s">
        <v>44395</v>
      </c>
      <c r="EL4831" s="213" t="str">
        <f>IFERROR(VLOOKUP(ROWS($EL$3:EL4831),EH4831:$EI$7917,2,0),"")</f>
        <v/>
      </c>
    </row>
    <row r="4832" spans="134:142" ht="24.75">
      <c r="ED4832" s="257" t="s">
        <v>42559</v>
      </c>
      <c r="EH4832" s="213">
        <f>IF(ISNUMBER(SEARCH($I$1,$EI$3:$EI$7917)),MAX($EH$2:EH4831)+1,0)</f>
        <v>0</v>
      </c>
      <c r="EI4832" s="257" t="s">
        <v>45257</v>
      </c>
      <c r="EL4832" s="213" t="str">
        <f>IFERROR(VLOOKUP(ROWS($EL$3:EL4832),EH4832:$EI$7917,2,0),"")</f>
        <v/>
      </c>
    </row>
    <row r="4833" spans="134:142" ht="36.75">
      <c r="ED4833" s="257" t="s">
        <v>42560</v>
      </c>
      <c r="EH4833" s="213">
        <f>IF(ISNUMBER(SEARCH($I$1,$EI$3:$EI$7917)),MAX($EH$2:EH4832)+1,0)</f>
        <v>0</v>
      </c>
      <c r="EI4833" s="257" t="s">
        <v>41412</v>
      </c>
      <c r="EL4833" s="213" t="str">
        <f>IFERROR(VLOOKUP(ROWS($EL$3:EL4833),EH4833:$EI$7917,2,0),"")</f>
        <v/>
      </c>
    </row>
    <row r="4834" spans="134:142" ht="24.75">
      <c r="ED4834" s="257" t="s">
        <v>42561</v>
      </c>
      <c r="EH4834" s="213">
        <f>IF(ISNUMBER(SEARCH($I$1,$EI$3:$EI$7917)),MAX($EH$2:EH4833)+1,0)</f>
        <v>0</v>
      </c>
      <c r="EI4834" s="257" t="s">
        <v>39860</v>
      </c>
      <c r="EL4834" s="213" t="str">
        <f>IFERROR(VLOOKUP(ROWS($EL$3:EL4834),EH4834:$EI$7917,2,0),"")</f>
        <v/>
      </c>
    </row>
    <row r="4835" spans="134:142" ht="24.75">
      <c r="ED4835" s="257" t="s">
        <v>42562</v>
      </c>
      <c r="EH4835" s="213">
        <f>IF(ISNUMBER(SEARCH($I$1,$EI$3:$EI$7917)),MAX($EH$2:EH4834)+1,0)</f>
        <v>0</v>
      </c>
      <c r="EI4835" s="257" t="s">
        <v>38093</v>
      </c>
      <c r="EL4835" s="213" t="str">
        <f>IFERROR(VLOOKUP(ROWS($EL$3:EL4835),EH4835:$EI$7917,2,0),"")</f>
        <v/>
      </c>
    </row>
    <row r="4836" spans="134:142" ht="36.75">
      <c r="ED4836" s="257" t="s">
        <v>42563</v>
      </c>
      <c r="EH4836" s="213">
        <f>IF(ISNUMBER(SEARCH($I$1,$EI$3:$EI$7917)),MAX($EH$2:EH4835)+1,0)</f>
        <v>0</v>
      </c>
      <c r="EI4836" s="257" t="s">
        <v>42218</v>
      </c>
      <c r="EL4836" s="213" t="str">
        <f>IFERROR(VLOOKUP(ROWS($EL$3:EL4836),EH4836:$EI$7917,2,0),"")</f>
        <v/>
      </c>
    </row>
    <row r="4837" spans="134:142">
      <c r="ED4837" s="257" t="s">
        <v>42564</v>
      </c>
      <c r="EH4837" s="213">
        <f>IF(ISNUMBER(SEARCH($I$1,$EI$3:$EI$7917)),MAX($EH$2:EH4836)+1,0)</f>
        <v>0</v>
      </c>
      <c r="EI4837" s="257" t="s">
        <v>43354</v>
      </c>
      <c r="EL4837" s="213" t="str">
        <f>IFERROR(VLOOKUP(ROWS($EL$3:EL4837),EH4837:$EI$7917,2,0),"")</f>
        <v/>
      </c>
    </row>
    <row r="4838" spans="134:142">
      <c r="ED4838" s="257" t="s">
        <v>42565</v>
      </c>
      <c r="EH4838" s="213">
        <f>IF(ISNUMBER(SEARCH($I$1,$EI$3:$EI$7917)),MAX($EH$2:EH4837)+1,0)</f>
        <v>0</v>
      </c>
      <c r="EI4838" s="257" t="s">
        <v>44667</v>
      </c>
      <c r="EL4838" s="213" t="str">
        <f>IFERROR(VLOOKUP(ROWS($EL$3:EL4838),EH4838:$EI$7917,2,0),"")</f>
        <v/>
      </c>
    </row>
    <row r="4839" spans="134:142">
      <c r="ED4839" s="257" t="s">
        <v>42566</v>
      </c>
      <c r="EH4839" s="213">
        <f>IF(ISNUMBER(SEARCH($I$1,$EI$3:$EI$7917)),MAX($EH$2:EH4838)+1,0)</f>
        <v>0</v>
      </c>
      <c r="EI4839" s="257" t="s">
        <v>44950</v>
      </c>
      <c r="EL4839" s="213" t="str">
        <f>IFERROR(VLOOKUP(ROWS($EL$3:EL4839),EH4839:$EI$7917,2,0),"")</f>
        <v/>
      </c>
    </row>
    <row r="4840" spans="134:142">
      <c r="ED4840" s="257" t="s">
        <v>42567</v>
      </c>
      <c r="EH4840" s="213">
        <f>IF(ISNUMBER(SEARCH($I$1,$EI$3:$EI$7917)),MAX($EH$2:EH4839)+1,0)</f>
        <v>0</v>
      </c>
      <c r="EI4840" s="257" t="s">
        <v>42922</v>
      </c>
      <c r="EL4840" s="213" t="str">
        <f>IFERROR(VLOOKUP(ROWS($EL$3:EL4840),EH4840:$EI$7917,2,0),"")</f>
        <v/>
      </c>
    </row>
    <row r="4841" spans="134:142">
      <c r="ED4841" s="257" t="s">
        <v>42568</v>
      </c>
      <c r="EH4841" s="213">
        <f>IF(ISNUMBER(SEARCH($I$1,$EI$3:$EI$7917)),MAX($EH$2:EH4840)+1,0)</f>
        <v>0</v>
      </c>
      <c r="EI4841" s="257" t="s">
        <v>40034</v>
      </c>
      <c r="EL4841" s="213" t="str">
        <f>IFERROR(VLOOKUP(ROWS($EL$3:EL4841),EH4841:$EI$7917,2,0),"")</f>
        <v/>
      </c>
    </row>
    <row r="4842" spans="134:142">
      <c r="ED4842" s="257" t="s">
        <v>42569</v>
      </c>
      <c r="EH4842" s="213">
        <f>IF(ISNUMBER(SEARCH($I$1,$EI$3:$EI$7917)),MAX($EH$2:EH4841)+1,0)</f>
        <v>0</v>
      </c>
      <c r="EI4842" s="257" t="s">
        <v>43048</v>
      </c>
      <c r="EL4842" s="213" t="str">
        <f>IFERROR(VLOOKUP(ROWS($EL$3:EL4842),EH4842:$EI$7917,2,0),"")</f>
        <v/>
      </c>
    </row>
    <row r="4843" spans="134:142">
      <c r="ED4843" s="257" t="s">
        <v>42570</v>
      </c>
      <c r="EH4843" s="213">
        <f>IF(ISNUMBER(SEARCH($I$1,$EI$3:$EI$7917)),MAX($EH$2:EH4842)+1,0)</f>
        <v>0</v>
      </c>
      <c r="EI4843" s="257" t="s">
        <v>44755</v>
      </c>
      <c r="EL4843" s="213" t="str">
        <f>IFERROR(VLOOKUP(ROWS($EL$3:EL4843),EH4843:$EI$7917,2,0),"")</f>
        <v/>
      </c>
    </row>
    <row r="4844" spans="134:142">
      <c r="ED4844" s="257" t="s">
        <v>42571</v>
      </c>
      <c r="EH4844" s="213">
        <f>IF(ISNUMBER(SEARCH($I$1,$EI$3:$EI$7917)),MAX($EH$2:EH4843)+1,0)</f>
        <v>0</v>
      </c>
      <c r="EI4844" s="257" t="s">
        <v>44812</v>
      </c>
      <c r="EL4844" s="213" t="str">
        <f>IFERROR(VLOOKUP(ROWS($EL$3:EL4844),EH4844:$EI$7917,2,0),"")</f>
        <v/>
      </c>
    </row>
    <row r="4845" spans="134:142" ht="24.75">
      <c r="ED4845" s="257" t="s">
        <v>42572</v>
      </c>
      <c r="EH4845" s="213">
        <f>IF(ISNUMBER(SEARCH($I$1,$EI$3:$EI$7917)),MAX($EH$2:EH4844)+1,0)</f>
        <v>0</v>
      </c>
      <c r="EI4845" s="257" t="s">
        <v>38890</v>
      </c>
      <c r="EL4845" s="213" t="str">
        <f>IFERROR(VLOOKUP(ROWS($EL$3:EL4845),EH4845:$EI$7917,2,0),"")</f>
        <v/>
      </c>
    </row>
    <row r="4846" spans="134:142">
      <c r="ED4846" s="257" t="s">
        <v>42573</v>
      </c>
      <c r="EH4846" s="213">
        <f>IF(ISNUMBER(SEARCH($I$1,$EI$3:$EI$7917)),MAX($EH$2:EH4845)+1,0)</f>
        <v>0</v>
      </c>
      <c r="EI4846" s="257" t="s">
        <v>41674</v>
      </c>
      <c r="EL4846" s="213" t="str">
        <f>IFERROR(VLOOKUP(ROWS($EL$3:EL4846),EH4846:$EI$7917,2,0),"")</f>
        <v/>
      </c>
    </row>
    <row r="4847" spans="134:142" ht="24.75">
      <c r="ED4847" s="257" t="s">
        <v>42574</v>
      </c>
      <c r="EH4847" s="213">
        <f>IF(ISNUMBER(SEARCH($I$1,$EI$3:$EI$7917)),MAX($EH$2:EH4846)+1,0)</f>
        <v>0</v>
      </c>
      <c r="EI4847" s="257" t="s">
        <v>43767</v>
      </c>
      <c r="EL4847" s="213" t="str">
        <f>IFERROR(VLOOKUP(ROWS($EL$3:EL4847),EH4847:$EI$7917,2,0),"")</f>
        <v/>
      </c>
    </row>
    <row r="4848" spans="134:142" ht="36.75">
      <c r="ED4848" s="257" t="s">
        <v>42575</v>
      </c>
      <c r="EH4848" s="213">
        <f>IF(ISNUMBER(SEARCH($I$1,$EI$3:$EI$7917)),MAX($EH$2:EH4847)+1,0)</f>
        <v>0</v>
      </c>
      <c r="EI4848" s="257" t="s">
        <v>45114</v>
      </c>
      <c r="EL4848" s="213" t="str">
        <f>IFERROR(VLOOKUP(ROWS($EL$3:EL4848),EH4848:$EI$7917,2,0),"")</f>
        <v/>
      </c>
    </row>
    <row r="4849" spans="134:142" ht="24.75">
      <c r="ED4849" s="257" t="s">
        <v>42576</v>
      </c>
      <c r="EH4849" s="213">
        <f>IF(ISNUMBER(SEARCH($I$1,$EI$3:$EI$7917)),MAX($EH$2:EH4848)+1,0)</f>
        <v>0</v>
      </c>
      <c r="EI4849" s="257" t="s">
        <v>41413</v>
      </c>
      <c r="EL4849" s="213" t="str">
        <f>IFERROR(VLOOKUP(ROWS($EL$3:EL4849),EH4849:$EI$7917,2,0),"")</f>
        <v/>
      </c>
    </row>
    <row r="4850" spans="134:142">
      <c r="ED4850" s="257" t="s">
        <v>42577</v>
      </c>
      <c r="EH4850" s="213">
        <f>IF(ISNUMBER(SEARCH($I$1,$EI$3:$EI$7917)),MAX($EH$2:EH4849)+1,0)</f>
        <v>0</v>
      </c>
      <c r="EI4850" s="257" t="s">
        <v>44291</v>
      </c>
      <c r="EL4850" s="213" t="str">
        <f>IFERROR(VLOOKUP(ROWS($EL$3:EL4850),EH4850:$EI$7917,2,0),"")</f>
        <v/>
      </c>
    </row>
    <row r="4851" spans="134:142" ht="24.75">
      <c r="ED4851" s="257" t="s">
        <v>42578</v>
      </c>
      <c r="EH4851" s="213">
        <f>IF(ISNUMBER(SEARCH($I$1,$EI$3:$EI$7917)),MAX($EH$2:EH4850)+1,0)</f>
        <v>0</v>
      </c>
      <c r="EI4851" s="257" t="s">
        <v>45483</v>
      </c>
      <c r="EL4851" s="213" t="str">
        <f>IFERROR(VLOOKUP(ROWS($EL$3:EL4851),EH4851:$EI$7917,2,0),"")</f>
        <v/>
      </c>
    </row>
    <row r="4852" spans="134:142">
      <c r="ED4852" s="257" t="s">
        <v>42579</v>
      </c>
      <c r="EH4852" s="213">
        <f>IF(ISNUMBER(SEARCH($I$1,$EI$3:$EI$7917)),MAX($EH$2:EH4851)+1,0)</f>
        <v>0</v>
      </c>
      <c r="EI4852" s="257" t="s">
        <v>44756</v>
      </c>
      <c r="EL4852" s="213" t="str">
        <f>IFERROR(VLOOKUP(ROWS($EL$3:EL4852),EH4852:$EI$7917,2,0),"")</f>
        <v/>
      </c>
    </row>
    <row r="4853" spans="134:142">
      <c r="ED4853" s="257" t="s">
        <v>42580</v>
      </c>
      <c r="EH4853" s="213">
        <f>IF(ISNUMBER(SEARCH($I$1,$EI$3:$EI$7917)),MAX($EH$2:EH4852)+1,0)</f>
        <v>0</v>
      </c>
      <c r="EI4853" s="257" t="s">
        <v>42669</v>
      </c>
      <c r="EL4853" s="213" t="str">
        <f>IFERROR(VLOOKUP(ROWS($EL$3:EL4853),EH4853:$EI$7917,2,0),"")</f>
        <v/>
      </c>
    </row>
    <row r="4854" spans="134:142">
      <c r="ED4854" s="257" t="s">
        <v>42581</v>
      </c>
      <c r="EH4854" s="213">
        <f>IF(ISNUMBER(SEARCH($I$1,$EI$3:$EI$7917)),MAX($EH$2:EH4853)+1,0)</f>
        <v>0</v>
      </c>
      <c r="EI4854" s="257" t="s">
        <v>43355</v>
      </c>
      <c r="EL4854" s="213" t="str">
        <f>IFERROR(VLOOKUP(ROWS($EL$3:EL4854),EH4854:$EI$7917,2,0),"")</f>
        <v/>
      </c>
    </row>
    <row r="4855" spans="134:142" ht="24.75">
      <c r="ED4855" s="257" t="s">
        <v>42582</v>
      </c>
      <c r="EH4855" s="213">
        <f>IF(ISNUMBER(SEARCH($I$1,$EI$3:$EI$7917)),MAX($EH$2:EH4854)+1,0)</f>
        <v>0</v>
      </c>
      <c r="EI4855" s="257" t="s">
        <v>44171</v>
      </c>
      <c r="EL4855" s="213" t="str">
        <f>IFERROR(VLOOKUP(ROWS($EL$3:EL4855),EH4855:$EI$7917,2,0),"")</f>
        <v/>
      </c>
    </row>
    <row r="4856" spans="134:142" ht="24.75">
      <c r="ED4856" s="257" t="s">
        <v>42583</v>
      </c>
      <c r="EH4856" s="213">
        <f>IF(ISNUMBER(SEARCH($I$1,$EI$3:$EI$7917)),MAX($EH$2:EH4855)+1,0)</f>
        <v>0</v>
      </c>
      <c r="EI4856" s="257" t="s">
        <v>42923</v>
      </c>
      <c r="EL4856" s="213" t="str">
        <f>IFERROR(VLOOKUP(ROWS($EL$3:EL4856),EH4856:$EI$7917,2,0),"")</f>
        <v/>
      </c>
    </row>
    <row r="4857" spans="134:142" ht="24.75">
      <c r="ED4857" s="257" t="s">
        <v>42584</v>
      </c>
      <c r="EH4857" s="213">
        <f>IF(ISNUMBER(SEARCH($I$1,$EI$3:$EI$7917)),MAX($EH$2:EH4856)+1,0)</f>
        <v>0</v>
      </c>
      <c r="EI4857" s="257" t="s">
        <v>43356</v>
      </c>
      <c r="EL4857" s="213" t="str">
        <f>IFERROR(VLOOKUP(ROWS($EL$3:EL4857),EH4857:$EI$7917,2,0),"")</f>
        <v/>
      </c>
    </row>
    <row r="4858" spans="134:142" ht="24.75">
      <c r="ED4858" s="257" t="s">
        <v>42585</v>
      </c>
      <c r="EH4858" s="213">
        <f>IF(ISNUMBER(SEARCH($I$1,$EI$3:$EI$7917)),MAX($EH$2:EH4857)+1,0)</f>
        <v>0</v>
      </c>
      <c r="EI4858" s="257" t="s">
        <v>44014</v>
      </c>
      <c r="EL4858" s="213" t="str">
        <f>IFERROR(VLOOKUP(ROWS($EL$3:EL4858),EH4858:$EI$7917,2,0),"")</f>
        <v/>
      </c>
    </row>
    <row r="4859" spans="134:142">
      <c r="ED4859" s="257" t="s">
        <v>42586</v>
      </c>
      <c r="EH4859" s="213">
        <f>IF(ISNUMBER(SEARCH($I$1,$EI$3:$EI$7917)),MAX($EH$2:EH4858)+1,0)</f>
        <v>0</v>
      </c>
      <c r="EI4859" s="257" t="s">
        <v>39635</v>
      </c>
      <c r="EL4859" s="213" t="str">
        <f>IFERROR(VLOOKUP(ROWS($EL$3:EL4859),EH4859:$EI$7917,2,0),"")</f>
        <v/>
      </c>
    </row>
    <row r="4860" spans="134:142">
      <c r="ED4860" s="257" t="s">
        <v>42587</v>
      </c>
      <c r="EH4860" s="213">
        <f>IF(ISNUMBER(SEARCH($I$1,$EI$3:$EI$7917)),MAX($EH$2:EH4859)+1,0)</f>
        <v>0</v>
      </c>
      <c r="EI4860" s="257" t="s">
        <v>40839</v>
      </c>
      <c r="EL4860" s="213" t="str">
        <f>IFERROR(VLOOKUP(ROWS($EL$3:EL4860),EH4860:$EI$7917,2,0),"")</f>
        <v/>
      </c>
    </row>
    <row r="4861" spans="134:142" ht="24.75">
      <c r="ED4861" s="257" t="s">
        <v>42588</v>
      </c>
      <c r="EH4861" s="213">
        <f>IF(ISNUMBER(SEARCH($I$1,$EI$3:$EI$7917)),MAX($EH$2:EH4860)+1,0)</f>
        <v>0</v>
      </c>
      <c r="EI4861" s="257" t="s">
        <v>40701</v>
      </c>
      <c r="EL4861" s="213" t="str">
        <f>IFERROR(VLOOKUP(ROWS($EL$3:EL4861),EH4861:$EI$7917,2,0),"")</f>
        <v/>
      </c>
    </row>
    <row r="4862" spans="134:142">
      <c r="ED4862" s="257" t="s">
        <v>42589</v>
      </c>
      <c r="EH4862" s="213">
        <f>IF(ISNUMBER(SEARCH($I$1,$EI$3:$EI$7917)),MAX($EH$2:EH4861)+1,0)</f>
        <v>0</v>
      </c>
      <c r="EI4862" s="257" t="s">
        <v>44556</v>
      </c>
      <c r="EL4862" s="213" t="str">
        <f>IFERROR(VLOOKUP(ROWS($EL$3:EL4862),EH4862:$EI$7917,2,0),"")</f>
        <v/>
      </c>
    </row>
    <row r="4863" spans="134:142">
      <c r="ED4863" s="257" t="s">
        <v>42590</v>
      </c>
      <c r="EH4863" s="213">
        <f>IF(ISNUMBER(SEARCH($I$1,$EI$3:$EI$7917)),MAX($EH$2:EH4862)+1,0)</f>
        <v>0</v>
      </c>
      <c r="EI4863" s="257" t="s">
        <v>41414</v>
      </c>
      <c r="EL4863" s="213" t="str">
        <f>IFERROR(VLOOKUP(ROWS($EL$3:EL4863),EH4863:$EI$7917,2,0),"")</f>
        <v/>
      </c>
    </row>
    <row r="4864" spans="134:142" ht="24.75">
      <c r="ED4864" s="257" t="s">
        <v>42591</v>
      </c>
      <c r="EH4864" s="213">
        <f>IF(ISNUMBER(SEARCH($I$1,$EI$3:$EI$7917)),MAX($EH$2:EH4863)+1,0)</f>
        <v>0</v>
      </c>
      <c r="EI4864" s="257" t="s">
        <v>38372</v>
      </c>
      <c r="EL4864" s="213" t="str">
        <f>IFERROR(VLOOKUP(ROWS($EL$3:EL4864),EH4864:$EI$7917,2,0),"")</f>
        <v/>
      </c>
    </row>
    <row r="4865" spans="134:142">
      <c r="ED4865" s="257" t="s">
        <v>42592</v>
      </c>
      <c r="EH4865" s="213">
        <f>IF(ISNUMBER(SEARCH($I$1,$EI$3:$EI$7917)),MAX($EH$2:EH4864)+1,0)</f>
        <v>0</v>
      </c>
      <c r="EI4865" s="257" t="s">
        <v>37909</v>
      </c>
      <c r="EL4865" s="213" t="str">
        <f>IFERROR(VLOOKUP(ROWS($EL$3:EL4865),EH4865:$EI$7917,2,0),"")</f>
        <v/>
      </c>
    </row>
    <row r="4866" spans="134:142">
      <c r="ED4866" s="257" t="s">
        <v>42593</v>
      </c>
      <c r="EH4866" s="213">
        <f>IF(ISNUMBER(SEARCH($I$1,$EI$3:$EI$7917)),MAX($EH$2:EH4865)+1,0)</f>
        <v>0</v>
      </c>
      <c r="EI4866" s="257" t="s">
        <v>40035</v>
      </c>
      <c r="EL4866" s="213" t="str">
        <f>IFERROR(VLOOKUP(ROWS($EL$3:EL4866),EH4866:$EI$7917,2,0),"")</f>
        <v/>
      </c>
    </row>
    <row r="4867" spans="134:142">
      <c r="ED4867" s="257" t="s">
        <v>42594</v>
      </c>
      <c r="EH4867" s="213">
        <f>IF(ISNUMBER(SEARCH($I$1,$EI$3:$EI$7917)),MAX($EH$2:EH4866)+1,0)</f>
        <v>0</v>
      </c>
      <c r="EI4867" s="257" t="s">
        <v>40702</v>
      </c>
      <c r="EL4867" s="213" t="str">
        <f>IFERROR(VLOOKUP(ROWS($EL$3:EL4867),EH4867:$EI$7917,2,0),"")</f>
        <v/>
      </c>
    </row>
    <row r="4868" spans="134:142">
      <c r="ED4868" s="257" t="s">
        <v>42595</v>
      </c>
      <c r="EH4868" s="213">
        <f>IF(ISNUMBER(SEARCH($I$1,$EI$3:$EI$7917)),MAX($EH$2:EH4867)+1,0)</f>
        <v>0</v>
      </c>
      <c r="EI4868" s="257" t="s">
        <v>40183</v>
      </c>
      <c r="EL4868" s="213" t="str">
        <f>IFERROR(VLOOKUP(ROWS($EL$3:EL4868),EH4868:$EI$7917,2,0),"")</f>
        <v/>
      </c>
    </row>
    <row r="4869" spans="134:142">
      <c r="ED4869" s="257" t="s">
        <v>42596</v>
      </c>
      <c r="EH4869" s="213">
        <f>IF(ISNUMBER(SEARCH($I$1,$EI$3:$EI$7917)),MAX($EH$2:EH4868)+1,0)</f>
        <v>0</v>
      </c>
      <c r="EI4869" s="257" t="s">
        <v>44557</v>
      </c>
      <c r="EL4869" s="213" t="str">
        <f>IFERROR(VLOOKUP(ROWS($EL$3:EL4869),EH4869:$EI$7917,2,0),"")</f>
        <v/>
      </c>
    </row>
    <row r="4870" spans="134:142">
      <c r="ED4870" s="257" t="s">
        <v>42597</v>
      </c>
      <c r="EH4870" s="213">
        <f>IF(ISNUMBER(SEARCH($I$1,$EI$3:$EI$7917)),MAX($EH$2:EH4869)+1,0)</f>
        <v>0</v>
      </c>
      <c r="EI4870" s="257" t="s">
        <v>42433</v>
      </c>
      <c r="EL4870" s="213" t="str">
        <f>IFERROR(VLOOKUP(ROWS($EL$3:EL4870),EH4870:$EI$7917,2,0),"")</f>
        <v/>
      </c>
    </row>
    <row r="4871" spans="134:142" ht="24.75">
      <c r="ED4871" s="257" t="s">
        <v>42598</v>
      </c>
      <c r="EH4871" s="213">
        <f>IF(ISNUMBER(SEARCH($I$1,$EI$3:$EI$7917)),MAX($EH$2:EH4870)+1,0)</f>
        <v>0</v>
      </c>
      <c r="EI4871" s="257" t="s">
        <v>43684</v>
      </c>
      <c r="EL4871" s="213" t="str">
        <f>IFERROR(VLOOKUP(ROWS($EL$3:EL4871),EH4871:$EI$7917,2,0),"")</f>
        <v/>
      </c>
    </row>
    <row r="4872" spans="134:142">
      <c r="ED4872" s="257" t="s">
        <v>42599</v>
      </c>
      <c r="EH4872" s="213">
        <f>IF(ISNUMBER(SEARCH($I$1,$EI$3:$EI$7917)),MAX($EH$2:EH4871)+1,0)</f>
        <v>0</v>
      </c>
      <c r="EI4872" s="257" t="s">
        <v>44118</v>
      </c>
      <c r="EL4872" s="213" t="str">
        <f>IFERROR(VLOOKUP(ROWS($EL$3:EL4872),EH4872:$EI$7917,2,0),"")</f>
        <v/>
      </c>
    </row>
    <row r="4873" spans="134:142" ht="24.75">
      <c r="ED4873" s="257" t="s">
        <v>42600</v>
      </c>
      <c r="EH4873" s="213">
        <f>IF(ISNUMBER(SEARCH($I$1,$EI$3:$EI$7917)),MAX($EH$2:EH4872)+1,0)</f>
        <v>0</v>
      </c>
      <c r="EI4873" s="257" t="s">
        <v>44887</v>
      </c>
      <c r="EL4873" s="213" t="str">
        <f>IFERROR(VLOOKUP(ROWS($EL$3:EL4873),EH4873:$EI$7917,2,0),"")</f>
        <v/>
      </c>
    </row>
    <row r="4874" spans="134:142" ht="24.75">
      <c r="ED4874" s="257" t="s">
        <v>42601</v>
      </c>
      <c r="EH4874" s="213">
        <f>IF(ISNUMBER(SEARCH($I$1,$EI$3:$EI$7917)),MAX($EH$2:EH4873)+1,0)</f>
        <v>0</v>
      </c>
      <c r="EI4874" s="257" t="s">
        <v>39435</v>
      </c>
      <c r="EL4874" s="213" t="str">
        <f>IFERROR(VLOOKUP(ROWS($EL$3:EL4874),EH4874:$EI$7917,2,0),"")</f>
        <v/>
      </c>
    </row>
    <row r="4875" spans="134:142">
      <c r="ED4875" s="257" t="s">
        <v>42602</v>
      </c>
      <c r="EH4875" s="213">
        <f>IF(ISNUMBER(SEARCH($I$1,$EI$3:$EI$7917)),MAX($EH$2:EH4874)+1,0)</f>
        <v>0</v>
      </c>
      <c r="EI4875" s="257" t="s">
        <v>44558</v>
      </c>
      <c r="EL4875" s="213" t="str">
        <f>IFERROR(VLOOKUP(ROWS($EL$3:EL4875),EH4875:$EI$7917,2,0),"")</f>
        <v/>
      </c>
    </row>
    <row r="4876" spans="134:142">
      <c r="ED4876" s="257" t="s">
        <v>42603</v>
      </c>
      <c r="EH4876" s="213">
        <f>IF(ISNUMBER(SEARCH($I$1,$EI$3:$EI$7917)),MAX($EH$2:EH4875)+1,0)</f>
        <v>0</v>
      </c>
      <c r="EI4876" s="257" t="s">
        <v>43685</v>
      </c>
      <c r="EL4876" s="213" t="str">
        <f>IFERROR(VLOOKUP(ROWS($EL$3:EL4876),EH4876:$EI$7917,2,0),"")</f>
        <v/>
      </c>
    </row>
    <row r="4877" spans="134:142" ht="24.75">
      <c r="ED4877" s="257" t="s">
        <v>42604</v>
      </c>
      <c r="EH4877" s="213">
        <f>IF(ISNUMBER(SEARCH($I$1,$EI$3:$EI$7917)),MAX($EH$2:EH4876)+1,0)</f>
        <v>0</v>
      </c>
      <c r="EI4877" s="257" t="s">
        <v>44559</v>
      </c>
      <c r="EL4877" s="213" t="str">
        <f>IFERROR(VLOOKUP(ROWS($EL$3:EL4877),EH4877:$EI$7917,2,0),"")</f>
        <v/>
      </c>
    </row>
    <row r="4878" spans="134:142">
      <c r="ED4878" s="257" t="s">
        <v>42605</v>
      </c>
      <c r="EH4878" s="213">
        <f>IF(ISNUMBER(SEARCH($I$1,$EI$3:$EI$7917)),MAX($EH$2:EH4877)+1,0)</f>
        <v>0</v>
      </c>
      <c r="EI4878" s="257" t="s">
        <v>41328</v>
      </c>
      <c r="EL4878" s="213" t="str">
        <f>IFERROR(VLOOKUP(ROWS($EL$3:EL4878),EH4878:$EI$7917,2,0),"")</f>
        <v/>
      </c>
    </row>
    <row r="4879" spans="134:142">
      <c r="ED4879" s="257" t="s">
        <v>42606</v>
      </c>
      <c r="EH4879" s="213">
        <f>IF(ISNUMBER(SEARCH($I$1,$EI$3:$EI$7917)),MAX($EH$2:EH4878)+1,0)</f>
        <v>0</v>
      </c>
      <c r="EI4879" s="257" t="s">
        <v>39436</v>
      </c>
      <c r="EL4879" s="213" t="str">
        <f>IFERROR(VLOOKUP(ROWS($EL$3:EL4879),EH4879:$EI$7917,2,0),"")</f>
        <v/>
      </c>
    </row>
    <row r="4880" spans="134:142">
      <c r="ED4880" s="257" t="s">
        <v>42607</v>
      </c>
      <c r="EH4880" s="213">
        <f>IF(ISNUMBER(SEARCH($I$1,$EI$3:$EI$7917)),MAX($EH$2:EH4879)+1,0)</f>
        <v>0</v>
      </c>
      <c r="EI4880" s="257" t="s">
        <v>44292</v>
      </c>
      <c r="EL4880" s="213" t="str">
        <f>IFERROR(VLOOKUP(ROWS($EL$3:EL4880),EH4880:$EI$7917,2,0),"")</f>
        <v/>
      </c>
    </row>
    <row r="4881" spans="134:142">
      <c r="ED4881" s="257" t="s">
        <v>42608</v>
      </c>
      <c r="EH4881" s="213">
        <f>IF(ISNUMBER(SEARCH($I$1,$EI$3:$EI$7917)),MAX($EH$2:EH4880)+1,0)</f>
        <v>0</v>
      </c>
      <c r="EI4881" s="257" t="s">
        <v>39861</v>
      </c>
      <c r="EL4881" s="213" t="str">
        <f>IFERROR(VLOOKUP(ROWS($EL$3:EL4881),EH4881:$EI$7917,2,0),"")</f>
        <v/>
      </c>
    </row>
    <row r="4882" spans="134:142" ht="24.75">
      <c r="ED4882" s="257" t="s">
        <v>42609</v>
      </c>
      <c r="EH4882" s="213">
        <f>IF(ISNUMBER(SEARCH($I$1,$EI$3:$EI$7917)),MAX($EH$2:EH4881)+1,0)</f>
        <v>0</v>
      </c>
      <c r="EI4882" s="257" t="s">
        <v>40557</v>
      </c>
      <c r="EL4882" s="213" t="str">
        <f>IFERROR(VLOOKUP(ROWS($EL$3:EL4882),EH4882:$EI$7917,2,0),"")</f>
        <v/>
      </c>
    </row>
    <row r="4883" spans="134:142">
      <c r="ED4883" s="257" t="s">
        <v>42610</v>
      </c>
      <c r="EH4883" s="213">
        <f>IF(ISNUMBER(SEARCH($I$1,$EI$3:$EI$7917)),MAX($EH$2:EH4882)+1,0)</f>
        <v>0</v>
      </c>
      <c r="EI4883" s="257" t="s">
        <v>37910</v>
      </c>
      <c r="EL4883" s="213" t="str">
        <f>IFERROR(VLOOKUP(ROWS($EL$3:EL4883),EH4883:$EI$7917,2,0),"")</f>
        <v/>
      </c>
    </row>
    <row r="4884" spans="134:142">
      <c r="ED4884" s="257" t="s">
        <v>42611</v>
      </c>
      <c r="EH4884" s="213">
        <f>IF(ISNUMBER(SEARCH($I$1,$EI$3:$EI$7917)),MAX($EH$2:EH4883)+1,0)</f>
        <v>0</v>
      </c>
      <c r="EI4884" s="257" t="s">
        <v>44560</v>
      </c>
      <c r="EL4884" s="213" t="str">
        <f>IFERROR(VLOOKUP(ROWS($EL$3:EL4884),EH4884:$EI$7917,2,0),"")</f>
        <v/>
      </c>
    </row>
    <row r="4885" spans="134:142">
      <c r="ED4885" s="257" t="s">
        <v>42612</v>
      </c>
      <c r="EH4885" s="213">
        <f>IF(ISNUMBER(SEARCH($I$1,$EI$3:$EI$7917)),MAX($EH$2:EH4884)+1,0)</f>
        <v>0</v>
      </c>
      <c r="EI4885" s="257" t="s">
        <v>43587</v>
      </c>
      <c r="EL4885" s="213" t="str">
        <f>IFERROR(VLOOKUP(ROWS($EL$3:EL4885),EH4885:$EI$7917,2,0),"")</f>
        <v/>
      </c>
    </row>
    <row r="4886" spans="134:142">
      <c r="ED4886" s="257" t="s">
        <v>42613</v>
      </c>
      <c r="EH4886" s="213">
        <f>IF(ISNUMBER(SEARCH($I$1,$EI$3:$EI$7917)),MAX($EH$2:EH4885)+1,0)</f>
        <v>0</v>
      </c>
      <c r="EI4886" s="257" t="s">
        <v>38700</v>
      </c>
      <c r="EL4886" s="213" t="str">
        <f>IFERROR(VLOOKUP(ROWS($EL$3:EL4886),EH4886:$EI$7917,2,0),"")</f>
        <v/>
      </c>
    </row>
    <row r="4887" spans="134:142">
      <c r="ED4887" s="257" t="s">
        <v>42614</v>
      </c>
      <c r="EH4887" s="213">
        <f>IF(ISNUMBER(SEARCH($I$1,$EI$3:$EI$7917)),MAX($EH$2:EH4886)+1,0)</f>
        <v>0</v>
      </c>
      <c r="EI4887" s="257" t="s">
        <v>44849</v>
      </c>
      <c r="EL4887" s="213" t="str">
        <f>IFERROR(VLOOKUP(ROWS($EL$3:EL4887),EH4887:$EI$7917,2,0),"")</f>
        <v/>
      </c>
    </row>
    <row r="4888" spans="134:142">
      <c r="ED4888" s="257" t="s">
        <v>42615</v>
      </c>
      <c r="EH4888" s="213">
        <f>IF(ISNUMBER(SEARCH($I$1,$EI$3:$EI$7917)),MAX($EH$2:EH4887)+1,0)</f>
        <v>0</v>
      </c>
      <c r="EI4888" s="257" t="s">
        <v>40358</v>
      </c>
      <c r="EL4888" s="213" t="str">
        <f>IFERROR(VLOOKUP(ROWS($EL$3:EL4888),EH4888:$EI$7917,2,0),"")</f>
        <v/>
      </c>
    </row>
    <row r="4889" spans="134:142">
      <c r="ED4889" s="257" t="s">
        <v>42616</v>
      </c>
      <c r="EH4889" s="213">
        <f>IF(ISNUMBER(SEARCH($I$1,$EI$3:$EI$7917)),MAX($EH$2:EH4888)+1,0)</f>
        <v>0</v>
      </c>
      <c r="EI4889" s="257" t="s">
        <v>41867</v>
      </c>
      <c r="EL4889" s="213" t="str">
        <f>IFERROR(VLOOKUP(ROWS($EL$3:EL4889),EH4889:$EI$7917,2,0),"")</f>
        <v/>
      </c>
    </row>
    <row r="4890" spans="134:142" ht="24.75">
      <c r="ED4890" s="257" t="s">
        <v>42617</v>
      </c>
      <c r="EH4890" s="213">
        <f>IF(ISNUMBER(SEARCH($I$1,$EI$3:$EI$7917)),MAX($EH$2:EH4889)+1,0)</f>
        <v>0</v>
      </c>
      <c r="EI4890" s="257" t="s">
        <v>38701</v>
      </c>
      <c r="EL4890" s="213" t="str">
        <f>IFERROR(VLOOKUP(ROWS($EL$3:EL4890),EH4890:$EI$7917,2,0),"")</f>
        <v/>
      </c>
    </row>
    <row r="4891" spans="134:142">
      <c r="ED4891" s="257" t="s">
        <v>42618</v>
      </c>
      <c r="EH4891" s="213">
        <f>IF(ISNUMBER(SEARCH($I$1,$EI$3:$EI$7917)),MAX($EH$2:EH4890)+1,0)</f>
        <v>0</v>
      </c>
      <c r="EI4891" s="257" t="s">
        <v>38373</v>
      </c>
      <c r="EL4891" s="213" t="str">
        <f>IFERROR(VLOOKUP(ROWS($EL$3:EL4891),EH4891:$EI$7917,2,0),"")</f>
        <v/>
      </c>
    </row>
    <row r="4892" spans="134:142">
      <c r="ED4892" s="257" t="s">
        <v>42619</v>
      </c>
      <c r="EH4892" s="213">
        <f>IF(ISNUMBER(SEARCH($I$1,$EI$3:$EI$7917)),MAX($EH$2:EH4891)+1,0)</f>
        <v>0</v>
      </c>
      <c r="EI4892" s="257" t="s">
        <v>43874</v>
      </c>
      <c r="EL4892" s="213" t="str">
        <f>IFERROR(VLOOKUP(ROWS($EL$3:EL4892),EH4892:$EI$7917,2,0),"")</f>
        <v/>
      </c>
    </row>
    <row r="4893" spans="134:142">
      <c r="ED4893" s="257" t="s">
        <v>42620</v>
      </c>
      <c r="EH4893" s="213">
        <f>IF(ISNUMBER(SEARCH($I$1,$EI$3:$EI$7917)),MAX($EH$2:EH4892)+1,0)</f>
        <v>0</v>
      </c>
      <c r="EI4893" s="257" t="s">
        <v>40036</v>
      </c>
      <c r="EL4893" s="213" t="str">
        <f>IFERROR(VLOOKUP(ROWS($EL$3:EL4893),EH4893:$EI$7917,2,0),"")</f>
        <v/>
      </c>
    </row>
    <row r="4894" spans="134:142">
      <c r="ED4894" s="257" t="s">
        <v>42621</v>
      </c>
      <c r="EH4894" s="213">
        <f>IF(ISNUMBER(SEARCH($I$1,$EI$3:$EI$7917)),MAX($EH$2:EH4893)+1,0)</f>
        <v>0</v>
      </c>
      <c r="EI4894" s="257" t="s">
        <v>42480</v>
      </c>
      <c r="EL4894" s="213" t="str">
        <f>IFERROR(VLOOKUP(ROWS($EL$3:EL4894),EH4894:$EI$7917,2,0),"")</f>
        <v/>
      </c>
    </row>
    <row r="4895" spans="134:142">
      <c r="ED4895" s="257" t="s">
        <v>42622</v>
      </c>
      <c r="EH4895" s="213">
        <f>IF(ISNUMBER(SEARCH($I$1,$EI$3:$EI$7917)),MAX($EH$2:EH4894)+1,0)</f>
        <v>0</v>
      </c>
      <c r="EI4895" s="257" t="s">
        <v>39636</v>
      </c>
      <c r="EL4895" s="213" t="str">
        <f>IFERROR(VLOOKUP(ROWS($EL$3:EL4895),EH4895:$EI$7917,2,0),"")</f>
        <v/>
      </c>
    </row>
    <row r="4896" spans="134:142">
      <c r="ED4896" s="257" t="s">
        <v>42623</v>
      </c>
      <c r="EH4896" s="213">
        <f>IF(ISNUMBER(SEARCH($I$1,$EI$3:$EI$7917)),MAX($EH$2:EH4895)+1,0)</f>
        <v>0</v>
      </c>
      <c r="EI4896" s="257" t="s">
        <v>44888</v>
      </c>
      <c r="EL4896" s="213" t="str">
        <f>IFERROR(VLOOKUP(ROWS($EL$3:EL4896),EH4896:$EI$7917,2,0),"")</f>
        <v/>
      </c>
    </row>
    <row r="4897" spans="134:142">
      <c r="ED4897" s="257" t="s">
        <v>42624</v>
      </c>
      <c r="EH4897" s="213">
        <f>IF(ISNUMBER(SEARCH($I$1,$EI$3:$EI$7917)),MAX($EH$2:EH4896)+1,0)</f>
        <v>0</v>
      </c>
      <c r="EI4897" s="257" t="s">
        <v>44951</v>
      </c>
      <c r="EL4897" s="213" t="str">
        <f>IFERROR(VLOOKUP(ROWS($EL$3:EL4897),EH4897:$EI$7917,2,0),"")</f>
        <v/>
      </c>
    </row>
    <row r="4898" spans="134:142">
      <c r="ED4898" s="257" t="s">
        <v>42625</v>
      </c>
      <c r="EH4898" s="213">
        <f>IF(ISNUMBER(SEARCH($I$1,$EI$3:$EI$7917)),MAX($EH$2:EH4897)+1,0)</f>
        <v>0</v>
      </c>
      <c r="EI4898" s="257" t="s">
        <v>38189</v>
      </c>
      <c r="EL4898" s="213" t="str">
        <f>IFERROR(VLOOKUP(ROWS($EL$3:EL4898),EH4898:$EI$7917,2,0),"")</f>
        <v/>
      </c>
    </row>
    <row r="4899" spans="134:142">
      <c r="ED4899" s="257" t="s">
        <v>42626</v>
      </c>
      <c r="EH4899" s="213">
        <f>IF(ISNUMBER(SEARCH($I$1,$EI$3:$EI$7917)),MAX($EH$2:EH4898)+1,0)</f>
        <v>0</v>
      </c>
      <c r="EI4899" s="257" t="s">
        <v>39637</v>
      </c>
      <c r="EL4899" s="213" t="str">
        <f>IFERROR(VLOOKUP(ROWS($EL$3:EL4899),EH4899:$EI$7917,2,0),"")</f>
        <v/>
      </c>
    </row>
    <row r="4900" spans="134:142" ht="24.75">
      <c r="ED4900" s="257" t="s">
        <v>42627</v>
      </c>
      <c r="EH4900" s="213">
        <f>IF(ISNUMBER(SEARCH($I$1,$EI$3:$EI$7917)),MAX($EH$2:EH4899)+1,0)</f>
        <v>0</v>
      </c>
      <c r="EI4900" s="257" t="s">
        <v>41415</v>
      </c>
      <c r="EL4900" s="213" t="str">
        <f>IFERROR(VLOOKUP(ROWS($EL$3:EL4900),EH4900:$EI$7917,2,0),"")</f>
        <v/>
      </c>
    </row>
    <row r="4901" spans="134:142" ht="36.75">
      <c r="ED4901" s="257" t="s">
        <v>42628</v>
      </c>
      <c r="EH4901" s="213">
        <f>IF(ISNUMBER(SEARCH($I$1,$EI$3:$EI$7917)),MAX($EH$2:EH4900)+1,0)</f>
        <v>0</v>
      </c>
      <c r="EI4901" s="257" t="s">
        <v>41538</v>
      </c>
      <c r="EL4901" s="213" t="str">
        <f>IFERROR(VLOOKUP(ROWS($EL$3:EL4901),EH4901:$EI$7917,2,0),"")</f>
        <v/>
      </c>
    </row>
    <row r="4902" spans="134:142">
      <c r="ED4902" s="257" t="s">
        <v>42629</v>
      </c>
      <c r="EH4902" s="213">
        <f>IF(ISNUMBER(SEARCH($I$1,$EI$3:$EI$7917)),MAX($EH$2:EH4901)+1,0)</f>
        <v>0</v>
      </c>
      <c r="EI4902" s="257" t="s">
        <v>39862</v>
      </c>
      <c r="EL4902" s="213" t="str">
        <f>IFERROR(VLOOKUP(ROWS($EL$3:EL4902),EH4902:$EI$7917,2,0),"")</f>
        <v/>
      </c>
    </row>
    <row r="4903" spans="134:142" ht="24.75">
      <c r="ED4903" s="257" t="s">
        <v>42630</v>
      </c>
      <c r="EH4903" s="213">
        <f>IF(ISNUMBER(SEARCH($I$1,$EI$3:$EI$7917)),MAX($EH$2:EH4902)+1,0)</f>
        <v>0</v>
      </c>
      <c r="EI4903" s="257" t="s">
        <v>38542</v>
      </c>
      <c r="EL4903" s="213" t="str">
        <f>IFERROR(VLOOKUP(ROWS($EL$3:EL4903),EH4903:$EI$7917,2,0),"")</f>
        <v/>
      </c>
    </row>
    <row r="4904" spans="134:142" ht="36.75">
      <c r="ED4904" s="257" t="s">
        <v>42631</v>
      </c>
      <c r="EH4904" s="213">
        <f>IF(ISNUMBER(SEARCH($I$1,$EI$3:$EI$7917)),MAX($EH$2:EH4903)+1,0)</f>
        <v>0</v>
      </c>
      <c r="EI4904" s="257" t="s">
        <v>42434</v>
      </c>
      <c r="EL4904" s="213" t="str">
        <f>IFERROR(VLOOKUP(ROWS($EL$3:EL4904),EH4904:$EI$7917,2,0),"")</f>
        <v/>
      </c>
    </row>
    <row r="4905" spans="134:142">
      <c r="ED4905" s="257" t="s">
        <v>42632</v>
      </c>
      <c r="EH4905" s="213">
        <f>IF(ISNUMBER(SEARCH($I$1,$EI$3:$EI$7917)),MAX($EH$2:EH4904)+1,0)</f>
        <v>0</v>
      </c>
      <c r="EI4905" s="257" t="s">
        <v>39863</v>
      </c>
      <c r="EL4905" s="213" t="str">
        <f>IFERROR(VLOOKUP(ROWS($EL$3:EL4905),EH4905:$EI$7917,2,0),"")</f>
        <v/>
      </c>
    </row>
    <row r="4906" spans="134:142">
      <c r="ED4906" s="257" t="s">
        <v>42633</v>
      </c>
      <c r="EH4906" s="213">
        <f>IF(ISNUMBER(SEARCH($I$1,$EI$3:$EI$7917)),MAX($EH$2:EH4905)+1,0)</f>
        <v>0</v>
      </c>
      <c r="EI4906" s="257" t="s">
        <v>43049</v>
      </c>
      <c r="EL4906" s="213" t="str">
        <f>IFERROR(VLOOKUP(ROWS($EL$3:EL4906),EH4906:$EI$7917,2,0),"")</f>
        <v/>
      </c>
    </row>
    <row r="4907" spans="134:142">
      <c r="ED4907" s="257" t="s">
        <v>42634</v>
      </c>
      <c r="EH4907" s="213">
        <f>IF(ISNUMBER(SEARCH($I$1,$EI$3:$EI$7917)),MAX($EH$2:EH4906)+1,0)</f>
        <v>0</v>
      </c>
      <c r="EI4907" s="257" t="s">
        <v>43588</v>
      </c>
      <c r="EL4907" s="213" t="str">
        <f>IFERROR(VLOOKUP(ROWS($EL$3:EL4907),EH4907:$EI$7917,2,0),"")</f>
        <v/>
      </c>
    </row>
    <row r="4908" spans="134:142">
      <c r="ED4908" s="257" t="s">
        <v>42635</v>
      </c>
      <c r="EH4908" s="213">
        <f>IF(ISNUMBER(SEARCH($I$1,$EI$3:$EI$7917)),MAX($EH$2:EH4907)+1,0)</f>
        <v>0</v>
      </c>
      <c r="EI4908" s="257" t="s">
        <v>40840</v>
      </c>
      <c r="EL4908" s="213" t="str">
        <f>IFERROR(VLOOKUP(ROWS($EL$3:EL4908),EH4908:$EI$7917,2,0),"")</f>
        <v/>
      </c>
    </row>
    <row r="4909" spans="134:142">
      <c r="ED4909" s="257" t="s">
        <v>42636</v>
      </c>
      <c r="EH4909" s="213">
        <f>IF(ISNUMBER(SEARCH($I$1,$EI$3:$EI$7917)),MAX($EH$2:EH4908)+1,0)</f>
        <v>0</v>
      </c>
      <c r="EI4909" s="257" t="s">
        <v>38702</v>
      </c>
      <c r="EL4909" s="213" t="str">
        <f>IFERROR(VLOOKUP(ROWS($EL$3:EL4909),EH4909:$EI$7917,2,0),"")</f>
        <v/>
      </c>
    </row>
    <row r="4910" spans="134:142">
      <c r="ED4910" s="257" t="s">
        <v>42637</v>
      </c>
      <c r="EH4910" s="213">
        <f>IF(ISNUMBER(SEARCH($I$1,$EI$3:$EI$7917)),MAX($EH$2:EH4909)+1,0)</f>
        <v>0</v>
      </c>
      <c r="EI4910" s="257" t="s">
        <v>40359</v>
      </c>
      <c r="EL4910" s="213" t="str">
        <f>IFERROR(VLOOKUP(ROWS($EL$3:EL4910),EH4910:$EI$7917,2,0),"")</f>
        <v/>
      </c>
    </row>
    <row r="4911" spans="134:142">
      <c r="ED4911" s="257" t="s">
        <v>42638</v>
      </c>
      <c r="EH4911" s="213">
        <f>IF(ISNUMBER(SEARCH($I$1,$EI$3:$EI$7917)),MAX($EH$2:EH4910)+1,0)</f>
        <v>0</v>
      </c>
      <c r="EI4911" s="257" t="s">
        <v>44438</v>
      </c>
      <c r="EL4911" s="213" t="str">
        <f>IFERROR(VLOOKUP(ROWS($EL$3:EL4911),EH4911:$EI$7917,2,0),"")</f>
        <v/>
      </c>
    </row>
    <row r="4912" spans="134:142">
      <c r="ED4912" s="257" t="s">
        <v>42639</v>
      </c>
      <c r="EH4912" s="213">
        <f>IF(ISNUMBER(SEARCH($I$1,$EI$3:$EI$7917)),MAX($EH$2:EH4911)+1,0)</f>
        <v>0</v>
      </c>
      <c r="EI4912" s="257" t="s">
        <v>45205</v>
      </c>
      <c r="EL4912" s="213" t="str">
        <f>IFERROR(VLOOKUP(ROWS($EL$3:EL4912),EH4912:$EI$7917,2,0),"")</f>
        <v/>
      </c>
    </row>
    <row r="4913" spans="134:142" ht="24.75">
      <c r="ED4913" s="257" t="s">
        <v>42640</v>
      </c>
      <c r="EH4913" s="213">
        <f>IF(ISNUMBER(SEARCH($I$1,$EI$3:$EI$7917)),MAX($EH$2:EH4912)+1,0)</f>
        <v>0</v>
      </c>
      <c r="EI4913" s="257" t="s">
        <v>44561</v>
      </c>
      <c r="EL4913" s="213" t="str">
        <f>IFERROR(VLOOKUP(ROWS($EL$3:EL4913),EH4913:$EI$7917,2,0),"")</f>
        <v/>
      </c>
    </row>
    <row r="4914" spans="134:142" ht="24.75">
      <c r="ED4914" s="257" t="s">
        <v>42641</v>
      </c>
      <c r="EH4914" s="213">
        <f>IF(ISNUMBER(SEARCH($I$1,$EI$3:$EI$7917)),MAX($EH$2:EH4913)+1,0)</f>
        <v>0</v>
      </c>
      <c r="EI4914" s="257" t="s">
        <v>43875</v>
      </c>
      <c r="EL4914" s="213" t="str">
        <f>IFERROR(VLOOKUP(ROWS($EL$3:EL4914),EH4914:$EI$7917,2,0),"")</f>
        <v/>
      </c>
    </row>
    <row r="4915" spans="134:142">
      <c r="ED4915" s="257" t="s">
        <v>42642</v>
      </c>
      <c r="EH4915" s="213">
        <f>IF(ISNUMBER(SEARCH($I$1,$EI$3:$EI$7917)),MAX($EH$2:EH4914)+1,0)</f>
        <v>0</v>
      </c>
      <c r="EI4915" s="257" t="s">
        <v>43050</v>
      </c>
      <c r="EL4915" s="213" t="str">
        <f>IFERROR(VLOOKUP(ROWS($EL$3:EL4915),EH4915:$EI$7917,2,0),"")</f>
        <v/>
      </c>
    </row>
    <row r="4916" spans="134:142">
      <c r="ED4916" s="257" t="s">
        <v>42643</v>
      </c>
      <c r="EH4916" s="213">
        <f>IF(ISNUMBER(SEARCH($I$1,$EI$3:$EI$7917)),MAX($EH$2:EH4915)+1,0)</f>
        <v>0</v>
      </c>
      <c r="EI4916" s="257" t="s">
        <v>45318</v>
      </c>
      <c r="EL4916" s="213" t="str">
        <f>IFERROR(VLOOKUP(ROWS($EL$3:EL4916),EH4916:$EI$7917,2,0),"")</f>
        <v/>
      </c>
    </row>
    <row r="4917" spans="134:142">
      <c r="ED4917" s="257" t="s">
        <v>42644</v>
      </c>
      <c r="EH4917" s="213">
        <f>IF(ISNUMBER(SEARCH($I$1,$EI$3:$EI$7917)),MAX($EH$2:EH4916)+1,0)</f>
        <v>0</v>
      </c>
      <c r="EI4917" s="257" t="s">
        <v>45045</v>
      </c>
      <c r="EL4917" s="213" t="str">
        <f>IFERROR(VLOOKUP(ROWS($EL$3:EL4917),EH4917:$EI$7917,2,0),"")</f>
        <v/>
      </c>
    </row>
    <row r="4918" spans="134:142">
      <c r="ED4918" s="257" t="s">
        <v>42645</v>
      </c>
      <c r="EH4918" s="213">
        <f>IF(ISNUMBER(SEARCH($I$1,$EI$3:$EI$7917)),MAX($EH$2:EH4917)+1,0)</f>
        <v>0</v>
      </c>
      <c r="EI4918" s="257" t="s">
        <v>44293</v>
      </c>
      <c r="EL4918" s="213" t="str">
        <f>IFERROR(VLOOKUP(ROWS($EL$3:EL4918),EH4918:$EI$7917,2,0),"")</f>
        <v/>
      </c>
    </row>
    <row r="4919" spans="134:142">
      <c r="ED4919" s="257" t="s">
        <v>42646</v>
      </c>
      <c r="EH4919" s="213">
        <f>IF(ISNUMBER(SEARCH($I$1,$EI$3:$EI$7917)),MAX($EH$2:EH4918)+1,0)</f>
        <v>0</v>
      </c>
      <c r="EI4919" s="257" t="s">
        <v>45484</v>
      </c>
      <c r="EL4919" s="213" t="str">
        <f>IFERROR(VLOOKUP(ROWS($EL$3:EL4919),EH4919:$EI$7917,2,0),"")</f>
        <v/>
      </c>
    </row>
    <row r="4920" spans="134:142">
      <c r="ED4920" s="257" t="s">
        <v>42647</v>
      </c>
      <c r="EH4920" s="213">
        <f>IF(ISNUMBER(SEARCH($I$1,$EI$3:$EI$7917)),MAX($EH$2:EH4919)+1,0)</f>
        <v>0</v>
      </c>
      <c r="EI4920" s="257" t="s">
        <v>41416</v>
      </c>
      <c r="EL4920" s="213" t="str">
        <f>IFERROR(VLOOKUP(ROWS($EL$3:EL4920),EH4920:$EI$7917,2,0),"")</f>
        <v/>
      </c>
    </row>
    <row r="4921" spans="134:142" ht="24.75">
      <c r="ED4921" s="257" t="s">
        <v>42648</v>
      </c>
      <c r="EH4921" s="213">
        <f>IF(ISNUMBER(SEARCH($I$1,$EI$3:$EI$7917)),MAX($EH$2:EH4920)+1,0)</f>
        <v>0</v>
      </c>
      <c r="EI4921" s="257" t="s">
        <v>45584</v>
      </c>
      <c r="EL4921" s="213" t="str">
        <f>IFERROR(VLOOKUP(ROWS($EL$3:EL4921),EH4921:$EI$7917,2,0),"")</f>
        <v/>
      </c>
    </row>
    <row r="4922" spans="134:142" ht="24.75">
      <c r="ED4922" s="257" t="s">
        <v>42649</v>
      </c>
      <c r="EH4922" s="213">
        <f>IF(ISNUMBER(SEARCH($I$1,$EI$3:$EI$7917)),MAX($EH$2:EH4921)+1,0)</f>
        <v>0</v>
      </c>
      <c r="EI4922" s="257" t="s">
        <v>45485</v>
      </c>
      <c r="EL4922" s="213" t="str">
        <f>IFERROR(VLOOKUP(ROWS($EL$3:EL4922),EH4922:$EI$7917,2,0),"")</f>
        <v/>
      </c>
    </row>
    <row r="4923" spans="134:142">
      <c r="ED4923" s="257" t="s">
        <v>42650</v>
      </c>
      <c r="EH4923" s="213">
        <f>IF(ISNUMBER(SEARCH($I$1,$EI$3:$EI$7917)),MAX($EH$2:EH4922)+1,0)</f>
        <v>0</v>
      </c>
      <c r="EI4923" s="257" t="s">
        <v>39437</v>
      </c>
      <c r="EL4923" s="213" t="str">
        <f>IFERROR(VLOOKUP(ROWS($EL$3:EL4923),EH4923:$EI$7917,2,0),"")</f>
        <v/>
      </c>
    </row>
    <row r="4924" spans="134:142">
      <c r="ED4924" s="257" t="s">
        <v>42651</v>
      </c>
      <c r="EH4924" s="213">
        <f>IF(ISNUMBER(SEARCH($I$1,$EI$3:$EI$7917)),MAX($EH$2:EH4923)+1,0)</f>
        <v>0</v>
      </c>
      <c r="EI4924" s="257" t="s">
        <v>43686</v>
      </c>
      <c r="EL4924" s="213" t="str">
        <f>IFERROR(VLOOKUP(ROWS($EL$3:EL4924),EH4924:$EI$7917,2,0),"")</f>
        <v/>
      </c>
    </row>
    <row r="4925" spans="134:142">
      <c r="ED4925" s="257" t="s">
        <v>42652</v>
      </c>
      <c r="EH4925" s="213">
        <f>IF(ISNUMBER(SEARCH($I$1,$EI$3:$EI$7917)),MAX($EH$2:EH4924)+1,0)</f>
        <v>0</v>
      </c>
      <c r="EI4925" s="257" t="s">
        <v>37911</v>
      </c>
      <c r="EL4925" s="213" t="str">
        <f>IFERROR(VLOOKUP(ROWS($EL$3:EL4925),EH4925:$EI$7917,2,0),"")</f>
        <v/>
      </c>
    </row>
    <row r="4926" spans="134:142">
      <c r="ED4926" s="257" t="s">
        <v>42653</v>
      </c>
      <c r="EH4926" s="213">
        <f>IF(ISNUMBER(SEARCH($I$1,$EI$3:$EI$7917)),MAX($EH$2:EH4925)+1,0)</f>
        <v>0</v>
      </c>
      <c r="EI4926" s="257" t="s">
        <v>40037</v>
      </c>
      <c r="EL4926" s="213" t="str">
        <f>IFERROR(VLOOKUP(ROWS($EL$3:EL4926),EH4926:$EI$7917,2,0),"")</f>
        <v/>
      </c>
    </row>
    <row r="4927" spans="134:142" ht="24.75">
      <c r="ED4927" s="257" t="s">
        <v>42654</v>
      </c>
      <c r="EH4927" s="213">
        <f>IF(ISNUMBER(SEARCH($I$1,$EI$3:$EI$7917)),MAX($EH$2:EH4926)+1,0)</f>
        <v>0</v>
      </c>
      <c r="EI4927" s="257" t="s">
        <v>41417</v>
      </c>
      <c r="EL4927" s="213" t="str">
        <f>IFERROR(VLOOKUP(ROWS($EL$3:EL4927),EH4927:$EI$7917,2,0),"")</f>
        <v/>
      </c>
    </row>
    <row r="4928" spans="134:142" ht="24.75">
      <c r="ED4928" s="257" t="s">
        <v>42655</v>
      </c>
      <c r="EH4928" s="213">
        <f>IF(ISNUMBER(SEARCH($I$1,$EI$3:$EI$7917)),MAX($EH$2:EH4927)+1,0)</f>
        <v>0</v>
      </c>
      <c r="EI4928" s="257" t="s">
        <v>37912</v>
      </c>
      <c r="EL4928" s="213" t="str">
        <f>IFERROR(VLOOKUP(ROWS($EL$3:EL4928),EH4928:$EI$7917,2,0),"")</f>
        <v/>
      </c>
    </row>
    <row r="4929" spans="134:142" ht="24.75">
      <c r="ED4929" s="257" t="s">
        <v>42656</v>
      </c>
      <c r="EH4929" s="213">
        <f>IF(ISNUMBER(SEARCH($I$1,$EI$3:$EI$7917)),MAX($EH$2:EH4928)+1,0)</f>
        <v>0</v>
      </c>
      <c r="EI4929" s="257" t="s">
        <v>39864</v>
      </c>
      <c r="EL4929" s="213" t="str">
        <f>IFERROR(VLOOKUP(ROWS($EL$3:EL4929),EH4929:$EI$7917,2,0),"")</f>
        <v/>
      </c>
    </row>
    <row r="4930" spans="134:142" ht="36.75">
      <c r="ED4930" s="257" t="s">
        <v>42657</v>
      </c>
      <c r="EH4930" s="213">
        <f>IF(ISNUMBER(SEARCH($I$1,$EI$3:$EI$7917)),MAX($EH$2:EH4929)+1,0)</f>
        <v>0</v>
      </c>
      <c r="EI4930" s="257" t="s">
        <v>41957</v>
      </c>
      <c r="EL4930" s="213" t="str">
        <f>IFERROR(VLOOKUP(ROWS($EL$3:EL4930),EH4930:$EI$7917,2,0),"")</f>
        <v/>
      </c>
    </row>
    <row r="4931" spans="134:142">
      <c r="ED4931" s="257" t="s">
        <v>42658</v>
      </c>
      <c r="EH4931" s="213">
        <f>IF(ISNUMBER(SEARCH($I$1,$EI$3:$EI$7917)),MAX($EH$2:EH4930)+1,0)</f>
        <v>0</v>
      </c>
      <c r="EI4931" s="257" t="s">
        <v>44757</v>
      </c>
      <c r="EL4931" s="213" t="str">
        <f>IFERROR(VLOOKUP(ROWS($EL$3:EL4931),EH4931:$EI$7917,2,0),"")</f>
        <v/>
      </c>
    </row>
    <row r="4932" spans="134:142">
      <c r="ED4932" s="257" t="s">
        <v>42659</v>
      </c>
      <c r="EH4932" s="213">
        <f>IF(ISNUMBER(SEARCH($I$1,$EI$3:$EI$7917)),MAX($EH$2:EH4931)+1,0)</f>
        <v>0</v>
      </c>
      <c r="EI4932" s="257" t="s">
        <v>42274</v>
      </c>
      <c r="EL4932" s="213" t="str">
        <f>IFERROR(VLOOKUP(ROWS($EL$3:EL4932),EH4932:$EI$7917,2,0),"")</f>
        <v/>
      </c>
    </row>
    <row r="4933" spans="134:142" ht="24.75">
      <c r="ED4933" s="257" t="s">
        <v>42660</v>
      </c>
      <c r="EH4933" s="213">
        <f>IF(ISNUMBER(SEARCH($I$1,$EI$3:$EI$7917)),MAX($EH$2:EH4932)+1,0)</f>
        <v>0</v>
      </c>
      <c r="EI4933" s="257" t="s">
        <v>38703</v>
      </c>
      <c r="EL4933" s="213" t="str">
        <f>IFERROR(VLOOKUP(ROWS($EL$3:EL4933),EH4933:$EI$7917,2,0),"")</f>
        <v/>
      </c>
    </row>
    <row r="4934" spans="134:142" ht="24.75">
      <c r="ED4934" s="257" t="s">
        <v>42661</v>
      </c>
      <c r="EH4934" s="213">
        <f>IF(ISNUMBER(SEARCH($I$1,$EI$3:$EI$7917)),MAX($EH$2:EH4933)+1,0)</f>
        <v>0</v>
      </c>
      <c r="EI4934" s="257" t="s">
        <v>37913</v>
      </c>
      <c r="EL4934" s="213" t="str">
        <f>IFERROR(VLOOKUP(ROWS($EL$3:EL4934),EH4934:$EI$7917,2,0),"")</f>
        <v/>
      </c>
    </row>
    <row r="4935" spans="134:142">
      <c r="ED4935" s="257" t="s">
        <v>42662</v>
      </c>
      <c r="EH4935" s="213">
        <f>IF(ISNUMBER(SEARCH($I$1,$EI$3:$EI$7917)),MAX($EH$2:EH4934)+1,0)</f>
        <v>0</v>
      </c>
      <c r="EI4935" s="257" t="s">
        <v>45206</v>
      </c>
      <c r="EL4935" s="213" t="str">
        <f>IFERROR(VLOOKUP(ROWS($EL$3:EL4935),EH4935:$EI$7917,2,0),"")</f>
        <v/>
      </c>
    </row>
    <row r="4936" spans="134:142">
      <c r="ED4936" s="257" t="s">
        <v>42663</v>
      </c>
      <c r="EH4936" s="213">
        <f>IF(ISNUMBER(SEARCH($I$1,$EI$3:$EI$7917)),MAX($EH$2:EH4935)+1,0)</f>
        <v>0</v>
      </c>
      <c r="EI4936" s="257" t="s">
        <v>42705</v>
      </c>
      <c r="EL4936" s="213" t="str">
        <f>IFERROR(VLOOKUP(ROWS($EL$3:EL4936),EH4936:$EI$7917,2,0),"")</f>
        <v/>
      </c>
    </row>
    <row r="4937" spans="134:142">
      <c r="ED4937" s="257" t="s">
        <v>42664</v>
      </c>
      <c r="EH4937" s="213">
        <f>IF(ISNUMBER(SEARCH($I$1,$EI$3:$EI$7917)),MAX($EH$2:EH4936)+1,0)</f>
        <v>0</v>
      </c>
      <c r="EI4937" s="257" t="s">
        <v>41025</v>
      </c>
      <c r="EL4937" s="213" t="str">
        <f>IFERROR(VLOOKUP(ROWS($EL$3:EL4937),EH4937:$EI$7917,2,0),"")</f>
        <v/>
      </c>
    </row>
    <row r="4938" spans="134:142" ht="24.75">
      <c r="ED4938" s="257" t="s">
        <v>42665</v>
      </c>
      <c r="EH4938" s="213">
        <f>IF(ISNUMBER(SEARCH($I$1,$EI$3:$EI$7917)),MAX($EH$2:EH4937)+1,0)</f>
        <v>0</v>
      </c>
      <c r="EI4938" s="257" t="s">
        <v>40948</v>
      </c>
      <c r="EL4938" s="213" t="str">
        <f>IFERROR(VLOOKUP(ROWS($EL$3:EL4938),EH4938:$EI$7917,2,0),"")</f>
        <v/>
      </c>
    </row>
    <row r="4939" spans="134:142" ht="24.75">
      <c r="ED4939" s="257" t="s">
        <v>42666</v>
      </c>
      <c r="EH4939" s="213">
        <f>IF(ISNUMBER(SEARCH($I$1,$EI$3:$EI$7917)),MAX($EH$2:EH4938)+1,0)</f>
        <v>0</v>
      </c>
      <c r="EI4939" s="257" t="s">
        <v>41110</v>
      </c>
      <c r="EL4939" s="213" t="str">
        <f>IFERROR(VLOOKUP(ROWS($EL$3:EL4939),EH4939:$EI$7917,2,0),"")</f>
        <v/>
      </c>
    </row>
    <row r="4940" spans="134:142">
      <c r="ED4940" s="257" t="s">
        <v>42667</v>
      </c>
      <c r="EH4940" s="213">
        <f>IF(ISNUMBER(SEARCH($I$1,$EI$3:$EI$7917)),MAX($EH$2:EH4939)+1,0)</f>
        <v>0</v>
      </c>
      <c r="EI4940" s="257" t="s">
        <v>39321</v>
      </c>
      <c r="EL4940" s="213" t="str">
        <f>IFERROR(VLOOKUP(ROWS($EL$3:EL4940),EH4940:$EI$7917,2,0),"")</f>
        <v/>
      </c>
    </row>
    <row r="4941" spans="134:142" ht="24.75">
      <c r="ED4941" s="257" t="s">
        <v>42668</v>
      </c>
      <c r="EH4941" s="213">
        <f>IF(ISNUMBER(SEARCH($I$1,$EI$3:$EI$7917)),MAX($EH$2:EH4940)+1,0)</f>
        <v>0</v>
      </c>
      <c r="EI4941" s="257" t="s">
        <v>44562</v>
      </c>
      <c r="EL4941" s="213" t="str">
        <f>IFERROR(VLOOKUP(ROWS($EL$3:EL4941),EH4941:$EI$7917,2,0),"")</f>
        <v/>
      </c>
    </row>
    <row r="4942" spans="134:142">
      <c r="ED4942" s="257" t="s">
        <v>42669</v>
      </c>
      <c r="EH4942" s="213">
        <f>IF(ISNUMBER(SEARCH($I$1,$EI$3:$EI$7917)),MAX($EH$2:EH4941)+1,0)</f>
        <v>0</v>
      </c>
      <c r="EI4942" s="257" t="s">
        <v>39638</v>
      </c>
      <c r="EL4942" s="213" t="str">
        <f>IFERROR(VLOOKUP(ROWS($EL$3:EL4942),EH4942:$EI$7917,2,0),"")</f>
        <v/>
      </c>
    </row>
    <row r="4943" spans="134:142">
      <c r="ED4943" s="257" t="s">
        <v>42670</v>
      </c>
      <c r="EH4943" s="213">
        <f>IF(ISNUMBER(SEARCH($I$1,$EI$3:$EI$7917)),MAX($EH$2:EH4942)+1,0)</f>
        <v>0</v>
      </c>
      <c r="EI4943" s="257" t="s">
        <v>39229</v>
      </c>
      <c r="EL4943" s="213" t="str">
        <f>IFERROR(VLOOKUP(ROWS($EL$3:EL4943),EH4943:$EI$7917,2,0),"")</f>
        <v/>
      </c>
    </row>
    <row r="4944" spans="134:142">
      <c r="ED4944" s="257" t="s">
        <v>42671</v>
      </c>
      <c r="EH4944" s="213">
        <f>IF(ISNUMBER(SEARCH($I$1,$EI$3:$EI$7917)),MAX($EH$2:EH4943)+1,0)</f>
        <v>0</v>
      </c>
      <c r="EI4944" s="257" t="s">
        <v>39229</v>
      </c>
      <c r="EL4944" s="213" t="str">
        <f>IFERROR(VLOOKUP(ROWS($EL$3:EL4944),EH4944:$EI$7917,2,0),"")</f>
        <v/>
      </c>
    </row>
    <row r="4945" spans="134:142" ht="24.75">
      <c r="ED4945" s="257" t="s">
        <v>42672</v>
      </c>
      <c r="EH4945" s="213">
        <f>IF(ISNUMBER(SEARCH($I$1,$EI$3:$EI$7917)),MAX($EH$2:EH4944)+1,0)</f>
        <v>0</v>
      </c>
      <c r="EI4945" s="257" t="s">
        <v>40265</v>
      </c>
      <c r="EL4945" s="213" t="str">
        <f>IFERROR(VLOOKUP(ROWS($EL$3:EL4945),EH4945:$EI$7917,2,0),"")</f>
        <v/>
      </c>
    </row>
    <row r="4946" spans="134:142">
      <c r="ED4946" s="257" t="s">
        <v>42673</v>
      </c>
      <c r="EH4946" s="213">
        <f>IF(ISNUMBER(SEARCH($I$1,$EI$3:$EI$7917)),MAX($EH$2:EH4945)+1,0)</f>
        <v>0</v>
      </c>
      <c r="EI4946" s="257" t="s">
        <v>39639</v>
      </c>
      <c r="EL4946" s="213" t="str">
        <f>IFERROR(VLOOKUP(ROWS($EL$3:EL4946),EH4946:$EI$7917,2,0),"")</f>
        <v/>
      </c>
    </row>
    <row r="4947" spans="134:142">
      <c r="ED4947" s="257" t="s">
        <v>42674</v>
      </c>
      <c r="EH4947" s="213">
        <f>IF(ISNUMBER(SEARCH($I$1,$EI$3:$EI$7917)),MAX($EH$2:EH4946)+1,0)</f>
        <v>0</v>
      </c>
      <c r="EI4947" s="257" t="s">
        <v>40704</v>
      </c>
      <c r="EL4947" s="213" t="str">
        <f>IFERROR(VLOOKUP(ROWS($EL$3:EL4947),EH4947:$EI$7917,2,0),"")</f>
        <v/>
      </c>
    </row>
    <row r="4948" spans="134:142">
      <c r="ED4948" s="257" t="s">
        <v>42675</v>
      </c>
      <c r="EH4948" s="213">
        <f>IF(ISNUMBER(SEARCH($I$1,$EI$3:$EI$7917)),MAX($EH$2:EH4947)+1,0)</f>
        <v>0</v>
      </c>
      <c r="EI4948" s="257" t="s">
        <v>42219</v>
      </c>
      <c r="EL4948" s="213" t="str">
        <f>IFERROR(VLOOKUP(ROWS($EL$3:EL4948),EH4948:$EI$7917,2,0),"")</f>
        <v/>
      </c>
    </row>
    <row r="4949" spans="134:142">
      <c r="ED4949" s="257" t="s">
        <v>42676</v>
      </c>
      <c r="EH4949" s="213">
        <f>IF(ISNUMBER(SEARCH($I$1,$EI$3:$EI$7917)),MAX($EH$2:EH4948)+1,0)</f>
        <v>0</v>
      </c>
      <c r="EI4949" s="257" t="s">
        <v>38190</v>
      </c>
      <c r="EL4949" s="213" t="str">
        <f>IFERROR(VLOOKUP(ROWS($EL$3:EL4949),EH4949:$EI$7917,2,0),"")</f>
        <v/>
      </c>
    </row>
    <row r="4950" spans="134:142" ht="24.75">
      <c r="ED4950" s="257" t="s">
        <v>42677</v>
      </c>
      <c r="EH4950" s="213">
        <f>IF(ISNUMBER(SEARCH($I$1,$EI$3:$EI$7917)),MAX($EH$2:EH4949)+1,0)</f>
        <v>0</v>
      </c>
      <c r="EI4950" s="257" t="s">
        <v>41868</v>
      </c>
      <c r="EL4950" s="213" t="str">
        <f>IFERROR(VLOOKUP(ROWS($EL$3:EL4950),EH4950:$EI$7917,2,0),"")</f>
        <v/>
      </c>
    </row>
    <row r="4951" spans="134:142" ht="24.75">
      <c r="ED4951" s="257" t="s">
        <v>42678</v>
      </c>
      <c r="EH4951" s="213">
        <f>IF(ISNUMBER(SEARCH($I$1,$EI$3:$EI$7917)),MAX($EH$2:EH4950)+1,0)</f>
        <v>0</v>
      </c>
      <c r="EI4951" s="257" t="s">
        <v>44015</v>
      </c>
      <c r="EL4951" s="213" t="str">
        <f>IFERROR(VLOOKUP(ROWS($EL$3:EL4951),EH4951:$EI$7917,2,0),"")</f>
        <v/>
      </c>
    </row>
    <row r="4952" spans="134:142">
      <c r="ED4952" s="257" t="s">
        <v>42679</v>
      </c>
      <c r="EH4952" s="213">
        <f>IF(ISNUMBER(SEARCH($I$1,$EI$3:$EI$7917)),MAX($EH$2:EH4951)+1,0)</f>
        <v>0</v>
      </c>
      <c r="EI4952" s="257" t="s">
        <v>40705</v>
      </c>
      <c r="EL4952" s="213" t="str">
        <f>IFERROR(VLOOKUP(ROWS($EL$3:EL4952),EH4952:$EI$7917,2,0),"")</f>
        <v/>
      </c>
    </row>
    <row r="4953" spans="134:142">
      <c r="ED4953" s="257" t="s">
        <v>42680</v>
      </c>
      <c r="EH4953" s="213">
        <f>IF(ISNUMBER(SEARCH($I$1,$EI$3:$EI$7917)),MAX($EH$2:EH4952)+1,0)</f>
        <v>0</v>
      </c>
      <c r="EI4953" s="257" t="s">
        <v>40706</v>
      </c>
      <c r="EL4953" s="213" t="str">
        <f>IFERROR(VLOOKUP(ROWS($EL$3:EL4953),EH4953:$EI$7917,2,0),"")</f>
        <v/>
      </c>
    </row>
    <row r="4954" spans="134:142">
      <c r="ED4954" s="257" t="s">
        <v>42681</v>
      </c>
      <c r="EH4954" s="213">
        <f>IF(ISNUMBER(SEARCH($I$1,$EI$3:$EI$7917)),MAX($EH$2:EH4953)+1,0)</f>
        <v>0</v>
      </c>
      <c r="EI4954" s="257" t="s">
        <v>38543</v>
      </c>
      <c r="EL4954" s="213" t="str">
        <f>IFERROR(VLOOKUP(ROWS($EL$3:EL4954),EH4954:$EI$7917,2,0),"")</f>
        <v/>
      </c>
    </row>
    <row r="4955" spans="134:142" ht="24.75">
      <c r="ED4955" s="257" t="s">
        <v>42682</v>
      </c>
      <c r="EH4955" s="213">
        <f>IF(ISNUMBER(SEARCH($I$1,$EI$3:$EI$7917)),MAX($EH$2:EH4954)+1,0)</f>
        <v>0</v>
      </c>
      <c r="EI4955" s="257" t="s">
        <v>42481</v>
      </c>
      <c r="EL4955" s="213" t="str">
        <f>IFERROR(VLOOKUP(ROWS($EL$3:EL4955),EH4955:$EI$7917,2,0),"")</f>
        <v/>
      </c>
    </row>
    <row r="4956" spans="134:142" ht="24.75">
      <c r="ED4956" s="257" t="s">
        <v>42683</v>
      </c>
      <c r="EH4956" s="213">
        <f>IF(ISNUMBER(SEARCH($I$1,$EI$3:$EI$7917)),MAX($EH$2:EH4955)+1,0)</f>
        <v>0</v>
      </c>
      <c r="EI4956" s="257" t="s">
        <v>42620</v>
      </c>
      <c r="EL4956" s="213" t="str">
        <f>IFERROR(VLOOKUP(ROWS($EL$3:EL4956),EH4956:$EI$7917,2,0),"")</f>
        <v/>
      </c>
    </row>
    <row r="4957" spans="134:142" ht="36.75">
      <c r="ED4957" s="257" t="s">
        <v>42684</v>
      </c>
      <c r="EH4957" s="213">
        <f>IF(ISNUMBER(SEARCH($I$1,$EI$3:$EI$7917)),MAX($EH$2:EH4956)+1,0)</f>
        <v>0</v>
      </c>
      <c r="EI4957" s="257" t="s">
        <v>43234</v>
      </c>
      <c r="EL4957" s="213" t="str">
        <f>IFERROR(VLOOKUP(ROWS($EL$3:EL4957),EH4957:$EI$7917,2,0),"")</f>
        <v/>
      </c>
    </row>
    <row r="4958" spans="134:142">
      <c r="ED4958" s="257" t="s">
        <v>42685</v>
      </c>
      <c r="EH4958" s="213">
        <f>IF(ISNUMBER(SEARCH($I$1,$EI$3:$EI$7917)),MAX($EH$2:EH4957)+1,0)</f>
        <v>0</v>
      </c>
      <c r="EI4958" s="257" t="s">
        <v>42118</v>
      </c>
      <c r="EL4958" s="213" t="str">
        <f>IFERROR(VLOOKUP(ROWS($EL$3:EL4958),EH4958:$EI$7917,2,0),"")</f>
        <v/>
      </c>
    </row>
    <row r="4959" spans="134:142" ht="24.75">
      <c r="ED4959" s="257" t="s">
        <v>42686</v>
      </c>
      <c r="EH4959" s="213">
        <f>IF(ISNUMBER(SEARCH($I$1,$EI$3:$EI$7917)),MAX($EH$2:EH4958)+1,0)</f>
        <v>0</v>
      </c>
      <c r="EI4959" s="257" t="s">
        <v>43357</v>
      </c>
      <c r="EL4959" s="213" t="str">
        <f>IFERROR(VLOOKUP(ROWS($EL$3:EL4959),EH4959:$EI$7917,2,0),"")</f>
        <v/>
      </c>
    </row>
    <row r="4960" spans="134:142" ht="24.75">
      <c r="ED4960" s="257" t="s">
        <v>42687</v>
      </c>
      <c r="EH4960" s="213">
        <f>IF(ISNUMBER(SEARCH($I$1,$EI$3:$EI$7917)),MAX($EH$2:EH4959)+1,0)</f>
        <v>0</v>
      </c>
      <c r="EI4960" s="257" t="s">
        <v>43358</v>
      </c>
      <c r="EL4960" s="213" t="str">
        <f>IFERROR(VLOOKUP(ROWS($EL$3:EL4960),EH4960:$EI$7917,2,0),"")</f>
        <v/>
      </c>
    </row>
    <row r="4961" spans="134:142">
      <c r="ED4961" s="257" t="s">
        <v>42688</v>
      </c>
      <c r="EH4961" s="213">
        <f>IF(ISNUMBER(SEARCH($I$1,$EI$3:$EI$7917)),MAX($EH$2:EH4960)+1,0)</f>
        <v>0</v>
      </c>
      <c r="EI4961" s="257" t="s">
        <v>43275</v>
      </c>
      <c r="EL4961" s="213" t="str">
        <f>IFERROR(VLOOKUP(ROWS($EL$3:EL4961),EH4961:$EI$7917,2,0),"")</f>
        <v/>
      </c>
    </row>
    <row r="4962" spans="134:142">
      <c r="ED4962" s="257" t="s">
        <v>42689</v>
      </c>
      <c r="EH4962" s="213">
        <f>IF(ISNUMBER(SEARCH($I$1,$EI$3:$EI$7917)),MAX($EH$2:EH4961)+1,0)</f>
        <v>0</v>
      </c>
      <c r="EI4962" s="257" t="s">
        <v>44668</v>
      </c>
      <c r="EL4962" s="213" t="str">
        <f>IFERROR(VLOOKUP(ROWS($EL$3:EL4962),EH4962:$EI$7917,2,0),"")</f>
        <v/>
      </c>
    </row>
    <row r="4963" spans="134:142">
      <c r="ED4963" s="257" t="s">
        <v>42690</v>
      </c>
      <c r="EH4963" s="213">
        <f>IF(ISNUMBER(SEARCH($I$1,$EI$3:$EI$7917)),MAX($EH$2:EH4962)+1,0)</f>
        <v>0</v>
      </c>
      <c r="EI4963" s="257" t="s">
        <v>43359</v>
      </c>
      <c r="EL4963" s="213" t="str">
        <f>IFERROR(VLOOKUP(ROWS($EL$3:EL4963),EH4963:$EI$7917,2,0),"")</f>
        <v/>
      </c>
    </row>
    <row r="4964" spans="134:142" ht="24.75">
      <c r="ED4964" s="257" t="s">
        <v>42691</v>
      </c>
      <c r="EH4964" s="213">
        <f>IF(ISNUMBER(SEARCH($I$1,$EI$3:$EI$7917)),MAX($EH$2:EH4963)+1,0)</f>
        <v>0</v>
      </c>
      <c r="EI4964" s="257" t="s">
        <v>41026</v>
      </c>
      <c r="EL4964" s="213" t="str">
        <f>IFERROR(VLOOKUP(ROWS($EL$3:EL4964),EH4964:$EI$7917,2,0),"")</f>
        <v/>
      </c>
    </row>
    <row r="4965" spans="134:142" ht="24.75">
      <c r="ED4965" s="257" t="s">
        <v>42692</v>
      </c>
      <c r="EH4965" s="213">
        <f>IF(ISNUMBER(SEARCH($I$1,$EI$3:$EI$7917)),MAX($EH$2:EH4964)+1,0)</f>
        <v>0</v>
      </c>
      <c r="EI4965" s="257" t="s">
        <v>40558</v>
      </c>
      <c r="EL4965" s="213" t="str">
        <f>IFERROR(VLOOKUP(ROWS($EL$3:EL4965),EH4965:$EI$7917,2,0),"")</f>
        <v/>
      </c>
    </row>
    <row r="4966" spans="134:142">
      <c r="ED4966" s="257" t="s">
        <v>42693</v>
      </c>
      <c r="EH4966" s="213">
        <f>IF(ISNUMBER(SEARCH($I$1,$EI$3:$EI$7917)),MAX($EH$2:EH4965)+1,0)</f>
        <v>0</v>
      </c>
      <c r="EI4966" s="257" t="s">
        <v>42924</v>
      </c>
      <c r="EL4966" s="213" t="str">
        <f>IFERROR(VLOOKUP(ROWS($EL$3:EL4966),EH4966:$EI$7917,2,0),"")</f>
        <v/>
      </c>
    </row>
    <row r="4967" spans="134:142" ht="24.75">
      <c r="ED4967" s="257" t="s">
        <v>42694</v>
      </c>
      <c r="EH4967" s="213">
        <f>IF(ISNUMBER(SEARCH($I$1,$EI$3:$EI$7917)),MAX($EH$2:EH4966)+1,0)</f>
        <v>0</v>
      </c>
      <c r="EI4967" s="257" t="s">
        <v>45407</v>
      </c>
      <c r="EL4967" s="213" t="str">
        <f>IFERROR(VLOOKUP(ROWS($EL$3:EL4967),EH4967:$EI$7917,2,0),"")</f>
        <v/>
      </c>
    </row>
    <row r="4968" spans="134:142">
      <c r="ED4968" s="257" t="s">
        <v>42695</v>
      </c>
      <c r="EH4968" s="213">
        <f>IF(ISNUMBER(SEARCH($I$1,$EI$3:$EI$7917)),MAX($EH$2:EH4967)+1,0)</f>
        <v>0</v>
      </c>
      <c r="EI4968" s="257" t="s">
        <v>45585</v>
      </c>
      <c r="EL4968" s="213" t="str">
        <f>IFERROR(VLOOKUP(ROWS($EL$3:EL4968),EH4968:$EI$7917,2,0),"")</f>
        <v/>
      </c>
    </row>
    <row r="4969" spans="134:142">
      <c r="ED4969" s="257" t="s">
        <v>42696</v>
      </c>
      <c r="EH4969" s="213">
        <f>IF(ISNUMBER(SEARCH($I$1,$EI$3:$EI$7917)),MAX($EH$2:EH4968)+1,0)</f>
        <v>0</v>
      </c>
      <c r="EI4969" s="257" t="s">
        <v>44016</v>
      </c>
      <c r="EL4969" s="213" t="str">
        <f>IFERROR(VLOOKUP(ROWS($EL$3:EL4969),EH4969:$EI$7917,2,0),"")</f>
        <v/>
      </c>
    </row>
    <row r="4970" spans="134:142">
      <c r="ED4970" s="257" t="s">
        <v>42697</v>
      </c>
      <c r="EH4970" s="213">
        <f>IF(ISNUMBER(SEARCH($I$1,$EI$3:$EI$7917)),MAX($EH$2:EH4969)+1,0)</f>
        <v>0</v>
      </c>
      <c r="EI4970" s="257" t="s">
        <v>43160</v>
      </c>
      <c r="EL4970" s="213" t="str">
        <f>IFERROR(VLOOKUP(ROWS($EL$3:EL4970),EH4970:$EI$7917,2,0),"")</f>
        <v/>
      </c>
    </row>
    <row r="4971" spans="134:142">
      <c r="ED4971" s="257" t="s">
        <v>42698</v>
      </c>
      <c r="EH4971" s="213">
        <f>IF(ISNUMBER(SEARCH($I$1,$EI$3:$EI$7917)),MAX($EH$2:EH4970)+1,0)</f>
        <v>0</v>
      </c>
      <c r="EI4971" s="257" t="s">
        <v>45319</v>
      </c>
      <c r="EL4971" s="213" t="str">
        <f>IFERROR(VLOOKUP(ROWS($EL$3:EL4971),EH4971:$EI$7917,2,0),"")</f>
        <v/>
      </c>
    </row>
    <row r="4972" spans="134:142" ht="24.75">
      <c r="ED4972" s="257" t="s">
        <v>42699</v>
      </c>
      <c r="EH4972" s="213">
        <f>IF(ISNUMBER(SEARCH($I$1,$EI$3:$EI$7917)),MAX($EH$2:EH4971)+1,0)</f>
        <v>0</v>
      </c>
      <c r="EI4972" s="257" t="s">
        <v>40707</v>
      </c>
      <c r="EL4972" s="213" t="str">
        <f>IFERROR(VLOOKUP(ROWS($EL$3:EL4972),EH4972:$EI$7917,2,0),"")</f>
        <v/>
      </c>
    </row>
    <row r="4973" spans="134:142">
      <c r="ED4973" s="257" t="s">
        <v>42700</v>
      </c>
      <c r="EH4973" s="213">
        <f>IF(ISNUMBER(SEARCH($I$1,$EI$3:$EI$7917)),MAX($EH$2:EH4972)+1,0)</f>
        <v>0</v>
      </c>
      <c r="EI4973" s="257" t="s">
        <v>42521</v>
      </c>
      <c r="EL4973" s="213" t="str">
        <f>IFERROR(VLOOKUP(ROWS($EL$3:EL4973),EH4973:$EI$7917,2,0),"")</f>
        <v/>
      </c>
    </row>
    <row r="4974" spans="134:142">
      <c r="ED4974" s="257" t="s">
        <v>42701</v>
      </c>
      <c r="EH4974" s="213">
        <f>IF(ISNUMBER(SEARCH($I$1,$EI$3:$EI$7917)),MAX($EH$2:EH4973)+1,0)</f>
        <v>0</v>
      </c>
      <c r="EI4974" s="257" t="s">
        <v>41599</v>
      </c>
      <c r="EL4974" s="213" t="str">
        <f>IFERROR(VLOOKUP(ROWS($EL$3:EL4974),EH4974:$EI$7917,2,0),"")</f>
        <v/>
      </c>
    </row>
    <row r="4975" spans="134:142">
      <c r="ED4975" s="257" t="s">
        <v>42702</v>
      </c>
      <c r="EH4975" s="213">
        <f>IF(ISNUMBER(SEARCH($I$1,$EI$3:$EI$7917)),MAX($EH$2:EH4974)+1,0)</f>
        <v>0</v>
      </c>
      <c r="EI4975" s="257" t="s">
        <v>44017</v>
      </c>
      <c r="EL4975" s="213" t="str">
        <f>IFERROR(VLOOKUP(ROWS($EL$3:EL4975),EH4975:$EI$7917,2,0),"")</f>
        <v/>
      </c>
    </row>
    <row r="4976" spans="134:142">
      <c r="ED4976" s="257" t="s">
        <v>42703</v>
      </c>
      <c r="EH4976" s="213">
        <f>IF(ISNUMBER(SEARCH($I$1,$EI$3:$EI$7917)),MAX($EH$2:EH4975)+1,0)</f>
        <v>0</v>
      </c>
      <c r="EI4976" s="257" t="s">
        <v>40360</v>
      </c>
      <c r="EL4976" s="213" t="str">
        <f>IFERROR(VLOOKUP(ROWS($EL$3:EL4976),EH4976:$EI$7917,2,0),"")</f>
        <v/>
      </c>
    </row>
    <row r="4977" spans="134:142">
      <c r="ED4977" s="257" t="s">
        <v>42704</v>
      </c>
      <c r="EH4977" s="213">
        <f>IF(ISNUMBER(SEARCH($I$1,$EI$3:$EI$7917)),MAX($EH$2:EH4976)+1,0)</f>
        <v>0</v>
      </c>
      <c r="EI4977" s="257" t="s">
        <v>38374</v>
      </c>
      <c r="EL4977" s="213" t="str">
        <f>IFERROR(VLOOKUP(ROWS($EL$3:EL4977),EH4977:$EI$7917,2,0),"")</f>
        <v/>
      </c>
    </row>
    <row r="4978" spans="134:142">
      <c r="ED4978" s="257" t="s">
        <v>42705</v>
      </c>
      <c r="EH4978" s="213">
        <f>IF(ISNUMBER(SEARCH($I$1,$EI$3:$EI$7917)),MAX($EH$2:EH4977)+1,0)</f>
        <v>0</v>
      </c>
      <c r="EI4978" s="257" t="s">
        <v>38375</v>
      </c>
      <c r="EL4978" s="213" t="str">
        <f>IFERROR(VLOOKUP(ROWS($EL$3:EL4978),EH4978:$EI$7917,2,0),"")</f>
        <v/>
      </c>
    </row>
    <row r="4979" spans="134:142">
      <c r="ED4979" s="257" t="s">
        <v>42706</v>
      </c>
      <c r="EH4979" s="213">
        <f>IF(ISNUMBER(SEARCH($I$1,$EI$3:$EI$7917)),MAX($EH$2:EH4978)+1,0)</f>
        <v>0</v>
      </c>
      <c r="EI4979" s="257" t="s">
        <v>38963</v>
      </c>
      <c r="EL4979" s="213" t="str">
        <f>IFERROR(VLOOKUP(ROWS($EL$3:EL4979),EH4979:$EI$7917,2,0),"")</f>
        <v/>
      </c>
    </row>
    <row r="4980" spans="134:142">
      <c r="ED4980" s="257" t="s">
        <v>42707</v>
      </c>
      <c r="EH4980" s="213">
        <f>IF(ISNUMBER(SEARCH($I$1,$EI$3:$EI$7917)),MAX($EH$2:EH4979)+1,0)</f>
        <v>0</v>
      </c>
      <c r="EI4980" s="257" t="s">
        <v>41252</v>
      </c>
      <c r="EL4980" s="213" t="str">
        <f>IFERROR(VLOOKUP(ROWS($EL$3:EL4980),EH4980:$EI$7917,2,0),"")</f>
        <v/>
      </c>
    </row>
    <row r="4981" spans="134:142">
      <c r="ED4981" s="257" t="s">
        <v>42708</v>
      </c>
      <c r="EH4981" s="213">
        <f>IF(ISNUMBER(SEARCH($I$1,$EI$3:$EI$7917)),MAX($EH$2:EH4980)+1,0)</f>
        <v>0</v>
      </c>
      <c r="EI4981" s="257" t="s">
        <v>36723</v>
      </c>
      <c r="EL4981" s="213" t="str">
        <f>IFERROR(VLOOKUP(ROWS($EL$3:EL4981),EH4981:$EI$7917,2,0),"")</f>
        <v/>
      </c>
    </row>
    <row r="4982" spans="134:142" ht="24.75">
      <c r="ED4982" s="257" t="s">
        <v>42709</v>
      </c>
      <c r="EH4982" s="213">
        <f>IF(ISNUMBER(SEARCH($I$1,$EI$3:$EI$7917)),MAX($EH$2:EH4981)+1,0)</f>
        <v>0</v>
      </c>
      <c r="EI4982" s="257" t="s">
        <v>37914</v>
      </c>
      <c r="EL4982" s="213" t="str">
        <f>IFERROR(VLOOKUP(ROWS($EL$3:EL4982),EH4982:$EI$7917,2,0),"")</f>
        <v/>
      </c>
    </row>
    <row r="4983" spans="134:142" ht="24.75">
      <c r="ED4983" s="257" t="s">
        <v>42710</v>
      </c>
      <c r="EH4983" s="213">
        <f>IF(ISNUMBER(SEARCH($I$1,$EI$3:$EI$7917)),MAX($EH$2:EH4982)+1,0)</f>
        <v>0</v>
      </c>
      <c r="EI4983" s="257" t="s">
        <v>37915</v>
      </c>
      <c r="EL4983" s="213" t="str">
        <f>IFERROR(VLOOKUP(ROWS($EL$3:EL4983),EH4983:$EI$7917,2,0),"")</f>
        <v/>
      </c>
    </row>
    <row r="4984" spans="134:142">
      <c r="ED4984" s="257" t="s">
        <v>42711</v>
      </c>
      <c r="EH4984" s="213">
        <f>IF(ISNUMBER(SEARCH($I$1,$EI$3:$EI$7917)),MAX($EH$2:EH4983)+1,0)</f>
        <v>0</v>
      </c>
      <c r="EI4984" s="257" t="s">
        <v>37916</v>
      </c>
      <c r="EL4984" s="213" t="str">
        <f>IFERROR(VLOOKUP(ROWS($EL$3:EL4984),EH4984:$EI$7917,2,0),"")</f>
        <v/>
      </c>
    </row>
    <row r="4985" spans="134:142" ht="24.75">
      <c r="ED4985" s="257" t="s">
        <v>42712</v>
      </c>
      <c r="EH4985" s="213">
        <f>IF(ISNUMBER(SEARCH($I$1,$EI$3:$EI$7917)),MAX($EH$2:EH4984)+1,0)</f>
        <v>0</v>
      </c>
      <c r="EI4985" s="257" t="s">
        <v>40184</v>
      </c>
      <c r="EL4985" s="213" t="str">
        <f>IFERROR(VLOOKUP(ROWS($EL$3:EL4985),EH4985:$EI$7917,2,0),"")</f>
        <v/>
      </c>
    </row>
    <row r="4986" spans="134:142">
      <c r="ED4986" s="257" t="s">
        <v>42713</v>
      </c>
      <c r="EH4986" s="213">
        <f>IF(ISNUMBER(SEARCH($I$1,$EI$3:$EI$7917)),MAX($EH$2:EH4985)+1,0)</f>
        <v>0</v>
      </c>
      <c r="EI4986" s="257" t="s">
        <v>38094</v>
      </c>
      <c r="EL4986" s="213" t="str">
        <f>IFERROR(VLOOKUP(ROWS($EL$3:EL4986),EH4986:$EI$7917,2,0),"")</f>
        <v/>
      </c>
    </row>
    <row r="4987" spans="134:142" ht="24.75">
      <c r="ED4987" s="257" t="s">
        <v>42714</v>
      </c>
      <c r="EH4987" s="213">
        <f>IF(ISNUMBER(SEARCH($I$1,$EI$3:$EI$7917)),MAX($EH$2:EH4986)+1,0)</f>
        <v>0</v>
      </c>
      <c r="EI4987" s="257" t="s">
        <v>39866</v>
      </c>
      <c r="EL4987" s="213" t="str">
        <f>IFERROR(VLOOKUP(ROWS($EL$3:EL4987),EH4987:$EI$7917,2,0),"")</f>
        <v/>
      </c>
    </row>
    <row r="4988" spans="134:142" ht="24.75">
      <c r="ED4988" s="257" t="s">
        <v>42715</v>
      </c>
      <c r="EH4988" s="213">
        <f>IF(ISNUMBER(SEARCH($I$1,$EI$3:$EI$7917)),MAX($EH$2:EH4987)+1,0)</f>
        <v>0</v>
      </c>
      <c r="EI4988" s="257" t="s">
        <v>39867</v>
      </c>
      <c r="EL4988" s="213" t="str">
        <f>IFERROR(VLOOKUP(ROWS($EL$3:EL4988),EH4988:$EI$7917,2,0),"")</f>
        <v/>
      </c>
    </row>
    <row r="4989" spans="134:142">
      <c r="ED4989" s="257" t="s">
        <v>42716</v>
      </c>
      <c r="EH4989" s="213">
        <f>IF(ISNUMBER(SEARCH($I$1,$EI$3:$EI$7917)),MAX($EH$2:EH4988)+1,0)</f>
        <v>0</v>
      </c>
      <c r="EI4989" s="257" t="s">
        <v>44018</v>
      </c>
      <c r="EL4989" s="213" t="str">
        <f>IFERROR(VLOOKUP(ROWS($EL$3:EL4989),EH4989:$EI$7917,2,0),"")</f>
        <v/>
      </c>
    </row>
    <row r="4990" spans="134:142">
      <c r="ED4990" s="257" t="s">
        <v>42717</v>
      </c>
      <c r="EH4990" s="213">
        <f>IF(ISNUMBER(SEARCH($I$1,$EI$3:$EI$7917)),MAX($EH$2:EH4989)+1,0)</f>
        <v>0</v>
      </c>
      <c r="EI4990" s="257" t="s">
        <v>37917</v>
      </c>
      <c r="EL4990" s="213" t="str">
        <f>IFERROR(VLOOKUP(ROWS($EL$3:EL4990),EH4990:$EI$7917,2,0),"")</f>
        <v/>
      </c>
    </row>
    <row r="4991" spans="134:142">
      <c r="ED4991" s="257" t="s">
        <v>42718</v>
      </c>
      <c r="EH4991" s="213">
        <f>IF(ISNUMBER(SEARCH($I$1,$EI$3:$EI$7917)),MAX($EH$2:EH4990)+1,0)</f>
        <v>0</v>
      </c>
      <c r="EI4991" s="257" t="s">
        <v>42435</v>
      </c>
      <c r="EL4991" s="213" t="str">
        <f>IFERROR(VLOOKUP(ROWS($EL$3:EL4991),EH4991:$EI$7917,2,0),"")</f>
        <v/>
      </c>
    </row>
    <row r="4992" spans="134:142">
      <c r="ED4992" s="257" t="s">
        <v>42719</v>
      </c>
      <c r="EH4992" s="213">
        <f>IF(ISNUMBER(SEARCH($I$1,$EI$3:$EI$7917)),MAX($EH$2:EH4991)+1,0)</f>
        <v>0</v>
      </c>
      <c r="EI4992" s="257" t="s">
        <v>42522</v>
      </c>
      <c r="EL4992" s="213" t="str">
        <f>IFERROR(VLOOKUP(ROWS($EL$3:EL4992),EH4992:$EI$7917,2,0),"")</f>
        <v/>
      </c>
    </row>
    <row r="4993" spans="134:142">
      <c r="ED4993" s="257" t="s">
        <v>42720</v>
      </c>
      <c r="EH4993" s="213">
        <f>IF(ISNUMBER(SEARCH($I$1,$EI$3:$EI$7917)),MAX($EH$2:EH4992)+1,0)</f>
        <v>0</v>
      </c>
      <c r="EI4993" s="257" t="s">
        <v>42160</v>
      </c>
      <c r="EL4993" s="213" t="str">
        <f>IFERROR(VLOOKUP(ROWS($EL$3:EL4993),EH4993:$EI$7917,2,0),"")</f>
        <v/>
      </c>
    </row>
    <row r="4994" spans="134:142" ht="24.75">
      <c r="ED4994" s="257" t="s">
        <v>42721</v>
      </c>
      <c r="EH4994" s="213">
        <f>IF(ISNUMBER(SEARCH($I$1,$EI$3:$EI$7917)),MAX($EH$2:EH4993)+1,0)</f>
        <v>0</v>
      </c>
      <c r="EI4994" s="257" t="s">
        <v>40841</v>
      </c>
      <c r="EL4994" s="213" t="str">
        <f>IFERROR(VLOOKUP(ROWS($EL$3:EL4994),EH4994:$EI$7917,2,0),"")</f>
        <v/>
      </c>
    </row>
    <row r="4995" spans="134:142">
      <c r="ED4995" s="257" t="s">
        <v>42722</v>
      </c>
      <c r="EH4995" s="213">
        <f>IF(ISNUMBER(SEARCH($I$1,$EI$3:$EI$7917)),MAX($EH$2:EH4994)+1,0)</f>
        <v>0</v>
      </c>
      <c r="EI4995" s="257" t="s">
        <v>43276</v>
      </c>
      <c r="EL4995" s="213" t="str">
        <f>IFERROR(VLOOKUP(ROWS($EL$3:EL4995),EH4995:$EI$7917,2,0),"")</f>
        <v/>
      </c>
    </row>
    <row r="4996" spans="134:142" ht="24.75">
      <c r="ED4996" s="257" t="s">
        <v>42723</v>
      </c>
      <c r="EH4996" s="213">
        <f>IF(ISNUMBER(SEARCH($I$1,$EI$3:$EI$7917)),MAX($EH$2:EH4995)+1,0)</f>
        <v>0</v>
      </c>
      <c r="EI4996" s="257" t="s">
        <v>40185</v>
      </c>
      <c r="EL4996" s="213" t="str">
        <f>IFERROR(VLOOKUP(ROWS($EL$3:EL4996),EH4996:$EI$7917,2,0),"")</f>
        <v/>
      </c>
    </row>
    <row r="4997" spans="134:142" ht="24.75">
      <c r="ED4997" s="257" t="s">
        <v>42724</v>
      </c>
      <c r="EH4997" s="213">
        <f>IF(ISNUMBER(SEARCH($I$1,$EI$3:$EI$7917)),MAX($EH$2:EH4996)+1,0)</f>
        <v>0</v>
      </c>
      <c r="EI4997" s="257" t="s">
        <v>43161</v>
      </c>
      <c r="EL4997" s="213" t="str">
        <f>IFERROR(VLOOKUP(ROWS($EL$3:EL4997),EH4997:$EI$7917,2,0),"")</f>
        <v/>
      </c>
    </row>
    <row r="4998" spans="134:142">
      <c r="ED4998" s="257" t="s">
        <v>42725</v>
      </c>
      <c r="EH4998" s="213">
        <f>IF(ISNUMBER(SEARCH($I$1,$EI$3:$EI$7917)),MAX($EH$2:EH4997)+1,0)</f>
        <v>0</v>
      </c>
      <c r="EI4998" s="257" t="s">
        <v>40361</v>
      </c>
      <c r="EL4998" s="213" t="str">
        <f>IFERROR(VLOOKUP(ROWS($EL$3:EL4998),EH4998:$EI$7917,2,0),"")</f>
        <v/>
      </c>
    </row>
    <row r="4999" spans="134:142">
      <c r="ED4999" s="257" t="s">
        <v>42726</v>
      </c>
      <c r="EH4999" s="213">
        <f>IF(ISNUMBER(SEARCH($I$1,$EI$3:$EI$7917)),MAX($EH$2:EH4998)+1,0)</f>
        <v>0</v>
      </c>
      <c r="EI4999" s="257" t="s">
        <v>43513</v>
      </c>
      <c r="EL4999" s="213" t="str">
        <f>IFERROR(VLOOKUP(ROWS($EL$3:EL4999),EH4999:$EI$7917,2,0),"")</f>
        <v/>
      </c>
    </row>
    <row r="5000" spans="134:142">
      <c r="ED5000" s="257" t="s">
        <v>42727</v>
      </c>
      <c r="EH5000" s="213">
        <f>IF(ISNUMBER(SEARCH($I$1,$EI$3:$EI$7917)),MAX($EH$2:EH4999)+1,0)</f>
        <v>0</v>
      </c>
      <c r="EI5000" s="257" t="s">
        <v>44119</v>
      </c>
      <c r="EL5000" s="213" t="str">
        <f>IFERROR(VLOOKUP(ROWS($EL$3:EL5000),EH5000:$EI$7917,2,0),"")</f>
        <v/>
      </c>
    </row>
    <row r="5001" spans="134:142" ht="24.75">
      <c r="ED5001" s="257" t="s">
        <v>42728</v>
      </c>
      <c r="EH5001" s="213">
        <f>IF(ISNUMBER(SEARCH($I$1,$EI$3:$EI$7917)),MAX($EH$2:EH5000)+1,0)</f>
        <v>0</v>
      </c>
      <c r="EI5001" s="257" t="s">
        <v>39438</v>
      </c>
      <c r="EL5001" s="213" t="str">
        <f>IFERROR(VLOOKUP(ROWS($EL$3:EL5001),EH5001:$EI$7917,2,0),"")</f>
        <v/>
      </c>
    </row>
    <row r="5002" spans="134:142" ht="24.75">
      <c r="ED5002" s="257" t="s">
        <v>42729</v>
      </c>
      <c r="EH5002" s="213">
        <f>IF(ISNUMBER(SEARCH($I$1,$EI$3:$EI$7917)),MAX($EH$2:EH5001)+1,0)</f>
        <v>0</v>
      </c>
      <c r="EI5002" s="257" t="s">
        <v>40842</v>
      </c>
      <c r="EL5002" s="213" t="str">
        <f>IFERROR(VLOOKUP(ROWS($EL$3:EL5002),EH5002:$EI$7917,2,0),"")</f>
        <v/>
      </c>
    </row>
    <row r="5003" spans="134:142">
      <c r="ED5003" s="257" t="s">
        <v>42730</v>
      </c>
      <c r="EH5003" s="213">
        <f>IF(ISNUMBER(SEARCH($I$1,$EI$3:$EI$7917)),MAX($EH$2:EH5002)+1,0)</f>
        <v>0</v>
      </c>
      <c r="EI5003" s="257" t="s">
        <v>42183</v>
      </c>
      <c r="EL5003" s="213" t="str">
        <f>IFERROR(VLOOKUP(ROWS($EL$3:EL5003),EH5003:$EI$7917,2,0),"")</f>
        <v/>
      </c>
    </row>
    <row r="5004" spans="134:142">
      <c r="ED5004" s="257" t="s">
        <v>42731</v>
      </c>
      <c r="EH5004" s="213">
        <f>IF(ISNUMBER(SEARCH($I$1,$EI$3:$EI$7917)),MAX($EH$2:EH5003)+1,0)</f>
        <v>0</v>
      </c>
      <c r="EI5004" s="257" t="s">
        <v>43162</v>
      </c>
      <c r="EL5004" s="213" t="str">
        <f>IFERROR(VLOOKUP(ROWS($EL$3:EL5004),EH5004:$EI$7917,2,0),"")</f>
        <v/>
      </c>
    </row>
    <row r="5005" spans="134:142" ht="24.75">
      <c r="ED5005" s="257" t="s">
        <v>42732</v>
      </c>
      <c r="EH5005" s="213">
        <f>IF(ISNUMBER(SEARCH($I$1,$EI$3:$EI$7917)),MAX($EH$2:EH5004)+1,0)</f>
        <v>0</v>
      </c>
      <c r="EI5005" s="257" t="s">
        <v>43687</v>
      </c>
      <c r="EL5005" s="213" t="str">
        <f>IFERROR(VLOOKUP(ROWS($EL$3:EL5005),EH5005:$EI$7917,2,0),"")</f>
        <v/>
      </c>
    </row>
    <row r="5006" spans="134:142" ht="24.75">
      <c r="ED5006" s="257" t="s">
        <v>42733</v>
      </c>
      <c r="EH5006" s="213">
        <f>IF(ISNUMBER(SEARCH($I$1,$EI$3:$EI$7917)),MAX($EH$2:EH5005)+1,0)</f>
        <v>0</v>
      </c>
      <c r="EI5006" s="257" t="s">
        <v>43163</v>
      </c>
      <c r="EL5006" s="213" t="str">
        <f>IFERROR(VLOOKUP(ROWS($EL$3:EL5006),EH5006:$EI$7917,2,0),"")</f>
        <v/>
      </c>
    </row>
    <row r="5007" spans="134:142" ht="24.75">
      <c r="ED5007" s="257" t="s">
        <v>42734</v>
      </c>
      <c r="EH5007" s="213">
        <f>IF(ISNUMBER(SEARCH($I$1,$EI$3:$EI$7917)),MAX($EH$2:EH5006)+1,0)</f>
        <v>0</v>
      </c>
      <c r="EI5007" s="257" t="s">
        <v>43514</v>
      </c>
      <c r="EL5007" s="213" t="str">
        <f>IFERROR(VLOOKUP(ROWS($EL$3:EL5007),EH5007:$EI$7917,2,0),"")</f>
        <v/>
      </c>
    </row>
    <row r="5008" spans="134:142" ht="24.75">
      <c r="ED5008" s="257" t="s">
        <v>42735</v>
      </c>
      <c r="EH5008" s="213">
        <f>IF(ISNUMBER(SEARCH($I$1,$EI$3:$EI$7917)),MAX($EH$2:EH5007)+1,0)</f>
        <v>0</v>
      </c>
      <c r="EI5008" s="257" t="s">
        <v>44396</v>
      </c>
      <c r="EL5008" s="213" t="str">
        <f>IFERROR(VLOOKUP(ROWS($EL$3:EL5008),EH5008:$EI$7917,2,0),"")</f>
        <v/>
      </c>
    </row>
    <row r="5009" spans="134:142" ht="24.75">
      <c r="ED5009" s="257" t="s">
        <v>42736</v>
      </c>
      <c r="EH5009" s="213">
        <f>IF(ISNUMBER(SEARCH($I$1,$EI$3:$EI$7917)),MAX($EH$2:EH5008)+1,0)</f>
        <v>0</v>
      </c>
      <c r="EI5009" s="257" t="s">
        <v>43515</v>
      </c>
      <c r="EL5009" s="213" t="str">
        <f>IFERROR(VLOOKUP(ROWS($EL$3:EL5009),EH5009:$EI$7917,2,0),"")</f>
        <v/>
      </c>
    </row>
    <row r="5010" spans="134:142" ht="24.75">
      <c r="ED5010" s="257" t="s">
        <v>42737</v>
      </c>
      <c r="EH5010" s="213">
        <f>IF(ISNUMBER(SEARCH($I$1,$EI$3:$EI$7917)),MAX($EH$2:EH5009)+1,0)</f>
        <v>0</v>
      </c>
      <c r="EI5010" s="257" t="s">
        <v>42824</v>
      </c>
      <c r="EL5010" s="213" t="str">
        <f>IFERROR(VLOOKUP(ROWS($EL$3:EL5010),EH5010:$EI$7917,2,0),"")</f>
        <v/>
      </c>
    </row>
    <row r="5011" spans="134:142" ht="24.75">
      <c r="ED5011" s="257" t="s">
        <v>42738</v>
      </c>
      <c r="EH5011" s="213">
        <f>IF(ISNUMBER(SEARCH($I$1,$EI$3:$EI$7917)),MAX($EH$2:EH5010)+1,0)</f>
        <v>0</v>
      </c>
      <c r="EI5011" s="257" t="s">
        <v>43277</v>
      </c>
      <c r="EL5011" s="213" t="str">
        <f>IFERROR(VLOOKUP(ROWS($EL$3:EL5011),EH5011:$EI$7917,2,0),"")</f>
        <v/>
      </c>
    </row>
    <row r="5012" spans="134:142" ht="24.75">
      <c r="ED5012" s="257" t="s">
        <v>42739</v>
      </c>
      <c r="EH5012" s="213">
        <f>IF(ISNUMBER(SEARCH($I$1,$EI$3:$EI$7917)),MAX($EH$2:EH5011)+1,0)</f>
        <v>0</v>
      </c>
      <c r="EI5012" s="257" t="s">
        <v>43051</v>
      </c>
      <c r="EL5012" s="213" t="str">
        <f>IFERROR(VLOOKUP(ROWS($EL$3:EL5012),EH5012:$EI$7917,2,0),"")</f>
        <v/>
      </c>
    </row>
    <row r="5013" spans="134:142" ht="36.75">
      <c r="ED5013" s="257" t="s">
        <v>42740</v>
      </c>
      <c r="EH5013" s="213">
        <f>IF(ISNUMBER(SEARCH($I$1,$EI$3:$EI$7917)),MAX($EH$2:EH5012)+1,0)</f>
        <v>0</v>
      </c>
      <c r="EI5013" s="257" t="s">
        <v>39439</v>
      </c>
      <c r="EL5013" s="213" t="str">
        <f>IFERROR(VLOOKUP(ROWS($EL$3:EL5013),EH5013:$EI$7917,2,0),"")</f>
        <v/>
      </c>
    </row>
    <row r="5014" spans="134:142" ht="36.75">
      <c r="ED5014" s="257" t="s">
        <v>42741</v>
      </c>
      <c r="EH5014" s="213">
        <f>IF(ISNUMBER(SEARCH($I$1,$EI$3:$EI$7917)),MAX($EH$2:EH5013)+1,0)</f>
        <v>0</v>
      </c>
      <c r="EI5014" s="257" t="s">
        <v>40186</v>
      </c>
      <c r="EL5014" s="213" t="str">
        <f>IFERROR(VLOOKUP(ROWS($EL$3:EL5014),EH5014:$EI$7917,2,0),"")</f>
        <v/>
      </c>
    </row>
    <row r="5015" spans="134:142">
      <c r="ED5015" s="257" t="s">
        <v>42742</v>
      </c>
      <c r="EH5015" s="213">
        <f>IF(ISNUMBER(SEARCH($I$1,$EI$3:$EI$7917)),MAX($EH$2:EH5014)+1,0)</f>
        <v>0</v>
      </c>
      <c r="EI5015" s="257" t="s">
        <v>37918</v>
      </c>
      <c r="EL5015" s="213" t="str">
        <f>IFERROR(VLOOKUP(ROWS($EL$3:EL5015),EH5015:$EI$7917,2,0),"")</f>
        <v/>
      </c>
    </row>
    <row r="5016" spans="134:142">
      <c r="ED5016" s="257" t="s">
        <v>42743</v>
      </c>
      <c r="EH5016" s="213">
        <f>IF(ISNUMBER(SEARCH($I$1,$EI$3:$EI$7917)),MAX($EH$2:EH5015)+1,0)</f>
        <v>0</v>
      </c>
      <c r="EI5016" s="257" t="s">
        <v>43449</v>
      </c>
      <c r="EL5016" s="213" t="str">
        <f>IFERROR(VLOOKUP(ROWS($EL$3:EL5016),EH5016:$EI$7917,2,0),"")</f>
        <v/>
      </c>
    </row>
    <row r="5017" spans="134:142" ht="24.75">
      <c r="ED5017" s="257" t="s">
        <v>42744</v>
      </c>
      <c r="EH5017" s="213">
        <f>IF(ISNUMBER(SEARCH($I$1,$EI$3:$EI$7917)),MAX($EH$2:EH5016)+1,0)</f>
        <v>0</v>
      </c>
      <c r="EI5017" s="257" t="s">
        <v>44813</v>
      </c>
      <c r="EL5017" s="213" t="str">
        <f>IFERROR(VLOOKUP(ROWS($EL$3:EL5017),EH5017:$EI$7917,2,0),"")</f>
        <v/>
      </c>
    </row>
    <row r="5018" spans="134:142">
      <c r="ED5018" s="257" t="s">
        <v>42745</v>
      </c>
      <c r="EH5018" s="213">
        <f>IF(ISNUMBER(SEARCH($I$1,$EI$3:$EI$7917)),MAX($EH$2:EH5017)+1,0)</f>
        <v>0</v>
      </c>
      <c r="EI5018" s="257" t="s">
        <v>44019</v>
      </c>
      <c r="EL5018" s="213" t="str">
        <f>IFERROR(VLOOKUP(ROWS($EL$3:EL5018),EH5018:$EI$7917,2,0),"")</f>
        <v/>
      </c>
    </row>
    <row r="5019" spans="134:142" ht="24.75">
      <c r="ED5019" s="257" t="s">
        <v>42746</v>
      </c>
      <c r="EH5019" s="213">
        <f>IF(ISNUMBER(SEARCH($I$1,$EI$3:$EI$7917)),MAX($EH$2:EH5018)+1,0)</f>
        <v>0</v>
      </c>
      <c r="EI5019" s="257" t="s">
        <v>44952</v>
      </c>
      <c r="EL5019" s="213" t="str">
        <f>IFERROR(VLOOKUP(ROWS($EL$3:EL5019),EH5019:$EI$7917,2,0),"")</f>
        <v/>
      </c>
    </row>
    <row r="5020" spans="134:142" ht="24.75">
      <c r="ED5020" s="257" t="s">
        <v>42747</v>
      </c>
      <c r="EH5020" s="213">
        <f>IF(ISNUMBER(SEARCH($I$1,$EI$3:$EI$7917)),MAX($EH$2:EH5019)+1,0)</f>
        <v>0</v>
      </c>
      <c r="EI5020" s="257" t="s">
        <v>44953</v>
      </c>
      <c r="EL5020" s="213" t="str">
        <f>IFERROR(VLOOKUP(ROWS($EL$3:EL5020),EH5020:$EI$7917,2,0),"")</f>
        <v/>
      </c>
    </row>
    <row r="5021" spans="134:142" ht="24.75">
      <c r="ED5021" s="257" t="s">
        <v>42748</v>
      </c>
      <c r="EH5021" s="213">
        <f>IF(ISNUMBER(SEARCH($I$1,$EI$3:$EI$7917)),MAX($EH$2:EH5020)+1,0)</f>
        <v>0</v>
      </c>
      <c r="EI5021" s="257" t="s">
        <v>42825</v>
      </c>
      <c r="EL5021" s="213" t="str">
        <f>IFERROR(VLOOKUP(ROWS($EL$3:EL5021),EH5021:$EI$7917,2,0),"")</f>
        <v/>
      </c>
    </row>
    <row r="5022" spans="134:142" ht="24.75">
      <c r="ED5022" s="257" t="s">
        <v>42749</v>
      </c>
      <c r="EH5022" s="213">
        <f>IF(ISNUMBER(SEARCH($I$1,$EI$3:$EI$7917)),MAX($EH$2:EH5021)+1,0)</f>
        <v>0</v>
      </c>
      <c r="EI5022" s="257" t="s">
        <v>43450</v>
      </c>
      <c r="EL5022" s="213" t="str">
        <f>IFERROR(VLOOKUP(ROWS($EL$3:EL5022),EH5022:$EI$7917,2,0),"")</f>
        <v/>
      </c>
    </row>
    <row r="5023" spans="134:142">
      <c r="ED5023" s="257" t="s">
        <v>42750</v>
      </c>
      <c r="EH5023" s="213">
        <f>IF(ISNUMBER(SEARCH($I$1,$EI$3:$EI$7917)),MAX($EH$2:EH5022)+1,0)</f>
        <v>0</v>
      </c>
      <c r="EI5023" s="257" t="s">
        <v>42523</v>
      </c>
      <c r="EL5023" s="213" t="str">
        <f>IFERROR(VLOOKUP(ROWS($EL$3:EL5023),EH5023:$EI$7917,2,0),"")</f>
        <v/>
      </c>
    </row>
    <row r="5024" spans="134:142">
      <c r="ED5024" s="257" t="s">
        <v>42751</v>
      </c>
      <c r="EH5024" s="213">
        <f>IF(ISNUMBER(SEARCH($I$1,$EI$3:$EI$7917)),MAX($EH$2:EH5023)+1,0)</f>
        <v>0</v>
      </c>
      <c r="EI5024" s="257" t="s">
        <v>42621</v>
      </c>
      <c r="EL5024" s="213" t="str">
        <f>IFERROR(VLOOKUP(ROWS($EL$3:EL5024),EH5024:$EI$7917,2,0),"")</f>
        <v/>
      </c>
    </row>
    <row r="5025" spans="134:142">
      <c r="ED5025" s="257" t="s">
        <v>42752</v>
      </c>
      <c r="EH5025" s="213">
        <f>IF(ISNUMBER(SEARCH($I$1,$EI$3:$EI$7917)),MAX($EH$2:EH5024)+1,0)</f>
        <v>0</v>
      </c>
      <c r="EI5025" s="257" t="s">
        <v>42706</v>
      </c>
      <c r="EL5025" s="213" t="str">
        <f>IFERROR(VLOOKUP(ROWS($EL$3:EL5025),EH5025:$EI$7917,2,0),"")</f>
        <v/>
      </c>
    </row>
    <row r="5026" spans="134:142">
      <c r="ED5026" s="257" t="s">
        <v>42753</v>
      </c>
      <c r="EH5026" s="213">
        <f>IF(ISNUMBER(SEARCH($I$1,$EI$3:$EI$7917)),MAX($EH$2:EH5025)+1,0)</f>
        <v>0</v>
      </c>
      <c r="EI5026" s="257" t="s">
        <v>44669</v>
      </c>
      <c r="EL5026" s="213" t="str">
        <f>IFERROR(VLOOKUP(ROWS($EL$3:EL5026),EH5026:$EI$7917,2,0),"")</f>
        <v/>
      </c>
    </row>
    <row r="5027" spans="134:142">
      <c r="ED5027" s="257" t="s">
        <v>42754</v>
      </c>
      <c r="EH5027" s="213">
        <f>IF(ISNUMBER(SEARCH($I$1,$EI$3:$EI$7917)),MAX($EH$2:EH5026)+1,0)</f>
        <v>0</v>
      </c>
      <c r="EI5027" s="257" t="s">
        <v>44670</v>
      </c>
      <c r="EL5027" s="213" t="str">
        <f>IFERROR(VLOOKUP(ROWS($EL$3:EL5027),EH5027:$EI$7917,2,0),"")</f>
        <v/>
      </c>
    </row>
    <row r="5028" spans="134:142">
      <c r="ED5028" s="257" t="s">
        <v>42755</v>
      </c>
      <c r="EH5028" s="213">
        <f>IF(ISNUMBER(SEARCH($I$1,$EI$3:$EI$7917)),MAX($EH$2:EH5027)+1,0)</f>
        <v>0</v>
      </c>
      <c r="EI5028" s="257" t="s">
        <v>44897</v>
      </c>
      <c r="EL5028" s="213" t="str">
        <f>IFERROR(VLOOKUP(ROWS($EL$3:EL5028),EH5028:$EI$7917,2,0),"")</f>
        <v/>
      </c>
    </row>
    <row r="5029" spans="134:142" ht="24.75">
      <c r="ED5029" s="257" t="s">
        <v>42756</v>
      </c>
      <c r="EH5029" s="213">
        <f>IF(ISNUMBER(SEARCH($I$1,$EI$3:$EI$7917)),MAX($EH$2:EH5028)+1,0)</f>
        <v>0</v>
      </c>
      <c r="EI5029" s="257" t="s">
        <v>43876</v>
      </c>
      <c r="EL5029" s="213" t="str">
        <f>IFERROR(VLOOKUP(ROWS($EL$3:EL5029),EH5029:$EI$7917,2,0),"")</f>
        <v/>
      </c>
    </row>
    <row r="5030" spans="134:142" ht="24.75">
      <c r="ED5030" s="257" t="s">
        <v>42757</v>
      </c>
      <c r="EH5030" s="213">
        <f>IF(ISNUMBER(SEARCH($I$1,$EI$3:$EI$7917)),MAX($EH$2:EH5029)+1,0)</f>
        <v>0</v>
      </c>
      <c r="EI5030" s="257" t="s">
        <v>38191</v>
      </c>
      <c r="EL5030" s="213" t="str">
        <f>IFERROR(VLOOKUP(ROWS($EL$3:EL5030),EH5030:$EI$7917,2,0),"")</f>
        <v/>
      </c>
    </row>
    <row r="5031" spans="134:142" ht="24.75">
      <c r="ED5031" s="257" t="s">
        <v>42758</v>
      </c>
      <c r="EH5031" s="213">
        <f>IF(ISNUMBER(SEARCH($I$1,$EI$3:$EI$7917)),MAX($EH$2:EH5030)+1,0)</f>
        <v>0</v>
      </c>
      <c r="EI5031" s="257" t="s">
        <v>38804</v>
      </c>
      <c r="EL5031" s="213" t="str">
        <f>IFERROR(VLOOKUP(ROWS($EL$3:EL5031),EH5031:$EI$7917,2,0),"")</f>
        <v/>
      </c>
    </row>
    <row r="5032" spans="134:142">
      <c r="ED5032" s="257" t="s">
        <v>42759</v>
      </c>
      <c r="EH5032" s="213">
        <f>IF(ISNUMBER(SEARCH($I$1,$EI$3:$EI$7917)),MAX($EH$2:EH5031)+1,0)</f>
        <v>0</v>
      </c>
      <c r="EI5032" s="257" t="s">
        <v>45046</v>
      </c>
      <c r="EL5032" s="213" t="str">
        <f>IFERROR(VLOOKUP(ROWS($EL$3:EL5032),EH5032:$EI$7917,2,0),"")</f>
        <v/>
      </c>
    </row>
    <row r="5033" spans="134:142" ht="36.75">
      <c r="ED5033" s="257" t="s">
        <v>42760</v>
      </c>
      <c r="EH5033" s="213">
        <f>IF(ISNUMBER(SEARCH($I$1,$EI$3:$EI$7917)),MAX($EH$2:EH5032)+1,0)</f>
        <v>0</v>
      </c>
      <c r="EI5033" s="257" t="s">
        <v>43516</v>
      </c>
      <c r="EL5033" s="213" t="str">
        <f>IFERROR(VLOOKUP(ROWS($EL$3:EL5033),EH5033:$EI$7917,2,0),"")</f>
        <v/>
      </c>
    </row>
    <row r="5034" spans="134:142" ht="24.75">
      <c r="ED5034" s="257" t="s">
        <v>42761</v>
      </c>
      <c r="EH5034" s="213">
        <f>IF(ISNUMBER(SEARCH($I$1,$EI$3:$EI$7917)),MAX($EH$2:EH5033)+1,0)</f>
        <v>0</v>
      </c>
      <c r="EI5034" s="257" t="s">
        <v>43164</v>
      </c>
      <c r="EL5034" s="213" t="str">
        <f>IFERROR(VLOOKUP(ROWS($EL$3:EL5034),EH5034:$EI$7917,2,0),"")</f>
        <v/>
      </c>
    </row>
    <row r="5035" spans="134:142" ht="24.75">
      <c r="ED5035" s="257" t="s">
        <v>42762</v>
      </c>
      <c r="EH5035" s="213">
        <f>IF(ISNUMBER(SEARCH($I$1,$EI$3:$EI$7917)),MAX($EH$2:EH5034)+1,0)</f>
        <v>0</v>
      </c>
      <c r="EI5035" s="257" t="s">
        <v>41329</v>
      </c>
      <c r="EL5035" s="213" t="str">
        <f>IFERROR(VLOOKUP(ROWS($EL$3:EL5035),EH5035:$EI$7917,2,0),"")</f>
        <v/>
      </c>
    </row>
    <row r="5036" spans="134:142">
      <c r="ED5036" s="257" t="s">
        <v>42763</v>
      </c>
      <c r="EH5036" s="213">
        <f>IF(ISNUMBER(SEARCH($I$1,$EI$3:$EI$7917)),MAX($EH$2:EH5035)+1,0)</f>
        <v>0</v>
      </c>
      <c r="EI5036" s="257" t="s">
        <v>38376</v>
      </c>
      <c r="EL5036" s="213" t="str">
        <f>IFERROR(VLOOKUP(ROWS($EL$3:EL5036),EH5036:$EI$7917,2,0),"")</f>
        <v/>
      </c>
    </row>
    <row r="5037" spans="134:142">
      <c r="ED5037" s="257" t="s">
        <v>42764</v>
      </c>
      <c r="EH5037" s="213">
        <f>IF(ISNUMBER(SEARCH($I$1,$EI$3:$EI$7917)),MAX($EH$2:EH5036)+1,0)</f>
        <v>0</v>
      </c>
      <c r="EI5037" s="257" t="s">
        <v>38095</v>
      </c>
      <c r="EL5037" s="213" t="str">
        <f>IFERROR(VLOOKUP(ROWS($EL$3:EL5037),EH5037:$EI$7917,2,0),"")</f>
        <v/>
      </c>
    </row>
    <row r="5038" spans="134:142">
      <c r="ED5038" s="257" t="s">
        <v>42765</v>
      </c>
      <c r="EH5038" s="213">
        <f>IF(ISNUMBER(SEARCH($I$1,$EI$3:$EI$7917)),MAX($EH$2:EH5037)+1,0)</f>
        <v>0</v>
      </c>
      <c r="EI5038" s="257" t="s">
        <v>39868</v>
      </c>
      <c r="EL5038" s="213" t="str">
        <f>IFERROR(VLOOKUP(ROWS($EL$3:EL5038),EH5038:$EI$7917,2,0),"")</f>
        <v/>
      </c>
    </row>
    <row r="5039" spans="134:142" ht="36.75">
      <c r="ED5039" s="257" t="s">
        <v>42766</v>
      </c>
      <c r="EH5039" s="213">
        <f>IF(ISNUMBER(SEARCH($I$1,$EI$3:$EI$7917)),MAX($EH$2:EH5038)+1,0)</f>
        <v>0</v>
      </c>
      <c r="EI5039" s="257" t="s">
        <v>38377</v>
      </c>
      <c r="EL5039" s="213" t="str">
        <f>IFERROR(VLOOKUP(ROWS($EL$3:EL5039),EH5039:$EI$7917,2,0),"")</f>
        <v/>
      </c>
    </row>
    <row r="5040" spans="134:142">
      <c r="ED5040" s="257" t="s">
        <v>42767</v>
      </c>
      <c r="EH5040" s="213">
        <f>IF(ISNUMBER(SEARCH($I$1,$EI$3:$EI$7917)),MAX($EH$2:EH5039)+1,0)</f>
        <v>0</v>
      </c>
      <c r="EI5040" s="257" t="s">
        <v>41824</v>
      </c>
      <c r="EL5040" s="213" t="str">
        <f>IFERROR(VLOOKUP(ROWS($EL$3:EL5040),EH5040:$EI$7917,2,0),"")</f>
        <v/>
      </c>
    </row>
    <row r="5041" spans="134:142" ht="24.75">
      <c r="ED5041" s="257" t="s">
        <v>42768</v>
      </c>
      <c r="EH5041" s="213">
        <f>IF(ISNUMBER(SEARCH($I$1,$EI$3:$EI$7917)),MAX($EH$2:EH5040)+1,0)</f>
        <v>0</v>
      </c>
      <c r="EI5041" s="257" t="s">
        <v>41253</v>
      </c>
      <c r="EL5041" s="213" t="str">
        <f>IFERROR(VLOOKUP(ROWS($EL$3:EL5041),EH5041:$EI$7917,2,0),"")</f>
        <v/>
      </c>
    </row>
    <row r="5042" spans="134:142" ht="24.75">
      <c r="ED5042" s="257" t="s">
        <v>42769</v>
      </c>
      <c r="EH5042" s="213">
        <f>IF(ISNUMBER(SEARCH($I$1,$EI$3:$EI$7917)),MAX($EH$2:EH5041)+1,0)</f>
        <v>0</v>
      </c>
      <c r="EI5042" s="257" t="s">
        <v>40231</v>
      </c>
      <c r="EL5042" s="213" t="str">
        <f>IFERROR(VLOOKUP(ROWS($EL$3:EL5042),EH5042:$EI$7917,2,0),"")</f>
        <v/>
      </c>
    </row>
    <row r="5043" spans="134:142">
      <c r="ED5043" s="257" t="s">
        <v>42770</v>
      </c>
      <c r="EH5043" s="213">
        <f>IF(ISNUMBER(SEARCH($I$1,$EI$3:$EI$7917)),MAX($EH$2:EH5042)+1,0)</f>
        <v>0</v>
      </c>
      <c r="EI5043" s="257" t="s">
        <v>44020</v>
      </c>
      <c r="EL5043" s="213" t="str">
        <f>IFERROR(VLOOKUP(ROWS($EL$3:EL5043),EH5043:$EI$7917,2,0),"")</f>
        <v/>
      </c>
    </row>
    <row r="5044" spans="134:142" ht="24.75">
      <c r="ED5044" s="257" t="s">
        <v>42771</v>
      </c>
      <c r="EH5044" s="213">
        <f>IF(ISNUMBER(SEARCH($I$1,$EI$3:$EI$7917)),MAX($EH$2:EH5043)+1,0)</f>
        <v>0</v>
      </c>
      <c r="EI5044" s="257" t="s">
        <v>39869</v>
      </c>
      <c r="EL5044" s="213" t="str">
        <f>IFERROR(VLOOKUP(ROWS($EL$3:EL5044),EH5044:$EI$7917,2,0),"")</f>
        <v/>
      </c>
    </row>
    <row r="5045" spans="134:142" ht="24.75">
      <c r="ED5045" s="257" t="s">
        <v>42772</v>
      </c>
      <c r="EH5045" s="213">
        <f>IF(ISNUMBER(SEARCH($I$1,$EI$3:$EI$7917)),MAX($EH$2:EH5044)+1,0)</f>
        <v>0</v>
      </c>
      <c r="EI5045" s="257" t="s">
        <v>41675</v>
      </c>
      <c r="EL5045" s="213" t="str">
        <f>IFERROR(VLOOKUP(ROWS($EL$3:EL5045),EH5045:$EI$7917,2,0),"")</f>
        <v/>
      </c>
    </row>
    <row r="5046" spans="134:142" ht="36.75">
      <c r="ED5046" s="257" t="s">
        <v>42773</v>
      </c>
      <c r="EH5046" s="213">
        <f>IF(ISNUMBER(SEARCH($I$1,$EI$3:$EI$7917)),MAX($EH$2:EH5045)+1,0)</f>
        <v>0</v>
      </c>
      <c r="EI5046" s="257" t="s">
        <v>44954</v>
      </c>
      <c r="EL5046" s="213" t="str">
        <f>IFERROR(VLOOKUP(ROWS($EL$3:EL5046),EH5046:$EI$7917,2,0),"")</f>
        <v/>
      </c>
    </row>
    <row r="5047" spans="134:142" ht="36.75">
      <c r="ED5047" s="257" t="s">
        <v>42774</v>
      </c>
      <c r="EH5047" s="213">
        <f>IF(ISNUMBER(SEARCH($I$1,$EI$3:$EI$7917)),MAX($EH$2:EH5046)+1,0)</f>
        <v>0</v>
      </c>
      <c r="EI5047" s="257" t="s">
        <v>43589</v>
      </c>
      <c r="EL5047" s="213" t="str">
        <f>IFERROR(VLOOKUP(ROWS($EL$3:EL5047),EH5047:$EI$7917,2,0),"")</f>
        <v/>
      </c>
    </row>
    <row r="5048" spans="134:142" ht="24.75">
      <c r="ED5048" s="257" t="s">
        <v>42775</v>
      </c>
      <c r="EH5048" s="213">
        <f>IF(ISNUMBER(SEARCH($I$1,$EI$3:$EI$7917)),MAX($EH$2:EH5047)+1,0)</f>
        <v>0</v>
      </c>
      <c r="EI5048" s="257" t="s">
        <v>42345</v>
      </c>
      <c r="EL5048" s="213" t="str">
        <f>IFERROR(VLOOKUP(ROWS($EL$3:EL5048),EH5048:$EI$7917,2,0),"")</f>
        <v/>
      </c>
    </row>
    <row r="5049" spans="134:142">
      <c r="ED5049" s="257" t="s">
        <v>42776</v>
      </c>
      <c r="EH5049" s="213">
        <f>IF(ISNUMBER(SEARCH($I$1,$EI$3:$EI$7917)),MAX($EH$2:EH5048)+1,0)</f>
        <v>0</v>
      </c>
      <c r="EI5049" s="257" t="s">
        <v>39932</v>
      </c>
      <c r="EL5049" s="213" t="str">
        <f>IFERROR(VLOOKUP(ROWS($EL$3:EL5049),EH5049:$EI$7917,2,0),"")</f>
        <v/>
      </c>
    </row>
    <row r="5050" spans="134:142" ht="24.75">
      <c r="ED5050" s="257" t="s">
        <v>42777</v>
      </c>
      <c r="EH5050" s="213">
        <f>IF(ISNUMBER(SEARCH($I$1,$EI$3:$EI$7917)),MAX($EH$2:EH5049)+1,0)</f>
        <v>0</v>
      </c>
      <c r="EI5050" s="257" t="s">
        <v>42524</v>
      </c>
      <c r="EL5050" s="213" t="str">
        <f>IFERROR(VLOOKUP(ROWS($EL$3:EL5050),EH5050:$EI$7917,2,0),"")</f>
        <v/>
      </c>
    </row>
    <row r="5051" spans="134:142" ht="24.75">
      <c r="ED5051" s="257" t="s">
        <v>42778</v>
      </c>
      <c r="EH5051" s="213">
        <f>IF(ISNUMBER(SEARCH($I$1,$EI$3:$EI$7917)),MAX($EH$2:EH5050)+1,0)</f>
        <v>0</v>
      </c>
      <c r="EI5051" s="257" t="s">
        <v>44563</v>
      </c>
      <c r="EL5051" s="213" t="str">
        <f>IFERROR(VLOOKUP(ROWS($EL$3:EL5051),EH5051:$EI$7917,2,0),"")</f>
        <v/>
      </c>
    </row>
    <row r="5052" spans="134:142">
      <c r="ED5052" s="257" t="s">
        <v>42779</v>
      </c>
      <c r="EH5052" s="213">
        <f>IF(ISNUMBER(SEARCH($I$1,$EI$3:$EI$7917)),MAX($EH$2:EH5051)+1,0)</f>
        <v>0</v>
      </c>
      <c r="EI5052" s="257" t="s">
        <v>43278</v>
      </c>
      <c r="EL5052" s="213" t="str">
        <f>IFERROR(VLOOKUP(ROWS($EL$3:EL5052),EH5052:$EI$7917,2,0),"")</f>
        <v/>
      </c>
    </row>
    <row r="5053" spans="134:142" ht="24.75">
      <c r="ED5053" s="257" t="s">
        <v>42780</v>
      </c>
      <c r="EH5053" s="213">
        <f>IF(ISNUMBER(SEARCH($I$1,$EI$3:$EI$7917)),MAX($EH$2:EH5052)+1,0)</f>
        <v>0</v>
      </c>
      <c r="EI5053" s="257" t="s">
        <v>39230</v>
      </c>
      <c r="EL5053" s="213" t="str">
        <f>IFERROR(VLOOKUP(ROWS($EL$3:EL5053),EH5053:$EI$7917,2,0),"")</f>
        <v/>
      </c>
    </row>
    <row r="5054" spans="134:142" ht="36.75">
      <c r="ED5054" s="257" t="s">
        <v>42781</v>
      </c>
      <c r="EH5054" s="213">
        <f>IF(ISNUMBER(SEARCH($I$1,$EI$3:$EI$7917)),MAX($EH$2:EH5053)+1,0)</f>
        <v>0</v>
      </c>
      <c r="EI5054" s="257" t="s">
        <v>41825</v>
      </c>
      <c r="EL5054" s="213" t="str">
        <f>IFERROR(VLOOKUP(ROWS($EL$3:EL5054),EH5054:$EI$7917,2,0),"")</f>
        <v/>
      </c>
    </row>
    <row r="5055" spans="134:142">
      <c r="ED5055" s="257" t="s">
        <v>42782</v>
      </c>
      <c r="EH5055" s="213">
        <f>IF(ISNUMBER(SEARCH($I$1,$EI$3:$EI$7917)),MAX($EH$2:EH5054)+1,0)</f>
        <v>0</v>
      </c>
      <c r="EI5055" s="257" t="s">
        <v>40187</v>
      </c>
      <c r="EL5055" s="213" t="str">
        <f>IFERROR(VLOOKUP(ROWS($EL$3:EL5055),EH5055:$EI$7917,2,0),"")</f>
        <v/>
      </c>
    </row>
    <row r="5056" spans="134:142">
      <c r="ED5056" s="257" t="s">
        <v>42783</v>
      </c>
      <c r="EH5056" s="213">
        <f>IF(ISNUMBER(SEARCH($I$1,$EI$3:$EI$7917)),MAX($EH$2:EH5055)+1,0)</f>
        <v>0</v>
      </c>
      <c r="EI5056" s="257" t="s">
        <v>37919</v>
      </c>
      <c r="EL5056" s="213" t="str">
        <f>IFERROR(VLOOKUP(ROWS($EL$3:EL5056),EH5056:$EI$7917,2,0),"")</f>
        <v/>
      </c>
    </row>
    <row r="5057" spans="134:142">
      <c r="ED5057" s="257" t="s">
        <v>42784</v>
      </c>
      <c r="EH5057" s="213">
        <f>IF(ISNUMBER(SEARCH($I$1,$EI$3:$EI$7917)),MAX($EH$2:EH5056)+1,0)</f>
        <v>0</v>
      </c>
      <c r="EI5057" s="257" t="s">
        <v>40949</v>
      </c>
      <c r="EL5057" s="213" t="str">
        <f>IFERROR(VLOOKUP(ROWS($EL$3:EL5057),EH5057:$EI$7917,2,0),"")</f>
        <v/>
      </c>
    </row>
    <row r="5058" spans="134:142">
      <c r="ED5058" s="257" t="s">
        <v>42785</v>
      </c>
      <c r="EH5058" s="213">
        <f>IF(ISNUMBER(SEARCH($I$1,$EI$3:$EI$7917)),MAX($EH$2:EH5057)+1,0)</f>
        <v>0</v>
      </c>
      <c r="EI5058" s="257" t="s">
        <v>38378</v>
      </c>
      <c r="EL5058" s="213" t="str">
        <f>IFERROR(VLOOKUP(ROWS($EL$3:EL5058),EH5058:$EI$7917,2,0),"")</f>
        <v/>
      </c>
    </row>
    <row r="5059" spans="134:142">
      <c r="ED5059" s="257" t="s">
        <v>42786</v>
      </c>
      <c r="EH5059" s="213">
        <f>IF(ISNUMBER(SEARCH($I$1,$EI$3:$EI$7917)),MAX($EH$2:EH5058)+1,0)</f>
        <v>0</v>
      </c>
      <c r="EI5059" s="257" t="s">
        <v>39640</v>
      </c>
      <c r="EL5059" s="213" t="str">
        <f>IFERROR(VLOOKUP(ROWS($EL$3:EL5059),EH5059:$EI$7917,2,0),"")</f>
        <v/>
      </c>
    </row>
    <row r="5060" spans="134:142">
      <c r="ED5060" s="257" t="s">
        <v>42787</v>
      </c>
      <c r="EH5060" s="213">
        <f>IF(ISNUMBER(SEARCH($I$1,$EI$3:$EI$7917)),MAX($EH$2:EH5059)+1,0)</f>
        <v>0</v>
      </c>
      <c r="EI5060" s="257" t="s">
        <v>41178</v>
      </c>
      <c r="EL5060" s="213" t="str">
        <f>IFERROR(VLOOKUP(ROWS($EL$3:EL5060),EH5060:$EI$7917,2,0),"")</f>
        <v/>
      </c>
    </row>
    <row r="5061" spans="134:142" ht="24.75">
      <c r="ED5061" s="257" t="s">
        <v>42788</v>
      </c>
      <c r="EH5061" s="213">
        <f>IF(ISNUMBER(SEARCH($I$1,$EI$3:$EI$7917)),MAX($EH$2:EH5060)+1,0)</f>
        <v>0</v>
      </c>
      <c r="EI5061" s="257" t="s">
        <v>43768</v>
      </c>
      <c r="EL5061" s="213" t="str">
        <f>IFERROR(VLOOKUP(ROWS($EL$3:EL5061),EH5061:$EI$7917,2,0),"")</f>
        <v/>
      </c>
    </row>
    <row r="5062" spans="134:142">
      <c r="ED5062" s="257" t="s">
        <v>42789</v>
      </c>
      <c r="EH5062" s="213">
        <f>IF(ISNUMBER(SEARCH($I$1,$EI$3:$EI$7917)),MAX($EH$2:EH5061)+1,0)</f>
        <v>0</v>
      </c>
      <c r="EI5062" s="257" t="s">
        <v>44671</v>
      </c>
      <c r="EL5062" s="213" t="str">
        <f>IFERROR(VLOOKUP(ROWS($EL$3:EL5062),EH5062:$EI$7917,2,0),"")</f>
        <v/>
      </c>
    </row>
    <row r="5063" spans="134:142">
      <c r="ED5063" s="257" t="s">
        <v>42790</v>
      </c>
      <c r="EH5063" s="213">
        <f>IF(ISNUMBER(SEARCH($I$1,$EI$3:$EI$7917)),MAX($EH$2:EH5062)+1,0)</f>
        <v>0</v>
      </c>
      <c r="EI5063" s="257" t="s">
        <v>42016</v>
      </c>
      <c r="EL5063" s="213" t="str">
        <f>IFERROR(VLOOKUP(ROWS($EL$3:EL5063),EH5063:$EI$7917,2,0),"")</f>
        <v/>
      </c>
    </row>
    <row r="5064" spans="134:142">
      <c r="ED5064" s="257" t="s">
        <v>42791</v>
      </c>
      <c r="EH5064" s="213">
        <f>IF(ISNUMBER(SEARCH($I$1,$EI$3:$EI$7917)),MAX($EH$2:EH5063)+1,0)</f>
        <v>0</v>
      </c>
      <c r="EI5064" s="257" t="s">
        <v>42758</v>
      </c>
      <c r="EL5064" s="213" t="str">
        <f>IFERROR(VLOOKUP(ROWS($EL$3:EL5064),EH5064:$EI$7917,2,0),"")</f>
        <v/>
      </c>
    </row>
    <row r="5065" spans="134:142">
      <c r="ED5065" s="257" t="s">
        <v>42792</v>
      </c>
      <c r="EH5065" s="213">
        <f>IF(ISNUMBER(SEARCH($I$1,$EI$3:$EI$7917)),MAX($EH$2:EH5064)+1,0)</f>
        <v>0</v>
      </c>
      <c r="EI5065" s="257" t="s">
        <v>39322</v>
      </c>
      <c r="EL5065" s="213" t="str">
        <f>IFERROR(VLOOKUP(ROWS($EL$3:EL5065),EH5065:$EI$7917,2,0),"")</f>
        <v/>
      </c>
    </row>
    <row r="5066" spans="134:142">
      <c r="ED5066" s="257" t="s">
        <v>42793</v>
      </c>
      <c r="EH5066" s="213">
        <f>IF(ISNUMBER(SEARCH($I$1,$EI$3:$EI$7917)),MAX($EH$2:EH5065)+1,0)</f>
        <v>0</v>
      </c>
      <c r="EI5066" s="257" t="s">
        <v>39641</v>
      </c>
      <c r="EL5066" s="213" t="str">
        <f>IFERROR(VLOOKUP(ROWS($EL$3:EL5066),EH5066:$EI$7917,2,0),"")</f>
        <v/>
      </c>
    </row>
    <row r="5067" spans="134:142">
      <c r="ED5067" s="257" t="s">
        <v>42794</v>
      </c>
      <c r="EH5067" s="213">
        <f>IF(ISNUMBER(SEARCH($I$1,$EI$3:$EI$7917)),MAX($EH$2:EH5066)+1,0)</f>
        <v>0</v>
      </c>
      <c r="EI5067" s="257" t="s">
        <v>38379</v>
      </c>
      <c r="EL5067" s="213" t="str">
        <f>IFERROR(VLOOKUP(ROWS($EL$3:EL5067),EH5067:$EI$7917,2,0),"")</f>
        <v/>
      </c>
    </row>
    <row r="5068" spans="134:142">
      <c r="ED5068" s="257" t="s">
        <v>42795</v>
      </c>
      <c r="EH5068" s="213">
        <f>IF(ISNUMBER(SEARCH($I$1,$EI$3:$EI$7917)),MAX($EH$2:EH5067)+1,0)</f>
        <v>0</v>
      </c>
      <c r="EI5068" s="257" t="s">
        <v>39323</v>
      </c>
      <c r="EL5068" s="213" t="str">
        <f>IFERROR(VLOOKUP(ROWS($EL$3:EL5068),EH5068:$EI$7917,2,0),"")</f>
        <v/>
      </c>
    </row>
    <row r="5069" spans="134:142">
      <c r="ED5069" s="257" t="s">
        <v>42796</v>
      </c>
      <c r="EH5069" s="213">
        <f>IF(ISNUMBER(SEARCH($I$1,$EI$3:$EI$7917)),MAX($EH$2:EH5068)+1,0)</f>
        <v>0</v>
      </c>
      <c r="EI5069" s="257" t="s">
        <v>38805</v>
      </c>
      <c r="EL5069" s="213" t="str">
        <f>IFERROR(VLOOKUP(ROWS($EL$3:EL5069),EH5069:$EI$7917,2,0),"")</f>
        <v/>
      </c>
    </row>
    <row r="5070" spans="134:142" ht="24.75">
      <c r="ED5070" s="257" t="s">
        <v>42797</v>
      </c>
      <c r="EH5070" s="213">
        <f>IF(ISNUMBER(SEARCH($I$1,$EI$3:$EI$7917)),MAX($EH$2:EH5069)+1,0)</f>
        <v>0</v>
      </c>
      <c r="EI5070" s="257" t="s">
        <v>42161</v>
      </c>
      <c r="EL5070" s="213" t="str">
        <f>IFERROR(VLOOKUP(ROWS($EL$3:EL5070),EH5070:$EI$7917,2,0),"")</f>
        <v/>
      </c>
    </row>
    <row r="5071" spans="134:142" ht="24.75">
      <c r="ED5071" s="257" t="s">
        <v>42798</v>
      </c>
      <c r="EH5071" s="213">
        <f>IF(ISNUMBER(SEARCH($I$1,$EI$3:$EI$7917)),MAX($EH$2:EH5070)+1,0)</f>
        <v>0</v>
      </c>
      <c r="EI5071" s="257" t="s">
        <v>45166</v>
      </c>
      <c r="EL5071" s="213" t="str">
        <f>IFERROR(VLOOKUP(ROWS($EL$3:EL5071),EH5071:$EI$7917,2,0),"")</f>
        <v/>
      </c>
    </row>
    <row r="5072" spans="134:142" ht="24.75">
      <c r="ED5072" s="257" t="s">
        <v>42799</v>
      </c>
      <c r="EH5072" s="213">
        <f>IF(ISNUMBER(SEARCH($I$1,$EI$3:$EI$7917)),MAX($EH$2:EH5071)+1,0)</f>
        <v>0</v>
      </c>
      <c r="EI5072" s="257" t="s">
        <v>39642</v>
      </c>
      <c r="EL5072" s="213" t="str">
        <f>IFERROR(VLOOKUP(ROWS($EL$3:EL5072),EH5072:$EI$7917,2,0),"")</f>
        <v/>
      </c>
    </row>
    <row r="5073" spans="134:142" ht="24.75">
      <c r="ED5073" s="257" t="s">
        <v>42800</v>
      </c>
      <c r="EH5073" s="213">
        <f>IF(ISNUMBER(SEARCH($I$1,$EI$3:$EI$7917)),MAX($EH$2:EH5072)+1,0)</f>
        <v>0</v>
      </c>
      <c r="EI5073" s="257" t="s">
        <v>39643</v>
      </c>
      <c r="EL5073" s="213" t="str">
        <f>IFERROR(VLOOKUP(ROWS($EL$3:EL5073),EH5073:$EI$7917,2,0),"")</f>
        <v/>
      </c>
    </row>
    <row r="5074" spans="134:142" ht="24.75">
      <c r="ED5074" s="257" t="s">
        <v>42801</v>
      </c>
      <c r="EH5074" s="213">
        <f>IF(ISNUMBER(SEARCH($I$1,$EI$3:$EI$7917)),MAX($EH$2:EH5073)+1,0)</f>
        <v>0</v>
      </c>
      <c r="EI5074" s="257" t="s">
        <v>41254</v>
      </c>
      <c r="EL5074" s="213" t="str">
        <f>IFERROR(VLOOKUP(ROWS($EL$3:EL5074),EH5074:$EI$7917,2,0),"")</f>
        <v/>
      </c>
    </row>
    <row r="5075" spans="134:142">
      <c r="ED5075" s="257" t="s">
        <v>42802</v>
      </c>
      <c r="EH5075" s="213">
        <f>IF(ISNUMBER(SEARCH($I$1,$EI$3:$EI$7917)),MAX($EH$2:EH5074)+1,0)</f>
        <v>0</v>
      </c>
      <c r="EI5075" s="257" t="s">
        <v>39644</v>
      </c>
      <c r="EL5075" s="213" t="str">
        <f>IFERROR(VLOOKUP(ROWS($EL$3:EL5075),EH5075:$EI$7917,2,0),"")</f>
        <v/>
      </c>
    </row>
    <row r="5076" spans="134:142">
      <c r="ED5076" s="257" t="s">
        <v>42803</v>
      </c>
      <c r="EH5076" s="213">
        <f>IF(ISNUMBER(SEARCH($I$1,$EI$3:$EI$7917)),MAX($EH$2:EH5075)+1,0)</f>
        <v>0</v>
      </c>
      <c r="EI5076" s="257" t="s">
        <v>43279</v>
      </c>
      <c r="EL5076" s="213" t="str">
        <f>IFERROR(VLOOKUP(ROWS($EL$3:EL5076),EH5076:$EI$7917,2,0),"")</f>
        <v/>
      </c>
    </row>
    <row r="5077" spans="134:142">
      <c r="ED5077" s="257" t="s">
        <v>42804</v>
      </c>
      <c r="EH5077" s="213">
        <f>IF(ISNUMBER(SEARCH($I$1,$EI$3:$EI$7917)),MAX($EH$2:EH5076)+1,0)</f>
        <v>0</v>
      </c>
      <c r="EI5077" s="257" t="s">
        <v>44397</v>
      </c>
      <c r="EL5077" s="213" t="str">
        <f>IFERROR(VLOOKUP(ROWS($EL$3:EL5077),EH5077:$EI$7917,2,0),"")</f>
        <v/>
      </c>
    </row>
    <row r="5078" spans="134:142">
      <c r="ED5078" s="257" t="s">
        <v>42805</v>
      </c>
      <c r="EH5078" s="213">
        <f>IF(ISNUMBER(SEARCH($I$1,$EI$3:$EI$7917)),MAX($EH$2:EH5077)+1,0)</f>
        <v>0</v>
      </c>
      <c r="EI5078" s="257" t="s">
        <v>43052</v>
      </c>
      <c r="EL5078" s="213" t="str">
        <f>IFERROR(VLOOKUP(ROWS($EL$3:EL5078),EH5078:$EI$7917,2,0),"")</f>
        <v/>
      </c>
    </row>
    <row r="5079" spans="134:142">
      <c r="ED5079" s="257" t="s">
        <v>42806</v>
      </c>
      <c r="EH5079" s="213">
        <f>IF(ISNUMBER(SEARCH($I$1,$EI$3:$EI$7917)),MAX($EH$2:EH5078)+1,0)</f>
        <v>0</v>
      </c>
      <c r="EI5079" s="257" t="s">
        <v>43053</v>
      </c>
      <c r="EL5079" s="213" t="str">
        <f>IFERROR(VLOOKUP(ROWS($EL$3:EL5079),EH5079:$EI$7917,2,0),"")</f>
        <v/>
      </c>
    </row>
    <row r="5080" spans="134:142">
      <c r="ED5080" s="257" t="s">
        <v>42807</v>
      </c>
      <c r="EH5080" s="213">
        <f>IF(ISNUMBER(SEARCH($I$1,$EI$3:$EI$7917)),MAX($EH$2:EH5079)+1,0)</f>
        <v>0</v>
      </c>
      <c r="EI5080" s="257" t="s">
        <v>38544</v>
      </c>
      <c r="EL5080" s="213" t="str">
        <f>IFERROR(VLOOKUP(ROWS($EL$3:EL5080),EH5080:$EI$7917,2,0),"")</f>
        <v/>
      </c>
    </row>
    <row r="5081" spans="134:142" ht="24.75">
      <c r="ED5081" s="257" t="s">
        <v>42808</v>
      </c>
      <c r="EH5081" s="213">
        <f>IF(ISNUMBER(SEARCH($I$1,$EI$3:$EI$7917)),MAX($EH$2:EH5080)+1,0)</f>
        <v>0</v>
      </c>
      <c r="EI5081" s="257" t="s">
        <v>38806</v>
      </c>
      <c r="EL5081" s="213" t="str">
        <f>IFERROR(VLOOKUP(ROWS($EL$3:EL5081),EH5081:$EI$7917,2,0),"")</f>
        <v/>
      </c>
    </row>
    <row r="5082" spans="134:142" ht="24.75">
      <c r="ED5082" s="257" t="s">
        <v>42809</v>
      </c>
      <c r="EH5082" s="213">
        <f>IF(ISNUMBER(SEARCH($I$1,$EI$3:$EI$7917)),MAX($EH$2:EH5081)+1,0)</f>
        <v>0</v>
      </c>
      <c r="EI5082" s="257" t="s">
        <v>45207</v>
      </c>
      <c r="EL5082" s="213" t="str">
        <f>IFERROR(VLOOKUP(ROWS($EL$3:EL5082),EH5082:$EI$7917,2,0),"")</f>
        <v/>
      </c>
    </row>
    <row r="5083" spans="134:142" ht="24.75">
      <c r="ED5083" s="257" t="s">
        <v>42810</v>
      </c>
      <c r="EH5083" s="213">
        <f>IF(ISNUMBER(SEARCH($I$1,$EI$3:$EI$7917)),MAX($EH$2:EH5082)+1,0)</f>
        <v>0</v>
      </c>
      <c r="EI5083" s="257" t="s">
        <v>43590</v>
      </c>
      <c r="EL5083" s="213" t="str">
        <f>IFERROR(VLOOKUP(ROWS($EL$3:EL5083),EH5083:$EI$7917,2,0),"")</f>
        <v/>
      </c>
    </row>
    <row r="5084" spans="134:142" ht="36.75">
      <c r="ED5084" s="257" t="s">
        <v>42811</v>
      </c>
      <c r="EH5084" s="213">
        <f>IF(ISNUMBER(SEARCH($I$1,$EI$3:$EI$7917)),MAX($EH$2:EH5083)+1,0)</f>
        <v>0</v>
      </c>
      <c r="EI5084" s="257" t="s">
        <v>43054</v>
      </c>
      <c r="EL5084" s="213" t="str">
        <f>IFERROR(VLOOKUP(ROWS($EL$3:EL5084),EH5084:$EI$7917,2,0),"")</f>
        <v/>
      </c>
    </row>
    <row r="5085" spans="134:142" ht="24.75">
      <c r="ED5085" s="257" t="s">
        <v>42812</v>
      </c>
      <c r="EH5085" s="213">
        <f>IF(ISNUMBER(SEARCH($I$1,$EI$3:$EI$7917)),MAX($EH$2:EH5084)+1,0)</f>
        <v>0</v>
      </c>
      <c r="EI5085" s="257" t="s">
        <v>38891</v>
      </c>
      <c r="EL5085" s="213" t="str">
        <f>IFERROR(VLOOKUP(ROWS($EL$3:EL5085),EH5085:$EI$7917,2,0),"")</f>
        <v/>
      </c>
    </row>
    <row r="5086" spans="134:142">
      <c r="ED5086" s="257" t="s">
        <v>42813</v>
      </c>
      <c r="EH5086" s="213">
        <f>IF(ISNUMBER(SEARCH($I$1,$EI$3:$EI$7917)),MAX($EH$2:EH5085)+1,0)</f>
        <v>0</v>
      </c>
      <c r="EI5086" s="257" t="s">
        <v>42436</v>
      </c>
      <c r="EL5086" s="213" t="str">
        <f>IFERROR(VLOOKUP(ROWS($EL$3:EL5086),EH5086:$EI$7917,2,0),"")</f>
        <v/>
      </c>
    </row>
    <row r="5087" spans="134:142">
      <c r="ED5087" s="257" t="s">
        <v>42814</v>
      </c>
      <c r="EH5087" s="213">
        <f>IF(ISNUMBER(SEARCH($I$1,$EI$3:$EI$7917)),MAX($EH$2:EH5086)+1,0)</f>
        <v>0</v>
      </c>
      <c r="EI5087" s="257" t="s">
        <v>42346</v>
      </c>
      <c r="EL5087" s="213" t="str">
        <f>IFERROR(VLOOKUP(ROWS($EL$3:EL5087),EH5087:$EI$7917,2,0),"")</f>
        <v/>
      </c>
    </row>
    <row r="5088" spans="134:142">
      <c r="ED5088" s="257" t="s">
        <v>42815</v>
      </c>
      <c r="EH5088" s="213">
        <f>IF(ISNUMBER(SEARCH($I$1,$EI$3:$EI$7917)),MAX($EH$2:EH5087)+1,0)</f>
        <v>0</v>
      </c>
      <c r="EI5088" s="257" t="s">
        <v>40188</v>
      </c>
      <c r="EL5088" s="213" t="str">
        <f>IFERROR(VLOOKUP(ROWS($EL$3:EL5088),EH5088:$EI$7917,2,0),"")</f>
        <v/>
      </c>
    </row>
    <row r="5089" spans="134:142" ht="24.75">
      <c r="ED5089" s="257" t="s">
        <v>42816</v>
      </c>
      <c r="EH5089" s="213">
        <f>IF(ISNUMBER(SEARCH($I$1,$EI$3:$EI$7917)),MAX($EH$2:EH5088)+1,0)</f>
        <v>0</v>
      </c>
      <c r="EI5089" s="257" t="s">
        <v>40038</v>
      </c>
      <c r="EL5089" s="213" t="str">
        <f>IFERROR(VLOOKUP(ROWS($EL$3:EL5089),EH5089:$EI$7917,2,0),"")</f>
        <v/>
      </c>
    </row>
    <row r="5090" spans="134:142" ht="24.75">
      <c r="ED5090" s="257" t="s">
        <v>42817</v>
      </c>
      <c r="EH5090" s="213">
        <f>IF(ISNUMBER(SEARCH($I$1,$EI$3:$EI$7917)),MAX($EH$2:EH5089)+1,0)</f>
        <v>0</v>
      </c>
      <c r="EI5090" s="257" t="s">
        <v>41676</v>
      </c>
      <c r="EL5090" s="213" t="str">
        <f>IFERROR(VLOOKUP(ROWS($EL$3:EL5090),EH5090:$EI$7917,2,0),"")</f>
        <v/>
      </c>
    </row>
    <row r="5091" spans="134:142" ht="24.75">
      <c r="ED5091" s="257" t="s">
        <v>42818</v>
      </c>
      <c r="EH5091" s="213">
        <f>IF(ISNUMBER(SEARCH($I$1,$EI$3:$EI$7917)),MAX($EH$2:EH5090)+1,0)</f>
        <v>0</v>
      </c>
      <c r="EI5091" s="257" t="s">
        <v>38704</v>
      </c>
      <c r="EL5091" s="213" t="str">
        <f>IFERROR(VLOOKUP(ROWS($EL$3:EL5091),EH5091:$EI$7917,2,0),"")</f>
        <v/>
      </c>
    </row>
    <row r="5092" spans="134:142" ht="24.75">
      <c r="ED5092" s="257" t="s">
        <v>42819</v>
      </c>
      <c r="EH5092" s="213">
        <f>IF(ISNUMBER(SEARCH($I$1,$EI$3:$EI$7917)),MAX($EH$2:EH5091)+1,0)</f>
        <v>0</v>
      </c>
      <c r="EI5092" s="257" t="s">
        <v>43517</v>
      </c>
      <c r="EL5092" s="213" t="str">
        <f>IFERROR(VLOOKUP(ROWS($EL$3:EL5092),EH5092:$EI$7917,2,0),"")</f>
        <v/>
      </c>
    </row>
    <row r="5093" spans="134:142" ht="24.75">
      <c r="ED5093" s="257" t="s">
        <v>42820</v>
      </c>
      <c r="EH5093" s="213">
        <f>IF(ISNUMBER(SEARCH($I$1,$EI$3:$EI$7917)),MAX($EH$2:EH5092)+1,0)</f>
        <v>0</v>
      </c>
      <c r="EI5093" s="257" t="s">
        <v>41600</v>
      </c>
      <c r="EL5093" s="213" t="str">
        <f>IFERROR(VLOOKUP(ROWS($EL$3:EL5093),EH5093:$EI$7917,2,0),"")</f>
        <v/>
      </c>
    </row>
    <row r="5094" spans="134:142" ht="24.75">
      <c r="ED5094" s="257" t="s">
        <v>42821</v>
      </c>
      <c r="EH5094" s="213">
        <f>IF(ISNUMBER(SEARCH($I$1,$EI$3:$EI$7917)),MAX($EH$2:EH5093)+1,0)</f>
        <v>0</v>
      </c>
      <c r="EI5094" s="257" t="s">
        <v>43235</v>
      </c>
      <c r="EL5094" s="213" t="str">
        <f>IFERROR(VLOOKUP(ROWS($EL$3:EL5094),EH5094:$EI$7917,2,0),"")</f>
        <v/>
      </c>
    </row>
    <row r="5095" spans="134:142" ht="24.75">
      <c r="ED5095" s="257" t="s">
        <v>42822</v>
      </c>
      <c r="EH5095" s="213">
        <f>IF(ISNUMBER(SEARCH($I$1,$EI$3:$EI$7917)),MAX($EH$2:EH5094)+1,0)</f>
        <v>0</v>
      </c>
      <c r="EI5095" s="257" t="s">
        <v>43451</v>
      </c>
      <c r="EL5095" s="213" t="str">
        <f>IFERROR(VLOOKUP(ROWS($EL$3:EL5095),EH5095:$EI$7917,2,0),"")</f>
        <v/>
      </c>
    </row>
    <row r="5096" spans="134:142">
      <c r="ED5096" s="257" t="s">
        <v>42823</v>
      </c>
      <c r="EH5096" s="213">
        <f>IF(ISNUMBER(SEARCH($I$1,$EI$3:$EI$7917)),MAX($EH$2:EH5095)+1,0)</f>
        <v>0</v>
      </c>
      <c r="EI5096" s="257" t="s">
        <v>43452</v>
      </c>
      <c r="EL5096" s="213" t="str">
        <f>IFERROR(VLOOKUP(ROWS($EL$3:EL5096),EH5096:$EI$7917,2,0),"")</f>
        <v/>
      </c>
    </row>
    <row r="5097" spans="134:142" ht="24.75">
      <c r="ED5097" s="257" t="s">
        <v>42824</v>
      </c>
      <c r="EH5097" s="213">
        <f>IF(ISNUMBER(SEARCH($I$1,$EI$3:$EI$7917)),MAX($EH$2:EH5096)+1,0)</f>
        <v>0</v>
      </c>
      <c r="EI5097" s="257" t="s">
        <v>43877</v>
      </c>
      <c r="EL5097" s="213" t="str">
        <f>IFERROR(VLOOKUP(ROWS($EL$3:EL5097),EH5097:$EI$7917,2,0),"")</f>
        <v/>
      </c>
    </row>
    <row r="5098" spans="134:142" ht="24.75">
      <c r="ED5098" s="257" t="s">
        <v>42825</v>
      </c>
      <c r="EH5098" s="213">
        <f>IF(ISNUMBER(SEARCH($I$1,$EI$3:$EI$7917)),MAX($EH$2:EH5097)+1,0)</f>
        <v>0</v>
      </c>
      <c r="EI5098" s="257" t="s">
        <v>43397</v>
      </c>
      <c r="EL5098" s="213" t="str">
        <f>IFERROR(VLOOKUP(ROWS($EL$3:EL5098),EH5098:$EI$7917,2,0),"")</f>
        <v/>
      </c>
    </row>
    <row r="5099" spans="134:142">
      <c r="ED5099" s="257" t="s">
        <v>42826</v>
      </c>
      <c r="EH5099" s="213">
        <f>IF(ISNUMBER(SEARCH($I$1,$EI$3:$EI$7917)),MAX($EH$2:EH5098)+1,0)</f>
        <v>0</v>
      </c>
      <c r="EI5099" s="257" t="s">
        <v>44564</v>
      </c>
      <c r="EL5099" s="213" t="str">
        <f>IFERROR(VLOOKUP(ROWS($EL$3:EL5099),EH5099:$EI$7917,2,0),"")</f>
        <v/>
      </c>
    </row>
    <row r="5100" spans="134:142" ht="24.75">
      <c r="ED5100" s="257" t="s">
        <v>42827</v>
      </c>
      <c r="EH5100" s="213">
        <f>IF(ISNUMBER(SEARCH($I$1,$EI$3:$EI$7917)),MAX($EH$2:EH5099)+1,0)</f>
        <v>0</v>
      </c>
      <c r="EI5100" s="257" t="s">
        <v>44398</v>
      </c>
      <c r="EL5100" s="213" t="str">
        <f>IFERROR(VLOOKUP(ROWS($EL$3:EL5100),EH5100:$EI$7917,2,0),"")</f>
        <v/>
      </c>
    </row>
    <row r="5101" spans="134:142" ht="24.75">
      <c r="ED5101" s="257" t="s">
        <v>42828</v>
      </c>
      <c r="EH5101" s="213">
        <f>IF(ISNUMBER(SEARCH($I$1,$EI$3:$EI$7917)),MAX($EH$2:EH5100)+1,0)</f>
        <v>0</v>
      </c>
      <c r="EI5101" s="257" t="s">
        <v>42437</v>
      </c>
      <c r="EL5101" s="213" t="str">
        <f>IFERROR(VLOOKUP(ROWS($EL$3:EL5101),EH5101:$EI$7917,2,0),"")</f>
        <v/>
      </c>
    </row>
    <row r="5102" spans="134:142" ht="24.75">
      <c r="ED5102" s="257" t="s">
        <v>42829</v>
      </c>
      <c r="EH5102" s="213">
        <f>IF(ISNUMBER(SEARCH($I$1,$EI$3:$EI$7917)),MAX($EH$2:EH5101)+1,0)</f>
        <v>0</v>
      </c>
      <c r="EI5102" s="257" t="s">
        <v>43591</v>
      </c>
      <c r="EL5102" s="213" t="str">
        <f>IFERROR(VLOOKUP(ROWS($EL$3:EL5102),EH5102:$EI$7917,2,0),"")</f>
        <v/>
      </c>
    </row>
    <row r="5103" spans="134:142" ht="24.75">
      <c r="ED5103" s="257" t="s">
        <v>42830</v>
      </c>
      <c r="EH5103" s="213">
        <f>IF(ISNUMBER(SEARCH($I$1,$EI$3:$EI$7917)),MAX($EH$2:EH5102)+1,0)</f>
        <v>0</v>
      </c>
      <c r="EI5103" s="257" t="s">
        <v>44120</v>
      </c>
      <c r="EL5103" s="213" t="str">
        <f>IFERROR(VLOOKUP(ROWS($EL$3:EL5103),EH5103:$EI$7917,2,0),"")</f>
        <v/>
      </c>
    </row>
    <row r="5104" spans="134:142">
      <c r="ED5104" s="257" t="s">
        <v>42831</v>
      </c>
      <c r="EH5104" s="213">
        <f>IF(ISNUMBER(SEARCH($I$1,$EI$3:$EI$7917)),MAX($EH$2:EH5103)+1,0)</f>
        <v>0</v>
      </c>
      <c r="EI5104" s="257" t="s">
        <v>43280</v>
      </c>
      <c r="EL5104" s="213" t="str">
        <f>IFERROR(VLOOKUP(ROWS($EL$3:EL5104),EH5104:$EI$7917,2,0),"")</f>
        <v/>
      </c>
    </row>
    <row r="5105" spans="134:142" ht="24.75">
      <c r="ED5105" s="257" t="s">
        <v>42832</v>
      </c>
      <c r="EH5105" s="213">
        <f>IF(ISNUMBER(SEARCH($I$1,$EI$3:$EI$7917)),MAX($EH$2:EH5104)+1,0)</f>
        <v>0</v>
      </c>
      <c r="EI5105" s="257" t="s">
        <v>44565</v>
      </c>
      <c r="EL5105" s="213" t="str">
        <f>IFERROR(VLOOKUP(ROWS($EL$3:EL5105),EH5105:$EI$7917,2,0),"")</f>
        <v/>
      </c>
    </row>
    <row r="5106" spans="134:142" ht="24.75">
      <c r="ED5106" s="257" t="s">
        <v>42833</v>
      </c>
      <c r="EH5106" s="213">
        <f>IF(ISNUMBER(SEARCH($I$1,$EI$3:$EI$7917)),MAX($EH$2:EH5105)+1,0)</f>
        <v>0</v>
      </c>
      <c r="EI5106" s="257" t="s">
        <v>44399</v>
      </c>
      <c r="EL5106" s="213" t="str">
        <f>IFERROR(VLOOKUP(ROWS($EL$3:EL5106),EH5106:$EI$7917,2,0),"")</f>
        <v/>
      </c>
    </row>
    <row r="5107" spans="134:142" ht="24.75">
      <c r="ED5107" s="257" t="s">
        <v>42834</v>
      </c>
      <c r="EH5107" s="213">
        <f>IF(ISNUMBER(SEARCH($I$1,$EI$3:$EI$7917)),MAX($EH$2:EH5106)+1,0)</f>
        <v>0</v>
      </c>
      <c r="EI5107" s="257" t="s">
        <v>45167</v>
      </c>
      <c r="EL5107" s="213" t="str">
        <f>IFERROR(VLOOKUP(ROWS($EL$3:EL5107),EH5107:$EI$7917,2,0),"")</f>
        <v/>
      </c>
    </row>
    <row r="5108" spans="134:142" ht="24.75">
      <c r="ED5108" s="257" t="s">
        <v>42835</v>
      </c>
      <c r="EH5108" s="213">
        <f>IF(ISNUMBER(SEARCH($I$1,$EI$3:$EI$7917)),MAX($EH$2:EH5107)+1,0)</f>
        <v>0</v>
      </c>
      <c r="EI5108" s="257" t="s">
        <v>38380</v>
      </c>
      <c r="EL5108" s="213" t="str">
        <f>IFERROR(VLOOKUP(ROWS($EL$3:EL5108),EH5108:$EI$7917,2,0),"")</f>
        <v/>
      </c>
    </row>
    <row r="5109" spans="134:142">
      <c r="ED5109" s="257" t="s">
        <v>42836</v>
      </c>
      <c r="EH5109" s="213">
        <f>IF(ISNUMBER(SEARCH($I$1,$EI$3:$EI$7917)),MAX($EH$2:EH5108)+1,0)</f>
        <v>0</v>
      </c>
      <c r="EI5109" s="257" t="s">
        <v>43688</v>
      </c>
      <c r="EL5109" s="213" t="str">
        <f>IFERROR(VLOOKUP(ROWS($EL$3:EL5109),EH5109:$EI$7917,2,0),"")</f>
        <v/>
      </c>
    </row>
    <row r="5110" spans="134:142" ht="24.75">
      <c r="ED5110" s="257" t="s">
        <v>42837</v>
      </c>
      <c r="EH5110" s="213">
        <f>IF(ISNUMBER(SEARCH($I$1,$EI$3:$EI$7917)),MAX($EH$2:EH5109)+1,0)</f>
        <v>0</v>
      </c>
      <c r="EI5110" s="257" t="s">
        <v>42525</v>
      </c>
      <c r="EL5110" s="213" t="str">
        <f>IFERROR(VLOOKUP(ROWS($EL$3:EL5110),EH5110:$EI$7917,2,0),"")</f>
        <v/>
      </c>
    </row>
    <row r="5111" spans="134:142" ht="24.75">
      <c r="ED5111" s="257" t="s">
        <v>42838</v>
      </c>
      <c r="EH5111" s="213">
        <f>IF(ISNUMBER(SEARCH($I$1,$EI$3:$EI$7917)),MAX($EH$2:EH5110)+1,0)</f>
        <v>0</v>
      </c>
      <c r="EI5111" s="257" t="s">
        <v>42162</v>
      </c>
      <c r="EL5111" s="213" t="str">
        <f>IFERROR(VLOOKUP(ROWS($EL$3:EL5111),EH5111:$EI$7917,2,0),"")</f>
        <v/>
      </c>
    </row>
    <row r="5112" spans="134:142" ht="24.75">
      <c r="ED5112" s="257" t="s">
        <v>42839</v>
      </c>
      <c r="EH5112" s="213">
        <f>IF(ISNUMBER(SEARCH($I$1,$EI$3:$EI$7917)),MAX($EH$2:EH5111)+1,0)</f>
        <v>0</v>
      </c>
      <c r="EI5112" s="257" t="s">
        <v>43878</v>
      </c>
      <c r="EL5112" s="213" t="str">
        <f>IFERROR(VLOOKUP(ROWS($EL$3:EL5112),EH5112:$EI$7917,2,0),"")</f>
        <v/>
      </c>
    </row>
    <row r="5113" spans="134:142" ht="24.75">
      <c r="ED5113" s="257" t="s">
        <v>42840</v>
      </c>
      <c r="EH5113" s="213">
        <f>IF(ISNUMBER(SEARCH($I$1,$EI$3:$EI$7917)),MAX($EH$2:EH5112)+1,0)</f>
        <v>0</v>
      </c>
      <c r="EI5113" s="257" t="s">
        <v>43592</v>
      </c>
      <c r="EL5113" s="213" t="str">
        <f>IFERROR(VLOOKUP(ROWS($EL$3:EL5113),EH5113:$EI$7917,2,0),"")</f>
        <v/>
      </c>
    </row>
    <row r="5114" spans="134:142" ht="24.75">
      <c r="ED5114" s="257" t="s">
        <v>42841</v>
      </c>
      <c r="EH5114" s="213">
        <f>IF(ISNUMBER(SEARCH($I$1,$EI$3:$EI$7917)),MAX($EH$2:EH5113)+1,0)</f>
        <v>0</v>
      </c>
      <c r="EI5114" s="257" t="s">
        <v>43689</v>
      </c>
      <c r="EL5114" s="213" t="str">
        <f>IFERROR(VLOOKUP(ROWS($EL$3:EL5114),EH5114:$EI$7917,2,0),"")</f>
        <v/>
      </c>
    </row>
    <row r="5115" spans="134:142" ht="24.75">
      <c r="ED5115" s="257" t="s">
        <v>42842</v>
      </c>
      <c r="EH5115" s="213">
        <f>IF(ISNUMBER(SEARCH($I$1,$EI$3:$EI$7917)),MAX($EH$2:EH5114)+1,0)</f>
        <v>0</v>
      </c>
      <c r="EI5115" s="257" t="s">
        <v>42184</v>
      </c>
      <c r="EL5115" s="213" t="str">
        <f>IFERROR(VLOOKUP(ROWS($EL$3:EL5115),EH5115:$EI$7917,2,0),"")</f>
        <v/>
      </c>
    </row>
    <row r="5116" spans="134:142" ht="24.75">
      <c r="ED5116" s="257" t="s">
        <v>42843</v>
      </c>
      <c r="EH5116" s="213">
        <f>IF(ISNUMBER(SEARCH($I$1,$EI$3:$EI$7917)),MAX($EH$2:EH5115)+1,0)</f>
        <v>0</v>
      </c>
      <c r="EI5116" s="257" t="s">
        <v>40039</v>
      </c>
      <c r="EL5116" s="213" t="str">
        <f>IFERROR(VLOOKUP(ROWS($EL$3:EL5116),EH5116:$EI$7917,2,0),"")</f>
        <v/>
      </c>
    </row>
    <row r="5117" spans="134:142" ht="24.75">
      <c r="ED5117" s="257" t="s">
        <v>42844</v>
      </c>
      <c r="EH5117" s="213">
        <f>IF(ISNUMBER(SEARCH($I$1,$EI$3:$EI$7917)),MAX($EH$2:EH5116)+1,0)</f>
        <v>0</v>
      </c>
      <c r="EI5117" s="257" t="s">
        <v>40040</v>
      </c>
      <c r="EL5117" s="213" t="str">
        <f>IFERROR(VLOOKUP(ROWS($EL$3:EL5117),EH5117:$EI$7917,2,0),"")</f>
        <v/>
      </c>
    </row>
    <row r="5118" spans="134:142" ht="24.75">
      <c r="ED5118" s="257" t="s">
        <v>42845</v>
      </c>
      <c r="EH5118" s="213">
        <f>IF(ISNUMBER(SEARCH($I$1,$EI$3:$EI$7917)),MAX($EH$2:EH5117)+1,0)</f>
        <v>0</v>
      </c>
      <c r="EI5118" s="257" t="s">
        <v>41150</v>
      </c>
      <c r="EL5118" s="213" t="str">
        <f>IFERROR(VLOOKUP(ROWS($EL$3:EL5118),EH5118:$EI$7917,2,0),"")</f>
        <v/>
      </c>
    </row>
    <row r="5119" spans="134:142" ht="36.75">
      <c r="ED5119" s="257" t="s">
        <v>42846</v>
      </c>
      <c r="EH5119" s="213">
        <f>IF(ISNUMBER(SEARCH($I$1,$EI$3:$EI$7917)),MAX($EH$2:EH5118)+1,0)</f>
        <v>0</v>
      </c>
      <c r="EI5119" s="257" t="s">
        <v>40766</v>
      </c>
      <c r="EL5119" s="213" t="str">
        <f>IFERROR(VLOOKUP(ROWS($EL$3:EL5119),EH5119:$EI$7917,2,0),"")</f>
        <v/>
      </c>
    </row>
    <row r="5120" spans="134:142" ht="24.75">
      <c r="ED5120" s="257" t="s">
        <v>42847</v>
      </c>
      <c r="EH5120" s="213">
        <f>IF(ISNUMBER(SEARCH($I$1,$EI$3:$EI$7917)),MAX($EH$2:EH5119)+1,0)</f>
        <v>0</v>
      </c>
      <c r="EI5120" s="257" t="s">
        <v>41027</v>
      </c>
      <c r="EL5120" s="213" t="str">
        <f>IFERROR(VLOOKUP(ROWS($EL$3:EL5120),EH5120:$EI$7917,2,0),"")</f>
        <v/>
      </c>
    </row>
    <row r="5121" spans="134:142" ht="24.75">
      <c r="ED5121" s="257" t="s">
        <v>42848</v>
      </c>
      <c r="EH5121" s="213">
        <f>IF(ISNUMBER(SEARCH($I$1,$EI$3:$EI$7917)),MAX($EH$2:EH5120)+1,0)</f>
        <v>0</v>
      </c>
      <c r="EI5121" s="257" t="s">
        <v>42017</v>
      </c>
      <c r="EL5121" s="213" t="str">
        <f>IFERROR(VLOOKUP(ROWS($EL$3:EL5121),EH5121:$EI$7917,2,0),"")</f>
        <v/>
      </c>
    </row>
    <row r="5122" spans="134:142" ht="24.75">
      <c r="ED5122" s="257" t="s">
        <v>42849</v>
      </c>
      <c r="EH5122" s="213">
        <f>IF(ISNUMBER(SEARCH($I$1,$EI$3:$EI$7917)),MAX($EH$2:EH5121)+1,0)</f>
        <v>0</v>
      </c>
      <c r="EI5122" s="257" t="s">
        <v>41111</v>
      </c>
      <c r="EL5122" s="213" t="str">
        <f>IFERROR(VLOOKUP(ROWS($EL$3:EL5122),EH5122:$EI$7917,2,0),"")</f>
        <v/>
      </c>
    </row>
    <row r="5123" spans="134:142" ht="24.75">
      <c r="ED5123" s="257" t="s">
        <v>42850</v>
      </c>
      <c r="EH5123" s="213">
        <f>IF(ISNUMBER(SEARCH($I$1,$EI$3:$EI$7917)),MAX($EH$2:EH5122)+1,0)</f>
        <v>0</v>
      </c>
      <c r="EI5123" s="257" t="s">
        <v>41601</v>
      </c>
      <c r="EL5123" s="213" t="str">
        <f>IFERROR(VLOOKUP(ROWS($EL$3:EL5123),EH5123:$EI$7917,2,0),"")</f>
        <v/>
      </c>
    </row>
    <row r="5124" spans="134:142" ht="24.75">
      <c r="ED5124" s="257" t="s">
        <v>42851</v>
      </c>
      <c r="EH5124" s="213">
        <f>IF(ISNUMBER(SEARCH($I$1,$EI$3:$EI$7917)),MAX($EH$2:EH5123)+1,0)</f>
        <v>0</v>
      </c>
      <c r="EI5124" s="257" t="s">
        <v>40189</v>
      </c>
      <c r="EL5124" s="213" t="str">
        <f>IFERROR(VLOOKUP(ROWS($EL$3:EL5124),EH5124:$EI$7917,2,0),"")</f>
        <v/>
      </c>
    </row>
    <row r="5125" spans="134:142" ht="24.75">
      <c r="ED5125" s="257" t="s">
        <v>42852</v>
      </c>
      <c r="EH5125" s="213">
        <f>IF(ISNUMBER(SEARCH($I$1,$EI$3:$EI$7917)),MAX($EH$2:EH5124)+1,0)</f>
        <v>0</v>
      </c>
      <c r="EI5125" s="257" t="s">
        <v>39440</v>
      </c>
      <c r="EL5125" s="213" t="str">
        <f>IFERROR(VLOOKUP(ROWS($EL$3:EL5125),EH5125:$EI$7917,2,0),"")</f>
        <v/>
      </c>
    </row>
    <row r="5126" spans="134:142" ht="24.75">
      <c r="ED5126" s="257" t="s">
        <v>42853</v>
      </c>
      <c r="EH5126" s="213">
        <f>IF(ISNUMBER(SEARCH($I$1,$EI$3:$EI$7917)),MAX($EH$2:EH5125)+1,0)</f>
        <v>0</v>
      </c>
      <c r="EI5126" s="257" t="s">
        <v>40423</v>
      </c>
      <c r="EL5126" s="213" t="str">
        <f>IFERROR(VLOOKUP(ROWS($EL$3:EL5126),EH5126:$EI$7917,2,0),"")</f>
        <v/>
      </c>
    </row>
    <row r="5127" spans="134:142" ht="24.75">
      <c r="ED5127" s="257" t="s">
        <v>42854</v>
      </c>
      <c r="EH5127" s="213">
        <f>IF(ISNUMBER(SEARCH($I$1,$EI$3:$EI$7917)),MAX($EH$2:EH5126)+1,0)</f>
        <v>0</v>
      </c>
      <c r="EI5127" s="257" t="s">
        <v>42163</v>
      </c>
      <c r="EL5127" s="213" t="str">
        <f>IFERROR(VLOOKUP(ROWS($EL$3:EL5127),EH5127:$EI$7917,2,0),"")</f>
        <v/>
      </c>
    </row>
    <row r="5128" spans="134:142" ht="24.75">
      <c r="ED5128" s="257" t="s">
        <v>42855</v>
      </c>
      <c r="EH5128" s="213">
        <f>IF(ISNUMBER(SEARCH($I$1,$EI$3:$EI$7917)),MAX($EH$2:EH5127)+1,0)</f>
        <v>0</v>
      </c>
      <c r="EI5128" s="257" t="s">
        <v>41739</v>
      </c>
      <c r="EL5128" s="213" t="str">
        <f>IFERROR(VLOOKUP(ROWS($EL$3:EL5128),EH5128:$EI$7917,2,0),"")</f>
        <v/>
      </c>
    </row>
    <row r="5129" spans="134:142" ht="36.75">
      <c r="ED5129" s="257" t="s">
        <v>42856</v>
      </c>
      <c r="EH5129" s="213">
        <f>IF(ISNUMBER(SEARCH($I$1,$EI$3:$EI$7917)),MAX($EH$2:EH5128)+1,0)</f>
        <v>0</v>
      </c>
      <c r="EI5129" s="257" t="s">
        <v>40041</v>
      </c>
      <c r="EL5129" s="213" t="str">
        <f>IFERROR(VLOOKUP(ROWS($EL$3:EL5129),EH5129:$EI$7917,2,0),"")</f>
        <v/>
      </c>
    </row>
    <row r="5130" spans="134:142" ht="24.75">
      <c r="ED5130" s="257" t="s">
        <v>42857</v>
      </c>
      <c r="EH5130" s="213">
        <f>IF(ISNUMBER(SEARCH($I$1,$EI$3:$EI$7917)),MAX($EH$2:EH5129)+1,0)</f>
        <v>0</v>
      </c>
      <c r="EI5130" s="257" t="s">
        <v>40190</v>
      </c>
      <c r="EL5130" s="213" t="str">
        <f>IFERROR(VLOOKUP(ROWS($EL$3:EL5130),EH5130:$EI$7917,2,0),"")</f>
        <v/>
      </c>
    </row>
    <row r="5131" spans="134:142" ht="36.75">
      <c r="ED5131" s="257" t="s">
        <v>42858</v>
      </c>
      <c r="EH5131" s="213">
        <f>IF(ISNUMBER(SEARCH($I$1,$EI$3:$EI$7917)),MAX($EH$2:EH5130)+1,0)</f>
        <v>0</v>
      </c>
      <c r="EI5131" s="257" t="s">
        <v>42316</v>
      </c>
      <c r="EL5131" s="213" t="str">
        <f>IFERROR(VLOOKUP(ROWS($EL$3:EL5131),EH5131:$EI$7917,2,0),"")</f>
        <v/>
      </c>
    </row>
    <row r="5132" spans="134:142" ht="24.75">
      <c r="ED5132" s="257" t="s">
        <v>42859</v>
      </c>
      <c r="EH5132" s="213">
        <f>IF(ISNUMBER(SEARCH($I$1,$EI$3:$EI$7917)),MAX($EH$2:EH5131)+1,0)</f>
        <v>0</v>
      </c>
      <c r="EI5132" s="257" t="s">
        <v>40708</v>
      </c>
      <c r="EL5132" s="213" t="str">
        <f>IFERROR(VLOOKUP(ROWS($EL$3:EL5132),EH5132:$EI$7917,2,0),"")</f>
        <v/>
      </c>
    </row>
    <row r="5133" spans="134:142" ht="24.75">
      <c r="ED5133" s="257" t="s">
        <v>42860</v>
      </c>
      <c r="EH5133" s="213">
        <f>IF(ISNUMBER(SEARCH($I$1,$EI$3:$EI$7917)),MAX($EH$2:EH5132)+1,0)</f>
        <v>0</v>
      </c>
      <c r="EI5133" s="257" t="s">
        <v>42622</v>
      </c>
      <c r="EL5133" s="213" t="str">
        <f>IFERROR(VLOOKUP(ROWS($EL$3:EL5133),EH5133:$EI$7917,2,0),"")</f>
        <v/>
      </c>
    </row>
    <row r="5134" spans="134:142" ht="24.75">
      <c r="ED5134" s="257" t="s">
        <v>42861</v>
      </c>
      <c r="EH5134" s="213">
        <f>IF(ISNUMBER(SEARCH($I$1,$EI$3:$EI$7917)),MAX($EH$2:EH5133)+1,0)</f>
        <v>0</v>
      </c>
      <c r="EI5134" s="257" t="s">
        <v>38892</v>
      </c>
      <c r="EL5134" s="213" t="str">
        <f>IFERROR(VLOOKUP(ROWS($EL$3:EL5134),EH5134:$EI$7917,2,0),"")</f>
        <v/>
      </c>
    </row>
    <row r="5135" spans="134:142" ht="24.75">
      <c r="ED5135" s="257" t="s">
        <v>42862</v>
      </c>
      <c r="EH5135" s="213">
        <f>IF(ISNUMBER(SEARCH($I$1,$EI$3:$EI$7917)),MAX($EH$2:EH5134)+1,0)</f>
        <v>0</v>
      </c>
      <c r="EI5135" s="257" t="s">
        <v>41958</v>
      </c>
      <c r="EL5135" s="213" t="str">
        <f>IFERROR(VLOOKUP(ROWS($EL$3:EL5135),EH5135:$EI$7917,2,0),"")</f>
        <v/>
      </c>
    </row>
    <row r="5136" spans="134:142">
      <c r="ED5136" s="257" t="s">
        <v>42863</v>
      </c>
      <c r="EH5136" s="213">
        <f>IF(ISNUMBER(SEARCH($I$1,$EI$3:$EI$7917)),MAX($EH$2:EH5135)+1,0)</f>
        <v>0</v>
      </c>
      <c r="EI5136" s="257" t="s">
        <v>43055</v>
      </c>
      <c r="EL5136" s="213" t="str">
        <f>IFERROR(VLOOKUP(ROWS($EL$3:EL5136),EH5136:$EI$7917,2,0),"")</f>
        <v/>
      </c>
    </row>
    <row r="5137" spans="134:142">
      <c r="ED5137" s="257" t="s">
        <v>42864</v>
      </c>
      <c r="EH5137" s="213">
        <f>IF(ISNUMBER(SEARCH($I$1,$EI$3:$EI$7917)),MAX($EH$2:EH5136)+1,0)</f>
        <v>0</v>
      </c>
      <c r="EI5137" s="257" t="s">
        <v>41602</v>
      </c>
      <c r="EL5137" s="213" t="str">
        <f>IFERROR(VLOOKUP(ROWS($EL$3:EL5137),EH5137:$EI$7917,2,0),"")</f>
        <v/>
      </c>
    </row>
    <row r="5138" spans="134:142" ht="24.75">
      <c r="ED5138" s="257" t="s">
        <v>42865</v>
      </c>
      <c r="EH5138" s="213">
        <f>IF(ISNUMBER(SEARCH($I$1,$EI$3:$EI$7917)),MAX($EH$2:EH5137)+1,0)</f>
        <v>0</v>
      </c>
      <c r="EI5138" s="257" t="s">
        <v>43056</v>
      </c>
      <c r="EL5138" s="213" t="str">
        <f>IFERROR(VLOOKUP(ROWS($EL$3:EL5138),EH5138:$EI$7917,2,0),"")</f>
        <v/>
      </c>
    </row>
    <row r="5139" spans="134:142" ht="24.75">
      <c r="ED5139" s="257" t="s">
        <v>42866</v>
      </c>
      <c r="EH5139" s="213">
        <f>IF(ISNUMBER(SEARCH($I$1,$EI$3:$EI$7917)),MAX($EH$2:EH5138)+1,0)</f>
        <v>0</v>
      </c>
      <c r="EI5139" s="257" t="s">
        <v>43593</v>
      </c>
      <c r="EL5139" s="213" t="str">
        <f>IFERROR(VLOOKUP(ROWS($EL$3:EL5139),EH5139:$EI$7917,2,0),"")</f>
        <v/>
      </c>
    </row>
    <row r="5140" spans="134:142">
      <c r="ED5140" s="257" t="s">
        <v>42867</v>
      </c>
      <c r="EH5140" s="213">
        <f>IF(ISNUMBER(SEARCH($I$1,$EI$3:$EI$7917)),MAX($EH$2:EH5139)+1,0)</f>
        <v>0</v>
      </c>
      <c r="EI5140" s="257" t="s">
        <v>44400</v>
      </c>
      <c r="EL5140" s="213" t="str">
        <f>IFERROR(VLOOKUP(ROWS($EL$3:EL5140),EH5140:$EI$7917,2,0),"")</f>
        <v/>
      </c>
    </row>
    <row r="5141" spans="134:142">
      <c r="ED5141" s="257" t="s">
        <v>42868</v>
      </c>
      <c r="EH5141" s="213">
        <f>IF(ISNUMBER(SEARCH($I$1,$EI$3:$EI$7917)),MAX($EH$2:EH5140)+1,0)</f>
        <v>0</v>
      </c>
      <c r="EI5141" s="257" t="s">
        <v>41784</v>
      </c>
      <c r="EL5141" s="213" t="str">
        <f>IFERROR(VLOOKUP(ROWS($EL$3:EL5141),EH5141:$EI$7917,2,0),"")</f>
        <v/>
      </c>
    </row>
    <row r="5142" spans="134:142">
      <c r="ED5142" s="257" t="s">
        <v>42869</v>
      </c>
      <c r="EH5142" s="213">
        <f>IF(ISNUMBER(SEARCH($I$1,$EI$3:$EI$7917)),MAX($EH$2:EH5141)+1,0)</f>
        <v>0</v>
      </c>
      <c r="EI5142" s="257" t="s">
        <v>39231</v>
      </c>
      <c r="EL5142" s="213" t="str">
        <f>IFERROR(VLOOKUP(ROWS($EL$3:EL5142),EH5142:$EI$7917,2,0),"")</f>
        <v/>
      </c>
    </row>
    <row r="5143" spans="134:142">
      <c r="ED5143" s="257" t="s">
        <v>42870</v>
      </c>
      <c r="EH5143" s="213">
        <f>IF(ISNUMBER(SEARCH($I$1,$EI$3:$EI$7917)),MAX($EH$2:EH5142)+1,0)</f>
        <v>0</v>
      </c>
      <c r="EI5143" s="257" t="s">
        <v>38096</v>
      </c>
      <c r="EL5143" s="213" t="str">
        <f>IFERROR(VLOOKUP(ROWS($EL$3:EL5143),EH5143:$EI$7917,2,0),"")</f>
        <v/>
      </c>
    </row>
    <row r="5144" spans="134:142">
      <c r="ED5144" s="257" t="s">
        <v>42871</v>
      </c>
      <c r="EH5144" s="213">
        <f>IF(ISNUMBER(SEARCH($I$1,$EI$3:$EI$7917)),MAX($EH$2:EH5143)+1,0)</f>
        <v>0</v>
      </c>
      <c r="EI5144" s="257" t="s">
        <v>45586</v>
      </c>
      <c r="EL5144" s="213" t="str">
        <f>IFERROR(VLOOKUP(ROWS($EL$3:EL5144),EH5144:$EI$7917,2,0),"")</f>
        <v/>
      </c>
    </row>
    <row r="5145" spans="134:142">
      <c r="ED5145" s="257" t="s">
        <v>42872</v>
      </c>
      <c r="EH5145" s="213">
        <f>IF(ISNUMBER(SEARCH($I$1,$EI$3:$EI$7917)),MAX($EH$2:EH5144)+1,0)</f>
        <v>0</v>
      </c>
      <c r="EI5145" s="257" t="s">
        <v>43769</v>
      </c>
      <c r="EL5145" s="213" t="str">
        <f>IFERROR(VLOOKUP(ROWS($EL$3:EL5145),EH5145:$EI$7917,2,0),"")</f>
        <v/>
      </c>
    </row>
    <row r="5146" spans="134:142" ht="24.75">
      <c r="ED5146" s="257" t="s">
        <v>42873</v>
      </c>
      <c r="EH5146" s="213">
        <f>IF(ISNUMBER(SEARCH($I$1,$EI$3:$EI$7917)),MAX($EH$2:EH5145)+1,0)</f>
        <v>0</v>
      </c>
      <c r="EI5146" s="257" t="s">
        <v>40042</v>
      </c>
      <c r="EL5146" s="213" t="str">
        <f>IFERROR(VLOOKUP(ROWS($EL$3:EL5146),EH5146:$EI$7917,2,0),"")</f>
        <v/>
      </c>
    </row>
    <row r="5147" spans="134:142">
      <c r="ED5147" s="257" t="s">
        <v>42874</v>
      </c>
      <c r="EH5147" s="213">
        <f>IF(ISNUMBER(SEARCH($I$1,$EI$3:$EI$7917)),MAX($EH$2:EH5146)+1,0)</f>
        <v>0</v>
      </c>
      <c r="EI5147" s="257" t="s">
        <v>37920</v>
      </c>
      <c r="EL5147" s="213" t="str">
        <f>IFERROR(VLOOKUP(ROWS($EL$3:EL5147),EH5147:$EI$7917,2,0),"")</f>
        <v/>
      </c>
    </row>
    <row r="5148" spans="134:142">
      <c r="ED5148" s="257" t="s">
        <v>42875</v>
      </c>
      <c r="EH5148" s="213">
        <f>IF(ISNUMBER(SEARCH($I$1,$EI$3:$EI$7917)),MAX($EH$2:EH5147)+1,0)</f>
        <v>0</v>
      </c>
      <c r="EI5148" s="257" t="s">
        <v>41330</v>
      </c>
      <c r="EL5148" s="213" t="str">
        <f>IFERROR(VLOOKUP(ROWS($EL$3:EL5148),EH5148:$EI$7917,2,0),"")</f>
        <v/>
      </c>
    </row>
    <row r="5149" spans="134:142">
      <c r="ED5149" s="257" t="s">
        <v>42876</v>
      </c>
      <c r="EH5149" s="213">
        <f>IF(ISNUMBER(SEARCH($I$1,$EI$3:$EI$7917)),MAX($EH$2:EH5148)+1,0)</f>
        <v>0</v>
      </c>
      <c r="EI5149" s="257" t="s">
        <v>37921</v>
      </c>
      <c r="EL5149" s="213" t="str">
        <f>IFERROR(VLOOKUP(ROWS($EL$3:EL5149),EH5149:$EI$7917,2,0),"")</f>
        <v/>
      </c>
    </row>
    <row r="5150" spans="134:142">
      <c r="ED5150" s="257" t="s">
        <v>42877</v>
      </c>
      <c r="EH5150" s="213">
        <f>IF(ISNUMBER(SEARCH($I$1,$EI$3:$EI$7917)),MAX($EH$2:EH5149)+1,0)</f>
        <v>0</v>
      </c>
      <c r="EI5150" s="257" t="s">
        <v>43236</v>
      </c>
      <c r="EL5150" s="213" t="str">
        <f>IFERROR(VLOOKUP(ROWS($EL$3:EL5150),EH5150:$EI$7917,2,0),"")</f>
        <v/>
      </c>
    </row>
    <row r="5151" spans="134:142">
      <c r="ED5151" s="257" t="s">
        <v>42878</v>
      </c>
      <c r="EH5151" s="213">
        <f>IF(ISNUMBER(SEARCH($I$1,$EI$3:$EI$7917)),MAX($EH$2:EH5150)+1,0)</f>
        <v>0</v>
      </c>
      <c r="EI5151" s="257" t="s">
        <v>38545</v>
      </c>
      <c r="EL5151" s="213" t="str">
        <f>IFERROR(VLOOKUP(ROWS($EL$3:EL5151),EH5151:$EI$7917,2,0),"")</f>
        <v/>
      </c>
    </row>
    <row r="5152" spans="134:142" ht="24.75">
      <c r="ED5152" s="257" t="s">
        <v>42879</v>
      </c>
      <c r="EH5152" s="213">
        <f>IF(ISNUMBER(SEARCH($I$1,$EI$3:$EI$7917)),MAX($EH$2:EH5151)+1,0)</f>
        <v>0</v>
      </c>
      <c r="EI5152" s="257" t="s">
        <v>37922</v>
      </c>
      <c r="EL5152" s="213" t="str">
        <f>IFERROR(VLOOKUP(ROWS($EL$3:EL5152),EH5152:$EI$7917,2,0),"")</f>
        <v/>
      </c>
    </row>
    <row r="5153" spans="134:142" ht="36.75">
      <c r="ED5153" s="257" t="s">
        <v>42880</v>
      </c>
      <c r="EH5153" s="213">
        <f>IF(ISNUMBER(SEARCH($I$1,$EI$3:$EI$7917)),MAX($EH$2:EH5152)+1,0)</f>
        <v>0</v>
      </c>
      <c r="EI5153" s="257" t="s">
        <v>41539</v>
      </c>
      <c r="EL5153" s="213" t="str">
        <f>IFERROR(VLOOKUP(ROWS($EL$3:EL5153),EH5153:$EI$7917,2,0),"")</f>
        <v/>
      </c>
    </row>
    <row r="5154" spans="134:142">
      <c r="ED5154" s="257" t="s">
        <v>42881</v>
      </c>
      <c r="EH5154" s="213">
        <f>IF(ISNUMBER(SEARCH($I$1,$EI$3:$EI$7917)),MAX($EH$2:EH5153)+1,0)</f>
        <v>0</v>
      </c>
      <c r="EI5154" s="257" t="s">
        <v>40709</v>
      </c>
      <c r="EL5154" s="213" t="str">
        <f>IFERROR(VLOOKUP(ROWS($EL$3:EL5154),EH5154:$EI$7917,2,0),"")</f>
        <v/>
      </c>
    </row>
    <row r="5155" spans="134:142">
      <c r="ED5155" s="257" t="s">
        <v>42882</v>
      </c>
      <c r="EH5155" s="213">
        <f>IF(ISNUMBER(SEARCH($I$1,$EI$3:$EI$7917)),MAX($EH$2:EH5154)+1,0)</f>
        <v>0</v>
      </c>
      <c r="EI5155" s="257" t="s">
        <v>42526</v>
      </c>
      <c r="EL5155" s="213" t="str">
        <f>IFERROR(VLOOKUP(ROWS($EL$3:EL5155),EH5155:$EI$7917,2,0),"")</f>
        <v/>
      </c>
    </row>
    <row r="5156" spans="134:142" ht="24.75">
      <c r="ED5156" s="257" t="s">
        <v>42883</v>
      </c>
      <c r="EH5156" s="213">
        <f>IF(ISNUMBER(SEARCH($I$1,$EI$3:$EI$7917)),MAX($EH$2:EH5155)+1,0)</f>
        <v>0</v>
      </c>
      <c r="EI5156" s="257" t="s">
        <v>38381</v>
      </c>
      <c r="EL5156" s="213" t="str">
        <f>IFERROR(VLOOKUP(ROWS($EL$3:EL5156),EH5156:$EI$7917,2,0),"")</f>
        <v/>
      </c>
    </row>
    <row r="5157" spans="134:142" ht="24.75">
      <c r="ED5157" s="257" t="s">
        <v>42884</v>
      </c>
      <c r="EH5157" s="213">
        <f>IF(ISNUMBER(SEARCH($I$1,$EI$3:$EI$7917)),MAX($EH$2:EH5156)+1,0)</f>
        <v>0</v>
      </c>
      <c r="EI5157" s="257" t="s">
        <v>37923</v>
      </c>
      <c r="EL5157" s="213" t="str">
        <f>IFERROR(VLOOKUP(ROWS($EL$3:EL5157),EH5157:$EI$7917,2,0),"")</f>
        <v/>
      </c>
    </row>
    <row r="5158" spans="134:142">
      <c r="ED5158" s="257" t="s">
        <v>42885</v>
      </c>
      <c r="EH5158" s="213">
        <f>IF(ISNUMBER(SEARCH($I$1,$EI$3:$EI$7917)),MAX($EH$2:EH5157)+1,0)</f>
        <v>0</v>
      </c>
      <c r="EI5158" s="257" t="s">
        <v>38097</v>
      </c>
      <c r="EL5158" s="213" t="str">
        <f>IFERROR(VLOOKUP(ROWS($EL$3:EL5158),EH5158:$EI$7917,2,0),"")</f>
        <v/>
      </c>
    </row>
    <row r="5159" spans="134:142">
      <c r="ED5159" s="257" t="s">
        <v>42886</v>
      </c>
      <c r="EH5159" s="213">
        <f>IF(ISNUMBER(SEARCH($I$1,$EI$3:$EI$7917)),MAX($EH$2:EH5158)+1,0)</f>
        <v>0</v>
      </c>
      <c r="EI5159" s="257" t="s">
        <v>39441</v>
      </c>
      <c r="EL5159" s="213" t="str">
        <f>IFERROR(VLOOKUP(ROWS($EL$3:EL5159),EH5159:$EI$7917,2,0),"")</f>
        <v/>
      </c>
    </row>
    <row r="5160" spans="134:142">
      <c r="ED5160" s="257" t="s">
        <v>42887</v>
      </c>
      <c r="EH5160" s="213">
        <f>IF(ISNUMBER(SEARCH($I$1,$EI$3:$EI$7917)),MAX($EH$2:EH5159)+1,0)</f>
        <v>0</v>
      </c>
      <c r="EI5160" s="257" t="s">
        <v>42246</v>
      </c>
      <c r="EL5160" s="213" t="str">
        <f>IFERROR(VLOOKUP(ROWS($EL$3:EL5160),EH5160:$EI$7917,2,0),"")</f>
        <v/>
      </c>
    </row>
    <row r="5161" spans="134:142" ht="24.75">
      <c r="ED5161" s="257" t="s">
        <v>42888</v>
      </c>
      <c r="EH5161" s="213">
        <f>IF(ISNUMBER(SEARCH($I$1,$EI$3:$EI$7917)),MAX($EH$2:EH5160)+1,0)</f>
        <v>0</v>
      </c>
      <c r="EI5161" s="257" t="s">
        <v>41255</v>
      </c>
      <c r="EL5161" s="213" t="str">
        <f>IFERROR(VLOOKUP(ROWS($EL$3:EL5161),EH5161:$EI$7917,2,0),"")</f>
        <v/>
      </c>
    </row>
    <row r="5162" spans="134:142">
      <c r="ED5162" s="257" t="s">
        <v>42889</v>
      </c>
      <c r="EH5162" s="213">
        <f>IF(ISNUMBER(SEARCH($I$1,$EI$3:$EI$7917)),MAX($EH$2:EH5161)+1,0)</f>
        <v>0</v>
      </c>
      <c r="EI5162" s="257" t="s">
        <v>42623</v>
      </c>
      <c r="EL5162" s="213" t="str">
        <f>IFERROR(VLOOKUP(ROWS($EL$3:EL5162),EH5162:$EI$7917,2,0),"")</f>
        <v/>
      </c>
    </row>
    <row r="5163" spans="134:142">
      <c r="ED5163" s="257" t="s">
        <v>42890</v>
      </c>
      <c r="EH5163" s="213">
        <f>IF(ISNUMBER(SEARCH($I$1,$EI$3:$EI$7917)),MAX($EH$2:EH5162)+1,0)</f>
        <v>0</v>
      </c>
      <c r="EI5163" s="257" t="s">
        <v>37924</v>
      </c>
      <c r="EL5163" s="213" t="str">
        <f>IFERROR(VLOOKUP(ROWS($EL$3:EL5163),EH5163:$EI$7917,2,0),"")</f>
        <v/>
      </c>
    </row>
    <row r="5164" spans="134:142" ht="24.75">
      <c r="ED5164" s="257" t="s">
        <v>42891</v>
      </c>
      <c r="EH5164" s="213">
        <f>IF(ISNUMBER(SEARCH($I$1,$EI$3:$EI$7917)),MAX($EH$2:EH5163)+1,0)</f>
        <v>0</v>
      </c>
      <c r="EI5164" s="257" t="s">
        <v>38546</v>
      </c>
      <c r="EL5164" s="213" t="str">
        <f>IFERROR(VLOOKUP(ROWS($EL$3:EL5164),EH5164:$EI$7917,2,0),"")</f>
        <v/>
      </c>
    </row>
    <row r="5165" spans="134:142" ht="24.75">
      <c r="ED5165" s="257" t="s">
        <v>42892</v>
      </c>
      <c r="EH5165" s="213">
        <f>IF(ISNUMBER(SEARCH($I$1,$EI$3:$EI$7917)),MAX($EH$2:EH5164)+1,0)</f>
        <v>0</v>
      </c>
      <c r="EI5165" s="257" t="s">
        <v>41256</v>
      </c>
      <c r="EL5165" s="213" t="str">
        <f>IFERROR(VLOOKUP(ROWS($EL$3:EL5165),EH5165:$EI$7917,2,0),"")</f>
        <v/>
      </c>
    </row>
    <row r="5166" spans="134:142" ht="24.75">
      <c r="ED5166" s="257" t="s">
        <v>42893</v>
      </c>
      <c r="EH5166" s="213">
        <f>IF(ISNUMBER(SEARCH($I$1,$EI$3:$EI$7917)),MAX($EH$2:EH5165)+1,0)</f>
        <v>0</v>
      </c>
      <c r="EI5166" s="257" t="s">
        <v>40950</v>
      </c>
      <c r="EL5166" s="213" t="str">
        <f>IFERROR(VLOOKUP(ROWS($EL$3:EL5166),EH5166:$EI$7917,2,0),"")</f>
        <v/>
      </c>
    </row>
    <row r="5167" spans="134:142">
      <c r="ED5167" s="257" t="s">
        <v>42894</v>
      </c>
      <c r="EH5167" s="213">
        <f>IF(ISNUMBER(SEARCH($I$1,$EI$3:$EI$7917)),MAX($EH$2:EH5166)+1,0)</f>
        <v>0</v>
      </c>
      <c r="EI5167" s="257" t="s">
        <v>41826</v>
      </c>
      <c r="EL5167" s="213" t="str">
        <f>IFERROR(VLOOKUP(ROWS($EL$3:EL5167),EH5167:$EI$7917,2,0),"")</f>
        <v/>
      </c>
    </row>
    <row r="5168" spans="134:142">
      <c r="ED5168" s="257" t="s">
        <v>42895</v>
      </c>
      <c r="EH5168" s="213">
        <f>IF(ISNUMBER(SEARCH($I$1,$EI$3:$EI$7917)),MAX($EH$2:EH5167)+1,0)</f>
        <v>0</v>
      </c>
      <c r="EI5168" s="257" t="s">
        <v>38382</v>
      </c>
      <c r="EL5168" s="213" t="str">
        <f>IFERROR(VLOOKUP(ROWS($EL$3:EL5168),EH5168:$EI$7917,2,0),"")</f>
        <v/>
      </c>
    </row>
    <row r="5169" spans="134:142">
      <c r="ED5169" s="257" t="s">
        <v>42896</v>
      </c>
      <c r="EH5169" s="213">
        <f>IF(ISNUMBER(SEARCH($I$1,$EI$3:$EI$7917)),MAX($EH$2:EH5168)+1,0)</f>
        <v>0</v>
      </c>
      <c r="EI5169" s="257" t="s">
        <v>45047</v>
      </c>
      <c r="EL5169" s="213" t="str">
        <f>IFERROR(VLOOKUP(ROWS($EL$3:EL5169),EH5169:$EI$7917,2,0),"")</f>
        <v/>
      </c>
    </row>
    <row r="5170" spans="134:142">
      <c r="ED5170" s="257" t="s">
        <v>42897</v>
      </c>
      <c r="EH5170" s="213">
        <f>IF(ISNUMBER(SEARCH($I$1,$EI$3:$EI$7917)),MAX($EH$2:EH5169)+1,0)</f>
        <v>0</v>
      </c>
      <c r="EI5170" s="257" t="s">
        <v>42275</v>
      </c>
      <c r="EL5170" s="213" t="str">
        <f>IFERROR(VLOOKUP(ROWS($EL$3:EL5170),EH5170:$EI$7917,2,0),"")</f>
        <v/>
      </c>
    </row>
    <row r="5171" spans="134:142">
      <c r="ED5171" s="257" t="s">
        <v>42898</v>
      </c>
      <c r="EH5171" s="213">
        <f>IF(ISNUMBER(SEARCH($I$1,$EI$3:$EI$7917)),MAX($EH$2:EH5170)+1,0)</f>
        <v>0</v>
      </c>
      <c r="EI5171" s="257" t="s">
        <v>38192</v>
      </c>
      <c r="EL5171" s="213" t="str">
        <f>IFERROR(VLOOKUP(ROWS($EL$3:EL5171),EH5171:$EI$7917,2,0),"")</f>
        <v/>
      </c>
    </row>
    <row r="5172" spans="134:142">
      <c r="ED5172" s="257" t="s">
        <v>42899</v>
      </c>
      <c r="EH5172" s="213">
        <f>IF(ISNUMBER(SEARCH($I$1,$EI$3:$EI$7917)),MAX($EH$2:EH5171)+1,0)</f>
        <v>0</v>
      </c>
      <c r="EI5172" s="257" t="s">
        <v>37925</v>
      </c>
      <c r="EL5172" s="213" t="str">
        <f>IFERROR(VLOOKUP(ROWS($EL$3:EL5172),EH5172:$EI$7917,2,0),"")</f>
        <v/>
      </c>
    </row>
    <row r="5173" spans="134:142">
      <c r="ED5173" s="257" t="s">
        <v>42900</v>
      </c>
      <c r="EH5173" s="213">
        <f>IF(ISNUMBER(SEARCH($I$1,$EI$3:$EI$7917)),MAX($EH$2:EH5172)+1,0)</f>
        <v>0</v>
      </c>
      <c r="EI5173" s="257" t="s">
        <v>45587</v>
      </c>
      <c r="EL5173" s="213" t="str">
        <f>IFERROR(VLOOKUP(ROWS($EL$3:EL5173),EH5173:$EI$7917,2,0),"")</f>
        <v/>
      </c>
    </row>
    <row r="5174" spans="134:142">
      <c r="ED5174" s="257" t="s">
        <v>42901</v>
      </c>
      <c r="EH5174" s="213">
        <f>IF(ISNUMBER(SEARCH($I$1,$EI$3:$EI$7917)),MAX($EH$2:EH5173)+1,0)</f>
        <v>0</v>
      </c>
      <c r="EI5174" s="257" t="s">
        <v>44021</v>
      </c>
      <c r="EL5174" s="213" t="str">
        <f>IFERROR(VLOOKUP(ROWS($EL$3:EL5174),EH5174:$EI$7917,2,0),"")</f>
        <v/>
      </c>
    </row>
    <row r="5175" spans="134:142">
      <c r="ED5175" s="257" t="s">
        <v>42902</v>
      </c>
      <c r="EH5175" s="213">
        <f>IF(ISNUMBER(SEARCH($I$1,$EI$3:$EI$7917)),MAX($EH$2:EH5174)+1,0)</f>
        <v>0</v>
      </c>
      <c r="EI5175" s="257" t="s">
        <v>39870</v>
      </c>
      <c r="EL5175" s="213" t="str">
        <f>IFERROR(VLOOKUP(ROWS($EL$3:EL5175),EH5175:$EI$7917,2,0),"")</f>
        <v/>
      </c>
    </row>
    <row r="5176" spans="134:142">
      <c r="ED5176" s="257" t="s">
        <v>42903</v>
      </c>
      <c r="EH5176" s="213">
        <f>IF(ISNUMBER(SEARCH($I$1,$EI$3:$EI$7917)),MAX($EH$2:EH5175)+1,0)</f>
        <v>0</v>
      </c>
      <c r="EI5176" s="257" t="s">
        <v>42925</v>
      </c>
      <c r="EL5176" s="213" t="str">
        <f>IFERROR(VLOOKUP(ROWS($EL$3:EL5176),EH5176:$EI$7917,2,0),"")</f>
        <v/>
      </c>
    </row>
    <row r="5177" spans="134:142">
      <c r="ED5177" s="257" t="s">
        <v>42904</v>
      </c>
      <c r="EH5177" s="213">
        <f>IF(ISNUMBER(SEARCH($I$1,$EI$3:$EI$7917)),MAX($EH$2:EH5176)+1,0)</f>
        <v>0</v>
      </c>
      <c r="EI5177" s="257" t="s">
        <v>44458</v>
      </c>
      <c r="EL5177" s="213" t="str">
        <f>IFERROR(VLOOKUP(ROWS($EL$3:EL5177),EH5177:$EI$7917,2,0),"")</f>
        <v/>
      </c>
    </row>
    <row r="5178" spans="134:142">
      <c r="ED5178" s="257" t="s">
        <v>42905</v>
      </c>
      <c r="EH5178" s="213">
        <f>IF(ISNUMBER(SEARCH($I$1,$EI$3:$EI$7917)),MAX($EH$2:EH5177)+1,0)</f>
        <v>0</v>
      </c>
      <c r="EI5178" s="257" t="s">
        <v>42185</v>
      </c>
      <c r="EL5178" s="213" t="str">
        <f>IFERROR(VLOOKUP(ROWS($EL$3:EL5178),EH5178:$EI$7917,2,0),"")</f>
        <v/>
      </c>
    </row>
    <row r="5179" spans="134:142">
      <c r="ED5179" s="257" t="s">
        <v>42906</v>
      </c>
      <c r="EH5179" s="213">
        <f>IF(ISNUMBER(SEARCH($I$1,$EI$3:$EI$7917)),MAX($EH$2:EH5178)+1,0)</f>
        <v>0</v>
      </c>
      <c r="EI5179" s="257" t="s">
        <v>42380</v>
      </c>
      <c r="EL5179" s="213" t="str">
        <f>IFERROR(VLOOKUP(ROWS($EL$3:EL5179),EH5179:$EI$7917,2,0),"")</f>
        <v/>
      </c>
    </row>
    <row r="5180" spans="134:142">
      <c r="ED5180" s="257" t="s">
        <v>42907</v>
      </c>
      <c r="EH5180" s="213">
        <f>IF(ISNUMBER(SEARCH($I$1,$EI$3:$EI$7917)),MAX($EH$2:EH5179)+1,0)</f>
        <v>0</v>
      </c>
      <c r="EI5180" s="257" t="s">
        <v>40266</v>
      </c>
      <c r="EL5180" s="213" t="str">
        <f>IFERROR(VLOOKUP(ROWS($EL$3:EL5180),EH5180:$EI$7917,2,0),"")</f>
        <v/>
      </c>
    </row>
    <row r="5181" spans="134:142">
      <c r="ED5181" s="257" t="s">
        <v>42908</v>
      </c>
      <c r="EH5181" s="213">
        <f>IF(ISNUMBER(SEARCH($I$1,$EI$3:$EI$7917)),MAX($EH$2:EH5180)+1,0)</f>
        <v>0</v>
      </c>
      <c r="EI5181" s="257" t="s">
        <v>39324</v>
      </c>
      <c r="EL5181" s="213" t="str">
        <f>IFERROR(VLOOKUP(ROWS($EL$3:EL5181),EH5181:$EI$7917,2,0),"")</f>
        <v/>
      </c>
    </row>
    <row r="5182" spans="134:142">
      <c r="ED5182" s="257" t="s">
        <v>42909</v>
      </c>
      <c r="EH5182" s="213">
        <f>IF(ISNUMBER(SEARCH($I$1,$EI$3:$EI$7917)),MAX($EH$2:EH5181)+1,0)</f>
        <v>0</v>
      </c>
      <c r="EI5182" s="257" t="s">
        <v>37926</v>
      </c>
      <c r="EL5182" s="213" t="str">
        <f>IFERROR(VLOOKUP(ROWS($EL$3:EL5182),EH5182:$EI$7917,2,0),"")</f>
        <v/>
      </c>
    </row>
    <row r="5183" spans="134:142">
      <c r="ED5183" s="257" t="s">
        <v>42910</v>
      </c>
      <c r="EH5183" s="213">
        <f>IF(ISNUMBER(SEARCH($I$1,$EI$3:$EI$7917)),MAX($EH$2:EH5182)+1,0)</f>
        <v>0</v>
      </c>
      <c r="EI5183" s="257" t="s">
        <v>40043</v>
      </c>
      <c r="EL5183" s="213" t="str">
        <f>IFERROR(VLOOKUP(ROWS($EL$3:EL5183),EH5183:$EI$7917,2,0),"")</f>
        <v/>
      </c>
    </row>
    <row r="5184" spans="134:142" ht="24.75">
      <c r="ED5184" s="257" t="s">
        <v>42911</v>
      </c>
      <c r="EH5184" s="213">
        <f>IF(ISNUMBER(SEARCH($I$1,$EI$3:$EI$7917)),MAX($EH$2:EH5183)+1,0)</f>
        <v>0</v>
      </c>
      <c r="EI5184" s="257" t="s">
        <v>40191</v>
      </c>
      <c r="EL5184" s="213" t="str">
        <f>IFERROR(VLOOKUP(ROWS($EL$3:EL5184),EH5184:$EI$7917,2,0),"")</f>
        <v/>
      </c>
    </row>
    <row r="5185" spans="134:142">
      <c r="ED5185" s="257" t="s">
        <v>42912</v>
      </c>
      <c r="EH5185" s="213">
        <f>IF(ISNUMBER(SEARCH($I$1,$EI$3:$EI$7917)),MAX($EH$2:EH5184)+1,0)</f>
        <v>0</v>
      </c>
      <c r="EI5185" s="257" t="s">
        <v>44850</v>
      </c>
      <c r="EL5185" s="213" t="str">
        <f>IFERROR(VLOOKUP(ROWS($EL$3:EL5185),EH5185:$EI$7917,2,0),"")</f>
        <v/>
      </c>
    </row>
    <row r="5186" spans="134:142" ht="24.75">
      <c r="ED5186" s="257" t="s">
        <v>42913</v>
      </c>
      <c r="EH5186" s="213">
        <f>IF(ISNUMBER(SEARCH($I$1,$EI$3:$EI$7917)),MAX($EH$2:EH5185)+1,0)</f>
        <v>0</v>
      </c>
      <c r="EI5186" s="257" t="s">
        <v>43360</v>
      </c>
      <c r="EL5186" s="213" t="str">
        <f>IFERROR(VLOOKUP(ROWS($EL$3:EL5186),EH5186:$EI$7917,2,0),"")</f>
        <v/>
      </c>
    </row>
    <row r="5187" spans="134:142">
      <c r="ED5187" s="257" t="s">
        <v>42914</v>
      </c>
      <c r="EH5187" s="213">
        <f>IF(ISNUMBER(SEARCH($I$1,$EI$3:$EI$7917)),MAX($EH$2:EH5186)+1,0)</f>
        <v>0</v>
      </c>
      <c r="EI5187" s="257" t="s">
        <v>43165</v>
      </c>
      <c r="EL5187" s="213" t="str">
        <f>IFERROR(VLOOKUP(ROWS($EL$3:EL5187),EH5187:$EI$7917,2,0),"")</f>
        <v/>
      </c>
    </row>
    <row r="5188" spans="134:142">
      <c r="ED5188" s="257" t="s">
        <v>42915</v>
      </c>
      <c r="EH5188" s="213">
        <f>IF(ISNUMBER(SEARCH($I$1,$EI$3:$EI$7917)),MAX($EH$2:EH5187)+1,0)</f>
        <v>0</v>
      </c>
      <c r="EI5188" s="257" t="s">
        <v>43518</v>
      </c>
      <c r="EL5188" s="213" t="str">
        <f>IFERROR(VLOOKUP(ROWS($EL$3:EL5188),EH5188:$EI$7917,2,0),"")</f>
        <v/>
      </c>
    </row>
    <row r="5189" spans="134:142">
      <c r="ED5189" s="257" t="s">
        <v>42916</v>
      </c>
      <c r="EH5189" s="213">
        <f>IF(ISNUMBER(SEARCH($I$1,$EI$3:$EI$7917)),MAX($EH$2:EH5188)+1,0)</f>
        <v>0</v>
      </c>
      <c r="EI5189" s="257" t="s">
        <v>44851</v>
      </c>
      <c r="EL5189" s="213" t="str">
        <f>IFERROR(VLOOKUP(ROWS($EL$3:EL5189),EH5189:$EI$7917,2,0),"")</f>
        <v/>
      </c>
    </row>
    <row r="5190" spans="134:142">
      <c r="ED5190" s="257" t="s">
        <v>42917</v>
      </c>
      <c r="EH5190" s="213">
        <f>IF(ISNUMBER(SEARCH($I$1,$EI$3:$EI$7917)),MAX($EH$2:EH5189)+1,0)</f>
        <v>0</v>
      </c>
      <c r="EI5190" s="257" t="s">
        <v>44758</v>
      </c>
      <c r="EL5190" s="213" t="str">
        <f>IFERROR(VLOOKUP(ROWS($EL$3:EL5190),EH5190:$EI$7917,2,0),"")</f>
        <v/>
      </c>
    </row>
    <row r="5191" spans="134:142">
      <c r="ED5191" s="257" t="s">
        <v>42918</v>
      </c>
      <c r="EH5191" s="213">
        <f>IF(ISNUMBER(SEARCH($I$1,$EI$3:$EI$7917)),MAX($EH$2:EH5190)+1,0)</f>
        <v>0</v>
      </c>
      <c r="EI5191" s="257" t="s">
        <v>44566</v>
      </c>
      <c r="EL5191" s="213" t="str">
        <f>IFERROR(VLOOKUP(ROWS($EL$3:EL5191),EH5191:$EI$7917,2,0),"")</f>
        <v/>
      </c>
    </row>
    <row r="5192" spans="134:142">
      <c r="ED5192" s="257" t="s">
        <v>42919</v>
      </c>
      <c r="EH5192" s="213">
        <f>IF(ISNUMBER(SEARCH($I$1,$EI$3:$EI$7917)),MAX($EH$2:EH5191)+1,0)</f>
        <v>0</v>
      </c>
      <c r="EI5192" s="257" t="s">
        <v>44672</v>
      </c>
      <c r="EL5192" s="213" t="str">
        <f>IFERROR(VLOOKUP(ROWS($EL$3:EL5192),EH5192:$EI$7917,2,0),"")</f>
        <v/>
      </c>
    </row>
    <row r="5193" spans="134:142">
      <c r="ED5193" s="257" t="s">
        <v>42920</v>
      </c>
      <c r="EH5193" s="213">
        <f>IF(ISNUMBER(SEARCH($I$1,$EI$3:$EI$7917)),MAX($EH$2:EH5192)+1,0)</f>
        <v>0</v>
      </c>
      <c r="EI5193" s="257" t="s">
        <v>44759</v>
      </c>
      <c r="EL5193" s="213" t="str">
        <f>IFERROR(VLOOKUP(ROWS($EL$3:EL5193),EH5193:$EI$7917,2,0),"")</f>
        <v/>
      </c>
    </row>
    <row r="5194" spans="134:142" ht="24.75">
      <c r="ED5194" s="257" t="s">
        <v>42921</v>
      </c>
      <c r="EH5194" s="213">
        <f>IF(ISNUMBER(SEARCH($I$1,$EI$3:$EI$7917)),MAX($EH$2:EH5193)+1,0)</f>
        <v>0</v>
      </c>
      <c r="EI5194" s="257" t="s">
        <v>40559</v>
      </c>
      <c r="EL5194" s="213" t="str">
        <f>IFERROR(VLOOKUP(ROWS($EL$3:EL5194),EH5194:$EI$7917,2,0),"")</f>
        <v/>
      </c>
    </row>
    <row r="5195" spans="134:142">
      <c r="ED5195" s="257" t="s">
        <v>42922</v>
      </c>
      <c r="EH5195" s="213">
        <f>IF(ISNUMBER(SEARCH($I$1,$EI$3:$EI$7917)),MAX($EH$2:EH5194)+1,0)</f>
        <v>0</v>
      </c>
      <c r="EI5195" s="257" t="s">
        <v>39232</v>
      </c>
      <c r="EL5195" s="213" t="str">
        <f>IFERROR(VLOOKUP(ROWS($EL$3:EL5195),EH5195:$EI$7917,2,0),"")</f>
        <v/>
      </c>
    </row>
    <row r="5196" spans="134:142">
      <c r="ED5196" s="257" t="s">
        <v>42923</v>
      </c>
      <c r="EH5196" s="213">
        <f>IF(ISNUMBER(SEARCH($I$1,$EI$3:$EI$7917)),MAX($EH$2:EH5195)+1,0)</f>
        <v>0</v>
      </c>
      <c r="EI5196" s="257" t="s">
        <v>45320</v>
      </c>
      <c r="EL5196" s="213" t="str">
        <f>IFERROR(VLOOKUP(ROWS($EL$3:EL5196),EH5196:$EI$7917,2,0),"")</f>
        <v/>
      </c>
    </row>
    <row r="5197" spans="134:142">
      <c r="ED5197" s="257" t="s">
        <v>42924</v>
      </c>
      <c r="EH5197" s="213">
        <f>IF(ISNUMBER(SEARCH($I$1,$EI$3:$EI$7917)),MAX($EH$2:EH5196)+1,0)</f>
        <v>0</v>
      </c>
      <c r="EI5197" s="257" t="s">
        <v>41677</v>
      </c>
      <c r="EL5197" s="213" t="str">
        <f>IFERROR(VLOOKUP(ROWS($EL$3:EL5197),EH5197:$EI$7917,2,0),"")</f>
        <v/>
      </c>
    </row>
    <row r="5198" spans="134:142" ht="24.75">
      <c r="ED5198" s="257" t="s">
        <v>42925</v>
      </c>
      <c r="EH5198" s="213">
        <f>IF(ISNUMBER(SEARCH($I$1,$EI$3:$EI$7917)),MAX($EH$2:EH5197)+1,0)</f>
        <v>0</v>
      </c>
      <c r="EI5198" s="257" t="s">
        <v>38383</v>
      </c>
      <c r="EL5198" s="213" t="str">
        <f>IFERROR(VLOOKUP(ROWS($EL$3:EL5198),EH5198:$EI$7917,2,0),"")</f>
        <v/>
      </c>
    </row>
    <row r="5199" spans="134:142">
      <c r="ED5199" s="257" t="s">
        <v>42926</v>
      </c>
      <c r="EH5199" s="213">
        <f>IF(ISNUMBER(SEARCH($I$1,$EI$3:$EI$7917)),MAX($EH$2:EH5198)+1,0)</f>
        <v>0</v>
      </c>
      <c r="EI5199" s="257" t="s">
        <v>41418</v>
      </c>
      <c r="EL5199" s="213" t="str">
        <f>IFERROR(VLOOKUP(ROWS($EL$3:EL5199),EH5199:$EI$7917,2,0),"")</f>
        <v/>
      </c>
    </row>
    <row r="5200" spans="134:142" ht="24.75">
      <c r="ED5200" s="257" t="s">
        <v>42927</v>
      </c>
      <c r="EH5200" s="213">
        <f>IF(ISNUMBER(SEARCH($I$1,$EI$3:$EI$7917)),MAX($EH$2:EH5199)+1,0)</f>
        <v>0</v>
      </c>
      <c r="EI5200" s="257" t="s">
        <v>42136</v>
      </c>
      <c r="EL5200" s="213" t="str">
        <f>IFERROR(VLOOKUP(ROWS($EL$3:EL5200),EH5200:$EI$7917,2,0),"")</f>
        <v/>
      </c>
    </row>
    <row r="5201" spans="134:142" ht="24.75">
      <c r="ED5201" s="257" t="s">
        <v>42928</v>
      </c>
      <c r="EH5201" s="213">
        <f>IF(ISNUMBER(SEARCH($I$1,$EI$3:$EI$7917)),MAX($EH$2:EH5200)+1,0)</f>
        <v>0</v>
      </c>
      <c r="EI5201" s="257" t="s">
        <v>41827</v>
      </c>
      <c r="EL5201" s="213" t="str">
        <f>IFERROR(VLOOKUP(ROWS($EL$3:EL5201),EH5201:$EI$7917,2,0),"")</f>
        <v/>
      </c>
    </row>
    <row r="5202" spans="134:142">
      <c r="ED5202" s="257" t="s">
        <v>42929</v>
      </c>
      <c r="EH5202" s="213">
        <f>IF(ISNUMBER(SEARCH($I$1,$EI$3:$EI$7917)),MAX($EH$2:EH5201)+1,0)</f>
        <v>0</v>
      </c>
      <c r="EI5202" s="257" t="s">
        <v>43057</v>
      </c>
      <c r="EL5202" s="213" t="str">
        <f>IFERROR(VLOOKUP(ROWS($EL$3:EL5202),EH5202:$EI$7917,2,0),"")</f>
        <v/>
      </c>
    </row>
    <row r="5203" spans="134:142">
      <c r="ED5203" s="257" t="s">
        <v>42930</v>
      </c>
      <c r="EH5203" s="213">
        <f>IF(ISNUMBER(SEARCH($I$1,$EI$3:$EI$7917)),MAX($EH$2:EH5202)+1,0)</f>
        <v>0</v>
      </c>
      <c r="EI5203" s="257" t="s">
        <v>44294</v>
      </c>
      <c r="EL5203" s="213" t="str">
        <f>IFERROR(VLOOKUP(ROWS($EL$3:EL5203),EH5203:$EI$7917,2,0),"")</f>
        <v/>
      </c>
    </row>
    <row r="5204" spans="134:142" ht="24.75">
      <c r="ED5204" s="257" t="s">
        <v>42931</v>
      </c>
      <c r="EH5204" s="213">
        <f>IF(ISNUMBER(SEARCH($I$1,$EI$3:$EI$7917)),MAX($EH$2:EH5203)+1,0)</f>
        <v>0</v>
      </c>
      <c r="EI5204" s="257" t="s">
        <v>42347</v>
      </c>
      <c r="EL5204" s="213" t="str">
        <f>IFERROR(VLOOKUP(ROWS($EL$3:EL5204),EH5204:$EI$7917,2,0),"")</f>
        <v/>
      </c>
    </row>
    <row r="5205" spans="134:142" ht="24.75">
      <c r="ED5205" s="257" t="s">
        <v>42932</v>
      </c>
      <c r="EH5205" s="213">
        <f>IF(ISNUMBER(SEARCH($I$1,$EI$3:$EI$7917)),MAX($EH$2:EH5204)+1,0)</f>
        <v>0</v>
      </c>
      <c r="EI5205" s="257" t="s">
        <v>42393</v>
      </c>
      <c r="EL5205" s="213" t="str">
        <f>IFERROR(VLOOKUP(ROWS($EL$3:EL5205),EH5205:$EI$7917,2,0),"")</f>
        <v/>
      </c>
    </row>
    <row r="5206" spans="134:142" ht="24.75">
      <c r="ED5206" s="257" t="s">
        <v>42933</v>
      </c>
      <c r="EH5206" s="213">
        <f>IF(ISNUMBER(SEARCH($I$1,$EI$3:$EI$7917)),MAX($EH$2:EH5205)+1,0)</f>
        <v>0</v>
      </c>
      <c r="EI5206" s="257" t="s">
        <v>42826</v>
      </c>
      <c r="EL5206" s="213" t="str">
        <f>IFERROR(VLOOKUP(ROWS($EL$3:EL5206),EH5206:$EI$7917,2,0),"")</f>
        <v/>
      </c>
    </row>
    <row r="5207" spans="134:142" ht="24.75">
      <c r="ED5207" s="257" t="s">
        <v>42934</v>
      </c>
      <c r="EH5207" s="213">
        <f>IF(ISNUMBER(SEARCH($I$1,$EI$3:$EI$7917)),MAX($EH$2:EH5206)+1,0)</f>
        <v>0</v>
      </c>
      <c r="EI5207" s="257" t="s">
        <v>42827</v>
      </c>
      <c r="EL5207" s="213" t="str">
        <f>IFERROR(VLOOKUP(ROWS($EL$3:EL5207),EH5207:$EI$7917,2,0),"")</f>
        <v/>
      </c>
    </row>
    <row r="5208" spans="134:142" ht="24.75">
      <c r="ED5208" s="257" t="s">
        <v>42935</v>
      </c>
      <c r="EH5208" s="213">
        <f>IF(ISNUMBER(SEARCH($I$1,$EI$3:$EI$7917)),MAX($EH$2:EH5207)+1,0)</f>
        <v>0</v>
      </c>
      <c r="EI5208" s="257" t="s">
        <v>44121</v>
      </c>
      <c r="EL5208" s="213" t="str">
        <f>IFERROR(VLOOKUP(ROWS($EL$3:EL5208),EH5208:$EI$7917,2,0),"")</f>
        <v/>
      </c>
    </row>
    <row r="5209" spans="134:142" ht="24.75">
      <c r="ED5209" s="257" t="s">
        <v>42936</v>
      </c>
      <c r="EH5209" s="213">
        <f>IF(ISNUMBER(SEARCH($I$1,$EI$3:$EI$7917)),MAX($EH$2:EH5208)+1,0)</f>
        <v>0</v>
      </c>
      <c r="EI5209" s="257" t="s">
        <v>42828</v>
      </c>
      <c r="EL5209" s="213" t="str">
        <f>IFERROR(VLOOKUP(ROWS($EL$3:EL5209),EH5209:$EI$7917,2,0),"")</f>
        <v/>
      </c>
    </row>
    <row r="5210" spans="134:142" ht="24.75">
      <c r="ED5210" s="257" t="s">
        <v>42937</v>
      </c>
      <c r="EH5210" s="213">
        <f>IF(ISNUMBER(SEARCH($I$1,$EI$3:$EI$7917)),MAX($EH$2:EH5209)+1,0)</f>
        <v>0</v>
      </c>
      <c r="EI5210" s="257" t="s">
        <v>42829</v>
      </c>
      <c r="EL5210" s="213" t="str">
        <f>IFERROR(VLOOKUP(ROWS($EL$3:EL5210),EH5210:$EI$7917,2,0),"")</f>
        <v/>
      </c>
    </row>
    <row r="5211" spans="134:142" ht="24.75">
      <c r="ED5211" s="257" t="s">
        <v>42938</v>
      </c>
      <c r="EH5211" s="213">
        <f>IF(ISNUMBER(SEARCH($I$1,$EI$3:$EI$7917)),MAX($EH$2:EH5210)+1,0)</f>
        <v>0</v>
      </c>
      <c r="EI5211" s="257" t="s">
        <v>42830</v>
      </c>
      <c r="EL5211" s="213" t="str">
        <f>IFERROR(VLOOKUP(ROWS($EL$3:EL5211),EH5211:$EI$7917,2,0),"")</f>
        <v/>
      </c>
    </row>
    <row r="5212" spans="134:142" ht="24.75">
      <c r="ED5212" s="257" t="s">
        <v>42939</v>
      </c>
      <c r="EH5212" s="213">
        <f>IF(ISNUMBER(SEARCH($I$1,$EI$3:$EI$7917)),MAX($EH$2:EH5211)+1,0)</f>
        <v>0</v>
      </c>
      <c r="EI5212" s="257" t="s">
        <v>43166</v>
      </c>
      <c r="EL5212" s="213" t="str">
        <f>IFERROR(VLOOKUP(ROWS($EL$3:EL5212),EH5212:$EI$7917,2,0),"")</f>
        <v/>
      </c>
    </row>
    <row r="5213" spans="134:142" ht="24.75">
      <c r="ED5213" s="257" t="s">
        <v>42940</v>
      </c>
      <c r="EH5213" s="213">
        <f>IF(ISNUMBER(SEARCH($I$1,$EI$3:$EI$7917)),MAX($EH$2:EH5212)+1,0)</f>
        <v>0</v>
      </c>
      <c r="EI5213" s="257" t="s">
        <v>42042</v>
      </c>
      <c r="EL5213" s="213" t="str">
        <f>IFERROR(VLOOKUP(ROWS($EL$3:EL5213),EH5213:$EI$7917,2,0),"")</f>
        <v/>
      </c>
    </row>
    <row r="5214" spans="134:142" ht="24.75">
      <c r="ED5214" s="257" t="s">
        <v>42941</v>
      </c>
      <c r="EH5214" s="213">
        <f>IF(ISNUMBER(SEARCH($I$1,$EI$3:$EI$7917)),MAX($EH$2:EH5213)+1,0)</f>
        <v>0</v>
      </c>
      <c r="EI5214" s="257" t="s">
        <v>40267</v>
      </c>
      <c r="EL5214" s="213" t="str">
        <f>IFERROR(VLOOKUP(ROWS($EL$3:EL5214),EH5214:$EI$7917,2,0),"")</f>
        <v/>
      </c>
    </row>
    <row r="5215" spans="134:142" ht="36.75">
      <c r="ED5215" s="257" t="s">
        <v>42942</v>
      </c>
      <c r="EH5215" s="213">
        <f>IF(ISNUMBER(SEARCH($I$1,$EI$3:$EI$7917)),MAX($EH$2:EH5214)+1,0)</f>
        <v>0</v>
      </c>
      <c r="EI5215" s="257" t="s">
        <v>42831</v>
      </c>
      <c r="EL5215" s="213" t="str">
        <f>IFERROR(VLOOKUP(ROWS($EL$3:EL5215),EH5215:$EI$7917,2,0),"")</f>
        <v/>
      </c>
    </row>
    <row r="5216" spans="134:142" ht="36.75">
      <c r="ED5216" s="257" t="s">
        <v>42943</v>
      </c>
      <c r="EH5216" s="213">
        <f>IF(ISNUMBER(SEARCH($I$1,$EI$3:$EI$7917)),MAX($EH$2:EH5215)+1,0)</f>
        <v>0</v>
      </c>
      <c r="EI5216" s="257" t="s">
        <v>42575</v>
      </c>
      <c r="EL5216" s="213" t="str">
        <f>IFERROR(VLOOKUP(ROWS($EL$3:EL5216),EH5216:$EI$7917,2,0),"")</f>
        <v/>
      </c>
    </row>
    <row r="5217" spans="134:142" ht="24.75">
      <c r="ED5217" s="257" t="s">
        <v>42944</v>
      </c>
      <c r="EH5217" s="213">
        <f>IF(ISNUMBER(SEARCH($I$1,$EI$3:$EI$7917)),MAX($EH$2:EH5216)+1,0)</f>
        <v>0</v>
      </c>
      <c r="EI5217" s="257" t="s">
        <v>42624</v>
      </c>
      <c r="EL5217" s="213" t="str">
        <f>IFERROR(VLOOKUP(ROWS($EL$3:EL5217),EH5217:$EI$7917,2,0),"")</f>
        <v/>
      </c>
    </row>
    <row r="5218" spans="134:142" ht="24.75">
      <c r="ED5218" s="257" t="s">
        <v>42945</v>
      </c>
      <c r="EH5218" s="213">
        <f>IF(ISNUMBER(SEARCH($I$1,$EI$3:$EI$7917)),MAX($EH$2:EH5217)+1,0)</f>
        <v>0</v>
      </c>
      <c r="EI5218" s="257" t="s">
        <v>43519</v>
      </c>
      <c r="EL5218" s="213" t="str">
        <f>IFERROR(VLOOKUP(ROWS($EL$3:EL5218),EH5218:$EI$7917,2,0),"")</f>
        <v/>
      </c>
    </row>
    <row r="5219" spans="134:142" ht="24.75">
      <c r="ED5219" s="257" t="s">
        <v>42946</v>
      </c>
      <c r="EH5219" s="213">
        <f>IF(ISNUMBER(SEARCH($I$1,$EI$3:$EI$7917)),MAX($EH$2:EH5218)+1,0)</f>
        <v>0</v>
      </c>
      <c r="EI5219" s="257" t="s">
        <v>42122</v>
      </c>
      <c r="EL5219" s="213" t="str">
        <f>IFERROR(VLOOKUP(ROWS($EL$3:EL5219),EH5219:$EI$7917,2,0),"")</f>
        <v/>
      </c>
    </row>
    <row r="5220" spans="134:142" ht="24.75">
      <c r="ED5220" s="257" t="s">
        <v>42947</v>
      </c>
      <c r="EH5220" s="213">
        <f>IF(ISNUMBER(SEARCH($I$1,$EI$3:$EI$7917)),MAX($EH$2:EH5219)+1,0)</f>
        <v>0</v>
      </c>
      <c r="EI5220" s="257" t="s">
        <v>42438</v>
      </c>
      <c r="EL5220" s="213" t="str">
        <f>IFERROR(VLOOKUP(ROWS($EL$3:EL5220),EH5220:$EI$7917,2,0),"")</f>
        <v/>
      </c>
    </row>
    <row r="5221" spans="134:142" ht="24.75">
      <c r="ED5221" s="257" t="s">
        <v>42948</v>
      </c>
      <c r="EH5221" s="213">
        <f>IF(ISNUMBER(SEARCH($I$1,$EI$3:$EI$7917)),MAX($EH$2:EH5220)+1,0)</f>
        <v>0</v>
      </c>
      <c r="EI5221" s="257" t="s">
        <v>43361</v>
      </c>
      <c r="EL5221" s="213" t="str">
        <f>IFERROR(VLOOKUP(ROWS($EL$3:EL5221),EH5221:$EI$7917,2,0),"")</f>
        <v/>
      </c>
    </row>
    <row r="5222" spans="134:142" ht="24.75">
      <c r="ED5222" s="257" t="s">
        <v>42949</v>
      </c>
      <c r="EH5222" s="213">
        <f>IF(ISNUMBER(SEARCH($I$1,$EI$3:$EI$7917)),MAX($EH$2:EH5221)+1,0)</f>
        <v>0</v>
      </c>
      <c r="EI5222" s="257" t="s">
        <v>43770</v>
      </c>
      <c r="EL5222" s="213" t="str">
        <f>IFERROR(VLOOKUP(ROWS($EL$3:EL5222),EH5222:$EI$7917,2,0),"")</f>
        <v/>
      </c>
    </row>
    <row r="5223" spans="134:142" ht="24.75">
      <c r="ED5223" s="257" t="s">
        <v>42950</v>
      </c>
      <c r="EH5223" s="213">
        <f>IF(ISNUMBER(SEARCH($I$1,$EI$3:$EI$7917)),MAX($EH$2:EH5222)+1,0)</f>
        <v>0</v>
      </c>
      <c r="EI5223" s="257" t="s">
        <v>44889</v>
      </c>
      <c r="EL5223" s="213" t="str">
        <f>IFERROR(VLOOKUP(ROWS($EL$3:EL5223),EH5223:$EI$7917,2,0),"")</f>
        <v/>
      </c>
    </row>
    <row r="5224" spans="134:142" ht="24.75">
      <c r="ED5224" s="257" t="s">
        <v>42951</v>
      </c>
      <c r="EH5224" s="213">
        <f>IF(ISNUMBER(SEARCH($I$1,$EI$3:$EI$7917)),MAX($EH$2:EH5223)+1,0)</f>
        <v>0</v>
      </c>
      <c r="EI5224" s="257" t="s">
        <v>44172</v>
      </c>
      <c r="EL5224" s="213" t="str">
        <f>IFERROR(VLOOKUP(ROWS($EL$3:EL5224),EH5224:$EI$7917,2,0),"")</f>
        <v/>
      </c>
    </row>
    <row r="5225" spans="134:142" ht="24.75">
      <c r="ED5225" s="257" t="s">
        <v>42952</v>
      </c>
      <c r="EH5225" s="213">
        <f>IF(ISNUMBER(SEARCH($I$1,$EI$3:$EI$7917)),MAX($EH$2:EH5224)+1,0)</f>
        <v>0</v>
      </c>
      <c r="EI5225" s="257" t="s">
        <v>39325</v>
      </c>
      <c r="EL5225" s="213" t="str">
        <f>IFERROR(VLOOKUP(ROWS($EL$3:EL5225),EH5225:$EI$7917,2,0),"")</f>
        <v/>
      </c>
    </row>
    <row r="5226" spans="134:142" ht="24.75">
      <c r="ED5226" s="257" t="s">
        <v>42953</v>
      </c>
      <c r="EH5226" s="213">
        <f>IF(ISNUMBER(SEARCH($I$1,$EI$3:$EI$7917)),MAX($EH$2:EH5225)+1,0)</f>
        <v>0</v>
      </c>
      <c r="EI5226" s="257" t="s">
        <v>39442</v>
      </c>
      <c r="EL5226" s="213" t="str">
        <f>IFERROR(VLOOKUP(ROWS($EL$3:EL5226),EH5226:$EI$7917,2,0),"")</f>
        <v/>
      </c>
    </row>
    <row r="5227" spans="134:142" ht="24.75">
      <c r="ED5227" s="257" t="s">
        <v>42954</v>
      </c>
      <c r="EH5227" s="213">
        <f>IF(ISNUMBER(SEARCH($I$1,$EI$3:$EI$7917)),MAX($EH$2:EH5226)+1,0)</f>
        <v>0</v>
      </c>
      <c r="EI5227" s="257" t="s">
        <v>39233</v>
      </c>
      <c r="EL5227" s="213" t="str">
        <f>IFERROR(VLOOKUP(ROWS($EL$3:EL5227),EH5227:$EI$7917,2,0),"")</f>
        <v/>
      </c>
    </row>
    <row r="5228" spans="134:142">
      <c r="ED5228" s="257" t="s">
        <v>42955</v>
      </c>
      <c r="EH5228" s="213">
        <f>IF(ISNUMBER(SEARCH($I$1,$EI$3:$EI$7917)),MAX($EH$2:EH5227)+1,0)</f>
        <v>0</v>
      </c>
      <c r="EI5228" s="257" t="s">
        <v>39645</v>
      </c>
      <c r="EL5228" s="213" t="str">
        <f>IFERROR(VLOOKUP(ROWS($EL$3:EL5228),EH5228:$EI$7917,2,0),"")</f>
        <v/>
      </c>
    </row>
    <row r="5229" spans="134:142">
      <c r="ED5229" s="257" t="s">
        <v>42956</v>
      </c>
      <c r="EH5229" s="213">
        <f>IF(ISNUMBER(SEARCH($I$1,$EI$3:$EI$7917)),MAX($EH$2:EH5228)+1,0)</f>
        <v>0</v>
      </c>
      <c r="EI5229" s="257" t="s">
        <v>38193</v>
      </c>
      <c r="EL5229" s="213" t="str">
        <f>IFERROR(VLOOKUP(ROWS($EL$3:EL5229),EH5229:$EI$7917,2,0),"")</f>
        <v/>
      </c>
    </row>
    <row r="5230" spans="134:142">
      <c r="ED5230" s="257" t="s">
        <v>42957</v>
      </c>
      <c r="EH5230" s="213">
        <f>IF(ISNUMBER(SEARCH($I$1,$EI$3:$EI$7917)),MAX($EH$2:EH5229)+1,0)</f>
        <v>0</v>
      </c>
      <c r="EI5230" s="257" t="s">
        <v>37927</v>
      </c>
      <c r="EL5230" s="213" t="str">
        <f>IFERROR(VLOOKUP(ROWS($EL$3:EL5230),EH5230:$EI$7917,2,0),"")</f>
        <v/>
      </c>
    </row>
    <row r="5231" spans="134:142" ht="24.75">
      <c r="ED5231" s="257" t="s">
        <v>42958</v>
      </c>
      <c r="EH5231" s="213">
        <f>IF(ISNUMBER(SEARCH($I$1,$EI$3:$EI$7917)),MAX($EH$2:EH5230)+1,0)</f>
        <v>0</v>
      </c>
      <c r="EI5231" s="257" t="s">
        <v>40951</v>
      </c>
      <c r="EL5231" s="213" t="str">
        <f>IFERROR(VLOOKUP(ROWS($EL$3:EL5231),EH5231:$EI$7917,2,0),"")</f>
        <v/>
      </c>
    </row>
    <row r="5232" spans="134:142">
      <c r="ED5232" s="257" t="s">
        <v>42959</v>
      </c>
      <c r="EH5232" s="213">
        <f>IF(ISNUMBER(SEARCH($I$1,$EI$3:$EI$7917)),MAX($EH$2:EH5231)+1,0)</f>
        <v>0</v>
      </c>
      <c r="EI5232" s="257" t="s">
        <v>39871</v>
      </c>
      <c r="EL5232" s="213" t="str">
        <f>IFERROR(VLOOKUP(ROWS($EL$3:EL5232),EH5232:$EI$7917,2,0),"")</f>
        <v/>
      </c>
    </row>
    <row r="5233" spans="134:142">
      <c r="ED5233" s="257" t="s">
        <v>42960</v>
      </c>
      <c r="EH5233" s="213">
        <f>IF(ISNUMBER(SEARCH($I$1,$EI$3:$EI$7917)),MAX($EH$2:EH5232)+1,0)</f>
        <v>0</v>
      </c>
      <c r="EI5233" s="257" t="s">
        <v>41540</v>
      </c>
      <c r="EL5233" s="213" t="str">
        <f>IFERROR(VLOOKUP(ROWS($EL$3:EL5233),EH5233:$EI$7917,2,0),"")</f>
        <v/>
      </c>
    </row>
    <row r="5234" spans="134:142">
      <c r="ED5234" s="257" t="s">
        <v>42961</v>
      </c>
      <c r="EH5234" s="213">
        <f>IF(ISNUMBER(SEARCH($I$1,$EI$3:$EI$7917)),MAX($EH$2:EH5233)+1,0)</f>
        <v>0</v>
      </c>
      <c r="EI5234" s="257" t="s">
        <v>41331</v>
      </c>
      <c r="EL5234" s="213" t="str">
        <f>IFERROR(VLOOKUP(ROWS($EL$3:EL5234),EH5234:$EI$7917,2,0),"")</f>
        <v/>
      </c>
    </row>
    <row r="5235" spans="134:142" ht="24.75">
      <c r="ED5235" s="257" t="s">
        <v>42962</v>
      </c>
      <c r="EH5235" s="213">
        <f>IF(ISNUMBER(SEARCH($I$1,$EI$3:$EI$7917)),MAX($EH$2:EH5234)+1,0)</f>
        <v>0</v>
      </c>
      <c r="EI5235" s="257" t="s">
        <v>41884</v>
      </c>
      <c r="EL5235" s="213" t="str">
        <f>IFERROR(VLOOKUP(ROWS($EL$3:EL5235),EH5235:$EI$7917,2,0),"")</f>
        <v/>
      </c>
    </row>
    <row r="5236" spans="134:142">
      <c r="ED5236" s="257" t="s">
        <v>42963</v>
      </c>
      <c r="EH5236" s="213">
        <f>IF(ISNUMBER(SEARCH($I$1,$EI$3:$EI$7917)),MAX($EH$2:EH5235)+1,0)</f>
        <v>0</v>
      </c>
      <c r="EI5236" s="257" t="s">
        <v>42926</v>
      </c>
      <c r="EL5236" s="213" t="str">
        <f>IFERROR(VLOOKUP(ROWS($EL$3:EL5236),EH5236:$EI$7917,2,0),"")</f>
        <v/>
      </c>
    </row>
    <row r="5237" spans="134:142">
      <c r="ED5237" s="257" t="s">
        <v>42964</v>
      </c>
      <c r="EH5237" s="213">
        <f>IF(ISNUMBER(SEARCH($I$1,$EI$3:$EI$7917)),MAX($EH$2:EH5236)+1,0)</f>
        <v>0</v>
      </c>
      <c r="EI5237" s="257" t="s">
        <v>44852</v>
      </c>
      <c r="EL5237" s="213" t="str">
        <f>IFERROR(VLOOKUP(ROWS($EL$3:EL5237),EH5237:$EI$7917,2,0),"")</f>
        <v/>
      </c>
    </row>
    <row r="5238" spans="134:142">
      <c r="ED5238" s="257" t="s">
        <v>42965</v>
      </c>
      <c r="EH5238" s="213">
        <f>IF(ISNUMBER(SEARCH($I$1,$EI$3:$EI$7917)),MAX($EH$2:EH5237)+1,0)</f>
        <v>0</v>
      </c>
      <c r="EI5238" s="257" t="s">
        <v>44459</v>
      </c>
      <c r="EL5238" s="213" t="str">
        <f>IFERROR(VLOOKUP(ROWS($EL$3:EL5238),EH5238:$EI$7917,2,0),"")</f>
        <v/>
      </c>
    </row>
    <row r="5239" spans="134:142" ht="24.75">
      <c r="ED5239" s="257" t="s">
        <v>42966</v>
      </c>
      <c r="EH5239" s="213">
        <f>IF(ISNUMBER(SEARCH($I$1,$EI$3:$EI$7917)),MAX($EH$2:EH5238)+1,0)</f>
        <v>0</v>
      </c>
      <c r="EI5239" s="257" t="s">
        <v>44173</v>
      </c>
      <c r="EL5239" s="213" t="str">
        <f>IFERROR(VLOOKUP(ROWS($EL$3:EL5239),EH5239:$EI$7917,2,0),"")</f>
        <v/>
      </c>
    </row>
    <row r="5240" spans="134:142">
      <c r="ED5240" s="257" t="s">
        <v>42967</v>
      </c>
      <c r="EH5240" s="213">
        <f>IF(ISNUMBER(SEARCH($I$1,$EI$3:$EI$7917)),MAX($EH$2:EH5239)+1,0)</f>
        <v>0</v>
      </c>
      <c r="EI5240" s="257" t="s">
        <v>41959</v>
      </c>
      <c r="EL5240" s="213" t="str">
        <f>IFERROR(VLOOKUP(ROWS($EL$3:EL5240),EH5240:$EI$7917,2,0),"")</f>
        <v/>
      </c>
    </row>
    <row r="5241" spans="134:142">
      <c r="ED5241" s="257" t="s">
        <v>42968</v>
      </c>
      <c r="EH5241" s="213">
        <f>IF(ISNUMBER(SEARCH($I$1,$EI$3:$EI$7917)),MAX($EH$2:EH5240)+1,0)</f>
        <v>0</v>
      </c>
      <c r="EI5241" s="257" t="s">
        <v>42482</v>
      </c>
      <c r="EL5241" s="213" t="str">
        <f>IFERROR(VLOOKUP(ROWS($EL$3:EL5241),EH5241:$EI$7917,2,0),"")</f>
        <v/>
      </c>
    </row>
    <row r="5242" spans="134:142">
      <c r="ED5242" s="257" t="s">
        <v>42969</v>
      </c>
      <c r="EH5242" s="213">
        <f>IF(ISNUMBER(SEARCH($I$1,$EI$3:$EI$7917)),MAX($EH$2:EH5241)+1,0)</f>
        <v>0</v>
      </c>
      <c r="EI5242" s="257" t="s">
        <v>44760</v>
      </c>
      <c r="EL5242" s="213" t="str">
        <f>IFERROR(VLOOKUP(ROWS($EL$3:EL5242),EH5242:$EI$7917,2,0),"")</f>
        <v/>
      </c>
    </row>
    <row r="5243" spans="134:142" ht="24.75">
      <c r="ED5243" s="257" t="s">
        <v>42970</v>
      </c>
      <c r="EH5243" s="213">
        <f>IF(ISNUMBER(SEARCH($I$1,$EI$3:$EI$7917)),MAX($EH$2:EH5242)+1,0)</f>
        <v>0</v>
      </c>
      <c r="EI5243" s="257" t="s">
        <v>44955</v>
      </c>
      <c r="EL5243" s="213" t="str">
        <f>IFERROR(VLOOKUP(ROWS($EL$3:EL5243),EH5243:$EI$7917,2,0),"")</f>
        <v/>
      </c>
    </row>
    <row r="5244" spans="134:142">
      <c r="ED5244" s="257" t="s">
        <v>42971</v>
      </c>
      <c r="EH5244" s="213">
        <f>IF(ISNUMBER(SEARCH($I$1,$EI$3:$EI$7917)),MAX($EH$2:EH5243)+1,0)</f>
        <v>0</v>
      </c>
      <c r="EI5244" s="257" t="s">
        <v>44022</v>
      </c>
      <c r="EL5244" s="213" t="str">
        <f>IFERROR(VLOOKUP(ROWS($EL$3:EL5244),EH5244:$EI$7917,2,0),"")</f>
        <v/>
      </c>
    </row>
    <row r="5245" spans="134:142">
      <c r="ED5245" s="257" t="s">
        <v>42972</v>
      </c>
      <c r="EH5245" s="213">
        <f>IF(ISNUMBER(SEARCH($I$1,$EI$3:$EI$7917)),MAX($EH$2:EH5244)+1,0)</f>
        <v>0</v>
      </c>
      <c r="EI5245" s="257" t="s">
        <v>38964</v>
      </c>
      <c r="EL5245" s="213" t="str">
        <f>IFERROR(VLOOKUP(ROWS($EL$3:EL5245),EH5245:$EI$7917,2,0),"")</f>
        <v/>
      </c>
    </row>
    <row r="5246" spans="134:142" ht="24.75">
      <c r="ED5246" s="257" t="s">
        <v>42973</v>
      </c>
      <c r="EH5246" s="213">
        <f>IF(ISNUMBER(SEARCH($I$1,$EI$3:$EI$7917)),MAX($EH$2:EH5245)+1,0)</f>
        <v>0</v>
      </c>
      <c r="EI5246" s="257" t="s">
        <v>43771</v>
      </c>
      <c r="EL5246" s="213" t="str">
        <f>IFERROR(VLOOKUP(ROWS($EL$3:EL5246),EH5246:$EI$7917,2,0),"")</f>
        <v/>
      </c>
    </row>
    <row r="5247" spans="134:142">
      <c r="ED5247" s="257" t="s">
        <v>42974</v>
      </c>
      <c r="EH5247" s="213">
        <f>IF(ISNUMBER(SEARCH($I$1,$EI$3:$EI$7917)),MAX($EH$2:EH5246)+1,0)</f>
        <v>0</v>
      </c>
      <c r="EI5247" s="257" t="s">
        <v>42625</v>
      </c>
      <c r="EL5247" s="213" t="str">
        <f>IFERROR(VLOOKUP(ROWS($EL$3:EL5247),EH5247:$EI$7917,2,0),"")</f>
        <v/>
      </c>
    </row>
    <row r="5248" spans="134:142">
      <c r="ED5248" s="257" t="s">
        <v>42975</v>
      </c>
      <c r="EH5248" s="213">
        <f>IF(ISNUMBER(SEARCH($I$1,$EI$3:$EI$7917)),MAX($EH$2:EH5247)+1,0)</f>
        <v>0</v>
      </c>
      <c r="EI5248" s="257" t="s">
        <v>44023</v>
      </c>
      <c r="EL5248" s="213" t="str">
        <f>IFERROR(VLOOKUP(ROWS($EL$3:EL5248),EH5248:$EI$7917,2,0),"")</f>
        <v/>
      </c>
    </row>
    <row r="5249" spans="134:142">
      <c r="ED5249" s="257" t="s">
        <v>42976</v>
      </c>
      <c r="EH5249" s="213">
        <f>IF(ISNUMBER(SEARCH($I$1,$EI$3:$EI$7917)),MAX($EH$2:EH5248)+1,0)</f>
        <v>0</v>
      </c>
      <c r="EI5249" s="257" t="s">
        <v>44956</v>
      </c>
      <c r="EL5249" s="213" t="str">
        <f>IFERROR(VLOOKUP(ROWS($EL$3:EL5249),EH5249:$EI$7917,2,0),"")</f>
        <v/>
      </c>
    </row>
    <row r="5250" spans="134:142">
      <c r="ED5250" s="257" t="s">
        <v>42977</v>
      </c>
      <c r="EH5250" s="213">
        <f>IF(ISNUMBER(SEARCH($I$1,$EI$3:$EI$7917)),MAX($EH$2:EH5249)+1,0)</f>
        <v>0</v>
      </c>
      <c r="EI5250" s="257" t="s">
        <v>38807</v>
      </c>
      <c r="EL5250" s="213" t="str">
        <f>IFERROR(VLOOKUP(ROWS($EL$3:EL5250),EH5250:$EI$7917,2,0),"")</f>
        <v/>
      </c>
    </row>
    <row r="5251" spans="134:142">
      <c r="ED5251" s="257" t="s">
        <v>42978</v>
      </c>
      <c r="EH5251" s="213">
        <f>IF(ISNUMBER(SEARCH($I$1,$EI$3:$EI$7917)),MAX($EH$2:EH5250)+1,0)</f>
        <v>0</v>
      </c>
      <c r="EI5251" s="257" t="s">
        <v>43362</v>
      </c>
      <c r="EL5251" s="213" t="str">
        <f>IFERROR(VLOOKUP(ROWS($EL$3:EL5251),EH5251:$EI$7917,2,0),"")</f>
        <v/>
      </c>
    </row>
    <row r="5252" spans="134:142" ht="24.75">
      <c r="ED5252" s="257" t="s">
        <v>42979</v>
      </c>
      <c r="EH5252" s="213">
        <f>IF(ISNUMBER(SEARCH($I$1,$EI$3:$EI$7917)),MAX($EH$2:EH5251)+1,0)</f>
        <v>0</v>
      </c>
      <c r="EI5252" s="257" t="s">
        <v>38384</v>
      </c>
      <c r="EL5252" s="213" t="str">
        <f>IFERROR(VLOOKUP(ROWS($EL$3:EL5252),EH5252:$EI$7917,2,0),"")</f>
        <v/>
      </c>
    </row>
    <row r="5253" spans="134:142" ht="36.75">
      <c r="ED5253" s="257" t="s">
        <v>42980</v>
      </c>
      <c r="EH5253" s="213">
        <f>IF(ISNUMBER(SEARCH($I$1,$EI$3:$EI$7917)),MAX($EH$2:EH5252)+1,0)</f>
        <v>0</v>
      </c>
      <c r="EI5253" s="257" t="s">
        <v>39872</v>
      </c>
      <c r="EL5253" s="213" t="str">
        <f>IFERROR(VLOOKUP(ROWS($EL$3:EL5253),EH5253:$EI$7917,2,0),"")</f>
        <v/>
      </c>
    </row>
    <row r="5254" spans="134:142">
      <c r="ED5254" s="257" t="s">
        <v>42981</v>
      </c>
      <c r="EH5254" s="213">
        <f>IF(ISNUMBER(SEARCH($I$1,$EI$3:$EI$7917)),MAX($EH$2:EH5253)+1,0)</f>
        <v>0</v>
      </c>
      <c r="EI5254" s="257" t="s">
        <v>41257</v>
      </c>
      <c r="EL5254" s="213" t="str">
        <f>IFERROR(VLOOKUP(ROWS($EL$3:EL5254),EH5254:$EI$7917,2,0),"")</f>
        <v/>
      </c>
    </row>
    <row r="5255" spans="134:142">
      <c r="ED5255" s="257" t="s">
        <v>42982</v>
      </c>
      <c r="EH5255" s="213">
        <f>IF(ISNUMBER(SEARCH($I$1,$EI$3:$EI$7917)),MAX($EH$2:EH5254)+1,0)</f>
        <v>0</v>
      </c>
      <c r="EI5255" s="257" t="s">
        <v>42576</v>
      </c>
      <c r="EL5255" s="213" t="str">
        <f>IFERROR(VLOOKUP(ROWS($EL$3:EL5255),EH5255:$EI$7917,2,0),"")</f>
        <v/>
      </c>
    </row>
    <row r="5256" spans="134:142" ht="24.75">
      <c r="ED5256" s="257" t="s">
        <v>42983</v>
      </c>
      <c r="EH5256" s="213">
        <f>IF(ISNUMBER(SEARCH($I$1,$EI$3:$EI$7917)),MAX($EH$2:EH5255)+1,0)</f>
        <v>0</v>
      </c>
      <c r="EI5256" s="257" t="s">
        <v>42276</v>
      </c>
      <c r="EL5256" s="213" t="str">
        <f>IFERROR(VLOOKUP(ROWS($EL$3:EL5256),EH5256:$EI$7917,2,0),"")</f>
        <v/>
      </c>
    </row>
    <row r="5257" spans="134:142">
      <c r="ED5257" s="257" t="s">
        <v>42984</v>
      </c>
      <c r="EH5257" s="213">
        <f>IF(ISNUMBER(SEARCH($I$1,$EI$3:$EI$7917)),MAX($EH$2:EH5256)+1,0)</f>
        <v>0</v>
      </c>
      <c r="EI5257" s="257" t="s">
        <v>37928</v>
      </c>
      <c r="EL5257" s="213" t="str">
        <f>IFERROR(VLOOKUP(ROWS($EL$3:EL5257),EH5257:$EI$7917,2,0),"")</f>
        <v/>
      </c>
    </row>
    <row r="5258" spans="134:142">
      <c r="ED5258" s="257" t="s">
        <v>42985</v>
      </c>
      <c r="EH5258" s="213">
        <f>IF(ISNUMBER(SEARCH($I$1,$EI$3:$EI$7917)),MAX($EH$2:EH5257)+1,0)</f>
        <v>0</v>
      </c>
      <c r="EI5258" s="257" t="s">
        <v>44460</v>
      </c>
      <c r="EL5258" s="213" t="str">
        <f>IFERROR(VLOOKUP(ROWS($EL$3:EL5258),EH5258:$EI$7917,2,0),"")</f>
        <v/>
      </c>
    </row>
    <row r="5259" spans="134:142" ht="36.75">
      <c r="ED5259" s="257" t="s">
        <v>42986</v>
      </c>
      <c r="EH5259" s="213">
        <f>IF(ISNUMBER(SEARCH($I$1,$EI$3:$EI$7917)),MAX($EH$2:EH5258)+1,0)</f>
        <v>0</v>
      </c>
      <c r="EI5259" s="257" t="s">
        <v>38705</v>
      </c>
      <c r="EL5259" s="213" t="str">
        <f>IFERROR(VLOOKUP(ROWS($EL$3:EL5259),EH5259:$EI$7917,2,0),"")</f>
        <v/>
      </c>
    </row>
    <row r="5260" spans="134:142">
      <c r="ED5260" s="257" t="s">
        <v>42987</v>
      </c>
      <c r="EH5260" s="213">
        <f>IF(ISNUMBER(SEARCH($I$1,$EI$3:$EI$7917)),MAX($EH$2:EH5259)+1,0)</f>
        <v>0</v>
      </c>
      <c r="EI5260" s="257" t="s">
        <v>40710</v>
      </c>
      <c r="EL5260" s="213" t="str">
        <f>IFERROR(VLOOKUP(ROWS($EL$3:EL5260),EH5260:$EI$7917,2,0),"")</f>
        <v/>
      </c>
    </row>
    <row r="5261" spans="134:142">
      <c r="ED5261" s="257" t="s">
        <v>42988</v>
      </c>
      <c r="EH5261" s="213">
        <f>IF(ISNUMBER(SEARCH($I$1,$EI$3:$EI$7917)),MAX($EH$2:EH5260)+1,0)</f>
        <v>0</v>
      </c>
      <c r="EI5261" s="257" t="s">
        <v>38194</v>
      </c>
      <c r="EL5261" s="213" t="str">
        <f>IFERROR(VLOOKUP(ROWS($EL$3:EL5261),EH5261:$EI$7917,2,0),"")</f>
        <v/>
      </c>
    </row>
    <row r="5262" spans="134:142">
      <c r="ED5262" s="257" t="s">
        <v>42989</v>
      </c>
      <c r="EH5262" s="213">
        <f>IF(ISNUMBER(SEARCH($I$1,$EI$3:$EI$7917)),MAX($EH$2:EH5261)+1,0)</f>
        <v>0</v>
      </c>
      <c r="EI5262" s="257" t="s">
        <v>42927</v>
      </c>
      <c r="EL5262" s="213" t="str">
        <f>IFERROR(VLOOKUP(ROWS($EL$3:EL5262),EH5262:$EI$7917,2,0),"")</f>
        <v/>
      </c>
    </row>
    <row r="5263" spans="134:142" ht="24.75">
      <c r="ED5263" s="257" t="s">
        <v>42990</v>
      </c>
      <c r="EH5263" s="213">
        <f>IF(ISNUMBER(SEARCH($I$1,$EI$3:$EI$7917)),MAX($EH$2:EH5262)+1,0)</f>
        <v>0</v>
      </c>
      <c r="EI5263" s="257" t="s">
        <v>43772</v>
      </c>
      <c r="EL5263" s="213" t="str">
        <f>IFERROR(VLOOKUP(ROWS($EL$3:EL5263),EH5263:$EI$7917,2,0),"")</f>
        <v/>
      </c>
    </row>
    <row r="5264" spans="134:142">
      <c r="ED5264" s="257" t="s">
        <v>42991</v>
      </c>
      <c r="EH5264" s="213">
        <f>IF(ISNUMBER(SEARCH($I$1,$EI$3:$EI$7917)),MAX($EH$2:EH5263)+1,0)</f>
        <v>0</v>
      </c>
      <c r="EI5264" s="257" t="s">
        <v>43773</v>
      </c>
      <c r="EL5264" s="213" t="str">
        <f>IFERROR(VLOOKUP(ROWS($EL$3:EL5264),EH5264:$EI$7917,2,0),"")</f>
        <v/>
      </c>
    </row>
    <row r="5265" spans="134:142" ht="24.75">
      <c r="ED5265" s="257" t="s">
        <v>42992</v>
      </c>
      <c r="EH5265" s="213">
        <f>IF(ISNUMBER(SEARCH($I$1,$EI$3:$EI$7917)),MAX($EH$2:EH5264)+1,0)</f>
        <v>0</v>
      </c>
      <c r="EI5265" s="257" t="s">
        <v>41603</v>
      </c>
      <c r="EL5265" s="213" t="str">
        <f>IFERROR(VLOOKUP(ROWS($EL$3:EL5265),EH5265:$EI$7917,2,0),"")</f>
        <v/>
      </c>
    </row>
    <row r="5266" spans="134:142">
      <c r="ED5266" s="257" t="s">
        <v>42993</v>
      </c>
      <c r="EH5266" s="213">
        <f>IF(ISNUMBER(SEARCH($I$1,$EI$3:$EI$7917)),MAX($EH$2:EH5265)+1,0)</f>
        <v>0</v>
      </c>
      <c r="EI5266" s="257" t="s">
        <v>39873</v>
      </c>
      <c r="EL5266" s="213" t="str">
        <f>IFERROR(VLOOKUP(ROWS($EL$3:EL5266),EH5266:$EI$7917,2,0),"")</f>
        <v/>
      </c>
    </row>
    <row r="5267" spans="134:142" ht="24.75">
      <c r="ED5267" s="257" t="s">
        <v>42994</v>
      </c>
      <c r="EH5267" s="213">
        <f>IF(ISNUMBER(SEARCH($I$1,$EI$3:$EI$7917)),MAX($EH$2:EH5266)+1,0)</f>
        <v>0</v>
      </c>
      <c r="EI5267" s="257" t="s">
        <v>40268</v>
      </c>
      <c r="EL5267" s="213" t="str">
        <f>IFERROR(VLOOKUP(ROWS($EL$3:EL5267),EH5267:$EI$7917,2,0),"")</f>
        <v/>
      </c>
    </row>
    <row r="5268" spans="134:142">
      <c r="ED5268" s="257" t="s">
        <v>42995</v>
      </c>
      <c r="EH5268" s="213">
        <f>IF(ISNUMBER(SEARCH($I$1,$EI$3:$EI$7917)),MAX($EH$2:EH5267)+1,0)</f>
        <v>0</v>
      </c>
      <c r="EI5268" s="257" t="s">
        <v>45486</v>
      </c>
      <c r="EL5268" s="213" t="str">
        <f>IFERROR(VLOOKUP(ROWS($EL$3:EL5268),EH5268:$EI$7917,2,0),"")</f>
        <v/>
      </c>
    </row>
    <row r="5269" spans="134:142">
      <c r="ED5269" s="257" t="s">
        <v>42996</v>
      </c>
      <c r="EH5269" s="213">
        <f>IF(ISNUMBER(SEARCH($I$1,$EI$3:$EI$7917)),MAX($EH$2:EH5268)+1,0)</f>
        <v>0</v>
      </c>
      <c r="EI5269" s="257" t="s">
        <v>39874</v>
      </c>
      <c r="EL5269" s="213" t="str">
        <f>IFERROR(VLOOKUP(ROWS($EL$3:EL5269),EH5269:$EI$7917,2,0),"")</f>
        <v/>
      </c>
    </row>
    <row r="5270" spans="134:142" ht="24.75">
      <c r="ED5270" s="257" t="s">
        <v>42997</v>
      </c>
      <c r="EH5270" s="213">
        <f>IF(ISNUMBER(SEARCH($I$1,$EI$3:$EI$7917)),MAX($EH$2:EH5269)+1,0)</f>
        <v>0</v>
      </c>
      <c r="EI5270" s="257" t="s">
        <v>38808</v>
      </c>
      <c r="EL5270" s="213" t="str">
        <f>IFERROR(VLOOKUP(ROWS($EL$3:EL5270),EH5270:$EI$7917,2,0),"")</f>
        <v/>
      </c>
    </row>
    <row r="5271" spans="134:142">
      <c r="ED5271" s="257" t="s">
        <v>42998</v>
      </c>
      <c r="EH5271" s="213">
        <f>IF(ISNUMBER(SEARCH($I$1,$EI$3:$EI$7917)),MAX($EH$2:EH5270)+1,0)</f>
        <v>0</v>
      </c>
      <c r="EI5271" s="257" t="s">
        <v>39234</v>
      </c>
      <c r="EL5271" s="213" t="str">
        <f>IFERROR(VLOOKUP(ROWS($EL$3:EL5271),EH5271:$EI$7917,2,0),"")</f>
        <v/>
      </c>
    </row>
    <row r="5272" spans="134:142">
      <c r="ED5272" s="257" t="s">
        <v>42999</v>
      </c>
      <c r="EH5272" s="213">
        <f>IF(ISNUMBER(SEARCH($I$1,$EI$3:$EI$7917)),MAX($EH$2:EH5271)+1,0)</f>
        <v>0</v>
      </c>
      <c r="EI5272" s="257" t="s">
        <v>42277</v>
      </c>
      <c r="EL5272" s="213" t="str">
        <f>IFERROR(VLOOKUP(ROWS($EL$3:EL5272),EH5272:$EI$7917,2,0),"")</f>
        <v/>
      </c>
    </row>
    <row r="5273" spans="134:142">
      <c r="ED5273" s="257" t="s">
        <v>43000</v>
      </c>
      <c r="EH5273" s="213">
        <f>IF(ISNUMBER(SEARCH($I$1,$EI$3:$EI$7917)),MAX($EH$2:EH5272)+1,0)</f>
        <v>0</v>
      </c>
      <c r="EI5273" s="257" t="s">
        <v>41258</v>
      </c>
      <c r="EL5273" s="213" t="str">
        <f>IFERROR(VLOOKUP(ROWS($EL$3:EL5273),EH5273:$EI$7917,2,0),"")</f>
        <v/>
      </c>
    </row>
    <row r="5274" spans="134:142" ht="24.75">
      <c r="ED5274" s="257" t="s">
        <v>43001</v>
      </c>
      <c r="EH5274" s="213">
        <f>IF(ISNUMBER(SEARCH($I$1,$EI$3:$EI$7917)),MAX($EH$2:EH5273)+1,0)</f>
        <v>0</v>
      </c>
      <c r="EI5274" s="257" t="s">
        <v>42220</v>
      </c>
      <c r="EL5274" s="213" t="str">
        <f>IFERROR(VLOOKUP(ROWS($EL$3:EL5274),EH5274:$EI$7917,2,0),"")</f>
        <v/>
      </c>
    </row>
    <row r="5275" spans="134:142">
      <c r="ED5275" s="257" t="s">
        <v>43002</v>
      </c>
      <c r="EH5275" s="213">
        <f>IF(ISNUMBER(SEARCH($I$1,$EI$3:$EI$7917)),MAX($EH$2:EH5274)+1,0)</f>
        <v>0</v>
      </c>
      <c r="EI5275" s="257" t="s">
        <v>38965</v>
      </c>
      <c r="EL5275" s="213" t="str">
        <f>IFERROR(VLOOKUP(ROWS($EL$3:EL5275),EH5275:$EI$7917,2,0),"")</f>
        <v/>
      </c>
    </row>
    <row r="5276" spans="134:142" ht="24.75">
      <c r="ED5276" s="257" t="s">
        <v>43003</v>
      </c>
      <c r="EH5276" s="213">
        <f>IF(ISNUMBER(SEARCH($I$1,$EI$3:$EI$7917)),MAX($EH$2:EH5275)+1,0)</f>
        <v>0</v>
      </c>
      <c r="EI5276" s="257" t="s">
        <v>37929</v>
      </c>
      <c r="EL5276" s="213" t="str">
        <f>IFERROR(VLOOKUP(ROWS($EL$3:EL5276),EH5276:$EI$7917,2,0),"")</f>
        <v/>
      </c>
    </row>
    <row r="5277" spans="134:142">
      <c r="ED5277" s="257" t="s">
        <v>43004</v>
      </c>
      <c r="EH5277" s="213">
        <f>IF(ISNUMBER(SEARCH($I$1,$EI$3:$EI$7917)),MAX($EH$2:EH5276)+1,0)</f>
        <v>0</v>
      </c>
      <c r="EI5277" s="257" t="s">
        <v>43690</v>
      </c>
      <c r="EL5277" s="213" t="str">
        <f>IFERROR(VLOOKUP(ROWS($EL$3:EL5277),EH5277:$EI$7917,2,0),"")</f>
        <v/>
      </c>
    </row>
    <row r="5278" spans="134:142" ht="36.75">
      <c r="ED5278" s="257" t="s">
        <v>43005</v>
      </c>
      <c r="EH5278" s="213">
        <f>IF(ISNUMBER(SEARCH($I$1,$EI$3:$EI$7917)),MAX($EH$2:EH5277)+1,0)</f>
        <v>0</v>
      </c>
      <c r="EI5278" s="257" t="s">
        <v>42186</v>
      </c>
      <c r="EL5278" s="213" t="str">
        <f>IFERROR(VLOOKUP(ROWS($EL$3:EL5278),EH5278:$EI$7917,2,0),"")</f>
        <v/>
      </c>
    </row>
    <row r="5279" spans="134:142" ht="24.75">
      <c r="ED5279" s="257" t="s">
        <v>43006</v>
      </c>
      <c r="EH5279" s="213">
        <f>IF(ISNUMBER(SEARCH($I$1,$EI$3:$EI$7917)),MAX($EH$2:EH5278)+1,0)</f>
        <v>0</v>
      </c>
      <c r="EI5279" s="257" t="s">
        <v>41828</v>
      </c>
      <c r="EL5279" s="213" t="str">
        <f>IFERROR(VLOOKUP(ROWS($EL$3:EL5279),EH5279:$EI$7917,2,0),"")</f>
        <v/>
      </c>
    </row>
    <row r="5280" spans="134:142" ht="24.75">
      <c r="ED5280" s="257" t="s">
        <v>43007</v>
      </c>
      <c r="EH5280" s="213">
        <f>IF(ISNUMBER(SEARCH($I$1,$EI$3:$EI$7917)),MAX($EH$2:EH5279)+1,0)</f>
        <v>0</v>
      </c>
      <c r="EI5280" s="257" t="s">
        <v>39875</v>
      </c>
      <c r="EL5280" s="213" t="str">
        <f>IFERROR(VLOOKUP(ROWS($EL$3:EL5280),EH5280:$EI$7917,2,0),"")</f>
        <v/>
      </c>
    </row>
    <row r="5281" spans="134:142" ht="24.75">
      <c r="ED5281" s="257" t="s">
        <v>43008</v>
      </c>
      <c r="EH5281" s="213">
        <f>IF(ISNUMBER(SEARCH($I$1,$EI$3:$EI$7917)),MAX($EH$2:EH5280)+1,0)</f>
        <v>0</v>
      </c>
      <c r="EI5281" s="257" t="s">
        <v>41112</v>
      </c>
      <c r="EL5281" s="213" t="str">
        <f>IFERROR(VLOOKUP(ROWS($EL$3:EL5281),EH5281:$EI$7917,2,0),"")</f>
        <v/>
      </c>
    </row>
    <row r="5282" spans="134:142" ht="36.75">
      <c r="ED5282" s="257" t="s">
        <v>43009</v>
      </c>
      <c r="EH5282" s="213">
        <f>IF(ISNUMBER(SEARCH($I$1,$EI$3:$EI$7917)),MAX($EH$2:EH5281)+1,0)</f>
        <v>0</v>
      </c>
      <c r="EI5282" s="257" t="s">
        <v>40560</v>
      </c>
      <c r="EL5282" s="213" t="str">
        <f>IFERROR(VLOOKUP(ROWS($EL$3:EL5282),EH5282:$EI$7917,2,0),"")</f>
        <v/>
      </c>
    </row>
    <row r="5283" spans="134:142" ht="24.75">
      <c r="ED5283" s="257" t="s">
        <v>43010</v>
      </c>
      <c r="EH5283" s="213">
        <f>IF(ISNUMBER(SEARCH($I$1,$EI$3:$EI$7917)),MAX($EH$2:EH5282)+1,0)</f>
        <v>0</v>
      </c>
      <c r="EI5283" s="257" t="s">
        <v>39326</v>
      </c>
      <c r="EL5283" s="213" t="str">
        <f>IFERROR(VLOOKUP(ROWS($EL$3:EL5283),EH5283:$EI$7917,2,0),"")</f>
        <v/>
      </c>
    </row>
    <row r="5284" spans="134:142" ht="24.75">
      <c r="ED5284" s="257" t="s">
        <v>43011</v>
      </c>
      <c r="EH5284" s="213">
        <f>IF(ISNUMBER(SEARCH($I$1,$EI$3:$EI$7917)),MAX($EH$2:EH5283)+1,0)</f>
        <v>0</v>
      </c>
      <c r="EI5284" s="257" t="s">
        <v>39235</v>
      </c>
      <c r="EL5284" s="213" t="str">
        <f>IFERROR(VLOOKUP(ROWS($EL$3:EL5284),EH5284:$EI$7917,2,0),"")</f>
        <v/>
      </c>
    </row>
    <row r="5285" spans="134:142" ht="24.75">
      <c r="ED5285" s="257" t="s">
        <v>43012</v>
      </c>
      <c r="EH5285" s="213">
        <f>IF(ISNUMBER(SEARCH($I$1,$EI$3:$EI$7917)),MAX($EH$2:EH5284)+1,0)</f>
        <v>0</v>
      </c>
      <c r="EI5285" s="257" t="s">
        <v>41028</v>
      </c>
      <c r="EL5285" s="213" t="str">
        <f>IFERROR(VLOOKUP(ROWS($EL$3:EL5285),EH5285:$EI$7917,2,0),"")</f>
        <v/>
      </c>
    </row>
    <row r="5286" spans="134:142" ht="24.75">
      <c r="ED5286" s="257" t="s">
        <v>43013</v>
      </c>
      <c r="EH5286" s="213">
        <f>IF(ISNUMBER(SEARCH($I$1,$EI$3:$EI$7917)),MAX($EH$2:EH5285)+1,0)</f>
        <v>0</v>
      </c>
      <c r="EI5286" s="257" t="s">
        <v>40044</v>
      </c>
      <c r="EL5286" s="213" t="str">
        <f>IFERROR(VLOOKUP(ROWS($EL$3:EL5286),EH5286:$EI$7917,2,0),"")</f>
        <v/>
      </c>
    </row>
    <row r="5287" spans="134:142" ht="24.75">
      <c r="ED5287" s="257" t="s">
        <v>43014</v>
      </c>
      <c r="EH5287" s="213">
        <f>IF(ISNUMBER(SEARCH($I$1,$EI$3:$EI$7917)),MAX($EH$2:EH5286)+1,0)</f>
        <v>0</v>
      </c>
      <c r="EI5287" s="257" t="s">
        <v>39646</v>
      </c>
      <c r="EL5287" s="213" t="str">
        <f>IFERROR(VLOOKUP(ROWS($EL$3:EL5287),EH5287:$EI$7917,2,0),"")</f>
        <v/>
      </c>
    </row>
    <row r="5288" spans="134:142" ht="24.75">
      <c r="ED5288" s="257" t="s">
        <v>43015</v>
      </c>
      <c r="EH5288" s="213">
        <f>IF(ISNUMBER(SEARCH($I$1,$EI$3:$EI$7917)),MAX($EH$2:EH5287)+1,0)</f>
        <v>0</v>
      </c>
      <c r="EI5288" s="257" t="s">
        <v>41260</v>
      </c>
      <c r="EL5288" s="213" t="str">
        <f>IFERROR(VLOOKUP(ROWS($EL$3:EL5288),EH5288:$EI$7917,2,0),"")</f>
        <v/>
      </c>
    </row>
    <row r="5289" spans="134:142" ht="24.75">
      <c r="ED5289" s="257" t="s">
        <v>43016</v>
      </c>
      <c r="EH5289" s="213">
        <f>IF(ISNUMBER(SEARCH($I$1,$EI$3:$EI$7917)),MAX($EH$2:EH5288)+1,0)</f>
        <v>0</v>
      </c>
      <c r="EI5289" s="257" t="s">
        <v>39648</v>
      </c>
      <c r="EL5289" s="213" t="str">
        <f>IFERROR(VLOOKUP(ROWS($EL$3:EL5289),EH5289:$EI$7917,2,0),"")</f>
        <v/>
      </c>
    </row>
    <row r="5290" spans="134:142">
      <c r="ED5290" s="257" t="s">
        <v>43017</v>
      </c>
      <c r="EH5290" s="213">
        <f>IF(ISNUMBER(SEARCH($I$1,$EI$3:$EI$7917)),MAX($EH$2:EH5289)+1,0)</f>
        <v>0</v>
      </c>
      <c r="EI5290" s="257" t="s">
        <v>41419</v>
      </c>
      <c r="EL5290" s="213" t="str">
        <f>IFERROR(VLOOKUP(ROWS($EL$3:EL5290),EH5290:$EI$7917,2,0),"")</f>
        <v/>
      </c>
    </row>
    <row r="5291" spans="134:142" ht="36.75">
      <c r="ED5291" s="257" t="s">
        <v>43018</v>
      </c>
      <c r="EH5291" s="213">
        <f>IF(ISNUMBER(SEARCH($I$1,$EI$3:$EI$7917)),MAX($EH$2:EH5290)+1,0)</f>
        <v>0</v>
      </c>
      <c r="EI5291" s="257" t="s">
        <v>44024</v>
      </c>
      <c r="EL5291" s="213" t="str">
        <f>IFERROR(VLOOKUP(ROWS($EL$3:EL5291),EH5291:$EI$7917,2,0),"")</f>
        <v/>
      </c>
    </row>
    <row r="5292" spans="134:142" ht="24.75">
      <c r="ED5292" s="257" t="s">
        <v>43019</v>
      </c>
      <c r="EH5292" s="213">
        <f>IF(ISNUMBER(SEARCH($I$1,$EI$3:$EI$7917)),MAX($EH$2:EH5291)+1,0)</f>
        <v>0</v>
      </c>
      <c r="EI5292" s="257" t="s">
        <v>41332</v>
      </c>
      <c r="EL5292" s="213" t="str">
        <f>IFERROR(VLOOKUP(ROWS($EL$3:EL5292),EH5292:$EI$7917,2,0),"")</f>
        <v/>
      </c>
    </row>
    <row r="5293" spans="134:142" ht="24.75">
      <c r="ED5293" s="257" t="s">
        <v>43020</v>
      </c>
      <c r="EH5293" s="213">
        <f>IF(ISNUMBER(SEARCH($I$1,$EI$3:$EI$7917)),MAX($EH$2:EH5292)+1,0)</f>
        <v>0</v>
      </c>
      <c r="EI5293" s="257" t="s">
        <v>38385</v>
      </c>
      <c r="EL5293" s="213" t="str">
        <f>IFERROR(VLOOKUP(ROWS($EL$3:EL5293),EH5293:$EI$7917,2,0),"")</f>
        <v/>
      </c>
    </row>
    <row r="5294" spans="134:142" ht="24.75">
      <c r="ED5294" s="257" t="s">
        <v>43021</v>
      </c>
      <c r="EH5294" s="213">
        <f>IF(ISNUMBER(SEARCH($I$1,$EI$3:$EI$7917)),MAX($EH$2:EH5293)+1,0)</f>
        <v>0</v>
      </c>
      <c r="EI5294" s="257" t="s">
        <v>43058</v>
      </c>
      <c r="EL5294" s="213" t="str">
        <f>IFERROR(VLOOKUP(ROWS($EL$3:EL5294),EH5294:$EI$7917,2,0),"")</f>
        <v/>
      </c>
    </row>
    <row r="5295" spans="134:142" ht="24.75">
      <c r="ED5295" s="257" t="s">
        <v>43022</v>
      </c>
      <c r="EH5295" s="213">
        <f>IF(ISNUMBER(SEARCH($I$1,$EI$3:$EI$7917)),MAX($EH$2:EH5294)+1,0)</f>
        <v>0</v>
      </c>
      <c r="EI5295" s="257" t="s">
        <v>38706</v>
      </c>
      <c r="EL5295" s="213" t="str">
        <f>IFERROR(VLOOKUP(ROWS($EL$3:EL5295),EH5295:$EI$7917,2,0),"")</f>
        <v/>
      </c>
    </row>
    <row r="5296" spans="134:142" ht="24.75">
      <c r="ED5296" s="257" t="s">
        <v>43023</v>
      </c>
      <c r="EH5296" s="213">
        <f>IF(ISNUMBER(SEARCH($I$1,$EI$3:$EI$7917)),MAX($EH$2:EH5295)+1,0)</f>
        <v>0</v>
      </c>
      <c r="EI5296" s="257" t="s">
        <v>41604</v>
      </c>
      <c r="EL5296" s="213" t="str">
        <f>IFERROR(VLOOKUP(ROWS($EL$3:EL5296),EH5296:$EI$7917,2,0),"")</f>
        <v/>
      </c>
    </row>
    <row r="5297" spans="134:142">
      <c r="ED5297" s="257" t="s">
        <v>43024</v>
      </c>
      <c r="EH5297" s="213">
        <f>IF(ISNUMBER(SEARCH($I$1,$EI$3:$EI$7917)),MAX($EH$2:EH5296)+1,0)</f>
        <v>0</v>
      </c>
      <c r="EI5297" s="257" t="s">
        <v>42278</v>
      </c>
      <c r="EL5297" s="213" t="str">
        <f>IFERROR(VLOOKUP(ROWS($EL$3:EL5297),EH5297:$EI$7917,2,0),"")</f>
        <v/>
      </c>
    </row>
    <row r="5298" spans="134:142" ht="24.75">
      <c r="ED5298" s="257" t="s">
        <v>43025</v>
      </c>
      <c r="EH5298" s="213">
        <f>IF(ISNUMBER(SEARCH($I$1,$EI$3:$EI$7917)),MAX($EH$2:EH5297)+1,0)</f>
        <v>0</v>
      </c>
      <c r="EI5298" s="257" t="s">
        <v>43691</v>
      </c>
      <c r="EL5298" s="213" t="str">
        <f>IFERROR(VLOOKUP(ROWS($EL$3:EL5298),EH5298:$EI$7917,2,0),"")</f>
        <v/>
      </c>
    </row>
    <row r="5299" spans="134:142" ht="24.75">
      <c r="ED5299" s="257" t="s">
        <v>43026</v>
      </c>
      <c r="EH5299" s="213">
        <f>IF(ISNUMBER(SEARCH($I$1,$EI$3:$EI$7917)),MAX($EH$2:EH5298)+1,0)</f>
        <v>0</v>
      </c>
      <c r="EI5299" s="257" t="s">
        <v>43594</v>
      </c>
      <c r="EL5299" s="213" t="str">
        <f>IFERROR(VLOOKUP(ROWS($EL$3:EL5299),EH5299:$EI$7917,2,0),"")</f>
        <v/>
      </c>
    </row>
    <row r="5300" spans="134:142" ht="24.75">
      <c r="ED5300" s="257" t="s">
        <v>43027</v>
      </c>
      <c r="EH5300" s="213">
        <f>IF(ISNUMBER(SEARCH($I$1,$EI$3:$EI$7917)),MAX($EH$2:EH5299)+1,0)</f>
        <v>0</v>
      </c>
      <c r="EI5300" s="257" t="s">
        <v>41259</v>
      </c>
      <c r="EL5300" s="213" t="str">
        <f>IFERROR(VLOOKUP(ROWS($EL$3:EL5300),EH5300:$EI$7917,2,0),"")</f>
        <v/>
      </c>
    </row>
    <row r="5301" spans="134:142">
      <c r="ED5301" s="257" t="s">
        <v>43028</v>
      </c>
      <c r="EH5301" s="213">
        <f>IF(ISNUMBER(SEARCH($I$1,$EI$3:$EI$7917)),MAX($EH$2:EH5300)+1,0)</f>
        <v>0</v>
      </c>
      <c r="EI5301" s="257" t="s">
        <v>41829</v>
      </c>
      <c r="EL5301" s="213" t="str">
        <f>IFERROR(VLOOKUP(ROWS($EL$3:EL5301),EH5301:$EI$7917,2,0),"")</f>
        <v/>
      </c>
    </row>
    <row r="5302" spans="134:142" ht="24.75">
      <c r="ED5302" s="257" t="s">
        <v>43029</v>
      </c>
      <c r="EH5302" s="213">
        <f>IF(ISNUMBER(SEARCH($I$1,$EI$3:$EI$7917)),MAX($EH$2:EH5301)+1,0)</f>
        <v>0</v>
      </c>
      <c r="EI5302" s="257" t="s">
        <v>39647</v>
      </c>
      <c r="EL5302" s="213" t="str">
        <f>IFERROR(VLOOKUP(ROWS($EL$3:EL5302),EH5302:$EI$7917,2,0),"")</f>
        <v/>
      </c>
    </row>
    <row r="5303" spans="134:142" ht="24.75">
      <c r="ED5303" s="257" t="s">
        <v>43030</v>
      </c>
      <c r="EH5303" s="213">
        <f>IF(ISNUMBER(SEARCH($I$1,$EI$3:$EI$7917)),MAX($EH$2:EH5302)+1,0)</f>
        <v>0</v>
      </c>
      <c r="EI5303" s="257" t="s">
        <v>38707</v>
      </c>
      <c r="EL5303" s="213" t="str">
        <f>IFERROR(VLOOKUP(ROWS($EL$3:EL5303),EH5303:$EI$7917,2,0),"")</f>
        <v/>
      </c>
    </row>
    <row r="5304" spans="134:142">
      <c r="ED5304" s="257" t="s">
        <v>43031</v>
      </c>
      <c r="EH5304" s="213">
        <f>IF(ISNUMBER(SEARCH($I$1,$EI$3:$EI$7917)),MAX($EH$2:EH5303)+1,0)</f>
        <v>0</v>
      </c>
      <c r="EI5304" s="257" t="s">
        <v>39876</v>
      </c>
      <c r="EL5304" s="213" t="str">
        <f>IFERROR(VLOOKUP(ROWS($EL$3:EL5304),EH5304:$EI$7917,2,0),"")</f>
        <v/>
      </c>
    </row>
    <row r="5305" spans="134:142">
      <c r="ED5305" s="257" t="s">
        <v>43032</v>
      </c>
      <c r="EH5305" s="213">
        <f>IF(ISNUMBER(SEARCH($I$1,$EI$3:$EI$7917)),MAX($EH$2:EH5304)+1,0)</f>
        <v>0</v>
      </c>
      <c r="EI5305" s="257" t="s">
        <v>38966</v>
      </c>
      <c r="EL5305" s="213" t="str">
        <f>IFERROR(VLOOKUP(ROWS($EL$3:EL5305),EH5305:$EI$7917,2,0),"")</f>
        <v/>
      </c>
    </row>
    <row r="5306" spans="134:142">
      <c r="ED5306" s="257" t="s">
        <v>43033</v>
      </c>
      <c r="EH5306" s="213">
        <f>IF(ISNUMBER(SEARCH($I$1,$EI$3:$EI$7917)),MAX($EH$2:EH5305)+1,0)</f>
        <v>0</v>
      </c>
      <c r="EI5306" s="257" t="s">
        <v>38708</v>
      </c>
      <c r="EL5306" s="213" t="str">
        <f>IFERROR(VLOOKUP(ROWS($EL$3:EL5306),EH5306:$EI$7917,2,0),"")</f>
        <v/>
      </c>
    </row>
    <row r="5307" spans="134:142" ht="24.75">
      <c r="ED5307" s="257" t="s">
        <v>43034</v>
      </c>
      <c r="EH5307" s="213">
        <f>IF(ISNUMBER(SEARCH($I$1,$EI$3:$EI$7917)),MAX($EH$2:EH5306)+1,0)</f>
        <v>0</v>
      </c>
      <c r="EI5307" s="257" t="s">
        <v>40269</v>
      </c>
      <c r="EL5307" s="213" t="str">
        <f>IFERROR(VLOOKUP(ROWS($EL$3:EL5307),EH5307:$EI$7917,2,0),"")</f>
        <v/>
      </c>
    </row>
    <row r="5308" spans="134:142">
      <c r="ED5308" s="257" t="s">
        <v>43035</v>
      </c>
      <c r="EH5308" s="213">
        <f>IF(ISNUMBER(SEARCH($I$1,$EI$3:$EI$7917)),MAX($EH$2:EH5307)+1,0)</f>
        <v>0</v>
      </c>
      <c r="EI5308" s="257" t="s">
        <v>39649</v>
      </c>
      <c r="EL5308" s="213" t="str">
        <f>IFERROR(VLOOKUP(ROWS($EL$3:EL5308),EH5308:$EI$7917,2,0),"")</f>
        <v/>
      </c>
    </row>
    <row r="5309" spans="134:142">
      <c r="ED5309" s="257" t="s">
        <v>43036</v>
      </c>
      <c r="EH5309" s="213">
        <f>IF(ISNUMBER(SEARCH($I$1,$EI$3:$EI$7917)),MAX($EH$2:EH5308)+1,0)</f>
        <v>0</v>
      </c>
      <c r="EI5309" s="257" t="s">
        <v>42986</v>
      </c>
      <c r="EL5309" s="213" t="str">
        <f>IFERROR(VLOOKUP(ROWS($EL$3:EL5309),EH5309:$EI$7917,2,0),"")</f>
        <v/>
      </c>
    </row>
    <row r="5310" spans="134:142">
      <c r="ED5310" s="257" t="s">
        <v>43037</v>
      </c>
      <c r="EH5310" s="213">
        <f>IF(ISNUMBER(SEARCH($I$1,$EI$3:$EI$7917)),MAX($EH$2:EH5309)+1,0)</f>
        <v>0</v>
      </c>
      <c r="EI5310" s="257" t="s">
        <v>41678</v>
      </c>
      <c r="EL5310" s="213" t="str">
        <f>IFERROR(VLOOKUP(ROWS($EL$3:EL5310),EH5310:$EI$7917,2,0),"")</f>
        <v/>
      </c>
    </row>
    <row r="5311" spans="134:142" ht="24.75">
      <c r="ED5311" s="257" t="s">
        <v>43038</v>
      </c>
      <c r="EH5311" s="213">
        <f>IF(ISNUMBER(SEARCH($I$1,$EI$3:$EI$7917)),MAX($EH$2:EH5310)+1,0)</f>
        <v>0</v>
      </c>
      <c r="EI5311" s="257" t="s">
        <v>39650</v>
      </c>
      <c r="EL5311" s="213" t="str">
        <f>IFERROR(VLOOKUP(ROWS($EL$3:EL5311),EH5311:$EI$7917,2,0),"")</f>
        <v/>
      </c>
    </row>
    <row r="5312" spans="134:142">
      <c r="ED5312" s="257" t="s">
        <v>43039</v>
      </c>
      <c r="EH5312" s="213">
        <f>IF(ISNUMBER(SEARCH($I$1,$EI$3:$EI$7917)),MAX($EH$2:EH5311)+1,0)</f>
        <v>0</v>
      </c>
      <c r="EI5312" s="257" t="s">
        <v>39877</v>
      </c>
      <c r="EL5312" s="213" t="str">
        <f>IFERROR(VLOOKUP(ROWS($EL$3:EL5312),EH5312:$EI$7917,2,0),"")</f>
        <v/>
      </c>
    </row>
    <row r="5313" spans="134:142" ht="24.75">
      <c r="ED5313" s="257" t="s">
        <v>43040</v>
      </c>
      <c r="EH5313" s="213">
        <f>IF(ISNUMBER(SEARCH($I$1,$EI$3:$EI$7917)),MAX($EH$2:EH5312)+1,0)</f>
        <v>0</v>
      </c>
      <c r="EI5313" s="257" t="s">
        <v>42137</v>
      </c>
      <c r="EL5313" s="213" t="str">
        <f>IFERROR(VLOOKUP(ROWS($EL$3:EL5313),EH5313:$EI$7917,2,0),"")</f>
        <v/>
      </c>
    </row>
    <row r="5314" spans="134:142" ht="24.75">
      <c r="ED5314" s="257" t="s">
        <v>43041</v>
      </c>
      <c r="EH5314" s="213">
        <f>IF(ISNUMBER(SEARCH($I$1,$EI$3:$EI$7917)),MAX($EH$2:EH5313)+1,0)</f>
        <v>0</v>
      </c>
      <c r="EI5314" s="257" t="s">
        <v>38967</v>
      </c>
      <c r="EL5314" s="213" t="str">
        <f>IFERROR(VLOOKUP(ROWS($EL$3:EL5314),EH5314:$EI$7917,2,0),"")</f>
        <v/>
      </c>
    </row>
    <row r="5315" spans="134:142">
      <c r="ED5315" s="257" t="s">
        <v>43042</v>
      </c>
      <c r="EH5315" s="213">
        <f>IF(ISNUMBER(SEARCH($I$1,$EI$3:$EI$7917)),MAX($EH$2:EH5314)+1,0)</f>
        <v>0</v>
      </c>
      <c r="EI5315" s="257" t="s">
        <v>42987</v>
      </c>
      <c r="EL5315" s="213" t="str">
        <f>IFERROR(VLOOKUP(ROWS($EL$3:EL5315),EH5315:$EI$7917,2,0),"")</f>
        <v/>
      </c>
    </row>
    <row r="5316" spans="134:142" ht="24.75">
      <c r="ED5316" s="257" t="s">
        <v>43043</v>
      </c>
      <c r="EH5316" s="213">
        <f>IF(ISNUMBER(SEARCH($I$1,$EI$3:$EI$7917)),MAX($EH$2:EH5315)+1,0)</f>
        <v>0</v>
      </c>
      <c r="EI5316" s="257" t="s">
        <v>42707</v>
      </c>
      <c r="EL5316" s="213" t="str">
        <f>IFERROR(VLOOKUP(ROWS($EL$3:EL5316),EH5316:$EI$7917,2,0),"")</f>
        <v/>
      </c>
    </row>
    <row r="5317" spans="134:142" ht="36.75">
      <c r="ED5317" s="257" t="s">
        <v>43044</v>
      </c>
      <c r="EH5317" s="213">
        <f>IF(ISNUMBER(SEARCH($I$1,$EI$3:$EI$7917)),MAX($EH$2:EH5316)+1,0)</f>
        <v>0</v>
      </c>
      <c r="EI5317" s="257" t="s">
        <v>38709</v>
      </c>
      <c r="EL5317" s="213" t="str">
        <f>IFERROR(VLOOKUP(ROWS($EL$3:EL5317),EH5317:$EI$7917,2,0),"")</f>
        <v/>
      </c>
    </row>
    <row r="5318" spans="134:142" ht="24.75">
      <c r="ED5318" s="257" t="s">
        <v>43045</v>
      </c>
      <c r="EH5318" s="213">
        <f>IF(ISNUMBER(SEARCH($I$1,$EI$3:$EI$7917)),MAX($EH$2:EH5317)+1,0)</f>
        <v>0</v>
      </c>
      <c r="EI5318" s="257" t="s">
        <v>42928</v>
      </c>
      <c r="EL5318" s="213" t="str">
        <f>IFERROR(VLOOKUP(ROWS($EL$3:EL5318),EH5318:$EI$7917,2,0),"")</f>
        <v/>
      </c>
    </row>
    <row r="5319" spans="134:142" ht="24.75">
      <c r="ED5319" s="257" t="s">
        <v>43046</v>
      </c>
      <c r="EH5319" s="213">
        <f>IF(ISNUMBER(SEARCH($I$1,$EI$3:$EI$7917)),MAX($EH$2:EH5318)+1,0)</f>
        <v>0</v>
      </c>
      <c r="EI5319" s="257" t="s">
        <v>41113</v>
      </c>
      <c r="EL5319" s="213" t="str">
        <f>IFERROR(VLOOKUP(ROWS($EL$3:EL5319),EH5319:$EI$7917,2,0),"")</f>
        <v/>
      </c>
    </row>
    <row r="5320" spans="134:142">
      <c r="ED5320" s="257" t="s">
        <v>43047</v>
      </c>
      <c r="EH5320" s="213">
        <f>IF(ISNUMBER(SEARCH($I$1,$EI$3:$EI$7917)),MAX($EH$2:EH5319)+1,0)</f>
        <v>0</v>
      </c>
      <c r="EI5320" s="257" t="s">
        <v>38710</v>
      </c>
      <c r="EL5320" s="213" t="str">
        <f>IFERROR(VLOOKUP(ROWS($EL$3:EL5320),EH5320:$EI$7917,2,0),"")</f>
        <v/>
      </c>
    </row>
    <row r="5321" spans="134:142">
      <c r="ED5321" s="257" t="s">
        <v>43048</v>
      </c>
      <c r="EH5321" s="213">
        <f>IF(ISNUMBER(SEARCH($I$1,$EI$3:$EI$7917)),MAX($EH$2:EH5320)+1,0)</f>
        <v>0</v>
      </c>
      <c r="EI5321" s="257" t="s">
        <v>43281</v>
      </c>
      <c r="EL5321" s="213" t="str">
        <f>IFERROR(VLOOKUP(ROWS($EL$3:EL5321),EH5321:$EI$7917,2,0),"")</f>
        <v/>
      </c>
    </row>
    <row r="5322" spans="134:142">
      <c r="ED5322" s="257" t="s">
        <v>43049</v>
      </c>
      <c r="EH5322" s="213">
        <f>IF(ISNUMBER(SEARCH($I$1,$EI$3:$EI$7917)),MAX($EH$2:EH5321)+1,0)</f>
        <v>0</v>
      </c>
      <c r="EI5322" s="257" t="s">
        <v>42317</v>
      </c>
      <c r="EL5322" s="213" t="str">
        <f>IFERROR(VLOOKUP(ROWS($EL$3:EL5322),EH5322:$EI$7917,2,0),"")</f>
        <v/>
      </c>
    </row>
    <row r="5323" spans="134:142">
      <c r="ED5323" s="257" t="s">
        <v>43050</v>
      </c>
      <c r="EH5323" s="213">
        <f>IF(ISNUMBER(SEARCH($I$1,$EI$3:$EI$7917)),MAX($EH$2:EH5322)+1,0)</f>
        <v>0</v>
      </c>
      <c r="EI5323" s="257" t="s">
        <v>42483</v>
      </c>
      <c r="EL5323" s="213" t="str">
        <f>IFERROR(VLOOKUP(ROWS($EL$3:EL5323),EH5323:$EI$7917,2,0),"")</f>
        <v/>
      </c>
    </row>
    <row r="5324" spans="134:142">
      <c r="ED5324" s="257" t="s">
        <v>43051</v>
      </c>
      <c r="EH5324" s="213">
        <f>IF(ISNUMBER(SEARCH($I$1,$EI$3:$EI$7917)),MAX($EH$2:EH5323)+1,0)</f>
        <v>0</v>
      </c>
      <c r="EI5324" s="257" t="s">
        <v>42164</v>
      </c>
      <c r="EL5324" s="213" t="str">
        <f>IFERROR(VLOOKUP(ROWS($EL$3:EL5324),EH5324:$EI$7917,2,0),"")</f>
        <v/>
      </c>
    </row>
    <row r="5325" spans="134:142">
      <c r="ED5325" s="257" t="s">
        <v>43052</v>
      </c>
      <c r="EH5325" s="213">
        <f>IF(ISNUMBER(SEARCH($I$1,$EI$3:$EI$7917)),MAX($EH$2:EH5324)+1,0)</f>
        <v>0</v>
      </c>
      <c r="EI5325" s="257" t="s">
        <v>41541</v>
      </c>
      <c r="EL5325" s="213" t="str">
        <f>IFERROR(VLOOKUP(ROWS($EL$3:EL5325),EH5325:$EI$7917,2,0),"")</f>
        <v/>
      </c>
    </row>
    <row r="5326" spans="134:142" ht="24.75">
      <c r="ED5326" s="257" t="s">
        <v>43053</v>
      </c>
      <c r="EH5326" s="213">
        <f>IF(ISNUMBER(SEARCH($I$1,$EI$3:$EI$7917)),MAX($EH$2:EH5325)+1,0)</f>
        <v>0</v>
      </c>
      <c r="EI5326" s="257" t="s">
        <v>41542</v>
      </c>
      <c r="EL5326" s="213" t="str">
        <f>IFERROR(VLOOKUP(ROWS($EL$3:EL5326),EH5326:$EI$7917,2,0),"")</f>
        <v/>
      </c>
    </row>
    <row r="5327" spans="134:142">
      <c r="ED5327" s="257" t="s">
        <v>43054</v>
      </c>
      <c r="EH5327" s="213">
        <f>IF(ISNUMBER(SEARCH($I$1,$EI$3:$EI$7917)),MAX($EH$2:EH5326)+1,0)</f>
        <v>0</v>
      </c>
      <c r="EI5327" s="257" t="s">
        <v>39236</v>
      </c>
      <c r="EL5327" s="213" t="str">
        <f>IFERROR(VLOOKUP(ROWS($EL$3:EL5327),EH5327:$EI$7917,2,0),"")</f>
        <v/>
      </c>
    </row>
    <row r="5328" spans="134:142">
      <c r="ED5328" s="257" t="s">
        <v>43055</v>
      </c>
      <c r="EH5328" s="213">
        <f>IF(ISNUMBER(SEARCH($I$1,$EI$3:$EI$7917)),MAX($EH$2:EH5327)+1,0)</f>
        <v>0</v>
      </c>
      <c r="EI5328" s="257" t="s">
        <v>41605</v>
      </c>
      <c r="EL5328" s="213" t="str">
        <f>IFERROR(VLOOKUP(ROWS($EL$3:EL5328),EH5328:$EI$7917,2,0),"")</f>
        <v/>
      </c>
    </row>
    <row r="5329" spans="134:142">
      <c r="ED5329" s="257" t="s">
        <v>43056</v>
      </c>
      <c r="EH5329" s="213">
        <f>IF(ISNUMBER(SEARCH($I$1,$EI$3:$EI$7917)),MAX($EH$2:EH5328)+1,0)</f>
        <v>0</v>
      </c>
      <c r="EI5329" s="257" t="s">
        <v>41420</v>
      </c>
      <c r="EL5329" s="213" t="str">
        <f>IFERROR(VLOOKUP(ROWS($EL$3:EL5329),EH5329:$EI$7917,2,0),"")</f>
        <v/>
      </c>
    </row>
    <row r="5330" spans="134:142" ht="24.75">
      <c r="ED5330" s="257" t="s">
        <v>43057</v>
      </c>
      <c r="EH5330" s="213">
        <f>IF(ISNUMBER(SEARCH($I$1,$EI$3:$EI$7917)),MAX($EH$2:EH5329)+1,0)</f>
        <v>0</v>
      </c>
      <c r="EI5330" s="257" t="s">
        <v>38547</v>
      </c>
      <c r="EL5330" s="213" t="str">
        <f>IFERROR(VLOOKUP(ROWS($EL$3:EL5330),EH5330:$EI$7917,2,0),"")</f>
        <v/>
      </c>
    </row>
    <row r="5331" spans="134:142">
      <c r="ED5331" s="257" t="s">
        <v>43058</v>
      </c>
      <c r="EH5331" s="213">
        <f>IF(ISNUMBER(SEARCH($I$1,$EI$3:$EI$7917)),MAX($EH$2:EH5330)+1,0)</f>
        <v>0</v>
      </c>
      <c r="EI5331" s="257" t="s">
        <v>40045</v>
      </c>
      <c r="EL5331" s="213" t="str">
        <f>IFERROR(VLOOKUP(ROWS($EL$3:EL5331),EH5331:$EI$7917,2,0),"")</f>
        <v/>
      </c>
    </row>
    <row r="5332" spans="134:142">
      <c r="ED5332" s="257" t="s">
        <v>43059</v>
      </c>
      <c r="EH5332" s="213">
        <f>IF(ISNUMBER(SEARCH($I$1,$EI$3:$EI$7917)),MAX($EH$2:EH5331)+1,0)</f>
        <v>0</v>
      </c>
      <c r="EI5332" s="257" t="s">
        <v>37930</v>
      </c>
      <c r="EL5332" s="213" t="str">
        <f>IFERROR(VLOOKUP(ROWS($EL$3:EL5332),EH5332:$EI$7917,2,0),"")</f>
        <v/>
      </c>
    </row>
    <row r="5333" spans="134:142" ht="24.75">
      <c r="ED5333" s="257" t="s">
        <v>43060</v>
      </c>
      <c r="EH5333" s="213">
        <f>IF(ISNUMBER(SEARCH($I$1,$EI$3:$EI$7917)),MAX($EH$2:EH5332)+1,0)</f>
        <v>0</v>
      </c>
      <c r="EI5333" s="257" t="s">
        <v>40776</v>
      </c>
      <c r="EL5333" s="213" t="str">
        <f>IFERROR(VLOOKUP(ROWS($EL$3:EL5333),EH5333:$EI$7917,2,0),"")</f>
        <v/>
      </c>
    </row>
    <row r="5334" spans="134:142">
      <c r="ED5334" s="257" t="s">
        <v>43061</v>
      </c>
      <c r="EH5334" s="213">
        <f>IF(ISNUMBER(SEARCH($I$1,$EI$3:$EI$7917)),MAX($EH$2:EH5333)+1,0)</f>
        <v>0</v>
      </c>
      <c r="EI5334" s="257" t="s">
        <v>43774</v>
      </c>
      <c r="EL5334" s="213" t="str">
        <f>IFERROR(VLOOKUP(ROWS($EL$3:EL5334),EH5334:$EI$7917,2,0),"")</f>
        <v/>
      </c>
    </row>
    <row r="5335" spans="134:142" ht="24.75">
      <c r="ED5335" s="257" t="s">
        <v>43062</v>
      </c>
      <c r="EH5335" s="213">
        <f>IF(ISNUMBER(SEARCH($I$1,$EI$3:$EI$7917)),MAX($EH$2:EH5334)+1,0)</f>
        <v>0</v>
      </c>
      <c r="EI5335" s="257" t="s">
        <v>43595</v>
      </c>
      <c r="EL5335" s="213" t="str">
        <f>IFERROR(VLOOKUP(ROWS($EL$3:EL5335),EH5335:$EI$7917,2,0),"")</f>
        <v/>
      </c>
    </row>
    <row r="5336" spans="134:142" ht="36.75">
      <c r="ED5336" s="257" t="s">
        <v>43063</v>
      </c>
      <c r="EH5336" s="213">
        <f>IF(ISNUMBER(SEARCH($I$1,$EI$3:$EI$7917)),MAX($EH$2:EH5335)+1,0)</f>
        <v>0</v>
      </c>
      <c r="EI5336" s="257" t="s">
        <v>42087</v>
      </c>
      <c r="EL5336" s="213" t="str">
        <f>IFERROR(VLOOKUP(ROWS($EL$3:EL5336),EH5336:$EI$7917,2,0),"")</f>
        <v/>
      </c>
    </row>
    <row r="5337" spans="134:142">
      <c r="ED5337" s="257" t="s">
        <v>43064</v>
      </c>
      <c r="EH5337" s="213">
        <f>IF(ISNUMBER(SEARCH($I$1,$EI$3:$EI$7917)),MAX($EH$2:EH5336)+1,0)</f>
        <v>0</v>
      </c>
      <c r="EI5337" s="257" t="s">
        <v>44761</v>
      </c>
      <c r="EL5337" s="213" t="str">
        <f>IFERROR(VLOOKUP(ROWS($EL$3:EL5337),EH5337:$EI$7917,2,0),"")</f>
        <v/>
      </c>
    </row>
    <row r="5338" spans="134:142" ht="24.75">
      <c r="ED5338" s="257" t="s">
        <v>43065</v>
      </c>
      <c r="EH5338" s="213">
        <f>IF(ISNUMBER(SEARCH($I$1,$EI$3:$EI$7917)),MAX($EH$2:EH5337)+1,0)</f>
        <v>0</v>
      </c>
      <c r="EI5338" s="257" t="s">
        <v>42247</v>
      </c>
      <c r="EL5338" s="213" t="str">
        <f>IFERROR(VLOOKUP(ROWS($EL$3:EL5338),EH5338:$EI$7917,2,0),"")</f>
        <v/>
      </c>
    </row>
    <row r="5339" spans="134:142" ht="24.75">
      <c r="ED5339" s="257" t="s">
        <v>43066</v>
      </c>
      <c r="EH5339" s="213">
        <f>IF(ISNUMBER(SEARCH($I$1,$EI$3:$EI$7917)),MAX($EH$2:EH5338)+1,0)</f>
        <v>0</v>
      </c>
      <c r="EI5339" s="257" t="s">
        <v>39098</v>
      </c>
      <c r="EL5339" s="213" t="str">
        <f>IFERROR(VLOOKUP(ROWS($EL$3:EL5339),EH5339:$EI$7917,2,0),"")</f>
        <v/>
      </c>
    </row>
    <row r="5340" spans="134:142" ht="24.75">
      <c r="ED5340" s="257" t="s">
        <v>43067</v>
      </c>
      <c r="EH5340" s="213">
        <f>IF(ISNUMBER(SEARCH($I$1,$EI$3:$EI$7917)),MAX($EH$2:EH5339)+1,0)</f>
        <v>0</v>
      </c>
      <c r="EI5340" s="257" t="s">
        <v>44329</v>
      </c>
      <c r="EL5340" s="213" t="str">
        <f>IFERROR(VLOOKUP(ROWS($EL$3:EL5340),EH5340:$EI$7917,2,0),"")</f>
        <v/>
      </c>
    </row>
    <row r="5341" spans="134:142" ht="36.75">
      <c r="ED5341" s="257" t="s">
        <v>43068</v>
      </c>
      <c r="EH5341" s="213">
        <f>IF(ISNUMBER(SEARCH($I$1,$EI$3:$EI$7917)),MAX($EH$2:EH5340)+1,0)</f>
        <v>0</v>
      </c>
      <c r="EI5341" s="257" t="s">
        <v>45115</v>
      </c>
      <c r="EL5341" s="213" t="str">
        <f>IFERROR(VLOOKUP(ROWS($EL$3:EL5341),EH5341:$EI$7917,2,0),"")</f>
        <v/>
      </c>
    </row>
    <row r="5342" spans="134:142" ht="36.75">
      <c r="ED5342" s="257" t="s">
        <v>43069</v>
      </c>
      <c r="EH5342" s="213">
        <f>IF(ISNUMBER(SEARCH($I$1,$EI$3:$EI$7917)),MAX($EH$2:EH5341)+1,0)</f>
        <v>0</v>
      </c>
      <c r="EI5342" s="257" t="s">
        <v>40270</v>
      </c>
      <c r="EL5342" s="213" t="str">
        <f>IFERROR(VLOOKUP(ROWS($EL$3:EL5342),EH5342:$EI$7917,2,0),"")</f>
        <v/>
      </c>
    </row>
    <row r="5343" spans="134:142" ht="24.75">
      <c r="ED5343" s="257" t="s">
        <v>43070</v>
      </c>
      <c r="EH5343" s="213">
        <f>IF(ISNUMBER(SEARCH($I$1,$EI$3:$EI$7917)),MAX($EH$2:EH5342)+1,0)</f>
        <v>0</v>
      </c>
      <c r="EI5343" s="257" t="s">
        <v>42626</v>
      </c>
      <c r="EL5343" s="213" t="str">
        <f>IFERROR(VLOOKUP(ROWS($EL$3:EL5343),EH5343:$EI$7917,2,0),"")</f>
        <v/>
      </c>
    </row>
    <row r="5344" spans="134:142" ht="24.75">
      <c r="ED5344" s="257" t="s">
        <v>43071</v>
      </c>
      <c r="EH5344" s="213">
        <f>IF(ISNUMBER(SEARCH($I$1,$EI$3:$EI$7917)),MAX($EH$2:EH5343)+1,0)</f>
        <v>0</v>
      </c>
      <c r="EI5344" s="257" t="s">
        <v>42708</v>
      </c>
      <c r="EL5344" s="213" t="str">
        <f>IFERROR(VLOOKUP(ROWS($EL$3:EL5344),EH5344:$EI$7917,2,0),"")</f>
        <v/>
      </c>
    </row>
    <row r="5345" spans="134:142" ht="36.75">
      <c r="ED5345" s="257" t="s">
        <v>43072</v>
      </c>
      <c r="EH5345" s="213">
        <f>IF(ISNUMBER(SEARCH($I$1,$EI$3:$EI$7917)),MAX($EH$2:EH5344)+1,0)</f>
        <v>0</v>
      </c>
      <c r="EI5345" s="257" t="s">
        <v>42709</v>
      </c>
      <c r="EL5345" s="213" t="str">
        <f>IFERROR(VLOOKUP(ROWS($EL$3:EL5345),EH5345:$EI$7917,2,0),"")</f>
        <v/>
      </c>
    </row>
    <row r="5346" spans="134:142" ht="24.75">
      <c r="ED5346" s="257" t="s">
        <v>43073</v>
      </c>
      <c r="EH5346" s="213">
        <f>IF(ISNUMBER(SEARCH($I$1,$EI$3:$EI$7917)),MAX($EH$2:EH5345)+1,0)</f>
        <v>0</v>
      </c>
      <c r="EI5346" s="257" t="s">
        <v>41333</v>
      </c>
      <c r="EL5346" s="213" t="str">
        <f>IFERROR(VLOOKUP(ROWS($EL$3:EL5346),EH5346:$EI$7917,2,0),"")</f>
        <v/>
      </c>
    </row>
    <row r="5347" spans="134:142" ht="24.75">
      <c r="ED5347" s="257" t="s">
        <v>43074</v>
      </c>
      <c r="EH5347" s="213">
        <f>IF(ISNUMBER(SEARCH($I$1,$EI$3:$EI$7917)),MAX($EH$2:EH5346)+1,0)</f>
        <v>0</v>
      </c>
      <c r="EI5347" s="257" t="s">
        <v>45321</v>
      </c>
      <c r="EL5347" s="213" t="str">
        <f>IFERROR(VLOOKUP(ROWS($EL$3:EL5347),EH5347:$EI$7917,2,0),"")</f>
        <v/>
      </c>
    </row>
    <row r="5348" spans="134:142" ht="36.75">
      <c r="ED5348" s="257" t="s">
        <v>43075</v>
      </c>
      <c r="EH5348" s="213">
        <f>IF(ISNUMBER(SEARCH($I$1,$EI$3:$EI$7917)),MAX($EH$2:EH5347)+1,0)</f>
        <v>0</v>
      </c>
      <c r="EI5348" s="257" t="s">
        <v>39099</v>
      </c>
      <c r="EL5348" s="213" t="str">
        <f>IFERROR(VLOOKUP(ROWS($EL$3:EL5348),EH5348:$EI$7917,2,0),"")</f>
        <v/>
      </c>
    </row>
    <row r="5349" spans="134:142">
      <c r="ED5349" s="257" t="s">
        <v>43076</v>
      </c>
      <c r="EH5349" s="213">
        <f>IF(ISNUMBER(SEARCH($I$1,$EI$3:$EI$7917)),MAX($EH$2:EH5348)+1,0)</f>
        <v>0</v>
      </c>
      <c r="EI5349" s="257" t="s">
        <v>41346</v>
      </c>
      <c r="EL5349" s="213" t="str">
        <f>IFERROR(VLOOKUP(ROWS($EL$3:EL5349),EH5349:$EI$7917,2,0),"")</f>
        <v/>
      </c>
    </row>
    <row r="5350" spans="134:142" ht="24.75">
      <c r="ED5350" s="257" t="s">
        <v>43077</v>
      </c>
      <c r="EH5350" s="213">
        <f>IF(ISNUMBER(SEARCH($I$1,$EI$3:$EI$7917)),MAX($EH$2:EH5349)+1,0)</f>
        <v>0</v>
      </c>
      <c r="EI5350" s="257" t="s">
        <v>41114</v>
      </c>
      <c r="EL5350" s="213" t="str">
        <f>IFERROR(VLOOKUP(ROWS($EL$3:EL5350),EH5350:$EI$7917,2,0),"")</f>
        <v/>
      </c>
    </row>
    <row r="5351" spans="134:142" ht="24.75">
      <c r="ED5351" s="257" t="s">
        <v>43078</v>
      </c>
      <c r="EH5351" s="213">
        <f>IF(ISNUMBER(SEARCH($I$1,$EI$3:$EI$7917)),MAX($EH$2:EH5350)+1,0)</f>
        <v>0</v>
      </c>
      <c r="EI5351" s="257" t="s">
        <v>43453</v>
      </c>
      <c r="EL5351" s="213" t="str">
        <f>IFERROR(VLOOKUP(ROWS($EL$3:EL5351),EH5351:$EI$7917,2,0),"")</f>
        <v/>
      </c>
    </row>
    <row r="5352" spans="134:142" ht="24.75">
      <c r="ED5352" s="257" t="s">
        <v>43079</v>
      </c>
      <c r="EH5352" s="213">
        <f>IF(ISNUMBER(SEARCH($I$1,$EI$3:$EI$7917)),MAX($EH$2:EH5351)+1,0)</f>
        <v>0</v>
      </c>
      <c r="EI5352" s="257" t="s">
        <v>42248</v>
      </c>
      <c r="EL5352" s="213" t="str">
        <f>IFERROR(VLOOKUP(ROWS($EL$3:EL5352),EH5352:$EI$7917,2,0),"")</f>
        <v/>
      </c>
    </row>
    <row r="5353" spans="134:142">
      <c r="ED5353" s="257" t="s">
        <v>43080</v>
      </c>
      <c r="EH5353" s="213">
        <f>IF(ISNUMBER(SEARCH($I$1,$EI$3:$EI$7917)),MAX($EH$2:EH5352)+1,0)</f>
        <v>0</v>
      </c>
      <c r="EI5353" s="257" t="s">
        <v>41740</v>
      </c>
      <c r="EL5353" s="213" t="str">
        <f>IFERROR(VLOOKUP(ROWS($EL$3:EL5353),EH5353:$EI$7917,2,0),"")</f>
        <v/>
      </c>
    </row>
    <row r="5354" spans="134:142" ht="24.75">
      <c r="ED5354" s="257" t="s">
        <v>43081</v>
      </c>
      <c r="EH5354" s="213">
        <f>IF(ISNUMBER(SEARCH($I$1,$EI$3:$EI$7917)),MAX($EH$2:EH5353)+1,0)</f>
        <v>0</v>
      </c>
      <c r="EI5354" s="257" t="s">
        <v>41179</v>
      </c>
      <c r="EL5354" s="213" t="str">
        <f>IFERROR(VLOOKUP(ROWS($EL$3:EL5354),EH5354:$EI$7917,2,0),"")</f>
        <v/>
      </c>
    </row>
    <row r="5355" spans="134:142" ht="24.75">
      <c r="ED5355" s="257" t="s">
        <v>43082</v>
      </c>
      <c r="EH5355" s="213">
        <f>IF(ISNUMBER(SEARCH($I$1,$EI$3:$EI$7917)),MAX($EH$2:EH5354)+1,0)</f>
        <v>0</v>
      </c>
      <c r="EI5355" s="257" t="s">
        <v>42043</v>
      </c>
      <c r="EL5355" s="213" t="str">
        <f>IFERROR(VLOOKUP(ROWS($EL$3:EL5355),EH5355:$EI$7917,2,0),"")</f>
        <v/>
      </c>
    </row>
    <row r="5356" spans="134:142" ht="36.75">
      <c r="ED5356" s="257" t="s">
        <v>43083</v>
      </c>
      <c r="EH5356" s="213">
        <f>IF(ISNUMBER(SEARCH($I$1,$EI$3:$EI$7917)),MAX($EH$2:EH5355)+1,0)</f>
        <v>0</v>
      </c>
      <c r="EI5356" s="257" t="s">
        <v>45262</v>
      </c>
      <c r="EL5356" s="213" t="str">
        <f>IFERROR(VLOOKUP(ROWS($EL$3:EL5356),EH5356:$EI$7917,2,0),"")</f>
        <v/>
      </c>
    </row>
    <row r="5357" spans="134:142" ht="24.75">
      <c r="ED5357" s="257" t="s">
        <v>43084</v>
      </c>
      <c r="EH5357" s="213">
        <f>IF(ISNUMBER(SEARCH($I$1,$EI$3:$EI$7917)),MAX($EH$2:EH5356)+1,0)</f>
        <v>0</v>
      </c>
      <c r="EI5357" s="257" t="s">
        <v>45588</v>
      </c>
      <c r="EL5357" s="213" t="str">
        <f>IFERROR(VLOOKUP(ROWS($EL$3:EL5357),EH5357:$EI$7917,2,0),"")</f>
        <v/>
      </c>
    </row>
    <row r="5358" spans="134:142" ht="24.75">
      <c r="ED5358" s="257" t="s">
        <v>43085</v>
      </c>
      <c r="EH5358" s="213">
        <f>IF(ISNUMBER(SEARCH($I$1,$EI$3:$EI$7917)),MAX($EH$2:EH5357)+1,0)</f>
        <v>0</v>
      </c>
      <c r="EI5358" s="257" t="s">
        <v>41785</v>
      </c>
      <c r="EL5358" s="213" t="str">
        <f>IFERROR(VLOOKUP(ROWS($EL$3:EL5358),EH5358:$EI$7917,2,0),"")</f>
        <v/>
      </c>
    </row>
    <row r="5359" spans="134:142">
      <c r="ED5359" s="257" t="s">
        <v>43086</v>
      </c>
      <c r="EH5359" s="213">
        <f>IF(ISNUMBER(SEARCH($I$1,$EI$3:$EI$7917)),MAX($EH$2:EH5358)+1,0)</f>
        <v>0</v>
      </c>
      <c r="EI5359" s="257" t="s">
        <v>38809</v>
      </c>
      <c r="EL5359" s="213" t="str">
        <f>IFERROR(VLOOKUP(ROWS($EL$3:EL5359),EH5359:$EI$7917,2,0),"")</f>
        <v/>
      </c>
    </row>
    <row r="5360" spans="134:142">
      <c r="ED5360" s="257" t="s">
        <v>43087</v>
      </c>
      <c r="EH5360" s="213">
        <f>IF(ISNUMBER(SEARCH($I$1,$EI$3:$EI$7917)),MAX($EH$2:EH5359)+1,0)</f>
        <v>0</v>
      </c>
      <c r="EI5360" s="257" t="s">
        <v>45408</v>
      </c>
      <c r="EL5360" s="213" t="str">
        <f>IFERROR(VLOOKUP(ROWS($EL$3:EL5360),EH5360:$EI$7917,2,0),"")</f>
        <v/>
      </c>
    </row>
    <row r="5361" spans="134:142">
      <c r="ED5361" s="257" t="s">
        <v>43088</v>
      </c>
      <c r="EH5361" s="213">
        <f>IF(ISNUMBER(SEARCH($I$1,$EI$3:$EI$7917)),MAX($EH$2:EH5360)+1,0)</f>
        <v>0</v>
      </c>
      <c r="EI5361" s="257" t="s">
        <v>40952</v>
      </c>
      <c r="EL5361" s="213" t="str">
        <f>IFERROR(VLOOKUP(ROWS($EL$3:EL5361),EH5361:$EI$7917,2,0),"")</f>
        <v/>
      </c>
    </row>
    <row r="5362" spans="134:142">
      <c r="ED5362" s="257" t="s">
        <v>43089</v>
      </c>
      <c r="EH5362" s="213">
        <f>IF(ISNUMBER(SEARCH($I$1,$EI$3:$EI$7917)),MAX($EH$2:EH5361)+1,0)</f>
        <v>0</v>
      </c>
      <c r="EI5362" s="257" t="s">
        <v>44025</v>
      </c>
      <c r="EL5362" s="213" t="str">
        <f>IFERROR(VLOOKUP(ROWS($EL$3:EL5362),EH5362:$EI$7917,2,0),"")</f>
        <v/>
      </c>
    </row>
    <row r="5363" spans="134:142">
      <c r="ED5363" s="257" t="s">
        <v>43090</v>
      </c>
      <c r="EH5363" s="213">
        <f>IF(ISNUMBER(SEARCH($I$1,$EI$3:$EI$7917)),MAX($EH$2:EH5362)+1,0)</f>
        <v>0</v>
      </c>
      <c r="EI5363" s="257" t="s">
        <v>41115</v>
      </c>
      <c r="EL5363" s="213" t="str">
        <f>IFERROR(VLOOKUP(ROWS($EL$3:EL5363),EH5363:$EI$7917,2,0),"")</f>
        <v/>
      </c>
    </row>
    <row r="5364" spans="134:142">
      <c r="ED5364" s="257" t="s">
        <v>43091</v>
      </c>
      <c r="EH5364" s="213">
        <f>IF(ISNUMBER(SEARCH($I$1,$EI$3:$EI$7917)),MAX($EH$2:EH5363)+1,0)</f>
        <v>0</v>
      </c>
      <c r="EI5364" s="257" t="s">
        <v>42832</v>
      </c>
      <c r="EL5364" s="213" t="str">
        <f>IFERROR(VLOOKUP(ROWS($EL$3:EL5364),EH5364:$EI$7917,2,0),"")</f>
        <v/>
      </c>
    </row>
    <row r="5365" spans="134:142" ht="24.75">
      <c r="ED5365" s="257" t="s">
        <v>43092</v>
      </c>
      <c r="EH5365" s="213">
        <f>IF(ISNUMBER(SEARCH($I$1,$EI$3:$EI$7917)),MAX($EH$2:EH5364)+1,0)</f>
        <v>0</v>
      </c>
      <c r="EI5365" s="257" t="s">
        <v>43059</v>
      </c>
      <c r="EL5365" s="213" t="str">
        <f>IFERROR(VLOOKUP(ROWS($EL$3:EL5365),EH5365:$EI$7917,2,0),"")</f>
        <v/>
      </c>
    </row>
    <row r="5366" spans="134:142" ht="24.75">
      <c r="ED5366" s="257" t="s">
        <v>43093</v>
      </c>
      <c r="EH5366" s="213">
        <f>IF(ISNUMBER(SEARCH($I$1,$EI$3:$EI$7917)),MAX($EH$2:EH5365)+1,0)</f>
        <v>0</v>
      </c>
      <c r="EI5366" s="257" t="s">
        <v>40561</v>
      </c>
      <c r="EL5366" s="213" t="str">
        <f>IFERROR(VLOOKUP(ROWS($EL$3:EL5366),EH5366:$EI$7917,2,0),"")</f>
        <v/>
      </c>
    </row>
    <row r="5367" spans="134:142">
      <c r="ED5367" s="257" t="s">
        <v>43094</v>
      </c>
      <c r="EH5367" s="213">
        <f>IF(ISNUMBER(SEARCH($I$1,$EI$3:$EI$7917)),MAX($EH$2:EH5366)+1,0)</f>
        <v>0</v>
      </c>
      <c r="EI5367" s="257" t="s">
        <v>39327</v>
      </c>
      <c r="EL5367" s="213" t="str">
        <f>IFERROR(VLOOKUP(ROWS($EL$3:EL5367),EH5367:$EI$7917,2,0),"")</f>
        <v/>
      </c>
    </row>
    <row r="5368" spans="134:142" ht="24.75">
      <c r="ED5368" s="257" t="s">
        <v>43095</v>
      </c>
      <c r="EH5368" s="213">
        <f>IF(ISNUMBER(SEARCH($I$1,$EI$3:$EI$7917)),MAX($EH$2:EH5367)+1,0)</f>
        <v>0</v>
      </c>
      <c r="EI5368" s="257" t="s">
        <v>44026</v>
      </c>
      <c r="EL5368" s="213" t="str">
        <f>IFERROR(VLOOKUP(ROWS($EL$3:EL5368),EH5368:$EI$7917,2,0),"")</f>
        <v/>
      </c>
    </row>
    <row r="5369" spans="134:142">
      <c r="ED5369" s="257" t="s">
        <v>43096</v>
      </c>
      <c r="EH5369" s="213">
        <f>IF(ISNUMBER(SEARCH($I$1,$EI$3:$EI$7917)),MAX($EH$2:EH5368)+1,0)</f>
        <v>0</v>
      </c>
      <c r="EI5369" s="257" t="s">
        <v>38098</v>
      </c>
      <c r="EL5369" s="213" t="str">
        <f>IFERROR(VLOOKUP(ROWS($EL$3:EL5369),EH5369:$EI$7917,2,0),"")</f>
        <v/>
      </c>
    </row>
    <row r="5370" spans="134:142">
      <c r="ED5370" s="257" t="s">
        <v>43097</v>
      </c>
      <c r="EH5370" s="213">
        <f>IF(ISNUMBER(SEARCH($I$1,$EI$3:$EI$7917)),MAX($EH$2:EH5369)+1,0)</f>
        <v>0</v>
      </c>
      <c r="EI5370" s="257" t="s">
        <v>44401</v>
      </c>
      <c r="EL5370" s="213" t="str">
        <f>IFERROR(VLOOKUP(ROWS($EL$3:EL5370),EH5370:$EI$7917,2,0),"")</f>
        <v/>
      </c>
    </row>
    <row r="5371" spans="134:142" ht="24.75">
      <c r="ED5371" s="257" t="s">
        <v>43098</v>
      </c>
      <c r="EH5371" s="213">
        <f>IF(ISNUMBER(SEARCH($I$1,$EI$3:$EI$7917)),MAX($EH$2:EH5370)+1,0)</f>
        <v>0</v>
      </c>
      <c r="EI5371" s="257" t="s">
        <v>42627</v>
      </c>
      <c r="EL5371" s="213" t="str">
        <f>IFERROR(VLOOKUP(ROWS($EL$3:EL5371),EH5371:$EI$7917,2,0),"")</f>
        <v/>
      </c>
    </row>
    <row r="5372" spans="134:142" ht="24.75">
      <c r="ED5372" s="257" t="s">
        <v>43099</v>
      </c>
      <c r="EH5372" s="213">
        <f>IF(ISNUMBER(SEARCH($I$1,$EI$3:$EI$7917)),MAX($EH$2:EH5371)+1,0)</f>
        <v>0</v>
      </c>
      <c r="EI5372" s="257" t="s">
        <v>40953</v>
      </c>
      <c r="EL5372" s="213" t="str">
        <f>IFERROR(VLOOKUP(ROWS($EL$3:EL5372),EH5372:$EI$7917,2,0),"")</f>
        <v/>
      </c>
    </row>
    <row r="5373" spans="134:142" ht="24.75">
      <c r="ED5373" s="257" t="s">
        <v>43100</v>
      </c>
      <c r="EH5373" s="213">
        <f>IF(ISNUMBER(SEARCH($I$1,$EI$3:$EI$7917)),MAX($EH$2:EH5372)+1,0)</f>
        <v>0</v>
      </c>
      <c r="EI5373" s="257" t="s">
        <v>41116</v>
      </c>
      <c r="EL5373" s="213" t="str">
        <f>IFERROR(VLOOKUP(ROWS($EL$3:EL5373),EH5373:$EI$7917,2,0),"")</f>
        <v/>
      </c>
    </row>
    <row r="5374" spans="134:142" ht="36.75">
      <c r="ED5374" s="257" t="s">
        <v>43101</v>
      </c>
      <c r="EH5374" s="213">
        <f>IF(ISNUMBER(SEARCH($I$1,$EI$3:$EI$7917)),MAX($EH$2:EH5373)+1,0)</f>
        <v>0</v>
      </c>
      <c r="EI5374" s="257" t="s">
        <v>40843</v>
      </c>
      <c r="EL5374" s="213" t="str">
        <f>IFERROR(VLOOKUP(ROWS($EL$3:EL5374),EH5374:$EI$7917,2,0),"")</f>
        <v/>
      </c>
    </row>
    <row r="5375" spans="134:142">
      <c r="ED5375" s="257" t="s">
        <v>43102</v>
      </c>
      <c r="EH5375" s="213">
        <f>IF(ISNUMBER(SEARCH($I$1,$EI$3:$EI$7917)),MAX($EH$2:EH5374)+1,0)</f>
        <v>0</v>
      </c>
      <c r="EI5375" s="257" t="s">
        <v>41911</v>
      </c>
      <c r="EL5375" s="213" t="str">
        <f>IFERROR(VLOOKUP(ROWS($EL$3:EL5375),EH5375:$EI$7917,2,0),"")</f>
        <v/>
      </c>
    </row>
    <row r="5376" spans="134:142">
      <c r="ED5376" s="257" t="s">
        <v>43103</v>
      </c>
      <c r="EH5376" s="213">
        <f>IF(ISNUMBER(SEARCH($I$1,$EI$3:$EI$7917)),MAX($EH$2:EH5375)+1,0)</f>
        <v>0</v>
      </c>
      <c r="EI5376" s="257" t="s">
        <v>41421</v>
      </c>
      <c r="EL5376" s="213" t="str">
        <f>IFERROR(VLOOKUP(ROWS($EL$3:EL5376),EH5376:$EI$7917,2,0),"")</f>
        <v/>
      </c>
    </row>
    <row r="5377" spans="134:142" ht="24.75">
      <c r="ED5377" s="257" t="s">
        <v>43104</v>
      </c>
      <c r="EH5377" s="213">
        <f>IF(ISNUMBER(SEARCH($I$1,$EI$3:$EI$7917)),MAX($EH$2:EH5376)+1,0)</f>
        <v>0</v>
      </c>
      <c r="EI5377" s="257" t="s">
        <v>42833</v>
      </c>
      <c r="EL5377" s="213" t="str">
        <f>IFERROR(VLOOKUP(ROWS($EL$3:EL5377),EH5377:$EI$7917,2,0),"")</f>
        <v/>
      </c>
    </row>
    <row r="5378" spans="134:142" ht="24.75">
      <c r="ED5378" s="257" t="s">
        <v>43105</v>
      </c>
      <c r="EH5378" s="213">
        <f>IF(ISNUMBER(SEARCH($I$1,$EI$3:$EI$7917)),MAX($EH$2:EH5377)+1,0)</f>
        <v>0</v>
      </c>
      <c r="EI5378" s="257" t="s">
        <v>40192</v>
      </c>
      <c r="EL5378" s="213" t="str">
        <f>IFERROR(VLOOKUP(ROWS($EL$3:EL5378),EH5378:$EI$7917,2,0),"")</f>
        <v/>
      </c>
    </row>
    <row r="5379" spans="134:142">
      <c r="ED5379" s="257" t="s">
        <v>43106</v>
      </c>
      <c r="EH5379" s="213">
        <f>IF(ISNUMBER(SEARCH($I$1,$EI$3:$EI$7917)),MAX($EH$2:EH5378)+1,0)</f>
        <v>0</v>
      </c>
      <c r="EI5379" s="257" t="s">
        <v>45238</v>
      </c>
      <c r="EL5379" s="213" t="str">
        <f>IFERROR(VLOOKUP(ROWS($EL$3:EL5379),EH5379:$EI$7917,2,0),"")</f>
        <v/>
      </c>
    </row>
    <row r="5380" spans="134:142">
      <c r="ED5380" s="257" t="s">
        <v>43107</v>
      </c>
      <c r="EH5380" s="213">
        <f>IF(ISNUMBER(SEARCH($I$1,$EI$3:$EI$7917)),MAX($EH$2:EH5379)+1,0)</f>
        <v>0</v>
      </c>
      <c r="EI5380" s="257" t="s">
        <v>43520</v>
      </c>
      <c r="EL5380" s="213" t="str">
        <f>IFERROR(VLOOKUP(ROWS($EL$3:EL5380),EH5380:$EI$7917,2,0),"")</f>
        <v/>
      </c>
    </row>
    <row r="5381" spans="134:142" ht="24.75">
      <c r="ED5381" s="257" t="s">
        <v>43108</v>
      </c>
      <c r="EH5381" s="213">
        <f>IF(ISNUMBER(SEARCH($I$1,$EI$3:$EI$7917)),MAX($EH$2:EH5380)+1,0)</f>
        <v>0</v>
      </c>
      <c r="EI5381" s="257" t="s">
        <v>39443</v>
      </c>
      <c r="EL5381" s="213" t="str">
        <f>IFERROR(VLOOKUP(ROWS($EL$3:EL5381),EH5381:$EI$7917,2,0),"")</f>
        <v/>
      </c>
    </row>
    <row r="5382" spans="134:142" ht="24.75">
      <c r="ED5382" s="257" t="s">
        <v>43109</v>
      </c>
      <c r="EH5382" s="213">
        <f>IF(ISNUMBER(SEARCH($I$1,$EI$3:$EI$7917)),MAX($EH$2:EH5381)+1,0)</f>
        <v>0</v>
      </c>
      <c r="EI5382" s="257" t="s">
        <v>38711</v>
      </c>
      <c r="EL5382" s="213" t="str">
        <f>IFERROR(VLOOKUP(ROWS($EL$3:EL5382),EH5382:$EI$7917,2,0),"")</f>
        <v/>
      </c>
    </row>
    <row r="5383" spans="134:142" ht="24.75">
      <c r="ED5383" s="257" t="s">
        <v>43110</v>
      </c>
      <c r="EH5383" s="213">
        <f>IF(ISNUMBER(SEARCH($I$1,$EI$3:$EI$7917)),MAX($EH$2:EH5382)+1,0)</f>
        <v>0</v>
      </c>
      <c r="EI5383" s="257" t="s">
        <v>39878</v>
      </c>
      <c r="EL5383" s="213" t="str">
        <f>IFERROR(VLOOKUP(ROWS($EL$3:EL5383),EH5383:$EI$7917,2,0),"")</f>
        <v/>
      </c>
    </row>
    <row r="5384" spans="134:142" ht="24.75">
      <c r="ED5384" s="257" t="s">
        <v>43111</v>
      </c>
      <c r="EH5384" s="213">
        <f>IF(ISNUMBER(SEARCH($I$1,$EI$3:$EI$7917)),MAX($EH$2:EH5383)+1,0)</f>
        <v>0</v>
      </c>
      <c r="EI5384" s="257" t="s">
        <v>40954</v>
      </c>
      <c r="EL5384" s="213" t="str">
        <f>IFERROR(VLOOKUP(ROWS($EL$3:EL5384),EH5384:$EI$7917,2,0),"")</f>
        <v/>
      </c>
    </row>
    <row r="5385" spans="134:142" ht="24.75">
      <c r="ED5385" s="257" t="s">
        <v>43112</v>
      </c>
      <c r="EH5385" s="213">
        <f>IF(ISNUMBER(SEARCH($I$1,$EI$3:$EI$7917)),MAX($EH$2:EH5384)+1,0)</f>
        <v>0</v>
      </c>
      <c r="EI5385" s="257" t="s">
        <v>38712</v>
      </c>
      <c r="EL5385" s="213" t="str">
        <f>IFERROR(VLOOKUP(ROWS($EL$3:EL5385),EH5385:$EI$7917,2,0),"")</f>
        <v/>
      </c>
    </row>
    <row r="5386" spans="134:142" ht="24.75">
      <c r="ED5386" s="257" t="s">
        <v>43113</v>
      </c>
      <c r="EH5386" s="213">
        <f>IF(ISNUMBER(SEARCH($I$1,$EI$3:$EI$7917)),MAX($EH$2:EH5385)+1,0)</f>
        <v>0</v>
      </c>
      <c r="EI5386" s="257" t="s">
        <v>45322</v>
      </c>
      <c r="EL5386" s="213" t="str">
        <f>IFERROR(VLOOKUP(ROWS($EL$3:EL5386),EH5386:$EI$7917,2,0),"")</f>
        <v/>
      </c>
    </row>
    <row r="5387" spans="134:142">
      <c r="ED5387" s="257" t="s">
        <v>43114</v>
      </c>
      <c r="EH5387" s="213">
        <f>IF(ISNUMBER(SEARCH($I$1,$EI$3:$EI$7917)),MAX($EH$2:EH5386)+1,0)</f>
        <v>0</v>
      </c>
      <c r="EI5387" s="257" t="s">
        <v>41261</v>
      </c>
      <c r="EL5387" s="213" t="str">
        <f>IFERROR(VLOOKUP(ROWS($EL$3:EL5387),EH5387:$EI$7917,2,0),"")</f>
        <v/>
      </c>
    </row>
    <row r="5388" spans="134:142">
      <c r="ED5388" s="257" t="s">
        <v>43115</v>
      </c>
      <c r="EH5388" s="213">
        <f>IF(ISNUMBER(SEARCH($I$1,$EI$3:$EI$7917)),MAX($EH$2:EH5387)+1,0)</f>
        <v>0</v>
      </c>
      <c r="EI5388" s="257" t="s">
        <v>43775</v>
      </c>
      <c r="EL5388" s="213" t="str">
        <f>IFERROR(VLOOKUP(ROWS($EL$3:EL5388),EH5388:$EI$7917,2,0),"")</f>
        <v/>
      </c>
    </row>
    <row r="5389" spans="134:142" ht="24.75">
      <c r="ED5389" s="257" t="s">
        <v>43116</v>
      </c>
      <c r="EH5389" s="213">
        <f>IF(ISNUMBER(SEARCH($I$1,$EI$3:$EI$7917)),MAX($EH$2:EH5388)+1,0)</f>
        <v>0</v>
      </c>
      <c r="EI5389" s="257" t="s">
        <v>41422</v>
      </c>
      <c r="EL5389" s="213" t="str">
        <f>IFERROR(VLOOKUP(ROWS($EL$3:EL5389),EH5389:$EI$7917,2,0),"")</f>
        <v/>
      </c>
    </row>
    <row r="5390" spans="134:142" ht="36.75">
      <c r="ED5390" s="257" t="s">
        <v>43117</v>
      </c>
      <c r="EH5390" s="213">
        <f>IF(ISNUMBER(SEARCH($I$1,$EI$3:$EI$7917)),MAX($EH$2:EH5389)+1,0)</f>
        <v>0</v>
      </c>
      <c r="EI5390" s="257" t="s">
        <v>39444</v>
      </c>
      <c r="EL5390" s="213" t="str">
        <f>IFERROR(VLOOKUP(ROWS($EL$3:EL5390),EH5390:$EI$7917,2,0),"")</f>
        <v/>
      </c>
    </row>
    <row r="5391" spans="134:142" ht="24.75">
      <c r="ED5391" s="257" t="s">
        <v>43118</v>
      </c>
      <c r="EH5391" s="213">
        <f>IF(ISNUMBER(SEARCH($I$1,$EI$3:$EI$7917)),MAX($EH$2:EH5390)+1,0)</f>
        <v>0</v>
      </c>
      <c r="EI5391" s="257" t="s">
        <v>39651</v>
      </c>
      <c r="EL5391" s="213" t="str">
        <f>IFERROR(VLOOKUP(ROWS($EL$3:EL5391),EH5391:$EI$7917,2,0),"")</f>
        <v/>
      </c>
    </row>
    <row r="5392" spans="134:142" ht="24.75">
      <c r="ED5392" s="257" t="s">
        <v>43119</v>
      </c>
      <c r="EH5392" s="213">
        <f>IF(ISNUMBER(SEARCH($I$1,$EI$3:$EI$7917)),MAX($EH$2:EH5391)+1,0)</f>
        <v>0</v>
      </c>
      <c r="EI5392" s="257" t="s">
        <v>41423</v>
      </c>
      <c r="EL5392" s="213" t="str">
        <f>IFERROR(VLOOKUP(ROWS($EL$3:EL5392),EH5392:$EI$7917,2,0),"")</f>
        <v/>
      </c>
    </row>
    <row r="5393" spans="134:142">
      <c r="ED5393" s="257" t="s">
        <v>43120</v>
      </c>
      <c r="EH5393" s="213">
        <f>IF(ISNUMBER(SEARCH($I$1,$EI$3:$EI$7917)),MAX($EH$2:EH5392)+1,0)</f>
        <v>0</v>
      </c>
      <c r="EI5393" s="257" t="s">
        <v>38386</v>
      </c>
      <c r="EL5393" s="213" t="str">
        <f>IFERROR(VLOOKUP(ROWS($EL$3:EL5393),EH5393:$EI$7917,2,0),"")</f>
        <v/>
      </c>
    </row>
    <row r="5394" spans="134:142">
      <c r="ED5394" s="257" t="s">
        <v>43121</v>
      </c>
      <c r="EH5394" s="213">
        <f>IF(ISNUMBER(SEARCH($I$1,$EI$3:$EI$7917)),MAX($EH$2:EH5393)+1,0)</f>
        <v>0</v>
      </c>
      <c r="EI5394" s="257" t="s">
        <v>37931</v>
      </c>
      <c r="EL5394" s="213" t="str">
        <f>IFERROR(VLOOKUP(ROWS($EL$3:EL5394),EH5394:$EI$7917,2,0),"")</f>
        <v/>
      </c>
    </row>
    <row r="5395" spans="134:142" ht="24.75">
      <c r="ED5395" s="257" t="s">
        <v>43122</v>
      </c>
      <c r="EH5395" s="213">
        <f>IF(ISNUMBER(SEARCH($I$1,$EI$3:$EI$7917)),MAX($EH$2:EH5394)+1,0)</f>
        <v>0</v>
      </c>
      <c r="EI5395" s="257" t="s">
        <v>44567</v>
      </c>
      <c r="EL5395" s="213" t="str">
        <f>IFERROR(VLOOKUP(ROWS($EL$3:EL5395),EH5395:$EI$7917,2,0),"")</f>
        <v/>
      </c>
    </row>
    <row r="5396" spans="134:142">
      <c r="ED5396" s="257" t="s">
        <v>43123</v>
      </c>
      <c r="EH5396" s="213">
        <f>IF(ISNUMBER(SEARCH($I$1,$EI$3:$EI$7917)),MAX($EH$2:EH5395)+1,0)</f>
        <v>0</v>
      </c>
      <c r="EI5396" s="257" t="s">
        <v>44027</v>
      </c>
      <c r="EL5396" s="213" t="str">
        <f>IFERROR(VLOOKUP(ROWS($EL$3:EL5396),EH5396:$EI$7917,2,0),"")</f>
        <v/>
      </c>
    </row>
    <row r="5397" spans="134:142">
      <c r="ED5397" s="257" t="s">
        <v>43124</v>
      </c>
      <c r="EH5397" s="213">
        <f>IF(ISNUMBER(SEARCH($I$1,$EI$3:$EI$7917)),MAX($EH$2:EH5396)+1,0)</f>
        <v>0</v>
      </c>
      <c r="EI5397" s="257" t="s">
        <v>39879</v>
      </c>
      <c r="EL5397" s="213" t="str">
        <f>IFERROR(VLOOKUP(ROWS($EL$3:EL5397),EH5397:$EI$7917,2,0),"")</f>
        <v/>
      </c>
    </row>
    <row r="5398" spans="134:142">
      <c r="ED5398" s="257" t="s">
        <v>43125</v>
      </c>
      <c r="EH5398" s="213">
        <f>IF(ISNUMBER(SEARCH($I$1,$EI$3:$EI$7917)),MAX($EH$2:EH5397)+1,0)</f>
        <v>0</v>
      </c>
      <c r="EI5398" s="257" t="s">
        <v>37932</v>
      </c>
      <c r="EL5398" s="213" t="str">
        <f>IFERROR(VLOOKUP(ROWS($EL$3:EL5398),EH5398:$EI$7917,2,0),"")</f>
        <v/>
      </c>
    </row>
    <row r="5399" spans="134:142">
      <c r="ED5399" s="257" t="s">
        <v>43126</v>
      </c>
      <c r="EH5399" s="213">
        <f>IF(ISNUMBER(SEARCH($I$1,$EI$3:$EI$7917)),MAX($EH$2:EH5398)+1,0)</f>
        <v>0</v>
      </c>
      <c r="EI5399" s="257" t="s">
        <v>37933</v>
      </c>
      <c r="EL5399" s="213" t="str">
        <f>IFERROR(VLOOKUP(ROWS($EL$3:EL5399),EH5399:$EI$7917,2,0),"")</f>
        <v/>
      </c>
    </row>
    <row r="5400" spans="134:142">
      <c r="ED5400" s="257" t="s">
        <v>43127</v>
      </c>
      <c r="EH5400" s="213">
        <f>IF(ISNUMBER(SEARCH($I$1,$EI$3:$EI$7917)),MAX($EH$2:EH5399)+1,0)</f>
        <v>0</v>
      </c>
      <c r="EI5400" s="257" t="s">
        <v>38810</v>
      </c>
      <c r="EL5400" s="213" t="str">
        <f>IFERROR(VLOOKUP(ROWS($EL$3:EL5400),EH5400:$EI$7917,2,0),"")</f>
        <v/>
      </c>
    </row>
    <row r="5401" spans="134:142" ht="24.75">
      <c r="ED5401" s="257" t="s">
        <v>43128</v>
      </c>
      <c r="EH5401" s="213">
        <f>IF(ISNUMBER(SEARCH($I$1,$EI$3:$EI$7917)),MAX($EH$2:EH5400)+1,0)</f>
        <v>0</v>
      </c>
      <c r="EI5401" s="257" t="s">
        <v>41180</v>
      </c>
      <c r="EL5401" s="213" t="str">
        <f>IFERROR(VLOOKUP(ROWS($EL$3:EL5401),EH5401:$EI$7917,2,0),"")</f>
        <v/>
      </c>
    </row>
    <row r="5402" spans="134:142">
      <c r="ED5402" s="257" t="s">
        <v>43129</v>
      </c>
      <c r="EH5402" s="213">
        <f>IF(ISNUMBER(SEARCH($I$1,$EI$3:$EI$7917)),MAX($EH$2:EH5401)+1,0)</f>
        <v>0</v>
      </c>
      <c r="EI5402" s="257" t="s">
        <v>37934</v>
      </c>
      <c r="EL5402" s="213" t="str">
        <f>IFERROR(VLOOKUP(ROWS($EL$3:EL5402),EH5402:$EI$7917,2,0),"")</f>
        <v/>
      </c>
    </row>
    <row r="5403" spans="134:142">
      <c r="ED5403" s="257" t="s">
        <v>43130</v>
      </c>
      <c r="EH5403" s="213">
        <f>IF(ISNUMBER(SEARCH($I$1,$EI$3:$EI$7917)),MAX($EH$2:EH5402)+1,0)</f>
        <v>0</v>
      </c>
      <c r="EI5403" s="257" t="s">
        <v>38099</v>
      </c>
      <c r="EL5403" s="213" t="str">
        <f>IFERROR(VLOOKUP(ROWS($EL$3:EL5403),EH5403:$EI$7917,2,0),"")</f>
        <v/>
      </c>
    </row>
    <row r="5404" spans="134:142">
      <c r="ED5404" s="257" t="s">
        <v>43131</v>
      </c>
      <c r="EH5404" s="213">
        <f>IF(ISNUMBER(SEARCH($I$1,$EI$3:$EI$7917)),MAX($EH$2:EH5403)+1,0)</f>
        <v>0</v>
      </c>
      <c r="EI5404" s="257" t="s">
        <v>37935</v>
      </c>
      <c r="EL5404" s="213" t="str">
        <f>IFERROR(VLOOKUP(ROWS($EL$3:EL5404),EH5404:$EI$7917,2,0),"")</f>
        <v/>
      </c>
    </row>
    <row r="5405" spans="134:142">
      <c r="ED5405" s="257" t="s">
        <v>43132</v>
      </c>
      <c r="EH5405" s="213">
        <f>IF(ISNUMBER(SEARCH($I$1,$EI$3:$EI$7917)),MAX($EH$2:EH5404)+1,0)</f>
        <v>0</v>
      </c>
      <c r="EI5405" s="257" t="s">
        <v>38713</v>
      </c>
      <c r="EL5405" s="213" t="str">
        <f>IFERROR(VLOOKUP(ROWS($EL$3:EL5405),EH5405:$EI$7917,2,0),"")</f>
        <v/>
      </c>
    </row>
    <row r="5406" spans="134:142" ht="24.75">
      <c r="ED5406" s="257" t="s">
        <v>43133</v>
      </c>
      <c r="EH5406" s="213">
        <f>IF(ISNUMBER(SEARCH($I$1,$EI$3:$EI$7917)),MAX($EH$2:EH5405)+1,0)</f>
        <v>0</v>
      </c>
      <c r="EI5406" s="257" t="s">
        <v>37936</v>
      </c>
      <c r="EL5406" s="213" t="str">
        <f>IFERROR(VLOOKUP(ROWS($EL$3:EL5406),EH5406:$EI$7917,2,0),"")</f>
        <v/>
      </c>
    </row>
    <row r="5407" spans="134:142" ht="36.75">
      <c r="ED5407" s="257" t="s">
        <v>43134</v>
      </c>
      <c r="EH5407" s="213">
        <f>IF(ISNUMBER(SEARCH($I$1,$EI$3:$EI$7917)),MAX($EH$2:EH5406)+1,0)</f>
        <v>0</v>
      </c>
      <c r="EI5407" s="257" t="s">
        <v>39328</v>
      </c>
      <c r="EL5407" s="213" t="str">
        <f>IFERROR(VLOOKUP(ROWS($EL$3:EL5407),EH5407:$EI$7917,2,0),"")</f>
        <v/>
      </c>
    </row>
    <row r="5408" spans="134:142" ht="36.75">
      <c r="ED5408" s="257" t="s">
        <v>43135</v>
      </c>
      <c r="EH5408" s="213">
        <f>IF(ISNUMBER(SEARCH($I$1,$EI$3:$EI$7917)),MAX($EH$2:EH5407)+1,0)</f>
        <v>0</v>
      </c>
      <c r="EI5408" s="257" t="s">
        <v>43167</v>
      </c>
      <c r="EL5408" s="213" t="str">
        <f>IFERROR(VLOOKUP(ROWS($EL$3:EL5408),EH5408:$EI$7917,2,0),"")</f>
        <v/>
      </c>
    </row>
    <row r="5409" spans="134:142" ht="36.75">
      <c r="ED5409" s="257" t="s">
        <v>43136</v>
      </c>
      <c r="EH5409" s="213">
        <f>IF(ISNUMBER(SEARCH($I$1,$EI$3:$EI$7917)),MAX($EH$2:EH5408)+1,0)</f>
        <v>0</v>
      </c>
      <c r="EI5409" s="257" t="s">
        <v>41543</v>
      </c>
      <c r="EL5409" s="213" t="str">
        <f>IFERROR(VLOOKUP(ROWS($EL$3:EL5409),EH5409:$EI$7917,2,0),"")</f>
        <v/>
      </c>
    </row>
    <row r="5410" spans="134:142" ht="36.75">
      <c r="ED5410" s="257" t="s">
        <v>43137</v>
      </c>
      <c r="EH5410" s="213">
        <f>IF(ISNUMBER(SEARCH($I$1,$EI$3:$EI$7917)),MAX($EH$2:EH5409)+1,0)</f>
        <v>0</v>
      </c>
      <c r="EI5410" s="257" t="s">
        <v>43879</v>
      </c>
      <c r="EL5410" s="213" t="str">
        <f>IFERROR(VLOOKUP(ROWS($EL$3:EL5410),EH5410:$EI$7917,2,0),"")</f>
        <v/>
      </c>
    </row>
    <row r="5411" spans="134:142" ht="24.75">
      <c r="ED5411" s="257" t="s">
        <v>43138</v>
      </c>
      <c r="EH5411" s="213">
        <f>IF(ISNUMBER(SEARCH($I$1,$EI$3:$EI$7917)),MAX($EH$2:EH5410)+1,0)</f>
        <v>0</v>
      </c>
      <c r="EI5411" s="257" t="s">
        <v>43596</v>
      </c>
      <c r="EL5411" s="213" t="str">
        <f>IFERROR(VLOOKUP(ROWS($EL$3:EL5411),EH5411:$EI$7917,2,0),"")</f>
        <v/>
      </c>
    </row>
    <row r="5412" spans="134:142">
      <c r="ED5412" s="257" t="s">
        <v>43139</v>
      </c>
      <c r="EH5412" s="213">
        <f>IF(ISNUMBER(SEARCH($I$1,$EI$3:$EI$7917)),MAX($EH$2:EH5411)+1,0)</f>
        <v>0</v>
      </c>
      <c r="EI5412" s="257" t="s">
        <v>43597</v>
      </c>
      <c r="EL5412" s="213" t="str">
        <f>IFERROR(VLOOKUP(ROWS($EL$3:EL5412),EH5412:$EI$7917,2,0),"")</f>
        <v/>
      </c>
    </row>
    <row r="5413" spans="134:142" ht="24.75">
      <c r="ED5413" s="257" t="s">
        <v>43140</v>
      </c>
      <c r="EH5413" s="213">
        <f>IF(ISNUMBER(SEARCH($I$1,$EI$3:$EI$7917)),MAX($EH$2:EH5412)+1,0)</f>
        <v>0</v>
      </c>
      <c r="EI5413" s="257" t="s">
        <v>37937</v>
      </c>
      <c r="EL5413" s="213" t="str">
        <f>IFERROR(VLOOKUP(ROWS($EL$3:EL5413),EH5413:$EI$7917,2,0),"")</f>
        <v/>
      </c>
    </row>
    <row r="5414" spans="134:142">
      <c r="ED5414" s="257" t="s">
        <v>43141</v>
      </c>
      <c r="EH5414" s="213">
        <f>IF(ISNUMBER(SEARCH($I$1,$EI$3:$EI$7917)),MAX($EH$2:EH5413)+1,0)</f>
        <v>0</v>
      </c>
      <c r="EI5414" s="257" t="s">
        <v>42394</v>
      </c>
      <c r="EL5414" s="213" t="str">
        <f>IFERROR(VLOOKUP(ROWS($EL$3:EL5414),EH5414:$EI$7917,2,0),"")</f>
        <v/>
      </c>
    </row>
    <row r="5415" spans="134:142" ht="60.75">
      <c r="ED5415" s="257" t="s">
        <v>43142</v>
      </c>
      <c r="EH5415" s="213">
        <f>IF(ISNUMBER(SEARCH($I$1,$EI$3:$EI$7917)),MAX($EH$2:EH5414)+1,0)</f>
        <v>0</v>
      </c>
      <c r="EI5415" s="257" t="s">
        <v>40562</v>
      </c>
      <c r="EL5415" s="213" t="str">
        <f>IFERROR(VLOOKUP(ROWS($EL$3:EL5415),EH5415:$EI$7917,2,0),"")</f>
        <v/>
      </c>
    </row>
    <row r="5416" spans="134:142" ht="24.75">
      <c r="ED5416" s="257" t="s">
        <v>43143</v>
      </c>
      <c r="EH5416" s="213">
        <f>IF(ISNUMBER(SEARCH($I$1,$EI$3:$EI$7917)),MAX($EH$2:EH5415)+1,0)</f>
        <v>0</v>
      </c>
      <c r="EI5416" s="257" t="s">
        <v>41424</v>
      </c>
      <c r="EL5416" s="213" t="str">
        <f>IFERROR(VLOOKUP(ROWS($EL$3:EL5416),EH5416:$EI$7917,2,0),"")</f>
        <v/>
      </c>
    </row>
    <row r="5417" spans="134:142" ht="24.75">
      <c r="ED5417" s="257" t="s">
        <v>43144</v>
      </c>
      <c r="EH5417" s="213">
        <f>IF(ISNUMBER(SEARCH($I$1,$EI$3:$EI$7917)),MAX($EH$2:EH5416)+1,0)</f>
        <v>0</v>
      </c>
      <c r="EI5417" s="257" t="s">
        <v>38195</v>
      </c>
      <c r="EL5417" s="213" t="str">
        <f>IFERROR(VLOOKUP(ROWS($EL$3:EL5417),EH5417:$EI$7917,2,0),"")</f>
        <v/>
      </c>
    </row>
    <row r="5418" spans="134:142" ht="24.75">
      <c r="ED5418" s="257" t="s">
        <v>43145</v>
      </c>
      <c r="EH5418" s="213">
        <f>IF(ISNUMBER(SEARCH($I$1,$EI$3:$EI$7917)),MAX($EH$2:EH5417)+1,0)</f>
        <v>0</v>
      </c>
      <c r="EI5418" s="257" t="s">
        <v>43168</v>
      </c>
      <c r="EL5418" s="213" t="str">
        <f>IFERROR(VLOOKUP(ROWS($EL$3:EL5418),EH5418:$EI$7917,2,0),"")</f>
        <v/>
      </c>
    </row>
    <row r="5419" spans="134:142" ht="24.75">
      <c r="ED5419" s="257" t="s">
        <v>43146</v>
      </c>
      <c r="EH5419" s="213">
        <f>IF(ISNUMBER(SEARCH($I$1,$EI$3:$EI$7917)),MAX($EH$2:EH5418)+1,0)</f>
        <v>0</v>
      </c>
      <c r="EI5419" s="257" t="s">
        <v>43880</v>
      </c>
      <c r="EL5419" s="213" t="str">
        <f>IFERROR(VLOOKUP(ROWS($EL$3:EL5419),EH5419:$EI$7917,2,0),"")</f>
        <v/>
      </c>
    </row>
    <row r="5420" spans="134:142" ht="24.75">
      <c r="ED5420" s="257" t="s">
        <v>43147</v>
      </c>
      <c r="EH5420" s="213">
        <f>IF(ISNUMBER(SEARCH($I$1,$EI$3:$EI$7917)),MAX($EH$2:EH5419)+1,0)</f>
        <v>0</v>
      </c>
      <c r="EI5420" s="257" t="s">
        <v>42325</v>
      </c>
      <c r="EL5420" s="213" t="str">
        <f>IFERROR(VLOOKUP(ROWS($EL$3:EL5420),EH5420:$EI$7917,2,0),"")</f>
        <v/>
      </c>
    </row>
    <row r="5421" spans="134:142" ht="24.75">
      <c r="ED5421" s="257" t="s">
        <v>43148</v>
      </c>
      <c r="EH5421" s="213">
        <f>IF(ISNUMBER(SEARCH($I$1,$EI$3:$EI$7917)),MAX($EH$2:EH5420)+1,0)</f>
        <v>0</v>
      </c>
      <c r="EI5421" s="257" t="s">
        <v>41544</v>
      </c>
      <c r="EL5421" s="213" t="str">
        <f>IFERROR(VLOOKUP(ROWS($EL$3:EL5421),EH5421:$EI$7917,2,0),"")</f>
        <v/>
      </c>
    </row>
    <row r="5422" spans="134:142">
      <c r="ED5422" s="257" t="s">
        <v>43149</v>
      </c>
      <c r="EH5422" s="213">
        <f>IF(ISNUMBER(SEARCH($I$1,$EI$3:$EI$7917)),MAX($EH$2:EH5421)+1,0)</f>
        <v>0</v>
      </c>
      <c r="EI5422" s="257" t="s">
        <v>38811</v>
      </c>
      <c r="EL5422" s="213" t="str">
        <f>IFERROR(VLOOKUP(ROWS($EL$3:EL5422),EH5422:$EI$7917,2,0),"")</f>
        <v/>
      </c>
    </row>
    <row r="5423" spans="134:142">
      <c r="ED5423" s="257" t="s">
        <v>43150</v>
      </c>
      <c r="EH5423" s="213">
        <f>IF(ISNUMBER(SEARCH($I$1,$EI$3:$EI$7917)),MAX($EH$2:EH5422)+1,0)</f>
        <v>0</v>
      </c>
      <c r="EI5423" s="257" t="s">
        <v>38387</v>
      </c>
      <c r="EL5423" s="213" t="str">
        <f>IFERROR(VLOOKUP(ROWS($EL$3:EL5423),EH5423:$EI$7917,2,0),"")</f>
        <v/>
      </c>
    </row>
    <row r="5424" spans="134:142">
      <c r="ED5424" s="257" t="s">
        <v>43151</v>
      </c>
      <c r="EH5424" s="213">
        <f>IF(ISNUMBER(SEARCH($I$1,$EI$3:$EI$7917)),MAX($EH$2:EH5423)+1,0)</f>
        <v>0</v>
      </c>
      <c r="EI5424" s="257" t="s">
        <v>41425</v>
      </c>
      <c r="EL5424" s="213" t="str">
        <f>IFERROR(VLOOKUP(ROWS($EL$3:EL5424),EH5424:$EI$7917,2,0),"")</f>
        <v/>
      </c>
    </row>
    <row r="5425" spans="134:142">
      <c r="ED5425" s="257" t="s">
        <v>43152</v>
      </c>
      <c r="EH5425" s="213">
        <f>IF(ISNUMBER(SEARCH($I$1,$EI$3:$EI$7917)),MAX($EH$2:EH5424)+1,0)</f>
        <v>0</v>
      </c>
      <c r="EI5425" s="257" t="s">
        <v>42439</v>
      </c>
      <c r="EL5425" s="213" t="str">
        <f>IFERROR(VLOOKUP(ROWS($EL$3:EL5425),EH5425:$EI$7917,2,0),"")</f>
        <v/>
      </c>
    </row>
    <row r="5426" spans="134:142">
      <c r="ED5426" s="257" t="s">
        <v>43153</v>
      </c>
      <c r="EH5426" s="213">
        <f>IF(ISNUMBER(SEARCH($I$1,$EI$3:$EI$7917)),MAX($EH$2:EH5425)+1,0)</f>
        <v>0</v>
      </c>
      <c r="EI5426" s="257" t="s">
        <v>40762</v>
      </c>
      <c r="EL5426" s="213" t="str">
        <f>IFERROR(VLOOKUP(ROWS($EL$3:EL5426),EH5426:$EI$7917,2,0),"")</f>
        <v/>
      </c>
    </row>
    <row r="5427" spans="134:142">
      <c r="ED5427" s="257" t="s">
        <v>43154</v>
      </c>
      <c r="EH5427" s="213">
        <f>IF(ISNUMBER(SEARCH($I$1,$EI$3:$EI$7917)),MAX($EH$2:EH5426)+1,0)</f>
        <v>0</v>
      </c>
      <c r="EI5427" s="257" t="s">
        <v>42088</v>
      </c>
      <c r="EL5427" s="213" t="str">
        <f>IFERROR(VLOOKUP(ROWS($EL$3:EL5427),EH5427:$EI$7917,2,0),"")</f>
        <v/>
      </c>
    </row>
    <row r="5428" spans="134:142">
      <c r="ED5428" s="257" t="s">
        <v>43155</v>
      </c>
      <c r="EH5428" s="213">
        <f>IF(ISNUMBER(SEARCH($I$1,$EI$3:$EI$7917)),MAX($EH$2:EH5427)+1,0)</f>
        <v>0</v>
      </c>
      <c r="EI5428" s="257" t="s">
        <v>40711</v>
      </c>
      <c r="EL5428" s="213" t="str">
        <f>IFERROR(VLOOKUP(ROWS($EL$3:EL5428),EH5428:$EI$7917,2,0),"")</f>
        <v/>
      </c>
    </row>
    <row r="5429" spans="134:142" ht="24.75">
      <c r="ED5429" s="257" t="s">
        <v>43156</v>
      </c>
      <c r="EH5429" s="213">
        <f>IF(ISNUMBER(SEARCH($I$1,$EI$3:$EI$7917)),MAX($EH$2:EH5428)+1,0)</f>
        <v>0</v>
      </c>
      <c r="EI5429" s="257" t="s">
        <v>40563</v>
      </c>
      <c r="EL5429" s="213" t="str">
        <f>IFERROR(VLOOKUP(ROWS($EL$3:EL5429),EH5429:$EI$7917,2,0),"")</f>
        <v/>
      </c>
    </row>
    <row r="5430" spans="134:142">
      <c r="ED5430" s="257" t="s">
        <v>43157</v>
      </c>
      <c r="EH5430" s="213">
        <f>IF(ISNUMBER(SEARCH($I$1,$EI$3:$EI$7917)),MAX($EH$2:EH5429)+1,0)</f>
        <v>0</v>
      </c>
      <c r="EI5430" s="257" t="s">
        <v>39652</v>
      </c>
      <c r="EL5430" s="213" t="str">
        <f>IFERROR(VLOOKUP(ROWS($EL$3:EL5430),EH5430:$EI$7917,2,0),"")</f>
        <v/>
      </c>
    </row>
    <row r="5431" spans="134:142">
      <c r="ED5431" s="257" t="s">
        <v>43158</v>
      </c>
      <c r="EH5431" s="213">
        <f>IF(ISNUMBER(SEARCH($I$1,$EI$3:$EI$7917)),MAX($EH$2:EH5430)+1,0)</f>
        <v>0</v>
      </c>
      <c r="EI5431" s="257" t="s">
        <v>38714</v>
      </c>
      <c r="EL5431" s="213" t="str">
        <f>IFERROR(VLOOKUP(ROWS($EL$3:EL5431),EH5431:$EI$7917,2,0),"")</f>
        <v/>
      </c>
    </row>
    <row r="5432" spans="134:142">
      <c r="ED5432" s="257" t="s">
        <v>43159</v>
      </c>
      <c r="EH5432" s="213">
        <f>IF(ISNUMBER(SEARCH($I$1,$EI$3:$EI$7917)),MAX($EH$2:EH5431)+1,0)</f>
        <v>0</v>
      </c>
      <c r="EI5432" s="257" t="s">
        <v>41117</v>
      </c>
      <c r="EL5432" s="213" t="str">
        <f>IFERROR(VLOOKUP(ROWS($EL$3:EL5432),EH5432:$EI$7917,2,0),"")</f>
        <v/>
      </c>
    </row>
    <row r="5433" spans="134:142" ht="24.75">
      <c r="ED5433" s="257" t="s">
        <v>43160</v>
      </c>
      <c r="EH5433" s="213">
        <f>IF(ISNUMBER(SEARCH($I$1,$EI$3:$EI$7917)),MAX($EH$2:EH5432)+1,0)</f>
        <v>0</v>
      </c>
      <c r="EI5433" s="257" t="s">
        <v>39445</v>
      </c>
      <c r="EL5433" s="213" t="str">
        <f>IFERROR(VLOOKUP(ROWS($EL$3:EL5433),EH5433:$EI$7917,2,0),"")</f>
        <v/>
      </c>
    </row>
    <row r="5434" spans="134:142">
      <c r="ED5434" s="257" t="s">
        <v>43161</v>
      </c>
      <c r="EH5434" s="213">
        <f>IF(ISNUMBER(SEARCH($I$1,$EI$3:$EI$7917)),MAX($EH$2:EH5433)+1,0)</f>
        <v>0</v>
      </c>
      <c r="EI5434" s="257" t="s">
        <v>41606</v>
      </c>
      <c r="EL5434" s="213" t="str">
        <f>IFERROR(VLOOKUP(ROWS($EL$3:EL5434),EH5434:$EI$7917,2,0),"")</f>
        <v/>
      </c>
    </row>
    <row r="5435" spans="134:142">
      <c r="ED5435" s="257" t="s">
        <v>43162</v>
      </c>
      <c r="EH5435" s="213">
        <f>IF(ISNUMBER(SEARCH($I$1,$EI$3:$EI$7917)),MAX($EH$2:EH5434)+1,0)</f>
        <v>0</v>
      </c>
      <c r="EI5435" s="257" t="s">
        <v>40362</v>
      </c>
      <c r="EL5435" s="213" t="str">
        <f>IFERROR(VLOOKUP(ROWS($EL$3:EL5435),EH5435:$EI$7917,2,0),"")</f>
        <v/>
      </c>
    </row>
    <row r="5436" spans="134:142" ht="24.75">
      <c r="ED5436" s="257" t="s">
        <v>43163</v>
      </c>
      <c r="EH5436" s="213">
        <f>IF(ISNUMBER(SEARCH($I$1,$EI$3:$EI$7917)),MAX($EH$2:EH5435)+1,0)</f>
        <v>0</v>
      </c>
      <c r="EI5436" s="257" t="s">
        <v>41426</v>
      </c>
      <c r="EL5436" s="213" t="str">
        <f>IFERROR(VLOOKUP(ROWS($EL$3:EL5436),EH5436:$EI$7917,2,0),"")</f>
        <v/>
      </c>
    </row>
    <row r="5437" spans="134:142">
      <c r="ED5437" s="257" t="s">
        <v>43164</v>
      </c>
      <c r="EH5437" s="213">
        <f>IF(ISNUMBER(SEARCH($I$1,$EI$3:$EI$7917)),MAX($EH$2:EH5436)+1,0)</f>
        <v>0</v>
      </c>
      <c r="EI5437" s="257" t="s">
        <v>38893</v>
      </c>
      <c r="EL5437" s="213" t="str">
        <f>IFERROR(VLOOKUP(ROWS($EL$3:EL5437),EH5437:$EI$7917,2,0),"")</f>
        <v/>
      </c>
    </row>
    <row r="5438" spans="134:142">
      <c r="ED5438" s="257" t="s">
        <v>43165</v>
      </c>
      <c r="EH5438" s="213">
        <f>IF(ISNUMBER(SEARCH($I$1,$EI$3:$EI$7917)),MAX($EH$2:EH5437)+1,0)</f>
        <v>0</v>
      </c>
      <c r="EI5438" s="257" t="s">
        <v>38894</v>
      </c>
      <c r="EL5438" s="213" t="str">
        <f>IFERROR(VLOOKUP(ROWS($EL$3:EL5438),EH5438:$EI$7917,2,0),"")</f>
        <v/>
      </c>
    </row>
    <row r="5439" spans="134:142" ht="24.75">
      <c r="ED5439" s="257" t="s">
        <v>43166</v>
      </c>
      <c r="EH5439" s="213">
        <f>IF(ISNUMBER(SEARCH($I$1,$EI$3:$EI$7917)),MAX($EH$2:EH5438)+1,0)</f>
        <v>0</v>
      </c>
      <c r="EI5439" s="257" t="s">
        <v>42089</v>
      </c>
      <c r="EL5439" s="213" t="str">
        <f>IFERROR(VLOOKUP(ROWS($EL$3:EL5439),EH5439:$EI$7917,2,0),"")</f>
        <v/>
      </c>
    </row>
    <row r="5440" spans="134:142">
      <c r="ED5440" s="257" t="s">
        <v>43167</v>
      </c>
      <c r="EH5440" s="213">
        <f>IF(ISNUMBER(SEARCH($I$1,$EI$3:$EI$7917)),MAX($EH$2:EH5439)+1,0)</f>
        <v>0</v>
      </c>
      <c r="EI5440" s="257" t="s">
        <v>39653</v>
      </c>
      <c r="EL5440" s="213" t="str">
        <f>IFERROR(VLOOKUP(ROWS($EL$3:EL5440),EH5440:$EI$7917,2,0),"")</f>
        <v/>
      </c>
    </row>
    <row r="5441" spans="134:142" ht="36.75">
      <c r="ED5441" s="257" t="s">
        <v>43168</v>
      </c>
      <c r="EH5441" s="213">
        <f>IF(ISNUMBER(SEARCH($I$1,$EI$3:$EI$7917)),MAX($EH$2:EH5440)+1,0)</f>
        <v>0</v>
      </c>
      <c r="EI5441" s="257" t="s">
        <v>38895</v>
      </c>
      <c r="EL5441" s="213" t="str">
        <f>IFERROR(VLOOKUP(ROWS($EL$3:EL5441),EH5441:$EI$7917,2,0),"")</f>
        <v/>
      </c>
    </row>
    <row r="5442" spans="134:142">
      <c r="ED5442" s="257" t="s">
        <v>43169</v>
      </c>
      <c r="EH5442" s="213">
        <f>IF(ISNUMBER(SEARCH($I$1,$EI$3:$EI$7917)),MAX($EH$2:EH5441)+1,0)</f>
        <v>0</v>
      </c>
      <c r="EI5442" s="257" t="s">
        <v>41427</v>
      </c>
      <c r="EL5442" s="213" t="str">
        <f>IFERROR(VLOOKUP(ROWS($EL$3:EL5442),EH5442:$EI$7917,2,0),"")</f>
        <v/>
      </c>
    </row>
    <row r="5443" spans="134:142">
      <c r="ED5443" s="257" t="s">
        <v>43170</v>
      </c>
      <c r="EH5443" s="213">
        <f>IF(ISNUMBER(SEARCH($I$1,$EI$3:$EI$7917)),MAX($EH$2:EH5442)+1,0)</f>
        <v>0</v>
      </c>
      <c r="EI5443" s="257" t="s">
        <v>41428</v>
      </c>
      <c r="EL5443" s="213" t="str">
        <f>IFERROR(VLOOKUP(ROWS($EL$3:EL5443),EH5443:$EI$7917,2,0),"")</f>
        <v/>
      </c>
    </row>
    <row r="5444" spans="134:142" ht="24.75">
      <c r="ED5444" s="257" t="s">
        <v>43171</v>
      </c>
      <c r="EH5444" s="213">
        <f>IF(ISNUMBER(SEARCH($I$1,$EI$3:$EI$7917)),MAX($EH$2:EH5443)+1,0)</f>
        <v>0</v>
      </c>
      <c r="EI5444" s="257" t="s">
        <v>38968</v>
      </c>
      <c r="EL5444" s="213" t="str">
        <f>IFERROR(VLOOKUP(ROWS($EL$3:EL5444),EH5444:$EI$7917,2,0),"")</f>
        <v/>
      </c>
    </row>
    <row r="5445" spans="134:142">
      <c r="ED5445" s="257" t="s">
        <v>43172</v>
      </c>
      <c r="EH5445" s="213">
        <f>IF(ISNUMBER(SEARCH($I$1,$EI$3:$EI$7917)),MAX($EH$2:EH5444)+1,0)</f>
        <v>0</v>
      </c>
      <c r="EI5445" s="257" t="s">
        <v>39880</v>
      </c>
      <c r="EL5445" s="213" t="str">
        <f>IFERROR(VLOOKUP(ROWS($EL$3:EL5445),EH5445:$EI$7917,2,0),"")</f>
        <v/>
      </c>
    </row>
    <row r="5446" spans="134:142" ht="24.75">
      <c r="ED5446" s="257" t="s">
        <v>43173</v>
      </c>
      <c r="EH5446" s="213">
        <f>IF(ISNUMBER(SEARCH($I$1,$EI$3:$EI$7917)),MAX($EH$2:EH5445)+1,0)</f>
        <v>0</v>
      </c>
      <c r="EI5446" s="257" t="s">
        <v>43598</v>
      </c>
      <c r="EL5446" s="213" t="str">
        <f>IFERROR(VLOOKUP(ROWS($EL$3:EL5446),EH5446:$EI$7917,2,0),"")</f>
        <v/>
      </c>
    </row>
    <row r="5447" spans="134:142">
      <c r="ED5447" s="257" t="s">
        <v>43174</v>
      </c>
      <c r="EH5447" s="213">
        <f>IF(ISNUMBER(SEARCH($I$1,$EI$3:$EI$7917)),MAX($EH$2:EH5446)+1,0)</f>
        <v>0</v>
      </c>
      <c r="EI5447" s="257" t="s">
        <v>39654</v>
      </c>
      <c r="EL5447" s="213" t="str">
        <f>IFERROR(VLOOKUP(ROWS($EL$3:EL5447),EH5447:$EI$7917,2,0),"")</f>
        <v/>
      </c>
    </row>
    <row r="5448" spans="134:142">
      <c r="ED5448" s="257" t="s">
        <v>43175</v>
      </c>
      <c r="EH5448" s="213">
        <f>IF(ISNUMBER(SEARCH($I$1,$EI$3:$EI$7917)),MAX($EH$2:EH5447)+1,0)</f>
        <v>0</v>
      </c>
      <c r="EI5448" s="257" t="s">
        <v>44295</v>
      </c>
      <c r="EL5448" s="213" t="str">
        <f>IFERROR(VLOOKUP(ROWS($EL$3:EL5448),EH5448:$EI$7917,2,0),"")</f>
        <v/>
      </c>
    </row>
    <row r="5449" spans="134:142">
      <c r="ED5449" s="257" t="s">
        <v>43176</v>
      </c>
      <c r="EH5449" s="213">
        <f>IF(ISNUMBER(SEARCH($I$1,$EI$3:$EI$7917)),MAX($EH$2:EH5448)+1,0)</f>
        <v>0</v>
      </c>
      <c r="EI5449" s="257" t="s">
        <v>40844</v>
      </c>
      <c r="EL5449" s="213" t="str">
        <f>IFERROR(VLOOKUP(ROWS($EL$3:EL5449),EH5449:$EI$7917,2,0),"")</f>
        <v/>
      </c>
    </row>
    <row r="5450" spans="134:142">
      <c r="ED5450" s="257" t="s">
        <v>43177</v>
      </c>
      <c r="EH5450" s="213">
        <f>IF(ISNUMBER(SEARCH($I$1,$EI$3:$EI$7917)),MAX($EH$2:EH5449)+1,0)</f>
        <v>0</v>
      </c>
      <c r="EI5450" s="257" t="s">
        <v>43363</v>
      </c>
      <c r="EL5450" s="213" t="str">
        <f>IFERROR(VLOOKUP(ROWS($EL$3:EL5450),EH5450:$EI$7917,2,0),"")</f>
        <v/>
      </c>
    </row>
    <row r="5451" spans="134:142">
      <c r="ED5451" s="257" t="s">
        <v>43178</v>
      </c>
      <c r="EH5451" s="213">
        <f>IF(ISNUMBER(SEARCH($I$1,$EI$3:$EI$7917)),MAX($EH$2:EH5450)+1,0)</f>
        <v>0</v>
      </c>
      <c r="EI5451" s="257" t="s">
        <v>39881</v>
      </c>
      <c r="EL5451" s="213" t="str">
        <f>IFERROR(VLOOKUP(ROWS($EL$3:EL5451),EH5451:$EI$7917,2,0),"")</f>
        <v/>
      </c>
    </row>
    <row r="5452" spans="134:142">
      <c r="ED5452" s="257" t="s">
        <v>43179</v>
      </c>
      <c r="EH5452" s="213">
        <f>IF(ISNUMBER(SEARCH($I$1,$EI$3:$EI$7917)),MAX($EH$2:EH5451)+1,0)</f>
        <v>0</v>
      </c>
      <c r="EI5452" s="257" t="s">
        <v>43169</v>
      </c>
      <c r="EL5452" s="213" t="str">
        <f>IFERROR(VLOOKUP(ROWS($EL$3:EL5452),EH5452:$EI$7917,2,0),"")</f>
        <v/>
      </c>
    </row>
    <row r="5453" spans="134:142">
      <c r="ED5453" s="257" t="s">
        <v>43180</v>
      </c>
      <c r="EH5453" s="213">
        <f>IF(ISNUMBER(SEARCH($I$1,$EI$3:$EI$7917)),MAX($EH$2:EH5452)+1,0)</f>
        <v>0</v>
      </c>
      <c r="EI5453" s="257" t="s">
        <v>38388</v>
      </c>
      <c r="EL5453" s="213" t="str">
        <f>IFERROR(VLOOKUP(ROWS($EL$3:EL5453),EH5453:$EI$7917,2,0),"")</f>
        <v/>
      </c>
    </row>
    <row r="5454" spans="134:142" ht="24.75">
      <c r="ED5454" s="257" t="s">
        <v>43181</v>
      </c>
      <c r="EH5454" s="213">
        <f>IF(ISNUMBER(SEARCH($I$1,$EI$3:$EI$7917)),MAX($EH$2:EH5453)+1,0)</f>
        <v>0</v>
      </c>
      <c r="EI5454" s="257" t="s">
        <v>44028</v>
      </c>
      <c r="EL5454" s="213" t="str">
        <f>IFERROR(VLOOKUP(ROWS($EL$3:EL5454),EH5454:$EI$7917,2,0),"")</f>
        <v/>
      </c>
    </row>
    <row r="5455" spans="134:142" ht="36.75">
      <c r="ED5455" s="257" t="s">
        <v>43182</v>
      </c>
      <c r="EH5455" s="213">
        <f>IF(ISNUMBER(SEARCH($I$1,$EI$3:$EI$7917)),MAX($EH$2:EH5454)+1,0)</f>
        <v>0</v>
      </c>
      <c r="EI5455" s="257" t="s">
        <v>41960</v>
      </c>
      <c r="EL5455" s="213" t="str">
        <f>IFERROR(VLOOKUP(ROWS($EL$3:EL5455),EH5455:$EI$7917,2,0),"")</f>
        <v/>
      </c>
    </row>
    <row r="5456" spans="134:142">
      <c r="ED5456" s="257" t="s">
        <v>43183</v>
      </c>
      <c r="EH5456" s="213">
        <f>IF(ISNUMBER(SEARCH($I$1,$EI$3:$EI$7917)),MAX($EH$2:EH5455)+1,0)</f>
        <v>0</v>
      </c>
      <c r="EI5456" s="257" t="s">
        <v>40363</v>
      </c>
      <c r="EL5456" s="213" t="str">
        <f>IFERROR(VLOOKUP(ROWS($EL$3:EL5456),EH5456:$EI$7917,2,0),"")</f>
        <v/>
      </c>
    </row>
    <row r="5457" spans="134:142" ht="48.75">
      <c r="ED5457" s="257" t="s">
        <v>43184</v>
      </c>
      <c r="EH5457" s="213">
        <f>IF(ISNUMBER(SEARCH($I$1,$EI$3:$EI$7917)),MAX($EH$2:EH5456)+1,0)</f>
        <v>0</v>
      </c>
      <c r="EI5457" s="257" t="s">
        <v>40777</v>
      </c>
      <c r="EL5457" s="213" t="str">
        <f>IFERROR(VLOOKUP(ROWS($EL$3:EL5457),EH5457:$EI$7917,2,0),"")</f>
        <v/>
      </c>
    </row>
    <row r="5458" spans="134:142">
      <c r="ED5458" s="257" t="s">
        <v>43185</v>
      </c>
      <c r="EH5458" s="213">
        <f>IF(ISNUMBER(SEARCH($I$1,$EI$3:$EI$7917)),MAX($EH$2:EH5457)+1,0)</f>
        <v>0</v>
      </c>
      <c r="EI5458" s="257" t="s">
        <v>38389</v>
      </c>
      <c r="EL5458" s="213" t="str">
        <f>IFERROR(VLOOKUP(ROWS($EL$3:EL5458),EH5458:$EI$7917,2,0),"")</f>
        <v/>
      </c>
    </row>
    <row r="5459" spans="134:142">
      <c r="ED5459" s="257" t="s">
        <v>43186</v>
      </c>
      <c r="EH5459" s="213">
        <f>IF(ISNUMBER(SEARCH($I$1,$EI$3:$EI$7917)),MAX($EH$2:EH5458)+1,0)</f>
        <v>0</v>
      </c>
      <c r="EI5459" s="257" t="s">
        <v>38390</v>
      </c>
      <c r="EL5459" s="213" t="str">
        <f>IFERROR(VLOOKUP(ROWS($EL$3:EL5459),EH5459:$EI$7917,2,0),"")</f>
        <v/>
      </c>
    </row>
    <row r="5460" spans="134:142" ht="24.75">
      <c r="ED5460" s="257" t="s">
        <v>43187</v>
      </c>
      <c r="EH5460" s="213">
        <f>IF(ISNUMBER(SEARCH($I$1,$EI$3:$EI$7917)),MAX($EH$2:EH5459)+1,0)</f>
        <v>0</v>
      </c>
      <c r="EI5460" s="257" t="s">
        <v>45263</v>
      </c>
      <c r="EL5460" s="213" t="str">
        <f>IFERROR(VLOOKUP(ROWS($EL$3:EL5460),EH5460:$EI$7917,2,0),"")</f>
        <v/>
      </c>
    </row>
    <row r="5461" spans="134:142">
      <c r="ED5461" s="257" t="s">
        <v>43188</v>
      </c>
      <c r="EH5461" s="213">
        <f>IF(ISNUMBER(SEARCH($I$1,$EI$3:$EI$7917)),MAX($EH$2:EH5460)+1,0)</f>
        <v>0</v>
      </c>
      <c r="EI5461" s="257" t="s">
        <v>42988</v>
      </c>
      <c r="EL5461" s="213" t="str">
        <f>IFERROR(VLOOKUP(ROWS($EL$3:EL5461),EH5461:$EI$7917,2,0),"")</f>
        <v/>
      </c>
    </row>
    <row r="5462" spans="134:142">
      <c r="ED5462" s="257" t="s">
        <v>43189</v>
      </c>
      <c r="EH5462" s="213">
        <f>IF(ISNUMBER(SEARCH($I$1,$EI$3:$EI$7917)),MAX($EH$2:EH5461)+1,0)</f>
        <v>0</v>
      </c>
      <c r="EI5462" s="257" t="s">
        <v>44957</v>
      </c>
      <c r="EL5462" s="213" t="str">
        <f>IFERROR(VLOOKUP(ROWS($EL$3:EL5462),EH5462:$EI$7917,2,0),"")</f>
        <v/>
      </c>
    </row>
    <row r="5463" spans="134:142">
      <c r="ED5463" s="257" t="s">
        <v>43190</v>
      </c>
      <c r="EH5463" s="213">
        <f>IF(ISNUMBER(SEARCH($I$1,$EI$3:$EI$7917)),MAX($EH$2:EH5462)+1,0)</f>
        <v>0</v>
      </c>
      <c r="EI5463" s="257" t="s">
        <v>42759</v>
      </c>
      <c r="EL5463" s="213" t="str">
        <f>IFERROR(VLOOKUP(ROWS($EL$3:EL5463),EH5463:$EI$7917,2,0),"")</f>
        <v/>
      </c>
    </row>
    <row r="5464" spans="134:142">
      <c r="ED5464" s="257" t="s">
        <v>43191</v>
      </c>
      <c r="EH5464" s="213">
        <f>IF(ISNUMBER(SEARCH($I$1,$EI$3:$EI$7917)),MAX($EH$2:EH5463)+1,0)</f>
        <v>0</v>
      </c>
      <c r="EI5464" s="257" t="s">
        <v>43776</v>
      </c>
      <c r="EL5464" s="213" t="str">
        <f>IFERROR(VLOOKUP(ROWS($EL$3:EL5464),EH5464:$EI$7917,2,0),"")</f>
        <v/>
      </c>
    </row>
    <row r="5465" spans="134:142">
      <c r="ED5465" s="257" t="s">
        <v>43192</v>
      </c>
      <c r="EH5465" s="213">
        <f>IF(ISNUMBER(SEARCH($I$1,$EI$3:$EI$7917)),MAX($EH$2:EH5464)+1,0)</f>
        <v>0</v>
      </c>
      <c r="EI5465" s="257" t="s">
        <v>41741</v>
      </c>
      <c r="EL5465" s="213" t="str">
        <f>IFERROR(VLOOKUP(ROWS($EL$3:EL5465),EH5465:$EI$7917,2,0),"")</f>
        <v/>
      </c>
    </row>
    <row r="5466" spans="134:142">
      <c r="ED5466" s="257" t="s">
        <v>43193</v>
      </c>
      <c r="EH5466" s="213">
        <f>IF(ISNUMBER(SEARCH($I$1,$EI$3:$EI$7917)),MAX($EH$2:EH5465)+1,0)</f>
        <v>0</v>
      </c>
      <c r="EI5466" s="257" t="s">
        <v>39237</v>
      </c>
      <c r="EL5466" s="213" t="str">
        <f>IFERROR(VLOOKUP(ROWS($EL$3:EL5466),EH5466:$EI$7917,2,0),"")</f>
        <v/>
      </c>
    </row>
    <row r="5467" spans="134:142">
      <c r="ED5467" s="257" t="s">
        <v>43194</v>
      </c>
      <c r="EH5467" s="213">
        <f>IF(ISNUMBER(SEARCH($I$1,$EI$3:$EI$7917)),MAX($EH$2:EH5466)+1,0)</f>
        <v>0</v>
      </c>
      <c r="EI5467" s="257" t="s">
        <v>42989</v>
      </c>
      <c r="EL5467" s="213" t="str">
        <f>IFERROR(VLOOKUP(ROWS($EL$3:EL5467),EH5467:$EI$7917,2,0),"")</f>
        <v/>
      </c>
    </row>
    <row r="5468" spans="134:142" ht="24.75">
      <c r="ED5468" s="257" t="s">
        <v>43195</v>
      </c>
      <c r="EH5468" s="213">
        <f>IF(ISNUMBER(SEARCH($I$1,$EI$3:$EI$7917)),MAX($EH$2:EH5467)+1,0)</f>
        <v>0</v>
      </c>
      <c r="EI5468" s="257" t="s">
        <v>39882</v>
      </c>
      <c r="EL5468" s="213" t="str">
        <f>IFERROR(VLOOKUP(ROWS($EL$3:EL5468),EH5468:$EI$7917,2,0),"")</f>
        <v/>
      </c>
    </row>
    <row r="5469" spans="134:142" ht="36.75">
      <c r="ED5469" s="257" t="s">
        <v>43196</v>
      </c>
      <c r="EH5469" s="213">
        <f>IF(ISNUMBER(SEARCH($I$1,$EI$3:$EI$7917)),MAX($EH$2:EH5468)+1,0)</f>
        <v>0</v>
      </c>
      <c r="EI5469" s="257" t="s">
        <v>39883</v>
      </c>
      <c r="EL5469" s="213" t="str">
        <f>IFERROR(VLOOKUP(ROWS($EL$3:EL5469),EH5469:$EI$7917,2,0),"")</f>
        <v/>
      </c>
    </row>
    <row r="5470" spans="134:142" ht="24.75">
      <c r="ED5470" s="257" t="s">
        <v>43197</v>
      </c>
      <c r="EH5470" s="213">
        <f>IF(ISNUMBER(SEARCH($I$1,$EI$3:$EI$7917)),MAX($EH$2:EH5469)+1,0)</f>
        <v>0</v>
      </c>
      <c r="EI5470" s="257" t="s">
        <v>40564</v>
      </c>
      <c r="EL5470" s="213" t="str">
        <f>IFERROR(VLOOKUP(ROWS($EL$3:EL5470),EH5470:$EI$7917,2,0),"")</f>
        <v/>
      </c>
    </row>
    <row r="5471" spans="134:142" ht="24.75">
      <c r="ED5471" s="257" t="s">
        <v>43198</v>
      </c>
      <c r="EH5471" s="213">
        <f>IF(ISNUMBER(SEARCH($I$1,$EI$3:$EI$7917)),MAX($EH$2:EH5470)+1,0)</f>
        <v>0</v>
      </c>
      <c r="EI5471" s="257" t="s">
        <v>43454</v>
      </c>
      <c r="EL5471" s="213" t="str">
        <f>IFERROR(VLOOKUP(ROWS($EL$3:EL5471),EH5471:$EI$7917,2,0),"")</f>
        <v/>
      </c>
    </row>
    <row r="5472" spans="134:142">
      <c r="ED5472" s="257" t="s">
        <v>43199</v>
      </c>
      <c r="EH5472" s="213">
        <f>IF(ISNUMBER(SEARCH($I$1,$EI$3:$EI$7917)),MAX($EH$2:EH5471)+1,0)</f>
        <v>0</v>
      </c>
      <c r="EI5472" s="257" t="s">
        <v>38391</v>
      </c>
      <c r="EL5472" s="213" t="str">
        <f>IFERROR(VLOOKUP(ROWS($EL$3:EL5472),EH5472:$EI$7917,2,0),"")</f>
        <v/>
      </c>
    </row>
    <row r="5473" spans="134:142" ht="24.75">
      <c r="ED5473" s="257" t="s">
        <v>43200</v>
      </c>
      <c r="EH5473" s="213">
        <f>IF(ISNUMBER(SEARCH($I$1,$EI$3:$EI$7917)),MAX($EH$2:EH5472)+1,0)</f>
        <v>0</v>
      </c>
      <c r="EI5473" s="257" t="s">
        <v>39884</v>
      </c>
      <c r="EL5473" s="213" t="str">
        <f>IFERROR(VLOOKUP(ROWS($EL$3:EL5473),EH5473:$EI$7917,2,0),"")</f>
        <v/>
      </c>
    </row>
    <row r="5474" spans="134:142" ht="24.75">
      <c r="ED5474" s="257" t="s">
        <v>43201</v>
      </c>
      <c r="EH5474" s="213">
        <f>IF(ISNUMBER(SEARCH($I$1,$EI$3:$EI$7917)),MAX($EH$2:EH5473)+1,0)</f>
        <v>0</v>
      </c>
      <c r="EI5474" s="257" t="s">
        <v>43692</v>
      </c>
      <c r="EL5474" s="213" t="str">
        <f>IFERROR(VLOOKUP(ROWS($EL$3:EL5474),EH5474:$EI$7917,2,0),"")</f>
        <v/>
      </c>
    </row>
    <row r="5475" spans="134:142">
      <c r="ED5475" s="257" t="s">
        <v>43202</v>
      </c>
      <c r="EH5475" s="213">
        <f>IF(ISNUMBER(SEARCH($I$1,$EI$3:$EI$7917)),MAX($EH$2:EH5474)+1,0)</f>
        <v>0</v>
      </c>
      <c r="EI5475" s="257" t="s">
        <v>45433</v>
      </c>
      <c r="EL5475" s="213" t="str">
        <f>IFERROR(VLOOKUP(ROWS($EL$3:EL5475),EH5475:$EI$7917,2,0),"")</f>
        <v/>
      </c>
    </row>
    <row r="5476" spans="134:142">
      <c r="ED5476" s="257" t="s">
        <v>43203</v>
      </c>
      <c r="EH5476" s="213">
        <f>IF(ISNUMBER(SEARCH($I$1,$EI$3:$EI$7917)),MAX($EH$2:EH5475)+1,0)</f>
        <v>0</v>
      </c>
      <c r="EI5476" s="257" t="s">
        <v>41429</v>
      </c>
      <c r="EL5476" s="213" t="str">
        <f>IFERROR(VLOOKUP(ROWS($EL$3:EL5476),EH5476:$EI$7917,2,0),"")</f>
        <v/>
      </c>
    </row>
    <row r="5477" spans="134:142">
      <c r="ED5477" s="257" t="s">
        <v>43204</v>
      </c>
      <c r="EH5477" s="213">
        <f>IF(ISNUMBER(SEARCH($I$1,$EI$3:$EI$7917)),MAX($EH$2:EH5476)+1,0)</f>
        <v>0</v>
      </c>
      <c r="EI5477" s="257" t="s">
        <v>44206</v>
      </c>
      <c r="EL5477" s="213" t="str">
        <f>IFERROR(VLOOKUP(ROWS($EL$3:EL5477),EH5477:$EI$7917,2,0),"")</f>
        <v/>
      </c>
    </row>
    <row r="5478" spans="134:142" ht="24.75">
      <c r="ED5478" s="257" t="s">
        <v>43205</v>
      </c>
      <c r="EH5478" s="213">
        <f>IF(ISNUMBER(SEARCH($I$1,$EI$3:$EI$7917)),MAX($EH$2:EH5477)+1,0)</f>
        <v>0</v>
      </c>
      <c r="EI5478" s="257" t="s">
        <v>39655</v>
      </c>
      <c r="EL5478" s="213" t="str">
        <f>IFERROR(VLOOKUP(ROWS($EL$3:EL5478),EH5478:$EI$7917,2,0),"")</f>
        <v/>
      </c>
    </row>
    <row r="5479" spans="134:142">
      <c r="ED5479" s="257" t="s">
        <v>43206</v>
      </c>
      <c r="EH5479" s="213">
        <f>IF(ISNUMBER(SEARCH($I$1,$EI$3:$EI$7917)),MAX($EH$2:EH5478)+1,0)</f>
        <v>0</v>
      </c>
      <c r="EI5479" s="257" t="s">
        <v>39238</v>
      </c>
      <c r="EL5479" s="213" t="str">
        <f>IFERROR(VLOOKUP(ROWS($EL$3:EL5479),EH5479:$EI$7917,2,0),"")</f>
        <v/>
      </c>
    </row>
    <row r="5480" spans="134:142">
      <c r="ED5480" s="257" t="s">
        <v>43207</v>
      </c>
      <c r="EH5480" s="213">
        <f>IF(ISNUMBER(SEARCH($I$1,$EI$3:$EI$7917)),MAX($EH$2:EH5479)+1,0)</f>
        <v>0</v>
      </c>
      <c r="EI5480" s="257" t="s">
        <v>45323</v>
      </c>
      <c r="EL5480" s="213" t="str">
        <f>IFERROR(VLOOKUP(ROWS($EL$3:EL5480),EH5480:$EI$7917,2,0),"")</f>
        <v/>
      </c>
    </row>
    <row r="5481" spans="134:142">
      <c r="ED5481" s="257" t="s">
        <v>43208</v>
      </c>
      <c r="EH5481" s="213">
        <f>IF(ISNUMBER(SEARCH($I$1,$EI$3:$EI$7917)),MAX($EH$2:EH5480)+1,0)</f>
        <v>0</v>
      </c>
      <c r="EI5481" s="257" t="s">
        <v>44174</v>
      </c>
      <c r="EL5481" s="213" t="str">
        <f>IFERROR(VLOOKUP(ROWS($EL$3:EL5481),EH5481:$EI$7917,2,0),"")</f>
        <v/>
      </c>
    </row>
    <row r="5482" spans="134:142">
      <c r="ED5482" s="257" t="s">
        <v>43209</v>
      </c>
      <c r="EH5482" s="213">
        <f>IF(ISNUMBER(SEARCH($I$1,$EI$3:$EI$7917)),MAX($EH$2:EH5481)+1,0)</f>
        <v>0</v>
      </c>
      <c r="EI5482" s="257" t="s">
        <v>43881</v>
      </c>
      <c r="EL5482" s="213" t="str">
        <f>IFERROR(VLOOKUP(ROWS($EL$3:EL5482),EH5482:$EI$7917,2,0),"")</f>
        <v/>
      </c>
    </row>
    <row r="5483" spans="134:142">
      <c r="ED5483" s="257" t="s">
        <v>43210</v>
      </c>
      <c r="EH5483" s="213">
        <f>IF(ISNUMBER(SEARCH($I$1,$EI$3:$EI$7917)),MAX($EH$2:EH5482)+1,0)</f>
        <v>0</v>
      </c>
      <c r="EI5483" s="257" t="s">
        <v>43364</v>
      </c>
      <c r="EL5483" s="213" t="str">
        <f>IFERROR(VLOOKUP(ROWS($EL$3:EL5483),EH5483:$EI$7917,2,0),"")</f>
        <v/>
      </c>
    </row>
    <row r="5484" spans="134:142" ht="24.75">
      <c r="ED5484" s="257" t="s">
        <v>43211</v>
      </c>
      <c r="EH5484" s="213">
        <f>IF(ISNUMBER(SEARCH($I$1,$EI$3:$EI$7917)),MAX($EH$2:EH5483)+1,0)</f>
        <v>0</v>
      </c>
      <c r="EI5484" s="257" t="s">
        <v>37938</v>
      </c>
      <c r="EL5484" s="213" t="str">
        <f>IFERROR(VLOOKUP(ROWS($EL$3:EL5484),EH5484:$EI$7917,2,0),"")</f>
        <v/>
      </c>
    </row>
    <row r="5485" spans="134:142">
      <c r="ED5485" s="257" t="s">
        <v>43212</v>
      </c>
      <c r="EH5485" s="213">
        <f>IF(ISNUMBER(SEARCH($I$1,$EI$3:$EI$7917)),MAX($EH$2:EH5484)+1,0)</f>
        <v>0</v>
      </c>
      <c r="EI5485" s="257" t="s">
        <v>43777</v>
      </c>
      <c r="EL5485" s="213" t="str">
        <f>IFERROR(VLOOKUP(ROWS($EL$3:EL5485),EH5485:$EI$7917,2,0),"")</f>
        <v/>
      </c>
    </row>
    <row r="5486" spans="134:142">
      <c r="ED5486" s="257" t="s">
        <v>43213</v>
      </c>
      <c r="EH5486" s="213">
        <f>IF(ISNUMBER(SEARCH($I$1,$EI$3:$EI$7917)),MAX($EH$2:EH5485)+1,0)</f>
        <v>0</v>
      </c>
      <c r="EI5486" s="257" t="s">
        <v>38548</v>
      </c>
      <c r="EL5486" s="213" t="str">
        <f>IFERROR(VLOOKUP(ROWS($EL$3:EL5486),EH5486:$EI$7917,2,0),"")</f>
        <v/>
      </c>
    </row>
    <row r="5487" spans="134:142" ht="24.75">
      <c r="ED5487" s="257" t="s">
        <v>43214</v>
      </c>
      <c r="EH5487" s="213">
        <f>IF(ISNUMBER(SEARCH($I$1,$EI$3:$EI$7917)),MAX($EH$2:EH5486)+1,0)</f>
        <v>0</v>
      </c>
      <c r="EI5487" s="257" t="s">
        <v>38840</v>
      </c>
      <c r="EL5487" s="213" t="str">
        <f>IFERROR(VLOOKUP(ROWS($EL$3:EL5487),EH5487:$EI$7917,2,0),"")</f>
        <v/>
      </c>
    </row>
    <row r="5488" spans="134:142" ht="24.75">
      <c r="ED5488" s="257" t="s">
        <v>43215</v>
      </c>
      <c r="EH5488" s="213">
        <f>IF(ISNUMBER(SEARCH($I$1,$EI$3:$EI$7917)),MAX($EH$2:EH5487)+1,0)</f>
        <v>0</v>
      </c>
      <c r="EI5488" s="257" t="s">
        <v>38715</v>
      </c>
      <c r="EL5488" s="213" t="str">
        <f>IFERROR(VLOOKUP(ROWS($EL$3:EL5488),EH5488:$EI$7917,2,0),"")</f>
        <v/>
      </c>
    </row>
    <row r="5489" spans="134:142" ht="24.75">
      <c r="ED5489" s="257" t="s">
        <v>43216</v>
      </c>
      <c r="EH5489" s="213">
        <f>IF(ISNUMBER(SEARCH($I$1,$EI$3:$EI$7917)),MAX($EH$2:EH5488)+1,0)</f>
        <v>0</v>
      </c>
      <c r="EI5489" s="257" t="s">
        <v>38896</v>
      </c>
      <c r="EL5489" s="213" t="str">
        <f>IFERROR(VLOOKUP(ROWS($EL$3:EL5489),EH5489:$EI$7917,2,0),"")</f>
        <v/>
      </c>
    </row>
    <row r="5490" spans="134:142" ht="24.75">
      <c r="ED5490" s="257" t="s">
        <v>43217</v>
      </c>
      <c r="EH5490" s="213">
        <f>IF(ISNUMBER(SEARCH($I$1,$EI$3:$EI$7917)),MAX($EH$2:EH5489)+1,0)</f>
        <v>0</v>
      </c>
      <c r="EI5490" s="257" t="s">
        <v>38897</v>
      </c>
      <c r="EL5490" s="213" t="str">
        <f>IFERROR(VLOOKUP(ROWS($EL$3:EL5490),EH5490:$EI$7917,2,0),"")</f>
        <v/>
      </c>
    </row>
    <row r="5491" spans="134:142">
      <c r="ED5491" s="257" t="s">
        <v>43218</v>
      </c>
      <c r="EH5491" s="213">
        <f>IF(ISNUMBER(SEARCH($I$1,$EI$3:$EI$7917)),MAX($EH$2:EH5490)+1,0)</f>
        <v>0</v>
      </c>
      <c r="EI5491" s="257" t="s">
        <v>38100</v>
      </c>
      <c r="EL5491" s="213" t="str">
        <f>IFERROR(VLOOKUP(ROWS($EL$3:EL5491),EH5491:$EI$7917,2,0),"")</f>
        <v/>
      </c>
    </row>
    <row r="5492" spans="134:142">
      <c r="ED5492" s="257" t="s">
        <v>43219</v>
      </c>
      <c r="EH5492" s="213">
        <f>IF(ISNUMBER(SEARCH($I$1,$EI$3:$EI$7917)),MAX($EH$2:EH5491)+1,0)</f>
        <v>0</v>
      </c>
      <c r="EI5492" s="257" t="s">
        <v>42187</v>
      </c>
      <c r="EL5492" s="213" t="str">
        <f>IFERROR(VLOOKUP(ROWS($EL$3:EL5492),EH5492:$EI$7917,2,0),"")</f>
        <v/>
      </c>
    </row>
    <row r="5493" spans="134:142">
      <c r="ED5493" s="257" t="s">
        <v>43220</v>
      </c>
      <c r="EH5493" s="213">
        <f>IF(ISNUMBER(SEARCH($I$1,$EI$3:$EI$7917)),MAX($EH$2:EH5492)+1,0)</f>
        <v>0</v>
      </c>
      <c r="EI5493" s="257" t="s">
        <v>38969</v>
      </c>
      <c r="EL5493" s="213" t="str">
        <f>IFERROR(VLOOKUP(ROWS($EL$3:EL5493),EH5493:$EI$7917,2,0),"")</f>
        <v/>
      </c>
    </row>
    <row r="5494" spans="134:142">
      <c r="ED5494" s="257" t="s">
        <v>43221</v>
      </c>
      <c r="EH5494" s="213">
        <f>IF(ISNUMBER(SEARCH($I$1,$EI$3:$EI$7917)),MAX($EH$2:EH5493)+1,0)</f>
        <v>0</v>
      </c>
      <c r="EI5494" s="257" t="s">
        <v>43778</v>
      </c>
      <c r="EL5494" s="213" t="str">
        <f>IFERROR(VLOOKUP(ROWS($EL$3:EL5494),EH5494:$EI$7917,2,0),"")</f>
        <v/>
      </c>
    </row>
    <row r="5495" spans="134:142" ht="24.75">
      <c r="ED5495" s="257" t="s">
        <v>43222</v>
      </c>
      <c r="EH5495" s="213">
        <f>IF(ISNUMBER(SEARCH($I$1,$EI$3:$EI$7917)),MAX($EH$2:EH5494)+1,0)</f>
        <v>0</v>
      </c>
      <c r="EI5495" s="257" t="s">
        <v>41181</v>
      </c>
      <c r="EL5495" s="213" t="str">
        <f>IFERROR(VLOOKUP(ROWS($EL$3:EL5495),EH5495:$EI$7917,2,0),"")</f>
        <v/>
      </c>
    </row>
    <row r="5496" spans="134:142" ht="24.75">
      <c r="ED5496" s="257" t="s">
        <v>43223</v>
      </c>
      <c r="EH5496" s="213">
        <f>IF(ISNUMBER(SEARCH($I$1,$EI$3:$EI$7917)),MAX($EH$2:EH5495)+1,0)</f>
        <v>0</v>
      </c>
      <c r="EI5496" s="257" t="s">
        <v>45434</v>
      </c>
      <c r="EL5496" s="213" t="str">
        <f>IFERROR(VLOOKUP(ROWS($EL$3:EL5496),EH5496:$EI$7917,2,0),"")</f>
        <v/>
      </c>
    </row>
    <row r="5497" spans="134:142">
      <c r="ED5497" s="257" t="s">
        <v>43224</v>
      </c>
      <c r="EH5497" s="213">
        <f>IF(ISNUMBER(SEARCH($I$1,$EI$3:$EI$7917)),MAX($EH$2:EH5496)+1,0)</f>
        <v>0</v>
      </c>
      <c r="EI5497" s="257" t="s">
        <v>45442</v>
      </c>
      <c r="EL5497" s="213" t="str">
        <f>IFERROR(VLOOKUP(ROWS($EL$3:EL5497),EH5497:$EI$7917,2,0),"")</f>
        <v/>
      </c>
    </row>
    <row r="5498" spans="134:142">
      <c r="ED5498" s="257" t="s">
        <v>43225</v>
      </c>
      <c r="EH5498" s="213">
        <f>IF(ISNUMBER(SEARCH($I$1,$EI$3:$EI$7917)),MAX($EH$2:EH5497)+1,0)</f>
        <v>0</v>
      </c>
      <c r="EI5498" s="257" t="s">
        <v>37939</v>
      </c>
      <c r="EL5498" s="213" t="str">
        <f>IFERROR(VLOOKUP(ROWS($EL$3:EL5498),EH5498:$EI$7917,2,0),"")</f>
        <v/>
      </c>
    </row>
    <row r="5499" spans="134:142" ht="24.75">
      <c r="ED5499" s="257" t="s">
        <v>43226</v>
      </c>
      <c r="EH5499" s="213">
        <f>IF(ISNUMBER(SEARCH($I$1,$EI$3:$EI$7917)),MAX($EH$2:EH5498)+1,0)</f>
        <v>0</v>
      </c>
      <c r="EI5499" s="257" t="s">
        <v>38716</v>
      </c>
      <c r="EL5499" s="213" t="str">
        <f>IFERROR(VLOOKUP(ROWS($EL$3:EL5499),EH5499:$EI$7917,2,0),"")</f>
        <v/>
      </c>
    </row>
    <row r="5500" spans="134:142" ht="24.75">
      <c r="ED5500" s="257" t="s">
        <v>43227</v>
      </c>
      <c r="EH5500" s="213">
        <f>IF(ISNUMBER(SEARCH($I$1,$EI$3:$EI$7917)),MAX($EH$2:EH5499)+1,0)</f>
        <v>0</v>
      </c>
      <c r="EI5500" s="257" t="s">
        <v>41912</v>
      </c>
      <c r="EL5500" s="213" t="str">
        <f>IFERROR(VLOOKUP(ROWS($EL$3:EL5500),EH5500:$EI$7917,2,0),"")</f>
        <v/>
      </c>
    </row>
    <row r="5501" spans="134:142">
      <c r="ED5501" s="257" t="s">
        <v>43228</v>
      </c>
      <c r="EH5501" s="213">
        <f>IF(ISNUMBER(SEARCH($I$1,$EI$3:$EI$7917)),MAX($EH$2:EH5500)+1,0)</f>
        <v>0</v>
      </c>
      <c r="EI5501" s="257" t="s">
        <v>41052</v>
      </c>
      <c r="EL5501" s="213" t="str">
        <f>IFERROR(VLOOKUP(ROWS($EL$3:EL5501),EH5501:$EI$7917,2,0),"")</f>
        <v/>
      </c>
    </row>
    <row r="5502" spans="134:142">
      <c r="ED5502" s="257" t="s">
        <v>43229</v>
      </c>
      <c r="EH5502" s="213">
        <f>IF(ISNUMBER(SEARCH($I$1,$EI$3:$EI$7917)),MAX($EH$2:EH5501)+1,0)</f>
        <v>0</v>
      </c>
      <c r="EI5502" s="257" t="s">
        <v>41679</v>
      </c>
      <c r="EL5502" s="213" t="str">
        <f>IFERROR(VLOOKUP(ROWS($EL$3:EL5502),EH5502:$EI$7917,2,0),"")</f>
        <v/>
      </c>
    </row>
    <row r="5503" spans="134:142" ht="24.75">
      <c r="ED5503" s="257" t="s">
        <v>43230</v>
      </c>
      <c r="EH5503" s="213">
        <f>IF(ISNUMBER(SEARCH($I$1,$EI$3:$EI$7917)),MAX($EH$2:EH5502)+1,0)</f>
        <v>0</v>
      </c>
      <c r="EI5503" s="257" t="s">
        <v>37940</v>
      </c>
      <c r="EL5503" s="213" t="str">
        <f>IFERROR(VLOOKUP(ROWS($EL$3:EL5503),EH5503:$EI$7917,2,0),"")</f>
        <v/>
      </c>
    </row>
    <row r="5504" spans="134:142">
      <c r="ED5504" s="257" t="s">
        <v>43231</v>
      </c>
      <c r="EH5504" s="213">
        <f>IF(ISNUMBER(SEARCH($I$1,$EI$3:$EI$7917)),MAX($EH$2:EH5503)+1,0)</f>
        <v>0</v>
      </c>
      <c r="EI5504" s="257" t="s">
        <v>43882</v>
      </c>
      <c r="EL5504" s="213" t="str">
        <f>IFERROR(VLOOKUP(ROWS($EL$3:EL5504),EH5504:$EI$7917,2,0),"")</f>
        <v/>
      </c>
    </row>
    <row r="5505" spans="134:142" ht="24.75">
      <c r="ED5505" s="257" t="s">
        <v>43232</v>
      </c>
      <c r="EH5505" s="213">
        <f>IF(ISNUMBER(SEARCH($I$1,$EI$3:$EI$7917)),MAX($EH$2:EH5504)+1,0)</f>
        <v>0</v>
      </c>
      <c r="EI5505" s="257" t="s">
        <v>40271</v>
      </c>
      <c r="EL5505" s="213" t="str">
        <f>IFERROR(VLOOKUP(ROWS($EL$3:EL5505),EH5505:$EI$7917,2,0),"")</f>
        <v/>
      </c>
    </row>
    <row r="5506" spans="134:142">
      <c r="ED5506" s="257" t="s">
        <v>43233</v>
      </c>
      <c r="EH5506" s="213">
        <f>IF(ISNUMBER(SEARCH($I$1,$EI$3:$EI$7917)),MAX($EH$2:EH5505)+1,0)</f>
        <v>0</v>
      </c>
      <c r="EI5506" s="257" t="s">
        <v>40193</v>
      </c>
      <c r="EL5506" s="213" t="str">
        <f>IFERROR(VLOOKUP(ROWS($EL$3:EL5506),EH5506:$EI$7917,2,0),"")</f>
        <v/>
      </c>
    </row>
    <row r="5507" spans="134:142" ht="24.75">
      <c r="ED5507" s="257" t="s">
        <v>43234</v>
      </c>
      <c r="EH5507" s="213">
        <f>IF(ISNUMBER(SEARCH($I$1,$EI$3:$EI$7917)),MAX($EH$2:EH5506)+1,0)</f>
        <v>0</v>
      </c>
      <c r="EI5507" s="257" t="s">
        <v>41118</v>
      </c>
      <c r="EL5507" s="213" t="str">
        <f>IFERROR(VLOOKUP(ROWS($EL$3:EL5507),EH5507:$EI$7917,2,0),"")</f>
        <v/>
      </c>
    </row>
    <row r="5508" spans="134:142" ht="24.75">
      <c r="ED5508" s="257" t="s">
        <v>43235</v>
      </c>
      <c r="EH5508" s="213">
        <f>IF(ISNUMBER(SEARCH($I$1,$EI$3:$EI$7917)),MAX($EH$2:EH5507)+1,0)</f>
        <v>0</v>
      </c>
      <c r="EI5508" s="257" t="s">
        <v>38101</v>
      </c>
      <c r="EL5508" s="213" t="str">
        <f>IFERROR(VLOOKUP(ROWS($EL$3:EL5508),EH5508:$EI$7917,2,0),"")</f>
        <v/>
      </c>
    </row>
    <row r="5509" spans="134:142" ht="24.75">
      <c r="ED5509" s="257" t="s">
        <v>43236</v>
      </c>
      <c r="EH5509" s="213">
        <f>IF(ISNUMBER(SEARCH($I$1,$EI$3:$EI$7917)),MAX($EH$2:EH5508)+1,0)</f>
        <v>0</v>
      </c>
      <c r="EI5509" s="257" t="s">
        <v>40955</v>
      </c>
      <c r="EL5509" s="213" t="str">
        <f>IFERROR(VLOOKUP(ROWS($EL$3:EL5509),EH5509:$EI$7917,2,0),"")</f>
        <v/>
      </c>
    </row>
    <row r="5510" spans="134:142" ht="24.75">
      <c r="ED5510" s="257" t="s">
        <v>43237</v>
      </c>
      <c r="EH5510" s="213">
        <f>IF(ISNUMBER(SEARCH($I$1,$EI$3:$EI$7917)),MAX($EH$2:EH5509)+1,0)</f>
        <v>0</v>
      </c>
      <c r="EI5510" s="257" t="s">
        <v>39885</v>
      </c>
      <c r="EL5510" s="213" t="str">
        <f>IFERROR(VLOOKUP(ROWS($EL$3:EL5510),EH5510:$EI$7917,2,0),"")</f>
        <v/>
      </c>
    </row>
    <row r="5511" spans="134:142">
      <c r="ED5511" s="257" t="s">
        <v>43238</v>
      </c>
      <c r="EH5511" s="213">
        <f>IF(ISNUMBER(SEARCH($I$1,$EI$3:$EI$7917)),MAX($EH$2:EH5510)+1,0)</f>
        <v>0</v>
      </c>
      <c r="EI5511" s="257" t="s">
        <v>40272</v>
      </c>
      <c r="EL5511" s="213" t="str">
        <f>IFERROR(VLOOKUP(ROWS($EL$3:EL5511),EH5511:$EI$7917,2,0),"")</f>
        <v/>
      </c>
    </row>
    <row r="5512" spans="134:142">
      <c r="ED5512" s="257" t="s">
        <v>43239</v>
      </c>
      <c r="EH5512" s="213">
        <f>IF(ISNUMBER(SEARCH($I$1,$EI$3:$EI$7917)),MAX($EH$2:EH5511)+1,0)</f>
        <v>0</v>
      </c>
      <c r="EI5512" s="257" t="s">
        <v>40712</v>
      </c>
      <c r="EL5512" s="213" t="str">
        <f>IFERROR(VLOOKUP(ROWS($EL$3:EL5512),EH5512:$EI$7917,2,0),"")</f>
        <v/>
      </c>
    </row>
    <row r="5513" spans="134:142">
      <c r="ED5513" s="257" t="s">
        <v>43240</v>
      </c>
      <c r="EH5513" s="213">
        <f>IF(ISNUMBER(SEARCH($I$1,$EI$3:$EI$7917)),MAX($EH$2:EH5512)+1,0)</f>
        <v>0</v>
      </c>
      <c r="EI5513" s="257" t="s">
        <v>44296</v>
      </c>
      <c r="EL5513" s="213" t="str">
        <f>IFERROR(VLOOKUP(ROWS($EL$3:EL5513),EH5513:$EI$7917,2,0),"")</f>
        <v/>
      </c>
    </row>
    <row r="5514" spans="134:142">
      <c r="ED5514" s="257" t="s">
        <v>43241</v>
      </c>
      <c r="EH5514" s="213">
        <f>IF(ISNUMBER(SEARCH($I$1,$EI$3:$EI$7917)),MAX($EH$2:EH5513)+1,0)</f>
        <v>0</v>
      </c>
      <c r="EI5514" s="257" t="s">
        <v>45116</v>
      </c>
      <c r="EL5514" s="213" t="str">
        <f>IFERROR(VLOOKUP(ROWS($EL$3:EL5514),EH5514:$EI$7917,2,0),"")</f>
        <v/>
      </c>
    </row>
    <row r="5515" spans="134:142">
      <c r="ED5515" s="257" t="s">
        <v>43242</v>
      </c>
      <c r="EH5515" s="213">
        <f>IF(ISNUMBER(SEARCH($I$1,$EI$3:$EI$7917)),MAX($EH$2:EH5514)+1,0)</f>
        <v>0</v>
      </c>
      <c r="EI5515" s="257" t="s">
        <v>38392</v>
      </c>
      <c r="EL5515" s="213" t="str">
        <f>IFERROR(VLOOKUP(ROWS($EL$3:EL5515),EH5515:$EI$7917,2,0),"")</f>
        <v/>
      </c>
    </row>
    <row r="5516" spans="134:142">
      <c r="ED5516" s="257" t="s">
        <v>43243</v>
      </c>
      <c r="EH5516" s="213">
        <f>IF(ISNUMBER(SEARCH($I$1,$EI$3:$EI$7917)),MAX($EH$2:EH5515)+1,0)</f>
        <v>0</v>
      </c>
      <c r="EI5516" s="257" t="s">
        <v>45048</v>
      </c>
      <c r="EL5516" s="213" t="str">
        <f>IFERROR(VLOOKUP(ROWS($EL$3:EL5516),EH5516:$EI$7917,2,0),"")</f>
        <v/>
      </c>
    </row>
    <row r="5517" spans="134:142" ht="24.75">
      <c r="ED5517" s="257" t="s">
        <v>43244</v>
      </c>
      <c r="EH5517" s="213">
        <f>IF(ISNUMBER(SEARCH($I$1,$EI$3:$EI$7917)),MAX($EH$2:EH5516)+1,0)</f>
        <v>0</v>
      </c>
      <c r="EI5517" s="257" t="s">
        <v>40565</v>
      </c>
      <c r="EL5517" s="213" t="str">
        <f>IFERROR(VLOOKUP(ROWS($EL$3:EL5517),EH5517:$EI$7917,2,0),"")</f>
        <v/>
      </c>
    </row>
    <row r="5518" spans="134:142" ht="24.75">
      <c r="ED5518" s="257" t="s">
        <v>43245</v>
      </c>
      <c r="EH5518" s="213">
        <f>IF(ISNUMBER(SEARCH($I$1,$EI$3:$EI$7917)),MAX($EH$2:EH5517)+1,0)</f>
        <v>0</v>
      </c>
      <c r="EI5518" s="257" t="s">
        <v>42348</v>
      </c>
      <c r="EL5518" s="213" t="str">
        <f>IFERROR(VLOOKUP(ROWS($EL$3:EL5518),EH5518:$EI$7917,2,0),"")</f>
        <v/>
      </c>
    </row>
    <row r="5519" spans="134:142">
      <c r="ED5519" s="257" t="s">
        <v>43246</v>
      </c>
      <c r="EH5519" s="213">
        <f>IF(ISNUMBER(SEARCH($I$1,$EI$3:$EI$7917)),MAX($EH$2:EH5518)+1,0)</f>
        <v>0</v>
      </c>
      <c r="EI5519" s="257" t="s">
        <v>45208</v>
      </c>
      <c r="EL5519" s="213" t="str">
        <f>IFERROR(VLOOKUP(ROWS($EL$3:EL5519),EH5519:$EI$7917,2,0),"")</f>
        <v/>
      </c>
    </row>
    <row r="5520" spans="134:142" ht="24.75">
      <c r="ED5520" s="257" t="s">
        <v>43247</v>
      </c>
      <c r="EH5520" s="213">
        <f>IF(ISNUMBER(SEARCH($I$1,$EI$3:$EI$7917)),MAX($EH$2:EH5519)+1,0)</f>
        <v>0</v>
      </c>
      <c r="EI5520" s="257" t="s">
        <v>42349</v>
      </c>
      <c r="EL5520" s="213" t="str">
        <f>IFERROR(VLOOKUP(ROWS($EL$3:EL5520),EH5520:$EI$7917,2,0),"")</f>
        <v/>
      </c>
    </row>
    <row r="5521" spans="134:142" ht="24.75">
      <c r="ED5521" s="257" t="s">
        <v>43248</v>
      </c>
      <c r="EH5521" s="213">
        <f>IF(ISNUMBER(SEARCH($I$1,$EI$3:$EI$7917)),MAX($EH$2:EH5520)+1,0)</f>
        <v>0</v>
      </c>
      <c r="EI5521" s="257" t="s">
        <v>42350</v>
      </c>
      <c r="EL5521" s="213" t="str">
        <f>IFERROR(VLOOKUP(ROWS($EL$3:EL5521),EH5521:$EI$7917,2,0),"")</f>
        <v/>
      </c>
    </row>
    <row r="5522" spans="134:142">
      <c r="ED5522" s="257" t="s">
        <v>43249</v>
      </c>
      <c r="EH5522" s="213">
        <f>IF(ISNUMBER(SEARCH($I$1,$EI$3:$EI$7917)),MAX($EH$2:EH5521)+1,0)</f>
        <v>0</v>
      </c>
      <c r="EI5522" s="257" t="s">
        <v>45117</v>
      </c>
      <c r="EL5522" s="213" t="str">
        <f>IFERROR(VLOOKUP(ROWS($EL$3:EL5522),EH5522:$EI$7917,2,0),"")</f>
        <v/>
      </c>
    </row>
    <row r="5523" spans="134:142">
      <c r="ED5523" s="257" t="s">
        <v>43250</v>
      </c>
      <c r="EH5523" s="213">
        <f>IF(ISNUMBER(SEARCH($I$1,$EI$3:$EI$7917)),MAX($EH$2:EH5522)+1,0)</f>
        <v>0</v>
      </c>
      <c r="EI5523" s="257" t="s">
        <v>45230</v>
      </c>
      <c r="EL5523" s="213" t="str">
        <f>IFERROR(VLOOKUP(ROWS($EL$3:EL5523),EH5523:$EI$7917,2,0),"")</f>
        <v/>
      </c>
    </row>
    <row r="5524" spans="134:142">
      <c r="ED5524" s="257" t="s">
        <v>43251</v>
      </c>
      <c r="EH5524" s="213">
        <f>IF(ISNUMBER(SEARCH($I$1,$EI$3:$EI$7917)),MAX($EH$2:EH5523)+1,0)</f>
        <v>0</v>
      </c>
      <c r="EI5524" s="257" t="s">
        <v>41430</v>
      </c>
      <c r="EL5524" s="213" t="str">
        <f>IFERROR(VLOOKUP(ROWS($EL$3:EL5524),EH5524:$EI$7917,2,0),"")</f>
        <v/>
      </c>
    </row>
    <row r="5525" spans="134:142">
      <c r="ED5525" s="257" t="s">
        <v>43252</v>
      </c>
      <c r="EH5525" s="213">
        <f>IF(ISNUMBER(SEARCH($I$1,$EI$3:$EI$7917)),MAX($EH$2:EH5524)+1,0)</f>
        <v>0</v>
      </c>
      <c r="EI5525" s="257" t="s">
        <v>45239</v>
      </c>
      <c r="EL5525" s="213" t="str">
        <f>IFERROR(VLOOKUP(ROWS($EL$3:EL5525),EH5525:$EI$7917,2,0),"")</f>
        <v/>
      </c>
    </row>
    <row r="5526" spans="134:142">
      <c r="ED5526" s="257" t="s">
        <v>43253</v>
      </c>
      <c r="EH5526" s="213">
        <f>IF(ISNUMBER(SEARCH($I$1,$EI$3:$EI$7917)),MAX($EH$2:EH5525)+1,0)</f>
        <v>0</v>
      </c>
      <c r="EI5526" s="257" t="s">
        <v>43170</v>
      </c>
      <c r="EL5526" s="213" t="str">
        <f>IFERROR(VLOOKUP(ROWS($EL$3:EL5526),EH5526:$EI$7917,2,0),"")</f>
        <v/>
      </c>
    </row>
    <row r="5527" spans="134:142">
      <c r="ED5527" s="257" t="s">
        <v>43254</v>
      </c>
      <c r="EH5527" s="213">
        <f>IF(ISNUMBER(SEARCH($I$1,$EI$3:$EI$7917)),MAX($EH$2:EH5526)+1,0)</f>
        <v>0</v>
      </c>
      <c r="EI5527" s="257" t="s">
        <v>45209</v>
      </c>
      <c r="EL5527" s="213" t="str">
        <f>IFERROR(VLOOKUP(ROWS($EL$3:EL5527),EH5527:$EI$7917,2,0),"")</f>
        <v/>
      </c>
    </row>
    <row r="5528" spans="134:142" ht="24.75">
      <c r="ED5528" s="257" t="s">
        <v>43255</v>
      </c>
      <c r="EH5528" s="213">
        <f>IF(ISNUMBER(SEARCH($I$1,$EI$3:$EI$7917)),MAX($EH$2:EH5527)+1,0)</f>
        <v>0</v>
      </c>
      <c r="EI5528" s="257" t="s">
        <v>39100</v>
      </c>
      <c r="EL5528" s="213" t="str">
        <f>IFERROR(VLOOKUP(ROWS($EL$3:EL5528),EH5528:$EI$7917,2,0),"")</f>
        <v/>
      </c>
    </row>
    <row r="5529" spans="134:142">
      <c r="ED5529" s="257" t="s">
        <v>43256</v>
      </c>
      <c r="EH5529" s="213">
        <f>IF(ISNUMBER(SEARCH($I$1,$EI$3:$EI$7917)),MAX($EH$2:EH5528)+1,0)</f>
        <v>0</v>
      </c>
      <c r="EI5529" s="257" t="s">
        <v>39101</v>
      </c>
      <c r="EL5529" s="213" t="str">
        <f>IFERROR(VLOOKUP(ROWS($EL$3:EL5529),EH5529:$EI$7917,2,0),"")</f>
        <v/>
      </c>
    </row>
    <row r="5530" spans="134:142">
      <c r="ED5530" s="257" t="s">
        <v>43257</v>
      </c>
      <c r="EH5530" s="213">
        <f>IF(ISNUMBER(SEARCH($I$1,$EI$3:$EI$7917)),MAX($EH$2:EH5529)+1,0)</f>
        <v>0</v>
      </c>
      <c r="EI5530" s="257" t="s">
        <v>45210</v>
      </c>
      <c r="EL5530" s="213" t="str">
        <f>IFERROR(VLOOKUP(ROWS($EL$3:EL5530),EH5530:$EI$7917,2,0),"")</f>
        <v/>
      </c>
    </row>
    <row r="5531" spans="134:142">
      <c r="ED5531" s="257" t="s">
        <v>43258</v>
      </c>
      <c r="EH5531" s="213">
        <f>IF(ISNUMBER(SEARCH($I$1,$EI$3:$EI$7917)),MAX($EH$2:EH5530)+1,0)</f>
        <v>0</v>
      </c>
      <c r="EI5531" s="257" t="s">
        <v>39656</v>
      </c>
      <c r="EL5531" s="213" t="str">
        <f>IFERROR(VLOOKUP(ROWS($EL$3:EL5531),EH5531:$EI$7917,2,0),"")</f>
        <v/>
      </c>
    </row>
    <row r="5532" spans="134:142">
      <c r="ED5532" s="257" t="s">
        <v>43259</v>
      </c>
      <c r="EH5532" s="213">
        <f>IF(ISNUMBER(SEARCH($I$1,$EI$3:$EI$7917)),MAX($EH$2:EH5531)+1,0)</f>
        <v>0</v>
      </c>
      <c r="EI5532" s="257" t="s">
        <v>39657</v>
      </c>
      <c r="EL5532" s="213" t="str">
        <f>IFERROR(VLOOKUP(ROWS($EL$3:EL5532),EH5532:$EI$7917,2,0),"")</f>
        <v/>
      </c>
    </row>
    <row r="5533" spans="134:142">
      <c r="ED5533" s="257" t="s">
        <v>43260</v>
      </c>
      <c r="EH5533" s="213">
        <f>IF(ISNUMBER(SEARCH($I$1,$EI$3:$EI$7917)),MAX($EH$2:EH5532)+1,0)</f>
        <v>0</v>
      </c>
      <c r="EI5533" s="257" t="s">
        <v>41607</v>
      </c>
      <c r="EL5533" s="213" t="str">
        <f>IFERROR(VLOOKUP(ROWS($EL$3:EL5533),EH5533:$EI$7917,2,0),"")</f>
        <v/>
      </c>
    </row>
    <row r="5534" spans="134:142" ht="24.75">
      <c r="ED5534" s="257" t="s">
        <v>43261</v>
      </c>
      <c r="EH5534" s="213">
        <f>IF(ISNUMBER(SEARCH($I$1,$EI$3:$EI$7917)),MAX($EH$2:EH5533)+1,0)</f>
        <v>0</v>
      </c>
      <c r="EI5534" s="257" t="s">
        <v>42710</v>
      </c>
      <c r="EL5534" s="213" t="str">
        <f>IFERROR(VLOOKUP(ROWS($EL$3:EL5534),EH5534:$EI$7917,2,0),"")</f>
        <v/>
      </c>
    </row>
    <row r="5535" spans="134:142">
      <c r="ED5535" s="257" t="s">
        <v>43262</v>
      </c>
      <c r="EH5535" s="213">
        <f>IF(ISNUMBER(SEARCH($I$1,$EI$3:$EI$7917)),MAX($EH$2:EH5534)+1,0)</f>
        <v>0</v>
      </c>
      <c r="EI5535" s="257" t="s">
        <v>41742</v>
      </c>
      <c r="EL5535" s="213" t="str">
        <f>IFERROR(VLOOKUP(ROWS($EL$3:EL5535),EH5535:$EI$7917,2,0),"")</f>
        <v/>
      </c>
    </row>
    <row r="5536" spans="134:142">
      <c r="ED5536" s="257" t="s">
        <v>43263</v>
      </c>
      <c r="EH5536" s="213">
        <f>IF(ISNUMBER(SEARCH($I$1,$EI$3:$EI$7917)),MAX($EH$2:EH5535)+1,0)</f>
        <v>0</v>
      </c>
      <c r="EI5536" s="257" t="s">
        <v>43365</v>
      </c>
      <c r="EL5536" s="213" t="str">
        <f>IFERROR(VLOOKUP(ROWS($EL$3:EL5536),EH5536:$EI$7917,2,0),"")</f>
        <v/>
      </c>
    </row>
    <row r="5537" spans="134:142" ht="24.75">
      <c r="ED5537" s="257" t="s">
        <v>43264</v>
      </c>
      <c r="EH5537" s="213">
        <f>IF(ISNUMBER(SEARCH($I$1,$EI$3:$EI$7917)),MAX($EH$2:EH5536)+1,0)</f>
        <v>0</v>
      </c>
      <c r="EI5537" s="257" t="s">
        <v>42351</v>
      </c>
      <c r="EL5537" s="213" t="str">
        <f>IFERROR(VLOOKUP(ROWS($EL$3:EL5537),EH5537:$EI$7917,2,0),"")</f>
        <v/>
      </c>
    </row>
    <row r="5538" spans="134:142">
      <c r="ED5538" s="257" t="s">
        <v>43265</v>
      </c>
      <c r="EH5538" s="213">
        <f>IF(ISNUMBER(SEARCH($I$1,$EI$3:$EI$7917)),MAX($EH$2:EH5537)+1,0)</f>
        <v>0</v>
      </c>
      <c r="EI5538" s="257" t="s">
        <v>44402</v>
      </c>
      <c r="EL5538" s="213" t="str">
        <f>IFERROR(VLOOKUP(ROWS($EL$3:EL5538),EH5538:$EI$7917,2,0),"")</f>
        <v/>
      </c>
    </row>
    <row r="5539" spans="134:142">
      <c r="ED5539" s="257" t="s">
        <v>43266</v>
      </c>
      <c r="EH5539" s="213">
        <f>IF(ISNUMBER(SEARCH($I$1,$EI$3:$EI$7917)),MAX($EH$2:EH5538)+1,0)</f>
        <v>0</v>
      </c>
      <c r="EI5539" s="257" t="s">
        <v>44403</v>
      </c>
      <c r="EL5539" s="213" t="str">
        <f>IFERROR(VLOOKUP(ROWS($EL$3:EL5539),EH5539:$EI$7917,2,0),"")</f>
        <v/>
      </c>
    </row>
    <row r="5540" spans="134:142">
      <c r="ED5540" s="257" t="s">
        <v>43267</v>
      </c>
      <c r="EH5540" s="213">
        <f>IF(ISNUMBER(SEARCH($I$1,$EI$3:$EI$7917)),MAX($EH$2:EH5539)+1,0)</f>
        <v>0</v>
      </c>
      <c r="EI5540" s="257" t="s">
        <v>38102</v>
      </c>
      <c r="EL5540" s="213" t="str">
        <f>IFERROR(VLOOKUP(ROWS($EL$3:EL5540),EH5540:$EI$7917,2,0),"")</f>
        <v/>
      </c>
    </row>
    <row r="5541" spans="134:142" ht="48.75">
      <c r="ED5541" s="257" t="s">
        <v>43268</v>
      </c>
      <c r="EH5541" s="213">
        <f>IF(ISNUMBER(SEARCH($I$1,$EI$3:$EI$7917)),MAX($EH$2:EH5540)+1,0)</f>
        <v>0</v>
      </c>
      <c r="EI5541" s="257" t="s">
        <v>40566</v>
      </c>
      <c r="EL5541" s="213" t="str">
        <f>IFERROR(VLOOKUP(ROWS($EL$3:EL5541),EH5541:$EI$7917,2,0),"")</f>
        <v/>
      </c>
    </row>
    <row r="5542" spans="134:142">
      <c r="ED5542" s="257" t="s">
        <v>43269</v>
      </c>
      <c r="EH5542" s="213">
        <f>IF(ISNUMBER(SEARCH($I$1,$EI$3:$EI$7917)),MAX($EH$2:EH5541)+1,0)</f>
        <v>0</v>
      </c>
      <c r="EI5542" s="257" t="s">
        <v>39329</v>
      </c>
      <c r="EL5542" s="213" t="str">
        <f>IFERROR(VLOOKUP(ROWS($EL$3:EL5542),EH5542:$EI$7917,2,0),"")</f>
        <v/>
      </c>
    </row>
    <row r="5543" spans="134:142">
      <c r="ED5543" s="257" t="s">
        <v>43270</v>
      </c>
      <c r="EH5543" s="213">
        <f>IF(ISNUMBER(SEARCH($I$1,$EI$3:$EI$7917)),MAX($EH$2:EH5542)+1,0)</f>
        <v>0</v>
      </c>
      <c r="EI5543" s="257" t="s">
        <v>45118</v>
      </c>
      <c r="EL5543" s="213" t="str">
        <f>IFERROR(VLOOKUP(ROWS($EL$3:EL5543),EH5543:$EI$7917,2,0),"")</f>
        <v/>
      </c>
    </row>
    <row r="5544" spans="134:142">
      <c r="ED5544" s="257" t="s">
        <v>43271</v>
      </c>
      <c r="EH5544" s="213">
        <f>IF(ISNUMBER(SEARCH($I$1,$EI$3:$EI$7917)),MAX($EH$2:EH5543)+1,0)</f>
        <v>0</v>
      </c>
      <c r="EI5544" s="257" t="s">
        <v>41961</v>
      </c>
      <c r="EL5544" s="213" t="str">
        <f>IFERROR(VLOOKUP(ROWS($EL$3:EL5544),EH5544:$EI$7917,2,0),"")</f>
        <v/>
      </c>
    </row>
    <row r="5545" spans="134:142" ht="24.75">
      <c r="ED5545" s="257" t="s">
        <v>43272</v>
      </c>
      <c r="EH5545" s="213">
        <f>IF(ISNUMBER(SEARCH($I$1,$EI$3:$EI$7917)),MAX($EH$2:EH5544)+1,0)</f>
        <v>0</v>
      </c>
      <c r="EI5545" s="257" t="s">
        <v>41431</v>
      </c>
      <c r="EL5545" s="213" t="str">
        <f>IFERROR(VLOOKUP(ROWS($EL$3:EL5545),EH5545:$EI$7917,2,0),"")</f>
        <v/>
      </c>
    </row>
    <row r="5546" spans="134:142">
      <c r="ED5546" s="257" t="s">
        <v>43273</v>
      </c>
      <c r="EH5546" s="213">
        <f>IF(ISNUMBER(SEARCH($I$1,$EI$3:$EI$7917)),MAX($EH$2:EH5545)+1,0)</f>
        <v>0</v>
      </c>
      <c r="EI5546" s="257" t="s">
        <v>44029</v>
      </c>
      <c r="EL5546" s="213" t="str">
        <f>IFERROR(VLOOKUP(ROWS($EL$3:EL5546),EH5546:$EI$7917,2,0),"")</f>
        <v/>
      </c>
    </row>
    <row r="5547" spans="134:142">
      <c r="ED5547" s="257" t="s">
        <v>43274</v>
      </c>
      <c r="EH5547" s="213">
        <f>IF(ISNUMBER(SEARCH($I$1,$EI$3:$EI$7917)),MAX($EH$2:EH5546)+1,0)</f>
        <v>0</v>
      </c>
      <c r="EI5547" s="257" t="s">
        <v>42064</v>
      </c>
      <c r="EL5547" s="213" t="str">
        <f>IFERROR(VLOOKUP(ROWS($EL$3:EL5547),EH5547:$EI$7917,2,0),"")</f>
        <v/>
      </c>
    </row>
    <row r="5548" spans="134:142">
      <c r="ED5548" s="257" t="s">
        <v>43275</v>
      </c>
      <c r="EH5548" s="213">
        <f>IF(ISNUMBER(SEARCH($I$1,$EI$3:$EI$7917)),MAX($EH$2:EH5547)+1,0)</f>
        <v>0</v>
      </c>
      <c r="EI5548" s="257" t="s">
        <v>41432</v>
      </c>
      <c r="EL5548" s="213" t="str">
        <f>IFERROR(VLOOKUP(ROWS($EL$3:EL5548),EH5548:$EI$7917,2,0),"")</f>
        <v/>
      </c>
    </row>
    <row r="5549" spans="134:142" ht="24.75">
      <c r="ED5549" s="257" t="s">
        <v>43276</v>
      </c>
      <c r="EH5549" s="213">
        <f>IF(ISNUMBER(SEARCH($I$1,$EI$3:$EI$7917)),MAX($EH$2:EH5548)+1,0)</f>
        <v>0</v>
      </c>
      <c r="EI5549" s="257" t="s">
        <v>43599</v>
      </c>
      <c r="EL5549" s="213" t="str">
        <f>IFERROR(VLOOKUP(ROWS($EL$3:EL5549),EH5549:$EI$7917,2,0),"")</f>
        <v/>
      </c>
    </row>
    <row r="5550" spans="134:142">
      <c r="ED5550" s="257" t="s">
        <v>43277</v>
      </c>
      <c r="EH5550" s="213">
        <f>IF(ISNUMBER(SEARCH($I$1,$EI$3:$EI$7917)),MAX($EH$2:EH5549)+1,0)</f>
        <v>0</v>
      </c>
      <c r="EI5550" s="257" t="s">
        <v>38898</v>
      </c>
      <c r="EL5550" s="213" t="str">
        <f>IFERROR(VLOOKUP(ROWS($EL$3:EL5550),EH5550:$EI$7917,2,0),"")</f>
        <v/>
      </c>
    </row>
    <row r="5551" spans="134:142">
      <c r="ED5551" s="257" t="s">
        <v>43278</v>
      </c>
      <c r="EH5551" s="213">
        <f>IF(ISNUMBER(SEARCH($I$1,$EI$3:$EI$7917)),MAX($EH$2:EH5550)+1,0)</f>
        <v>0</v>
      </c>
      <c r="EI5551" s="257" t="s">
        <v>40046</v>
      </c>
      <c r="EL5551" s="213" t="str">
        <f>IFERROR(VLOOKUP(ROWS($EL$3:EL5551),EH5551:$EI$7917,2,0),"")</f>
        <v/>
      </c>
    </row>
    <row r="5552" spans="134:142" ht="24.75">
      <c r="ED5552" s="257" t="s">
        <v>43279</v>
      </c>
      <c r="EH5552" s="213">
        <f>IF(ISNUMBER(SEARCH($I$1,$EI$3:$EI$7917)),MAX($EH$2:EH5551)+1,0)</f>
        <v>0</v>
      </c>
      <c r="EI5552" s="257" t="s">
        <v>45119</v>
      </c>
      <c r="EL5552" s="213" t="str">
        <f>IFERROR(VLOOKUP(ROWS($EL$3:EL5552),EH5552:$EI$7917,2,0),"")</f>
        <v/>
      </c>
    </row>
    <row r="5553" spans="134:142" ht="24.75">
      <c r="ED5553" s="257" t="s">
        <v>43280</v>
      </c>
      <c r="EH5553" s="213">
        <f>IF(ISNUMBER(SEARCH($I$1,$EI$3:$EI$7917)),MAX($EH$2:EH5552)+1,0)</f>
        <v>0</v>
      </c>
      <c r="EI5553" s="257" t="s">
        <v>41433</v>
      </c>
      <c r="EL5553" s="213" t="str">
        <f>IFERROR(VLOOKUP(ROWS($EL$3:EL5553),EH5553:$EI$7917,2,0),"")</f>
        <v/>
      </c>
    </row>
    <row r="5554" spans="134:142">
      <c r="ED5554" s="257" t="s">
        <v>43281</v>
      </c>
      <c r="EH5554" s="213">
        <f>IF(ISNUMBER(SEARCH($I$1,$EI$3:$EI$7917)),MAX($EH$2:EH5553)+1,0)</f>
        <v>0</v>
      </c>
      <c r="EI5554" s="257" t="s">
        <v>37941</v>
      </c>
      <c r="EL5554" s="213" t="str">
        <f>IFERROR(VLOOKUP(ROWS($EL$3:EL5554),EH5554:$EI$7917,2,0),"")</f>
        <v/>
      </c>
    </row>
    <row r="5555" spans="134:142">
      <c r="ED5555" s="257" t="s">
        <v>43282</v>
      </c>
      <c r="EH5555" s="213">
        <f>IF(ISNUMBER(SEARCH($I$1,$EI$3:$EI$7917)),MAX($EH$2:EH5554)+1,0)</f>
        <v>0</v>
      </c>
      <c r="EI5555" s="257" t="s">
        <v>43600</v>
      </c>
      <c r="EL5555" s="213" t="str">
        <f>IFERROR(VLOOKUP(ROWS($EL$3:EL5555),EH5555:$EI$7917,2,0),"")</f>
        <v/>
      </c>
    </row>
    <row r="5556" spans="134:142">
      <c r="ED5556" s="257" t="s">
        <v>43283</v>
      </c>
      <c r="EH5556" s="213">
        <f>IF(ISNUMBER(SEARCH($I$1,$EI$3:$EI$7917)),MAX($EH$2:EH5555)+1,0)</f>
        <v>0</v>
      </c>
      <c r="EI5556" s="257" t="s">
        <v>42628</v>
      </c>
      <c r="EL5556" s="213" t="str">
        <f>IFERROR(VLOOKUP(ROWS($EL$3:EL5556),EH5556:$EI$7917,2,0),"")</f>
        <v/>
      </c>
    </row>
    <row r="5557" spans="134:142">
      <c r="ED5557" s="257" t="s">
        <v>43284</v>
      </c>
      <c r="EH5557" s="213">
        <f>IF(ISNUMBER(SEARCH($I$1,$EI$3:$EI$7917)),MAX($EH$2:EH5556)+1,0)</f>
        <v>0</v>
      </c>
      <c r="EI5557" s="257" t="s">
        <v>41743</v>
      </c>
      <c r="EL5557" s="213" t="str">
        <f>IFERROR(VLOOKUP(ROWS($EL$3:EL5557),EH5557:$EI$7917,2,0),"")</f>
        <v/>
      </c>
    </row>
    <row r="5558" spans="134:142">
      <c r="ED5558" s="257" t="s">
        <v>43285</v>
      </c>
      <c r="EH5558" s="213">
        <f>IF(ISNUMBER(SEARCH($I$1,$EI$3:$EI$7917)),MAX($EH$2:EH5557)+1,0)</f>
        <v>0</v>
      </c>
      <c r="EI5558" s="257" t="s">
        <v>38196</v>
      </c>
      <c r="EL5558" s="213" t="str">
        <f>IFERROR(VLOOKUP(ROWS($EL$3:EL5558),EH5558:$EI$7917,2,0),"")</f>
        <v/>
      </c>
    </row>
    <row r="5559" spans="134:142" ht="24.75">
      <c r="ED5559" s="257" t="s">
        <v>43286</v>
      </c>
      <c r="EH5559" s="213">
        <f>IF(ISNUMBER(SEARCH($I$1,$EI$3:$EI$7917)),MAX($EH$2:EH5558)+1,0)</f>
        <v>0</v>
      </c>
      <c r="EI5559" s="257" t="s">
        <v>40956</v>
      </c>
      <c r="EL5559" s="213" t="str">
        <f>IFERROR(VLOOKUP(ROWS($EL$3:EL5559),EH5559:$EI$7917,2,0),"")</f>
        <v/>
      </c>
    </row>
    <row r="5560" spans="134:142">
      <c r="ED5560" s="257" t="s">
        <v>43287</v>
      </c>
      <c r="EH5560" s="213">
        <f>IF(ISNUMBER(SEARCH($I$1,$EI$3:$EI$7917)),MAX($EH$2:EH5559)+1,0)</f>
        <v>0</v>
      </c>
      <c r="EI5560" s="257" t="s">
        <v>40047</v>
      </c>
      <c r="EL5560" s="213" t="str">
        <f>IFERROR(VLOOKUP(ROWS($EL$3:EL5560),EH5560:$EI$7917,2,0),"")</f>
        <v/>
      </c>
    </row>
    <row r="5561" spans="134:142" ht="24.75">
      <c r="ED5561" s="257" t="s">
        <v>43288</v>
      </c>
      <c r="EH5561" s="213">
        <f>IF(ISNUMBER(SEARCH($I$1,$EI$3:$EI$7917)),MAX($EH$2:EH5560)+1,0)</f>
        <v>0</v>
      </c>
      <c r="EI5561" s="257" t="s">
        <v>40273</v>
      </c>
      <c r="EL5561" s="213" t="str">
        <f>IFERROR(VLOOKUP(ROWS($EL$3:EL5561),EH5561:$EI$7917,2,0),"")</f>
        <v/>
      </c>
    </row>
    <row r="5562" spans="134:142" ht="24.75">
      <c r="ED5562" s="257" t="s">
        <v>43289</v>
      </c>
      <c r="EH5562" s="213">
        <f>IF(ISNUMBER(SEARCH($I$1,$EI$3:$EI$7917)),MAX($EH$2:EH5561)+1,0)</f>
        <v>0</v>
      </c>
      <c r="EI5562" s="257" t="s">
        <v>38549</v>
      </c>
      <c r="EL5562" s="213" t="str">
        <f>IFERROR(VLOOKUP(ROWS($EL$3:EL5562),EH5562:$EI$7917,2,0),"")</f>
        <v/>
      </c>
    </row>
    <row r="5563" spans="134:142">
      <c r="ED5563" s="257" t="s">
        <v>43290</v>
      </c>
      <c r="EH5563" s="213">
        <f>IF(ISNUMBER(SEARCH($I$1,$EI$3:$EI$7917)),MAX($EH$2:EH5562)+1,0)</f>
        <v>0</v>
      </c>
      <c r="EI5563" s="257" t="s">
        <v>41119</v>
      </c>
      <c r="EL5563" s="213" t="str">
        <f>IFERROR(VLOOKUP(ROWS($EL$3:EL5563),EH5563:$EI$7917,2,0),"")</f>
        <v/>
      </c>
    </row>
    <row r="5564" spans="134:142">
      <c r="ED5564" s="257" t="s">
        <v>43291</v>
      </c>
      <c r="EH5564" s="213">
        <f>IF(ISNUMBER(SEARCH($I$1,$EI$3:$EI$7917)),MAX($EH$2:EH5563)+1,0)</f>
        <v>0</v>
      </c>
      <c r="EI5564" s="257" t="s">
        <v>45168</v>
      </c>
      <c r="EL5564" s="213" t="str">
        <f>IFERROR(VLOOKUP(ROWS($EL$3:EL5564),EH5564:$EI$7917,2,0),"")</f>
        <v/>
      </c>
    </row>
    <row r="5565" spans="134:142">
      <c r="ED5565" s="257" t="s">
        <v>43292</v>
      </c>
      <c r="EH5565" s="213">
        <f>IF(ISNUMBER(SEARCH($I$1,$EI$3:$EI$7917)),MAX($EH$2:EH5564)+1,0)</f>
        <v>0</v>
      </c>
      <c r="EI5565" s="257" t="s">
        <v>42221</v>
      </c>
      <c r="EL5565" s="213" t="str">
        <f>IFERROR(VLOOKUP(ROWS($EL$3:EL5565),EH5565:$EI$7917,2,0),"")</f>
        <v/>
      </c>
    </row>
    <row r="5566" spans="134:142" ht="24.75">
      <c r="ED5566" s="257" t="s">
        <v>43293</v>
      </c>
      <c r="EH5566" s="213">
        <f>IF(ISNUMBER(SEARCH($I$1,$EI$3:$EI$7917)),MAX($EH$2:EH5565)+1,0)</f>
        <v>0</v>
      </c>
      <c r="EI5566" s="257" t="s">
        <v>44762</v>
      </c>
      <c r="EL5566" s="213" t="str">
        <f>IFERROR(VLOOKUP(ROWS($EL$3:EL5566),EH5566:$EI$7917,2,0),"")</f>
        <v/>
      </c>
    </row>
    <row r="5567" spans="134:142" ht="36.75">
      <c r="ED5567" s="257" t="s">
        <v>43294</v>
      </c>
      <c r="EH5567" s="213">
        <f>IF(ISNUMBER(SEARCH($I$1,$EI$3:$EI$7917)),MAX($EH$2:EH5566)+1,0)</f>
        <v>0</v>
      </c>
      <c r="EI5567" s="257" t="s">
        <v>41914</v>
      </c>
      <c r="EL5567" s="213" t="str">
        <f>IFERROR(VLOOKUP(ROWS($EL$3:EL5567),EH5567:$EI$7917,2,0),"")</f>
        <v/>
      </c>
    </row>
    <row r="5568" spans="134:142">
      <c r="ED5568" s="257" t="s">
        <v>43295</v>
      </c>
      <c r="EH5568" s="213">
        <f>IF(ISNUMBER(SEARCH($I$1,$EI$3:$EI$7917)),MAX($EH$2:EH5567)+1,0)</f>
        <v>0</v>
      </c>
      <c r="EI5568" s="257" t="s">
        <v>41913</v>
      </c>
      <c r="EL5568" s="213" t="str">
        <f>IFERROR(VLOOKUP(ROWS($EL$3:EL5568),EH5568:$EI$7917,2,0),"")</f>
        <v/>
      </c>
    </row>
    <row r="5569" spans="134:142">
      <c r="ED5569" s="257" t="s">
        <v>43296</v>
      </c>
      <c r="EH5569" s="213">
        <f>IF(ISNUMBER(SEARCH($I$1,$EI$3:$EI$7917)),MAX($EH$2:EH5568)+1,0)</f>
        <v>0</v>
      </c>
      <c r="EI5569" s="257" t="s">
        <v>43693</v>
      </c>
      <c r="EL5569" s="213" t="str">
        <f>IFERROR(VLOOKUP(ROWS($EL$3:EL5569),EH5569:$EI$7917,2,0),"")</f>
        <v/>
      </c>
    </row>
    <row r="5570" spans="134:142">
      <c r="ED5570" s="257" t="s">
        <v>43297</v>
      </c>
      <c r="EH5570" s="213">
        <f>IF(ISNUMBER(SEARCH($I$1,$EI$3:$EI$7917)),MAX($EH$2:EH5569)+1,0)</f>
        <v>0</v>
      </c>
      <c r="EI5570" s="257" t="s">
        <v>45049</v>
      </c>
      <c r="EL5570" s="213" t="str">
        <f>IFERROR(VLOOKUP(ROWS($EL$3:EL5570),EH5570:$EI$7917,2,0),"")</f>
        <v/>
      </c>
    </row>
    <row r="5571" spans="134:142" ht="24.75">
      <c r="ED5571" s="257" t="s">
        <v>43298</v>
      </c>
      <c r="EH5571" s="213">
        <f>IF(ISNUMBER(SEARCH($I$1,$EI$3:$EI$7917)),MAX($EH$2:EH5570)+1,0)</f>
        <v>0</v>
      </c>
      <c r="EI5571" s="257" t="s">
        <v>41434</v>
      </c>
      <c r="EL5571" s="213" t="str">
        <f>IFERROR(VLOOKUP(ROWS($EL$3:EL5571),EH5571:$EI$7917,2,0),"")</f>
        <v/>
      </c>
    </row>
    <row r="5572" spans="134:142" ht="24.75">
      <c r="ED5572" s="257" t="s">
        <v>43299</v>
      </c>
      <c r="EH5572" s="213">
        <f>IF(ISNUMBER(SEARCH($I$1,$EI$3:$EI$7917)),MAX($EH$2:EH5571)+1,0)</f>
        <v>0</v>
      </c>
      <c r="EI5572" s="257" t="s">
        <v>39886</v>
      </c>
      <c r="EL5572" s="213" t="str">
        <f>IFERROR(VLOOKUP(ROWS($EL$3:EL5572),EH5572:$EI$7917,2,0),"")</f>
        <v/>
      </c>
    </row>
    <row r="5573" spans="134:142">
      <c r="ED5573" s="257" t="s">
        <v>43300</v>
      </c>
      <c r="EH5573" s="213">
        <f>IF(ISNUMBER(SEARCH($I$1,$EI$3:$EI$7917)),MAX($EH$2:EH5572)+1,0)</f>
        <v>0</v>
      </c>
      <c r="EI5573" s="257" t="s">
        <v>40477</v>
      </c>
      <c r="EL5573" s="213" t="str">
        <f>IFERROR(VLOOKUP(ROWS($EL$3:EL5573),EH5573:$EI$7917,2,0),"")</f>
        <v/>
      </c>
    </row>
    <row r="5574" spans="134:142">
      <c r="ED5574" s="257" t="s">
        <v>43301</v>
      </c>
      <c r="EH5574" s="213">
        <f>IF(ISNUMBER(SEARCH($I$1,$EI$3:$EI$7917)),MAX($EH$2:EH5573)+1,0)</f>
        <v>0</v>
      </c>
      <c r="EI5574" s="257" t="s">
        <v>44568</v>
      </c>
      <c r="EL5574" s="213" t="str">
        <f>IFERROR(VLOOKUP(ROWS($EL$3:EL5574),EH5574:$EI$7917,2,0),"")</f>
        <v/>
      </c>
    </row>
    <row r="5575" spans="134:142" ht="24.75">
      <c r="ED5575" s="257" t="s">
        <v>43302</v>
      </c>
      <c r="EH5575" s="213">
        <f>IF(ISNUMBER(SEARCH($I$1,$EI$3:$EI$7917)),MAX($EH$2:EH5574)+1,0)</f>
        <v>0</v>
      </c>
      <c r="EI5575" s="257" t="s">
        <v>40567</v>
      </c>
      <c r="EL5575" s="213" t="str">
        <f>IFERROR(VLOOKUP(ROWS($EL$3:EL5575),EH5575:$EI$7917,2,0),"")</f>
        <v/>
      </c>
    </row>
    <row r="5576" spans="134:142">
      <c r="ED5576" s="257" t="s">
        <v>43303</v>
      </c>
      <c r="EH5576" s="213">
        <f>IF(ISNUMBER(SEARCH($I$1,$EI$3:$EI$7917)),MAX($EH$2:EH5575)+1,0)</f>
        <v>0</v>
      </c>
      <c r="EI5576" s="257" t="s">
        <v>41120</v>
      </c>
      <c r="EL5576" s="213" t="str">
        <f>IFERROR(VLOOKUP(ROWS($EL$3:EL5576),EH5576:$EI$7917,2,0),"")</f>
        <v/>
      </c>
    </row>
    <row r="5577" spans="134:142" ht="24.75">
      <c r="ED5577" s="257" t="s">
        <v>43304</v>
      </c>
      <c r="EH5577" s="213">
        <f>IF(ISNUMBER(SEARCH($I$1,$EI$3:$EI$7917)),MAX($EH$2:EH5576)+1,0)</f>
        <v>0</v>
      </c>
      <c r="EI5577" s="257" t="s">
        <v>39446</v>
      </c>
      <c r="EL5577" s="213" t="str">
        <f>IFERROR(VLOOKUP(ROWS($EL$3:EL5577),EH5577:$EI$7917,2,0),"")</f>
        <v/>
      </c>
    </row>
    <row r="5578" spans="134:142">
      <c r="ED5578" s="257" t="s">
        <v>43305</v>
      </c>
      <c r="EH5578" s="213">
        <f>IF(ISNUMBER(SEARCH($I$1,$EI$3:$EI$7917)),MAX($EH$2:EH5577)+1,0)</f>
        <v>0</v>
      </c>
      <c r="EI5578" s="257" t="s">
        <v>41435</v>
      </c>
      <c r="EL5578" s="213" t="str">
        <f>IFERROR(VLOOKUP(ROWS($EL$3:EL5578),EH5578:$EI$7917,2,0),"")</f>
        <v/>
      </c>
    </row>
    <row r="5579" spans="134:142">
      <c r="ED5579" s="257" t="s">
        <v>43306</v>
      </c>
      <c r="EH5579" s="213">
        <f>IF(ISNUMBER(SEARCH($I$1,$EI$3:$EI$7917)),MAX($EH$2:EH5578)+1,0)</f>
        <v>0</v>
      </c>
      <c r="EI5579" s="257" t="s">
        <v>41436</v>
      </c>
      <c r="EL5579" s="213" t="str">
        <f>IFERROR(VLOOKUP(ROWS($EL$3:EL5579),EH5579:$EI$7917,2,0),"")</f>
        <v/>
      </c>
    </row>
    <row r="5580" spans="134:142">
      <c r="ED5580" s="257" t="s">
        <v>43307</v>
      </c>
      <c r="EH5580" s="213">
        <f>IF(ISNUMBER(SEARCH($I$1,$EI$3:$EI$7917)),MAX($EH$2:EH5579)+1,0)</f>
        <v>0</v>
      </c>
      <c r="EI5580" s="257" t="s">
        <v>45144</v>
      </c>
      <c r="EL5580" s="213" t="str">
        <f>IFERROR(VLOOKUP(ROWS($EL$3:EL5580),EH5580:$EI$7917,2,0),"")</f>
        <v/>
      </c>
    </row>
    <row r="5581" spans="134:142">
      <c r="ED5581" s="257" t="s">
        <v>43308</v>
      </c>
      <c r="EH5581" s="213">
        <f>IF(ISNUMBER(SEARCH($I$1,$EI$3:$EI$7917)),MAX($EH$2:EH5580)+1,0)</f>
        <v>0</v>
      </c>
      <c r="EI5581" s="257" t="s">
        <v>40048</v>
      </c>
      <c r="EL5581" s="213" t="str">
        <f>IFERROR(VLOOKUP(ROWS($EL$3:EL5581),EH5581:$EI$7917,2,0),"")</f>
        <v/>
      </c>
    </row>
    <row r="5582" spans="134:142">
      <c r="ED5582" s="257" t="s">
        <v>43309</v>
      </c>
      <c r="EH5582" s="213">
        <f>IF(ISNUMBER(SEARCH($I$1,$EI$3:$EI$7917)),MAX($EH$2:EH5581)+1,0)</f>
        <v>0</v>
      </c>
      <c r="EI5582" s="257" t="s">
        <v>38393</v>
      </c>
      <c r="EL5582" s="213" t="str">
        <f>IFERROR(VLOOKUP(ROWS($EL$3:EL5582),EH5582:$EI$7917,2,0),"")</f>
        <v/>
      </c>
    </row>
    <row r="5583" spans="134:142" ht="24.75">
      <c r="ED5583" s="257" t="s">
        <v>43310</v>
      </c>
      <c r="EH5583" s="213">
        <f>IF(ISNUMBER(SEARCH($I$1,$EI$3:$EI$7917)),MAX($EH$2:EH5582)+1,0)</f>
        <v>0</v>
      </c>
      <c r="EI5583" s="257" t="s">
        <v>38550</v>
      </c>
      <c r="EL5583" s="213" t="str">
        <f>IFERROR(VLOOKUP(ROWS($EL$3:EL5583),EH5583:$EI$7917,2,0),"")</f>
        <v/>
      </c>
    </row>
    <row r="5584" spans="134:142" ht="24.75">
      <c r="ED5584" s="257" t="s">
        <v>43311</v>
      </c>
      <c r="EH5584" s="213">
        <f>IF(ISNUMBER(SEARCH($I$1,$EI$3:$EI$7917)),MAX($EH$2:EH5583)+1,0)</f>
        <v>0</v>
      </c>
      <c r="EI5584" s="257" t="s">
        <v>41121</v>
      </c>
      <c r="EL5584" s="213" t="str">
        <f>IFERROR(VLOOKUP(ROWS($EL$3:EL5584),EH5584:$EI$7917,2,0),"")</f>
        <v/>
      </c>
    </row>
    <row r="5585" spans="134:142">
      <c r="ED5585" s="257" t="s">
        <v>43312</v>
      </c>
      <c r="EH5585" s="213">
        <f>IF(ISNUMBER(SEARCH($I$1,$EI$3:$EI$7917)),MAX($EH$2:EH5584)+1,0)</f>
        <v>0</v>
      </c>
      <c r="EI5585" s="257" t="s">
        <v>40713</v>
      </c>
      <c r="EL5585" s="213" t="str">
        <f>IFERROR(VLOOKUP(ROWS($EL$3:EL5585),EH5585:$EI$7917,2,0),"")</f>
        <v/>
      </c>
    </row>
    <row r="5586" spans="134:142">
      <c r="ED5586" s="257" t="s">
        <v>43313</v>
      </c>
      <c r="EH5586" s="213">
        <f>IF(ISNUMBER(SEARCH($I$1,$EI$3:$EI$7917)),MAX($EH$2:EH5585)+1,0)</f>
        <v>0</v>
      </c>
      <c r="EI5586" s="257" t="s">
        <v>39239</v>
      </c>
      <c r="EL5586" s="213" t="str">
        <f>IFERROR(VLOOKUP(ROWS($EL$3:EL5586),EH5586:$EI$7917,2,0),"")</f>
        <v/>
      </c>
    </row>
    <row r="5587" spans="134:142">
      <c r="ED5587" s="257" t="s">
        <v>43314</v>
      </c>
      <c r="EH5587" s="213">
        <f>IF(ISNUMBER(SEARCH($I$1,$EI$3:$EI$7917)),MAX($EH$2:EH5586)+1,0)</f>
        <v>0</v>
      </c>
      <c r="EI5587" s="257" t="s">
        <v>39887</v>
      </c>
      <c r="EL5587" s="213" t="str">
        <f>IFERROR(VLOOKUP(ROWS($EL$3:EL5587),EH5587:$EI$7917,2,0),"")</f>
        <v/>
      </c>
    </row>
    <row r="5588" spans="134:142">
      <c r="ED5588" s="257" t="s">
        <v>43315</v>
      </c>
      <c r="EH5588" s="213">
        <f>IF(ISNUMBER(SEARCH($I$1,$EI$3:$EI$7917)),MAX($EH$2:EH5587)+1,0)</f>
        <v>0</v>
      </c>
      <c r="EI5588" s="257" t="s">
        <v>41608</v>
      </c>
      <c r="EL5588" s="213" t="str">
        <f>IFERROR(VLOOKUP(ROWS($EL$3:EL5588),EH5588:$EI$7917,2,0),"")</f>
        <v/>
      </c>
    </row>
    <row r="5589" spans="134:142" ht="24.75">
      <c r="ED5589" s="257" t="s">
        <v>43316</v>
      </c>
      <c r="EH5589" s="213">
        <f>IF(ISNUMBER(SEARCH($I$1,$EI$3:$EI$7917)),MAX($EH$2:EH5588)+1,0)</f>
        <v>0</v>
      </c>
      <c r="EI5589" s="257" t="s">
        <v>41744</v>
      </c>
      <c r="EL5589" s="213" t="str">
        <f>IFERROR(VLOOKUP(ROWS($EL$3:EL5589),EH5589:$EI$7917,2,0),"")</f>
        <v/>
      </c>
    </row>
    <row r="5590" spans="134:142" ht="36.75">
      <c r="ED5590" s="257" t="s">
        <v>43317</v>
      </c>
      <c r="EH5590" s="213">
        <f>IF(ISNUMBER(SEARCH($I$1,$EI$3:$EI$7917)),MAX($EH$2:EH5589)+1,0)</f>
        <v>0</v>
      </c>
      <c r="EI5590" s="257" t="s">
        <v>38970</v>
      </c>
      <c r="EL5590" s="213" t="str">
        <f>IFERROR(VLOOKUP(ROWS($EL$3:EL5590),EH5590:$EI$7917,2,0),"")</f>
        <v/>
      </c>
    </row>
    <row r="5591" spans="134:142" ht="36.75">
      <c r="ED5591" s="257" t="s">
        <v>43318</v>
      </c>
      <c r="EH5591" s="213">
        <f>IF(ISNUMBER(SEARCH($I$1,$EI$3:$EI$7917)),MAX($EH$2:EH5590)+1,0)</f>
        <v>0</v>
      </c>
      <c r="EI5591" s="257" t="s">
        <v>38971</v>
      </c>
      <c r="EL5591" s="213" t="str">
        <f>IFERROR(VLOOKUP(ROWS($EL$3:EL5591),EH5591:$EI$7917,2,0),"")</f>
        <v/>
      </c>
    </row>
    <row r="5592" spans="134:142">
      <c r="ED5592" s="257" t="s">
        <v>43319</v>
      </c>
      <c r="EH5592" s="213">
        <f>IF(ISNUMBER(SEARCH($I$1,$EI$3:$EI$7917)),MAX($EH$2:EH5591)+1,0)</f>
        <v>0</v>
      </c>
      <c r="EI5592" s="257" t="s">
        <v>39447</v>
      </c>
      <c r="EL5592" s="213" t="str">
        <f>IFERROR(VLOOKUP(ROWS($EL$3:EL5592),EH5592:$EI$7917,2,0),"")</f>
        <v/>
      </c>
    </row>
    <row r="5593" spans="134:142">
      <c r="ED5593" s="257" t="s">
        <v>43320</v>
      </c>
      <c r="EH5593" s="213">
        <f>IF(ISNUMBER(SEARCH($I$1,$EI$3:$EI$7917)),MAX($EH$2:EH5592)+1,0)</f>
        <v>0</v>
      </c>
      <c r="EI5593" s="257" t="s">
        <v>44763</v>
      </c>
      <c r="EL5593" s="213" t="str">
        <f>IFERROR(VLOOKUP(ROWS($EL$3:EL5593),EH5593:$EI$7917,2,0),"")</f>
        <v/>
      </c>
    </row>
    <row r="5594" spans="134:142">
      <c r="ED5594" s="257" t="s">
        <v>43321</v>
      </c>
      <c r="EH5594" s="213">
        <f>IF(ISNUMBER(SEARCH($I$1,$EI$3:$EI$7917)),MAX($EH$2:EH5593)+1,0)</f>
        <v>0</v>
      </c>
      <c r="EI5594" s="257" t="s">
        <v>41680</v>
      </c>
      <c r="EL5594" s="213" t="str">
        <f>IFERROR(VLOOKUP(ROWS($EL$3:EL5594),EH5594:$EI$7917,2,0),"")</f>
        <v/>
      </c>
    </row>
    <row r="5595" spans="134:142">
      <c r="ED5595" s="257" t="s">
        <v>43322</v>
      </c>
      <c r="EH5595" s="213">
        <f>IF(ISNUMBER(SEARCH($I$1,$EI$3:$EI$7917)),MAX($EH$2:EH5594)+1,0)</f>
        <v>0</v>
      </c>
      <c r="EI5595" s="257" t="s">
        <v>42929</v>
      </c>
      <c r="EL5595" s="213" t="str">
        <f>IFERROR(VLOOKUP(ROWS($EL$3:EL5595),EH5595:$EI$7917,2,0),"")</f>
        <v/>
      </c>
    </row>
    <row r="5596" spans="134:142">
      <c r="ED5596" s="257" t="s">
        <v>43323</v>
      </c>
      <c r="EH5596" s="213">
        <f>IF(ISNUMBER(SEARCH($I$1,$EI$3:$EI$7917)),MAX($EH$2:EH5595)+1,0)</f>
        <v>0</v>
      </c>
      <c r="EI5596" s="257" t="s">
        <v>43601</v>
      </c>
      <c r="EL5596" s="213" t="str">
        <f>IFERROR(VLOOKUP(ROWS($EL$3:EL5596),EH5596:$EI$7917,2,0),"")</f>
        <v/>
      </c>
    </row>
    <row r="5597" spans="134:142">
      <c r="ED5597" s="257" t="s">
        <v>43324</v>
      </c>
      <c r="EH5597" s="213">
        <f>IF(ISNUMBER(SEARCH($I$1,$EI$3:$EI$7917)),MAX($EH$2:EH5596)+1,0)</f>
        <v>0</v>
      </c>
      <c r="EI5597" s="257" t="s">
        <v>45120</v>
      </c>
      <c r="EL5597" s="213" t="str">
        <f>IFERROR(VLOOKUP(ROWS($EL$3:EL5597),EH5597:$EI$7917,2,0),"")</f>
        <v/>
      </c>
    </row>
    <row r="5598" spans="134:142">
      <c r="ED5598" s="257" t="s">
        <v>43325</v>
      </c>
      <c r="EH5598" s="213">
        <f>IF(ISNUMBER(SEARCH($I$1,$EI$3:$EI$7917)),MAX($EH$2:EH5597)+1,0)</f>
        <v>0</v>
      </c>
      <c r="EI5598" s="257" t="s">
        <v>37942</v>
      </c>
      <c r="EL5598" s="213" t="str">
        <f>IFERROR(VLOOKUP(ROWS($EL$3:EL5598),EH5598:$EI$7917,2,0),"")</f>
        <v/>
      </c>
    </row>
    <row r="5599" spans="134:142">
      <c r="ED5599" s="257" t="s">
        <v>43326</v>
      </c>
      <c r="EH5599" s="213">
        <f>IF(ISNUMBER(SEARCH($I$1,$EI$3:$EI$7917)),MAX($EH$2:EH5598)+1,0)</f>
        <v>0</v>
      </c>
      <c r="EI5599" s="257" t="s">
        <v>44853</v>
      </c>
      <c r="EL5599" s="213" t="str">
        <f>IFERROR(VLOOKUP(ROWS($EL$3:EL5599),EH5599:$EI$7917,2,0),"")</f>
        <v/>
      </c>
    </row>
    <row r="5600" spans="134:142">
      <c r="ED5600" s="257" t="s">
        <v>43327</v>
      </c>
      <c r="EH5600" s="213">
        <f>IF(ISNUMBER(SEARCH($I$1,$EI$3:$EI$7917)),MAX($EH$2:EH5599)+1,0)</f>
        <v>0</v>
      </c>
      <c r="EI5600" s="257" t="s">
        <v>38717</v>
      </c>
      <c r="EL5600" s="213" t="str">
        <f>IFERROR(VLOOKUP(ROWS($EL$3:EL5600),EH5600:$EI$7917,2,0),"")</f>
        <v/>
      </c>
    </row>
    <row r="5601" spans="134:142">
      <c r="ED5601" s="257" t="s">
        <v>43328</v>
      </c>
      <c r="EH5601" s="213">
        <f>IF(ISNUMBER(SEARCH($I$1,$EI$3:$EI$7917)),MAX($EH$2:EH5600)+1,0)</f>
        <v>0</v>
      </c>
      <c r="EI5601" s="257" t="s">
        <v>43455</v>
      </c>
      <c r="EL5601" s="213" t="str">
        <f>IFERROR(VLOOKUP(ROWS($EL$3:EL5601),EH5601:$EI$7917,2,0),"")</f>
        <v/>
      </c>
    </row>
    <row r="5602" spans="134:142">
      <c r="ED5602" s="257" t="s">
        <v>43329</v>
      </c>
      <c r="EH5602" s="213">
        <f>IF(ISNUMBER(SEARCH($I$1,$EI$3:$EI$7917)),MAX($EH$2:EH5601)+1,0)</f>
        <v>0</v>
      </c>
      <c r="EI5602" s="257" t="s">
        <v>42108</v>
      </c>
      <c r="EL5602" s="213" t="str">
        <f>IFERROR(VLOOKUP(ROWS($EL$3:EL5602),EH5602:$EI$7917,2,0),"")</f>
        <v/>
      </c>
    </row>
    <row r="5603" spans="134:142" ht="36.75">
      <c r="ED5603" s="257" t="s">
        <v>43330</v>
      </c>
      <c r="EH5603" s="213">
        <f>IF(ISNUMBER(SEARCH($I$1,$EI$3:$EI$7917)),MAX($EH$2:EH5602)+1,0)</f>
        <v>0</v>
      </c>
      <c r="EI5603" s="257" t="s">
        <v>41786</v>
      </c>
      <c r="EL5603" s="213" t="str">
        <f>IFERROR(VLOOKUP(ROWS($EL$3:EL5603),EH5603:$EI$7917,2,0),"")</f>
        <v/>
      </c>
    </row>
    <row r="5604" spans="134:142">
      <c r="ED5604" s="257" t="s">
        <v>43331</v>
      </c>
      <c r="EH5604" s="213">
        <f>IF(ISNUMBER(SEARCH($I$1,$EI$3:$EI$7917)),MAX($EH$2:EH5603)+1,0)</f>
        <v>0</v>
      </c>
      <c r="EI5604" s="257" t="s">
        <v>40194</v>
      </c>
      <c r="EL5604" s="213" t="str">
        <f>IFERROR(VLOOKUP(ROWS($EL$3:EL5604),EH5604:$EI$7917,2,0),"")</f>
        <v/>
      </c>
    </row>
    <row r="5605" spans="134:142">
      <c r="ED5605" s="257" t="s">
        <v>43332</v>
      </c>
      <c r="EH5605" s="213">
        <f>IF(ISNUMBER(SEARCH($I$1,$EI$3:$EI$7917)),MAX($EH$2:EH5604)+1,0)</f>
        <v>0</v>
      </c>
      <c r="EI5605" s="257" t="s">
        <v>44030</v>
      </c>
      <c r="EL5605" s="213" t="str">
        <f>IFERROR(VLOOKUP(ROWS($EL$3:EL5605),EH5605:$EI$7917,2,0),"")</f>
        <v/>
      </c>
    </row>
    <row r="5606" spans="134:142" ht="24.75">
      <c r="ED5606" s="257" t="s">
        <v>43333</v>
      </c>
      <c r="EH5606" s="213">
        <f>IF(ISNUMBER(SEARCH($I$1,$EI$3:$EI$7917)),MAX($EH$2:EH5605)+1,0)</f>
        <v>0</v>
      </c>
      <c r="EI5606" s="257" t="s">
        <v>41122</v>
      </c>
      <c r="EL5606" s="213" t="str">
        <f>IFERROR(VLOOKUP(ROWS($EL$3:EL5606),EH5606:$EI$7917,2,0),"")</f>
        <v/>
      </c>
    </row>
    <row r="5607" spans="134:142">
      <c r="ED5607" s="257" t="s">
        <v>43334</v>
      </c>
      <c r="EH5607" s="213">
        <f>IF(ISNUMBER(SEARCH($I$1,$EI$3:$EI$7917)),MAX($EH$2:EH5606)+1,0)</f>
        <v>0</v>
      </c>
      <c r="EI5607" s="257" t="s">
        <v>45145</v>
      </c>
      <c r="EL5607" s="213" t="str">
        <f>IFERROR(VLOOKUP(ROWS($EL$3:EL5607),EH5607:$EI$7917,2,0),"")</f>
        <v/>
      </c>
    </row>
    <row r="5608" spans="134:142">
      <c r="ED5608" s="257" t="s">
        <v>43335</v>
      </c>
      <c r="EH5608" s="213">
        <f>IF(ISNUMBER(SEARCH($I$1,$EI$3:$EI$7917)),MAX($EH$2:EH5607)+1,0)</f>
        <v>0</v>
      </c>
      <c r="EI5608" s="257" t="s">
        <v>42834</v>
      </c>
      <c r="EL5608" s="213" t="str">
        <f>IFERROR(VLOOKUP(ROWS($EL$3:EL5608),EH5608:$EI$7917,2,0),"")</f>
        <v/>
      </c>
    </row>
    <row r="5609" spans="134:142" ht="24.75">
      <c r="ED5609" s="257" t="s">
        <v>43336</v>
      </c>
      <c r="EH5609" s="213">
        <f>IF(ISNUMBER(SEARCH($I$1,$EI$3:$EI$7917)),MAX($EH$2:EH5608)+1,0)</f>
        <v>0</v>
      </c>
      <c r="EI5609" s="257" t="s">
        <v>40568</v>
      </c>
      <c r="EL5609" s="213" t="str">
        <f>IFERROR(VLOOKUP(ROWS($EL$3:EL5609),EH5609:$EI$7917,2,0),"")</f>
        <v/>
      </c>
    </row>
    <row r="5610" spans="134:142">
      <c r="ED5610" s="257" t="s">
        <v>43337</v>
      </c>
      <c r="EH5610" s="213">
        <f>IF(ISNUMBER(SEARCH($I$1,$EI$3:$EI$7917)),MAX($EH$2:EH5609)+1,0)</f>
        <v>0</v>
      </c>
      <c r="EI5610" s="257" t="s">
        <v>38394</v>
      </c>
      <c r="EL5610" s="213" t="str">
        <f>IFERROR(VLOOKUP(ROWS($EL$3:EL5610),EH5610:$EI$7917,2,0),"")</f>
        <v/>
      </c>
    </row>
    <row r="5611" spans="134:142" ht="24.75">
      <c r="ED5611" s="257" t="s">
        <v>43338</v>
      </c>
      <c r="EH5611" s="213">
        <f>IF(ISNUMBER(SEARCH($I$1,$EI$3:$EI$7917)),MAX($EH$2:EH5610)+1,0)</f>
        <v>0</v>
      </c>
      <c r="EI5611" s="257" t="s">
        <v>42930</v>
      </c>
      <c r="EL5611" s="213" t="str">
        <f>IFERROR(VLOOKUP(ROWS($EL$3:EL5611),EH5611:$EI$7917,2,0),"")</f>
        <v/>
      </c>
    </row>
    <row r="5612" spans="134:142" ht="24.75">
      <c r="ED5612" s="257" t="s">
        <v>43339</v>
      </c>
      <c r="EH5612" s="213">
        <f>IF(ISNUMBER(SEARCH($I$1,$EI$3:$EI$7917)),MAX($EH$2:EH5611)+1,0)</f>
        <v>0</v>
      </c>
      <c r="EI5612" s="257" t="s">
        <v>44122</v>
      </c>
      <c r="EL5612" s="213" t="str">
        <f>IFERROR(VLOOKUP(ROWS($EL$3:EL5612),EH5612:$EI$7917,2,0),"")</f>
        <v/>
      </c>
    </row>
    <row r="5613" spans="134:142" ht="24.75">
      <c r="ED5613" s="257" t="s">
        <v>43340</v>
      </c>
      <c r="EH5613" s="213">
        <f>IF(ISNUMBER(SEARCH($I$1,$EI$3:$EI$7917)),MAX($EH$2:EH5612)+1,0)</f>
        <v>0</v>
      </c>
      <c r="EI5613" s="257" t="s">
        <v>42222</v>
      </c>
      <c r="EL5613" s="213" t="str">
        <f>IFERROR(VLOOKUP(ROWS($EL$3:EL5613),EH5613:$EI$7917,2,0),"")</f>
        <v/>
      </c>
    </row>
    <row r="5614" spans="134:142">
      <c r="ED5614" s="257" t="s">
        <v>43341</v>
      </c>
      <c r="EH5614" s="213">
        <f>IF(ISNUMBER(SEARCH($I$1,$EI$3:$EI$7917)),MAX($EH$2:EH5613)+1,0)</f>
        <v>0</v>
      </c>
      <c r="EI5614" s="257" t="s">
        <v>41437</v>
      </c>
      <c r="EL5614" s="213" t="str">
        <f>IFERROR(VLOOKUP(ROWS($EL$3:EL5614),EH5614:$EI$7917,2,0),"")</f>
        <v/>
      </c>
    </row>
    <row r="5615" spans="134:142">
      <c r="ED5615" s="257" t="s">
        <v>43342</v>
      </c>
      <c r="EH5615" s="213">
        <f>IF(ISNUMBER(SEARCH($I$1,$EI$3:$EI$7917)),MAX($EH$2:EH5614)+1,0)</f>
        <v>0</v>
      </c>
      <c r="EI5615" s="257" t="s">
        <v>38103</v>
      </c>
      <c r="EL5615" s="213" t="str">
        <f>IFERROR(VLOOKUP(ROWS($EL$3:EL5615),EH5615:$EI$7917,2,0),"")</f>
        <v/>
      </c>
    </row>
    <row r="5616" spans="134:142">
      <c r="ED5616" s="257" t="s">
        <v>43343</v>
      </c>
      <c r="EH5616" s="213">
        <f>IF(ISNUMBER(SEARCH($I$1,$EI$3:$EI$7917)),MAX($EH$2:EH5615)+1,0)</f>
        <v>0</v>
      </c>
      <c r="EI5616" s="257" t="s">
        <v>42109</v>
      </c>
      <c r="EL5616" s="213" t="str">
        <f>IFERROR(VLOOKUP(ROWS($EL$3:EL5616),EH5616:$EI$7917,2,0),"")</f>
        <v/>
      </c>
    </row>
    <row r="5617" spans="134:142">
      <c r="ED5617" s="257" t="s">
        <v>43344</v>
      </c>
      <c r="EH5617" s="213">
        <f>IF(ISNUMBER(SEARCH($I$1,$EI$3:$EI$7917)),MAX($EH$2:EH5616)+1,0)</f>
        <v>0</v>
      </c>
      <c r="EI5617" s="257" t="s">
        <v>42253</v>
      </c>
      <c r="EL5617" s="213" t="str">
        <f>IFERROR(VLOOKUP(ROWS($EL$3:EL5617),EH5617:$EI$7917,2,0),"")</f>
        <v/>
      </c>
    </row>
    <row r="5618" spans="134:142" ht="36.75">
      <c r="ED5618" s="257" t="s">
        <v>43345</v>
      </c>
      <c r="EH5618" s="213">
        <f>IF(ISNUMBER(SEARCH($I$1,$EI$3:$EI$7917)),MAX($EH$2:EH5617)+1,0)</f>
        <v>0</v>
      </c>
      <c r="EI5618" s="257" t="s">
        <v>40569</v>
      </c>
      <c r="EL5618" s="213" t="str">
        <f>IFERROR(VLOOKUP(ROWS($EL$3:EL5618),EH5618:$EI$7917,2,0),"")</f>
        <v/>
      </c>
    </row>
    <row r="5619" spans="134:142" ht="24.75">
      <c r="ED5619" s="257" t="s">
        <v>43346</v>
      </c>
      <c r="EH5619" s="213">
        <f>IF(ISNUMBER(SEARCH($I$1,$EI$3:$EI$7917)),MAX($EH$2:EH5618)+1,0)</f>
        <v>0</v>
      </c>
      <c r="EI5619" s="257" t="s">
        <v>41915</v>
      </c>
      <c r="EL5619" s="213" t="str">
        <f>IFERROR(VLOOKUP(ROWS($EL$3:EL5619),EH5619:$EI$7917,2,0),"")</f>
        <v/>
      </c>
    </row>
    <row r="5620" spans="134:142">
      <c r="ED5620" s="257" t="s">
        <v>43347</v>
      </c>
      <c r="EH5620" s="213">
        <f>IF(ISNUMBER(SEARCH($I$1,$EI$3:$EI$7917)),MAX($EH$2:EH5619)+1,0)</f>
        <v>0</v>
      </c>
      <c r="EI5620" s="257" t="s">
        <v>42931</v>
      </c>
      <c r="EL5620" s="213" t="str">
        <f>IFERROR(VLOOKUP(ROWS($EL$3:EL5620),EH5620:$EI$7917,2,0),"")</f>
        <v/>
      </c>
    </row>
    <row r="5621" spans="134:142" ht="24.75">
      <c r="ED5621" s="257" t="s">
        <v>43348</v>
      </c>
      <c r="EH5621" s="213">
        <f>IF(ISNUMBER(SEARCH($I$1,$EI$3:$EI$7917)),MAX($EH$2:EH5620)+1,0)</f>
        <v>0</v>
      </c>
      <c r="EI5621" s="257" t="s">
        <v>45487</v>
      </c>
      <c r="EL5621" s="213" t="str">
        <f>IFERROR(VLOOKUP(ROWS($EL$3:EL5621),EH5621:$EI$7917,2,0),"")</f>
        <v/>
      </c>
    </row>
    <row r="5622" spans="134:142" ht="24.75">
      <c r="ED5622" s="257" t="s">
        <v>43349</v>
      </c>
      <c r="EH5622" s="213">
        <f>IF(ISNUMBER(SEARCH($I$1,$EI$3:$EI$7917)),MAX($EH$2:EH5621)+1,0)</f>
        <v>0</v>
      </c>
      <c r="EI5622" s="257" t="s">
        <v>42065</v>
      </c>
      <c r="EL5622" s="213" t="str">
        <f>IFERROR(VLOOKUP(ROWS($EL$3:EL5622),EH5622:$EI$7917,2,0),"")</f>
        <v/>
      </c>
    </row>
    <row r="5623" spans="134:142">
      <c r="ED5623" s="257" t="s">
        <v>43350</v>
      </c>
      <c r="EH5623" s="213">
        <f>IF(ISNUMBER(SEARCH($I$1,$EI$3:$EI$7917)),MAX($EH$2:EH5622)+1,0)</f>
        <v>0</v>
      </c>
      <c r="EI5623" s="257" t="s">
        <v>41962</v>
      </c>
      <c r="EL5623" s="213" t="str">
        <f>IFERROR(VLOOKUP(ROWS($EL$3:EL5623),EH5623:$EI$7917,2,0),"")</f>
        <v/>
      </c>
    </row>
    <row r="5624" spans="134:142" ht="24.75">
      <c r="ED5624" s="257" t="s">
        <v>43351</v>
      </c>
      <c r="EH5624" s="213">
        <f>IF(ISNUMBER(SEARCH($I$1,$EI$3:$EI$7917)),MAX($EH$2:EH5623)+1,0)</f>
        <v>0</v>
      </c>
      <c r="EI5624" s="257" t="s">
        <v>41787</v>
      </c>
      <c r="EL5624" s="213" t="str">
        <f>IFERROR(VLOOKUP(ROWS($EL$3:EL5624),EH5624:$EI$7917,2,0),"")</f>
        <v/>
      </c>
    </row>
    <row r="5625" spans="134:142" ht="24.75">
      <c r="ED5625" s="257" t="s">
        <v>43352</v>
      </c>
      <c r="EH5625" s="213">
        <f>IF(ISNUMBER(SEARCH($I$1,$EI$3:$EI$7917)),MAX($EH$2:EH5624)+1,0)</f>
        <v>0</v>
      </c>
      <c r="EI5625" s="257" t="s">
        <v>44404</v>
      </c>
      <c r="EL5625" s="213" t="str">
        <f>IFERROR(VLOOKUP(ROWS($EL$3:EL5625),EH5625:$EI$7917,2,0),"")</f>
        <v/>
      </c>
    </row>
    <row r="5626" spans="134:142" ht="24.75">
      <c r="ED5626" s="257" t="s">
        <v>43353</v>
      </c>
      <c r="EH5626" s="213">
        <f>IF(ISNUMBER(SEARCH($I$1,$EI$3:$EI$7917)),MAX($EH$2:EH5625)+1,0)</f>
        <v>0</v>
      </c>
      <c r="EI5626" s="257" t="s">
        <v>43521</v>
      </c>
      <c r="EL5626" s="213" t="str">
        <f>IFERROR(VLOOKUP(ROWS($EL$3:EL5626),EH5626:$EI$7917,2,0),"")</f>
        <v/>
      </c>
    </row>
    <row r="5627" spans="134:142" ht="24.75">
      <c r="ED5627" s="257" t="s">
        <v>43354</v>
      </c>
      <c r="EH5627" s="213">
        <f>IF(ISNUMBER(SEARCH($I$1,$EI$3:$EI$7917)),MAX($EH$2:EH5626)+1,0)</f>
        <v>0</v>
      </c>
      <c r="EI5627" s="257" t="s">
        <v>43366</v>
      </c>
      <c r="EL5627" s="213" t="str">
        <f>IFERROR(VLOOKUP(ROWS($EL$3:EL5627),EH5627:$EI$7917,2,0),"")</f>
        <v/>
      </c>
    </row>
    <row r="5628" spans="134:142" ht="24.75">
      <c r="ED5628" s="257" t="s">
        <v>43355</v>
      </c>
      <c r="EH5628" s="213">
        <f>IF(ISNUMBER(SEARCH($I$1,$EI$3:$EI$7917)),MAX($EH$2:EH5627)+1,0)</f>
        <v>0</v>
      </c>
      <c r="EI5628" s="257" t="s">
        <v>43456</v>
      </c>
      <c r="EL5628" s="213" t="str">
        <f>IFERROR(VLOOKUP(ROWS($EL$3:EL5628),EH5628:$EI$7917,2,0),"")</f>
        <v/>
      </c>
    </row>
    <row r="5629" spans="134:142" ht="24.75">
      <c r="ED5629" s="257" t="s">
        <v>43356</v>
      </c>
      <c r="EH5629" s="213">
        <f>IF(ISNUMBER(SEARCH($I$1,$EI$3:$EI$7917)),MAX($EH$2:EH5628)+1,0)</f>
        <v>0</v>
      </c>
      <c r="EI5629" s="257" t="s">
        <v>44405</v>
      </c>
      <c r="EL5629" s="213" t="str">
        <f>IFERROR(VLOOKUP(ROWS($EL$3:EL5629),EH5629:$EI$7917,2,0),"")</f>
        <v/>
      </c>
    </row>
    <row r="5630" spans="134:142" ht="24.75">
      <c r="ED5630" s="257" t="s">
        <v>43357</v>
      </c>
      <c r="EH5630" s="213">
        <f>IF(ISNUMBER(SEARCH($I$1,$EI$3:$EI$7917)),MAX($EH$2:EH5629)+1,0)</f>
        <v>0</v>
      </c>
      <c r="EI5630" s="257" t="s">
        <v>43457</v>
      </c>
      <c r="EL5630" s="213" t="str">
        <f>IFERROR(VLOOKUP(ROWS($EL$3:EL5630),EH5630:$EI$7917,2,0),"")</f>
        <v/>
      </c>
    </row>
    <row r="5631" spans="134:142" ht="24.75">
      <c r="ED5631" s="257" t="s">
        <v>43358</v>
      </c>
      <c r="EH5631" s="213">
        <f>IF(ISNUMBER(SEARCH($I$1,$EI$3:$EI$7917)),MAX($EH$2:EH5630)+1,0)</f>
        <v>0</v>
      </c>
      <c r="EI5631" s="257" t="s">
        <v>40195</v>
      </c>
      <c r="EL5631" s="213" t="str">
        <f>IFERROR(VLOOKUP(ROWS($EL$3:EL5631),EH5631:$EI$7917,2,0),"")</f>
        <v/>
      </c>
    </row>
    <row r="5632" spans="134:142" ht="24.75">
      <c r="ED5632" s="257" t="s">
        <v>43359</v>
      </c>
      <c r="EH5632" s="213">
        <f>IF(ISNUMBER(SEARCH($I$1,$EI$3:$EI$7917)),MAX($EH$2:EH5631)+1,0)</f>
        <v>0</v>
      </c>
      <c r="EI5632" s="257" t="s">
        <v>40196</v>
      </c>
      <c r="EL5632" s="213" t="str">
        <f>IFERROR(VLOOKUP(ROWS($EL$3:EL5632),EH5632:$EI$7917,2,0),"")</f>
        <v/>
      </c>
    </row>
    <row r="5633" spans="134:142" ht="24.75">
      <c r="ED5633" s="257" t="s">
        <v>43360</v>
      </c>
      <c r="EH5633" s="213">
        <f>IF(ISNUMBER(SEARCH($I$1,$EI$3:$EI$7917)),MAX($EH$2:EH5632)+1,0)</f>
        <v>0</v>
      </c>
      <c r="EI5633" s="257" t="s">
        <v>40197</v>
      </c>
      <c r="EL5633" s="213" t="str">
        <f>IFERROR(VLOOKUP(ROWS($EL$3:EL5633),EH5633:$EI$7917,2,0),"")</f>
        <v/>
      </c>
    </row>
    <row r="5634" spans="134:142">
      <c r="ED5634" s="257" t="s">
        <v>43361</v>
      </c>
      <c r="EH5634" s="213">
        <f>IF(ISNUMBER(SEARCH($I$1,$EI$3:$EI$7917)),MAX($EH$2:EH5633)+1,0)</f>
        <v>0</v>
      </c>
      <c r="EI5634" s="257" t="s">
        <v>42279</v>
      </c>
      <c r="EL5634" s="213" t="str">
        <f>IFERROR(VLOOKUP(ROWS($EL$3:EL5634),EH5634:$EI$7917,2,0),"")</f>
        <v/>
      </c>
    </row>
    <row r="5635" spans="134:142" ht="24.75">
      <c r="ED5635" s="257" t="s">
        <v>43362</v>
      </c>
      <c r="EH5635" s="213">
        <f>IF(ISNUMBER(SEARCH($I$1,$EI$3:$EI$7917)),MAX($EH$2:EH5634)+1,0)</f>
        <v>0</v>
      </c>
      <c r="EI5635" s="257" t="s">
        <v>42670</v>
      </c>
      <c r="EL5635" s="213" t="str">
        <f>IFERROR(VLOOKUP(ROWS($EL$3:EL5635),EH5635:$EI$7917,2,0),"")</f>
        <v/>
      </c>
    </row>
    <row r="5636" spans="134:142" ht="24.75">
      <c r="ED5636" s="257" t="s">
        <v>43363</v>
      </c>
      <c r="EH5636" s="213">
        <f>IF(ISNUMBER(SEARCH($I$1,$EI$3:$EI$7917)),MAX($EH$2:EH5635)+1,0)</f>
        <v>0</v>
      </c>
      <c r="EI5636" s="257" t="s">
        <v>42629</v>
      </c>
      <c r="EL5636" s="213" t="str">
        <f>IFERROR(VLOOKUP(ROWS($EL$3:EL5636),EH5636:$EI$7917,2,0),"")</f>
        <v/>
      </c>
    </row>
    <row r="5637" spans="134:142">
      <c r="ED5637" s="257" t="s">
        <v>43364</v>
      </c>
      <c r="EH5637" s="213">
        <f>IF(ISNUMBER(SEARCH($I$1,$EI$3:$EI$7917)),MAX($EH$2:EH5636)+1,0)</f>
        <v>0</v>
      </c>
      <c r="EI5637" s="257" t="s">
        <v>43060</v>
      </c>
      <c r="EL5637" s="213" t="str">
        <f>IFERROR(VLOOKUP(ROWS($EL$3:EL5637),EH5637:$EI$7917,2,0),"")</f>
        <v/>
      </c>
    </row>
    <row r="5638" spans="134:142">
      <c r="ED5638" s="257" t="s">
        <v>43365</v>
      </c>
      <c r="EH5638" s="213">
        <f>IF(ISNUMBER(SEARCH($I$1,$EI$3:$EI$7917)),MAX($EH$2:EH5637)+1,0)</f>
        <v>0</v>
      </c>
      <c r="EI5638" s="257" t="s">
        <v>45211</v>
      </c>
      <c r="EL5638" s="213" t="str">
        <f>IFERROR(VLOOKUP(ROWS($EL$3:EL5638),EH5638:$EI$7917,2,0),"")</f>
        <v/>
      </c>
    </row>
    <row r="5639" spans="134:142">
      <c r="ED5639" s="257" t="s">
        <v>43366</v>
      </c>
      <c r="EH5639" s="213">
        <f>IF(ISNUMBER(SEARCH($I$1,$EI$3:$EI$7917)),MAX($EH$2:EH5638)+1,0)</f>
        <v>0</v>
      </c>
      <c r="EI5639" s="257" t="s">
        <v>38395</v>
      </c>
      <c r="EL5639" s="213" t="str">
        <f>IFERROR(VLOOKUP(ROWS($EL$3:EL5639),EH5639:$EI$7917,2,0),"")</f>
        <v/>
      </c>
    </row>
    <row r="5640" spans="134:142" ht="24.75">
      <c r="ED5640" s="257" t="s">
        <v>43367</v>
      </c>
      <c r="EH5640" s="213">
        <f>IF(ISNUMBER(SEARCH($I$1,$EI$3:$EI$7917)),MAX($EH$2:EH5639)+1,0)</f>
        <v>0</v>
      </c>
      <c r="EI5640" s="257" t="s">
        <v>40714</v>
      </c>
      <c r="EL5640" s="213" t="str">
        <f>IFERROR(VLOOKUP(ROWS($EL$3:EL5640),EH5640:$EI$7917,2,0),"")</f>
        <v/>
      </c>
    </row>
    <row r="5641" spans="134:142" ht="24.75">
      <c r="ED5641" s="257" t="s">
        <v>43368</v>
      </c>
      <c r="EH5641" s="213">
        <f>IF(ISNUMBER(SEARCH($I$1,$EI$3:$EI$7917)),MAX($EH$2:EH5640)+1,0)</f>
        <v>0</v>
      </c>
      <c r="EI5641" s="257" t="s">
        <v>42049</v>
      </c>
      <c r="EL5641" s="213" t="str">
        <f>IFERROR(VLOOKUP(ROWS($EL$3:EL5641),EH5641:$EI$7917,2,0),"")</f>
        <v/>
      </c>
    </row>
    <row r="5642" spans="134:142" ht="24.75">
      <c r="ED5642" s="257" t="s">
        <v>43369</v>
      </c>
      <c r="EH5642" s="213">
        <f>IF(ISNUMBER(SEARCH($I$1,$EI$3:$EI$7917)),MAX($EH$2:EH5641)+1,0)</f>
        <v>0</v>
      </c>
      <c r="EI5642" s="257" t="s">
        <v>39658</v>
      </c>
      <c r="EL5642" s="213" t="str">
        <f>IFERROR(VLOOKUP(ROWS($EL$3:EL5642),EH5642:$EI$7917,2,0),"")</f>
        <v/>
      </c>
    </row>
    <row r="5643" spans="134:142" ht="24.75">
      <c r="ED5643" s="257" t="s">
        <v>43370</v>
      </c>
      <c r="EH5643" s="213">
        <f>IF(ISNUMBER(SEARCH($I$1,$EI$3:$EI$7917)),MAX($EH$2:EH5642)+1,0)</f>
        <v>0</v>
      </c>
      <c r="EI5643" s="257" t="s">
        <v>41609</v>
      </c>
      <c r="EL5643" s="213" t="str">
        <f>IFERROR(VLOOKUP(ROWS($EL$3:EL5643),EH5643:$EI$7917,2,0),"")</f>
        <v/>
      </c>
    </row>
    <row r="5644" spans="134:142" ht="36.75">
      <c r="ED5644" s="257" t="s">
        <v>43371</v>
      </c>
      <c r="EH5644" s="213">
        <f>IF(ISNUMBER(SEARCH($I$1,$EI$3:$EI$7917)),MAX($EH$2:EH5643)+1,0)</f>
        <v>0</v>
      </c>
      <c r="EI5644" s="257" t="s">
        <v>37945</v>
      </c>
      <c r="EL5644" s="213" t="str">
        <f>IFERROR(VLOOKUP(ROWS($EL$3:EL5644),EH5644:$EI$7917,2,0),"")</f>
        <v/>
      </c>
    </row>
    <row r="5645" spans="134:142">
      <c r="ED5645" s="257" t="s">
        <v>43372</v>
      </c>
      <c r="EH5645" s="213">
        <f>IF(ISNUMBER(SEARCH($I$1,$EI$3:$EI$7917)),MAX($EH$2:EH5644)+1,0)</f>
        <v>0</v>
      </c>
      <c r="EI5645" s="257" t="s">
        <v>37943</v>
      </c>
      <c r="EL5645" s="213" t="str">
        <f>IFERROR(VLOOKUP(ROWS($EL$3:EL5645),EH5645:$EI$7917,2,0),"")</f>
        <v/>
      </c>
    </row>
    <row r="5646" spans="134:142" ht="24.75">
      <c r="ED5646" s="257" t="s">
        <v>43373</v>
      </c>
      <c r="EH5646" s="213">
        <f>IF(ISNUMBER(SEARCH($I$1,$EI$3:$EI$7917)),MAX($EH$2:EH5645)+1,0)</f>
        <v>0</v>
      </c>
      <c r="EI5646" s="257" t="s">
        <v>38718</v>
      </c>
      <c r="EL5646" s="213" t="str">
        <f>IFERROR(VLOOKUP(ROWS($EL$3:EL5646),EH5646:$EI$7917,2,0),"")</f>
        <v/>
      </c>
    </row>
    <row r="5647" spans="134:142" ht="24.75">
      <c r="ED5647" s="257" t="s">
        <v>43374</v>
      </c>
      <c r="EH5647" s="213">
        <f>IF(ISNUMBER(SEARCH($I$1,$EI$3:$EI$7917)),MAX($EH$2:EH5646)+1,0)</f>
        <v>0</v>
      </c>
      <c r="EI5647" s="257" t="s">
        <v>37944</v>
      </c>
      <c r="EL5647" s="213" t="str">
        <f>IFERROR(VLOOKUP(ROWS($EL$3:EL5647),EH5647:$EI$7917,2,0),"")</f>
        <v/>
      </c>
    </row>
    <row r="5648" spans="134:142" ht="24.75">
      <c r="ED5648" s="257" t="s">
        <v>43375</v>
      </c>
      <c r="EH5648" s="213">
        <f>IF(ISNUMBER(SEARCH($I$1,$EI$3:$EI$7917)),MAX($EH$2:EH5647)+1,0)</f>
        <v>0</v>
      </c>
      <c r="EI5648" s="257" t="s">
        <v>41029</v>
      </c>
      <c r="EL5648" s="213" t="str">
        <f>IFERROR(VLOOKUP(ROWS($EL$3:EL5648),EH5648:$EI$7917,2,0),"")</f>
        <v/>
      </c>
    </row>
    <row r="5649" spans="134:142" ht="24.75">
      <c r="ED5649" s="257" t="s">
        <v>43376</v>
      </c>
      <c r="EH5649" s="213">
        <f>IF(ISNUMBER(SEARCH($I$1,$EI$3:$EI$7917)),MAX($EH$2:EH5648)+1,0)</f>
        <v>0</v>
      </c>
      <c r="EI5649" s="257" t="s">
        <v>40049</v>
      </c>
      <c r="EL5649" s="213" t="str">
        <f>IFERROR(VLOOKUP(ROWS($EL$3:EL5649),EH5649:$EI$7917,2,0),"")</f>
        <v/>
      </c>
    </row>
    <row r="5650" spans="134:142">
      <c r="ED5650" s="257" t="s">
        <v>43377</v>
      </c>
      <c r="EH5650" s="213">
        <f>IF(ISNUMBER(SEARCH($I$1,$EI$3:$EI$7917)),MAX($EH$2:EH5649)+1,0)</f>
        <v>0</v>
      </c>
      <c r="EI5650" s="257" t="s">
        <v>37946</v>
      </c>
      <c r="EL5650" s="213" t="str">
        <f>IFERROR(VLOOKUP(ROWS($EL$3:EL5650),EH5650:$EI$7917,2,0),"")</f>
        <v/>
      </c>
    </row>
    <row r="5651" spans="134:142" ht="24.75">
      <c r="ED5651" s="257" t="s">
        <v>43378</v>
      </c>
      <c r="EH5651" s="213">
        <f>IF(ISNUMBER(SEARCH($I$1,$EI$3:$EI$7917)),MAX($EH$2:EH5650)+1,0)</f>
        <v>0</v>
      </c>
      <c r="EI5651" s="257" t="s">
        <v>37947</v>
      </c>
      <c r="EL5651" s="213" t="str">
        <f>IFERROR(VLOOKUP(ROWS($EL$3:EL5651),EH5651:$EI$7917,2,0),"")</f>
        <v/>
      </c>
    </row>
    <row r="5652" spans="134:142" ht="36.75">
      <c r="ED5652" s="257" t="s">
        <v>43379</v>
      </c>
      <c r="EH5652" s="213">
        <f>IF(ISNUMBER(SEARCH($I$1,$EI$3:$EI$7917)),MAX($EH$2:EH5651)+1,0)</f>
        <v>0</v>
      </c>
      <c r="EI5652" s="257" t="s">
        <v>40198</v>
      </c>
      <c r="EL5652" s="213" t="str">
        <f>IFERROR(VLOOKUP(ROWS($EL$3:EL5652),EH5652:$EI$7917,2,0),"")</f>
        <v/>
      </c>
    </row>
    <row r="5653" spans="134:142" ht="36.75">
      <c r="ED5653" s="257" t="s">
        <v>43380</v>
      </c>
      <c r="EH5653" s="213">
        <f>IF(ISNUMBER(SEARCH($I$1,$EI$3:$EI$7917)),MAX($EH$2:EH5652)+1,0)</f>
        <v>0</v>
      </c>
      <c r="EI5653" s="257" t="s">
        <v>40274</v>
      </c>
      <c r="EL5653" s="213" t="str">
        <f>IFERROR(VLOOKUP(ROWS($EL$3:EL5653),EH5653:$EI$7917,2,0),"")</f>
        <v/>
      </c>
    </row>
    <row r="5654" spans="134:142">
      <c r="ED5654" s="257" t="s">
        <v>43381</v>
      </c>
      <c r="EH5654" s="213">
        <f>IF(ISNUMBER(SEARCH($I$1,$EI$3:$EI$7917)),MAX($EH$2:EH5653)+1,0)</f>
        <v>0</v>
      </c>
      <c r="EI5654" s="257" t="s">
        <v>38719</v>
      </c>
      <c r="EL5654" s="213" t="str">
        <f>IFERROR(VLOOKUP(ROWS($EL$3:EL5654),EH5654:$EI$7917,2,0),"")</f>
        <v/>
      </c>
    </row>
    <row r="5655" spans="134:142">
      <c r="ED5655" s="257" t="s">
        <v>43382</v>
      </c>
      <c r="EH5655" s="213">
        <f>IF(ISNUMBER(SEARCH($I$1,$EI$3:$EI$7917)),MAX($EH$2:EH5654)+1,0)</f>
        <v>0</v>
      </c>
      <c r="EI5655" s="257" t="s">
        <v>37948</v>
      </c>
      <c r="EL5655" s="213" t="str">
        <f>IFERROR(VLOOKUP(ROWS($EL$3:EL5655),EH5655:$EI$7917,2,0),"")</f>
        <v/>
      </c>
    </row>
    <row r="5656" spans="134:142">
      <c r="ED5656" s="257" t="s">
        <v>43383</v>
      </c>
      <c r="EH5656" s="213">
        <f>IF(ISNUMBER(SEARCH($I$1,$EI$3:$EI$7917)),MAX($EH$2:EH5655)+1,0)</f>
        <v>0</v>
      </c>
      <c r="EI5656" s="257" t="s">
        <v>38104</v>
      </c>
      <c r="EL5656" s="213" t="str">
        <f>IFERROR(VLOOKUP(ROWS($EL$3:EL5656),EH5656:$EI$7917,2,0),"")</f>
        <v/>
      </c>
    </row>
    <row r="5657" spans="134:142" ht="24.75">
      <c r="ED5657" s="257" t="s">
        <v>43384</v>
      </c>
      <c r="EH5657" s="213">
        <f>IF(ISNUMBER(SEARCH($I$1,$EI$3:$EI$7917)),MAX($EH$2:EH5656)+1,0)</f>
        <v>0</v>
      </c>
      <c r="EI5657" s="257" t="s">
        <v>41438</v>
      </c>
      <c r="EL5657" s="213" t="str">
        <f>IFERROR(VLOOKUP(ROWS($EL$3:EL5657),EH5657:$EI$7917,2,0),"")</f>
        <v/>
      </c>
    </row>
    <row r="5658" spans="134:142">
      <c r="ED5658" s="257" t="s">
        <v>43385</v>
      </c>
      <c r="EH5658" s="213">
        <f>IF(ISNUMBER(SEARCH($I$1,$EI$3:$EI$7917)),MAX($EH$2:EH5657)+1,0)</f>
        <v>0</v>
      </c>
      <c r="EI5658" s="257" t="s">
        <v>44406</v>
      </c>
      <c r="EL5658" s="213" t="str">
        <f>IFERROR(VLOOKUP(ROWS($EL$3:EL5658),EH5658:$EI$7917,2,0),"")</f>
        <v/>
      </c>
    </row>
    <row r="5659" spans="134:142">
      <c r="ED5659" s="257" t="s">
        <v>43386</v>
      </c>
      <c r="EH5659" s="213">
        <f>IF(ISNUMBER(SEARCH($I$1,$EI$3:$EI$7917)),MAX($EH$2:EH5658)+1,0)</f>
        <v>0</v>
      </c>
      <c r="EI5659" s="257" t="s">
        <v>41830</v>
      </c>
      <c r="EL5659" s="213" t="str">
        <f>IFERROR(VLOOKUP(ROWS($EL$3:EL5659),EH5659:$EI$7917,2,0),"")</f>
        <v/>
      </c>
    </row>
    <row r="5660" spans="134:142" ht="24.75">
      <c r="ED5660" s="257" t="s">
        <v>43387</v>
      </c>
      <c r="EH5660" s="213">
        <f>IF(ISNUMBER(SEARCH($I$1,$EI$3:$EI$7917)),MAX($EH$2:EH5659)+1,0)</f>
        <v>0</v>
      </c>
      <c r="EI5660" s="257" t="s">
        <v>41477</v>
      </c>
      <c r="EL5660" s="213" t="str">
        <f>IFERROR(VLOOKUP(ROWS($EL$3:EL5660),EH5660:$EI$7917,2,0),"")</f>
        <v/>
      </c>
    </row>
    <row r="5661" spans="134:142" ht="24.75">
      <c r="ED5661" s="257" t="s">
        <v>43388</v>
      </c>
      <c r="EH5661" s="213">
        <f>IF(ISNUMBER(SEARCH($I$1,$EI$3:$EI$7917)),MAX($EH$2:EH5660)+1,0)</f>
        <v>0</v>
      </c>
      <c r="EI5661" s="257" t="s">
        <v>43171</v>
      </c>
      <c r="EL5661" s="213" t="str">
        <f>IFERROR(VLOOKUP(ROWS($EL$3:EL5661),EH5661:$EI$7917,2,0),"")</f>
        <v/>
      </c>
    </row>
    <row r="5662" spans="134:142">
      <c r="ED5662" s="257" t="s">
        <v>43389</v>
      </c>
      <c r="EH5662" s="213">
        <f>IF(ISNUMBER(SEARCH($I$1,$EI$3:$EI$7917)),MAX($EH$2:EH5661)+1,0)</f>
        <v>0</v>
      </c>
      <c r="EI5662" s="257" t="s">
        <v>42835</v>
      </c>
      <c r="EL5662" s="213" t="str">
        <f>IFERROR(VLOOKUP(ROWS($EL$3:EL5662),EH5662:$EI$7917,2,0),"")</f>
        <v/>
      </c>
    </row>
    <row r="5663" spans="134:142">
      <c r="ED5663" s="257" t="s">
        <v>43390</v>
      </c>
      <c r="EH5663" s="213">
        <f>IF(ISNUMBER(SEARCH($I$1,$EI$3:$EI$7917)),MAX($EH$2:EH5662)+1,0)</f>
        <v>0</v>
      </c>
      <c r="EI5663" s="257" t="s">
        <v>37949</v>
      </c>
      <c r="EL5663" s="213" t="str">
        <f>IFERROR(VLOOKUP(ROWS($EL$3:EL5663),EH5663:$EI$7917,2,0),"")</f>
        <v/>
      </c>
    </row>
    <row r="5664" spans="134:142" ht="24.75">
      <c r="ED5664" s="257" t="s">
        <v>43391</v>
      </c>
      <c r="EH5664" s="213">
        <f>IF(ISNUMBER(SEARCH($I$1,$EI$3:$EI$7917)),MAX($EH$2:EH5663)+1,0)</f>
        <v>0</v>
      </c>
      <c r="EI5664" s="257" t="s">
        <v>40845</v>
      </c>
      <c r="EL5664" s="213" t="str">
        <f>IFERROR(VLOOKUP(ROWS($EL$3:EL5664),EH5664:$EI$7917,2,0),"")</f>
        <v/>
      </c>
    </row>
    <row r="5665" spans="134:142" ht="24.75">
      <c r="ED5665" s="257" t="s">
        <v>43392</v>
      </c>
      <c r="EH5665" s="213">
        <f>IF(ISNUMBER(SEARCH($I$1,$EI$3:$EI$7917)),MAX($EH$2:EH5664)+1,0)</f>
        <v>0</v>
      </c>
      <c r="EI5665" s="257" t="s">
        <v>40199</v>
      </c>
      <c r="EL5665" s="213" t="str">
        <f>IFERROR(VLOOKUP(ROWS($EL$3:EL5665),EH5665:$EI$7917,2,0),"")</f>
        <v/>
      </c>
    </row>
    <row r="5666" spans="134:142">
      <c r="ED5666" s="257" t="s">
        <v>43393</v>
      </c>
      <c r="EH5666" s="213">
        <f>IF(ISNUMBER(SEARCH($I$1,$EI$3:$EI$7917)),MAX($EH$2:EH5665)+1,0)</f>
        <v>0</v>
      </c>
      <c r="EI5666" s="257" t="s">
        <v>44764</v>
      </c>
      <c r="EL5666" s="213" t="str">
        <f>IFERROR(VLOOKUP(ROWS($EL$3:EL5666),EH5666:$EI$7917,2,0),"")</f>
        <v/>
      </c>
    </row>
    <row r="5667" spans="134:142">
      <c r="ED5667" s="257" t="s">
        <v>43394</v>
      </c>
      <c r="EH5667" s="213">
        <f>IF(ISNUMBER(SEARCH($I$1,$EI$3:$EI$7917)),MAX($EH$2:EH5666)+1,0)</f>
        <v>0</v>
      </c>
      <c r="EI5667" s="257" t="s">
        <v>40957</v>
      </c>
      <c r="EL5667" s="213" t="str">
        <f>IFERROR(VLOOKUP(ROWS($EL$3:EL5667),EH5667:$EI$7917,2,0),"")</f>
        <v/>
      </c>
    </row>
    <row r="5668" spans="134:142">
      <c r="ED5668" s="257" t="s">
        <v>43395</v>
      </c>
      <c r="EH5668" s="213">
        <f>IF(ISNUMBER(SEARCH($I$1,$EI$3:$EI$7917)),MAX($EH$2:EH5667)+1,0)</f>
        <v>0</v>
      </c>
      <c r="EI5668" s="257" t="s">
        <v>38396</v>
      </c>
      <c r="EL5668" s="213" t="str">
        <f>IFERROR(VLOOKUP(ROWS($EL$3:EL5668),EH5668:$EI$7917,2,0),"")</f>
        <v/>
      </c>
    </row>
    <row r="5669" spans="134:142">
      <c r="ED5669" s="257" t="s">
        <v>43396</v>
      </c>
      <c r="EH5669" s="213">
        <f>IF(ISNUMBER(SEARCH($I$1,$EI$3:$EI$7917)),MAX($EH$2:EH5668)+1,0)</f>
        <v>0</v>
      </c>
      <c r="EI5669" s="257" t="s">
        <v>38397</v>
      </c>
      <c r="EL5669" s="213" t="str">
        <f>IFERROR(VLOOKUP(ROWS($EL$3:EL5669),EH5669:$EI$7917,2,0),"")</f>
        <v/>
      </c>
    </row>
    <row r="5670" spans="134:142">
      <c r="ED5670" s="257" t="s">
        <v>43397</v>
      </c>
      <c r="EH5670" s="213">
        <f>IF(ISNUMBER(SEARCH($I$1,$EI$3:$EI$7917)),MAX($EH$2:EH5669)+1,0)</f>
        <v>0</v>
      </c>
      <c r="EI5670" s="257" t="s">
        <v>38105</v>
      </c>
      <c r="EL5670" s="213" t="str">
        <f>IFERROR(VLOOKUP(ROWS($EL$3:EL5670),EH5670:$EI$7917,2,0),"")</f>
        <v/>
      </c>
    </row>
    <row r="5671" spans="134:142">
      <c r="ED5671" s="257" t="s">
        <v>43398</v>
      </c>
      <c r="EH5671" s="213">
        <f>IF(ISNUMBER(SEARCH($I$1,$EI$3:$EI$7917)),MAX($EH$2:EH5670)+1,0)</f>
        <v>0</v>
      </c>
      <c r="EI5671" s="257" t="s">
        <v>38551</v>
      </c>
      <c r="EL5671" s="213" t="str">
        <f>IFERROR(VLOOKUP(ROWS($EL$3:EL5671),EH5671:$EI$7917,2,0),"")</f>
        <v/>
      </c>
    </row>
    <row r="5672" spans="134:142" ht="24.75">
      <c r="ED5672" s="257" t="s">
        <v>43399</v>
      </c>
      <c r="EH5672" s="213">
        <f>IF(ISNUMBER(SEARCH($I$1,$EI$3:$EI$7917)),MAX($EH$2:EH5671)+1,0)</f>
        <v>0</v>
      </c>
      <c r="EI5672" s="257" t="s">
        <v>37950</v>
      </c>
      <c r="EL5672" s="213" t="str">
        <f>IFERROR(VLOOKUP(ROWS($EL$3:EL5672),EH5672:$EI$7917,2,0),"")</f>
        <v/>
      </c>
    </row>
    <row r="5673" spans="134:142">
      <c r="ED5673" s="257" t="s">
        <v>43400</v>
      </c>
      <c r="EH5673" s="213">
        <f>IF(ISNUMBER(SEARCH($I$1,$EI$3:$EI$7917)),MAX($EH$2:EH5672)+1,0)</f>
        <v>0</v>
      </c>
      <c r="EI5673" s="257" t="s">
        <v>40364</v>
      </c>
      <c r="EL5673" s="213" t="str">
        <f>IFERROR(VLOOKUP(ROWS($EL$3:EL5673),EH5673:$EI$7917,2,0),"")</f>
        <v/>
      </c>
    </row>
    <row r="5674" spans="134:142">
      <c r="ED5674" s="257" t="s">
        <v>43401</v>
      </c>
      <c r="EH5674" s="213">
        <f>IF(ISNUMBER(SEARCH($I$1,$EI$3:$EI$7917)),MAX($EH$2:EH5673)+1,0)</f>
        <v>0</v>
      </c>
      <c r="EI5674" s="257" t="s">
        <v>40050</v>
      </c>
      <c r="EL5674" s="213" t="str">
        <f>IFERROR(VLOOKUP(ROWS($EL$3:EL5674),EH5674:$EI$7917,2,0),"")</f>
        <v/>
      </c>
    </row>
    <row r="5675" spans="134:142" ht="36.75">
      <c r="ED5675" s="257" t="s">
        <v>43402</v>
      </c>
      <c r="EH5675" s="213">
        <f>IF(ISNUMBER(SEARCH($I$1,$EI$3:$EI$7917)),MAX($EH$2:EH5674)+1,0)</f>
        <v>0</v>
      </c>
      <c r="EI5675" s="257" t="s">
        <v>39448</v>
      </c>
      <c r="EL5675" s="213" t="str">
        <f>IFERROR(VLOOKUP(ROWS($EL$3:EL5675),EH5675:$EI$7917,2,0),"")</f>
        <v/>
      </c>
    </row>
    <row r="5676" spans="134:142" ht="24.75">
      <c r="ED5676" s="257" t="s">
        <v>43403</v>
      </c>
      <c r="EH5676" s="213">
        <f>IF(ISNUMBER(SEARCH($I$1,$EI$3:$EI$7917)),MAX($EH$2:EH5675)+1,0)</f>
        <v>0</v>
      </c>
      <c r="EI5676" s="257" t="s">
        <v>40200</v>
      </c>
      <c r="EL5676" s="213" t="str">
        <f>IFERROR(VLOOKUP(ROWS($EL$3:EL5676),EH5676:$EI$7917,2,0),"")</f>
        <v/>
      </c>
    </row>
    <row r="5677" spans="134:142" ht="24.75">
      <c r="ED5677" s="257" t="s">
        <v>43404</v>
      </c>
      <c r="EH5677" s="213">
        <f>IF(ISNUMBER(SEARCH($I$1,$EI$3:$EI$7917)),MAX($EH$2:EH5676)+1,0)</f>
        <v>0</v>
      </c>
      <c r="EI5677" s="257" t="s">
        <v>40051</v>
      </c>
      <c r="EL5677" s="213" t="str">
        <f>IFERROR(VLOOKUP(ROWS($EL$3:EL5677),EH5677:$EI$7917,2,0),"")</f>
        <v/>
      </c>
    </row>
    <row r="5678" spans="134:142" ht="36.75">
      <c r="ED5678" s="257" t="s">
        <v>43405</v>
      </c>
      <c r="EH5678" s="213">
        <f>IF(ISNUMBER(SEARCH($I$1,$EI$3:$EI$7917)),MAX($EH$2:EH5677)+1,0)</f>
        <v>0</v>
      </c>
      <c r="EI5678" s="257" t="s">
        <v>39449</v>
      </c>
      <c r="EL5678" s="213" t="str">
        <f>IFERROR(VLOOKUP(ROWS($EL$3:EL5678),EH5678:$EI$7917,2,0),"")</f>
        <v/>
      </c>
    </row>
    <row r="5679" spans="134:142">
      <c r="ED5679" s="257" t="s">
        <v>43406</v>
      </c>
      <c r="EH5679" s="213">
        <f>IF(ISNUMBER(SEARCH($I$1,$EI$3:$EI$7917)),MAX($EH$2:EH5678)+1,0)</f>
        <v>0</v>
      </c>
      <c r="EI5679" s="257" t="s">
        <v>38552</v>
      </c>
      <c r="EL5679" s="213" t="str">
        <f>IFERROR(VLOOKUP(ROWS($EL$3:EL5679),EH5679:$EI$7917,2,0),"")</f>
        <v/>
      </c>
    </row>
    <row r="5680" spans="134:142">
      <c r="ED5680" s="257" t="s">
        <v>43407</v>
      </c>
      <c r="EH5680" s="213">
        <f>IF(ISNUMBER(SEARCH($I$1,$EI$3:$EI$7917)),MAX($EH$2:EH5679)+1,0)</f>
        <v>0</v>
      </c>
      <c r="EI5680" s="257" t="s">
        <v>38398</v>
      </c>
      <c r="EL5680" s="213" t="str">
        <f>IFERROR(VLOOKUP(ROWS($EL$3:EL5680),EH5680:$EI$7917,2,0),"")</f>
        <v/>
      </c>
    </row>
    <row r="5681" spans="134:142">
      <c r="ED5681" s="257" t="s">
        <v>43408</v>
      </c>
      <c r="EH5681" s="213">
        <f>IF(ISNUMBER(SEARCH($I$1,$EI$3:$EI$7917)),MAX($EH$2:EH5680)+1,0)</f>
        <v>0</v>
      </c>
      <c r="EI5681" s="257" t="s">
        <v>38399</v>
      </c>
      <c r="EL5681" s="213" t="str">
        <f>IFERROR(VLOOKUP(ROWS($EL$3:EL5681),EH5681:$EI$7917,2,0),"")</f>
        <v/>
      </c>
    </row>
    <row r="5682" spans="134:142" ht="24.75">
      <c r="ED5682" s="257" t="s">
        <v>43409</v>
      </c>
      <c r="EH5682" s="213">
        <f>IF(ISNUMBER(SEARCH($I$1,$EI$3:$EI$7917)),MAX($EH$2:EH5681)+1,0)</f>
        <v>0</v>
      </c>
      <c r="EI5682" s="257" t="s">
        <v>37951</v>
      </c>
      <c r="EL5682" s="213" t="str">
        <f>IFERROR(VLOOKUP(ROWS($EL$3:EL5682),EH5682:$EI$7917,2,0),"")</f>
        <v/>
      </c>
    </row>
    <row r="5683" spans="134:142" ht="24.75">
      <c r="ED5683" s="257" t="s">
        <v>43410</v>
      </c>
      <c r="EH5683" s="213">
        <f>IF(ISNUMBER(SEARCH($I$1,$EI$3:$EI$7917)),MAX($EH$2:EH5682)+1,0)</f>
        <v>0</v>
      </c>
      <c r="EI5683" s="257" t="s">
        <v>42932</v>
      </c>
      <c r="EL5683" s="213" t="str">
        <f>IFERROR(VLOOKUP(ROWS($EL$3:EL5683),EH5683:$EI$7917,2,0),"")</f>
        <v/>
      </c>
    </row>
    <row r="5684" spans="134:142" ht="24.75">
      <c r="ED5684" s="257" t="s">
        <v>43411</v>
      </c>
      <c r="EH5684" s="213">
        <f>IF(ISNUMBER(SEARCH($I$1,$EI$3:$EI$7917)),MAX($EH$2:EH5683)+1,0)</f>
        <v>0</v>
      </c>
      <c r="EI5684" s="257" t="s">
        <v>38401</v>
      </c>
      <c r="EL5684" s="213" t="str">
        <f>IFERROR(VLOOKUP(ROWS($EL$3:EL5684),EH5684:$EI$7917,2,0),"")</f>
        <v/>
      </c>
    </row>
    <row r="5685" spans="134:142" ht="24.75">
      <c r="ED5685" s="257" t="s">
        <v>43412</v>
      </c>
      <c r="EH5685" s="213">
        <f>IF(ISNUMBER(SEARCH($I$1,$EI$3:$EI$7917)),MAX($EH$2:EH5684)+1,0)</f>
        <v>0</v>
      </c>
      <c r="EI5685" s="257" t="s">
        <v>38553</v>
      </c>
      <c r="EL5685" s="213" t="str">
        <f>IFERROR(VLOOKUP(ROWS($EL$3:EL5685),EH5685:$EI$7917,2,0),"")</f>
        <v/>
      </c>
    </row>
    <row r="5686" spans="134:142" ht="24.75">
      <c r="ED5686" s="257" t="s">
        <v>43413</v>
      </c>
      <c r="EH5686" s="213">
        <f>IF(ISNUMBER(SEARCH($I$1,$EI$3:$EI$7917)),MAX($EH$2:EH5685)+1,0)</f>
        <v>0</v>
      </c>
      <c r="EI5686" s="257" t="s">
        <v>43061</v>
      </c>
      <c r="EL5686" s="213" t="str">
        <f>IFERROR(VLOOKUP(ROWS($EL$3:EL5686),EH5686:$EI$7917,2,0),"")</f>
        <v/>
      </c>
    </row>
    <row r="5687" spans="134:142" ht="24.75">
      <c r="ED5687" s="257" t="s">
        <v>43414</v>
      </c>
      <c r="EH5687" s="213">
        <f>IF(ISNUMBER(SEARCH($I$1,$EI$3:$EI$7917)),MAX($EH$2:EH5686)+1,0)</f>
        <v>0</v>
      </c>
      <c r="EI5687" s="257" t="s">
        <v>38402</v>
      </c>
      <c r="EL5687" s="213" t="str">
        <f>IFERROR(VLOOKUP(ROWS($EL$3:EL5687),EH5687:$EI$7917,2,0),"")</f>
        <v/>
      </c>
    </row>
    <row r="5688" spans="134:142" ht="24.75">
      <c r="ED5688" s="257" t="s">
        <v>43415</v>
      </c>
      <c r="EH5688" s="213">
        <f>IF(ISNUMBER(SEARCH($I$1,$EI$3:$EI$7917)),MAX($EH$2:EH5687)+1,0)</f>
        <v>0</v>
      </c>
      <c r="EI5688" s="257" t="s">
        <v>40052</v>
      </c>
      <c r="EL5688" s="213" t="str">
        <f>IFERROR(VLOOKUP(ROWS($EL$3:EL5688),EH5688:$EI$7917,2,0),"")</f>
        <v/>
      </c>
    </row>
    <row r="5689" spans="134:142" ht="24.75">
      <c r="ED5689" s="257" t="s">
        <v>43416</v>
      </c>
      <c r="EH5689" s="213">
        <f>IF(ISNUMBER(SEARCH($I$1,$EI$3:$EI$7917)),MAX($EH$2:EH5688)+1,0)</f>
        <v>0</v>
      </c>
      <c r="EI5689" s="257" t="s">
        <v>43602</v>
      </c>
      <c r="EL5689" s="213" t="str">
        <f>IFERROR(VLOOKUP(ROWS($EL$3:EL5689),EH5689:$EI$7917,2,0),"")</f>
        <v/>
      </c>
    </row>
    <row r="5690" spans="134:142" ht="24.75">
      <c r="ED5690" s="257" t="s">
        <v>43417</v>
      </c>
      <c r="EH5690" s="213">
        <f>IF(ISNUMBER(SEARCH($I$1,$EI$3:$EI$7917)),MAX($EH$2:EH5689)+1,0)</f>
        <v>0</v>
      </c>
      <c r="EI5690" s="257" t="s">
        <v>43173</v>
      </c>
      <c r="EL5690" s="213" t="str">
        <f>IFERROR(VLOOKUP(ROWS($EL$3:EL5690),EH5690:$EI$7917,2,0),"")</f>
        <v/>
      </c>
    </row>
    <row r="5691" spans="134:142" ht="24.75">
      <c r="ED5691" s="257" t="s">
        <v>43418</v>
      </c>
      <c r="EH5691" s="213">
        <f>IF(ISNUMBER(SEARCH($I$1,$EI$3:$EI$7917)),MAX($EH$2:EH5690)+1,0)</f>
        <v>0</v>
      </c>
      <c r="EI5691" s="257" t="s">
        <v>43174</v>
      </c>
      <c r="EL5691" s="213" t="str">
        <f>IFERROR(VLOOKUP(ROWS($EL$3:EL5691),EH5691:$EI$7917,2,0),"")</f>
        <v/>
      </c>
    </row>
    <row r="5692" spans="134:142" ht="24.75">
      <c r="ED5692" s="257" t="s">
        <v>43419</v>
      </c>
      <c r="EH5692" s="213">
        <f>IF(ISNUMBER(SEARCH($I$1,$EI$3:$EI$7917)),MAX($EH$2:EH5691)+1,0)</f>
        <v>0</v>
      </c>
      <c r="EI5692" s="257" t="s">
        <v>42933</v>
      </c>
      <c r="EL5692" s="213" t="str">
        <f>IFERROR(VLOOKUP(ROWS($EL$3:EL5692),EH5692:$EI$7917,2,0),"")</f>
        <v/>
      </c>
    </row>
    <row r="5693" spans="134:142" ht="24.75">
      <c r="ED5693" s="257" t="s">
        <v>43420</v>
      </c>
      <c r="EH5693" s="213">
        <f>IF(ISNUMBER(SEARCH($I$1,$EI$3:$EI$7917)),MAX($EH$2:EH5692)+1,0)</f>
        <v>0</v>
      </c>
      <c r="EI5693" s="257" t="s">
        <v>43175</v>
      </c>
      <c r="EL5693" s="213" t="str">
        <f>IFERROR(VLOOKUP(ROWS($EL$3:EL5693),EH5693:$EI$7917,2,0),"")</f>
        <v/>
      </c>
    </row>
    <row r="5694" spans="134:142" ht="24.75">
      <c r="ED5694" s="257" t="s">
        <v>43421</v>
      </c>
      <c r="EH5694" s="213">
        <f>IF(ISNUMBER(SEARCH($I$1,$EI$3:$EI$7917)),MAX($EH$2:EH5693)+1,0)</f>
        <v>0</v>
      </c>
      <c r="EI5694" s="257" t="s">
        <v>44815</v>
      </c>
      <c r="EL5694" s="213" t="str">
        <f>IFERROR(VLOOKUP(ROWS($EL$3:EL5694),EH5694:$EI$7917,2,0),"")</f>
        <v/>
      </c>
    </row>
    <row r="5695" spans="134:142" ht="24.75">
      <c r="ED5695" s="257" t="s">
        <v>43422</v>
      </c>
      <c r="EH5695" s="213">
        <f>IF(ISNUMBER(SEARCH($I$1,$EI$3:$EI$7917)),MAX($EH$2:EH5694)+1,0)</f>
        <v>0</v>
      </c>
      <c r="EI5695" s="257" t="s">
        <v>42934</v>
      </c>
      <c r="EL5695" s="213" t="str">
        <f>IFERROR(VLOOKUP(ROWS($EL$3:EL5695),EH5695:$EI$7917,2,0),"")</f>
        <v/>
      </c>
    </row>
    <row r="5696" spans="134:142" ht="24.75">
      <c r="ED5696" s="257" t="s">
        <v>43423</v>
      </c>
      <c r="EH5696" s="213">
        <f>IF(ISNUMBER(SEARCH($I$1,$EI$3:$EI$7917)),MAX($EH$2:EH5695)+1,0)</f>
        <v>0</v>
      </c>
      <c r="EI5696" s="257" t="s">
        <v>38721</v>
      </c>
      <c r="EL5696" s="213" t="str">
        <f>IFERROR(VLOOKUP(ROWS($EL$3:EL5696),EH5696:$EI$7917,2,0),"")</f>
        <v/>
      </c>
    </row>
    <row r="5697" spans="134:142" ht="24.75">
      <c r="ED5697" s="257" t="s">
        <v>43424</v>
      </c>
      <c r="EH5697" s="213">
        <f>IF(ISNUMBER(SEARCH($I$1,$EI$3:$EI$7917)),MAX($EH$2:EH5696)+1,0)</f>
        <v>0</v>
      </c>
      <c r="EI5697" s="257" t="s">
        <v>44569</v>
      </c>
      <c r="EL5697" s="213" t="str">
        <f>IFERROR(VLOOKUP(ROWS($EL$3:EL5697),EH5697:$EI$7917,2,0),"")</f>
        <v/>
      </c>
    </row>
    <row r="5698" spans="134:142" ht="24.75">
      <c r="ED5698" s="257" t="s">
        <v>43425</v>
      </c>
      <c r="EH5698" s="213">
        <f>IF(ISNUMBER(SEARCH($I$1,$EI$3:$EI$7917)),MAX($EH$2:EH5697)+1,0)</f>
        <v>0</v>
      </c>
      <c r="EI5698" s="257" t="s">
        <v>42991</v>
      </c>
      <c r="EL5698" s="213" t="str">
        <f>IFERROR(VLOOKUP(ROWS($EL$3:EL5698),EH5698:$EI$7917,2,0),"")</f>
        <v/>
      </c>
    </row>
    <row r="5699" spans="134:142">
      <c r="ED5699" s="257" t="s">
        <v>43426</v>
      </c>
      <c r="EH5699" s="213">
        <f>IF(ISNUMBER(SEARCH($I$1,$EI$3:$EI$7917)),MAX($EH$2:EH5698)+1,0)</f>
        <v>0</v>
      </c>
      <c r="EI5699" s="257" t="s">
        <v>43176</v>
      </c>
      <c r="EL5699" s="213" t="str">
        <f>IFERROR(VLOOKUP(ROWS($EL$3:EL5699),EH5699:$EI$7917,2,0),"")</f>
        <v/>
      </c>
    </row>
    <row r="5700" spans="134:142" ht="24.75">
      <c r="ED5700" s="257" t="s">
        <v>43427</v>
      </c>
      <c r="EH5700" s="213">
        <f>IF(ISNUMBER(SEARCH($I$1,$EI$3:$EI$7917)),MAX($EH$2:EH5699)+1,0)</f>
        <v>0</v>
      </c>
      <c r="EI5700" s="257" t="s">
        <v>41030</v>
      </c>
      <c r="EL5700" s="213" t="str">
        <f>IFERROR(VLOOKUP(ROWS($EL$3:EL5700),EH5700:$EI$7917,2,0),"")</f>
        <v/>
      </c>
    </row>
    <row r="5701" spans="134:142" ht="24.75">
      <c r="ED5701" s="257" t="s">
        <v>43428</v>
      </c>
      <c r="EH5701" s="213">
        <f>IF(ISNUMBER(SEARCH($I$1,$EI$3:$EI$7917)),MAX($EH$2:EH5700)+1,0)</f>
        <v>0</v>
      </c>
      <c r="EI5701" s="257" t="s">
        <v>42936</v>
      </c>
      <c r="EL5701" s="213" t="str">
        <f>IFERROR(VLOOKUP(ROWS($EL$3:EL5701),EH5701:$EI$7917,2,0),"")</f>
        <v/>
      </c>
    </row>
    <row r="5702" spans="134:142" ht="24.75">
      <c r="ED5702" s="257" t="s">
        <v>43429</v>
      </c>
      <c r="EH5702" s="213">
        <f>IF(ISNUMBER(SEARCH($I$1,$EI$3:$EI$7917)),MAX($EH$2:EH5701)+1,0)</f>
        <v>0</v>
      </c>
      <c r="EI5702" s="257" t="s">
        <v>42090</v>
      </c>
      <c r="EL5702" s="213" t="str">
        <f>IFERROR(VLOOKUP(ROWS($EL$3:EL5702),EH5702:$EI$7917,2,0),"")</f>
        <v/>
      </c>
    </row>
    <row r="5703" spans="134:142" ht="24.75">
      <c r="ED5703" s="257" t="s">
        <v>43430</v>
      </c>
      <c r="EH5703" s="213">
        <f>IF(ISNUMBER(SEARCH($I$1,$EI$3:$EI$7917)),MAX($EH$2:EH5702)+1,0)</f>
        <v>0</v>
      </c>
      <c r="EI5703" s="257" t="s">
        <v>43884</v>
      </c>
      <c r="EL5703" s="213" t="str">
        <f>IFERROR(VLOOKUP(ROWS($EL$3:EL5703),EH5703:$EI$7917,2,0),"")</f>
        <v/>
      </c>
    </row>
    <row r="5704" spans="134:142" ht="24.75">
      <c r="ED5704" s="257" t="s">
        <v>43431</v>
      </c>
      <c r="EH5704" s="213">
        <f>IF(ISNUMBER(SEARCH($I$1,$EI$3:$EI$7917)),MAX($EH$2:EH5703)+1,0)</f>
        <v>0</v>
      </c>
      <c r="EI5704" s="257" t="s">
        <v>43368</v>
      </c>
      <c r="EL5704" s="213" t="str">
        <f>IFERROR(VLOOKUP(ROWS($EL$3:EL5704),EH5704:$EI$7917,2,0),"")</f>
        <v/>
      </c>
    </row>
    <row r="5705" spans="134:142" ht="36.75">
      <c r="ED5705" s="257" t="s">
        <v>43432</v>
      </c>
      <c r="EH5705" s="213">
        <f>IF(ISNUMBER(SEARCH($I$1,$EI$3:$EI$7917)),MAX($EH$2:EH5704)+1,0)</f>
        <v>0</v>
      </c>
      <c r="EI5705" s="257" t="s">
        <v>43237</v>
      </c>
      <c r="EL5705" s="213" t="str">
        <f>IFERROR(VLOOKUP(ROWS($EL$3:EL5705),EH5705:$EI$7917,2,0),"")</f>
        <v/>
      </c>
    </row>
    <row r="5706" spans="134:142" ht="36.75">
      <c r="ED5706" s="257" t="s">
        <v>43433</v>
      </c>
      <c r="EH5706" s="213">
        <f>IF(ISNUMBER(SEARCH($I$1,$EI$3:$EI$7917)),MAX($EH$2:EH5705)+1,0)</f>
        <v>0</v>
      </c>
      <c r="EI5706" s="257" t="s">
        <v>42937</v>
      </c>
      <c r="EL5706" s="213" t="str">
        <f>IFERROR(VLOOKUP(ROWS($EL$3:EL5706),EH5706:$EI$7917,2,0),"")</f>
        <v/>
      </c>
    </row>
    <row r="5707" spans="134:142" ht="24.75">
      <c r="ED5707" s="257" t="s">
        <v>43434</v>
      </c>
      <c r="EH5707" s="213">
        <f>IF(ISNUMBER(SEARCH($I$1,$EI$3:$EI$7917)),MAX($EH$2:EH5706)+1,0)</f>
        <v>0</v>
      </c>
      <c r="EI5707" s="257" t="s">
        <v>42837</v>
      </c>
      <c r="EL5707" s="213" t="str">
        <f>IFERROR(VLOOKUP(ROWS($EL$3:EL5707),EH5707:$EI$7917,2,0),"")</f>
        <v/>
      </c>
    </row>
    <row r="5708" spans="134:142" ht="24.75">
      <c r="ED5708" s="257" t="s">
        <v>43435</v>
      </c>
      <c r="EH5708" s="213">
        <f>IF(ISNUMBER(SEARCH($I$1,$EI$3:$EI$7917)),MAX($EH$2:EH5707)+1,0)</f>
        <v>0</v>
      </c>
      <c r="EI5708" s="257" t="s">
        <v>40053</v>
      </c>
      <c r="EL5708" s="213" t="str">
        <f>IFERROR(VLOOKUP(ROWS($EL$3:EL5708),EH5708:$EI$7917,2,0),"")</f>
        <v/>
      </c>
    </row>
    <row r="5709" spans="134:142" ht="24.75">
      <c r="ED5709" s="257" t="s">
        <v>43436</v>
      </c>
      <c r="EH5709" s="213">
        <f>IF(ISNUMBER(SEARCH($I$1,$EI$3:$EI$7917)),MAX($EH$2:EH5708)+1,0)</f>
        <v>0</v>
      </c>
      <c r="EI5709" s="257" t="s">
        <v>43883</v>
      </c>
      <c r="EL5709" s="213" t="str">
        <f>IFERROR(VLOOKUP(ROWS($EL$3:EL5709),EH5709:$EI$7917,2,0),"")</f>
        <v/>
      </c>
    </row>
    <row r="5710" spans="134:142" ht="24.75">
      <c r="ED5710" s="257" t="s">
        <v>43437</v>
      </c>
      <c r="EH5710" s="213">
        <f>IF(ISNUMBER(SEARCH($I$1,$EI$3:$EI$7917)),MAX($EH$2:EH5709)+1,0)</f>
        <v>0</v>
      </c>
      <c r="EI5710" s="257" t="s">
        <v>44814</v>
      </c>
      <c r="EL5710" s="213" t="str">
        <f>IFERROR(VLOOKUP(ROWS($EL$3:EL5710),EH5710:$EI$7917,2,0),"")</f>
        <v/>
      </c>
    </row>
    <row r="5711" spans="134:142" ht="24.75">
      <c r="ED5711" s="257" t="s">
        <v>43438</v>
      </c>
      <c r="EH5711" s="213">
        <f>IF(ISNUMBER(SEARCH($I$1,$EI$3:$EI$7917)),MAX($EH$2:EH5710)+1,0)</f>
        <v>0</v>
      </c>
      <c r="EI5711" s="257" t="s">
        <v>41869</v>
      </c>
      <c r="EL5711" s="213" t="str">
        <f>IFERROR(VLOOKUP(ROWS($EL$3:EL5711),EH5711:$EI$7917,2,0),"")</f>
        <v/>
      </c>
    </row>
    <row r="5712" spans="134:142" ht="24.75">
      <c r="ED5712" s="257" t="s">
        <v>43439</v>
      </c>
      <c r="EH5712" s="213">
        <f>IF(ISNUMBER(SEARCH($I$1,$EI$3:$EI$7917)),MAX($EH$2:EH5711)+1,0)</f>
        <v>0</v>
      </c>
      <c r="EI5712" s="257" t="s">
        <v>38400</v>
      </c>
      <c r="EL5712" s="213" t="str">
        <f>IFERROR(VLOOKUP(ROWS($EL$3:EL5712),EH5712:$EI$7917,2,0),"")</f>
        <v/>
      </c>
    </row>
    <row r="5713" spans="134:142" ht="24.75">
      <c r="ED5713" s="257" t="s">
        <v>43440</v>
      </c>
      <c r="EH5713" s="213">
        <f>IF(ISNUMBER(SEARCH($I$1,$EI$3:$EI$7917)),MAX($EH$2:EH5712)+1,0)</f>
        <v>0</v>
      </c>
      <c r="EI5713" s="257" t="s">
        <v>43172</v>
      </c>
      <c r="EL5713" s="213" t="str">
        <f>IFERROR(VLOOKUP(ROWS($EL$3:EL5713),EH5713:$EI$7917,2,0),"")</f>
        <v/>
      </c>
    </row>
    <row r="5714" spans="134:142" ht="24.75">
      <c r="ED5714" s="257" t="s">
        <v>43441</v>
      </c>
      <c r="EH5714" s="213">
        <f>IF(ISNUMBER(SEARCH($I$1,$EI$3:$EI$7917)),MAX($EH$2:EH5713)+1,0)</f>
        <v>0</v>
      </c>
      <c r="EI5714" s="257" t="s">
        <v>44031</v>
      </c>
      <c r="EL5714" s="213" t="str">
        <f>IFERROR(VLOOKUP(ROWS($EL$3:EL5714),EH5714:$EI$7917,2,0),"")</f>
        <v/>
      </c>
    </row>
    <row r="5715" spans="134:142" ht="24.75">
      <c r="ED5715" s="257" t="s">
        <v>43442</v>
      </c>
      <c r="EH5715" s="213">
        <f>IF(ISNUMBER(SEARCH($I$1,$EI$3:$EI$7917)),MAX($EH$2:EH5714)+1,0)</f>
        <v>0</v>
      </c>
      <c r="EI5715" s="257" t="s">
        <v>45050</v>
      </c>
      <c r="EL5715" s="213" t="str">
        <f>IFERROR(VLOOKUP(ROWS($EL$3:EL5715),EH5715:$EI$7917,2,0),"")</f>
        <v/>
      </c>
    </row>
    <row r="5716" spans="134:142" ht="24.75">
      <c r="ED5716" s="257" t="s">
        <v>43443</v>
      </c>
      <c r="EH5716" s="213">
        <f>IF(ISNUMBER(SEARCH($I$1,$EI$3:$EI$7917)),MAX($EH$2:EH5715)+1,0)</f>
        <v>0</v>
      </c>
      <c r="EI5716" s="257" t="s">
        <v>42671</v>
      </c>
      <c r="EL5716" s="213" t="str">
        <f>IFERROR(VLOOKUP(ROWS($EL$3:EL5716),EH5716:$EI$7917,2,0),"")</f>
        <v/>
      </c>
    </row>
    <row r="5717" spans="134:142" ht="24.75">
      <c r="ED5717" s="257" t="s">
        <v>43444</v>
      </c>
      <c r="EH5717" s="213">
        <f>IF(ISNUMBER(SEARCH($I$1,$EI$3:$EI$7917)),MAX($EH$2:EH5716)+1,0)</f>
        <v>0</v>
      </c>
      <c r="EI5717" s="257" t="s">
        <v>44765</v>
      </c>
      <c r="EL5717" s="213" t="str">
        <f>IFERROR(VLOOKUP(ROWS($EL$3:EL5717),EH5717:$EI$7917,2,0),"")</f>
        <v/>
      </c>
    </row>
    <row r="5718" spans="134:142" ht="24.75">
      <c r="ED5718" s="257" t="s">
        <v>43445</v>
      </c>
      <c r="EH5718" s="213">
        <f>IF(ISNUMBER(SEARCH($I$1,$EI$3:$EI$7917)),MAX($EH$2:EH5717)+1,0)</f>
        <v>0</v>
      </c>
      <c r="EI5718" s="257" t="s">
        <v>38720</v>
      </c>
      <c r="EL5718" s="213" t="str">
        <f>IFERROR(VLOOKUP(ROWS($EL$3:EL5718),EH5718:$EI$7917,2,0),"")</f>
        <v/>
      </c>
    </row>
    <row r="5719" spans="134:142" ht="24.75">
      <c r="ED5719" s="257" t="s">
        <v>43446</v>
      </c>
      <c r="EH5719" s="213">
        <f>IF(ISNUMBER(SEARCH($I$1,$EI$3:$EI$7917)),MAX($EH$2:EH5718)+1,0)</f>
        <v>0</v>
      </c>
      <c r="EI5719" s="257" t="s">
        <v>38403</v>
      </c>
      <c r="EL5719" s="213" t="str">
        <f>IFERROR(VLOOKUP(ROWS($EL$3:EL5719),EH5719:$EI$7917,2,0),"")</f>
        <v/>
      </c>
    </row>
    <row r="5720" spans="134:142" ht="24.75">
      <c r="ED5720" s="257" t="s">
        <v>43447</v>
      </c>
      <c r="EH5720" s="213">
        <f>IF(ISNUMBER(SEARCH($I$1,$EI$3:$EI$7917)),MAX($EH$2:EH5719)+1,0)</f>
        <v>0</v>
      </c>
      <c r="EI5720" s="257" t="s">
        <v>44207</v>
      </c>
      <c r="EL5720" s="213" t="str">
        <f>IFERROR(VLOOKUP(ROWS($EL$3:EL5720),EH5720:$EI$7917,2,0),"")</f>
        <v/>
      </c>
    </row>
    <row r="5721" spans="134:142" ht="24.75">
      <c r="ED5721" s="257" t="s">
        <v>43448</v>
      </c>
      <c r="EH5721" s="213">
        <f>IF(ISNUMBER(SEARCH($I$1,$EI$3:$EI$7917)),MAX($EH$2:EH5720)+1,0)</f>
        <v>0</v>
      </c>
      <c r="EI5721" s="257" t="s">
        <v>39888</v>
      </c>
      <c r="EL5721" s="213" t="str">
        <f>IFERROR(VLOOKUP(ROWS($EL$3:EL5721),EH5721:$EI$7917,2,0),"")</f>
        <v/>
      </c>
    </row>
    <row r="5722" spans="134:142" ht="24.75">
      <c r="ED5722" s="257" t="s">
        <v>43449</v>
      </c>
      <c r="EH5722" s="213">
        <f>IF(ISNUMBER(SEARCH($I$1,$EI$3:$EI$7917)),MAX($EH$2:EH5721)+1,0)</f>
        <v>0</v>
      </c>
      <c r="EI5722" s="257" t="s">
        <v>42935</v>
      </c>
      <c r="EL5722" s="213" t="str">
        <f>IFERROR(VLOOKUP(ROWS($EL$3:EL5722),EH5722:$EI$7917,2,0),"")</f>
        <v/>
      </c>
    </row>
    <row r="5723" spans="134:142" ht="24.75">
      <c r="ED5723" s="257" t="s">
        <v>43450</v>
      </c>
      <c r="EH5723" s="213">
        <f>IF(ISNUMBER(SEARCH($I$1,$EI$3:$EI$7917)),MAX($EH$2:EH5722)+1,0)</f>
        <v>0</v>
      </c>
      <c r="EI5723" s="257" t="s">
        <v>44032</v>
      </c>
      <c r="EL5723" s="213" t="str">
        <f>IFERROR(VLOOKUP(ROWS($EL$3:EL5723),EH5723:$EI$7917,2,0),"")</f>
        <v/>
      </c>
    </row>
    <row r="5724" spans="134:142" ht="24.75">
      <c r="ED5724" s="257" t="s">
        <v>43451</v>
      </c>
      <c r="EH5724" s="213">
        <f>IF(ISNUMBER(SEARCH($I$1,$EI$3:$EI$7917)),MAX($EH$2:EH5723)+1,0)</f>
        <v>0</v>
      </c>
      <c r="EI5724" s="257" t="s">
        <v>42990</v>
      </c>
      <c r="EL5724" s="213" t="str">
        <f>IFERROR(VLOOKUP(ROWS($EL$3:EL5724),EH5724:$EI$7917,2,0),"")</f>
        <v/>
      </c>
    </row>
    <row r="5725" spans="134:142" ht="24.75">
      <c r="ED5725" s="257" t="s">
        <v>43452</v>
      </c>
      <c r="EH5725" s="213">
        <f>IF(ISNUMBER(SEARCH($I$1,$EI$3:$EI$7917)),MAX($EH$2:EH5724)+1,0)</f>
        <v>0</v>
      </c>
      <c r="EI5725" s="257" t="s">
        <v>42381</v>
      </c>
      <c r="EL5725" s="213" t="str">
        <f>IFERROR(VLOOKUP(ROWS($EL$3:EL5725),EH5725:$EI$7917,2,0),"")</f>
        <v/>
      </c>
    </row>
    <row r="5726" spans="134:142" ht="24.75">
      <c r="ED5726" s="257" t="s">
        <v>43453</v>
      </c>
      <c r="EH5726" s="213">
        <f>IF(ISNUMBER(SEARCH($I$1,$EI$3:$EI$7917)),MAX($EH$2:EH5725)+1,0)</f>
        <v>0</v>
      </c>
      <c r="EI5726" s="257" t="s">
        <v>45051</v>
      </c>
      <c r="EL5726" s="213" t="str">
        <f>IFERROR(VLOOKUP(ROWS($EL$3:EL5726),EH5726:$EI$7917,2,0),"")</f>
        <v/>
      </c>
    </row>
    <row r="5727" spans="134:142" ht="24.75">
      <c r="ED5727" s="257" t="s">
        <v>43454</v>
      </c>
      <c r="EH5727" s="213">
        <f>IF(ISNUMBER(SEARCH($I$1,$EI$3:$EI$7917)),MAX($EH$2:EH5726)+1,0)</f>
        <v>0</v>
      </c>
      <c r="EI5727" s="257" t="s">
        <v>43522</v>
      </c>
      <c r="EL5727" s="213" t="str">
        <f>IFERROR(VLOOKUP(ROWS($EL$3:EL5727),EH5727:$EI$7917,2,0),"")</f>
        <v/>
      </c>
    </row>
    <row r="5728" spans="134:142" ht="24.75">
      <c r="ED5728" s="257" t="s">
        <v>43455</v>
      </c>
      <c r="EH5728" s="213">
        <f>IF(ISNUMBER(SEARCH($I$1,$EI$3:$EI$7917)),MAX($EH$2:EH5727)+1,0)</f>
        <v>0</v>
      </c>
      <c r="EI5728" s="257" t="s">
        <v>44958</v>
      </c>
      <c r="EL5728" s="213" t="str">
        <f>IFERROR(VLOOKUP(ROWS($EL$3:EL5728),EH5728:$EI$7917,2,0),"")</f>
        <v/>
      </c>
    </row>
    <row r="5729" spans="134:142" ht="24.75">
      <c r="ED5729" s="257" t="s">
        <v>43456</v>
      </c>
      <c r="EH5729" s="213">
        <f>IF(ISNUMBER(SEARCH($I$1,$EI$3:$EI$7917)),MAX($EH$2:EH5728)+1,0)</f>
        <v>0</v>
      </c>
      <c r="EI5729" s="257" t="s">
        <v>43603</v>
      </c>
      <c r="EL5729" s="213" t="str">
        <f>IFERROR(VLOOKUP(ROWS($EL$3:EL5729),EH5729:$EI$7917,2,0),"")</f>
        <v/>
      </c>
    </row>
    <row r="5730" spans="134:142" ht="24.75">
      <c r="ED5730" s="257" t="s">
        <v>43457</v>
      </c>
      <c r="EH5730" s="213">
        <f>IF(ISNUMBER(SEARCH($I$1,$EI$3:$EI$7917)),MAX($EH$2:EH5729)+1,0)</f>
        <v>0</v>
      </c>
      <c r="EI5730" s="257" t="s">
        <v>43367</v>
      </c>
      <c r="EL5730" s="213" t="str">
        <f>IFERROR(VLOOKUP(ROWS($EL$3:EL5730),EH5730:$EI$7917,2,0),"")</f>
        <v/>
      </c>
    </row>
    <row r="5731" spans="134:142" ht="24.75">
      <c r="ED5731" s="257" t="s">
        <v>43458</v>
      </c>
      <c r="EH5731" s="213">
        <f>IF(ISNUMBER(SEARCH($I$1,$EI$3:$EI$7917)),MAX($EH$2:EH5730)+1,0)</f>
        <v>0</v>
      </c>
      <c r="EI5731" s="257" t="s">
        <v>43282</v>
      </c>
      <c r="EL5731" s="213" t="str">
        <f>IFERROR(VLOOKUP(ROWS($EL$3:EL5731),EH5731:$EI$7917,2,0),"")</f>
        <v/>
      </c>
    </row>
    <row r="5732" spans="134:142">
      <c r="ED5732" s="257" t="s">
        <v>43459</v>
      </c>
      <c r="EH5732" s="213">
        <f>IF(ISNUMBER(SEARCH($I$1,$EI$3:$EI$7917)),MAX($EH$2:EH5731)+1,0)</f>
        <v>0</v>
      </c>
      <c r="EI5732" s="257" t="s">
        <v>44407</v>
      </c>
      <c r="EL5732" s="213" t="str">
        <f>IFERROR(VLOOKUP(ROWS($EL$3:EL5732),EH5732:$EI$7917,2,0),"")</f>
        <v/>
      </c>
    </row>
    <row r="5733" spans="134:142">
      <c r="ED5733" s="257" t="s">
        <v>43460</v>
      </c>
      <c r="EH5733" s="213">
        <f>IF(ISNUMBER(SEARCH($I$1,$EI$3:$EI$7917)),MAX($EH$2:EH5732)+1,0)</f>
        <v>0</v>
      </c>
      <c r="EI5733" s="257" t="s">
        <v>42836</v>
      </c>
      <c r="EL5733" s="213" t="str">
        <f>IFERROR(VLOOKUP(ROWS($EL$3:EL5733),EH5733:$EI$7917,2,0),"")</f>
        <v/>
      </c>
    </row>
    <row r="5734" spans="134:142" ht="24.75">
      <c r="ED5734" s="257" t="s">
        <v>43461</v>
      </c>
      <c r="EH5734" s="213">
        <f>IF(ISNUMBER(SEARCH($I$1,$EI$3:$EI$7917)),MAX($EH$2:EH5733)+1,0)</f>
        <v>0</v>
      </c>
      <c r="EI5734" s="257" t="s">
        <v>44959</v>
      </c>
      <c r="EL5734" s="213" t="str">
        <f>IFERROR(VLOOKUP(ROWS($EL$3:EL5734),EH5734:$EI$7917,2,0),"")</f>
        <v/>
      </c>
    </row>
    <row r="5735" spans="134:142" ht="24.75">
      <c r="ED5735" s="257" t="s">
        <v>43462</v>
      </c>
      <c r="EH5735" s="213">
        <f>IF(ISNUMBER(SEARCH($I$1,$EI$3:$EI$7917)),MAX($EH$2:EH5734)+1,0)</f>
        <v>0</v>
      </c>
      <c r="EI5735" s="257" t="s">
        <v>44033</v>
      </c>
      <c r="EL5735" s="213" t="str">
        <f>IFERROR(VLOOKUP(ROWS($EL$3:EL5735),EH5735:$EI$7917,2,0),"")</f>
        <v/>
      </c>
    </row>
    <row r="5736" spans="134:142" ht="24.75">
      <c r="ED5736" s="257" t="s">
        <v>43463</v>
      </c>
      <c r="EH5736" s="213">
        <f>IF(ISNUMBER(SEARCH($I$1,$EI$3:$EI$7917)),MAX($EH$2:EH5735)+1,0)</f>
        <v>0</v>
      </c>
      <c r="EI5736" s="257" t="s">
        <v>43780</v>
      </c>
      <c r="EL5736" s="213" t="str">
        <f>IFERROR(VLOOKUP(ROWS($EL$3:EL5736),EH5736:$EI$7917,2,0),"")</f>
        <v/>
      </c>
    </row>
    <row r="5737" spans="134:142">
      <c r="ED5737" s="257" t="s">
        <v>43464</v>
      </c>
      <c r="EH5737" s="213">
        <f>IF(ISNUMBER(SEARCH($I$1,$EI$3:$EI$7917)),MAX($EH$2:EH5736)+1,0)</f>
        <v>0</v>
      </c>
      <c r="EI5737" s="257" t="s">
        <v>43177</v>
      </c>
      <c r="EL5737" s="213" t="str">
        <f>IFERROR(VLOOKUP(ROWS($EL$3:EL5737),EH5737:$EI$7917,2,0),"")</f>
        <v/>
      </c>
    </row>
    <row r="5738" spans="134:142" ht="24.75">
      <c r="ED5738" s="257" t="s">
        <v>43465</v>
      </c>
      <c r="EH5738" s="213">
        <f>IF(ISNUMBER(SEARCH($I$1,$EI$3:$EI$7917)),MAX($EH$2:EH5737)+1,0)</f>
        <v>0</v>
      </c>
      <c r="EI5738" s="257" t="s">
        <v>43604</v>
      </c>
      <c r="EL5738" s="213" t="str">
        <f>IFERROR(VLOOKUP(ROWS($EL$3:EL5738),EH5738:$EI$7917,2,0),"")</f>
        <v/>
      </c>
    </row>
    <row r="5739" spans="134:142" ht="24.75">
      <c r="ED5739" s="257" t="s">
        <v>43466</v>
      </c>
      <c r="EH5739" s="213">
        <f>IF(ISNUMBER(SEARCH($I$1,$EI$3:$EI$7917)),MAX($EH$2:EH5738)+1,0)</f>
        <v>0</v>
      </c>
      <c r="EI5739" s="257" t="s">
        <v>43369</v>
      </c>
      <c r="EL5739" s="213" t="str">
        <f>IFERROR(VLOOKUP(ROWS($EL$3:EL5739),EH5739:$EI$7917,2,0),"")</f>
        <v/>
      </c>
    </row>
    <row r="5740" spans="134:142" ht="24.75">
      <c r="ED5740" s="257" t="s">
        <v>43467</v>
      </c>
      <c r="EH5740" s="213">
        <f>IF(ISNUMBER(SEARCH($I$1,$EI$3:$EI$7917)),MAX($EH$2:EH5739)+1,0)</f>
        <v>0</v>
      </c>
      <c r="EI5740" s="257" t="s">
        <v>43062</v>
      </c>
      <c r="EL5740" s="213" t="str">
        <f>IFERROR(VLOOKUP(ROWS($EL$3:EL5740),EH5740:$EI$7917,2,0),"")</f>
        <v/>
      </c>
    </row>
    <row r="5741" spans="134:142" ht="36.75">
      <c r="ED5741" s="257" t="s">
        <v>43468</v>
      </c>
      <c r="EH5741" s="213">
        <f>IF(ISNUMBER(SEARCH($I$1,$EI$3:$EI$7917)),MAX($EH$2:EH5740)+1,0)</f>
        <v>0</v>
      </c>
      <c r="EI5741" s="257" t="s">
        <v>42992</v>
      </c>
      <c r="EL5741" s="213" t="str">
        <f>IFERROR(VLOOKUP(ROWS($EL$3:EL5741),EH5741:$EI$7917,2,0),"")</f>
        <v/>
      </c>
    </row>
    <row r="5742" spans="134:142" ht="24.75">
      <c r="ED5742" s="257" t="s">
        <v>43469</v>
      </c>
      <c r="EH5742" s="213">
        <f>IF(ISNUMBER(SEARCH($I$1,$EI$3:$EI$7917)),MAX($EH$2:EH5741)+1,0)</f>
        <v>0</v>
      </c>
      <c r="EI5742" s="257" t="s">
        <v>43523</v>
      </c>
      <c r="EL5742" s="213" t="str">
        <f>IFERROR(VLOOKUP(ROWS($EL$3:EL5742),EH5742:$EI$7917,2,0),"")</f>
        <v/>
      </c>
    </row>
    <row r="5743" spans="134:142" ht="24.75">
      <c r="ED5743" s="257" t="s">
        <v>43470</v>
      </c>
      <c r="EH5743" s="213">
        <f>IF(ISNUMBER(SEARCH($I$1,$EI$3:$EI$7917)),MAX($EH$2:EH5742)+1,0)</f>
        <v>0</v>
      </c>
      <c r="EI5743" s="257" t="s">
        <v>38404</v>
      </c>
      <c r="EL5743" s="213" t="str">
        <f>IFERROR(VLOOKUP(ROWS($EL$3:EL5743),EH5743:$EI$7917,2,0),"")</f>
        <v/>
      </c>
    </row>
    <row r="5744" spans="134:142" ht="24.75">
      <c r="ED5744" s="257" t="s">
        <v>43471</v>
      </c>
      <c r="EH5744" s="213">
        <f>IF(ISNUMBER(SEARCH($I$1,$EI$3:$EI$7917)),MAX($EH$2:EH5743)+1,0)</f>
        <v>0</v>
      </c>
      <c r="EI5744" s="257" t="s">
        <v>43370</v>
      </c>
      <c r="EL5744" s="213" t="str">
        <f>IFERROR(VLOOKUP(ROWS($EL$3:EL5744),EH5744:$EI$7917,2,0),"")</f>
        <v/>
      </c>
    </row>
    <row r="5745" spans="134:142" ht="24.75">
      <c r="ED5745" s="257" t="s">
        <v>43472</v>
      </c>
      <c r="EH5745" s="213">
        <f>IF(ISNUMBER(SEARCH($I$1,$EI$3:$EI$7917)),MAX($EH$2:EH5744)+1,0)</f>
        <v>0</v>
      </c>
      <c r="EI5745" s="257" t="s">
        <v>42382</v>
      </c>
      <c r="EL5745" s="213" t="str">
        <f>IFERROR(VLOOKUP(ROWS($EL$3:EL5745),EH5745:$EI$7917,2,0),"")</f>
        <v/>
      </c>
    </row>
    <row r="5746" spans="134:142" ht="24.75">
      <c r="ED5746" s="257" t="s">
        <v>43473</v>
      </c>
      <c r="EH5746" s="213">
        <f>IF(ISNUMBER(SEARCH($I$1,$EI$3:$EI$7917)),MAX($EH$2:EH5745)+1,0)</f>
        <v>0</v>
      </c>
      <c r="EI5746" s="257" t="s">
        <v>45052</v>
      </c>
      <c r="EL5746" s="213" t="str">
        <f>IFERROR(VLOOKUP(ROWS($EL$3:EL5746),EH5746:$EI$7917,2,0),"")</f>
        <v/>
      </c>
    </row>
    <row r="5747" spans="134:142" ht="24.75">
      <c r="ED5747" s="257" t="s">
        <v>43474</v>
      </c>
      <c r="EH5747" s="213">
        <f>IF(ISNUMBER(SEARCH($I$1,$EI$3:$EI$7917)),MAX($EH$2:EH5746)+1,0)</f>
        <v>0</v>
      </c>
      <c r="EI5747" s="257" t="s">
        <v>38554</v>
      </c>
      <c r="EL5747" s="213" t="str">
        <f>IFERROR(VLOOKUP(ROWS($EL$3:EL5747),EH5747:$EI$7917,2,0),"")</f>
        <v/>
      </c>
    </row>
    <row r="5748" spans="134:142" ht="24.75">
      <c r="ED5748" s="257" t="s">
        <v>43475</v>
      </c>
      <c r="EH5748" s="213">
        <f>IF(ISNUMBER(SEARCH($I$1,$EI$3:$EI$7917)),MAX($EH$2:EH5747)+1,0)</f>
        <v>0</v>
      </c>
      <c r="EI5748" s="257" t="s">
        <v>41681</v>
      </c>
      <c r="EL5748" s="213" t="str">
        <f>IFERROR(VLOOKUP(ROWS($EL$3:EL5748),EH5748:$EI$7917,2,0),"")</f>
        <v/>
      </c>
    </row>
    <row r="5749" spans="134:142" ht="24.75">
      <c r="ED5749" s="257" t="s">
        <v>43476</v>
      </c>
      <c r="EH5749" s="213">
        <f>IF(ISNUMBER(SEARCH($I$1,$EI$3:$EI$7917)),MAX($EH$2:EH5748)+1,0)</f>
        <v>0</v>
      </c>
      <c r="EI5749" s="257" t="s">
        <v>38405</v>
      </c>
      <c r="EL5749" s="213" t="str">
        <f>IFERROR(VLOOKUP(ROWS($EL$3:EL5749),EH5749:$EI$7917,2,0),"")</f>
        <v/>
      </c>
    </row>
    <row r="5750" spans="134:142" ht="24.75">
      <c r="ED5750" s="257" t="s">
        <v>43477</v>
      </c>
      <c r="EH5750" s="213">
        <f>IF(ISNUMBER(SEARCH($I$1,$EI$3:$EI$7917)),MAX($EH$2:EH5749)+1,0)</f>
        <v>0</v>
      </c>
      <c r="EI5750" s="257" t="s">
        <v>43458</v>
      </c>
      <c r="EL5750" s="213" t="str">
        <f>IFERROR(VLOOKUP(ROWS($EL$3:EL5750),EH5750:$EI$7917,2,0),"")</f>
        <v/>
      </c>
    </row>
    <row r="5751" spans="134:142" ht="24.75">
      <c r="ED5751" s="257" t="s">
        <v>43478</v>
      </c>
      <c r="EH5751" s="213">
        <f>IF(ISNUMBER(SEARCH($I$1,$EI$3:$EI$7917)),MAX($EH$2:EH5750)+1,0)</f>
        <v>0</v>
      </c>
      <c r="EI5751" s="257" t="s">
        <v>44766</v>
      </c>
      <c r="EL5751" s="213" t="str">
        <f>IFERROR(VLOOKUP(ROWS($EL$3:EL5751),EH5751:$EI$7917,2,0),"")</f>
        <v/>
      </c>
    </row>
    <row r="5752" spans="134:142" ht="36.75">
      <c r="ED5752" s="257" t="s">
        <v>43479</v>
      </c>
      <c r="EH5752" s="213">
        <f>IF(ISNUMBER(SEARCH($I$1,$EI$3:$EI$7917)),MAX($EH$2:EH5751)+1,0)</f>
        <v>0</v>
      </c>
      <c r="EI5752" s="257" t="s">
        <v>45053</v>
      </c>
      <c r="EL5752" s="213" t="str">
        <f>IFERROR(VLOOKUP(ROWS($EL$3:EL5752),EH5752:$EI$7917,2,0),"")</f>
        <v/>
      </c>
    </row>
    <row r="5753" spans="134:142" ht="24.75">
      <c r="ED5753" s="257" t="s">
        <v>43480</v>
      </c>
      <c r="EH5753" s="213">
        <f>IF(ISNUMBER(SEARCH($I$1,$EI$3:$EI$7917)),MAX($EH$2:EH5752)+1,0)</f>
        <v>0</v>
      </c>
      <c r="EI5753" s="257" t="s">
        <v>43524</v>
      </c>
      <c r="EL5753" s="213" t="str">
        <f>IFERROR(VLOOKUP(ROWS($EL$3:EL5753),EH5753:$EI$7917,2,0),"")</f>
        <v/>
      </c>
    </row>
    <row r="5754" spans="134:142" ht="24.75">
      <c r="ED5754" s="257" t="s">
        <v>43481</v>
      </c>
      <c r="EH5754" s="213">
        <f>IF(ISNUMBER(SEARCH($I$1,$EI$3:$EI$7917)),MAX($EH$2:EH5753)+1,0)</f>
        <v>0</v>
      </c>
      <c r="EI5754" s="257" t="s">
        <v>38406</v>
      </c>
      <c r="EL5754" s="213" t="str">
        <f>IFERROR(VLOOKUP(ROWS($EL$3:EL5754),EH5754:$EI$7917,2,0),"")</f>
        <v/>
      </c>
    </row>
    <row r="5755" spans="134:142" ht="24.75">
      <c r="ED5755" s="257" t="s">
        <v>43482</v>
      </c>
      <c r="EH5755" s="213">
        <f>IF(ISNUMBER(SEARCH($I$1,$EI$3:$EI$7917)),MAX($EH$2:EH5754)+1,0)</f>
        <v>0</v>
      </c>
      <c r="EI5755" s="257" t="s">
        <v>41788</v>
      </c>
      <c r="EL5755" s="213" t="str">
        <f>IFERROR(VLOOKUP(ROWS($EL$3:EL5755),EH5755:$EI$7917,2,0),"")</f>
        <v/>
      </c>
    </row>
    <row r="5756" spans="134:142" ht="24.75">
      <c r="ED5756" s="257" t="s">
        <v>43483</v>
      </c>
      <c r="EH5756" s="213">
        <f>IF(ISNUMBER(SEARCH($I$1,$EI$3:$EI$7917)),MAX($EH$2:EH5755)+1,0)</f>
        <v>0</v>
      </c>
      <c r="EI5756" s="257" t="s">
        <v>43605</v>
      </c>
      <c r="EL5756" s="213" t="str">
        <f>IFERROR(VLOOKUP(ROWS($EL$3:EL5756),EH5756:$EI$7917,2,0),"")</f>
        <v/>
      </c>
    </row>
    <row r="5757" spans="134:142" ht="24.75">
      <c r="ED5757" s="257" t="s">
        <v>43484</v>
      </c>
      <c r="EH5757" s="213">
        <f>IF(ISNUMBER(SEARCH($I$1,$EI$3:$EI$7917)),MAX($EH$2:EH5756)+1,0)</f>
        <v>0</v>
      </c>
      <c r="EI5757" s="257" t="s">
        <v>38722</v>
      </c>
      <c r="EL5757" s="213" t="str">
        <f>IFERROR(VLOOKUP(ROWS($EL$3:EL5757),EH5757:$EI$7917,2,0),"")</f>
        <v/>
      </c>
    </row>
    <row r="5758" spans="134:142" ht="24.75">
      <c r="ED5758" s="257" t="s">
        <v>43485</v>
      </c>
      <c r="EH5758" s="213">
        <f>IF(ISNUMBER(SEARCH($I$1,$EI$3:$EI$7917)),MAX($EH$2:EH5757)+1,0)</f>
        <v>0</v>
      </c>
      <c r="EI5758" s="257" t="s">
        <v>41610</v>
      </c>
      <c r="EL5758" s="213" t="str">
        <f>IFERROR(VLOOKUP(ROWS($EL$3:EL5758),EH5758:$EI$7917,2,0),"")</f>
        <v/>
      </c>
    </row>
    <row r="5759" spans="134:142" ht="24.75">
      <c r="ED5759" s="257" t="s">
        <v>43486</v>
      </c>
      <c r="EH5759" s="213">
        <f>IF(ISNUMBER(SEARCH($I$1,$EI$3:$EI$7917)),MAX($EH$2:EH5758)+1,0)</f>
        <v>0</v>
      </c>
      <c r="EI5759" s="257" t="s">
        <v>38555</v>
      </c>
      <c r="EL5759" s="213" t="str">
        <f>IFERROR(VLOOKUP(ROWS($EL$3:EL5759),EH5759:$EI$7917,2,0),"")</f>
        <v/>
      </c>
    </row>
    <row r="5760" spans="134:142" ht="36.75">
      <c r="ED5760" s="257" t="s">
        <v>43487</v>
      </c>
      <c r="EH5760" s="213">
        <f>IF(ISNUMBER(SEARCH($I$1,$EI$3:$EI$7917)),MAX($EH$2:EH5759)+1,0)</f>
        <v>0</v>
      </c>
      <c r="EI5760" s="257" t="s">
        <v>44123</v>
      </c>
      <c r="EL5760" s="213" t="str">
        <f>IFERROR(VLOOKUP(ROWS($EL$3:EL5760),EH5760:$EI$7917,2,0),"")</f>
        <v/>
      </c>
    </row>
    <row r="5761" spans="134:142" ht="24.75">
      <c r="ED5761" s="257" t="s">
        <v>43488</v>
      </c>
      <c r="EH5761" s="213">
        <f>IF(ISNUMBER(SEARCH($I$1,$EI$3:$EI$7917)),MAX($EH$2:EH5760)+1,0)</f>
        <v>0</v>
      </c>
      <c r="EI5761" s="257" t="s">
        <v>38556</v>
      </c>
      <c r="EL5761" s="213" t="str">
        <f>IFERROR(VLOOKUP(ROWS($EL$3:EL5761),EH5761:$EI$7917,2,0),"")</f>
        <v/>
      </c>
    </row>
    <row r="5762" spans="134:142">
      <c r="ED5762" s="257" t="s">
        <v>43489</v>
      </c>
      <c r="EH5762" s="213">
        <f>IF(ISNUMBER(SEARCH($I$1,$EI$3:$EI$7917)),MAX($EH$2:EH5761)+1,0)</f>
        <v>0</v>
      </c>
      <c r="EI5762" s="257" t="s">
        <v>39450</v>
      </c>
      <c r="EL5762" s="213" t="str">
        <f>IFERROR(VLOOKUP(ROWS($EL$3:EL5762),EH5762:$EI$7917,2,0),"")</f>
        <v/>
      </c>
    </row>
    <row r="5763" spans="134:142">
      <c r="ED5763" s="257" t="s">
        <v>43490</v>
      </c>
      <c r="EH5763" s="213">
        <f>IF(ISNUMBER(SEARCH($I$1,$EI$3:$EI$7917)),MAX($EH$2:EH5762)+1,0)</f>
        <v>0</v>
      </c>
      <c r="EI5763" s="257" t="s">
        <v>38407</v>
      </c>
      <c r="EL5763" s="213" t="str">
        <f>IFERROR(VLOOKUP(ROWS($EL$3:EL5763),EH5763:$EI$7917,2,0),"")</f>
        <v/>
      </c>
    </row>
    <row r="5764" spans="134:142">
      <c r="ED5764" s="257" t="s">
        <v>43491</v>
      </c>
      <c r="EH5764" s="213">
        <f>IF(ISNUMBER(SEARCH($I$1,$EI$3:$EI$7917)),MAX($EH$2:EH5763)+1,0)</f>
        <v>0</v>
      </c>
      <c r="EI5764" s="257" t="s">
        <v>38408</v>
      </c>
      <c r="EL5764" s="213" t="str">
        <f>IFERROR(VLOOKUP(ROWS($EL$3:EL5764),EH5764:$EI$7917,2,0),"")</f>
        <v/>
      </c>
    </row>
    <row r="5765" spans="134:142">
      <c r="ED5765" s="257" t="s">
        <v>43492</v>
      </c>
      <c r="EH5765" s="213">
        <f>IF(ISNUMBER(SEARCH($I$1,$EI$3:$EI$7917)),MAX($EH$2:EH5764)+1,0)</f>
        <v>0</v>
      </c>
      <c r="EI5765" s="257" t="s">
        <v>38409</v>
      </c>
      <c r="EL5765" s="213" t="str">
        <f>IFERROR(VLOOKUP(ROWS($EL$3:EL5765),EH5765:$EI$7917,2,0),"")</f>
        <v/>
      </c>
    </row>
    <row r="5766" spans="134:142" ht="24.75">
      <c r="ED5766" s="257" t="s">
        <v>43493</v>
      </c>
      <c r="EH5766" s="213">
        <f>IF(ISNUMBER(SEARCH($I$1,$EI$3:$EI$7917)),MAX($EH$2:EH5765)+1,0)</f>
        <v>0</v>
      </c>
      <c r="EI5766" s="257" t="s">
        <v>39889</v>
      </c>
      <c r="EL5766" s="213" t="str">
        <f>IFERROR(VLOOKUP(ROWS($EL$3:EL5766),EH5766:$EI$7917,2,0),"")</f>
        <v/>
      </c>
    </row>
    <row r="5767" spans="134:142" ht="24.75">
      <c r="ED5767" s="257" t="s">
        <v>43494</v>
      </c>
      <c r="EH5767" s="213">
        <f>IF(ISNUMBER(SEARCH($I$1,$EI$3:$EI$7917)),MAX($EH$2:EH5766)+1,0)</f>
        <v>0</v>
      </c>
      <c r="EI5767" s="257" t="s">
        <v>40570</v>
      </c>
      <c r="EL5767" s="213" t="str">
        <f>IFERROR(VLOOKUP(ROWS($EL$3:EL5767),EH5767:$EI$7917,2,0),"")</f>
        <v/>
      </c>
    </row>
    <row r="5768" spans="134:142">
      <c r="ED5768" s="257" t="s">
        <v>43495</v>
      </c>
      <c r="EH5768" s="213">
        <f>IF(ISNUMBER(SEARCH($I$1,$EI$3:$EI$7917)),MAX($EH$2:EH5767)+1,0)</f>
        <v>0</v>
      </c>
      <c r="EI5768" s="257" t="s">
        <v>39240</v>
      </c>
      <c r="EL5768" s="213" t="str">
        <f>IFERROR(VLOOKUP(ROWS($EL$3:EL5768),EH5768:$EI$7917,2,0),"")</f>
        <v/>
      </c>
    </row>
    <row r="5769" spans="134:142" ht="24.75">
      <c r="ED5769" s="257" t="s">
        <v>43496</v>
      </c>
      <c r="EH5769" s="213">
        <f>IF(ISNUMBER(SEARCH($I$1,$EI$3:$EI$7917)),MAX($EH$2:EH5768)+1,0)</f>
        <v>0</v>
      </c>
      <c r="EI5769" s="257" t="s">
        <v>44124</v>
      </c>
      <c r="EL5769" s="213" t="str">
        <f>IFERROR(VLOOKUP(ROWS($EL$3:EL5769),EH5769:$EI$7917,2,0),"")</f>
        <v/>
      </c>
    </row>
    <row r="5770" spans="134:142">
      <c r="ED5770" s="257" t="s">
        <v>43497</v>
      </c>
      <c r="EH5770" s="213">
        <f>IF(ISNUMBER(SEARCH($I$1,$EI$3:$EI$7917)),MAX($EH$2:EH5769)+1,0)</f>
        <v>0</v>
      </c>
      <c r="EI5770" s="257" t="s">
        <v>45054</v>
      </c>
      <c r="EL5770" s="213" t="str">
        <f>IFERROR(VLOOKUP(ROWS($EL$3:EL5770),EH5770:$EI$7917,2,0),"")</f>
        <v/>
      </c>
    </row>
    <row r="5771" spans="134:142">
      <c r="ED5771" s="257" t="s">
        <v>43498</v>
      </c>
      <c r="EH5771" s="213">
        <f>IF(ISNUMBER(SEARCH($I$1,$EI$3:$EI$7917)),MAX($EH$2:EH5770)+1,0)</f>
        <v>0</v>
      </c>
      <c r="EI5771" s="257" t="s">
        <v>40275</v>
      </c>
      <c r="EL5771" s="213" t="str">
        <f>IFERROR(VLOOKUP(ROWS($EL$3:EL5771),EH5771:$EI$7917,2,0),"")</f>
        <v/>
      </c>
    </row>
    <row r="5772" spans="134:142" ht="24.75">
      <c r="ED5772" s="257" t="s">
        <v>43499</v>
      </c>
      <c r="EH5772" s="213">
        <f>IF(ISNUMBER(SEARCH($I$1,$EI$3:$EI$7917)),MAX($EH$2:EH5771)+1,0)</f>
        <v>0</v>
      </c>
      <c r="EI5772" s="257" t="s">
        <v>39890</v>
      </c>
      <c r="EL5772" s="213" t="str">
        <f>IFERROR(VLOOKUP(ROWS($EL$3:EL5772),EH5772:$EI$7917,2,0),"")</f>
        <v/>
      </c>
    </row>
    <row r="5773" spans="134:142">
      <c r="ED5773" s="257" t="s">
        <v>43500</v>
      </c>
      <c r="EH5773" s="213">
        <f>IF(ISNUMBER(SEARCH($I$1,$EI$3:$EI$7917)),MAX($EH$2:EH5772)+1,0)</f>
        <v>0</v>
      </c>
      <c r="EI5773" s="257" t="s">
        <v>44034</v>
      </c>
      <c r="EL5773" s="213" t="str">
        <f>IFERROR(VLOOKUP(ROWS($EL$3:EL5773),EH5773:$EI$7917,2,0),"")</f>
        <v/>
      </c>
    </row>
    <row r="5774" spans="134:142">
      <c r="ED5774" s="257" t="s">
        <v>43501</v>
      </c>
      <c r="EH5774" s="213">
        <f>IF(ISNUMBER(SEARCH($I$1,$EI$3:$EI$7917)),MAX($EH$2:EH5773)+1,0)</f>
        <v>0</v>
      </c>
      <c r="EI5774" s="257" t="s">
        <v>40365</v>
      </c>
      <c r="EL5774" s="213" t="str">
        <f>IFERROR(VLOOKUP(ROWS($EL$3:EL5774),EH5774:$EI$7917,2,0),"")</f>
        <v/>
      </c>
    </row>
    <row r="5775" spans="134:142" ht="24.75">
      <c r="ED5775" s="257" t="s">
        <v>43502</v>
      </c>
      <c r="EH5775" s="213">
        <f>IF(ISNUMBER(SEARCH($I$1,$EI$3:$EI$7917)),MAX($EH$2:EH5774)+1,0)</f>
        <v>0</v>
      </c>
      <c r="EI5775" s="257" t="s">
        <v>44570</v>
      </c>
      <c r="EL5775" s="213" t="str">
        <f>IFERROR(VLOOKUP(ROWS($EL$3:EL5775),EH5775:$EI$7917,2,0),"")</f>
        <v/>
      </c>
    </row>
    <row r="5776" spans="134:142">
      <c r="ED5776" s="257" t="s">
        <v>43503</v>
      </c>
      <c r="EH5776" s="213">
        <f>IF(ISNUMBER(SEARCH($I$1,$EI$3:$EI$7917)),MAX($EH$2:EH5775)+1,0)</f>
        <v>0</v>
      </c>
      <c r="EI5776" s="257" t="s">
        <v>44767</v>
      </c>
      <c r="EL5776" s="213" t="str">
        <f>IFERROR(VLOOKUP(ROWS($EL$3:EL5776),EH5776:$EI$7917,2,0),"")</f>
        <v/>
      </c>
    </row>
    <row r="5777" spans="134:142">
      <c r="ED5777" s="257" t="s">
        <v>43504</v>
      </c>
      <c r="EH5777" s="213">
        <f>IF(ISNUMBER(SEARCH($I$1,$EI$3:$EI$7917)),MAX($EH$2:EH5776)+1,0)</f>
        <v>0</v>
      </c>
      <c r="EI5777" s="257" t="s">
        <v>44571</v>
      </c>
      <c r="EL5777" s="213" t="str">
        <f>IFERROR(VLOOKUP(ROWS($EL$3:EL5777),EH5777:$EI$7917,2,0),"")</f>
        <v/>
      </c>
    </row>
    <row r="5778" spans="134:142">
      <c r="ED5778" s="257" t="s">
        <v>43505</v>
      </c>
      <c r="EH5778" s="213">
        <f>IF(ISNUMBER(SEARCH($I$1,$EI$3:$EI$7917)),MAX($EH$2:EH5777)+1,0)</f>
        <v>0</v>
      </c>
      <c r="EI5778" s="257" t="s">
        <v>40054</v>
      </c>
      <c r="EL5778" s="213" t="str">
        <f>IFERROR(VLOOKUP(ROWS($EL$3:EL5778),EH5778:$EI$7917,2,0),"")</f>
        <v/>
      </c>
    </row>
    <row r="5779" spans="134:142">
      <c r="ED5779" s="257" t="s">
        <v>43506</v>
      </c>
      <c r="EH5779" s="213">
        <f>IF(ISNUMBER(SEARCH($I$1,$EI$3:$EI$7917)),MAX($EH$2:EH5778)+1,0)</f>
        <v>0</v>
      </c>
      <c r="EI5779" s="257" t="s">
        <v>39659</v>
      </c>
      <c r="EL5779" s="213" t="str">
        <f>IFERROR(VLOOKUP(ROWS($EL$3:EL5779),EH5779:$EI$7917,2,0),"")</f>
        <v/>
      </c>
    </row>
    <row r="5780" spans="134:142">
      <c r="ED5780" s="257" t="s">
        <v>43507</v>
      </c>
      <c r="EH5780" s="213">
        <f>IF(ISNUMBER(SEARCH($I$1,$EI$3:$EI$7917)),MAX($EH$2:EH5779)+1,0)</f>
        <v>0</v>
      </c>
      <c r="EI5780" s="257" t="s">
        <v>39330</v>
      </c>
      <c r="EL5780" s="213" t="str">
        <f>IFERROR(VLOOKUP(ROWS($EL$3:EL5780),EH5780:$EI$7917,2,0),"")</f>
        <v/>
      </c>
    </row>
    <row r="5781" spans="134:142">
      <c r="ED5781" s="257" t="s">
        <v>43508</v>
      </c>
      <c r="EH5781" s="213">
        <f>IF(ISNUMBER(SEARCH($I$1,$EI$3:$EI$7917)),MAX($EH$2:EH5780)+1,0)</f>
        <v>0</v>
      </c>
      <c r="EI5781" s="257" t="s">
        <v>42938</v>
      </c>
      <c r="EL5781" s="213" t="str">
        <f>IFERROR(VLOOKUP(ROWS($EL$3:EL5781),EH5781:$EI$7917,2,0),"")</f>
        <v/>
      </c>
    </row>
    <row r="5782" spans="134:142" ht="24.75">
      <c r="ED5782" s="257" t="s">
        <v>43509</v>
      </c>
      <c r="EH5782" s="213">
        <f>IF(ISNUMBER(SEARCH($I$1,$EI$3:$EI$7917)),MAX($EH$2:EH5781)+1,0)</f>
        <v>0</v>
      </c>
      <c r="EI5782" s="257" t="s">
        <v>43371</v>
      </c>
      <c r="EL5782" s="213" t="str">
        <f>IFERROR(VLOOKUP(ROWS($EL$3:EL5782),EH5782:$EI$7917,2,0),"")</f>
        <v/>
      </c>
    </row>
    <row r="5783" spans="134:142">
      <c r="ED5783" s="257" t="s">
        <v>43510</v>
      </c>
      <c r="EH5783" s="213">
        <f>IF(ISNUMBER(SEARCH($I$1,$EI$3:$EI$7917)),MAX($EH$2:EH5782)+1,0)</f>
        <v>0</v>
      </c>
      <c r="EI5783" s="257" t="s">
        <v>38972</v>
      </c>
      <c r="EL5783" s="213" t="str">
        <f>IFERROR(VLOOKUP(ROWS($EL$3:EL5783),EH5783:$EI$7917,2,0),"")</f>
        <v/>
      </c>
    </row>
    <row r="5784" spans="134:142">
      <c r="ED5784" s="257" t="s">
        <v>43511</v>
      </c>
      <c r="EH5784" s="213">
        <f>IF(ISNUMBER(SEARCH($I$1,$EI$3:$EI$7917)),MAX($EH$2:EH5783)+1,0)</f>
        <v>0</v>
      </c>
      <c r="EI5784" s="257" t="s">
        <v>37952</v>
      </c>
      <c r="EL5784" s="213" t="str">
        <f>IFERROR(VLOOKUP(ROWS($EL$3:EL5784),EH5784:$EI$7917,2,0),"")</f>
        <v/>
      </c>
    </row>
    <row r="5785" spans="134:142">
      <c r="ED5785" s="257" t="s">
        <v>43512</v>
      </c>
      <c r="EH5785" s="213">
        <f>IF(ISNUMBER(SEARCH($I$1,$EI$3:$EI$7917)),MAX($EH$2:EH5784)+1,0)</f>
        <v>0</v>
      </c>
      <c r="EI5785" s="257" t="s">
        <v>41916</v>
      </c>
      <c r="EL5785" s="213" t="str">
        <f>IFERROR(VLOOKUP(ROWS($EL$3:EL5785),EH5785:$EI$7917,2,0),"")</f>
        <v/>
      </c>
    </row>
    <row r="5786" spans="134:142">
      <c r="ED5786" s="257" t="s">
        <v>43513</v>
      </c>
      <c r="EH5786" s="213">
        <f>IF(ISNUMBER(SEARCH($I$1,$EI$3:$EI$7917)),MAX($EH$2:EH5785)+1,0)</f>
        <v>0</v>
      </c>
      <c r="EI5786" s="257" t="s">
        <v>42939</v>
      </c>
      <c r="EL5786" s="213" t="str">
        <f>IFERROR(VLOOKUP(ROWS($EL$3:EL5786),EH5786:$EI$7917,2,0),"")</f>
        <v/>
      </c>
    </row>
    <row r="5787" spans="134:142" ht="36.75">
      <c r="ED5787" s="257" t="s">
        <v>43514</v>
      </c>
      <c r="EH5787" s="213">
        <f>IF(ISNUMBER(SEARCH($I$1,$EI$3:$EI$7917)),MAX($EH$2:EH5786)+1,0)</f>
        <v>0</v>
      </c>
      <c r="EI5787" s="257" t="s">
        <v>44035</v>
      </c>
      <c r="EL5787" s="213" t="str">
        <f>IFERROR(VLOOKUP(ROWS($EL$3:EL5787),EH5787:$EI$7917,2,0),"")</f>
        <v/>
      </c>
    </row>
    <row r="5788" spans="134:142" ht="24.75">
      <c r="ED5788" s="257" t="s">
        <v>43515</v>
      </c>
      <c r="EH5788" s="213">
        <f>IF(ISNUMBER(SEARCH($I$1,$EI$3:$EI$7917)),MAX($EH$2:EH5787)+1,0)</f>
        <v>0</v>
      </c>
      <c r="EI5788" s="257" t="s">
        <v>38197</v>
      </c>
      <c r="EL5788" s="213" t="str">
        <f>IFERROR(VLOOKUP(ROWS($EL$3:EL5788),EH5788:$EI$7917,2,0),"")</f>
        <v/>
      </c>
    </row>
    <row r="5789" spans="134:142" ht="24.75">
      <c r="ED5789" s="257" t="s">
        <v>43516</v>
      </c>
      <c r="EH5789" s="213">
        <f>IF(ISNUMBER(SEARCH($I$1,$EI$3:$EI$7917)),MAX($EH$2:EH5788)+1,0)</f>
        <v>0</v>
      </c>
      <c r="EI5789" s="257" t="s">
        <v>40055</v>
      </c>
      <c r="EL5789" s="213" t="str">
        <f>IFERROR(VLOOKUP(ROWS($EL$3:EL5789),EH5789:$EI$7917,2,0),"")</f>
        <v/>
      </c>
    </row>
    <row r="5790" spans="134:142">
      <c r="ED5790" s="257" t="s">
        <v>43517</v>
      </c>
      <c r="EH5790" s="213">
        <f>IF(ISNUMBER(SEARCH($I$1,$EI$3:$EI$7917)),MAX($EH$2:EH5789)+1,0)</f>
        <v>0</v>
      </c>
      <c r="EI5790" s="257" t="s">
        <v>40715</v>
      </c>
      <c r="EL5790" s="213" t="str">
        <f>IFERROR(VLOOKUP(ROWS($EL$3:EL5790),EH5790:$EI$7917,2,0),"")</f>
        <v/>
      </c>
    </row>
    <row r="5791" spans="134:142">
      <c r="ED5791" s="257" t="s">
        <v>43518</v>
      </c>
      <c r="EH5791" s="213">
        <f>IF(ISNUMBER(SEARCH($I$1,$EI$3:$EI$7917)),MAX($EH$2:EH5790)+1,0)</f>
        <v>0</v>
      </c>
      <c r="EI5791" s="257" t="s">
        <v>45324</v>
      </c>
      <c r="EL5791" s="213" t="str">
        <f>IFERROR(VLOOKUP(ROWS($EL$3:EL5791),EH5791:$EI$7917,2,0),"")</f>
        <v/>
      </c>
    </row>
    <row r="5792" spans="134:142" ht="24.75">
      <c r="ED5792" s="257" t="s">
        <v>43519</v>
      </c>
      <c r="EH5792" s="213">
        <f>IF(ISNUMBER(SEARCH($I$1,$EI$3:$EI$7917)),MAX($EH$2:EH5791)+1,0)</f>
        <v>0</v>
      </c>
      <c r="EI5792" s="257" t="s">
        <v>40201</v>
      </c>
      <c r="EL5792" s="213" t="str">
        <f>IFERROR(VLOOKUP(ROWS($EL$3:EL5792),EH5792:$EI$7917,2,0),"")</f>
        <v/>
      </c>
    </row>
    <row r="5793" spans="134:142" ht="24.75">
      <c r="ED5793" s="257" t="s">
        <v>43520</v>
      </c>
      <c r="EH5793" s="213">
        <f>IF(ISNUMBER(SEARCH($I$1,$EI$3:$EI$7917)),MAX($EH$2:EH5792)+1,0)</f>
        <v>0</v>
      </c>
      <c r="EI5793" s="257" t="s">
        <v>37953</v>
      </c>
      <c r="EL5793" s="213" t="str">
        <f>IFERROR(VLOOKUP(ROWS($EL$3:EL5793),EH5793:$EI$7917,2,0),"")</f>
        <v/>
      </c>
    </row>
    <row r="5794" spans="134:142" ht="24.75">
      <c r="ED5794" s="257" t="s">
        <v>43521</v>
      </c>
      <c r="EH5794" s="213">
        <f>IF(ISNUMBER(SEARCH($I$1,$EI$3:$EI$7917)),MAX($EH$2:EH5793)+1,0)</f>
        <v>0</v>
      </c>
      <c r="EI5794" s="257" t="s">
        <v>40958</v>
      </c>
      <c r="EL5794" s="213" t="str">
        <f>IFERROR(VLOOKUP(ROWS($EL$3:EL5794),EH5794:$EI$7917,2,0),"")</f>
        <v/>
      </c>
    </row>
    <row r="5795" spans="134:142" ht="36.75">
      <c r="ED5795" s="257" t="s">
        <v>43522</v>
      </c>
      <c r="EH5795" s="213">
        <f>IF(ISNUMBER(SEARCH($I$1,$EI$3:$EI$7917)),MAX($EH$2:EH5794)+1,0)</f>
        <v>0</v>
      </c>
      <c r="EI5795" s="257" t="s">
        <v>39660</v>
      </c>
      <c r="EL5795" s="213" t="str">
        <f>IFERROR(VLOOKUP(ROWS($EL$3:EL5795),EH5795:$EI$7917,2,0),"")</f>
        <v/>
      </c>
    </row>
    <row r="5796" spans="134:142" ht="24.75">
      <c r="ED5796" s="257" t="s">
        <v>43523</v>
      </c>
      <c r="EH5796" s="213">
        <f>IF(ISNUMBER(SEARCH($I$1,$EI$3:$EI$7917)),MAX($EH$2:EH5795)+1,0)</f>
        <v>0</v>
      </c>
      <c r="EI5796" s="257" t="s">
        <v>41495</v>
      </c>
      <c r="EL5796" s="213" t="str">
        <f>IFERROR(VLOOKUP(ROWS($EL$3:EL5796),EH5796:$EI$7917,2,0),"")</f>
        <v/>
      </c>
    </row>
    <row r="5797" spans="134:142">
      <c r="ED5797" s="257" t="s">
        <v>43524</v>
      </c>
      <c r="EH5797" s="213">
        <f>IF(ISNUMBER(SEARCH($I$1,$EI$3:$EI$7917)),MAX($EH$2:EH5796)+1,0)</f>
        <v>0</v>
      </c>
      <c r="EI5797" s="257" t="s">
        <v>44854</v>
      </c>
      <c r="EL5797" s="213" t="str">
        <f>IFERROR(VLOOKUP(ROWS($EL$3:EL5797),EH5797:$EI$7917,2,0),"")</f>
        <v/>
      </c>
    </row>
    <row r="5798" spans="134:142">
      <c r="ED5798" s="257" t="s">
        <v>43525</v>
      </c>
      <c r="EH5798" s="213">
        <f>IF(ISNUMBER(SEARCH($I$1,$EI$3:$EI$7917)),MAX($EH$2:EH5797)+1,0)</f>
        <v>0</v>
      </c>
      <c r="EI5798" s="257" t="s">
        <v>40716</v>
      </c>
      <c r="EL5798" s="213" t="str">
        <f>IFERROR(VLOOKUP(ROWS($EL$3:EL5798),EH5798:$EI$7917,2,0),"")</f>
        <v/>
      </c>
    </row>
    <row r="5799" spans="134:142" ht="24.75">
      <c r="ED5799" s="257" t="s">
        <v>43526</v>
      </c>
      <c r="EH5799" s="213">
        <f>IF(ISNUMBER(SEARCH($I$1,$EI$3:$EI$7917)),MAX($EH$2:EH5798)+1,0)</f>
        <v>0</v>
      </c>
      <c r="EI5799" s="257" t="s">
        <v>38198</v>
      </c>
      <c r="EL5799" s="213" t="str">
        <f>IFERROR(VLOOKUP(ROWS($EL$3:EL5799),EH5799:$EI$7917,2,0),"")</f>
        <v/>
      </c>
    </row>
    <row r="5800" spans="134:142">
      <c r="ED5800" s="257" t="s">
        <v>43527</v>
      </c>
      <c r="EH5800" s="213">
        <f>IF(ISNUMBER(SEARCH($I$1,$EI$3:$EI$7917)),MAX($EH$2:EH5799)+1,0)</f>
        <v>0</v>
      </c>
      <c r="EI5800" s="257" t="s">
        <v>45055</v>
      </c>
      <c r="EL5800" s="213" t="str">
        <f>IFERROR(VLOOKUP(ROWS($EL$3:EL5800),EH5800:$EI$7917,2,0),"")</f>
        <v/>
      </c>
    </row>
    <row r="5801" spans="134:142">
      <c r="ED5801" s="257" t="s">
        <v>43528</v>
      </c>
      <c r="EH5801" s="213">
        <f>IF(ISNUMBER(SEARCH($I$1,$EI$3:$EI$7917)),MAX($EH$2:EH5800)+1,0)</f>
        <v>0</v>
      </c>
      <c r="EI5801" s="257" t="s">
        <v>39241</v>
      </c>
      <c r="EL5801" s="213" t="str">
        <f>IFERROR(VLOOKUP(ROWS($EL$3:EL5801),EH5801:$EI$7917,2,0),"")</f>
        <v/>
      </c>
    </row>
    <row r="5802" spans="134:142">
      <c r="ED5802" s="257" t="s">
        <v>43529</v>
      </c>
      <c r="EH5802" s="213">
        <f>IF(ISNUMBER(SEARCH($I$1,$EI$3:$EI$7917)),MAX($EH$2:EH5801)+1,0)</f>
        <v>0</v>
      </c>
      <c r="EI5802" s="257" t="s">
        <v>40846</v>
      </c>
      <c r="EL5802" s="213" t="str">
        <f>IFERROR(VLOOKUP(ROWS($EL$3:EL5802),EH5802:$EI$7917,2,0),"")</f>
        <v/>
      </c>
    </row>
    <row r="5803" spans="134:142">
      <c r="ED5803" s="257" t="s">
        <v>43530</v>
      </c>
      <c r="EH5803" s="213">
        <f>IF(ISNUMBER(SEARCH($I$1,$EI$3:$EI$7917)),MAX($EH$2:EH5802)+1,0)</f>
        <v>0</v>
      </c>
      <c r="EI5803" s="257" t="s">
        <v>41123</v>
      </c>
      <c r="EL5803" s="213" t="str">
        <f>IFERROR(VLOOKUP(ROWS($EL$3:EL5803),EH5803:$EI$7917,2,0),"")</f>
        <v/>
      </c>
    </row>
    <row r="5804" spans="134:142" ht="24.75">
      <c r="ED5804" s="257" t="s">
        <v>43531</v>
      </c>
      <c r="EH5804" s="213">
        <f>IF(ISNUMBER(SEARCH($I$1,$EI$3:$EI$7917)),MAX($EH$2:EH5803)+1,0)</f>
        <v>0</v>
      </c>
      <c r="EI5804" s="257" t="s">
        <v>39891</v>
      </c>
      <c r="EL5804" s="213" t="str">
        <f>IFERROR(VLOOKUP(ROWS($EL$3:EL5804),EH5804:$EI$7917,2,0),"")</f>
        <v/>
      </c>
    </row>
    <row r="5805" spans="134:142">
      <c r="ED5805" s="257" t="s">
        <v>43532</v>
      </c>
      <c r="EH5805" s="213">
        <f>IF(ISNUMBER(SEARCH($I$1,$EI$3:$EI$7917)),MAX($EH$2:EH5804)+1,0)</f>
        <v>0</v>
      </c>
      <c r="EI5805" s="257" t="s">
        <v>40056</v>
      </c>
      <c r="EL5805" s="213" t="str">
        <f>IFERROR(VLOOKUP(ROWS($EL$3:EL5805),EH5805:$EI$7917,2,0),"")</f>
        <v/>
      </c>
    </row>
    <row r="5806" spans="134:142" ht="24.75">
      <c r="ED5806" s="257" t="s">
        <v>43533</v>
      </c>
      <c r="EH5806" s="213">
        <f>IF(ISNUMBER(SEARCH($I$1,$EI$3:$EI$7917)),MAX($EH$2:EH5805)+1,0)</f>
        <v>0</v>
      </c>
      <c r="EI5806" s="257" t="s">
        <v>40717</v>
      </c>
      <c r="EL5806" s="213" t="str">
        <f>IFERROR(VLOOKUP(ROWS($EL$3:EL5806),EH5806:$EI$7917,2,0),"")</f>
        <v/>
      </c>
    </row>
    <row r="5807" spans="134:142">
      <c r="ED5807" s="257" t="s">
        <v>43534</v>
      </c>
      <c r="EH5807" s="213">
        <f>IF(ISNUMBER(SEARCH($I$1,$EI$3:$EI$7917)),MAX($EH$2:EH5806)+1,0)</f>
        <v>0</v>
      </c>
      <c r="EI5807" s="257" t="s">
        <v>40495</v>
      </c>
      <c r="EL5807" s="213" t="str">
        <f>IFERROR(VLOOKUP(ROWS($EL$3:EL5807),EH5807:$EI$7917,2,0),"")</f>
        <v/>
      </c>
    </row>
    <row r="5808" spans="134:142" ht="24.75">
      <c r="ED5808" s="257" t="s">
        <v>43535</v>
      </c>
      <c r="EH5808" s="213">
        <f>IF(ISNUMBER(SEARCH($I$1,$EI$3:$EI$7917)),MAX($EH$2:EH5807)+1,0)</f>
        <v>0</v>
      </c>
      <c r="EI5808" s="257" t="s">
        <v>41496</v>
      </c>
      <c r="EL5808" s="213" t="str">
        <f>IFERROR(VLOOKUP(ROWS($EL$3:EL5808),EH5808:$EI$7917,2,0),"")</f>
        <v/>
      </c>
    </row>
    <row r="5809" spans="134:142" ht="24.75">
      <c r="ED5809" s="257" t="s">
        <v>43536</v>
      </c>
      <c r="EH5809" s="213">
        <f>IF(ISNUMBER(SEARCH($I$1,$EI$3:$EI$7917)),MAX($EH$2:EH5808)+1,0)</f>
        <v>0</v>
      </c>
      <c r="EI5809" s="257" t="s">
        <v>40718</v>
      </c>
      <c r="EL5809" s="213" t="str">
        <f>IFERROR(VLOOKUP(ROWS($EL$3:EL5809),EH5809:$EI$7917,2,0),"")</f>
        <v/>
      </c>
    </row>
    <row r="5810" spans="134:142">
      <c r="ED5810" s="257" t="s">
        <v>43537</v>
      </c>
      <c r="EH5810" s="213">
        <f>IF(ISNUMBER(SEARCH($I$1,$EI$3:$EI$7917)),MAX($EH$2:EH5809)+1,0)</f>
        <v>0</v>
      </c>
      <c r="EI5810" s="257" t="s">
        <v>41439</v>
      </c>
      <c r="EL5810" s="213" t="str">
        <f>IFERROR(VLOOKUP(ROWS($EL$3:EL5810),EH5810:$EI$7917,2,0),"")</f>
        <v/>
      </c>
    </row>
    <row r="5811" spans="134:142" ht="24.75">
      <c r="ED5811" s="257" t="s">
        <v>43538</v>
      </c>
      <c r="EH5811" s="213">
        <f>IF(ISNUMBER(SEARCH($I$1,$EI$3:$EI$7917)),MAX($EH$2:EH5810)+1,0)</f>
        <v>0</v>
      </c>
      <c r="EI5811" s="257" t="s">
        <v>42760</v>
      </c>
      <c r="EL5811" s="213" t="str">
        <f>IFERROR(VLOOKUP(ROWS($EL$3:EL5811),EH5811:$EI$7917,2,0),"")</f>
        <v/>
      </c>
    </row>
    <row r="5812" spans="134:142" ht="24.75">
      <c r="ED5812" s="257" t="s">
        <v>43539</v>
      </c>
      <c r="EH5812" s="213">
        <f>IF(ISNUMBER(SEARCH($I$1,$EI$3:$EI$7917)),MAX($EH$2:EH5811)+1,0)</f>
        <v>0</v>
      </c>
      <c r="EI5812" s="257" t="s">
        <v>40847</v>
      </c>
      <c r="EL5812" s="213" t="str">
        <f>IFERROR(VLOOKUP(ROWS($EL$3:EL5812),EH5812:$EI$7917,2,0),"")</f>
        <v/>
      </c>
    </row>
    <row r="5813" spans="134:142" ht="24.75">
      <c r="ED5813" s="257" t="s">
        <v>43540</v>
      </c>
      <c r="EH5813" s="213">
        <f>IF(ISNUMBER(SEARCH($I$1,$EI$3:$EI$7917)),MAX($EH$2:EH5812)+1,0)</f>
        <v>0</v>
      </c>
      <c r="EI5813" s="257" t="s">
        <v>38812</v>
      </c>
      <c r="EL5813" s="213" t="str">
        <f>IFERROR(VLOOKUP(ROWS($EL$3:EL5813),EH5813:$EI$7917,2,0),"")</f>
        <v/>
      </c>
    </row>
    <row r="5814" spans="134:142" ht="24.75">
      <c r="ED5814" s="257" t="s">
        <v>43541</v>
      </c>
      <c r="EH5814" s="213">
        <f>IF(ISNUMBER(SEARCH($I$1,$EI$3:$EI$7917)),MAX($EH$2:EH5813)+1,0)</f>
        <v>0</v>
      </c>
      <c r="EI5814" s="257" t="s">
        <v>40478</v>
      </c>
      <c r="EL5814" s="213" t="str">
        <f>IFERROR(VLOOKUP(ROWS($EL$3:EL5814),EH5814:$EI$7917,2,0),"")</f>
        <v/>
      </c>
    </row>
    <row r="5815" spans="134:142" ht="24.75">
      <c r="ED5815" s="257" t="s">
        <v>43542</v>
      </c>
      <c r="EH5815" s="213">
        <f>IF(ISNUMBER(SEARCH($I$1,$EI$3:$EI$7917)),MAX($EH$2:EH5814)+1,0)</f>
        <v>0</v>
      </c>
      <c r="EI5815" s="257" t="s">
        <v>37954</v>
      </c>
      <c r="EL5815" s="213" t="str">
        <f>IFERROR(VLOOKUP(ROWS($EL$3:EL5815),EH5815:$EI$7917,2,0),"")</f>
        <v/>
      </c>
    </row>
    <row r="5816" spans="134:142" ht="24.75">
      <c r="ED5816" s="257" t="s">
        <v>43543</v>
      </c>
      <c r="EH5816" s="213">
        <f>IF(ISNUMBER(SEARCH($I$1,$EI$3:$EI$7917)),MAX($EH$2:EH5815)+1,0)</f>
        <v>0</v>
      </c>
      <c r="EI5816" s="257" t="s">
        <v>41745</v>
      </c>
      <c r="EL5816" s="213" t="str">
        <f>IFERROR(VLOOKUP(ROWS($EL$3:EL5816),EH5816:$EI$7917,2,0),"")</f>
        <v/>
      </c>
    </row>
    <row r="5817" spans="134:142" ht="24.75">
      <c r="ED5817" s="257" t="s">
        <v>43544</v>
      </c>
      <c r="EH5817" s="213">
        <f>IF(ISNUMBER(SEARCH($I$1,$EI$3:$EI$7917)),MAX($EH$2:EH5816)+1,0)</f>
        <v>0</v>
      </c>
      <c r="EI5817" s="257" t="s">
        <v>39661</v>
      </c>
      <c r="EL5817" s="213" t="str">
        <f>IFERROR(VLOOKUP(ROWS($EL$3:EL5817),EH5817:$EI$7917,2,0),"")</f>
        <v/>
      </c>
    </row>
    <row r="5818" spans="134:142" ht="24.75">
      <c r="ED5818" s="257" t="s">
        <v>43545</v>
      </c>
      <c r="EH5818" s="213">
        <f>IF(ISNUMBER(SEARCH($I$1,$EI$3:$EI$7917)),MAX($EH$2:EH5817)+1,0)</f>
        <v>0</v>
      </c>
      <c r="EI5818" s="257" t="s">
        <v>40276</v>
      </c>
      <c r="EL5818" s="213" t="str">
        <f>IFERROR(VLOOKUP(ROWS($EL$3:EL5818),EH5818:$EI$7917,2,0),"")</f>
        <v/>
      </c>
    </row>
    <row r="5819" spans="134:142" ht="24.75">
      <c r="ED5819" s="257" t="s">
        <v>43546</v>
      </c>
      <c r="EH5819" s="213">
        <f>IF(ISNUMBER(SEARCH($I$1,$EI$3:$EI$7917)),MAX($EH$2:EH5818)+1,0)</f>
        <v>0</v>
      </c>
      <c r="EI5819" s="257" t="s">
        <v>42091</v>
      </c>
      <c r="EL5819" s="213" t="str">
        <f>IFERROR(VLOOKUP(ROWS($EL$3:EL5819),EH5819:$EI$7917,2,0),"")</f>
        <v/>
      </c>
    </row>
    <row r="5820" spans="134:142">
      <c r="ED5820" s="257" t="s">
        <v>43547</v>
      </c>
      <c r="EH5820" s="213">
        <f>IF(ISNUMBER(SEARCH($I$1,$EI$3:$EI$7917)),MAX($EH$2:EH5819)+1,0)</f>
        <v>0</v>
      </c>
      <c r="EI5820" s="257" t="s">
        <v>39662</v>
      </c>
      <c r="EL5820" s="213" t="str">
        <f>IFERROR(VLOOKUP(ROWS($EL$3:EL5820),EH5820:$EI$7917,2,0),"")</f>
        <v/>
      </c>
    </row>
    <row r="5821" spans="134:142" ht="24.75">
      <c r="ED5821" s="257" t="s">
        <v>43548</v>
      </c>
      <c r="EH5821" s="213">
        <f>IF(ISNUMBER(SEARCH($I$1,$EI$3:$EI$7917)),MAX($EH$2:EH5820)+1,0)</f>
        <v>0</v>
      </c>
      <c r="EI5821" s="257" t="s">
        <v>41746</v>
      </c>
      <c r="EL5821" s="213" t="str">
        <f>IFERROR(VLOOKUP(ROWS($EL$3:EL5821),EH5821:$EI$7917,2,0),"")</f>
        <v/>
      </c>
    </row>
    <row r="5822" spans="134:142" ht="24.75">
      <c r="ED5822" s="257" t="s">
        <v>36042</v>
      </c>
      <c r="EH5822" s="213">
        <f>IF(ISNUMBER(SEARCH($I$1,$EI$3:$EI$7917)),MAX($EH$2:EH5821)+1,0)</f>
        <v>0</v>
      </c>
      <c r="EI5822" s="257" t="s">
        <v>37955</v>
      </c>
      <c r="EL5822" s="213" t="str">
        <f>IFERROR(VLOOKUP(ROWS($EL$3:EL5822),EH5822:$EI$7917,2,0),"")</f>
        <v/>
      </c>
    </row>
    <row r="5823" spans="134:142">
      <c r="ED5823" s="257" t="s">
        <v>43549</v>
      </c>
      <c r="EH5823" s="213">
        <f>IF(ISNUMBER(SEARCH($I$1,$EI$3:$EI$7917)),MAX($EH$2:EH5822)+1,0)</f>
        <v>0</v>
      </c>
      <c r="EI5823" s="257" t="s">
        <v>38106</v>
      </c>
      <c r="EL5823" s="213" t="str">
        <f>IFERROR(VLOOKUP(ROWS($EL$3:EL5823),EH5823:$EI$7917,2,0),"")</f>
        <v/>
      </c>
    </row>
    <row r="5824" spans="134:142" ht="24.75">
      <c r="ED5824" s="257" t="s">
        <v>43550</v>
      </c>
      <c r="EH5824" s="213">
        <f>IF(ISNUMBER(SEARCH($I$1,$EI$3:$EI$7917)),MAX($EH$2:EH5823)+1,0)</f>
        <v>0</v>
      </c>
      <c r="EI5824" s="257" t="s">
        <v>40703</v>
      </c>
      <c r="EL5824" s="213" t="str">
        <f>IFERROR(VLOOKUP(ROWS($EL$3:EL5824),EH5824:$EI$7917,2,0),"")</f>
        <v/>
      </c>
    </row>
    <row r="5825" spans="134:142">
      <c r="ED5825" s="257" t="s">
        <v>43551</v>
      </c>
      <c r="EH5825" s="213">
        <f>IF(ISNUMBER(SEARCH($I$1,$EI$3:$EI$7917)),MAX($EH$2:EH5824)+1,0)</f>
        <v>0</v>
      </c>
      <c r="EI5825" s="257" t="s">
        <v>40719</v>
      </c>
      <c r="EL5825" s="213" t="str">
        <f>IFERROR(VLOOKUP(ROWS($EL$3:EL5825),EH5825:$EI$7917,2,0),"")</f>
        <v/>
      </c>
    </row>
    <row r="5826" spans="134:142">
      <c r="ED5826" s="257" t="s">
        <v>43552</v>
      </c>
      <c r="EH5826" s="213">
        <f>IF(ISNUMBER(SEARCH($I$1,$EI$3:$EI$7917)),MAX($EH$2:EH5825)+1,0)</f>
        <v>0</v>
      </c>
      <c r="EI5826" s="257" t="s">
        <v>38813</v>
      </c>
      <c r="EL5826" s="213" t="str">
        <f>IFERROR(VLOOKUP(ROWS($EL$3:EL5826),EH5826:$EI$7917,2,0),"")</f>
        <v/>
      </c>
    </row>
    <row r="5827" spans="134:142">
      <c r="ED5827" s="257" t="s">
        <v>43553</v>
      </c>
      <c r="EH5827" s="213">
        <f>IF(ISNUMBER(SEARCH($I$1,$EI$3:$EI$7917)),MAX($EH$2:EH5826)+1,0)</f>
        <v>0</v>
      </c>
      <c r="EI5827" s="257" t="s">
        <v>37956</v>
      </c>
      <c r="EL5827" s="213" t="str">
        <f>IFERROR(VLOOKUP(ROWS($EL$3:EL5827),EH5827:$EI$7917,2,0),"")</f>
        <v/>
      </c>
    </row>
    <row r="5828" spans="134:142">
      <c r="ED5828" s="257" t="s">
        <v>43554</v>
      </c>
      <c r="EH5828" s="213">
        <f>IF(ISNUMBER(SEARCH($I$1,$EI$3:$EI$7917)),MAX($EH$2:EH5827)+1,0)</f>
        <v>0</v>
      </c>
      <c r="EI5828" s="257" t="s">
        <v>40959</v>
      </c>
      <c r="EL5828" s="213" t="str">
        <f>IFERROR(VLOOKUP(ROWS($EL$3:EL5828),EH5828:$EI$7917,2,0),"")</f>
        <v/>
      </c>
    </row>
    <row r="5829" spans="134:142">
      <c r="ED5829" s="257" t="s">
        <v>43555</v>
      </c>
      <c r="EH5829" s="213">
        <f>IF(ISNUMBER(SEARCH($I$1,$EI$3:$EI$7917)),MAX($EH$2:EH5828)+1,0)</f>
        <v>0</v>
      </c>
      <c r="EI5829" s="257" t="s">
        <v>44768</v>
      </c>
      <c r="EL5829" s="213" t="str">
        <f>IFERROR(VLOOKUP(ROWS($EL$3:EL5829),EH5829:$EI$7917,2,0),"")</f>
        <v/>
      </c>
    </row>
    <row r="5830" spans="134:142">
      <c r="ED5830" s="257" t="s">
        <v>43556</v>
      </c>
      <c r="EH5830" s="213">
        <f>IF(ISNUMBER(SEARCH($I$1,$EI$3:$EI$7917)),MAX($EH$2:EH5829)+1,0)</f>
        <v>0</v>
      </c>
      <c r="EI5830" s="257" t="s">
        <v>40057</v>
      </c>
      <c r="EL5830" s="213" t="str">
        <f>IFERROR(VLOOKUP(ROWS($EL$3:EL5830),EH5830:$EI$7917,2,0),"")</f>
        <v/>
      </c>
    </row>
    <row r="5831" spans="134:142">
      <c r="ED5831" s="257" t="s">
        <v>43557</v>
      </c>
      <c r="EH5831" s="213">
        <f>IF(ISNUMBER(SEARCH($I$1,$EI$3:$EI$7917)),MAX($EH$2:EH5830)+1,0)</f>
        <v>0</v>
      </c>
      <c r="EI5831" s="257" t="s">
        <v>39451</v>
      </c>
      <c r="EL5831" s="213" t="str">
        <f>IFERROR(VLOOKUP(ROWS($EL$3:EL5831),EH5831:$EI$7917,2,0),"")</f>
        <v/>
      </c>
    </row>
    <row r="5832" spans="134:142">
      <c r="ED5832" s="257" t="s">
        <v>43558</v>
      </c>
      <c r="EH5832" s="213">
        <f>IF(ISNUMBER(SEARCH($I$1,$EI$3:$EI$7917)),MAX($EH$2:EH5831)+1,0)</f>
        <v>0</v>
      </c>
      <c r="EI5832" s="257" t="s">
        <v>38814</v>
      </c>
      <c r="EL5832" s="213" t="str">
        <f>IFERROR(VLOOKUP(ROWS($EL$3:EL5832),EH5832:$EI$7917,2,0),"")</f>
        <v/>
      </c>
    </row>
    <row r="5833" spans="134:142">
      <c r="ED5833" s="257" t="s">
        <v>43559</v>
      </c>
      <c r="EH5833" s="213">
        <f>IF(ISNUMBER(SEARCH($I$1,$EI$3:$EI$7917)),MAX($EH$2:EH5832)+1,0)</f>
        <v>0</v>
      </c>
      <c r="EI5833" s="257" t="s">
        <v>43283</v>
      </c>
      <c r="EL5833" s="213" t="str">
        <f>IFERROR(VLOOKUP(ROWS($EL$3:EL5833),EH5833:$EI$7917,2,0),"")</f>
        <v/>
      </c>
    </row>
    <row r="5834" spans="134:142">
      <c r="ED5834" s="257" t="s">
        <v>43560</v>
      </c>
      <c r="EH5834" s="213">
        <f>IF(ISNUMBER(SEARCH($I$1,$EI$3:$EI$7917)),MAX($EH$2:EH5833)+1,0)</f>
        <v>0</v>
      </c>
      <c r="EI5834" s="257" t="s">
        <v>44036</v>
      </c>
      <c r="EL5834" s="213" t="str">
        <f>IFERROR(VLOOKUP(ROWS($EL$3:EL5834),EH5834:$EI$7917,2,0),"")</f>
        <v/>
      </c>
    </row>
    <row r="5835" spans="134:142">
      <c r="ED5835" s="257" t="s">
        <v>43561</v>
      </c>
      <c r="EH5835" s="213">
        <f>IF(ISNUMBER(SEARCH($I$1,$EI$3:$EI$7917)),MAX($EH$2:EH5834)+1,0)</f>
        <v>0</v>
      </c>
      <c r="EI5835" s="257" t="s">
        <v>44572</v>
      </c>
      <c r="EL5835" s="213" t="str">
        <f>IFERROR(VLOOKUP(ROWS($EL$3:EL5835),EH5835:$EI$7917,2,0),"")</f>
        <v/>
      </c>
    </row>
    <row r="5836" spans="134:142">
      <c r="ED5836" s="257" t="s">
        <v>43562</v>
      </c>
      <c r="EH5836" s="213">
        <f>IF(ISNUMBER(SEARCH($I$1,$EI$3:$EI$7917)),MAX($EH$2:EH5835)+1,0)</f>
        <v>0</v>
      </c>
      <c r="EI5836" s="257" t="s">
        <v>43372</v>
      </c>
      <c r="EL5836" s="213" t="str">
        <f>IFERROR(VLOOKUP(ROWS($EL$3:EL5836),EH5836:$EI$7917,2,0),"")</f>
        <v/>
      </c>
    </row>
    <row r="5837" spans="134:142" ht="36.75">
      <c r="ED5837" s="257" t="s">
        <v>43563</v>
      </c>
      <c r="EH5837" s="213">
        <f>IF(ISNUMBER(SEARCH($I$1,$EI$3:$EI$7917)),MAX($EH$2:EH5836)+1,0)</f>
        <v>0</v>
      </c>
      <c r="EI5837" s="257" t="s">
        <v>44573</v>
      </c>
      <c r="EL5837" s="213" t="str">
        <f>IFERROR(VLOOKUP(ROWS($EL$3:EL5837),EH5837:$EI$7917,2,0),"")</f>
        <v/>
      </c>
    </row>
    <row r="5838" spans="134:142" ht="36.75">
      <c r="ED5838" s="257" t="s">
        <v>43564</v>
      </c>
      <c r="EH5838" s="213">
        <f>IF(ISNUMBER(SEARCH($I$1,$EI$3:$EI$7917)),MAX($EH$2:EH5837)+1,0)</f>
        <v>0</v>
      </c>
      <c r="EI5838" s="257" t="s">
        <v>43238</v>
      </c>
      <c r="EL5838" s="213" t="str">
        <f>IFERROR(VLOOKUP(ROWS($EL$3:EL5838),EH5838:$EI$7917,2,0),"")</f>
        <v/>
      </c>
    </row>
    <row r="5839" spans="134:142" ht="24.75">
      <c r="ED5839" s="257" t="s">
        <v>43565</v>
      </c>
      <c r="EH5839" s="213">
        <f>IF(ISNUMBER(SEARCH($I$1,$EI$3:$EI$7917)),MAX($EH$2:EH5838)+1,0)</f>
        <v>0</v>
      </c>
      <c r="EI5839" s="257" t="s">
        <v>44125</v>
      </c>
      <c r="EL5839" s="213" t="str">
        <f>IFERROR(VLOOKUP(ROWS($EL$3:EL5839),EH5839:$EI$7917,2,0),"")</f>
        <v/>
      </c>
    </row>
    <row r="5840" spans="134:142" ht="24.75">
      <c r="ED5840" s="257" t="s">
        <v>43566</v>
      </c>
      <c r="EH5840" s="213">
        <f>IF(ISNUMBER(SEARCH($I$1,$EI$3:$EI$7917)),MAX($EH$2:EH5839)+1,0)</f>
        <v>0</v>
      </c>
      <c r="EI5840" s="257" t="s">
        <v>42249</v>
      </c>
      <c r="EL5840" s="213" t="str">
        <f>IFERROR(VLOOKUP(ROWS($EL$3:EL5840),EH5840:$EI$7917,2,0),"")</f>
        <v/>
      </c>
    </row>
    <row r="5841" spans="134:142" ht="36.75">
      <c r="ED5841" s="257" t="s">
        <v>43567</v>
      </c>
      <c r="EH5841" s="213">
        <f>IF(ISNUMBER(SEARCH($I$1,$EI$3:$EI$7917)),MAX($EH$2:EH5840)+1,0)</f>
        <v>0</v>
      </c>
      <c r="EI5841" s="257" t="s">
        <v>38723</v>
      </c>
      <c r="EL5841" s="213" t="str">
        <f>IFERROR(VLOOKUP(ROWS($EL$3:EL5841),EH5841:$EI$7917,2,0),"")</f>
        <v/>
      </c>
    </row>
    <row r="5842" spans="134:142">
      <c r="ED5842" s="257" t="s">
        <v>43568</v>
      </c>
      <c r="EH5842" s="213">
        <f>IF(ISNUMBER(SEARCH($I$1,$EI$3:$EI$7917)),MAX($EH$2:EH5841)+1,0)</f>
        <v>0</v>
      </c>
      <c r="EI5842" s="257" t="s">
        <v>41334</v>
      </c>
      <c r="EL5842" s="213" t="str">
        <f>IFERROR(VLOOKUP(ROWS($EL$3:EL5842),EH5842:$EI$7917,2,0),"")</f>
        <v/>
      </c>
    </row>
    <row r="5843" spans="134:142">
      <c r="ED5843" s="257" t="s">
        <v>43569</v>
      </c>
      <c r="EH5843" s="213">
        <f>IF(ISNUMBER(SEARCH($I$1,$EI$3:$EI$7917)),MAX($EH$2:EH5842)+1,0)</f>
        <v>0</v>
      </c>
      <c r="EI5843" s="257" t="s">
        <v>45258</v>
      </c>
      <c r="EL5843" s="213" t="str">
        <f>IFERROR(VLOOKUP(ROWS($EL$3:EL5843),EH5843:$EI$7917,2,0),"")</f>
        <v/>
      </c>
    </row>
    <row r="5844" spans="134:142">
      <c r="ED5844" s="257" t="s">
        <v>43570</v>
      </c>
      <c r="EH5844" s="213">
        <f>IF(ISNUMBER(SEARCH($I$1,$EI$3:$EI$7917)),MAX($EH$2:EH5843)+1,0)</f>
        <v>0</v>
      </c>
      <c r="EI5844" s="257" t="s">
        <v>42577</v>
      </c>
      <c r="EL5844" s="213" t="str">
        <f>IFERROR(VLOOKUP(ROWS($EL$3:EL5844),EH5844:$EI$7917,2,0),"")</f>
        <v/>
      </c>
    </row>
    <row r="5845" spans="134:142">
      <c r="ED5845" s="257" t="s">
        <v>43571</v>
      </c>
      <c r="EH5845" s="213">
        <f>IF(ISNUMBER(SEARCH($I$1,$EI$3:$EI$7917)),MAX($EH$2:EH5844)+1,0)</f>
        <v>0</v>
      </c>
      <c r="EI5845" s="257" t="s">
        <v>38107</v>
      </c>
      <c r="EL5845" s="213" t="str">
        <f>IFERROR(VLOOKUP(ROWS($EL$3:EL5845),EH5845:$EI$7917,2,0),"")</f>
        <v/>
      </c>
    </row>
    <row r="5846" spans="134:142">
      <c r="ED5846" s="257" t="s">
        <v>43572</v>
      </c>
      <c r="EH5846" s="213">
        <f>IF(ISNUMBER(SEARCH($I$1,$EI$3:$EI$7917)),MAX($EH$2:EH5845)+1,0)</f>
        <v>0</v>
      </c>
      <c r="EI5846" s="257" t="s">
        <v>38410</v>
      </c>
      <c r="EL5846" s="213" t="str">
        <f>IFERROR(VLOOKUP(ROWS($EL$3:EL5846),EH5846:$EI$7917,2,0),"")</f>
        <v/>
      </c>
    </row>
    <row r="5847" spans="134:142" ht="24.75">
      <c r="ED5847" s="257" t="s">
        <v>43573</v>
      </c>
      <c r="EH5847" s="213">
        <f>IF(ISNUMBER(SEARCH($I$1,$EI$3:$EI$7917)),MAX($EH$2:EH5846)+1,0)</f>
        <v>0</v>
      </c>
      <c r="EI5847" s="257" t="s">
        <v>40960</v>
      </c>
      <c r="EL5847" s="213" t="str">
        <f>IFERROR(VLOOKUP(ROWS($EL$3:EL5847),EH5847:$EI$7917,2,0),"")</f>
        <v/>
      </c>
    </row>
    <row r="5848" spans="134:142" ht="24.75">
      <c r="ED5848" s="257" t="s">
        <v>43574</v>
      </c>
      <c r="EH5848" s="213">
        <f>IF(ISNUMBER(SEARCH($I$1,$EI$3:$EI$7917)),MAX($EH$2:EH5847)+1,0)</f>
        <v>0</v>
      </c>
      <c r="EI5848" s="257" t="s">
        <v>41747</v>
      </c>
      <c r="EL5848" s="213" t="str">
        <f>IFERROR(VLOOKUP(ROWS($EL$3:EL5848),EH5848:$EI$7917,2,0),"")</f>
        <v/>
      </c>
    </row>
    <row r="5849" spans="134:142">
      <c r="ED5849" s="257" t="s">
        <v>43575</v>
      </c>
      <c r="EH5849" s="213">
        <f>IF(ISNUMBER(SEARCH($I$1,$EI$3:$EI$7917)),MAX($EH$2:EH5848)+1,0)</f>
        <v>0</v>
      </c>
      <c r="EI5849" s="257" t="s">
        <v>37958</v>
      </c>
      <c r="EL5849" s="213" t="str">
        <f>IFERROR(VLOOKUP(ROWS($EL$3:EL5849),EH5849:$EI$7917,2,0),"")</f>
        <v/>
      </c>
    </row>
    <row r="5850" spans="134:142" ht="24.75">
      <c r="ED5850" s="257" t="s">
        <v>43576</v>
      </c>
      <c r="EH5850" s="213">
        <f>IF(ISNUMBER(SEARCH($I$1,$EI$3:$EI$7917)),MAX($EH$2:EH5849)+1,0)</f>
        <v>0</v>
      </c>
      <c r="EI5850" s="257" t="s">
        <v>39663</v>
      </c>
      <c r="EL5850" s="213" t="str">
        <f>IFERROR(VLOOKUP(ROWS($EL$3:EL5850),EH5850:$EI$7917,2,0),"")</f>
        <v/>
      </c>
    </row>
    <row r="5851" spans="134:142" ht="24.75">
      <c r="ED5851" s="257" t="s">
        <v>43577</v>
      </c>
      <c r="EH5851" s="213">
        <f>IF(ISNUMBER(SEARCH($I$1,$EI$3:$EI$7917)),MAX($EH$2:EH5850)+1,0)</f>
        <v>0</v>
      </c>
      <c r="EI5851" s="257" t="s">
        <v>44574</v>
      </c>
      <c r="EL5851" s="213" t="str">
        <f>IFERROR(VLOOKUP(ROWS($EL$3:EL5851),EH5851:$EI$7917,2,0),"")</f>
        <v/>
      </c>
    </row>
    <row r="5852" spans="134:142">
      <c r="ED5852" s="257" t="s">
        <v>43578</v>
      </c>
      <c r="EH5852" s="213">
        <f>IF(ISNUMBER(SEARCH($I$1,$EI$3:$EI$7917)),MAX($EH$2:EH5851)+1,0)</f>
        <v>0</v>
      </c>
      <c r="EI5852" s="257" t="s">
        <v>42672</v>
      </c>
      <c r="EL5852" s="213" t="str">
        <f>IFERROR(VLOOKUP(ROWS($EL$3:EL5852),EH5852:$EI$7917,2,0),"")</f>
        <v/>
      </c>
    </row>
    <row r="5853" spans="134:142">
      <c r="ED5853" s="257" t="s">
        <v>43579</v>
      </c>
      <c r="EH5853" s="213">
        <f>IF(ISNUMBER(SEARCH($I$1,$EI$3:$EI$7917)),MAX($EH$2:EH5852)+1,0)</f>
        <v>0</v>
      </c>
      <c r="EI5853" s="257" t="s">
        <v>43459</v>
      </c>
      <c r="EL5853" s="213" t="str">
        <f>IFERROR(VLOOKUP(ROWS($EL$3:EL5853),EH5853:$EI$7917,2,0),"")</f>
        <v/>
      </c>
    </row>
    <row r="5854" spans="134:142">
      <c r="ED5854" s="257" t="s">
        <v>43580</v>
      </c>
      <c r="EH5854" s="213">
        <f>IF(ISNUMBER(SEARCH($I$1,$EI$3:$EI$7917)),MAX($EH$2:EH5853)+1,0)</f>
        <v>0</v>
      </c>
      <c r="EI5854" s="257" t="s">
        <v>44408</v>
      </c>
      <c r="EL5854" s="213" t="str">
        <f>IFERROR(VLOOKUP(ROWS($EL$3:EL5854),EH5854:$EI$7917,2,0),"")</f>
        <v/>
      </c>
    </row>
    <row r="5855" spans="134:142" ht="24.75">
      <c r="ED5855" s="257" t="s">
        <v>43581</v>
      </c>
      <c r="EH5855" s="213">
        <f>IF(ISNUMBER(SEARCH($I$1,$EI$3:$EI$7917)),MAX($EH$2:EH5854)+1,0)</f>
        <v>0</v>
      </c>
      <c r="EI5855" s="257" t="s">
        <v>44461</v>
      </c>
      <c r="EL5855" s="213" t="str">
        <f>IFERROR(VLOOKUP(ROWS($EL$3:EL5855),EH5855:$EI$7917,2,0),"")</f>
        <v/>
      </c>
    </row>
    <row r="5856" spans="134:142">
      <c r="ED5856" s="257" t="s">
        <v>43582</v>
      </c>
      <c r="EH5856" s="213">
        <f>IF(ISNUMBER(SEARCH($I$1,$EI$3:$EI$7917)),MAX($EH$2:EH5855)+1,0)</f>
        <v>0</v>
      </c>
      <c r="EI5856" s="257" t="s">
        <v>43885</v>
      </c>
      <c r="EL5856" s="213" t="str">
        <f>IFERROR(VLOOKUP(ROWS($EL$3:EL5856),EH5856:$EI$7917,2,0),"")</f>
        <v/>
      </c>
    </row>
    <row r="5857" spans="134:142">
      <c r="ED5857" s="257" t="s">
        <v>43583</v>
      </c>
      <c r="EH5857" s="213">
        <f>IF(ISNUMBER(SEARCH($I$1,$EI$3:$EI$7917)),MAX($EH$2:EH5856)+1,0)</f>
        <v>0</v>
      </c>
      <c r="EI5857" s="257" t="s">
        <v>41831</v>
      </c>
      <c r="EL5857" s="213" t="str">
        <f>IFERROR(VLOOKUP(ROWS($EL$3:EL5857),EH5857:$EI$7917,2,0),"")</f>
        <v/>
      </c>
    </row>
    <row r="5858" spans="134:142">
      <c r="ED5858" s="257" t="s">
        <v>43584</v>
      </c>
      <c r="EH5858" s="213">
        <f>IF(ISNUMBER(SEARCH($I$1,$EI$3:$EI$7917)),MAX($EH$2:EH5857)+1,0)</f>
        <v>0</v>
      </c>
      <c r="EI5858" s="257" t="s">
        <v>40961</v>
      </c>
      <c r="EL5858" s="213" t="str">
        <f>IFERROR(VLOOKUP(ROWS($EL$3:EL5858),EH5858:$EI$7917,2,0),"")</f>
        <v/>
      </c>
    </row>
    <row r="5859" spans="134:142">
      <c r="ED5859" s="257" t="s">
        <v>43585</v>
      </c>
      <c r="EH5859" s="213">
        <f>IF(ISNUMBER(SEARCH($I$1,$EI$3:$EI$7917)),MAX($EH$2:EH5858)+1,0)</f>
        <v>0</v>
      </c>
      <c r="EI5859" s="257" t="s">
        <v>37957</v>
      </c>
      <c r="EL5859" s="213" t="str">
        <f>IFERROR(VLOOKUP(ROWS($EL$3:EL5859),EH5859:$EI$7917,2,0),"")</f>
        <v/>
      </c>
    </row>
    <row r="5860" spans="134:142" ht="24.75">
      <c r="ED5860" s="257" t="s">
        <v>43586</v>
      </c>
      <c r="EH5860" s="213">
        <f>IF(ISNUMBER(SEARCH($I$1,$EI$3:$EI$7917)),MAX($EH$2:EH5859)+1,0)</f>
        <v>0</v>
      </c>
      <c r="EI5860" s="257" t="s">
        <v>38108</v>
      </c>
      <c r="EL5860" s="213" t="str">
        <f>IFERROR(VLOOKUP(ROWS($EL$3:EL5860),EH5860:$EI$7917,2,0),"")</f>
        <v/>
      </c>
    </row>
    <row r="5861" spans="134:142">
      <c r="ED5861" s="257" t="s">
        <v>43587</v>
      </c>
      <c r="EH5861" s="213">
        <f>IF(ISNUMBER(SEARCH($I$1,$EI$3:$EI$7917)),MAX($EH$2:EH5860)+1,0)</f>
        <v>0</v>
      </c>
      <c r="EI5861" s="257" t="s">
        <v>39892</v>
      </c>
      <c r="EL5861" s="213" t="str">
        <f>IFERROR(VLOOKUP(ROWS($EL$3:EL5861),EH5861:$EI$7917,2,0),"")</f>
        <v/>
      </c>
    </row>
    <row r="5862" spans="134:142">
      <c r="ED5862" s="257" t="s">
        <v>43588</v>
      </c>
      <c r="EH5862" s="213">
        <f>IF(ISNUMBER(SEARCH($I$1,$EI$3:$EI$7917)),MAX($EH$2:EH5861)+1,0)</f>
        <v>0</v>
      </c>
      <c r="EI5862" s="257" t="s">
        <v>41748</v>
      </c>
      <c r="EL5862" s="213" t="str">
        <f>IFERROR(VLOOKUP(ROWS($EL$3:EL5862),EH5862:$EI$7917,2,0),"")</f>
        <v/>
      </c>
    </row>
    <row r="5863" spans="134:142" ht="24.75">
      <c r="ED5863" s="257" t="s">
        <v>43589</v>
      </c>
      <c r="EH5863" s="213">
        <f>IF(ISNUMBER(SEARCH($I$1,$EI$3:$EI$7917)),MAX($EH$2:EH5862)+1,0)</f>
        <v>0</v>
      </c>
      <c r="EI5863" s="257" t="s">
        <v>39242</v>
      </c>
      <c r="EL5863" s="213" t="str">
        <f>IFERROR(VLOOKUP(ROWS($EL$3:EL5863),EH5863:$EI$7917,2,0),"")</f>
        <v/>
      </c>
    </row>
    <row r="5864" spans="134:142" ht="24.75">
      <c r="ED5864" s="257" t="s">
        <v>43590</v>
      </c>
      <c r="EH5864" s="213">
        <f>IF(ISNUMBER(SEARCH($I$1,$EI$3:$EI$7917)),MAX($EH$2:EH5863)+1,0)</f>
        <v>0</v>
      </c>
      <c r="EI5864" s="257" t="s">
        <v>39243</v>
      </c>
      <c r="EL5864" s="213" t="str">
        <f>IFERROR(VLOOKUP(ROWS($EL$3:EL5864),EH5864:$EI$7917,2,0),"")</f>
        <v/>
      </c>
    </row>
    <row r="5865" spans="134:142" ht="24.75">
      <c r="ED5865" s="257" t="s">
        <v>43591</v>
      </c>
      <c r="EH5865" s="213">
        <f>IF(ISNUMBER(SEARCH($I$1,$EI$3:$EI$7917)),MAX($EH$2:EH5864)+1,0)</f>
        <v>0</v>
      </c>
      <c r="EI5865" s="257" t="s">
        <v>40277</v>
      </c>
      <c r="EL5865" s="213" t="str">
        <f>IFERROR(VLOOKUP(ROWS($EL$3:EL5865),EH5865:$EI$7917,2,0),"")</f>
        <v/>
      </c>
    </row>
    <row r="5866" spans="134:142" ht="24.75">
      <c r="ED5866" s="257" t="s">
        <v>43592</v>
      </c>
      <c r="EH5866" s="213">
        <f>IF(ISNUMBER(SEARCH($I$1,$EI$3:$EI$7917)),MAX($EH$2:EH5865)+1,0)</f>
        <v>0</v>
      </c>
      <c r="EI5866" s="257" t="s">
        <v>40848</v>
      </c>
      <c r="EL5866" s="213" t="str">
        <f>IFERROR(VLOOKUP(ROWS($EL$3:EL5866),EH5866:$EI$7917,2,0),"")</f>
        <v/>
      </c>
    </row>
    <row r="5867" spans="134:142" ht="24.75">
      <c r="ED5867" s="257" t="s">
        <v>43593</v>
      </c>
      <c r="EH5867" s="213">
        <f>IF(ISNUMBER(SEARCH($I$1,$EI$3:$EI$7917)),MAX($EH$2:EH5866)+1,0)</f>
        <v>0</v>
      </c>
      <c r="EI5867" s="257" t="s">
        <v>40720</v>
      </c>
      <c r="EL5867" s="213" t="str">
        <f>IFERROR(VLOOKUP(ROWS($EL$3:EL5867),EH5867:$EI$7917,2,0),"")</f>
        <v/>
      </c>
    </row>
    <row r="5868" spans="134:142" ht="24.75">
      <c r="ED5868" s="257" t="s">
        <v>43594</v>
      </c>
      <c r="EH5868" s="213">
        <f>IF(ISNUMBER(SEARCH($I$1,$EI$3:$EI$7917)),MAX($EH$2:EH5867)+1,0)</f>
        <v>0</v>
      </c>
      <c r="EI5868" s="257" t="s">
        <v>40850</v>
      </c>
      <c r="EL5868" s="213" t="str">
        <f>IFERROR(VLOOKUP(ROWS($EL$3:EL5868),EH5868:$EI$7917,2,0),"")</f>
        <v/>
      </c>
    </row>
    <row r="5869" spans="134:142" ht="24.75">
      <c r="ED5869" s="257" t="s">
        <v>43595</v>
      </c>
      <c r="EH5869" s="213">
        <f>IF(ISNUMBER(SEARCH($I$1,$EI$3:$EI$7917)),MAX($EH$2:EH5868)+1,0)</f>
        <v>0</v>
      </c>
      <c r="EI5869" s="257" t="s">
        <v>40849</v>
      </c>
      <c r="EL5869" s="213" t="str">
        <f>IFERROR(VLOOKUP(ROWS($EL$3:EL5869),EH5869:$EI$7917,2,0),"")</f>
        <v/>
      </c>
    </row>
    <row r="5870" spans="134:142" ht="24.75">
      <c r="ED5870" s="257" t="s">
        <v>43596</v>
      </c>
      <c r="EH5870" s="213">
        <f>IF(ISNUMBER(SEARCH($I$1,$EI$3:$EI$7917)),MAX($EH$2:EH5869)+1,0)</f>
        <v>0</v>
      </c>
      <c r="EI5870" s="257" t="s">
        <v>41545</v>
      </c>
      <c r="EL5870" s="213" t="str">
        <f>IFERROR(VLOOKUP(ROWS($EL$3:EL5870),EH5870:$EI$7917,2,0),"")</f>
        <v/>
      </c>
    </row>
    <row r="5871" spans="134:142">
      <c r="ED5871" s="257" t="s">
        <v>43597</v>
      </c>
      <c r="EH5871" s="213">
        <f>IF(ISNUMBER(SEARCH($I$1,$EI$3:$EI$7917)),MAX($EH$2:EH5870)+1,0)</f>
        <v>0</v>
      </c>
      <c r="EI5871" s="257" t="s">
        <v>40721</v>
      </c>
      <c r="EL5871" s="213" t="str">
        <f>IFERROR(VLOOKUP(ROWS($EL$3:EL5871),EH5871:$EI$7917,2,0),"")</f>
        <v/>
      </c>
    </row>
    <row r="5872" spans="134:142">
      <c r="ED5872" s="257" t="s">
        <v>43598</v>
      </c>
      <c r="EH5872" s="213">
        <f>IF(ISNUMBER(SEARCH($I$1,$EI$3:$EI$7917)),MAX($EH$2:EH5871)+1,0)</f>
        <v>0</v>
      </c>
      <c r="EI5872" s="257" t="s">
        <v>40058</v>
      </c>
      <c r="EL5872" s="213" t="str">
        <f>IFERROR(VLOOKUP(ROWS($EL$3:EL5872),EH5872:$EI$7917,2,0),"")</f>
        <v/>
      </c>
    </row>
    <row r="5873" spans="134:142">
      <c r="ED5873" s="257" t="s">
        <v>43599</v>
      </c>
      <c r="EH5873" s="213">
        <f>IF(ISNUMBER(SEARCH($I$1,$EI$3:$EI$7917)),MAX($EH$2:EH5872)+1,0)</f>
        <v>0</v>
      </c>
      <c r="EI5873" s="257" t="s">
        <v>39664</v>
      </c>
      <c r="EL5873" s="213" t="str">
        <f>IFERROR(VLOOKUP(ROWS($EL$3:EL5873),EH5873:$EI$7917,2,0),"")</f>
        <v/>
      </c>
    </row>
    <row r="5874" spans="134:142">
      <c r="ED5874" s="257" t="s">
        <v>43600</v>
      </c>
      <c r="EH5874" s="213">
        <f>IF(ISNUMBER(SEARCH($I$1,$EI$3:$EI$7917)),MAX($EH$2:EH5873)+1,0)</f>
        <v>0</v>
      </c>
      <c r="EI5874" s="257" t="s">
        <v>42940</v>
      </c>
      <c r="EL5874" s="213" t="str">
        <f>IFERROR(VLOOKUP(ROWS($EL$3:EL5874),EH5874:$EI$7917,2,0),"")</f>
        <v/>
      </c>
    </row>
    <row r="5875" spans="134:142">
      <c r="ED5875" s="257" t="s">
        <v>43601</v>
      </c>
      <c r="EH5875" s="213">
        <f>IF(ISNUMBER(SEARCH($I$1,$EI$3:$EI$7917)),MAX($EH$2:EH5874)+1,0)</f>
        <v>0</v>
      </c>
      <c r="EI5875" s="257" t="s">
        <v>41335</v>
      </c>
      <c r="EL5875" s="213" t="str">
        <f>IFERROR(VLOOKUP(ROWS($EL$3:EL5875),EH5875:$EI$7917,2,0),"")</f>
        <v/>
      </c>
    </row>
    <row r="5876" spans="134:142">
      <c r="ED5876" s="257" t="s">
        <v>43602</v>
      </c>
      <c r="EH5876" s="213">
        <f>IF(ISNUMBER(SEARCH($I$1,$EI$3:$EI$7917)),MAX($EH$2:EH5875)+1,0)</f>
        <v>0</v>
      </c>
      <c r="EI5876" s="257" t="s">
        <v>44575</v>
      </c>
      <c r="EL5876" s="213" t="str">
        <f>IFERROR(VLOOKUP(ROWS($EL$3:EL5876),EH5876:$EI$7917,2,0),"")</f>
        <v/>
      </c>
    </row>
    <row r="5877" spans="134:142">
      <c r="ED5877" s="257" t="s">
        <v>43603</v>
      </c>
      <c r="EH5877" s="213">
        <f>IF(ISNUMBER(SEARCH($I$1,$EI$3:$EI$7917)),MAX($EH$2:EH5876)+1,0)</f>
        <v>0</v>
      </c>
      <c r="EI5877" s="257" t="s">
        <v>41262</v>
      </c>
      <c r="EL5877" s="213" t="str">
        <f>IFERROR(VLOOKUP(ROWS($EL$3:EL5877),EH5877:$EI$7917,2,0),"")</f>
        <v/>
      </c>
    </row>
    <row r="5878" spans="134:142">
      <c r="ED5878" s="257" t="s">
        <v>43604</v>
      </c>
      <c r="EH5878" s="213">
        <f>IF(ISNUMBER(SEARCH($I$1,$EI$3:$EI$7917)),MAX($EH$2:EH5877)+1,0)</f>
        <v>0</v>
      </c>
      <c r="EI5878" s="257" t="s">
        <v>39452</v>
      </c>
      <c r="EL5878" s="213" t="str">
        <f>IFERROR(VLOOKUP(ROWS($EL$3:EL5878),EH5878:$EI$7917,2,0),"")</f>
        <v/>
      </c>
    </row>
    <row r="5879" spans="134:142">
      <c r="ED5879" s="257" t="s">
        <v>43605</v>
      </c>
      <c r="EH5879" s="213">
        <f>IF(ISNUMBER(SEARCH($I$1,$EI$3:$EI$7917)),MAX($EH$2:EH5878)+1,0)</f>
        <v>0</v>
      </c>
      <c r="EI5879" s="257" t="s">
        <v>41263</v>
      </c>
      <c r="EL5879" s="213" t="str">
        <f>IFERROR(VLOOKUP(ROWS($EL$3:EL5879),EH5879:$EI$7917,2,0),"")</f>
        <v/>
      </c>
    </row>
    <row r="5880" spans="134:142">
      <c r="ED5880" s="257" t="s">
        <v>43606</v>
      </c>
      <c r="EH5880" s="213">
        <f>IF(ISNUMBER(SEARCH($I$1,$EI$3:$EI$7917)),MAX($EH$2:EH5879)+1,0)</f>
        <v>0</v>
      </c>
      <c r="EI5880" s="257" t="s">
        <v>37959</v>
      </c>
      <c r="EL5880" s="213" t="str">
        <f>IFERROR(VLOOKUP(ROWS($EL$3:EL5880),EH5880:$EI$7917,2,0),"")</f>
        <v/>
      </c>
    </row>
    <row r="5881" spans="134:142">
      <c r="ED5881" s="257" t="s">
        <v>43607</v>
      </c>
      <c r="EH5881" s="213">
        <f>IF(ISNUMBER(SEARCH($I$1,$EI$3:$EI$7917)),MAX($EH$2:EH5880)+1,0)</f>
        <v>0</v>
      </c>
      <c r="EI5881" s="257" t="s">
        <v>41917</v>
      </c>
      <c r="EL5881" s="213" t="str">
        <f>IFERROR(VLOOKUP(ROWS($EL$3:EL5881),EH5881:$EI$7917,2,0),"")</f>
        <v/>
      </c>
    </row>
    <row r="5882" spans="134:142">
      <c r="ED5882" s="257" t="s">
        <v>43608</v>
      </c>
      <c r="EH5882" s="213">
        <f>IF(ISNUMBER(SEARCH($I$1,$EI$3:$EI$7917)),MAX($EH$2:EH5881)+1,0)</f>
        <v>0</v>
      </c>
      <c r="EI5882" s="257" t="s">
        <v>41440</v>
      </c>
      <c r="EL5882" s="213" t="str">
        <f>IFERROR(VLOOKUP(ROWS($EL$3:EL5882),EH5882:$EI$7917,2,0),"")</f>
        <v/>
      </c>
    </row>
    <row r="5883" spans="134:142">
      <c r="ED5883" s="257" t="s">
        <v>43609</v>
      </c>
      <c r="EH5883" s="213">
        <f>IF(ISNUMBER(SEARCH($I$1,$EI$3:$EI$7917)),MAX($EH$2:EH5882)+1,0)</f>
        <v>0</v>
      </c>
      <c r="EI5883" s="257" t="s">
        <v>39893</v>
      </c>
      <c r="EL5883" s="213" t="str">
        <f>IFERROR(VLOOKUP(ROWS($EL$3:EL5883),EH5883:$EI$7917,2,0),"")</f>
        <v/>
      </c>
    </row>
    <row r="5884" spans="134:142">
      <c r="ED5884" s="257" t="s">
        <v>43610</v>
      </c>
      <c r="EH5884" s="213">
        <f>IF(ISNUMBER(SEARCH($I$1,$EI$3:$EI$7917)),MAX($EH$2:EH5883)+1,0)</f>
        <v>0</v>
      </c>
      <c r="EI5884" s="257" t="s">
        <v>37960</v>
      </c>
      <c r="EL5884" s="213" t="str">
        <f>IFERROR(VLOOKUP(ROWS($EL$3:EL5884),EH5884:$EI$7917,2,0),"")</f>
        <v/>
      </c>
    </row>
    <row r="5885" spans="134:142">
      <c r="ED5885" s="257" t="s">
        <v>43611</v>
      </c>
      <c r="EH5885" s="213">
        <f>IF(ISNUMBER(SEARCH($I$1,$EI$3:$EI$7917)),MAX($EH$2:EH5884)+1,0)</f>
        <v>0</v>
      </c>
      <c r="EI5885" s="257" t="s">
        <v>44297</v>
      </c>
      <c r="EL5885" s="213" t="str">
        <f>IFERROR(VLOOKUP(ROWS($EL$3:EL5885),EH5885:$EI$7917,2,0),"")</f>
        <v/>
      </c>
    </row>
    <row r="5886" spans="134:142">
      <c r="ED5886" s="257" t="s">
        <v>43612</v>
      </c>
      <c r="EH5886" s="213">
        <f>IF(ISNUMBER(SEARCH($I$1,$EI$3:$EI$7917)),MAX($EH$2:EH5885)+1,0)</f>
        <v>0</v>
      </c>
      <c r="EI5886" s="257" t="s">
        <v>38411</v>
      </c>
      <c r="EL5886" s="213" t="str">
        <f>IFERROR(VLOOKUP(ROWS($EL$3:EL5886),EH5886:$EI$7917,2,0),"")</f>
        <v/>
      </c>
    </row>
    <row r="5887" spans="134:142" ht="24.75">
      <c r="ED5887" s="257" t="s">
        <v>43613</v>
      </c>
      <c r="EH5887" s="213">
        <f>IF(ISNUMBER(SEARCH($I$1,$EI$3:$EI$7917)),MAX($EH$2:EH5886)+1,0)</f>
        <v>0</v>
      </c>
      <c r="EI5887" s="257" t="s">
        <v>40722</v>
      </c>
      <c r="EL5887" s="213" t="str">
        <f>IFERROR(VLOOKUP(ROWS($EL$3:EL5887),EH5887:$EI$7917,2,0),"")</f>
        <v/>
      </c>
    </row>
    <row r="5888" spans="134:142">
      <c r="ED5888" s="257" t="s">
        <v>43614</v>
      </c>
      <c r="EH5888" s="213">
        <f>IF(ISNUMBER(SEARCH($I$1,$EI$3:$EI$7917)),MAX($EH$2:EH5887)+1,0)</f>
        <v>0</v>
      </c>
      <c r="EI5888" s="257" t="s">
        <v>42223</v>
      </c>
      <c r="EL5888" s="213" t="str">
        <f>IFERROR(VLOOKUP(ROWS($EL$3:EL5888),EH5888:$EI$7917,2,0),"")</f>
        <v/>
      </c>
    </row>
    <row r="5889" spans="134:142">
      <c r="ED5889" s="257" t="s">
        <v>43615</v>
      </c>
      <c r="EH5889" s="213">
        <f>IF(ISNUMBER(SEARCH($I$1,$EI$3:$EI$7917)),MAX($EH$2:EH5888)+1,0)</f>
        <v>0</v>
      </c>
      <c r="EI5889" s="257" t="s">
        <v>45488</v>
      </c>
      <c r="EL5889" s="213" t="str">
        <f>IFERROR(VLOOKUP(ROWS($EL$3:EL5889),EH5889:$EI$7917,2,0),"")</f>
        <v/>
      </c>
    </row>
    <row r="5890" spans="134:142">
      <c r="ED5890" s="257" t="s">
        <v>43616</v>
      </c>
      <c r="EH5890" s="213">
        <f>IF(ISNUMBER(SEARCH($I$1,$EI$3:$EI$7917)),MAX($EH$2:EH5889)+1,0)</f>
        <v>0</v>
      </c>
      <c r="EI5890" s="257" t="s">
        <v>40723</v>
      </c>
      <c r="EL5890" s="213" t="str">
        <f>IFERROR(VLOOKUP(ROWS($EL$3:EL5890),EH5890:$EI$7917,2,0),"")</f>
        <v/>
      </c>
    </row>
    <row r="5891" spans="134:142">
      <c r="ED5891" s="257" t="s">
        <v>43617</v>
      </c>
      <c r="EH5891" s="213">
        <f>IF(ISNUMBER(SEARCH($I$1,$EI$3:$EI$7917)),MAX($EH$2:EH5890)+1,0)</f>
        <v>0</v>
      </c>
      <c r="EI5891" s="257" t="s">
        <v>44409</v>
      </c>
      <c r="EL5891" s="213" t="str">
        <f>IFERROR(VLOOKUP(ROWS($EL$3:EL5891),EH5891:$EI$7917,2,0),"")</f>
        <v/>
      </c>
    </row>
    <row r="5892" spans="134:142">
      <c r="ED5892" s="257" t="s">
        <v>43618</v>
      </c>
      <c r="EH5892" s="213">
        <f>IF(ISNUMBER(SEARCH($I$1,$EI$3:$EI$7917)),MAX($EH$2:EH5891)+1,0)</f>
        <v>0</v>
      </c>
      <c r="EI5892" s="257" t="s">
        <v>42066</v>
      </c>
      <c r="EL5892" s="213" t="str">
        <f>IFERROR(VLOOKUP(ROWS($EL$3:EL5892),EH5892:$EI$7917,2,0),"")</f>
        <v/>
      </c>
    </row>
    <row r="5893" spans="134:142">
      <c r="ED5893" s="257" t="s">
        <v>43619</v>
      </c>
      <c r="EH5893" s="213">
        <f>IF(ISNUMBER(SEARCH($I$1,$EI$3:$EI$7917)),MAX($EH$2:EH5892)+1,0)</f>
        <v>0</v>
      </c>
      <c r="EI5893" s="257" t="s">
        <v>44175</v>
      </c>
      <c r="EL5893" s="213" t="str">
        <f>IFERROR(VLOOKUP(ROWS($EL$3:EL5893),EH5893:$EI$7917,2,0),"")</f>
        <v/>
      </c>
    </row>
    <row r="5894" spans="134:142">
      <c r="ED5894" s="257" t="s">
        <v>43620</v>
      </c>
      <c r="EH5894" s="213">
        <f>IF(ISNUMBER(SEARCH($I$1,$EI$3:$EI$7917)),MAX($EH$2:EH5893)+1,0)</f>
        <v>0</v>
      </c>
      <c r="EI5894" s="257" t="s">
        <v>44037</v>
      </c>
      <c r="EL5894" s="213" t="str">
        <f>IFERROR(VLOOKUP(ROWS($EL$3:EL5894),EH5894:$EI$7917,2,0),"")</f>
        <v/>
      </c>
    </row>
    <row r="5895" spans="134:142">
      <c r="ED5895" s="257" t="s">
        <v>43621</v>
      </c>
      <c r="EH5895" s="213">
        <f>IF(ISNUMBER(SEARCH($I$1,$EI$3:$EI$7917)),MAX($EH$2:EH5894)+1,0)</f>
        <v>0</v>
      </c>
      <c r="EI5895" s="257" t="s">
        <v>43606</v>
      </c>
      <c r="EL5895" s="213" t="str">
        <f>IFERROR(VLOOKUP(ROWS($EL$3:EL5895),EH5895:$EI$7917,2,0),"")</f>
        <v/>
      </c>
    </row>
    <row r="5896" spans="134:142" ht="24.75">
      <c r="ED5896" s="257" t="s">
        <v>43622</v>
      </c>
      <c r="EH5896" s="213">
        <f>IF(ISNUMBER(SEARCH($I$1,$EI$3:$EI$7917)),MAX($EH$2:EH5895)+1,0)</f>
        <v>0</v>
      </c>
      <c r="EI5896" s="257" t="s">
        <v>44410</v>
      </c>
      <c r="EL5896" s="213" t="str">
        <f>IFERROR(VLOOKUP(ROWS($EL$3:EL5896),EH5896:$EI$7917,2,0),"")</f>
        <v/>
      </c>
    </row>
    <row r="5897" spans="134:142" ht="24.75">
      <c r="ED5897" s="257" t="s">
        <v>43623</v>
      </c>
      <c r="EH5897" s="213">
        <f>IF(ISNUMBER(SEARCH($I$1,$EI$3:$EI$7917)),MAX($EH$2:EH5896)+1,0)</f>
        <v>0</v>
      </c>
      <c r="EI5897" s="257" t="s">
        <v>44176</v>
      </c>
      <c r="EL5897" s="213" t="str">
        <f>IFERROR(VLOOKUP(ROWS($EL$3:EL5897),EH5897:$EI$7917,2,0),"")</f>
        <v/>
      </c>
    </row>
    <row r="5898" spans="134:142">
      <c r="ED5898" s="257" t="s">
        <v>43624</v>
      </c>
      <c r="EH5898" s="213">
        <f>IF(ISNUMBER(SEARCH($I$1,$EI$3:$EI$7917)),MAX($EH$2:EH5897)+1,0)</f>
        <v>0</v>
      </c>
      <c r="EI5898" s="257" t="s">
        <v>42993</v>
      </c>
      <c r="EL5898" s="213" t="str">
        <f>IFERROR(VLOOKUP(ROWS($EL$3:EL5898),EH5898:$EI$7917,2,0),"")</f>
        <v/>
      </c>
    </row>
    <row r="5899" spans="134:142" ht="24.75">
      <c r="ED5899" s="257" t="s">
        <v>43625</v>
      </c>
      <c r="EH5899" s="213">
        <f>IF(ISNUMBER(SEARCH($I$1,$EI$3:$EI$7917)),MAX($EH$2:EH5898)+1,0)</f>
        <v>0</v>
      </c>
      <c r="EI5899" s="257" t="s">
        <v>39894</v>
      </c>
      <c r="EL5899" s="213" t="str">
        <f>IFERROR(VLOOKUP(ROWS($EL$3:EL5899),EH5899:$EI$7917,2,0),"")</f>
        <v/>
      </c>
    </row>
    <row r="5900" spans="134:142" ht="24.75">
      <c r="ED5900" s="257" t="s">
        <v>43626</v>
      </c>
      <c r="EH5900" s="213">
        <f>IF(ISNUMBER(SEARCH($I$1,$EI$3:$EI$7917)),MAX($EH$2:EH5899)+1,0)</f>
        <v>0</v>
      </c>
      <c r="EI5900" s="257" t="s">
        <v>40278</v>
      </c>
      <c r="EL5900" s="213" t="str">
        <f>IFERROR(VLOOKUP(ROWS($EL$3:EL5900),EH5900:$EI$7917,2,0),"")</f>
        <v/>
      </c>
    </row>
    <row r="5901" spans="134:142">
      <c r="ED5901" s="257" t="s">
        <v>43627</v>
      </c>
      <c r="EH5901" s="213">
        <f>IF(ISNUMBER(SEARCH($I$1,$EI$3:$EI$7917)),MAX($EH$2:EH5900)+1,0)</f>
        <v>0</v>
      </c>
      <c r="EI5901" s="257" t="s">
        <v>44038</v>
      </c>
      <c r="EL5901" s="213" t="str">
        <f>IFERROR(VLOOKUP(ROWS($EL$3:EL5901),EH5901:$EI$7917,2,0),"")</f>
        <v/>
      </c>
    </row>
    <row r="5902" spans="134:142" ht="24.75">
      <c r="ED5902" s="257" t="s">
        <v>43628</v>
      </c>
      <c r="EH5902" s="213">
        <f>IF(ISNUMBER(SEARCH($I$1,$EI$3:$EI$7917)),MAX($EH$2:EH5901)+1,0)</f>
        <v>0</v>
      </c>
      <c r="EI5902" s="257" t="s">
        <v>41264</v>
      </c>
      <c r="EL5902" s="213" t="str">
        <f>IFERROR(VLOOKUP(ROWS($EL$3:EL5902),EH5902:$EI$7917,2,0),"")</f>
        <v/>
      </c>
    </row>
    <row r="5903" spans="134:142">
      <c r="ED5903" s="257" t="s">
        <v>43629</v>
      </c>
      <c r="EH5903" s="213">
        <f>IF(ISNUMBER(SEARCH($I$1,$EI$3:$EI$7917)),MAX($EH$2:EH5902)+1,0)</f>
        <v>0</v>
      </c>
      <c r="EI5903" s="257" t="s">
        <v>41546</v>
      </c>
      <c r="EL5903" s="213" t="str">
        <f>IFERROR(VLOOKUP(ROWS($EL$3:EL5903),EH5903:$EI$7917,2,0),"")</f>
        <v/>
      </c>
    </row>
    <row r="5904" spans="134:142">
      <c r="ED5904" s="257" t="s">
        <v>43630</v>
      </c>
      <c r="EH5904" s="213">
        <f>IF(ISNUMBER(SEARCH($I$1,$EI$3:$EI$7917)),MAX($EH$2:EH5903)+1,0)</f>
        <v>0</v>
      </c>
      <c r="EI5904" s="257" t="s">
        <v>42941</v>
      </c>
      <c r="EL5904" s="213" t="str">
        <f>IFERROR(VLOOKUP(ROWS($EL$3:EL5904),EH5904:$EI$7917,2,0),"")</f>
        <v/>
      </c>
    </row>
    <row r="5905" spans="134:142">
      <c r="ED5905" s="257" t="s">
        <v>43631</v>
      </c>
      <c r="EH5905" s="213">
        <f>IF(ISNUMBER(SEARCH($I$1,$EI$3:$EI$7917)),MAX($EH$2:EH5904)+1,0)</f>
        <v>0</v>
      </c>
      <c r="EI5905" s="257" t="s">
        <v>45589</v>
      </c>
      <c r="EL5905" s="213" t="str">
        <f>IFERROR(VLOOKUP(ROWS($EL$3:EL5905),EH5905:$EI$7917,2,0),"")</f>
        <v/>
      </c>
    </row>
    <row r="5906" spans="134:142">
      <c r="ED5906" s="257" t="s">
        <v>43632</v>
      </c>
      <c r="EH5906" s="213">
        <f>IF(ISNUMBER(SEARCH($I$1,$EI$3:$EI$7917)),MAX($EH$2:EH5905)+1,0)</f>
        <v>0</v>
      </c>
      <c r="EI5906" s="257" t="s">
        <v>45529</v>
      </c>
      <c r="EL5906" s="213" t="str">
        <f>IFERROR(VLOOKUP(ROWS($EL$3:EL5906),EH5906:$EI$7917,2,0),"")</f>
        <v/>
      </c>
    </row>
    <row r="5907" spans="134:142" ht="24.75">
      <c r="ED5907" s="257" t="s">
        <v>43633</v>
      </c>
      <c r="EH5907" s="213">
        <f>IF(ISNUMBER(SEARCH($I$1,$EI$3:$EI$7917)),MAX($EH$2:EH5906)+1,0)</f>
        <v>0</v>
      </c>
      <c r="EI5907" s="257" t="s">
        <v>38815</v>
      </c>
      <c r="EL5907" s="213" t="str">
        <f>IFERROR(VLOOKUP(ROWS($EL$3:EL5907),EH5907:$EI$7917,2,0),"")</f>
        <v/>
      </c>
    </row>
    <row r="5908" spans="134:142">
      <c r="ED5908" s="257" t="s">
        <v>43634</v>
      </c>
      <c r="EH5908" s="213">
        <f>IF(ISNUMBER(SEARCH($I$1,$EI$3:$EI$7917)),MAX($EH$2:EH5907)+1,0)</f>
        <v>0</v>
      </c>
      <c r="EI5908" s="257" t="s">
        <v>41497</v>
      </c>
      <c r="EL5908" s="213" t="str">
        <f>IFERROR(VLOOKUP(ROWS($EL$3:EL5908),EH5908:$EI$7917,2,0),"")</f>
        <v/>
      </c>
    </row>
    <row r="5909" spans="134:142" ht="24.75">
      <c r="ED5909" s="257" t="s">
        <v>43635</v>
      </c>
      <c r="EH5909" s="213">
        <f>IF(ISNUMBER(SEARCH($I$1,$EI$3:$EI$7917)),MAX($EH$2:EH5908)+1,0)</f>
        <v>0</v>
      </c>
      <c r="EI5909" s="257" t="s">
        <v>40724</v>
      </c>
      <c r="EL5909" s="213" t="str">
        <f>IFERROR(VLOOKUP(ROWS($EL$3:EL5909),EH5909:$EI$7917,2,0),"")</f>
        <v/>
      </c>
    </row>
    <row r="5910" spans="134:142" ht="36.75">
      <c r="ED5910" s="257" t="s">
        <v>43636</v>
      </c>
      <c r="EH5910" s="213">
        <f>IF(ISNUMBER(SEARCH($I$1,$EI$3:$EI$7917)),MAX($EH$2:EH5909)+1,0)</f>
        <v>0</v>
      </c>
      <c r="EI5910" s="257" t="s">
        <v>38973</v>
      </c>
      <c r="EL5910" s="213" t="str">
        <f>IFERROR(VLOOKUP(ROWS($EL$3:EL5910),EH5910:$EI$7917,2,0),"")</f>
        <v/>
      </c>
    </row>
    <row r="5911" spans="134:142" ht="24.75">
      <c r="ED5911" s="257" t="s">
        <v>43637</v>
      </c>
      <c r="EH5911" s="213">
        <f>IF(ISNUMBER(SEARCH($I$1,$EI$3:$EI$7917)),MAX($EH$2:EH5910)+1,0)</f>
        <v>0</v>
      </c>
      <c r="EI5911" s="257" t="s">
        <v>38974</v>
      </c>
      <c r="EL5911" s="213" t="str">
        <f>IFERROR(VLOOKUP(ROWS($EL$3:EL5911),EH5911:$EI$7917,2,0),"")</f>
        <v/>
      </c>
    </row>
    <row r="5912" spans="134:142" ht="24.75">
      <c r="ED5912" s="257" t="s">
        <v>43638</v>
      </c>
      <c r="EH5912" s="213">
        <f>IF(ISNUMBER(SEARCH($I$1,$EI$3:$EI$7917)),MAX($EH$2:EH5911)+1,0)</f>
        <v>0</v>
      </c>
      <c r="EI5912" s="257" t="s">
        <v>38975</v>
      </c>
      <c r="EL5912" s="213" t="str">
        <f>IFERROR(VLOOKUP(ROWS($EL$3:EL5912),EH5912:$EI$7917,2,0),"")</f>
        <v/>
      </c>
    </row>
    <row r="5913" spans="134:142" ht="24.75">
      <c r="ED5913" s="257" t="s">
        <v>43639</v>
      </c>
      <c r="EH5913" s="213">
        <f>IF(ISNUMBER(SEARCH($I$1,$EI$3:$EI$7917)),MAX($EH$2:EH5912)+1,0)</f>
        <v>0</v>
      </c>
      <c r="EI5913" s="257" t="s">
        <v>38976</v>
      </c>
      <c r="EL5913" s="213" t="str">
        <f>IFERROR(VLOOKUP(ROWS($EL$3:EL5913),EH5913:$EI$7917,2,0),"")</f>
        <v/>
      </c>
    </row>
    <row r="5914" spans="134:142" ht="24.75">
      <c r="ED5914" s="257" t="s">
        <v>43640</v>
      </c>
      <c r="EH5914" s="213">
        <f>IF(ISNUMBER(SEARCH($I$1,$EI$3:$EI$7917)),MAX($EH$2:EH5913)+1,0)</f>
        <v>0</v>
      </c>
      <c r="EI5914" s="257" t="s">
        <v>38977</v>
      </c>
      <c r="EL5914" s="213" t="str">
        <f>IFERROR(VLOOKUP(ROWS($EL$3:EL5914),EH5914:$EI$7917,2,0),"")</f>
        <v/>
      </c>
    </row>
    <row r="5915" spans="134:142" ht="24.75">
      <c r="ED5915" s="257" t="s">
        <v>43641</v>
      </c>
      <c r="EH5915" s="213">
        <f>IF(ISNUMBER(SEARCH($I$1,$EI$3:$EI$7917)),MAX($EH$2:EH5914)+1,0)</f>
        <v>0</v>
      </c>
      <c r="EI5915" s="257" t="s">
        <v>38978</v>
      </c>
      <c r="EL5915" s="213" t="str">
        <f>IFERROR(VLOOKUP(ROWS($EL$3:EL5915),EH5915:$EI$7917,2,0),"")</f>
        <v/>
      </c>
    </row>
    <row r="5916" spans="134:142" ht="36.75">
      <c r="ED5916" s="257" t="s">
        <v>43642</v>
      </c>
      <c r="EH5916" s="213">
        <f>IF(ISNUMBER(SEARCH($I$1,$EI$3:$EI$7917)),MAX($EH$2:EH5915)+1,0)</f>
        <v>0</v>
      </c>
      <c r="EI5916" s="257" t="s">
        <v>38979</v>
      </c>
      <c r="EL5916" s="213" t="str">
        <f>IFERROR(VLOOKUP(ROWS($EL$3:EL5916),EH5916:$EI$7917,2,0),"")</f>
        <v/>
      </c>
    </row>
    <row r="5917" spans="134:142" ht="24.75">
      <c r="ED5917" s="257" t="s">
        <v>43643</v>
      </c>
      <c r="EH5917" s="213">
        <f>IF(ISNUMBER(SEARCH($I$1,$EI$3:$EI$7917)),MAX($EH$2:EH5916)+1,0)</f>
        <v>0</v>
      </c>
      <c r="EI5917" s="257" t="s">
        <v>38980</v>
      </c>
      <c r="EL5917" s="213" t="str">
        <f>IFERROR(VLOOKUP(ROWS($EL$3:EL5917),EH5917:$EI$7917,2,0),"")</f>
        <v/>
      </c>
    </row>
    <row r="5918" spans="134:142" ht="24.75">
      <c r="ED5918" s="257" t="s">
        <v>43644</v>
      </c>
      <c r="EH5918" s="213">
        <f>IF(ISNUMBER(SEARCH($I$1,$EI$3:$EI$7917)),MAX($EH$2:EH5917)+1,0)</f>
        <v>0</v>
      </c>
      <c r="EI5918" s="257" t="s">
        <v>41870</v>
      </c>
      <c r="EL5918" s="213" t="str">
        <f>IFERROR(VLOOKUP(ROWS($EL$3:EL5918),EH5918:$EI$7917,2,0),"")</f>
        <v/>
      </c>
    </row>
    <row r="5919" spans="134:142" ht="24.75">
      <c r="ED5919" s="257" t="s">
        <v>43645</v>
      </c>
      <c r="EH5919" s="213">
        <f>IF(ISNUMBER(SEARCH($I$1,$EI$3:$EI$7917)),MAX($EH$2:EH5918)+1,0)</f>
        <v>0</v>
      </c>
      <c r="EI5919" s="257" t="s">
        <v>38816</v>
      </c>
      <c r="EL5919" s="213" t="str">
        <f>IFERROR(VLOOKUP(ROWS($EL$3:EL5919),EH5919:$EI$7917,2,0),"")</f>
        <v/>
      </c>
    </row>
    <row r="5920" spans="134:142" ht="24.75">
      <c r="ED5920" s="257" t="s">
        <v>43646</v>
      </c>
      <c r="EH5920" s="213">
        <f>IF(ISNUMBER(SEARCH($I$1,$EI$3:$EI$7917)),MAX($EH$2:EH5919)+1,0)</f>
        <v>0</v>
      </c>
      <c r="EI5920" s="257" t="s">
        <v>42018</v>
      </c>
      <c r="EL5920" s="213" t="str">
        <f>IFERROR(VLOOKUP(ROWS($EL$3:EL5920),EH5920:$EI$7917,2,0),"")</f>
        <v/>
      </c>
    </row>
    <row r="5921" spans="134:142" ht="24.75">
      <c r="ED5921" s="257" t="s">
        <v>43647</v>
      </c>
      <c r="EH5921" s="213">
        <f>IF(ISNUMBER(SEARCH($I$1,$EI$3:$EI$7917)),MAX($EH$2:EH5920)+1,0)</f>
        <v>0</v>
      </c>
      <c r="EI5921" s="257" t="s">
        <v>39244</v>
      </c>
      <c r="EL5921" s="213" t="str">
        <f>IFERROR(VLOOKUP(ROWS($EL$3:EL5921),EH5921:$EI$7917,2,0),"")</f>
        <v/>
      </c>
    </row>
    <row r="5922" spans="134:142" ht="24.75">
      <c r="ED5922" s="257" t="s">
        <v>43648</v>
      </c>
      <c r="EH5922" s="213">
        <f>IF(ISNUMBER(SEARCH($I$1,$EI$3:$EI$7917)),MAX($EH$2:EH5921)+1,0)</f>
        <v>0</v>
      </c>
      <c r="EI5922" s="257" t="s">
        <v>44039</v>
      </c>
      <c r="EL5922" s="213" t="str">
        <f>IFERROR(VLOOKUP(ROWS($EL$3:EL5922),EH5922:$EI$7917,2,0),"")</f>
        <v/>
      </c>
    </row>
    <row r="5923" spans="134:142" ht="36.75">
      <c r="ED5923" s="257" t="s">
        <v>43649</v>
      </c>
      <c r="EH5923" s="213">
        <f>IF(ISNUMBER(SEARCH($I$1,$EI$3:$EI$7917)),MAX($EH$2:EH5922)+1,0)</f>
        <v>0</v>
      </c>
      <c r="EI5923" s="257" t="s">
        <v>38724</v>
      </c>
      <c r="EL5923" s="213" t="str">
        <f>IFERROR(VLOOKUP(ROWS($EL$3:EL5923),EH5923:$EI$7917,2,0),"")</f>
        <v/>
      </c>
    </row>
    <row r="5924" spans="134:142">
      <c r="ED5924" s="257" t="s">
        <v>43650</v>
      </c>
      <c r="EH5924" s="213">
        <f>IF(ISNUMBER(SEARCH($I$1,$EI$3:$EI$7917)),MAX($EH$2:EH5923)+1,0)</f>
        <v>0</v>
      </c>
      <c r="EI5924" s="257" t="s">
        <v>44462</v>
      </c>
      <c r="EL5924" s="213" t="str">
        <f>IFERROR(VLOOKUP(ROWS($EL$3:EL5924),EH5924:$EI$7917,2,0),"")</f>
        <v/>
      </c>
    </row>
    <row r="5925" spans="134:142" ht="24.75">
      <c r="ED5925" s="257" t="s">
        <v>43651</v>
      </c>
      <c r="EH5925" s="213">
        <f>IF(ISNUMBER(SEARCH($I$1,$EI$3:$EI$7917)),MAX($EH$2:EH5924)+1,0)</f>
        <v>0</v>
      </c>
      <c r="EI5925" s="257" t="s">
        <v>44890</v>
      </c>
      <c r="EL5925" s="213" t="str">
        <f>IFERROR(VLOOKUP(ROWS($EL$3:EL5925),EH5925:$EI$7917,2,0),"")</f>
        <v/>
      </c>
    </row>
    <row r="5926" spans="134:142">
      <c r="ED5926" s="257" t="s">
        <v>43652</v>
      </c>
      <c r="EH5926" s="213">
        <f>IF(ISNUMBER(SEARCH($I$1,$EI$3:$EI$7917)),MAX($EH$2:EH5925)+1,0)</f>
        <v>0</v>
      </c>
      <c r="EI5926" s="257" t="s">
        <v>41336</v>
      </c>
      <c r="EL5926" s="213" t="str">
        <f>IFERROR(VLOOKUP(ROWS($EL$3:EL5926),EH5926:$EI$7917,2,0),"")</f>
        <v/>
      </c>
    </row>
    <row r="5927" spans="134:142">
      <c r="ED5927" s="257" t="s">
        <v>43653</v>
      </c>
      <c r="EH5927" s="213">
        <f>IF(ISNUMBER(SEARCH($I$1,$EI$3:$EI$7917)),MAX($EH$2:EH5926)+1,0)</f>
        <v>0</v>
      </c>
      <c r="EI5927" s="257" t="s">
        <v>38109</v>
      </c>
      <c r="EL5927" s="213" t="str">
        <f>IFERROR(VLOOKUP(ROWS($EL$3:EL5927),EH5927:$EI$7917,2,0),"")</f>
        <v/>
      </c>
    </row>
    <row r="5928" spans="134:142">
      <c r="ED5928" s="257" t="s">
        <v>43654</v>
      </c>
      <c r="EH5928" s="213">
        <f>IF(ISNUMBER(SEARCH($I$1,$EI$3:$EI$7917)),MAX($EH$2:EH5927)+1,0)</f>
        <v>0</v>
      </c>
      <c r="EI5928" s="257" t="s">
        <v>37961</v>
      </c>
      <c r="EL5928" s="213" t="str">
        <f>IFERROR(VLOOKUP(ROWS($EL$3:EL5928),EH5928:$EI$7917,2,0),"")</f>
        <v/>
      </c>
    </row>
    <row r="5929" spans="134:142" ht="24.75">
      <c r="ED5929" s="257" t="s">
        <v>43655</v>
      </c>
      <c r="EH5929" s="213">
        <f>IF(ISNUMBER(SEARCH($I$1,$EI$3:$EI$7917)),MAX($EH$2:EH5928)+1,0)</f>
        <v>0</v>
      </c>
      <c r="EI5929" s="257" t="s">
        <v>37962</v>
      </c>
      <c r="EL5929" s="213" t="str">
        <f>IFERROR(VLOOKUP(ROWS($EL$3:EL5929),EH5929:$EI$7917,2,0),"")</f>
        <v/>
      </c>
    </row>
    <row r="5930" spans="134:142">
      <c r="ED5930" s="257" t="s">
        <v>43656</v>
      </c>
      <c r="EH5930" s="213">
        <f>IF(ISNUMBER(SEARCH($I$1,$EI$3:$EI$7917)),MAX($EH$2:EH5929)+1,0)</f>
        <v>0</v>
      </c>
      <c r="EI5930" s="257" t="s">
        <v>40962</v>
      </c>
      <c r="EL5930" s="213" t="str">
        <f>IFERROR(VLOOKUP(ROWS($EL$3:EL5930),EH5930:$EI$7917,2,0),"")</f>
        <v/>
      </c>
    </row>
    <row r="5931" spans="134:142">
      <c r="ED5931" s="257" t="s">
        <v>43657</v>
      </c>
      <c r="EH5931" s="213">
        <f>IF(ISNUMBER(SEARCH($I$1,$EI$3:$EI$7917)),MAX($EH$2:EH5930)+1,0)</f>
        <v>0</v>
      </c>
      <c r="EI5931" s="257" t="s">
        <v>43460</v>
      </c>
      <c r="EL5931" s="213" t="str">
        <f>IFERROR(VLOOKUP(ROWS($EL$3:EL5931),EH5931:$EI$7917,2,0),"")</f>
        <v/>
      </c>
    </row>
    <row r="5932" spans="134:142">
      <c r="ED5932" s="257" t="s">
        <v>43658</v>
      </c>
      <c r="EH5932" s="213">
        <f>IF(ISNUMBER(SEARCH($I$1,$EI$3:$EI$7917)),MAX($EH$2:EH5931)+1,0)</f>
        <v>0</v>
      </c>
      <c r="EI5932" s="257" t="s">
        <v>38725</v>
      </c>
      <c r="EL5932" s="213" t="str">
        <f>IFERROR(VLOOKUP(ROWS($EL$3:EL5932),EH5932:$EI$7917,2,0),"")</f>
        <v/>
      </c>
    </row>
    <row r="5933" spans="134:142" ht="24.75">
      <c r="ED5933" s="257" t="s">
        <v>43659</v>
      </c>
      <c r="EH5933" s="213">
        <f>IF(ISNUMBER(SEARCH($I$1,$EI$3:$EI$7917)),MAX($EH$2:EH5932)+1,0)</f>
        <v>0</v>
      </c>
      <c r="EI5933" s="257" t="s">
        <v>38412</v>
      </c>
      <c r="EL5933" s="213" t="str">
        <f>IFERROR(VLOOKUP(ROWS($EL$3:EL5933),EH5933:$EI$7917,2,0),"")</f>
        <v/>
      </c>
    </row>
    <row r="5934" spans="134:142" ht="24.75">
      <c r="ED5934" s="257" t="s">
        <v>43660</v>
      </c>
      <c r="EH5934" s="213">
        <f>IF(ISNUMBER(SEARCH($I$1,$EI$3:$EI$7917)),MAX($EH$2:EH5933)+1,0)</f>
        <v>0</v>
      </c>
      <c r="EI5934" s="257" t="s">
        <v>39895</v>
      </c>
      <c r="EL5934" s="213" t="str">
        <f>IFERROR(VLOOKUP(ROWS($EL$3:EL5934),EH5934:$EI$7917,2,0),"")</f>
        <v/>
      </c>
    </row>
    <row r="5935" spans="134:142" ht="24.75">
      <c r="ED5935" s="257" t="s">
        <v>43661</v>
      </c>
      <c r="EH5935" s="213">
        <f>IF(ISNUMBER(SEARCH($I$1,$EI$3:$EI$7917)),MAX($EH$2:EH5934)+1,0)</f>
        <v>0</v>
      </c>
      <c r="EI5935" s="257" t="s">
        <v>38413</v>
      </c>
      <c r="EL5935" s="213" t="str">
        <f>IFERROR(VLOOKUP(ROWS($EL$3:EL5935),EH5935:$EI$7917,2,0),"")</f>
        <v/>
      </c>
    </row>
    <row r="5936" spans="134:142">
      <c r="ED5936" s="257" t="s">
        <v>43662</v>
      </c>
      <c r="EH5936" s="213">
        <f>IF(ISNUMBER(SEARCH($I$1,$EI$3:$EI$7917)),MAX($EH$2:EH5935)+1,0)</f>
        <v>0</v>
      </c>
      <c r="EI5936" s="257" t="s">
        <v>44891</v>
      </c>
      <c r="EL5936" s="213" t="str">
        <f>IFERROR(VLOOKUP(ROWS($EL$3:EL5936),EH5936:$EI$7917,2,0),"")</f>
        <v/>
      </c>
    </row>
    <row r="5937" spans="134:142">
      <c r="ED5937" s="257" t="s">
        <v>43663</v>
      </c>
      <c r="EH5937" s="213">
        <f>IF(ISNUMBER(SEARCH($I$1,$EI$3:$EI$7917)),MAX($EH$2:EH5936)+1,0)</f>
        <v>0</v>
      </c>
      <c r="EI5937" s="257" t="s">
        <v>44040</v>
      </c>
      <c r="EL5937" s="213" t="str">
        <f>IFERROR(VLOOKUP(ROWS($EL$3:EL5937),EH5937:$EI$7917,2,0),"")</f>
        <v/>
      </c>
    </row>
    <row r="5938" spans="134:142" ht="24.75">
      <c r="ED5938" s="257" t="s">
        <v>43664</v>
      </c>
      <c r="EH5938" s="213">
        <f>IF(ISNUMBER(SEARCH($I$1,$EI$3:$EI$7917)),MAX($EH$2:EH5937)+1,0)</f>
        <v>0</v>
      </c>
      <c r="EI5938" s="257" t="s">
        <v>37963</v>
      </c>
      <c r="EL5938" s="213" t="str">
        <f>IFERROR(VLOOKUP(ROWS($EL$3:EL5938),EH5938:$EI$7917,2,0),"")</f>
        <v/>
      </c>
    </row>
    <row r="5939" spans="134:142" ht="36.75">
      <c r="ED5939" s="257" t="s">
        <v>43665</v>
      </c>
      <c r="EH5939" s="213">
        <f>IF(ISNUMBER(SEARCH($I$1,$EI$3:$EI$7917)),MAX($EH$2:EH5938)+1,0)</f>
        <v>0</v>
      </c>
      <c r="EI5939" s="257" t="s">
        <v>40424</v>
      </c>
      <c r="EL5939" s="213" t="str">
        <f>IFERROR(VLOOKUP(ROWS($EL$3:EL5939),EH5939:$EI$7917,2,0),"")</f>
        <v/>
      </c>
    </row>
    <row r="5940" spans="134:142">
      <c r="ED5940" s="257" t="s">
        <v>43666</v>
      </c>
      <c r="EH5940" s="213">
        <f>IF(ISNUMBER(SEARCH($I$1,$EI$3:$EI$7917)),MAX($EH$2:EH5939)+1,0)</f>
        <v>0</v>
      </c>
      <c r="EI5940" s="257" t="s">
        <v>44041</v>
      </c>
      <c r="EL5940" s="213" t="str">
        <f>IFERROR(VLOOKUP(ROWS($EL$3:EL5940),EH5940:$EI$7917,2,0),"")</f>
        <v/>
      </c>
    </row>
    <row r="5941" spans="134:142">
      <c r="ED5941" s="257" t="s">
        <v>43667</v>
      </c>
      <c r="EH5941" s="213">
        <f>IF(ISNUMBER(SEARCH($I$1,$EI$3:$EI$7917)),MAX($EH$2:EH5940)+1,0)</f>
        <v>0</v>
      </c>
      <c r="EI5941" s="257" t="s">
        <v>41124</v>
      </c>
      <c r="EL5941" s="213" t="str">
        <f>IFERROR(VLOOKUP(ROWS($EL$3:EL5941),EH5941:$EI$7917,2,0),"")</f>
        <v/>
      </c>
    </row>
    <row r="5942" spans="134:142" ht="24.75">
      <c r="ED5942" s="257" t="s">
        <v>43668</v>
      </c>
      <c r="EH5942" s="213">
        <f>IF(ISNUMBER(SEARCH($I$1,$EI$3:$EI$7917)),MAX($EH$2:EH5941)+1,0)</f>
        <v>0</v>
      </c>
      <c r="EI5942" s="257" t="s">
        <v>38110</v>
      </c>
      <c r="EL5942" s="213" t="str">
        <f>IFERROR(VLOOKUP(ROWS($EL$3:EL5942),EH5942:$EI$7917,2,0),"")</f>
        <v/>
      </c>
    </row>
    <row r="5943" spans="134:142" ht="24.75">
      <c r="ED5943" s="257" t="s">
        <v>43669</v>
      </c>
      <c r="EH5943" s="213">
        <f>IF(ISNUMBER(SEARCH($I$1,$EI$3:$EI$7917)),MAX($EH$2:EH5942)+1,0)</f>
        <v>0</v>
      </c>
      <c r="EI5943" s="257" t="s">
        <v>44298</v>
      </c>
      <c r="EL5943" s="213" t="str">
        <f>IFERROR(VLOOKUP(ROWS($EL$3:EL5943),EH5943:$EI$7917,2,0),"")</f>
        <v/>
      </c>
    </row>
    <row r="5944" spans="134:142">
      <c r="ED5944" s="257" t="s">
        <v>43670</v>
      </c>
      <c r="EH5944" s="213">
        <f>IF(ISNUMBER(SEARCH($I$1,$EI$3:$EI$7917)),MAX($EH$2:EH5943)+1,0)</f>
        <v>0</v>
      </c>
      <c r="EI5944" s="257" t="s">
        <v>38414</v>
      </c>
      <c r="EL5944" s="213" t="str">
        <f>IFERROR(VLOOKUP(ROWS($EL$3:EL5944),EH5944:$EI$7917,2,0),"")</f>
        <v/>
      </c>
    </row>
    <row r="5945" spans="134:142">
      <c r="ED5945" s="257" t="s">
        <v>43671</v>
      </c>
      <c r="EH5945" s="213">
        <f>IF(ISNUMBER(SEARCH($I$1,$EI$3:$EI$7917)),MAX($EH$2:EH5944)+1,0)</f>
        <v>0</v>
      </c>
      <c r="EI5945" s="257" t="s">
        <v>42838</v>
      </c>
      <c r="EL5945" s="213" t="str">
        <f>IFERROR(VLOOKUP(ROWS($EL$3:EL5945),EH5945:$EI$7917,2,0),"")</f>
        <v/>
      </c>
    </row>
    <row r="5946" spans="134:142">
      <c r="ED5946" s="257" t="s">
        <v>43672</v>
      </c>
      <c r="EH5946" s="213">
        <f>IF(ISNUMBER(SEARCH($I$1,$EI$3:$EI$7917)),MAX($EH$2:EH5945)+1,0)</f>
        <v>0</v>
      </c>
      <c r="EI5946" s="257" t="s">
        <v>40851</v>
      </c>
      <c r="EL5946" s="213" t="str">
        <f>IFERROR(VLOOKUP(ROWS($EL$3:EL5946),EH5946:$EI$7917,2,0),"")</f>
        <v/>
      </c>
    </row>
    <row r="5947" spans="134:142">
      <c r="ED5947" s="257" t="s">
        <v>43673</v>
      </c>
      <c r="EH5947" s="213">
        <f>IF(ISNUMBER(SEARCH($I$1,$EI$3:$EI$7917)),MAX($EH$2:EH5946)+1,0)</f>
        <v>0</v>
      </c>
      <c r="EI5947" s="257" t="s">
        <v>43284</v>
      </c>
      <c r="EL5947" s="213" t="str">
        <f>IFERROR(VLOOKUP(ROWS($EL$3:EL5947),EH5947:$EI$7917,2,0),"")</f>
        <v/>
      </c>
    </row>
    <row r="5948" spans="134:142">
      <c r="ED5948" s="257" t="s">
        <v>43674</v>
      </c>
      <c r="EH5948" s="213">
        <f>IF(ISNUMBER(SEARCH($I$1,$EI$3:$EI$7917)),MAX($EH$2:EH5947)+1,0)</f>
        <v>0</v>
      </c>
      <c r="EI5948" s="257" t="s">
        <v>38415</v>
      </c>
      <c r="EL5948" s="213" t="str">
        <f>IFERROR(VLOOKUP(ROWS($EL$3:EL5948),EH5948:$EI$7917,2,0),"")</f>
        <v/>
      </c>
    </row>
    <row r="5949" spans="134:142">
      <c r="ED5949" s="257" t="s">
        <v>43675</v>
      </c>
      <c r="EH5949" s="213">
        <f>IF(ISNUMBER(SEARCH($I$1,$EI$3:$EI$7917)),MAX($EH$2:EH5948)+1,0)</f>
        <v>0</v>
      </c>
      <c r="EI5949" s="257" t="s">
        <v>39896</v>
      </c>
      <c r="EL5949" s="213" t="str">
        <f>IFERROR(VLOOKUP(ROWS($EL$3:EL5949),EH5949:$EI$7917,2,0),"")</f>
        <v/>
      </c>
    </row>
    <row r="5950" spans="134:142" ht="24.75">
      <c r="ED5950" s="257" t="s">
        <v>43676</v>
      </c>
      <c r="EH5950" s="213">
        <f>IF(ISNUMBER(SEARCH($I$1,$EI$3:$EI$7917)),MAX($EH$2:EH5949)+1,0)</f>
        <v>0</v>
      </c>
      <c r="EI5950" s="257" t="s">
        <v>40571</v>
      </c>
      <c r="EL5950" s="213" t="str">
        <f>IFERROR(VLOOKUP(ROWS($EL$3:EL5950),EH5950:$EI$7917,2,0),"")</f>
        <v/>
      </c>
    </row>
    <row r="5951" spans="134:142" ht="36.75">
      <c r="ED5951" s="257" t="s">
        <v>43677</v>
      </c>
      <c r="EH5951" s="213">
        <f>IF(ISNUMBER(SEARCH($I$1,$EI$3:$EI$7917)),MAX($EH$2:EH5950)+1,0)</f>
        <v>0</v>
      </c>
      <c r="EI5951" s="257" t="s">
        <v>41871</v>
      </c>
      <c r="EL5951" s="213" t="str">
        <f>IFERROR(VLOOKUP(ROWS($EL$3:EL5951),EH5951:$EI$7917,2,0),"")</f>
        <v/>
      </c>
    </row>
    <row r="5952" spans="134:142">
      <c r="ED5952" s="257" t="s">
        <v>43678</v>
      </c>
      <c r="EH5952" s="213">
        <f>IF(ISNUMBER(SEARCH($I$1,$EI$3:$EI$7917)),MAX($EH$2:EH5951)+1,0)</f>
        <v>0</v>
      </c>
      <c r="EI5952" s="257" t="s">
        <v>39102</v>
      </c>
      <c r="EL5952" s="213" t="str">
        <f>IFERROR(VLOOKUP(ROWS($EL$3:EL5952),EH5952:$EI$7917,2,0),"")</f>
        <v/>
      </c>
    </row>
    <row r="5953" spans="134:142">
      <c r="ED5953" s="257" t="s">
        <v>43679</v>
      </c>
      <c r="EH5953" s="213">
        <f>IF(ISNUMBER(SEARCH($I$1,$EI$3:$EI$7917)),MAX($EH$2:EH5952)+1,0)</f>
        <v>0</v>
      </c>
      <c r="EI5953" s="257" t="s">
        <v>42110</v>
      </c>
      <c r="EL5953" s="213" t="str">
        <f>IFERROR(VLOOKUP(ROWS($EL$3:EL5953),EH5953:$EI$7917,2,0),"")</f>
        <v/>
      </c>
    </row>
    <row r="5954" spans="134:142">
      <c r="ED5954" s="257" t="s">
        <v>43680</v>
      </c>
      <c r="EH5954" s="213">
        <f>IF(ISNUMBER(SEARCH($I$1,$EI$3:$EI$7917)),MAX($EH$2:EH5953)+1,0)</f>
        <v>0</v>
      </c>
      <c r="EI5954" s="257" t="s">
        <v>38111</v>
      </c>
      <c r="EL5954" s="213" t="str">
        <f>IFERROR(VLOOKUP(ROWS($EL$3:EL5954),EH5954:$EI$7917,2,0),"")</f>
        <v/>
      </c>
    </row>
    <row r="5955" spans="134:142">
      <c r="ED5955" s="257" t="s">
        <v>43681</v>
      </c>
      <c r="EH5955" s="213">
        <f>IF(ISNUMBER(SEARCH($I$1,$EI$3:$EI$7917)),MAX($EH$2:EH5954)+1,0)</f>
        <v>0</v>
      </c>
      <c r="EI5955" s="257" t="s">
        <v>38817</v>
      </c>
      <c r="EL5955" s="213" t="str">
        <f>IFERROR(VLOOKUP(ROWS($EL$3:EL5955),EH5955:$EI$7917,2,0),"")</f>
        <v/>
      </c>
    </row>
    <row r="5956" spans="134:142">
      <c r="ED5956" s="257" t="s">
        <v>43682</v>
      </c>
      <c r="EH5956" s="213">
        <f>IF(ISNUMBER(SEARCH($I$1,$EI$3:$EI$7917)),MAX($EH$2:EH5955)+1,0)</f>
        <v>0</v>
      </c>
      <c r="EI5956" s="257" t="s">
        <v>38416</v>
      </c>
      <c r="EL5956" s="213" t="str">
        <f>IFERROR(VLOOKUP(ROWS($EL$3:EL5956),EH5956:$EI$7917,2,0),"")</f>
        <v/>
      </c>
    </row>
    <row r="5957" spans="134:142">
      <c r="ED5957" s="257" t="s">
        <v>43683</v>
      </c>
      <c r="EH5957" s="213">
        <f>IF(ISNUMBER(SEARCH($I$1,$EI$3:$EI$7917)),MAX($EH$2:EH5956)+1,0)</f>
        <v>0</v>
      </c>
      <c r="EI5957" s="257" t="s">
        <v>44299</v>
      </c>
      <c r="EL5957" s="213" t="str">
        <f>IFERROR(VLOOKUP(ROWS($EL$3:EL5957),EH5957:$EI$7917,2,0),"")</f>
        <v/>
      </c>
    </row>
    <row r="5958" spans="134:142">
      <c r="ED5958" s="257" t="s">
        <v>43684</v>
      </c>
      <c r="EH5958" s="213">
        <f>IF(ISNUMBER(SEARCH($I$1,$EI$3:$EI$7917)),MAX($EH$2:EH5957)+1,0)</f>
        <v>0</v>
      </c>
      <c r="EI5958" s="257" t="s">
        <v>40202</v>
      </c>
      <c r="EL5958" s="213" t="str">
        <f>IFERROR(VLOOKUP(ROWS($EL$3:EL5958),EH5958:$EI$7917,2,0),"")</f>
        <v/>
      </c>
    </row>
    <row r="5959" spans="134:142">
      <c r="ED5959" s="257" t="s">
        <v>43685</v>
      </c>
      <c r="EH5959" s="213">
        <f>IF(ISNUMBER(SEARCH($I$1,$EI$3:$EI$7917)),MAX($EH$2:EH5958)+1,0)</f>
        <v>0</v>
      </c>
      <c r="EI5959" s="257" t="s">
        <v>44042</v>
      </c>
      <c r="EL5959" s="213" t="str">
        <f>IFERROR(VLOOKUP(ROWS($EL$3:EL5959),EH5959:$EI$7917,2,0),"")</f>
        <v/>
      </c>
    </row>
    <row r="5960" spans="134:142" ht="24.75">
      <c r="ED5960" s="257" t="s">
        <v>43686</v>
      </c>
      <c r="EH5960" s="213">
        <f>IF(ISNUMBER(SEARCH($I$1,$EI$3:$EI$7917)),MAX($EH$2:EH5959)+1,0)</f>
        <v>0</v>
      </c>
      <c r="EI5960" s="257" t="s">
        <v>37964</v>
      </c>
      <c r="EL5960" s="213" t="str">
        <f>IFERROR(VLOOKUP(ROWS($EL$3:EL5960),EH5960:$EI$7917,2,0),"")</f>
        <v/>
      </c>
    </row>
    <row r="5961" spans="134:142" ht="24.75">
      <c r="ED5961" s="257" t="s">
        <v>43687</v>
      </c>
      <c r="EH5961" s="213">
        <f>IF(ISNUMBER(SEARCH($I$1,$EI$3:$EI$7917)),MAX($EH$2:EH5960)+1,0)</f>
        <v>0</v>
      </c>
      <c r="EI5961" s="257" t="s">
        <v>43886</v>
      </c>
      <c r="EL5961" s="213" t="str">
        <f>IFERROR(VLOOKUP(ROWS($EL$3:EL5961),EH5961:$EI$7917,2,0),"")</f>
        <v/>
      </c>
    </row>
    <row r="5962" spans="134:142">
      <c r="ED5962" s="257" t="s">
        <v>43688</v>
      </c>
      <c r="EH5962" s="213">
        <f>IF(ISNUMBER(SEARCH($I$1,$EI$3:$EI$7917)),MAX($EH$2:EH5961)+1,0)</f>
        <v>0</v>
      </c>
      <c r="EI5962" s="257" t="s">
        <v>41182</v>
      </c>
      <c r="EL5962" s="213" t="str">
        <f>IFERROR(VLOOKUP(ROWS($EL$3:EL5962),EH5962:$EI$7917,2,0),"")</f>
        <v/>
      </c>
    </row>
    <row r="5963" spans="134:142">
      <c r="ED5963" s="257" t="s">
        <v>43689</v>
      </c>
      <c r="EH5963" s="213">
        <f>IF(ISNUMBER(SEARCH($I$1,$EI$3:$EI$7917)),MAX($EH$2:EH5962)+1,0)</f>
        <v>0</v>
      </c>
      <c r="EI5963" s="257" t="s">
        <v>39103</v>
      </c>
      <c r="EL5963" s="213" t="str">
        <f>IFERROR(VLOOKUP(ROWS($EL$3:EL5963),EH5963:$EI$7917,2,0),"")</f>
        <v/>
      </c>
    </row>
    <row r="5964" spans="134:142">
      <c r="ED5964" s="257" t="s">
        <v>43690</v>
      </c>
      <c r="EH5964" s="213">
        <f>IF(ISNUMBER(SEARCH($I$1,$EI$3:$EI$7917)),MAX($EH$2:EH5963)+1,0)</f>
        <v>0</v>
      </c>
      <c r="EI5964" s="257" t="s">
        <v>45590</v>
      </c>
      <c r="EL5964" s="213" t="str">
        <f>IFERROR(VLOOKUP(ROWS($EL$3:EL5964),EH5964:$EI$7917,2,0),"")</f>
        <v/>
      </c>
    </row>
    <row r="5965" spans="134:142">
      <c r="ED5965" s="257" t="s">
        <v>43691</v>
      </c>
      <c r="EH5965" s="213">
        <f>IF(ISNUMBER(SEARCH($I$1,$EI$3:$EI$7917)),MAX($EH$2:EH5964)+1,0)</f>
        <v>0</v>
      </c>
      <c r="EI5965" s="257" t="s">
        <v>45591</v>
      </c>
      <c r="EL5965" s="213" t="str">
        <f>IFERROR(VLOOKUP(ROWS($EL$3:EL5965),EH5965:$EI$7917,2,0),"")</f>
        <v/>
      </c>
    </row>
    <row r="5966" spans="134:142" ht="24.75">
      <c r="ED5966" s="257" t="s">
        <v>43692</v>
      </c>
      <c r="EH5966" s="213">
        <f>IF(ISNUMBER(SEARCH($I$1,$EI$3:$EI$7917)),MAX($EH$2:EH5965)+1,0)</f>
        <v>0</v>
      </c>
      <c r="EI5966" s="257" t="s">
        <v>45121</v>
      </c>
      <c r="EL5966" s="213" t="str">
        <f>IFERROR(VLOOKUP(ROWS($EL$3:EL5966),EH5966:$EI$7917,2,0),"")</f>
        <v/>
      </c>
    </row>
    <row r="5967" spans="134:142" ht="24.75">
      <c r="ED5967" s="257" t="s">
        <v>43693</v>
      </c>
      <c r="EH5967" s="213">
        <f>IF(ISNUMBER(SEARCH($I$1,$EI$3:$EI$7917)),MAX($EH$2:EH5966)+1,0)</f>
        <v>0</v>
      </c>
      <c r="EI5967" s="257" t="s">
        <v>42188</v>
      </c>
      <c r="EL5967" s="213" t="str">
        <f>IFERROR(VLOOKUP(ROWS($EL$3:EL5967),EH5967:$EI$7917,2,0),"")</f>
        <v/>
      </c>
    </row>
    <row r="5968" spans="134:142">
      <c r="ED5968" s="257" t="s">
        <v>43694</v>
      </c>
      <c r="EH5968" s="213">
        <f>IF(ISNUMBER(SEARCH($I$1,$EI$3:$EI$7917)),MAX($EH$2:EH5967)+1,0)</f>
        <v>0</v>
      </c>
      <c r="EI5968" s="257" t="s">
        <v>42942</v>
      </c>
      <c r="EL5968" s="213" t="str">
        <f>IFERROR(VLOOKUP(ROWS($EL$3:EL5968),EH5968:$EI$7917,2,0),"")</f>
        <v/>
      </c>
    </row>
    <row r="5969" spans="134:142">
      <c r="ED5969" s="257" t="s">
        <v>43695</v>
      </c>
      <c r="EH5969" s="213">
        <f>IF(ISNUMBER(SEARCH($I$1,$EI$3:$EI$7917)),MAX($EH$2:EH5968)+1,0)</f>
        <v>0</v>
      </c>
      <c r="EI5969" s="257" t="s">
        <v>38417</v>
      </c>
      <c r="EL5969" s="213" t="str">
        <f>IFERROR(VLOOKUP(ROWS($EL$3:EL5969),EH5969:$EI$7917,2,0),"")</f>
        <v/>
      </c>
    </row>
    <row r="5970" spans="134:142" ht="24.75">
      <c r="ED5970" s="257" t="s">
        <v>43696</v>
      </c>
      <c r="EH5970" s="213">
        <f>IF(ISNUMBER(SEARCH($I$1,$EI$3:$EI$7917)),MAX($EH$2:EH5969)+1,0)</f>
        <v>0</v>
      </c>
      <c r="EI5970" s="257" t="s">
        <v>44177</v>
      </c>
      <c r="EL5970" s="213" t="str">
        <f>IFERROR(VLOOKUP(ROWS($EL$3:EL5970),EH5970:$EI$7917,2,0),"")</f>
        <v/>
      </c>
    </row>
    <row r="5971" spans="134:142">
      <c r="ED5971" s="257" t="s">
        <v>43697</v>
      </c>
      <c r="EH5971" s="213">
        <f>IF(ISNUMBER(SEARCH($I$1,$EI$3:$EI$7917)),MAX($EH$2:EH5970)+1,0)</f>
        <v>0</v>
      </c>
      <c r="EI5971" s="257" t="s">
        <v>44769</v>
      </c>
      <c r="EL5971" s="213" t="str">
        <f>IFERROR(VLOOKUP(ROWS($EL$3:EL5971),EH5971:$EI$7917,2,0),"")</f>
        <v/>
      </c>
    </row>
    <row r="5972" spans="134:142">
      <c r="ED5972" s="257" t="s">
        <v>43698</v>
      </c>
      <c r="EH5972" s="213">
        <f>IF(ISNUMBER(SEARCH($I$1,$EI$3:$EI$7917)),MAX($EH$2:EH5971)+1,0)</f>
        <v>0</v>
      </c>
      <c r="EI5972" s="257" t="s">
        <v>39331</v>
      </c>
      <c r="EL5972" s="213" t="str">
        <f>IFERROR(VLOOKUP(ROWS($EL$3:EL5972),EH5972:$EI$7917,2,0),"")</f>
        <v/>
      </c>
    </row>
    <row r="5973" spans="134:142">
      <c r="ED5973" s="257" t="s">
        <v>43699</v>
      </c>
      <c r="EH5973" s="213">
        <f>IF(ISNUMBER(SEARCH($I$1,$EI$3:$EI$7917)),MAX($EH$2:EH5972)+1,0)</f>
        <v>0</v>
      </c>
      <c r="EI5973" s="257" t="s">
        <v>37965</v>
      </c>
      <c r="EL5973" s="213" t="str">
        <f>IFERROR(VLOOKUP(ROWS($EL$3:EL5973),EH5973:$EI$7917,2,0),"")</f>
        <v/>
      </c>
    </row>
    <row r="5974" spans="134:142">
      <c r="ED5974" s="257" t="s">
        <v>43700</v>
      </c>
      <c r="EH5974" s="213">
        <f>IF(ISNUMBER(SEARCH($I$1,$EI$3:$EI$7917)),MAX($EH$2:EH5973)+1,0)</f>
        <v>0</v>
      </c>
      <c r="EI5974" s="257" t="s">
        <v>37965</v>
      </c>
      <c r="EL5974" s="213" t="str">
        <f>IFERROR(VLOOKUP(ROWS($EL$3:EL5974),EH5974:$EI$7917,2,0),"")</f>
        <v/>
      </c>
    </row>
    <row r="5975" spans="134:142">
      <c r="ED5975" s="257" t="s">
        <v>43701</v>
      </c>
      <c r="EH5975" s="213">
        <f>IF(ISNUMBER(SEARCH($I$1,$EI$3:$EI$7917)),MAX($EH$2:EH5974)+1,0)</f>
        <v>0</v>
      </c>
      <c r="EI5975" s="257" t="s">
        <v>38418</v>
      </c>
      <c r="EL5975" s="213" t="str">
        <f>IFERROR(VLOOKUP(ROWS($EL$3:EL5975),EH5975:$EI$7917,2,0),"")</f>
        <v/>
      </c>
    </row>
    <row r="5976" spans="134:142">
      <c r="ED5976" s="257" t="s">
        <v>43702</v>
      </c>
      <c r="EH5976" s="213">
        <f>IF(ISNUMBER(SEARCH($I$1,$EI$3:$EI$7917)),MAX($EH$2:EH5975)+1,0)</f>
        <v>0</v>
      </c>
      <c r="EI5976" s="257" t="s">
        <v>45489</v>
      </c>
      <c r="EL5976" s="213" t="str">
        <f>IFERROR(VLOOKUP(ROWS($EL$3:EL5976),EH5976:$EI$7917,2,0),"")</f>
        <v/>
      </c>
    </row>
    <row r="5977" spans="134:142" ht="36.75">
      <c r="ED5977" s="257" t="s">
        <v>43703</v>
      </c>
      <c r="EH5977" s="213">
        <f>IF(ISNUMBER(SEARCH($I$1,$EI$3:$EI$7917)),MAX($EH$2:EH5976)+1,0)</f>
        <v>0</v>
      </c>
      <c r="EI5977" s="257" t="s">
        <v>41611</v>
      </c>
      <c r="EL5977" s="213" t="str">
        <f>IFERROR(VLOOKUP(ROWS($EL$3:EL5977),EH5977:$EI$7917,2,0),"")</f>
        <v/>
      </c>
    </row>
    <row r="5978" spans="134:142" ht="36.75">
      <c r="ED5978" s="257" t="s">
        <v>43704</v>
      </c>
      <c r="EH5978" s="213">
        <f>IF(ISNUMBER(SEARCH($I$1,$EI$3:$EI$7917)),MAX($EH$2:EH5977)+1,0)</f>
        <v>0</v>
      </c>
      <c r="EI5978" s="257" t="s">
        <v>43694</v>
      </c>
      <c r="EL5978" s="213" t="str">
        <f>IFERROR(VLOOKUP(ROWS($EL$3:EL5978),EH5978:$EI$7917,2,0),"")</f>
        <v/>
      </c>
    </row>
    <row r="5979" spans="134:142" ht="48.75">
      <c r="ED5979" s="257" t="s">
        <v>43705</v>
      </c>
      <c r="EH5979" s="213">
        <f>IF(ISNUMBER(SEARCH($I$1,$EI$3:$EI$7917)),MAX($EH$2:EH5978)+1,0)</f>
        <v>0</v>
      </c>
      <c r="EI5979" s="257" t="s">
        <v>39245</v>
      </c>
      <c r="EL5979" s="213" t="str">
        <f>IFERROR(VLOOKUP(ROWS($EL$3:EL5979),EH5979:$EI$7917,2,0),"")</f>
        <v/>
      </c>
    </row>
    <row r="5980" spans="134:142">
      <c r="ED5980" s="257" t="s">
        <v>43706</v>
      </c>
      <c r="EH5980" s="213">
        <f>IF(ISNUMBER(SEARCH($I$1,$EI$3:$EI$7917)),MAX($EH$2:EH5979)+1,0)</f>
        <v>0</v>
      </c>
      <c r="EI5980" s="257" t="s">
        <v>44576</v>
      </c>
      <c r="EL5980" s="213" t="str">
        <f>IFERROR(VLOOKUP(ROWS($EL$3:EL5980),EH5980:$EI$7917,2,0),"")</f>
        <v/>
      </c>
    </row>
    <row r="5981" spans="134:142" ht="24.75">
      <c r="ED5981" s="257" t="s">
        <v>43707</v>
      </c>
      <c r="EH5981" s="213">
        <f>IF(ISNUMBER(SEARCH($I$1,$EI$3:$EI$7917)),MAX($EH$2:EH5980)+1,0)</f>
        <v>0</v>
      </c>
      <c r="EI5981" s="257" t="s">
        <v>45592</v>
      </c>
      <c r="EL5981" s="213" t="str">
        <f>IFERROR(VLOOKUP(ROWS($EL$3:EL5981),EH5981:$EI$7917,2,0),"")</f>
        <v/>
      </c>
    </row>
    <row r="5982" spans="134:142" ht="24.75">
      <c r="ED5982" s="257" t="s">
        <v>43708</v>
      </c>
      <c r="EH5982" s="213">
        <f>IF(ISNUMBER(SEARCH($I$1,$EI$3:$EI$7917)),MAX($EH$2:EH5981)+1,0)</f>
        <v>0</v>
      </c>
      <c r="EI5982" s="257" t="s">
        <v>40203</v>
      </c>
      <c r="EL5982" s="213" t="str">
        <f>IFERROR(VLOOKUP(ROWS($EL$3:EL5982),EH5982:$EI$7917,2,0),"")</f>
        <v/>
      </c>
    </row>
    <row r="5983" spans="134:142" ht="24.75">
      <c r="ED5983" s="257" t="s">
        <v>43709</v>
      </c>
      <c r="EH5983" s="213">
        <f>IF(ISNUMBER(SEARCH($I$1,$EI$3:$EI$7917)),MAX($EH$2:EH5982)+1,0)</f>
        <v>0</v>
      </c>
      <c r="EI5983" s="257" t="s">
        <v>41337</v>
      </c>
      <c r="EL5983" s="213" t="str">
        <f>IFERROR(VLOOKUP(ROWS($EL$3:EL5983),EH5983:$EI$7917,2,0),"")</f>
        <v/>
      </c>
    </row>
    <row r="5984" spans="134:142" ht="36.75">
      <c r="ED5984" s="257" t="s">
        <v>43710</v>
      </c>
      <c r="EH5984" s="213">
        <f>IF(ISNUMBER(SEARCH($I$1,$EI$3:$EI$7917)),MAX($EH$2:EH5983)+1,0)</f>
        <v>0</v>
      </c>
      <c r="EI5984" s="257" t="s">
        <v>38419</v>
      </c>
      <c r="EL5984" s="213" t="str">
        <f>IFERROR(VLOOKUP(ROWS($EL$3:EL5984),EH5984:$EI$7917,2,0),"")</f>
        <v/>
      </c>
    </row>
    <row r="5985" spans="134:142" ht="36.75">
      <c r="ED5985" s="257" t="s">
        <v>43711</v>
      </c>
      <c r="EH5985" s="213">
        <f>IF(ISNUMBER(SEARCH($I$1,$EI$3:$EI$7917)),MAX($EH$2:EH5984)+1,0)</f>
        <v>0</v>
      </c>
      <c r="EI5985" s="257" t="s">
        <v>43178</v>
      </c>
      <c r="EL5985" s="213" t="str">
        <f>IFERROR(VLOOKUP(ROWS($EL$3:EL5985),EH5985:$EI$7917,2,0),"")</f>
        <v/>
      </c>
    </row>
    <row r="5986" spans="134:142" ht="36.75">
      <c r="ED5986" s="257" t="s">
        <v>43712</v>
      </c>
      <c r="EH5986" s="213">
        <f>IF(ISNUMBER(SEARCH($I$1,$EI$3:$EI$7917)),MAX($EH$2:EH5985)+1,0)</f>
        <v>0</v>
      </c>
      <c r="EI5986" s="257" t="s">
        <v>42673</v>
      </c>
      <c r="EL5986" s="213" t="str">
        <f>IFERROR(VLOOKUP(ROWS($EL$3:EL5986),EH5986:$EI$7917,2,0),"")</f>
        <v/>
      </c>
    </row>
    <row r="5987" spans="134:142" ht="36.75">
      <c r="ED5987" s="257" t="s">
        <v>43713</v>
      </c>
      <c r="EH5987" s="213">
        <f>IF(ISNUMBER(SEARCH($I$1,$EI$3:$EI$7917)),MAX($EH$2:EH5986)+1,0)</f>
        <v>0</v>
      </c>
      <c r="EI5987" s="257" t="s">
        <v>43179</v>
      </c>
      <c r="EL5987" s="213" t="str">
        <f>IFERROR(VLOOKUP(ROWS($EL$3:EL5987),EH5987:$EI$7917,2,0),"")</f>
        <v/>
      </c>
    </row>
    <row r="5988" spans="134:142" ht="36.75">
      <c r="ED5988" s="257" t="s">
        <v>43714</v>
      </c>
      <c r="EH5988" s="213">
        <f>IF(ISNUMBER(SEARCH($I$1,$EI$3:$EI$7917)),MAX($EH$2:EH5987)+1,0)</f>
        <v>0</v>
      </c>
      <c r="EI5988" s="257" t="s">
        <v>40279</v>
      </c>
      <c r="EL5988" s="213" t="str">
        <f>IFERROR(VLOOKUP(ROWS($EL$3:EL5988),EH5988:$EI$7917,2,0),"")</f>
        <v/>
      </c>
    </row>
    <row r="5989" spans="134:142" ht="36.75">
      <c r="ED5989" s="257" t="s">
        <v>43715</v>
      </c>
      <c r="EH5989" s="213">
        <f>IF(ISNUMBER(SEARCH($I$1,$EI$3:$EI$7917)),MAX($EH$2:EH5988)+1,0)</f>
        <v>0</v>
      </c>
      <c r="EI5989" s="257" t="s">
        <v>44577</v>
      </c>
      <c r="EL5989" s="213" t="str">
        <f>IFERROR(VLOOKUP(ROWS($EL$3:EL5989),EH5989:$EI$7917,2,0),"")</f>
        <v/>
      </c>
    </row>
    <row r="5990" spans="134:142" ht="48.75">
      <c r="ED5990" s="257" t="s">
        <v>43716</v>
      </c>
      <c r="EH5990" s="213">
        <f>IF(ISNUMBER(SEARCH($I$1,$EI$3:$EI$7917)),MAX($EH$2:EH5989)+1,0)</f>
        <v>0</v>
      </c>
      <c r="EI5990" s="257" t="s">
        <v>42019</v>
      </c>
      <c r="EL5990" s="213" t="str">
        <f>IFERROR(VLOOKUP(ROWS($EL$3:EL5990),EH5990:$EI$7917,2,0),"")</f>
        <v/>
      </c>
    </row>
    <row r="5991" spans="134:142" ht="36.75">
      <c r="ED5991" s="257" t="s">
        <v>43717</v>
      </c>
      <c r="EH5991" s="213">
        <f>IF(ISNUMBER(SEARCH($I$1,$EI$3:$EI$7917)),MAX($EH$2:EH5990)+1,0)</f>
        <v>0</v>
      </c>
      <c r="EI5991" s="257" t="s">
        <v>37966</v>
      </c>
      <c r="EL5991" s="213" t="str">
        <f>IFERROR(VLOOKUP(ROWS($EL$3:EL5991),EH5991:$EI$7917,2,0),"")</f>
        <v/>
      </c>
    </row>
    <row r="5992" spans="134:142" ht="36.75">
      <c r="ED5992" s="257" t="s">
        <v>43718</v>
      </c>
      <c r="EH5992" s="213">
        <f>IF(ISNUMBER(SEARCH($I$1,$EI$3:$EI$7917)),MAX($EH$2:EH5991)+1,0)</f>
        <v>0</v>
      </c>
      <c r="EI5992" s="257" t="s">
        <v>38899</v>
      </c>
      <c r="EL5992" s="213" t="str">
        <f>IFERROR(VLOOKUP(ROWS($EL$3:EL5992),EH5992:$EI$7917,2,0),"")</f>
        <v/>
      </c>
    </row>
    <row r="5993" spans="134:142" ht="36.75">
      <c r="ED5993" s="257" t="s">
        <v>43719</v>
      </c>
      <c r="EH5993" s="213">
        <f>IF(ISNUMBER(SEARCH($I$1,$EI$3:$EI$7917)),MAX($EH$2:EH5992)+1,0)</f>
        <v>0</v>
      </c>
      <c r="EI5993" s="257" t="s">
        <v>41612</v>
      </c>
      <c r="EL5993" s="213" t="str">
        <f>IFERROR(VLOOKUP(ROWS($EL$3:EL5993),EH5993:$EI$7917,2,0),"")</f>
        <v/>
      </c>
    </row>
    <row r="5994" spans="134:142" ht="24.75">
      <c r="ED5994" s="257" t="s">
        <v>43720</v>
      </c>
      <c r="EH5994" s="213">
        <f>IF(ISNUMBER(SEARCH($I$1,$EI$3:$EI$7917)),MAX($EH$2:EH5993)+1,0)</f>
        <v>0</v>
      </c>
      <c r="EI5994" s="257" t="s">
        <v>41125</v>
      </c>
      <c r="EL5994" s="213" t="str">
        <f>IFERROR(VLOOKUP(ROWS($EL$3:EL5994),EH5994:$EI$7917,2,0),"")</f>
        <v/>
      </c>
    </row>
    <row r="5995" spans="134:142" ht="24.75">
      <c r="ED5995" s="257" t="s">
        <v>43721</v>
      </c>
      <c r="EH5995" s="213">
        <f>IF(ISNUMBER(SEARCH($I$1,$EI$3:$EI$7917)),MAX($EH$2:EH5994)+1,0)</f>
        <v>0</v>
      </c>
      <c r="EI5995" s="257" t="s">
        <v>45122</v>
      </c>
      <c r="EL5995" s="213" t="str">
        <f>IFERROR(VLOOKUP(ROWS($EL$3:EL5995),EH5995:$EI$7917,2,0),"")</f>
        <v/>
      </c>
    </row>
    <row r="5996" spans="134:142" ht="36.75">
      <c r="ED5996" s="257" t="s">
        <v>43722</v>
      </c>
      <c r="EH5996" s="213">
        <f>IF(ISNUMBER(SEARCH($I$1,$EI$3:$EI$7917)),MAX($EH$2:EH5995)+1,0)</f>
        <v>0</v>
      </c>
      <c r="EI5996" s="257" t="s">
        <v>43063</v>
      </c>
      <c r="EL5996" s="213" t="str">
        <f>IFERROR(VLOOKUP(ROWS($EL$3:EL5996),EH5996:$EI$7917,2,0),"")</f>
        <v/>
      </c>
    </row>
    <row r="5997" spans="134:142">
      <c r="ED5997" s="257" t="s">
        <v>43723</v>
      </c>
      <c r="EH5997" s="213">
        <f>IF(ISNUMBER(SEARCH($I$1,$EI$3:$EI$7917)),MAX($EH$2:EH5996)+1,0)</f>
        <v>0</v>
      </c>
      <c r="EI5997" s="257" t="s">
        <v>43461</v>
      </c>
      <c r="EL5997" s="213" t="str">
        <f>IFERROR(VLOOKUP(ROWS($EL$3:EL5997),EH5997:$EI$7917,2,0),"")</f>
        <v/>
      </c>
    </row>
    <row r="5998" spans="134:142" ht="24.75">
      <c r="ED5998" s="257" t="s">
        <v>43724</v>
      </c>
      <c r="EH5998" s="213">
        <f>IF(ISNUMBER(SEARCH($I$1,$EI$3:$EI$7917)),MAX($EH$2:EH5997)+1,0)</f>
        <v>0</v>
      </c>
      <c r="EI5998" s="257" t="s">
        <v>40852</v>
      </c>
      <c r="EL5998" s="213" t="str">
        <f>IFERROR(VLOOKUP(ROWS($EL$3:EL5998),EH5998:$EI$7917,2,0),"")</f>
        <v/>
      </c>
    </row>
    <row r="5999" spans="134:142">
      <c r="ED5999" s="257" t="s">
        <v>43725</v>
      </c>
      <c r="EH5999" s="213">
        <f>IF(ISNUMBER(SEARCH($I$1,$EI$3:$EI$7917)),MAX($EH$2:EH5998)+1,0)</f>
        <v>0</v>
      </c>
      <c r="EI5999" s="257" t="s">
        <v>43373</v>
      </c>
      <c r="EL5999" s="213" t="str">
        <f>IFERROR(VLOOKUP(ROWS($EL$3:EL5999),EH5999:$EI$7917,2,0),"")</f>
        <v/>
      </c>
    </row>
    <row r="6000" spans="134:142" ht="24.75">
      <c r="ED6000" s="257" t="s">
        <v>43726</v>
      </c>
      <c r="EH6000" s="213">
        <f>IF(ISNUMBER(SEARCH($I$1,$EI$3:$EI$7917)),MAX($EH$2:EH5999)+1,0)</f>
        <v>0</v>
      </c>
      <c r="EI6000" s="257" t="s">
        <v>44855</v>
      </c>
      <c r="EL6000" s="213" t="str">
        <f>IFERROR(VLOOKUP(ROWS($EL$3:EL6000),EH6000:$EI$7917,2,0),"")</f>
        <v/>
      </c>
    </row>
    <row r="6001" spans="134:142" ht="36.75">
      <c r="ED6001" s="257" t="s">
        <v>43727</v>
      </c>
      <c r="EH6001" s="213">
        <f>IF(ISNUMBER(SEARCH($I$1,$EI$3:$EI$7917)),MAX($EH$2:EH6000)+1,0)</f>
        <v>0</v>
      </c>
      <c r="EI6001" s="257" t="s">
        <v>40572</v>
      </c>
      <c r="EL6001" s="213" t="str">
        <f>IFERROR(VLOOKUP(ROWS($EL$3:EL6001),EH6001:$EI$7917,2,0),"")</f>
        <v/>
      </c>
    </row>
    <row r="6002" spans="134:142" ht="36.75">
      <c r="ED6002" s="257" t="s">
        <v>43728</v>
      </c>
      <c r="EH6002" s="213">
        <f>IF(ISNUMBER(SEARCH($I$1,$EI$3:$EI$7917)),MAX($EH$2:EH6001)+1,0)</f>
        <v>0</v>
      </c>
      <c r="EI6002" s="257" t="s">
        <v>41498</v>
      </c>
      <c r="EL6002" s="213" t="str">
        <f>IFERROR(VLOOKUP(ROWS($EL$3:EL6002),EH6002:$EI$7917,2,0),"")</f>
        <v/>
      </c>
    </row>
    <row r="6003" spans="134:142" ht="24.75">
      <c r="ED6003" s="257" t="s">
        <v>43729</v>
      </c>
      <c r="EH6003" s="213">
        <f>IF(ISNUMBER(SEARCH($I$1,$EI$3:$EI$7917)),MAX($EH$2:EH6002)+1,0)</f>
        <v>0</v>
      </c>
      <c r="EI6003" s="257" t="s">
        <v>37967</v>
      </c>
      <c r="EL6003" s="213" t="str">
        <f>IFERROR(VLOOKUP(ROWS($EL$3:EL6003),EH6003:$EI$7917,2,0),"")</f>
        <v/>
      </c>
    </row>
    <row r="6004" spans="134:142" ht="36.75">
      <c r="ED6004" s="257" t="s">
        <v>43730</v>
      </c>
      <c r="EH6004" s="213">
        <f>IF(ISNUMBER(SEARCH($I$1,$EI$3:$EI$7917)),MAX($EH$2:EH6003)+1,0)</f>
        <v>0</v>
      </c>
      <c r="EI6004" s="257" t="s">
        <v>42352</v>
      </c>
      <c r="EL6004" s="213" t="str">
        <f>IFERROR(VLOOKUP(ROWS($EL$3:EL6004),EH6004:$EI$7917,2,0),"")</f>
        <v/>
      </c>
    </row>
    <row r="6005" spans="134:142" ht="48.75">
      <c r="ED6005" s="257" t="s">
        <v>43731</v>
      </c>
      <c r="EH6005" s="213">
        <f>IF(ISNUMBER(SEARCH($I$1,$EI$3:$EI$7917)),MAX($EH$2:EH6004)+1,0)</f>
        <v>0</v>
      </c>
      <c r="EI6005" s="257" t="s">
        <v>42224</v>
      </c>
      <c r="EL6005" s="213" t="str">
        <f>IFERROR(VLOOKUP(ROWS($EL$3:EL6005),EH6005:$EI$7917,2,0),"")</f>
        <v/>
      </c>
    </row>
    <row r="6006" spans="134:142" ht="24.75">
      <c r="ED6006" s="257" t="s">
        <v>43732</v>
      </c>
      <c r="EH6006" s="213">
        <f>IF(ISNUMBER(SEARCH($I$1,$EI$3:$EI$7917)),MAX($EH$2:EH6005)+1,0)</f>
        <v>0</v>
      </c>
      <c r="EI6006" s="257" t="s">
        <v>44328</v>
      </c>
      <c r="EL6006" s="213" t="str">
        <f>IFERROR(VLOOKUP(ROWS($EL$3:EL6006),EH6006:$EI$7917,2,0),"")</f>
        <v/>
      </c>
    </row>
    <row r="6007" spans="134:142" ht="24.75">
      <c r="ED6007" s="257" t="s">
        <v>43733</v>
      </c>
      <c r="EH6007" s="213">
        <f>IF(ISNUMBER(SEARCH($I$1,$EI$3:$EI$7917)),MAX($EH$2:EH6006)+1,0)</f>
        <v>0</v>
      </c>
      <c r="EI6007" s="257" t="s">
        <v>45146</v>
      </c>
      <c r="EL6007" s="213" t="str">
        <f>IFERROR(VLOOKUP(ROWS($EL$3:EL6007),EH6007:$EI$7917,2,0),"")</f>
        <v/>
      </c>
    </row>
    <row r="6008" spans="134:142" ht="24.75">
      <c r="ED6008" s="257" t="s">
        <v>43734</v>
      </c>
      <c r="EH6008" s="213">
        <f>IF(ISNUMBER(SEARCH($I$1,$EI$3:$EI$7917)),MAX($EH$2:EH6007)+1,0)</f>
        <v>0</v>
      </c>
      <c r="EI6008" s="257" t="s">
        <v>42967</v>
      </c>
      <c r="EL6008" s="213" t="str">
        <f>IFERROR(VLOOKUP(ROWS($EL$3:EL6008),EH6008:$EI$7917,2,0),"")</f>
        <v/>
      </c>
    </row>
    <row r="6009" spans="134:142" ht="36.75">
      <c r="ED6009" s="257" t="s">
        <v>43735</v>
      </c>
      <c r="EH6009" s="213">
        <f>IF(ISNUMBER(SEARCH($I$1,$EI$3:$EI$7917)),MAX($EH$2:EH6008)+1,0)</f>
        <v>0</v>
      </c>
      <c r="EI6009" s="257" t="s">
        <v>44301</v>
      </c>
      <c r="EL6009" s="213" t="str">
        <f>IFERROR(VLOOKUP(ROWS($EL$3:EL6009),EH6009:$EI$7917,2,0),"")</f>
        <v/>
      </c>
    </row>
    <row r="6010" spans="134:142" ht="36.75">
      <c r="ED6010" s="257" t="s">
        <v>43736</v>
      </c>
      <c r="EH6010" s="213">
        <f>IF(ISNUMBER(SEARCH($I$1,$EI$3:$EI$7917)),MAX($EH$2:EH6009)+1,0)</f>
        <v>0</v>
      </c>
      <c r="EI6010" s="257" t="s">
        <v>41963</v>
      </c>
      <c r="EL6010" s="213" t="str">
        <f>IFERROR(VLOOKUP(ROWS($EL$3:EL6010),EH6010:$EI$7917,2,0),"")</f>
        <v/>
      </c>
    </row>
    <row r="6011" spans="134:142" ht="36.75">
      <c r="ED6011" s="257" t="s">
        <v>43737</v>
      </c>
      <c r="EH6011" s="213">
        <f>IF(ISNUMBER(SEARCH($I$1,$EI$3:$EI$7917)),MAX($EH$2:EH6010)+1,0)</f>
        <v>0</v>
      </c>
      <c r="EI6011" s="257" t="s">
        <v>44411</v>
      </c>
      <c r="EL6011" s="213" t="str">
        <f>IFERROR(VLOOKUP(ROWS($EL$3:EL6011),EH6011:$EI$7917,2,0),"")</f>
        <v/>
      </c>
    </row>
    <row r="6012" spans="134:142" ht="36.75">
      <c r="ED6012" s="257" t="s">
        <v>43738</v>
      </c>
      <c r="EH6012" s="213">
        <f>IF(ISNUMBER(SEARCH($I$1,$EI$3:$EI$7917)),MAX($EH$2:EH6011)+1,0)</f>
        <v>0</v>
      </c>
      <c r="EI6012" s="257" t="s">
        <v>44412</v>
      </c>
      <c r="EL6012" s="213" t="str">
        <f>IFERROR(VLOOKUP(ROWS($EL$3:EL6012),EH6012:$EI$7917,2,0),"")</f>
        <v/>
      </c>
    </row>
    <row r="6013" spans="134:142" ht="24.75">
      <c r="ED6013" s="257" t="s">
        <v>43739</v>
      </c>
      <c r="EH6013" s="213">
        <f>IF(ISNUMBER(SEARCH($I$1,$EI$3:$EI$7917)),MAX($EH$2:EH6012)+1,0)</f>
        <v>0</v>
      </c>
      <c r="EI6013" s="257" t="s">
        <v>44960</v>
      </c>
      <c r="EL6013" s="213" t="str">
        <f>IFERROR(VLOOKUP(ROWS($EL$3:EL6013),EH6013:$EI$7917,2,0),"")</f>
        <v/>
      </c>
    </row>
    <row r="6014" spans="134:142" ht="36.75">
      <c r="ED6014" s="257" t="s">
        <v>43740</v>
      </c>
      <c r="EH6014" s="213">
        <f>IF(ISNUMBER(SEARCH($I$1,$EI$3:$EI$7917)),MAX($EH$2:EH6013)+1,0)</f>
        <v>0</v>
      </c>
      <c r="EI6014" s="257" t="s">
        <v>43607</v>
      </c>
      <c r="EL6014" s="213" t="str">
        <f>IFERROR(VLOOKUP(ROWS($EL$3:EL6014),EH6014:$EI$7917,2,0),"")</f>
        <v/>
      </c>
    </row>
    <row r="6015" spans="134:142" ht="36.75">
      <c r="ED6015" s="257" t="s">
        <v>43741</v>
      </c>
      <c r="EH6015" s="213">
        <f>IF(ISNUMBER(SEARCH($I$1,$EI$3:$EI$7917)),MAX($EH$2:EH6014)+1,0)</f>
        <v>0</v>
      </c>
      <c r="EI6015" s="257" t="s">
        <v>44043</v>
      </c>
      <c r="EL6015" s="213" t="str">
        <f>IFERROR(VLOOKUP(ROWS($EL$3:EL6015),EH6015:$EI$7917,2,0),"")</f>
        <v/>
      </c>
    </row>
    <row r="6016" spans="134:142" ht="36.75">
      <c r="ED6016" s="257" t="s">
        <v>43742</v>
      </c>
      <c r="EH6016" s="213">
        <f>IF(ISNUMBER(SEARCH($I$1,$EI$3:$EI$7917)),MAX($EH$2:EH6015)+1,0)</f>
        <v>0</v>
      </c>
      <c r="EI6016" s="257" t="s">
        <v>40059</v>
      </c>
      <c r="EL6016" s="213" t="str">
        <f>IFERROR(VLOOKUP(ROWS($EL$3:EL6016),EH6016:$EI$7917,2,0),"")</f>
        <v/>
      </c>
    </row>
    <row r="6017" spans="134:142" ht="24.75">
      <c r="ED6017" s="257" t="s">
        <v>43743</v>
      </c>
      <c r="EH6017" s="213">
        <f>IF(ISNUMBER(SEARCH($I$1,$EI$3:$EI$7917)),MAX($EH$2:EH6016)+1,0)</f>
        <v>0</v>
      </c>
      <c r="EI6017" s="257" t="s">
        <v>42111</v>
      </c>
      <c r="EL6017" s="213" t="str">
        <f>IFERROR(VLOOKUP(ROWS($EL$3:EL6017),EH6017:$EI$7917,2,0),"")</f>
        <v/>
      </c>
    </row>
    <row r="6018" spans="134:142" ht="48.75">
      <c r="ED6018" s="257" t="s">
        <v>43744</v>
      </c>
      <c r="EH6018" s="213">
        <f>IF(ISNUMBER(SEARCH($I$1,$EI$3:$EI$7917)),MAX($EH$2:EH6017)+1,0)</f>
        <v>0</v>
      </c>
      <c r="EI6018" s="257" t="s">
        <v>39453</v>
      </c>
      <c r="EL6018" s="213" t="str">
        <f>IFERROR(VLOOKUP(ROWS($EL$3:EL6018),EH6018:$EI$7917,2,0),"")</f>
        <v/>
      </c>
    </row>
    <row r="6019" spans="134:142" ht="48.75">
      <c r="ED6019" s="257" t="s">
        <v>43745</v>
      </c>
      <c r="EH6019" s="213">
        <f>IF(ISNUMBER(SEARCH($I$1,$EI$3:$EI$7917)),MAX($EH$2:EH6018)+1,0)</f>
        <v>0</v>
      </c>
      <c r="EI6019" s="257" t="s">
        <v>37968</v>
      </c>
      <c r="EL6019" s="213" t="str">
        <f>IFERROR(VLOOKUP(ROWS($EL$3:EL6019),EH6019:$EI$7917,2,0),"")</f>
        <v/>
      </c>
    </row>
    <row r="6020" spans="134:142" ht="48.75">
      <c r="ED6020" s="257" t="s">
        <v>43746</v>
      </c>
      <c r="EH6020" s="213">
        <f>IF(ISNUMBER(SEARCH($I$1,$EI$3:$EI$7917)),MAX($EH$2:EH6019)+1,0)</f>
        <v>0</v>
      </c>
      <c r="EI6020" s="257" t="s">
        <v>41749</v>
      </c>
      <c r="EL6020" s="213" t="str">
        <f>IFERROR(VLOOKUP(ROWS($EL$3:EL6020),EH6020:$EI$7917,2,0),"")</f>
        <v/>
      </c>
    </row>
    <row r="6021" spans="134:142">
      <c r="ED6021" s="257" t="s">
        <v>43747</v>
      </c>
      <c r="EH6021" s="213">
        <f>IF(ISNUMBER(SEARCH($I$1,$EI$3:$EI$7917)),MAX($EH$2:EH6020)+1,0)</f>
        <v>0</v>
      </c>
      <c r="EI6021" s="257" t="s">
        <v>45212</v>
      </c>
      <c r="EL6021" s="213" t="str">
        <f>IFERROR(VLOOKUP(ROWS($EL$3:EL6021),EH6021:$EI$7917,2,0),"")</f>
        <v/>
      </c>
    </row>
    <row r="6022" spans="134:142" ht="36.75">
      <c r="ED6022" s="257" t="s">
        <v>43748</v>
      </c>
      <c r="EH6022" s="213">
        <f>IF(ISNUMBER(SEARCH($I$1,$EI$3:$EI$7917)),MAX($EH$2:EH6021)+1,0)</f>
        <v>0</v>
      </c>
      <c r="EI6022" s="257" t="s">
        <v>44578</v>
      </c>
      <c r="EL6022" s="213" t="str">
        <f>IFERROR(VLOOKUP(ROWS($EL$3:EL6022),EH6022:$EI$7917,2,0),"")</f>
        <v/>
      </c>
    </row>
    <row r="6023" spans="134:142" ht="48.75">
      <c r="ED6023" s="257" t="s">
        <v>43749</v>
      </c>
      <c r="EH6023" s="213">
        <f>IF(ISNUMBER(SEARCH($I$1,$EI$3:$EI$7917)),MAX($EH$2:EH6022)+1,0)</f>
        <v>0</v>
      </c>
      <c r="EI6023" s="257" t="s">
        <v>44413</v>
      </c>
      <c r="EL6023" s="213" t="str">
        <f>IFERROR(VLOOKUP(ROWS($EL$3:EL6023),EH6023:$EI$7917,2,0),"")</f>
        <v/>
      </c>
    </row>
    <row r="6024" spans="134:142" ht="36.75">
      <c r="ED6024" s="257" t="s">
        <v>43750</v>
      </c>
      <c r="EH6024" s="213">
        <f>IF(ISNUMBER(SEARCH($I$1,$EI$3:$EI$7917)),MAX($EH$2:EH6023)+1,0)</f>
        <v>0</v>
      </c>
      <c r="EI6024" s="257" t="s">
        <v>44856</v>
      </c>
      <c r="EL6024" s="213" t="str">
        <f>IFERROR(VLOOKUP(ROWS($EL$3:EL6024),EH6024:$EI$7917,2,0),"")</f>
        <v/>
      </c>
    </row>
    <row r="6025" spans="134:142" ht="24.75">
      <c r="ED6025" s="257" t="s">
        <v>43751</v>
      </c>
      <c r="EH6025" s="213">
        <f>IF(ISNUMBER(SEARCH($I$1,$EI$3:$EI$7917)),MAX($EH$2:EH6024)+1,0)</f>
        <v>0</v>
      </c>
      <c r="EI6025" s="257" t="s">
        <v>42527</v>
      </c>
      <c r="EL6025" s="213" t="str">
        <f>IFERROR(VLOOKUP(ROWS($EL$3:EL6025),EH6025:$EI$7917,2,0),"")</f>
        <v/>
      </c>
    </row>
    <row r="6026" spans="134:142" ht="24.75">
      <c r="ED6026" s="257" t="s">
        <v>43752</v>
      </c>
      <c r="EH6026" s="213">
        <f>IF(ISNUMBER(SEARCH($I$1,$EI$3:$EI$7917)),MAX($EH$2:EH6025)+1,0)</f>
        <v>0</v>
      </c>
      <c r="EI6026" s="257" t="s">
        <v>38726</v>
      </c>
      <c r="EL6026" s="213" t="str">
        <f>IFERROR(VLOOKUP(ROWS($EL$3:EL6026),EH6026:$EI$7917,2,0),"")</f>
        <v/>
      </c>
    </row>
    <row r="6027" spans="134:142" ht="36.75">
      <c r="ED6027" s="257" t="s">
        <v>43753</v>
      </c>
      <c r="EH6027" s="213">
        <f>IF(ISNUMBER(SEARCH($I$1,$EI$3:$EI$7917)),MAX($EH$2:EH6026)+1,0)</f>
        <v>0</v>
      </c>
      <c r="EI6027" s="257" t="s">
        <v>40060</v>
      </c>
      <c r="EL6027" s="213" t="str">
        <f>IFERROR(VLOOKUP(ROWS($EL$3:EL6027),EH6027:$EI$7917,2,0),"")</f>
        <v/>
      </c>
    </row>
    <row r="6028" spans="134:142" ht="36.75">
      <c r="ED6028" s="257" t="s">
        <v>43754</v>
      </c>
      <c r="EH6028" s="213">
        <f>IF(ISNUMBER(SEARCH($I$1,$EI$3:$EI$7917)),MAX($EH$2:EH6027)+1,0)</f>
        <v>0</v>
      </c>
      <c r="EI6028" s="257" t="s">
        <v>38557</v>
      </c>
      <c r="EL6028" s="213" t="str">
        <f>IFERROR(VLOOKUP(ROWS($EL$3:EL6028),EH6028:$EI$7917,2,0),"")</f>
        <v/>
      </c>
    </row>
    <row r="6029" spans="134:142" ht="36.75">
      <c r="ED6029" s="257" t="s">
        <v>43755</v>
      </c>
      <c r="EH6029" s="213">
        <f>IF(ISNUMBER(SEARCH($I$1,$EI$3:$EI$7917)),MAX($EH$2:EH6028)+1,0)</f>
        <v>0</v>
      </c>
      <c r="EI6029" s="257" t="s">
        <v>38420</v>
      </c>
      <c r="EL6029" s="213" t="str">
        <f>IFERROR(VLOOKUP(ROWS($EL$3:EL6029),EH6029:$EI$7917,2,0),"")</f>
        <v/>
      </c>
    </row>
    <row r="6030" spans="134:142" ht="36.75">
      <c r="ED6030" s="257" t="s">
        <v>43756</v>
      </c>
      <c r="EH6030" s="213">
        <f>IF(ISNUMBER(SEARCH($I$1,$EI$3:$EI$7917)),MAX($EH$2:EH6029)+1,0)</f>
        <v>0</v>
      </c>
      <c r="EI6030" s="257" t="s">
        <v>41441</v>
      </c>
      <c r="EL6030" s="213" t="str">
        <f>IFERROR(VLOOKUP(ROWS($EL$3:EL6030),EH6030:$EI$7917,2,0),"")</f>
        <v/>
      </c>
    </row>
    <row r="6031" spans="134:142" ht="36.75">
      <c r="ED6031" s="257" t="s">
        <v>43757</v>
      </c>
      <c r="EH6031" s="213">
        <f>IF(ISNUMBER(SEARCH($I$1,$EI$3:$EI$7917)),MAX($EH$2:EH6030)+1,0)</f>
        <v>0</v>
      </c>
      <c r="EI6031" s="257" t="s">
        <v>40204</v>
      </c>
      <c r="EL6031" s="213" t="str">
        <f>IFERROR(VLOOKUP(ROWS($EL$3:EL6031),EH6031:$EI$7917,2,0),"")</f>
        <v/>
      </c>
    </row>
    <row r="6032" spans="134:142" ht="36.75">
      <c r="ED6032" s="257" t="s">
        <v>43758</v>
      </c>
      <c r="EH6032" s="213">
        <f>IF(ISNUMBER(SEARCH($I$1,$EI$3:$EI$7917)),MAX($EH$2:EH6031)+1,0)</f>
        <v>0</v>
      </c>
      <c r="EI6032" s="257" t="s">
        <v>44579</v>
      </c>
      <c r="EL6032" s="213" t="str">
        <f>IFERROR(VLOOKUP(ROWS($EL$3:EL6032),EH6032:$EI$7917,2,0),"")</f>
        <v/>
      </c>
    </row>
    <row r="6033" spans="134:142" ht="48.75">
      <c r="ED6033" s="257" t="s">
        <v>43759</v>
      </c>
      <c r="EH6033" s="213">
        <f>IF(ISNUMBER(SEARCH($I$1,$EI$3:$EI$7917)),MAX($EH$2:EH6032)+1,0)</f>
        <v>0</v>
      </c>
      <c r="EI6033" s="257" t="s">
        <v>43180</v>
      </c>
      <c r="EL6033" s="213" t="str">
        <f>IFERROR(VLOOKUP(ROWS($EL$3:EL6033),EH6033:$EI$7917,2,0),"")</f>
        <v/>
      </c>
    </row>
    <row r="6034" spans="134:142" ht="24.75">
      <c r="ED6034" s="257" t="s">
        <v>43760</v>
      </c>
      <c r="EH6034" s="213">
        <f>IF(ISNUMBER(SEARCH($I$1,$EI$3:$EI$7917)),MAX($EH$2:EH6033)+1,0)</f>
        <v>0</v>
      </c>
      <c r="EI6034" s="257" t="s">
        <v>37969</v>
      </c>
      <c r="EL6034" s="213" t="str">
        <f>IFERROR(VLOOKUP(ROWS($EL$3:EL6034),EH6034:$EI$7917,2,0),"")</f>
        <v/>
      </c>
    </row>
    <row r="6035" spans="134:142" ht="24.75">
      <c r="ED6035" s="257" t="s">
        <v>43761</v>
      </c>
      <c r="EH6035" s="213">
        <f>IF(ISNUMBER(SEARCH($I$1,$EI$3:$EI$7917)),MAX($EH$2:EH6034)+1,0)</f>
        <v>0</v>
      </c>
      <c r="EI6035" s="257" t="s">
        <v>41183</v>
      </c>
      <c r="EL6035" s="213" t="str">
        <f>IFERROR(VLOOKUP(ROWS($EL$3:EL6035),EH6035:$EI$7917,2,0),"")</f>
        <v/>
      </c>
    </row>
    <row r="6036" spans="134:142" ht="24.75">
      <c r="ED6036" s="257" t="s">
        <v>43762</v>
      </c>
      <c r="EH6036" s="213">
        <f>IF(ISNUMBER(SEARCH($I$1,$EI$3:$EI$7917)),MAX($EH$2:EH6035)+1,0)</f>
        <v>0</v>
      </c>
      <c r="EI6036" s="257" t="s">
        <v>44226</v>
      </c>
      <c r="EL6036" s="213" t="str">
        <f>IFERROR(VLOOKUP(ROWS($EL$3:EL6036),EH6036:$EI$7917,2,0),"")</f>
        <v/>
      </c>
    </row>
    <row r="6037" spans="134:142" ht="36.75">
      <c r="ED6037" s="257" t="s">
        <v>43763</v>
      </c>
      <c r="EH6037" s="213">
        <f>IF(ISNUMBER(SEARCH($I$1,$EI$3:$EI$7917)),MAX($EH$2:EH6036)+1,0)</f>
        <v>0</v>
      </c>
      <c r="EI6037" s="257" t="s">
        <v>44302</v>
      </c>
      <c r="EL6037" s="213" t="str">
        <f>IFERROR(VLOOKUP(ROWS($EL$3:EL6037),EH6037:$EI$7917,2,0),"")</f>
        <v/>
      </c>
    </row>
    <row r="6038" spans="134:142" ht="36.75">
      <c r="ED6038" s="257" t="s">
        <v>43764</v>
      </c>
      <c r="EH6038" s="213">
        <f>IF(ISNUMBER(SEARCH($I$1,$EI$3:$EI$7917)),MAX($EH$2:EH6037)+1,0)</f>
        <v>0</v>
      </c>
      <c r="EI6038" s="257" t="s">
        <v>44580</v>
      </c>
      <c r="EL6038" s="213" t="str">
        <f>IFERROR(VLOOKUP(ROWS($EL$3:EL6038),EH6038:$EI$7917,2,0),"")</f>
        <v/>
      </c>
    </row>
    <row r="6039" spans="134:142" ht="36.75">
      <c r="ED6039" s="257" t="s">
        <v>43765</v>
      </c>
      <c r="EH6039" s="213">
        <f>IF(ISNUMBER(SEARCH($I$1,$EI$3:$EI$7917)),MAX($EH$2:EH6038)+1,0)</f>
        <v>0</v>
      </c>
      <c r="EI6039" s="257" t="s">
        <v>39454</v>
      </c>
      <c r="EL6039" s="213" t="str">
        <f>IFERROR(VLOOKUP(ROWS($EL$3:EL6039),EH6039:$EI$7917,2,0),"")</f>
        <v/>
      </c>
    </row>
    <row r="6040" spans="134:142" ht="48.75">
      <c r="ED6040" s="257" t="s">
        <v>43766</v>
      </c>
      <c r="EH6040" s="213">
        <f>IF(ISNUMBER(SEARCH($I$1,$EI$3:$EI$7917)),MAX($EH$2:EH6039)+1,0)</f>
        <v>0</v>
      </c>
      <c r="EI6040" s="257" t="s">
        <v>43064</v>
      </c>
      <c r="EL6040" s="213" t="str">
        <f>IFERROR(VLOOKUP(ROWS($EL$3:EL6040),EH6040:$EI$7917,2,0),"")</f>
        <v/>
      </c>
    </row>
    <row r="6041" spans="134:142" ht="60.75">
      <c r="ED6041" s="257" t="s">
        <v>43767</v>
      </c>
      <c r="EH6041" s="213">
        <f>IF(ISNUMBER(SEARCH($I$1,$EI$3:$EI$7917)),MAX($EH$2:EH6040)+1,0)</f>
        <v>0</v>
      </c>
      <c r="EI6041" s="257" t="s">
        <v>41509</v>
      </c>
      <c r="EL6041" s="213" t="str">
        <f>IFERROR(VLOOKUP(ROWS($EL$3:EL6041),EH6041:$EI$7917,2,0),"")</f>
        <v/>
      </c>
    </row>
    <row r="6042" spans="134:142">
      <c r="ED6042" s="257" t="s">
        <v>43768</v>
      </c>
      <c r="EH6042" s="213">
        <f>IF(ISNUMBER(SEARCH($I$1,$EI$3:$EI$7917)),MAX($EH$2:EH6041)+1,0)</f>
        <v>0</v>
      </c>
      <c r="EI6042" s="257" t="s">
        <v>44414</v>
      </c>
      <c r="EL6042" s="213" t="str">
        <f>IFERROR(VLOOKUP(ROWS($EL$3:EL6042),EH6042:$EI$7917,2,0),"")</f>
        <v/>
      </c>
    </row>
    <row r="6043" spans="134:142" ht="24.75">
      <c r="ED6043" s="257" t="s">
        <v>43769</v>
      </c>
      <c r="EH6043" s="213">
        <f>IF(ISNUMBER(SEARCH($I$1,$EI$3:$EI$7917)),MAX($EH$2:EH6042)+1,0)</f>
        <v>0</v>
      </c>
      <c r="EI6043" s="257" t="s">
        <v>43608</v>
      </c>
      <c r="EL6043" s="213" t="str">
        <f>IFERROR(VLOOKUP(ROWS($EL$3:EL6043),EH6043:$EI$7917,2,0),"")</f>
        <v/>
      </c>
    </row>
    <row r="6044" spans="134:142" ht="24.75">
      <c r="ED6044" s="257" t="s">
        <v>43770</v>
      </c>
      <c r="EH6044" s="213">
        <f>IF(ISNUMBER(SEARCH($I$1,$EI$3:$EI$7917)),MAX($EH$2:EH6043)+1,0)</f>
        <v>0</v>
      </c>
      <c r="EI6044" s="257" t="s">
        <v>42994</v>
      </c>
      <c r="EL6044" s="213" t="str">
        <f>IFERROR(VLOOKUP(ROWS($EL$3:EL6044),EH6044:$EI$7917,2,0),"")</f>
        <v/>
      </c>
    </row>
    <row r="6045" spans="134:142" ht="36.75">
      <c r="ED6045" s="257" t="s">
        <v>43771</v>
      </c>
      <c r="EH6045" s="213">
        <f>IF(ISNUMBER(SEARCH($I$1,$EI$3:$EI$7917)),MAX($EH$2:EH6044)+1,0)</f>
        <v>0</v>
      </c>
      <c r="EI6045" s="257" t="s">
        <v>39897</v>
      </c>
      <c r="EL6045" s="213" t="str">
        <f>IFERROR(VLOOKUP(ROWS($EL$3:EL6045),EH6045:$EI$7917,2,0),"")</f>
        <v/>
      </c>
    </row>
    <row r="6046" spans="134:142" ht="36.75">
      <c r="ED6046" s="257" t="s">
        <v>43772</v>
      </c>
      <c r="EH6046" s="213">
        <f>IF(ISNUMBER(SEARCH($I$1,$EI$3:$EI$7917)),MAX($EH$2:EH6045)+1,0)</f>
        <v>0</v>
      </c>
      <c r="EI6046" s="257" t="s">
        <v>43462</v>
      </c>
      <c r="EL6046" s="213" t="str">
        <f>IFERROR(VLOOKUP(ROWS($EL$3:EL6046),EH6046:$EI$7917,2,0),"")</f>
        <v/>
      </c>
    </row>
    <row r="6047" spans="134:142" ht="24.75">
      <c r="ED6047" s="257" t="s">
        <v>43773</v>
      </c>
      <c r="EH6047" s="213">
        <f>IF(ISNUMBER(SEARCH($I$1,$EI$3:$EI$7917)),MAX($EH$2:EH6046)+1,0)</f>
        <v>0</v>
      </c>
      <c r="EI6047" s="257" t="s">
        <v>41964</v>
      </c>
      <c r="EL6047" s="213" t="str">
        <f>IFERROR(VLOOKUP(ROWS($EL$3:EL6047),EH6047:$EI$7917,2,0),"")</f>
        <v/>
      </c>
    </row>
    <row r="6048" spans="134:142" ht="36.75">
      <c r="ED6048" s="257" t="s">
        <v>43774</v>
      </c>
      <c r="EH6048" s="213">
        <f>IF(ISNUMBER(SEARCH($I$1,$EI$3:$EI$7917)),MAX($EH$2:EH6047)+1,0)</f>
        <v>0</v>
      </c>
      <c r="EI6048" s="257" t="s">
        <v>44796</v>
      </c>
      <c r="EL6048" s="213" t="str">
        <f>IFERROR(VLOOKUP(ROWS($EL$3:EL6048),EH6048:$EI$7917,2,0),"")</f>
        <v/>
      </c>
    </row>
    <row r="6049" spans="134:142" ht="36.75">
      <c r="ED6049" s="257" t="s">
        <v>43775</v>
      </c>
      <c r="EH6049" s="213">
        <f>IF(ISNUMBER(SEARCH($I$1,$EI$3:$EI$7917)),MAX($EH$2:EH6048)+1,0)</f>
        <v>0</v>
      </c>
      <c r="EI6049" s="257" t="s">
        <v>44336</v>
      </c>
      <c r="EL6049" s="213" t="str">
        <f>IFERROR(VLOOKUP(ROWS($EL$3:EL6049),EH6049:$EI$7917,2,0),"")</f>
        <v/>
      </c>
    </row>
    <row r="6050" spans="134:142" ht="36.75">
      <c r="ED6050" s="257" t="s">
        <v>43776</v>
      </c>
      <c r="EH6050" s="213">
        <f>IF(ISNUMBER(SEARCH($I$1,$EI$3:$EI$7917)),MAX($EH$2:EH6049)+1,0)</f>
        <v>0</v>
      </c>
      <c r="EI6050" s="257" t="s">
        <v>39246</v>
      </c>
      <c r="EL6050" s="213" t="str">
        <f>IFERROR(VLOOKUP(ROWS($EL$3:EL6050),EH6050:$EI$7917,2,0),"")</f>
        <v/>
      </c>
    </row>
    <row r="6051" spans="134:142">
      <c r="ED6051" s="257" t="s">
        <v>43777</v>
      </c>
      <c r="EH6051" s="213">
        <f>IF(ISNUMBER(SEARCH($I$1,$EI$3:$EI$7917)),MAX($EH$2:EH6050)+1,0)</f>
        <v>0</v>
      </c>
      <c r="EI6051" s="257" t="s">
        <v>44581</v>
      </c>
      <c r="EL6051" s="213" t="str">
        <f>IFERROR(VLOOKUP(ROWS($EL$3:EL6051),EH6051:$EI$7917,2,0),"")</f>
        <v/>
      </c>
    </row>
    <row r="6052" spans="134:142" ht="36.75">
      <c r="ED6052" s="257" t="s">
        <v>43778</v>
      </c>
      <c r="EH6052" s="213">
        <f>IF(ISNUMBER(SEARCH($I$1,$EI$3:$EI$7917)),MAX($EH$2:EH6051)+1,0)</f>
        <v>0</v>
      </c>
      <c r="EI6052" s="257" t="s">
        <v>45056</v>
      </c>
      <c r="EL6052" s="213" t="str">
        <f>IFERROR(VLOOKUP(ROWS($EL$3:EL6052),EH6052:$EI$7917,2,0),"")</f>
        <v/>
      </c>
    </row>
    <row r="6053" spans="134:142">
      <c r="ED6053" s="257" t="s">
        <v>43779</v>
      </c>
      <c r="EH6053" s="213">
        <f>IF(ISNUMBER(SEARCH($I$1,$EI$3:$EI$7917)),MAX($EH$2:EH6052)+1,0)</f>
        <v>0</v>
      </c>
      <c r="EI6053" s="257" t="s">
        <v>41126</v>
      </c>
      <c r="EL6053" s="213" t="str">
        <f>IFERROR(VLOOKUP(ROWS($EL$3:EL6053),EH6053:$EI$7917,2,0),"")</f>
        <v/>
      </c>
    </row>
    <row r="6054" spans="134:142" ht="24.75">
      <c r="ED6054" s="257" t="s">
        <v>43780</v>
      </c>
      <c r="EH6054" s="213">
        <f>IF(ISNUMBER(SEARCH($I$1,$EI$3:$EI$7917)),MAX($EH$2:EH6053)+1,0)</f>
        <v>0</v>
      </c>
      <c r="EI6054" s="257" t="s">
        <v>40425</v>
      </c>
      <c r="EL6054" s="213" t="str">
        <f>IFERROR(VLOOKUP(ROWS($EL$3:EL6054),EH6054:$EI$7917,2,0),"")</f>
        <v/>
      </c>
    </row>
    <row r="6055" spans="134:142" ht="48.75">
      <c r="ED6055" s="257" t="s">
        <v>43781</v>
      </c>
      <c r="EH6055" s="213">
        <f>IF(ISNUMBER(SEARCH($I$1,$EI$3:$EI$7917)),MAX($EH$2:EH6054)+1,0)</f>
        <v>0</v>
      </c>
      <c r="EI6055" s="257" t="s">
        <v>41499</v>
      </c>
      <c r="EL6055" s="213" t="str">
        <f>IFERROR(VLOOKUP(ROWS($EL$3:EL6055),EH6055:$EI$7917,2,0),"")</f>
        <v/>
      </c>
    </row>
    <row r="6056" spans="134:142">
      <c r="ED6056" s="257" t="s">
        <v>43782</v>
      </c>
      <c r="EH6056" s="213">
        <f>IF(ISNUMBER(SEARCH($I$1,$EI$3:$EI$7917)),MAX($EH$2:EH6055)+1,0)</f>
        <v>0</v>
      </c>
      <c r="EI6056" s="257" t="s">
        <v>44673</v>
      </c>
      <c r="EL6056" s="213" t="str">
        <f>IFERROR(VLOOKUP(ROWS($EL$3:EL6056),EH6056:$EI$7917,2,0),"")</f>
        <v/>
      </c>
    </row>
    <row r="6057" spans="134:142" ht="36.75">
      <c r="ED6057" s="257" t="s">
        <v>43783</v>
      </c>
      <c r="EH6057" s="213">
        <f>IF(ISNUMBER(SEARCH($I$1,$EI$3:$EI$7917)),MAX($EH$2:EH6056)+1,0)</f>
        <v>0</v>
      </c>
      <c r="EI6057" s="257" t="s">
        <v>37970</v>
      </c>
      <c r="EL6057" s="213" t="str">
        <f>IFERROR(VLOOKUP(ROWS($EL$3:EL6057),EH6057:$EI$7917,2,0),"")</f>
        <v/>
      </c>
    </row>
    <row r="6058" spans="134:142" ht="24.75">
      <c r="ED6058" s="257" t="s">
        <v>43784</v>
      </c>
      <c r="EH6058" s="213">
        <f>IF(ISNUMBER(SEARCH($I$1,$EI$3:$EI$7917)),MAX($EH$2:EH6057)+1,0)</f>
        <v>0</v>
      </c>
      <c r="EI6058" s="257" t="s">
        <v>45057</v>
      </c>
      <c r="EL6058" s="213" t="str">
        <f>IFERROR(VLOOKUP(ROWS($EL$3:EL6058),EH6058:$EI$7917,2,0),"")</f>
        <v/>
      </c>
    </row>
    <row r="6059" spans="134:142" ht="36.75">
      <c r="ED6059" s="257" t="s">
        <v>43785</v>
      </c>
      <c r="EH6059" s="213">
        <f>IF(ISNUMBER(SEARCH($I$1,$EI$3:$EI$7917)),MAX($EH$2:EH6058)+1,0)</f>
        <v>0</v>
      </c>
      <c r="EI6059" s="257" t="s">
        <v>45593</v>
      </c>
      <c r="EL6059" s="213" t="str">
        <f>IFERROR(VLOOKUP(ROWS($EL$3:EL6059),EH6059:$EI$7917,2,0),"")</f>
        <v/>
      </c>
    </row>
    <row r="6060" spans="134:142" ht="24.75">
      <c r="ED6060" s="257" t="s">
        <v>43786</v>
      </c>
      <c r="EH6060" s="213">
        <f>IF(ISNUMBER(SEARCH($I$1,$EI$3:$EI$7917)),MAX($EH$2:EH6059)+1,0)</f>
        <v>0</v>
      </c>
      <c r="EI6060" s="257" t="s">
        <v>42484</v>
      </c>
      <c r="EL6060" s="213" t="str">
        <f>IFERROR(VLOOKUP(ROWS($EL$3:EL6060),EH6060:$EI$7917,2,0),"")</f>
        <v/>
      </c>
    </row>
    <row r="6061" spans="134:142" ht="48.75">
      <c r="ED6061" s="257" t="s">
        <v>43787</v>
      </c>
      <c r="EH6061" s="213">
        <f>IF(ISNUMBER(SEARCH($I$1,$EI$3:$EI$7917)),MAX($EH$2:EH6060)+1,0)</f>
        <v>0</v>
      </c>
      <c r="EI6061" s="257" t="s">
        <v>40573</v>
      </c>
      <c r="EL6061" s="213" t="str">
        <f>IFERROR(VLOOKUP(ROWS($EL$3:EL6061),EH6061:$EI$7917,2,0),"")</f>
        <v/>
      </c>
    </row>
    <row r="6062" spans="134:142" ht="36.75">
      <c r="ED6062" s="257" t="s">
        <v>43788</v>
      </c>
      <c r="EH6062" s="213">
        <f>IF(ISNUMBER(SEARCH($I$1,$EI$3:$EI$7917)),MAX($EH$2:EH6061)+1,0)</f>
        <v>0</v>
      </c>
      <c r="EI6062" s="257" t="s">
        <v>40061</v>
      </c>
      <c r="EL6062" s="213" t="str">
        <f>IFERROR(VLOOKUP(ROWS($EL$3:EL6062),EH6062:$EI$7917,2,0),"")</f>
        <v/>
      </c>
    </row>
    <row r="6063" spans="134:142" ht="36.75">
      <c r="ED6063" s="257" t="s">
        <v>43789</v>
      </c>
      <c r="EH6063" s="213">
        <f>IF(ISNUMBER(SEARCH($I$1,$EI$3:$EI$7917)),MAX($EH$2:EH6062)+1,0)</f>
        <v>0</v>
      </c>
      <c r="EI6063" s="257" t="s">
        <v>43781</v>
      </c>
      <c r="EL6063" s="213" t="str">
        <f>IFERROR(VLOOKUP(ROWS($EL$3:EL6063),EH6063:$EI$7917,2,0),"")</f>
        <v/>
      </c>
    </row>
    <row r="6064" spans="134:142" ht="36.75">
      <c r="ED6064" s="257" t="s">
        <v>43790</v>
      </c>
      <c r="EH6064" s="213">
        <f>IF(ISNUMBER(SEARCH($I$1,$EI$3:$EI$7917)),MAX($EH$2:EH6063)+1,0)</f>
        <v>0</v>
      </c>
      <c r="EI6064" s="257" t="s">
        <v>37972</v>
      </c>
      <c r="EL6064" s="213" t="str">
        <f>IFERROR(VLOOKUP(ROWS($EL$3:EL6064),EH6064:$EI$7917,2,0),"")</f>
        <v/>
      </c>
    </row>
    <row r="6065" spans="134:142" ht="36.75">
      <c r="ED6065" s="257" t="s">
        <v>43791</v>
      </c>
      <c r="EH6065" s="213">
        <f>IF(ISNUMBER(SEARCH($I$1,$EI$3:$EI$7917)),MAX($EH$2:EH6064)+1,0)</f>
        <v>0</v>
      </c>
      <c r="EI6065" s="257" t="s">
        <v>38112</v>
      </c>
      <c r="EL6065" s="213" t="str">
        <f>IFERROR(VLOOKUP(ROWS($EL$3:EL6065),EH6065:$EI$7917,2,0),"")</f>
        <v/>
      </c>
    </row>
    <row r="6066" spans="134:142" ht="36.75">
      <c r="ED6066" s="257" t="s">
        <v>43792</v>
      </c>
      <c r="EH6066" s="213">
        <f>IF(ISNUMBER(SEARCH($I$1,$EI$3:$EI$7917)),MAX($EH$2:EH6065)+1,0)</f>
        <v>0</v>
      </c>
      <c r="EI6066" s="257" t="s">
        <v>39898</v>
      </c>
      <c r="EL6066" s="213" t="str">
        <f>IFERROR(VLOOKUP(ROWS($EL$3:EL6066),EH6066:$EI$7917,2,0),"")</f>
        <v/>
      </c>
    </row>
    <row r="6067" spans="134:142" ht="48.75">
      <c r="ED6067" s="257" t="s">
        <v>43793</v>
      </c>
      <c r="EH6067" s="213">
        <f>IF(ISNUMBER(SEARCH($I$1,$EI$3:$EI$7917)),MAX($EH$2:EH6066)+1,0)</f>
        <v>0</v>
      </c>
      <c r="EI6067" s="257" t="s">
        <v>43463</v>
      </c>
      <c r="EL6067" s="213" t="str">
        <f>IFERROR(VLOOKUP(ROWS($EL$3:EL6067),EH6067:$EI$7917,2,0),"")</f>
        <v/>
      </c>
    </row>
    <row r="6068" spans="134:142" ht="48.75">
      <c r="ED6068" s="257" t="s">
        <v>43794</v>
      </c>
      <c r="EH6068" s="213">
        <f>IF(ISNUMBER(SEARCH($I$1,$EI$3:$EI$7917)),MAX($EH$2:EH6067)+1,0)</f>
        <v>0</v>
      </c>
      <c r="EI6068" s="257" t="s">
        <v>40280</v>
      </c>
      <c r="EL6068" s="213" t="str">
        <f>IFERROR(VLOOKUP(ROWS($EL$3:EL6068),EH6068:$EI$7917,2,0),"")</f>
        <v/>
      </c>
    </row>
    <row r="6069" spans="134:142" ht="36.75">
      <c r="ED6069" s="257" t="s">
        <v>43795</v>
      </c>
      <c r="EH6069" s="213">
        <f>IF(ISNUMBER(SEARCH($I$1,$EI$3:$EI$7917)),MAX($EH$2:EH6068)+1,0)</f>
        <v>0</v>
      </c>
      <c r="EI6069" s="257" t="s">
        <v>39332</v>
      </c>
      <c r="EL6069" s="213" t="str">
        <f>IFERROR(VLOOKUP(ROWS($EL$3:EL6069),EH6069:$EI$7917,2,0),"")</f>
        <v/>
      </c>
    </row>
    <row r="6070" spans="134:142" ht="36.75">
      <c r="ED6070" s="257" t="s">
        <v>43796</v>
      </c>
      <c r="EH6070" s="213">
        <f>IF(ISNUMBER(SEARCH($I$1,$EI$3:$EI$7917)),MAX($EH$2:EH6069)+1,0)</f>
        <v>0</v>
      </c>
      <c r="EI6070" s="257" t="s">
        <v>38066</v>
      </c>
      <c r="EL6070" s="213" t="str">
        <f>IFERROR(VLOOKUP(ROWS($EL$3:EL6070),EH6070:$EI$7917,2,0),"")</f>
        <v/>
      </c>
    </row>
    <row r="6071" spans="134:142">
      <c r="ED6071" s="257" t="s">
        <v>43797</v>
      </c>
      <c r="EH6071" s="213">
        <f>IF(ISNUMBER(SEARCH($I$1,$EI$3:$EI$7917)),MAX($EH$2:EH6070)+1,0)</f>
        <v>0</v>
      </c>
      <c r="EI6071" s="257" t="s">
        <v>37973</v>
      </c>
      <c r="EL6071" s="213" t="str">
        <f>IFERROR(VLOOKUP(ROWS($EL$3:EL6071),EH6071:$EI$7917,2,0),"")</f>
        <v/>
      </c>
    </row>
    <row r="6072" spans="134:142" ht="36.75">
      <c r="ED6072" s="257" t="s">
        <v>43798</v>
      </c>
      <c r="EH6072" s="213">
        <f>IF(ISNUMBER(SEARCH($I$1,$EI$3:$EI$7917)),MAX($EH$2:EH6071)+1,0)</f>
        <v>0</v>
      </c>
      <c r="EI6072" s="257" t="s">
        <v>42353</v>
      </c>
      <c r="EL6072" s="213" t="str">
        <f>IFERROR(VLOOKUP(ROWS($EL$3:EL6072),EH6072:$EI$7917,2,0),"")</f>
        <v/>
      </c>
    </row>
    <row r="6073" spans="134:142" ht="24.75">
      <c r="ED6073" s="257" t="s">
        <v>43799</v>
      </c>
      <c r="EH6073" s="213">
        <f>IF(ISNUMBER(SEARCH($I$1,$EI$3:$EI$7917)),MAX($EH$2:EH6072)+1,0)</f>
        <v>0</v>
      </c>
      <c r="EI6073" s="257" t="s">
        <v>42630</v>
      </c>
      <c r="EL6073" s="213" t="str">
        <f>IFERROR(VLOOKUP(ROWS($EL$3:EL6073),EH6073:$EI$7917,2,0),"")</f>
        <v/>
      </c>
    </row>
    <row r="6074" spans="134:142" ht="36.75">
      <c r="ED6074" s="257" t="s">
        <v>43800</v>
      </c>
      <c r="EH6074" s="213">
        <f>IF(ISNUMBER(SEARCH($I$1,$EI$3:$EI$7917)),MAX($EH$2:EH6073)+1,0)</f>
        <v>0</v>
      </c>
      <c r="EI6074" s="257" t="s">
        <v>43782</v>
      </c>
      <c r="EL6074" s="213" t="str">
        <f>IFERROR(VLOOKUP(ROWS($EL$3:EL6074),EH6074:$EI$7917,2,0),"")</f>
        <v/>
      </c>
    </row>
    <row r="6075" spans="134:142" ht="36.75">
      <c r="ED6075" s="257" t="s">
        <v>43801</v>
      </c>
      <c r="EH6075" s="213">
        <f>IF(ISNUMBER(SEARCH($I$1,$EI$3:$EI$7917)),MAX($EH$2:EH6074)+1,0)</f>
        <v>0</v>
      </c>
      <c r="EI6075" s="257" t="s">
        <v>43065</v>
      </c>
      <c r="EL6075" s="213" t="str">
        <f>IFERROR(VLOOKUP(ROWS($EL$3:EL6075),EH6075:$EI$7917,2,0),"")</f>
        <v/>
      </c>
    </row>
    <row r="6076" spans="134:142" ht="36.75">
      <c r="ED6076" s="257" t="s">
        <v>43802</v>
      </c>
      <c r="EH6076" s="213">
        <f>IF(ISNUMBER(SEARCH($I$1,$EI$3:$EI$7917)),MAX($EH$2:EH6075)+1,0)</f>
        <v>0</v>
      </c>
      <c r="EI6076" s="257" t="s">
        <v>44583</v>
      </c>
      <c r="EL6076" s="213" t="str">
        <f>IFERROR(VLOOKUP(ROWS($EL$3:EL6076),EH6076:$EI$7917,2,0),"")</f>
        <v/>
      </c>
    </row>
    <row r="6077" spans="134:142" ht="36.75">
      <c r="ED6077" s="257" t="s">
        <v>43803</v>
      </c>
      <c r="EH6077" s="213">
        <f>IF(ISNUMBER(SEARCH($I$1,$EI$3:$EI$7917)),MAX($EH$2:EH6076)+1,0)</f>
        <v>0</v>
      </c>
      <c r="EI6077" s="257" t="s">
        <v>40281</v>
      </c>
      <c r="EL6077" s="213" t="str">
        <f>IFERROR(VLOOKUP(ROWS($EL$3:EL6077),EH6077:$EI$7917,2,0),"")</f>
        <v/>
      </c>
    </row>
    <row r="6078" spans="134:142" ht="36.75">
      <c r="ED6078" s="257" t="s">
        <v>43804</v>
      </c>
      <c r="EH6078" s="213">
        <f>IF(ISNUMBER(SEARCH($I$1,$EI$3:$EI$7917)),MAX($EH$2:EH6077)+1,0)</f>
        <v>0</v>
      </c>
      <c r="EI6078" s="257" t="s">
        <v>37974</v>
      </c>
      <c r="EL6078" s="213" t="str">
        <f>IFERROR(VLOOKUP(ROWS($EL$3:EL6078),EH6078:$EI$7917,2,0),"")</f>
        <v/>
      </c>
    </row>
    <row r="6079" spans="134:142" ht="48.75">
      <c r="ED6079" s="257" t="s">
        <v>43805</v>
      </c>
      <c r="EH6079" s="213">
        <f>IF(ISNUMBER(SEARCH($I$1,$EI$3:$EI$7917)),MAX($EH$2:EH6078)+1,0)</f>
        <v>0</v>
      </c>
      <c r="EI6079" s="257" t="s">
        <v>43695</v>
      </c>
      <c r="EL6079" s="213" t="str">
        <f>IFERROR(VLOOKUP(ROWS($EL$3:EL6079),EH6079:$EI$7917,2,0),"")</f>
        <v/>
      </c>
    </row>
    <row r="6080" spans="134:142" ht="60.75">
      <c r="ED6080" s="257" t="s">
        <v>43806</v>
      </c>
      <c r="EH6080" s="213">
        <f>IF(ISNUMBER(SEARCH($I$1,$EI$3:$EI$7917)),MAX($EH$2:EH6079)+1,0)</f>
        <v>0</v>
      </c>
      <c r="EI6080" s="257" t="s">
        <v>41547</v>
      </c>
      <c r="EL6080" s="213" t="str">
        <f>IFERROR(VLOOKUP(ROWS($EL$3:EL6080),EH6080:$EI$7917,2,0),"")</f>
        <v/>
      </c>
    </row>
    <row r="6081" spans="134:142" ht="48.75">
      <c r="ED6081" s="257" t="s">
        <v>43807</v>
      </c>
      <c r="EH6081" s="213">
        <f>IF(ISNUMBER(SEARCH($I$1,$EI$3:$EI$7917)),MAX($EH$2:EH6080)+1,0)</f>
        <v>0</v>
      </c>
      <c r="EI6081" s="257" t="s">
        <v>41265</v>
      </c>
      <c r="EL6081" s="213" t="str">
        <f>IFERROR(VLOOKUP(ROWS($EL$3:EL6081),EH6081:$EI$7917,2,0),"")</f>
        <v/>
      </c>
    </row>
    <row r="6082" spans="134:142" ht="36.75">
      <c r="ED6082" s="257" t="s">
        <v>43808</v>
      </c>
      <c r="EH6082" s="213">
        <f>IF(ISNUMBER(SEARCH($I$1,$EI$3:$EI$7917)),MAX($EH$2:EH6081)+1,0)</f>
        <v>0</v>
      </c>
      <c r="EI6082" s="257" t="s">
        <v>40062</v>
      </c>
      <c r="EL6082" s="213" t="str">
        <f>IFERROR(VLOOKUP(ROWS($EL$3:EL6082),EH6082:$EI$7917,2,0),"")</f>
        <v/>
      </c>
    </row>
    <row r="6083" spans="134:142" ht="36.75">
      <c r="ED6083" s="257" t="s">
        <v>43809</v>
      </c>
      <c r="EH6083" s="213">
        <f>IF(ISNUMBER(SEARCH($I$1,$EI$3:$EI$7917)),MAX($EH$2:EH6082)+1,0)</f>
        <v>0</v>
      </c>
      <c r="EI6083" s="257" t="s">
        <v>41442</v>
      </c>
      <c r="EL6083" s="213" t="str">
        <f>IFERROR(VLOOKUP(ROWS($EL$3:EL6083),EH6083:$EI$7917,2,0),"")</f>
        <v/>
      </c>
    </row>
    <row r="6084" spans="134:142" ht="36.75">
      <c r="ED6084" s="257" t="s">
        <v>43810</v>
      </c>
      <c r="EH6084" s="213">
        <f>IF(ISNUMBER(SEARCH($I$1,$EI$3:$EI$7917)),MAX($EH$2:EH6083)+1,0)</f>
        <v>0</v>
      </c>
      <c r="EI6084" s="257" t="s">
        <v>42020</v>
      </c>
      <c r="EL6084" s="213" t="str">
        <f>IFERROR(VLOOKUP(ROWS($EL$3:EL6084),EH6084:$EI$7917,2,0),"")</f>
        <v/>
      </c>
    </row>
    <row r="6085" spans="134:142" ht="36.75">
      <c r="ED6085" s="257" t="s">
        <v>43811</v>
      </c>
      <c r="EH6085" s="213">
        <f>IF(ISNUMBER(SEARCH($I$1,$EI$3:$EI$7917)),MAX($EH$2:EH6084)+1,0)</f>
        <v>0</v>
      </c>
      <c r="EI6085" s="257" t="s">
        <v>41266</v>
      </c>
      <c r="EL6085" s="213" t="str">
        <f>IFERROR(VLOOKUP(ROWS($EL$3:EL6085),EH6085:$EI$7917,2,0),"")</f>
        <v/>
      </c>
    </row>
    <row r="6086" spans="134:142" ht="36.75">
      <c r="ED6086" s="257" t="s">
        <v>43812</v>
      </c>
      <c r="EH6086" s="213">
        <f>IF(ISNUMBER(SEARCH($I$1,$EI$3:$EI$7917)),MAX($EH$2:EH6085)+1,0)</f>
        <v>0</v>
      </c>
      <c r="EI6086" s="257" t="s">
        <v>44208</v>
      </c>
      <c r="EL6086" s="213" t="str">
        <f>IFERROR(VLOOKUP(ROWS($EL$3:EL6086),EH6086:$EI$7917,2,0),"")</f>
        <v/>
      </c>
    </row>
    <row r="6087" spans="134:142" ht="36.75">
      <c r="ED6087" s="257" t="s">
        <v>43813</v>
      </c>
      <c r="EH6087" s="213">
        <f>IF(ISNUMBER(SEARCH($I$1,$EI$3:$EI$7917)),MAX($EH$2:EH6086)+1,0)</f>
        <v>0</v>
      </c>
      <c r="EI6087" s="257" t="s">
        <v>43696</v>
      </c>
      <c r="EL6087" s="213" t="str">
        <f>IFERROR(VLOOKUP(ROWS($EL$3:EL6087),EH6087:$EI$7917,2,0),"")</f>
        <v/>
      </c>
    </row>
    <row r="6088" spans="134:142" ht="36.75">
      <c r="ED6088" s="257" t="s">
        <v>43814</v>
      </c>
      <c r="EH6088" s="213">
        <f>IF(ISNUMBER(SEARCH($I$1,$EI$3:$EI$7917)),MAX($EH$2:EH6087)+1,0)</f>
        <v>0</v>
      </c>
      <c r="EI6088" s="257" t="s">
        <v>44463</v>
      </c>
      <c r="EL6088" s="213" t="str">
        <f>IFERROR(VLOOKUP(ROWS($EL$3:EL6088),EH6088:$EI$7917,2,0),"")</f>
        <v/>
      </c>
    </row>
    <row r="6089" spans="134:142" ht="48.75">
      <c r="ED6089" s="257" t="s">
        <v>43815</v>
      </c>
      <c r="EH6089" s="213">
        <f>IF(ISNUMBER(SEARCH($I$1,$EI$3:$EI$7917)),MAX($EH$2:EH6088)+1,0)</f>
        <v>0</v>
      </c>
      <c r="EI6089" s="257" t="s">
        <v>38727</v>
      </c>
      <c r="EL6089" s="213" t="str">
        <f>IFERROR(VLOOKUP(ROWS($EL$3:EL6089),EH6089:$EI$7917,2,0),"")</f>
        <v/>
      </c>
    </row>
    <row r="6090" spans="134:142" ht="36.75">
      <c r="ED6090" s="257" t="s">
        <v>43816</v>
      </c>
      <c r="EH6090" s="213">
        <f>IF(ISNUMBER(SEARCH($I$1,$EI$3:$EI$7917)),MAX($EH$2:EH6089)+1,0)</f>
        <v>0</v>
      </c>
      <c r="EI6090" s="257" t="s">
        <v>44770</v>
      </c>
      <c r="EL6090" s="213" t="str">
        <f>IFERROR(VLOOKUP(ROWS($EL$3:EL6090),EH6090:$EI$7917,2,0),"")</f>
        <v/>
      </c>
    </row>
    <row r="6091" spans="134:142" ht="36.75">
      <c r="ED6091" s="257" t="s">
        <v>43817</v>
      </c>
      <c r="EH6091" s="213">
        <f>IF(ISNUMBER(SEARCH($I$1,$EI$3:$EI$7917)),MAX($EH$2:EH6090)+1,0)</f>
        <v>0</v>
      </c>
      <c r="EI6091" s="257" t="s">
        <v>41832</v>
      </c>
      <c r="EL6091" s="213" t="str">
        <f>IFERROR(VLOOKUP(ROWS($EL$3:EL6091),EH6091:$EI$7917,2,0),"")</f>
        <v/>
      </c>
    </row>
    <row r="6092" spans="134:142" ht="36.75">
      <c r="ED6092" s="257" t="s">
        <v>43818</v>
      </c>
      <c r="EH6092" s="213">
        <f>IF(ISNUMBER(SEARCH($I$1,$EI$3:$EI$7917)),MAX($EH$2:EH6091)+1,0)</f>
        <v>0</v>
      </c>
      <c r="EI6092" s="257" t="s">
        <v>38558</v>
      </c>
      <c r="EL6092" s="213" t="str">
        <f>IFERROR(VLOOKUP(ROWS($EL$3:EL6092),EH6092:$EI$7917,2,0),"")</f>
        <v/>
      </c>
    </row>
    <row r="6093" spans="134:142" ht="36.75">
      <c r="ED6093" s="257" t="s">
        <v>43819</v>
      </c>
      <c r="EH6093" s="213">
        <f>IF(ISNUMBER(SEARCH($I$1,$EI$3:$EI$7917)),MAX($EH$2:EH6092)+1,0)</f>
        <v>0</v>
      </c>
      <c r="EI6093" s="257" t="s">
        <v>39455</v>
      </c>
      <c r="EL6093" s="213" t="str">
        <f>IFERROR(VLOOKUP(ROWS($EL$3:EL6093),EH6093:$EI$7917,2,0),"")</f>
        <v/>
      </c>
    </row>
    <row r="6094" spans="134:142" ht="24.75">
      <c r="ED6094" s="257" t="s">
        <v>43820</v>
      </c>
      <c r="EH6094" s="213">
        <f>IF(ISNUMBER(SEARCH($I$1,$EI$3:$EI$7917)),MAX($EH$2:EH6093)+1,0)</f>
        <v>0</v>
      </c>
      <c r="EI6094" s="257" t="s">
        <v>37975</v>
      </c>
      <c r="EL6094" s="213" t="str">
        <f>IFERROR(VLOOKUP(ROWS($EL$3:EL6094),EH6094:$EI$7917,2,0),"")</f>
        <v/>
      </c>
    </row>
    <row r="6095" spans="134:142" ht="36.75">
      <c r="ED6095" s="257" t="s">
        <v>43821</v>
      </c>
      <c r="EH6095" s="213">
        <f>IF(ISNUMBER(SEARCH($I$1,$EI$3:$EI$7917)),MAX($EH$2:EH6094)+1,0)</f>
        <v>0</v>
      </c>
      <c r="EI6095" s="257" t="s">
        <v>44044</v>
      </c>
      <c r="EL6095" s="213" t="str">
        <f>IFERROR(VLOOKUP(ROWS($EL$3:EL6095),EH6095:$EI$7917,2,0),"")</f>
        <v/>
      </c>
    </row>
    <row r="6096" spans="134:142" ht="48.75">
      <c r="ED6096" s="257" t="s">
        <v>43822</v>
      </c>
      <c r="EH6096" s="213">
        <f>IF(ISNUMBER(SEARCH($I$1,$EI$3:$EI$7917)),MAX($EH$2:EH6095)+1,0)</f>
        <v>0</v>
      </c>
      <c r="EI6096" s="257" t="s">
        <v>41443</v>
      </c>
      <c r="EL6096" s="213" t="str">
        <f>IFERROR(VLOOKUP(ROWS($EL$3:EL6096),EH6096:$EI$7917,2,0),"")</f>
        <v/>
      </c>
    </row>
    <row r="6097" spans="134:142" ht="36.75">
      <c r="ED6097" s="257" t="s">
        <v>43823</v>
      </c>
      <c r="EH6097" s="213">
        <f>IF(ISNUMBER(SEARCH($I$1,$EI$3:$EI$7917)),MAX($EH$2:EH6096)+1,0)</f>
        <v>0</v>
      </c>
      <c r="EI6097" s="257" t="s">
        <v>39665</v>
      </c>
      <c r="EL6097" s="213" t="str">
        <f>IFERROR(VLOOKUP(ROWS($EL$3:EL6097),EH6097:$EI$7917,2,0),"")</f>
        <v/>
      </c>
    </row>
    <row r="6098" spans="134:142" ht="36.75">
      <c r="ED6098" s="257" t="s">
        <v>43824</v>
      </c>
      <c r="EH6098" s="213">
        <f>IF(ISNUMBER(SEARCH($I$1,$EI$3:$EI$7917)),MAX($EH$2:EH6097)+1,0)</f>
        <v>0</v>
      </c>
      <c r="EI6098" s="257" t="s">
        <v>40282</v>
      </c>
      <c r="EL6098" s="213" t="str">
        <f>IFERROR(VLOOKUP(ROWS($EL$3:EL6098),EH6098:$EI$7917,2,0),"")</f>
        <v/>
      </c>
    </row>
    <row r="6099" spans="134:142" ht="60.75">
      <c r="ED6099" s="257" t="s">
        <v>43825</v>
      </c>
      <c r="EH6099" s="213">
        <f>IF(ISNUMBER(SEARCH($I$1,$EI$3:$EI$7917)),MAX($EH$2:EH6098)+1,0)</f>
        <v>0</v>
      </c>
      <c r="EI6099" s="257" t="s">
        <v>40782</v>
      </c>
      <c r="EL6099" s="213" t="str">
        <f>IFERROR(VLOOKUP(ROWS($EL$3:EL6099),EH6099:$EI$7917,2,0),"")</f>
        <v/>
      </c>
    </row>
    <row r="6100" spans="134:142" ht="36.75">
      <c r="ED6100" s="257" t="s">
        <v>43826</v>
      </c>
      <c r="EH6100" s="213">
        <f>IF(ISNUMBER(SEARCH($I$1,$EI$3:$EI$7917)),MAX($EH$2:EH6099)+1,0)</f>
        <v>0</v>
      </c>
      <c r="EI6100" s="257" t="s">
        <v>44771</v>
      </c>
      <c r="EL6100" s="213" t="str">
        <f>IFERROR(VLOOKUP(ROWS($EL$3:EL6100),EH6100:$EI$7917,2,0),"")</f>
        <v/>
      </c>
    </row>
    <row r="6101" spans="134:142" ht="36.75">
      <c r="ED6101" s="257" t="s">
        <v>43827</v>
      </c>
      <c r="EH6101" s="213">
        <f>IF(ISNUMBER(SEARCH($I$1,$EI$3:$EI$7917)),MAX($EH$2:EH6100)+1,0)</f>
        <v>0</v>
      </c>
      <c r="EI6101" s="257" t="s">
        <v>45123</v>
      </c>
      <c r="EL6101" s="213" t="str">
        <f>IFERROR(VLOOKUP(ROWS($EL$3:EL6101),EH6101:$EI$7917,2,0),"")</f>
        <v/>
      </c>
    </row>
    <row r="6102" spans="134:142" ht="36.75">
      <c r="ED6102" s="257" t="s">
        <v>43828</v>
      </c>
      <c r="EH6102" s="213">
        <f>IF(ISNUMBER(SEARCH($I$1,$EI$3:$EI$7917)),MAX($EH$2:EH6101)+1,0)</f>
        <v>0</v>
      </c>
      <c r="EI6102" s="257" t="s">
        <v>40853</v>
      </c>
      <c r="EL6102" s="213" t="str">
        <f>IFERROR(VLOOKUP(ROWS($EL$3:EL6102),EH6102:$EI$7917,2,0),"")</f>
        <v/>
      </c>
    </row>
    <row r="6103" spans="134:142" ht="36.75">
      <c r="ED6103" s="257" t="s">
        <v>43829</v>
      </c>
      <c r="EH6103" s="213">
        <f>IF(ISNUMBER(SEARCH($I$1,$EI$3:$EI$7917)),MAX($EH$2:EH6102)+1,0)</f>
        <v>0</v>
      </c>
      <c r="EI6103" s="257" t="s">
        <v>40205</v>
      </c>
      <c r="EL6103" s="213" t="str">
        <f>IFERROR(VLOOKUP(ROWS($EL$3:EL6103),EH6103:$EI$7917,2,0),"")</f>
        <v/>
      </c>
    </row>
    <row r="6104" spans="134:142" ht="36.75">
      <c r="ED6104" s="257" t="s">
        <v>43830</v>
      </c>
      <c r="EH6104" s="213">
        <f>IF(ISNUMBER(SEARCH($I$1,$EI$3:$EI$7917)),MAX($EH$2:EH6103)+1,0)</f>
        <v>0</v>
      </c>
      <c r="EI6104" s="257" t="s">
        <v>44584</v>
      </c>
      <c r="EL6104" s="213" t="str">
        <f>IFERROR(VLOOKUP(ROWS($EL$3:EL6104),EH6104:$EI$7917,2,0),"")</f>
        <v/>
      </c>
    </row>
    <row r="6105" spans="134:142" ht="36.75">
      <c r="ED6105" s="257" t="s">
        <v>43831</v>
      </c>
      <c r="EH6105" s="213">
        <f>IF(ISNUMBER(SEARCH($I$1,$EI$3:$EI$7917)),MAX($EH$2:EH6104)+1,0)</f>
        <v>0</v>
      </c>
      <c r="EI6105" s="257" t="s">
        <v>43464</v>
      </c>
      <c r="EL6105" s="213" t="str">
        <f>IFERROR(VLOOKUP(ROWS($EL$3:EL6105),EH6105:$EI$7917,2,0),"")</f>
        <v/>
      </c>
    </row>
    <row r="6106" spans="134:142" ht="60.75">
      <c r="ED6106" s="257" t="s">
        <v>43832</v>
      </c>
      <c r="EH6106" s="213">
        <f>IF(ISNUMBER(SEARCH($I$1,$EI$3:$EI$7917)),MAX($EH$2:EH6105)+1,0)</f>
        <v>0</v>
      </c>
      <c r="EI6106" s="257" t="s">
        <v>42112</v>
      </c>
      <c r="EL6106" s="213" t="str">
        <f>IFERROR(VLOOKUP(ROWS($EL$3:EL6106),EH6106:$EI$7917,2,0),"")</f>
        <v/>
      </c>
    </row>
    <row r="6107" spans="134:142" ht="48.75">
      <c r="ED6107" s="257" t="s">
        <v>43833</v>
      </c>
      <c r="EH6107" s="213">
        <f>IF(ISNUMBER(SEARCH($I$1,$EI$3:$EI$7917)),MAX($EH$2:EH6106)+1,0)</f>
        <v>0</v>
      </c>
      <c r="EI6107" s="257" t="s">
        <v>42021</v>
      </c>
      <c r="EL6107" s="213" t="str">
        <f>IFERROR(VLOOKUP(ROWS($EL$3:EL6107),EH6107:$EI$7917,2,0),"")</f>
        <v/>
      </c>
    </row>
    <row r="6108" spans="134:142" ht="36.75">
      <c r="ED6108" s="257" t="s">
        <v>43834</v>
      </c>
      <c r="EH6108" s="213">
        <f>IF(ISNUMBER(SEARCH($I$1,$EI$3:$EI$7917)),MAX($EH$2:EH6107)+1,0)</f>
        <v>0</v>
      </c>
      <c r="EI6108" s="257" t="s">
        <v>43066</v>
      </c>
      <c r="EL6108" s="213" t="str">
        <f>IFERROR(VLOOKUP(ROWS($EL$3:EL6108),EH6108:$EI$7917,2,0),"")</f>
        <v/>
      </c>
    </row>
    <row r="6109" spans="134:142" ht="36.75">
      <c r="ED6109" s="257" t="s">
        <v>43835</v>
      </c>
      <c r="EH6109" s="213">
        <f>IF(ISNUMBER(SEARCH($I$1,$EI$3:$EI$7917)),MAX($EH$2:EH6108)+1,0)</f>
        <v>0</v>
      </c>
      <c r="EI6109" s="257" t="s">
        <v>45213</v>
      </c>
      <c r="EL6109" s="213" t="str">
        <f>IFERROR(VLOOKUP(ROWS($EL$3:EL6109),EH6109:$EI$7917,2,0),"")</f>
        <v/>
      </c>
    </row>
    <row r="6110" spans="134:142" ht="36.75">
      <c r="ED6110" s="257" t="s">
        <v>43836</v>
      </c>
      <c r="EH6110" s="213">
        <f>IF(ISNUMBER(SEARCH($I$1,$EI$3:$EI$7917)),MAX($EH$2:EH6109)+1,0)</f>
        <v>0</v>
      </c>
      <c r="EI6110" s="257" t="s">
        <v>43374</v>
      </c>
      <c r="EL6110" s="213" t="str">
        <f>IFERROR(VLOOKUP(ROWS($EL$3:EL6110),EH6110:$EI$7917,2,0),"")</f>
        <v/>
      </c>
    </row>
    <row r="6111" spans="134:142" ht="36.75">
      <c r="ED6111" s="257" t="s">
        <v>43837</v>
      </c>
      <c r="EH6111" s="213">
        <f>IF(ISNUMBER(SEARCH($I$1,$EI$3:$EI$7917)),MAX($EH$2:EH6110)+1,0)</f>
        <v>0</v>
      </c>
      <c r="EI6111" s="257" t="s">
        <v>40854</v>
      </c>
      <c r="EL6111" s="213" t="str">
        <f>IFERROR(VLOOKUP(ROWS($EL$3:EL6111),EH6111:$EI$7917,2,0),"")</f>
        <v/>
      </c>
    </row>
    <row r="6112" spans="134:142" ht="36.75">
      <c r="ED6112" s="257" t="s">
        <v>43838</v>
      </c>
      <c r="EH6112" s="213">
        <f>IF(ISNUMBER(SEARCH($I$1,$EI$3:$EI$7917)),MAX($EH$2:EH6111)+1,0)</f>
        <v>0</v>
      </c>
      <c r="EI6112" s="257" t="s">
        <v>44126</v>
      </c>
      <c r="EL6112" s="213" t="str">
        <f>IFERROR(VLOOKUP(ROWS($EL$3:EL6112),EH6112:$EI$7917,2,0),"")</f>
        <v/>
      </c>
    </row>
    <row r="6113" spans="134:142" ht="36.75">
      <c r="ED6113" s="257" t="s">
        <v>43839</v>
      </c>
      <c r="EH6113" s="213">
        <f>IF(ISNUMBER(SEARCH($I$1,$EI$3:$EI$7917)),MAX($EH$2:EH6112)+1,0)</f>
        <v>0</v>
      </c>
      <c r="EI6113" s="257" t="s">
        <v>45594</v>
      </c>
      <c r="EL6113" s="213" t="str">
        <f>IFERROR(VLOOKUP(ROWS($EL$3:EL6113),EH6113:$EI$7917,2,0),"")</f>
        <v/>
      </c>
    </row>
    <row r="6114" spans="134:142" ht="36.75">
      <c r="ED6114" s="257" t="s">
        <v>43840</v>
      </c>
      <c r="EH6114" s="213">
        <f>IF(ISNUMBER(SEARCH($I$1,$EI$3:$EI$7917)),MAX($EH$2:EH6113)+1,0)</f>
        <v>0</v>
      </c>
      <c r="EI6114" s="257" t="s">
        <v>43375</v>
      </c>
      <c r="EL6114" s="213" t="str">
        <f>IFERROR(VLOOKUP(ROWS($EL$3:EL6114),EH6114:$EI$7917,2,0),"")</f>
        <v/>
      </c>
    </row>
    <row r="6115" spans="134:142" ht="36.75">
      <c r="ED6115" s="257" t="s">
        <v>43841</v>
      </c>
      <c r="EH6115" s="213">
        <f>IF(ISNUMBER(SEARCH($I$1,$EI$3:$EI$7917)),MAX($EH$2:EH6114)+1,0)</f>
        <v>0</v>
      </c>
      <c r="EI6115" s="257" t="s">
        <v>42318</v>
      </c>
      <c r="EL6115" s="213" t="str">
        <f>IFERROR(VLOOKUP(ROWS($EL$3:EL6115),EH6115:$EI$7917,2,0),"")</f>
        <v/>
      </c>
    </row>
    <row r="6116" spans="134:142" ht="48.75">
      <c r="ED6116" s="257" t="s">
        <v>43842</v>
      </c>
      <c r="EH6116" s="213">
        <f>IF(ISNUMBER(SEARCH($I$1,$EI$3:$EI$7917)),MAX($EH$2:EH6115)+1,0)</f>
        <v>0</v>
      </c>
      <c r="EI6116" s="257" t="s">
        <v>43465</v>
      </c>
      <c r="EL6116" s="213" t="str">
        <f>IFERROR(VLOOKUP(ROWS($EL$3:EL6116),EH6116:$EI$7917,2,0),"")</f>
        <v/>
      </c>
    </row>
    <row r="6117" spans="134:142" ht="36.75">
      <c r="ED6117" s="257" t="s">
        <v>43843</v>
      </c>
      <c r="EH6117" s="213">
        <f>IF(ISNUMBER(SEARCH($I$1,$EI$3:$EI$7917)),MAX($EH$2:EH6116)+1,0)</f>
        <v>0</v>
      </c>
      <c r="EI6117" s="257" t="s">
        <v>43466</v>
      </c>
      <c r="EL6117" s="213" t="str">
        <f>IFERROR(VLOOKUP(ROWS($EL$3:EL6117),EH6117:$EI$7917,2,0),"")</f>
        <v/>
      </c>
    </row>
    <row r="6118" spans="134:142" ht="36.75">
      <c r="ED6118" s="257" t="s">
        <v>43844</v>
      </c>
      <c r="EH6118" s="213">
        <f>IF(ISNUMBER(SEARCH($I$1,$EI$3:$EI$7917)),MAX($EH$2:EH6117)+1,0)</f>
        <v>0</v>
      </c>
      <c r="EI6118" s="257" t="s">
        <v>39456</v>
      </c>
      <c r="EL6118" s="213" t="str">
        <f>IFERROR(VLOOKUP(ROWS($EL$3:EL6118),EH6118:$EI$7917,2,0),"")</f>
        <v/>
      </c>
    </row>
    <row r="6119" spans="134:142" ht="36.75">
      <c r="ED6119" s="257" t="s">
        <v>43845</v>
      </c>
      <c r="EH6119" s="213">
        <f>IF(ISNUMBER(SEARCH($I$1,$EI$3:$EI$7917)),MAX($EH$2:EH6118)+1,0)</f>
        <v>0</v>
      </c>
      <c r="EI6119" s="257" t="s">
        <v>42280</v>
      </c>
      <c r="EL6119" s="213" t="str">
        <f>IFERROR(VLOOKUP(ROWS($EL$3:EL6119),EH6119:$EI$7917,2,0),"")</f>
        <v/>
      </c>
    </row>
    <row r="6120" spans="134:142" ht="36.75">
      <c r="ED6120" s="257" t="s">
        <v>43846</v>
      </c>
      <c r="EH6120" s="213">
        <f>IF(ISNUMBER(SEARCH($I$1,$EI$3:$EI$7917)),MAX($EH$2:EH6119)+1,0)</f>
        <v>0</v>
      </c>
      <c r="EI6120" s="257" t="s">
        <v>44961</v>
      </c>
      <c r="EL6120" s="213" t="str">
        <f>IFERROR(VLOOKUP(ROWS($EL$3:EL6120),EH6120:$EI$7917,2,0),"")</f>
        <v/>
      </c>
    </row>
    <row r="6121" spans="134:142" ht="36.75">
      <c r="ED6121" s="257" t="s">
        <v>43847</v>
      </c>
      <c r="EH6121" s="213">
        <f>IF(ISNUMBER(SEARCH($I$1,$EI$3:$EI$7917)),MAX($EH$2:EH6120)+1,0)</f>
        <v>0</v>
      </c>
      <c r="EI6121" s="257" t="s">
        <v>43783</v>
      </c>
      <c r="EL6121" s="213" t="str">
        <f>IFERROR(VLOOKUP(ROWS($EL$3:EL6121),EH6121:$EI$7917,2,0),"")</f>
        <v/>
      </c>
    </row>
    <row r="6122" spans="134:142" ht="24.75">
      <c r="ED6122" s="257" t="s">
        <v>43848</v>
      </c>
      <c r="EH6122" s="213">
        <f>IF(ISNUMBER(SEARCH($I$1,$EI$3:$EI$7917)),MAX($EH$2:EH6121)+1,0)</f>
        <v>0</v>
      </c>
      <c r="EI6122" s="257" t="s">
        <v>42440</v>
      </c>
      <c r="EL6122" s="213" t="str">
        <f>IFERROR(VLOOKUP(ROWS($EL$3:EL6122),EH6122:$EI$7917,2,0),"")</f>
        <v/>
      </c>
    </row>
    <row r="6123" spans="134:142" ht="36.75">
      <c r="ED6123" s="257" t="s">
        <v>43849</v>
      </c>
      <c r="EH6123" s="213">
        <f>IF(ISNUMBER(SEARCH($I$1,$EI$3:$EI$7917)),MAX($EH$2:EH6122)+1,0)</f>
        <v>0</v>
      </c>
      <c r="EI6123" s="257" t="s">
        <v>37976</v>
      </c>
      <c r="EL6123" s="213" t="str">
        <f>IFERROR(VLOOKUP(ROWS($EL$3:EL6123),EH6123:$EI$7917,2,0),"")</f>
        <v/>
      </c>
    </row>
    <row r="6124" spans="134:142" ht="24.75">
      <c r="ED6124" s="257" t="s">
        <v>43850</v>
      </c>
      <c r="EH6124" s="213">
        <f>IF(ISNUMBER(SEARCH($I$1,$EI$3:$EI$7917)),MAX($EH$2:EH6123)+1,0)</f>
        <v>0</v>
      </c>
      <c r="EI6124" s="257" t="s">
        <v>42225</v>
      </c>
      <c r="EL6124" s="213" t="str">
        <f>IFERROR(VLOOKUP(ROWS($EL$3:EL6124),EH6124:$EI$7917,2,0),"")</f>
        <v/>
      </c>
    </row>
    <row r="6125" spans="134:142" ht="48.75">
      <c r="ED6125" s="257" t="s">
        <v>43851</v>
      </c>
      <c r="EH6125" s="213">
        <f>IF(ISNUMBER(SEARCH($I$1,$EI$3:$EI$7917)),MAX($EH$2:EH6124)+1,0)</f>
        <v>0</v>
      </c>
      <c r="EI6125" s="257" t="s">
        <v>42943</v>
      </c>
      <c r="EL6125" s="213" t="str">
        <f>IFERROR(VLOOKUP(ROWS($EL$3:EL6125),EH6125:$EI$7917,2,0),"")</f>
        <v/>
      </c>
    </row>
    <row r="6126" spans="134:142" ht="36.75">
      <c r="ED6126" s="257" t="s">
        <v>43852</v>
      </c>
      <c r="EH6126" s="213">
        <f>IF(ISNUMBER(SEARCH($I$1,$EI$3:$EI$7917)),MAX($EH$2:EH6125)+1,0)</f>
        <v>0</v>
      </c>
      <c r="EI6126" s="257" t="s">
        <v>45214</v>
      </c>
      <c r="EL6126" s="213" t="str">
        <f>IFERROR(VLOOKUP(ROWS($EL$3:EL6126),EH6126:$EI$7917,2,0),"")</f>
        <v/>
      </c>
    </row>
    <row r="6127" spans="134:142" ht="36.75">
      <c r="ED6127" s="257" t="s">
        <v>43853</v>
      </c>
      <c r="EH6127" s="213">
        <f>IF(ISNUMBER(SEARCH($I$1,$EI$3:$EI$7917)),MAX($EH$2:EH6126)+1,0)</f>
        <v>0</v>
      </c>
      <c r="EI6127" s="257" t="s">
        <v>44857</v>
      </c>
      <c r="EL6127" s="213" t="str">
        <f>IFERROR(VLOOKUP(ROWS($EL$3:EL6127),EH6127:$EI$7917,2,0),"")</f>
        <v/>
      </c>
    </row>
    <row r="6128" spans="134:142" ht="36.75">
      <c r="ED6128" s="257" t="s">
        <v>43854</v>
      </c>
      <c r="EH6128" s="213">
        <f>IF(ISNUMBER(SEARCH($I$1,$EI$3:$EI$7917)),MAX($EH$2:EH6127)+1,0)</f>
        <v>0</v>
      </c>
      <c r="EI6128" s="257" t="s">
        <v>44045</v>
      </c>
      <c r="EL6128" s="213" t="str">
        <f>IFERROR(VLOOKUP(ROWS($EL$3:EL6128),EH6128:$EI$7917,2,0),"")</f>
        <v/>
      </c>
    </row>
    <row r="6129" spans="134:142" ht="36.75">
      <c r="ED6129" s="257" t="s">
        <v>43855</v>
      </c>
      <c r="EH6129" s="213">
        <f>IF(ISNUMBER(SEARCH($I$1,$EI$3:$EI$7917)),MAX($EH$2:EH6128)+1,0)</f>
        <v>0</v>
      </c>
      <c r="EI6129" s="257" t="s">
        <v>43609</v>
      </c>
      <c r="EL6129" s="213" t="str">
        <f>IFERROR(VLOOKUP(ROWS($EL$3:EL6129),EH6129:$EI$7917,2,0),"")</f>
        <v/>
      </c>
    </row>
    <row r="6130" spans="134:142" ht="36.75">
      <c r="ED6130" s="257" t="s">
        <v>43856</v>
      </c>
      <c r="EH6130" s="213">
        <f>IF(ISNUMBER(SEARCH($I$1,$EI$3:$EI$7917)),MAX($EH$2:EH6129)+1,0)</f>
        <v>0</v>
      </c>
      <c r="EI6130" s="257" t="s">
        <v>41031</v>
      </c>
      <c r="EL6130" s="213" t="str">
        <f>IFERROR(VLOOKUP(ROWS($EL$3:EL6130),EH6130:$EI$7917,2,0),"")</f>
        <v/>
      </c>
    </row>
    <row r="6131" spans="134:142" ht="36.75">
      <c r="ED6131" s="257" t="s">
        <v>43857</v>
      </c>
      <c r="EH6131" s="213">
        <f>IF(ISNUMBER(SEARCH($I$1,$EI$3:$EI$7917)),MAX($EH$2:EH6130)+1,0)</f>
        <v>0</v>
      </c>
      <c r="EI6131" s="257" t="s">
        <v>42022</v>
      </c>
      <c r="EL6131" s="213" t="str">
        <f>IFERROR(VLOOKUP(ROWS($EL$3:EL6131),EH6131:$EI$7917,2,0),"")</f>
        <v/>
      </c>
    </row>
    <row r="6132" spans="134:142">
      <c r="ED6132" s="257" t="s">
        <v>43858</v>
      </c>
      <c r="EH6132" s="213">
        <f>IF(ISNUMBER(SEARCH($I$1,$EI$3:$EI$7917)),MAX($EH$2:EH6131)+1,0)</f>
        <v>0</v>
      </c>
      <c r="EI6132" s="257" t="s">
        <v>42119</v>
      </c>
      <c r="EL6132" s="213" t="str">
        <f>IFERROR(VLOOKUP(ROWS($EL$3:EL6132),EH6132:$EI$7917,2,0),"")</f>
        <v/>
      </c>
    </row>
    <row r="6133" spans="134:142" ht="24.75">
      <c r="ED6133" s="257" t="s">
        <v>43859</v>
      </c>
      <c r="EH6133" s="213">
        <f>IF(ISNUMBER(SEARCH($I$1,$EI$3:$EI$7917)),MAX($EH$2:EH6132)+1,0)</f>
        <v>0</v>
      </c>
      <c r="EI6133" s="257" t="s">
        <v>41444</v>
      </c>
      <c r="EL6133" s="213" t="str">
        <f>IFERROR(VLOOKUP(ROWS($EL$3:EL6133),EH6133:$EI$7917,2,0),"")</f>
        <v/>
      </c>
    </row>
    <row r="6134" spans="134:142" ht="96.75">
      <c r="ED6134" s="257" t="s">
        <v>43860</v>
      </c>
      <c r="EH6134" s="213">
        <f>IF(ISNUMBER(SEARCH($I$1,$EI$3:$EI$7917)),MAX($EH$2:EH6133)+1,0)</f>
        <v>0</v>
      </c>
      <c r="EI6134" s="257" t="s">
        <v>40574</v>
      </c>
      <c r="EL6134" s="213" t="str">
        <f>IFERROR(VLOOKUP(ROWS($EL$3:EL6134),EH6134:$EI$7917,2,0),"")</f>
        <v/>
      </c>
    </row>
    <row r="6135" spans="134:142" ht="36.75">
      <c r="ED6135" s="257" t="s">
        <v>43861</v>
      </c>
      <c r="EH6135" s="213">
        <f>IF(ISNUMBER(SEARCH($I$1,$EI$3:$EI$7917)),MAX($EH$2:EH6134)+1,0)</f>
        <v>0</v>
      </c>
      <c r="EI6135" s="257" t="s">
        <v>43697</v>
      </c>
      <c r="EL6135" s="213" t="str">
        <f>IFERROR(VLOOKUP(ROWS($EL$3:EL6135),EH6135:$EI$7917,2,0),"")</f>
        <v/>
      </c>
    </row>
    <row r="6136" spans="134:142" ht="24.75">
      <c r="ED6136" s="257" t="s">
        <v>43862</v>
      </c>
      <c r="EH6136" s="213">
        <f>IF(ISNUMBER(SEARCH($I$1,$EI$3:$EI$7917)),MAX($EH$2:EH6135)+1,0)</f>
        <v>0</v>
      </c>
      <c r="EI6136" s="257" t="s">
        <v>43698</v>
      </c>
      <c r="EL6136" s="213" t="str">
        <f>IFERROR(VLOOKUP(ROWS($EL$3:EL6136),EH6136:$EI$7917,2,0),"")</f>
        <v/>
      </c>
    </row>
    <row r="6137" spans="134:142" ht="24.75">
      <c r="ED6137" s="257" t="s">
        <v>43863</v>
      </c>
      <c r="EH6137" s="213">
        <f>IF(ISNUMBER(SEARCH($I$1,$EI$3:$EI$7917)),MAX($EH$2:EH6136)+1,0)</f>
        <v>0</v>
      </c>
      <c r="EI6137" s="257" t="s">
        <v>44772</v>
      </c>
      <c r="EL6137" s="213" t="str">
        <f>IFERROR(VLOOKUP(ROWS($EL$3:EL6137),EH6137:$EI$7917,2,0),"")</f>
        <v/>
      </c>
    </row>
    <row r="6138" spans="134:142" ht="36.75">
      <c r="ED6138" s="257" t="s">
        <v>43864</v>
      </c>
      <c r="EH6138" s="213">
        <f>IF(ISNUMBER(SEARCH($I$1,$EI$3:$EI$7917)),MAX($EH$2:EH6137)+1,0)</f>
        <v>0</v>
      </c>
      <c r="EI6138" s="257" t="s">
        <v>41613</v>
      </c>
      <c r="EL6138" s="213" t="str">
        <f>IFERROR(VLOOKUP(ROWS($EL$3:EL6138),EH6138:$EI$7917,2,0),"")</f>
        <v/>
      </c>
    </row>
    <row r="6139" spans="134:142" ht="36.75">
      <c r="ED6139" s="257" t="s">
        <v>43865</v>
      </c>
      <c r="EH6139" s="213">
        <f>IF(ISNUMBER(SEARCH($I$1,$EI$3:$EI$7917)),MAX($EH$2:EH6138)+1,0)</f>
        <v>0</v>
      </c>
      <c r="EI6139" s="257" t="s">
        <v>44585</v>
      </c>
      <c r="EL6139" s="213" t="str">
        <f>IFERROR(VLOOKUP(ROWS($EL$3:EL6139),EH6139:$EI$7917,2,0),"")</f>
        <v/>
      </c>
    </row>
    <row r="6140" spans="134:142" ht="36.75">
      <c r="ED6140" s="257" t="s">
        <v>43866</v>
      </c>
      <c r="EH6140" s="213">
        <f>IF(ISNUMBER(SEARCH($I$1,$EI$3:$EI$7917)),MAX($EH$2:EH6139)+1,0)</f>
        <v>0</v>
      </c>
      <c r="EI6140" s="257" t="s">
        <v>44586</v>
      </c>
      <c r="EL6140" s="213" t="str">
        <f>IFERROR(VLOOKUP(ROWS($EL$3:EL6140),EH6140:$EI$7917,2,0),"")</f>
        <v/>
      </c>
    </row>
    <row r="6141" spans="134:142" ht="48.75">
      <c r="ED6141" s="257" t="s">
        <v>43867</v>
      </c>
      <c r="EH6141" s="213">
        <f>IF(ISNUMBER(SEARCH($I$1,$EI$3:$EI$7917)),MAX($EH$2:EH6140)+1,0)</f>
        <v>0</v>
      </c>
      <c r="EI6141" s="257" t="s">
        <v>40575</v>
      </c>
      <c r="EL6141" s="213" t="str">
        <f>IFERROR(VLOOKUP(ROWS($EL$3:EL6141),EH6141:$EI$7917,2,0),"")</f>
        <v/>
      </c>
    </row>
    <row r="6142" spans="134:142" ht="36.75">
      <c r="ED6142" s="257" t="s">
        <v>43868</v>
      </c>
      <c r="EH6142" s="213">
        <f>IF(ISNUMBER(SEARCH($I$1,$EI$3:$EI$7917)),MAX($EH$2:EH6141)+1,0)</f>
        <v>0</v>
      </c>
      <c r="EI6142" s="257" t="s">
        <v>40763</v>
      </c>
      <c r="EL6142" s="213" t="str">
        <f>IFERROR(VLOOKUP(ROWS($EL$3:EL6142),EH6142:$EI$7917,2,0),"")</f>
        <v/>
      </c>
    </row>
    <row r="6143" spans="134:142" ht="36.75">
      <c r="ED6143" s="257" t="s">
        <v>43869</v>
      </c>
      <c r="EH6143" s="213">
        <f>IF(ISNUMBER(SEARCH($I$1,$EI$3:$EI$7917)),MAX($EH$2:EH6142)+1,0)</f>
        <v>0</v>
      </c>
      <c r="EI6143" s="257" t="s">
        <v>42528</v>
      </c>
      <c r="EL6143" s="213" t="str">
        <f>IFERROR(VLOOKUP(ROWS($EL$3:EL6143),EH6143:$EI$7917,2,0),"")</f>
        <v/>
      </c>
    </row>
    <row r="6144" spans="134:142" ht="36.75">
      <c r="ED6144" s="257" t="s">
        <v>43870</v>
      </c>
      <c r="EH6144" s="213">
        <f>IF(ISNUMBER(SEARCH($I$1,$EI$3:$EI$7917)),MAX($EH$2:EH6143)+1,0)</f>
        <v>0</v>
      </c>
      <c r="EI6144" s="257" t="s">
        <v>41500</v>
      </c>
      <c r="EL6144" s="213" t="str">
        <f>IFERROR(VLOOKUP(ROWS($EL$3:EL6144),EH6144:$EI$7917,2,0),"")</f>
        <v/>
      </c>
    </row>
    <row r="6145" spans="134:142" ht="36.75">
      <c r="ED6145" s="257" t="s">
        <v>43871</v>
      </c>
      <c r="EH6145" s="213">
        <f>IF(ISNUMBER(SEARCH($I$1,$EI$3:$EI$7917)),MAX($EH$2:EH6144)+1,0)</f>
        <v>0</v>
      </c>
      <c r="EI6145" s="257" t="s">
        <v>43699</v>
      </c>
      <c r="EL6145" s="213" t="str">
        <f>IFERROR(VLOOKUP(ROWS($EL$3:EL6145),EH6145:$EI$7917,2,0),"")</f>
        <v/>
      </c>
    </row>
    <row r="6146" spans="134:142" ht="36.75">
      <c r="ED6146" s="257" t="s">
        <v>43872</v>
      </c>
      <c r="EH6146" s="213">
        <f>IF(ISNUMBER(SEARCH($I$1,$EI$3:$EI$7917)),MAX($EH$2:EH6145)+1,0)</f>
        <v>0</v>
      </c>
      <c r="EI6146" s="257" t="s">
        <v>42762</v>
      </c>
      <c r="EL6146" s="213" t="str">
        <f>IFERROR(VLOOKUP(ROWS($EL$3:EL6146),EH6146:$EI$7917,2,0),"")</f>
        <v/>
      </c>
    </row>
    <row r="6147" spans="134:142">
      <c r="ED6147" s="257" t="s">
        <v>43873</v>
      </c>
      <c r="EH6147" s="213">
        <f>IF(ISNUMBER(SEARCH($I$1,$EI$3:$EI$7917)),MAX($EH$2:EH6146)+1,0)</f>
        <v>0</v>
      </c>
      <c r="EI6147" s="257" t="s">
        <v>44773</v>
      </c>
      <c r="EL6147" s="213" t="str">
        <f>IFERROR(VLOOKUP(ROWS($EL$3:EL6147),EH6147:$EI$7917,2,0),"")</f>
        <v/>
      </c>
    </row>
    <row r="6148" spans="134:142">
      <c r="ED6148" s="257" t="s">
        <v>43874</v>
      </c>
      <c r="EH6148" s="213">
        <f>IF(ISNUMBER(SEARCH($I$1,$EI$3:$EI$7917)),MAX($EH$2:EH6147)+1,0)</f>
        <v>0</v>
      </c>
      <c r="EI6148" s="257" t="s">
        <v>44587</v>
      </c>
      <c r="EL6148" s="213" t="str">
        <f>IFERROR(VLOOKUP(ROWS($EL$3:EL6148),EH6148:$EI$7917,2,0),"")</f>
        <v/>
      </c>
    </row>
    <row r="6149" spans="134:142">
      <c r="ED6149" s="257" t="s">
        <v>43875</v>
      </c>
      <c r="EH6149" s="213">
        <f>IF(ISNUMBER(SEARCH($I$1,$EI$3:$EI$7917)),MAX($EH$2:EH6148)+1,0)</f>
        <v>0</v>
      </c>
      <c r="EI6149" s="257" t="s">
        <v>43700</v>
      </c>
      <c r="EL6149" s="213" t="str">
        <f>IFERROR(VLOOKUP(ROWS($EL$3:EL6149),EH6149:$EI$7917,2,0),"")</f>
        <v/>
      </c>
    </row>
    <row r="6150" spans="134:142" ht="36.75">
      <c r="ED6150" s="257" t="s">
        <v>43876</v>
      </c>
      <c r="EH6150" s="213">
        <f>IF(ISNUMBER(SEARCH($I$1,$EI$3:$EI$7917)),MAX($EH$2:EH6149)+1,0)</f>
        <v>0</v>
      </c>
      <c r="EI6150" s="257" t="s">
        <v>44674</v>
      </c>
      <c r="EL6150" s="213" t="str">
        <f>IFERROR(VLOOKUP(ROWS($EL$3:EL6150),EH6150:$EI$7917,2,0),"")</f>
        <v/>
      </c>
    </row>
    <row r="6151" spans="134:142" ht="36.75">
      <c r="ED6151" s="257" t="s">
        <v>43877</v>
      </c>
      <c r="EH6151" s="213">
        <f>IF(ISNUMBER(SEARCH($I$1,$EI$3:$EI$7917)),MAX($EH$2:EH6150)+1,0)</f>
        <v>0</v>
      </c>
      <c r="EI6151" s="257" t="s">
        <v>44046</v>
      </c>
      <c r="EL6151" s="213" t="str">
        <f>IFERROR(VLOOKUP(ROWS($EL$3:EL6151),EH6151:$EI$7917,2,0),"")</f>
        <v/>
      </c>
    </row>
    <row r="6152" spans="134:142" ht="36.75">
      <c r="ED6152" s="257" t="s">
        <v>43878</v>
      </c>
      <c r="EH6152" s="213">
        <f>IF(ISNUMBER(SEARCH($I$1,$EI$3:$EI$7917)),MAX($EH$2:EH6151)+1,0)</f>
        <v>0</v>
      </c>
      <c r="EI6152" s="257" t="s">
        <v>43887</v>
      </c>
      <c r="EL6152" s="213" t="str">
        <f>IFERROR(VLOOKUP(ROWS($EL$3:EL6152),EH6152:$EI$7917,2,0),"")</f>
        <v/>
      </c>
    </row>
    <row r="6153" spans="134:142" ht="36.75">
      <c r="ED6153" s="257" t="s">
        <v>43879</v>
      </c>
      <c r="EH6153" s="213">
        <f>IF(ISNUMBER(SEARCH($I$1,$EI$3:$EI$7917)),MAX($EH$2:EH6152)+1,0)</f>
        <v>0</v>
      </c>
      <c r="EI6153" s="257" t="s">
        <v>43610</v>
      </c>
      <c r="EL6153" s="213" t="str">
        <f>IFERROR(VLOOKUP(ROWS($EL$3:EL6153),EH6153:$EI$7917,2,0),"")</f>
        <v/>
      </c>
    </row>
    <row r="6154" spans="134:142" ht="24.75">
      <c r="ED6154" s="257" t="s">
        <v>43880</v>
      </c>
      <c r="EH6154" s="213">
        <f>IF(ISNUMBER(SEARCH($I$1,$EI$3:$EI$7917)),MAX($EH$2:EH6153)+1,0)</f>
        <v>0</v>
      </c>
      <c r="EI6154" s="257" t="s">
        <v>42578</v>
      </c>
      <c r="EL6154" s="213" t="str">
        <f>IFERROR(VLOOKUP(ROWS($EL$3:EL6154),EH6154:$EI$7917,2,0),"")</f>
        <v/>
      </c>
    </row>
    <row r="6155" spans="134:142" ht="36.75">
      <c r="ED6155" s="257" t="s">
        <v>43881</v>
      </c>
      <c r="EH6155" s="213">
        <f>IF(ISNUMBER(SEARCH($I$1,$EI$3:$EI$7917)),MAX($EH$2:EH6154)+1,0)</f>
        <v>0</v>
      </c>
      <c r="EI6155" s="257" t="s">
        <v>42193</v>
      </c>
      <c r="EL6155" s="213" t="str">
        <f>IFERROR(VLOOKUP(ROWS($EL$3:EL6155),EH6155:$EI$7917,2,0),"")</f>
        <v/>
      </c>
    </row>
    <row r="6156" spans="134:142" ht="24.75">
      <c r="ED6156" s="257" t="s">
        <v>43882</v>
      </c>
      <c r="EH6156" s="213">
        <f>IF(ISNUMBER(SEARCH($I$1,$EI$3:$EI$7917)),MAX($EH$2:EH6155)+1,0)</f>
        <v>0</v>
      </c>
      <c r="EI6156" s="257" t="s">
        <v>44588</v>
      </c>
      <c r="EL6156" s="213" t="str">
        <f>IFERROR(VLOOKUP(ROWS($EL$3:EL6156),EH6156:$EI$7917,2,0),"")</f>
        <v/>
      </c>
    </row>
    <row r="6157" spans="134:142" ht="24.75">
      <c r="ED6157" s="257" t="s">
        <v>43883</v>
      </c>
      <c r="EH6157" s="213">
        <f>IF(ISNUMBER(SEARCH($I$1,$EI$3:$EI$7917)),MAX($EH$2:EH6156)+1,0)</f>
        <v>0</v>
      </c>
      <c r="EI6157" s="257" t="s">
        <v>45058</v>
      </c>
      <c r="EL6157" s="213" t="str">
        <f>IFERROR(VLOOKUP(ROWS($EL$3:EL6157),EH6157:$EI$7917,2,0),"")</f>
        <v/>
      </c>
    </row>
    <row r="6158" spans="134:142" ht="24.75">
      <c r="ED6158" s="257" t="s">
        <v>43884</v>
      </c>
      <c r="EH6158" s="213">
        <f>IF(ISNUMBER(SEARCH($I$1,$EI$3:$EI$7917)),MAX($EH$2:EH6157)+1,0)</f>
        <v>0</v>
      </c>
      <c r="EI6158" s="257" t="s">
        <v>43701</v>
      </c>
      <c r="EL6158" s="213" t="str">
        <f>IFERROR(VLOOKUP(ROWS($EL$3:EL6158),EH6158:$EI$7917,2,0),"")</f>
        <v/>
      </c>
    </row>
    <row r="6159" spans="134:142" ht="36.75">
      <c r="ED6159" s="257" t="s">
        <v>43885</v>
      </c>
      <c r="EH6159" s="213">
        <f>IF(ISNUMBER(SEARCH($I$1,$EI$3:$EI$7917)),MAX($EH$2:EH6158)+1,0)</f>
        <v>0</v>
      </c>
      <c r="EI6159" s="257" t="s">
        <v>43637</v>
      </c>
      <c r="EL6159" s="213" t="str">
        <f>IFERROR(VLOOKUP(ROWS($EL$3:EL6159),EH6159:$EI$7917,2,0),"")</f>
        <v/>
      </c>
    </row>
    <row r="6160" spans="134:142" ht="24.75">
      <c r="ED6160" s="257" t="s">
        <v>43886</v>
      </c>
      <c r="EH6160" s="213">
        <f>IF(ISNUMBER(SEARCH($I$1,$EI$3:$EI$7917)),MAX($EH$2:EH6159)+1,0)</f>
        <v>0</v>
      </c>
      <c r="EI6160" s="257" t="s">
        <v>44127</v>
      </c>
      <c r="EL6160" s="213" t="str">
        <f>IFERROR(VLOOKUP(ROWS($EL$3:EL6160),EH6160:$EI$7917,2,0),"")</f>
        <v/>
      </c>
    </row>
    <row r="6161" spans="134:142" ht="24.75">
      <c r="ED6161" s="257" t="s">
        <v>43887</v>
      </c>
      <c r="EH6161" s="213">
        <f>IF(ISNUMBER(SEARCH($I$1,$EI$3:$EI$7917)),MAX($EH$2:EH6160)+1,0)</f>
        <v>0</v>
      </c>
      <c r="EI6161" s="257" t="s">
        <v>44128</v>
      </c>
      <c r="EL6161" s="213" t="str">
        <f>IFERROR(VLOOKUP(ROWS($EL$3:EL6161),EH6161:$EI$7917,2,0),"")</f>
        <v/>
      </c>
    </row>
    <row r="6162" spans="134:142" ht="48.75">
      <c r="ED6162" s="257" t="s">
        <v>43888</v>
      </c>
      <c r="EH6162" s="213">
        <f>IF(ISNUMBER(SEARCH($I$1,$EI$3:$EI$7917)),MAX($EH$2:EH6161)+1,0)</f>
        <v>0</v>
      </c>
      <c r="EI6162" s="257" t="s">
        <v>41548</v>
      </c>
      <c r="EL6162" s="213" t="str">
        <f>IFERROR(VLOOKUP(ROWS($EL$3:EL6162),EH6162:$EI$7917,2,0),"")</f>
        <v/>
      </c>
    </row>
    <row r="6163" spans="134:142" ht="36.75">
      <c r="ED6163" s="257" t="s">
        <v>43889</v>
      </c>
      <c r="EH6163" s="213">
        <f>IF(ISNUMBER(SEARCH($I$1,$EI$3:$EI$7917)),MAX($EH$2:EH6162)+1,0)</f>
        <v>0</v>
      </c>
      <c r="EI6163" s="257" t="s">
        <v>38559</v>
      </c>
      <c r="EL6163" s="213" t="str">
        <f>IFERROR(VLOOKUP(ROWS($EL$3:EL6163),EH6163:$EI$7917,2,0),"")</f>
        <v/>
      </c>
    </row>
    <row r="6164" spans="134:142" ht="48.75">
      <c r="ED6164" s="257" t="s">
        <v>43890</v>
      </c>
      <c r="EH6164" s="213">
        <f>IF(ISNUMBER(SEARCH($I$1,$EI$3:$EI$7917)),MAX($EH$2:EH6163)+1,0)</f>
        <v>0</v>
      </c>
      <c r="EI6164" s="257" t="s">
        <v>40856</v>
      </c>
      <c r="EL6164" s="213" t="str">
        <f>IFERROR(VLOOKUP(ROWS($EL$3:EL6164),EH6164:$EI$7917,2,0),"")</f>
        <v/>
      </c>
    </row>
    <row r="6165" spans="134:142" ht="36.75">
      <c r="ED6165" s="257" t="s">
        <v>43891</v>
      </c>
      <c r="EH6165" s="213">
        <f>IF(ISNUMBER(SEARCH($I$1,$EI$3:$EI$7917)),MAX($EH$2:EH6164)+1,0)</f>
        <v>0</v>
      </c>
      <c r="EI6165" s="257" t="s">
        <v>37977</v>
      </c>
      <c r="EL6165" s="213" t="str">
        <f>IFERROR(VLOOKUP(ROWS($EL$3:EL6165),EH6165:$EI$7917,2,0),"")</f>
        <v/>
      </c>
    </row>
    <row r="6166" spans="134:142" ht="36.75">
      <c r="ED6166" s="257" t="s">
        <v>43892</v>
      </c>
      <c r="EH6166" s="213">
        <f>IF(ISNUMBER(SEARCH($I$1,$EI$3:$EI$7917)),MAX($EH$2:EH6165)+1,0)</f>
        <v>0</v>
      </c>
      <c r="EI6166" s="257" t="s">
        <v>44415</v>
      </c>
      <c r="EL6166" s="213" t="str">
        <f>IFERROR(VLOOKUP(ROWS($EL$3:EL6166),EH6166:$EI$7917,2,0),"")</f>
        <v/>
      </c>
    </row>
    <row r="6167" spans="134:142" ht="48.75">
      <c r="ED6167" s="257" t="s">
        <v>43893</v>
      </c>
      <c r="EH6167" s="213">
        <f>IF(ISNUMBER(SEARCH($I$1,$EI$3:$EI$7917)),MAX($EH$2:EH6166)+1,0)</f>
        <v>0</v>
      </c>
      <c r="EI6167" s="257" t="s">
        <v>40283</v>
      </c>
      <c r="EL6167" s="213" t="str">
        <f>IFERROR(VLOOKUP(ROWS($EL$3:EL6167),EH6167:$EI$7917,2,0),"")</f>
        <v/>
      </c>
    </row>
    <row r="6168" spans="134:142" ht="36.75">
      <c r="ED6168" s="257" t="s">
        <v>43894</v>
      </c>
      <c r="EH6168" s="213">
        <f>IF(ISNUMBER(SEARCH($I$1,$EI$3:$EI$7917)),MAX($EH$2:EH6167)+1,0)</f>
        <v>0</v>
      </c>
      <c r="EI6168" s="257" t="s">
        <v>40206</v>
      </c>
      <c r="EL6168" s="213" t="str">
        <f>IFERROR(VLOOKUP(ROWS($EL$3:EL6168),EH6168:$EI$7917,2,0),"")</f>
        <v/>
      </c>
    </row>
    <row r="6169" spans="134:142" ht="36.75">
      <c r="ED6169" s="257" t="s">
        <v>43895</v>
      </c>
      <c r="EH6169" s="213">
        <f>IF(ISNUMBER(SEARCH($I$1,$EI$3:$EI$7917)),MAX($EH$2:EH6168)+1,0)</f>
        <v>0</v>
      </c>
      <c r="EI6169" s="257" t="s">
        <v>44589</v>
      </c>
      <c r="EL6169" s="213" t="str">
        <f>IFERROR(VLOOKUP(ROWS($EL$3:EL6169),EH6169:$EI$7917,2,0),"")</f>
        <v/>
      </c>
    </row>
    <row r="6170" spans="134:142" ht="36.75">
      <c r="ED6170" s="257" t="s">
        <v>43896</v>
      </c>
      <c r="EH6170" s="213">
        <f>IF(ISNUMBER(SEARCH($I$1,$EI$3:$EI$7917)),MAX($EH$2:EH6169)+1,0)</f>
        <v>0</v>
      </c>
      <c r="EI6170" s="257" t="s">
        <v>41267</v>
      </c>
      <c r="EL6170" s="213" t="str">
        <f>IFERROR(VLOOKUP(ROWS($EL$3:EL6170),EH6170:$EI$7917,2,0),"")</f>
        <v/>
      </c>
    </row>
    <row r="6171" spans="134:142" ht="36.75">
      <c r="ED6171" s="257" t="s">
        <v>43897</v>
      </c>
      <c r="EH6171" s="213">
        <f>IF(ISNUMBER(SEARCH($I$1,$EI$3:$EI$7917)),MAX($EH$2:EH6170)+1,0)</f>
        <v>0</v>
      </c>
      <c r="EI6171" s="257" t="s">
        <v>41338</v>
      </c>
      <c r="EL6171" s="213" t="str">
        <f>IFERROR(VLOOKUP(ROWS($EL$3:EL6171),EH6171:$EI$7917,2,0),"")</f>
        <v/>
      </c>
    </row>
    <row r="6172" spans="134:142" ht="60.75">
      <c r="ED6172" s="257" t="s">
        <v>43898</v>
      </c>
      <c r="EH6172" s="213">
        <f>IF(ISNUMBER(SEARCH($I$1,$EI$3:$EI$7917)),MAX($EH$2:EH6171)+1,0)</f>
        <v>0</v>
      </c>
      <c r="EI6172" s="257" t="s">
        <v>40576</v>
      </c>
      <c r="EL6172" s="213" t="str">
        <f>IFERROR(VLOOKUP(ROWS($EL$3:EL6172),EH6172:$EI$7917,2,0),"")</f>
        <v/>
      </c>
    </row>
    <row r="6173" spans="134:142" ht="72.75">
      <c r="ED6173" s="257" t="s">
        <v>43899</v>
      </c>
      <c r="EH6173" s="213">
        <f>IF(ISNUMBER(SEARCH($I$1,$EI$3:$EI$7917)),MAX($EH$2:EH6172)+1,0)</f>
        <v>0</v>
      </c>
      <c r="EI6173" s="257" t="s">
        <v>40577</v>
      </c>
      <c r="EL6173" s="213" t="str">
        <f>IFERROR(VLOOKUP(ROWS($EL$3:EL6173),EH6173:$EI$7917,2,0),"")</f>
        <v/>
      </c>
    </row>
    <row r="6174" spans="134:142" ht="36.75">
      <c r="ED6174" s="257" t="s">
        <v>43900</v>
      </c>
      <c r="EH6174" s="213">
        <f>IF(ISNUMBER(SEARCH($I$1,$EI$3:$EI$7917)),MAX($EH$2:EH6173)+1,0)</f>
        <v>0</v>
      </c>
      <c r="EI6174" s="257" t="s">
        <v>43467</v>
      </c>
      <c r="EL6174" s="213" t="str">
        <f>IFERROR(VLOOKUP(ROWS($EL$3:EL6174),EH6174:$EI$7917,2,0),"")</f>
        <v/>
      </c>
    </row>
    <row r="6175" spans="134:142" ht="36.75">
      <c r="ED6175" s="257" t="s">
        <v>43901</v>
      </c>
      <c r="EH6175" s="213">
        <f>IF(ISNUMBER(SEARCH($I$1,$EI$3:$EI$7917)),MAX($EH$2:EH6174)+1,0)</f>
        <v>0</v>
      </c>
      <c r="EI6175" s="257" t="s">
        <v>41918</v>
      </c>
      <c r="EL6175" s="213" t="str">
        <f>IFERROR(VLOOKUP(ROWS($EL$3:EL6175),EH6175:$EI$7917,2,0),"")</f>
        <v/>
      </c>
    </row>
    <row r="6176" spans="134:142" ht="36.75">
      <c r="ED6176" s="257" t="s">
        <v>43902</v>
      </c>
      <c r="EH6176" s="213">
        <f>IF(ISNUMBER(SEARCH($I$1,$EI$3:$EI$7917)),MAX($EH$2:EH6175)+1,0)</f>
        <v>0</v>
      </c>
      <c r="EI6176" s="257" t="s">
        <v>40426</v>
      </c>
      <c r="EL6176" s="213" t="str">
        <f>IFERROR(VLOOKUP(ROWS($EL$3:EL6176),EH6176:$EI$7917,2,0),"")</f>
        <v/>
      </c>
    </row>
    <row r="6177" spans="134:142" ht="36.75">
      <c r="ED6177" s="257" t="s">
        <v>43903</v>
      </c>
      <c r="EH6177" s="213">
        <f>IF(ISNUMBER(SEARCH($I$1,$EI$3:$EI$7917)),MAX($EH$2:EH6176)+1,0)</f>
        <v>0</v>
      </c>
      <c r="EI6177" s="257" t="s">
        <v>43702</v>
      </c>
      <c r="EL6177" s="213" t="str">
        <f>IFERROR(VLOOKUP(ROWS($EL$3:EL6177),EH6177:$EI$7917,2,0),"")</f>
        <v/>
      </c>
    </row>
    <row r="6178" spans="134:142" ht="48.75">
      <c r="ED6178" s="257" t="s">
        <v>43904</v>
      </c>
      <c r="EH6178" s="213">
        <f>IF(ISNUMBER(SEARCH($I$1,$EI$3:$EI$7917)),MAX($EH$2:EH6177)+1,0)</f>
        <v>0</v>
      </c>
      <c r="EI6178" s="257" t="s">
        <v>40063</v>
      </c>
      <c r="EL6178" s="213" t="str">
        <f>IFERROR(VLOOKUP(ROWS($EL$3:EL6178),EH6178:$EI$7917,2,0),"")</f>
        <v/>
      </c>
    </row>
    <row r="6179" spans="134:142" ht="48.75">
      <c r="ED6179" s="257" t="s">
        <v>43905</v>
      </c>
      <c r="EH6179" s="213">
        <f>IF(ISNUMBER(SEARCH($I$1,$EI$3:$EI$7917)),MAX($EH$2:EH6178)+1,0)</f>
        <v>0</v>
      </c>
      <c r="EI6179" s="257" t="s">
        <v>43376</v>
      </c>
      <c r="EL6179" s="213" t="str">
        <f>IFERROR(VLOOKUP(ROWS($EL$3:EL6179),EH6179:$EI$7917,2,0),"")</f>
        <v/>
      </c>
    </row>
    <row r="6180" spans="134:142" ht="48.75">
      <c r="ED6180" s="257" t="s">
        <v>43906</v>
      </c>
      <c r="EH6180" s="213">
        <f>IF(ISNUMBER(SEARCH($I$1,$EI$3:$EI$7917)),MAX($EH$2:EH6179)+1,0)</f>
        <v>0</v>
      </c>
      <c r="EI6180" s="257" t="s">
        <v>43888</v>
      </c>
      <c r="EL6180" s="213" t="str">
        <f>IFERROR(VLOOKUP(ROWS($EL$3:EL6180),EH6180:$EI$7917,2,0),"")</f>
        <v/>
      </c>
    </row>
    <row r="6181" spans="134:142" ht="48.75">
      <c r="ED6181" s="257" t="s">
        <v>43907</v>
      </c>
      <c r="EH6181" s="213">
        <f>IF(ISNUMBER(SEARCH($I$1,$EI$3:$EI$7917)),MAX($EH$2:EH6180)+1,0)</f>
        <v>0</v>
      </c>
      <c r="EI6181" s="257" t="s">
        <v>44209</v>
      </c>
      <c r="EL6181" s="213" t="str">
        <f>IFERROR(VLOOKUP(ROWS($EL$3:EL6181),EH6181:$EI$7917,2,0),"")</f>
        <v/>
      </c>
    </row>
    <row r="6182" spans="134:142" ht="36.75">
      <c r="ED6182" s="257" t="s">
        <v>43908</v>
      </c>
      <c r="EH6182" s="213">
        <f>IF(ISNUMBER(SEARCH($I$1,$EI$3:$EI$7917)),MAX($EH$2:EH6181)+1,0)</f>
        <v>0</v>
      </c>
      <c r="EI6182" s="257" t="s">
        <v>38560</v>
      </c>
      <c r="EL6182" s="213" t="str">
        <f>IFERROR(VLOOKUP(ROWS($EL$3:EL6182),EH6182:$EI$7917,2,0),"")</f>
        <v/>
      </c>
    </row>
    <row r="6183" spans="134:142" ht="36.75">
      <c r="ED6183" s="257" t="s">
        <v>43909</v>
      </c>
      <c r="EH6183" s="213">
        <f>IF(ISNUMBER(SEARCH($I$1,$EI$3:$EI$7917)),MAX($EH$2:EH6182)+1,0)</f>
        <v>0</v>
      </c>
      <c r="EI6183" s="257" t="s">
        <v>44047</v>
      </c>
      <c r="EL6183" s="213" t="str">
        <f>IFERROR(VLOOKUP(ROWS($EL$3:EL6183),EH6183:$EI$7917,2,0),"")</f>
        <v/>
      </c>
    </row>
    <row r="6184" spans="134:142" ht="24.75">
      <c r="ED6184" s="257" t="s">
        <v>43910</v>
      </c>
      <c r="EH6184" s="213">
        <f>IF(ISNUMBER(SEARCH($I$1,$EI$3:$EI$7917)),MAX($EH$2:EH6183)+1,0)</f>
        <v>0</v>
      </c>
      <c r="EI6184" s="257" t="s">
        <v>43468</v>
      </c>
      <c r="EL6184" s="213" t="str">
        <f>IFERROR(VLOOKUP(ROWS($EL$3:EL6184),EH6184:$EI$7917,2,0),"")</f>
        <v/>
      </c>
    </row>
    <row r="6185" spans="134:142" ht="36.75">
      <c r="ED6185" s="257" t="s">
        <v>43911</v>
      </c>
      <c r="EH6185" s="213">
        <f>IF(ISNUMBER(SEARCH($I$1,$EI$3:$EI$7917)),MAX($EH$2:EH6184)+1,0)</f>
        <v>0</v>
      </c>
      <c r="EI6185" s="257" t="s">
        <v>37978</v>
      </c>
      <c r="EL6185" s="213" t="str">
        <f>IFERROR(VLOOKUP(ROWS($EL$3:EL6185),EH6185:$EI$7917,2,0),"")</f>
        <v/>
      </c>
    </row>
    <row r="6186" spans="134:142" ht="36.75">
      <c r="ED6186" s="257" t="s">
        <v>43912</v>
      </c>
      <c r="EH6186" s="213">
        <f>IF(ISNUMBER(SEARCH($I$1,$EI$3:$EI$7917)),MAX($EH$2:EH6185)+1,0)</f>
        <v>0</v>
      </c>
      <c r="EI6186" s="257" t="s">
        <v>38199</v>
      </c>
      <c r="EL6186" s="213" t="str">
        <f>IFERROR(VLOOKUP(ROWS($EL$3:EL6186),EH6186:$EI$7917,2,0),"")</f>
        <v/>
      </c>
    </row>
    <row r="6187" spans="134:142" ht="36.75">
      <c r="ED6187" s="257" t="s">
        <v>43913</v>
      </c>
      <c r="EH6187" s="213">
        <f>IF(ISNUMBER(SEARCH($I$1,$EI$3:$EI$7917)),MAX($EH$2:EH6186)+1,0)</f>
        <v>0</v>
      </c>
      <c r="EI6187" s="257" t="s">
        <v>44962</v>
      </c>
      <c r="EL6187" s="213" t="str">
        <f>IFERROR(VLOOKUP(ROWS($EL$3:EL6187),EH6187:$EI$7917,2,0),"")</f>
        <v/>
      </c>
    </row>
    <row r="6188" spans="134:142" ht="24.75">
      <c r="ED6188" s="257" t="s">
        <v>43914</v>
      </c>
      <c r="EH6188" s="213">
        <f>IF(ISNUMBER(SEARCH($I$1,$EI$3:$EI$7917)),MAX($EH$2:EH6187)+1,0)</f>
        <v>0</v>
      </c>
      <c r="EI6188" s="257" t="s">
        <v>44048</v>
      </c>
      <c r="EL6188" s="213" t="str">
        <f>IFERROR(VLOOKUP(ROWS($EL$3:EL6188),EH6188:$EI$7917,2,0),"")</f>
        <v/>
      </c>
    </row>
    <row r="6189" spans="134:142" ht="24.75">
      <c r="ED6189" s="257" t="s">
        <v>43915</v>
      </c>
      <c r="EH6189" s="213">
        <f>IF(ISNUMBER(SEARCH($I$1,$EI$3:$EI$7917)),MAX($EH$2:EH6188)+1,0)</f>
        <v>0</v>
      </c>
      <c r="EI6189" s="257" t="s">
        <v>40857</v>
      </c>
      <c r="EL6189" s="213" t="str">
        <f>IFERROR(VLOOKUP(ROWS($EL$3:EL6189),EH6189:$EI$7917,2,0),"")</f>
        <v/>
      </c>
    </row>
    <row r="6190" spans="134:142" ht="24.75">
      <c r="ED6190" s="257" t="s">
        <v>43916</v>
      </c>
      <c r="EH6190" s="213">
        <f>IF(ISNUMBER(SEARCH($I$1,$EI$3:$EI$7917)),MAX($EH$2:EH6189)+1,0)</f>
        <v>0</v>
      </c>
      <c r="EI6190" s="257" t="s">
        <v>44464</v>
      </c>
      <c r="EL6190" s="213" t="str">
        <f>IFERROR(VLOOKUP(ROWS($EL$3:EL6190),EH6190:$EI$7917,2,0),"")</f>
        <v/>
      </c>
    </row>
    <row r="6191" spans="134:142" ht="24.75">
      <c r="ED6191" s="257" t="s">
        <v>43917</v>
      </c>
      <c r="EH6191" s="213">
        <f>IF(ISNUMBER(SEARCH($I$1,$EI$3:$EI$7917)),MAX($EH$2:EH6190)+1,0)</f>
        <v>0</v>
      </c>
      <c r="EI6191" s="257" t="s">
        <v>44049</v>
      </c>
      <c r="EL6191" s="213" t="str">
        <f>IFERROR(VLOOKUP(ROWS($EL$3:EL6191),EH6191:$EI$7917,2,0),"")</f>
        <v/>
      </c>
    </row>
    <row r="6192" spans="134:142" ht="36.75">
      <c r="ED6192" s="257" t="s">
        <v>43918</v>
      </c>
      <c r="EH6192" s="213">
        <f>IF(ISNUMBER(SEARCH($I$1,$EI$3:$EI$7917)),MAX($EH$2:EH6191)+1,0)</f>
        <v>0</v>
      </c>
      <c r="EI6192" s="257" t="s">
        <v>44816</v>
      </c>
      <c r="EL6192" s="213" t="str">
        <f>IFERROR(VLOOKUP(ROWS($EL$3:EL6192),EH6192:$EI$7917,2,0),"")</f>
        <v/>
      </c>
    </row>
    <row r="6193" spans="134:142" ht="24.75">
      <c r="ED6193" s="257" t="s">
        <v>43919</v>
      </c>
      <c r="EH6193" s="213">
        <f>IF(ISNUMBER(SEARCH($I$1,$EI$3:$EI$7917)),MAX($EH$2:EH6192)+1,0)</f>
        <v>0</v>
      </c>
      <c r="EI6193" s="257" t="s">
        <v>42092</v>
      </c>
      <c r="EL6193" s="213" t="str">
        <f>IFERROR(VLOOKUP(ROWS($EL$3:EL6193),EH6193:$EI$7917,2,0),"")</f>
        <v/>
      </c>
    </row>
    <row r="6194" spans="134:142" ht="24.75">
      <c r="ED6194" s="257" t="s">
        <v>43920</v>
      </c>
      <c r="EH6194" s="213">
        <f>IF(ISNUMBER(SEARCH($I$1,$EI$3:$EI$7917)),MAX($EH$2:EH6193)+1,0)</f>
        <v>0</v>
      </c>
      <c r="EI6194" s="257" t="s">
        <v>37979</v>
      </c>
      <c r="EL6194" s="213" t="str">
        <f>IFERROR(VLOOKUP(ROWS($EL$3:EL6194),EH6194:$EI$7917,2,0),"")</f>
        <v/>
      </c>
    </row>
    <row r="6195" spans="134:142" ht="48.75">
      <c r="ED6195" s="257" t="s">
        <v>43921</v>
      </c>
      <c r="EH6195" s="213">
        <f>IF(ISNUMBER(SEARCH($I$1,$EI$3:$EI$7917)),MAX($EH$2:EH6194)+1,0)</f>
        <v>0</v>
      </c>
      <c r="EI6195" s="257" t="s">
        <v>41184</v>
      </c>
      <c r="EL6195" s="213" t="str">
        <f>IFERROR(VLOOKUP(ROWS($EL$3:EL6195),EH6195:$EI$7917,2,0),"")</f>
        <v/>
      </c>
    </row>
    <row r="6196" spans="134:142" ht="36.75">
      <c r="ED6196" s="257" t="s">
        <v>43922</v>
      </c>
      <c r="EH6196" s="213">
        <f>IF(ISNUMBER(SEARCH($I$1,$EI$3:$EI$7917)),MAX($EH$2:EH6195)+1,0)</f>
        <v>0</v>
      </c>
      <c r="EI6196" s="257" t="s">
        <v>40725</v>
      </c>
      <c r="EL6196" s="213" t="str">
        <f>IFERROR(VLOOKUP(ROWS($EL$3:EL6196),EH6196:$EI$7917,2,0),"")</f>
        <v/>
      </c>
    </row>
    <row r="6197" spans="134:142" ht="36.75">
      <c r="ED6197" s="257" t="s">
        <v>43923</v>
      </c>
      <c r="EH6197" s="213">
        <f>IF(ISNUMBER(SEARCH($I$1,$EI$3:$EI$7917)),MAX($EH$2:EH6196)+1,0)</f>
        <v>0</v>
      </c>
      <c r="EI6197" s="257" t="s">
        <v>45215</v>
      </c>
      <c r="EL6197" s="213" t="str">
        <f>IFERROR(VLOOKUP(ROWS($EL$3:EL6197),EH6197:$EI$7917,2,0),"")</f>
        <v/>
      </c>
    </row>
    <row r="6198" spans="134:142" ht="36.75">
      <c r="ED6198" s="257" t="s">
        <v>43924</v>
      </c>
      <c r="EH6198" s="213">
        <f>IF(ISNUMBER(SEARCH($I$1,$EI$3:$EI$7917)),MAX($EH$2:EH6197)+1,0)</f>
        <v>0</v>
      </c>
      <c r="EI6198" s="257" t="s">
        <v>43889</v>
      </c>
      <c r="EL6198" s="213" t="str">
        <f>IFERROR(VLOOKUP(ROWS($EL$3:EL6198),EH6198:$EI$7917,2,0),"")</f>
        <v/>
      </c>
    </row>
    <row r="6199" spans="134:142" ht="36.75">
      <c r="ED6199" s="257" t="s">
        <v>43925</v>
      </c>
      <c r="EH6199" s="213">
        <f>IF(ISNUMBER(SEARCH($I$1,$EI$3:$EI$7917)),MAX($EH$2:EH6198)+1,0)</f>
        <v>0</v>
      </c>
      <c r="EI6199" s="257" t="s">
        <v>38423</v>
      </c>
      <c r="EL6199" s="213" t="str">
        <f>IFERROR(VLOOKUP(ROWS($EL$3:EL6199),EH6199:$EI$7917,2,0),"")</f>
        <v/>
      </c>
    </row>
    <row r="6200" spans="134:142" ht="36.75">
      <c r="ED6200" s="257" t="s">
        <v>43926</v>
      </c>
      <c r="EH6200" s="213">
        <f>IF(ISNUMBER(SEARCH($I$1,$EI$3:$EI$7917)),MAX($EH$2:EH6199)+1,0)</f>
        <v>0</v>
      </c>
      <c r="EI6200" s="257" t="s">
        <v>44227</v>
      </c>
      <c r="EL6200" s="213" t="str">
        <f>IFERROR(VLOOKUP(ROWS($EL$3:EL6200),EH6200:$EI$7917,2,0),"")</f>
        <v/>
      </c>
    </row>
    <row r="6201" spans="134:142" ht="24.75">
      <c r="ED6201" s="257" t="s">
        <v>43927</v>
      </c>
      <c r="EH6201" s="213">
        <f>IF(ISNUMBER(SEARCH($I$1,$EI$3:$EI$7917)),MAX($EH$2:EH6200)+1,0)</f>
        <v>0</v>
      </c>
      <c r="EI6201" s="257" t="s">
        <v>42281</v>
      </c>
      <c r="EL6201" s="213" t="str">
        <f>IFERROR(VLOOKUP(ROWS($EL$3:EL6201),EH6201:$EI$7917,2,0),"")</f>
        <v/>
      </c>
    </row>
    <row r="6202" spans="134:142" ht="24.75">
      <c r="ED6202" s="257" t="s">
        <v>43928</v>
      </c>
      <c r="EH6202" s="213">
        <f>IF(ISNUMBER(SEARCH($I$1,$EI$3:$EI$7917)),MAX($EH$2:EH6201)+1,0)</f>
        <v>0</v>
      </c>
      <c r="EI6202" s="257" t="s">
        <v>43703</v>
      </c>
      <c r="EL6202" s="213" t="str">
        <f>IFERROR(VLOOKUP(ROWS($EL$3:EL6202),EH6202:$EI$7917,2,0),"")</f>
        <v/>
      </c>
    </row>
    <row r="6203" spans="134:142" ht="36.75">
      <c r="ED6203" s="257" t="s">
        <v>43929</v>
      </c>
      <c r="EH6203" s="213">
        <f>IF(ISNUMBER(SEARCH($I$1,$EI$3:$EI$7917)),MAX($EH$2:EH6202)+1,0)</f>
        <v>0</v>
      </c>
      <c r="EI6203" s="257" t="s">
        <v>38200</v>
      </c>
      <c r="EL6203" s="213" t="str">
        <f>IFERROR(VLOOKUP(ROWS($EL$3:EL6203),EH6203:$EI$7917,2,0),"")</f>
        <v/>
      </c>
    </row>
    <row r="6204" spans="134:142" ht="48.75">
      <c r="ED6204" s="257" t="s">
        <v>43930</v>
      </c>
      <c r="EH6204" s="213">
        <f>IF(ISNUMBER(SEARCH($I$1,$EI$3:$EI$7917)),MAX($EH$2:EH6203)+1,0)</f>
        <v>0</v>
      </c>
      <c r="EI6204" s="257" t="s">
        <v>39247</v>
      </c>
      <c r="EL6204" s="213" t="str">
        <f>IFERROR(VLOOKUP(ROWS($EL$3:EL6204),EH6204:$EI$7917,2,0),"")</f>
        <v/>
      </c>
    </row>
    <row r="6205" spans="134:142" ht="36.75">
      <c r="ED6205" s="257" t="s">
        <v>43931</v>
      </c>
      <c r="EH6205" s="213">
        <f>IF(ISNUMBER(SEARCH($I$1,$EI$3:$EI$7917)),MAX($EH$2:EH6204)+1,0)</f>
        <v>0</v>
      </c>
      <c r="EI6205" s="257" t="s">
        <v>44129</v>
      </c>
      <c r="EL6205" s="213" t="str">
        <f>IFERROR(VLOOKUP(ROWS($EL$3:EL6205),EH6205:$EI$7917,2,0),"")</f>
        <v/>
      </c>
    </row>
    <row r="6206" spans="134:142" ht="24.75">
      <c r="ED6206" s="257" t="s">
        <v>43932</v>
      </c>
      <c r="EH6206" s="213">
        <f>IF(ISNUMBER(SEARCH($I$1,$EI$3:$EI$7917)),MAX($EH$2:EH6205)+1,0)</f>
        <v>0</v>
      </c>
      <c r="EI6206" s="257" t="s">
        <v>44590</v>
      </c>
      <c r="EL6206" s="213" t="str">
        <f>IFERROR(VLOOKUP(ROWS($EL$3:EL6206),EH6206:$EI$7917,2,0),"")</f>
        <v/>
      </c>
    </row>
    <row r="6207" spans="134:142" ht="24.75">
      <c r="ED6207" s="257" t="s">
        <v>43933</v>
      </c>
      <c r="EH6207" s="213">
        <f>IF(ISNUMBER(SEARCH($I$1,$EI$3:$EI$7917)),MAX($EH$2:EH6206)+1,0)</f>
        <v>0</v>
      </c>
      <c r="EI6207" s="257" t="s">
        <v>43890</v>
      </c>
      <c r="EL6207" s="213" t="str">
        <f>IFERROR(VLOOKUP(ROWS($EL$3:EL6207),EH6207:$EI$7917,2,0),"")</f>
        <v/>
      </c>
    </row>
    <row r="6208" spans="134:142" ht="24.75">
      <c r="ED6208" s="257" t="s">
        <v>43934</v>
      </c>
      <c r="EH6208" s="213">
        <f>IF(ISNUMBER(SEARCH($I$1,$EI$3:$EI$7917)),MAX($EH$2:EH6207)+1,0)</f>
        <v>0</v>
      </c>
      <c r="EI6208" s="257" t="s">
        <v>44858</v>
      </c>
      <c r="EL6208" s="213" t="str">
        <f>IFERROR(VLOOKUP(ROWS($EL$3:EL6208),EH6208:$EI$7917,2,0),"")</f>
        <v/>
      </c>
    </row>
    <row r="6209" spans="134:142" ht="24.75">
      <c r="ED6209" s="257" t="s">
        <v>43935</v>
      </c>
      <c r="EH6209" s="213">
        <f>IF(ISNUMBER(SEARCH($I$1,$EI$3:$EI$7917)),MAX($EH$2:EH6208)+1,0)</f>
        <v>0</v>
      </c>
      <c r="EI6209" s="257" t="s">
        <v>44817</v>
      </c>
      <c r="EL6209" s="213" t="str">
        <f>IFERROR(VLOOKUP(ROWS($EL$3:EL6209),EH6209:$EI$7917,2,0),"")</f>
        <v/>
      </c>
    </row>
    <row r="6210" spans="134:142" ht="24.75">
      <c r="ED6210" s="257" t="s">
        <v>43936</v>
      </c>
      <c r="EH6210" s="213">
        <f>IF(ISNUMBER(SEARCH($I$1,$EI$3:$EI$7917)),MAX($EH$2:EH6209)+1,0)</f>
        <v>0</v>
      </c>
      <c r="EI6210" s="257" t="s">
        <v>43611</v>
      </c>
      <c r="EL6210" s="213" t="str">
        <f>IFERROR(VLOOKUP(ROWS($EL$3:EL6210),EH6210:$EI$7917,2,0),"")</f>
        <v/>
      </c>
    </row>
    <row r="6211" spans="134:142" ht="24.75">
      <c r="ED6211" s="257" t="s">
        <v>43937</v>
      </c>
      <c r="EH6211" s="213">
        <f>IF(ISNUMBER(SEARCH($I$1,$EI$3:$EI$7917)),MAX($EH$2:EH6210)+1,0)</f>
        <v>0</v>
      </c>
      <c r="EI6211" s="257" t="s">
        <v>43704</v>
      </c>
      <c r="EL6211" s="213" t="str">
        <f>IFERROR(VLOOKUP(ROWS($EL$3:EL6211),EH6211:$EI$7917,2,0),"")</f>
        <v/>
      </c>
    </row>
    <row r="6212" spans="134:142" ht="24.75">
      <c r="ED6212" s="257" t="s">
        <v>43938</v>
      </c>
      <c r="EH6212" s="213">
        <f>IF(ISNUMBER(SEARCH($I$1,$EI$3:$EI$7917)),MAX($EH$2:EH6211)+1,0)</f>
        <v>0</v>
      </c>
      <c r="EI6212" s="257" t="s">
        <v>45490</v>
      </c>
      <c r="EL6212" s="213" t="str">
        <f>IFERROR(VLOOKUP(ROWS($EL$3:EL6212),EH6212:$EI$7917,2,0),"")</f>
        <v/>
      </c>
    </row>
    <row r="6213" spans="134:142" ht="36.75">
      <c r="ED6213" s="257" t="s">
        <v>43939</v>
      </c>
      <c r="EH6213" s="213">
        <f>IF(ISNUMBER(SEARCH($I$1,$EI$3:$EI$7917)),MAX($EH$2:EH6212)+1,0)</f>
        <v>0</v>
      </c>
      <c r="EI6213" s="257" t="s">
        <v>41032</v>
      </c>
      <c r="EL6213" s="213" t="str">
        <f>IFERROR(VLOOKUP(ROWS($EL$3:EL6213),EH6213:$EI$7917,2,0),"")</f>
        <v/>
      </c>
    </row>
    <row r="6214" spans="134:142" ht="24.75">
      <c r="ED6214" s="257" t="s">
        <v>43940</v>
      </c>
      <c r="EH6214" s="213">
        <f>IF(ISNUMBER(SEARCH($I$1,$EI$3:$EI$7917)),MAX($EH$2:EH6213)+1,0)</f>
        <v>0</v>
      </c>
      <c r="EI6214" s="257" t="s">
        <v>45595</v>
      </c>
      <c r="EL6214" s="213" t="str">
        <f>IFERROR(VLOOKUP(ROWS($EL$3:EL6214),EH6214:$EI$7917,2,0),"")</f>
        <v/>
      </c>
    </row>
    <row r="6215" spans="134:142" ht="36.75">
      <c r="ED6215" s="257" t="s">
        <v>43941</v>
      </c>
      <c r="EH6215" s="213">
        <f>IF(ISNUMBER(SEARCH($I$1,$EI$3:$EI$7917)),MAX($EH$2:EH6214)+1,0)</f>
        <v>0</v>
      </c>
      <c r="EI6215" s="257" t="s">
        <v>44228</v>
      </c>
      <c r="EL6215" s="213" t="str">
        <f>IFERROR(VLOOKUP(ROWS($EL$3:EL6215),EH6215:$EI$7917,2,0),"")</f>
        <v/>
      </c>
    </row>
    <row r="6216" spans="134:142" ht="36.75">
      <c r="ED6216" s="257" t="s">
        <v>43942</v>
      </c>
      <c r="EH6216" s="213">
        <f>IF(ISNUMBER(SEARCH($I$1,$EI$3:$EI$7917)),MAX($EH$2:EH6215)+1,0)</f>
        <v>0</v>
      </c>
      <c r="EI6216" s="257" t="s">
        <v>40578</v>
      </c>
      <c r="EL6216" s="213" t="str">
        <f>IFERROR(VLOOKUP(ROWS($EL$3:EL6216),EH6216:$EI$7917,2,0),"")</f>
        <v/>
      </c>
    </row>
    <row r="6217" spans="134:142">
      <c r="ED6217" s="257" t="s">
        <v>43943</v>
      </c>
      <c r="EH6217" s="213">
        <f>IF(ISNUMBER(SEARCH($I$1,$EI$3:$EI$7917)),MAX($EH$2:EH6216)+1,0)</f>
        <v>0</v>
      </c>
      <c r="EI6217" s="257" t="s">
        <v>39865</v>
      </c>
      <c r="EL6217" s="213" t="str">
        <f>IFERROR(VLOOKUP(ROWS($EL$3:EL6217),EH6217:$EI$7917,2,0),"")</f>
        <v/>
      </c>
    </row>
    <row r="6218" spans="134:142" ht="24.75">
      <c r="ED6218" s="257" t="s">
        <v>43944</v>
      </c>
      <c r="EH6218" s="213">
        <f>IF(ISNUMBER(SEARCH($I$1,$EI$3:$EI$7917)),MAX($EH$2:EH6217)+1,0)</f>
        <v>0</v>
      </c>
      <c r="EI6218" s="257" t="s">
        <v>44358</v>
      </c>
      <c r="EL6218" s="213" t="str">
        <f>IFERROR(VLOOKUP(ROWS($EL$3:EL6218),EH6218:$EI$7917,2,0),"")</f>
        <v/>
      </c>
    </row>
    <row r="6219" spans="134:142" ht="24.75">
      <c r="ED6219" s="257" t="s">
        <v>43945</v>
      </c>
      <c r="EH6219" s="213">
        <f>IF(ISNUMBER(SEARCH($I$1,$EI$3:$EI$7917)),MAX($EH$2:EH6218)+1,0)</f>
        <v>0</v>
      </c>
      <c r="EI6219" s="257" t="s">
        <v>43784</v>
      </c>
      <c r="EL6219" s="213" t="str">
        <f>IFERROR(VLOOKUP(ROWS($EL$3:EL6219),EH6219:$EI$7917,2,0),"")</f>
        <v/>
      </c>
    </row>
    <row r="6220" spans="134:142" ht="24.75">
      <c r="ED6220" s="257" t="s">
        <v>43946</v>
      </c>
      <c r="EH6220" s="213">
        <f>IF(ISNUMBER(SEARCH($I$1,$EI$3:$EI$7917)),MAX($EH$2:EH6219)+1,0)</f>
        <v>0</v>
      </c>
      <c r="EI6220" s="257" t="s">
        <v>39666</v>
      </c>
      <c r="EL6220" s="213" t="str">
        <f>IFERROR(VLOOKUP(ROWS($EL$3:EL6220),EH6220:$EI$7917,2,0),"")</f>
        <v/>
      </c>
    </row>
    <row r="6221" spans="134:142" ht="24.75">
      <c r="ED6221" s="257" t="s">
        <v>43947</v>
      </c>
      <c r="EH6221" s="213">
        <f>IF(ISNUMBER(SEARCH($I$1,$EI$3:$EI$7917)),MAX($EH$2:EH6220)+1,0)</f>
        <v>0</v>
      </c>
      <c r="EI6221" s="257" t="s">
        <v>44130</v>
      </c>
      <c r="EL6221" s="213" t="str">
        <f>IFERROR(VLOOKUP(ROWS($EL$3:EL6221),EH6221:$EI$7917,2,0),"")</f>
        <v/>
      </c>
    </row>
    <row r="6222" spans="134:142" ht="24.75">
      <c r="ED6222" s="257" t="s">
        <v>43948</v>
      </c>
      <c r="EH6222" s="213">
        <f>IF(ISNUMBER(SEARCH($I$1,$EI$3:$EI$7917)),MAX($EH$2:EH6221)+1,0)</f>
        <v>0</v>
      </c>
      <c r="EI6222" s="257" t="s">
        <v>42579</v>
      </c>
      <c r="EL6222" s="213" t="str">
        <f>IFERROR(VLOOKUP(ROWS($EL$3:EL6222),EH6222:$EI$7917,2,0),"")</f>
        <v/>
      </c>
    </row>
    <row r="6223" spans="134:142" ht="24.75">
      <c r="ED6223" s="257" t="s">
        <v>43949</v>
      </c>
      <c r="EH6223" s="213">
        <f>IF(ISNUMBER(SEARCH($I$1,$EI$3:$EI$7917)),MAX($EH$2:EH6222)+1,0)</f>
        <v>0</v>
      </c>
      <c r="EI6223" s="257" t="s">
        <v>38561</v>
      </c>
      <c r="EL6223" s="213" t="str">
        <f>IFERROR(VLOOKUP(ROWS($EL$3:EL6223),EH6223:$EI$7917,2,0),"")</f>
        <v/>
      </c>
    </row>
    <row r="6224" spans="134:142" ht="36.75">
      <c r="ED6224" s="257" t="s">
        <v>43950</v>
      </c>
      <c r="EH6224" s="213">
        <f>IF(ISNUMBER(SEARCH($I$1,$EI$3:$EI$7917)),MAX($EH$2:EH6223)+1,0)</f>
        <v>0</v>
      </c>
      <c r="EI6224" s="257" t="s">
        <v>39667</v>
      </c>
      <c r="EL6224" s="213" t="str">
        <f>IFERROR(VLOOKUP(ROWS($EL$3:EL6224),EH6224:$EI$7917,2,0),"")</f>
        <v/>
      </c>
    </row>
    <row r="6225" spans="134:142" ht="24.75">
      <c r="ED6225" s="257" t="s">
        <v>43951</v>
      </c>
      <c r="EH6225" s="213">
        <f>IF(ISNUMBER(SEARCH($I$1,$EI$3:$EI$7917)),MAX($EH$2:EH6224)+1,0)</f>
        <v>0</v>
      </c>
      <c r="EI6225" s="257" t="s">
        <v>41501</v>
      </c>
      <c r="EL6225" s="213" t="str">
        <f>IFERROR(VLOOKUP(ROWS($EL$3:EL6225),EH6225:$EI$7917,2,0),"")</f>
        <v/>
      </c>
    </row>
    <row r="6226" spans="134:142" ht="24.75">
      <c r="ED6226" s="257" t="s">
        <v>43952</v>
      </c>
      <c r="EH6226" s="213">
        <f>IF(ISNUMBER(SEARCH($I$1,$EI$3:$EI$7917)),MAX($EH$2:EH6225)+1,0)</f>
        <v>0</v>
      </c>
      <c r="EI6226" s="257" t="s">
        <v>45059</v>
      </c>
      <c r="EL6226" s="213" t="str">
        <f>IFERROR(VLOOKUP(ROWS($EL$3:EL6226),EH6226:$EI$7917,2,0),"")</f>
        <v/>
      </c>
    </row>
    <row r="6227" spans="134:142" ht="24.75">
      <c r="ED6227" s="257" t="s">
        <v>43953</v>
      </c>
      <c r="EH6227" s="213">
        <f>IF(ISNUMBER(SEARCH($I$1,$EI$3:$EI$7917)),MAX($EH$2:EH6226)+1,0)</f>
        <v>0</v>
      </c>
      <c r="EI6227" s="257" t="s">
        <v>45060</v>
      </c>
      <c r="EL6227" s="213" t="str">
        <f>IFERROR(VLOOKUP(ROWS($EL$3:EL6227),EH6227:$EI$7917,2,0),"")</f>
        <v/>
      </c>
    </row>
    <row r="6228" spans="134:142" ht="24.75">
      <c r="ED6228" s="257" t="s">
        <v>43954</v>
      </c>
      <c r="EH6228" s="213">
        <f>IF(ISNUMBER(SEARCH($I$1,$EI$3:$EI$7917)),MAX($EH$2:EH6227)+1,0)</f>
        <v>0</v>
      </c>
      <c r="EI6228" s="257" t="s">
        <v>44675</v>
      </c>
      <c r="EL6228" s="213" t="str">
        <f>IFERROR(VLOOKUP(ROWS($EL$3:EL6228),EH6228:$EI$7917,2,0),"")</f>
        <v/>
      </c>
    </row>
    <row r="6229" spans="134:142" ht="36.75">
      <c r="ED6229" s="257" t="s">
        <v>43955</v>
      </c>
      <c r="EH6229" s="213">
        <f>IF(ISNUMBER(SEARCH($I$1,$EI$3:$EI$7917)),MAX($EH$2:EH6228)+1,0)</f>
        <v>0</v>
      </c>
      <c r="EI6229" s="257" t="s">
        <v>41445</v>
      </c>
      <c r="EL6229" s="213" t="str">
        <f>IFERROR(VLOOKUP(ROWS($EL$3:EL6229),EH6229:$EI$7917,2,0),"")</f>
        <v/>
      </c>
    </row>
    <row r="6230" spans="134:142" ht="24.75">
      <c r="ED6230" s="257" t="s">
        <v>43956</v>
      </c>
      <c r="EH6230" s="213">
        <f>IF(ISNUMBER(SEARCH($I$1,$EI$3:$EI$7917)),MAX($EH$2:EH6229)+1,0)</f>
        <v>0</v>
      </c>
      <c r="EI6230" s="257" t="s">
        <v>44050</v>
      </c>
      <c r="EL6230" s="213" t="str">
        <f>IFERROR(VLOOKUP(ROWS($EL$3:EL6230),EH6230:$EI$7917,2,0),"")</f>
        <v/>
      </c>
    </row>
    <row r="6231" spans="134:142" ht="24.75">
      <c r="ED6231" s="257" t="s">
        <v>43957</v>
      </c>
      <c r="EH6231" s="213">
        <f>IF(ISNUMBER(SEARCH($I$1,$EI$3:$EI$7917)),MAX($EH$2:EH6230)+1,0)</f>
        <v>0</v>
      </c>
      <c r="EI6231" s="257" t="s">
        <v>44676</v>
      </c>
      <c r="EL6231" s="213" t="str">
        <f>IFERROR(VLOOKUP(ROWS($EL$3:EL6231),EH6231:$EI$7917,2,0),"")</f>
        <v/>
      </c>
    </row>
    <row r="6232" spans="134:142" ht="24.75">
      <c r="ED6232" s="257" t="s">
        <v>43958</v>
      </c>
      <c r="EH6232" s="213">
        <f>IF(ISNUMBER(SEARCH($I$1,$EI$3:$EI$7917)),MAX($EH$2:EH6231)+1,0)</f>
        <v>0</v>
      </c>
      <c r="EI6232" s="257" t="s">
        <v>43525</v>
      </c>
      <c r="EL6232" s="213" t="str">
        <f>IFERROR(VLOOKUP(ROWS($EL$3:EL6232),EH6232:$EI$7917,2,0),"")</f>
        <v/>
      </c>
    </row>
    <row r="6233" spans="134:142" ht="24.75">
      <c r="ED6233" s="257" t="s">
        <v>43959</v>
      </c>
      <c r="EH6233" s="213">
        <f>IF(ISNUMBER(SEARCH($I$1,$EI$3:$EI$7917)),MAX($EH$2:EH6232)+1,0)</f>
        <v>0</v>
      </c>
      <c r="EI6233" s="257" t="s">
        <v>45216</v>
      </c>
      <c r="EL6233" s="213" t="str">
        <f>IFERROR(VLOOKUP(ROWS($EL$3:EL6233),EH6233:$EI$7917,2,0),"")</f>
        <v/>
      </c>
    </row>
    <row r="6234" spans="134:142" ht="24.75">
      <c r="ED6234" s="257" t="s">
        <v>43960</v>
      </c>
      <c r="EH6234" s="213">
        <f>IF(ISNUMBER(SEARCH($I$1,$EI$3:$EI$7917)),MAX($EH$2:EH6233)+1,0)</f>
        <v>0</v>
      </c>
      <c r="EI6234" s="257" t="s">
        <v>41033</v>
      </c>
      <c r="EL6234" s="213" t="str">
        <f>IFERROR(VLOOKUP(ROWS($EL$3:EL6234),EH6234:$EI$7917,2,0),"")</f>
        <v/>
      </c>
    </row>
    <row r="6235" spans="134:142" ht="24.75">
      <c r="ED6235" s="257" t="s">
        <v>43961</v>
      </c>
      <c r="EH6235" s="213">
        <f>IF(ISNUMBER(SEARCH($I$1,$EI$3:$EI$7917)),MAX($EH$2:EH6234)+1,0)</f>
        <v>0</v>
      </c>
      <c r="EI6235" s="257" t="s">
        <v>44774</v>
      </c>
      <c r="EL6235" s="213" t="str">
        <f>IFERROR(VLOOKUP(ROWS($EL$3:EL6235),EH6235:$EI$7917,2,0),"")</f>
        <v/>
      </c>
    </row>
    <row r="6236" spans="134:142" ht="24.75">
      <c r="ED6236" s="257" t="s">
        <v>43962</v>
      </c>
      <c r="EH6236" s="213">
        <f>IF(ISNUMBER(SEARCH($I$1,$EI$3:$EI$7917)),MAX($EH$2:EH6235)+1,0)</f>
        <v>0</v>
      </c>
      <c r="EI6236" s="257" t="s">
        <v>41127</v>
      </c>
      <c r="EL6236" s="213" t="str">
        <f>IFERROR(VLOOKUP(ROWS($EL$3:EL6236),EH6236:$EI$7917,2,0),"")</f>
        <v/>
      </c>
    </row>
    <row r="6237" spans="134:142" ht="36.75">
      <c r="ED6237" s="257" t="s">
        <v>43963</v>
      </c>
      <c r="EH6237" s="213">
        <f>IF(ISNUMBER(SEARCH($I$1,$EI$3:$EI$7917)),MAX($EH$2:EH6236)+1,0)</f>
        <v>0</v>
      </c>
      <c r="EI6237" s="257" t="s">
        <v>40858</v>
      </c>
      <c r="EL6237" s="213" t="str">
        <f>IFERROR(VLOOKUP(ROWS($EL$3:EL6237),EH6237:$EI$7917,2,0),"")</f>
        <v/>
      </c>
    </row>
    <row r="6238" spans="134:142" ht="36.75">
      <c r="ED6238" s="257" t="s">
        <v>43964</v>
      </c>
      <c r="EH6238" s="213">
        <f>IF(ISNUMBER(SEARCH($I$1,$EI$3:$EI$7917)),MAX($EH$2:EH6237)+1,0)</f>
        <v>0</v>
      </c>
      <c r="EI6238" s="257" t="s">
        <v>44591</v>
      </c>
      <c r="EL6238" s="213" t="str">
        <f>IFERROR(VLOOKUP(ROWS($EL$3:EL6238),EH6238:$EI$7917,2,0),"")</f>
        <v/>
      </c>
    </row>
    <row r="6239" spans="134:142" ht="24.75">
      <c r="ED6239" s="257" t="s">
        <v>43965</v>
      </c>
      <c r="EH6239" s="213">
        <f>IF(ISNUMBER(SEARCH($I$1,$EI$3:$EI$7917)),MAX($EH$2:EH6238)+1,0)</f>
        <v>0</v>
      </c>
      <c r="EI6239" s="257" t="s">
        <v>40859</v>
      </c>
      <c r="EL6239" s="213" t="str">
        <f>IFERROR(VLOOKUP(ROWS($EL$3:EL6239),EH6239:$EI$7917,2,0),"")</f>
        <v/>
      </c>
    </row>
    <row r="6240" spans="134:142" ht="24.75">
      <c r="ED6240" s="257" t="s">
        <v>43966</v>
      </c>
      <c r="EH6240" s="213">
        <f>IF(ISNUMBER(SEARCH($I$1,$EI$3:$EI$7917)),MAX($EH$2:EH6239)+1,0)</f>
        <v>0</v>
      </c>
      <c r="EI6240" s="257" t="s">
        <v>42023</v>
      </c>
      <c r="EL6240" s="213" t="str">
        <f>IFERROR(VLOOKUP(ROWS($EL$3:EL6240),EH6240:$EI$7917,2,0),"")</f>
        <v/>
      </c>
    </row>
    <row r="6241" spans="134:142" ht="24.75">
      <c r="ED6241" s="257" t="s">
        <v>43967</v>
      </c>
      <c r="EH6241" s="213">
        <f>IF(ISNUMBER(SEARCH($I$1,$EI$3:$EI$7917)),MAX($EH$2:EH6240)+1,0)</f>
        <v>0</v>
      </c>
      <c r="EI6241" s="257" t="s">
        <v>41833</v>
      </c>
      <c r="EL6241" s="213" t="str">
        <f>IFERROR(VLOOKUP(ROWS($EL$3:EL6241),EH6241:$EI$7917,2,0),"")</f>
        <v/>
      </c>
    </row>
    <row r="6242" spans="134:142" ht="24.75">
      <c r="ED6242" s="257" t="s">
        <v>43968</v>
      </c>
      <c r="EH6242" s="213">
        <f>IF(ISNUMBER(SEARCH($I$1,$EI$3:$EI$7917)),MAX($EH$2:EH6241)+1,0)</f>
        <v>0</v>
      </c>
      <c r="EI6242" s="257" t="s">
        <v>41268</v>
      </c>
      <c r="EL6242" s="213" t="str">
        <f>IFERROR(VLOOKUP(ROWS($EL$3:EL6242),EH6242:$EI$7917,2,0),"")</f>
        <v/>
      </c>
    </row>
    <row r="6243" spans="134:142" ht="36.75">
      <c r="ED6243" s="257" t="s">
        <v>43969</v>
      </c>
      <c r="EH6243" s="213">
        <f>IF(ISNUMBER(SEARCH($I$1,$EI$3:$EI$7917)),MAX($EH$2:EH6242)+1,0)</f>
        <v>0</v>
      </c>
      <c r="EI6243" s="257" t="s">
        <v>44592</v>
      </c>
      <c r="EL6243" s="213" t="str">
        <f>IFERROR(VLOOKUP(ROWS($EL$3:EL6243),EH6243:$EI$7917,2,0),"")</f>
        <v/>
      </c>
    </row>
    <row r="6244" spans="134:142" ht="24.75">
      <c r="ED6244" s="257" t="s">
        <v>43970</v>
      </c>
      <c r="EH6244" s="213">
        <f>IF(ISNUMBER(SEARCH($I$1,$EI$3:$EI$7917)),MAX($EH$2:EH6243)+1,0)</f>
        <v>0</v>
      </c>
      <c r="EI6244" s="257" t="s">
        <v>44304</v>
      </c>
      <c r="EL6244" s="213" t="str">
        <f>IFERROR(VLOOKUP(ROWS($EL$3:EL6244),EH6244:$EI$7917,2,0),"")</f>
        <v/>
      </c>
    </row>
    <row r="6245" spans="134:142" ht="24.75">
      <c r="ED6245" s="257" t="s">
        <v>43971</v>
      </c>
      <c r="EH6245" s="213">
        <f>IF(ISNUMBER(SEARCH($I$1,$EI$3:$EI$7917)),MAX($EH$2:EH6244)+1,0)</f>
        <v>0</v>
      </c>
      <c r="EI6245" s="257" t="s">
        <v>43612</v>
      </c>
      <c r="EL6245" s="213" t="str">
        <f>IFERROR(VLOOKUP(ROWS($EL$3:EL6245),EH6245:$EI$7917,2,0),"")</f>
        <v/>
      </c>
    </row>
    <row r="6246" spans="134:142" ht="24.75">
      <c r="ED6246" s="257" t="s">
        <v>43972</v>
      </c>
      <c r="EH6246" s="213">
        <f>IF(ISNUMBER(SEARCH($I$1,$EI$3:$EI$7917)),MAX($EH$2:EH6245)+1,0)</f>
        <v>0</v>
      </c>
      <c r="EI6246" s="257" t="s">
        <v>38201</v>
      </c>
      <c r="EL6246" s="213" t="str">
        <f>IFERROR(VLOOKUP(ROWS($EL$3:EL6246),EH6246:$EI$7917,2,0),"")</f>
        <v/>
      </c>
    </row>
    <row r="6247" spans="134:142" ht="24.75">
      <c r="ED6247" s="257" t="s">
        <v>43973</v>
      </c>
      <c r="EH6247" s="213">
        <f>IF(ISNUMBER(SEARCH($I$1,$EI$3:$EI$7917)),MAX($EH$2:EH6246)+1,0)</f>
        <v>0</v>
      </c>
      <c r="EI6247" s="257" t="s">
        <v>40964</v>
      </c>
      <c r="EL6247" s="213" t="str">
        <f>IFERROR(VLOOKUP(ROWS($EL$3:EL6247),EH6247:$EI$7917,2,0),"")</f>
        <v/>
      </c>
    </row>
    <row r="6248" spans="134:142" ht="36.75">
      <c r="ED6248" s="257" t="s">
        <v>43974</v>
      </c>
      <c r="EH6248" s="213">
        <f>IF(ISNUMBER(SEARCH($I$1,$EI$3:$EI$7917)),MAX($EH$2:EH6247)+1,0)</f>
        <v>0</v>
      </c>
      <c r="EI6248" s="257" t="s">
        <v>37980</v>
      </c>
      <c r="EL6248" s="213" t="str">
        <f>IFERROR(VLOOKUP(ROWS($EL$3:EL6248),EH6248:$EI$7917,2,0),"")</f>
        <v/>
      </c>
    </row>
    <row r="6249" spans="134:142" ht="24.75">
      <c r="ED6249" s="257" t="s">
        <v>43975</v>
      </c>
      <c r="EH6249" s="213">
        <f>IF(ISNUMBER(SEARCH($I$1,$EI$3:$EI$7917)),MAX($EH$2:EH6248)+1,0)</f>
        <v>0</v>
      </c>
      <c r="EI6249" s="257" t="s">
        <v>44229</v>
      </c>
      <c r="EL6249" s="213" t="str">
        <f>IFERROR(VLOOKUP(ROWS($EL$3:EL6249),EH6249:$EI$7917,2,0),"")</f>
        <v/>
      </c>
    </row>
    <row r="6250" spans="134:142" ht="24.75">
      <c r="ED6250" s="257" t="s">
        <v>43976</v>
      </c>
      <c r="EH6250" s="213">
        <f>IF(ISNUMBER(SEARCH($I$1,$EI$3:$EI$7917)),MAX($EH$2:EH6249)+1,0)</f>
        <v>0</v>
      </c>
      <c r="EI6250" s="257" t="s">
        <v>41269</v>
      </c>
      <c r="EL6250" s="213" t="str">
        <f>IFERROR(VLOOKUP(ROWS($EL$3:EL6250),EH6250:$EI$7917,2,0),"")</f>
        <v/>
      </c>
    </row>
    <row r="6251" spans="134:142" ht="36.75">
      <c r="ED6251" s="257" t="s">
        <v>43977</v>
      </c>
      <c r="EH6251" s="213">
        <f>IF(ISNUMBER(SEARCH($I$1,$EI$3:$EI$7917)),MAX($EH$2:EH6250)+1,0)</f>
        <v>0</v>
      </c>
      <c r="EI6251" s="257" t="s">
        <v>43181</v>
      </c>
      <c r="EL6251" s="213" t="str">
        <f>IFERROR(VLOOKUP(ROWS($EL$3:EL6251),EH6251:$EI$7917,2,0),"")</f>
        <v/>
      </c>
    </row>
    <row r="6252" spans="134:142" ht="36.75">
      <c r="ED6252" s="257" t="s">
        <v>43978</v>
      </c>
      <c r="EH6252" s="213">
        <f>IF(ISNUMBER(SEARCH($I$1,$EI$3:$EI$7917)),MAX($EH$2:EH6251)+1,0)</f>
        <v>0</v>
      </c>
      <c r="EI6252" s="257" t="s">
        <v>42944</v>
      </c>
      <c r="EL6252" s="213" t="str">
        <f>IFERROR(VLOOKUP(ROWS($EL$3:EL6252),EH6252:$EI$7917,2,0),"")</f>
        <v/>
      </c>
    </row>
    <row r="6253" spans="134:142" ht="24.75">
      <c r="ED6253" s="257" t="s">
        <v>43979</v>
      </c>
      <c r="EH6253" s="213">
        <f>IF(ISNUMBER(SEARCH($I$1,$EI$3:$EI$7917)),MAX($EH$2:EH6252)+1,0)</f>
        <v>0</v>
      </c>
      <c r="EI6253" s="257" t="s">
        <v>41919</v>
      </c>
      <c r="EL6253" s="213" t="str">
        <f>IFERROR(VLOOKUP(ROWS($EL$3:EL6253),EH6253:$EI$7917,2,0),"")</f>
        <v/>
      </c>
    </row>
    <row r="6254" spans="134:142" ht="24.75">
      <c r="ED6254" s="257" t="s">
        <v>43980</v>
      </c>
      <c r="EH6254" s="213">
        <f>IF(ISNUMBER(SEARCH($I$1,$EI$3:$EI$7917)),MAX($EH$2:EH6253)+1,0)</f>
        <v>0</v>
      </c>
      <c r="EI6254" s="257" t="s">
        <v>41128</v>
      </c>
      <c r="EL6254" s="213" t="str">
        <f>IFERROR(VLOOKUP(ROWS($EL$3:EL6254),EH6254:$EI$7917,2,0),"")</f>
        <v/>
      </c>
    </row>
    <row r="6255" spans="134:142" ht="24.75">
      <c r="ED6255" s="257" t="s">
        <v>43981</v>
      </c>
      <c r="EH6255" s="213">
        <f>IF(ISNUMBER(SEARCH($I$1,$EI$3:$EI$7917)),MAX($EH$2:EH6254)+1,0)</f>
        <v>0</v>
      </c>
      <c r="EI6255" s="257" t="s">
        <v>43469</v>
      </c>
      <c r="EL6255" s="213" t="str">
        <f>IFERROR(VLOOKUP(ROWS($EL$3:EL6255),EH6255:$EI$7917,2,0),"")</f>
        <v/>
      </c>
    </row>
    <row r="6256" spans="134:142">
      <c r="ED6256" s="257" t="s">
        <v>43982</v>
      </c>
      <c r="EH6256" s="213">
        <f>IF(ISNUMBER(SEARCH($I$1,$EI$3:$EI$7917)),MAX($EH$2:EH6255)+1,0)</f>
        <v>0</v>
      </c>
      <c r="EI6256" s="257" t="s">
        <v>37981</v>
      </c>
      <c r="EL6256" s="213" t="str">
        <f>IFERROR(VLOOKUP(ROWS($EL$3:EL6256),EH6256:$EI$7917,2,0),"")</f>
        <v/>
      </c>
    </row>
    <row r="6257" spans="134:142" ht="36.75">
      <c r="ED6257" s="257" t="s">
        <v>43983</v>
      </c>
      <c r="EH6257" s="213">
        <f>IF(ISNUMBER(SEARCH($I$1,$EI$3:$EI$7917)),MAX($EH$2:EH6256)+1,0)</f>
        <v>0</v>
      </c>
      <c r="EI6257" s="257" t="s">
        <v>41965</v>
      </c>
      <c r="EL6257" s="213" t="str">
        <f>IFERROR(VLOOKUP(ROWS($EL$3:EL6257),EH6257:$EI$7917,2,0),"")</f>
        <v/>
      </c>
    </row>
    <row r="6258" spans="134:142" ht="24.75">
      <c r="ED6258" s="257" t="s">
        <v>43984</v>
      </c>
      <c r="EH6258" s="213">
        <f>IF(ISNUMBER(SEARCH($I$1,$EI$3:$EI$7917)),MAX($EH$2:EH6257)+1,0)</f>
        <v>0</v>
      </c>
      <c r="EI6258" s="257" t="s">
        <v>43613</v>
      </c>
      <c r="EL6258" s="213" t="str">
        <f>IFERROR(VLOOKUP(ROWS($EL$3:EL6258),EH6258:$EI$7917,2,0),"")</f>
        <v/>
      </c>
    </row>
    <row r="6259" spans="134:142" ht="24.75">
      <c r="ED6259" s="257" t="s">
        <v>43985</v>
      </c>
      <c r="EH6259" s="213">
        <f>IF(ISNUMBER(SEARCH($I$1,$EI$3:$EI$7917)),MAX($EH$2:EH6258)+1,0)</f>
        <v>0</v>
      </c>
      <c r="EI6259" s="257" t="s">
        <v>43891</v>
      </c>
      <c r="EL6259" s="213" t="str">
        <f>IFERROR(VLOOKUP(ROWS($EL$3:EL6259),EH6259:$EI$7917,2,0),"")</f>
        <v/>
      </c>
    </row>
    <row r="6260" spans="134:142">
      <c r="ED6260" s="257" t="s">
        <v>43986</v>
      </c>
      <c r="EH6260" s="213">
        <f>IF(ISNUMBER(SEARCH($I$1,$EI$3:$EI$7917)),MAX($EH$2:EH6259)+1,0)</f>
        <v>0</v>
      </c>
      <c r="EI6260" s="257" t="s">
        <v>43614</v>
      </c>
      <c r="EL6260" s="213" t="str">
        <f>IFERROR(VLOOKUP(ROWS($EL$3:EL6260),EH6260:$EI$7917,2,0),"")</f>
        <v/>
      </c>
    </row>
    <row r="6261" spans="134:142" ht="24.75">
      <c r="ED6261" s="257" t="s">
        <v>43987</v>
      </c>
      <c r="EH6261" s="213">
        <f>IF(ISNUMBER(SEARCH($I$1,$EI$3:$EI$7917)),MAX($EH$2:EH6260)+1,0)</f>
        <v>0</v>
      </c>
      <c r="EI6261" s="257" t="s">
        <v>44775</v>
      </c>
      <c r="EL6261" s="213" t="str">
        <f>IFERROR(VLOOKUP(ROWS($EL$3:EL6261),EH6261:$EI$7917,2,0),"")</f>
        <v/>
      </c>
    </row>
    <row r="6262" spans="134:142" ht="24.75">
      <c r="ED6262" s="257" t="s">
        <v>43988</v>
      </c>
      <c r="EH6262" s="213">
        <f>IF(ISNUMBER(SEARCH($I$1,$EI$3:$EI$7917)),MAX($EH$2:EH6261)+1,0)</f>
        <v>0</v>
      </c>
      <c r="EI6262" s="257" t="s">
        <v>41966</v>
      </c>
      <c r="EL6262" s="213" t="str">
        <f>IFERROR(VLOOKUP(ROWS($EL$3:EL6262),EH6262:$EI$7917,2,0),"")</f>
        <v/>
      </c>
    </row>
    <row r="6263" spans="134:142" ht="36.75">
      <c r="ED6263" s="257" t="s">
        <v>43989</v>
      </c>
      <c r="EH6263" s="213">
        <f>IF(ISNUMBER(SEARCH($I$1,$EI$3:$EI$7917)),MAX($EH$2:EH6262)+1,0)</f>
        <v>0</v>
      </c>
      <c r="EI6263" s="257" t="s">
        <v>42354</v>
      </c>
      <c r="EL6263" s="213" t="str">
        <f>IFERROR(VLOOKUP(ROWS($EL$3:EL6263),EH6263:$EI$7917,2,0),"")</f>
        <v/>
      </c>
    </row>
    <row r="6264" spans="134:142" ht="24.75">
      <c r="ED6264" s="257" t="s">
        <v>43990</v>
      </c>
      <c r="EH6264" s="213">
        <f>IF(ISNUMBER(SEARCH($I$1,$EI$3:$EI$7917)),MAX($EH$2:EH6263)+1,0)</f>
        <v>0</v>
      </c>
      <c r="EI6264" s="257" t="s">
        <v>41549</v>
      </c>
      <c r="EL6264" s="213" t="str">
        <f>IFERROR(VLOOKUP(ROWS($EL$3:EL6264),EH6264:$EI$7917,2,0),"")</f>
        <v/>
      </c>
    </row>
    <row r="6265" spans="134:142" ht="36.75">
      <c r="ED6265" s="257" t="s">
        <v>43991</v>
      </c>
      <c r="EH6265" s="213">
        <f>IF(ISNUMBER(SEARCH($I$1,$EI$3:$EI$7917)),MAX($EH$2:EH6264)+1,0)</f>
        <v>0</v>
      </c>
      <c r="EI6265" s="257" t="s">
        <v>37982</v>
      </c>
      <c r="EL6265" s="213" t="str">
        <f>IFERROR(VLOOKUP(ROWS($EL$3:EL6265),EH6265:$EI$7917,2,0),"")</f>
        <v/>
      </c>
    </row>
    <row r="6266" spans="134:142" ht="24.75">
      <c r="ED6266" s="257" t="s">
        <v>43992</v>
      </c>
      <c r="EH6266" s="213">
        <f>IF(ISNUMBER(SEARCH($I$1,$EI$3:$EI$7917)),MAX($EH$2:EH6265)+1,0)</f>
        <v>0</v>
      </c>
      <c r="EI6266" s="257" t="s">
        <v>44776</v>
      </c>
      <c r="EL6266" s="213" t="str">
        <f>IFERROR(VLOOKUP(ROWS($EL$3:EL6266),EH6266:$EI$7917,2,0),"")</f>
        <v/>
      </c>
    </row>
    <row r="6267" spans="134:142" ht="24.75">
      <c r="ED6267" s="257" t="s">
        <v>43993</v>
      </c>
      <c r="EH6267" s="213">
        <f>IF(ISNUMBER(SEARCH($I$1,$EI$3:$EI$7917)),MAX($EH$2:EH6266)+1,0)</f>
        <v>0</v>
      </c>
      <c r="EI6267" s="257" t="s">
        <v>40427</v>
      </c>
      <c r="EL6267" s="213" t="str">
        <f>IFERROR(VLOOKUP(ROWS($EL$3:EL6267),EH6267:$EI$7917,2,0),"")</f>
        <v/>
      </c>
    </row>
    <row r="6268" spans="134:142" ht="60.75">
      <c r="ED6268" s="257" t="s">
        <v>43994</v>
      </c>
      <c r="EH6268" s="213">
        <f>IF(ISNUMBER(SEARCH($I$1,$EI$3:$EI$7917)),MAX($EH$2:EH6267)+1,0)</f>
        <v>0</v>
      </c>
      <c r="EI6268" s="257" t="s">
        <v>42165</v>
      </c>
      <c r="EL6268" s="213" t="str">
        <f>IFERROR(VLOOKUP(ROWS($EL$3:EL6268),EH6268:$EI$7917,2,0),"")</f>
        <v/>
      </c>
    </row>
    <row r="6269" spans="134:142">
      <c r="ED6269" s="257" t="s">
        <v>43995</v>
      </c>
      <c r="EH6269" s="213">
        <f>IF(ISNUMBER(SEARCH($I$1,$EI$3:$EI$7917)),MAX($EH$2:EH6268)+1,0)</f>
        <v>0</v>
      </c>
      <c r="EI6269" s="257" t="s">
        <v>44051</v>
      </c>
      <c r="EL6269" s="213" t="str">
        <f>IFERROR(VLOOKUP(ROWS($EL$3:EL6269),EH6269:$EI$7917,2,0),"")</f>
        <v/>
      </c>
    </row>
    <row r="6270" spans="134:142" ht="36.75">
      <c r="ED6270" s="257" t="s">
        <v>43996</v>
      </c>
      <c r="EH6270" s="213">
        <f>IF(ISNUMBER(SEARCH($I$1,$EI$3:$EI$7917)),MAX($EH$2:EH6269)+1,0)</f>
        <v>0</v>
      </c>
      <c r="EI6270" s="257" t="s">
        <v>45061</v>
      </c>
      <c r="EL6270" s="213" t="str">
        <f>IFERROR(VLOOKUP(ROWS($EL$3:EL6270),EH6270:$EI$7917,2,0),"")</f>
        <v/>
      </c>
    </row>
    <row r="6271" spans="134:142" ht="48.75">
      <c r="ED6271" s="257" t="s">
        <v>43997</v>
      </c>
      <c r="EH6271" s="213">
        <f>IF(ISNUMBER(SEARCH($I$1,$EI$3:$EI$7917)),MAX($EH$2:EH6270)+1,0)</f>
        <v>0</v>
      </c>
      <c r="EI6271" s="257" t="s">
        <v>38728</v>
      </c>
      <c r="EL6271" s="213" t="str">
        <f>IFERROR(VLOOKUP(ROWS($EL$3:EL6271),EH6271:$EI$7917,2,0),"")</f>
        <v/>
      </c>
    </row>
    <row r="6272" spans="134:142" ht="36.75">
      <c r="ED6272" s="257" t="s">
        <v>43998</v>
      </c>
      <c r="EH6272" s="213">
        <f>IF(ISNUMBER(SEARCH($I$1,$EI$3:$EI$7917)),MAX($EH$2:EH6271)+1,0)</f>
        <v>0</v>
      </c>
      <c r="EI6272" s="257" t="s">
        <v>43705</v>
      </c>
      <c r="EL6272" s="213" t="str">
        <f>IFERROR(VLOOKUP(ROWS($EL$3:EL6272),EH6272:$EI$7917,2,0),"")</f>
        <v/>
      </c>
    </row>
    <row r="6273" spans="134:142">
      <c r="ED6273" s="257" t="s">
        <v>43999</v>
      </c>
      <c r="EH6273" s="213">
        <f>IF(ISNUMBER(SEARCH($I$1,$EI$3:$EI$7917)),MAX($EH$2:EH6272)+1,0)</f>
        <v>0</v>
      </c>
      <c r="EI6273" s="257" t="s">
        <v>43377</v>
      </c>
      <c r="EL6273" s="213" t="str">
        <f>IFERROR(VLOOKUP(ROWS($EL$3:EL6273),EH6273:$EI$7917,2,0),"")</f>
        <v/>
      </c>
    </row>
    <row r="6274" spans="134:142" ht="48.75">
      <c r="ED6274" s="257" t="s">
        <v>44000</v>
      </c>
      <c r="EH6274" s="213">
        <f>IF(ISNUMBER(SEARCH($I$1,$EI$3:$EI$7917)),MAX($EH$2:EH6273)+1,0)</f>
        <v>0</v>
      </c>
      <c r="EI6274" s="257" t="s">
        <v>43785</v>
      </c>
      <c r="EL6274" s="213" t="str">
        <f>IFERROR(VLOOKUP(ROWS($EL$3:EL6274),EH6274:$EI$7917,2,0),"")</f>
        <v/>
      </c>
    </row>
    <row r="6275" spans="134:142" ht="36.75">
      <c r="ED6275" s="257" t="s">
        <v>44001</v>
      </c>
      <c r="EH6275" s="213">
        <f>IF(ISNUMBER(SEARCH($I$1,$EI$3:$EI$7917)),MAX($EH$2:EH6274)+1,0)</f>
        <v>0</v>
      </c>
      <c r="EI6275" s="257" t="s">
        <v>38729</v>
      </c>
      <c r="EL6275" s="213" t="str">
        <f>IFERROR(VLOOKUP(ROWS($EL$3:EL6275),EH6275:$EI$7917,2,0),"")</f>
        <v/>
      </c>
    </row>
    <row r="6276" spans="134:142" ht="36.75">
      <c r="ED6276" s="257" t="s">
        <v>44002</v>
      </c>
      <c r="EH6276" s="213">
        <f>IF(ISNUMBER(SEARCH($I$1,$EI$3:$EI$7917)),MAX($EH$2:EH6275)+1,0)</f>
        <v>0</v>
      </c>
      <c r="EI6276" s="257" t="s">
        <v>37983</v>
      </c>
      <c r="EL6276" s="213" t="str">
        <f>IFERROR(VLOOKUP(ROWS($EL$3:EL6276),EH6276:$EI$7917,2,0),"")</f>
        <v/>
      </c>
    </row>
    <row r="6277" spans="134:142" ht="48.75">
      <c r="ED6277" s="257" t="s">
        <v>44003</v>
      </c>
      <c r="EH6277" s="213">
        <f>IF(ISNUMBER(SEARCH($I$1,$EI$3:$EI$7917)),MAX($EH$2:EH6276)+1,0)</f>
        <v>0</v>
      </c>
      <c r="EI6277" s="257" t="s">
        <v>37984</v>
      </c>
      <c r="EL6277" s="213" t="str">
        <f>IFERROR(VLOOKUP(ROWS($EL$3:EL6277),EH6277:$EI$7917,2,0),"")</f>
        <v/>
      </c>
    </row>
    <row r="6278" spans="134:142" ht="36.75">
      <c r="ED6278" s="257" t="s">
        <v>44004</v>
      </c>
      <c r="EH6278" s="213">
        <f>IF(ISNUMBER(SEARCH($I$1,$EI$3:$EI$7917)),MAX($EH$2:EH6277)+1,0)</f>
        <v>0</v>
      </c>
      <c r="EI6278" s="257" t="s">
        <v>41872</v>
      </c>
      <c r="EL6278" s="213" t="str">
        <f>IFERROR(VLOOKUP(ROWS($EL$3:EL6278),EH6278:$EI$7917,2,0),"")</f>
        <v/>
      </c>
    </row>
    <row r="6279" spans="134:142" ht="36.75">
      <c r="ED6279" s="257" t="s">
        <v>44005</v>
      </c>
      <c r="EH6279" s="213">
        <f>IF(ISNUMBER(SEARCH($I$1,$EI$3:$EI$7917)),MAX($EH$2:EH6278)+1,0)</f>
        <v>0</v>
      </c>
      <c r="EI6279" s="257" t="s">
        <v>44416</v>
      </c>
      <c r="EL6279" s="213" t="str">
        <f>IFERROR(VLOOKUP(ROWS($EL$3:EL6279),EH6279:$EI$7917,2,0),"")</f>
        <v/>
      </c>
    </row>
    <row r="6280" spans="134:142" ht="36.75">
      <c r="ED6280" s="257" t="s">
        <v>44006</v>
      </c>
      <c r="EH6280" s="213">
        <f>IF(ISNUMBER(SEARCH($I$1,$EI$3:$EI$7917)),MAX($EH$2:EH6279)+1,0)</f>
        <v>0</v>
      </c>
      <c r="EI6280" s="257" t="s">
        <v>42631</v>
      </c>
      <c r="EL6280" s="213" t="str">
        <f>IFERROR(VLOOKUP(ROWS($EL$3:EL6280),EH6280:$EI$7917,2,0),"")</f>
        <v/>
      </c>
    </row>
    <row r="6281" spans="134:142" ht="24.75">
      <c r="ED6281" s="257" t="s">
        <v>44007</v>
      </c>
      <c r="EH6281" s="213">
        <f>IF(ISNUMBER(SEARCH($I$1,$EI$3:$EI$7917)),MAX($EH$2:EH6280)+1,0)</f>
        <v>0</v>
      </c>
      <c r="EI6281" s="257" t="s">
        <v>44131</v>
      </c>
      <c r="EL6281" s="213" t="str">
        <f>IFERROR(VLOOKUP(ROWS($EL$3:EL6281),EH6281:$EI$7917,2,0),"")</f>
        <v/>
      </c>
    </row>
    <row r="6282" spans="134:142">
      <c r="ED6282" s="257" t="s">
        <v>44008</v>
      </c>
      <c r="EH6282" s="213">
        <f>IF(ISNUMBER(SEARCH($I$1,$EI$3:$EI$7917)),MAX($EH$2:EH6281)+1,0)</f>
        <v>0</v>
      </c>
      <c r="EI6282" s="257" t="s">
        <v>39268</v>
      </c>
      <c r="EL6282" s="213" t="str">
        <f>IFERROR(VLOOKUP(ROWS($EL$3:EL6282),EH6282:$EI$7917,2,0),"")</f>
        <v/>
      </c>
    </row>
    <row r="6283" spans="134:142" ht="36.75">
      <c r="ED6283" s="257" t="s">
        <v>44009</v>
      </c>
      <c r="EH6283" s="213">
        <f>IF(ISNUMBER(SEARCH($I$1,$EI$3:$EI$7917)),MAX($EH$2:EH6282)+1,0)</f>
        <v>0</v>
      </c>
      <c r="EI6283" s="257" t="s">
        <v>43892</v>
      </c>
      <c r="EL6283" s="213" t="str">
        <f>IFERROR(VLOOKUP(ROWS($EL$3:EL6283),EH6283:$EI$7917,2,0),"")</f>
        <v/>
      </c>
    </row>
    <row r="6284" spans="134:142" ht="24.75">
      <c r="ED6284" s="257" t="s">
        <v>44010</v>
      </c>
      <c r="EH6284" s="213">
        <f>IF(ISNUMBER(SEARCH($I$1,$EI$3:$EI$7917)),MAX($EH$2:EH6283)+1,0)</f>
        <v>0</v>
      </c>
      <c r="EI6284" s="257" t="s">
        <v>44677</v>
      </c>
      <c r="EL6284" s="213" t="str">
        <f>IFERROR(VLOOKUP(ROWS($EL$3:EL6284),EH6284:$EI$7917,2,0),"")</f>
        <v/>
      </c>
    </row>
    <row r="6285" spans="134:142">
      <c r="ED6285" s="257" t="s">
        <v>44011</v>
      </c>
      <c r="EH6285" s="213">
        <f>IF(ISNUMBER(SEARCH($I$1,$EI$3:$EI$7917)),MAX($EH$2:EH6284)+1,0)</f>
        <v>0</v>
      </c>
      <c r="EI6285" s="257" t="s">
        <v>44593</v>
      </c>
      <c r="EL6285" s="213" t="str">
        <f>IFERROR(VLOOKUP(ROWS($EL$3:EL6285),EH6285:$EI$7917,2,0),"")</f>
        <v/>
      </c>
    </row>
    <row r="6286" spans="134:142" ht="24.75">
      <c r="ED6286" s="257" t="s">
        <v>44012</v>
      </c>
      <c r="EH6286" s="213">
        <f>IF(ISNUMBER(SEARCH($I$1,$EI$3:$EI$7917)),MAX($EH$2:EH6285)+1,0)</f>
        <v>0</v>
      </c>
      <c r="EI6286" s="257" t="s">
        <v>45596</v>
      </c>
      <c r="EL6286" s="213" t="str">
        <f>IFERROR(VLOOKUP(ROWS($EL$3:EL6286),EH6286:$EI$7917,2,0),"")</f>
        <v/>
      </c>
    </row>
    <row r="6287" spans="134:142" ht="24.75">
      <c r="ED6287" s="257" t="s">
        <v>44013</v>
      </c>
      <c r="EH6287" s="213">
        <f>IF(ISNUMBER(SEARCH($I$1,$EI$3:$EI$7917)),MAX($EH$2:EH6286)+1,0)</f>
        <v>0</v>
      </c>
      <c r="EI6287" s="257" t="s">
        <v>41186</v>
      </c>
      <c r="EL6287" s="213" t="str">
        <f>IFERROR(VLOOKUP(ROWS($EL$3:EL6287),EH6287:$EI$7917,2,0),"")</f>
        <v/>
      </c>
    </row>
    <row r="6288" spans="134:142" ht="24.75">
      <c r="ED6288" s="257" t="s">
        <v>44014</v>
      </c>
      <c r="EH6288" s="213">
        <f>IF(ISNUMBER(SEARCH($I$1,$EI$3:$EI$7917)),MAX($EH$2:EH6287)+1,0)</f>
        <v>0</v>
      </c>
      <c r="EI6288" s="257" t="s">
        <v>43618</v>
      </c>
      <c r="EL6288" s="213" t="str">
        <f>IFERROR(VLOOKUP(ROWS($EL$3:EL6288),EH6288:$EI$7917,2,0),"")</f>
        <v/>
      </c>
    </row>
    <row r="6289" spans="134:142" ht="24.75">
      <c r="ED6289" s="257" t="s">
        <v>44015</v>
      </c>
      <c r="EH6289" s="213">
        <f>IF(ISNUMBER(SEARCH($I$1,$EI$3:$EI$7917)),MAX($EH$2:EH6288)+1,0)</f>
        <v>0</v>
      </c>
      <c r="EI6289" s="257" t="s">
        <v>45069</v>
      </c>
      <c r="EL6289" s="213" t="str">
        <f>IFERROR(VLOOKUP(ROWS($EL$3:EL6289),EH6289:$EI$7917,2,0),"")</f>
        <v/>
      </c>
    </row>
    <row r="6290" spans="134:142" ht="24.75">
      <c r="ED6290" s="257" t="s">
        <v>44016</v>
      </c>
      <c r="EH6290" s="213">
        <f>IF(ISNUMBER(SEARCH($I$1,$EI$3:$EI$7917)),MAX($EH$2:EH6289)+1,0)</f>
        <v>0</v>
      </c>
      <c r="EI6290" s="257" t="s">
        <v>45069</v>
      </c>
      <c r="EL6290" s="213" t="str">
        <f>IFERROR(VLOOKUP(ROWS($EL$3:EL6290),EH6290:$EI$7917,2,0),"")</f>
        <v/>
      </c>
    </row>
    <row r="6291" spans="134:142" ht="36.75">
      <c r="ED6291" s="257" t="s">
        <v>44017</v>
      </c>
      <c r="EH6291" s="213">
        <f>IF(ISNUMBER(SEARCH($I$1,$EI$3:$EI$7917)),MAX($EH$2:EH6290)+1,0)</f>
        <v>0</v>
      </c>
      <c r="EI6291" s="257" t="s">
        <v>41035</v>
      </c>
      <c r="EL6291" s="213" t="str">
        <f>IFERROR(VLOOKUP(ROWS($EL$3:EL6291),EH6291:$EI$7917,2,0),"")</f>
        <v/>
      </c>
    </row>
    <row r="6292" spans="134:142" ht="48.75">
      <c r="ED6292" s="257" t="s">
        <v>44018</v>
      </c>
      <c r="EH6292" s="213">
        <f>IF(ISNUMBER(SEARCH($I$1,$EI$3:$EI$7917)),MAX($EH$2:EH6291)+1,0)</f>
        <v>0</v>
      </c>
      <c r="EI6292" s="257" t="s">
        <v>43286</v>
      </c>
      <c r="EL6292" s="213" t="str">
        <f>IFERROR(VLOOKUP(ROWS($EL$3:EL6292),EH6292:$EI$7917,2,0),"")</f>
        <v/>
      </c>
    </row>
    <row r="6293" spans="134:142" ht="36.75">
      <c r="ED6293" s="257" t="s">
        <v>44019</v>
      </c>
      <c r="EH6293" s="213">
        <f>IF(ISNUMBER(SEARCH($I$1,$EI$3:$EI$7917)),MAX($EH$2:EH6292)+1,0)</f>
        <v>0</v>
      </c>
      <c r="EI6293" s="257" t="s">
        <v>44057</v>
      </c>
      <c r="EL6293" s="213" t="str">
        <f>IFERROR(VLOOKUP(ROWS($EL$3:EL6293),EH6293:$EI$7917,2,0),"")</f>
        <v/>
      </c>
    </row>
    <row r="6294" spans="134:142" ht="24.75">
      <c r="ED6294" s="257" t="s">
        <v>44020</v>
      </c>
      <c r="EH6294" s="213">
        <f>IF(ISNUMBER(SEARCH($I$1,$EI$3:$EI$7917)),MAX($EH$2:EH6293)+1,0)</f>
        <v>0</v>
      </c>
      <c r="EI6294" s="257" t="s">
        <v>42485</v>
      </c>
      <c r="EL6294" s="213" t="str">
        <f>IFERROR(VLOOKUP(ROWS($EL$3:EL6294),EH6294:$EI$7917,2,0),"")</f>
        <v/>
      </c>
    </row>
    <row r="6295" spans="134:142" ht="36.75">
      <c r="ED6295" s="257" t="s">
        <v>44021</v>
      </c>
      <c r="EH6295" s="213">
        <f>IF(ISNUMBER(SEARCH($I$1,$EI$3:$EI$7917)),MAX($EH$2:EH6294)+1,0)</f>
        <v>0</v>
      </c>
      <c r="EI6295" s="257" t="s">
        <v>41130</v>
      </c>
      <c r="EL6295" s="213" t="str">
        <f>IFERROR(VLOOKUP(ROWS($EL$3:EL6295),EH6295:$EI$7917,2,0),"")</f>
        <v/>
      </c>
    </row>
    <row r="6296" spans="134:142" ht="24.75">
      <c r="ED6296" s="257" t="s">
        <v>44022</v>
      </c>
      <c r="EH6296" s="213">
        <f>IF(ISNUMBER(SEARCH($I$1,$EI$3:$EI$7917)),MAX($EH$2:EH6295)+1,0)</f>
        <v>0</v>
      </c>
      <c r="EI6296" s="257" t="s">
        <v>45494</v>
      </c>
      <c r="EL6296" s="213" t="str">
        <f>IFERROR(VLOOKUP(ROWS($EL$3:EL6296),EH6296:$EI$7917,2,0),"")</f>
        <v/>
      </c>
    </row>
    <row r="6297" spans="134:142" ht="24.75">
      <c r="ED6297" s="257" t="s">
        <v>44023</v>
      </c>
      <c r="EH6297" s="213">
        <f>IF(ISNUMBER(SEARCH($I$1,$EI$3:$EI$7917)),MAX($EH$2:EH6296)+1,0)</f>
        <v>0</v>
      </c>
      <c r="EI6297" s="257" t="s">
        <v>42250</v>
      </c>
      <c r="EL6297" s="213" t="str">
        <f>IFERROR(VLOOKUP(ROWS($EL$3:EL6297),EH6297:$EI$7917,2,0),"")</f>
        <v/>
      </c>
    </row>
    <row r="6298" spans="134:142" ht="36.75">
      <c r="ED6298" s="257" t="s">
        <v>44024</v>
      </c>
      <c r="EH6298" s="213">
        <f>IF(ISNUMBER(SEARCH($I$1,$EI$3:$EI$7917)),MAX($EH$2:EH6297)+1,0)</f>
        <v>0</v>
      </c>
      <c r="EI6298" s="257" t="s">
        <v>44600</v>
      </c>
      <c r="EL6298" s="213" t="str">
        <f>IFERROR(VLOOKUP(ROWS($EL$3:EL6298),EH6298:$EI$7917,2,0),"")</f>
        <v/>
      </c>
    </row>
    <row r="6299" spans="134:142" ht="48.75">
      <c r="ED6299" s="257" t="s">
        <v>44025</v>
      </c>
      <c r="EH6299" s="213">
        <f>IF(ISNUMBER(SEARCH($I$1,$EI$3:$EI$7917)),MAX($EH$2:EH6298)+1,0)</f>
        <v>0</v>
      </c>
      <c r="EI6299" s="257" t="s">
        <v>43185</v>
      </c>
      <c r="EL6299" s="213" t="str">
        <f>IFERROR(VLOOKUP(ROWS($EL$3:EL6299),EH6299:$EI$7917,2,0),"")</f>
        <v/>
      </c>
    </row>
    <row r="6300" spans="134:142" ht="24.75">
      <c r="ED6300" s="257" t="s">
        <v>44026</v>
      </c>
      <c r="EH6300" s="213">
        <f>IF(ISNUMBER(SEARCH($I$1,$EI$3:$EI$7917)),MAX($EH$2:EH6299)+1,0)</f>
        <v>0</v>
      </c>
      <c r="EI6300" s="257" t="s">
        <v>43790</v>
      </c>
      <c r="EL6300" s="213" t="str">
        <f>IFERROR(VLOOKUP(ROWS($EL$3:EL6300),EH6300:$EI$7917,2,0),"")</f>
        <v/>
      </c>
    </row>
    <row r="6301" spans="134:142">
      <c r="ED6301" s="257" t="s">
        <v>44027</v>
      </c>
      <c r="EH6301" s="213">
        <f>IF(ISNUMBER(SEARCH($I$1,$EI$3:$EI$7917)),MAX($EH$2:EH6300)+1,0)</f>
        <v>0</v>
      </c>
      <c r="EI6301" s="257" t="s">
        <v>45597</v>
      </c>
      <c r="EL6301" s="213" t="str">
        <f>IFERROR(VLOOKUP(ROWS($EL$3:EL6301),EH6301:$EI$7917,2,0),"")</f>
        <v/>
      </c>
    </row>
    <row r="6302" spans="134:142" ht="48.75">
      <c r="ED6302" s="257" t="s">
        <v>44028</v>
      </c>
      <c r="EH6302" s="213">
        <f>IF(ISNUMBER(SEARCH($I$1,$EI$3:$EI$7917)),MAX($EH$2:EH6301)+1,0)</f>
        <v>0</v>
      </c>
      <c r="EI6302" s="257" t="s">
        <v>41550</v>
      </c>
      <c r="EL6302" s="213" t="str">
        <f>IFERROR(VLOOKUP(ROWS($EL$3:EL6302),EH6302:$EI$7917,2,0),"")</f>
        <v/>
      </c>
    </row>
    <row r="6303" spans="134:142" ht="24.75">
      <c r="ED6303" s="257" t="s">
        <v>44029</v>
      </c>
      <c r="EH6303" s="213">
        <f>IF(ISNUMBER(SEARCH($I$1,$EI$3:$EI$7917)),MAX($EH$2:EH6302)+1,0)</f>
        <v>0</v>
      </c>
      <c r="EI6303" s="257" t="s">
        <v>41447</v>
      </c>
      <c r="EL6303" s="213" t="str">
        <f>IFERROR(VLOOKUP(ROWS($EL$3:EL6303),EH6303:$EI$7917,2,0),"")</f>
        <v/>
      </c>
    </row>
    <row r="6304" spans="134:142" ht="24.75">
      <c r="ED6304" s="257" t="s">
        <v>44030</v>
      </c>
      <c r="EH6304" s="213">
        <f>IF(ISNUMBER(SEARCH($I$1,$EI$3:$EI$7917)),MAX($EH$2:EH6303)+1,0)</f>
        <v>0</v>
      </c>
      <c r="EI6304" s="257" t="s">
        <v>43380</v>
      </c>
      <c r="EL6304" s="213" t="str">
        <f>IFERROR(VLOOKUP(ROWS($EL$3:EL6304),EH6304:$EI$7917,2,0),"")</f>
        <v/>
      </c>
    </row>
    <row r="6305" spans="134:142" ht="36.75">
      <c r="ED6305" s="257" t="s">
        <v>44031</v>
      </c>
      <c r="EH6305" s="213">
        <f>IF(ISNUMBER(SEARCH($I$1,$EI$3:$EI$7917)),MAX($EH$2:EH6304)+1,0)</f>
        <v>0</v>
      </c>
      <c r="EI6305" s="257" t="s">
        <v>44230</v>
      </c>
      <c r="EL6305" s="213" t="str">
        <f>IFERROR(VLOOKUP(ROWS($EL$3:EL6305),EH6305:$EI$7917,2,0),"")</f>
        <v/>
      </c>
    </row>
    <row r="6306" spans="134:142" ht="24.75">
      <c r="ED6306" s="257" t="s">
        <v>44032</v>
      </c>
      <c r="EH6306" s="213">
        <f>IF(ISNUMBER(SEARCH($I$1,$EI$3:$EI$7917)),MAX($EH$2:EH6305)+1,0)</f>
        <v>0</v>
      </c>
      <c r="EI6306" s="257" t="s">
        <v>41037</v>
      </c>
      <c r="EL6306" s="213" t="str">
        <f>IFERROR(VLOOKUP(ROWS($EL$3:EL6306),EH6306:$EI$7917,2,0),"")</f>
        <v/>
      </c>
    </row>
    <row r="6307" spans="134:142" ht="36.75">
      <c r="ED6307" s="257" t="s">
        <v>44033</v>
      </c>
      <c r="EH6307" s="213">
        <f>IF(ISNUMBER(SEARCH($I$1,$EI$3:$EI$7917)),MAX($EH$2:EH6306)+1,0)</f>
        <v>0</v>
      </c>
      <c r="EI6307" s="257" t="s">
        <v>41448</v>
      </c>
      <c r="EL6307" s="213" t="str">
        <f>IFERROR(VLOOKUP(ROWS($EL$3:EL6307),EH6307:$EI$7917,2,0),"")</f>
        <v/>
      </c>
    </row>
    <row r="6308" spans="134:142" ht="36.75">
      <c r="ED6308" s="257" t="s">
        <v>44034</v>
      </c>
      <c r="EH6308" s="213">
        <f>IF(ISNUMBER(SEARCH($I$1,$EI$3:$EI$7917)),MAX($EH$2:EH6307)+1,0)</f>
        <v>0</v>
      </c>
      <c r="EI6308" s="257" t="s">
        <v>40966</v>
      </c>
      <c r="EL6308" s="213" t="str">
        <f>IFERROR(VLOOKUP(ROWS($EL$3:EL6308),EH6308:$EI$7917,2,0),"")</f>
        <v/>
      </c>
    </row>
    <row r="6309" spans="134:142" ht="24.75">
      <c r="ED6309" s="257" t="s">
        <v>44035</v>
      </c>
      <c r="EH6309" s="213">
        <f>IF(ISNUMBER(SEARCH($I$1,$EI$3:$EI$7917)),MAX($EH$2:EH6308)+1,0)</f>
        <v>0</v>
      </c>
      <c r="EI6309" s="257" t="s">
        <v>44893</v>
      </c>
      <c r="EL6309" s="213" t="str">
        <f>IFERROR(VLOOKUP(ROWS($EL$3:EL6309),EH6309:$EI$7917,2,0),"")</f>
        <v/>
      </c>
    </row>
    <row r="6310" spans="134:142" ht="24.75">
      <c r="ED6310" s="257" t="s">
        <v>44036</v>
      </c>
      <c r="EH6310" s="213">
        <f>IF(ISNUMBER(SEARCH($I$1,$EI$3:$EI$7917)),MAX($EH$2:EH6309)+1,0)</f>
        <v>0</v>
      </c>
      <c r="EI6310" s="257" t="s">
        <v>42948</v>
      </c>
      <c r="EL6310" s="213" t="str">
        <f>IFERROR(VLOOKUP(ROWS($EL$3:EL6310),EH6310:$EI$7917,2,0),"")</f>
        <v/>
      </c>
    </row>
    <row r="6311" spans="134:142" ht="36.75">
      <c r="ED6311" s="257" t="s">
        <v>44037</v>
      </c>
      <c r="EH6311" s="213">
        <f>IF(ISNUMBER(SEARCH($I$1,$EI$3:$EI$7917)),MAX($EH$2:EH6310)+1,0)</f>
        <v>0</v>
      </c>
      <c r="EI6311" s="257" t="s">
        <v>44680</v>
      </c>
      <c r="EL6311" s="213" t="str">
        <f>IFERROR(VLOOKUP(ROWS($EL$3:EL6311),EH6311:$EI$7917,2,0),"")</f>
        <v/>
      </c>
    </row>
    <row r="6312" spans="134:142" ht="36.75">
      <c r="ED6312" s="257" t="s">
        <v>44038</v>
      </c>
      <c r="EH6312" s="213">
        <f>IF(ISNUMBER(SEARCH($I$1,$EI$3:$EI$7917)),MAX($EH$2:EH6311)+1,0)</f>
        <v>0</v>
      </c>
      <c r="EI6312" s="257" t="s">
        <v>43072</v>
      </c>
      <c r="EL6312" s="213" t="str">
        <f>IFERROR(VLOOKUP(ROWS($EL$3:EL6312),EH6312:$EI$7917,2,0),"")</f>
        <v/>
      </c>
    </row>
    <row r="6313" spans="134:142" ht="36.75">
      <c r="ED6313" s="257" t="s">
        <v>44039</v>
      </c>
      <c r="EH6313" s="213">
        <f>IF(ISNUMBER(SEARCH($I$1,$EI$3:$EI$7917)),MAX($EH$2:EH6312)+1,0)</f>
        <v>0</v>
      </c>
      <c r="EI6313" s="257" t="s">
        <v>39458</v>
      </c>
      <c r="EL6313" s="213" t="str">
        <f>IFERROR(VLOOKUP(ROWS($EL$3:EL6313),EH6313:$EI$7917,2,0),"")</f>
        <v/>
      </c>
    </row>
    <row r="6314" spans="134:142" ht="36.75">
      <c r="ED6314" s="257" t="s">
        <v>44040</v>
      </c>
      <c r="EH6314" s="213">
        <f>IF(ISNUMBER(SEARCH($I$1,$EI$3:$EI$7917)),MAX($EH$2:EH6313)+1,0)</f>
        <v>0</v>
      </c>
      <c r="EI6314" s="257" t="s">
        <v>40862</v>
      </c>
      <c r="EL6314" s="213" t="str">
        <f>IFERROR(VLOOKUP(ROWS($EL$3:EL6314),EH6314:$EI$7917,2,0),"")</f>
        <v/>
      </c>
    </row>
    <row r="6315" spans="134:142" ht="24.75">
      <c r="ED6315" s="257" t="s">
        <v>44041</v>
      </c>
      <c r="EH6315" s="213">
        <f>IF(ISNUMBER(SEARCH($I$1,$EI$3:$EI$7917)),MAX($EH$2:EH6314)+1,0)</f>
        <v>0</v>
      </c>
      <c r="EI6315" s="257" t="s">
        <v>39899</v>
      </c>
      <c r="EL6315" s="213" t="str">
        <f>IFERROR(VLOOKUP(ROWS($EL$3:EL6315),EH6315:$EI$7917,2,0),"")</f>
        <v/>
      </c>
    </row>
    <row r="6316" spans="134:142" ht="36.75">
      <c r="ED6316" s="257" t="s">
        <v>44042</v>
      </c>
      <c r="EH6316" s="213">
        <f>IF(ISNUMBER(SEARCH($I$1,$EI$3:$EI$7917)),MAX($EH$2:EH6315)+1,0)</f>
        <v>0</v>
      </c>
      <c r="EI6316" s="257" t="s">
        <v>39459</v>
      </c>
      <c r="EL6316" s="213" t="str">
        <f>IFERROR(VLOOKUP(ROWS($EL$3:EL6316),EH6316:$EI$7917,2,0),"")</f>
        <v/>
      </c>
    </row>
    <row r="6317" spans="134:142" ht="36.75">
      <c r="ED6317" s="257" t="s">
        <v>44043</v>
      </c>
      <c r="EH6317" s="213">
        <f>IF(ISNUMBER(SEARCH($I$1,$EI$3:$EI$7917)),MAX($EH$2:EH6316)+1,0)</f>
        <v>0</v>
      </c>
      <c r="EI6317" s="257" t="s">
        <v>40071</v>
      </c>
      <c r="EL6317" s="213" t="str">
        <f>IFERROR(VLOOKUP(ROWS($EL$3:EL6317),EH6317:$EI$7917,2,0),"")</f>
        <v/>
      </c>
    </row>
    <row r="6318" spans="134:142" ht="48.75">
      <c r="ED6318" s="257" t="s">
        <v>44044</v>
      </c>
      <c r="EH6318" s="213">
        <f>IF(ISNUMBER(SEARCH($I$1,$EI$3:$EI$7917)),MAX($EH$2:EH6317)+1,0)</f>
        <v>0</v>
      </c>
      <c r="EI6318" s="257" t="s">
        <v>41131</v>
      </c>
      <c r="EL6318" s="213" t="str">
        <f>IFERROR(VLOOKUP(ROWS($EL$3:EL6318),EH6318:$EI$7917,2,0),"")</f>
        <v/>
      </c>
    </row>
    <row r="6319" spans="134:142">
      <c r="ED6319" s="257" t="s">
        <v>44045</v>
      </c>
      <c r="EH6319" s="213">
        <f>IF(ISNUMBER(SEARCH($I$1,$EI$3:$EI$7917)),MAX($EH$2:EH6318)+1,0)</f>
        <v>0</v>
      </c>
      <c r="EI6319" s="257" t="s">
        <v>44300</v>
      </c>
      <c r="EL6319" s="213" t="str">
        <f>IFERROR(VLOOKUP(ROWS($EL$3:EL6319),EH6319:$EI$7917,2,0),"")</f>
        <v/>
      </c>
    </row>
    <row r="6320" spans="134:142" ht="24.75">
      <c r="ED6320" s="257" t="s">
        <v>44046</v>
      </c>
      <c r="EH6320" s="213">
        <f>IF(ISNUMBER(SEARCH($I$1,$EI$3:$EI$7917)),MAX($EH$2:EH6319)+1,0)</f>
        <v>0</v>
      </c>
      <c r="EI6320" s="257" t="s">
        <v>38818</v>
      </c>
      <c r="EL6320" s="213" t="str">
        <f>IFERROR(VLOOKUP(ROWS($EL$3:EL6320),EH6320:$EI$7917,2,0),"")</f>
        <v/>
      </c>
    </row>
    <row r="6321" spans="134:142">
      <c r="ED6321" s="257" t="s">
        <v>44047</v>
      </c>
      <c r="EH6321" s="213">
        <f>IF(ISNUMBER(SEARCH($I$1,$EI$3:$EI$7917)),MAX($EH$2:EH6320)+1,0)</f>
        <v>0</v>
      </c>
      <c r="EI6321" s="257" t="s">
        <v>40963</v>
      </c>
      <c r="EL6321" s="213" t="str">
        <f>IFERROR(VLOOKUP(ROWS($EL$3:EL6321),EH6321:$EI$7917,2,0),"")</f>
        <v/>
      </c>
    </row>
    <row r="6322" spans="134:142">
      <c r="ED6322" s="257" t="s">
        <v>44048</v>
      </c>
      <c r="EH6322" s="213">
        <f>IF(ISNUMBER(SEARCH($I$1,$EI$3:$EI$7917)),MAX($EH$2:EH6321)+1,0)</f>
        <v>0</v>
      </c>
      <c r="EI6322" s="257" t="s">
        <v>38421</v>
      </c>
      <c r="EL6322" s="213" t="str">
        <f>IFERROR(VLOOKUP(ROWS($EL$3:EL6322),EH6322:$EI$7917,2,0),"")</f>
        <v/>
      </c>
    </row>
    <row r="6323" spans="134:142">
      <c r="ED6323" s="257" t="s">
        <v>44049</v>
      </c>
      <c r="EH6323" s="213">
        <f>IF(ISNUMBER(SEARCH($I$1,$EI$3:$EI$7917)),MAX($EH$2:EH6322)+1,0)</f>
        <v>0</v>
      </c>
      <c r="EI6323" s="257" t="s">
        <v>38422</v>
      </c>
      <c r="EL6323" s="213" t="str">
        <f>IFERROR(VLOOKUP(ROWS($EL$3:EL6323),EH6323:$EI$7917,2,0),"")</f>
        <v/>
      </c>
    </row>
    <row r="6324" spans="134:142">
      <c r="ED6324" s="257" t="s">
        <v>44050</v>
      </c>
      <c r="EH6324" s="213">
        <f>IF(ISNUMBER(SEARCH($I$1,$EI$3:$EI$7917)),MAX($EH$2:EH6323)+1,0)</f>
        <v>0</v>
      </c>
      <c r="EI6324" s="257" t="s">
        <v>37971</v>
      </c>
      <c r="EL6324" s="213" t="str">
        <f>IFERROR(VLOOKUP(ROWS($EL$3:EL6324),EH6324:$EI$7917,2,0),"")</f>
        <v/>
      </c>
    </row>
    <row r="6325" spans="134:142">
      <c r="ED6325" s="257" t="s">
        <v>44051</v>
      </c>
      <c r="EH6325" s="213">
        <f>IF(ISNUMBER(SEARCH($I$1,$EI$3:$EI$7917)),MAX($EH$2:EH6324)+1,0)</f>
        <v>0</v>
      </c>
      <c r="EI6325" s="257" t="s">
        <v>39125</v>
      </c>
      <c r="EL6325" s="213" t="str">
        <f>IFERROR(VLOOKUP(ROWS($EL$3:EL6325),EH6325:$EI$7917,2,0),"")</f>
        <v/>
      </c>
    </row>
    <row r="6326" spans="134:142">
      <c r="ED6326" s="257" t="s">
        <v>44052</v>
      </c>
      <c r="EH6326" s="213">
        <f>IF(ISNUMBER(SEARCH($I$1,$EI$3:$EI$7917)),MAX($EH$2:EH6325)+1,0)</f>
        <v>0</v>
      </c>
      <c r="EI6326" s="257" t="s">
        <v>44582</v>
      </c>
      <c r="EL6326" s="213" t="str">
        <f>IFERROR(VLOOKUP(ROWS($EL$3:EL6326),EH6326:$EI$7917,2,0),"")</f>
        <v/>
      </c>
    </row>
    <row r="6327" spans="134:142" ht="24.75">
      <c r="ED6327" s="257" t="s">
        <v>44053</v>
      </c>
      <c r="EH6327" s="213">
        <f>IF(ISNUMBER(SEARCH($I$1,$EI$3:$EI$7917)),MAX($EH$2:EH6326)+1,0)</f>
        <v>0</v>
      </c>
      <c r="EI6327" s="257" t="s">
        <v>40855</v>
      </c>
      <c r="EL6327" s="213" t="str">
        <f>IFERROR(VLOOKUP(ROWS($EL$3:EL6327),EH6327:$EI$7917,2,0),"")</f>
        <v/>
      </c>
    </row>
    <row r="6328" spans="134:142">
      <c r="ED6328" s="257" t="s">
        <v>44054</v>
      </c>
      <c r="EH6328" s="213">
        <f>IF(ISNUMBER(SEARCH($I$1,$EI$3:$EI$7917)),MAX($EH$2:EH6327)+1,0)</f>
        <v>0</v>
      </c>
      <c r="EI6328" s="257" t="s">
        <v>45598</v>
      </c>
      <c r="EL6328" s="213" t="str">
        <f>IFERROR(VLOOKUP(ROWS($EL$3:EL6328),EH6328:$EI$7917,2,0),"")</f>
        <v/>
      </c>
    </row>
    <row r="6329" spans="134:142" ht="36.75">
      <c r="ED6329" s="257" t="s">
        <v>44055</v>
      </c>
      <c r="EH6329" s="213">
        <f>IF(ISNUMBER(SEARCH($I$1,$EI$3:$EI$7917)),MAX($EH$2:EH6328)+1,0)</f>
        <v>0</v>
      </c>
      <c r="EI6329" s="257" t="s">
        <v>40064</v>
      </c>
      <c r="EL6329" s="213" t="str">
        <f>IFERROR(VLOOKUP(ROWS($EL$3:EL6329),EH6329:$EI$7917,2,0),"")</f>
        <v/>
      </c>
    </row>
    <row r="6330" spans="134:142" ht="24.75">
      <c r="ED6330" s="257" t="s">
        <v>44056</v>
      </c>
      <c r="EH6330" s="213">
        <f>IF(ISNUMBER(SEARCH($I$1,$EI$3:$EI$7917)),MAX($EH$2:EH6329)+1,0)</f>
        <v>0</v>
      </c>
      <c r="EI6330" s="257" t="s">
        <v>44178</v>
      </c>
      <c r="EL6330" s="213" t="str">
        <f>IFERROR(VLOOKUP(ROWS($EL$3:EL6330),EH6330:$EI$7917,2,0),"")</f>
        <v/>
      </c>
    </row>
    <row r="6331" spans="134:142">
      <c r="ED6331" s="257" t="s">
        <v>44057</v>
      </c>
      <c r="EH6331" s="213">
        <f>IF(ISNUMBER(SEARCH($I$1,$EI$3:$EI$7917)),MAX($EH$2:EH6330)+1,0)</f>
        <v>0</v>
      </c>
      <c r="EI6331" s="257" t="s">
        <v>44303</v>
      </c>
      <c r="EL6331" s="213" t="str">
        <f>IFERROR(VLOOKUP(ROWS($EL$3:EL6331),EH6331:$EI$7917,2,0),"")</f>
        <v/>
      </c>
    </row>
    <row r="6332" spans="134:142">
      <c r="ED6332" s="257" t="s">
        <v>44058</v>
      </c>
      <c r="EH6332" s="213">
        <f>IF(ISNUMBER(SEARCH($I$1,$EI$3:$EI$7917)),MAX($EH$2:EH6331)+1,0)</f>
        <v>0</v>
      </c>
      <c r="EI6332" s="257" t="s">
        <v>41614</v>
      </c>
      <c r="EL6332" s="213" t="str">
        <f>IFERROR(VLOOKUP(ROWS($EL$3:EL6332),EH6332:$EI$7917,2,0),"")</f>
        <v/>
      </c>
    </row>
    <row r="6333" spans="134:142" ht="24.75">
      <c r="ED6333" s="257" t="s">
        <v>44059</v>
      </c>
      <c r="EH6333" s="213">
        <f>IF(ISNUMBER(SEARCH($I$1,$EI$3:$EI$7917)),MAX($EH$2:EH6332)+1,0)</f>
        <v>0</v>
      </c>
      <c r="EI6333" s="257" t="s">
        <v>42319</v>
      </c>
      <c r="EL6333" s="213" t="str">
        <f>IFERROR(VLOOKUP(ROWS($EL$3:EL6333),EH6333:$EI$7917,2,0),"")</f>
        <v/>
      </c>
    </row>
    <row r="6334" spans="134:142" ht="24.75">
      <c r="ED6334" s="257" t="s">
        <v>44060</v>
      </c>
      <c r="EH6334" s="213">
        <f>IF(ISNUMBER(SEARCH($I$1,$EI$3:$EI$7917)),MAX($EH$2:EH6333)+1,0)</f>
        <v>0</v>
      </c>
      <c r="EI6334" s="257" t="s">
        <v>39668</v>
      </c>
      <c r="EL6334" s="213" t="str">
        <f>IFERROR(VLOOKUP(ROWS($EL$3:EL6334),EH6334:$EI$7917,2,0),"")</f>
        <v/>
      </c>
    </row>
    <row r="6335" spans="134:142" ht="36.75">
      <c r="ED6335" s="257" t="s">
        <v>44061</v>
      </c>
      <c r="EH6335" s="213">
        <f>IF(ISNUMBER(SEARCH($I$1,$EI$3:$EI$7917)),MAX($EH$2:EH6334)+1,0)</f>
        <v>0</v>
      </c>
      <c r="EI6335" s="257" t="s">
        <v>44594</v>
      </c>
      <c r="EL6335" s="213" t="str">
        <f>IFERROR(VLOOKUP(ROWS($EL$3:EL6335),EH6335:$EI$7917,2,0),"")</f>
        <v/>
      </c>
    </row>
    <row r="6336" spans="134:142" ht="48.75">
      <c r="ED6336" s="257" t="s">
        <v>44062</v>
      </c>
      <c r="EH6336" s="213">
        <f>IF(ISNUMBER(SEARCH($I$1,$EI$3:$EI$7917)),MAX($EH$2:EH6335)+1,0)</f>
        <v>0</v>
      </c>
      <c r="EI6336" s="257" t="s">
        <v>44678</v>
      </c>
      <c r="EL6336" s="213" t="str">
        <f>IFERROR(VLOOKUP(ROWS($EL$3:EL6336),EH6336:$EI$7917,2,0),"")</f>
        <v/>
      </c>
    </row>
    <row r="6337" spans="134:142" ht="48.75">
      <c r="ED6337" s="257" t="s">
        <v>44063</v>
      </c>
      <c r="EH6337" s="213">
        <f>IF(ISNUMBER(SEARCH($I$1,$EI$3:$EI$7917)),MAX($EH$2:EH6336)+1,0)</f>
        <v>0</v>
      </c>
      <c r="EI6337" s="257" t="s">
        <v>45147</v>
      </c>
      <c r="EL6337" s="213" t="str">
        <f>IFERROR(VLOOKUP(ROWS($EL$3:EL6337),EH6337:$EI$7917,2,0),"")</f>
        <v/>
      </c>
    </row>
    <row r="6338" spans="134:142" ht="36.75">
      <c r="ED6338" s="257" t="s">
        <v>44064</v>
      </c>
      <c r="EH6338" s="213">
        <f>IF(ISNUMBER(SEARCH($I$1,$EI$3:$EI$7917)),MAX($EH$2:EH6337)+1,0)</f>
        <v>0</v>
      </c>
      <c r="EI6338" s="257" t="s">
        <v>44305</v>
      </c>
      <c r="EL6338" s="213" t="str">
        <f>IFERROR(VLOOKUP(ROWS($EL$3:EL6338),EH6338:$EI$7917,2,0),"")</f>
        <v/>
      </c>
    </row>
    <row r="6339" spans="134:142" ht="48.75">
      <c r="ED6339" s="257" t="s">
        <v>44065</v>
      </c>
      <c r="EH6339" s="213">
        <f>IF(ISNUMBER(SEARCH($I$1,$EI$3:$EI$7917)),MAX($EH$2:EH6338)+1,0)</f>
        <v>0</v>
      </c>
      <c r="EI6339" s="257" t="s">
        <v>44777</v>
      </c>
      <c r="EL6339" s="213" t="str">
        <f>IFERROR(VLOOKUP(ROWS($EL$3:EL6339),EH6339:$EI$7917,2,0),"")</f>
        <v/>
      </c>
    </row>
    <row r="6340" spans="134:142" ht="36.75">
      <c r="ED6340" s="257" t="s">
        <v>44066</v>
      </c>
      <c r="EH6340" s="213">
        <f>IF(ISNUMBER(SEARCH($I$1,$EI$3:$EI$7917)),MAX($EH$2:EH6339)+1,0)</f>
        <v>0</v>
      </c>
      <c r="EI6340" s="257" t="s">
        <v>40065</v>
      </c>
      <c r="EL6340" s="213" t="str">
        <f>IFERROR(VLOOKUP(ROWS($EL$3:EL6340),EH6340:$EI$7917,2,0),"")</f>
        <v/>
      </c>
    </row>
    <row r="6341" spans="134:142" ht="36.75">
      <c r="ED6341" s="257" t="s">
        <v>44067</v>
      </c>
      <c r="EH6341" s="213">
        <f>IF(ISNUMBER(SEARCH($I$1,$EI$3:$EI$7917)),MAX($EH$2:EH6340)+1,0)</f>
        <v>0</v>
      </c>
      <c r="EI6341" s="257" t="s">
        <v>44963</v>
      </c>
      <c r="EL6341" s="213" t="str">
        <f>IFERROR(VLOOKUP(ROWS($EL$3:EL6341),EH6341:$EI$7917,2,0),"")</f>
        <v/>
      </c>
    </row>
    <row r="6342" spans="134:142" ht="72.75">
      <c r="ED6342" s="257" t="s">
        <v>44068</v>
      </c>
      <c r="EH6342" s="213">
        <f>IF(ISNUMBER(SEARCH($I$1,$EI$3:$EI$7917)),MAX($EH$2:EH6341)+1,0)</f>
        <v>0</v>
      </c>
      <c r="EI6342" s="257" t="s">
        <v>40579</v>
      </c>
      <c r="EL6342" s="213" t="str">
        <f>IFERROR(VLOOKUP(ROWS($EL$3:EL6342),EH6342:$EI$7917,2,0),"")</f>
        <v/>
      </c>
    </row>
    <row r="6343" spans="134:142" ht="36.75">
      <c r="ED6343" s="257" t="s">
        <v>44069</v>
      </c>
      <c r="EH6343" s="213">
        <f>IF(ISNUMBER(SEARCH($I$1,$EI$3:$EI$7917)),MAX($EH$2:EH6342)+1,0)</f>
        <v>0</v>
      </c>
      <c r="EI6343" s="257" t="s">
        <v>45240</v>
      </c>
      <c r="EL6343" s="213" t="str">
        <f>IFERROR(VLOOKUP(ROWS($EL$3:EL6343),EH6343:$EI$7917,2,0),"")</f>
        <v/>
      </c>
    </row>
    <row r="6344" spans="134:142" ht="36.75">
      <c r="ED6344" s="257" t="s">
        <v>44070</v>
      </c>
      <c r="EH6344" s="213">
        <f>IF(ISNUMBER(SEARCH($I$1,$EI$3:$EI$7917)),MAX($EH$2:EH6343)+1,0)</f>
        <v>0</v>
      </c>
      <c r="EI6344" s="257" t="s">
        <v>43706</v>
      </c>
      <c r="EL6344" s="213" t="str">
        <f>IFERROR(VLOOKUP(ROWS($EL$3:EL6344),EH6344:$EI$7917,2,0),"")</f>
        <v/>
      </c>
    </row>
    <row r="6345" spans="134:142" ht="36.75">
      <c r="ED6345" s="257" t="s">
        <v>44071</v>
      </c>
      <c r="EH6345" s="213">
        <f>IF(ISNUMBER(SEARCH($I$1,$EI$3:$EI$7917)),MAX($EH$2:EH6344)+1,0)</f>
        <v>0</v>
      </c>
      <c r="EI6345" s="257" t="s">
        <v>43470</v>
      </c>
      <c r="EL6345" s="213" t="str">
        <f>IFERROR(VLOOKUP(ROWS($EL$3:EL6345),EH6345:$EI$7917,2,0),"")</f>
        <v/>
      </c>
    </row>
    <row r="6346" spans="134:142" ht="36.75">
      <c r="ED6346" s="257" t="s">
        <v>44072</v>
      </c>
      <c r="EH6346" s="213">
        <f>IF(ISNUMBER(SEARCH($I$1,$EI$3:$EI$7917)),MAX($EH$2:EH6345)+1,0)</f>
        <v>0</v>
      </c>
      <c r="EI6346" s="257" t="s">
        <v>42282</v>
      </c>
      <c r="EL6346" s="213" t="str">
        <f>IFERROR(VLOOKUP(ROWS($EL$3:EL6346),EH6346:$EI$7917,2,0),"")</f>
        <v/>
      </c>
    </row>
    <row r="6347" spans="134:142" ht="36.75">
      <c r="ED6347" s="257" t="s">
        <v>44073</v>
      </c>
      <c r="EH6347" s="213">
        <f>IF(ISNUMBER(SEARCH($I$1,$EI$3:$EI$7917)),MAX($EH$2:EH6346)+1,0)</f>
        <v>0</v>
      </c>
      <c r="EI6347" s="257" t="s">
        <v>44595</v>
      </c>
      <c r="EL6347" s="213" t="str">
        <f>IFERROR(VLOOKUP(ROWS($EL$3:EL6347),EH6347:$EI$7917,2,0),"")</f>
        <v/>
      </c>
    </row>
    <row r="6348" spans="134:142" ht="36.75">
      <c r="ED6348" s="257" t="s">
        <v>44074</v>
      </c>
      <c r="EH6348" s="213">
        <f>IF(ISNUMBER(SEARCH($I$1,$EI$3:$EI$7917)),MAX($EH$2:EH6347)+1,0)</f>
        <v>0</v>
      </c>
      <c r="EI6348" s="257" t="s">
        <v>45062</v>
      </c>
      <c r="EL6348" s="213" t="str">
        <f>IFERROR(VLOOKUP(ROWS($EL$3:EL6348),EH6348:$EI$7917,2,0),"")</f>
        <v/>
      </c>
    </row>
    <row r="6349" spans="134:142" ht="24.75">
      <c r="ED6349" s="257" t="s">
        <v>44075</v>
      </c>
      <c r="EH6349" s="213">
        <f>IF(ISNUMBER(SEARCH($I$1,$EI$3:$EI$7917)),MAX($EH$2:EH6348)+1,0)</f>
        <v>0</v>
      </c>
      <c r="EI6349" s="257" t="s">
        <v>45124</v>
      </c>
      <c r="EL6349" s="213" t="str">
        <f>IFERROR(VLOOKUP(ROWS($EL$3:EL6349),EH6349:$EI$7917,2,0),"")</f>
        <v/>
      </c>
    </row>
    <row r="6350" spans="134:142" ht="24.75">
      <c r="ED6350" s="257" t="s">
        <v>44076</v>
      </c>
      <c r="EH6350" s="213">
        <f>IF(ISNUMBER(SEARCH($I$1,$EI$3:$EI$7917)),MAX($EH$2:EH6349)+1,0)</f>
        <v>0</v>
      </c>
      <c r="EI6350" s="257" t="s">
        <v>42383</v>
      </c>
      <c r="EL6350" s="213" t="str">
        <f>IFERROR(VLOOKUP(ROWS($EL$3:EL6350),EH6350:$EI$7917,2,0),"")</f>
        <v/>
      </c>
    </row>
    <row r="6351" spans="134:142" ht="24.75">
      <c r="ED6351" s="257" t="s">
        <v>44077</v>
      </c>
      <c r="EH6351" s="213">
        <f>IF(ISNUMBER(SEARCH($I$1,$EI$3:$EI$7917)),MAX($EH$2:EH6350)+1,0)</f>
        <v>0</v>
      </c>
      <c r="EI6351" s="257" t="s">
        <v>44964</v>
      </c>
      <c r="EL6351" s="213" t="str">
        <f>IFERROR(VLOOKUP(ROWS($EL$3:EL6351),EH6351:$EI$7917,2,0),"")</f>
        <v/>
      </c>
    </row>
    <row r="6352" spans="134:142" ht="24.75">
      <c r="ED6352" s="257" t="s">
        <v>44078</v>
      </c>
      <c r="EH6352" s="213">
        <f>IF(ISNUMBER(SEARCH($I$1,$EI$3:$EI$7917)),MAX($EH$2:EH6351)+1,0)</f>
        <v>0</v>
      </c>
      <c r="EI6352" s="257" t="s">
        <v>40066</v>
      </c>
      <c r="EL6352" s="213" t="str">
        <f>IFERROR(VLOOKUP(ROWS($EL$3:EL6352),EH6352:$EI$7917,2,0),"")</f>
        <v/>
      </c>
    </row>
    <row r="6353" spans="134:142" ht="24.75">
      <c r="ED6353" s="257" t="s">
        <v>44079</v>
      </c>
      <c r="EH6353" s="213">
        <f>IF(ISNUMBER(SEARCH($I$1,$EI$3:$EI$7917)),MAX($EH$2:EH6352)+1,0)</f>
        <v>0</v>
      </c>
      <c r="EI6353" s="257" t="s">
        <v>45491</v>
      </c>
      <c r="EL6353" s="213" t="str">
        <f>IFERROR(VLOOKUP(ROWS($EL$3:EL6353),EH6353:$EI$7917,2,0),"")</f>
        <v/>
      </c>
    </row>
    <row r="6354" spans="134:142" ht="24.75">
      <c r="ED6354" s="257" t="s">
        <v>44080</v>
      </c>
      <c r="EH6354" s="213">
        <f>IF(ISNUMBER(SEARCH($I$1,$EI$3:$EI$7917)),MAX($EH$2:EH6353)+1,0)</f>
        <v>0</v>
      </c>
      <c r="EI6354" s="257" t="s">
        <v>41034</v>
      </c>
      <c r="EL6354" s="213" t="str">
        <f>IFERROR(VLOOKUP(ROWS($EL$3:EL6354),EH6354:$EI$7917,2,0),"")</f>
        <v/>
      </c>
    </row>
    <row r="6355" spans="134:142" ht="36.75">
      <c r="ED6355" s="257" t="s">
        <v>44081</v>
      </c>
      <c r="EH6355" s="213">
        <f>IF(ISNUMBER(SEARCH($I$1,$EI$3:$EI$7917)),MAX($EH$2:EH6354)+1,0)</f>
        <v>0</v>
      </c>
      <c r="EI6355" s="257" t="s">
        <v>41270</v>
      </c>
      <c r="EL6355" s="213" t="str">
        <f>IFERROR(VLOOKUP(ROWS($EL$3:EL6355),EH6355:$EI$7917,2,0),"")</f>
        <v/>
      </c>
    </row>
    <row r="6356" spans="134:142">
      <c r="ED6356" s="257" t="s">
        <v>44082</v>
      </c>
      <c r="EH6356" s="213">
        <f>IF(ISNUMBER(SEARCH($I$1,$EI$3:$EI$7917)),MAX($EH$2:EH6355)+1,0)</f>
        <v>0</v>
      </c>
      <c r="EI6356" s="257" t="s">
        <v>42283</v>
      </c>
      <c r="EL6356" s="213" t="str">
        <f>IFERROR(VLOOKUP(ROWS($EL$3:EL6356),EH6356:$EI$7917,2,0),"")</f>
        <v/>
      </c>
    </row>
    <row r="6357" spans="134:142" ht="36.75">
      <c r="ED6357" s="257" t="s">
        <v>44083</v>
      </c>
      <c r="EH6357" s="213">
        <f>IF(ISNUMBER(SEARCH($I$1,$EI$3:$EI$7917)),MAX($EH$2:EH6356)+1,0)</f>
        <v>0</v>
      </c>
      <c r="EI6357" s="257" t="s">
        <v>45065</v>
      </c>
      <c r="EL6357" s="213" t="str">
        <f>IFERROR(VLOOKUP(ROWS($EL$3:EL6357),EH6357:$EI$7917,2,0),"")</f>
        <v/>
      </c>
    </row>
    <row r="6358" spans="134:142" ht="36.75">
      <c r="ED6358" s="257" t="s">
        <v>44084</v>
      </c>
      <c r="EH6358" s="213">
        <f>IF(ISNUMBER(SEARCH($I$1,$EI$3:$EI$7917)),MAX($EH$2:EH6357)+1,0)</f>
        <v>0</v>
      </c>
      <c r="EI6358" s="257" t="s">
        <v>41129</v>
      </c>
      <c r="EL6358" s="213" t="str">
        <f>IFERROR(VLOOKUP(ROWS($EL$3:EL6358),EH6358:$EI$7917,2,0),"")</f>
        <v/>
      </c>
    </row>
    <row r="6359" spans="134:142" ht="36.75">
      <c r="ED6359" s="257" t="s">
        <v>44085</v>
      </c>
      <c r="EH6359" s="213">
        <f>IF(ISNUMBER(SEARCH($I$1,$EI$3:$EI$7917)),MAX($EH$2:EH6358)+1,0)</f>
        <v>0</v>
      </c>
      <c r="EI6359" s="257" t="s">
        <v>43893</v>
      </c>
      <c r="EL6359" s="213" t="str">
        <f>IFERROR(VLOOKUP(ROWS($EL$3:EL6359),EH6359:$EI$7917,2,0),"")</f>
        <v/>
      </c>
    </row>
    <row r="6360" spans="134:142" ht="36.75">
      <c r="ED6360" s="257" t="s">
        <v>44086</v>
      </c>
      <c r="EH6360" s="213">
        <f>IF(ISNUMBER(SEARCH($I$1,$EI$3:$EI$7917)),MAX($EH$2:EH6359)+1,0)</f>
        <v>0</v>
      </c>
      <c r="EI6360" s="257" t="s">
        <v>45125</v>
      </c>
      <c r="EL6360" s="213" t="str">
        <f>IFERROR(VLOOKUP(ROWS($EL$3:EL6360),EH6360:$EI$7917,2,0),"")</f>
        <v/>
      </c>
    </row>
    <row r="6361" spans="134:142" ht="48.75">
      <c r="ED6361" s="257" t="s">
        <v>44087</v>
      </c>
      <c r="EH6361" s="213">
        <f>IF(ISNUMBER(SEARCH($I$1,$EI$3:$EI$7917)),MAX($EH$2:EH6360)+1,0)</f>
        <v>0</v>
      </c>
      <c r="EI6361" s="257" t="s">
        <v>40068</v>
      </c>
      <c r="EL6361" s="213" t="str">
        <f>IFERROR(VLOOKUP(ROWS($EL$3:EL6361),EH6361:$EI$7917,2,0),"")</f>
        <v/>
      </c>
    </row>
    <row r="6362" spans="134:142" ht="36.75">
      <c r="ED6362" s="257" t="s">
        <v>44088</v>
      </c>
      <c r="EH6362" s="213">
        <f>IF(ISNUMBER(SEARCH($I$1,$EI$3:$EI$7917)),MAX($EH$2:EH6361)+1,0)</f>
        <v>0</v>
      </c>
      <c r="EI6362" s="257" t="s">
        <v>41750</v>
      </c>
      <c r="EL6362" s="213" t="str">
        <f>IFERROR(VLOOKUP(ROWS($EL$3:EL6362),EH6362:$EI$7917,2,0),"")</f>
        <v/>
      </c>
    </row>
    <row r="6363" spans="134:142" ht="36.75">
      <c r="ED6363" s="257" t="s">
        <v>44089</v>
      </c>
      <c r="EH6363" s="213">
        <f>IF(ISNUMBER(SEARCH($I$1,$EI$3:$EI$7917)),MAX($EH$2:EH6362)+1,0)</f>
        <v>0</v>
      </c>
      <c r="EI6363" s="257" t="s">
        <v>42284</v>
      </c>
      <c r="EL6363" s="213" t="str">
        <f>IFERROR(VLOOKUP(ROWS($EL$3:EL6363),EH6363:$EI$7917,2,0),"")</f>
        <v/>
      </c>
    </row>
    <row r="6364" spans="134:142" ht="36.75">
      <c r="ED6364" s="257" t="s">
        <v>44090</v>
      </c>
      <c r="EH6364" s="213">
        <f>IF(ISNUMBER(SEARCH($I$1,$EI$3:$EI$7917)),MAX($EH$2:EH6363)+1,0)</f>
        <v>0</v>
      </c>
      <c r="EI6364" s="257" t="s">
        <v>43615</v>
      </c>
      <c r="EL6364" s="213" t="str">
        <f>IFERROR(VLOOKUP(ROWS($EL$3:EL6364),EH6364:$EI$7917,2,0),"")</f>
        <v/>
      </c>
    </row>
    <row r="6365" spans="134:142" ht="48.75">
      <c r="ED6365" s="257" t="s">
        <v>44091</v>
      </c>
      <c r="EH6365" s="213">
        <f>IF(ISNUMBER(SEARCH($I$1,$EI$3:$EI$7917)),MAX($EH$2:EH6364)+1,0)</f>
        <v>0</v>
      </c>
      <c r="EI6365" s="257" t="s">
        <v>43616</v>
      </c>
      <c r="EL6365" s="213" t="str">
        <f>IFERROR(VLOOKUP(ROWS($EL$3:EL6365),EH6365:$EI$7917,2,0),"")</f>
        <v/>
      </c>
    </row>
    <row r="6366" spans="134:142" ht="36.75">
      <c r="ED6366" s="257" t="s">
        <v>44092</v>
      </c>
      <c r="EH6366" s="213">
        <f>IF(ISNUMBER(SEARCH($I$1,$EI$3:$EI$7917)),MAX($EH$2:EH6365)+1,0)</f>
        <v>0</v>
      </c>
      <c r="EI6366" s="257" t="s">
        <v>45350</v>
      </c>
      <c r="EL6366" s="213" t="str">
        <f>IFERROR(VLOOKUP(ROWS($EL$3:EL6366),EH6366:$EI$7917,2,0),"")</f>
        <v/>
      </c>
    </row>
    <row r="6367" spans="134:142" ht="36.75">
      <c r="ED6367" s="257" t="s">
        <v>44093</v>
      </c>
      <c r="EH6367" s="213">
        <f>IF(ISNUMBER(SEARCH($I$1,$EI$3:$EI$7917)),MAX($EH$2:EH6366)+1,0)</f>
        <v>0</v>
      </c>
      <c r="EI6367" s="257" t="s">
        <v>44597</v>
      </c>
      <c r="EL6367" s="213" t="str">
        <f>IFERROR(VLOOKUP(ROWS($EL$3:EL6367),EH6367:$EI$7917,2,0),"")</f>
        <v/>
      </c>
    </row>
    <row r="6368" spans="134:142" ht="36.75">
      <c r="ED6368" s="257" t="s">
        <v>44094</v>
      </c>
      <c r="EH6368" s="213">
        <f>IF(ISNUMBER(SEARCH($I$1,$EI$3:$EI$7917)),MAX($EH$2:EH6367)+1,0)</f>
        <v>0</v>
      </c>
      <c r="EI6368" s="257" t="s">
        <v>43527</v>
      </c>
      <c r="EL6368" s="213" t="str">
        <f>IFERROR(VLOOKUP(ROWS($EL$3:EL6368),EH6368:$EI$7917,2,0),"")</f>
        <v/>
      </c>
    </row>
    <row r="6369" spans="134:142" ht="48.75">
      <c r="ED6369" s="257" t="s">
        <v>37673</v>
      </c>
      <c r="EH6369" s="213">
        <f>IF(ISNUMBER(SEARCH($I$1,$EI$3:$EI$7917)),MAX($EH$2:EH6368)+1,0)</f>
        <v>0</v>
      </c>
      <c r="EI6369" s="257" t="s">
        <v>40069</v>
      </c>
      <c r="EL6369" s="213" t="str">
        <f>IFERROR(VLOOKUP(ROWS($EL$3:EL6369),EH6369:$EI$7917,2,0),"")</f>
        <v/>
      </c>
    </row>
    <row r="6370" spans="134:142" ht="36.75">
      <c r="ED6370" s="257" t="s">
        <v>44095</v>
      </c>
      <c r="EH6370" s="213">
        <f>IF(ISNUMBER(SEARCH($I$1,$EI$3:$EI$7917)),MAX($EH$2:EH6369)+1,0)</f>
        <v>0</v>
      </c>
      <c r="EI6370" s="257" t="s">
        <v>45219</v>
      </c>
      <c r="EL6370" s="213" t="str">
        <f>IFERROR(VLOOKUP(ROWS($EL$3:EL6370),EH6370:$EI$7917,2,0),"")</f>
        <v/>
      </c>
    </row>
    <row r="6371" spans="134:142" ht="36.75">
      <c r="ED6371" s="257" t="s">
        <v>44096</v>
      </c>
      <c r="EH6371" s="213">
        <f>IF(ISNUMBER(SEARCH($I$1,$EI$3:$EI$7917)),MAX($EH$2:EH6370)+1,0)</f>
        <v>0</v>
      </c>
      <c r="EI6371" s="257" t="s">
        <v>41185</v>
      </c>
      <c r="EL6371" s="213" t="str">
        <f>IFERROR(VLOOKUP(ROWS($EL$3:EL6371),EH6371:$EI$7917,2,0),"")</f>
        <v/>
      </c>
    </row>
    <row r="6372" spans="134:142" ht="24.75">
      <c r="ED6372" s="257" t="s">
        <v>44097</v>
      </c>
      <c r="EH6372" s="213">
        <f>IF(ISNUMBER(SEARCH($I$1,$EI$3:$EI$7917)),MAX($EH$2:EH6371)+1,0)</f>
        <v>0</v>
      </c>
      <c r="EI6372" s="257" t="s">
        <v>40366</v>
      </c>
      <c r="EL6372" s="213" t="str">
        <f>IFERROR(VLOOKUP(ROWS($EL$3:EL6372),EH6372:$EI$7917,2,0),"")</f>
        <v/>
      </c>
    </row>
    <row r="6373" spans="134:142" ht="36.75">
      <c r="ED6373" s="257" t="s">
        <v>44098</v>
      </c>
      <c r="EH6373" s="213">
        <f>IF(ISNUMBER(SEARCH($I$1,$EI$3:$EI$7917)),MAX($EH$2:EH6372)+1,0)</f>
        <v>0</v>
      </c>
      <c r="EI6373" s="257" t="s">
        <v>43378</v>
      </c>
      <c r="EL6373" s="213" t="str">
        <f>IFERROR(VLOOKUP(ROWS($EL$3:EL6373),EH6373:$EI$7917,2,0),"")</f>
        <v/>
      </c>
    </row>
    <row r="6374" spans="134:142" ht="36.75">
      <c r="ED6374" s="257" t="s">
        <v>44099</v>
      </c>
      <c r="EH6374" s="213">
        <f>IF(ISNUMBER(SEARCH($I$1,$EI$3:$EI$7917)),MAX($EH$2:EH6373)+1,0)</f>
        <v>0</v>
      </c>
      <c r="EI6374" s="257" t="s">
        <v>43805</v>
      </c>
      <c r="EL6374" s="213" t="str">
        <f>IFERROR(VLOOKUP(ROWS($EL$3:EL6374),EH6374:$EI$7917,2,0),"")</f>
        <v/>
      </c>
    </row>
    <row r="6375" spans="134:142" ht="36.75">
      <c r="ED6375" s="257" t="s">
        <v>44100</v>
      </c>
      <c r="EH6375" s="213">
        <f>IF(ISNUMBER(SEARCH($I$1,$EI$3:$EI$7917)),MAX($EH$2:EH6374)+1,0)</f>
        <v>0</v>
      </c>
      <c r="EI6375" s="257" t="s">
        <v>43617</v>
      </c>
      <c r="EL6375" s="213" t="str">
        <f>IFERROR(VLOOKUP(ROWS($EL$3:EL6375),EH6375:$EI$7917,2,0),"")</f>
        <v/>
      </c>
    </row>
    <row r="6376" spans="134:142" ht="36.75">
      <c r="ED6376" s="257" t="s">
        <v>44101</v>
      </c>
      <c r="EH6376" s="213">
        <f>IF(ISNUMBER(SEARCH($I$1,$EI$3:$EI$7917)),MAX($EH$2:EH6375)+1,0)</f>
        <v>0</v>
      </c>
      <c r="EI6376" s="257" t="s">
        <v>41446</v>
      </c>
      <c r="EL6376" s="213" t="str">
        <f>IFERROR(VLOOKUP(ROWS($EL$3:EL6376),EH6376:$EI$7917,2,0),"")</f>
        <v/>
      </c>
    </row>
    <row r="6377" spans="134:142" ht="36.75">
      <c r="ED6377" s="257" t="s">
        <v>44102</v>
      </c>
      <c r="EH6377" s="213">
        <f>IF(ISNUMBER(SEARCH($I$1,$EI$3:$EI$7917)),MAX($EH$2:EH6376)+1,0)</f>
        <v>0</v>
      </c>
      <c r="EI6377" s="257" t="s">
        <v>38900</v>
      </c>
      <c r="EL6377" s="213" t="str">
        <f>IFERROR(VLOOKUP(ROWS($EL$3:EL6377),EH6377:$EI$7917,2,0),"")</f>
        <v/>
      </c>
    </row>
    <row r="6378" spans="134:142" ht="36.75">
      <c r="ED6378" s="257" t="s">
        <v>44103</v>
      </c>
      <c r="EH6378" s="213">
        <f>IF(ISNUMBER(SEARCH($I$1,$EI$3:$EI$7917)),MAX($EH$2:EH6377)+1,0)</f>
        <v>0</v>
      </c>
      <c r="EI6378" s="257" t="s">
        <v>42580</v>
      </c>
      <c r="EL6378" s="213" t="str">
        <f>IFERROR(VLOOKUP(ROWS($EL$3:EL6378),EH6378:$EI$7917,2,0),"")</f>
        <v/>
      </c>
    </row>
    <row r="6379" spans="134:142" ht="24.75">
      <c r="ED6379" s="257" t="s">
        <v>44104</v>
      </c>
      <c r="EH6379" s="213">
        <f>IF(ISNUMBER(SEARCH($I$1,$EI$3:$EI$7917)),MAX($EH$2:EH6378)+1,0)</f>
        <v>0</v>
      </c>
      <c r="EI6379" s="257" t="s">
        <v>44052</v>
      </c>
      <c r="EL6379" s="213" t="str">
        <f>IFERROR(VLOOKUP(ROWS($EL$3:EL6379),EH6379:$EI$7917,2,0),"")</f>
        <v/>
      </c>
    </row>
    <row r="6380" spans="134:142" ht="36.75">
      <c r="ED6380" s="257" t="s">
        <v>44105</v>
      </c>
      <c r="EH6380" s="213">
        <f>IF(ISNUMBER(SEARCH($I$1,$EI$3:$EI$7917)),MAX($EH$2:EH6379)+1,0)</f>
        <v>0</v>
      </c>
      <c r="EI6380" s="257" t="s">
        <v>45066</v>
      </c>
      <c r="EL6380" s="213" t="str">
        <f>IFERROR(VLOOKUP(ROWS($EL$3:EL6380),EH6380:$EI$7917,2,0),"")</f>
        <v/>
      </c>
    </row>
    <row r="6381" spans="134:142" ht="24.75">
      <c r="ED6381" s="257" t="s">
        <v>44106</v>
      </c>
      <c r="EH6381" s="213">
        <f>IF(ISNUMBER(SEARCH($I$1,$EI$3:$EI$7917)),MAX($EH$2:EH6380)+1,0)</f>
        <v>0</v>
      </c>
      <c r="EI6381" s="257" t="s">
        <v>42945</v>
      </c>
      <c r="EL6381" s="213" t="str">
        <f>IFERROR(VLOOKUP(ROWS($EL$3:EL6381),EH6381:$EI$7917,2,0),"")</f>
        <v/>
      </c>
    </row>
    <row r="6382" spans="134:142" ht="24.75">
      <c r="ED6382" s="257" t="s">
        <v>44107</v>
      </c>
      <c r="EH6382" s="213">
        <f>IF(ISNUMBER(SEARCH($I$1,$EI$3:$EI$7917)),MAX($EH$2:EH6381)+1,0)</f>
        <v>0</v>
      </c>
      <c r="EI6382" s="257" t="s">
        <v>44892</v>
      </c>
      <c r="EL6382" s="213" t="str">
        <f>IFERROR(VLOOKUP(ROWS($EL$3:EL6382),EH6382:$EI$7917,2,0),"")</f>
        <v/>
      </c>
    </row>
    <row r="6383" spans="134:142" ht="24.75">
      <c r="ED6383" s="257" t="s">
        <v>44108</v>
      </c>
      <c r="EH6383" s="213">
        <f>IF(ISNUMBER(SEARCH($I$1,$EI$3:$EI$7917)),MAX($EH$2:EH6382)+1,0)</f>
        <v>0</v>
      </c>
      <c r="EI6383" s="257" t="s">
        <v>43898</v>
      </c>
      <c r="EL6383" s="213" t="str">
        <f>IFERROR(VLOOKUP(ROWS($EL$3:EL6383),EH6383:$EI$7917,2,0),"")</f>
        <v/>
      </c>
    </row>
    <row r="6384" spans="134:142" ht="24.75">
      <c r="ED6384" s="257" t="s">
        <v>44109</v>
      </c>
      <c r="EH6384" s="213">
        <f>IF(ISNUMBER(SEARCH($I$1,$EI$3:$EI$7917)),MAX($EH$2:EH6383)+1,0)</f>
        <v>0</v>
      </c>
      <c r="EI6384" s="257" t="s">
        <v>44818</v>
      </c>
      <c r="EL6384" s="213" t="str">
        <f>IFERROR(VLOOKUP(ROWS($EL$3:EL6384),EH6384:$EI$7917,2,0),"")</f>
        <v/>
      </c>
    </row>
    <row r="6385" spans="134:142" ht="24.75">
      <c r="ED6385" s="257" t="s">
        <v>44110</v>
      </c>
      <c r="EH6385" s="213">
        <f>IF(ISNUMBER(SEARCH($I$1,$EI$3:$EI$7917)),MAX($EH$2:EH6384)+1,0)</f>
        <v>0</v>
      </c>
      <c r="EI6385" s="257" t="s">
        <v>42093</v>
      </c>
      <c r="EL6385" s="213" t="str">
        <f>IFERROR(VLOOKUP(ROWS($EL$3:EL6385),EH6385:$EI$7917,2,0),"")</f>
        <v/>
      </c>
    </row>
    <row r="6386" spans="134:142" ht="36.75">
      <c r="ED6386" s="257" t="s">
        <v>44111</v>
      </c>
      <c r="EH6386" s="213">
        <f>IF(ISNUMBER(SEARCH($I$1,$EI$3:$EI$7917)),MAX($EH$2:EH6385)+1,0)</f>
        <v>0</v>
      </c>
      <c r="EI6386" s="257" t="s">
        <v>44598</v>
      </c>
      <c r="EL6386" s="213" t="str">
        <f>IFERROR(VLOOKUP(ROWS($EL$3:EL6386),EH6386:$EI$7917,2,0),"")</f>
        <v/>
      </c>
    </row>
    <row r="6387" spans="134:142" ht="36.75">
      <c r="ED6387" s="257" t="s">
        <v>44112</v>
      </c>
      <c r="EH6387" s="213">
        <f>IF(ISNUMBER(SEARCH($I$1,$EI$3:$EI$7917)),MAX($EH$2:EH6386)+1,0)</f>
        <v>0</v>
      </c>
      <c r="EI6387" s="257" t="s">
        <v>45068</v>
      </c>
      <c r="EL6387" s="213" t="str">
        <f>IFERROR(VLOOKUP(ROWS($EL$3:EL6387),EH6387:$EI$7917,2,0),"")</f>
        <v/>
      </c>
    </row>
    <row r="6388" spans="134:142" ht="36.75">
      <c r="ED6388" s="257" t="s">
        <v>44113</v>
      </c>
      <c r="EH6388" s="213">
        <f>IF(ISNUMBER(SEARCH($I$1,$EI$3:$EI$7917)),MAX($EH$2:EH6387)+1,0)</f>
        <v>0</v>
      </c>
      <c r="EI6388" s="257" t="s">
        <v>45326</v>
      </c>
      <c r="EL6388" s="213" t="str">
        <f>IFERROR(VLOOKUP(ROWS($EL$3:EL6388),EH6388:$EI$7917,2,0),"")</f>
        <v/>
      </c>
    </row>
    <row r="6389" spans="134:142" ht="24.75">
      <c r="ED6389" s="257" t="s">
        <v>44114</v>
      </c>
      <c r="EH6389" s="213">
        <f>IF(ISNUMBER(SEARCH($I$1,$EI$3:$EI$7917)),MAX($EH$2:EH6388)+1,0)</f>
        <v>0</v>
      </c>
      <c r="EI6389" s="257" t="s">
        <v>45220</v>
      </c>
      <c r="EL6389" s="213" t="str">
        <f>IFERROR(VLOOKUP(ROWS($EL$3:EL6389),EH6389:$EI$7917,2,0),"")</f>
        <v/>
      </c>
    </row>
    <row r="6390" spans="134:142" ht="36.75">
      <c r="ED6390" s="257" t="s">
        <v>44115</v>
      </c>
      <c r="EH6390" s="213">
        <f>IF(ISNUMBER(SEARCH($I$1,$EI$3:$EI$7917)),MAX($EH$2:EH6389)+1,0)</f>
        <v>0</v>
      </c>
      <c r="EI6390" s="257" t="s">
        <v>38425</v>
      </c>
      <c r="EL6390" s="213" t="str">
        <f>IFERROR(VLOOKUP(ROWS($EL$3:EL6390),EH6390:$EI$7917,2,0),"")</f>
        <v/>
      </c>
    </row>
    <row r="6391" spans="134:142" ht="36.75">
      <c r="ED6391" s="257" t="s">
        <v>44116</v>
      </c>
      <c r="EH6391" s="213">
        <f>IF(ISNUMBER(SEARCH($I$1,$EI$3:$EI$7917)),MAX($EH$2:EH6390)+1,0)</f>
        <v>0</v>
      </c>
      <c r="EI6391" s="257" t="s">
        <v>42711</v>
      </c>
      <c r="EL6391" s="213" t="str">
        <f>IFERROR(VLOOKUP(ROWS($EL$3:EL6391),EH6391:$EI$7917,2,0),"")</f>
        <v/>
      </c>
    </row>
    <row r="6392" spans="134:142">
      <c r="ED6392" s="257" t="s">
        <v>44117</v>
      </c>
      <c r="EH6392" s="213">
        <f>IF(ISNUMBER(SEARCH($I$1,$EI$3:$EI$7917)),MAX($EH$2:EH6391)+1,0)</f>
        <v>0</v>
      </c>
      <c r="EI6392" s="257" t="s">
        <v>45599</v>
      </c>
      <c r="EL6392" s="213" t="str">
        <f>IFERROR(VLOOKUP(ROWS($EL$3:EL6392),EH6392:$EI$7917,2,0),"")</f>
        <v/>
      </c>
    </row>
    <row r="6393" spans="134:142" ht="24.75">
      <c r="ED6393" s="257" t="s">
        <v>44118</v>
      </c>
      <c r="EH6393" s="213">
        <f>IF(ISNUMBER(SEARCH($I$1,$EI$3:$EI$7917)),MAX($EH$2:EH6392)+1,0)</f>
        <v>0</v>
      </c>
      <c r="EI6393" s="257" t="s">
        <v>43526</v>
      </c>
      <c r="EL6393" s="213" t="str">
        <f>IFERROR(VLOOKUP(ROWS($EL$3:EL6393),EH6393:$EI$7917,2,0),"")</f>
        <v/>
      </c>
    </row>
    <row r="6394" spans="134:142" ht="24.75">
      <c r="ED6394" s="257" t="s">
        <v>44119</v>
      </c>
      <c r="EH6394" s="213">
        <f>IF(ISNUMBER(SEARCH($I$1,$EI$3:$EI$7917)),MAX($EH$2:EH6393)+1,0)</f>
        <v>0</v>
      </c>
      <c r="EI6394" s="257" t="s">
        <v>42024</v>
      </c>
      <c r="EL6394" s="213" t="str">
        <f>IFERROR(VLOOKUP(ROWS($EL$3:EL6394),EH6394:$EI$7917,2,0),"")</f>
        <v/>
      </c>
    </row>
    <row r="6395" spans="134:142" ht="24.75">
      <c r="ED6395" s="257" t="s">
        <v>44120</v>
      </c>
      <c r="EH6395" s="213">
        <f>IF(ISNUMBER(SEARCH($I$1,$EI$3:$EI$7917)),MAX($EH$2:EH6394)+1,0)</f>
        <v>0</v>
      </c>
      <c r="EI6395" s="257" t="s">
        <v>43707</v>
      </c>
      <c r="EL6395" s="213" t="str">
        <f>IFERROR(VLOOKUP(ROWS($EL$3:EL6395),EH6395:$EI$7917,2,0),"")</f>
        <v/>
      </c>
    </row>
    <row r="6396" spans="134:142" ht="24.75">
      <c r="ED6396" s="257" t="s">
        <v>44121</v>
      </c>
      <c r="EH6396" s="213">
        <f>IF(ISNUMBER(SEARCH($I$1,$EI$3:$EI$7917)),MAX($EH$2:EH6395)+1,0)</f>
        <v>0</v>
      </c>
      <c r="EI6396" s="257" t="s">
        <v>44778</v>
      </c>
      <c r="EL6396" s="213" t="str">
        <f>IFERROR(VLOOKUP(ROWS($EL$3:EL6396),EH6396:$EI$7917,2,0),"")</f>
        <v/>
      </c>
    </row>
    <row r="6397" spans="134:142" ht="24.75">
      <c r="ED6397" s="257" t="s">
        <v>44122</v>
      </c>
      <c r="EH6397" s="213">
        <f>IF(ISNUMBER(SEARCH($I$1,$EI$3:$EI$7917)),MAX($EH$2:EH6396)+1,0)</f>
        <v>0</v>
      </c>
      <c r="EI6397" s="257" t="s">
        <v>44596</v>
      </c>
      <c r="EL6397" s="213" t="str">
        <f>IFERROR(VLOOKUP(ROWS($EL$3:EL6397),EH6397:$EI$7917,2,0),"")</f>
        <v/>
      </c>
    </row>
    <row r="6398" spans="134:142" ht="36.75">
      <c r="ED6398" s="257" t="s">
        <v>44123</v>
      </c>
      <c r="EH6398" s="213">
        <f>IF(ISNUMBER(SEARCH($I$1,$EI$3:$EI$7917)),MAX($EH$2:EH6397)+1,0)</f>
        <v>0</v>
      </c>
      <c r="EI6398" s="257" t="s">
        <v>45063</v>
      </c>
      <c r="EL6398" s="213" t="str">
        <f>IFERROR(VLOOKUP(ROWS($EL$3:EL6398),EH6398:$EI$7917,2,0),"")</f>
        <v/>
      </c>
    </row>
    <row r="6399" spans="134:142" ht="24.75">
      <c r="ED6399" s="257" t="s">
        <v>44124</v>
      </c>
      <c r="EH6399" s="213">
        <f>IF(ISNUMBER(SEARCH($I$1,$EI$3:$EI$7917)),MAX($EH$2:EH6398)+1,0)</f>
        <v>0</v>
      </c>
      <c r="EI6399" s="257" t="s">
        <v>44132</v>
      </c>
      <c r="EL6399" s="213" t="str">
        <f>IFERROR(VLOOKUP(ROWS($EL$3:EL6399),EH6399:$EI$7917,2,0),"")</f>
        <v/>
      </c>
    </row>
    <row r="6400" spans="134:142" ht="24.75">
      <c r="ED6400" s="257" t="s">
        <v>44125</v>
      </c>
      <c r="EH6400" s="213">
        <f>IF(ISNUMBER(SEARCH($I$1,$EI$3:$EI$7917)),MAX($EH$2:EH6399)+1,0)</f>
        <v>0</v>
      </c>
      <c r="EI6400" s="257" t="s">
        <v>42120</v>
      </c>
      <c r="EL6400" s="213" t="str">
        <f>IFERROR(VLOOKUP(ROWS($EL$3:EL6400),EH6400:$EI$7917,2,0),"")</f>
        <v/>
      </c>
    </row>
    <row r="6401" spans="134:142" ht="24.75">
      <c r="ED6401" s="257" t="s">
        <v>44126</v>
      </c>
      <c r="EH6401" s="213">
        <f>IF(ISNUMBER(SEARCH($I$1,$EI$3:$EI$7917)),MAX($EH$2:EH6400)+1,0)</f>
        <v>0</v>
      </c>
      <c r="EI6401" s="257" t="s">
        <v>38730</v>
      </c>
      <c r="EL6401" s="213" t="str">
        <f>IFERROR(VLOOKUP(ROWS($EL$3:EL6401),EH6401:$EI$7917,2,0),"")</f>
        <v/>
      </c>
    </row>
    <row r="6402" spans="134:142" ht="24.75">
      <c r="ED6402" s="257" t="s">
        <v>44127</v>
      </c>
      <c r="EH6402" s="213">
        <f>IF(ISNUMBER(SEARCH($I$1,$EI$3:$EI$7917)),MAX($EH$2:EH6401)+1,0)</f>
        <v>0</v>
      </c>
      <c r="EI6402" s="257" t="s">
        <v>45217</v>
      </c>
      <c r="EL6402" s="213" t="str">
        <f>IFERROR(VLOOKUP(ROWS($EL$3:EL6402),EH6402:$EI$7917,2,0),"")</f>
        <v/>
      </c>
    </row>
    <row r="6403" spans="134:142" ht="36.75">
      <c r="ED6403" s="257" t="s">
        <v>44128</v>
      </c>
      <c r="EH6403" s="213">
        <f>IF(ISNUMBER(SEARCH($I$1,$EI$3:$EI$7917)),MAX($EH$2:EH6402)+1,0)</f>
        <v>0</v>
      </c>
      <c r="EI6403" s="257" t="s">
        <v>42067</v>
      </c>
      <c r="EL6403" s="213" t="str">
        <f>IFERROR(VLOOKUP(ROWS($EL$3:EL6403),EH6403:$EI$7917,2,0),"")</f>
        <v/>
      </c>
    </row>
    <row r="6404" spans="134:142" ht="24.75">
      <c r="ED6404" s="257" t="s">
        <v>44129</v>
      </c>
      <c r="EH6404" s="213">
        <f>IF(ISNUMBER(SEARCH($I$1,$EI$3:$EI$7917)),MAX($EH$2:EH6403)+1,0)</f>
        <v>0</v>
      </c>
      <c r="EI6404" s="257" t="s">
        <v>43786</v>
      </c>
      <c r="EL6404" s="213" t="str">
        <f>IFERROR(VLOOKUP(ROWS($EL$3:EL6404),EH6404:$EI$7917,2,0),"")</f>
        <v/>
      </c>
    </row>
    <row r="6405" spans="134:142" ht="24.75">
      <c r="ED6405" s="257" t="s">
        <v>44130</v>
      </c>
      <c r="EH6405" s="213">
        <f>IF(ISNUMBER(SEARCH($I$1,$EI$3:$EI$7917)),MAX($EH$2:EH6404)+1,0)</f>
        <v>0</v>
      </c>
      <c r="EI6405" s="257" t="s">
        <v>38424</v>
      </c>
      <c r="EL6405" s="213" t="str">
        <f>IFERROR(VLOOKUP(ROWS($EL$3:EL6405),EH6405:$EI$7917,2,0),"")</f>
        <v/>
      </c>
    </row>
    <row r="6406" spans="134:142" ht="36.75">
      <c r="ED6406" s="257" t="s">
        <v>44131</v>
      </c>
      <c r="EH6406" s="213">
        <f>IF(ISNUMBER(SEARCH($I$1,$EI$3:$EI$7917)),MAX($EH$2:EH6405)+1,0)</f>
        <v>0</v>
      </c>
      <c r="EI6406" s="257" t="s">
        <v>40067</v>
      </c>
      <c r="EL6406" s="213" t="str">
        <f>IFERROR(VLOOKUP(ROWS($EL$3:EL6406),EH6406:$EI$7917,2,0),"")</f>
        <v/>
      </c>
    </row>
    <row r="6407" spans="134:142" ht="48.75">
      <c r="ED6407" s="257" t="s">
        <v>44132</v>
      </c>
      <c r="EH6407" s="213">
        <f>IF(ISNUMBER(SEARCH($I$1,$EI$3:$EI$7917)),MAX($EH$2:EH6406)+1,0)</f>
        <v>0</v>
      </c>
      <c r="EI6407" s="257" t="s">
        <v>44779</v>
      </c>
      <c r="EL6407" s="213" t="str">
        <f>IFERROR(VLOOKUP(ROWS($EL$3:EL6407),EH6407:$EI$7917,2,0),"")</f>
        <v/>
      </c>
    </row>
    <row r="6408" spans="134:142" ht="24.75">
      <c r="ED6408" s="257" t="s">
        <v>44133</v>
      </c>
      <c r="EH6408" s="213">
        <f>IF(ISNUMBER(SEARCH($I$1,$EI$3:$EI$7917)),MAX($EH$2:EH6407)+1,0)</f>
        <v>0</v>
      </c>
      <c r="EI6408" s="257" t="s">
        <v>45064</v>
      </c>
      <c r="EL6408" s="213" t="str">
        <f>IFERROR(VLOOKUP(ROWS($EL$3:EL6408),EH6408:$EI$7917,2,0),"")</f>
        <v/>
      </c>
    </row>
    <row r="6409" spans="134:142">
      <c r="ED6409" s="257" t="s">
        <v>44134</v>
      </c>
      <c r="EH6409" s="213">
        <f>IF(ISNUMBER(SEARCH($I$1,$EI$3:$EI$7917)),MAX($EH$2:EH6408)+1,0)</f>
        <v>0</v>
      </c>
      <c r="EI6409" s="257" t="s">
        <v>45218</v>
      </c>
      <c r="EL6409" s="213" t="str">
        <f>IFERROR(VLOOKUP(ROWS($EL$3:EL6409),EH6409:$EI$7917,2,0),"")</f>
        <v/>
      </c>
    </row>
    <row r="6410" spans="134:142" ht="36.75">
      <c r="ED6410" s="257" t="s">
        <v>44135</v>
      </c>
      <c r="EH6410" s="213">
        <f>IF(ISNUMBER(SEARCH($I$1,$EI$3:$EI$7917)),MAX($EH$2:EH6409)+1,0)</f>
        <v>0</v>
      </c>
      <c r="EI6410" s="257" t="s">
        <v>37985</v>
      </c>
      <c r="EL6410" s="213" t="str">
        <f>IFERROR(VLOOKUP(ROWS($EL$3:EL6410),EH6410:$EI$7917,2,0),"")</f>
        <v/>
      </c>
    </row>
    <row r="6411" spans="134:142" ht="48.75">
      <c r="ED6411" s="257" t="s">
        <v>44136</v>
      </c>
      <c r="EH6411" s="213">
        <f>IF(ISNUMBER(SEARCH($I$1,$EI$3:$EI$7917)),MAX($EH$2:EH6410)+1,0)</f>
        <v>0</v>
      </c>
      <c r="EI6411" s="257" t="s">
        <v>40860</v>
      </c>
      <c r="EL6411" s="213" t="str">
        <f>IFERROR(VLOOKUP(ROWS($EL$3:EL6411),EH6411:$EI$7917,2,0),"")</f>
        <v/>
      </c>
    </row>
    <row r="6412" spans="134:142" ht="36.75">
      <c r="ED6412" s="257" t="s">
        <v>44137</v>
      </c>
      <c r="EH6412" s="213">
        <f>IF(ISNUMBER(SEARCH($I$1,$EI$3:$EI$7917)),MAX($EH$2:EH6411)+1,0)</f>
        <v>0</v>
      </c>
      <c r="EI6412" s="257" t="s">
        <v>43067</v>
      </c>
      <c r="EL6412" s="213" t="str">
        <f>IFERROR(VLOOKUP(ROWS($EL$3:EL6412),EH6412:$EI$7917,2,0),"")</f>
        <v/>
      </c>
    </row>
    <row r="6413" spans="134:142" ht="24.75">
      <c r="ED6413" s="257" t="s">
        <v>44138</v>
      </c>
      <c r="EH6413" s="213">
        <f>IF(ISNUMBER(SEARCH($I$1,$EI$3:$EI$7917)),MAX($EH$2:EH6412)+1,0)</f>
        <v>0</v>
      </c>
      <c r="EI6413" s="257" t="s">
        <v>43787</v>
      </c>
      <c r="EL6413" s="213" t="str">
        <f>IFERROR(VLOOKUP(ROWS($EL$3:EL6413),EH6413:$EI$7917,2,0),"")</f>
        <v/>
      </c>
    </row>
    <row r="6414" spans="134:142" ht="36.75">
      <c r="ED6414" s="257" t="s">
        <v>44139</v>
      </c>
      <c r="EH6414" s="213">
        <f>IF(ISNUMBER(SEARCH($I$1,$EI$3:$EI$7917)),MAX($EH$2:EH6413)+1,0)</f>
        <v>0</v>
      </c>
      <c r="EI6414" s="257" t="s">
        <v>42441</v>
      </c>
      <c r="EL6414" s="213" t="str">
        <f>IFERROR(VLOOKUP(ROWS($EL$3:EL6414),EH6414:$EI$7917,2,0),"")</f>
        <v/>
      </c>
    </row>
    <row r="6415" spans="134:142" ht="60.75">
      <c r="ED6415" s="257" t="s">
        <v>44140</v>
      </c>
      <c r="EH6415" s="213">
        <f>IF(ISNUMBER(SEARCH($I$1,$EI$3:$EI$7917)),MAX($EH$2:EH6414)+1,0)</f>
        <v>0</v>
      </c>
      <c r="EI6415" s="257" t="s">
        <v>44679</v>
      </c>
      <c r="EL6415" s="213" t="str">
        <f>IFERROR(VLOOKUP(ROWS($EL$3:EL6415),EH6415:$EI$7917,2,0),"")</f>
        <v/>
      </c>
    </row>
    <row r="6416" spans="134:142" ht="36.75">
      <c r="ED6416" s="257" t="s">
        <v>44141</v>
      </c>
      <c r="EH6416" s="213">
        <f>IF(ISNUMBER(SEARCH($I$1,$EI$3:$EI$7917)),MAX($EH$2:EH6415)+1,0)</f>
        <v>0</v>
      </c>
      <c r="EI6416" s="257" t="s">
        <v>43068</v>
      </c>
      <c r="EL6416" s="213" t="str">
        <f>IFERROR(VLOOKUP(ROWS($EL$3:EL6416),EH6416:$EI$7917,2,0),"")</f>
        <v/>
      </c>
    </row>
    <row r="6417" spans="134:142" ht="36.75">
      <c r="ED6417" s="257" t="s">
        <v>44142</v>
      </c>
      <c r="EH6417" s="213">
        <f>IF(ISNUMBER(SEARCH($I$1,$EI$3:$EI$7917)),MAX($EH$2:EH6416)+1,0)</f>
        <v>0</v>
      </c>
      <c r="EI6417" s="257" t="s">
        <v>43894</v>
      </c>
      <c r="EL6417" s="213" t="str">
        <f>IFERROR(VLOOKUP(ROWS($EL$3:EL6417),EH6417:$EI$7917,2,0),"")</f>
        <v/>
      </c>
    </row>
    <row r="6418" spans="134:142" ht="24.75">
      <c r="ED6418" s="257" t="s">
        <v>44143</v>
      </c>
      <c r="EH6418" s="213">
        <f>IF(ISNUMBER(SEARCH($I$1,$EI$3:$EI$7917)),MAX($EH$2:EH6417)+1,0)</f>
        <v>0</v>
      </c>
      <c r="EI6418" s="257" t="s">
        <v>45600</v>
      </c>
      <c r="EL6418" s="213" t="str">
        <f>IFERROR(VLOOKUP(ROWS($EL$3:EL6418),EH6418:$EI$7917,2,0),"")</f>
        <v/>
      </c>
    </row>
    <row r="6419" spans="134:142" ht="24.75">
      <c r="ED6419" s="257" t="s">
        <v>44144</v>
      </c>
      <c r="EH6419" s="213">
        <f>IF(ISNUMBER(SEARCH($I$1,$EI$3:$EI$7917)),MAX($EH$2:EH6418)+1,0)</f>
        <v>0</v>
      </c>
      <c r="EI6419" s="257" t="s">
        <v>43708</v>
      </c>
      <c r="EL6419" s="213" t="str">
        <f>IFERROR(VLOOKUP(ROWS($EL$3:EL6419),EH6419:$EI$7917,2,0),"")</f>
        <v/>
      </c>
    </row>
    <row r="6420" spans="134:142" ht="36.75">
      <c r="ED6420" s="257" t="s">
        <v>44145</v>
      </c>
      <c r="EH6420" s="213">
        <f>IF(ISNUMBER(SEARCH($I$1,$EI$3:$EI$7917)),MAX($EH$2:EH6419)+1,0)</f>
        <v>0</v>
      </c>
      <c r="EI6420" s="257" t="s">
        <v>44053</v>
      </c>
      <c r="EL6420" s="213" t="str">
        <f>IFERROR(VLOOKUP(ROWS($EL$3:EL6420),EH6420:$EI$7917,2,0),"")</f>
        <v/>
      </c>
    </row>
    <row r="6421" spans="134:142" ht="24.75">
      <c r="ED6421" s="257" t="s">
        <v>44146</v>
      </c>
      <c r="EH6421" s="213">
        <f>IF(ISNUMBER(SEARCH($I$1,$EI$3:$EI$7917)),MAX($EH$2:EH6420)+1,0)</f>
        <v>0</v>
      </c>
      <c r="EI6421" s="257" t="s">
        <v>43896</v>
      </c>
      <c r="EL6421" s="213" t="str">
        <f>IFERROR(VLOOKUP(ROWS($EL$3:EL6421),EH6421:$EI$7917,2,0),"")</f>
        <v/>
      </c>
    </row>
    <row r="6422" spans="134:142" ht="24.75">
      <c r="ED6422" s="257" t="s">
        <v>44147</v>
      </c>
      <c r="EH6422" s="213">
        <f>IF(ISNUMBER(SEARCH($I$1,$EI$3:$EI$7917)),MAX($EH$2:EH6421)+1,0)</f>
        <v>0</v>
      </c>
      <c r="EI6422" s="257" t="s">
        <v>43895</v>
      </c>
      <c r="EL6422" s="213" t="str">
        <f>IFERROR(VLOOKUP(ROWS($EL$3:EL6422),EH6422:$EI$7917,2,0),"")</f>
        <v/>
      </c>
    </row>
    <row r="6423" spans="134:142" ht="24.75">
      <c r="ED6423" s="257" t="s">
        <v>44148</v>
      </c>
      <c r="EH6423" s="213">
        <f>IF(ISNUMBER(SEARCH($I$1,$EI$3:$EI$7917)),MAX($EH$2:EH6422)+1,0)</f>
        <v>0</v>
      </c>
      <c r="EI6423" s="257" t="s">
        <v>43619</v>
      </c>
      <c r="EL6423" s="213" t="str">
        <f>IFERROR(VLOOKUP(ROWS($EL$3:EL6423),EH6423:$EI$7917,2,0),"")</f>
        <v/>
      </c>
    </row>
    <row r="6424" spans="134:142" ht="36.75">
      <c r="ED6424" s="257" t="s">
        <v>44149</v>
      </c>
      <c r="EH6424" s="213">
        <f>IF(ISNUMBER(SEARCH($I$1,$EI$3:$EI$7917)),MAX($EH$2:EH6423)+1,0)</f>
        <v>0</v>
      </c>
      <c r="EI6424" s="257" t="s">
        <v>43897</v>
      </c>
      <c r="EL6424" s="213" t="str">
        <f>IFERROR(VLOOKUP(ROWS($EL$3:EL6424),EH6424:$EI$7917,2,0),"")</f>
        <v/>
      </c>
    </row>
    <row r="6425" spans="134:142" ht="36.75">
      <c r="ED6425" s="257" t="s">
        <v>44150</v>
      </c>
      <c r="EH6425" s="213">
        <f>IF(ISNUMBER(SEARCH($I$1,$EI$3:$EI$7917)),MAX($EH$2:EH6424)+1,0)</f>
        <v>0</v>
      </c>
      <c r="EI6425" s="257" t="s">
        <v>43528</v>
      </c>
      <c r="EL6425" s="213" t="str">
        <f>IFERROR(VLOOKUP(ROWS($EL$3:EL6425),EH6425:$EI$7917,2,0),"")</f>
        <v/>
      </c>
    </row>
    <row r="6426" spans="134:142" ht="24.75">
      <c r="ED6426" s="257" t="s">
        <v>44151</v>
      </c>
      <c r="EH6426" s="213">
        <f>IF(ISNUMBER(SEARCH($I$1,$EI$3:$EI$7917)),MAX($EH$2:EH6425)+1,0)</f>
        <v>0</v>
      </c>
      <c r="EI6426" s="257" t="s">
        <v>45067</v>
      </c>
      <c r="EL6426" s="213" t="str">
        <f>IFERROR(VLOOKUP(ROWS($EL$3:EL6426),EH6426:$EI$7917,2,0),"")</f>
        <v/>
      </c>
    </row>
    <row r="6427" spans="134:142" ht="36.75">
      <c r="ED6427" s="257" t="s">
        <v>44152</v>
      </c>
      <c r="EH6427" s="213">
        <f>IF(ISNUMBER(SEARCH($I$1,$EI$3:$EI$7917)),MAX($EH$2:EH6426)+1,0)</f>
        <v>0</v>
      </c>
      <c r="EI6427" s="257" t="s">
        <v>41271</v>
      </c>
      <c r="EL6427" s="213" t="str">
        <f>IFERROR(VLOOKUP(ROWS($EL$3:EL6427),EH6427:$EI$7917,2,0),"")</f>
        <v/>
      </c>
    </row>
    <row r="6428" spans="134:142" ht="36.75">
      <c r="ED6428" s="257" t="s">
        <v>44153</v>
      </c>
      <c r="EH6428" s="213">
        <f>IF(ISNUMBER(SEARCH($I$1,$EI$3:$EI$7917)),MAX($EH$2:EH6427)+1,0)</f>
        <v>0</v>
      </c>
      <c r="EI6428" s="257" t="s">
        <v>42632</v>
      </c>
      <c r="EL6428" s="213" t="str">
        <f>IFERROR(VLOOKUP(ROWS($EL$3:EL6428),EH6428:$EI$7917,2,0),"")</f>
        <v/>
      </c>
    </row>
    <row r="6429" spans="134:142" ht="24.75">
      <c r="ED6429" s="257" t="s">
        <v>44154</v>
      </c>
      <c r="EH6429" s="213">
        <f>IF(ISNUMBER(SEARCH($I$1,$EI$3:$EI$7917)),MAX($EH$2:EH6428)+1,0)</f>
        <v>0</v>
      </c>
      <c r="EI6429" s="257" t="s">
        <v>42529</v>
      </c>
      <c r="EL6429" s="213" t="str">
        <f>IFERROR(VLOOKUP(ROWS($EL$3:EL6429),EH6429:$EI$7917,2,0),"")</f>
        <v/>
      </c>
    </row>
    <row r="6430" spans="134:142" ht="24.75">
      <c r="ED6430" s="257" t="s">
        <v>44155</v>
      </c>
      <c r="EH6430" s="213">
        <f>IF(ISNUMBER(SEARCH($I$1,$EI$3:$EI$7917)),MAX($EH$2:EH6429)+1,0)</f>
        <v>0</v>
      </c>
      <c r="EI6430" s="257" t="s">
        <v>44417</v>
      </c>
      <c r="EL6430" s="213" t="str">
        <f>IFERROR(VLOOKUP(ROWS($EL$3:EL6430),EH6430:$EI$7917,2,0),"")</f>
        <v/>
      </c>
    </row>
    <row r="6431" spans="134:142" ht="36.75">
      <c r="ED6431" s="257" t="s">
        <v>44156</v>
      </c>
      <c r="EH6431" s="213">
        <f>IF(ISNUMBER(SEARCH($I$1,$EI$3:$EI$7917)),MAX($EH$2:EH6430)+1,0)</f>
        <v>0</v>
      </c>
      <c r="EI6431" s="257" t="s">
        <v>43471</v>
      </c>
      <c r="EL6431" s="213" t="str">
        <f>IFERROR(VLOOKUP(ROWS($EL$3:EL6431),EH6431:$EI$7917,2,0),"")</f>
        <v/>
      </c>
    </row>
    <row r="6432" spans="134:142" ht="36.75">
      <c r="ED6432" s="257" t="s">
        <v>44157</v>
      </c>
      <c r="EH6432" s="213">
        <f>IF(ISNUMBER(SEARCH($I$1,$EI$3:$EI$7917)),MAX($EH$2:EH6431)+1,0)</f>
        <v>0</v>
      </c>
      <c r="EI6432" s="257" t="s">
        <v>40428</v>
      </c>
      <c r="EL6432" s="213" t="str">
        <f>IFERROR(VLOOKUP(ROWS($EL$3:EL6432),EH6432:$EI$7917,2,0),"")</f>
        <v/>
      </c>
    </row>
    <row r="6433" spans="134:142" ht="36.75">
      <c r="ED6433" s="257" t="s">
        <v>44158</v>
      </c>
      <c r="EH6433" s="213">
        <f>IF(ISNUMBER(SEARCH($I$1,$EI$3:$EI$7917)),MAX($EH$2:EH6432)+1,0)</f>
        <v>0</v>
      </c>
      <c r="EI6433" s="257" t="s">
        <v>40070</v>
      </c>
      <c r="EL6433" s="213" t="str">
        <f>IFERROR(VLOOKUP(ROWS($EL$3:EL6433),EH6433:$EI$7917,2,0),"")</f>
        <v/>
      </c>
    </row>
    <row r="6434" spans="134:142" ht="24.75">
      <c r="ED6434" s="257" t="s">
        <v>44159</v>
      </c>
      <c r="EH6434" s="213">
        <f>IF(ISNUMBER(SEARCH($I$1,$EI$3:$EI$7917)),MAX($EH$2:EH6433)+1,0)</f>
        <v>0</v>
      </c>
      <c r="EI6434" s="257" t="s">
        <v>45126</v>
      </c>
      <c r="EL6434" s="213" t="str">
        <f>IFERROR(VLOOKUP(ROWS($EL$3:EL6434),EH6434:$EI$7917,2,0),"")</f>
        <v/>
      </c>
    </row>
    <row r="6435" spans="134:142" ht="24.75">
      <c r="ED6435" s="257" t="s">
        <v>44160</v>
      </c>
      <c r="EH6435" s="213">
        <f>IF(ISNUMBER(SEARCH($I$1,$EI$3:$EI$7917)),MAX($EH$2:EH6434)+1,0)</f>
        <v>0</v>
      </c>
      <c r="EI6435" s="257" t="s">
        <v>42946</v>
      </c>
      <c r="EL6435" s="213" t="str">
        <f>IFERROR(VLOOKUP(ROWS($EL$3:EL6435),EH6435:$EI$7917,2,0),"")</f>
        <v/>
      </c>
    </row>
    <row r="6436" spans="134:142" ht="24.75">
      <c r="ED6436" s="257" t="s">
        <v>44161</v>
      </c>
      <c r="EH6436" s="213">
        <f>IF(ISNUMBER(SEARCH($I$1,$EI$3:$EI$7917)),MAX($EH$2:EH6435)+1,0)</f>
        <v>0</v>
      </c>
      <c r="EI6436" s="257" t="s">
        <v>45601</v>
      </c>
      <c r="EL6436" s="213" t="str">
        <f>IFERROR(VLOOKUP(ROWS($EL$3:EL6436),EH6436:$EI$7917,2,0),"")</f>
        <v/>
      </c>
    </row>
    <row r="6437" spans="134:142" ht="24.75">
      <c r="ED6437" s="257" t="s">
        <v>44162</v>
      </c>
      <c r="EH6437" s="213">
        <f>IF(ISNUMBER(SEARCH($I$1,$EI$3:$EI$7917)),MAX($EH$2:EH6436)+1,0)</f>
        <v>0</v>
      </c>
      <c r="EI6437" s="257" t="s">
        <v>40861</v>
      </c>
      <c r="EL6437" s="213" t="str">
        <f>IFERROR(VLOOKUP(ROWS($EL$3:EL6437),EH6437:$EI$7917,2,0),"")</f>
        <v/>
      </c>
    </row>
    <row r="6438" spans="134:142" ht="24.75">
      <c r="ED6438" s="257" t="s">
        <v>44163</v>
      </c>
      <c r="EH6438" s="213">
        <f>IF(ISNUMBER(SEARCH($I$1,$EI$3:$EI$7917)),MAX($EH$2:EH6437)+1,0)</f>
        <v>0</v>
      </c>
      <c r="EI6438" s="257" t="s">
        <v>43788</v>
      </c>
      <c r="EL6438" s="213" t="str">
        <f>IFERROR(VLOOKUP(ROWS($EL$3:EL6438),EH6438:$EI$7917,2,0),"")</f>
        <v/>
      </c>
    </row>
    <row r="6439" spans="134:142" ht="24.75">
      <c r="ED6439" s="257" t="s">
        <v>44164</v>
      </c>
      <c r="EH6439" s="213">
        <f>IF(ISNUMBER(SEARCH($I$1,$EI$3:$EI$7917)),MAX($EH$2:EH6438)+1,0)</f>
        <v>0</v>
      </c>
      <c r="EI6439" s="257" t="s">
        <v>45602</v>
      </c>
      <c r="EL6439" s="213" t="str">
        <f>IFERROR(VLOOKUP(ROWS($EL$3:EL6439),EH6439:$EI$7917,2,0),"")</f>
        <v/>
      </c>
    </row>
    <row r="6440" spans="134:142" ht="36.75">
      <c r="ED6440" s="257" t="s">
        <v>44165</v>
      </c>
      <c r="EH6440" s="213">
        <f>IF(ISNUMBER(SEARCH($I$1,$EI$3:$EI$7917)),MAX($EH$2:EH6439)+1,0)</f>
        <v>0</v>
      </c>
      <c r="EI6440" s="257" t="s">
        <v>37986</v>
      </c>
      <c r="EL6440" s="213" t="str">
        <f>IFERROR(VLOOKUP(ROWS($EL$3:EL6440),EH6440:$EI$7917,2,0),"")</f>
        <v/>
      </c>
    </row>
    <row r="6441" spans="134:142" ht="24.75">
      <c r="ED6441" s="257" t="s">
        <v>44166</v>
      </c>
      <c r="EH6441" s="213">
        <f>IF(ISNUMBER(SEARCH($I$1,$EI$3:$EI$7917)),MAX($EH$2:EH6440)+1,0)</f>
        <v>0</v>
      </c>
      <c r="EI6441" s="257" t="s">
        <v>43789</v>
      </c>
      <c r="EL6441" s="213" t="str">
        <f>IFERROR(VLOOKUP(ROWS($EL$3:EL6441),EH6441:$EI$7917,2,0),"")</f>
        <v/>
      </c>
    </row>
    <row r="6442" spans="134:142" ht="36.75">
      <c r="ED6442" s="257" t="s">
        <v>44167</v>
      </c>
      <c r="EH6442" s="213">
        <f>IF(ISNUMBER(SEARCH($I$1,$EI$3:$EI$7917)),MAX($EH$2:EH6441)+1,0)</f>
        <v>0</v>
      </c>
      <c r="EI6442" s="257" t="s">
        <v>45348</v>
      </c>
      <c r="EL6442" s="213" t="str">
        <f>IFERROR(VLOOKUP(ROWS($EL$3:EL6442),EH6442:$EI$7917,2,0),"")</f>
        <v/>
      </c>
    </row>
    <row r="6443" spans="134:142" ht="24.75">
      <c r="ED6443" s="257" t="s">
        <v>44168</v>
      </c>
      <c r="EH6443" s="213">
        <f>IF(ISNUMBER(SEARCH($I$1,$EI$3:$EI$7917)),MAX($EH$2:EH6442)+1,0)</f>
        <v>0</v>
      </c>
      <c r="EI6443" s="257" t="s">
        <v>43069</v>
      </c>
      <c r="EL6443" s="213" t="str">
        <f>IFERROR(VLOOKUP(ROWS($EL$3:EL6443),EH6443:$EI$7917,2,0),"")</f>
        <v/>
      </c>
    </row>
    <row r="6444" spans="134:142" ht="24.75">
      <c r="ED6444" s="257" t="s">
        <v>44169</v>
      </c>
      <c r="EH6444" s="213">
        <f>IF(ISNUMBER(SEARCH($I$1,$EI$3:$EI$7917)),MAX($EH$2:EH6443)+1,0)</f>
        <v>0</v>
      </c>
      <c r="EI6444" s="257" t="s">
        <v>44418</v>
      </c>
      <c r="EL6444" s="213" t="str">
        <f>IFERROR(VLOOKUP(ROWS($EL$3:EL6444),EH6444:$EI$7917,2,0),"")</f>
        <v/>
      </c>
    </row>
    <row r="6445" spans="134:142" ht="36.75">
      <c r="ED6445" s="257" t="s">
        <v>44170</v>
      </c>
      <c r="EH6445" s="213">
        <f>IF(ISNUMBER(SEARCH($I$1,$EI$3:$EI$7917)),MAX($EH$2:EH6444)+1,0)</f>
        <v>0</v>
      </c>
      <c r="EI6445" s="257" t="s">
        <v>42113</v>
      </c>
      <c r="EL6445" s="213" t="str">
        <f>IFERROR(VLOOKUP(ROWS($EL$3:EL6445),EH6445:$EI$7917,2,0),"")</f>
        <v/>
      </c>
    </row>
    <row r="6446" spans="134:142" ht="36.75">
      <c r="ED6446" s="257" t="s">
        <v>44171</v>
      </c>
      <c r="EH6446" s="213">
        <f>IF(ISNUMBER(SEARCH($I$1,$EI$3:$EI$7917)),MAX($EH$2:EH6445)+1,0)</f>
        <v>0</v>
      </c>
      <c r="EI6446" s="257" t="s">
        <v>43715</v>
      </c>
      <c r="EL6446" s="213" t="str">
        <f>IFERROR(VLOOKUP(ROWS($EL$3:EL6446),EH6446:$EI$7917,2,0),"")</f>
        <v/>
      </c>
    </row>
    <row r="6447" spans="134:142" ht="24.75">
      <c r="ED6447" s="257" t="s">
        <v>44172</v>
      </c>
      <c r="EH6447" s="213">
        <f>IF(ISNUMBER(SEARCH($I$1,$EI$3:$EI$7917)),MAX($EH$2:EH6446)+1,0)</f>
        <v>0</v>
      </c>
      <c r="EI6447" s="257" t="s">
        <v>43620</v>
      </c>
      <c r="EL6447" s="213" t="str">
        <f>IFERROR(VLOOKUP(ROWS($EL$3:EL6447),EH6447:$EI$7917,2,0),"")</f>
        <v/>
      </c>
    </row>
    <row r="6448" spans="134:142" ht="24.75">
      <c r="ED6448" s="257" t="s">
        <v>44173</v>
      </c>
      <c r="EH6448" s="213">
        <f>IF(ISNUMBER(SEARCH($I$1,$EI$3:$EI$7917)),MAX($EH$2:EH6447)+1,0)</f>
        <v>0</v>
      </c>
      <c r="EI6448" s="257" t="s">
        <v>44054</v>
      </c>
      <c r="EL6448" s="213" t="str">
        <f>IFERROR(VLOOKUP(ROWS($EL$3:EL6448),EH6448:$EI$7917,2,0),"")</f>
        <v/>
      </c>
    </row>
    <row r="6449" spans="134:142" ht="24.75">
      <c r="ED6449" s="257" t="s">
        <v>44174</v>
      </c>
      <c r="EH6449" s="213">
        <f>IF(ISNUMBER(SEARCH($I$1,$EI$3:$EI$7917)),MAX($EH$2:EH6448)+1,0)</f>
        <v>0</v>
      </c>
      <c r="EI6449" s="257" t="s">
        <v>43182</v>
      </c>
      <c r="EL6449" s="213" t="str">
        <f>IFERROR(VLOOKUP(ROWS($EL$3:EL6449),EH6449:$EI$7917,2,0),"")</f>
        <v/>
      </c>
    </row>
    <row r="6450" spans="134:142" ht="36.75">
      <c r="ED6450" s="257" t="s">
        <v>44175</v>
      </c>
      <c r="EH6450" s="213">
        <f>IF(ISNUMBER(SEARCH($I$1,$EI$3:$EI$7917)),MAX($EH$2:EH6449)+1,0)</f>
        <v>0</v>
      </c>
      <c r="EI6450" s="257" t="s">
        <v>43239</v>
      </c>
      <c r="EL6450" s="213" t="str">
        <f>IFERROR(VLOOKUP(ROWS($EL$3:EL6450),EH6450:$EI$7917,2,0),"")</f>
        <v/>
      </c>
    </row>
    <row r="6451" spans="134:142" ht="48.75">
      <c r="ED6451" s="257" t="s">
        <v>44176</v>
      </c>
      <c r="EH6451" s="213">
        <f>IF(ISNUMBER(SEARCH($I$1,$EI$3:$EI$7917)),MAX($EH$2:EH6450)+1,0)</f>
        <v>0</v>
      </c>
      <c r="EI6451" s="257" t="s">
        <v>44055</v>
      </c>
      <c r="EL6451" s="213" t="str">
        <f>IFERROR(VLOOKUP(ROWS($EL$3:EL6451),EH6451:$EI$7917,2,0),"")</f>
        <v/>
      </c>
    </row>
    <row r="6452" spans="134:142">
      <c r="ED6452" s="257" t="s">
        <v>44177</v>
      </c>
      <c r="EH6452" s="213">
        <f>IF(ISNUMBER(SEARCH($I$1,$EI$3:$EI$7917)),MAX($EH$2:EH6451)+1,0)</f>
        <v>0</v>
      </c>
      <c r="EI6452" s="257" t="s">
        <v>41272</v>
      </c>
      <c r="EL6452" s="213" t="str">
        <f>IFERROR(VLOOKUP(ROWS($EL$3:EL6452),EH6452:$EI$7917,2,0),"")</f>
        <v/>
      </c>
    </row>
    <row r="6453" spans="134:142" ht="24.75">
      <c r="ED6453" s="257" t="s">
        <v>44178</v>
      </c>
      <c r="EH6453" s="213">
        <f>IF(ISNUMBER(SEARCH($I$1,$EI$3:$EI$7917)),MAX($EH$2:EH6452)+1,0)</f>
        <v>0</v>
      </c>
      <c r="EI6453" s="257" t="s">
        <v>43529</v>
      </c>
      <c r="EL6453" s="213" t="str">
        <f>IFERROR(VLOOKUP(ROWS($EL$3:EL6453),EH6453:$EI$7917,2,0),"")</f>
        <v/>
      </c>
    </row>
    <row r="6454" spans="134:142" ht="24.75">
      <c r="ED6454" s="257" t="s">
        <v>44179</v>
      </c>
      <c r="EH6454" s="213">
        <f>IF(ISNUMBER(SEARCH($I$1,$EI$3:$EI$7917)),MAX($EH$2:EH6453)+1,0)</f>
        <v>0</v>
      </c>
      <c r="EI6454" s="257" t="s">
        <v>43472</v>
      </c>
      <c r="EL6454" s="213" t="str">
        <f>IFERROR(VLOOKUP(ROWS($EL$3:EL6454),EH6454:$EI$7917,2,0),"")</f>
        <v/>
      </c>
    </row>
    <row r="6455" spans="134:142" ht="36.75">
      <c r="ED6455" s="257" t="s">
        <v>44180</v>
      </c>
      <c r="EH6455" s="213">
        <f>IF(ISNUMBER(SEARCH($I$1,$EI$3:$EI$7917)),MAX($EH$2:EH6454)+1,0)</f>
        <v>0</v>
      </c>
      <c r="EI6455" s="257" t="s">
        <v>43070</v>
      </c>
      <c r="EL6455" s="213" t="str">
        <f>IFERROR(VLOOKUP(ROWS($EL$3:EL6455),EH6455:$EI$7917,2,0),"")</f>
        <v/>
      </c>
    </row>
    <row r="6456" spans="134:142" ht="24.75">
      <c r="ED6456" s="257" t="s">
        <v>44181</v>
      </c>
      <c r="EH6456" s="213">
        <f>IF(ISNUMBER(SEARCH($I$1,$EI$3:$EI$7917)),MAX($EH$2:EH6455)+1,0)</f>
        <v>0</v>
      </c>
      <c r="EI6456" s="257" t="s">
        <v>42712</v>
      </c>
      <c r="EL6456" s="213" t="str">
        <f>IFERROR(VLOOKUP(ROWS($EL$3:EL6456),EH6456:$EI$7917,2,0),"")</f>
        <v/>
      </c>
    </row>
    <row r="6457" spans="134:142">
      <c r="ED6457" s="257" t="s">
        <v>44182</v>
      </c>
      <c r="EH6457" s="213">
        <f>IF(ISNUMBER(SEARCH($I$1,$EI$3:$EI$7917)),MAX($EH$2:EH6456)+1,0)</f>
        <v>0</v>
      </c>
      <c r="EI6457" s="257" t="s">
        <v>37987</v>
      </c>
      <c r="EL6457" s="213" t="str">
        <f>IFERROR(VLOOKUP(ROWS($EL$3:EL6457),EH6457:$EI$7917,2,0),"")</f>
        <v/>
      </c>
    </row>
    <row r="6458" spans="134:142" ht="24.75">
      <c r="ED6458" s="257" t="s">
        <v>44183</v>
      </c>
      <c r="EH6458" s="213">
        <f>IF(ISNUMBER(SEARCH($I$1,$EI$3:$EI$7917)),MAX($EH$2:EH6457)+1,0)</f>
        <v>0</v>
      </c>
      <c r="EI6458" s="257" t="s">
        <v>44179</v>
      </c>
      <c r="EL6458" s="213" t="str">
        <f>IFERROR(VLOOKUP(ROWS($EL$3:EL6458),EH6458:$EI$7917,2,0),"")</f>
        <v/>
      </c>
    </row>
    <row r="6459" spans="134:142" ht="36.75">
      <c r="ED6459" s="257" t="s">
        <v>44184</v>
      </c>
      <c r="EH6459" s="213">
        <f>IF(ISNUMBER(SEARCH($I$1,$EI$3:$EI$7917)),MAX($EH$2:EH6458)+1,0)</f>
        <v>0</v>
      </c>
      <c r="EI6459" s="257" t="s">
        <v>43285</v>
      </c>
      <c r="EL6459" s="213" t="str">
        <f>IFERROR(VLOOKUP(ROWS($EL$3:EL6459),EH6459:$EI$7917,2,0),"")</f>
        <v/>
      </c>
    </row>
    <row r="6460" spans="134:142" ht="48.75">
      <c r="ED6460" s="257" t="s">
        <v>44185</v>
      </c>
      <c r="EH6460" s="213">
        <f>IF(ISNUMBER(SEARCH($I$1,$EI$3:$EI$7917)),MAX($EH$2:EH6459)+1,0)</f>
        <v>0</v>
      </c>
      <c r="EI6460" s="257" t="s">
        <v>44780</v>
      </c>
      <c r="EL6460" s="213" t="str">
        <f>IFERROR(VLOOKUP(ROWS($EL$3:EL6460),EH6460:$EI$7917,2,0),"")</f>
        <v/>
      </c>
    </row>
    <row r="6461" spans="134:142" ht="36.75">
      <c r="ED6461" s="257" t="s">
        <v>44186</v>
      </c>
      <c r="EH6461" s="213">
        <f>IF(ISNUMBER(SEARCH($I$1,$EI$3:$EI$7917)),MAX($EH$2:EH6460)+1,0)</f>
        <v>0</v>
      </c>
      <c r="EI6461" s="257" t="s">
        <v>43379</v>
      </c>
      <c r="EL6461" s="213" t="str">
        <f>IFERROR(VLOOKUP(ROWS($EL$3:EL6461),EH6461:$EI$7917,2,0),"")</f>
        <v/>
      </c>
    </row>
    <row r="6462" spans="134:142" ht="36.75">
      <c r="ED6462" s="257" t="s">
        <v>44187</v>
      </c>
      <c r="EH6462" s="213">
        <f>IF(ISNUMBER(SEARCH($I$1,$EI$3:$EI$7917)),MAX($EH$2:EH6461)+1,0)</f>
        <v>0</v>
      </c>
      <c r="EI6462" s="257" t="s">
        <v>43183</v>
      </c>
      <c r="EL6462" s="213" t="str">
        <f>IFERROR(VLOOKUP(ROWS($EL$3:EL6462),EH6462:$EI$7917,2,0),"")</f>
        <v/>
      </c>
    </row>
    <row r="6463" spans="134:142">
      <c r="ED6463" s="257" t="s">
        <v>44188</v>
      </c>
      <c r="EH6463" s="213">
        <f>IF(ISNUMBER(SEARCH($I$1,$EI$3:$EI$7917)),MAX($EH$2:EH6462)+1,0)</f>
        <v>0</v>
      </c>
      <c r="EI6463" s="257" t="s">
        <v>38113</v>
      </c>
      <c r="EL6463" s="213" t="str">
        <f>IFERROR(VLOOKUP(ROWS($EL$3:EL6463),EH6463:$EI$7917,2,0),"")</f>
        <v/>
      </c>
    </row>
    <row r="6464" spans="134:142" ht="36.75">
      <c r="ED6464" s="257" t="s">
        <v>44189</v>
      </c>
      <c r="EH6464" s="213">
        <f>IF(ISNUMBER(SEARCH($I$1,$EI$3:$EI$7917)),MAX($EH$2:EH6463)+1,0)</f>
        <v>0</v>
      </c>
      <c r="EI6464" s="257" t="s">
        <v>42995</v>
      </c>
      <c r="EL6464" s="213" t="str">
        <f>IFERROR(VLOOKUP(ROWS($EL$3:EL6464),EH6464:$EI$7917,2,0),"")</f>
        <v/>
      </c>
    </row>
    <row r="6465" spans="134:142" ht="36.75">
      <c r="ED6465" s="257" t="s">
        <v>44190</v>
      </c>
      <c r="EH6465" s="213">
        <f>IF(ISNUMBER(SEARCH($I$1,$EI$3:$EI$7917)),MAX($EH$2:EH6464)+1,0)</f>
        <v>0</v>
      </c>
      <c r="EI6465" s="257" t="s">
        <v>44781</v>
      </c>
      <c r="EL6465" s="213" t="str">
        <f>IFERROR(VLOOKUP(ROWS($EL$3:EL6465),EH6465:$EI$7917,2,0),"")</f>
        <v/>
      </c>
    </row>
    <row r="6466" spans="134:142" ht="24.75">
      <c r="ED6466" s="257" t="s">
        <v>44191</v>
      </c>
      <c r="EH6466" s="213">
        <f>IF(ISNUMBER(SEARCH($I$1,$EI$3:$EI$7917)),MAX($EH$2:EH6465)+1,0)</f>
        <v>0</v>
      </c>
      <c r="EI6466" s="257" t="s">
        <v>41920</v>
      </c>
      <c r="EL6466" s="213" t="str">
        <f>IFERROR(VLOOKUP(ROWS($EL$3:EL6466),EH6466:$EI$7917,2,0),"")</f>
        <v/>
      </c>
    </row>
    <row r="6467" spans="134:142" ht="24.75">
      <c r="ED6467" s="257" t="s">
        <v>44192</v>
      </c>
      <c r="EH6467" s="213">
        <f>IF(ISNUMBER(SEARCH($I$1,$EI$3:$EI$7917)),MAX($EH$2:EH6466)+1,0)</f>
        <v>0</v>
      </c>
      <c r="EI6467" s="257" t="s">
        <v>42530</v>
      </c>
      <c r="EL6467" s="213" t="str">
        <f>IFERROR(VLOOKUP(ROWS($EL$3:EL6467),EH6467:$EI$7917,2,0),"")</f>
        <v/>
      </c>
    </row>
    <row r="6468" spans="134:142" ht="36.75">
      <c r="ED6468" s="257" t="s">
        <v>44193</v>
      </c>
      <c r="EH6468" s="213">
        <f>IF(ISNUMBER(SEARCH($I$1,$EI$3:$EI$7917)),MAX($EH$2:EH6467)+1,0)</f>
        <v>0</v>
      </c>
      <c r="EI6468" s="257" t="s">
        <v>41615</v>
      </c>
      <c r="EL6468" s="213" t="str">
        <f>IFERROR(VLOOKUP(ROWS($EL$3:EL6468),EH6468:$EI$7917,2,0),"")</f>
        <v/>
      </c>
    </row>
    <row r="6469" spans="134:142" ht="36.75">
      <c r="ED6469" s="257" t="s">
        <v>44194</v>
      </c>
      <c r="EH6469" s="213">
        <f>IF(ISNUMBER(SEARCH($I$1,$EI$3:$EI$7917)),MAX($EH$2:EH6468)+1,0)</f>
        <v>0</v>
      </c>
      <c r="EI6469" s="257" t="s">
        <v>38426</v>
      </c>
      <c r="EL6469" s="213" t="str">
        <f>IFERROR(VLOOKUP(ROWS($EL$3:EL6469),EH6469:$EI$7917,2,0),"")</f>
        <v/>
      </c>
    </row>
    <row r="6470" spans="134:142" ht="36.75">
      <c r="ED6470" s="257" t="s">
        <v>44195</v>
      </c>
      <c r="EH6470" s="213">
        <f>IF(ISNUMBER(SEARCH($I$1,$EI$3:$EI$7917)),MAX($EH$2:EH6469)+1,0)</f>
        <v>0</v>
      </c>
      <c r="EI6470" s="257" t="s">
        <v>41752</v>
      </c>
      <c r="EL6470" s="213" t="str">
        <f>IFERROR(VLOOKUP(ROWS($EL$3:EL6470),EH6470:$EI$7917,2,0),"")</f>
        <v/>
      </c>
    </row>
    <row r="6471" spans="134:142" ht="36.75">
      <c r="ED6471" s="257" t="s">
        <v>44196</v>
      </c>
      <c r="EH6471" s="213">
        <f>IF(ISNUMBER(SEARCH($I$1,$EI$3:$EI$7917)),MAX($EH$2:EH6470)+1,0)</f>
        <v>0</v>
      </c>
      <c r="EI6471" s="257" t="s">
        <v>43899</v>
      </c>
      <c r="EL6471" s="213" t="str">
        <f>IFERROR(VLOOKUP(ROWS($EL$3:EL6471),EH6471:$EI$7917,2,0),"")</f>
        <v/>
      </c>
    </row>
    <row r="6472" spans="134:142" ht="36.75">
      <c r="ED6472" s="257" t="s">
        <v>44197</v>
      </c>
      <c r="EH6472" s="213">
        <f>IF(ISNUMBER(SEARCH($I$1,$EI$3:$EI$7917)),MAX($EH$2:EH6471)+1,0)</f>
        <v>0</v>
      </c>
      <c r="EI6472" s="257" t="s">
        <v>41036</v>
      </c>
      <c r="EL6472" s="213" t="str">
        <f>IFERROR(VLOOKUP(ROWS($EL$3:EL6472),EH6472:$EI$7917,2,0),"")</f>
        <v/>
      </c>
    </row>
    <row r="6473" spans="134:142" ht="36.75">
      <c r="ED6473" s="257" t="s">
        <v>44198</v>
      </c>
      <c r="EH6473" s="213">
        <f>IF(ISNUMBER(SEARCH($I$1,$EI$3:$EI$7917)),MAX($EH$2:EH6472)+1,0)</f>
        <v>0</v>
      </c>
      <c r="EI6473" s="257" t="s">
        <v>45070</v>
      </c>
      <c r="EL6473" s="213" t="str">
        <f>IFERROR(VLOOKUP(ROWS($EL$3:EL6473),EH6473:$EI$7917,2,0),"")</f>
        <v/>
      </c>
    </row>
    <row r="6474" spans="134:142" ht="36.75">
      <c r="ED6474" s="257" t="s">
        <v>44199</v>
      </c>
      <c r="EH6474" s="213">
        <f>IF(ISNUMBER(SEARCH($I$1,$EI$3:$EI$7917)),MAX($EH$2:EH6473)+1,0)</f>
        <v>0</v>
      </c>
      <c r="EI6474" s="257" t="s">
        <v>41789</v>
      </c>
      <c r="EL6474" s="213" t="str">
        <f>IFERROR(VLOOKUP(ROWS($EL$3:EL6474),EH6474:$EI$7917,2,0),"")</f>
        <v/>
      </c>
    </row>
    <row r="6475" spans="134:142" ht="36.75">
      <c r="ED6475" s="257" t="s">
        <v>44200</v>
      </c>
      <c r="EH6475" s="213">
        <f>IF(ISNUMBER(SEARCH($I$1,$EI$3:$EI$7917)),MAX($EH$2:EH6474)+1,0)</f>
        <v>0</v>
      </c>
      <c r="EI6475" s="257" t="s">
        <v>44599</v>
      </c>
      <c r="EL6475" s="213" t="str">
        <f>IFERROR(VLOOKUP(ROWS($EL$3:EL6475),EH6475:$EI$7917,2,0),"")</f>
        <v/>
      </c>
    </row>
    <row r="6476" spans="134:142" ht="36.75">
      <c r="ED6476" s="257" t="s">
        <v>44201</v>
      </c>
      <c r="EH6476" s="213">
        <f>IF(ISNUMBER(SEARCH($I$1,$EI$3:$EI$7917)),MAX($EH$2:EH6475)+1,0)</f>
        <v>0</v>
      </c>
      <c r="EI6476" s="257" t="s">
        <v>43184</v>
      </c>
      <c r="EL6476" s="213" t="str">
        <f>IFERROR(VLOOKUP(ROWS($EL$3:EL6476),EH6476:$EI$7917,2,0),"")</f>
        <v/>
      </c>
    </row>
    <row r="6477" spans="134:142" ht="48.75">
      <c r="ED6477" s="257" t="s">
        <v>44202</v>
      </c>
      <c r="EH6477" s="213">
        <f>IF(ISNUMBER(SEARCH($I$1,$EI$3:$EI$7917)),MAX($EH$2:EH6476)+1,0)</f>
        <v>0</v>
      </c>
      <c r="EI6477" s="257" t="s">
        <v>44782</v>
      </c>
      <c r="EL6477" s="213" t="str">
        <f>IFERROR(VLOOKUP(ROWS($EL$3:EL6477),EH6477:$EI$7917,2,0),"")</f>
        <v/>
      </c>
    </row>
    <row r="6478" spans="134:142" ht="36.75">
      <c r="ED6478" s="257" t="s">
        <v>44203</v>
      </c>
      <c r="EH6478" s="213">
        <f>IF(ISNUMBER(SEARCH($I$1,$EI$3:$EI$7917)),MAX($EH$2:EH6477)+1,0)</f>
        <v>0</v>
      </c>
      <c r="EI6478" s="257" t="s">
        <v>40429</v>
      </c>
      <c r="EL6478" s="213" t="str">
        <f>IFERROR(VLOOKUP(ROWS($EL$3:EL6478),EH6478:$EI$7917,2,0),"")</f>
        <v/>
      </c>
    </row>
    <row r="6479" spans="134:142" ht="36.75">
      <c r="ED6479" s="257" t="s">
        <v>44204</v>
      </c>
      <c r="EH6479" s="213">
        <f>IF(ISNUMBER(SEARCH($I$1,$EI$3:$EI$7917)),MAX($EH$2:EH6478)+1,0)</f>
        <v>0</v>
      </c>
      <c r="EI6479" s="257" t="s">
        <v>45127</v>
      </c>
      <c r="EL6479" s="213" t="str">
        <f>IFERROR(VLOOKUP(ROWS($EL$3:EL6479),EH6479:$EI$7917,2,0),"")</f>
        <v/>
      </c>
    </row>
    <row r="6480" spans="134:142" ht="36.75">
      <c r="ED6480" s="257" t="s">
        <v>44205</v>
      </c>
      <c r="EH6480" s="213">
        <f>IF(ISNUMBER(SEARCH($I$1,$EI$3:$EI$7917)),MAX($EH$2:EH6479)+1,0)</f>
        <v>0</v>
      </c>
      <c r="EI6480" s="257" t="s">
        <v>38427</v>
      </c>
      <c r="EL6480" s="213" t="str">
        <f>IFERROR(VLOOKUP(ROWS($EL$3:EL6480),EH6480:$EI$7917,2,0),"")</f>
        <v/>
      </c>
    </row>
    <row r="6481" spans="134:142" ht="36.75">
      <c r="ED6481" s="257" t="s">
        <v>44206</v>
      </c>
      <c r="EH6481" s="213">
        <f>IF(ISNUMBER(SEARCH($I$1,$EI$3:$EI$7917)),MAX($EH$2:EH6480)+1,0)</f>
        <v>0</v>
      </c>
      <c r="EI6481" s="257" t="s">
        <v>39457</v>
      </c>
      <c r="EL6481" s="213" t="str">
        <f>IFERROR(VLOOKUP(ROWS($EL$3:EL6481),EH6481:$EI$7917,2,0),"")</f>
        <v/>
      </c>
    </row>
    <row r="6482" spans="134:142" ht="24.75">
      <c r="ED6482" s="257" t="s">
        <v>44207</v>
      </c>
      <c r="EH6482" s="213">
        <f>IF(ISNUMBER(SEARCH($I$1,$EI$3:$EI$7917)),MAX($EH$2:EH6481)+1,0)</f>
        <v>0</v>
      </c>
      <c r="EI6482" s="257" t="s">
        <v>41751</v>
      </c>
      <c r="EL6482" s="213" t="str">
        <f>IFERROR(VLOOKUP(ROWS($EL$3:EL6482),EH6482:$EI$7917,2,0),"")</f>
        <v/>
      </c>
    </row>
    <row r="6483" spans="134:142" ht="24.75">
      <c r="ED6483" s="257" t="s">
        <v>44208</v>
      </c>
      <c r="EH6483" s="213">
        <f>IF(ISNUMBER(SEARCH($I$1,$EI$3:$EI$7917)),MAX($EH$2:EH6482)+1,0)</f>
        <v>0</v>
      </c>
      <c r="EI6483" s="257" t="s">
        <v>44056</v>
      </c>
      <c r="EL6483" s="213" t="str">
        <f>IFERROR(VLOOKUP(ROWS($EL$3:EL6483),EH6483:$EI$7917,2,0),"")</f>
        <v/>
      </c>
    </row>
    <row r="6484" spans="134:142" ht="24.75">
      <c r="ED6484" s="257" t="s">
        <v>44209</v>
      </c>
      <c r="EH6484" s="213">
        <f>IF(ISNUMBER(SEARCH($I$1,$EI$3:$EI$7917)),MAX($EH$2:EH6483)+1,0)</f>
        <v>0</v>
      </c>
      <c r="EI6484" s="257" t="s">
        <v>43240</v>
      </c>
      <c r="EL6484" s="213" t="str">
        <f>IFERROR(VLOOKUP(ROWS($EL$3:EL6484),EH6484:$EI$7917,2,0),"")</f>
        <v/>
      </c>
    </row>
    <row r="6485" spans="134:142" ht="36.75">
      <c r="ED6485" s="257" t="s">
        <v>44210</v>
      </c>
      <c r="EH6485" s="213">
        <f>IF(ISNUMBER(SEARCH($I$1,$EI$3:$EI$7917)),MAX($EH$2:EH6484)+1,0)</f>
        <v>0</v>
      </c>
      <c r="EI6485" s="257" t="s">
        <v>39726</v>
      </c>
      <c r="EL6485" s="213" t="str">
        <f>IFERROR(VLOOKUP(ROWS($EL$3:EL6485),EH6485:$EI$7917,2,0),"")</f>
        <v/>
      </c>
    </row>
    <row r="6486" spans="134:142" ht="24.75">
      <c r="ED6486" s="257" t="s">
        <v>44211</v>
      </c>
      <c r="EH6486" s="213">
        <f>IF(ISNUMBER(SEARCH($I$1,$EI$3:$EI$7917)),MAX($EH$2:EH6485)+1,0)</f>
        <v>0</v>
      </c>
      <c r="EI6486" s="257" t="s">
        <v>44859</v>
      </c>
      <c r="EL6486" s="213" t="str">
        <f>IFERROR(VLOOKUP(ROWS($EL$3:EL6486),EH6486:$EI$7917,2,0),"")</f>
        <v/>
      </c>
    </row>
    <row r="6487" spans="134:142" ht="24.75">
      <c r="ED6487" s="257" t="s">
        <v>44212</v>
      </c>
      <c r="EH6487" s="213">
        <f>IF(ISNUMBER(SEARCH($I$1,$EI$3:$EI$7917)),MAX($EH$2:EH6486)+1,0)</f>
        <v>0</v>
      </c>
      <c r="EI6487" s="257" t="s">
        <v>43071</v>
      </c>
      <c r="EL6487" s="213" t="str">
        <f>IFERROR(VLOOKUP(ROWS($EL$3:EL6487),EH6487:$EI$7917,2,0),"")</f>
        <v/>
      </c>
    </row>
    <row r="6488" spans="134:142" ht="24.75">
      <c r="ED6488" s="257" t="s">
        <v>44213</v>
      </c>
      <c r="EH6488" s="213">
        <f>IF(ISNUMBER(SEARCH($I$1,$EI$3:$EI$7917)),MAX($EH$2:EH6487)+1,0)</f>
        <v>0</v>
      </c>
      <c r="EI6488" s="257" t="s">
        <v>42947</v>
      </c>
      <c r="EL6488" s="213" t="str">
        <f>IFERROR(VLOOKUP(ROWS($EL$3:EL6488),EH6488:$EI$7917,2,0),"")</f>
        <v/>
      </c>
    </row>
    <row r="6489" spans="134:142">
      <c r="ED6489" s="257" t="s">
        <v>44214</v>
      </c>
      <c r="EH6489" s="213">
        <f>IF(ISNUMBER(SEARCH($I$1,$EI$3:$EI$7917)),MAX($EH$2:EH6488)+1,0)</f>
        <v>0</v>
      </c>
      <c r="EI6489" s="257" t="s">
        <v>40965</v>
      </c>
      <c r="EL6489" s="213" t="str">
        <f>IFERROR(VLOOKUP(ROWS($EL$3:EL6489),EH6489:$EI$7917,2,0),"")</f>
        <v/>
      </c>
    </row>
    <row r="6490" spans="134:142" ht="24.75">
      <c r="ED6490" s="257" t="s">
        <v>44215</v>
      </c>
      <c r="EH6490" s="213">
        <f>IF(ISNUMBER(SEARCH($I$1,$EI$3:$EI$7917)),MAX($EH$2:EH6489)+1,0)</f>
        <v>0</v>
      </c>
      <c r="EI6490" s="257" t="s">
        <v>40726</v>
      </c>
      <c r="EL6490" s="213" t="str">
        <f>IFERROR(VLOOKUP(ROWS($EL$3:EL6490),EH6490:$EI$7917,2,0),"")</f>
        <v/>
      </c>
    </row>
    <row r="6491" spans="134:142" ht="24.75">
      <c r="ED6491" s="257" t="s">
        <v>44216</v>
      </c>
      <c r="EH6491" s="213">
        <f>IF(ISNUMBER(SEARCH($I$1,$EI$3:$EI$7917)),MAX($EH$2:EH6490)+1,0)</f>
        <v>0</v>
      </c>
      <c r="EI6491" s="257" t="s">
        <v>45493</v>
      </c>
      <c r="EL6491" s="213" t="str">
        <f>IFERROR(VLOOKUP(ROWS($EL$3:EL6491),EH6491:$EI$7917,2,0),"")</f>
        <v/>
      </c>
    </row>
    <row r="6492" spans="134:142" ht="24.75">
      <c r="ED6492" s="257" t="s">
        <v>44217</v>
      </c>
      <c r="EH6492" s="213">
        <f>IF(ISNUMBER(SEARCH($I$1,$EI$3:$EI$7917)),MAX($EH$2:EH6491)+1,0)</f>
        <v>0</v>
      </c>
      <c r="EI6492" s="257" t="s">
        <v>41273</v>
      </c>
      <c r="EL6492" s="213" t="str">
        <f>IFERROR(VLOOKUP(ROWS($EL$3:EL6492),EH6492:$EI$7917,2,0),"")</f>
        <v/>
      </c>
    </row>
    <row r="6493" spans="134:142">
      <c r="ED6493" s="257" t="s">
        <v>44218</v>
      </c>
      <c r="EH6493" s="213">
        <f>IF(ISNUMBER(SEARCH($I$1,$EI$3:$EI$7917)),MAX($EH$2:EH6492)+1,0)</f>
        <v>0</v>
      </c>
      <c r="EI6493" s="257" t="s">
        <v>44058</v>
      </c>
      <c r="EL6493" s="213" t="str">
        <f>IFERROR(VLOOKUP(ROWS($EL$3:EL6493),EH6493:$EI$7917,2,0),"")</f>
        <v/>
      </c>
    </row>
    <row r="6494" spans="134:142">
      <c r="ED6494" s="257" t="s">
        <v>44219</v>
      </c>
      <c r="EH6494" s="213">
        <f>IF(ISNUMBER(SEARCH($I$1,$EI$3:$EI$7917)),MAX($EH$2:EH6493)+1,0)</f>
        <v>0</v>
      </c>
      <c r="EI6494" s="257" t="s">
        <v>40727</v>
      </c>
      <c r="EL6494" s="213" t="str">
        <f>IFERROR(VLOOKUP(ROWS($EL$3:EL6494),EH6494:$EI$7917,2,0),"")</f>
        <v/>
      </c>
    </row>
    <row r="6495" spans="134:142">
      <c r="ED6495" s="257" t="s">
        <v>44220</v>
      </c>
      <c r="EH6495" s="213">
        <f>IF(ISNUMBER(SEARCH($I$1,$EI$3:$EI$7917)),MAX($EH$2:EH6494)+1,0)</f>
        <v>0</v>
      </c>
      <c r="EI6495" s="257" t="s">
        <v>41274</v>
      </c>
      <c r="EL6495" s="213" t="str">
        <f>IFERROR(VLOOKUP(ROWS($EL$3:EL6495),EH6495:$EI$7917,2,0),"")</f>
        <v/>
      </c>
    </row>
    <row r="6496" spans="134:142">
      <c r="ED6496" s="257" t="s">
        <v>44221</v>
      </c>
      <c r="EH6496" s="213">
        <f>IF(ISNUMBER(SEARCH($I$1,$EI$3:$EI$7917)),MAX($EH$2:EH6495)+1,0)</f>
        <v>0</v>
      </c>
      <c r="EI6496" s="257" t="s">
        <v>45071</v>
      </c>
      <c r="EL6496" s="213" t="str">
        <f>IFERROR(VLOOKUP(ROWS($EL$3:EL6496),EH6496:$EI$7917,2,0),"")</f>
        <v/>
      </c>
    </row>
    <row r="6497" spans="134:142">
      <c r="ED6497" s="257" t="s">
        <v>44222</v>
      </c>
      <c r="EH6497" s="213">
        <f>IF(ISNUMBER(SEARCH($I$1,$EI$3:$EI$7917)),MAX($EH$2:EH6496)+1,0)</f>
        <v>0</v>
      </c>
      <c r="EI6497" s="257" t="s">
        <v>41478</v>
      </c>
      <c r="EL6497" s="213" t="str">
        <f>IFERROR(VLOOKUP(ROWS($EL$3:EL6497),EH6497:$EI$7917,2,0),"")</f>
        <v/>
      </c>
    </row>
    <row r="6498" spans="134:142">
      <c r="ED6498" s="257" t="s">
        <v>44223</v>
      </c>
      <c r="EH6498" s="213">
        <f>IF(ISNUMBER(SEARCH($I$1,$EI$3:$EI$7917)),MAX($EH$2:EH6497)+1,0)</f>
        <v>0</v>
      </c>
      <c r="EI6498" s="257" t="s">
        <v>44059</v>
      </c>
      <c r="EL6498" s="213" t="str">
        <f>IFERROR(VLOOKUP(ROWS($EL$3:EL6498),EH6498:$EI$7917,2,0),"")</f>
        <v/>
      </c>
    </row>
    <row r="6499" spans="134:142">
      <c r="ED6499" s="257" t="s">
        <v>44224</v>
      </c>
      <c r="EH6499" s="213">
        <f>IF(ISNUMBER(SEARCH($I$1,$EI$3:$EI$7917)),MAX($EH$2:EH6498)+1,0)</f>
        <v>0</v>
      </c>
      <c r="EI6499" s="257" t="s">
        <v>44601</v>
      </c>
      <c r="EL6499" s="213" t="str">
        <f>IFERROR(VLOOKUP(ROWS($EL$3:EL6499),EH6499:$EI$7917,2,0),"")</f>
        <v/>
      </c>
    </row>
    <row r="6500" spans="134:142" ht="24.75">
      <c r="ED6500" s="257" t="s">
        <v>44225</v>
      </c>
      <c r="EH6500" s="213">
        <f>IF(ISNUMBER(SEARCH($I$1,$EI$3:$EI$7917)),MAX($EH$2:EH6499)+1,0)</f>
        <v>0</v>
      </c>
      <c r="EI6500" s="257" t="s">
        <v>42949</v>
      </c>
      <c r="EL6500" s="213" t="str">
        <f>IFERROR(VLOOKUP(ROWS($EL$3:EL6500),EH6500:$EI$7917,2,0),"")</f>
        <v/>
      </c>
    </row>
    <row r="6501" spans="134:142">
      <c r="ED6501" s="257" t="s">
        <v>44226</v>
      </c>
      <c r="EH6501" s="213">
        <f>IF(ISNUMBER(SEARCH($I$1,$EI$3:$EI$7917)),MAX($EH$2:EH6500)+1,0)</f>
        <v>0</v>
      </c>
      <c r="EI6501" s="257" t="s">
        <v>40967</v>
      </c>
      <c r="EL6501" s="213" t="str">
        <f>IFERROR(VLOOKUP(ROWS($EL$3:EL6501),EH6501:$EI$7917,2,0),"")</f>
        <v/>
      </c>
    </row>
    <row r="6502" spans="134:142">
      <c r="ED6502" s="257" t="s">
        <v>44227</v>
      </c>
      <c r="EH6502" s="213">
        <f>IF(ISNUMBER(SEARCH($I$1,$EI$3:$EI$7917)),MAX($EH$2:EH6501)+1,0)</f>
        <v>0</v>
      </c>
      <c r="EI6502" s="257" t="s">
        <v>44419</v>
      </c>
      <c r="EL6502" s="213" t="str">
        <f>IFERROR(VLOOKUP(ROWS($EL$3:EL6502),EH6502:$EI$7917,2,0),"")</f>
        <v/>
      </c>
    </row>
    <row r="6503" spans="134:142">
      <c r="ED6503" s="257" t="s">
        <v>44228</v>
      </c>
      <c r="EH6503" s="213">
        <f>IF(ISNUMBER(SEARCH($I$1,$EI$3:$EI$7917)),MAX($EH$2:EH6502)+1,0)</f>
        <v>0</v>
      </c>
      <c r="EI6503" s="257" t="s">
        <v>45603</v>
      </c>
      <c r="EL6503" s="213" t="str">
        <f>IFERROR(VLOOKUP(ROWS($EL$3:EL6503),EH6503:$EI$7917,2,0),"")</f>
        <v/>
      </c>
    </row>
    <row r="6504" spans="134:142" ht="24.75">
      <c r="ED6504" s="257" t="s">
        <v>44229</v>
      </c>
      <c r="EH6504" s="213">
        <f>IF(ISNUMBER(SEARCH($I$1,$EI$3:$EI$7917)),MAX($EH$2:EH6503)+1,0)</f>
        <v>0</v>
      </c>
      <c r="EI6504" s="257" t="s">
        <v>38731</v>
      </c>
      <c r="EL6504" s="213" t="str">
        <f>IFERROR(VLOOKUP(ROWS($EL$3:EL6504),EH6504:$EI$7917,2,0),"")</f>
        <v/>
      </c>
    </row>
    <row r="6505" spans="134:142">
      <c r="ED6505" s="257" t="s">
        <v>44230</v>
      </c>
      <c r="EH6505" s="213">
        <f>IF(ISNUMBER(SEARCH($I$1,$EI$3:$EI$7917)),MAX($EH$2:EH6504)+1,0)</f>
        <v>0</v>
      </c>
      <c r="EI6505" s="257" t="s">
        <v>40968</v>
      </c>
      <c r="EL6505" s="213" t="str">
        <f>IFERROR(VLOOKUP(ROWS($EL$3:EL6505),EH6505:$EI$7917,2,0),"")</f>
        <v/>
      </c>
    </row>
    <row r="6506" spans="134:142" ht="24.75">
      <c r="ED6506" s="257" t="s">
        <v>44231</v>
      </c>
      <c r="EH6506" s="213">
        <f>IF(ISNUMBER(SEARCH($I$1,$EI$3:$EI$7917)),MAX($EH$2:EH6505)+1,0)</f>
        <v>0</v>
      </c>
      <c r="EI6506" s="257" t="s">
        <v>40580</v>
      </c>
      <c r="EL6506" s="213" t="str">
        <f>IFERROR(VLOOKUP(ROWS($EL$3:EL6506),EH6506:$EI$7917,2,0),"")</f>
        <v/>
      </c>
    </row>
    <row r="6507" spans="134:142">
      <c r="ED6507" s="257" t="s">
        <v>44232</v>
      </c>
      <c r="EH6507" s="213">
        <f>IF(ISNUMBER(SEARCH($I$1,$EI$3:$EI$7917)),MAX($EH$2:EH6506)+1,0)</f>
        <v>0</v>
      </c>
      <c r="EI6507" s="257" t="s">
        <v>38732</v>
      </c>
      <c r="EL6507" s="213" t="str">
        <f>IFERROR(VLOOKUP(ROWS($EL$3:EL6507),EH6507:$EI$7917,2,0),"")</f>
        <v/>
      </c>
    </row>
    <row r="6508" spans="134:142">
      <c r="ED6508" s="257" t="s">
        <v>44233</v>
      </c>
      <c r="EH6508" s="213">
        <f>IF(ISNUMBER(SEARCH($I$1,$EI$3:$EI$7917)),MAX($EH$2:EH6507)+1,0)</f>
        <v>0</v>
      </c>
      <c r="EI6508" s="257" t="s">
        <v>39900</v>
      </c>
      <c r="EL6508" s="213" t="str">
        <f>IFERROR(VLOOKUP(ROWS($EL$3:EL6508),EH6508:$EI$7917,2,0),"")</f>
        <v/>
      </c>
    </row>
    <row r="6509" spans="134:142">
      <c r="ED6509" s="257" t="s">
        <v>44234</v>
      </c>
      <c r="EH6509" s="213">
        <f>IF(ISNUMBER(SEARCH($I$1,$EI$3:$EI$7917)),MAX($EH$2:EH6508)+1,0)</f>
        <v>0</v>
      </c>
      <c r="EI6509" s="257" t="s">
        <v>41834</v>
      </c>
      <c r="EL6509" s="213" t="str">
        <f>IFERROR(VLOOKUP(ROWS($EL$3:EL6509),EH6509:$EI$7917,2,0),"")</f>
        <v/>
      </c>
    </row>
    <row r="6510" spans="134:142">
      <c r="ED6510" s="257" t="s">
        <v>44235</v>
      </c>
      <c r="EH6510" s="213">
        <f>IF(ISNUMBER(SEARCH($I$1,$EI$3:$EI$7917)),MAX($EH$2:EH6509)+1,0)</f>
        <v>0</v>
      </c>
      <c r="EI6510" s="257" t="s">
        <v>41132</v>
      </c>
      <c r="EL6510" s="213" t="str">
        <f>IFERROR(VLOOKUP(ROWS($EL$3:EL6510),EH6510:$EI$7917,2,0),"")</f>
        <v/>
      </c>
    </row>
    <row r="6511" spans="134:142">
      <c r="ED6511" s="257" t="s">
        <v>44236</v>
      </c>
      <c r="EH6511" s="213">
        <f>IF(ISNUMBER(SEARCH($I$1,$EI$3:$EI$7917)),MAX($EH$2:EH6510)+1,0)</f>
        <v>0</v>
      </c>
      <c r="EI6511" s="257" t="s">
        <v>42633</v>
      </c>
      <c r="EL6511" s="213" t="str">
        <f>IFERROR(VLOOKUP(ROWS($EL$3:EL6511),EH6511:$EI$7917,2,0),"")</f>
        <v/>
      </c>
    </row>
    <row r="6512" spans="134:142">
      <c r="ED6512" s="257" t="s">
        <v>44237</v>
      </c>
      <c r="EH6512" s="213">
        <f>IF(ISNUMBER(SEARCH($I$1,$EI$3:$EI$7917)),MAX($EH$2:EH6511)+1,0)</f>
        <v>0</v>
      </c>
      <c r="EI6512" s="257" t="s">
        <v>39669</v>
      </c>
      <c r="EL6512" s="213" t="str">
        <f>IFERROR(VLOOKUP(ROWS($EL$3:EL6512),EH6512:$EI$7917,2,0),"")</f>
        <v/>
      </c>
    </row>
    <row r="6513" spans="134:142">
      <c r="ED6513" s="257" t="s">
        <v>44238</v>
      </c>
      <c r="EH6513" s="213">
        <f>IF(ISNUMBER(SEARCH($I$1,$EI$3:$EI$7917)),MAX($EH$2:EH6512)+1,0)</f>
        <v>0</v>
      </c>
      <c r="EI6513" s="257" t="s">
        <v>44060</v>
      </c>
      <c r="EL6513" s="213" t="str">
        <f>IFERROR(VLOOKUP(ROWS($EL$3:EL6513),EH6513:$EI$7917,2,0),"")</f>
        <v/>
      </c>
    </row>
    <row r="6514" spans="134:142">
      <c r="ED6514" s="257" t="s">
        <v>44239</v>
      </c>
      <c r="EH6514" s="213">
        <f>IF(ISNUMBER(SEARCH($I$1,$EI$3:$EI$7917)),MAX($EH$2:EH6513)+1,0)</f>
        <v>0</v>
      </c>
      <c r="EI6514" s="257" t="s">
        <v>40728</v>
      </c>
      <c r="EL6514" s="213" t="str">
        <f>IFERROR(VLOOKUP(ROWS($EL$3:EL6514),EH6514:$EI$7917,2,0),"")</f>
        <v/>
      </c>
    </row>
    <row r="6515" spans="134:142">
      <c r="ED6515" s="257" t="s">
        <v>44240</v>
      </c>
      <c r="EH6515" s="213">
        <f>IF(ISNUMBER(SEARCH($I$1,$EI$3:$EI$7917)),MAX($EH$2:EH6514)+1,0)</f>
        <v>0</v>
      </c>
      <c r="EI6515" s="257" t="s">
        <v>39104</v>
      </c>
      <c r="EL6515" s="213" t="str">
        <f>IFERROR(VLOOKUP(ROWS($EL$3:EL6515),EH6515:$EI$7917,2,0),"")</f>
        <v/>
      </c>
    </row>
    <row r="6516" spans="134:142">
      <c r="ED6516" s="257" t="s">
        <v>44241</v>
      </c>
      <c r="EH6516" s="213">
        <f>IF(ISNUMBER(SEARCH($I$1,$EI$3:$EI$7917)),MAX($EH$2:EH6515)+1,0)</f>
        <v>0</v>
      </c>
      <c r="EI6516" s="257" t="s">
        <v>38981</v>
      </c>
      <c r="EL6516" s="213" t="str">
        <f>IFERROR(VLOOKUP(ROWS($EL$3:EL6516),EH6516:$EI$7917,2,0),"")</f>
        <v/>
      </c>
    </row>
    <row r="6517" spans="134:142">
      <c r="ED6517" s="257" t="s">
        <v>44242</v>
      </c>
      <c r="EH6517" s="213">
        <f>IF(ISNUMBER(SEARCH($I$1,$EI$3:$EI$7917)),MAX($EH$2:EH6516)+1,0)</f>
        <v>0</v>
      </c>
      <c r="EI6517" s="257" t="s">
        <v>45435</v>
      </c>
      <c r="EL6517" s="213" t="str">
        <f>IFERROR(VLOOKUP(ROWS($EL$3:EL6517),EH6517:$EI$7917,2,0),"")</f>
        <v/>
      </c>
    </row>
    <row r="6518" spans="134:142">
      <c r="ED6518" s="257" t="s">
        <v>44243</v>
      </c>
      <c r="EH6518" s="213">
        <f>IF(ISNUMBER(SEARCH($I$1,$EI$3:$EI$7917)),MAX($EH$2:EH6517)+1,0)</f>
        <v>0</v>
      </c>
      <c r="EI6518" s="257" t="s">
        <v>42094</v>
      </c>
      <c r="EL6518" s="213" t="str">
        <f>IFERROR(VLOOKUP(ROWS($EL$3:EL6518),EH6518:$EI$7917,2,0),"")</f>
        <v/>
      </c>
    </row>
    <row r="6519" spans="134:142">
      <c r="ED6519" s="257" t="s">
        <v>44244</v>
      </c>
      <c r="EH6519" s="213">
        <f>IF(ISNUMBER(SEARCH($I$1,$EI$3:$EI$7917)),MAX($EH$2:EH6518)+1,0)</f>
        <v>0</v>
      </c>
      <c r="EI6519" s="257" t="s">
        <v>42355</v>
      </c>
      <c r="EL6519" s="213" t="str">
        <f>IFERROR(VLOOKUP(ROWS($EL$3:EL6519),EH6519:$EI$7917,2,0),"")</f>
        <v/>
      </c>
    </row>
    <row r="6520" spans="134:142" ht="24.75">
      <c r="ED6520" s="257" t="s">
        <v>44245</v>
      </c>
      <c r="EH6520" s="213">
        <f>IF(ISNUMBER(SEARCH($I$1,$EI$3:$EI$7917)),MAX($EH$2:EH6519)+1,0)</f>
        <v>0</v>
      </c>
      <c r="EI6520" s="257" t="s">
        <v>40072</v>
      </c>
      <c r="EL6520" s="213" t="str">
        <f>IFERROR(VLOOKUP(ROWS($EL$3:EL6520),EH6520:$EI$7917,2,0),"")</f>
        <v/>
      </c>
    </row>
    <row r="6521" spans="134:142">
      <c r="ED6521" s="257" t="s">
        <v>44246</v>
      </c>
      <c r="EH6521" s="213">
        <f>IF(ISNUMBER(SEARCH($I$1,$EI$3:$EI$7917)),MAX($EH$2:EH6520)+1,0)</f>
        <v>0</v>
      </c>
      <c r="EI6521" s="257" t="s">
        <v>45409</v>
      </c>
      <c r="EL6521" s="213" t="str">
        <f>IFERROR(VLOOKUP(ROWS($EL$3:EL6521),EH6521:$EI$7917,2,0),"")</f>
        <v/>
      </c>
    </row>
    <row r="6522" spans="134:142">
      <c r="ED6522" s="257" t="s">
        <v>44247</v>
      </c>
      <c r="EH6522" s="213">
        <f>IF(ISNUMBER(SEARCH($I$1,$EI$3:$EI$7917)),MAX($EH$2:EH6521)+1,0)</f>
        <v>0</v>
      </c>
      <c r="EI6522" s="257" t="s">
        <v>41790</v>
      </c>
      <c r="EL6522" s="213" t="str">
        <f>IFERROR(VLOOKUP(ROWS($EL$3:EL6522),EH6522:$EI$7917,2,0),"")</f>
        <v/>
      </c>
    </row>
    <row r="6523" spans="134:142">
      <c r="ED6523" s="257" t="s">
        <v>44248</v>
      </c>
      <c r="EH6523" s="213">
        <f>IF(ISNUMBER(SEARCH($I$1,$EI$3:$EI$7917)),MAX($EH$2:EH6522)+1,0)</f>
        <v>0</v>
      </c>
      <c r="EI6523" s="257" t="s">
        <v>44061</v>
      </c>
      <c r="EL6523" s="213" t="str">
        <f>IFERROR(VLOOKUP(ROWS($EL$3:EL6523),EH6523:$EI$7917,2,0),"")</f>
        <v/>
      </c>
    </row>
    <row r="6524" spans="134:142">
      <c r="ED6524" s="257" t="s">
        <v>44249</v>
      </c>
      <c r="EH6524" s="213">
        <f>IF(ISNUMBER(SEARCH($I$1,$EI$3:$EI$7917)),MAX($EH$2:EH6523)+1,0)</f>
        <v>0</v>
      </c>
      <c r="EI6524" s="257" t="s">
        <v>45327</v>
      </c>
      <c r="EL6524" s="213" t="str">
        <f>IFERROR(VLOOKUP(ROWS($EL$3:EL6524),EH6524:$EI$7917,2,0),"")</f>
        <v/>
      </c>
    </row>
    <row r="6525" spans="134:142">
      <c r="ED6525" s="257" t="s">
        <v>44250</v>
      </c>
      <c r="EH6525" s="213">
        <f>IF(ISNUMBER(SEARCH($I$1,$EI$3:$EI$7917)),MAX($EH$2:EH6524)+1,0)</f>
        <v>0</v>
      </c>
      <c r="EI6525" s="257" t="s">
        <v>41682</v>
      </c>
      <c r="EL6525" s="213" t="str">
        <f>IFERROR(VLOOKUP(ROWS($EL$3:EL6525),EH6525:$EI$7917,2,0),"")</f>
        <v/>
      </c>
    </row>
    <row r="6526" spans="134:142">
      <c r="ED6526" s="257" t="s">
        <v>44251</v>
      </c>
      <c r="EH6526" s="213">
        <f>IF(ISNUMBER(SEARCH($I$1,$EI$3:$EI$7917)),MAX($EH$2:EH6525)+1,0)</f>
        <v>0</v>
      </c>
      <c r="EI6526" s="257" t="s">
        <v>42251</v>
      </c>
      <c r="EL6526" s="213" t="str">
        <f>IFERROR(VLOOKUP(ROWS($EL$3:EL6526),EH6526:$EI$7917,2,0),"")</f>
        <v/>
      </c>
    </row>
    <row r="6527" spans="134:142">
      <c r="ED6527" s="257" t="s">
        <v>44252</v>
      </c>
      <c r="EH6527" s="213">
        <f>IF(ISNUMBER(SEARCH($I$1,$EI$3:$EI$7917)),MAX($EH$2:EH6526)+1,0)</f>
        <v>0</v>
      </c>
      <c r="EI6527" s="257" t="s">
        <v>43709</v>
      </c>
      <c r="EL6527" s="213" t="str">
        <f>IFERROR(VLOOKUP(ROWS($EL$3:EL6527),EH6527:$EI$7917,2,0),"")</f>
        <v/>
      </c>
    </row>
    <row r="6528" spans="134:142" ht="24.75">
      <c r="ED6528" s="257" t="s">
        <v>44253</v>
      </c>
      <c r="EH6528" s="213">
        <f>IF(ISNUMBER(SEARCH($I$1,$EI$3:$EI$7917)),MAX($EH$2:EH6527)+1,0)</f>
        <v>0</v>
      </c>
      <c r="EI6528" s="257" t="s">
        <v>44420</v>
      </c>
      <c r="EL6528" s="213" t="str">
        <f>IFERROR(VLOOKUP(ROWS($EL$3:EL6528),EH6528:$EI$7917,2,0),"")</f>
        <v/>
      </c>
    </row>
    <row r="6529" spans="134:142" ht="24.75">
      <c r="ED6529" s="257" t="s">
        <v>44254</v>
      </c>
      <c r="EH6529" s="213">
        <f>IF(ISNUMBER(SEARCH($I$1,$EI$3:$EI$7917)),MAX($EH$2:EH6528)+1,0)</f>
        <v>0</v>
      </c>
      <c r="EI6529" s="257" t="s">
        <v>42025</v>
      </c>
      <c r="EL6529" s="213" t="str">
        <f>IFERROR(VLOOKUP(ROWS($EL$3:EL6529),EH6529:$EI$7917,2,0),"")</f>
        <v/>
      </c>
    </row>
    <row r="6530" spans="134:142" ht="36.75">
      <c r="ED6530" s="257" t="s">
        <v>44255</v>
      </c>
      <c r="EH6530" s="213">
        <f>IF(ISNUMBER(SEARCH($I$1,$EI$3:$EI$7917)),MAX($EH$2:EH6529)+1,0)</f>
        <v>0</v>
      </c>
      <c r="EI6530" s="257" t="s">
        <v>42540</v>
      </c>
      <c r="EL6530" s="213" t="str">
        <f>IFERROR(VLOOKUP(ROWS($EL$3:EL6530),EH6530:$EI$7917,2,0),"")</f>
        <v/>
      </c>
    </row>
    <row r="6531" spans="134:142" ht="24.75">
      <c r="ED6531" s="257" t="s">
        <v>44256</v>
      </c>
      <c r="EH6531" s="213">
        <f>IF(ISNUMBER(SEARCH($I$1,$EI$3:$EI$7917)),MAX($EH$2:EH6530)+1,0)</f>
        <v>0</v>
      </c>
      <c r="EI6531" s="257" t="s">
        <v>42531</v>
      </c>
      <c r="EL6531" s="213" t="str">
        <f>IFERROR(VLOOKUP(ROWS($EL$3:EL6531),EH6531:$EI$7917,2,0),"")</f>
        <v/>
      </c>
    </row>
    <row r="6532" spans="134:142" ht="24.75">
      <c r="ED6532" s="257" t="s">
        <v>44257</v>
      </c>
      <c r="EH6532" s="213">
        <f>IF(ISNUMBER(SEARCH($I$1,$EI$3:$EI$7917)),MAX($EH$2:EH6531)+1,0)</f>
        <v>0</v>
      </c>
      <c r="EI6532" s="257" t="s">
        <v>42581</v>
      </c>
      <c r="EL6532" s="213" t="str">
        <f>IFERROR(VLOOKUP(ROWS($EL$3:EL6532),EH6532:$EI$7917,2,0),"")</f>
        <v/>
      </c>
    </row>
    <row r="6533" spans="134:142">
      <c r="ED6533" s="257" t="s">
        <v>44258</v>
      </c>
      <c r="EH6533" s="213">
        <f>IF(ISNUMBER(SEARCH($I$1,$EI$3:$EI$7917)),MAX($EH$2:EH6532)+1,0)</f>
        <v>0</v>
      </c>
      <c r="EI6533" s="257" t="s">
        <v>41967</v>
      </c>
      <c r="EL6533" s="213" t="str">
        <f>IFERROR(VLOOKUP(ROWS($EL$3:EL6533),EH6533:$EI$7917,2,0),"")</f>
        <v/>
      </c>
    </row>
    <row r="6534" spans="134:142">
      <c r="ED6534" s="257" t="s">
        <v>44259</v>
      </c>
      <c r="EH6534" s="213">
        <f>IF(ISNUMBER(SEARCH($I$1,$EI$3:$EI$7917)),MAX($EH$2:EH6533)+1,0)</f>
        <v>0</v>
      </c>
      <c r="EI6534" s="257" t="s">
        <v>44681</v>
      </c>
      <c r="EL6534" s="213" t="str">
        <f>IFERROR(VLOOKUP(ROWS($EL$3:EL6534),EH6534:$EI$7917,2,0),"")</f>
        <v/>
      </c>
    </row>
    <row r="6535" spans="134:142" ht="24.75">
      <c r="ED6535" s="257" t="s">
        <v>44260</v>
      </c>
      <c r="EH6535" s="213">
        <f>IF(ISNUMBER(SEARCH($I$1,$EI$3:$EI$7917)),MAX($EH$2:EH6534)+1,0)</f>
        <v>0</v>
      </c>
      <c r="EI6535" s="257" t="s">
        <v>44421</v>
      </c>
      <c r="EL6535" s="213" t="str">
        <f>IFERROR(VLOOKUP(ROWS($EL$3:EL6535),EH6535:$EI$7917,2,0),"")</f>
        <v/>
      </c>
    </row>
    <row r="6536" spans="134:142">
      <c r="ED6536" s="257" t="s">
        <v>44261</v>
      </c>
      <c r="EH6536" s="213">
        <f>IF(ISNUMBER(SEARCH($I$1,$EI$3:$EI$7917)),MAX($EH$2:EH6535)+1,0)</f>
        <v>0</v>
      </c>
      <c r="EI6536" s="257" t="s">
        <v>41449</v>
      </c>
      <c r="EL6536" s="213" t="str">
        <f>IFERROR(VLOOKUP(ROWS($EL$3:EL6536),EH6536:$EI$7917,2,0),"")</f>
        <v/>
      </c>
    </row>
    <row r="6537" spans="134:142" ht="24.75">
      <c r="ED6537" s="257" t="s">
        <v>44262</v>
      </c>
      <c r="EH6537" s="213">
        <f>IF(ISNUMBER(SEARCH($I$1,$EI$3:$EI$7917)),MAX($EH$2:EH6536)+1,0)</f>
        <v>0</v>
      </c>
      <c r="EI6537" s="257" t="s">
        <v>37988</v>
      </c>
      <c r="EL6537" s="213" t="str">
        <f>IFERROR(VLOOKUP(ROWS($EL$3:EL6537),EH6537:$EI$7917,2,0),"")</f>
        <v/>
      </c>
    </row>
    <row r="6538" spans="134:142" ht="24.75">
      <c r="ED6538" s="257" t="s">
        <v>44263</v>
      </c>
      <c r="EH6538" s="213">
        <f>IF(ISNUMBER(SEARCH($I$1,$EI$3:$EI$7917)),MAX($EH$2:EH6537)+1,0)</f>
        <v>0</v>
      </c>
      <c r="EI6538" s="257" t="s">
        <v>37989</v>
      </c>
      <c r="EL6538" s="213" t="str">
        <f>IFERROR(VLOOKUP(ROWS($EL$3:EL6538),EH6538:$EI$7917,2,0),"")</f>
        <v/>
      </c>
    </row>
    <row r="6539" spans="134:142">
      <c r="ED6539" s="257" t="s">
        <v>44264</v>
      </c>
      <c r="EH6539" s="213">
        <f>IF(ISNUMBER(SEARCH($I$1,$EI$3:$EI$7917)),MAX($EH$2:EH6538)+1,0)</f>
        <v>0</v>
      </c>
      <c r="EI6539" s="257" t="s">
        <v>44210</v>
      </c>
      <c r="EL6539" s="213" t="str">
        <f>IFERROR(VLOOKUP(ROWS($EL$3:EL6539),EH6539:$EI$7917,2,0),"")</f>
        <v/>
      </c>
    </row>
    <row r="6540" spans="134:142">
      <c r="ED6540" s="257" t="s">
        <v>44265</v>
      </c>
      <c r="EH6540" s="213">
        <f>IF(ISNUMBER(SEARCH($I$1,$EI$3:$EI$7917)),MAX($EH$2:EH6539)+1,0)</f>
        <v>0</v>
      </c>
      <c r="EI6540" s="257" t="s">
        <v>44819</v>
      </c>
      <c r="EL6540" s="213" t="str">
        <f>IFERROR(VLOOKUP(ROWS($EL$3:EL6540),EH6540:$EI$7917,2,0),"")</f>
        <v/>
      </c>
    </row>
    <row r="6541" spans="134:142">
      <c r="ED6541" s="257" t="s">
        <v>44266</v>
      </c>
      <c r="EH6541" s="213">
        <f>IF(ISNUMBER(SEARCH($I$1,$EI$3:$EI$7917)),MAX($EH$2:EH6540)+1,0)</f>
        <v>0</v>
      </c>
      <c r="EI6541" s="257" t="s">
        <v>43791</v>
      </c>
      <c r="EL6541" s="213" t="str">
        <f>IFERROR(VLOOKUP(ROWS($EL$3:EL6541),EH6541:$EI$7917,2,0),"")</f>
        <v/>
      </c>
    </row>
    <row r="6542" spans="134:142">
      <c r="ED6542" s="257" t="s">
        <v>44267</v>
      </c>
      <c r="EH6542" s="213">
        <f>IF(ISNUMBER(SEARCH($I$1,$EI$3:$EI$7917)),MAX($EH$2:EH6541)+1,0)</f>
        <v>0</v>
      </c>
      <c r="EI6542" s="257" t="s">
        <v>38428</v>
      </c>
      <c r="EL6542" s="213" t="str">
        <f>IFERROR(VLOOKUP(ROWS($EL$3:EL6542),EH6542:$EI$7917,2,0),"")</f>
        <v/>
      </c>
    </row>
    <row r="6543" spans="134:142" ht="24.75">
      <c r="ED6543" s="257" t="s">
        <v>44268</v>
      </c>
      <c r="EH6543" s="213">
        <f>IF(ISNUMBER(SEARCH($I$1,$EI$3:$EI$7917)),MAX($EH$2:EH6542)+1,0)</f>
        <v>0</v>
      </c>
      <c r="EI6543" s="257" t="s">
        <v>43900</v>
      </c>
      <c r="EL6543" s="213" t="str">
        <f>IFERROR(VLOOKUP(ROWS($EL$3:EL6543),EH6543:$EI$7917,2,0),"")</f>
        <v/>
      </c>
    </row>
    <row r="6544" spans="134:142" ht="24.75">
      <c r="ED6544" s="257" t="s">
        <v>44269</v>
      </c>
      <c r="EH6544" s="213">
        <f>IF(ISNUMBER(SEARCH($I$1,$EI$3:$EI$7917)),MAX($EH$2:EH6543)+1,0)</f>
        <v>0</v>
      </c>
      <c r="EI6544" s="257" t="s">
        <v>41968</v>
      </c>
      <c r="EL6544" s="213" t="str">
        <f>IFERROR(VLOOKUP(ROWS($EL$3:EL6544),EH6544:$EI$7917,2,0),"")</f>
        <v/>
      </c>
    </row>
    <row r="6545" spans="134:142" ht="36.75">
      <c r="ED6545" s="257" t="s">
        <v>44270</v>
      </c>
      <c r="EH6545" s="213">
        <f>IF(ISNUMBER(SEARCH($I$1,$EI$3:$EI$7917)),MAX($EH$2:EH6544)+1,0)</f>
        <v>0</v>
      </c>
      <c r="EI6545" s="257" t="s">
        <v>42095</v>
      </c>
      <c r="EL6545" s="213" t="str">
        <f>IFERROR(VLOOKUP(ROWS($EL$3:EL6545),EH6545:$EI$7917,2,0),"")</f>
        <v/>
      </c>
    </row>
    <row r="6546" spans="134:142">
      <c r="ED6546" s="257" t="s">
        <v>44271</v>
      </c>
      <c r="EH6546" s="213">
        <f>IF(ISNUMBER(SEARCH($I$1,$EI$3:$EI$7917)),MAX($EH$2:EH6545)+1,0)</f>
        <v>0</v>
      </c>
      <c r="EI6546" s="257" t="s">
        <v>41753</v>
      </c>
      <c r="EL6546" s="213" t="str">
        <f>IFERROR(VLOOKUP(ROWS($EL$3:EL6546),EH6546:$EI$7917,2,0),"")</f>
        <v/>
      </c>
    </row>
    <row r="6547" spans="134:142" ht="36.75">
      <c r="ED6547" s="257" t="s">
        <v>44272</v>
      </c>
      <c r="EH6547" s="213">
        <f>IF(ISNUMBER(SEARCH($I$1,$EI$3:$EI$7917)),MAX($EH$2:EH6546)+1,0)</f>
        <v>0</v>
      </c>
      <c r="EI6547" s="257" t="s">
        <v>39901</v>
      </c>
      <c r="EL6547" s="213" t="str">
        <f>IFERROR(VLOOKUP(ROWS($EL$3:EL6547),EH6547:$EI$7917,2,0),"")</f>
        <v/>
      </c>
    </row>
    <row r="6548" spans="134:142">
      <c r="ED6548" s="257" t="s">
        <v>44273</v>
      </c>
      <c r="EH6548" s="213">
        <f>IF(ISNUMBER(SEARCH($I$1,$EI$3:$EI$7917)),MAX($EH$2:EH6547)+1,0)</f>
        <v>0</v>
      </c>
      <c r="EI6548" s="257" t="s">
        <v>45072</v>
      </c>
      <c r="EL6548" s="213" t="str">
        <f>IFERROR(VLOOKUP(ROWS($EL$3:EL6548),EH6548:$EI$7917,2,0),"")</f>
        <v/>
      </c>
    </row>
    <row r="6549" spans="134:142">
      <c r="ED6549" s="257" t="s">
        <v>44274</v>
      </c>
      <c r="EH6549" s="213">
        <f>IF(ISNUMBER(SEARCH($I$1,$EI$3:$EI$7917)),MAX($EH$2:EH6548)+1,0)</f>
        <v>0</v>
      </c>
      <c r="EI6549" s="257" t="s">
        <v>41450</v>
      </c>
      <c r="EL6549" s="213" t="str">
        <f>IFERROR(VLOOKUP(ROWS($EL$3:EL6549),EH6549:$EI$7917,2,0),"")</f>
        <v/>
      </c>
    </row>
    <row r="6550" spans="134:142" ht="48.75">
      <c r="ED6550" s="257" t="s">
        <v>44275</v>
      </c>
      <c r="EH6550" s="213">
        <f>IF(ISNUMBER(SEARCH($I$1,$EI$3:$EI$7917)),MAX($EH$2:EH6549)+1,0)</f>
        <v>0</v>
      </c>
      <c r="EI6550" s="257" t="s">
        <v>41502</v>
      </c>
      <c r="EL6550" s="213" t="str">
        <f>IFERROR(VLOOKUP(ROWS($EL$3:EL6550),EH6550:$EI$7917,2,0),"")</f>
        <v/>
      </c>
    </row>
    <row r="6551" spans="134:142" ht="24.75">
      <c r="ED6551" s="257" t="s">
        <v>44276</v>
      </c>
      <c r="EH6551" s="213">
        <f>IF(ISNUMBER(SEARCH($I$1,$EI$3:$EI$7917)),MAX($EH$2:EH6550)+1,0)</f>
        <v>0</v>
      </c>
      <c r="EI6551" s="257" t="s">
        <v>44422</v>
      </c>
      <c r="EL6551" s="213" t="str">
        <f>IFERROR(VLOOKUP(ROWS($EL$3:EL6551),EH6551:$EI$7917,2,0),"")</f>
        <v/>
      </c>
    </row>
    <row r="6552" spans="134:142">
      <c r="ED6552" s="257" t="s">
        <v>44277</v>
      </c>
      <c r="EH6552" s="213">
        <f>IF(ISNUMBER(SEARCH($I$1,$EI$3:$EI$7917)),MAX($EH$2:EH6551)+1,0)</f>
        <v>0</v>
      </c>
      <c r="EI6552" s="257" t="s">
        <v>41683</v>
      </c>
      <c r="EL6552" s="213" t="str">
        <f>IFERROR(VLOOKUP(ROWS($EL$3:EL6552),EH6552:$EI$7917,2,0),"")</f>
        <v/>
      </c>
    </row>
    <row r="6553" spans="134:142">
      <c r="ED6553" s="257" t="s">
        <v>44278</v>
      </c>
      <c r="EH6553" s="213">
        <f>IF(ISNUMBER(SEARCH($I$1,$EI$3:$EI$7917)),MAX($EH$2:EH6552)+1,0)</f>
        <v>0</v>
      </c>
      <c r="EI6553" s="257" t="s">
        <v>43287</v>
      </c>
      <c r="EL6553" s="213" t="str">
        <f>IFERROR(VLOOKUP(ROWS($EL$3:EL6553),EH6553:$EI$7917,2,0),"")</f>
        <v/>
      </c>
    </row>
    <row r="6554" spans="134:142">
      <c r="ED6554" s="257" t="s">
        <v>44279</v>
      </c>
      <c r="EH6554" s="213">
        <f>IF(ISNUMBER(SEARCH($I$1,$EI$3:$EI$7917)),MAX($EH$2:EH6553)+1,0)</f>
        <v>0</v>
      </c>
      <c r="EI6554" s="257" t="s">
        <v>44062</v>
      </c>
      <c r="EL6554" s="213" t="str">
        <f>IFERROR(VLOOKUP(ROWS($EL$3:EL6554),EH6554:$EI$7917,2,0),"")</f>
        <v/>
      </c>
    </row>
    <row r="6555" spans="134:142">
      <c r="ED6555" s="257" t="s">
        <v>44280</v>
      </c>
      <c r="EH6555" s="213">
        <f>IF(ISNUMBER(SEARCH($I$1,$EI$3:$EI$7917)),MAX($EH$2:EH6554)+1,0)</f>
        <v>0</v>
      </c>
      <c r="EI6555" s="257" t="s">
        <v>38429</v>
      </c>
      <c r="EL6555" s="213" t="str">
        <f>IFERROR(VLOOKUP(ROWS($EL$3:EL6555),EH6555:$EI$7917,2,0),"")</f>
        <v/>
      </c>
    </row>
    <row r="6556" spans="134:142">
      <c r="ED6556" s="257" t="s">
        <v>44281</v>
      </c>
      <c r="EH6556" s="213">
        <f>IF(ISNUMBER(SEARCH($I$1,$EI$3:$EI$7917)),MAX($EH$2:EH6555)+1,0)</f>
        <v>0</v>
      </c>
      <c r="EI6556" s="257" t="s">
        <v>44063</v>
      </c>
      <c r="EL6556" s="213" t="str">
        <f>IFERROR(VLOOKUP(ROWS($EL$3:EL6556),EH6556:$EI$7917,2,0),"")</f>
        <v/>
      </c>
    </row>
    <row r="6557" spans="134:142" ht="24.75">
      <c r="ED6557" s="257" t="s">
        <v>44282</v>
      </c>
      <c r="EH6557" s="213">
        <f>IF(ISNUMBER(SEARCH($I$1,$EI$3:$EI$7917)),MAX($EH$2:EH6556)+1,0)</f>
        <v>0</v>
      </c>
      <c r="EI6557" s="257" t="s">
        <v>44602</v>
      </c>
      <c r="EL6557" s="213" t="str">
        <f>IFERROR(VLOOKUP(ROWS($EL$3:EL6557),EH6557:$EI$7917,2,0),"")</f>
        <v/>
      </c>
    </row>
    <row r="6558" spans="134:142" ht="24.75">
      <c r="ED6558" s="257" t="s">
        <v>44283</v>
      </c>
      <c r="EH6558" s="213">
        <f>IF(ISNUMBER(SEARCH($I$1,$EI$3:$EI$7917)),MAX($EH$2:EH6557)+1,0)</f>
        <v>0</v>
      </c>
      <c r="EI6558" s="257" t="s">
        <v>40073</v>
      </c>
      <c r="EL6558" s="213" t="str">
        <f>IFERROR(VLOOKUP(ROWS($EL$3:EL6558),EH6558:$EI$7917,2,0),"")</f>
        <v/>
      </c>
    </row>
    <row r="6559" spans="134:142">
      <c r="ED6559" s="257" t="s">
        <v>44284</v>
      </c>
      <c r="EH6559" s="213">
        <f>IF(ISNUMBER(SEARCH($I$1,$EI$3:$EI$7917)),MAX($EH$2:EH6558)+1,0)</f>
        <v>0</v>
      </c>
      <c r="EI6559" s="257" t="s">
        <v>44603</v>
      </c>
      <c r="EL6559" s="213" t="str">
        <f>IFERROR(VLOOKUP(ROWS($EL$3:EL6559),EH6559:$EI$7917,2,0),"")</f>
        <v/>
      </c>
    </row>
    <row r="6560" spans="134:142">
      <c r="ED6560" s="257" t="s">
        <v>44285</v>
      </c>
      <c r="EH6560" s="213">
        <f>IF(ISNUMBER(SEARCH($I$1,$EI$3:$EI$7917)),MAX($EH$2:EH6559)+1,0)</f>
        <v>0</v>
      </c>
      <c r="EI6560" s="257" t="s">
        <v>37990</v>
      </c>
      <c r="EL6560" s="213" t="str">
        <f>IFERROR(VLOOKUP(ROWS($EL$3:EL6560),EH6560:$EI$7917,2,0),"")</f>
        <v/>
      </c>
    </row>
    <row r="6561" spans="134:142" ht="24.75">
      <c r="ED6561" s="257" t="s">
        <v>44286</v>
      </c>
      <c r="EH6561" s="213">
        <f>IF(ISNUMBER(SEARCH($I$1,$EI$3:$EI$7917)),MAX($EH$2:EH6560)+1,0)</f>
        <v>0</v>
      </c>
      <c r="EI6561" s="257" t="s">
        <v>45073</v>
      </c>
      <c r="EL6561" s="213" t="str">
        <f>IFERROR(VLOOKUP(ROWS($EL$3:EL6561),EH6561:$EI$7917,2,0),"")</f>
        <v/>
      </c>
    </row>
    <row r="6562" spans="134:142" ht="24.75">
      <c r="ED6562" s="257" t="s">
        <v>44287</v>
      </c>
      <c r="EH6562" s="213">
        <f>IF(ISNUMBER(SEARCH($I$1,$EI$3:$EI$7917)),MAX($EH$2:EH6561)+1,0)</f>
        <v>0</v>
      </c>
      <c r="EI6562" s="257" t="s">
        <v>43901</v>
      </c>
      <c r="EL6562" s="213" t="str">
        <f>IFERROR(VLOOKUP(ROWS($EL$3:EL6562),EH6562:$EI$7917,2,0),"")</f>
        <v/>
      </c>
    </row>
    <row r="6563" spans="134:142">
      <c r="ED6563" s="257" t="s">
        <v>44288</v>
      </c>
      <c r="EH6563" s="213">
        <f>IF(ISNUMBER(SEARCH($I$1,$EI$3:$EI$7917)),MAX($EH$2:EH6562)+1,0)</f>
        <v>0</v>
      </c>
      <c r="EI6563" s="257" t="s">
        <v>44820</v>
      </c>
      <c r="EL6563" s="213" t="str">
        <f>IFERROR(VLOOKUP(ROWS($EL$3:EL6563),EH6563:$EI$7917,2,0),"")</f>
        <v/>
      </c>
    </row>
    <row r="6564" spans="134:142">
      <c r="ED6564" s="257" t="s">
        <v>44289</v>
      </c>
      <c r="EH6564" s="213">
        <f>IF(ISNUMBER(SEARCH($I$1,$EI$3:$EI$7917)),MAX($EH$2:EH6563)+1,0)</f>
        <v>0</v>
      </c>
      <c r="EI6564" s="257" t="s">
        <v>41921</v>
      </c>
      <c r="EL6564" s="213" t="str">
        <f>IFERROR(VLOOKUP(ROWS($EL$3:EL6564),EH6564:$EI$7917,2,0),"")</f>
        <v/>
      </c>
    </row>
    <row r="6565" spans="134:142">
      <c r="ED6565" s="257" t="s">
        <v>44290</v>
      </c>
      <c r="EH6565" s="213">
        <f>IF(ISNUMBER(SEARCH($I$1,$EI$3:$EI$7917)),MAX($EH$2:EH6564)+1,0)</f>
        <v>0</v>
      </c>
      <c r="EI6565" s="257" t="s">
        <v>42226</v>
      </c>
      <c r="EL6565" s="213" t="str">
        <f>IFERROR(VLOOKUP(ROWS($EL$3:EL6565),EH6565:$EI$7917,2,0),"")</f>
        <v/>
      </c>
    </row>
    <row r="6566" spans="134:142" ht="24.75">
      <c r="ED6566" s="257" t="s">
        <v>44291</v>
      </c>
      <c r="EH6566" s="213">
        <f>IF(ISNUMBER(SEARCH($I$1,$EI$3:$EI$7917)),MAX($EH$2:EH6565)+1,0)</f>
        <v>0</v>
      </c>
      <c r="EI6566" s="257" t="s">
        <v>40207</v>
      </c>
      <c r="EL6566" s="213" t="str">
        <f>IFERROR(VLOOKUP(ROWS($EL$3:EL6566),EH6566:$EI$7917,2,0),"")</f>
        <v/>
      </c>
    </row>
    <row r="6567" spans="134:142" ht="36.75">
      <c r="ED6567" s="257" t="s">
        <v>44292</v>
      </c>
      <c r="EH6567" s="213">
        <f>IF(ISNUMBER(SEARCH($I$1,$EI$3:$EI$7917)),MAX($EH$2:EH6566)+1,0)</f>
        <v>0</v>
      </c>
      <c r="EI6567" s="257" t="s">
        <v>40208</v>
      </c>
      <c r="EL6567" s="213" t="str">
        <f>IFERROR(VLOOKUP(ROWS($EL$3:EL6567),EH6567:$EI$7917,2,0),"")</f>
        <v/>
      </c>
    </row>
    <row r="6568" spans="134:142" ht="24.75">
      <c r="ED6568" s="257" t="s">
        <v>44293</v>
      </c>
      <c r="EH6568" s="213">
        <f>IF(ISNUMBER(SEARCH($I$1,$EI$3:$EI$7917)),MAX($EH$2:EH6567)+1,0)</f>
        <v>0</v>
      </c>
      <c r="EI6568" s="257" t="s">
        <v>42839</v>
      </c>
      <c r="EL6568" s="213" t="str">
        <f>IFERROR(VLOOKUP(ROWS($EL$3:EL6568),EH6568:$EI$7917,2,0),"")</f>
        <v/>
      </c>
    </row>
    <row r="6569" spans="134:142">
      <c r="ED6569" s="257" t="s">
        <v>44294</v>
      </c>
      <c r="EH6569" s="213">
        <f>IF(ISNUMBER(SEARCH($I$1,$EI$3:$EI$7917)),MAX($EH$2:EH6568)+1,0)</f>
        <v>0</v>
      </c>
      <c r="EI6569" s="257" t="s">
        <v>43186</v>
      </c>
      <c r="EL6569" s="213" t="str">
        <f>IFERROR(VLOOKUP(ROWS($EL$3:EL6569),EH6569:$EI$7917,2,0),"")</f>
        <v/>
      </c>
    </row>
    <row r="6570" spans="134:142" ht="24.75">
      <c r="ED6570" s="257" t="s">
        <v>44295</v>
      </c>
      <c r="EH6570" s="213">
        <f>IF(ISNUMBER(SEARCH($I$1,$EI$3:$EI$7917)),MAX($EH$2:EH6569)+1,0)</f>
        <v>0</v>
      </c>
      <c r="EI6570" s="257" t="s">
        <v>45495</v>
      </c>
      <c r="EL6570" s="213" t="str">
        <f>IFERROR(VLOOKUP(ROWS($EL$3:EL6570),EH6570:$EI$7917,2,0),"")</f>
        <v/>
      </c>
    </row>
    <row r="6571" spans="134:142">
      <c r="ED6571" s="257" t="s">
        <v>44296</v>
      </c>
      <c r="EH6571" s="213">
        <f>IF(ISNUMBER(SEARCH($I$1,$EI$3:$EI$7917)),MAX($EH$2:EH6570)+1,0)</f>
        <v>0</v>
      </c>
      <c r="EI6571" s="257" t="s">
        <v>42384</v>
      </c>
      <c r="EL6571" s="213" t="str">
        <f>IFERROR(VLOOKUP(ROWS($EL$3:EL6571),EH6571:$EI$7917,2,0),"")</f>
        <v/>
      </c>
    </row>
    <row r="6572" spans="134:142" ht="24.75">
      <c r="ED6572" s="257" t="s">
        <v>44297</v>
      </c>
      <c r="EH6572" s="213">
        <f>IF(ISNUMBER(SEARCH($I$1,$EI$3:$EI$7917)),MAX($EH$2:EH6571)+1,0)</f>
        <v>0</v>
      </c>
      <c r="EI6572" s="257" t="s">
        <v>44469</v>
      </c>
      <c r="EL6572" s="213" t="str">
        <f>IFERROR(VLOOKUP(ROWS($EL$3:EL6572),EH6572:$EI$7917,2,0),"")</f>
        <v/>
      </c>
    </row>
    <row r="6573" spans="134:142" ht="24.75">
      <c r="ED6573" s="257" t="s">
        <v>44298</v>
      </c>
      <c r="EH6573" s="213">
        <f>IF(ISNUMBER(SEARCH($I$1,$EI$3:$EI$7917)),MAX($EH$2:EH6572)+1,0)</f>
        <v>0</v>
      </c>
      <c r="EI6573" s="257" t="s">
        <v>39670</v>
      </c>
      <c r="EL6573" s="213" t="str">
        <f>IFERROR(VLOOKUP(ROWS($EL$3:EL6573),EH6573:$EI$7917,2,0),"")</f>
        <v/>
      </c>
    </row>
    <row r="6574" spans="134:142">
      <c r="ED6574" s="257" t="s">
        <v>44299</v>
      </c>
      <c r="EH6574" s="213">
        <f>IF(ISNUMBER(SEARCH($I$1,$EI$3:$EI$7917)),MAX($EH$2:EH6573)+1,0)</f>
        <v>0</v>
      </c>
      <c r="EI6574" s="257" t="s">
        <v>43530</v>
      </c>
      <c r="EL6574" s="213" t="str">
        <f>IFERROR(VLOOKUP(ROWS($EL$3:EL6574),EH6574:$EI$7917,2,0),"")</f>
        <v/>
      </c>
    </row>
    <row r="6575" spans="134:142">
      <c r="ED6575" s="257" t="s">
        <v>44300</v>
      </c>
      <c r="EH6575" s="213">
        <f>IF(ISNUMBER(SEARCH($I$1,$EI$3:$EI$7917)),MAX($EH$2:EH6574)+1,0)</f>
        <v>0</v>
      </c>
      <c r="EI6575" s="257" t="s">
        <v>42385</v>
      </c>
      <c r="EL6575" s="213" t="str">
        <f>IFERROR(VLOOKUP(ROWS($EL$3:EL6575),EH6575:$EI$7917,2,0),"")</f>
        <v/>
      </c>
    </row>
    <row r="6576" spans="134:142" ht="24.75">
      <c r="ED6576" s="257" t="s">
        <v>44301</v>
      </c>
      <c r="EH6576" s="213">
        <f>IF(ISNUMBER(SEARCH($I$1,$EI$3:$EI$7917)),MAX($EH$2:EH6575)+1,0)</f>
        <v>0</v>
      </c>
      <c r="EI6576" s="257" t="s">
        <v>37991</v>
      </c>
      <c r="EL6576" s="213" t="str">
        <f>IFERROR(VLOOKUP(ROWS($EL$3:EL6576),EH6576:$EI$7917,2,0),"")</f>
        <v/>
      </c>
    </row>
    <row r="6577" spans="134:142">
      <c r="ED6577" s="257" t="s">
        <v>44302</v>
      </c>
      <c r="EH6577" s="213">
        <f>IF(ISNUMBER(SEARCH($I$1,$EI$3:$EI$7917)),MAX($EH$2:EH6576)+1,0)</f>
        <v>0</v>
      </c>
      <c r="EI6577" s="257" t="s">
        <v>38430</v>
      </c>
      <c r="EL6577" s="213" t="str">
        <f>IFERROR(VLOOKUP(ROWS($EL$3:EL6577),EH6577:$EI$7917,2,0),"")</f>
        <v/>
      </c>
    </row>
    <row r="6578" spans="134:142" ht="36.75">
      <c r="ED6578" s="257" t="s">
        <v>44303</v>
      </c>
      <c r="EH6578" s="213">
        <f>IF(ISNUMBER(SEARCH($I$1,$EI$3:$EI$7917)),MAX($EH$2:EH6577)+1,0)</f>
        <v>0</v>
      </c>
      <c r="EI6578" s="257" t="s">
        <v>42233</v>
      </c>
      <c r="EL6578" s="213" t="str">
        <f>IFERROR(VLOOKUP(ROWS($EL$3:EL6578),EH6578:$EI$7917,2,0),"")</f>
        <v/>
      </c>
    </row>
    <row r="6579" spans="134:142" ht="24.75">
      <c r="ED6579" s="257" t="s">
        <v>44304</v>
      </c>
      <c r="EH6579" s="213">
        <f>IF(ISNUMBER(SEARCH($I$1,$EI$3:$EI$7917)),MAX($EH$2:EH6578)+1,0)</f>
        <v>0</v>
      </c>
      <c r="EI6579" s="257" t="s">
        <v>40581</v>
      </c>
      <c r="EL6579" s="213" t="str">
        <f>IFERROR(VLOOKUP(ROWS($EL$3:EL6579),EH6579:$EI$7917,2,0),"")</f>
        <v/>
      </c>
    </row>
    <row r="6580" spans="134:142">
      <c r="ED6580" s="257" t="s">
        <v>44305</v>
      </c>
      <c r="EH6580" s="213">
        <f>IF(ISNUMBER(SEARCH($I$1,$EI$3:$EI$7917)),MAX($EH$2:EH6579)+1,0)</f>
        <v>0</v>
      </c>
      <c r="EI6580" s="257" t="s">
        <v>43381</v>
      </c>
      <c r="EL6580" s="213" t="str">
        <f>IFERROR(VLOOKUP(ROWS($EL$3:EL6580),EH6580:$EI$7917,2,0),"")</f>
        <v/>
      </c>
    </row>
    <row r="6581" spans="134:142" ht="24.75">
      <c r="ED6581" s="257" t="s">
        <v>44306</v>
      </c>
      <c r="EH6581" s="213">
        <f>IF(ISNUMBER(SEARCH($I$1,$EI$3:$EI$7917)),MAX($EH$2:EH6580)+1,0)</f>
        <v>0</v>
      </c>
      <c r="EI6581" s="257" t="s">
        <v>42442</v>
      </c>
      <c r="EL6581" s="213" t="str">
        <f>IFERROR(VLOOKUP(ROWS($EL$3:EL6581),EH6581:$EI$7917,2,0),"")</f>
        <v/>
      </c>
    </row>
    <row r="6582" spans="134:142">
      <c r="ED6582" s="257" t="s">
        <v>44307</v>
      </c>
      <c r="EH6582" s="213">
        <f>IF(ISNUMBER(SEARCH($I$1,$EI$3:$EI$7917)),MAX($EH$2:EH6581)+1,0)</f>
        <v>0</v>
      </c>
      <c r="EI6582" s="257" t="s">
        <v>42443</v>
      </c>
      <c r="EL6582" s="213" t="str">
        <f>IFERROR(VLOOKUP(ROWS($EL$3:EL6582),EH6582:$EI$7917,2,0),"")</f>
        <v/>
      </c>
    </row>
    <row r="6583" spans="134:142" ht="24.75">
      <c r="ED6583" s="257" t="s">
        <v>44308</v>
      </c>
      <c r="EH6583" s="213">
        <f>IF(ISNUMBER(SEARCH($I$1,$EI$3:$EI$7917)),MAX($EH$2:EH6582)+1,0)</f>
        <v>0</v>
      </c>
      <c r="EI6583" s="257" t="s">
        <v>43382</v>
      </c>
      <c r="EL6583" s="213" t="str">
        <f>IFERROR(VLOOKUP(ROWS($EL$3:EL6583),EH6583:$EI$7917,2,0),"")</f>
        <v/>
      </c>
    </row>
    <row r="6584" spans="134:142">
      <c r="ED6584" s="257" t="s">
        <v>44309</v>
      </c>
      <c r="EH6584" s="213">
        <f>IF(ISNUMBER(SEARCH($I$1,$EI$3:$EI$7917)),MAX($EH$2:EH6583)+1,0)</f>
        <v>0</v>
      </c>
      <c r="EI6584" s="257" t="s">
        <v>40969</v>
      </c>
      <c r="EL6584" s="213" t="str">
        <f>IFERROR(VLOOKUP(ROWS($EL$3:EL6584),EH6584:$EI$7917,2,0),"")</f>
        <v/>
      </c>
    </row>
    <row r="6585" spans="134:142">
      <c r="ED6585" s="257" t="s">
        <v>44310</v>
      </c>
      <c r="EH6585" s="213">
        <f>IF(ISNUMBER(SEARCH($I$1,$EI$3:$EI$7917)),MAX($EH$2:EH6584)+1,0)</f>
        <v>0</v>
      </c>
      <c r="EI6585" s="257" t="s">
        <v>39248</v>
      </c>
      <c r="EL6585" s="213" t="str">
        <f>IFERROR(VLOOKUP(ROWS($EL$3:EL6585),EH6585:$EI$7917,2,0),"")</f>
        <v/>
      </c>
    </row>
    <row r="6586" spans="134:142">
      <c r="ED6586" s="257" t="s">
        <v>44311</v>
      </c>
      <c r="EH6586" s="213">
        <f>IF(ISNUMBER(SEARCH($I$1,$EI$3:$EI$7917)),MAX($EH$2:EH6585)+1,0)</f>
        <v>0</v>
      </c>
      <c r="EI6586" s="257" t="s">
        <v>39671</v>
      </c>
      <c r="EL6586" s="213" t="str">
        <f>IFERROR(VLOOKUP(ROWS($EL$3:EL6586),EH6586:$EI$7917,2,0),"")</f>
        <v/>
      </c>
    </row>
    <row r="6587" spans="134:142">
      <c r="ED6587" s="257" t="s">
        <v>44312</v>
      </c>
      <c r="EH6587" s="213">
        <f>IF(ISNUMBER(SEARCH($I$1,$EI$3:$EI$7917)),MAX($EH$2:EH6586)+1,0)</f>
        <v>0</v>
      </c>
      <c r="EI6587" s="257" t="s">
        <v>40970</v>
      </c>
      <c r="EL6587" s="213" t="str">
        <f>IFERROR(VLOOKUP(ROWS($EL$3:EL6587),EH6587:$EI$7917,2,0),"")</f>
        <v/>
      </c>
    </row>
    <row r="6588" spans="134:142" ht="24.75">
      <c r="ED6588" s="257" t="s">
        <v>44313</v>
      </c>
      <c r="EH6588" s="213">
        <f>IF(ISNUMBER(SEARCH($I$1,$EI$3:$EI$7917)),MAX($EH$2:EH6587)+1,0)</f>
        <v>0</v>
      </c>
      <c r="EI6588" s="257" t="s">
        <v>40284</v>
      </c>
      <c r="EL6588" s="213" t="str">
        <f>IFERROR(VLOOKUP(ROWS($EL$3:EL6588),EH6588:$EI$7917,2,0),"")</f>
        <v/>
      </c>
    </row>
    <row r="6589" spans="134:142">
      <c r="ED6589" s="257" t="s">
        <v>44314</v>
      </c>
      <c r="EH6589" s="213">
        <f>IF(ISNUMBER(SEARCH($I$1,$EI$3:$EI$7917)),MAX($EH$2:EH6588)+1,0)</f>
        <v>0</v>
      </c>
      <c r="EI6589" s="257" t="s">
        <v>45128</v>
      </c>
      <c r="EL6589" s="213" t="str">
        <f>IFERROR(VLOOKUP(ROWS($EL$3:EL6589),EH6589:$EI$7917,2,0),"")</f>
        <v/>
      </c>
    </row>
    <row r="6590" spans="134:142">
      <c r="ED6590" s="257" t="s">
        <v>44315</v>
      </c>
      <c r="EH6590" s="213">
        <f>IF(ISNUMBER(SEARCH($I$1,$EI$3:$EI$7917)),MAX($EH$2:EH6589)+1,0)</f>
        <v>0</v>
      </c>
      <c r="EI6590" s="257" t="s">
        <v>44965</v>
      </c>
      <c r="EL6590" s="213" t="str">
        <f>IFERROR(VLOOKUP(ROWS($EL$3:EL6590),EH6590:$EI$7917,2,0),"")</f>
        <v/>
      </c>
    </row>
    <row r="6591" spans="134:142">
      <c r="ED6591" s="257" t="s">
        <v>44316</v>
      </c>
      <c r="EH6591" s="213">
        <f>IF(ISNUMBER(SEARCH($I$1,$EI$3:$EI$7917)),MAX($EH$2:EH6590)+1,0)</f>
        <v>0</v>
      </c>
      <c r="EI6591" s="257" t="s">
        <v>45241</v>
      </c>
      <c r="EL6591" s="213" t="str">
        <f>IFERROR(VLOOKUP(ROWS($EL$3:EL6591),EH6591:$EI$7917,2,0),"")</f>
        <v/>
      </c>
    </row>
    <row r="6592" spans="134:142">
      <c r="ED6592" s="257" t="s">
        <v>44317</v>
      </c>
      <c r="EH6592" s="213">
        <f>IF(ISNUMBER(SEARCH($I$1,$EI$3:$EI$7917)),MAX($EH$2:EH6591)+1,0)</f>
        <v>0</v>
      </c>
      <c r="EI6592" s="257" t="s">
        <v>44783</v>
      </c>
      <c r="EL6592" s="213" t="str">
        <f>IFERROR(VLOOKUP(ROWS($EL$3:EL6592),EH6592:$EI$7917,2,0),"")</f>
        <v/>
      </c>
    </row>
    <row r="6593" spans="134:142">
      <c r="ED6593" s="257" t="s">
        <v>44318</v>
      </c>
      <c r="EH6593" s="213">
        <f>IF(ISNUMBER(SEARCH($I$1,$EI$3:$EI$7917)),MAX($EH$2:EH6592)+1,0)</f>
        <v>0</v>
      </c>
      <c r="EI6593" s="257" t="s">
        <v>44604</v>
      </c>
      <c r="EL6593" s="213" t="str">
        <f>IFERROR(VLOOKUP(ROWS($EL$3:EL6593),EH6593:$EI$7917,2,0),"")</f>
        <v/>
      </c>
    </row>
    <row r="6594" spans="134:142">
      <c r="ED6594" s="257" t="s">
        <v>44319</v>
      </c>
      <c r="EH6594" s="213">
        <f>IF(ISNUMBER(SEARCH($I$1,$EI$3:$EI$7917)),MAX($EH$2:EH6593)+1,0)</f>
        <v>0</v>
      </c>
      <c r="EI6594" s="257" t="s">
        <v>44784</v>
      </c>
      <c r="EL6594" s="213" t="str">
        <f>IFERROR(VLOOKUP(ROWS($EL$3:EL6594),EH6594:$EI$7917,2,0),"")</f>
        <v/>
      </c>
    </row>
    <row r="6595" spans="134:142">
      <c r="ED6595" s="257" t="s">
        <v>44320</v>
      </c>
      <c r="EH6595" s="213">
        <f>IF(ISNUMBER(SEARCH($I$1,$EI$3:$EI$7917)),MAX($EH$2:EH6594)+1,0)</f>
        <v>0</v>
      </c>
      <c r="EI6595" s="257" t="s">
        <v>44978</v>
      </c>
      <c r="EL6595" s="213" t="str">
        <f>IFERROR(VLOOKUP(ROWS($EL$3:EL6595),EH6595:$EI$7917,2,0),"")</f>
        <v/>
      </c>
    </row>
    <row r="6596" spans="134:142">
      <c r="ED6596" s="257" t="s">
        <v>44321</v>
      </c>
      <c r="EH6596" s="213">
        <f>IF(ISNUMBER(SEARCH($I$1,$EI$3:$EI$7917)),MAX($EH$2:EH6595)+1,0)</f>
        <v>0</v>
      </c>
      <c r="EI6596" s="257" t="s">
        <v>37992</v>
      </c>
      <c r="EL6596" s="213" t="str">
        <f>IFERROR(VLOOKUP(ROWS($EL$3:EL6596),EH6596:$EI$7917,2,0),"")</f>
        <v/>
      </c>
    </row>
    <row r="6597" spans="134:142">
      <c r="ED6597" s="257" t="s">
        <v>44322</v>
      </c>
      <c r="EH6597" s="213">
        <f>IF(ISNUMBER(SEARCH($I$1,$EI$3:$EI$7917)),MAX($EH$2:EH6596)+1,0)</f>
        <v>0</v>
      </c>
      <c r="EI6597" s="257" t="s">
        <v>43792</v>
      </c>
      <c r="EL6597" s="213" t="str">
        <f>IFERROR(VLOOKUP(ROWS($EL$3:EL6597),EH6597:$EI$7917,2,0),"")</f>
        <v/>
      </c>
    </row>
    <row r="6598" spans="134:142" ht="24.75">
      <c r="ED6598" s="257" t="s">
        <v>44323</v>
      </c>
      <c r="EH6598" s="213">
        <f>IF(ISNUMBER(SEARCH($I$1,$EI$3:$EI$7917)),MAX($EH$2:EH6597)+1,0)</f>
        <v>0</v>
      </c>
      <c r="EI6598" s="257" t="s">
        <v>44966</v>
      </c>
      <c r="EL6598" s="213" t="str">
        <f>IFERROR(VLOOKUP(ROWS($EL$3:EL6598),EH6598:$EI$7917,2,0),"")</f>
        <v/>
      </c>
    </row>
    <row r="6599" spans="134:142">
      <c r="ED6599" s="257" t="s">
        <v>44324</v>
      </c>
      <c r="EH6599" s="213">
        <f>IF(ISNUMBER(SEARCH($I$1,$EI$3:$EI$7917)),MAX($EH$2:EH6598)+1,0)</f>
        <v>0</v>
      </c>
      <c r="EI6599" s="257" t="s">
        <v>43187</v>
      </c>
      <c r="EL6599" s="213" t="str">
        <f>IFERROR(VLOOKUP(ROWS($EL$3:EL6599),EH6599:$EI$7917,2,0),"")</f>
        <v/>
      </c>
    </row>
    <row r="6600" spans="134:142">
      <c r="ED6600" s="257" t="s">
        <v>44325</v>
      </c>
      <c r="EH6600" s="213">
        <f>IF(ISNUMBER(SEARCH($I$1,$EI$3:$EI$7917)),MAX($EH$2:EH6599)+1,0)</f>
        <v>0</v>
      </c>
      <c r="EI6600" s="257" t="s">
        <v>38114</v>
      </c>
      <c r="EL6600" s="213" t="str">
        <f>IFERROR(VLOOKUP(ROWS($EL$3:EL6600),EH6600:$EI$7917,2,0),"")</f>
        <v/>
      </c>
    </row>
    <row r="6601" spans="134:142">
      <c r="ED6601" s="257" t="s">
        <v>44326</v>
      </c>
      <c r="EH6601" s="213">
        <f>IF(ISNUMBER(SEARCH($I$1,$EI$3:$EI$7917)),MAX($EH$2:EH6600)+1,0)</f>
        <v>0</v>
      </c>
      <c r="EI6601" s="257" t="s">
        <v>38115</v>
      </c>
      <c r="EL6601" s="213" t="str">
        <f>IFERROR(VLOOKUP(ROWS($EL$3:EL6601),EH6601:$EI$7917,2,0),"")</f>
        <v/>
      </c>
    </row>
    <row r="6602" spans="134:142">
      <c r="ED6602" s="257" t="s">
        <v>44327</v>
      </c>
      <c r="EH6602" s="213">
        <f>IF(ISNUMBER(SEARCH($I$1,$EI$3:$EI$7917)),MAX($EH$2:EH6601)+1,0)</f>
        <v>0</v>
      </c>
      <c r="EI6602" s="257" t="s">
        <v>43188</v>
      </c>
      <c r="EL6602" s="213" t="str">
        <f>IFERROR(VLOOKUP(ROWS($EL$3:EL6602),EH6602:$EI$7917,2,0),"")</f>
        <v/>
      </c>
    </row>
    <row r="6603" spans="134:142">
      <c r="ED6603" s="257" t="s">
        <v>44328</v>
      </c>
      <c r="EH6603" s="213">
        <f>IF(ISNUMBER(SEARCH($I$1,$EI$3:$EI$7917)),MAX($EH$2:EH6602)+1,0)</f>
        <v>0</v>
      </c>
      <c r="EI6603" s="257" t="s">
        <v>45221</v>
      </c>
      <c r="EL6603" s="213" t="str">
        <f>IFERROR(VLOOKUP(ROWS($EL$3:EL6603),EH6603:$EI$7917,2,0),"")</f>
        <v/>
      </c>
    </row>
    <row r="6604" spans="134:142">
      <c r="ED6604" s="257" t="s">
        <v>39546</v>
      </c>
      <c r="EH6604" s="213">
        <f>IF(ISNUMBER(SEARCH($I$1,$EI$3:$EI$7917)),MAX($EH$2:EH6603)+1,0)</f>
        <v>0</v>
      </c>
      <c r="EI6604" s="257" t="s">
        <v>44306</v>
      </c>
      <c r="EL6604" s="213" t="str">
        <f>IFERROR(VLOOKUP(ROWS($EL$3:EL6604),EH6604:$EI$7917,2,0),"")</f>
        <v/>
      </c>
    </row>
    <row r="6605" spans="134:142">
      <c r="ED6605" s="257" t="s">
        <v>44329</v>
      </c>
      <c r="EH6605" s="213">
        <f>IF(ISNUMBER(SEARCH($I$1,$EI$3:$EI$7917)),MAX($EH$2:EH6604)+1,0)</f>
        <v>0</v>
      </c>
      <c r="EI6605" s="257" t="s">
        <v>41187</v>
      </c>
      <c r="EL6605" s="213" t="str">
        <f>IFERROR(VLOOKUP(ROWS($EL$3:EL6605),EH6605:$EI$7917,2,0),"")</f>
        <v/>
      </c>
    </row>
    <row r="6606" spans="134:142" ht="24.75">
      <c r="ED6606" s="257" t="s">
        <v>44330</v>
      </c>
      <c r="EH6606" s="213">
        <f>IF(ISNUMBER(SEARCH($I$1,$EI$3:$EI$7917)),MAX($EH$2:EH6605)+1,0)</f>
        <v>0</v>
      </c>
      <c r="EI6606" s="257" t="s">
        <v>43189</v>
      </c>
      <c r="EL6606" s="213" t="str">
        <f>IFERROR(VLOOKUP(ROWS($EL$3:EL6606),EH6606:$EI$7917,2,0),"")</f>
        <v/>
      </c>
    </row>
    <row r="6607" spans="134:142">
      <c r="ED6607" s="257" t="s">
        <v>44331</v>
      </c>
      <c r="EH6607" s="213">
        <f>IF(ISNUMBER(SEARCH($I$1,$EI$3:$EI$7917)),MAX($EH$2:EH6606)+1,0)</f>
        <v>0</v>
      </c>
      <c r="EI6607" s="257" t="s">
        <v>40729</v>
      </c>
      <c r="EL6607" s="213" t="str">
        <f>IFERROR(VLOOKUP(ROWS($EL$3:EL6607),EH6607:$EI$7917,2,0),"")</f>
        <v/>
      </c>
    </row>
    <row r="6608" spans="134:142" ht="24.75">
      <c r="ED6608" s="257" t="s">
        <v>44332</v>
      </c>
      <c r="EH6608" s="213">
        <f>IF(ISNUMBER(SEARCH($I$1,$EI$3:$EI$7917)),MAX($EH$2:EH6607)+1,0)</f>
        <v>0</v>
      </c>
      <c r="EI6608" s="257" t="s">
        <v>38562</v>
      </c>
      <c r="EL6608" s="213" t="str">
        <f>IFERROR(VLOOKUP(ROWS($EL$3:EL6608),EH6608:$EI$7917,2,0),"")</f>
        <v/>
      </c>
    </row>
    <row r="6609" spans="134:142">
      <c r="ED6609" s="257" t="s">
        <v>44333</v>
      </c>
      <c r="EH6609" s="213">
        <f>IF(ISNUMBER(SEARCH($I$1,$EI$3:$EI$7917)),MAX($EH$2:EH6608)+1,0)</f>
        <v>0</v>
      </c>
      <c r="EI6609" s="257" t="s">
        <v>41616</v>
      </c>
      <c r="EL6609" s="213" t="str">
        <f>IFERROR(VLOOKUP(ROWS($EL$3:EL6609),EH6609:$EI$7917,2,0),"")</f>
        <v/>
      </c>
    </row>
    <row r="6610" spans="134:142">
      <c r="ED6610" s="257" t="s">
        <v>44334</v>
      </c>
      <c r="EH6610" s="213">
        <f>IF(ISNUMBER(SEARCH($I$1,$EI$3:$EI$7917)),MAX($EH$2:EH6609)+1,0)</f>
        <v>0</v>
      </c>
      <c r="EI6610" s="257" t="s">
        <v>43190</v>
      </c>
      <c r="EL6610" s="213" t="str">
        <f>IFERROR(VLOOKUP(ROWS($EL$3:EL6610),EH6610:$EI$7917,2,0),"")</f>
        <v/>
      </c>
    </row>
    <row r="6611" spans="134:142">
      <c r="ED6611" s="257" t="s">
        <v>44335</v>
      </c>
      <c r="EH6611" s="213">
        <f>IF(ISNUMBER(SEARCH($I$1,$EI$3:$EI$7917)),MAX($EH$2:EH6610)+1,0)</f>
        <v>0</v>
      </c>
      <c r="EI6611" s="257" t="s">
        <v>44307</v>
      </c>
      <c r="EL6611" s="213" t="str">
        <f>IFERROR(VLOOKUP(ROWS($EL$3:EL6611),EH6611:$EI$7917,2,0),"")</f>
        <v/>
      </c>
    </row>
    <row r="6612" spans="134:142">
      <c r="ED6612" s="257" t="s">
        <v>44336</v>
      </c>
      <c r="EH6612" s="213">
        <f>IF(ISNUMBER(SEARCH($I$1,$EI$3:$EI$7917)),MAX($EH$2:EH6611)+1,0)</f>
        <v>0</v>
      </c>
      <c r="EI6612" s="257" t="s">
        <v>40430</v>
      </c>
      <c r="EL6612" s="213" t="str">
        <f>IFERROR(VLOOKUP(ROWS($EL$3:EL6612),EH6612:$EI$7917,2,0),"")</f>
        <v/>
      </c>
    </row>
    <row r="6613" spans="134:142" ht="24.75">
      <c r="ED6613" s="257" t="s">
        <v>44337</v>
      </c>
      <c r="EH6613" s="213">
        <f>IF(ISNUMBER(SEARCH($I$1,$EI$3:$EI$7917)),MAX($EH$2:EH6612)+1,0)</f>
        <v>0</v>
      </c>
      <c r="EI6613" s="257" t="s">
        <v>41451</v>
      </c>
      <c r="EL6613" s="213" t="str">
        <f>IFERROR(VLOOKUP(ROWS($EL$3:EL6613),EH6613:$EI$7917,2,0),"")</f>
        <v/>
      </c>
    </row>
    <row r="6614" spans="134:142">
      <c r="ED6614" s="257" t="s">
        <v>44338</v>
      </c>
      <c r="EH6614" s="213">
        <f>IF(ISNUMBER(SEARCH($I$1,$EI$3:$EI$7917)),MAX($EH$2:EH6613)+1,0)</f>
        <v>0</v>
      </c>
      <c r="EI6614" s="257" t="s">
        <v>41038</v>
      </c>
      <c r="EL6614" s="213" t="str">
        <f>IFERROR(VLOOKUP(ROWS($EL$3:EL6614),EH6614:$EI$7917,2,0),"")</f>
        <v/>
      </c>
    </row>
    <row r="6615" spans="134:142">
      <c r="ED6615" s="257" t="s">
        <v>44339</v>
      </c>
      <c r="EH6615" s="213">
        <f>IF(ISNUMBER(SEARCH($I$1,$EI$3:$EI$7917)),MAX($EH$2:EH6614)+1,0)</f>
        <v>0</v>
      </c>
      <c r="EI6615" s="257" t="s">
        <v>45496</v>
      </c>
      <c r="EL6615" s="213" t="str">
        <f>IFERROR(VLOOKUP(ROWS($EL$3:EL6615),EH6615:$EI$7917,2,0),"")</f>
        <v/>
      </c>
    </row>
    <row r="6616" spans="134:142">
      <c r="ED6616" s="257" t="s">
        <v>44340</v>
      </c>
      <c r="EH6616" s="213">
        <f>IF(ISNUMBER(SEARCH($I$1,$EI$3:$EI$7917)),MAX($EH$2:EH6615)+1,0)</f>
        <v>0</v>
      </c>
      <c r="EI6616" s="257" t="s">
        <v>45328</v>
      </c>
      <c r="EL6616" s="213" t="str">
        <f>IFERROR(VLOOKUP(ROWS($EL$3:EL6616),EH6616:$EI$7917,2,0),"")</f>
        <v/>
      </c>
    </row>
    <row r="6617" spans="134:142">
      <c r="ED6617" s="257" t="s">
        <v>44341</v>
      </c>
      <c r="EH6617" s="213">
        <f>IF(ISNUMBER(SEARCH($I$1,$EI$3:$EI$7917)),MAX($EH$2:EH6616)+1,0)</f>
        <v>0</v>
      </c>
      <c r="EI6617" s="257" t="s">
        <v>39460</v>
      </c>
      <c r="EL6617" s="213" t="str">
        <f>IFERROR(VLOOKUP(ROWS($EL$3:EL6617),EH6617:$EI$7917,2,0),"")</f>
        <v/>
      </c>
    </row>
    <row r="6618" spans="134:142">
      <c r="ED6618" s="257" t="s">
        <v>44342</v>
      </c>
      <c r="EH6618" s="213">
        <f>IF(ISNUMBER(SEARCH($I$1,$EI$3:$EI$7917)),MAX($EH$2:EH6617)+1,0)</f>
        <v>0</v>
      </c>
      <c r="EI6618" s="257" t="s">
        <v>39672</v>
      </c>
      <c r="EL6618" s="213" t="str">
        <f>IFERROR(VLOOKUP(ROWS($EL$3:EL6618),EH6618:$EI$7917,2,0),"")</f>
        <v/>
      </c>
    </row>
    <row r="6619" spans="134:142">
      <c r="ED6619" s="257" t="s">
        <v>44343</v>
      </c>
      <c r="EH6619" s="213">
        <f>IF(ISNUMBER(SEARCH($I$1,$EI$3:$EI$7917)),MAX($EH$2:EH6618)+1,0)</f>
        <v>0</v>
      </c>
      <c r="EI6619" s="257" t="s">
        <v>42634</v>
      </c>
      <c r="EL6619" s="213" t="str">
        <f>IFERROR(VLOOKUP(ROWS($EL$3:EL6619),EH6619:$EI$7917,2,0),"")</f>
        <v/>
      </c>
    </row>
    <row r="6620" spans="134:142">
      <c r="ED6620" s="257" t="s">
        <v>44344</v>
      </c>
      <c r="EH6620" s="213">
        <f>IF(ISNUMBER(SEARCH($I$1,$EI$3:$EI$7917)),MAX($EH$2:EH6619)+1,0)</f>
        <v>0</v>
      </c>
      <c r="EI6620" s="257" t="s">
        <v>45604</v>
      </c>
      <c r="EL6620" s="213" t="str">
        <f>IFERROR(VLOOKUP(ROWS($EL$3:EL6620),EH6620:$EI$7917,2,0),"")</f>
        <v/>
      </c>
    </row>
    <row r="6621" spans="134:142">
      <c r="ED6621" s="257" t="s">
        <v>44345</v>
      </c>
      <c r="EH6621" s="213">
        <f>IF(ISNUMBER(SEARCH($I$1,$EI$3:$EI$7917)),MAX($EH$2:EH6620)+1,0)</f>
        <v>0</v>
      </c>
      <c r="EI6621" s="257" t="s">
        <v>42386</v>
      </c>
      <c r="EL6621" s="213" t="str">
        <f>IFERROR(VLOOKUP(ROWS($EL$3:EL6621),EH6621:$EI$7917,2,0),"")</f>
        <v/>
      </c>
    </row>
    <row r="6622" spans="134:142">
      <c r="ED6622" s="257" t="s">
        <v>44346</v>
      </c>
      <c r="EH6622" s="213">
        <f>IF(ISNUMBER(SEARCH($I$1,$EI$3:$EI$7917)),MAX($EH$2:EH6621)+1,0)</f>
        <v>0</v>
      </c>
      <c r="EI6622" s="257" t="s">
        <v>42950</v>
      </c>
      <c r="EL6622" s="213" t="str">
        <f>IFERROR(VLOOKUP(ROWS($EL$3:EL6622),EH6622:$EI$7917,2,0),"")</f>
        <v/>
      </c>
    </row>
    <row r="6623" spans="134:142" ht="24.75">
      <c r="ED6623" s="257" t="s">
        <v>44347</v>
      </c>
      <c r="EH6623" s="213">
        <f>IF(ISNUMBER(SEARCH($I$1,$EI$3:$EI$7917)),MAX($EH$2:EH6622)+1,0)</f>
        <v>0</v>
      </c>
      <c r="EI6623" s="257" t="s">
        <v>40730</v>
      </c>
      <c r="EL6623" s="213" t="str">
        <f>IFERROR(VLOOKUP(ROWS($EL$3:EL6623),EH6623:$EI$7917,2,0),"")</f>
        <v/>
      </c>
    </row>
    <row r="6624" spans="134:142">
      <c r="ED6624" s="257" t="s">
        <v>44348</v>
      </c>
      <c r="EH6624" s="213">
        <f>IF(ISNUMBER(SEARCH($I$1,$EI$3:$EI$7917)),MAX($EH$2:EH6623)+1,0)</f>
        <v>0</v>
      </c>
      <c r="EI6624" s="257" t="s">
        <v>39461</v>
      </c>
      <c r="EL6624" s="213" t="str">
        <f>IFERROR(VLOOKUP(ROWS($EL$3:EL6624),EH6624:$EI$7917,2,0),"")</f>
        <v/>
      </c>
    </row>
    <row r="6625" spans="134:142">
      <c r="ED6625" s="257" t="s">
        <v>44349</v>
      </c>
      <c r="EH6625" s="213">
        <f>IF(ISNUMBER(SEARCH($I$1,$EI$3:$EI$7917)),MAX($EH$2:EH6624)+1,0)</f>
        <v>0</v>
      </c>
      <c r="EI6625" s="257" t="s">
        <v>41133</v>
      </c>
      <c r="EL6625" s="213" t="str">
        <f>IFERROR(VLOOKUP(ROWS($EL$3:EL6625),EH6625:$EI$7917,2,0),"")</f>
        <v/>
      </c>
    </row>
    <row r="6626" spans="134:142">
      <c r="ED6626" s="257" t="s">
        <v>44350</v>
      </c>
      <c r="EH6626" s="213">
        <f>IF(ISNUMBER(SEARCH($I$1,$EI$3:$EI$7917)),MAX($EH$2:EH6625)+1,0)</f>
        <v>0</v>
      </c>
      <c r="EI6626" s="257" t="s">
        <v>45436</v>
      </c>
      <c r="EL6626" s="213" t="str">
        <f>IFERROR(VLOOKUP(ROWS($EL$3:EL6626),EH6626:$EI$7917,2,0),"")</f>
        <v/>
      </c>
    </row>
    <row r="6627" spans="134:142">
      <c r="ED6627" s="257" t="s">
        <v>44351</v>
      </c>
      <c r="EH6627" s="213">
        <f>IF(ISNUMBER(SEARCH($I$1,$EI$3:$EI$7917)),MAX($EH$2:EH6626)+1,0)</f>
        <v>0</v>
      </c>
      <c r="EI6627" s="257" t="s">
        <v>42840</v>
      </c>
      <c r="EL6627" s="213" t="str">
        <f>IFERROR(VLOOKUP(ROWS($EL$3:EL6627),EH6627:$EI$7917,2,0),"")</f>
        <v/>
      </c>
    </row>
    <row r="6628" spans="134:142">
      <c r="ED6628" s="257" t="s">
        <v>44352</v>
      </c>
      <c r="EH6628" s="213">
        <f>IF(ISNUMBER(SEARCH($I$1,$EI$3:$EI$7917)),MAX($EH$2:EH6627)+1,0)</f>
        <v>0</v>
      </c>
      <c r="EI6628" s="257" t="s">
        <v>45605</v>
      </c>
      <c r="EL6628" s="213" t="str">
        <f>IFERROR(VLOOKUP(ROWS($EL$3:EL6628),EH6628:$EI$7917,2,0),"")</f>
        <v/>
      </c>
    </row>
    <row r="6629" spans="134:142" ht="24.75">
      <c r="ED6629" s="257" t="s">
        <v>44353</v>
      </c>
      <c r="EH6629" s="213">
        <f>IF(ISNUMBER(SEARCH($I$1,$EI$3:$EI$7917)),MAX($EH$2:EH6628)+1,0)</f>
        <v>0</v>
      </c>
      <c r="EI6629" s="257" t="s">
        <v>40778</v>
      </c>
      <c r="EL6629" s="213" t="str">
        <f>IFERROR(VLOOKUP(ROWS($EL$3:EL6629),EH6629:$EI$7917,2,0),"")</f>
        <v/>
      </c>
    </row>
    <row r="6630" spans="134:142">
      <c r="ED6630" s="257" t="s">
        <v>44354</v>
      </c>
      <c r="EH6630" s="213">
        <f>IF(ISNUMBER(SEARCH($I$1,$EI$3:$EI$7917)),MAX($EH$2:EH6629)+1,0)</f>
        <v>0</v>
      </c>
      <c r="EI6630" s="257" t="s">
        <v>42444</v>
      </c>
      <c r="EL6630" s="213" t="str">
        <f>IFERROR(VLOOKUP(ROWS($EL$3:EL6630),EH6630:$EI$7917,2,0),"")</f>
        <v/>
      </c>
    </row>
    <row r="6631" spans="134:142">
      <c r="ED6631" s="257" t="s">
        <v>44355</v>
      </c>
      <c r="EH6631" s="213">
        <f>IF(ISNUMBER(SEARCH($I$1,$EI$3:$EI$7917)),MAX($EH$2:EH6630)+1,0)</f>
        <v>0</v>
      </c>
      <c r="EI6631" s="257" t="s">
        <v>39902</v>
      </c>
      <c r="EL6631" s="213" t="str">
        <f>IFERROR(VLOOKUP(ROWS($EL$3:EL6631),EH6631:$EI$7917,2,0),"")</f>
        <v/>
      </c>
    </row>
    <row r="6632" spans="134:142">
      <c r="ED6632" s="257" t="s">
        <v>44356</v>
      </c>
      <c r="EH6632" s="213">
        <f>IF(ISNUMBER(SEARCH($I$1,$EI$3:$EI$7917)),MAX($EH$2:EH6631)+1,0)</f>
        <v>0</v>
      </c>
      <c r="EI6632" s="257" t="s">
        <v>44682</v>
      </c>
      <c r="EL6632" s="213" t="str">
        <f>IFERROR(VLOOKUP(ROWS($EL$3:EL6632),EH6632:$EI$7917,2,0),"")</f>
        <v/>
      </c>
    </row>
    <row r="6633" spans="134:142" ht="24.75">
      <c r="ED6633" s="257" t="s">
        <v>44357</v>
      </c>
      <c r="EH6633" s="213">
        <f>IF(ISNUMBER(SEARCH($I$1,$EI$3:$EI$7917)),MAX($EH$2:EH6632)+1,0)</f>
        <v>0</v>
      </c>
      <c r="EI6633" s="257" t="s">
        <v>44683</v>
      </c>
      <c r="EL6633" s="213" t="str">
        <f>IFERROR(VLOOKUP(ROWS($EL$3:EL6633),EH6633:$EI$7917,2,0),"")</f>
        <v/>
      </c>
    </row>
    <row r="6634" spans="134:142" ht="36.75">
      <c r="ED6634" s="257" t="s">
        <v>36048</v>
      </c>
      <c r="EH6634" s="213">
        <f>IF(ISNUMBER(SEARCH($I$1,$EI$3:$EI$7917)),MAX($EH$2:EH6633)+1,0)</f>
        <v>0</v>
      </c>
      <c r="EI6634" s="257" t="s">
        <v>40582</v>
      </c>
      <c r="EL6634" s="213" t="str">
        <f>IFERROR(VLOOKUP(ROWS($EL$3:EL6634),EH6634:$EI$7917,2,0),"")</f>
        <v/>
      </c>
    </row>
    <row r="6635" spans="134:142" ht="24.75">
      <c r="ED6635" s="257" t="s">
        <v>44358</v>
      </c>
      <c r="EH6635" s="213">
        <f>IF(ISNUMBER(SEARCH($I$1,$EI$3:$EI$7917)),MAX($EH$2:EH6634)+1,0)</f>
        <v>0</v>
      </c>
      <c r="EI6635" s="257" t="s">
        <v>41039</v>
      </c>
      <c r="EL6635" s="213" t="str">
        <f>IFERROR(VLOOKUP(ROWS($EL$3:EL6635),EH6635:$EI$7917,2,0),"")</f>
        <v/>
      </c>
    </row>
    <row r="6636" spans="134:142" ht="24.75">
      <c r="ED6636" s="257" t="s">
        <v>44359</v>
      </c>
      <c r="EH6636" s="213">
        <f>IF(ISNUMBER(SEARCH($I$1,$EI$3:$EI$7917)),MAX($EH$2:EH6635)+1,0)</f>
        <v>0</v>
      </c>
      <c r="EI6636" s="257" t="s">
        <v>40863</v>
      </c>
      <c r="EL6636" s="213" t="str">
        <f>IFERROR(VLOOKUP(ROWS($EL$3:EL6636),EH6636:$EI$7917,2,0),"")</f>
        <v/>
      </c>
    </row>
    <row r="6637" spans="134:142" ht="72.75">
      <c r="ED6637" s="257" t="s">
        <v>44360</v>
      </c>
      <c r="EH6637" s="213">
        <f>IF(ISNUMBER(SEARCH($I$1,$EI$3:$EI$7917)),MAX($EH$2:EH6636)+1,0)</f>
        <v>0</v>
      </c>
      <c r="EI6637" s="257" t="s">
        <v>40583</v>
      </c>
      <c r="EL6637" s="213" t="str">
        <f>IFERROR(VLOOKUP(ROWS($EL$3:EL6637),EH6637:$EI$7917,2,0),"")</f>
        <v/>
      </c>
    </row>
    <row r="6638" spans="134:142" ht="24.75">
      <c r="ED6638" s="257" t="s">
        <v>44361</v>
      </c>
      <c r="EH6638" s="213">
        <f>IF(ISNUMBER(SEARCH($I$1,$EI$3:$EI$7917)),MAX($EH$2:EH6637)+1,0)</f>
        <v>0</v>
      </c>
      <c r="EI6638" s="257" t="s">
        <v>41275</v>
      </c>
      <c r="EL6638" s="213" t="str">
        <f>IFERROR(VLOOKUP(ROWS($EL$3:EL6638),EH6638:$EI$7917,2,0),"")</f>
        <v/>
      </c>
    </row>
    <row r="6639" spans="134:142">
      <c r="ED6639" s="257" t="s">
        <v>44362</v>
      </c>
      <c r="EH6639" s="213">
        <f>IF(ISNUMBER(SEARCH($I$1,$EI$3:$EI$7917)),MAX($EH$2:EH6638)+1,0)</f>
        <v>0</v>
      </c>
      <c r="EI6639" s="257" t="s">
        <v>39673</v>
      </c>
      <c r="EL6639" s="213" t="str">
        <f>IFERROR(VLOOKUP(ROWS($EL$3:EL6639),EH6639:$EI$7917,2,0),"")</f>
        <v/>
      </c>
    </row>
    <row r="6640" spans="134:142" ht="24.75">
      <c r="ED6640" s="257" t="s">
        <v>44363</v>
      </c>
      <c r="EH6640" s="213">
        <f>IF(ISNUMBER(SEARCH($I$1,$EI$3:$EI$7917)),MAX($EH$2:EH6639)+1,0)</f>
        <v>0</v>
      </c>
      <c r="EI6640" s="257" t="s">
        <v>45329</v>
      </c>
      <c r="EL6640" s="213" t="str">
        <f>IFERROR(VLOOKUP(ROWS($EL$3:EL6640),EH6640:$EI$7917,2,0),"")</f>
        <v/>
      </c>
    </row>
    <row r="6641" spans="134:142">
      <c r="ED6641" s="257" t="s">
        <v>44364</v>
      </c>
      <c r="EH6641" s="213">
        <f>IF(ISNUMBER(SEARCH($I$1,$EI$3:$EI$7917)),MAX($EH$2:EH6640)+1,0)</f>
        <v>0</v>
      </c>
      <c r="EI6641" s="257" t="s">
        <v>40074</v>
      </c>
      <c r="EL6641" s="213" t="str">
        <f>IFERROR(VLOOKUP(ROWS($EL$3:EL6641),EH6641:$EI$7917,2,0),"")</f>
        <v/>
      </c>
    </row>
    <row r="6642" spans="134:142">
      <c r="ED6642" s="257" t="s">
        <v>44365</v>
      </c>
      <c r="EH6642" s="213">
        <f>IF(ISNUMBER(SEARCH($I$1,$EI$3:$EI$7917)),MAX($EH$2:EH6641)+1,0)</f>
        <v>0</v>
      </c>
      <c r="EI6642" s="257" t="s">
        <v>44785</v>
      </c>
      <c r="EL6642" s="213" t="str">
        <f>IFERROR(VLOOKUP(ROWS($EL$3:EL6642),EH6642:$EI$7917,2,0),"")</f>
        <v/>
      </c>
    </row>
    <row r="6643" spans="134:142" ht="24.75">
      <c r="ED6643" s="257" t="s">
        <v>44366</v>
      </c>
      <c r="EH6643" s="213">
        <f>IF(ISNUMBER(SEARCH($I$1,$EI$3:$EI$7917)),MAX($EH$2:EH6642)+1,0)</f>
        <v>0</v>
      </c>
      <c r="EI6643" s="257" t="s">
        <v>42389</v>
      </c>
      <c r="EL6643" s="213" t="str">
        <f>IFERROR(VLOOKUP(ROWS($EL$3:EL6643),EH6643:$EI$7917,2,0),"")</f>
        <v/>
      </c>
    </row>
    <row r="6644" spans="134:142">
      <c r="ED6644" s="257" t="s">
        <v>44367</v>
      </c>
      <c r="EH6644" s="213">
        <f>IF(ISNUMBER(SEARCH($I$1,$EI$3:$EI$7917)),MAX($EH$2:EH6643)+1,0)</f>
        <v>0</v>
      </c>
      <c r="EI6644" s="257" t="s">
        <v>39462</v>
      </c>
      <c r="EL6644" s="213" t="str">
        <f>IFERROR(VLOOKUP(ROWS($EL$3:EL6644),EH6644:$EI$7917,2,0),"")</f>
        <v/>
      </c>
    </row>
    <row r="6645" spans="134:142" ht="24.75">
      <c r="ED6645" s="257" t="s">
        <v>44368</v>
      </c>
      <c r="EH6645" s="213">
        <f>IF(ISNUMBER(SEARCH($I$1,$EI$3:$EI$7917)),MAX($EH$2:EH6644)+1,0)</f>
        <v>0</v>
      </c>
      <c r="EI6645" s="257" t="s">
        <v>40584</v>
      </c>
      <c r="EL6645" s="213" t="str">
        <f>IFERROR(VLOOKUP(ROWS($EL$3:EL6645),EH6645:$EI$7917,2,0),"")</f>
        <v/>
      </c>
    </row>
    <row r="6646" spans="134:142" ht="84.75">
      <c r="ED6646" s="257" t="s">
        <v>44369</v>
      </c>
      <c r="EH6646" s="213">
        <f>IF(ISNUMBER(SEARCH($I$1,$EI$3:$EI$7917)),MAX($EH$2:EH6645)+1,0)</f>
        <v>0</v>
      </c>
      <c r="EI6646" s="257" t="s">
        <v>40611</v>
      </c>
      <c r="EL6646" s="213" t="str">
        <f>IFERROR(VLOOKUP(ROWS($EL$3:EL6646),EH6646:$EI$7917,2,0),"")</f>
        <v/>
      </c>
    </row>
    <row r="6647" spans="134:142">
      <c r="ED6647" s="257" t="s">
        <v>44370</v>
      </c>
      <c r="EH6647" s="213">
        <f>IF(ISNUMBER(SEARCH($I$1,$EI$3:$EI$7917)),MAX($EH$2:EH6646)+1,0)</f>
        <v>0</v>
      </c>
      <c r="EI6647" s="257" t="s">
        <v>45497</v>
      </c>
      <c r="EL6647" s="213" t="str">
        <f>IFERROR(VLOOKUP(ROWS($EL$3:EL6647),EH6647:$EI$7917,2,0),"")</f>
        <v/>
      </c>
    </row>
    <row r="6648" spans="134:142">
      <c r="ED6648" s="257" t="s">
        <v>44371</v>
      </c>
      <c r="EH6648" s="213">
        <f>IF(ISNUMBER(SEARCH($I$1,$EI$3:$EI$7917)),MAX($EH$2:EH6647)+1,0)</f>
        <v>0</v>
      </c>
      <c r="EI6648" s="257" t="s">
        <v>43902</v>
      </c>
      <c r="EL6648" s="213" t="str">
        <f>IFERROR(VLOOKUP(ROWS($EL$3:EL6648),EH6648:$EI$7917,2,0),"")</f>
        <v/>
      </c>
    </row>
    <row r="6649" spans="134:142">
      <c r="ED6649" s="257" t="s">
        <v>44372</v>
      </c>
      <c r="EH6649" s="213">
        <f>IF(ISNUMBER(SEARCH($I$1,$EI$3:$EI$7917)),MAX($EH$2:EH6648)+1,0)</f>
        <v>0</v>
      </c>
      <c r="EI6649" s="257" t="s">
        <v>39903</v>
      </c>
      <c r="EL6649" s="213" t="str">
        <f>IFERROR(VLOOKUP(ROWS($EL$3:EL6649),EH6649:$EI$7917,2,0),"")</f>
        <v/>
      </c>
    </row>
    <row r="6650" spans="134:142">
      <c r="ED6650" s="257" t="s">
        <v>44373</v>
      </c>
      <c r="EH6650" s="213">
        <f>IF(ISNUMBER(SEARCH($I$1,$EI$3:$EI$7917)),MAX($EH$2:EH6649)+1,0)</f>
        <v>0</v>
      </c>
      <c r="EI6650" s="257" t="s">
        <v>42582</v>
      </c>
      <c r="EL6650" s="213" t="str">
        <f>IFERROR(VLOOKUP(ROWS($EL$3:EL6650),EH6650:$EI$7917,2,0),"")</f>
        <v/>
      </c>
    </row>
    <row r="6651" spans="134:142">
      <c r="ED6651" s="257" t="s">
        <v>44374</v>
      </c>
      <c r="EH6651" s="213">
        <f>IF(ISNUMBER(SEARCH($I$1,$EI$3:$EI$7917)),MAX($EH$2:EH6650)+1,0)</f>
        <v>0</v>
      </c>
      <c r="EI6651" s="257" t="s">
        <v>45498</v>
      </c>
      <c r="EL6651" s="213" t="str">
        <f>IFERROR(VLOOKUP(ROWS($EL$3:EL6651),EH6651:$EI$7917,2,0),"")</f>
        <v/>
      </c>
    </row>
    <row r="6652" spans="134:142">
      <c r="ED6652" s="257" t="s">
        <v>44375</v>
      </c>
      <c r="EH6652" s="213">
        <f>IF(ISNUMBER(SEARCH($I$1,$EI$3:$EI$7917)),MAX($EH$2:EH6651)+1,0)</f>
        <v>0</v>
      </c>
      <c r="EI6652" s="257" t="s">
        <v>44423</v>
      </c>
      <c r="EL6652" s="213" t="str">
        <f>IFERROR(VLOOKUP(ROWS($EL$3:EL6652),EH6652:$EI$7917,2,0),"")</f>
        <v/>
      </c>
    </row>
    <row r="6653" spans="134:142" ht="24.75">
      <c r="ED6653" s="257" t="s">
        <v>44376</v>
      </c>
      <c r="EH6653" s="213">
        <f>IF(ISNUMBER(SEARCH($I$1,$EI$3:$EI$7917)),MAX($EH$2:EH6652)+1,0)</f>
        <v>0</v>
      </c>
      <c r="EI6653" s="257" t="s">
        <v>39249</v>
      </c>
      <c r="EL6653" s="213" t="str">
        <f>IFERROR(VLOOKUP(ROWS($EL$3:EL6653),EH6653:$EI$7917,2,0),"")</f>
        <v/>
      </c>
    </row>
    <row r="6654" spans="134:142" ht="24.75">
      <c r="ED6654" s="257" t="s">
        <v>44377</v>
      </c>
      <c r="EH6654" s="213">
        <f>IF(ISNUMBER(SEARCH($I$1,$EI$3:$EI$7917)),MAX($EH$2:EH6653)+1,0)</f>
        <v>0</v>
      </c>
      <c r="EI6654" s="257" t="s">
        <v>40431</v>
      </c>
      <c r="EL6654" s="213" t="str">
        <f>IFERROR(VLOOKUP(ROWS($EL$3:EL6654),EH6654:$EI$7917,2,0),"")</f>
        <v/>
      </c>
    </row>
    <row r="6655" spans="134:142" ht="24.75">
      <c r="ED6655" s="257" t="s">
        <v>44378</v>
      </c>
      <c r="EH6655" s="213">
        <f>IF(ISNUMBER(SEARCH($I$1,$EI$3:$EI$7917)),MAX($EH$2:EH6654)+1,0)</f>
        <v>0</v>
      </c>
      <c r="EI6655" s="257" t="s">
        <v>45499</v>
      </c>
      <c r="EL6655" s="213" t="str">
        <f>IFERROR(VLOOKUP(ROWS($EL$3:EL6655),EH6655:$EI$7917,2,0),"")</f>
        <v/>
      </c>
    </row>
    <row r="6656" spans="134:142">
      <c r="ED6656" s="257" t="s">
        <v>44379</v>
      </c>
      <c r="EH6656" s="213">
        <f>IF(ISNUMBER(SEARCH($I$1,$EI$3:$EI$7917)),MAX($EH$2:EH6655)+1,0)</f>
        <v>0</v>
      </c>
      <c r="EI6656" s="257" t="s">
        <v>45330</v>
      </c>
      <c r="EL6656" s="213" t="str">
        <f>IFERROR(VLOOKUP(ROWS($EL$3:EL6656),EH6656:$EI$7917,2,0),"")</f>
        <v/>
      </c>
    </row>
    <row r="6657" spans="134:142">
      <c r="ED6657" s="257" t="s">
        <v>44380</v>
      </c>
      <c r="EH6657" s="213">
        <f>IF(ISNUMBER(SEARCH($I$1,$EI$3:$EI$7917)),MAX($EH$2:EH6656)+1,0)</f>
        <v>0</v>
      </c>
      <c r="EI6657" s="257" t="s">
        <v>45606</v>
      </c>
      <c r="EL6657" s="213" t="str">
        <f>IFERROR(VLOOKUP(ROWS($EL$3:EL6657),EH6657:$EI$7917,2,0),"")</f>
        <v/>
      </c>
    </row>
    <row r="6658" spans="134:142">
      <c r="ED6658" s="257" t="s">
        <v>44381</v>
      </c>
      <c r="EH6658" s="213">
        <f>IF(ISNUMBER(SEARCH($I$1,$EI$3:$EI$7917)),MAX($EH$2:EH6657)+1,0)</f>
        <v>0</v>
      </c>
      <c r="EI6658" s="257" t="s">
        <v>43473</v>
      </c>
      <c r="EL6658" s="213" t="str">
        <f>IFERROR(VLOOKUP(ROWS($EL$3:EL6658),EH6658:$EI$7917,2,0),"")</f>
        <v/>
      </c>
    </row>
    <row r="6659" spans="134:142">
      <c r="ED6659" s="257" t="s">
        <v>44382</v>
      </c>
      <c r="EH6659" s="213">
        <f>IF(ISNUMBER(SEARCH($I$1,$EI$3:$EI$7917)),MAX($EH$2:EH6658)+1,0)</f>
        <v>0</v>
      </c>
      <c r="EI6659" s="257" t="s">
        <v>41551</v>
      </c>
      <c r="EL6659" s="213" t="str">
        <f>IFERROR(VLOOKUP(ROWS($EL$3:EL6659),EH6659:$EI$7917,2,0),"")</f>
        <v/>
      </c>
    </row>
    <row r="6660" spans="134:142">
      <c r="ED6660" s="257" t="s">
        <v>44383</v>
      </c>
      <c r="EH6660" s="213">
        <f>IF(ISNUMBER(SEARCH($I$1,$EI$3:$EI$7917)),MAX($EH$2:EH6659)+1,0)</f>
        <v>0</v>
      </c>
      <c r="EI6660" s="257" t="s">
        <v>42166</v>
      </c>
      <c r="EL6660" s="213" t="str">
        <f>IFERROR(VLOOKUP(ROWS($EL$3:EL6660),EH6660:$EI$7917,2,0),"")</f>
        <v/>
      </c>
    </row>
    <row r="6661" spans="134:142">
      <c r="ED6661" s="257" t="s">
        <v>44384</v>
      </c>
      <c r="EH6661" s="213">
        <f>IF(ISNUMBER(SEARCH($I$1,$EI$3:$EI$7917)),MAX($EH$2:EH6660)+1,0)</f>
        <v>0</v>
      </c>
      <c r="EI6661" s="257" t="s">
        <v>45607</v>
      </c>
      <c r="EL6661" s="213" t="str">
        <f>IFERROR(VLOOKUP(ROWS($EL$3:EL6661),EH6661:$EI$7917,2,0),"")</f>
        <v/>
      </c>
    </row>
    <row r="6662" spans="134:142">
      <c r="ED6662" s="257" t="s">
        <v>44385</v>
      </c>
      <c r="EH6662" s="213">
        <f>IF(ISNUMBER(SEARCH($I$1,$EI$3:$EI$7917)),MAX($EH$2:EH6661)+1,0)</f>
        <v>0</v>
      </c>
      <c r="EI6662" s="257" t="s">
        <v>40479</v>
      </c>
      <c r="EL6662" s="213" t="str">
        <f>IFERROR(VLOOKUP(ROWS($EL$3:EL6662),EH6662:$EI$7917,2,0),"")</f>
        <v/>
      </c>
    </row>
    <row r="6663" spans="134:142" ht="24.75">
      <c r="ED6663" s="257" t="s">
        <v>44386</v>
      </c>
      <c r="EH6663" s="213">
        <f>IF(ISNUMBER(SEARCH($I$1,$EI$3:$EI$7917)),MAX($EH$2:EH6662)+1,0)</f>
        <v>0</v>
      </c>
      <c r="EI6663" s="257" t="s">
        <v>41040</v>
      </c>
      <c r="EL6663" s="213" t="str">
        <f>IFERROR(VLOOKUP(ROWS($EL$3:EL6663),EH6663:$EI$7917,2,0),"")</f>
        <v/>
      </c>
    </row>
    <row r="6664" spans="134:142">
      <c r="ED6664" s="257" t="s">
        <v>44387</v>
      </c>
      <c r="EH6664" s="213">
        <f>IF(ISNUMBER(SEARCH($I$1,$EI$3:$EI$7917)),MAX($EH$2:EH6663)+1,0)</f>
        <v>0</v>
      </c>
      <c r="EI6664" s="257" t="s">
        <v>40209</v>
      </c>
      <c r="EL6664" s="213" t="str">
        <f>IFERROR(VLOOKUP(ROWS($EL$3:EL6664),EH6664:$EI$7917,2,0),"")</f>
        <v/>
      </c>
    </row>
    <row r="6665" spans="134:142">
      <c r="ED6665" s="257" t="s">
        <v>44388</v>
      </c>
      <c r="EH6665" s="213">
        <f>IF(ISNUMBER(SEARCH($I$1,$EI$3:$EI$7917)),MAX($EH$2:EH6664)+1,0)</f>
        <v>0</v>
      </c>
      <c r="EI6665" s="257" t="s">
        <v>39674</v>
      </c>
      <c r="EL6665" s="213" t="str">
        <f>IFERROR(VLOOKUP(ROWS($EL$3:EL6665),EH6665:$EI$7917,2,0),"")</f>
        <v/>
      </c>
    </row>
    <row r="6666" spans="134:142">
      <c r="ED6666" s="257" t="s">
        <v>44389</v>
      </c>
      <c r="EH6666" s="213">
        <f>IF(ISNUMBER(SEARCH($I$1,$EI$3:$EI$7917)),MAX($EH$2:EH6665)+1,0)</f>
        <v>0</v>
      </c>
      <c r="EI6666" s="257" t="s">
        <v>39675</v>
      </c>
      <c r="EL6666" s="213" t="str">
        <f>IFERROR(VLOOKUP(ROWS($EL$3:EL6666),EH6666:$EI$7917,2,0),"")</f>
        <v/>
      </c>
    </row>
    <row r="6667" spans="134:142">
      <c r="ED6667" s="257" t="s">
        <v>44390</v>
      </c>
      <c r="EH6667" s="213">
        <f>IF(ISNUMBER(SEARCH($I$1,$EI$3:$EI$7917)),MAX($EH$2:EH6666)+1,0)</f>
        <v>0</v>
      </c>
      <c r="EI6667" s="257" t="s">
        <v>43903</v>
      </c>
      <c r="EL6667" s="213" t="str">
        <f>IFERROR(VLOOKUP(ROWS($EL$3:EL6667),EH6667:$EI$7917,2,0),"")</f>
        <v/>
      </c>
    </row>
    <row r="6668" spans="134:142">
      <c r="ED6668" s="257" t="s">
        <v>44391</v>
      </c>
      <c r="EH6668" s="213">
        <f>IF(ISNUMBER(SEARCH($I$1,$EI$3:$EI$7917)),MAX($EH$2:EH6667)+1,0)</f>
        <v>0</v>
      </c>
      <c r="EI6668" s="257" t="s">
        <v>39904</v>
      </c>
      <c r="EL6668" s="213" t="str">
        <f>IFERROR(VLOOKUP(ROWS($EL$3:EL6668),EH6668:$EI$7917,2,0),"")</f>
        <v/>
      </c>
    </row>
    <row r="6669" spans="134:142" ht="24.75">
      <c r="ED6669" s="257" t="s">
        <v>44392</v>
      </c>
      <c r="EH6669" s="213">
        <f>IF(ISNUMBER(SEARCH($I$1,$EI$3:$EI$7917)),MAX($EH$2:EH6668)+1,0)</f>
        <v>0</v>
      </c>
      <c r="EI6669" s="257" t="s">
        <v>40285</v>
      </c>
      <c r="EL6669" s="213" t="str">
        <f>IFERROR(VLOOKUP(ROWS($EL$3:EL6669),EH6669:$EI$7917,2,0),"")</f>
        <v/>
      </c>
    </row>
    <row r="6670" spans="134:142" ht="24.75">
      <c r="ED6670" s="257" t="s">
        <v>44393</v>
      </c>
      <c r="EH6670" s="213">
        <f>IF(ISNUMBER(SEARCH($I$1,$EI$3:$EI$7917)),MAX($EH$2:EH6669)+1,0)</f>
        <v>0</v>
      </c>
      <c r="EI6670" s="257" t="s">
        <v>42996</v>
      </c>
      <c r="EL6670" s="213" t="str">
        <f>IFERROR(VLOOKUP(ROWS($EL$3:EL6670),EH6670:$EI$7917,2,0),"")</f>
        <v/>
      </c>
    </row>
    <row r="6671" spans="134:142" ht="36.75">
      <c r="ED6671" s="257" t="s">
        <v>44394</v>
      </c>
      <c r="EH6671" s="213">
        <f>IF(ISNUMBER(SEARCH($I$1,$EI$3:$EI$7917)),MAX($EH$2:EH6670)+1,0)</f>
        <v>0</v>
      </c>
      <c r="EI6671" s="257" t="s">
        <v>41134</v>
      </c>
      <c r="EL6671" s="213" t="str">
        <f>IFERROR(VLOOKUP(ROWS($EL$3:EL6671),EH6671:$EI$7917,2,0),"")</f>
        <v/>
      </c>
    </row>
    <row r="6672" spans="134:142">
      <c r="ED6672" s="257" t="s">
        <v>44395</v>
      </c>
      <c r="EH6672" s="213">
        <f>IF(ISNUMBER(SEARCH($I$1,$EI$3:$EI$7917)),MAX($EH$2:EH6671)+1,0)</f>
        <v>0</v>
      </c>
      <c r="EI6672" s="257" t="s">
        <v>39333</v>
      </c>
      <c r="EL6672" s="213" t="str">
        <f>IFERROR(VLOOKUP(ROWS($EL$3:EL6672),EH6672:$EI$7917,2,0),"")</f>
        <v/>
      </c>
    </row>
    <row r="6673" spans="134:142">
      <c r="ED6673" s="257" t="s">
        <v>44396</v>
      </c>
      <c r="EH6673" s="213">
        <f>IF(ISNUMBER(SEARCH($I$1,$EI$3:$EI$7917)),MAX($EH$2:EH6672)+1,0)</f>
        <v>0</v>
      </c>
      <c r="EI6673" s="257" t="s">
        <v>38563</v>
      </c>
      <c r="EL6673" s="213" t="str">
        <f>IFERROR(VLOOKUP(ROWS($EL$3:EL6673),EH6673:$EI$7917,2,0),"")</f>
        <v/>
      </c>
    </row>
    <row r="6674" spans="134:142" ht="24.75">
      <c r="ED6674" s="257" t="s">
        <v>44397</v>
      </c>
      <c r="EH6674" s="213">
        <f>IF(ISNUMBER(SEARCH($I$1,$EI$3:$EI$7917)),MAX($EH$2:EH6673)+1,0)</f>
        <v>0</v>
      </c>
      <c r="EI6674" s="257" t="s">
        <v>44605</v>
      </c>
      <c r="EL6674" s="213" t="str">
        <f>IFERROR(VLOOKUP(ROWS($EL$3:EL6674),EH6674:$EI$7917,2,0),"")</f>
        <v/>
      </c>
    </row>
    <row r="6675" spans="134:142" ht="24.75">
      <c r="ED6675" s="257" t="s">
        <v>44398</v>
      </c>
      <c r="EH6675" s="213">
        <f>IF(ISNUMBER(SEARCH($I$1,$EI$3:$EI$7917)),MAX($EH$2:EH6674)+1,0)</f>
        <v>0</v>
      </c>
      <c r="EI6675" s="257" t="s">
        <v>42583</v>
      </c>
      <c r="EL6675" s="213" t="str">
        <f>IFERROR(VLOOKUP(ROWS($EL$3:EL6675),EH6675:$EI$7917,2,0),"")</f>
        <v/>
      </c>
    </row>
    <row r="6676" spans="134:142" ht="24.75">
      <c r="ED6676" s="257" t="s">
        <v>44399</v>
      </c>
      <c r="EH6676" s="213">
        <f>IF(ISNUMBER(SEARCH($I$1,$EI$3:$EI$7917)),MAX($EH$2:EH6675)+1,0)</f>
        <v>0</v>
      </c>
      <c r="EI6676" s="257" t="s">
        <v>41754</v>
      </c>
      <c r="EL6676" s="213" t="str">
        <f>IFERROR(VLOOKUP(ROWS($EL$3:EL6676),EH6676:$EI$7917,2,0),"")</f>
        <v/>
      </c>
    </row>
    <row r="6677" spans="134:142" ht="24.75">
      <c r="ED6677" s="257" t="s">
        <v>44400</v>
      </c>
      <c r="EH6677" s="213">
        <f>IF(ISNUMBER(SEARCH($I$1,$EI$3:$EI$7917)),MAX($EH$2:EH6676)+1,0)</f>
        <v>0</v>
      </c>
      <c r="EI6677" s="257" t="s">
        <v>44860</v>
      </c>
      <c r="EL6677" s="213" t="str">
        <f>IFERROR(VLOOKUP(ROWS($EL$3:EL6677),EH6677:$EI$7917,2,0),"")</f>
        <v/>
      </c>
    </row>
    <row r="6678" spans="134:142" ht="24.75">
      <c r="ED6678" s="257" t="s">
        <v>44401</v>
      </c>
      <c r="EH6678" s="213">
        <f>IF(ISNUMBER(SEARCH($I$1,$EI$3:$EI$7917)),MAX($EH$2:EH6677)+1,0)</f>
        <v>0</v>
      </c>
      <c r="EI6678" s="257" t="s">
        <v>42584</v>
      </c>
      <c r="EL6678" s="213" t="str">
        <f>IFERROR(VLOOKUP(ROWS($EL$3:EL6678),EH6678:$EI$7917,2,0),"")</f>
        <v/>
      </c>
    </row>
    <row r="6679" spans="134:142" ht="36.75">
      <c r="ED6679" s="257" t="s">
        <v>44402</v>
      </c>
      <c r="EH6679" s="213">
        <f>IF(ISNUMBER(SEARCH($I$1,$EI$3:$EI$7917)),MAX($EH$2:EH6678)+1,0)</f>
        <v>0</v>
      </c>
      <c r="EI6679" s="257" t="s">
        <v>42532</v>
      </c>
      <c r="EL6679" s="213" t="str">
        <f>IFERROR(VLOOKUP(ROWS($EL$3:EL6679),EH6679:$EI$7917,2,0),"")</f>
        <v/>
      </c>
    </row>
    <row r="6680" spans="134:142" ht="24.75">
      <c r="ED6680" s="257" t="s">
        <v>44403</v>
      </c>
      <c r="EH6680" s="213">
        <f>IF(ISNUMBER(SEARCH($I$1,$EI$3:$EI$7917)),MAX($EH$2:EH6679)+1,0)</f>
        <v>0</v>
      </c>
      <c r="EI6680" s="257" t="s">
        <v>44133</v>
      </c>
      <c r="EL6680" s="213" t="str">
        <f>IFERROR(VLOOKUP(ROWS($EL$3:EL6680),EH6680:$EI$7917,2,0),"")</f>
        <v/>
      </c>
    </row>
    <row r="6681" spans="134:142" ht="24.75">
      <c r="ED6681" s="257" t="s">
        <v>44404</v>
      </c>
      <c r="EH6681" s="213">
        <f>IF(ISNUMBER(SEARCH($I$1,$EI$3:$EI$7917)),MAX($EH$2:EH6680)+1,0)</f>
        <v>0</v>
      </c>
      <c r="EI6681" s="257" t="s">
        <v>45148</v>
      </c>
      <c r="EL6681" s="213" t="str">
        <f>IFERROR(VLOOKUP(ROWS($EL$3:EL6681),EH6681:$EI$7917,2,0),"")</f>
        <v/>
      </c>
    </row>
    <row r="6682" spans="134:142" ht="24.75">
      <c r="ED6682" s="257" t="s">
        <v>44405</v>
      </c>
      <c r="EH6682" s="213">
        <f>IF(ISNUMBER(SEARCH($I$1,$EI$3:$EI$7917)),MAX($EH$2:EH6681)+1,0)</f>
        <v>0</v>
      </c>
      <c r="EI6682" s="257" t="s">
        <v>38431</v>
      </c>
      <c r="EL6682" s="213" t="str">
        <f>IFERROR(VLOOKUP(ROWS($EL$3:EL6682),EH6682:$EI$7917,2,0),"")</f>
        <v/>
      </c>
    </row>
    <row r="6683" spans="134:142" ht="24.75">
      <c r="ED6683" s="257" t="s">
        <v>44406</v>
      </c>
      <c r="EH6683" s="213">
        <f>IF(ISNUMBER(SEARCH($I$1,$EI$3:$EI$7917)),MAX($EH$2:EH6682)+1,0)</f>
        <v>0</v>
      </c>
      <c r="EI6683" s="257" t="s">
        <v>38733</v>
      </c>
      <c r="EL6683" s="213" t="str">
        <f>IFERROR(VLOOKUP(ROWS($EL$3:EL6683),EH6683:$EI$7917,2,0),"")</f>
        <v/>
      </c>
    </row>
    <row r="6684" spans="134:142" ht="24.75">
      <c r="ED6684" s="257" t="s">
        <v>44407</v>
      </c>
      <c r="EH6684" s="213">
        <f>IF(ISNUMBER(SEARCH($I$1,$EI$3:$EI$7917)),MAX($EH$2:EH6683)+1,0)</f>
        <v>0</v>
      </c>
      <c r="EI6684" s="257" t="s">
        <v>45608</v>
      </c>
      <c r="EL6684" s="213" t="str">
        <f>IFERROR(VLOOKUP(ROWS($EL$3:EL6684),EH6684:$EI$7917,2,0),"")</f>
        <v/>
      </c>
    </row>
    <row r="6685" spans="134:142" ht="24.75">
      <c r="ED6685" s="257" t="s">
        <v>44408</v>
      </c>
      <c r="EH6685" s="213">
        <f>IF(ISNUMBER(SEARCH($I$1,$EI$3:$EI$7917)),MAX($EH$2:EH6684)+1,0)</f>
        <v>0</v>
      </c>
      <c r="EI6685" s="257" t="s">
        <v>41969</v>
      </c>
      <c r="EL6685" s="213" t="str">
        <f>IFERROR(VLOOKUP(ROWS($EL$3:EL6685),EH6685:$EI$7917,2,0),"")</f>
        <v/>
      </c>
    </row>
    <row r="6686" spans="134:142" ht="24.75">
      <c r="ED6686" s="257" t="s">
        <v>44409</v>
      </c>
      <c r="EH6686" s="213">
        <f>IF(ISNUMBER(SEARCH($I$1,$EI$3:$EI$7917)),MAX($EH$2:EH6685)+1,0)</f>
        <v>0</v>
      </c>
      <c r="EI6686" s="257" t="s">
        <v>44064</v>
      </c>
      <c r="EL6686" s="213" t="str">
        <f>IFERROR(VLOOKUP(ROWS($EL$3:EL6686),EH6686:$EI$7917,2,0),"")</f>
        <v/>
      </c>
    </row>
    <row r="6687" spans="134:142" ht="24.75">
      <c r="ED6687" s="257" t="s">
        <v>44410</v>
      </c>
      <c r="EH6687" s="213">
        <f>IF(ISNUMBER(SEARCH($I$1,$EI$3:$EI$7917)),MAX($EH$2:EH6686)+1,0)</f>
        <v>0</v>
      </c>
      <c r="EI6687" s="257" t="s">
        <v>43288</v>
      </c>
      <c r="EL6687" s="213" t="str">
        <f>IFERROR(VLOOKUP(ROWS($EL$3:EL6687),EH6687:$EI$7917,2,0),"")</f>
        <v/>
      </c>
    </row>
    <row r="6688" spans="134:142" ht="24.75">
      <c r="ED6688" s="257" t="s">
        <v>44411</v>
      </c>
      <c r="EH6688" s="213">
        <f>IF(ISNUMBER(SEARCH($I$1,$EI$3:$EI$7917)),MAX($EH$2:EH6687)+1,0)</f>
        <v>0</v>
      </c>
      <c r="EI6688" s="257" t="s">
        <v>42635</v>
      </c>
      <c r="EL6688" s="213" t="str">
        <f>IFERROR(VLOOKUP(ROWS($EL$3:EL6688),EH6688:$EI$7917,2,0),"")</f>
        <v/>
      </c>
    </row>
    <row r="6689" spans="134:142" ht="24.75">
      <c r="ED6689" s="257" t="s">
        <v>44412</v>
      </c>
      <c r="EH6689" s="213">
        <f>IF(ISNUMBER(SEARCH($I$1,$EI$3:$EI$7917)),MAX($EH$2:EH6688)+1,0)</f>
        <v>0</v>
      </c>
      <c r="EI6689" s="257" t="s">
        <v>43793</v>
      </c>
      <c r="EL6689" s="213" t="str">
        <f>IFERROR(VLOOKUP(ROWS($EL$3:EL6689),EH6689:$EI$7917,2,0),"")</f>
        <v/>
      </c>
    </row>
    <row r="6690" spans="134:142" ht="24.75">
      <c r="ED6690" s="257" t="s">
        <v>44413</v>
      </c>
      <c r="EH6690" s="213">
        <f>IF(ISNUMBER(SEARCH($I$1,$EI$3:$EI$7917)),MAX($EH$2:EH6689)+1,0)</f>
        <v>0</v>
      </c>
      <c r="EI6690" s="257" t="s">
        <v>44684</v>
      </c>
      <c r="EL6690" s="213" t="str">
        <f>IFERROR(VLOOKUP(ROWS($EL$3:EL6690),EH6690:$EI$7917,2,0),"")</f>
        <v/>
      </c>
    </row>
    <row r="6691" spans="134:142">
      <c r="ED6691" s="257" t="s">
        <v>44414</v>
      </c>
      <c r="EH6691" s="213">
        <f>IF(ISNUMBER(SEARCH($I$1,$EI$3:$EI$7917)),MAX($EH$2:EH6690)+1,0)</f>
        <v>0</v>
      </c>
      <c r="EI6691" s="257" t="s">
        <v>44786</v>
      </c>
      <c r="EL6691" s="213" t="str">
        <f>IFERROR(VLOOKUP(ROWS($EL$3:EL6691),EH6691:$EI$7917,2,0),"")</f>
        <v/>
      </c>
    </row>
    <row r="6692" spans="134:142" ht="24.75">
      <c r="ED6692" s="257" t="s">
        <v>44415</v>
      </c>
      <c r="EH6692" s="213">
        <f>IF(ISNUMBER(SEARCH($I$1,$EI$3:$EI$7917)),MAX($EH$2:EH6691)+1,0)</f>
        <v>0</v>
      </c>
      <c r="EI6692" s="257" t="s">
        <v>40286</v>
      </c>
      <c r="EL6692" s="213" t="str">
        <f>IFERROR(VLOOKUP(ROWS($EL$3:EL6692),EH6692:$EI$7917,2,0),"")</f>
        <v/>
      </c>
    </row>
    <row r="6693" spans="134:142" ht="24.75">
      <c r="ED6693" s="257" t="s">
        <v>44416</v>
      </c>
      <c r="EH6693" s="213">
        <f>IF(ISNUMBER(SEARCH($I$1,$EI$3:$EI$7917)),MAX($EH$2:EH6692)+1,0)</f>
        <v>0</v>
      </c>
      <c r="EI6693" s="257" t="s">
        <v>42636</v>
      </c>
      <c r="EL6693" s="213" t="str">
        <f>IFERROR(VLOOKUP(ROWS($EL$3:EL6693),EH6693:$EI$7917,2,0),"")</f>
        <v/>
      </c>
    </row>
    <row r="6694" spans="134:142" ht="24.75">
      <c r="ED6694" s="257" t="s">
        <v>44417</v>
      </c>
      <c r="EH6694" s="213">
        <f>IF(ISNUMBER(SEARCH($I$1,$EI$3:$EI$7917)),MAX($EH$2:EH6693)+1,0)</f>
        <v>0</v>
      </c>
      <c r="EI6694" s="257" t="s">
        <v>38432</v>
      </c>
      <c r="EL6694" s="213" t="str">
        <f>IFERROR(VLOOKUP(ROWS($EL$3:EL6694),EH6694:$EI$7917,2,0),"")</f>
        <v/>
      </c>
    </row>
    <row r="6695" spans="134:142" ht="24.75">
      <c r="ED6695" s="257" t="s">
        <v>44418</v>
      </c>
      <c r="EH6695" s="213">
        <f>IF(ISNUMBER(SEARCH($I$1,$EI$3:$EI$7917)),MAX($EH$2:EH6694)+1,0)</f>
        <v>0</v>
      </c>
      <c r="EI6695" s="257" t="s">
        <v>42189</v>
      </c>
      <c r="EL6695" s="213" t="str">
        <f>IFERROR(VLOOKUP(ROWS($EL$3:EL6695),EH6695:$EI$7917,2,0),"")</f>
        <v/>
      </c>
    </row>
    <row r="6696" spans="134:142" ht="24.75">
      <c r="ED6696" s="257" t="s">
        <v>44419</v>
      </c>
      <c r="EH6696" s="213">
        <f>IF(ISNUMBER(SEARCH($I$1,$EI$3:$EI$7917)),MAX($EH$2:EH6695)+1,0)</f>
        <v>0</v>
      </c>
      <c r="EI6696" s="257" t="s">
        <v>38734</v>
      </c>
      <c r="EL6696" s="213" t="str">
        <f>IFERROR(VLOOKUP(ROWS($EL$3:EL6696),EH6696:$EI$7917,2,0),"")</f>
        <v/>
      </c>
    </row>
    <row r="6697" spans="134:142" ht="24.75">
      <c r="ED6697" s="257" t="s">
        <v>44420</v>
      </c>
      <c r="EH6697" s="213">
        <f>IF(ISNUMBER(SEARCH($I$1,$EI$3:$EI$7917)),MAX($EH$2:EH6696)+1,0)</f>
        <v>0</v>
      </c>
      <c r="EI6697" s="257" t="s">
        <v>38116</v>
      </c>
      <c r="EL6697" s="213" t="str">
        <f>IFERROR(VLOOKUP(ROWS($EL$3:EL6697),EH6697:$EI$7917,2,0),"")</f>
        <v/>
      </c>
    </row>
    <row r="6698" spans="134:142">
      <c r="ED6698" s="257" t="s">
        <v>44421</v>
      </c>
      <c r="EH6698" s="213">
        <f>IF(ISNUMBER(SEARCH($I$1,$EI$3:$EI$7917)),MAX($EH$2:EH6697)+1,0)</f>
        <v>0</v>
      </c>
      <c r="EI6698" s="257" t="s">
        <v>44065</v>
      </c>
      <c r="EL6698" s="213" t="str">
        <f>IFERROR(VLOOKUP(ROWS($EL$3:EL6698),EH6698:$EI$7917,2,0),"")</f>
        <v/>
      </c>
    </row>
    <row r="6699" spans="134:142">
      <c r="ED6699" s="257" t="s">
        <v>44422</v>
      </c>
      <c r="EH6699" s="213">
        <f>IF(ISNUMBER(SEARCH($I$1,$EI$3:$EI$7917)),MAX($EH$2:EH6698)+1,0)</f>
        <v>0</v>
      </c>
      <c r="EI6699" s="257" t="s">
        <v>45609</v>
      </c>
      <c r="EL6699" s="213" t="str">
        <f>IFERROR(VLOOKUP(ROWS($EL$3:EL6699),EH6699:$EI$7917,2,0),"")</f>
        <v/>
      </c>
    </row>
    <row r="6700" spans="134:142">
      <c r="ED6700" s="257" t="s">
        <v>44423</v>
      </c>
      <c r="EH6700" s="213">
        <f>IF(ISNUMBER(SEARCH($I$1,$EI$3:$EI$7917)),MAX($EH$2:EH6699)+1,0)</f>
        <v>0</v>
      </c>
      <c r="EI6700" s="257" t="s">
        <v>45610</v>
      </c>
      <c r="EL6700" s="213" t="str">
        <f>IFERROR(VLOOKUP(ROWS($EL$3:EL6700),EH6700:$EI$7917,2,0),"")</f>
        <v/>
      </c>
    </row>
    <row r="6701" spans="134:142">
      <c r="ED6701" s="257" t="s">
        <v>44424</v>
      </c>
      <c r="EH6701" s="213">
        <f>IF(ISNUMBER(SEARCH($I$1,$EI$3:$EI$7917)),MAX($EH$2:EH6700)+1,0)</f>
        <v>0</v>
      </c>
      <c r="EI6701" s="257" t="s">
        <v>43073</v>
      </c>
      <c r="EL6701" s="213" t="str">
        <f>IFERROR(VLOOKUP(ROWS($EL$3:EL6701),EH6701:$EI$7917,2,0),"")</f>
        <v/>
      </c>
    </row>
    <row r="6702" spans="134:142">
      <c r="ED6702" s="257" t="s">
        <v>44425</v>
      </c>
      <c r="EH6702" s="213">
        <f>IF(ISNUMBER(SEARCH($I$1,$EI$3:$EI$7917)),MAX($EH$2:EH6701)+1,0)</f>
        <v>0</v>
      </c>
      <c r="EI6702" s="257" t="s">
        <v>44685</v>
      </c>
      <c r="EL6702" s="213" t="str">
        <f>IFERROR(VLOOKUP(ROWS($EL$3:EL6702),EH6702:$EI$7917,2,0),"")</f>
        <v/>
      </c>
    </row>
    <row r="6703" spans="134:142" ht="24.75">
      <c r="ED6703" s="257" t="s">
        <v>44426</v>
      </c>
      <c r="EH6703" s="213">
        <f>IF(ISNUMBER(SEARCH($I$1,$EI$3:$EI$7917)),MAX($EH$2:EH6702)+1,0)</f>
        <v>0</v>
      </c>
      <c r="EI6703" s="257" t="s">
        <v>42713</v>
      </c>
      <c r="EL6703" s="213" t="str">
        <f>IFERROR(VLOOKUP(ROWS($EL$3:EL6703),EH6703:$EI$7917,2,0),"")</f>
        <v/>
      </c>
    </row>
    <row r="6704" spans="134:142" ht="24.75">
      <c r="ED6704" s="257" t="s">
        <v>44427</v>
      </c>
      <c r="EH6704" s="213">
        <f>IF(ISNUMBER(SEARCH($I$1,$EI$3:$EI$7917)),MAX($EH$2:EH6703)+1,0)</f>
        <v>0</v>
      </c>
      <c r="EI6704" s="257" t="s">
        <v>43621</v>
      </c>
      <c r="EL6704" s="213" t="str">
        <f>IFERROR(VLOOKUP(ROWS($EL$3:EL6704),EH6704:$EI$7917,2,0),"")</f>
        <v/>
      </c>
    </row>
    <row r="6705" spans="134:142" ht="24.75">
      <c r="ED6705" s="257" t="s">
        <v>44428</v>
      </c>
      <c r="EH6705" s="213">
        <f>IF(ISNUMBER(SEARCH($I$1,$EI$3:$EI$7917)),MAX($EH$2:EH6704)+1,0)</f>
        <v>0</v>
      </c>
      <c r="EI6705" s="257" t="s">
        <v>44066</v>
      </c>
      <c r="EL6705" s="213" t="str">
        <f>IFERROR(VLOOKUP(ROWS($EL$3:EL6705),EH6705:$EI$7917,2,0),"")</f>
        <v/>
      </c>
    </row>
    <row r="6706" spans="134:142">
      <c r="ED6706" s="257" t="s">
        <v>44429</v>
      </c>
      <c r="EH6706" s="213">
        <f>IF(ISNUMBER(SEARCH($I$1,$EI$3:$EI$7917)),MAX($EH$2:EH6705)+1,0)</f>
        <v>0</v>
      </c>
      <c r="EI6706" s="257" t="s">
        <v>38564</v>
      </c>
      <c r="EL6706" s="213" t="str">
        <f>IFERROR(VLOOKUP(ROWS($EL$3:EL6706),EH6706:$EI$7917,2,0),"")</f>
        <v/>
      </c>
    </row>
    <row r="6707" spans="134:142" ht="36.75">
      <c r="ED6707" s="257" t="s">
        <v>44430</v>
      </c>
      <c r="EH6707" s="213">
        <f>IF(ISNUMBER(SEARCH($I$1,$EI$3:$EI$7917)),MAX($EH$2:EH6706)+1,0)</f>
        <v>0</v>
      </c>
      <c r="EI6707" s="257" t="s">
        <v>43531</v>
      </c>
      <c r="EL6707" s="213" t="str">
        <f>IFERROR(VLOOKUP(ROWS($EL$3:EL6707),EH6707:$EI$7917,2,0),"")</f>
        <v/>
      </c>
    </row>
    <row r="6708" spans="134:142" ht="24.75">
      <c r="ED6708" s="257" t="s">
        <v>44431</v>
      </c>
      <c r="EH6708" s="213">
        <f>IF(ISNUMBER(SEARCH($I$1,$EI$3:$EI$7917)),MAX($EH$2:EH6707)+1,0)</f>
        <v>0</v>
      </c>
      <c r="EI6708" s="257" t="s">
        <v>41791</v>
      </c>
      <c r="EL6708" s="213" t="str">
        <f>IFERROR(VLOOKUP(ROWS($EL$3:EL6708),EH6708:$EI$7917,2,0),"")</f>
        <v/>
      </c>
    </row>
    <row r="6709" spans="134:142">
      <c r="ED6709" s="257" t="s">
        <v>44432</v>
      </c>
      <c r="EH6709" s="213">
        <f>IF(ISNUMBER(SEARCH($I$1,$EI$3:$EI$7917)),MAX($EH$2:EH6708)+1,0)</f>
        <v>0</v>
      </c>
      <c r="EI6709" s="257" t="s">
        <v>42320</v>
      </c>
      <c r="EL6709" s="213" t="str">
        <f>IFERROR(VLOOKUP(ROWS($EL$3:EL6709),EH6709:$EI$7917,2,0),"")</f>
        <v/>
      </c>
    </row>
    <row r="6710" spans="134:142" ht="24.75">
      <c r="ED6710" s="257" t="s">
        <v>44433</v>
      </c>
      <c r="EH6710" s="213">
        <f>IF(ISNUMBER(SEARCH($I$1,$EI$3:$EI$7917)),MAX($EH$2:EH6709)+1,0)</f>
        <v>0</v>
      </c>
      <c r="EI6710" s="257" t="s">
        <v>41552</v>
      </c>
      <c r="EL6710" s="213" t="str">
        <f>IFERROR(VLOOKUP(ROWS($EL$3:EL6710),EH6710:$EI$7917,2,0),"")</f>
        <v/>
      </c>
    </row>
    <row r="6711" spans="134:142" ht="24.75">
      <c r="ED6711" s="257" t="s">
        <v>44434</v>
      </c>
      <c r="EH6711" s="213">
        <f>IF(ISNUMBER(SEARCH($I$1,$EI$3:$EI$7917)),MAX($EH$2:EH6710)+1,0)</f>
        <v>0</v>
      </c>
      <c r="EI6711" s="257" t="s">
        <v>39105</v>
      </c>
      <c r="EL6711" s="213" t="str">
        <f>IFERROR(VLOOKUP(ROWS($EL$3:EL6711),EH6711:$EI$7917,2,0),"")</f>
        <v/>
      </c>
    </row>
    <row r="6712" spans="134:142" ht="24.75">
      <c r="ED6712" s="257" t="s">
        <v>44435</v>
      </c>
      <c r="EH6712" s="213">
        <f>IF(ISNUMBER(SEARCH($I$1,$EI$3:$EI$7917)),MAX($EH$2:EH6711)+1,0)</f>
        <v>0</v>
      </c>
      <c r="EI6712" s="257" t="s">
        <v>43532</v>
      </c>
      <c r="EL6712" s="213" t="str">
        <f>IFERROR(VLOOKUP(ROWS($EL$3:EL6712),EH6712:$EI$7917,2,0),"")</f>
        <v/>
      </c>
    </row>
    <row r="6713" spans="134:142" ht="24.75">
      <c r="ED6713" s="257" t="s">
        <v>44436</v>
      </c>
      <c r="EH6713" s="213">
        <f>IF(ISNUMBER(SEARCH($I$1,$EI$3:$EI$7917)),MAX($EH$2:EH6712)+1,0)</f>
        <v>0</v>
      </c>
      <c r="EI6713" s="257" t="s">
        <v>40210</v>
      </c>
      <c r="EL6713" s="213" t="str">
        <f>IFERROR(VLOOKUP(ROWS($EL$3:EL6713),EH6713:$EI$7917,2,0),"")</f>
        <v/>
      </c>
    </row>
    <row r="6714" spans="134:142" ht="24.75">
      <c r="ED6714" s="257" t="s">
        <v>44437</v>
      </c>
      <c r="EH6714" s="213">
        <f>IF(ISNUMBER(SEARCH($I$1,$EI$3:$EI$7917)),MAX($EH$2:EH6713)+1,0)</f>
        <v>0</v>
      </c>
      <c r="EI6714" s="257" t="s">
        <v>42227</v>
      </c>
      <c r="EL6714" s="213" t="str">
        <f>IFERROR(VLOOKUP(ROWS($EL$3:EL6714),EH6714:$EI$7917,2,0),"")</f>
        <v/>
      </c>
    </row>
    <row r="6715" spans="134:142" ht="24.75">
      <c r="ED6715" s="257" t="s">
        <v>44438</v>
      </c>
      <c r="EH6715" s="213">
        <f>IF(ISNUMBER(SEARCH($I$1,$EI$3:$EI$7917)),MAX($EH$2:EH6714)+1,0)</f>
        <v>0</v>
      </c>
      <c r="EI6715" s="257" t="s">
        <v>39463</v>
      </c>
      <c r="EL6715" s="213" t="str">
        <f>IFERROR(VLOOKUP(ROWS($EL$3:EL6715),EH6715:$EI$7917,2,0),"")</f>
        <v/>
      </c>
    </row>
    <row r="6716" spans="134:142" ht="24.75">
      <c r="ED6716" s="257" t="s">
        <v>44439</v>
      </c>
      <c r="EH6716" s="213">
        <f>IF(ISNUMBER(SEARCH($I$1,$EI$3:$EI$7917)),MAX($EH$2:EH6715)+1,0)</f>
        <v>0</v>
      </c>
      <c r="EI6716" s="257" t="s">
        <v>40585</v>
      </c>
      <c r="EL6716" s="213" t="str">
        <f>IFERROR(VLOOKUP(ROWS($EL$3:EL6716),EH6716:$EI$7917,2,0),"")</f>
        <v/>
      </c>
    </row>
    <row r="6717" spans="134:142">
      <c r="ED6717" s="257" t="s">
        <v>44440</v>
      </c>
      <c r="EH6717" s="213">
        <f>IF(ISNUMBER(SEARCH($I$1,$EI$3:$EI$7917)),MAX($EH$2:EH6716)+1,0)</f>
        <v>0</v>
      </c>
      <c r="EI6717" s="257" t="s">
        <v>41970</v>
      </c>
      <c r="EL6717" s="213" t="str">
        <f>IFERROR(VLOOKUP(ROWS($EL$3:EL6717),EH6717:$EI$7917,2,0),"")</f>
        <v/>
      </c>
    </row>
    <row r="6718" spans="134:142" ht="24.75">
      <c r="ED6718" s="257" t="s">
        <v>44441</v>
      </c>
      <c r="EH6718" s="213">
        <f>IF(ISNUMBER(SEARCH($I$1,$EI$3:$EI$7917)),MAX($EH$2:EH6717)+1,0)</f>
        <v>0</v>
      </c>
      <c r="EI6718" s="257" t="s">
        <v>41755</v>
      </c>
      <c r="EL6718" s="213" t="str">
        <f>IFERROR(VLOOKUP(ROWS($EL$3:EL6718),EH6718:$EI$7917,2,0),"")</f>
        <v/>
      </c>
    </row>
    <row r="6719" spans="134:142">
      <c r="ED6719" s="257" t="s">
        <v>44442</v>
      </c>
      <c r="EH6719" s="213">
        <f>IF(ISNUMBER(SEARCH($I$1,$EI$3:$EI$7917)),MAX($EH$2:EH6718)+1,0)</f>
        <v>0</v>
      </c>
      <c r="EI6719" s="257" t="s">
        <v>37993</v>
      </c>
      <c r="EL6719" s="213" t="str">
        <f>IFERROR(VLOOKUP(ROWS($EL$3:EL6719),EH6719:$EI$7917,2,0),"")</f>
        <v/>
      </c>
    </row>
    <row r="6720" spans="134:142">
      <c r="ED6720" s="257" t="s">
        <v>44443</v>
      </c>
      <c r="EH6720" s="213">
        <f>IF(ISNUMBER(SEARCH($I$1,$EI$3:$EI$7917)),MAX($EH$2:EH6719)+1,0)</f>
        <v>0</v>
      </c>
      <c r="EI6720" s="257" t="s">
        <v>45437</v>
      </c>
      <c r="EL6720" s="213" t="str">
        <f>IFERROR(VLOOKUP(ROWS($EL$3:EL6720),EH6720:$EI$7917,2,0),"")</f>
        <v/>
      </c>
    </row>
    <row r="6721" spans="134:142">
      <c r="ED6721" s="257" t="s">
        <v>44444</v>
      </c>
      <c r="EH6721" s="213">
        <f>IF(ISNUMBER(SEARCH($I$1,$EI$3:$EI$7917)),MAX($EH$2:EH6720)+1,0)</f>
        <v>0</v>
      </c>
      <c r="EI6721" s="257" t="s">
        <v>39464</v>
      </c>
      <c r="EL6721" s="213" t="str">
        <f>IFERROR(VLOOKUP(ROWS($EL$3:EL6721),EH6721:$EI$7917,2,0),"")</f>
        <v/>
      </c>
    </row>
    <row r="6722" spans="134:142">
      <c r="ED6722" s="257" t="s">
        <v>44445</v>
      </c>
      <c r="EH6722" s="213">
        <f>IF(ISNUMBER(SEARCH($I$1,$EI$3:$EI$7917)),MAX($EH$2:EH6721)+1,0)</f>
        <v>0</v>
      </c>
      <c r="EI6722" s="257" t="s">
        <v>43074</v>
      </c>
      <c r="EL6722" s="213" t="str">
        <f>IFERROR(VLOOKUP(ROWS($EL$3:EL6722),EH6722:$EI$7917,2,0),"")</f>
        <v/>
      </c>
    </row>
    <row r="6723" spans="134:142">
      <c r="ED6723" s="257" t="s">
        <v>44446</v>
      </c>
      <c r="EH6723" s="213">
        <f>IF(ISNUMBER(SEARCH($I$1,$EI$3:$EI$7917)),MAX($EH$2:EH6722)+1,0)</f>
        <v>0</v>
      </c>
      <c r="EI6723" s="257" t="s">
        <v>38565</v>
      </c>
      <c r="EL6723" s="213" t="str">
        <f>IFERROR(VLOOKUP(ROWS($EL$3:EL6723),EH6723:$EI$7917,2,0),"")</f>
        <v/>
      </c>
    </row>
    <row r="6724" spans="134:142" ht="24.75">
      <c r="ED6724" s="257" t="s">
        <v>44447</v>
      </c>
      <c r="EH6724" s="213">
        <f>IF(ISNUMBER(SEARCH($I$1,$EI$3:$EI$7917)),MAX($EH$2:EH6723)+1,0)</f>
        <v>0</v>
      </c>
      <c r="EI6724" s="257" t="s">
        <v>39465</v>
      </c>
      <c r="EL6724" s="213" t="str">
        <f>IFERROR(VLOOKUP(ROWS($EL$3:EL6724),EH6724:$EI$7917,2,0),"")</f>
        <v/>
      </c>
    </row>
    <row r="6725" spans="134:142" ht="24.75">
      <c r="ED6725" s="257" t="s">
        <v>44448</v>
      </c>
      <c r="EH6725" s="213">
        <f>IF(ISNUMBER(SEARCH($I$1,$EI$3:$EI$7917)),MAX($EH$2:EH6724)+1,0)</f>
        <v>0</v>
      </c>
      <c r="EI6725" s="257" t="s">
        <v>37994</v>
      </c>
      <c r="EL6725" s="213" t="str">
        <f>IFERROR(VLOOKUP(ROWS($EL$3:EL6725),EH6725:$EI$7917,2,0),"")</f>
        <v/>
      </c>
    </row>
    <row r="6726" spans="134:142" ht="24.75">
      <c r="ED6726" s="257" t="s">
        <v>44449</v>
      </c>
      <c r="EH6726" s="213">
        <f>IF(ISNUMBER(SEARCH($I$1,$EI$3:$EI$7917)),MAX($EH$2:EH6725)+1,0)</f>
        <v>0</v>
      </c>
      <c r="EI6726" s="257" t="s">
        <v>45438</v>
      </c>
      <c r="EL6726" s="213" t="str">
        <f>IFERROR(VLOOKUP(ROWS($EL$3:EL6726),EH6726:$EI$7917,2,0),"")</f>
        <v/>
      </c>
    </row>
    <row r="6727" spans="134:142" ht="24.75">
      <c r="ED6727" s="257" t="s">
        <v>44450</v>
      </c>
      <c r="EH6727" s="213">
        <f>IF(ISNUMBER(SEARCH($I$1,$EI$3:$EI$7917)),MAX($EH$2:EH6726)+1,0)</f>
        <v>0</v>
      </c>
      <c r="EI6727" s="257" t="s">
        <v>37995</v>
      </c>
      <c r="EL6727" s="213" t="str">
        <f>IFERROR(VLOOKUP(ROWS($EL$3:EL6727),EH6727:$EI$7917,2,0),"")</f>
        <v/>
      </c>
    </row>
    <row r="6728" spans="134:142" ht="24.75">
      <c r="ED6728" s="257" t="s">
        <v>44451</v>
      </c>
      <c r="EH6728" s="213">
        <f>IF(ISNUMBER(SEARCH($I$1,$EI$3:$EI$7917)),MAX($EH$2:EH6727)+1,0)</f>
        <v>0</v>
      </c>
      <c r="EI6728" s="257" t="s">
        <v>37996</v>
      </c>
      <c r="EL6728" s="213" t="str">
        <f>IFERROR(VLOOKUP(ROWS($EL$3:EL6728),EH6728:$EI$7917,2,0),"")</f>
        <v/>
      </c>
    </row>
    <row r="6729" spans="134:142" ht="24.75">
      <c r="ED6729" s="257" t="s">
        <v>44452</v>
      </c>
      <c r="EH6729" s="213">
        <f>IF(ISNUMBER(SEARCH($I$1,$EI$3:$EI$7917)),MAX($EH$2:EH6728)+1,0)</f>
        <v>0</v>
      </c>
      <c r="EI6729" s="257" t="s">
        <v>44686</v>
      </c>
      <c r="EL6729" s="213" t="str">
        <f>IFERROR(VLOOKUP(ROWS($EL$3:EL6729),EH6729:$EI$7917,2,0),"")</f>
        <v/>
      </c>
    </row>
    <row r="6730" spans="134:142">
      <c r="ED6730" s="257" t="s">
        <v>44453</v>
      </c>
      <c r="EH6730" s="213">
        <f>IF(ISNUMBER(SEARCH($I$1,$EI$3:$EI$7917)),MAX($EH$2:EH6729)+1,0)</f>
        <v>0</v>
      </c>
      <c r="EI6730" s="257" t="s">
        <v>45611</v>
      </c>
      <c r="EL6730" s="213" t="str">
        <f>IFERROR(VLOOKUP(ROWS($EL$3:EL6730),EH6730:$EI$7917,2,0),"")</f>
        <v/>
      </c>
    </row>
    <row r="6731" spans="134:142">
      <c r="ED6731" s="257" t="s">
        <v>44454</v>
      </c>
      <c r="EH6731" s="213">
        <f>IF(ISNUMBER(SEARCH($I$1,$EI$3:$EI$7917)),MAX($EH$2:EH6730)+1,0)</f>
        <v>0</v>
      </c>
      <c r="EI6731" s="257" t="s">
        <v>45612</v>
      </c>
      <c r="EL6731" s="213" t="str">
        <f>IFERROR(VLOOKUP(ROWS($EL$3:EL6731),EH6731:$EI$7917,2,0),"")</f>
        <v/>
      </c>
    </row>
    <row r="6732" spans="134:142">
      <c r="ED6732" s="257" t="s">
        <v>44455</v>
      </c>
      <c r="EH6732" s="213">
        <f>IF(ISNUMBER(SEARCH($I$1,$EI$3:$EI$7917)),MAX($EH$2:EH6731)+1,0)</f>
        <v>0</v>
      </c>
      <c r="EI6732" s="257" t="s">
        <v>45613</v>
      </c>
      <c r="EL6732" s="213" t="str">
        <f>IFERROR(VLOOKUP(ROWS($EL$3:EL6732),EH6732:$EI$7917,2,0),"")</f>
        <v/>
      </c>
    </row>
    <row r="6733" spans="134:142">
      <c r="ED6733" s="257" t="s">
        <v>44456</v>
      </c>
      <c r="EH6733" s="213">
        <f>IF(ISNUMBER(SEARCH($I$1,$EI$3:$EI$7917)),MAX($EH$2:EH6732)+1,0)</f>
        <v>0</v>
      </c>
      <c r="EI6733" s="257" t="s">
        <v>40480</v>
      </c>
      <c r="EL6733" s="213" t="str">
        <f>IFERROR(VLOOKUP(ROWS($EL$3:EL6733),EH6733:$EI$7917,2,0),"")</f>
        <v/>
      </c>
    </row>
    <row r="6734" spans="134:142">
      <c r="ED6734" s="257" t="s">
        <v>44457</v>
      </c>
      <c r="EH6734" s="213">
        <f>IF(ISNUMBER(SEARCH($I$1,$EI$3:$EI$7917)),MAX($EH$2:EH6733)+1,0)</f>
        <v>0</v>
      </c>
      <c r="EI6734" s="257" t="s">
        <v>38735</v>
      </c>
      <c r="EL6734" s="213" t="str">
        <f>IFERROR(VLOOKUP(ROWS($EL$3:EL6734),EH6734:$EI$7917,2,0),"")</f>
        <v/>
      </c>
    </row>
    <row r="6735" spans="134:142">
      <c r="ED6735" s="257" t="s">
        <v>44458</v>
      </c>
      <c r="EH6735" s="213">
        <f>IF(ISNUMBER(SEARCH($I$1,$EI$3:$EI$7917)),MAX($EH$2:EH6734)+1,0)</f>
        <v>0</v>
      </c>
      <c r="EI6735" s="257" t="s">
        <v>42997</v>
      </c>
      <c r="EL6735" s="213" t="str">
        <f>IFERROR(VLOOKUP(ROWS($EL$3:EL6735),EH6735:$EI$7917,2,0),"")</f>
        <v/>
      </c>
    </row>
    <row r="6736" spans="134:142">
      <c r="ED6736" s="257" t="s">
        <v>44459</v>
      </c>
      <c r="EH6736" s="213">
        <f>IF(ISNUMBER(SEARCH($I$1,$EI$3:$EI$7917)),MAX($EH$2:EH6735)+1,0)</f>
        <v>0</v>
      </c>
      <c r="EI6736" s="257" t="s">
        <v>40731</v>
      </c>
      <c r="EL6736" s="213" t="str">
        <f>IFERROR(VLOOKUP(ROWS($EL$3:EL6736),EH6736:$EI$7917,2,0),"")</f>
        <v/>
      </c>
    </row>
    <row r="6737" spans="134:142" ht="24.75">
      <c r="ED6737" s="257" t="s">
        <v>44460</v>
      </c>
      <c r="EH6737" s="213">
        <f>IF(ISNUMBER(SEARCH($I$1,$EI$3:$EI$7917)),MAX($EH$2:EH6736)+1,0)</f>
        <v>0</v>
      </c>
      <c r="EI6737" s="257" t="s">
        <v>41510</v>
      </c>
      <c r="EL6737" s="213" t="str">
        <f>IFERROR(VLOOKUP(ROWS($EL$3:EL6737),EH6737:$EI$7917,2,0),"")</f>
        <v/>
      </c>
    </row>
    <row r="6738" spans="134:142">
      <c r="ED6738" s="257" t="s">
        <v>44461</v>
      </c>
      <c r="EH6738" s="213">
        <f>IF(ISNUMBER(SEARCH($I$1,$EI$3:$EI$7917)),MAX($EH$2:EH6737)+1,0)</f>
        <v>0</v>
      </c>
      <c r="EI6738" s="257" t="s">
        <v>43075</v>
      </c>
      <c r="EL6738" s="213" t="str">
        <f>IFERROR(VLOOKUP(ROWS($EL$3:EL6738),EH6738:$EI$7917,2,0),"")</f>
        <v/>
      </c>
    </row>
    <row r="6739" spans="134:142" ht="24.75">
      <c r="ED6739" s="257" t="s">
        <v>44462</v>
      </c>
      <c r="EH6739" s="213">
        <f>IF(ISNUMBER(SEARCH($I$1,$EI$3:$EI$7917)),MAX($EH$2:EH6738)+1,0)</f>
        <v>0</v>
      </c>
      <c r="EI6739" s="257" t="s">
        <v>45500</v>
      </c>
      <c r="EL6739" s="213" t="str">
        <f>IFERROR(VLOOKUP(ROWS($EL$3:EL6739),EH6739:$EI$7917,2,0),"")</f>
        <v/>
      </c>
    </row>
    <row r="6740" spans="134:142">
      <c r="ED6740" s="257" t="s">
        <v>44463</v>
      </c>
      <c r="EH6740" s="213">
        <f>IF(ISNUMBER(SEARCH($I$1,$EI$3:$EI$7917)),MAX($EH$2:EH6739)+1,0)</f>
        <v>0</v>
      </c>
      <c r="EI6740" s="257" t="s">
        <v>45501</v>
      </c>
      <c r="EL6740" s="213" t="str">
        <f>IFERROR(VLOOKUP(ROWS($EL$3:EL6740),EH6740:$EI$7917,2,0),"")</f>
        <v/>
      </c>
    </row>
    <row r="6741" spans="134:142">
      <c r="ED6741" s="257" t="s">
        <v>44464</v>
      </c>
      <c r="EH6741" s="213">
        <f>IF(ISNUMBER(SEARCH($I$1,$EI$3:$EI$7917)),MAX($EH$2:EH6740)+1,0)</f>
        <v>0</v>
      </c>
      <c r="EI6741" s="257" t="s">
        <v>44067</v>
      </c>
      <c r="EL6741" s="213" t="str">
        <f>IFERROR(VLOOKUP(ROWS($EL$3:EL6741),EH6741:$EI$7917,2,0),"")</f>
        <v/>
      </c>
    </row>
    <row r="6742" spans="134:142">
      <c r="ED6742" s="257" t="s">
        <v>44465</v>
      </c>
      <c r="EH6742" s="213">
        <f>IF(ISNUMBER(SEARCH($I$1,$EI$3:$EI$7917)),MAX($EH$2:EH6741)+1,0)</f>
        <v>0</v>
      </c>
      <c r="EI6742" s="257" t="s">
        <v>45520</v>
      </c>
      <c r="EL6742" s="213" t="str">
        <f>IFERROR(VLOOKUP(ROWS($EL$3:EL6742),EH6742:$EI$7917,2,0),"")</f>
        <v/>
      </c>
    </row>
    <row r="6743" spans="134:142" ht="36.75">
      <c r="ED6743" s="257" t="s">
        <v>44466</v>
      </c>
      <c r="EH6743" s="213">
        <f>IF(ISNUMBER(SEARCH($I$1,$EI$3:$EI$7917)),MAX($EH$2:EH6742)+1,0)</f>
        <v>0</v>
      </c>
      <c r="EI6743" s="257" t="s">
        <v>44068</v>
      </c>
      <c r="EL6743" s="213" t="str">
        <f>IFERROR(VLOOKUP(ROWS($EL$3:EL6743),EH6743:$EI$7917,2,0),"")</f>
        <v/>
      </c>
    </row>
    <row r="6744" spans="134:142">
      <c r="ED6744" s="257" t="s">
        <v>44467</v>
      </c>
      <c r="EH6744" s="213">
        <f>IF(ISNUMBER(SEARCH($I$1,$EI$3:$EI$7917)),MAX($EH$2:EH6743)+1,0)</f>
        <v>0</v>
      </c>
      <c r="EI6744" s="257" t="s">
        <v>45129</v>
      </c>
      <c r="EL6744" s="213" t="str">
        <f>IFERROR(VLOOKUP(ROWS($EL$3:EL6744),EH6744:$EI$7917,2,0),"")</f>
        <v/>
      </c>
    </row>
    <row r="6745" spans="134:142">
      <c r="ED6745" s="257" t="s">
        <v>44468</v>
      </c>
      <c r="EH6745" s="213">
        <f>IF(ISNUMBER(SEARCH($I$1,$EI$3:$EI$7917)),MAX($EH$2:EH6744)+1,0)</f>
        <v>0</v>
      </c>
      <c r="EI6745" s="257" t="s">
        <v>45614</v>
      </c>
      <c r="EL6745" s="213" t="str">
        <f>IFERROR(VLOOKUP(ROWS($EL$3:EL6745),EH6745:$EI$7917,2,0),"")</f>
        <v/>
      </c>
    </row>
    <row r="6746" spans="134:142">
      <c r="ED6746" s="257" t="s">
        <v>44469</v>
      </c>
      <c r="EH6746" s="213">
        <f>IF(ISNUMBER(SEARCH($I$1,$EI$3:$EI$7917)),MAX($EH$2:EH6745)+1,0)</f>
        <v>0</v>
      </c>
      <c r="EI6746" s="257" t="s">
        <v>44787</v>
      </c>
      <c r="EL6746" s="213" t="str">
        <f>IFERROR(VLOOKUP(ROWS($EL$3:EL6746),EH6746:$EI$7917,2,0),"")</f>
        <v/>
      </c>
    </row>
    <row r="6747" spans="134:142">
      <c r="ED6747" s="257" t="s">
        <v>44470</v>
      </c>
      <c r="EH6747" s="213">
        <f>IF(ISNUMBER(SEARCH($I$1,$EI$3:$EI$7917)),MAX($EH$2:EH6746)+1,0)</f>
        <v>0</v>
      </c>
      <c r="EI6747" s="257" t="s">
        <v>42356</v>
      </c>
      <c r="EL6747" s="213" t="str">
        <f>IFERROR(VLOOKUP(ROWS($EL$3:EL6747),EH6747:$EI$7917,2,0),"")</f>
        <v/>
      </c>
    </row>
    <row r="6748" spans="134:142">
      <c r="ED6748" s="257" t="s">
        <v>44471</v>
      </c>
      <c r="EH6748" s="213">
        <f>IF(ISNUMBER(SEARCH($I$1,$EI$3:$EI$7917)),MAX($EH$2:EH6747)+1,0)</f>
        <v>0</v>
      </c>
      <c r="EI6748" s="257" t="s">
        <v>42445</v>
      </c>
      <c r="EL6748" s="213" t="str">
        <f>IFERROR(VLOOKUP(ROWS($EL$3:EL6748),EH6748:$EI$7917,2,0),"")</f>
        <v/>
      </c>
    </row>
    <row r="6749" spans="134:142">
      <c r="ED6749" s="257" t="s">
        <v>44472</v>
      </c>
      <c r="EH6749" s="213">
        <f>IF(ISNUMBER(SEARCH($I$1,$EI$3:$EI$7917)),MAX($EH$2:EH6748)+1,0)</f>
        <v>0</v>
      </c>
      <c r="EI6749" s="257" t="s">
        <v>42228</v>
      </c>
      <c r="EL6749" s="213" t="str">
        <f>IFERROR(VLOOKUP(ROWS($EL$3:EL6749),EH6749:$EI$7917,2,0),"")</f>
        <v/>
      </c>
    </row>
    <row r="6750" spans="134:142" ht="24.75">
      <c r="ED6750" s="257" t="s">
        <v>44473</v>
      </c>
      <c r="EH6750" s="213">
        <f>IF(ISNUMBER(SEARCH($I$1,$EI$3:$EI$7917)),MAX($EH$2:EH6749)+1,0)</f>
        <v>0</v>
      </c>
      <c r="EI6750" s="257" t="s">
        <v>40586</v>
      </c>
      <c r="EL6750" s="213" t="str">
        <f>IFERROR(VLOOKUP(ROWS($EL$3:EL6750),EH6750:$EI$7917,2,0),"")</f>
        <v/>
      </c>
    </row>
    <row r="6751" spans="134:142">
      <c r="ED6751" s="257" t="s">
        <v>44474</v>
      </c>
      <c r="EH6751" s="213">
        <f>IF(ISNUMBER(SEARCH($I$1,$EI$3:$EI$7917)),MAX($EH$2:EH6750)+1,0)</f>
        <v>0</v>
      </c>
      <c r="EI6751" s="257" t="s">
        <v>45410</v>
      </c>
      <c r="EL6751" s="213" t="str">
        <f>IFERROR(VLOOKUP(ROWS($EL$3:EL6751),EH6751:$EI$7917,2,0),"")</f>
        <v/>
      </c>
    </row>
    <row r="6752" spans="134:142">
      <c r="ED6752" s="257" t="s">
        <v>44475</v>
      </c>
      <c r="EH6752" s="213">
        <f>IF(ISNUMBER(SEARCH($I$1,$EI$3:$EI$7917)),MAX($EH$2:EH6751)+1,0)</f>
        <v>0</v>
      </c>
      <c r="EI6752" s="257" t="s">
        <v>41135</v>
      </c>
      <c r="EL6752" s="213" t="str">
        <f>IFERROR(VLOOKUP(ROWS($EL$3:EL6752),EH6752:$EI$7917,2,0),"")</f>
        <v/>
      </c>
    </row>
    <row r="6753" spans="134:142">
      <c r="ED6753" s="257" t="s">
        <v>44476</v>
      </c>
      <c r="EH6753" s="213">
        <f>IF(ISNUMBER(SEARCH($I$1,$EI$3:$EI$7917)),MAX($EH$2:EH6752)+1,0)</f>
        <v>0</v>
      </c>
      <c r="EI6753" s="257" t="s">
        <v>45331</v>
      </c>
      <c r="EL6753" s="213" t="str">
        <f>IFERROR(VLOOKUP(ROWS($EL$3:EL6753),EH6753:$EI$7917,2,0),"")</f>
        <v/>
      </c>
    </row>
    <row r="6754" spans="134:142">
      <c r="ED6754" s="257" t="s">
        <v>44477</v>
      </c>
      <c r="EH6754" s="213">
        <f>IF(ISNUMBER(SEARCH($I$1,$EI$3:$EI$7917)),MAX($EH$2:EH6753)+1,0)</f>
        <v>0</v>
      </c>
      <c r="EI6754" s="257" t="s">
        <v>45615</v>
      </c>
      <c r="EL6754" s="213" t="str">
        <f>IFERROR(VLOOKUP(ROWS($EL$3:EL6754),EH6754:$EI$7917,2,0),"")</f>
        <v/>
      </c>
    </row>
    <row r="6755" spans="134:142">
      <c r="ED6755" s="257" t="s">
        <v>44478</v>
      </c>
      <c r="EH6755" s="213">
        <f>IF(ISNUMBER(SEARCH($I$1,$EI$3:$EI$7917)),MAX($EH$2:EH6754)+1,0)</f>
        <v>0</v>
      </c>
      <c r="EI6755" s="257" t="s">
        <v>45616</v>
      </c>
      <c r="EL6755" s="213" t="str">
        <f>IFERROR(VLOOKUP(ROWS($EL$3:EL6755),EH6755:$EI$7917,2,0),"")</f>
        <v/>
      </c>
    </row>
    <row r="6756" spans="134:142" ht="36.75">
      <c r="ED6756" s="257" t="s">
        <v>44479</v>
      </c>
      <c r="EH6756" s="213">
        <f>IF(ISNUMBER(SEARCH($I$1,$EI$3:$EI$7917)),MAX($EH$2:EH6755)+1,0)</f>
        <v>0</v>
      </c>
      <c r="EI6756" s="257" t="s">
        <v>42173</v>
      </c>
      <c r="EL6756" s="213" t="str">
        <f>IFERROR(VLOOKUP(ROWS($EL$3:EL6756),EH6756:$EI$7917,2,0),"")</f>
        <v/>
      </c>
    </row>
    <row r="6757" spans="134:142">
      <c r="ED6757" s="257" t="s">
        <v>44480</v>
      </c>
      <c r="EH6757" s="213">
        <f>IF(ISNUMBER(SEARCH($I$1,$EI$3:$EI$7917)),MAX($EH$2:EH6756)+1,0)</f>
        <v>0</v>
      </c>
      <c r="EI6757" s="257" t="s">
        <v>38202</v>
      </c>
      <c r="EL6757" s="213" t="str">
        <f>IFERROR(VLOOKUP(ROWS($EL$3:EL6757),EH6757:$EI$7917,2,0),"")</f>
        <v/>
      </c>
    </row>
    <row r="6758" spans="134:142" ht="24.75">
      <c r="ED6758" s="257" t="s">
        <v>44481</v>
      </c>
      <c r="EH6758" s="213">
        <f>IF(ISNUMBER(SEARCH($I$1,$EI$3:$EI$7917)),MAX($EH$2:EH6757)+1,0)</f>
        <v>0</v>
      </c>
      <c r="EI6758" s="257" t="s">
        <v>38736</v>
      </c>
      <c r="EL6758" s="213" t="str">
        <f>IFERROR(VLOOKUP(ROWS($EL$3:EL6758),EH6758:$EI$7917,2,0),"")</f>
        <v/>
      </c>
    </row>
    <row r="6759" spans="134:142" ht="24.75">
      <c r="ED6759" s="257" t="s">
        <v>44482</v>
      </c>
      <c r="EH6759" s="213">
        <f>IF(ISNUMBER(SEARCH($I$1,$EI$3:$EI$7917)),MAX($EH$2:EH6758)+1,0)</f>
        <v>0</v>
      </c>
      <c r="EI6759" s="257" t="s">
        <v>40075</v>
      </c>
      <c r="EL6759" s="213" t="str">
        <f>IFERROR(VLOOKUP(ROWS($EL$3:EL6759),EH6759:$EI$7917,2,0),"")</f>
        <v/>
      </c>
    </row>
    <row r="6760" spans="134:142">
      <c r="ED6760" s="257" t="s">
        <v>44483</v>
      </c>
      <c r="EH6760" s="213">
        <f>IF(ISNUMBER(SEARCH($I$1,$EI$3:$EI$7917)),MAX($EH$2:EH6759)+1,0)</f>
        <v>0</v>
      </c>
      <c r="EI6760" s="257" t="s">
        <v>43241</v>
      </c>
      <c r="EL6760" s="213" t="str">
        <f>IFERROR(VLOOKUP(ROWS($EL$3:EL6760),EH6760:$EI$7917,2,0),"")</f>
        <v/>
      </c>
    </row>
    <row r="6761" spans="134:142">
      <c r="ED6761" s="257" t="s">
        <v>44484</v>
      </c>
      <c r="EH6761" s="213">
        <f>IF(ISNUMBER(SEARCH($I$1,$EI$3:$EI$7917)),MAX($EH$2:EH6760)+1,0)</f>
        <v>0</v>
      </c>
      <c r="EI6761" s="257" t="s">
        <v>45502</v>
      </c>
      <c r="EL6761" s="213" t="str">
        <f>IFERROR(VLOOKUP(ROWS($EL$3:EL6761),EH6761:$EI$7917,2,0),"")</f>
        <v/>
      </c>
    </row>
    <row r="6762" spans="134:142">
      <c r="ED6762" s="257" t="s">
        <v>44485</v>
      </c>
      <c r="EH6762" s="213">
        <f>IF(ISNUMBER(SEARCH($I$1,$EI$3:$EI$7917)),MAX($EH$2:EH6761)+1,0)</f>
        <v>0</v>
      </c>
      <c r="EI6762" s="257" t="s">
        <v>45503</v>
      </c>
      <c r="EL6762" s="213" t="str">
        <f>IFERROR(VLOOKUP(ROWS($EL$3:EL6762),EH6762:$EI$7917,2,0),"")</f>
        <v/>
      </c>
    </row>
    <row r="6763" spans="134:142">
      <c r="ED6763" s="257" t="s">
        <v>44486</v>
      </c>
      <c r="EH6763" s="213">
        <f>IF(ISNUMBER(SEARCH($I$1,$EI$3:$EI$7917)),MAX($EH$2:EH6762)+1,0)</f>
        <v>0</v>
      </c>
      <c r="EI6763" s="257" t="s">
        <v>44861</v>
      </c>
      <c r="EL6763" s="213" t="str">
        <f>IFERROR(VLOOKUP(ROWS($EL$3:EL6763),EH6763:$EI$7917,2,0),"")</f>
        <v/>
      </c>
    </row>
    <row r="6764" spans="134:142" ht="24.75">
      <c r="ED6764" s="257" t="s">
        <v>44487</v>
      </c>
      <c r="EH6764" s="213">
        <f>IF(ISNUMBER(SEARCH($I$1,$EI$3:$EI$7917)),MAX($EH$2:EH6763)+1,0)</f>
        <v>0</v>
      </c>
      <c r="EI6764" s="257" t="s">
        <v>44687</v>
      </c>
      <c r="EL6764" s="213" t="str">
        <f>IFERROR(VLOOKUP(ROWS($EL$3:EL6764),EH6764:$EI$7917,2,0),"")</f>
        <v/>
      </c>
    </row>
    <row r="6765" spans="134:142">
      <c r="ED6765" s="257" t="s">
        <v>44488</v>
      </c>
      <c r="EH6765" s="213">
        <f>IF(ISNUMBER(SEARCH($I$1,$EI$3:$EI$7917)),MAX($EH$2:EH6764)+1,0)</f>
        <v>0</v>
      </c>
      <c r="EI6765" s="257" t="s">
        <v>45074</v>
      </c>
      <c r="EL6765" s="213" t="str">
        <f>IFERROR(VLOOKUP(ROWS($EL$3:EL6765),EH6765:$EI$7917,2,0),"")</f>
        <v/>
      </c>
    </row>
    <row r="6766" spans="134:142">
      <c r="ED6766" s="257" t="s">
        <v>44489</v>
      </c>
      <c r="EH6766" s="213">
        <f>IF(ISNUMBER(SEARCH($I$1,$EI$3:$EI$7917)),MAX($EH$2:EH6765)+1,0)</f>
        <v>0</v>
      </c>
      <c r="EI6766" s="257" t="s">
        <v>42357</v>
      </c>
      <c r="EL6766" s="213" t="str">
        <f>IFERROR(VLOOKUP(ROWS($EL$3:EL6766),EH6766:$EI$7917,2,0),"")</f>
        <v/>
      </c>
    </row>
    <row r="6767" spans="134:142">
      <c r="ED6767" s="257" t="s">
        <v>44490</v>
      </c>
      <c r="EH6767" s="213">
        <f>IF(ISNUMBER(SEARCH($I$1,$EI$3:$EI$7917)),MAX($EH$2:EH6766)+1,0)</f>
        <v>0</v>
      </c>
      <c r="EI6767" s="257" t="s">
        <v>45411</v>
      </c>
      <c r="EL6767" s="213" t="str">
        <f>IFERROR(VLOOKUP(ROWS($EL$3:EL6767),EH6767:$EI$7917,2,0),"")</f>
        <v/>
      </c>
    </row>
    <row r="6768" spans="134:142">
      <c r="ED6768" s="257" t="s">
        <v>44491</v>
      </c>
      <c r="EH6768" s="213">
        <f>IF(ISNUMBER(SEARCH($I$1,$EI$3:$EI$7917)),MAX($EH$2:EH6767)+1,0)</f>
        <v>0</v>
      </c>
      <c r="EI6768" s="257" t="s">
        <v>45504</v>
      </c>
      <c r="EL6768" s="213" t="str">
        <f>IFERROR(VLOOKUP(ROWS($EL$3:EL6768),EH6768:$EI$7917,2,0),"")</f>
        <v/>
      </c>
    </row>
    <row r="6769" spans="134:142">
      <c r="ED6769" s="257" t="s">
        <v>44492</v>
      </c>
      <c r="EH6769" s="213">
        <f>IF(ISNUMBER(SEARCH($I$1,$EI$3:$EI$7917)),MAX($EH$2:EH6768)+1,0)</f>
        <v>0</v>
      </c>
      <c r="EI6769" s="257" t="s">
        <v>38433</v>
      </c>
      <c r="EL6769" s="213" t="str">
        <f>IFERROR(VLOOKUP(ROWS($EL$3:EL6769),EH6769:$EI$7917,2,0),"")</f>
        <v/>
      </c>
    </row>
    <row r="6770" spans="134:142">
      <c r="ED6770" s="257" t="s">
        <v>44493</v>
      </c>
      <c r="EH6770" s="213">
        <f>IF(ISNUMBER(SEARCH($I$1,$EI$3:$EI$7917)),MAX($EH$2:EH6769)+1,0)</f>
        <v>0</v>
      </c>
      <c r="EI6770" s="257" t="s">
        <v>45412</v>
      </c>
      <c r="EL6770" s="213" t="str">
        <f>IFERROR(VLOOKUP(ROWS($EL$3:EL6770),EH6770:$EI$7917,2,0),"")</f>
        <v/>
      </c>
    </row>
    <row r="6771" spans="134:142">
      <c r="ED6771" s="257" t="s">
        <v>44494</v>
      </c>
      <c r="EH6771" s="213">
        <f>IF(ISNUMBER(SEARCH($I$1,$EI$3:$EI$7917)),MAX($EH$2:EH6770)+1,0)</f>
        <v>0</v>
      </c>
      <c r="EI6771" s="257" t="s">
        <v>45439</v>
      </c>
      <c r="EL6771" s="213" t="str">
        <f>IFERROR(VLOOKUP(ROWS($EL$3:EL6771),EH6771:$EI$7917,2,0),"")</f>
        <v/>
      </c>
    </row>
    <row r="6772" spans="134:142">
      <c r="ED6772" s="257" t="s">
        <v>44495</v>
      </c>
      <c r="EH6772" s="213">
        <f>IF(ISNUMBER(SEARCH($I$1,$EI$3:$EI$7917)),MAX($EH$2:EH6771)+1,0)</f>
        <v>0</v>
      </c>
      <c r="EI6772" s="257" t="s">
        <v>44788</v>
      </c>
      <c r="EL6772" s="213" t="str">
        <f>IFERROR(VLOOKUP(ROWS($EL$3:EL6772),EH6772:$EI$7917,2,0),"")</f>
        <v/>
      </c>
    </row>
    <row r="6773" spans="134:142">
      <c r="ED6773" s="257" t="s">
        <v>44496</v>
      </c>
      <c r="EH6773" s="213">
        <f>IF(ISNUMBER(SEARCH($I$1,$EI$3:$EI$7917)),MAX($EH$2:EH6772)+1,0)</f>
        <v>0</v>
      </c>
      <c r="EI6773" s="257" t="s">
        <v>45259</v>
      </c>
      <c r="EL6773" s="213" t="str">
        <f>IFERROR(VLOOKUP(ROWS($EL$3:EL6773),EH6773:$EI$7917,2,0),"")</f>
        <v/>
      </c>
    </row>
    <row r="6774" spans="134:142">
      <c r="ED6774" s="257" t="s">
        <v>44497</v>
      </c>
      <c r="EH6774" s="213">
        <f>IF(ISNUMBER(SEARCH($I$1,$EI$3:$EI$7917)),MAX($EH$2:EH6773)+1,0)</f>
        <v>0</v>
      </c>
      <c r="EI6774" s="257" t="s">
        <v>43904</v>
      </c>
      <c r="EL6774" s="213" t="str">
        <f>IFERROR(VLOOKUP(ROWS($EL$3:EL6774),EH6774:$EI$7917,2,0),"")</f>
        <v/>
      </c>
    </row>
    <row r="6775" spans="134:142">
      <c r="ED6775" s="257" t="s">
        <v>44498</v>
      </c>
      <c r="EH6775" s="213">
        <f>IF(ISNUMBER(SEARCH($I$1,$EI$3:$EI$7917)),MAX($EH$2:EH6774)+1,0)</f>
        <v>0</v>
      </c>
      <c r="EI6775" s="257" t="s">
        <v>45505</v>
      </c>
      <c r="EL6775" s="213" t="str">
        <f>IFERROR(VLOOKUP(ROWS($EL$3:EL6775),EH6775:$EI$7917,2,0),"")</f>
        <v/>
      </c>
    </row>
    <row r="6776" spans="134:142">
      <c r="ED6776" s="257" t="s">
        <v>44499</v>
      </c>
      <c r="EH6776" s="213">
        <f>IF(ISNUMBER(SEARCH($I$1,$EI$3:$EI$7917)),MAX($EH$2:EH6775)+1,0)</f>
        <v>0</v>
      </c>
      <c r="EI6776" s="257" t="s">
        <v>39905</v>
      </c>
      <c r="EL6776" s="213" t="str">
        <f>IFERROR(VLOOKUP(ROWS($EL$3:EL6776),EH6776:$EI$7917,2,0),"")</f>
        <v/>
      </c>
    </row>
    <row r="6777" spans="134:142">
      <c r="ED6777" s="257" t="s">
        <v>44500</v>
      </c>
      <c r="EH6777" s="213">
        <f>IF(ISNUMBER(SEARCH($I$1,$EI$3:$EI$7917)),MAX($EH$2:EH6776)+1,0)</f>
        <v>0</v>
      </c>
      <c r="EI6777" s="257" t="s">
        <v>42585</v>
      </c>
      <c r="EL6777" s="213" t="str">
        <f>IFERROR(VLOOKUP(ROWS($EL$3:EL6777),EH6777:$EI$7917,2,0),"")</f>
        <v/>
      </c>
    </row>
    <row r="6778" spans="134:142">
      <c r="ED6778" s="257" t="s">
        <v>44501</v>
      </c>
      <c r="EH6778" s="213">
        <f>IF(ISNUMBER(SEARCH($I$1,$EI$3:$EI$7917)),MAX($EH$2:EH6777)+1,0)</f>
        <v>0</v>
      </c>
      <c r="EI6778" s="257" t="s">
        <v>40367</v>
      </c>
      <c r="EL6778" s="213" t="str">
        <f>IFERROR(VLOOKUP(ROWS($EL$3:EL6778),EH6778:$EI$7917,2,0),"")</f>
        <v/>
      </c>
    </row>
    <row r="6779" spans="134:142">
      <c r="ED6779" s="257" t="s">
        <v>44502</v>
      </c>
      <c r="EH6779" s="213">
        <f>IF(ISNUMBER(SEARCH($I$1,$EI$3:$EI$7917)),MAX($EH$2:EH6778)+1,0)</f>
        <v>0</v>
      </c>
      <c r="EI6779" s="257" t="s">
        <v>40368</v>
      </c>
      <c r="EL6779" s="213" t="str">
        <f>IFERROR(VLOOKUP(ROWS($EL$3:EL6779),EH6779:$EI$7917,2,0),"")</f>
        <v/>
      </c>
    </row>
    <row r="6780" spans="134:142" ht="24.75">
      <c r="ED6780" s="257" t="s">
        <v>44503</v>
      </c>
      <c r="EH6780" s="213">
        <f>IF(ISNUMBER(SEARCH($I$1,$EI$3:$EI$7917)),MAX($EH$2:EH6779)+1,0)</f>
        <v>0</v>
      </c>
      <c r="EI6780" s="257" t="s">
        <v>41883</v>
      </c>
      <c r="EL6780" s="213" t="str">
        <f>IFERROR(VLOOKUP(ROWS($EL$3:EL6780),EH6780:$EI$7917,2,0),"")</f>
        <v/>
      </c>
    </row>
    <row r="6781" spans="134:142" ht="24.75">
      <c r="ED6781" s="257" t="s">
        <v>44504</v>
      </c>
      <c r="EH6781" s="213">
        <f>IF(ISNUMBER(SEARCH($I$1,$EI$3:$EI$7917)),MAX($EH$2:EH6780)+1,0)</f>
        <v>0</v>
      </c>
      <c r="EI6781" s="257" t="s">
        <v>45617</v>
      </c>
      <c r="EL6781" s="213" t="str">
        <f>IFERROR(VLOOKUP(ROWS($EL$3:EL6781),EH6781:$EI$7917,2,0),"")</f>
        <v/>
      </c>
    </row>
    <row r="6782" spans="134:142">
      <c r="ED6782" s="257" t="s">
        <v>44505</v>
      </c>
      <c r="EH6782" s="213">
        <f>IF(ISNUMBER(SEARCH($I$1,$EI$3:$EI$7917)),MAX($EH$2:EH6781)+1,0)</f>
        <v>0</v>
      </c>
      <c r="EI6782" s="257" t="s">
        <v>40076</v>
      </c>
      <c r="EL6782" s="213" t="str">
        <f>IFERROR(VLOOKUP(ROWS($EL$3:EL6782),EH6782:$EI$7917,2,0),"")</f>
        <v/>
      </c>
    </row>
    <row r="6783" spans="134:142">
      <c r="ED6783" s="257" t="s">
        <v>44506</v>
      </c>
      <c r="EH6783" s="213">
        <f>IF(ISNUMBER(SEARCH($I$1,$EI$3:$EI$7917)),MAX($EH$2:EH6782)+1,0)</f>
        <v>0</v>
      </c>
      <c r="EI6783" s="257" t="s">
        <v>38203</v>
      </c>
      <c r="EL6783" s="213" t="str">
        <f>IFERROR(VLOOKUP(ROWS($EL$3:EL6783),EH6783:$EI$7917,2,0),"")</f>
        <v/>
      </c>
    </row>
    <row r="6784" spans="134:142" ht="36.75">
      <c r="ED6784" s="257" t="s">
        <v>44507</v>
      </c>
      <c r="EH6784" s="213">
        <f>IF(ISNUMBER(SEARCH($I$1,$EI$3:$EI$7917)),MAX($EH$2:EH6783)+1,0)</f>
        <v>0</v>
      </c>
      <c r="EI6784" s="257" t="s">
        <v>40587</v>
      </c>
      <c r="EL6784" s="213" t="str">
        <f>IFERROR(VLOOKUP(ROWS($EL$3:EL6784),EH6784:$EI$7917,2,0),"")</f>
        <v/>
      </c>
    </row>
    <row r="6785" spans="134:142">
      <c r="ED6785" s="257" t="s">
        <v>44508</v>
      </c>
      <c r="EH6785" s="213">
        <f>IF(ISNUMBER(SEARCH($I$1,$EI$3:$EI$7917)),MAX($EH$2:EH6784)+1,0)</f>
        <v>0</v>
      </c>
      <c r="EI6785" s="257" t="s">
        <v>42714</v>
      </c>
      <c r="EL6785" s="213" t="str">
        <f>IFERROR(VLOOKUP(ROWS($EL$3:EL6785),EH6785:$EI$7917,2,0),"")</f>
        <v/>
      </c>
    </row>
    <row r="6786" spans="134:142">
      <c r="ED6786" s="257" t="s">
        <v>44509</v>
      </c>
      <c r="EH6786" s="213">
        <f>IF(ISNUMBER(SEARCH($I$1,$EI$3:$EI$7917)),MAX($EH$2:EH6785)+1,0)</f>
        <v>0</v>
      </c>
      <c r="EI6786" s="257" t="s">
        <v>40864</v>
      </c>
      <c r="EL6786" s="213" t="str">
        <f>IFERROR(VLOOKUP(ROWS($EL$3:EL6786),EH6786:$EI$7917,2,0),"")</f>
        <v/>
      </c>
    </row>
    <row r="6787" spans="134:142">
      <c r="ED6787" s="257" t="s">
        <v>44510</v>
      </c>
      <c r="EH6787" s="213">
        <f>IF(ISNUMBER(SEARCH($I$1,$EI$3:$EI$7917)),MAX($EH$2:EH6786)+1,0)</f>
        <v>0</v>
      </c>
      <c r="EI6787" s="257" t="s">
        <v>41452</v>
      </c>
      <c r="EL6787" s="213" t="str">
        <f>IFERROR(VLOOKUP(ROWS($EL$3:EL6787),EH6787:$EI$7917,2,0),"")</f>
        <v/>
      </c>
    </row>
    <row r="6788" spans="134:142">
      <c r="ED6788" s="257" t="s">
        <v>44511</v>
      </c>
      <c r="EH6788" s="213">
        <f>IF(ISNUMBER(SEARCH($I$1,$EI$3:$EI$7917)),MAX($EH$2:EH6787)+1,0)</f>
        <v>0</v>
      </c>
      <c r="EI6788" s="257" t="s">
        <v>45522</v>
      </c>
      <c r="EL6788" s="213" t="str">
        <f>IFERROR(VLOOKUP(ROWS($EL$3:EL6788),EH6788:$EI$7917,2,0),"")</f>
        <v/>
      </c>
    </row>
    <row r="6789" spans="134:142" ht="36.75">
      <c r="ED6789" s="257" t="s">
        <v>44512</v>
      </c>
      <c r="EH6789" s="213">
        <f>IF(ISNUMBER(SEARCH($I$1,$EI$3:$EI$7917)),MAX($EH$2:EH6788)+1,0)</f>
        <v>0</v>
      </c>
      <c r="EI6789" s="257" t="s">
        <v>42096</v>
      </c>
      <c r="EL6789" s="213" t="str">
        <f>IFERROR(VLOOKUP(ROWS($EL$3:EL6789),EH6789:$EI$7917,2,0),"")</f>
        <v/>
      </c>
    </row>
    <row r="6790" spans="134:142" ht="24.75">
      <c r="ED6790" s="257" t="s">
        <v>44513</v>
      </c>
      <c r="EH6790" s="213">
        <f>IF(ISNUMBER(SEARCH($I$1,$EI$3:$EI$7917)),MAX($EH$2:EH6789)+1,0)</f>
        <v>0</v>
      </c>
      <c r="EI6790" s="257" t="s">
        <v>44308</v>
      </c>
      <c r="EL6790" s="213" t="str">
        <f>IFERROR(VLOOKUP(ROWS($EL$3:EL6790),EH6790:$EI$7917,2,0),"")</f>
        <v/>
      </c>
    </row>
    <row r="6791" spans="134:142">
      <c r="ED6791" s="257" t="s">
        <v>44514</v>
      </c>
      <c r="EH6791" s="213">
        <f>IF(ISNUMBER(SEARCH($I$1,$EI$3:$EI$7917)),MAX($EH$2:EH6790)+1,0)</f>
        <v>0</v>
      </c>
      <c r="EI6791" s="257" t="s">
        <v>38566</v>
      </c>
      <c r="EL6791" s="213" t="str">
        <f>IFERROR(VLOOKUP(ROWS($EL$3:EL6791),EH6791:$EI$7917,2,0),"")</f>
        <v/>
      </c>
    </row>
    <row r="6792" spans="134:142" ht="24.75">
      <c r="ED6792" s="257" t="s">
        <v>44515</v>
      </c>
      <c r="EH6792" s="213">
        <f>IF(ISNUMBER(SEARCH($I$1,$EI$3:$EI$7917)),MAX($EH$2:EH6791)+1,0)</f>
        <v>0</v>
      </c>
      <c r="EI6792" s="257" t="s">
        <v>39906</v>
      </c>
      <c r="EL6792" s="213" t="str">
        <f>IFERROR(VLOOKUP(ROWS($EL$3:EL6792),EH6792:$EI$7917,2,0),"")</f>
        <v/>
      </c>
    </row>
    <row r="6793" spans="134:142">
      <c r="ED6793" s="257" t="s">
        <v>44516</v>
      </c>
      <c r="EH6793" s="213">
        <f>IF(ISNUMBER(SEARCH($I$1,$EI$3:$EI$7917)),MAX($EH$2:EH6792)+1,0)</f>
        <v>0</v>
      </c>
      <c r="EI6793" s="257" t="s">
        <v>40971</v>
      </c>
      <c r="EL6793" s="213" t="str">
        <f>IFERROR(VLOOKUP(ROWS($EL$3:EL6793),EH6793:$EI$7917,2,0),"")</f>
        <v/>
      </c>
    </row>
    <row r="6794" spans="134:142">
      <c r="ED6794" s="257" t="s">
        <v>44517</v>
      </c>
      <c r="EH6794" s="213">
        <f>IF(ISNUMBER(SEARCH($I$1,$EI$3:$EI$7917)),MAX($EH$2:EH6793)+1,0)</f>
        <v>0</v>
      </c>
      <c r="EI6794" s="257" t="s">
        <v>45260</v>
      </c>
      <c r="EL6794" s="213" t="str">
        <f>IFERROR(VLOOKUP(ROWS($EL$3:EL6794),EH6794:$EI$7917,2,0),"")</f>
        <v/>
      </c>
    </row>
    <row r="6795" spans="134:142">
      <c r="ED6795" s="257" t="s">
        <v>44518</v>
      </c>
      <c r="EH6795" s="213">
        <f>IF(ISNUMBER(SEARCH($I$1,$EI$3:$EI$7917)),MAX($EH$2:EH6794)+1,0)</f>
        <v>0</v>
      </c>
      <c r="EI6795" s="257" t="s">
        <v>39466</v>
      </c>
      <c r="EL6795" s="213" t="str">
        <f>IFERROR(VLOOKUP(ROWS($EL$3:EL6795),EH6795:$EI$7917,2,0),"")</f>
        <v/>
      </c>
    </row>
    <row r="6796" spans="134:142">
      <c r="ED6796" s="257" t="s">
        <v>44519</v>
      </c>
      <c r="EH6796" s="213">
        <f>IF(ISNUMBER(SEARCH($I$1,$EI$3:$EI$7917)),MAX($EH$2:EH6795)+1,0)</f>
        <v>0</v>
      </c>
      <c r="EI6796" s="257" t="s">
        <v>42068</v>
      </c>
      <c r="EL6796" s="213" t="str">
        <f>IFERROR(VLOOKUP(ROWS($EL$3:EL6796),EH6796:$EI$7917,2,0),"")</f>
        <v/>
      </c>
    </row>
    <row r="6797" spans="134:142" ht="24.75">
      <c r="ED6797" s="257" t="s">
        <v>44520</v>
      </c>
      <c r="EH6797" s="213">
        <f>IF(ISNUMBER(SEARCH($I$1,$EI$3:$EI$7917)),MAX($EH$2:EH6796)+1,0)</f>
        <v>0</v>
      </c>
      <c r="EI6797" s="257" t="s">
        <v>40211</v>
      </c>
      <c r="EL6797" s="213" t="str">
        <f>IFERROR(VLOOKUP(ROWS($EL$3:EL6797),EH6797:$EI$7917,2,0),"")</f>
        <v/>
      </c>
    </row>
    <row r="6798" spans="134:142">
      <c r="ED6798" s="257" t="s">
        <v>44521</v>
      </c>
      <c r="EH6798" s="213">
        <f>IF(ISNUMBER(SEARCH($I$1,$EI$3:$EI$7917)),MAX($EH$2:EH6797)+1,0)</f>
        <v>0</v>
      </c>
      <c r="EI6798" s="257" t="s">
        <v>45506</v>
      </c>
      <c r="EL6798" s="213" t="str">
        <f>IFERROR(VLOOKUP(ROWS($EL$3:EL6798),EH6798:$EI$7917,2,0),"")</f>
        <v/>
      </c>
    </row>
    <row r="6799" spans="134:142" ht="24.75">
      <c r="ED6799" s="257" t="s">
        <v>44522</v>
      </c>
      <c r="EH6799" s="213">
        <f>IF(ISNUMBER(SEARCH($I$1,$EI$3:$EI$7917)),MAX($EH$2:EH6798)+1,0)</f>
        <v>0</v>
      </c>
      <c r="EI6799" s="257" t="s">
        <v>39106</v>
      </c>
      <c r="EL6799" s="213" t="str">
        <f>IFERROR(VLOOKUP(ROWS($EL$3:EL6799),EH6799:$EI$7917,2,0),"")</f>
        <v/>
      </c>
    </row>
    <row r="6800" spans="134:142" ht="24.75">
      <c r="ED6800" s="257" t="s">
        <v>44523</v>
      </c>
      <c r="EH6800" s="213">
        <f>IF(ISNUMBER(SEARCH($I$1,$EI$3:$EI$7917)),MAX($EH$2:EH6799)+1,0)</f>
        <v>0</v>
      </c>
      <c r="EI6800" s="257" t="s">
        <v>39275</v>
      </c>
      <c r="EL6800" s="213" t="str">
        <f>IFERROR(VLOOKUP(ROWS($EL$3:EL6800),EH6800:$EI$7917,2,0),"")</f>
        <v/>
      </c>
    </row>
    <row r="6801" spans="134:142" ht="24.75">
      <c r="ED6801" s="257" t="s">
        <v>44524</v>
      </c>
      <c r="EH6801" s="213">
        <f>IF(ISNUMBER(SEARCH($I$1,$EI$3:$EI$7917)),MAX($EH$2:EH6800)+1,0)</f>
        <v>0</v>
      </c>
      <c r="EI6801" s="257" t="s">
        <v>39107</v>
      </c>
      <c r="EL6801" s="213" t="str">
        <f>IFERROR(VLOOKUP(ROWS($EL$3:EL6801),EH6801:$EI$7917,2,0),"")</f>
        <v/>
      </c>
    </row>
    <row r="6802" spans="134:142">
      <c r="ED6802" s="257" t="s">
        <v>44525</v>
      </c>
      <c r="EH6802" s="213">
        <f>IF(ISNUMBER(SEARCH($I$1,$EI$3:$EI$7917)),MAX($EH$2:EH6801)+1,0)</f>
        <v>0</v>
      </c>
      <c r="EI6802" s="257" t="s">
        <v>41617</v>
      </c>
      <c r="EL6802" s="213" t="str">
        <f>IFERROR(VLOOKUP(ROWS($EL$3:EL6802),EH6802:$EI$7917,2,0),"")</f>
        <v/>
      </c>
    </row>
    <row r="6803" spans="134:142">
      <c r="ED6803" s="257" t="s">
        <v>44526</v>
      </c>
      <c r="EH6803" s="213">
        <f>IF(ISNUMBER(SEARCH($I$1,$EI$3:$EI$7917)),MAX($EH$2:EH6802)+1,0)</f>
        <v>0</v>
      </c>
      <c r="EI6803" s="257" t="s">
        <v>45618</v>
      </c>
      <c r="EL6803" s="213" t="str">
        <f>IFERROR(VLOOKUP(ROWS($EL$3:EL6803),EH6803:$EI$7917,2,0),"")</f>
        <v/>
      </c>
    </row>
    <row r="6804" spans="134:142">
      <c r="ED6804" s="257" t="s">
        <v>44527</v>
      </c>
      <c r="EH6804" s="213">
        <f>IF(ISNUMBER(SEARCH($I$1,$EI$3:$EI$7917)),MAX($EH$2:EH6803)+1,0)</f>
        <v>0</v>
      </c>
      <c r="EI6804" s="257" t="s">
        <v>38737</v>
      </c>
      <c r="EL6804" s="213" t="str">
        <f>IFERROR(VLOOKUP(ROWS($EL$3:EL6804),EH6804:$EI$7917,2,0),"")</f>
        <v/>
      </c>
    </row>
    <row r="6805" spans="134:142">
      <c r="ED6805" s="257" t="s">
        <v>44528</v>
      </c>
      <c r="EH6805" s="213">
        <f>IF(ISNUMBER(SEARCH($I$1,$EI$3:$EI$7917)),MAX($EH$2:EH6804)+1,0)</f>
        <v>0</v>
      </c>
      <c r="EI6805" s="257" t="s">
        <v>41276</v>
      </c>
      <c r="EL6805" s="213" t="str">
        <f>IFERROR(VLOOKUP(ROWS($EL$3:EL6805),EH6805:$EI$7917,2,0),"")</f>
        <v/>
      </c>
    </row>
    <row r="6806" spans="134:142">
      <c r="ED6806" s="257" t="s">
        <v>44529</v>
      </c>
      <c r="EH6806" s="213">
        <f>IF(ISNUMBER(SEARCH($I$1,$EI$3:$EI$7917)),MAX($EH$2:EH6805)+1,0)</f>
        <v>0</v>
      </c>
      <c r="EI6806" s="257" t="s">
        <v>44309</v>
      </c>
      <c r="EL6806" s="213" t="str">
        <f>IFERROR(VLOOKUP(ROWS($EL$3:EL6806),EH6806:$EI$7917,2,0),"")</f>
        <v/>
      </c>
    </row>
    <row r="6807" spans="134:142">
      <c r="ED6807" s="257" t="s">
        <v>44530</v>
      </c>
      <c r="EH6807" s="213">
        <f>IF(ISNUMBER(SEARCH($I$1,$EI$3:$EI$7917)),MAX($EH$2:EH6806)+1,0)</f>
        <v>0</v>
      </c>
      <c r="EI6807" s="257" t="s">
        <v>40287</v>
      </c>
      <c r="EL6807" s="213" t="str">
        <f>IFERROR(VLOOKUP(ROWS($EL$3:EL6807),EH6807:$EI$7917,2,0),"")</f>
        <v/>
      </c>
    </row>
    <row r="6808" spans="134:142">
      <c r="ED6808" s="257" t="s">
        <v>44531</v>
      </c>
      <c r="EH6808" s="213">
        <f>IF(ISNUMBER(SEARCH($I$1,$EI$3:$EI$7917)),MAX($EH$2:EH6807)+1,0)</f>
        <v>0</v>
      </c>
      <c r="EI6808" s="257" t="s">
        <v>41971</v>
      </c>
      <c r="EL6808" s="213" t="str">
        <f>IFERROR(VLOOKUP(ROWS($EL$3:EL6808),EH6808:$EI$7917,2,0),"")</f>
        <v/>
      </c>
    </row>
    <row r="6809" spans="134:142">
      <c r="ED6809" s="257" t="s">
        <v>44532</v>
      </c>
      <c r="EH6809" s="213">
        <f>IF(ISNUMBER(SEARCH($I$1,$EI$3:$EI$7917)),MAX($EH$2:EH6808)+1,0)</f>
        <v>0</v>
      </c>
      <c r="EI6809" s="257" t="s">
        <v>41873</v>
      </c>
      <c r="EL6809" s="213" t="str">
        <f>IFERROR(VLOOKUP(ROWS($EL$3:EL6809),EH6809:$EI$7917,2,0),"")</f>
        <v/>
      </c>
    </row>
    <row r="6810" spans="134:142">
      <c r="ED6810" s="257" t="s">
        <v>44533</v>
      </c>
      <c r="EH6810" s="213">
        <f>IF(ISNUMBER(SEARCH($I$1,$EI$3:$EI$7917)),MAX($EH$2:EH6809)+1,0)</f>
        <v>0</v>
      </c>
      <c r="EI6810" s="257" t="s">
        <v>43905</v>
      </c>
      <c r="EL6810" s="213" t="str">
        <f>IFERROR(VLOOKUP(ROWS($EL$3:EL6810),EH6810:$EI$7917,2,0),"")</f>
        <v/>
      </c>
    </row>
    <row r="6811" spans="134:142" ht="24.75">
      <c r="ED6811" s="257" t="s">
        <v>44534</v>
      </c>
      <c r="EH6811" s="213">
        <f>IF(ISNUMBER(SEARCH($I$1,$EI$3:$EI$7917)),MAX($EH$2:EH6810)+1,0)</f>
        <v>0</v>
      </c>
      <c r="EI6811" s="257" t="s">
        <v>38738</v>
      </c>
      <c r="EL6811" s="213" t="str">
        <f>IFERROR(VLOOKUP(ROWS($EL$3:EL6811),EH6811:$EI$7917,2,0),"")</f>
        <v/>
      </c>
    </row>
    <row r="6812" spans="134:142">
      <c r="ED6812" s="257" t="s">
        <v>44535</v>
      </c>
      <c r="EH6812" s="213">
        <f>IF(ISNUMBER(SEARCH($I$1,$EI$3:$EI$7917)),MAX($EH$2:EH6811)+1,0)</f>
        <v>0</v>
      </c>
      <c r="EI6812" s="257" t="s">
        <v>43710</v>
      </c>
      <c r="EL6812" s="213" t="str">
        <f>IFERROR(VLOOKUP(ROWS($EL$3:EL6812),EH6812:$EI$7917,2,0),"")</f>
        <v/>
      </c>
    </row>
    <row r="6813" spans="134:142" ht="24.75">
      <c r="ED6813" s="257" t="s">
        <v>44536</v>
      </c>
      <c r="EH6813" s="213">
        <f>IF(ISNUMBER(SEARCH($I$1,$EI$3:$EI$7917)),MAX($EH$2:EH6812)+1,0)</f>
        <v>0</v>
      </c>
      <c r="EI6813" s="257" t="s">
        <v>39676</v>
      </c>
      <c r="EL6813" s="213" t="str">
        <f>IFERROR(VLOOKUP(ROWS($EL$3:EL6813),EH6813:$EI$7917,2,0),"")</f>
        <v/>
      </c>
    </row>
    <row r="6814" spans="134:142">
      <c r="ED6814" s="257" t="s">
        <v>44537</v>
      </c>
      <c r="EH6814" s="213">
        <f>IF(ISNUMBER(SEARCH($I$1,$EI$3:$EI$7917)),MAX($EH$2:EH6813)+1,0)</f>
        <v>0</v>
      </c>
      <c r="EI6814" s="257" t="s">
        <v>39725</v>
      </c>
      <c r="EL6814" s="213" t="str">
        <f>IFERROR(VLOOKUP(ROWS($EL$3:EL6814),EH6814:$EI$7917,2,0),"")</f>
        <v/>
      </c>
    </row>
    <row r="6815" spans="134:142">
      <c r="ED6815" s="257" t="s">
        <v>44538</v>
      </c>
      <c r="EH6815" s="213">
        <f>IF(ISNUMBER(SEARCH($I$1,$EI$3:$EI$7917)),MAX($EH$2:EH6814)+1,0)</f>
        <v>0</v>
      </c>
      <c r="EI6815" s="257" t="s">
        <v>40432</v>
      </c>
      <c r="EL6815" s="213" t="str">
        <f>IFERROR(VLOOKUP(ROWS($EL$3:EL6815),EH6815:$EI$7917,2,0),"")</f>
        <v/>
      </c>
    </row>
    <row r="6816" spans="134:142">
      <c r="ED6816" s="257" t="s">
        <v>44539</v>
      </c>
      <c r="EH6816" s="213">
        <f>IF(ISNUMBER(SEARCH($I$1,$EI$3:$EI$7917)),MAX($EH$2:EH6815)+1,0)</f>
        <v>0</v>
      </c>
      <c r="EI6816" s="257" t="s">
        <v>38434</v>
      </c>
      <c r="EL6816" s="213" t="str">
        <f>IFERROR(VLOOKUP(ROWS($EL$3:EL6816),EH6816:$EI$7917,2,0),"")</f>
        <v/>
      </c>
    </row>
    <row r="6817" spans="134:142" ht="24.75">
      <c r="ED6817" s="257" t="s">
        <v>44540</v>
      </c>
      <c r="EH6817" s="213">
        <f>IF(ISNUMBER(SEARCH($I$1,$EI$3:$EI$7917)),MAX($EH$2:EH6816)+1,0)</f>
        <v>0</v>
      </c>
      <c r="EI6817" s="257" t="s">
        <v>39108</v>
      </c>
      <c r="EL6817" s="213" t="str">
        <f>IFERROR(VLOOKUP(ROWS($EL$3:EL6817),EH6817:$EI$7917,2,0),"")</f>
        <v/>
      </c>
    </row>
    <row r="6818" spans="134:142" ht="24.75">
      <c r="ED6818" s="257" t="s">
        <v>44541</v>
      </c>
      <c r="EH6818" s="213">
        <f>IF(ISNUMBER(SEARCH($I$1,$EI$3:$EI$7917)),MAX($EH$2:EH6817)+1,0)</f>
        <v>0</v>
      </c>
      <c r="EI6818" s="257" t="s">
        <v>43794</v>
      </c>
      <c r="EL6818" s="213" t="str">
        <f>IFERROR(VLOOKUP(ROWS($EL$3:EL6818),EH6818:$EI$7917,2,0),"")</f>
        <v/>
      </c>
    </row>
    <row r="6819" spans="134:142" ht="24.75">
      <c r="ED6819" s="257" t="s">
        <v>44542</v>
      </c>
      <c r="EH6819" s="213">
        <f>IF(ISNUMBER(SEARCH($I$1,$EI$3:$EI$7917)),MAX($EH$2:EH6818)+1,0)</f>
        <v>0</v>
      </c>
      <c r="EI6819" s="257" t="s">
        <v>40865</v>
      </c>
      <c r="EL6819" s="213" t="str">
        <f>IFERROR(VLOOKUP(ROWS($EL$3:EL6819),EH6819:$EI$7917,2,0),"")</f>
        <v/>
      </c>
    </row>
    <row r="6820" spans="134:142" ht="36.75">
      <c r="ED6820" s="257" t="s">
        <v>44543</v>
      </c>
      <c r="EH6820" s="213">
        <f>IF(ISNUMBER(SEARCH($I$1,$EI$3:$EI$7917)),MAX($EH$2:EH6819)+1,0)</f>
        <v>0</v>
      </c>
      <c r="EI6820" s="257" t="s">
        <v>38435</v>
      </c>
      <c r="EL6820" s="213" t="str">
        <f>IFERROR(VLOOKUP(ROWS($EL$3:EL6820),EH6820:$EI$7917,2,0),"")</f>
        <v/>
      </c>
    </row>
    <row r="6821" spans="134:142" ht="24.75">
      <c r="ED6821" s="257" t="s">
        <v>44544</v>
      </c>
      <c r="EH6821" s="213">
        <f>IF(ISNUMBER(SEARCH($I$1,$EI$3:$EI$7917)),MAX($EH$2:EH6820)+1,0)</f>
        <v>0</v>
      </c>
      <c r="EI6821" s="257" t="s">
        <v>38436</v>
      </c>
      <c r="EL6821" s="213" t="str">
        <f>IFERROR(VLOOKUP(ROWS($EL$3:EL6821),EH6821:$EI$7917,2,0),"")</f>
        <v/>
      </c>
    </row>
    <row r="6822" spans="134:142" ht="24.75">
      <c r="ED6822" s="257" t="s">
        <v>44545</v>
      </c>
      <c r="EH6822" s="213">
        <f>IF(ISNUMBER(SEARCH($I$1,$EI$3:$EI$7917)),MAX($EH$2:EH6821)+1,0)</f>
        <v>0</v>
      </c>
      <c r="EI6822" s="257" t="s">
        <v>45149</v>
      </c>
      <c r="EL6822" s="213" t="str">
        <f>IFERROR(VLOOKUP(ROWS($EL$3:EL6822),EH6822:$EI$7917,2,0),"")</f>
        <v/>
      </c>
    </row>
    <row r="6823" spans="134:142">
      <c r="ED6823" s="257" t="s">
        <v>44546</v>
      </c>
      <c r="EH6823" s="213">
        <f>IF(ISNUMBER(SEARCH($I$1,$EI$3:$EI$7917)),MAX($EH$2:EH6822)+1,0)</f>
        <v>0</v>
      </c>
      <c r="EI6823" s="257" t="s">
        <v>40077</v>
      </c>
      <c r="EL6823" s="213" t="str">
        <f>IFERROR(VLOOKUP(ROWS($EL$3:EL6823),EH6823:$EI$7917,2,0),"")</f>
        <v/>
      </c>
    </row>
    <row r="6824" spans="134:142">
      <c r="ED6824" s="257" t="s">
        <v>44547</v>
      </c>
      <c r="EH6824" s="213">
        <f>IF(ISNUMBER(SEARCH($I$1,$EI$3:$EI$7917)),MAX($EH$2:EH6823)+1,0)</f>
        <v>0</v>
      </c>
      <c r="EI6824" s="257" t="s">
        <v>40866</v>
      </c>
      <c r="EL6824" s="213" t="str">
        <f>IFERROR(VLOOKUP(ROWS($EL$3:EL6824),EH6824:$EI$7917,2,0),"")</f>
        <v/>
      </c>
    </row>
    <row r="6825" spans="134:142">
      <c r="ED6825" s="257" t="s">
        <v>44548</v>
      </c>
      <c r="EH6825" s="213">
        <f>IF(ISNUMBER(SEARCH($I$1,$EI$3:$EI$7917)),MAX($EH$2:EH6824)+1,0)</f>
        <v>0</v>
      </c>
      <c r="EI6825" s="257" t="s">
        <v>40212</v>
      </c>
      <c r="EL6825" s="213" t="str">
        <f>IFERROR(VLOOKUP(ROWS($EL$3:EL6825),EH6825:$EI$7917,2,0),"")</f>
        <v/>
      </c>
    </row>
    <row r="6826" spans="134:142">
      <c r="ED6826" s="257" t="s">
        <v>44549</v>
      </c>
      <c r="EH6826" s="213">
        <f>IF(ISNUMBER(SEARCH($I$1,$EI$3:$EI$7917)),MAX($EH$2:EH6825)+1,0)</f>
        <v>0</v>
      </c>
      <c r="EI6826" s="257" t="s">
        <v>39334</v>
      </c>
      <c r="EL6826" s="213" t="str">
        <f>IFERROR(VLOOKUP(ROWS($EL$3:EL6826),EH6826:$EI$7917,2,0),"")</f>
        <v/>
      </c>
    </row>
    <row r="6827" spans="134:142">
      <c r="ED6827" s="257" t="s">
        <v>44550</v>
      </c>
      <c r="EH6827" s="213">
        <f>IF(ISNUMBER(SEARCH($I$1,$EI$3:$EI$7917)),MAX($EH$2:EH6826)+1,0)</f>
        <v>0</v>
      </c>
      <c r="EI6827" s="257" t="s">
        <v>39335</v>
      </c>
      <c r="EL6827" s="213" t="str">
        <f>IFERROR(VLOOKUP(ROWS($EL$3:EL6827),EH6827:$EI$7917,2,0),"")</f>
        <v/>
      </c>
    </row>
    <row r="6828" spans="134:142" ht="24.75">
      <c r="ED6828" s="257" t="s">
        <v>44551</v>
      </c>
      <c r="EH6828" s="213">
        <f>IF(ISNUMBER(SEARCH($I$1,$EI$3:$EI$7917)),MAX($EH$2:EH6827)+1,0)</f>
        <v>0</v>
      </c>
      <c r="EI6828" s="257" t="s">
        <v>39677</v>
      </c>
      <c r="EL6828" s="213" t="str">
        <f>IFERROR(VLOOKUP(ROWS($EL$3:EL6828),EH6828:$EI$7917,2,0),"")</f>
        <v/>
      </c>
    </row>
    <row r="6829" spans="134:142">
      <c r="ED6829" s="257" t="s">
        <v>44552</v>
      </c>
      <c r="EH6829" s="213">
        <f>IF(ISNUMBER(SEARCH($I$1,$EI$3:$EI$7917)),MAX($EH$2:EH6828)+1,0)</f>
        <v>0</v>
      </c>
      <c r="EI6829" s="257" t="s">
        <v>39907</v>
      </c>
      <c r="EL6829" s="213" t="str">
        <f>IFERROR(VLOOKUP(ROWS($EL$3:EL6829),EH6829:$EI$7917,2,0),"")</f>
        <v/>
      </c>
    </row>
    <row r="6830" spans="134:142">
      <c r="ED6830" s="257" t="s">
        <v>44553</v>
      </c>
      <c r="EH6830" s="213">
        <f>IF(ISNUMBER(SEARCH($I$1,$EI$3:$EI$7917)),MAX($EH$2:EH6829)+1,0)</f>
        <v>0</v>
      </c>
      <c r="EI6830" s="257" t="s">
        <v>42998</v>
      </c>
      <c r="EL6830" s="213" t="str">
        <f>IFERROR(VLOOKUP(ROWS($EL$3:EL6830),EH6830:$EI$7917,2,0),"")</f>
        <v/>
      </c>
    </row>
    <row r="6831" spans="134:142">
      <c r="ED6831" s="257" t="s">
        <v>44554</v>
      </c>
      <c r="EH6831" s="213">
        <f>IF(ISNUMBER(SEARCH($I$1,$EI$3:$EI$7917)),MAX($EH$2:EH6830)+1,0)</f>
        <v>0</v>
      </c>
      <c r="EI6831" s="257" t="s">
        <v>43076</v>
      </c>
      <c r="EL6831" s="213" t="str">
        <f>IFERROR(VLOOKUP(ROWS($EL$3:EL6831),EH6831:$EI$7917,2,0),"")</f>
        <v/>
      </c>
    </row>
    <row r="6832" spans="134:142" ht="24.75">
      <c r="ED6832" s="257" t="s">
        <v>44555</v>
      </c>
      <c r="EH6832" s="213">
        <f>IF(ISNUMBER(SEARCH($I$1,$EI$3:$EI$7917)),MAX($EH$2:EH6831)+1,0)</f>
        <v>0</v>
      </c>
      <c r="EI6832" s="257" t="s">
        <v>40732</v>
      </c>
      <c r="EL6832" s="213" t="str">
        <f>IFERROR(VLOOKUP(ROWS($EL$3:EL6832),EH6832:$EI$7917,2,0),"")</f>
        <v/>
      </c>
    </row>
    <row r="6833" spans="134:142">
      <c r="ED6833" s="257" t="s">
        <v>44556</v>
      </c>
      <c r="EH6833" s="213">
        <f>IF(ISNUMBER(SEARCH($I$1,$EI$3:$EI$7917)),MAX($EH$2:EH6832)+1,0)</f>
        <v>0</v>
      </c>
      <c r="EI6833" s="257" t="s">
        <v>41874</v>
      </c>
      <c r="EL6833" s="213" t="str">
        <f>IFERROR(VLOOKUP(ROWS($EL$3:EL6833),EH6833:$EI$7917,2,0),"")</f>
        <v/>
      </c>
    </row>
    <row r="6834" spans="134:142">
      <c r="ED6834" s="257" t="s">
        <v>44557</v>
      </c>
      <c r="EH6834" s="213">
        <f>IF(ISNUMBER(SEARCH($I$1,$EI$3:$EI$7917)),MAX($EH$2:EH6833)+1,0)</f>
        <v>0</v>
      </c>
      <c r="EI6834" s="257" t="s">
        <v>42387</v>
      </c>
      <c r="EL6834" s="213" t="str">
        <f>IFERROR(VLOOKUP(ROWS($EL$3:EL6834),EH6834:$EI$7917,2,0),"")</f>
        <v/>
      </c>
    </row>
    <row r="6835" spans="134:142" ht="24.75">
      <c r="ED6835" s="257" t="s">
        <v>44558</v>
      </c>
      <c r="EH6835" s="213">
        <f>IF(ISNUMBER(SEARCH($I$1,$EI$3:$EI$7917)),MAX($EH$2:EH6834)+1,0)</f>
        <v>0</v>
      </c>
      <c r="EI6835" s="257" t="s">
        <v>44688</v>
      </c>
      <c r="EL6835" s="213" t="str">
        <f>IFERROR(VLOOKUP(ROWS($EL$3:EL6835),EH6835:$EI$7917,2,0),"")</f>
        <v/>
      </c>
    </row>
    <row r="6836" spans="134:142" ht="24.75">
      <c r="ED6836" s="257" t="s">
        <v>44559</v>
      </c>
      <c r="EH6836" s="213">
        <f>IF(ISNUMBER(SEARCH($I$1,$EI$3:$EI$7917)),MAX($EH$2:EH6835)+1,0)</f>
        <v>0</v>
      </c>
      <c r="EI6836" s="257" t="s">
        <v>43906</v>
      </c>
      <c r="EL6836" s="213" t="str">
        <f>IFERROR(VLOOKUP(ROWS($EL$3:EL6836),EH6836:$EI$7917,2,0),"")</f>
        <v/>
      </c>
    </row>
    <row r="6837" spans="134:142" ht="24.75">
      <c r="ED6837" s="257" t="s">
        <v>44560</v>
      </c>
      <c r="EH6837" s="213">
        <f>IF(ISNUMBER(SEARCH($I$1,$EI$3:$EI$7917)),MAX($EH$2:EH6836)+1,0)</f>
        <v>0</v>
      </c>
      <c r="EI6837" s="257" t="s">
        <v>41885</v>
      </c>
      <c r="EL6837" s="213" t="str">
        <f>IFERROR(VLOOKUP(ROWS($EL$3:EL6837),EH6837:$EI$7917,2,0),"")</f>
        <v/>
      </c>
    </row>
    <row r="6838" spans="134:142">
      <c r="ED6838" s="257" t="s">
        <v>44561</v>
      </c>
      <c r="EH6838" s="213">
        <f>IF(ISNUMBER(SEARCH($I$1,$EI$3:$EI$7917)),MAX($EH$2:EH6837)+1,0)</f>
        <v>0</v>
      </c>
      <c r="EI6838" s="257" t="s">
        <v>38819</v>
      </c>
      <c r="EL6838" s="213" t="str">
        <f>IFERROR(VLOOKUP(ROWS($EL$3:EL6838),EH6838:$EI$7917,2,0),"")</f>
        <v/>
      </c>
    </row>
    <row r="6839" spans="134:142">
      <c r="ED6839" s="257" t="s">
        <v>44562</v>
      </c>
      <c r="EH6839" s="213">
        <f>IF(ISNUMBER(SEARCH($I$1,$EI$3:$EI$7917)),MAX($EH$2:EH6838)+1,0)</f>
        <v>0</v>
      </c>
      <c r="EI6839" s="257" t="s">
        <v>40433</v>
      </c>
      <c r="EL6839" s="213" t="str">
        <f>IFERROR(VLOOKUP(ROWS($EL$3:EL6839),EH6839:$EI$7917,2,0),"")</f>
        <v/>
      </c>
    </row>
    <row r="6840" spans="134:142">
      <c r="ED6840" s="257" t="s">
        <v>44563</v>
      </c>
      <c r="EH6840" s="213">
        <f>IF(ISNUMBER(SEARCH($I$1,$EI$3:$EI$7917)),MAX($EH$2:EH6839)+1,0)</f>
        <v>0</v>
      </c>
      <c r="EI6840" s="257" t="s">
        <v>40213</v>
      </c>
      <c r="EL6840" s="213" t="str">
        <f>IFERROR(VLOOKUP(ROWS($EL$3:EL6840),EH6840:$EI$7917,2,0),"")</f>
        <v/>
      </c>
    </row>
    <row r="6841" spans="134:142">
      <c r="ED6841" s="257" t="s">
        <v>44564</v>
      </c>
      <c r="EH6841" s="213">
        <f>IF(ISNUMBER(SEARCH($I$1,$EI$3:$EI$7917)),MAX($EH$2:EH6840)+1,0)</f>
        <v>0</v>
      </c>
      <c r="EI6841" s="257" t="s">
        <v>40867</v>
      </c>
      <c r="EL6841" s="213" t="str">
        <f>IFERROR(VLOOKUP(ROWS($EL$3:EL6841),EH6841:$EI$7917,2,0),"")</f>
        <v/>
      </c>
    </row>
    <row r="6842" spans="134:142">
      <c r="ED6842" s="257" t="s">
        <v>44565</v>
      </c>
      <c r="EH6842" s="213">
        <f>IF(ISNUMBER(SEARCH($I$1,$EI$3:$EI$7917)),MAX($EH$2:EH6841)+1,0)</f>
        <v>0</v>
      </c>
      <c r="EI6842" s="257" t="s">
        <v>45413</v>
      </c>
      <c r="EL6842" s="213" t="str">
        <f>IFERROR(VLOOKUP(ROWS($EL$3:EL6842),EH6842:$EI$7917,2,0),"")</f>
        <v/>
      </c>
    </row>
    <row r="6843" spans="134:142">
      <c r="ED6843" s="257" t="s">
        <v>44566</v>
      </c>
      <c r="EH6843" s="213">
        <f>IF(ISNUMBER(SEARCH($I$1,$EI$3:$EI$7917)),MAX($EH$2:EH6842)+1,0)</f>
        <v>0</v>
      </c>
      <c r="EI6843" s="257" t="s">
        <v>41756</v>
      </c>
      <c r="EL6843" s="213" t="str">
        <f>IFERROR(VLOOKUP(ROWS($EL$3:EL6843),EH6843:$EI$7917,2,0),"")</f>
        <v/>
      </c>
    </row>
    <row r="6844" spans="134:142">
      <c r="ED6844" s="257" t="s">
        <v>44567</v>
      </c>
      <c r="EH6844" s="213">
        <f>IF(ISNUMBER(SEARCH($I$1,$EI$3:$EI$7917)),MAX($EH$2:EH6843)+1,0)</f>
        <v>0</v>
      </c>
      <c r="EI6844" s="257" t="s">
        <v>44862</v>
      </c>
      <c r="EL6844" s="213" t="str">
        <f>IFERROR(VLOOKUP(ROWS($EL$3:EL6844),EH6844:$EI$7917,2,0),"")</f>
        <v/>
      </c>
    </row>
    <row r="6845" spans="134:142" ht="24.75">
      <c r="ED6845" s="257" t="s">
        <v>44568</v>
      </c>
      <c r="EH6845" s="213">
        <f>IF(ISNUMBER(SEARCH($I$1,$EI$3:$EI$7917)),MAX($EH$2:EH6844)+1,0)</f>
        <v>0</v>
      </c>
      <c r="EI6845" s="257" t="s">
        <v>44863</v>
      </c>
      <c r="EL6845" s="213" t="str">
        <f>IFERROR(VLOOKUP(ROWS($EL$3:EL6845),EH6845:$EI$7917,2,0),"")</f>
        <v/>
      </c>
    </row>
    <row r="6846" spans="134:142" ht="36.75">
      <c r="ED6846" s="257" t="s">
        <v>44569</v>
      </c>
      <c r="EH6846" s="213">
        <f>IF(ISNUMBER(SEARCH($I$1,$EI$3:$EI$7917)),MAX($EH$2:EH6845)+1,0)</f>
        <v>0</v>
      </c>
      <c r="EI6846" s="257" t="s">
        <v>42763</v>
      </c>
      <c r="EL6846" s="213" t="str">
        <f>IFERROR(VLOOKUP(ROWS($EL$3:EL6846),EH6846:$EI$7917,2,0),"")</f>
        <v/>
      </c>
    </row>
    <row r="6847" spans="134:142">
      <c r="ED6847" s="257" t="s">
        <v>44570</v>
      </c>
      <c r="EH6847" s="213">
        <f>IF(ISNUMBER(SEARCH($I$1,$EI$3:$EI$7917)),MAX($EH$2:EH6846)+1,0)</f>
        <v>0</v>
      </c>
      <c r="EI6847" s="257" t="s">
        <v>39250</v>
      </c>
      <c r="EL6847" s="213" t="str">
        <f>IFERROR(VLOOKUP(ROWS($EL$3:EL6847),EH6847:$EI$7917,2,0),"")</f>
        <v/>
      </c>
    </row>
    <row r="6848" spans="134:142">
      <c r="ED6848" s="257" t="s">
        <v>44571</v>
      </c>
      <c r="EH6848" s="213">
        <f>IF(ISNUMBER(SEARCH($I$1,$EI$3:$EI$7917)),MAX($EH$2:EH6847)+1,0)</f>
        <v>0</v>
      </c>
      <c r="EI6848" s="257" t="s">
        <v>38204</v>
      </c>
      <c r="EL6848" s="213" t="str">
        <f>IFERROR(VLOOKUP(ROWS($EL$3:EL6848),EH6848:$EI$7917,2,0),"")</f>
        <v/>
      </c>
    </row>
    <row r="6849" spans="134:142">
      <c r="ED6849" s="257" t="s">
        <v>44572</v>
      </c>
      <c r="EH6849" s="213">
        <f>IF(ISNUMBER(SEARCH($I$1,$EI$3:$EI$7917)),MAX($EH$2:EH6848)+1,0)</f>
        <v>0</v>
      </c>
      <c r="EI6849" s="257" t="s">
        <v>39678</v>
      </c>
      <c r="EL6849" s="213" t="str">
        <f>IFERROR(VLOOKUP(ROWS($EL$3:EL6849),EH6849:$EI$7917,2,0),"")</f>
        <v/>
      </c>
    </row>
    <row r="6850" spans="134:142">
      <c r="ED6850" s="257" t="s">
        <v>44573</v>
      </c>
      <c r="EH6850" s="213">
        <f>IF(ISNUMBER(SEARCH($I$1,$EI$3:$EI$7917)),MAX($EH$2:EH6849)+1,0)</f>
        <v>0</v>
      </c>
      <c r="EI6850" s="257" t="s">
        <v>39251</v>
      </c>
      <c r="EL6850" s="213" t="str">
        <f>IFERROR(VLOOKUP(ROWS($EL$3:EL6850),EH6850:$EI$7917,2,0),"")</f>
        <v/>
      </c>
    </row>
    <row r="6851" spans="134:142">
      <c r="ED6851" s="257" t="s">
        <v>44574</v>
      </c>
      <c r="EH6851" s="213">
        <f>IF(ISNUMBER(SEARCH($I$1,$EI$3:$EI$7917)),MAX($EH$2:EH6850)+1,0)</f>
        <v>0</v>
      </c>
      <c r="EI6851" s="257" t="s">
        <v>45507</v>
      </c>
      <c r="EL6851" s="213" t="str">
        <f>IFERROR(VLOOKUP(ROWS($EL$3:EL6851),EH6851:$EI$7917,2,0),"")</f>
        <v/>
      </c>
    </row>
    <row r="6852" spans="134:142">
      <c r="ED6852" s="257" t="s">
        <v>44575</v>
      </c>
      <c r="EH6852" s="213">
        <f>IF(ISNUMBER(SEARCH($I$1,$EI$3:$EI$7917)),MAX($EH$2:EH6851)+1,0)</f>
        <v>0</v>
      </c>
      <c r="EI6852" s="257" t="s">
        <v>43795</v>
      </c>
      <c r="EL6852" s="213" t="str">
        <f>IFERROR(VLOOKUP(ROWS($EL$3:EL6852),EH6852:$EI$7917,2,0),"")</f>
        <v/>
      </c>
    </row>
    <row r="6853" spans="134:142">
      <c r="ED6853" s="257" t="s">
        <v>44576</v>
      </c>
      <c r="EH6853" s="213">
        <f>IF(ISNUMBER(SEARCH($I$1,$EI$3:$EI$7917)),MAX($EH$2:EH6852)+1,0)</f>
        <v>0</v>
      </c>
      <c r="EI6853" s="257" t="s">
        <v>45332</v>
      </c>
      <c r="EL6853" s="213" t="str">
        <f>IFERROR(VLOOKUP(ROWS($EL$3:EL6853),EH6853:$EI$7917,2,0),"")</f>
        <v/>
      </c>
    </row>
    <row r="6854" spans="134:142">
      <c r="ED6854" s="257" t="s">
        <v>44577</v>
      </c>
      <c r="EH6854" s="213">
        <f>IF(ISNUMBER(SEARCH($I$1,$EI$3:$EI$7917)),MAX($EH$2:EH6853)+1,0)</f>
        <v>0</v>
      </c>
      <c r="EI6854" s="257" t="s">
        <v>45261</v>
      </c>
      <c r="EL6854" s="213" t="str">
        <f>IFERROR(VLOOKUP(ROWS($EL$3:EL6854),EH6854:$EI$7917,2,0),"")</f>
        <v/>
      </c>
    </row>
    <row r="6855" spans="134:142">
      <c r="ED6855" s="257" t="s">
        <v>44578</v>
      </c>
      <c r="EH6855" s="213">
        <f>IF(ISNUMBER(SEARCH($I$1,$EI$3:$EI$7917)),MAX($EH$2:EH6854)+1,0)</f>
        <v>0</v>
      </c>
      <c r="EI6855" s="257" t="s">
        <v>40214</v>
      </c>
      <c r="EL6855" s="213" t="str">
        <f>IFERROR(VLOOKUP(ROWS($EL$3:EL6855),EH6855:$EI$7917,2,0),"")</f>
        <v/>
      </c>
    </row>
    <row r="6856" spans="134:142">
      <c r="ED6856" s="257" t="s">
        <v>44579</v>
      </c>
      <c r="EH6856" s="213">
        <f>IF(ISNUMBER(SEARCH($I$1,$EI$3:$EI$7917)),MAX($EH$2:EH6855)+1,0)</f>
        <v>0</v>
      </c>
      <c r="EI6856" s="257" t="s">
        <v>41041</v>
      </c>
      <c r="EL6856" s="213" t="str">
        <f>IFERROR(VLOOKUP(ROWS($EL$3:EL6856),EH6856:$EI$7917,2,0),"")</f>
        <v/>
      </c>
    </row>
    <row r="6857" spans="134:142">
      <c r="ED6857" s="257" t="s">
        <v>44580</v>
      </c>
      <c r="EH6857" s="213">
        <f>IF(ISNUMBER(SEARCH($I$1,$EI$3:$EI$7917)),MAX($EH$2:EH6856)+1,0)</f>
        <v>0</v>
      </c>
      <c r="EI6857" s="257" t="s">
        <v>40972</v>
      </c>
      <c r="EL6857" s="213" t="str">
        <f>IFERROR(VLOOKUP(ROWS($EL$3:EL6857),EH6857:$EI$7917,2,0),"")</f>
        <v/>
      </c>
    </row>
    <row r="6858" spans="134:142">
      <c r="ED6858" s="257" t="s">
        <v>44581</v>
      </c>
      <c r="EH6858" s="213">
        <f>IF(ISNUMBER(SEARCH($I$1,$EI$3:$EI$7917)),MAX($EH$2:EH6857)+1,0)</f>
        <v>0</v>
      </c>
      <c r="EI6858" s="257" t="s">
        <v>38820</v>
      </c>
      <c r="EL6858" s="213" t="str">
        <f>IFERROR(VLOOKUP(ROWS($EL$3:EL6858),EH6858:$EI$7917,2,0),"")</f>
        <v/>
      </c>
    </row>
    <row r="6859" spans="134:142" ht="48.75">
      <c r="ED6859" s="257" t="s">
        <v>44582</v>
      </c>
      <c r="EH6859" s="213">
        <f>IF(ISNUMBER(SEARCH($I$1,$EI$3:$EI$7917)),MAX($EH$2:EH6858)+1,0)</f>
        <v>0</v>
      </c>
      <c r="EI6859" s="257" t="s">
        <v>39679</v>
      </c>
      <c r="EL6859" s="213" t="str">
        <f>IFERROR(VLOOKUP(ROWS($EL$3:EL6859),EH6859:$EI$7917,2,0),"")</f>
        <v/>
      </c>
    </row>
    <row r="6860" spans="134:142">
      <c r="ED6860" s="257" t="s">
        <v>44583</v>
      </c>
      <c r="EH6860" s="213">
        <f>IF(ISNUMBER(SEARCH($I$1,$EI$3:$EI$7917)),MAX($EH$2:EH6859)+1,0)</f>
        <v>0</v>
      </c>
      <c r="EI6860" s="257" t="s">
        <v>40733</v>
      </c>
      <c r="EL6860" s="213" t="str">
        <f>IFERROR(VLOOKUP(ROWS($EL$3:EL6860),EH6860:$EI$7917,2,0),"")</f>
        <v/>
      </c>
    </row>
    <row r="6861" spans="134:142">
      <c r="ED6861" s="257" t="s">
        <v>44584</v>
      </c>
      <c r="EH6861" s="213">
        <f>IF(ISNUMBER(SEARCH($I$1,$EI$3:$EI$7917)),MAX($EH$2:EH6860)+1,0)</f>
        <v>0</v>
      </c>
      <c r="EI6861" s="257" t="s">
        <v>44689</v>
      </c>
      <c r="EL6861" s="213" t="str">
        <f>IFERROR(VLOOKUP(ROWS($EL$3:EL6861),EH6861:$EI$7917,2,0),"")</f>
        <v/>
      </c>
    </row>
    <row r="6862" spans="134:142">
      <c r="ED6862" s="257" t="s">
        <v>44585</v>
      </c>
      <c r="EH6862" s="213">
        <f>IF(ISNUMBER(SEARCH($I$1,$EI$3:$EI$7917)),MAX($EH$2:EH6861)+1,0)</f>
        <v>0</v>
      </c>
      <c r="EI6862" s="257" t="s">
        <v>39680</v>
      </c>
      <c r="EL6862" s="213" t="str">
        <f>IFERROR(VLOOKUP(ROWS($EL$3:EL6862),EH6862:$EI$7917,2,0),"")</f>
        <v/>
      </c>
    </row>
    <row r="6863" spans="134:142" ht="24.75">
      <c r="ED6863" s="257" t="s">
        <v>44586</v>
      </c>
      <c r="EH6863" s="213">
        <f>IF(ISNUMBER(SEARCH($I$1,$EI$3:$EI$7917)),MAX($EH$2:EH6862)+1,0)</f>
        <v>0</v>
      </c>
      <c r="EI6863" s="257" t="s">
        <v>44690</v>
      </c>
      <c r="EL6863" s="213" t="str">
        <f>IFERROR(VLOOKUP(ROWS($EL$3:EL6863),EH6863:$EI$7917,2,0),"")</f>
        <v/>
      </c>
    </row>
    <row r="6864" spans="134:142" ht="24.75">
      <c r="ED6864" s="257" t="s">
        <v>44587</v>
      </c>
      <c r="EH6864" s="213">
        <f>IF(ISNUMBER(SEARCH($I$1,$EI$3:$EI$7917)),MAX($EH$2:EH6863)+1,0)</f>
        <v>0</v>
      </c>
      <c r="EI6864" s="257" t="s">
        <v>44691</v>
      </c>
      <c r="EL6864" s="213" t="str">
        <f>IFERROR(VLOOKUP(ROWS($EL$3:EL6864),EH6864:$EI$7917,2,0),"")</f>
        <v/>
      </c>
    </row>
    <row r="6865" spans="134:142">
      <c r="ED6865" s="257" t="s">
        <v>44588</v>
      </c>
      <c r="EH6865" s="213">
        <f>IF(ISNUMBER(SEARCH($I$1,$EI$3:$EI$7917)),MAX($EH$2:EH6864)+1,0)</f>
        <v>0</v>
      </c>
      <c r="EI6865" s="257" t="s">
        <v>41042</v>
      </c>
      <c r="EL6865" s="213" t="str">
        <f>IFERROR(VLOOKUP(ROWS($EL$3:EL6865),EH6865:$EI$7917,2,0),"")</f>
        <v/>
      </c>
    </row>
    <row r="6866" spans="134:142">
      <c r="ED6866" s="257" t="s">
        <v>44589</v>
      </c>
      <c r="EH6866" s="213">
        <f>IF(ISNUMBER(SEARCH($I$1,$EI$3:$EI$7917)),MAX($EH$2:EH6865)+1,0)</f>
        <v>0</v>
      </c>
      <c r="EI6866" s="257" t="s">
        <v>42358</v>
      </c>
      <c r="EL6866" s="213" t="str">
        <f>IFERROR(VLOOKUP(ROWS($EL$3:EL6866),EH6866:$EI$7917,2,0),"")</f>
        <v/>
      </c>
    </row>
    <row r="6867" spans="134:142">
      <c r="ED6867" s="257" t="s">
        <v>44590</v>
      </c>
      <c r="EH6867" s="213">
        <f>IF(ISNUMBER(SEARCH($I$1,$EI$3:$EI$7917)),MAX($EH$2:EH6866)+1,0)</f>
        <v>0</v>
      </c>
      <c r="EI6867" s="257" t="s">
        <v>40481</v>
      </c>
      <c r="EL6867" s="213" t="str">
        <f>IFERROR(VLOOKUP(ROWS($EL$3:EL6867),EH6867:$EI$7917,2,0),"")</f>
        <v/>
      </c>
    </row>
    <row r="6868" spans="134:142">
      <c r="ED6868" s="257" t="s">
        <v>44591</v>
      </c>
      <c r="EH6868" s="213">
        <f>IF(ISNUMBER(SEARCH($I$1,$EI$3:$EI$7917)),MAX($EH$2:EH6867)+1,0)</f>
        <v>0</v>
      </c>
      <c r="EI6868" s="257" t="s">
        <v>40973</v>
      </c>
      <c r="EL6868" s="213" t="str">
        <f>IFERROR(VLOOKUP(ROWS($EL$3:EL6868),EH6868:$EI$7917,2,0),"")</f>
        <v/>
      </c>
    </row>
    <row r="6869" spans="134:142" ht="24.75">
      <c r="ED6869" s="257" t="s">
        <v>44592</v>
      </c>
      <c r="EH6869" s="213">
        <f>IF(ISNUMBER(SEARCH($I$1,$EI$3:$EI$7917)),MAX($EH$2:EH6868)+1,0)</f>
        <v>0</v>
      </c>
      <c r="EI6869" s="257" t="s">
        <v>41043</v>
      </c>
      <c r="EL6869" s="213" t="str">
        <f>IFERROR(VLOOKUP(ROWS($EL$3:EL6869),EH6869:$EI$7917,2,0),"")</f>
        <v/>
      </c>
    </row>
    <row r="6870" spans="134:142">
      <c r="ED6870" s="257" t="s">
        <v>44593</v>
      </c>
      <c r="EH6870" s="213">
        <f>IF(ISNUMBER(SEARCH($I$1,$EI$3:$EI$7917)),MAX($EH$2:EH6869)+1,0)</f>
        <v>0</v>
      </c>
      <c r="EI6870" s="257" t="s">
        <v>38205</v>
      </c>
      <c r="EL6870" s="213" t="str">
        <f>IFERROR(VLOOKUP(ROWS($EL$3:EL6870),EH6870:$EI$7917,2,0),"")</f>
        <v/>
      </c>
    </row>
    <row r="6871" spans="134:142">
      <c r="ED6871" s="257" t="s">
        <v>44594</v>
      </c>
      <c r="EH6871" s="213">
        <f>IF(ISNUMBER(SEARCH($I$1,$EI$3:$EI$7917)),MAX($EH$2:EH6870)+1,0)</f>
        <v>0</v>
      </c>
      <c r="EI6871" s="257" t="s">
        <v>45075</v>
      </c>
      <c r="EL6871" s="213" t="str">
        <f>IFERROR(VLOOKUP(ROWS($EL$3:EL6871),EH6871:$EI$7917,2,0),"")</f>
        <v/>
      </c>
    </row>
    <row r="6872" spans="134:142">
      <c r="ED6872" s="257" t="s">
        <v>44595</v>
      </c>
      <c r="EH6872" s="213">
        <f>IF(ISNUMBER(SEARCH($I$1,$EI$3:$EI$7917)),MAX($EH$2:EH6871)+1,0)</f>
        <v>0</v>
      </c>
      <c r="EI6872" s="257" t="s">
        <v>44864</v>
      </c>
      <c r="EL6872" s="213" t="str">
        <f>IFERROR(VLOOKUP(ROWS($EL$3:EL6872),EH6872:$EI$7917,2,0),"")</f>
        <v/>
      </c>
    </row>
    <row r="6873" spans="134:142">
      <c r="ED6873" s="257" t="s">
        <v>44596</v>
      </c>
      <c r="EH6873" s="213">
        <f>IF(ISNUMBER(SEARCH($I$1,$EI$3:$EI$7917)),MAX($EH$2:EH6872)+1,0)</f>
        <v>0</v>
      </c>
      <c r="EI6873" s="257" t="s">
        <v>43622</v>
      </c>
      <c r="EL6873" s="213" t="str">
        <f>IFERROR(VLOOKUP(ROWS($EL$3:EL6873),EH6873:$EI$7917,2,0),"")</f>
        <v/>
      </c>
    </row>
    <row r="6874" spans="134:142">
      <c r="ED6874" s="257" t="s">
        <v>44597</v>
      </c>
      <c r="EH6874" s="213">
        <f>IF(ISNUMBER(SEARCH($I$1,$EI$3:$EI$7917)),MAX($EH$2:EH6873)+1,0)</f>
        <v>0</v>
      </c>
      <c r="EI6874" s="257" t="s">
        <v>37997</v>
      </c>
      <c r="EL6874" s="213" t="str">
        <f>IFERROR(VLOOKUP(ROWS($EL$3:EL6874),EH6874:$EI$7917,2,0),"")</f>
        <v/>
      </c>
    </row>
    <row r="6875" spans="134:142">
      <c r="ED6875" s="257" t="s">
        <v>44598</v>
      </c>
      <c r="EH6875" s="213">
        <f>IF(ISNUMBER(SEARCH($I$1,$EI$3:$EI$7917)),MAX($EH$2:EH6874)+1,0)</f>
        <v>0</v>
      </c>
      <c r="EI6875" s="257" t="s">
        <v>44310</v>
      </c>
      <c r="EL6875" s="213" t="str">
        <f>IFERROR(VLOOKUP(ROWS($EL$3:EL6875),EH6875:$EI$7917,2,0),"")</f>
        <v/>
      </c>
    </row>
    <row r="6876" spans="134:142">
      <c r="ED6876" s="257" t="s">
        <v>44599</v>
      </c>
      <c r="EH6876" s="213">
        <f>IF(ISNUMBER(SEARCH($I$1,$EI$3:$EI$7917)),MAX($EH$2:EH6875)+1,0)</f>
        <v>0</v>
      </c>
      <c r="EI6876" s="257" t="s">
        <v>42446</v>
      </c>
      <c r="EL6876" s="213" t="str">
        <f>IFERROR(VLOOKUP(ROWS($EL$3:EL6876),EH6876:$EI$7917,2,0),"")</f>
        <v/>
      </c>
    </row>
    <row r="6877" spans="134:142">
      <c r="ED6877" s="257" t="s">
        <v>44600</v>
      </c>
      <c r="EH6877" s="213">
        <f>IF(ISNUMBER(SEARCH($I$1,$EI$3:$EI$7917)),MAX($EH$2:EH6876)+1,0)</f>
        <v>0</v>
      </c>
      <c r="EI6877" s="257" t="s">
        <v>45169</v>
      </c>
      <c r="EL6877" s="213" t="str">
        <f>IFERROR(VLOOKUP(ROWS($EL$3:EL6877),EH6877:$EI$7917,2,0),"")</f>
        <v/>
      </c>
    </row>
    <row r="6878" spans="134:142">
      <c r="ED6878" s="257" t="s">
        <v>44601</v>
      </c>
      <c r="EH6878" s="213">
        <f>IF(ISNUMBER(SEARCH($I$1,$EI$3:$EI$7917)),MAX($EH$2:EH6877)+1,0)</f>
        <v>0</v>
      </c>
      <c r="EI6878" s="257" t="s">
        <v>42999</v>
      </c>
      <c r="EL6878" s="213" t="str">
        <f>IFERROR(VLOOKUP(ROWS($EL$3:EL6878),EH6878:$EI$7917,2,0),"")</f>
        <v/>
      </c>
    </row>
    <row r="6879" spans="134:142">
      <c r="ED6879" s="257" t="s">
        <v>44602</v>
      </c>
      <c r="EH6879" s="213">
        <f>IF(ISNUMBER(SEARCH($I$1,$EI$3:$EI$7917)),MAX($EH$2:EH6878)+1,0)</f>
        <v>0</v>
      </c>
      <c r="EI6879" s="257" t="s">
        <v>43907</v>
      </c>
      <c r="EL6879" s="213" t="str">
        <f>IFERROR(VLOOKUP(ROWS($EL$3:EL6879),EH6879:$EI$7917,2,0),"")</f>
        <v/>
      </c>
    </row>
    <row r="6880" spans="134:142">
      <c r="ED6880" s="257" t="s">
        <v>44603</v>
      </c>
      <c r="EH6880" s="213">
        <f>IF(ISNUMBER(SEARCH($I$1,$EI$3:$EI$7917)),MAX($EH$2:EH6879)+1,0)</f>
        <v>0</v>
      </c>
      <c r="EI6880" s="257" t="s">
        <v>40078</v>
      </c>
      <c r="EL6880" s="213" t="str">
        <f>IFERROR(VLOOKUP(ROWS($EL$3:EL6880),EH6880:$EI$7917,2,0),"")</f>
        <v/>
      </c>
    </row>
    <row r="6881" spans="134:142" ht="24.75">
      <c r="ED6881" s="257" t="s">
        <v>44604</v>
      </c>
      <c r="EH6881" s="213">
        <f>IF(ISNUMBER(SEARCH($I$1,$EI$3:$EI$7917)),MAX($EH$2:EH6880)+1,0)</f>
        <v>0</v>
      </c>
      <c r="EI6881" s="257" t="s">
        <v>44606</v>
      </c>
      <c r="EL6881" s="213" t="str">
        <f>IFERROR(VLOOKUP(ROWS($EL$3:EL6881),EH6881:$EI$7917,2,0),"")</f>
        <v/>
      </c>
    </row>
    <row r="6882" spans="134:142" ht="24.75">
      <c r="ED6882" s="257" t="s">
        <v>44605</v>
      </c>
      <c r="EH6882" s="213">
        <f>IF(ISNUMBER(SEARCH($I$1,$EI$3:$EI$7917)),MAX($EH$2:EH6881)+1,0)</f>
        <v>0</v>
      </c>
      <c r="EI6882" s="257" t="s">
        <v>44607</v>
      </c>
      <c r="EL6882" s="213" t="str">
        <f>IFERROR(VLOOKUP(ROWS($EL$3:EL6882),EH6882:$EI$7917,2,0),"")</f>
        <v/>
      </c>
    </row>
    <row r="6883" spans="134:142">
      <c r="ED6883" s="257" t="s">
        <v>44606</v>
      </c>
      <c r="EH6883" s="213">
        <f>IF(ISNUMBER(SEARCH($I$1,$EI$3:$EI$7917)),MAX($EH$2:EH6882)+1,0)</f>
        <v>0</v>
      </c>
      <c r="EI6883" s="257" t="s">
        <v>40734</v>
      </c>
      <c r="EL6883" s="213" t="str">
        <f>IFERROR(VLOOKUP(ROWS($EL$3:EL6883),EH6883:$EI$7917,2,0),"")</f>
        <v/>
      </c>
    </row>
    <row r="6884" spans="134:142" ht="36.75">
      <c r="ED6884" s="257" t="s">
        <v>44607</v>
      </c>
      <c r="EH6884" s="213">
        <f>IF(ISNUMBER(SEARCH($I$1,$EI$3:$EI$7917)),MAX($EH$2:EH6883)+1,0)</f>
        <v>0</v>
      </c>
      <c r="EI6884" s="257" t="s">
        <v>38739</v>
      </c>
      <c r="EL6884" s="213" t="str">
        <f>IFERROR(VLOOKUP(ROWS($EL$3:EL6884),EH6884:$EI$7917,2,0),"")</f>
        <v/>
      </c>
    </row>
    <row r="6885" spans="134:142" ht="24.75">
      <c r="ED6885" s="257" t="s">
        <v>44608</v>
      </c>
      <c r="EH6885" s="213">
        <f>IF(ISNUMBER(SEARCH($I$1,$EI$3:$EI$7917)),MAX($EH$2:EH6884)+1,0)</f>
        <v>0</v>
      </c>
      <c r="EI6885" s="257" t="s">
        <v>43000</v>
      </c>
      <c r="EL6885" s="213" t="str">
        <f>IFERROR(VLOOKUP(ROWS($EL$3:EL6885),EH6885:$EI$7917,2,0),"")</f>
        <v/>
      </c>
    </row>
    <row r="6886" spans="134:142" ht="24.75">
      <c r="ED6886" s="257" t="s">
        <v>44609</v>
      </c>
      <c r="EH6886" s="213">
        <f>IF(ISNUMBER(SEARCH($I$1,$EI$3:$EI$7917)),MAX($EH$2:EH6885)+1,0)</f>
        <v>0</v>
      </c>
      <c r="EI6886" s="257" t="s">
        <v>41972</v>
      </c>
      <c r="EL6886" s="213" t="str">
        <f>IFERROR(VLOOKUP(ROWS($EL$3:EL6886),EH6886:$EI$7917,2,0),"")</f>
        <v/>
      </c>
    </row>
    <row r="6887" spans="134:142" ht="24.75">
      <c r="ED6887" s="257" t="s">
        <v>44610</v>
      </c>
      <c r="EH6887" s="213">
        <f>IF(ISNUMBER(SEARCH($I$1,$EI$3:$EI$7917)),MAX($EH$2:EH6886)+1,0)</f>
        <v>0</v>
      </c>
      <c r="EI6887" s="257" t="s">
        <v>41553</v>
      </c>
      <c r="EL6887" s="213" t="str">
        <f>IFERROR(VLOOKUP(ROWS($EL$3:EL6887),EH6887:$EI$7917,2,0),"")</f>
        <v/>
      </c>
    </row>
    <row r="6888" spans="134:142">
      <c r="ED6888" s="257" t="s">
        <v>44611</v>
      </c>
      <c r="EH6888" s="213">
        <f>IF(ISNUMBER(SEARCH($I$1,$EI$3:$EI$7917)),MAX($EH$2:EH6887)+1,0)</f>
        <v>0</v>
      </c>
      <c r="EI6888" s="257" t="s">
        <v>44865</v>
      </c>
      <c r="EL6888" s="213" t="str">
        <f>IFERROR(VLOOKUP(ROWS($EL$3:EL6888),EH6888:$EI$7917,2,0),"")</f>
        <v/>
      </c>
    </row>
    <row r="6889" spans="134:142" ht="24.75">
      <c r="ED6889" s="257" t="s">
        <v>44612</v>
      </c>
      <c r="EH6889" s="213">
        <f>IF(ISNUMBER(SEARCH($I$1,$EI$3:$EI$7917)),MAX($EH$2:EH6888)+1,0)</f>
        <v>0</v>
      </c>
      <c r="EI6889" s="257" t="s">
        <v>40215</v>
      </c>
      <c r="EL6889" s="213" t="str">
        <f>IFERROR(VLOOKUP(ROWS($EL$3:EL6889),EH6889:$EI$7917,2,0),"")</f>
        <v/>
      </c>
    </row>
    <row r="6890" spans="134:142" ht="24.75">
      <c r="ED6890" s="257" t="s">
        <v>44613</v>
      </c>
      <c r="EH6890" s="213">
        <f>IF(ISNUMBER(SEARCH($I$1,$EI$3:$EI$7917)),MAX($EH$2:EH6889)+1,0)</f>
        <v>0</v>
      </c>
      <c r="EI6890" s="257" t="s">
        <v>44337</v>
      </c>
      <c r="EL6890" s="213" t="str">
        <f>IFERROR(VLOOKUP(ROWS($EL$3:EL6890),EH6890:$EI$7917,2,0),"")</f>
        <v/>
      </c>
    </row>
    <row r="6891" spans="134:142">
      <c r="ED6891" s="257" t="s">
        <v>44614</v>
      </c>
      <c r="EH6891" s="213">
        <f>IF(ISNUMBER(SEARCH($I$1,$EI$3:$EI$7917)),MAX($EH$2:EH6890)+1,0)</f>
        <v>0</v>
      </c>
      <c r="EI6891" s="257" t="s">
        <v>41188</v>
      </c>
      <c r="EL6891" s="213" t="str">
        <f>IFERROR(VLOOKUP(ROWS($EL$3:EL6891),EH6891:$EI$7917,2,0),"")</f>
        <v/>
      </c>
    </row>
    <row r="6892" spans="134:142">
      <c r="ED6892" s="257" t="s">
        <v>44615</v>
      </c>
      <c r="EH6892" s="213">
        <f>IF(ISNUMBER(SEARCH($I$1,$EI$3:$EI$7917)),MAX($EH$2:EH6891)+1,0)</f>
        <v>0</v>
      </c>
      <c r="EI6892" s="257" t="s">
        <v>40216</v>
      </c>
      <c r="EL6892" s="213" t="str">
        <f>IFERROR(VLOOKUP(ROWS($EL$3:EL6892),EH6892:$EI$7917,2,0),"")</f>
        <v/>
      </c>
    </row>
    <row r="6893" spans="134:142">
      <c r="ED6893" s="257" t="s">
        <v>44616</v>
      </c>
      <c r="EH6893" s="213">
        <f>IF(ISNUMBER(SEARCH($I$1,$EI$3:$EI$7917)),MAX($EH$2:EH6892)+1,0)</f>
        <v>0</v>
      </c>
      <c r="EI6893" s="257" t="s">
        <v>43474</v>
      </c>
      <c r="EL6893" s="213" t="str">
        <f>IFERROR(VLOOKUP(ROWS($EL$3:EL6893),EH6893:$EI$7917,2,0),"")</f>
        <v/>
      </c>
    </row>
    <row r="6894" spans="134:142" ht="24.75">
      <c r="ED6894" s="257" t="s">
        <v>44617</v>
      </c>
      <c r="EH6894" s="213">
        <f>IF(ISNUMBER(SEARCH($I$1,$EI$3:$EI$7917)),MAX($EH$2:EH6893)+1,0)</f>
        <v>0</v>
      </c>
      <c r="EI6894" s="257" t="s">
        <v>38740</v>
      </c>
      <c r="EL6894" s="213" t="str">
        <f>IFERROR(VLOOKUP(ROWS($EL$3:EL6894),EH6894:$EI$7917,2,0),"")</f>
        <v/>
      </c>
    </row>
    <row r="6895" spans="134:142">
      <c r="ED6895" s="257" t="s">
        <v>44618</v>
      </c>
      <c r="EH6895" s="213">
        <f>IF(ISNUMBER(SEARCH($I$1,$EI$3:$EI$7917)),MAX($EH$2:EH6894)+1,0)</f>
        <v>0</v>
      </c>
      <c r="EI6895" s="257" t="s">
        <v>42674</v>
      </c>
      <c r="EL6895" s="213" t="str">
        <f>IFERROR(VLOOKUP(ROWS($EL$3:EL6895),EH6895:$EI$7917,2,0),"")</f>
        <v/>
      </c>
    </row>
    <row r="6896" spans="134:142" ht="24.75">
      <c r="ED6896" s="257" t="s">
        <v>44619</v>
      </c>
      <c r="EH6896" s="213">
        <f>IF(ISNUMBER(SEARCH($I$1,$EI$3:$EI$7917)),MAX($EH$2:EH6895)+1,0)</f>
        <v>0</v>
      </c>
      <c r="EI6896" s="257" t="s">
        <v>40217</v>
      </c>
      <c r="EL6896" s="213" t="str">
        <f>IFERROR(VLOOKUP(ROWS($EL$3:EL6896),EH6896:$EI$7917,2,0),"")</f>
        <v/>
      </c>
    </row>
    <row r="6897" spans="134:142" ht="24.75">
      <c r="ED6897" s="257" t="s">
        <v>44620</v>
      </c>
      <c r="EH6897" s="213">
        <f>IF(ISNUMBER(SEARCH($I$1,$EI$3:$EI$7917)),MAX($EH$2:EH6896)+1,0)</f>
        <v>0</v>
      </c>
      <c r="EI6897" s="257" t="s">
        <v>39681</v>
      </c>
      <c r="EL6897" s="213" t="str">
        <f>IFERROR(VLOOKUP(ROWS($EL$3:EL6897),EH6897:$EI$7917,2,0),"")</f>
        <v/>
      </c>
    </row>
    <row r="6898" spans="134:142">
      <c r="ED6898" s="257" t="s">
        <v>44621</v>
      </c>
      <c r="EH6898" s="213">
        <f>IF(ISNUMBER(SEARCH($I$1,$EI$3:$EI$7917)),MAX($EH$2:EH6897)+1,0)</f>
        <v>0</v>
      </c>
      <c r="EI6898" s="257" t="s">
        <v>44424</v>
      </c>
      <c r="EL6898" s="213" t="str">
        <f>IFERROR(VLOOKUP(ROWS($EL$3:EL6898),EH6898:$EI$7917,2,0),"")</f>
        <v/>
      </c>
    </row>
    <row r="6899" spans="134:142">
      <c r="ED6899" s="257" t="s">
        <v>44622</v>
      </c>
      <c r="EH6899" s="213">
        <f>IF(ISNUMBER(SEARCH($I$1,$EI$3:$EI$7917)),MAX($EH$2:EH6898)+1,0)</f>
        <v>0</v>
      </c>
      <c r="EI6899" s="257" t="s">
        <v>39682</v>
      </c>
      <c r="EL6899" s="213" t="str">
        <f>IFERROR(VLOOKUP(ROWS($EL$3:EL6899),EH6899:$EI$7917,2,0),"")</f>
        <v/>
      </c>
    </row>
    <row r="6900" spans="134:142">
      <c r="ED6900" s="257" t="s">
        <v>44623</v>
      </c>
      <c r="EH6900" s="213">
        <f>IF(ISNUMBER(SEARCH($I$1,$EI$3:$EI$7917)),MAX($EH$2:EH6899)+1,0)</f>
        <v>0</v>
      </c>
      <c r="EI6900" s="257" t="s">
        <v>42447</v>
      </c>
      <c r="EL6900" s="213" t="str">
        <f>IFERROR(VLOOKUP(ROWS($EL$3:EL6900),EH6900:$EI$7917,2,0),"")</f>
        <v/>
      </c>
    </row>
    <row r="6901" spans="134:142">
      <c r="ED6901" s="257" t="s">
        <v>44624</v>
      </c>
      <c r="EH6901" s="213">
        <f>IF(ISNUMBER(SEARCH($I$1,$EI$3:$EI$7917)),MAX($EH$2:EH6900)+1,0)</f>
        <v>0</v>
      </c>
      <c r="EI6901" s="257" t="s">
        <v>43289</v>
      </c>
      <c r="EL6901" s="213" t="str">
        <f>IFERROR(VLOOKUP(ROWS($EL$3:EL6901),EH6901:$EI$7917,2,0),"")</f>
        <v/>
      </c>
    </row>
    <row r="6902" spans="134:142">
      <c r="ED6902" s="257" t="s">
        <v>44625</v>
      </c>
      <c r="EH6902" s="213">
        <f>IF(ISNUMBER(SEARCH($I$1,$EI$3:$EI$7917)),MAX($EH$2:EH6901)+1,0)</f>
        <v>0</v>
      </c>
      <c r="EI6902" s="257" t="s">
        <v>44311</v>
      </c>
      <c r="EL6902" s="213" t="str">
        <f>IFERROR(VLOOKUP(ROWS($EL$3:EL6902),EH6902:$EI$7917,2,0),"")</f>
        <v/>
      </c>
    </row>
    <row r="6903" spans="134:142" ht="24.75">
      <c r="ED6903" s="257" t="s">
        <v>44626</v>
      </c>
      <c r="EH6903" s="213">
        <f>IF(ISNUMBER(SEARCH($I$1,$EI$3:$EI$7917)),MAX($EH$2:EH6902)+1,0)</f>
        <v>0</v>
      </c>
      <c r="EI6903" s="257" t="s">
        <v>40735</v>
      </c>
      <c r="EL6903" s="213" t="str">
        <f>IFERROR(VLOOKUP(ROWS($EL$3:EL6903),EH6903:$EI$7917,2,0),"")</f>
        <v/>
      </c>
    </row>
    <row r="6904" spans="134:142" ht="24.75">
      <c r="ED6904" s="257" t="s">
        <v>44627</v>
      </c>
      <c r="EH6904" s="213">
        <f>IF(ISNUMBER(SEARCH($I$1,$EI$3:$EI$7917)),MAX($EH$2:EH6903)+1,0)</f>
        <v>0</v>
      </c>
      <c r="EI6904" s="257" t="s">
        <v>40736</v>
      </c>
      <c r="EL6904" s="213" t="str">
        <f>IFERROR(VLOOKUP(ROWS($EL$3:EL6904),EH6904:$EI$7917,2,0),"")</f>
        <v/>
      </c>
    </row>
    <row r="6905" spans="134:142">
      <c r="ED6905" s="257" t="s">
        <v>44628</v>
      </c>
      <c r="EH6905" s="213">
        <f>IF(ISNUMBER(SEARCH($I$1,$EI$3:$EI$7917)),MAX($EH$2:EH6904)+1,0)</f>
        <v>0</v>
      </c>
      <c r="EI6905" s="257" t="s">
        <v>41684</v>
      </c>
      <c r="EL6905" s="213" t="str">
        <f>IFERROR(VLOOKUP(ROWS($EL$3:EL6905),EH6905:$EI$7917,2,0),"")</f>
        <v/>
      </c>
    </row>
    <row r="6906" spans="134:142">
      <c r="ED6906" s="257" t="s">
        <v>44629</v>
      </c>
      <c r="EH6906" s="213">
        <f>IF(ISNUMBER(SEARCH($I$1,$EI$3:$EI$7917)),MAX($EH$2:EH6905)+1,0)</f>
        <v>0</v>
      </c>
      <c r="EI6906" s="257" t="s">
        <v>41136</v>
      </c>
      <c r="EL6906" s="213" t="str">
        <f>IFERROR(VLOOKUP(ROWS($EL$3:EL6906),EH6906:$EI$7917,2,0),"")</f>
        <v/>
      </c>
    </row>
    <row r="6907" spans="134:142">
      <c r="ED6907" s="257" t="s">
        <v>44630</v>
      </c>
      <c r="EH6907" s="213">
        <f>IF(ISNUMBER(SEARCH($I$1,$EI$3:$EI$7917)),MAX($EH$2:EH6906)+1,0)</f>
        <v>0</v>
      </c>
      <c r="EI6907" s="257" t="s">
        <v>39336</v>
      </c>
      <c r="EL6907" s="213" t="str">
        <f>IFERROR(VLOOKUP(ROWS($EL$3:EL6907),EH6907:$EI$7917,2,0),"")</f>
        <v/>
      </c>
    </row>
    <row r="6908" spans="134:142">
      <c r="ED6908" s="257" t="s">
        <v>44631</v>
      </c>
      <c r="EH6908" s="213">
        <f>IF(ISNUMBER(SEARCH($I$1,$EI$3:$EI$7917)),MAX($EH$2:EH6907)+1,0)</f>
        <v>0</v>
      </c>
      <c r="EI6908" s="257" t="s">
        <v>44692</v>
      </c>
      <c r="EL6908" s="213" t="str">
        <f>IFERROR(VLOOKUP(ROWS($EL$3:EL6908),EH6908:$EI$7917,2,0),"")</f>
        <v/>
      </c>
    </row>
    <row r="6909" spans="134:142">
      <c r="ED6909" s="257" t="s">
        <v>44632</v>
      </c>
      <c r="EH6909" s="213">
        <f>IF(ISNUMBER(SEARCH($I$1,$EI$3:$EI$7917)),MAX($EH$2:EH6908)+1,0)</f>
        <v>0</v>
      </c>
      <c r="EI6909" s="257" t="s">
        <v>44312</v>
      </c>
      <c r="EL6909" s="213" t="str">
        <f>IFERROR(VLOOKUP(ROWS($EL$3:EL6909),EH6909:$EI$7917,2,0),"")</f>
        <v/>
      </c>
    </row>
    <row r="6910" spans="134:142">
      <c r="ED6910" s="257" t="s">
        <v>44633</v>
      </c>
      <c r="EH6910" s="213">
        <f>IF(ISNUMBER(SEARCH($I$1,$EI$3:$EI$7917)),MAX($EH$2:EH6909)+1,0)</f>
        <v>0</v>
      </c>
      <c r="EI6910" s="257" t="s">
        <v>42586</v>
      </c>
      <c r="EL6910" s="213" t="str">
        <f>IFERROR(VLOOKUP(ROWS($EL$3:EL6910),EH6910:$EI$7917,2,0),"")</f>
        <v/>
      </c>
    </row>
    <row r="6911" spans="134:142" ht="24.75">
      <c r="ED6911" s="257" t="s">
        <v>44634</v>
      </c>
      <c r="EH6911" s="213">
        <f>IF(ISNUMBER(SEARCH($I$1,$EI$3:$EI$7917)),MAX($EH$2:EH6910)+1,0)</f>
        <v>0</v>
      </c>
      <c r="EI6911" s="257" t="s">
        <v>40218</v>
      </c>
      <c r="EL6911" s="213" t="str">
        <f>IFERROR(VLOOKUP(ROWS($EL$3:EL6911),EH6911:$EI$7917,2,0),"")</f>
        <v/>
      </c>
    </row>
    <row r="6912" spans="134:142">
      <c r="ED6912" s="257" t="s">
        <v>44635</v>
      </c>
      <c r="EH6912" s="213">
        <f>IF(ISNUMBER(SEARCH($I$1,$EI$3:$EI$7917)),MAX($EH$2:EH6911)+1,0)</f>
        <v>0</v>
      </c>
      <c r="EI6912" s="257" t="s">
        <v>44789</v>
      </c>
      <c r="EL6912" s="213" t="str">
        <f>IFERROR(VLOOKUP(ROWS($EL$3:EL6912),EH6912:$EI$7917,2,0),"")</f>
        <v/>
      </c>
    </row>
    <row r="6913" spans="134:142">
      <c r="ED6913" s="257" t="s">
        <v>44636</v>
      </c>
      <c r="EH6913" s="213">
        <f>IF(ISNUMBER(SEARCH($I$1,$EI$3:$EI$7917)),MAX($EH$2:EH6912)+1,0)</f>
        <v>0</v>
      </c>
      <c r="EI6913" s="257" t="s">
        <v>44693</v>
      </c>
      <c r="EL6913" s="213" t="str">
        <f>IFERROR(VLOOKUP(ROWS($EL$3:EL6913),EH6913:$EI$7917,2,0),"")</f>
        <v/>
      </c>
    </row>
    <row r="6914" spans="134:142" ht="24.75">
      <c r="ED6914" s="257" t="s">
        <v>44637</v>
      </c>
      <c r="EH6914" s="213">
        <f>IF(ISNUMBER(SEARCH($I$1,$EI$3:$EI$7917)),MAX($EH$2:EH6913)+1,0)</f>
        <v>0</v>
      </c>
      <c r="EI6914" s="257" t="s">
        <v>41277</v>
      </c>
      <c r="EL6914" s="213" t="str">
        <f>IFERROR(VLOOKUP(ROWS($EL$3:EL6914),EH6914:$EI$7917,2,0),"")</f>
        <v/>
      </c>
    </row>
    <row r="6915" spans="134:142" ht="24.75">
      <c r="ED6915" s="257" t="s">
        <v>44638</v>
      </c>
      <c r="EH6915" s="213">
        <f>IF(ISNUMBER(SEARCH($I$1,$EI$3:$EI$7917)),MAX($EH$2:EH6914)+1,0)</f>
        <v>0</v>
      </c>
      <c r="EI6915" s="257" t="s">
        <v>41503</v>
      </c>
      <c r="EL6915" s="213" t="str">
        <f>IFERROR(VLOOKUP(ROWS($EL$3:EL6915),EH6915:$EI$7917,2,0),"")</f>
        <v/>
      </c>
    </row>
    <row r="6916" spans="134:142">
      <c r="ED6916" s="257" t="s">
        <v>44639</v>
      </c>
      <c r="EH6916" s="213">
        <f>IF(ISNUMBER(SEARCH($I$1,$EI$3:$EI$7917)),MAX($EH$2:EH6915)+1,0)</f>
        <v>0</v>
      </c>
      <c r="EI6916" s="257" t="s">
        <v>44213</v>
      </c>
      <c r="EL6916" s="213" t="str">
        <f>IFERROR(VLOOKUP(ROWS($EL$3:EL6916),EH6916:$EI$7917,2,0),"")</f>
        <v/>
      </c>
    </row>
    <row r="6917" spans="134:142">
      <c r="ED6917" s="257" t="s">
        <v>44640</v>
      </c>
      <c r="EH6917" s="213">
        <f>IF(ISNUMBER(SEARCH($I$1,$EI$3:$EI$7917)),MAX($EH$2:EH6916)+1,0)</f>
        <v>0</v>
      </c>
      <c r="EI6917" s="257" t="s">
        <v>38741</v>
      </c>
      <c r="EL6917" s="213" t="str">
        <f>IFERROR(VLOOKUP(ROWS($EL$3:EL6917),EH6917:$EI$7917,2,0),"")</f>
        <v/>
      </c>
    </row>
    <row r="6918" spans="134:142">
      <c r="ED6918" s="257" t="s">
        <v>44641</v>
      </c>
      <c r="EH6918" s="213">
        <f>IF(ISNUMBER(SEARCH($I$1,$EI$3:$EI$7917)),MAX($EH$2:EH6917)+1,0)</f>
        <v>0</v>
      </c>
      <c r="EI6918" s="257" t="s">
        <v>42167</v>
      </c>
      <c r="EL6918" s="213" t="str">
        <f>IFERROR(VLOOKUP(ROWS($EL$3:EL6918),EH6918:$EI$7917,2,0),"")</f>
        <v/>
      </c>
    </row>
    <row r="6919" spans="134:142">
      <c r="ED6919" s="257" t="s">
        <v>44642</v>
      </c>
      <c r="EH6919" s="213">
        <f>IF(ISNUMBER(SEARCH($I$1,$EI$3:$EI$7917)),MAX($EH$2:EH6918)+1,0)</f>
        <v>0</v>
      </c>
      <c r="EI6919" s="257" t="s">
        <v>39252</v>
      </c>
      <c r="EL6919" s="213" t="str">
        <f>IFERROR(VLOOKUP(ROWS($EL$3:EL6919),EH6919:$EI$7917,2,0),"")</f>
        <v/>
      </c>
    </row>
    <row r="6920" spans="134:142" ht="24.75">
      <c r="ED6920" s="257" t="s">
        <v>44643</v>
      </c>
      <c r="EH6920" s="213">
        <f>IF(ISNUMBER(SEARCH($I$1,$EI$3:$EI$7917)),MAX($EH$2:EH6919)+1,0)</f>
        <v>0</v>
      </c>
      <c r="EI6920" s="257" t="s">
        <v>44866</v>
      </c>
      <c r="EL6920" s="213" t="str">
        <f>IFERROR(VLOOKUP(ROWS($EL$3:EL6920),EH6920:$EI$7917,2,0),"")</f>
        <v/>
      </c>
    </row>
    <row r="6921" spans="134:142">
      <c r="ED6921" s="257" t="s">
        <v>44644</v>
      </c>
      <c r="EH6921" s="213">
        <f>IF(ISNUMBER(SEARCH($I$1,$EI$3:$EI$7917)),MAX($EH$2:EH6920)+1,0)</f>
        <v>0</v>
      </c>
      <c r="EI6921" s="257" t="s">
        <v>41685</v>
      </c>
      <c r="EL6921" s="213" t="str">
        <f>IFERROR(VLOOKUP(ROWS($EL$3:EL6921),EH6921:$EI$7917,2,0),"")</f>
        <v/>
      </c>
    </row>
    <row r="6922" spans="134:142" ht="24.75">
      <c r="ED6922" s="257" t="s">
        <v>44645</v>
      </c>
      <c r="EH6922" s="213">
        <f>IF(ISNUMBER(SEARCH($I$1,$EI$3:$EI$7917)),MAX($EH$2:EH6921)+1,0)</f>
        <v>0</v>
      </c>
      <c r="EI6922" s="257" t="s">
        <v>44069</v>
      </c>
      <c r="EL6922" s="213" t="str">
        <f>IFERROR(VLOOKUP(ROWS($EL$3:EL6922),EH6922:$EI$7917,2,0),"")</f>
        <v/>
      </c>
    </row>
    <row r="6923" spans="134:142" ht="24.75">
      <c r="ED6923" s="257" t="s">
        <v>44646</v>
      </c>
      <c r="EH6923" s="213">
        <f>IF(ISNUMBER(SEARCH($I$1,$EI$3:$EI$7917)),MAX($EH$2:EH6922)+1,0)</f>
        <v>0</v>
      </c>
      <c r="EI6923" s="257" t="s">
        <v>41686</v>
      </c>
      <c r="EL6923" s="213" t="str">
        <f>IFERROR(VLOOKUP(ROWS($EL$3:EL6923),EH6923:$EI$7917,2,0),"")</f>
        <v/>
      </c>
    </row>
    <row r="6924" spans="134:142" ht="24.75">
      <c r="ED6924" s="257" t="s">
        <v>44647</v>
      </c>
      <c r="EH6924" s="213">
        <f>IF(ISNUMBER(SEARCH($I$1,$EI$3:$EI$7917)),MAX($EH$2:EH6923)+1,0)</f>
        <v>0</v>
      </c>
      <c r="EI6924" s="257" t="s">
        <v>40588</v>
      </c>
      <c r="EL6924" s="213" t="str">
        <f>IFERROR(VLOOKUP(ROWS($EL$3:EL6924),EH6924:$EI$7917,2,0),"")</f>
        <v/>
      </c>
    </row>
    <row r="6925" spans="134:142">
      <c r="ED6925" s="257" t="s">
        <v>44648</v>
      </c>
      <c r="EH6925" s="213">
        <f>IF(ISNUMBER(SEARCH($I$1,$EI$3:$EI$7917)),MAX($EH$2:EH6924)+1,0)</f>
        <v>0</v>
      </c>
      <c r="EI6925" s="257" t="s">
        <v>40737</v>
      </c>
      <c r="EL6925" s="213" t="str">
        <f>IFERROR(VLOOKUP(ROWS($EL$3:EL6925),EH6925:$EI$7917,2,0),"")</f>
        <v/>
      </c>
    </row>
    <row r="6926" spans="134:142">
      <c r="ED6926" s="257" t="s">
        <v>44649</v>
      </c>
      <c r="EH6926" s="213">
        <f>IF(ISNUMBER(SEARCH($I$1,$EI$3:$EI$7917)),MAX($EH$2:EH6925)+1,0)</f>
        <v>0</v>
      </c>
      <c r="EI6926" s="257" t="s">
        <v>44313</v>
      </c>
      <c r="EL6926" s="213" t="str">
        <f>IFERROR(VLOOKUP(ROWS($EL$3:EL6926),EH6926:$EI$7917,2,0),"")</f>
        <v/>
      </c>
    </row>
    <row r="6927" spans="134:142">
      <c r="ED6927" s="257" t="s">
        <v>44650</v>
      </c>
      <c r="EH6927" s="213">
        <f>IF(ISNUMBER(SEARCH($I$1,$EI$3:$EI$7917)),MAX($EH$2:EH6926)+1,0)</f>
        <v>0</v>
      </c>
      <c r="EI6927" s="257" t="s">
        <v>39683</v>
      </c>
      <c r="EL6927" s="213" t="str">
        <f>IFERROR(VLOOKUP(ROWS($EL$3:EL6927),EH6927:$EI$7917,2,0),"")</f>
        <v/>
      </c>
    </row>
    <row r="6928" spans="134:142">
      <c r="ED6928" s="257" t="s">
        <v>44651</v>
      </c>
      <c r="EH6928" s="213">
        <f>IF(ISNUMBER(SEARCH($I$1,$EI$3:$EI$7917)),MAX($EH$2:EH6927)+1,0)</f>
        <v>0</v>
      </c>
      <c r="EI6928" s="257" t="s">
        <v>41339</v>
      </c>
      <c r="EL6928" s="213" t="str">
        <f>IFERROR(VLOOKUP(ROWS($EL$3:EL6928),EH6928:$EI$7917,2,0),"")</f>
        <v/>
      </c>
    </row>
    <row r="6929" spans="134:142">
      <c r="ED6929" s="257" t="s">
        <v>44652</v>
      </c>
      <c r="EH6929" s="213">
        <f>IF(ISNUMBER(SEARCH($I$1,$EI$3:$EI$7917)),MAX($EH$2:EH6928)+1,0)</f>
        <v>0</v>
      </c>
      <c r="EI6929" s="257" t="s">
        <v>44465</v>
      </c>
      <c r="EL6929" s="213" t="str">
        <f>IFERROR(VLOOKUP(ROWS($EL$3:EL6929),EH6929:$EI$7917,2,0),"")</f>
        <v/>
      </c>
    </row>
    <row r="6930" spans="134:142">
      <c r="ED6930" s="257" t="s">
        <v>44653</v>
      </c>
      <c r="EH6930" s="213">
        <f>IF(ISNUMBER(SEARCH($I$1,$EI$3:$EI$7917)),MAX($EH$2:EH6929)+1,0)</f>
        <v>0</v>
      </c>
      <c r="EI6930" s="257" t="s">
        <v>44790</v>
      </c>
      <c r="EL6930" s="213" t="str">
        <f>IFERROR(VLOOKUP(ROWS($EL$3:EL6930),EH6930:$EI$7917,2,0),"")</f>
        <v/>
      </c>
    </row>
    <row r="6931" spans="134:142">
      <c r="ED6931" s="257" t="s">
        <v>44654</v>
      </c>
      <c r="EH6931" s="213">
        <f>IF(ISNUMBER(SEARCH($I$1,$EI$3:$EI$7917)),MAX($EH$2:EH6930)+1,0)</f>
        <v>0</v>
      </c>
      <c r="EI6931" s="257" t="s">
        <v>44791</v>
      </c>
      <c r="EL6931" s="213" t="str">
        <f>IFERROR(VLOOKUP(ROWS($EL$3:EL6931),EH6931:$EI$7917,2,0),"")</f>
        <v/>
      </c>
    </row>
    <row r="6932" spans="134:142" ht="24.75">
      <c r="ED6932" s="257" t="s">
        <v>44655</v>
      </c>
      <c r="EH6932" s="213">
        <f>IF(ISNUMBER(SEARCH($I$1,$EI$3:$EI$7917)),MAX($EH$2:EH6931)+1,0)</f>
        <v>0</v>
      </c>
      <c r="EI6932" s="257" t="s">
        <v>42841</v>
      </c>
      <c r="EL6932" s="213" t="str">
        <f>IFERROR(VLOOKUP(ROWS($EL$3:EL6932),EH6932:$EI$7917,2,0),"")</f>
        <v/>
      </c>
    </row>
    <row r="6933" spans="134:142">
      <c r="ED6933" s="257" t="s">
        <v>44656</v>
      </c>
      <c r="EH6933" s="213">
        <f>IF(ISNUMBER(SEARCH($I$1,$EI$3:$EI$7917)),MAX($EH$2:EH6932)+1,0)</f>
        <v>0</v>
      </c>
      <c r="EI6933" s="257" t="s">
        <v>45352</v>
      </c>
      <c r="EL6933" s="213" t="str">
        <f>IFERROR(VLOOKUP(ROWS($EL$3:EL6933),EH6933:$EI$7917,2,0),"")</f>
        <v/>
      </c>
    </row>
    <row r="6934" spans="134:142">
      <c r="ED6934" s="257" t="s">
        <v>44657</v>
      </c>
      <c r="EH6934" s="213">
        <f>IF(ISNUMBER(SEARCH($I$1,$EI$3:$EI$7917)),MAX($EH$2:EH6933)+1,0)</f>
        <v>0</v>
      </c>
      <c r="EI6934" s="257" t="s">
        <v>44070</v>
      </c>
      <c r="EL6934" s="213" t="str">
        <f>IFERROR(VLOOKUP(ROWS($EL$3:EL6934),EH6934:$EI$7917,2,0),"")</f>
        <v/>
      </c>
    </row>
    <row r="6935" spans="134:142">
      <c r="ED6935" s="257" t="s">
        <v>44658</v>
      </c>
      <c r="EH6935" s="213">
        <f>IF(ISNUMBER(SEARCH($I$1,$EI$3:$EI$7917)),MAX($EH$2:EH6934)+1,0)</f>
        <v>0</v>
      </c>
      <c r="EI6935" s="257" t="s">
        <v>44134</v>
      </c>
      <c r="EL6935" s="213" t="str">
        <f>IFERROR(VLOOKUP(ROWS($EL$3:EL6935),EH6935:$EI$7917,2,0),"")</f>
        <v/>
      </c>
    </row>
    <row r="6936" spans="134:142" ht="24.75">
      <c r="ED6936" s="257" t="s">
        <v>44659</v>
      </c>
      <c r="EH6936" s="213">
        <f>IF(ISNUMBER(SEARCH($I$1,$EI$3:$EI$7917)),MAX($EH$2:EH6935)+1,0)</f>
        <v>0</v>
      </c>
      <c r="EI6936" s="257" t="s">
        <v>44135</v>
      </c>
      <c r="EL6936" s="213" t="str">
        <f>IFERROR(VLOOKUP(ROWS($EL$3:EL6936),EH6936:$EI$7917,2,0),"")</f>
        <v/>
      </c>
    </row>
    <row r="6937" spans="134:142">
      <c r="ED6937" s="257" t="s">
        <v>44660</v>
      </c>
      <c r="EH6937" s="213">
        <f>IF(ISNUMBER(SEARCH($I$1,$EI$3:$EI$7917)),MAX($EH$2:EH6936)+1,0)</f>
        <v>0</v>
      </c>
      <c r="EI6937" s="257" t="s">
        <v>40738</v>
      </c>
      <c r="EL6937" s="213" t="str">
        <f>IFERROR(VLOOKUP(ROWS($EL$3:EL6937),EH6937:$EI$7917,2,0),"")</f>
        <v/>
      </c>
    </row>
    <row r="6938" spans="134:142">
      <c r="ED6938" s="257" t="s">
        <v>44661</v>
      </c>
      <c r="EH6938" s="213">
        <f>IF(ISNUMBER(SEARCH($I$1,$EI$3:$EI$7917)),MAX($EH$2:EH6937)+1,0)</f>
        <v>0</v>
      </c>
      <c r="EI6938" s="257" t="s">
        <v>41189</v>
      </c>
      <c r="EL6938" s="213" t="str">
        <f>IFERROR(VLOOKUP(ROWS($EL$3:EL6938),EH6938:$EI$7917,2,0),"")</f>
        <v/>
      </c>
    </row>
    <row r="6939" spans="134:142">
      <c r="ED6939" s="257" t="s">
        <v>44662</v>
      </c>
      <c r="EH6939" s="213">
        <f>IF(ISNUMBER(SEARCH($I$1,$EI$3:$EI$7917)),MAX($EH$2:EH6938)+1,0)</f>
        <v>0</v>
      </c>
      <c r="EI6939" s="257" t="s">
        <v>40079</v>
      </c>
      <c r="EL6939" s="213" t="str">
        <f>IFERROR(VLOOKUP(ROWS($EL$3:EL6939),EH6939:$EI$7917,2,0),"")</f>
        <v/>
      </c>
    </row>
    <row r="6940" spans="134:142" ht="24.75">
      <c r="ED6940" s="257" t="s">
        <v>44663</v>
      </c>
      <c r="EH6940" s="213">
        <f>IF(ISNUMBER(SEARCH($I$1,$EI$3:$EI$7917)),MAX($EH$2:EH6939)+1,0)</f>
        <v>0</v>
      </c>
      <c r="EI6940" s="257" t="s">
        <v>37998</v>
      </c>
      <c r="EL6940" s="213" t="str">
        <f>IFERROR(VLOOKUP(ROWS($EL$3:EL6940),EH6940:$EI$7917,2,0),"")</f>
        <v/>
      </c>
    </row>
    <row r="6941" spans="134:142">
      <c r="ED6941" s="257" t="s">
        <v>44664</v>
      </c>
      <c r="EH6941" s="213">
        <f>IF(ISNUMBER(SEARCH($I$1,$EI$3:$EI$7917)),MAX($EH$2:EH6940)+1,0)</f>
        <v>0</v>
      </c>
      <c r="EI6941" s="257" t="s">
        <v>37999</v>
      </c>
      <c r="EL6941" s="213" t="str">
        <f>IFERROR(VLOOKUP(ROWS($EL$3:EL6941),EH6941:$EI$7917,2,0),"")</f>
        <v/>
      </c>
    </row>
    <row r="6942" spans="134:142" ht="24.75">
      <c r="ED6942" s="257" t="s">
        <v>44665</v>
      </c>
      <c r="EH6942" s="213">
        <f>IF(ISNUMBER(SEARCH($I$1,$EI$3:$EI$7917)),MAX($EH$2:EH6941)+1,0)</f>
        <v>0</v>
      </c>
      <c r="EI6942" s="257" t="s">
        <v>43077</v>
      </c>
      <c r="EL6942" s="213" t="str">
        <f>IFERROR(VLOOKUP(ROWS($EL$3:EL6942),EH6942:$EI$7917,2,0),"")</f>
        <v/>
      </c>
    </row>
    <row r="6943" spans="134:142">
      <c r="ED6943" s="257" t="s">
        <v>44666</v>
      </c>
      <c r="EH6943" s="213">
        <f>IF(ISNUMBER(SEARCH($I$1,$EI$3:$EI$7917)),MAX($EH$2:EH6942)+1,0)</f>
        <v>0</v>
      </c>
      <c r="EI6943" s="257" t="s">
        <v>41453</v>
      </c>
      <c r="EL6943" s="213" t="str">
        <f>IFERROR(VLOOKUP(ROWS($EL$3:EL6943),EH6943:$EI$7917,2,0),"")</f>
        <v/>
      </c>
    </row>
    <row r="6944" spans="134:142">
      <c r="ED6944" s="257" t="s">
        <v>44667</v>
      </c>
      <c r="EH6944" s="213">
        <f>IF(ISNUMBER(SEARCH($I$1,$EI$3:$EI$7917)),MAX($EH$2:EH6943)+1,0)</f>
        <v>0</v>
      </c>
      <c r="EI6944" s="257" t="s">
        <v>40739</v>
      </c>
      <c r="EL6944" s="213" t="str">
        <f>IFERROR(VLOOKUP(ROWS($EL$3:EL6944),EH6944:$EI$7917,2,0),"")</f>
        <v/>
      </c>
    </row>
    <row r="6945" spans="134:142">
      <c r="ED6945" s="257" t="s">
        <v>44668</v>
      </c>
      <c r="EH6945" s="213">
        <f>IF(ISNUMBER(SEARCH($I$1,$EI$3:$EI$7917)),MAX($EH$2:EH6944)+1,0)</f>
        <v>0</v>
      </c>
      <c r="EI6945" s="257" t="s">
        <v>38901</v>
      </c>
      <c r="EL6945" s="213" t="str">
        <f>IFERROR(VLOOKUP(ROWS($EL$3:EL6945),EH6945:$EI$7917,2,0),"")</f>
        <v/>
      </c>
    </row>
    <row r="6946" spans="134:142">
      <c r="ED6946" s="257" t="s">
        <v>44669</v>
      </c>
      <c r="EH6946" s="213">
        <f>IF(ISNUMBER(SEARCH($I$1,$EI$3:$EI$7917)),MAX($EH$2:EH6945)+1,0)</f>
        <v>0</v>
      </c>
      <c r="EI6946" s="257" t="s">
        <v>38742</v>
      </c>
      <c r="EL6946" s="213" t="str">
        <f>IFERROR(VLOOKUP(ROWS($EL$3:EL6946),EH6946:$EI$7917,2,0),"")</f>
        <v/>
      </c>
    </row>
    <row r="6947" spans="134:142">
      <c r="ED6947" s="257" t="s">
        <v>44670</v>
      </c>
      <c r="EH6947" s="213">
        <f>IF(ISNUMBER(SEARCH($I$1,$EI$3:$EI$7917)),MAX($EH$2:EH6946)+1,0)</f>
        <v>0</v>
      </c>
      <c r="EI6947" s="257" t="s">
        <v>43796</v>
      </c>
      <c r="EL6947" s="213" t="str">
        <f>IFERROR(VLOOKUP(ROWS($EL$3:EL6947),EH6947:$EI$7917,2,0),"")</f>
        <v/>
      </c>
    </row>
    <row r="6948" spans="134:142">
      <c r="ED6948" s="257" t="s">
        <v>44671</v>
      </c>
      <c r="EH6948" s="213">
        <f>IF(ISNUMBER(SEARCH($I$1,$EI$3:$EI$7917)),MAX($EH$2:EH6947)+1,0)</f>
        <v>0</v>
      </c>
      <c r="EI6948" s="257" t="s">
        <v>38821</v>
      </c>
      <c r="EL6948" s="213" t="str">
        <f>IFERROR(VLOOKUP(ROWS($EL$3:EL6948),EH6948:$EI$7917,2,0),"")</f>
        <v/>
      </c>
    </row>
    <row r="6949" spans="134:142">
      <c r="ED6949" s="257" t="s">
        <v>44672</v>
      </c>
      <c r="EH6949" s="213">
        <f>IF(ISNUMBER(SEARCH($I$1,$EI$3:$EI$7917)),MAX($EH$2:EH6948)+1,0)</f>
        <v>0</v>
      </c>
      <c r="EI6949" s="257" t="s">
        <v>42486</v>
      </c>
      <c r="EL6949" s="213" t="str">
        <f>IFERROR(VLOOKUP(ROWS($EL$3:EL6949),EH6949:$EI$7917,2,0),"")</f>
        <v/>
      </c>
    </row>
    <row r="6950" spans="134:142">
      <c r="ED6950" s="257" t="s">
        <v>44673</v>
      </c>
      <c r="EH6950" s="213">
        <f>IF(ISNUMBER(SEARCH($I$1,$EI$3:$EI$7917)),MAX($EH$2:EH6949)+1,0)</f>
        <v>0</v>
      </c>
      <c r="EI6950" s="257" t="s">
        <v>44821</v>
      </c>
      <c r="EL6950" s="213" t="str">
        <f>IFERROR(VLOOKUP(ROWS($EL$3:EL6950),EH6950:$EI$7917,2,0),"")</f>
        <v/>
      </c>
    </row>
    <row r="6951" spans="134:142" ht="24.75">
      <c r="ED6951" s="257" t="s">
        <v>44674</v>
      </c>
      <c r="EH6951" s="213">
        <f>IF(ISNUMBER(SEARCH($I$1,$EI$3:$EI$7917)),MAX($EH$2:EH6950)+1,0)</f>
        <v>0</v>
      </c>
      <c r="EI6951" s="257" t="s">
        <v>38117</v>
      </c>
      <c r="EL6951" s="213" t="str">
        <f>IFERROR(VLOOKUP(ROWS($EL$3:EL6951),EH6951:$EI$7917,2,0),"")</f>
        <v/>
      </c>
    </row>
    <row r="6952" spans="134:142">
      <c r="ED6952" s="257" t="s">
        <v>44675</v>
      </c>
      <c r="EH6952" s="213">
        <f>IF(ISNUMBER(SEARCH($I$1,$EI$3:$EI$7917)),MAX($EH$2:EH6951)+1,0)</f>
        <v>0</v>
      </c>
      <c r="EI6952" s="257" t="s">
        <v>38437</v>
      </c>
      <c r="EL6952" s="213" t="str">
        <f>IFERROR(VLOOKUP(ROWS($EL$3:EL6952),EH6952:$EI$7917,2,0),"")</f>
        <v/>
      </c>
    </row>
    <row r="6953" spans="134:142">
      <c r="ED6953" s="257" t="s">
        <v>44676</v>
      </c>
      <c r="EH6953" s="213">
        <f>IF(ISNUMBER(SEARCH($I$1,$EI$3:$EI$7917)),MAX($EH$2:EH6952)+1,0)</f>
        <v>0</v>
      </c>
      <c r="EI6953" s="257" t="s">
        <v>39684</v>
      </c>
      <c r="EL6953" s="213" t="str">
        <f>IFERROR(VLOOKUP(ROWS($EL$3:EL6953),EH6953:$EI$7917,2,0),"")</f>
        <v/>
      </c>
    </row>
    <row r="6954" spans="134:142">
      <c r="ED6954" s="257" t="s">
        <v>44677</v>
      </c>
      <c r="EH6954" s="213">
        <f>IF(ISNUMBER(SEARCH($I$1,$EI$3:$EI$7917)),MAX($EH$2:EH6953)+1,0)</f>
        <v>0</v>
      </c>
      <c r="EI6954" s="257" t="s">
        <v>43908</v>
      </c>
      <c r="EL6954" s="213" t="str">
        <f>IFERROR(VLOOKUP(ROWS($EL$3:EL6954),EH6954:$EI$7917,2,0),"")</f>
        <v/>
      </c>
    </row>
    <row r="6955" spans="134:142">
      <c r="ED6955" s="257" t="s">
        <v>44678</v>
      </c>
      <c r="EH6955" s="213">
        <f>IF(ISNUMBER(SEARCH($I$1,$EI$3:$EI$7917)),MAX($EH$2:EH6954)+1,0)</f>
        <v>0</v>
      </c>
      <c r="EI6955" s="257" t="s">
        <v>40080</v>
      </c>
      <c r="EL6955" s="213" t="str">
        <f>IFERROR(VLOOKUP(ROWS($EL$3:EL6955),EH6955:$EI$7917,2,0),"")</f>
        <v/>
      </c>
    </row>
    <row r="6956" spans="134:142">
      <c r="ED6956" s="257" t="s">
        <v>44679</v>
      </c>
      <c r="EH6956" s="213">
        <f>IF(ISNUMBER(SEARCH($I$1,$EI$3:$EI$7917)),MAX($EH$2:EH6955)+1,0)</f>
        <v>0</v>
      </c>
      <c r="EI6956" s="257" t="s">
        <v>42321</v>
      </c>
      <c r="EL6956" s="213" t="str">
        <f>IFERROR(VLOOKUP(ROWS($EL$3:EL6956),EH6956:$EI$7917,2,0),"")</f>
        <v/>
      </c>
    </row>
    <row r="6957" spans="134:142">
      <c r="ED6957" s="257" t="s">
        <v>44680</v>
      </c>
      <c r="EH6957" s="213">
        <f>IF(ISNUMBER(SEARCH($I$1,$EI$3:$EI$7917)),MAX($EH$2:EH6956)+1,0)</f>
        <v>0</v>
      </c>
      <c r="EI6957" s="257" t="s">
        <v>42951</v>
      </c>
      <c r="EL6957" s="213" t="str">
        <f>IFERROR(VLOOKUP(ROWS($EL$3:EL6957),EH6957:$EI$7917,2,0),"")</f>
        <v/>
      </c>
    </row>
    <row r="6958" spans="134:142">
      <c r="ED6958" s="257" t="s">
        <v>44681</v>
      </c>
      <c r="EH6958" s="213">
        <f>IF(ISNUMBER(SEARCH($I$1,$EI$3:$EI$7917)),MAX($EH$2:EH6957)+1,0)</f>
        <v>0</v>
      </c>
      <c r="EI6958" s="257" t="s">
        <v>43623</v>
      </c>
      <c r="EL6958" s="213" t="str">
        <f>IFERROR(VLOOKUP(ROWS($EL$3:EL6958),EH6958:$EI$7917,2,0),"")</f>
        <v/>
      </c>
    </row>
    <row r="6959" spans="134:142">
      <c r="ED6959" s="257" t="s">
        <v>44682</v>
      </c>
      <c r="EH6959" s="213">
        <f>IF(ISNUMBER(SEARCH($I$1,$EI$3:$EI$7917)),MAX($EH$2:EH6958)+1,0)</f>
        <v>0</v>
      </c>
      <c r="EI6959" s="257" t="s">
        <v>40369</v>
      </c>
      <c r="EL6959" s="213" t="str">
        <f>IFERROR(VLOOKUP(ROWS($EL$3:EL6959),EH6959:$EI$7917,2,0),"")</f>
        <v/>
      </c>
    </row>
    <row r="6960" spans="134:142">
      <c r="ED6960" s="257" t="s">
        <v>44683</v>
      </c>
      <c r="EH6960" s="213">
        <f>IF(ISNUMBER(SEARCH($I$1,$EI$3:$EI$7917)),MAX($EH$2:EH6959)+1,0)</f>
        <v>0</v>
      </c>
      <c r="EI6960" s="257" t="s">
        <v>45619</v>
      </c>
      <c r="EL6960" s="213" t="str">
        <f>IFERROR(VLOOKUP(ROWS($EL$3:EL6960),EH6960:$EI$7917,2,0),"")</f>
        <v/>
      </c>
    </row>
    <row r="6961" spans="134:142">
      <c r="ED6961" s="257" t="s">
        <v>44684</v>
      </c>
      <c r="EH6961" s="213">
        <f>IF(ISNUMBER(SEARCH($I$1,$EI$3:$EI$7917)),MAX($EH$2:EH6960)+1,0)</f>
        <v>0</v>
      </c>
      <c r="EI6961" s="257" t="s">
        <v>40370</v>
      </c>
      <c r="EL6961" s="213" t="str">
        <f>IFERROR(VLOOKUP(ROWS($EL$3:EL6961),EH6961:$EI$7917,2,0),"")</f>
        <v/>
      </c>
    </row>
    <row r="6962" spans="134:142">
      <c r="ED6962" s="257" t="s">
        <v>44685</v>
      </c>
      <c r="EH6962" s="213">
        <f>IF(ISNUMBER(SEARCH($I$1,$EI$3:$EI$7917)),MAX($EH$2:EH6961)+1,0)</f>
        <v>0</v>
      </c>
      <c r="EI6962" s="257" t="s">
        <v>39685</v>
      </c>
      <c r="EL6962" s="213" t="str">
        <f>IFERROR(VLOOKUP(ROWS($EL$3:EL6962),EH6962:$EI$7917,2,0),"")</f>
        <v/>
      </c>
    </row>
    <row r="6963" spans="134:142">
      <c r="ED6963" s="257" t="s">
        <v>44686</v>
      </c>
      <c r="EH6963" s="213">
        <f>IF(ISNUMBER(SEARCH($I$1,$EI$3:$EI$7917)),MAX($EH$2:EH6962)+1,0)</f>
        <v>0</v>
      </c>
      <c r="EI6963" s="257" t="s">
        <v>40482</v>
      </c>
      <c r="EL6963" s="213" t="str">
        <f>IFERROR(VLOOKUP(ROWS($EL$3:EL6963),EH6963:$EI$7917,2,0),"")</f>
        <v/>
      </c>
    </row>
    <row r="6964" spans="134:142">
      <c r="ED6964" s="257" t="s">
        <v>44687</v>
      </c>
      <c r="EH6964" s="213">
        <f>IF(ISNUMBER(SEARCH($I$1,$EI$3:$EI$7917)),MAX($EH$2:EH6963)+1,0)</f>
        <v>0</v>
      </c>
      <c r="EI6964" s="257" t="s">
        <v>43191</v>
      </c>
      <c r="EL6964" s="213" t="str">
        <f>IFERROR(VLOOKUP(ROWS($EL$3:EL6964),EH6964:$EI$7917,2,0),"")</f>
        <v/>
      </c>
    </row>
    <row r="6965" spans="134:142">
      <c r="ED6965" s="257" t="s">
        <v>44688</v>
      </c>
      <c r="EH6965" s="213">
        <f>IF(ISNUMBER(SEARCH($I$1,$EI$3:$EI$7917)),MAX($EH$2:EH6964)+1,0)</f>
        <v>0</v>
      </c>
      <c r="EI6965" s="257" t="s">
        <v>39908</v>
      </c>
      <c r="EL6965" s="213" t="str">
        <f>IFERROR(VLOOKUP(ROWS($EL$3:EL6965),EH6965:$EI$7917,2,0),"")</f>
        <v/>
      </c>
    </row>
    <row r="6966" spans="134:142">
      <c r="ED6966" s="257" t="s">
        <v>44689</v>
      </c>
      <c r="EH6966" s="213">
        <f>IF(ISNUMBER(SEARCH($I$1,$EI$3:$EI$7917)),MAX($EH$2:EH6965)+1,0)</f>
        <v>0</v>
      </c>
      <c r="EI6966" s="257" t="s">
        <v>39109</v>
      </c>
      <c r="EL6966" s="213" t="str">
        <f>IFERROR(VLOOKUP(ROWS($EL$3:EL6966),EH6966:$EI$7917,2,0),"")</f>
        <v/>
      </c>
    </row>
    <row r="6967" spans="134:142">
      <c r="ED6967" s="257" t="s">
        <v>44690</v>
      </c>
      <c r="EH6967" s="213">
        <f>IF(ISNUMBER(SEARCH($I$1,$EI$3:$EI$7917)),MAX($EH$2:EH6966)+1,0)</f>
        <v>0</v>
      </c>
      <c r="EI6967" s="257" t="s">
        <v>43909</v>
      </c>
      <c r="EL6967" s="213" t="str">
        <f>IFERROR(VLOOKUP(ROWS($EL$3:EL6967),EH6967:$EI$7917,2,0),"")</f>
        <v/>
      </c>
    </row>
    <row r="6968" spans="134:142">
      <c r="ED6968" s="257" t="s">
        <v>44691</v>
      </c>
      <c r="EH6968" s="213">
        <f>IF(ISNUMBER(SEARCH($I$1,$EI$3:$EI$7917)),MAX($EH$2:EH6967)+1,0)</f>
        <v>0</v>
      </c>
      <c r="EI6968" s="257" t="s">
        <v>45530</v>
      </c>
      <c r="EL6968" s="213" t="str">
        <f>IFERROR(VLOOKUP(ROWS($EL$3:EL6968),EH6968:$EI$7917,2,0),"")</f>
        <v/>
      </c>
    </row>
    <row r="6969" spans="134:142">
      <c r="ED6969" s="257" t="s">
        <v>44692</v>
      </c>
      <c r="EH6969" s="213">
        <f>IF(ISNUMBER(SEARCH($I$1,$EI$3:$EI$7917)),MAX($EH$2:EH6968)+1,0)</f>
        <v>0</v>
      </c>
      <c r="EI6969" s="257" t="s">
        <v>38206</v>
      </c>
      <c r="EL6969" s="213" t="str">
        <f>IFERROR(VLOOKUP(ROWS($EL$3:EL6969),EH6969:$EI$7917,2,0),"")</f>
        <v/>
      </c>
    </row>
    <row r="6970" spans="134:142">
      <c r="ED6970" s="257" t="s">
        <v>44693</v>
      </c>
      <c r="EH6970" s="213">
        <f>IF(ISNUMBER(SEARCH($I$1,$EI$3:$EI$7917)),MAX($EH$2:EH6969)+1,0)</f>
        <v>0</v>
      </c>
      <c r="EI6970" s="257" t="s">
        <v>44314</v>
      </c>
      <c r="EL6970" s="213" t="str">
        <f>IFERROR(VLOOKUP(ROWS($EL$3:EL6970),EH6970:$EI$7917,2,0),"")</f>
        <v/>
      </c>
    </row>
    <row r="6971" spans="134:142">
      <c r="ED6971" s="257" t="s">
        <v>44694</v>
      </c>
      <c r="EH6971" s="213">
        <f>IF(ISNUMBER(SEARCH($I$1,$EI$3:$EI$7917)),MAX($EH$2:EH6970)+1,0)</f>
        <v>0</v>
      </c>
      <c r="EI6971" s="257" t="s">
        <v>43078</v>
      </c>
      <c r="EL6971" s="213" t="str">
        <f>IFERROR(VLOOKUP(ROWS($EL$3:EL6971),EH6971:$EI$7917,2,0),"")</f>
        <v/>
      </c>
    </row>
    <row r="6972" spans="134:142">
      <c r="ED6972" s="257" t="s">
        <v>44695</v>
      </c>
      <c r="EH6972" s="213">
        <f>IF(ISNUMBER(SEARCH($I$1,$EI$3:$EI$7917)),MAX($EH$2:EH6971)+1,0)</f>
        <v>0</v>
      </c>
      <c r="EI6972" s="257" t="s">
        <v>44315</v>
      </c>
      <c r="EL6972" s="213" t="str">
        <f>IFERROR(VLOOKUP(ROWS($EL$3:EL6972),EH6972:$EI$7917,2,0),"")</f>
        <v/>
      </c>
    </row>
    <row r="6973" spans="134:142">
      <c r="ED6973" s="257" t="s">
        <v>44696</v>
      </c>
      <c r="EH6973" s="213">
        <f>IF(ISNUMBER(SEARCH($I$1,$EI$3:$EI$7917)),MAX($EH$2:EH6972)+1,0)</f>
        <v>0</v>
      </c>
      <c r="EI6973" s="257" t="s">
        <v>44316</v>
      </c>
      <c r="EL6973" s="213" t="str">
        <f>IFERROR(VLOOKUP(ROWS($EL$3:EL6973),EH6973:$EI$7917,2,0),"")</f>
        <v/>
      </c>
    </row>
    <row r="6974" spans="134:142">
      <c r="ED6974" s="257" t="s">
        <v>44697</v>
      </c>
      <c r="EH6974" s="213">
        <f>IF(ISNUMBER(SEARCH($I$1,$EI$3:$EI$7917)),MAX($EH$2:EH6973)+1,0)</f>
        <v>0</v>
      </c>
      <c r="EI6974" s="257" t="s">
        <v>38000</v>
      </c>
      <c r="EL6974" s="213" t="str">
        <f>IFERROR(VLOOKUP(ROWS($EL$3:EL6974),EH6974:$EI$7917,2,0),"")</f>
        <v/>
      </c>
    </row>
    <row r="6975" spans="134:142">
      <c r="ED6975" s="257" t="s">
        <v>44698</v>
      </c>
      <c r="EH6975" s="213">
        <f>IF(ISNUMBER(SEARCH($I$1,$EI$3:$EI$7917)),MAX($EH$2:EH6974)+1,0)</f>
        <v>0</v>
      </c>
      <c r="EI6975" s="257" t="s">
        <v>41137</v>
      </c>
      <c r="EL6975" s="213" t="str">
        <f>IFERROR(VLOOKUP(ROWS($EL$3:EL6975),EH6975:$EI$7917,2,0),"")</f>
        <v/>
      </c>
    </row>
    <row r="6976" spans="134:142" ht="24.75">
      <c r="ED6976" s="257" t="s">
        <v>44699</v>
      </c>
      <c r="EH6976" s="213">
        <f>IF(ISNUMBER(SEARCH($I$1,$EI$3:$EI$7917)),MAX($EH$2:EH6975)+1,0)</f>
        <v>0</v>
      </c>
      <c r="EI6976" s="257" t="s">
        <v>40288</v>
      </c>
      <c r="EL6976" s="213" t="str">
        <f>IFERROR(VLOOKUP(ROWS($EL$3:EL6976),EH6976:$EI$7917,2,0),"")</f>
        <v/>
      </c>
    </row>
    <row r="6977" spans="134:142">
      <c r="ED6977" s="257" t="s">
        <v>44700</v>
      </c>
      <c r="EH6977" s="213">
        <f>IF(ISNUMBER(SEARCH($I$1,$EI$3:$EI$7917)),MAX($EH$2:EH6976)+1,0)</f>
        <v>0</v>
      </c>
      <c r="EI6977" s="257" t="s">
        <v>45150</v>
      </c>
      <c r="EL6977" s="213" t="str">
        <f>IFERROR(VLOOKUP(ROWS($EL$3:EL6977),EH6977:$EI$7917,2,0),"")</f>
        <v/>
      </c>
    </row>
    <row r="6978" spans="134:142">
      <c r="ED6978" s="257" t="s">
        <v>44701</v>
      </c>
      <c r="EH6978" s="213">
        <f>IF(ISNUMBER(SEARCH($I$1,$EI$3:$EI$7917)),MAX($EH$2:EH6977)+1,0)</f>
        <v>0</v>
      </c>
      <c r="EI6978" s="257" t="s">
        <v>42764</v>
      </c>
      <c r="EL6978" s="213" t="str">
        <f>IFERROR(VLOOKUP(ROWS($EL$3:EL6978),EH6978:$EI$7917,2,0),"")</f>
        <v/>
      </c>
    </row>
    <row r="6979" spans="134:142">
      <c r="ED6979" s="257" t="s">
        <v>44702</v>
      </c>
      <c r="EH6979" s="213">
        <f>IF(ISNUMBER(SEARCH($I$1,$EI$3:$EI$7917)),MAX($EH$2:EH6978)+1,0)</f>
        <v>0</v>
      </c>
      <c r="EI6979" s="257" t="s">
        <v>41454</v>
      </c>
      <c r="EL6979" s="213" t="str">
        <f>IFERROR(VLOOKUP(ROWS($EL$3:EL6979),EH6979:$EI$7917,2,0),"")</f>
        <v/>
      </c>
    </row>
    <row r="6980" spans="134:142">
      <c r="ED6980" s="257" t="s">
        <v>44703</v>
      </c>
      <c r="EH6980" s="213">
        <f>IF(ISNUMBER(SEARCH($I$1,$EI$3:$EI$7917)),MAX($EH$2:EH6979)+1,0)</f>
        <v>0</v>
      </c>
      <c r="EI6980" s="257" t="s">
        <v>42252</v>
      </c>
      <c r="EL6980" s="213" t="str">
        <f>IFERROR(VLOOKUP(ROWS($EL$3:EL6980),EH6980:$EI$7917,2,0),"")</f>
        <v/>
      </c>
    </row>
    <row r="6981" spans="134:142">
      <c r="ED6981" s="257" t="s">
        <v>44704</v>
      </c>
      <c r="EH6981" s="213">
        <f>IF(ISNUMBER(SEARCH($I$1,$EI$3:$EI$7917)),MAX($EH$2:EH6980)+1,0)</f>
        <v>0</v>
      </c>
      <c r="EI6981" s="257" t="s">
        <v>40289</v>
      </c>
      <c r="EL6981" s="213" t="str">
        <f>IFERROR(VLOOKUP(ROWS($EL$3:EL6981),EH6981:$EI$7917,2,0),"")</f>
        <v/>
      </c>
    </row>
    <row r="6982" spans="134:142">
      <c r="ED6982" s="257" t="s">
        <v>44705</v>
      </c>
      <c r="EH6982" s="213">
        <f>IF(ISNUMBER(SEARCH($I$1,$EI$3:$EI$7917)),MAX($EH$2:EH6981)+1,0)</f>
        <v>0</v>
      </c>
      <c r="EI6982" s="257" t="s">
        <v>40371</v>
      </c>
      <c r="EL6982" s="213" t="str">
        <f>IFERROR(VLOOKUP(ROWS($EL$3:EL6982),EH6982:$EI$7917,2,0),"")</f>
        <v/>
      </c>
    </row>
    <row r="6983" spans="134:142">
      <c r="ED6983" s="257" t="s">
        <v>44706</v>
      </c>
      <c r="EH6983" s="213">
        <f>IF(ISNUMBER(SEARCH($I$1,$EI$3:$EI$7917)),MAX($EH$2:EH6982)+1,0)</f>
        <v>0</v>
      </c>
      <c r="EI6983" s="257" t="s">
        <v>45508</v>
      </c>
      <c r="EL6983" s="213" t="str">
        <f>IFERROR(VLOOKUP(ROWS($EL$3:EL6983),EH6983:$EI$7917,2,0),"")</f>
        <v/>
      </c>
    </row>
    <row r="6984" spans="134:142">
      <c r="ED6984" s="257" t="s">
        <v>44707</v>
      </c>
      <c r="EH6984" s="213">
        <f>IF(ISNUMBER(SEARCH($I$1,$EI$3:$EI$7917)),MAX($EH$2:EH6983)+1,0)</f>
        <v>0</v>
      </c>
      <c r="EI6984" s="257" t="s">
        <v>41618</v>
      </c>
      <c r="EL6984" s="213" t="str">
        <f>IFERROR(VLOOKUP(ROWS($EL$3:EL6984),EH6984:$EI$7917,2,0),"")</f>
        <v/>
      </c>
    </row>
    <row r="6985" spans="134:142" ht="24.75">
      <c r="ED6985" s="257" t="s">
        <v>44708</v>
      </c>
      <c r="EH6985" s="213">
        <f>IF(ISNUMBER(SEARCH($I$1,$EI$3:$EI$7917)),MAX($EH$2:EH6984)+1,0)</f>
        <v>0</v>
      </c>
      <c r="EI6985" s="257" t="s">
        <v>43192</v>
      </c>
      <c r="EL6985" s="213" t="str">
        <f>IFERROR(VLOOKUP(ROWS($EL$3:EL6985),EH6985:$EI$7917,2,0),"")</f>
        <v/>
      </c>
    </row>
    <row r="6986" spans="134:142" ht="24.75">
      <c r="ED6986" s="257" t="s">
        <v>44709</v>
      </c>
      <c r="EH6986" s="213">
        <f>IF(ISNUMBER(SEARCH($I$1,$EI$3:$EI$7917)),MAX($EH$2:EH6985)+1,0)</f>
        <v>0</v>
      </c>
      <c r="EI6986" s="257" t="s">
        <v>41340</v>
      </c>
      <c r="EL6986" s="213" t="str">
        <f>IFERROR(VLOOKUP(ROWS($EL$3:EL6986),EH6986:$EI$7917,2,0),"")</f>
        <v/>
      </c>
    </row>
    <row r="6987" spans="134:142" ht="36.75">
      <c r="ED6987" s="257" t="s">
        <v>44710</v>
      </c>
      <c r="EH6987" s="213">
        <f>IF(ISNUMBER(SEARCH($I$1,$EI$3:$EI$7917)),MAX($EH$2:EH6986)+1,0)</f>
        <v>0</v>
      </c>
      <c r="EI6987" s="257" t="s">
        <v>38743</v>
      </c>
      <c r="EL6987" s="213" t="str">
        <f>IFERROR(VLOOKUP(ROWS($EL$3:EL6987),EH6987:$EI$7917,2,0),"")</f>
        <v/>
      </c>
    </row>
    <row r="6988" spans="134:142" ht="24.75">
      <c r="ED6988" s="257" t="s">
        <v>44711</v>
      </c>
      <c r="EH6988" s="213">
        <f>IF(ISNUMBER(SEARCH($I$1,$EI$3:$EI$7917)),MAX($EH$2:EH6987)+1,0)</f>
        <v>0</v>
      </c>
      <c r="EI6988" s="257" t="s">
        <v>41044</v>
      </c>
      <c r="EL6988" s="213" t="str">
        <f>IFERROR(VLOOKUP(ROWS($EL$3:EL6988),EH6988:$EI$7917,2,0),"")</f>
        <v/>
      </c>
    </row>
    <row r="6989" spans="134:142">
      <c r="ED6989" s="257" t="s">
        <v>44712</v>
      </c>
      <c r="EH6989" s="213">
        <f>IF(ISNUMBER(SEARCH($I$1,$EI$3:$EI$7917)),MAX($EH$2:EH6988)+1,0)</f>
        <v>0</v>
      </c>
      <c r="EI6989" s="257" t="s">
        <v>39110</v>
      </c>
      <c r="EL6989" s="213" t="str">
        <f>IFERROR(VLOOKUP(ROWS($EL$3:EL6989),EH6989:$EI$7917,2,0),"")</f>
        <v/>
      </c>
    </row>
    <row r="6990" spans="134:142">
      <c r="ED6990" s="257" t="s">
        <v>44713</v>
      </c>
      <c r="EH6990" s="213">
        <f>IF(ISNUMBER(SEARCH($I$1,$EI$3:$EI$7917)),MAX($EH$2:EH6989)+1,0)</f>
        <v>0</v>
      </c>
      <c r="EI6990" s="257" t="s">
        <v>41455</v>
      </c>
      <c r="EL6990" s="213" t="str">
        <f>IFERROR(VLOOKUP(ROWS($EL$3:EL6990),EH6990:$EI$7917,2,0),"")</f>
        <v/>
      </c>
    </row>
    <row r="6991" spans="134:142">
      <c r="ED6991" s="257" t="s">
        <v>44714</v>
      </c>
      <c r="EH6991" s="213">
        <f>IF(ISNUMBER(SEARCH($I$1,$EI$3:$EI$7917)),MAX($EH$2:EH6990)+1,0)</f>
        <v>0</v>
      </c>
      <c r="EI6991" s="257" t="s">
        <v>42121</v>
      </c>
      <c r="EL6991" s="213" t="str">
        <f>IFERROR(VLOOKUP(ROWS($EL$3:EL6991),EH6991:$EI$7917,2,0),"")</f>
        <v/>
      </c>
    </row>
    <row r="6992" spans="134:142">
      <c r="ED6992" s="257" t="s">
        <v>44715</v>
      </c>
      <c r="EH6992" s="213">
        <f>IF(ISNUMBER(SEARCH($I$1,$EI$3:$EI$7917)),MAX($EH$2:EH6991)+1,0)</f>
        <v>0</v>
      </c>
      <c r="EI6992" s="257" t="s">
        <v>39337</v>
      </c>
      <c r="EL6992" s="213" t="str">
        <f>IFERROR(VLOOKUP(ROWS($EL$3:EL6992),EH6992:$EI$7917,2,0),"")</f>
        <v/>
      </c>
    </row>
    <row r="6993" spans="134:142">
      <c r="ED6993" s="257" t="s">
        <v>44716</v>
      </c>
      <c r="EH6993" s="213">
        <f>IF(ISNUMBER(SEARCH($I$1,$EI$3:$EI$7917)),MAX($EH$2:EH6992)+1,0)</f>
        <v>0</v>
      </c>
      <c r="EI6993" s="257" t="s">
        <v>45414</v>
      </c>
      <c r="EL6993" s="213" t="str">
        <f>IFERROR(VLOOKUP(ROWS($EL$3:EL6993),EH6993:$EI$7917,2,0),"")</f>
        <v/>
      </c>
    </row>
    <row r="6994" spans="134:142">
      <c r="ED6994" s="257" t="s">
        <v>44717</v>
      </c>
      <c r="EH6994" s="213">
        <f>IF(ISNUMBER(SEARCH($I$1,$EI$3:$EI$7917)),MAX($EH$2:EH6993)+1,0)</f>
        <v>0</v>
      </c>
      <c r="EI6994" s="257" t="s">
        <v>39686</v>
      </c>
      <c r="EL6994" s="213" t="str">
        <f>IFERROR(VLOOKUP(ROWS($EL$3:EL6994),EH6994:$EI$7917,2,0),"")</f>
        <v/>
      </c>
    </row>
    <row r="6995" spans="134:142">
      <c r="ED6995" s="257" t="s">
        <v>44718</v>
      </c>
      <c r="EH6995" s="213">
        <f>IF(ISNUMBER(SEARCH($I$1,$EI$3:$EI$7917)),MAX($EH$2:EH6994)+1,0)</f>
        <v>0</v>
      </c>
      <c r="EI6995" s="257" t="s">
        <v>42322</v>
      </c>
      <c r="EL6995" s="213" t="str">
        <f>IFERROR(VLOOKUP(ROWS($EL$3:EL6995),EH6995:$EI$7917,2,0),"")</f>
        <v/>
      </c>
    </row>
    <row r="6996" spans="134:142" ht="24.75">
      <c r="ED6996" s="257" t="s">
        <v>44719</v>
      </c>
      <c r="EH6996" s="213">
        <f>IF(ISNUMBER(SEARCH($I$1,$EI$3:$EI$7917)),MAX($EH$2:EH6995)+1,0)</f>
        <v>0</v>
      </c>
      <c r="EI6996" s="257" t="s">
        <v>41456</v>
      </c>
      <c r="EL6996" s="213" t="str">
        <f>IFERROR(VLOOKUP(ROWS($EL$3:EL6996),EH6996:$EI$7917,2,0),"")</f>
        <v/>
      </c>
    </row>
    <row r="6997" spans="134:142">
      <c r="ED6997" s="257" t="s">
        <v>44720</v>
      </c>
      <c r="EH6997" s="213">
        <f>IF(ISNUMBER(SEARCH($I$1,$EI$3:$EI$7917)),MAX($EH$2:EH6996)+1,0)</f>
        <v>0</v>
      </c>
      <c r="EI6997" s="257" t="s">
        <v>41045</v>
      </c>
      <c r="EL6997" s="213" t="str">
        <f>IFERROR(VLOOKUP(ROWS($EL$3:EL6997),EH6997:$EI$7917,2,0),"")</f>
        <v/>
      </c>
    </row>
    <row r="6998" spans="134:142">
      <c r="ED6998" s="257" t="s">
        <v>44721</v>
      </c>
      <c r="EH6998" s="213">
        <f>IF(ISNUMBER(SEARCH($I$1,$EI$3:$EI$7917)),MAX($EH$2:EH6997)+1,0)</f>
        <v>0</v>
      </c>
      <c r="EI6998" s="257" t="s">
        <v>45076</v>
      </c>
      <c r="EL6998" s="213" t="str">
        <f>IFERROR(VLOOKUP(ROWS($EL$3:EL6998),EH6998:$EI$7917,2,0),"")</f>
        <v/>
      </c>
    </row>
    <row r="6999" spans="134:142">
      <c r="ED6999" s="257" t="s">
        <v>44722</v>
      </c>
      <c r="EH6999" s="213">
        <f>IF(ISNUMBER(SEARCH($I$1,$EI$3:$EI$7917)),MAX($EH$2:EH6998)+1,0)</f>
        <v>0</v>
      </c>
      <c r="EI6999" s="257" t="s">
        <v>42842</v>
      </c>
      <c r="EL6999" s="213" t="str">
        <f>IFERROR(VLOOKUP(ROWS($EL$3:EL6999),EH6999:$EI$7917,2,0),"")</f>
        <v/>
      </c>
    </row>
    <row r="7000" spans="134:142" ht="24.75">
      <c r="ED7000" s="257" t="s">
        <v>44723</v>
      </c>
      <c r="EH7000" s="213">
        <f>IF(ISNUMBER(SEARCH($I$1,$EI$3:$EI$7917)),MAX($EH$2:EH6999)+1,0)</f>
        <v>0</v>
      </c>
      <c r="EI7000" s="257" t="s">
        <v>43383</v>
      </c>
      <c r="EL7000" s="213" t="str">
        <f>IFERROR(VLOOKUP(ROWS($EL$3:EL7000),EH7000:$EI$7917,2,0),"")</f>
        <v/>
      </c>
    </row>
    <row r="7001" spans="134:142" ht="24.75">
      <c r="ED7001" s="257" t="s">
        <v>44724</v>
      </c>
      <c r="EH7001" s="213">
        <f>IF(ISNUMBER(SEARCH($I$1,$EI$3:$EI$7917)),MAX($EH$2:EH7000)+1,0)</f>
        <v>0</v>
      </c>
      <c r="EI7001" s="257" t="s">
        <v>38438</v>
      </c>
      <c r="EL7001" s="213" t="str">
        <f>IFERROR(VLOOKUP(ROWS($EL$3:EL7001),EH7001:$EI$7917,2,0),"")</f>
        <v/>
      </c>
    </row>
    <row r="7002" spans="134:142">
      <c r="ED7002" s="257" t="s">
        <v>44725</v>
      </c>
      <c r="EH7002" s="213">
        <f>IF(ISNUMBER(SEARCH($I$1,$EI$3:$EI$7917)),MAX($EH$2:EH7001)+1,0)</f>
        <v>0</v>
      </c>
      <c r="EI7002" s="257" t="s">
        <v>44211</v>
      </c>
      <c r="EL7002" s="213" t="str">
        <f>IFERROR(VLOOKUP(ROWS($EL$3:EL7002),EH7002:$EI$7917,2,0),"")</f>
        <v/>
      </c>
    </row>
    <row r="7003" spans="134:142">
      <c r="ED7003" s="257" t="s">
        <v>44726</v>
      </c>
      <c r="EH7003" s="213">
        <f>IF(ISNUMBER(SEARCH($I$1,$EI$3:$EI$7917)),MAX($EH$2:EH7002)+1,0)</f>
        <v>0</v>
      </c>
      <c r="EI7003" s="257" t="s">
        <v>41457</v>
      </c>
      <c r="EL7003" s="213" t="str">
        <f>IFERROR(VLOOKUP(ROWS($EL$3:EL7003),EH7003:$EI$7917,2,0),"")</f>
        <v/>
      </c>
    </row>
    <row r="7004" spans="134:142">
      <c r="ED7004" s="257" t="s">
        <v>44727</v>
      </c>
      <c r="EH7004" s="213">
        <f>IF(ISNUMBER(SEARCH($I$1,$EI$3:$EI$7917)),MAX($EH$2:EH7003)+1,0)</f>
        <v>0</v>
      </c>
      <c r="EI7004" s="257" t="s">
        <v>42765</v>
      </c>
      <c r="EL7004" s="213" t="str">
        <f>IFERROR(VLOOKUP(ROWS($EL$3:EL7004),EH7004:$EI$7917,2,0),"")</f>
        <v/>
      </c>
    </row>
    <row r="7005" spans="134:142">
      <c r="ED7005" s="257" t="s">
        <v>44728</v>
      </c>
      <c r="EH7005" s="213">
        <f>IF(ISNUMBER(SEARCH($I$1,$EI$3:$EI$7917)),MAX($EH$2:EH7004)+1,0)</f>
        <v>0</v>
      </c>
      <c r="EI7005" s="257" t="s">
        <v>44608</v>
      </c>
      <c r="EL7005" s="213" t="str">
        <f>IFERROR(VLOOKUP(ROWS($EL$3:EL7005),EH7005:$EI$7917,2,0),"")</f>
        <v/>
      </c>
    </row>
    <row r="7006" spans="134:142">
      <c r="ED7006" s="257" t="s">
        <v>44729</v>
      </c>
      <c r="EH7006" s="213">
        <f>IF(ISNUMBER(SEARCH($I$1,$EI$3:$EI$7917)),MAX($EH$2:EH7005)+1,0)</f>
        <v>0</v>
      </c>
      <c r="EI7006" s="257" t="s">
        <v>39338</v>
      </c>
      <c r="EL7006" s="213" t="str">
        <f>IFERROR(VLOOKUP(ROWS($EL$3:EL7006),EH7006:$EI$7917,2,0),"")</f>
        <v/>
      </c>
    </row>
    <row r="7007" spans="134:142">
      <c r="ED7007" s="257" t="s">
        <v>44730</v>
      </c>
      <c r="EH7007" s="213">
        <f>IF(ISNUMBER(SEARCH($I$1,$EI$3:$EI$7917)),MAX($EH$2:EH7006)+1,0)</f>
        <v>0</v>
      </c>
      <c r="EI7007" s="257" t="s">
        <v>41458</v>
      </c>
      <c r="EL7007" s="213" t="str">
        <f>IFERROR(VLOOKUP(ROWS($EL$3:EL7007),EH7007:$EI$7917,2,0),"")</f>
        <v/>
      </c>
    </row>
    <row r="7008" spans="134:142">
      <c r="ED7008" s="257" t="s">
        <v>44731</v>
      </c>
      <c r="EH7008" s="213">
        <f>IF(ISNUMBER(SEARCH($I$1,$EI$3:$EI$7917)),MAX($EH$2:EH7007)+1,0)</f>
        <v>0</v>
      </c>
      <c r="EI7008" s="257" t="s">
        <v>41138</v>
      </c>
      <c r="EL7008" s="213" t="str">
        <f>IFERROR(VLOOKUP(ROWS($EL$3:EL7008),EH7008:$EI$7917,2,0),"")</f>
        <v/>
      </c>
    </row>
    <row r="7009" spans="134:142">
      <c r="ED7009" s="257" t="s">
        <v>44732</v>
      </c>
      <c r="EH7009" s="213">
        <f>IF(ISNUMBER(SEARCH($I$1,$EI$3:$EI$7917)),MAX($EH$2:EH7008)+1,0)</f>
        <v>0</v>
      </c>
      <c r="EI7009" s="257" t="s">
        <v>38744</v>
      </c>
      <c r="EL7009" s="213" t="str">
        <f>IFERROR(VLOOKUP(ROWS($EL$3:EL7009),EH7009:$EI$7917,2,0),"")</f>
        <v/>
      </c>
    </row>
    <row r="7010" spans="134:142">
      <c r="ED7010" s="257" t="s">
        <v>44733</v>
      </c>
      <c r="EH7010" s="213">
        <f>IF(ISNUMBER(SEARCH($I$1,$EI$3:$EI$7917)),MAX($EH$2:EH7009)+1,0)</f>
        <v>0</v>
      </c>
      <c r="EI7010" s="257" t="s">
        <v>43910</v>
      </c>
      <c r="EL7010" s="213" t="str">
        <f>IFERROR(VLOOKUP(ROWS($EL$3:EL7010),EH7010:$EI$7917,2,0),"")</f>
        <v/>
      </c>
    </row>
    <row r="7011" spans="134:142">
      <c r="ED7011" s="257" t="s">
        <v>44734</v>
      </c>
      <c r="EH7011" s="213">
        <f>IF(ISNUMBER(SEARCH($I$1,$EI$3:$EI$7917)),MAX($EH$2:EH7010)+1,0)</f>
        <v>0</v>
      </c>
      <c r="EI7011" s="257" t="s">
        <v>43911</v>
      </c>
      <c r="EL7011" s="213" t="str">
        <f>IFERROR(VLOOKUP(ROWS($EL$3:EL7011),EH7011:$EI$7917,2,0),"")</f>
        <v/>
      </c>
    </row>
    <row r="7012" spans="134:142" ht="24.75">
      <c r="ED7012" s="257" t="s">
        <v>44735</v>
      </c>
      <c r="EH7012" s="213">
        <f>IF(ISNUMBER(SEARCH($I$1,$EI$3:$EI$7917)),MAX($EH$2:EH7011)+1,0)</f>
        <v>0</v>
      </c>
      <c r="EI7012" s="257" t="s">
        <v>44792</v>
      </c>
      <c r="EL7012" s="213" t="str">
        <f>IFERROR(VLOOKUP(ROWS($EL$3:EL7012),EH7012:$EI$7917,2,0),"")</f>
        <v/>
      </c>
    </row>
    <row r="7013" spans="134:142">
      <c r="ED7013" s="257" t="s">
        <v>44736</v>
      </c>
      <c r="EH7013" s="213">
        <f>IF(ISNUMBER(SEARCH($I$1,$EI$3:$EI$7917)),MAX($EH$2:EH7012)+1,0)</f>
        <v>0</v>
      </c>
      <c r="EI7013" s="257" t="s">
        <v>44317</v>
      </c>
      <c r="EL7013" s="213" t="str">
        <f>IFERROR(VLOOKUP(ROWS($EL$3:EL7013),EH7013:$EI$7917,2,0),"")</f>
        <v/>
      </c>
    </row>
    <row r="7014" spans="134:142" ht="24.75">
      <c r="ED7014" s="257" t="s">
        <v>44737</v>
      </c>
      <c r="EH7014" s="213">
        <f>IF(ISNUMBER(SEARCH($I$1,$EI$3:$EI$7917)),MAX($EH$2:EH7013)+1,0)</f>
        <v>0</v>
      </c>
      <c r="EI7014" s="257" t="s">
        <v>41459</v>
      </c>
      <c r="EL7014" s="213" t="str">
        <f>IFERROR(VLOOKUP(ROWS($EL$3:EL7014),EH7014:$EI$7917,2,0),"")</f>
        <v/>
      </c>
    </row>
    <row r="7015" spans="134:142" ht="24.75">
      <c r="ED7015" s="257" t="s">
        <v>44738</v>
      </c>
      <c r="EH7015" s="213">
        <f>IF(ISNUMBER(SEARCH($I$1,$EI$3:$EI$7917)),MAX($EH$2:EH7014)+1,0)</f>
        <v>0</v>
      </c>
      <c r="EI7015" s="257" t="s">
        <v>38001</v>
      </c>
      <c r="EL7015" s="213" t="str">
        <f>IFERROR(VLOOKUP(ROWS($EL$3:EL7015),EH7015:$EI$7917,2,0),"")</f>
        <v/>
      </c>
    </row>
    <row r="7016" spans="134:142" ht="36.75">
      <c r="ED7016" s="257" t="s">
        <v>44739</v>
      </c>
      <c r="EH7016" s="213">
        <f>IF(ISNUMBER(SEARCH($I$1,$EI$3:$EI$7917)),MAX($EH$2:EH7015)+1,0)</f>
        <v>0</v>
      </c>
      <c r="EI7016" s="257" t="s">
        <v>40434</v>
      </c>
      <c r="EL7016" s="213" t="str">
        <f>IFERROR(VLOOKUP(ROWS($EL$3:EL7016),EH7016:$EI$7917,2,0),"")</f>
        <v/>
      </c>
    </row>
    <row r="7017" spans="134:142">
      <c r="ED7017" s="257" t="s">
        <v>44740</v>
      </c>
      <c r="EH7017" s="213">
        <f>IF(ISNUMBER(SEARCH($I$1,$EI$3:$EI$7917)),MAX($EH$2:EH7016)+1,0)</f>
        <v>0</v>
      </c>
      <c r="EI7017" s="257" t="s">
        <v>43475</v>
      </c>
      <c r="EL7017" s="213" t="str">
        <f>IFERROR(VLOOKUP(ROWS($EL$3:EL7017),EH7017:$EI$7917,2,0),"")</f>
        <v/>
      </c>
    </row>
    <row r="7018" spans="134:142">
      <c r="ED7018" s="257" t="s">
        <v>44741</v>
      </c>
      <c r="EH7018" s="213">
        <f>IF(ISNUMBER(SEARCH($I$1,$EI$3:$EI$7917)),MAX($EH$2:EH7017)+1,0)</f>
        <v>0</v>
      </c>
      <c r="EI7018" s="257" t="s">
        <v>44694</v>
      </c>
      <c r="EL7018" s="213" t="str">
        <f>IFERROR(VLOOKUP(ROWS($EL$3:EL7018),EH7018:$EI$7917,2,0),"")</f>
        <v/>
      </c>
    </row>
    <row r="7019" spans="134:142">
      <c r="ED7019" s="257" t="s">
        <v>44742</v>
      </c>
      <c r="EH7019" s="213">
        <f>IF(ISNUMBER(SEARCH($I$1,$EI$3:$EI$7917)),MAX($EH$2:EH7018)+1,0)</f>
        <v>0</v>
      </c>
      <c r="EI7019" s="257" t="s">
        <v>39253</v>
      </c>
      <c r="EL7019" s="213" t="str">
        <f>IFERROR(VLOOKUP(ROWS($EL$3:EL7019),EH7019:$EI$7917,2,0),"")</f>
        <v/>
      </c>
    </row>
    <row r="7020" spans="134:142" ht="36.75">
      <c r="ED7020" s="257" t="s">
        <v>44743</v>
      </c>
      <c r="EH7020" s="213">
        <f>IF(ISNUMBER(SEARCH($I$1,$EI$3:$EI$7917)),MAX($EH$2:EH7019)+1,0)</f>
        <v>0</v>
      </c>
      <c r="EI7020" s="257" t="s">
        <v>39687</v>
      </c>
      <c r="EL7020" s="213" t="str">
        <f>IFERROR(VLOOKUP(ROWS($EL$3:EL7020),EH7020:$EI$7917,2,0),"")</f>
        <v/>
      </c>
    </row>
    <row r="7021" spans="134:142" ht="24.75">
      <c r="ED7021" s="257" t="s">
        <v>44744</v>
      </c>
      <c r="EH7021" s="213">
        <f>IF(ISNUMBER(SEARCH($I$1,$EI$3:$EI$7917)),MAX($EH$2:EH7020)+1,0)</f>
        <v>0</v>
      </c>
      <c r="EI7021" s="257" t="s">
        <v>39909</v>
      </c>
      <c r="EL7021" s="213" t="str">
        <f>IFERROR(VLOOKUP(ROWS($EL$3:EL7021),EH7021:$EI$7917,2,0),"")</f>
        <v/>
      </c>
    </row>
    <row r="7022" spans="134:142">
      <c r="ED7022" s="257" t="s">
        <v>44745</v>
      </c>
      <c r="EH7022" s="213">
        <f>IF(ISNUMBER(SEARCH($I$1,$EI$3:$EI$7917)),MAX($EH$2:EH7021)+1,0)</f>
        <v>0</v>
      </c>
      <c r="EI7022" s="257" t="s">
        <v>44318</v>
      </c>
      <c r="EL7022" s="213" t="str">
        <f>IFERROR(VLOOKUP(ROWS($EL$3:EL7022),EH7022:$EI$7917,2,0),"")</f>
        <v/>
      </c>
    </row>
    <row r="7023" spans="134:142">
      <c r="ED7023" s="257" t="s">
        <v>44746</v>
      </c>
      <c r="EH7023" s="213">
        <f>IF(ISNUMBER(SEARCH($I$1,$EI$3:$EI$7917)),MAX($EH$2:EH7022)+1,0)</f>
        <v>0</v>
      </c>
      <c r="EI7023" s="257" t="s">
        <v>38822</v>
      </c>
      <c r="EL7023" s="213" t="str">
        <f>IFERROR(VLOOKUP(ROWS($EL$3:EL7023),EH7023:$EI$7917,2,0),"")</f>
        <v/>
      </c>
    </row>
    <row r="7024" spans="134:142">
      <c r="ED7024" s="257" t="s">
        <v>44747</v>
      </c>
      <c r="EH7024" s="213">
        <f>IF(ISNUMBER(SEARCH($I$1,$EI$3:$EI$7917)),MAX($EH$2:EH7023)+1,0)</f>
        <v>0</v>
      </c>
      <c r="EI7024" s="257" t="s">
        <v>42533</v>
      </c>
      <c r="EL7024" s="213" t="str">
        <f>IFERROR(VLOOKUP(ROWS($EL$3:EL7024),EH7024:$EI$7917,2,0),"")</f>
        <v/>
      </c>
    </row>
    <row r="7025" spans="134:142">
      <c r="ED7025" s="257" t="s">
        <v>44748</v>
      </c>
      <c r="EH7025" s="213">
        <f>IF(ISNUMBER(SEARCH($I$1,$EI$3:$EI$7917)),MAX($EH$2:EH7024)+1,0)</f>
        <v>0</v>
      </c>
      <c r="EI7025" s="257" t="s">
        <v>42534</v>
      </c>
      <c r="EL7025" s="213" t="str">
        <f>IFERROR(VLOOKUP(ROWS($EL$3:EL7025),EH7025:$EI$7917,2,0),"")</f>
        <v/>
      </c>
    </row>
    <row r="7026" spans="134:142">
      <c r="ED7026" s="257" t="s">
        <v>44749</v>
      </c>
      <c r="EH7026" s="213">
        <f>IF(ISNUMBER(SEARCH($I$1,$EI$3:$EI$7917)),MAX($EH$2:EH7025)+1,0)</f>
        <v>0</v>
      </c>
      <c r="EI7026" s="257" t="s">
        <v>44425</v>
      </c>
      <c r="EL7026" s="213" t="str">
        <f>IFERROR(VLOOKUP(ROWS($EL$3:EL7026),EH7026:$EI$7917,2,0),"")</f>
        <v/>
      </c>
    </row>
    <row r="7027" spans="134:142">
      <c r="ED7027" s="257" t="s">
        <v>44750</v>
      </c>
      <c r="EH7027" s="213">
        <f>IF(ISNUMBER(SEARCH($I$1,$EI$3:$EI$7917)),MAX($EH$2:EH7026)+1,0)</f>
        <v>0</v>
      </c>
      <c r="EI7027" s="257" t="s">
        <v>43624</v>
      </c>
      <c r="EL7027" s="213" t="str">
        <f>IFERROR(VLOOKUP(ROWS($EL$3:EL7027),EH7027:$EI$7917,2,0),"")</f>
        <v/>
      </c>
    </row>
    <row r="7028" spans="134:142">
      <c r="ED7028" s="257" t="s">
        <v>44751</v>
      </c>
      <c r="EH7028" s="213">
        <f>IF(ISNUMBER(SEARCH($I$1,$EI$3:$EI$7917)),MAX($EH$2:EH7027)+1,0)</f>
        <v>0</v>
      </c>
      <c r="EI7028" s="257" t="s">
        <v>44071</v>
      </c>
      <c r="EL7028" s="213" t="str">
        <f>IFERROR(VLOOKUP(ROWS($EL$3:EL7028),EH7028:$EI$7917,2,0),"")</f>
        <v/>
      </c>
    </row>
    <row r="7029" spans="134:142">
      <c r="ED7029" s="257" t="s">
        <v>44752</v>
      </c>
      <c r="EH7029" s="213">
        <f>IF(ISNUMBER(SEARCH($I$1,$EI$3:$EI$7917)),MAX($EH$2:EH7028)+1,0)</f>
        <v>0</v>
      </c>
      <c r="EI7029" s="257" t="s">
        <v>39339</v>
      </c>
      <c r="EL7029" s="213" t="str">
        <f>IFERROR(VLOOKUP(ROWS($EL$3:EL7029),EH7029:$EI$7917,2,0),"")</f>
        <v/>
      </c>
    </row>
    <row r="7030" spans="134:142" ht="24.75">
      <c r="ED7030" s="257" t="s">
        <v>44753</v>
      </c>
      <c r="EH7030" s="213">
        <f>IF(ISNUMBER(SEARCH($I$1,$EI$3:$EI$7917)),MAX($EH$2:EH7029)+1,0)</f>
        <v>0</v>
      </c>
      <c r="EI7030" s="257" t="s">
        <v>41190</v>
      </c>
      <c r="EL7030" s="213" t="str">
        <f>IFERROR(VLOOKUP(ROWS($EL$3:EL7030),EH7030:$EI$7917,2,0),"")</f>
        <v/>
      </c>
    </row>
    <row r="7031" spans="134:142" ht="24.75">
      <c r="ED7031" s="257" t="s">
        <v>44754</v>
      </c>
      <c r="EH7031" s="213">
        <f>IF(ISNUMBER(SEARCH($I$1,$EI$3:$EI$7917)),MAX($EH$2:EH7030)+1,0)</f>
        <v>0</v>
      </c>
      <c r="EI7031" s="257" t="s">
        <v>43711</v>
      </c>
      <c r="EL7031" s="213" t="str">
        <f>IFERROR(VLOOKUP(ROWS($EL$3:EL7031),EH7031:$EI$7917,2,0),"")</f>
        <v/>
      </c>
    </row>
    <row r="7032" spans="134:142">
      <c r="ED7032" s="257" t="s">
        <v>44755</v>
      </c>
      <c r="EH7032" s="213">
        <f>IF(ISNUMBER(SEARCH($I$1,$EI$3:$EI$7917)),MAX($EH$2:EH7031)+1,0)</f>
        <v>0</v>
      </c>
      <c r="EI7032" s="257" t="s">
        <v>39688</v>
      </c>
      <c r="EL7032" s="213" t="str">
        <f>IFERROR(VLOOKUP(ROWS($EL$3:EL7032),EH7032:$EI$7917,2,0),"")</f>
        <v/>
      </c>
    </row>
    <row r="7033" spans="134:142">
      <c r="ED7033" s="257" t="s">
        <v>44756</v>
      </c>
      <c r="EH7033" s="213">
        <f>IF(ISNUMBER(SEARCH($I$1,$EI$3:$EI$7917)),MAX($EH$2:EH7032)+1,0)</f>
        <v>0</v>
      </c>
      <c r="EI7033" s="257" t="s">
        <v>45343</v>
      </c>
      <c r="EL7033" s="213" t="str">
        <f>IFERROR(VLOOKUP(ROWS($EL$3:EL7033),EH7033:$EI$7917,2,0),"")</f>
        <v/>
      </c>
    </row>
    <row r="7034" spans="134:142">
      <c r="ED7034" s="257" t="s">
        <v>44757</v>
      </c>
      <c r="EH7034" s="213">
        <f>IF(ISNUMBER(SEARCH($I$1,$EI$3:$EI$7917)),MAX($EH$2:EH7033)+1,0)</f>
        <v>0</v>
      </c>
      <c r="EI7034" s="257" t="s">
        <v>40740</v>
      </c>
      <c r="EL7034" s="213" t="str">
        <f>IFERROR(VLOOKUP(ROWS($EL$3:EL7034),EH7034:$EI$7917,2,0),"")</f>
        <v/>
      </c>
    </row>
    <row r="7035" spans="134:142" ht="24.75">
      <c r="ED7035" s="257" t="s">
        <v>44758</v>
      </c>
      <c r="EH7035" s="213">
        <f>IF(ISNUMBER(SEARCH($I$1,$EI$3:$EI$7917)),MAX($EH$2:EH7034)+1,0)</f>
        <v>0</v>
      </c>
      <c r="EI7035" s="257" t="s">
        <v>40741</v>
      </c>
      <c r="EL7035" s="213" t="str">
        <f>IFERROR(VLOOKUP(ROWS($EL$3:EL7035),EH7035:$EI$7917,2,0),"")</f>
        <v/>
      </c>
    </row>
    <row r="7036" spans="134:142" ht="24.75">
      <c r="ED7036" s="257" t="s">
        <v>44759</v>
      </c>
      <c r="EH7036" s="213">
        <f>IF(ISNUMBER(SEARCH($I$1,$EI$3:$EI$7917)),MAX($EH$2:EH7035)+1,0)</f>
        <v>0</v>
      </c>
      <c r="EI7036" s="257" t="s">
        <v>45333</v>
      </c>
      <c r="EL7036" s="213" t="str">
        <f>IFERROR(VLOOKUP(ROWS($EL$3:EL7036),EH7036:$EI$7917,2,0),"")</f>
        <v/>
      </c>
    </row>
    <row r="7037" spans="134:142">
      <c r="ED7037" s="257" t="s">
        <v>44760</v>
      </c>
      <c r="EH7037" s="213">
        <f>IF(ISNUMBER(SEARCH($I$1,$EI$3:$EI$7917)),MAX($EH$2:EH7036)+1,0)</f>
        <v>0</v>
      </c>
      <c r="EI7037" s="257" t="s">
        <v>39910</v>
      </c>
      <c r="EL7037" s="213" t="str">
        <f>IFERROR(VLOOKUP(ROWS($EL$3:EL7037),EH7037:$EI$7917,2,0),"")</f>
        <v/>
      </c>
    </row>
    <row r="7038" spans="134:142">
      <c r="ED7038" s="257" t="s">
        <v>44761</v>
      </c>
      <c r="EH7038" s="213">
        <f>IF(ISNUMBER(SEARCH($I$1,$EI$3:$EI$7917)),MAX($EH$2:EH7037)+1,0)</f>
        <v>0</v>
      </c>
      <c r="EI7038" s="257" t="s">
        <v>40742</v>
      </c>
      <c r="EL7038" s="213" t="str">
        <f>IFERROR(VLOOKUP(ROWS($EL$3:EL7038),EH7038:$EI$7917,2,0),"")</f>
        <v/>
      </c>
    </row>
    <row r="7039" spans="134:142">
      <c r="ED7039" s="257" t="s">
        <v>44762</v>
      </c>
      <c r="EH7039" s="213">
        <f>IF(ISNUMBER(SEARCH($I$1,$EI$3:$EI$7917)),MAX($EH$2:EH7038)+1,0)</f>
        <v>0</v>
      </c>
      <c r="EI7039" s="257" t="s">
        <v>40743</v>
      </c>
      <c r="EL7039" s="213" t="str">
        <f>IFERROR(VLOOKUP(ROWS($EL$3:EL7039),EH7039:$EI$7917,2,0),"")</f>
        <v/>
      </c>
    </row>
    <row r="7040" spans="134:142">
      <c r="ED7040" s="257" t="s">
        <v>44763</v>
      </c>
      <c r="EH7040" s="213">
        <f>IF(ISNUMBER(SEARCH($I$1,$EI$3:$EI$7917)),MAX($EH$2:EH7039)+1,0)</f>
        <v>0</v>
      </c>
      <c r="EI7040" s="257" t="s">
        <v>41278</v>
      </c>
      <c r="EL7040" s="213" t="str">
        <f>IFERROR(VLOOKUP(ROWS($EL$3:EL7040),EH7040:$EI$7917,2,0),"")</f>
        <v/>
      </c>
    </row>
    <row r="7041" spans="134:142">
      <c r="ED7041" s="257" t="s">
        <v>44764</v>
      </c>
      <c r="EH7041" s="213">
        <f>IF(ISNUMBER(SEARCH($I$1,$EI$3:$EI$7917)),MAX($EH$2:EH7040)+1,0)</f>
        <v>0</v>
      </c>
      <c r="EI7041" s="257" t="s">
        <v>43912</v>
      </c>
      <c r="EL7041" s="213" t="str">
        <f>IFERROR(VLOOKUP(ROWS($EL$3:EL7041),EH7041:$EI$7917,2,0),"")</f>
        <v/>
      </c>
    </row>
    <row r="7042" spans="134:142">
      <c r="ED7042" s="257" t="s">
        <v>44765</v>
      </c>
      <c r="EH7042" s="213">
        <f>IF(ISNUMBER(SEARCH($I$1,$EI$3:$EI$7917)),MAX($EH$2:EH7041)+1,0)</f>
        <v>0</v>
      </c>
      <c r="EI7042" s="257" t="s">
        <v>43242</v>
      </c>
      <c r="EL7042" s="213" t="str">
        <f>IFERROR(VLOOKUP(ROWS($EL$3:EL7042),EH7042:$EI$7917,2,0),"")</f>
        <v/>
      </c>
    </row>
    <row r="7043" spans="134:142" ht="24.75">
      <c r="ED7043" s="257" t="s">
        <v>44766</v>
      </c>
      <c r="EH7043" s="213">
        <f>IF(ISNUMBER(SEARCH($I$1,$EI$3:$EI$7917)),MAX($EH$2:EH7042)+1,0)</f>
        <v>0</v>
      </c>
      <c r="EI7043" s="257" t="s">
        <v>38207</v>
      </c>
      <c r="EL7043" s="213" t="str">
        <f>IFERROR(VLOOKUP(ROWS($EL$3:EL7043),EH7043:$EI$7917,2,0),"")</f>
        <v/>
      </c>
    </row>
    <row r="7044" spans="134:142">
      <c r="ED7044" s="257" t="s">
        <v>44767</v>
      </c>
      <c r="EH7044" s="213">
        <f>IF(ISNUMBER(SEARCH($I$1,$EI$3:$EI$7917)),MAX($EH$2:EH7043)+1,0)</f>
        <v>0</v>
      </c>
      <c r="EI7044" s="257" t="s">
        <v>43079</v>
      </c>
      <c r="EL7044" s="213" t="str">
        <f>IFERROR(VLOOKUP(ROWS($EL$3:EL7044),EH7044:$EI$7917,2,0),"")</f>
        <v/>
      </c>
    </row>
    <row r="7045" spans="134:142" ht="24.75">
      <c r="ED7045" s="257" t="s">
        <v>44768</v>
      </c>
      <c r="EH7045" s="213">
        <f>IF(ISNUMBER(SEARCH($I$1,$EI$3:$EI$7917)),MAX($EH$2:EH7044)+1,0)</f>
        <v>0</v>
      </c>
      <c r="EI7045" s="257" t="s">
        <v>40589</v>
      </c>
      <c r="EL7045" s="213" t="str">
        <f>IFERROR(VLOOKUP(ROWS($EL$3:EL7045),EH7045:$EI$7917,2,0),"")</f>
        <v/>
      </c>
    </row>
    <row r="7046" spans="134:142">
      <c r="ED7046" s="257" t="s">
        <v>44769</v>
      </c>
      <c r="EH7046" s="213">
        <f>IF(ISNUMBER(SEARCH($I$1,$EI$3:$EI$7917)),MAX($EH$2:EH7045)+1,0)</f>
        <v>0</v>
      </c>
      <c r="EI7046" s="257" t="s">
        <v>41875</v>
      </c>
      <c r="EL7046" s="213" t="str">
        <f>IFERROR(VLOOKUP(ROWS($EL$3:EL7046),EH7046:$EI$7917,2,0),"")</f>
        <v/>
      </c>
    </row>
    <row r="7047" spans="134:142">
      <c r="ED7047" s="257" t="s">
        <v>44770</v>
      </c>
      <c r="EH7047" s="213">
        <f>IF(ISNUMBER(SEARCH($I$1,$EI$3:$EI$7917)),MAX($EH$2:EH7046)+1,0)</f>
        <v>0</v>
      </c>
      <c r="EI7047" s="257" t="s">
        <v>45349</v>
      </c>
      <c r="EL7047" s="213" t="str">
        <f>IFERROR(VLOOKUP(ROWS($EL$3:EL7047),EH7047:$EI$7917,2,0),"")</f>
        <v/>
      </c>
    </row>
    <row r="7048" spans="134:142" ht="24.75">
      <c r="ED7048" s="257" t="s">
        <v>44771</v>
      </c>
      <c r="EH7048" s="213">
        <f>IF(ISNUMBER(SEARCH($I$1,$EI$3:$EI$7917)),MAX($EH$2:EH7047)+1,0)</f>
        <v>0</v>
      </c>
      <c r="EI7048" s="257" t="s">
        <v>40590</v>
      </c>
      <c r="EL7048" s="213" t="str">
        <f>IFERROR(VLOOKUP(ROWS($EL$3:EL7048),EH7048:$EI$7917,2,0),"")</f>
        <v/>
      </c>
    </row>
    <row r="7049" spans="134:142">
      <c r="ED7049" s="257" t="s">
        <v>44772</v>
      </c>
      <c r="EH7049" s="213">
        <f>IF(ISNUMBER(SEARCH($I$1,$EI$3:$EI$7917)),MAX($EH$2:EH7048)+1,0)</f>
        <v>0</v>
      </c>
      <c r="EI7049" s="257" t="s">
        <v>44180</v>
      </c>
      <c r="EL7049" s="213" t="str">
        <f>IFERROR(VLOOKUP(ROWS($EL$3:EL7049),EH7049:$EI$7917,2,0),"")</f>
        <v/>
      </c>
    </row>
    <row r="7050" spans="134:142" ht="24.75">
      <c r="ED7050" s="257" t="s">
        <v>44773</v>
      </c>
      <c r="EH7050" s="213">
        <f>IF(ISNUMBER(SEARCH($I$1,$EI$3:$EI$7917)),MAX($EH$2:EH7049)+1,0)</f>
        <v>0</v>
      </c>
      <c r="EI7050" s="257" t="s">
        <v>45085</v>
      </c>
      <c r="EL7050" s="213" t="str">
        <f>IFERROR(VLOOKUP(ROWS($EL$3:EL7050),EH7050:$EI$7917,2,0),"")</f>
        <v/>
      </c>
    </row>
    <row r="7051" spans="134:142" ht="84.75">
      <c r="ED7051" s="257" t="s">
        <v>44774</v>
      </c>
      <c r="EH7051" s="213">
        <f>IF(ISNUMBER(SEARCH($I$1,$EI$3:$EI$7917)),MAX($EH$2:EH7050)+1,0)</f>
        <v>0</v>
      </c>
      <c r="EI7051" s="257" t="s">
        <v>40591</v>
      </c>
      <c r="EL7051" s="213" t="str">
        <f>IFERROR(VLOOKUP(ROWS($EL$3:EL7051),EH7051:$EI$7917,2,0),"")</f>
        <v/>
      </c>
    </row>
    <row r="7052" spans="134:142" ht="24.75">
      <c r="ED7052" s="257" t="s">
        <v>44775</v>
      </c>
      <c r="EH7052" s="213">
        <f>IF(ISNUMBER(SEARCH($I$1,$EI$3:$EI$7917)),MAX($EH$2:EH7051)+1,0)</f>
        <v>0</v>
      </c>
      <c r="EI7052" s="257" t="s">
        <v>44967</v>
      </c>
      <c r="EL7052" s="213" t="str">
        <f>IFERROR(VLOOKUP(ROWS($EL$3:EL7052),EH7052:$EI$7917,2,0),"")</f>
        <v/>
      </c>
    </row>
    <row r="7053" spans="134:142">
      <c r="ED7053" s="257" t="s">
        <v>44776</v>
      </c>
      <c r="EH7053" s="213">
        <f>IF(ISNUMBER(SEARCH($I$1,$EI$3:$EI$7917)),MAX($EH$2:EH7052)+1,0)</f>
        <v>0</v>
      </c>
      <c r="EI7053" s="257" t="s">
        <v>43476</v>
      </c>
      <c r="EL7053" s="213" t="str">
        <f>IFERROR(VLOOKUP(ROWS($EL$3:EL7053),EH7053:$EI$7917,2,0),"")</f>
        <v/>
      </c>
    </row>
    <row r="7054" spans="134:142">
      <c r="ED7054" s="257" t="s">
        <v>44777</v>
      </c>
      <c r="EH7054" s="213">
        <f>IF(ISNUMBER(SEARCH($I$1,$EI$3:$EI$7917)),MAX($EH$2:EH7053)+1,0)</f>
        <v>0</v>
      </c>
      <c r="EI7054" s="257" t="s">
        <v>39111</v>
      </c>
      <c r="EL7054" s="213" t="str">
        <f>IFERROR(VLOOKUP(ROWS($EL$3:EL7054),EH7054:$EI$7917,2,0),"")</f>
        <v/>
      </c>
    </row>
    <row r="7055" spans="134:142">
      <c r="ED7055" s="257" t="s">
        <v>44778</v>
      </c>
      <c r="EH7055" s="213">
        <f>IF(ISNUMBER(SEARCH($I$1,$EI$3:$EI$7917)),MAX($EH$2:EH7054)+1,0)</f>
        <v>0</v>
      </c>
      <c r="EI7055" s="257" t="s">
        <v>38823</v>
      </c>
      <c r="EL7055" s="213" t="str">
        <f>IFERROR(VLOOKUP(ROWS($EL$3:EL7055),EH7055:$EI$7917,2,0),"")</f>
        <v/>
      </c>
    </row>
    <row r="7056" spans="134:142">
      <c r="ED7056" s="257" t="s">
        <v>44779</v>
      </c>
      <c r="EH7056" s="213">
        <f>IF(ISNUMBER(SEARCH($I$1,$EI$3:$EI$7917)),MAX($EH$2:EH7055)+1,0)</f>
        <v>0</v>
      </c>
      <c r="EI7056" s="257" t="s">
        <v>42487</v>
      </c>
      <c r="EL7056" s="213" t="str">
        <f>IFERROR(VLOOKUP(ROWS($EL$3:EL7056),EH7056:$EI$7917,2,0),"")</f>
        <v/>
      </c>
    </row>
    <row r="7057" spans="134:142" ht="24.75">
      <c r="ED7057" s="257" t="s">
        <v>44780</v>
      </c>
      <c r="EH7057" s="213">
        <f>IF(ISNUMBER(SEARCH($I$1,$EI$3:$EI$7917)),MAX($EH$2:EH7056)+1,0)</f>
        <v>0</v>
      </c>
      <c r="EI7057" s="257" t="s">
        <v>39689</v>
      </c>
      <c r="EL7057" s="213" t="str">
        <f>IFERROR(VLOOKUP(ROWS($EL$3:EL7057),EH7057:$EI$7917,2,0),"")</f>
        <v/>
      </c>
    </row>
    <row r="7058" spans="134:142">
      <c r="ED7058" s="257" t="s">
        <v>44781</v>
      </c>
      <c r="EH7058" s="213">
        <f>IF(ISNUMBER(SEARCH($I$1,$EI$3:$EI$7917)),MAX($EH$2:EH7057)+1,0)</f>
        <v>0</v>
      </c>
      <c r="EI7058" s="257" t="s">
        <v>43001</v>
      </c>
      <c r="EL7058" s="213" t="str">
        <f>IFERROR(VLOOKUP(ROWS($EL$3:EL7058),EH7058:$EI$7917,2,0),"")</f>
        <v/>
      </c>
    </row>
    <row r="7059" spans="134:142" ht="24.75">
      <c r="ED7059" s="257" t="s">
        <v>44782</v>
      </c>
      <c r="EH7059" s="213">
        <f>IF(ISNUMBER(SEARCH($I$1,$EI$3:$EI$7917)),MAX($EH$2:EH7058)+1,0)</f>
        <v>0</v>
      </c>
      <c r="EI7059" s="257" t="s">
        <v>40744</v>
      </c>
      <c r="EL7059" s="213" t="str">
        <f>IFERROR(VLOOKUP(ROWS($EL$3:EL7059),EH7059:$EI$7917,2,0),"")</f>
        <v/>
      </c>
    </row>
    <row r="7060" spans="134:142">
      <c r="ED7060" s="257" t="s">
        <v>44783</v>
      </c>
      <c r="EH7060" s="213">
        <f>IF(ISNUMBER(SEARCH($I$1,$EI$3:$EI$7917)),MAX($EH$2:EH7059)+1,0)</f>
        <v>0</v>
      </c>
      <c r="EI7060" s="257" t="s">
        <v>45509</v>
      </c>
      <c r="EL7060" s="213" t="str">
        <f>IFERROR(VLOOKUP(ROWS($EL$3:EL7060),EH7060:$EI$7917,2,0),"")</f>
        <v/>
      </c>
    </row>
    <row r="7061" spans="134:142" ht="24.75">
      <c r="ED7061" s="257" t="s">
        <v>44784</v>
      </c>
      <c r="EH7061" s="213">
        <f>IF(ISNUMBER(SEARCH($I$1,$EI$3:$EI$7917)),MAX($EH$2:EH7060)+1,0)</f>
        <v>0</v>
      </c>
      <c r="EI7061" s="257" t="s">
        <v>44609</v>
      </c>
      <c r="EL7061" s="213" t="str">
        <f>IFERROR(VLOOKUP(ROWS($EL$3:EL7061),EH7061:$EI$7917,2,0),"")</f>
        <v/>
      </c>
    </row>
    <row r="7062" spans="134:142" ht="36.75">
      <c r="ED7062" s="257" t="s">
        <v>44785</v>
      </c>
      <c r="EH7062" s="213">
        <f>IF(ISNUMBER(SEARCH($I$1,$EI$3:$EI$7917)),MAX($EH$2:EH7061)+1,0)</f>
        <v>0</v>
      </c>
      <c r="EI7062" s="257" t="s">
        <v>40435</v>
      </c>
      <c r="EL7062" s="213" t="str">
        <f>IFERROR(VLOOKUP(ROWS($EL$3:EL7062),EH7062:$EI$7917,2,0),"")</f>
        <v/>
      </c>
    </row>
    <row r="7063" spans="134:142" ht="24.75">
      <c r="ED7063" s="257" t="s">
        <v>44786</v>
      </c>
      <c r="EH7063" s="213">
        <f>IF(ISNUMBER(SEARCH($I$1,$EI$3:$EI$7917)),MAX($EH$2:EH7062)+1,0)</f>
        <v>0</v>
      </c>
      <c r="EI7063" s="257" t="s">
        <v>44426</v>
      </c>
      <c r="EL7063" s="213" t="str">
        <f>IFERROR(VLOOKUP(ROWS($EL$3:EL7063),EH7063:$EI$7917,2,0),"")</f>
        <v/>
      </c>
    </row>
    <row r="7064" spans="134:142" ht="36.75">
      <c r="ED7064" s="257" t="s">
        <v>44787</v>
      </c>
      <c r="EH7064" s="213">
        <f>IF(ISNUMBER(SEARCH($I$1,$EI$3:$EI$7917)),MAX($EH$2:EH7063)+1,0)</f>
        <v>0</v>
      </c>
      <c r="EI7064" s="257" t="s">
        <v>44793</v>
      </c>
      <c r="EL7064" s="213" t="str">
        <f>IFERROR(VLOOKUP(ROWS($EL$3:EL7064),EH7064:$EI$7917,2,0),"")</f>
        <v/>
      </c>
    </row>
    <row r="7065" spans="134:142" ht="36.75">
      <c r="ED7065" s="257" t="s">
        <v>44788</v>
      </c>
      <c r="EH7065" s="213">
        <f>IF(ISNUMBER(SEARCH($I$1,$EI$3:$EI$7917)),MAX($EH$2:EH7064)+1,0)</f>
        <v>0</v>
      </c>
      <c r="EI7065" s="257" t="s">
        <v>42323</v>
      </c>
      <c r="EL7065" s="213" t="str">
        <f>IFERROR(VLOOKUP(ROWS($EL$3:EL7065),EH7065:$EI$7917,2,0),"")</f>
        <v/>
      </c>
    </row>
    <row r="7066" spans="134:142">
      <c r="ED7066" s="257" t="s">
        <v>44789</v>
      </c>
      <c r="EH7066" s="213">
        <f>IF(ISNUMBER(SEARCH($I$1,$EI$3:$EI$7917)),MAX($EH$2:EH7065)+1,0)</f>
        <v>0</v>
      </c>
      <c r="EI7066" s="257" t="s">
        <v>44968</v>
      </c>
      <c r="EL7066" s="213" t="str">
        <f>IFERROR(VLOOKUP(ROWS($EL$3:EL7066),EH7066:$EI$7917,2,0),"")</f>
        <v/>
      </c>
    </row>
    <row r="7067" spans="134:142" ht="24.75">
      <c r="ED7067" s="257" t="s">
        <v>44790</v>
      </c>
      <c r="EH7067" s="213">
        <f>IF(ISNUMBER(SEARCH($I$1,$EI$3:$EI$7917)),MAX($EH$2:EH7066)+1,0)</f>
        <v>0</v>
      </c>
      <c r="EI7067" s="257" t="s">
        <v>41279</v>
      </c>
      <c r="EL7067" s="213" t="str">
        <f>IFERROR(VLOOKUP(ROWS($EL$3:EL7067),EH7067:$EI$7917,2,0),"")</f>
        <v/>
      </c>
    </row>
    <row r="7068" spans="134:142" ht="24.75">
      <c r="ED7068" s="257" t="s">
        <v>44791</v>
      </c>
      <c r="EH7068" s="213">
        <f>IF(ISNUMBER(SEARCH($I$1,$EI$3:$EI$7917)),MAX($EH$2:EH7067)+1,0)</f>
        <v>0</v>
      </c>
      <c r="EI7068" s="257" t="s">
        <v>44610</v>
      </c>
      <c r="EL7068" s="213" t="str">
        <f>IFERROR(VLOOKUP(ROWS($EL$3:EL7068),EH7068:$EI$7917,2,0),"")</f>
        <v/>
      </c>
    </row>
    <row r="7069" spans="134:142">
      <c r="ED7069" s="257" t="s">
        <v>44792</v>
      </c>
      <c r="EH7069" s="213">
        <f>IF(ISNUMBER(SEARCH($I$1,$EI$3:$EI$7917)),MAX($EH$2:EH7068)+1,0)</f>
        <v>0</v>
      </c>
      <c r="EI7069" s="257" t="s">
        <v>40868</v>
      </c>
      <c r="EL7069" s="213" t="str">
        <f>IFERROR(VLOOKUP(ROWS($EL$3:EL7069),EH7069:$EI$7917,2,0),"")</f>
        <v/>
      </c>
    </row>
    <row r="7070" spans="134:142" ht="24.75">
      <c r="ED7070" s="257" t="s">
        <v>44793</v>
      </c>
      <c r="EH7070" s="213">
        <f>IF(ISNUMBER(SEARCH($I$1,$EI$3:$EI$7917)),MAX($EH$2:EH7069)+1,0)</f>
        <v>0</v>
      </c>
      <c r="EI7070" s="257" t="s">
        <v>40783</v>
      </c>
      <c r="EL7070" s="213" t="str">
        <f>IFERROR(VLOOKUP(ROWS($EL$3:EL7070),EH7070:$EI$7917,2,0),"")</f>
        <v/>
      </c>
    </row>
    <row r="7071" spans="134:142" ht="24.75">
      <c r="ED7071" s="257" t="s">
        <v>44794</v>
      </c>
      <c r="EH7071" s="213">
        <f>IF(ISNUMBER(SEARCH($I$1,$EI$3:$EI$7917)),MAX($EH$2:EH7070)+1,0)</f>
        <v>0</v>
      </c>
      <c r="EI7071" s="257" t="s">
        <v>42048</v>
      </c>
      <c r="EL7071" s="213" t="str">
        <f>IFERROR(VLOOKUP(ROWS($EL$3:EL7071),EH7071:$EI$7917,2,0),"")</f>
        <v/>
      </c>
    </row>
    <row r="7072" spans="134:142" ht="36.75">
      <c r="ED7072" s="257" t="s">
        <v>44795</v>
      </c>
      <c r="EH7072" s="213">
        <f>IF(ISNUMBER(SEARCH($I$1,$EI$3:$EI$7917)),MAX($EH$2:EH7071)+1,0)</f>
        <v>0</v>
      </c>
      <c r="EI7072" s="257" t="s">
        <v>42539</v>
      </c>
      <c r="EL7072" s="213" t="str">
        <f>IFERROR(VLOOKUP(ROWS($EL$3:EL7072),EH7072:$EI$7917,2,0),"")</f>
        <v/>
      </c>
    </row>
    <row r="7073" spans="134:142">
      <c r="ED7073" s="257" t="s">
        <v>44796</v>
      </c>
      <c r="EH7073" s="213">
        <f>IF(ISNUMBER(SEARCH($I$1,$EI$3:$EI$7917)),MAX($EH$2:EH7072)+1,0)</f>
        <v>0</v>
      </c>
      <c r="EI7073" s="257" t="s">
        <v>42285</v>
      </c>
      <c r="EL7073" s="213" t="str">
        <f>IFERROR(VLOOKUP(ROWS($EL$3:EL7073),EH7073:$EI$7917,2,0),"")</f>
        <v/>
      </c>
    </row>
    <row r="7074" spans="134:142">
      <c r="ED7074" s="257" t="s">
        <v>44797</v>
      </c>
      <c r="EH7074" s="213">
        <f>IF(ISNUMBER(SEARCH($I$1,$EI$3:$EI$7917)),MAX($EH$2:EH7073)+1,0)</f>
        <v>0</v>
      </c>
      <c r="EI7074" s="257" t="s">
        <v>38745</v>
      </c>
      <c r="EL7074" s="213" t="str">
        <f>IFERROR(VLOOKUP(ROWS($EL$3:EL7074),EH7074:$EI$7917,2,0),"")</f>
        <v/>
      </c>
    </row>
    <row r="7075" spans="134:142">
      <c r="ED7075" s="257" t="s">
        <v>44798</v>
      </c>
      <c r="EH7075" s="213">
        <f>IF(ISNUMBER(SEARCH($I$1,$EI$3:$EI$7917)),MAX($EH$2:EH7074)+1,0)</f>
        <v>0</v>
      </c>
      <c r="EI7075" s="257" t="s">
        <v>45415</v>
      </c>
      <c r="EL7075" s="213" t="str">
        <f>IFERROR(VLOOKUP(ROWS($EL$3:EL7075),EH7075:$EI$7917,2,0),"")</f>
        <v/>
      </c>
    </row>
    <row r="7076" spans="134:142">
      <c r="ED7076" s="257" t="s">
        <v>44799</v>
      </c>
      <c r="EH7076" s="213">
        <f>IF(ISNUMBER(SEARCH($I$1,$EI$3:$EI$7917)),MAX($EH$2:EH7075)+1,0)</f>
        <v>0</v>
      </c>
      <c r="EI7076" s="257" t="s">
        <v>43797</v>
      </c>
      <c r="EL7076" s="213" t="str">
        <f>IFERROR(VLOOKUP(ROWS($EL$3:EL7076),EH7076:$EI$7917,2,0),"")</f>
        <v/>
      </c>
    </row>
    <row r="7077" spans="134:142">
      <c r="ED7077" s="257" t="s">
        <v>44800</v>
      </c>
      <c r="EH7077" s="213">
        <f>IF(ISNUMBER(SEARCH($I$1,$EI$3:$EI$7917)),MAX($EH$2:EH7076)+1,0)</f>
        <v>0</v>
      </c>
      <c r="EI7077" s="257" t="s">
        <v>38746</v>
      </c>
      <c r="EL7077" s="213" t="str">
        <f>IFERROR(VLOOKUP(ROWS($EL$3:EL7077),EH7077:$EI$7917,2,0),"")</f>
        <v/>
      </c>
    </row>
    <row r="7078" spans="134:142" ht="24.75">
      <c r="ED7078" s="257" t="s">
        <v>44801</v>
      </c>
      <c r="EH7078" s="213">
        <f>IF(ISNUMBER(SEARCH($I$1,$EI$3:$EI$7917)),MAX($EH$2:EH7077)+1,0)</f>
        <v>0</v>
      </c>
      <c r="EI7078" s="257" t="s">
        <v>41460</v>
      </c>
      <c r="EL7078" s="213" t="str">
        <f>IFERROR(VLOOKUP(ROWS($EL$3:EL7078),EH7078:$EI$7917,2,0),"")</f>
        <v/>
      </c>
    </row>
    <row r="7079" spans="134:142">
      <c r="ED7079" s="257" t="s">
        <v>44802</v>
      </c>
      <c r="EH7079" s="213">
        <f>IF(ISNUMBER(SEARCH($I$1,$EI$3:$EI$7917)),MAX($EH$2:EH7078)+1,0)</f>
        <v>0</v>
      </c>
      <c r="EI7079" s="257" t="s">
        <v>40745</v>
      </c>
      <c r="EL7079" s="213" t="str">
        <f>IFERROR(VLOOKUP(ROWS($EL$3:EL7079),EH7079:$EI$7917,2,0),"")</f>
        <v/>
      </c>
    </row>
    <row r="7080" spans="134:142">
      <c r="ED7080" s="257" t="s">
        <v>44803</v>
      </c>
      <c r="EH7080" s="213">
        <f>IF(ISNUMBER(SEARCH($I$1,$EI$3:$EI$7917)),MAX($EH$2:EH7079)+1,0)</f>
        <v>0</v>
      </c>
      <c r="EI7080" s="257" t="s">
        <v>41619</v>
      </c>
      <c r="EL7080" s="213" t="str">
        <f>IFERROR(VLOOKUP(ROWS($EL$3:EL7080),EH7080:$EI$7917,2,0),"")</f>
        <v/>
      </c>
    </row>
    <row r="7081" spans="134:142">
      <c r="ED7081" s="257" t="s">
        <v>44804</v>
      </c>
      <c r="EH7081" s="213">
        <f>IF(ISNUMBER(SEARCH($I$1,$EI$3:$EI$7917)),MAX($EH$2:EH7080)+1,0)</f>
        <v>0</v>
      </c>
      <c r="EI7081" s="257" t="s">
        <v>40746</v>
      </c>
      <c r="EL7081" s="213" t="str">
        <f>IFERROR(VLOOKUP(ROWS($EL$3:EL7081),EH7081:$EI$7917,2,0),"")</f>
        <v/>
      </c>
    </row>
    <row r="7082" spans="134:142" ht="24.75">
      <c r="ED7082" s="257" t="s">
        <v>44805</v>
      </c>
      <c r="EH7082" s="213">
        <f>IF(ISNUMBER(SEARCH($I$1,$EI$3:$EI$7917)),MAX($EH$2:EH7081)+1,0)</f>
        <v>0</v>
      </c>
      <c r="EI7082" s="257" t="s">
        <v>40592</v>
      </c>
      <c r="EL7082" s="213" t="str">
        <f>IFERROR(VLOOKUP(ROWS($EL$3:EL7082),EH7082:$EI$7917,2,0),"")</f>
        <v/>
      </c>
    </row>
    <row r="7083" spans="134:142" ht="24.75">
      <c r="ED7083" s="257" t="s">
        <v>44806</v>
      </c>
      <c r="EH7083" s="213">
        <f>IF(ISNUMBER(SEARCH($I$1,$EI$3:$EI$7917)),MAX($EH$2:EH7082)+1,0)</f>
        <v>0</v>
      </c>
      <c r="EI7083" s="257" t="s">
        <v>42766</v>
      </c>
      <c r="EL7083" s="213" t="str">
        <f>IFERROR(VLOOKUP(ROWS($EL$3:EL7083),EH7083:$EI$7917,2,0),"")</f>
        <v/>
      </c>
    </row>
    <row r="7084" spans="134:142">
      <c r="ED7084" s="257" t="s">
        <v>44807</v>
      </c>
      <c r="EH7084" s="213">
        <f>IF(ISNUMBER(SEARCH($I$1,$EI$3:$EI$7917)),MAX($EH$2:EH7083)+1,0)</f>
        <v>0</v>
      </c>
      <c r="EI7084" s="257" t="s">
        <v>41687</v>
      </c>
      <c r="EL7084" s="213" t="str">
        <f>IFERROR(VLOOKUP(ROWS($EL$3:EL7084),EH7084:$EI$7917,2,0),"")</f>
        <v/>
      </c>
    </row>
    <row r="7085" spans="134:142">
      <c r="ED7085" s="257" t="s">
        <v>44808</v>
      </c>
      <c r="EH7085" s="213">
        <f>IF(ISNUMBER(SEARCH($I$1,$EI$3:$EI$7917)),MAX($EH$2:EH7084)+1,0)</f>
        <v>0</v>
      </c>
      <c r="EI7085" s="257" t="s">
        <v>45416</v>
      </c>
      <c r="EL7085" s="213" t="str">
        <f>IFERROR(VLOOKUP(ROWS($EL$3:EL7085),EH7085:$EI$7917,2,0),"")</f>
        <v/>
      </c>
    </row>
    <row r="7086" spans="134:142">
      <c r="ED7086" s="257" t="s">
        <v>44809</v>
      </c>
      <c r="EH7086" s="213">
        <f>IF(ISNUMBER(SEARCH($I$1,$EI$3:$EI$7917)),MAX($EH$2:EH7085)+1,0)</f>
        <v>0</v>
      </c>
      <c r="EI7086" s="257" t="s">
        <v>45620</v>
      </c>
      <c r="EL7086" s="213" t="str">
        <f>IFERROR(VLOOKUP(ROWS($EL$3:EL7086),EH7086:$EI$7917,2,0),"")</f>
        <v/>
      </c>
    </row>
    <row r="7087" spans="134:142">
      <c r="ED7087" s="257" t="s">
        <v>44810</v>
      </c>
      <c r="EH7087" s="213">
        <f>IF(ISNUMBER(SEARCH($I$1,$EI$3:$EI$7917)),MAX($EH$2:EH7086)+1,0)</f>
        <v>0</v>
      </c>
      <c r="EI7087" s="257" t="s">
        <v>43625</v>
      </c>
      <c r="EL7087" s="213" t="str">
        <f>IFERROR(VLOOKUP(ROWS($EL$3:EL7087),EH7087:$EI$7917,2,0),"")</f>
        <v/>
      </c>
    </row>
    <row r="7088" spans="134:142" ht="24.75">
      <c r="ED7088" s="257" t="s">
        <v>44811</v>
      </c>
      <c r="EH7088" s="213">
        <f>IF(ISNUMBER(SEARCH($I$1,$EI$3:$EI$7917)),MAX($EH$2:EH7087)+1,0)</f>
        <v>0</v>
      </c>
      <c r="EI7088" s="257" t="s">
        <v>40974</v>
      </c>
      <c r="EL7088" s="213" t="str">
        <f>IFERROR(VLOOKUP(ROWS($EL$3:EL7088),EH7088:$EI$7917,2,0),"")</f>
        <v/>
      </c>
    </row>
    <row r="7089" spans="134:142">
      <c r="ED7089" s="257" t="s">
        <v>44812</v>
      </c>
      <c r="EH7089" s="213">
        <f>IF(ISNUMBER(SEARCH($I$1,$EI$3:$EI$7917)),MAX($EH$2:EH7088)+1,0)</f>
        <v>0</v>
      </c>
      <c r="EI7089" s="257" t="s">
        <v>40975</v>
      </c>
      <c r="EL7089" s="213" t="str">
        <f>IFERROR(VLOOKUP(ROWS($EL$3:EL7089),EH7089:$EI$7917,2,0),"")</f>
        <v/>
      </c>
    </row>
    <row r="7090" spans="134:142">
      <c r="ED7090" s="257" t="s">
        <v>44813</v>
      </c>
      <c r="EH7090" s="213">
        <f>IF(ISNUMBER(SEARCH($I$1,$EI$3:$EI$7917)),MAX($EH$2:EH7089)+1,0)</f>
        <v>0</v>
      </c>
      <c r="EI7090" s="257" t="s">
        <v>45334</v>
      </c>
      <c r="EL7090" s="213" t="str">
        <f>IFERROR(VLOOKUP(ROWS($EL$3:EL7090),EH7090:$EI$7917,2,0),"")</f>
        <v/>
      </c>
    </row>
    <row r="7091" spans="134:142">
      <c r="ED7091" s="257" t="s">
        <v>44814</v>
      </c>
      <c r="EH7091" s="213">
        <f>IF(ISNUMBER(SEARCH($I$1,$EI$3:$EI$7917)),MAX($EH$2:EH7090)+1,0)</f>
        <v>0</v>
      </c>
      <c r="EI7091" s="257" t="s">
        <v>45417</v>
      </c>
      <c r="EL7091" s="213" t="str">
        <f>IFERROR(VLOOKUP(ROWS($EL$3:EL7091),EH7091:$EI$7917,2,0),"")</f>
        <v/>
      </c>
    </row>
    <row r="7092" spans="134:142">
      <c r="ED7092" s="257" t="s">
        <v>44815</v>
      </c>
      <c r="EH7092" s="213">
        <f>IF(ISNUMBER(SEARCH($I$1,$EI$3:$EI$7917)),MAX($EH$2:EH7091)+1,0)</f>
        <v>0</v>
      </c>
      <c r="EI7092" s="257" t="s">
        <v>40219</v>
      </c>
      <c r="EL7092" s="213" t="str">
        <f>IFERROR(VLOOKUP(ROWS($EL$3:EL7092),EH7092:$EI$7917,2,0),"")</f>
        <v/>
      </c>
    </row>
    <row r="7093" spans="134:142">
      <c r="ED7093" s="257" t="s">
        <v>44816</v>
      </c>
      <c r="EH7093" s="213">
        <f>IF(ISNUMBER(SEARCH($I$1,$EI$3:$EI$7917)),MAX($EH$2:EH7092)+1,0)</f>
        <v>0</v>
      </c>
      <c r="EI7093" s="257" t="s">
        <v>38747</v>
      </c>
      <c r="EL7093" s="213" t="str">
        <f>IFERROR(VLOOKUP(ROWS($EL$3:EL7093),EH7093:$EI$7917,2,0),"")</f>
        <v/>
      </c>
    </row>
    <row r="7094" spans="134:142">
      <c r="ED7094" s="257" t="s">
        <v>44817</v>
      </c>
      <c r="EH7094" s="213">
        <f>IF(ISNUMBER(SEARCH($I$1,$EI$3:$EI$7917)),MAX($EH$2:EH7093)+1,0)</f>
        <v>0</v>
      </c>
      <c r="EI7094" s="257" t="s">
        <v>44319</v>
      </c>
      <c r="EL7094" s="213" t="str">
        <f>IFERROR(VLOOKUP(ROWS($EL$3:EL7094),EH7094:$EI$7917,2,0),"")</f>
        <v/>
      </c>
    </row>
    <row r="7095" spans="134:142">
      <c r="ED7095" s="257" t="s">
        <v>44818</v>
      </c>
      <c r="EH7095" s="213">
        <f>IF(ISNUMBER(SEARCH($I$1,$EI$3:$EI$7917)),MAX($EH$2:EH7094)+1,0)</f>
        <v>0</v>
      </c>
      <c r="EI7095" s="257" t="s">
        <v>41757</v>
      </c>
      <c r="EL7095" s="213" t="str">
        <f>IFERROR(VLOOKUP(ROWS($EL$3:EL7095),EH7095:$EI$7917,2,0),"")</f>
        <v/>
      </c>
    </row>
    <row r="7096" spans="134:142">
      <c r="ED7096" s="257" t="s">
        <v>44819</v>
      </c>
      <c r="EH7096" s="213">
        <f>IF(ISNUMBER(SEARCH($I$1,$EI$3:$EI$7917)),MAX($EH$2:EH7095)+1,0)</f>
        <v>0</v>
      </c>
      <c r="EI7096" s="257" t="s">
        <v>38567</v>
      </c>
      <c r="EL7096" s="213" t="str">
        <f>IFERROR(VLOOKUP(ROWS($EL$3:EL7096),EH7096:$EI$7917,2,0),"")</f>
        <v/>
      </c>
    </row>
    <row r="7097" spans="134:142">
      <c r="ED7097" s="257" t="s">
        <v>44820</v>
      </c>
      <c r="EH7097" s="213">
        <f>IF(ISNUMBER(SEARCH($I$1,$EI$3:$EI$7917)),MAX($EH$2:EH7096)+1,0)</f>
        <v>0</v>
      </c>
      <c r="EI7097" s="257" t="s">
        <v>39911</v>
      </c>
      <c r="EL7097" s="213" t="str">
        <f>IFERROR(VLOOKUP(ROWS($EL$3:EL7097),EH7097:$EI$7917,2,0),"")</f>
        <v/>
      </c>
    </row>
    <row r="7098" spans="134:142">
      <c r="ED7098" s="257" t="s">
        <v>44821</v>
      </c>
      <c r="EH7098" s="213">
        <f>IF(ISNUMBER(SEARCH($I$1,$EI$3:$EI$7917)),MAX($EH$2:EH7097)+1,0)</f>
        <v>0</v>
      </c>
      <c r="EI7098" s="257" t="s">
        <v>45531</v>
      </c>
      <c r="EL7098" s="213" t="str">
        <f>IFERROR(VLOOKUP(ROWS($EL$3:EL7098),EH7098:$EI$7917,2,0),"")</f>
        <v/>
      </c>
    </row>
    <row r="7099" spans="134:142" ht="36.75">
      <c r="ED7099" s="257" t="s">
        <v>44822</v>
      </c>
      <c r="EH7099" s="213">
        <f>IF(ISNUMBER(SEARCH($I$1,$EI$3:$EI$7917)),MAX($EH$2:EH7098)+1,0)</f>
        <v>0</v>
      </c>
      <c r="EI7099" s="257" t="s">
        <v>43193</v>
      </c>
      <c r="EL7099" s="213" t="str">
        <f>IFERROR(VLOOKUP(ROWS($EL$3:EL7099),EH7099:$EI$7917,2,0),"")</f>
        <v/>
      </c>
    </row>
    <row r="7100" spans="134:142" ht="24.75">
      <c r="ED7100" s="257" t="s">
        <v>44823</v>
      </c>
      <c r="EH7100" s="213">
        <f>IF(ISNUMBER(SEARCH($I$1,$EI$3:$EI$7917)),MAX($EH$2:EH7099)+1,0)</f>
        <v>0</v>
      </c>
      <c r="EI7100" s="257" t="s">
        <v>40747</v>
      </c>
      <c r="EL7100" s="213" t="str">
        <f>IFERROR(VLOOKUP(ROWS($EL$3:EL7100),EH7100:$EI$7917,2,0),"")</f>
        <v/>
      </c>
    </row>
    <row r="7101" spans="134:142">
      <c r="ED7101" s="257" t="s">
        <v>44824</v>
      </c>
      <c r="EH7101" s="213">
        <f>IF(ISNUMBER(SEARCH($I$1,$EI$3:$EI$7917)),MAX($EH$2:EH7100)+1,0)</f>
        <v>0</v>
      </c>
      <c r="EI7101" s="257" t="s">
        <v>39340</v>
      </c>
      <c r="EL7101" s="213" t="str">
        <f>IFERROR(VLOOKUP(ROWS($EL$3:EL7101),EH7101:$EI$7917,2,0),"")</f>
        <v/>
      </c>
    </row>
    <row r="7102" spans="134:142" ht="24.75">
      <c r="ED7102" s="257" t="s">
        <v>44825</v>
      </c>
      <c r="EH7102" s="213">
        <f>IF(ISNUMBER(SEARCH($I$1,$EI$3:$EI$7917)),MAX($EH$2:EH7101)+1,0)</f>
        <v>0</v>
      </c>
      <c r="EI7102" s="257" t="s">
        <v>40593</v>
      </c>
      <c r="EL7102" s="213" t="str">
        <f>IFERROR(VLOOKUP(ROWS($EL$3:EL7102),EH7102:$EI$7917,2,0),"")</f>
        <v/>
      </c>
    </row>
    <row r="7103" spans="134:142">
      <c r="ED7103" s="257" t="s">
        <v>44826</v>
      </c>
      <c r="EH7103" s="213">
        <f>IF(ISNUMBER(SEARCH($I$1,$EI$3:$EI$7917)),MAX($EH$2:EH7102)+1,0)</f>
        <v>0</v>
      </c>
      <c r="EI7103" s="257" t="s">
        <v>44695</v>
      </c>
      <c r="EL7103" s="213" t="str">
        <f>IFERROR(VLOOKUP(ROWS($EL$3:EL7103),EH7103:$EI$7917,2,0),"")</f>
        <v/>
      </c>
    </row>
    <row r="7104" spans="134:142" ht="24.75">
      <c r="ED7104" s="257" t="s">
        <v>44827</v>
      </c>
      <c r="EH7104" s="213">
        <f>IF(ISNUMBER(SEARCH($I$1,$EI$3:$EI$7917)),MAX($EH$2:EH7103)+1,0)</f>
        <v>0</v>
      </c>
      <c r="EI7104" s="257" t="s">
        <v>40594</v>
      </c>
      <c r="EL7104" s="213" t="str">
        <f>IFERROR(VLOOKUP(ROWS($EL$3:EL7104),EH7104:$EI$7917,2,0),"")</f>
        <v/>
      </c>
    </row>
    <row r="7105" spans="134:142">
      <c r="ED7105" s="257" t="s">
        <v>44828</v>
      </c>
      <c r="EH7105" s="213">
        <f>IF(ISNUMBER(SEARCH($I$1,$EI$3:$EI$7917)),MAX($EH$2:EH7104)+1,0)</f>
        <v>0</v>
      </c>
      <c r="EI7105" s="257" t="s">
        <v>45335</v>
      </c>
      <c r="EL7105" s="213" t="str">
        <f>IFERROR(VLOOKUP(ROWS($EL$3:EL7105),EH7105:$EI$7917,2,0),"")</f>
        <v/>
      </c>
    </row>
    <row r="7106" spans="134:142">
      <c r="ED7106" s="257" t="s">
        <v>44829</v>
      </c>
      <c r="EH7106" s="213">
        <f>IF(ISNUMBER(SEARCH($I$1,$EI$3:$EI$7917)),MAX($EH$2:EH7105)+1,0)</f>
        <v>0</v>
      </c>
      <c r="EI7106" s="257" t="s">
        <v>44427</v>
      </c>
      <c r="EL7106" s="213" t="str">
        <f>IFERROR(VLOOKUP(ROWS($EL$3:EL7106),EH7106:$EI$7917,2,0),"")</f>
        <v/>
      </c>
    </row>
    <row r="7107" spans="134:142">
      <c r="ED7107" s="257" t="s">
        <v>44830</v>
      </c>
      <c r="EH7107" s="213">
        <f>IF(ISNUMBER(SEARCH($I$1,$EI$3:$EI$7917)),MAX($EH$2:EH7106)+1,0)</f>
        <v>0</v>
      </c>
      <c r="EI7107" s="257" t="s">
        <v>42952</v>
      </c>
      <c r="EL7107" s="213" t="str">
        <f>IFERROR(VLOOKUP(ROWS($EL$3:EL7107),EH7107:$EI$7917,2,0),"")</f>
        <v/>
      </c>
    </row>
    <row r="7108" spans="134:142" ht="24.75">
      <c r="ED7108" s="257" t="s">
        <v>44831</v>
      </c>
      <c r="EH7108" s="213">
        <f>IF(ISNUMBER(SEARCH($I$1,$EI$3:$EI$7917)),MAX($EH$2:EH7107)+1,0)</f>
        <v>0</v>
      </c>
      <c r="EI7108" s="257" t="s">
        <v>41876</v>
      </c>
      <c r="EL7108" s="213" t="str">
        <f>IFERROR(VLOOKUP(ROWS($EL$3:EL7108),EH7108:$EI$7917,2,0),"")</f>
        <v/>
      </c>
    </row>
    <row r="7109" spans="134:142">
      <c r="ED7109" s="257" t="s">
        <v>44832</v>
      </c>
      <c r="EH7109" s="213">
        <f>IF(ISNUMBER(SEARCH($I$1,$EI$3:$EI$7917)),MAX($EH$2:EH7108)+1,0)</f>
        <v>0</v>
      </c>
      <c r="EI7109" s="257" t="s">
        <v>41922</v>
      </c>
      <c r="EL7109" s="213" t="str">
        <f>IFERROR(VLOOKUP(ROWS($EL$3:EL7109),EH7109:$EI$7917,2,0),"")</f>
        <v/>
      </c>
    </row>
    <row r="7110" spans="134:142" ht="24.75">
      <c r="ED7110" s="257" t="s">
        <v>44833</v>
      </c>
      <c r="EH7110" s="213">
        <f>IF(ISNUMBER(SEARCH($I$1,$EI$3:$EI$7917)),MAX($EH$2:EH7109)+1,0)</f>
        <v>0</v>
      </c>
      <c r="EI7110" s="257" t="s">
        <v>43712</v>
      </c>
      <c r="EL7110" s="213" t="str">
        <f>IFERROR(VLOOKUP(ROWS($EL$3:EL7110),EH7110:$EI$7917,2,0),"")</f>
        <v/>
      </c>
    </row>
    <row r="7111" spans="134:142" ht="24.75">
      <c r="ED7111" s="257" t="s">
        <v>44834</v>
      </c>
      <c r="EH7111" s="213">
        <f>IF(ISNUMBER(SEARCH($I$1,$EI$3:$EI$7917)),MAX($EH$2:EH7110)+1,0)</f>
        <v>0</v>
      </c>
      <c r="EI7111" s="257" t="s">
        <v>43290</v>
      </c>
      <c r="EL7111" s="213" t="str">
        <f>IFERROR(VLOOKUP(ROWS($EL$3:EL7111),EH7111:$EI$7917,2,0),"")</f>
        <v/>
      </c>
    </row>
    <row r="7112" spans="134:142">
      <c r="ED7112" s="257" t="s">
        <v>44835</v>
      </c>
      <c r="EH7112" s="213">
        <f>IF(ISNUMBER(SEARCH($I$1,$EI$3:$EI$7917)),MAX($EH$2:EH7111)+1,0)</f>
        <v>0</v>
      </c>
      <c r="EI7112" s="257" t="s">
        <v>38902</v>
      </c>
      <c r="EL7112" s="213" t="str">
        <f>IFERROR(VLOOKUP(ROWS($EL$3:EL7112),EH7112:$EI$7917,2,0),"")</f>
        <v/>
      </c>
    </row>
    <row r="7113" spans="134:142">
      <c r="ED7113" s="257" t="s">
        <v>44836</v>
      </c>
      <c r="EH7113" s="213">
        <f>IF(ISNUMBER(SEARCH($I$1,$EI$3:$EI$7917)),MAX($EH$2:EH7112)+1,0)</f>
        <v>0</v>
      </c>
      <c r="EI7113" s="257" t="s">
        <v>42448</v>
      </c>
      <c r="EL7113" s="213" t="str">
        <f>IFERROR(VLOOKUP(ROWS($EL$3:EL7113),EH7113:$EI$7917,2,0),"")</f>
        <v/>
      </c>
    </row>
    <row r="7114" spans="134:142">
      <c r="ED7114" s="257" t="s">
        <v>44837</v>
      </c>
      <c r="EH7114" s="213">
        <f>IF(ISNUMBER(SEARCH($I$1,$EI$3:$EI$7917)),MAX($EH$2:EH7113)+1,0)</f>
        <v>0</v>
      </c>
      <c r="EI7114" s="257" t="s">
        <v>42843</v>
      </c>
      <c r="EL7114" s="213" t="str">
        <f>IFERROR(VLOOKUP(ROWS($EL$3:EL7114),EH7114:$EI$7917,2,0),"")</f>
        <v/>
      </c>
    </row>
    <row r="7115" spans="134:142">
      <c r="ED7115" s="257" t="s">
        <v>44838</v>
      </c>
      <c r="EH7115" s="213">
        <f>IF(ISNUMBER(SEARCH($I$1,$EI$3:$EI$7917)),MAX($EH$2:EH7114)+1,0)</f>
        <v>0</v>
      </c>
      <c r="EI7115" s="257" t="s">
        <v>41688</v>
      </c>
      <c r="EL7115" s="213" t="str">
        <f>IFERROR(VLOOKUP(ROWS($EL$3:EL7115),EH7115:$EI$7917,2,0),"")</f>
        <v/>
      </c>
    </row>
    <row r="7116" spans="134:142">
      <c r="ED7116" s="257" t="s">
        <v>44839</v>
      </c>
      <c r="EH7116" s="213">
        <f>IF(ISNUMBER(SEARCH($I$1,$EI$3:$EI$7917)),MAX($EH$2:EH7115)+1,0)</f>
        <v>0</v>
      </c>
      <c r="EI7116" s="257" t="s">
        <v>42637</v>
      </c>
      <c r="EL7116" s="213" t="str">
        <f>IFERROR(VLOOKUP(ROWS($EL$3:EL7116),EH7116:$EI$7917,2,0),"")</f>
        <v/>
      </c>
    </row>
    <row r="7117" spans="134:142">
      <c r="ED7117" s="257" t="s">
        <v>44840</v>
      </c>
      <c r="EH7117" s="213">
        <f>IF(ISNUMBER(SEARCH($I$1,$EI$3:$EI$7917)),MAX($EH$2:EH7116)+1,0)</f>
        <v>0</v>
      </c>
      <c r="EI7117" s="257" t="s">
        <v>42953</v>
      </c>
      <c r="EL7117" s="213" t="str">
        <f>IFERROR(VLOOKUP(ROWS($EL$3:EL7117),EH7117:$EI$7917,2,0),"")</f>
        <v/>
      </c>
    </row>
    <row r="7118" spans="134:142">
      <c r="ED7118" s="257" t="s">
        <v>44841</v>
      </c>
      <c r="EH7118" s="213">
        <f>IF(ISNUMBER(SEARCH($I$1,$EI$3:$EI$7917)),MAX($EH$2:EH7117)+1,0)</f>
        <v>0</v>
      </c>
      <c r="EI7118" s="257" t="s">
        <v>38824</v>
      </c>
      <c r="EL7118" s="213" t="str">
        <f>IFERROR(VLOOKUP(ROWS($EL$3:EL7118),EH7118:$EI$7917,2,0),"")</f>
        <v/>
      </c>
    </row>
    <row r="7119" spans="134:142">
      <c r="ED7119" s="257" t="s">
        <v>44842</v>
      </c>
      <c r="EH7119" s="213">
        <f>IF(ISNUMBER(SEARCH($I$1,$EI$3:$EI$7917)),MAX($EH$2:EH7118)+1,0)</f>
        <v>0</v>
      </c>
      <c r="EI7119" s="257" t="s">
        <v>43384</v>
      </c>
      <c r="EL7119" s="213" t="str">
        <f>IFERROR(VLOOKUP(ROWS($EL$3:EL7119),EH7119:$EI$7917,2,0),"")</f>
        <v/>
      </c>
    </row>
    <row r="7120" spans="134:142">
      <c r="ED7120" s="257" t="s">
        <v>44843</v>
      </c>
      <c r="EH7120" s="213">
        <f>IF(ISNUMBER(SEARCH($I$1,$EI$3:$EI$7917)),MAX($EH$2:EH7119)+1,0)</f>
        <v>0</v>
      </c>
      <c r="EI7120" s="257" t="s">
        <v>41461</v>
      </c>
      <c r="EL7120" s="213" t="str">
        <f>IFERROR(VLOOKUP(ROWS($EL$3:EL7120),EH7120:$EI$7917,2,0),"")</f>
        <v/>
      </c>
    </row>
    <row r="7121" spans="134:142">
      <c r="ED7121" s="257" t="s">
        <v>44844</v>
      </c>
      <c r="EH7121" s="213">
        <f>IF(ISNUMBER(SEARCH($I$1,$EI$3:$EI$7917)),MAX($EH$2:EH7120)+1,0)</f>
        <v>0</v>
      </c>
      <c r="EI7121" s="257" t="s">
        <v>44428</v>
      </c>
      <c r="EL7121" s="213" t="str">
        <f>IFERROR(VLOOKUP(ROWS($EL$3:EL7121),EH7121:$EI$7917,2,0),"")</f>
        <v/>
      </c>
    </row>
    <row r="7122" spans="134:142">
      <c r="ED7122" s="257" t="s">
        <v>44845</v>
      </c>
      <c r="EH7122" s="213">
        <f>IF(ISNUMBER(SEARCH($I$1,$EI$3:$EI$7917)),MAX($EH$2:EH7121)+1,0)</f>
        <v>0</v>
      </c>
      <c r="EI7122" s="257" t="s">
        <v>41280</v>
      </c>
      <c r="EL7122" s="213" t="str">
        <f>IFERROR(VLOOKUP(ROWS($EL$3:EL7122),EH7122:$EI$7917,2,0),"")</f>
        <v/>
      </c>
    </row>
    <row r="7123" spans="134:142">
      <c r="ED7123" s="257" t="s">
        <v>44846</v>
      </c>
      <c r="EH7123" s="213">
        <f>IF(ISNUMBER(SEARCH($I$1,$EI$3:$EI$7917)),MAX($EH$2:EH7122)+1,0)</f>
        <v>0</v>
      </c>
      <c r="EI7123" s="257" t="s">
        <v>40748</v>
      </c>
      <c r="EL7123" s="213" t="str">
        <f>IFERROR(VLOOKUP(ROWS($EL$3:EL7123),EH7123:$EI$7917,2,0),"")</f>
        <v/>
      </c>
    </row>
    <row r="7124" spans="134:142">
      <c r="ED7124" s="257" t="s">
        <v>44847</v>
      </c>
      <c r="EH7124" s="213">
        <f>IF(ISNUMBER(SEARCH($I$1,$EI$3:$EI$7917)),MAX($EH$2:EH7123)+1,0)</f>
        <v>0</v>
      </c>
      <c r="EI7124" s="257" t="s">
        <v>45418</v>
      </c>
      <c r="EL7124" s="213" t="str">
        <f>IFERROR(VLOOKUP(ROWS($EL$3:EL7124),EH7124:$EI$7917,2,0),"")</f>
        <v/>
      </c>
    </row>
    <row r="7125" spans="134:142">
      <c r="ED7125" s="257" t="s">
        <v>44848</v>
      </c>
      <c r="EH7125" s="213">
        <f>IF(ISNUMBER(SEARCH($I$1,$EI$3:$EI$7917)),MAX($EH$2:EH7124)+1,0)</f>
        <v>0</v>
      </c>
      <c r="EI7125" s="257" t="s">
        <v>38568</v>
      </c>
      <c r="EL7125" s="213" t="str">
        <f>IFERROR(VLOOKUP(ROWS($EL$3:EL7125),EH7125:$EI$7917,2,0),"")</f>
        <v/>
      </c>
    </row>
    <row r="7126" spans="134:142">
      <c r="ED7126" s="257" t="s">
        <v>44849</v>
      </c>
      <c r="EH7126" s="213">
        <f>IF(ISNUMBER(SEARCH($I$1,$EI$3:$EI$7917)),MAX($EH$2:EH7125)+1,0)</f>
        <v>0</v>
      </c>
      <c r="EI7126" s="257" t="s">
        <v>38569</v>
      </c>
      <c r="EL7126" s="213" t="str">
        <f>IFERROR(VLOOKUP(ROWS($EL$3:EL7126),EH7126:$EI$7917,2,0),"")</f>
        <v/>
      </c>
    </row>
    <row r="7127" spans="134:142" ht="36.75">
      <c r="ED7127" s="257" t="s">
        <v>44850</v>
      </c>
      <c r="EH7127" s="213">
        <f>IF(ISNUMBER(SEARCH($I$1,$EI$3:$EI$7917)),MAX($EH$2:EH7126)+1,0)</f>
        <v>0</v>
      </c>
      <c r="EI7127" s="257" t="s">
        <v>40976</v>
      </c>
      <c r="EL7127" s="213" t="str">
        <f>IFERROR(VLOOKUP(ROWS($EL$3:EL7127),EH7127:$EI$7917,2,0),"")</f>
        <v/>
      </c>
    </row>
    <row r="7128" spans="134:142" ht="24.75">
      <c r="ED7128" s="257" t="s">
        <v>44851</v>
      </c>
      <c r="EH7128" s="213">
        <f>IF(ISNUMBER(SEARCH($I$1,$EI$3:$EI$7917)),MAX($EH$2:EH7127)+1,0)</f>
        <v>0</v>
      </c>
      <c r="EI7128" s="257" t="s">
        <v>43626</v>
      </c>
      <c r="EL7128" s="213" t="str">
        <f>IFERROR(VLOOKUP(ROWS($EL$3:EL7128),EH7128:$EI$7917,2,0),"")</f>
        <v/>
      </c>
    </row>
    <row r="7129" spans="134:142" ht="24.75">
      <c r="ED7129" s="257" t="s">
        <v>44852</v>
      </c>
      <c r="EH7129" s="213">
        <f>IF(ISNUMBER(SEARCH($I$1,$EI$3:$EI$7917)),MAX($EH$2:EH7128)+1,0)</f>
        <v>0</v>
      </c>
      <c r="EI7129" s="257" t="s">
        <v>44611</v>
      </c>
      <c r="EL7129" s="213" t="str">
        <f>IFERROR(VLOOKUP(ROWS($EL$3:EL7129),EH7129:$EI$7917,2,0),"")</f>
        <v/>
      </c>
    </row>
    <row r="7130" spans="134:142" ht="24.75">
      <c r="ED7130" s="257" t="s">
        <v>44853</v>
      </c>
      <c r="EH7130" s="213">
        <f>IF(ISNUMBER(SEARCH($I$1,$EI$3:$EI$7917)),MAX($EH$2:EH7129)+1,0)</f>
        <v>0</v>
      </c>
      <c r="EI7130" s="257" t="s">
        <v>43243</v>
      </c>
      <c r="EL7130" s="213" t="str">
        <f>IFERROR(VLOOKUP(ROWS($EL$3:EL7130),EH7130:$EI$7917,2,0),"")</f>
        <v/>
      </c>
    </row>
    <row r="7131" spans="134:142" ht="24.75">
      <c r="ED7131" s="257" t="s">
        <v>44854</v>
      </c>
      <c r="EH7131" s="213">
        <f>IF(ISNUMBER(SEARCH($I$1,$EI$3:$EI$7917)),MAX($EH$2:EH7130)+1,0)</f>
        <v>0</v>
      </c>
      <c r="EI7131" s="257" t="s">
        <v>39912</v>
      </c>
      <c r="EL7131" s="213" t="str">
        <f>IFERROR(VLOOKUP(ROWS($EL$3:EL7131),EH7131:$EI$7917,2,0),"")</f>
        <v/>
      </c>
    </row>
    <row r="7132" spans="134:142">
      <c r="ED7132" s="257" t="s">
        <v>44855</v>
      </c>
      <c r="EH7132" s="213">
        <f>IF(ISNUMBER(SEARCH($I$1,$EI$3:$EI$7917)),MAX($EH$2:EH7131)+1,0)</f>
        <v>0</v>
      </c>
      <c r="EI7132" s="257" t="s">
        <v>40749</v>
      </c>
      <c r="EL7132" s="213" t="str">
        <f>IFERROR(VLOOKUP(ROWS($EL$3:EL7132),EH7132:$EI$7917,2,0),"")</f>
        <v/>
      </c>
    </row>
    <row r="7133" spans="134:142">
      <c r="ED7133" s="257" t="s">
        <v>44856</v>
      </c>
      <c r="EH7133" s="213">
        <f>IF(ISNUMBER(SEARCH($I$1,$EI$3:$EI$7917)),MAX($EH$2:EH7132)+1,0)</f>
        <v>0</v>
      </c>
      <c r="EI7133" s="257" t="s">
        <v>44072</v>
      </c>
      <c r="EL7133" s="213" t="str">
        <f>IFERROR(VLOOKUP(ROWS($EL$3:EL7133),EH7133:$EI$7917,2,0),"")</f>
        <v/>
      </c>
    </row>
    <row r="7134" spans="134:142" ht="24.75">
      <c r="ED7134" s="257" t="s">
        <v>44857</v>
      </c>
      <c r="EH7134" s="213">
        <f>IF(ISNUMBER(SEARCH($I$1,$EI$3:$EI$7917)),MAX($EH$2:EH7133)+1,0)</f>
        <v>0</v>
      </c>
      <c r="EI7134" s="257" t="s">
        <v>44231</v>
      </c>
      <c r="EL7134" s="213" t="str">
        <f>IFERROR(VLOOKUP(ROWS($EL$3:EL7134),EH7134:$EI$7917,2,0),"")</f>
        <v/>
      </c>
    </row>
    <row r="7135" spans="134:142" ht="36.75">
      <c r="ED7135" s="257" t="s">
        <v>44858</v>
      </c>
      <c r="EH7135" s="213">
        <f>IF(ISNUMBER(SEARCH($I$1,$EI$3:$EI$7917)),MAX($EH$2:EH7134)+1,0)</f>
        <v>0</v>
      </c>
      <c r="EI7135" s="257" t="s">
        <v>43913</v>
      </c>
      <c r="EL7135" s="213" t="str">
        <f>IFERROR(VLOOKUP(ROWS($EL$3:EL7135),EH7135:$EI$7917,2,0),"")</f>
        <v/>
      </c>
    </row>
    <row r="7136" spans="134:142" ht="36.75">
      <c r="ED7136" s="257" t="s">
        <v>44859</v>
      </c>
      <c r="EH7136" s="213">
        <f>IF(ISNUMBER(SEARCH($I$1,$EI$3:$EI$7917)),MAX($EH$2:EH7135)+1,0)</f>
        <v>0</v>
      </c>
      <c r="EI7136" s="257" t="s">
        <v>43477</v>
      </c>
      <c r="EL7136" s="213" t="str">
        <f>IFERROR(VLOOKUP(ROWS($EL$3:EL7136),EH7136:$EI$7917,2,0),"")</f>
        <v/>
      </c>
    </row>
    <row r="7137" spans="134:142">
      <c r="ED7137" s="257" t="s">
        <v>44860</v>
      </c>
      <c r="EH7137" s="213">
        <f>IF(ISNUMBER(SEARCH($I$1,$EI$3:$EI$7917)),MAX($EH$2:EH7136)+1,0)</f>
        <v>0</v>
      </c>
      <c r="EI7137" s="257" t="s">
        <v>42449</v>
      </c>
      <c r="EL7137" s="213" t="str">
        <f>IFERROR(VLOOKUP(ROWS($EL$3:EL7137),EH7137:$EI$7917,2,0),"")</f>
        <v/>
      </c>
    </row>
    <row r="7138" spans="134:142">
      <c r="ED7138" s="257" t="s">
        <v>44861</v>
      </c>
      <c r="EH7138" s="213">
        <f>IF(ISNUMBER(SEARCH($I$1,$EI$3:$EI$7917)),MAX($EH$2:EH7137)+1,0)</f>
        <v>0</v>
      </c>
      <c r="EI7138" s="257" t="s">
        <v>38982</v>
      </c>
      <c r="EL7138" s="213" t="str">
        <f>IFERROR(VLOOKUP(ROWS($EL$3:EL7138),EH7138:$EI$7917,2,0),"")</f>
        <v/>
      </c>
    </row>
    <row r="7139" spans="134:142">
      <c r="ED7139" s="257" t="s">
        <v>44862</v>
      </c>
      <c r="EH7139" s="213">
        <f>IF(ISNUMBER(SEARCH($I$1,$EI$3:$EI$7917)),MAX($EH$2:EH7138)+1,0)</f>
        <v>0</v>
      </c>
      <c r="EI7139" s="257" t="s">
        <v>38002</v>
      </c>
      <c r="EL7139" s="213" t="str">
        <f>IFERROR(VLOOKUP(ROWS($EL$3:EL7139),EH7139:$EI$7917,2,0),"")</f>
        <v/>
      </c>
    </row>
    <row r="7140" spans="134:142" ht="24.75">
      <c r="ED7140" s="257" t="s">
        <v>44863</v>
      </c>
      <c r="EH7140" s="213">
        <f>IF(ISNUMBER(SEARCH($I$1,$EI$3:$EI$7917)),MAX($EH$2:EH7139)+1,0)</f>
        <v>0</v>
      </c>
      <c r="EI7140" s="257" t="s">
        <v>43385</v>
      </c>
      <c r="EL7140" s="213" t="str">
        <f>IFERROR(VLOOKUP(ROWS($EL$3:EL7140),EH7140:$EI$7917,2,0),"")</f>
        <v/>
      </c>
    </row>
    <row r="7141" spans="134:142">
      <c r="ED7141" s="257" t="s">
        <v>44864</v>
      </c>
      <c r="EH7141" s="213">
        <f>IF(ISNUMBER(SEARCH($I$1,$EI$3:$EI$7917)),MAX($EH$2:EH7140)+1,0)</f>
        <v>0</v>
      </c>
      <c r="EI7141" s="257" t="s">
        <v>44181</v>
      </c>
      <c r="EL7141" s="213" t="str">
        <f>IFERROR(VLOOKUP(ROWS($EL$3:EL7141),EH7141:$EI$7917,2,0),"")</f>
        <v/>
      </c>
    </row>
    <row r="7142" spans="134:142" ht="24.75">
      <c r="ED7142" s="257" t="s">
        <v>44865</v>
      </c>
      <c r="EH7142" s="213">
        <f>IF(ISNUMBER(SEARCH($I$1,$EI$3:$EI$7917)),MAX($EH$2:EH7141)+1,0)</f>
        <v>0</v>
      </c>
      <c r="EI7142" s="257" t="s">
        <v>40220</v>
      </c>
      <c r="EL7142" s="213" t="str">
        <f>IFERROR(VLOOKUP(ROWS($EL$3:EL7142),EH7142:$EI$7917,2,0),"")</f>
        <v/>
      </c>
    </row>
    <row r="7143" spans="134:142">
      <c r="ED7143" s="257" t="s">
        <v>44866</v>
      </c>
      <c r="EH7143" s="213">
        <f>IF(ISNUMBER(SEARCH($I$1,$EI$3:$EI$7917)),MAX($EH$2:EH7142)+1,0)</f>
        <v>0</v>
      </c>
      <c r="EI7143" s="257" t="s">
        <v>38208</v>
      </c>
      <c r="EL7143" s="213" t="str">
        <f>IFERROR(VLOOKUP(ROWS($EL$3:EL7143),EH7143:$EI$7917,2,0),"")</f>
        <v/>
      </c>
    </row>
    <row r="7144" spans="134:142" ht="24.75">
      <c r="ED7144" s="257" t="s">
        <v>44867</v>
      </c>
      <c r="EH7144" s="213">
        <f>IF(ISNUMBER(SEARCH($I$1,$EI$3:$EI$7917)),MAX($EH$2:EH7143)+1,0)</f>
        <v>0</v>
      </c>
      <c r="EI7144" s="257" t="s">
        <v>43386</v>
      </c>
      <c r="EL7144" s="213" t="str">
        <f>IFERROR(VLOOKUP(ROWS($EL$3:EL7144),EH7144:$EI$7917,2,0),"")</f>
        <v/>
      </c>
    </row>
    <row r="7145" spans="134:142">
      <c r="ED7145" s="257" t="s">
        <v>44868</v>
      </c>
      <c r="EH7145" s="213">
        <f>IF(ISNUMBER(SEARCH($I$1,$EI$3:$EI$7917)),MAX($EH$2:EH7144)+1,0)</f>
        <v>0</v>
      </c>
      <c r="EI7145" s="257" t="s">
        <v>40221</v>
      </c>
      <c r="EL7145" s="213" t="str">
        <f>IFERROR(VLOOKUP(ROWS($EL$3:EL7145),EH7145:$EI$7917,2,0),"")</f>
        <v/>
      </c>
    </row>
    <row r="7146" spans="134:142" ht="24.75">
      <c r="ED7146" s="257" t="s">
        <v>44869</v>
      </c>
      <c r="EH7146" s="213">
        <f>IF(ISNUMBER(SEARCH($I$1,$EI$3:$EI$7917)),MAX($EH$2:EH7145)+1,0)</f>
        <v>0</v>
      </c>
      <c r="EI7146" s="257" t="s">
        <v>43194</v>
      </c>
      <c r="EL7146" s="213" t="str">
        <f>IFERROR(VLOOKUP(ROWS($EL$3:EL7146),EH7146:$EI$7917,2,0),"")</f>
        <v/>
      </c>
    </row>
    <row r="7147" spans="134:142">
      <c r="ED7147" s="257" t="s">
        <v>44870</v>
      </c>
      <c r="EH7147" s="213">
        <f>IF(ISNUMBER(SEARCH($I$1,$EI$3:$EI$7917)),MAX($EH$2:EH7146)+1,0)</f>
        <v>0</v>
      </c>
      <c r="EI7147" s="257" t="s">
        <v>39254</v>
      </c>
      <c r="EL7147" s="213" t="str">
        <f>IFERROR(VLOOKUP(ROWS($EL$3:EL7147),EH7147:$EI$7917,2,0),"")</f>
        <v/>
      </c>
    </row>
    <row r="7148" spans="134:142">
      <c r="ED7148" s="257" t="s">
        <v>44871</v>
      </c>
      <c r="EH7148" s="213">
        <f>IF(ISNUMBER(SEARCH($I$1,$EI$3:$EI$7917)),MAX($EH$2:EH7147)+1,0)</f>
        <v>0</v>
      </c>
      <c r="EI7148" s="257" t="s">
        <v>41877</v>
      </c>
      <c r="EL7148" s="213" t="str">
        <f>IFERROR(VLOOKUP(ROWS($EL$3:EL7148),EH7148:$EI$7917,2,0),"")</f>
        <v/>
      </c>
    </row>
    <row r="7149" spans="134:142">
      <c r="ED7149" s="257" t="s">
        <v>44872</v>
      </c>
      <c r="EH7149" s="213">
        <f>IF(ISNUMBER(SEARCH($I$1,$EI$3:$EI$7917)),MAX($EH$2:EH7148)+1,0)</f>
        <v>0</v>
      </c>
      <c r="EI7149" s="257" t="s">
        <v>43478</v>
      </c>
      <c r="EL7149" s="213" t="str">
        <f>IFERROR(VLOOKUP(ROWS($EL$3:EL7149),EH7149:$EI$7917,2,0),"")</f>
        <v/>
      </c>
    </row>
    <row r="7150" spans="134:142">
      <c r="ED7150" s="257" t="s">
        <v>44873</v>
      </c>
      <c r="EH7150" s="213">
        <f>IF(ISNUMBER(SEARCH($I$1,$EI$3:$EI$7917)),MAX($EH$2:EH7149)+1,0)</f>
        <v>0</v>
      </c>
      <c r="EI7150" s="257" t="s">
        <v>45419</v>
      </c>
      <c r="EL7150" s="213" t="str">
        <f>IFERROR(VLOOKUP(ROWS($EL$3:EL7150),EH7150:$EI$7917,2,0),"")</f>
        <v/>
      </c>
    </row>
    <row r="7151" spans="134:142">
      <c r="ED7151" s="257" t="s">
        <v>44874</v>
      </c>
      <c r="EH7151" s="213">
        <f>IF(ISNUMBER(SEARCH($I$1,$EI$3:$EI$7917)),MAX($EH$2:EH7150)+1,0)</f>
        <v>0</v>
      </c>
      <c r="EI7151" s="257" t="s">
        <v>44073</v>
      </c>
      <c r="EL7151" s="213" t="str">
        <f>IFERROR(VLOOKUP(ROWS($EL$3:EL7151),EH7151:$EI$7917,2,0),"")</f>
        <v/>
      </c>
    </row>
    <row r="7152" spans="134:142">
      <c r="ED7152" s="257" t="s">
        <v>44875</v>
      </c>
      <c r="EH7152" s="213">
        <f>IF(ISNUMBER(SEARCH($I$1,$EI$3:$EI$7917)),MAX($EH$2:EH7151)+1,0)</f>
        <v>0</v>
      </c>
      <c r="EI7152" s="257" t="s">
        <v>45336</v>
      </c>
      <c r="EL7152" s="213" t="str">
        <f>IFERROR(VLOOKUP(ROWS($EL$3:EL7152),EH7152:$EI$7917,2,0),"")</f>
        <v/>
      </c>
    </row>
    <row r="7153" spans="134:142" ht="24.75">
      <c r="ED7153" s="257" t="s">
        <v>44876</v>
      </c>
      <c r="EH7153" s="213">
        <f>IF(ISNUMBER(SEARCH($I$1,$EI$3:$EI$7917)),MAX($EH$2:EH7152)+1,0)</f>
        <v>0</v>
      </c>
      <c r="EI7153" s="257" t="s">
        <v>40081</v>
      </c>
      <c r="EL7153" s="213" t="str">
        <f>IFERROR(VLOOKUP(ROWS($EL$3:EL7153),EH7153:$EI$7917,2,0),"")</f>
        <v/>
      </c>
    </row>
    <row r="7154" spans="134:142" ht="24.75">
      <c r="ED7154" s="257" t="s">
        <v>44877</v>
      </c>
      <c r="EH7154" s="213">
        <f>IF(ISNUMBER(SEARCH($I$1,$EI$3:$EI$7917)),MAX($EH$2:EH7153)+1,0)</f>
        <v>0</v>
      </c>
      <c r="EI7154" s="257" t="s">
        <v>38003</v>
      </c>
      <c r="EL7154" s="213" t="str">
        <f>IFERROR(VLOOKUP(ROWS($EL$3:EL7154),EH7154:$EI$7917,2,0),"")</f>
        <v/>
      </c>
    </row>
    <row r="7155" spans="134:142">
      <c r="ED7155" s="257" t="s">
        <v>44878</v>
      </c>
      <c r="EH7155" s="213">
        <f>IF(ISNUMBER(SEARCH($I$1,$EI$3:$EI$7917)),MAX($EH$2:EH7154)+1,0)</f>
        <v>0</v>
      </c>
      <c r="EI7155" s="257" t="s">
        <v>38825</v>
      </c>
      <c r="EL7155" s="213" t="str">
        <f>IFERROR(VLOOKUP(ROWS($EL$3:EL7155),EH7155:$EI$7917,2,0),"")</f>
        <v/>
      </c>
    </row>
    <row r="7156" spans="134:142" ht="36.75">
      <c r="ED7156" s="257" t="s">
        <v>44879</v>
      </c>
      <c r="EH7156" s="213">
        <f>IF(ISNUMBER(SEARCH($I$1,$EI$3:$EI$7917)),MAX($EH$2:EH7155)+1,0)</f>
        <v>0</v>
      </c>
      <c r="EI7156" s="257" t="s">
        <v>43798</v>
      </c>
      <c r="EL7156" s="213" t="str">
        <f>IFERROR(VLOOKUP(ROWS($EL$3:EL7156),EH7156:$EI$7917,2,0),"")</f>
        <v/>
      </c>
    </row>
    <row r="7157" spans="134:142" ht="36.75">
      <c r="ED7157" s="257" t="s">
        <v>44880</v>
      </c>
      <c r="EH7157" s="213">
        <f>IF(ISNUMBER(SEARCH($I$1,$EI$3:$EI$7917)),MAX($EH$2:EH7156)+1,0)</f>
        <v>0</v>
      </c>
      <c r="EI7157" s="257" t="s">
        <v>40082</v>
      </c>
      <c r="EL7157" s="213" t="str">
        <f>IFERROR(VLOOKUP(ROWS($EL$3:EL7157),EH7157:$EI$7917,2,0),"")</f>
        <v/>
      </c>
    </row>
    <row r="7158" spans="134:142" ht="24.75">
      <c r="ED7158" s="257" t="s">
        <v>44881</v>
      </c>
      <c r="EH7158" s="213">
        <f>IF(ISNUMBER(SEARCH($I$1,$EI$3:$EI$7917)),MAX($EH$2:EH7157)+1,0)</f>
        <v>0</v>
      </c>
      <c r="EI7158" s="257" t="s">
        <v>39690</v>
      </c>
      <c r="EL7158" s="213" t="str">
        <f>IFERROR(VLOOKUP(ROWS($EL$3:EL7158),EH7158:$EI$7917,2,0),"")</f>
        <v/>
      </c>
    </row>
    <row r="7159" spans="134:142" ht="24.75">
      <c r="ED7159" s="257" t="s">
        <v>44882</v>
      </c>
      <c r="EH7159" s="213">
        <f>IF(ISNUMBER(SEARCH($I$1,$EI$3:$EI$7917)),MAX($EH$2:EH7158)+1,0)</f>
        <v>0</v>
      </c>
      <c r="EI7159" s="257" t="s">
        <v>38439</v>
      </c>
      <c r="EL7159" s="213" t="str">
        <f>IFERROR(VLOOKUP(ROWS($EL$3:EL7159),EH7159:$EI$7917,2,0),"")</f>
        <v/>
      </c>
    </row>
    <row r="7160" spans="134:142" ht="24.75">
      <c r="ED7160" s="257" t="s">
        <v>44883</v>
      </c>
      <c r="EH7160" s="213">
        <f>IF(ISNUMBER(SEARCH($I$1,$EI$3:$EI$7917)),MAX($EH$2:EH7159)+1,0)</f>
        <v>0</v>
      </c>
      <c r="EI7160" s="257" t="s">
        <v>43080</v>
      </c>
      <c r="EL7160" s="213" t="str">
        <f>IFERROR(VLOOKUP(ROWS($EL$3:EL7160),EH7160:$EI$7917,2,0),"")</f>
        <v/>
      </c>
    </row>
    <row r="7161" spans="134:142" ht="24.75">
      <c r="ED7161" s="257" t="s">
        <v>44884</v>
      </c>
      <c r="EH7161" s="213">
        <f>IF(ISNUMBER(SEARCH($I$1,$EI$3:$EI$7917)),MAX($EH$2:EH7160)+1,0)</f>
        <v>0</v>
      </c>
      <c r="EI7161" s="257" t="s">
        <v>38004</v>
      </c>
      <c r="EL7161" s="213" t="str">
        <f>IFERROR(VLOOKUP(ROWS($EL$3:EL7161),EH7161:$EI$7917,2,0),"")</f>
        <v/>
      </c>
    </row>
    <row r="7162" spans="134:142" ht="24.75">
      <c r="ED7162" s="257" t="s">
        <v>44885</v>
      </c>
      <c r="EH7162" s="213">
        <f>IF(ISNUMBER(SEARCH($I$1,$EI$3:$EI$7917)),MAX($EH$2:EH7161)+1,0)</f>
        <v>0</v>
      </c>
      <c r="EI7162" s="257" t="s">
        <v>40083</v>
      </c>
      <c r="EL7162" s="213" t="str">
        <f>IFERROR(VLOOKUP(ROWS($EL$3:EL7162),EH7162:$EI$7917,2,0),"")</f>
        <v/>
      </c>
    </row>
    <row r="7163" spans="134:142" ht="24.75">
      <c r="ED7163" s="257" t="s">
        <v>44886</v>
      </c>
      <c r="EH7163" s="213">
        <f>IF(ISNUMBER(SEARCH($I$1,$EI$3:$EI$7917)),MAX($EH$2:EH7162)+1,0)</f>
        <v>0</v>
      </c>
      <c r="EI7163" s="257" t="s">
        <v>39691</v>
      </c>
      <c r="EL7163" s="213" t="str">
        <f>IFERROR(VLOOKUP(ROWS($EL$3:EL7163),EH7163:$EI$7917,2,0),"")</f>
        <v/>
      </c>
    </row>
    <row r="7164" spans="134:142" ht="24.75">
      <c r="ED7164" s="257" t="s">
        <v>44887</v>
      </c>
      <c r="EH7164" s="213">
        <f>IF(ISNUMBER(SEARCH($I$1,$EI$3:$EI$7917)),MAX($EH$2:EH7163)+1,0)</f>
        <v>0</v>
      </c>
      <c r="EI7164" s="257" t="s">
        <v>40084</v>
      </c>
      <c r="EL7164" s="213" t="str">
        <f>IFERROR(VLOOKUP(ROWS($EL$3:EL7164),EH7164:$EI$7917,2,0),"")</f>
        <v/>
      </c>
    </row>
    <row r="7165" spans="134:142" ht="24.75">
      <c r="ED7165" s="257" t="s">
        <v>44888</v>
      </c>
      <c r="EH7165" s="213">
        <f>IF(ISNUMBER(SEARCH($I$1,$EI$3:$EI$7917)),MAX($EH$2:EH7164)+1,0)</f>
        <v>0</v>
      </c>
      <c r="EI7165" s="257" t="s">
        <v>43291</v>
      </c>
      <c r="EL7165" s="213" t="str">
        <f>IFERROR(VLOOKUP(ROWS($EL$3:EL7165),EH7165:$EI$7917,2,0),"")</f>
        <v/>
      </c>
    </row>
    <row r="7166" spans="134:142" ht="24.75">
      <c r="ED7166" s="257" t="s">
        <v>44889</v>
      </c>
      <c r="EH7166" s="213">
        <f>IF(ISNUMBER(SEARCH($I$1,$EI$3:$EI$7917)),MAX($EH$2:EH7165)+1,0)</f>
        <v>0</v>
      </c>
      <c r="EI7166" s="257" t="s">
        <v>40222</v>
      </c>
      <c r="EL7166" s="213" t="str">
        <f>IFERROR(VLOOKUP(ROWS($EL$3:EL7166),EH7166:$EI$7917,2,0),"")</f>
        <v/>
      </c>
    </row>
    <row r="7167" spans="134:142" ht="24.75">
      <c r="ED7167" s="257" t="s">
        <v>44890</v>
      </c>
      <c r="EH7167" s="213">
        <f>IF(ISNUMBER(SEARCH($I$1,$EI$3:$EI$7917)),MAX($EH$2:EH7166)+1,0)</f>
        <v>0</v>
      </c>
      <c r="EI7167" s="257" t="s">
        <v>39692</v>
      </c>
      <c r="EL7167" s="213" t="str">
        <f>IFERROR(VLOOKUP(ROWS($EL$3:EL7167),EH7167:$EI$7917,2,0),"")</f>
        <v/>
      </c>
    </row>
    <row r="7168" spans="134:142" ht="24.75">
      <c r="ED7168" s="257" t="s">
        <v>44891</v>
      </c>
      <c r="EH7168" s="213">
        <f>IF(ISNUMBER(SEARCH($I$1,$EI$3:$EI$7917)),MAX($EH$2:EH7167)+1,0)</f>
        <v>0</v>
      </c>
      <c r="EI7168" s="257" t="s">
        <v>43799</v>
      </c>
      <c r="EL7168" s="213" t="str">
        <f>IFERROR(VLOOKUP(ROWS($EL$3:EL7168),EH7168:$EI$7917,2,0),"")</f>
        <v/>
      </c>
    </row>
    <row r="7169" spans="134:142" ht="24.75">
      <c r="ED7169" s="257" t="s">
        <v>44892</v>
      </c>
      <c r="EH7169" s="213">
        <f>IF(ISNUMBER(SEARCH($I$1,$EI$3:$EI$7917)),MAX($EH$2:EH7168)+1,0)</f>
        <v>0</v>
      </c>
      <c r="EI7169" s="257" t="s">
        <v>41191</v>
      </c>
      <c r="EL7169" s="213" t="str">
        <f>IFERROR(VLOOKUP(ROWS($EL$3:EL7169),EH7169:$EI$7917,2,0),"")</f>
        <v/>
      </c>
    </row>
    <row r="7170" spans="134:142" ht="24.75">
      <c r="ED7170" s="257" t="s">
        <v>44893</v>
      </c>
      <c r="EH7170" s="213">
        <f>IF(ISNUMBER(SEARCH($I$1,$EI$3:$EI$7917)),MAX($EH$2:EH7169)+1,0)</f>
        <v>0</v>
      </c>
      <c r="EI7170" s="257" t="s">
        <v>44696</v>
      </c>
      <c r="EL7170" s="213" t="str">
        <f>IFERROR(VLOOKUP(ROWS($EL$3:EL7170),EH7170:$EI$7917,2,0),"")</f>
        <v/>
      </c>
    </row>
    <row r="7171" spans="134:142" ht="36.75">
      <c r="ED7171" s="257" t="s">
        <v>44894</v>
      </c>
      <c r="EH7171" s="213">
        <f>IF(ISNUMBER(SEARCH($I$1,$EI$3:$EI$7917)),MAX($EH$2:EH7170)+1,0)</f>
        <v>0</v>
      </c>
      <c r="EI7171" s="257" t="s">
        <v>39341</v>
      </c>
      <c r="EL7171" s="213" t="str">
        <f>IFERROR(VLOOKUP(ROWS($EL$3:EL7171),EH7171:$EI$7917,2,0),"")</f>
        <v/>
      </c>
    </row>
    <row r="7172" spans="134:142" ht="24.75">
      <c r="ED7172" s="257" t="s">
        <v>44895</v>
      </c>
      <c r="EH7172" s="213">
        <f>IF(ISNUMBER(SEARCH($I$1,$EI$3:$EI$7917)),MAX($EH$2:EH7171)+1,0)</f>
        <v>0</v>
      </c>
      <c r="EI7172" s="257" t="s">
        <v>40085</v>
      </c>
      <c r="EL7172" s="213" t="str">
        <f>IFERROR(VLOOKUP(ROWS($EL$3:EL7172),EH7172:$EI$7917,2,0),"")</f>
        <v/>
      </c>
    </row>
    <row r="7173" spans="134:142" ht="24.75">
      <c r="ED7173" s="257" t="s">
        <v>44896</v>
      </c>
      <c r="EH7173" s="213">
        <f>IF(ISNUMBER(SEARCH($I$1,$EI$3:$EI$7917)),MAX($EH$2:EH7172)+1,0)</f>
        <v>0</v>
      </c>
      <c r="EI7173" s="257" t="s">
        <v>43914</v>
      </c>
      <c r="EL7173" s="213" t="str">
        <f>IFERROR(VLOOKUP(ROWS($EL$3:EL7173),EH7173:$EI$7917,2,0),"")</f>
        <v/>
      </c>
    </row>
    <row r="7174" spans="134:142" ht="24.75">
      <c r="ED7174" s="257" t="s">
        <v>44897</v>
      </c>
      <c r="EH7174" s="213">
        <f>IF(ISNUMBER(SEARCH($I$1,$EI$3:$EI$7917)),MAX($EH$2:EH7173)+1,0)</f>
        <v>0</v>
      </c>
      <c r="EI7174" s="257" t="s">
        <v>38440</v>
      </c>
      <c r="EL7174" s="213" t="str">
        <f>IFERROR(VLOOKUP(ROWS($EL$3:EL7174),EH7174:$EI$7917,2,0),"")</f>
        <v/>
      </c>
    </row>
    <row r="7175" spans="134:142" ht="24.75">
      <c r="ED7175" s="257" t="s">
        <v>44898</v>
      </c>
      <c r="EH7175" s="213">
        <f>IF(ISNUMBER(SEARCH($I$1,$EI$3:$EI$7917)),MAX($EH$2:EH7174)+1,0)</f>
        <v>0</v>
      </c>
      <c r="EI7175" s="257" t="s">
        <v>44074</v>
      </c>
      <c r="EL7175" s="213" t="str">
        <f>IFERROR(VLOOKUP(ROWS($EL$3:EL7175),EH7175:$EI$7917,2,0),"")</f>
        <v/>
      </c>
    </row>
    <row r="7176" spans="134:142" ht="36.75">
      <c r="ED7176" s="257" t="s">
        <v>44899</v>
      </c>
      <c r="EH7176" s="213">
        <f>IF(ISNUMBER(SEARCH($I$1,$EI$3:$EI$7917)),MAX($EH$2:EH7175)+1,0)</f>
        <v>0</v>
      </c>
      <c r="EI7176" s="257" t="s">
        <v>39693</v>
      </c>
      <c r="EL7176" s="213" t="str">
        <f>IFERROR(VLOOKUP(ROWS($EL$3:EL7176),EH7176:$EI$7917,2,0),"")</f>
        <v/>
      </c>
    </row>
    <row r="7177" spans="134:142" ht="24.75">
      <c r="ED7177" s="257" t="s">
        <v>44900</v>
      </c>
      <c r="EH7177" s="213">
        <f>IF(ISNUMBER(SEARCH($I$1,$EI$3:$EI$7917)),MAX($EH$2:EH7176)+1,0)</f>
        <v>0</v>
      </c>
      <c r="EI7177" s="257" t="s">
        <v>38005</v>
      </c>
      <c r="EL7177" s="213" t="str">
        <f>IFERROR(VLOOKUP(ROWS($EL$3:EL7177),EH7177:$EI$7917,2,0),"")</f>
        <v/>
      </c>
    </row>
    <row r="7178" spans="134:142" ht="24.75">
      <c r="ED7178" s="257" t="s">
        <v>44901</v>
      </c>
      <c r="EH7178" s="213">
        <f>IF(ISNUMBER(SEARCH($I$1,$EI$3:$EI$7917)),MAX($EH$2:EH7177)+1,0)</f>
        <v>0</v>
      </c>
      <c r="EI7178" s="257" t="s">
        <v>38441</v>
      </c>
      <c r="EL7178" s="213" t="str">
        <f>IFERROR(VLOOKUP(ROWS($EL$3:EL7178),EH7178:$EI$7917,2,0),"")</f>
        <v/>
      </c>
    </row>
    <row r="7179" spans="134:142" ht="24.75">
      <c r="ED7179" s="257" t="s">
        <v>44902</v>
      </c>
      <c r="EH7179" s="213">
        <f>IF(ISNUMBER(SEARCH($I$1,$EI$3:$EI$7917)),MAX($EH$2:EH7178)+1,0)</f>
        <v>0</v>
      </c>
      <c r="EI7179" s="257" t="s">
        <v>42715</v>
      </c>
      <c r="EL7179" s="213" t="str">
        <f>IFERROR(VLOOKUP(ROWS($EL$3:EL7179),EH7179:$EI$7917,2,0),"")</f>
        <v/>
      </c>
    </row>
    <row r="7180" spans="134:142" ht="36.75">
      <c r="ED7180" s="257" t="s">
        <v>44903</v>
      </c>
      <c r="EH7180" s="213">
        <f>IF(ISNUMBER(SEARCH($I$1,$EI$3:$EI$7917)),MAX($EH$2:EH7179)+1,0)</f>
        <v>0</v>
      </c>
      <c r="EI7180" s="257" t="s">
        <v>44232</v>
      </c>
      <c r="EL7180" s="213" t="str">
        <f>IFERROR(VLOOKUP(ROWS($EL$3:EL7180),EH7180:$EI$7917,2,0),"")</f>
        <v/>
      </c>
    </row>
    <row r="7181" spans="134:142">
      <c r="ED7181" s="257" t="s">
        <v>44904</v>
      </c>
      <c r="EH7181" s="213">
        <f>IF(ISNUMBER(SEARCH($I$1,$EI$3:$EI$7917)),MAX($EH$2:EH7180)+1,0)</f>
        <v>0</v>
      </c>
      <c r="EI7181" s="257" t="s">
        <v>41462</v>
      </c>
      <c r="EL7181" s="213" t="str">
        <f>IFERROR(VLOOKUP(ROWS($EL$3:EL7181),EH7181:$EI$7917,2,0),"")</f>
        <v/>
      </c>
    </row>
    <row r="7182" spans="134:142" ht="24.75">
      <c r="ED7182" s="257" t="s">
        <v>44905</v>
      </c>
      <c r="EH7182" s="213">
        <f>IF(ISNUMBER(SEARCH($I$1,$EI$3:$EI$7917)),MAX($EH$2:EH7181)+1,0)</f>
        <v>0</v>
      </c>
      <c r="EI7182" s="257" t="s">
        <v>40977</v>
      </c>
      <c r="EL7182" s="213" t="str">
        <f>IFERROR(VLOOKUP(ROWS($EL$3:EL7182),EH7182:$EI$7917,2,0),"")</f>
        <v/>
      </c>
    </row>
    <row r="7183" spans="134:142" ht="24.75">
      <c r="ED7183" s="257" t="s">
        <v>44906</v>
      </c>
      <c r="EH7183" s="213">
        <f>IF(ISNUMBER(SEARCH($I$1,$EI$3:$EI$7917)),MAX($EH$2:EH7182)+1,0)</f>
        <v>0</v>
      </c>
      <c r="EI7183" s="257" t="s">
        <v>43387</v>
      </c>
      <c r="EL7183" s="213" t="str">
        <f>IFERROR(VLOOKUP(ROWS($EL$3:EL7183),EH7183:$EI$7917,2,0),"")</f>
        <v/>
      </c>
    </row>
    <row r="7184" spans="134:142">
      <c r="ED7184" s="257" t="s">
        <v>44907</v>
      </c>
      <c r="EH7184" s="213">
        <f>IF(ISNUMBER(SEARCH($I$1,$EI$3:$EI$7917)),MAX($EH$2:EH7183)+1,0)</f>
        <v>0</v>
      </c>
      <c r="EI7184" s="257" t="s">
        <v>43713</v>
      </c>
      <c r="EL7184" s="213" t="str">
        <f>IFERROR(VLOOKUP(ROWS($EL$3:EL7184),EH7184:$EI$7917,2,0),"")</f>
        <v/>
      </c>
    </row>
    <row r="7185" spans="134:142">
      <c r="ED7185" s="257" t="s">
        <v>44908</v>
      </c>
      <c r="EH7185" s="213">
        <f>IF(ISNUMBER(SEARCH($I$1,$EI$3:$EI$7917)),MAX($EH$2:EH7184)+1,0)</f>
        <v>0</v>
      </c>
      <c r="EI7185" s="257" t="s">
        <v>41281</v>
      </c>
      <c r="EL7185" s="213" t="str">
        <f>IFERROR(VLOOKUP(ROWS($EL$3:EL7185),EH7185:$EI$7917,2,0),"")</f>
        <v/>
      </c>
    </row>
    <row r="7186" spans="134:142" ht="24.75">
      <c r="ED7186" s="257" t="s">
        <v>44909</v>
      </c>
      <c r="EH7186" s="213">
        <f>IF(ISNUMBER(SEARCH($I$1,$EI$3:$EI$7917)),MAX($EH$2:EH7185)+1,0)</f>
        <v>0</v>
      </c>
      <c r="EI7186" s="257" t="s">
        <v>45077</v>
      </c>
      <c r="EL7186" s="213" t="str">
        <f>IFERROR(VLOOKUP(ROWS($EL$3:EL7186),EH7186:$EI$7917,2,0),"")</f>
        <v/>
      </c>
    </row>
    <row r="7187" spans="134:142" ht="24.75">
      <c r="ED7187" s="257" t="s">
        <v>44910</v>
      </c>
      <c r="EH7187" s="213">
        <f>IF(ISNUMBER(SEARCH($I$1,$EI$3:$EI$7917)),MAX($EH$2:EH7186)+1,0)</f>
        <v>0</v>
      </c>
      <c r="EI7187" s="257" t="s">
        <v>44136</v>
      </c>
      <c r="EL7187" s="213" t="str">
        <f>IFERROR(VLOOKUP(ROWS($EL$3:EL7187),EH7187:$EI$7917,2,0),"")</f>
        <v/>
      </c>
    </row>
    <row r="7188" spans="134:142">
      <c r="ED7188" s="257" t="s">
        <v>44911</v>
      </c>
      <c r="EH7188" s="213">
        <f>IF(ISNUMBER(SEARCH($I$1,$EI$3:$EI$7917)),MAX($EH$2:EH7187)+1,0)</f>
        <v>0</v>
      </c>
      <c r="EI7188" s="257" t="s">
        <v>45087</v>
      </c>
      <c r="EL7188" s="213" t="str">
        <f>IFERROR(VLOOKUP(ROWS($EL$3:EL7188),EH7188:$EI$7917,2,0),"")</f>
        <v/>
      </c>
    </row>
    <row r="7189" spans="134:142">
      <c r="ED7189" s="257" t="s">
        <v>44912</v>
      </c>
      <c r="EH7189" s="213">
        <f>IF(ISNUMBER(SEARCH($I$1,$EI$3:$EI$7917)),MAX($EH$2:EH7188)+1,0)</f>
        <v>0</v>
      </c>
      <c r="EI7189" s="257" t="s">
        <v>38442</v>
      </c>
      <c r="EL7189" s="213" t="str">
        <f>IFERROR(VLOOKUP(ROWS($EL$3:EL7189),EH7189:$EI$7917,2,0),"")</f>
        <v/>
      </c>
    </row>
    <row r="7190" spans="134:142">
      <c r="ED7190" s="257" t="s">
        <v>44913</v>
      </c>
      <c r="EH7190" s="213">
        <f>IF(ISNUMBER(SEARCH($I$1,$EI$3:$EI$7917)),MAX($EH$2:EH7189)+1,0)</f>
        <v>0</v>
      </c>
      <c r="EI7190" s="257" t="s">
        <v>44969</v>
      </c>
      <c r="EL7190" s="213" t="str">
        <f>IFERROR(VLOOKUP(ROWS($EL$3:EL7190),EH7190:$EI$7917,2,0),"")</f>
        <v/>
      </c>
    </row>
    <row r="7191" spans="134:142" ht="24.75">
      <c r="ED7191" s="257" t="s">
        <v>44914</v>
      </c>
      <c r="EH7191" s="213">
        <f>IF(ISNUMBER(SEARCH($I$1,$EI$3:$EI$7917)),MAX($EH$2:EH7190)+1,0)</f>
        <v>0</v>
      </c>
      <c r="EI7191" s="257" t="s">
        <v>40086</v>
      </c>
      <c r="EL7191" s="213" t="str">
        <f>IFERROR(VLOOKUP(ROWS($EL$3:EL7191),EH7191:$EI$7917,2,0),"")</f>
        <v/>
      </c>
    </row>
    <row r="7192" spans="134:142" ht="24.75">
      <c r="ED7192" s="257" t="s">
        <v>44915</v>
      </c>
      <c r="EH7192" s="213">
        <f>IF(ISNUMBER(SEARCH($I$1,$EI$3:$EI$7917)),MAX($EH$2:EH7191)+1,0)</f>
        <v>0</v>
      </c>
      <c r="EI7192" s="257" t="s">
        <v>43388</v>
      </c>
      <c r="EL7192" s="213" t="str">
        <f>IFERROR(VLOOKUP(ROWS($EL$3:EL7192),EH7192:$EI$7917,2,0),"")</f>
        <v/>
      </c>
    </row>
    <row r="7193" spans="134:142" ht="24.75">
      <c r="ED7193" s="257" t="s">
        <v>44916</v>
      </c>
      <c r="EH7193" s="213">
        <f>IF(ISNUMBER(SEARCH($I$1,$EI$3:$EI$7917)),MAX($EH$2:EH7192)+1,0)</f>
        <v>0</v>
      </c>
      <c r="EI7193" s="257" t="s">
        <v>40869</v>
      </c>
      <c r="EL7193" s="213" t="str">
        <f>IFERROR(VLOOKUP(ROWS($EL$3:EL7193),EH7193:$EI$7917,2,0),"")</f>
        <v/>
      </c>
    </row>
    <row r="7194" spans="134:142" ht="36.75">
      <c r="ED7194" s="257" t="s">
        <v>44917</v>
      </c>
      <c r="EH7194" s="213">
        <f>IF(ISNUMBER(SEARCH($I$1,$EI$3:$EI$7917)),MAX($EH$2:EH7193)+1,0)</f>
        <v>0</v>
      </c>
      <c r="EI7194" s="257" t="s">
        <v>40978</v>
      </c>
      <c r="EL7194" s="213" t="str">
        <f>IFERROR(VLOOKUP(ROWS($EL$3:EL7194),EH7194:$EI$7917,2,0),"")</f>
        <v/>
      </c>
    </row>
    <row r="7195" spans="134:142" ht="24.75">
      <c r="ED7195" s="257" t="s">
        <v>44918</v>
      </c>
      <c r="EH7195" s="213">
        <f>IF(ISNUMBER(SEARCH($I$1,$EI$3:$EI$7917)),MAX($EH$2:EH7194)+1,0)</f>
        <v>0</v>
      </c>
      <c r="EI7195" s="257" t="s">
        <v>42845</v>
      </c>
      <c r="EL7195" s="213" t="str">
        <f>IFERROR(VLOOKUP(ROWS($EL$3:EL7195),EH7195:$EI$7917,2,0),"")</f>
        <v/>
      </c>
    </row>
    <row r="7196" spans="134:142">
      <c r="ED7196" s="257" t="s">
        <v>44919</v>
      </c>
      <c r="EH7196" s="213">
        <f>IF(ISNUMBER(SEARCH($I$1,$EI$3:$EI$7917)),MAX($EH$2:EH7195)+1,0)</f>
        <v>0</v>
      </c>
      <c r="EI7196" s="257" t="s">
        <v>43081</v>
      </c>
      <c r="EL7196" s="213" t="str">
        <f>IFERROR(VLOOKUP(ROWS($EL$3:EL7196),EH7196:$EI$7917,2,0),"")</f>
        <v/>
      </c>
    </row>
    <row r="7197" spans="134:142">
      <c r="ED7197" s="257" t="s">
        <v>44920</v>
      </c>
      <c r="EH7197" s="213">
        <f>IF(ISNUMBER(SEARCH($I$1,$EI$3:$EI$7917)),MAX($EH$2:EH7196)+1,0)</f>
        <v>0</v>
      </c>
      <c r="EI7197" s="257" t="s">
        <v>44212</v>
      </c>
      <c r="EL7197" s="213" t="str">
        <f>IFERROR(VLOOKUP(ROWS($EL$3:EL7197),EH7197:$EI$7917,2,0),"")</f>
        <v/>
      </c>
    </row>
    <row r="7198" spans="134:142" ht="24.75">
      <c r="ED7198" s="257" t="s">
        <v>44921</v>
      </c>
      <c r="EH7198" s="213">
        <f>IF(ISNUMBER(SEARCH($I$1,$EI$3:$EI$7917)),MAX($EH$2:EH7197)+1,0)</f>
        <v>0</v>
      </c>
      <c r="EI7198" s="257" t="s">
        <v>40223</v>
      </c>
      <c r="EL7198" s="213" t="str">
        <f>IFERROR(VLOOKUP(ROWS($EL$3:EL7198),EH7198:$EI$7917,2,0),"")</f>
        <v/>
      </c>
    </row>
    <row r="7199" spans="134:142" ht="24.75">
      <c r="ED7199" s="257" t="s">
        <v>44922</v>
      </c>
      <c r="EH7199" s="213">
        <f>IF(ISNUMBER(SEARCH($I$1,$EI$3:$EI$7917)),MAX($EH$2:EH7198)+1,0)</f>
        <v>0</v>
      </c>
      <c r="EI7199" s="257" t="s">
        <v>42844</v>
      </c>
      <c r="EL7199" s="213" t="str">
        <f>IFERROR(VLOOKUP(ROWS($EL$3:EL7199),EH7199:$EI$7917,2,0),"")</f>
        <v/>
      </c>
    </row>
    <row r="7200" spans="134:142" ht="24.75">
      <c r="ED7200" s="257" t="s">
        <v>44923</v>
      </c>
      <c r="EH7200" s="213">
        <f>IF(ISNUMBER(SEARCH($I$1,$EI$3:$EI$7917)),MAX($EH$2:EH7199)+1,0)</f>
        <v>0</v>
      </c>
      <c r="EI7200" s="257" t="s">
        <v>43389</v>
      </c>
      <c r="EL7200" s="213" t="str">
        <f>IFERROR(VLOOKUP(ROWS($EL$3:EL7200),EH7200:$EI$7917,2,0),"")</f>
        <v/>
      </c>
    </row>
    <row r="7201" spans="134:142" ht="24.75">
      <c r="ED7201" s="257" t="s">
        <v>44924</v>
      </c>
      <c r="EH7201" s="213">
        <f>IF(ISNUMBER(SEARCH($I$1,$EI$3:$EI$7917)),MAX($EH$2:EH7200)+1,0)</f>
        <v>0</v>
      </c>
      <c r="EI7201" s="257" t="s">
        <v>43244</v>
      </c>
      <c r="EL7201" s="213" t="str">
        <f>IFERROR(VLOOKUP(ROWS($EL$3:EL7201),EH7201:$EI$7917,2,0),"")</f>
        <v/>
      </c>
    </row>
    <row r="7202" spans="134:142" ht="24.75">
      <c r="ED7202" s="257" t="s">
        <v>44925</v>
      </c>
      <c r="EH7202" s="213">
        <f>IF(ISNUMBER(SEARCH($I$1,$EI$3:$EI$7917)),MAX($EH$2:EH7201)+1,0)</f>
        <v>0</v>
      </c>
      <c r="EI7202" s="257" t="s">
        <v>40087</v>
      </c>
      <c r="EL7202" s="213" t="str">
        <f>IFERROR(VLOOKUP(ROWS($EL$3:EL7202),EH7202:$EI$7917,2,0),"")</f>
        <v/>
      </c>
    </row>
    <row r="7203" spans="134:142">
      <c r="ED7203" s="257" t="s">
        <v>44926</v>
      </c>
      <c r="EH7203" s="213">
        <f>IF(ISNUMBER(SEARCH($I$1,$EI$3:$EI$7917)),MAX($EH$2:EH7202)+1,0)</f>
        <v>0</v>
      </c>
      <c r="EI7203" s="257" t="s">
        <v>41758</v>
      </c>
      <c r="EL7203" s="213" t="str">
        <f>IFERROR(VLOOKUP(ROWS($EL$3:EL7203),EH7203:$EI$7917,2,0),"")</f>
        <v/>
      </c>
    </row>
    <row r="7204" spans="134:142">
      <c r="ED7204" s="257" t="s">
        <v>44927</v>
      </c>
      <c r="EH7204" s="213">
        <f>IF(ISNUMBER(SEARCH($I$1,$EI$3:$EI$7917)),MAX($EH$2:EH7203)+1,0)</f>
        <v>0</v>
      </c>
      <c r="EI7204" s="257" t="s">
        <v>41878</v>
      </c>
      <c r="EL7204" s="213" t="str">
        <f>IFERROR(VLOOKUP(ROWS($EL$3:EL7204),EH7204:$EI$7917,2,0),"")</f>
        <v/>
      </c>
    </row>
    <row r="7205" spans="134:142">
      <c r="ED7205" s="257" t="s">
        <v>44928</v>
      </c>
      <c r="EH7205" s="213">
        <f>IF(ISNUMBER(SEARCH($I$1,$EI$3:$EI$7917)),MAX($EH$2:EH7204)+1,0)</f>
        <v>0</v>
      </c>
      <c r="EI7205" s="257" t="s">
        <v>43915</v>
      </c>
      <c r="EL7205" s="213" t="str">
        <f>IFERROR(VLOOKUP(ROWS($EL$3:EL7205),EH7205:$EI$7917,2,0),"")</f>
        <v/>
      </c>
    </row>
    <row r="7206" spans="134:142" ht="24.75">
      <c r="ED7206" s="257" t="s">
        <v>44929</v>
      </c>
      <c r="EH7206" s="213">
        <f>IF(ISNUMBER(SEARCH($I$1,$EI$3:$EI$7917)),MAX($EH$2:EH7205)+1,0)</f>
        <v>0</v>
      </c>
      <c r="EI7206" s="257" t="s">
        <v>42359</v>
      </c>
      <c r="EL7206" s="213" t="str">
        <f>IFERROR(VLOOKUP(ROWS($EL$3:EL7206),EH7206:$EI$7917,2,0),"")</f>
        <v/>
      </c>
    </row>
    <row r="7207" spans="134:142" ht="24.75">
      <c r="ED7207" s="257" t="s">
        <v>44930</v>
      </c>
      <c r="EH7207" s="213">
        <f>IF(ISNUMBER(SEARCH($I$1,$EI$3:$EI$7917)),MAX($EH$2:EH7206)+1,0)</f>
        <v>0</v>
      </c>
      <c r="EI7207" s="257" t="s">
        <v>42954</v>
      </c>
      <c r="EL7207" s="213" t="str">
        <f>IFERROR(VLOOKUP(ROWS($EL$3:EL7207),EH7207:$EI$7917,2,0),"")</f>
        <v/>
      </c>
    </row>
    <row r="7208" spans="134:142">
      <c r="ED7208" s="257" t="s">
        <v>44931</v>
      </c>
      <c r="EH7208" s="213">
        <f>IF(ISNUMBER(SEARCH($I$1,$EI$3:$EI$7917)),MAX($EH$2:EH7207)+1,0)</f>
        <v>0</v>
      </c>
      <c r="EI7208" s="257" t="s">
        <v>45420</v>
      </c>
      <c r="EL7208" s="213" t="str">
        <f>IFERROR(VLOOKUP(ROWS($EL$3:EL7208),EH7208:$EI$7917,2,0),"")</f>
        <v/>
      </c>
    </row>
    <row r="7209" spans="134:142">
      <c r="ED7209" s="257" t="s">
        <v>44932</v>
      </c>
      <c r="EH7209" s="213">
        <f>IF(ISNUMBER(SEARCH($I$1,$EI$3:$EI$7917)),MAX($EH$2:EH7208)+1,0)</f>
        <v>0</v>
      </c>
      <c r="EI7209" s="257" t="s">
        <v>38748</v>
      </c>
      <c r="EL7209" s="213" t="str">
        <f>IFERROR(VLOOKUP(ROWS($EL$3:EL7209),EH7209:$EI$7917,2,0),"")</f>
        <v/>
      </c>
    </row>
    <row r="7210" spans="134:142">
      <c r="ED7210" s="257" t="s">
        <v>44933</v>
      </c>
      <c r="EH7210" s="213">
        <f>IF(ISNUMBER(SEARCH($I$1,$EI$3:$EI$7917)),MAX($EH$2:EH7209)+1,0)</f>
        <v>0</v>
      </c>
      <c r="EI7210" s="257" t="s">
        <v>44612</v>
      </c>
      <c r="EL7210" s="213" t="str">
        <f>IFERROR(VLOOKUP(ROWS($EL$3:EL7210),EH7210:$EI$7917,2,0),"")</f>
        <v/>
      </c>
    </row>
    <row r="7211" spans="134:142">
      <c r="ED7211" s="257" t="s">
        <v>44934</v>
      </c>
      <c r="EH7211" s="213">
        <f>IF(ISNUMBER(SEARCH($I$1,$EI$3:$EI$7917)),MAX($EH$2:EH7210)+1,0)</f>
        <v>0</v>
      </c>
      <c r="EI7211" s="257" t="s">
        <v>44075</v>
      </c>
      <c r="EL7211" s="213" t="str">
        <f>IFERROR(VLOOKUP(ROWS($EL$3:EL7211),EH7211:$EI$7917,2,0),"")</f>
        <v/>
      </c>
    </row>
    <row r="7212" spans="134:142">
      <c r="ED7212" s="257" t="s">
        <v>44935</v>
      </c>
      <c r="EH7212" s="213">
        <f>IF(ISNUMBER(SEARCH($I$1,$EI$3:$EI$7917)),MAX($EH$2:EH7211)+1,0)</f>
        <v>0</v>
      </c>
      <c r="EI7212" s="257" t="s">
        <v>43245</v>
      </c>
      <c r="EL7212" s="213" t="str">
        <f>IFERROR(VLOOKUP(ROWS($EL$3:EL7212),EH7212:$EI$7917,2,0),"")</f>
        <v/>
      </c>
    </row>
    <row r="7213" spans="134:142">
      <c r="ED7213" s="257" t="s">
        <v>44936</v>
      </c>
      <c r="EH7213" s="213">
        <f>IF(ISNUMBER(SEARCH($I$1,$EI$3:$EI$7917)),MAX($EH$2:EH7212)+1,0)</f>
        <v>0</v>
      </c>
      <c r="EI7213" s="257" t="s">
        <v>45078</v>
      </c>
      <c r="EL7213" s="213" t="str">
        <f>IFERROR(VLOOKUP(ROWS($EL$3:EL7213),EH7213:$EI$7917,2,0),"")</f>
        <v/>
      </c>
    </row>
    <row r="7214" spans="134:142">
      <c r="ED7214" s="257" t="s">
        <v>44937</v>
      </c>
      <c r="EH7214" s="213">
        <f>IF(ISNUMBER(SEARCH($I$1,$EI$3:$EI$7917)),MAX($EH$2:EH7213)+1,0)</f>
        <v>0</v>
      </c>
      <c r="EI7214" s="257" t="s">
        <v>41463</v>
      </c>
      <c r="EL7214" s="213" t="str">
        <f>IFERROR(VLOOKUP(ROWS($EL$3:EL7214),EH7214:$EI$7917,2,0),"")</f>
        <v/>
      </c>
    </row>
    <row r="7215" spans="134:142" ht="24.75">
      <c r="ED7215" s="257" t="s">
        <v>44938</v>
      </c>
      <c r="EH7215" s="213">
        <f>IF(ISNUMBER(SEARCH($I$1,$EI$3:$EI$7917)),MAX($EH$2:EH7214)+1,0)</f>
        <v>0</v>
      </c>
      <c r="EI7215" s="257" t="s">
        <v>39913</v>
      </c>
      <c r="EL7215" s="213" t="str">
        <f>IFERROR(VLOOKUP(ROWS($EL$3:EL7215),EH7215:$EI$7917,2,0),"")</f>
        <v/>
      </c>
    </row>
    <row r="7216" spans="134:142">
      <c r="ED7216" s="257" t="s">
        <v>44939</v>
      </c>
      <c r="EH7216" s="213">
        <f>IF(ISNUMBER(SEARCH($I$1,$EI$3:$EI$7917)),MAX($EH$2:EH7215)+1,0)</f>
        <v>0</v>
      </c>
      <c r="EI7216" s="257" t="s">
        <v>43246</v>
      </c>
      <c r="EL7216" s="213" t="str">
        <f>IFERROR(VLOOKUP(ROWS($EL$3:EL7216),EH7216:$EI$7917,2,0),"")</f>
        <v/>
      </c>
    </row>
    <row r="7217" spans="134:142" ht="24.75">
      <c r="ED7217" s="257" t="s">
        <v>44940</v>
      </c>
      <c r="EH7217" s="213">
        <f>IF(ISNUMBER(SEARCH($I$1,$EI$3:$EI$7917)),MAX($EH$2:EH7216)+1,0)</f>
        <v>0</v>
      </c>
      <c r="EI7217" s="257" t="s">
        <v>39342</v>
      </c>
      <c r="EL7217" s="213" t="str">
        <f>IFERROR(VLOOKUP(ROWS($EL$3:EL7217),EH7217:$EI$7917,2,0),"")</f>
        <v/>
      </c>
    </row>
    <row r="7218" spans="134:142" ht="24.75">
      <c r="ED7218" s="257" t="s">
        <v>44941</v>
      </c>
      <c r="EH7218" s="213">
        <f>IF(ISNUMBER(SEARCH($I$1,$EI$3:$EI$7917)),MAX($EH$2:EH7217)+1,0)</f>
        <v>0</v>
      </c>
      <c r="EI7218" s="257" t="s">
        <v>41689</v>
      </c>
      <c r="EL7218" s="213" t="str">
        <f>IFERROR(VLOOKUP(ROWS($EL$3:EL7218),EH7218:$EI$7917,2,0),"")</f>
        <v/>
      </c>
    </row>
    <row r="7219" spans="134:142">
      <c r="ED7219" s="257" t="s">
        <v>44942</v>
      </c>
      <c r="EH7219" s="213">
        <f>IF(ISNUMBER(SEARCH($I$1,$EI$3:$EI$7917)),MAX($EH$2:EH7218)+1,0)</f>
        <v>0</v>
      </c>
      <c r="EI7219" s="257" t="s">
        <v>44970</v>
      </c>
      <c r="EL7219" s="213" t="str">
        <f>IFERROR(VLOOKUP(ROWS($EL$3:EL7219),EH7219:$EI$7917,2,0),"")</f>
        <v/>
      </c>
    </row>
    <row r="7220" spans="134:142">
      <c r="ED7220" s="257" t="s">
        <v>44943</v>
      </c>
      <c r="EH7220" s="213">
        <f>IF(ISNUMBER(SEARCH($I$1,$EI$3:$EI$7917)),MAX($EH$2:EH7219)+1,0)</f>
        <v>0</v>
      </c>
      <c r="EI7220" s="257" t="s">
        <v>39112</v>
      </c>
      <c r="EL7220" s="213" t="str">
        <f>IFERROR(VLOOKUP(ROWS($EL$3:EL7220),EH7220:$EI$7917,2,0),"")</f>
        <v/>
      </c>
    </row>
    <row r="7221" spans="134:142">
      <c r="ED7221" s="257" t="s">
        <v>44944</v>
      </c>
      <c r="EH7221" s="213">
        <f>IF(ISNUMBER(SEARCH($I$1,$EI$3:$EI$7917)),MAX($EH$2:EH7220)+1,0)</f>
        <v>0</v>
      </c>
      <c r="EI7221" s="257" t="s">
        <v>45510</v>
      </c>
      <c r="EL7221" s="213" t="str">
        <f>IFERROR(VLOOKUP(ROWS($EL$3:EL7221),EH7221:$EI$7917,2,0),"")</f>
        <v/>
      </c>
    </row>
    <row r="7222" spans="134:142" ht="24.75">
      <c r="ED7222" s="257" t="s">
        <v>44945</v>
      </c>
      <c r="EH7222" s="213">
        <f>IF(ISNUMBER(SEARCH($I$1,$EI$3:$EI$7917)),MAX($EH$2:EH7221)+1,0)</f>
        <v>0</v>
      </c>
      <c r="EI7222" s="257" t="s">
        <v>40750</v>
      </c>
      <c r="EL7222" s="213" t="str">
        <f>IFERROR(VLOOKUP(ROWS($EL$3:EL7222),EH7222:$EI$7917,2,0),"")</f>
        <v/>
      </c>
    </row>
    <row r="7223" spans="134:142">
      <c r="ED7223" s="257" t="s">
        <v>44946</v>
      </c>
      <c r="EH7223" s="213">
        <f>IF(ISNUMBER(SEARCH($I$1,$EI$3:$EI$7917)),MAX($EH$2:EH7222)+1,0)</f>
        <v>0</v>
      </c>
      <c r="EI7223" s="257" t="s">
        <v>44076</v>
      </c>
      <c r="EL7223" s="213" t="str">
        <f>IFERROR(VLOOKUP(ROWS($EL$3:EL7223),EH7223:$EI$7917,2,0),"")</f>
        <v/>
      </c>
    </row>
    <row r="7224" spans="134:142" ht="24.75">
      <c r="ED7224" s="257" t="s">
        <v>44947</v>
      </c>
      <c r="EH7224" s="213">
        <f>IF(ISNUMBER(SEARCH($I$1,$EI$3:$EI$7917)),MAX($EH$2:EH7223)+1,0)</f>
        <v>0</v>
      </c>
      <c r="EI7224" s="257" t="s">
        <v>41554</v>
      </c>
      <c r="EL7224" s="213" t="str">
        <f>IFERROR(VLOOKUP(ROWS($EL$3:EL7224),EH7224:$EI$7917,2,0),"")</f>
        <v/>
      </c>
    </row>
    <row r="7225" spans="134:142" ht="24.75">
      <c r="ED7225" s="257" t="s">
        <v>44948</v>
      </c>
      <c r="EH7225" s="213">
        <f>IF(ISNUMBER(SEARCH($I$1,$EI$3:$EI$7917)),MAX($EH$2:EH7224)+1,0)</f>
        <v>0</v>
      </c>
      <c r="EI7225" s="257" t="s">
        <v>41555</v>
      </c>
      <c r="EL7225" s="213" t="str">
        <f>IFERROR(VLOOKUP(ROWS($EL$3:EL7225),EH7225:$EI$7917,2,0),"")</f>
        <v/>
      </c>
    </row>
    <row r="7226" spans="134:142">
      <c r="ED7226" s="257" t="s">
        <v>44949</v>
      </c>
      <c r="EH7226" s="213">
        <f>IF(ISNUMBER(SEARCH($I$1,$EI$3:$EI$7917)),MAX($EH$2:EH7225)+1,0)</f>
        <v>0</v>
      </c>
      <c r="EI7226" s="257" t="s">
        <v>44429</v>
      </c>
      <c r="EL7226" s="213" t="str">
        <f>IFERROR(VLOOKUP(ROWS($EL$3:EL7226),EH7226:$EI$7917,2,0),"")</f>
        <v/>
      </c>
    </row>
    <row r="7227" spans="134:142">
      <c r="ED7227" s="257" t="s">
        <v>44950</v>
      </c>
      <c r="EH7227" s="213">
        <f>IF(ISNUMBER(SEARCH($I$1,$EI$3:$EI$7917)),MAX($EH$2:EH7226)+1,0)</f>
        <v>0</v>
      </c>
      <c r="EI7227" s="257" t="s">
        <v>38006</v>
      </c>
      <c r="EL7227" s="213" t="str">
        <f>IFERROR(VLOOKUP(ROWS($EL$3:EL7227),EH7227:$EI$7917,2,0),"")</f>
        <v/>
      </c>
    </row>
    <row r="7228" spans="134:142">
      <c r="ED7228" s="257" t="s">
        <v>44951</v>
      </c>
      <c r="EH7228" s="213">
        <f>IF(ISNUMBER(SEARCH($I$1,$EI$3:$EI$7917)),MAX($EH$2:EH7227)+1,0)</f>
        <v>0</v>
      </c>
      <c r="EI7228" s="257" t="s">
        <v>44338</v>
      </c>
      <c r="EL7228" s="213" t="str">
        <f>IFERROR(VLOOKUP(ROWS($EL$3:EL7228),EH7228:$EI$7917,2,0),"")</f>
        <v/>
      </c>
    </row>
    <row r="7229" spans="134:142">
      <c r="ED7229" s="257" t="s">
        <v>44952</v>
      </c>
      <c r="EH7229" s="213">
        <f>IF(ISNUMBER(SEARCH($I$1,$EI$3:$EI$7917)),MAX($EH$2:EH7228)+1,0)</f>
        <v>0</v>
      </c>
      <c r="EI7229" s="257" t="s">
        <v>39343</v>
      </c>
      <c r="EL7229" s="213" t="str">
        <f>IFERROR(VLOOKUP(ROWS($EL$3:EL7229),EH7229:$EI$7917,2,0),"")</f>
        <v/>
      </c>
    </row>
    <row r="7230" spans="134:142">
      <c r="ED7230" s="257" t="s">
        <v>44953</v>
      </c>
      <c r="EH7230" s="213">
        <f>IF(ISNUMBER(SEARCH($I$1,$EI$3:$EI$7917)),MAX($EH$2:EH7229)+1,0)</f>
        <v>0</v>
      </c>
      <c r="EI7230" s="257" t="s">
        <v>44894</v>
      </c>
      <c r="EL7230" s="213" t="str">
        <f>IFERROR(VLOOKUP(ROWS($EL$3:EL7230),EH7230:$EI$7917,2,0),"")</f>
        <v/>
      </c>
    </row>
    <row r="7231" spans="134:142">
      <c r="ED7231" s="257" t="s">
        <v>44954</v>
      </c>
      <c r="EH7231" s="213">
        <f>IF(ISNUMBER(SEARCH($I$1,$EI$3:$EI$7917)),MAX($EH$2:EH7230)+1,0)</f>
        <v>0</v>
      </c>
      <c r="EI7231" s="257" t="s">
        <v>44971</v>
      </c>
      <c r="EL7231" s="213" t="str">
        <f>IFERROR(VLOOKUP(ROWS($EL$3:EL7231),EH7231:$EI$7917,2,0),"")</f>
        <v/>
      </c>
    </row>
    <row r="7232" spans="134:142" ht="24.75">
      <c r="ED7232" s="257" t="s">
        <v>44955</v>
      </c>
      <c r="EH7232" s="213">
        <f>IF(ISNUMBER(SEARCH($I$1,$EI$3:$EI$7917)),MAX($EH$2:EH7231)+1,0)</f>
        <v>0</v>
      </c>
      <c r="EI7232" s="257" t="s">
        <v>38903</v>
      </c>
      <c r="EL7232" s="213" t="str">
        <f>IFERROR(VLOOKUP(ROWS($EL$3:EL7232),EH7232:$EI$7917,2,0),"")</f>
        <v/>
      </c>
    </row>
    <row r="7233" spans="134:142">
      <c r="ED7233" s="257" t="s">
        <v>44956</v>
      </c>
      <c r="EH7233" s="213">
        <f>IF(ISNUMBER(SEARCH($I$1,$EI$3:$EI$7917)),MAX($EH$2:EH7232)+1,0)</f>
        <v>0</v>
      </c>
      <c r="EI7233" s="257" t="s">
        <v>43195</v>
      </c>
      <c r="EL7233" s="213" t="str">
        <f>IFERROR(VLOOKUP(ROWS($EL$3:EL7233),EH7233:$EI$7917,2,0),"")</f>
        <v/>
      </c>
    </row>
    <row r="7234" spans="134:142">
      <c r="ED7234" s="257" t="s">
        <v>44957</v>
      </c>
      <c r="EH7234" s="213">
        <f>IF(ISNUMBER(SEARCH($I$1,$EI$3:$EI$7917)),MAX($EH$2:EH7233)+1,0)</f>
        <v>0</v>
      </c>
      <c r="EI7234" s="257" t="s">
        <v>41464</v>
      </c>
      <c r="EL7234" s="213" t="str">
        <f>IFERROR(VLOOKUP(ROWS($EL$3:EL7234),EH7234:$EI$7917,2,0),"")</f>
        <v/>
      </c>
    </row>
    <row r="7235" spans="134:142">
      <c r="ED7235" s="257" t="s">
        <v>44958</v>
      </c>
      <c r="EH7235" s="213">
        <f>IF(ISNUMBER(SEARCH($I$1,$EI$3:$EI$7917)),MAX($EH$2:EH7234)+1,0)</f>
        <v>0</v>
      </c>
      <c r="EI7235" s="257" t="s">
        <v>38904</v>
      </c>
      <c r="EL7235" s="213" t="str">
        <f>IFERROR(VLOOKUP(ROWS($EL$3:EL7235),EH7235:$EI$7917,2,0),"")</f>
        <v/>
      </c>
    </row>
    <row r="7236" spans="134:142">
      <c r="ED7236" s="257" t="s">
        <v>44959</v>
      </c>
      <c r="EH7236" s="213">
        <f>IF(ISNUMBER(SEARCH($I$1,$EI$3:$EI$7917)),MAX($EH$2:EH7235)+1,0)</f>
        <v>0</v>
      </c>
      <c r="EI7236" s="257" t="s">
        <v>45621</v>
      </c>
      <c r="EL7236" s="213" t="str">
        <f>IFERROR(VLOOKUP(ROWS($EL$3:EL7236),EH7236:$EI$7917,2,0),"")</f>
        <v/>
      </c>
    </row>
    <row r="7237" spans="134:142" ht="36.75">
      <c r="ED7237" s="257" t="s">
        <v>44960</v>
      </c>
      <c r="EH7237" s="213">
        <f>IF(ISNUMBER(SEARCH($I$1,$EI$3:$EI$7917)),MAX($EH$2:EH7236)+1,0)</f>
        <v>0</v>
      </c>
      <c r="EI7237" s="257" t="s">
        <v>40088</v>
      </c>
      <c r="EL7237" s="213" t="str">
        <f>IFERROR(VLOOKUP(ROWS($EL$3:EL7237),EH7237:$EI$7917,2,0),"")</f>
        <v/>
      </c>
    </row>
    <row r="7238" spans="134:142" ht="24.75">
      <c r="ED7238" s="257" t="s">
        <v>44961</v>
      </c>
      <c r="EH7238" s="213">
        <f>IF(ISNUMBER(SEARCH($I$1,$EI$3:$EI$7917)),MAX($EH$2:EH7237)+1,0)</f>
        <v>0</v>
      </c>
      <c r="EI7238" s="257" t="s">
        <v>39914</v>
      </c>
      <c r="EL7238" s="213" t="str">
        <f>IFERROR(VLOOKUP(ROWS($EL$3:EL7238),EH7238:$EI$7917,2,0),"")</f>
        <v/>
      </c>
    </row>
    <row r="7239" spans="134:142" ht="24.75">
      <c r="ED7239" s="257" t="s">
        <v>44962</v>
      </c>
      <c r="EH7239" s="213">
        <f>IF(ISNUMBER(SEARCH($I$1,$EI$3:$EI$7917)),MAX($EH$2:EH7238)+1,0)</f>
        <v>0</v>
      </c>
      <c r="EI7239" s="257" t="s">
        <v>39113</v>
      </c>
      <c r="EL7239" s="213" t="str">
        <f>IFERROR(VLOOKUP(ROWS($EL$3:EL7239),EH7239:$EI$7917,2,0),"")</f>
        <v/>
      </c>
    </row>
    <row r="7240" spans="134:142" ht="24.75">
      <c r="ED7240" s="257" t="s">
        <v>44963</v>
      </c>
      <c r="EH7240" s="213">
        <f>IF(ISNUMBER(SEARCH($I$1,$EI$3:$EI$7917)),MAX($EH$2:EH7239)+1,0)</f>
        <v>0</v>
      </c>
      <c r="EI7240" s="257" t="s">
        <v>38007</v>
      </c>
      <c r="EL7240" s="213" t="str">
        <f>IFERROR(VLOOKUP(ROWS($EL$3:EL7240),EH7240:$EI$7917,2,0),"")</f>
        <v/>
      </c>
    </row>
    <row r="7241" spans="134:142" ht="24.75">
      <c r="ED7241" s="257" t="s">
        <v>44964</v>
      </c>
      <c r="EH7241" s="213">
        <f>IF(ISNUMBER(SEARCH($I$1,$EI$3:$EI$7917)),MAX($EH$2:EH7240)+1,0)</f>
        <v>0</v>
      </c>
      <c r="EI7241" s="257" t="s">
        <v>41879</v>
      </c>
      <c r="EL7241" s="213" t="str">
        <f>IFERROR(VLOOKUP(ROWS($EL$3:EL7241),EH7241:$EI$7917,2,0),"")</f>
        <v/>
      </c>
    </row>
    <row r="7242" spans="134:142">
      <c r="ED7242" s="257" t="s">
        <v>44965</v>
      </c>
      <c r="EH7242" s="213">
        <f>IF(ISNUMBER(SEARCH($I$1,$EI$3:$EI$7917)),MAX($EH$2:EH7241)+1,0)</f>
        <v>0</v>
      </c>
      <c r="EI7242" s="257" t="s">
        <v>38008</v>
      </c>
      <c r="EL7242" s="213" t="str">
        <f>IFERROR(VLOOKUP(ROWS($EL$3:EL7242),EH7242:$EI$7917,2,0),"")</f>
        <v/>
      </c>
    </row>
    <row r="7243" spans="134:142">
      <c r="ED7243" s="257" t="s">
        <v>44966</v>
      </c>
      <c r="EH7243" s="213">
        <f>IF(ISNUMBER(SEARCH($I$1,$EI$3:$EI$7917)),MAX($EH$2:EH7242)+1,0)</f>
        <v>0</v>
      </c>
      <c r="EI7243" s="257" t="s">
        <v>41556</v>
      </c>
      <c r="EL7243" s="213" t="str">
        <f>IFERROR(VLOOKUP(ROWS($EL$3:EL7243),EH7243:$EI$7917,2,0),"")</f>
        <v/>
      </c>
    </row>
    <row r="7244" spans="134:142">
      <c r="ED7244" s="257" t="s">
        <v>44967</v>
      </c>
      <c r="EH7244" s="213">
        <f>IF(ISNUMBER(SEARCH($I$1,$EI$3:$EI$7917)),MAX($EH$2:EH7243)+1,0)</f>
        <v>0</v>
      </c>
      <c r="EI7244" s="257" t="s">
        <v>41835</v>
      </c>
      <c r="EL7244" s="213" t="str">
        <f>IFERROR(VLOOKUP(ROWS($EL$3:EL7244),EH7244:$EI$7917,2,0),"")</f>
        <v/>
      </c>
    </row>
    <row r="7245" spans="134:142">
      <c r="ED7245" s="257" t="s">
        <v>44968</v>
      </c>
      <c r="EH7245" s="213">
        <f>IF(ISNUMBER(SEARCH($I$1,$EI$3:$EI$7917)),MAX($EH$2:EH7244)+1,0)</f>
        <v>0</v>
      </c>
      <c r="EI7245" s="257" t="s">
        <v>40779</v>
      </c>
      <c r="EL7245" s="213" t="str">
        <f>IFERROR(VLOOKUP(ROWS($EL$3:EL7245),EH7245:$EI$7917,2,0),"")</f>
        <v/>
      </c>
    </row>
    <row r="7246" spans="134:142" ht="24.75">
      <c r="ED7246" s="257" t="s">
        <v>44969</v>
      </c>
      <c r="EH7246" s="213">
        <f>IF(ISNUMBER(SEARCH($I$1,$EI$3:$EI$7917)),MAX($EH$2:EH7245)+1,0)</f>
        <v>0</v>
      </c>
      <c r="EI7246" s="257" t="s">
        <v>41282</v>
      </c>
      <c r="EL7246" s="213" t="str">
        <f>IFERROR(VLOOKUP(ROWS($EL$3:EL7246),EH7246:$EI$7917,2,0),"")</f>
        <v/>
      </c>
    </row>
    <row r="7247" spans="134:142">
      <c r="ED7247" s="257" t="s">
        <v>44970</v>
      </c>
      <c r="EH7247" s="213">
        <f>IF(ISNUMBER(SEARCH($I$1,$EI$3:$EI$7917)),MAX($EH$2:EH7246)+1,0)</f>
        <v>0</v>
      </c>
      <c r="EI7247" s="257" t="s">
        <v>44613</v>
      </c>
      <c r="EL7247" s="213" t="str">
        <f>IFERROR(VLOOKUP(ROWS($EL$3:EL7247),EH7247:$EI$7917,2,0),"")</f>
        <v/>
      </c>
    </row>
    <row r="7248" spans="134:142">
      <c r="ED7248" s="257" t="s">
        <v>44971</v>
      </c>
      <c r="EH7248" s="213">
        <f>IF(ISNUMBER(SEARCH($I$1,$EI$3:$EI$7917)),MAX($EH$2:EH7247)+1,0)</f>
        <v>0</v>
      </c>
      <c r="EI7248" s="257" t="s">
        <v>43806</v>
      </c>
      <c r="EL7248" s="213" t="str">
        <f>IFERROR(VLOOKUP(ROWS($EL$3:EL7248),EH7248:$EI$7917,2,0),"")</f>
        <v/>
      </c>
    </row>
    <row r="7249" spans="134:142" ht="24.75">
      <c r="ED7249" s="257" t="s">
        <v>44972</v>
      </c>
      <c r="EH7249" s="213">
        <f>IF(ISNUMBER(SEARCH($I$1,$EI$3:$EI$7917)),MAX($EH$2:EH7248)+1,0)</f>
        <v>0</v>
      </c>
      <c r="EI7249" s="257" t="s">
        <v>45222</v>
      </c>
      <c r="EL7249" s="213" t="str">
        <f>IFERROR(VLOOKUP(ROWS($EL$3:EL7249),EH7249:$EI$7917,2,0),"")</f>
        <v/>
      </c>
    </row>
    <row r="7250" spans="134:142">
      <c r="ED7250" s="257" t="s">
        <v>44973</v>
      </c>
      <c r="EH7250" s="213">
        <f>IF(ISNUMBER(SEARCH($I$1,$EI$3:$EI$7917)),MAX($EH$2:EH7249)+1,0)</f>
        <v>0</v>
      </c>
      <c r="EI7250" s="257" t="s">
        <v>42587</v>
      </c>
      <c r="EL7250" s="213" t="str">
        <f>IFERROR(VLOOKUP(ROWS($EL$3:EL7250),EH7250:$EI$7917,2,0),"")</f>
        <v/>
      </c>
    </row>
    <row r="7251" spans="134:142">
      <c r="ED7251" s="257" t="s">
        <v>44974</v>
      </c>
      <c r="EH7251" s="213">
        <f>IF(ISNUMBER(SEARCH($I$1,$EI$3:$EI$7917)),MAX($EH$2:EH7250)+1,0)</f>
        <v>0</v>
      </c>
      <c r="EI7251" s="257" t="s">
        <v>38209</v>
      </c>
      <c r="EL7251" s="213" t="str">
        <f>IFERROR(VLOOKUP(ROWS($EL$3:EL7251),EH7251:$EI$7917,2,0),"")</f>
        <v/>
      </c>
    </row>
    <row r="7252" spans="134:142">
      <c r="ED7252" s="257" t="s">
        <v>44975</v>
      </c>
      <c r="EH7252" s="213">
        <f>IF(ISNUMBER(SEARCH($I$1,$EI$3:$EI$7917)),MAX($EH$2:EH7251)+1,0)</f>
        <v>0</v>
      </c>
      <c r="EI7252" s="257" t="s">
        <v>44430</v>
      </c>
      <c r="EL7252" s="213" t="str">
        <f>IFERROR(VLOOKUP(ROWS($EL$3:EL7252),EH7252:$EI$7917,2,0),"")</f>
        <v/>
      </c>
    </row>
    <row r="7253" spans="134:142">
      <c r="ED7253" s="257" t="s">
        <v>44976</v>
      </c>
      <c r="EH7253" s="213">
        <f>IF(ISNUMBER(SEARCH($I$1,$EI$3:$EI$7917)),MAX($EH$2:EH7252)+1,0)</f>
        <v>0</v>
      </c>
      <c r="EI7253" s="257" t="s">
        <v>41341</v>
      </c>
      <c r="EL7253" s="213" t="str">
        <f>IFERROR(VLOOKUP(ROWS($EL$3:EL7253),EH7253:$EI$7917,2,0),"")</f>
        <v/>
      </c>
    </row>
    <row r="7254" spans="134:142">
      <c r="ED7254" s="257" t="s">
        <v>44977</v>
      </c>
      <c r="EH7254" s="213">
        <f>IF(ISNUMBER(SEARCH($I$1,$EI$3:$EI$7917)),MAX($EH$2:EH7253)+1,0)</f>
        <v>0</v>
      </c>
      <c r="EI7254" s="257" t="s">
        <v>42097</v>
      </c>
      <c r="EL7254" s="213" t="str">
        <f>IFERROR(VLOOKUP(ROWS($EL$3:EL7254),EH7254:$EI$7917,2,0),"")</f>
        <v/>
      </c>
    </row>
    <row r="7255" spans="134:142">
      <c r="ED7255" s="257" t="s">
        <v>44978</v>
      </c>
      <c r="EH7255" s="213">
        <f>IF(ISNUMBER(SEARCH($I$1,$EI$3:$EI$7917)),MAX($EH$2:EH7254)+1,0)</f>
        <v>0</v>
      </c>
      <c r="EI7255" s="257" t="s">
        <v>43390</v>
      </c>
      <c r="EL7255" s="213" t="str">
        <f>IFERROR(VLOOKUP(ROWS($EL$3:EL7255),EH7255:$EI$7917,2,0),"")</f>
        <v/>
      </c>
    </row>
    <row r="7256" spans="134:142">
      <c r="ED7256" s="257" t="s">
        <v>44979</v>
      </c>
      <c r="EH7256" s="213">
        <f>IF(ISNUMBER(SEARCH($I$1,$EI$3:$EI$7917)),MAX($EH$2:EH7255)+1,0)</f>
        <v>0</v>
      </c>
      <c r="EI7256" s="257" t="s">
        <v>40870</v>
      </c>
      <c r="EL7256" s="213" t="str">
        <f>IFERROR(VLOOKUP(ROWS($EL$3:EL7256),EH7256:$EI$7917,2,0),"")</f>
        <v/>
      </c>
    </row>
    <row r="7257" spans="134:142">
      <c r="ED7257" s="257" t="s">
        <v>44980</v>
      </c>
      <c r="EH7257" s="213">
        <f>IF(ISNUMBER(SEARCH($I$1,$EI$3:$EI$7917)),MAX($EH$2:EH7256)+1,0)</f>
        <v>0</v>
      </c>
      <c r="EI7257" s="257" t="s">
        <v>42638</v>
      </c>
      <c r="EL7257" s="213" t="str">
        <f>IFERROR(VLOOKUP(ROWS($EL$3:EL7257),EH7257:$EI$7917,2,0),"")</f>
        <v/>
      </c>
    </row>
    <row r="7258" spans="134:142">
      <c r="ED7258" s="257" t="s">
        <v>44981</v>
      </c>
      <c r="EH7258" s="213">
        <f>IF(ISNUMBER(SEARCH($I$1,$EI$3:$EI$7917)),MAX($EH$2:EH7257)+1,0)</f>
        <v>0</v>
      </c>
      <c r="EI7258" s="257" t="s">
        <v>38443</v>
      </c>
      <c r="EL7258" s="213" t="str">
        <f>IFERROR(VLOOKUP(ROWS($EL$3:EL7258),EH7258:$EI$7917,2,0),"")</f>
        <v/>
      </c>
    </row>
    <row r="7259" spans="134:142" ht="24.75">
      <c r="ED7259" s="257" t="s">
        <v>44982</v>
      </c>
      <c r="EH7259" s="213">
        <f>IF(ISNUMBER(SEARCH($I$1,$EI$3:$EI$7917)),MAX($EH$2:EH7258)+1,0)</f>
        <v>0</v>
      </c>
      <c r="EI7259" s="257" t="s">
        <v>45223</v>
      </c>
      <c r="EL7259" s="213" t="str">
        <f>IFERROR(VLOOKUP(ROWS($EL$3:EL7259),EH7259:$EI$7917,2,0),"")</f>
        <v/>
      </c>
    </row>
    <row r="7260" spans="134:142" ht="24.75">
      <c r="ED7260" s="257" t="s">
        <v>44983</v>
      </c>
      <c r="EH7260" s="213">
        <f>IF(ISNUMBER(SEARCH($I$1,$EI$3:$EI$7917)),MAX($EH$2:EH7259)+1,0)</f>
        <v>0</v>
      </c>
      <c r="EI7260" s="257" t="s">
        <v>39272</v>
      </c>
      <c r="EL7260" s="213" t="str">
        <f>IFERROR(VLOOKUP(ROWS($EL$3:EL7260),EH7260:$EI$7917,2,0),"")</f>
        <v/>
      </c>
    </row>
    <row r="7261" spans="134:142" ht="24.75">
      <c r="ED7261" s="257" t="s">
        <v>44984</v>
      </c>
      <c r="EH7261" s="213">
        <f>IF(ISNUMBER(SEARCH($I$1,$EI$3:$EI$7917)),MAX($EH$2:EH7260)+1,0)</f>
        <v>0</v>
      </c>
      <c r="EI7261" s="257" t="s">
        <v>39915</v>
      </c>
      <c r="EL7261" s="213" t="str">
        <f>IFERROR(VLOOKUP(ROWS($EL$3:EL7261),EH7261:$EI$7917,2,0),"")</f>
        <v/>
      </c>
    </row>
    <row r="7262" spans="134:142">
      <c r="ED7262" s="257" t="s">
        <v>44985</v>
      </c>
      <c r="EH7262" s="213">
        <f>IF(ISNUMBER(SEARCH($I$1,$EI$3:$EI$7917)),MAX($EH$2:EH7261)+1,0)</f>
        <v>0</v>
      </c>
      <c r="EI7262" s="257" t="s">
        <v>44077</v>
      </c>
      <c r="EL7262" s="213" t="str">
        <f>IFERROR(VLOOKUP(ROWS($EL$3:EL7262),EH7262:$EI$7917,2,0),"")</f>
        <v/>
      </c>
    </row>
    <row r="7263" spans="134:142">
      <c r="ED7263" s="257" t="s">
        <v>44986</v>
      </c>
      <c r="EH7263" s="213">
        <f>IF(ISNUMBER(SEARCH($I$1,$EI$3:$EI$7917)),MAX($EH$2:EH7262)+1,0)</f>
        <v>0</v>
      </c>
      <c r="EI7263" s="257" t="s">
        <v>40751</v>
      </c>
      <c r="EL7263" s="213" t="str">
        <f>IFERROR(VLOOKUP(ROWS($EL$3:EL7263),EH7263:$EI$7917,2,0),"")</f>
        <v/>
      </c>
    </row>
    <row r="7264" spans="134:142" ht="24.75">
      <c r="ED7264" s="257" t="s">
        <v>44987</v>
      </c>
      <c r="EH7264" s="213">
        <f>IF(ISNUMBER(SEARCH($I$1,$EI$3:$EI$7917)),MAX($EH$2:EH7263)+1,0)</f>
        <v>0</v>
      </c>
      <c r="EI7264" s="257" t="s">
        <v>43627</v>
      </c>
      <c r="EL7264" s="213" t="str">
        <f>IFERROR(VLOOKUP(ROWS($EL$3:EL7264),EH7264:$EI$7917,2,0),"")</f>
        <v/>
      </c>
    </row>
    <row r="7265" spans="134:142">
      <c r="ED7265" s="257" t="s">
        <v>44988</v>
      </c>
      <c r="EH7265" s="213">
        <f>IF(ISNUMBER(SEARCH($I$1,$EI$3:$EI$7917)),MAX($EH$2:EH7264)+1,0)</f>
        <v>0</v>
      </c>
      <c r="EI7265" s="257" t="s">
        <v>39916</v>
      </c>
      <c r="EL7265" s="213" t="str">
        <f>IFERROR(VLOOKUP(ROWS($EL$3:EL7265),EH7265:$EI$7917,2,0),"")</f>
        <v/>
      </c>
    </row>
    <row r="7266" spans="134:142" ht="24.75">
      <c r="ED7266" s="257" t="s">
        <v>44989</v>
      </c>
      <c r="EH7266" s="213">
        <f>IF(ISNUMBER(SEARCH($I$1,$EI$3:$EI$7917)),MAX($EH$2:EH7265)+1,0)</f>
        <v>0</v>
      </c>
      <c r="EI7266" s="257" t="s">
        <v>41465</v>
      </c>
      <c r="EL7266" s="213" t="str">
        <f>IFERROR(VLOOKUP(ROWS($EL$3:EL7266),EH7266:$EI$7917,2,0),"")</f>
        <v/>
      </c>
    </row>
    <row r="7267" spans="134:142" ht="24.75">
      <c r="ED7267" s="257" t="s">
        <v>44990</v>
      </c>
      <c r="EH7267" s="213">
        <f>IF(ISNUMBER(SEARCH($I$1,$EI$3:$EI$7917)),MAX($EH$2:EH7266)+1,0)</f>
        <v>0</v>
      </c>
      <c r="EI7267" s="257" t="s">
        <v>41480</v>
      </c>
      <c r="EL7267" s="213" t="str">
        <f>IFERROR(VLOOKUP(ROWS($EL$3:EL7267),EH7267:$EI$7917,2,0),"")</f>
        <v/>
      </c>
    </row>
    <row r="7268" spans="134:142">
      <c r="ED7268" s="257" t="s">
        <v>44991</v>
      </c>
      <c r="EH7268" s="213">
        <f>IF(ISNUMBER(SEARCH($I$1,$EI$3:$EI$7917)),MAX($EH$2:EH7267)+1,0)</f>
        <v>0</v>
      </c>
      <c r="EI7268" s="257" t="s">
        <v>44320</v>
      </c>
      <c r="EL7268" s="213" t="str">
        <f>IFERROR(VLOOKUP(ROWS($EL$3:EL7268),EH7268:$EI$7917,2,0),"")</f>
        <v/>
      </c>
    </row>
    <row r="7269" spans="134:142" ht="24.75">
      <c r="ED7269" s="257" t="s">
        <v>44992</v>
      </c>
      <c r="EH7269" s="213">
        <f>IF(ISNUMBER(SEARCH($I$1,$EI$3:$EI$7917)),MAX($EH$2:EH7268)+1,0)</f>
        <v>0</v>
      </c>
      <c r="EI7269" s="257" t="s">
        <v>42360</v>
      </c>
      <c r="EL7269" s="213" t="str">
        <f>IFERROR(VLOOKUP(ROWS($EL$3:EL7269),EH7269:$EI$7917,2,0),"")</f>
        <v/>
      </c>
    </row>
    <row r="7270" spans="134:142">
      <c r="ED7270" s="257" t="s">
        <v>44993</v>
      </c>
      <c r="EH7270" s="213">
        <f>IF(ISNUMBER(SEARCH($I$1,$EI$3:$EI$7917)),MAX($EH$2:EH7269)+1,0)</f>
        <v>0</v>
      </c>
      <c r="EI7270" s="257" t="s">
        <v>42138</v>
      </c>
      <c r="EL7270" s="213" t="str">
        <f>IFERROR(VLOOKUP(ROWS($EL$3:EL7270),EH7270:$EI$7917,2,0),"")</f>
        <v/>
      </c>
    </row>
    <row r="7271" spans="134:142" ht="24.75">
      <c r="ED7271" s="257" t="s">
        <v>44994</v>
      </c>
      <c r="EH7271" s="213">
        <f>IF(ISNUMBER(SEARCH($I$1,$EI$3:$EI$7917)),MAX($EH$2:EH7270)+1,0)</f>
        <v>0</v>
      </c>
      <c r="EI7271" s="257" t="s">
        <v>39694</v>
      </c>
      <c r="EL7271" s="213" t="str">
        <f>IFERROR(VLOOKUP(ROWS($EL$3:EL7271),EH7271:$EI$7917,2,0),"")</f>
        <v/>
      </c>
    </row>
    <row r="7272" spans="134:142" ht="24.75">
      <c r="ED7272" s="257" t="s">
        <v>44995</v>
      </c>
      <c r="EH7272" s="213">
        <f>IF(ISNUMBER(SEARCH($I$1,$EI$3:$EI$7917)),MAX($EH$2:EH7271)+1,0)</f>
        <v>0</v>
      </c>
      <c r="EI7272" s="257" t="s">
        <v>40224</v>
      </c>
      <c r="EL7272" s="213" t="str">
        <f>IFERROR(VLOOKUP(ROWS($EL$3:EL7272),EH7272:$EI$7917,2,0),"")</f>
        <v/>
      </c>
    </row>
    <row r="7273" spans="134:142" ht="24.75">
      <c r="ED7273" s="257" t="s">
        <v>44996</v>
      </c>
      <c r="EH7273" s="213">
        <f>IF(ISNUMBER(SEARCH($I$1,$EI$3:$EI$7917)),MAX($EH$2:EH7272)+1,0)</f>
        <v>0</v>
      </c>
      <c r="EI7273" s="257" t="s">
        <v>42050</v>
      </c>
      <c r="EL7273" s="213" t="str">
        <f>IFERROR(VLOOKUP(ROWS($EL$3:EL7273),EH7273:$EI$7917,2,0),"")</f>
        <v/>
      </c>
    </row>
    <row r="7274" spans="134:142">
      <c r="ED7274" s="257" t="s">
        <v>44997</v>
      </c>
      <c r="EH7274" s="213">
        <f>IF(ISNUMBER(SEARCH($I$1,$EI$3:$EI$7917)),MAX($EH$2:EH7273)+1,0)</f>
        <v>0</v>
      </c>
      <c r="EI7274" s="257" t="s">
        <v>39344</v>
      </c>
      <c r="EL7274" s="213" t="str">
        <f>IFERROR(VLOOKUP(ROWS($EL$3:EL7274),EH7274:$EI$7917,2,0),"")</f>
        <v/>
      </c>
    </row>
    <row r="7275" spans="134:142" ht="24.75">
      <c r="ED7275" s="257" t="s">
        <v>44998</v>
      </c>
      <c r="EH7275" s="213">
        <f>IF(ISNUMBER(SEARCH($I$1,$EI$3:$EI$7917)),MAX($EH$2:EH7274)+1,0)</f>
        <v>0</v>
      </c>
      <c r="EI7275" s="257" t="s">
        <v>45511</v>
      </c>
      <c r="EL7275" s="213" t="str">
        <f>IFERROR(VLOOKUP(ROWS($EL$3:EL7275),EH7275:$EI$7917,2,0),"")</f>
        <v/>
      </c>
    </row>
    <row r="7276" spans="134:142" ht="24.75">
      <c r="ED7276" s="257" t="s">
        <v>44999</v>
      </c>
      <c r="EH7276" s="213">
        <f>IF(ISNUMBER(SEARCH($I$1,$EI$3:$EI$7917)),MAX($EH$2:EH7275)+1,0)</f>
        <v>0</v>
      </c>
      <c r="EI7276" s="257" t="s">
        <v>40871</v>
      </c>
      <c r="EL7276" s="213" t="str">
        <f>IFERROR(VLOOKUP(ROWS($EL$3:EL7276),EH7276:$EI$7917,2,0),"")</f>
        <v/>
      </c>
    </row>
    <row r="7277" spans="134:142">
      <c r="ED7277" s="257" t="s">
        <v>45000</v>
      </c>
      <c r="EH7277" s="213">
        <f>IF(ISNUMBER(SEARCH($I$1,$EI$3:$EI$7917)),MAX($EH$2:EH7276)+1,0)</f>
        <v>0</v>
      </c>
      <c r="EI7277" s="257" t="s">
        <v>42450</v>
      </c>
      <c r="EL7277" s="213" t="str">
        <f>IFERROR(VLOOKUP(ROWS($EL$3:EL7277),EH7277:$EI$7917,2,0),"")</f>
        <v/>
      </c>
    </row>
    <row r="7278" spans="134:142" ht="24.75">
      <c r="ED7278" s="257" t="s">
        <v>45001</v>
      </c>
      <c r="EH7278" s="213">
        <f>IF(ISNUMBER(SEARCH($I$1,$EI$3:$EI$7917)),MAX($EH$2:EH7277)+1,0)</f>
        <v>0</v>
      </c>
      <c r="EI7278" s="257" t="s">
        <v>43082</v>
      </c>
      <c r="EL7278" s="213" t="str">
        <f>IFERROR(VLOOKUP(ROWS($EL$3:EL7278),EH7278:$EI$7917,2,0),"")</f>
        <v/>
      </c>
    </row>
    <row r="7279" spans="134:142">
      <c r="ED7279" s="257" t="s">
        <v>45002</v>
      </c>
      <c r="EH7279" s="213">
        <f>IF(ISNUMBER(SEARCH($I$1,$EI$3:$EI$7917)),MAX($EH$2:EH7278)+1,0)</f>
        <v>0</v>
      </c>
      <c r="EI7279" s="257" t="s">
        <v>43916</v>
      </c>
      <c r="EL7279" s="213" t="str">
        <f>IFERROR(VLOOKUP(ROWS($EL$3:EL7279),EH7279:$EI$7917,2,0),"")</f>
        <v/>
      </c>
    </row>
    <row r="7280" spans="134:142">
      <c r="ED7280" s="257" t="s">
        <v>45003</v>
      </c>
      <c r="EH7280" s="213">
        <f>IF(ISNUMBER(SEARCH($I$1,$EI$3:$EI$7917)),MAX($EH$2:EH7279)+1,0)</f>
        <v>0</v>
      </c>
      <c r="EI7280" s="257" t="s">
        <v>39695</v>
      </c>
      <c r="EL7280" s="213" t="str">
        <f>IFERROR(VLOOKUP(ROWS($EL$3:EL7280),EH7280:$EI$7917,2,0),"")</f>
        <v/>
      </c>
    </row>
    <row r="7281" spans="134:142" ht="24.75">
      <c r="ED7281" s="257" t="s">
        <v>45004</v>
      </c>
      <c r="EH7281" s="213">
        <f>IF(ISNUMBER(SEARCH($I$1,$EI$3:$EI$7917)),MAX($EH$2:EH7280)+1,0)</f>
        <v>0</v>
      </c>
      <c r="EI7281" s="257" t="s">
        <v>41139</v>
      </c>
      <c r="EL7281" s="213" t="str">
        <f>IFERROR(VLOOKUP(ROWS($EL$3:EL7281),EH7281:$EI$7917,2,0),"")</f>
        <v/>
      </c>
    </row>
    <row r="7282" spans="134:142" ht="24.75">
      <c r="ED7282" s="257" t="s">
        <v>45005</v>
      </c>
      <c r="EH7282" s="213">
        <f>IF(ISNUMBER(SEARCH($I$1,$EI$3:$EI$7917)),MAX($EH$2:EH7281)+1,0)</f>
        <v>0</v>
      </c>
      <c r="EI7282" s="257" t="s">
        <v>42955</v>
      </c>
      <c r="EL7282" s="213" t="str">
        <f>IFERROR(VLOOKUP(ROWS($EL$3:EL7282),EH7282:$EI$7917,2,0),"")</f>
        <v/>
      </c>
    </row>
    <row r="7283" spans="134:142">
      <c r="ED7283" s="257" t="s">
        <v>45006</v>
      </c>
      <c r="EH7283" s="213">
        <f>IF(ISNUMBER(SEARCH($I$1,$EI$3:$EI$7917)),MAX($EH$2:EH7282)+1,0)</f>
        <v>0</v>
      </c>
      <c r="EI7283" s="257" t="s">
        <v>38749</v>
      </c>
      <c r="EL7283" s="213" t="str">
        <f>IFERROR(VLOOKUP(ROWS($EL$3:EL7283),EH7283:$EI$7917,2,0),"")</f>
        <v/>
      </c>
    </row>
    <row r="7284" spans="134:142">
      <c r="ED7284" s="257" t="s">
        <v>45007</v>
      </c>
      <c r="EH7284" s="213">
        <f>IF(ISNUMBER(SEARCH($I$1,$EI$3:$EI$7917)),MAX($EH$2:EH7283)+1,0)</f>
        <v>0</v>
      </c>
      <c r="EI7284" s="257" t="s">
        <v>39696</v>
      </c>
      <c r="EL7284" s="213" t="str">
        <f>IFERROR(VLOOKUP(ROWS($EL$3:EL7284),EH7284:$EI$7917,2,0),"")</f>
        <v/>
      </c>
    </row>
    <row r="7285" spans="134:142">
      <c r="ED7285" s="257" t="s">
        <v>45008</v>
      </c>
      <c r="EH7285" s="213">
        <f>IF(ISNUMBER(SEARCH($I$1,$EI$3:$EI$7917)),MAX($EH$2:EH7284)+1,0)</f>
        <v>0</v>
      </c>
      <c r="EI7285" s="257" t="s">
        <v>41140</v>
      </c>
      <c r="EL7285" s="213" t="str">
        <f>IFERROR(VLOOKUP(ROWS($EL$3:EL7285),EH7285:$EI$7917,2,0),"")</f>
        <v/>
      </c>
    </row>
    <row r="7286" spans="134:142" ht="24.75">
      <c r="ED7286" s="257" t="s">
        <v>45009</v>
      </c>
      <c r="EH7286" s="213">
        <f>IF(ISNUMBER(SEARCH($I$1,$EI$3:$EI$7917)),MAX($EH$2:EH7285)+1,0)</f>
        <v>0</v>
      </c>
      <c r="EI7286" s="257" t="s">
        <v>39917</v>
      </c>
      <c r="EL7286" s="213" t="str">
        <f>IFERROR(VLOOKUP(ROWS($EL$3:EL7286),EH7286:$EI$7917,2,0),"")</f>
        <v/>
      </c>
    </row>
    <row r="7287" spans="134:142" ht="24.75">
      <c r="ED7287" s="257" t="s">
        <v>45010</v>
      </c>
      <c r="EH7287" s="213">
        <f>IF(ISNUMBER(SEARCH($I$1,$EI$3:$EI$7917)),MAX($EH$2:EH7286)+1,0)</f>
        <v>0</v>
      </c>
      <c r="EI7287" s="257" t="s">
        <v>39467</v>
      </c>
      <c r="EL7287" s="213" t="str">
        <f>IFERROR(VLOOKUP(ROWS($EL$3:EL7287),EH7287:$EI$7917,2,0),"")</f>
        <v/>
      </c>
    </row>
    <row r="7288" spans="134:142" ht="36.75">
      <c r="ED7288" s="257" t="s">
        <v>45011</v>
      </c>
      <c r="EH7288" s="213">
        <f>IF(ISNUMBER(SEARCH($I$1,$EI$3:$EI$7917)),MAX($EH$2:EH7287)+1,0)</f>
        <v>0</v>
      </c>
      <c r="EI7288" s="257" t="s">
        <v>39468</v>
      </c>
      <c r="EL7288" s="213" t="str">
        <f>IFERROR(VLOOKUP(ROWS($EL$3:EL7288),EH7288:$EI$7917,2,0),"")</f>
        <v/>
      </c>
    </row>
    <row r="7289" spans="134:142" ht="24.75">
      <c r="ED7289" s="257" t="s">
        <v>45012</v>
      </c>
      <c r="EH7289" s="213">
        <f>IF(ISNUMBER(SEARCH($I$1,$EI$3:$EI$7917)),MAX($EH$2:EH7288)+1,0)</f>
        <v>0</v>
      </c>
      <c r="EI7289" s="257" t="s">
        <v>39469</v>
      </c>
      <c r="EL7289" s="213" t="str">
        <f>IFERROR(VLOOKUP(ROWS($EL$3:EL7289),EH7289:$EI$7917,2,0),"")</f>
        <v/>
      </c>
    </row>
    <row r="7290" spans="134:142" ht="24.75">
      <c r="ED7290" s="257" t="s">
        <v>45013</v>
      </c>
      <c r="EH7290" s="213">
        <f>IF(ISNUMBER(SEARCH($I$1,$EI$3:$EI$7917)),MAX($EH$2:EH7289)+1,0)</f>
        <v>0</v>
      </c>
      <c r="EI7290" s="257" t="s">
        <v>38444</v>
      </c>
      <c r="EL7290" s="213" t="str">
        <f>IFERROR(VLOOKUP(ROWS($EL$3:EL7290),EH7290:$EI$7917,2,0),"")</f>
        <v/>
      </c>
    </row>
    <row r="7291" spans="134:142">
      <c r="ED7291" s="257" t="s">
        <v>45014</v>
      </c>
      <c r="EH7291" s="213">
        <f>IF(ISNUMBER(SEARCH($I$1,$EI$3:$EI$7917)),MAX($EH$2:EH7290)+1,0)</f>
        <v>0</v>
      </c>
      <c r="EI7291" s="257" t="s">
        <v>39255</v>
      </c>
      <c r="EL7291" s="213" t="str">
        <f>IFERROR(VLOOKUP(ROWS($EL$3:EL7291),EH7291:$EI$7917,2,0),"")</f>
        <v/>
      </c>
    </row>
    <row r="7292" spans="134:142">
      <c r="ED7292" s="257" t="s">
        <v>45015</v>
      </c>
      <c r="EH7292" s="213">
        <f>IF(ISNUMBER(SEARCH($I$1,$EI$3:$EI$7917)),MAX($EH$2:EH7291)+1,0)</f>
        <v>0</v>
      </c>
      <c r="EI7292" s="257" t="s">
        <v>41283</v>
      </c>
      <c r="EL7292" s="213" t="str">
        <f>IFERROR(VLOOKUP(ROWS($EL$3:EL7292),EH7292:$EI$7917,2,0),"")</f>
        <v/>
      </c>
    </row>
    <row r="7293" spans="134:142">
      <c r="ED7293" s="257" t="s">
        <v>45016</v>
      </c>
      <c r="EH7293" s="213">
        <f>IF(ISNUMBER(SEARCH($I$1,$EI$3:$EI$7917)),MAX($EH$2:EH7292)+1,0)</f>
        <v>0</v>
      </c>
      <c r="EI7293" s="257" t="s">
        <v>39470</v>
      </c>
      <c r="EL7293" s="213" t="str">
        <f>IFERROR(VLOOKUP(ROWS($EL$3:EL7293),EH7293:$EI$7917,2,0),"")</f>
        <v/>
      </c>
    </row>
    <row r="7294" spans="134:142">
      <c r="ED7294" s="257" t="s">
        <v>45017</v>
      </c>
      <c r="EH7294" s="213">
        <f>IF(ISNUMBER(SEARCH($I$1,$EI$3:$EI$7917)),MAX($EH$2:EH7293)+1,0)</f>
        <v>0</v>
      </c>
      <c r="EI7294" s="257" t="s">
        <v>41759</v>
      </c>
      <c r="EL7294" s="213" t="str">
        <f>IFERROR(VLOOKUP(ROWS($EL$3:EL7294),EH7294:$EI$7917,2,0),"")</f>
        <v/>
      </c>
    </row>
    <row r="7295" spans="134:142">
      <c r="ED7295" s="257" t="s">
        <v>45018</v>
      </c>
      <c r="EH7295" s="213">
        <f>IF(ISNUMBER(SEARCH($I$1,$EI$3:$EI$7917)),MAX($EH$2:EH7294)+1,0)</f>
        <v>0</v>
      </c>
      <c r="EI7295" s="257" t="s">
        <v>44466</v>
      </c>
      <c r="EL7295" s="213" t="str">
        <f>IFERROR(VLOOKUP(ROWS($EL$3:EL7295),EH7295:$EI$7917,2,0),"")</f>
        <v/>
      </c>
    </row>
    <row r="7296" spans="134:142">
      <c r="ED7296" s="257" t="s">
        <v>45019</v>
      </c>
      <c r="EH7296" s="213">
        <f>IF(ISNUMBER(SEARCH($I$1,$EI$3:$EI$7917)),MAX($EH$2:EH7295)+1,0)</f>
        <v>0</v>
      </c>
      <c r="EI7296" s="257" t="s">
        <v>44321</v>
      </c>
      <c r="EL7296" s="213" t="str">
        <f>IFERROR(VLOOKUP(ROWS($EL$3:EL7296),EH7296:$EI$7917,2,0),"")</f>
        <v/>
      </c>
    </row>
    <row r="7297" spans="134:142">
      <c r="ED7297" s="257" t="s">
        <v>45020</v>
      </c>
      <c r="EH7297" s="213">
        <f>IF(ISNUMBER(SEARCH($I$1,$EI$3:$EI$7917)),MAX($EH$2:EH7296)+1,0)</f>
        <v>0</v>
      </c>
      <c r="EI7297" s="257" t="s">
        <v>38118</v>
      </c>
      <c r="EL7297" s="213" t="str">
        <f>IFERROR(VLOOKUP(ROWS($EL$3:EL7297),EH7297:$EI$7917,2,0),"")</f>
        <v/>
      </c>
    </row>
    <row r="7298" spans="134:142">
      <c r="ED7298" s="257" t="s">
        <v>45021</v>
      </c>
      <c r="EH7298" s="213">
        <f>IF(ISNUMBER(SEARCH($I$1,$EI$3:$EI$7917)),MAX($EH$2:EH7297)+1,0)</f>
        <v>0</v>
      </c>
      <c r="EI7298" s="257" t="s">
        <v>41466</v>
      </c>
      <c r="EL7298" s="213" t="str">
        <f>IFERROR(VLOOKUP(ROWS($EL$3:EL7298),EH7298:$EI$7917,2,0),"")</f>
        <v/>
      </c>
    </row>
    <row r="7299" spans="134:142">
      <c r="ED7299" s="257" t="s">
        <v>45022</v>
      </c>
      <c r="EH7299" s="213">
        <f>IF(ISNUMBER(SEARCH($I$1,$EI$3:$EI$7917)),MAX($EH$2:EH7298)+1,0)</f>
        <v>0</v>
      </c>
      <c r="EI7299" s="257" t="s">
        <v>45421</v>
      </c>
      <c r="EL7299" s="213" t="str">
        <f>IFERROR(VLOOKUP(ROWS($EL$3:EL7299),EH7299:$EI$7917,2,0),"")</f>
        <v/>
      </c>
    </row>
    <row r="7300" spans="134:142">
      <c r="ED7300" s="257" t="s">
        <v>45023</v>
      </c>
      <c r="EH7300" s="213">
        <f>IF(ISNUMBER(SEARCH($I$1,$EI$3:$EI$7917)),MAX($EH$2:EH7299)+1,0)</f>
        <v>0</v>
      </c>
      <c r="EI7300" s="257" t="s">
        <v>41511</v>
      </c>
      <c r="EL7300" s="213" t="str">
        <f>IFERROR(VLOOKUP(ROWS($EL$3:EL7300),EH7300:$EI$7917,2,0),"")</f>
        <v/>
      </c>
    </row>
    <row r="7301" spans="134:142">
      <c r="ED7301" s="257" t="s">
        <v>45024</v>
      </c>
      <c r="EH7301" s="213">
        <f>IF(ISNUMBER(SEARCH($I$1,$EI$3:$EI$7917)),MAX($EH$2:EH7300)+1,0)</f>
        <v>0</v>
      </c>
      <c r="EI7301" s="257" t="s">
        <v>44182</v>
      </c>
      <c r="EL7301" s="213" t="str">
        <f>IFERROR(VLOOKUP(ROWS($EL$3:EL7301),EH7301:$EI$7917,2,0),"")</f>
        <v/>
      </c>
    </row>
    <row r="7302" spans="134:142">
      <c r="ED7302" s="257" t="s">
        <v>45025</v>
      </c>
      <c r="EH7302" s="213">
        <f>IF(ISNUMBER(SEARCH($I$1,$EI$3:$EI$7917)),MAX($EH$2:EH7301)+1,0)</f>
        <v>0</v>
      </c>
      <c r="EI7302" s="257" t="s">
        <v>40225</v>
      </c>
      <c r="EL7302" s="213" t="str">
        <f>IFERROR(VLOOKUP(ROWS($EL$3:EL7302),EH7302:$EI$7917,2,0),"")</f>
        <v/>
      </c>
    </row>
    <row r="7303" spans="134:142">
      <c r="ED7303" s="257" t="s">
        <v>45026</v>
      </c>
      <c r="EH7303" s="213">
        <f>IF(ISNUMBER(SEARCH($I$1,$EI$3:$EI$7917)),MAX($EH$2:EH7302)+1,0)</f>
        <v>0</v>
      </c>
      <c r="EI7303" s="257" t="s">
        <v>38445</v>
      </c>
      <c r="EL7303" s="213" t="str">
        <f>IFERROR(VLOOKUP(ROWS($EL$3:EL7303),EH7303:$EI$7917,2,0),"")</f>
        <v/>
      </c>
    </row>
    <row r="7304" spans="134:142" ht="36.75">
      <c r="ED7304" s="257" t="s">
        <v>45027</v>
      </c>
      <c r="EH7304" s="213">
        <f>IF(ISNUMBER(SEARCH($I$1,$EI$3:$EI$7917)),MAX($EH$2:EH7303)+1,0)</f>
        <v>0</v>
      </c>
      <c r="EI7304" s="257" t="s">
        <v>45337</v>
      </c>
      <c r="EL7304" s="213" t="str">
        <f>IFERROR(VLOOKUP(ROWS($EL$3:EL7304),EH7304:$EI$7917,2,0),"")</f>
        <v/>
      </c>
    </row>
    <row r="7305" spans="134:142">
      <c r="ED7305" s="257" t="s">
        <v>45028</v>
      </c>
      <c r="EH7305" s="213">
        <f>IF(ISNUMBER(SEARCH($I$1,$EI$3:$EI$7917)),MAX($EH$2:EH7304)+1,0)</f>
        <v>0</v>
      </c>
      <c r="EI7305" s="257" t="s">
        <v>44339</v>
      </c>
      <c r="EL7305" s="213" t="str">
        <f>IFERROR(VLOOKUP(ROWS($EL$3:EL7305),EH7305:$EI$7917,2,0),"")</f>
        <v/>
      </c>
    </row>
    <row r="7306" spans="134:142">
      <c r="ED7306" s="257" t="s">
        <v>45029</v>
      </c>
      <c r="EH7306" s="213">
        <f>IF(ISNUMBER(SEARCH($I$1,$EI$3:$EI$7917)),MAX($EH$2:EH7305)+1,0)</f>
        <v>0</v>
      </c>
      <c r="EI7306" s="257" t="s">
        <v>38119</v>
      </c>
      <c r="EL7306" s="213" t="str">
        <f>IFERROR(VLOOKUP(ROWS($EL$3:EL7306),EH7306:$EI$7917,2,0),"")</f>
        <v/>
      </c>
    </row>
    <row r="7307" spans="134:142">
      <c r="ED7307" s="257" t="s">
        <v>45030</v>
      </c>
      <c r="EH7307" s="213">
        <f>IF(ISNUMBER(SEARCH($I$1,$EI$3:$EI$7917)),MAX($EH$2:EH7306)+1,0)</f>
        <v>0</v>
      </c>
      <c r="EI7307" s="257" t="s">
        <v>41620</v>
      </c>
      <c r="EL7307" s="213" t="str">
        <f>IFERROR(VLOOKUP(ROWS($EL$3:EL7307),EH7307:$EI$7917,2,0),"")</f>
        <v/>
      </c>
    </row>
    <row r="7308" spans="134:142">
      <c r="ED7308" s="257" t="s">
        <v>45031</v>
      </c>
      <c r="EH7308" s="213">
        <f>IF(ISNUMBER(SEARCH($I$1,$EI$3:$EI$7917)),MAX($EH$2:EH7307)+1,0)</f>
        <v>0</v>
      </c>
      <c r="EI7308" s="257" t="s">
        <v>45079</v>
      </c>
      <c r="EL7308" s="213" t="str">
        <f>IFERROR(VLOOKUP(ROWS($EL$3:EL7308),EH7308:$EI$7917,2,0),"")</f>
        <v/>
      </c>
    </row>
    <row r="7309" spans="134:142">
      <c r="ED7309" s="257" t="s">
        <v>45032</v>
      </c>
      <c r="EH7309" s="213">
        <f>IF(ISNUMBER(SEARCH($I$1,$EI$3:$EI$7917)),MAX($EH$2:EH7308)+1,0)</f>
        <v>0</v>
      </c>
      <c r="EI7309" s="257" t="s">
        <v>38750</v>
      </c>
      <c r="EL7309" s="213" t="str">
        <f>IFERROR(VLOOKUP(ROWS($EL$3:EL7309),EH7309:$EI$7917,2,0),"")</f>
        <v/>
      </c>
    </row>
    <row r="7310" spans="134:142">
      <c r="ED7310" s="257" t="s">
        <v>45033</v>
      </c>
      <c r="EH7310" s="213">
        <f>IF(ISNUMBER(SEARCH($I$1,$EI$3:$EI$7917)),MAX($EH$2:EH7309)+1,0)</f>
        <v>0</v>
      </c>
      <c r="EI7310" s="257" t="s">
        <v>40979</v>
      </c>
      <c r="EL7310" s="213" t="str">
        <f>IFERROR(VLOOKUP(ROWS($EL$3:EL7310),EH7310:$EI$7917,2,0),"")</f>
        <v/>
      </c>
    </row>
    <row r="7311" spans="134:142">
      <c r="ED7311" s="257" t="s">
        <v>45034</v>
      </c>
      <c r="EH7311" s="213">
        <f>IF(ISNUMBER(SEARCH($I$1,$EI$3:$EI$7917)),MAX($EH$2:EH7310)+1,0)</f>
        <v>0</v>
      </c>
      <c r="EI7311" s="257" t="s">
        <v>40483</v>
      </c>
      <c r="EL7311" s="213" t="str">
        <f>IFERROR(VLOOKUP(ROWS($EL$3:EL7311),EH7311:$EI$7917,2,0),"")</f>
        <v/>
      </c>
    </row>
    <row r="7312" spans="134:142">
      <c r="ED7312" s="257" t="s">
        <v>45035</v>
      </c>
      <c r="EH7312" s="213">
        <f>IF(ISNUMBER(SEARCH($I$1,$EI$3:$EI$7917)),MAX($EH$2:EH7311)+1,0)</f>
        <v>0</v>
      </c>
      <c r="EI7312" s="257" t="s">
        <v>43479</v>
      </c>
      <c r="EL7312" s="213" t="str">
        <f>IFERROR(VLOOKUP(ROWS($EL$3:EL7312),EH7312:$EI$7917,2,0),"")</f>
        <v/>
      </c>
    </row>
    <row r="7313" spans="134:142">
      <c r="ED7313" s="257" t="s">
        <v>45036</v>
      </c>
      <c r="EH7313" s="213">
        <f>IF(ISNUMBER(SEARCH($I$1,$EI$3:$EI$7917)),MAX($EH$2:EH7312)+1,0)</f>
        <v>0</v>
      </c>
      <c r="EI7313" s="257" t="s">
        <v>43083</v>
      </c>
      <c r="EL7313" s="213" t="str">
        <f>IFERROR(VLOOKUP(ROWS($EL$3:EL7313),EH7313:$EI$7917,2,0),"")</f>
        <v/>
      </c>
    </row>
    <row r="7314" spans="134:142" ht="24.75">
      <c r="ED7314" s="257" t="s">
        <v>45037</v>
      </c>
      <c r="EH7314" s="213">
        <f>IF(ISNUMBER(SEARCH($I$1,$EI$3:$EI$7917)),MAX($EH$2:EH7313)+1,0)</f>
        <v>0</v>
      </c>
      <c r="EI7314" s="257" t="s">
        <v>41467</v>
      </c>
      <c r="EL7314" s="213" t="str">
        <f>IFERROR(VLOOKUP(ROWS($EL$3:EL7314),EH7314:$EI$7917,2,0),"")</f>
        <v/>
      </c>
    </row>
    <row r="7315" spans="134:142">
      <c r="ED7315" s="257" t="s">
        <v>45038</v>
      </c>
      <c r="EH7315" s="213">
        <f>IF(ISNUMBER(SEARCH($I$1,$EI$3:$EI$7917)),MAX($EH$2:EH7314)+1,0)</f>
        <v>0</v>
      </c>
      <c r="EI7315" s="257" t="s">
        <v>44431</v>
      </c>
      <c r="EL7315" s="213" t="str">
        <f>IFERROR(VLOOKUP(ROWS($EL$3:EL7315),EH7315:$EI$7917,2,0),"")</f>
        <v/>
      </c>
    </row>
    <row r="7316" spans="134:142">
      <c r="ED7316" s="257" t="s">
        <v>45039</v>
      </c>
      <c r="EH7316" s="213">
        <f>IF(ISNUMBER(SEARCH($I$1,$EI$3:$EI$7917)),MAX($EH$2:EH7315)+1,0)</f>
        <v>0</v>
      </c>
      <c r="EI7316" s="257" t="s">
        <v>40089</v>
      </c>
      <c r="EL7316" s="213" t="str">
        <f>IFERROR(VLOOKUP(ROWS($EL$3:EL7316),EH7316:$EI$7917,2,0),"")</f>
        <v/>
      </c>
    </row>
    <row r="7317" spans="134:142" ht="60.75">
      <c r="ED7317" s="257" t="s">
        <v>45040</v>
      </c>
      <c r="EH7317" s="213">
        <f>IF(ISNUMBER(SEARCH($I$1,$EI$3:$EI$7917)),MAX($EH$2:EH7316)+1,0)</f>
        <v>0</v>
      </c>
      <c r="EI7317" s="257" t="s">
        <v>40595</v>
      </c>
      <c r="EL7317" s="213" t="str">
        <f>IFERROR(VLOOKUP(ROWS($EL$3:EL7317),EH7317:$EI$7917,2,0),"")</f>
        <v/>
      </c>
    </row>
    <row r="7318" spans="134:142">
      <c r="ED7318" s="257" t="s">
        <v>45041</v>
      </c>
      <c r="EH7318" s="213">
        <f>IF(ISNUMBER(SEARCH($I$1,$EI$3:$EI$7917)),MAX($EH$2:EH7317)+1,0)</f>
        <v>0</v>
      </c>
      <c r="EI7318" s="257" t="s">
        <v>38009</v>
      </c>
      <c r="EL7318" s="213" t="str">
        <f>IFERROR(VLOOKUP(ROWS($EL$3:EL7318),EH7318:$EI$7917,2,0),"")</f>
        <v/>
      </c>
    </row>
    <row r="7319" spans="134:142">
      <c r="ED7319" s="257" t="s">
        <v>45042</v>
      </c>
      <c r="EH7319" s="213">
        <f>IF(ISNUMBER(SEARCH($I$1,$EI$3:$EI$7917)),MAX($EH$2:EH7318)+1,0)</f>
        <v>0</v>
      </c>
      <c r="EI7319" s="257" t="s">
        <v>44137</v>
      </c>
      <c r="EL7319" s="213" t="str">
        <f>IFERROR(VLOOKUP(ROWS($EL$3:EL7319),EH7319:$EI$7917,2,0),"")</f>
        <v/>
      </c>
    </row>
    <row r="7320" spans="134:142">
      <c r="ED7320" s="257" t="s">
        <v>45043</v>
      </c>
      <c r="EH7320" s="213">
        <f>IF(ISNUMBER(SEARCH($I$1,$EI$3:$EI$7917)),MAX($EH$2:EH7319)+1,0)</f>
        <v>0</v>
      </c>
      <c r="EI7320" s="257" t="s">
        <v>45170</v>
      </c>
      <c r="EL7320" s="213" t="str">
        <f>IFERROR(VLOOKUP(ROWS($EL$3:EL7320),EH7320:$EI$7917,2,0),"")</f>
        <v/>
      </c>
    </row>
    <row r="7321" spans="134:142">
      <c r="ED7321" s="257" t="s">
        <v>45044</v>
      </c>
      <c r="EH7321" s="213">
        <f>IF(ISNUMBER(SEARCH($I$1,$EI$3:$EI$7917)),MAX($EH$2:EH7320)+1,0)</f>
        <v>0</v>
      </c>
      <c r="EI7321" s="257" t="s">
        <v>40090</v>
      </c>
      <c r="EL7321" s="213" t="str">
        <f>IFERROR(VLOOKUP(ROWS($EL$3:EL7321),EH7321:$EI$7917,2,0),"")</f>
        <v/>
      </c>
    </row>
    <row r="7322" spans="134:142">
      <c r="ED7322" s="257" t="s">
        <v>45045</v>
      </c>
      <c r="EH7322" s="213">
        <f>IF(ISNUMBER(SEARCH($I$1,$EI$3:$EI$7917)),MAX($EH$2:EH7321)+1,0)</f>
        <v>0</v>
      </c>
      <c r="EI7322" s="257" t="s">
        <v>38905</v>
      </c>
      <c r="EL7322" s="213" t="str">
        <f>IFERROR(VLOOKUP(ROWS($EL$3:EL7322),EH7322:$EI$7917,2,0),"")</f>
        <v/>
      </c>
    </row>
    <row r="7323" spans="134:142" ht="36.75">
      <c r="ED7323" s="257" t="s">
        <v>45046</v>
      </c>
      <c r="EH7323" s="213">
        <f>IF(ISNUMBER(SEARCH($I$1,$EI$3:$EI$7917)),MAX($EH$2:EH7322)+1,0)</f>
        <v>0</v>
      </c>
      <c r="EI7323" s="257" t="s">
        <v>39114</v>
      </c>
      <c r="EL7323" s="213" t="str">
        <f>IFERROR(VLOOKUP(ROWS($EL$3:EL7323),EH7323:$EI$7917,2,0),"")</f>
        <v/>
      </c>
    </row>
    <row r="7324" spans="134:142" ht="24.75">
      <c r="ED7324" s="257" t="s">
        <v>45047</v>
      </c>
      <c r="EH7324" s="213">
        <f>IF(ISNUMBER(SEARCH($I$1,$EI$3:$EI$7917)),MAX($EH$2:EH7323)+1,0)</f>
        <v>0</v>
      </c>
      <c r="EI7324" s="257" t="s">
        <v>38120</v>
      </c>
      <c r="EL7324" s="213" t="str">
        <f>IFERROR(VLOOKUP(ROWS($EL$3:EL7324),EH7324:$EI$7917,2,0),"")</f>
        <v/>
      </c>
    </row>
    <row r="7325" spans="134:142">
      <c r="ED7325" s="257" t="s">
        <v>45048</v>
      </c>
      <c r="EH7325" s="213">
        <f>IF(ISNUMBER(SEARCH($I$1,$EI$3:$EI$7917)),MAX($EH$2:EH7324)+1,0)</f>
        <v>0</v>
      </c>
      <c r="EI7325" s="257" t="s">
        <v>44867</v>
      </c>
      <c r="EL7325" s="213" t="str">
        <f>IFERROR(VLOOKUP(ROWS($EL$3:EL7325),EH7325:$EI$7917,2,0),"")</f>
        <v/>
      </c>
    </row>
    <row r="7326" spans="134:142">
      <c r="ED7326" s="257" t="s">
        <v>45049</v>
      </c>
      <c r="EH7326" s="213">
        <f>IF(ISNUMBER(SEARCH($I$1,$EI$3:$EI$7917)),MAX($EH$2:EH7325)+1,0)</f>
        <v>0</v>
      </c>
      <c r="EI7326" s="257" t="s">
        <v>40091</v>
      </c>
      <c r="EL7326" s="213" t="str">
        <f>IFERROR(VLOOKUP(ROWS($EL$3:EL7326),EH7326:$EI$7917,2,0),"")</f>
        <v/>
      </c>
    </row>
    <row r="7327" spans="134:142" ht="24.75">
      <c r="ED7327" s="257" t="s">
        <v>45050</v>
      </c>
      <c r="EH7327" s="213">
        <f>IF(ISNUMBER(SEARCH($I$1,$EI$3:$EI$7917)),MAX($EH$2:EH7326)+1,0)</f>
        <v>0</v>
      </c>
      <c r="EI7327" s="257" t="s">
        <v>39471</v>
      </c>
      <c r="EL7327" s="213" t="str">
        <f>IFERROR(VLOOKUP(ROWS($EL$3:EL7327),EH7327:$EI$7917,2,0),"")</f>
        <v/>
      </c>
    </row>
    <row r="7328" spans="134:142" ht="48.75">
      <c r="ED7328" s="257" t="s">
        <v>45051</v>
      </c>
      <c r="EH7328" s="213">
        <f>IF(ISNUMBER(SEARCH($I$1,$EI$3:$EI$7917)),MAX($EH$2:EH7327)+1,0)</f>
        <v>0</v>
      </c>
      <c r="EI7328" s="257" t="s">
        <v>40596</v>
      </c>
      <c r="EL7328" s="213" t="str">
        <f>IFERROR(VLOOKUP(ROWS($EL$3:EL7328),EH7328:$EI$7917,2,0),"")</f>
        <v/>
      </c>
    </row>
    <row r="7329" spans="134:142">
      <c r="ED7329" s="257" t="s">
        <v>45052</v>
      </c>
      <c r="EH7329" s="213">
        <f>IF(ISNUMBER(SEARCH($I$1,$EI$3:$EI$7917)),MAX($EH$2:EH7328)+1,0)</f>
        <v>0</v>
      </c>
      <c r="EI7329" s="257" t="s">
        <v>43480</v>
      </c>
      <c r="EL7329" s="213" t="str">
        <f>IFERROR(VLOOKUP(ROWS($EL$3:EL7329),EH7329:$EI$7917,2,0),"")</f>
        <v/>
      </c>
    </row>
    <row r="7330" spans="134:142">
      <c r="ED7330" s="257" t="s">
        <v>45053</v>
      </c>
      <c r="EH7330" s="213">
        <f>IF(ISNUMBER(SEARCH($I$1,$EI$3:$EI$7917)),MAX($EH$2:EH7329)+1,0)</f>
        <v>0</v>
      </c>
      <c r="EI7330" s="257" t="s">
        <v>43391</v>
      </c>
      <c r="EL7330" s="213" t="str">
        <f>IFERROR(VLOOKUP(ROWS($EL$3:EL7330),EH7330:$EI$7917,2,0),"")</f>
        <v/>
      </c>
    </row>
    <row r="7331" spans="134:142">
      <c r="ED7331" s="257" t="s">
        <v>45054</v>
      </c>
      <c r="EH7331" s="213">
        <f>IF(ISNUMBER(SEARCH($I$1,$EI$3:$EI$7917)),MAX($EH$2:EH7330)+1,0)</f>
        <v>0</v>
      </c>
      <c r="EI7331" s="257" t="s">
        <v>43800</v>
      </c>
      <c r="EL7331" s="213" t="str">
        <f>IFERROR(VLOOKUP(ROWS($EL$3:EL7331),EH7331:$EI$7917,2,0),"")</f>
        <v/>
      </c>
    </row>
    <row r="7332" spans="134:142">
      <c r="ED7332" s="257" t="s">
        <v>45055</v>
      </c>
      <c r="EH7332" s="213">
        <f>IF(ISNUMBER(SEARCH($I$1,$EI$3:$EI$7917)),MAX($EH$2:EH7331)+1,0)</f>
        <v>0</v>
      </c>
      <c r="EI7332" s="257" t="s">
        <v>43917</v>
      </c>
      <c r="EL7332" s="213" t="str">
        <f>IFERROR(VLOOKUP(ROWS($EL$3:EL7332),EH7332:$EI$7917,2,0),"")</f>
        <v/>
      </c>
    </row>
    <row r="7333" spans="134:142">
      <c r="ED7333" s="257" t="s">
        <v>45056</v>
      </c>
      <c r="EH7333" s="213">
        <f>IF(ISNUMBER(SEARCH($I$1,$EI$3:$EI$7917)),MAX($EH$2:EH7332)+1,0)</f>
        <v>0</v>
      </c>
      <c r="EI7333" s="257" t="s">
        <v>44322</v>
      </c>
      <c r="EL7333" s="213" t="str">
        <f>IFERROR(VLOOKUP(ROWS($EL$3:EL7333),EH7333:$EI$7917,2,0),"")</f>
        <v/>
      </c>
    </row>
    <row r="7334" spans="134:142">
      <c r="ED7334" s="257" t="s">
        <v>45057</v>
      </c>
      <c r="EH7334" s="213">
        <f>IF(ISNUMBER(SEARCH($I$1,$EI$3:$EI$7917)),MAX($EH$2:EH7333)+1,0)</f>
        <v>0</v>
      </c>
      <c r="EI7334" s="257" t="s">
        <v>45622</v>
      </c>
      <c r="EL7334" s="213" t="str">
        <f>IFERROR(VLOOKUP(ROWS($EL$3:EL7334),EH7334:$EI$7917,2,0),"")</f>
        <v/>
      </c>
    </row>
    <row r="7335" spans="134:142">
      <c r="ED7335" s="257" t="s">
        <v>45058</v>
      </c>
      <c r="EH7335" s="213">
        <f>IF(ISNUMBER(SEARCH($I$1,$EI$3:$EI$7917)),MAX($EH$2:EH7334)+1,0)</f>
        <v>0</v>
      </c>
      <c r="EI7335" s="257" t="s">
        <v>45338</v>
      </c>
      <c r="EL7335" s="213" t="str">
        <f>IFERROR(VLOOKUP(ROWS($EL$3:EL7335),EH7335:$EI$7917,2,0),"")</f>
        <v/>
      </c>
    </row>
    <row r="7336" spans="134:142" ht="24.75">
      <c r="ED7336" s="257" t="s">
        <v>45059</v>
      </c>
      <c r="EH7336" s="213">
        <f>IF(ISNUMBER(SEARCH($I$1,$EI$3:$EI$7917)),MAX($EH$2:EH7335)+1,0)</f>
        <v>0</v>
      </c>
      <c r="EI7336" s="257" t="s">
        <v>42451</v>
      </c>
      <c r="EL7336" s="213" t="str">
        <f>IFERROR(VLOOKUP(ROWS($EL$3:EL7336),EH7336:$EI$7917,2,0),"")</f>
        <v/>
      </c>
    </row>
    <row r="7337" spans="134:142">
      <c r="ED7337" s="257" t="s">
        <v>45060</v>
      </c>
      <c r="EH7337" s="213">
        <f>IF(ISNUMBER(SEARCH($I$1,$EI$3:$EI$7917)),MAX($EH$2:EH7336)+1,0)</f>
        <v>0</v>
      </c>
      <c r="EI7337" s="257" t="s">
        <v>42846</v>
      </c>
      <c r="EL7337" s="213" t="str">
        <f>IFERROR(VLOOKUP(ROWS($EL$3:EL7337),EH7337:$EI$7917,2,0),"")</f>
        <v/>
      </c>
    </row>
    <row r="7338" spans="134:142" ht="24.75">
      <c r="ED7338" s="257" t="s">
        <v>45061</v>
      </c>
      <c r="EH7338" s="213">
        <f>IF(ISNUMBER(SEARCH($I$1,$EI$3:$EI$7917)),MAX($EH$2:EH7337)+1,0)</f>
        <v>0</v>
      </c>
      <c r="EI7338" s="257" t="s">
        <v>40436</v>
      </c>
      <c r="EL7338" s="213" t="str">
        <f>IFERROR(VLOOKUP(ROWS($EL$3:EL7338),EH7338:$EI$7917,2,0),"")</f>
        <v/>
      </c>
    </row>
    <row r="7339" spans="134:142">
      <c r="ED7339" s="257" t="s">
        <v>45062</v>
      </c>
      <c r="EH7339" s="213">
        <f>IF(ISNUMBER(SEARCH($I$1,$EI$3:$EI$7917)),MAX($EH$2:EH7338)+1,0)</f>
        <v>0</v>
      </c>
      <c r="EI7339" s="257" t="s">
        <v>39256</v>
      </c>
      <c r="EL7339" s="213" t="str">
        <f>IFERROR(VLOOKUP(ROWS($EL$3:EL7339),EH7339:$EI$7917,2,0),"")</f>
        <v/>
      </c>
    </row>
    <row r="7340" spans="134:142">
      <c r="ED7340" s="257" t="s">
        <v>45063</v>
      </c>
      <c r="EH7340" s="213">
        <f>IF(ISNUMBER(SEARCH($I$1,$EI$3:$EI$7917)),MAX($EH$2:EH7339)+1,0)</f>
        <v>0</v>
      </c>
      <c r="EI7340" s="257" t="s">
        <v>39472</v>
      </c>
      <c r="EL7340" s="213" t="str">
        <f>IFERROR(VLOOKUP(ROWS($EL$3:EL7340),EH7340:$EI$7917,2,0),"")</f>
        <v/>
      </c>
    </row>
    <row r="7341" spans="134:142">
      <c r="ED7341" s="257" t="s">
        <v>45064</v>
      </c>
      <c r="EH7341" s="213">
        <f>IF(ISNUMBER(SEARCH($I$1,$EI$3:$EI$7917)),MAX($EH$2:EH7340)+1,0)</f>
        <v>0</v>
      </c>
      <c r="EI7341" s="257" t="s">
        <v>44183</v>
      </c>
      <c r="EL7341" s="213" t="str">
        <f>IFERROR(VLOOKUP(ROWS($EL$3:EL7341),EH7341:$EI$7917,2,0),"")</f>
        <v/>
      </c>
    </row>
    <row r="7342" spans="134:142">
      <c r="ED7342" s="257" t="s">
        <v>45065</v>
      </c>
      <c r="EH7342" s="213">
        <f>IF(ISNUMBER(SEARCH($I$1,$EI$3:$EI$7917)),MAX($EH$2:EH7341)+1,0)</f>
        <v>0</v>
      </c>
      <c r="EI7342" s="257" t="s">
        <v>45623</v>
      </c>
      <c r="EL7342" s="213" t="str">
        <f>IFERROR(VLOOKUP(ROWS($EL$3:EL7342),EH7342:$EI$7917,2,0),"")</f>
        <v/>
      </c>
    </row>
    <row r="7343" spans="134:142">
      <c r="ED7343" s="257" t="s">
        <v>45066</v>
      </c>
      <c r="EH7343" s="213">
        <f>IF(ISNUMBER(SEARCH($I$1,$EI$3:$EI$7917)),MAX($EH$2:EH7342)+1,0)</f>
        <v>0</v>
      </c>
      <c r="EI7343" s="257" t="s">
        <v>41504</v>
      </c>
      <c r="EL7343" s="213" t="str">
        <f>IFERROR(VLOOKUP(ROWS($EL$3:EL7343),EH7343:$EI$7917,2,0),"")</f>
        <v/>
      </c>
    </row>
    <row r="7344" spans="134:142" ht="24.75">
      <c r="ED7344" s="257" t="s">
        <v>45067</v>
      </c>
      <c r="EH7344" s="213">
        <f>IF(ISNUMBER(SEARCH($I$1,$EI$3:$EI$7917)),MAX($EH$2:EH7343)+1,0)</f>
        <v>0</v>
      </c>
      <c r="EI7344" s="257" t="s">
        <v>43292</v>
      </c>
      <c r="EL7344" s="213" t="str">
        <f>IFERROR(VLOOKUP(ROWS($EL$3:EL7344),EH7344:$EI$7917,2,0),"")</f>
        <v/>
      </c>
    </row>
    <row r="7345" spans="134:142">
      <c r="ED7345" s="257" t="s">
        <v>45068</v>
      </c>
      <c r="EH7345" s="213">
        <f>IF(ISNUMBER(SEARCH($I$1,$EI$3:$EI$7917)),MAX($EH$2:EH7344)+1,0)</f>
        <v>0</v>
      </c>
      <c r="EI7345" s="257" t="s">
        <v>44467</v>
      </c>
      <c r="EL7345" s="213" t="str">
        <f>IFERROR(VLOOKUP(ROWS($EL$3:EL7345),EH7345:$EI$7917,2,0),"")</f>
        <v/>
      </c>
    </row>
    <row r="7346" spans="134:142">
      <c r="ED7346" s="257" t="s">
        <v>45069</v>
      </c>
      <c r="EH7346" s="213">
        <f>IF(ISNUMBER(SEARCH($I$1,$EI$3:$EI$7917)),MAX($EH$2:EH7345)+1,0)</f>
        <v>0</v>
      </c>
      <c r="EI7346" s="257" t="s">
        <v>45080</v>
      </c>
      <c r="EL7346" s="213" t="str">
        <f>IFERROR(VLOOKUP(ROWS($EL$3:EL7346),EH7346:$EI$7917,2,0),"")</f>
        <v/>
      </c>
    </row>
    <row r="7347" spans="134:142">
      <c r="ED7347" s="257" t="s">
        <v>45070</v>
      </c>
      <c r="EH7347" s="213">
        <f>IF(ISNUMBER(SEARCH($I$1,$EI$3:$EI$7917)),MAX($EH$2:EH7346)+1,0)</f>
        <v>0</v>
      </c>
      <c r="EI7347" s="257" t="s">
        <v>42767</v>
      </c>
      <c r="EL7347" s="213" t="str">
        <f>IFERROR(VLOOKUP(ROWS($EL$3:EL7347),EH7347:$EI$7917,2,0),"")</f>
        <v/>
      </c>
    </row>
    <row r="7348" spans="134:142" ht="24.75">
      <c r="ED7348" s="257" t="s">
        <v>45071</v>
      </c>
      <c r="EH7348" s="213">
        <f>IF(ISNUMBER(SEARCH($I$1,$EI$3:$EI$7917)),MAX($EH$2:EH7347)+1,0)</f>
        <v>0</v>
      </c>
      <c r="EI7348" s="257" t="s">
        <v>39697</v>
      </c>
      <c r="EL7348" s="213" t="str">
        <f>IFERROR(VLOOKUP(ROWS($EL$3:EL7348),EH7348:$EI$7917,2,0),"")</f>
        <v/>
      </c>
    </row>
    <row r="7349" spans="134:142">
      <c r="ED7349" s="257" t="s">
        <v>45072</v>
      </c>
      <c r="EH7349" s="213">
        <f>IF(ISNUMBER(SEARCH($I$1,$EI$3:$EI$7917)),MAX($EH$2:EH7348)+1,0)</f>
        <v>0</v>
      </c>
      <c r="EI7349" s="257" t="s">
        <v>39115</v>
      </c>
      <c r="EL7349" s="213" t="str">
        <f>IFERROR(VLOOKUP(ROWS($EL$3:EL7349),EH7349:$EI$7917,2,0),"")</f>
        <v/>
      </c>
    </row>
    <row r="7350" spans="134:142">
      <c r="ED7350" s="257" t="s">
        <v>45073</v>
      </c>
      <c r="EH7350" s="213">
        <f>IF(ISNUMBER(SEARCH($I$1,$EI$3:$EI$7917)),MAX($EH$2:EH7349)+1,0)</f>
        <v>0</v>
      </c>
      <c r="EI7350" s="257" t="s">
        <v>45081</v>
      </c>
      <c r="EL7350" s="213" t="str">
        <f>IFERROR(VLOOKUP(ROWS($EL$3:EL7350),EH7350:$EI$7917,2,0),"")</f>
        <v/>
      </c>
    </row>
    <row r="7351" spans="134:142">
      <c r="ED7351" s="257" t="s">
        <v>45074</v>
      </c>
      <c r="EH7351" s="213">
        <f>IF(ISNUMBER(SEARCH($I$1,$EI$3:$EI$7917)),MAX($EH$2:EH7350)+1,0)</f>
        <v>0</v>
      </c>
      <c r="EI7351" s="257" t="s">
        <v>41468</v>
      </c>
      <c r="EL7351" s="213" t="str">
        <f>IFERROR(VLOOKUP(ROWS($EL$3:EL7351),EH7351:$EI$7917,2,0),"")</f>
        <v/>
      </c>
    </row>
    <row r="7352" spans="134:142">
      <c r="ED7352" s="257" t="s">
        <v>45075</v>
      </c>
      <c r="EH7352" s="213">
        <f>IF(ISNUMBER(SEARCH($I$1,$EI$3:$EI$7917)),MAX($EH$2:EH7351)+1,0)</f>
        <v>0</v>
      </c>
      <c r="EI7352" s="257" t="s">
        <v>44323</v>
      </c>
      <c r="EL7352" s="213" t="str">
        <f>IFERROR(VLOOKUP(ROWS($EL$3:EL7352),EH7352:$EI$7917,2,0),"")</f>
        <v/>
      </c>
    </row>
    <row r="7353" spans="134:142" ht="24.75">
      <c r="ED7353" s="257" t="s">
        <v>45076</v>
      </c>
      <c r="EH7353" s="213">
        <f>IF(ISNUMBER(SEARCH($I$1,$EI$3:$EI$7917)),MAX($EH$2:EH7352)+1,0)</f>
        <v>0</v>
      </c>
      <c r="EI7353" s="257" t="s">
        <v>44324</v>
      </c>
      <c r="EL7353" s="213" t="str">
        <f>IFERROR(VLOOKUP(ROWS($EL$3:EL7353),EH7353:$EI$7917,2,0),"")</f>
        <v/>
      </c>
    </row>
    <row r="7354" spans="134:142" ht="24.75">
      <c r="ED7354" s="257" t="s">
        <v>45077</v>
      </c>
      <c r="EH7354" s="213">
        <f>IF(ISNUMBER(SEARCH($I$1,$EI$3:$EI$7917)),MAX($EH$2:EH7353)+1,0)</f>
        <v>0</v>
      </c>
      <c r="EI7354" s="257" t="s">
        <v>39257</v>
      </c>
      <c r="EL7354" s="213" t="str">
        <f>IFERROR(VLOOKUP(ROWS($EL$3:EL7354),EH7354:$EI$7917,2,0),"")</f>
        <v/>
      </c>
    </row>
    <row r="7355" spans="134:142">
      <c r="ED7355" s="257" t="s">
        <v>45078</v>
      </c>
      <c r="EH7355" s="213">
        <f>IF(ISNUMBER(SEARCH($I$1,$EI$3:$EI$7917)),MAX($EH$2:EH7354)+1,0)</f>
        <v>0</v>
      </c>
      <c r="EI7355" s="257" t="s">
        <v>45512</v>
      </c>
      <c r="EL7355" s="213" t="str">
        <f>IFERROR(VLOOKUP(ROWS($EL$3:EL7355),EH7355:$EI$7917,2,0),"")</f>
        <v/>
      </c>
    </row>
    <row r="7356" spans="134:142">
      <c r="ED7356" s="257" t="s">
        <v>45079</v>
      </c>
      <c r="EH7356" s="213">
        <f>IF(ISNUMBER(SEARCH($I$1,$EI$3:$EI$7917)),MAX($EH$2:EH7355)+1,0)</f>
        <v>0</v>
      </c>
      <c r="EI7356" s="257" t="s">
        <v>45422</v>
      </c>
      <c r="EL7356" s="213" t="str">
        <f>IFERROR(VLOOKUP(ROWS($EL$3:EL7356),EH7356:$EI$7917,2,0),"")</f>
        <v/>
      </c>
    </row>
    <row r="7357" spans="134:142" ht="24.75">
      <c r="ED7357" s="257" t="s">
        <v>45080</v>
      </c>
      <c r="EH7357" s="213">
        <f>IF(ISNUMBER(SEARCH($I$1,$EI$3:$EI$7917)),MAX($EH$2:EH7356)+1,0)</f>
        <v>0</v>
      </c>
      <c r="EI7357" s="257" t="s">
        <v>40597</v>
      </c>
      <c r="EL7357" s="213" t="str">
        <f>IFERROR(VLOOKUP(ROWS($EL$3:EL7357),EH7357:$EI$7917,2,0),"")</f>
        <v/>
      </c>
    </row>
    <row r="7358" spans="134:142">
      <c r="ED7358" s="257" t="s">
        <v>45081</v>
      </c>
      <c r="EH7358" s="213">
        <f>IF(ISNUMBER(SEARCH($I$1,$EI$3:$EI$7917)),MAX($EH$2:EH7357)+1,0)</f>
        <v>0</v>
      </c>
      <c r="EI7358" s="257" t="s">
        <v>42452</v>
      </c>
      <c r="EL7358" s="213" t="str">
        <f>IFERROR(VLOOKUP(ROWS($EL$3:EL7358),EH7358:$EI$7917,2,0),"")</f>
        <v/>
      </c>
    </row>
    <row r="7359" spans="134:142" ht="24.75">
      <c r="ED7359" s="257" t="s">
        <v>45082</v>
      </c>
      <c r="EH7359" s="213">
        <f>IF(ISNUMBER(SEARCH($I$1,$EI$3:$EI$7917)),MAX($EH$2:EH7358)+1,0)</f>
        <v>0</v>
      </c>
      <c r="EI7359" s="257" t="s">
        <v>44822</v>
      </c>
      <c r="EL7359" s="213" t="str">
        <f>IFERROR(VLOOKUP(ROWS($EL$3:EL7359),EH7359:$EI$7917,2,0),"")</f>
        <v/>
      </c>
    </row>
    <row r="7360" spans="134:142" ht="24.75">
      <c r="ED7360" s="257" t="s">
        <v>45083</v>
      </c>
      <c r="EH7360" s="213">
        <f>IF(ISNUMBER(SEARCH($I$1,$EI$3:$EI$7917)),MAX($EH$2:EH7359)+1,0)</f>
        <v>0</v>
      </c>
      <c r="EI7360" s="257" t="s">
        <v>39918</v>
      </c>
      <c r="EL7360" s="213" t="str">
        <f>IFERROR(VLOOKUP(ROWS($EL$3:EL7360),EH7360:$EI$7917,2,0),"")</f>
        <v/>
      </c>
    </row>
    <row r="7361" spans="134:142">
      <c r="ED7361" s="257" t="s">
        <v>45084</v>
      </c>
      <c r="EH7361" s="213">
        <f>IF(ISNUMBER(SEARCH($I$1,$EI$3:$EI$7917)),MAX($EH$2:EH7360)+1,0)</f>
        <v>0</v>
      </c>
      <c r="EI7361" s="257" t="s">
        <v>45513</v>
      </c>
      <c r="EL7361" s="213" t="str">
        <f>IFERROR(VLOOKUP(ROWS($EL$3:EL7361),EH7361:$EI$7917,2,0),"")</f>
        <v/>
      </c>
    </row>
    <row r="7362" spans="134:142">
      <c r="ED7362" s="257" t="s">
        <v>45085</v>
      </c>
      <c r="EH7362" s="213">
        <f>IF(ISNUMBER(SEARCH($I$1,$EI$3:$EI$7917)),MAX($EH$2:EH7361)+1,0)</f>
        <v>0</v>
      </c>
      <c r="EI7362" s="257" t="s">
        <v>41284</v>
      </c>
      <c r="EL7362" s="213" t="str">
        <f>IFERROR(VLOOKUP(ROWS($EL$3:EL7362),EH7362:$EI$7917,2,0),"")</f>
        <v/>
      </c>
    </row>
    <row r="7363" spans="134:142">
      <c r="ED7363" s="257" t="s">
        <v>45086</v>
      </c>
      <c r="EH7363" s="213">
        <f>IF(ISNUMBER(SEARCH($I$1,$EI$3:$EI$7917)),MAX($EH$2:EH7362)+1,0)</f>
        <v>0</v>
      </c>
      <c r="EI7363" s="257" t="s">
        <v>42535</v>
      </c>
      <c r="EL7363" s="213" t="str">
        <f>IFERROR(VLOOKUP(ROWS($EL$3:EL7363),EH7363:$EI$7917,2,0),"")</f>
        <v/>
      </c>
    </row>
    <row r="7364" spans="134:142">
      <c r="ED7364" s="257" t="s">
        <v>45087</v>
      </c>
      <c r="EH7364" s="213">
        <f>IF(ISNUMBER(SEARCH($I$1,$EI$3:$EI$7917)),MAX($EH$2:EH7363)+1,0)</f>
        <v>0</v>
      </c>
      <c r="EI7364" s="257" t="s">
        <v>41690</v>
      </c>
      <c r="EL7364" s="213" t="str">
        <f>IFERROR(VLOOKUP(ROWS($EL$3:EL7364),EH7364:$EI$7917,2,0),"")</f>
        <v/>
      </c>
    </row>
    <row r="7365" spans="134:142">
      <c r="ED7365" s="257" t="s">
        <v>45088</v>
      </c>
      <c r="EH7365" s="213">
        <f>IF(ISNUMBER(SEARCH($I$1,$EI$3:$EI$7917)),MAX($EH$2:EH7364)+1,0)</f>
        <v>0</v>
      </c>
      <c r="EI7365" s="257" t="s">
        <v>42536</v>
      </c>
      <c r="EL7365" s="213" t="str">
        <f>IFERROR(VLOOKUP(ROWS($EL$3:EL7365),EH7365:$EI$7917,2,0),"")</f>
        <v/>
      </c>
    </row>
    <row r="7366" spans="134:142">
      <c r="ED7366" s="257" t="s">
        <v>45089</v>
      </c>
      <c r="EH7366" s="213">
        <f>IF(ISNUMBER(SEARCH($I$1,$EI$3:$EI$7917)),MAX($EH$2:EH7365)+1,0)</f>
        <v>0</v>
      </c>
      <c r="EI7366" s="257" t="s">
        <v>42639</v>
      </c>
      <c r="EL7366" s="213" t="str">
        <f>IFERROR(VLOOKUP(ROWS($EL$3:EL7366),EH7366:$EI$7917,2,0),"")</f>
        <v/>
      </c>
    </row>
    <row r="7367" spans="134:142">
      <c r="ED7367" s="257" t="s">
        <v>45090</v>
      </c>
      <c r="EH7367" s="213">
        <f>IF(ISNUMBER(SEARCH($I$1,$EI$3:$EI$7917)),MAX($EH$2:EH7366)+1,0)</f>
        <v>0</v>
      </c>
      <c r="EI7367" s="257" t="s">
        <v>39698</v>
      </c>
      <c r="EL7367" s="213" t="str">
        <f>IFERROR(VLOOKUP(ROWS($EL$3:EL7367),EH7367:$EI$7917,2,0),"")</f>
        <v/>
      </c>
    </row>
    <row r="7368" spans="134:142">
      <c r="ED7368" s="257" t="s">
        <v>45091</v>
      </c>
      <c r="EH7368" s="213">
        <f>IF(ISNUMBER(SEARCH($I$1,$EI$3:$EI$7917)),MAX($EH$2:EH7367)+1,0)</f>
        <v>0</v>
      </c>
      <c r="EI7368" s="257" t="s">
        <v>45339</v>
      </c>
      <c r="EL7368" s="213" t="str">
        <f>IFERROR(VLOOKUP(ROWS($EL$3:EL7368),EH7368:$EI$7917,2,0),"")</f>
        <v/>
      </c>
    </row>
    <row r="7369" spans="134:142">
      <c r="ED7369" s="257" t="s">
        <v>45092</v>
      </c>
      <c r="EH7369" s="213">
        <f>IF(ISNUMBER(SEARCH($I$1,$EI$3:$EI$7917)),MAX($EH$2:EH7368)+1,0)</f>
        <v>0</v>
      </c>
      <c r="EI7369" s="257" t="s">
        <v>43481</v>
      </c>
      <c r="EL7369" s="213" t="str">
        <f>IFERROR(VLOOKUP(ROWS($EL$3:EL7369),EH7369:$EI$7917,2,0),"")</f>
        <v/>
      </c>
    </row>
    <row r="7370" spans="134:142">
      <c r="ED7370" s="257" t="s">
        <v>45093</v>
      </c>
      <c r="EH7370" s="213">
        <f>IF(ISNUMBER(SEARCH($I$1,$EI$3:$EI$7917)),MAX($EH$2:EH7369)+1,0)</f>
        <v>0</v>
      </c>
      <c r="EI7370" s="257" t="s">
        <v>45423</v>
      </c>
      <c r="EL7370" s="213" t="str">
        <f>IFERROR(VLOOKUP(ROWS($EL$3:EL7370),EH7370:$EI$7917,2,0),"")</f>
        <v/>
      </c>
    </row>
    <row r="7371" spans="134:142">
      <c r="ED7371" s="257" t="s">
        <v>45094</v>
      </c>
      <c r="EH7371" s="213">
        <f>IF(ISNUMBER(SEARCH($I$1,$EI$3:$EI$7917)),MAX($EH$2:EH7370)+1,0)</f>
        <v>0</v>
      </c>
      <c r="EI7371" s="257" t="s">
        <v>41760</v>
      </c>
      <c r="EL7371" s="213" t="str">
        <f>IFERROR(VLOOKUP(ROWS($EL$3:EL7371),EH7371:$EI$7917,2,0),"")</f>
        <v/>
      </c>
    </row>
    <row r="7372" spans="134:142">
      <c r="ED7372" s="257" t="s">
        <v>45095</v>
      </c>
      <c r="EH7372" s="213">
        <f>IF(ISNUMBER(SEARCH($I$1,$EI$3:$EI$7917)),MAX($EH$2:EH7371)+1,0)</f>
        <v>0</v>
      </c>
      <c r="EI7372" s="257" t="s">
        <v>45514</v>
      </c>
      <c r="EL7372" s="213" t="str">
        <f>IFERROR(VLOOKUP(ROWS($EL$3:EL7372),EH7372:$EI$7917,2,0),"")</f>
        <v/>
      </c>
    </row>
    <row r="7373" spans="134:142">
      <c r="ED7373" s="257" t="s">
        <v>45096</v>
      </c>
      <c r="EH7373" s="213">
        <f>IF(ISNUMBER(SEARCH($I$1,$EI$3:$EI$7917)),MAX($EH$2:EH7372)+1,0)</f>
        <v>0</v>
      </c>
      <c r="EI7373" s="257" t="s">
        <v>45340</v>
      </c>
      <c r="EL7373" s="213" t="str">
        <f>IFERROR(VLOOKUP(ROWS($EL$3:EL7373),EH7373:$EI$7917,2,0),"")</f>
        <v/>
      </c>
    </row>
    <row r="7374" spans="134:142" ht="24.75">
      <c r="ED7374" s="257" t="s">
        <v>45097</v>
      </c>
      <c r="EH7374" s="213">
        <f>IF(ISNUMBER(SEARCH($I$1,$EI$3:$EI$7917)),MAX($EH$2:EH7373)+1,0)</f>
        <v>0</v>
      </c>
      <c r="EI7374" s="257" t="s">
        <v>40484</v>
      </c>
      <c r="EL7374" s="213" t="str">
        <f>IFERROR(VLOOKUP(ROWS($EL$3:EL7374),EH7374:$EI$7917,2,0),"")</f>
        <v/>
      </c>
    </row>
    <row r="7375" spans="134:142">
      <c r="ED7375" s="257" t="s">
        <v>45098</v>
      </c>
      <c r="EH7375" s="213">
        <f>IF(ISNUMBER(SEARCH($I$1,$EI$3:$EI$7917)),MAX($EH$2:EH7374)+1,0)</f>
        <v>0</v>
      </c>
      <c r="EI7375" s="257" t="s">
        <v>45624</v>
      </c>
      <c r="EL7375" s="213" t="str">
        <f>IFERROR(VLOOKUP(ROWS($EL$3:EL7375),EH7375:$EI$7917,2,0),"")</f>
        <v/>
      </c>
    </row>
    <row r="7376" spans="134:142" ht="24.75">
      <c r="ED7376" s="257" t="s">
        <v>45099</v>
      </c>
      <c r="EH7376" s="213">
        <f>IF(ISNUMBER(SEARCH($I$1,$EI$3:$EI$7917)),MAX($EH$2:EH7375)+1,0)</f>
        <v>0</v>
      </c>
      <c r="EI7376" s="257" t="s">
        <v>45625</v>
      </c>
      <c r="EL7376" s="213" t="str">
        <f>IFERROR(VLOOKUP(ROWS($EL$3:EL7376),EH7376:$EI$7917,2,0),"")</f>
        <v/>
      </c>
    </row>
    <row r="7377" spans="134:142">
      <c r="ED7377" s="257" t="s">
        <v>45100</v>
      </c>
      <c r="EH7377" s="213">
        <f>IF(ISNUMBER(SEARCH($I$1,$EI$3:$EI$7917)),MAX($EH$2:EH7376)+1,0)</f>
        <v>0</v>
      </c>
      <c r="EI7377" s="257" t="s">
        <v>45424</v>
      </c>
      <c r="EL7377" s="213" t="str">
        <f>IFERROR(VLOOKUP(ROWS($EL$3:EL7377),EH7377:$EI$7917,2,0),"")</f>
        <v/>
      </c>
    </row>
    <row r="7378" spans="134:142">
      <c r="ED7378" s="257" t="s">
        <v>45101</v>
      </c>
      <c r="EH7378" s="213">
        <f>IF(ISNUMBER(SEARCH($I$1,$EI$3:$EI$7917)),MAX($EH$2:EH7377)+1,0)</f>
        <v>0</v>
      </c>
      <c r="EI7378" s="257" t="s">
        <v>38010</v>
      </c>
      <c r="EL7378" s="213" t="str">
        <f>IFERROR(VLOOKUP(ROWS($EL$3:EL7378),EH7378:$EI$7917,2,0),"")</f>
        <v/>
      </c>
    </row>
    <row r="7379" spans="134:142">
      <c r="ED7379" s="257" t="s">
        <v>45102</v>
      </c>
      <c r="EH7379" s="213">
        <f>IF(ISNUMBER(SEARCH($I$1,$EI$3:$EI$7917)),MAX($EH$2:EH7378)+1,0)</f>
        <v>0</v>
      </c>
      <c r="EI7379" s="257" t="s">
        <v>38011</v>
      </c>
      <c r="EL7379" s="213" t="str">
        <f>IFERROR(VLOOKUP(ROWS($EL$3:EL7379),EH7379:$EI$7917,2,0),"")</f>
        <v/>
      </c>
    </row>
    <row r="7380" spans="134:142">
      <c r="ED7380" s="257" t="s">
        <v>45103</v>
      </c>
      <c r="EH7380" s="213">
        <f>IF(ISNUMBER(SEARCH($I$1,$EI$3:$EI$7917)),MAX($EH$2:EH7379)+1,0)</f>
        <v>0</v>
      </c>
      <c r="EI7380" s="257" t="s">
        <v>42640</v>
      </c>
      <c r="EL7380" s="213" t="str">
        <f>IFERROR(VLOOKUP(ROWS($EL$3:EL7380),EH7380:$EI$7917,2,0),"")</f>
        <v/>
      </c>
    </row>
    <row r="7381" spans="134:142">
      <c r="ED7381" s="257" t="s">
        <v>45104</v>
      </c>
      <c r="EH7381" s="213">
        <f>IF(ISNUMBER(SEARCH($I$1,$EI$3:$EI$7917)),MAX($EH$2:EH7380)+1,0)</f>
        <v>0</v>
      </c>
      <c r="EI7381" s="257" t="s">
        <v>44972</v>
      </c>
      <c r="EL7381" s="213" t="str">
        <f>IFERROR(VLOOKUP(ROWS($EL$3:EL7381),EH7381:$EI$7917,2,0),"")</f>
        <v/>
      </c>
    </row>
    <row r="7382" spans="134:142">
      <c r="ED7382" s="257" t="s">
        <v>45105</v>
      </c>
      <c r="EH7382" s="213">
        <f>IF(ISNUMBER(SEARCH($I$1,$EI$3:$EI$7917)),MAX($EH$2:EH7381)+1,0)</f>
        <v>0</v>
      </c>
      <c r="EI7382" s="257" t="s">
        <v>45440</v>
      </c>
      <c r="EL7382" s="213" t="str">
        <f>IFERROR(VLOOKUP(ROWS($EL$3:EL7382),EH7382:$EI$7917,2,0),"")</f>
        <v/>
      </c>
    </row>
    <row r="7383" spans="134:142">
      <c r="ED7383" s="257" t="s">
        <v>45106</v>
      </c>
      <c r="EH7383" s="213">
        <f>IF(ISNUMBER(SEARCH($I$1,$EI$3:$EI$7917)),MAX($EH$2:EH7382)+1,0)</f>
        <v>0</v>
      </c>
      <c r="EI7383" s="257" t="s">
        <v>42190</v>
      </c>
      <c r="EL7383" s="213" t="str">
        <f>IFERROR(VLOOKUP(ROWS($EL$3:EL7383),EH7383:$EI$7917,2,0),"")</f>
        <v/>
      </c>
    </row>
    <row r="7384" spans="134:142" ht="24.75">
      <c r="ED7384" s="257" t="s">
        <v>45107</v>
      </c>
      <c r="EH7384" s="213">
        <f>IF(ISNUMBER(SEARCH($I$1,$EI$3:$EI$7917)),MAX($EH$2:EH7383)+1,0)</f>
        <v>0</v>
      </c>
      <c r="EI7384" s="257" t="s">
        <v>44614</v>
      </c>
      <c r="EL7384" s="213" t="str">
        <f>IFERROR(VLOOKUP(ROWS($EL$3:EL7384),EH7384:$EI$7917,2,0),"")</f>
        <v/>
      </c>
    </row>
    <row r="7385" spans="134:142">
      <c r="ED7385" s="257" t="s">
        <v>45108</v>
      </c>
      <c r="EH7385" s="213">
        <f>IF(ISNUMBER(SEARCH($I$1,$EI$3:$EI$7917)),MAX($EH$2:EH7384)+1,0)</f>
        <v>0</v>
      </c>
      <c r="EI7385" s="257" t="s">
        <v>42847</v>
      </c>
      <c r="EL7385" s="213" t="str">
        <f>IFERROR(VLOOKUP(ROWS($EL$3:EL7385),EH7385:$EI$7917,2,0),"")</f>
        <v/>
      </c>
    </row>
    <row r="7386" spans="134:142">
      <c r="ED7386" s="257" t="s">
        <v>45109</v>
      </c>
      <c r="EH7386" s="213">
        <f>IF(ISNUMBER(SEARCH($I$1,$EI$3:$EI$7917)),MAX($EH$2:EH7385)+1,0)</f>
        <v>0</v>
      </c>
      <c r="EI7386" s="257" t="s">
        <v>43392</v>
      </c>
      <c r="EL7386" s="213" t="str">
        <f>IFERROR(VLOOKUP(ROWS($EL$3:EL7386),EH7386:$EI$7917,2,0),"")</f>
        <v/>
      </c>
    </row>
    <row r="7387" spans="134:142" ht="24.75">
      <c r="ED7387" s="257" t="s">
        <v>45110</v>
      </c>
      <c r="EH7387" s="213">
        <f>IF(ISNUMBER(SEARCH($I$1,$EI$3:$EI$7917)),MAX($EH$2:EH7386)+1,0)</f>
        <v>0</v>
      </c>
      <c r="EI7387" s="257" t="s">
        <v>40598</v>
      </c>
      <c r="EL7387" s="213" t="str">
        <f>IFERROR(VLOOKUP(ROWS($EL$3:EL7387),EH7387:$EI$7917,2,0),"")</f>
        <v/>
      </c>
    </row>
    <row r="7388" spans="134:142" ht="24.75">
      <c r="ED7388" s="257" t="s">
        <v>45111</v>
      </c>
      <c r="EH7388" s="213">
        <f>IF(ISNUMBER(SEARCH($I$1,$EI$3:$EI$7917)),MAX($EH$2:EH7387)+1,0)</f>
        <v>0</v>
      </c>
      <c r="EI7388" s="257" t="s">
        <v>41691</v>
      </c>
      <c r="EL7388" s="213" t="str">
        <f>IFERROR(VLOOKUP(ROWS($EL$3:EL7388),EH7388:$EI$7917,2,0),"")</f>
        <v/>
      </c>
    </row>
    <row r="7389" spans="134:142" ht="24.75">
      <c r="ED7389" s="257" t="s">
        <v>45112</v>
      </c>
      <c r="EH7389" s="213">
        <f>IF(ISNUMBER(SEARCH($I$1,$EI$3:$EI$7917)),MAX($EH$2:EH7388)+1,0)</f>
        <v>0</v>
      </c>
      <c r="EI7389" s="257" t="s">
        <v>42168</v>
      </c>
      <c r="EL7389" s="213" t="str">
        <f>IFERROR(VLOOKUP(ROWS($EL$3:EL7389),EH7389:$EI$7917,2,0),"")</f>
        <v/>
      </c>
    </row>
    <row r="7390" spans="134:142">
      <c r="ED7390" s="257" t="s">
        <v>45113</v>
      </c>
      <c r="EH7390" s="213">
        <f>IF(ISNUMBER(SEARCH($I$1,$EI$3:$EI$7917)),MAX($EH$2:EH7389)+1,0)</f>
        <v>0</v>
      </c>
      <c r="EI7390" s="257" t="s">
        <v>42229</v>
      </c>
      <c r="EL7390" s="213" t="str">
        <f>IFERROR(VLOOKUP(ROWS($EL$3:EL7390),EH7390:$EI$7917,2,0),"")</f>
        <v/>
      </c>
    </row>
    <row r="7391" spans="134:142" ht="24.75">
      <c r="ED7391" s="257" t="s">
        <v>45114</v>
      </c>
      <c r="EH7391" s="213">
        <f>IF(ISNUMBER(SEARCH($I$1,$EI$3:$EI$7917)),MAX($EH$2:EH7390)+1,0)</f>
        <v>0</v>
      </c>
      <c r="EI7391" s="257" t="s">
        <v>44432</v>
      </c>
      <c r="EL7391" s="213" t="str">
        <f>IFERROR(VLOOKUP(ROWS($EL$3:EL7391),EH7391:$EI$7917,2,0),"")</f>
        <v/>
      </c>
    </row>
    <row r="7392" spans="134:142" ht="24.75">
      <c r="ED7392" s="257" t="s">
        <v>45115</v>
      </c>
      <c r="EH7392" s="213">
        <f>IF(ISNUMBER(SEARCH($I$1,$EI$3:$EI$7917)),MAX($EH$2:EH7391)+1,0)</f>
        <v>0</v>
      </c>
      <c r="EI7392" s="257" t="s">
        <v>38570</v>
      </c>
      <c r="EL7392" s="213" t="str">
        <f>IFERROR(VLOOKUP(ROWS($EL$3:EL7392),EH7392:$EI$7917,2,0),"")</f>
        <v/>
      </c>
    </row>
    <row r="7393" spans="134:142">
      <c r="ED7393" s="257" t="s">
        <v>45116</v>
      </c>
      <c r="EH7393" s="213">
        <f>IF(ISNUMBER(SEARCH($I$1,$EI$3:$EI$7917)),MAX($EH$2:EH7392)+1,0)</f>
        <v>0</v>
      </c>
      <c r="EI7393" s="257" t="s">
        <v>42395</v>
      </c>
      <c r="EL7393" s="213" t="str">
        <f>IFERROR(VLOOKUP(ROWS($EL$3:EL7393),EH7393:$EI$7917,2,0),"")</f>
        <v/>
      </c>
    </row>
    <row r="7394" spans="134:142" ht="24.75">
      <c r="ED7394" s="257" t="s">
        <v>45117</v>
      </c>
      <c r="EH7394" s="213">
        <f>IF(ISNUMBER(SEARCH($I$1,$EI$3:$EI$7917)),MAX($EH$2:EH7393)+1,0)</f>
        <v>0</v>
      </c>
      <c r="EI7394" s="257" t="s">
        <v>40226</v>
      </c>
      <c r="EL7394" s="213" t="str">
        <f>IFERROR(VLOOKUP(ROWS($EL$3:EL7394),EH7394:$EI$7917,2,0),"")</f>
        <v/>
      </c>
    </row>
    <row r="7395" spans="134:142">
      <c r="ED7395" s="257" t="s">
        <v>45118</v>
      </c>
      <c r="EH7395" s="213">
        <f>IF(ISNUMBER(SEARCH($I$1,$EI$3:$EI$7917)),MAX($EH$2:EH7394)+1,0)</f>
        <v>0</v>
      </c>
      <c r="EI7395" s="257" t="s">
        <v>38012</v>
      </c>
      <c r="EL7395" s="213" t="str">
        <f>IFERROR(VLOOKUP(ROWS($EL$3:EL7395),EH7395:$EI$7917,2,0),"")</f>
        <v/>
      </c>
    </row>
    <row r="7396" spans="134:142">
      <c r="ED7396" s="257" t="s">
        <v>45119</v>
      </c>
      <c r="EH7396" s="213">
        <f>IF(ISNUMBER(SEARCH($I$1,$EI$3:$EI$7917)),MAX($EH$2:EH7395)+1,0)</f>
        <v>0</v>
      </c>
      <c r="EI7396" s="257" t="s">
        <v>40227</v>
      </c>
      <c r="EL7396" s="213" t="str">
        <f>IFERROR(VLOOKUP(ROWS($EL$3:EL7396),EH7396:$EI$7917,2,0),"")</f>
        <v/>
      </c>
    </row>
    <row r="7397" spans="134:142" ht="24.75">
      <c r="ED7397" s="257" t="s">
        <v>45120</v>
      </c>
      <c r="EH7397" s="213">
        <f>IF(ISNUMBER(SEARCH($I$1,$EI$3:$EI$7917)),MAX($EH$2:EH7396)+1,0)</f>
        <v>0</v>
      </c>
      <c r="EI7397" s="257" t="s">
        <v>43628</v>
      </c>
      <c r="EL7397" s="213" t="str">
        <f>IFERROR(VLOOKUP(ROWS($EL$3:EL7397),EH7397:$EI$7917,2,0),"")</f>
        <v/>
      </c>
    </row>
    <row r="7398" spans="134:142">
      <c r="ED7398" s="257" t="s">
        <v>45121</v>
      </c>
      <c r="EH7398" s="213">
        <f>IF(ISNUMBER(SEARCH($I$1,$EI$3:$EI$7917)),MAX($EH$2:EH7397)+1,0)</f>
        <v>0</v>
      </c>
      <c r="EI7398" s="257" t="s">
        <v>41560</v>
      </c>
      <c r="EL7398" s="213" t="str">
        <f>IFERROR(VLOOKUP(ROWS($EL$3:EL7398),EH7398:$EI$7917,2,0),"")</f>
        <v/>
      </c>
    </row>
    <row r="7399" spans="134:142" ht="24.75">
      <c r="ED7399" s="257" t="s">
        <v>45122</v>
      </c>
      <c r="EH7399" s="213">
        <f>IF(ISNUMBER(SEARCH($I$1,$EI$3:$EI$7917)),MAX($EH$2:EH7398)+1,0)</f>
        <v>0</v>
      </c>
      <c r="EI7399" s="257" t="s">
        <v>39727</v>
      </c>
      <c r="EL7399" s="213" t="str">
        <f>IFERROR(VLOOKUP(ROWS($EL$3:EL7399),EH7399:$EI$7917,2,0),"")</f>
        <v/>
      </c>
    </row>
    <row r="7400" spans="134:142" ht="24.75">
      <c r="ED7400" s="257" t="s">
        <v>45123</v>
      </c>
      <c r="EH7400" s="213">
        <f>IF(ISNUMBER(SEARCH($I$1,$EI$3:$EI$7917)),MAX($EH$2:EH7399)+1,0)</f>
        <v>0</v>
      </c>
      <c r="EI7400" s="257" t="s">
        <v>38013</v>
      </c>
      <c r="EL7400" s="213" t="str">
        <f>IFERROR(VLOOKUP(ROWS($EL$3:EL7400),EH7400:$EI$7917,2,0),"")</f>
        <v/>
      </c>
    </row>
    <row r="7401" spans="134:142">
      <c r="ED7401" s="257" t="s">
        <v>45124</v>
      </c>
      <c r="EH7401" s="213">
        <f>IF(ISNUMBER(SEARCH($I$1,$EI$3:$EI$7917)),MAX($EH$2:EH7400)+1,0)</f>
        <v>0</v>
      </c>
      <c r="EI7401" s="257" t="s">
        <v>38045</v>
      </c>
      <c r="EL7401" s="213" t="str">
        <f>IFERROR(VLOOKUP(ROWS($EL$3:EL7401),EH7401:$EI$7917,2,0),"")</f>
        <v/>
      </c>
    </row>
    <row r="7402" spans="134:142" ht="24.75">
      <c r="ED7402" s="257" t="s">
        <v>45125</v>
      </c>
      <c r="EH7402" s="213">
        <f>IF(ISNUMBER(SEARCH($I$1,$EI$3:$EI$7917)),MAX($EH$2:EH7401)+1,0)</f>
        <v>0</v>
      </c>
      <c r="EI7402" s="257" t="s">
        <v>40092</v>
      </c>
      <c r="EL7402" s="213" t="str">
        <f>IFERROR(VLOOKUP(ROWS($EL$3:EL7402),EH7402:$EI$7917,2,0),"")</f>
        <v/>
      </c>
    </row>
    <row r="7403" spans="134:142" ht="36.75">
      <c r="ED7403" s="257" t="s">
        <v>45126</v>
      </c>
      <c r="EH7403" s="213">
        <f>IF(ISNUMBER(SEARCH($I$1,$EI$3:$EI$7917)),MAX($EH$2:EH7402)+1,0)</f>
        <v>0</v>
      </c>
      <c r="EI7403" s="257" t="s">
        <v>40600</v>
      </c>
      <c r="EL7403" s="213" t="str">
        <f>IFERROR(VLOOKUP(ROWS($EL$3:EL7403),EH7403:$EI$7917,2,0),"")</f>
        <v/>
      </c>
    </row>
    <row r="7404" spans="134:142" ht="24.75">
      <c r="ED7404" s="257" t="s">
        <v>45127</v>
      </c>
      <c r="EH7404" s="213">
        <f>IF(ISNUMBER(SEARCH($I$1,$EI$3:$EI$7917)),MAX($EH$2:EH7403)+1,0)</f>
        <v>0</v>
      </c>
      <c r="EI7404" s="257" t="s">
        <v>41055</v>
      </c>
      <c r="EL7404" s="213" t="str">
        <f>IFERROR(VLOOKUP(ROWS($EL$3:EL7404),EH7404:$EI$7917,2,0),"")</f>
        <v/>
      </c>
    </row>
    <row r="7405" spans="134:142">
      <c r="ED7405" s="257" t="s">
        <v>45128</v>
      </c>
      <c r="EH7405" s="213">
        <f>IF(ISNUMBER(SEARCH($I$1,$EI$3:$EI$7917)),MAX($EH$2:EH7404)+1,0)</f>
        <v>0</v>
      </c>
      <c r="EI7405" s="257" t="s">
        <v>40991</v>
      </c>
      <c r="EL7405" s="213" t="str">
        <f>IFERROR(VLOOKUP(ROWS($EL$3:EL7405),EH7405:$EI$7917,2,0),"")</f>
        <v/>
      </c>
    </row>
    <row r="7406" spans="134:142" ht="24.75">
      <c r="ED7406" s="257" t="s">
        <v>45129</v>
      </c>
      <c r="EH7406" s="213">
        <f>IF(ISNUMBER(SEARCH($I$1,$EI$3:$EI$7917)),MAX($EH$2:EH7405)+1,0)</f>
        <v>0</v>
      </c>
      <c r="EI7406" s="257" t="s">
        <v>39348</v>
      </c>
      <c r="EL7406" s="213" t="str">
        <f>IFERROR(VLOOKUP(ROWS($EL$3:EL7406),EH7406:$EI$7917,2,0),"")</f>
        <v/>
      </c>
    </row>
    <row r="7407" spans="134:142">
      <c r="ED7407" s="257" t="s">
        <v>45130</v>
      </c>
      <c r="EH7407" s="213">
        <f>IF(ISNUMBER(SEARCH($I$1,$EI$3:$EI$7917)),MAX($EH$2:EH7406)+1,0)</f>
        <v>0</v>
      </c>
      <c r="EI7407" s="257" t="s">
        <v>39260</v>
      </c>
      <c r="EL7407" s="213" t="str">
        <f>IFERROR(VLOOKUP(ROWS($EL$3:EL7407),EH7407:$EI$7917,2,0),"")</f>
        <v/>
      </c>
    </row>
    <row r="7408" spans="134:142" ht="24.75">
      <c r="ED7408" s="257" t="s">
        <v>45131</v>
      </c>
      <c r="EH7408" s="213">
        <f>IF(ISNUMBER(SEARCH($I$1,$EI$3:$EI$7917)),MAX($EH$2:EH7407)+1,0)</f>
        <v>0</v>
      </c>
      <c r="EI7408" s="257" t="s">
        <v>39699</v>
      </c>
      <c r="EL7408" s="213" t="str">
        <f>IFERROR(VLOOKUP(ROWS($EL$3:EL7408),EH7408:$EI$7917,2,0),"")</f>
        <v/>
      </c>
    </row>
    <row r="7409" spans="134:142" ht="24.75">
      <c r="ED7409" s="257" t="s">
        <v>45132</v>
      </c>
      <c r="EH7409" s="213">
        <f>IF(ISNUMBER(SEARCH($I$1,$EI$3:$EI$7917)),MAX($EH$2:EH7408)+1,0)</f>
        <v>0</v>
      </c>
      <c r="EI7409" s="257" t="s">
        <v>39700</v>
      </c>
      <c r="EL7409" s="213" t="str">
        <f>IFERROR(VLOOKUP(ROWS($EL$3:EL7409),EH7409:$EI$7917,2,0),"")</f>
        <v/>
      </c>
    </row>
    <row r="7410" spans="134:142">
      <c r="ED7410" s="257" t="s">
        <v>45133</v>
      </c>
      <c r="EH7410" s="213">
        <f>IF(ISNUMBER(SEARCH($I$1,$EI$3:$EI$7917)),MAX($EH$2:EH7409)+1,0)</f>
        <v>0</v>
      </c>
      <c r="EI7410" s="257" t="s">
        <v>40993</v>
      </c>
      <c r="EL7410" s="213" t="str">
        <f>IFERROR(VLOOKUP(ROWS($EL$3:EL7410),EH7410:$EI$7917,2,0),"")</f>
        <v/>
      </c>
    </row>
    <row r="7411" spans="134:142" ht="24.75">
      <c r="ED7411" s="257" t="s">
        <v>45134</v>
      </c>
      <c r="EH7411" s="213">
        <f>IF(ISNUMBER(SEARCH($I$1,$EI$3:$EI$7917)),MAX($EH$2:EH7410)+1,0)</f>
        <v>0</v>
      </c>
      <c r="EI7411" s="257" t="s">
        <v>41761</v>
      </c>
      <c r="EL7411" s="213" t="str">
        <f>IFERROR(VLOOKUP(ROWS($EL$3:EL7411),EH7411:$EI$7917,2,0),"")</f>
        <v/>
      </c>
    </row>
    <row r="7412" spans="134:142">
      <c r="ED7412" s="257" t="s">
        <v>45135</v>
      </c>
      <c r="EH7412" s="213">
        <f>IF(ISNUMBER(SEARCH($I$1,$EI$3:$EI$7917)),MAX($EH$2:EH7411)+1,0)</f>
        <v>0</v>
      </c>
      <c r="EI7412" s="257" t="s">
        <v>39258</v>
      </c>
      <c r="EL7412" s="213" t="str">
        <f>IFERROR(VLOOKUP(ROWS($EL$3:EL7412),EH7412:$EI$7917,2,0),"")</f>
        <v/>
      </c>
    </row>
    <row r="7413" spans="134:142">
      <c r="ED7413" s="257" t="s">
        <v>45136</v>
      </c>
      <c r="EH7413" s="213">
        <f>IF(ISNUMBER(SEARCH($I$1,$EI$3:$EI$7917)),MAX($EH$2:EH7412)+1,0)</f>
        <v>0</v>
      </c>
      <c r="EI7413" s="257" t="s">
        <v>38046</v>
      </c>
      <c r="EL7413" s="213" t="str">
        <f>IFERROR(VLOOKUP(ROWS($EL$3:EL7413),EH7413:$EI$7917,2,0),"")</f>
        <v/>
      </c>
    </row>
    <row r="7414" spans="134:142">
      <c r="ED7414" s="257" t="s">
        <v>45137</v>
      </c>
      <c r="EH7414" s="213">
        <f>IF(ISNUMBER(SEARCH($I$1,$EI$3:$EI$7917)),MAX($EH$2:EH7413)+1,0)</f>
        <v>0</v>
      </c>
      <c r="EI7414" s="257" t="s">
        <v>40980</v>
      </c>
      <c r="EL7414" s="213" t="str">
        <f>IFERROR(VLOOKUP(ROWS($EL$3:EL7414),EH7414:$EI$7917,2,0),"")</f>
        <v/>
      </c>
    </row>
    <row r="7415" spans="134:142">
      <c r="ED7415" s="257" t="s">
        <v>45138</v>
      </c>
      <c r="EH7415" s="213">
        <f>IF(ISNUMBER(SEARCH($I$1,$EI$3:$EI$7917)),MAX($EH$2:EH7414)+1,0)</f>
        <v>0</v>
      </c>
      <c r="EI7415" s="257" t="s">
        <v>40764</v>
      </c>
      <c r="EL7415" s="213" t="str">
        <f>IFERROR(VLOOKUP(ROWS($EL$3:EL7415),EH7415:$EI$7917,2,0),"")</f>
        <v/>
      </c>
    </row>
    <row r="7416" spans="134:142" ht="24.75">
      <c r="ED7416" s="257" t="s">
        <v>45139</v>
      </c>
      <c r="EH7416" s="213">
        <f>IF(ISNUMBER(SEARCH($I$1,$EI$3:$EI$7917)),MAX($EH$2:EH7415)+1,0)</f>
        <v>0</v>
      </c>
      <c r="EI7416" s="257" t="s">
        <v>40599</v>
      </c>
      <c r="EL7416" s="213" t="str">
        <f>IFERROR(VLOOKUP(ROWS($EL$3:EL7416),EH7416:$EI$7917,2,0),"")</f>
        <v/>
      </c>
    </row>
    <row r="7417" spans="134:142">
      <c r="ED7417" s="257" t="s">
        <v>45140</v>
      </c>
      <c r="EH7417" s="213">
        <f>IF(ISNUMBER(SEARCH($I$1,$EI$3:$EI$7917)),MAX($EH$2:EH7416)+1,0)</f>
        <v>0</v>
      </c>
      <c r="EI7417" s="257" t="s">
        <v>40981</v>
      </c>
      <c r="EL7417" s="213" t="str">
        <f>IFERROR(VLOOKUP(ROWS($EL$3:EL7417),EH7417:$EI$7917,2,0),"")</f>
        <v/>
      </c>
    </row>
    <row r="7418" spans="134:142">
      <c r="ED7418" s="257" t="s">
        <v>45141</v>
      </c>
      <c r="EH7418" s="213">
        <f>IF(ISNUMBER(SEARCH($I$1,$EI$3:$EI$7917)),MAX($EH$2:EH7417)+1,0)</f>
        <v>0</v>
      </c>
      <c r="EI7418" s="257" t="s">
        <v>38826</v>
      </c>
      <c r="EL7418" s="213" t="str">
        <f>IFERROR(VLOOKUP(ROWS($EL$3:EL7418),EH7418:$EI$7917,2,0),"")</f>
        <v/>
      </c>
    </row>
    <row r="7419" spans="134:142">
      <c r="ED7419" s="257" t="s">
        <v>45142</v>
      </c>
      <c r="EH7419" s="213">
        <f>IF(ISNUMBER(SEARCH($I$1,$EI$3:$EI$7917)),MAX($EH$2:EH7418)+1,0)</f>
        <v>0</v>
      </c>
      <c r="EI7419" s="257" t="s">
        <v>44895</v>
      </c>
      <c r="EL7419" s="213" t="str">
        <f>IFERROR(VLOOKUP(ROWS($EL$3:EL7419),EH7419:$EI$7917,2,0),"")</f>
        <v/>
      </c>
    </row>
    <row r="7420" spans="134:142" ht="24.75">
      <c r="ED7420" s="257" t="s">
        <v>45143</v>
      </c>
      <c r="EH7420" s="213">
        <f>IF(ISNUMBER(SEARCH($I$1,$EI$3:$EI$7917)),MAX($EH$2:EH7419)+1,0)</f>
        <v>0</v>
      </c>
      <c r="EI7420" s="257" t="s">
        <v>39345</v>
      </c>
      <c r="EL7420" s="213" t="str">
        <f>IFERROR(VLOOKUP(ROWS($EL$3:EL7420),EH7420:$EI$7917,2,0),"")</f>
        <v/>
      </c>
    </row>
    <row r="7421" spans="134:142">
      <c r="ED7421" s="257" t="s">
        <v>45144</v>
      </c>
      <c r="EH7421" s="213">
        <f>IF(ISNUMBER(SEARCH($I$1,$EI$3:$EI$7917)),MAX($EH$2:EH7420)+1,0)</f>
        <v>0</v>
      </c>
      <c r="EI7421" s="257" t="s">
        <v>38446</v>
      </c>
      <c r="EL7421" s="213" t="str">
        <f>IFERROR(VLOOKUP(ROWS($EL$3:EL7421),EH7421:$EI$7917,2,0),"")</f>
        <v/>
      </c>
    </row>
    <row r="7422" spans="134:142">
      <c r="ED7422" s="257" t="s">
        <v>45145</v>
      </c>
      <c r="EH7422" s="213">
        <f>IF(ISNUMBER(SEARCH($I$1,$EI$3:$EI$7917)),MAX($EH$2:EH7421)+1,0)</f>
        <v>0</v>
      </c>
      <c r="EI7422" s="257" t="s">
        <v>38841</v>
      </c>
      <c r="EL7422" s="213" t="str">
        <f>IFERROR(VLOOKUP(ROWS($EL$3:EL7422),EH7422:$EI$7917,2,0),"")</f>
        <v/>
      </c>
    </row>
    <row r="7423" spans="134:142">
      <c r="ED7423" s="257" t="s">
        <v>45146</v>
      </c>
      <c r="EH7423" s="213">
        <f>IF(ISNUMBER(SEARCH($I$1,$EI$3:$EI$7917)),MAX($EH$2:EH7422)+1,0)</f>
        <v>0</v>
      </c>
      <c r="EI7423" s="257" t="s">
        <v>45082</v>
      </c>
      <c r="EL7423" s="213" t="str">
        <f>IFERROR(VLOOKUP(ROWS($EL$3:EL7423),EH7423:$EI$7917,2,0),"")</f>
        <v/>
      </c>
    </row>
    <row r="7424" spans="134:142">
      <c r="ED7424" s="257" t="s">
        <v>45147</v>
      </c>
      <c r="EH7424" s="213">
        <f>IF(ISNUMBER(SEARCH($I$1,$EI$3:$EI$7917)),MAX($EH$2:EH7423)+1,0)</f>
        <v>0</v>
      </c>
      <c r="EI7424" s="257" t="s">
        <v>39346</v>
      </c>
      <c r="EL7424" s="213" t="str">
        <f>IFERROR(VLOOKUP(ROWS($EL$3:EL7424),EH7424:$EI$7917,2,0),"")</f>
        <v/>
      </c>
    </row>
    <row r="7425" spans="134:142" ht="24.75">
      <c r="ED7425" s="257" t="s">
        <v>45148</v>
      </c>
      <c r="EH7425" s="213">
        <f>IF(ISNUMBER(SEARCH($I$1,$EI$3:$EI$7917)),MAX($EH$2:EH7424)+1,0)</f>
        <v>0</v>
      </c>
      <c r="EI7425" s="257" t="s">
        <v>41141</v>
      </c>
      <c r="EL7425" s="213" t="str">
        <f>IFERROR(VLOOKUP(ROWS($EL$3:EL7425),EH7425:$EI$7917,2,0),"")</f>
        <v/>
      </c>
    </row>
    <row r="7426" spans="134:142">
      <c r="ED7426" s="257" t="s">
        <v>45149</v>
      </c>
      <c r="EH7426" s="213">
        <f>IF(ISNUMBER(SEARCH($I$1,$EI$3:$EI$7917)),MAX($EH$2:EH7425)+1,0)</f>
        <v>0</v>
      </c>
      <c r="EI7426" s="257" t="s">
        <v>38121</v>
      </c>
      <c r="EL7426" s="213" t="str">
        <f>IFERROR(VLOOKUP(ROWS($EL$3:EL7426),EH7426:$EI$7917,2,0),"")</f>
        <v/>
      </c>
    </row>
    <row r="7427" spans="134:142">
      <c r="ED7427" s="257" t="s">
        <v>45150</v>
      </c>
      <c r="EH7427" s="213">
        <f>IF(ISNUMBER(SEARCH($I$1,$EI$3:$EI$7917)),MAX($EH$2:EH7426)+1,0)</f>
        <v>0</v>
      </c>
      <c r="EI7427" s="257" t="s">
        <v>40093</v>
      </c>
      <c r="EL7427" s="213" t="str">
        <f>IFERROR(VLOOKUP(ROWS($EL$3:EL7427),EH7427:$EI$7917,2,0),"")</f>
        <v/>
      </c>
    </row>
    <row r="7428" spans="134:142" ht="24.75">
      <c r="ED7428" s="257" t="s">
        <v>45151</v>
      </c>
      <c r="EH7428" s="213">
        <f>IF(ISNUMBER(SEARCH($I$1,$EI$3:$EI$7917)),MAX($EH$2:EH7427)+1,0)</f>
        <v>0</v>
      </c>
      <c r="EI7428" s="257" t="s">
        <v>40872</v>
      </c>
      <c r="EL7428" s="213" t="str">
        <f>IFERROR(VLOOKUP(ROWS($EL$3:EL7428),EH7428:$EI$7917,2,0),"")</f>
        <v/>
      </c>
    </row>
    <row r="7429" spans="134:142">
      <c r="ED7429" s="257" t="s">
        <v>45152</v>
      </c>
      <c r="EH7429" s="213">
        <f>IF(ISNUMBER(SEARCH($I$1,$EI$3:$EI$7917)),MAX($EH$2:EH7428)+1,0)</f>
        <v>0</v>
      </c>
      <c r="EI7429" s="257" t="s">
        <v>42768</v>
      </c>
      <c r="EL7429" s="213" t="str">
        <f>IFERROR(VLOOKUP(ROWS($EL$3:EL7429),EH7429:$EI$7917,2,0),"")</f>
        <v/>
      </c>
    </row>
    <row r="7430" spans="134:142">
      <c r="ED7430" s="257" t="s">
        <v>45153</v>
      </c>
      <c r="EH7430" s="213">
        <f>IF(ISNUMBER(SEARCH($I$1,$EI$3:$EI$7917)),MAX($EH$2:EH7429)+1,0)</f>
        <v>0</v>
      </c>
      <c r="EI7430" s="257" t="s">
        <v>38751</v>
      </c>
      <c r="EL7430" s="213" t="str">
        <f>IFERROR(VLOOKUP(ROWS($EL$3:EL7430),EH7430:$EI$7917,2,0),"")</f>
        <v/>
      </c>
    </row>
    <row r="7431" spans="134:142">
      <c r="ED7431" s="257" t="s">
        <v>45154</v>
      </c>
      <c r="EH7431" s="213">
        <f>IF(ISNUMBER(SEARCH($I$1,$EI$3:$EI$7917)),MAX($EH$2:EH7430)+1,0)</f>
        <v>0</v>
      </c>
      <c r="EI7431" s="257" t="s">
        <v>44184</v>
      </c>
      <c r="EL7431" s="213" t="str">
        <f>IFERROR(VLOOKUP(ROWS($EL$3:EL7431),EH7431:$EI$7917,2,0),"")</f>
        <v/>
      </c>
    </row>
    <row r="7432" spans="134:142" ht="24.75">
      <c r="ED7432" s="257" t="s">
        <v>45155</v>
      </c>
      <c r="EH7432" s="213">
        <f>IF(ISNUMBER(SEARCH($I$1,$EI$3:$EI$7917)),MAX($EH$2:EH7431)+1,0)</f>
        <v>0</v>
      </c>
      <c r="EI7432" s="257" t="s">
        <v>40437</v>
      </c>
      <c r="EL7432" s="213" t="str">
        <f>IFERROR(VLOOKUP(ROWS($EL$3:EL7432),EH7432:$EI$7917,2,0),"")</f>
        <v/>
      </c>
    </row>
    <row r="7433" spans="134:142" ht="24.75">
      <c r="ED7433" s="257" t="s">
        <v>45156</v>
      </c>
      <c r="EH7433" s="213">
        <f>IF(ISNUMBER(SEARCH($I$1,$EI$3:$EI$7917)),MAX($EH$2:EH7432)+1,0)</f>
        <v>0</v>
      </c>
      <c r="EI7433" s="257" t="s">
        <v>42453</v>
      </c>
      <c r="EL7433" s="213" t="str">
        <f>IFERROR(VLOOKUP(ROWS($EL$3:EL7433),EH7433:$EI$7917,2,0),"")</f>
        <v/>
      </c>
    </row>
    <row r="7434" spans="134:142">
      <c r="ED7434" s="257" t="s">
        <v>45157</v>
      </c>
      <c r="EH7434" s="213">
        <f>IF(ISNUMBER(SEARCH($I$1,$EI$3:$EI$7917)),MAX($EH$2:EH7433)+1,0)</f>
        <v>0</v>
      </c>
      <c r="EI7434" s="257" t="s">
        <v>38571</v>
      </c>
      <c r="EL7434" s="213" t="str">
        <f>IFERROR(VLOOKUP(ROWS($EL$3:EL7434),EH7434:$EI$7917,2,0),"")</f>
        <v/>
      </c>
    </row>
    <row r="7435" spans="134:142" ht="24.75">
      <c r="ED7435" s="257" t="s">
        <v>45158</v>
      </c>
      <c r="EH7435" s="213">
        <f>IF(ISNUMBER(SEARCH($I$1,$EI$3:$EI$7917)),MAX($EH$2:EH7434)+1,0)</f>
        <v>0</v>
      </c>
      <c r="EI7435" s="257" t="s">
        <v>40752</v>
      </c>
      <c r="EL7435" s="213" t="str">
        <f>IFERROR(VLOOKUP(ROWS($EL$3:EL7435),EH7435:$EI$7917,2,0),"")</f>
        <v/>
      </c>
    </row>
    <row r="7436" spans="134:142" ht="24.75">
      <c r="ED7436" s="257" t="s">
        <v>45159</v>
      </c>
      <c r="EH7436" s="213">
        <f>IF(ISNUMBER(SEARCH($I$1,$EI$3:$EI$7917)),MAX($EH$2:EH7435)+1,0)</f>
        <v>0</v>
      </c>
      <c r="EI7436" s="257" t="s">
        <v>42642</v>
      </c>
      <c r="EL7436" s="213" t="str">
        <f>IFERROR(VLOOKUP(ROWS($EL$3:EL7436),EH7436:$EI$7917,2,0),"")</f>
        <v/>
      </c>
    </row>
    <row r="7437" spans="134:142">
      <c r="ED7437" s="257" t="s">
        <v>45160</v>
      </c>
      <c r="EH7437" s="213">
        <f>IF(ISNUMBER(SEARCH($I$1,$EI$3:$EI$7917)),MAX($EH$2:EH7436)+1,0)</f>
        <v>0</v>
      </c>
      <c r="EI7437" s="257" t="s">
        <v>39347</v>
      </c>
      <c r="EL7437" s="213" t="str">
        <f>IFERROR(VLOOKUP(ROWS($EL$3:EL7437),EH7437:$EI$7917,2,0),"")</f>
        <v/>
      </c>
    </row>
    <row r="7438" spans="134:142">
      <c r="ED7438" s="257" t="s">
        <v>45161</v>
      </c>
      <c r="EH7438" s="213">
        <f>IF(ISNUMBER(SEARCH($I$1,$EI$3:$EI$7917)),MAX($EH$2:EH7437)+1,0)</f>
        <v>0</v>
      </c>
      <c r="EI7438" s="257" t="s">
        <v>39116</v>
      </c>
      <c r="EL7438" s="213" t="str">
        <f>IFERROR(VLOOKUP(ROWS($EL$3:EL7438),EH7438:$EI$7917,2,0),"")</f>
        <v/>
      </c>
    </row>
    <row r="7439" spans="134:142">
      <c r="ED7439" s="257" t="s">
        <v>45162</v>
      </c>
      <c r="EH7439" s="213">
        <f>IF(ISNUMBER(SEARCH($I$1,$EI$3:$EI$7917)),MAX($EH$2:EH7438)+1,0)</f>
        <v>0</v>
      </c>
      <c r="EI7439" s="257" t="s">
        <v>38014</v>
      </c>
      <c r="EL7439" s="213" t="str">
        <f>IFERROR(VLOOKUP(ROWS($EL$3:EL7439),EH7439:$EI$7917,2,0),"")</f>
        <v/>
      </c>
    </row>
    <row r="7440" spans="134:142">
      <c r="ED7440" s="257" t="s">
        <v>45163</v>
      </c>
      <c r="EH7440" s="213">
        <f>IF(ISNUMBER(SEARCH($I$1,$EI$3:$EI$7917)),MAX($EH$2:EH7439)+1,0)</f>
        <v>0</v>
      </c>
      <c r="EI7440" s="257" t="s">
        <v>39701</v>
      </c>
      <c r="EL7440" s="213" t="str">
        <f>IFERROR(VLOOKUP(ROWS($EL$3:EL7440),EH7440:$EI$7917,2,0),"")</f>
        <v/>
      </c>
    </row>
    <row r="7441" spans="134:142">
      <c r="ED7441" s="257" t="s">
        <v>45164</v>
      </c>
      <c r="EH7441" s="213">
        <f>IF(ISNUMBER(SEARCH($I$1,$EI$3:$EI$7917)),MAX($EH$2:EH7440)+1,0)</f>
        <v>0</v>
      </c>
      <c r="EI7441" s="257" t="s">
        <v>38447</v>
      </c>
      <c r="EL7441" s="213" t="str">
        <f>IFERROR(VLOOKUP(ROWS($EL$3:EL7441),EH7441:$EI$7917,2,0),"")</f>
        <v/>
      </c>
    </row>
    <row r="7442" spans="134:142" ht="24.75">
      <c r="ED7442" s="257" t="s">
        <v>45165</v>
      </c>
      <c r="EH7442" s="213">
        <f>IF(ISNUMBER(SEARCH($I$1,$EI$3:$EI$7917)),MAX($EH$2:EH7441)+1,0)</f>
        <v>0</v>
      </c>
      <c r="EI7442" s="257" t="s">
        <v>40372</v>
      </c>
      <c r="EL7442" s="213" t="str">
        <f>IFERROR(VLOOKUP(ROWS($EL$3:EL7442),EH7442:$EI$7917,2,0),"")</f>
        <v/>
      </c>
    </row>
    <row r="7443" spans="134:142" ht="24.75">
      <c r="ED7443" s="257" t="s">
        <v>45166</v>
      </c>
      <c r="EH7443" s="213">
        <f>IF(ISNUMBER(SEARCH($I$1,$EI$3:$EI$7917)),MAX($EH$2:EH7442)+1,0)</f>
        <v>0</v>
      </c>
      <c r="EI7443" s="257" t="s">
        <v>38983</v>
      </c>
      <c r="EL7443" s="213" t="str">
        <f>IFERROR(VLOOKUP(ROWS($EL$3:EL7443),EH7443:$EI$7917,2,0),"")</f>
        <v/>
      </c>
    </row>
    <row r="7444" spans="134:142" ht="36.75">
      <c r="ED7444" s="257" t="s">
        <v>45167</v>
      </c>
      <c r="EH7444" s="213">
        <f>IF(ISNUMBER(SEARCH($I$1,$EI$3:$EI$7917)),MAX($EH$2:EH7443)+1,0)</f>
        <v>0</v>
      </c>
      <c r="EI7444" s="257" t="s">
        <v>45171</v>
      </c>
      <c r="EL7444" s="213" t="str">
        <f>IFERROR(VLOOKUP(ROWS($EL$3:EL7444),EH7444:$EI$7917,2,0),"")</f>
        <v/>
      </c>
    </row>
    <row r="7445" spans="134:142" ht="24.75">
      <c r="ED7445" s="257" t="s">
        <v>45168</v>
      </c>
      <c r="EH7445" s="213">
        <f>IF(ISNUMBER(SEARCH($I$1,$EI$3:$EI$7917)),MAX($EH$2:EH7444)+1,0)</f>
        <v>0</v>
      </c>
      <c r="EI7445" s="257" t="s">
        <v>41046</v>
      </c>
      <c r="EL7445" s="213" t="str">
        <f>IFERROR(VLOOKUP(ROWS($EL$3:EL7445),EH7445:$EI$7917,2,0),"")</f>
        <v/>
      </c>
    </row>
    <row r="7446" spans="134:142" ht="24.75">
      <c r="ED7446" s="257" t="s">
        <v>45169</v>
      </c>
      <c r="EH7446" s="213">
        <f>IF(ISNUMBER(SEARCH($I$1,$EI$3:$EI$7917)),MAX($EH$2:EH7445)+1,0)</f>
        <v>0</v>
      </c>
      <c r="EI7446" s="257" t="s">
        <v>38827</v>
      </c>
      <c r="EL7446" s="213" t="str">
        <f>IFERROR(VLOOKUP(ROWS($EL$3:EL7446),EH7446:$EI$7917,2,0),"")</f>
        <v/>
      </c>
    </row>
    <row r="7447" spans="134:142">
      <c r="ED7447" s="257" t="s">
        <v>45170</v>
      </c>
      <c r="EH7447" s="213">
        <f>IF(ISNUMBER(SEARCH($I$1,$EI$3:$EI$7917)),MAX($EH$2:EH7446)+1,0)</f>
        <v>0</v>
      </c>
      <c r="EI7447" s="257" t="s">
        <v>40753</v>
      </c>
      <c r="EL7447" s="213" t="str">
        <f>IFERROR(VLOOKUP(ROWS($EL$3:EL7447),EH7447:$EI$7917,2,0),"")</f>
        <v/>
      </c>
    </row>
    <row r="7448" spans="134:142">
      <c r="ED7448" s="257" t="s">
        <v>45171</v>
      </c>
      <c r="EH7448" s="213">
        <f>IF(ISNUMBER(SEARCH($I$1,$EI$3:$EI$7917)),MAX($EH$2:EH7447)+1,0)</f>
        <v>0</v>
      </c>
      <c r="EI7448" s="257" t="s">
        <v>43918</v>
      </c>
      <c r="EL7448" s="213" t="str">
        <f>IFERROR(VLOOKUP(ROWS($EL$3:EL7448),EH7448:$EI$7917,2,0),"")</f>
        <v/>
      </c>
    </row>
    <row r="7449" spans="134:142" ht="24.75">
      <c r="ED7449" s="257" t="s">
        <v>45172</v>
      </c>
      <c r="EH7449" s="213">
        <f>IF(ISNUMBER(SEARCH($I$1,$EI$3:$EI$7917)),MAX($EH$2:EH7448)+1,0)</f>
        <v>0</v>
      </c>
      <c r="EI7449" s="257" t="s">
        <v>43629</v>
      </c>
      <c r="EL7449" s="213" t="str">
        <f>IFERROR(VLOOKUP(ROWS($EL$3:EL7449),EH7449:$EI$7917,2,0),"")</f>
        <v/>
      </c>
    </row>
    <row r="7450" spans="134:142" ht="36.75">
      <c r="ED7450" s="257" t="s">
        <v>45173</v>
      </c>
      <c r="EH7450" s="213">
        <f>IF(ISNUMBER(SEARCH($I$1,$EI$3:$EI$7917)),MAX($EH$2:EH7449)+1,0)</f>
        <v>0</v>
      </c>
      <c r="EI7450" s="257" t="s">
        <v>40601</v>
      </c>
      <c r="EL7450" s="213" t="str">
        <f>IFERROR(VLOOKUP(ROWS($EL$3:EL7450),EH7450:$EI$7917,2,0),"")</f>
        <v/>
      </c>
    </row>
    <row r="7451" spans="134:142" ht="36.75">
      <c r="ED7451" s="257" t="s">
        <v>45174</v>
      </c>
      <c r="EH7451" s="213">
        <f>IF(ISNUMBER(SEARCH($I$1,$EI$3:$EI$7917)),MAX($EH$2:EH7450)+1,0)</f>
        <v>0</v>
      </c>
      <c r="EI7451" s="257" t="s">
        <v>38915</v>
      </c>
      <c r="EL7451" s="213" t="str">
        <f>IFERROR(VLOOKUP(ROWS($EL$3:EL7451),EH7451:$EI$7917,2,0),"")</f>
        <v/>
      </c>
    </row>
    <row r="7452" spans="134:142" ht="36.75">
      <c r="ED7452" s="257" t="s">
        <v>45175</v>
      </c>
      <c r="EH7452" s="213">
        <f>IF(ISNUMBER(SEARCH($I$1,$EI$3:$EI$7917)),MAX($EH$2:EH7451)+1,0)</f>
        <v>0</v>
      </c>
      <c r="EI7452" s="257" t="s">
        <v>43247</v>
      </c>
      <c r="EL7452" s="213" t="str">
        <f>IFERROR(VLOOKUP(ROWS($EL$3:EL7452),EH7452:$EI$7917,2,0),"")</f>
        <v/>
      </c>
    </row>
    <row r="7453" spans="134:142" ht="36.75">
      <c r="ED7453" s="257" t="s">
        <v>45176</v>
      </c>
      <c r="EH7453" s="213">
        <f>IF(ISNUMBER(SEARCH($I$1,$EI$3:$EI$7917)),MAX($EH$2:EH7452)+1,0)</f>
        <v>0</v>
      </c>
      <c r="EI7453" s="257" t="s">
        <v>44078</v>
      </c>
      <c r="EL7453" s="213" t="str">
        <f>IFERROR(VLOOKUP(ROWS($EL$3:EL7453),EH7453:$EI$7917,2,0),"")</f>
        <v/>
      </c>
    </row>
    <row r="7454" spans="134:142" ht="24.75">
      <c r="ED7454" s="257" t="s">
        <v>45177</v>
      </c>
      <c r="EH7454" s="213">
        <f>IF(ISNUMBER(SEARCH($I$1,$EI$3:$EI$7917)),MAX($EH$2:EH7453)+1,0)</f>
        <v>0</v>
      </c>
      <c r="EI7454" s="257" t="s">
        <v>41047</v>
      </c>
      <c r="EL7454" s="213" t="str">
        <f>IFERROR(VLOOKUP(ROWS($EL$3:EL7454),EH7454:$EI$7917,2,0),"")</f>
        <v/>
      </c>
    </row>
    <row r="7455" spans="134:142" ht="36.75">
      <c r="ED7455" s="257" t="s">
        <v>45178</v>
      </c>
      <c r="EH7455" s="213">
        <f>IF(ISNUMBER(SEARCH($I$1,$EI$3:$EI$7917)),MAX($EH$2:EH7454)+1,0)</f>
        <v>0</v>
      </c>
      <c r="EI7455" s="257" t="s">
        <v>40602</v>
      </c>
      <c r="EL7455" s="213" t="str">
        <f>IFERROR(VLOOKUP(ROWS($EL$3:EL7455),EH7455:$EI$7917,2,0),"")</f>
        <v/>
      </c>
    </row>
    <row r="7456" spans="134:142" ht="36.75">
      <c r="ED7456" s="257" t="s">
        <v>45179</v>
      </c>
      <c r="EH7456" s="213">
        <f>IF(ISNUMBER(SEARCH($I$1,$EI$3:$EI$7917)),MAX($EH$2:EH7455)+1,0)</f>
        <v>0</v>
      </c>
      <c r="EI7456" s="257" t="s">
        <v>43630</v>
      </c>
      <c r="EL7456" s="213" t="str">
        <f>IFERROR(VLOOKUP(ROWS($EL$3:EL7456),EH7456:$EI$7917,2,0),"")</f>
        <v/>
      </c>
    </row>
    <row r="7457" spans="134:142" ht="24.75">
      <c r="ED7457" s="257" t="s">
        <v>45180</v>
      </c>
      <c r="EH7457" s="213">
        <f>IF(ISNUMBER(SEARCH($I$1,$EI$3:$EI$7917)),MAX($EH$2:EH7456)+1,0)</f>
        <v>0</v>
      </c>
      <c r="EI7457" s="257" t="s">
        <v>40094</v>
      </c>
      <c r="EL7457" s="213" t="str">
        <f>IFERROR(VLOOKUP(ROWS($EL$3:EL7457),EH7457:$EI$7917,2,0),"")</f>
        <v/>
      </c>
    </row>
    <row r="7458" spans="134:142" ht="36.75">
      <c r="ED7458" s="257" t="s">
        <v>45181</v>
      </c>
      <c r="EH7458" s="213">
        <f>IF(ISNUMBER(SEARCH($I$1,$EI$3:$EI$7917)),MAX($EH$2:EH7457)+1,0)</f>
        <v>0</v>
      </c>
      <c r="EI7458" s="257" t="s">
        <v>40095</v>
      </c>
      <c r="EL7458" s="213" t="str">
        <f>IFERROR(VLOOKUP(ROWS($EL$3:EL7458),EH7458:$EI$7917,2,0),"")</f>
        <v/>
      </c>
    </row>
    <row r="7459" spans="134:142" ht="24.75">
      <c r="ED7459" s="257" t="s">
        <v>45182</v>
      </c>
      <c r="EH7459" s="213">
        <f>IF(ISNUMBER(SEARCH($I$1,$EI$3:$EI$7917)),MAX($EH$2:EH7458)+1,0)</f>
        <v>0</v>
      </c>
      <c r="EI7459" s="257" t="s">
        <v>38828</v>
      </c>
      <c r="EL7459" s="213" t="str">
        <f>IFERROR(VLOOKUP(ROWS($EL$3:EL7459),EH7459:$EI$7917,2,0),"")</f>
        <v/>
      </c>
    </row>
    <row r="7460" spans="134:142">
      <c r="ED7460" s="257" t="s">
        <v>45183</v>
      </c>
      <c r="EH7460" s="213">
        <f>IF(ISNUMBER(SEARCH($I$1,$EI$3:$EI$7917)),MAX($EH$2:EH7459)+1,0)</f>
        <v>0</v>
      </c>
      <c r="EI7460" s="257" t="s">
        <v>41621</v>
      </c>
      <c r="EL7460" s="213" t="str">
        <f>IFERROR(VLOOKUP(ROWS($EL$3:EL7460),EH7460:$EI$7917,2,0),"")</f>
        <v/>
      </c>
    </row>
    <row r="7461" spans="134:142">
      <c r="ED7461" s="257" t="s">
        <v>45184</v>
      </c>
      <c r="EH7461" s="213">
        <f>IF(ISNUMBER(SEARCH($I$1,$EI$3:$EI$7917)),MAX($EH$2:EH7460)+1,0)</f>
        <v>0</v>
      </c>
      <c r="EI7461" s="257" t="s">
        <v>43084</v>
      </c>
      <c r="EL7461" s="213" t="str">
        <f>IFERROR(VLOOKUP(ROWS($EL$3:EL7461),EH7461:$EI$7917,2,0),"")</f>
        <v/>
      </c>
    </row>
    <row r="7462" spans="134:142" ht="24.75">
      <c r="ED7462" s="257" t="s">
        <v>45185</v>
      </c>
      <c r="EH7462" s="213">
        <f>IF(ISNUMBER(SEARCH($I$1,$EI$3:$EI$7917)),MAX($EH$2:EH7461)+1,0)</f>
        <v>0</v>
      </c>
      <c r="EI7462" s="257" t="s">
        <v>41622</v>
      </c>
      <c r="EL7462" s="213" t="str">
        <f>IFERROR(VLOOKUP(ROWS($EL$3:EL7462),EH7462:$EI$7917,2,0),"")</f>
        <v/>
      </c>
    </row>
    <row r="7463" spans="134:142" ht="24.75">
      <c r="ED7463" s="257" t="s">
        <v>45186</v>
      </c>
      <c r="EH7463" s="213">
        <f>IF(ISNUMBER(SEARCH($I$1,$EI$3:$EI$7917)),MAX($EH$2:EH7462)+1,0)</f>
        <v>0</v>
      </c>
      <c r="EI7463" s="257" t="s">
        <v>44973</v>
      </c>
      <c r="EL7463" s="213" t="str">
        <f>IFERROR(VLOOKUP(ROWS($EL$3:EL7463),EH7463:$EI$7917,2,0),"")</f>
        <v/>
      </c>
    </row>
    <row r="7464" spans="134:142">
      <c r="ED7464" s="257" t="s">
        <v>45187</v>
      </c>
      <c r="EH7464" s="213">
        <f>IF(ISNUMBER(SEARCH($I$1,$EI$3:$EI$7917)),MAX($EH$2:EH7463)+1,0)</f>
        <v>0</v>
      </c>
      <c r="EI7464" s="257" t="s">
        <v>45342</v>
      </c>
      <c r="EL7464" s="213" t="str">
        <f>IFERROR(VLOOKUP(ROWS($EL$3:EL7464),EH7464:$EI$7917,2,0),"")</f>
        <v/>
      </c>
    </row>
    <row r="7465" spans="134:142" ht="24.75">
      <c r="ED7465" s="257" t="s">
        <v>45188</v>
      </c>
      <c r="EH7465" s="213">
        <f>IF(ISNUMBER(SEARCH($I$1,$EI$3:$EI$7917)),MAX($EH$2:EH7464)+1,0)</f>
        <v>0</v>
      </c>
      <c r="EI7465" s="257" t="s">
        <v>44697</v>
      </c>
      <c r="EL7465" s="213" t="str">
        <f>IFERROR(VLOOKUP(ROWS($EL$3:EL7465),EH7465:$EI$7917,2,0),"")</f>
        <v/>
      </c>
    </row>
    <row r="7466" spans="134:142" ht="24.75">
      <c r="ED7466" s="257" t="s">
        <v>45189</v>
      </c>
      <c r="EH7466" s="213">
        <f>IF(ISNUMBER(SEARCH($I$1,$EI$3:$EI$7917)),MAX($EH$2:EH7465)+1,0)</f>
        <v>0</v>
      </c>
      <c r="EI7466" s="257" t="s">
        <v>42537</v>
      </c>
      <c r="EL7466" s="213" t="str">
        <f>IFERROR(VLOOKUP(ROWS($EL$3:EL7466),EH7466:$EI$7917,2,0),"")</f>
        <v/>
      </c>
    </row>
    <row r="7467" spans="134:142">
      <c r="ED7467" s="257" t="s">
        <v>45190</v>
      </c>
      <c r="EH7467" s="213">
        <f>IF(ISNUMBER(SEARCH($I$1,$EI$3:$EI$7917)),MAX($EH$2:EH7466)+1,0)</f>
        <v>0</v>
      </c>
      <c r="EI7467" s="257" t="s">
        <v>40780</v>
      </c>
      <c r="EL7467" s="213" t="str">
        <f>IFERROR(VLOOKUP(ROWS($EL$3:EL7467),EH7467:$EI$7917,2,0),"")</f>
        <v/>
      </c>
    </row>
    <row r="7468" spans="134:142" ht="24.75">
      <c r="ED7468" s="257" t="s">
        <v>45191</v>
      </c>
      <c r="EH7468" s="213">
        <f>IF(ISNUMBER(SEARCH($I$1,$EI$3:$EI$7917)),MAX($EH$2:EH7467)+1,0)</f>
        <v>0</v>
      </c>
      <c r="EI7468" s="257" t="s">
        <v>44868</v>
      </c>
      <c r="EL7468" s="213" t="str">
        <f>IFERROR(VLOOKUP(ROWS($EL$3:EL7468),EH7468:$EI$7917,2,0),"")</f>
        <v/>
      </c>
    </row>
    <row r="7469" spans="134:142" ht="48.75">
      <c r="ED7469" s="257" t="s">
        <v>45192</v>
      </c>
      <c r="EH7469" s="213">
        <f>IF(ISNUMBER(SEARCH($I$1,$EI$3:$EI$7917)),MAX($EH$2:EH7468)+1,0)</f>
        <v>0</v>
      </c>
      <c r="EI7469" s="257" t="s">
        <v>45151</v>
      </c>
      <c r="EL7469" s="213" t="str">
        <f>IFERROR(VLOOKUP(ROWS($EL$3:EL7469),EH7469:$EI$7917,2,0),"")</f>
        <v/>
      </c>
    </row>
    <row r="7470" spans="134:142">
      <c r="ED7470" s="257" t="s">
        <v>45193</v>
      </c>
      <c r="EH7470" s="213">
        <f>IF(ISNUMBER(SEARCH($I$1,$EI$3:$EI$7917)),MAX($EH$2:EH7469)+1,0)</f>
        <v>0</v>
      </c>
      <c r="EI7470" s="257" t="s">
        <v>43085</v>
      </c>
      <c r="EL7470" s="213" t="str">
        <f>IFERROR(VLOOKUP(ROWS($EL$3:EL7470),EH7470:$EI$7917,2,0),"")</f>
        <v/>
      </c>
    </row>
    <row r="7471" spans="134:142" ht="24.75">
      <c r="ED7471" s="257" t="s">
        <v>45194</v>
      </c>
      <c r="EH7471" s="213">
        <f>IF(ISNUMBER(SEARCH($I$1,$EI$3:$EI$7917)),MAX($EH$2:EH7470)+1,0)</f>
        <v>0</v>
      </c>
      <c r="EI7471" s="257" t="s">
        <v>42956</v>
      </c>
      <c r="EL7471" s="213" t="str">
        <f>IFERROR(VLOOKUP(ROWS($EL$3:EL7471),EH7471:$EI$7917,2,0),"")</f>
        <v/>
      </c>
    </row>
    <row r="7472" spans="134:142">
      <c r="ED7472" s="257" t="s">
        <v>45195</v>
      </c>
      <c r="EH7472" s="213">
        <f>IF(ISNUMBER(SEARCH($I$1,$EI$3:$EI$7917)),MAX($EH$2:EH7471)+1,0)</f>
        <v>0</v>
      </c>
      <c r="EI7472" s="257" t="s">
        <v>42769</v>
      </c>
      <c r="EL7472" s="213" t="str">
        <f>IFERROR(VLOOKUP(ROWS($EL$3:EL7472),EH7472:$EI$7917,2,0),"")</f>
        <v/>
      </c>
    </row>
    <row r="7473" spans="134:142" ht="24.75">
      <c r="ED7473" s="257" t="s">
        <v>45196</v>
      </c>
      <c r="EH7473" s="213">
        <f>IF(ISNUMBER(SEARCH($I$1,$EI$3:$EI$7917)),MAX($EH$2:EH7472)+1,0)</f>
        <v>0</v>
      </c>
      <c r="EI7473" s="257" t="s">
        <v>45626</v>
      </c>
      <c r="EL7473" s="213" t="str">
        <f>IFERROR(VLOOKUP(ROWS($EL$3:EL7473),EH7473:$EI$7917,2,0),"")</f>
        <v/>
      </c>
    </row>
    <row r="7474" spans="134:142" ht="24.75">
      <c r="ED7474" s="257" t="s">
        <v>45197</v>
      </c>
      <c r="EH7474" s="213">
        <f>IF(ISNUMBER(SEARCH($I$1,$EI$3:$EI$7917)),MAX($EH$2:EH7473)+1,0)</f>
        <v>0</v>
      </c>
      <c r="EI7474" s="257" t="s">
        <v>43086</v>
      </c>
      <c r="EL7474" s="213" t="str">
        <f>IFERROR(VLOOKUP(ROWS($EL$3:EL7474),EH7474:$EI$7917,2,0),"")</f>
        <v/>
      </c>
    </row>
    <row r="7475" spans="134:142" ht="24.75">
      <c r="ED7475" s="257" t="s">
        <v>45198</v>
      </c>
      <c r="EH7475" s="213">
        <f>IF(ISNUMBER(SEARCH($I$1,$EI$3:$EI$7917)),MAX($EH$2:EH7474)+1,0)</f>
        <v>0</v>
      </c>
      <c r="EI7475" s="257" t="s">
        <v>43919</v>
      </c>
      <c r="EL7475" s="213" t="str">
        <f>IFERROR(VLOOKUP(ROWS($EL$3:EL7475),EH7475:$EI$7917,2,0),"")</f>
        <v/>
      </c>
    </row>
    <row r="7476" spans="134:142">
      <c r="ED7476" s="257" t="s">
        <v>45199</v>
      </c>
      <c r="EH7476" s="213">
        <f>IF(ISNUMBER(SEARCH($I$1,$EI$3:$EI$7917)),MAX($EH$2:EH7475)+1,0)</f>
        <v>0</v>
      </c>
      <c r="EI7476" s="257" t="s">
        <v>39702</v>
      </c>
      <c r="EL7476" s="213" t="str">
        <f>IFERROR(VLOOKUP(ROWS($EL$3:EL7476),EH7476:$EI$7917,2,0),"")</f>
        <v/>
      </c>
    </row>
    <row r="7477" spans="134:142" ht="24.75">
      <c r="ED7477" s="257" t="s">
        <v>45200</v>
      </c>
      <c r="EH7477" s="213">
        <f>IF(ISNUMBER(SEARCH($I$1,$EI$3:$EI$7917)),MAX($EH$2:EH7476)+1,0)</f>
        <v>0</v>
      </c>
      <c r="EI7477" s="257" t="s">
        <v>40982</v>
      </c>
      <c r="EL7477" s="213" t="str">
        <f>IFERROR(VLOOKUP(ROWS($EL$3:EL7477),EH7477:$EI$7917,2,0),"")</f>
        <v/>
      </c>
    </row>
    <row r="7478" spans="134:142" ht="24.75">
      <c r="ED7478" s="257" t="s">
        <v>45201</v>
      </c>
      <c r="EH7478" s="213">
        <f>IF(ISNUMBER(SEARCH($I$1,$EI$3:$EI$7917)),MAX($EH$2:EH7477)+1,0)</f>
        <v>0</v>
      </c>
      <c r="EI7478" s="257" t="s">
        <v>42957</v>
      </c>
      <c r="EL7478" s="213" t="str">
        <f>IFERROR(VLOOKUP(ROWS($EL$3:EL7478),EH7478:$EI$7917,2,0),"")</f>
        <v/>
      </c>
    </row>
    <row r="7479" spans="134:142" ht="24.75">
      <c r="ED7479" s="257" t="s">
        <v>45202</v>
      </c>
      <c r="EH7479" s="213">
        <f>IF(ISNUMBER(SEARCH($I$1,$EI$3:$EI$7917)),MAX($EH$2:EH7478)+1,0)</f>
        <v>0</v>
      </c>
      <c r="EI7479" s="257" t="s">
        <v>39919</v>
      </c>
      <c r="EL7479" s="213" t="str">
        <f>IFERROR(VLOOKUP(ROWS($EL$3:EL7479),EH7479:$EI$7917,2,0),"")</f>
        <v/>
      </c>
    </row>
    <row r="7480" spans="134:142" ht="36.75">
      <c r="ED7480" s="257" t="s">
        <v>45203</v>
      </c>
      <c r="EH7480" s="213">
        <f>IF(ISNUMBER(SEARCH($I$1,$EI$3:$EI$7917)),MAX($EH$2:EH7479)+1,0)</f>
        <v>0</v>
      </c>
      <c r="EI7480" s="257" t="s">
        <v>44079</v>
      </c>
      <c r="EL7480" s="213" t="str">
        <f>IFERROR(VLOOKUP(ROWS($EL$3:EL7480),EH7480:$EI$7917,2,0),"")</f>
        <v/>
      </c>
    </row>
    <row r="7481" spans="134:142" ht="24.75">
      <c r="ED7481" s="257" t="s">
        <v>45204</v>
      </c>
      <c r="EH7481" s="213">
        <f>IF(ISNUMBER(SEARCH($I$1,$EI$3:$EI$7917)),MAX($EH$2:EH7480)+1,0)</f>
        <v>0</v>
      </c>
      <c r="EI7481" s="257" t="s">
        <v>42454</v>
      </c>
      <c r="EL7481" s="213" t="str">
        <f>IFERROR(VLOOKUP(ROWS($EL$3:EL7481),EH7481:$EI$7917,2,0),"")</f>
        <v/>
      </c>
    </row>
    <row r="7482" spans="134:142" ht="24.75">
      <c r="ED7482" s="257" t="s">
        <v>45205</v>
      </c>
      <c r="EH7482" s="213">
        <f>IF(ISNUMBER(SEARCH($I$1,$EI$3:$EI$7917)),MAX($EH$2:EH7481)+1,0)</f>
        <v>0</v>
      </c>
      <c r="EI7482" s="257" t="s">
        <v>38015</v>
      </c>
      <c r="EL7482" s="213" t="str">
        <f>IFERROR(VLOOKUP(ROWS($EL$3:EL7482),EH7482:$EI$7917,2,0),"")</f>
        <v/>
      </c>
    </row>
    <row r="7483" spans="134:142">
      <c r="ED7483" s="257" t="s">
        <v>45206</v>
      </c>
      <c r="EH7483" s="213">
        <f>IF(ISNUMBER(SEARCH($I$1,$EI$3:$EI$7917)),MAX($EH$2:EH7482)+1,0)</f>
        <v>0</v>
      </c>
      <c r="EI7483" s="257" t="s">
        <v>38448</v>
      </c>
      <c r="EL7483" s="213" t="str">
        <f>IFERROR(VLOOKUP(ROWS($EL$3:EL7483),EH7483:$EI$7917,2,0),"")</f>
        <v/>
      </c>
    </row>
    <row r="7484" spans="134:142">
      <c r="ED7484" s="257" t="s">
        <v>45207</v>
      </c>
      <c r="EH7484" s="213">
        <f>IF(ISNUMBER(SEARCH($I$1,$EI$3:$EI$7917)),MAX($EH$2:EH7483)+1,0)</f>
        <v>0</v>
      </c>
      <c r="EI7484" s="257" t="s">
        <v>38752</v>
      </c>
      <c r="EL7484" s="213" t="str">
        <f>IFERROR(VLOOKUP(ROWS($EL$3:EL7484),EH7484:$EI$7917,2,0),"")</f>
        <v/>
      </c>
    </row>
    <row r="7485" spans="134:142" ht="24.75">
      <c r="ED7485" s="257" t="s">
        <v>45208</v>
      </c>
      <c r="EH7485" s="213">
        <f>IF(ISNUMBER(SEARCH($I$1,$EI$3:$EI$7917)),MAX($EH$2:EH7484)+1,0)</f>
        <v>0</v>
      </c>
      <c r="EI7485" s="257" t="s">
        <v>40373</v>
      </c>
      <c r="EL7485" s="213" t="str">
        <f>IFERROR(VLOOKUP(ROWS($EL$3:EL7485),EH7485:$EI$7917,2,0),"")</f>
        <v/>
      </c>
    </row>
    <row r="7486" spans="134:142" ht="24.75">
      <c r="ED7486" s="257" t="s">
        <v>45209</v>
      </c>
      <c r="EH7486" s="213">
        <f>IF(ISNUMBER(SEARCH($I$1,$EI$3:$EI$7917)),MAX($EH$2:EH7485)+1,0)</f>
        <v>0</v>
      </c>
      <c r="EI7486" s="257" t="s">
        <v>42958</v>
      </c>
      <c r="EL7486" s="213" t="str">
        <f>IFERROR(VLOOKUP(ROWS($EL$3:EL7486),EH7486:$EI$7917,2,0),"")</f>
        <v/>
      </c>
    </row>
    <row r="7487" spans="134:142">
      <c r="ED7487" s="257" t="s">
        <v>45210</v>
      </c>
      <c r="EH7487" s="213">
        <f>IF(ISNUMBER(SEARCH($I$1,$EI$3:$EI$7917)),MAX($EH$2:EH7486)+1,0)</f>
        <v>0</v>
      </c>
      <c r="EI7487" s="257" t="s">
        <v>39259</v>
      </c>
      <c r="EL7487" s="213" t="str">
        <f>IFERROR(VLOOKUP(ROWS($EL$3:EL7487),EH7487:$EI$7917,2,0),"")</f>
        <v/>
      </c>
    </row>
    <row r="7488" spans="134:142" ht="24.75">
      <c r="ED7488" s="257" t="s">
        <v>45211</v>
      </c>
      <c r="EH7488" s="213">
        <f>IF(ISNUMBER(SEARCH($I$1,$EI$3:$EI$7917)),MAX($EH$2:EH7487)+1,0)</f>
        <v>0</v>
      </c>
      <c r="EI7488" s="257" t="s">
        <v>41880</v>
      </c>
      <c r="EL7488" s="213" t="str">
        <f>IFERROR(VLOOKUP(ROWS($EL$3:EL7488),EH7488:$EI$7917,2,0),"")</f>
        <v/>
      </c>
    </row>
    <row r="7489" spans="134:142">
      <c r="ED7489" s="257" t="s">
        <v>45212</v>
      </c>
      <c r="EH7489" s="213">
        <f>IF(ISNUMBER(SEARCH($I$1,$EI$3:$EI$7917)),MAX($EH$2:EH7488)+1,0)</f>
        <v>0</v>
      </c>
      <c r="EI7489" s="257" t="s">
        <v>39703</v>
      </c>
      <c r="EL7489" s="213" t="str">
        <f>IFERROR(VLOOKUP(ROWS($EL$3:EL7489),EH7489:$EI$7917,2,0),"")</f>
        <v/>
      </c>
    </row>
    <row r="7490" spans="134:142">
      <c r="ED7490" s="257" t="s">
        <v>45213</v>
      </c>
      <c r="EH7490" s="213">
        <f>IF(ISNUMBER(SEARCH($I$1,$EI$3:$EI$7917)),MAX($EH$2:EH7489)+1,0)</f>
        <v>0</v>
      </c>
      <c r="EI7490" s="257" t="s">
        <v>38984</v>
      </c>
      <c r="EL7490" s="213" t="str">
        <f>IFERROR(VLOOKUP(ROWS($EL$3:EL7490),EH7490:$EI$7917,2,0),"")</f>
        <v/>
      </c>
    </row>
    <row r="7491" spans="134:142">
      <c r="ED7491" s="257" t="s">
        <v>45214</v>
      </c>
      <c r="EH7491" s="213">
        <f>IF(ISNUMBER(SEARCH($I$1,$EI$3:$EI$7917)),MAX($EH$2:EH7490)+1,0)</f>
        <v>0</v>
      </c>
      <c r="EI7491" s="257" t="s">
        <v>38016</v>
      </c>
      <c r="EL7491" s="213" t="str">
        <f>IFERROR(VLOOKUP(ROWS($EL$3:EL7491),EH7491:$EI$7917,2,0),"")</f>
        <v/>
      </c>
    </row>
    <row r="7492" spans="134:142" ht="24.75">
      <c r="ED7492" s="257" t="s">
        <v>45215</v>
      </c>
      <c r="EH7492" s="213">
        <f>IF(ISNUMBER(SEARCH($I$1,$EI$3:$EI$7917)),MAX($EH$2:EH7491)+1,0)</f>
        <v>0</v>
      </c>
      <c r="EI7492" s="257" t="s">
        <v>38017</v>
      </c>
      <c r="EL7492" s="213" t="str">
        <f>IFERROR(VLOOKUP(ROWS($EL$3:EL7492),EH7492:$EI$7917,2,0),"")</f>
        <v/>
      </c>
    </row>
    <row r="7493" spans="134:142" ht="24.75">
      <c r="ED7493" s="257" t="s">
        <v>45216</v>
      </c>
      <c r="EH7493" s="213">
        <f>IF(ISNUMBER(SEARCH($I$1,$EI$3:$EI$7917)),MAX($EH$2:EH7492)+1,0)</f>
        <v>0</v>
      </c>
      <c r="EI7493" s="257" t="s">
        <v>42028</v>
      </c>
      <c r="EL7493" s="213" t="str">
        <f>IFERROR(VLOOKUP(ROWS($EL$3:EL7493),EH7493:$EI$7917,2,0),"")</f>
        <v/>
      </c>
    </row>
    <row r="7494" spans="134:142" ht="24.75">
      <c r="ED7494" s="257" t="s">
        <v>45217</v>
      </c>
      <c r="EH7494" s="213">
        <f>IF(ISNUMBER(SEARCH($I$1,$EI$3:$EI$7917)),MAX($EH$2:EH7493)+1,0)</f>
        <v>0</v>
      </c>
      <c r="EI7494" s="257" t="s">
        <v>38985</v>
      </c>
      <c r="EL7494" s="213" t="str">
        <f>IFERROR(VLOOKUP(ROWS($EL$3:EL7494),EH7494:$EI$7917,2,0),"")</f>
        <v/>
      </c>
    </row>
    <row r="7495" spans="134:142">
      <c r="ED7495" s="257" t="s">
        <v>45218</v>
      </c>
      <c r="EH7495" s="213">
        <f>IF(ISNUMBER(SEARCH($I$1,$EI$3:$EI$7917)),MAX($EH$2:EH7494)+1,0)</f>
        <v>0</v>
      </c>
      <c r="EI7495" s="257" t="s">
        <v>44468</v>
      </c>
      <c r="EL7495" s="213" t="str">
        <f>IFERROR(VLOOKUP(ROWS($EL$3:EL7495),EH7495:$EI$7917,2,0),"")</f>
        <v/>
      </c>
    </row>
    <row r="7496" spans="134:142">
      <c r="ED7496" s="257" t="s">
        <v>45219</v>
      </c>
      <c r="EH7496" s="213">
        <f>IF(ISNUMBER(SEARCH($I$1,$EI$3:$EI$7917)),MAX($EH$2:EH7495)+1,0)</f>
        <v>0</v>
      </c>
      <c r="EI7496" s="257" t="s">
        <v>39261</v>
      </c>
      <c r="EL7496" s="213" t="str">
        <f>IFERROR(VLOOKUP(ROWS($EL$3:EL7496),EH7496:$EI$7917,2,0),"")</f>
        <v/>
      </c>
    </row>
    <row r="7497" spans="134:142">
      <c r="ED7497" s="257" t="s">
        <v>45220</v>
      </c>
      <c r="EH7497" s="213">
        <f>IF(ISNUMBER(SEARCH($I$1,$EI$3:$EI$7917)),MAX($EH$2:EH7496)+1,0)</f>
        <v>0</v>
      </c>
      <c r="EI7497" s="257" t="s">
        <v>38906</v>
      </c>
      <c r="EL7497" s="213" t="str">
        <f>IFERROR(VLOOKUP(ROWS($EL$3:EL7497),EH7497:$EI$7917,2,0),"")</f>
        <v/>
      </c>
    </row>
    <row r="7498" spans="134:142">
      <c r="ED7498" s="257" t="s">
        <v>45221</v>
      </c>
      <c r="EH7498" s="213">
        <f>IF(ISNUMBER(SEARCH($I$1,$EI$3:$EI$7917)),MAX($EH$2:EH7497)+1,0)</f>
        <v>0</v>
      </c>
      <c r="EI7498" s="257" t="s">
        <v>42455</v>
      </c>
      <c r="EL7498" s="213" t="str">
        <f>IFERROR(VLOOKUP(ROWS($EL$3:EL7498),EH7498:$EI$7917,2,0),"")</f>
        <v/>
      </c>
    </row>
    <row r="7499" spans="134:142">
      <c r="ED7499" s="257" t="s">
        <v>45222</v>
      </c>
      <c r="EH7499" s="213">
        <f>IF(ISNUMBER(SEARCH($I$1,$EI$3:$EI$7917)),MAX($EH$2:EH7498)+1,0)</f>
        <v>0</v>
      </c>
      <c r="EI7499" s="257" t="s">
        <v>39704</v>
      </c>
      <c r="EL7499" s="213" t="str">
        <f>IFERROR(VLOOKUP(ROWS($EL$3:EL7499),EH7499:$EI$7917,2,0),"")</f>
        <v/>
      </c>
    </row>
    <row r="7500" spans="134:142" ht="24.75">
      <c r="ED7500" s="257" t="s">
        <v>45223</v>
      </c>
      <c r="EH7500" s="213">
        <f>IF(ISNUMBER(SEARCH($I$1,$EI$3:$EI$7917)),MAX($EH$2:EH7499)+1,0)</f>
        <v>0</v>
      </c>
      <c r="EI7500" s="257" t="s">
        <v>38986</v>
      </c>
      <c r="EL7500" s="213" t="str">
        <f>IFERROR(VLOOKUP(ROWS($EL$3:EL7500),EH7500:$EI$7917,2,0),"")</f>
        <v/>
      </c>
    </row>
    <row r="7501" spans="134:142">
      <c r="ED7501" s="257" t="s">
        <v>45224</v>
      </c>
      <c r="EH7501" s="213">
        <f>IF(ISNUMBER(SEARCH($I$1,$EI$3:$EI$7917)),MAX($EH$2:EH7500)+1,0)</f>
        <v>0</v>
      </c>
      <c r="EI7501" s="257" t="s">
        <v>44080</v>
      </c>
      <c r="EL7501" s="213" t="str">
        <f>IFERROR(VLOOKUP(ROWS($EL$3:EL7501),EH7501:$EI$7917,2,0),"")</f>
        <v/>
      </c>
    </row>
    <row r="7502" spans="134:142" ht="24.75">
      <c r="ED7502" s="257" t="s">
        <v>45225</v>
      </c>
      <c r="EH7502" s="213">
        <f>IF(ISNUMBER(SEARCH($I$1,$EI$3:$EI$7917)),MAX($EH$2:EH7501)+1,0)</f>
        <v>0</v>
      </c>
      <c r="EI7502" s="257" t="s">
        <v>40380</v>
      </c>
      <c r="EL7502" s="213" t="str">
        <f>IFERROR(VLOOKUP(ROWS($EL$3:EL7502),EH7502:$EI$7917,2,0),"")</f>
        <v/>
      </c>
    </row>
    <row r="7503" spans="134:142" ht="24.75">
      <c r="ED7503" s="257" t="s">
        <v>45226</v>
      </c>
      <c r="EH7503" s="213">
        <f>IF(ISNUMBER(SEARCH($I$1,$EI$3:$EI$7917)),MAX($EH$2:EH7502)+1,0)</f>
        <v>0</v>
      </c>
      <c r="EI7503" s="257" t="s">
        <v>41561</v>
      </c>
      <c r="EL7503" s="213" t="str">
        <f>IFERROR(VLOOKUP(ROWS($EL$3:EL7503),EH7503:$EI$7917,2,0),"")</f>
        <v/>
      </c>
    </row>
    <row r="7504" spans="134:142">
      <c r="ED7504" s="257" t="s">
        <v>45227</v>
      </c>
      <c r="EH7504" s="213">
        <f>IF(ISNUMBER(SEARCH($I$1,$EI$3:$EI$7917)),MAX($EH$2:EH7503)+1,0)</f>
        <v>0</v>
      </c>
      <c r="EI7504" s="257" t="s">
        <v>45224</v>
      </c>
      <c r="EL7504" s="213" t="str">
        <f>IFERROR(VLOOKUP(ROWS($EL$3:EL7504),EH7504:$EI$7917,2,0),"")</f>
        <v/>
      </c>
    </row>
    <row r="7505" spans="134:142">
      <c r="ED7505" s="257" t="s">
        <v>45228</v>
      </c>
      <c r="EH7505" s="213">
        <f>IF(ISNUMBER(SEARCH($I$1,$EI$3:$EI$7917)),MAX($EH$2:EH7504)+1,0)</f>
        <v>0</v>
      </c>
      <c r="EI7505" s="257" t="s">
        <v>39920</v>
      </c>
      <c r="EL7505" s="213" t="str">
        <f>IFERROR(VLOOKUP(ROWS($EL$3:EL7505),EH7505:$EI$7917,2,0),"")</f>
        <v/>
      </c>
    </row>
    <row r="7506" spans="134:142" ht="24.75">
      <c r="ED7506" s="257" t="s">
        <v>45229</v>
      </c>
      <c r="EH7506" s="213">
        <f>IF(ISNUMBER(SEARCH($I$1,$EI$3:$EI$7917)),MAX($EH$2:EH7505)+1,0)</f>
        <v>0</v>
      </c>
      <c r="EI7506" s="257" t="s">
        <v>40603</v>
      </c>
      <c r="EL7506" s="213" t="str">
        <f>IFERROR(VLOOKUP(ROWS($EL$3:EL7506),EH7506:$EI$7917,2,0),"")</f>
        <v/>
      </c>
    </row>
    <row r="7507" spans="134:142" ht="24.75">
      <c r="ED7507" s="257" t="s">
        <v>45230</v>
      </c>
      <c r="EH7507" s="213">
        <f>IF(ISNUMBER(SEARCH($I$1,$EI$3:$EI$7917)),MAX($EH$2:EH7506)+1,0)</f>
        <v>0</v>
      </c>
      <c r="EI7507" s="257" t="s">
        <v>39482</v>
      </c>
      <c r="EL7507" s="213" t="str">
        <f>IFERROR(VLOOKUP(ROWS($EL$3:EL7507),EH7507:$EI$7917,2,0),"")</f>
        <v/>
      </c>
    </row>
    <row r="7508" spans="134:142">
      <c r="ED7508" s="257" t="s">
        <v>45231</v>
      </c>
      <c r="EH7508" s="213">
        <f>IF(ISNUMBER(SEARCH($I$1,$EI$3:$EI$7917)),MAX($EH$2:EH7507)+1,0)</f>
        <v>0</v>
      </c>
      <c r="EI7508" s="257" t="s">
        <v>39473</v>
      </c>
      <c r="EL7508" s="213" t="str">
        <f>IFERROR(VLOOKUP(ROWS($EL$3:EL7508),EH7508:$EI$7917,2,0),"")</f>
        <v/>
      </c>
    </row>
    <row r="7509" spans="134:142" ht="36.75">
      <c r="ED7509" s="257" t="s">
        <v>45232</v>
      </c>
      <c r="EH7509" s="213">
        <f>IF(ISNUMBER(SEARCH($I$1,$EI$3:$EI$7917)),MAX($EH$2:EH7508)+1,0)</f>
        <v>0</v>
      </c>
      <c r="EI7509" s="257" t="s">
        <v>38907</v>
      </c>
      <c r="EL7509" s="213" t="str">
        <f>IFERROR(VLOOKUP(ROWS($EL$3:EL7509),EH7509:$EI$7917,2,0),"")</f>
        <v/>
      </c>
    </row>
    <row r="7510" spans="134:142" ht="24.75">
      <c r="ED7510" s="257" t="s">
        <v>45233</v>
      </c>
      <c r="EH7510" s="213">
        <f>IF(ISNUMBER(SEARCH($I$1,$EI$3:$EI$7917)),MAX($EH$2:EH7509)+1,0)</f>
        <v>0</v>
      </c>
      <c r="EI7510" s="257" t="s">
        <v>39474</v>
      </c>
      <c r="EL7510" s="213" t="str">
        <f>IFERROR(VLOOKUP(ROWS($EL$3:EL7510),EH7510:$EI$7917,2,0),"")</f>
        <v/>
      </c>
    </row>
    <row r="7511" spans="134:142" ht="24.75">
      <c r="ED7511" s="257" t="s">
        <v>45234</v>
      </c>
      <c r="EH7511" s="213">
        <f>IF(ISNUMBER(SEARCH($I$1,$EI$3:$EI$7917)),MAX($EH$2:EH7510)+1,0)</f>
        <v>0</v>
      </c>
      <c r="EI7511" s="257" t="s">
        <v>38210</v>
      </c>
      <c r="EL7511" s="213" t="str">
        <f>IFERROR(VLOOKUP(ROWS($EL$3:EL7511),EH7511:$EI$7917,2,0),"")</f>
        <v/>
      </c>
    </row>
    <row r="7512" spans="134:142">
      <c r="ED7512" s="257" t="s">
        <v>45235</v>
      </c>
      <c r="EH7512" s="213">
        <f>IF(ISNUMBER(SEARCH($I$1,$EI$3:$EI$7917)),MAX($EH$2:EH7511)+1,0)</f>
        <v>0</v>
      </c>
      <c r="EI7512" s="257" t="s">
        <v>38122</v>
      </c>
      <c r="EL7512" s="213" t="str">
        <f>IFERROR(VLOOKUP(ROWS($EL$3:EL7512),EH7512:$EI$7917,2,0),"")</f>
        <v/>
      </c>
    </row>
    <row r="7513" spans="134:142" ht="24.75">
      <c r="ED7513" s="257" t="s">
        <v>45236</v>
      </c>
      <c r="EH7513" s="213">
        <f>IF(ISNUMBER(SEARCH($I$1,$EI$3:$EI$7917)),MAX($EH$2:EH7512)+1,0)</f>
        <v>0</v>
      </c>
      <c r="EI7513" s="257" t="s">
        <v>38211</v>
      </c>
      <c r="EL7513" s="213" t="str">
        <f>IFERROR(VLOOKUP(ROWS($EL$3:EL7513),EH7513:$EI$7917,2,0),"")</f>
        <v/>
      </c>
    </row>
    <row r="7514" spans="134:142" ht="24.75">
      <c r="ED7514" s="257" t="s">
        <v>45237</v>
      </c>
      <c r="EH7514" s="213">
        <f>IF(ISNUMBER(SEARCH($I$1,$EI$3:$EI$7917)),MAX($EH$2:EH7513)+1,0)</f>
        <v>0</v>
      </c>
      <c r="EI7514" s="257" t="s">
        <v>39117</v>
      </c>
      <c r="EL7514" s="213" t="str">
        <f>IFERROR(VLOOKUP(ROWS($EL$3:EL7514),EH7514:$EI$7917,2,0),"")</f>
        <v/>
      </c>
    </row>
    <row r="7515" spans="134:142" ht="36.75">
      <c r="ED7515" s="257" t="s">
        <v>45238</v>
      </c>
      <c r="EH7515" s="213">
        <f>IF(ISNUMBER(SEARCH($I$1,$EI$3:$EI$7917)),MAX($EH$2:EH7514)+1,0)</f>
        <v>0</v>
      </c>
      <c r="EI7515" s="257" t="s">
        <v>41881</v>
      </c>
      <c r="EL7515" s="213" t="str">
        <f>IFERROR(VLOOKUP(ROWS($EL$3:EL7515),EH7515:$EI$7917,2,0),"")</f>
        <v/>
      </c>
    </row>
    <row r="7516" spans="134:142">
      <c r="ED7516" s="257" t="s">
        <v>45239</v>
      </c>
      <c r="EH7516" s="213">
        <f>IF(ISNUMBER(SEARCH($I$1,$EI$3:$EI$7917)),MAX($EH$2:EH7515)+1,0)</f>
        <v>0</v>
      </c>
      <c r="EI7516" s="257" t="s">
        <v>44794</v>
      </c>
      <c r="EL7516" s="213" t="str">
        <f>IFERROR(VLOOKUP(ROWS($EL$3:EL7516),EH7516:$EI$7917,2,0),"")</f>
        <v/>
      </c>
    </row>
    <row r="7517" spans="134:142">
      <c r="ED7517" s="257" t="s">
        <v>45240</v>
      </c>
      <c r="EH7517" s="213">
        <f>IF(ISNUMBER(SEARCH($I$1,$EI$3:$EI$7917)),MAX($EH$2:EH7516)+1,0)</f>
        <v>0</v>
      </c>
      <c r="EI7517" s="257" t="s">
        <v>41692</v>
      </c>
      <c r="EL7517" s="213" t="str">
        <f>IFERROR(VLOOKUP(ROWS($EL$3:EL7517),EH7517:$EI$7917,2,0),"")</f>
        <v/>
      </c>
    </row>
    <row r="7518" spans="134:142" ht="24.75">
      <c r="ED7518" s="257" t="s">
        <v>45241</v>
      </c>
      <c r="EH7518" s="213">
        <f>IF(ISNUMBER(SEARCH($I$1,$EI$3:$EI$7917)),MAX($EH$2:EH7517)+1,0)</f>
        <v>0</v>
      </c>
      <c r="EI7518" s="257" t="s">
        <v>42848</v>
      </c>
      <c r="EL7518" s="213" t="str">
        <f>IFERROR(VLOOKUP(ROWS($EL$3:EL7518),EH7518:$EI$7917,2,0),"")</f>
        <v/>
      </c>
    </row>
    <row r="7519" spans="134:142">
      <c r="ED7519" s="257" t="s">
        <v>45242</v>
      </c>
      <c r="EH7519" s="213">
        <f>IF(ISNUMBER(SEARCH($I$1,$EI$3:$EI$7917)),MAX($EH$2:EH7518)+1,0)</f>
        <v>0</v>
      </c>
      <c r="EI7519" s="257" t="s">
        <v>40485</v>
      </c>
      <c r="EL7519" s="213" t="str">
        <f>IFERROR(VLOOKUP(ROWS($EL$3:EL7519),EH7519:$EI$7917,2,0),"")</f>
        <v/>
      </c>
    </row>
    <row r="7520" spans="134:142">
      <c r="ED7520" s="257" t="s">
        <v>45243</v>
      </c>
      <c r="EH7520" s="213">
        <f>IF(ISNUMBER(SEARCH($I$1,$EI$3:$EI$7917)),MAX($EH$2:EH7519)+1,0)</f>
        <v>0</v>
      </c>
      <c r="EI7520" s="257" t="s">
        <v>40754</v>
      </c>
      <c r="EL7520" s="213" t="str">
        <f>IFERROR(VLOOKUP(ROWS($EL$3:EL7520),EH7520:$EI$7917,2,0),"")</f>
        <v/>
      </c>
    </row>
    <row r="7521" spans="134:142">
      <c r="ED7521" s="257" t="s">
        <v>45244</v>
      </c>
      <c r="EH7521" s="213">
        <f>IF(ISNUMBER(SEARCH($I$1,$EI$3:$EI$7917)),MAX($EH$2:EH7520)+1,0)</f>
        <v>0</v>
      </c>
      <c r="EI7521" s="257" t="s">
        <v>40374</v>
      </c>
      <c r="EL7521" s="213" t="str">
        <f>IFERROR(VLOOKUP(ROWS($EL$3:EL7521),EH7521:$EI$7917,2,0),"")</f>
        <v/>
      </c>
    </row>
    <row r="7522" spans="134:142">
      <c r="ED7522" s="257" t="s">
        <v>45245</v>
      </c>
      <c r="EH7522" s="213">
        <f>IF(ISNUMBER(SEARCH($I$1,$EI$3:$EI$7917)),MAX($EH$2:EH7521)+1,0)</f>
        <v>0</v>
      </c>
      <c r="EI7522" s="257" t="s">
        <v>39118</v>
      </c>
      <c r="EL7522" s="213" t="str">
        <f>IFERROR(VLOOKUP(ROWS($EL$3:EL7522),EH7522:$EI$7917,2,0),"")</f>
        <v/>
      </c>
    </row>
    <row r="7523" spans="134:142" ht="24.75">
      <c r="ED7523" s="257" t="s">
        <v>45246</v>
      </c>
      <c r="EH7523" s="213">
        <f>IF(ISNUMBER(SEARCH($I$1,$EI$3:$EI$7917)),MAX($EH$2:EH7522)+1,0)</f>
        <v>0</v>
      </c>
      <c r="EI7523" s="257" t="s">
        <v>41792</v>
      </c>
      <c r="EL7523" s="213" t="str">
        <f>IFERROR(VLOOKUP(ROWS($EL$3:EL7523),EH7523:$EI$7917,2,0),"")</f>
        <v/>
      </c>
    </row>
    <row r="7524" spans="134:142">
      <c r="ED7524" s="257" t="s">
        <v>45247</v>
      </c>
      <c r="EH7524" s="213">
        <f>IF(ISNUMBER(SEARCH($I$1,$EI$3:$EI$7917)),MAX($EH$2:EH7523)+1,0)</f>
        <v>0</v>
      </c>
      <c r="EI7524" s="257" t="s">
        <v>38018</v>
      </c>
      <c r="EL7524" s="213" t="str">
        <f>IFERROR(VLOOKUP(ROWS($EL$3:EL7524),EH7524:$EI$7917,2,0),"")</f>
        <v/>
      </c>
    </row>
    <row r="7525" spans="134:142">
      <c r="ED7525" s="257" t="s">
        <v>45248</v>
      </c>
      <c r="EH7525" s="213">
        <f>IF(ISNUMBER(SEARCH($I$1,$EI$3:$EI$7917)),MAX($EH$2:EH7524)+1,0)</f>
        <v>0</v>
      </c>
      <c r="EI7525" s="257" t="s">
        <v>41469</v>
      </c>
      <c r="EL7525" s="213" t="str">
        <f>IFERROR(VLOOKUP(ROWS($EL$3:EL7525),EH7525:$EI$7917,2,0),"")</f>
        <v/>
      </c>
    </row>
    <row r="7526" spans="134:142" ht="24.75">
      <c r="ED7526" s="257" t="s">
        <v>45249</v>
      </c>
      <c r="EH7526" s="213">
        <f>IF(ISNUMBER(SEARCH($I$1,$EI$3:$EI$7917)),MAX($EH$2:EH7525)+1,0)</f>
        <v>0</v>
      </c>
      <c r="EI7526" s="257" t="s">
        <v>40604</v>
      </c>
      <c r="EL7526" s="213" t="str">
        <f>IFERROR(VLOOKUP(ROWS($EL$3:EL7526),EH7526:$EI$7917,2,0),"")</f>
        <v/>
      </c>
    </row>
    <row r="7527" spans="134:142">
      <c r="ED7527" s="257" t="s">
        <v>45250</v>
      </c>
      <c r="EH7527" s="213">
        <f>IF(ISNUMBER(SEARCH($I$1,$EI$3:$EI$7917)),MAX($EH$2:EH7526)+1,0)</f>
        <v>0</v>
      </c>
      <c r="EI7527" s="257" t="s">
        <v>41882</v>
      </c>
      <c r="EL7527" s="213" t="str">
        <f>IFERROR(VLOOKUP(ROWS($EL$3:EL7527),EH7527:$EI$7917,2,0),"")</f>
        <v/>
      </c>
    </row>
    <row r="7528" spans="134:142">
      <c r="ED7528" s="257" t="s">
        <v>45251</v>
      </c>
      <c r="EH7528" s="213">
        <f>IF(ISNUMBER(SEARCH($I$1,$EI$3:$EI$7917)),MAX($EH$2:EH7527)+1,0)</f>
        <v>0</v>
      </c>
      <c r="EI7528" s="257" t="s">
        <v>40096</v>
      </c>
      <c r="EL7528" s="213" t="str">
        <f>IFERROR(VLOOKUP(ROWS($EL$3:EL7528),EH7528:$EI$7917,2,0),"")</f>
        <v/>
      </c>
    </row>
    <row r="7529" spans="134:142">
      <c r="ED7529" s="257" t="s">
        <v>45252</v>
      </c>
      <c r="EH7529" s="213">
        <f>IF(ISNUMBER(SEARCH($I$1,$EI$3:$EI$7917)),MAX($EH$2:EH7528)+1,0)</f>
        <v>0</v>
      </c>
      <c r="EI7529" s="257" t="s">
        <v>38908</v>
      </c>
      <c r="EL7529" s="213" t="str">
        <f>IFERROR(VLOOKUP(ROWS($EL$3:EL7529),EH7529:$EI$7917,2,0),"")</f>
        <v/>
      </c>
    </row>
    <row r="7530" spans="134:142">
      <c r="ED7530" s="257" t="s">
        <v>45253</v>
      </c>
      <c r="EH7530" s="213">
        <f>IF(ISNUMBER(SEARCH($I$1,$EI$3:$EI$7917)),MAX($EH$2:EH7529)+1,0)</f>
        <v>0</v>
      </c>
      <c r="EI7530" s="257" t="s">
        <v>42770</v>
      </c>
      <c r="EL7530" s="213" t="str">
        <f>IFERROR(VLOOKUP(ROWS($EL$3:EL7530),EH7530:$EI$7917,2,0),"")</f>
        <v/>
      </c>
    </row>
    <row r="7531" spans="134:142">
      <c r="ED7531" s="257" t="s">
        <v>45254</v>
      </c>
      <c r="EH7531" s="213">
        <f>IF(ISNUMBER(SEARCH($I$1,$EI$3:$EI$7917)),MAX($EH$2:EH7530)+1,0)</f>
        <v>0</v>
      </c>
      <c r="EI7531" s="257" t="s">
        <v>41623</v>
      </c>
      <c r="EL7531" s="213" t="str">
        <f>IFERROR(VLOOKUP(ROWS($EL$3:EL7531),EH7531:$EI$7917,2,0),"")</f>
        <v/>
      </c>
    </row>
    <row r="7532" spans="134:142">
      <c r="ED7532" s="257" t="s">
        <v>45255</v>
      </c>
      <c r="EH7532" s="213">
        <f>IF(ISNUMBER(SEARCH($I$1,$EI$3:$EI$7917)),MAX($EH$2:EH7531)+1,0)</f>
        <v>0</v>
      </c>
      <c r="EI7532" s="257" t="s">
        <v>43393</v>
      </c>
      <c r="EL7532" s="213" t="str">
        <f>IFERROR(VLOOKUP(ROWS($EL$3:EL7532),EH7532:$EI$7917,2,0),"")</f>
        <v/>
      </c>
    </row>
    <row r="7533" spans="134:142" ht="24.75">
      <c r="ED7533" s="257" t="s">
        <v>45256</v>
      </c>
      <c r="EH7533" s="213">
        <f>IF(ISNUMBER(SEARCH($I$1,$EI$3:$EI$7917)),MAX($EH$2:EH7532)+1,0)</f>
        <v>0</v>
      </c>
      <c r="EI7533" s="257" t="s">
        <v>43533</v>
      </c>
      <c r="EL7533" s="213" t="str">
        <f>IFERROR(VLOOKUP(ROWS($EL$3:EL7533),EH7533:$EI$7917,2,0),"")</f>
        <v/>
      </c>
    </row>
    <row r="7534" spans="134:142" ht="24.75">
      <c r="ED7534" s="257" t="s">
        <v>45257</v>
      </c>
      <c r="EH7534" s="213">
        <f>IF(ISNUMBER(SEARCH($I$1,$EI$3:$EI$7917)),MAX($EH$2:EH7533)+1,0)</f>
        <v>0</v>
      </c>
      <c r="EI7534" s="257" t="s">
        <v>38019</v>
      </c>
      <c r="EL7534" s="213" t="str">
        <f>IFERROR(VLOOKUP(ROWS($EL$3:EL7534),EH7534:$EI$7917,2,0),"")</f>
        <v/>
      </c>
    </row>
    <row r="7535" spans="134:142">
      <c r="ED7535" s="257" t="s">
        <v>45258</v>
      </c>
      <c r="EH7535" s="213">
        <f>IF(ISNUMBER(SEARCH($I$1,$EI$3:$EI$7917)),MAX($EH$2:EH7534)+1,0)</f>
        <v>0</v>
      </c>
      <c r="EI7535" s="257" t="s">
        <v>44869</v>
      </c>
      <c r="EL7535" s="213" t="str">
        <f>IFERROR(VLOOKUP(ROWS($EL$3:EL7535),EH7535:$EI$7917,2,0),"")</f>
        <v/>
      </c>
    </row>
    <row r="7536" spans="134:142">
      <c r="ED7536" s="257" t="s">
        <v>45259</v>
      </c>
      <c r="EH7536" s="213">
        <f>IF(ISNUMBER(SEARCH($I$1,$EI$3:$EI$7917)),MAX($EH$2:EH7535)+1,0)</f>
        <v>0</v>
      </c>
      <c r="EI7536" s="257" t="s">
        <v>41142</v>
      </c>
      <c r="EL7536" s="213" t="str">
        <f>IFERROR(VLOOKUP(ROWS($EL$3:EL7536),EH7536:$EI$7917,2,0),"")</f>
        <v/>
      </c>
    </row>
    <row r="7537" spans="134:142">
      <c r="ED7537" s="257" t="s">
        <v>45260</v>
      </c>
      <c r="EH7537" s="213">
        <f>IF(ISNUMBER(SEARCH($I$1,$EI$3:$EI$7917)),MAX($EH$2:EH7536)+1,0)</f>
        <v>0</v>
      </c>
      <c r="EI7537" s="257" t="s">
        <v>42286</v>
      </c>
      <c r="EL7537" s="213" t="str">
        <f>IFERROR(VLOOKUP(ROWS($EL$3:EL7537),EH7537:$EI$7917,2,0),"")</f>
        <v/>
      </c>
    </row>
    <row r="7538" spans="134:142" ht="24.75">
      <c r="ED7538" s="257" t="s">
        <v>45261</v>
      </c>
      <c r="EH7538" s="213">
        <f>IF(ISNUMBER(SEARCH($I$1,$EI$3:$EI$7917)),MAX($EH$2:EH7537)+1,0)</f>
        <v>0</v>
      </c>
      <c r="EI7538" s="257" t="s">
        <v>40486</v>
      </c>
      <c r="EL7538" s="213" t="str">
        <f>IFERROR(VLOOKUP(ROWS($EL$3:EL7538),EH7538:$EI$7917,2,0),"")</f>
        <v/>
      </c>
    </row>
    <row r="7539" spans="134:142" ht="24.75">
      <c r="ED7539" s="257" t="s">
        <v>45262</v>
      </c>
      <c r="EH7539" s="213">
        <f>IF(ISNUMBER(SEARCH($I$1,$EI$3:$EI$7917)),MAX($EH$2:EH7538)+1,0)</f>
        <v>0</v>
      </c>
      <c r="EI7539" s="257" t="s">
        <v>39119</v>
      </c>
      <c r="EL7539" s="213" t="str">
        <f>IFERROR(VLOOKUP(ROWS($EL$3:EL7539),EH7539:$EI$7917,2,0),"")</f>
        <v/>
      </c>
    </row>
    <row r="7540" spans="134:142">
      <c r="ED7540" s="257" t="s">
        <v>45263</v>
      </c>
      <c r="EH7540" s="213">
        <f>IF(ISNUMBER(SEARCH($I$1,$EI$3:$EI$7917)),MAX($EH$2:EH7539)+1,0)</f>
        <v>0</v>
      </c>
      <c r="EI7540" s="257" t="s">
        <v>41143</v>
      </c>
      <c r="EL7540" s="213" t="str">
        <f>IFERROR(VLOOKUP(ROWS($EL$3:EL7540),EH7540:$EI$7917,2,0),"")</f>
        <v/>
      </c>
    </row>
    <row r="7541" spans="134:142">
      <c r="ED7541" s="257" t="s">
        <v>45264</v>
      </c>
      <c r="EH7541" s="213">
        <f>IF(ISNUMBER(SEARCH($I$1,$EI$3:$EI$7917)),MAX($EH$2:EH7540)+1,0)</f>
        <v>0</v>
      </c>
      <c r="EI7541" s="257" t="s">
        <v>39705</v>
      </c>
      <c r="EL7541" s="213" t="str">
        <f>IFERROR(VLOOKUP(ROWS($EL$3:EL7541),EH7541:$EI$7917,2,0),"")</f>
        <v/>
      </c>
    </row>
    <row r="7542" spans="134:142" ht="36.75">
      <c r="ED7542" s="257" t="s">
        <v>45265</v>
      </c>
      <c r="EH7542" s="213">
        <f>IF(ISNUMBER(SEARCH($I$1,$EI$3:$EI$7917)),MAX($EH$2:EH7541)+1,0)</f>
        <v>0</v>
      </c>
      <c r="EI7542" s="257" t="s">
        <v>40487</v>
      </c>
      <c r="EL7542" s="213" t="str">
        <f>IFERROR(VLOOKUP(ROWS($EL$3:EL7542),EH7542:$EI$7917,2,0),"")</f>
        <v/>
      </c>
    </row>
    <row r="7543" spans="134:142">
      <c r="ED7543" s="257" t="s">
        <v>45266</v>
      </c>
      <c r="EH7543" s="213">
        <f>IF(ISNUMBER(SEARCH($I$1,$EI$3:$EI$7917)),MAX($EH$2:EH7542)+1,0)</f>
        <v>0</v>
      </c>
      <c r="EI7543" s="257" t="s">
        <v>41285</v>
      </c>
      <c r="EL7543" s="213" t="str">
        <f>IFERROR(VLOOKUP(ROWS($EL$3:EL7543),EH7543:$EI$7917,2,0),"")</f>
        <v/>
      </c>
    </row>
    <row r="7544" spans="134:142">
      <c r="ED7544" s="257" t="s">
        <v>45267</v>
      </c>
      <c r="EH7544" s="213">
        <f>IF(ISNUMBER(SEARCH($I$1,$EI$3:$EI$7917)),MAX($EH$2:EH7543)+1,0)</f>
        <v>0</v>
      </c>
      <c r="EI7544" s="257" t="s">
        <v>44325</v>
      </c>
      <c r="EL7544" s="213" t="str">
        <f>IFERROR(VLOOKUP(ROWS($EL$3:EL7544),EH7544:$EI$7917,2,0),"")</f>
        <v/>
      </c>
    </row>
    <row r="7545" spans="134:142">
      <c r="ED7545" s="257" t="s">
        <v>45268</v>
      </c>
      <c r="EH7545" s="213">
        <f>IF(ISNUMBER(SEARCH($I$1,$EI$3:$EI$7917)),MAX($EH$2:EH7544)+1,0)</f>
        <v>0</v>
      </c>
      <c r="EI7545" s="257" t="s">
        <v>38829</v>
      </c>
      <c r="EL7545" s="213" t="str">
        <f>IFERROR(VLOOKUP(ROWS($EL$3:EL7545),EH7545:$EI$7917,2,0),"")</f>
        <v/>
      </c>
    </row>
    <row r="7546" spans="134:142">
      <c r="ED7546" s="257" t="s">
        <v>45269</v>
      </c>
      <c r="EH7546" s="213">
        <f>IF(ISNUMBER(SEARCH($I$1,$EI$3:$EI$7917)),MAX($EH$2:EH7545)+1,0)</f>
        <v>0</v>
      </c>
      <c r="EI7546" s="257" t="s">
        <v>42771</v>
      </c>
      <c r="EL7546" s="213" t="str">
        <f>IFERROR(VLOOKUP(ROWS($EL$3:EL7546),EH7546:$EI$7917,2,0),"")</f>
        <v/>
      </c>
    </row>
    <row r="7547" spans="134:142">
      <c r="ED7547" s="257" t="s">
        <v>45270</v>
      </c>
      <c r="EH7547" s="213">
        <f>IF(ISNUMBER(SEARCH($I$1,$EI$3:$EI$7917)),MAX($EH$2:EH7546)+1,0)</f>
        <v>0</v>
      </c>
      <c r="EI7547" s="257" t="s">
        <v>39262</v>
      </c>
      <c r="EL7547" s="213" t="str">
        <f>IFERROR(VLOOKUP(ROWS($EL$3:EL7547),EH7547:$EI$7917,2,0),"")</f>
        <v/>
      </c>
    </row>
    <row r="7548" spans="134:142" ht="24.75">
      <c r="ED7548" s="257" t="s">
        <v>45271</v>
      </c>
      <c r="EH7548" s="213">
        <f>IF(ISNUMBER(SEARCH($I$1,$EI$3:$EI$7917)),MAX($EH$2:EH7547)+1,0)</f>
        <v>0</v>
      </c>
      <c r="EI7548" s="257" t="s">
        <v>40097</v>
      </c>
      <c r="EL7548" s="213" t="str">
        <f>IFERROR(VLOOKUP(ROWS($EL$3:EL7548),EH7548:$EI$7917,2,0),"")</f>
        <v/>
      </c>
    </row>
    <row r="7549" spans="134:142">
      <c r="ED7549" s="257" t="s">
        <v>45272</v>
      </c>
      <c r="EH7549" s="213">
        <f>IF(ISNUMBER(SEARCH($I$1,$EI$3:$EI$7917)),MAX($EH$2:EH7548)+1,0)</f>
        <v>0</v>
      </c>
      <c r="EI7549" s="257" t="s">
        <v>42959</v>
      </c>
      <c r="EL7549" s="213" t="str">
        <f>IFERROR(VLOOKUP(ROWS($EL$3:EL7549),EH7549:$EI$7917,2,0),"")</f>
        <v/>
      </c>
    </row>
    <row r="7550" spans="134:142" ht="24.75">
      <c r="ED7550" s="257" t="s">
        <v>45273</v>
      </c>
      <c r="EH7550" s="213">
        <f>IF(ISNUMBER(SEARCH($I$1,$EI$3:$EI$7917)),MAX($EH$2:EH7549)+1,0)</f>
        <v>0</v>
      </c>
      <c r="EI7550" s="257" t="s">
        <v>40098</v>
      </c>
      <c r="EL7550" s="213" t="str">
        <f>IFERROR(VLOOKUP(ROWS($EL$3:EL7550),EH7550:$EI$7917,2,0),"")</f>
        <v/>
      </c>
    </row>
    <row r="7551" spans="134:142" ht="24.75">
      <c r="ED7551" s="257" t="s">
        <v>45274</v>
      </c>
      <c r="EH7551" s="213">
        <f>IF(ISNUMBER(SEARCH($I$1,$EI$3:$EI$7917)),MAX($EH$2:EH7550)+1,0)</f>
        <v>0</v>
      </c>
      <c r="EI7551" s="257" t="s">
        <v>40983</v>
      </c>
      <c r="EL7551" s="213" t="str">
        <f>IFERROR(VLOOKUP(ROWS($EL$3:EL7551),EH7551:$EI$7917,2,0),"")</f>
        <v/>
      </c>
    </row>
    <row r="7552" spans="134:142" ht="24.75">
      <c r="ED7552" s="257" t="s">
        <v>45275</v>
      </c>
      <c r="EH7552" s="213">
        <f>IF(ISNUMBER(SEARCH($I$1,$EI$3:$EI$7917)),MAX($EH$2:EH7551)+1,0)</f>
        <v>0</v>
      </c>
      <c r="EI7552" s="257" t="s">
        <v>40873</v>
      </c>
      <c r="EL7552" s="213" t="str">
        <f>IFERROR(VLOOKUP(ROWS($EL$3:EL7552),EH7552:$EI$7917,2,0),"")</f>
        <v/>
      </c>
    </row>
    <row r="7553" spans="134:142" ht="24.75">
      <c r="ED7553" s="257" t="s">
        <v>45276</v>
      </c>
      <c r="EH7553" s="213">
        <f>IF(ISNUMBER(SEARCH($I$1,$EI$3:$EI$7917)),MAX($EH$2:EH7552)+1,0)</f>
        <v>0</v>
      </c>
      <c r="EI7553" s="257" t="s">
        <v>40609</v>
      </c>
      <c r="EL7553" s="213" t="str">
        <f>IFERROR(VLOOKUP(ROWS($EL$3:EL7553),EH7553:$EI$7917,2,0),"")</f>
        <v/>
      </c>
    </row>
    <row r="7554" spans="134:142">
      <c r="ED7554" s="257" t="s">
        <v>45277</v>
      </c>
      <c r="EH7554" s="213">
        <f>IF(ISNUMBER(SEARCH($I$1,$EI$3:$EI$7917)),MAX($EH$2:EH7553)+1,0)</f>
        <v>0</v>
      </c>
      <c r="EI7554" s="257" t="s">
        <v>43534</v>
      </c>
      <c r="EL7554" s="213" t="str">
        <f>IFERROR(VLOOKUP(ROWS($EL$3:EL7554),EH7554:$EI$7917,2,0),"")</f>
        <v/>
      </c>
    </row>
    <row r="7555" spans="134:142" ht="24.75">
      <c r="ED7555" s="257" t="s">
        <v>45278</v>
      </c>
      <c r="EH7555" s="213">
        <f>IF(ISNUMBER(SEARCH($I$1,$EI$3:$EI$7917)),MAX($EH$2:EH7554)+1,0)</f>
        <v>0</v>
      </c>
      <c r="EI7555" s="257" t="s">
        <v>38021</v>
      </c>
      <c r="EL7555" s="213" t="str">
        <f>IFERROR(VLOOKUP(ROWS($EL$3:EL7555),EH7555:$EI$7917,2,0),"")</f>
        <v/>
      </c>
    </row>
    <row r="7556" spans="134:142">
      <c r="ED7556" s="257" t="s">
        <v>45279</v>
      </c>
      <c r="EH7556" s="213">
        <f>IF(ISNUMBER(SEARCH($I$1,$EI$3:$EI$7917)),MAX($EH$2:EH7555)+1,0)</f>
        <v>0</v>
      </c>
      <c r="EI7556" s="257" t="s">
        <v>42675</v>
      </c>
      <c r="EL7556" s="213" t="str">
        <f>IFERROR(VLOOKUP(ROWS($EL$3:EL7556),EH7556:$EI$7917,2,0),"")</f>
        <v/>
      </c>
    </row>
    <row r="7557" spans="134:142">
      <c r="ED7557" s="257" t="s">
        <v>45280</v>
      </c>
      <c r="EH7557" s="213">
        <f>IF(ISNUMBER(SEARCH($I$1,$EI$3:$EI$7917)),MAX($EH$2:EH7556)+1,0)</f>
        <v>0</v>
      </c>
      <c r="EI7557" s="257" t="s">
        <v>38449</v>
      </c>
      <c r="EL7557" s="213" t="str">
        <f>IFERROR(VLOOKUP(ROWS($EL$3:EL7557),EH7557:$EI$7917,2,0),"")</f>
        <v/>
      </c>
    </row>
    <row r="7558" spans="134:142">
      <c r="ED7558" s="257" t="s">
        <v>45281</v>
      </c>
      <c r="EH7558" s="213">
        <f>IF(ISNUMBER(SEARCH($I$1,$EI$3:$EI$7917)),MAX($EH$2:EH7557)+1,0)</f>
        <v>0</v>
      </c>
      <c r="EI7558" s="257" t="s">
        <v>38020</v>
      </c>
      <c r="EL7558" s="213" t="str">
        <f>IFERROR(VLOOKUP(ROWS($EL$3:EL7558),EH7558:$EI$7917,2,0),"")</f>
        <v/>
      </c>
    </row>
    <row r="7559" spans="134:142">
      <c r="ED7559" s="257" t="s">
        <v>45282</v>
      </c>
      <c r="EH7559" s="213">
        <f>IF(ISNUMBER(SEARCH($I$1,$EI$3:$EI$7917)),MAX($EH$2:EH7558)+1,0)</f>
        <v>0</v>
      </c>
      <c r="EI7559" s="257" t="s">
        <v>41693</v>
      </c>
      <c r="EL7559" s="213" t="str">
        <f>IFERROR(VLOOKUP(ROWS($EL$3:EL7559),EH7559:$EI$7917,2,0),"")</f>
        <v/>
      </c>
    </row>
    <row r="7560" spans="134:142" ht="24.75">
      <c r="ED7560" s="257" t="s">
        <v>45283</v>
      </c>
      <c r="EH7560" s="213">
        <f>IF(ISNUMBER(SEARCH($I$1,$EI$3:$EI$7917)),MAX($EH$2:EH7559)+1,0)</f>
        <v>0</v>
      </c>
      <c r="EI7560" s="257" t="s">
        <v>40375</v>
      </c>
      <c r="EL7560" s="213" t="str">
        <f>IFERROR(VLOOKUP(ROWS($EL$3:EL7560),EH7560:$EI$7917,2,0),"")</f>
        <v/>
      </c>
    </row>
    <row r="7561" spans="134:142" ht="24.75">
      <c r="ED7561" s="257" t="s">
        <v>45284</v>
      </c>
      <c r="EH7561" s="213">
        <f>IF(ISNUMBER(SEARCH($I$1,$EI$3:$EI$7917)),MAX($EH$2:EH7560)+1,0)</f>
        <v>0</v>
      </c>
      <c r="EI7561" s="257" t="s">
        <v>39120</v>
      </c>
      <c r="EL7561" s="213" t="str">
        <f>IFERROR(VLOOKUP(ROWS($EL$3:EL7561),EH7561:$EI$7917,2,0),"")</f>
        <v/>
      </c>
    </row>
    <row r="7562" spans="134:142" ht="24.75">
      <c r="ED7562" s="257" t="s">
        <v>45285</v>
      </c>
      <c r="EH7562" s="213">
        <f>IF(ISNUMBER(SEARCH($I$1,$EI$3:$EI$7917)),MAX($EH$2:EH7561)+1,0)</f>
        <v>0</v>
      </c>
      <c r="EI7562" s="257" t="s">
        <v>39121</v>
      </c>
      <c r="EL7562" s="213" t="str">
        <f>IFERROR(VLOOKUP(ROWS($EL$3:EL7562),EH7562:$EI$7917,2,0),"")</f>
        <v/>
      </c>
    </row>
    <row r="7563" spans="134:142">
      <c r="ED7563" s="257" t="s">
        <v>45286</v>
      </c>
      <c r="EH7563" s="213">
        <f>IF(ISNUMBER(SEARCH($I$1,$EI$3:$EI$7917)),MAX($EH$2:EH7562)+1,0)</f>
        <v>0</v>
      </c>
      <c r="EI7563" s="257" t="s">
        <v>45083</v>
      </c>
      <c r="EL7563" s="213" t="str">
        <f>IFERROR(VLOOKUP(ROWS($EL$3:EL7563),EH7563:$EI$7917,2,0),"")</f>
        <v/>
      </c>
    </row>
    <row r="7564" spans="134:142">
      <c r="ED7564" s="257" t="s">
        <v>45287</v>
      </c>
      <c r="EH7564" s="213">
        <f>IF(ISNUMBER(SEARCH($I$1,$EI$3:$EI$7917)),MAX($EH$2:EH7563)+1,0)</f>
        <v>0</v>
      </c>
      <c r="EI7564" s="257" t="s">
        <v>41192</v>
      </c>
      <c r="EL7564" s="213" t="str">
        <f>IFERROR(VLOOKUP(ROWS($EL$3:EL7564),EH7564:$EI$7917,2,0),"")</f>
        <v/>
      </c>
    </row>
    <row r="7565" spans="134:142">
      <c r="ED7565" s="257" t="s">
        <v>45288</v>
      </c>
      <c r="EH7565" s="213">
        <f>IF(ISNUMBER(SEARCH($I$1,$EI$3:$EI$7917)),MAX($EH$2:EH7564)+1,0)</f>
        <v>0</v>
      </c>
      <c r="EI7565" s="257" t="s">
        <v>39263</v>
      </c>
      <c r="EL7565" s="213" t="str">
        <f>IFERROR(VLOOKUP(ROWS($EL$3:EL7565),EH7565:$EI$7917,2,0),"")</f>
        <v/>
      </c>
    </row>
    <row r="7566" spans="134:142">
      <c r="ED7566" s="257" t="s">
        <v>45289</v>
      </c>
      <c r="EH7566" s="213">
        <f>IF(ISNUMBER(SEARCH($I$1,$EI$3:$EI$7917)),MAX($EH$2:EH7565)+1,0)</f>
        <v>0</v>
      </c>
      <c r="EI7566" s="257" t="s">
        <v>44433</v>
      </c>
      <c r="EL7566" s="213" t="str">
        <f>IFERROR(VLOOKUP(ROWS($EL$3:EL7566),EH7566:$EI$7917,2,0),"")</f>
        <v/>
      </c>
    </row>
    <row r="7567" spans="134:142">
      <c r="ED7567" s="257" t="s">
        <v>45290</v>
      </c>
      <c r="EH7567" s="213">
        <f>IF(ISNUMBER(SEARCH($I$1,$EI$3:$EI$7917)),MAX($EH$2:EH7566)+1,0)</f>
        <v>0</v>
      </c>
      <c r="EI7567" s="257" t="s">
        <v>41927</v>
      </c>
      <c r="EL7567" s="213" t="str">
        <f>IFERROR(VLOOKUP(ROWS($EL$3:EL7567),EH7567:$EI$7917,2,0),"")</f>
        <v/>
      </c>
    </row>
    <row r="7568" spans="134:142">
      <c r="ED7568" s="257" t="s">
        <v>45291</v>
      </c>
      <c r="EH7568" s="213">
        <f>IF(ISNUMBER(SEARCH($I$1,$EI$3:$EI$7917)),MAX($EH$2:EH7567)+1,0)</f>
        <v>0</v>
      </c>
      <c r="EI7568" s="257" t="s">
        <v>43920</v>
      </c>
      <c r="EL7568" s="213" t="str">
        <f>IFERROR(VLOOKUP(ROWS($EL$3:EL7568),EH7568:$EI$7917,2,0),"")</f>
        <v/>
      </c>
    </row>
    <row r="7569" spans="134:142" ht="24.75">
      <c r="ED7569" s="257" t="s">
        <v>45292</v>
      </c>
      <c r="EH7569" s="213">
        <f>IF(ISNUMBER(SEARCH($I$1,$EI$3:$EI$7917)),MAX($EH$2:EH7568)+1,0)</f>
        <v>0</v>
      </c>
      <c r="EI7569" s="257" t="s">
        <v>41624</v>
      </c>
      <c r="EL7569" s="213" t="str">
        <f>IFERROR(VLOOKUP(ROWS($EL$3:EL7569),EH7569:$EI$7917,2,0),"")</f>
        <v/>
      </c>
    </row>
    <row r="7570" spans="134:142" ht="24.75">
      <c r="ED7570" s="257" t="s">
        <v>45293</v>
      </c>
      <c r="EH7570" s="213">
        <f>IF(ISNUMBER(SEARCH($I$1,$EI$3:$EI$7917)),MAX($EH$2:EH7569)+1,0)</f>
        <v>0</v>
      </c>
      <c r="EI7570" s="257" t="s">
        <v>44974</v>
      </c>
      <c r="EL7570" s="213" t="str">
        <f>IFERROR(VLOOKUP(ROWS($EL$3:EL7570),EH7570:$EI$7917,2,0),"")</f>
        <v/>
      </c>
    </row>
    <row r="7571" spans="134:142">
      <c r="ED7571" s="257" t="s">
        <v>45294</v>
      </c>
      <c r="EH7571" s="213">
        <f>IF(ISNUMBER(SEARCH($I$1,$EI$3:$EI$7917)),MAX($EH$2:EH7570)+1,0)</f>
        <v>0</v>
      </c>
      <c r="EI7571" s="257" t="s">
        <v>43002</v>
      </c>
      <c r="EL7571" s="213" t="str">
        <f>IFERROR(VLOOKUP(ROWS($EL$3:EL7571),EH7571:$EI$7917,2,0),"")</f>
        <v/>
      </c>
    </row>
    <row r="7572" spans="134:142">
      <c r="ED7572" s="257" t="s">
        <v>45295</v>
      </c>
      <c r="EH7572" s="213">
        <f>IF(ISNUMBER(SEARCH($I$1,$EI$3:$EI$7917)),MAX($EH$2:EH7571)+1,0)</f>
        <v>0</v>
      </c>
      <c r="EI7572" s="257" t="s">
        <v>41470</v>
      </c>
      <c r="EL7572" s="213" t="str">
        <f>IFERROR(VLOOKUP(ROWS($EL$3:EL7572),EH7572:$EI$7917,2,0),"")</f>
        <v/>
      </c>
    </row>
    <row r="7573" spans="134:142" ht="24.75">
      <c r="ED7573" s="257" t="s">
        <v>45296</v>
      </c>
      <c r="EH7573" s="213">
        <f>IF(ISNUMBER(SEARCH($I$1,$EI$3:$EI$7917)),MAX($EH$2:EH7572)+1,0)</f>
        <v>0</v>
      </c>
      <c r="EI7573" s="257" t="s">
        <v>40488</v>
      </c>
      <c r="EL7573" s="213" t="str">
        <f>IFERROR(VLOOKUP(ROWS($EL$3:EL7573),EH7573:$EI$7917,2,0),"")</f>
        <v/>
      </c>
    </row>
    <row r="7574" spans="134:142" ht="24.75">
      <c r="ED7574" s="257" t="s">
        <v>45297</v>
      </c>
      <c r="EH7574" s="213">
        <f>IF(ISNUMBER(SEARCH($I$1,$EI$3:$EI$7917)),MAX($EH$2:EH7573)+1,0)</f>
        <v>0</v>
      </c>
      <c r="EI7574" s="257" t="s">
        <v>40605</v>
      </c>
      <c r="EL7574" s="213" t="str">
        <f>IFERROR(VLOOKUP(ROWS($EL$3:EL7574),EH7574:$EI$7917,2,0),"")</f>
        <v/>
      </c>
    </row>
    <row r="7575" spans="134:142">
      <c r="ED7575" s="257" t="s">
        <v>45298</v>
      </c>
      <c r="EH7575" s="213">
        <f>IF(ISNUMBER(SEARCH($I$1,$EI$3:$EI$7917)),MAX($EH$2:EH7574)+1,0)</f>
        <v>0</v>
      </c>
      <c r="EI7575" s="257" t="s">
        <v>38909</v>
      </c>
      <c r="EL7575" s="213" t="str">
        <f>IFERROR(VLOOKUP(ROWS($EL$3:EL7575),EH7575:$EI$7917,2,0),"")</f>
        <v/>
      </c>
    </row>
    <row r="7576" spans="134:142">
      <c r="ED7576" s="257" t="s">
        <v>45299</v>
      </c>
      <c r="EH7576" s="213">
        <f>IF(ISNUMBER(SEARCH($I$1,$EI$3:$EI$7917)),MAX($EH$2:EH7575)+1,0)</f>
        <v>0</v>
      </c>
      <c r="EI7576" s="257" t="s">
        <v>44615</v>
      </c>
      <c r="EL7576" s="213" t="str">
        <f>IFERROR(VLOOKUP(ROWS($EL$3:EL7576),EH7576:$EI$7917,2,0),"")</f>
        <v/>
      </c>
    </row>
    <row r="7577" spans="134:142">
      <c r="ED7577" s="257" t="s">
        <v>45300</v>
      </c>
      <c r="EH7577" s="213">
        <f>IF(ISNUMBER(SEARCH($I$1,$EI$3:$EI$7917)),MAX($EH$2:EH7576)+1,0)</f>
        <v>0</v>
      </c>
      <c r="EI7577" s="257" t="s">
        <v>39264</v>
      </c>
      <c r="EL7577" s="213" t="str">
        <f>IFERROR(VLOOKUP(ROWS($EL$3:EL7577),EH7577:$EI$7917,2,0),"")</f>
        <v/>
      </c>
    </row>
    <row r="7578" spans="134:142">
      <c r="ED7578" s="257" t="s">
        <v>45301</v>
      </c>
      <c r="EH7578" s="213">
        <f>IF(ISNUMBER(SEARCH($I$1,$EI$3:$EI$7917)),MAX($EH$2:EH7577)+1,0)</f>
        <v>0</v>
      </c>
      <c r="EI7578" s="257" t="s">
        <v>39349</v>
      </c>
      <c r="EL7578" s="213" t="str">
        <f>IFERROR(VLOOKUP(ROWS($EL$3:EL7578),EH7578:$EI$7917,2,0),"")</f>
        <v/>
      </c>
    </row>
    <row r="7579" spans="134:142">
      <c r="ED7579" s="257" t="s">
        <v>45302</v>
      </c>
      <c r="EH7579" s="213">
        <f>IF(ISNUMBER(SEARCH($I$1,$EI$3:$EI$7917)),MAX($EH$2:EH7578)+1,0)</f>
        <v>0</v>
      </c>
      <c r="EI7579" s="257" t="s">
        <v>38123</v>
      </c>
      <c r="EL7579" s="213" t="str">
        <f>IFERROR(VLOOKUP(ROWS($EL$3:EL7579),EH7579:$EI$7917,2,0),"")</f>
        <v/>
      </c>
    </row>
    <row r="7580" spans="134:142">
      <c r="ED7580" s="257" t="s">
        <v>45303</v>
      </c>
      <c r="EH7580" s="213">
        <f>IF(ISNUMBER(SEARCH($I$1,$EI$3:$EI$7917)),MAX($EH$2:EH7579)+1,0)</f>
        <v>0</v>
      </c>
      <c r="EI7580" s="257" t="s">
        <v>40376</v>
      </c>
      <c r="EL7580" s="213" t="str">
        <f>IFERROR(VLOOKUP(ROWS($EL$3:EL7580),EH7580:$EI$7917,2,0),"")</f>
        <v/>
      </c>
    </row>
    <row r="7581" spans="134:142">
      <c r="ED7581" s="257" t="s">
        <v>45304</v>
      </c>
      <c r="EH7581" s="213">
        <f>IF(ISNUMBER(SEARCH($I$1,$EI$3:$EI$7917)),MAX($EH$2:EH7580)+1,0)</f>
        <v>0</v>
      </c>
      <c r="EI7581" s="257" t="s">
        <v>39706</v>
      </c>
      <c r="EL7581" s="213" t="str">
        <f>IFERROR(VLOOKUP(ROWS($EL$3:EL7581),EH7581:$EI$7917,2,0),"")</f>
        <v/>
      </c>
    </row>
    <row r="7582" spans="134:142">
      <c r="ED7582" s="257" t="s">
        <v>45305</v>
      </c>
      <c r="EH7582" s="213">
        <f>IF(ISNUMBER(SEARCH($I$1,$EI$3:$EI$7917)),MAX($EH$2:EH7581)+1,0)</f>
        <v>0</v>
      </c>
      <c r="EI7582" s="257" t="s">
        <v>39707</v>
      </c>
      <c r="EL7582" s="213" t="str">
        <f>IFERROR(VLOOKUP(ROWS($EL$3:EL7582),EH7582:$EI$7917,2,0),"")</f>
        <v/>
      </c>
    </row>
    <row r="7583" spans="134:142">
      <c r="ED7583" s="257" t="s">
        <v>45306</v>
      </c>
      <c r="EH7583" s="213">
        <f>IF(ISNUMBER(SEARCH($I$1,$EI$3:$EI$7917)),MAX($EH$2:EH7582)+1,0)</f>
        <v>0</v>
      </c>
      <c r="EI7583" s="257" t="s">
        <v>40378</v>
      </c>
      <c r="EL7583" s="213" t="str">
        <f>IFERROR(VLOOKUP(ROWS($EL$3:EL7583),EH7583:$EI$7917,2,0),"")</f>
        <v/>
      </c>
    </row>
    <row r="7584" spans="134:142">
      <c r="ED7584" s="257" t="s">
        <v>45307</v>
      </c>
      <c r="EH7584" s="213">
        <f>IF(ISNUMBER(SEARCH($I$1,$EI$3:$EI$7917)),MAX($EH$2:EH7583)+1,0)</f>
        <v>0</v>
      </c>
      <c r="EI7584" s="257" t="s">
        <v>38450</v>
      </c>
      <c r="EL7584" s="213" t="str">
        <f>IFERROR(VLOOKUP(ROWS($EL$3:EL7584),EH7584:$EI$7917,2,0),"")</f>
        <v/>
      </c>
    </row>
    <row r="7585" spans="134:142">
      <c r="ED7585" s="257" t="s">
        <v>45308</v>
      </c>
      <c r="EH7585" s="213">
        <f>IF(ISNUMBER(SEARCH($I$1,$EI$3:$EI$7917)),MAX($EH$2:EH7584)+1,0)</f>
        <v>0</v>
      </c>
      <c r="EI7585" s="257" t="s">
        <v>42026</v>
      </c>
      <c r="EL7585" s="213" t="str">
        <f>IFERROR(VLOOKUP(ROWS($EL$3:EL7585),EH7585:$EI$7917,2,0),"")</f>
        <v/>
      </c>
    </row>
    <row r="7586" spans="134:142" ht="24.75">
      <c r="ED7586" s="257" t="s">
        <v>45309</v>
      </c>
      <c r="EH7586" s="213">
        <f>IF(ISNUMBER(SEARCH($I$1,$EI$3:$EI$7917)),MAX($EH$2:EH7585)+1,0)</f>
        <v>0</v>
      </c>
      <c r="EI7586" s="257" t="s">
        <v>42098</v>
      </c>
      <c r="EL7586" s="213" t="str">
        <f>IFERROR(VLOOKUP(ROWS($EL$3:EL7586),EH7586:$EI$7917,2,0),"")</f>
        <v/>
      </c>
    </row>
    <row r="7587" spans="134:142">
      <c r="ED7587" s="257" t="s">
        <v>45310</v>
      </c>
      <c r="EH7587" s="213">
        <f>IF(ISNUMBER(SEARCH($I$1,$EI$3:$EI$7917)),MAX($EH$2:EH7586)+1,0)</f>
        <v>0</v>
      </c>
      <c r="EI7587" s="257" t="s">
        <v>39122</v>
      </c>
      <c r="EL7587" s="213" t="str">
        <f>IFERROR(VLOOKUP(ROWS($EL$3:EL7587),EH7587:$EI$7917,2,0),"")</f>
        <v/>
      </c>
    </row>
    <row r="7588" spans="134:142" ht="24.75">
      <c r="ED7588" s="257" t="s">
        <v>45311</v>
      </c>
      <c r="EH7588" s="213">
        <f>IF(ISNUMBER(SEARCH($I$1,$EI$3:$EI$7917)),MAX($EH$2:EH7587)+1,0)</f>
        <v>0</v>
      </c>
      <c r="EI7588" s="257" t="s">
        <v>39484</v>
      </c>
      <c r="EL7588" s="213" t="str">
        <f>IFERROR(VLOOKUP(ROWS($EL$3:EL7588),EH7588:$EI$7917,2,0),"")</f>
        <v/>
      </c>
    </row>
    <row r="7589" spans="134:142">
      <c r="ED7589" s="257" t="s">
        <v>45312</v>
      </c>
      <c r="EH7589" s="213">
        <f>IF(ISNUMBER(SEARCH($I$1,$EI$3:$EI$7917)),MAX($EH$2:EH7588)+1,0)</f>
        <v>0</v>
      </c>
      <c r="EI7589" s="257" t="s">
        <v>40755</v>
      </c>
      <c r="EL7589" s="213" t="str">
        <f>IFERROR(VLOOKUP(ROWS($EL$3:EL7589),EH7589:$EI$7917,2,0),"")</f>
        <v/>
      </c>
    </row>
    <row r="7590" spans="134:142">
      <c r="ED7590" s="257" t="s">
        <v>45313</v>
      </c>
      <c r="EH7590" s="213">
        <f>IF(ISNUMBER(SEARCH($I$1,$EI$3:$EI$7917)),MAX($EH$2:EH7589)+1,0)</f>
        <v>0</v>
      </c>
      <c r="EI7590" s="257" t="s">
        <v>38451</v>
      </c>
      <c r="EL7590" s="213" t="str">
        <f>IFERROR(VLOOKUP(ROWS($EL$3:EL7590),EH7590:$EI$7917,2,0),"")</f>
        <v/>
      </c>
    </row>
    <row r="7591" spans="134:142">
      <c r="ED7591" s="257" t="s">
        <v>45314</v>
      </c>
      <c r="EH7591" s="213">
        <f>IF(ISNUMBER(SEARCH($I$1,$EI$3:$EI$7917)),MAX($EH$2:EH7590)+1,0)</f>
        <v>0</v>
      </c>
      <c r="EI7591" s="257" t="s">
        <v>41836</v>
      </c>
      <c r="EL7591" s="213" t="str">
        <f>IFERROR(VLOOKUP(ROWS($EL$3:EL7591),EH7591:$EI$7917,2,0),"")</f>
        <v/>
      </c>
    </row>
    <row r="7592" spans="134:142">
      <c r="ED7592" s="257" t="s">
        <v>45315</v>
      </c>
      <c r="EH7592" s="213">
        <f>IF(ISNUMBER(SEARCH($I$1,$EI$3:$EI$7917)),MAX($EH$2:EH7591)+1,0)</f>
        <v>0</v>
      </c>
      <c r="EI7592" s="257" t="s">
        <v>39475</v>
      </c>
      <c r="EL7592" s="213" t="str">
        <f>IFERROR(VLOOKUP(ROWS($EL$3:EL7592),EH7592:$EI$7917,2,0),"")</f>
        <v/>
      </c>
    </row>
    <row r="7593" spans="134:142">
      <c r="ED7593" s="257" t="s">
        <v>45316</v>
      </c>
      <c r="EH7593" s="213">
        <f>IF(ISNUMBER(SEARCH($I$1,$EI$3:$EI$7917)),MAX($EH$2:EH7592)+1,0)</f>
        <v>0</v>
      </c>
      <c r="EI7593" s="257" t="s">
        <v>41793</v>
      </c>
      <c r="EL7593" s="213" t="str">
        <f>IFERROR(VLOOKUP(ROWS($EL$3:EL7593),EH7593:$EI$7917,2,0),"")</f>
        <v/>
      </c>
    </row>
    <row r="7594" spans="134:142">
      <c r="ED7594" s="257" t="s">
        <v>45317</v>
      </c>
      <c r="EH7594" s="213">
        <f>IF(ISNUMBER(SEARCH($I$1,$EI$3:$EI$7917)),MAX($EH$2:EH7593)+1,0)</f>
        <v>0</v>
      </c>
      <c r="EI7594" s="257" t="s">
        <v>42396</v>
      </c>
      <c r="EL7594" s="213" t="str">
        <f>IFERROR(VLOOKUP(ROWS($EL$3:EL7594),EH7594:$EI$7917,2,0),"")</f>
        <v/>
      </c>
    </row>
    <row r="7595" spans="134:142">
      <c r="ED7595" s="257" t="s">
        <v>45318</v>
      </c>
      <c r="EH7595" s="213">
        <f>IF(ISNUMBER(SEARCH($I$1,$EI$3:$EI$7917)),MAX($EH$2:EH7594)+1,0)</f>
        <v>0</v>
      </c>
      <c r="EI7595" s="257" t="s">
        <v>44326</v>
      </c>
      <c r="EL7595" s="213" t="str">
        <f>IFERROR(VLOOKUP(ROWS($EL$3:EL7595),EH7595:$EI$7917,2,0),"")</f>
        <v/>
      </c>
    </row>
    <row r="7596" spans="134:142" ht="24.75">
      <c r="ED7596" s="257" t="s">
        <v>45319</v>
      </c>
      <c r="EH7596" s="213">
        <f>IF(ISNUMBER(SEARCH($I$1,$EI$3:$EI$7917)),MAX($EH$2:EH7595)+1,0)</f>
        <v>0</v>
      </c>
      <c r="EI7596" s="257" t="s">
        <v>39921</v>
      </c>
      <c r="EL7596" s="213" t="str">
        <f>IFERROR(VLOOKUP(ROWS($EL$3:EL7596),EH7596:$EI$7917,2,0),"")</f>
        <v/>
      </c>
    </row>
    <row r="7597" spans="134:142" ht="24.75">
      <c r="ED7597" s="257" t="s">
        <v>45320</v>
      </c>
      <c r="EH7597" s="213">
        <f>IF(ISNUMBER(SEARCH($I$1,$EI$3:$EI$7917)),MAX($EH$2:EH7596)+1,0)</f>
        <v>0</v>
      </c>
      <c r="EI7597" s="257" t="s">
        <v>39922</v>
      </c>
      <c r="EL7597" s="213" t="str">
        <f>IFERROR(VLOOKUP(ROWS($EL$3:EL7597),EH7597:$EI$7917,2,0),"")</f>
        <v/>
      </c>
    </row>
    <row r="7598" spans="134:142">
      <c r="ED7598" s="257" t="s">
        <v>45321</v>
      </c>
      <c r="EH7598" s="213">
        <f>IF(ISNUMBER(SEARCH($I$1,$EI$3:$EI$7917)),MAX($EH$2:EH7597)+1,0)</f>
        <v>0</v>
      </c>
      <c r="EI7598" s="257" t="s">
        <v>38022</v>
      </c>
      <c r="EL7598" s="213" t="str">
        <f>IFERROR(VLOOKUP(ROWS($EL$3:EL7598),EH7598:$EI$7917,2,0),"")</f>
        <v/>
      </c>
    </row>
    <row r="7599" spans="134:142">
      <c r="ED7599" s="257" t="s">
        <v>45322</v>
      </c>
      <c r="EH7599" s="213">
        <f>IF(ISNUMBER(SEARCH($I$1,$EI$3:$EI$7917)),MAX($EH$2:EH7598)+1,0)</f>
        <v>0</v>
      </c>
      <c r="EI7599" s="257" t="s">
        <v>43087</v>
      </c>
      <c r="EL7599" s="213" t="str">
        <f>IFERROR(VLOOKUP(ROWS($EL$3:EL7599),EH7599:$EI$7917,2,0),"")</f>
        <v/>
      </c>
    </row>
    <row r="7600" spans="134:142">
      <c r="ED7600" s="257" t="s">
        <v>45323</v>
      </c>
      <c r="EH7600" s="213">
        <f>IF(ISNUMBER(SEARCH($I$1,$EI$3:$EI$7917)),MAX($EH$2:EH7599)+1,0)</f>
        <v>0</v>
      </c>
      <c r="EI7600" s="257" t="s">
        <v>40874</v>
      </c>
      <c r="EL7600" s="213" t="str">
        <f>IFERROR(VLOOKUP(ROWS($EL$3:EL7600),EH7600:$EI$7917,2,0),"")</f>
        <v/>
      </c>
    </row>
    <row r="7601" spans="134:142">
      <c r="ED7601" s="257" t="s">
        <v>45324</v>
      </c>
      <c r="EH7601" s="213">
        <f>IF(ISNUMBER(SEARCH($I$1,$EI$3:$EI$7917)),MAX($EH$2:EH7600)+1,0)</f>
        <v>0</v>
      </c>
      <c r="EI7601" s="257" t="s">
        <v>40875</v>
      </c>
      <c r="EL7601" s="213" t="str">
        <f>IFERROR(VLOOKUP(ROWS($EL$3:EL7601),EH7601:$EI$7917,2,0),"")</f>
        <v/>
      </c>
    </row>
    <row r="7602" spans="134:142">
      <c r="ED7602" s="257" t="s">
        <v>45325</v>
      </c>
      <c r="EH7602" s="213">
        <f>IF(ISNUMBER(SEARCH($I$1,$EI$3:$EI$7917)),MAX($EH$2:EH7601)+1,0)</f>
        <v>0</v>
      </c>
      <c r="EI7602" s="257" t="s">
        <v>38987</v>
      </c>
      <c r="EL7602" s="213" t="str">
        <f>IFERROR(VLOOKUP(ROWS($EL$3:EL7602),EH7602:$EI$7917,2,0),"")</f>
        <v/>
      </c>
    </row>
    <row r="7603" spans="134:142">
      <c r="ED7603" s="257" t="s">
        <v>45326</v>
      </c>
      <c r="EH7603" s="213">
        <f>IF(ISNUMBER(SEARCH($I$1,$EI$3:$EI$7917)),MAX($EH$2:EH7602)+1,0)</f>
        <v>0</v>
      </c>
      <c r="EI7603" s="257" t="s">
        <v>38988</v>
      </c>
      <c r="EL7603" s="213" t="str">
        <f>IFERROR(VLOOKUP(ROWS($EL$3:EL7603),EH7603:$EI$7917,2,0),"")</f>
        <v/>
      </c>
    </row>
    <row r="7604" spans="134:142">
      <c r="ED7604" s="257" t="s">
        <v>45327</v>
      </c>
      <c r="EH7604" s="213">
        <f>IF(ISNUMBER(SEARCH($I$1,$EI$3:$EI$7917)),MAX($EH$2:EH7603)+1,0)</f>
        <v>0</v>
      </c>
      <c r="EI7604" s="257" t="s">
        <v>40099</v>
      </c>
      <c r="EL7604" s="213" t="str">
        <f>IFERROR(VLOOKUP(ROWS($EL$3:EL7604),EH7604:$EI$7917,2,0),"")</f>
        <v/>
      </c>
    </row>
    <row r="7605" spans="134:142">
      <c r="ED7605" s="257" t="s">
        <v>45328</v>
      </c>
      <c r="EH7605" s="213">
        <f>IF(ISNUMBER(SEARCH($I$1,$EI$3:$EI$7917)),MAX($EH$2:EH7604)+1,0)</f>
        <v>0</v>
      </c>
      <c r="EI7605" s="257" t="s">
        <v>38830</v>
      </c>
      <c r="EL7605" s="213" t="str">
        <f>IFERROR(VLOOKUP(ROWS($EL$3:EL7605),EH7605:$EI$7917,2,0),"")</f>
        <v/>
      </c>
    </row>
    <row r="7606" spans="134:142">
      <c r="ED7606" s="257" t="s">
        <v>45329</v>
      </c>
      <c r="EH7606" s="213">
        <f>IF(ISNUMBER(SEARCH($I$1,$EI$3:$EI$7917)),MAX($EH$2:EH7605)+1,0)</f>
        <v>0</v>
      </c>
      <c r="EI7606" s="257" t="s">
        <v>40100</v>
      </c>
      <c r="EL7606" s="213" t="str">
        <f>IFERROR(VLOOKUP(ROWS($EL$3:EL7606),EH7606:$EI$7917,2,0),"")</f>
        <v/>
      </c>
    </row>
    <row r="7607" spans="134:142" ht="24.75">
      <c r="ED7607" s="257" t="s">
        <v>45330</v>
      </c>
      <c r="EH7607" s="213">
        <f>IF(ISNUMBER(SEARCH($I$1,$EI$3:$EI$7917)),MAX($EH$2:EH7606)+1,0)</f>
        <v>0</v>
      </c>
      <c r="EI7607" s="257" t="s">
        <v>38023</v>
      </c>
      <c r="EL7607" s="213" t="str">
        <f>IFERROR(VLOOKUP(ROWS($EL$3:EL7607),EH7607:$EI$7917,2,0),"")</f>
        <v/>
      </c>
    </row>
    <row r="7608" spans="134:142" ht="36.75">
      <c r="ED7608" s="257" t="s">
        <v>45331</v>
      </c>
      <c r="EH7608" s="213">
        <f>IF(ISNUMBER(SEARCH($I$1,$EI$3:$EI$7917)),MAX($EH$2:EH7607)+1,0)</f>
        <v>0</v>
      </c>
      <c r="EI7608" s="257" t="s">
        <v>39265</v>
      </c>
      <c r="EL7608" s="213" t="str">
        <f>IFERROR(VLOOKUP(ROWS($EL$3:EL7608),EH7608:$EI$7917,2,0),"")</f>
        <v/>
      </c>
    </row>
    <row r="7609" spans="134:142">
      <c r="ED7609" s="257" t="s">
        <v>45332</v>
      </c>
      <c r="EH7609" s="213">
        <f>IF(ISNUMBER(SEARCH($I$1,$EI$3:$EI$7917)),MAX($EH$2:EH7608)+1,0)</f>
        <v>0</v>
      </c>
      <c r="EI7609" s="257" t="s">
        <v>39708</v>
      </c>
      <c r="EL7609" s="213" t="str">
        <f>IFERROR(VLOOKUP(ROWS($EL$3:EL7609),EH7609:$EI$7917,2,0),"")</f>
        <v/>
      </c>
    </row>
    <row r="7610" spans="134:142">
      <c r="ED7610" s="257" t="s">
        <v>45333</v>
      </c>
      <c r="EH7610" s="213">
        <f>IF(ISNUMBER(SEARCH($I$1,$EI$3:$EI$7917)),MAX($EH$2:EH7609)+1,0)</f>
        <v>0</v>
      </c>
      <c r="EI7610" s="257" t="s">
        <v>42114</v>
      </c>
      <c r="EL7610" s="213" t="str">
        <f>IFERROR(VLOOKUP(ROWS($EL$3:EL7610),EH7610:$EI$7917,2,0),"")</f>
        <v/>
      </c>
    </row>
    <row r="7611" spans="134:142">
      <c r="ED7611" s="257" t="s">
        <v>45334</v>
      </c>
      <c r="EH7611" s="213">
        <f>IF(ISNUMBER(SEARCH($I$1,$EI$3:$EI$7917)),MAX($EH$2:EH7610)+1,0)</f>
        <v>0</v>
      </c>
      <c r="EI7611" s="257" t="s">
        <v>39350</v>
      </c>
      <c r="EL7611" s="213" t="str">
        <f>IFERROR(VLOOKUP(ROWS($EL$3:EL7611),EH7611:$EI$7917,2,0),"")</f>
        <v/>
      </c>
    </row>
    <row r="7612" spans="134:142">
      <c r="ED7612" s="257" t="s">
        <v>45335</v>
      </c>
      <c r="EH7612" s="213">
        <f>IF(ISNUMBER(SEARCH($I$1,$EI$3:$EI$7917)),MAX($EH$2:EH7611)+1,0)</f>
        <v>0</v>
      </c>
      <c r="EI7612" s="257" t="s">
        <v>41471</v>
      </c>
      <c r="EL7612" s="213" t="str">
        <f>IFERROR(VLOOKUP(ROWS($EL$3:EL7612),EH7612:$EI$7917,2,0),"")</f>
        <v/>
      </c>
    </row>
    <row r="7613" spans="134:142">
      <c r="ED7613" s="257" t="s">
        <v>45336</v>
      </c>
      <c r="EH7613" s="213">
        <f>IF(ISNUMBER(SEARCH($I$1,$EI$3:$EI$7917)),MAX($EH$2:EH7612)+1,0)</f>
        <v>0</v>
      </c>
      <c r="EI7613" s="257" t="s">
        <v>44823</v>
      </c>
      <c r="EL7613" s="213" t="str">
        <f>IFERROR(VLOOKUP(ROWS($EL$3:EL7613),EH7613:$EI$7917,2,0),"")</f>
        <v/>
      </c>
    </row>
    <row r="7614" spans="134:142">
      <c r="ED7614" s="257" t="s">
        <v>45337</v>
      </c>
      <c r="EH7614" s="213">
        <f>IF(ISNUMBER(SEARCH($I$1,$EI$3:$EI$7917)),MAX($EH$2:EH7613)+1,0)</f>
        <v>0</v>
      </c>
      <c r="EI7614" s="257" t="s">
        <v>38452</v>
      </c>
      <c r="EL7614" s="213" t="str">
        <f>IFERROR(VLOOKUP(ROWS($EL$3:EL7614),EH7614:$EI$7917,2,0),"")</f>
        <v/>
      </c>
    </row>
    <row r="7615" spans="134:142">
      <c r="ED7615" s="257" t="s">
        <v>45338</v>
      </c>
      <c r="EH7615" s="213">
        <f>IF(ISNUMBER(SEARCH($I$1,$EI$3:$EI$7917)),MAX($EH$2:EH7614)+1,0)</f>
        <v>0</v>
      </c>
      <c r="EI7615" s="257" t="s">
        <v>41286</v>
      </c>
      <c r="EL7615" s="213" t="str">
        <f>IFERROR(VLOOKUP(ROWS($EL$3:EL7615),EH7615:$EI$7917,2,0),"")</f>
        <v/>
      </c>
    </row>
    <row r="7616" spans="134:142">
      <c r="ED7616" s="257" t="s">
        <v>45339</v>
      </c>
      <c r="EH7616" s="213">
        <f>IF(ISNUMBER(SEARCH($I$1,$EI$3:$EI$7917)),MAX($EH$2:EH7615)+1,0)</f>
        <v>0</v>
      </c>
      <c r="EI7616" s="257" t="s">
        <v>40228</v>
      </c>
      <c r="EL7616" s="213" t="str">
        <f>IFERROR(VLOOKUP(ROWS($EL$3:EL7616),EH7616:$EI$7917,2,0),"")</f>
        <v/>
      </c>
    </row>
    <row r="7617" spans="134:142">
      <c r="ED7617" s="257" t="s">
        <v>45340</v>
      </c>
      <c r="EH7617" s="213">
        <f>IF(ISNUMBER(SEARCH($I$1,$EI$3:$EI$7917)),MAX($EH$2:EH7616)+1,0)</f>
        <v>0</v>
      </c>
      <c r="EI7617" s="257" t="s">
        <v>38572</v>
      </c>
      <c r="EL7617" s="213" t="str">
        <f>IFERROR(VLOOKUP(ROWS($EL$3:EL7617),EH7617:$EI$7917,2,0),"")</f>
        <v/>
      </c>
    </row>
    <row r="7618" spans="134:142">
      <c r="ED7618" s="257" t="s">
        <v>45341</v>
      </c>
      <c r="EH7618" s="213">
        <f>IF(ISNUMBER(SEARCH($I$1,$EI$3:$EI$7917)),MAX($EH$2:EH7617)+1,0)</f>
        <v>0</v>
      </c>
      <c r="EI7618" s="257" t="s">
        <v>38212</v>
      </c>
      <c r="EL7618" s="213" t="str">
        <f>IFERROR(VLOOKUP(ROWS($EL$3:EL7618),EH7618:$EI$7917,2,0),"")</f>
        <v/>
      </c>
    </row>
    <row r="7619" spans="134:142">
      <c r="ED7619" s="257" t="s">
        <v>45342</v>
      </c>
      <c r="EH7619" s="213">
        <f>IF(ISNUMBER(SEARCH($I$1,$EI$3:$EI$7917)),MAX($EH$2:EH7618)+1,0)</f>
        <v>0</v>
      </c>
      <c r="EI7619" s="257" t="s">
        <v>41625</v>
      </c>
      <c r="EL7619" s="213" t="str">
        <f>IFERROR(VLOOKUP(ROWS($EL$3:EL7619),EH7619:$EI$7917,2,0),"")</f>
        <v/>
      </c>
    </row>
    <row r="7620" spans="134:142" ht="24.75">
      <c r="ED7620" s="257" t="s">
        <v>45343</v>
      </c>
      <c r="EH7620" s="213">
        <f>IF(ISNUMBER(SEARCH($I$1,$EI$3:$EI$7917)),MAX($EH$2:EH7619)+1,0)</f>
        <v>0</v>
      </c>
      <c r="EI7620" s="257" t="s">
        <v>40876</v>
      </c>
      <c r="EL7620" s="213" t="str">
        <f>IFERROR(VLOOKUP(ROWS($EL$3:EL7620),EH7620:$EI$7917,2,0),"")</f>
        <v/>
      </c>
    </row>
    <row r="7621" spans="134:142">
      <c r="ED7621" s="257" t="s">
        <v>45344</v>
      </c>
      <c r="EH7621" s="213">
        <f>IF(ISNUMBER(SEARCH($I$1,$EI$3:$EI$7917)),MAX($EH$2:EH7620)+1,0)</f>
        <v>0</v>
      </c>
      <c r="EI7621" s="257" t="s">
        <v>38024</v>
      </c>
      <c r="EL7621" s="213" t="str">
        <f>IFERROR(VLOOKUP(ROWS($EL$3:EL7621),EH7621:$EI$7917,2,0),"")</f>
        <v/>
      </c>
    </row>
    <row r="7622" spans="134:142">
      <c r="ED7622" s="257" t="s">
        <v>45345</v>
      </c>
      <c r="EH7622" s="213">
        <f>IF(ISNUMBER(SEARCH($I$1,$EI$3:$EI$7917)),MAX($EH$2:EH7621)+1,0)</f>
        <v>0</v>
      </c>
      <c r="EI7622" s="257" t="s">
        <v>39923</v>
      </c>
      <c r="EL7622" s="213" t="str">
        <f>IFERROR(VLOOKUP(ROWS($EL$3:EL7622),EH7622:$EI$7917,2,0),"")</f>
        <v/>
      </c>
    </row>
    <row r="7623" spans="134:142">
      <c r="ED7623" s="257" t="s">
        <v>45346</v>
      </c>
      <c r="EH7623" s="213">
        <f>IF(ISNUMBER(SEARCH($I$1,$EI$3:$EI$7917)),MAX($EH$2:EH7622)+1,0)</f>
        <v>0</v>
      </c>
      <c r="EI7623" s="257" t="s">
        <v>42772</v>
      </c>
      <c r="EL7623" s="213" t="str">
        <f>IFERROR(VLOOKUP(ROWS($EL$3:EL7623),EH7623:$EI$7917,2,0),"")</f>
        <v/>
      </c>
    </row>
    <row r="7624" spans="134:142">
      <c r="ED7624" s="257" t="s">
        <v>45347</v>
      </c>
      <c r="EH7624" s="213">
        <f>IF(ISNUMBER(SEARCH($I$1,$EI$3:$EI$7917)),MAX($EH$2:EH7623)+1,0)</f>
        <v>0</v>
      </c>
      <c r="EI7624" s="257" t="s">
        <v>41923</v>
      </c>
      <c r="EL7624" s="213" t="str">
        <f>IFERROR(VLOOKUP(ROWS($EL$3:EL7624),EH7624:$EI$7917,2,0),"")</f>
        <v/>
      </c>
    </row>
    <row r="7625" spans="134:142" ht="24.75">
      <c r="ED7625" s="257" t="s">
        <v>45348</v>
      </c>
      <c r="EH7625" s="213">
        <f>IF(ISNUMBER(SEARCH($I$1,$EI$3:$EI$7917)),MAX($EH$2:EH7624)+1,0)</f>
        <v>0</v>
      </c>
      <c r="EI7625" s="257" t="s">
        <v>38453</v>
      </c>
      <c r="EL7625" s="213" t="str">
        <f>IFERROR(VLOOKUP(ROWS($EL$3:EL7625),EH7625:$EI$7917,2,0),"")</f>
        <v/>
      </c>
    </row>
    <row r="7626" spans="134:142" ht="24.75">
      <c r="ED7626" s="257" t="s">
        <v>45349</v>
      </c>
      <c r="EH7626" s="213">
        <f>IF(ISNUMBER(SEARCH($I$1,$EI$3:$EI$7917)),MAX($EH$2:EH7625)+1,0)</f>
        <v>0</v>
      </c>
      <c r="EI7626" s="257" t="s">
        <v>39924</v>
      </c>
      <c r="EL7626" s="213" t="str">
        <f>IFERROR(VLOOKUP(ROWS($EL$3:EL7626),EH7626:$EI$7917,2,0),"")</f>
        <v/>
      </c>
    </row>
    <row r="7627" spans="134:142" ht="24.75">
      <c r="ED7627" s="257" t="s">
        <v>45350</v>
      </c>
      <c r="EH7627" s="213">
        <f>IF(ISNUMBER(SEARCH($I$1,$EI$3:$EI$7917)),MAX($EH$2:EH7626)+1,0)</f>
        <v>0</v>
      </c>
      <c r="EI7627" s="257" t="s">
        <v>41794</v>
      </c>
      <c r="EL7627" s="213" t="str">
        <f>IFERROR(VLOOKUP(ROWS($EL$3:EL7627),EH7627:$EI$7917,2,0),"")</f>
        <v/>
      </c>
    </row>
    <row r="7628" spans="134:142" ht="36.75">
      <c r="ED7628" s="257" t="s">
        <v>45351</v>
      </c>
      <c r="EH7628" s="213">
        <f>IF(ISNUMBER(SEARCH($I$1,$EI$3:$EI$7917)),MAX($EH$2:EH7627)+1,0)</f>
        <v>0</v>
      </c>
      <c r="EI7628" s="257" t="s">
        <v>41924</v>
      </c>
      <c r="EL7628" s="213" t="str">
        <f>IFERROR(VLOOKUP(ROWS($EL$3:EL7628),EH7628:$EI$7917,2,0),"")</f>
        <v/>
      </c>
    </row>
    <row r="7629" spans="134:142" ht="24.75">
      <c r="ED7629" s="257" t="s">
        <v>45352</v>
      </c>
      <c r="EH7629" s="213">
        <f>IF(ISNUMBER(SEARCH($I$1,$EI$3:$EI$7917)),MAX($EH$2:EH7628)+1,0)</f>
        <v>0</v>
      </c>
      <c r="EI7629" s="257" t="s">
        <v>41694</v>
      </c>
      <c r="EL7629" s="213" t="str">
        <f>IFERROR(VLOOKUP(ROWS($EL$3:EL7629),EH7629:$EI$7917,2,0),"")</f>
        <v/>
      </c>
    </row>
    <row r="7630" spans="134:142">
      <c r="ED7630" s="257" t="s">
        <v>45353</v>
      </c>
      <c r="EH7630" s="213">
        <f>IF(ISNUMBER(SEARCH($I$1,$EI$3:$EI$7917)),MAX($EH$2:EH7629)+1,0)</f>
        <v>0</v>
      </c>
      <c r="EI7630" s="257" t="s">
        <v>40290</v>
      </c>
      <c r="EL7630" s="213" t="str">
        <f>IFERROR(VLOOKUP(ROWS($EL$3:EL7630),EH7630:$EI$7917,2,0),"")</f>
        <v/>
      </c>
    </row>
    <row r="7631" spans="134:142">
      <c r="ED7631" s="257" t="s">
        <v>45354</v>
      </c>
      <c r="EH7631" s="213">
        <f>IF(ISNUMBER(SEARCH($I$1,$EI$3:$EI$7917)),MAX($EH$2:EH7630)+1,0)</f>
        <v>0</v>
      </c>
      <c r="EI7631" s="257" t="s">
        <v>39709</v>
      </c>
      <c r="EL7631" s="213" t="str">
        <f>IFERROR(VLOOKUP(ROWS($EL$3:EL7631),EH7631:$EI$7917,2,0),"")</f>
        <v/>
      </c>
    </row>
    <row r="7632" spans="134:142">
      <c r="ED7632" s="257" t="s">
        <v>45069</v>
      </c>
      <c r="EH7632" s="213">
        <f>IF(ISNUMBER(SEARCH($I$1,$EI$3:$EI$7917)),MAX($EH$2:EH7631)+1,0)</f>
        <v>0</v>
      </c>
      <c r="EI7632" s="257" t="s">
        <v>45225</v>
      </c>
      <c r="EL7632" s="213" t="str">
        <f>IFERROR(VLOOKUP(ROWS($EL$3:EL7632),EH7632:$EI$7917,2,0),"")</f>
        <v/>
      </c>
    </row>
    <row r="7633" spans="134:142">
      <c r="ED7633" s="257" t="s">
        <v>45355</v>
      </c>
      <c r="EH7633" s="213">
        <f>IF(ISNUMBER(SEARCH($I$1,$EI$3:$EI$7917)),MAX($EH$2:EH7632)+1,0)</f>
        <v>0</v>
      </c>
      <c r="EI7633" s="257" t="s">
        <v>38573</v>
      </c>
      <c r="EL7633" s="213" t="str">
        <f>IFERROR(VLOOKUP(ROWS($EL$3:EL7633),EH7633:$EI$7917,2,0),"")</f>
        <v/>
      </c>
    </row>
    <row r="7634" spans="134:142">
      <c r="ED7634" s="257" t="s">
        <v>45356</v>
      </c>
      <c r="EH7634" s="213">
        <f>IF(ISNUMBER(SEARCH($I$1,$EI$3:$EI$7917)),MAX($EH$2:EH7633)+1,0)</f>
        <v>0</v>
      </c>
      <c r="EI7634" s="257" t="s">
        <v>38025</v>
      </c>
      <c r="EL7634" s="213" t="str">
        <f>IFERROR(VLOOKUP(ROWS($EL$3:EL7634),EH7634:$EI$7917,2,0),"")</f>
        <v/>
      </c>
    </row>
    <row r="7635" spans="134:142">
      <c r="ED7635" s="257" t="s">
        <v>45357</v>
      </c>
      <c r="EH7635" s="213">
        <f>IF(ISNUMBER(SEARCH($I$1,$EI$3:$EI$7917)),MAX($EH$2:EH7634)+1,0)</f>
        <v>0</v>
      </c>
      <c r="EI7635" s="257" t="s">
        <v>41925</v>
      </c>
      <c r="EL7635" s="213" t="str">
        <f>IFERROR(VLOOKUP(ROWS($EL$3:EL7635),EH7635:$EI$7917,2,0),"")</f>
        <v/>
      </c>
    </row>
    <row r="7636" spans="134:142">
      <c r="ED7636" s="257" t="s">
        <v>45358</v>
      </c>
      <c r="EH7636" s="213">
        <f>IF(ISNUMBER(SEARCH($I$1,$EI$3:$EI$7917)),MAX($EH$2:EH7635)+1,0)</f>
        <v>0</v>
      </c>
      <c r="EI7636" s="257" t="s">
        <v>42169</v>
      </c>
      <c r="EL7636" s="213" t="str">
        <f>IFERROR(VLOOKUP(ROWS($EL$3:EL7636),EH7636:$EI$7917,2,0),"")</f>
        <v/>
      </c>
    </row>
    <row r="7637" spans="134:142">
      <c r="ED7637" s="257" t="s">
        <v>45359</v>
      </c>
      <c r="EH7637" s="213">
        <f>IF(ISNUMBER(SEARCH($I$1,$EI$3:$EI$7917)),MAX($EH$2:EH7636)+1,0)</f>
        <v>0</v>
      </c>
      <c r="EI7637" s="257" t="s">
        <v>38574</v>
      </c>
      <c r="EL7637" s="213" t="str">
        <f>IFERROR(VLOOKUP(ROWS($EL$3:EL7637),EH7637:$EI$7917,2,0),"")</f>
        <v/>
      </c>
    </row>
    <row r="7638" spans="134:142" ht="24.75">
      <c r="ED7638" s="257" t="s">
        <v>45360</v>
      </c>
      <c r="EH7638" s="213">
        <f>IF(ISNUMBER(SEARCH($I$1,$EI$3:$EI$7917)),MAX($EH$2:EH7637)+1,0)</f>
        <v>0</v>
      </c>
      <c r="EI7638" s="257" t="s">
        <v>44870</v>
      </c>
      <c r="EL7638" s="213" t="str">
        <f>IFERROR(VLOOKUP(ROWS($EL$3:EL7638),EH7638:$EI$7917,2,0),"")</f>
        <v/>
      </c>
    </row>
    <row r="7639" spans="134:142">
      <c r="ED7639" s="257" t="s">
        <v>45361</v>
      </c>
      <c r="EH7639" s="213">
        <f>IF(ISNUMBER(SEARCH($I$1,$EI$3:$EI$7917)),MAX($EH$2:EH7638)+1,0)</f>
        <v>0</v>
      </c>
      <c r="EI7639" s="257" t="s">
        <v>44081</v>
      </c>
      <c r="EL7639" s="213" t="str">
        <f>IFERROR(VLOOKUP(ROWS($EL$3:EL7639),EH7639:$EI$7917,2,0),"")</f>
        <v/>
      </c>
    </row>
    <row r="7640" spans="134:142">
      <c r="ED7640" s="257" t="s">
        <v>45362</v>
      </c>
      <c r="EH7640" s="213">
        <f>IF(ISNUMBER(SEARCH($I$1,$EI$3:$EI$7917)),MAX($EH$2:EH7639)+1,0)</f>
        <v>0</v>
      </c>
      <c r="EI7640" s="257" t="s">
        <v>43088</v>
      </c>
      <c r="EL7640" s="213" t="str">
        <f>IFERROR(VLOOKUP(ROWS($EL$3:EL7640),EH7640:$EI$7917,2,0),"")</f>
        <v/>
      </c>
    </row>
    <row r="7641" spans="134:142">
      <c r="ED7641" s="257" t="s">
        <v>45363</v>
      </c>
      <c r="EH7641" s="213">
        <f>IF(ISNUMBER(SEARCH($I$1,$EI$3:$EI$7917)),MAX($EH$2:EH7640)+1,0)</f>
        <v>0</v>
      </c>
      <c r="EI7641" s="257" t="s">
        <v>44975</v>
      </c>
      <c r="EL7641" s="213" t="str">
        <f>IFERROR(VLOOKUP(ROWS($EL$3:EL7641),EH7641:$EI$7917,2,0),"")</f>
        <v/>
      </c>
    </row>
    <row r="7642" spans="134:142">
      <c r="ED7642" s="257" t="s">
        <v>45364</v>
      </c>
      <c r="EH7642" s="213">
        <f>IF(ISNUMBER(SEARCH($I$1,$EI$3:$EI$7917)),MAX($EH$2:EH7641)+1,0)</f>
        <v>0</v>
      </c>
      <c r="EI7642" s="257" t="s">
        <v>42230</v>
      </c>
      <c r="EL7642" s="213" t="str">
        <f>IFERROR(VLOOKUP(ROWS($EL$3:EL7642),EH7642:$EI$7917,2,0),"")</f>
        <v/>
      </c>
    </row>
    <row r="7643" spans="134:142">
      <c r="ED7643" s="257" t="s">
        <v>45365</v>
      </c>
      <c r="EH7643" s="213">
        <f>IF(ISNUMBER(SEARCH($I$1,$EI$3:$EI$7917)),MAX($EH$2:EH7642)+1,0)</f>
        <v>0</v>
      </c>
      <c r="EI7643" s="257" t="s">
        <v>40984</v>
      </c>
      <c r="EL7643" s="213" t="str">
        <f>IFERROR(VLOOKUP(ROWS($EL$3:EL7643),EH7643:$EI$7917,2,0),"")</f>
        <v/>
      </c>
    </row>
    <row r="7644" spans="134:142" ht="24.75">
      <c r="ED7644" s="257" t="s">
        <v>45366</v>
      </c>
      <c r="EH7644" s="213">
        <f>IF(ISNUMBER(SEARCH($I$1,$EI$3:$EI$7917)),MAX($EH$2:EH7643)+1,0)</f>
        <v>0</v>
      </c>
      <c r="EI7644" s="257" t="s">
        <v>44138</v>
      </c>
      <c r="EL7644" s="213" t="str">
        <f>IFERROR(VLOOKUP(ROWS($EL$3:EL7644),EH7644:$EI$7917,2,0),"")</f>
        <v/>
      </c>
    </row>
    <row r="7645" spans="134:142" ht="24.75">
      <c r="ED7645" s="257" t="s">
        <v>45367</v>
      </c>
      <c r="EH7645" s="213">
        <f>IF(ISNUMBER(SEARCH($I$1,$EI$3:$EI$7917)),MAX($EH$2:EH7644)+1,0)</f>
        <v>0</v>
      </c>
      <c r="EI7645" s="257" t="s">
        <v>43801</v>
      </c>
      <c r="EL7645" s="213" t="str">
        <f>IFERROR(VLOOKUP(ROWS($EL$3:EL7645),EH7645:$EI$7917,2,0),"")</f>
        <v/>
      </c>
    </row>
    <row r="7646" spans="134:142" ht="24.75">
      <c r="ED7646" s="257" t="s">
        <v>45368</v>
      </c>
      <c r="EH7646" s="213">
        <f>IF(ISNUMBER(SEARCH($I$1,$EI$3:$EI$7917)),MAX($EH$2:EH7645)+1,0)</f>
        <v>0</v>
      </c>
      <c r="EI7646" s="257" t="s">
        <v>43089</v>
      </c>
      <c r="EL7646" s="213" t="str">
        <f>IFERROR(VLOOKUP(ROWS($EL$3:EL7646),EH7646:$EI$7917,2,0),"")</f>
        <v/>
      </c>
    </row>
    <row r="7647" spans="134:142">
      <c r="ED7647" s="257" t="s">
        <v>45369</v>
      </c>
      <c r="EH7647" s="213">
        <f>IF(ISNUMBER(SEARCH($I$1,$EI$3:$EI$7917)),MAX($EH$2:EH7646)+1,0)</f>
        <v>0</v>
      </c>
      <c r="EI7647" s="257" t="s">
        <v>38454</v>
      </c>
      <c r="EL7647" s="213" t="str">
        <f>IFERROR(VLOOKUP(ROWS($EL$3:EL7647),EH7647:$EI$7917,2,0),"")</f>
        <v/>
      </c>
    </row>
    <row r="7648" spans="134:142">
      <c r="ED7648" s="257" t="s">
        <v>45370</v>
      </c>
      <c r="EH7648" s="213">
        <f>IF(ISNUMBER(SEARCH($I$1,$EI$3:$EI$7917)),MAX($EH$2:EH7647)+1,0)</f>
        <v>0</v>
      </c>
      <c r="EI7648" s="257" t="s">
        <v>43293</v>
      </c>
      <c r="EL7648" s="213" t="str">
        <f>IFERROR(VLOOKUP(ROWS($EL$3:EL7648),EH7648:$EI$7917,2,0),"")</f>
        <v/>
      </c>
    </row>
    <row r="7649" spans="134:142">
      <c r="ED7649" s="257" t="s">
        <v>45371</v>
      </c>
      <c r="EH7649" s="213">
        <f>IF(ISNUMBER(SEARCH($I$1,$EI$3:$EI$7917)),MAX($EH$2:EH7648)+1,0)</f>
        <v>0</v>
      </c>
      <c r="EI7649" s="257" t="s">
        <v>38213</v>
      </c>
      <c r="EL7649" s="213" t="str">
        <f>IFERROR(VLOOKUP(ROWS($EL$3:EL7649),EH7649:$EI$7917,2,0),"")</f>
        <v/>
      </c>
    </row>
    <row r="7650" spans="134:142" ht="24.75">
      <c r="ED7650" s="257" t="s">
        <v>45372</v>
      </c>
      <c r="EH7650" s="213">
        <f>IF(ISNUMBER(SEARCH($I$1,$EI$3:$EI$7917)),MAX($EH$2:EH7649)+1,0)</f>
        <v>0</v>
      </c>
      <c r="EI7650" s="257" t="s">
        <v>42287</v>
      </c>
      <c r="EL7650" s="213" t="str">
        <f>IFERROR(VLOOKUP(ROWS($EL$3:EL7650),EH7650:$EI$7917,2,0),"")</f>
        <v/>
      </c>
    </row>
    <row r="7651" spans="134:142">
      <c r="ED7651" s="257" t="s">
        <v>45373</v>
      </c>
      <c r="EH7651" s="213">
        <f>IF(ISNUMBER(SEARCH($I$1,$EI$3:$EI$7917)),MAX($EH$2:EH7650)+1,0)</f>
        <v>0</v>
      </c>
      <c r="EI7651" s="257" t="s">
        <v>42960</v>
      </c>
      <c r="EL7651" s="213" t="str">
        <f>IFERROR(VLOOKUP(ROWS($EL$3:EL7651),EH7651:$EI$7917,2,0),"")</f>
        <v/>
      </c>
    </row>
    <row r="7652" spans="134:142">
      <c r="ED7652" s="257" t="s">
        <v>45374</v>
      </c>
      <c r="EH7652" s="213">
        <f>IF(ISNUMBER(SEARCH($I$1,$EI$3:$EI$7917)),MAX($EH$2:EH7651)+1,0)</f>
        <v>0</v>
      </c>
      <c r="EI7652" s="257" t="s">
        <v>45345</v>
      </c>
      <c r="EL7652" s="213" t="str">
        <f>IFERROR(VLOOKUP(ROWS($EL$3:EL7652),EH7652:$EI$7917,2,0),"")</f>
        <v/>
      </c>
    </row>
    <row r="7653" spans="134:142">
      <c r="ED7653" s="257" t="s">
        <v>45375</v>
      </c>
      <c r="EH7653" s="213">
        <f>IF(ISNUMBER(SEARCH($I$1,$EI$3:$EI$7917)),MAX($EH$2:EH7652)+1,0)</f>
        <v>0</v>
      </c>
      <c r="EI7653" s="257" t="s">
        <v>40101</v>
      </c>
      <c r="EL7653" s="213" t="str">
        <f>IFERROR(VLOOKUP(ROWS($EL$3:EL7653),EH7653:$EI$7917,2,0),"")</f>
        <v/>
      </c>
    </row>
    <row r="7654" spans="134:142">
      <c r="ED7654" s="257" t="s">
        <v>283</v>
      </c>
      <c r="EH7654" s="213">
        <f>IF(ISNUMBER(SEARCH($I$1,$EI$3:$EI$7917)),MAX($EH$2:EH7653)+1,0)</f>
        <v>0</v>
      </c>
      <c r="EI7654" s="257" t="s">
        <v>41144</v>
      </c>
      <c r="EL7654" s="213" t="str">
        <f>IFERROR(VLOOKUP(ROWS($EL$3:EL7654),EH7654:$EI$7917,2,0),"")</f>
        <v/>
      </c>
    </row>
    <row r="7655" spans="134:142">
      <c r="ED7655" s="257" t="s">
        <v>45376</v>
      </c>
      <c r="EH7655" s="213">
        <f>IF(ISNUMBER(SEARCH($I$1,$EI$3:$EI$7917)),MAX($EH$2:EH7654)+1,0)</f>
        <v>0</v>
      </c>
      <c r="EI7655" s="257" t="s">
        <v>38026</v>
      </c>
      <c r="EL7655" s="213" t="str">
        <f>IFERROR(VLOOKUP(ROWS($EL$3:EL7655),EH7655:$EI$7917,2,0),"")</f>
        <v/>
      </c>
    </row>
    <row r="7656" spans="134:142">
      <c r="ED7656" s="257" t="s">
        <v>45377</v>
      </c>
      <c r="EH7656" s="213">
        <f>IF(ISNUMBER(SEARCH($I$1,$EI$3:$EI$7917)),MAX($EH$2:EH7655)+1,0)</f>
        <v>0</v>
      </c>
      <c r="EI7656" s="257" t="s">
        <v>44139</v>
      </c>
      <c r="EL7656" s="213" t="str">
        <f>IFERROR(VLOOKUP(ROWS($EL$3:EL7656),EH7656:$EI$7917,2,0),"")</f>
        <v/>
      </c>
    </row>
    <row r="7657" spans="134:142" ht="24.75">
      <c r="ED7657" s="257" t="s">
        <v>45378</v>
      </c>
      <c r="EH7657" s="213">
        <f>IF(ISNUMBER(SEARCH($I$1,$EI$3:$EI$7917)),MAX($EH$2:EH7656)+1,0)</f>
        <v>0</v>
      </c>
      <c r="EI7657" s="257" t="s">
        <v>44434</v>
      </c>
      <c r="EL7657" s="213" t="str">
        <f>IFERROR(VLOOKUP(ROWS($EL$3:EL7657),EH7657:$EI$7917,2,0),"")</f>
        <v/>
      </c>
    </row>
    <row r="7658" spans="134:142" ht="24.75">
      <c r="ED7658" s="257" t="s">
        <v>45379</v>
      </c>
      <c r="EH7658" s="213">
        <f>IF(ISNUMBER(SEARCH($I$1,$EI$3:$EI$7917)),MAX($EH$2:EH7657)+1,0)</f>
        <v>0</v>
      </c>
      <c r="EI7658" s="257" t="s">
        <v>44082</v>
      </c>
      <c r="EL7658" s="213" t="str">
        <f>IFERROR(VLOOKUP(ROWS($EL$3:EL7658),EH7658:$EI$7917,2,0),"")</f>
        <v/>
      </c>
    </row>
    <row r="7659" spans="134:142">
      <c r="ED7659" s="257" t="s">
        <v>45380</v>
      </c>
      <c r="EH7659" s="213">
        <f>IF(ISNUMBER(SEARCH($I$1,$EI$3:$EI$7917)),MAX($EH$2:EH7658)+1,0)</f>
        <v>0</v>
      </c>
      <c r="EI7659" s="257" t="s">
        <v>40377</v>
      </c>
      <c r="EL7659" s="213" t="str">
        <f>IFERROR(VLOOKUP(ROWS($EL$3:EL7659),EH7659:$EI$7917,2,0),"")</f>
        <v/>
      </c>
    </row>
    <row r="7660" spans="134:142" ht="36.75">
      <c r="ED7660" s="257" t="s">
        <v>45381</v>
      </c>
      <c r="EH7660" s="213">
        <f>IF(ISNUMBER(SEARCH($I$1,$EI$3:$EI$7917)),MAX($EH$2:EH7659)+1,0)</f>
        <v>0</v>
      </c>
      <c r="EI7660" s="257" t="s">
        <v>39710</v>
      </c>
      <c r="EL7660" s="213" t="str">
        <f>IFERROR(VLOOKUP(ROWS($EL$3:EL7660),EH7660:$EI$7917,2,0),"")</f>
        <v/>
      </c>
    </row>
    <row r="7661" spans="134:142" ht="24.75">
      <c r="ED7661" s="257" t="s">
        <v>45382</v>
      </c>
      <c r="EH7661" s="213">
        <f>IF(ISNUMBER(SEARCH($I$1,$EI$3:$EI$7917)),MAX($EH$2:EH7660)+1,0)</f>
        <v>0</v>
      </c>
      <c r="EI7661" s="257" t="s">
        <v>42044</v>
      </c>
      <c r="EL7661" s="213" t="str">
        <f>IFERROR(VLOOKUP(ROWS($EL$3:EL7661),EH7661:$EI$7917,2,0),"")</f>
        <v/>
      </c>
    </row>
    <row r="7662" spans="134:142">
      <c r="ED7662" s="257" t="s">
        <v>45383</v>
      </c>
      <c r="EH7662" s="213">
        <f>IF(ISNUMBER(SEARCH($I$1,$EI$3:$EI$7917)),MAX($EH$2:EH7661)+1,0)</f>
        <v>0</v>
      </c>
      <c r="EI7662" s="257" t="s">
        <v>40877</v>
      </c>
      <c r="EL7662" s="213" t="str">
        <f>IFERROR(VLOOKUP(ROWS($EL$3:EL7662),EH7662:$EI$7917,2,0),"")</f>
        <v/>
      </c>
    </row>
    <row r="7663" spans="134:142">
      <c r="ED7663" s="257" t="s">
        <v>45384</v>
      </c>
      <c r="EH7663" s="213">
        <f>IF(ISNUMBER(SEARCH($I$1,$EI$3:$EI$7917)),MAX($EH$2:EH7662)+1,0)</f>
        <v>0</v>
      </c>
      <c r="EI7663" s="257" t="s">
        <v>40102</v>
      </c>
      <c r="EL7663" s="213" t="str">
        <f>IFERROR(VLOOKUP(ROWS($EL$3:EL7663),EH7663:$EI$7917,2,0),"")</f>
        <v/>
      </c>
    </row>
    <row r="7664" spans="134:142" ht="24.75">
      <c r="ED7664" s="257" t="s">
        <v>45385</v>
      </c>
      <c r="EH7664" s="213">
        <f>IF(ISNUMBER(SEARCH($I$1,$EI$3:$EI$7917)),MAX($EH$2:EH7663)+1,0)</f>
        <v>0</v>
      </c>
      <c r="EI7664" s="257" t="s">
        <v>44435</v>
      </c>
      <c r="EL7664" s="213" t="str">
        <f>IFERROR(VLOOKUP(ROWS($EL$3:EL7664),EH7664:$EI$7917,2,0),"")</f>
        <v/>
      </c>
    </row>
    <row r="7665" spans="134:142">
      <c r="ED7665" s="257" t="s">
        <v>45386</v>
      </c>
      <c r="EH7665" s="213">
        <f>IF(ISNUMBER(SEARCH($I$1,$EI$3:$EI$7917)),MAX($EH$2:EH7664)+1,0)</f>
        <v>0</v>
      </c>
      <c r="EI7665" s="257" t="s">
        <v>44436</v>
      </c>
      <c r="EL7665" s="213" t="str">
        <f>IFERROR(VLOOKUP(ROWS($EL$3:EL7665),EH7665:$EI$7917,2,0),"")</f>
        <v/>
      </c>
    </row>
    <row r="7666" spans="134:142">
      <c r="ED7666" s="257" t="s">
        <v>45387</v>
      </c>
      <c r="EH7666" s="213">
        <f>IF(ISNUMBER(SEARCH($I$1,$EI$3:$EI$7917)),MAX($EH$2:EH7665)+1,0)</f>
        <v>0</v>
      </c>
      <c r="EI7666" s="257" t="s">
        <v>39123</v>
      </c>
      <c r="EL7666" s="213" t="str">
        <f>IFERROR(VLOOKUP(ROWS($EL$3:EL7666),EH7666:$EI$7917,2,0),"")</f>
        <v/>
      </c>
    </row>
    <row r="7667" spans="134:142" ht="24.75">
      <c r="ED7667" s="257" t="s">
        <v>45388</v>
      </c>
      <c r="EH7667" s="213">
        <f>IF(ISNUMBER(SEARCH($I$1,$EI$3:$EI$7917)),MAX($EH$2:EH7666)+1,0)</f>
        <v>0</v>
      </c>
      <c r="EI7667" s="257" t="s">
        <v>41287</v>
      </c>
      <c r="EL7667" s="213" t="str">
        <f>IFERROR(VLOOKUP(ROWS($EL$3:EL7667),EH7667:$EI$7917,2,0),"")</f>
        <v/>
      </c>
    </row>
    <row r="7668" spans="134:142" ht="24.75">
      <c r="ED7668" s="257" t="s">
        <v>45389</v>
      </c>
      <c r="EH7668" s="213">
        <f>IF(ISNUMBER(SEARCH($I$1,$EI$3:$EI$7917)),MAX($EH$2:EH7667)+1,0)</f>
        <v>0</v>
      </c>
      <c r="EI7668" s="257" t="s">
        <v>38831</v>
      </c>
      <c r="EL7668" s="213" t="str">
        <f>IFERROR(VLOOKUP(ROWS($EL$3:EL7668),EH7668:$EI$7917,2,0),"")</f>
        <v/>
      </c>
    </row>
    <row r="7669" spans="134:142" ht="24.75">
      <c r="ED7669" s="257" t="s">
        <v>45390</v>
      </c>
      <c r="EH7669" s="213">
        <f>IF(ISNUMBER(SEARCH($I$1,$EI$3:$EI$7917)),MAX($EH$2:EH7668)+1,0)</f>
        <v>0</v>
      </c>
      <c r="EI7669" s="257" t="s">
        <v>38575</v>
      </c>
      <c r="EL7669" s="213" t="str">
        <f>IFERROR(VLOOKUP(ROWS($EL$3:EL7669),EH7669:$EI$7917,2,0),"")</f>
        <v/>
      </c>
    </row>
    <row r="7670" spans="134:142" ht="36.75">
      <c r="ED7670" s="257" t="s">
        <v>45391</v>
      </c>
      <c r="EH7670" s="213">
        <f>IF(ISNUMBER(SEARCH($I$1,$EI$3:$EI$7917)),MAX($EH$2:EH7669)+1,0)</f>
        <v>0</v>
      </c>
      <c r="EI7670" s="257" t="s">
        <v>38753</v>
      </c>
      <c r="EL7670" s="213" t="str">
        <f>IFERROR(VLOOKUP(ROWS($EL$3:EL7670),EH7670:$EI$7917,2,0),"")</f>
        <v/>
      </c>
    </row>
    <row r="7671" spans="134:142" ht="24.75">
      <c r="ED7671" s="257" t="s">
        <v>45392</v>
      </c>
      <c r="EH7671" s="213">
        <f>IF(ISNUMBER(SEARCH($I$1,$EI$3:$EI$7917)),MAX($EH$2:EH7670)+1,0)</f>
        <v>0</v>
      </c>
      <c r="EI7671" s="257" t="s">
        <v>42773</v>
      </c>
      <c r="EL7671" s="213" t="str">
        <f>IFERROR(VLOOKUP(ROWS($EL$3:EL7671),EH7671:$EI$7917,2,0),"")</f>
        <v/>
      </c>
    </row>
    <row r="7672" spans="134:142">
      <c r="ED7672" s="257" t="s">
        <v>45393</v>
      </c>
      <c r="EH7672" s="213">
        <f>IF(ISNUMBER(SEARCH($I$1,$EI$3:$EI$7917)),MAX($EH$2:EH7671)+1,0)</f>
        <v>0</v>
      </c>
      <c r="EI7672" s="257" t="s">
        <v>39476</v>
      </c>
      <c r="EL7672" s="213" t="str">
        <f>IFERROR(VLOOKUP(ROWS($EL$3:EL7672),EH7672:$EI$7917,2,0),"")</f>
        <v/>
      </c>
    </row>
    <row r="7673" spans="134:142">
      <c r="ED7673" s="257" t="s">
        <v>45394</v>
      </c>
      <c r="EH7673" s="213">
        <f>IF(ISNUMBER(SEARCH($I$1,$EI$3:$EI$7917)),MAX($EH$2:EH7672)+1,0)</f>
        <v>0</v>
      </c>
      <c r="EI7673" s="257" t="s">
        <v>41973</v>
      </c>
      <c r="EL7673" s="213" t="str">
        <f>IFERROR(VLOOKUP(ROWS($EL$3:EL7673),EH7673:$EI$7917,2,0),"")</f>
        <v/>
      </c>
    </row>
    <row r="7674" spans="134:142" ht="24.75">
      <c r="ED7674" s="257" t="s">
        <v>45395</v>
      </c>
      <c r="EH7674" s="213">
        <f>IF(ISNUMBER(SEARCH($I$1,$EI$3:$EI$7917)),MAX($EH$2:EH7673)+1,0)</f>
        <v>0</v>
      </c>
      <c r="EI7674" s="257" t="s">
        <v>40756</v>
      </c>
      <c r="EL7674" s="213" t="str">
        <f>IFERROR(VLOOKUP(ROWS($EL$3:EL7674),EH7674:$EI$7917,2,0),"")</f>
        <v/>
      </c>
    </row>
    <row r="7675" spans="134:142" ht="24.75">
      <c r="ED7675" s="257" t="s">
        <v>45396</v>
      </c>
      <c r="EH7675" s="213">
        <f>IF(ISNUMBER(SEARCH($I$1,$EI$3:$EI$7917)),MAX($EH$2:EH7674)+1,0)</f>
        <v>0</v>
      </c>
      <c r="EI7675" s="257" t="s">
        <v>38754</v>
      </c>
      <c r="EL7675" s="213" t="str">
        <f>IFERROR(VLOOKUP(ROWS($EL$3:EL7675),EH7675:$EI$7917,2,0),"")</f>
        <v/>
      </c>
    </row>
    <row r="7676" spans="134:142">
      <c r="ED7676" s="257" t="s">
        <v>45397</v>
      </c>
      <c r="EH7676" s="213">
        <f>IF(ISNUMBER(SEARCH($I$1,$EI$3:$EI$7917)),MAX($EH$2:EH7675)+1,0)</f>
        <v>0</v>
      </c>
      <c r="EI7676" s="257" t="s">
        <v>38455</v>
      </c>
      <c r="EL7676" s="213" t="str">
        <f>IFERROR(VLOOKUP(ROWS($EL$3:EL7676),EH7676:$EI$7917,2,0),"")</f>
        <v/>
      </c>
    </row>
    <row r="7677" spans="134:142">
      <c r="ED7677" s="257" t="s">
        <v>45398</v>
      </c>
      <c r="EH7677" s="213">
        <f>IF(ISNUMBER(SEARCH($I$1,$EI$3:$EI$7917)),MAX($EH$2:EH7676)+1,0)</f>
        <v>0</v>
      </c>
      <c r="EI7677" s="257" t="s">
        <v>38910</v>
      </c>
      <c r="EL7677" s="213" t="str">
        <f>IFERROR(VLOOKUP(ROWS($EL$3:EL7677),EH7677:$EI$7917,2,0),"")</f>
        <v/>
      </c>
    </row>
    <row r="7678" spans="134:142" ht="24.75">
      <c r="ED7678" s="257" t="s">
        <v>45399</v>
      </c>
      <c r="EH7678" s="213">
        <f>IF(ISNUMBER(SEARCH($I$1,$EI$3:$EI$7917)),MAX($EH$2:EH7677)+1,0)</f>
        <v>0</v>
      </c>
      <c r="EI7678" s="257" t="s">
        <v>41048</v>
      </c>
      <c r="EL7678" s="213" t="str">
        <f>IFERROR(VLOOKUP(ROWS($EL$3:EL7678),EH7678:$EI$7917,2,0),"")</f>
        <v/>
      </c>
    </row>
    <row r="7679" spans="134:142" ht="24.75">
      <c r="ED7679" s="257" t="s">
        <v>45400</v>
      </c>
      <c r="EH7679" s="213">
        <f>IF(ISNUMBER(SEARCH($I$1,$EI$3:$EI$7917)),MAX($EH$2:EH7678)+1,0)</f>
        <v>0</v>
      </c>
      <c r="EI7679" s="257" t="s">
        <v>41288</v>
      </c>
      <c r="EL7679" s="213" t="str">
        <f>IFERROR(VLOOKUP(ROWS($EL$3:EL7679),EH7679:$EI$7917,2,0),"")</f>
        <v/>
      </c>
    </row>
    <row r="7680" spans="134:142">
      <c r="ED7680" s="257" t="s">
        <v>45401</v>
      </c>
      <c r="EH7680" s="213">
        <f>IF(ISNUMBER(SEARCH($I$1,$EI$3:$EI$7917)),MAX($EH$2:EH7679)+1,0)</f>
        <v>0</v>
      </c>
      <c r="EI7680" s="257" t="s">
        <v>39711</v>
      </c>
      <c r="EL7680" s="213" t="str">
        <f>IFERROR(VLOOKUP(ROWS($EL$3:EL7680),EH7680:$EI$7917,2,0),"")</f>
        <v/>
      </c>
    </row>
    <row r="7681" spans="134:142">
      <c r="ED7681" s="257" t="s">
        <v>45402</v>
      </c>
      <c r="EH7681" s="213">
        <f>IF(ISNUMBER(SEARCH($I$1,$EI$3:$EI$7917)),MAX($EH$2:EH7680)+1,0)</f>
        <v>0</v>
      </c>
      <c r="EI7681" s="257" t="s">
        <v>41837</v>
      </c>
      <c r="EL7681" s="213" t="str">
        <f>IFERROR(VLOOKUP(ROWS($EL$3:EL7681),EH7681:$EI$7917,2,0),"")</f>
        <v/>
      </c>
    </row>
    <row r="7682" spans="134:142">
      <c r="ED7682" s="257" t="s">
        <v>45403</v>
      </c>
      <c r="EH7682" s="213">
        <f>IF(ISNUMBER(SEARCH($I$1,$EI$3:$EI$7917)),MAX($EH$2:EH7681)+1,0)</f>
        <v>0</v>
      </c>
      <c r="EI7682" s="257" t="s">
        <v>38027</v>
      </c>
      <c r="EL7682" s="213" t="str">
        <f>IFERROR(VLOOKUP(ROWS($EL$3:EL7682),EH7682:$EI$7917,2,0),"")</f>
        <v/>
      </c>
    </row>
    <row r="7683" spans="134:142">
      <c r="ED7683" s="257" t="s">
        <v>45404</v>
      </c>
      <c r="EH7683" s="213">
        <f>IF(ISNUMBER(SEARCH($I$1,$EI$3:$EI$7917)),MAX($EH$2:EH7682)+1,0)</f>
        <v>0</v>
      </c>
      <c r="EI7683" s="257" t="s">
        <v>41193</v>
      </c>
      <c r="EL7683" s="213" t="str">
        <f>IFERROR(VLOOKUP(ROWS($EL$3:EL7683),EH7683:$EI$7917,2,0),"")</f>
        <v/>
      </c>
    </row>
    <row r="7684" spans="134:142">
      <c r="ED7684" s="257" t="s">
        <v>45405</v>
      </c>
      <c r="EH7684" s="213">
        <f>IF(ISNUMBER(SEARCH($I$1,$EI$3:$EI$7917)),MAX($EH$2:EH7683)+1,0)</f>
        <v>0</v>
      </c>
      <c r="EI7684" s="257" t="s">
        <v>41289</v>
      </c>
      <c r="EL7684" s="213" t="str">
        <f>IFERROR(VLOOKUP(ROWS($EL$3:EL7684),EH7684:$EI$7917,2,0),"")</f>
        <v/>
      </c>
    </row>
    <row r="7685" spans="134:142">
      <c r="ED7685" s="257" t="s">
        <v>45406</v>
      </c>
      <c r="EH7685" s="213">
        <f>IF(ISNUMBER(SEARCH($I$1,$EI$3:$EI$7917)),MAX($EH$2:EH7684)+1,0)</f>
        <v>0</v>
      </c>
      <c r="EI7685" s="257" t="s">
        <v>38755</v>
      </c>
      <c r="EL7685" s="213" t="str">
        <f>IFERROR(VLOOKUP(ROWS($EL$3:EL7685),EH7685:$EI$7917,2,0),"")</f>
        <v/>
      </c>
    </row>
    <row r="7686" spans="134:142" ht="36.75">
      <c r="ED7686" s="257" t="s">
        <v>45407</v>
      </c>
      <c r="EH7686" s="213">
        <f>IF(ISNUMBER(SEARCH($I$1,$EI$3:$EI$7917)),MAX($EH$2:EH7685)+1,0)</f>
        <v>0</v>
      </c>
      <c r="EI7686" s="257" t="s">
        <v>40878</v>
      </c>
      <c r="EL7686" s="213" t="str">
        <f>IFERROR(VLOOKUP(ROWS($EL$3:EL7686),EH7686:$EI$7917,2,0),"")</f>
        <v/>
      </c>
    </row>
    <row r="7687" spans="134:142" ht="24.75">
      <c r="ED7687" s="257" t="s">
        <v>45408</v>
      </c>
      <c r="EH7687" s="213">
        <f>IF(ISNUMBER(SEARCH($I$1,$EI$3:$EI$7917)),MAX($EH$2:EH7686)+1,0)</f>
        <v>0</v>
      </c>
      <c r="EI7687" s="257" t="s">
        <v>42170</v>
      </c>
      <c r="EL7687" s="213" t="str">
        <f>IFERROR(VLOOKUP(ROWS($EL$3:EL7687),EH7687:$EI$7917,2,0),"")</f>
        <v/>
      </c>
    </row>
    <row r="7688" spans="134:142" ht="24.75">
      <c r="ED7688" s="257" t="s">
        <v>45409</v>
      </c>
      <c r="EH7688" s="213">
        <f>IF(ISNUMBER(SEARCH($I$1,$EI$3:$EI$7917)),MAX($EH$2:EH7687)+1,0)</f>
        <v>0</v>
      </c>
      <c r="EI7688" s="257" t="s">
        <v>40103</v>
      </c>
      <c r="EL7688" s="213" t="str">
        <f>IFERROR(VLOOKUP(ROWS($EL$3:EL7688),EH7688:$EI$7917,2,0),"")</f>
        <v/>
      </c>
    </row>
    <row r="7689" spans="134:142" ht="24.75">
      <c r="ED7689" s="257" t="s">
        <v>45410</v>
      </c>
      <c r="EH7689" s="213">
        <f>IF(ISNUMBER(SEARCH($I$1,$EI$3:$EI$7917)),MAX($EH$2:EH7688)+1,0)</f>
        <v>0</v>
      </c>
      <c r="EI7689" s="257" t="s">
        <v>39925</v>
      </c>
      <c r="EL7689" s="213" t="str">
        <f>IFERROR(VLOOKUP(ROWS($EL$3:EL7689),EH7689:$EI$7917,2,0),"")</f>
        <v/>
      </c>
    </row>
    <row r="7690" spans="134:142" ht="24.75">
      <c r="ED7690" s="257" t="s">
        <v>45411</v>
      </c>
      <c r="EH7690" s="213">
        <f>IF(ISNUMBER(SEARCH($I$1,$EI$3:$EI$7917)),MAX($EH$2:EH7689)+1,0)</f>
        <v>0</v>
      </c>
      <c r="EI7690" s="257" t="s">
        <v>44233</v>
      </c>
      <c r="EL7690" s="213" t="str">
        <f>IFERROR(VLOOKUP(ROWS($EL$3:EL7690),EH7690:$EI$7917,2,0),"")</f>
        <v/>
      </c>
    </row>
    <row r="7691" spans="134:142" ht="24.75">
      <c r="ED7691" s="257" t="s">
        <v>45412</v>
      </c>
      <c r="EH7691" s="213">
        <f>IF(ISNUMBER(SEARCH($I$1,$EI$3:$EI$7917)),MAX($EH$2:EH7690)+1,0)</f>
        <v>0</v>
      </c>
      <c r="EI7691" s="257" t="s">
        <v>43294</v>
      </c>
      <c r="EL7691" s="213" t="str">
        <f>IFERROR(VLOOKUP(ROWS($EL$3:EL7691),EH7691:$EI$7917,2,0),"")</f>
        <v/>
      </c>
    </row>
    <row r="7692" spans="134:142" ht="36.75">
      <c r="ED7692" s="257" t="s">
        <v>45413</v>
      </c>
      <c r="EH7692" s="213">
        <f>IF(ISNUMBER(SEARCH($I$1,$EI$3:$EI$7917)),MAX($EH$2:EH7691)+1,0)</f>
        <v>0</v>
      </c>
      <c r="EI7692" s="257" t="s">
        <v>42171</v>
      </c>
      <c r="EL7692" s="213" t="str">
        <f>IFERROR(VLOOKUP(ROWS($EL$3:EL7692),EH7692:$EI$7917,2,0),"")</f>
        <v/>
      </c>
    </row>
    <row r="7693" spans="134:142" ht="24.75">
      <c r="ED7693" s="257" t="s">
        <v>45414</v>
      </c>
      <c r="EH7693" s="213">
        <f>IF(ISNUMBER(SEARCH($I$1,$EI$3:$EI$7917)),MAX($EH$2:EH7692)+1,0)</f>
        <v>0</v>
      </c>
      <c r="EI7693" s="257" t="s">
        <v>39481</v>
      </c>
      <c r="EL7693" s="213" t="str">
        <f>IFERROR(VLOOKUP(ROWS($EL$3:EL7693),EH7693:$EI$7917,2,0),"")</f>
        <v/>
      </c>
    </row>
    <row r="7694" spans="134:142" ht="24.75">
      <c r="ED7694" s="257" t="s">
        <v>45415</v>
      </c>
      <c r="EH7694" s="213">
        <f>IF(ISNUMBER(SEARCH($I$1,$EI$3:$EI$7917)),MAX($EH$2:EH7693)+1,0)</f>
        <v>0</v>
      </c>
      <c r="EI7694" s="257" t="s">
        <v>39712</v>
      </c>
      <c r="EL7694" s="213" t="str">
        <f>IFERROR(VLOOKUP(ROWS($EL$3:EL7694),EH7694:$EI$7917,2,0),"")</f>
        <v/>
      </c>
    </row>
    <row r="7695" spans="134:142" ht="24.75">
      <c r="ED7695" s="257" t="s">
        <v>45416</v>
      </c>
      <c r="EH7695" s="213">
        <f>IF(ISNUMBER(SEARCH($I$1,$EI$3:$EI$7917)),MAX($EH$2:EH7694)+1,0)</f>
        <v>0</v>
      </c>
      <c r="EI7695" s="257" t="s">
        <v>39713</v>
      </c>
      <c r="EL7695" s="213" t="str">
        <f>IFERROR(VLOOKUP(ROWS($EL$3:EL7695),EH7695:$EI$7917,2,0),"")</f>
        <v/>
      </c>
    </row>
    <row r="7696" spans="134:142" ht="24.75">
      <c r="ED7696" s="257" t="s">
        <v>45417</v>
      </c>
      <c r="EH7696" s="213">
        <f>IF(ISNUMBER(SEARCH($I$1,$EI$3:$EI$7917)),MAX($EH$2:EH7695)+1,0)</f>
        <v>0</v>
      </c>
      <c r="EI7696" s="257" t="s">
        <v>38832</v>
      </c>
      <c r="EL7696" s="213" t="str">
        <f>IFERROR(VLOOKUP(ROWS($EL$3:EL7696),EH7696:$EI$7917,2,0),"")</f>
        <v/>
      </c>
    </row>
    <row r="7697" spans="134:142" ht="24.75">
      <c r="ED7697" s="257" t="s">
        <v>45418</v>
      </c>
      <c r="EH7697" s="213">
        <f>IF(ISNUMBER(SEARCH($I$1,$EI$3:$EI$7917)),MAX($EH$2:EH7696)+1,0)</f>
        <v>0</v>
      </c>
      <c r="EI7697" s="257" t="s">
        <v>41290</v>
      </c>
      <c r="EL7697" s="213" t="str">
        <f>IFERROR(VLOOKUP(ROWS($EL$3:EL7697),EH7697:$EI$7917,2,0),"")</f>
        <v/>
      </c>
    </row>
    <row r="7698" spans="134:142" ht="24.75">
      <c r="ED7698" s="257" t="s">
        <v>45419</v>
      </c>
      <c r="EH7698" s="213">
        <f>IF(ISNUMBER(SEARCH($I$1,$EI$3:$EI$7917)),MAX($EH$2:EH7697)+1,0)</f>
        <v>0</v>
      </c>
      <c r="EI7698" s="257" t="s">
        <v>43631</v>
      </c>
      <c r="EL7698" s="213" t="str">
        <f>IFERROR(VLOOKUP(ROWS($EL$3:EL7698),EH7698:$EI$7917,2,0),"")</f>
        <v/>
      </c>
    </row>
    <row r="7699" spans="134:142" ht="24.75">
      <c r="ED7699" s="257" t="s">
        <v>45420</v>
      </c>
      <c r="EH7699" s="213">
        <f>IF(ISNUMBER(SEARCH($I$1,$EI$3:$EI$7917)),MAX($EH$2:EH7698)+1,0)</f>
        <v>0</v>
      </c>
      <c r="EI7699" s="257" t="s">
        <v>39351</v>
      </c>
      <c r="EL7699" s="213" t="str">
        <f>IFERROR(VLOOKUP(ROWS($EL$3:EL7699),EH7699:$EI$7917,2,0),"")</f>
        <v/>
      </c>
    </row>
    <row r="7700" spans="134:142" ht="24.75">
      <c r="ED7700" s="257" t="s">
        <v>45421</v>
      </c>
      <c r="EH7700" s="213">
        <f>IF(ISNUMBER(SEARCH($I$1,$EI$3:$EI$7917)),MAX($EH$2:EH7699)+1,0)</f>
        <v>0</v>
      </c>
      <c r="EI7700" s="257" t="s">
        <v>39714</v>
      </c>
      <c r="EL7700" s="213" t="str">
        <f>IFERROR(VLOOKUP(ROWS($EL$3:EL7700),EH7700:$EI$7917,2,0),"")</f>
        <v/>
      </c>
    </row>
    <row r="7701" spans="134:142" ht="24.75">
      <c r="ED7701" s="257" t="s">
        <v>45422</v>
      </c>
      <c r="EH7701" s="213">
        <f>IF(ISNUMBER(SEARCH($I$1,$EI$3:$EI$7917)),MAX($EH$2:EH7700)+1,0)</f>
        <v>0</v>
      </c>
      <c r="EI7701" s="257" t="s">
        <v>39352</v>
      </c>
      <c r="EL7701" s="213" t="str">
        <f>IFERROR(VLOOKUP(ROWS($EL$3:EL7701),EH7701:$EI$7917,2,0),"")</f>
        <v/>
      </c>
    </row>
    <row r="7702" spans="134:142" ht="24.75">
      <c r="ED7702" s="257" t="s">
        <v>45423</v>
      </c>
      <c r="EH7702" s="213">
        <f>IF(ISNUMBER(SEARCH($I$1,$EI$3:$EI$7917)),MAX($EH$2:EH7701)+1,0)</f>
        <v>0</v>
      </c>
      <c r="EI7702" s="257" t="s">
        <v>39715</v>
      </c>
      <c r="EL7702" s="213" t="str">
        <f>IFERROR(VLOOKUP(ROWS($EL$3:EL7702),EH7702:$EI$7917,2,0),"")</f>
        <v/>
      </c>
    </row>
    <row r="7703" spans="134:142" ht="24.75">
      <c r="ED7703" s="257" t="s">
        <v>45424</v>
      </c>
      <c r="EH7703" s="213">
        <f>IF(ISNUMBER(SEARCH($I$1,$EI$3:$EI$7917)),MAX($EH$2:EH7702)+1,0)</f>
        <v>0</v>
      </c>
      <c r="EI7703" s="257" t="s">
        <v>41291</v>
      </c>
      <c r="EL7703" s="213" t="str">
        <f>IFERROR(VLOOKUP(ROWS($EL$3:EL7703),EH7703:$EI$7917,2,0),"")</f>
        <v/>
      </c>
    </row>
    <row r="7704" spans="134:142" ht="24.75">
      <c r="ED7704" s="257" t="s">
        <v>45425</v>
      </c>
      <c r="EH7704" s="213">
        <f>IF(ISNUMBER(SEARCH($I$1,$EI$3:$EI$7917)),MAX($EH$2:EH7703)+1,0)</f>
        <v>0</v>
      </c>
      <c r="EI7704" s="257" t="s">
        <v>41626</v>
      </c>
      <c r="EL7704" s="213" t="str">
        <f>IFERROR(VLOOKUP(ROWS($EL$3:EL7704),EH7704:$EI$7917,2,0),"")</f>
        <v/>
      </c>
    </row>
    <row r="7705" spans="134:142" ht="24.75">
      <c r="ED7705" s="257" t="s">
        <v>45426</v>
      </c>
      <c r="EH7705" s="213">
        <f>IF(ISNUMBER(SEARCH($I$1,$EI$3:$EI$7917)),MAX($EH$2:EH7704)+1,0)</f>
        <v>0</v>
      </c>
      <c r="EI7705" s="257" t="s">
        <v>39266</v>
      </c>
      <c r="EL7705" s="213" t="str">
        <f>IFERROR(VLOOKUP(ROWS($EL$3:EL7705),EH7705:$EI$7917,2,0),"")</f>
        <v/>
      </c>
    </row>
    <row r="7706" spans="134:142" ht="24.75">
      <c r="ED7706" s="257" t="s">
        <v>45427</v>
      </c>
      <c r="EH7706" s="213">
        <f>IF(ISNUMBER(SEARCH($I$1,$EI$3:$EI$7917)),MAX($EH$2:EH7705)+1,0)</f>
        <v>0</v>
      </c>
      <c r="EI7706" s="257" t="s">
        <v>40757</v>
      </c>
      <c r="EL7706" s="213" t="str">
        <f>IFERROR(VLOOKUP(ROWS($EL$3:EL7706),EH7706:$EI$7917,2,0),"")</f>
        <v/>
      </c>
    </row>
    <row r="7707" spans="134:142" ht="24.75">
      <c r="ED7707" s="257" t="s">
        <v>45428</v>
      </c>
      <c r="EH7707" s="213">
        <f>IF(ISNUMBER(SEARCH($I$1,$EI$3:$EI$7917)),MAX($EH$2:EH7706)+1,0)</f>
        <v>0</v>
      </c>
      <c r="EI7707" s="257" t="s">
        <v>43090</v>
      </c>
      <c r="EL7707" s="213" t="str">
        <f>IFERROR(VLOOKUP(ROWS($EL$3:EL7707),EH7707:$EI$7917,2,0),"")</f>
        <v/>
      </c>
    </row>
    <row r="7708" spans="134:142" ht="24.75">
      <c r="ED7708" s="257" t="s">
        <v>45429</v>
      </c>
      <c r="EH7708" s="213">
        <f>IF(ISNUMBER(SEARCH($I$1,$EI$3:$EI$7917)),MAX($EH$2:EH7707)+1,0)</f>
        <v>0</v>
      </c>
      <c r="EI7708" s="257" t="s">
        <v>43632</v>
      </c>
      <c r="EL7708" s="213" t="str">
        <f>IFERROR(VLOOKUP(ROWS($EL$3:EL7708),EH7708:$EI$7917,2,0),"")</f>
        <v/>
      </c>
    </row>
    <row r="7709" spans="134:142" ht="24.75">
      <c r="ED7709" s="257" t="s">
        <v>45430</v>
      </c>
      <c r="EH7709" s="213">
        <f>IF(ISNUMBER(SEARCH($I$1,$EI$3:$EI$7917)),MAX($EH$2:EH7708)+1,0)</f>
        <v>0</v>
      </c>
      <c r="EI7709" s="257" t="s">
        <v>41926</v>
      </c>
      <c r="EL7709" s="213" t="str">
        <f>IFERROR(VLOOKUP(ROWS($EL$3:EL7709),EH7709:$EI$7917,2,0),"")</f>
        <v/>
      </c>
    </row>
    <row r="7710" spans="134:142" ht="24.75">
      <c r="ED7710" s="257" t="s">
        <v>45431</v>
      </c>
      <c r="EH7710" s="213">
        <f>IF(ISNUMBER(SEARCH($I$1,$EI$3:$EI$7917)),MAX($EH$2:EH7709)+1,0)</f>
        <v>0</v>
      </c>
      <c r="EI7710" s="257" t="s">
        <v>44795</v>
      </c>
      <c r="EL7710" s="213" t="str">
        <f>IFERROR(VLOOKUP(ROWS($EL$3:EL7710),EH7710:$EI$7917,2,0),"")</f>
        <v/>
      </c>
    </row>
    <row r="7711" spans="134:142" ht="36.75">
      <c r="ED7711" s="257" t="s">
        <v>45432</v>
      </c>
      <c r="EH7711" s="213">
        <f>IF(ISNUMBER(SEARCH($I$1,$EI$3:$EI$7917)),MAX($EH$2:EH7710)+1,0)</f>
        <v>0</v>
      </c>
      <c r="EI7711" s="257" t="s">
        <v>42761</v>
      </c>
      <c r="EL7711" s="213" t="str">
        <f>IFERROR(VLOOKUP(ROWS($EL$3:EL7711),EH7711:$EI$7917,2,0),"")</f>
        <v/>
      </c>
    </row>
    <row r="7712" spans="134:142" ht="24.75">
      <c r="ED7712" s="257" t="s">
        <v>45433</v>
      </c>
      <c r="EH7712" s="213">
        <f>IF(ISNUMBER(SEARCH($I$1,$EI$3:$EI$7917)),MAX($EH$2:EH7711)+1,0)</f>
        <v>0</v>
      </c>
      <c r="EI7712" s="257" t="s">
        <v>45441</v>
      </c>
      <c r="EL7712" s="213" t="str">
        <f>IFERROR(VLOOKUP(ROWS($EL$3:EL7712),EH7712:$EI$7917,2,0),"")</f>
        <v/>
      </c>
    </row>
    <row r="7713" spans="134:142" ht="24.75">
      <c r="ED7713" s="257" t="s">
        <v>45434</v>
      </c>
      <c r="EH7713" s="213">
        <f>IF(ISNUMBER(SEARCH($I$1,$EI$3:$EI$7917)),MAX($EH$2:EH7712)+1,0)</f>
        <v>0</v>
      </c>
      <c r="EI7713" s="257" t="s">
        <v>38578</v>
      </c>
      <c r="EL7713" s="213" t="str">
        <f>IFERROR(VLOOKUP(ROWS($EL$3:EL7713),EH7713:$EI$7917,2,0),"")</f>
        <v/>
      </c>
    </row>
    <row r="7714" spans="134:142" ht="36.75">
      <c r="ED7714" s="257" t="s">
        <v>45435</v>
      </c>
      <c r="EH7714" s="213">
        <f>IF(ISNUMBER(SEARCH($I$1,$EI$3:$EI$7917)),MAX($EH$2:EH7713)+1,0)</f>
        <v>0</v>
      </c>
      <c r="EI7714" s="257" t="s">
        <v>43091</v>
      </c>
      <c r="EL7714" s="213" t="str">
        <f>IFERROR(VLOOKUP(ROWS($EL$3:EL7714),EH7714:$EI$7917,2,0),"")</f>
        <v/>
      </c>
    </row>
    <row r="7715" spans="134:142" ht="60.75">
      <c r="ED7715" s="257" t="s">
        <v>45436</v>
      </c>
      <c r="EH7715" s="213">
        <f>IF(ISNUMBER(SEARCH($I$1,$EI$3:$EI$7917)),MAX($EH$2:EH7714)+1,0)</f>
        <v>0</v>
      </c>
      <c r="EI7715" s="257" t="s">
        <v>43197</v>
      </c>
      <c r="EL7715" s="213" t="str">
        <f>IFERROR(VLOOKUP(ROWS($EL$3:EL7715),EH7715:$EI$7917,2,0),"")</f>
        <v/>
      </c>
    </row>
    <row r="7716" spans="134:142" ht="36.75">
      <c r="ED7716" s="257" t="s">
        <v>45437</v>
      </c>
      <c r="EH7716" s="213">
        <f>IF(ISNUMBER(SEARCH($I$1,$EI$3:$EI$7917)),MAX($EH$2:EH7715)+1,0)</f>
        <v>0</v>
      </c>
      <c r="EI7716" s="257" t="s">
        <v>43396</v>
      </c>
      <c r="EL7716" s="213" t="str">
        <f>IFERROR(VLOOKUP(ROWS($EL$3:EL7716),EH7716:$EI$7917,2,0),"")</f>
        <v/>
      </c>
    </row>
    <row r="7717" spans="134:142" ht="36.75">
      <c r="ED7717" s="257" t="s">
        <v>45438</v>
      </c>
      <c r="EH7717" s="213">
        <f>IF(ISNUMBER(SEARCH($I$1,$EI$3:$EI$7917)),MAX($EH$2:EH7716)+1,0)</f>
        <v>0</v>
      </c>
      <c r="EI7717" s="257" t="s">
        <v>43198</v>
      </c>
      <c r="EL7717" s="213" t="str">
        <f>IFERROR(VLOOKUP(ROWS($EL$3:EL7717),EH7717:$EI$7917,2,0),"")</f>
        <v/>
      </c>
    </row>
    <row r="7718" spans="134:142" ht="36.75">
      <c r="ED7718" s="257" t="s">
        <v>45439</v>
      </c>
      <c r="EH7718" s="213">
        <f>IF(ISNUMBER(SEARCH($I$1,$EI$3:$EI$7917)),MAX($EH$2:EH7717)+1,0)</f>
        <v>0</v>
      </c>
      <c r="EI7718" s="257" t="s">
        <v>45492</v>
      </c>
      <c r="EL7718" s="213" t="str">
        <f>IFERROR(VLOOKUP(ROWS($EL$3:EL7718),EH7718:$EI$7917,2,0),"")</f>
        <v/>
      </c>
    </row>
    <row r="7719" spans="134:142" ht="24.75">
      <c r="ED7719" s="257" t="s">
        <v>45440</v>
      </c>
      <c r="EH7719" s="213">
        <f>IF(ISNUMBER(SEARCH($I$1,$EI$3:$EI$7917)),MAX($EH$2:EH7718)+1,0)</f>
        <v>0</v>
      </c>
      <c r="EI7719" s="257" t="s">
        <v>41472</v>
      </c>
      <c r="EL7719" s="213" t="str">
        <f>IFERROR(VLOOKUP(ROWS($EL$3:EL7719),EH7719:$EI$7917,2,0),"")</f>
        <v/>
      </c>
    </row>
    <row r="7720" spans="134:142" ht="36.75">
      <c r="ED7720" s="257" t="s">
        <v>45441</v>
      </c>
      <c r="EH7720" s="213">
        <f>IF(ISNUMBER(SEARCH($I$1,$EI$3:$EI$7917)),MAX($EH$2:EH7719)+1,0)</f>
        <v>0</v>
      </c>
      <c r="EI7720" s="257" t="s">
        <v>43092</v>
      </c>
      <c r="EL7720" s="213" t="str">
        <f>IFERROR(VLOOKUP(ROWS($EL$3:EL7720),EH7720:$EI$7917,2,0),"")</f>
        <v/>
      </c>
    </row>
    <row r="7721" spans="134:142" ht="24.75">
      <c r="ED7721" s="257" t="s">
        <v>45442</v>
      </c>
      <c r="EH7721" s="213">
        <f>IF(ISNUMBER(SEARCH($I$1,$EI$3:$EI$7917)),MAX($EH$2:EH7720)+1,0)</f>
        <v>0</v>
      </c>
      <c r="EI7721" s="257" t="s">
        <v>45517</v>
      </c>
      <c r="EL7721" s="213" t="str">
        <f>IFERROR(VLOOKUP(ROWS($EL$3:EL7721),EH7721:$EI$7917,2,0),"")</f>
        <v/>
      </c>
    </row>
    <row r="7722" spans="134:142" ht="36.75">
      <c r="ED7722" s="257" t="s">
        <v>45443</v>
      </c>
      <c r="EH7722" s="213">
        <f>IF(ISNUMBER(SEARCH($I$1,$EI$3:$EI$7917)),MAX($EH$2:EH7721)+1,0)</f>
        <v>0</v>
      </c>
      <c r="EI7722" s="257" t="s">
        <v>40606</v>
      </c>
      <c r="EL7722" s="213" t="str">
        <f>IFERROR(VLOOKUP(ROWS($EL$3:EL7722),EH7722:$EI$7917,2,0),"")</f>
        <v/>
      </c>
    </row>
    <row r="7723" spans="134:142">
      <c r="ED7723" s="257" t="s">
        <v>45444</v>
      </c>
      <c r="EH7723" s="213">
        <f>IF(ISNUMBER(SEARCH($I$1,$EI$3:$EI$7917)),MAX($EH$2:EH7722)+1,0)</f>
        <v>0</v>
      </c>
      <c r="EI7723" s="257" t="s">
        <v>44976</v>
      </c>
      <c r="EL7723" s="213" t="str">
        <f>IFERROR(VLOOKUP(ROWS($EL$3:EL7723),EH7723:$EI$7917,2,0),"")</f>
        <v/>
      </c>
    </row>
    <row r="7724" spans="134:142" ht="24.75">
      <c r="ED7724" s="257" t="s">
        <v>45445</v>
      </c>
      <c r="EH7724" s="213">
        <f>IF(ISNUMBER(SEARCH($I$1,$EI$3:$EI$7917)),MAX($EH$2:EH7723)+1,0)</f>
        <v>0</v>
      </c>
      <c r="EI7724" s="257" t="s">
        <v>39926</v>
      </c>
      <c r="EL7724" s="213" t="str">
        <f>IFERROR(VLOOKUP(ROWS($EL$3:EL7724),EH7724:$EI$7917,2,0),"")</f>
        <v/>
      </c>
    </row>
    <row r="7725" spans="134:142">
      <c r="ED7725" s="257" t="s">
        <v>45446</v>
      </c>
      <c r="EH7725" s="213">
        <f>IF(ISNUMBER(SEARCH($I$1,$EI$3:$EI$7917)),MAX($EH$2:EH7724)+1,0)</f>
        <v>0</v>
      </c>
      <c r="EI7725" s="257" t="s">
        <v>45627</v>
      </c>
      <c r="EL7725" s="213" t="str">
        <f>IFERROR(VLOOKUP(ROWS($EL$3:EL7725),EH7725:$EI$7917,2,0),"")</f>
        <v/>
      </c>
    </row>
    <row r="7726" spans="134:142">
      <c r="ED7726" s="257" t="s">
        <v>45447</v>
      </c>
      <c r="EH7726" s="213">
        <f>IF(ISNUMBER(SEARCH($I$1,$EI$3:$EI$7917)),MAX($EH$2:EH7725)+1,0)</f>
        <v>0</v>
      </c>
      <c r="EI7726" s="257" t="s">
        <v>38756</v>
      </c>
      <c r="EL7726" s="213" t="str">
        <f>IFERROR(VLOOKUP(ROWS($EL$3:EL7726),EH7726:$EI$7917,2,0),"")</f>
        <v/>
      </c>
    </row>
    <row r="7727" spans="134:142">
      <c r="ED7727" s="257" t="s">
        <v>45448</v>
      </c>
      <c r="EH7727" s="213">
        <f>IF(ISNUMBER(SEARCH($I$1,$EI$3:$EI$7917)),MAX($EH$2:EH7726)+1,0)</f>
        <v>0</v>
      </c>
      <c r="EI7727" s="257" t="s">
        <v>41342</v>
      </c>
      <c r="EL7727" s="213" t="str">
        <f>IFERROR(VLOOKUP(ROWS($EL$3:EL7727),EH7727:$EI$7917,2,0),"")</f>
        <v/>
      </c>
    </row>
    <row r="7728" spans="134:142" ht="24.75">
      <c r="ED7728" s="257" t="s">
        <v>45449</v>
      </c>
      <c r="EH7728" s="213">
        <f>IF(ISNUMBER(SEARCH($I$1,$EI$3:$EI$7917)),MAX($EH$2:EH7727)+1,0)</f>
        <v>0</v>
      </c>
      <c r="EI7728" s="257" t="s">
        <v>38911</v>
      </c>
      <c r="EL7728" s="213" t="str">
        <f>IFERROR(VLOOKUP(ROWS($EL$3:EL7728),EH7728:$EI$7917,2,0),"")</f>
        <v/>
      </c>
    </row>
    <row r="7729" spans="134:142" ht="24.75">
      <c r="ED7729" s="257" t="s">
        <v>45450</v>
      </c>
      <c r="EH7729" s="213">
        <f>IF(ISNUMBER(SEARCH($I$1,$EI$3:$EI$7917)),MAX($EH$2:EH7728)+1,0)</f>
        <v>0</v>
      </c>
      <c r="EI7729" s="257" t="s">
        <v>38456</v>
      </c>
      <c r="EL7729" s="213" t="str">
        <f>IFERROR(VLOOKUP(ROWS($EL$3:EL7729),EH7729:$EI$7917,2,0),"")</f>
        <v/>
      </c>
    </row>
    <row r="7730" spans="134:142" ht="24.75">
      <c r="ED7730" s="257" t="s">
        <v>45451</v>
      </c>
      <c r="EH7730" s="213">
        <f>IF(ISNUMBER(SEARCH($I$1,$EI$3:$EI$7917)),MAX($EH$2:EH7729)+1,0)</f>
        <v>0</v>
      </c>
      <c r="EI7730" s="257" t="s">
        <v>38576</v>
      </c>
      <c r="EL7730" s="213" t="str">
        <f>IFERROR(VLOOKUP(ROWS($EL$3:EL7730),EH7730:$EI$7917,2,0),"")</f>
        <v/>
      </c>
    </row>
    <row r="7731" spans="134:142" ht="36.75">
      <c r="ED7731" s="257" t="s">
        <v>45452</v>
      </c>
      <c r="EH7731" s="213">
        <f>IF(ISNUMBER(SEARCH($I$1,$EI$3:$EI$7917)),MAX($EH$2:EH7730)+1,0)</f>
        <v>0</v>
      </c>
      <c r="EI7731" s="257" t="s">
        <v>40879</v>
      </c>
      <c r="EL7731" s="213" t="str">
        <f>IFERROR(VLOOKUP(ROWS($EL$3:EL7731),EH7731:$EI$7917,2,0),"")</f>
        <v/>
      </c>
    </row>
    <row r="7732" spans="134:142" ht="36.75">
      <c r="ED7732" s="257" t="s">
        <v>45453</v>
      </c>
      <c r="EH7732" s="213">
        <f>IF(ISNUMBER(SEARCH($I$1,$EI$3:$EI$7917)),MAX($EH$2:EH7731)+1,0)</f>
        <v>0</v>
      </c>
      <c r="EI7732" s="257" t="s">
        <v>42139</v>
      </c>
      <c r="EL7732" s="213" t="str">
        <f>IFERROR(VLOOKUP(ROWS($EL$3:EL7732),EH7732:$EI$7917,2,0),"")</f>
        <v/>
      </c>
    </row>
    <row r="7733" spans="134:142" ht="36.75">
      <c r="ED7733" s="257" t="s">
        <v>45454</v>
      </c>
      <c r="EH7733" s="213">
        <f>IF(ISNUMBER(SEARCH($I$1,$EI$3:$EI$7917)),MAX($EH$2:EH7732)+1,0)</f>
        <v>0</v>
      </c>
      <c r="EI7733" s="257" t="s">
        <v>41292</v>
      </c>
      <c r="EL7733" s="213" t="str">
        <f>IFERROR(VLOOKUP(ROWS($EL$3:EL7733),EH7733:$EI$7917,2,0),"")</f>
        <v/>
      </c>
    </row>
    <row r="7734" spans="134:142" ht="36.75">
      <c r="ED7734" s="257" t="s">
        <v>45455</v>
      </c>
      <c r="EH7734" s="213">
        <f>IF(ISNUMBER(SEARCH($I$1,$EI$3:$EI$7917)),MAX($EH$2:EH7733)+1,0)</f>
        <v>0</v>
      </c>
      <c r="EI7734" s="257" t="s">
        <v>38028</v>
      </c>
      <c r="EL7734" s="213" t="str">
        <f>IFERROR(VLOOKUP(ROWS($EL$3:EL7734),EH7734:$EI$7917,2,0),"")</f>
        <v/>
      </c>
    </row>
    <row r="7735" spans="134:142" ht="24.75">
      <c r="ED7735" s="257" t="s">
        <v>45456</v>
      </c>
      <c r="EH7735" s="213">
        <f>IF(ISNUMBER(SEARCH($I$1,$EI$3:$EI$7917)),MAX($EH$2:EH7734)+1,0)</f>
        <v>0</v>
      </c>
      <c r="EI7735" s="257" t="s">
        <v>45130</v>
      </c>
      <c r="EL7735" s="213" t="str">
        <f>IFERROR(VLOOKUP(ROWS($EL$3:EL7735),EH7735:$EI$7917,2,0),"")</f>
        <v/>
      </c>
    </row>
    <row r="7736" spans="134:142" ht="24.75">
      <c r="ED7736" s="257" t="s">
        <v>45457</v>
      </c>
      <c r="EH7736" s="213">
        <f>IF(ISNUMBER(SEARCH($I$1,$EI$3:$EI$7917)),MAX($EH$2:EH7735)+1,0)</f>
        <v>0</v>
      </c>
      <c r="EI7736" s="257" t="s">
        <v>45084</v>
      </c>
      <c r="EL7736" s="213" t="str">
        <f>IFERROR(VLOOKUP(ROWS($EL$3:EL7736),EH7736:$EI$7917,2,0),"")</f>
        <v/>
      </c>
    </row>
    <row r="7737" spans="134:142">
      <c r="ED7737" s="257" t="s">
        <v>45458</v>
      </c>
      <c r="EH7737" s="213">
        <f>IF(ISNUMBER(SEARCH($I$1,$EI$3:$EI$7917)),MAX($EH$2:EH7736)+1,0)</f>
        <v>0</v>
      </c>
      <c r="EI7737" s="257" t="s">
        <v>44977</v>
      </c>
      <c r="EL7737" s="213" t="str">
        <f>IFERROR(VLOOKUP(ROWS($EL$3:EL7737),EH7737:$EI$7917,2,0),"")</f>
        <v/>
      </c>
    </row>
    <row r="7738" spans="134:142">
      <c r="ED7738" s="257" t="s">
        <v>45459</v>
      </c>
      <c r="EH7738" s="213">
        <f>IF(ISNUMBER(SEARCH($I$1,$EI$3:$EI$7917)),MAX($EH$2:EH7737)+1,0)</f>
        <v>0</v>
      </c>
      <c r="EI7738" s="257" t="s">
        <v>40985</v>
      </c>
      <c r="EL7738" s="213" t="str">
        <f>IFERROR(VLOOKUP(ROWS($EL$3:EL7738),EH7738:$EI$7917,2,0),"")</f>
        <v/>
      </c>
    </row>
    <row r="7739" spans="134:142" ht="24.75">
      <c r="ED7739" s="257" t="s">
        <v>45460</v>
      </c>
      <c r="EH7739" s="213">
        <f>IF(ISNUMBER(SEARCH($I$1,$EI$3:$EI$7917)),MAX($EH$2:EH7738)+1,0)</f>
        <v>0</v>
      </c>
      <c r="EI7739" s="257" t="s">
        <v>45425</v>
      </c>
      <c r="EL7739" s="213" t="str">
        <f>IFERROR(VLOOKUP(ROWS($EL$3:EL7739),EH7739:$EI$7917,2,0),"")</f>
        <v/>
      </c>
    </row>
    <row r="7740" spans="134:142">
      <c r="ED7740" s="257" t="s">
        <v>45461</v>
      </c>
      <c r="EH7740" s="213">
        <f>IF(ISNUMBER(SEARCH($I$1,$EI$3:$EI$7917)),MAX($EH$2:EH7739)+1,0)</f>
        <v>0</v>
      </c>
      <c r="EI7740" s="257" t="s">
        <v>43196</v>
      </c>
      <c r="EL7740" s="213" t="str">
        <f>IFERROR(VLOOKUP(ROWS($EL$3:EL7740),EH7740:$EI$7917,2,0),"")</f>
        <v/>
      </c>
    </row>
    <row r="7741" spans="134:142">
      <c r="ED7741" s="257" t="s">
        <v>45462</v>
      </c>
      <c r="EH7741" s="213">
        <f>IF(ISNUMBER(SEARCH($I$1,$EI$3:$EI$7917)),MAX($EH$2:EH7740)+1,0)</f>
        <v>0</v>
      </c>
      <c r="EI7741" s="257" t="s">
        <v>45152</v>
      </c>
      <c r="EL7741" s="213" t="str">
        <f>IFERROR(VLOOKUP(ROWS($EL$3:EL7741),EH7741:$EI$7917,2,0),"")</f>
        <v/>
      </c>
    </row>
    <row r="7742" spans="134:142" ht="24.75">
      <c r="ED7742" s="257" t="s">
        <v>45463</v>
      </c>
      <c r="EH7742" s="213">
        <f>IF(ISNUMBER(SEARCH($I$1,$EI$3:$EI$7917)),MAX($EH$2:EH7741)+1,0)</f>
        <v>0</v>
      </c>
      <c r="EI7742" s="257" t="s">
        <v>43394</v>
      </c>
      <c r="EL7742" s="213" t="str">
        <f>IFERROR(VLOOKUP(ROWS($EL$3:EL7742),EH7742:$EI$7917,2,0),"")</f>
        <v/>
      </c>
    </row>
    <row r="7743" spans="134:142" ht="24.75">
      <c r="ED7743" s="257" t="s">
        <v>45464</v>
      </c>
      <c r="EH7743" s="213">
        <f>IF(ISNUMBER(SEARCH($I$1,$EI$3:$EI$7917)),MAX($EH$2:EH7742)+1,0)</f>
        <v>0</v>
      </c>
      <c r="EI7743" s="257" t="s">
        <v>38757</v>
      </c>
      <c r="EL7743" s="213" t="str">
        <f>IFERROR(VLOOKUP(ROWS($EL$3:EL7743),EH7743:$EI$7917,2,0),"")</f>
        <v/>
      </c>
    </row>
    <row r="7744" spans="134:142" ht="24.75">
      <c r="ED7744" s="257" t="s">
        <v>45465</v>
      </c>
      <c r="EH7744" s="213">
        <f>IF(ISNUMBER(SEARCH($I$1,$EI$3:$EI$7917)),MAX($EH$2:EH7743)+1,0)</f>
        <v>0</v>
      </c>
      <c r="EI7744" s="257" t="s">
        <v>43395</v>
      </c>
      <c r="EL7744" s="213" t="str">
        <f>IFERROR(VLOOKUP(ROWS($EL$3:EL7744),EH7744:$EI$7917,2,0),"")</f>
        <v/>
      </c>
    </row>
    <row r="7745" spans="134:142" ht="24.75">
      <c r="ED7745" s="257" t="s">
        <v>45466</v>
      </c>
      <c r="EH7745" s="213">
        <f>IF(ISNUMBER(SEARCH($I$1,$EI$3:$EI$7917)),MAX($EH$2:EH7744)+1,0)</f>
        <v>0</v>
      </c>
      <c r="EI7745" s="257" t="s">
        <v>43921</v>
      </c>
      <c r="EL7745" s="213" t="str">
        <f>IFERROR(VLOOKUP(ROWS($EL$3:EL7745),EH7745:$EI$7917,2,0),"")</f>
        <v/>
      </c>
    </row>
    <row r="7746" spans="134:142">
      <c r="ED7746" s="257" t="s">
        <v>45467</v>
      </c>
      <c r="EH7746" s="213">
        <f>IF(ISNUMBER(SEARCH($I$1,$EI$3:$EI$7917)),MAX($EH$2:EH7745)+1,0)</f>
        <v>0</v>
      </c>
      <c r="EI7746" s="257" t="s">
        <v>45628</v>
      </c>
      <c r="EL7746" s="213" t="str">
        <f>IFERROR(VLOOKUP(ROWS($EL$3:EL7746),EH7746:$EI$7917,2,0),"")</f>
        <v/>
      </c>
    </row>
    <row r="7747" spans="134:142" ht="24.75">
      <c r="ED7747" s="257" t="s">
        <v>45468</v>
      </c>
      <c r="EH7747" s="213">
        <f>IF(ISNUMBER(SEARCH($I$1,$EI$3:$EI$7917)),MAX($EH$2:EH7746)+1,0)</f>
        <v>0</v>
      </c>
      <c r="EI7747" s="257" t="s">
        <v>41343</v>
      </c>
      <c r="EL7747" s="213" t="str">
        <f>IFERROR(VLOOKUP(ROWS($EL$3:EL7747),EH7747:$EI$7917,2,0),"")</f>
        <v/>
      </c>
    </row>
    <row r="7748" spans="134:142" ht="24.75">
      <c r="ED7748" s="257" t="s">
        <v>45469</v>
      </c>
      <c r="EH7748" s="213">
        <f>IF(ISNUMBER(SEARCH($I$1,$EI$3:$EI$7917)),MAX($EH$2:EH7747)+1,0)</f>
        <v>0</v>
      </c>
      <c r="EI7748" s="257" t="s">
        <v>45629</v>
      </c>
      <c r="EL7748" s="213" t="str">
        <f>IFERROR(VLOOKUP(ROWS($EL$3:EL7748),EH7748:$EI$7917,2,0),"")</f>
        <v/>
      </c>
    </row>
    <row r="7749" spans="134:142" ht="24.75">
      <c r="ED7749" s="257" t="s">
        <v>45470</v>
      </c>
      <c r="EH7749" s="213">
        <f>IF(ISNUMBER(SEARCH($I$1,$EI$3:$EI$7917)),MAX($EH$2:EH7748)+1,0)</f>
        <v>0</v>
      </c>
      <c r="EI7749" s="257" t="s">
        <v>38758</v>
      </c>
      <c r="EL7749" s="213" t="str">
        <f>IFERROR(VLOOKUP(ROWS($EL$3:EL7749),EH7749:$EI$7917,2,0),"")</f>
        <v/>
      </c>
    </row>
    <row r="7750" spans="134:142" ht="24.75">
      <c r="ED7750" s="257" t="s">
        <v>45471</v>
      </c>
      <c r="EH7750" s="213">
        <f>IF(ISNUMBER(SEARCH($I$1,$EI$3:$EI$7917)),MAX($EH$2:EH7749)+1,0)</f>
        <v>0</v>
      </c>
      <c r="EI7750" s="257" t="s">
        <v>40607</v>
      </c>
      <c r="EL7750" s="213" t="str">
        <f>IFERROR(VLOOKUP(ROWS($EL$3:EL7750),EH7750:$EI$7917,2,0),"")</f>
        <v/>
      </c>
    </row>
    <row r="7751" spans="134:142" ht="24.75">
      <c r="ED7751" s="257" t="s">
        <v>45472</v>
      </c>
      <c r="EH7751" s="213">
        <f>IF(ISNUMBER(SEARCH($I$1,$EI$3:$EI$7917)),MAX($EH$2:EH7750)+1,0)</f>
        <v>0</v>
      </c>
      <c r="EI7751" s="257" t="s">
        <v>38833</v>
      </c>
      <c r="EL7751" s="213" t="str">
        <f>IFERROR(VLOOKUP(ROWS($EL$3:EL7751),EH7751:$EI$7917,2,0),"")</f>
        <v/>
      </c>
    </row>
    <row r="7752" spans="134:142" ht="24.75">
      <c r="ED7752" s="257" t="s">
        <v>45473</v>
      </c>
      <c r="EH7752" s="213">
        <f>IF(ISNUMBER(SEARCH($I$1,$EI$3:$EI$7917)),MAX($EH$2:EH7751)+1,0)</f>
        <v>0</v>
      </c>
      <c r="EI7752" s="257" t="s">
        <v>38029</v>
      </c>
      <c r="EL7752" s="213" t="str">
        <f>IFERROR(VLOOKUP(ROWS($EL$3:EL7752),EH7752:$EI$7917,2,0),"")</f>
        <v/>
      </c>
    </row>
    <row r="7753" spans="134:142" ht="24.75">
      <c r="ED7753" s="257" t="s">
        <v>45474</v>
      </c>
      <c r="EH7753" s="213">
        <f>IF(ISNUMBER(SEARCH($I$1,$EI$3:$EI$7917)),MAX($EH$2:EH7752)+1,0)</f>
        <v>0</v>
      </c>
      <c r="EI7753" s="257" t="s">
        <v>41695</v>
      </c>
      <c r="EL7753" s="213" t="str">
        <f>IFERROR(VLOOKUP(ROWS($EL$3:EL7753),EH7753:$EI$7917,2,0),"")</f>
        <v/>
      </c>
    </row>
    <row r="7754" spans="134:142" ht="36.75">
      <c r="ED7754" s="257" t="s">
        <v>45475</v>
      </c>
      <c r="EH7754" s="213">
        <f>IF(ISNUMBER(SEARCH($I$1,$EI$3:$EI$7917)),MAX($EH$2:EH7753)+1,0)</f>
        <v>0</v>
      </c>
      <c r="EI7754" s="257" t="s">
        <v>40104</v>
      </c>
      <c r="EL7754" s="213" t="str">
        <f>IFERROR(VLOOKUP(ROWS($EL$3:EL7754),EH7754:$EI$7917,2,0),"")</f>
        <v/>
      </c>
    </row>
    <row r="7755" spans="134:142" ht="24.75">
      <c r="ED7755" s="257" t="s">
        <v>45476</v>
      </c>
      <c r="EH7755" s="213">
        <f>IF(ISNUMBER(SEARCH($I$1,$EI$3:$EI$7917)),MAX($EH$2:EH7754)+1,0)</f>
        <v>0</v>
      </c>
      <c r="EI7755" s="257" t="s">
        <v>38577</v>
      </c>
      <c r="EL7755" s="213" t="str">
        <f>IFERROR(VLOOKUP(ROWS($EL$3:EL7755),EH7755:$EI$7917,2,0),"")</f>
        <v/>
      </c>
    </row>
    <row r="7756" spans="134:142" ht="36.75">
      <c r="ED7756" s="257" t="s">
        <v>45477</v>
      </c>
      <c r="EH7756" s="213">
        <f>IF(ISNUMBER(SEARCH($I$1,$EI$3:$EI$7917)),MAX($EH$2:EH7755)+1,0)</f>
        <v>0</v>
      </c>
      <c r="EI7756" s="257" t="s">
        <v>43922</v>
      </c>
      <c r="EL7756" s="213" t="str">
        <f>IFERROR(VLOOKUP(ROWS($EL$3:EL7756),EH7756:$EI$7917,2,0),"")</f>
        <v/>
      </c>
    </row>
    <row r="7757" spans="134:142" ht="36.75">
      <c r="ED7757" s="257" t="s">
        <v>45478</v>
      </c>
      <c r="EH7757" s="213">
        <f>IF(ISNUMBER(SEARCH($I$1,$EI$3:$EI$7917)),MAX($EH$2:EH7756)+1,0)</f>
        <v>0</v>
      </c>
      <c r="EI7757" s="257" t="s">
        <v>41344</v>
      </c>
      <c r="EL7757" s="213" t="str">
        <f>IFERROR(VLOOKUP(ROWS($EL$3:EL7757),EH7757:$EI$7917,2,0),"")</f>
        <v/>
      </c>
    </row>
    <row r="7758" spans="134:142" ht="24.75">
      <c r="ED7758" s="257" t="s">
        <v>45479</v>
      </c>
      <c r="EH7758" s="213">
        <f>IF(ISNUMBER(SEARCH($I$1,$EI$3:$EI$7917)),MAX($EH$2:EH7757)+1,0)</f>
        <v>0</v>
      </c>
      <c r="EI7758" s="257" t="s">
        <v>40438</v>
      </c>
      <c r="EL7758" s="213" t="str">
        <f>IFERROR(VLOOKUP(ROWS($EL$3:EL7758),EH7758:$EI$7917,2,0),"")</f>
        <v/>
      </c>
    </row>
    <row r="7759" spans="134:142" ht="48.75">
      <c r="ED7759" s="257" t="s">
        <v>45480</v>
      </c>
      <c r="EH7759" s="213">
        <f>IF(ISNUMBER(SEARCH($I$1,$EI$3:$EI$7917)),MAX($EH$2:EH7758)+1,0)</f>
        <v>0</v>
      </c>
      <c r="EI7759" s="257" t="s">
        <v>41293</v>
      </c>
      <c r="EL7759" s="213" t="str">
        <f>IFERROR(VLOOKUP(ROWS($EL$3:EL7759),EH7759:$EI$7917,2,0),"")</f>
        <v/>
      </c>
    </row>
    <row r="7760" spans="134:142" ht="36.75">
      <c r="ED7760" s="257" t="s">
        <v>45481</v>
      </c>
      <c r="EH7760" s="213">
        <f>IF(ISNUMBER(SEARCH($I$1,$EI$3:$EI$7917)),MAX($EH$2:EH7759)+1,0)</f>
        <v>0</v>
      </c>
      <c r="EI7760" s="257" t="s">
        <v>41345</v>
      </c>
      <c r="EL7760" s="213" t="str">
        <f>IFERROR(VLOOKUP(ROWS($EL$3:EL7760),EH7760:$EI$7917,2,0),"")</f>
        <v/>
      </c>
    </row>
    <row r="7761" spans="134:142" ht="24.75">
      <c r="ED7761" s="257" t="s">
        <v>45482</v>
      </c>
      <c r="EH7761" s="213">
        <f>IF(ISNUMBER(SEARCH($I$1,$EI$3:$EI$7917)),MAX($EH$2:EH7760)+1,0)</f>
        <v>0</v>
      </c>
      <c r="EI7761" s="257" t="s">
        <v>38457</v>
      </c>
      <c r="EL7761" s="213" t="str">
        <f>IFERROR(VLOOKUP(ROWS($EL$3:EL7761),EH7761:$EI$7917,2,0),"")</f>
        <v/>
      </c>
    </row>
    <row r="7762" spans="134:142" ht="36.75">
      <c r="ED7762" s="257" t="s">
        <v>45483</v>
      </c>
      <c r="EH7762" s="213">
        <f>IF(ISNUMBER(SEARCH($I$1,$EI$3:$EI$7917)),MAX($EH$2:EH7761)+1,0)</f>
        <v>0</v>
      </c>
      <c r="EI7762" s="257" t="s">
        <v>38759</v>
      </c>
      <c r="EL7762" s="213" t="str">
        <f>IFERROR(VLOOKUP(ROWS($EL$3:EL7762),EH7762:$EI$7917,2,0),"")</f>
        <v/>
      </c>
    </row>
    <row r="7763" spans="134:142" ht="36.75">
      <c r="ED7763" s="257" t="s">
        <v>45484</v>
      </c>
      <c r="EH7763" s="213">
        <f>IF(ISNUMBER(SEARCH($I$1,$EI$3:$EI$7917)),MAX($EH$2:EH7762)+1,0)</f>
        <v>0</v>
      </c>
      <c r="EI7763" s="257" t="s">
        <v>45341</v>
      </c>
      <c r="EL7763" s="213" t="str">
        <f>IFERROR(VLOOKUP(ROWS($EL$3:EL7763),EH7763:$EI$7917,2,0),"")</f>
        <v/>
      </c>
    </row>
    <row r="7764" spans="134:142" ht="24.75">
      <c r="ED7764" s="257" t="s">
        <v>45485</v>
      </c>
      <c r="EH7764" s="213">
        <f>IF(ISNUMBER(SEARCH($I$1,$EI$3:$EI$7917)),MAX($EH$2:EH7763)+1,0)</f>
        <v>0</v>
      </c>
      <c r="EI7764" s="257" t="s">
        <v>38458</v>
      </c>
      <c r="EL7764" s="213" t="str">
        <f>IFERROR(VLOOKUP(ROWS($EL$3:EL7764),EH7764:$EI$7917,2,0),"")</f>
        <v/>
      </c>
    </row>
    <row r="7765" spans="134:142" ht="24.75">
      <c r="ED7765" s="257" t="s">
        <v>45486</v>
      </c>
      <c r="EH7765" s="213">
        <f>IF(ISNUMBER(SEARCH($I$1,$EI$3:$EI$7917)),MAX($EH$2:EH7764)+1,0)</f>
        <v>0</v>
      </c>
      <c r="EI7765" s="257" t="s">
        <v>41838</v>
      </c>
      <c r="EL7765" s="213" t="str">
        <f>IFERROR(VLOOKUP(ROWS($EL$3:EL7765),EH7765:$EI$7917,2,0),"")</f>
        <v/>
      </c>
    </row>
    <row r="7766" spans="134:142" ht="24.75">
      <c r="ED7766" s="257" t="s">
        <v>45487</v>
      </c>
      <c r="EH7766" s="213">
        <f>IF(ISNUMBER(SEARCH($I$1,$EI$3:$EI$7917)),MAX($EH$2:EH7765)+1,0)</f>
        <v>0</v>
      </c>
      <c r="EI7766" s="257" t="s">
        <v>45515</v>
      </c>
      <c r="EL7766" s="213" t="str">
        <f>IFERROR(VLOOKUP(ROWS($EL$3:EL7766),EH7766:$EI$7917,2,0),"")</f>
        <v/>
      </c>
    </row>
    <row r="7767" spans="134:142" ht="24.75">
      <c r="ED7767" s="257" t="s">
        <v>45488</v>
      </c>
      <c r="EH7767" s="213">
        <f>IF(ISNUMBER(SEARCH($I$1,$EI$3:$EI$7917)),MAX($EH$2:EH7766)+1,0)</f>
        <v>0</v>
      </c>
      <c r="EI7767" s="257" t="s">
        <v>45630</v>
      </c>
      <c r="EL7767" s="213" t="str">
        <f>IFERROR(VLOOKUP(ROWS($EL$3:EL7767),EH7767:$EI$7917,2,0),"")</f>
        <v/>
      </c>
    </row>
    <row r="7768" spans="134:142" ht="24.75">
      <c r="ED7768" s="257" t="s">
        <v>45489</v>
      </c>
      <c r="EH7768" s="213">
        <f>IF(ISNUMBER(SEARCH($I$1,$EI$3:$EI$7917)),MAX($EH$2:EH7767)+1,0)</f>
        <v>0</v>
      </c>
      <c r="EI7768" s="257" t="s">
        <v>45631</v>
      </c>
      <c r="EL7768" s="213" t="str">
        <f>IFERROR(VLOOKUP(ROWS($EL$3:EL7768),EH7768:$EI$7917,2,0),"")</f>
        <v/>
      </c>
    </row>
    <row r="7769" spans="134:142" ht="24.75">
      <c r="ED7769" s="257" t="s">
        <v>45490</v>
      </c>
      <c r="EH7769" s="213">
        <f>IF(ISNUMBER(SEARCH($I$1,$EI$3:$EI$7917)),MAX($EH$2:EH7768)+1,0)</f>
        <v>0</v>
      </c>
      <c r="EI7769" s="257" t="s">
        <v>45632</v>
      </c>
      <c r="EL7769" s="213" t="str">
        <f>IFERROR(VLOOKUP(ROWS($EL$3:EL7769),EH7769:$EI$7917,2,0),"")</f>
        <v/>
      </c>
    </row>
    <row r="7770" spans="134:142" ht="24.75">
      <c r="ED7770" s="257" t="s">
        <v>45491</v>
      </c>
      <c r="EH7770" s="213">
        <f>IF(ISNUMBER(SEARCH($I$1,$EI$3:$EI$7917)),MAX($EH$2:EH7769)+1,0)</f>
        <v>0</v>
      </c>
      <c r="EI7770" s="257" t="s">
        <v>40105</v>
      </c>
      <c r="EL7770" s="213" t="str">
        <f>IFERROR(VLOOKUP(ROWS($EL$3:EL7770),EH7770:$EI$7917,2,0),"")</f>
        <v/>
      </c>
    </row>
    <row r="7771" spans="134:142" ht="24.75">
      <c r="ED7771" s="257" t="s">
        <v>45492</v>
      </c>
      <c r="EH7771" s="213">
        <f>IF(ISNUMBER(SEARCH($I$1,$EI$3:$EI$7917)),MAX($EH$2:EH7770)+1,0)</f>
        <v>0</v>
      </c>
      <c r="EI7771" s="257" t="s">
        <v>39927</v>
      </c>
      <c r="EL7771" s="213" t="str">
        <f>IFERROR(VLOOKUP(ROWS($EL$3:EL7771),EH7771:$EI$7917,2,0),"")</f>
        <v/>
      </c>
    </row>
    <row r="7772" spans="134:142" ht="24.75">
      <c r="ED7772" s="257" t="s">
        <v>45493</v>
      </c>
      <c r="EH7772" s="213">
        <f>IF(ISNUMBER(SEARCH($I$1,$EI$3:$EI$7917)),MAX($EH$2:EH7771)+1,0)</f>
        <v>0</v>
      </c>
      <c r="EI7772" s="257" t="s">
        <v>45633</v>
      </c>
      <c r="EL7772" s="213" t="str">
        <f>IFERROR(VLOOKUP(ROWS($EL$3:EL7772),EH7772:$EI$7917,2,0),"")</f>
        <v/>
      </c>
    </row>
    <row r="7773" spans="134:142">
      <c r="ED7773" s="257" t="s">
        <v>45494</v>
      </c>
      <c r="EH7773" s="213">
        <f>IF(ISNUMBER(SEARCH($I$1,$EI$3:$EI$7917)),MAX($EH$2:EH7772)+1,0)</f>
        <v>0</v>
      </c>
      <c r="EI7773" s="257" t="s">
        <v>44616</v>
      </c>
      <c r="EL7773" s="213" t="str">
        <f>IFERROR(VLOOKUP(ROWS($EL$3:EL7773),EH7773:$EI$7917,2,0),"")</f>
        <v/>
      </c>
    </row>
    <row r="7774" spans="134:142">
      <c r="ED7774" s="257" t="s">
        <v>45495</v>
      </c>
      <c r="EH7774" s="213">
        <f>IF(ISNUMBER(SEARCH($I$1,$EI$3:$EI$7917)),MAX($EH$2:EH7773)+1,0)</f>
        <v>0</v>
      </c>
      <c r="EI7774" s="257" t="s">
        <v>45634</v>
      </c>
      <c r="EL7774" s="213" t="str">
        <f>IFERROR(VLOOKUP(ROWS($EL$3:EL7774),EH7774:$EI$7917,2,0),"")</f>
        <v/>
      </c>
    </row>
    <row r="7775" spans="134:142" ht="24.75">
      <c r="ED7775" s="257" t="s">
        <v>45496</v>
      </c>
      <c r="EH7775" s="213">
        <f>IF(ISNUMBER(SEARCH($I$1,$EI$3:$EI$7917)),MAX($EH$2:EH7774)+1,0)</f>
        <v>0</v>
      </c>
      <c r="EI7775" s="257" t="s">
        <v>38031</v>
      </c>
      <c r="EL7775" s="213" t="str">
        <f>IFERROR(VLOOKUP(ROWS($EL$3:EL7775),EH7775:$EI$7917,2,0),"")</f>
        <v/>
      </c>
    </row>
    <row r="7776" spans="134:142" ht="36.75">
      <c r="ED7776" s="257" t="s">
        <v>45497</v>
      </c>
      <c r="EH7776" s="213">
        <f>IF(ISNUMBER(SEARCH($I$1,$EI$3:$EI$7917)),MAX($EH$2:EH7775)+1,0)</f>
        <v>0</v>
      </c>
      <c r="EI7776" s="257" t="s">
        <v>38033</v>
      </c>
      <c r="EL7776" s="213" t="str">
        <f>IFERROR(VLOOKUP(ROWS($EL$3:EL7776),EH7776:$EI$7917,2,0),"")</f>
        <v/>
      </c>
    </row>
    <row r="7777" spans="134:142" ht="24.75">
      <c r="ED7777" s="257" t="s">
        <v>45498</v>
      </c>
      <c r="EH7777" s="213">
        <f>IF(ISNUMBER(SEARCH($I$1,$EI$3:$EI$7917)),MAX($EH$2:EH7776)+1,0)</f>
        <v>0</v>
      </c>
      <c r="EI7777" s="257" t="s">
        <v>38034</v>
      </c>
      <c r="EL7777" s="213" t="str">
        <f>IFERROR(VLOOKUP(ROWS($EL$3:EL7777),EH7777:$EI$7917,2,0),"")</f>
        <v/>
      </c>
    </row>
    <row r="7778" spans="134:142" ht="24.75">
      <c r="ED7778" s="257" t="s">
        <v>45499</v>
      </c>
      <c r="EH7778" s="213">
        <f>IF(ISNUMBER(SEARCH($I$1,$EI$3:$EI$7917)),MAX($EH$2:EH7777)+1,0)</f>
        <v>0</v>
      </c>
      <c r="EI7778" s="257" t="s">
        <v>38035</v>
      </c>
      <c r="EL7778" s="213" t="str">
        <f>IFERROR(VLOOKUP(ROWS($EL$3:EL7778),EH7778:$EI$7917,2,0),"")</f>
        <v/>
      </c>
    </row>
    <row r="7779" spans="134:142" ht="24.75">
      <c r="ED7779" s="257" t="s">
        <v>45500</v>
      </c>
      <c r="EH7779" s="213">
        <f>IF(ISNUMBER(SEARCH($I$1,$EI$3:$EI$7917)),MAX($EH$2:EH7778)+1,0)</f>
        <v>0</v>
      </c>
      <c r="EI7779" s="257" t="s">
        <v>38459</v>
      </c>
      <c r="EL7779" s="213" t="str">
        <f>IFERROR(VLOOKUP(ROWS($EL$3:EL7779),EH7779:$EI$7917,2,0),"")</f>
        <v/>
      </c>
    </row>
    <row r="7780" spans="134:142" ht="24.75">
      <c r="ED7780" s="257" t="s">
        <v>45501</v>
      </c>
      <c r="EH7780" s="213">
        <f>IF(ISNUMBER(SEARCH($I$1,$EI$3:$EI$7917)),MAX($EH$2:EH7779)+1,0)</f>
        <v>0</v>
      </c>
      <c r="EI7780" s="257" t="s">
        <v>38030</v>
      </c>
      <c r="EL7780" s="213" t="str">
        <f>IFERROR(VLOOKUP(ROWS($EL$3:EL7780),EH7780:$EI$7917,2,0),"")</f>
        <v/>
      </c>
    </row>
    <row r="7781" spans="134:142">
      <c r="ED7781" s="257" t="s">
        <v>45502</v>
      </c>
      <c r="EH7781" s="213">
        <f>IF(ISNUMBER(SEARCH($I$1,$EI$3:$EI$7917)),MAX($EH$2:EH7780)+1,0)</f>
        <v>0</v>
      </c>
      <c r="EI7781" s="257" t="s">
        <v>38124</v>
      </c>
      <c r="EL7781" s="213" t="str">
        <f>IFERROR(VLOOKUP(ROWS($EL$3:EL7781),EH7781:$EI$7917,2,0),"")</f>
        <v/>
      </c>
    </row>
    <row r="7782" spans="134:142" ht="24.75">
      <c r="ED7782" s="257" t="s">
        <v>45503</v>
      </c>
      <c r="EH7782" s="213">
        <f>IF(ISNUMBER(SEARCH($I$1,$EI$3:$EI$7917)),MAX($EH$2:EH7781)+1,0)</f>
        <v>0</v>
      </c>
      <c r="EI7782" s="257" t="s">
        <v>38032</v>
      </c>
      <c r="EL7782" s="213" t="str">
        <f>IFERROR(VLOOKUP(ROWS($EL$3:EL7782),EH7782:$EI$7917,2,0),"")</f>
        <v/>
      </c>
    </row>
    <row r="7783" spans="134:142">
      <c r="ED7783" s="257" t="s">
        <v>45504</v>
      </c>
      <c r="EH7783" s="213">
        <f>IF(ISNUMBER(SEARCH($I$1,$EI$3:$EI$7917)),MAX($EH$2:EH7782)+1,0)</f>
        <v>0</v>
      </c>
      <c r="EI7783" s="257" t="s">
        <v>43802</v>
      </c>
      <c r="EL7783" s="213" t="str">
        <f>IFERROR(VLOOKUP(ROWS($EL$3:EL7783),EH7783:$EI$7917,2,0),"")</f>
        <v/>
      </c>
    </row>
    <row r="7784" spans="134:142" ht="24.75">
      <c r="ED7784" s="257" t="s">
        <v>45505</v>
      </c>
      <c r="EH7784" s="213">
        <f>IF(ISNUMBER(SEARCH($I$1,$EI$3:$EI$7917)),MAX($EH$2:EH7783)+1,0)</f>
        <v>0</v>
      </c>
      <c r="EI7784" s="257" t="s">
        <v>38760</v>
      </c>
      <c r="EL7784" s="213" t="str">
        <f>IFERROR(VLOOKUP(ROWS($EL$3:EL7784),EH7784:$EI$7917,2,0),"")</f>
        <v/>
      </c>
    </row>
    <row r="7785" spans="134:142">
      <c r="ED7785" s="257" t="s">
        <v>45506</v>
      </c>
      <c r="EH7785" s="213">
        <f>IF(ISNUMBER(SEARCH($I$1,$EI$3:$EI$7917)),MAX($EH$2:EH7784)+1,0)</f>
        <v>0</v>
      </c>
      <c r="EI7785" s="257" t="s">
        <v>45172</v>
      </c>
      <c r="EL7785" s="213" t="str">
        <f>IFERROR(VLOOKUP(ROWS($EL$3:EL7785),EH7785:$EI$7917,2,0),"")</f>
        <v/>
      </c>
    </row>
    <row r="7786" spans="134:142">
      <c r="ED7786" s="257" t="s">
        <v>45507</v>
      </c>
      <c r="EH7786" s="213">
        <f>IF(ISNUMBER(SEARCH($I$1,$EI$3:$EI$7917)),MAX($EH$2:EH7785)+1,0)</f>
        <v>0</v>
      </c>
      <c r="EI7786" s="257" t="s">
        <v>45635</v>
      </c>
      <c r="EL7786" s="213" t="str">
        <f>IFERROR(VLOOKUP(ROWS($EL$3:EL7786),EH7786:$EI$7917,2,0),"")</f>
        <v/>
      </c>
    </row>
    <row r="7787" spans="134:142">
      <c r="ED7787" s="257" t="s">
        <v>45508</v>
      </c>
      <c r="EH7787" s="213">
        <f>IF(ISNUMBER(SEARCH($I$1,$EI$3:$EI$7917)),MAX($EH$2:EH7786)+1,0)</f>
        <v>0</v>
      </c>
      <c r="EI7787" s="257" t="s">
        <v>40489</v>
      </c>
      <c r="EL7787" s="213" t="str">
        <f>IFERROR(VLOOKUP(ROWS($EL$3:EL7787),EH7787:$EI$7917,2,0),"")</f>
        <v/>
      </c>
    </row>
    <row r="7788" spans="134:142" ht="24.75">
      <c r="ED7788" s="257" t="s">
        <v>45509</v>
      </c>
      <c r="EH7788" s="213">
        <f>IF(ISNUMBER(SEARCH($I$1,$EI$3:$EI$7917)),MAX($EH$2:EH7787)+1,0)</f>
        <v>0</v>
      </c>
      <c r="EI7788" s="257" t="s">
        <v>45636</v>
      </c>
      <c r="EL7788" s="213" t="str">
        <f>IFERROR(VLOOKUP(ROWS($EL$3:EL7788),EH7788:$EI$7917,2,0),"")</f>
        <v/>
      </c>
    </row>
    <row r="7789" spans="134:142">
      <c r="ED7789" s="257" t="s">
        <v>45510</v>
      </c>
      <c r="EH7789" s="213">
        <f>IF(ISNUMBER(SEARCH($I$1,$EI$3:$EI$7917)),MAX($EH$2:EH7788)+1,0)</f>
        <v>0</v>
      </c>
      <c r="EI7789" s="257" t="s">
        <v>45637</v>
      </c>
      <c r="EL7789" s="213" t="str">
        <f>IFERROR(VLOOKUP(ROWS($EL$3:EL7789),EH7789:$EI$7917,2,0),"")</f>
        <v/>
      </c>
    </row>
    <row r="7790" spans="134:142" ht="24.75">
      <c r="ED7790" s="257" t="s">
        <v>45511</v>
      </c>
      <c r="EH7790" s="213">
        <f>IF(ISNUMBER(SEARCH($I$1,$EI$3:$EI$7917)),MAX($EH$2:EH7789)+1,0)</f>
        <v>0</v>
      </c>
      <c r="EI7790" s="257" t="s">
        <v>45638</v>
      </c>
      <c r="EL7790" s="213" t="str">
        <f>IFERROR(VLOOKUP(ROWS($EL$3:EL7790),EH7790:$EI$7917,2,0),"")</f>
        <v/>
      </c>
    </row>
    <row r="7791" spans="134:142" ht="24.75">
      <c r="ED7791" s="257" t="s">
        <v>45512</v>
      </c>
      <c r="EH7791" s="213">
        <f>IF(ISNUMBER(SEARCH($I$1,$EI$3:$EI$7917)),MAX($EH$2:EH7790)+1,0)</f>
        <v>0</v>
      </c>
      <c r="EI7791" s="257" t="s">
        <v>38036</v>
      </c>
      <c r="EL7791" s="213" t="str">
        <f>IFERROR(VLOOKUP(ROWS($EL$3:EL7791),EH7791:$EI$7917,2,0),"")</f>
        <v/>
      </c>
    </row>
    <row r="7792" spans="134:142">
      <c r="ED7792" s="257" t="s">
        <v>45513</v>
      </c>
      <c r="EH7792" s="213">
        <f>IF(ISNUMBER(SEARCH($I$1,$EI$3:$EI$7917)),MAX($EH$2:EH7791)+1,0)</f>
        <v>0</v>
      </c>
      <c r="EI7792" s="257" t="s">
        <v>38125</v>
      </c>
      <c r="EL7792" s="213" t="str">
        <f>IFERROR(VLOOKUP(ROWS($EL$3:EL7792),EH7792:$EI$7917,2,0),"")</f>
        <v/>
      </c>
    </row>
    <row r="7793" spans="134:142" ht="24.75">
      <c r="ED7793" s="257" t="s">
        <v>45514</v>
      </c>
      <c r="EH7793" s="213">
        <f>IF(ISNUMBER(SEARCH($I$1,$EI$3:$EI$7917)),MAX($EH$2:EH7792)+1,0)</f>
        <v>0</v>
      </c>
      <c r="EI7793" s="257" t="s">
        <v>45516</v>
      </c>
      <c r="EL7793" s="213" t="str">
        <f>IFERROR(VLOOKUP(ROWS($EL$3:EL7793),EH7793:$EI$7917,2,0),"")</f>
        <v/>
      </c>
    </row>
    <row r="7794" spans="134:142" ht="24.75">
      <c r="ED7794" s="257" t="s">
        <v>45515</v>
      </c>
      <c r="EH7794" s="213">
        <f>IF(ISNUMBER(SEARCH($I$1,$EI$3:$EI$7917)),MAX($EH$2:EH7793)+1,0)</f>
        <v>0</v>
      </c>
      <c r="EI7794" s="257" t="s">
        <v>43199</v>
      </c>
      <c r="EL7794" s="213" t="str">
        <f>IFERROR(VLOOKUP(ROWS($EL$3:EL7794),EH7794:$EI$7917,2,0),"")</f>
        <v/>
      </c>
    </row>
    <row r="7795" spans="134:142">
      <c r="ED7795" s="257" t="s">
        <v>45516</v>
      </c>
      <c r="EH7795" s="213">
        <f>IF(ISNUMBER(SEARCH($I$1,$EI$3:$EI$7917)),MAX($EH$2:EH7794)+1,0)</f>
        <v>0</v>
      </c>
      <c r="EI7795" s="257" t="s">
        <v>40986</v>
      </c>
      <c r="EL7795" s="213" t="str">
        <f>IFERROR(VLOOKUP(ROWS($EL$3:EL7795),EH7795:$EI$7917,2,0),"")</f>
        <v/>
      </c>
    </row>
    <row r="7796" spans="134:142" ht="24.75">
      <c r="ED7796" s="257" t="s">
        <v>45517</v>
      </c>
      <c r="EH7796" s="213">
        <f>IF(ISNUMBER(SEARCH($I$1,$EI$3:$EI$7917)),MAX($EH$2:EH7795)+1,0)</f>
        <v>0</v>
      </c>
      <c r="EI7796" s="257" t="s">
        <v>40781</v>
      </c>
      <c r="EL7796" s="213" t="str">
        <f>IFERROR(VLOOKUP(ROWS($EL$3:EL7796),EH7796:$EI$7917,2,0),"")</f>
        <v/>
      </c>
    </row>
    <row r="7797" spans="134:142" ht="24.75">
      <c r="ED7797" s="257" t="s">
        <v>45518</v>
      </c>
      <c r="EH7797" s="213">
        <f>IF(ISNUMBER(SEARCH($I$1,$EI$3:$EI$7917)),MAX($EH$2:EH7796)+1,0)</f>
        <v>0</v>
      </c>
      <c r="EI7797" s="257" t="s">
        <v>38989</v>
      </c>
      <c r="EL7797" s="213" t="str">
        <f>IFERROR(VLOOKUP(ROWS($EL$3:EL7797),EH7797:$EI$7917,2,0),"")</f>
        <v/>
      </c>
    </row>
    <row r="7798" spans="134:142">
      <c r="ED7798" s="257" t="s">
        <v>45519</v>
      </c>
      <c r="EH7798" s="213">
        <f>IF(ISNUMBER(SEARCH($I$1,$EI$3:$EI$7917)),MAX($EH$2:EH7797)+1,0)</f>
        <v>0</v>
      </c>
      <c r="EI7798" s="257" t="s">
        <v>41505</v>
      </c>
      <c r="EL7798" s="213" t="str">
        <f>IFERROR(VLOOKUP(ROWS($EL$3:EL7798),EH7798:$EI$7917,2,0),"")</f>
        <v/>
      </c>
    </row>
    <row r="7799" spans="134:142" ht="24.75">
      <c r="ED7799" s="257" t="s">
        <v>45520</v>
      </c>
      <c r="EH7799" s="213">
        <f>IF(ISNUMBER(SEARCH($I$1,$EI$3:$EI$7917)),MAX($EH$2:EH7798)+1,0)</f>
        <v>0</v>
      </c>
      <c r="EI7799" s="257" t="s">
        <v>43200</v>
      </c>
      <c r="EL7799" s="213" t="str">
        <f>IFERROR(VLOOKUP(ROWS($EL$3:EL7799),EH7799:$EI$7917,2,0),"")</f>
        <v/>
      </c>
    </row>
    <row r="7800" spans="134:142">
      <c r="ED7800" s="257" t="s">
        <v>45521</v>
      </c>
      <c r="EH7800" s="213">
        <f>IF(ISNUMBER(SEARCH($I$1,$EI$3:$EI$7917)),MAX($EH$2:EH7799)+1,0)</f>
        <v>0</v>
      </c>
      <c r="EI7800" s="257" t="s">
        <v>38912</v>
      </c>
      <c r="EL7800" s="213" t="str">
        <f>IFERROR(VLOOKUP(ROWS($EL$3:EL7800),EH7800:$EI$7917,2,0),"")</f>
        <v/>
      </c>
    </row>
    <row r="7801" spans="134:142" ht="24.75">
      <c r="ED7801" s="257" t="s">
        <v>45522</v>
      </c>
      <c r="EH7801" s="213">
        <f>IF(ISNUMBER(SEARCH($I$1,$EI$3:$EI$7917)),MAX($EH$2:EH7800)+1,0)</f>
        <v>0</v>
      </c>
      <c r="EI7801" s="257" t="s">
        <v>40291</v>
      </c>
      <c r="EL7801" s="213" t="str">
        <f>IFERROR(VLOOKUP(ROWS($EL$3:EL7801),EH7801:$EI$7917,2,0),"")</f>
        <v/>
      </c>
    </row>
    <row r="7802" spans="134:142">
      <c r="ED7802" s="257" t="s">
        <v>45523</v>
      </c>
      <c r="EH7802" s="213">
        <f>IF(ISNUMBER(SEARCH($I$1,$EI$3:$EI$7917)),MAX($EH$2:EH7801)+1,0)</f>
        <v>0</v>
      </c>
      <c r="EI7802" s="257" t="s">
        <v>39716</v>
      </c>
      <c r="EL7802" s="213" t="str">
        <f>IFERROR(VLOOKUP(ROWS($EL$3:EL7802),EH7802:$EI$7917,2,0),"")</f>
        <v/>
      </c>
    </row>
    <row r="7803" spans="134:142">
      <c r="ED7803" s="257" t="s">
        <v>45524</v>
      </c>
      <c r="EH7803" s="213">
        <f>IF(ISNUMBER(SEARCH($I$1,$EI$3:$EI$7917)),MAX($EH$2:EH7802)+1,0)</f>
        <v>0</v>
      </c>
      <c r="EI7803" s="257" t="s">
        <v>41145</v>
      </c>
      <c r="EL7803" s="213" t="str">
        <f>IFERROR(VLOOKUP(ROWS($EL$3:EL7803),EH7803:$EI$7917,2,0),"")</f>
        <v/>
      </c>
    </row>
    <row r="7804" spans="134:142" ht="24.75">
      <c r="ED7804" s="257" t="s">
        <v>45525</v>
      </c>
      <c r="EH7804" s="213">
        <f>IF(ISNUMBER(SEARCH($I$1,$EI$3:$EI$7917)),MAX($EH$2:EH7803)+1,0)</f>
        <v>0</v>
      </c>
      <c r="EI7804" s="257" t="s">
        <v>39717</v>
      </c>
      <c r="EL7804" s="213" t="str">
        <f>IFERROR(VLOOKUP(ROWS($EL$3:EL7804),EH7804:$EI$7917,2,0),"")</f>
        <v/>
      </c>
    </row>
    <row r="7805" spans="134:142">
      <c r="ED7805" s="257" t="s">
        <v>45526</v>
      </c>
      <c r="EH7805" s="213">
        <f>IF(ISNUMBER(SEARCH($I$1,$EI$3:$EI$7917)),MAX($EH$2:EH7804)+1,0)</f>
        <v>0</v>
      </c>
      <c r="EI7805" s="257" t="s">
        <v>40490</v>
      </c>
      <c r="EL7805" s="213" t="str">
        <f>IFERROR(VLOOKUP(ROWS($EL$3:EL7805),EH7805:$EI$7917,2,0),"")</f>
        <v/>
      </c>
    </row>
    <row r="7806" spans="134:142" ht="24.75">
      <c r="ED7806" s="257" t="s">
        <v>45527</v>
      </c>
      <c r="EH7806" s="213">
        <f>IF(ISNUMBER(SEARCH($I$1,$EI$3:$EI$7917)),MAX($EH$2:EH7805)+1,0)</f>
        <v>0</v>
      </c>
      <c r="EI7806" s="257" t="s">
        <v>39477</v>
      </c>
      <c r="EL7806" s="213" t="str">
        <f>IFERROR(VLOOKUP(ROWS($EL$3:EL7806),EH7806:$EI$7917,2,0),"")</f>
        <v/>
      </c>
    </row>
    <row r="7807" spans="134:142">
      <c r="ED7807" s="257" t="s">
        <v>45528</v>
      </c>
      <c r="EH7807" s="213">
        <f>IF(ISNUMBER(SEARCH($I$1,$EI$3:$EI$7917)),MAX($EH$2:EH7806)+1,0)</f>
        <v>0</v>
      </c>
      <c r="EI7807" s="257" t="s">
        <v>38460</v>
      </c>
      <c r="EL7807" s="213" t="str">
        <f>IFERROR(VLOOKUP(ROWS($EL$3:EL7807),EH7807:$EI$7917,2,0),"")</f>
        <v/>
      </c>
    </row>
    <row r="7808" spans="134:142" ht="24.75">
      <c r="ED7808" s="257" t="s">
        <v>45529</v>
      </c>
      <c r="EH7808" s="213">
        <f>IF(ISNUMBER(SEARCH($I$1,$EI$3:$EI$7917)),MAX($EH$2:EH7807)+1,0)</f>
        <v>0</v>
      </c>
      <c r="EI7808" s="257" t="s">
        <v>43482</v>
      </c>
      <c r="EL7808" s="213" t="str">
        <f>IFERROR(VLOOKUP(ROWS($EL$3:EL7808),EH7808:$EI$7917,2,0),"")</f>
        <v/>
      </c>
    </row>
    <row r="7809" spans="134:142">
      <c r="ED7809" s="257" t="s">
        <v>45530</v>
      </c>
      <c r="EH7809" s="213">
        <f>IF(ISNUMBER(SEARCH($I$1,$EI$3:$EI$7917)),MAX($EH$2:EH7808)+1,0)</f>
        <v>0</v>
      </c>
      <c r="EI7809" s="257" t="s">
        <v>38579</v>
      </c>
      <c r="EL7809" s="213" t="str">
        <f>IFERROR(VLOOKUP(ROWS($EL$3:EL7809),EH7809:$EI$7917,2,0),"")</f>
        <v/>
      </c>
    </row>
    <row r="7810" spans="134:142">
      <c r="ED7810" s="257" t="s">
        <v>45531</v>
      </c>
      <c r="EH7810" s="213">
        <f>IF(ISNUMBER(SEARCH($I$1,$EI$3:$EI$7917)),MAX($EH$2:EH7809)+1,0)</f>
        <v>0</v>
      </c>
      <c r="EI7810" s="257" t="s">
        <v>42231</v>
      </c>
      <c r="EL7810" s="213" t="str">
        <f>IFERROR(VLOOKUP(ROWS($EL$3:EL7810),EH7810:$EI$7917,2,0),"")</f>
        <v/>
      </c>
    </row>
    <row r="7811" spans="134:142">
      <c r="ED7811" s="257" t="s">
        <v>45532</v>
      </c>
      <c r="EH7811" s="213">
        <f>IF(ISNUMBER(SEARCH($I$1,$EI$3:$EI$7917)),MAX($EH$2:EH7810)+1,0)</f>
        <v>0</v>
      </c>
      <c r="EI7811" s="257" t="s">
        <v>38037</v>
      </c>
      <c r="EL7811" s="213" t="str">
        <f>IFERROR(VLOOKUP(ROWS($EL$3:EL7811),EH7811:$EI$7917,2,0),"")</f>
        <v/>
      </c>
    </row>
    <row r="7812" spans="134:142">
      <c r="ED7812" s="257" t="s">
        <v>45533</v>
      </c>
      <c r="EH7812" s="213">
        <f>IF(ISNUMBER(SEARCH($I$1,$EI$3:$EI$7917)),MAX($EH$2:EH7811)+1,0)</f>
        <v>0</v>
      </c>
      <c r="EI7812" s="257" t="s">
        <v>38214</v>
      </c>
      <c r="EL7812" s="213" t="str">
        <f>IFERROR(VLOOKUP(ROWS($EL$3:EL7812),EH7812:$EI$7917,2,0),"")</f>
        <v/>
      </c>
    </row>
    <row r="7813" spans="134:142">
      <c r="ED7813" s="257" t="s">
        <v>45534</v>
      </c>
      <c r="EH7813" s="213">
        <f>IF(ISNUMBER(SEARCH($I$1,$EI$3:$EI$7917)),MAX($EH$2:EH7812)+1,0)</f>
        <v>0</v>
      </c>
      <c r="EI7813" s="257" t="s">
        <v>38461</v>
      </c>
      <c r="EL7813" s="213" t="str">
        <f>IFERROR(VLOOKUP(ROWS($EL$3:EL7813),EH7813:$EI$7917,2,0),"")</f>
        <v/>
      </c>
    </row>
    <row r="7814" spans="134:142">
      <c r="ED7814" s="257" t="s">
        <v>45535</v>
      </c>
      <c r="EH7814" s="213">
        <f>IF(ISNUMBER(SEARCH($I$1,$EI$3:$EI$7917)),MAX($EH$2:EH7813)+1,0)</f>
        <v>0</v>
      </c>
      <c r="EI7814" s="257" t="s">
        <v>39928</v>
      </c>
      <c r="EL7814" s="213" t="str">
        <f>IFERROR(VLOOKUP(ROWS($EL$3:EL7814),EH7814:$EI$7917,2,0),"")</f>
        <v/>
      </c>
    </row>
    <row r="7815" spans="134:142" ht="24.75">
      <c r="ED7815" s="257" t="s">
        <v>45536</v>
      </c>
      <c r="EH7815" s="213">
        <f>IF(ISNUMBER(SEARCH($I$1,$EI$3:$EI$7917)),MAX($EH$2:EH7814)+1,0)</f>
        <v>0</v>
      </c>
      <c r="EI7815" s="257" t="s">
        <v>40608</v>
      </c>
      <c r="EL7815" s="213" t="str">
        <f>IFERROR(VLOOKUP(ROWS($EL$3:EL7815),EH7815:$EI$7917,2,0),"")</f>
        <v/>
      </c>
    </row>
    <row r="7816" spans="134:142" ht="24.75">
      <c r="ED7816" s="257" t="s">
        <v>45537</v>
      </c>
      <c r="EH7816" s="213">
        <f>IF(ISNUMBER(SEARCH($I$1,$EI$3:$EI$7917)),MAX($EH$2:EH7815)+1,0)</f>
        <v>0</v>
      </c>
      <c r="EI7816" s="257" t="s">
        <v>38038</v>
      </c>
      <c r="EL7816" s="213" t="str">
        <f>IFERROR(VLOOKUP(ROWS($EL$3:EL7816),EH7816:$EI$7917,2,0),"")</f>
        <v/>
      </c>
    </row>
    <row r="7817" spans="134:142">
      <c r="ED7817" s="257" t="s">
        <v>45538</v>
      </c>
      <c r="EH7817" s="213">
        <f>IF(ISNUMBER(SEARCH($I$1,$EI$3:$EI$7917)),MAX($EH$2:EH7816)+1,0)</f>
        <v>0</v>
      </c>
      <c r="EI7817" s="257" t="s">
        <v>39929</v>
      </c>
      <c r="EL7817" s="213" t="str">
        <f>IFERROR(VLOOKUP(ROWS($EL$3:EL7817),EH7817:$EI$7917,2,0),"")</f>
        <v/>
      </c>
    </row>
    <row r="7818" spans="134:142">
      <c r="ED7818" s="257" t="s">
        <v>45539</v>
      </c>
      <c r="EH7818" s="213">
        <f>IF(ISNUMBER(SEARCH($I$1,$EI$3:$EI$7917)),MAX($EH$2:EH7817)+1,0)</f>
        <v>0</v>
      </c>
      <c r="EI7818" s="257" t="s">
        <v>38039</v>
      </c>
      <c r="EL7818" s="213" t="str">
        <f>IFERROR(VLOOKUP(ROWS($EL$3:EL7818),EH7818:$EI$7917,2,0),"")</f>
        <v/>
      </c>
    </row>
    <row r="7819" spans="134:142">
      <c r="ED7819" s="257" t="s">
        <v>45540</v>
      </c>
      <c r="EH7819" s="213">
        <f>IF(ISNUMBER(SEARCH($I$1,$EI$3:$EI$7917)),MAX($EH$2:EH7818)+1,0)</f>
        <v>0</v>
      </c>
      <c r="EI7819" s="257" t="s">
        <v>43803</v>
      </c>
      <c r="EL7819" s="213" t="str">
        <f>IFERROR(VLOOKUP(ROWS($EL$3:EL7819),EH7819:$EI$7917,2,0),"")</f>
        <v/>
      </c>
    </row>
    <row r="7820" spans="134:142">
      <c r="ED7820" s="257" t="s">
        <v>45541</v>
      </c>
      <c r="EH7820" s="213">
        <f>IF(ISNUMBER(SEARCH($I$1,$EI$3:$EI$7917)),MAX($EH$2:EH7819)+1,0)</f>
        <v>0</v>
      </c>
      <c r="EI7820" s="257" t="s">
        <v>41473</v>
      </c>
      <c r="EL7820" s="213" t="str">
        <f>IFERROR(VLOOKUP(ROWS($EL$3:EL7820),EH7820:$EI$7917,2,0),"")</f>
        <v/>
      </c>
    </row>
    <row r="7821" spans="134:142">
      <c r="ED7821" s="257" t="s">
        <v>45542</v>
      </c>
      <c r="EH7821" s="213">
        <f>IF(ISNUMBER(SEARCH($I$1,$EI$3:$EI$7917)),MAX($EH$2:EH7820)+1,0)</f>
        <v>0</v>
      </c>
      <c r="EI7821" s="257" t="s">
        <v>38761</v>
      </c>
      <c r="EL7821" s="213" t="str">
        <f>IFERROR(VLOOKUP(ROWS($EL$3:EL7821),EH7821:$EI$7917,2,0),"")</f>
        <v/>
      </c>
    </row>
    <row r="7822" spans="134:142">
      <c r="ED7822" s="257" t="s">
        <v>45543</v>
      </c>
      <c r="EH7822" s="213">
        <f>IF(ISNUMBER(SEARCH($I$1,$EI$3:$EI$7917)),MAX($EH$2:EH7821)+1,0)</f>
        <v>0</v>
      </c>
      <c r="EI7822" s="257" t="s">
        <v>42641</v>
      </c>
      <c r="EL7822" s="213" t="str">
        <f>IFERROR(VLOOKUP(ROWS($EL$3:EL7822),EH7822:$EI$7917,2,0),"")</f>
        <v/>
      </c>
    </row>
    <row r="7823" spans="134:142">
      <c r="ED7823" s="257" t="s">
        <v>45544</v>
      </c>
      <c r="EH7823" s="213">
        <f>IF(ISNUMBER(SEARCH($I$1,$EI$3:$EI$7917)),MAX($EH$2:EH7822)+1,0)</f>
        <v>0</v>
      </c>
      <c r="EI7823" s="257" t="s">
        <v>40106</v>
      </c>
      <c r="EL7823" s="213" t="str">
        <f>IFERROR(VLOOKUP(ROWS($EL$3:EL7823),EH7823:$EI$7917,2,0),"")</f>
        <v/>
      </c>
    </row>
    <row r="7824" spans="134:142">
      <c r="ED7824" s="257" t="s">
        <v>45545</v>
      </c>
      <c r="EH7824" s="213">
        <f>IF(ISNUMBER(SEARCH($I$1,$EI$3:$EI$7917)),MAX($EH$2:EH7823)+1,0)</f>
        <v>0</v>
      </c>
      <c r="EI7824" s="257" t="s">
        <v>38040</v>
      </c>
      <c r="EL7824" s="213" t="str">
        <f>IFERROR(VLOOKUP(ROWS($EL$3:EL7824),EH7824:$EI$7917,2,0),"")</f>
        <v/>
      </c>
    </row>
    <row r="7825" spans="134:142">
      <c r="ED7825" s="257" t="s">
        <v>45546</v>
      </c>
      <c r="EH7825" s="213">
        <f>IF(ISNUMBER(SEARCH($I$1,$EI$3:$EI$7917)),MAX($EH$2:EH7824)+1,0)</f>
        <v>0</v>
      </c>
      <c r="EI7825" s="257" t="s">
        <v>44896</v>
      </c>
      <c r="EL7825" s="213" t="str">
        <f>IFERROR(VLOOKUP(ROWS($EL$3:EL7825),EH7825:$EI$7917,2,0),"")</f>
        <v/>
      </c>
    </row>
    <row r="7826" spans="134:142">
      <c r="ED7826" s="257" t="s">
        <v>45547</v>
      </c>
      <c r="EH7826" s="213">
        <f>IF(ISNUMBER(SEARCH($I$1,$EI$3:$EI$7917)),MAX($EH$2:EH7825)+1,0)</f>
        <v>0</v>
      </c>
      <c r="EI7826" s="257" t="s">
        <v>42774</v>
      </c>
      <c r="EL7826" s="213" t="str">
        <f>IFERROR(VLOOKUP(ROWS($EL$3:EL7826),EH7826:$EI$7917,2,0),"")</f>
        <v/>
      </c>
    </row>
    <row r="7827" spans="134:142">
      <c r="ED7827" s="257" t="s">
        <v>45548</v>
      </c>
      <c r="EH7827" s="213">
        <f>IF(ISNUMBER(SEARCH($I$1,$EI$3:$EI$7917)),MAX($EH$2:EH7826)+1,0)</f>
        <v>0</v>
      </c>
      <c r="EI7827" s="257" t="s">
        <v>43093</v>
      </c>
      <c r="EL7827" s="213" t="str">
        <f>IFERROR(VLOOKUP(ROWS($EL$3:EL7827),EH7827:$EI$7917,2,0),"")</f>
        <v/>
      </c>
    </row>
    <row r="7828" spans="134:142" ht="24.75">
      <c r="ED7828" s="257" t="s">
        <v>45549</v>
      </c>
      <c r="EH7828" s="213">
        <f>IF(ISNUMBER(SEARCH($I$1,$EI$3:$EI$7917)),MAX($EH$2:EH7827)+1,0)</f>
        <v>0</v>
      </c>
      <c r="EI7828" s="257" t="s">
        <v>41557</v>
      </c>
      <c r="EL7828" s="213" t="str">
        <f>IFERROR(VLOOKUP(ROWS($EL$3:EL7828),EH7828:$EI$7917,2,0),"")</f>
        <v/>
      </c>
    </row>
    <row r="7829" spans="134:142" ht="24.75">
      <c r="ED7829" s="257" t="s">
        <v>45550</v>
      </c>
      <c r="EH7829" s="213">
        <f>IF(ISNUMBER(SEARCH($I$1,$EI$3:$EI$7917)),MAX($EH$2:EH7828)+1,0)</f>
        <v>0</v>
      </c>
      <c r="EI7829" s="257" t="s">
        <v>42775</v>
      </c>
      <c r="EL7829" s="213" t="str">
        <f>IFERROR(VLOOKUP(ROWS($EL$3:EL7829),EH7829:$EI$7917,2,0),"")</f>
        <v/>
      </c>
    </row>
    <row r="7830" spans="134:142">
      <c r="ED7830" s="257" t="s">
        <v>45551</v>
      </c>
      <c r="EH7830" s="213">
        <f>IF(ISNUMBER(SEARCH($I$1,$EI$3:$EI$7917)),MAX($EH$2:EH7829)+1,0)</f>
        <v>0</v>
      </c>
      <c r="EI7830" s="257" t="s">
        <v>45242</v>
      </c>
      <c r="EL7830" s="213" t="str">
        <f>IFERROR(VLOOKUP(ROWS($EL$3:EL7830),EH7830:$EI$7917,2,0),"")</f>
        <v/>
      </c>
    </row>
    <row r="7831" spans="134:142" ht="24.75">
      <c r="ED7831" s="257" t="s">
        <v>45552</v>
      </c>
      <c r="EH7831" s="213">
        <f>IF(ISNUMBER(SEARCH($I$1,$EI$3:$EI$7917)),MAX($EH$2:EH7830)+1,0)</f>
        <v>0</v>
      </c>
      <c r="EI7831" s="257" t="s">
        <v>41146</v>
      </c>
      <c r="EL7831" s="213" t="str">
        <f>IFERROR(VLOOKUP(ROWS($EL$3:EL7831),EH7831:$EI$7917,2,0),"")</f>
        <v/>
      </c>
    </row>
    <row r="7832" spans="134:142">
      <c r="ED7832" s="257" t="s">
        <v>45553</v>
      </c>
      <c r="EH7832" s="213">
        <f>IF(ISNUMBER(SEARCH($I$1,$EI$3:$EI$7917)),MAX($EH$2:EH7831)+1,0)</f>
        <v>0</v>
      </c>
      <c r="EI7832" s="257" t="s">
        <v>43201</v>
      </c>
      <c r="EL7832" s="213" t="str">
        <f>IFERROR(VLOOKUP(ROWS($EL$3:EL7832),EH7832:$EI$7917,2,0),"")</f>
        <v/>
      </c>
    </row>
    <row r="7833" spans="134:142">
      <c r="ED7833" s="257" t="s">
        <v>45554</v>
      </c>
      <c r="EH7833" s="213">
        <f>IF(ISNUMBER(SEARCH($I$1,$EI$3:$EI$7917)),MAX($EH$2:EH7832)+1,0)</f>
        <v>0</v>
      </c>
      <c r="EI7833" s="257" t="s">
        <v>39478</v>
      </c>
      <c r="EL7833" s="213" t="str">
        <f>IFERROR(VLOOKUP(ROWS($EL$3:EL7833),EH7833:$EI$7917,2,0),"")</f>
        <v/>
      </c>
    </row>
    <row r="7834" spans="134:142">
      <c r="ED7834" s="257" t="s">
        <v>45555</v>
      </c>
      <c r="EH7834" s="213">
        <f>IF(ISNUMBER(SEARCH($I$1,$EI$3:$EI$7917)),MAX($EH$2:EH7833)+1,0)</f>
        <v>0</v>
      </c>
      <c r="EI7834" s="257" t="s">
        <v>43714</v>
      </c>
      <c r="EL7834" s="213" t="str">
        <f>IFERROR(VLOOKUP(ROWS($EL$3:EL7834),EH7834:$EI$7917,2,0),"")</f>
        <v/>
      </c>
    </row>
    <row r="7835" spans="134:142">
      <c r="ED7835" s="257" t="s">
        <v>45556</v>
      </c>
      <c r="EH7835" s="213">
        <f>IF(ISNUMBER(SEARCH($I$1,$EI$3:$EI$7917)),MAX($EH$2:EH7834)+1,0)</f>
        <v>0</v>
      </c>
      <c r="EI7835" s="257" t="s">
        <v>43633</v>
      </c>
      <c r="EL7835" s="213" t="str">
        <f>IFERROR(VLOOKUP(ROWS($EL$3:EL7835),EH7835:$EI$7917,2,0),"")</f>
        <v/>
      </c>
    </row>
    <row r="7836" spans="134:142">
      <c r="ED7836" s="257" t="s">
        <v>45557</v>
      </c>
      <c r="EH7836" s="213">
        <f>IF(ISNUMBER(SEARCH($I$1,$EI$3:$EI$7917)),MAX($EH$2:EH7835)+1,0)</f>
        <v>0</v>
      </c>
      <c r="EI7836" s="257" t="s">
        <v>38041</v>
      </c>
      <c r="EL7836" s="213" t="str">
        <f>IFERROR(VLOOKUP(ROWS($EL$3:EL7836),EH7836:$EI$7917,2,0),"")</f>
        <v/>
      </c>
    </row>
    <row r="7837" spans="134:142">
      <c r="ED7837" s="257" t="s">
        <v>45558</v>
      </c>
      <c r="EH7837" s="213">
        <f>IF(ISNUMBER(SEARCH($I$1,$EI$3:$EI$7917)),MAX($EH$2:EH7836)+1,0)</f>
        <v>0</v>
      </c>
      <c r="EI7837" s="257" t="s">
        <v>41558</v>
      </c>
      <c r="EL7837" s="213" t="str">
        <f>IFERROR(VLOOKUP(ROWS($EL$3:EL7837),EH7837:$EI$7917,2,0),"")</f>
        <v/>
      </c>
    </row>
    <row r="7838" spans="134:142" ht="24.75">
      <c r="ED7838" s="257" t="s">
        <v>45559</v>
      </c>
      <c r="EH7838" s="213">
        <f>IF(ISNUMBER(SEARCH($I$1,$EI$3:$EI$7917)),MAX($EH$2:EH7837)+1,0)</f>
        <v>0</v>
      </c>
      <c r="EI7838" s="257" t="s">
        <v>42961</v>
      </c>
      <c r="EL7838" s="213" t="str">
        <f>IFERROR(VLOOKUP(ROWS($EL$3:EL7838),EH7838:$EI$7917,2,0),"")</f>
        <v/>
      </c>
    </row>
    <row r="7839" spans="134:142">
      <c r="ED7839" s="257" t="s">
        <v>45560</v>
      </c>
      <c r="EH7839" s="213">
        <f>IF(ISNUMBER(SEARCH($I$1,$EI$3:$EI$7917)),MAX($EH$2:EH7838)+1,0)</f>
        <v>0</v>
      </c>
      <c r="EI7839" s="257" t="s">
        <v>38834</v>
      </c>
      <c r="EL7839" s="213" t="str">
        <f>IFERROR(VLOOKUP(ROWS($EL$3:EL7839),EH7839:$EI$7917,2,0),"")</f>
        <v/>
      </c>
    </row>
    <row r="7840" spans="134:142">
      <c r="ED7840" s="257" t="s">
        <v>45561</v>
      </c>
      <c r="EH7840" s="213">
        <f>IF(ISNUMBER(SEARCH($I$1,$EI$3:$EI$7917)),MAX($EH$2:EH7839)+1,0)</f>
        <v>0</v>
      </c>
      <c r="EI7840" s="257" t="s">
        <v>45226</v>
      </c>
      <c r="EL7840" s="213" t="str">
        <f>IFERROR(VLOOKUP(ROWS($EL$3:EL7840),EH7840:$EI$7917,2,0),"")</f>
        <v/>
      </c>
    </row>
    <row r="7841" spans="134:142" ht="24.75">
      <c r="ED7841" s="257" t="s">
        <v>45562</v>
      </c>
      <c r="EH7841" s="213">
        <f>IF(ISNUMBER(SEARCH($I$1,$EI$3:$EI$7917)),MAX($EH$2:EH7840)+1,0)</f>
        <v>0</v>
      </c>
      <c r="EI7841" s="257" t="s">
        <v>39124</v>
      </c>
      <c r="EL7841" s="213" t="str">
        <f>IFERROR(VLOOKUP(ROWS($EL$3:EL7841),EH7841:$EI$7917,2,0),"")</f>
        <v/>
      </c>
    </row>
    <row r="7842" spans="134:142" ht="24.75">
      <c r="ED7842" s="257" t="s">
        <v>45563</v>
      </c>
      <c r="EH7842" s="213">
        <f>IF(ISNUMBER(SEARCH($I$1,$EI$3:$EI$7917)),MAX($EH$2:EH7841)+1,0)</f>
        <v>0</v>
      </c>
      <c r="EI7842" s="257" t="s">
        <v>39479</v>
      </c>
      <c r="EL7842" s="213" t="str">
        <f>IFERROR(VLOOKUP(ROWS($EL$3:EL7842),EH7842:$EI$7917,2,0),"")</f>
        <v/>
      </c>
    </row>
    <row r="7843" spans="134:142">
      <c r="ED7843" s="257" t="s">
        <v>45564</v>
      </c>
      <c r="EH7843" s="213">
        <f>IF(ISNUMBER(SEARCH($I$1,$EI$3:$EI$7917)),MAX($EH$2:EH7842)+1,0)</f>
        <v>0</v>
      </c>
      <c r="EI7843" s="257" t="s">
        <v>41294</v>
      </c>
      <c r="EL7843" s="213" t="str">
        <f>IFERROR(VLOOKUP(ROWS($EL$3:EL7843),EH7843:$EI$7917,2,0),"")</f>
        <v/>
      </c>
    </row>
    <row r="7844" spans="134:142">
      <c r="ED7844" s="257" t="s">
        <v>45565</v>
      </c>
      <c r="EH7844" s="213">
        <f>IF(ISNUMBER(SEARCH($I$1,$EI$3:$EI$7917)),MAX($EH$2:EH7843)+1,0)</f>
        <v>0</v>
      </c>
      <c r="EI7844" s="257" t="s">
        <v>39930</v>
      </c>
      <c r="EL7844" s="213" t="str">
        <f>IFERROR(VLOOKUP(ROWS($EL$3:EL7844),EH7844:$EI$7917,2,0),"")</f>
        <v/>
      </c>
    </row>
    <row r="7845" spans="134:142">
      <c r="ED7845" s="257" t="s">
        <v>45566</v>
      </c>
      <c r="EH7845" s="213">
        <f>IF(ISNUMBER(SEARCH($I$1,$EI$3:$EI$7917)),MAX($EH$2:EH7844)+1,0)</f>
        <v>0</v>
      </c>
      <c r="EI7845" s="257" t="s">
        <v>41762</v>
      </c>
      <c r="EL7845" s="213" t="str">
        <f>IFERROR(VLOOKUP(ROWS($EL$3:EL7845),EH7845:$EI$7917,2,0),"")</f>
        <v/>
      </c>
    </row>
    <row r="7846" spans="134:142">
      <c r="ED7846" s="257" t="s">
        <v>45567</v>
      </c>
      <c r="EH7846" s="213">
        <f>IF(ISNUMBER(SEARCH($I$1,$EI$3:$EI$7917)),MAX($EH$2:EH7845)+1,0)</f>
        <v>0</v>
      </c>
      <c r="EI7846" s="257" t="s">
        <v>38126</v>
      </c>
      <c r="EL7846" s="213" t="str">
        <f>IFERROR(VLOOKUP(ROWS($EL$3:EL7846),EH7846:$EI$7917,2,0),"")</f>
        <v/>
      </c>
    </row>
    <row r="7847" spans="134:142" ht="24.75">
      <c r="ED7847" s="257" t="s">
        <v>45568</v>
      </c>
      <c r="EH7847" s="213">
        <f>IF(ISNUMBER(SEARCH($I$1,$EI$3:$EI$7917)),MAX($EH$2:EH7846)+1,0)</f>
        <v>0</v>
      </c>
      <c r="EI7847" s="257" t="s">
        <v>41049</v>
      </c>
      <c r="EL7847" s="213" t="str">
        <f>IFERROR(VLOOKUP(ROWS($EL$3:EL7847),EH7847:$EI$7917,2,0),"")</f>
        <v/>
      </c>
    </row>
    <row r="7848" spans="134:142">
      <c r="ED7848" s="257" t="s">
        <v>45569</v>
      </c>
      <c r="EH7848" s="213">
        <f>IF(ISNUMBER(SEARCH($I$1,$EI$3:$EI$7917)),MAX($EH$2:EH7847)+1,0)</f>
        <v>0</v>
      </c>
      <c r="EI7848" s="257" t="s">
        <v>40107</v>
      </c>
      <c r="EL7848" s="213" t="str">
        <f>IFERROR(VLOOKUP(ROWS($EL$3:EL7848),EH7848:$EI$7917,2,0),"")</f>
        <v/>
      </c>
    </row>
    <row r="7849" spans="134:142">
      <c r="ED7849" s="257" t="s">
        <v>45570</v>
      </c>
      <c r="EH7849" s="213">
        <f>IF(ISNUMBER(SEARCH($I$1,$EI$3:$EI$7917)),MAX($EH$2:EH7848)+1,0)</f>
        <v>0</v>
      </c>
      <c r="EI7849" s="257" t="s">
        <v>42045</v>
      </c>
      <c r="EL7849" s="213" t="str">
        <f>IFERROR(VLOOKUP(ROWS($EL$3:EL7849),EH7849:$EI$7917,2,0),"")</f>
        <v/>
      </c>
    </row>
    <row r="7850" spans="134:142">
      <c r="ED7850" s="257" t="s">
        <v>45571</v>
      </c>
      <c r="EH7850" s="213">
        <f>IF(ISNUMBER(SEARCH($I$1,$EI$3:$EI$7917)),MAX($EH$2:EH7849)+1,0)</f>
        <v>0</v>
      </c>
      <c r="EI7850" s="257" t="s">
        <v>38913</v>
      </c>
      <c r="EL7850" s="213" t="str">
        <f>IFERROR(VLOOKUP(ROWS($EL$3:EL7850),EH7850:$EI$7917,2,0),"")</f>
        <v/>
      </c>
    </row>
    <row r="7851" spans="134:142">
      <c r="ED7851" s="257" t="s">
        <v>45572</v>
      </c>
      <c r="EH7851" s="213">
        <f>IF(ISNUMBER(SEARCH($I$1,$EI$3:$EI$7917)),MAX($EH$2:EH7850)+1,0)</f>
        <v>0</v>
      </c>
      <c r="EI7851" s="257" t="s">
        <v>40758</v>
      </c>
      <c r="EL7851" s="213" t="str">
        <f>IFERROR(VLOOKUP(ROWS($EL$3:EL7851),EH7851:$EI$7917,2,0),"")</f>
        <v/>
      </c>
    </row>
    <row r="7852" spans="134:142">
      <c r="ED7852" s="257" t="s">
        <v>45573</v>
      </c>
      <c r="EH7852" s="213">
        <f>IF(ISNUMBER(SEARCH($I$1,$EI$3:$EI$7917)),MAX($EH$2:EH7851)+1,0)</f>
        <v>0</v>
      </c>
      <c r="EI7852" s="257" t="s">
        <v>43804</v>
      </c>
      <c r="EL7852" s="213" t="str">
        <f>IFERROR(VLOOKUP(ROWS($EL$3:EL7852),EH7852:$EI$7917,2,0),"")</f>
        <v/>
      </c>
    </row>
    <row r="7853" spans="134:142">
      <c r="ED7853" s="257" t="s">
        <v>45574</v>
      </c>
      <c r="EH7853" s="213">
        <f>IF(ISNUMBER(SEARCH($I$1,$EI$3:$EI$7917)),MAX($EH$2:EH7852)+1,0)</f>
        <v>0</v>
      </c>
      <c r="EI7853" s="257" t="s">
        <v>40229</v>
      </c>
      <c r="EL7853" s="213" t="str">
        <f>IFERROR(VLOOKUP(ROWS($EL$3:EL7853),EH7853:$EI$7917,2,0),"")</f>
        <v/>
      </c>
    </row>
    <row r="7854" spans="134:142" ht="36.75">
      <c r="ED7854" s="257" t="s">
        <v>45575</v>
      </c>
      <c r="EH7854" s="213">
        <f>IF(ISNUMBER(SEARCH($I$1,$EI$3:$EI$7917)),MAX($EH$2:EH7853)+1,0)</f>
        <v>0</v>
      </c>
      <c r="EI7854" s="257" t="s">
        <v>41147</v>
      </c>
      <c r="EL7854" s="213" t="str">
        <f>IFERROR(VLOOKUP(ROWS($EL$3:EL7854),EH7854:$EI$7917,2,0),"")</f>
        <v/>
      </c>
    </row>
    <row r="7855" spans="134:142">
      <c r="ED7855" s="257" t="s">
        <v>45576</v>
      </c>
      <c r="EH7855" s="213">
        <f>IF(ISNUMBER(SEARCH($I$1,$EI$3:$EI$7917)),MAX($EH$2:EH7854)+1,0)</f>
        <v>0</v>
      </c>
      <c r="EI7855" s="257" t="s">
        <v>40108</v>
      </c>
      <c r="EL7855" s="213" t="str">
        <f>IFERROR(VLOOKUP(ROWS($EL$3:EL7855),EH7855:$EI$7917,2,0),"")</f>
        <v/>
      </c>
    </row>
    <row r="7856" spans="134:142">
      <c r="ED7856" s="257" t="s">
        <v>45577</v>
      </c>
      <c r="EH7856" s="213">
        <f>IF(ISNUMBER(SEARCH($I$1,$EI$3:$EI$7917)),MAX($EH$2:EH7855)+1,0)</f>
        <v>0</v>
      </c>
      <c r="EI7856" s="257" t="s">
        <v>38762</v>
      </c>
      <c r="EL7856" s="213" t="str">
        <f>IFERROR(VLOOKUP(ROWS($EL$3:EL7856),EH7856:$EI$7917,2,0),"")</f>
        <v/>
      </c>
    </row>
    <row r="7857" spans="134:142" ht="24.75">
      <c r="ED7857" s="257" t="s">
        <v>45578</v>
      </c>
      <c r="EH7857" s="213">
        <f>IF(ISNUMBER(SEARCH($I$1,$EI$3:$EI$7917)),MAX($EH$2:EH7856)+1,0)</f>
        <v>0</v>
      </c>
      <c r="EI7857" s="257" t="s">
        <v>38763</v>
      </c>
      <c r="EL7857" s="213" t="str">
        <f>IFERROR(VLOOKUP(ROWS($EL$3:EL7857),EH7857:$EI$7917,2,0),"")</f>
        <v/>
      </c>
    </row>
    <row r="7858" spans="134:142">
      <c r="ED7858" s="257" t="s">
        <v>45579</v>
      </c>
      <c r="EH7858" s="213">
        <f>IF(ISNUMBER(SEARCH($I$1,$EI$3:$EI$7917)),MAX($EH$2:EH7857)+1,0)</f>
        <v>0</v>
      </c>
      <c r="EI7858" s="257" t="s">
        <v>38042</v>
      </c>
      <c r="EL7858" s="213" t="str">
        <f>IFERROR(VLOOKUP(ROWS($EL$3:EL7858),EH7858:$EI$7917,2,0),"")</f>
        <v/>
      </c>
    </row>
    <row r="7859" spans="134:142" ht="36.75">
      <c r="ED7859" s="257" t="s">
        <v>45580</v>
      </c>
      <c r="EH7859" s="213">
        <f>IF(ISNUMBER(SEARCH($I$1,$EI$3:$EI$7917)),MAX($EH$2:EH7858)+1,0)</f>
        <v>0</v>
      </c>
      <c r="EI7859" s="257" t="s">
        <v>40292</v>
      </c>
      <c r="EL7859" s="213" t="str">
        <f>IFERROR(VLOOKUP(ROWS($EL$3:EL7859),EH7859:$EI$7917,2,0),"")</f>
        <v/>
      </c>
    </row>
    <row r="7860" spans="134:142">
      <c r="ED7860" s="257" t="s">
        <v>45581</v>
      </c>
      <c r="EH7860" s="213">
        <f>IF(ISNUMBER(SEARCH($I$1,$EI$3:$EI$7917)),MAX($EH$2:EH7859)+1,0)</f>
        <v>0</v>
      </c>
      <c r="EI7860" s="257" t="s">
        <v>38764</v>
      </c>
      <c r="EL7860" s="213" t="str">
        <f>IFERROR(VLOOKUP(ROWS($EL$3:EL7860),EH7860:$EI$7917,2,0),"")</f>
        <v/>
      </c>
    </row>
    <row r="7861" spans="134:142" ht="24.75">
      <c r="ED7861" s="257" t="s">
        <v>45582</v>
      </c>
      <c r="EH7861" s="213">
        <f>IF(ISNUMBER(SEARCH($I$1,$EI$3:$EI$7917)),MAX($EH$2:EH7860)+1,0)</f>
        <v>0</v>
      </c>
      <c r="EI7861" s="257" t="s">
        <v>41050</v>
      </c>
      <c r="EL7861" s="213" t="str">
        <f>IFERROR(VLOOKUP(ROWS($EL$3:EL7861),EH7861:$EI$7917,2,0),"")</f>
        <v/>
      </c>
    </row>
    <row r="7862" spans="134:142">
      <c r="ED7862" s="257" t="s">
        <v>45583</v>
      </c>
      <c r="EH7862" s="213">
        <f>IF(ISNUMBER(SEARCH($I$1,$EI$3:$EI$7917)),MAX($EH$2:EH7861)+1,0)</f>
        <v>0</v>
      </c>
      <c r="EI7862" s="257" t="s">
        <v>42288</v>
      </c>
      <c r="EL7862" s="213" t="str">
        <f>IFERROR(VLOOKUP(ROWS($EL$3:EL7862),EH7862:$EI$7917,2,0),"")</f>
        <v/>
      </c>
    </row>
    <row r="7863" spans="134:142">
      <c r="ED7863" s="257" t="s">
        <v>45584</v>
      </c>
      <c r="EH7863" s="213">
        <f>IF(ISNUMBER(SEARCH($I$1,$EI$3:$EI$7917)),MAX($EH$2:EH7862)+1,0)</f>
        <v>0</v>
      </c>
      <c r="EI7863" s="257" t="s">
        <v>40230</v>
      </c>
      <c r="EL7863" s="213" t="str">
        <f>IFERROR(VLOOKUP(ROWS($EL$3:EL7863),EH7863:$EI$7917,2,0),"")</f>
        <v/>
      </c>
    </row>
    <row r="7864" spans="134:142" ht="24.75">
      <c r="ED7864" s="257" t="s">
        <v>45585</v>
      </c>
      <c r="EH7864" s="213">
        <f>IF(ISNUMBER(SEARCH($I$1,$EI$3:$EI$7917)),MAX($EH$2:EH7863)+1,0)</f>
        <v>0</v>
      </c>
      <c r="EI7864" s="257" t="s">
        <v>44140</v>
      </c>
      <c r="EL7864" s="213" t="str">
        <f>IFERROR(VLOOKUP(ROWS($EL$3:EL7864),EH7864:$EI$7917,2,0),"")</f>
        <v/>
      </c>
    </row>
    <row r="7865" spans="134:142" ht="24.75">
      <c r="ED7865" s="257" t="s">
        <v>45586</v>
      </c>
      <c r="EH7865" s="213">
        <f>IF(ISNUMBER(SEARCH($I$1,$EI$3:$EI$7917)),MAX($EH$2:EH7864)+1,0)</f>
        <v>0</v>
      </c>
      <c r="EI7865" s="257" t="s">
        <v>43923</v>
      </c>
      <c r="EL7865" s="213" t="str">
        <f>IFERROR(VLOOKUP(ROWS($EL$3:EL7865),EH7865:$EI$7917,2,0),"")</f>
        <v/>
      </c>
    </row>
    <row r="7866" spans="134:142">
      <c r="ED7866" s="257" t="s">
        <v>45587</v>
      </c>
      <c r="EH7866" s="213">
        <f>IF(ISNUMBER(SEARCH($I$1,$EI$3:$EI$7917)),MAX($EH$2:EH7865)+1,0)</f>
        <v>0</v>
      </c>
      <c r="EI7866" s="257" t="s">
        <v>44141</v>
      </c>
      <c r="EL7866" s="213" t="str">
        <f>IFERROR(VLOOKUP(ROWS($EL$3:EL7866),EH7866:$EI$7917,2,0),"")</f>
        <v/>
      </c>
    </row>
    <row r="7867" spans="134:142">
      <c r="ED7867" s="257" t="s">
        <v>45588</v>
      </c>
      <c r="EH7867" s="213">
        <f>IF(ISNUMBER(SEARCH($I$1,$EI$3:$EI$7917)),MAX($EH$2:EH7866)+1,0)</f>
        <v>0</v>
      </c>
      <c r="EI7867" s="257" t="s">
        <v>38043</v>
      </c>
      <c r="EL7867" s="213" t="str">
        <f>IFERROR(VLOOKUP(ROWS($EL$3:EL7867),EH7867:$EI$7917,2,0),"")</f>
        <v/>
      </c>
    </row>
    <row r="7868" spans="134:142" ht="24.75">
      <c r="ED7868" s="257" t="s">
        <v>45589</v>
      </c>
      <c r="EH7868" s="213">
        <f>IF(ISNUMBER(SEARCH($I$1,$EI$3:$EI$7917)),MAX($EH$2:EH7867)+1,0)</f>
        <v>0</v>
      </c>
      <c r="EI7868" s="257" t="s">
        <v>38462</v>
      </c>
      <c r="EL7868" s="213" t="str">
        <f>IFERROR(VLOOKUP(ROWS($EL$3:EL7868),EH7868:$EI$7917,2,0),"")</f>
        <v/>
      </c>
    </row>
    <row r="7869" spans="134:142" ht="24.75">
      <c r="ED7869" s="257" t="s">
        <v>45590</v>
      </c>
      <c r="EH7869" s="213">
        <f>IF(ISNUMBER(SEARCH($I$1,$EI$3:$EI$7917)),MAX($EH$2:EH7868)+1,0)</f>
        <v>0</v>
      </c>
      <c r="EI7869" s="257" t="s">
        <v>44871</v>
      </c>
      <c r="EL7869" s="213" t="str">
        <f>IFERROR(VLOOKUP(ROWS($EL$3:EL7869),EH7869:$EI$7917,2,0),"")</f>
        <v/>
      </c>
    </row>
    <row r="7870" spans="134:142" ht="24.75">
      <c r="ED7870" s="257" t="s">
        <v>45591</v>
      </c>
      <c r="EH7870" s="213">
        <f>IF(ISNUMBER(SEARCH($I$1,$EI$3:$EI$7917)),MAX($EH$2:EH7869)+1,0)</f>
        <v>0</v>
      </c>
      <c r="EI7870" s="257" t="s">
        <v>45227</v>
      </c>
      <c r="EL7870" s="213" t="str">
        <f>IFERROR(VLOOKUP(ROWS($EL$3:EL7870),EH7870:$EI$7917,2,0),"")</f>
        <v/>
      </c>
    </row>
    <row r="7871" spans="134:142">
      <c r="ED7871" s="257" t="s">
        <v>45592</v>
      </c>
      <c r="EH7871" s="213">
        <f>IF(ISNUMBER(SEARCH($I$1,$EI$3:$EI$7917)),MAX($EH$2:EH7870)+1,0)</f>
        <v>0</v>
      </c>
      <c r="EI7871" s="257" t="s">
        <v>44698</v>
      </c>
      <c r="EL7871" s="213" t="str">
        <f>IFERROR(VLOOKUP(ROWS($EL$3:EL7871),EH7871:$EI$7917,2,0),"")</f>
        <v/>
      </c>
    </row>
    <row r="7872" spans="134:142">
      <c r="ED7872" s="257" t="s">
        <v>45593</v>
      </c>
      <c r="EH7872" s="213">
        <f>IF(ISNUMBER(SEARCH($I$1,$EI$3:$EI$7917)),MAX($EH$2:EH7871)+1,0)</f>
        <v>0</v>
      </c>
      <c r="EI7872" s="257" t="s">
        <v>42962</v>
      </c>
      <c r="EL7872" s="213" t="str">
        <f>IFERROR(VLOOKUP(ROWS($EL$3:EL7872),EH7872:$EI$7917,2,0),"")</f>
        <v/>
      </c>
    </row>
    <row r="7873" spans="134:142">
      <c r="ED7873" s="257" t="s">
        <v>45594</v>
      </c>
      <c r="EH7873" s="213">
        <f>IF(ISNUMBER(SEARCH($I$1,$EI$3:$EI$7917)),MAX($EH$2:EH7872)+1,0)</f>
        <v>0</v>
      </c>
      <c r="EI7873" s="257" t="s">
        <v>44872</v>
      </c>
      <c r="EL7873" s="213" t="str">
        <f>IFERROR(VLOOKUP(ROWS($EL$3:EL7873),EH7873:$EI$7917,2,0),"")</f>
        <v/>
      </c>
    </row>
    <row r="7874" spans="134:142" ht="24.75">
      <c r="ED7874" s="257" t="s">
        <v>45595</v>
      </c>
      <c r="EH7874" s="213">
        <f>IF(ISNUMBER(SEARCH($I$1,$EI$3:$EI$7917)),MAX($EH$2:EH7873)+1,0)</f>
        <v>0</v>
      </c>
      <c r="EI7874" s="257" t="s">
        <v>39718</v>
      </c>
      <c r="EL7874" s="213" t="str">
        <f>IFERROR(VLOOKUP(ROWS($EL$3:EL7874),EH7874:$EI$7917,2,0),"")</f>
        <v/>
      </c>
    </row>
    <row r="7875" spans="134:142">
      <c r="ED7875" s="257" t="s">
        <v>45596</v>
      </c>
      <c r="EH7875" s="213">
        <f>IF(ISNUMBER(SEARCH($I$1,$EI$3:$EI$7917)),MAX($EH$2:EH7874)+1,0)</f>
        <v>0</v>
      </c>
      <c r="EI7875" s="257" t="s">
        <v>40987</v>
      </c>
      <c r="EL7875" s="213" t="str">
        <f>IFERROR(VLOOKUP(ROWS($EL$3:EL7875),EH7875:$EI$7917,2,0),"")</f>
        <v/>
      </c>
    </row>
    <row r="7876" spans="134:142">
      <c r="ED7876" s="257" t="s">
        <v>45597</v>
      </c>
      <c r="EH7876" s="213">
        <f>IF(ISNUMBER(SEARCH($I$1,$EI$3:$EI$7917)),MAX($EH$2:EH7875)+1,0)</f>
        <v>0</v>
      </c>
      <c r="EI7876" s="257" t="s">
        <v>39719</v>
      </c>
      <c r="EL7876" s="213" t="str">
        <f>IFERROR(VLOOKUP(ROWS($EL$3:EL7876),EH7876:$EI$7917,2,0),"")</f>
        <v/>
      </c>
    </row>
    <row r="7877" spans="134:142" ht="24.75">
      <c r="ED7877" s="257" t="s">
        <v>45598</v>
      </c>
      <c r="EH7877" s="213">
        <f>IF(ISNUMBER(SEARCH($I$1,$EI$3:$EI$7917)),MAX($EH$2:EH7876)+1,0)</f>
        <v>0</v>
      </c>
      <c r="EI7877" s="257" t="s">
        <v>44143</v>
      </c>
      <c r="EL7877" s="213" t="str">
        <f>IFERROR(VLOOKUP(ROWS($EL$3:EL7877),EH7877:$EI$7917,2,0),"")</f>
        <v/>
      </c>
    </row>
    <row r="7878" spans="134:142" ht="24.75">
      <c r="ED7878" s="257" t="s">
        <v>45599</v>
      </c>
      <c r="EH7878" s="213">
        <f>IF(ISNUMBER(SEARCH($I$1,$EI$3:$EI$7917)),MAX($EH$2:EH7877)+1,0)</f>
        <v>0</v>
      </c>
      <c r="EI7878" s="257" t="s">
        <v>40109</v>
      </c>
      <c r="EL7878" s="213" t="str">
        <f>IFERROR(VLOOKUP(ROWS($EL$3:EL7878),EH7878:$EI$7917,2,0),"")</f>
        <v/>
      </c>
    </row>
    <row r="7879" spans="134:142">
      <c r="ED7879" s="257" t="s">
        <v>45600</v>
      </c>
      <c r="EH7879" s="213">
        <f>IF(ISNUMBER(SEARCH($I$1,$EI$3:$EI$7917)),MAX($EH$2:EH7878)+1,0)</f>
        <v>0</v>
      </c>
      <c r="EI7879" s="257" t="s">
        <v>40110</v>
      </c>
      <c r="EL7879" s="213" t="str">
        <f>IFERROR(VLOOKUP(ROWS($EL$3:EL7879),EH7879:$EI$7917,2,0),"")</f>
        <v/>
      </c>
    </row>
    <row r="7880" spans="134:142">
      <c r="ED7880" s="257" t="s">
        <v>45601</v>
      </c>
      <c r="EH7880" s="213">
        <f>IF(ISNUMBER(SEARCH($I$1,$EI$3:$EI$7917)),MAX($EH$2:EH7879)+1,0)</f>
        <v>0</v>
      </c>
      <c r="EI7880" s="257" t="s">
        <v>45518</v>
      </c>
      <c r="EL7880" s="213" t="str">
        <f>IFERROR(VLOOKUP(ROWS($EL$3:EL7880),EH7880:$EI$7917,2,0),"")</f>
        <v/>
      </c>
    </row>
    <row r="7881" spans="134:142">
      <c r="ED7881" s="257" t="s">
        <v>45602</v>
      </c>
      <c r="EH7881" s="213">
        <f>IF(ISNUMBER(SEARCH($I$1,$EI$3:$EI$7917)),MAX($EH$2:EH7880)+1,0)</f>
        <v>0</v>
      </c>
      <c r="EI7881" s="257" t="s">
        <v>39267</v>
      </c>
      <c r="EL7881" s="213" t="str">
        <f>IFERROR(VLOOKUP(ROWS($EL$3:EL7881),EH7881:$EI$7917,2,0),"")</f>
        <v/>
      </c>
    </row>
    <row r="7882" spans="134:142" ht="24.75">
      <c r="ED7882" s="257" t="s">
        <v>45603</v>
      </c>
      <c r="EH7882" s="213">
        <f>IF(ISNUMBER(SEARCH($I$1,$EI$3:$EI$7917)),MAX($EH$2:EH7881)+1,0)</f>
        <v>0</v>
      </c>
      <c r="EI7882" s="257" t="s">
        <v>40439</v>
      </c>
      <c r="EL7882" s="213" t="str">
        <f>IFERROR(VLOOKUP(ROWS($EL$3:EL7882),EH7882:$EI$7917,2,0),"")</f>
        <v/>
      </c>
    </row>
    <row r="7883" spans="134:142">
      <c r="ED7883" s="257" t="s">
        <v>45604</v>
      </c>
      <c r="EH7883" s="213">
        <f>IF(ISNUMBER(SEARCH($I$1,$EI$3:$EI$7917)),MAX($EH$2:EH7882)+1,0)</f>
        <v>0</v>
      </c>
      <c r="EI7883" s="257" t="s">
        <v>40111</v>
      </c>
      <c r="EL7883" s="213" t="str">
        <f>IFERROR(VLOOKUP(ROWS($EL$3:EL7883),EH7883:$EI$7917,2,0),"")</f>
        <v/>
      </c>
    </row>
    <row r="7884" spans="134:142">
      <c r="ED7884" s="257" t="s">
        <v>45605</v>
      </c>
      <c r="EH7884" s="213">
        <f>IF(ISNUMBER(SEARCH($I$1,$EI$3:$EI$7917)),MAX($EH$2:EH7883)+1,0)</f>
        <v>0</v>
      </c>
      <c r="EI7884" s="257" t="s">
        <v>40112</v>
      </c>
      <c r="EL7884" s="213" t="str">
        <f>IFERROR(VLOOKUP(ROWS($EL$3:EL7884),EH7884:$EI$7917,2,0),"")</f>
        <v/>
      </c>
    </row>
    <row r="7885" spans="134:142" ht="24.75">
      <c r="ED7885" s="257" t="s">
        <v>45606</v>
      </c>
      <c r="EH7885" s="213">
        <f>IF(ISNUMBER(SEARCH($I$1,$EI$3:$EI$7917)),MAX($EH$2:EH7884)+1,0)</f>
        <v>0</v>
      </c>
      <c r="EI7885" s="257" t="s">
        <v>41148</v>
      </c>
      <c r="EL7885" s="213" t="str">
        <f>IFERROR(VLOOKUP(ROWS($EL$3:EL7885),EH7885:$EI$7917,2,0),"")</f>
        <v/>
      </c>
    </row>
    <row r="7886" spans="134:142">
      <c r="ED7886" s="257" t="s">
        <v>45607</v>
      </c>
      <c r="EH7886" s="213">
        <f>IF(ISNUMBER(SEARCH($I$1,$EI$3:$EI$7917)),MAX($EH$2:EH7885)+1,0)</f>
        <v>0</v>
      </c>
      <c r="EI7886" s="257" t="s">
        <v>41839</v>
      </c>
      <c r="EL7886" s="213" t="str">
        <f>IFERROR(VLOOKUP(ROWS($EL$3:EL7886),EH7886:$EI$7917,2,0),"")</f>
        <v/>
      </c>
    </row>
    <row r="7887" spans="134:142">
      <c r="ED7887" s="257" t="s">
        <v>45608</v>
      </c>
      <c r="EH7887" s="213">
        <f>IF(ISNUMBER(SEARCH($I$1,$EI$3:$EI$7917)),MAX($EH$2:EH7886)+1,0)</f>
        <v>0</v>
      </c>
      <c r="EI7887" s="257" t="s">
        <v>40113</v>
      </c>
      <c r="EL7887" s="213" t="str">
        <f>IFERROR(VLOOKUP(ROWS($EL$3:EL7887),EH7887:$EI$7917,2,0),"")</f>
        <v/>
      </c>
    </row>
    <row r="7888" spans="134:142">
      <c r="ED7888" s="257" t="s">
        <v>45609</v>
      </c>
      <c r="EH7888" s="213">
        <f>IF(ISNUMBER(SEARCH($I$1,$EI$3:$EI$7917)),MAX($EH$2:EH7887)+1,0)</f>
        <v>0</v>
      </c>
      <c r="EI7888" s="257" t="s">
        <v>40114</v>
      </c>
      <c r="EL7888" s="213" t="str">
        <f>IFERROR(VLOOKUP(ROWS($EL$3:EL7888),EH7888:$EI$7917,2,0),"")</f>
        <v/>
      </c>
    </row>
    <row r="7889" spans="134:142">
      <c r="ED7889" s="257" t="s">
        <v>45610</v>
      </c>
      <c r="EH7889" s="213">
        <f>IF(ISNUMBER(SEARCH($I$1,$EI$3:$EI$7917)),MAX($EH$2:EH7888)+1,0)</f>
        <v>0</v>
      </c>
      <c r="EI7889" s="257" t="s">
        <v>45519</v>
      </c>
      <c r="EL7889" s="213" t="str">
        <f>IFERROR(VLOOKUP(ROWS($EL$3:EL7889),EH7889:$EI$7917,2,0),"")</f>
        <v/>
      </c>
    </row>
    <row r="7890" spans="134:142">
      <c r="ED7890" s="257" t="s">
        <v>45611</v>
      </c>
      <c r="EH7890" s="213">
        <f>IF(ISNUMBER(SEARCH($I$1,$EI$3:$EI$7917)),MAX($EH$2:EH7889)+1,0)</f>
        <v>0</v>
      </c>
      <c r="EI7890" s="257" t="s">
        <v>42140</v>
      </c>
      <c r="EL7890" s="213" t="str">
        <f>IFERROR(VLOOKUP(ROWS($EL$3:EL7890),EH7890:$EI$7917,2,0),"")</f>
        <v/>
      </c>
    </row>
    <row r="7891" spans="134:142" ht="24.75">
      <c r="ED7891" s="257" t="s">
        <v>45612</v>
      </c>
      <c r="EH7891" s="213">
        <f>IF(ISNUMBER(SEARCH($I$1,$EI$3:$EI$7917)),MAX($EH$2:EH7890)+1,0)</f>
        <v>0</v>
      </c>
      <c r="EI7891" s="257" t="s">
        <v>40988</v>
      </c>
      <c r="EL7891" s="213" t="str">
        <f>IFERROR(VLOOKUP(ROWS($EL$3:EL7891),EH7891:$EI$7917,2,0),"")</f>
        <v/>
      </c>
    </row>
    <row r="7892" spans="134:142" ht="24.75">
      <c r="ED7892" s="257" t="s">
        <v>45613</v>
      </c>
      <c r="EH7892" s="213">
        <f>IF(ISNUMBER(SEARCH($I$1,$EI$3:$EI$7917)),MAX($EH$2:EH7891)+1,0)</f>
        <v>0</v>
      </c>
      <c r="EI7892" s="257" t="s">
        <v>41149</v>
      </c>
      <c r="EL7892" s="213" t="str">
        <f>IFERROR(VLOOKUP(ROWS($EL$3:EL7892),EH7892:$EI$7917,2,0),"")</f>
        <v/>
      </c>
    </row>
    <row r="7893" spans="134:142">
      <c r="ED7893" s="257" t="s">
        <v>45614</v>
      </c>
      <c r="EH7893" s="213">
        <f>IF(ISNUMBER(SEARCH($I$1,$EI$3:$EI$7917)),MAX($EH$2:EH7892)+1,0)</f>
        <v>0</v>
      </c>
      <c r="EI7893" s="257" t="s">
        <v>40880</v>
      </c>
      <c r="EL7893" s="213" t="str">
        <f>IFERROR(VLOOKUP(ROWS($EL$3:EL7893),EH7893:$EI$7917,2,0),"")</f>
        <v/>
      </c>
    </row>
    <row r="7894" spans="134:142" ht="24.75">
      <c r="ED7894" s="257" t="s">
        <v>45615</v>
      </c>
      <c r="EH7894" s="213">
        <f>IF(ISNUMBER(SEARCH($I$1,$EI$3:$EI$7917)),MAX($EH$2:EH7893)+1,0)</f>
        <v>0</v>
      </c>
      <c r="EI7894" s="257" t="s">
        <v>40759</v>
      </c>
      <c r="EL7894" s="213" t="str">
        <f>IFERROR(VLOOKUP(ROWS($EL$3:EL7894),EH7894:$EI$7917,2,0),"")</f>
        <v/>
      </c>
    </row>
    <row r="7895" spans="134:142" ht="24.75">
      <c r="ED7895" s="257" t="s">
        <v>45616</v>
      </c>
      <c r="EH7895" s="213">
        <f>IF(ISNUMBER(SEARCH($I$1,$EI$3:$EI$7917)),MAX($EH$2:EH7894)+1,0)</f>
        <v>0</v>
      </c>
      <c r="EI7895" s="257" t="s">
        <v>41840</v>
      </c>
      <c r="EL7895" s="213" t="str">
        <f>IFERROR(VLOOKUP(ROWS($EL$3:EL7895),EH7895:$EI$7917,2,0),"")</f>
        <v/>
      </c>
    </row>
    <row r="7896" spans="134:142" ht="24.75">
      <c r="ED7896" s="257" t="s">
        <v>45617</v>
      </c>
      <c r="EH7896" s="213">
        <f>IF(ISNUMBER(SEARCH($I$1,$EI$3:$EI$7917)),MAX($EH$2:EH7895)+1,0)</f>
        <v>0</v>
      </c>
      <c r="EI7896" s="257" t="s">
        <v>39480</v>
      </c>
      <c r="EL7896" s="213" t="str">
        <f>IFERROR(VLOOKUP(ROWS($EL$3:EL7896),EH7896:$EI$7917,2,0),"")</f>
        <v/>
      </c>
    </row>
    <row r="7897" spans="134:142">
      <c r="ED7897" s="257" t="s">
        <v>45618</v>
      </c>
      <c r="EH7897" s="213">
        <f>IF(ISNUMBER(SEARCH($I$1,$EI$3:$EI$7917)),MAX($EH$2:EH7896)+1,0)</f>
        <v>0</v>
      </c>
      <c r="EI7897" s="257" t="s">
        <v>41795</v>
      </c>
      <c r="EL7897" s="213" t="str">
        <f>IFERROR(VLOOKUP(ROWS($EL$3:EL7897),EH7897:$EI$7917,2,0),"")</f>
        <v/>
      </c>
    </row>
    <row r="7898" spans="134:142">
      <c r="ED7898" s="257" t="s">
        <v>45619</v>
      </c>
      <c r="EH7898" s="213">
        <f>IF(ISNUMBER(SEARCH($I$1,$EI$3:$EI$7917)),MAX($EH$2:EH7897)+1,0)</f>
        <v>0</v>
      </c>
      <c r="EI7898" s="257" t="s">
        <v>40881</v>
      </c>
      <c r="EL7898" s="213" t="str">
        <f>IFERROR(VLOOKUP(ROWS($EL$3:EL7898),EH7898:$EI$7917,2,0),"")</f>
        <v/>
      </c>
    </row>
    <row r="7899" spans="134:142">
      <c r="ED7899" s="257" t="s">
        <v>45620</v>
      </c>
      <c r="EH7899" s="213">
        <f>IF(ISNUMBER(SEARCH($I$1,$EI$3:$EI$7917)),MAX($EH$2:EH7898)+1,0)</f>
        <v>0</v>
      </c>
      <c r="EI7899" s="257" t="s">
        <v>38835</v>
      </c>
      <c r="EL7899" s="213" t="str">
        <f>IFERROR(VLOOKUP(ROWS($EL$3:EL7899),EH7899:$EI$7917,2,0),"")</f>
        <v/>
      </c>
    </row>
    <row r="7900" spans="134:142">
      <c r="ED7900" s="257" t="s">
        <v>45621</v>
      </c>
      <c r="EH7900" s="213">
        <f>IF(ISNUMBER(SEARCH($I$1,$EI$3:$EI$7917)),MAX($EH$2:EH7899)+1,0)</f>
        <v>0</v>
      </c>
      <c r="EI7900" s="257" t="s">
        <v>40115</v>
      </c>
      <c r="EL7900" s="213" t="str">
        <f>IFERROR(VLOOKUP(ROWS($EL$3:EL7900),EH7900:$EI$7917,2,0),"")</f>
        <v/>
      </c>
    </row>
    <row r="7901" spans="134:142">
      <c r="ED7901" s="257" t="s">
        <v>45622</v>
      </c>
      <c r="EH7901" s="213">
        <f>IF(ISNUMBER(SEARCH($I$1,$EI$3:$EI$7917)),MAX($EH$2:EH7900)+1,0)</f>
        <v>0</v>
      </c>
      <c r="EI7901" s="257" t="s">
        <v>41763</v>
      </c>
      <c r="EL7901" s="213" t="str">
        <f>IFERROR(VLOOKUP(ROWS($EL$3:EL7901),EH7901:$EI$7917,2,0),"")</f>
        <v/>
      </c>
    </row>
    <row r="7902" spans="134:142">
      <c r="ED7902" s="257" t="s">
        <v>45623</v>
      </c>
      <c r="EH7902" s="213">
        <f>IF(ISNUMBER(SEARCH($I$1,$EI$3:$EI$7917)),MAX($EH$2:EH7901)+1,0)</f>
        <v>0</v>
      </c>
      <c r="EI7902" s="257" t="s">
        <v>41974</v>
      </c>
      <c r="EL7902" s="213" t="str">
        <f>IFERROR(VLOOKUP(ROWS($EL$3:EL7902),EH7902:$EI$7917,2,0),"")</f>
        <v/>
      </c>
    </row>
    <row r="7903" spans="134:142">
      <c r="ED7903" s="257" t="s">
        <v>45624</v>
      </c>
      <c r="EH7903" s="213">
        <f>IF(ISNUMBER(SEARCH($I$1,$EI$3:$EI$7917)),MAX($EH$2:EH7902)+1,0)</f>
        <v>0</v>
      </c>
      <c r="EI7903" s="257" t="s">
        <v>39720</v>
      </c>
      <c r="EL7903" s="213" t="str">
        <f>IFERROR(VLOOKUP(ROWS($EL$3:EL7903),EH7903:$EI$7917,2,0),"")</f>
        <v/>
      </c>
    </row>
    <row r="7904" spans="134:142" ht="24.75">
      <c r="ED7904" s="257" t="s">
        <v>45625</v>
      </c>
      <c r="EH7904" s="213">
        <f>IF(ISNUMBER(SEARCH($I$1,$EI$3:$EI$7917)),MAX($EH$2:EH7903)+1,0)</f>
        <v>0</v>
      </c>
      <c r="EI7904" s="257" t="s">
        <v>42027</v>
      </c>
      <c r="EL7904" s="213" t="str">
        <f>IFERROR(VLOOKUP(ROWS($EL$3:EL7904),EH7904:$EI$7917,2,0),"")</f>
        <v/>
      </c>
    </row>
    <row r="7905" spans="134:142">
      <c r="ED7905" s="257" t="s">
        <v>45626</v>
      </c>
      <c r="EH7905" s="213">
        <f>IF(ISNUMBER(SEARCH($I$1,$EI$3:$EI$7917)),MAX($EH$2:EH7904)+1,0)</f>
        <v>0</v>
      </c>
      <c r="EI7905" s="257" t="s">
        <v>44327</v>
      </c>
      <c r="EL7905" s="213" t="str">
        <f>IFERROR(VLOOKUP(ROWS($EL$3:EL7905),EH7905:$EI$7917,2,0),"")</f>
        <v/>
      </c>
    </row>
    <row r="7906" spans="134:142">
      <c r="ED7906" s="257" t="s">
        <v>45627</v>
      </c>
      <c r="EH7906" s="213">
        <f>IF(ISNUMBER(SEARCH($I$1,$EI$3:$EI$7917)),MAX($EH$2:EH7905)+1,0)</f>
        <v>0</v>
      </c>
      <c r="EI7906" s="257" t="s">
        <v>39931</v>
      </c>
      <c r="EL7906" s="213" t="str">
        <f>IFERROR(VLOOKUP(ROWS($EL$3:EL7906),EH7906:$EI$7917,2,0),"")</f>
        <v/>
      </c>
    </row>
    <row r="7907" spans="134:142" ht="24.75">
      <c r="ED7907" s="257" t="s">
        <v>45628</v>
      </c>
      <c r="EH7907" s="213">
        <f>IF(ISNUMBER(SEARCH($I$1,$EI$3:$EI$7917)),MAX($EH$2:EH7906)+1,0)</f>
        <v>0</v>
      </c>
      <c r="EI7907" s="257" t="s">
        <v>41051</v>
      </c>
      <c r="EL7907" s="213" t="str">
        <f>IFERROR(VLOOKUP(ROWS($EL$3:EL7907),EH7907:$EI$7917,2,0),"")</f>
        <v/>
      </c>
    </row>
    <row r="7908" spans="134:142">
      <c r="ED7908" s="257" t="s">
        <v>45629</v>
      </c>
      <c r="EH7908" s="213">
        <f>IF(ISNUMBER(SEARCH($I$1,$EI$3:$EI$7917)),MAX($EH$2:EH7907)+1,0)</f>
        <v>0</v>
      </c>
      <c r="EI7908" s="257" t="s">
        <v>41559</v>
      </c>
      <c r="EL7908" s="213" t="str">
        <f>IFERROR(VLOOKUP(ROWS($EL$3:EL7908),EH7908:$EI$7917,2,0),"")</f>
        <v/>
      </c>
    </row>
    <row r="7909" spans="134:142">
      <c r="ED7909" s="257" t="s">
        <v>45630</v>
      </c>
      <c r="EH7909" s="213">
        <f>IF(ISNUMBER(SEARCH($I$1,$EI$3:$EI$7917)),MAX($EH$2:EH7908)+1,0)</f>
        <v>0</v>
      </c>
      <c r="EI7909" s="257" t="s">
        <v>40989</v>
      </c>
      <c r="EL7909" s="213" t="str">
        <f>IFERROR(VLOOKUP(ROWS($EL$3:EL7909),EH7909:$EI$7917,2,0),"")</f>
        <v/>
      </c>
    </row>
    <row r="7910" spans="134:142">
      <c r="ED7910" s="257" t="s">
        <v>45631</v>
      </c>
      <c r="EH7910" s="213">
        <f>IF(ISNUMBER(SEARCH($I$1,$EI$3:$EI$7917)),MAX($EH$2:EH7909)+1,0)</f>
        <v>0</v>
      </c>
      <c r="EI7910" s="257" t="s">
        <v>38836</v>
      </c>
      <c r="EL7910" s="213" t="str">
        <f>IFERROR(VLOOKUP(ROWS($EL$3:EL7910),EH7910:$EI$7917,2,0),"")</f>
        <v/>
      </c>
    </row>
    <row r="7911" spans="134:142">
      <c r="ED7911" s="257" t="s">
        <v>45632</v>
      </c>
      <c r="EH7911" s="213">
        <f>IF(ISNUMBER(SEARCH($I$1,$EI$3:$EI$7917)),MAX($EH$2:EH7910)+1,0)</f>
        <v>0</v>
      </c>
      <c r="EI7911" s="257" t="s">
        <v>41696</v>
      </c>
      <c r="EL7911" s="213" t="str">
        <f>IFERROR(VLOOKUP(ROWS($EL$3:EL7911),EH7911:$EI$7917,2,0),"")</f>
        <v/>
      </c>
    </row>
    <row r="7912" spans="134:142">
      <c r="ED7912" s="257" t="s">
        <v>45633</v>
      </c>
      <c r="EH7912" s="213">
        <f>IF(ISNUMBER(SEARCH($I$1,$EI$3:$EI$7917)),MAX($EH$2:EH7911)+1,0)</f>
        <v>0</v>
      </c>
      <c r="EI7912" s="257" t="s">
        <v>40990</v>
      </c>
      <c r="EL7912" s="213" t="str">
        <f>IFERROR(VLOOKUP(ROWS($EL$3:EL7912),EH7912:$EI$7917,2,0),"")</f>
        <v/>
      </c>
    </row>
    <row r="7913" spans="134:142">
      <c r="ED7913" s="257" t="s">
        <v>45634</v>
      </c>
      <c r="EH7913" s="213">
        <f>IF(ISNUMBER(SEARCH($I$1,$EI$3:$EI$7917)),MAX($EH$2:EH7912)+1,0)</f>
        <v>0</v>
      </c>
      <c r="EI7913" s="257" t="s">
        <v>41474</v>
      </c>
      <c r="EL7913" s="213" t="str">
        <f>IFERROR(VLOOKUP(ROWS($EL$3:EL7913),EH7913:$EI$7917,2,0),"")</f>
        <v/>
      </c>
    </row>
    <row r="7914" spans="134:142">
      <c r="ED7914" s="257" t="s">
        <v>45635</v>
      </c>
      <c r="EH7914" s="213">
        <f>IF(ISNUMBER(SEARCH($I$1,$EI$3:$EI$7917)),MAX($EH$2:EH7913)+1,0)</f>
        <v>0</v>
      </c>
      <c r="EI7914" s="257" t="s">
        <v>38837</v>
      </c>
      <c r="EL7914" s="213" t="str">
        <f>IFERROR(VLOOKUP(ROWS($EL$3:EL7914),EH7914:$EI$7917,2,0),"")</f>
        <v/>
      </c>
    </row>
    <row r="7915" spans="134:142">
      <c r="ED7915" s="257" t="s">
        <v>45636</v>
      </c>
      <c r="EH7915" s="213">
        <f>IF(ISNUMBER(SEARCH($I$1,$EI$3:$EI$7917)),MAX($EH$2:EH7914)+1,0)</f>
        <v>0</v>
      </c>
      <c r="EI7915" s="257" t="s">
        <v>44617</v>
      </c>
      <c r="EL7915" s="213" t="str">
        <f>IFERROR(VLOOKUP(ROWS($EL$3:EL7915),EH7915:$EI$7917,2,0),"")</f>
        <v/>
      </c>
    </row>
    <row r="7916" spans="134:142">
      <c r="ED7916" s="257" t="s">
        <v>45637</v>
      </c>
      <c r="EH7916" s="213">
        <f>IF(ISNUMBER(SEARCH($I$1,$EI$3:$EI$7917)),MAX($EH$2:EH7915)+1,0)</f>
        <v>0</v>
      </c>
      <c r="EI7916" s="257" t="s">
        <v>43924</v>
      </c>
      <c r="EL7916" s="213" t="str">
        <f>IFERROR(VLOOKUP(ROWS($EL$3:EL7916),EH7916:$EI$7917,2,0),"")</f>
        <v/>
      </c>
    </row>
    <row r="7917" spans="134:142">
      <c r="ED7917" s="257" t="s">
        <v>45638</v>
      </c>
      <c r="EH7917" s="213">
        <f>IF(ISNUMBER(SEARCH($I$1,$EI$3:$EI$7917)),MAX($EH$2:EH7916)+1,0)</f>
        <v>0</v>
      </c>
      <c r="EI7917" s="257" t="s">
        <v>44873</v>
      </c>
      <c r="EL7917" s="213" t="str">
        <f>IFERROR(VLOOKUP(ROWS($EL$3:EL7917),EH7917:$EI$7917,2,0),"")</f>
        <v/>
      </c>
    </row>
  </sheetData>
  <sheetProtection password="CF88" sheet="1" objects="1" scenarios="1"/>
  <sortState ref="DM3:DM66">
    <sortCondition ref="DM3"/>
  </sortState>
  <mergeCells count="17">
    <mergeCell ref="EJ1:EJ2"/>
    <mergeCell ref="EK1:EK2"/>
    <mergeCell ref="EL1:EL2"/>
    <mergeCell ref="AG1:AJ1"/>
    <mergeCell ref="BH1:BH2"/>
    <mergeCell ref="AQ1:BC1"/>
    <mergeCell ref="BD1:BG1"/>
    <mergeCell ref="BJ1:BJ2"/>
    <mergeCell ref="CU1:DB1"/>
    <mergeCell ref="EH1:EH2"/>
    <mergeCell ref="EI1:EI2"/>
    <mergeCell ref="BL1:BL2"/>
    <mergeCell ref="A1:H1"/>
    <mergeCell ref="J1:K1"/>
    <mergeCell ref="L1:AD1"/>
    <mergeCell ref="AK1:AP1"/>
    <mergeCell ref="AE1:AF1"/>
  </mergeCells>
  <dataValidations count="32">
    <dataValidation type="list" allowBlank="1" showInputMessage="1" showErrorMessage="1" sqref="BD3:BG1048576">
      <formula1>$DN$3:$DN$22</formula1>
    </dataValidation>
    <dataValidation type="list" allowBlank="1" showInputMessage="1" showErrorMessage="1" sqref="AU3:AZ1048576">
      <formula1>$DB$3:$DB$11</formula1>
    </dataValidation>
    <dataValidation type="list" allowBlank="1" showInputMessage="1" showErrorMessage="1" sqref="BC3:BC1048576">
      <formula1>$EC$3:$EC$11</formula1>
    </dataValidation>
    <dataValidation type="list" allowBlank="1" showInputMessage="1" showErrorMessage="1" sqref="BA3:BB1048576">
      <formula1>$DZ$3:$DZ$7</formula1>
    </dataValidation>
    <dataValidation type="list" allowBlank="1" showInputMessage="1" showErrorMessage="1" sqref="AR3:AR1048576">
      <formula1>$CZ$3:$CZ$10</formula1>
    </dataValidation>
    <dataValidation type="whole" allowBlank="1" showInputMessage="1" showErrorMessage="1" sqref="AK3:AK1048576">
      <formula1>0</formula1>
      <formula2>30</formula2>
    </dataValidation>
    <dataValidation type="whole" allowBlank="1" showInputMessage="1" showErrorMessage="1" sqref="AP3:AP1048576">
      <formula1>0</formula1>
      <formula2>300</formula2>
    </dataValidation>
    <dataValidation type="decimal" allowBlank="1" showInputMessage="1" showErrorMessage="1" sqref="AO3:AO1048576">
      <formula1>10</formula1>
      <formula2>150</formula2>
    </dataValidation>
    <dataValidation type="whole" allowBlank="1" showInputMessage="1" showErrorMessage="1" sqref="AQ3:AQ1048576">
      <formula1>0</formula1>
      <formula2>20</formula2>
    </dataValidation>
    <dataValidation type="list" allowBlank="1" showInputMessage="1" showErrorMessage="1" sqref="AS3:AT1048576">
      <formula1>$DA$3:$DA$5</formula1>
    </dataValidation>
    <dataValidation type="list" allowBlank="1" showInputMessage="1" showErrorMessage="1" sqref="AG3:AG1048576">
      <formula1>$CU$3:$CU$6</formula1>
    </dataValidation>
    <dataValidation type="decimal" allowBlank="1" showInputMessage="1" showErrorMessage="1" sqref="AH3:AI1048576">
      <formula1>0</formula1>
      <formula2>99</formula2>
    </dataValidation>
    <dataValidation type="whole" allowBlank="1" showInputMessage="1" showErrorMessage="1" sqref="AJ3:AJ1048576 AF3:AF1048576">
      <formula1>0</formula1>
      <formula2>10</formula2>
    </dataValidation>
    <dataValidation type="list" allowBlank="1" showInputMessage="1" showErrorMessage="1" sqref="BH3:BH1048576">
      <formula1>$DV$4:$DV$9</formula1>
    </dataValidation>
    <dataValidation type="list" allowBlank="1" showInputMessage="1" showErrorMessage="1" sqref="BI3:BI1048576">
      <formula1>$CY$3:$CY$9</formula1>
    </dataValidation>
    <dataValidation type="list" allowBlank="1" showInputMessage="1" showErrorMessage="1" sqref="AN3:AN1048576">
      <formula1>$CX$3:$CX$6</formula1>
    </dataValidation>
    <dataValidation type="whole" allowBlank="1" showInputMessage="1" showErrorMessage="1" sqref="AE3:AE1048576">
      <formula1>0</formula1>
      <formula2>99</formula2>
    </dataValidation>
    <dataValidation type="date" allowBlank="1" showInputMessage="1" showErrorMessage="1" sqref="K3:K1048576">
      <formula1>42005</formula1>
      <formula2>47848</formula2>
    </dataValidation>
    <dataValidation type="list" allowBlank="1" showInputMessage="1" showErrorMessage="1" sqref="AD3:AD1048576">
      <formula1>$DX$3:$DX$6</formula1>
    </dataValidation>
    <dataValidation type="decimal" allowBlank="1" showInputMessage="1" showErrorMessage="1" sqref="Z3:Z1048576">
      <formula1>0</formula1>
      <formula2>3000</formula2>
    </dataValidation>
    <dataValidation type="decimal" allowBlank="1" showInputMessage="1" showErrorMessage="1" sqref="S3:S1048576 U3:U1048576 W3:W1048576 Y3:Y1048576">
      <formula1>6.63</formula1>
      <formula2>18.53</formula2>
    </dataValidation>
    <dataValidation type="decimal" allowBlank="1" showInputMessage="1" showErrorMessage="1" sqref="R3:R1048576 T3:T1048576 V3:V1048576 X3:X1048576">
      <formula1>35.4</formula1>
      <formula2>47.08</formula2>
    </dataValidation>
    <dataValidation type="list" allowBlank="1" showInputMessage="1" showErrorMessage="1" sqref="I3:I1048576">
      <formula1>$ED$3:$ED$7917</formula1>
    </dataValidation>
    <dataValidation type="list" allowBlank="1" showInputMessage="1" showErrorMessage="1" sqref="H3:H1048576">
      <formula1>$EE$3:$EE$112</formula1>
    </dataValidation>
    <dataValidation type="list" allowBlank="1" showInputMessage="1" showErrorMessage="1" sqref="G3:G1048576">
      <formula1>$EF$3:$EF$22</formula1>
    </dataValidation>
    <dataValidation type="list" allowBlank="1" showInputMessage="1" showErrorMessage="1" sqref="E3:E1048576">
      <formula1>$CV$4:$CV$7</formula1>
    </dataValidation>
    <dataValidation type="decimal" allowBlank="1" showInputMessage="1" showErrorMessage="1" sqref="AA3:AA1048576">
      <formula1>0</formula1>
      <formula2>90</formula2>
    </dataValidation>
    <dataValidation type="decimal" allowBlank="1" showInputMessage="1" showErrorMessage="1" sqref="AB3:AB1048576">
      <formula1>0</formula1>
      <formula2>500</formula2>
    </dataValidation>
    <dataValidation type="list" allowBlank="1" showInputMessage="1" showErrorMessage="1" sqref="AC3:AC1048576">
      <formula1>$DW$3:$DW$10</formula1>
    </dataValidation>
    <dataValidation type="list" allowBlank="1" showInputMessage="1" showErrorMessage="1" sqref="L3:L1048576">
      <formula1>$DM$3:$DM$66</formula1>
    </dataValidation>
    <dataValidation type="decimal" allowBlank="1" showInputMessage="1" showErrorMessage="1" sqref="F3:F1048576 P3:Q1048576">
      <formula1>0</formula1>
      <formula2>15000</formula2>
    </dataValidation>
    <dataValidation type="list" allowBlank="1" showInputMessage="1" sqref="I1">
      <formula1>Comuni</formula1>
    </dataValidation>
  </dataValidations>
  <hyperlinks>
    <hyperlink ref="BK2" r:id="rId1"/>
  </hyperlinks>
  <pageMargins left="0.7" right="0.7" top="0.75" bottom="0.75" header="0.3" footer="0.3"/>
  <pageSetup paperSize="9" orientation="portrait" r:id="rId2"/>
  <legacyDrawing r:id="rId3"/>
</worksheet>
</file>

<file path=xl/worksheets/sheet10.xml><?xml version="1.0" encoding="utf-8"?>
<worksheet xmlns="http://schemas.openxmlformats.org/spreadsheetml/2006/main" xmlns:r="http://schemas.openxmlformats.org/officeDocument/2006/relationships">
  <dimension ref="A1:DK509"/>
  <sheetViews>
    <sheetView zoomScale="70" zoomScaleNormal="70" workbookViewId="0">
      <pane xSplit="1" ySplit="3" topLeftCell="B4" activePane="bottomRight" state="frozen"/>
      <selection pane="topRight" activeCell="B1" sqref="B1"/>
      <selection pane="bottomLeft" activeCell="A4" sqref="A4"/>
      <selection pane="bottomRight" activeCell="C9" sqref="C9"/>
    </sheetView>
  </sheetViews>
  <sheetFormatPr defaultColWidth="9.140625" defaultRowHeight="15"/>
  <cols>
    <col min="1" max="1" width="9.140625" style="2"/>
    <col min="2" max="2" width="37" style="2" customWidth="1"/>
    <col min="3" max="3" width="42.28515625" style="2" customWidth="1"/>
    <col min="4" max="4" width="10.7109375" style="5" bestFit="1" customWidth="1"/>
    <col min="5" max="5" width="11.5703125" style="2" customWidth="1"/>
    <col min="6" max="6" width="19.28515625" style="83" customWidth="1"/>
    <col min="7" max="7" width="17.7109375" style="83" customWidth="1"/>
    <col min="8" max="8" width="7.7109375" style="2" customWidth="1"/>
    <col min="9" max="9" width="9.42578125" style="2" customWidth="1"/>
    <col min="10" max="11" width="8.7109375" style="3" customWidth="1"/>
    <col min="12" max="14" width="15.7109375" style="2" customWidth="1"/>
    <col min="15" max="15" width="9.42578125" style="2" customWidth="1"/>
    <col min="16" max="28" width="9.140625" style="2"/>
    <col min="29" max="29" width="8.85546875" style="2" customWidth="1"/>
    <col min="30" max="30" width="57.28515625" style="33" customWidth="1"/>
    <col min="31" max="31" width="18.28515625" style="2" customWidth="1"/>
    <col min="32" max="32" width="19.28515625" style="2" customWidth="1"/>
    <col min="33" max="33" width="16.5703125" style="2" customWidth="1"/>
    <col min="34" max="34" width="108.85546875" style="33" customWidth="1"/>
    <col min="35" max="35" width="114.28515625" style="33" customWidth="1"/>
    <col min="36" max="36" width="50.140625" style="2" customWidth="1"/>
    <col min="37" max="37" width="9.140625" style="44"/>
    <col min="38" max="70" width="9.140625" style="2"/>
    <col min="71" max="109" width="9.140625" style="44"/>
    <col min="110" max="110" width="23.140625" style="57" hidden="1" customWidth="1"/>
    <col min="111" max="111" width="25.28515625" style="57" hidden="1" customWidth="1"/>
    <col min="112" max="112" width="22.85546875" style="44" hidden="1" customWidth="1"/>
    <col min="113" max="113" width="23" style="44" hidden="1" customWidth="1"/>
    <col min="114" max="114" width="29.42578125" style="44" hidden="1" customWidth="1"/>
    <col min="115" max="115" width="9.140625" style="44" hidden="1" customWidth="1"/>
    <col min="116" max="16384" width="9.140625" style="44"/>
  </cols>
  <sheetData>
    <row r="1" spans="1:115" ht="63.75" customHeight="1">
      <c r="A1" s="385" t="s">
        <v>219</v>
      </c>
      <c r="B1" s="385"/>
      <c r="C1" s="385"/>
      <c r="D1" s="191"/>
      <c r="E1" s="424" t="s">
        <v>46413</v>
      </c>
      <c r="F1" s="424"/>
      <c r="G1" s="424"/>
      <c r="H1" s="424"/>
      <c r="I1" s="425"/>
      <c r="J1" s="409" t="s">
        <v>46420</v>
      </c>
      <c r="K1" s="411"/>
      <c r="L1" s="428" t="s">
        <v>37552</v>
      </c>
      <c r="M1" s="429"/>
      <c r="N1" s="429"/>
      <c r="O1" s="426" t="s">
        <v>46418</v>
      </c>
      <c r="P1" s="426"/>
      <c r="Q1" s="426"/>
      <c r="R1" s="426"/>
      <c r="S1" s="426"/>
      <c r="T1" s="426"/>
      <c r="U1" s="426"/>
      <c r="V1" s="426"/>
      <c r="W1" s="426"/>
      <c r="X1" s="426"/>
      <c r="Y1" s="426"/>
      <c r="Z1" s="427" t="s">
        <v>46419</v>
      </c>
      <c r="AA1" s="427"/>
      <c r="AB1" s="427"/>
      <c r="AC1" s="430" t="s">
        <v>37550</v>
      </c>
      <c r="AD1" s="430"/>
      <c r="AE1" s="430"/>
      <c r="AF1" s="430"/>
      <c r="AG1" s="431" t="s">
        <v>37551</v>
      </c>
      <c r="AH1" s="431"/>
      <c r="AI1" s="431"/>
      <c r="AJ1" s="343" t="s">
        <v>37549</v>
      </c>
      <c r="AK1" s="315" t="s">
        <v>46376</v>
      </c>
      <c r="DE1" s="259"/>
    </row>
    <row r="2" spans="1:115" ht="125.25" thickBot="1">
      <c r="A2" s="21" t="s">
        <v>21</v>
      </c>
      <c r="B2" s="22" t="s">
        <v>1</v>
      </c>
      <c r="C2" s="163" t="s">
        <v>23</v>
      </c>
      <c r="D2" s="23" t="s">
        <v>22</v>
      </c>
      <c r="E2" s="177" t="s">
        <v>37486</v>
      </c>
      <c r="F2" s="148" t="s">
        <v>46411</v>
      </c>
      <c r="G2" s="148" t="s">
        <v>46412</v>
      </c>
      <c r="H2" s="176" t="s">
        <v>46409</v>
      </c>
      <c r="I2" s="176" t="s">
        <v>46410</v>
      </c>
      <c r="J2" s="179" t="s">
        <v>410</v>
      </c>
      <c r="K2" s="173" t="s">
        <v>411</v>
      </c>
      <c r="L2" s="193" t="s">
        <v>37427</v>
      </c>
      <c r="M2" s="192" t="s">
        <v>37428</v>
      </c>
      <c r="N2" s="196" t="s">
        <v>37424</v>
      </c>
      <c r="O2" s="75">
        <v>64</v>
      </c>
      <c r="P2" s="75">
        <v>32</v>
      </c>
      <c r="Q2" s="75">
        <v>16</v>
      </c>
      <c r="R2" s="75">
        <v>8</v>
      </c>
      <c r="S2" s="75">
        <v>4</v>
      </c>
      <c r="T2" s="75">
        <v>2</v>
      </c>
      <c r="U2" s="75">
        <v>1</v>
      </c>
      <c r="V2" s="75">
        <v>1</v>
      </c>
      <c r="W2" s="75">
        <v>0.5</v>
      </c>
      <c r="X2" s="75">
        <v>0.25</v>
      </c>
      <c r="Y2" s="75">
        <v>0.125</v>
      </c>
      <c r="Z2" s="197">
        <v>6.3E-2</v>
      </c>
      <c r="AA2" s="197">
        <v>0.05</v>
      </c>
      <c r="AB2" s="197">
        <v>0.02</v>
      </c>
      <c r="AC2" s="199" t="s">
        <v>37429</v>
      </c>
      <c r="AD2" s="194" t="s">
        <v>37426</v>
      </c>
      <c r="AE2" s="200" t="s">
        <v>37441</v>
      </c>
      <c r="AF2" s="201" t="s">
        <v>37442</v>
      </c>
      <c r="AG2" s="202" t="s">
        <v>37425</v>
      </c>
      <c r="AH2" s="203" t="s">
        <v>37440</v>
      </c>
      <c r="AI2" s="198" t="s">
        <v>37455</v>
      </c>
      <c r="AJ2" s="343"/>
      <c r="AK2" s="315"/>
      <c r="DF2" s="61" t="s">
        <v>37435</v>
      </c>
      <c r="DG2" s="61" t="s">
        <v>37443</v>
      </c>
      <c r="DH2" s="61" t="s">
        <v>37448</v>
      </c>
      <c r="DI2" s="76" t="s">
        <v>37474</v>
      </c>
      <c r="DJ2" s="61" t="s">
        <v>37480</v>
      </c>
      <c r="DK2" s="77" t="s">
        <v>37486</v>
      </c>
    </row>
    <row r="3" spans="1:115" ht="15" customHeight="1">
      <c r="L3" s="33"/>
      <c r="M3" s="33"/>
      <c r="N3" s="33"/>
      <c r="AK3" s="44" t="str">
        <f>A3&amp;"_"&amp;2018</f>
        <v>_2018</v>
      </c>
      <c r="DF3" s="63" t="s">
        <v>37436</v>
      </c>
      <c r="DG3" s="63" t="s">
        <v>37444</v>
      </c>
      <c r="DH3" s="57" t="s">
        <v>37449</v>
      </c>
      <c r="DI3" s="76" t="s">
        <v>37475</v>
      </c>
      <c r="DJ3" s="57" t="s">
        <v>37481</v>
      </c>
      <c r="DK3" s="44" t="s">
        <v>37548</v>
      </c>
    </row>
    <row r="4" spans="1:115" ht="15" customHeight="1">
      <c r="AK4" s="44" t="str">
        <f t="shared" ref="AK4:AK67" si="0">A4&amp;"_"&amp;2018</f>
        <v>_2018</v>
      </c>
      <c r="DF4" s="57" t="s">
        <v>37437</v>
      </c>
      <c r="DG4" s="63" t="s">
        <v>37445</v>
      </c>
      <c r="DH4" s="57" t="s">
        <v>37450</v>
      </c>
      <c r="DI4" s="57" t="s">
        <v>37476</v>
      </c>
      <c r="DJ4" s="57" t="s">
        <v>37482</v>
      </c>
      <c r="DK4" s="44" t="s">
        <v>37547</v>
      </c>
    </row>
    <row r="5" spans="1:115" ht="15" customHeight="1">
      <c r="AK5" s="44" t="str">
        <f t="shared" si="0"/>
        <v>_2018</v>
      </c>
      <c r="DF5" s="57" t="s">
        <v>37438</v>
      </c>
      <c r="DG5" s="63" t="s">
        <v>37446</v>
      </c>
      <c r="DH5" s="57" t="s">
        <v>37451</v>
      </c>
      <c r="DI5" s="57" t="s">
        <v>37477</v>
      </c>
      <c r="DJ5" s="57" t="s">
        <v>37483</v>
      </c>
      <c r="DK5" s="44" t="s">
        <v>37546</v>
      </c>
    </row>
    <row r="6" spans="1:115" ht="15" customHeight="1">
      <c r="AK6" s="44" t="str">
        <f t="shared" si="0"/>
        <v>_2018</v>
      </c>
      <c r="DF6" s="57" t="s">
        <v>37439</v>
      </c>
      <c r="DG6" s="63" t="s">
        <v>37447</v>
      </c>
      <c r="DH6" s="57" t="s">
        <v>37452</v>
      </c>
      <c r="DI6" s="57" t="s">
        <v>37478</v>
      </c>
      <c r="DJ6" s="57" t="s">
        <v>37560</v>
      </c>
      <c r="DK6" s="44" t="s">
        <v>37545</v>
      </c>
    </row>
    <row r="7" spans="1:115" ht="15" customHeight="1">
      <c r="AK7" s="44" t="str">
        <f t="shared" si="0"/>
        <v>_2018</v>
      </c>
      <c r="DH7" s="57" t="s">
        <v>37453</v>
      </c>
      <c r="DJ7" s="57" t="s">
        <v>37561</v>
      </c>
      <c r="DK7" s="44" t="s">
        <v>37544</v>
      </c>
    </row>
    <row r="8" spans="1:115" ht="15" customHeight="1">
      <c r="AK8" s="44" t="str">
        <f t="shared" si="0"/>
        <v>_2018</v>
      </c>
      <c r="DH8" s="57" t="s">
        <v>37454</v>
      </c>
      <c r="DJ8" s="57" t="s">
        <v>37562</v>
      </c>
      <c r="DK8" s="44" t="s">
        <v>37543</v>
      </c>
    </row>
    <row r="9" spans="1:115" ht="15" customHeight="1">
      <c r="AK9" s="44" t="str">
        <f t="shared" si="0"/>
        <v>_2018</v>
      </c>
      <c r="DK9" s="44" t="s">
        <v>37542</v>
      </c>
    </row>
    <row r="10" spans="1:115">
      <c r="AK10" s="44" t="str">
        <f t="shared" si="0"/>
        <v>_2018</v>
      </c>
      <c r="DK10" s="44" t="s">
        <v>37541</v>
      </c>
    </row>
    <row r="11" spans="1:115">
      <c r="AK11" s="44" t="str">
        <f t="shared" si="0"/>
        <v>_2018</v>
      </c>
      <c r="DK11" s="44" t="s">
        <v>37540</v>
      </c>
    </row>
    <row r="12" spans="1:115">
      <c r="AK12" s="44" t="str">
        <f t="shared" si="0"/>
        <v>_2018</v>
      </c>
      <c r="DK12" s="44" t="s">
        <v>37524</v>
      </c>
    </row>
    <row r="13" spans="1:115">
      <c r="AK13" s="44" t="str">
        <f t="shared" si="0"/>
        <v>_2018</v>
      </c>
      <c r="DK13" s="44" t="s">
        <v>37525</v>
      </c>
    </row>
    <row r="14" spans="1:115">
      <c r="AK14" s="44" t="str">
        <f t="shared" si="0"/>
        <v>_2018</v>
      </c>
      <c r="DK14" s="44" t="s">
        <v>37526</v>
      </c>
    </row>
    <row r="15" spans="1:115">
      <c r="AK15" s="44" t="str">
        <f t="shared" si="0"/>
        <v>_2018</v>
      </c>
      <c r="DK15" s="44" t="s">
        <v>37527</v>
      </c>
    </row>
    <row r="16" spans="1:115">
      <c r="AK16" s="44" t="str">
        <f t="shared" si="0"/>
        <v>_2018</v>
      </c>
      <c r="DK16" s="44" t="s">
        <v>37528</v>
      </c>
    </row>
    <row r="17" spans="37:115">
      <c r="AK17" s="44" t="str">
        <f t="shared" si="0"/>
        <v>_2018</v>
      </c>
      <c r="DK17" s="44" t="s">
        <v>37529</v>
      </c>
    </row>
    <row r="18" spans="37:115">
      <c r="AK18" s="44" t="str">
        <f t="shared" si="0"/>
        <v>_2018</v>
      </c>
      <c r="DK18" s="44" t="s">
        <v>37530</v>
      </c>
    </row>
    <row r="19" spans="37:115">
      <c r="AK19" s="44" t="str">
        <f t="shared" si="0"/>
        <v>_2018</v>
      </c>
      <c r="DK19" s="44" t="s">
        <v>37531</v>
      </c>
    </row>
    <row r="20" spans="37:115">
      <c r="AK20" s="44" t="str">
        <f t="shared" si="0"/>
        <v>_2018</v>
      </c>
      <c r="DK20" s="44" t="s">
        <v>37532</v>
      </c>
    </row>
    <row r="21" spans="37:115">
      <c r="AK21" s="44" t="str">
        <f t="shared" si="0"/>
        <v>_2018</v>
      </c>
      <c r="DK21" s="44" t="s">
        <v>37533</v>
      </c>
    </row>
    <row r="22" spans="37:115">
      <c r="AK22" s="44" t="str">
        <f t="shared" si="0"/>
        <v>_2018</v>
      </c>
      <c r="DK22" s="44" t="s">
        <v>37534</v>
      </c>
    </row>
    <row r="23" spans="37:115">
      <c r="AK23" s="44" t="str">
        <f t="shared" si="0"/>
        <v>_2018</v>
      </c>
      <c r="DK23" s="44" t="s">
        <v>37535</v>
      </c>
    </row>
    <row r="24" spans="37:115">
      <c r="AK24" s="44" t="str">
        <f t="shared" si="0"/>
        <v>_2018</v>
      </c>
      <c r="DK24" s="44" t="s">
        <v>37536</v>
      </c>
    </row>
    <row r="25" spans="37:115">
      <c r="AK25" s="44" t="str">
        <f t="shared" si="0"/>
        <v>_2018</v>
      </c>
      <c r="DK25" s="44" t="s">
        <v>37537</v>
      </c>
    </row>
    <row r="26" spans="37:115">
      <c r="AK26" s="44" t="str">
        <f t="shared" si="0"/>
        <v>_2018</v>
      </c>
      <c r="DK26" s="44" t="s">
        <v>37538</v>
      </c>
    </row>
    <row r="27" spans="37:115">
      <c r="AK27" s="44" t="str">
        <f t="shared" si="0"/>
        <v>_2018</v>
      </c>
      <c r="DK27" s="44" t="s">
        <v>37539</v>
      </c>
    </row>
    <row r="28" spans="37:115">
      <c r="AK28" s="44" t="str">
        <f t="shared" si="0"/>
        <v>_2018</v>
      </c>
    </row>
    <row r="29" spans="37:115">
      <c r="AK29" s="44" t="str">
        <f t="shared" si="0"/>
        <v>_2018</v>
      </c>
    </row>
    <row r="30" spans="37:115">
      <c r="AK30" s="44" t="str">
        <f t="shared" si="0"/>
        <v>_2018</v>
      </c>
    </row>
    <row r="31" spans="37:115">
      <c r="AK31" s="44" t="str">
        <f t="shared" si="0"/>
        <v>_2018</v>
      </c>
    </row>
    <row r="32" spans="37:115">
      <c r="AK32" s="44" t="str">
        <f t="shared" si="0"/>
        <v>_2018</v>
      </c>
    </row>
    <row r="33" spans="37:37">
      <c r="AK33" s="44" t="str">
        <f t="shared" si="0"/>
        <v>_2018</v>
      </c>
    </row>
    <row r="34" spans="37:37">
      <c r="AK34" s="44" t="str">
        <f t="shared" si="0"/>
        <v>_2018</v>
      </c>
    </row>
    <row r="35" spans="37:37">
      <c r="AK35" s="44" t="str">
        <f t="shared" si="0"/>
        <v>_2018</v>
      </c>
    </row>
    <row r="36" spans="37:37">
      <c r="AK36" s="44" t="str">
        <f t="shared" si="0"/>
        <v>_2018</v>
      </c>
    </row>
    <row r="37" spans="37:37">
      <c r="AK37" s="44" t="str">
        <f t="shared" si="0"/>
        <v>_2018</v>
      </c>
    </row>
    <row r="38" spans="37:37">
      <c r="AK38" s="44" t="str">
        <f t="shared" si="0"/>
        <v>_2018</v>
      </c>
    </row>
    <row r="39" spans="37:37">
      <c r="AK39" s="44" t="str">
        <f t="shared" si="0"/>
        <v>_2018</v>
      </c>
    </row>
    <row r="40" spans="37:37">
      <c r="AK40" s="44" t="str">
        <f t="shared" si="0"/>
        <v>_2018</v>
      </c>
    </row>
    <row r="41" spans="37:37">
      <c r="AK41" s="44" t="str">
        <f t="shared" si="0"/>
        <v>_2018</v>
      </c>
    </row>
    <row r="42" spans="37:37">
      <c r="AK42" s="44" t="str">
        <f t="shared" si="0"/>
        <v>_2018</v>
      </c>
    </row>
    <row r="43" spans="37:37">
      <c r="AK43" s="44" t="str">
        <f t="shared" si="0"/>
        <v>_2018</v>
      </c>
    </row>
    <row r="44" spans="37:37">
      <c r="AK44" s="44" t="str">
        <f t="shared" si="0"/>
        <v>_2018</v>
      </c>
    </row>
    <row r="45" spans="37:37">
      <c r="AK45" s="44" t="str">
        <f t="shared" si="0"/>
        <v>_2018</v>
      </c>
    </row>
    <row r="46" spans="37:37">
      <c r="AK46" s="44" t="str">
        <f t="shared" si="0"/>
        <v>_2018</v>
      </c>
    </row>
    <row r="47" spans="37:37">
      <c r="AK47" s="44" t="str">
        <f t="shared" si="0"/>
        <v>_2018</v>
      </c>
    </row>
    <row r="48" spans="37:37">
      <c r="AK48" s="44" t="str">
        <f t="shared" si="0"/>
        <v>_2018</v>
      </c>
    </row>
    <row r="49" spans="37:37">
      <c r="AK49" s="44" t="str">
        <f t="shared" si="0"/>
        <v>_2018</v>
      </c>
    </row>
    <row r="50" spans="37:37">
      <c r="AK50" s="44" t="str">
        <f t="shared" si="0"/>
        <v>_2018</v>
      </c>
    </row>
    <row r="51" spans="37:37">
      <c r="AK51" s="44" t="str">
        <f t="shared" si="0"/>
        <v>_2018</v>
      </c>
    </row>
    <row r="52" spans="37:37">
      <c r="AK52" s="44" t="str">
        <f t="shared" si="0"/>
        <v>_2018</v>
      </c>
    </row>
    <row r="53" spans="37:37">
      <c r="AK53" s="44" t="str">
        <f t="shared" si="0"/>
        <v>_2018</v>
      </c>
    </row>
    <row r="54" spans="37:37">
      <c r="AK54" s="44" t="str">
        <f t="shared" si="0"/>
        <v>_2018</v>
      </c>
    </row>
    <row r="55" spans="37:37">
      <c r="AK55" s="44" t="str">
        <f t="shared" si="0"/>
        <v>_2018</v>
      </c>
    </row>
    <row r="56" spans="37:37">
      <c r="AK56" s="44" t="str">
        <f t="shared" si="0"/>
        <v>_2018</v>
      </c>
    </row>
    <row r="57" spans="37:37">
      <c r="AK57" s="44" t="str">
        <f t="shared" si="0"/>
        <v>_2018</v>
      </c>
    </row>
    <row r="58" spans="37:37">
      <c r="AK58" s="44" t="str">
        <f t="shared" si="0"/>
        <v>_2018</v>
      </c>
    </row>
    <row r="59" spans="37:37">
      <c r="AK59" s="44" t="str">
        <f t="shared" si="0"/>
        <v>_2018</v>
      </c>
    </row>
    <row r="60" spans="37:37">
      <c r="AK60" s="44" t="str">
        <f t="shared" si="0"/>
        <v>_2018</v>
      </c>
    </row>
    <row r="61" spans="37:37">
      <c r="AK61" s="44" t="str">
        <f t="shared" si="0"/>
        <v>_2018</v>
      </c>
    </row>
    <row r="62" spans="37:37">
      <c r="AK62" s="44" t="str">
        <f t="shared" si="0"/>
        <v>_2018</v>
      </c>
    </row>
    <row r="63" spans="37:37">
      <c r="AK63" s="44" t="str">
        <f t="shared" si="0"/>
        <v>_2018</v>
      </c>
    </row>
    <row r="64" spans="37:37">
      <c r="AK64" s="44" t="str">
        <f t="shared" si="0"/>
        <v>_2018</v>
      </c>
    </row>
    <row r="65" spans="37:37">
      <c r="AK65" s="44" t="str">
        <f t="shared" si="0"/>
        <v>_2018</v>
      </c>
    </row>
    <row r="66" spans="37:37">
      <c r="AK66" s="44" t="str">
        <f t="shared" si="0"/>
        <v>_2018</v>
      </c>
    </row>
    <row r="67" spans="37:37">
      <c r="AK67" s="44" t="str">
        <f t="shared" si="0"/>
        <v>_2018</v>
      </c>
    </row>
    <row r="68" spans="37:37">
      <c r="AK68" s="44" t="str">
        <f t="shared" ref="AK68:AK131" si="1">A68&amp;"_"&amp;2018</f>
        <v>_2018</v>
      </c>
    </row>
    <row r="69" spans="37:37">
      <c r="AK69" s="44" t="str">
        <f t="shared" si="1"/>
        <v>_2018</v>
      </c>
    </row>
    <row r="70" spans="37:37">
      <c r="AK70" s="44" t="str">
        <f t="shared" si="1"/>
        <v>_2018</v>
      </c>
    </row>
    <row r="71" spans="37:37">
      <c r="AK71" s="44" t="str">
        <f t="shared" si="1"/>
        <v>_2018</v>
      </c>
    </row>
    <row r="72" spans="37:37">
      <c r="AK72" s="44" t="str">
        <f t="shared" si="1"/>
        <v>_2018</v>
      </c>
    </row>
    <row r="73" spans="37:37">
      <c r="AK73" s="44" t="str">
        <f t="shared" si="1"/>
        <v>_2018</v>
      </c>
    </row>
    <row r="74" spans="37:37">
      <c r="AK74" s="44" t="str">
        <f t="shared" si="1"/>
        <v>_2018</v>
      </c>
    </row>
    <row r="75" spans="37:37">
      <c r="AK75" s="44" t="str">
        <f t="shared" si="1"/>
        <v>_2018</v>
      </c>
    </row>
    <row r="76" spans="37:37">
      <c r="AK76" s="44" t="str">
        <f t="shared" si="1"/>
        <v>_2018</v>
      </c>
    </row>
    <row r="77" spans="37:37">
      <c r="AK77" s="44" t="str">
        <f t="shared" si="1"/>
        <v>_2018</v>
      </c>
    </row>
    <row r="78" spans="37:37">
      <c r="AK78" s="44" t="str">
        <f t="shared" si="1"/>
        <v>_2018</v>
      </c>
    </row>
    <row r="79" spans="37:37">
      <c r="AK79" s="44" t="str">
        <f t="shared" si="1"/>
        <v>_2018</v>
      </c>
    </row>
    <row r="80" spans="37:37">
      <c r="AK80" s="44" t="str">
        <f t="shared" si="1"/>
        <v>_2018</v>
      </c>
    </row>
    <row r="81" spans="37:37">
      <c r="AK81" s="44" t="str">
        <f t="shared" si="1"/>
        <v>_2018</v>
      </c>
    </row>
    <row r="82" spans="37:37">
      <c r="AK82" s="44" t="str">
        <f t="shared" si="1"/>
        <v>_2018</v>
      </c>
    </row>
    <row r="83" spans="37:37">
      <c r="AK83" s="44" t="str">
        <f t="shared" si="1"/>
        <v>_2018</v>
      </c>
    </row>
    <row r="84" spans="37:37">
      <c r="AK84" s="44" t="str">
        <f t="shared" si="1"/>
        <v>_2018</v>
      </c>
    </row>
    <row r="85" spans="37:37">
      <c r="AK85" s="44" t="str">
        <f t="shared" si="1"/>
        <v>_2018</v>
      </c>
    </row>
    <row r="86" spans="37:37">
      <c r="AK86" s="44" t="str">
        <f t="shared" si="1"/>
        <v>_2018</v>
      </c>
    </row>
    <row r="87" spans="37:37">
      <c r="AK87" s="44" t="str">
        <f t="shared" si="1"/>
        <v>_2018</v>
      </c>
    </row>
    <row r="88" spans="37:37">
      <c r="AK88" s="44" t="str">
        <f t="shared" si="1"/>
        <v>_2018</v>
      </c>
    </row>
    <row r="89" spans="37:37">
      <c r="AK89" s="44" t="str">
        <f t="shared" si="1"/>
        <v>_2018</v>
      </c>
    </row>
    <row r="90" spans="37:37">
      <c r="AK90" s="44" t="str">
        <f t="shared" si="1"/>
        <v>_2018</v>
      </c>
    </row>
    <row r="91" spans="37:37">
      <c r="AK91" s="44" t="str">
        <f t="shared" si="1"/>
        <v>_2018</v>
      </c>
    </row>
    <row r="92" spans="37:37">
      <c r="AK92" s="44" t="str">
        <f t="shared" si="1"/>
        <v>_2018</v>
      </c>
    </row>
    <row r="93" spans="37:37">
      <c r="AK93" s="44" t="str">
        <f t="shared" si="1"/>
        <v>_2018</v>
      </c>
    </row>
    <row r="94" spans="37:37">
      <c r="AK94" s="44" t="str">
        <f t="shared" si="1"/>
        <v>_2018</v>
      </c>
    </row>
    <row r="95" spans="37:37">
      <c r="AK95" s="44" t="str">
        <f t="shared" si="1"/>
        <v>_2018</v>
      </c>
    </row>
    <row r="96" spans="37:37">
      <c r="AK96" s="44" t="str">
        <f t="shared" si="1"/>
        <v>_2018</v>
      </c>
    </row>
    <row r="97" spans="37:37">
      <c r="AK97" s="44" t="str">
        <f t="shared" si="1"/>
        <v>_2018</v>
      </c>
    </row>
    <row r="98" spans="37:37">
      <c r="AK98" s="44" t="str">
        <f t="shared" si="1"/>
        <v>_2018</v>
      </c>
    </row>
    <row r="99" spans="37:37">
      <c r="AK99" s="44" t="str">
        <f t="shared" si="1"/>
        <v>_2018</v>
      </c>
    </row>
    <row r="100" spans="37:37">
      <c r="AK100" s="44" t="str">
        <f t="shared" si="1"/>
        <v>_2018</v>
      </c>
    </row>
    <row r="101" spans="37:37">
      <c r="AK101" s="44" t="str">
        <f t="shared" si="1"/>
        <v>_2018</v>
      </c>
    </row>
    <row r="102" spans="37:37">
      <c r="AK102" s="44" t="str">
        <f t="shared" si="1"/>
        <v>_2018</v>
      </c>
    </row>
    <row r="103" spans="37:37">
      <c r="AK103" s="44" t="str">
        <f t="shared" si="1"/>
        <v>_2018</v>
      </c>
    </row>
    <row r="104" spans="37:37">
      <c r="AK104" s="44" t="str">
        <f t="shared" si="1"/>
        <v>_2018</v>
      </c>
    </row>
    <row r="105" spans="37:37">
      <c r="AK105" s="44" t="str">
        <f t="shared" si="1"/>
        <v>_2018</v>
      </c>
    </row>
    <row r="106" spans="37:37">
      <c r="AK106" s="44" t="str">
        <f t="shared" si="1"/>
        <v>_2018</v>
      </c>
    </row>
    <row r="107" spans="37:37">
      <c r="AK107" s="44" t="str">
        <f t="shared" si="1"/>
        <v>_2018</v>
      </c>
    </row>
    <row r="108" spans="37:37">
      <c r="AK108" s="44" t="str">
        <f t="shared" si="1"/>
        <v>_2018</v>
      </c>
    </row>
    <row r="109" spans="37:37">
      <c r="AK109" s="44" t="str">
        <f t="shared" si="1"/>
        <v>_2018</v>
      </c>
    </row>
    <row r="110" spans="37:37">
      <c r="AK110" s="44" t="str">
        <f t="shared" si="1"/>
        <v>_2018</v>
      </c>
    </row>
    <row r="111" spans="37:37">
      <c r="AK111" s="44" t="str">
        <f t="shared" si="1"/>
        <v>_2018</v>
      </c>
    </row>
    <row r="112" spans="37:37">
      <c r="AK112" s="44" t="str">
        <f t="shared" si="1"/>
        <v>_2018</v>
      </c>
    </row>
    <row r="113" spans="37:37">
      <c r="AK113" s="44" t="str">
        <f t="shared" si="1"/>
        <v>_2018</v>
      </c>
    </row>
    <row r="114" spans="37:37">
      <c r="AK114" s="44" t="str">
        <f t="shared" si="1"/>
        <v>_2018</v>
      </c>
    </row>
    <row r="115" spans="37:37">
      <c r="AK115" s="44" t="str">
        <f t="shared" si="1"/>
        <v>_2018</v>
      </c>
    </row>
    <row r="116" spans="37:37">
      <c r="AK116" s="44" t="str">
        <f t="shared" si="1"/>
        <v>_2018</v>
      </c>
    </row>
    <row r="117" spans="37:37">
      <c r="AK117" s="44" t="str">
        <f t="shared" si="1"/>
        <v>_2018</v>
      </c>
    </row>
    <row r="118" spans="37:37">
      <c r="AK118" s="44" t="str">
        <f t="shared" si="1"/>
        <v>_2018</v>
      </c>
    </row>
    <row r="119" spans="37:37">
      <c r="AK119" s="44" t="str">
        <f t="shared" si="1"/>
        <v>_2018</v>
      </c>
    </row>
    <row r="120" spans="37:37">
      <c r="AK120" s="44" t="str">
        <f t="shared" si="1"/>
        <v>_2018</v>
      </c>
    </row>
    <row r="121" spans="37:37">
      <c r="AK121" s="44" t="str">
        <f t="shared" si="1"/>
        <v>_2018</v>
      </c>
    </row>
    <row r="122" spans="37:37">
      <c r="AK122" s="44" t="str">
        <f t="shared" si="1"/>
        <v>_2018</v>
      </c>
    </row>
    <row r="123" spans="37:37">
      <c r="AK123" s="44" t="str">
        <f t="shared" si="1"/>
        <v>_2018</v>
      </c>
    </row>
    <row r="124" spans="37:37">
      <c r="AK124" s="44" t="str">
        <f t="shared" si="1"/>
        <v>_2018</v>
      </c>
    </row>
    <row r="125" spans="37:37">
      <c r="AK125" s="44" t="str">
        <f t="shared" si="1"/>
        <v>_2018</v>
      </c>
    </row>
    <row r="126" spans="37:37">
      <c r="AK126" s="44" t="str">
        <f t="shared" si="1"/>
        <v>_2018</v>
      </c>
    </row>
    <row r="127" spans="37:37">
      <c r="AK127" s="44" t="str">
        <f t="shared" si="1"/>
        <v>_2018</v>
      </c>
    </row>
    <row r="128" spans="37:37">
      <c r="AK128" s="44" t="str">
        <f t="shared" si="1"/>
        <v>_2018</v>
      </c>
    </row>
    <row r="129" spans="37:37">
      <c r="AK129" s="44" t="str">
        <f t="shared" si="1"/>
        <v>_2018</v>
      </c>
    </row>
    <row r="130" spans="37:37">
      <c r="AK130" s="44" t="str">
        <f t="shared" si="1"/>
        <v>_2018</v>
      </c>
    </row>
    <row r="131" spans="37:37">
      <c r="AK131" s="44" t="str">
        <f t="shared" si="1"/>
        <v>_2018</v>
      </c>
    </row>
    <row r="132" spans="37:37">
      <c r="AK132" s="44" t="str">
        <f t="shared" ref="AK132:AK195" si="2">A132&amp;"_"&amp;2018</f>
        <v>_2018</v>
      </c>
    </row>
    <row r="133" spans="37:37">
      <c r="AK133" s="44" t="str">
        <f t="shared" si="2"/>
        <v>_2018</v>
      </c>
    </row>
    <row r="134" spans="37:37">
      <c r="AK134" s="44" t="str">
        <f t="shared" si="2"/>
        <v>_2018</v>
      </c>
    </row>
    <row r="135" spans="37:37">
      <c r="AK135" s="44" t="str">
        <f t="shared" si="2"/>
        <v>_2018</v>
      </c>
    </row>
    <row r="136" spans="37:37">
      <c r="AK136" s="44" t="str">
        <f t="shared" si="2"/>
        <v>_2018</v>
      </c>
    </row>
    <row r="137" spans="37:37">
      <c r="AK137" s="44" t="str">
        <f t="shared" si="2"/>
        <v>_2018</v>
      </c>
    </row>
    <row r="138" spans="37:37">
      <c r="AK138" s="44" t="str">
        <f t="shared" si="2"/>
        <v>_2018</v>
      </c>
    </row>
    <row r="139" spans="37:37">
      <c r="AK139" s="44" t="str">
        <f t="shared" si="2"/>
        <v>_2018</v>
      </c>
    </row>
    <row r="140" spans="37:37">
      <c r="AK140" s="44" t="str">
        <f t="shared" si="2"/>
        <v>_2018</v>
      </c>
    </row>
    <row r="141" spans="37:37">
      <c r="AK141" s="44" t="str">
        <f t="shared" si="2"/>
        <v>_2018</v>
      </c>
    </row>
    <row r="142" spans="37:37">
      <c r="AK142" s="44" t="str">
        <f t="shared" si="2"/>
        <v>_2018</v>
      </c>
    </row>
    <row r="143" spans="37:37">
      <c r="AK143" s="44" t="str">
        <f t="shared" si="2"/>
        <v>_2018</v>
      </c>
    </row>
    <row r="144" spans="37:37">
      <c r="AK144" s="44" t="str">
        <f t="shared" si="2"/>
        <v>_2018</v>
      </c>
    </row>
    <row r="145" spans="37:37">
      <c r="AK145" s="44" t="str">
        <f t="shared" si="2"/>
        <v>_2018</v>
      </c>
    </row>
    <row r="146" spans="37:37">
      <c r="AK146" s="44" t="str">
        <f t="shared" si="2"/>
        <v>_2018</v>
      </c>
    </row>
    <row r="147" spans="37:37">
      <c r="AK147" s="44" t="str">
        <f t="shared" si="2"/>
        <v>_2018</v>
      </c>
    </row>
    <row r="148" spans="37:37">
      <c r="AK148" s="44" t="str">
        <f t="shared" si="2"/>
        <v>_2018</v>
      </c>
    </row>
    <row r="149" spans="37:37">
      <c r="AK149" s="44" t="str">
        <f t="shared" si="2"/>
        <v>_2018</v>
      </c>
    </row>
    <row r="150" spans="37:37">
      <c r="AK150" s="44" t="str">
        <f t="shared" si="2"/>
        <v>_2018</v>
      </c>
    </row>
    <row r="151" spans="37:37">
      <c r="AK151" s="44" t="str">
        <f t="shared" si="2"/>
        <v>_2018</v>
      </c>
    </row>
    <row r="152" spans="37:37">
      <c r="AK152" s="44" t="str">
        <f t="shared" si="2"/>
        <v>_2018</v>
      </c>
    </row>
    <row r="153" spans="37:37">
      <c r="AK153" s="44" t="str">
        <f t="shared" si="2"/>
        <v>_2018</v>
      </c>
    </row>
    <row r="154" spans="37:37">
      <c r="AK154" s="44" t="str">
        <f t="shared" si="2"/>
        <v>_2018</v>
      </c>
    </row>
    <row r="155" spans="37:37">
      <c r="AK155" s="44" t="str">
        <f t="shared" si="2"/>
        <v>_2018</v>
      </c>
    </row>
    <row r="156" spans="37:37">
      <c r="AK156" s="44" t="str">
        <f t="shared" si="2"/>
        <v>_2018</v>
      </c>
    </row>
    <row r="157" spans="37:37">
      <c r="AK157" s="44" t="str">
        <f t="shared" si="2"/>
        <v>_2018</v>
      </c>
    </row>
    <row r="158" spans="37:37">
      <c r="AK158" s="44" t="str">
        <f t="shared" si="2"/>
        <v>_2018</v>
      </c>
    </row>
    <row r="159" spans="37:37">
      <c r="AK159" s="44" t="str">
        <f t="shared" si="2"/>
        <v>_2018</v>
      </c>
    </row>
    <row r="160" spans="37:37">
      <c r="AK160" s="44" t="str">
        <f t="shared" si="2"/>
        <v>_2018</v>
      </c>
    </row>
    <row r="161" spans="37:37">
      <c r="AK161" s="44" t="str">
        <f t="shared" si="2"/>
        <v>_2018</v>
      </c>
    </row>
    <row r="162" spans="37:37">
      <c r="AK162" s="44" t="str">
        <f t="shared" si="2"/>
        <v>_2018</v>
      </c>
    </row>
    <row r="163" spans="37:37">
      <c r="AK163" s="44" t="str">
        <f t="shared" si="2"/>
        <v>_2018</v>
      </c>
    </row>
    <row r="164" spans="37:37">
      <c r="AK164" s="44" t="str">
        <f t="shared" si="2"/>
        <v>_2018</v>
      </c>
    </row>
    <row r="165" spans="37:37">
      <c r="AK165" s="44" t="str">
        <f t="shared" si="2"/>
        <v>_2018</v>
      </c>
    </row>
    <row r="166" spans="37:37">
      <c r="AK166" s="44" t="str">
        <f t="shared" si="2"/>
        <v>_2018</v>
      </c>
    </row>
    <row r="167" spans="37:37">
      <c r="AK167" s="44" t="str">
        <f t="shared" si="2"/>
        <v>_2018</v>
      </c>
    </row>
    <row r="168" spans="37:37">
      <c r="AK168" s="44" t="str">
        <f t="shared" si="2"/>
        <v>_2018</v>
      </c>
    </row>
    <row r="169" spans="37:37">
      <c r="AK169" s="44" t="str">
        <f t="shared" si="2"/>
        <v>_2018</v>
      </c>
    </row>
    <row r="170" spans="37:37">
      <c r="AK170" s="44" t="str">
        <f t="shared" si="2"/>
        <v>_2018</v>
      </c>
    </row>
    <row r="171" spans="37:37">
      <c r="AK171" s="44" t="str">
        <f t="shared" si="2"/>
        <v>_2018</v>
      </c>
    </row>
    <row r="172" spans="37:37">
      <c r="AK172" s="44" t="str">
        <f t="shared" si="2"/>
        <v>_2018</v>
      </c>
    </row>
    <row r="173" spans="37:37">
      <c r="AK173" s="44" t="str">
        <f t="shared" si="2"/>
        <v>_2018</v>
      </c>
    </row>
    <row r="174" spans="37:37">
      <c r="AK174" s="44" t="str">
        <f t="shared" si="2"/>
        <v>_2018</v>
      </c>
    </row>
    <row r="175" spans="37:37">
      <c r="AK175" s="44" t="str">
        <f t="shared" si="2"/>
        <v>_2018</v>
      </c>
    </row>
    <row r="176" spans="37:37">
      <c r="AK176" s="44" t="str">
        <f t="shared" si="2"/>
        <v>_2018</v>
      </c>
    </row>
    <row r="177" spans="37:37">
      <c r="AK177" s="44" t="str">
        <f t="shared" si="2"/>
        <v>_2018</v>
      </c>
    </row>
    <row r="178" spans="37:37">
      <c r="AK178" s="44" t="str">
        <f t="shared" si="2"/>
        <v>_2018</v>
      </c>
    </row>
    <row r="179" spans="37:37">
      <c r="AK179" s="44" t="str">
        <f t="shared" si="2"/>
        <v>_2018</v>
      </c>
    </row>
    <row r="180" spans="37:37">
      <c r="AK180" s="44" t="str">
        <f t="shared" si="2"/>
        <v>_2018</v>
      </c>
    </row>
    <row r="181" spans="37:37">
      <c r="AK181" s="44" t="str">
        <f t="shared" si="2"/>
        <v>_2018</v>
      </c>
    </row>
    <row r="182" spans="37:37">
      <c r="AK182" s="44" t="str">
        <f t="shared" si="2"/>
        <v>_2018</v>
      </c>
    </row>
    <row r="183" spans="37:37">
      <c r="AK183" s="44" t="str">
        <f t="shared" si="2"/>
        <v>_2018</v>
      </c>
    </row>
    <row r="184" spans="37:37">
      <c r="AK184" s="44" t="str">
        <f t="shared" si="2"/>
        <v>_2018</v>
      </c>
    </row>
    <row r="185" spans="37:37">
      <c r="AK185" s="44" t="str">
        <f t="shared" si="2"/>
        <v>_2018</v>
      </c>
    </row>
    <row r="186" spans="37:37">
      <c r="AK186" s="44" t="str">
        <f t="shared" si="2"/>
        <v>_2018</v>
      </c>
    </row>
    <row r="187" spans="37:37">
      <c r="AK187" s="44" t="str">
        <f t="shared" si="2"/>
        <v>_2018</v>
      </c>
    </row>
    <row r="188" spans="37:37">
      <c r="AK188" s="44" t="str">
        <f t="shared" si="2"/>
        <v>_2018</v>
      </c>
    </row>
    <row r="189" spans="37:37">
      <c r="AK189" s="44" t="str">
        <f t="shared" si="2"/>
        <v>_2018</v>
      </c>
    </row>
    <row r="190" spans="37:37">
      <c r="AK190" s="44" t="str">
        <f t="shared" si="2"/>
        <v>_2018</v>
      </c>
    </row>
    <row r="191" spans="37:37">
      <c r="AK191" s="44" t="str">
        <f t="shared" si="2"/>
        <v>_2018</v>
      </c>
    </row>
    <row r="192" spans="37:37">
      <c r="AK192" s="44" t="str">
        <f t="shared" si="2"/>
        <v>_2018</v>
      </c>
    </row>
    <row r="193" spans="37:37">
      <c r="AK193" s="44" t="str">
        <f t="shared" si="2"/>
        <v>_2018</v>
      </c>
    </row>
    <row r="194" spans="37:37">
      <c r="AK194" s="44" t="str">
        <f t="shared" si="2"/>
        <v>_2018</v>
      </c>
    </row>
    <row r="195" spans="37:37">
      <c r="AK195" s="44" t="str">
        <f t="shared" si="2"/>
        <v>_2018</v>
      </c>
    </row>
    <row r="196" spans="37:37">
      <c r="AK196" s="44" t="str">
        <f t="shared" ref="AK196:AK259" si="3">A196&amp;"_"&amp;2018</f>
        <v>_2018</v>
      </c>
    </row>
    <row r="197" spans="37:37">
      <c r="AK197" s="44" t="str">
        <f t="shared" si="3"/>
        <v>_2018</v>
      </c>
    </row>
    <row r="198" spans="37:37">
      <c r="AK198" s="44" t="str">
        <f t="shared" si="3"/>
        <v>_2018</v>
      </c>
    </row>
    <row r="199" spans="37:37">
      <c r="AK199" s="44" t="str">
        <f t="shared" si="3"/>
        <v>_2018</v>
      </c>
    </row>
    <row r="200" spans="37:37">
      <c r="AK200" s="44" t="str">
        <f t="shared" si="3"/>
        <v>_2018</v>
      </c>
    </row>
    <row r="201" spans="37:37">
      <c r="AK201" s="44" t="str">
        <f t="shared" si="3"/>
        <v>_2018</v>
      </c>
    </row>
    <row r="202" spans="37:37">
      <c r="AK202" s="44" t="str">
        <f t="shared" si="3"/>
        <v>_2018</v>
      </c>
    </row>
    <row r="203" spans="37:37">
      <c r="AK203" s="44" t="str">
        <f t="shared" si="3"/>
        <v>_2018</v>
      </c>
    </row>
    <row r="204" spans="37:37">
      <c r="AK204" s="44" t="str">
        <f t="shared" si="3"/>
        <v>_2018</v>
      </c>
    </row>
    <row r="205" spans="37:37">
      <c r="AK205" s="44" t="str">
        <f t="shared" si="3"/>
        <v>_2018</v>
      </c>
    </row>
    <row r="206" spans="37:37">
      <c r="AK206" s="44" t="str">
        <f t="shared" si="3"/>
        <v>_2018</v>
      </c>
    </row>
    <row r="207" spans="37:37">
      <c r="AK207" s="44" t="str">
        <f t="shared" si="3"/>
        <v>_2018</v>
      </c>
    </row>
    <row r="208" spans="37:37">
      <c r="AK208" s="44" t="str">
        <f t="shared" si="3"/>
        <v>_2018</v>
      </c>
    </row>
    <row r="209" spans="37:37">
      <c r="AK209" s="44" t="str">
        <f t="shared" si="3"/>
        <v>_2018</v>
      </c>
    </row>
    <row r="210" spans="37:37">
      <c r="AK210" s="44" t="str">
        <f t="shared" si="3"/>
        <v>_2018</v>
      </c>
    </row>
    <row r="211" spans="37:37">
      <c r="AK211" s="44" t="str">
        <f t="shared" si="3"/>
        <v>_2018</v>
      </c>
    </row>
    <row r="212" spans="37:37">
      <c r="AK212" s="44" t="str">
        <f t="shared" si="3"/>
        <v>_2018</v>
      </c>
    </row>
    <row r="213" spans="37:37">
      <c r="AK213" s="44" t="str">
        <f t="shared" si="3"/>
        <v>_2018</v>
      </c>
    </row>
    <row r="214" spans="37:37">
      <c r="AK214" s="44" t="str">
        <f t="shared" si="3"/>
        <v>_2018</v>
      </c>
    </row>
    <row r="215" spans="37:37">
      <c r="AK215" s="44" t="str">
        <f t="shared" si="3"/>
        <v>_2018</v>
      </c>
    </row>
    <row r="216" spans="37:37">
      <c r="AK216" s="44" t="str">
        <f t="shared" si="3"/>
        <v>_2018</v>
      </c>
    </row>
    <row r="217" spans="37:37">
      <c r="AK217" s="44" t="str">
        <f t="shared" si="3"/>
        <v>_2018</v>
      </c>
    </row>
    <row r="218" spans="37:37">
      <c r="AK218" s="44" t="str">
        <f t="shared" si="3"/>
        <v>_2018</v>
      </c>
    </row>
    <row r="219" spans="37:37">
      <c r="AK219" s="44" t="str">
        <f t="shared" si="3"/>
        <v>_2018</v>
      </c>
    </row>
    <row r="220" spans="37:37">
      <c r="AK220" s="44" t="str">
        <f t="shared" si="3"/>
        <v>_2018</v>
      </c>
    </row>
    <row r="221" spans="37:37">
      <c r="AK221" s="44" t="str">
        <f t="shared" si="3"/>
        <v>_2018</v>
      </c>
    </row>
    <row r="222" spans="37:37">
      <c r="AK222" s="44" t="str">
        <f t="shared" si="3"/>
        <v>_2018</v>
      </c>
    </row>
    <row r="223" spans="37:37">
      <c r="AK223" s="44" t="str">
        <f t="shared" si="3"/>
        <v>_2018</v>
      </c>
    </row>
    <row r="224" spans="37:37">
      <c r="AK224" s="44" t="str">
        <f t="shared" si="3"/>
        <v>_2018</v>
      </c>
    </row>
    <row r="225" spans="37:37">
      <c r="AK225" s="44" t="str">
        <f t="shared" si="3"/>
        <v>_2018</v>
      </c>
    </row>
    <row r="226" spans="37:37">
      <c r="AK226" s="44" t="str">
        <f t="shared" si="3"/>
        <v>_2018</v>
      </c>
    </row>
    <row r="227" spans="37:37">
      <c r="AK227" s="44" t="str">
        <f t="shared" si="3"/>
        <v>_2018</v>
      </c>
    </row>
    <row r="228" spans="37:37">
      <c r="AK228" s="44" t="str">
        <f t="shared" si="3"/>
        <v>_2018</v>
      </c>
    </row>
    <row r="229" spans="37:37">
      <c r="AK229" s="44" t="str">
        <f t="shared" si="3"/>
        <v>_2018</v>
      </c>
    </row>
    <row r="230" spans="37:37">
      <c r="AK230" s="44" t="str">
        <f t="shared" si="3"/>
        <v>_2018</v>
      </c>
    </row>
    <row r="231" spans="37:37">
      <c r="AK231" s="44" t="str">
        <f t="shared" si="3"/>
        <v>_2018</v>
      </c>
    </row>
    <row r="232" spans="37:37">
      <c r="AK232" s="44" t="str">
        <f t="shared" si="3"/>
        <v>_2018</v>
      </c>
    </row>
    <row r="233" spans="37:37">
      <c r="AK233" s="44" t="str">
        <f t="shared" si="3"/>
        <v>_2018</v>
      </c>
    </row>
    <row r="234" spans="37:37">
      <c r="AK234" s="44" t="str">
        <f t="shared" si="3"/>
        <v>_2018</v>
      </c>
    </row>
    <row r="235" spans="37:37">
      <c r="AK235" s="44" t="str">
        <f t="shared" si="3"/>
        <v>_2018</v>
      </c>
    </row>
    <row r="236" spans="37:37">
      <c r="AK236" s="44" t="str">
        <f t="shared" si="3"/>
        <v>_2018</v>
      </c>
    </row>
    <row r="237" spans="37:37">
      <c r="AK237" s="44" t="str">
        <f t="shared" si="3"/>
        <v>_2018</v>
      </c>
    </row>
    <row r="238" spans="37:37">
      <c r="AK238" s="44" t="str">
        <f t="shared" si="3"/>
        <v>_2018</v>
      </c>
    </row>
    <row r="239" spans="37:37">
      <c r="AK239" s="44" t="str">
        <f t="shared" si="3"/>
        <v>_2018</v>
      </c>
    </row>
    <row r="240" spans="37:37">
      <c r="AK240" s="44" t="str">
        <f t="shared" si="3"/>
        <v>_2018</v>
      </c>
    </row>
    <row r="241" spans="37:37">
      <c r="AK241" s="44" t="str">
        <f t="shared" si="3"/>
        <v>_2018</v>
      </c>
    </row>
    <row r="242" spans="37:37">
      <c r="AK242" s="44" t="str">
        <f t="shared" si="3"/>
        <v>_2018</v>
      </c>
    </row>
    <row r="243" spans="37:37">
      <c r="AK243" s="44" t="str">
        <f t="shared" si="3"/>
        <v>_2018</v>
      </c>
    </row>
    <row r="244" spans="37:37">
      <c r="AK244" s="44" t="str">
        <f t="shared" si="3"/>
        <v>_2018</v>
      </c>
    </row>
    <row r="245" spans="37:37">
      <c r="AK245" s="44" t="str">
        <f t="shared" si="3"/>
        <v>_2018</v>
      </c>
    </row>
    <row r="246" spans="37:37">
      <c r="AK246" s="44" t="str">
        <f t="shared" si="3"/>
        <v>_2018</v>
      </c>
    </row>
    <row r="247" spans="37:37">
      <c r="AK247" s="44" t="str">
        <f t="shared" si="3"/>
        <v>_2018</v>
      </c>
    </row>
    <row r="248" spans="37:37">
      <c r="AK248" s="44" t="str">
        <f t="shared" si="3"/>
        <v>_2018</v>
      </c>
    </row>
    <row r="249" spans="37:37">
      <c r="AK249" s="44" t="str">
        <f t="shared" si="3"/>
        <v>_2018</v>
      </c>
    </row>
    <row r="250" spans="37:37">
      <c r="AK250" s="44" t="str">
        <f t="shared" si="3"/>
        <v>_2018</v>
      </c>
    </row>
    <row r="251" spans="37:37">
      <c r="AK251" s="44" t="str">
        <f t="shared" si="3"/>
        <v>_2018</v>
      </c>
    </row>
    <row r="252" spans="37:37">
      <c r="AK252" s="44" t="str">
        <f t="shared" si="3"/>
        <v>_2018</v>
      </c>
    </row>
    <row r="253" spans="37:37">
      <c r="AK253" s="44" t="str">
        <f t="shared" si="3"/>
        <v>_2018</v>
      </c>
    </row>
    <row r="254" spans="37:37">
      <c r="AK254" s="44" t="str">
        <f t="shared" si="3"/>
        <v>_2018</v>
      </c>
    </row>
    <row r="255" spans="37:37">
      <c r="AK255" s="44" t="str">
        <f t="shared" si="3"/>
        <v>_2018</v>
      </c>
    </row>
    <row r="256" spans="37:37">
      <c r="AK256" s="44" t="str">
        <f t="shared" si="3"/>
        <v>_2018</v>
      </c>
    </row>
    <row r="257" spans="37:37">
      <c r="AK257" s="44" t="str">
        <f t="shared" si="3"/>
        <v>_2018</v>
      </c>
    </row>
    <row r="258" spans="37:37">
      <c r="AK258" s="44" t="str">
        <f t="shared" si="3"/>
        <v>_2018</v>
      </c>
    </row>
    <row r="259" spans="37:37">
      <c r="AK259" s="44" t="str">
        <f t="shared" si="3"/>
        <v>_2018</v>
      </c>
    </row>
    <row r="260" spans="37:37">
      <c r="AK260" s="44" t="str">
        <f t="shared" ref="AK260:AK323" si="4">A260&amp;"_"&amp;2018</f>
        <v>_2018</v>
      </c>
    </row>
    <row r="261" spans="37:37">
      <c r="AK261" s="44" t="str">
        <f t="shared" si="4"/>
        <v>_2018</v>
      </c>
    </row>
    <row r="262" spans="37:37">
      <c r="AK262" s="44" t="str">
        <f t="shared" si="4"/>
        <v>_2018</v>
      </c>
    </row>
    <row r="263" spans="37:37">
      <c r="AK263" s="44" t="str">
        <f t="shared" si="4"/>
        <v>_2018</v>
      </c>
    </row>
    <row r="264" spans="37:37">
      <c r="AK264" s="44" t="str">
        <f t="shared" si="4"/>
        <v>_2018</v>
      </c>
    </row>
    <row r="265" spans="37:37">
      <c r="AK265" s="44" t="str">
        <f t="shared" si="4"/>
        <v>_2018</v>
      </c>
    </row>
    <row r="266" spans="37:37">
      <c r="AK266" s="44" t="str">
        <f t="shared" si="4"/>
        <v>_2018</v>
      </c>
    </row>
    <row r="267" spans="37:37">
      <c r="AK267" s="44" t="str">
        <f t="shared" si="4"/>
        <v>_2018</v>
      </c>
    </row>
    <row r="268" spans="37:37">
      <c r="AK268" s="44" t="str">
        <f t="shared" si="4"/>
        <v>_2018</v>
      </c>
    </row>
    <row r="269" spans="37:37">
      <c r="AK269" s="44" t="str">
        <f t="shared" si="4"/>
        <v>_2018</v>
      </c>
    </row>
    <row r="270" spans="37:37">
      <c r="AK270" s="44" t="str">
        <f t="shared" si="4"/>
        <v>_2018</v>
      </c>
    </row>
    <row r="271" spans="37:37">
      <c r="AK271" s="44" t="str">
        <f t="shared" si="4"/>
        <v>_2018</v>
      </c>
    </row>
    <row r="272" spans="37:37">
      <c r="AK272" s="44" t="str">
        <f t="shared" si="4"/>
        <v>_2018</v>
      </c>
    </row>
    <row r="273" spans="37:37">
      <c r="AK273" s="44" t="str">
        <f t="shared" si="4"/>
        <v>_2018</v>
      </c>
    </row>
    <row r="274" spans="37:37">
      <c r="AK274" s="44" t="str">
        <f t="shared" si="4"/>
        <v>_2018</v>
      </c>
    </row>
    <row r="275" spans="37:37">
      <c r="AK275" s="44" t="str">
        <f t="shared" si="4"/>
        <v>_2018</v>
      </c>
    </row>
    <row r="276" spans="37:37">
      <c r="AK276" s="44" t="str">
        <f t="shared" si="4"/>
        <v>_2018</v>
      </c>
    </row>
    <row r="277" spans="37:37">
      <c r="AK277" s="44" t="str">
        <f t="shared" si="4"/>
        <v>_2018</v>
      </c>
    </row>
    <row r="278" spans="37:37">
      <c r="AK278" s="44" t="str">
        <f t="shared" si="4"/>
        <v>_2018</v>
      </c>
    </row>
    <row r="279" spans="37:37">
      <c r="AK279" s="44" t="str">
        <f t="shared" si="4"/>
        <v>_2018</v>
      </c>
    </row>
    <row r="280" spans="37:37">
      <c r="AK280" s="44" t="str">
        <f t="shared" si="4"/>
        <v>_2018</v>
      </c>
    </row>
    <row r="281" spans="37:37">
      <c r="AK281" s="44" t="str">
        <f t="shared" si="4"/>
        <v>_2018</v>
      </c>
    </row>
    <row r="282" spans="37:37">
      <c r="AK282" s="44" t="str">
        <f t="shared" si="4"/>
        <v>_2018</v>
      </c>
    </row>
    <row r="283" spans="37:37">
      <c r="AK283" s="44" t="str">
        <f t="shared" si="4"/>
        <v>_2018</v>
      </c>
    </row>
    <row r="284" spans="37:37">
      <c r="AK284" s="44" t="str">
        <f t="shared" si="4"/>
        <v>_2018</v>
      </c>
    </row>
    <row r="285" spans="37:37">
      <c r="AK285" s="44" t="str">
        <f t="shared" si="4"/>
        <v>_2018</v>
      </c>
    </row>
    <row r="286" spans="37:37">
      <c r="AK286" s="44" t="str">
        <f t="shared" si="4"/>
        <v>_2018</v>
      </c>
    </row>
    <row r="287" spans="37:37">
      <c r="AK287" s="44" t="str">
        <f t="shared" si="4"/>
        <v>_2018</v>
      </c>
    </row>
    <row r="288" spans="37:37">
      <c r="AK288" s="44" t="str">
        <f t="shared" si="4"/>
        <v>_2018</v>
      </c>
    </row>
    <row r="289" spans="37:37">
      <c r="AK289" s="44" t="str">
        <f t="shared" si="4"/>
        <v>_2018</v>
      </c>
    </row>
    <row r="290" spans="37:37">
      <c r="AK290" s="44" t="str">
        <f t="shared" si="4"/>
        <v>_2018</v>
      </c>
    </row>
    <row r="291" spans="37:37">
      <c r="AK291" s="44" t="str">
        <f t="shared" si="4"/>
        <v>_2018</v>
      </c>
    </row>
    <row r="292" spans="37:37">
      <c r="AK292" s="44" t="str">
        <f t="shared" si="4"/>
        <v>_2018</v>
      </c>
    </row>
    <row r="293" spans="37:37">
      <c r="AK293" s="44" t="str">
        <f t="shared" si="4"/>
        <v>_2018</v>
      </c>
    </row>
    <row r="294" spans="37:37">
      <c r="AK294" s="44" t="str">
        <f t="shared" si="4"/>
        <v>_2018</v>
      </c>
    </row>
    <row r="295" spans="37:37">
      <c r="AK295" s="44" t="str">
        <f t="shared" si="4"/>
        <v>_2018</v>
      </c>
    </row>
    <row r="296" spans="37:37">
      <c r="AK296" s="44" t="str">
        <f t="shared" si="4"/>
        <v>_2018</v>
      </c>
    </row>
    <row r="297" spans="37:37">
      <c r="AK297" s="44" t="str">
        <f t="shared" si="4"/>
        <v>_2018</v>
      </c>
    </row>
    <row r="298" spans="37:37">
      <c r="AK298" s="44" t="str">
        <f t="shared" si="4"/>
        <v>_2018</v>
      </c>
    </row>
    <row r="299" spans="37:37">
      <c r="AK299" s="44" t="str">
        <f t="shared" si="4"/>
        <v>_2018</v>
      </c>
    </row>
    <row r="300" spans="37:37">
      <c r="AK300" s="44" t="str">
        <f t="shared" si="4"/>
        <v>_2018</v>
      </c>
    </row>
    <row r="301" spans="37:37">
      <c r="AK301" s="44" t="str">
        <f t="shared" si="4"/>
        <v>_2018</v>
      </c>
    </row>
    <row r="302" spans="37:37">
      <c r="AK302" s="44" t="str">
        <f t="shared" si="4"/>
        <v>_2018</v>
      </c>
    </row>
    <row r="303" spans="37:37">
      <c r="AK303" s="44" t="str">
        <f t="shared" si="4"/>
        <v>_2018</v>
      </c>
    </row>
    <row r="304" spans="37:37">
      <c r="AK304" s="44" t="str">
        <f t="shared" si="4"/>
        <v>_2018</v>
      </c>
    </row>
    <row r="305" spans="37:37">
      <c r="AK305" s="44" t="str">
        <f t="shared" si="4"/>
        <v>_2018</v>
      </c>
    </row>
    <row r="306" spans="37:37">
      <c r="AK306" s="44" t="str">
        <f t="shared" si="4"/>
        <v>_2018</v>
      </c>
    </row>
    <row r="307" spans="37:37">
      <c r="AK307" s="44" t="str">
        <f t="shared" si="4"/>
        <v>_2018</v>
      </c>
    </row>
    <row r="308" spans="37:37">
      <c r="AK308" s="44" t="str">
        <f t="shared" si="4"/>
        <v>_2018</v>
      </c>
    </row>
    <row r="309" spans="37:37">
      <c r="AK309" s="44" t="str">
        <f t="shared" si="4"/>
        <v>_2018</v>
      </c>
    </row>
    <row r="310" spans="37:37">
      <c r="AK310" s="44" t="str">
        <f t="shared" si="4"/>
        <v>_2018</v>
      </c>
    </row>
    <row r="311" spans="37:37">
      <c r="AK311" s="44" t="str">
        <f t="shared" si="4"/>
        <v>_2018</v>
      </c>
    </row>
    <row r="312" spans="37:37">
      <c r="AK312" s="44" t="str">
        <f t="shared" si="4"/>
        <v>_2018</v>
      </c>
    </row>
    <row r="313" spans="37:37">
      <c r="AK313" s="44" t="str">
        <f t="shared" si="4"/>
        <v>_2018</v>
      </c>
    </row>
    <row r="314" spans="37:37">
      <c r="AK314" s="44" t="str">
        <f t="shared" si="4"/>
        <v>_2018</v>
      </c>
    </row>
    <row r="315" spans="37:37">
      <c r="AK315" s="44" t="str">
        <f t="shared" si="4"/>
        <v>_2018</v>
      </c>
    </row>
    <row r="316" spans="37:37">
      <c r="AK316" s="44" t="str">
        <f t="shared" si="4"/>
        <v>_2018</v>
      </c>
    </row>
    <row r="317" spans="37:37">
      <c r="AK317" s="44" t="str">
        <f t="shared" si="4"/>
        <v>_2018</v>
      </c>
    </row>
    <row r="318" spans="37:37">
      <c r="AK318" s="44" t="str">
        <f t="shared" si="4"/>
        <v>_2018</v>
      </c>
    </row>
    <row r="319" spans="37:37">
      <c r="AK319" s="44" t="str">
        <f t="shared" si="4"/>
        <v>_2018</v>
      </c>
    </row>
    <row r="320" spans="37:37">
      <c r="AK320" s="44" t="str">
        <f t="shared" si="4"/>
        <v>_2018</v>
      </c>
    </row>
    <row r="321" spans="37:37">
      <c r="AK321" s="44" t="str">
        <f t="shared" si="4"/>
        <v>_2018</v>
      </c>
    </row>
    <row r="322" spans="37:37">
      <c r="AK322" s="44" t="str">
        <f t="shared" si="4"/>
        <v>_2018</v>
      </c>
    </row>
    <row r="323" spans="37:37">
      <c r="AK323" s="44" t="str">
        <f t="shared" si="4"/>
        <v>_2018</v>
      </c>
    </row>
    <row r="324" spans="37:37">
      <c r="AK324" s="44" t="str">
        <f t="shared" ref="AK324:AK387" si="5">A324&amp;"_"&amp;2018</f>
        <v>_2018</v>
      </c>
    </row>
    <row r="325" spans="37:37">
      <c r="AK325" s="44" t="str">
        <f t="shared" si="5"/>
        <v>_2018</v>
      </c>
    </row>
    <row r="326" spans="37:37">
      <c r="AK326" s="44" t="str">
        <f t="shared" si="5"/>
        <v>_2018</v>
      </c>
    </row>
    <row r="327" spans="37:37">
      <c r="AK327" s="44" t="str">
        <f t="shared" si="5"/>
        <v>_2018</v>
      </c>
    </row>
    <row r="328" spans="37:37">
      <c r="AK328" s="44" t="str">
        <f t="shared" si="5"/>
        <v>_2018</v>
      </c>
    </row>
    <row r="329" spans="37:37">
      <c r="AK329" s="44" t="str">
        <f t="shared" si="5"/>
        <v>_2018</v>
      </c>
    </row>
    <row r="330" spans="37:37">
      <c r="AK330" s="44" t="str">
        <f t="shared" si="5"/>
        <v>_2018</v>
      </c>
    </row>
    <row r="331" spans="37:37">
      <c r="AK331" s="44" t="str">
        <f t="shared" si="5"/>
        <v>_2018</v>
      </c>
    </row>
    <row r="332" spans="37:37">
      <c r="AK332" s="44" t="str">
        <f t="shared" si="5"/>
        <v>_2018</v>
      </c>
    </row>
    <row r="333" spans="37:37">
      <c r="AK333" s="44" t="str">
        <f t="shared" si="5"/>
        <v>_2018</v>
      </c>
    </row>
    <row r="334" spans="37:37">
      <c r="AK334" s="44" t="str">
        <f t="shared" si="5"/>
        <v>_2018</v>
      </c>
    </row>
    <row r="335" spans="37:37">
      <c r="AK335" s="44" t="str">
        <f t="shared" si="5"/>
        <v>_2018</v>
      </c>
    </row>
    <row r="336" spans="37:37">
      <c r="AK336" s="44" t="str">
        <f t="shared" si="5"/>
        <v>_2018</v>
      </c>
    </row>
    <row r="337" spans="37:37">
      <c r="AK337" s="44" t="str">
        <f t="shared" si="5"/>
        <v>_2018</v>
      </c>
    </row>
    <row r="338" spans="37:37">
      <c r="AK338" s="44" t="str">
        <f t="shared" si="5"/>
        <v>_2018</v>
      </c>
    </row>
    <row r="339" spans="37:37">
      <c r="AK339" s="44" t="str">
        <f t="shared" si="5"/>
        <v>_2018</v>
      </c>
    </row>
    <row r="340" spans="37:37">
      <c r="AK340" s="44" t="str">
        <f t="shared" si="5"/>
        <v>_2018</v>
      </c>
    </row>
    <row r="341" spans="37:37">
      <c r="AK341" s="44" t="str">
        <f t="shared" si="5"/>
        <v>_2018</v>
      </c>
    </row>
    <row r="342" spans="37:37">
      <c r="AK342" s="44" t="str">
        <f t="shared" si="5"/>
        <v>_2018</v>
      </c>
    </row>
    <row r="343" spans="37:37">
      <c r="AK343" s="44" t="str">
        <f t="shared" si="5"/>
        <v>_2018</v>
      </c>
    </row>
    <row r="344" spans="37:37">
      <c r="AK344" s="44" t="str">
        <f t="shared" si="5"/>
        <v>_2018</v>
      </c>
    </row>
    <row r="345" spans="37:37">
      <c r="AK345" s="44" t="str">
        <f t="shared" si="5"/>
        <v>_2018</v>
      </c>
    </row>
    <row r="346" spans="37:37">
      <c r="AK346" s="44" t="str">
        <f t="shared" si="5"/>
        <v>_2018</v>
      </c>
    </row>
    <row r="347" spans="37:37">
      <c r="AK347" s="44" t="str">
        <f t="shared" si="5"/>
        <v>_2018</v>
      </c>
    </row>
    <row r="348" spans="37:37">
      <c r="AK348" s="44" t="str">
        <f t="shared" si="5"/>
        <v>_2018</v>
      </c>
    </row>
    <row r="349" spans="37:37">
      <c r="AK349" s="44" t="str">
        <f t="shared" si="5"/>
        <v>_2018</v>
      </c>
    </row>
    <row r="350" spans="37:37">
      <c r="AK350" s="44" t="str">
        <f t="shared" si="5"/>
        <v>_2018</v>
      </c>
    </row>
    <row r="351" spans="37:37">
      <c r="AK351" s="44" t="str">
        <f t="shared" si="5"/>
        <v>_2018</v>
      </c>
    </row>
    <row r="352" spans="37:37">
      <c r="AK352" s="44" t="str">
        <f t="shared" si="5"/>
        <v>_2018</v>
      </c>
    </row>
    <row r="353" spans="37:37">
      <c r="AK353" s="44" t="str">
        <f t="shared" si="5"/>
        <v>_2018</v>
      </c>
    </row>
    <row r="354" spans="37:37">
      <c r="AK354" s="44" t="str">
        <f t="shared" si="5"/>
        <v>_2018</v>
      </c>
    </row>
    <row r="355" spans="37:37">
      <c r="AK355" s="44" t="str">
        <f t="shared" si="5"/>
        <v>_2018</v>
      </c>
    </row>
    <row r="356" spans="37:37">
      <c r="AK356" s="44" t="str">
        <f t="shared" si="5"/>
        <v>_2018</v>
      </c>
    </row>
    <row r="357" spans="37:37">
      <c r="AK357" s="44" t="str">
        <f t="shared" si="5"/>
        <v>_2018</v>
      </c>
    </row>
    <row r="358" spans="37:37">
      <c r="AK358" s="44" t="str">
        <f t="shared" si="5"/>
        <v>_2018</v>
      </c>
    </row>
    <row r="359" spans="37:37">
      <c r="AK359" s="44" t="str">
        <f t="shared" si="5"/>
        <v>_2018</v>
      </c>
    </row>
    <row r="360" spans="37:37">
      <c r="AK360" s="44" t="str">
        <f t="shared" si="5"/>
        <v>_2018</v>
      </c>
    </row>
    <row r="361" spans="37:37">
      <c r="AK361" s="44" t="str">
        <f t="shared" si="5"/>
        <v>_2018</v>
      </c>
    </row>
    <row r="362" spans="37:37">
      <c r="AK362" s="44" t="str">
        <f t="shared" si="5"/>
        <v>_2018</v>
      </c>
    </row>
    <row r="363" spans="37:37">
      <c r="AK363" s="44" t="str">
        <f t="shared" si="5"/>
        <v>_2018</v>
      </c>
    </row>
    <row r="364" spans="37:37">
      <c r="AK364" s="44" t="str">
        <f t="shared" si="5"/>
        <v>_2018</v>
      </c>
    </row>
    <row r="365" spans="37:37">
      <c r="AK365" s="44" t="str">
        <f t="shared" si="5"/>
        <v>_2018</v>
      </c>
    </row>
    <row r="366" spans="37:37">
      <c r="AK366" s="44" t="str">
        <f t="shared" si="5"/>
        <v>_2018</v>
      </c>
    </row>
    <row r="367" spans="37:37">
      <c r="AK367" s="44" t="str">
        <f t="shared" si="5"/>
        <v>_2018</v>
      </c>
    </row>
    <row r="368" spans="37:37">
      <c r="AK368" s="44" t="str">
        <f t="shared" si="5"/>
        <v>_2018</v>
      </c>
    </row>
    <row r="369" spans="37:37">
      <c r="AK369" s="44" t="str">
        <f t="shared" si="5"/>
        <v>_2018</v>
      </c>
    </row>
    <row r="370" spans="37:37">
      <c r="AK370" s="44" t="str">
        <f t="shared" si="5"/>
        <v>_2018</v>
      </c>
    </row>
    <row r="371" spans="37:37">
      <c r="AK371" s="44" t="str">
        <f t="shared" si="5"/>
        <v>_2018</v>
      </c>
    </row>
    <row r="372" spans="37:37">
      <c r="AK372" s="44" t="str">
        <f t="shared" si="5"/>
        <v>_2018</v>
      </c>
    </row>
    <row r="373" spans="37:37">
      <c r="AK373" s="44" t="str">
        <f t="shared" si="5"/>
        <v>_2018</v>
      </c>
    </row>
    <row r="374" spans="37:37">
      <c r="AK374" s="44" t="str">
        <f t="shared" si="5"/>
        <v>_2018</v>
      </c>
    </row>
    <row r="375" spans="37:37">
      <c r="AK375" s="44" t="str">
        <f t="shared" si="5"/>
        <v>_2018</v>
      </c>
    </row>
    <row r="376" spans="37:37">
      <c r="AK376" s="44" t="str">
        <f t="shared" si="5"/>
        <v>_2018</v>
      </c>
    </row>
    <row r="377" spans="37:37">
      <c r="AK377" s="44" t="str">
        <f t="shared" si="5"/>
        <v>_2018</v>
      </c>
    </row>
    <row r="378" spans="37:37">
      <c r="AK378" s="44" t="str">
        <f t="shared" si="5"/>
        <v>_2018</v>
      </c>
    </row>
    <row r="379" spans="37:37">
      <c r="AK379" s="44" t="str">
        <f t="shared" si="5"/>
        <v>_2018</v>
      </c>
    </row>
    <row r="380" spans="37:37">
      <c r="AK380" s="44" t="str">
        <f t="shared" si="5"/>
        <v>_2018</v>
      </c>
    </row>
    <row r="381" spans="37:37">
      <c r="AK381" s="44" t="str">
        <f t="shared" si="5"/>
        <v>_2018</v>
      </c>
    </row>
    <row r="382" spans="37:37">
      <c r="AK382" s="44" t="str">
        <f t="shared" si="5"/>
        <v>_2018</v>
      </c>
    </row>
    <row r="383" spans="37:37">
      <c r="AK383" s="44" t="str">
        <f t="shared" si="5"/>
        <v>_2018</v>
      </c>
    </row>
    <row r="384" spans="37:37">
      <c r="AK384" s="44" t="str">
        <f t="shared" si="5"/>
        <v>_2018</v>
      </c>
    </row>
    <row r="385" spans="37:37">
      <c r="AK385" s="44" t="str">
        <f t="shared" si="5"/>
        <v>_2018</v>
      </c>
    </row>
    <row r="386" spans="37:37">
      <c r="AK386" s="44" t="str">
        <f t="shared" si="5"/>
        <v>_2018</v>
      </c>
    </row>
    <row r="387" spans="37:37">
      <c r="AK387" s="44" t="str">
        <f t="shared" si="5"/>
        <v>_2018</v>
      </c>
    </row>
    <row r="388" spans="37:37">
      <c r="AK388" s="44" t="str">
        <f t="shared" ref="AK388:AK451" si="6">A388&amp;"_"&amp;2018</f>
        <v>_2018</v>
      </c>
    </row>
    <row r="389" spans="37:37">
      <c r="AK389" s="44" t="str">
        <f t="shared" si="6"/>
        <v>_2018</v>
      </c>
    </row>
    <row r="390" spans="37:37">
      <c r="AK390" s="44" t="str">
        <f t="shared" si="6"/>
        <v>_2018</v>
      </c>
    </row>
    <row r="391" spans="37:37">
      <c r="AK391" s="44" t="str">
        <f t="shared" si="6"/>
        <v>_2018</v>
      </c>
    </row>
    <row r="392" spans="37:37">
      <c r="AK392" s="44" t="str">
        <f t="shared" si="6"/>
        <v>_2018</v>
      </c>
    </row>
    <row r="393" spans="37:37">
      <c r="AK393" s="44" t="str">
        <f t="shared" si="6"/>
        <v>_2018</v>
      </c>
    </row>
    <row r="394" spans="37:37">
      <c r="AK394" s="44" t="str">
        <f t="shared" si="6"/>
        <v>_2018</v>
      </c>
    </row>
    <row r="395" spans="37:37">
      <c r="AK395" s="44" t="str">
        <f t="shared" si="6"/>
        <v>_2018</v>
      </c>
    </row>
    <row r="396" spans="37:37">
      <c r="AK396" s="44" t="str">
        <f t="shared" si="6"/>
        <v>_2018</v>
      </c>
    </row>
    <row r="397" spans="37:37">
      <c r="AK397" s="44" t="str">
        <f t="shared" si="6"/>
        <v>_2018</v>
      </c>
    </row>
    <row r="398" spans="37:37">
      <c r="AK398" s="44" t="str">
        <f t="shared" si="6"/>
        <v>_2018</v>
      </c>
    </row>
    <row r="399" spans="37:37">
      <c r="AK399" s="44" t="str">
        <f t="shared" si="6"/>
        <v>_2018</v>
      </c>
    </row>
    <row r="400" spans="37:37">
      <c r="AK400" s="44" t="str">
        <f t="shared" si="6"/>
        <v>_2018</v>
      </c>
    </row>
    <row r="401" spans="37:37">
      <c r="AK401" s="44" t="str">
        <f t="shared" si="6"/>
        <v>_2018</v>
      </c>
    </row>
    <row r="402" spans="37:37">
      <c r="AK402" s="44" t="str">
        <f t="shared" si="6"/>
        <v>_2018</v>
      </c>
    </row>
    <row r="403" spans="37:37">
      <c r="AK403" s="44" t="str">
        <f t="shared" si="6"/>
        <v>_2018</v>
      </c>
    </row>
    <row r="404" spans="37:37">
      <c r="AK404" s="44" t="str">
        <f t="shared" si="6"/>
        <v>_2018</v>
      </c>
    </row>
    <row r="405" spans="37:37">
      <c r="AK405" s="44" t="str">
        <f t="shared" si="6"/>
        <v>_2018</v>
      </c>
    </row>
    <row r="406" spans="37:37">
      <c r="AK406" s="44" t="str">
        <f t="shared" si="6"/>
        <v>_2018</v>
      </c>
    </row>
    <row r="407" spans="37:37">
      <c r="AK407" s="44" t="str">
        <f t="shared" si="6"/>
        <v>_2018</v>
      </c>
    </row>
    <row r="408" spans="37:37">
      <c r="AK408" s="44" t="str">
        <f t="shared" si="6"/>
        <v>_2018</v>
      </c>
    </row>
    <row r="409" spans="37:37">
      <c r="AK409" s="44" t="str">
        <f t="shared" si="6"/>
        <v>_2018</v>
      </c>
    </row>
    <row r="410" spans="37:37">
      <c r="AK410" s="44" t="str">
        <f t="shared" si="6"/>
        <v>_2018</v>
      </c>
    </row>
    <row r="411" spans="37:37">
      <c r="AK411" s="44" t="str">
        <f t="shared" si="6"/>
        <v>_2018</v>
      </c>
    </row>
    <row r="412" spans="37:37">
      <c r="AK412" s="44" t="str">
        <f t="shared" si="6"/>
        <v>_2018</v>
      </c>
    </row>
    <row r="413" spans="37:37">
      <c r="AK413" s="44" t="str">
        <f t="shared" si="6"/>
        <v>_2018</v>
      </c>
    </row>
    <row r="414" spans="37:37">
      <c r="AK414" s="44" t="str">
        <f t="shared" si="6"/>
        <v>_2018</v>
      </c>
    </row>
    <row r="415" spans="37:37">
      <c r="AK415" s="44" t="str">
        <f t="shared" si="6"/>
        <v>_2018</v>
      </c>
    </row>
    <row r="416" spans="37:37">
      <c r="AK416" s="44" t="str">
        <f t="shared" si="6"/>
        <v>_2018</v>
      </c>
    </row>
    <row r="417" spans="37:37">
      <c r="AK417" s="44" t="str">
        <f t="shared" si="6"/>
        <v>_2018</v>
      </c>
    </row>
    <row r="418" spans="37:37">
      <c r="AK418" s="44" t="str">
        <f t="shared" si="6"/>
        <v>_2018</v>
      </c>
    </row>
    <row r="419" spans="37:37">
      <c r="AK419" s="44" t="str">
        <f t="shared" si="6"/>
        <v>_2018</v>
      </c>
    </row>
    <row r="420" spans="37:37">
      <c r="AK420" s="44" t="str">
        <f t="shared" si="6"/>
        <v>_2018</v>
      </c>
    </row>
    <row r="421" spans="37:37">
      <c r="AK421" s="44" t="str">
        <f t="shared" si="6"/>
        <v>_2018</v>
      </c>
    </row>
    <row r="422" spans="37:37">
      <c r="AK422" s="44" t="str">
        <f t="shared" si="6"/>
        <v>_2018</v>
      </c>
    </row>
    <row r="423" spans="37:37">
      <c r="AK423" s="44" t="str">
        <f t="shared" si="6"/>
        <v>_2018</v>
      </c>
    </row>
    <row r="424" spans="37:37">
      <c r="AK424" s="44" t="str">
        <f t="shared" si="6"/>
        <v>_2018</v>
      </c>
    </row>
    <row r="425" spans="37:37">
      <c r="AK425" s="44" t="str">
        <f t="shared" si="6"/>
        <v>_2018</v>
      </c>
    </row>
    <row r="426" spans="37:37">
      <c r="AK426" s="44" t="str">
        <f t="shared" si="6"/>
        <v>_2018</v>
      </c>
    </row>
    <row r="427" spans="37:37">
      <c r="AK427" s="44" t="str">
        <f t="shared" si="6"/>
        <v>_2018</v>
      </c>
    </row>
    <row r="428" spans="37:37">
      <c r="AK428" s="44" t="str">
        <f t="shared" si="6"/>
        <v>_2018</v>
      </c>
    </row>
    <row r="429" spans="37:37">
      <c r="AK429" s="44" t="str">
        <f t="shared" si="6"/>
        <v>_2018</v>
      </c>
    </row>
    <row r="430" spans="37:37">
      <c r="AK430" s="44" t="str">
        <f t="shared" si="6"/>
        <v>_2018</v>
      </c>
    </row>
    <row r="431" spans="37:37">
      <c r="AK431" s="44" t="str">
        <f t="shared" si="6"/>
        <v>_2018</v>
      </c>
    </row>
    <row r="432" spans="37:37">
      <c r="AK432" s="44" t="str">
        <f t="shared" si="6"/>
        <v>_2018</v>
      </c>
    </row>
    <row r="433" spans="37:37">
      <c r="AK433" s="44" t="str">
        <f t="shared" si="6"/>
        <v>_2018</v>
      </c>
    </row>
    <row r="434" spans="37:37">
      <c r="AK434" s="44" t="str">
        <f t="shared" si="6"/>
        <v>_2018</v>
      </c>
    </row>
    <row r="435" spans="37:37">
      <c r="AK435" s="44" t="str">
        <f t="shared" si="6"/>
        <v>_2018</v>
      </c>
    </row>
    <row r="436" spans="37:37">
      <c r="AK436" s="44" t="str">
        <f t="shared" si="6"/>
        <v>_2018</v>
      </c>
    </row>
    <row r="437" spans="37:37">
      <c r="AK437" s="44" t="str">
        <f t="shared" si="6"/>
        <v>_2018</v>
      </c>
    </row>
    <row r="438" spans="37:37">
      <c r="AK438" s="44" t="str">
        <f t="shared" si="6"/>
        <v>_2018</v>
      </c>
    </row>
    <row r="439" spans="37:37">
      <c r="AK439" s="44" t="str">
        <f t="shared" si="6"/>
        <v>_2018</v>
      </c>
    </row>
    <row r="440" spans="37:37">
      <c r="AK440" s="44" t="str">
        <f t="shared" si="6"/>
        <v>_2018</v>
      </c>
    </row>
    <row r="441" spans="37:37">
      <c r="AK441" s="44" t="str">
        <f t="shared" si="6"/>
        <v>_2018</v>
      </c>
    </row>
    <row r="442" spans="37:37">
      <c r="AK442" s="44" t="str">
        <f t="shared" si="6"/>
        <v>_2018</v>
      </c>
    </row>
    <row r="443" spans="37:37">
      <c r="AK443" s="44" t="str">
        <f t="shared" si="6"/>
        <v>_2018</v>
      </c>
    </row>
    <row r="444" spans="37:37">
      <c r="AK444" s="44" t="str">
        <f t="shared" si="6"/>
        <v>_2018</v>
      </c>
    </row>
    <row r="445" spans="37:37">
      <c r="AK445" s="44" t="str">
        <f t="shared" si="6"/>
        <v>_2018</v>
      </c>
    </row>
    <row r="446" spans="37:37">
      <c r="AK446" s="44" t="str">
        <f t="shared" si="6"/>
        <v>_2018</v>
      </c>
    </row>
    <row r="447" spans="37:37">
      <c r="AK447" s="44" t="str">
        <f t="shared" si="6"/>
        <v>_2018</v>
      </c>
    </row>
    <row r="448" spans="37:37">
      <c r="AK448" s="44" t="str">
        <f t="shared" si="6"/>
        <v>_2018</v>
      </c>
    </row>
    <row r="449" spans="37:37">
      <c r="AK449" s="44" t="str">
        <f t="shared" si="6"/>
        <v>_2018</v>
      </c>
    </row>
    <row r="450" spans="37:37">
      <c r="AK450" s="44" t="str">
        <f t="shared" si="6"/>
        <v>_2018</v>
      </c>
    </row>
    <row r="451" spans="37:37">
      <c r="AK451" s="44" t="str">
        <f t="shared" si="6"/>
        <v>_2018</v>
      </c>
    </row>
    <row r="452" spans="37:37">
      <c r="AK452" s="44" t="str">
        <f t="shared" ref="AK452:AK509" si="7">A452&amp;"_"&amp;2018</f>
        <v>_2018</v>
      </c>
    </row>
    <row r="453" spans="37:37">
      <c r="AK453" s="44" t="str">
        <f t="shared" si="7"/>
        <v>_2018</v>
      </c>
    </row>
    <row r="454" spans="37:37">
      <c r="AK454" s="44" t="str">
        <f t="shared" si="7"/>
        <v>_2018</v>
      </c>
    </row>
    <row r="455" spans="37:37">
      <c r="AK455" s="44" t="str">
        <f t="shared" si="7"/>
        <v>_2018</v>
      </c>
    </row>
    <row r="456" spans="37:37">
      <c r="AK456" s="44" t="str">
        <f t="shared" si="7"/>
        <v>_2018</v>
      </c>
    </row>
    <row r="457" spans="37:37">
      <c r="AK457" s="44" t="str">
        <f t="shared" si="7"/>
        <v>_2018</v>
      </c>
    </row>
    <row r="458" spans="37:37">
      <c r="AK458" s="44" t="str">
        <f t="shared" si="7"/>
        <v>_2018</v>
      </c>
    </row>
    <row r="459" spans="37:37">
      <c r="AK459" s="44" t="str">
        <f t="shared" si="7"/>
        <v>_2018</v>
      </c>
    </row>
    <row r="460" spans="37:37">
      <c r="AK460" s="44" t="str">
        <f t="shared" si="7"/>
        <v>_2018</v>
      </c>
    </row>
    <row r="461" spans="37:37">
      <c r="AK461" s="44" t="str">
        <f t="shared" si="7"/>
        <v>_2018</v>
      </c>
    </row>
    <row r="462" spans="37:37">
      <c r="AK462" s="44" t="str">
        <f t="shared" si="7"/>
        <v>_2018</v>
      </c>
    </row>
    <row r="463" spans="37:37">
      <c r="AK463" s="44" t="str">
        <f t="shared" si="7"/>
        <v>_2018</v>
      </c>
    </row>
    <row r="464" spans="37:37">
      <c r="AK464" s="44" t="str">
        <f t="shared" si="7"/>
        <v>_2018</v>
      </c>
    </row>
    <row r="465" spans="37:37">
      <c r="AK465" s="44" t="str">
        <f t="shared" si="7"/>
        <v>_2018</v>
      </c>
    </row>
    <row r="466" spans="37:37">
      <c r="AK466" s="44" t="str">
        <f t="shared" si="7"/>
        <v>_2018</v>
      </c>
    </row>
    <row r="467" spans="37:37">
      <c r="AK467" s="44" t="str">
        <f t="shared" si="7"/>
        <v>_2018</v>
      </c>
    </row>
    <row r="468" spans="37:37">
      <c r="AK468" s="44" t="str">
        <f t="shared" si="7"/>
        <v>_2018</v>
      </c>
    </row>
    <row r="469" spans="37:37">
      <c r="AK469" s="44" t="str">
        <f t="shared" si="7"/>
        <v>_2018</v>
      </c>
    </row>
    <row r="470" spans="37:37">
      <c r="AK470" s="44" t="str">
        <f t="shared" si="7"/>
        <v>_2018</v>
      </c>
    </row>
    <row r="471" spans="37:37">
      <c r="AK471" s="44" t="str">
        <f t="shared" si="7"/>
        <v>_2018</v>
      </c>
    </row>
    <row r="472" spans="37:37">
      <c r="AK472" s="44" t="str">
        <f t="shared" si="7"/>
        <v>_2018</v>
      </c>
    </row>
    <row r="473" spans="37:37">
      <c r="AK473" s="44" t="str">
        <f t="shared" si="7"/>
        <v>_2018</v>
      </c>
    </row>
    <row r="474" spans="37:37">
      <c r="AK474" s="44" t="str">
        <f t="shared" si="7"/>
        <v>_2018</v>
      </c>
    </row>
    <row r="475" spans="37:37">
      <c r="AK475" s="44" t="str">
        <f t="shared" si="7"/>
        <v>_2018</v>
      </c>
    </row>
    <row r="476" spans="37:37">
      <c r="AK476" s="44" t="str">
        <f t="shared" si="7"/>
        <v>_2018</v>
      </c>
    </row>
    <row r="477" spans="37:37">
      <c r="AK477" s="44" t="str">
        <f t="shared" si="7"/>
        <v>_2018</v>
      </c>
    </row>
    <row r="478" spans="37:37">
      <c r="AK478" s="44" t="str">
        <f t="shared" si="7"/>
        <v>_2018</v>
      </c>
    </row>
    <row r="479" spans="37:37">
      <c r="AK479" s="44" t="str">
        <f t="shared" si="7"/>
        <v>_2018</v>
      </c>
    </row>
    <row r="480" spans="37:37">
      <c r="AK480" s="44" t="str">
        <f t="shared" si="7"/>
        <v>_2018</v>
      </c>
    </row>
    <row r="481" spans="37:37">
      <c r="AK481" s="44" t="str">
        <f t="shared" si="7"/>
        <v>_2018</v>
      </c>
    </row>
    <row r="482" spans="37:37">
      <c r="AK482" s="44" t="str">
        <f t="shared" si="7"/>
        <v>_2018</v>
      </c>
    </row>
    <row r="483" spans="37:37">
      <c r="AK483" s="44" t="str">
        <f t="shared" si="7"/>
        <v>_2018</v>
      </c>
    </row>
    <row r="484" spans="37:37">
      <c r="AK484" s="44" t="str">
        <f t="shared" si="7"/>
        <v>_2018</v>
      </c>
    </row>
    <row r="485" spans="37:37">
      <c r="AK485" s="44" t="str">
        <f t="shared" si="7"/>
        <v>_2018</v>
      </c>
    </row>
    <row r="486" spans="37:37">
      <c r="AK486" s="44" t="str">
        <f t="shared" si="7"/>
        <v>_2018</v>
      </c>
    </row>
    <row r="487" spans="37:37">
      <c r="AK487" s="44" t="str">
        <f t="shared" si="7"/>
        <v>_2018</v>
      </c>
    </row>
    <row r="488" spans="37:37">
      <c r="AK488" s="44" t="str">
        <f t="shared" si="7"/>
        <v>_2018</v>
      </c>
    </row>
    <row r="489" spans="37:37">
      <c r="AK489" s="44" t="str">
        <f t="shared" si="7"/>
        <v>_2018</v>
      </c>
    </row>
    <row r="490" spans="37:37">
      <c r="AK490" s="44" t="str">
        <f t="shared" si="7"/>
        <v>_2018</v>
      </c>
    </row>
    <row r="491" spans="37:37">
      <c r="AK491" s="44" t="str">
        <f t="shared" si="7"/>
        <v>_2018</v>
      </c>
    </row>
    <row r="492" spans="37:37">
      <c r="AK492" s="44" t="str">
        <f t="shared" si="7"/>
        <v>_2018</v>
      </c>
    </row>
    <row r="493" spans="37:37">
      <c r="AK493" s="44" t="str">
        <f t="shared" si="7"/>
        <v>_2018</v>
      </c>
    </row>
    <row r="494" spans="37:37">
      <c r="AK494" s="44" t="str">
        <f t="shared" si="7"/>
        <v>_2018</v>
      </c>
    </row>
    <row r="495" spans="37:37">
      <c r="AK495" s="44" t="str">
        <f t="shared" si="7"/>
        <v>_2018</v>
      </c>
    </row>
    <row r="496" spans="37:37">
      <c r="AK496" s="44" t="str">
        <f t="shared" si="7"/>
        <v>_2018</v>
      </c>
    </row>
    <row r="497" spans="37:37">
      <c r="AK497" s="44" t="str">
        <f t="shared" si="7"/>
        <v>_2018</v>
      </c>
    </row>
    <row r="498" spans="37:37">
      <c r="AK498" s="44" t="str">
        <f t="shared" si="7"/>
        <v>_2018</v>
      </c>
    </row>
    <row r="499" spans="37:37">
      <c r="AK499" s="44" t="str">
        <f t="shared" si="7"/>
        <v>_2018</v>
      </c>
    </row>
    <row r="500" spans="37:37">
      <c r="AK500" s="44" t="str">
        <f t="shared" si="7"/>
        <v>_2018</v>
      </c>
    </row>
    <row r="501" spans="37:37">
      <c r="AK501" s="44" t="str">
        <f t="shared" si="7"/>
        <v>_2018</v>
      </c>
    </row>
    <row r="502" spans="37:37">
      <c r="AK502" s="44" t="str">
        <f t="shared" si="7"/>
        <v>_2018</v>
      </c>
    </row>
    <row r="503" spans="37:37">
      <c r="AK503" s="44" t="str">
        <f t="shared" si="7"/>
        <v>_2018</v>
      </c>
    </row>
    <row r="504" spans="37:37">
      <c r="AK504" s="44" t="str">
        <f t="shared" si="7"/>
        <v>_2018</v>
      </c>
    </row>
    <row r="505" spans="37:37">
      <c r="AK505" s="44" t="str">
        <f t="shared" si="7"/>
        <v>_2018</v>
      </c>
    </row>
    <row r="506" spans="37:37">
      <c r="AK506" s="44" t="str">
        <f t="shared" si="7"/>
        <v>_2018</v>
      </c>
    </row>
    <row r="507" spans="37:37">
      <c r="AK507" s="44" t="str">
        <f t="shared" si="7"/>
        <v>_2018</v>
      </c>
    </row>
    <row r="508" spans="37:37">
      <c r="AK508" s="44" t="str">
        <f t="shared" si="7"/>
        <v>_2018</v>
      </c>
    </row>
    <row r="509" spans="37:37">
      <c r="AK509" s="44" t="str">
        <f t="shared" si="7"/>
        <v>_2018</v>
      </c>
    </row>
  </sheetData>
  <sheetProtection password="CF88" sheet="1" objects="1" scenarios="1"/>
  <mergeCells count="10">
    <mergeCell ref="AK1:AK2"/>
    <mergeCell ref="AJ1:AJ2"/>
    <mergeCell ref="O1:Y1"/>
    <mergeCell ref="Z1:AB1"/>
    <mergeCell ref="A1:C1"/>
    <mergeCell ref="E1:I1"/>
    <mergeCell ref="L1:N1"/>
    <mergeCell ref="AC1:AF1"/>
    <mergeCell ref="AG1:AI1"/>
    <mergeCell ref="J1:K1"/>
  </mergeCells>
  <dataValidations count="13">
    <dataValidation type="decimal" allowBlank="1" showInputMessage="1" showErrorMessage="1" sqref="AG3:AG1048576 O3:AB1048576">
      <formula1>0</formula1>
      <formula2>100</formula2>
    </dataValidation>
    <dataValidation type="list" allowBlank="1" showInputMessage="1" showErrorMessage="1" sqref="AE3:AF1048576">
      <formula1>$DI$3:$DI$6</formula1>
    </dataValidation>
    <dataValidation type="list" allowBlank="1" showInputMessage="1" showErrorMessage="1" sqref="AD3:AD1048576">
      <formula1>$DJ$3:$DJ$8</formula1>
    </dataValidation>
    <dataValidation type="list" allowBlank="1" showInputMessage="1" showErrorMessage="1" sqref="AH3:AH1048576">
      <formula1>$DF$3:$DF$6</formula1>
    </dataValidation>
    <dataValidation type="list" allowBlank="1" showInputMessage="1" showErrorMessage="1" sqref="AI3:AI1048576">
      <formula1>$DG$3:$DG$6</formula1>
    </dataValidation>
    <dataValidation type="decimal" allowBlank="1" showInputMessage="1" showErrorMessage="1" sqref="L3:N1048576">
      <formula1>0</formula1>
      <formula2>99</formula2>
    </dataValidation>
    <dataValidation type="decimal" allowBlank="1" showInputMessage="1" showErrorMessage="1" sqref="G3:G1048576">
      <formula1>6.63</formula1>
      <formula2>18.53</formula2>
    </dataValidation>
    <dataValidation type="decimal" allowBlank="1" showInputMessage="1" showErrorMessage="1" sqref="F3:F1048576">
      <formula1>35.4</formula1>
      <formula2>47.08</formula2>
    </dataValidation>
    <dataValidation type="whole" allowBlank="1" showInputMessage="1" showErrorMessage="1" sqref="I3:I1048576">
      <formula1>0</formula1>
      <formula2>360</formula2>
    </dataValidation>
    <dataValidation type="decimal" allowBlank="1" showInputMessage="1" showErrorMessage="1" sqref="H3:H1048576">
      <formula1>0</formula1>
      <formula2>500</formula2>
    </dataValidation>
    <dataValidation type="list" allowBlank="1" showInputMessage="1" showErrorMessage="1" sqref="E3:E1048576">
      <formula1>$DK$3:$DK$27</formula1>
    </dataValidation>
    <dataValidation type="date" allowBlank="1" showInputMessage="1" showErrorMessage="1" sqref="D3:D1048576">
      <formula1>42005</formula1>
      <formula2>47848</formula2>
    </dataValidation>
    <dataValidation type="decimal" allowBlank="1" showInputMessage="1" showErrorMessage="1" sqref="J3:K1048576">
      <formula1>-25</formula1>
      <formula2>50</formula2>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sheetPr codeName="Foglio1"/>
  <dimension ref="A1:BZ573"/>
  <sheetViews>
    <sheetView zoomScale="90" zoomScaleNormal="90" workbookViewId="0">
      <pane xSplit="1" ySplit="3" topLeftCell="B4" activePane="bottomRight" state="frozen"/>
      <selection pane="topRight" activeCell="B1" sqref="B1"/>
      <selection pane="bottomLeft" activeCell="A4" sqref="A4"/>
      <selection pane="bottomRight" activeCell="C3" sqref="C3"/>
    </sheetView>
  </sheetViews>
  <sheetFormatPr defaultColWidth="9.28515625" defaultRowHeight="15"/>
  <cols>
    <col min="1" max="1" width="9.28515625" style="2"/>
    <col min="2" max="3" width="50.140625" style="2" customWidth="1"/>
    <col min="4" max="6" width="9.28515625" style="2" customWidth="1"/>
    <col min="7" max="7" width="9.28515625" style="2"/>
    <col min="8" max="8" width="128.85546875" style="33" customWidth="1"/>
    <col min="9" max="9" width="19.28515625" style="44" customWidth="1"/>
    <col min="10" max="30" width="9.28515625" style="2"/>
    <col min="31" max="43" width="9.28515625" style="44"/>
    <col min="44" max="44" width="9.28515625" style="44" hidden="1" customWidth="1"/>
    <col min="45" max="45" width="23.7109375" style="44" hidden="1" customWidth="1"/>
    <col min="46" max="49" width="9.28515625" style="44" hidden="1" customWidth="1"/>
    <col min="50" max="50" width="9.28515625" style="46" hidden="1" customWidth="1"/>
    <col min="51" max="51" width="33.140625" style="253" hidden="1" customWidth="1"/>
    <col min="52" max="53" width="19.7109375" style="44" hidden="1" customWidth="1"/>
    <col min="54" max="55" width="17.7109375" style="44" hidden="1" customWidth="1"/>
    <col min="56" max="57" width="16.28515625" style="44" hidden="1" customWidth="1"/>
    <col min="58" max="60" width="9.28515625" style="44" hidden="1" customWidth="1"/>
    <col min="61" max="61" width="12.28515625" style="44" hidden="1" customWidth="1"/>
    <col min="62" max="62" width="14.5703125" style="44" hidden="1" customWidth="1"/>
    <col min="63" max="65" width="12" style="44" hidden="1" customWidth="1"/>
    <col min="66" max="72" width="9.28515625" style="44" hidden="1" customWidth="1"/>
    <col min="73" max="73" width="21.28515625" style="44" hidden="1" customWidth="1"/>
    <col min="74" max="78" width="9.28515625" style="44" hidden="1" customWidth="1"/>
    <col min="79" max="16384" width="9.28515625" style="44"/>
  </cols>
  <sheetData>
    <row r="1" spans="1:78" s="145" customFormat="1" ht="21" customHeight="1">
      <c r="A1" s="296" t="s">
        <v>0</v>
      </c>
      <c r="B1" s="297"/>
      <c r="C1" s="316" t="s">
        <v>46356</v>
      </c>
      <c r="D1" s="318" t="s">
        <v>22</v>
      </c>
      <c r="E1" s="318"/>
      <c r="F1" s="318"/>
      <c r="G1" s="319" t="s">
        <v>46355</v>
      </c>
      <c r="H1" s="313" t="s">
        <v>37715</v>
      </c>
      <c r="I1" s="315" t="s">
        <v>46376</v>
      </c>
      <c r="J1" s="7"/>
      <c r="K1" s="7"/>
      <c r="L1" s="7"/>
      <c r="M1" s="7"/>
      <c r="N1" s="7"/>
      <c r="O1" s="7"/>
      <c r="P1" s="7"/>
      <c r="Q1" s="7"/>
      <c r="R1" s="7"/>
      <c r="S1" s="7"/>
      <c r="T1" s="7"/>
      <c r="U1" s="7"/>
      <c r="V1" s="7"/>
      <c r="W1" s="7"/>
      <c r="X1" s="7"/>
      <c r="Y1" s="7"/>
      <c r="Z1" s="7"/>
      <c r="AA1" s="7"/>
      <c r="AB1" s="7"/>
      <c r="AC1" s="7"/>
      <c r="AD1" s="7"/>
      <c r="AQ1" s="50"/>
      <c r="AR1" s="314" t="s">
        <v>48</v>
      </c>
      <c r="AS1" s="314"/>
      <c r="AT1" s="314"/>
      <c r="AU1" s="314"/>
      <c r="AV1" s="314"/>
      <c r="AW1" s="314"/>
      <c r="AX1" s="314"/>
      <c r="AY1" s="314"/>
    </row>
    <row r="2" spans="1:78" s="42" customFormat="1" ht="120" customHeight="1" thickBot="1">
      <c r="A2" s="85" t="s">
        <v>15</v>
      </c>
      <c r="B2" s="86" t="s">
        <v>1</v>
      </c>
      <c r="C2" s="317"/>
      <c r="D2" s="92" t="s">
        <v>46366</v>
      </c>
      <c r="E2" s="151" t="s">
        <v>46367</v>
      </c>
      <c r="F2" s="152" t="s">
        <v>46368</v>
      </c>
      <c r="G2" s="320"/>
      <c r="H2" s="313"/>
      <c r="I2" s="315"/>
      <c r="J2" s="12"/>
      <c r="K2" s="12"/>
      <c r="L2" s="12"/>
      <c r="M2" s="12"/>
      <c r="N2" s="12"/>
      <c r="O2" s="12"/>
      <c r="P2" s="12"/>
      <c r="Q2" s="12"/>
      <c r="R2" s="12"/>
      <c r="S2" s="12"/>
      <c r="T2" s="12"/>
      <c r="U2" s="12"/>
      <c r="V2" s="12"/>
      <c r="W2" s="12"/>
      <c r="X2" s="12"/>
      <c r="Y2" s="12"/>
      <c r="Z2" s="12"/>
      <c r="AA2" s="12"/>
      <c r="AB2" s="12"/>
      <c r="AC2" s="12"/>
      <c r="AD2" s="12"/>
      <c r="AR2" s="237" t="s">
        <v>162</v>
      </c>
      <c r="AS2" s="238" t="s">
        <v>11</v>
      </c>
      <c r="AT2" s="239" t="s">
        <v>16</v>
      </c>
      <c r="AU2" s="240" t="s">
        <v>10</v>
      </c>
      <c r="AV2" s="239" t="s">
        <v>6</v>
      </c>
      <c r="AW2" s="239" t="s">
        <v>17</v>
      </c>
      <c r="AX2" s="241" t="s">
        <v>74</v>
      </c>
      <c r="AY2" s="242" t="s">
        <v>37700</v>
      </c>
      <c r="AZ2" s="42" t="s">
        <v>275</v>
      </c>
      <c r="BA2" s="42" t="s">
        <v>304</v>
      </c>
      <c r="BB2" s="42" t="s">
        <v>286</v>
      </c>
      <c r="BC2" s="42" t="s">
        <v>305</v>
      </c>
      <c r="BD2" s="42" t="s">
        <v>296</v>
      </c>
      <c r="BE2" s="42" t="s">
        <v>306</v>
      </c>
      <c r="BF2" s="42" t="s">
        <v>298</v>
      </c>
      <c r="BG2" s="42" t="s">
        <v>307</v>
      </c>
      <c r="BH2" s="42" t="s">
        <v>371</v>
      </c>
      <c r="BI2" s="42" t="s">
        <v>347</v>
      </c>
      <c r="BJ2" s="42" t="s">
        <v>372</v>
      </c>
      <c r="BK2" s="42" t="s">
        <v>381</v>
      </c>
      <c r="BL2" s="42" t="s">
        <v>37603</v>
      </c>
      <c r="BM2" s="42" t="s">
        <v>37694</v>
      </c>
      <c r="BN2" s="42" t="s">
        <v>398</v>
      </c>
      <c r="BO2" s="42" t="s">
        <v>37590</v>
      </c>
      <c r="BP2" s="42" t="s">
        <v>37591</v>
      </c>
      <c r="BQ2" s="42" t="s">
        <v>37592</v>
      </c>
      <c r="BR2" s="42" t="s">
        <v>399</v>
      </c>
      <c r="BS2" s="243" t="s">
        <v>434</v>
      </c>
      <c r="BT2" s="43" t="s">
        <v>89</v>
      </c>
      <c r="BU2" s="243" t="s">
        <v>37569</v>
      </c>
      <c r="BV2" s="244" t="s">
        <v>37676</v>
      </c>
      <c r="BW2" s="245" t="s">
        <v>24</v>
      </c>
      <c r="BX2" s="246" t="s">
        <v>37702</v>
      </c>
      <c r="BY2" s="246" t="s">
        <v>20</v>
      </c>
      <c r="BZ2" s="246" t="s">
        <v>37703</v>
      </c>
    </row>
    <row r="3" spans="1:78" ht="76.5" customHeight="1">
      <c r="A3" s="273"/>
      <c r="B3" s="273"/>
      <c r="C3" s="273"/>
      <c r="D3" s="273"/>
      <c r="E3" s="273"/>
      <c r="F3" s="273"/>
      <c r="G3" s="273"/>
      <c r="H3" s="104"/>
      <c r="I3" s="44" t="str">
        <f>A3&amp;"_"&amp;2018</f>
        <v>_2018</v>
      </c>
      <c r="AS3" s="247"/>
      <c r="AT3" s="207" t="s">
        <v>46357</v>
      </c>
      <c r="AU3" s="207" t="s">
        <v>37698</v>
      </c>
      <c r="AV3" s="207" t="s">
        <v>37675</v>
      </c>
      <c r="AW3" s="248" t="s">
        <v>37699</v>
      </c>
      <c r="AX3" s="145" t="s">
        <v>75</v>
      </c>
      <c r="AY3" s="249" t="s">
        <v>37701</v>
      </c>
      <c r="BK3" s="250" t="s">
        <v>76</v>
      </c>
      <c r="BL3" s="250" t="s">
        <v>75</v>
      </c>
      <c r="BM3" s="250" t="s">
        <v>75</v>
      </c>
      <c r="BN3" s="250" t="s">
        <v>37690</v>
      </c>
      <c r="BO3" s="250" t="s">
        <v>75</v>
      </c>
      <c r="BP3" s="250" t="s">
        <v>75</v>
      </c>
      <c r="BQ3" s="250" t="s">
        <v>75</v>
      </c>
      <c r="BR3" s="44" t="s">
        <v>75</v>
      </c>
      <c r="BU3" s="44" t="s">
        <v>37570</v>
      </c>
      <c r="BV3" s="44" t="s">
        <v>76</v>
      </c>
      <c r="BW3" s="46" t="s">
        <v>55</v>
      </c>
      <c r="BX3" s="46" t="s">
        <v>58</v>
      </c>
      <c r="BY3" s="145" t="s">
        <v>75</v>
      </c>
      <c r="BZ3" s="207" t="s">
        <v>151</v>
      </c>
    </row>
    <row r="4" spans="1:78" ht="76.5" customHeight="1">
      <c r="A4" s="273"/>
      <c r="B4" s="273"/>
      <c r="C4" s="273"/>
      <c r="D4" s="273"/>
      <c r="E4" s="273"/>
      <c r="F4" s="273"/>
      <c r="G4" s="273"/>
      <c r="H4" s="104"/>
      <c r="I4" s="44" t="str">
        <f t="shared" ref="I4:I67" si="0">A4&amp;"_"&amp;2018</f>
        <v>_2018</v>
      </c>
      <c r="AS4" s="247"/>
      <c r="AT4" s="207" t="s">
        <v>37689</v>
      </c>
      <c r="AU4" s="210" t="s">
        <v>38</v>
      </c>
      <c r="AV4" s="210" t="s">
        <v>39</v>
      </c>
      <c r="AW4" s="210" t="s">
        <v>45</v>
      </c>
      <c r="AX4" s="45" t="s">
        <v>76</v>
      </c>
      <c r="AY4" s="251" t="s">
        <v>51</v>
      </c>
      <c r="AZ4" s="44" t="s">
        <v>248</v>
      </c>
      <c r="BA4" s="44" t="str">
        <f t="shared" ref="BA4" si="1">"E - "&amp;AZ4</f>
        <v xml:space="preserve">E - Frumento tenero </v>
      </c>
      <c r="BB4" s="44" t="s">
        <v>287</v>
      </c>
      <c r="BC4" s="44" t="str">
        <f t="shared" ref="BC4" si="2">"A - "&amp;BB4</f>
        <v xml:space="preserve">A - Pero </v>
      </c>
      <c r="BD4" s="44" t="s">
        <v>297</v>
      </c>
      <c r="BE4" s="44" t="str">
        <f>"F - "&amp;BD4</f>
        <v>F - Prati permanenti</v>
      </c>
      <c r="BF4" s="44" t="s">
        <v>269</v>
      </c>
      <c r="BG4" s="44" t="str">
        <f t="shared" ref="BG4" si="3">"S - "&amp;BF4</f>
        <v xml:space="preserve">S - Lattuga </v>
      </c>
      <c r="BH4" s="44">
        <v>1</v>
      </c>
      <c r="BI4" s="44" t="s">
        <v>344</v>
      </c>
      <c r="BJ4" s="44" t="str">
        <f t="shared" ref="BJ4" si="4">BH4&amp;BI4</f>
        <v>1E - Girasole</v>
      </c>
      <c r="BK4" s="44" t="s">
        <v>37729</v>
      </c>
      <c r="BL4" s="44" t="s">
        <v>76</v>
      </c>
      <c r="BM4" s="44" t="s">
        <v>76</v>
      </c>
      <c r="BN4" s="250" t="s">
        <v>37691</v>
      </c>
      <c r="BO4" s="44" t="s">
        <v>76</v>
      </c>
      <c r="BP4" s="44" t="s">
        <v>76</v>
      </c>
      <c r="BQ4" s="44" t="s">
        <v>76</v>
      </c>
      <c r="BR4" s="44" t="s">
        <v>76</v>
      </c>
      <c r="BS4" s="44" t="s">
        <v>76</v>
      </c>
      <c r="BT4" s="44" t="s">
        <v>91</v>
      </c>
      <c r="BU4" s="44" t="s">
        <v>37571</v>
      </c>
      <c r="BV4" s="44" t="s">
        <v>37688</v>
      </c>
      <c r="BW4" s="44" t="s">
        <v>56</v>
      </c>
      <c r="BX4" s="44" t="s">
        <v>59</v>
      </c>
      <c r="BY4" s="45" t="s">
        <v>76</v>
      </c>
      <c r="BZ4" s="207" t="s">
        <v>449</v>
      </c>
    </row>
    <row r="5" spans="1:78" ht="76.5" customHeight="1">
      <c r="A5" s="273"/>
      <c r="B5" s="273"/>
      <c r="C5" s="273"/>
      <c r="D5" s="273"/>
      <c r="E5" s="273"/>
      <c r="F5" s="273"/>
      <c r="G5" s="273"/>
      <c r="H5" s="104"/>
      <c r="I5" s="44" t="str">
        <f t="shared" si="0"/>
        <v>_2018</v>
      </c>
      <c r="AS5" s="247"/>
      <c r="AT5" s="210" t="s">
        <v>46363</v>
      </c>
      <c r="AU5" s="210" t="s">
        <v>439</v>
      </c>
      <c r="AV5" s="210" t="s">
        <v>40</v>
      </c>
      <c r="AW5" s="210" t="s">
        <v>46</v>
      </c>
      <c r="AX5" s="45" t="s">
        <v>77</v>
      </c>
      <c r="AY5" s="251" t="s">
        <v>446</v>
      </c>
      <c r="AZ5" s="44" t="s">
        <v>249</v>
      </c>
      <c r="BA5" s="44" t="str">
        <f t="shared" ref="AZ5:BA42" si="5">"E - "&amp;AZ5</f>
        <v>E - Frumento duro</v>
      </c>
      <c r="BB5" s="44" t="s">
        <v>288</v>
      </c>
      <c r="BC5" s="44" t="str">
        <f t="shared" ref="BC5:BC13" si="6">"A - "&amp;BB5</f>
        <v xml:space="preserve">A - Albicocco </v>
      </c>
      <c r="BF5" s="44" t="s">
        <v>272</v>
      </c>
      <c r="BG5" s="44" t="str">
        <f t="shared" ref="BG5:BG12" si="7">"S - "&amp;BF5</f>
        <v xml:space="preserve">S - Melanzana </v>
      </c>
      <c r="BH5" s="44">
        <v>1</v>
      </c>
      <c r="BI5" s="44" t="s">
        <v>354</v>
      </c>
      <c r="BJ5" s="44" t="str">
        <f t="shared" ref="BI5:BJ34" si="8">BH5&amp;BI5</f>
        <v xml:space="preserve">1A - Nocciole </v>
      </c>
      <c r="BK5" s="250" t="s">
        <v>37728</v>
      </c>
      <c r="BL5" s="44" t="s">
        <v>37581</v>
      </c>
      <c r="BM5" s="44" t="s">
        <v>37581</v>
      </c>
      <c r="BN5" s="44" t="s">
        <v>76</v>
      </c>
      <c r="BO5" s="44" t="s">
        <v>37581</v>
      </c>
      <c r="BP5" s="44" t="s">
        <v>37581</v>
      </c>
      <c r="BQ5" s="44" t="s">
        <v>37581</v>
      </c>
      <c r="BR5" s="44" t="s">
        <v>77</v>
      </c>
      <c r="BS5" s="44" t="s">
        <v>75</v>
      </c>
      <c r="BT5" s="44" t="s">
        <v>92</v>
      </c>
      <c r="BU5" s="44" t="s">
        <v>37572</v>
      </c>
      <c r="BV5" s="44" t="s">
        <v>37689</v>
      </c>
      <c r="BW5" s="44" t="s">
        <v>57</v>
      </c>
      <c r="BX5" s="44" t="s">
        <v>60</v>
      </c>
      <c r="BY5" s="45" t="s">
        <v>77</v>
      </c>
      <c r="BZ5" s="207" t="s">
        <v>450</v>
      </c>
    </row>
    <row r="6" spans="1:78" ht="81" customHeight="1">
      <c r="A6" s="273"/>
      <c r="B6" s="273"/>
      <c r="C6" s="273"/>
      <c r="D6" s="273"/>
      <c r="E6" s="273"/>
      <c r="F6" s="273"/>
      <c r="G6" s="273"/>
      <c r="H6" s="104"/>
      <c r="I6" s="44" t="str">
        <f t="shared" si="0"/>
        <v>_2018</v>
      </c>
      <c r="AR6" s="44" t="s">
        <v>37727</v>
      </c>
      <c r="AS6" s="252" t="s">
        <v>27</v>
      </c>
      <c r="AT6" s="210" t="s">
        <v>429</v>
      </c>
      <c r="AU6" s="210" t="s">
        <v>46361</v>
      </c>
      <c r="AV6" s="210" t="s">
        <v>41</v>
      </c>
      <c r="AW6" s="210" t="s">
        <v>47</v>
      </c>
      <c r="AY6" s="251" t="s">
        <v>448</v>
      </c>
      <c r="AZ6" s="44" t="s">
        <v>250</v>
      </c>
      <c r="BA6" s="44" t="str">
        <f t="shared" si="5"/>
        <v xml:space="preserve">E - Orzo </v>
      </c>
      <c r="BB6" s="44" t="s">
        <v>289</v>
      </c>
      <c r="BC6" s="44" t="str">
        <f t="shared" si="6"/>
        <v xml:space="preserve">A - Ciliegio </v>
      </c>
      <c r="BF6" s="44" t="s">
        <v>273</v>
      </c>
      <c r="BG6" s="44" t="str">
        <f t="shared" si="7"/>
        <v xml:space="preserve">S - Peperone </v>
      </c>
      <c r="BH6" s="44">
        <v>1</v>
      </c>
      <c r="BI6" s="44" t="s">
        <v>358</v>
      </c>
      <c r="BJ6" s="44" t="str">
        <f t="shared" si="8"/>
        <v>1A - UvaNS</v>
      </c>
      <c r="BK6" s="44" t="s">
        <v>393</v>
      </c>
      <c r="BL6" s="44" t="s">
        <v>37582</v>
      </c>
      <c r="BM6" s="44" t="s">
        <v>37695</v>
      </c>
      <c r="BN6" s="44" t="s">
        <v>37490</v>
      </c>
      <c r="BO6" s="44" t="s">
        <v>37593</v>
      </c>
      <c r="BP6" s="44" t="s">
        <v>37595</v>
      </c>
      <c r="BQ6" s="44" t="s">
        <v>37600</v>
      </c>
      <c r="BS6" s="47" t="s">
        <v>435</v>
      </c>
      <c r="BT6" s="44" t="s">
        <v>93</v>
      </c>
      <c r="BU6" s="47" t="s">
        <v>37573</v>
      </c>
      <c r="BV6" s="47" t="s">
        <v>37581</v>
      </c>
      <c r="BW6" s="47" t="s">
        <v>45770</v>
      </c>
      <c r="BX6" s="44" t="s">
        <v>61</v>
      </c>
      <c r="BZ6" s="207" t="s">
        <v>37420</v>
      </c>
    </row>
    <row r="7" spans="1:78" ht="46.5" customHeight="1">
      <c r="A7" s="273"/>
      <c r="B7" s="273"/>
      <c r="C7" s="273"/>
      <c r="D7" s="273"/>
      <c r="E7" s="273"/>
      <c r="F7" s="273"/>
      <c r="G7" s="273"/>
      <c r="H7" s="104"/>
      <c r="I7" s="44" t="str">
        <f t="shared" si="0"/>
        <v>_2018</v>
      </c>
      <c r="AR7" s="44" t="s">
        <v>37727</v>
      </c>
      <c r="AS7" s="252" t="s">
        <v>27</v>
      </c>
      <c r="AT7" s="210" t="s">
        <v>37690</v>
      </c>
      <c r="AU7" s="210"/>
      <c r="AV7" s="210" t="s">
        <v>42</v>
      </c>
      <c r="AW7" s="210" t="s">
        <v>37607</v>
      </c>
      <c r="AY7" s="251" t="s">
        <v>52</v>
      </c>
      <c r="AZ7" s="44" t="s">
        <v>251</v>
      </c>
      <c r="BA7" s="44" t="str">
        <f t="shared" si="5"/>
        <v xml:space="preserve">E - Avena </v>
      </c>
      <c r="BB7" s="44" t="s">
        <v>290</v>
      </c>
      <c r="BC7" s="44" t="str">
        <f t="shared" si="6"/>
        <v xml:space="preserve">A - Pesco </v>
      </c>
      <c r="BF7" s="44" t="s">
        <v>274</v>
      </c>
      <c r="BG7" s="44" t="str">
        <f t="shared" si="7"/>
        <v xml:space="preserve">S - Pomodoro </v>
      </c>
      <c r="BH7" s="44">
        <v>1</v>
      </c>
      <c r="BI7" s="44" t="s">
        <v>373</v>
      </c>
      <c r="BJ7" s="44" t="str">
        <f t="shared" si="8"/>
        <v>1E - Riso</v>
      </c>
      <c r="BK7" s="44" t="s">
        <v>282</v>
      </c>
      <c r="BL7" s="44" t="s">
        <v>37583</v>
      </c>
      <c r="BM7" s="44" t="s">
        <v>37696</v>
      </c>
      <c r="BN7" s="44" t="s">
        <v>37584</v>
      </c>
      <c r="BO7" s="44" t="s">
        <v>37594</v>
      </c>
      <c r="BP7" s="44" t="s">
        <v>37596</v>
      </c>
      <c r="BQ7" s="44" t="s">
        <v>37601</v>
      </c>
      <c r="BS7" s="47" t="s">
        <v>436</v>
      </c>
      <c r="BT7" s="44" t="s">
        <v>94</v>
      </c>
      <c r="BU7" s="47"/>
      <c r="BZ7" s="57" t="s">
        <v>37419</v>
      </c>
    </row>
    <row r="8" spans="1:78" ht="43.5" customHeight="1">
      <c r="A8" s="273"/>
      <c r="B8" s="273"/>
      <c r="C8" s="273"/>
      <c r="D8" s="273"/>
      <c r="E8" s="273"/>
      <c r="F8" s="273"/>
      <c r="G8" s="273"/>
      <c r="H8" s="104"/>
      <c r="I8" s="44" t="str">
        <f t="shared" si="0"/>
        <v>_2018</v>
      </c>
      <c r="AR8" s="44" t="s">
        <v>163</v>
      </c>
      <c r="AS8" s="252" t="s">
        <v>28</v>
      </c>
      <c r="AT8" s="210" t="s">
        <v>428</v>
      </c>
      <c r="AU8" s="210"/>
      <c r="AV8" s="210" t="s">
        <v>43</v>
      </c>
      <c r="AW8" s="210" t="s">
        <v>37692</v>
      </c>
      <c r="AY8" s="251" t="s">
        <v>54</v>
      </c>
      <c r="AZ8" s="44" t="s">
        <v>252</v>
      </c>
      <c r="BA8" s="44" t="str">
        <f t="shared" ref="BA8" si="9">"E - "&amp;AZ8</f>
        <v xml:space="preserve">E - Mais </v>
      </c>
      <c r="BB8" s="44" t="s">
        <v>291</v>
      </c>
      <c r="BC8" s="44" t="str">
        <f t="shared" ref="BC8" si="10">"A - "&amp;BB8</f>
        <v xml:space="preserve">A - Susino </v>
      </c>
      <c r="BF8" s="44" t="s">
        <v>299</v>
      </c>
      <c r="BG8" s="44" t="str">
        <f t="shared" ref="BG8" si="11">"S - "&amp;BF8</f>
        <v xml:space="preserve">S - Sedano </v>
      </c>
      <c r="BH8" s="44">
        <v>2</v>
      </c>
      <c r="BI8" s="44" t="s">
        <v>308</v>
      </c>
      <c r="BJ8" s="44" t="str">
        <f t="shared" ref="BJ8" si="12">BH8&amp;BI8</f>
        <v>2E - FrumentoNs</v>
      </c>
      <c r="BK8" s="44" t="s">
        <v>394</v>
      </c>
      <c r="BL8" s="44" t="s">
        <v>37598</v>
      </c>
      <c r="BM8" s="44" t="s">
        <v>37697</v>
      </c>
      <c r="BN8" s="44" t="s">
        <v>37585</v>
      </c>
      <c r="BO8" s="44" t="s">
        <v>37599</v>
      </c>
      <c r="BP8" s="44" t="s">
        <v>37597</v>
      </c>
      <c r="BQ8" s="44" t="s">
        <v>37602</v>
      </c>
      <c r="BS8" s="47" t="s">
        <v>437</v>
      </c>
      <c r="BT8" s="44" t="s">
        <v>95</v>
      </c>
      <c r="BU8" s="47"/>
      <c r="BZ8" s="207" t="s">
        <v>37421</v>
      </c>
    </row>
    <row r="9" spans="1:78" ht="48.75" customHeight="1">
      <c r="A9" s="273"/>
      <c r="B9" s="273"/>
      <c r="C9" s="273"/>
      <c r="D9" s="273"/>
      <c r="E9" s="273"/>
      <c r="F9" s="273"/>
      <c r="G9" s="273"/>
      <c r="H9" s="104"/>
      <c r="I9" s="44" t="str">
        <f t="shared" si="0"/>
        <v>_2018</v>
      </c>
      <c r="AR9" s="44" t="s">
        <v>164</v>
      </c>
      <c r="AS9" s="252" t="s">
        <v>29</v>
      </c>
      <c r="AT9" s="210" t="s">
        <v>46365</v>
      </c>
      <c r="AU9" s="210"/>
      <c r="AV9" s="210" t="s">
        <v>44</v>
      </c>
      <c r="AW9" s="210" t="s">
        <v>37675</v>
      </c>
      <c r="AY9" s="249" t="s">
        <v>37704</v>
      </c>
      <c r="AZ9" s="44" t="s">
        <v>253</v>
      </c>
      <c r="BA9" s="44" t="str">
        <f t="shared" si="5"/>
        <v xml:space="preserve">E - Sorgo </v>
      </c>
      <c r="BB9" s="44" t="s">
        <v>292</v>
      </c>
      <c r="BC9" s="44" t="str">
        <f t="shared" si="6"/>
        <v xml:space="preserve">A - Nocciole </v>
      </c>
      <c r="BF9" s="44" t="s">
        <v>278</v>
      </c>
      <c r="BG9" s="44" t="str">
        <f t="shared" si="7"/>
        <v xml:space="preserve">S - Zucchina </v>
      </c>
      <c r="BH9" s="44">
        <v>2</v>
      </c>
      <c r="BI9" s="44" t="s">
        <v>309</v>
      </c>
      <c r="BJ9" s="44" t="str">
        <f t="shared" si="8"/>
        <v xml:space="preserve">2E - Frumento tenero </v>
      </c>
      <c r="BK9" s="44" t="s">
        <v>395</v>
      </c>
      <c r="BN9" s="44" t="s">
        <v>37586</v>
      </c>
      <c r="BT9" s="44" t="s">
        <v>96</v>
      </c>
      <c r="BU9" s="47"/>
      <c r="BZ9" s="207" t="s">
        <v>37422</v>
      </c>
    </row>
    <row r="10" spans="1:78" ht="48.75" customHeight="1">
      <c r="A10" s="273"/>
      <c r="B10" s="273"/>
      <c r="C10" s="273"/>
      <c r="D10" s="273"/>
      <c r="E10" s="273"/>
      <c r="F10" s="273"/>
      <c r="G10" s="273"/>
      <c r="H10" s="104"/>
      <c r="I10" s="44" t="str">
        <f t="shared" si="0"/>
        <v>_2018</v>
      </c>
      <c r="AR10" s="44" t="s">
        <v>164</v>
      </c>
      <c r="AS10" s="252" t="s">
        <v>29</v>
      </c>
      <c r="AT10" s="210" t="s">
        <v>37693</v>
      </c>
      <c r="AU10" s="210"/>
      <c r="AV10" s="210"/>
      <c r="AW10" s="210" t="s">
        <v>151</v>
      </c>
      <c r="AY10" s="251" t="s">
        <v>53</v>
      </c>
      <c r="AZ10" s="44" t="s">
        <v>254</v>
      </c>
      <c r="BA10" s="44" t="str">
        <f t="shared" si="5"/>
        <v xml:space="preserve">E - Altri cereali </v>
      </c>
      <c r="BB10" s="44" t="s">
        <v>293</v>
      </c>
      <c r="BC10" s="44" t="str">
        <f t="shared" si="6"/>
        <v>A - Actinidia o kiwi</v>
      </c>
      <c r="BF10" s="44" t="s">
        <v>300</v>
      </c>
      <c r="BG10" s="44" t="str">
        <f t="shared" si="7"/>
        <v xml:space="preserve">S - Indivia </v>
      </c>
      <c r="BH10" s="44">
        <v>2</v>
      </c>
      <c r="BI10" s="44" t="s">
        <v>310</v>
      </c>
      <c r="BJ10" s="44" t="str">
        <f t="shared" si="8"/>
        <v>2E - Frumento duro</v>
      </c>
      <c r="BK10" s="44" t="s">
        <v>383</v>
      </c>
      <c r="BN10" s="44" t="s">
        <v>37587</v>
      </c>
      <c r="BT10" s="44" t="s">
        <v>97</v>
      </c>
      <c r="BU10" s="47"/>
      <c r="BW10" s="210"/>
      <c r="BX10" s="210"/>
      <c r="BY10" s="210"/>
      <c r="BZ10" s="207" t="s">
        <v>37423</v>
      </c>
    </row>
    <row r="11" spans="1:78" ht="48.75" customHeight="1">
      <c r="A11" s="273"/>
      <c r="B11" s="273"/>
      <c r="C11" s="273"/>
      <c r="D11" s="273"/>
      <c r="E11" s="273"/>
      <c r="F11" s="273"/>
      <c r="G11" s="273"/>
      <c r="H11" s="104"/>
      <c r="I11" s="44" t="str">
        <f t="shared" si="0"/>
        <v>_2018</v>
      </c>
      <c r="AR11" s="44" t="s">
        <v>164</v>
      </c>
      <c r="AS11" s="252" t="s">
        <v>29</v>
      </c>
      <c r="AT11" s="210" t="s">
        <v>46359</v>
      </c>
      <c r="AU11" s="210"/>
      <c r="AV11" s="210"/>
      <c r="AW11" s="210"/>
      <c r="AY11" s="251" t="s">
        <v>62</v>
      </c>
      <c r="AZ11" s="44" t="s">
        <v>302</v>
      </c>
      <c r="BA11" s="44" t="str">
        <f t="shared" si="5"/>
        <v>E - LegumiNS</v>
      </c>
      <c r="BB11" s="44" t="s">
        <v>294</v>
      </c>
      <c r="BC11" s="44" t="str">
        <f t="shared" si="6"/>
        <v>A - Uva da tavola</v>
      </c>
      <c r="BF11" s="44" t="s">
        <v>270</v>
      </c>
      <c r="BG11" s="44" t="str">
        <f t="shared" si="7"/>
        <v xml:space="preserve">S - Radicchio </v>
      </c>
      <c r="BH11" s="44">
        <v>2</v>
      </c>
      <c r="BI11" s="44" t="s">
        <v>311</v>
      </c>
      <c r="BJ11" s="44" t="str">
        <f t="shared" si="8"/>
        <v xml:space="preserve">2E - Orzo </v>
      </c>
      <c r="BK11" s="44" t="s">
        <v>396</v>
      </c>
      <c r="BN11" s="44" t="s">
        <v>37588</v>
      </c>
      <c r="BU11" s="47"/>
      <c r="BW11" s="210"/>
      <c r="BX11" s="210"/>
      <c r="BY11" s="210"/>
    </row>
    <row r="12" spans="1:78" ht="58.5" customHeight="1">
      <c r="A12" s="273"/>
      <c r="B12" s="273"/>
      <c r="C12" s="273"/>
      <c r="D12" s="273"/>
      <c r="E12" s="273"/>
      <c r="F12" s="273"/>
      <c r="G12" s="273"/>
      <c r="H12" s="104"/>
      <c r="I12" s="44" t="str">
        <f t="shared" si="0"/>
        <v>_2018</v>
      </c>
      <c r="AS12" s="210" t="s">
        <v>37604</v>
      </c>
      <c r="AT12" s="210" t="s">
        <v>46358</v>
      </c>
      <c r="AY12" s="251"/>
      <c r="AZ12" s="44" t="s">
        <v>255</v>
      </c>
      <c r="BA12" s="44" t="str">
        <f t="shared" si="5"/>
        <v xml:space="preserve">E - Patata comune </v>
      </c>
      <c r="BB12" s="44" t="s">
        <v>295</v>
      </c>
      <c r="BC12" s="44" t="str">
        <f t="shared" si="6"/>
        <v>A - Uva da vino</v>
      </c>
      <c r="BF12" s="44" t="s">
        <v>271</v>
      </c>
      <c r="BG12" s="44" t="str">
        <f t="shared" si="7"/>
        <v xml:space="preserve">S - Spinacio </v>
      </c>
      <c r="BH12" s="44">
        <v>2</v>
      </c>
      <c r="BI12" s="44" t="s">
        <v>312</v>
      </c>
      <c r="BJ12" s="44" t="str">
        <f t="shared" si="8"/>
        <v xml:space="preserve">2E - Avena </v>
      </c>
      <c r="BK12" s="44" t="s">
        <v>387</v>
      </c>
      <c r="BN12" s="44" t="s">
        <v>37589</v>
      </c>
      <c r="BU12" s="47"/>
    </row>
    <row r="13" spans="1:78" ht="58.5" customHeight="1">
      <c r="A13" s="273"/>
      <c r="B13" s="273"/>
      <c r="C13" s="273"/>
      <c r="D13" s="273"/>
      <c r="E13" s="273"/>
      <c r="F13" s="273"/>
      <c r="G13" s="273"/>
      <c r="H13" s="104"/>
      <c r="I13" s="44" t="str">
        <f t="shared" si="0"/>
        <v>_2018</v>
      </c>
      <c r="AS13" s="210" t="s">
        <v>37604</v>
      </c>
      <c r="AT13" s="210" t="s">
        <v>37691</v>
      </c>
      <c r="AZ13" s="44" t="s">
        <v>256</v>
      </c>
      <c r="BA13" s="44" t="str">
        <f t="shared" si="5"/>
        <v>E - Fagiolo e fagiolino</v>
      </c>
      <c r="BB13" s="44" t="s">
        <v>303</v>
      </c>
      <c r="BC13" s="44" t="str">
        <f t="shared" si="6"/>
        <v>A - UvaNS</v>
      </c>
      <c r="BH13" s="44">
        <v>2</v>
      </c>
      <c r="BI13" s="44" t="s">
        <v>313</v>
      </c>
      <c r="BJ13" s="44" t="str">
        <f t="shared" si="8"/>
        <v xml:space="preserve">2E - Sorgo </v>
      </c>
      <c r="BK13" s="44" t="s">
        <v>385</v>
      </c>
      <c r="BU13" s="47"/>
    </row>
    <row r="14" spans="1:78" ht="45">
      <c r="A14" s="273"/>
      <c r="B14" s="273"/>
      <c r="C14" s="273"/>
      <c r="D14" s="273"/>
      <c r="E14" s="273"/>
      <c r="F14" s="273"/>
      <c r="G14" s="273"/>
      <c r="H14" s="104"/>
      <c r="I14" s="44" t="str">
        <f t="shared" si="0"/>
        <v>_2018</v>
      </c>
      <c r="AS14" s="210"/>
      <c r="AT14" s="210" t="s">
        <v>46360</v>
      </c>
      <c r="AZ14" s="44" t="s">
        <v>257</v>
      </c>
      <c r="BA14" s="44" t="str">
        <f t="shared" si="5"/>
        <v xml:space="preserve">E - Piselli </v>
      </c>
      <c r="BH14" s="44">
        <v>2</v>
      </c>
      <c r="BI14" s="44" t="s">
        <v>314</v>
      </c>
      <c r="BJ14" s="44" t="str">
        <f t="shared" si="8"/>
        <v xml:space="preserve">2E - Altri cereali </v>
      </c>
      <c r="BK14" s="44" t="s">
        <v>389</v>
      </c>
      <c r="BU14" s="47"/>
    </row>
    <row r="15" spans="1:78" ht="30">
      <c r="A15" s="273"/>
      <c r="B15" s="273"/>
      <c r="C15" s="273"/>
      <c r="D15" s="273"/>
      <c r="E15" s="273"/>
      <c r="F15" s="273"/>
      <c r="G15" s="273"/>
      <c r="H15" s="104"/>
      <c r="I15" s="44" t="str">
        <f t="shared" si="0"/>
        <v>_2018</v>
      </c>
      <c r="AS15" s="210"/>
      <c r="AT15" s="210" t="s">
        <v>37688</v>
      </c>
      <c r="AZ15" s="44" t="s">
        <v>258</v>
      </c>
      <c r="BA15" s="44" t="str">
        <f t="shared" si="5"/>
        <v xml:space="preserve">E - Aglio e scalogno </v>
      </c>
      <c r="BH15" s="44">
        <v>2</v>
      </c>
      <c r="BI15" s="44" t="s">
        <v>315</v>
      </c>
      <c r="BJ15" s="44" t="str">
        <f t="shared" si="8"/>
        <v>2E - LegumiNS</v>
      </c>
      <c r="BK15" s="44" t="s">
        <v>391</v>
      </c>
      <c r="BU15" s="47"/>
    </row>
    <row r="16" spans="1:78" ht="45">
      <c r="A16" s="273"/>
      <c r="B16" s="273"/>
      <c r="C16" s="273"/>
      <c r="D16" s="273"/>
      <c r="E16" s="273"/>
      <c r="F16" s="273"/>
      <c r="G16" s="273"/>
      <c r="H16" s="104"/>
      <c r="I16" s="44" t="str">
        <f t="shared" si="0"/>
        <v>_2018</v>
      </c>
      <c r="AS16" s="210"/>
      <c r="AT16" s="210" t="s">
        <v>430</v>
      </c>
      <c r="AZ16" s="44" t="s">
        <v>259</v>
      </c>
      <c r="BA16" s="44" t="str">
        <f t="shared" si="5"/>
        <v>E - Carota</v>
      </c>
      <c r="BH16" s="44">
        <v>2</v>
      </c>
      <c r="BI16" s="44" t="s">
        <v>316</v>
      </c>
      <c r="BJ16" s="44" t="str">
        <f t="shared" si="8"/>
        <v xml:space="preserve">2E - Patata comune </v>
      </c>
      <c r="BK16" s="44" t="s">
        <v>392</v>
      </c>
    </row>
    <row r="17" spans="1:63" ht="30">
      <c r="A17" s="273"/>
      <c r="B17" s="273"/>
      <c r="C17" s="273"/>
      <c r="D17" s="273"/>
      <c r="E17" s="273"/>
      <c r="F17" s="273"/>
      <c r="G17" s="273"/>
      <c r="H17" s="104"/>
      <c r="I17" s="44" t="str">
        <f t="shared" si="0"/>
        <v>_2018</v>
      </c>
      <c r="AS17" s="210"/>
      <c r="AT17" s="210" t="s">
        <v>46374</v>
      </c>
      <c r="AZ17" s="44" t="s">
        <v>260</v>
      </c>
      <c r="BA17" s="44" t="str">
        <f t="shared" si="5"/>
        <v>E - Cipolla</v>
      </c>
      <c r="BH17" s="44">
        <v>2</v>
      </c>
      <c r="BI17" s="44" t="s">
        <v>317</v>
      </c>
      <c r="BJ17" s="44" t="str">
        <f t="shared" si="8"/>
        <v>2E - Fagiolo e fagiolino</v>
      </c>
      <c r="BK17" s="44" t="s">
        <v>386</v>
      </c>
    </row>
    <row r="18" spans="1:63" ht="45">
      <c r="A18" s="273"/>
      <c r="B18" s="273"/>
      <c r="C18" s="273"/>
      <c r="D18" s="273"/>
      <c r="E18" s="273"/>
      <c r="F18" s="273"/>
      <c r="G18" s="273"/>
      <c r="H18" s="104"/>
      <c r="I18" s="44" t="str">
        <f t="shared" si="0"/>
        <v>_2018</v>
      </c>
      <c r="AS18" s="210"/>
      <c r="AT18" s="210" t="s">
        <v>46370</v>
      </c>
      <c r="AZ18" s="44" t="s">
        <v>261</v>
      </c>
      <c r="BA18" s="44" t="str">
        <f t="shared" si="5"/>
        <v>E - Asparago</v>
      </c>
      <c r="BH18" s="44">
        <v>2</v>
      </c>
      <c r="BI18" s="44" t="s">
        <v>318</v>
      </c>
      <c r="BJ18" s="44" t="str">
        <f t="shared" si="8"/>
        <v xml:space="preserve">2E - Piselli </v>
      </c>
      <c r="BK18" s="44" t="s">
        <v>390</v>
      </c>
    </row>
    <row r="19" spans="1:63" ht="60">
      <c r="A19" s="273"/>
      <c r="B19" s="273"/>
      <c r="C19" s="273"/>
      <c r="D19" s="273"/>
      <c r="E19" s="273"/>
      <c r="F19" s="273"/>
      <c r="G19" s="273"/>
      <c r="H19" s="104"/>
      <c r="I19" s="44" t="str">
        <f t="shared" si="0"/>
        <v>_2018</v>
      </c>
      <c r="AT19" s="210" t="s">
        <v>46362</v>
      </c>
      <c r="AZ19" s="44" t="s">
        <v>301</v>
      </c>
      <c r="BA19" s="44" t="str">
        <f t="shared" si="5"/>
        <v>E - CavoloNS</v>
      </c>
      <c r="BH19" s="44">
        <v>2</v>
      </c>
      <c r="BI19" s="44" t="s">
        <v>319</v>
      </c>
      <c r="BJ19" s="44" t="str">
        <f t="shared" si="8"/>
        <v xml:space="preserve">2E - Aglio e scalogno </v>
      </c>
      <c r="BK19" s="44" t="s">
        <v>382</v>
      </c>
    </row>
    <row r="20" spans="1:63" ht="45">
      <c r="A20" s="273"/>
      <c r="B20" s="273"/>
      <c r="C20" s="273"/>
      <c r="D20" s="273"/>
      <c r="E20" s="273"/>
      <c r="F20" s="273"/>
      <c r="G20" s="273"/>
      <c r="H20" s="104"/>
      <c r="I20" s="44" t="str">
        <f t="shared" si="0"/>
        <v>_2018</v>
      </c>
      <c r="AT20" s="55" t="s">
        <v>46389</v>
      </c>
      <c r="AZ20" s="44" t="s">
        <v>262</v>
      </c>
      <c r="BA20" s="44" t="str">
        <f t="shared" si="5"/>
        <v>E - Cavolo verza</v>
      </c>
      <c r="BH20" s="44">
        <v>2</v>
      </c>
      <c r="BI20" s="44" t="s">
        <v>320</v>
      </c>
      <c r="BJ20" s="44" t="str">
        <f t="shared" si="8"/>
        <v>2E - Carota</v>
      </c>
      <c r="BK20" s="44" t="s">
        <v>384</v>
      </c>
    </row>
    <row r="21" spans="1:63" ht="45">
      <c r="A21" s="273"/>
      <c r="B21" s="273"/>
      <c r="C21" s="273"/>
      <c r="D21" s="273"/>
      <c r="E21" s="273"/>
      <c r="F21" s="273"/>
      <c r="G21" s="273"/>
      <c r="H21" s="104"/>
      <c r="I21" s="44" t="str">
        <f t="shared" si="0"/>
        <v>_2018</v>
      </c>
      <c r="AT21" s="55" t="s">
        <v>46390</v>
      </c>
      <c r="AZ21" s="44" t="s">
        <v>263</v>
      </c>
      <c r="BA21" s="44" t="str">
        <f t="shared" si="5"/>
        <v xml:space="preserve">E - Cavolo cappuccio </v>
      </c>
      <c r="BH21" s="44">
        <v>2</v>
      </c>
      <c r="BI21" s="44" t="s">
        <v>321</v>
      </c>
      <c r="BJ21" s="44" t="str">
        <f t="shared" si="8"/>
        <v>2E - Cipolla</v>
      </c>
      <c r="BK21" s="44" t="s">
        <v>388</v>
      </c>
    </row>
    <row r="22" spans="1:63" ht="45">
      <c r="A22" s="273"/>
      <c r="B22" s="273"/>
      <c r="C22" s="273"/>
      <c r="D22" s="273"/>
      <c r="E22" s="273"/>
      <c r="F22" s="273"/>
      <c r="G22" s="273"/>
      <c r="H22" s="104"/>
      <c r="I22" s="44" t="str">
        <f t="shared" si="0"/>
        <v>_2018</v>
      </c>
      <c r="AT22" s="210" t="s">
        <v>46364</v>
      </c>
      <c r="AZ22" s="44" t="s">
        <v>264</v>
      </c>
      <c r="BA22" s="44" t="str">
        <f t="shared" si="5"/>
        <v>E - Cavolfiore e cavolo broccolo</v>
      </c>
      <c r="BH22" s="44">
        <v>2</v>
      </c>
      <c r="BI22" s="44" t="s">
        <v>322</v>
      </c>
      <c r="BJ22" s="44" t="str">
        <f t="shared" si="8"/>
        <v>2E - Asparago</v>
      </c>
      <c r="BK22" s="44" t="s">
        <v>397</v>
      </c>
    </row>
    <row r="23" spans="1:63" ht="45">
      <c r="A23" s="273"/>
      <c r="B23" s="273"/>
      <c r="C23" s="273"/>
      <c r="D23" s="273"/>
      <c r="E23" s="273"/>
      <c r="F23" s="273"/>
      <c r="G23" s="273"/>
      <c r="H23" s="104"/>
      <c r="I23" s="44" t="str">
        <f t="shared" si="0"/>
        <v>_2018</v>
      </c>
      <c r="AT23" s="210" t="s">
        <v>46388</v>
      </c>
      <c r="AZ23" s="44" t="s">
        <v>265</v>
      </c>
      <c r="BA23" s="44" t="str">
        <f t="shared" si="5"/>
        <v>E - Finocchio</v>
      </c>
      <c r="BH23" s="44">
        <v>2</v>
      </c>
      <c r="BI23" s="44" t="s">
        <v>323</v>
      </c>
      <c r="BJ23" s="44" t="str">
        <f t="shared" si="8"/>
        <v>2E - CavoloNS</v>
      </c>
    </row>
    <row r="24" spans="1:63" ht="45">
      <c r="A24" s="273"/>
      <c r="B24" s="273"/>
      <c r="C24" s="273"/>
      <c r="D24" s="273"/>
      <c r="E24" s="273"/>
      <c r="F24" s="273"/>
      <c r="G24" s="273"/>
      <c r="H24" s="104"/>
      <c r="I24" s="44" t="str">
        <f t="shared" si="0"/>
        <v>_2018</v>
      </c>
      <c r="AT24" s="210" t="s">
        <v>46385</v>
      </c>
      <c r="AZ24" s="44" t="s">
        <v>266</v>
      </c>
      <c r="BA24" s="44" t="str">
        <f t="shared" si="5"/>
        <v>E - Cardi</v>
      </c>
      <c r="BH24" s="44">
        <v>2</v>
      </c>
      <c r="BI24" s="44" t="s">
        <v>324</v>
      </c>
      <c r="BJ24" s="44" t="str">
        <f t="shared" si="8"/>
        <v>2E - Cavolo verza</v>
      </c>
    </row>
    <row r="25" spans="1:63" ht="45">
      <c r="A25" s="273"/>
      <c r="B25" s="273"/>
      <c r="C25" s="273"/>
      <c r="D25" s="273"/>
      <c r="E25" s="273"/>
      <c r="F25" s="273"/>
      <c r="G25" s="273"/>
      <c r="H25" s="104"/>
      <c r="I25" s="44" t="str">
        <f t="shared" si="0"/>
        <v>_2018</v>
      </c>
      <c r="AT25" s="210" t="s">
        <v>46386</v>
      </c>
      <c r="AZ25" s="44" t="s">
        <v>267</v>
      </c>
      <c r="BA25" s="44" t="str">
        <f t="shared" si="5"/>
        <v xml:space="preserve">E - Sedani </v>
      </c>
      <c r="BH25" s="44">
        <v>2</v>
      </c>
      <c r="BI25" s="44" t="s">
        <v>325</v>
      </c>
      <c r="BJ25" s="44" t="str">
        <f t="shared" si="8"/>
        <v xml:space="preserve">2E - Cavolo cappuccio </v>
      </c>
    </row>
    <row r="26" spans="1:63" ht="45">
      <c r="A26" s="273"/>
      <c r="B26" s="273"/>
      <c r="C26" s="273"/>
      <c r="D26" s="273"/>
      <c r="E26" s="273"/>
      <c r="F26" s="273"/>
      <c r="G26" s="273"/>
      <c r="H26" s="104"/>
      <c r="I26" s="44" t="str">
        <f t="shared" si="0"/>
        <v>_2018</v>
      </c>
      <c r="AT26" s="210" t="s">
        <v>46387</v>
      </c>
      <c r="AZ26" s="44" t="s">
        <v>268</v>
      </c>
      <c r="BA26" s="44" t="str">
        <f t="shared" si="5"/>
        <v>E - Indivia</v>
      </c>
      <c r="BH26" s="44">
        <v>2</v>
      </c>
      <c r="BI26" s="44" t="s">
        <v>326</v>
      </c>
      <c r="BJ26" s="44" t="str">
        <f t="shared" si="8"/>
        <v>2E - Cavolfiore e cavolo broccolo</v>
      </c>
    </row>
    <row r="27" spans="1:63" ht="45">
      <c r="A27" s="273"/>
      <c r="B27" s="273"/>
      <c r="C27" s="273"/>
      <c r="D27" s="273"/>
      <c r="E27" s="273"/>
      <c r="F27" s="273"/>
      <c r="G27" s="273"/>
      <c r="H27" s="104"/>
      <c r="I27" s="44" t="str">
        <f t="shared" si="0"/>
        <v>_2018</v>
      </c>
      <c r="AT27" s="210" t="s">
        <v>46382</v>
      </c>
      <c r="AZ27" s="44" t="s">
        <v>269</v>
      </c>
      <c r="BA27" s="44" t="str">
        <f t="shared" si="5"/>
        <v xml:space="preserve">E - Lattuga </v>
      </c>
      <c r="BH27" s="44">
        <v>2</v>
      </c>
      <c r="BI27" s="44" t="s">
        <v>327</v>
      </c>
      <c r="BJ27" s="44" t="str">
        <f t="shared" si="8"/>
        <v>2E - Finocchio</v>
      </c>
    </row>
    <row r="28" spans="1:63" ht="45">
      <c r="A28" s="273"/>
      <c r="B28" s="273"/>
      <c r="C28" s="273"/>
      <c r="D28" s="273"/>
      <c r="E28" s="273"/>
      <c r="F28" s="273"/>
      <c r="G28" s="273"/>
      <c r="H28" s="104"/>
      <c r="I28" s="44" t="str">
        <f t="shared" si="0"/>
        <v>_2018</v>
      </c>
      <c r="AT28" s="210" t="s">
        <v>46383</v>
      </c>
      <c r="AZ28" s="44" t="s">
        <v>270</v>
      </c>
      <c r="BA28" s="44" t="str">
        <f t="shared" si="5"/>
        <v xml:space="preserve">E - Radicchio </v>
      </c>
      <c r="BH28" s="44">
        <v>2</v>
      </c>
      <c r="BI28" s="44" t="s">
        <v>328</v>
      </c>
      <c r="BJ28" s="44" t="str">
        <f t="shared" si="8"/>
        <v>2E - Cardi</v>
      </c>
    </row>
    <row r="29" spans="1:63" ht="45">
      <c r="A29" s="273"/>
      <c r="B29" s="273"/>
      <c r="C29" s="273"/>
      <c r="D29" s="273"/>
      <c r="E29" s="273"/>
      <c r="F29" s="273"/>
      <c r="G29" s="273"/>
      <c r="H29" s="104"/>
      <c r="I29" s="44" t="str">
        <f t="shared" si="0"/>
        <v>_2018</v>
      </c>
      <c r="AT29" s="210" t="s">
        <v>46384</v>
      </c>
      <c r="AZ29" s="44" t="s">
        <v>271</v>
      </c>
      <c r="BA29" s="44" t="str">
        <f t="shared" si="5"/>
        <v xml:space="preserve">E - Spinacio </v>
      </c>
      <c r="BH29" s="44">
        <v>2</v>
      </c>
      <c r="BI29" s="44" t="s">
        <v>329</v>
      </c>
      <c r="BJ29" s="44" t="str">
        <f t="shared" si="8"/>
        <v xml:space="preserve">2E - Sedani </v>
      </c>
    </row>
    <row r="30" spans="1:63">
      <c r="A30" s="273"/>
      <c r="B30" s="273"/>
      <c r="C30" s="273"/>
      <c r="D30" s="273"/>
      <c r="E30" s="273"/>
      <c r="F30" s="273"/>
      <c r="G30" s="273"/>
      <c r="H30" s="104"/>
      <c r="I30" s="44" t="str">
        <f t="shared" si="0"/>
        <v>_2018</v>
      </c>
      <c r="AW30" s="46"/>
      <c r="AX30" s="253"/>
      <c r="AY30" s="44" t="s">
        <v>272</v>
      </c>
      <c r="AZ30" s="44" t="str">
        <f t="shared" si="5"/>
        <v xml:space="preserve">E - Melanzana </v>
      </c>
      <c r="BG30" s="44">
        <v>2</v>
      </c>
      <c r="BH30" s="44" t="s">
        <v>330</v>
      </c>
      <c r="BI30" s="44" t="str">
        <f t="shared" si="8"/>
        <v>2E - Indivia</v>
      </c>
    </row>
    <row r="31" spans="1:63">
      <c r="A31" s="273"/>
      <c r="B31" s="273"/>
      <c r="C31" s="273"/>
      <c r="D31" s="273"/>
      <c r="E31" s="273"/>
      <c r="F31" s="273"/>
      <c r="G31" s="273"/>
      <c r="H31" s="104"/>
      <c r="I31" s="44" t="str">
        <f t="shared" si="0"/>
        <v>_2018</v>
      </c>
      <c r="AZ31" s="44" t="s">
        <v>273</v>
      </c>
      <c r="BA31" s="44" t="str">
        <f t="shared" si="5"/>
        <v xml:space="preserve">E - Peperone </v>
      </c>
      <c r="BH31" s="44">
        <v>2</v>
      </c>
      <c r="BI31" s="44" t="s">
        <v>331</v>
      </c>
      <c r="BJ31" s="44" t="str">
        <f t="shared" si="8"/>
        <v xml:space="preserve">2E - Lattuga </v>
      </c>
    </row>
    <row r="32" spans="1:63">
      <c r="A32" s="273"/>
      <c r="B32" s="273"/>
      <c r="C32" s="273"/>
      <c r="D32" s="273"/>
      <c r="E32" s="273"/>
      <c r="F32" s="273"/>
      <c r="G32" s="273"/>
      <c r="H32" s="104"/>
      <c r="I32" s="44" t="str">
        <f t="shared" si="0"/>
        <v>_2018</v>
      </c>
      <c r="AZ32" s="44" t="s">
        <v>274</v>
      </c>
      <c r="BA32" s="44" t="str">
        <f t="shared" si="5"/>
        <v xml:space="preserve">E - Pomodoro </v>
      </c>
      <c r="BH32" s="44">
        <v>2</v>
      </c>
      <c r="BI32" s="44" t="s">
        <v>332</v>
      </c>
      <c r="BJ32" s="44" t="str">
        <f t="shared" si="8"/>
        <v xml:space="preserve">2E - Radicchio </v>
      </c>
    </row>
    <row r="33" spans="1:62">
      <c r="A33" s="273"/>
      <c r="B33" s="273"/>
      <c r="C33" s="273"/>
      <c r="D33" s="273"/>
      <c r="E33" s="273"/>
      <c r="F33" s="273"/>
      <c r="G33" s="273"/>
      <c r="H33" s="104"/>
      <c r="I33" s="44" t="str">
        <f t="shared" si="0"/>
        <v>_2018</v>
      </c>
      <c r="AZ33" s="44" t="s">
        <v>276</v>
      </c>
      <c r="BA33" s="44" t="str">
        <f t="shared" si="5"/>
        <v xml:space="preserve">E - Rape </v>
      </c>
      <c r="BH33" s="44">
        <v>2</v>
      </c>
      <c r="BI33" s="44" t="s">
        <v>333</v>
      </c>
      <c r="BJ33" s="44" t="str">
        <f t="shared" si="8"/>
        <v xml:space="preserve">2E - Spinacio </v>
      </c>
    </row>
    <row r="34" spans="1:62">
      <c r="A34" s="273"/>
      <c r="B34" s="273"/>
      <c r="C34" s="273"/>
      <c r="D34" s="273"/>
      <c r="E34" s="273"/>
      <c r="F34" s="273"/>
      <c r="G34" s="273"/>
      <c r="H34" s="104"/>
      <c r="I34" s="44" t="str">
        <f t="shared" si="0"/>
        <v>_2018</v>
      </c>
      <c r="AZ34" s="44" t="s">
        <v>277</v>
      </c>
      <c r="BA34" s="44" t="str">
        <f t="shared" si="5"/>
        <v>E - Bietola da costa</v>
      </c>
      <c r="BH34" s="44">
        <v>2</v>
      </c>
      <c r="BI34" s="44" t="s">
        <v>334</v>
      </c>
      <c r="BJ34" s="44" t="str">
        <f t="shared" si="8"/>
        <v xml:space="preserve">2E - Melanzana </v>
      </c>
    </row>
    <row r="35" spans="1:62">
      <c r="A35" s="273"/>
      <c r="B35" s="273"/>
      <c r="C35" s="273"/>
      <c r="D35" s="273"/>
      <c r="E35" s="273"/>
      <c r="F35" s="273"/>
      <c r="G35" s="273"/>
      <c r="H35" s="104"/>
      <c r="I35" s="44" t="str">
        <f t="shared" si="0"/>
        <v>_2018</v>
      </c>
      <c r="AZ35" s="44" t="s">
        <v>278</v>
      </c>
      <c r="BA35" s="44" t="str">
        <f t="shared" si="5"/>
        <v xml:space="preserve">E - Zucchina </v>
      </c>
      <c r="BH35" s="44">
        <v>2</v>
      </c>
      <c r="BI35" s="44" t="s">
        <v>335</v>
      </c>
      <c r="BJ35" s="44" t="str">
        <f t="shared" ref="BJ35:BJ66" si="13">BH35&amp;BI35</f>
        <v xml:space="preserve">2E - Peperone </v>
      </c>
    </row>
    <row r="36" spans="1:62">
      <c r="A36" s="273"/>
      <c r="B36" s="273"/>
      <c r="C36" s="273"/>
      <c r="D36" s="273"/>
      <c r="E36" s="273"/>
      <c r="F36" s="273"/>
      <c r="G36" s="273"/>
      <c r="H36" s="104"/>
      <c r="I36" s="44" t="str">
        <f t="shared" si="0"/>
        <v>_2018</v>
      </c>
      <c r="AZ36" s="44" t="s">
        <v>279</v>
      </c>
      <c r="BA36" s="44" t="str">
        <f t="shared" si="5"/>
        <v>E - Funghi coltivati</v>
      </c>
      <c r="BH36" s="44">
        <v>2</v>
      </c>
      <c r="BI36" s="44" t="s">
        <v>336</v>
      </c>
      <c r="BJ36" s="44" t="str">
        <f t="shared" si="13"/>
        <v xml:space="preserve">2E - Pomodoro </v>
      </c>
    </row>
    <row r="37" spans="1:62">
      <c r="A37" s="273"/>
      <c r="B37" s="273"/>
      <c r="C37" s="273"/>
      <c r="D37" s="273"/>
      <c r="E37" s="273"/>
      <c r="F37" s="273"/>
      <c r="G37" s="273"/>
      <c r="H37" s="104"/>
      <c r="I37" s="44" t="str">
        <f t="shared" si="0"/>
        <v>_2018</v>
      </c>
      <c r="AZ37" s="44" t="s">
        <v>280</v>
      </c>
      <c r="BA37" s="44" t="str">
        <f t="shared" si="5"/>
        <v>E - Popone o melone</v>
      </c>
      <c r="BH37" s="44">
        <v>2</v>
      </c>
      <c r="BI37" s="44" t="s">
        <v>337</v>
      </c>
      <c r="BJ37" s="44" t="str">
        <f t="shared" si="13"/>
        <v xml:space="preserve">2E - Rape </v>
      </c>
    </row>
    <row r="38" spans="1:62">
      <c r="A38" s="273"/>
      <c r="B38" s="273"/>
      <c r="C38" s="273"/>
      <c r="D38" s="273"/>
      <c r="E38" s="273"/>
      <c r="F38" s="273"/>
      <c r="G38" s="273"/>
      <c r="H38" s="104"/>
      <c r="I38" s="44" t="str">
        <f t="shared" si="0"/>
        <v>_2018</v>
      </c>
      <c r="AZ38" s="44" t="s">
        <v>281</v>
      </c>
      <c r="BA38" s="44" t="str">
        <f t="shared" si="5"/>
        <v>E - Fragola</v>
      </c>
      <c r="BH38" s="44">
        <v>2</v>
      </c>
      <c r="BI38" s="44" t="s">
        <v>338</v>
      </c>
      <c r="BJ38" s="44" t="str">
        <f t="shared" si="13"/>
        <v>2E - Bietola da costa</v>
      </c>
    </row>
    <row r="39" spans="1:62">
      <c r="A39" s="273"/>
      <c r="B39" s="273"/>
      <c r="C39" s="273"/>
      <c r="D39" s="273"/>
      <c r="E39" s="273"/>
      <c r="F39" s="273"/>
      <c r="G39" s="273"/>
      <c r="H39" s="104"/>
      <c r="I39" s="44" t="str">
        <f t="shared" si="0"/>
        <v>_2018</v>
      </c>
      <c r="AZ39" s="44" t="s">
        <v>282</v>
      </c>
      <c r="BA39" s="44" t="str">
        <f t="shared" si="5"/>
        <v>E - Colza</v>
      </c>
      <c r="BH39" s="44">
        <v>2</v>
      </c>
      <c r="BI39" s="44" t="s">
        <v>339</v>
      </c>
      <c r="BJ39" s="44" t="str">
        <f t="shared" si="13"/>
        <v xml:space="preserve">2E - Zucchina </v>
      </c>
    </row>
    <row r="40" spans="1:62">
      <c r="A40" s="273"/>
      <c r="B40" s="273"/>
      <c r="C40" s="273"/>
      <c r="D40" s="273"/>
      <c r="E40" s="273"/>
      <c r="F40" s="273"/>
      <c r="G40" s="273"/>
      <c r="H40" s="104"/>
      <c r="I40" s="44" t="str">
        <f t="shared" si="0"/>
        <v>_2018</v>
      </c>
      <c r="AZ40" s="44" t="s">
        <v>283</v>
      </c>
      <c r="BA40" s="44" t="str">
        <f t="shared" si="5"/>
        <v>E - Girasole</v>
      </c>
      <c r="BH40" s="44">
        <v>2</v>
      </c>
      <c r="BI40" s="44" t="s">
        <v>340</v>
      </c>
      <c r="BJ40" s="44" t="str">
        <f t="shared" si="13"/>
        <v>2E - Funghi coltivati</v>
      </c>
    </row>
    <row r="41" spans="1:62">
      <c r="A41" s="273"/>
      <c r="B41" s="273"/>
      <c r="C41" s="273"/>
      <c r="D41" s="273"/>
      <c r="E41" s="273"/>
      <c r="F41" s="273"/>
      <c r="G41" s="273"/>
      <c r="H41" s="104"/>
      <c r="I41" s="44" t="str">
        <f t="shared" si="0"/>
        <v>_2018</v>
      </c>
      <c r="AZ41" s="44" t="s">
        <v>284</v>
      </c>
      <c r="BA41" s="44" t="str">
        <f t="shared" si="5"/>
        <v xml:space="preserve">E - Soia </v>
      </c>
      <c r="BH41" s="44">
        <v>2</v>
      </c>
      <c r="BI41" s="44" t="s">
        <v>341</v>
      </c>
      <c r="BJ41" s="44" t="str">
        <f t="shared" si="13"/>
        <v>2E - Popone o melone</v>
      </c>
    </row>
    <row r="42" spans="1:62">
      <c r="A42" s="273"/>
      <c r="B42" s="273"/>
      <c r="C42" s="273"/>
      <c r="D42" s="273"/>
      <c r="E42" s="273"/>
      <c r="F42" s="273"/>
      <c r="G42" s="273"/>
      <c r="H42" s="104"/>
      <c r="I42" s="44" t="str">
        <f t="shared" si="0"/>
        <v>_2018</v>
      </c>
      <c r="AZ42" s="44" t="s">
        <v>285</v>
      </c>
      <c r="BA42" s="44" t="str">
        <f t="shared" si="5"/>
        <v>E - Pisello proteico</v>
      </c>
      <c r="BH42" s="44">
        <v>2</v>
      </c>
      <c r="BI42" s="44" t="s">
        <v>342</v>
      </c>
      <c r="BJ42" s="44" t="str">
        <f t="shared" si="13"/>
        <v>2E - Fragola</v>
      </c>
    </row>
    <row r="43" spans="1:62">
      <c r="A43" s="273"/>
      <c r="B43" s="273"/>
      <c r="C43" s="273"/>
      <c r="D43" s="273"/>
      <c r="E43" s="273"/>
      <c r="F43" s="273"/>
      <c r="G43" s="273"/>
      <c r="H43" s="104"/>
      <c r="I43" s="44" t="str">
        <f t="shared" si="0"/>
        <v>_2018</v>
      </c>
      <c r="BH43" s="44">
        <v>2</v>
      </c>
      <c r="BI43" s="44" t="s">
        <v>343</v>
      </c>
      <c r="BJ43" s="44" t="str">
        <f t="shared" si="13"/>
        <v>2E - Colza</v>
      </c>
    </row>
    <row r="44" spans="1:62">
      <c r="A44" s="273"/>
      <c r="B44" s="273"/>
      <c r="C44" s="273"/>
      <c r="D44" s="273"/>
      <c r="E44" s="273"/>
      <c r="F44" s="273"/>
      <c r="G44" s="273"/>
      <c r="H44" s="104"/>
      <c r="I44" s="44" t="str">
        <f t="shared" si="0"/>
        <v>_2018</v>
      </c>
      <c r="BH44" s="44">
        <v>2</v>
      </c>
      <c r="BI44" s="44" t="s">
        <v>345</v>
      </c>
      <c r="BJ44" s="44" t="str">
        <f t="shared" si="13"/>
        <v xml:space="preserve">2E - Soia </v>
      </c>
    </row>
    <row r="45" spans="1:62">
      <c r="A45" s="273"/>
      <c r="B45" s="273"/>
      <c r="C45" s="273"/>
      <c r="D45" s="273"/>
      <c r="E45" s="273"/>
      <c r="F45" s="273"/>
      <c r="G45" s="273"/>
      <c r="H45" s="104"/>
      <c r="I45" s="44" t="str">
        <f t="shared" si="0"/>
        <v>_2018</v>
      </c>
      <c r="BH45" s="44">
        <v>2</v>
      </c>
      <c r="BI45" s="44" t="s">
        <v>346</v>
      </c>
      <c r="BJ45" s="44" t="str">
        <f t="shared" si="13"/>
        <v>2E - Pisello proteico</v>
      </c>
    </row>
    <row r="46" spans="1:62">
      <c r="A46" s="273"/>
      <c r="B46" s="273"/>
      <c r="C46" s="273"/>
      <c r="D46" s="273"/>
      <c r="E46" s="273"/>
      <c r="F46" s="273"/>
      <c r="G46" s="273"/>
      <c r="H46" s="104"/>
      <c r="I46" s="44" t="str">
        <f t="shared" si="0"/>
        <v>_2018</v>
      </c>
      <c r="BH46" s="44">
        <v>2</v>
      </c>
      <c r="BI46" s="44" t="s">
        <v>348</v>
      </c>
      <c r="BJ46" s="44" t="str">
        <f t="shared" si="13"/>
        <v xml:space="preserve">2A - Melo </v>
      </c>
    </row>
    <row r="47" spans="1:62">
      <c r="A47" s="273"/>
      <c r="B47" s="273"/>
      <c r="C47" s="273"/>
      <c r="D47" s="273"/>
      <c r="E47" s="273"/>
      <c r="F47" s="273"/>
      <c r="G47" s="273"/>
      <c r="H47" s="104"/>
      <c r="I47" s="44" t="str">
        <f t="shared" si="0"/>
        <v>_2018</v>
      </c>
      <c r="BH47" s="44">
        <v>2</v>
      </c>
      <c r="BI47" s="44" t="s">
        <v>349</v>
      </c>
      <c r="BJ47" s="44" t="str">
        <f t="shared" si="13"/>
        <v xml:space="preserve">2A - Pero </v>
      </c>
    </row>
    <row r="48" spans="1:62">
      <c r="A48" s="273"/>
      <c r="B48" s="273"/>
      <c r="C48" s="273"/>
      <c r="D48" s="273"/>
      <c r="E48" s="273"/>
      <c r="F48" s="273"/>
      <c r="G48" s="273"/>
      <c r="H48" s="104"/>
      <c r="I48" s="44" t="str">
        <f t="shared" si="0"/>
        <v>_2018</v>
      </c>
      <c r="BH48" s="44">
        <v>2</v>
      </c>
      <c r="BI48" s="44" t="s">
        <v>350</v>
      </c>
      <c r="BJ48" s="44" t="str">
        <f t="shared" si="13"/>
        <v xml:space="preserve">2A - Albicocco </v>
      </c>
    </row>
    <row r="49" spans="1:62">
      <c r="A49" s="273"/>
      <c r="B49" s="273"/>
      <c r="C49" s="273"/>
      <c r="D49" s="273"/>
      <c r="E49" s="273"/>
      <c r="F49" s="273"/>
      <c r="G49" s="273"/>
      <c r="H49" s="104"/>
      <c r="I49" s="44" t="str">
        <f t="shared" si="0"/>
        <v>_2018</v>
      </c>
      <c r="BH49" s="44">
        <v>2</v>
      </c>
      <c r="BI49" s="44" t="s">
        <v>351</v>
      </c>
      <c r="BJ49" s="44" t="str">
        <f t="shared" si="13"/>
        <v xml:space="preserve">2A - Ciliegio </v>
      </c>
    </row>
    <row r="50" spans="1:62">
      <c r="A50" s="273"/>
      <c r="B50" s="273"/>
      <c r="C50" s="273"/>
      <c r="D50" s="273"/>
      <c r="E50" s="273"/>
      <c r="F50" s="273"/>
      <c r="G50" s="273"/>
      <c r="H50" s="104"/>
      <c r="I50" s="44" t="str">
        <f t="shared" si="0"/>
        <v>_2018</v>
      </c>
      <c r="BH50" s="44">
        <v>2</v>
      </c>
      <c r="BI50" s="44" t="s">
        <v>352</v>
      </c>
      <c r="BJ50" s="44" t="str">
        <f t="shared" si="13"/>
        <v xml:space="preserve">2A - Pesco </v>
      </c>
    </row>
    <row r="51" spans="1:62">
      <c r="A51" s="273"/>
      <c r="B51" s="273"/>
      <c r="C51" s="273"/>
      <c r="D51" s="273"/>
      <c r="E51" s="273"/>
      <c r="F51" s="273"/>
      <c r="G51" s="273"/>
      <c r="H51" s="104"/>
      <c r="I51" s="44" t="str">
        <f t="shared" si="0"/>
        <v>_2018</v>
      </c>
      <c r="BH51" s="44">
        <v>2</v>
      </c>
      <c r="BI51" s="44" t="s">
        <v>353</v>
      </c>
      <c r="BJ51" s="44" t="str">
        <f t="shared" si="13"/>
        <v xml:space="preserve">2A - Susino </v>
      </c>
    </row>
    <row r="52" spans="1:62">
      <c r="A52" s="273"/>
      <c r="B52" s="273"/>
      <c r="C52" s="273"/>
      <c r="D52" s="273"/>
      <c r="E52" s="273"/>
      <c r="F52" s="273"/>
      <c r="G52" s="273"/>
      <c r="H52" s="104"/>
      <c r="I52" s="44" t="str">
        <f t="shared" si="0"/>
        <v>_2018</v>
      </c>
      <c r="BH52" s="44">
        <v>2</v>
      </c>
      <c r="BI52" s="44" t="s">
        <v>355</v>
      </c>
      <c r="BJ52" s="44" t="str">
        <f t="shared" si="13"/>
        <v>2A - Actinidia o kiwi</v>
      </c>
    </row>
    <row r="53" spans="1:62">
      <c r="A53" s="273"/>
      <c r="B53" s="273"/>
      <c r="C53" s="273"/>
      <c r="D53" s="273"/>
      <c r="E53" s="273"/>
      <c r="F53" s="273"/>
      <c r="G53" s="273"/>
      <c r="H53" s="104"/>
      <c r="I53" s="44" t="str">
        <f t="shared" si="0"/>
        <v>_2018</v>
      </c>
      <c r="BH53" s="44">
        <v>2</v>
      </c>
      <c r="BI53" s="44" t="s">
        <v>356</v>
      </c>
      <c r="BJ53" s="44" t="str">
        <f t="shared" si="13"/>
        <v>2A - Uva da tavola</v>
      </c>
    </row>
    <row r="54" spans="1:62">
      <c r="A54" s="273"/>
      <c r="B54" s="273"/>
      <c r="C54" s="273"/>
      <c r="D54" s="273"/>
      <c r="E54" s="273"/>
      <c r="F54" s="273"/>
      <c r="G54" s="273"/>
      <c r="H54" s="104"/>
      <c r="I54" s="44" t="str">
        <f t="shared" si="0"/>
        <v>_2018</v>
      </c>
      <c r="BH54" s="44">
        <v>2</v>
      </c>
      <c r="BI54" s="44" t="s">
        <v>357</v>
      </c>
      <c r="BJ54" s="44" t="str">
        <f t="shared" si="13"/>
        <v>2A - Uva da vino</v>
      </c>
    </row>
    <row r="55" spans="1:62">
      <c r="D55" s="2">
        <f t="shared" ref="D55:D110" si="14">D54</f>
        <v>0</v>
      </c>
      <c r="I55" s="44" t="str">
        <f t="shared" si="0"/>
        <v>_2018</v>
      </c>
      <c r="BH55" s="44">
        <v>2</v>
      </c>
      <c r="BI55" s="44" t="s">
        <v>359</v>
      </c>
      <c r="BJ55" s="44" t="str">
        <f t="shared" si="13"/>
        <v>2F - Erbai annuali</v>
      </c>
    </row>
    <row r="56" spans="1:62">
      <c r="D56" s="2">
        <f t="shared" si="14"/>
        <v>0</v>
      </c>
      <c r="I56" s="44" t="str">
        <f t="shared" si="0"/>
        <v>_2018</v>
      </c>
      <c r="BH56" s="44">
        <v>2</v>
      </c>
      <c r="BI56" s="44" t="s">
        <v>360</v>
      </c>
      <c r="BJ56" s="44" t="str">
        <f t="shared" si="13"/>
        <v>2F - Prati permanenti</v>
      </c>
    </row>
    <row r="57" spans="1:62">
      <c r="D57" s="2">
        <f t="shared" si="14"/>
        <v>0</v>
      </c>
      <c r="I57" s="44" t="str">
        <f t="shared" si="0"/>
        <v>_2018</v>
      </c>
      <c r="BH57" s="44">
        <v>2</v>
      </c>
      <c r="BI57" s="44" t="s">
        <v>361</v>
      </c>
      <c r="BJ57" s="44" t="str">
        <f t="shared" si="13"/>
        <v>2S - Fragola</v>
      </c>
    </row>
    <row r="58" spans="1:62">
      <c r="D58" s="2">
        <f t="shared" si="14"/>
        <v>0</v>
      </c>
      <c r="I58" s="44" t="str">
        <f t="shared" si="0"/>
        <v>_2018</v>
      </c>
      <c r="BH58" s="44">
        <v>2</v>
      </c>
      <c r="BI58" s="44" t="s">
        <v>362</v>
      </c>
      <c r="BJ58" s="44" t="str">
        <f t="shared" si="13"/>
        <v xml:space="preserve">2S - Lattuga </v>
      </c>
    </row>
    <row r="59" spans="1:62">
      <c r="D59" s="2">
        <f t="shared" si="14"/>
        <v>0</v>
      </c>
      <c r="I59" s="44" t="str">
        <f t="shared" si="0"/>
        <v>_2018</v>
      </c>
      <c r="BH59" s="44">
        <v>2</v>
      </c>
      <c r="BI59" s="44" t="s">
        <v>363</v>
      </c>
      <c r="BJ59" s="44" t="str">
        <f t="shared" si="13"/>
        <v xml:space="preserve">2S - Melanzana </v>
      </c>
    </row>
    <row r="60" spans="1:62">
      <c r="D60" s="2">
        <f t="shared" si="14"/>
        <v>0</v>
      </c>
      <c r="I60" s="44" t="str">
        <f t="shared" si="0"/>
        <v>_2018</v>
      </c>
      <c r="BH60" s="44">
        <v>2</v>
      </c>
      <c r="BI60" s="44" t="s">
        <v>364</v>
      </c>
      <c r="BJ60" s="44" t="str">
        <f t="shared" si="13"/>
        <v xml:space="preserve">2S - Peperone </v>
      </c>
    </row>
    <row r="61" spans="1:62">
      <c r="D61" s="2">
        <f t="shared" si="14"/>
        <v>0</v>
      </c>
      <c r="I61" s="44" t="str">
        <f t="shared" si="0"/>
        <v>_2018</v>
      </c>
      <c r="BH61" s="44">
        <v>2</v>
      </c>
      <c r="BI61" s="44" t="s">
        <v>365</v>
      </c>
      <c r="BJ61" s="44" t="str">
        <f t="shared" si="13"/>
        <v xml:space="preserve">2S - Pomodoro </v>
      </c>
    </row>
    <row r="62" spans="1:62">
      <c r="D62" s="2">
        <f t="shared" si="14"/>
        <v>0</v>
      </c>
      <c r="I62" s="44" t="str">
        <f t="shared" si="0"/>
        <v>_2018</v>
      </c>
      <c r="BH62" s="44">
        <v>2</v>
      </c>
      <c r="BI62" s="44" t="s">
        <v>366</v>
      </c>
      <c r="BJ62" s="44" t="str">
        <f t="shared" si="13"/>
        <v xml:space="preserve">2S - Sedano </v>
      </c>
    </row>
    <row r="63" spans="1:62">
      <c r="D63" s="2">
        <f t="shared" si="14"/>
        <v>0</v>
      </c>
      <c r="I63" s="44" t="str">
        <f t="shared" si="0"/>
        <v>_2018</v>
      </c>
      <c r="BH63" s="44">
        <v>2</v>
      </c>
      <c r="BI63" s="44" t="s">
        <v>367</v>
      </c>
      <c r="BJ63" s="44" t="str">
        <f t="shared" si="13"/>
        <v xml:space="preserve">2S - Zucchina </v>
      </c>
    </row>
    <row r="64" spans="1:62">
      <c r="D64" s="2">
        <f t="shared" si="14"/>
        <v>0</v>
      </c>
      <c r="I64" s="44" t="str">
        <f t="shared" si="0"/>
        <v>_2018</v>
      </c>
      <c r="BH64" s="44">
        <v>2</v>
      </c>
      <c r="BI64" s="44" t="s">
        <v>368</v>
      </c>
      <c r="BJ64" s="44" t="str">
        <f t="shared" si="13"/>
        <v xml:space="preserve">2S - Indivia </v>
      </c>
    </row>
    <row r="65" spans="4:62">
      <c r="D65" s="2">
        <f t="shared" si="14"/>
        <v>0</v>
      </c>
      <c r="I65" s="44" t="str">
        <f t="shared" si="0"/>
        <v>_2018</v>
      </c>
      <c r="BH65" s="44">
        <v>2</v>
      </c>
      <c r="BI65" s="44" t="s">
        <v>369</v>
      </c>
      <c r="BJ65" s="44" t="str">
        <f t="shared" si="13"/>
        <v xml:space="preserve">2S - Radicchio </v>
      </c>
    </row>
    <row r="66" spans="4:62">
      <c r="D66" s="2">
        <f t="shared" si="14"/>
        <v>0</v>
      </c>
      <c r="I66" s="44" t="str">
        <f t="shared" si="0"/>
        <v>_2018</v>
      </c>
      <c r="BH66" s="44">
        <v>2</v>
      </c>
      <c r="BI66" s="44" t="s">
        <v>370</v>
      </c>
      <c r="BJ66" s="44" t="str">
        <f t="shared" si="13"/>
        <v xml:space="preserve">2S - Spinacio </v>
      </c>
    </row>
    <row r="67" spans="4:62">
      <c r="D67" s="2">
        <f t="shared" si="14"/>
        <v>0</v>
      </c>
      <c r="I67" s="44" t="str">
        <f t="shared" si="0"/>
        <v>_2018</v>
      </c>
    </row>
    <row r="68" spans="4:62">
      <c r="D68" s="2">
        <f t="shared" si="14"/>
        <v>0</v>
      </c>
      <c r="I68" s="44" t="str">
        <f t="shared" ref="I68:I131" si="15">A68&amp;"_"&amp;2018</f>
        <v>_2018</v>
      </c>
    </row>
    <row r="69" spans="4:62">
      <c r="D69" s="2">
        <f t="shared" si="14"/>
        <v>0</v>
      </c>
      <c r="I69" s="44" t="str">
        <f t="shared" si="15"/>
        <v>_2018</v>
      </c>
    </row>
    <row r="70" spans="4:62">
      <c r="D70" s="2">
        <f t="shared" si="14"/>
        <v>0</v>
      </c>
      <c r="I70" s="44" t="str">
        <f t="shared" si="15"/>
        <v>_2018</v>
      </c>
    </row>
    <row r="71" spans="4:62">
      <c r="D71" s="2">
        <f t="shared" si="14"/>
        <v>0</v>
      </c>
      <c r="I71" s="44" t="str">
        <f t="shared" si="15"/>
        <v>_2018</v>
      </c>
    </row>
    <row r="72" spans="4:62">
      <c r="D72" s="2">
        <f t="shared" si="14"/>
        <v>0</v>
      </c>
      <c r="I72" s="44" t="str">
        <f t="shared" si="15"/>
        <v>_2018</v>
      </c>
    </row>
    <row r="73" spans="4:62">
      <c r="D73" s="2">
        <f t="shared" si="14"/>
        <v>0</v>
      </c>
      <c r="I73" s="44" t="str">
        <f t="shared" si="15"/>
        <v>_2018</v>
      </c>
    </row>
    <row r="74" spans="4:62">
      <c r="D74" s="2">
        <f t="shared" si="14"/>
        <v>0</v>
      </c>
      <c r="I74" s="44" t="str">
        <f t="shared" si="15"/>
        <v>_2018</v>
      </c>
    </row>
    <row r="75" spans="4:62">
      <c r="D75" s="2">
        <f t="shared" si="14"/>
        <v>0</v>
      </c>
      <c r="I75" s="44" t="str">
        <f t="shared" si="15"/>
        <v>_2018</v>
      </c>
    </row>
    <row r="76" spans="4:62">
      <c r="D76" s="2">
        <f t="shared" si="14"/>
        <v>0</v>
      </c>
      <c r="I76" s="44" t="str">
        <f t="shared" si="15"/>
        <v>_2018</v>
      </c>
    </row>
    <row r="77" spans="4:62">
      <c r="D77" s="2">
        <f t="shared" si="14"/>
        <v>0</v>
      </c>
      <c r="I77" s="44" t="str">
        <f t="shared" si="15"/>
        <v>_2018</v>
      </c>
    </row>
    <row r="78" spans="4:62">
      <c r="D78" s="2">
        <f t="shared" si="14"/>
        <v>0</v>
      </c>
      <c r="I78" s="44" t="str">
        <f t="shared" si="15"/>
        <v>_2018</v>
      </c>
    </row>
    <row r="79" spans="4:62">
      <c r="D79" s="2">
        <f t="shared" si="14"/>
        <v>0</v>
      </c>
      <c r="I79" s="44" t="str">
        <f t="shared" si="15"/>
        <v>_2018</v>
      </c>
    </row>
    <row r="80" spans="4:62">
      <c r="D80" s="2">
        <f t="shared" si="14"/>
        <v>0</v>
      </c>
      <c r="I80" s="44" t="str">
        <f t="shared" si="15"/>
        <v>_2018</v>
      </c>
    </row>
    <row r="81" spans="4:9">
      <c r="D81" s="2">
        <f t="shared" si="14"/>
        <v>0</v>
      </c>
      <c r="I81" s="44" t="str">
        <f t="shared" si="15"/>
        <v>_2018</v>
      </c>
    </row>
    <row r="82" spans="4:9">
      <c r="D82" s="2">
        <f t="shared" si="14"/>
        <v>0</v>
      </c>
      <c r="I82" s="44" t="str">
        <f t="shared" si="15"/>
        <v>_2018</v>
      </c>
    </row>
    <row r="83" spans="4:9">
      <c r="D83" s="2">
        <f t="shared" si="14"/>
        <v>0</v>
      </c>
      <c r="I83" s="44" t="str">
        <f t="shared" si="15"/>
        <v>_2018</v>
      </c>
    </row>
    <row r="84" spans="4:9">
      <c r="D84" s="2">
        <f t="shared" si="14"/>
        <v>0</v>
      </c>
      <c r="I84" s="44" t="str">
        <f t="shared" si="15"/>
        <v>_2018</v>
      </c>
    </row>
    <row r="85" spans="4:9">
      <c r="D85" s="2">
        <f t="shared" si="14"/>
        <v>0</v>
      </c>
      <c r="I85" s="44" t="str">
        <f t="shared" si="15"/>
        <v>_2018</v>
      </c>
    </row>
    <row r="86" spans="4:9">
      <c r="D86" s="2">
        <f t="shared" si="14"/>
        <v>0</v>
      </c>
      <c r="I86" s="44" t="str">
        <f t="shared" si="15"/>
        <v>_2018</v>
      </c>
    </row>
    <row r="87" spans="4:9">
      <c r="D87" s="2">
        <f t="shared" si="14"/>
        <v>0</v>
      </c>
      <c r="I87" s="44" t="str">
        <f t="shared" si="15"/>
        <v>_2018</v>
      </c>
    </row>
    <row r="88" spans="4:9">
      <c r="D88" s="2">
        <f t="shared" si="14"/>
        <v>0</v>
      </c>
      <c r="I88" s="44" t="str">
        <f t="shared" si="15"/>
        <v>_2018</v>
      </c>
    </row>
    <row r="89" spans="4:9">
      <c r="D89" s="2">
        <f t="shared" si="14"/>
        <v>0</v>
      </c>
      <c r="I89" s="44" t="str">
        <f t="shared" si="15"/>
        <v>_2018</v>
      </c>
    </row>
    <row r="90" spans="4:9">
      <c r="D90" s="2">
        <f t="shared" si="14"/>
        <v>0</v>
      </c>
      <c r="I90" s="44" t="str">
        <f t="shared" si="15"/>
        <v>_2018</v>
      </c>
    </row>
    <row r="91" spans="4:9">
      <c r="D91" s="2">
        <f t="shared" si="14"/>
        <v>0</v>
      </c>
      <c r="I91" s="44" t="str">
        <f t="shared" si="15"/>
        <v>_2018</v>
      </c>
    </row>
    <row r="92" spans="4:9">
      <c r="D92" s="2">
        <f t="shared" si="14"/>
        <v>0</v>
      </c>
      <c r="I92" s="44" t="str">
        <f t="shared" si="15"/>
        <v>_2018</v>
      </c>
    </row>
    <row r="93" spans="4:9">
      <c r="D93" s="2">
        <f t="shared" si="14"/>
        <v>0</v>
      </c>
      <c r="I93" s="44" t="str">
        <f t="shared" si="15"/>
        <v>_2018</v>
      </c>
    </row>
    <row r="94" spans="4:9">
      <c r="D94" s="2">
        <f t="shared" si="14"/>
        <v>0</v>
      </c>
      <c r="I94" s="44" t="str">
        <f t="shared" si="15"/>
        <v>_2018</v>
      </c>
    </row>
    <row r="95" spans="4:9">
      <c r="D95" s="2">
        <f t="shared" si="14"/>
        <v>0</v>
      </c>
      <c r="I95" s="44" t="str">
        <f t="shared" si="15"/>
        <v>_2018</v>
      </c>
    </row>
    <row r="96" spans="4:9">
      <c r="D96" s="2">
        <f t="shared" si="14"/>
        <v>0</v>
      </c>
      <c r="I96" s="44" t="str">
        <f t="shared" si="15"/>
        <v>_2018</v>
      </c>
    </row>
    <row r="97" spans="4:9">
      <c r="D97" s="2">
        <f t="shared" si="14"/>
        <v>0</v>
      </c>
      <c r="I97" s="44" t="str">
        <f t="shared" si="15"/>
        <v>_2018</v>
      </c>
    </row>
    <row r="98" spans="4:9">
      <c r="D98" s="2">
        <f t="shared" si="14"/>
        <v>0</v>
      </c>
      <c r="I98" s="44" t="str">
        <f t="shared" si="15"/>
        <v>_2018</v>
      </c>
    </row>
    <row r="99" spans="4:9">
      <c r="D99" s="2">
        <f t="shared" si="14"/>
        <v>0</v>
      </c>
      <c r="I99" s="44" t="str">
        <f t="shared" si="15"/>
        <v>_2018</v>
      </c>
    </row>
    <row r="100" spans="4:9">
      <c r="D100" s="2">
        <f t="shared" si="14"/>
        <v>0</v>
      </c>
      <c r="I100" s="44" t="str">
        <f t="shared" si="15"/>
        <v>_2018</v>
      </c>
    </row>
    <row r="101" spans="4:9">
      <c r="D101" s="2">
        <f t="shared" si="14"/>
        <v>0</v>
      </c>
      <c r="I101" s="44" t="str">
        <f t="shared" si="15"/>
        <v>_2018</v>
      </c>
    </row>
    <row r="102" spans="4:9">
      <c r="D102" s="2">
        <f t="shared" si="14"/>
        <v>0</v>
      </c>
      <c r="I102" s="44" t="str">
        <f t="shared" si="15"/>
        <v>_2018</v>
      </c>
    </row>
    <row r="103" spans="4:9">
      <c r="D103" s="2">
        <f t="shared" si="14"/>
        <v>0</v>
      </c>
      <c r="I103" s="44" t="str">
        <f t="shared" si="15"/>
        <v>_2018</v>
      </c>
    </row>
    <row r="104" spans="4:9">
      <c r="D104" s="2">
        <f t="shared" si="14"/>
        <v>0</v>
      </c>
      <c r="I104" s="44" t="str">
        <f t="shared" si="15"/>
        <v>_2018</v>
      </c>
    </row>
    <row r="105" spans="4:9">
      <c r="D105" s="2">
        <f t="shared" si="14"/>
        <v>0</v>
      </c>
      <c r="I105" s="44" t="str">
        <f t="shared" si="15"/>
        <v>_2018</v>
      </c>
    </row>
    <row r="106" spans="4:9">
      <c r="D106" s="2">
        <f t="shared" si="14"/>
        <v>0</v>
      </c>
      <c r="I106" s="44" t="str">
        <f t="shared" si="15"/>
        <v>_2018</v>
      </c>
    </row>
    <row r="107" spans="4:9">
      <c r="D107" s="2">
        <f t="shared" si="14"/>
        <v>0</v>
      </c>
      <c r="I107" s="44" t="str">
        <f t="shared" si="15"/>
        <v>_2018</v>
      </c>
    </row>
    <row r="108" spans="4:9">
      <c r="D108" s="2">
        <f t="shared" si="14"/>
        <v>0</v>
      </c>
      <c r="I108" s="44" t="str">
        <f t="shared" si="15"/>
        <v>_2018</v>
      </c>
    </row>
    <row r="109" spans="4:9">
      <c r="D109" s="2">
        <f t="shared" si="14"/>
        <v>0</v>
      </c>
      <c r="I109" s="44" t="str">
        <f t="shared" si="15"/>
        <v>_2018</v>
      </c>
    </row>
    <row r="110" spans="4:9">
      <c r="D110" s="2">
        <f t="shared" si="14"/>
        <v>0</v>
      </c>
      <c r="I110" s="44" t="str">
        <f t="shared" si="15"/>
        <v>_2018</v>
      </c>
    </row>
    <row r="111" spans="4:9">
      <c r="D111" s="2">
        <f t="shared" ref="D111:D174" si="16">D110</f>
        <v>0</v>
      </c>
      <c r="I111" s="44" t="str">
        <f t="shared" si="15"/>
        <v>_2018</v>
      </c>
    </row>
    <row r="112" spans="4:9">
      <c r="D112" s="2">
        <f t="shared" si="16"/>
        <v>0</v>
      </c>
      <c r="I112" s="44" t="str">
        <f t="shared" si="15"/>
        <v>_2018</v>
      </c>
    </row>
    <row r="113" spans="4:9">
      <c r="D113" s="2">
        <f t="shared" si="16"/>
        <v>0</v>
      </c>
      <c r="I113" s="44" t="str">
        <f t="shared" si="15"/>
        <v>_2018</v>
      </c>
    </row>
    <row r="114" spans="4:9">
      <c r="D114" s="2">
        <f t="shared" si="16"/>
        <v>0</v>
      </c>
      <c r="I114" s="44" t="str">
        <f t="shared" si="15"/>
        <v>_2018</v>
      </c>
    </row>
    <row r="115" spans="4:9">
      <c r="D115" s="2">
        <f t="shared" si="16"/>
        <v>0</v>
      </c>
      <c r="I115" s="44" t="str">
        <f t="shared" si="15"/>
        <v>_2018</v>
      </c>
    </row>
    <row r="116" spans="4:9">
      <c r="D116" s="2">
        <f t="shared" si="16"/>
        <v>0</v>
      </c>
      <c r="I116" s="44" t="str">
        <f t="shared" si="15"/>
        <v>_2018</v>
      </c>
    </row>
    <row r="117" spans="4:9">
      <c r="D117" s="2">
        <f t="shared" si="16"/>
        <v>0</v>
      </c>
      <c r="I117" s="44" t="str">
        <f t="shared" si="15"/>
        <v>_2018</v>
      </c>
    </row>
    <row r="118" spans="4:9">
      <c r="D118" s="2">
        <f t="shared" si="16"/>
        <v>0</v>
      </c>
      <c r="I118" s="44" t="str">
        <f t="shared" si="15"/>
        <v>_2018</v>
      </c>
    </row>
    <row r="119" spans="4:9">
      <c r="D119" s="2">
        <f t="shared" si="16"/>
        <v>0</v>
      </c>
      <c r="I119" s="44" t="str">
        <f t="shared" si="15"/>
        <v>_2018</v>
      </c>
    </row>
    <row r="120" spans="4:9">
      <c r="D120" s="2">
        <f t="shared" si="16"/>
        <v>0</v>
      </c>
      <c r="I120" s="44" t="str">
        <f t="shared" si="15"/>
        <v>_2018</v>
      </c>
    </row>
    <row r="121" spans="4:9">
      <c r="D121" s="2">
        <f t="shared" si="16"/>
        <v>0</v>
      </c>
      <c r="I121" s="44" t="str">
        <f t="shared" si="15"/>
        <v>_2018</v>
      </c>
    </row>
    <row r="122" spans="4:9">
      <c r="D122" s="2">
        <f t="shared" si="16"/>
        <v>0</v>
      </c>
      <c r="I122" s="44" t="str">
        <f t="shared" si="15"/>
        <v>_2018</v>
      </c>
    </row>
    <row r="123" spans="4:9">
      <c r="D123" s="2">
        <f t="shared" si="16"/>
        <v>0</v>
      </c>
      <c r="I123" s="44" t="str">
        <f t="shared" si="15"/>
        <v>_2018</v>
      </c>
    </row>
    <row r="124" spans="4:9">
      <c r="D124" s="2">
        <f t="shared" si="16"/>
        <v>0</v>
      </c>
      <c r="I124" s="44" t="str">
        <f t="shared" si="15"/>
        <v>_2018</v>
      </c>
    </row>
    <row r="125" spans="4:9">
      <c r="D125" s="2">
        <f t="shared" si="16"/>
        <v>0</v>
      </c>
      <c r="I125" s="44" t="str">
        <f t="shared" si="15"/>
        <v>_2018</v>
      </c>
    </row>
    <row r="126" spans="4:9">
      <c r="D126" s="2">
        <f t="shared" si="16"/>
        <v>0</v>
      </c>
      <c r="I126" s="44" t="str">
        <f t="shared" si="15"/>
        <v>_2018</v>
      </c>
    </row>
    <row r="127" spans="4:9">
      <c r="D127" s="2">
        <f t="shared" si="16"/>
        <v>0</v>
      </c>
      <c r="I127" s="44" t="str">
        <f t="shared" si="15"/>
        <v>_2018</v>
      </c>
    </row>
    <row r="128" spans="4:9">
      <c r="D128" s="2">
        <f t="shared" si="16"/>
        <v>0</v>
      </c>
      <c r="I128" s="44" t="str">
        <f t="shared" si="15"/>
        <v>_2018</v>
      </c>
    </row>
    <row r="129" spans="4:9">
      <c r="D129" s="2">
        <f t="shared" si="16"/>
        <v>0</v>
      </c>
      <c r="I129" s="44" t="str">
        <f t="shared" si="15"/>
        <v>_2018</v>
      </c>
    </row>
    <row r="130" spans="4:9">
      <c r="D130" s="2">
        <f t="shared" si="16"/>
        <v>0</v>
      </c>
      <c r="I130" s="44" t="str">
        <f t="shared" si="15"/>
        <v>_2018</v>
      </c>
    </row>
    <row r="131" spans="4:9">
      <c r="D131" s="2">
        <f t="shared" si="16"/>
        <v>0</v>
      </c>
      <c r="I131" s="44" t="str">
        <f t="shared" si="15"/>
        <v>_2018</v>
      </c>
    </row>
    <row r="132" spans="4:9">
      <c r="D132" s="2">
        <f t="shared" si="16"/>
        <v>0</v>
      </c>
      <c r="I132" s="44" t="str">
        <f t="shared" ref="I132:I195" si="17">A132&amp;"_"&amp;2018</f>
        <v>_2018</v>
      </c>
    </row>
    <row r="133" spans="4:9">
      <c r="D133" s="2">
        <f t="shared" si="16"/>
        <v>0</v>
      </c>
      <c r="I133" s="44" t="str">
        <f t="shared" si="17"/>
        <v>_2018</v>
      </c>
    </row>
    <row r="134" spans="4:9">
      <c r="D134" s="2">
        <f t="shared" si="16"/>
        <v>0</v>
      </c>
      <c r="I134" s="44" t="str">
        <f t="shared" si="17"/>
        <v>_2018</v>
      </c>
    </row>
    <row r="135" spans="4:9">
      <c r="D135" s="2">
        <f t="shared" si="16"/>
        <v>0</v>
      </c>
      <c r="I135" s="44" t="str">
        <f t="shared" si="17"/>
        <v>_2018</v>
      </c>
    </row>
    <row r="136" spans="4:9">
      <c r="D136" s="2">
        <f t="shared" si="16"/>
        <v>0</v>
      </c>
      <c r="I136" s="44" t="str">
        <f t="shared" si="17"/>
        <v>_2018</v>
      </c>
    </row>
    <row r="137" spans="4:9">
      <c r="D137" s="2">
        <f t="shared" si="16"/>
        <v>0</v>
      </c>
      <c r="I137" s="44" t="str">
        <f t="shared" si="17"/>
        <v>_2018</v>
      </c>
    </row>
    <row r="138" spans="4:9">
      <c r="D138" s="2">
        <f t="shared" si="16"/>
        <v>0</v>
      </c>
      <c r="I138" s="44" t="str">
        <f t="shared" si="17"/>
        <v>_2018</v>
      </c>
    </row>
    <row r="139" spans="4:9">
      <c r="D139" s="2">
        <f t="shared" si="16"/>
        <v>0</v>
      </c>
      <c r="I139" s="44" t="str">
        <f t="shared" si="17"/>
        <v>_2018</v>
      </c>
    </row>
    <row r="140" spans="4:9">
      <c r="D140" s="2">
        <f t="shared" si="16"/>
        <v>0</v>
      </c>
      <c r="I140" s="44" t="str">
        <f t="shared" si="17"/>
        <v>_2018</v>
      </c>
    </row>
    <row r="141" spans="4:9">
      <c r="D141" s="2">
        <f t="shared" si="16"/>
        <v>0</v>
      </c>
      <c r="I141" s="44" t="str">
        <f t="shared" si="17"/>
        <v>_2018</v>
      </c>
    </row>
    <row r="142" spans="4:9">
      <c r="D142" s="2">
        <f t="shared" si="16"/>
        <v>0</v>
      </c>
      <c r="I142" s="44" t="str">
        <f t="shared" si="17"/>
        <v>_2018</v>
      </c>
    </row>
    <row r="143" spans="4:9">
      <c r="D143" s="2">
        <f t="shared" si="16"/>
        <v>0</v>
      </c>
      <c r="I143" s="44" t="str">
        <f t="shared" si="17"/>
        <v>_2018</v>
      </c>
    </row>
    <row r="144" spans="4:9">
      <c r="D144" s="2">
        <f t="shared" si="16"/>
        <v>0</v>
      </c>
      <c r="I144" s="44" t="str">
        <f t="shared" si="17"/>
        <v>_2018</v>
      </c>
    </row>
    <row r="145" spans="4:9">
      <c r="D145" s="2">
        <f t="shared" si="16"/>
        <v>0</v>
      </c>
      <c r="I145" s="44" t="str">
        <f t="shared" si="17"/>
        <v>_2018</v>
      </c>
    </row>
    <row r="146" spans="4:9">
      <c r="D146" s="2">
        <f t="shared" si="16"/>
        <v>0</v>
      </c>
      <c r="I146" s="44" t="str">
        <f t="shared" si="17"/>
        <v>_2018</v>
      </c>
    </row>
    <row r="147" spans="4:9">
      <c r="D147" s="2">
        <f t="shared" si="16"/>
        <v>0</v>
      </c>
      <c r="I147" s="44" t="str">
        <f t="shared" si="17"/>
        <v>_2018</v>
      </c>
    </row>
    <row r="148" spans="4:9">
      <c r="D148" s="2">
        <f t="shared" si="16"/>
        <v>0</v>
      </c>
      <c r="I148" s="44" t="str">
        <f t="shared" si="17"/>
        <v>_2018</v>
      </c>
    </row>
    <row r="149" spans="4:9">
      <c r="D149" s="2">
        <f t="shared" si="16"/>
        <v>0</v>
      </c>
      <c r="I149" s="44" t="str">
        <f t="shared" si="17"/>
        <v>_2018</v>
      </c>
    </row>
    <row r="150" spans="4:9">
      <c r="D150" s="2">
        <f t="shared" si="16"/>
        <v>0</v>
      </c>
      <c r="I150" s="44" t="str">
        <f t="shared" si="17"/>
        <v>_2018</v>
      </c>
    </row>
    <row r="151" spans="4:9">
      <c r="D151" s="2">
        <f t="shared" si="16"/>
        <v>0</v>
      </c>
      <c r="I151" s="44" t="str">
        <f t="shared" si="17"/>
        <v>_2018</v>
      </c>
    </row>
    <row r="152" spans="4:9">
      <c r="D152" s="2">
        <f t="shared" si="16"/>
        <v>0</v>
      </c>
      <c r="I152" s="44" t="str">
        <f t="shared" si="17"/>
        <v>_2018</v>
      </c>
    </row>
    <row r="153" spans="4:9">
      <c r="D153" s="2">
        <f t="shared" si="16"/>
        <v>0</v>
      </c>
      <c r="I153" s="44" t="str">
        <f t="shared" si="17"/>
        <v>_2018</v>
      </c>
    </row>
    <row r="154" spans="4:9">
      <c r="D154" s="2">
        <f t="shared" si="16"/>
        <v>0</v>
      </c>
      <c r="I154" s="44" t="str">
        <f t="shared" si="17"/>
        <v>_2018</v>
      </c>
    </row>
    <row r="155" spans="4:9">
      <c r="D155" s="2">
        <f t="shared" si="16"/>
        <v>0</v>
      </c>
      <c r="I155" s="44" t="str">
        <f t="shared" si="17"/>
        <v>_2018</v>
      </c>
    </row>
    <row r="156" spans="4:9">
      <c r="D156" s="2">
        <f t="shared" si="16"/>
        <v>0</v>
      </c>
      <c r="I156" s="44" t="str">
        <f t="shared" si="17"/>
        <v>_2018</v>
      </c>
    </row>
    <row r="157" spans="4:9">
      <c r="D157" s="2">
        <f t="shared" si="16"/>
        <v>0</v>
      </c>
      <c r="I157" s="44" t="str">
        <f t="shared" si="17"/>
        <v>_2018</v>
      </c>
    </row>
    <row r="158" spans="4:9">
      <c r="D158" s="2">
        <f t="shared" si="16"/>
        <v>0</v>
      </c>
      <c r="I158" s="44" t="str">
        <f t="shared" si="17"/>
        <v>_2018</v>
      </c>
    </row>
    <row r="159" spans="4:9">
      <c r="D159" s="2">
        <f t="shared" si="16"/>
        <v>0</v>
      </c>
      <c r="I159" s="44" t="str">
        <f t="shared" si="17"/>
        <v>_2018</v>
      </c>
    </row>
    <row r="160" spans="4:9">
      <c r="D160" s="2">
        <f t="shared" si="16"/>
        <v>0</v>
      </c>
      <c r="I160" s="44" t="str">
        <f t="shared" si="17"/>
        <v>_2018</v>
      </c>
    </row>
    <row r="161" spans="4:9">
      <c r="D161" s="2">
        <f t="shared" si="16"/>
        <v>0</v>
      </c>
      <c r="I161" s="44" t="str">
        <f t="shared" si="17"/>
        <v>_2018</v>
      </c>
    </row>
    <row r="162" spans="4:9">
      <c r="D162" s="2">
        <f t="shared" si="16"/>
        <v>0</v>
      </c>
      <c r="I162" s="44" t="str">
        <f t="shared" si="17"/>
        <v>_2018</v>
      </c>
    </row>
    <row r="163" spans="4:9">
      <c r="D163" s="2">
        <f t="shared" si="16"/>
        <v>0</v>
      </c>
      <c r="I163" s="44" t="str">
        <f t="shared" si="17"/>
        <v>_2018</v>
      </c>
    </row>
    <row r="164" spans="4:9">
      <c r="D164" s="2">
        <f t="shared" si="16"/>
        <v>0</v>
      </c>
      <c r="I164" s="44" t="str">
        <f t="shared" si="17"/>
        <v>_2018</v>
      </c>
    </row>
    <row r="165" spans="4:9">
      <c r="D165" s="2">
        <f t="shared" si="16"/>
        <v>0</v>
      </c>
      <c r="I165" s="44" t="str">
        <f t="shared" si="17"/>
        <v>_2018</v>
      </c>
    </row>
    <row r="166" spans="4:9">
      <c r="D166" s="2">
        <f t="shared" si="16"/>
        <v>0</v>
      </c>
      <c r="I166" s="44" t="str">
        <f t="shared" si="17"/>
        <v>_2018</v>
      </c>
    </row>
    <row r="167" spans="4:9">
      <c r="D167" s="2">
        <f t="shared" si="16"/>
        <v>0</v>
      </c>
      <c r="I167" s="44" t="str">
        <f t="shared" si="17"/>
        <v>_2018</v>
      </c>
    </row>
    <row r="168" spans="4:9">
      <c r="D168" s="2">
        <f t="shared" si="16"/>
        <v>0</v>
      </c>
      <c r="I168" s="44" t="str">
        <f t="shared" si="17"/>
        <v>_2018</v>
      </c>
    </row>
    <row r="169" spans="4:9">
      <c r="D169" s="2">
        <f t="shared" si="16"/>
        <v>0</v>
      </c>
      <c r="I169" s="44" t="str">
        <f t="shared" si="17"/>
        <v>_2018</v>
      </c>
    </row>
    <row r="170" spans="4:9">
      <c r="D170" s="2">
        <f t="shared" si="16"/>
        <v>0</v>
      </c>
      <c r="I170" s="44" t="str">
        <f t="shared" si="17"/>
        <v>_2018</v>
      </c>
    </row>
    <row r="171" spans="4:9">
      <c r="D171" s="2">
        <f t="shared" si="16"/>
        <v>0</v>
      </c>
      <c r="I171" s="44" t="str">
        <f t="shared" si="17"/>
        <v>_2018</v>
      </c>
    </row>
    <row r="172" spans="4:9">
      <c r="D172" s="2">
        <f t="shared" si="16"/>
        <v>0</v>
      </c>
      <c r="I172" s="44" t="str">
        <f t="shared" si="17"/>
        <v>_2018</v>
      </c>
    </row>
    <row r="173" spans="4:9">
      <c r="D173" s="2">
        <f t="shared" si="16"/>
        <v>0</v>
      </c>
      <c r="I173" s="44" t="str">
        <f t="shared" si="17"/>
        <v>_2018</v>
      </c>
    </row>
    <row r="174" spans="4:9">
      <c r="D174" s="2">
        <f t="shared" si="16"/>
        <v>0</v>
      </c>
      <c r="I174" s="44" t="str">
        <f t="shared" si="17"/>
        <v>_2018</v>
      </c>
    </row>
    <row r="175" spans="4:9">
      <c r="D175" s="2">
        <f t="shared" ref="D175:D238" si="18">D174</f>
        <v>0</v>
      </c>
      <c r="I175" s="44" t="str">
        <f t="shared" si="17"/>
        <v>_2018</v>
      </c>
    </row>
    <row r="176" spans="4:9">
      <c r="D176" s="2">
        <f t="shared" si="18"/>
        <v>0</v>
      </c>
      <c r="I176" s="44" t="str">
        <f t="shared" si="17"/>
        <v>_2018</v>
      </c>
    </row>
    <row r="177" spans="4:9">
      <c r="D177" s="2">
        <f t="shared" si="18"/>
        <v>0</v>
      </c>
      <c r="I177" s="44" t="str">
        <f t="shared" si="17"/>
        <v>_2018</v>
      </c>
    </row>
    <row r="178" spans="4:9">
      <c r="D178" s="2">
        <f t="shared" si="18"/>
        <v>0</v>
      </c>
      <c r="I178" s="44" t="str">
        <f t="shared" si="17"/>
        <v>_2018</v>
      </c>
    </row>
    <row r="179" spans="4:9">
      <c r="D179" s="2">
        <f t="shared" si="18"/>
        <v>0</v>
      </c>
      <c r="I179" s="44" t="str">
        <f t="shared" si="17"/>
        <v>_2018</v>
      </c>
    </row>
    <row r="180" spans="4:9">
      <c r="D180" s="2">
        <f t="shared" si="18"/>
        <v>0</v>
      </c>
      <c r="I180" s="44" t="str">
        <f t="shared" si="17"/>
        <v>_2018</v>
      </c>
    </row>
    <row r="181" spans="4:9">
      <c r="D181" s="2">
        <f t="shared" si="18"/>
        <v>0</v>
      </c>
      <c r="I181" s="44" t="str">
        <f t="shared" si="17"/>
        <v>_2018</v>
      </c>
    </row>
    <row r="182" spans="4:9">
      <c r="D182" s="2">
        <f t="shared" si="18"/>
        <v>0</v>
      </c>
      <c r="I182" s="44" t="str">
        <f t="shared" si="17"/>
        <v>_2018</v>
      </c>
    </row>
    <row r="183" spans="4:9">
      <c r="D183" s="2">
        <f t="shared" si="18"/>
        <v>0</v>
      </c>
      <c r="I183" s="44" t="str">
        <f t="shared" si="17"/>
        <v>_2018</v>
      </c>
    </row>
    <row r="184" spans="4:9">
      <c r="D184" s="2">
        <f t="shared" si="18"/>
        <v>0</v>
      </c>
      <c r="I184" s="44" t="str">
        <f t="shared" si="17"/>
        <v>_2018</v>
      </c>
    </row>
    <row r="185" spans="4:9">
      <c r="D185" s="2">
        <f t="shared" si="18"/>
        <v>0</v>
      </c>
      <c r="I185" s="44" t="str">
        <f t="shared" si="17"/>
        <v>_2018</v>
      </c>
    </row>
    <row r="186" spans="4:9">
      <c r="D186" s="2">
        <f t="shared" si="18"/>
        <v>0</v>
      </c>
      <c r="I186" s="44" t="str">
        <f t="shared" si="17"/>
        <v>_2018</v>
      </c>
    </row>
    <row r="187" spans="4:9">
      <c r="D187" s="2">
        <f t="shared" si="18"/>
        <v>0</v>
      </c>
      <c r="I187" s="44" t="str">
        <f t="shared" si="17"/>
        <v>_2018</v>
      </c>
    </row>
    <row r="188" spans="4:9">
      <c r="D188" s="2">
        <f t="shared" si="18"/>
        <v>0</v>
      </c>
      <c r="I188" s="44" t="str">
        <f t="shared" si="17"/>
        <v>_2018</v>
      </c>
    </row>
    <row r="189" spans="4:9">
      <c r="D189" s="2">
        <f t="shared" si="18"/>
        <v>0</v>
      </c>
      <c r="I189" s="44" t="str">
        <f t="shared" si="17"/>
        <v>_2018</v>
      </c>
    </row>
    <row r="190" spans="4:9">
      <c r="D190" s="2">
        <f t="shared" si="18"/>
        <v>0</v>
      </c>
      <c r="I190" s="44" t="str">
        <f t="shared" si="17"/>
        <v>_2018</v>
      </c>
    </row>
    <row r="191" spans="4:9">
      <c r="D191" s="2">
        <f t="shared" si="18"/>
        <v>0</v>
      </c>
      <c r="I191" s="44" t="str">
        <f t="shared" si="17"/>
        <v>_2018</v>
      </c>
    </row>
    <row r="192" spans="4:9">
      <c r="D192" s="2">
        <f t="shared" si="18"/>
        <v>0</v>
      </c>
      <c r="I192" s="44" t="str">
        <f t="shared" si="17"/>
        <v>_2018</v>
      </c>
    </row>
    <row r="193" spans="4:9">
      <c r="D193" s="2">
        <f t="shared" si="18"/>
        <v>0</v>
      </c>
      <c r="I193" s="44" t="str">
        <f t="shared" si="17"/>
        <v>_2018</v>
      </c>
    </row>
    <row r="194" spans="4:9">
      <c r="D194" s="2">
        <f t="shared" si="18"/>
        <v>0</v>
      </c>
      <c r="I194" s="44" t="str">
        <f t="shared" si="17"/>
        <v>_2018</v>
      </c>
    </row>
    <row r="195" spans="4:9">
      <c r="D195" s="2">
        <f t="shared" si="18"/>
        <v>0</v>
      </c>
      <c r="I195" s="44" t="str">
        <f t="shared" si="17"/>
        <v>_2018</v>
      </c>
    </row>
    <row r="196" spans="4:9">
      <c r="D196" s="2">
        <f t="shared" si="18"/>
        <v>0</v>
      </c>
      <c r="I196" s="44" t="str">
        <f t="shared" ref="I196:I259" si="19">A196&amp;"_"&amp;2018</f>
        <v>_2018</v>
      </c>
    </row>
    <row r="197" spans="4:9">
      <c r="D197" s="2">
        <f t="shared" si="18"/>
        <v>0</v>
      </c>
      <c r="I197" s="44" t="str">
        <f t="shared" si="19"/>
        <v>_2018</v>
      </c>
    </row>
    <row r="198" spans="4:9">
      <c r="D198" s="2">
        <f t="shared" si="18"/>
        <v>0</v>
      </c>
      <c r="I198" s="44" t="str">
        <f t="shared" si="19"/>
        <v>_2018</v>
      </c>
    </row>
    <row r="199" spans="4:9">
      <c r="D199" s="2">
        <f t="shared" si="18"/>
        <v>0</v>
      </c>
      <c r="I199" s="44" t="str">
        <f t="shared" si="19"/>
        <v>_2018</v>
      </c>
    </row>
    <row r="200" spans="4:9">
      <c r="D200" s="2">
        <f t="shared" si="18"/>
        <v>0</v>
      </c>
      <c r="I200" s="44" t="str">
        <f t="shared" si="19"/>
        <v>_2018</v>
      </c>
    </row>
    <row r="201" spans="4:9">
      <c r="D201" s="2">
        <f t="shared" si="18"/>
        <v>0</v>
      </c>
      <c r="I201" s="44" t="str">
        <f t="shared" si="19"/>
        <v>_2018</v>
      </c>
    </row>
    <row r="202" spans="4:9">
      <c r="D202" s="2">
        <f t="shared" si="18"/>
        <v>0</v>
      </c>
      <c r="I202" s="44" t="str">
        <f t="shared" si="19"/>
        <v>_2018</v>
      </c>
    </row>
    <row r="203" spans="4:9">
      <c r="D203" s="2">
        <f t="shared" si="18"/>
        <v>0</v>
      </c>
      <c r="I203" s="44" t="str">
        <f t="shared" si="19"/>
        <v>_2018</v>
      </c>
    </row>
    <row r="204" spans="4:9">
      <c r="D204" s="2">
        <f t="shared" si="18"/>
        <v>0</v>
      </c>
      <c r="I204" s="44" t="str">
        <f t="shared" si="19"/>
        <v>_2018</v>
      </c>
    </row>
    <row r="205" spans="4:9">
      <c r="D205" s="2">
        <f t="shared" si="18"/>
        <v>0</v>
      </c>
      <c r="I205" s="44" t="str">
        <f t="shared" si="19"/>
        <v>_2018</v>
      </c>
    </row>
    <row r="206" spans="4:9">
      <c r="D206" s="2">
        <f t="shared" si="18"/>
        <v>0</v>
      </c>
      <c r="I206" s="44" t="str">
        <f t="shared" si="19"/>
        <v>_2018</v>
      </c>
    </row>
    <row r="207" spans="4:9">
      <c r="D207" s="2">
        <f t="shared" si="18"/>
        <v>0</v>
      </c>
      <c r="I207" s="44" t="str">
        <f t="shared" si="19"/>
        <v>_2018</v>
      </c>
    </row>
    <row r="208" spans="4:9">
      <c r="D208" s="2">
        <f t="shared" si="18"/>
        <v>0</v>
      </c>
      <c r="I208" s="44" t="str">
        <f t="shared" si="19"/>
        <v>_2018</v>
      </c>
    </row>
    <row r="209" spans="4:9">
      <c r="D209" s="2">
        <f t="shared" si="18"/>
        <v>0</v>
      </c>
      <c r="I209" s="44" t="str">
        <f t="shared" si="19"/>
        <v>_2018</v>
      </c>
    </row>
    <row r="210" spans="4:9">
      <c r="D210" s="2">
        <f t="shared" si="18"/>
        <v>0</v>
      </c>
      <c r="I210" s="44" t="str">
        <f t="shared" si="19"/>
        <v>_2018</v>
      </c>
    </row>
    <row r="211" spans="4:9">
      <c r="D211" s="2">
        <f t="shared" si="18"/>
        <v>0</v>
      </c>
      <c r="I211" s="44" t="str">
        <f t="shared" si="19"/>
        <v>_2018</v>
      </c>
    </row>
    <row r="212" spans="4:9">
      <c r="D212" s="2">
        <f t="shared" si="18"/>
        <v>0</v>
      </c>
      <c r="I212" s="44" t="str">
        <f t="shared" si="19"/>
        <v>_2018</v>
      </c>
    </row>
    <row r="213" spans="4:9">
      <c r="D213" s="2">
        <f t="shared" si="18"/>
        <v>0</v>
      </c>
      <c r="I213" s="44" t="str">
        <f t="shared" si="19"/>
        <v>_2018</v>
      </c>
    </row>
    <row r="214" spans="4:9">
      <c r="D214" s="2">
        <f t="shared" si="18"/>
        <v>0</v>
      </c>
      <c r="I214" s="44" t="str">
        <f t="shared" si="19"/>
        <v>_2018</v>
      </c>
    </row>
    <row r="215" spans="4:9">
      <c r="D215" s="2">
        <f t="shared" si="18"/>
        <v>0</v>
      </c>
      <c r="I215" s="44" t="str">
        <f t="shared" si="19"/>
        <v>_2018</v>
      </c>
    </row>
    <row r="216" spans="4:9">
      <c r="D216" s="2">
        <f t="shared" si="18"/>
        <v>0</v>
      </c>
      <c r="I216" s="44" t="str">
        <f t="shared" si="19"/>
        <v>_2018</v>
      </c>
    </row>
    <row r="217" spans="4:9">
      <c r="D217" s="2">
        <f t="shared" si="18"/>
        <v>0</v>
      </c>
      <c r="I217" s="44" t="str">
        <f t="shared" si="19"/>
        <v>_2018</v>
      </c>
    </row>
    <row r="218" spans="4:9">
      <c r="D218" s="2">
        <f t="shared" si="18"/>
        <v>0</v>
      </c>
      <c r="I218" s="44" t="str">
        <f t="shared" si="19"/>
        <v>_2018</v>
      </c>
    </row>
    <row r="219" spans="4:9">
      <c r="D219" s="2">
        <f t="shared" si="18"/>
        <v>0</v>
      </c>
      <c r="I219" s="44" t="str">
        <f t="shared" si="19"/>
        <v>_2018</v>
      </c>
    </row>
    <row r="220" spans="4:9">
      <c r="D220" s="2">
        <f t="shared" si="18"/>
        <v>0</v>
      </c>
      <c r="I220" s="44" t="str">
        <f t="shared" si="19"/>
        <v>_2018</v>
      </c>
    </row>
    <row r="221" spans="4:9">
      <c r="D221" s="2">
        <f t="shared" si="18"/>
        <v>0</v>
      </c>
      <c r="I221" s="44" t="str">
        <f t="shared" si="19"/>
        <v>_2018</v>
      </c>
    </row>
    <row r="222" spans="4:9">
      <c r="D222" s="2">
        <f t="shared" si="18"/>
        <v>0</v>
      </c>
      <c r="I222" s="44" t="str">
        <f t="shared" si="19"/>
        <v>_2018</v>
      </c>
    </row>
    <row r="223" spans="4:9">
      <c r="D223" s="2">
        <f t="shared" si="18"/>
        <v>0</v>
      </c>
      <c r="I223" s="44" t="str">
        <f t="shared" si="19"/>
        <v>_2018</v>
      </c>
    </row>
    <row r="224" spans="4:9">
      <c r="D224" s="2">
        <f t="shared" si="18"/>
        <v>0</v>
      </c>
      <c r="I224" s="44" t="str">
        <f t="shared" si="19"/>
        <v>_2018</v>
      </c>
    </row>
    <row r="225" spans="4:9">
      <c r="D225" s="2">
        <f t="shared" si="18"/>
        <v>0</v>
      </c>
      <c r="I225" s="44" t="str">
        <f t="shared" si="19"/>
        <v>_2018</v>
      </c>
    </row>
    <row r="226" spans="4:9">
      <c r="D226" s="2">
        <f t="shared" si="18"/>
        <v>0</v>
      </c>
      <c r="I226" s="44" t="str">
        <f t="shared" si="19"/>
        <v>_2018</v>
      </c>
    </row>
    <row r="227" spans="4:9">
      <c r="D227" s="2">
        <f t="shared" si="18"/>
        <v>0</v>
      </c>
      <c r="I227" s="44" t="str">
        <f t="shared" si="19"/>
        <v>_2018</v>
      </c>
    </row>
    <row r="228" spans="4:9">
      <c r="D228" s="2">
        <f t="shared" si="18"/>
        <v>0</v>
      </c>
      <c r="I228" s="44" t="str">
        <f t="shared" si="19"/>
        <v>_2018</v>
      </c>
    </row>
    <row r="229" spans="4:9">
      <c r="D229" s="2">
        <f t="shared" si="18"/>
        <v>0</v>
      </c>
      <c r="I229" s="44" t="str">
        <f t="shared" si="19"/>
        <v>_2018</v>
      </c>
    </row>
    <row r="230" spans="4:9">
      <c r="D230" s="2">
        <f t="shared" si="18"/>
        <v>0</v>
      </c>
      <c r="I230" s="44" t="str">
        <f t="shared" si="19"/>
        <v>_2018</v>
      </c>
    </row>
    <row r="231" spans="4:9">
      <c r="D231" s="2">
        <f t="shared" si="18"/>
        <v>0</v>
      </c>
      <c r="I231" s="44" t="str">
        <f t="shared" si="19"/>
        <v>_2018</v>
      </c>
    </row>
    <row r="232" spans="4:9">
      <c r="D232" s="2">
        <f t="shared" si="18"/>
        <v>0</v>
      </c>
      <c r="I232" s="44" t="str">
        <f t="shared" si="19"/>
        <v>_2018</v>
      </c>
    </row>
    <row r="233" spans="4:9">
      <c r="D233" s="2">
        <f t="shared" si="18"/>
        <v>0</v>
      </c>
      <c r="I233" s="44" t="str">
        <f t="shared" si="19"/>
        <v>_2018</v>
      </c>
    </row>
    <row r="234" spans="4:9">
      <c r="D234" s="2">
        <f t="shared" si="18"/>
        <v>0</v>
      </c>
      <c r="I234" s="44" t="str">
        <f t="shared" si="19"/>
        <v>_2018</v>
      </c>
    </row>
    <row r="235" spans="4:9">
      <c r="D235" s="2">
        <f t="shared" si="18"/>
        <v>0</v>
      </c>
      <c r="I235" s="44" t="str">
        <f t="shared" si="19"/>
        <v>_2018</v>
      </c>
    </row>
    <row r="236" spans="4:9">
      <c r="D236" s="2">
        <f t="shared" si="18"/>
        <v>0</v>
      </c>
      <c r="I236" s="44" t="str">
        <f t="shared" si="19"/>
        <v>_2018</v>
      </c>
    </row>
    <row r="237" spans="4:9">
      <c r="D237" s="2">
        <f t="shared" si="18"/>
        <v>0</v>
      </c>
      <c r="I237" s="44" t="str">
        <f t="shared" si="19"/>
        <v>_2018</v>
      </c>
    </row>
    <row r="238" spans="4:9">
      <c r="D238" s="2">
        <f t="shared" si="18"/>
        <v>0</v>
      </c>
      <c r="I238" s="44" t="str">
        <f t="shared" si="19"/>
        <v>_2018</v>
      </c>
    </row>
    <row r="239" spans="4:9">
      <c r="D239" s="2">
        <f t="shared" ref="D239:D302" si="20">D238</f>
        <v>0</v>
      </c>
      <c r="I239" s="44" t="str">
        <f t="shared" si="19"/>
        <v>_2018</v>
      </c>
    </row>
    <row r="240" spans="4:9">
      <c r="D240" s="2">
        <f t="shared" si="20"/>
        <v>0</v>
      </c>
      <c r="I240" s="44" t="str">
        <f t="shared" si="19"/>
        <v>_2018</v>
      </c>
    </row>
    <row r="241" spans="4:9">
      <c r="D241" s="2">
        <f t="shared" si="20"/>
        <v>0</v>
      </c>
      <c r="I241" s="44" t="str">
        <f t="shared" si="19"/>
        <v>_2018</v>
      </c>
    </row>
    <row r="242" spans="4:9">
      <c r="D242" s="2">
        <f t="shared" si="20"/>
        <v>0</v>
      </c>
      <c r="I242" s="44" t="str">
        <f t="shared" si="19"/>
        <v>_2018</v>
      </c>
    </row>
    <row r="243" spans="4:9">
      <c r="D243" s="2">
        <f t="shared" si="20"/>
        <v>0</v>
      </c>
      <c r="I243" s="44" t="str">
        <f t="shared" si="19"/>
        <v>_2018</v>
      </c>
    </row>
    <row r="244" spans="4:9">
      <c r="D244" s="2">
        <f t="shared" si="20"/>
        <v>0</v>
      </c>
      <c r="I244" s="44" t="str">
        <f t="shared" si="19"/>
        <v>_2018</v>
      </c>
    </row>
    <row r="245" spans="4:9">
      <c r="D245" s="2">
        <f t="shared" si="20"/>
        <v>0</v>
      </c>
      <c r="I245" s="44" t="str">
        <f t="shared" si="19"/>
        <v>_2018</v>
      </c>
    </row>
    <row r="246" spans="4:9">
      <c r="D246" s="2">
        <f t="shared" si="20"/>
        <v>0</v>
      </c>
      <c r="I246" s="44" t="str">
        <f t="shared" si="19"/>
        <v>_2018</v>
      </c>
    </row>
    <row r="247" spans="4:9">
      <c r="D247" s="2">
        <f t="shared" si="20"/>
        <v>0</v>
      </c>
      <c r="I247" s="44" t="str">
        <f t="shared" si="19"/>
        <v>_2018</v>
      </c>
    </row>
    <row r="248" spans="4:9">
      <c r="D248" s="2">
        <f t="shared" si="20"/>
        <v>0</v>
      </c>
      <c r="I248" s="44" t="str">
        <f t="shared" si="19"/>
        <v>_2018</v>
      </c>
    </row>
    <row r="249" spans="4:9">
      <c r="D249" s="2">
        <f t="shared" si="20"/>
        <v>0</v>
      </c>
      <c r="I249" s="44" t="str">
        <f t="shared" si="19"/>
        <v>_2018</v>
      </c>
    </row>
    <row r="250" spans="4:9">
      <c r="D250" s="2">
        <f t="shared" si="20"/>
        <v>0</v>
      </c>
      <c r="I250" s="44" t="str">
        <f t="shared" si="19"/>
        <v>_2018</v>
      </c>
    </row>
    <row r="251" spans="4:9">
      <c r="D251" s="2">
        <f t="shared" si="20"/>
        <v>0</v>
      </c>
      <c r="I251" s="44" t="str">
        <f t="shared" si="19"/>
        <v>_2018</v>
      </c>
    </row>
    <row r="252" spans="4:9">
      <c r="D252" s="2">
        <f t="shared" si="20"/>
        <v>0</v>
      </c>
      <c r="I252" s="44" t="str">
        <f t="shared" si="19"/>
        <v>_2018</v>
      </c>
    </row>
    <row r="253" spans="4:9">
      <c r="D253" s="2">
        <f t="shared" si="20"/>
        <v>0</v>
      </c>
      <c r="I253" s="44" t="str">
        <f t="shared" si="19"/>
        <v>_2018</v>
      </c>
    </row>
    <row r="254" spans="4:9">
      <c r="D254" s="2">
        <f t="shared" si="20"/>
        <v>0</v>
      </c>
      <c r="I254" s="44" t="str">
        <f t="shared" si="19"/>
        <v>_2018</v>
      </c>
    </row>
    <row r="255" spans="4:9">
      <c r="D255" s="2">
        <f t="shared" si="20"/>
        <v>0</v>
      </c>
      <c r="I255" s="44" t="str">
        <f t="shared" si="19"/>
        <v>_2018</v>
      </c>
    </row>
    <row r="256" spans="4:9">
      <c r="D256" s="2">
        <f t="shared" si="20"/>
        <v>0</v>
      </c>
      <c r="I256" s="44" t="str">
        <f t="shared" si="19"/>
        <v>_2018</v>
      </c>
    </row>
    <row r="257" spans="4:9">
      <c r="D257" s="2">
        <f t="shared" si="20"/>
        <v>0</v>
      </c>
      <c r="I257" s="44" t="str">
        <f t="shared" si="19"/>
        <v>_2018</v>
      </c>
    </row>
    <row r="258" spans="4:9">
      <c r="D258" s="2">
        <f t="shared" si="20"/>
        <v>0</v>
      </c>
      <c r="I258" s="44" t="str">
        <f t="shared" si="19"/>
        <v>_2018</v>
      </c>
    </row>
    <row r="259" spans="4:9">
      <c r="D259" s="2">
        <f t="shared" si="20"/>
        <v>0</v>
      </c>
      <c r="I259" s="44" t="str">
        <f t="shared" si="19"/>
        <v>_2018</v>
      </c>
    </row>
    <row r="260" spans="4:9">
      <c r="D260" s="2">
        <f t="shared" si="20"/>
        <v>0</v>
      </c>
      <c r="I260" s="44" t="str">
        <f t="shared" ref="I260:I323" si="21">A260&amp;"_"&amp;2018</f>
        <v>_2018</v>
      </c>
    </row>
    <row r="261" spans="4:9">
      <c r="D261" s="2">
        <f t="shared" si="20"/>
        <v>0</v>
      </c>
      <c r="I261" s="44" t="str">
        <f t="shared" si="21"/>
        <v>_2018</v>
      </c>
    </row>
    <row r="262" spans="4:9">
      <c r="D262" s="2">
        <f t="shared" si="20"/>
        <v>0</v>
      </c>
      <c r="I262" s="44" t="str">
        <f t="shared" si="21"/>
        <v>_2018</v>
      </c>
    </row>
    <row r="263" spans="4:9">
      <c r="D263" s="2">
        <f t="shared" si="20"/>
        <v>0</v>
      </c>
      <c r="I263" s="44" t="str">
        <f t="shared" si="21"/>
        <v>_2018</v>
      </c>
    </row>
    <row r="264" spans="4:9">
      <c r="D264" s="2">
        <f t="shared" si="20"/>
        <v>0</v>
      </c>
      <c r="I264" s="44" t="str">
        <f t="shared" si="21"/>
        <v>_2018</v>
      </c>
    </row>
    <row r="265" spans="4:9">
      <c r="D265" s="2">
        <f t="shared" si="20"/>
        <v>0</v>
      </c>
      <c r="I265" s="44" t="str">
        <f t="shared" si="21"/>
        <v>_2018</v>
      </c>
    </row>
    <row r="266" spans="4:9">
      <c r="D266" s="2">
        <f t="shared" si="20"/>
        <v>0</v>
      </c>
      <c r="I266" s="44" t="str">
        <f t="shared" si="21"/>
        <v>_2018</v>
      </c>
    </row>
    <row r="267" spans="4:9">
      <c r="D267" s="2">
        <f t="shared" si="20"/>
        <v>0</v>
      </c>
      <c r="I267" s="44" t="str">
        <f t="shared" si="21"/>
        <v>_2018</v>
      </c>
    </row>
    <row r="268" spans="4:9">
      <c r="D268" s="2">
        <f t="shared" si="20"/>
        <v>0</v>
      </c>
      <c r="I268" s="44" t="str">
        <f t="shared" si="21"/>
        <v>_2018</v>
      </c>
    </row>
    <row r="269" spans="4:9">
      <c r="D269" s="2">
        <f t="shared" si="20"/>
        <v>0</v>
      </c>
      <c r="I269" s="44" t="str">
        <f t="shared" si="21"/>
        <v>_2018</v>
      </c>
    </row>
    <row r="270" spans="4:9">
      <c r="D270" s="2">
        <f t="shared" si="20"/>
        <v>0</v>
      </c>
      <c r="I270" s="44" t="str">
        <f t="shared" si="21"/>
        <v>_2018</v>
      </c>
    </row>
    <row r="271" spans="4:9">
      <c r="D271" s="2">
        <f t="shared" si="20"/>
        <v>0</v>
      </c>
      <c r="I271" s="44" t="str">
        <f t="shared" si="21"/>
        <v>_2018</v>
      </c>
    </row>
    <row r="272" spans="4:9">
      <c r="D272" s="2">
        <f t="shared" si="20"/>
        <v>0</v>
      </c>
      <c r="I272" s="44" t="str">
        <f t="shared" si="21"/>
        <v>_2018</v>
      </c>
    </row>
    <row r="273" spans="4:9">
      <c r="D273" s="2">
        <f t="shared" si="20"/>
        <v>0</v>
      </c>
      <c r="I273" s="44" t="str">
        <f t="shared" si="21"/>
        <v>_2018</v>
      </c>
    </row>
    <row r="274" spans="4:9">
      <c r="D274" s="2">
        <f t="shared" si="20"/>
        <v>0</v>
      </c>
      <c r="I274" s="44" t="str">
        <f t="shared" si="21"/>
        <v>_2018</v>
      </c>
    </row>
    <row r="275" spans="4:9">
      <c r="D275" s="2">
        <f t="shared" si="20"/>
        <v>0</v>
      </c>
      <c r="I275" s="44" t="str">
        <f t="shared" si="21"/>
        <v>_2018</v>
      </c>
    </row>
    <row r="276" spans="4:9">
      <c r="D276" s="2">
        <f t="shared" si="20"/>
        <v>0</v>
      </c>
      <c r="I276" s="44" t="str">
        <f t="shared" si="21"/>
        <v>_2018</v>
      </c>
    </row>
    <row r="277" spans="4:9">
      <c r="D277" s="2">
        <f t="shared" si="20"/>
        <v>0</v>
      </c>
      <c r="I277" s="44" t="str">
        <f t="shared" si="21"/>
        <v>_2018</v>
      </c>
    </row>
    <row r="278" spans="4:9">
      <c r="D278" s="2">
        <f t="shared" si="20"/>
        <v>0</v>
      </c>
      <c r="I278" s="44" t="str">
        <f t="shared" si="21"/>
        <v>_2018</v>
      </c>
    </row>
    <row r="279" spans="4:9">
      <c r="D279" s="2">
        <f t="shared" si="20"/>
        <v>0</v>
      </c>
      <c r="I279" s="44" t="str">
        <f t="shared" si="21"/>
        <v>_2018</v>
      </c>
    </row>
    <row r="280" spans="4:9">
      <c r="D280" s="2">
        <f t="shared" si="20"/>
        <v>0</v>
      </c>
      <c r="I280" s="44" t="str">
        <f t="shared" si="21"/>
        <v>_2018</v>
      </c>
    </row>
    <row r="281" spans="4:9">
      <c r="D281" s="2">
        <f t="shared" si="20"/>
        <v>0</v>
      </c>
      <c r="I281" s="44" t="str">
        <f t="shared" si="21"/>
        <v>_2018</v>
      </c>
    </row>
    <row r="282" spans="4:9">
      <c r="D282" s="2">
        <f t="shared" si="20"/>
        <v>0</v>
      </c>
      <c r="I282" s="44" t="str">
        <f t="shared" si="21"/>
        <v>_2018</v>
      </c>
    </row>
    <row r="283" spans="4:9">
      <c r="D283" s="2">
        <f t="shared" si="20"/>
        <v>0</v>
      </c>
      <c r="I283" s="44" t="str">
        <f t="shared" si="21"/>
        <v>_2018</v>
      </c>
    </row>
    <row r="284" spans="4:9">
      <c r="D284" s="2">
        <f t="shared" si="20"/>
        <v>0</v>
      </c>
      <c r="I284" s="44" t="str">
        <f t="shared" si="21"/>
        <v>_2018</v>
      </c>
    </row>
    <row r="285" spans="4:9">
      <c r="D285" s="2">
        <f t="shared" si="20"/>
        <v>0</v>
      </c>
      <c r="I285" s="44" t="str">
        <f t="shared" si="21"/>
        <v>_2018</v>
      </c>
    </row>
    <row r="286" spans="4:9">
      <c r="D286" s="2">
        <f t="shared" si="20"/>
        <v>0</v>
      </c>
      <c r="I286" s="44" t="str">
        <f t="shared" si="21"/>
        <v>_2018</v>
      </c>
    </row>
    <row r="287" spans="4:9">
      <c r="D287" s="2">
        <f t="shared" si="20"/>
        <v>0</v>
      </c>
      <c r="I287" s="44" t="str">
        <f t="shared" si="21"/>
        <v>_2018</v>
      </c>
    </row>
    <row r="288" spans="4:9">
      <c r="D288" s="2">
        <f t="shared" si="20"/>
        <v>0</v>
      </c>
      <c r="I288" s="44" t="str">
        <f t="shared" si="21"/>
        <v>_2018</v>
      </c>
    </row>
    <row r="289" spans="4:9">
      <c r="D289" s="2">
        <f t="shared" si="20"/>
        <v>0</v>
      </c>
      <c r="I289" s="44" t="str">
        <f t="shared" si="21"/>
        <v>_2018</v>
      </c>
    </row>
    <row r="290" spans="4:9">
      <c r="D290" s="2">
        <f t="shared" si="20"/>
        <v>0</v>
      </c>
      <c r="I290" s="44" t="str">
        <f t="shared" si="21"/>
        <v>_2018</v>
      </c>
    </row>
    <row r="291" spans="4:9">
      <c r="D291" s="2">
        <f t="shared" si="20"/>
        <v>0</v>
      </c>
      <c r="I291" s="44" t="str">
        <f t="shared" si="21"/>
        <v>_2018</v>
      </c>
    </row>
    <row r="292" spans="4:9">
      <c r="D292" s="2">
        <f t="shared" si="20"/>
        <v>0</v>
      </c>
      <c r="I292" s="44" t="str">
        <f t="shared" si="21"/>
        <v>_2018</v>
      </c>
    </row>
    <row r="293" spans="4:9">
      <c r="D293" s="2">
        <f t="shared" si="20"/>
        <v>0</v>
      </c>
      <c r="I293" s="44" t="str">
        <f t="shared" si="21"/>
        <v>_2018</v>
      </c>
    </row>
    <row r="294" spans="4:9">
      <c r="D294" s="2">
        <f t="shared" si="20"/>
        <v>0</v>
      </c>
      <c r="I294" s="44" t="str">
        <f t="shared" si="21"/>
        <v>_2018</v>
      </c>
    </row>
    <row r="295" spans="4:9">
      <c r="D295" s="2">
        <f t="shared" si="20"/>
        <v>0</v>
      </c>
      <c r="I295" s="44" t="str">
        <f t="shared" si="21"/>
        <v>_2018</v>
      </c>
    </row>
    <row r="296" spans="4:9">
      <c r="D296" s="2">
        <f t="shared" si="20"/>
        <v>0</v>
      </c>
      <c r="I296" s="44" t="str">
        <f t="shared" si="21"/>
        <v>_2018</v>
      </c>
    </row>
    <row r="297" spans="4:9">
      <c r="D297" s="2">
        <f t="shared" si="20"/>
        <v>0</v>
      </c>
      <c r="I297" s="44" t="str">
        <f t="shared" si="21"/>
        <v>_2018</v>
      </c>
    </row>
    <row r="298" spans="4:9">
      <c r="D298" s="2">
        <f t="shared" si="20"/>
        <v>0</v>
      </c>
      <c r="I298" s="44" t="str">
        <f t="shared" si="21"/>
        <v>_2018</v>
      </c>
    </row>
    <row r="299" spans="4:9">
      <c r="D299" s="2">
        <f t="shared" si="20"/>
        <v>0</v>
      </c>
      <c r="I299" s="44" t="str">
        <f t="shared" si="21"/>
        <v>_2018</v>
      </c>
    </row>
    <row r="300" spans="4:9">
      <c r="D300" s="2">
        <f t="shared" si="20"/>
        <v>0</v>
      </c>
      <c r="I300" s="44" t="str">
        <f t="shared" si="21"/>
        <v>_2018</v>
      </c>
    </row>
    <row r="301" spans="4:9">
      <c r="D301" s="2">
        <f t="shared" si="20"/>
        <v>0</v>
      </c>
      <c r="I301" s="44" t="str">
        <f t="shared" si="21"/>
        <v>_2018</v>
      </c>
    </row>
    <row r="302" spans="4:9">
      <c r="D302" s="2">
        <f t="shared" si="20"/>
        <v>0</v>
      </c>
      <c r="I302" s="44" t="str">
        <f t="shared" si="21"/>
        <v>_2018</v>
      </c>
    </row>
    <row r="303" spans="4:9">
      <c r="D303" s="2">
        <f t="shared" ref="D303:D366" si="22">D302</f>
        <v>0</v>
      </c>
      <c r="I303" s="44" t="str">
        <f t="shared" si="21"/>
        <v>_2018</v>
      </c>
    </row>
    <row r="304" spans="4:9">
      <c r="D304" s="2">
        <f t="shared" si="22"/>
        <v>0</v>
      </c>
      <c r="I304" s="44" t="str">
        <f t="shared" si="21"/>
        <v>_2018</v>
      </c>
    </row>
    <row r="305" spans="4:9">
      <c r="D305" s="2">
        <f t="shared" si="22"/>
        <v>0</v>
      </c>
      <c r="I305" s="44" t="str">
        <f t="shared" si="21"/>
        <v>_2018</v>
      </c>
    </row>
    <row r="306" spans="4:9">
      <c r="D306" s="2">
        <f t="shared" si="22"/>
        <v>0</v>
      </c>
      <c r="I306" s="44" t="str">
        <f t="shared" si="21"/>
        <v>_2018</v>
      </c>
    </row>
    <row r="307" spans="4:9">
      <c r="D307" s="2">
        <f t="shared" si="22"/>
        <v>0</v>
      </c>
      <c r="I307" s="44" t="str">
        <f t="shared" si="21"/>
        <v>_2018</v>
      </c>
    </row>
    <row r="308" spans="4:9">
      <c r="D308" s="2">
        <f t="shared" si="22"/>
        <v>0</v>
      </c>
      <c r="I308" s="44" t="str">
        <f t="shared" si="21"/>
        <v>_2018</v>
      </c>
    </row>
    <row r="309" spans="4:9">
      <c r="D309" s="2">
        <f t="shared" si="22"/>
        <v>0</v>
      </c>
      <c r="I309" s="44" t="str">
        <f t="shared" si="21"/>
        <v>_2018</v>
      </c>
    </row>
    <row r="310" spans="4:9">
      <c r="D310" s="2">
        <f t="shared" si="22"/>
        <v>0</v>
      </c>
      <c r="I310" s="44" t="str">
        <f t="shared" si="21"/>
        <v>_2018</v>
      </c>
    </row>
    <row r="311" spans="4:9">
      <c r="D311" s="2">
        <f t="shared" si="22"/>
        <v>0</v>
      </c>
      <c r="I311" s="44" t="str">
        <f t="shared" si="21"/>
        <v>_2018</v>
      </c>
    </row>
    <row r="312" spans="4:9">
      <c r="D312" s="2">
        <f t="shared" si="22"/>
        <v>0</v>
      </c>
      <c r="I312" s="44" t="str">
        <f t="shared" si="21"/>
        <v>_2018</v>
      </c>
    </row>
    <row r="313" spans="4:9">
      <c r="D313" s="2">
        <f t="shared" si="22"/>
        <v>0</v>
      </c>
      <c r="I313" s="44" t="str">
        <f t="shared" si="21"/>
        <v>_2018</v>
      </c>
    </row>
    <row r="314" spans="4:9">
      <c r="D314" s="2">
        <f t="shared" si="22"/>
        <v>0</v>
      </c>
      <c r="I314" s="44" t="str">
        <f t="shared" si="21"/>
        <v>_2018</v>
      </c>
    </row>
    <row r="315" spans="4:9">
      <c r="D315" s="2">
        <f t="shared" si="22"/>
        <v>0</v>
      </c>
      <c r="I315" s="44" t="str">
        <f t="shared" si="21"/>
        <v>_2018</v>
      </c>
    </row>
    <row r="316" spans="4:9">
      <c r="D316" s="2">
        <f t="shared" si="22"/>
        <v>0</v>
      </c>
      <c r="I316" s="44" t="str">
        <f t="shared" si="21"/>
        <v>_2018</v>
      </c>
    </row>
    <row r="317" spans="4:9">
      <c r="D317" s="2">
        <f t="shared" si="22"/>
        <v>0</v>
      </c>
      <c r="I317" s="44" t="str">
        <f t="shared" si="21"/>
        <v>_2018</v>
      </c>
    </row>
    <row r="318" spans="4:9">
      <c r="D318" s="2">
        <f t="shared" si="22"/>
        <v>0</v>
      </c>
      <c r="I318" s="44" t="str">
        <f t="shared" si="21"/>
        <v>_2018</v>
      </c>
    </row>
    <row r="319" spans="4:9">
      <c r="D319" s="2">
        <f t="shared" si="22"/>
        <v>0</v>
      </c>
      <c r="I319" s="44" t="str">
        <f t="shared" si="21"/>
        <v>_2018</v>
      </c>
    </row>
    <row r="320" spans="4:9">
      <c r="D320" s="2">
        <f t="shared" si="22"/>
        <v>0</v>
      </c>
      <c r="I320" s="44" t="str">
        <f t="shared" si="21"/>
        <v>_2018</v>
      </c>
    </row>
    <row r="321" spans="4:9">
      <c r="D321" s="2">
        <f t="shared" si="22"/>
        <v>0</v>
      </c>
      <c r="I321" s="44" t="str">
        <f t="shared" si="21"/>
        <v>_2018</v>
      </c>
    </row>
    <row r="322" spans="4:9">
      <c r="D322" s="2">
        <f t="shared" si="22"/>
        <v>0</v>
      </c>
      <c r="I322" s="44" t="str">
        <f t="shared" si="21"/>
        <v>_2018</v>
      </c>
    </row>
    <row r="323" spans="4:9">
      <c r="D323" s="2">
        <f t="shared" si="22"/>
        <v>0</v>
      </c>
      <c r="I323" s="44" t="str">
        <f t="shared" si="21"/>
        <v>_2018</v>
      </c>
    </row>
    <row r="324" spans="4:9">
      <c r="D324" s="2">
        <f t="shared" si="22"/>
        <v>0</v>
      </c>
      <c r="I324" s="44" t="str">
        <f t="shared" ref="I324:I387" si="23">A324&amp;"_"&amp;2018</f>
        <v>_2018</v>
      </c>
    </row>
    <row r="325" spans="4:9">
      <c r="D325" s="2">
        <f t="shared" si="22"/>
        <v>0</v>
      </c>
      <c r="I325" s="44" t="str">
        <f t="shared" si="23"/>
        <v>_2018</v>
      </c>
    </row>
    <row r="326" spans="4:9">
      <c r="D326" s="2">
        <f t="shared" si="22"/>
        <v>0</v>
      </c>
      <c r="I326" s="44" t="str">
        <f t="shared" si="23"/>
        <v>_2018</v>
      </c>
    </row>
    <row r="327" spans="4:9">
      <c r="D327" s="2">
        <f t="shared" si="22"/>
        <v>0</v>
      </c>
      <c r="I327" s="44" t="str">
        <f t="shared" si="23"/>
        <v>_2018</v>
      </c>
    </row>
    <row r="328" spans="4:9">
      <c r="D328" s="2">
        <f t="shared" si="22"/>
        <v>0</v>
      </c>
      <c r="I328" s="44" t="str">
        <f t="shared" si="23"/>
        <v>_2018</v>
      </c>
    </row>
    <row r="329" spans="4:9">
      <c r="D329" s="2">
        <f t="shared" si="22"/>
        <v>0</v>
      </c>
      <c r="I329" s="44" t="str">
        <f t="shared" si="23"/>
        <v>_2018</v>
      </c>
    </row>
    <row r="330" spans="4:9">
      <c r="D330" s="2">
        <f t="shared" si="22"/>
        <v>0</v>
      </c>
      <c r="I330" s="44" t="str">
        <f t="shared" si="23"/>
        <v>_2018</v>
      </c>
    </row>
    <row r="331" spans="4:9">
      <c r="D331" s="2">
        <f t="shared" si="22"/>
        <v>0</v>
      </c>
      <c r="I331" s="44" t="str">
        <f t="shared" si="23"/>
        <v>_2018</v>
      </c>
    </row>
    <row r="332" spans="4:9">
      <c r="D332" s="2">
        <f t="shared" si="22"/>
        <v>0</v>
      </c>
      <c r="I332" s="44" t="str">
        <f t="shared" si="23"/>
        <v>_2018</v>
      </c>
    </row>
    <row r="333" spans="4:9">
      <c r="D333" s="2">
        <f t="shared" si="22"/>
        <v>0</v>
      </c>
      <c r="I333" s="44" t="str">
        <f t="shared" si="23"/>
        <v>_2018</v>
      </c>
    </row>
    <row r="334" spans="4:9">
      <c r="D334" s="2">
        <f t="shared" si="22"/>
        <v>0</v>
      </c>
      <c r="I334" s="44" t="str">
        <f t="shared" si="23"/>
        <v>_2018</v>
      </c>
    </row>
    <row r="335" spans="4:9">
      <c r="D335" s="2">
        <f t="shared" si="22"/>
        <v>0</v>
      </c>
      <c r="I335" s="44" t="str">
        <f t="shared" si="23"/>
        <v>_2018</v>
      </c>
    </row>
    <row r="336" spans="4:9">
      <c r="D336" s="2">
        <f t="shared" si="22"/>
        <v>0</v>
      </c>
      <c r="I336" s="44" t="str">
        <f t="shared" si="23"/>
        <v>_2018</v>
      </c>
    </row>
    <row r="337" spans="4:9">
      <c r="D337" s="2">
        <f t="shared" si="22"/>
        <v>0</v>
      </c>
      <c r="I337" s="44" t="str">
        <f t="shared" si="23"/>
        <v>_2018</v>
      </c>
    </row>
    <row r="338" spans="4:9">
      <c r="D338" s="2">
        <f t="shared" si="22"/>
        <v>0</v>
      </c>
      <c r="I338" s="44" t="str">
        <f t="shared" si="23"/>
        <v>_2018</v>
      </c>
    </row>
    <row r="339" spans="4:9">
      <c r="D339" s="2">
        <f t="shared" si="22"/>
        <v>0</v>
      </c>
      <c r="I339" s="44" t="str">
        <f t="shared" si="23"/>
        <v>_2018</v>
      </c>
    </row>
    <row r="340" spans="4:9">
      <c r="D340" s="2">
        <f t="shared" si="22"/>
        <v>0</v>
      </c>
      <c r="I340" s="44" t="str">
        <f t="shared" si="23"/>
        <v>_2018</v>
      </c>
    </row>
    <row r="341" spans="4:9">
      <c r="D341" s="2">
        <f t="shared" si="22"/>
        <v>0</v>
      </c>
      <c r="I341" s="44" t="str">
        <f t="shared" si="23"/>
        <v>_2018</v>
      </c>
    </row>
    <row r="342" spans="4:9">
      <c r="D342" s="2">
        <f t="shared" si="22"/>
        <v>0</v>
      </c>
      <c r="I342" s="44" t="str">
        <f t="shared" si="23"/>
        <v>_2018</v>
      </c>
    </row>
    <row r="343" spans="4:9">
      <c r="D343" s="2">
        <f t="shared" si="22"/>
        <v>0</v>
      </c>
      <c r="I343" s="44" t="str">
        <f t="shared" si="23"/>
        <v>_2018</v>
      </c>
    </row>
    <row r="344" spans="4:9">
      <c r="D344" s="2">
        <f t="shared" si="22"/>
        <v>0</v>
      </c>
      <c r="I344" s="44" t="str">
        <f t="shared" si="23"/>
        <v>_2018</v>
      </c>
    </row>
    <row r="345" spans="4:9">
      <c r="D345" s="2">
        <f t="shared" si="22"/>
        <v>0</v>
      </c>
      <c r="I345" s="44" t="str">
        <f t="shared" si="23"/>
        <v>_2018</v>
      </c>
    </row>
    <row r="346" spans="4:9">
      <c r="D346" s="2">
        <f t="shared" si="22"/>
        <v>0</v>
      </c>
      <c r="I346" s="44" t="str">
        <f t="shared" si="23"/>
        <v>_2018</v>
      </c>
    </row>
    <row r="347" spans="4:9">
      <c r="D347" s="2">
        <f t="shared" si="22"/>
        <v>0</v>
      </c>
      <c r="I347" s="44" t="str">
        <f t="shared" si="23"/>
        <v>_2018</v>
      </c>
    </row>
    <row r="348" spans="4:9">
      <c r="D348" s="2">
        <f t="shared" si="22"/>
        <v>0</v>
      </c>
      <c r="I348" s="44" t="str">
        <f t="shared" si="23"/>
        <v>_2018</v>
      </c>
    </row>
    <row r="349" spans="4:9">
      <c r="D349" s="2">
        <f t="shared" si="22"/>
        <v>0</v>
      </c>
      <c r="I349" s="44" t="str">
        <f t="shared" si="23"/>
        <v>_2018</v>
      </c>
    </row>
    <row r="350" spans="4:9">
      <c r="D350" s="2">
        <f t="shared" si="22"/>
        <v>0</v>
      </c>
      <c r="I350" s="44" t="str">
        <f t="shared" si="23"/>
        <v>_2018</v>
      </c>
    </row>
    <row r="351" spans="4:9">
      <c r="D351" s="2">
        <f t="shared" si="22"/>
        <v>0</v>
      </c>
      <c r="I351" s="44" t="str">
        <f t="shared" si="23"/>
        <v>_2018</v>
      </c>
    </row>
    <row r="352" spans="4:9">
      <c r="D352" s="2">
        <f t="shared" si="22"/>
        <v>0</v>
      </c>
      <c r="I352" s="44" t="str">
        <f t="shared" si="23"/>
        <v>_2018</v>
      </c>
    </row>
    <row r="353" spans="4:9">
      <c r="D353" s="2">
        <f t="shared" si="22"/>
        <v>0</v>
      </c>
      <c r="I353" s="44" t="str">
        <f t="shared" si="23"/>
        <v>_2018</v>
      </c>
    </row>
    <row r="354" spans="4:9">
      <c r="D354" s="2">
        <f t="shared" si="22"/>
        <v>0</v>
      </c>
      <c r="I354" s="44" t="str">
        <f t="shared" si="23"/>
        <v>_2018</v>
      </c>
    </row>
    <row r="355" spans="4:9">
      <c r="D355" s="2">
        <f t="shared" si="22"/>
        <v>0</v>
      </c>
      <c r="I355" s="44" t="str">
        <f t="shared" si="23"/>
        <v>_2018</v>
      </c>
    </row>
    <row r="356" spans="4:9">
      <c r="D356" s="2">
        <f t="shared" si="22"/>
        <v>0</v>
      </c>
      <c r="I356" s="44" t="str">
        <f t="shared" si="23"/>
        <v>_2018</v>
      </c>
    </row>
    <row r="357" spans="4:9">
      <c r="D357" s="2">
        <f t="shared" si="22"/>
        <v>0</v>
      </c>
      <c r="I357" s="44" t="str">
        <f t="shared" si="23"/>
        <v>_2018</v>
      </c>
    </row>
    <row r="358" spans="4:9">
      <c r="D358" s="2">
        <f t="shared" si="22"/>
        <v>0</v>
      </c>
      <c r="I358" s="44" t="str">
        <f t="shared" si="23"/>
        <v>_2018</v>
      </c>
    </row>
    <row r="359" spans="4:9">
      <c r="D359" s="2">
        <f t="shared" si="22"/>
        <v>0</v>
      </c>
      <c r="I359" s="44" t="str">
        <f t="shared" si="23"/>
        <v>_2018</v>
      </c>
    </row>
    <row r="360" spans="4:9">
      <c r="D360" s="2">
        <f t="shared" si="22"/>
        <v>0</v>
      </c>
      <c r="I360" s="44" t="str">
        <f t="shared" si="23"/>
        <v>_2018</v>
      </c>
    </row>
    <row r="361" spans="4:9">
      <c r="D361" s="2">
        <f t="shared" si="22"/>
        <v>0</v>
      </c>
      <c r="I361" s="44" t="str">
        <f t="shared" si="23"/>
        <v>_2018</v>
      </c>
    </row>
    <row r="362" spans="4:9">
      <c r="D362" s="2">
        <f t="shared" si="22"/>
        <v>0</v>
      </c>
      <c r="I362" s="44" t="str">
        <f t="shared" si="23"/>
        <v>_2018</v>
      </c>
    </row>
    <row r="363" spans="4:9">
      <c r="D363" s="2">
        <f t="shared" si="22"/>
        <v>0</v>
      </c>
      <c r="I363" s="44" t="str">
        <f t="shared" si="23"/>
        <v>_2018</v>
      </c>
    </row>
    <row r="364" spans="4:9">
      <c r="D364" s="2">
        <f t="shared" si="22"/>
        <v>0</v>
      </c>
      <c r="I364" s="44" t="str">
        <f t="shared" si="23"/>
        <v>_2018</v>
      </c>
    </row>
    <row r="365" spans="4:9">
      <c r="D365" s="2">
        <f t="shared" si="22"/>
        <v>0</v>
      </c>
      <c r="I365" s="44" t="str">
        <f t="shared" si="23"/>
        <v>_2018</v>
      </c>
    </row>
    <row r="366" spans="4:9">
      <c r="D366" s="2">
        <f t="shared" si="22"/>
        <v>0</v>
      </c>
      <c r="I366" s="44" t="str">
        <f t="shared" si="23"/>
        <v>_2018</v>
      </c>
    </row>
    <row r="367" spans="4:9">
      <c r="D367" s="2">
        <f t="shared" ref="D367:D430" si="24">D366</f>
        <v>0</v>
      </c>
      <c r="I367" s="44" t="str">
        <f t="shared" si="23"/>
        <v>_2018</v>
      </c>
    </row>
    <row r="368" spans="4:9">
      <c r="D368" s="2">
        <f t="shared" si="24"/>
        <v>0</v>
      </c>
      <c r="I368" s="44" t="str">
        <f t="shared" si="23"/>
        <v>_2018</v>
      </c>
    </row>
    <row r="369" spans="4:9">
      <c r="D369" s="2">
        <f t="shared" si="24"/>
        <v>0</v>
      </c>
      <c r="I369" s="44" t="str">
        <f t="shared" si="23"/>
        <v>_2018</v>
      </c>
    </row>
    <row r="370" spans="4:9">
      <c r="D370" s="2">
        <f t="shared" si="24"/>
        <v>0</v>
      </c>
      <c r="I370" s="44" t="str">
        <f t="shared" si="23"/>
        <v>_2018</v>
      </c>
    </row>
    <row r="371" spans="4:9">
      <c r="D371" s="2">
        <f t="shared" si="24"/>
        <v>0</v>
      </c>
      <c r="I371" s="44" t="str">
        <f t="shared" si="23"/>
        <v>_2018</v>
      </c>
    </row>
    <row r="372" spans="4:9">
      <c r="D372" s="2">
        <f t="shared" si="24"/>
        <v>0</v>
      </c>
      <c r="I372" s="44" t="str">
        <f t="shared" si="23"/>
        <v>_2018</v>
      </c>
    </row>
    <row r="373" spans="4:9">
      <c r="D373" s="2">
        <f t="shared" si="24"/>
        <v>0</v>
      </c>
      <c r="I373" s="44" t="str">
        <f t="shared" si="23"/>
        <v>_2018</v>
      </c>
    </row>
    <row r="374" spans="4:9">
      <c r="D374" s="2">
        <f t="shared" si="24"/>
        <v>0</v>
      </c>
      <c r="I374" s="44" t="str">
        <f t="shared" si="23"/>
        <v>_2018</v>
      </c>
    </row>
    <row r="375" spans="4:9">
      <c r="D375" s="2">
        <f t="shared" si="24"/>
        <v>0</v>
      </c>
      <c r="I375" s="44" t="str">
        <f t="shared" si="23"/>
        <v>_2018</v>
      </c>
    </row>
    <row r="376" spans="4:9">
      <c r="D376" s="2">
        <f t="shared" si="24"/>
        <v>0</v>
      </c>
      <c r="I376" s="44" t="str">
        <f t="shared" si="23"/>
        <v>_2018</v>
      </c>
    </row>
    <row r="377" spans="4:9">
      <c r="D377" s="2">
        <f t="shared" si="24"/>
        <v>0</v>
      </c>
      <c r="I377" s="44" t="str">
        <f t="shared" si="23"/>
        <v>_2018</v>
      </c>
    </row>
    <row r="378" spans="4:9">
      <c r="D378" s="2">
        <f t="shared" si="24"/>
        <v>0</v>
      </c>
      <c r="I378" s="44" t="str">
        <f t="shared" si="23"/>
        <v>_2018</v>
      </c>
    </row>
    <row r="379" spans="4:9">
      <c r="D379" s="2">
        <f t="shared" si="24"/>
        <v>0</v>
      </c>
      <c r="I379" s="44" t="str">
        <f t="shared" si="23"/>
        <v>_2018</v>
      </c>
    </row>
    <row r="380" spans="4:9">
      <c r="D380" s="2">
        <f t="shared" si="24"/>
        <v>0</v>
      </c>
      <c r="I380" s="44" t="str">
        <f t="shared" si="23"/>
        <v>_2018</v>
      </c>
    </row>
    <row r="381" spans="4:9">
      <c r="D381" s="2">
        <f t="shared" si="24"/>
        <v>0</v>
      </c>
      <c r="I381" s="44" t="str">
        <f t="shared" si="23"/>
        <v>_2018</v>
      </c>
    </row>
    <row r="382" spans="4:9">
      <c r="D382" s="2">
        <f t="shared" si="24"/>
        <v>0</v>
      </c>
      <c r="I382" s="44" t="str">
        <f t="shared" si="23"/>
        <v>_2018</v>
      </c>
    </row>
    <row r="383" spans="4:9">
      <c r="D383" s="2">
        <f t="shared" si="24"/>
        <v>0</v>
      </c>
      <c r="I383" s="44" t="str">
        <f t="shared" si="23"/>
        <v>_2018</v>
      </c>
    </row>
    <row r="384" spans="4:9">
      <c r="D384" s="2">
        <f t="shared" si="24"/>
        <v>0</v>
      </c>
      <c r="I384" s="44" t="str">
        <f t="shared" si="23"/>
        <v>_2018</v>
      </c>
    </row>
    <row r="385" spans="4:9">
      <c r="D385" s="2">
        <f t="shared" si="24"/>
        <v>0</v>
      </c>
      <c r="I385" s="44" t="str">
        <f t="shared" si="23"/>
        <v>_2018</v>
      </c>
    </row>
    <row r="386" spans="4:9">
      <c r="D386" s="2">
        <f t="shared" si="24"/>
        <v>0</v>
      </c>
      <c r="I386" s="44" t="str">
        <f t="shared" si="23"/>
        <v>_2018</v>
      </c>
    </row>
    <row r="387" spans="4:9">
      <c r="D387" s="2">
        <f t="shared" si="24"/>
        <v>0</v>
      </c>
      <c r="I387" s="44" t="str">
        <f t="shared" si="23"/>
        <v>_2018</v>
      </c>
    </row>
    <row r="388" spans="4:9">
      <c r="D388" s="2">
        <f t="shared" si="24"/>
        <v>0</v>
      </c>
      <c r="I388" s="44" t="str">
        <f t="shared" ref="I388:I451" si="25">A388&amp;"_"&amp;2018</f>
        <v>_2018</v>
      </c>
    </row>
    <row r="389" spans="4:9">
      <c r="D389" s="2">
        <f t="shared" si="24"/>
        <v>0</v>
      </c>
      <c r="I389" s="44" t="str">
        <f t="shared" si="25"/>
        <v>_2018</v>
      </c>
    </row>
    <row r="390" spans="4:9">
      <c r="D390" s="2">
        <f t="shared" si="24"/>
        <v>0</v>
      </c>
      <c r="I390" s="44" t="str">
        <f t="shared" si="25"/>
        <v>_2018</v>
      </c>
    </row>
    <row r="391" spans="4:9">
      <c r="D391" s="2">
        <f t="shared" si="24"/>
        <v>0</v>
      </c>
      <c r="I391" s="44" t="str">
        <f t="shared" si="25"/>
        <v>_2018</v>
      </c>
    </row>
    <row r="392" spans="4:9">
      <c r="D392" s="2">
        <f t="shared" si="24"/>
        <v>0</v>
      </c>
      <c r="I392" s="44" t="str">
        <f t="shared" si="25"/>
        <v>_2018</v>
      </c>
    </row>
    <row r="393" spans="4:9">
      <c r="D393" s="2">
        <f t="shared" si="24"/>
        <v>0</v>
      </c>
      <c r="I393" s="44" t="str">
        <f t="shared" si="25"/>
        <v>_2018</v>
      </c>
    </row>
    <row r="394" spans="4:9">
      <c r="D394" s="2">
        <f t="shared" si="24"/>
        <v>0</v>
      </c>
      <c r="I394" s="44" t="str">
        <f t="shared" si="25"/>
        <v>_2018</v>
      </c>
    </row>
    <row r="395" spans="4:9">
      <c r="D395" s="2">
        <f t="shared" si="24"/>
        <v>0</v>
      </c>
      <c r="I395" s="44" t="str">
        <f t="shared" si="25"/>
        <v>_2018</v>
      </c>
    </row>
    <row r="396" spans="4:9">
      <c r="D396" s="2">
        <f t="shared" si="24"/>
        <v>0</v>
      </c>
      <c r="I396" s="44" t="str">
        <f t="shared" si="25"/>
        <v>_2018</v>
      </c>
    </row>
    <row r="397" spans="4:9">
      <c r="D397" s="2">
        <f t="shared" si="24"/>
        <v>0</v>
      </c>
      <c r="I397" s="44" t="str">
        <f t="shared" si="25"/>
        <v>_2018</v>
      </c>
    </row>
    <row r="398" spans="4:9">
      <c r="D398" s="2">
        <f t="shared" si="24"/>
        <v>0</v>
      </c>
      <c r="I398" s="44" t="str">
        <f t="shared" si="25"/>
        <v>_2018</v>
      </c>
    </row>
    <row r="399" spans="4:9">
      <c r="D399" s="2">
        <f t="shared" si="24"/>
        <v>0</v>
      </c>
      <c r="I399" s="44" t="str">
        <f t="shared" si="25"/>
        <v>_2018</v>
      </c>
    </row>
    <row r="400" spans="4:9">
      <c r="D400" s="2">
        <f t="shared" si="24"/>
        <v>0</v>
      </c>
      <c r="I400" s="44" t="str">
        <f t="shared" si="25"/>
        <v>_2018</v>
      </c>
    </row>
    <row r="401" spans="4:9">
      <c r="D401" s="2">
        <f t="shared" si="24"/>
        <v>0</v>
      </c>
      <c r="I401" s="44" t="str">
        <f t="shared" si="25"/>
        <v>_2018</v>
      </c>
    </row>
    <row r="402" spans="4:9">
      <c r="D402" s="2">
        <f t="shared" si="24"/>
        <v>0</v>
      </c>
      <c r="I402" s="44" t="str">
        <f t="shared" si="25"/>
        <v>_2018</v>
      </c>
    </row>
    <row r="403" spans="4:9">
      <c r="D403" s="2">
        <f t="shared" si="24"/>
        <v>0</v>
      </c>
      <c r="I403" s="44" t="str">
        <f t="shared" si="25"/>
        <v>_2018</v>
      </c>
    </row>
    <row r="404" spans="4:9">
      <c r="D404" s="2">
        <f t="shared" si="24"/>
        <v>0</v>
      </c>
      <c r="I404" s="44" t="str">
        <f t="shared" si="25"/>
        <v>_2018</v>
      </c>
    </row>
    <row r="405" spans="4:9">
      <c r="D405" s="2">
        <f t="shared" si="24"/>
        <v>0</v>
      </c>
      <c r="I405" s="44" t="str">
        <f t="shared" si="25"/>
        <v>_2018</v>
      </c>
    </row>
    <row r="406" spans="4:9">
      <c r="D406" s="2">
        <f t="shared" si="24"/>
        <v>0</v>
      </c>
      <c r="I406" s="44" t="str">
        <f t="shared" si="25"/>
        <v>_2018</v>
      </c>
    </row>
    <row r="407" spans="4:9">
      <c r="D407" s="2">
        <f t="shared" si="24"/>
        <v>0</v>
      </c>
      <c r="I407" s="44" t="str">
        <f t="shared" si="25"/>
        <v>_2018</v>
      </c>
    </row>
    <row r="408" spans="4:9">
      <c r="D408" s="2">
        <f t="shared" si="24"/>
        <v>0</v>
      </c>
      <c r="I408" s="44" t="str">
        <f t="shared" si="25"/>
        <v>_2018</v>
      </c>
    </row>
    <row r="409" spans="4:9">
      <c r="D409" s="2">
        <f t="shared" si="24"/>
        <v>0</v>
      </c>
      <c r="I409" s="44" t="str">
        <f t="shared" si="25"/>
        <v>_2018</v>
      </c>
    </row>
    <row r="410" spans="4:9">
      <c r="D410" s="2">
        <f t="shared" si="24"/>
        <v>0</v>
      </c>
      <c r="I410" s="44" t="str">
        <f t="shared" si="25"/>
        <v>_2018</v>
      </c>
    </row>
    <row r="411" spans="4:9">
      <c r="D411" s="2">
        <f t="shared" si="24"/>
        <v>0</v>
      </c>
      <c r="I411" s="44" t="str">
        <f t="shared" si="25"/>
        <v>_2018</v>
      </c>
    </row>
    <row r="412" spans="4:9">
      <c r="D412" s="2">
        <f t="shared" si="24"/>
        <v>0</v>
      </c>
      <c r="I412" s="44" t="str">
        <f t="shared" si="25"/>
        <v>_2018</v>
      </c>
    </row>
    <row r="413" spans="4:9">
      <c r="D413" s="2">
        <f t="shared" si="24"/>
        <v>0</v>
      </c>
      <c r="I413" s="44" t="str">
        <f t="shared" si="25"/>
        <v>_2018</v>
      </c>
    </row>
    <row r="414" spans="4:9">
      <c r="D414" s="2">
        <f t="shared" si="24"/>
        <v>0</v>
      </c>
      <c r="I414" s="44" t="str">
        <f t="shared" si="25"/>
        <v>_2018</v>
      </c>
    </row>
    <row r="415" spans="4:9">
      <c r="D415" s="2">
        <f t="shared" si="24"/>
        <v>0</v>
      </c>
      <c r="I415" s="44" t="str">
        <f t="shared" si="25"/>
        <v>_2018</v>
      </c>
    </row>
    <row r="416" spans="4:9">
      <c r="D416" s="2">
        <f t="shared" si="24"/>
        <v>0</v>
      </c>
      <c r="I416" s="44" t="str">
        <f t="shared" si="25"/>
        <v>_2018</v>
      </c>
    </row>
    <row r="417" spans="4:9">
      <c r="D417" s="2">
        <f t="shared" si="24"/>
        <v>0</v>
      </c>
      <c r="I417" s="44" t="str">
        <f t="shared" si="25"/>
        <v>_2018</v>
      </c>
    </row>
    <row r="418" spans="4:9">
      <c r="D418" s="2">
        <f t="shared" si="24"/>
        <v>0</v>
      </c>
      <c r="I418" s="44" t="str">
        <f t="shared" si="25"/>
        <v>_2018</v>
      </c>
    </row>
    <row r="419" spans="4:9">
      <c r="D419" s="2">
        <f t="shared" si="24"/>
        <v>0</v>
      </c>
      <c r="I419" s="44" t="str">
        <f t="shared" si="25"/>
        <v>_2018</v>
      </c>
    </row>
    <row r="420" spans="4:9">
      <c r="D420" s="2">
        <f t="shared" si="24"/>
        <v>0</v>
      </c>
      <c r="I420" s="44" t="str">
        <f t="shared" si="25"/>
        <v>_2018</v>
      </c>
    </row>
    <row r="421" spans="4:9">
      <c r="D421" s="2">
        <f t="shared" si="24"/>
        <v>0</v>
      </c>
      <c r="I421" s="44" t="str">
        <f t="shared" si="25"/>
        <v>_2018</v>
      </c>
    </row>
    <row r="422" spans="4:9">
      <c r="D422" s="2">
        <f t="shared" si="24"/>
        <v>0</v>
      </c>
      <c r="I422" s="44" t="str">
        <f t="shared" si="25"/>
        <v>_2018</v>
      </c>
    </row>
    <row r="423" spans="4:9">
      <c r="D423" s="2">
        <f t="shared" si="24"/>
        <v>0</v>
      </c>
      <c r="I423" s="44" t="str">
        <f t="shared" si="25"/>
        <v>_2018</v>
      </c>
    </row>
    <row r="424" spans="4:9">
      <c r="D424" s="2">
        <f t="shared" si="24"/>
        <v>0</v>
      </c>
      <c r="I424" s="44" t="str">
        <f t="shared" si="25"/>
        <v>_2018</v>
      </c>
    </row>
    <row r="425" spans="4:9">
      <c r="D425" s="2">
        <f t="shared" si="24"/>
        <v>0</v>
      </c>
      <c r="I425" s="44" t="str">
        <f t="shared" si="25"/>
        <v>_2018</v>
      </c>
    </row>
    <row r="426" spans="4:9">
      <c r="D426" s="2">
        <f t="shared" si="24"/>
        <v>0</v>
      </c>
      <c r="I426" s="44" t="str">
        <f t="shared" si="25"/>
        <v>_2018</v>
      </c>
    </row>
    <row r="427" spans="4:9">
      <c r="D427" s="2">
        <f t="shared" si="24"/>
        <v>0</v>
      </c>
      <c r="I427" s="44" t="str">
        <f t="shared" si="25"/>
        <v>_2018</v>
      </c>
    </row>
    <row r="428" spans="4:9">
      <c r="D428" s="2">
        <f t="shared" si="24"/>
        <v>0</v>
      </c>
      <c r="I428" s="44" t="str">
        <f t="shared" si="25"/>
        <v>_2018</v>
      </c>
    </row>
    <row r="429" spans="4:9">
      <c r="D429" s="2">
        <f t="shared" si="24"/>
        <v>0</v>
      </c>
      <c r="I429" s="44" t="str">
        <f t="shared" si="25"/>
        <v>_2018</v>
      </c>
    </row>
    <row r="430" spans="4:9">
      <c r="D430" s="2">
        <f t="shared" si="24"/>
        <v>0</v>
      </c>
      <c r="I430" s="44" t="str">
        <f t="shared" si="25"/>
        <v>_2018</v>
      </c>
    </row>
    <row r="431" spans="4:9">
      <c r="D431" s="2">
        <f t="shared" ref="D431:D494" si="26">D430</f>
        <v>0</v>
      </c>
      <c r="I431" s="44" t="str">
        <f t="shared" si="25"/>
        <v>_2018</v>
      </c>
    </row>
    <row r="432" spans="4:9">
      <c r="D432" s="2">
        <f t="shared" si="26"/>
        <v>0</v>
      </c>
      <c r="I432" s="44" t="str">
        <f t="shared" si="25"/>
        <v>_2018</v>
      </c>
    </row>
    <row r="433" spans="4:9">
      <c r="D433" s="2">
        <f t="shared" si="26"/>
        <v>0</v>
      </c>
      <c r="I433" s="44" t="str">
        <f t="shared" si="25"/>
        <v>_2018</v>
      </c>
    </row>
    <row r="434" spans="4:9">
      <c r="D434" s="2">
        <f t="shared" si="26"/>
        <v>0</v>
      </c>
      <c r="I434" s="44" t="str">
        <f t="shared" si="25"/>
        <v>_2018</v>
      </c>
    </row>
    <row r="435" spans="4:9">
      <c r="D435" s="2">
        <f t="shared" si="26"/>
        <v>0</v>
      </c>
      <c r="I435" s="44" t="str">
        <f t="shared" si="25"/>
        <v>_2018</v>
      </c>
    </row>
    <row r="436" spans="4:9">
      <c r="D436" s="2">
        <f t="shared" si="26"/>
        <v>0</v>
      </c>
      <c r="I436" s="44" t="str">
        <f t="shared" si="25"/>
        <v>_2018</v>
      </c>
    </row>
    <row r="437" spans="4:9">
      <c r="D437" s="2">
        <f t="shared" si="26"/>
        <v>0</v>
      </c>
      <c r="I437" s="44" t="str">
        <f t="shared" si="25"/>
        <v>_2018</v>
      </c>
    </row>
    <row r="438" spans="4:9">
      <c r="D438" s="2">
        <f t="shared" si="26"/>
        <v>0</v>
      </c>
      <c r="I438" s="44" t="str">
        <f t="shared" si="25"/>
        <v>_2018</v>
      </c>
    </row>
    <row r="439" spans="4:9">
      <c r="D439" s="2">
        <f t="shared" si="26"/>
        <v>0</v>
      </c>
      <c r="I439" s="44" t="str">
        <f t="shared" si="25"/>
        <v>_2018</v>
      </c>
    </row>
    <row r="440" spans="4:9">
      <c r="D440" s="2">
        <f t="shared" si="26"/>
        <v>0</v>
      </c>
      <c r="I440" s="44" t="str">
        <f t="shared" si="25"/>
        <v>_2018</v>
      </c>
    </row>
    <row r="441" spans="4:9">
      <c r="D441" s="2">
        <f t="shared" si="26"/>
        <v>0</v>
      </c>
      <c r="I441" s="44" t="str">
        <f t="shared" si="25"/>
        <v>_2018</v>
      </c>
    </row>
    <row r="442" spans="4:9">
      <c r="D442" s="2">
        <f t="shared" si="26"/>
        <v>0</v>
      </c>
      <c r="I442" s="44" t="str">
        <f t="shared" si="25"/>
        <v>_2018</v>
      </c>
    </row>
    <row r="443" spans="4:9">
      <c r="D443" s="2">
        <f t="shared" si="26"/>
        <v>0</v>
      </c>
      <c r="I443" s="44" t="str">
        <f t="shared" si="25"/>
        <v>_2018</v>
      </c>
    </row>
    <row r="444" spans="4:9">
      <c r="D444" s="2">
        <f t="shared" si="26"/>
        <v>0</v>
      </c>
      <c r="I444" s="44" t="str">
        <f t="shared" si="25"/>
        <v>_2018</v>
      </c>
    </row>
    <row r="445" spans="4:9">
      <c r="D445" s="2">
        <f t="shared" si="26"/>
        <v>0</v>
      </c>
      <c r="I445" s="44" t="str">
        <f t="shared" si="25"/>
        <v>_2018</v>
      </c>
    </row>
    <row r="446" spans="4:9">
      <c r="D446" s="2">
        <f t="shared" si="26"/>
        <v>0</v>
      </c>
      <c r="I446" s="44" t="str">
        <f t="shared" si="25"/>
        <v>_2018</v>
      </c>
    </row>
    <row r="447" spans="4:9">
      <c r="D447" s="2">
        <f t="shared" si="26"/>
        <v>0</v>
      </c>
      <c r="I447" s="44" t="str">
        <f t="shared" si="25"/>
        <v>_2018</v>
      </c>
    </row>
    <row r="448" spans="4:9">
      <c r="D448" s="2">
        <f t="shared" si="26"/>
        <v>0</v>
      </c>
      <c r="I448" s="44" t="str">
        <f t="shared" si="25"/>
        <v>_2018</v>
      </c>
    </row>
    <row r="449" spans="4:9">
      <c r="D449" s="2">
        <f t="shared" si="26"/>
        <v>0</v>
      </c>
      <c r="I449" s="44" t="str">
        <f t="shared" si="25"/>
        <v>_2018</v>
      </c>
    </row>
    <row r="450" spans="4:9">
      <c r="D450" s="2">
        <f t="shared" si="26"/>
        <v>0</v>
      </c>
      <c r="I450" s="44" t="str">
        <f t="shared" si="25"/>
        <v>_2018</v>
      </c>
    </row>
    <row r="451" spans="4:9">
      <c r="D451" s="2">
        <f t="shared" si="26"/>
        <v>0</v>
      </c>
      <c r="I451" s="44" t="str">
        <f t="shared" si="25"/>
        <v>_2018</v>
      </c>
    </row>
    <row r="452" spans="4:9">
      <c r="D452" s="2">
        <f t="shared" si="26"/>
        <v>0</v>
      </c>
      <c r="I452" s="44" t="str">
        <f t="shared" ref="I452:I515" si="27">A452&amp;"_"&amp;2018</f>
        <v>_2018</v>
      </c>
    </row>
    <row r="453" spans="4:9">
      <c r="D453" s="2">
        <f t="shared" si="26"/>
        <v>0</v>
      </c>
      <c r="I453" s="44" t="str">
        <f t="shared" si="27"/>
        <v>_2018</v>
      </c>
    </row>
    <row r="454" spans="4:9">
      <c r="D454" s="2">
        <f t="shared" si="26"/>
        <v>0</v>
      </c>
      <c r="I454" s="44" t="str">
        <f t="shared" si="27"/>
        <v>_2018</v>
      </c>
    </row>
    <row r="455" spans="4:9">
      <c r="D455" s="2">
        <f t="shared" si="26"/>
        <v>0</v>
      </c>
      <c r="I455" s="44" t="str">
        <f t="shared" si="27"/>
        <v>_2018</v>
      </c>
    </row>
    <row r="456" spans="4:9">
      <c r="D456" s="2">
        <f t="shared" si="26"/>
        <v>0</v>
      </c>
      <c r="I456" s="44" t="str">
        <f t="shared" si="27"/>
        <v>_2018</v>
      </c>
    </row>
    <row r="457" spans="4:9">
      <c r="D457" s="2">
        <f t="shared" si="26"/>
        <v>0</v>
      </c>
      <c r="I457" s="44" t="str">
        <f t="shared" si="27"/>
        <v>_2018</v>
      </c>
    </row>
    <row r="458" spans="4:9">
      <c r="D458" s="2">
        <f t="shared" si="26"/>
        <v>0</v>
      </c>
      <c r="I458" s="44" t="str">
        <f t="shared" si="27"/>
        <v>_2018</v>
      </c>
    </row>
    <row r="459" spans="4:9">
      <c r="D459" s="2">
        <f t="shared" si="26"/>
        <v>0</v>
      </c>
      <c r="I459" s="44" t="str">
        <f t="shared" si="27"/>
        <v>_2018</v>
      </c>
    </row>
    <row r="460" spans="4:9">
      <c r="D460" s="2">
        <f t="shared" si="26"/>
        <v>0</v>
      </c>
      <c r="I460" s="44" t="str">
        <f t="shared" si="27"/>
        <v>_2018</v>
      </c>
    </row>
    <row r="461" spans="4:9">
      <c r="D461" s="2">
        <f t="shared" si="26"/>
        <v>0</v>
      </c>
      <c r="I461" s="44" t="str">
        <f t="shared" si="27"/>
        <v>_2018</v>
      </c>
    </row>
    <row r="462" spans="4:9">
      <c r="D462" s="2">
        <f t="shared" si="26"/>
        <v>0</v>
      </c>
      <c r="I462" s="44" t="str">
        <f t="shared" si="27"/>
        <v>_2018</v>
      </c>
    </row>
    <row r="463" spans="4:9">
      <c r="D463" s="2">
        <f t="shared" si="26"/>
        <v>0</v>
      </c>
      <c r="I463" s="44" t="str">
        <f t="shared" si="27"/>
        <v>_2018</v>
      </c>
    </row>
    <row r="464" spans="4:9">
      <c r="D464" s="2">
        <f t="shared" si="26"/>
        <v>0</v>
      </c>
      <c r="I464" s="44" t="str">
        <f t="shared" si="27"/>
        <v>_2018</v>
      </c>
    </row>
    <row r="465" spans="4:9">
      <c r="D465" s="2">
        <f t="shared" si="26"/>
        <v>0</v>
      </c>
      <c r="I465" s="44" t="str">
        <f t="shared" si="27"/>
        <v>_2018</v>
      </c>
    </row>
    <row r="466" spans="4:9">
      <c r="D466" s="2">
        <f t="shared" si="26"/>
        <v>0</v>
      </c>
      <c r="I466" s="44" t="str">
        <f t="shared" si="27"/>
        <v>_2018</v>
      </c>
    </row>
    <row r="467" spans="4:9">
      <c r="D467" s="2">
        <f t="shared" si="26"/>
        <v>0</v>
      </c>
      <c r="I467" s="44" t="str">
        <f t="shared" si="27"/>
        <v>_2018</v>
      </c>
    </row>
    <row r="468" spans="4:9">
      <c r="D468" s="2">
        <f t="shared" si="26"/>
        <v>0</v>
      </c>
      <c r="I468" s="44" t="str">
        <f t="shared" si="27"/>
        <v>_2018</v>
      </c>
    </row>
    <row r="469" spans="4:9">
      <c r="D469" s="2">
        <f t="shared" si="26"/>
        <v>0</v>
      </c>
      <c r="I469" s="44" t="str">
        <f t="shared" si="27"/>
        <v>_2018</v>
      </c>
    </row>
    <row r="470" spans="4:9">
      <c r="D470" s="2">
        <f t="shared" si="26"/>
        <v>0</v>
      </c>
      <c r="I470" s="44" t="str">
        <f t="shared" si="27"/>
        <v>_2018</v>
      </c>
    </row>
    <row r="471" spans="4:9">
      <c r="D471" s="2">
        <f t="shared" si="26"/>
        <v>0</v>
      </c>
      <c r="I471" s="44" t="str">
        <f t="shared" si="27"/>
        <v>_2018</v>
      </c>
    </row>
    <row r="472" spans="4:9">
      <c r="D472" s="2">
        <f t="shared" si="26"/>
        <v>0</v>
      </c>
      <c r="I472" s="44" t="str">
        <f t="shared" si="27"/>
        <v>_2018</v>
      </c>
    </row>
    <row r="473" spans="4:9">
      <c r="D473" s="2">
        <f t="shared" si="26"/>
        <v>0</v>
      </c>
      <c r="I473" s="44" t="str">
        <f t="shared" si="27"/>
        <v>_2018</v>
      </c>
    </row>
    <row r="474" spans="4:9">
      <c r="D474" s="2">
        <f t="shared" si="26"/>
        <v>0</v>
      </c>
      <c r="I474" s="44" t="str">
        <f t="shared" si="27"/>
        <v>_2018</v>
      </c>
    </row>
    <row r="475" spans="4:9">
      <c r="D475" s="2">
        <f t="shared" si="26"/>
        <v>0</v>
      </c>
      <c r="I475" s="44" t="str">
        <f t="shared" si="27"/>
        <v>_2018</v>
      </c>
    </row>
    <row r="476" spans="4:9">
      <c r="D476" s="2">
        <f t="shared" si="26"/>
        <v>0</v>
      </c>
      <c r="I476" s="44" t="str">
        <f t="shared" si="27"/>
        <v>_2018</v>
      </c>
    </row>
    <row r="477" spans="4:9">
      <c r="D477" s="2">
        <f t="shared" si="26"/>
        <v>0</v>
      </c>
      <c r="I477" s="44" t="str">
        <f t="shared" si="27"/>
        <v>_2018</v>
      </c>
    </row>
    <row r="478" spans="4:9">
      <c r="D478" s="2">
        <f t="shared" si="26"/>
        <v>0</v>
      </c>
      <c r="I478" s="44" t="str">
        <f t="shared" si="27"/>
        <v>_2018</v>
      </c>
    </row>
    <row r="479" spans="4:9">
      <c r="D479" s="2">
        <f t="shared" si="26"/>
        <v>0</v>
      </c>
      <c r="I479" s="44" t="str">
        <f t="shared" si="27"/>
        <v>_2018</v>
      </c>
    </row>
    <row r="480" spans="4:9">
      <c r="D480" s="2">
        <f t="shared" si="26"/>
        <v>0</v>
      </c>
      <c r="I480" s="44" t="str">
        <f t="shared" si="27"/>
        <v>_2018</v>
      </c>
    </row>
    <row r="481" spans="4:9">
      <c r="D481" s="2">
        <f t="shared" si="26"/>
        <v>0</v>
      </c>
      <c r="I481" s="44" t="str">
        <f t="shared" si="27"/>
        <v>_2018</v>
      </c>
    </row>
    <row r="482" spans="4:9">
      <c r="D482" s="2">
        <f t="shared" si="26"/>
        <v>0</v>
      </c>
      <c r="I482" s="44" t="str">
        <f t="shared" si="27"/>
        <v>_2018</v>
      </c>
    </row>
    <row r="483" spans="4:9">
      <c r="D483" s="2">
        <f t="shared" si="26"/>
        <v>0</v>
      </c>
      <c r="I483" s="44" t="str">
        <f t="shared" si="27"/>
        <v>_2018</v>
      </c>
    </row>
    <row r="484" spans="4:9">
      <c r="D484" s="2">
        <f t="shared" si="26"/>
        <v>0</v>
      </c>
      <c r="I484" s="44" t="str">
        <f t="shared" si="27"/>
        <v>_2018</v>
      </c>
    </row>
    <row r="485" spans="4:9">
      <c r="D485" s="2">
        <f t="shared" si="26"/>
        <v>0</v>
      </c>
      <c r="I485" s="44" t="str">
        <f t="shared" si="27"/>
        <v>_2018</v>
      </c>
    </row>
    <row r="486" spans="4:9">
      <c r="D486" s="2">
        <f t="shared" si="26"/>
        <v>0</v>
      </c>
      <c r="I486" s="44" t="str">
        <f t="shared" si="27"/>
        <v>_2018</v>
      </c>
    </row>
    <row r="487" spans="4:9">
      <c r="D487" s="2">
        <f t="shared" si="26"/>
        <v>0</v>
      </c>
      <c r="I487" s="44" t="str">
        <f t="shared" si="27"/>
        <v>_2018</v>
      </c>
    </row>
    <row r="488" spans="4:9">
      <c r="D488" s="2">
        <f t="shared" si="26"/>
        <v>0</v>
      </c>
      <c r="I488" s="44" t="str">
        <f t="shared" si="27"/>
        <v>_2018</v>
      </c>
    </row>
    <row r="489" spans="4:9">
      <c r="D489" s="2">
        <f t="shared" si="26"/>
        <v>0</v>
      </c>
      <c r="I489" s="44" t="str">
        <f t="shared" si="27"/>
        <v>_2018</v>
      </c>
    </row>
    <row r="490" spans="4:9">
      <c r="D490" s="2">
        <f t="shared" si="26"/>
        <v>0</v>
      </c>
      <c r="I490" s="44" t="str">
        <f t="shared" si="27"/>
        <v>_2018</v>
      </c>
    </row>
    <row r="491" spans="4:9">
      <c r="D491" s="2">
        <f t="shared" si="26"/>
        <v>0</v>
      </c>
      <c r="I491" s="44" t="str">
        <f t="shared" si="27"/>
        <v>_2018</v>
      </c>
    </row>
    <row r="492" spans="4:9">
      <c r="D492" s="2">
        <f t="shared" si="26"/>
        <v>0</v>
      </c>
      <c r="I492" s="44" t="str">
        <f t="shared" si="27"/>
        <v>_2018</v>
      </c>
    </row>
    <row r="493" spans="4:9">
      <c r="D493" s="2">
        <f t="shared" si="26"/>
        <v>0</v>
      </c>
      <c r="I493" s="44" t="str">
        <f t="shared" si="27"/>
        <v>_2018</v>
      </c>
    </row>
    <row r="494" spans="4:9">
      <c r="D494" s="2">
        <f t="shared" si="26"/>
        <v>0</v>
      </c>
      <c r="I494" s="44" t="str">
        <f t="shared" si="27"/>
        <v>_2018</v>
      </c>
    </row>
    <row r="495" spans="4:9">
      <c r="D495" s="2">
        <f t="shared" ref="D495:D555" si="28">D494</f>
        <v>0</v>
      </c>
      <c r="I495" s="44" t="str">
        <f t="shared" si="27"/>
        <v>_2018</v>
      </c>
    </row>
    <row r="496" spans="4:9">
      <c r="D496" s="2">
        <f t="shared" si="28"/>
        <v>0</v>
      </c>
      <c r="I496" s="44" t="str">
        <f t="shared" si="27"/>
        <v>_2018</v>
      </c>
    </row>
    <row r="497" spans="4:9">
      <c r="D497" s="2">
        <f t="shared" si="28"/>
        <v>0</v>
      </c>
      <c r="I497" s="44" t="str">
        <f t="shared" si="27"/>
        <v>_2018</v>
      </c>
    </row>
    <row r="498" spans="4:9">
      <c r="D498" s="2">
        <f t="shared" si="28"/>
        <v>0</v>
      </c>
      <c r="I498" s="44" t="str">
        <f t="shared" si="27"/>
        <v>_2018</v>
      </c>
    </row>
    <row r="499" spans="4:9">
      <c r="D499" s="2">
        <f t="shared" si="28"/>
        <v>0</v>
      </c>
      <c r="I499" s="44" t="str">
        <f t="shared" si="27"/>
        <v>_2018</v>
      </c>
    </row>
    <row r="500" spans="4:9">
      <c r="D500" s="2">
        <f t="shared" si="28"/>
        <v>0</v>
      </c>
      <c r="I500" s="44" t="str">
        <f t="shared" si="27"/>
        <v>_2018</v>
      </c>
    </row>
    <row r="501" spans="4:9">
      <c r="D501" s="2">
        <f t="shared" si="28"/>
        <v>0</v>
      </c>
      <c r="I501" s="44" t="str">
        <f t="shared" si="27"/>
        <v>_2018</v>
      </c>
    </row>
    <row r="502" spans="4:9">
      <c r="D502" s="2">
        <f t="shared" si="28"/>
        <v>0</v>
      </c>
      <c r="I502" s="44" t="str">
        <f t="shared" si="27"/>
        <v>_2018</v>
      </c>
    </row>
    <row r="503" spans="4:9">
      <c r="D503" s="2">
        <f t="shared" si="28"/>
        <v>0</v>
      </c>
      <c r="I503" s="44" t="str">
        <f t="shared" si="27"/>
        <v>_2018</v>
      </c>
    </row>
    <row r="504" spans="4:9">
      <c r="D504" s="2">
        <f t="shared" si="28"/>
        <v>0</v>
      </c>
      <c r="I504" s="44" t="str">
        <f t="shared" si="27"/>
        <v>_2018</v>
      </c>
    </row>
    <row r="505" spans="4:9">
      <c r="D505" s="2">
        <f t="shared" si="28"/>
        <v>0</v>
      </c>
      <c r="I505" s="44" t="str">
        <f t="shared" si="27"/>
        <v>_2018</v>
      </c>
    </row>
    <row r="506" spans="4:9">
      <c r="D506" s="2">
        <f t="shared" si="28"/>
        <v>0</v>
      </c>
      <c r="I506" s="44" t="str">
        <f t="shared" si="27"/>
        <v>_2018</v>
      </c>
    </row>
    <row r="507" spans="4:9">
      <c r="D507" s="2">
        <f t="shared" si="28"/>
        <v>0</v>
      </c>
      <c r="I507" s="44" t="str">
        <f t="shared" si="27"/>
        <v>_2018</v>
      </c>
    </row>
    <row r="508" spans="4:9">
      <c r="D508" s="2">
        <f t="shared" si="28"/>
        <v>0</v>
      </c>
      <c r="I508" s="44" t="str">
        <f t="shared" si="27"/>
        <v>_2018</v>
      </c>
    </row>
    <row r="509" spans="4:9">
      <c r="D509" s="2">
        <f t="shared" si="28"/>
        <v>0</v>
      </c>
      <c r="I509" s="44" t="str">
        <f t="shared" si="27"/>
        <v>_2018</v>
      </c>
    </row>
    <row r="510" spans="4:9">
      <c r="D510" s="2">
        <f t="shared" si="28"/>
        <v>0</v>
      </c>
      <c r="I510" s="44" t="str">
        <f t="shared" si="27"/>
        <v>_2018</v>
      </c>
    </row>
    <row r="511" spans="4:9">
      <c r="D511" s="2">
        <f t="shared" si="28"/>
        <v>0</v>
      </c>
      <c r="I511" s="44" t="str">
        <f t="shared" si="27"/>
        <v>_2018</v>
      </c>
    </row>
    <row r="512" spans="4:9">
      <c r="D512" s="2">
        <f t="shared" si="28"/>
        <v>0</v>
      </c>
      <c r="I512" s="44" t="str">
        <f t="shared" si="27"/>
        <v>_2018</v>
      </c>
    </row>
    <row r="513" spans="4:9">
      <c r="D513" s="2">
        <f t="shared" si="28"/>
        <v>0</v>
      </c>
      <c r="I513" s="44" t="str">
        <f t="shared" si="27"/>
        <v>_2018</v>
      </c>
    </row>
    <row r="514" spans="4:9">
      <c r="D514" s="2">
        <f t="shared" si="28"/>
        <v>0</v>
      </c>
      <c r="I514" s="44" t="str">
        <f t="shared" si="27"/>
        <v>_2018</v>
      </c>
    </row>
    <row r="515" spans="4:9">
      <c r="D515" s="2">
        <f t="shared" si="28"/>
        <v>0</v>
      </c>
      <c r="I515" s="44" t="str">
        <f t="shared" si="27"/>
        <v>_2018</v>
      </c>
    </row>
    <row r="516" spans="4:9">
      <c r="D516" s="2">
        <f t="shared" si="28"/>
        <v>0</v>
      </c>
      <c r="I516" s="44" t="str">
        <f t="shared" ref="I516:I573" si="29">A516&amp;"_"&amp;2018</f>
        <v>_2018</v>
      </c>
    </row>
    <row r="517" spans="4:9">
      <c r="D517" s="2">
        <f t="shared" si="28"/>
        <v>0</v>
      </c>
      <c r="I517" s="44" t="str">
        <f t="shared" si="29"/>
        <v>_2018</v>
      </c>
    </row>
    <row r="518" spans="4:9">
      <c r="D518" s="2">
        <f t="shared" si="28"/>
        <v>0</v>
      </c>
      <c r="I518" s="44" t="str">
        <f t="shared" si="29"/>
        <v>_2018</v>
      </c>
    </row>
    <row r="519" spans="4:9">
      <c r="D519" s="2">
        <f t="shared" si="28"/>
        <v>0</v>
      </c>
      <c r="I519" s="44" t="str">
        <f t="shared" si="29"/>
        <v>_2018</v>
      </c>
    </row>
    <row r="520" spans="4:9">
      <c r="D520" s="2">
        <f t="shared" si="28"/>
        <v>0</v>
      </c>
      <c r="I520" s="44" t="str">
        <f t="shared" si="29"/>
        <v>_2018</v>
      </c>
    </row>
    <row r="521" spans="4:9">
      <c r="D521" s="2">
        <f t="shared" si="28"/>
        <v>0</v>
      </c>
      <c r="I521" s="44" t="str">
        <f t="shared" si="29"/>
        <v>_2018</v>
      </c>
    </row>
    <row r="522" spans="4:9">
      <c r="D522" s="2">
        <f t="shared" si="28"/>
        <v>0</v>
      </c>
      <c r="I522" s="44" t="str">
        <f t="shared" si="29"/>
        <v>_2018</v>
      </c>
    </row>
    <row r="523" spans="4:9">
      <c r="D523" s="2">
        <f t="shared" si="28"/>
        <v>0</v>
      </c>
      <c r="I523" s="44" t="str">
        <f t="shared" si="29"/>
        <v>_2018</v>
      </c>
    </row>
    <row r="524" spans="4:9">
      <c r="D524" s="2">
        <f t="shared" si="28"/>
        <v>0</v>
      </c>
      <c r="I524" s="44" t="str">
        <f t="shared" si="29"/>
        <v>_2018</v>
      </c>
    </row>
    <row r="525" spans="4:9">
      <c r="D525" s="2">
        <f t="shared" si="28"/>
        <v>0</v>
      </c>
      <c r="I525" s="44" t="str">
        <f t="shared" si="29"/>
        <v>_2018</v>
      </c>
    </row>
    <row r="526" spans="4:9">
      <c r="D526" s="2">
        <f t="shared" si="28"/>
        <v>0</v>
      </c>
      <c r="I526" s="44" t="str">
        <f t="shared" si="29"/>
        <v>_2018</v>
      </c>
    </row>
    <row r="527" spans="4:9">
      <c r="D527" s="2">
        <f t="shared" si="28"/>
        <v>0</v>
      </c>
      <c r="I527" s="44" t="str">
        <f t="shared" si="29"/>
        <v>_2018</v>
      </c>
    </row>
    <row r="528" spans="4:9">
      <c r="D528" s="2">
        <f t="shared" si="28"/>
        <v>0</v>
      </c>
      <c r="I528" s="44" t="str">
        <f t="shared" si="29"/>
        <v>_2018</v>
      </c>
    </row>
    <row r="529" spans="4:9">
      <c r="D529" s="2">
        <f t="shared" si="28"/>
        <v>0</v>
      </c>
      <c r="I529" s="44" t="str">
        <f t="shared" si="29"/>
        <v>_2018</v>
      </c>
    </row>
    <row r="530" spans="4:9">
      <c r="D530" s="2">
        <f t="shared" si="28"/>
        <v>0</v>
      </c>
      <c r="I530" s="44" t="str">
        <f t="shared" si="29"/>
        <v>_2018</v>
      </c>
    </row>
    <row r="531" spans="4:9">
      <c r="D531" s="2">
        <f t="shared" si="28"/>
        <v>0</v>
      </c>
      <c r="I531" s="44" t="str">
        <f t="shared" si="29"/>
        <v>_2018</v>
      </c>
    </row>
    <row r="532" spans="4:9">
      <c r="D532" s="2">
        <f t="shared" si="28"/>
        <v>0</v>
      </c>
      <c r="I532" s="44" t="str">
        <f t="shared" si="29"/>
        <v>_2018</v>
      </c>
    </row>
    <row r="533" spans="4:9">
      <c r="D533" s="2">
        <f t="shared" si="28"/>
        <v>0</v>
      </c>
      <c r="I533" s="44" t="str">
        <f t="shared" si="29"/>
        <v>_2018</v>
      </c>
    </row>
    <row r="534" spans="4:9">
      <c r="D534" s="2">
        <f t="shared" si="28"/>
        <v>0</v>
      </c>
      <c r="I534" s="44" t="str">
        <f t="shared" si="29"/>
        <v>_2018</v>
      </c>
    </row>
    <row r="535" spans="4:9">
      <c r="D535" s="2">
        <f t="shared" si="28"/>
        <v>0</v>
      </c>
      <c r="I535" s="44" t="str">
        <f t="shared" si="29"/>
        <v>_2018</v>
      </c>
    </row>
    <row r="536" spans="4:9">
      <c r="D536" s="2">
        <f t="shared" si="28"/>
        <v>0</v>
      </c>
      <c r="I536" s="44" t="str">
        <f t="shared" si="29"/>
        <v>_2018</v>
      </c>
    </row>
    <row r="537" spans="4:9">
      <c r="D537" s="2">
        <f t="shared" si="28"/>
        <v>0</v>
      </c>
      <c r="I537" s="44" t="str">
        <f t="shared" si="29"/>
        <v>_2018</v>
      </c>
    </row>
    <row r="538" spans="4:9">
      <c r="D538" s="2">
        <f t="shared" si="28"/>
        <v>0</v>
      </c>
      <c r="I538" s="44" t="str">
        <f t="shared" si="29"/>
        <v>_2018</v>
      </c>
    </row>
    <row r="539" spans="4:9">
      <c r="D539" s="2">
        <f t="shared" si="28"/>
        <v>0</v>
      </c>
      <c r="I539" s="44" t="str">
        <f t="shared" si="29"/>
        <v>_2018</v>
      </c>
    </row>
    <row r="540" spans="4:9">
      <c r="D540" s="2">
        <f t="shared" si="28"/>
        <v>0</v>
      </c>
      <c r="I540" s="44" t="str">
        <f t="shared" si="29"/>
        <v>_2018</v>
      </c>
    </row>
    <row r="541" spans="4:9">
      <c r="D541" s="2">
        <f t="shared" si="28"/>
        <v>0</v>
      </c>
      <c r="I541" s="44" t="str">
        <f t="shared" si="29"/>
        <v>_2018</v>
      </c>
    </row>
    <row r="542" spans="4:9">
      <c r="D542" s="2">
        <f t="shared" si="28"/>
        <v>0</v>
      </c>
      <c r="I542" s="44" t="str">
        <f t="shared" si="29"/>
        <v>_2018</v>
      </c>
    </row>
    <row r="543" spans="4:9">
      <c r="D543" s="2">
        <f t="shared" si="28"/>
        <v>0</v>
      </c>
      <c r="I543" s="44" t="str">
        <f t="shared" si="29"/>
        <v>_2018</v>
      </c>
    </row>
    <row r="544" spans="4:9">
      <c r="D544" s="2">
        <f t="shared" si="28"/>
        <v>0</v>
      </c>
      <c r="I544" s="44" t="str">
        <f t="shared" si="29"/>
        <v>_2018</v>
      </c>
    </row>
    <row r="545" spans="4:9">
      <c r="D545" s="2">
        <f t="shared" si="28"/>
        <v>0</v>
      </c>
      <c r="I545" s="44" t="str">
        <f t="shared" si="29"/>
        <v>_2018</v>
      </c>
    </row>
    <row r="546" spans="4:9">
      <c r="D546" s="2">
        <f t="shared" si="28"/>
        <v>0</v>
      </c>
      <c r="I546" s="44" t="str">
        <f t="shared" si="29"/>
        <v>_2018</v>
      </c>
    </row>
    <row r="547" spans="4:9">
      <c r="D547" s="2">
        <f t="shared" si="28"/>
        <v>0</v>
      </c>
      <c r="I547" s="44" t="str">
        <f t="shared" si="29"/>
        <v>_2018</v>
      </c>
    </row>
    <row r="548" spans="4:9">
      <c r="D548" s="2">
        <f t="shared" si="28"/>
        <v>0</v>
      </c>
      <c r="I548" s="44" t="str">
        <f t="shared" si="29"/>
        <v>_2018</v>
      </c>
    </row>
    <row r="549" spans="4:9">
      <c r="D549" s="2">
        <f t="shared" si="28"/>
        <v>0</v>
      </c>
      <c r="I549" s="44" t="str">
        <f t="shared" si="29"/>
        <v>_2018</v>
      </c>
    </row>
    <row r="550" spans="4:9">
      <c r="D550" s="2">
        <f t="shared" si="28"/>
        <v>0</v>
      </c>
      <c r="I550" s="44" t="str">
        <f t="shared" si="29"/>
        <v>_2018</v>
      </c>
    </row>
    <row r="551" spans="4:9">
      <c r="D551" s="2">
        <f t="shared" si="28"/>
        <v>0</v>
      </c>
      <c r="I551" s="44" t="str">
        <f t="shared" si="29"/>
        <v>_2018</v>
      </c>
    </row>
    <row r="552" spans="4:9">
      <c r="D552" s="2">
        <f t="shared" si="28"/>
        <v>0</v>
      </c>
      <c r="I552" s="44" t="str">
        <f t="shared" si="29"/>
        <v>_2018</v>
      </c>
    </row>
    <row r="553" spans="4:9">
      <c r="D553" s="2">
        <f t="shared" si="28"/>
        <v>0</v>
      </c>
      <c r="I553" s="44" t="str">
        <f t="shared" si="29"/>
        <v>_2018</v>
      </c>
    </row>
    <row r="554" spans="4:9">
      <c r="D554" s="2">
        <f t="shared" si="28"/>
        <v>0</v>
      </c>
      <c r="I554" s="44" t="str">
        <f t="shared" si="29"/>
        <v>_2018</v>
      </c>
    </row>
    <row r="555" spans="4:9">
      <c r="D555" s="2">
        <f t="shared" si="28"/>
        <v>0</v>
      </c>
      <c r="I555" s="44" t="str">
        <f t="shared" si="29"/>
        <v>_2018</v>
      </c>
    </row>
    <row r="556" spans="4:9">
      <c r="I556" s="44" t="str">
        <f t="shared" si="29"/>
        <v>_2018</v>
      </c>
    </row>
    <row r="557" spans="4:9">
      <c r="I557" s="44" t="str">
        <f t="shared" si="29"/>
        <v>_2018</v>
      </c>
    </row>
    <row r="558" spans="4:9">
      <c r="I558" s="44" t="str">
        <f t="shared" si="29"/>
        <v>_2018</v>
      </c>
    </row>
    <row r="559" spans="4:9">
      <c r="I559" s="44" t="str">
        <f t="shared" si="29"/>
        <v>_2018</v>
      </c>
    </row>
    <row r="560" spans="4:9">
      <c r="I560" s="44" t="str">
        <f t="shared" si="29"/>
        <v>_2018</v>
      </c>
    </row>
    <row r="561" spans="9:9">
      <c r="I561" s="44" t="str">
        <f t="shared" si="29"/>
        <v>_2018</v>
      </c>
    </row>
    <row r="562" spans="9:9">
      <c r="I562" s="44" t="str">
        <f t="shared" si="29"/>
        <v>_2018</v>
      </c>
    </row>
    <row r="563" spans="9:9">
      <c r="I563" s="44" t="str">
        <f t="shared" si="29"/>
        <v>_2018</v>
      </c>
    </row>
    <row r="564" spans="9:9">
      <c r="I564" s="44" t="str">
        <f t="shared" si="29"/>
        <v>_2018</v>
      </c>
    </row>
    <row r="565" spans="9:9">
      <c r="I565" s="44" t="str">
        <f t="shared" si="29"/>
        <v>_2018</v>
      </c>
    </row>
    <row r="566" spans="9:9">
      <c r="I566" s="44" t="str">
        <f t="shared" si="29"/>
        <v>_2018</v>
      </c>
    </row>
    <row r="567" spans="9:9">
      <c r="I567" s="44" t="str">
        <f t="shared" si="29"/>
        <v>_2018</v>
      </c>
    </row>
    <row r="568" spans="9:9">
      <c r="I568" s="44" t="str">
        <f t="shared" si="29"/>
        <v>_2018</v>
      </c>
    </row>
    <row r="569" spans="9:9">
      <c r="I569" s="44" t="str">
        <f t="shared" si="29"/>
        <v>_2018</v>
      </c>
    </row>
    <row r="570" spans="9:9">
      <c r="I570" s="44" t="str">
        <f t="shared" si="29"/>
        <v>_2018</v>
      </c>
    </row>
    <row r="571" spans="9:9">
      <c r="I571" s="44" t="str">
        <f t="shared" si="29"/>
        <v>_2018</v>
      </c>
    </row>
    <row r="572" spans="9:9">
      <c r="I572" s="44" t="str">
        <f t="shared" si="29"/>
        <v>_2018</v>
      </c>
    </row>
    <row r="573" spans="9:9">
      <c r="I573" s="44" t="str">
        <f t="shared" si="29"/>
        <v>_2018</v>
      </c>
    </row>
  </sheetData>
  <sheetProtection password="CF88" sheet="1" objects="1" scenarios="1"/>
  <mergeCells count="7">
    <mergeCell ref="AR1:AY1"/>
    <mergeCell ref="H1:H2"/>
    <mergeCell ref="A1:B1"/>
    <mergeCell ref="C1:C2"/>
    <mergeCell ref="D1:F1"/>
    <mergeCell ref="G1:G2"/>
    <mergeCell ref="I1:I2"/>
  </mergeCells>
  <conditionalFormatting sqref="AV1:AV29 AV31:AV1048576 AU30">
    <cfRule type="duplicateValues" dxfId="2" priority="2"/>
  </conditionalFormatting>
  <conditionalFormatting sqref="AZ1:AZ29 AZ31:AZ1048576 AY30">
    <cfRule type="duplicateValues" dxfId="1" priority="1"/>
  </conditionalFormatting>
  <conditionalFormatting sqref="AT3:AT29">
    <cfRule type="duplicateValues" dxfId="0" priority="42"/>
  </conditionalFormatting>
  <dataValidations count="5">
    <dataValidation type="whole" allowBlank="1" showInputMessage="1" showErrorMessage="1" sqref="G3:G1048576">
      <formula1>0</formula1>
      <formula2>2000</formula2>
    </dataValidation>
    <dataValidation type="whole" allowBlank="1" showInputMessage="1" showErrorMessage="1" sqref="E3:E1048576">
      <formula1>1</formula1>
      <formula2>12</formula2>
    </dataValidation>
    <dataValidation type="whole" allowBlank="1" showInputMessage="1" showErrorMessage="1" sqref="F3:F1048576">
      <formula1>1</formula1>
      <formula2>31</formula2>
    </dataValidation>
    <dataValidation type="whole" allowBlank="1" showInputMessage="1" showErrorMessage="1" sqref="D3:D1048576">
      <formula1>2000</formula1>
      <formula2>2050</formula2>
    </dataValidation>
    <dataValidation type="list" allowBlank="1" showInputMessage="1" showErrorMessage="1" sqref="C3:C1048576">
      <formula1>$AT$3:$AT$29</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sheetPr codeName="Foglio2"/>
  <dimension ref="A1:EP3874"/>
  <sheetViews>
    <sheetView zoomScale="70" zoomScaleNormal="70" workbookViewId="0">
      <pane xSplit="4" ySplit="4" topLeftCell="G5" activePane="bottomRight" state="frozen"/>
      <selection pane="topRight" activeCell="C1" sqref="C1"/>
      <selection pane="bottomLeft" activeCell="A5" sqref="A5"/>
      <selection pane="bottomRight" activeCell="H401" sqref="H401"/>
    </sheetView>
  </sheetViews>
  <sheetFormatPr defaultColWidth="13.28515625" defaultRowHeight="15"/>
  <cols>
    <col min="1" max="1" width="7.140625" style="8" customWidth="1"/>
    <col min="2" max="2" width="17.5703125" style="8" customWidth="1"/>
    <col min="3" max="3" width="37.7109375" style="82" customWidth="1"/>
    <col min="4" max="4" width="13.28515625" style="9"/>
    <col min="5" max="7" width="9.28515625" style="2" customWidth="1"/>
    <col min="8" max="8" width="54.7109375" style="8" customWidth="1"/>
    <col min="9" max="9" width="12.28515625" style="83" customWidth="1"/>
    <col min="10" max="10" width="10.42578125" style="2" customWidth="1"/>
    <col min="11" max="11" width="8.140625" style="2" customWidth="1"/>
    <col min="12" max="12" width="42.85546875" style="8" customWidth="1"/>
    <col min="13" max="13" width="80.42578125" style="8" customWidth="1"/>
    <col min="14" max="14" width="13.28515625" style="44"/>
    <col min="15" max="18" width="13.28515625" style="2"/>
    <col min="19" max="31" width="13.28515625" style="8"/>
    <col min="32" max="73" width="13.28515625" style="210"/>
    <col min="74" max="74" width="15.7109375" style="210" hidden="1" customWidth="1"/>
    <col min="75" max="75" width="14.42578125" style="210" hidden="1" customWidth="1"/>
    <col min="76" max="76" width="36.42578125" style="210" hidden="1" customWidth="1"/>
    <col min="77" max="84" width="13.28515625" style="210" hidden="1" customWidth="1"/>
    <col min="85" max="85" width="43.85546875" style="210" hidden="1" customWidth="1"/>
    <col min="86" max="87" width="13.28515625" style="210" hidden="1" customWidth="1"/>
    <col min="88" max="88" width="31.7109375" style="210" hidden="1" customWidth="1"/>
    <col min="89" max="89" width="22.85546875" style="210" hidden="1" customWidth="1"/>
    <col min="90" max="111" width="13.28515625" style="210" hidden="1" customWidth="1"/>
    <col min="112" max="112" width="49" style="210" hidden="1" customWidth="1"/>
    <col min="113" max="113" width="17.85546875" style="210" hidden="1" customWidth="1"/>
    <col min="114" max="114" width="13.28515625" style="210" hidden="1" customWidth="1"/>
    <col min="115" max="115" width="40.7109375" style="210" hidden="1" customWidth="1"/>
    <col min="116" max="146" width="13.28515625" style="210" hidden="1" customWidth="1"/>
    <col min="147" max="16384" width="13.28515625" style="210"/>
  </cols>
  <sheetData>
    <row r="1" spans="1:146" s="207" customFormat="1" ht="144.94999999999999" customHeight="1">
      <c r="A1" s="321" t="s">
        <v>46397</v>
      </c>
      <c r="B1" s="321"/>
      <c r="C1" s="321"/>
      <c r="D1" s="328" t="s">
        <v>79</v>
      </c>
      <c r="E1" s="318" t="s">
        <v>22</v>
      </c>
      <c r="F1" s="318"/>
      <c r="G1" s="318"/>
      <c r="H1" s="204" t="s">
        <v>46422</v>
      </c>
      <c r="I1" s="329" t="s">
        <v>165</v>
      </c>
      <c r="J1" s="330" t="s">
        <v>167</v>
      </c>
      <c r="K1" s="330" t="s">
        <v>451</v>
      </c>
      <c r="L1" s="195" t="s">
        <v>46423</v>
      </c>
      <c r="M1" s="337" t="s">
        <v>4</v>
      </c>
      <c r="N1" s="315" t="s">
        <v>46376</v>
      </c>
      <c r="O1" s="6"/>
      <c r="P1" s="6"/>
      <c r="Q1" s="6"/>
      <c r="R1" s="6"/>
      <c r="S1" s="6"/>
      <c r="T1" s="6"/>
      <c r="U1" s="6"/>
      <c r="V1" s="6"/>
      <c r="W1" s="6"/>
      <c r="X1" s="6"/>
      <c r="Y1" s="6"/>
      <c r="Z1" s="6"/>
      <c r="AA1" s="6"/>
      <c r="AB1" s="6"/>
      <c r="AC1" s="6"/>
      <c r="AD1" s="6"/>
      <c r="AE1" s="6"/>
      <c r="BU1" s="208"/>
      <c r="BV1" s="333" t="s">
        <v>167</v>
      </c>
      <c r="BW1" s="333" t="s">
        <v>166</v>
      </c>
      <c r="BX1" s="334" t="s">
        <v>161</v>
      </c>
      <c r="BY1" s="334"/>
      <c r="BZ1" s="334"/>
      <c r="CA1" s="334"/>
      <c r="CB1" s="334"/>
      <c r="CF1" s="304" t="s">
        <v>475</v>
      </c>
      <c r="CG1" s="304" t="s">
        <v>476</v>
      </c>
      <c r="CH1" s="304"/>
      <c r="CI1" s="304" t="s">
        <v>477</v>
      </c>
      <c r="CJ1" s="304" t="s">
        <v>478</v>
      </c>
      <c r="CK1" s="327" t="s">
        <v>479</v>
      </c>
      <c r="CL1" s="326" t="s">
        <v>480</v>
      </c>
      <c r="CM1" s="331" t="s">
        <v>481</v>
      </c>
      <c r="CN1" s="332" t="s">
        <v>482</v>
      </c>
      <c r="CO1" s="327" t="s">
        <v>483</v>
      </c>
      <c r="CP1" s="326" t="s">
        <v>484</v>
      </c>
      <c r="CQ1" s="326" t="s">
        <v>485</v>
      </c>
      <c r="CR1" s="326" t="s">
        <v>486</v>
      </c>
      <c r="CS1" s="326" t="s">
        <v>487</v>
      </c>
      <c r="CT1" s="326" t="s">
        <v>488</v>
      </c>
      <c r="CU1" s="326" t="s">
        <v>489</v>
      </c>
      <c r="CV1" s="327" t="s">
        <v>490</v>
      </c>
      <c r="CW1" s="327" t="s">
        <v>491</v>
      </c>
      <c r="CX1" s="326" t="s">
        <v>492</v>
      </c>
      <c r="CY1" s="326" t="s">
        <v>493</v>
      </c>
      <c r="CZ1" s="332" t="s">
        <v>494</v>
      </c>
      <c r="DA1" s="327" t="s">
        <v>495</v>
      </c>
      <c r="DB1" s="326" t="s">
        <v>496</v>
      </c>
      <c r="DC1" s="326" t="s">
        <v>497</v>
      </c>
      <c r="DD1" s="326" t="s">
        <v>498</v>
      </c>
      <c r="DG1" s="335" t="s">
        <v>475</v>
      </c>
      <c r="DH1" s="325" t="s">
        <v>35550</v>
      </c>
      <c r="DI1" s="336"/>
      <c r="DJ1" s="325" t="s">
        <v>37417</v>
      </c>
      <c r="DK1" s="325" t="s">
        <v>37418</v>
      </c>
      <c r="DL1" s="322" t="s">
        <v>35545</v>
      </c>
      <c r="DM1" s="322" t="s">
        <v>35546</v>
      </c>
      <c r="DN1" s="322" t="s">
        <v>35547</v>
      </c>
      <c r="DO1" s="323" t="s">
        <v>35548</v>
      </c>
      <c r="DP1" s="323" t="s">
        <v>35549</v>
      </c>
      <c r="DQ1" s="324" t="s">
        <v>35551</v>
      </c>
      <c r="DR1" s="322" t="s">
        <v>35552</v>
      </c>
      <c r="DS1" s="322" t="s">
        <v>35553</v>
      </c>
      <c r="DT1" s="322" t="s">
        <v>35554</v>
      </c>
      <c r="DU1" s="322" t="s">
        <v>35555</v>
      </c>
      <c r="DV1" s="322" t="s">
        <v>35556</v>
      </c>
      <c r="DW1" s="322" t="s">
        <v>35557</v>
      </c>
      <c r="DX1" s="322" t="s">
        <v>35558</v>
      </c>
      <c r="DY1" s="322" t="s">
        <v>35559</v>
      </c>
      <c r="DZ1" s="322" t="s">
        <v>35560</v>
      </c>
      <c r="EA1" s="322" t="s">
        <v>35561</v>
      </c>
      <c r="EB1" s="322" t="s">
        <v>35562</v>
      </c>
      <c r="EC1" s="322" t="s">
        <v>35563</v>
      </c>
      <c r="ED1" s="322" t="s">
        <v>35564</v>
      </c>
      <c r="EE1" s="322" t="s">
        <v>35565</v>
      </c>
      <c r="EF1" s="322" t="s">
        <v>35566</v>
      </c>
      <c r="EG1" s="322" t="s">
        <v>35567</v>
      </c>
      <c r="EH1" s="322" t="s">
        <v>35568</v>
      </c>
      <c r="EI1" s="322" t="s">
        <v>35569</v>
      </c>
      <c r="EJ1" s="322" t="s">
        <v>35570</v>
      </c>
      <c r="EK1" s="322" t="s">
        <v>35571</v>
      </c>
      <c r="EL1" s="322" t="s">
        <v>35572</v>
      </c>
      <c r="EM1" s="322" t="s">
        <v>35573</v>
      </c>
      <c r="EN1" s="322" t="s">
        <v>35574</v>
      </c>
      <c r="EO1" s="322" t="s">
        <v>35575</v>
      </c>
      <c r="EP1" s="322" t="s">
        <v>35576</v>
      </c>
    </row>
    <row r="2" spans="1:146" s="207" customFormat="1" ht="36.4" customHeight="1" thickBot="1">
      <c r="A2" s="48" t="s">
        <v>37608</v>
      </c>
      <c r="B2" s="49" t="s">
        <v>1</v>
      </c>
      <c r="C2" s="80" t="s">
        <v>23</v>
      </c>
      <c r="D2" s="328"/>
      <c r="E2" s="92" t="s">
        <v>46366</v>
      </c>
      <c r="F2" s="151" t="s">
        <v>46367</v>
      </c>
      <c r="G2" s="152" t="s">
        <v>46368</v>
      </c>
      <c r="H2" s="261" t="s">
        <v>45844</v>
      </c>
      <c r="I2" s="329"/>
      <c r="J2" s="330"/>
      <c r="K2" s="330"/>
      <c r="L2" s="262" t="s">
        <v>46424</v>
      </c>
      <c r="M2" s="337"/>
      <c r="N2" s="315"/>
      <c r="O2" s="6"/>
      <c r="P2" s="6"/>
      <c r="Q2" s="6"/>
      <c r="R2" s="6"/>
      <c r="S2" s="6"/>
      <c r="T2" s="6"/>
      <c r="U2" s="6"/>
      <c r="V2" s="6"/>
      <c r="W2" s="6"/>
      <c r="X2" s="6"/>
      <c r="Y2" s="6"/>
      <c r="Z2" s="6"/>
      <c r="AA2" s="6"/>
      <c r="AB2" s="6"/>
      <c r="AC2" s="6"/>
      <c r="AD2" s="6"/>
      <c r="AE2" s="6"/>
      <c r="BU2" s="208"/>
      <c r="BV2" s="333"/>
      <c r="BW2" s="333"/>
      <c r="BX2" s="334"/>
      <c r="BY2" s="334"/>
      <c r="BZ2" s="334"/>
      <c r="CA2" s="334"/>
      <c r="CB2" s="334"/>
      <c r="CF2" s="305"/>
      <c r="CG2" s="305"/>
      <c r="CH2" s="305"/>
      <c r="CI2" s="305"/>
      <c r="CJ2" s="305"/>
      <c r="CK2" s="327"/>
      <c r="CL2" s="326"/>
      <c r="CM2" s="331"/>
      <c r="CN2" s="332"/>
      <c r="CO2" s="327"/>
      <c r="CP2" s="326"/>
      <c r="CQ2" s="326"/>
      <c r="CR2" s="326"/>
      <c r="CS2" s="326"/>
      <c r="CT2" s="326"/>
      <c r="CU2" s="326"/>
      <c r="CV2" s="327"/>
      <c r="CW2" s="327"/>
      <c r="CX2" s="326"/>
      <c r="CY2" s="326"/>
      <c r="CZ2" s="332"/>
      <c r="DA2" s="327"/>
      <c r="DB2" s="326"/>
      <c r="DC2" s="326"/>
      <c r="DD2" s="326"/>
      <c r="DG2" s="335"/>
      <c r="DH2" s="325"/>
      <c r="DI2" s="336"/>
      <c r="DJ2" s="325"/>
      <c r="DK2" s="325"/>
      <c r="DL2" s="322"/>
      <c r="DM2" s="322"/>
      <c r="DN2" s="322"/>
      <c r="DO2" s="323"/>
      <c r="DP2" s="323"/>
      <c r="DQ2" s="324"/>
      <c r="DR2" s="322"/>
      <c r="DS2" s="322"/>
      <c r="DT2" s="322"/>
      <c r="DU2" s="322"/>
      <c r="DV2" s="322"/>
      <c r="DW2" s="322"/>
      <c r="DX2" s="322"/>
      <c r="DY2" s="322"/>
      <c r="DZ2" s="322"/>
      <c r="EA2" s="322"/>
      <c r="EB2" s="322"/>
      <c r="EC2" s="322"/>
      <c r="ED2" s="322"/>
      <c r="EE2" s="322"/>
      <c r="EF2" s="322"/>
      <c r="EG2" s="322"/>
      <c r="EH2" s="322"/>
      <c r="EI2" s="322"/>
      <c r="EJ2" s="322"/>
      <c r="EK2" s="322"/>
      <c r="EL2" s="322"/>
      <c r="EM2" s="322"/>
      <c r="EN2" s="322"/>
      <c r="EO2" s="322"/>
      <c r="EP2" s="322"/>
    </row>
    <row r="3" spans="1:146" ht="15" customHeight="1">
      <c r="A3" s="273"/>
      <c r="B3" s="273"/>
      <c r="C3" s="279"/>
      <c r="D3" s="280"/>
      <c r="E3" s="273"/>
      <c r="F3" s="273"/>
      <c r="G3" s="273"/>
      <c r="H3" s="281"/>
      <c r="I3" s="282"/>
      <c r="J3" s="273"/>
      <c r="K3" s="273"/>
      <c r="L3" s="283"/>
      <c r="M3" s="284"/>
      <c r="N3" s="44" t="str">
        <f>A3&amp;"_"&amp;2018</f>
        <v>_2018</v>
      </c>
      <c r="BV3" s="210" t="s">
        <v>444</v>
      </c>
      <c r="BW3" s="210" t="s">
        <v>168</v>
      </c>
      <c r="BX3" s="51" t="s">
        <v>18</v>
      </c>
      <c r="BY3" s="207" t="s">
        <v>19</v>
      </c>
      <c r="BZ3" s="211" t="s">
        <v>14</v>
      </c>
      <c r="CA3" s="211" t="s">
        <v>20</v>
      </c>
      <c r="CB3" s="51" t="s">
        <v>13</v>
      </c>
      <c r="CE3" s="212"/>
      <c r="CF3" s="213">
        <f>IF(ISNUMBER(SEARCH($H$2,$CG$3:$CG$3874)),MAX($CF$2:CF2)+1,0)</f>
        <v>0</v>
      </c>
      <c r="CG3" s="212" t="s">
        <v>499</v>
      </c>
      <c r="CH3" s="212"/>
      <c r="CI3" s="212" t="str">
        <f ca="1">OFFSET($CJ$3,,,COUNTIF($CJ$3:$CJ$3874,"?*"))</f>
        <v>CHAMP_NS</v>
      </c>
      <c r="CJ3" s="213" t="str">
        <f>IFERROR(VLOOKUP(ROWS($CJ$3:CJ3),CF3:$CG$3874,2,0),"")</f>
        <v>CHAMP_NS</v>
      </c>
      <c r="CK3" s="212" t="s">
        <v>500</v>
      </c>
      <c r="CL3" s="212" t="s">
        <v>501</v>
      </c>
      <c r="CM3" s="78">
        <v>45260</v>
      </c>
      <c r="CN3" s="212" t="s">
        <v>502</v>
      </c>
      <c r="CO3" s="212" t="s">
        <v>503</v>
      </c>
      <c r="CP3" s="212" t="s">
        <v>504</v>
      </c>
      <c r="CQ3" s="212" t="s">
        <v>505</v>
      </c>
      <c r="CR3" s="212" t="s">
        <v>506</v>
      </c>
      <c r="CS3" s="44">
        <v>1</v>
      </c>
      <c r="CT3" s="44" t="s">
        <v>507</v>
      </c>
      <c r="CU3" s="214">
        <v>16480</v>
      </c>
      <c r="CV3" s="212" t="s">
        <v>508</v>
      </c>
      <c r="CW3" s="212" t="s">
        <v>509</v>
      </c>
      <c r="CX3" s="44" t="s">
        <v>510</v>
      </c>
      <c r="CY3" s="78">
        <v>45260</v>
      </c>
      <c r="CZ3" s="215" t="s">
        <v>511</v>
      </c>
      <c r="DA3" s="212" t="s">
        <v>512</v>
      </c>
      <c r="DB3" s="44" t="s">
        <v>513</v>
      </c>
      <c r="DC3" s="44" t="s">
        <v>514</v>
      </c>
      <c r="DD3" s="44" t="s">
        <v>515</v>
      </c>
      <c r="DG3" s="213">
        <f>IF(ISNUMBER(SEARCH($L$2,$DH$3:$DH$3334)),MAX($DG$1:DG1)+1,0)</f>
        <v>1</v>
      </c>
      <c r="DH3" s="212" t="s">
        <v>35580</v>
      </c>
      <c r="DI3" s="212"/>
      <c r="DJ3" s="212" t="str">
        <f ca="1">OFFSET($DK$3,,,COUNTIF($DK$3:$DK$3334,"?*"))</f>
        <v xml:space="preserve">Acariosi bronzea del pomodoro_Aculops lycopersici </v>
      </c>
      <c r="DK3" s="213" t="str">
        <f>IFERROR(VLOOKUP(ROWS($DK$3:DK3),DG3:DH3334,2,0),"")</f>
        <v xml:space="preserve">Acariosi bronzea del pomodoro_Aculops lycopersici </v>
      </c>
      <c r="DL3" s="44">
        <v>1</v>
      </c>
      <c r="DM3" s="44"/>
      <c r="DN3" s="44" t="s">
        <v>35577</v>
      </c>
      <c r="DO3" s="212" t="s">
        <v>35578</v>
      </c>
      <c r="DP3" s="212" t="s">
        <v>35579</v>
      </c>
      <c r="DQ3" s="44" t="s">
        <v>35581</v>
      </c>
      <c r="DR3" s="44" t="s">
        <v>35581</v>
      </c>
      <c r="DS3" s="44"/>
      <c r="DT3" s="44"/>
      <c r="DU3" s="44"/>
      <c r="DV3" s="44"/>
      <c r="DW3" s="44"/>
      <c r="DX3" s="44"/>
      <c r="DY3" s="44"/>
      <c r="DZ3" s="44"/>
      <c r="EA3" s="44"/>
      <c r="EB3" s="44"/>
      <c r="EC3" s="44"/>
      <c r="ED3" s="44"/>
      <c r="EE3" s="44"/>
      <c r="EF3" s="44"/>
      <c r="EG3" s="44"/>
      <c r="EH3" s="44"/>
      <c r="EI3" s="44"/>
      <c r="EJ3" s="44"/>
      <c r="EK3" s="44"/>
      <c r="EL3" s="44"/>
      <c r="EM3" s="44"/>
      <c r="EN3" s="44"/>
      <c r="EO3" s="44"/>
      <c r="EP3" s="44"/>
    </row>
    <row r="4" spans="1:146" ht="15" customHeight="1">
      <c r="A4" s="104"/>
      <c r="B4" s="104"/>
      <c r="C4" s="279"/>
      <c r="D4" s="280"/>
      <c r="E4" s="273"/>
      <c r="F4" s="273"/>
      <c r="G4" s="273"/>
      <c r="H4" s="104"/>
      <c r="I4" s="282"/>
      <c r="J4" s="273"/>
      <c r="K4" s="273"/>
      <c r="L4" s="283"/>
      <c r="M4" s="284"/>
      <c r="N4" s="44" t="str">
        <f t="shared" ref="N4:N67" si="0">A4&amp;"_"&amp;2018</f>
        <v>_2018</v>
      </c>
      <c r="BV4" s="210" t="s">
        <v>445</v>
      </c>
      <c r="BW4" s="210" t="s">
        <v>169</v>
      </c>
      <c r="BX4" s="46" t="s">
        <v>49</v>
      </c>
      <c r="BY4" s="46" t="s">
        <v>55</v>
      </c>
      <c r="BZ4" s="46" t="s">
        <v>58</v>
      </c>
      <c r="CA4" s="145" t="s">
        <v>75</v>
      </c>
      <c r="CB4" s="207" t="s">
        <v>151</v>
      </c>
      <c r="CE4" s="212"/>
      <c r="CF4" s="213">
        <f>IF(ISNUMBER(SEARCH($H$2,$CG$3:$CG$3874)),MAX($CF$2:CF3)+1,0)</f>
        <v>0</v>
      </c>
      <c r="CG4" s="212" t="s">
        <v>516</v>
      </c>
      <c r="CH4" s="212"/>
      <c r="CI4" s="212"/>
      <c r="CJ4" s="213" t="str">
        <f>IFERROR(VLOOKUP(ROWS($CJ$3:CJ4),CF4:$CG$3874,2,0),"")</f>
        <v/>
      </c>
      <c r="CK4" s="212" t="s">
        <v>517</v>
      </c>
      <c r="CL4" s="212" t="s">
        <v>518</v>
      </c>
      <c r="CM4" s="78">
        <v>44196</v>
      </c>
      <c r="CN4" s="212" t="s">
        <v>519</v>
      </c>
      <c r="CO4" s="212" t="s">
        <v>520</v>
      </c>
      <c r="CP4" s="212" t="s">
        <v>521</v>
      </c>
      <c r="CQ4" s="212" t="s">
        <v>522</v>
      </c>
      <c r="CR4" s="212" t="s">
        <v>523</v>
      </c>
      <c r="CS4" s="44">
        <v>2</v>
      </c>
      <c r="CT4" s="44" t="s">
        <v>524</v>
      </c>
      <c r="CU4" s="214">
        <v>9867</v>
      </c>
      <c r="CV4" s="212" t="s">
        <v>525</v>
      </c>
      <c r="CW4" s="212" t="s">
        <v>526</v>
      </c>
      <c r="CX4" s="44" t="s">
        <v>527</v>
      </c>
      <c r="CY4" s="78">
        <v>44196</v>
      </c>
      <c r="CZ4" s="215" t="s">
        <v>528</v>
      </c>
      <c r="DA4" s="212" t="s">
        <v>529</v>
      </c>
      <c r="DB4" s="44" t="s">
        <v>530</v>
      </c>
      <c r="DC4" s="44" t="s">
        <v>531</v>
      </c>
      <c r="DD4" s="44" t="s">
        <v>532</v>
      </c>
      <c r="DG4" s="213">
        <f>IF(ISNUMBER(SEARCH($L$2,$DH$3:$DH$3334)),MAX($DG$1:DG2)+1,0)</f>
        <v>1</v>
      </c>
      <c r="DH4" s="212" t="s">
        <v>35585</v>
      </c>
      <c r="DI4" s="212"/>
      <c r="DJ4" s="212"/>
      <c r="DK4" s="213" t="str">
        <f>IFERROR(VLOOKUP(ROWS($DK$3:DK4),DG4:DH3335,2,0),"")</f>
        <v>Cocciniglia bianca del pesco_Pseudaulacaspis (=Diaspis) pentagona</v>
      </c>
      <c r="DL4" s="44">
        <v>2</v>
      </c>
      <c r="DM4" s="44" t="s">
        <v>35582</v>
      </c>
      <c r="DN4" s="44" t="s">
        <v>35577</v>
      </c>
      <c r="DO4" s="212" t="s">
        <v>35583</v>
      </c>
      <c r="DP4" s="216" t="s">
        <v>35584</v>
      </c>
      <c r="DQ4" s="217" t="s">
        <v>35586</v>
      </c>
      <c r="DR4" s="44" t="s">
        <v>35587</v>
      </c>
      <c r="DS4" s="44" t="s">
        <v>35588</v>
      </c>
      <c r="DT4" s="44" t="s">
        <v>35589</v>
      </c>
      <c r="DU4" s="44" t="s">
        <v>35590</v>
      </c>
      <c r="DV4" s="44" t="s">
        <v>35591</v>
      </c>
      <c r="DW4" s="44"/>
      <c r="DX4" s="44"/>
      <c r="DY4" s="44"/>
      <c r="DZ4" s="44"/>
      <c r="EA4" s="44"/>
      <c r="EB4" s="44"/>
      <c r="EC4" s="44"/>
      <c r="ED4" s="44"/>
      <c r="EE4" s="44"/>
      <c r="EF4" s="44"/>
      <c r="EG4" s="44"/>
      <c r="EH4" s="44"/>
      <c r="EI4" s="44"/>
      <c r="EJ4" s="44"/>
      <c r="EK4" s="44"/>
      <c r="EL4" s="44"/>
      <c r="EM4" s="44"/>
      <c r="EN4" s="44"/>
      <c r="EO4" s="44"/>
      <c r="EP4" s="44"/>
    </row>
    <row r="5" spans="1:146" ht="15" customHeight="1">
      <c r="A5" s="104"/>
      <c r="B5" s="104"/>
      <c r="C5" s="279"/>
      <c r="D5" s="280"/>
      <c r="E5" s="273"/>
      <c r="F5" s="273"/>
      <c r="G5" s="273"/>
      <c r="H5" s="281"/>
      <c r="I5" s="282"/>
      <c r="J5" s="273"/>
      <c r="K5" s="273"/>
      <c r="L5" s="283"/>
      <c r="M5" s="284"/>
      <c r="N5" s="44" t="str">
        <f t="shared" si="0"/>
        <v>_2018</v>
      </c>
      <c r="BW5" s="210" t="s">
        <v>170</v>
      </c>
      <c r="BX5" s="44" t="s">
        <v>50</v>
      </c>
      <c r="BY5" s="44" t="s">
        <v>56</v>
      </c>
      <c r="BZ5" s="44" t="s">
        <v>59</v>
      </c>
      <c r="CA5" s="45" t="s">
        <v>76</v>
      </c>
      <c r="CB5" s="207" t="s">
        <v>449</v>
      </c>
      <c r="CE5" s="212"/>
      <c r="CF5" s="213">
        <f>IF(ISNUMBER(SEARCH($H$2,$CG$3:$CG$3874)),MAX($CF$2:CF4)+1,0)</f>
        <v>0</v>
      </c>
      <c r="CG5" s="212" t="s">
        <v>533</v>
      </c>
      <c r="CH5" s="212"/>
      <c r="CI5" s="212"/>
      <c r="CJ5" s="213" t="str">
        <f>IFERROR(VLOOKUP(ROWS($CJ$3:CJ5),CF5:$CG$3874,2,0),"")</f>
        <v/>
      </c>
      <c r="CK5" s="212" t="s">
        <v>534</v>
      </c>
      <c r="CL5" s="212" t="s">
        <v>535</v>
      </c>
      <c r="CM5" s="78">
        <v>44561</v>
      </c>
      <c r="CN5" s="212" t="s">
        <v>536</v>
      </c>
      <c r="CO5" s="212" t="s">
        <v>537</v>
      </c>
      <c r="CP5" s="212" t="s">
        <v>538</v>
      </c>
      <c r="CQ5" s="212" t="s">
        <v>539</v>
      </c>
      <c r="CR5" s="212" t="s">
        <v>540</v>
      </c>
      <c r="CS5" s="44">
        <v>3</v>
      </c>
      <c r="CT5" s="44" t="s">
        <v>541</v>
      </c>
      <c r="CU5" s="214">
        <v>14204</v>
      </c>
      <c r="CV5" s="212" t="s">
        <v>542</v>
      </c>
      <c r="CW5" s="212" t="s">
        <v>543</v>
      </c>
      <c r="CX5" s="44" t="s">
        <v>544</v>
      </c>
      <c r="CY5" s="78">
        <v>44561</v>
      </c>
      <c r="CZ5" s="215" t="s">
        <v>545</v>
      </c>
      <c r="DA5" s="212" t="s">
        <v>546</v>
      </c>
      <c r="DB5" s="44" t="s">
        <v>547</v>
      </c>
      <c r="DC5" s="44" t="s">
        <v>548</v>
      </c>
      <c r="DD5" s="44" t="s">
        <v>532</v>
      </c>
      <c r="DG5" s="213">
        <f>IF(ISNUMBER(SEARCH($L$2,$DH$3:$DH$3334)),MAX($DG$1:DG3)+1,0)</f>
        <v>0</v>
      </c>
      <c r="DH5" s="212" t="s">
        <v>35596</v>
      </c>
      <c r="DI5" s="212"/>
      <c r="DJ5" s="212"/>
      <c r="DK5" s="213" t="str">
        <f>IFERROR(VLOOKUP(ROWS($DK$3:DK5),DG5:DH3336,2,0),"")</f>
        <v>Eriofide del nocciolo, acaro delle gemme del nocciolo._Phytoptus avellanae</v>
      </c>
      <c r="DL5" s="44">
        <v>3</v>
      </c>
      <c r="DM5" s="44" t="s">
        <v>35592</v>
      </c>
      <c r="DN5" s="44" t="s">
        <v>35593</v>
      </c>
      <c r="DO5" s="212" t="s">
        <v>35594</v>
      </c>
      <c r="DP5" s="212" t="s">
        <v>35595</v>
      </c>
      <c r="DQ5" s="217" t="s">
        <v>35597</v>
      </c>
      <c r="DR5" s="44" t="s">
        <v>35598</v>
      </c>
      <c r="DS5" s="44" t="s">
        <v>35599</v>
      </c>
      <c r="DT5" s="44" t="s">
        <v>35600</v>
      </c>
      <c r="DU5" s="44" t="s">
        <v>35601</v>
      </c>
      <c r="DV5" s="44" t="s">
        <v>35602</v>
      </c>
      <c r="DW5" s="44"/>
      <c r="DX5" s="44"/>
      <c r="DY5" s="44"/>
      <c r="DZ5" s="44"/>
      <c r="EA5" s="44"/>
      <c r="EB5" s="44"/>
      <c r="EC5" s="44"/>
      <c r="ED5" s="44"/>
      <c r="EE5" s="44"/>
      <c r="EF5" s="44"/>
      <c r="EG5" s="44"/>
      <c r="EH5" s="44"/>
      <c r="EI5" s="44"/>
      <c r="EJ5" s="44"/>
      <c r="EK5" s="44"/>
      <c r="EL5" s="44"/>
      <c r="EM5" s="44"/>
      <c r="EN5" s="44"/>
      <c r="EO5" s="44"/>
      <c r="EP5" s="44"/>
    </row>
    <row r="6" spans="1:146" ht="15" customHeight="1">
      <c r="A6" s="104"/>
      <c r="B6" s="104"/>
      <c r="C6" s="279"/>
      <c r="D6" s="280"/>
      <c r="E6" s="273"/>
      <c r="F6" s="273"/>
      <c r="G6" s="273"/>
      <c r="H6" s="104"/>
      <c r="I6" s="282"/>
      <c r="J6" s="273"/>
      <c r="K6" s="273"/>
      <c r="L6" s="283"/>
      <c r="M6" s="284"/>
      <c r="N6" s="44" t="str">
        <f t="shared" si="0"/>
        <v>_2018</v>
      </c>
      <c r="BX6" s="44" t="s">
        <v>51</v>
      </c>
      <c r="BY6" s="44" t="s">
        <v>57</v>
      </c>
      <c r="BZ6" s="44" t="s">
        <v>60</v>
      </c>
      <c r="CA6" s="45" t="s">
        <v>77</v>
      </c>
      <c r="CB6" s="207" t="s">
        <v>450</v>
      </c>
      <c r="CE6" s="212"/>
      <c r="CF6" s="213">
        <f>IF(ISNUMBER(SEARCH($H$2,$CG$3:$CG$3874)),MAX($CF$2:CF5)+1,0)</f>
        <v>0</v>
      </c>
      <c r="CG6" s="212" t="s">
        <v>549</v>
      </c>
      <c r="CH6" s="212"/>
      <c r="CI6" s="212"/>
      <c r="CJ6" s="213" t="str">
        <f>IFERROR(VLOOKUP(ROWS($CJ$3:CJ6),CF6:$CG$3874,2,0),"")</f>
        <v/>
      </c>
      <c r="CK6" s="212" t="s">
        <v>550</v>
      </c>
      <c r="CL6" s="212" t="s">
        <v>551</v>
      </c>
      <c r="CM6" s="78">
        <v>43585</v>
      </c>
      <c r="CN6" s="212" t="s">
        <v>552</v>
      </c>
      <c r="CO6" s="212" t="s">
        <v>553</v>
      </c>
      <c r="CP6" s="212" t="s">
        <v>554</v>
      </c>
      <c r="CQ6" s="212" t="s">
        <v>555</v>
      </c>
      <c r="CR6" s="212" t="s">
        <v>556</v>
      </c>
      <c r="CS6" s="44">
        <v>4</v>
      </c>
      <c r="CT6" s="44" t="s">
        <v>557</v>
      </c>
      <c r="CU6" s="214">
        <v>14720</v>
      </c>
      <c r="CV6" s="212" t="s">
        <v>558</v>
      </c>
      <c r="CW6" s="212" t="s">
        <v>559</v>
      </c>
      <c r="CX6" s="44" t="s">
        <v>560</v>
      </c>
      <c r="CY6" s="78">
        <v>43585</v>
      </c>
      <c r="CZ6" s="215" t="s">
        <v>528</v>
      </c>
      <c r="DA6" s="212" t="s">
        <v>561</v>
      </c>
      <c r="DB6" s="44" t="s">
        <v>511</v>
      </c>
      <c r="DC6" s="44" t="s">
        <v>562</v>
      </c>
      <c r="DD6" s="44" t="s">
        <v>563</v>
      </c>
      <c r="DG6" s="213">
        <f>IF(ISNUMBER(SEARCH($L$2,$DH$3:$DH$3334)),MAX($DG$1:DG4)+1,0)</f>
        <v>0</v>
      </c>
      <c r="DH6" s="212" t="s">
        <v>35606</v>
      </c>
      <c r="DI6" s="212"/>
      <c r="DJ6" s="212"/>
      <c r="DK6" s="213" t="str">
        <f>IFERROR(VLOOKUP(ROWS($DK$3:DK6),DG6:DH3337,2,0),"")</f>
        <v>Macaone _Papilio machaon</v>
      </c>
      <c r="DL6" s="44">
        <v>4</v>
      </c>
      <c r="DM6" s="44" t="s">
        <v>35603</v>
      </c>
      <c r="DN6" s="44" t="s">
        <v>35593</v>
      </c>
      <c r="DO6" s="212" t="s">
        <v>35604</v>
      </c>
      <c r="DP6" s="212" t="s">
        <v>35605</v>
      </c>
      <c r="DQ6" s="44" t="s">
        <v>35607</v>
      </c>
      <c r="DR6" s="44" t="s">
        <v>35607</v>
      </c>
      <c r="DS6" s="44"/>
      <c r="DT6" s="44"/>
      <c r="DU6" s="44"/>
      <c r="DV6" s="44"/>
      <c r="DW6" s="44"/>
      <c r="DX6" s="44"/>
      <c r="DY6" s="44"/>
      <c r="DZ6" s="44"/>
      <c r="EA6" s="44"/>
      <c r="EB6" s="44"/>
      <c r="EC6" s="44"/>
      <c r="ED6" s="44"/>
      <c r="EE6" s="44"/>
      <c r="EF6" s="44"/>
      <c r="EG6" s="44"/>
      <c r="EH6" s="44"/>
      <c r="EI6" s="44"/>
      <c r="EJ6" s="44"/>
      <c r="EK6" s="44"/>
      <c r="EL6" s="44"/>
      <c r="EM6" s="44"/>
      <c r="EN6" s="44"/>
      <c r="EO6" s="44"/>
      <c r="EP6" s="44"/>
    </row>
    <row r="7" spans="1:146" ht="15" customHeight="1">
      <c r="A7" s="104"/>
      <c r="B7" s="104"/>
      <c r="C7" s="279"/>
      <c r="D7" s="280"/>
      <c r="E7" s="273"/>
      <c r="F7" s="273"/>
      <c r="G7" s="273"/>
      <c r="H7" s="104"/>
      <c r="I7" s="282"/>
      <c r="J7" s="273"/>
      <c r="K7" s="273"/>
      <c r="L7" s="283"/>
      <c r="M7" s="284"/>
      <c r="N7" s="44" t="str">
        <f t="shared" si="0"/>
        <v>_2018</v>
      </c>
      <c r="BX7" s="44" t="s">
        <v>52</v>
      </c>
      <c r="BY7" s="44"/>
      <c r="BZ7" s="44" t="s">
        <v>61</v>
      </c>
      <c r="CA7" s="44"/>
      <c r="CB7" s="207" t="s">
        <v>37420</v>
      </c>
      <c r="CE7" s="212"/>
      <c r="CF7" s="213">
        <f>IF(ISNUMBER(SEARCH($H$2,$CG$3:$CG$3874)),MAX($CF$2:CF6)+1,0)</f>
        <v>0</v>
      </c>
      <c r="CG7" s="212" t="s">
        <v>564</v>
      </c>
      <c r="CH7" s="212"/>
      <c r="CI7" s="212"/>
      <c r="CJ7" s="213" t="str">
        <f>IFERROR(VLOOKUP(ROWS($CJ$3:CJ7),CF7:$CG$3874,2,0),"")</f>
        <v/>
      </c>
      <c r="CK7" s="212" t="s">
        <v>565</v>
      </c>
      <c r="CL7" s="212" t="s">
        <v>566</v>
      </c>
      <c r="CM7" s="78">
        <v>44926</v>
      </c>
      <c r="CN7" s="212" t="s">
        <v>567</v>
      </c>
      <c r="CO7" s="212" t="s">
        <v>568</v>
      </c>
      <c r="CP7" s="212" t="s">
        <v>569</v>
      </c>
      <c r="CQ7" s="212" t="s">
        <v>570</v>
      </c>
      <c r="CR7" s="212" t="s">
        <v>571</v>
      </c>
      <c r="CS7" s="44">
        <v>5</v>
      </c>
      <c r="CT7" s="44" t="s">
        <v>572</v>
      </c>
      <c r="CU7" s="214">
        <v>14751</v>
      </c>
      <c r="CV7" s="212" t="s">
        <v>573</v>
      </c>
      <c r="CW7" s="212" t="s">
        <v>574</v>
      </c>
      <c r="CX7" s="44" t="s">
        <v>575</v>
      </c>
      <c r="CY7" s="78">
        <v>44926</v>
      </c>
      <c r="CZ7" s="215" t="s">
        <v>576</v>
      </c>
      <c r="DA7" s="212" t="s">
        <v>529</v>
      </c>
      <c r="DB7" s="44" t="s">
        <v>530</v>
      </c>
      <c r="DC7" s="44" t="s">
        <v>577</v>
      </c>
      <c r="DD7" s="44" t="s">
        <v>515</v>
      </c>
      <c r="DG7" s="213">
        <f>IF(ISNUMBER(SEARCH($L$2,$DH$3:$DH$3334)),MAX($DG$1:DG5)+1,0)</f>
        <v>0</v>
      </c>
      <c r="DH7" s="212" t="s">
        <v>35610</v>
      </c>
      <c r="DI7" s="212"/>
      <c r="DJ7" s="212"/>
      <c r="DK7" s="213" t="str">
        <f>IFERROR(VLOOKUP(ROWS($DK$3:DK7),DG7:DH3338,2,0),"")</f>
        <v xml:space="preserve">Mosca minatrice fogliare o Mosca del cardo_Agromyza andalusiaca </v>
      </c>
      <c r="DL7" s="44">
        <v>5</v>
      </c>
      <c r="DM7" s="44" t="s">
        <v>35603</v>
      </c>
      <c r="DN7" s="44" t="s">
        <v>35593</v>
      </c>
      <c r="DO7" s="212" t="s">
        <v>35608</v>
      </c>
      <c r="DP7" s="212" t="s">
        <v>35609</v>
      </c>
      <c r="DQ7" s="44" t="s">
        <v>35611</v>
      </c>
      <c r="DR7" s="44" t="s">
        <v>35611</v>
      </c>
      <c r="DS7" s="44"/>
      <c r="DT7" s="44"/>
      <c r="DU7" s="44"/>
      <c r="DV7" s="44"/>
      <c r="DW7" s="44"/>
      <c r="DX7" s="44"/>
      <c r="DY7" s="44"/>
      <c r="DZ7" s="44"/>
      <c r="EA7" s="44"/>
      <c r="EB7" s="44"/>
      <c r="EC7" s="44"/>
      <c r="ED7" s="44"/>
      <c r="EE7" s="44"/>
      <c r="EF7" s="44"/>
      <c r="EG7" s="44"/>
      <c r="EH7" s="44"/>
      <c r="EI7" s="44"/>
      <c r="EJ7" s="44"/>
      <c r="EK7" s="44"/>
      <c r="EL7" s="44"/>
      <c r="EM7" s="44"/>
      <c r="EN7" s="44"/>
      <c r="EO7" s="44"/>
      <c r="EP7" s="44"/>
    </row>
    <row r="8" spans="1:146" ht="15" customHeight="1">
      <c r="A8" s="104"/>
      <c r="B8" s="104"/>
      <c r="C8" s="279"/>
      <c r="D8" s="280"/>
      <c r="E8" s="273"/>
      <c r="F8" s="273"/>
      <c r="G8" s="273"/>
      <c r="H8" s="104"/>
      <c r="I8" s="282"/>
      <c r="J8" s="273"/>
      <c r="K8" s="273"/>
      <c r="L8" s="283"/>
      <c r="M8" s="284"/>
      <c r="N8" s="44" t="str">
        <f t="shared" si="0"/>
        <v>_2018</v>
      </c>
      <c r="BX8" s="44" t="s">
        <v>53</v>
      </c>
      <c r="BY8" s="44"/>
      <c r="BZ8" s="44"/>
      <c r="CA8" s="44"/>
      <c r="CB8" s="57" t="s">
        <v>37419</v>
      </c>
      <c r="CE8" s="212"/>
      <c r="CF8" s="213">
        <f>IF(ISNUMBER(SEARCH($H$2,$CG$3:$CG$3874)),MAX($CF$2:CF7)+1,0)</f>
        <v>0</v>
      </c>
      <c r="CG8" s="212" t="s">
        <v>578</v>
      </c>
      <c r="CH8" s="212"/>
      <c r="CI8" s="212"/>
      <c r="CJ8" s="213" t="str">
        <f>IFERROR(VLOOKUP(ROWS($CJ$3:CJ8),CF8:$CG$3874,2,0),"")</f>
        <v/>
      </c>
      <c r="CK8" s="212" t="s">
        <v>579</v>
      </c>
      <c r="CL8" s="212" t="s">
        <v>580</v>
      </c>
      <c r="CM8" s="78">
        <v>43515</v>
      </c>
      <c r="CN8" s="212" t="s">
        <v>581</v>
      </c>
      <c r="CO8" s="212" t="s">
        <v>582</v>
      </c>
      <c r="CP8" s="212" t="s">
        <v>583</v>
      </c>
      <c r="CQ8" s="212" t="s">
        <v>584</v>
      </c>
      <c r="CR8" s="212" t="s">
        <v>585</v>
      </c>
      <c r="CS8" s="44">
        <v>6</v>
      </c>
      <c r="CT8" s="44" t="s">
        <v>586</v>
      </c>
      <c r="CU8" s="214">
        <v>16921</v>
      </c>
      <c r="CV8" s="212" t="s">
        <v>587</v>
      </c>
      <c r="CW8" s="212" t="s">
        <v>559</v>
      </c>
      <c r="CX8" s="44" t="s">
        <v>560</v>
      </c>
      <c r="CY8" s="78">
        <v>43515</v>
      </c>
      <c r="CZ8" s="215" t="s">
        <v>511</v>
      </c>
      <c r="DA8" s="212" t="s">
        <v>561</v>
      </c>
      <c r="DB8" s="44" t="s">
        <v>530</v>
      </c>
      <c r="DC8" s="44" t="s">
        <v>588</v>
      </c>
      <c r="DD8" s="44" t="s">
        <v>532</v>
      </c>
      <c r="DG8" s="213">
        <f>IF(ISNUMBER(SEARCH($L$2,$DH$3:$DH$3334)),MAX($DG$1:DG6)+1,0)</f>
        <v>0</v>
      </c>
      <c r="DH8" s="212" t="s">
        <v>35614</v>
      </c>
      <c r="DI8" s="212"/>
      <c r="DJ8" s="212"/>
      <c r="DK8" s="213" t="str">
        <f>IFERROR(VLOOKUP(ROWS($DK$3:DK8),DG8:DH3339,2,0),"")</f>
        <v>Tonchio del fagiolo_Acanthoscelides obtectus</v>
      </c>
      <c r="DL8" s="44">
        <v>6</v>
      </c>
      <c r="DM8" s="44" t="s">
        <v>35592</v>
      </c>
      <c r="DN8" s="44" t="s">
        <v>35593</v>
      </c>
      <c r="DO8" s="212" t="s">
        <v>35612</v>
      </c>
      <c r="DP8" s="212" t="s">
        <v>35613</v>
      </c>
      <c r="DQ8" s="44" t="s">
        <v>35615</v>
      </c>
      <c r="DR8" s="44" t="s">
        <v>35616</v>
      </c>
      <c r="DS8" s="44" t="s">
        <v>35617</v>
      </c>
      <c r="DT8" s="44" t="s">
        <v>35618</v>
      </c>
      <c r="DU8" s="44" t="s">
        <v>35619</v>
      </c>
      <c r="DV8" s="44" t="s">
        <v>35620</v>
      </c>
      <c r="DW8" s="44" t="s">
        <v>35621</v>
      </c>
      <c r="DX8" s="44" t="s">
        <v>35622</v>
      </c>
      <c r="DY8" s="44" t="s">
        <v>35623</v>
      </c>
      <c r="DZ8" s="44"/>
      <c r="EA8" s="44"/>
      <c r="EB8" s="44"/>
      <c r="EC8" s="44"/>
      <c r="ED8" s="44"/>
      <c r="EE8" s="44"/>
      <c r="EF8" s="44"/>
      <c r="EG8" s="44"/>
      <c r="EH8" s="44"/>
      <c r="EI8" s="44"/>
      <c r="EJ8" s="44"/>
      <c r="EK8" s="44"/>
      <c r="EL8" s="44"/>
      <c r="EM8" s="44"/>
      <c r="EN8" s="44"/>
      <c r="EO8" s="44"/>
      <c r="EP8" s="44"/>
    </row>
    <row r="9" spans="1:146" ht="15" customHeight="1">
      <c r="A9" s="104"/>
      <c r="B9" s="104"/>
      <c r="C9" s="279"/>
      <c r="D9" s="280"/>
      <c r="E9" s="273"/>
      <c r="F9" s="273"/>
      <c r="G9" s="273"/>
      <c r="H9" s="104"/>
      <c r="I9" s="282"/>
      <c r="J9" s="273"/>
      <c r="K9" s="273"/>
      <c r="L9" s="283"/>
      <c r="M9" s="284"/>
      <c r="N9" s="44" t="str">
        <f t="shared" si="0"/>
        <v>_2018</v>
      </c>
      <c r="BX9" s="44" t="s">
        <v>54</v>
      </c>
      <c r="BY9" s="44"/>
      <c r="BZ9" s="44"/>
      <c r="CA9" s="44"/>
      <c r="CB9" s="207" t="s">
        <v>37421</v>
      </c>
      <c r="CE9" s="212"/>
      <c r="CF9" s="213">
        <f>IF(ISNUMBER(SEARCH($H$2,$CG$3:$CG$3874)),MAX($CF$2:CF8)+1,0)</f>
        <v>0</v>
      </c>
      <c r="CG9" s="212" t="s">
        <v>589</v>
      </c>
      <c r="CH9" s="212"/>
      <c r="CI9" s="212"/>
      <c r="CJ9" s="213" t="str">
        <f>IFERROR(VLOOKUP(ROWS($CJ$3:CJ9),CF9:$CG$3874,2,0),"")</f>
        <v/>
      </c>
      <c r="CK9" s="212" t="s">
        <v>590</v>
      </c>
      <c r="CL9" s="212" t="s">
        <v>591</v>
      </c>
      <c r="CM9" s="78">
        <v>44804</v>
      </c>
      <c r="CN9" s="212" t="s">
        <v>592</v>
      </c>
      <c r="CO9" s="212" t="s">
        <v>593</v>
      </c>
      <c r="CP9" s="212" t="s">
        <v>594</v>
      </c>
      <c r="CQ9" s="212" t="s">
        <v>595</v>
      </c>
      <c r="CR9" s="212" t="s">
        <v>596</v>
      </c>
      <c r="CS9" s="44">
        <v>7</v>
      </c>
      <c r="CT9" s="44" t="s">
        <v>597</v>
      </c>
      <c r="CU9" s="214">
        <v>15779</v>
      </c>
      <c r="CV9" s="212" t="s">
        <v>598</v>
      </c>
      <c r="CW9" s="212" t="s">
        <v>599</v>
      </c>
      <c r="CX9" s="44" t="s">
        <v>600</v>
      </c>
      <c r="CY9" s="78">
        <v>44804</v>
      </c>
      <c r="CZ9" s="215" t="s">
        <v>601</v>
      </c>
      <c r="DA9" s="212" t="s">
        <v>529</v>
      </c>
      <c r="DB9" s="44" t="s">
        <v>530</v>
      </c>
      <c r="DC9" s="44" t="s">
        <v>602</v>
      </c>
      <c r="DD9" s="44" t="s">
        <v>563</v>
      </c>
      <c r="DG9" s="213">
        <f>IF(ISNUMBER(SEARCH($L$2,$DH$3:$DH$3334)),MAX($DG$1:DG7)+1,0)</f>
        <v>0</v>
      </c>
      <c r="DH9" s="212" t="s">
        <v>35626</v>
      </c>
      <c r="DI9" s="212"/>
      <c r="DJ9" s="212"/>
      <c r="DK9" s="213" t="str">
        <f>IFERROR(VLOOKUP(ROWS($DK$3:DK9),DG9:DH3340,2,0),"")</f>
        <v/>
      </c>
      <c r="DL9" s="44">
        <v>7</v>
      </c>
      <c r="DM9" s="44" t="s">
        <v>35592</v>
      </c>
      <c r="DN9" s="44" t="s">
        <v>35593</v>
      </c>
      <c r="DO9" s="212" t="s">
        <v>35624</v>
      </c>
      <c r="DP9" s="216" t="s">
        <v>35625</v>
      </c>
      <c r="DQ9" s="217" t="s">
        <v>35627</v>
      </c>
      <c r="DR9" s="44" t="s">
        <v>35627</v>
      </c>
      <c r="DS9" s="44"/>
      <c r="DT9" s="44"/>
      <c r="DU9" s="44"/>
      <c r="DV9" s="44"/>
      <c r="DW9" s="44"/>
      <c r="DX9" s="44"/>
      <c r="DY9" s="44"/>
      <c r="DZ9" s="44"/>
      <c r="EA9" s="44"/>
      <c r="EB9" s="44"/>
      <c r="EC9" s="44"/>
      <c r="ED9" s="44"/>
      <c r="EE9" s="44"/>
      <c r="EF9" s="44"/>
      <c r="EG9" s="44"/>
      <c r="EH9" s="44"/>
      <c r="EI9" s="44"/>
      <c r="EJ9" s="44"/>
      <c r="EK9" s="44"/>
      <c r="EL9" s="44"/>
      <c r="EM9" s="44"/>
      <c r="EN9" s="44"/>
      <c r="EO9" s="44"/>
      <c r="EP9" s="44"/>
    </row>
    <row r="10" spans="1:146" ht="15" customHeight="1">
      <c r="A10" s="104"/>
      <c r="B10" s="104"/>
      <c r="C10" s="279"/>
      <c r="D10" s="280"/>
      <c r="E10" s="273"/>
      <c r="F10" s="273"/>
      <c r="G10" s="273"/>
      <c r="H10" s="281"/>
      <c r="I10" s="282"/>
      <c r="J10" s="273"/>
      <c r="K10" s="273"/>
      <c r="L10" s="283"/>
      <c r="M10" s="284"/>
      <c r="N10" s="44" t="str">
        <f t="shared" si="0"/>
        <v>_2018</v>
      </c>
      <c r="BX10" s="44" t="s">
        <v>447</v>
      </c>
      <c r="BY10" s="44"/>
      <c r="BZ10" s="44"/>
      <c r="CA10" s="44"/>
      <c r="CB10" s="207" t="s">
        <v>37422</v>
      </c>
      <c r="CE10" s="212"/>
      <c r="CF10" s="213">
        <f>IF(ISNUMBER(SEARCH($H$2,$CG$3:$CG$3874)),MAX($CF$2:CF9)+1,0)</f>
        <v>0</v>
      </c>
      <c r="CG10" s="212" t="s">
        <v>603</v>
      </c>
      <c r="CH10" s="212"/>
      <c r="CI10" s="212"/>
      <c r="CJ10" s="213" t="str">
        <f>IFERROR(VLOOKUP(ROWS($CJ$3:CJ10),CF10:$CG$3874,2,0),"")</f>
        <v/>
      </c>
      <c r="CK10" s="212" t="s">
        <v>604</v>
      </c>
      <c r="CL10" s="212" t="s">
        <v>605</v>
      </c>
      <c r="CM10" s="78">
        <v>43585</v>
      </c>
      <c r="CN10" s="212" t="s">
        <v>606</v>
      </c>
      <c r="CO10" s="212" t="s">
        <v>607</v>
      </c>
      <c r="CP10" s="212" t="s">
        <v>608</v>
      </c>
      <c r="CQ10" s="212" t="s">
        <v>609</v>
      </c>
      <c r="CR10" s="212" t="s">
        <v>610</v>
      </c>
      <c r="CS10" s="44">
        <v>8</v>
      </c>
      <c r="CT10" s="44" t="s">
        <v>611</v>
      </c>
      <c r="CU10" s="214">
        <v>16922</v>
      </c>
      <c r="CV10" s="212" t="s">
        <v>612</v>
      </c>
      <c r="CW10" s="212" t="s">
        <v>559</v>
      </c>
      <c r="CX10" s="44" t="s">
        <v>560</v>
      </c>
      <c r="CY10" s="78">
        <v>43585</v>
      </c>
      <c r="CZ10" s="215" t="s">
        <v>511</v>
      </c>
      <c r="DA10" s="212" t="s">
        <v>561</v>
      </c>
      <c r="DB10" s="44" t="s">
        <v>530</v>
      </c>
      <c r="DC10" s="44" t="s">
        <v>588</v>
      </c>
      <c r="DD10" s="44" t="s">
        <v>532</v>
      </c>
      <c r="DG10" s="213">
        <f>IF(ISNUMBER(SEARCH($L$2,$DH$3:$DH$3334)),MAX($DG$1:DG8)+1,0)</f>
        <v>0</v>
      </c>
      <c r="DH10" s="212" t="s">
        <v>35629</v>
      </c>
      <c r="DI10" s="212"/>
      <c r="DJ10" s="212"/>
      <c r="DK10" s="213" t="str">
        <f>IFERROR(VLOOKUP(ROWS($DK$3:DK10),DG10:DH3341,2,0),"")</f>
        <v/>
      </c>
      <c r="DL10" s="44">
        <v>8</v>
      </c>
      <c r="DM10" s="44" t="s">
        <v>35592</v>
      </c>
      <c r="DN10" s="44" t="s">
        <v>35593</v>
      </c>
      <c r="DO10" s="212" t="s">
        <v>35624</v>
      </c>
      <c r="DP10" s="212" t="s">
        <v>35628</v>
      </c>
      <c r="DQ10" s="44" t="s">
        <v>35627</v>
      </c>
      <c r="DR10" s="44" t="s">
        <v>35627</v>
      </c>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row>
    <row r="11" spans="1:146" ht="15" customHeight="1">
      <c r="A11" s="104"/>
      <c r="B11" s="104"/>
      <c r="C11" s="279"/>
      <c r="D11" s="280"/>
      <c r="E11" s="273"/>
      <c r="F11" s="273"/>
      <c r="G11" s="273"/>
      <c r="H11" s="104"/>
      <c r="I11" s="282"/>
      <c r="J11" s="273"/>
      <c r="K11" s="273"/>
      <c r="L11" s="283"/>
      <c r="M11" s="284"/>
      <c r="N11" s="44" t="str">
        <f t="shared" si="0"/>
        <v>_2018</v>
      </c>
      <c r="BX11" s="44" t="s">
        <v>446</v>
      </c>
      <c r="CB11" s="207" t="s">
        <v>37423</v>
      </c>
      <c r="CE11" s="212"/>
      <c r="CF11" s="213">
        <f>IF(ISNUMBER(SEARCH($H$2,$CG$3:$CG$3874)),MAX($CF$2:CF10)+1,0)</f>
        <v>0</v>
      </c>
      <c r="CG11" s="212" t="s">
        <v>613</v>
      </c>
      <c r="CH11" s="212"/>
      <c r="CI11" s="212"/>
      <c r="CJ11" s="213" t="str">
        <f>IFERROR(VLOOKUP(ROWS($CJ$3:CJ11),CF11:$CG$3874,2,0),"")</f>
        <v/>
      </c>
      <c r="CK11" s="212" t="s">
        <v>614</v>
      </c>
      <c r="CL11" s="212" t="s">
        <v>615</v>
      </c>
      <c r="CM11" s="78">
        <v>42916</v>
      </c>
      <c r="CN11" s="212" t="s">
        <v>616</v>
      </c>
      <c r="CO11" s="212" t="s">
        <v>617</v>
      </c>
      <c r="CP11" s="212" t="s">
        <v>618</v>
      </c>
      <c r="CQ11" s="212" t="s">
        <v>619</v>
      </c>
      <c r="CR11" s="212" t="s">
        <v>620</v>
      </c>
      <c r="CS11" s="44">
        <v>9</v>
      </c>
      <c r="CT11" s="44" t="s">
        <v>621</v>
      </c>
      <c r="CU11" s="214">
        <v>12365</v>
      </c>
      <c r="CV11" s="212" t="s">
        <v>622</v>
      </c>
      <c r="CW11" s="212" t="s">
        <v>623</v>
      </c>
      <c r="CX11" s="44" t="s">
        <v>624</v>
      </c>
      <c r="CY11" s="78">
        <v>42916</v>
      </c>
      <c r="CZ11" s="215" t="s">
        <v>545</v>
      </c>
      <c r="DA11" s="212" t="s">
        <v>625</v>
      </c>
      <c r="DB11" s="44" t="s">
        <v>626</v>
      </c>
      <c r="DC11" s="44" t="s">
        <v>627</v>
      </c>
      <c r="DD11" s="44" t="s">
        <v>532</v>
      </c>
      <c r="DG11" s="213">
        <f>IF(ISNUMBER(SEARCH($L$2,$DH$3:$DH$3334)),MAX($DG$1:DG9)+1,0)</f>
        <v>0</v>
      </c>
      <c r="DH11" s="212" t="s">
        <v>35632</v>
      </c>
      <c r="DI11" s="212"/>
      <c r="DJ11" s="212"/>
      <c r="DK11" s="213" t="str">
        <f>IFERROR(VLOOKUP(ROWS($DK$3:DK11),DG11:DH3342,2,0),"")</f>
        <v/>
      </c>
      <c r="DL11" s="44">
        <v>9</v>
      </c>
      <c r="DM11" s="44" t="s">
        <v>35592</v>
      </c>
      <c r="DN11" s="44" t="s">
        <v>35593</v>
      </c>
      <c r="DO11" s="212" t="s">
        <v>35630</v>
      </c>
      <c r="DP11" s="216" t="s">
        <v>35631</v>
      </c>
      <c r="DQ11" s="217" t="s">
        <v>35633</v>
      </c>
      <c r="DR11" s="44" t="s">
        <v>35633</v>
      </c>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row>
    <row r="12" spans="1:146" ht="15" customHeight="1">
      <c r="A12" s="104"/>
      <c r="B12" s="104"/>
      <c r="C12" s="279"/>
      <c r="D12" s="280"/>
      <c r="E12" s="273"/>
      <c r="F12" s="273"/>
      <c r="G12" s="273"/>
      <c r="H12" s="104"/>
      <c r="I12" s="282"/>
      <c r="J12" s="273"/>
      <c r="K12" s="273"/>
      <c r="L12" s="283"/>
      <c r="M12" s="284"/>
      <c r="N12" s="44" t="str">
        <f t="shared" si="0"/>
        <v>_2018</v>
      </c>
      <c r="BX12" s="44" t="s">
        <v>448</v>
      </c>
      <c r="CB12" s="44"/>
      <c r="CE12" s="212"/>
      <c r="CF12" s="213">
        <f>IF(ISNUMBER(SEARCH($H$2,$CG$3:$CG$3874)),MAX($CF$2:CF11)+1,0)</f>
        <v>0</v>
      </c>
      <c r="CG12" s="212" t="s">
        <v>628</v>
      </c>
      <c r="CH12" s="212"/>
      <c r="CI12" s="212"/>
      <c r="CJ12" s="213" t="str">
        <f>IFERROR(VLOOKUP(ROWS($CJ$3:CJ12),CF12:$CG$3874,2,0),"")</f>
        <v/>
      </c>
      <c r="CK12" s="212" t="s">
        <v>629</v>
      </c>
      <c r="CL12" s="212" t="s">
        <v>630</v>
      </c>
      <c r="CM12" s="78">
        <v>43585</v>
      </c>
      <c r="CN12" s="212" t="s">
        <v>631</v>
      </c>
      <c r="CO12" s="212" t="s">
        <v>632</v>
      </c>
      <c r="CP12" s="212" t="s">
        <v>633</v>
      </c>
      <c r="CQ12" s="212" t="s">
        <v>634</v>
      </c>
      <c r="CR12" s="212" t="s">
        <v>635</v>
      </c>
      <c r="CS12" s="44">
        <v>10</v>
      </c>
      <c r="CT12" s="44" t="s">
        <v>636</v>
      </c>
      <c r="CU12" s="214">
        <v>13159</v>
      </c>
      <c r="CV12" s="212" t="s">
        <v>637</v>
      </c>
      <c r="CW12" s="212" t="s">
        <v>638</v>
      </c>
      <c r="CX12" s="44" t="s">
        <v>639</v>
      </c>
      <c r="CY12" s="78">
        <v>43585</v>
      </c>
      <c r="CZ12" s="215" t="s">
        <v>640</v>
      </c>
      <c r="DA12" s="212" t="s">
        <v>529</v>
      </c>
      <c r="DB12" s="44" t="s">
        <v>641</v>
      </c>
      <c r="DC12" s="44" t="s">
        <v>642</v>
      </c>
      <c r="DD12" s="44" t="s">
        <v>563</v>
      </c>
      <c r="DG12" s="213">
        <f>IF(ISNUMBER(SEARCH($L$2,$DH$3:$DH$3334)),MAX($DG$1:DG10)+1,0)</f>
        <v>0</v>
      </c>
      <c r="DH12" s="212" t="s">
        <v>35635</v>
      </c>
      <c r="DI12" s="212"/>
      <c r="DJ12" s="212"/>
      <c r="DK12" s="213" t="str">
        <f>IFERROR(VLOOKUP(ROWS($DK$3:DK12),DG12:DH3343,2,0),"")</f>
        <v/>
      </c>
      <c r="DL12" s="44">
        <v>10</v>
      </c>
      <c r="DM12" s="44" t="s">
        <v>35592</v>
      </c>
      <c r="DN12" s="44" t="s">
        <v>35593</v>
      </c>
      <c r="DO12" s="212" t="s">
        <v>35630</v>
      </c>
      <c r="DP12" s="216" t="s">
        <v>35634</v>
      </c>
      <c r="DQ12" s="217" t="s">
        <v>35633</v>
      </c>
      <c r="DR12" s="44" t="s">
        <v>35633</v>
      </c>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row>
    <row r="13" spans="1:146">
      <c r="A13" s="104"/>
      <c r="B13" s="104"/>
      <c r="C13" s="279"/>
      <c r="D13" s="280"/>
      <c r="E13" s="273"/>
      <c r="F13" s="273"/>
      <c r="G13" s="273"/>
      <c r="H13" s="104"/>
      <c r="I13" s="282"/>
      <c r="J13" s="273"/>
      <c r="K13" s="273"/>
      <c r="L13" s="283"/>
      <c r="M13" s="284"/>
      <c r="N13" s="44" t="str">
        <f t="shared" si="0"/>
        <v>_2018</v>
      </c>
      <c r="BX13" s="44" t="s">
        <v>62</v>
      </c>
      <c r="CE13" s="212"/>
      <c r="CF13" s="213">
        <f>IF(ISNUMBER(SEARCH($H$2,$CG$3:$CG$3874)),MAX($CF$2:CF12)+1,0)</f>
        <v>0</v>
      </c>
      <c r="CG13" s="212" t="s">
        <v>643</v>
      </c>
      <c r="CH13" s="212"/>
      <c r="CI13" s="212"/>
      <c r="CJ13" s="213" t="str">
        <f>IFERROR(VLOOKUP(ROWS($CJ$3:CJ13),CF13:$CG$3874,2,0),"")</f>
        <v/>
      </c>
      <c r="CK13" s="212" t="s">
        <v>644</v>
      </c>
      <c r="CL13" s="212" t="s">
        <v>645</v>
      </c>
      <c r="CM13" s="78">
        <v>43039</v>
      </c>
      <c r="CN13" s="212" t="s">
        <v>646</v>
      </c>
      <c r="CO13" s="212" t="s">
        <v>647</v>
      </c>
      <c r="CP13" s="212" t="s">
        <v>648</v>
      </c>
      <c r="CQ13" s="212" t="s">
        <v>649</v>
      </c>
      <c r="CR13" s="212" t="s">
        <v>650</v>
      </c>
      <c r="CS13" s="44">
        <v>11</v>
      </c>
      <c r="CT13" s="44" t="s">
        <v>651</v>
      </c>
      <c r="CU13" s="214">
        <v>14857</v>
      </c>
      <c r="CV13" s="212" t="s">
        <v>652</v>
      </c>
      <c r="CW13" s="212" t="s">
        <v>653</v>
      </c>
      <c r="CX13" s="44" t="s">
        <v>654</v>
      </c>
      <c r="CY13" s="78">
        <v>43039</v>
      </c>
      <c r="CZ13" s="215" t="s">
        <v>576</v>
      </c>
      <c r="DA13" s="212" t="s">
        <v>512</v>
      </c>
      <c r="DB13" s="44" t="s">
        <v>655</v>
      </c>
      <c r="DC13" s="44" t="s">
        <v>656</v>
      </c>
      <c r="DD13" s="44" t="s">
        <v>532</v>
      </c>
      <c r="DG13" s="213">
        <f>IF(ISNUMBER(SEARCH($L$2,$DH$3:$DH$3334)),MAX($DG$1:DG11)+1,0)</f>
        <v>0</v>
      </c>
      <c r="DH13" s="212" t="s">
        <v>35638</v>
      </c>
      <c r="DI13" s="212"/>
      <c r="DJ13" s="212"/>
      <c r="DK13" s="213" t="str">
        <f>IFERROR(VLOOKUP(ROWS($DK$3:DK13),DG13:DH3344,2,0),"")</f>
        <v/>
      </c>
      <c r="DL13" s="44">
        <v>11</v>
      </c>
      <c r="DM13" s="44" t="s">
        <v>35592</v>
      </c>
      <c r="DN13" s="44" t="s">
        <v>35593</v>
      </c>
      <c r="DO13" s="212" t="s">
        <v>35636</v>
      </c>
      <c r="DP13" s="212" t="s">
        <v>35637</v>
      </c>
      <c r="DQ13" s="217" t="s">
        <v>35639</v>
      </c>
      <c r="DR13" s="44" t="s">
        <v>35640</v>
      </c>
      <c r="DS13" s="44" t="s">
        <v>35641</v>
      </c>
      <c r="DT13" s="44" t="s">
        <v>35642</v>
      </c>
      <c r="DU13" s="44" t="s">
        <v>35643</v>
      </c>
      <c r="DV13" s="44" t="s">
        <v>35644</v>
      </c>
      <c r="DW13" s="44" t="s">
        <v>35645</v>
      </c>
      <c r="DX13" s="44" t="s">
        <v>35646</v>
      </c>
      <c r="DY13" s="44" t="s">
        <v>35647</v>
      </c>
      <c r="DZ13" s="44" t="s">
        <v>35648</v>
      </c>
      <c r="EA13" s="44" t="s">
        <v>35649</v>
      </c>
      <c r="EB13" s="44"/>
      <c r="EC13" s="44"/>
      <c r="ED13" s="44"/>
      <c r="EE13" s="44"/>
      <c r="EF13" s="44"/>
      <c r="EG13" s="44"/>
      <c r="EH13" s="44"/>
      <c r="EI13" s="44"/>
      <c r="EJ13" s="44"/>
      <c r="EK13" s="44"/>
      <c r="EL13" s="44"/>
      <c r="EM13" s="44"/>
      <c r="EN13" s="44"/>
      <c r="EO13" s="44"/>
      <c r="EP13" s="44"/>
    </row>
    <row r="14" spans="1:146">
      <c r="A14" s="104"/>
      <c r="B14" s="104"/>
      <c r="C14" s="279"/>
      <c r="D14" s="280"/>
      <c r="E14" s="273"/>
      <c r="F14" s="273"/>
      <c r="G14" s="273"/>
      <c r="H14" s="104"/>
      <c r="I14" s="282"/>
      <c r="J14" s="273"/>
      <c r="K14" s="273"/>
      <c r="L14" s="283"/>
      <c r="M14" s="284"/>
      <c r="N14" s="44" t="str">
        <f t="shared" si="0"/>
        <v>_2018</v>
      </c>
      <c r="CE14" s="212"/>
      <c r="CF14" s="213">
        <f>IF(ISNUMBER(SEARCH($H$2,$CG$3:$CG$3874)),MAX($CF$2:CF13)+1,0)</f>
        <v>0</v>
      </c>
      <c r="CG14" s="212" t="s">
        <v>657</v>
      </c>
      <c r="CH14" s="212"/>
      <c r="CI14" s="212"/>
      <c r="CJ14" s="213" t="str">
        <f>IFERROR(VLOOKUP(ROWS($CJ$3:CJ14),CF14:$CG$3874,2,0),"")</f>
        <v/>
      </c>
      <c r="CK14" s="212" t="s">
        <v>658</v>
      </c>
      <c r="CL14" s="212" t="s">
        <v>659</v>
      </c>
      <c r="CM14" s="78">
        <v>43039</v>
      </c>
      <c r="CN14" s="212" t="s">
        <v>660</v>
      </c>
      <c r="CO14" s="212" t="s">
        <v>661</v>
      </c>
      <c r="CP14" s="212" t="s">
        <v>662</v>
      </c>
      <c r="CQ14" s="212" t="s">
        <v>663</v>
      </c>
      <c r="CR14" s="212" t="s">
        <v>664</v>
      </c>
      <c r="CS14" s="44">
        <v>12</v>
      </c>
      <c r="CT14" s="44" t="s">
        <v>665</v>
      </c>
      <c r="CU14" s="214">
        <v>14818</v>
      </c>
      <c r="CV14" s="212" t="s">
        <v>666</v>
      </c>
      <c r="CW14" s="212" t="s">
        <v>667</v>
      </c>
      <c r="CX14" s="44" t="s">
        <v>668</v>
      </c>
      <c r="CY14" s="78">
        <v>43039</v>
      </c>
      <c r="CZ14" s="215" t="s">
        <v>601</v>
      </c>
      <c r="DA14" s="212" t="s">
        <v>512</v>
      </c>
      <c r="DB14" s="44" t="s">
        <v>655</v>
      </c>
      <c r="DC14" s="44" t="s">
        <v>669</v>
      </c>
      <c r="DD14" s="44" t="s">
        <v>532</v>
      </c>
      <c r="DG14" s="213">
        <f>IF(ISNUMBER(SEARCH($L$2,$DH$3:$DH$3334)),MAX($DG$1:DG12)+1,0)</f>
        <v>0</v>
      </c>
      <c r="DH14" s="212" t="s">
        <v>35652</v>
      </c>
      <c r="DI14" s="212"/>
      <c r="DJ14" s="212"/>
      <c r="DK14" s="213" t="str">
        <f>IFERROR(VLOOKUP(ROWS($DK$3:DK14),DG14:DH3345,2,0),"")</f>
        <v/>
      </c>
      <c r="DL14" s="44">
        <v>12</v>
      </c>
      <c r="DM14" s="44" t="s">
        <v>35592</v>
      </c>
      <c r="DN14" s="44" t="s">
        <v>35593</v>
      </c>
      <c r="DO14" s="212" t="s">
        <v>35650</v>
      </c>
      <c r="DP14" s="212" t="s">
        <v>35651</v>
      </c>
      <c r="DQ14" s="44" t="s">
        <v>35653</v>
      </c>
      <c r="DR14" s="44" t="s">
        <v>35653</v>
      </c>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row>
    <row r="15" spans="1:146">
      <c r="A15" s="104"/>
      <c r="B15" s="104"/>
      <c r="C15" s="279"/>
      <c r="D15" s="280"/>
      <c r="E15" s="273"/>
      <c r="F15" s="273"/>
      <c r="G15" s="273"/>
      <c r="H15" s="104"/>
      <c r="I15" s="282"/>
      <c r="J15" s="273"/>
      <c r="K15" s="273"/>
      <c r="L15" s="283"/>
      <c r="M15" s="284"/>
      <c r="N15" s="44" t="str">
        <f t="shared" si="0"/>
        <v>_2018</v>
      </c>
      <c r="CE15" s="212"/>
      <c r="CF15" s="213">
        <f>IF(ISNUMBER(SEARCH($H$2,$CG$3:$CG$3874)),MAX($CF$2:CF14)+1,0)</f>
        <v>0</v>
      </c>
      <c r="CG15" s="212" t="s">
        <v>670</v>
      </c>
      <c r="CH15" s="212"/>
      <c r="CI15" s="212"/>
      <c r="CJ15" s="213" t="str">
        <f>IFERROR(VLOOKUP(ROWS($CJ$3:CJ15),CF15:$CG$3874,2,0),"")</f>
        <v/>
      </c>
      <c r="CK15" s="212" t="s">
        <v>671</v>
      </c>
      <c r="CL15" s="212" t="s">
        <v>672</v>
      </c>
      <c r="CM15" s="78">
        <v>43039</v>
      </c>
      <c r="CN15" s="212" t="s">
        <v>673</v>
      </c>
      <c r="CO15" s="212" t="s">
        <v>674</v>
      </c>
      <c r="CP15" s="212" t="s">
        <v>675</v>
      </c>
      <c r="CQ15" s="212" t="s">
        <v>676</v>
      </c>
      <c r="CR15" s="212" t="s">
        <v>677</v>
      </c>
      <c r="CS15" s="44">
        <v>13</v>
      </c>
      <c r="CT15" s="44" t="s">
        <v>678</v>
      </c>
      <c r="CU15" s="214">
        <v>16437</v>
      </c>
      <c r="CV15" s="212" t="s">
        <v>679</v>
      </c>
      <c r="CW15" s="212" t="s">
        <v>680</v>
      </c>
      <c r="CX15" s="44" t="s">
        <v>668</v>
      </c>
      <c r="CY15" s="78">
        <v>43039</v>
      </c>
      <c r="CZ15" s="215" t="s">
        <v>511</v>
      </c>
      <c r="DA15" s="212" t="s">
        <v>512</v>
      </c>
      <c r="DB15" s="44" t="s">
        <v>655</v>
      </c>
      <c r="DC15" s="44" t="s">
        <v>681</v>
      </c>
      <c r="DD15" s="44" t="s">
        <v>682</v>
      </c>
      <c r="DG15" s="213">
        <f>IF(ISNUMBER(SEARCH($L$2,$DH$3:$DH$3334)),MAX($DG$1:DG13)+1,0)</f>
        <v>0</v>
      </c>
      <c r="DH15" s="212" t="s">
        <v>35656</v>
      </c>
      <c r="DI15" s="212"/>
      <c r="DJ15" s="212"/>
      <c r="DK15" s="213" t="str">
        <f>IFERROR(VLOOKUP(ROWS($DK$3:DK15),DG15:DH3346,2,0),"")</f>
        <v/>
      </c>
      <c r="DL15" s="44">
        <v>13</v>
      </c>
      <c r="DM15" s="44" t="s">
        <v>35592</v>
      </c>
      <c r="DN15" s="44" t="s">
        <v>35593</v>
      </c>
      <c r="DO15" s="212" t="s">
        <v>35654</v>
      </c>
      <c r="DP15" s="212" t="s">
        <v>35655</v>
      </c>
      <c r="DQ15" s="217" t="s">
        <v>35657</v>
      </c>
      <c r="DR15" s="44" t="s">
        <v>35658</v>
      </c>
      <c r="DS15" s="44" t="s">
        <v>35659</v>
      </c>
      <c r="DT15" s="44" t="s">
        <v>35660</v>
      </c>
      <c r="DU15" s="44" t="s">
        <v>35647</v>
      </c>
      <c r="DV15" s="44" t="s">
        <v>35661</v>
      </c>
      <c r="DW15" s="44" t="s">
        <v>35601</v>
      </c>
      <c r="DX15" s="44" t="s">
        <v>35662</v>
      </c>
      <c r="DY15" s="44" t="s">
        <v>35600</v>
      </c>
      <c r="DZ15" s="44" t="s">
        <v>35659</v>
      </c>
      <c r="EA15" s="44" t="s">
        <v>35663</v>
      </c>
      <c r="EB15" s="44" t="s">
        <v>35664</v>
      </c>
      <c r="EC15" s="44"/>
      <c r="ED15" s="44"/>
      <c r="EE15" s="44"/>
      <c r="EF15" s="44"/>
      <c r="EG15" s="44"/>
      <c r="EH15" s="44"/>
      <c r="EI15" s="44"/>
      <c r="EJ15" s="44"/>
      <c r="EK15" s="44"/>
      <c r="EL15" s="44"/>
      <c r="EM15" s="44"/>
      <c r="EN15" s="44"/>
      <c r="EO15" s="44"/>
      <c r="EP15" s="44"/>
    </row>
    <row r="16" spans="1:146">
      <c r="A16" s="104"/>
      <c r="B16" s="104"/>
      <c r="C16" s="279"/>
      <c r="D16" s="280"/>
      <c r="E16" s="273"/>
      <c r="F16" s="273"/>
      <c r="G16" s="273"/>
      <c r="H16" s="104"/>
      <c r="I16" s="282"/>
      <c r="J16" s="273"/>
      <c r="K16" s="273"/>
      <c r="L16" s="283"/>
      <c r="M16" s="284"/>
      <c r="N16" s="44" t="str">
        <f t="shared" si="0"/>
        <v>_2018</v>
      </c>
      <c r="CE16" s="212"/>
      <c r="CF16" s="213">
        <f>IF(ISNUMBER(SEARCH($H$2,$CG$3:$CG$3874)),MAX($CF$2:CF15)+1,0)</f>
        <v>0</v>
      </c>
      <c r="CG16" s="212" t="s">
        <v>683</v>
      </c>
      <c r="CH16" s="212"/>
      <c r="CI16" s="212"/>
      <c r="CJ16" s="213" t="str">
        <f>IFERROR(VLOOKUP(ROWS($CJ$3:CJ16),CF16:$CG$3874,2,0),"")</f>
        <v/>
      </c>
      <c r="CK16" s="212" t="s">
        <v>684</v>
      </c>
      <c r="CL16" s="212" t="s">
        <v>685</v>
      </c>
      <c r="CM16" s="78">
        <v>42947</v>
      </c>
      <c r="CN16" s="212" t="s">
        <v>686</v>
      </c>
      <c r="CO16" s="212" t="s">
        <v>687</v>
      </c>
      <c r="CP16" s="212" t="s">
        <v>688</v>
      </c>
      <c r="CQ16" s="212" t="s">
        <v>689</v>
      </c>
      <c r="CR16" s="212" t="s">
        <v>690</v>
      </c>
      <c r="CS16" s="44">
        <v>14</v>
      </c>
      <c r="CT16" s="44" t="s">
        <v>691</v>
      </c>
      <c r="CU16" s="214">
        <v>14924</v>
      </c>
      <c r="CV16" s="212" t="s">
        <v>692</v>
      </c>
      <c r="CW16" s="212" t="s">
        <v>693</v>
      </c>
      <c r="CX16" s="44" t="s">
        <v>694</v>
      </c>
      <c r="CY16" s="78">
        <v>42947</v>
      </c>
      <c r="CZ16" s="215" t="s">
        <v>601</v>
      </c>
      <c r="DA16" s="212" t="s">
        <v>695</v>
      </c>
      <c r="DB16" s="44" t="s">
        <v>655</v>
      </c>
      <c r="DC16" s="44" t="s">
        <v>696</v>
      </c>
      <c r="DD16" s="44" t="s">
        <v>532</v>
      </c>
      <c r="DG16" s="213">
        <f>IF(ISNUMBER(SEARCH($L$2,$DH$3:$DH$3334)),MAX($DG$1:DG14)+1,0)</f>
        <v>0</v>
      </c>
      <c r="DH16" s="212" t="s">
        <v>35667</v>
      </c>
      <c r="DI16" s="212"/>
      <c r="DJ16" s="212"/>
      <c r="DK16" s="213" t="str">
        <f>IFERROR(VLOOKUP(ROWS($DK$3:DK16),DG16:DH3347,2,0),"")</f>
        <v/>
      </c>
      <c r="DL16" s="44">
        <v>14</v>
      </c>
      <c r="DM16" s="44" t="s">
        <v>35603</v>
      </c>
      <c r="DN16" s="44" t="s">
        <v>35593</v>
      </c>
      <c r="DO16" s="212" t="s">
        <v>35665</v>
      </c>
      <c r="DP16" s="212" t="s">
        <v>35666</v>
      </c>
      <c r="DQ16" s="44" t="s">
        <v>35668</v>
      </c>
      <c r="DR16" s="44" t="s">
        <v>35607</v>
      </c>
      <c r="DS16" s="44" t="s">
        <v>35669</v>
      </c>
      <c r="DT16" s="44" t="s">
        <v>35670</v>
      </c>
      <c r="DU16" s="44"/>
      <c r="DV16" s="44"/>
      <c r="DW16" s="44"/>
      <c r="DX16" s="44"/>
      <c r="DY16" s="44"/>
      <c r="DZ16" s="44"/>
      <c r="EA16" s="44"/>
      <c r="EB16" s="44"/>
      <c r="EC16" s="44"/>
      <c r="ED16" s="44"/>
      <c r="EE16" s="44"/>
      <c r="EF16" s="44"/>
      <c r="EG16" s="44"/>
      <c r="EH16" s="44"/>
      <c r="EI16" s="44"/>
      <c r="EJ16" s="44"/>
      <c r="EK16" s="44"/>
      <c r="EL16" s="44"/>
      <c r="EM16" s="44"/>
      <c r="EN16" s="44"/>
      <c r="EO16" s="44"/>
      <c r="EP16" s="44"/>
    </row>
    <row r="17" spans="1:146">
      <c r="A17" s="104"/>
      <c r="B17" s="104"/>
      <c r="C17" s="279"/>
      <c r="D17" s="280"/>
      <c r="E17" s="273"/>
      <c r="F17" s="273"/>
      <c r="G17" s="273"/>
      <c r="H17" s="104"/>
      <c r="I17" s="282"/>
      <c r="J17" s="273"/>
      <c r="K17" s="273"/>
      <c r="L17" s="283"/>
      <c r="M17" s="273"/>
      <c r="N17" s="44" t="str">
        <f t="shared" si="0"/>
        <v>_2018</v>
      </c>
      <c r="CE17" s="212"/>
      <c r="CF17" s="213">
        <f>IF(ISNUMBER(SEARCH($H$2,$CG$3:$CG$3874)),MAX($CF$2:CF16)+1,0)</f>
        <v>0</v>
      </c>
      <c r="CG17" s="212" t="s">
        <v>697</v>
      </c>
      <c r="CH17" s="212"/>
      <c r="CI17" s="212"/>
      <c r="CJ17" s="213" t="str">
        <f>IFERROR(VLOOKUP(ROWS($CJ$3:CJ17),CF17:$CG$3874,2,0),"")</f>
        <v/>
      </c>
      <c r="CK17" s="212" t="s">
        <v>698</v>
      </c>
      <c r="CL17" s="212" t="s">
        <v>699</v>
      </c>
      <c r="CM17" s="78">
        <v>44408</v>
      </c>
      <c r="CN17" s="212" t="s">
        <v>700</v>
      </c>
      <c r="CO17" s="212" t="s">
        <v>701</v>
      </c>
      <c r="CP17" s="212" t="s">
        <v>702</v>
      </c>
      <c r="CQ17" s="212" t="s">
        <v>703</v>
      </c>
      <c r="CR17" s="212" t="s">
        <v>704</v>
      </c>
      <c r="CS17" s="44">
        <v>15</v>
      </c>
      <c r="CT17" s="44" t="s">
        <v>705</v>
      </c>
      <c r="CU17" s="214">
        <v>15468</v>
      </c>
      <c r="CV17" s="212" t="s">
        <v>706</v>
      </c>
      <c r="CW17" s="212" t="s">
        <v>707</v>
      </c>
      <c r="CX17" s="44" t="s">
        <v>708</v>
      </c>
      <c r="CY17" s="78">
        <v>44408</v>
      </c>
      <c r="CZ17" s="215" t="s">
        <v>601</v>
      </c>
      <c r="DA17" s="212" t="s">
        <v>512</v>
      </c>
      <c r="DB17" s="44" t="s">
        <v>655</v>
      </c>
      <c r="DC17" s="44" t="s">
        <v>709</v>
      </c>
      <c r="DD17" s="44" t="s">
        <v>532</v>
      </c>
      <c r="DG17" s="213">
        <f>IF(ISNUMBER(SEARCH($L$2,$DH$3:$DH$3334)),MAX($DG$1:DG15)+1,0)</f>
        <v>0</v>
      </c>
      <c r="DH17" s="212" t="s">
        <v>35673</v>
      </c>
      <c r="DI17" s="212"/>
      <c r="DJ17" s="212"/>
      <c r="DK17" s="213" t="str">
        <f>IFERROR(VLOOKUP(ROWS($DK$3:DK17),DG17:DH3348,2,0),"")</f>
        <v/>
      </c>
      <c r="DL17" s="44">
        <v>15</v>
      </c>
      <c r="DM17" s="44" t="s">
        <v>35603</v>
      </c>
      <c r="DN17" s="44" t="s">
        <v>35593</v>
      </c>
      <c r="DO17" s="212" t="s">
        <v>35671</v>
      </c>
      <c r="DP17" s="212" t="s">
        <v>35672</v>
      </c>
      <c r="DQ17" s="44" t="s">
        <v>35674</v>
      </c>
      <c r="DR17" s="44" t="s">
        <v>35675</v>
      </c>
      <c r="DS17" s="44" t="s">
        <v>35676</v>
      </c>
      <c r="DT17" s="44" t="s">
        <v>35677</v>
      </c>
      <c r="DU17" s="44"/>
      <c r="DV17" s="44"/>
      <c r="DW17" s="44"/>
      <c r="DX17" s="44"/>
      <c r="DY17" s="44"/>
      <c r="DZ17" s="44"/>
      <c r="EA17" s="44"/>
      <c r="EB17" s="44"/>
      <c r="EC17" s="44"/>
      <c r="ED17" s="44"/>
      <c r="EE17" s="44"/>
      <c r="EF17" s="44"/>
      <c r="EG17" s="44"/>
      <c r="EH17" s="44"/>
      <c r="EI17" s="44"/>
      <c r="EJ17" s="44"/>
      <c r="EK17" s="44"/>
      <c r="EL17" s="44"/>
      <c r="EM17" s="44"/>
      <c r="EN17" s="44"/>
      <c r="EO17" s="44"/>
      <c r="EP17" s="44"/>
    </row>
    <row r="18" spans="1:146">
      <c r="A18" s="104"/>
      <c r="B18" s="104"/>
      <c r="C18" s="279"/>
      <c r="D18" s="280"/>
      <c r="E18" s="273"/>
      <c r="F18" s="273"/>
      <c r="G18" s="273"/>
      <c r="H18" s="281"/>
      <c r="I18" s="282"/>
      <c r="J18" s="273"/>
      <c r="K18" s="273"/>
      <c r="L18" s="283"/>
      <c r="M18" s="273"/>
      <c r="N18" s="44" t="str">
        <f t="shared" si="0"/>
        <v>_2018</v>
      </c>
      <c r="CE18" s="212"/>
      <c r="CF18" s="213">
        <f>IF(ISNUMBER(SEARCH($H$2,$CG$3:$CG$3874)),MAX($CF$2:CF17)+1,0)</f>
        <v>0</v>
      </c>
      <c r="CG18" s="212" t="s">
        <v>710</v>
      </c>
      <c r="CH18" s="212"/>
      <c r="CI18" s="212"/>
      <c r="CJ18" s="213" t="str">
        <f>IFERROR(VLOOKUP(ROWS($CJ$3:CJ18),CF18:$CG$3874,2,0),"")</f>
        <v/>
      </c>
      <c r="CK18" s="212" t="s">
        <v>711</v>
      </c>
      <c r="CL18" s="212" t="s">
        <v>712</v>
      </c>
      <c r="CM18" s="78">
        <v>44074</v>
      </c>
      <c r="CN18" s="212" t="s">
        <v>713</v>
      </c>
      <c r="CO18" s="212" t="s">
        <v>714</v>
      </c>
      <c r="CP18" s="212" t="s">
        <v>715</v>
      </c>
      <c r="CQ18" s="212" t="s">
        <v>716</v>
      </c>
      <c r="CR18" s="212" t="s">
        <v>717</v>
      </c>
      <c r="CS18" s="44">
        <v>16</v>
      </c>
      <c r="CT18" s="44" t="s">
        <v>718</v>
      </c>
      <c r="CU18" s="214">
        <v>14663</v>
      </c>
      <c r="CV18" s="212" t="s">
        <v>719</v>
      </c>
      <c r="CW18" s="212" t="s">
        <v>720</v>
      </c>
      <c r="CX18" s="44" t="s">
        <v>721</v>
      </c>
      <c r="CY18" s="78">
        <v>44074</v>
      </c>
      <c r="CZ18" s="215" t="s">
        <v>545</v>
      </c>
      <c r="DA18" s="212" t="s">
        <v>546</v>
      </c>
      <c r="DB18" s="44" t="s">
        <v>722</v>
      </c>
      <c r="DC18" s="44" t="s">
        <v>723</v>
      </c>
      <c r="DD18" s="44" t="s">
        <v>532</v>
      </c>
      <c r="DG18" s="213">
        <f>IF(ISNUMBER(SEARCH($L$2,$DH$3:$DH$3334)),MAX($DG$1:DG16)+1,0)</f>
        <v>0</v>
      </c>
      <c r="DH18" s="212" t="s">
        <v>35680</v>
      </c>
      <c r="DI18" s="212"/>
      <c r="DJ18" s="212"/>
      <c r="DK18" s="213" t="str">
        <f>IFERROR(VLOOKUP(ROWS($DK$3:DK18),DG18:DH3349,2,0),"")</f>
        <v/>
      </c>
      <c r="DL18" s="44">
        <v>16</v>
      </c>
      <c r="DM18" s="44" t="s">
        <v>35592</v>
      </c>
      <c r="DN18" s="44" t="s">
        <v>35593</v>
      </c>
      <c r="DO18" s="212" t="s">
        <v>35678</v>
      </c>
      <c r="DP18" s="212" t="s">
        <v>35679</v>
      </c>
      <c r="DQ18" s="44" t="s">
        <v>35681</v>
      </c>
      <c r="DR18" s="44" t="s">
        <v>35681</v>
      </c>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row>
    <row r="19" spans="1:146" ht="15.75">
      <c r="A19" s="104"/>
      <c r="B19" s="104"/>
      <c r="C19" s="279"/>
      <c r="D19" s="280"/>
      <c r="E19" s="273"/>
      <c r="F19" s="273"/>
      <c r="G19" s="273"/>
      <c r="H19" s="104"/>
      <c r="I19" s="282"/>
      <c r="J19" s="273"/>
      <c r="K19" s="273"/>
      <c r="L19" s="283"/>
      <c r="M19" s="273"/>
      <c r="N19" s="44" t="str">
        <f t="shared" si="0"/>
        <v>_2018</v>
      </c>
      <c r="CE19" s="212"/>
      <c r="CF19" s="213">
        <f>IF(ISNUMBER(SEARCH($H$2,$CG$3:$CG$3874)),MAX($CF$2:CF18)+1,0)</f>
        <v>0</v>
      </c>
      <c r="CG19" s="212" t="s">
        <v>724</v>
      </c>
      <c r="CH19" s="212"/>
      <c r="CI19" s="212"/>
      <c r="CJ19" s="213" t="str">
        <f>IFERROR(VLOOKUP(ROWS($CJ$3:CJ19),CF19:$CG$3874,2,0),"")</f>
        <v/>
      </c>
      <c r="CK19" s="212" t="s">
        <v>725</v>
      </c>
      <c r="CL19" s="212" t="s">
        <v>726</v>
      </c>
      <c r="CM19" s="78">
        <v>43465</v>
      </c>
      <c r="CN19" s="212" t="s">
        <v>727</v>
      </c>
      <c r="CO19" s="212" t="s">
        <v>728</v>
      </c>
      <c r="CP19" s="212" t="s">
        <v>729</v>
      </c>
      <c r="CQ19" s="212" t="s">
        <v>730</v>
      </c>
      <c r="CR19" s="212" t="s">
        <v>731</v>
      </c>
      <c r="CS19" s="44">
        <v>17</v>
      </c>
      <c r="CT19" s="44" t="s">
        <v>732</v>
      </c>
      <c r="CU19" s="214">
        <v>15103</v>
      </c>
      <c r="CV19" s="212" t="s">
        <v>733</v>
      </c>
      <c r="CW19" s="212" t="s">
        <v>734</v>
      </c>
      <c r="CX19" s="44" t="s">
        <v>735</v>
      </c>
      <c r="CY19" s="78">
        <v>43465</v>
      </c>
      <c r="CZ19" s="215" t="s">
        <v>736</v>
      </c>
      <c r="DA19" s="212" t="s">
        <v>737</v>
      </c>
      <c r="DB19" s="44" t="s">
        <v>530</v>
      </c>
      <c r="DC19" s="44" t="s">
        <v>738</v>
      </c>
      <c r="DD19" s="44" t="s">
        <v>532</v>
      </c>
      <c r="DG19" s="213">
        <f>IF(ISNUMBER(SEARCH($L$2,$DH$3:$DH$3334)),MAX($DG$1:DG17)+1,0)</f>
        <v>0</v>
      </c>
      <c r="DH19" s="212" t="s">
        <v>35684</v>
      </c>
      <c r="DI19" s="212"/>
      <c r="DJ19" s="212"/>
      <c r="DK19" s="213" t="str">
        <f>IFERROR(VLOOKUP(ROWS($DK$3:DK19),DG19:DH3350,2,0),"")</f>
        <v/>
      </c>
      <c r="DL19" s="44">
        <v>17</v>
      </c>
      <c r="DM19" s="44" t="s">
        <v>35592</v>
      </c>
      <c r="DN19" s="44" t="s">
        <v>35593</v>
      </c>
      <c r="DO19" s="212" t="s">
        <v>35682</v>
      </c>
      <c r="DP19" s="216" t="s">
        <v>35683</v>
      </c>
      <c r="DQ19" s="217" t="s">
        <v>35685</v>
      </c>
      <c r="DR19" s="44" t="s">
        <v>35685</v>
      </c>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row>
    <row r="20" spans="1:146" ht="15.75">
      <c r="A20" s="104"/>
      <c r="B20" s="104"/>
      <c r="C20" s="279"/>
      <c r="D20" s="280"/>
      <c r="E20" s="273"/>
      <c r="F20" s="273"/>
      <c r="G20" s="273"/>
      <c r="H20" s="104"/>
      <c r="I20" s="282"/>
      <c r="J20" s="273"/>
      <c r="K20" s="273"/>
      <c r="L20" s="283"/>
      <c r="M20" s="273"/>
      <c r="N20" s="44" t="str">
        <f t="shared" si="0"/>
        <v>_2018</v>
      </c>
      <c r="CE20" s="212"/>
      <c r="CF20" s="213">
        <f>IF(ISNUMBER(SEARCH($H$2,$CG$3:$CG$3874)),MAX($CF$2:CF19)+1,0)</f>
        <v>0</v>
      </c>
      <c r="CG20" s="212" t="s">
        <v>739</v>
      </c>
      <c r="CH20" s="212"/>
      <c r="CI20" s="212"/>
      <c r="CJ20" s="213" t="str">
        <f>IFERROR(VLOOKUP(ROWS($CJ$3:CJ20),CF20:$CG$3874,2,0),"")</f>
        <v/>
      </c>
      <c r="CK20" s="212" t="s">
        <v>740</v>
      </c>
      <c r="CL20" s="212" t="s">
        <v>741</v>
      </c>
      <c r="CM20" s="78">
        <v>43708</v>
      </c>
      <c r="CN20" s="212" t="s">
        <v>742</v>
      </c>
      <c r="CO20" s="212" t="s">
        <v>743</v>
      </c>
      <c r="CP20" s="212" t="s">
        <v>744</v>
      </c>
      <c r="CQ20" s="212" t="s">
        <v>745</v>
      </c>
      <c r="CR20" s="212" t="s">
        <v>746</v>
      </c>
      <c r="CS20" s="44">
        <v>18</v>
      </c>
      <c r="CT20" s="44" t="s">
        <v>747</v>
      </c>
      <c r="CU20" s="214">
        <v>15654</v>
      </c>
      <c r="CV20" s="212" t="s">
        <v>748</v>
      </c>
      <c r="CW20" s="212" t="s">
        <v>749</v>
      </c>
      <c r="CX20" s="44" t="s">
        <v>654</v>
      </c>
      <c r="CY20" s="78">
        <v>43708</v>
      </c>
      <c r="CZ20" s="215" t="s">
        <v>576</v>
      </c>
      <c r="DA20" s="212" t="s">
        <v>512</v>
      </c>
      <c r="DB20" s="44" t="s">
        <v>641</v>
      </c>
      <c r="DC20" s="44" t="s">
        <v>750</v>
      </c>
      <c r="DD20" s="44" t="s">
        <v>532</v>
      </c>
      <c r="DG20" s="213">
        <f>IF(ISNUMBER(SEARCH($L$2,$DH$3:$DH$3334)),MAX($DG$1:DG18)+1,0)</f>
        <v>0</v>
      </c>
      <c r="DH20" s="212" t="s">
        <v>35688</v>
      </c>
      <c r="DI20" s="212"/>
      <c r="DJ20" s="212"/>
      <c r="DK20" s="213" t="str">
        <f>IFERROR(VLOOKUP(ROWS($DK$3:DK20),DG20:DH3351,2,0),"")</f>
        <v/>
      </c>
      <c r="DL20" s="44">
        <v>18</v>
      </c>
      <c r="DM20" s="44" t="s">
        <v>35592</v>
      </c>
      <c r="DN20" s="44" t="s">
        <v>35593</v>
      </c>
      <c r="DO20" s="212" t="s">
        <v>35686</v>
      </c>
      <c r="DP20" s="216" t="s">
        <v>35687</v>
      </c>
      <c r="DQ20" s="217" t="s">
        <v>35689</v>
      </c>
      <c r="DR20" s="44" t="s">
        <v>35689</v>
      </c>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row>
    <row r="21" spans="1:146">
      <c r="A21" s="104"/>
      <c r="B21" s="104"/>
      <c r="C21" s="279"/>
      <c r="D21" s="280"/>
      <c r="E21" s="273"/>
      <c r="F21" s="273"/>
      <c r="G21" s="273"/>
      <c r="H21" s="104"/>
      <c r="I21" s="282"/>
      <c r="J21" s="273"/>
      <c r="K21" s="273"/>
      <c r="L21" s="283"/>
      <c r="M21" s="273"/>
      <c r="N21" s="44" t="str">
        <f t="shared" si="0"/>
        <v>_2018</v>
      </c>
      <c r="CE21" s="212"/>
      <c r="CF21" s="213">
        <f>IF(ISNUMBER(SEARCH($H$2,$CG$3:$CG$3874)),MAX($CF$2:CF20)+1,0)</f>
        <v>0</v>
      </c>
      <c r="CG21" s="212" t="s">
        <v>751</v>
      </c>
      <c r="CH21" s="212"/>
      <c r="CI21" s="212"/>
      <c r="CJ21" s="213" t="str">
        <f>IFERROR(VLOOKUP(ROWS($CJ$3:CJ21),CF21:$CG$3874,2,0),"")</f>
        <v/>
      </c>
      <c r="CK21" s="212" t="s">
        <v>752</v>
      </c>
      <c r="CL21" s="212" t="s">
        <v>753</v>
      </c>
      <c r="CM21" s="78">
        <v>42947</v>
      </c>
      <c r="CN21" s="212" t="s">
        <v>754</v>
      </c>
      <c r="CO21" s="212" t="s">
        <v>755</v>
      </c>
      <c r="CP21" s="212" t="s">
        <v>756</v>
      </c>
      <c r="CQ21" s="212" t="s">
        <v>757</v>
      </c>
      <c r="CR21" s="212" t="s">
        <v>758</v>
      </c>
      <c r="CS21" s="44">
        <v>19</v>
      </c>
      <c r="CT21" s="44" t="s">
        <v>759</v>
      </c>
      <c r="CU21" s="214">
        <v>13639</v>
      </c>
      <c r="CV21" s="212" t="s">
        <v>760</v>
      </c>
      <c r="CW21" s="212" t="s">
        <v>761</v>
      </c>
      <c r="CX21" s="44" t="s">
        <v>762</v>
      </c>
      <c r="CY21" s="78">
        <v>42947</v>
      </c>
      <c r="CZ21" s="215" t="s">
        <v>763</v>
      </c>
      <c r="DA21" s="212" t="s">
        <v>695</v>
      </c>
      <c r="DB21" s="44" t="s">
        <v>655</v>
      </c>
      <c r="DC21" s="44" t="s">
        <v>764</v>
      </c>
      <c r="DD21" s="44" t="s">
        <v>532</v>
      </c>
      <c r="DG21" s="213">
        <f>IF(ISNUMBER(SEARCH($L$2,$DH$3:$DH$3334)),MAX($DG$1:DG19)+1,0)</f>
        <v>0</v>
      </c>
      <c r="DH21" s="212" t="s">
        <v>35693</v>
      </c>
      <c r="DI21" s="212"/>
      <c r="DJ21" s="212"/>
      <c r="DK21" s="213" t="str">
        <f>IFERROR(VLOOKUP(ROWS($DK$3:DK21),DG21:DH3352,2,0),"")</f>
        <v/>
      </c>
      <c r="DL21" s="44">
        <v>19</v>
      </c>
      <c r="DM21" s="44" t="s">
        <v>35592</v>
      </c>
      <c r="DN21" s="44" t="s">
        <v>35690</v>
      </c>
      <c r="DO21" s="212" t="s">
        <v>35691</v>
      </c>
      <c r="DP21" s="212" t="s">
        <v>35692</v>
      </c>
      <c r="DQ21" s="44" t="s">
        <v>35694</v>
      </c>
      <c r="DR21" s="44" t="s">
        <v>35694</v>
      </c>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row>
    <row r="22" spans="1:146" ht="15.75">
      <c r="A22" s="104"/>
      <c r="B22" s="104"/>
      <c r="C22" s="279"/>
      <c r="D22" s="280"/>
      <c r="E22" s="273"/>
      <c r="F22" s="273"/>
      <c r="G22" s="273"/>
      <c r="H22" s="104"/>
      <c r="I22" s="282"/>
      <c r="J22" s="273"/>
      <c r="K22" s="273"/>
      <c r="L22" s="104"/>
      <c r="M22" s="273"/>
      <c r="N22" s="44" t="str">
        <f t="shared" si="0"/>
        <v>_2018</v>
      </c>
      <c r="CE22" s="212"/>
      <c r="CF22" s="213">
        <f>IF(ISNUMBER(SEARCH($H$2,$CG$3:$CG$3874)),MAX($CF$2:CF21)+1,0)</f>
        <v>0</v>
      </c>
      <c r="CG22" s="212" t="s">
        <v>765</v>
      </c>
      <c r="CH22" s="212"/>
      <c r="CI22" s="212"/>
      <c r="CJ22" s="213" t="str">
        <f>IFERROR(VLOOKUP(ROWS($CJ$3:CJ22),CF22:$CG$3874,2,0),"")</f>
        <v/>
      </c>
      <c r="CK22" s="212" t="s">
        <v>766</v>
      </c>
      <c r="CL22" s="212" t="s">
        <v>767</v>
      </c>
      <c r="CM22" s="78">
        <v>44561</v>
      </c>
      <c r="CN22" s="212" t="s">
        <v>768</v>
      </c>
      <c r="CO22" s="212" t="s">
        <v>769</v>
      </c>
      <c r="CP22" s="212" t="s">
        <v>770</v>
      </c>
      <c r="CQ22" s="212" t="s">
        <v>771</v>
      </c>
      <c r="CR22" s="212" t="s">
        <v>772</v>
      </c>
      <c r="CS22" s="44">
        <v>20</v>
      </c>
      <c r="CT22" s="44" t="s">
        <v>773</v>
      </c>
      <c r="CU22" s="214">
        <v>15504</v>
      </c>
      <c r="CV22" s="212" t="s">
        <v>774</v>
      </c>
      <c r="CW22" s="212" t="s">
        <v>775</v>
      </c>
      <c r="CX22" s="44" t="s">
        <v>776</v>
      </c>
      <c r="CY22" s="78">
        <v>44561</v>
      </c>
      <c r="CZ22" s="215" t="s">
        <v>601</v>
      </c>
      <c r="DA22" s="212" t="s">
        <v>561</v>
      </c>
      <c r="DB22" s="44" t="s">
        <v>626</v>
      </c>
      <c r="DC22" s="44" t="s">
        <v>777</v>
      </c>
      <c r="DD22" s="44" t="s">
        <v>532</v>
      </c>
      <c r="DG22" s="213">
        <f>IF(ISNUMBER(SEARCH($L$2,$DH$3:$DH$3334)),MAX($DG$1:DG20)+1,0)</f>
        <v>0</v>
      </c>
      <c r="DH22" s="212" t="s">
        <v>35698</v>
      </c>
      <c r="DI22" s="212"/>
      <c r="DJ22" s="212"/>
      <c r="DK22" s="213" t="str">
        <f>IFERROR(VLOOKUP(ROWS($DK$3:DK22),DG22:DH3353,2,0),"")</f>
        <v/>
      </c>
      <c r="DL22" s="44">
        <v>20</v>
      </c>
      <c r="DM22" s="44" t="s">
        <v>35603</v>
      </c>
      <c r="DN22" s="44" t="s">
        <v>35695</v>
      </c>
      <c r="DO22" s="212" t="s">
        <v>35696</v>
      </c>
      <c r="DP22" s="216" t="s">
        <v>35697</v>
      </c>
      <c r="DQ22" s="217" t="s">
        <v>35699</v>
      </c>
      <c r="DR22" s="44" t="s">
        <v>35689</v>
      </c>
      <c r="DS22" s="44" t="s">
        <v>35664</v>
      </c>
      <c r="DT22" s="44" t="s">
        <v>35700</v>
      </c>
      <c r="DU22" s="44"/>
      <c r="DV22" s="44"/>
      <c r="DW22" s="44"/>
      <c r="DX22" s="44"/>
      <c r="DY22" s="44"/>
      <c r="DZ22" s="44"/>
      <c r="EA22" s="44"/>
      <c r="EB22" s="44"/>
      <c r="EC22" s="44"/>
      <c r="ED22" s="44"/>
      <c r="EE22" s="44"/>
      <c r="EF22" s="44"/>
      <c r="EG22" s="44"/>
      <c r="EH22" s="44"/>
      <c r="EI22" s="44"/>
      <c r="EJ22" s="44"/>
      <c r="EK22" s="44"/>
      <c r="EL22" s="44"/>
      <c r="EM22" s="44"/>
      <c r="EN22" s="44"/>
      <c r="EO22" s="44"/>
      <c r="EP22" s="44"/>
    </row>
    <row r="23" spans="1:146">
      <c r="A23" s="104"/>
      <c r="B23" s="273"/>
      <c r="C23" s="279"/>
      <c r="D23" s="280"/>
      <c r="E23" s="273"/>
      <c r="F23" s="273"/>
      <c r="G23" s="273"/>
      <c r="H23" s="104"/>
      <c r="I23" s="282"/>
      <c r="J23" s="273"/>
      <c r="K23" s="273"/>
      <c r="L23" s="104"/>
      <c r="M23" s="104"/>
      <c r="N23" s="44" t="str">
        <f t="shared" si="0"/>
        <v>_2018</v>
      </c>
      <c r="CE23" s="212"/>
      <c r="CF23" s="213">
        <f>IF(ISNUMBER(SEARCH($H$2,$CG$3:$CG$3874)),MAX($CF$2:CF22)+1,0)</f>
        <v>0</v>
      </c>
      <c r="CG23" s="212" t="s">
        <v>778</v>
      </c>
      <c r="CH23" s="212"/>
      <c r="CI23" s="212"/>
      <c r="CJ23" s="213" t="str">
        <f>IFERROR(VLOOKUP(ROWS($CJ$3:CJ23),CF23:$CG$3874,2,0),"")</f>
        <v/>
      </c>
      <c r="CK23" s="212" t="s">
        <v>779</v>
      </c>
      <c r="CL23" s="212" t="s">
        <v>780</v>
      </c>
      <c r="CM23" s="78">
        <v>43312</v>
      </c>
      <c r="CN23" s="212" t="s">
        <v>781</v>
      </c>
      <c r="CO23" s="212" t="s">
        <v>782</v>
      </c>
      <c r="CP23" s="212" t="s">
        <v>783</v>
      </c>
      <c r="CQ23" s="212" t="s">
        <v>784</v>
      </c>
      <c r="CR23" s="212" t="s">
        <v>785</v>
      </c>
      <c r="CS23" s="44">
        <v>21</v>
      </c>
      <c r="CT23" s="44" t="s">
        <v>786</v>
      </c>
      <c r="CU23" s="214">
        <v>11955</v>
      </c>
      <c r="CV23" s="212" t="s">
        <v>787</v>
      </c>
      <c r="CW23" s="212" t="s">
        <v>788</v>
      </c>
      <c r="CX23" s="44" t="s">
        <v>789</v>
      </c>
      <c r="CY23" s="78">
        <v>43312</v>
      </c>
      <c r="CZ23" s="215" t="s">
        <v>576</v>
      </c>
      <c r="DA23" s="212" t="s">
        <v>512</v>
      </c>
      <c r="DB23" s="44" t="s">
        <v>641</v>
      </c>
      <c r="DC23" s="44" t="s">
        <v>790</v>
      </c>
      <c r="DD23" s="44" t="s">
        <v>563</v>
      </c>
      <c r="DG23" s="213">
        <f>IF(ISNUMBER(SEARCH($L$2,$DH$3:$DH$3334)),MAX($DG$1:DG21)+1,0)</f>
        <v>0</v>
      </c>
      <c r="DH23" s="212" t="s">
        <v>35704</v>
      </c>
      <c r="DI23" s="212"/>
      <c r="DJ23" s="212"/>
      <c r="DK23" s="213" t="str">
        <f>IFERROR(VLOOKUP(ROWS($DK$3:DK23),DG23:DH3354,2,0),"")</f>
        <v/>
      </c>
      <c r="DL23" s="44">
        <v>21</v>
      </c>
      <c r="DM23" s="44" t="s">
        <v>35592</v>
      </c>
      <c r="DN23" s="44" t="s">
        <v>35701</v>
      </c>
      <c r="DO23" s="212" t="s">
        <v>35702</v>
      </c>
      <c r="DP23" s="212" t="s">
        <v>35703</v>
      </c>
      <c r="DQ23" s="44" t="s">
        <v>35705</v>
      </c>
      <c r="DR23" s="44" t="s">
        <v>35705</v>
      </c>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row>
    <row r="24" spans="1:146">
      <c r="A24" s="104"/>
      <c r="B24" s="104"/>
      <c r="C24" s="279"/>
      <c r="D24" s="280"/>
      <c r="E24" s="273"/>
      <c r="F24" s="273"/>
      <c r="G24" s="273"/>
      <c r="H24" s="104"/>
      <c r="I24" s="282"/>
      <c r="J24" s="273"/>
      <c r="K24" s="273"/>
      <c r="L24" s="104"/>
      <c r="M24" s="104"/>
      <c r="N24" s="44" t="str">
        <f t="shared" si="0"/>
        <v>_2018</v>
      </c>
      <c r="CE24" s="212"/>
      <c r="CF24" s="213">
        <f>IF(ISNUMBER(SEARCH($H$2,$CG$3:$CG$3874)),MAX($CF$2:CF23)+1,0)</f>
        <v>0</v>
      </c>
      <c r="CG24" s="212" t="s">
        <v>791</v>
      </c>
      <c r="CH24" s="212"/>
      <c r="CI24" s="212"/>
      <c r="CJ24" s="213" t="str">
        <f>IFERROR(VLOOKUP(ROWS($CJ$3:CJ24),CF24:$CG$3874,2,0),"")</f>
        <v/>
      </c>
      <c r="CK24" s="212" t="s">
        <v>792</v>
      </c>
      <c r="CL24" s="212" t="s">
        <v>793</v>
      </c>
      <c r="CM24" s="78">
        <v>43312</v>
      </c>
      <c r="CN24" s="212" t="s">
        <v>794</v>
      </c>
      <c r="CO24" s="212" t="s">
        <v>795</v>
      </c>
      <c r="CP24" s="212" t="s">
        <v>796</v>
      </c>
      <c r="CQ24" s="212" t="s">
        <v>797</v>
      </c>
      <c r="CR24" s="212" t="s">
        <v>798</v>
      </c>
      <c r="CS24" s="44">
        <v>22</v>
      </c>
      <c r="CT24" s="44" t="s">
        <v>799</v>
      </c>
      <c r="CU24" s="214">
        <v>14685</v>
      </c>
      <c r="CV24" s="212" t="s">
        <v>800</v>
      </c>
      <c r="CW24" s="212" t="s">
        <v>801</v>
      </c>
      <c r="CX24" s="44" t="s">
        <v>789</v>
      </c>
      <c r="CY24" s="78">
        <v>43312</v>
      </c>
      <c r="CZ24" s="215" t="s">
        <v>601</v>
      </c>
      <c r="DA24" s="212" t="s">
        <v>512</v>
      </c>
      <c r="DB24" s="44" t="s">
        <v>802</v>
      </c>
      <c r="DC24" s="44" t="s">
        <v>803</v>
      </c>
      <c r="DD24" s="44" t="s">
        <v>532</v>
      </c>
      <c r="DG24" s="213">
        <f>IF(ISNUMBER(SEARCH($L$2,$DH$3:$DH$3334)),MAX($DG$1:DG22)+1,0)</f>
        <v>0</v>
      </c>
      <c r="DH24" s="212" t="s">
        <v>35709</v>
      </c>
      <c r="DI24" s="212"/>
      <c r="DJ24" s="212"/>
      <c r="DK24" s="213" t="str">
        <f>IFERROR(VLOOKUP(ROWS($DK$3:DK24),DG24:DH3355,2,0),"")</f>
        <v/>
      </c>
      <c r="DL24" s="44">
        <v>22</v>
      </c>
      <c r="DM24" s="44" t="s">
        <v>35592</v>
      </c>
      <c r="DN24" s="44" t="s">
        <v>35706</v>
      </c>
      <c r="DO24" s="212" t="s">
        <v>35707</v>
      </c>
      <c r="DP24" s="212" t="s">
        <v>35708</v>
      </c>
      <c r="DQ24" s="44" t="s">
        <v>35633</v>
      </c>
      <c r="DR24" s="44" t="s">
        <v>35633</v>
      </c>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row>
    <row r="25" spans="1:146">
      <c r="A25" s="104"/>
      <c r="B25" s="104"/>
      <c r="C25" s="279"/>
      <c r="D25" s="280"/>
      <c r="E25" s="273"/>
      <c r="F25" s="273"/>
      <c r="G25" s="273"/>
      <c r="H25" s="104"/>
      <c r="I25" s="282"/>
      <c r="J25" s="273"/>
      <c r="K25" s="273"/>
      <c r="L25" s="104"/>
      <c r="M25" s="104"/>
      <c r="N25" s="44" t="str">
        <f t="shared" si="0"/>
        <v>_2018</v>
      </c>
      <c r="CE25" s="212"/>
      <c r="CF25" s="213">
        <f>IF(ISNUMBER(SEARCH($H$2,$CG$3:$CG$3874)),MAX($CF$2:CF24)+1,0)</f>
        <v>0</v>
      </c>
      <c r="CG25" s="212" t="s">
        <v>804</v>
      </c>
      <c r="CH25" s="212"/>
      <c r="CI25" s="212"/>
      <c r="CJ25" s="213" t="str">
        <f>IFERROR(VLOOKUP(ROWS($CJ$3:CJ25),CF25:$CG$3874,2,0),"")</f>
        <v/>
      </c>
      <c r="CK25" s="212" t="s">
        <v>805</v>
      </c>
      <c r="CL25" s="212" t="s">
        <v>806</v>
      </c>
      <c r="CM25" s="78">
        <v>43312</v>
      </c>
      <c r="CN25" s="212" t="s">
        <v>807</v>
      </c>
      <c r="CO25" s="212" t="s">
        <v>808</v>
      </c>
      <c r="CP25" s="212" t="s">
        <v>809</v>
      </c>
      <c r="CQ25" s="212" t="s">
        <v>810</v>
      </c>
      <c r="CR25" s="212" t="s">
        <v>811</v>
      </c>
      <c r="CS25" s="44">
        <v>23</v>
      </c>
      <c r="CT25" s="44" t="s">
        <v>812</v>
      </c>
      <c r="CU25" s="214">
        <v>14353</v>
      </c>
      <c r="CV25" s="212" t="s">
        <v>813</v>
      </c>
      <c r="CW25" s="212" t="s">
        <v>814</v>
      </c>
      <c r="CX25" s="44" t="s">
        <v>789</v>
      </c>
      <c r="CY25" s="78">
        <v>43312</v>
      </c>
      <c r="CZ25" s="215" t="s">
        <v>576</v>
      </c>
      <c r="DA25" s="212" t="s">
        <v>512</v>
      </c>
      <c r="DB25" s="44" t="s">
        <v>641</v>
      </c>
      <c r="DC25" s="44" t="s">
        <v>511</v>
      </c>
      <c r="DD25" s="44" t="s">
        <v>532</v>
      </c>
      <c r="DG25" s="213">
        <f>IF(ISNUMBER(SEARCH($L$2,$DH$3:$DH$3334)),MAX($DG$1:DG23)+1,0)</f>
        <v>0</v>
      </c>
      <c r="DH25" s="212" t="s">
        <v>35712</v>
      </c>
      <c r="DI25" s="212"/>
      <c r="DJ25" s="212"/>
      <c r="DK25" s="213" t="str">
        <f>IFERROR(VLOOKUP(ROWS($DK$3:DK25),DG25:DH3356,2,0),"")</f>
        <v/>
      </c>
      <c r="DL25" s="44">
        <v>23</v>
      </c>
      <c r="DM25" s="44" t="s">
        <v>35592</v>
      </c>
      <c r="DN25" s="44" t="s">
        <v>35706</v>
      </c>
      <c r="DO25" s="212" t="s">
        <v>35710</v>
      </c>
      <c r="DP25" s="212" t="s">
        <v>35711</v>
      </c>
      <c r="DQ25" s="44" t="s">
        <v>35633</v>
      </c>
      <c r="DR25" s="44" t="s">
        <v>35633</v>
      </c>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row>
    <row r="26" spans="1:146">
      <c r="A26" s="104"/>
      <c r="B26" s="104"/>
      <c r="C26" s="279"/>
      <c r="D26" s="280"/>
      <c r="E26" s="273"/>
      <c r="F26" s="273"/>
      <c r="G26" s="273"/>
      <c r="H26" s="104"/>
      <c r="I26" s="282"/>
      <c r="J26" s="273"/>
      <c r="K26" s="273"/>
      <c r="L26" s="104"/>
      <c r="M26" s="104"/>
      <c r="N26" s="44" t="str">
        <f t="shared" si="0"/>
        <v>_2018</v>
      </c>
      <c r="CE26" s="212"/>
      <c r="CF26" s="213">
        <f>IF(ISNUMBER(SEARCH($H$2,$CG$3:$CG$3874)),MAX($CF$2:CF25)+1,0)</f>
        <v>0</v>
      </c>
      <c r="CG26" s="212" t="s">
        <v>815</v>
      </c>
      <c r="CH26" s="212"/>
      <c r="CI26" s="212"/>
      <c r="CJ26" s="213" t="str">
        <f>IFERROR(VLOOKUP(ROWS($CJ$3:CJ26),CF26:$CG$3874,2,0),"")</f>
        <v/>
      </c>
      <c r="CK26" s="212" t="s">
        <v>816</v>
      </c>
      <c r="CL26" s="212" t="s">
        <v>817</v>
      </c>
      <c r="CM26" s="78">
        <v>44347</v>
      </c>
      <c r="CN26" s="212" t="s">
        <v>818</v>
      </c>
      <c r="CO26" s="212" t="s">
        <v>819</v>
      </c>
      <c r="CP26" s="212" t="s">
        <v>820</v>
      </c>
      <c r="CQ26" s="212" t="s">
        <v>821</v>
      </c>
      <c r="CR26" s="212" t="s">
        <v>822</v>
      </c>
      <c r="CS26" s="44">
        <v>24</v>
      </c>
      <c r="CT26" s="44" t="s">
        <v>823</v>
      </c>
      <c r="CU26" s="214">
        <v>16010</v>
      </c>
      <c r="CV26" s="212" t="s">
        <v>824</v>
      </c>
      <c r="CW26" s="212" t="s">
        <v>825</v>
      </c>
      <c r="CX26" s="44" t="s">
        <v>826</v>
      </c>
      <c r="CY26" s="78">
        <v>44347</v>
      </c>
      <c r="CZ26" s="215" t="s">
        <v>601</v>
      </c>
      <c r="DA26" s="212" t="s">
        <v>695</v>
      </c>
      <c r="DB26" s="44" t="s">
        <v>802</v>
      </c>
      <c r="DC26" s="44" t="s">
        <v>827</v>
      </c>
      <c r="DD26" s="44" t="s">
        <v>532</v>
      </c>
      <c r="DG26" s="213">
        <f>IF(ISNUMBER(SEARCH($L$2,$DH$3:$DH$3334)),MAX($DG$1:DG24)+1,0)</f>
        <v>0</v>
      </c>
      <c r="DH26" s="212" t="s">
        <v>35715</v>
      </c>
      <c r="DI26" s="212"/>
      <c r="DJ26" s="212"/>
      <c r="DK26" s="213" t="str">
        <f>IFERROR(VLOOKUP(ROWS($DK$3:DK26),DG26:DH3357,2,0),"")</f>
        <v/>
      </c>
      <c r="DL26" s="44">
        <v>24</v>
      </c>
      <c r="DM26" s="44" t="s">
        <v>35592</v>
      </c>
      <c r="DN26" s="44" t="s">
        <v>35593</v>
      </c>
      <c r="DO26" s="212" t="s">
        <v>35713</v>
      </c>
      <c r="DP26" s="212" t="s">
        <v>35714</v>
      </c>
      <c r="DQ26" s="44" t="s">
        <v>35716</v>
      </c>
      <c r="DR26" s="44" t="s">
        <v>35717</v>
      </c>
      <c r="DS26" s="44" t="s">
        <v>35718</v>
      </c>
      <c r="DT26" s="44" t="s">
        <v>35719</v>
      </c>
      <c r="DU26" s="44" t="s">
        <v>35720</v>
      </c>
      <c r="DV26" s="44"/>
      <c r="DW26" s="44"/>
      <c r="DX26" s="44"/>
      <c r="DY26" s="44"/>
      <c r="DZ26" s="44"/>
      <c r="EA26" s="44"/>
      <c r="EB26" s="44"/>
      <c r="EC26" s="44"/>
      <c r="ED26" s="44"/>
      <c r="EE26" s="44"/>
      <c r="EF26" s="44"/>
      <c r="EG26" s="44"/>
      <c r="EH26" s="44"/>
      <c r="EI26" s="44"/>
      <c r="EJ26" s="44"/>
      <c r="EK26" s="44"/>
      <c r="EL26" s="44"/>
      <c r="EM26" s="44"/>
      <c r="EN26" s="44"/>
      <c r="EO26" s="44"/>
      <c r="EP26" s="44"/>
    </row>
    <row r="27" spans="1:146" ht="15.75">
      <c r="A27" s="104"/>
      <c r="B27" s="104"/>
      <c r="C27" s="279"/>
      <c r="D27" s="280"/>
      <c r="E27" s="273"/>
      <c r="F27" s="273"/>
      <c r="G27" s="273"/>
      <c r="H27" s="104"/>
      <c r="I27" s="282"/>
      <c r="J27" s="273"/>
      <c r="K27" s="273"/>
      <c r="L27" s="104"/>
      <c r="M27" s="104"/>
      <c r="N27" s="44" t="str">
        <f t="shared" si="0"/>
        <v>_2018</v>
      </c>
      <c r="CE27" s="212"/>
      <c r="CF27" s="213">
        <f>IF(ISNUMBER(SEARCH($H$2,$CG$3:$CG$3874)),MAX($CF$2:CF26)+1,0)</f>
        <v>0</v>
      </c>
      <c r="CG27" s="212" t="s">
        <v>828</v>
      </c>
      <c r="CH27" s="212"/>
      <c r="CI27" s="212"/>
      <c r="CJ27" s="213" t="str">
        <f>IFERROR(VLOOKUP(ROWS($CJ$3:CJ27),CF27:$CG$3874,2,0),"")</f>
        <v/>
      </c>
      <c r="CK27" s="212" t="s">
        <v>829</v>
      </c>
      <c r="CL27" s="212" t="s">
        <v>830</v>
      </c>
      <c r="CM27" s="78">
        <v>43220</v>
      </c>
      <c r="CN27" s="212" t="s">
        <v>831</v>
      </c>
      <c r="CO27" s="212" t="s">
        <v>832</v>
      </c>
      <c r="CP27" s="212" t="s">
        <v>833</v>
      </c>
      <c r="CQ27" s="212" t="s">
        <v>834</v>
      </c>
      <c r="CR27" s="212" t="s">
        <v>835</v>
      </c>
      <c r="CS27" s="44">
        <v>25</v>
      </c>
      <c r="CT27" s="44" t="s">
        <v>836</v>
      </c>
      <c r="CU27" s="214">
        <v>14766</v>
      </c>
      <c r="CV27" s="212" t="s">
        <v>837</v>
      </c>
      <c r="CW27" s="212" t="s">
        <v>838</v>
      </c>
      <c r="CX27" s="44" t="s">
        <v>839</v>
      </c>
      <c r="CY27" s="78">
        <v>43220</v>
      </c>
      <c r="CZ27" s="215" t="s">
        <v>601</v>
      </c>
      <c r="DA27" s="212" t="s">
        <v>529</v>
      </c>
      <c r="DB27" s="44" t="s">
        <v>655</v>
      </c>
      <c r="DC27" s="44" t="s">
        <v>840</v>
      </c>
      <c r="DD27" s="44" t="s">
        <v>532</v>
      </c>
      <c r="DG27" s="213">
        <f>IF(ISNUMBER(SEARCH($L$2,$DH$3:$DH$3334)),MAX($DG$1:DG25)+1,0)</f>
        <v>0</v>
      </c>
      <c r="DH27" s="212" t="s">
        <v>35723</v>
      </c>
      <c r="DI27" s="212"/>
      <c r="DJ27" s="212"/>
      <c r="DK27" s="213" t="str">
        <f>IFERROR(VLOOKUP(ROWS($DK$3:DK27),DG27:DH3358,2,0),"")</f>
        <v/>
      </c>
      <c r="DL27" s="44">
        <v>25</v>
      </c>
      <c r="DM27" s="44" t="s">
        <v>35603</v>
      </c>
      <c r="DN27" s="44" t="s">
        <v>35593</v>
      </c>
      <c r="DO27" s="212" t="s">
        <v>35721</v>
      </c>
      <c r="DP27" s="216" t="s">
        <v>35722</v>
      </c>
      <c r="DQ27" s="217" t="s">
        <v>35724</v>
      </c>
      <c r="DR27" s="44" t="s">
        <v>35685</v>
      </c>
      <c r="DS27" s="44" t="s">
        <v>35725</v>
      </c>
      <c r="DT27" s="44"/>
      <c r="DU27" s="44"/>
      <c r="DV27" s="44"/>
      <c r="DW27" s="44"/>
      <c r="DX27" s="44"/>
      <c r="DY27" s="44"/>
      <c r="DZ27" s="44"/>
      <c r="EA27" s="44"/>
      <c r="EB27" s="44"/>
      <c r="EC27" s="44"/>
      <c r="ED27" s="44"/>
      <c r="EE27" s="44"/>
      <c r="EF27" s="44"/>
      <c r="EG27" s="44"/>
      <c r="EH27" s="44"/>
      <c r="EI27" s="44"/>
      <c r="EJ27" s="44"/>
      <c r="EK27" s="44"/>
      <c r="EL27" s="44"/>
      <c r="EM27" s="44"/>
      <c r="EN27" s="44"/>
      <c r="EO27" s="44"/>
      <c r="EP27" s="44"/>
    </row>
    <row r="28" spans="1:146">
      <c r="A28" s="104"/>
      <c r="B28" s="104"/>
      <c r="C28" s="279"/>
      <c r="D28" s="280"/>
      <c r="E28" s="273"/>
      <c r="F28" s="273"/>
      <c r="G28" s="273"/>
      <c r="H28" s="104"/>
      <c r="I28" s="282"/>
      <c r="J28" s="273"/>
      <c r="K28" s="273"/>
      <c r="L28" s="104"/>
      <c r="M28" s="104"/>
      <c r="N28" s="44" t="str">
        <f t="shared" si="0"/>
        <v>_2018</v>
      </c>
      <c r="CE28" s="212"/>
      <c r="CF28" s="213">
        <f>IF(ISNUMBER(SEARCH($H$2,$CG$3:$CG$3874)),MAX($CF$2:CF27)+1,0)</f>
        <v>0</v>
      </c>
      <c r="CG28" s="212" t="s">
        <v>841</v>
      </c>
      <c r="CH28" s="212"/>
      <c r="CI28" s="212"/>
      <c r="CJ28" s="213" t="str">
        <f>IFERROR(VLOOKUP(ROWS($CJ$3:CJ28),CF28:$CG$3874,2,0),"")</f>
        <v/>
      </c>
      <c r="CK28" s="212" t="s">
        <v>842</v>
      </c>
      <c r="CL28" s="212" t="s">
        <v>843</v>
      </c>
      <c r="CM28" s="78">
        <v>43220</v>
      </c>
      <c r="CN28" s="212" t="s">
        <v>844</v>
      </c>
      <c r="CO28" s="212" t="s">
        <v>845</v>
      </c>
      <c r="CP28" s="212" t="s">
        <v>846</v>
      </c>
      <c r="CQ28" s="212" t="s">
        <v>847</v>
      </c>
      <c r="CR28" s="212" t="s">
        <v>848</v>
      </c>
      <c r="CS28" s="44">
        <v>26</v>
      </c>
      <c r="CT28" s="44" t="s">
        <v>849</v>
      </c>
      <c r="CU28" s="214">
        <v>11614</v>
      </c>
      <c r="CV28" s="212" t="s">
        <v>850</v>
      </c>
      <c r="CW28" s="212" t="s">
        <v>838</v>
      </c>
      <c r="CX28" s="44" t="s">
        <v>839</v>
      </c>
      <c r="CY28" s="78">
        <v>43220</v>
      </c>
      <c r="CZ28" s="215" t="s">
        <v>601</v>
      </c>
      <c r="DA28" s="212" t="s">
        <v>529</v>
      </c>
      <c r="DB28" s="44" t="s">
        <v>641</v>
      </c>
      <c r="DC28" s="44" t="s">
        <v>750</v>
      </c>
      <c r="DD28" s="44" t="s">
        <v>851</v>
      </c>
      <c r="DG28" s="213">
        <f>IF(ISNUMBER(SEARCH($L$2,$DH$3:$DH$3334)),MAX($DG$1:DG26)+1,0)</f>
        <v>0</v>
      </c>
      <c r="DH28" s="212" t="s">
        <v>35729</v>
      </c>
      <c r="DI28" s="212"/>
      <c r="DJ28" s="212"/>
      <c r="DK28" s="213" t="str">
        <f>IFERROR(VLOOKUP(ROWS($DK$3:DK28),DG28:DH3359,2,0),"")</f>
        <v/>
      </c>
      <c r="DL28" s="44">
        <v>26</v>
      </c>
      <c r="DM28" s="44" t="s">
        <v>35603</v>
      </c>
      <c r="DN28" s="44" t="s">
        <v>35726</v>
      </c>
      <c r="DO28" s="212" t="s">
        <v>35727</v>
      </c>
      <c r="DP28" s="212" t="s">
        <v>35728</v>
      </c>
      <c r="DQ28" s="44" t="s">
        <v>35681</v>
      </c>
      <c r="DR28" s="44" t="s">
        <v>35681</v>
      </c>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row>
    <row r="29" spans="1:146">
      <c r="A29" s="104"/>
      <c r="B29" s="104"/>
      <c r="C29" s="279"/>
      <c r="D29" s="280"/>
      <c r="E29" s="273"/>
      <c r="F29" s="273"/>
      <c r="G29" s="273"/>
      <c r="H29" s="104"/>
      <c r="I29" s="282"/>
      <c r="J29" s="273"/>
      <c r="K29" s="273"/>
      <c r="L29" s="104"/>
      <c r="M29" s="104"/>
      <c r="N29" s="44" t="str">
        <f t="shared" si="0"/>
        <v>_2018</v>
      </c>
      <c r="CE29" s="212"/>
      <c r="CF29" s="213">
        <f>IF(ISNUMBER(SEARCH($H$2,$CG$3:$CG$3874)),MAX($CF$2:CF28)+1,0)</f>
        <v>0</v>
      </c>
      <c r="CG29" s="212" t="s">
        <v>852</v>
      </c>
      <c r="CH29" s="212"/>
      <c r="CI29" s="212"/>
      <c r="CJ29" s="213" t="str">
        <f>IFERROR(VLOOKUP(ROWS($CJ$3:CJ29),CF29:$CG$3874,2,0),"")</f>
        <v/>
      </c>
      <c r="CK29" s="212" t="s">
        <v>853</v>
      </c>
      <c r="CL29" s="212" t="s">
        <v>854</v>
      </c>
      <c r="CM29" s="78">
        <v>43220</v>
      </c>
      <c r="CN29" s="212" t="s">
        <v>855</v>
      </c>
      <c r="CO29" s="212" t="s">
        <v>856</v>
      </c>
      <c r="CP29" s="212" t="s">
        <v>857</v>
      </c>
      <c r="CQ29" s="212" t="s">
        <v>858</v>
      </c>
      <c r="CR29" s="212" t="s">
        <v>859</v>
      </c>
      <c r="CS29" s="44">
        <v>27</v>
      </c>
      <c r="CT29" s="44" t="s">
        <v>860</v>
      </c>
      <c r="CU29" s="214">
        <v>14948</v>
      </c>
      <c r="CV29" s="212" t="s">
        <v>861</v>
      </c>
      <c r="CW29" s="212" t="s">
        <v>838</v>
      </c>
      <c r="CX29" s="44" t="s">
        <v>862</v>
      </c>
      <c r="CY29" s="78">
        <v>43220</v>
      </c>
      <c r="CZ29" s="215" t="s">
        <v>601</v>
      </c>
      <c r="DA29" s="212" t="s">
        <v>529</v>
      </c>
      <c r="DB29" s="44" t="s">
        <v>641</v>
      </c>
      <c r="DC29" s="44" t="s">
        <v>750</v>
      </c>
      <c r="DD29" s="44" t="s">
        <v>532</v>
      </c>
      <c r="DG29" s="213">
        <f>IF(ISNUMBER(SEARCH($L$2,$DH$3:$DH$3334)),MAX($DG$1:DG27)+1,0)</f>
        <v>0</v>
      </c>
      <c r="DH29" s="212" t="s">
        <v>35732</v>
      </c>
      <c r="DI29" s="212"/>
      <c r="DJ29" s="212"/>
      <c r="DK29" s="213" t="str">
        <f>IFERROR(VLOOKUP(ROWS($DK$3:DK29),DG29:DH3360,2,0),"")</f>
        <v/>
      </c>
      <c r="DL29" s="44">
        <v>27</v>
      </c>
      <c r="DM29" s="44" t="s">
        <v>35592</v>
      </c>
      <c r="DN29" s="44" t="s">
        <v>35593</v>
      </c>
      <c r="DO29" s="212" t="s">
        <v>35730</v>
      </c>
      <c r="DP29" s="212" t="s">
        <v>35731</v>
      </c>
      <c r="DQ29" s="44" t="s">
        <v>35733</v>
      </c>
      <c r="DR29" s="44" t="s">
        <v>35733</v>
      </c>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row>
    <row r="30" spans="1:146" ht="15.75">
      <c r="A30" s="104"/>
      <c r="B30" s="104"/>
      <c r="C30" s="279"/>
      <c r="D30" s="280"/>
      <c r="E30" s="273"/>
      <c r="F30" s="273"/>
      <c r="G30" s="273"/>
      <c r="H30" s="104"/>
      <c r="I30" s="282"/>
      <c r="J30" s="273"/>
      <c r="K30" s="273"/>
      <c r="L30" s="104"/>
      <c r="M30" s="104"/>
      <c r="N30" s="44" t="str">
        <f t="shared" si="0"/>
        <v>_2018</v>
      </c>
      <c r="CE30" s="212"/>
      <c r="CF30" s="213">
        <f>IF(ISNUMBER(SEARCH($H$2,$CG$3:$CG$3874)),MAX($CF$2:CF29)+1,0)</f>
        <v>0</v>
      </c>
      <c r="CG30" s="212" t="s">
        <v>863</v>
      </c>
      <c r="CH30" s="212"/>
      <c r="CI30" s="212"/>
      <c r="CJ30" s="213" t="str">
        <f>IFERROR(VLOOKUP(ROWS($CJ$3:CJ30),CF30:$CG$3874,2,0),"")</f>
        <v/>
      </c>
      <c r="CK30" s="212" t="s">
        <v>864</v>
      </c>
      <c r="CL30" s="212" t="s">
        <v>865</v>
      </c>
      <c r="CM30" s="78">
        <v>43312</v>
      </c>
      <c r="CN30" s="212" t="s">
        <v>866</v>
      </c>
      <c r="CO30" s="212" t="s">
        <v>867</v>
      </c>
      <c r="CP30" s="212" t="s">
        <v>868</v>
      </c>
      <c r="CQ30" s="212" t="s">
        <v>869</v>
      </c>
      <c r="CR30" s="212" t="s">
        <v>870</v>
      </c>
      <c r="CS30" s="44">
        <v>28</v>
      </c>
      <c r="CT30" s="44" t="s">
        <v>871</v>
      </c>
      <c r="CU30" s="214">
        <v>2520</v>
      </c>
      <c r="CV30" s="212" t="s">
        <v>872</v>
      </c>
      <c r="CW30" s="212" t="s">
        <v>873</v>
      </c>
      <c r="CX30" s="44" t="s">
        <v>839</v>
      </c>
      <c r="CY30" s="78">
        <v>43312</v>
      </c>
      <c r="CZ30" s="215" t="s">
        <v>576</v>
      </c>
      <c r="DA30" s="212" t="s">
        <v>561</v>
      </c>
      <c r="DB30" s="44" t="s">
        <v>530</v>
      </c>
      <c r="DC30" s="44" t="s">
        <v>874</v>
      </c>
      <c r="DD30" s="44" t="s">
        <v>563</v>
      </c>
      <c r="DG30" s="213">
        <f>IF(ISNUMBER(SEARCH($L$2,$DH$3:$DH$3334)),MAX($DG$1:DG28)+1,0)</f>
        <v>0</v>
      </c>
      <c r="DH30" s="212" t="s">
        <v>35736</v>
      </c>
      <c r="DI30" s="212"/>
      <c r="DJ30" s="212"/>
      <c r="DK30" s="213" t="str">
        <f>IFERROR(VLOOKUP(ROWS($DK$3:DK30),DG30:DH3361,2,0),"")</f>
        <v/>
      </c>
      <c r="DL30" s="44">
        <v>28</v>
      </c>
      <c r="DM30" s="44" t="s">
        <v>35592</v>
      </c>
      <c r="DN30" s="44" t="s">
        <v>35593</v>
      </c>
      <c r="DO30" s="212" t="s">
        <v>35734</v>
      </c>
      <c r="DP30" s="216" t="s">
        <v>35735</v>
      </c>
      <c r="DQ30" s="217" t="s">
        <v>35737</v>
      </c>
      <c r="DR30" s="44" t="s">
        <v>35598</v>
      </c>
      <c r="DS30" s="44" t="s">
        <v>35738</v>
      </c>
      <c r="DT30" s="44" t="s">
        <v>35739</v>
      </c>
      <c r="DU30" s="44" t="s">
        <v>35740</v>
      </c>
      <c r="DV30" s="44" t="s">
        <v>35741</v>
      </c>
      <c r="DW30" s="44" t="s">
        <v>35742</v>
      </c>
      <c r="DX30" s="44" t="s">
        <v>35644</v>
      </c>
      <c r="DY30" s="44" t="s">
        <v>35600</v>
      </c>
      <c r="DZ30" s="44" t="s">
        <v>35743</v>
      </c>
      <c r="EA30" s="44"/>
      <c r="EB30" s="44"/>
      <c r="EC30" s="44"/>
      <c r="ED30" s="44"/>
      <c r="EE30" s="44"/>
      <c r="EF30" s="44"/>
      <c r="EG30" s="44"/>
      <c r="EH30" s="44"/>
      <c r="EI30" s="44"/>
      <c r="EJ30" s="44"/>
      <c r="EK30" s="44"/>
      <c r="EL30" s="44"/>
      <c r="EM30" s="44"/>
      <c r="EN30" s="44"/>
      <c r="EO30" s="44"/>
      <c r="EP30" s="44"/>
    </row>
    <row r="31" spans="1:146">
      <c r="A31" s="104"/>
      <c r="B31" s="104"/>
      <c r="C31" s="279"/>
      <c r="D31" s="280"/>
      <c r="E31" s="273"/>
      <c r="F31" s="273"/>
      <c r="G31" s="273"/>
      <c r="H31" s="104"/>
      <c r="I31" s="282"/>
      <c r="J31" s="273"/>
      <c r="K31" s="273"/>
      <c r="L31" s="104"/>
      <c r="M31" s="104"/>
      <c r="N31" s="44" t="str">
        <f t="shared" si="0"/>
        <v>_2018</v>
      </c>
      <c r="CE31" s="212"/>
      <c r="CF31" s="213">
        <f>IF(ISNUMBER(SEARCH($H$2,$CG$3:$CG$3874)),MAX($CF$2:CF30)+1,0)</f>
        <v>0</v>
      </c>
      <c r="CG31" s="212" t="s">
        <v>875</v>
      </c>
      <c r="CH31" s="212"/>
      <c r="CI31" s="212"/>
      <c r="CJ31" s="213" t="str">
        <f>IFERROR(VLOOKUP(ROWS($CJ$3:CJ31),CF31:$CG$3874,2,0),"")</f>
        <v/>
      </c>
      <c r="CK31" s="212" t="s">
        <v>876</v>
      </c>
      <c r="CL31" s="212" t="s">
        <v>877</v>
      </c>
      <c r="CM31" s="78">
        <v>43312</v>
      </c>
      <c r="CN31" s="212" t="s">
        <v>878</v>
      </c>
      <c r="CO31" s="212" t="s">
        <v>879</v>
      </c>
      <c r="CP31" s="212" t="s">
        <v>880</v>
      </c>
      <c r="CQ31" s="212" t="s">
        <v>881</v>
      </c>
      <c r="CR31" s="212" t="s">
        <v>882</v>
      </c>
      <c r="CS31" s="44">
        <v>29</v>
      </c>
      <c r="CT31" s="44" t="s">
        <v>883</v>
      </c>
      <c r="CU31" s="214">
        <v>2518</v>
      </c>
      <c r="CV31" s="212" t="s">
        <v>884</v>
      </c>
      <c r="CW31" s="212" t="s">
        <v>873</v>
      </c>
      <c r="CX31" s="44" t="s">
        <v>885</v>
      </c>
      <c r="CY31" s="78">
        <v>43312</v>
      </c>
      <c r="CZ31" s="215" t="s">
        <v>511</v>
      </c>
      <c r="DA31" s="212" t="s">
        <v>529</v>
      </c>
      <c r="DB31" s="44" t="s">
        <v>886</v>
      </c>
      <c r="DC31" s="44" t="s">
        <v>602</v>
      </c>
      <c r="DD31" s="44" t="s">
        <v>563</v>
      </c>
      <c r="DG31" s="213">
        <f>IF(ISNUMBER(SEARCH($L$2,$DH$3:$DH$3334)),MAX($DG$1:DG29)+1,0)</f>
        <v>0</v>
      </c>
      <c r="DH31" s="212" t="s">
        <v>35746</v>
      </c>
      <c r="DI31" s="212"/>
      <c r="DJ31" s="212"/>
      <c r="DK31" s="213" t="str">
        <f>IFERROR(VLOOKUP(ROWS($DK$3:DK31),DG31:DH3362,2,0),"")</f>
        <v/>
      </c>
      <c r="DL31" s="44">
        <v>29</v>
      </c>
      <c r="DM31" s="44" t="s">
        <v>35592</v>
      </c>
      <c r="DN31" s="44" t="s">
        <v>35593</v>
      </c>
      <c r="DO31" s="212" t="s">
        <v>35744</v>
      </c>
      <c r="DP31" s="212" t="s">
        <v>35745</v>
      </c>
      <c r="DQ31" s="44" t="s">
        <v>35607</v>
      </c>
      <c r="DR31" s="44" t="s">
        <v>35607</v>
      </c>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row>
    <row r="32" spans="1:146" ht="15.75">
      <c r="A32" s="104"/>
      <c r="B32" s="104"/>
      <c r="C32" s="279"/>
      <c r="D32" s="280"/>
      <c r="E32" s="273"/>
      <c r="F32" s="273"/>
      <c r="G32" s="273"/>
      <c r="H32" s="104"/>
      <c r="I32" s="282"/>
      <c r="J32" s="273"/>
      <c r="K32" s="273"/>
      <c r="L32" s="104"/>
      <c r="M32" s="104"/>
      <c r="N32" s="44" t="str">
        <f t="shared" si="0"/>
        <v>_2018</v>
      </c>
      <c r="CE32" s="212"/>
      <c r="CF32" s="213">
        <f>IF(ISNUMBER(SEARCH($H$2,$CG$3:$CG$3874)),MAX($CF$2:CF31)+1,0)</f>
        <v>0</v>
      </c>
      <c r="CG32" s="212" t="s">
        <v>887</v>
      </c>
      <c r="CH32" s="212"/>
      <c r="CI32" s="212"/>
      <c r="CJ32" s="213" t="str">
        <f>IFERROR(VLOOKUP(ROWS($CJ$3:CJ32),CF32:$CG$3874,2,0),"")</f>
        <v/>
      </c>
      <c r="CK32" s="212" t="s">
        <v>888</v>
      </c>
      <c r="CL32" s="212" t="s">
        <v>889</v>
      </c>
      <c r="CM32" s="78">
        <v>43312</v>
      </c>
      <c r="CN32" s="212" t="s">
        <v>890</v>
      </c>
      <c r="CO32" s="212" t="s">
        <v>891</v>
      </c>
      <c r="CP32" s="212" t="s">
        <v>892</v>
      </c>
      <c r="CQ32" s="212" t="s">
        <v>893</v>
      </c>
      <c r="CR32" s="212" t="s">
        <v>894</v>
      </c>
      <c r="CS32" s="44">
        <v>30</v>
      </c>
      <c r="CT32" s="44" t="s">
        <v>895</v>
      </c>
      <c r="CU32" s="214">
        <v>11678</v>
      </c>
      <c r="CV32" s="212" t="s">
        <v>896</v>
      </c>
      <c r="CW32" s="212" t="s">
        <v>873</v>
      </c>
      <c r="CX32" s="44" t="s">
        <v>885</v>
      </c>
      <c r="CY32" s="78">
        <v>43312</v>
      </c>
      <c r="CZ32" s="215" t="s">
        <v>511</v>
      </c>
      <c r="DA32" s="212" t="s">
        <v>561</v>
      </c>
      <c r="DB32" s="44" t="s">
        <v>886</v>
      </c>
      <c r="DC32" s="44" t="s">
        <v>602</v>
      </c>
      <c r="DD32" s="44" t="s">
        <v>563</v>
      </c>
      <c r="DG32" s="213">
        <f>IF(ISNUMBER(SEARCH($L$2,$DH$3:$DH$3334)),MAX($DG$1:DG30)+1,0)</f>
        <v>0</v>
      </c>
      <c r="DH32" s="212" t="s">
        <v>35749</v>
      </c>
      <c r="DI32" s="212"/>
      <c r="DJ32" s="212"/>
      <c r="DK32" s="213" t="str">
        <f>IFERROR(VLOOKUP(ROWS($DK$3:DK32),DG32:DH3363,2,0),"")</f>
        <v/>
      </c>
      <c r="DL32" s="44">
        <v>30</v>
      </c>
      <c r="DM32" s="44" t="s">
        <v>35592</v>
      </c>
      <c r="DN32" s="44" t="s">
        <v>35593</v>
      </c>
      <c r="DO32" s="212" t="s">
        <v>35747</v>
      </c>
      <c r="DP32" s="216" t="s">
        <v>35748</v>
      </c>
      <c r="DQ32" s="217" t="s">
        <v>35750</v>
      </c>
      <c r="DR32" s="44" t="s">
        <v>35689</v>
      </c>
      <c r="DS32" s="44" t="s">
        <v>35664</v>
      </c>
      <c r="DT32" s="44"/>
      <c r="DU32" s="44"/>
      <c r="DV32" s="44"/>
      <c r="DW32" s="44"/>
      <c r="DX32" s="44"/>
      <c r="DY32" s="44"/>
      <c r="DZ32" s="44"/>
      <c r="EA32" s="44"/>
      <c r="EB32" s="44"/>
      <c r="EC32" s="44"/>
      <c r="ED32" s="44"/>
      <c r="EE32" s="44"/>
      <c r="EF32" s="44"/>
      <c r="EG32" s="44"/>
      <c r="EH32" s="44"/>
      <c r="EI32" s="44"/>
      <c r="EJ32" s="44"/>
      <c r="EK32" s="44"/>
      <c r="EL32" s="44"/>
      <c r="EM32" s="44"/>
      <c r="EN32" s="44"/>
      <c r="EO32" s="44"/>
      <c r="EP32" s="44"/>
    </row>
    <row r="33" spans="1:146" ht="15.75">
      <c r="A33" s="104"/>
      <c r="B33" s="104"/>
      <c r="C33" s="279"/>
      <c r="D33" s="280"/>
      <c r="E33" s="273"/>
      <c r="F33" s="273"/>
      <c r="G33" s="273"/>
      <c r="H33" s="104"/>
      <c r="I33" s="282"/>
      <c r="J33" s="273"/>
      <c r="K33" s="273"/>
      <c r="L33" s="104"/>
      <c r="M33" s="104"/>
      <c r="N33" s="44" t="str">
        <f t="shared" si="0"/>
        <v>_2018</v>
      </c>
      <c r="CE33" s="212"/>
      <c r="CF33" s="213">
        <f>IF(ISNUMBER(SEARCH($H$2,$CG$3:$CG$3874)),MAX($CF$2:CF32)+1,0)</f>
        <v>0</v>
      </c>
      <c r="CG33" s="212" t="s">
        <v>897</v>
      </c>
      <c r="CH33" s="212"/>
      <c r="CI33" s="212"/>
      <c r="CJ33" s="213" t="str">
        <f>IFERROR(VLOOKUP(ROWS($CJ$3:CJ33),CF33:$CG$3874,2,0),"")</f>
        <v/>
      </c>
      <c r="CK33" s="212" t="s">
        <v>898</v>
      </c>
      <c r="CL33" s="212" t="s">
        <v>899</v>
      </c>
      <c r="CM33" s="78">
        <v>43312</v>
      </c>
      <c r="CN33" s="212" t="s">
        <v>900</v>
      </c>
      <c r="CO33" s="212" t="s">
        <v>901</v>
      </c>
      <c r="CP33" s="212" t="s">
        <v>902</v>
      </c>
      <c r="CQ33" s="212" t="s">
        <v>903</v>
      </c>
      <c r="CR33" s="212" t="s">
        <v>904</v>
      </c>
      <c r="CS33" s="44">
        <v>31</v>
      </c>
      <c r="CT33" s="44" t="s">
        <v>905</v>
      </c>
      <c r="CU33" s="214">
        <v>5053</v>
      </c>
      <c r="CV33" s="212" t="s">
        <v>906</v>
      </c>
      <c r="CW33" s="212" t="s">
        <v>873</v>
      </c>
      <c r="CX33" s="44" t="s">
        <v>885</v>
      </c>
      <c r="CY33" s="78">
        <v>43312</v>
      </c>
      <c r="CZ33" s="215" t="s">
        <v>907</v>
      </c>
      <c r="DA33" s="212" t="s">
        <v>529</v>
      </c>
      <c r="DB33" s="44" t="s">
        <v>547</v>
      </c>
      <c r="DC33" s="44" t="s">
        <v>908</v>
      </c>
      <c r="DD33" s="44" t="s">
        <v>563</v>
      </c>
      <c r="DG33" s="213">
        <f>IF(ISNUMBER(SEARCH($L$2,$DH$3:$DH$3334)),MAX($DG$1:DG31)+1,0)</f>
        <v>0</v>
      </c>
      <c r="DH33" s="212" t="s">
        <v>35752</v>
      </c>
      <c r="DI33" s="212"/>
      <c r="DJ33" s="212"/>
      <c r="DK33" s="213" t="str">
        <f>IFERROR(VLOOKUP(ROWS($DK$3:DK33),DG33:DH3364,2,0),"")</f>
        <v/>
      </c>
      <c r="DL33" s="44">
        <v>31</v>
      </c>
      <c r="DM33" s="44" t="s">
        <v>35603</v>
      </c>
      <c r="DN33" s="44" t="s">
        <v>35593</v>
      </c>
      <c r="DO33" s="212" t="s">
        <v>35747</v>
      </c>
      <c r="DP33" s="216" t="s">
        <v>35751</v>
      </c>
      <c r="DQ33" s="217" t="s">
        <v>35724</v>
      </c>
      <c r="DR33" s="44" t="s">
        <v>35685</v>
      </c>
      <c r="DS33" s="44" t="s">
        <v>35725</v>
      </c>
      <c r="DT33" s="44"/>
      <c r="DU33" s="44"/>
      <c r="DV33" s="44"/>
      <c r="DW33" s="44"/>
      <c r="DX33" s="44"/>
      <c r="DY33" s="44"/>
      <c r="DZ33" s="44"/>
      <c r="EA33" s="44"/>
      <c r="EB33" s="44"/>
      <c r="EC33" s="44"/>
      <c r="ED33" s="44"/>
      <c r="EE33" s="44"/>
      <c r="EF33" s="44"/>
      <c r="EG33" s="44"/>
      <c r="EH33" s="44"/>
      <c r="EI33" s="44"/>
      <c r="EJ33" s="44"/>
      <c r="EK33" s="44"/>
      <c r="EL33" s="44"/>
      <c r="EM33" s="44"/>
      <c r="EN33" s="44"/>
      <c r="EO33" s="44"/>
      <c r="EP33" s="44"/>
    </row>
    <row r="34" spans="1:146" ht="15.75">
      <c r="A34" s="104"/>
      <c r="B34" s="104"/>
      <c r="C34" s="279"/>
      <c r="D34" s="280"/>
      <c r="E34" s="273"/>
      <c r="F34" s="273"/>
      <c r="G34" s="273"/>
      <c r="H34" s="104"/>
      <c r="I34" s="282"/>
      <c r="J34" s="273"/>
      <c r="K34" s="273"/>
      <c r="L34" s="104"/>
      <c r="M34" s="104"/>
      <c r="N34" s="44" t="str">
        <f t="shared" si="0"/>
        <v>_2018</v>
      </c>
      <c r="CE34" s="212"/>
      <c r="CF34" s="213">
        <f>IF(ISNUMBER(SEARCH($H$2,$CG$3:$CG$3874)),MAX($CF$2:CF33)+1,0)</f>
        <v>0</v>
      </c>
      <c r="CG34" s="212" t="s">
        <v>909</v>
      </c>
      <c r="CH34" s="212"/>
      <c r="CI34" s="212"/>
      <c r="CJ34" s="213" t="str">
        <f>IFERROR(VLOOKUP(ROWS($CJ$3:CJ34),CF34:$CG$3874,2,0),"")</f>
        <v/>
      </c>
      <c r="CK34" s="212" t="s">
        <v>910</v>
      </c>
      <c r="CL34" s="212" t="s">
        <v>911</v>
      </c>
      <c r="CM34" s="78">
        <v>43312</v>
      </c>
      <c r="CN34" s="212" t="s">
        <v>912</v>
      </c>
      <c r="CO34" s="212" t="s">
        <v>913</v>
      </c>
      <c r="CP34" s="212" t="s">
        <v>914</v>
      </c>
      <c r="CQ34" s="212" t="s">
        <v>915</v>
      </c>
      <c r="CR34" s="212" t="s">
        <v>916</v>
      </c>
      <c r="CS34" s="44">
        <v>32</v>
      </c>
      <c r="CT34" s="44" t="s">
        <v>917</v>
      </c>
      <c r="CU34" s="214">
        <v>11687</v>
      </c>
      <c r="CV34" s="212" t="s">
        <v>918</v>
      </c>
      <c r="CW34" s="212" t="s">
        <v>873</v>
      </c>
      <c r="CX34" s="44" t="s">
        <v>885</v>
      </c>
      <c r="CY34" s="78">
        <v>43312</v>
      </c>
      <c r="CZ34" s="215" t="s">
        <v>907</v>
      </c>
      <c r="DA34" s="212" t="s">
        <v>561</v>
      </c>
      <c r="DB34" s="44" t="s">
        <v>919</v>
      </c>
      <c r="DC34" s="44" t="s">
        <v>908</v>
      </c>
      <c r="DD34" s="44" t="s">
        <v>563</v>
      </c>
      <c r="DG34" s="213">
        <f>IF(ISNUMBER(SEARCH($L$2,$DH$3:$DH$3334)),MAX($DG$1:DG32)+1,0)</f>
        <v>0</v>
      </c>
      <c r="DH34" s="212" t="s">
        <v>35754</v>
      </c>
      <c r="DI34" s="212"/>
      <c r="DJ34" s="212"/>
      <c r="DK34" s="213" t="str">
        <f>IFERROR(VLOOKUP(ROWS($DK$3:DK34),DG34:DH3365,2,0),"")</f>
        <v/>
      </c>
      <c r="DL34" s="44">
        <v>32</v>
      </c>
      <c r="DM34" s="44" t="s">
        <v>35603</v>
      </c>
      <c r="DN34" s="44" t="s">
        <v>35593</v>
      </c>
      <c r="DO34" s="212" t="s">
        <v>35747</v>
      </c>
      <c r="DP34" s="216" t="s">
        <v>35753</v>
      </c>
      <c r="DQ34" s="217" t="s">
        <v>35724</v>
      </c>
      <c r="DR34" s="44" t="s">
        <v>35685</v>
      </c>
      <c r="DS34" s="44" t="s">
        <v>35725</v>
      </c>
      <c r="DT34" s="44"/>
      <c r="DU34" s="44"/>
      <c r="DV34" s="44"/>
      <c r="DW34" s="44"/>
      <c r="DX34" s="44"/>
      <c r="DY34" s="44"/>
      <c r="DZ34" s="44"/>
      <c r="EA34" s="44"/>
      <c r="EB34" s="44"/>
      <c r="EC34" s="44"/>
      <c r="ED34" s="44"/>
      <c r="EE34" s="44"/>
      <c r="EF34" s="44"/>
      <c r="EG34" s="44"/>
      <c r="EH34" s="44"/>
      <c r="EI34" s="44"/>
      <c r="EJ34" s="44"/>
      <c r="EK34" s="44"/>
      <c r="EL34" s="44"/>
      <c r="EM34" s="44"/>
      <c r="EN34" s="44"/>
      <c r="EO34" s="44"/>
      <c r="EP34" s="44"/>
    </row>
    <row r="35" spans="1:146" s="225" customFormat="1">
      <c r="A35" s="104"/>
      <c r="B35" s="104"/>
      <c r="C35" s="279"/>
      <c r="D35" s="280"/>
      <c r="E35" s="273"/>
      <c r="F35" s="273"/>
      <c r="G35" s="273"/>
      <c r="H35" s="104"/>
      <c r="I35" s="282"/>
      <c r="J35" s="273"/>
      <c r="K35" s="273"/>
      <c r="L35" s="104"/>
      <c r="M35" s="104"/>
      <c r="N35" s="44" t="str">
        <f t="shared" si="0"/>
        <v>_2018</v>
      </c>
      <c r="O35" s="102"/>
      <c r="P35" s="102"/>
      <c r="Q35" s="102"/>
      <c r="R35" s="102"/>
      <c r="S35" s="101"/>
      <c r="T35" s="101"/>
      <c r="U35" s="101"/>
      <c r="V35" s="101"/>
      <c r="W35" s="101"/>
      <c r="X35" s="101"/>
      <c r="Y35" s="101"/>
      <c r="Z35" s="101"/>
      <c r="AA35" s="101"/>
      <c r="AB35" s="101"/>
      <c r="AC35" s="101"/>
      <c r="AD35" s="101"/>
      <c r="AE35" s="101"/>
      <c r="CE35" s="227"/>
      <c r="CF35" s="213">
        <f>IF(ISNUMBER(SEARCH($H$2,$CG$3:$CG$3874)),MAX($CF$2:CF34)+1,0)</f>
        <v>0</v>
      </c>
      <c r="CG35" s="227" t="s">
        <v>920</v>
      </c>
      <c r="CH35" s="227"/>
      <c r="CI35" s="227"/>
      <c r="CJ35" s="213" t="str">
        <f>IFERROR(VLOOKUP(ROWS($CJ$3:CJ35),CF35:$CG$3874,2,0),"")</f>
        <v/>
      </c>
      <c r="CK35" s="227" t="s">
        <v>921</v>
      </c>
      <c r="CL35" s="227" t="s">
        <v>922</v>
      </c>
      <c r="CM35" s="226">
        <v>43312</v>
      </c>
      <c r="CN35" s="227" t="s">
        <v>923</v>
      </c>
      <c r="CO35" s="227" t="s">
        <v>924</v>
      </c>
      <c r="CP35" s="227" t="s">
        <v>925</v>
      </c>
      <c r="CQ35" s="227" t="s">
        <v>926</v>
      </c>
      <c r="CR35" s="227" t="s">
        <v>927</v>
      </c>
      <c r="CS35" s="227">
        <v>33</v>
      </c>
      <c r="CT35" s="227" t="s">
        <v>928</v>
      </c>
      <c r="CU35" s="228">
        <v>15122</v>
      </c>
      <c r="CV35" s="227" t="s">
        <v>929</v>
      </c>
      <c r="CW35" s="227" t="s">
        <v>873</v>
      </c>
      <c r="CX35" s="227" t="s">
        <v>885</v>
      </c>
      <c r="CY35" s="226">
        <v>43312</v>
      </c>
      <c r="CZ35" s="227" t="s">
        <v>576</v>
      </c>
      <c r="DA35" s="227" t="s">
        <v>561</v>
      </c>
      <c r="DB35" s="227" t="s">
        <v>530</v>
      </c>
      <c r="DC35" s="227" t="s">
        <v>874</v>
      </c>
      <c r="DD35" s="227" t="s">
        <v>563</v>
      </c>
      <c r="DG35" s="229">
        <f>IF(ISNUMBER(SEARCH($L$2,$DH$3:$DH$3334)),MAX($DG$1:DG33)+1,0)</f>
        <v>0</v>
      </c>
      <c r="DH35" s="227" t="s">
        <v>35757</v>
      </c>
      <c r="DI35" s="227"/>
      <c r="DJ35" s="227"/>
      <c r="DK35" s="229" t="str">
        <f>IFERROR(VLOOKUP(ROWS($DK$3:DK35),DG35:DH3366,2,0),"")</f>
        <v/>
      </c>
      <c r="DL35" s="227">
        <v>33</v>
      </c>
      <c r="DM35" s="227" t="s">
        <v>35592</v>
      </c>
      <c r="DN35" s="227" t="s">
        <v>35593</v>
      </c>
      <c r="DO35" s="227" t="s">
        <v>35755</v>
      </c>
      <c r="DP35" s="227" t="s">
        <v>35756</v>
      </c>
      <c r="DQ35" s="230" t="s">
        <v>35758</v>
      </c>
      <c r="DR35" s="227" t="s">
        <v>35759</v>
      </c>
      <c r="DS35" s="227" t="s">
        <v>35760</v>
      </c>
      <c r="DT35" s="227" t="s">
        <v>35761</v>
      </c>
      <c r="DU35" s="227" t="s">
        <v>35762</v>
      </c>
      <c r="DV35" s="227"/>
      <c r="DW35" s="227"/>
      <c r="DX35" s="227"/>
      <c r="DY35" s="227"/>
      <c r="DZ35" s="227"/>
      <c r="EA35" s="227"/>
      <c r="EB35" s="227"/>
      <c r="EC35" s="227"/>
      <c r="ED35" s="227"/>
      <c r="EE35" s="227"/>
      <c r="EF35" s="227"/>
      <c r="EG35" s="227"/>
      <c r="EH35" s="227"/>
      <c r="EI35" s="227"/>
      <c r="EJ35" s="227"/>
      <c r="EK35" s="227"/>
      <c r="EL35" s="227"/>
      <c r="EM35" s="227"/>
      <c r="EN35" s="227"/>
      <c r="EO35" s="227"/>
      <c r="EP35" s="227"/>
    </row>
    <row r="36" spans="1:146">
      <c r="A36" s="104"/>
      <c r="B36" s="104"/>
      <c r="C36" s="279"/>
      <c r="D36" s="280"/>
      <c r="E36" s="273"/>
      <c r="F36" s="273"/>
      <c r="G36" s="273"/>
      <c r="H36" s="104"/>
      <c r="I36" s="282"/>
      <c r="J36" s="273"/>
      <c r="K36" s="273"/>
      <c r="L36" s="104"/>
      <c r="M36" s="104"/>
      <c r="N36" s="44" t="str">
        <f t="shared" si="0"/>
        <v>_2018</v>
      </c>
      <c r="CE36" s="212"/>
      <c r="CF36" s="213">
        <f>IF(ISNUMBER(SEARCH($H$2,$CG$3:$CG$3874)),MAX($CF$2:CF35)+1,0)</f>
        <v>0</v>
      </c>
      <c r="CG36" s="212" t="s">
        <v>930</v>
      </c>
      <c r="CH36" s="212"/>
      <c r="CI36" s="212"/>
      <c r="CJ36" s="213" t="str">
        <f>IFERROR(VLOOKUP(ROWS($CJ$3:CJ36),CF36:$CG$3874,2,0),"")</f>
        <v/>
      </c>
      <c r="CK36" s="212" t="s">
        <v>931</v>
      </c>
      <c r="CL36" s="212" t="s">
        <v>932</v>
      </c>
      <c r="CM36" s="78">
        <v>43312</v>
      </c>
      <c r="CN36" s="212" t="s">
        <v>933</v>
      </c>
      <c r="CO36" s="212" t="s">
        <v>934</v>
      </c>
      <c r="CP36" s="212" t="s">
        <v>935</v>
      </c>
      <c r="CQ36" s="212" t="s">
        <v>936</v>
      </c>
      <c r="CR36" s="212" t="s">
        <v>937</v>
      </c>
      <c r="CS36" s="44">
        <v>34</v>
      </c>
      <c r="CT36" s="44" t="s">
        <v>938</v>
      </c>
      <c r="CU36" s="214">
        <v>16619</v>
      </c>
      <c r="CV36" s="212" t="s">
        <v>939</v>
      </c>
      <c r="CW36" s="212" t="s">
        <v>873</v>
      </c>
      <c r="CX36" s="44" t="s">
        <v>885</v>
      </c>
      <c r="CY36" s="78">
        <v>43312</v>
      </c>
      <c r="CZ36" s="215" t="s">
        <v>511</v>
      </c>
      <c r="DA36" s="212" t="s">
        <v>561</v>
      </c>
      <c r="DB36" s="44" t="s">
        <v>940</v>
      </c>
      <c r="DC36" s="44" t="s">
        <v>669</v>
      </c>
      <c r="DD36" s="44" t="s">
        <v>682</v>
      </c>
      <c r="DG36" s="213">
        <f>IF(ISNUMBER(SEARCH($L$2,$DH$3:$DH$3334)),MAX($DG$1:DG34)+1,0)</f>
        <v>0</v>
      </c>
      <c r="DH36" s="212" t="s">
        <v>35764</v>
      </c>
      <c r="DI36" s="212"/>
      <c r="DJ36" s="212"/>
      <c r="DK36" s="213" t="str">
        <f>IFERROR(VLOOKUP(ROWS($DK$3:DK36),DG36:DH3367,2,0),"")</f>
        <v/>
      </c>
      <c r="DL36" s="44">
        <v>34</v>
      </c>
      <c r="DM36" s="44" t="s">
        <v>35592</v>
      </c>
      <c r="DN36" s="44" t="s">
        <v>35593</v>
      </c>
      <c r="DO36" s="212" t="s">
        <v>35755</v>
      </c>
      <c r="DP36" s="212" t="s">
        <v>35763</v>
      </c>
      <c r="DQ36" s="217" t="s">
        <v>35717</v>
      </c>
      <c r="DR36" s="44" t="s">
        <v>35717</v>
      </c>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row>
    <row r="37" spans="1:146">
      <c r="A37" s="104"/>
      <c r="B37" s="104"/>
      <c r="C37" s="279"/>
      <c r="D37" s="280"/>
      <c r="E37" s="273"/>
      <c r="F37" s="273"/>
      <c r="G37" s="273"/>
      <c r="H37" s="104"/>
      <c r="I37" s="282"/>
      <c r="J37" s="273"/>
      <c r="K37" s="273"/>
      <c r="L37" s="104"/>
      <c r="M37" s="104"/>
      <c r="N37" s="44" t="str">
        <f t="shared" si="0"/>
        <v>_2018</v>
      </c>
      <c r="CE37" s="212"/>
      <c r="CF37" s="213">
        <f>IF(ISNUMBER(SEARCH($H$2,$CG$3:$CG$3874)),MAX($CF$2:CF36)+1,0)</f>
        <v>0</v>
      </c>
      <c r="CG37" s="212" t="s">
        <v>941</v>
      </c>
      <c r="CH37" s="212"/>
      <c r="CI37" s="212"/>
      <c r="CJ37" s="213" t="str">
        <f>IFERROR(VLOOKUP(ROWS($CJ$3:CJ37),CF37:$CG$3874,2,0),"")</f>
        <v/>
      </c>
      <c r="CK37" s="212" t="s">
        <v>942</v>
      </c>
      <c r="CL37" s="212" t="s">
        <v>943</v>
      </c>
      <c r="CM37" s="78" t="s">
        <v>511</v>
      </c>
      <c r="CN37" s="212" t="s">
        <v>944</v>
      </c>
      <c r="CO37" s="212" t="s">
        <v>945</v>
      </c>
      <c r="CP37" s="212" t="s">
        <v>946</v>
      </c>
      <c r="CQ37" s="212" t="s">
        <v>947</v>
      </c>
      <c r="CR37" s="212" t="s">
        <v>948</v>
      </c>
      <c r="CS37" s="44">
        <v>35</v>
      </c>
      <c r="CT37" s="44" t="s">
        <v>949</v>
      </c>
      <c r="CU37" s="214">
        <v>9036</v>
      </c>
      <c r="CV37" s="212" t="s">
        <v>950</v>
      </c>
      <c r="CW37" s="212" t="s">
        <v>951</v>
      </c>
      <c r="CX37" s="44" t="s">
        <v>952</v>
      </c>
      <c r="CY37" s="44" t="s">
        <v>511</v>
      </c>
      <c r="CZ37" s="215" t="s">
        <v>763</v>
      </c>
      <c r="DA37" s="212" t="s">
        <v>737</v>
      </c>
      <c r="DB37" s="44" t="s">
        <v>641</v>
      </c>
      <c r="DC37" s="44" t="s">
        <v>723</v>
      </c>
      <c r="DD37" s="44" t="s">
        <v>563</v>
      </c>
      <c r="DG37" s="213">
        <f>IF(ISNUMBER(SEARCH($L$2,$DH$3:$DH$3334)),MAX($DG$1:DG35)+1,0)</f>
        <v>0</v>
      </c>
      <c r="DH37" s="212" t="s">
        <v>35767</v>
      </c>
      <c r="DI37" s="212"/>
      <c r="DJ37" s="212"/>
      <c r="DK37" s="213" t="str">
        <f>IFERROR(VLOOKUP(ROWS($DK$3:DK37),DG37:DH3368,2,0),"")</f>
        <v/>
      </c>
      <c r="DL37" s="44">
        <v>35</v>
      </c>
      <c r="DM37" s="44" t="s">
        <v>35592</v>
      </c>
      <c r="DN37" s="44" t="s">
        <v>35593</v>
      </c>
      <c r="DO37" s="212" t="s">
        <v>35765</v>
      </c>
      <c r="DP37" s="212" t="s">
        <v>35766</v>
      </c>
      <c r="DQ37" s="44" t="s">
        <v>35768</v>
      </c>
      <c r="DR37" s="44" t="s">
        <v>35607</v>
      </c>
      <c r="DS37" s="44" t="s">
        <v>35669</v>
      </c>
      <c r="DT37" s="44" t="s">
        <v>35600</v>
      </c>
      <c r="DU37" s="44" t="s">
        <v>35601</v>
      </c>
      <c r="DV37" s="44" t="s">
        <v>35769</v>
      </c>
      <c r="DW37" s="44" t="s">
        <v>35770</v>
      </c>
      <c r="DX37" s="44" t="s">
        <v>35647</v>
      </c>
      <c r="DY37" s="44" t="s">
        <v>35771</v>
      </c>
      <c r="DZ37" s="44" t="s">
        <v>35772</v>
      </c>
      <c r="EA37" s="44"/>
      <c r="EB37" s="44"/>
      <c r="EC37" s="44"/>
      <c r="ED37" s="44"/>
      <c r="EE37" s="44"/>
      <c r="EF37" s="44"/>
      <c r="EG37" s="44"/>
      <c r="EH37" s="44"/>
      <c r="EI37" s="44"/>
      <c r="EJ37" s="44"/>
      <c r="EK37" s="44"/>
      <c r="EL37" s="44"/>
      <c r="EM37" s="44"/>
      <c r="EN37" s="44"/>
      <c r="EO37" s="44"/>
      <c r="EP37" s="44"/>
    </row>
    <row r="38" spans="1:146">
      <c r="A38" s="104"/>
      <c r="B38" s="104"/>
      <c r="C38" s="279"/>
      <c r="D38" s="280"/>
      <c r="E38" s="273"/>
      <c r="F38" s="273"/>
      <c r="G38" s="273"/>
      <c r="H38" s="104"/>
      <c r="I38" s="282"/>
      <c r="J38" s="273"/>
      <c r="K38" s="273"/>
      <c r="L38" s="104"/>
      <c r="M38" s="104"/>
      <c r="N38" s="44" t="str">
        <f t="shared" si="0"/>
        <v>_2018</v>
      </c>
      <c r="CE38" s="212"/>
      <c r="CF38" s="213">
        <f>IF(ISNUMBER(SEARCH($H$2,$CG$3:$CG$3874)),MAX($CF$2:CF37)+1,0)</f>
        <v>0</v>
      </c>
      <c r="CG38" s="212" t="s">
        <v>953</v>
      </c>
      <c r="CH38" s="212"/>
      <c r="CI38" s="212"/>
      <c r="CJ38" s="213" t="str">
        <f>IFERROR(VLOOKUP(ROWS($CJ$3:CJ38),CF38:$CG$3874,2,0),"")</f>
        <v/>
      </c>
      <c r="CK38" s="212" t="s">
        <v>954</v>
      </c>
      <c r="CL38" s="212" t="s">
        <v>955</v>
      </c>
      <c r="CM38" s="78">
        <v>42947</v>
      </c>
      <c r="CN38" s="212" t="s">
        <v>956</v>
      </c>
      <c r="CO38" s="212" t="s">
        <v>957</v>
      </c>
      <c r="CP38" s="212" t="s">
        <v>958</v>
      </c>
      <c r="CQ38" s="212" t="s">
        <v>959</v>
      </c>
      <c r="CR38" s="212" t="s">
        <v>960</v>
      </c>
      <c r="CS38" s="44">
        <v>36</v>
      </c>
      <c r="CT38" s="44" t="s">
        <v>961</v>
      </c>
      <c r="CU38" s="214">
        <v>16823</v>
      </c>
      <c r="CV38" s="212" t="s">
        <v>962</v>
      </c>
      <c r="CW38" s="212" t="s">
        <v>951</v>
      </c>
      <c r="CX38" s="44" t="s">
        <v>963</v>
      </c>
      <c r="CY38" s="78">
        <v>42947</v>
      </c>
      <c r="CZ38" s="215" t="s">
        <v>511</v>
      </c>
      <c r="DA38" s="212" t="s">
        <v>737</v>
      </c>
      <c r="DB38" s="44" t="s">
        <v>655</v>
      </c>
      <c r="DC38" s="44" t="s">
        <v>723</v>
      </c>
      <c r="DD38" s="44" t="s">
        <v>682</v>
      </c>
      <c r="DG38" s="213">
        <f>IF(ISNUMBER(SEARCH($L$2,$DH$3:$DH$3334)),MAX($DG$1:DG36)+1,0)</f>
        <v>0</v>
      </c>
      <c r="DH38" s="212" t="s">
        <v>35774</v>
      </c>
      <c r="DI38" s="212"/>
      <c r="DJ38" s="212"/>
      <c r="DK38" s="213" t="str">
        <f>IFERROR(VLOOKUP(ROWS($DK$3:DK38),DG38:DH3369,2,0),"")</f>
        <v/>
      </c>
      <c r="DL38" s="44">
        <v>36</v>
      </c>
      <c r="DM38" s="44" t="s">
        <v>35592</v>
      </c>
      <c r="DN38" s="44" t="s">
        <v>35593</v>
      </c>
      <c r="DO38" s="212" t="s">
        <v>35773</v>
      </c>
      <c r="DP38" s="212" t="s">
        <v>35613</v>
      </c>
      <c r="DQ38" s="44" t="s">
        <v>35775</v>
      </c>
      <c r="DR38" s="44" t="s">
        <v>35776</v>
      </c>
      <c r="DS38" s="44" t="s">
        <v>35777</v>
      </c>
      <c r="DT38" s="44" t="s">
        <v>35778</v>
      </c>
      <c r="DU38" s="44"/>
      <c r="DV38" s="44"/>
      <c r="DW38" s="44"/>
      <c r="DX38" s="44"/>
      <c r="DY38" s="44"/>
      <c r="DZ38" s="44"/>
      <c r="EA38" s="44"/>
      <c r="EB38" s="44"/>
      <c r="EC38" s="44"/>
      <c r="ED38" s="44"/>
      <c r="EE38" s="44"/>
      <c r="EF38" s="44"/>
      <c r="EG38" s="44"/>
      <c r="EH38" s="44"/>
      <c r="EI38" s="44"/>
      <c r="EJ38" s="44"/>
      <c r="EK38" s="44"/>
      <c r="EL38" s="44"/>
      <c r="EM38" s="44"/>
      <c r="EN38" s="44"/>
      <c r="EO38" s="44"/>
      <c r="EP38" s="44"/>
    </row>
    <row r="39" spans="1:146">
      <c r="A39" s="104"/>
      <c r="B39" s="273"/>
      <c r="C39" s="279"/>
      <c r="D39" s="280"/>
      <c r="E39" s="273"/>
      <c r="F39" s="273"/>
      <c r="G39" s="273"/>
      <c r="H39" s="104"/>
      <c r="I39" s="282"/>
      <c r="J39" s="273"/>
      <c r="K39" s="273"/>
      <c r="L39" s="104"/>
      <c r="M39" s="104"/>
      <c r="N39" s="44" t="str">
        <f t="shared" si="0"/>
        <v>_2018</v>
      </c>
      <c r="CE39" s="212"/>
      <c r="CF39" s="213">
        <f>IF(ISNUMBER(SEARCH($H$2,$CG$3:$CG$3874)),MAX($CF$2:CF38)+1,0)</f>
        <v>0</v>
      </c>
      <c r="CG39" s="212" t="s">
        <v>964</v>
      </c>
      <c r="CH39" s="212"/>
      <c r="CI39" s="212"/>
      <c r="CJ39" s="213" t="str">
        <f>IFERROR(VLOOKUP(ROWS($CJ$3:CJ39),CF39:$CG$3874,2,0),"")</f>
        <v/>
      </c>
      <c r="CK39" s="212" t="s">
        <v>965</v>
      </c>
      <c r="CL39" s="212" t="s">
        <v>966</v>
      </c>
      <c r="CM39" s="78">
        <v>42947</v>
      </c>
      <c r="CN39" s="212" t="s">
        <v>967</v>
      </c>
      <c r="CO39" s="212" t="s">
        <v>968</v>
      </c>
      <c r="CP39" s="212" t="s">
        <v>969</v>
      </c>
      <c r="CQ39" s="212" t="s">
        <v>970</v>
      </c>
      <c r="CR39" s="212" t="s">
        <v>971</v>
      </c>
      <c r="CS39" s="44">
        <v>37</v>
      </c>
      <c r="CT39" s="44" t="s">
        <v>972</v>
      </c>
      <c r="CU39" s="214">
        <v>8646</v>
      </c>
      <c r="CV39" s="212" t="s">
        <v>973</v>
      </c>
      <c r="CW39" s="212" t="s">
        <v>951</v>
      </c>
      <c r="CX39" s="44" t="s">
        <v>963</v>
      </c>
      <c r="CY39" s="78">
        <v>42947</v>
      </c>
      <c r="CZ39" s="215" t="s">
        <v>763</v>
      </c>
      <c r="DA39" s="212" t="s">
        <v>737</v>
      </c>
      <c r="DB39" s="44" t="s">
        <v>530</v>
      </c>
      <c r="DC39" s="44" t="s">
        <v>974</v>
      </c>
      <c r="DD39" s="44" t="s">
        <v>563</v>
      </c>
      <c r="DG39" s="213">
        <f>IF(ISNUMBER(SEARCH($L$2,$DH$3:$DH$3334)),MAX($DG$1:DG37)+1,0)</f>
        <v>0</v>
      </c>
      <c r="DH39" s="212" t="s">
        <v>35780</v>
      </c>
      <c r="DI39" s="212"/>
      <c r="DJ39" s="212"/>
      <c r="DK39" s="213" t="str">
        <f>IFERROR(VLOOKUP(ROWS($DK$3:DK39),DG39:DH3370,2,0),"")</f>
        <v/>
      </c>
      <c r="DL39" s="44">
        <v>37</v>
      </c>
      <c r="DM39" s="44" t="s">
        <v>35592</v>
      </c>
      <c r="DN39" s="44" t="s">
        <v>35593</v>
      </c>
      <c r="DO39" s="212" t="s">
        <v>35773</v>
      </c>
      <c r="DP39" s="212" t="s">
        <v>35779</v>
      </c>
      <c r="DQ39" s="44" t="s">
        <v>35781</v>
      </c>
      <c r="DR39" s="44" t="s">
        <v>35776</v>
      </c>
      <c r="DS39" s="44" t="s">
        <v>35777</v>
      </c>
      <c r="DT39" s="44" t="s">
        <v>35618</v>
      </c>
      <c r="DU39" s="44"/>
      <c r="DV39" s="44"/>
      <c r="DW39" s="44"/>
      <c r="DX39" s="44"/>
      <c r="DY39" s="44"/>
      <c r="DZ39" s="44"/>
      <c r="EA39" s="44"/>
      <c r="EB39" s="44"/>
      <c r="EC39" s="44"/>
      <c r="ED39" s="44"/>
      <c r="EE39" s="44"/>
      <c r="EF39" s="44"/>
      <c r="EG39" s="44"/>
      <c r="EH39" s="44"/>
      <c r="EI39" s="44"/>
      <c r="EJ39" s="44"/>
      <c r="EK39" s="44"/>
      <c r="EL39" s="44"/>
      <c r="EM39" s="44"/>
      <c r="EN39" s="44"/>
      <c r="EO39" s="44"/>
      <c r="EP39" s="44"/>
    </row>
    <row r="40" spans="1:146">
      <c r="A40" s="104"/>
      <c r="B40" s="104"/>
      <c r="C40" s="279"/>
      <c r="D40" s="280"/>
      <c r="E40" s="273"/>
      <c r="F40" s="273"/>
      <c r="G40" s="273"/>
      <c r="H40" s="104"/>
      <c r="I40" s="282"/>
      <c r="J40" s="273"/>
      <c r="K40" s="273"/>
      <c r="L40" s="104"/>
      <c r="M40" s="104"/>
      <c r="N40" s="44" t="str">
        <f t="shared" si="0"/>
        <v>_2018</v>
      </c>
      <c r="CE40" s="212"/>
      <c r="CF40" s="213">
        <f>IF(ISNUMBER(SEARCH($H$2,$CG$3:$CG$3874)),MAX($CF$2:CF39)+1,0)</f>
        <v>0</v>
      </c>
      <c r="CG40" s="212" t="s">
        <v>975</v>
      </c>
      <c r="CH40" s="212"/>
      <c r="CI40" s="212"/>
      <c r="CJ40" s="213" t="str">
        <f>IFERROR(VLOOKUP(ROWS($CJ$3:CJ40),CF40:$CG$3874,2,0),"")</f>
        <v/>
      </c>
      <c r="CK40" s="212" t="s">
        <v>976</v>
      </c>
      <c r="CL40" s="212" t="s">
        <v>977</v>
      </c>
      <c r="CM40" s="78">
        <v>44196</v>
      </c>
      <c r="CN40" s="212" t="s">
        <v>978</v>
      </c>
      <c r="CO40" s="212" t="s">
        <v>979</v>
      </c>
      <c r="CP40" s="212" t="s">
        <v>980</v>
      </c>
      <c r="CQ40" s="212" t="s">
        <v>981</v>
      </c>
      <c r="CR40" s="212" t="s">
        <v>982</v>
      </c>
      <c r="CS40" s="44">
        <v>38</v>
      </c>
      <c r="CT40" s="44" t="s">
        <v>983</v>
      </c>
      <c r="CU40" s="214">
        <v>10363</v>
      </c>
      <c r="CV40" s="212" t="s">
        <v>984</v>
      </c>
      <c r="CW40" s="212" t="s">
        <v>985</v>
      </c>
      <c r="CX40" s="44" t="s">
        <v>789</v>
      </c>
      <c r="CY40" s="78">
        <v>44196</v>
      </c>
      <c r="CZ40" s="215" t="s">
        <v>640</v>
      </c>
      <c r="DA40" s="212" t="s">
        <v>512</v>
      </c>
      <c r="DB40" s="44" t="s">
        <v>641</v>
      </c>
      <c r="DC40" s="44" t="s">
        <v>986</v>
      </c>
      <c r="DD40" s="44" t="s">
        <v>532</v>
      </c>
      <c r="DG40" s="213">
        <f>IF(ISNUMBER(SEARCH($L$2,$DH$3:$DH$3334)),MAX($DG$1:DG38)+1,0)</f>
        <v>0</v>
      </c>
      <c r="DH40" s="212" t="s">
        <v>35783</v>
      </c>
      <c r="DI40" s="212"/>
      <c r="DJ40" s="212"/>
      <c r="DK40" s="213" t="str">
        <f>IFERROR(VLOOKUP(ROWS($DK$3:DK40),DG40:DH3371,2,0),"")</f>
        <v/>
      </c>
      <c r="DL40" s="44">
        <v>38</v>
      </c>
      <c r="DM40" s="44" t="s">
        <v>35592</v>
      </c>
      <c r="DN40" s="44" t="s">
        <v>35593</v>
      </c>
      <c r="DO40" s="212" t="s">
        <v>35773</v>
      </c>
      <c r="DP40" s="212" t="s">
        <v>35782</v>
      </c>
      <c r="DQ40" s="44" t="s">
        <v>35784</v>
      </c>
      <c r="DR40" s="44" t="s">
        <v>35658</v>
      </c>
      <c r="DS40" s="44" t="s">
        <v>35659</v>
      </c>
      <c r="DT40" s="44" t="s">
        <v>35785</v>
      </c>
      <c r="DU40" s="44" t="s">
        <v>35786</v>
      </c>
      <c r="DV40" s="44" t="s">
        <v>35787</v>
      </c>
      <c r="DW40" s="44" t="s">
        <v>35788</v>
      </c>
      <c r="DX40" s="44" t="s">
        <v>35689</v>
      </c>
      <c r="DY40" s="44" t="s">
        <v>35664</v>
      </c>
      <c r="DZ40" s="44"/>
      <c r="EA40" s="44"/>
      <c r="EB40" s="44"/>
      <c r="EC40" s="44"/>
      <c r="ED40" s="44"/>
      <c r="EE40" s="44"/>
      <c r="EF40" s="44"/>
      <c r="EG40" s="44"/>
      <c r="EH40" s="44"/>
      <c r="EI40" s="44"/>
      <c r="EJ40" s="44"/>
      <c r="EK40" s="44"/>
      <c r="EL40" s="44"/>
      <c r="EM40" s="44"/>
      <c r="EN40" s="44"/>
      <c r="EO40" s="44"/>
      <c r="EP40" s="44"/>
    </row>
    <row r="41" spans="1:146">
      <c r="A41" s="104"/>
      <c r="B41" s="104"/>
      <c r="C41" s="279"/>
      <c r="D41" s="280"/>
      <c r="E41" s="273"/>
      <c r="F41" s="273"/>
      <c r="G41" s="273"/>
      <c r="H41" s="104"/>
      <c r="I41" s="282"/>
      <c r="J41" s="273"/>
      <c r="K41" s="273"/>
      <c r="L41" s="104"/>
      <c r="M41" s="104"/>
      <c r="N41" s="44" t="str">
        <f t="shared" si="0"/>
        <v>_2018</v>
      </c>
      <c r="CE41" s="212"/>
      <c r="CF41" s="213">
        <f>IF(ISNUMBER(SEARCH($H$2,$CG$3:$CG$3874)),MAX($CF$2:CF40)+1,0)</f>
        <v>0</v>
      </c>
      <c r="CG41" s="212" t="s">
        <v>987</v>
      </c>
      <c r="CH41" s="212"/>
      <c r="CI41" s="212"/>
      <c r="CJ41" s="213" t="str">
        <f>IFERROR(VLOOKUP(ROWS($CJ$3:CJ41),CF41:$CG$3874,2,0),"")</f>
        <v/>
      </c>
      <c r="CK41" s="212" t="s">
        <v>988</v>
      </c>
      <c r="CL41" s="212" t="s">
        <v>989</v>
      </c>
      <c r="CM41" s="78">
        <v>43220</v>
      </c>
      <c r="CN41" s="212" t="s">
        <v>990</v>
      </c>
      <c r="CO41" s="212" t="s">
        <v>991</v>
      </c>
      <c r="CP41" s="212" t="s">
        <v>992</v>
      </c>
      <c r="CQ41" s="212" t="s">
        <v>993</v>
      </c>
      <c r="CR41" s="212" t="s">
        <v>994</v>
      </c>
      <c r="CS41" s="44">
        <v>39</v>
      </c>
      <c r="CT41" s="44" t="s">
        <v>995</v>
      </c>
      <c r="CU41" s="214">
        <v>4275</v>
      </c>
      <c r="CV41" s="212" t="s">
        <v>996</v>
      </c>
      <c r="CW41" s="212" t="s">
        <v>997</v>
      </c>
      <c r="CX41" s="44" t="s">
        <v>998</v>
      </c>
      <c r="CY41" s="78">
        <v>43220</v>
      </c>
      <c r="CZ41" s="215" t="s">
        <v>999</v>
      </c>
      <c r="DA41" s="212" t="s">
        <v>512</v>
      </c>
      <c r="DB41" s="44" t="s">
        <v>655</v>
      </c>
      <c r="DC41" s="44" t="s">
        <v>1000</v>
      </c>
      <c r="DD41" s="44" t="s">
        <v>563</v>
      </c>
      <c r="DG41" s="213">
        <f>IF(ISNUMBER(SEARCH($L$2,$DH$3:$DH$3334)),MAX($DG$1:DG39)+1,0)</f>
        <v>0</v>
      </c>
      <c r="DH41" s="212" t="s">
        <v>35790</v>
      </c>
      <c r="DI41" s="212"/>
      <c r="DJ41" s="212"/>
      <c r="DK41" s="213" t="str">
        <f>IFERROR(VLOOKUP(ROWS($DK$3:DK41),DG41:DH3372,2,0),"")</f>
        <v/>
      </c>
      <c r="DL41" s="44">
        <v>39</v>
      </c>
      <c r="DM41" s="44" t="s">
        <v>35592</v>
      </c>
      <c r="DN41" s="44" t="s">
        <v>35593</v>
      </c>
      <c r="DO41" s="212" t="s">
        <v>35773</v>
      </c>
      <c r="DP41" s="212" t="s">
        <v>35789</v>
      </c>
      <c r="DQ41" s="44" t="s">
        <v>35791</v>
      </c>
      <c r="DR41" s="44" t="s">
        <v>35776</v>
      </c>
      <c r="DS41" s="44" t="s">
        <v>35777</v>
      </c>
      <c r="DT41" s="44" t="s">
        <v>35618</v>
      </c>
      <c r="DU41" s="44" t="s">
        <v>35619</v>
      </c>
      <c r="DV41" s="44"/>
      <c r="DW41" s="44"/>
      <c r="DX41" s="44"/>
      <c r="DY41" s="44"/>
      <c r="DZ41" s="44"/>
      <c r="EA41" s="44"/>
      <c r="EB41" s="44"/>
      <c r="EC41" s="44"/>
      <c r="ED41" s="44"/>
      <c r="EE41" s="44"/>
      <c r="EF41" s="44"/>
      <c r="EG41" s="44"/>
      <c r="EH41" s="44"/>
      <c r="EI41" s="44"/>
      <c r="EJ41" s="44"/>
      <c r="EK41" s="44"/>
      <c r="EL41" s="44"/>
      <c r="EM41" s="44"/>
      <c r="EN41" s="44"/>
      <c r="EO41" s="44"/>
      <c r="EP41" s="44"/>
    </row>
    <row r="42" spans="1:146" ht="15.75">
      <c r="A42" s="104"/>
      <c r="B42" s="104"/>
      <c r="C42" s="279"/>
      <c r="D42" s="280"/>
      <c r="E42" s="273"/>
      <c r="F42" s="273"/>
      <c r="G42" s="273"/>
      <c r="H42" s="104"/>
      <c r="I42" s="282"/>
      <c r="J42" s="273"/>
      <c r="K42" s="273"/>
      <c r="L42" s="104"/>
      <c r="M42" s="104"/>
      <c r="N42" s="44" t="str">
        <f t="shared" si="0"/>
        <v>_2018</v>
      </c>
      <c r="CE42" s="212"/>
      <c r="CF42" s="213">
        <f>IF(ISNUMBER(SEARCH($H$2,$CG$3:$CG$3874)),MAX($CF$2:CF41)+1,0)</f>
        <v>0</v>
      </c>
      <c r="CG42" s="212" t="s">
        <v>1001</v>
      </c>
      <c r="CH42" s="212"/>
      <c r="CI42" s="212"/>
      <c r="CJ42" s="213" t="str">
        <f>IFERROR(VLOOKUP(ROWS($CJ$3:CJ42),CF42:$CG$3874,2,0),"")</f>
        <v/>
      </c>
      <c r="CK42" s="212" t="s">
        <v>1002</v>
      </c>
      <c r="CL42" s="212" t="s">
        <v>1003</v>
      </c>
      <c r="CM42" s="78">
        <v>43220</v>
      </c>
      <c r="CN42" s="212" t="s">
        <v>1004</v>
      </c>
      <c r="CO42" s="212" t="s">
        <v>1005</v>
      </c>
      <c r="CP42" s="212" t="s">
        <v>1006</v>
      </c>
      <c r="CQ42" s="212" t="s">
        <v>1007</v>
      </c>
      <c r="CR42" s="212" t="s">
        <v>1008</v>
      </c>
      <c r="CS42" s="44">
        <v>40</v>
      </c>
      <c r="CT42" s="44" t="s">
        <v>1009</v>
      </c>
      <c r="CU42" s="214">
        <v>599</v>
      </c>
      <c r="CV42" s="212" t="s">
        <v>1010</v>
      </c>
      <c r="CW42" s="212" t="s">
        <v>997</v>
      </c>
      <c r="CX42" s="44" t="s">
        <v>998</v>
      </c>
      <c r="CY42" s="78">
        <v>43220</v>
      </c>
      <c r="CZ42" s="215" t="s">
        <v>999</v>
      </c>
      <c r="DA42" s="212" t="s">
        <v>512</v>
      </c>
      <c r="DB42" s="44" t="s">
        <v>802</v>
      </c>
      <c r="DC42" s="44" t="s">
        <v>1011</v>
      </c>
      <c r="DD42" s="44" t="s">
        <v>563</v>
      </c>
      <c r="DG42" s="213">
        <f>IF(ISNUMBER(SEARCH($L$2,$DH$3:$DH$3334)),MAX($DG$1:DG40)+1,0)</f>
        <v>0</v>
      </c>
      <c r="DH42" s="212" t="s">
        <v>35794</v>
      </c>
      <c r="DI42" s="212"/>
      <c r="DJ42" s="212"/>
      <c r="DK42" s="213" t="str">
        <f>IFERROR(VLOOKUP(ROWS($DK$3:DK42),DG42:DH3373,2,0),"")</f>
        <v/>
      </c>
      <c r="DL42" s="44">
        <v>40</v>
      </c>
      <c r="DM42" s="44" t="s">
        <v>35592</v>
      </c>
      <c r="DN42" s="44" t="s">
        <v>35593</v>
      </c>
      <c r="DO42" s="212" t="s">
        <v>35792</v>
      </c>
      <c r="DP42" s="216" t="s">
        <v>35793</v>
      </c>
      <c r="DQ42" s="217" t="s">
        <v>35724</v>
      </c>
      <c r="DR42" s="44" t="s">
        <v>35685</v>
      </c>
      <c r="DS42" s="44" t="s">
        <v>35725</v>
      </c>
      <c r="DT42" s="44"/>
      <c r="DU42" s="44"/>
      <c r="DV42" s="44"/>
      <c r="DW42" s="44"/>
      <c r="DX42" s="44"/>
      <c r="DY42" s="44"/>
      <c r="DZ42" s="44"/>
      <c r="EA42" s="44"/>
      <c r="EB42" s="44"/>
      <c r="EC42" s="44"/>
      <c r="ED42" s="44"/>
      <c r="EE42" s="44"/>
      <c r="EF42" s="44"/>
      <c r="EG42" s="44"/>
      <c r="EH42" s="44"/>
      <c r="EI42" s="44"/>
      <c r="EJ42" s="44"/>
      <c r="EK42" s="44"/>
      <c r="EL42" s="44"/>
      <c r="EM42" s="44"/>
      <c r="EN42" s="44"/>
      <c r="EO42" s="44"/>
      <c r="EP42" s="44"/>
    </row>
    <row r="43" spans="1:146">
      <c r="A43" s="104"/>
      <c r="B43" s="104"/>
      <c r="C43" s="279"/>
      <c r="D43" s="280"/>
      <c r="E43" s="273"/>
      <c r="F43" s="273"/>
      <c r="G43" s="273"/>
      <c r="H43" s="104"/>
      <c r="I43" s="282"/>
      <c r="J43" s="273"/>
      <c r="K43" s="273"/>
      <c r="L43" s="104"/>
      <c r="M43" s="104"/>
      <c r="N43" s="44" t="str">
        <f t="shared" si="0"/>
        <v>_2018</v>
      </c>
      <c r="CE43" s="212"/>
      <c r="CF43" s="213">
        <f>IF(ISNUMBER(SEARCH($H$2,$CG$3:$CG$3874)),MAX($CF$2:CF42)+1,0)</f>
        <v>0</v>
      </c>
      <c r="CG43" s="212" t="s">
        <v>1012</v>
      </c>
      <c r="CH43" s="212"/>
      <c r="CI43" s="212"/>
      <c r="CJ43" s="213" t="str">
        <f>IFERROR(VLOOKUP(ROWS($CJ$3:CJ43),CF43:$CG$3874,2,0),"")</f>
        <v/>
      </c>
      <c r="CK43" s="212" t="s">
        <v>1013</v>
      </c>
      <c r="CL43" s="212" t="s">
        <v>1014</v>
      </c>
      <c r="CM43" s="78">
        <v>45473</v>
      </c>
      <c r="CN43" s="212" t="s">
        <v>1015</v>
      </c>
      <c r="CO43" s="212" t="s">
        <v>1016</v>
      </c>
      <c r="CP43" s="212" t="s">
        <v>1017</v>
      </c>
      <c r="CQ43" s="212" t="s">
        <v>1018</v>
      </c>
      <c r="CR43" s="212" t="s">
        <v>1019</v>
      </c>
      <c r="CS43" s="44">
        <v>41</v>
      </c>
      <c r="CT43" s="44" t="s">
        <v>1020</v>
      </c>
      <c r="CU43" s="214">
        <v>14815</v>
      </c>
      <c r="CV43" s="212" t="s">
        <v>1021</v>
      </c>
      <c r="CW43" s="212" t="s">
        <v>1022</v>
      </c>
      <c r="CX43" s="44" t="s">
        <v>735</v>
      </c>
      <c r="CY43" s="78">
        <v>45473</v>
      </c>
      <c r="CZ43" s="215" t="s">
        <v>601</v>
      </c>
      <c r="DA43" s="212" t="s">
        <v>737</v>
      </c>
      <c r="DB43" s="44" t="s">
        <v>655</v>
      </c>
      <c r="DC43" s="44" t="s">
        <v>1023</v>
      </c>
      <c r="DD43" s="44" t="s">
        <v>563</v>
      </c>
      <c r="DG43" s="213">
        <f>IF(ISNUMBER(SEARCH($L$2,$DH$3:$DH$3334)),MAX($DG$1:DG41)+1,0)</f>
        <v>0</v>
      </c>
      <c r="DH43" s="212" t="s">
        <v>35797</v>
      </c>
      <c r="DI43" s="212"/>
      <c r="DJ43" s="212"/>
      <c r="DK43" s="213" t="str">
        <f>IFERROR(VLOOKUP(ROWS($DK$3:DK43),DG43:DH3374,2,0),"")</f>
        <v/>
      </c>
      <c r="DL43" s="44">
        <v>41</v>
      </c>
      <c r="DM43" s="44" t="s">
        <v>35592</v>
      </c>
      <c r="DN43" s="44" t="s">
        <v>35593</v>
      </c>
      <c r="DO43" s="212" t="s">
        <v>35795</v>
      </c>
      <c r="DP43" s="212" t="s">
        <v>35796</v>
      </c>
      <c r="DQ43" s="44" t="s">
        <v>35627</v>
      </c>
      <c r="DR43" s="44" t="s">
        <v>35627</v>
      </c>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row>
    <row r="44" spans="1:146">
      <c r="A44" s="104"/>
      <c r="B44" s="104"/>
      <c r="C44" s="279"/>
      <c r="D44" s="280"/>
      <c r="E44" s="273"/>
      <c r="F44" s="273"/>
      <c r="G44" s="273"/>
      <c r="H44" s="104"/>
      <c r="I44" s="282"/>
      <c r="J44" s="273"/>
      <c r="K44" s="273"/>
      <c r="L44" s="104"/>
      <c r="M44" s="104"/>
      <c r="N44" s="44" t="str">
        <f t="shared" si="0"/>
        <v>_2018</v>
      </c>
      <c r="CE44" s="212"/>
      <c r="CF44" s="213">
        <f>IF(ISNUMBER(SEARCH($H$2,$CG$3:$CG$3874)),MAX($CF$2:CF43)+1,0)</f>
        <v>0</v>
      </c>
      <c r="CG44" s="212" t="s">
        <v>1024</v>
      </c>
      <c r="CH44" s="212"/>
      <c r="CI44" s="212"/>
      <c r="CJ44" s="213" t="str">
        <f>IFERROR(VLOOKUP(ROWS($CJ$3:CJ44),CF44:$CG$3874,2,0),"")</f>
        <v/>
      </c>
      <c r="CK44" s="212" t="s">
        <v>1025</v>
      </c>
      <c r="CL44" s="212" t="s">
        <v>1026</v>
      </c>
      <c r="CM44" s="78">
        <v>44926</v>
      </c>
      <c r="CN44" s="212" t="s">
        <v>1027</v>
      </c>
      <c r="CO44" s="212" t="s">
        <v>1028</v>
      </c>
      <c r="CP44" s="212" t="s">
        <v>1029</v>
      </c>
      <c r="CQ44" s="212" t="s">
        <v>1030</v>
      </c>
      <c r="CR44" s="212" t="s">
        <v>1031</v>
      </c>
      <c r="CS44" s="44">
        <v>42</v>
      </c>
      <c r="CT44" s="44" t="s">
        <v>1032</v>
      </c>
      <c r="CU44" s="214">
        <v>15137</v>
      </c>
      <c r="CV44" s="212" t="s">
        <v>1033</v>
      </c>
      <c r="CW44" s="212" t="s">
        <v>1034</v>
      </c>
      <c r="CX44" s="44" t="s">
        <v>789</v>
      </c>
      <c r="CY44" s="78">
        <v>44926</v>
      </c>
      <c r="CZ44" s="215" t="s">
        <v>576</v>
      </c>
      <c r="DA44" s="212" t="s">
        <v>512</v>
      </c>
      <c r="DB44" s="44" t="s">
        <v>530</v>
      </c>
      <c r="DC44" s="44" t="s">
        <v>1035</v>
      </c>
      <c r="DD44" s="44" t="s">
        <v>532</v>
      </c>
      <c r="DG44" s="213">
        <f>IF(ISNUMBER(SEARCH($L$2,$DH$3:$DH$3334)),MAX($DG$1:DG42)+1,0)</f>
        <v>0</v>
      </c>
      <c r="DH44" s="212" t="s">
        <v>35800</v>
      </c>
      <c r="DI44" s="212"/>
      <c r="DJ44" s="212"/>
      <c r="DK44" s="213" t="str">
        <f>IFERROR(VLOOKUP(ROWS($DK$3:DK44),DG44:DH3375,2,0),"")</f>
        <v/>
      </c>
      <c r="DL44" s="44">
        <v>42</v>
      </c>
      <c r="DM44" s="44" t="s">
        <v>35592</v>
      </c>
      <c r="DN44" s="44" t="s">
        <v>35593</v>
      </c>
      <c r="DO44" s="212" t="s">
        <v>35798</v>
      </c>
      <c r="DP44" s="212" t="s">
        <v>35799</v>
      </c>
      <c r="DQ44" s="44" t="s">
        <v>35653</v>
      </c>
      <c r="DR44" s="44" t="s">
        <v>35653</v>
      </c>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row>
    <row r="45" spans="1:146">
      <c r="A45" s="104"/>
      <c r="B45" s="104"/>
      <c r="C45" s="279"/>
      <c r="D45" s="280"/>
      <c r="E45" s="273"/>
      <c r="F45" s="273"/>
      <c r="G45" s="273"/>
      <c r="H45" s="104"/>
      <c r="I45" s="282"/>
      <c r="J45" s="273"/>
      <c r="K45" s="273"/>
      <c r="L45" s="104"/>
      <c r="M45" s="104"/>
      <c r="N45" s="44" t="str">
        <f t="shared" si="0"/>
        <v>_2018</v>
      </c>
      <c r="CE45" s="212"/>
      <c r="CF45" s="213">
        <f>IF(ISNUMBER(SEARCH($H$2,$CG$3:$CG$3874)),MAX($CF$2:CF44)+1,0)</f>
        <v>0</v>
      </c>
      <c r="CG45" s="212" t="s">
        <v>1036</v>
      </c>
      <c r="CH45" s="212"/>
      <c r="CI45" s="212"/>
      <c r="CJ45" s="213" t="str">
        <f>IFERROR(VLOOKUP(ROWS($CJ$3:CJ45),CF45:$CG$3874,2,0),"")</f>
        <v/>
      </c>
      <c r="CK45" s="212" t="s">
        <v>1037</v>
      </c>
      <c r="CL45" s="212" t="s">
        <v>1038</v>
      </c>
      <c r="CM45" s="78">
        <v>43585</v>
      </c>
      <c r="CN45" s="212" t="s">
        <v>1039</v>
      </c>
      <c r="CO45" s="212" t="s">
        <v>1040</v>
      </c>
      <c r="CP45" s="212" t="s">
        <v>1041</v>
      </c>
      <c r="CQ45" s="212" t="s">
        <v>1042</v>
      </c>
      <c r="CR45" s="212" t="s">
        <v>1043</v>
      </c>
      <c r="CS45" s="44">
        <v>43</v>
      </c>
      <c r="CT45" s="44" t="s">
        <v>1044</v>
      </c>
      <c r="CU45" s="214">
        <v>12788</v>
      </c>
      <c r="CV45" s="212" t="s">
        <v>1045</v>
      </c>
      <c r="CW45" s="212" t="s">
        <v>1046</v>
      </c>
      <c r="CX45" s="44" t="s">
        <v>839</v>
      </c>
      <c r="CY45" s="78">
        <v>43585</v>
      </c>
      <c r="CZ45" s="215" t="s">
        <v>763</v>
      </c>
      <c r="DA45" s="212" t="s">
        <v>625</v>
      </c>
      <c r="DB45" s="44" t="s">
        <v>547</v>
      </c>
      <c r="DC45" s="44" t="s">
        <v>1047</v>
      </c>
      <c r="DD45" s="44" t="s">
        <v>532</v>
      </c>
      <c r="DG45" s="213">
        <f>IF(ISNUMBER(SEARCH($L$2,$DH$3:$DH$3334)),MAX($DG$1:DG43)+1,0)</f>
        <v>0</v>
      </c>
      <c r="DH45" s="212" t="s">
        <v>35802</v>
      </c>
      <c r="DI45" s="212"/>
      <c r="DJ45" s="212"/>
      <c r="DK45" s="213" t="str">
        <f>IFERROR(VLOOKUP(ROWS($DK$3:DK45),DG45:DH3376,2,0),"")</f>
        <v/>
      </c>
      <c r="DL45" s="44">
        <v>43</v>
      </c>
      <c r="DM45" s="44" t="s">
        <v>35592</v>
      </c>
      <c r="DN45" s="44" t="s">
        <v>35593</v>
      </c>
      <c r="DO45" s="212" t="s">
        <v>35798</v>
      </c>
      <c r="DP45" s="212" t="s">
        <v>35801</v>
      </c>
      <c r="DQ45" s="44" t="s">
        <v>35803</v>
      </c>
      <c r="DR45" s="44" t="s">
        <v>35653</v>
      </c>
      <c r="DS45" s="44" t="s">
        <v>35659</v>
      </c>
      <c r="DT45" s="44" t="s">
        <v>35804</v>
      </c>
      <c r="DU45" s="44" t="s">
        <v>35805</v>
      </c>
      <c r="DV45" s="44" t="s">
        <v>35806</v>
      </c>
      <c r="DW45" s="44" t="s">
        <v>35807</v>
      </c>
      <c r="DX45" s="44" t="s">
        <v>35808</v>
      </c>
      <c r="DY45" s="44" t="s">
        <v>35809</v>
      </c>
      <c r="DZ45" s="44"/>
      <c r="EA45" s="44"/>
      <c r="EB45" s="44"/>
      <c r="EC45" s="44"/>
      <c r="ED45" s="44"/>
      <c r="EE45" s="44"/>
      <c r="EF45" s="44"/>
      <c r="EG45" s="44"/>
      <c r="EH45" s="44"/>
      <c r="EI45" s="44"/>
      <c r="EJ45" s="44"/>
      <c r="EK45" s="44"/>
      <c r="EL45" s="44"/>
      <c r="EM45" s="44"/>
      <c r="EN45" s="44"/>
      <c r="EO45" s="44"/>
      <c r="EP45" s="44"/>
    </row>
    <row r="46" spans="1:146">
      <c r="A46" s="104"/>
      <c r="B46" s="104"/>
      <c r="C46" s="279"/>
      <c r="D46" s="280"/>
      <c r="E46" s="273"/>
      <c r="F46" s="273"/>
      <c r="G46" s="273"/>
      <c r="H46" s="104"/>
      <c r="I46" s="282"/>
      <c r="J46" s="273"/>
      <c r="K46" s="273"/>
      <c r="L46" s="104"/>
      <c r="M46" s="104"/>
      <c r="N46" s="44" t="str">
        <f t="shared" si="0"/>
        <v>_2018</v>
      </c>
      <c r="CE46" s="212"/>
      <c r="CF46" s="213">
        <f>IF(ISNUMBER(SEARCH($H$2,$CG$3:$CG$3874)),MAX($CF$2:CF45)+1,0)</f>
        <v>0</v>
      </c>
      <c r="CG46" s="212" t="s">
        <v>1048</v>
      </c>
      <c r="CH46" s="212"/>
      <c r="CI46" s="212"/>
      <c r="CJ46" s="213" t="str">
        <f>IFERROR(VLOOKUP(ROWS($CJ$3:CJ46),CF46:$CG$3874,2,0),"")</f>
        <v/>
      </c>
      <c r="CK46" s="212" t="s">
        <v>1049</v>
      </c>
      <c r="CL46" s="212" t="s">
        <v>1050</v>
      </c>
      <c r="CM46" s="78">
        <v>44347</v>
      </c>
      <c r="CN46" s="212" t="s">
        <v>1051</v>
      </c>
      <c r="CO46" s="212" t="s">
        <v>1052</v>
      </c>
      <c r="CP46" s="212" t="s">
        <v>1053</v>
      </c>
      <c r="CQ46" s="212" t="s">
        <v>1054</v>
      </c>
      <c r="CR46" s="212" t="s">
        <v>1055</v>
      </c>
      <c r="CS46" s="44">
        <v>44</v>
      </c>
      <c r="CT46" s="44" t="s">
        <v>1056</v>
      </c>
      <c r="CU46" s="214">
        <v>11400</v>
      </c>
      <c r="CV46" s="212" t="s">
        <v>1057</v>
      </c>
      <c r="CW46" s="212" t="s">
        <v>1058</v>
      </c>
      <c r="CX46" s="44" t="s">
        <v>1059</v>
      </c>
      <c r="CY46" s="78">
        <v>44347</v>
      </c>
      <c r="CZ46" s="215" t="s">
        <v>640</v>
      </c>
      <c r="DA46" s="212" t="s">
        <v>529</v>
      </c>
      <c r="DB46" s="44" t="s">
        <v>530</v>
      </c>
      <c r="DC46" s="44" t="s">
        <v>1060</v>
      </c>
      <c r="DD46" s="44" t="s">
        <v>532</v>
      </c>
      <c r="DG46" s="213">
        <f>IF(ISNUMBER(SEARCH($L$2,$DH$3:$DH$3334)),MAX($DG$1:DG44)+1,0)</f>
        <v>0</v>
      </c>
      <c r="DH46" s="212" t="s">
        <v>35811</v>
      </c>
      <c r="DI46" s="212"/>
      <c r="DJ46" s="212"/>
      <c r="DK46" s="213" t="str">
        <f>IFERROR(VLOOKUP(ROWS($DK$3:DK46),DG46:DH3377,2,0),"")</f>
        <v/>
      </c>
      <c r="DL46" s="44">
        <v>44</v>
      </c>
      <c r="DM46" s="44" t="s">
        <v>35592</v>
      </c>
      <c r="DN46" s="44" t="s">
        <v>35593</v>
      </c>
      <c r="DO46" s="212" t="s">
        <v>35810</v>
      </c>
      <c r="DP46" s="221" t="s">
        <v>37414</v>
      </c>
      <c r="DQ46" s="44" t="s">
        <v>35705</v>
      </c>
      <c r="DR46" s="44" t="s">
        <v>35705</v>
      </c>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row>
    <row r="47" spans="1:146">
      <c r="A47" s="104"/>
      <c r="B47" s="104"/>
      <c r="C47" s="279"/>
      <c r="D47" s="280"/>
      <c r="E47" s="273"/>
      <c r="F47" s="273"/>
      <c r="G47" s="273"/>
      <c r="H47" s="104"/>
      <c r="I47" s="282"/>
      <c r="J47" s="273"/>
      <c r="K47" s="273"/>
      <c r="L47" s="104"/>
      <c r="M47" s="104"/>
      <c r="N47" s="44" t="str">
        <f t="shared" si="0"/>
        <v>_2018</v>
      </c>
      <c r="CE47" s="212"/>
      <c r="CF47" s="213">
        <f>IF(ISNUMBER(SEARCH($H$2,$CG$3:$CG$3874)),MAX($CF$2:CF46)+1,0)</f>
        <v>0</v>
      </c>
      <c r="CG47" s="212" t="s">
        <v>1061</v>
      </c>
      <c r="CH47" s="212"/>
      <c r="CI47" s="212"/>
      <c r="CJ47" s="213" t="str">
        <f>IFERROR(VLOOKUP(ROWS($CJ$3:CJ47),CF47:$CG$3874,2,0),"")</f>
        <v/>
      </c>
      <c r="CK47" s="212" t="s">
        <v>1062</v>
      </c>
      <c r="CL47" s="212" t="s">
        <v>1063</v>
      </c>
      <c r="CM47" s="78">
        <v>44074</v>
      </c>
      <c r="CN47" s="212" t="s">
        <v>1064</v>
      </c>
      <c r="CO47" s="212" t="s">
        <v>1065</v>
      </c>
      <c r="CP47" s="212" t="s">
        <v>1066</v>
      </c>
      <c r="CQ47" s="212" t="s">
        <v>1067</v>
      </c>
      <c r="CR47" s="212" t="s">
        <v>1068</v>
      </c>
      <c r="CS47" s="44">
        <v>45</v>
      </c>
      <c r="CT47" s="44" t="s">
        <v>1069</v>
      </c>
      <c r="CU47" s="214">
        <v>15997</v>
      </c>
      <c r="CV47" s="212" t="s">
        <v>1070</v>
      </c>
      <c r="CW47" s="212" t="s">
        <v>1071</v>
      </c>
      <c r="CX47" s="44" t="s">
        <v>1072</v>
      </c>
      <c r="CY47" s="78">
        <v>44074</v>
      </c>
      <c r="CZ47" s="215" t="s">
        <v>545</v>
      </c>
      <c r="DA47" s="212" t="s">
        <v>1073</v>
      </c>
      <c r="DB47" s="44" t="s">
        <v>511</v>
      </c>
      <c r="DC47" s="44" t="s">
        <v>1074</v>
      </c>
      <c r="DD47" s="44" t="s">
        <v>532</v>
      </c>
      <c r="DG47" s="213">
        <f>IF(ISNUMBER(SEARCH($L$2,$DH$3:$DH$3334)),MAX($DG$1:DG45)+1,0)</f>
        <v>0</v>
      </c>
      <c r="DH47" s="212" t="s">
        <v>35813</v>
      </c>
      <c r="DI47" s="212"/>
      <c r="DJ47" s="212"/>
      <c r="DK47" s="213" t="str">
        <f>IFERROR(VLOOKUP(ROWS($DK$3:DK47),DG47:DH3378,2,0),"")</f>
        <v/>
      </c>
      <c r="DL47" s="44">
        <v>45</v>
      </c>
      <c r="DM47" s="44" t="s">
        <v>35592</v>
      </c>
      <c r="DN47" s="44" t="s">
        <v>35593</v>
      </c>
      <c r="DO47" s="212" t="s">
        <v>35810</v>
      </c>
      <c r="DP47" s="212" t="s">
        <v>35812</v>
      </c>
      <c r="DQ47" s="44" t="s">
        <v>35705</v>
      </c>
      <c r="DR47" s="44" t="s">
        <v>35705</v>
      </c>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row>
    <row r="48" spans="1:146" ht="14.45" customHeight="1">
      <c r="A48" s="104"/>
      <c r="B48" s="104"/>
      <c r="C48" s="279"/>
      <c r="D48" s="280"/>
      <c r="E48" s="273"/>
      <c r="F48" s="273"/>
      <c r="G48" s="273"/>
      <c r="H48" s="104"/>
      <c r="I48" s="282"/>
      <c r="J48" s="273"/>
      <c r="K48" s="273"/>
      <c r="L48" s="104"/>
      <c r="M48" s="104"/>
      <c r="N48" s="44" t="str">
        <f t="shared" si="0"/>
        <v>_2018</v>
      </c>
      <c r="CE48" s="212"/>
      <c r="CF48" s="213">
        <f>IF(ISNUMBER(SEARCH($H$2,$CG$3:$CG$3874)),MAX($CF$2:CF47)+1,0)</f>
        <v>0</v>
      </c>
      <c r="CG48" s="212" t="s">
        <v>1075</v>
      </c>
      <c r="CH48" s="212"/>
      <c r="CI48" s="212"/>
      <c r="CJ48" s="213" t="str">
        <f>IFERROR(VLOOKUP(ROWS($CJ$3:CJ48),CF48:$CG$3874,2,0),"")</f>
        <v/>
      </c>
      <c r="CK48" s="212" t="s">
        <v>1076</v>
      </c>
      <c r="CL48" s="212" t="s">
        <v>1077</v>
      </c>
      <c r="CM48" s="78">
        <v>44074</v>
      </c>
      <c r="CN48" s="212" t="s">
        <v>1078</v>
      </c>
      <c r="CO48" s="212" t="s">
        <v>1079</v>
      </c>
      <c r="CP48" s="212" t="s">
        <v>1080</v>
      </c>
      <c r="CQ48" s="212" t="s">
        <v>1081</v>
      </c>
      <c r="CR48" s="212" t="s">
        <v>1082</v>
      </c>
      <c r="CS48" s="44">
        <v>46</v>
      </c>
      <c r="CT48" s="44" t="s">
        <v>1083</v>
      </c>
      <c r="CU48" s="214">
        <v>15998</v>
      </c>
      <c r="CV48" s="212" t="s">
        <v>1084</v>
      </c>
      <c r="CW48" s="212" t="s">
        <v>1085</v>
      </c>
      <c r="CX48" s="44" t="s">
        <v>1072</v>
      </c>
      <c r="CY48" s="78">
        <v>44074</v>
      </c>
      <c r="CZ48" s="215" t="s">
        <v>545</v>
      </c>
      <c r="DA48" s="212" t="s">
        <v>1073</v>
      </c>
      <c r="DB48" s="44" t="s">
        <v>511</v>
      </c>
      <c r="DC48" s="44" t="s">
        <v>1086</v>
      </c>
      <c r="DD48" s="44" t="s">
        <v>563</v>
      </c>
      <c r="DG48" s="213">
        <f>IF(ISNUMBER(SEARCH($L$2,$DH$3:$DH$3334)),MAX($DG$1:DG46)+1,0)</f>
        <v>0</v>
      </c>
      <c r="DH48" s="212" t="s">
        <v>35814</v>
      </c>
      <c r="DI48" s="212"/>
      <c r="DJ48" s="212"/>
      <c r="DK48" s="213" t="str">
        <f>IFERROR(VLOOKUP(ROWS($DK$3:DK48),DG48:DH3379,2,0),"")</f>
        <v/>
      </c>
      <c r="DL48" s="44">
        <v>46</v>
      </c>
      <c r="DM48" s="44" t="s">
        <v>35592</v>
      </c>
      <c r="DN48" s="44" t="s">
        <v>35593</v>
      </c>
      <c r="DO48" s="212" t="s">
        <v>35810</v>
      </c>
      <c r="DP48" s="219" t="s">
        <v>37415</v>
      </c>
      <c r="DQ48" s="44" t="s">
        <v>35705</v>
      </c>
      <c r="DR48" s="44" t="s">
        <v>35705</v>
      </c>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row>
    <row r="49" spans="1:146" ht="15.75">
      <c r="A49" s="104"/>
      <c r="B49" s="104"/>
      <c r="C49" s="279"/>
      <c r="D49" s="280"/>
      <c r="E49" s="273"/>
      <c r="F49" s="273"/>
      <c r="G49" s="273"/>
      <c r="H49" s="104"/>
      <c r="I49" s="282"/>
      <c r="J49" s="273"/>
      <c r="K49" s="273"/>
      <c r="L49" s="104"/>
      <c r="M49" s="104"/>
      <c r="N49" s="44" t="str">
        <f t="shared" si="0"/>
        <v>_2018</v>
      </c>
      <c r="CE49" s="212"/>
      <c r="CF49" s="213">
        <f>IF(ISNUMBER(SEARCH($H$2,$CG$3:$CG$3874)),MAX($CF$2:CF48)+1,0)</f>
        <v>0</v>
      </c>
      <c r="CG49" s="212" t="s">
        <v>1087</v>
      </c>
      <c r="CH49" s="212"/>
      <c r="CI49" s="212"/>
      <c r="CJ49" s="213" t="str">
        <f>IFERROR(VLOOKUP(ROWS($CJ$3:CJ49),CF49:$CG$3874,2,0),"")</f>
        <v/>
      </c>
      <c r="CK49" s="212" t="s">
        <v>1088</v>
      </c>
      <c r="CL49" s="212" t="s">
        <v>1089</v>
      </c>
      <c r="CM49" s="78">
        <v>43465</v>
      </c>
      <c r="CN49" s="212" t="s">
        <v>1090</v>
      </c>
      <c r="CO49" s="212" t="s">
        <v>1091</v>
      </c>
      <c r="CP49" s="212" t="s">
        <v>1092</v>
      </c>
      <c r="CQ49" s="212" t="s">
        <v>1093</v>
      </c>
      <c r="CR49" s="212" t="s">
        <v>1094</v>
      </c>
      <c r="CS49" s="44">
        <v>47</v>
      </c>
      <c r="CT49" s="44" t="s">
        <v>1095</v>
      </c>
      <c r="CU49" s="214">
        <v>15053</v>
      </c>
      <c r="CV49" s="212" t="s">
        <v>1096</v>
      </c>
      <c r="CW49" s="212" t="s">
        <v>1097</v>
      </c>
      <c r="CX49" s="44" t="s">
        <v>721</v>
      </c>
      <c r="CY49" s="78">
        <v>43465</v>
      </c>
      <c r="CZ49" s="215" t="s">
        <v>601</v>
      </c>
      <c r="DA49" s="212" t="s">
        <v>529</v>
      </c>
      <c r="DB49" s="44" t="s">
        <v>626</v>
      </c>
      <c r="DC49" s="44" t="s">
        <v>1098</v>
      </c>
      <c r="DD49" s="44" t="s">
        <v>532</v>
      </c>
      <c r="DG49" s="213">
        <f>IF(ISNUMBER(SEARCH($L$2,$DH$3:$DH$3334)),MAX($DG$1:DG47)+1,0)</f>
        <v>0</v>
      </c>
      <c r="DH49" s="212" t="s">
        <v>35817</v>
      </c>
      <c r="DI49" s="212"/>
      <c r="DJ49" s="212"/>
      <c r="DK49" s="213" t="str">
        <f>IFERROR(VLOOKUP(ROWS($DK$3:DK49),DG49:DH3380,2,0),"")</f>
        <v/>
      </c>
      <c r="DL49" s="44">
        <v>47</v>
      </c>
      <c r="DM49" s="44" t="s">
        <v>35592</v>
      </c>
      <c r="DN49" s="44" t="s">
        <v>35593</v>
      </c>
      <c r="DO49" s="212" t="s">
        <v>35815</v>
      </c>
      <c r="DP49" s="216" t="s">
        <v>35816</v>
      </c>
      <c r="DQ49" s="217" t="s">
        <v>35689</v>
      </c>
      <c r="DR49" s="44" t="s">
        <v>35689</v>
      </c>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row>
    <row r="50" spans="1:146">
      <c r="A50" s="104"/>
      <c r="B50" s="104"/>
      <c r="C50" s="279"/>
      <c r="D50" s="280"/>
      <c r="E50" s="273"/>
      <c r="F50" s="273"/>
      <c r="G50" s="273"/>
      <c r="H50" s="104"/>
      <c r="I50" s="282"/>
      <c r="J50" s="273"/>
      <c r="K50" s="273"/>
      <c r="L50" s="104"/>
      <c r="M50" s="104"/>
      <c r="N50" s="44" t="str">
        <f t="shared" si="0"/>
        <v>_2018</v>
      </c>
      <c r="CE50" s="212"/>
      <c r="CF50" s="213">
        <f>IF(ISNUMBER(SEARCH($H$2,$CG$3:$CG$3874)),MAX($CF$2:CF49)+1,0)</f>
        <v>0</v>
      </c>
      <c r="CG50" s="212" t="s">
        <v>1099</v>
      </c>
      <c r="CH50" s="212"/>
      <c r="CI50" s="212"/>
      <c r="CJ50" s="213" t="str">
        <f>IFERROR(VLOOKUP(ROWS($CJ$3:CJ50),CF50:$CG$3874,2,0),"")</f>
        <v/>
      </c>
      <c r="CK50" s="212" t="s">
        <v>1100</v>
      </c>
      <c r="CL50" s="212" t="s">
        <v>1101</v>
      </c>
      <c r="CM50" s="78">
        <v>43465</v>
      </c>
      <c r="CN50" s="212" t="s">
        <v>1102</v>
      </c>
      <c r="CO50" s="212" t="s">
        <v>1103</v>
      </c>
      <c r="CP50" s="212" t="s">
        <v>1104</v>
      </c>
      <c r="CQ50" s="212" t="s">
        <v>1105</v>
      </c>
      <c r="CR50" s="212" t="s">
        <v>1106</v>
      </c>
      <c r="CS50" s="44">
        <v>48</v>
      </c>
      <c r="CT50" s="44" t="s">
        <v>1107</v>
      </c>
      <c r="CU50" s="214">
        <v>16417</v>
      </c>
      <c r="CV50" s="212" t="s">
        <v>1108</v>
      </c>
      <c r="CW50" s="212" t="s">
        <v>1097</v>
      </c>
      <c r="CX50" s="44" t="s">
        <v>721</v>
      </c>
      <c r="CY50" s="78">
        <v>43465</v>
      </c>
      <c r="CZ50" s="215" t="s">
        <v>511</v>
      </c>
      <c r="DA50" s="212" t="s">
        <v>529</v>
      </c>
      <c r="DB50" s="44" t="s">
        <v>626</v>
      </c>
      <c r="DC50" s="44" t="s">
        <v>1098</v>
      </c>
      <c r="DD50" s="44" t="s">
        <v>532</v>
      </c>
      <c r="DG50" s="213">
        <f>IF(ISNUMBER(SEARCH($L$2,$DH$3:$DH$3334)),MAX($DG$1:DG48)+1,0)</f>
        <v>0</v>
      </c>
      <c r="DH50" s="212" t="s">
        <v>35822</v>
      </c>
      <c r="DI50" s="212"/>
      <c r="DJ50" s="212"/>
      <c r="DK50" s="213" t="str">
        <f>IFERROR(VLOOKUP(ROWS($DK$3:DK50),DG50:DH3381,2,0),"")</f>
        <v/>
      </c>
      <c r="DL50" s="44">
        <v>48</v>
      </c>
      <c r="DM50" s="44" t="s">
        <v>35818</v>
      </c>
      <c r="DN50" s="44" t="s">
        <v>35819</v>
      </c>
      <c r="DO50" s="212" t="s">
        <v>35820</v>
      </c>
      <c r="DP50" s="212" t="s">
        <v>35821</v>
      </c>
      <c r="DQ50" s="217" t="s">
        <v>35823</v>
      </c>
      <c r="DR50" s="44" t="s">
        <v>35759</v>
      </c>
      <c r="DS50" s="44" t="s">
        <v>35824</v>
      </c>
      <c r="DT50" s="44"/>
      <c r="DU50" s="44"/>
      <c r="DV50" s="44"/>
      <c r="DW50" s="44"/>
      <c r="DX50" s="44"/>
      <c r="DY50" s="44"/>
      <c r="DZ50" s="44"/>
      <c r="EA50" s="44"/>
      <c r="EB50" s="44"/>
      <c r="EC50" s="44"/>
      <c r="ED50" s="44"/>
      <c r="EE50" s="44"/>
      <c r="EF50" s="44"/>
      <c r="EG50" s="44"/>
      <c r="EH50" s="44"/>
      <c r="EI50" s="44"/>
      <c r="EJ50" s="44"/>
      <c r="EK50" s="44"/>
      <c r="EL50" s="44"/>
      <c r="EM50" s="44"/>
      <c r="EN50" s="44"/>
      <c r="EO50" s="44"/>
      <c r="EP50" s="44"/>
    </row>
    <row r="51" spans="1:146">
      <c r="A51" s="104"/>
      <c r="B51" s="104"/>
      <c r="C51" s="279"/>
      <c r="D51" s="280"/>
      <c r="E51" s="273"/>
      <c r="F51" s="273"/>
      <c r="G51" s="273"/>
      <c r="H51" s="104"/>
      <c r="I51" s="282"/>
      <c r="J51" s="273"/>
      <c r="K51" s="273"/>
      <c r="L51" s="104"/>
      <c r="M51" s="104"/>
      <c r="N51" s="44" t="str">
        <f t="shared" si="0"/>
        <v>_2018</v>
      </c>
      <c r="CE51" s="212"/>
      <c r="CF51" s="213">
        <f>IF(ISNUMBER(SEARCH($H$2,$CG$3:$CG$3874)),MAX($CF$2:CF50)+1,0)</f>
        <v>0</v>
      </c>
      <c r="CG51" s="212" t="s">
        <v>1109</v>
      </c>
      <c r="CH51" s="212"/>
      <c r="CI51" s="212"/>
      <c r="CJ51" s="213" t="str">
        <f>IFERROR(VLOOKUP(ROWS($CJ$3:CJ51),CF51:$CG$3874,2,0),"")</f>
        <v/>
      </c>
      <c r="CK51" s="212" t="s">
        <v>1110</v>
      </c>
      <c r="CL51" s="212" t="s">
        <v>1111</v>
      </c>
      <c r="CM51" s="78">
        <v>43465</v>
      </c>
      <c r="CN51" s="212" t="s">
        <v>1112</v>
      </c>
      <c r="CO51" s="212" t="s">
        <v>1113</v>
      </c>
      <c r="CP51" s="212" t="s">
        <v>1114</v>
      </c>
      <c r="CQ51" s="212" t="s">
        <v>1115</v>
      </c>
      <c r="CR51" s="212" t="s">
        <v>1116</v>
      </c>
      <c r="CS51" s="44">
        <v>49</v>
      </c>
      <c r="CT51" s="44" t="s">
        <v>1117</v>
      </c>
      <c r="CU51" s="214">
        <v>14801</v>
      </c>
      <c r="CV51" s="212" t="s">
        <v>1118</v>
      </c>
      <c r="CW51" s="212" t="s">
        <v>1097</v>
      </c>
      <c r="CX51" s="44" t="s">
        <v>694</v>
      </c>
      <c r="CY51" s="78">
        <v>43465</v>
      </c>
      <c r="CZ51" s="215" t="s">
        <v>576</v>
      </c>
      <c r="DA51" s="212" t="s">
        <v>529</v>
      </c>
      <c r="DB51" s="44" t="s">
        <v>530</v>
      </c>
      <c r="DC51" s="44" t="s">
        <v>1119</v>
      </c>
      <c r="DD51" s="44" t="s">
        <v>563</v>
      </c>
      <c r="DG51" s="213">
        <f>IF(ISNUMBER(SEARCH($L$2,$DH$3:$DH$3334)),MAX($DG$1:DG49)+1,0)</f>
        <v>0</v>
      </c>
      <c r="DH51" s="212" t="s">
        <v>35828</v>
      </c>
      <c r="DI51" s="212"/>
      <c r="DJ51" s="212"/>
      <c r="DK51" s="213" t="str">
        <f>IFERROR(VLOOKUP(ROWS($DK$3:DK51),DG51:DH3382,2,0),"")</f>
        <v/>
      </c>
      <c r="DL51" s="44">
        <v>49</v>
      </c>
      <c r="DM51" s="44" t="s">
        <v>35592</v>
      </c>
      <c r="DN51" s="44" t="s">
        <v>35825</v>
      </c>
      <c r="DO51" s="212" t="s">
        <v>35826</v>
      </c>
      <c r="DP51" s="212" t="s">
        <v>35827</v>
      </c>
      <c r="DQ51" s="217" t="s">
        <v>35829</v>
      </c>
      <c r="DR51" s="44" t="s">
        <v>35717</v>
      </c>
      <c r="DS51" s="44" t="s">
        <v>35830</v>
      </c>
      <c r="DT51" s="44" t="s">
        <v>35831</v>
      </c>
      <c r="DU51" s="44" t="s">
        <v>35832</v>
      </c>
      <c r="DV51" s="44" t="s">
        <v>35833</v>
      </c>
      <c r="DW51" s="44" t="s">
        <v>35834</v>
      </c>
      <c r="DX51" s="44"/>
      <c r="DY51" s="44"/>
      <c r="DZ51" s="44"/>
      <c r="EA51" s="44"/>
      <c r="EB51" s="44"/>
      <c r="EC51" s="44"/>
      <c r="ED51" s="44"/>
      <c r="EE51" s="44"/>
      <c r="EF51" s="44"/>
      <c r="EG51" s="44"/>
      <c r="EH51" s="44"/>
      <c r="EI51" s="44"/>
      <c r="EJ51" s="44"/>
      <c r="EK51" s="44"/>
      <c r="EL51" s="44"/>
      <c r="EM51" s="44"/>
      <c r="EN51" s="44"/>
      <c r="EO51" s="44"/>
      <c r="EP51" s="44"/>
    </row>
    <row r="52" spans="1:146">
      <c r="A52" s="104"/>
      <c r="B52" s="104"/>
      <c r="C52" s="279"/>
      <c r="D52" s="280"/>
      <c r="E52" s="273"/>
      <c r="F52" s="273"/>
      <c r="G52" s="273"/>
      <c r="H52" s="104"/>
      <c r="I52" s="282"/>
      <c r="J52" s="273"/>
      <c r="K52" s="273"/>
      <c r="L52" s="104"/>
      <c r="M52" s="104"/>
      <c r="N52" s="44" t="str">
        <f t="shared" si="0"/>
        <v>_2018</v>
      </c>
      <c r="CE52" s="212"/>
      <c r="CF52" s="213">
        <f>IF(ISNUMBER(SEARCH($H$2,$CG$3:$CG$3874)),MAX($CF$2:CF51)+1,0)</f>
        <v>0</v>
      </c>
      <c r="CG52" s="212" t="s">
        <v>1120</v>
      </c>
      <c r="CH52" s="212"/>
      <c r="CI52" s="212"/>
      <c r="CJ52" s="213" t="str">
        <f>IFERROR(VLOOKUP(ROWS($CJ$3:CJ52),CF52:$CG$3874,2,0),"")</f>
        <v/>
      </c>
      <c r="CK52" s="212" t="s">
        <v>1121</v>
      </c>
      <c r="CL52" s="212" t="s">
        <v>1122</v>
      </c>
      <c r="CM52" s="78">
        <v>43465</v>
      </c>
      <c r="CN52" s="212" t="s">
        <v>1123</v>
      </c>
      <c r="CO52" s="212" t="s">
        <v>1124</v>
      </c>
      <c r="CP52" s="212" t="s">
        <v>1125</v>
      </c>
      <c r="CQ52" s="212" t="s">
        <v>1126</v>
      </c>
      <c r="CR52" s="212" t="s">
        <v>1127</v>
      </c>
      <c r="CS52" s="44">
        <v>50</v>
      </c>
      <c r="CT52" s="44" t="s">
        <v>1128</v>
      </c>
      <c r="CU52" s="214">
        <v>15105</v>
      </c>
      <c r="CV52" s="212" t="s">
        <v>1129</v>
      </c>
      <c r="CW52" s="212" t="s">
        <v>1130</v>
      </c>
      <c r="CX52" s="44" t="s">
        <v>1131</v>
      </c>
      <c r="CY52" s="78">
        <v>43465</v>
      </c>
      <c r="CZ52" s="215" t="s">
        <v>601</v>
      </c>
      <c r="DA52" s="212" t="s">
        <v>529</v>
      </c>
      <c r="DB52" s="44" t="s">
        <v>802</v>
      </c>
      <c r="DC52" s="44" t="s">
        <v>750</v>
      </c>
      <c r="DD52" s="44" t="s">
        <v>532</v>
      </c>
      <c r="DG52" s="213">
        <f>IF(ISNUMBER(SEARCH($L$2,$DH$3:$DH$3334)),MAX($DG$1:DG50)+1,0)</f>
        <v>0</v>
      </c>
      <c r="DH52" s="212" t="s">
        <v>35836</v>
      </c>
      <c r="DI52" s="212"/>
      <c r="DJ52" s="212"/>
      <c r="DK52" s="213" t="str">
        <f>IFERROR(VLOOKUP(ROWS($DK$3:DK52),DG52:DH3383,2,0),"")</f>
        <v/>
      </c>
      <c r="DL52" s="44">
        <v>50</v>
      </c>
      <c r="DM52" s="44" t="s">
        <v>35592</v>
      </c>
      <c r="DN52" s="44" t="s">
        <v>35825</v>
      </c>
      <c r="DO52" s="212" t="s">
        <v>35826</v>
      </c>
      <c r="DP52" s="212" t="s">
        <v>35835</v>
      </c>
      <c r="DQ52" s="44" t="s">
        <v>35717</v>
      </c>
      <c r="DR52" s="44" t="s">
        <v>35717</v>
      </c>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row>
    <row r="53" spans="1:146">
      <c r="A53" s="104"/>
      <c r="B53" s="104"/>
      <c r="C53" s="279"/>
      <c r="D53" s="280"/>
      <c r="E53" s="273"/>
      <c r="F53" s="273"/>
      <c r="G53" s="273"/>
      <c r="H53" s="104"/>
      <c r="I53" s="282"/>
      <c r="J53" s="273"/>
      <c r="K53" s="273"/>
      <c r="L53" s="104"/>
      <c r="M53" s="104"/>
      <c r="N53" s="44" t="str">
        <f t="shared" si="0"/>
        <v>_2018</v>
      </c>
      <c r="CE53" s="212"/>
      <c r="CF53" s="213">
        <f>IF(ISNUMBER(SEARCH($H$2,$CG$3:$CG$3874)),MAX($CF$2:CF52)+1,0)</f>
        <v>0</v>
      </c>
      <c r="CG53" s="212" t="s">
        <v>1132</v>
      </c>
      <c r="CH53" s="212"/>
      <c r="CI53" s="212"/>
      <c r="CJ53" s="213" t="str">
        <f>IFERROR(VLOOKUP(ROWS($CJ$3:CJ53),CF53:$CG$3874,2,0),"")</f>
        <v/>
      </c>
      <c r="CK53" s="212" t="s">
        <v>1133</v>
      </c>
      <c r="CL53" s="212" t="s">
        <v>1134</v>
      </c>
      <c r="CM53" s="78">
        <v>43830</v>
      </c>
      <c r="CN53" s="212" t="s">
        <v>1135</v>
      </c>
      <c r="CO53" s="212" t="s">
        <v>1136</v>
      </c>
      <c r="CP53" s="212" t="s">
        <v>1137</v>
      </c>
      <c r="CQ53" s="212" t="s">
        <v>1138</v>
      </c>
      <c r="CR53" s="212" t="s">
        <v>1139</v>
      </c>
      <c r="CS53" s="44">
        <v>51</v>
      </c>
      <c r="CT53" s="44" t="s">
        <v>1140</v>
      </c>
      <c r="CU53" s="214">
        <v>13923</v>
      </c>
      <c r="CV53" s="212" t="s">
        <v>1141</v>
      </c>
      <c r="CW53" s="212" t="s">
        <v>1142</v>
      </c>
      <c r="CX53" s="44" t="s">
        <v>839</v>
      </c>
      <c r="CY53" s="78">
        <v>43830</v>
      </c>
      <c r="CZ53" s="215" t="s">
        <v>601</v>
      </c>
      <c r="DA53" s="212" t="s">
        <v>529</v>
      </c>
      <c r="DB53" s="44" t="s">
        <v>1143</v>
      </c>
      <c r="DC53" s="44" t="s">
        <v>1144</v>
      </c>
      <c r="DD53" s="44" t="s">
        <v>563</v>
      </c>
      <c r="DG53" s="213">
        <f>IF(ISNUMBER(SEARCH($L$2,$DH$3:$DH$3334)),MAX($DG$1:DG51)+1,0)</f>
        <v>0</v>
      </c>
      <c r="DH53" s="212" t="s">
        <v>35839</v>
      </c>
      <c r="DI53" s="212"/>
      <c r="DJ53" s="212"/>
      <c r="DK53" s="213" t="str">
        <f>IFERROR(VLOOKUP(ROWS($DK$3:DK53),DG53:DH3384,2,0),"")</f>
        <v/>
      </c>
      <c r="DL53" s="44">
        <v>51</v>
      </c>
      <c r="DM53" s="44" t="s">
        <v>35592</v>
      </c>
      <c r="DN53" s="44" t="s">
        <v>35825</v>
      </c>
      <c r="DO53" s="212" t="s">
        <v>35837</v>
      </c>
      <c r="DP53" s="212" t="s">
        <v>35838</v>
      </c>
      <c r="DQ53" s="44" t="s">
        <v>35840</v>
      </c>
      <c r="DR53" s="44" t="s">
        <v>35840</v>
      </c>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row>
    <row r="54" spans="1:146">
      <c r="A54" s="104"/>
      <c r="B54" s="104"/>
      <c r="C54" s="279"/>
      <c r="D54" s="280"/>
      <c r="E54" s="273"/>
      <c r="F54" s="273"/>
      <c r="G54" s="273"/>
      <c r="H54" s="104"/>
      <c r="I54" s="282"/>
      <c r="J54" s="273"/>
      <c r="K54" s="273"/>
      <c r="L54" s="104"/>
      <c r="M54" s="104"/>
      <c r="N54" s="44" t="str">
        <f t="shared" si="0"/>
        <v>_2018</v>
      </c>
      <c r="CE54" s="212"/>
      <c r="CF54" s="213">
        <f>IF(ISNUMBER(SEARCH($H$2,$CG$3:$CG$3874)),MAX($CF$2:CF53)+1,0)</f>
        <v>0</v>
      </c>
      <c r="CG54" s="212" t="s">
        <v>1145</v>
      </c>
      <c r="CH54" s="212"/>
      <c r="CI54" s="212"/>
      <c r="CJ54" s="213" t="str">
        <f>IFERROR(VLOOKUP(ROWS($CJ$3:CJ54),CF54:$CG$3874,2,0),"")</f>
        <v/>
      </c>
      <c r="CK54" s="212" t="s">
        <v>1146</v>
      </c>
      <c r="CL54" s="212" t="s">
        <v>1147</v>
      </c>
      <c r="CM54" s="78">
        <v>42947</v>
      </c>
      <c r="CN54" s="212" t="s">
        <v>1148</v>
      </c>
      <c r="CO54" s="212" t="s">
        <v>1149</v>
      </c>
      <c r="CP54" s="212" t="s">
        <v>1150</v>
      </c>
      <c r="CQ54" s="212" t="s">
        <v>1151</v>
      </c>
      <c r="CR54" s="212" t="s">
        <v>1152</v>
      </c>
      <c r="CS54" s="44">
        <v>52</v>
      </c>
      <c r="CT54" s="44" t="s">
        <v>1153</v>
      </c>
      <c r="CU54" s="214">
        <v>6674</v>
      </c>
      <c r="CV54" s="212" t="s">
        <v>1154</v>
      </c>
      <c r="CW54" s="212" t="s">
        <v>1155</v>
      </c>
      <c r="CX54" s="44" t="s">
        <v>1156</v>
      </c>
      <c r="CY54" s="78">
        <v>42947</v>
      </c>
      <c r="CZ54" s="215" t="s">
        <v>1157</v>
      </c>
      <c r="DA54" s="212" t="s">
        <v>737</v>
      </c>
      <c r="DB54" s="44" t="s">
        <v>530</v>
      </c>
      <c r="DC54" s="44" t="s">
        <v>511</v>
      </c>
      <c r="DD54" s="44" t="s">
        <v>532</v>
      </c>
      <c r="DG54" s="213">
        <f>IF(ISNUMBER(SEARCH($L$2,$DH$3:$DH$3334)),MAX($DG$1:DG52)+1,0)</f>
        <v>0</v>
      </c>
      <c r="DH54" s="212" t="s">
        <v>35845</v>
      </c>
      <c r="DI54" s="212"/>
      <c r="DJ54" s="212"/>
      <c r="DK54" s="213" t="str">
        <f>IFERROR(VLOOKUP(ROWS($DK$3:DK54),DG54:DH3385,2,0),"")</f>
        <v/>
      </c>
      <c r="DL54" s="44">
        <v>52</v>
      </c>
      <c r="DM54" s="44" t="s">
        <v>35841</v>
      </c>
      <c r="DN54" s="44" t="s">
        <v>35842</v>
      </c>
      <c r="DO54" s="212" t="s">
        <v>35843</v>
      </c>
      <c r="DP54" s="212" t="s">
        <v>35844</v>
      </c>
      <c r="DQ54" s="217" t="s">
        <v>35846</v>
      </c>
      <c r="DR54" s="44" t="s">
        <v>35847</v>
      </c>
      <c r="DS54" s="44" t="s">
        <v>35848</v>
      </c>
      <c r="DT54" s="44"/>
      <c r="DU54" s="44"/>
      <c r="DV54" s="44"/>
      <c r="DW54" s="44"/>
      <c r="DX54" s="44"/>
      <c r="DY54" s="44"/>
      <c r="DZ54" s="44"/>
      <c r="EA54" s="44"/>
      <c r="EB54" s="44"/>
      <c r="EC54" s="44"/>
      <c r="ED54" s="44"/>
      <c r="EE54" s="44"/>
      <c r="EF54" s="44"/>
      <c r="EG54" s="44"/>
      <c r="EH54" s="44"/>
      <c r="EI54" s="44"/>
      <c r="EJ54" s="44"/>
      <c r="EK54" s="44"/>
      <c r="EL54" s="44"/>
      <c r="EM54" s="44"/>
      <c r="EN54" s="44"/>
      <c r="EO54" s="44"/>
      <c r="EP54" s="44"/>
    </row>
    <row r="55" spans="1:146">
      <c r="A55" s="104"/>
      <c r="B55" s="104"/>
      <c r="C55" s="279"/>
      <c r="D55" s="280"/>
      <c r="E55" s="273"/>
      <c r="F55" s="273"/>
      <c r="G55" s="273"/>
      <c r="H55" s="104"/>
      <c r="I55" s="282"/>
      <c r="J55" s="273"/>
      <c r="K55" s="273"/>
      <c r="L55" s="104"/>
      <c r="M55" s="104"/>
      <c r="N55" s="44" t="str">
        <f t="shared" si="0"/>
        <v>_2018</v>
      </c>
      <c r="CE55" s="212"/>
      <c r="CF55" s="213">
        <f>IF(ISNUMBER(SEARCH($H$2,$CG$3:$CG$3874)),MAX($CF$2:CF54)+1,0)</f>
        <v>0</v>
      </c>
      <c r="CG55" s="212" t="s">
        <v>1158</v>
      </c>
      <c r="CH55" s="212"/>
      <c r="CI55" s="212"/>
      <c r="CJ55" s="213" t="str">
        <f>IFERROR(VLOOKUP(ROWS($CJ$3:CJ55),CF55:$CG$3874,2,0),"")</f>
        <v/>
      </c>
      <c r="CK55" s="212" t="s">
        <v>1159</v>
      </c>
      <c r="CL55" s="212" t="s">
        <v>1160</v>
      </c>
      <c r="CM55" s="78">
        <v>42947</v>
      </c>
      <c r="CN55" s="212" t="s">
        <v>1161</v>
      </c>
      <c r="CO55" s="212" t="s">
        <v>1162</v>
      </c>
      <c r="CP55" s="212" t="s">
        <v>1163</v>
      </c>
      <c r="CQ55" s="212" t="s">
        <v>1164</v>
      </c>
      <c r="CR55" s="212" t="s">
        <v>1165</v>
      </c>
      <c r="CS55" s="44">
        <v>53</v>
      </c>
      <c r="CT55" s="44" t="s">
        <v>1166</v>
      </c>
      <c r="CU55" s="214">
        <v>12413</v>
      </c>
      <c r="CV55" s="212" t="s">
        <v>1167</v>
      </c>
      <c r="CW55" s="212" t="s">
        <v>1168</v>
      </c>
      <c r="CX55" s="44" t="s">
        <v>1169</v>
      </c>
      <c r="CY55" s="78">
        <v>42947</v>
      </c>
      <c r="CZ55" s="215" t="s">
        <v>640</v>
      </c>
      <c r="DA55" s="212" t="s">
        <v>737</v>
      </c>
      <c r="DB55" s="44" t="s">
        <v>641</v>
      </c>
      <c r="DC55" s="44" t="s">
        <v>723</v>
      </c>
      <c r="DD55" s="44" t="s">
        <v>532</v>
      </c>
      <c r="DG55" s="213">
        <f>IF(ISNUMBER(SEARCH($L$2,$DH$3:$DH$3334)),MAX($DG$1:DG53)+1,0)</f>
        <v>0</v>
      </c>
      <c r="DH55" s="212" t="s">
        <v>35851</v>
      </c>
      <c r="DI55" s="212"/>
      <c r="DJ55" s="212"/>
      <c r="DK55" s="213" t="str">
        <f>IFERROR(VLOOKUP(ROWS($DK$3:DK55),DG55:DH3386,2,0),"")</f>
        <v/>
      </c>
      <c r="DL55" s="44">
        <v>53</v>
      </c>
      <c r="DM55" s="44" t="s">
        <v>35841</v>
      </c>
      <c r="DN55" s="44" t="s">
        <v>35842</v>
      </c>
      <c r="DO55" s="212" t="s">
        <v>35849</v>
      </c>
      <c r="DP55" s="212" t="s">
        <v>35850</v>
      </c>
      <c r="DQ55" s="217" t="s">
        <v>35852</v>
      </c>
      <c r="DR55" s="44" t="s">
        <v>35853</v>
      </c>
      <c r="DS55" s="44" t="s">
        <v>35601</v>
      </c>
      <c r="DT55" s="44" t="s">
        <v>35854</v>
      </c>
      <c r="DU55" s="44" t="s">
        <v>35855</v>
      </c>
      <c r="DV55" s="44" t="s">
        <v>35856</v>
      </c>
      <c r="DW55" s="44" t="s">
        <v>35857</v>
      </c>
      <c r="DX55" s="44" t="s">
        <v>35807</v>
      </c>
      <c r="DY55" s="44"/>
      <c r="DZ55" s="44"/>
      <c r="EA55" s="44"/>
      <c r="EB55" s="44"/>
      <c r="EC55" s="44"/>
      <c r="ED55" s="44"/>
      <c r="EE55" s="44"/>
      <c r="EF55" s="44"/>
      <c r="EG55" s="44"/>
      <c r="EH55" s="44"/>
      <c r="EI55" s="44"/>
      <c r="EJ55" s="44"/>
      <c r="EK55" s="44"/>
      <c r="EL55" s="44"/>
      <c r="EM55" s="44"/>
      <c r="EN55" s="44"/>
      <c r="EO55" s="44"/>
      <c r="EP55" s="44"/>
    </row>
    <row r="56" spans="1:146">
      <c r="A56" s="104"/>
      <c r="B56" s="104"/>
      <c r="C56" s="279"/>
      <c r="D56" s="280"/>
      <c r="E56" s="273"/>
      <c r="F56" s="273"/>
      <c r="G56" s="273"/>
      <c r="H56" s="104"/>
      <c r="I56" s="282"/>
      <c r="J56" s="273"/>
      <c r="K56" s="273"/>
      <c r="L56" s="104"/>
      <c r="M56" s="104"/>
      <c r="N56" s="44" t="str">
        <f t="shared" si="0"/>
        <v>_2018</v>
      </c>
      <c r="CE56" s="212"/>
      <c r="CF56" s="213">
        <f>IF(ISNUMBER(SEARCH($H$2,$CG$3:$CG$3874)),MAX($CF$2:CF55)+1,0)</f>
        <v>0</v>
      </c>
      <c r="CG56" s="212" t="s">
        <v>1170</v>
      </c>
      <c r="CH56" s="212"/>
      <c r="CI56" s="212"/>
      <c r="CJ56" s="213" t="str">
        <f>IFERROR(VLOOKUP(ROWS($CJ$3:CJ56),CF56:$CG$3874,2,0),"")</f>
        <v/>
      </c>
      <c r="CK56" s="212" t="s">
        <v>1171</v>
      </c>
      <c r="CL56" s="212" t="s">
        <v>1172</v>
      </c>
      <c r="CM56" s="78">
        <v>42947</v>
      </c>
      <c r="CN56" s="212" t="s">
        <v>1173</v>
      </c>
      <c r="CO56" s="212" t="s">
        <v>1174</v>
      </c>
      <c r="CP56" s="212" t="s">
        <v>1175</v>
      </c>
      <c r="CQ56" s="212" t="s">
        <v>1176</v>
      </c>
      <c r="CR56" s="212" t="s">
        <v>1177</v>
      </c>
      <c r="CS56" s="44">
        <v>54</v>
      </c>
      <c r="CT56" s="44" t="s">
        <v>1178</v>
      </c>
      <c r="CU56" s="214">
        <v>14980</v>
      </c>
      <c r="CV56" s="212" t="s">
        <v>1179</v>
      </c>
      <c r="CW56" s="212" t="s">
        <v>1168</v>
      </c>
      <c r="CX56" s="44" t="s">
        <v>1169</v>
      </c>
      <c r="CY56" s="78">
        <v>42947</v>
      </c>
      <c r="CZ56" s="215" t="s">
        <v>763</v>
      </c>
      <c r="DA56" s="212" t="s">
        <v>737</v>
      </c>
      <c r="DB56" s="44" t="s">
        <v>626</v>
      </c>
      <c r="DC56" s="44" t="s">
        <v>1180</v>
      </c>
      <c r="DD56" s="44" t="s">
        <v>532</v>
      </c>
      <c r="DG56" s="213">
        <f>IF(ISNUMBER(SEARCH($L$2,$DH$3:$DH$3334)),MAX($DG$1:DG54)+1,0)</f>
        <v>0</v>
      </c>
      <c r="DH56" s="212" t="s">
        <v>35862</v>
      </c>
      <c r="DI56" s="212"/>
      <c r="DJ56" s="212"/>
      <c r="DK56" s="213" t="str">
        <f>IFERROR(VLOOKUP(ROWS($DK$3:DK56),DG56:DH3387,2,0),"")</f>
        <v/>
      </c>
      <c r="DL56" s="44">
        <v>54</v>
      </c>
      <c r="DM56" s="44" t="s">
        <v>35858</v>
      </c>
      <c r="DN56" s="44" t="s">
        <v>35859</v>
      </c>
      <c r="DO56" s="212" t="s">
        <v>35860</v>
      </c>
      <c r="DP56" s="212" t="s">
        <v>35861</v>
      </c>
      <c r="DQ56" s="217" t="s">
        <v>35863</v>
      </c>
      <c r="DR56" s="44" t="s">
        <v>35864</v>
      </c>
      <c r="DS56" s="44" t="s">
        <v>35865</v>
      </c>
      <c r="DT56" s="44" t="s">
        <v>35854</v>
      </c>
      <c r="DU56" s="44" t="s">
        <v>35855</v>
      </c>
      <c r="DV56" s="44" t="s">
        <v>35856</v>
      </c>
      <c r="DW56" s="44" t="s">
        <v>35857</v>
      </c>
      <c r="DX56" s="44"/>
      <c r="DY56" s="44"/>
      <c r="DZ56" s="44"/>
      <c r="EA56" s="44"/>
      <c r="EB56" s="44"/>
      <c r="EC56" s="44"/>
      <c r="ED56" s="44"/>
      <c r="EE56" s="44"/>
      <c r="EF56" s="44"/>
      <c r="EG56" s="44"/>
      <c r="EH56" s="44"/>
      <c r="EI56" s="44"/>
      <c r="EJ56" s="44"/>
      <c r="EK56" s="44"/>
      <c r="EL56" s="44"/>
      <c r="EM56" s="44"/>
      <c r="EN56" s="44"/>
      <c r="EO56" s="44"/>
      <c r="EP56" s="44"/>
    </row>
    <row r="57" spans="1:146">
      <c r="A57" s="104"/>
      <c r="B57" s="104"/>
      <c r="C57" s="279"/>
      <c r="D57" s="280"/>
      <c r="E57" s="273"/>
      <c r="F57" s="273"/>
      <c r="G57" s="273"/>
      <c r="H57" s="104"/>
      <c r="I57" s="282"/>
      <c r="J57" s="273"/>
      <c r="K57" s="273"/>
      <c r="L57" s="104"/>
      <c r="M57" s="104"/>
      <c r="N57" s="44" t="str">
        <f t="shared" si="0"/>
        <v>_2018</v>
      </c>
      <c r="CE57" s="212"/>
      <c r="CF57" s="213">
        <f>IF(ISNUMBER(SEARCH($H$2,$CG$3:$CG$3874)),MAX($CF$2:CF56)+1,0)</f>
        <v>0</v>
      </c>
      <c r="CG57" s="212" t="s">
        <v>1181</v>
      </c>
      <c r="CH57" s="212"/>
      <c r="CI57" s="212"/>
      <c r="CJ57" s="213" t="str">
        <f>IFERROR(VLOOKUP(ROWS($CJ$3:CJ57),CF57:$CG$3874,2,0),"")</f>
        <v/>
      </c>
      <c r="CK57" s="212" t="s">
        <v>1182</v>
      </c>
      <c r="CL57" s="212" t="s">
        <v>1183</v>
      </c>
      <c r="CM57" s="78">
        <v>45412</v>
      </c>
      <c r="CN57" s="212" t="s">
        <v>1184</v>
      </c>
      <c r="CO57" s="212" t="s">
        <v>1185</v>
      </c>
      <c r="CP57" s="212" t="s">
        <v>1186</v>
      </c>
      <c r="CQ57" s="212" t="s">
        <v>1187</v>
      </c>
      <c r="CR57" s="212" t="s">
        <v>1188</v>
      </c>
      <c r="CS57" s="44">
        <v>55</v>
      </c>
      <c r="CT57" s="44" t="s">
        <v>1189</v>
      </c>
      <c r="CU57" s="214">
        <v>13389</v>
      </c>
      <c r="CV57" s="212" t="s">
        <v>1190</v>
      </c>
      <c r="CW57" s="212" t="s">
        <v>1191</v>
      </c>
      <c r="CX57" s="44" t="s">
        <v>839</v>
      </c>
      <c r="CY57" s="78">
        <v>45412</v>
      </c>
      <c r="CZ57" s="215" t="s">
        <v>528</v>
      </c>
      <c r="DA57" s="212" t="s">
        <v>529</v>
      </c>
      <c r="DB57" s="44" t="s">
        <v>641</v>
      </c>
      <c r="DC57" s="44" t="s">
        <v>1192</v>
      </c>
      <c r="DD57" s="44" t="s">
        <v>851</v>
      </c>
      <c r="DG57" s="213">
        <f>IF(ISNUMBER(SEARCH($L$2,$DH$3:$DH$3334)),MAX($DG$1:DG55)+1,0)</f>
        <v>0</v>
      </c>
      <c r="DH57" s="212" t="s">
        <v>35868</v>
      </c>
      <c r="DI57" s="212"/>
      <c r="DJ57" s="212"/>
      <c r="DK57" s="213" t="str">
        <f>IFERROR(VLOOKUP(ROWS($DK$3:DK57),DG57:DH3388,2,0),"")</f>
        <v/>
      </c>
      <c r="DL57" s="44">
        <v>55</v>
      </c>
      <c r="DM57" s="44" t="s">
        <v>35858</v>
      </c>
      <c r="DN57" s="44" t="s">
        <v>35859</v>
      </c>
      <c r="DO57" s="212" t="s">
        <v>35866</v>
      </c>
      <c r="DP57" s="212" t="s">
        <v>35867</v>
      </c>
      <c r="DQ57" s="44" t="s">
        <v>35724</v>
      </c>
      <c r="DR57" s="44" t="s">
        <v>35685</v>
      </c>
      <c r="DS57" s="44" t="s">
        <v>35725</v>
      </c>
      <c r="DT57" s="44"/>
      <c r="DU57" s="44"/>
      <c r="DV57" s="44"/>
      <c r="DW57" s="44"/>
      <c r="DX57" s="44"/>
      <c r="DY57" s="44"/>
      <c r="DZ57" s="44"/>
      <c r="EA57" s="44"/>
      <c r="EB57" s="44"/>
      <c r="EC57" s="44"/>
      <c r="ED57" s="44"/>
      <c r="EE57" s="44"/>
      <c r="EF57" s="44"/>
      <c r="EG57" s="44"/>
      <c r="EH57" s="44"/>
      <c r="EI57" s="44"/>
      <c r="EJ57" s="44"/>
      <c r="EK57" s="44"/>
      <c r="EL57" s="44"/>
      <c r="EM57" s="44"/>
      <c r="EN57" s="44"/>
      <c r="EO57" s="44"/>
      <c r="EP57" s="44"/>
    </row>
    <row r="58" spans="1:146">
      <c r="A58" s="104"/>
      <c r="B58" s="104"/>
      <c r="C58" s="279"/>
      <c r="D58" s="280"/>
      <c r="E58" s="273"/>
      <c r="F58" s="273"/>
      <c r="G58" s="273"/>
      <c r="H58" s="104"/>
      <c r="I58" s="282"/>
      <c r="J58" s="273"/>
      <c r="K58" s="273"/>
      <c r="L58" s="104"/>
      <c r="M58" s="104"/>
      <c r="N58" s="44" t="str">
        <f t="shared" si="0"/>
        <v>_2018</v>
      </c>
      <c r="CE58" s="212"/>
      <c r="CF58" s="213">
        <f>IF(ISNUMBER(SEARCH($H$2,$CG$3:$CG$3874)),MAX($CF$2:CF57)+1,0)</f>
        <v>0</v>
      </c>
      <c r="CG58" s="212" t="s">
        <v>1193</v>
      </c>
      <c r="CH58" s="212"/>
      <c r="CI58" s="212"/>
      <c r="CJ58" s="213" t="str">
        <f>IFERROR(VLOOKUP(ROWS($CJ$3:CJ58),CF58:$CG$3874,2,0),"")</f>
        <v/>
      </c>
      <c r="CK58" s="212" t="s">
        <v>1194</v>
      </c>
      <c r="CL58" s="212" t="s">
        <v>1195</v>
      </c>
      <c r="CM58" s="78">
        <v>45777</v>
      </c>
      <c r="CN58" s="212" t="s">
        <v>1196</v>
      </c>
      <c r="CO58" s="212" t="s">
        <v>1197</v>
      </c>
      <c r="CP58" s="212" t="s">
        <v>1198</v>
      </c>
      <c r="CQ58" s="212" t="s">
        <v>1199</v>
      </c>
      <c r="CR58" s="212" t="s">
        <v>1200</v>
      </c>
      <c r="CS58" s="44">
        <v>56</v>
      </c>
      <c r="CT58" s="44" t="s">
        <v>1201</v>
      </c>
      <c r="CU58" s="214">
        <v>16251</v>
      </c>
      <c r="CV58" s="212" t="s">
        <v>1202</v>
      </c>
      <c r="CW58" s="212" t="s">
        <v>1191</v>
      </c>
      <c r="CX58" s="44" t="s">
        <v>839</v>
      </c>
      <c r="CY58" s="78">
        <v>45777</v>
      </c>
      <c r="CZ58" s="215" t="s">
        <v>511</v>
      </c>
      <c r="DA58" s="212" t="s">
        <v>529</v>
      </c>
      <c r="DB58" s="44" t="s">
        <v>641</v>
      </c>
      <c r="DC58" s="44" t="s">
        <v>1192</v>
      </c>
      <c r="DD58" s="44" t="s">
        <v>515</v>
      </c>
      <c r="DG58" s="213">
        <f>IF(ISNUMBER(SEARCH($L$2,$DH$3:$DH$3334)),MAX($DG$1:DG56)+1,0)</f>
        <v>0</v>
      </c>
      <c r="DH58" s="212" t="s">
        <v>35870</v>
      </c>
      <c r="DI58" s="212"/>
      <c r="DJ58" s="212"/>
      <c r="DK58" s="213" t="str">
        <f>IFERROR(VLOOKUP(ROWS($DK$3:DK58),DG58:DH3389,2,0),"")</f>
        <v/>
      </c>
      <c r="DL58" s="44">
        <v>56</v>
      </c>
      <c r="DM58" s="44" t="s">
        <v>35858</v>
      </c>
      <c r="DN58" s="44" t="s">
        <v>35859</v>
      </c>
      <c r="DO58" s="212" t="s">
        <v>35866</v>
      </c>
      <c r="DP58" s="212" t="s">
        <v>35869</v>
      </c>
      <c r="DQ58" s="44" t="s">
        <v>35724</v>
      </c>
      <c r="DR58" s="44" t="s">
        <v>35685</v>
      </c>
      <c r="DS58" s="44" t="s">
        <v>35725</v>
      </c>
      <c r="DT58" s="44"/>
      <c r="DU58" s="44"/>
      <c r="DV58" s="44"/>
      <c r="DW58" s="44"/>
      <c r="DX58" s="44"/>
      <c r="DY58" s="44"/>
      <c r="DZ58" s="44"/>
      <c r="EA58" s="44"/>
      <c r="EB58" s="44"/>
      <c r="EC58" s="44"/>
      <c r="ED58" s="44"/>
      <c r="EE58" s="44"/>
      <c r="EF58" s="44"/>
      <c r="EG58" s="44"/>
      <c r="EH58" s="44"/>
      <c r="EI58" s="44"/>
      <c r="EJ58" s="44"/>
      <c r="EK58" s="44"/>
      <c r="EL58" s="44"/>
      <c r="EM58" s="44"/>
      <c r="EN58" s="44"/>
      <c r="EO58" s="44"/>
      <c r="EP58" s="44"/>
    </row>
    <row r="59" spans="1:146">
      <c r="A59" s="104"/>
      <c r="B59" s="104"/>
      <c r="C59" s="279"/>
      <c r="D59" s="280"/>
      <c r="E59" s="273"/>
      <c r="F59" s="273"/>
      <c r="G59" s="273"/>
      <c r="H59" s="104"/>
      <c r="I59" s="282"/>
      <c r="J59" s="273"/>
      <c r="K59" s="273"/>
      <c r="L59" s="104"/>
      <c r="M59" s="104"/>
      <c r="N59" s="44" t="str">
        <f t="shared" si="0"/>
        <v>_2018</v>
      </c>
      <c r="CE59" s="212"/>
      <c r="CF59" s="213">
        <f>IF(ISNUMBER(SEARCH($H$2,$CG$3:$CG$3874)),MAX($CF$2:CF58)+1,0)</f>
        <v>0</v>
      </c>
      <c r="CG59" s="212" t="s">
        <v>1203</v>
      </c>
      <c r="CH59" s="212"/>
      <c r="CI59" s="212"/>
      <c r="CJ59" s="213" t="str">
        <f>IFERROR(VLOOKUP(ROWS($CJ$3:CJ59),CF59:$CG$3874,2,0),"")</f>
        <v/>
      </c>
      <c r="CK59" s="212" t="s">
        <v>1204</v>
      </c>
      <c r="CL59" s="212" t="s">
        <v>1205</v>
      </c>
      <c r="CM59" s="78">
        <v>45199</v>
      </c>
      <c r="CN59" s="212" t="s">
        <v>1206</v>
      </c>
      <c r="CO59" s="212" t="s">
        <v>1207</v>
      </c>
      <c r="CP59" s="212" t="s">
        <v>1208</v>
      </c>
      <c r="CQ59" s="212" t="s">
        <v>1209</v>
      </c>
      <c r="CR59" s="212" t="s">
        <v>1210</v>
      </c>
      <c r="CS59" s="44">
        <v>57</v>
      </c>
      <c r="CT59" s="44" t="s">
        <v>1211</v>
      </c>
      <c r="CU59" s="214">
        <v>15842</v>
      </c>
      <c r="CV59" s="212" t="s">
        <v>1212</v>
      </c>
      <c r="CW59" s="212" t="s">
        <v>1213</v>
      </c>
      <c r="CX59" s="44" t="s">
        <v>735</v>
      </c>
      <c r="CY59" s="78">
        <v>45199</v>
      </c>
      <c r="CZ59" s="215" t="s">
        <v>576</v>
      </c>
      <c r="DA59" s="212" t="s">
        <v>512</v>
      </c>
      <c r="DB59" s="44" t="s">
        <v>530</v>
      </c>
      <c r="DC59" s="44" t="s">
        <v>1214</v>
      </c>
      <c r="DD59" s="44" t="s">
        <v>532</v>
      </c>
      <c r="DG59" s="213">
        <f>IF(ISNUMBER(SEARCH($L$2,$DH$3:$DH$3334)),MAX($DG$1:DG57)+1,0)</f>
        <v>0</v>
      </c>
      <c r="DH59" s="212" t="s">
        <v>35874</v>
      </c>
      <c r="DI59" s="212"/>
      <c r="DJ59" s="212"/>
      <c r="DK59" s="213" t="str">
        <f>IFERROR(VLOOKUP(ROWS($DK$3:DK59),DG59:DH3390,2,0),"")</f>
        <v/>
      </c>
      <c r="DL59" s="44">
        <v>57</v>
      </c>
      <c r="DM59" s="44" t="s">
        <v>35858</v>
      </c>
      <c r="DN59" s="44" t="s">
        <v>35871</v>
      </c>
      <c r="DO59" s="212" t="s">
        <v>35872</v>
      </c>
      <c r="DP59" s="212" t="s">
        <v>35873</v>
      </c>
      <c r="DQ59" s="217" t="s">
        <v>35875</v>
      </c>
      <c r="DR59" s="44" t="s">
        <v>35689</v>
      </c>
      <c r="DS59" s="44" t="s">
        <v>35664</v>
      </c>
      <c r="DT59" s="44" t="s">
        <v>35876</v>
      </c>
      <c r="DU59" s="44" t="s">
        <v>35877</v>
      </c>
      <c r="DV59" s="44" t="s">
        <v>35878</v>
      </c>
      <c r="DW59" s="44"/>
      <c r="DX59" s="44"/>
      <c r="DY59" s="44"/>
      <c r="DZ59" s="44"/>
      <c r="EA59" s="44"/>
      <c r="EB59" s="44"/>
      <c r="EC59" s="44"/>
      <c r="ED59" s="44"/>
      <c r="EE59" s="44"/>
      <c r="EF59" s="44"/>
      <c r="EG59" s="44"/>
      <c r="EH59" s="44"/>
      <c r="EI59" s="44"/>
      <c r="EJ59" s="44"/>
      <c r="EK59" s="44"/>
      <c r="EL59" s="44"/>
      <c r="EM59" s="44"/>
      <c r="EN59" s="44"/>
      <c r="EO59" s="44"/>
      <c r="EP59" s="44"/>
    </row>
    <row r="60" spans="1:146">
      <c r="A60" s="104"/>
      <c r="B60" s="104"/>
      <c r="C60" s="279"/>
      <c r="D60" s="280"/>
      <c r="E60" s="273"/>
      <c r="F60" s="273"/>
      <c r="G60" s="273"/>
      <c r="H60" s="104"/>
      <c r="I60" s="282"/>
      <c r="J60" s="273"/>
      <c r="K60" s="273"/>
      <c r="L60" s="104"/>
      <c r="M60" s="104"/>
      <c r="N60" s="44" t="str">
        <f t="shared" si="0"/>
        <v>_2018</v>
      </c>
      <c r="CE60" s="212"/>
      <c r="CF60" s="213">
        <f>IF(ISNUMBER(SEARCH($H$2,$CG$3:$CG$3874)),MAX($CF$2:CF59)+1,0)</f>
        <v>0</v>
      </c>
      <c r="CG60" s="212" t="s">
        <v>1215</v>
      </c>
      <c r="CH60" s="212"/>
      <c r="CI60" s="212"/>
      <c r="CJ60" s="213" t="str">
        <f>IFERROR(VLOOKUP(ROWS($CJ$3:CJ60),CF60:$CG$3874,2,0),"")</f>
        <v/>
      </c>
      <c r="CK60" s="212" t="s">
        <v>1216</v>
      </c>
      <c r="CL60" s="212" t="s">
        <v>1217</v>
      </c>
      <c r="CM60" s="78">
        <v>44773</v>
      </c>
      <c r="CN60" s="212" t="s">
        <v>1218</v>
      </c>
      <c r="CO60" s="212" t="s">
        <v>1219</v>
      </c>
      <c r="CP60" s="212" t="s">
        <v>1220</v>
      </c>
      <c r="CQ60" s="212" t="s">
        <v>1221</v>
      </c>
      <c r="CR60" s="212" t="s">
        <v>1222</v>
      </c>
      <c r="CS60" s="44">
        <v>58</v>
      </c>
      <c r="CT60" s="44" t="s">
        <v>1223</v>
      </c>
      <c r="CU60" s="214">
        <v>13667</v>
      </c>
      <c r="CV60" s="212" t="s">
        <v>1224</v>
      </c>
      <c r="CW60" s="212" t="s">
        <v>1225</v>
      </c>
      <c r="CX60" s="44" t="s">
        <v>1226</v>
      </c>
      <c r="CY60" s="78">
        <v>44773</v>
      </c>
      <c r="CZ60" s="215" t="s">
        <v>763</v>
      </c>
      <c r="DA60" s="212" t="s">
        <v>529</v>
      </c>
      <c r="DB60" s="44" t="s">
        <v>919</v>
      </c>
      <c r="DC60" s="44" t="s">
        <v>1227</v>
      </c>
      <c r="DD60" s="44" t="s">
        <v>532</v>
      </c>
      <c r="DG60" s="213">
        <f>IF(ISNUMBER(SEARCH($L$2,$DH$3:$DH$3334)),MAX($DG$1:DG58)+1,0)</f>
        <v>0</v>
      </c>
      <c r="DH60" s="212" t="s">
        <v>35883</v>
      </c>
      <c r="DI60" s="212"/>
      <c r="DJ60" s="212"/>
      <c r="DK60" s="213" t="str">
        <f>IFERROR(VLOOKUP(ROWS($DK$3:DK60),DG60:DH3391,2,0),"")</f>
        <v/>
      </c>
      <c r="DL60" s="44">
        <v>58</v>
      </c>
      <c r="DM60" s="44" t="s">
        <v>35879</v>
      </c>
      <c r="DN60" s="44" t="s">
        <v>35880</v>
      </c>
      <c r="DO60" s="212" t="s">
        <v>35881</v>
      </c>
      <c r="DP60" s="212" t="s">
        <v>35882</v>
      </c>
      <c r="DQ60" s="217" t="s">
        <v>35884</v>
      </c>
      <c r="DR60" s="44" t="s">
        <v>35884</v>
      </c>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row>
    <row r="61" spans="1:146">
      <c r="A61" s="104"/>
      <c r="B61" s="104"/>
      <c r="C61" s="279"/>
      <c r="D61" s="280"/>
      <c r="E61" s="273"/>
      <c r="F61" s="273"/>
      <c r="G61" s="273"/>
      <c r="H61" s="104"/>
      <c r="I61" s="282"/>
      <c r="J61" s="273"/>
      <c r="K61" s="273"/>
      <c r="L61" s="104"/>
      <c r="M61" s="104"/>
      <c r="N61" s="44" t="str">
        <f t="shared" si="0"/>
        <v>_2018</v>
      </c>
      <c r="CE61" s="212"/>
      <c r="CF61" s="213">
        <f>IF(ISNUMBER(SEARCH($H$2,$CG$3:$CG$3874)),MAX($CF$2:CF60)+1,0)</f>
        <v>0</v>
      </c>
      <c r="CG61" s="212" t="s">
        <v>1228</v>
      </c>
      <c r="CH61" s="212"/>
      <c r="CI61" s="212"/>
      <c r="CJ61" s="213" t="str">
        <f>IFERROR(VLOOKUP(ROWS($CJ$3:CJ61),CF61:$CG$3874,2,0),"")</f>
        <v/>
      </c>
      <c r="CK61" s="212" t="s">
        <v>1229</v>
      </c>
      <c r="CL61" s="212" t="s">
        <v>1230</v>
      </c>
      <c r="CM61" s="78">
        <v>44804</v>
      </c>
      <c r="CN61" s="212" t="s">
        <v>1231</v>
      </c>
      <c r="CO61" s="212" t="s">
        <v>1232</v>
      </c>
      <c r="CP61" s="212" t="s">
        <v>1233</v>
      </c>
      <c r="CQ61" s="212" t="s">
        <v>1234</v>
      </c>
      <c r="CR61" s="212" t="s">
        <v>1235</v>
      </c>
      <c r="CS61" s="44">
        <v>59</v>
      </c>
      <c r="CT61" s="44" t="s">
        <v>1236</v>
      </c>
      <c r="CU61" s="214">
        <v>3182</v>
      </c>
      <c r="CV61" s="212" t="s">
        <v>1237</v>
      </c>
      <c r="CW61" s="212" t="s">
        <v>599</v>
      </c>
      <c r="CX61" s="44" t="s">
        <v>1238</v>
      </c>
      <c r="CY61" s="78">
        <v>44804</v>
      </c>
      <c r="CZ61" s="215" t="s">
        <v>763</v>
      </c>
      <c r="DA61" s="212" t="s">
        <v>529</v>
      </c>
      <c r="DB61" s="44" t="s">
        <v>530</v>
      </c>
      <c r="DC61" s="44" t="s">
        <v>1239</v>
      </c>
      <c r="DD61" s="44" t="s">
        <v>532</v>
      </c>
      <c r="DG61" s="213">
        <f>IF(ISNUMBER(SEARCH($L$2,$DH$3:$DH$3334)),MAX($DG$1:DG59)+1,0)</f>
        <v>0</v>
      </c>
      <c r="DH61" s="212" t="s">
        <v>35886</v>
      </c>
      <c r="DI61" s="212"/>
      <c r="DJ61" s="212"/>
      <c r="DK61" s="213" t="str">
        <f>IFERROR(VLOOKUP(ROWS($DK$3:DK61),DG61:DH3392,2,0),"")</f>
        <v/>
      </c>
      <c r="DL61" s="44">
        <v>59</v>
      </c>
      <c r="DM61" s="44" t="s">
        <v>35879</v>
      </c>
      <c r="DN61" s="44" t="s">
        <v>35880</v>
      </c>
      <c r="DO61" s="212" t="s">
        <v>35881</v>
      </c>
      <c r="DP61" s="212" t="s">
        <v>35885</v>
      </c>
      <c r="DQ61" s="44" t="s">
        <v>35846</v>
      </c>
      <c r="DR61" s="44" t="s">
        <v>35847</v>
      </c>
      <c r="DS61" s="44" t="s">
        <v>35848</v>
      </c>
      <c r="DT61" s="44"/>
      <c r="DU61" s="44"/>
      <c r="DV61" s="44"/>
      <c r="DW61" s="44"/>
      <c r="DX61" s="44"/>
      <c r="DY61" s="44"/>
      <c r="DZ61" s="44"/>
      <c r="EA61" s="44"/>
      <c r="EB61" s="44"/>
      <c r="EC61" s="44"/>
      <c r="ED61" s="44"/>
      <c r="EE61" s="44"/>
      <c r="EF61" s="44"/>
      <c r="EG61" s="44"/>
      <c r="EH61" s="44"/>
      <c r="EI61" s="44"/>
      <c r="EJ61" s="44"/>
      <c r="EK61" s="44"/>
      <c r="EL61" s="44"/>
      <c r="EM61" s="44"/>
      <c r="EN61" s="44"/>
      <c r="EO61" s="44"/>
      <c r="EP61" s="44"/>
    </row>
    <row r="62" spans="1:146">
      <c r="A62" s="104"/>
      <c r="B62" s="104"/>
      <c r="C62" s="279"/>
      <c r="D62" s="280"/>
      <c r="E62" s="273"/>
      <c r="F62" s="273"/>
      <c r="G62" s="273"/>
      <c r="H62" s="104"/>
      <c r="I62" s="282"/>
      <c r="J62" s="273"/>
      <c r="K62" s="273"/>
      <c r="L62" s="104"/>
      <c r="M62" s="104"/>
      <c r="N62" s="44" t="str">
        <f t="shared" si="0"/>
        <v>_2018</v>
      </c>
      <c r="CE62" s="212"/>
      <c r="CF62" s="213">
        <f>IF(ISNUMBER(SEARCH($H$2,$CG$3:$CG$3874)),MAX($CF$2:CF61)+1,0)</f>
        <v>0</v>
      </c>
      <c r="CG62" s="212" t="s">
        <v>1240</v>
      </c>
      <c r="CH62" s="212"/>
      <c r="CI62" s="212"/>
      <c r="CJ62" s="213" t="str">
        <f>IFERROR(VLOOKUP(ROWS($CJ$3:CJ62),CF62:$CG$3874,2,0),"")</f>
        <v/>
      </c>
      <c r="CK62" s="212" t="s">
        <v>1241</v>
      </c>
      <c r="CL62" s="212" t="s">
        <v>1242</v>
      </c>
      <c r="CM62" s="78">
        <v>44773</v>
      </c>
      <c r="CN62" s="212" t="s">
        <v>1243</v>
      </c>
      <c r="CO62" s="212" t="s">
        <v>1244</v>
      </c>
      <c r="CP62" s="212" t="s">
        <v>1245</v>
      </c>
      <c r="CQ62" s="212" t="s">
        <v>1246</v>
      </c>
      <c r="CR62" s="212" t="s">
        <v>1247</v>
      </c>
      <c r="CS62" s="44">
        <v>60</v>
      </c>
      <c r="CT62" s="44" t="s">
        <v>1248</v>
      </c>
      <c r="CU62" s="214">
        <v>14799</v>
      </c>
      <c r="CV62" s="212" t="s">
        <v>1249</v>
      </c>
      <c r="CW62" s="212" t="s">
        <v>1225</v>
      </c>
      <c r="CX62" s="44" t="s">
        <v>963</v>
      </c>
      <c r="CY62" s="78">
        <v>44773</v>
      </c>
      <c r="CZ62" s="215" t="s">
        <v>545</v>
      </c>
      <c r="DA62" s="212" t="s">
        <v>529</v>
      </c>
      <c r="DB62" s="44" t="s">
        <v>919</v>
      </c>
      <c r="DC62" s="44" t="s">
        <v>1250</v>
      </c>
      <c r="DD62" s="44" t="s">
        <v>532</v>
      </c>
      <c r="DG62" s="213">
        <f>IF(ISNUMBER(SEARCH($L$2,$DH$3:$DH$3334)),MAX($DG$1:DG60)+1,0)</f>
        <v>0</v>
      </c>
      <c r="DH62" s="212" t="s">
        <v>35890</v>
      </c>
      <c r="DI62" s="212"/>
      <c r="DJ62" s="212"/>
      <c r="DK62" s="213" t="str">
        <f>IFERROR(VLOOKUP(ROWS($DK$3:DK62),DG62:DH3393,2,0),"")</f>
        <v/>
      </c>
      <c r="DL62" s="44">
        <v>60</v>
      </c>
      <c r="DM62" s="44" t="s">
        <v>35841</v>
      </c>
      <c r="DN62" s="44" t="s">
        <v>35887</v>
      </c>
      <c r="DO62" s="212" t="s">
        <v>35888</v>
      </c>
      <c r="DP62" s="212" t="s">
        <v>35889</v>
      </c>
      <c r="DQ62" s="44" t="s">
        <v>35891</v>
      </c>
      <c r="DR62" s="44" t="s">
        <v>35891</v>
      </c>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row>
    <row r="63" spans="1:146">
      <c r="A63" s="104"/>
      <c r="B63" s="104"/>
      <c r="C63" s="279"/>
      <c r="D63" s="280"/>
      <c r="E63" s="273"/>
      <c r="F63" s="273"/>
      <c r="G63" s="273"/>
      <c r="H63" s="104"/>
      <c r="I63" s="282"/>
      <c r="J63" s="273"/>
      <c r="K63" s="273"/>
      <c r="L63" s="104"/>
      <c r="M63" s="104"/>
      <c r="N63" s="44" t="str">
        <f t="shared" si="0"/>
        <v>_2018</v>
      </c>
      <c r="CE63" s="212"/>
      <c r="CF63" s="213">
        <f>IF(ISNUMBER(SEARCH($H$2,$CG$3:$CG$3874)),MAX($CF$2:CF62)+1,0)</f>
        <v>0</v>
      </c>
      <c r="CG63" s="212" t="s">
        <v>1251</v>
      </c>
      <c r="CH63" s="212"/>
      <c r="CI63" s="212"/>
      <c r="CJ63" s="213" t="str">
        <f>IFERROR(VLOOKUP(ROWS($CJ$3:CJ63),CF63:$CG$3874,2,0),"")</f>
        <v/>
      </c>
      <c r="CK63" s="212" t="s">
        <v>1252</v>
      </c>
      <c r="CL63" s="212" t="s">
        <v>1253</v>
      </c>
      <c r="CM63" s="78">
        <v>45016</v>
      </c>
      <c r="CN63" s="212" t="s">
        <v>1254</v>
      </c>
      <c r="CO63" s="212" t="s">
        <v>1255</v>
      </c>
      <c r="CP63" s="212" t="s">
        <v>1256</v>
      </c>
      <c r="CQ63" s="212" t="s">
        <v>1257</v>
      </c>
      <c r="CR63" s="212" t="s">
        <v>1258</v>
      </c>
      <c r="CS63" s="44">
        <v>61</v>
      </c>
      <c r="CT63" s="44" t="s">
        <v>1259</v>
      </c>
      <c r="CU63" s="214">
        <v>14930</v>
      </c>
      <c r="CV63" s="212" t="s">
        <v>1260</v>
      </c>
      <c r="CW63" s="212" t="s">
        <v>1261</v>
      </c>
      <c r="CX63" s="44" t="s">
        <v>600</v>
      </c>
      <c r="CY63" s="78">
        <v>45016</v>
      </c>
      <c r="CZ63" s="215" t="s">
        <v>576</v>
      </c>
      <c r="DA63" s="212" t="s">
        <v>529</v>
      </c>
      <c r="DB63" s="44" t="s">
        <v>641</v>
      </c>
      <c r="DC63" s="44" t="s">
        <v>1262</v>
      </c>
      <c r="DD63" s="44" t="s">
        <v>532</v>
      </c>
      <c r="DG63" s="213">
        <f>IF(ISNUMBER(SEARCH($L$2,$DH$3:$DH$3334)),MAX($DG$1:DG61)+1,0)</f>
        <v>0</v>
      </c>
      <c r="DH63" s="212" t="s">
        <v>35894</v>
      </c>
      <c r="DI63" s="212"/>
      <c r="DJ63" s="212"/>
      <c r="DK63" s="213" t="str">
        <f>IFERROR(VLOOKUP(ROWS($DK$3:DK63),DG63:DH3394,2,0),"")</f>
        <v/>
      </c>
      <c r="DL63" s="44">
        <v>61</v>
      </c>
      <c r="DM63" s="44" t="s">
        <v>35879</v>
      </c>
      <c r="DN63" s="44" t="s">
        <v>35880</v>
      </c>
      <c r="DO63" s="212" t="s">
        <v>35892</v>
      </c>
      <c r="DP63" s="212" t="s">
        <v>35893</v>
      </c>
      <c r="DQ63" s="217" t="s">
        <v>35895</v>
      </c>
      <c r="DR63" s="44" t="s">
        <v>35895</v>
      </c>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row>
    <row r="64" spans="1:146">
      <c r="A64" s="104"/>
      <c r="B64" s="104"/>
      <c r="C64" s="279"/>
      <c r="D64" s="280"/>
      <c r="E64" s="273"/>
      <c r="F64" s="273"/>
      <c r="G64" s="273"/>
      <c r="H64" s="104"/>
      <c r="I64" s="282"/>
      <c r="J64" s="273"/>
      <c r="K64" s="273"/>
      <c r="L64" s="104"/>
      <c r="M64" s="104"/>
      <c r="N64" s="44" t="str">
        <f t="shared" si="0"/>
        <v>_2018</v>
      </c>
      <c r="CE64" s="212"/>
      <c r="CF64" s="213">
        <f>IF(ISNUMBER(SEARCH($H$2,$CG$3:$CG$3874)),MAX($CF$2:CF63)+1,0)</f>
        <v>0</v>
      </c>
      <c r="CG64" s="212" t="s">
        <v>1263</v>
      </c>
      <c r="CH64" s="212"/>
      <c r="CI64" s="212"/>
      <c r="CJ64" s="213" t="str">
        <f>IFERROR(VLOOKUP(ROWS($CJ$3:CJ64),CF64:$CG$3874,2,0),"")</f>
        <v/>
      </c>
      <c r="CK64" s="212" t="s">
        <v>1264</v>
      </c>
      <c r="CL64" s="212" t="s">
        <v>1265</v>
      </c>
      <c r="CM64" s="78">
        <v>43496</v>
      </c>
      <c r="CN64" s="212" t="s">
        <v>1266</v>
      </c>
      <c r="CO64" s="212" t="s">
        <v>1267</v>
      </c>
      <c r="CP64" s="212" t="s">
        <v>1268</v>
      </c>
      <c r="CQ64" s="212" t="s">
        <v>1269</v>
      </c>
      <c r="CR64" s="212" t="s">
        <v>1270</v>
      </c>
      <c r="CS64" s="44">
        <v>62</v>
      </c>
      <c r="CT64" s="44" t="s">
        <v>1271</v>
      </c>
      <c r="CU64" s="214">
        <v>16094</v>
      </c>
      <c r="CV64" s="212" t="s">
        <v>1272</v>
      </c>
      <c r="CW64" s="212" t="s">
        <v>1273</v>
      </c>
      <c r="CX64" s="44" t="s">
        <v>600</v>
      </c>
      <c r="CY64" s="78">
        <v>43496</v>
      </c>
      <c r="CZ64" s="215" t="s">
        <v>511</v>
      </c>
      <c r="DA64" s="212" t="s">
        <v>1274</v>
      </c>
      <c r="DB64" s="44" t="s">
        <v>919</v>
      </c>
      <c r="DC64" s="44" t="s">
        <v>1275</v>
      </c>
      <c r="DD64" s="44" t="s">
        <v>515</v>
      </c>
      <c r="DG64" s="213">
        <f>IF(ISNUMBER(SEARCH($L$2,$DH$3:$DH$3334)),MAX($DG$1:DG62)+1,0)</f>
        <v>0</v>
      </c>
      <c r="DH64" s="212" t="s">
        <v>35899</v>
      </c>
      <c r="DI64" s="212"/>
      <c r="DJ64" s="212"/>
      <c r="DK64" s="213" t="str">
        <f>IFERROR(VLOOKUP(ROWS($DK$3:DK64),DG64:DH3395,2,0),"")</f>
        <v/>
      </c>
      <c r="DL64" s="44">
        <v>62</v>
      </c>
      <c r="DM64" s="44" t="s">
        <v>35603</v>
      </c>
      <c r="DN64" s="44" t="s">
        <v>35896</v>
      </c>
      <c r="DO64" s="212" t="s">
        <v>35897</v>
      </c>
      <c r="DP64" s="212" t="s">
        <v>35898</v>
      </c>
      <c r="DQ64" s="44" t="s">
        <v>35900</v>
      </c>
      <c r="DR64" s="44" t="s">
        <v>35689</v>
      </c>
      <c r="DS64" s="44" t="s">
        <v>35901</v>
      </c>
      <c r="DT64" s="44" t="s">
        <v>35902</v>
      </c>
      <c r="DU64" s="44" t="s">
        <v>35903</v>
      </c>
      <c r="DV64" s="44" t="s">
        <v>35904</v>
      </c>
      <c r="DW64" s="44" t="s">
        <v>35905</v>
      </c>
      <c r="DX64" s="44" t="s">
        <v>35906</v>
      </c>
      <c r="DY64" s="44"/>
      <c r="DZ64" s="44"/>
      <c r="EA64" s="44"/>
      <c r="EB64" s="44"/>
      <c r="EC64" s="44"/>
      <c r="ED64" s="44"/>
      <c r="EE64" s="44"/>
      <c r="EF64" s="44"/>
      <c r="EG64" s="44"/>
      <c r="EH64" s="44"/>
      <c r="EI64" s="44"/>
      <c r="EJ64" s="44"/>
      <c r="EK64" s="44"/>
      <c r="EL64" s="44"/>
      <c r="EM64" s="44"/>
      <c r="EN64" s="44"/>
      <c r="EO64" s="44"/>
      <c r="EP64" s="44"/>
    </row>
    <row r="65" spans="1:146" ht="15.75">
      <c r="A65" s="104"/>
      <c r="B65" s="104"/>
      <c r="C65" s="279"/>
      <c r="D65" s="280"/>
      <c r="E65" s="273"/>
      <c r="F65" s="273"/>
      <c r="G65" s="273"/>
      <c r="H65" s="104"/>
      <c r="I65" s="282"/>
      <c r="J65" s="273"/>
      <c r="K65" s="273"/>
      <c r="L65" s="104"/>
      <c r="M65" s="104"/>
      <c r="N65" s="44" t="str">
        <f t="shared" si="0"/>
        <v>_2018</v>
      </c>
      <c r="CE65" s="212"/>
      <c r="CF65" s="213">
        <f>IF(ISNUMBER(SEARCH($H$2,$CG$3:$CG$3874)),MAX($CF$2:CF64)+1,0)</f>
        <v>0</v>
      </c>
      <c r="CG65" s="212" t="s">
        <v>1276</v>
      </c>
      <c r="CH65" s="212"/>
      <c r="CI65" s="212"/>
      <c r="CJ65" s="213" t="str">
        <f>IFERROR(VLOOKUP(ROWS($CJ$3:CJ65),CF65:$CG$3874,2,0),"")</f>
        <v/>
      </c>
      <c r="CK65" s="212" t="s">
        <v>1277</v>
      </c>
      <c r="CL65" s="212" t="s">
        <v>1278</v>
      </c>
      <c r="CM65" s="78">
        <v>43465</v>
      </c>
      <c r="CN65" s="212" t="s">
        <v>1279</v>
      </c>
      <c r="CO65" s="212" t="s">
        <v>1280</v>
      </c>
      <c r="CP65" s="212" t="s">
        <v>1281</v>
      </c>
      <c r="CQ65" s="212" t="s">
        <v>1282</v>
      </c>
      <c r="CR65" s="212" t="s">
        <v>1283</v>
      </c>
      <c r="CS65" s="44">
        <v>63</v>
      </c>
      <c r="CT65" s="44" t="s">
        <v>1284</v>
      </c>
      <c r="CU65" s="214">
        <v>16075</v>
      </c>
      <c r="CV65" s="212" t="s">
        <v>1285</v>
      </c>
      <c r="CW65" s="212" t="s">
        <v>1286</v>
      </c>
      <c r="CX65" s="44" t="s">
        <v>1287</v>
      </c>
      <c r="CY65" s="78">
        <v>43465</v>
      </c>
      <c r="CZ65" s="215" t="s">
        <v>763</v>
      </c>
      <c r="DA65" s="212" t="s">
        <v>737</v>
      </c>
      <c r="DB65" s="44" t="s">
        <v>919</v>
      </c>
      <c r="DC65" s="44" t="s">
        <v>1288</v>
      </c>
      <c r="DD65" s="44" t="s">
        <v>532</v>
      </c>
      <c r="DG65" s="213">
        <f>IF(ISNUMBER(SEARCH($L$2,$DH$3:$DH$3334)),MAX($DG$1:DG63)+1,0)</f>
        <v>0</v>
      </c>
      <c r="DH65" s="212" t="s">
        <v>35909</v>
      </c>
      <c r="DI65" s="212"/>
      <c r="DJ65" s="212"/>
      <c r="DK65" s="213" t="str">
        <f>IFERROR(VLOOKUP(ROWS($DK$3:DK65),DG65:DH3396,2,0),"")</f>
        <v/>
      </c>
      <c r="DL65" s="44">
        <v>63</v>
      </c>
      <c r="DM65" s="44" t="s">
        <v>35858</v>
      </c>
      <c r="DN65" s="44" t="s">
        <v>35871</v>
      </c>
      <c r="DO65" s="212" t="s">
        <v>35907</v>
      </c>
      <c r="DP65" s="216" t="s">
        <v>35908</v>
      </c>
      <c r="DQ65" s="217" t="s">
        <v>35724</v>
      </c>
      <c r="DR65" s="44" t="s">
        <v>35685</v>
      </c>
      <c r="DS65" s="44" t="s">
        <v>35725</v>
      </c>
      <c r="DT65" s="44"/>
      <c r="DU65" s="44"/>
      <c r="DV65" s="44"/>
      <c r="DW65" s="44"/>
      <c r="DX65" s="44"/>
      <c r="DY65" s="44"/>
      <c r="DZ65" s="44"/>
      <c r="EA65" s="44"/>
      <c r="EB65" s="44"/>
      <c r="EC65" s="44"/>
      <c r="ED65" s="44"/>
      <c r="EE65" s="44"/>
      <c r="EF65" s="44"/>
      <c r="EG65" s="44"/>
      <c r="EH65" s="44"/>
      <c r="EI65" s="44"/>
      <c r="EJ65" s="44"/>
      <c r="EK65" s="44"/>
      <c r="EL65" s="44"/>
      <c r="EM65" s="44"/>
      <c r="EN65" s="44"/>
      <c r="EO65" s="44"/>
      <c r="EP65" s="44"/>
    </row>
    <row r="66" spans="1:146">
      <c r="A66" s="104"/>
      <c r="B66" s="104"/>
      <c r="C66" s="279"/>
      <c r="D66" s="280"/>
      <c r="E66" s="273"/>
      <c r="F66" s="273"/>
      <c r="G66" s="273"/>
      <c r="H66" s="104"/>
      <c r="I66" s="282"/>
      <c r="J66" s="273"/>
      <c r="K66" s="273"/>
      <c r="L66" s="104"/>
      <c r="M66" s="104"/>
      <c r="N66" s="44" t="str">
        <f t="shared" si="0"/>
        <v>_2018</v>
      </c>
      <c r="CE66" s="212"/>
      <c r="CF66" s="213">
        <f>IF(ISNUMBER(SEARCH($H$2,$CG$3:$CG$3874)),MAX($CF$2:CF65)+1,0)</f>
        <v>0</v>
      </c>
      <c r="CG66" s="212" t="s">
        <v>1289</v>
      </c>
      <c r="CH66" s="212"/>
      <c r="CI66" s="212"/>
      <c r="CJ66" s="213" t="str">
        <f>IFERROR(VLOOKUP(ROWS($CJ$3:CJ66),CF66:$CG$3874,2,0),"")</f>
        <v/>
      </c>
      <c r="CK66" s="212" t="s">
        <v>1290</v>
      </c>
      <c r="CL66" s="212" t="s">
        <v>1291</v>
      </c>
      <c r="CM66" s="78">
        <v>43799</v>
      </c>
      <c r="CN66" s="212" t="s">
        <v>1292</v>
      </c>
      <c r="CO66" s="212" t="s">
        <v>1293</v>
      </c>
      <c r="CP66" s="212" t="s">
        <v>1294</v>
      </c>
      <c r="CQ66" s="212" t="s">
        <v>1295</v>
      </c>
      <c r="CR66" s="212" t="s">
        <v>1296</v>
      </c>
      <c r="CS66" s="44">
        <v>64</v>
      </c>
      <c r="CT66" s="44" t="s">
        <v>1297</v>
      </c>
      <c r="CU66" s="214">
        <v>9005</v>
      </c>
      <c r="CV66" s="212" t="s">
        <v>1298</v>
      </c>
      <c r="CW66" s="212" t="s">
        <v>1299</v>
      </c>
      <c r="CX66" s="44" t="s">
        <v>1300</v>
      </c>
      <c r="CY66" s="78">
        <v>43799</v>
      </c>
      <c r="CZ66" s="215" t="s">
        <v>763</v>
      </c>
      <c r="DA66" s="212" t="s">
        <v>737</v>
      </c>
      <c r="DB66" s="44" t="s">
        <v>530</v>
      </c>
      <c r="DC66" s="44" t="s">
        <v>1301</v>
      </c>
      <c r="DD66" s="44" t="s">
        <v>532</v>
      </c>
      <c r="DG66" s="213">
        <f>IF(ISNUMBER(SEARCH($L$2,$DH$3:$DH$3334)),MAX($DG$1:DG64)+1,0)</f>
        <v>0</v>
      </c>
      <c r="DH66" s="212" t="s">
        <v>35912</v>
      </c>
      <c r="DI66" s="212"/>
      <c r="DJ66" s="212"/>
      <c r="DK66" s="213" t="str">
        <f>IFERROR(VLOOKUP(ROWS($DK$3:DK66),DG66:DH3397,2,0),"")</f>
        <v/>
      </c>
      <c r="DL66" s="44">
        <v>64</v>
      </c>
      <c r="DM66" s="44" t="s">
        <v>35858</v>
      </c>
      <c r="DN66" s="44" t="s">
        <v>35871</v>
      </c>
      <c r="DO66" s="212" t="s">
        <v>35910</v>
      </c>
      <c r="DP66" s="212" t="s">
        <v>35911</v>
      </c>
      <c r="DQ66" s="217" t="s">
        <v>35913</v>
      </c>
      <c r="DR66" s="44" t="s">
        <v>35914</v>
      </c>
      <c r="DS66" s="44" t="s">
        <v>35915</v>
      </c>
      <c r="DT66" s="44" t="s">
        <v>35916</v>
      </c>
      <c r="DU66" s="44"/>
      <c r="DV66" s="44"/>
      <c r="DW66" s="44"/>
      <c r="DX66" s="44"/>
      <c r="DY66" s="44"/>
      <c r="DZ66" s="44"/>
      <c r="EA66" s="44"/>
      <c r="EB66" s="44"/>
      <c r="EC66" s="44"/>
      <c r="ED66" s="44"/>
      <c r="EE66" s="44"/>
      <c r="EF66" s="44"/>
      <c r="EG66" s="44"/>
      <c r="EH66" s="44"/>
      <c r="EI66" s="44"/>
      <c r="EJ66" s="44"/>
      <c r="EK66" s="44"/>
      <c r="EL66" s="44"/>
      <c r="EM66" s="44"/>
      <c r="EN66" s="44"/>
      <c r="EO66" s="44"/>
      <c r="EP66" s="44"/>
    </row>
    <row r="67" spans="1:146">
      <c r="A67" s="104"/>
      <c r="B67" s="104"/>
      <c r="C67" s="279"/>
      <c r="D67" s="280"/>
      <c r="E67" s="273"/>
      <c r="F67" s="273"/>
      <c r="G67" s="273"/>
      <c r="H67" s="104"/>
      <c r="I67" s="282"/>
      <c r="J67" s="273"/>
      <c r="K67" s="273"/>
      <c r="L67" s="104"/>
      <c r="M67" s="104"/>
      <c r="N67" s="44" t="str">
        <f t="shared" si="0"/>
        <v>_2018</v>
      </c>
      <c r="CE67" s="212"/>
      <c r="CF67" s="213">
        <f>IF(ISNUMBER(SEARCH($H$2,$CG$3:$CG$3874)),MAX($CF$2:CF66)+1,0)</f>
        <v>0</v>
      </c>
      <c r="CG67" s="212" t="s">
        <v>1302</v>
      </c>
      <c r="CH67" s="212"/>
      <c r="CI67" s="212"/>
      <c r="CJ67" s="213" t="str">
        <f>IFERROR(VLOOKUP(ROWS($CJ$3:CJ67),CF67:$CG$3874,2,0),"")</f>
        <v/>
      </c>
      <c r="CK67" s="212" t="s">
        <v>1303</v>
      </c>
      <c r="CL67" s="212" t="s">
        <v>1304</v>
      </c>
      <c r="CM67" s="78">
        <v>44347</v>
      </c>
      <c r="CN67" s="212" t="s">
        <v>1305</v>
      </c>
      <c r="CO67" s="212" t="s">
        <v>1306</v>
      </c>
      <c r="CP67" s="212" t="s">
        <v>1307</v>
      </c>
      <c r="CQ67" s="212" t="s">
        <v>1308</v>
      </c>
      <c r="CR67" s="212" t="s">
        <v>1309</v>
      </c>
      <c r="CS67" s="44">
        <v>65</v>
      </c>
      <c r="CT67" s="44" t="s">
        <v>1310</v>
      </c>
      <c r="CU67" s="214">
        <v>12920</v>
      </c>
      <c r="CV67" s="212" t="s">
        <v>1311</v>
      </c>
      <c r="CW67" s="212" t="s">
        <v>1312</v>
      </c>
      <c r="CX67" s="44" t="s">
        <v>735</v>
      </c>
      <c r="CY67" s="78">
        <v>44347</v>
      </c>
      <c r="CZ67" s="215" t="s">
        <v>1313</v>
      </c>
      <c r="DA67" s="212" t="s">
        <v>512</v>
      </c>
      <c r="DB67" s="44" t="s">
        <v>655</v>
      </c>
      <c r="DC67" s="44" t="s">
        <v>1314</v>
      </c>
      <c r="DD67" s="44" t="s">
        <v>563</v>
      </c>
      <c r="DG67" s="213">
        <f>IF(ISNUMBER(SEARCH($L$2,$DH$3:$DH$3334)),MAX($DG$1:DG65)+1,0)</f>
        <v>0</v>
      </c>
      <c r="DH67" s="212" t="s">
        <v>35920</v>
      </c>
      <c r="DI67" s="212"/>
      <c r="DJ67" s="212"/>
      <c r="DK67" s="213" t="str">
        <f>IFERROR(VLOOKUP(ROWS($DK$3:DK67),DG67:DH3398,2,0),"")</f>
        <v/>
      </c>
      <c r="DL67" s="44">
        <v>65</v>
      </c>
      <c r="DM67" s="44" t="s">
        <v>35858</v>
      </c>
      <c r="DN67" s="44" t="s">
        <v>35917</v>
      </c>
      <c r="DO67" s="212" t="s">
        <v>35918</v>
      </c>
      <c r="DP67" s="212" t="s">
        <v>35919</v>
      </c>
      <c r="DQ67" s="217" t="s">
        <v>35598</v>
      </c>
      <c r="DR67" s="44" t="s">
        <v>35598</v>
      </c>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row>
    <row r="68" spans="1:146">
      <c r="A68" s="104"/>
      <c r="B68" s="104"/>
      <c r="C68" s="279"/>
      <c r="D68" s="280"/>
      <c r="E68" s="273"/>
      <c r="F68" s="273"/>
      <c r="G68" s="273"/>
      <c r="H68" s="104"/>
      <c r="I68" s="282"/>
      <c r="J68" s="273"/>
      <c r="K68" s="273"/>
      <c r="L68" s="104"/>
      <c r="M68" s="104"/>
      <c r="N68" s="44" t="str">
        <f t="shared" ref="N68:N131" si="1">A68&amp;"_"&amp;2018</f>
        <v>_2018</v>
      </c>
      <c r="CE68" s="212"/>
      <c r="CF68" s="213">
        <f>IF(ISNUMBER(SEARCH($H$2,$CG$3:$CG$3874)),MAX($CF$2:CF67)+1,0)</f>
        <v>0</v>
      </c>
      <c r="CG68" s="212" t="s">
        <v>1315</v>
      </c>
      <c r="CH68" s="212"/>
      <c r="CI68" s="212"/>
      <c r="CJ68" s="213" t="str">
        <f>IFERROR(VLOOKUP(ROWS($CJ$3:CJ68),CF68:$CG$3874,2,0),"")</f>
        <v/>
      </c>
      <c r="CK68" s="212" t="s">
        <v>1316</v>
      </c>
      <c r="CL68" s="212" t="s">
        <v>1317</v>
      </c>
      <c r="CM68" s="78">
        <v>43585</v>
      </c>
      <c r="CN68" s="212" t="s">
        <v>1318</v>
      </c>
      <c r="CO68" s="212" t="s">
        <v>1319</v>
      </c>
      <c r="CP68" s="212" t="s">
        <v>1320</v>
      </c>
      <c r="CQ68" s="212" t="s">
        <v>1321</v>
      </c>
      <c r="CR68" s="212" t="s">
        <v>1322</v>
      </c>
      <c r="CS68" s="44">
        <v>66</v>
      </c>
      <c r="CT68" s="44" t="s">
        <v>1323</v>
      </c>
      <c r="CU68" s="214">
        <v>9477</v>
      </c>
      <c r="CV68" s="212" t="s">
        <v>1324</v>
      </c>
      <c r="CW68" s="212" t="s">
        <v>1325</v>
      </c>
      <c r="CX68" s="44" t="s">
        <v>639</v>
      </c>
      <c r="CY68" s="78">
        <v>43585</v>
      </c>
      <c r="CZ68" s="215" t="s">
        <v>545</v>
      </c>
      <c r="DA68" s="212" t="s">
        <v>529</v>
      </c>
      <c r="DB68" s="44" t="s">
        <v>802</v>
      </c>
      <c r="DC68" s="44" t="s">
        <v>1326</v>
      </c>
      <c r="DD68" s="44" t="s">
        <v>563</v>
      </c>
      <c r="DG68" s="213">
        <f>IF(ISNUMBER(SEARCH($L$2,$DH$3:$DH$3334)),MAX($DG$1:DG66)+1,0)</f>
        <v>0</v>
      </c>
      <c r="DH68" s="212" t="s">
        <v>35923</v>
      </c>
      <c r="DI68" s="212"/>
      <c r="DJ68" s="212"/>
      <c r="DK68" s="213" t="str">
        <f>IFERROR(VLOOKUP(ROWS($DK$3:DK68),DG68:DH3399,2,0),"")</f>
        <v/>
      </c>
      <c r="DL68" s="44">
        <v>66</v>
      </c>
      <c r="DM68" s="44" t="s">
        <v>35841</v>
      </c>
      <c r="DN68" s="44" t="s">
        <v>35887</v>
      </c>
      <c r="DO68" s="212" t="s">
        <v>35921</v>
      </c>
      <c r="DP68" s="212" t="s">
        <v>35922</v>
      </c>
      <c r="DQ68" s="44" t="s">
        <v>35924</v>
      </c>
      <c r="DR68" s="44" t="s">
        <v>35864</v>
      </c>
      <c r="DS68" s="44" t="s">
        <v>35925</v>
      </c>
      <c r="DT68" s="44" t="s">
        <v>35926</v>
      </c>
      <c r="DU68" s="44"/>
      <c r="DV68" s="44"/>
      <c r="DW68" s="44"/>
      <c r="DX68" s="44"/>
      <c r="DY68" s="44"/>
      <c r="DZ68" s="44"/>
      <c r="EA68" s="44"/>
      <c r="EB68" s="44"/>
      <c r="EC68" s="44"/>
      <c r="ED68" s="44"/>
      <c r="EE68" s="44"/>
      <c r="EF68" s="44"/>
      <c r="EG68" s="44"/>
      <c r="EH68" s="44"/>
      <c r="EI68" s="44"/>
      <c r="EJ68" s="44"/>
      <c r="EK68" s="44"/>
      <c r="EL68" s="44"/>
      <c r="EM68" s="44"/>
      <c r="EN68" s="44"/>
      <c r="EO68" s="44"/>
      <c r="EP68" s="44"/>
    </row>
    <row r="69" spans="1:146">
      <c r="A69" s="104"/>
      <c r="B69" s="104"/>
      <c r="C69" s="279"/>
      <c r="D69" s="280"/>
      <c r="E69" s="273"/>
      <c r="F69" s="273"/>
      <c r="G69" s="273"/>
      <c r="H69" s="104"/>
      <c r="I69" s="282"/>
      <c r="J69" s="273"/>
      <c r="K69" s="273"/>
      <c r="L69" s="104"/>
      <c r="M69" s="104"/>
      <c r="N69" s="44" t="str">
        <f t="shared" si="1"/>
        <v>_2018</v>
      </c>
      <c r="CE69" s="212"/>
      <c r="CF69" s="213">
        <f>IF(ISNUMBER(SEARCH($H$2,$CG$3:$CG$3874)),MAX($CF$2:CF68)+1,0)</f>
        <v>0</v>
      </c>
      <c r="CG69" s="212" t="s">
        <v>1327</v>
      </c>
      <c r="CH69" s="212"/>
      <c r="CI69" s="212"/>
      <c r="CJ69" s="213" t="str">
        <f>IFERROR(VLOOKUP(ROWS($CJ$3:CJ69),CF69:$CG$3874,2,0),"")</f>
        <v/>
      </c>
      <c r="CK69" s="212" t="s">
        <v>1328</v>
      </c>
      <c r="CL69" s="212" t="s">
        <v>1329</v>
      </c>
      <c r="CM69" s="78">
        <v>43585</v>
      </c>
      <c r="CN69" s="212" t="s">
        <v>1330</v>
      </c>
      <c r="CO69" s="212" t="s">
        <v>1331</v>
      </c>
      <c r="CP69" s="212" t="s">
        <v>1332</v>
      </c>
      <c r="CQ69" s="212" t="s">
        <v>1333</v>
      </c>
      <c r="CR69" s="212" t="s">
        <v>1334</v>
      </c>
      <c r="CS69" s="44">
        <v>67</v>
      </c>
      <c r="CT69" s="44" t="s">
        <v>1335</v>
      </c>
      <c r="CU69" s="214">
        <v>14559</v>
      </c>
      <c r="CV69" s="212" t="s">
        <v>1336</v>
      </c>
      <c r="CW69" s="212" t="s">
        <v>1325</v>
      </c>
      <c r="CX69" s="44" t="s">
        <v>639</v>
      </c>
      <c r="CY69" s="78">
        <v>43585</v>
      </c>
      <c r="CZ69" s="215" t="s">
        <v>511</v>
      </c>
      <c r="DA69" s="212" t="s">
        <v>529</v>
      </c>
      <c r="DB69" s="44" t="s">
        <v>641</v>
      </c>
      <c r="DC69" s="44" t="s">
        <v>1326</v>
      </c>
      <c r="DD69" s="44" t="s">
        <v>563</v>
      </c>
      <c r="DG69" s="213">
        <f>IF(ISNUMBER(SEARCH($L$2,$DH$3:$DH$3334)),MAX($DG$1:DG67)+1,0)</f>
        <v>0</v>
      </c>
      <c r="DH69" s="212" t="s">
        <v>35929</v>
      </c>
      <c r="DI69" s="212"/>
      <c r="DJ69" s="212"/>
      <c r="DK69" s="213" t="str">
        <f>IFERROR(VLOOKUP(ROWS($DK$3:DK69),DG69:DH3400,2,0),"")</f>
        <v/>
      </c>
      <c r="DL69" s="44">
        <v>67</v>
      </c>
      <c r="DM69" s="44" t="s">
        <v>35858</v>
      </c>
      <c r="DN69" s="44" t="s">
        <v>35871</v>
      </c>
      <c r="DO69" s="212" t="s">
        <v>35927</v>
      </c>
      <c r="DP69" s="212" t="s">
        <v>35928</v>
      </c>
      <c r="DQ69" s="217" t="s">
        <v>35930</v>
      </c>
      <c r="DR69" s="44" t="s">
        <v>35931</v>
      </c>
      <c r="DS69" s="44" t="s">
        <v>35762</v>
      </c>
      <c r="DT69" s="44" t="s">
        <v>35788</v>
      </c>
      <c r="DU69" s="44" t="s">
        <v>35607</v>
      </c>
      <c r="DV69" s="44" t="s">
        <v>35669</v>
      </c>
      <c r="DW69" s="44" t="s">
        <v>35804</v>
      </c>
      <c r="DX69" s="44" t="s">
        <v>35653</v>
      </c>
      <c r="DY69" s="44" t="s">
        <v>35932</v>
      </c>
      <c r="DZ69" s="44" t="s">
        <v>35832</v>
      </c>
      <c r="EA69" s="44" t="s">
        <v>35933</v>
      </c>
      <c r="EB69" s="44" t="s">
        <v>35934</v>
      </c>
      <c r="EC69" s="44" t="s">
        <v>35935</v>
      </c>
      <c r="ED69" s="44" t="s">
        <v>35936</v>
      </c>
      <c r="EE69" s="44" t="s">
        <v>35937</v>
      </c>
      <c r="EF69" s="44" t="s">
        <v>35938</v>
      </c>
      <c r="EG69" s="44" t="s">
        <v>35939</v>
      </c>
      <c r="EH69" s="44" t="s">
        <v>35621</v>
      </c>
      <c r="EI69" s="44"/>
      <c r="EJ69" s="44"/>
      <c r="EK69" s="44"/>
      <c r="EL69" s="44"/>
      <c r="EM69" s="44"/>
      <c r="EN69" s="44"/>
      <c r="EO69" s="44"/>
      <c r="EP69" s="44"/>
    </row>
    <row r="70" spans="1:146" ht="15.75">
      <c r="A70" s="104"/>
      <c r="B70" s="104"/>
      <c r="C70" s="279"/>
      <c r="D70" s="280"/>
      <c r="E70" s="273"/>
      <c r="F70" s="273"/>
      <c r="G70" s="273"/>
      <c r="H70" s="104"/>
      <c r="I70" s="282"/>
      <c r="J70" s="273"/>
      <c r="K70" s="273"/>
      <c r="L70" s="104"/>
      <c r="M70" s="104"/>
      <c r="N70" s="44" t="str">
        <f t="shared" si="1"/>
        <v>_2018</v>
      </c>
      <c r="CE70" s="212"/>
      <c r="CF70" s="213">
        <f>IF(ISNUMBER(SEARCH($H$2,$CG$3:$CG$3874)),MAX($CF$2:CF69)+1,0)</f>
        <v>0</v>
      </c>
      <c r="CG70" s="212" t="s">
        <v>1337</v>
      </c>
      <c r="CH70" s="212"/>
      <c r="CI70" s="212"/>
      <c r="CJ70" s="213" t="str">
        <f>IFERROR(VLOOKUP(ROWS($CJ$3:CJ70),CF70:$CG$3874,2,0),"")</f>
        <v/>
      </c>
      <c r="CK70" s="212" t="s">
        <v>1338</v>
      </c>
      <c r="CL70" s="212" t="s">
        <v>1339</v>
      </c>
      <c r="CM70" s="78">
        <v>43708</v>
      </c>
      <c r="CN70" s="212" t="s">
        <v>1340</v>
      </c>
      <c r="CO70" s="212" t="s">
        <v>1341</v>
      </c>
      <c r="CP70" s="212" t="s">
        <v>1342</v>
      </c>
      <c r="CQ70" s="212" t="s">
        <v>1343</v>
      </c>
      <c r="CR70" s="212" t="s">
        <v>1344</v>
      </c>
      <c r="CS70" s="44">
        <v>68</v>
      </c>
      <c r="CT70" s="44" t="s">
        <v>1345</v>
      </c>
      <c r="CU70" s="214">
        <v>13438</v>
      </c>
      <c r="CV70" s="212" t="s">
        <v>1346</v>
      </c>
      <c r="CW70" s="212" t="s">
        <v>749</v>
      </c>
      <c r="CX70" s="44" t="s">
        <v>1347</v>
      </c>
      <c r="CY70" s="78">
        <v>43708</v>
      </c>
      <c r="CZ70" s="215" t="s">
        <v>545</v>
      </c>
      <c r="DA70" s="212" t="s">
        <v>512</v>
      </c>
      <c r="DB70" s="44" t="s">
        <v>626</v>
      </c>
      <c r="DC70" s="44" t="s">
        <v>1348</v>
      </c>
      <c r="DD70" s="44" t="s">
        <v>532</v>
      </c>
      <c r="DG70" s="213">
        <f>IF(ISNUMBER(SEARCH($L$2,$DH$3:$DH$3334)),MAX($DG$1:DG68)+1,0)</f>
        <v>0</v>
      </c>
      <c r="DH70" s="212" t="s">
        <v>35942</v>
      </c>
      <c r="DI70" s="212"/>
      <c r="DJ70" s="212"/>
      <c r="DK70" s="213" t="str">
        <f>IFERROR(VLOOKUP(ROWS($DK$3:DK70),DG70:DH3401,2,0),"")</f>
        <v/>
      </c>
      <c r="DL70" s="44">
        <v>68</v>
      </c>
      <c r="DM70" s="44" t="s">
        <v>35858</v>
      </c>
      <c r="DN70" s="44" t="s">
        <v>35871</v>
      </c>
      <c r="DO70" s="212" t="s">
        <v>35940</v>
      </c>
      <c r="DP70" s="216" t="s">
        <v>35941</v>
      </c>
      <c r="DQ70" s="217" t="s">
        <v>35681</v>
      </c>
      <c r="DR70" s="44" t="s">
        <v>35681</v>
      </c>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row>
    <row r="71" spans="1:146" ht="15.75">
      <c r="A71" s="104"/>
      <c r="B71" s="104"/>
      <c r="C71" s="279"/>
      <c r="D71" s="280"/>
      <c r="E71" s="273"/>
      <c r="F71" s="273"/>
      <c r="G71" s="273"/>
      <c r="H71" s="104"/>
      <c r="I71" s="282"/>
      <c r="J71" s="273"/>
      <c r="K71" s="273"/>
      <c r="L71" s="104"/>
      <c r="M71" s="104"/>
      <c r="N71" s="44" t="str">
        <f t="shared" si="1"/>
        <v>_2018</v>
      </c>
      <c r="CE71" s="212"/>
      <c r="CF71" s="213">
        <f>IF(ISNUMBER(SEARCH($H$2,$CG$3:$CG$3874)),MAX($CF$2:CF70)+1,0)</f>
        <v>0</v>
      </c>
      <c r="CG71" s="212" t="s">
        <v>1349</v>
      </c>
      <c r="CH71" s="212"/>
      <c r="CI71" s="212"/>
      <c r="CJ71" s="213" t="str">
        <f>IFERROR(VLOOKUP(ROWS($CJ$3:CJ71),CF71:$CG$3874,2,0),"")</f>
        <v/>
      </c>
      <c r="CK71" s="212" t="s">
        <v>1350</v>
      </c>
      <c r="CL71" s="212" t="s">
        <v>1351</v>
      </c>
      <c r="CM71" s="78">
        <v>43465</v>
      </c>
      <c r="CN71" s="212" t="s">
        <v>1352</v>
      </c>
      <c r="CO71" s="212" t="s">
        <v>1353</v>
      </c>
      <c r="CP71" s="212" t="s">
        <v>1354</v>
      </c>
      <c r="CQ71" s="212" t="s">
        <v>1355</v>
      </c>
      <c r="CR71" s="212" t="s">
        <v>1356</v>
      </c>
      <c r="CS71" s="44">
        <v>69</v>
      </c>
      <c r="CT71" s="44" t="s">
        <v>1357</v>
      </c>
      <c r="CU71" s="214">
        <v>13225</v>
      </c>
      <c r="CV71" s="212" t="s">
        <v>1358</v>
      </c>
      <c r="CW71" s="212" t="s">
        <v>1359</v>
      </c>
      <c r="CX71" s="44" t="s">
        <v>654</v>
      </c>
      <c r="CY71" s="78">
        <v>43465</v>
      </c>
      <c r="CZ71" s="215" t="s">
        <v>576</v>
      </c>
      <c r="DA71" s="212" t="s">
        <v>512</v>
      </c>
      <c r="DB71" s="44" t="s">
        <v>530</v>
      </c>
      <c r="DC71" s="44" t="s">
        <v>709</v>
      </c>
      <c r="DD71" s="44" t="s">
        <v>532</v>
      </c>
      <c r="DG71" s="213">
        <f>IF(ISNUMBER(SEARCH($L$2,$DH$3:$DH$3334)),MAX($DG$1:DG69)+1,0)</f>
        <v>0</v>
      </c>
      <c r="DH71" s="212" t="s">
        <v>35945</v>
      </c>
      <c r="DI71" s="212"/>
      <c r="DJ71" s="212"/>
      <c r="DK71" s="213" t="str">
        <f>IFERROR(VLOOKUP(ROWS($DK$3:DK71),DG71:DH3402,2,0),"")</f>
        <v/>
      </c>
      <c r="DL71" s="44">
        <v>69</v>
      </c>
      <c r="DM71" s="44" t="s">
        <v>35858</v>
      </c>
      <c r="DN71" s="44" t="s">
        <v>35871</v>
      </c>
      <c r="DO71" s="212" t="s">
        <v>35943</v>
      </c>
      <c r="DP71" s="216" t="s">
        <v>35944</v>
      </c>
      <c r="DQ71" s="217" t="s">
        <v>35627</v>
      </c>
      <c r="DR71" s="44" t="s">
        <v>35627</v>
      </c>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row>
    <row r="72" spans="1:146">
      <c r="A72" s="104"/>
      <c r="B72" s="104"/>
      <c r="C72" s="279"/>
      <c r="D72" s="280"/>
      <c r="E72" s="273"/>
      <c r="F72" s="273"/>
      <c r="G72" s="273"/>
      <c r="H72" s="104"/>
      <c r="I72" s="282"/>
      <c r="J72" s="273"/>
      <c r="K72" s="273"/>
      <c r="L72" s="104"/>
      <c r="M72" s="104"/>
      <c r="N72" s="44" t="str">
        <f t="shared" si="1"/>
        <v>_2018</v>
      </c>
      <c r="CE72" s="212"/>
      <c r="CF72" s="213">
        <f>IF(ISNUMBER(SEARCH($H$2,$CG$3:$CG$3874)),MAX($CF$2:CF71)+1,0)</f>
        <v>0</v>
      </c>
      <c r="CG72" s="212" t="s">
        <v>1360</v>
      </c>
      <c r="CH72" s="212"/>
      <c r="CI72" s="212"/>
      <c r="CJ72" s="213" t="str">
        <f>IFERROR(VLOOKUP(ROWS($CJ$3:CJ72),CF72:$CG$3874,2,0),"")</f>
        <v/>
      </c>
      <c r="CK72" s="212" t="s">
        <v>1361</v>
      </c>
      <c r="CL72" s="212" t="s">
        <v>1362</v>
      </c>
      <c r="CM72" s="78">
        <v>43220</v>
      </c>
      <c r="CN72" s="212" t="s">
        <v>1363</v>
      </c>
      <c r="CO72" s="212" t="s">
        <v>1364</v>
      </c>
      <c r="CP72" s="212" t="s">
        <v>1365</v>
      </c>
      <c r="CQ72" s="212" t="s">
        <v>1366</v>
      </c>
      <c r="CR72" s="212" t="s">
        <v>1367</v>
      </c>
      <c r="CS72" s="44">
        <v>70</v>
      </c>
      <c r="CT72" s="44" t="s">
        <v>1368</v>
      </c>
      <c r="CU72" s="214">
        <v>8067</v>
      </c>
      <c r="CV72" s="212" t="s">
        <v>1369</v>
      </c>
      <c r="CW72" s="212" t="s">
        <v>1370</v>
      </c>
      <c r="CX72" s="44" t="s">
        <v>721</v>
      </c>
      <c r="CY72" s="78">
        <v>43220</v>
      </c>
      <c r="CZ72" s="215" t="s">
        <v>601</v>
      </c>
      <c r="DA72" s="212" t="s">
        <v>512</v>
      </c>
      <c r="DB72" s="44" t="s">
        <v>802</v>
      </c>
      <c r="DC72" s="44" t="s">
        <v>1326</v>
      </c>
      <c r="DD72" s="44" t="s">
        <v>563</v>
      </c>
      <c r="DG72" s="213">
        <f>IF(ISNUMBER(SEARCH($L$2,$DH$3:$DH$3334)),MAX($DG$1:DG70)+1,0)</f>
        <v>0</v>
      </c>
      <c r="DH72" s="212" t="s">
        <v>35950</v>
      </c>
      <c r="DI72" s="212"/>
      <c r="DJ72" s="212"/>
      <c r="DK72" s="213" t="str">
        <f>IFERROR(VLOOKUP(ROWS($DK$3:DK72),DG72:DH3403,2,0),"")</f>
        <v/>
      </c>
      <c r="DL72" s="44">
        <v>70</v>
      </c>
      <c r="DM72" s="44" t="s">
        <v>35946</v>
      </c>
      <c r="DN72" s="44" t="s">
        <v>35947</v>
      </c>
      <c r="DO72" s="212" t="s">
        <v>35948</v>
      </c>
      <c r="DP72" s="212" t="s">
        <v>35949</v>
      </c>
      <c r="DQ72" s="44" t="s">
        <v>35951</v>
      </c>
      <c r="DR72" s="44" t="s">
        <v>35884</v>
      </c>
      <c r="DS72" s="44" t="s">
        <v>35952</v>
      </c>
      <c r="DT72" s="44"/>
      <c r="DU72" s="44"/>
      <c r="DV72" s="44"/>
      <c r="DW72" s="44"/>
      <c r="DX72" s="44"/>
      <c r="DY72" s="44"/>
      <c r="DZ72" s="44"/>
      <c r="EA72" s="44"/>
      <c r="EB72" s="44"/>
      <c r="EC72" s="44"/>
      <c r="ED72" s="44"/>
      <c r="EE72" s="44"/>
      <c r="EF72" s="44"/>
      <c r="EG72" s="44"/>
      <c r="EH72" s="44"/>
      <c r="EI72" s="44"/>
      <c r="EJ72" s="44"/>
      <c r="EK72" s="44"/>
      <c r="EL72" s="44"/>
      <c r="EM72" s="44"/>
      <c r="EN72" s="44"/>
      <c r="EO72" s="44"/>
      <c r="EP72" s="44"/>
    </row>
    <row r="73" spans="1:146">
      <c r="A73" s="104"/>
      <c r="B73" s="273"/>
      <c r="C73" s="279"/>
      <c r="D73" s="280"/>
      <c r="E73" s="273"/>
      <c r="F73" s="273"/>
      <c r="G73" s="273"/>
      <c r="H73" s="104"/>
      <c r="I73" s="282"/>
      <c r="J73" s="273"/>
      <c r="K73" s="273"/>
      <c r="L73" s="104"/>
      <c r="M73" s="104"/>
      <c r="N73" s="44" t="str">
        <f t="shared" si="1"/>
        <v>_2018</v>
      </c>
      <c r="CE73" s="212"/>
      <c r="CF73" s="213">
        <f>IF(ISNUMBER(SEARCH($H$2,$CG$3:$CG$3874)),MAX($CF$2:CF72)+1,0)</f>
        <v>0</v>
      </c>
      <c r="CG73" s="212" t="s">
        <v>1371</v>
      </c>
      <c r="CH73" s="212"/>
      <c r="CI73" s="212"/>
      <c r="CJ73" s="213" t="str">
        <f>IFERROR(VLOOKUP(ROWS($CJ$3:CJ73),CF73:$CG$3874,2,0),"")</f>
        <v/>
      </c>
      <c r="CK73" s="212" t="s">
        <v>1372</v>
      </c>
      <c r="CL73" s="212" t="s">
        <v>1373</v>
      </c>
      <c r="CM73" s="78">
        <v>43220</v>
      </c>
      <c r="CN73" s="212" t="s">
        <v>1374</v>
      </c>
      <c r="CO73" s="212" t="s">
        <v>1375</v>
      </c>
      <c r="CP73" s="212" t="s">
        <v>1376</v>
      </c>
      <c r="CQ73" s="212" t="s">
        <v>1377</v>
      </c>
      <c r="CR73" s="212" t="s">
        <v>1378</v>
      </c>
      <c r="CS73" s="44">
        <v>71</v>
      </c>
      <c r="CT73" s="44" t="s">
        <v>1379</v>
      </c>
      <c r="CU73" s="214">
        <v>11427</v>
      </c>
      <c r="CV73" s="212" t="s">
        <v>1380</v>
      </c>
      <c r="CW73" s="212" t="s">
        <v>1370</v>
      </c>
      <c r="CX73" s="44" t="s">
        <v>721</v>
      </c>
      <c r="CY73" s="78">
        <v>43220</v>
      </c>
      <c r="CZ73" s="215" t="s">
        <v>601</v>
      </c>
      <c r="DA73" s="212" t="s">
        <v>512</v>
      </c>
      <c r="DB73" s="44" t="s">
        <v>802</v>
      </c>
      <c r="DC73" s="44" t="s">
        <v>1326</v>
      </c>
      <c r="DD73" s="44" t="s">
        <v>563</v>
      </c>
      <c r="DG73" s="213">
        <f>IF(ISNUMBER(SEARCH($L$2,$DH$3:$DH$3334)),MAX($DG$1:DG71)+1,0)</f>
        <v>0</v>
      </c>
      <c r="DH73" s="212" t="s">
        <v>35956</v>
      </c>
      <c r="DI73" s="212"/>
      <c r="DJ73" s="212"/>
      <c r="DK73" s="213" t="str">
        <f>IFERROR(VLOOKUP(ROWS($DK$3:DK73),DG73:DH3404,2,0),"")</f>
        <v/>
      </c>
      <c r="DL73" s="44">
        <v>71</v>
      </c>
      <c r="DM73" s="44" t="s">
        <v>35953</v>
      </c>
      <c r="DN73" s="44" t="s">
        <v>35954</v>
      </c>
      <c r="DO73" s="212" t="s">
        <v>35948</v>
      </c>
      <c r="DP73" s="212" t="s">
        <v>35955</v>
      </c>
      <c r="DQ73" s="44" t="s">
        <v>35951</v>
      </c>
      <c r="DR73" s="44" t="s">
        <v>35884</v>
      </c>
      <c r="DS73" s="44" t="s">
        <v>35952</v>
      </c>
      <c r="DT73" s="44"/>
      <c r="DU73" s="44"/>
      <c r="DV73" s="44"/>
      <c r="DW73" s="44"/>
      <c r="DX73" s="44"/>
      <c r="DY73" s="44"/>
      <c r="DZ73" s="44"/>
      <c r="EA73" s="44"/>
      <c r="EB73" s="44"/>
      <c r="EC73" s="44"/>
      <c r="ED73" s="44"/>
      <c r="EE73" s="44"/>
      <c r="EF73" s="44"/>
      <c r="EG73" s="44"/>
      <c r="EH73" s="44"/>
      <c r="EI73" s="44"/>
      <c r="EJ73" s="44"/>
      <c r="EK73" s="44"/>
      <c r="EL73" s="44"/>
      <c r="EM73" s="44"/>
      <c r="EN73" s="44"/>
      <c r="EO73" s="44"/>
      <c r="EP73" s="44"/>
    </row>
    <row r="74" spans="1:146">
      <c r="A74" s="104"/>
      <c r="B74" s="104"/>
      <c r="C74" s="279"/>
      <c r="D74" s="280"/>
      <c r="E74" s="273"/>
      <c r="F74" s="273"/>
      <c r="G74" s="273"/>
      <c r="H74" s="104"/>
      <c r="I74" s="282"/>
      <c r="J74" s="273"/>
      <c r="K74" s="273"/>
      <c r="L74" s="104"/>
      <c r="M74" s="104"/>
      <c r="N74" s="44" t="str">
        <f t="shared" si="1"/>
        <v>_2018</v>
      </c>
      <c r="CE74" s="212"/>
      <c r="CF74" s="213">
        <f>IF(ISNUMBER(SEARCH($H$2,$CG$3:$CG$3874)),MAX($CF$2:CF73)+1,0)</f>
        <v>0</v>
      </c>
      <c r="CG74" s="212" t="s">
        <v>1381</v>
      </c>
      <c r="CH74" s="212"/>
      <c r="CI74" s="212"/>
      <c r="CJ74" s="213" t="str">
        <f>IFERROR(VLOOKUP(ROWS($CJ$3:CJ74),CF74:$CG$3874,2,0),"")</f>
        <v/>
      </c>
      <c r="CK74" s="212" t="s">
        <v>1382</v>
      </c>
      <c r="CL74" s="212" t="s">
        <v>1383</v>
      </c>
      <c r="CM74" s="78">
        <v>44074</v>
      </c>
      <c r="CN74" s="212" t="s">
        <v>1384</v>
      </c>
      <c r="CO74" s="212" t="s">
        <v>1385</v>
      </c>
      <c r="CP74" s="212" t="s">
        <v>1386</v>
      </c>
      <c r="CQ74" s="212" t="s">
        <v>1387</v>
      </c>
      <c r="CR74" s="212" t="s">
        <v>1388</v>
      </c>
      <c r="CS74" s="44">
        <v>72</v>
      </c>
      <c r="CT74" s="44" t="s">
        <v>1389</v>
      </c>
      <c r="CU74" s="214">
        <v>10889</v>
      </c>
      <c r="CV74" s="212" t="s">
        <v>1390</v>
      </c>
      <c r="CW74" s="212" t="s">
        <v>1391</v>
      </c>
      <c r="CX74" s="44" t="s">
        <v>1392</v>
      </c>
      <c r="CY74" s="78">
        <v>44074</v>
      </c>
      <c r="CZ74" s="215" t="s">
        <v>511</v>
      </c>
      <c r="DA74" s="212" t="s">
        <v>546</v>
      </c>
      <c r="DB74" s="44" t="s">
        <v>547</v>
      </c>
      <c r="DC74" s="44" t="s">
        <v>1192</v>
      </c>
      <c r="DD74" s="44" t="s">
        <v>532</v>
      </c>
      <c r="DG74" s="213">
        <f>IF(ISNUMBER(SEARCH($L$2,$DH$3:$DH$3334)),MAX($DG$1:DG72)+1,0)</f>
        <v>0</v>
      </c>
      <c r="DH74" s="212" t="s">
        <v>35961</v>
      </c>
      <c r="DI74" s="212"/>
      <c r="DJ74" s="212"/>
      <c r="DK74" s="213" t="str">
        <f>IFERROR(VLOOKUP(ROWS($DK$3:DK74),DG74:DH3405,2,0),"")</f>
        <v/>
      </c>
      <c r="DL74" s="44">
        <v>72</v>
      </c>
      <c r="DM74" s="44" t="s">
        <v>35957</v>
      </c>
      <c r="DN74" s="44" t="s">
        <v>35958</v>
      </c>
      <c r="DO74" s="212" t="s">
        <v>35959</v>
      </c>
      <c r="DP74" s="212" t="s">
        <v>35960</v>
      </c>
      <c r="DQ74" s="44" t="s">
        <v>35607</v>
      </c>
      <c r="DR74" s="44" t="s">
        <v>35607</v>
      </c>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row>
    <row r="75" spans="1:146">
      <c r="A75" s="104"/>
      <c r="B75" s="104"/>
      <c r="C75" s="279"/>
      <c r="D75" s="280"/>
      <c r="E75" s="273"/>
      <c r="F75" s="273"/>
      <c r="G75" s="273"/>
      <c r="H75" s="104"/>
      <c r="I75" s="282"/>
      <c r="J75" s="273"/>
      <c r="K75" s="273"/>
      <c r="L75" s="104"/>
      <c r="M75" s="104"/>
      <c r="N75" s="44" t="str">
        <f t="shared" si="1"/>
        <v>_2018</v>
      </c>
      <c r="CE75" s="212"/>
      <c r="CF75" s="213">
        <f>IF(ISNUMBER(SEARCH($H$2,$CG$3:$CG$3874)),MAX($CF$2:CF74)+1,0)</f>
        <v>0</v>
      </c>
      <c r="CG75" s="212" t="s">
        <v>1393</v>
      </c>
      <c r="CH75" s="212"/>
      <c r="CI75" s="212"/>
      <c r="CJ75" s="213" t="str">
        <f>IFERROR(VLOOKUP(ROWS($CJ$3:CJ75),CF75:$CG$3874,2,0),"")</f>
        <v/>
      </c>
      <c r="CK75" s="212" t="s">
        <v>1394</v>
      </c>
      <c r="CL75" s="212" t="s">
        <v>1395</v>
      </c>
      <c r="CM75" s="78">
        <v>44347</v>
      </c>
      <c r="CN75" s="212" t="s">
        <v>1396</v>
      </c>
      <c r="CO75" s="212" t="s">
        <v>1397</v>
      </c>
      <c r="CP75" s="212" t="s">
        <v>1398</v>
      </c>
      <c r="CQ75" s="212" t="s">
        <v>1399</v>
      </c>
      <c r="CR75" s="212" t="s">
        <v>1400</v>
      </c>
      <c r="CS75" s="44">
        <v>73</v>
      </c>
      <c r="CT75" s="44" t="s">
        <v>1401</v>
      </c>
      <c r="CU75" s="214">
        <v>10004</v>
      </c>
      <c r="CV75" s="212" t="s">
        <v>1402</v>
      </c>
      <c r="CW75" s="212" t="s">
        <v>1403</v>
      </c>
      <c r="CX75" s="44" t="s">
        <v>1392</v>
      </c>
      <c r="CY75" s="78">
        <v>44347</v>
      </c>
      <c r="CZ75" s="215" t="s">
        <v>640</v>
      </c>
      <c r="DA75" s="212" t="s">
        <v>546</v>
      </c>
      <c r="DB75" s="44" t="s">
        <v>547</v>
      </c>
      <c r="DC75" s="44" t="s">
        <v>1404</v>
      </c>
      <c r="DD75" s="44" t="s">
        <v>532</v>
      </c>
      <c r="DG75" s="213">
        <f>IF(ISNUMBER(SEARCH($L$2,$DH$3:$DH$3334)),MAX($DG$1:DG73)+1,0)</f>
        <v>0</v>
      </c>
      <c r="DH75" s="212" t="s">
        <v>35966</v>
      </c>
      <c r="DI75" s="212"/>
      <c r="DJ75" s="212"/>
      <c r="DK75" s="213" t="str">
        <f>IFERROR(VLOOKUP(ROWS($DK$3:DK75),DG75:DH3406,2,0),"")</f>
        <v/>
      </c>
      <c r="DL75" s="44">
        <v>73</v>
      </c>
      <c r="DM75" s="44" t="s">
        <v>35962</v>
      </c>
      <c r="DN75" s="44" t="s">
        <v>35963</v>
      </c>
      <c r="DO75" s="212" t="s">
        <v>35964</v>
      </c>
      <c r="DP75" s="212" t="s">
        <v>35965</v>
      </c>
      <c r="DQ75" s="44" t="s">
        <v>35967</v>
      </c>
      <c r="DR75" s="44" t="s">
        <v>35689</v>
      </c>
      <c r="DS75" s="44" t="s">
        <v>35664</v>
      </c>
      <c r="DT75" s="44" t="s">
        <v>35968</v>
      </c>
      <c r="DU75" s="44" t="s">
        <v>35969</v>
      </c>
      <c r="DV75" s="44"/>
      <c r="DW75" s="44"/>
      <c r="DX75" s="44"/>
      <c r="DY75" s="44"/>
      <c r="DZ75" s="44"/>
      <c r="EA75" s="44"/>
      <c r="EB75" s="44"/>
      <c r="EC75" s="44"/>
      <c r="ED75" s="44"/>
      <c r="EE75" s="44"/>
      <c r="EF75" s="44"/>
      <c r="EG75" s="44"/>
      <c r="EH75" s="44"/>
      <c r="EI75" s="44"/>
      <c r="EJ75" s="44"/>
      <c r="EK75" s="44"/>
      <c r="EL75" s="44"/>
      <c r="EM75" s="44"/>
      <c r="EN75" s="44"/>
      <c r="EO75" s="44"/>
      <c r="EP75" s="44"/>
    </row>
    <row r="76" spans="1:146" s="232" customFormat="1">
      <c r="A76" s="104"/>
      <c r="B76" s="104"/>
      <c r="C76" s="279"/>
      <c r="D76" s="280"/>
      <c r="E76" s="273"/>
      <c r="F76" s="273"/>
      <c r="G76" s="273"/>
      <c r="H76" s="104"/>
      <c r="I76" s="282"/>
      <c r="J76" s="273"/>
      <c r="K76" s="273"/>
      <c r="L76" s="104"/>
      <c r="M76" s="104"/>
      <c r="N76" s="44" t="str">
        <f t="shared" si="1"/>
        <v>_2018</v>
      </c>
      <c r="O76" s="103"/>
      <c r="P76" s="103"/>
      <c r="Q76" s="103"/>
      <c r="R76" s="103"/>
      <c r="S76" s="100"/>
      <c r="T76" s="100"/>
      <c r="U76" s="100"/>
      <c r="V76" s="100"/>
      <c r="W76" s="100"/>
      <c r="X76" s="100"/>
      <c r="Y76" s="100"/>
      <c r="Z76" s="100"/>
      <c r="AA76" s="100"/>
      <c r="AB76" s="100"/>
      <c r="AC76" s="100"/>
      <c r="AD76" s="100"/>
      <c r="AE76" s="100"/>
      <c r="CE76" s="215"/>
      <c r="CF76" s="213">
        <f>IF(ISNUMBER(SEARCH($H$2,$CG$3:$CG$3874)),MAX($CF$2:CF75)+1,0)</f>
        <v>0</v>
      </c>
      <c r="CG76" s="215" t="s">
        <v>1405</v>
      </c>
      <c r="CH76" s="215"/>
      <c r="CI76" s="215"/>
      <c r="CJ76" s="213" t="str">
        <f>IFERROR(VLOOKUP(ROWS($CJ$3:CJ76),CF76:$CG$3874,2,0),"")</f>
        <v/>
      </c>
      <c r="CK76" s="215" t="s">
        <v>1406</v>
      </c>
      <c r="CL76" s="215" t="s">
        <v>1407</v>
      </c>
      <c r="CM76" s="231">
        <v>44347</v>
      </c>
      <c r="CN76" s="215" t="s">
        <v>1408</v>
      </c>
      <c r="CO76" s="215" t="s">
        <v>1409</v>
      </c>
      <c r="CP76" s="215" t="s">
        <v>1410</v>
      </c>
      <c r="CQ76" s="215" t="s">
        <v>1411</v>
      </c>
      <c r="CR76" s="215" t="s">
        <v>1412</v>
      </c>
      <c r="CS76" s="215">
        <v>74</v>
      </c>
      <c r="CT76" s="215" t="s">
        <v>1413</v>
      </c>
      <c r="CU76" s="233">
        <v>12761</v>
      </c>
      <c r="CV76" s="215" t="s">
        <v>1414</v>
      </c>
      <c r="CW76" s="215" t="s">
        <v>1415</v>
      </c>
      <c r="CX76" s="215" t="s">
        <v>1392</v>
      </c>
      <c r="CY76" s="231">
        <v>44347</v>
      </c>
      <c r="CZ76" s="215" t="s">
        <v>511</v>
      </c>
      <c r="DA76" s="215" t="s">
        <v>546</v>
      </c>
      <c r="DB76" s="215" t="s">
        <v>919</v>
      </c>
      <c r="DC76" s="215" t="s">
        <v>1416</v>
      </c>
      <c r="DD76" s="215" t="s">
        <v>532</v>
      </c>
      <c r="DG76" s="234">
        <f>IF(ISNUMBER(SEARCH($L$2,$DH$3:$DH$3334)),MAX($DG$1:DG74)+1,0)</f>
        <v>0</v>
      </c>
      <c r="DH76" s="215" t="s">
        <v>35972</v>
      </c>
      <c r="DI76" s="215"/>
      <c r="DJ76" s="215"/>
      <c r="DK76" s="234" t="str">
        <f>IFERROR(VLOOKUP(ROWS($DK$3:DK76),DG76:DH3407,2,0),"")</f>
        <v/>
      </c>
      <c r="DL76" s="215">
        <v>74</v>
      </c>
      <c r="DM76" s="215" t="s">
        <v>35962</v>
      </c>
      <c r="DN76" s="215" t="s">
        <v>35963</v>
      </c>
      <c r="DO76" s="215" t="s">
        <v>35970</v>
      </c>
      <c r="DP76" s="215" t="s">
        <v>35971</v>
      </c>
      <c r="DQ76" s="215" t="s">
        <v>35705</v>
      </c>
      <c r="DR76" s="215" t="s">
        <v>35705</v>
      </c>
      <c r="DS76" s="215"/>
      <c r="DT76" s="215"/>
      <c r="DU76" s="215"/>
      <c r="DV76" s="215"/>
      <c r="DW76" s="215"/>
      <c r="DX76" s="215"/>
      <c r="DY76" s="215"/>
      <c r="DZ76" s="215"/>
      <c r="EA76" s="215"/>
      <c r="EB76" s="215"/>
      <c r="EC76" s="215"/>
      <c r="ED76" s="215"/>
      <c r="EE76" s="215"/>
      <c r="EF76" s="215"/>
      <c r="EG76" s="215"/>
      <c r="EH76" s="215"/>
      <c r="EI76" s="215"/>
      <c r="EJ76" s="215"/>
      <c r="EK76" s="215"/>
      <c r="EL76" s="215"/>
      <c r="EM76" s="215"/>
      <c r="EN76" s="215"/>
      <c r="EO76" s="215"/>
      <c r="EP76" s="215"/>
    </row>
    <row r="77" spans="1:146">
      <c r="A77" s="104"/>
      <c r="B77" s="104"/>
      <c r="C77" s="279"/>
      <c r="D77" s="280"/>
      <c r="E77" s="273"/>
      <c r="F77" s="273"/>
      <c r="G77" s="273"/>
      <c r="H77" s="104"/>
      <c r="I77" s="282"/>
      <c r="J77" s="273"/>
      <c r="K77" s="273"/>
      <c r="L77" s="104"/>
      <c r="M77" s="104"/>
      <c r="N77" s="44" t="str">
        <f t="shared" si="1"/>
        <v>_2018</v>
      </c>
      <c r="CE77" s="212"/>
      <c r="CF77" s="213">
        <f>IF(ISNUMBER(SEARCH($H$2,$CG$3:$CG$3874)),MAX($CF$2:CF76)+1,0)</f>
        <v>0</v>
      </c>
      <c r="CG77" s="212" t="s">
        <v>1417</v>
      </c>
      <c r="CH77" s="212"/>
      <c r="CI77" s="212"/>
      <c r="CJ77" s="213" t="str">
        <f>IFERROR(VLOOKUP(ROWS($CJ$3:CJ77),CF77:$CG$3874,2,0),"")</f>
        <v/>
      </c>
      <c r="CK77" s="212" t="s">
        <v>1418</v>
      </c>
      <c r="CL77" s="212" t="s">
        <v>1419</v>
      </c>
      <c r="CM77" s="78">
        <v>43465</v>
      </c>
      <c r="CN77" s="212" t="s">
        <v>1420</v>
      </c>
      <c r="CO77" s="212" t="s">
        <v>1421</v>
      </c>
      <c r="CP77" s="212" t="s">
        <v>1422</v>
      </c>
      <c r="CQ77" s="212" t="s">
        <v>1423</v>
      </c>
      <c r="CR77" s="212" t="s">
        <v>1424</v>
      </c>
      <c r="CS77" s="44">
        <v>75</v>
      </c>
      <c r="CT77" s="44" t="s">
        <v>1425</v>
      </c>
      <c r="CU77" s="214">
        <v>7766</v>
      </c>
      <c r="CV77" s="212" t="s">
        <v>1426</v>
      </c>
      <c r="CW77" s="212" t="s">
        <v>1427</v>
      </c>
      <c r="CX77" s="44" t="s">
        <v>1428</v>
      </c>
      <c r="CY77" s="78">
        <v>43465</v>
      </c>
      <c r="CZ77" s="215" t="s">
        <v>511</v>
      </c>
      <c r="DA77" s="212" t="s">
        <v>695</v>
      </c>
      <c r="DB77" s="44" t="s">
        <v>655</v>
      </c>
      <c r="DC77" s="44" t="s">
        <v>1429</v>
      </c>
      <c r="DD77" s="44" t="s">
        <v>563</v>
      </c>
      <c r="DG77" s="213">
        <f>IF(ISNUMBER(SEARCH($L$2,$DH$3:$DH$3334)),MAX($DG$1:DG75)+1,0)</f>
        <v>0</v>
      </c>
      <c r="DH77" s="212" t="s">
        <v>35976</v>
      </c>
      <c r="DI77" s="212"/>
      <c r="DJ77" s="212"/>
      <c r="DK77" s="213" t="str">
        <f>IFERROR(VLOOKUP(ROWS($DK$3:DK77),DG77:DH3408,2,0),"")</f>
        <v/>
      </c>
      <c r="DL77" s="44">
        <v>75</v>
      </c>
      <c r="DM77" s="44" t="s">
        <v>35858</v>
      </c>
      <c r="DN77" s="44" t="s">
        <v>35973</v>
      </c>
      <c r="DO77" s="212" t="s">
        <v>35974</v>
      </c>
      <c r="DP77" s="212" t="s">
        <v>35975</v>
      </c>
      <c r="DQ77" s="44" t="s">
        <v>35977</v>
      </c>
      <c r="DR77" s="44" t="s">
        <v>35978</v>
      </c>
      <c r="DS77" s="44" t="s">
        <v>35979</v>
      </c>
      <c r="DT77" s="44" t="s">
        <v>35980</v>
      </c>
      <c r="DU77" s="44" t="s">
        <v>35981</v>
      </c>
      <c r="DV77" s="44" t="s">
        <v>35982</v>
      </c>
      <c r="DW77" s="44" t="s">
        <v>35983</v>
      </c>
      <c r="DX77" s="44" t="s">
        <v>35984</v>
      </c>
      <c r="DY77" s="44"/>
      <c r="DZ77" s="44"/>
      <c r="EA77" s="44"/>
      <c r="EB77" s="44"/>
      <c r="EC77" s="44"/>
      <c r="ED77" s="44"/>
      <c r="EE77" s="44"/>
      <c r="EF77" s="44"/>
      <c r="EG77" s="44"/>
      <c r="EH77" s="44"/>
      <c r="EI77" s="44"/>
      <c r="EJ77" s="44"/>
      <c r="EK77" s="44"/>
      <c r="EL77" s="44"/>
      <c r="EM77" s="44"/>
      <c r="EN77" s="44"/>
      <c r="EO77" s="44"/>
      <c r="EP77" s="44"/>
    </row>
    <row r="78" spans="1:146">
      <c r="A78" s="104"/>
      <c r="B78" s="104"/>
      <c r="C78" s="279"/>
      <c r="D78" s="280"/>
      <c r="E78" s="273"/>
      <c r="F78" s="273"/>
      <c r="G78" s="273"/>
      <c r="H78" s="104"/>
      <c r="I78" s="282"/>
      <c r="J78" s="273"/>
      <c r="K78" s="273"/>
      <c r="L78" s="104"/>
      <c r="M78" s="104"/>
      <c r="N78" s="44" t="str">
        <f t="shared" si="1"/>
        <v>_2018</v>
      </c>
      <c r="CE78" s="212"/>
      <c r="CF78" s="213">
        <f>IF(ISNUMBER(SEARCH($H$2,$CG$3:$CG$3874)),MAX($CF$2:CF77)+1,0)</f>
        <v>0</v>
      </c>
      <c r="CG78" s="212" t="s">
        <v>1430</v>
      </c>
      <c r="CH78" s="212"/>
      <c r="CI78" s="212"/>
      <c r="CJ78" s="213" t="str">
        <f>IFERROR(VLOOKUP(ROWS($CJ$3:CJ78),CF78:$CG$3874,2,0),"")</f>
        <v/>
      </c>
      <c r="CK78" s="212" t="s">
        <v>1431</v>
      </c>
      <c r="CL78" s="212" t="s">
        <v>1432</v>
      </c>
      <c r="CM78" s="78">
        <v>43465</v>
      </c>
      <c r="CN78" s="212" t="s">
        <v>1433</v>
      </c>
      <c r="CO78" s="212" t="s">
        <v>1434</v>
      </c>
      <c r="CP78" s="212" t="s">
        <v>1435</v>
      </c>
      <c r="CQ78" s="212" t="s">
        <v>1436</v>
      </c>
      <c r="CR78" s="212" t="s">
        <v>1437</v>
      </c>
      <c r="CS78" s="44">
        <v>76</v>
      </c>
      <c r="CT78" s="44" t="s">
        <v>1438</v>
      </c>
      <c r="CU78" s="214">
        <v>13356</v>
      </c>
      <c r="CV78" s="212" t="s">
        <v>1439</v>
      </c>
      <c r="CW78" s="212" t="s">
        <v>1359</v>
      </c>
      <c r="CX78" s="44" t="s">
        <v>1392</v>
      </c>
      <c r="CY78" s="78">
        <v>43465</v>
      </c>
      <c r="CZ78" s="215" t="s">
        <v>576</v>
      </c>
      <c r="DA78" s="212" t="s">
        <v>512</v>
      </c>
      <c r="DB78" s="44" t="s">
        <v>530</v>
      </c>
      <c r="DC78" s="44" t="s">
        <v>1440</v>
      </c>
      <c r="DD78" s="44" t="s">
        <v>532</v>
      </c>
      <c r="DG78" s="213">
        <f>IF(ISNUMBER(SEARCH($L$2,$DH$3:$DH$3334)),MAX($DG$1:DG76)+1,0)</f>
        <v>0</v>
      </c>
      <c r="DH78" s="212" t="s">
        <v>35986</v>
      </c>
      <c r="DI78" s="212"/>
      <c r="DJ78" s="212"/>
      <c r="DK78" s="213" t="str">
        <f>IFERROR(VLOOKUP(ROWS($DK$3:DK78),DG78:DH3409,2,0),"")</f>
        <v/>
      </c>
      <c r="DL78" s="44">
        <v>76</v>
      </c>
      <c r="DM78" s="44" t="s">
        <v>35858</v>
      </c>
      <c r="DN78" s="44" t="s">
        <v>35973</v>
      </c>
      <c r="DO78" s="212" t="s">
        <v>35974</v>
      </c>
      <c r="DP78" s="212" t="s">
        <v>35985</v>
      </c>
      <c r="DQ78" s="44" t="s">
        <v>35977</v>
      </c>
      <c r="DR78" s="44" t="s">
        <v>35978</v>
      </c>
      <c r="DS78" s="44" t="s">
        <v>35979</v>
      </c>
      <c r="DT78" s="44" t="s">
        <v>35980</v>
      </c>
      <c r="DU78" s="44" t="s">
        <v>35981</v>
      </c>
      <c r="DV78" s="44" t="s">
        <v>35982</v>
      </c>
      <c r="DW78" s="44" t="s">
        <v>35983</v>
      </c>
      <c r="DX78" s="44" t="s">
        <v>35984</v>
      </c>
      <c r="DY78" s="44"/>
      <c r="DZ78" s="44"/>
      <c r="EA78" s="44"/>
      <c r="EB78" s="44"/>
      <c r="EC78" s="44"/>
      <c r="ED78" s="44"/>
      <c r="EE78" s="44"/>
      <c r="EF78" s="44"/>
      <c r="EG78" s="44"/>
      <c r="EH78" s="44"/>
      <c r="EI78" s="44"/>
      <c r="EJ78" s="44"/>
      <c r="EK78" s="44"/>
      <c r="EL78" s="44"/>
      <c r="EM78" s="44"/>
      <c r="EN78" s="44"/>
      <c r="EO78" s="44"/>
      <c r="EP78" s="44"/>
    </row>
    <row r="79" spans="1:146">
      <c r="A79" s="104"/>
      <c r="B79" s="104"/>
      <c r="C79" s="279"/>
      <c r="D79" s="280"/>
      <c r="E79" s="273"/>
      <c r="F79" s="273"/>
      <c r="G79" s="273"/>
      <c r="H79" s="104"/>
      <c r="I79" s="282"/>
      <c r="J79" s="273"/>
      <c r="K79" s="273"/>
      <c r="L79" s="104"/>
      <c r="M79" s="104"/>
      <c r="N79" s="44" t="str">
        <f t="shared" si="1"/>
        <v>_2018</v>
      </c>
      <c r="CE79" s="212"/>
      <c r="CF79" s="213">
        <f>IF(ISNUMBER(SEARCH($H$2,$CG$3:$CG$3874)),MAX($CF$2:CF78)+1,0)</f>
        <v>0</v>
      </c>
      <c r="CG79" s="212" t="s">
        <v>1441</v>
      </c>
      <c r="CH79" s="212"/>
      <c r="CI79" s="212"/>
      <c r="CJ79" s="213" t="str">
        <f>IFERROR(VLOOKUP(ROWS($CJ$3:CJ79),CF79:$CG$3874,2,0),"")</f>
        <v/>
      </c>
      <c r="CK79" s="212" t="s">
        <v>1442</v>
      </c>
      <c r="CL79" s="212" t="s">
        <v>1443</v>
      </c>
      <c r="CM79" s="78">
        <v>44408</v>
      </c>
      <c r="CN79" s="212" t="s">
        <v>1444</v>
      </c>
      <c r="CO79" s="212" t="s">
        <v>1445</v>
      </c>
      <c r="CP79" s="212" t="s">
        <v>1446</v>
      </c>
      <c r="CQ79" s="212" t="s">
        <v>1447</v>
      </c>
      <c r="CR79" s="212" t="s">
        <v>1448</v>
      </c>
      <c r="CS79" s="44">
        <v>77</v>
      </c>
      <c r="CT79" s="44" t="s">
        <v>1449</v>
      </c>
      <c r="CU79" s="214">
        <v>12394</v>
      </c>
      <c r="CV79" s="212" t="s">
        <v>1450</v>
      </c>
      <c r="CW79" s="212" t="s">
        <v>1451</v>
      </c>
      <c r="CX79" s="44" t="s">
        <v>1392</v>
      </c>
      <c r="CY79" s="78">
        <v>44408</v>
      </c>
      <c r="CZ79" s="215" t="s">
        <v>907</v>
      </c>
      <c r="DA79" s="212" t="s">
        <v>737</v>
      </c>
      <c r="DB79" s="44" t="s">
        <v>655</v>
      </c>
      <c r="DC79" s="44" t="s">
        <v>1452</v>
      </c>
      <c r="DD79" s="44" t="s">
        <v>532</v>
      </c>
      <c r="DG79" s="213">
        <f>IF(ISNUMBER(SEARCH($L$2,$DH$3:$DH$3334)),MAX($DG$1:DG77)+1,0)</f>
        <v>0</v>
      </c>
      <c r="DH79" s="212" t="s">
        <v>35989</v>
      </c>
      <c r="DI79" s="212"/>
      <c r="DJ79" s="212"/>
      <c r="DK79" s="213" t="str">
        <f>IFERROR(VLOOKUP(ROWS($DK$3:DK79),DG79:DH3410,2,0),"")</f>
        <v/>
      </c>
      <c r="DL79" s="44">
        <v>77</v>
      </c>
      <c r="DM79" s="44" t="s">
        <v>35858</v>
      </c>
      <c r="DN79" s="44" t="s">
        <v>35973</v>
      </c>
      <c r="DO79" s="212" t="s">
        <v>35987</v>
      </c>
      <c r="DP79" s="212" t="s">
        <v>35988</v>
      </c>
      <c r="DQ79" s="44" t="s">
        <v>35990</v>
      </c>
      <c r="DR79" s="44" t="s">
        <v>35658</v>
      </c>
      <c r="DS79" s="44" t="s">
        <v>35991</v>
      </c>
      <c r="DT79" s="44"/>
      <c r="DU79" s="44"/>
      <c r="DV79" s="44"/>
      <c r="DW79" s="44"/>
      <c r="DX79" s="44"/>
      <c r="DY79" s="44"/>
      <c r="DZ79" s="44"/>
      <c r="EA79" s="44"/>
      <c r="EB79" s="44"/>
      <c r="EC79" s="44"/>
      <c r="ED79" s="44"/>
      <c r="EE79" s="44"/>
      <c r="EF79" s="44"/>
      <c r="EG79" s="44"/>
      <c r="EH79" s="44"/>
      <c r="EI79" s="44"/>
      <c r="EJ79" s="44"/>
      <c r="EK79" s="44"/>
      <c r="EL79" s="44"/>
      <c r="EM79" s="44"/>
      <c r="EN79" s="44"/>
      <c r="EO79" s="44"/>
      <c r="EP79" s="44"/>
    </row>
    <row r="80" spans="1:146">
      <c r="A80" s="104"/>
      <c r="B80" s="104"/>
      <c r="C80" s="279"/>
      <c r="D80" s="280"/>
      <c r="E80" s="273"/>
      <c r="F80" s="273"/>
      <c r="G80" s="273"/>
      <c r="H80" s="104"/>
      <c r="I80" s="282"/>
      <c r="J80" s="273"/>
      <c r="K80" s="273"/>
      <c r="L80" s="104"/>
      <c r="M80" s="104"/>
      <c r="N80" s="44" t="str">
        <f t="shared" si="1"/>
        <v>_2018</v>
      </c>
      <c r="CE80" s="212"/>
      <c r="CF80" s="213">
        <f>IF(ISNUMBER(SEARCH($H$2,$CG$3:$CG$3874)),MAX($CF$2:CF79)+1,0)</f>
        <v>0</v>
      </c>
      <c r="CG80" s="212" t="s">
        <v>1453</v>
      </c>
      <c r="CH80" s="212"/>
      <c r="CI80" s="212"/>
      <c r="CJ80" s="213" t="str">
        <f>IFERROR(VLOOKUP(ROWS($CJ$3:CJ80),CF80:$CG$3874,2,0),"")</f>
        <v/>
      </c>
      <c r="CK80" s="212" t="s">
        <v>1454</v>
      </c>
      <c r="CL80" s="212" t="s">
        <v>1455</v>
      </c>
      <c r="CM80" s="78">
        <v>43039</v>
      </c>
      <c r="CN80" s="212" t="s">
        <v>1456</v>
      </c>
      <c r="CO80" s="212" t="s">
        <v>1457</v>
      </c>
      <c r="CP80" s="212" t="s">
        <v>1458</v>
      </c>
      <c r="CQ80" s="212" t="s">
        <v>1459</v>
      </c>
      <c r="CR80" s="212" t="s">
        <v>1460</v>
      </c>
      <c r="CS80" s="44">
        <v>78</v>
      </c>
      <c r="CT80" s="44" t="s">
        <v>1461</v>
      </c>
      <c r="CU80" s="214">
        <v>10315</v>
      </c>
      <c r="CV80" s="212" t="s">
        <v>1462</v>
      </c>
      <c r="CW80" s="212" t="s">
        <v>1463</v>
      </c>
      <c r="CX80" s="44" t="s">
        <v>1464</v>
      </c>
      <c r="CY80" s="78">
        <v>43039</v>
      </c>
      <c r="CZ80" s="215" t="s">
        <v>601</v>
      </c>
      <c r="DA80" s="212" t="s">
        <v>529</v>
      </c>
      <c r="DB80" s="44" t="s">
        <v>530</v>
      </c>
      <c r="DC80" s="44" t="s">
        <v>908</v>
      </c>
      <c r="DD80" s="44" t="s">
        <v>532</v>
      </c>
      <c r="DG80" s="213">
        <f>IF(ISNUMBER(SEARCH($L$2,$DH$3:$DH$3334)),MAX($DG$1:DG78)+1,0)</f>
        <v>0</v>
      </c>
      <c r="DH80" s="212" t="s">
        <v>35996</v>
      </c>
      <c r="DI80" s="212"/>
      <c r="DJ80" s="212"/>
      <c r="DK80" s="213" t="str">
        <f>IFERROR(VLOOKUP(ROWS($DK$3:DK80),DG80:DH3411,2,0),"")</f>
        <v/>
      </c>
      <c r="DL80" s="44">
        <v>78</v>
      </c>
      <c r="DM80" s="44" t="s">
        <v>35992</v>
      </c>
      <c r="DN80" s="44" t="s">
        <v>35993</v>
      </c>
      <c r="DO80" s="212" t="s">
        <v>35994</v>
      </c>
      <c r="DP80" s="212" t="s">
        <v>35995</v>
      </c>
      <c r="DQ80" s="44" t="s">
        <v>260</v>
      </c>
      <c r="DR80" s="44" t="s">
        <v>260</v>
      </c>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row>
    <row r="81" spans="1:146">
      <c r="A81" s="104"/>
      <c r="B81" s="104"/>
      <c r="C81" s="279"/>
      <c r="D81" s="280"/>
      <c r="E81" s="273"/>
      <c r="F81" s="273"/>
      <c r="G81" s="273"/>
      <c r="H81" s="104"/>
      <c r="I81" s="282"/>
      <c r="J81" s="273"/>
      <c r="K81" s="273"/>
      <c r="L81" s="104"/>
      <c r="M81" s="104"/>
      <c r="N81" s="44" t="str">
        <f t="shared" si="1"/>
        <v>_2018</v>
      </c>
      <c r="CE81" s="212"/>
      <c r="CF81" s="213">
        <f>IF(ISNUMBER(SEARCH($H$2,$CG$3:$CG$3874)),MAX($CF$2:CF80)+1,0)</f>
        <v>0</v>
      </c>
      <c r="CG81" s="212" t="s">
        <v>1465</v>
      </c>
      <c r="CH81" s="212"/>
      <c r="CI81" s="212"/>
      <c r="CJ81" s="213" t="str">
        <f>IFERROR(VLOOKUP(ROWS($CJ$3:CJ81),CF81:$CG$3874,2,0),"")</f>
        <v/>
      </c>
      <c r="CK81" s="212" t="s">
        <v>1466</v>
      </c>
      <c r="CL81" s="212" t="s">
        <v>1467</v>
      </c>
      <c r="CM81" s="78">
        <v>44347</v>
      </c>
      <c r="CN81" s="212" t="s">
        <v>1468</v>
      </c>
      <c r="CO81" s="212" t="s">
        <v>1469</v>
      </c>
      <c r="CP81" s="212" t="s">
        <v>1470</v>
      </c>
      <c r="CQ81" s="212" t="s">
        <v>1471</v>
      </c>
      <c r="CR81" s="212" t="s">
        <v>1472</v>
      </c>
      <c r="CS81" s="44">
        <v>79</v>
      </c>
      <c r="CT81" s="44" t="s">
        <v>1473</v>
      </c>
      <c r="CU81" s="214">
        <v>16014</v>
      </c>
      <c r="CV81" s="212" t="s">
        <v>1474</v>
      </c>
      <c r="CW81" s="212" t="s">
        <v>1475</v>
      </c>
      <c r="CX81" s="44" t="s">
        <v>1476</v>
      </c>
      <c r="CY81" s="78">
        <v>44347</v>
      </c>
      <c r="CZ81" s="215" t="s">
        <v>511</v>
      </c>
      <c r="DA81" s="212" t="s">
        <v>1477</v>
      </c>
      <c r="DB81" s="44" t="s">
        <v>1478</v>
      </c>
      <c r="DC81" s="44" t="s">
        <v>908</v>
      </c>
      <c r="DD81" s="44" t="s">
        <v>532</v>
      </c>
      <c r="DG81" s="213">
        <f>IF(ISNUMBER(SEARCH($L$2,$DH$3:$DH$3334)),MAX($DG$1:DG79)+1,0)</f>
        <v>0</v>
      </c>
      <c r="DH81" s="212" t="s">
        <v>36000</v>
      </c>
      <c r="DI81" s="212"/>
      <c r="DJ81" s="212"/>
      <c r="DK81" s="213" t="str">
        <f>IFERROR(VLOOKUP(ROWS($DK$3:DK81),DG81:DH3412,2,0),"")</f>
        <v/>
      </c>
      <c r="DL81" s="44">
        <v>79</v>
      </c>
      <c r="DM81" s="44" t="s">
        <v>35997</v>
      </c>
      <c r="DN81" s="44" t="s">
        <v>35993</v>
      </c>
      <c r="DO81" s="212" t="s">
        <v>35998</v>
      </c>
      <c r="DP81" s="212" t="s">
        <v>35999</v>
      </c>
      <c r="DQ81" s="44" t="s">
        <v>36001</v>
      </c>
      <c r="DR81" s="44" t="s">
        <v>36002</v>
      </c>
      <c r="DS81" s="44" t="s">
        <v>35739</v>
      </c>
      <c r="DT81" s="44" t="s">
        <v>35762</v>
      </c>
      <c r="DU81" s="44"/>
      <c r="DV81" s="44"/>
      <c r="DW81" s="44"/>
      <c r="DX81" s="44"/>
      <c r="DY81" s="44"/>
      <c r="DZ81" s="44"/>
      <c r="EA81" s="44"/>
      <c r="EB81" s="44"/>
      <c r="EC81" s="44"/>
      <c r="ED81" s="44"/>
      <c r="EE81" s="44"/>
      <c r="EF81" s="44"/>
      <c r="EG81" s="44"/>
      <c r="EH81" s="44"/>
      <c r="EI81" s="44"/>
      <c r="EJ81" s="44"/>
      <c r="EK81" s="44"/>
      <c r="EL81" s="44"/>
      <c r="EM81" s="44"/>
      <c r="EN81" s="44"/>
      <c r="EO81" s="44"/>
      <c r="EP81" s="44"/>
    </row>
    <row r="82" spans="1:146">
      <c r="A82" s="104"/>
      <c r="B82" s="104"/>
      <c r="C82" s="279"/>
      <c r="D82" s="280"/>
      <c r="E82" s="273"/>
      <c r="F82" s="273"/>
      <c r="G82" s="273"/>
      <c r="H82" s="104"/>
      <c r="I82" s="282"/>
      <c r="J82" s="273"/>
      <c r="K82" s="273"/>
      <c r="L82" s="104"/>
      <c r="M82" s="104"/>
      <c r="N82" s="44" t="str">
        <f t="shared" si="1"/>
        <v>_2018</v>
      </c>
      <c r="CE82" s="212"/>
      <c r="CF82" s="213">
        <f>IF(ISNUMBER(SEARCH($H$2,$CG$3:$CG$3874)),MAX($CF$2:CF81)+1,0)</f>
        <v>0</v>
      </c>
      <c r="CG82" s="212" t="s">
        <v>1479</v>
      </c>
      <c r="CH82" s="212"/>
      <c r="CI82" s="212"/>
      <c r="CJ82" s="213" t="str">
        <f>IFERROR(VLOOKUP(ROWS($CJ$3:CJ82),CF82:$CG$3874,2,0),"")</f>
        <v/>
      </c>
      <c r="CK82" s="212" t="s">
        <v>1480</v>
      </c>
      <c r="CL82" s="212" t="s">
        <v>1481</v>
      </c>
      <c r="CM82" s="78">
        <v>43131</v>
      </c>
      <c r="CN82" s="212" t="s">
        <v>1482</v>
      </c>
      <c r="CO82" s="212" t="s">
        <v>1483</v>
      </c>
      <c r="CP82" s="212" t="s">
        <v>1484</v>
      </c>
      <c r="CQ82" s="212" t="s">
        <v>1485</v>
      </c>
      <c r="CR82" s="212" t="s">
        <v>1486</v>
      </c>
      <c r="CS82" s="44">
        <v>80</v>
      </c>
      <c r="CT82" s="44" t="s">
        <v>1487</v>
      </c>
      <c r="CU82" s="214">
        <v>14348</v>
      </c>
      <c r="CV82" s="212" t="s">
        <v>1488</v>
      </c>
      <c r="CW82" s="212" t="s">
        <v>1489</v>
      </c>
      <c r="CX82" s="44" t="s">
        <v>1072</v>
      </c>
      <c r="CY82" s="78">
        <v>43131</v>
      </c>
      <c r="CZ82" s="215" t="s">
        <v>736</v>
      </c>
      <c r="DA82" s="212" t="s">
        <v>512</v>
      </c>
      <c r="DB82" s="44" t="s">
        <v>802</v>
      </c>
      <c r="DC82" s="44" t="s">
        <v>1490</v>
      </c>
      <c r="DD82" s="44" t="s">
        <v>532</v>
      </c>
      <c r="DG82" s="213">
        <f>IF(ISNUMBER(SEARCH($L$2,$DH$3:$DH$3334)),MAX($DG$1:DG80)+1,0)</f>
        <v>0</v>
      </c>
      <c r="DH82" s="212" t="s">
        <v>36007</v>
      </c>
      <c r="DI82" s="212"/>
      <c r="DJ82" s="212"/>
      <c r="DK82" s="213" t="str">
        <f>IFERROR(VLOOKUP(ROWS($DK$3:DK82),DG82:DH3413,2,0),"")</f>
        <v/>
      </c>
      <c r="DL82" s="44">
        <v>80</v>
      </c>
      <c r="DM82" s="44" t="s">
        <v>36003</v>
      </c>
      <c r="DN82" s="44" t="s">
        <v>36004</v>
      </c>
      <c r="DO82" s="212" t="s">
        <v>36005</v>
      </c>
      <c r="DP82" s="212" t="s">
        <v>36006</v>
      </c>
      <c r="DQ82" s="44" t="s">
        <v>36008</v>
      </c>
      <c r="DR82" s="44" t="s">
        <v>36008</v>
      </c>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row>
    <row r="83" spans="1:146">
      <c r="A83" s="104"/>
      <c r="B83" s="104"/>
      <c r="C83" s="279"/>
      <c r="D83" s="280"/>
      <c r="E83" s="273"/>
      <c r="F83" s="273"/>
      <c r="G83" s="273"/>
      <c r="H83" s="104"/>
      <c r="I83" s="282"/>
      <c r="J83" s="273"/>
      <c r="K83" s="273"/>
      <c r="L83" s="104"/>
      <c r="M83" s="104"/>
      <c r="N83" s="44" t="str">
        <f t="shared" si="1"/>
        <v>_2018</v>
      </c>
      <c r="CE83" s="212"/>
      <c r="CF83" s="213">
        <f>IF(ISNUMBER(SEARCH($H$2,$CG$3:$CG$3874)),MAX($CF$2:CF82)+1,0)</f>
        <v>0</v>
      </c>
      <c r="CG83" s="212" t="s">
        <v>1491</v>
      </c>
      <c r="CH83" s="212"/>
      <c r="CI83" s="212"/>
      <c r="CJ83" s="213" t="str">
        <f>IFERROR(VLOOKUP(ROWS($CJ$3:CJ83),CF83:$CG$3874,2,0),"")</f>
        <v/>
      </c>
      <c r="CK83" s="212" t="s">
        <v>1492</v>
      </c>
      <c r="CL83" s="212" t="s">
        <v>1493</v>
      </c>
      <c r="CM83" s="78">
        <v>44196</v>
      </c>
      <c r="CN83" s="212" t="s">
        <v>1494</v>
      </c>
      <c r="CO83" s="212" t="s">
        <v>1495</v>
      </c>
      <c r="CP83" s="212" t="s">
        <v>1496</v>
      </c>
      <c r="CQ83" s="212" t="s">
        <v>1497</v>
      </c>
      <c r="CR83" s="212" t="s">
        <v>1498</v>
      </c>
      <c r="CS83" s="44">
        <v>81</v>
      </c>
      <c r="CT83" s="44" t="s">
        <v>1499</v>
      </c>
      <c r="CU83" s="214">
        <v>11866</v>
      </c>
      <c r="CV83" s="212" t="s">
        <v>1500</v>
      </c>
      <c r="CW83" s="212" t="s">
        <v>1501</v>
      </c>
      <c r="CX83" s="44" t="s">
        <v>1502</v>
      </c>
      <c r="CY83" s="78">
        <v>44196</v>
      </c>
      <c r="CZ83" s="215" t="s">
        <v>640</v>
      </c>
      <c r="DA83" s="212" t="s">
        <v>529</v>
      </c>
      <c r="DB83" s="44" t="s">
        <v>530</v>
      </c>
      <c r="DC83" s="44" t="s">
        <v>986</v>
      </c>
      <c r="DD83" s="44" t="s">
        <v>532</v>
      </c>
      <c r="DG83" s="213">
        <f>IF(ISNUMBER(SEARCH($L$2,$DH$3:$DH$3334)),MAX($DG$1:DG81)+1,0)</f>
        <v>0</v>
      </c>
      <c r="DH83" s="212" t="s">
        <v>36012</v>
      </c>
      <c r="DI83" s="212"/>
      <c r="DJ83" s="212"/>
      <c r="DK83" s="213" t="str">
        <f>IFERROR(VLOOKUP(ROWS($DK$3:DK83),DG83:DH3414,2,0),"")</f>
        <v/>
      </c>
      <c r="DL83" s="44">
        <v>81</v>
      </c>
      <c r="DM83" s="44" t="s">
        <v>35962</v>
      </c>
      <c r="DN83" s="44" t="s">
        <v>36009</v>
      </c>
      <c r="DO83" s="212" t="s">
        <v>36010</v>
      </c>
      <c r="DP83" s="212" t="s">
        <v>36011</v>
      </c>
      <c r="DQ83" s="44" t="s">
        <v>36013</v>
      </c>
      <c r="DR83" s="44" t="s">
        <v>35689</v>
      </c>
      <c r="DS83" s="44" t="s">
        <v>35664</v>
      </c>
      <c r="DT83" s="44" t="s">
        <v>35968</v>
      </c>
      <c r="DU83" s="44" t="s">
        <v>35762</v>
      </c>
      <c r="DV83" s="44" t="s">
        <v>35806</v>
      </c>
      <c r="DW83" s="44" t="s">
        <v>36014</v>
      </c>
      <c r="DX83" s="44" t="s">
        <v>36015</v>
      </c>
      <c r="DY83" s="44"/>
      <c r="DZ83" s="44"/>
      <c r="EA83" s="44"/>
      <c r="EB83" s="44"/>
      <c r="EC83" s="44"/>
      <c r="ED83" s="44"/>
      <c r="EE83" s="44"/>
      <c r="EF83" s="44"/>
      <c r="EG83" s="44"/>
      <c r="EH83" s="44"/>
      <c r="EI83" s="44"/>
      <c r="EJ83" s="44"/>
      <c r="EK83" s="44"/>
      <c r="EL83" s="44"/>
      <c r="EM83" s="44"/>
      <c r="EN83" s="44"/>
      <c r="EO83" s="44"/>
      <c r="EP83" s="44"/>
    </row>
    <row r="84" spans="1:146">
      <c r="A84" s="104"/>
      <c r="B84" s="104"/>
      <c r="C84" s="279"/>
      <c r="D84" s="280"/>
      <c r="E84" s="273"/>
      <c r="F84" s="273"/>
      <c r="G84" s="273"/>
      <c r="H84" s="104"/>
      <c r="I84" s="282"/>
      <c r="J84" s="273"/>
      <c r="K84" s="273"/>
      <c r="L84" s="104"/>
      <c r="M84" s="104"/>
      <c r="N84" s="44" t="str">
        <f t="shared" si="1"/>
        <v>_2018</v>
      </c>
      <c r="CE84" s="212"/>
      <c r="CF84" s="213">
        <f>IF(ISNUMBER(SEARCH($H$2,$CG$3:$CG$3874)),MAX($CF$2:CF83)+1,0)</f>
        <v>0</v>
      </c>
      <c r="CG84" s="212" t="s">
        <v>1503</v>
      </c>
      <c r="CH84" s="212"/>
      <c r="CI84" s="212"/>
      <c r="CJ84" s="213" t="str">
        <f>IFERROR(VLOOKUP(ROWS($CJ$3:CJ84),CF84:$CG$3874,2,0),"")</f>
        <v/>
      </c>
      <c r="CK84" s="212" t="s">
        <v>1504</v>
      </c>
      <c r="CL84" s="212" t="s">
        <v>1505</v>
      </c>
      <c r="CM84" s="78">
        <v>44804</v>
      </c>
      <c r="CN84" s="212" t="s">
        <v>1506</v>
      </c>
      <c r="CO84" s="212" t="s">
        <v>1507</v>
      </c>
      <c r="CP84" s="212" t="s">
        <v>1508</v>
      </c>
      <c r="CQ84" s="212" t="s">
        <v>1509</v>
      </c>
      <c r="CR84" s="212" t="s">
        <v>1510</v>
      </c>
      <c r="CS84" s="44">
        <v>82</v>
      </c>
      <c r="CT84" s="44" t="s">
        <v>1511</v>
      </c>
      <c r="CU84" s="214">
        <v>8001</v>
      </c>
      <c r="CV84" s="212" t="s">
        <v>1512</v>
      </c>
      <c r="CW84" s="212" t="s">
        <v>599</v>
      </c>
      <c r="CX84" s="44" t="s">
        <v>1513</v>
      </c>
      <c r="CY84" s="78">
        <v>44804</v>
      </c>
      <c r="CZ84" s="215" t="s">
        <v>601</v>
      </c>
      <c r="DA84" s="212" t="s">
        <v>529</v>
      </c>
      <c r="DB84" s="44" t="s">
        <v>530</v>
      </c>
      <c r="DC84" s="44" t="s">
        <v>602</v>
      </c>
      <c r="DD84" s="44" t="s">
        <v>532</v>
      </c>
      <c r="DG84" s="213">
        <f>IF(ISNUMBER(SEARCH($L$2,$DH$3:$DH$3334)),MAX($DG$1:DG82)+1,0)</f>
        <v>0</v>
      </c>
      <c r="DH84" s="212" t="s">
        <v>36018</v>
      </c>
      <c r="DI84" s="212"/>
      <c r="DJ84" s="212"/>
      <c r="DK84" s="213" t="str">
        <f>IFERROR(VLOOKUP(ROWS($DK$3:DK84),DG84:DH3415,2,0),"")</f>
        <v/>
      </c>
      <c r="DL84" s="44">
        <v>82</v>
      </c>
      <c r="DM84" s="44" t="s">
        <v>35858</v>
      </c>
      <c r="DN84" s="44" t="s">
        <v>35871</v>
      </c>
      <c r="DO84" s="212" t="s">
        <v>36016</v>
      </c>
      <c r="DP84" s="212" t="s">
        <v>36017</v>
      </c>
      <c r="DQ84" s="44" t="s">
        <v>35658</v>
      </c>
      <c r="DR84" s="44" t="s">
        <v>35658</v>
      </c>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row>
    <row r="85" spans="1:146">
      <c r="A85" s="104"/>
      <c r="B85" s="104"/>
      <c r="C85" s="279"/>
      <c r="D85" s="280"/>
      <c r="E85" s="273"/>
      <c r="F85" s="273"/>
      <c r="G85" s="273"/>
      <c r="H85" s="104"/>
      <c r="I85" s="282"/>
      <c r="J85" s="273"/>
      <c r="K85" s="273"/>
      <c r="L85" s="104"/>
      <c r="M85" s="104"/>
      <c r="N85" s="44" t="str">
        <f t="shared" si="1"/>
        <v>_2018</v>
      </c>
      <c r="CE85" s="212"/>
      <c r="CF85" s="213">
        <f>IF(ISNUMBER(SEARCH($H$2,$CG$3:$CG$3874)),MAX($CF$2:CF84)+1,0)</f>
        <v>0</v>
      </c>
      <c r="CG85" s="212" t="s">
        <v>1514</v>
      </c>
      <c r="CH85" s="212"/>
      <c r="CI85" s="212"/>
      <c r="CJ85" s="213" t="str">
        <f>IFERROR(VLOOKUP(ROWS($CJ$3:CJ85),CF85:$CG$3874,2,0),"")</f>
        <v/>
      </c>
      <c r="CK85" s="212" t="s">
        <v>1515</v>
      </c>
      <c r="CL85" s="212" t="s">
        <v>1516</v>
      </c>
      <c r="CM85" s="78">
        <v>44347</v>
      </c>
      <c r="CN85" s="212" t="s">
        <v>1517</v>
      </c>
      <c r="CO85" s="212" t="s">
        <v>1518</v>
      </c>
      <c r="CP85" s="212" t="s">
        <v>1519</v>
      </c>
      <c r="CQ85" s="212" t="s">
        <v>1520</v>
      </c>
      <c r="CR85" s="212" t="s">
        <v>1521</v>
      </c>
      <c r="CS85" s="44">
        <v>83</v>
      </c>
      <c r="CT85" s="44" t="s">
        <v>1522</v>
      </c>
      <c r="CU85" s="214">
        <v>10865</v>
      </c>
      <c r="CV85" s="212" t="s">
        <v>1523</v>
      </c>
      <c r="CW85" s="212" t="s">
        <v>1475</v>
      </c>
      <c r="CX85" s="44" t="s">
        <v>1524</v>
      </c>
      <c r="CY85" s="78">
        <v>44347</v>
      </c>
      <c r="CZ85" s="215" t="s">
        <v>545</v>
      </c>
      <c r="DA85" s="212" t="s">
        <v>1477</v>
      </c>
      <c r="DB85" s="44" t="s">
        <v>1478</v>
      </c>
      <c r="DC85" s="44" t="s">
        <v>908</v>
      </c>
      <c r="DD85" s="44" t="s">
        <v>532</v>
      </c>
      <c r="DG85" s="213">
        <f>IF(ISNUMBER(SEARCH($L$2,$DH$3:$DH$3334)),MAX($DG$1:DG83)+1,0)</f>
        <v>0</v>
      </c>
      <c r="DH85" s="212" t="s">
        <v>36022</v>
      </c>
      <c r="DI85" s="212"/>
      <c r="DJ85" s="212"/>
      <c r="DK85" s="213" t="str">
        <f>IFERROR(VLOOKUP(ROWS($DK$3:DK85),DG85:DH3416,2,0),"")</f>
        <v/>
      </c>
      <c r="DL85" s="44">
        <v>83</v>
      </c>
      <c r="DM85" s="44" t="s">
        <v>35592</v>
      </c>
      <c r="DN85" s="44" t="s">
        <v>36019</v>
      </c>
      <c r="DO85" s="212" t="s">
        <v>36020</v>
      </c>
      <c r="DP85" s="212" t="s">
        <v>36021</v>
      </c>
      <c r="DQ85" s="217" t="s">
        <v>35864</v>
      </c>
      <c r="DR85" s="44" t="s">
        <v>35864</v>
      </c>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row>
    <row r="86" spans="1:146" s="232" customFormat="1">
      <c r="A86" s="104"/>
      <c r="B86" s="104"/>
      <c r="C86" s="279"/>
      <c r="D86" s="280"/>
      <c r="E86" s="273"/>
      <c r="F86" s="273"/>
      <c r="G86" s="273"/>
      <c r="H86" s="104"/>
      <c r="I86" s="282"/>
      <c r="J86" s="273"/>
      <c r="K86" s="273"/>
      <c r="L86" s="104"/>
      <c r="M86" s="104"/>
      <c r="N86" s="44" t="str">
        <f t="shared" si="1"/>
        <v>_2018</v>
      </c>
      <c r="O86" s="103"/>
      <c r="P86" s="103"/>
      <c r="Q86" s="103"/>
      <c r="R86" s="103"/>
      <c r="S86" s="100"/>
      <c r="T86" s="100"/>
      <c r="U86" s="100"/>
      <c r="V86" s="100"/>
      <c r="W86" s="100"/>
      <c r="X86" s="100"/>
      <c r="Y86" s="100"/>
      <c r="Z86" s="100"/>
      <c r="AA86" s="100"/>
      <c r="AB86" s="100"/>
      <c r="AC86" s="100"/>
      <c r="AD86" s="100"/>
      <c r="AE86" s="100"/>
      <c r="CE86" s="215"/>
      <c r="CF86" s="213">
        <f>IF(ISNUMBER(SEARCH($H$2,$CG$3:$CG$3874)),MAX($CF$2:CF85)+1,0)</f>
        <v>0</v>
      </c>
      <c r="CG86" s="215" t="s">
        <v>1525</v>
      </c>
      <c r="CH86" s="215"/>
      <c r="CI86" s="215"/>
      <c r="CJ86" s="213" t="str">
        <f>IFERROR(VLOOKUP(ROWS($CJ$3:CJ86),CF86:$CG$3874,2,0),"")</f>
        <v/>
      </c>
      <c r="CK86" s="215" t="s">
        <v>1526</v>
      </c>
      <c r="CL86" s="215" t="s">
        <v>1527</v>
      </c>
      <c r="CM86" s="231">
        <v>44196</v>
      </c>
      <c r="CN86" s="215" t="s">
        <v>1528</v>
      </c>
      <c r="CO86" s="215" t="s">
        <v>1529</v>
      </c>
      <c r="CP86" s="215" t="s">
        <v>1530</v>
      </c>
      <c r="CQ86" s="215" t="s">
        <v>1531</v>
      </c>
      <c r="CR86" s="215" t="s">
        <v>1532</v>
      </c>
      <c r="CS86" s="215">
        <v>84</v>
      </c>
      <c r="CT86" s="215" t="s">
        <v>1533</v>
      </c>
      <c r="CU86" s="233">
        <v>3503</v>
      </c>
      <c r="CV86" s="215" t="s">
        <v>1534</v>
      </c>
      <c r="CW86" s="215" t="s">
        <v>1535</v>
      </c>
      <c r="CX86" s="215" t="s">
        <v>1536</v>
      </c>
      <c r="CY86" s="231">
        <v>44196</v>
      </c>
      <c r="CZ86" s="215" t="s">
        <v>511</v>
      </c>
      <c r="DA86" s="215" t="s">
        <v>529</v>
      </c>
      <c r="DB86" s="215" t="s">
        <v>530</v>
      </c>
      <c r="DC86" s="215" t="s">
        <v>1537</v>
      </c>
      <c r="DD86" s="215" t="s">
        <v>532</v>
      </c>
      <c r="DG86" s="234">
        <f>IF(ISNUMBER(SEARCH($L$2,$DH$3:$DH$3334)),MAX($DG$1:DG84)+1,0)</f>
        <v>0</v>
      </c>
      <c r="DH86" s="215" t="s">
        <v>36027</v>
      </c>
      <c r="DI86" s="215"/>
      <c r="DJ86" s="215"/>
      <c r="DK86" s="234" t="str">
        <f>IFERROR(VLOOKUP(ROWS($DK$3:DK86),DG86:DH3417,2,0),"")</f>
        <v/>
      </c>
      <c r="DL86" s="215">
        <v>84</v>
      </c>
      <c r="DM86" s="215" t="s">
        <v>36023</v>
      </c>
      <c r="DN86" s="215" t="s">
        <v>36024</v>
      </c>
      <c r="DO86" s="215" t="s">
        <v>36025</v>
      </c>
      <c r="DP86" s="215" t="s">
        <v>36026</v>
      </c>
      <c r="DQ86" s="215" t="s">
        <v>36028</v>
      </c>
      <c r="DR86" s="215" t="s">
        <v>36029</v>
      </c>
      <c r="DS86" s="215" t="s">
        <v>35601</v>
      </c>
      <c r="DT86" s="215" t="s">
        <v>35662</v>
      </c>
      <c r="DU86" s="215"/>
      <c r="DV86" s="215"/>
      <c r="DW86" s="215"/>
      <c r="DX86" s="215"/>
      <c r="DY86" s="215"/>
      <c r="DZ86" s="215"/>
      <c r="EA86" s="215"/>
      <c r="EB86" s="215"/>
      <c r="EC86" s="215"/>
      <c r="ED86" s="215"/>
      <c r="EE86" s="215"/>
      <c r="EF86" s="215"/>
      <c r="EG86" s="215"/>
      <c r="EH86" s="215"/>
      <c r="EI86" s="215"/>
      <c r="EJ86" s="215"/>
      <c r="EK86" s="215"/>
      <c r="EL86" s="215"/>
      <c r="EM86" s="215"/>
      <c r="EN86" s="215"/>
      <c r="EO86" s="215"/>
      <c r="EP86" s="215"/>
    </row>
    <row r="87" spans="1:146">
      <c r="A87" s="104"/>
      <c r="B87" s="104"/>
      <c r="C87" s="279"/>
      <c r="D87" s="280"/>
      <c r="E87" s="273"/>
      <c r="F87" s="273"/>
      <c r="G87" s="273"/>
      <c r="H87" s="104"/>
      <c r="I87" s="282"/>
      <c r="J87" s="273"/>
      <c r="K87" s="273"/>
      <c r="L87" s="104"/>
      <c r="M87" s="104"/>
      <c r="N87" s="44" t="str">
        <f t="shared" si="1"/>
        <v>_2018</v>
      </c>
      <c r="CE87" s="212"/>
      <c r="CF87" s="213">
        <f>IF(ISNUMBER(SEARCH($H$2,$CG$3:$CG$3874)),MAX($CF$2:CF86)+1,0)</f>
        <v>0</v>
      </c>
      <c r="CG87" s="212" t="s">
        <v>1538</v>
      </c>
      <c r="CH87" s="212"/>
      <c r="CI87" s="212"/>
      <c r="CJ87" s="213" t="str">
        <f>IFERROR(VLOOKUP(ROWS($CJ$3:CJ87),CF87:$CG$3874,2,0),"")</f>
        <v/>
      </c>
      <c r="CK87" s="212" t="s">
        <v>1539</v>
      </c>
      <c r="CL87" s="212" t="s">
        <v>1540</v>
      </c>
      <c r="CM87" s="78">
        <v>43039</v>
      </c>
      <c r="CN87" s="212" t="s">
        <v>1541</v>
      </c>
      <c r="CO87" s="212" t="s">
        <v>1542</v>
      </c>
      <c r="CP87" s="212" t="s">
        <v>1543</v>
      </c>
      <c r="CQ87" s="212" t="s">
        <v>1544</v>
      </c>
      <c r="CR87" s="212" t="s">
        <v>1545</v>
      </c>
      <c r="CS87" s="44">
        <v>85</v>
      </c>
      <c r="CT87" s="44" t="s">
        <v>1546</v>
      </c>
      <c r="CU87" s="214">
        <v>15496</v>
      </c>
      <c r="CV87" s="212" t="s">
        <v>1547</v>
      </c>
      <c r="CW87" s="212" t="s">
        <v>1548</v>
      </c>
      <c r="CX87" s="44" t="s">
        <v>1428</v>
      </c>
      <c r="CY87" s="78">
        <v>43039</v>
      </c>
      <c r="CZ87" s="215" t="s">
        <v>576</v>
      </c>
      <c r="DA87" s="212" t="s">
        <v>529</v>
      </c>
      <c r="DB87" s="44" t="s">
        <v>530</v>
      </c>
      <c r="DC87" s="44" t="s">
        <v>1549</v>
      </c>
      <c r="DD87" s="44" t="s">
        <v>532</v>
      </c>
      <c r="DG87" s="213">
        <f>IF(ISNUMBER(SEARCH($L$2,$DH$3:$DH$3334)),MAX($DG$1:DG85)+1,0)</f>
        <v>0</v>
      </c>
      <c r="DH87" s="212" t="s">
        <v>36032</v>
      </c>
      <c r="DI87" s="212"/>
      <c r="DJ87" s="212"/>
      <c r="DK87" s="213" t="str">
        <f>IFERROR(VLOOKUP(ROWS($DK$3:DK87),DG87:DH3418,2,0),"")</f>
        <v/>
      </c>
      <c r="DL87" s="44">
        <v>85</v>
      </c>
      <c r="DM87" s="44" t="s">
        <v>35953</v>
      </c>
      <c r="DN87" s="44" t="s">
        <v>35954</v>
      </c>
      <c r="DO87" s="212" t="s">
        <v>36030</v>
      </c>
      <c r="DP87" s="212" t="s">
        <v>36031</v>
      </c>
      <c r="DQ87" s="44" t="s">
        <v>36033</v>
      </c>
      <c r="DR87" s="44" t="s">
        <v>36033</v>
      </c>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row>
    <row r="88" spans="1:146">
      <c r="A88" s="104"/>
      <c r="B88" s="104"/>
      <c r="C88" s="279"/>
      <c r="D88" s="280"/>
      <c r="E88" s="273"/>
      <c r="F88" s="273"/>
      <c r="G88" s="273"/>
      <c r="H88" s="104"/>
      <c r="I88" s="282"/>
      <c r="J88" s="273"/>
      <c r="K88" s="273"/>
      <c r="L88" s="104"/>
      <c r="M88" s="104"/>
      <c r="N88" s="44" t="str">
        <f t="shared" si="1"/>
        <v>_2018</v>
      </c>
      <c r="CE88" s="212"/>
      <c r="CF88" s="213">
        <f>IF(ISNUMBER(SEARCH($H$2,$CG$3:$CG$3874)),MAX($CF$2:CF87)+1,0)</f>
        <v>0</v>
      </c>
      <c r="CG88" s="212" t="s">
        <v>1550</v>
      </c>
      <c r="CH88" s="212"/>
      <c r="CI88" s="212"/>
      <c r="CJ88" s="213" t="str">
        <f>IFERROR(VLOOKUP(ROWS($CJ$3:CJ88),CF88:$CG$3874,2,0),"")</f>
        <v/>
      </c>
      <c r="CK88" s="212" t="s">
        <v>1551</v>
      </c>
      <c r="CL88" s="212" t="s">
        <v>1552</v>
      </c>
      <c r="CM88" s="78">
        <v>43465</v>
      </c>
      <c r="CN88" s="212" t="s">
        <v>1553</v>
      </c>
      <c r="CO88" s="212" t="s">
        <v>1554</v>
      </c>
      <c r="CP88" s="212" t="s">
        <v>1555</v>
      </c>
      <c r="CQ88" s="212" t="s">
        <v>1556</v>
      </c>
      <c r="CR88" s="212" t="s">
        <v>1557</v>
      </c>
      <c r="CS88" s="44">
        <v>86</v>
      </c>
      <c r="CT88" s="44" t="s">
        <v>1558</v>
      </c>
      <c r="CU88" s="214">
        <v>15078</v>
      </c>
      <c r="CV88" s="212" t="s">
        <v>1559</v>
      </c>
      <c r="CW88" s="212" t="s">
        <v>1097</v>
      </c>
      <c r="CX88" s="44" t="s">
        <v>721</v>
      </c>
      <c r="CY88" s="78">
        <v>43465</v>
      </c>
      <c r="CZ88" s="215" t="s">
        <v>601</v>
      </c>
      <c r="DA88" s="212" t="s">
        <v>529</v>
      </c>
      <c r="DB88" s="44" t="s">
        <v>626</v>
      </c>
      <c r="DC88" s="44" t="s">
        <v>1098</v>
      </c>
      <c r="DD88" s="44" t="s">
        <v>532</v>
      </c>
      <c r="DG88" s="213">
        <f>IF(ISNUMBER(SEARCH($L$2,$DH$3:$DH$3334)),MAX($DG$1:DG86)+1,0)</f>
        <v>0</v>
      </c>
      <c r="DH88" s="212" t="s">
        <v>36037</v>
      </c>
      <c r="DI88" s="212"/>
      <c r="DJ88" s="212"/>
      <c r="DK88" s="213" t="str">
        <f>IFERROR(VLOOKUP(ROWS($DK$3:DK88),DG88:DH3419,2,0),"")</f>
        <v/>
      </c>
      <c r="DL88" s="44">
        <v>86</v>
      </c>
      <c r="DM88" s="44" t="s">
        <v>35858</v>
      </c>
      <c r="DN88" s="44" t="s">
        <v>36034</v>
      </c>
      <c r="DO88" s="212" t="s">
        <v>36035</v>
      </c>
      <c r="DP88" s="212" t="s">
        <v>36036</v>
      </c>
      <c r="DQ88" s="217" t="s">
        <v>36038</v>
      </c>
      <c r="DR88" s="44" t="s">
        <v>36039</v>
      </c>
      <c r="DS88" s="44" t="s">
        <v>36040</v>
      </c>
      <c r="DT88" s="44" t="s">
        <v>36041</v>
      </c>
      <c r="DU88" s="44" t="s">
        <v>35808</v>
      </c>
      <c r="DV88" s="44" t="s">
        <v>35649</v>
      </c>
      <c r="DW88" s="44"/>
      <c r="DX88" s="44"/>
      <c r="DY88" s="44"/>
      <c r="DZ88" s="44"/>
      <c r="EA88" s="44"/>
      <c r="EB88" s="44"/>
      <c r="EC88" s="44"/>
      <c r="ED88" s="44"/>
      <c r="EE88" s="44"/>
      <c r="EF88" s="44"/>
      <c r="EG88" s="44"/>
      <c r="EH88" s="44"/>
      <c r="EI88" s="44"/>
      <c r="EJ88" s="44"/>
      <c r="EK88" s="44"/>
      <c r="EL88" s="44"/>
      <c r="EM88" s="44"/>
      <c r="EN88" s="44"/>
      <c r="EO88" s="44"/>
      <c r="EP88" s="44"/>
    </row>
    <row r="89" spans="1:146">
      <c r="A89" s="104"/>
      <c r="B89" s="104"/>
      <c r="C89" s="279"/>
      <c r="D89" s="280"/>
      <c r="E89" s="273"/>
      <c r="F89" s="273"/>
      <c r="G89" s="273"/>
      <c r="H89" s="104"/>
      <c r="I89" s="282"/>
      <c r="J89" s="273"/>
      <c r="K89" s="273"/>
      <c r="L89" s="104"/>
      <c r="M89" s="104"/>
      <c r="N89" s="44" t="str">
        <f t="shared" si="1"/>
        <v>_2018</v>
      </c>
      <c r="CE89" s="212"/>
      <c r="CF89" s="213">
        <f>IF(ISNUMBER(SEARCH($H$2,$CG$3:$CG$3874)),MAX($CF$2:CF88)+1,0)</f>
        <v>0</v>
      </c>
      <c r="CG89" s="212" t="s">
        <v>1560</v>
      </c>
      <c r="CH89" s="212"/>
      <c r="CI89" s="212"/>
      <c r="CJ89" s="213" t="str">
        <f>IFERROR(VLOOKUP(ROWS($CJ$3:CJ89),CF89:$CG$3874,2,0),"")</f>
        <v/>
      </c>
      <c r="CK89" s="212" t="s">
        <v>1561</v>
      </c>
      <c r="CL89" s="212" t="s">
        <v>1562</v>
      </c>
      <c r="CM89" s="78">
        <v>43131</v>
      </c>
      <c r="CN89" s="212" t="s">
        <v>1563</v>
      </c>
      <c r="CO89" s="212" t="s">
        <v>1564</v>
      </c>
      <c r="CP89" s="212" t="s">
        <v>1565</v>
      </c>
      <c r="CQ89" s="212" t="s">
        <v>1566</v>
      </c>
      <c r="CR89" s="212" t="s">
        <v>1567</v>
      </c>
      <c r="CS89" s="44">
        <v>87</v>
      </c>
      <c r="CT89" s="44" t="s">
        <v>1568</v>
      </c>
      <c r="CU89" s="214">
        <v>7911</v>
      </c>
      <c r="CV89" s="212" t="s">
        <v>1569</v>
      </c>
      <c r="CW89" s="212" t="s">
        <v>1570</v>
      </c>
      <c r="CX89" s="44" t="s">
        <v>1072</v>
      </c>
      <c r="CY89" s="78">
        <v>43131</v>
      </c>
      <c r="CZ89" s="215" t="s">
        <v>601</v>
      </c>
      <c r="DA89" s="212" t="s">
        <v>512</v>
      </c>
      <c r="DB89" s="44" t="s">
        <v>802</v>
      </c>
      <c r="DC89" s="44" t="s">
        <v>511</v>
      </c>
      <c r="DD89" s="44" t="s">
        <v>532</v>
      </c>
      <c r="DG89" s="213">
        <f>IF(ISNUMBER(SEARCH($L$2,$DH$3:$DH$3334)),MAX($DG$1:DG87)+1,0)</f>
        <v>0</v>
      </c>
      <c r="DH89" s="212" t="s">
        <v>36044</v>
      </c>
      <c r="DI89" s="212"/>
      <c r="DJ89" s="212"/>
      <c r="DK89" s="213" t="str">
        <f>IFERROR(VLOOKUP(ROWS($DK$3:DK89),DG89:DH3420,2,0),"")</f>
        <v/>
      </c>
      <c r="DL89" s="44">
        <v>87</v>
      </c>
      <c r="DM89" s="44" t="s">
        <v>35962</v>
      </c>
      <c r="DN89" s="44" t="s">
        <v>36009</v>
      </c>
      <c r="DO89" s="212" t="s">
        <v>36042</v>
      </c>
      <c r="DP89" s="212" t="s">
        <v>36043</v>
      </c>
      <c r="DQ89" s="44" t="s">
        <v>36045</v>
      </c>
      <c r="DR89" s="44" t="s">
        <v>35689</v>
      </c>
      <c r="DS89" s="44" t="s">
        <v>35664</v>
      </c>
      <c r="DT89" s="44" t="s">
        <v>35968</v>
      </c>
      <c r="DU89" s="44" t="s">
        <v>36014</v>
      </c>
      <c r="DV89" s="44"/>
      <c r="DW89" s="44"/>
      <c r="DX89" s="44"/>
      <c r="DY89" s="44"/>
      <c r="DZ89" s="44"/>
      <c r="EA89" s="44"/>
      <c r="EB89" s="44"/>
      <c r="EC89" s="44"/>
      <c r="ED89" s="44"/>
      <c r="EE89" s="44"/>
      <c r="EF89" s="44"/>
      <c r="EG89" s="44"/>
      <c r="EH89" s="44"/>
      <c r="EI89" s="44"/>
      <c r="EJ89" s="44"/>
      <c r="EK89" s="44"/>
      <c r="EL89" s="44"/>
      <c r="EM89" s="44"/>
      <c r="EN89" s="44"/>
      <c r="EO89" s="44"/>
      <c r="EP89" s="44"/>
    </row>
    <row r="90" spans="1:146">
      <c r="A90" s="104"/>
      <c r="B90" s="104"/>
      <c r="C90" s="279"/>
      <c r="D90" s="280"/>
      <c r="E90" s="273"/>
      <c r="F90" s="273"/>
      <c r="G90" s="273"/>
      <c r="H90" s="104"/>
      <c r="I90" s="282"/>
      <c r="J90" s="273"/>
      <c r="K90" s="273"/>
      <c r="L90" s="104"/>
      <c r="M90" s="104"/>
      <c r="N90" s="44" t="str">
        <f t="shared" si="1"/>
        <v>_2018</v>
      </c>
      <c r="CE90" s="212"/>
      <c r="CF90" s="213">
        <f>IF(ISNUMBER(SEARCH($H$2,$CG$3:$CG$3874)),MAX($CF$2:CF89)+1,0)</f>
        <v>0</v>
      </c>
      <c r="CG90" s="212" t="s">
        <v>1571</v>
      </c>
      <c r="CH90" s="212"/>
      <c r="CI90" s="212"/>
      <c r="CJ90" s="213" t="str">
        <f>IFERROR(VLOOKUP(ROWS($CJ$3:CJ90),CF90:$CG$3874,2,0),"")</f>
        <v/>
      </c>
      <c r="CK90" s="212" t="s">
        <v>1572</v>
      </c>
      <c r="CL90" s="212" t="s">
        <v>1573</v>
      </c>
      <c r="CM90" s="78">
        <v>43131</v>
      </c>
      <c r="CN90" s="212" t="s">
        <v>1574</v>
      </c>
      <c r="CO90" s="212" t="s">
        <v>1575</v>
      </c>
      <c r="CP90" s="212" t="s">
        <v>1576</v>
      </c>
      <c r="CQ90" s="212" t="s">
        <v>1577</v>
      </c>
      <c r="CR90" s="212" t="s">
        <v>1578</v>
      </c>
      <c r="CS90" s="44">
        <v>88</v>
      </c>
      <c r="CT90" s="44" t="s">
        <v>1579</v>
      </c>
      <c r="CU90" s="214">
        <v>15251</v>
      </c>
      <c r="CV90" s="212" t="s">
        <v>1580</v>
      </c>
      <c r="CW90" s="212" t="s">
        <v>1581</v>
      </c>
      <c r="CX90" s="44" t="s">
        <v>1072</v>
      </c>
      <c r="CY90" s="78">
        <v>43131</v>
      </c>
      <c r="CZ90" s="215" t="s">
        <v>601</v>
      </c>
      <c r="DA90" s="212" t="s">
        <v>512</v>
      </c>
      <c r="DB90" s="44" t="s">
        <v>655</v>
      </c>
      <c r="DC90" s="44" t="s">
        <v>1582</v>
      </c>
      <c r="DD90" s="44" t="s">
        <v>532</v>
      </c>
      <c r="DG90" s="213">
        <f>IF(ISNUMBER(SEARCH($L$2,$DH$3:$DH$3334)),MAX($DG$1:DG88)+1,0)</f>
        <v>0</v>
      </c>
      <c r="DH90" s="212" t="s">
        <v>36050</v>
      </c>
      <c r="DI90" s="212"/>
      <c r="DJ90" s="212"/>
      <c r="DK90" s="213" t="str">
        <f>IFERROR(VLOOKUP(ROWS($DK$3:DK90),DG90:DH3421,2,0),"")</f>
        <v/>
      </c>
      <c r="DL90" s="44">
        <v>88</v>
      </c>
      <c r="DM90" s="44" t="s">
        <v>36046</v>
      </c>
      <c r="DN90" s="44" t="s">
        <v>36047</v>
      </c>
      <c r="DO90" s="212" t="s">
        <v>36048</v>
      </c>
      <c r="DP90" s="212" t="s">
        <v>36049</v>
      </c>
      <c r="DQ90" s="44" t="s">
        <v>36051</v>
      </c>
      <c r="DR90" s="44" t="s">
        <v>35616</v>
      </c>
      <c r="DS90" s="44" t="s">
        <v>35617</v>
      </c>
      <c r="DT90" s="44" t="s">
        <v>35618</v>
      </c>
      <c r="DU90" s="44"/>
      <c r="DV90" s="44"/>
      <c r="DW90" s="44"/>
      <c r="DX90" s="44"/>
      <c r="DY90" s="44"/>
      <c r="DZ90" s="44"/>
      <c r="EA90" s="44"/>
      <c r="EB90" s="44"/>
      <c r="EC90" s="44"/>
      <c r="ED90" s="44"/>
      <c r="EE90" s="44"/>
      <c r="EF90" s="44"/>
      <c r="EG90" s="44"/>
      <c r="EH90" s="44"/>
      <c r="EI90" s="44"/>
      <c r="EJ90" s="44"/>
      <c r="EK90" s="44"/>
      <c r="EL90" s="44"/>
      <c r="EM90" s="44"/>
      <c r="EN90" s="44"/>
      <c r="EO90" s="44"/>
      <c r="EP90" s="44"/>
    </row>
    <row r="91" spans="1:146">
      <c r="A91" s="104"/>
      <c r="B91" s="104"/>
      <c r="C91" s="279"/>
      <c r="D91" s="280"/>
      <c r="E91" s="273"/>
      <c r="F91" s="273"/>
      <c r="G91" s="273"/>
      <c r="H91" s="104"/>
      <c r="I91" s="282"/>
      <c r="J91" s="273"/>
      <c r="K91" s="273"/>
      <c r="L91" s="104"/>
      <c r="M91" s="104"/>
      <c r="N91" s="44" t="str">
        <f t="shared" si="1"/>
        <v>_2018</v>
      </c>
      <c r="CE91" s="212"/>
      <c r="CF91" s="213">
        <f>IF(ISNUMBER(SEARCH($H$2,$CG$3:$CG$3874)),MAX($CF$2:CF90)+1,0)</f>
        <v>0</v>
      </c>
      <c r="CG91" s="212" t="s">
        <v>1583</v>
      </c>
      <c r="CH91" s="212"/>
      <c r="CI91" s="212"/>
      <c r="CJ91" s="213" t="str">
        <f>IFERROR(VLOOKUP(ROWS($CJ$3:CJ91),CF91:$CG$3874,2,0),"")</f>
        <v/>
      </c>
      <c r="CK91" s="212" t="s">
        <v>1584</v>
      </c>
      <c r="CL91" s="212" t="s">
        <v>1585</v>
      </c>
      <c r="CM91" s="78">
        <v>43131</v>
      </c>
      <c r="CN91" s="212" t="s">
        <v>1586</v>
      </c>
      <c r="CO91" s="212" t="s">
        <v>1587</v>
      </c>
      <c r="CP91" s="212" t="s">
        <v>1588</v>
      </c>
      <c r="CQ91" s="212" t="s">
        <v>1589</v>
      </c>
      <c r="CR91" s="212" t="s">
        <v>1590</v>
      </c>
      <c r="CS91" s="44">
        <v>89</v>
      </c>
      <c r="CT91" s="44" t="s">
        <v>1591</v>
      </c>
      <c r="CU91" s="214">
        <v>12737</v>
      </c>
      <c r="CV91" s="212" t="s">
        <v>1592</v>
      </c>
      <c r="CW91" s="212" t="s">
        <v>1593</v>
      </c>
      <c r="CX91" s="44" t="s">
        <v>1072</v>
      </c>
      <c r="CY91" s="78">
        <v>43131</v>
      </c>
      <c r="CZ91" s="215" t="s">
        <v>736</v>
      </c>
      <c r="DA91" s="212" t="s">
        <v>512</v>
      </c>
      <c r="DB91" s="44" t="s">
        <v>641</v>
      </c>
      <c r="DC91" s="44" t="s">
        <v>1594</v>
      </c>
      <c r="DD91" s="44" t="s">
        <v>532</v>
      </c>
      <c r="DG91" s="213">
        <f>IF(ISNUMBER(SEARCH($L$2,$DH$3:$DH$3334)),MAX($DG$1:DG89)+1,0)</f>
        <v>0</v>
      </c>
      <c r="DH91" s="212" t="s">
        <v>36056</v>
      </c>
      <c r="DI91" s="212"/>
      <c r="DJ91" s="212"/>
      <c r="DK91" s="213" t="str">
        <f>IFERROR(VLOOKUP(ROWS($DK$3:DK91),DG91:DH3422,2,0),"")</f>
        <v/>
      </c>
      <c r="DL91" s="44">
        <v>89</v>
      </c>
      <c r="DM91" s="44" t="s">
        <v>36052</v>
      </c>
      <c r="DN91" s="44" t="s">
        <v>36053</v>
      </c>
      <c r="DO91" s="212" t="s">
        <v>36054</v>
      </c>
      <c r="DP91" s="212" t="s">
        <v>36055</v>
      </c>
      <c r="DQ91" s="44" t="s">
        <v>35895</v>
      </c>
      <c r="DR91" s="44" t="s">
        <v>35895</v>
      </c>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row>
    <row r="92" spans="1:146">
      <c r="A92" s="104"/>
      <c r="B92" s="104"/>
      <c r="C92" s="279"/>
      <c r="D92" s="280"/>
      <c r="E92" s="273"/>
      <c r="F92" s="273"/>
      <c r="G92" s="273"/>
      <c r="H92" s="104"/>
      <c r="I92" s="282"/>
      <c r="J92" s="273"/>
      <c r="K92" s="273"/>
      <c r="L92" s="104"/>
      <c r="M92" s="104"/>
      <c r="N92" s="44" t="str">
        <f t="shared" si="1"/>
        <v>_2018</v>
      </c>
      <c r="CE92" s="212"/>
      <c r="CF92" s="213">
        <f>IF(ISNUMBER(SEARCH($H$2,$CG$3:$CG$3874)),MAX($CF$2:CF91)+1,0)</f>
        <v>0</v>
      </c>
      <c r="CG92" s="212" t="s">
        <v>1595</v>
      </c>
      <c r="CH92" s="212"/>
      <c r="CI92" s="212"/>
      <c r="CJ92" s="213" t="str">
        <f>IFERROR(VLOOKUP(ROWS($CJ$3:CJ92),CF92:$CG$3874,2,0),"")</f>
        <v/>
      </c>
      <c r="CK92" s="212" t="s">
        <v>1596</v>
      </c>
      <c r="CL92" s="212" t="s">
        <v>1597</v>
      </c>
      <c r="CM92" s="78">
        <v>44561</v>
      </c>
      <c r="CN92" s="212" t="s">
        <v>1598</v>
      </c>
      <c r="CO92" s="212" t="s">
        <v>1599</v>
      </c>
      <c r="CP92" s="212" t="s">
        <v>1600</v>
      </c>
      <c r="CQ92" s="212" t="s">
        <v>1601</v>
      </c>
      <c r="CR92" s="212" t="s">
        <v>1602</v>
      </c>
      <c r="CS92" s="44">
        <v>90</v>
      </c>
      <c r="CT92" s="44" t="s">
        <v>1603</v>
      </c>
      <c r="CU92" s="214">
        <v>12638</v>
      </c>
      <c r="CV92" s="212" t="s">
        <v>1604</v>
      </c>
      <c r="CW92" s="212" t="s">
        <v>1605</v>
      </c>
      <c r="CX92" s="44" t="s">
        <v>1606</v>
      </c>
      <c r="CY92" s="78">
        <v>44561</v>
      </c>
      <c r="CZ92" s="215" t="s">
        <v>576</v>
      </c>
      <c r="DA92" s="212" t="s">
        <v>737</v>
      </c>
      <c r="DB92" s="44" t="s">
        <v>530</v>
      </c>
      <c r="DC92" s="44" t="s">
        <v>1607</v>
      </c>
      <c r="DD92" s="44" t="s">
        <v>532</v>
      </c>
      <c r="DG92" s="213">
        <f>IF(ISNUMBER(SEARCH($L$2,$DH$3:$DH$3334)),MAX($DG$1:DG90)+1,0)</f>
        <v>0</v>
      </c>
      <c r="DH92" s="212" t="s">
        <v>36061</v>
      </c>
      <c r="DI92" s="212"/>
      <c r="DJ92" s="212"/>
      <c r="DK92" s="213" t="str">
        <f>IFERROR(VLOOKUP(ROWS($DK$3:DK92),DG92:DH3423,2,0),"")</f>
        <v/>
      </c>
      <c r="DL92" s="44">
        <v>90</v>
      </c>
      <c r="DM92" s="44" t="s">
        <v>36057</v>
      </c>
      <c r="DN92" s="44" t="s">
        <v>36058</v>
      </c>
      <c r="DO92" s="212" t="s">
        <v>36059</v>
      </c>
      <c r="DP92" s="212" t="s">
        <v>36060</v>
      </c>
      <c r="DQ92" s="44" t="s">
        <v>35775</v>
      </c>
      <c r="DR92" s="44" t="s">
        <v>35776</v>
      </c>
      <c r="DS92" s="44" t="s">
        <v>35777</v>
      </c>
      <c r="DT92" s="44" t="s">
        <v>35778</v>
      </c>
      <c r="DU92" s="44"/>
      <c r="DV92" s="44"/>
      <c r="DW92" s="44"/>
      <c r="DX92" s="44"/>
      <c r="DY92" s="44"/>
      <c r="DZ92" s="44"/>
      <c r="EA92" s="44"/>
      <c r="EB92" s="44"/>
      <c r="EC92" s="44"/>
      <c r="ED92" s="44"/>
      <c r="EE92" s="44"/>
      <c r="EF92" s="44"/>
      <c r="EG92" s="44"/>
      <c r="EH92" s="44"/>
      <c r="EI92" s="44"/>
      <c r="EJ92" s="44"/>
      <c r="EK92" s="44"/>
      <c r="EL92" s="44"/>
      <c r="EM92" s="44"/>
      <c r="EN92" s="44"/>
      <c r="EO92" s="44"/>
      <c r="EP92" s="44"/>
    </row>
    <row r="93" spans="1:146">
      <c r="A93" s="104"/>
      <c r="B93" s="104"/>
      <c r="C93" s="279"/>
      <c r="D93" s="280"/>
      <c r="E93" s="273"/>
      <c r="F93" s="273"/>
      <c r="G93" s="273"/>
      <c r="H93" s="104"/>
      <c r="I93" s="282"/>
      <c r="J93" s="273"/>
      <c r="K93" s="273"/>
      <c r="L93" s="104"/>
      <c r="M93" s="104"/>
      <c r="N93" s="44" t="str">
        <f t="shared" si="1"/>
        <v>_2018</v>
      </c>
      <c r="CE93" s="212"/>
      <c r="CF93" s="213">
        <f>IF(ISNUMBER(SEARCH($H$2,$CG$3:$CG$3874)),MAX($CF$2:CF92)+1,0)</f>
        <v>0</v>
      </c>
      <c r="CG93" s="212" t="s">
        <v>1608</v>
      </c>
      <c r="CH93" s="212"/>
      <c r="CI93" s="212"/>
      <c r="CJ93" s="213" t="str">
        <f>IFERROR(VLOOKUP(ROWS($CJ$3:CJ93),CF93:$CG$3874,2,0),"")</f>
        <v/>
      </c>
      <c r="CK93" s="212" t="s">
        <v>1609</v>
      </c>
      <c r="CL93" s="212" t="s">
        <v>1610</v>
      </c>
      <c r="CM93" s="78">
        <v>44926</v>
      </c>
      <c r="CN93" s="212" t="s">
        <v>1611</v>
      </c>
      <c r="CO93" s="212" t="s">
        <v>1612</v>
      </c>
      <c r="CP93" s="212" t="s">
        <v>1613</v>
      </c>
      <c r="CQ93" s="212" t="s">
        <v>1614</v>
      </c>
      <c r="CR93" s="212" t="s">
        <v>1615</v>
      </c>
      <c r="CS93" s="44">
        <v>91</v>
      </c>
      <c r="CT93" s="44" t="s">
        <v>1616</v>
      </c>
      <c r="CU93" s="214">
        <v>9872</v>
      </c>
      <c r="CV93" s="212" t="s">
        <v>1617</v>
      </c>
      <c r="CW93" s="212" t="s">
        <v>1618</v>
      </c>
      <c r="CX93" s="44" t="s">
        <v>789</v>
      </c>
      <c r="CY93" s="78">
        <v>44926</v>
      </c>
      <c r="CZ93" s="215" t="s">
        <v>576</v>
      </c>
      <c r="DA93" s="212" t="s">
        <v>737</v>
      </c>
      <c r="DB93" s="44" t="s">
        <v>1619</v>
      </c>
      <c r="DC93" s="44" t="s">
        <v>1620</v>
      </c>
      <c r="DD93" s="44" t="s">
        <v>563</v>
      </c>
      <c r="DG93" s="213">
        <f>IF(ISNUMBER(SEARCH($L$2,$DH$3:$DH$3334)),MAX($DG$1:DG91)+1,0)</f>
        <v>0</v>
      </c>
      <c r="DH93" s="212" t="s">
        <v>36065</v>
      </c>
      <c r="DI93" s="212"/>
      <c r="DJ93" s="212"/>
      <c r="DK93" s="213" t="str">
        <f>IFERROR(VLOOKUP(ROWS($DK$3:DK93),DG93:DH3424,2,0),"")</f>
        <v/>
      </c>
      <c r="DL93" s="44">
        <v>91</v>
      </c>
      <c r="DM93" s="44" t="s">
        <v>36062</v>
      </c>
      <c r="DN93" s="44" t="s">
        <v>36009</v>
      </c>
      <c r="DO93" s="212" t="s">
        <v>36063</v>
      </c>
      <c r="DP93" s="212" t="s">
        <v>36064</v>
      </c>
      <c r="DQ93" s="217" t="s">
        <v>36066</v>
      </c>
      <c r="DR93" s="44" t="s">
        <v>35633</v>
      </c>
      <c r="DS93" s="44" t="s">
        <v>35663</v>
      </c>
      <c r="DT93" s="44" t="s">
        <v>35664</v>
      </c>
      <c r="DU93" s="44" t="s">
        <v>35762</v>
      </c>
      <c r="DV93" s="44" t="s">
        <v>35808</v>
      </c>
      <c r="DW93" s="44" t="s">
        <v>35649</v>
      </c>
      <c r="DX93" s="44" t="s">
        <v>36067</v>
      </c>
      <c r="DY93" s="44"/>
      <c r="DZ93" s="44"/>
      <c r="EA93" s="44"/>
      <c r="EB93" s="44"/>
      <c r="EC93" s="44"/>
      <c r="ED93" s="44"/>
      <c r="EE93" s="44"/>
      <c r="EF93" s="44"/>
      <c r="EG93" s="44"/>
      <c r="EH93" s="44"/>
      <c r="EI93" s="44"/>
      <c r="EJ93" s="44"/>
      <c r="EK93" s="44"/>
      <c r="EL93" s="44"/>
      <c r="EM93" s="44"/>
      <c r="EN93" s="44"/>
      <c r="EO93" s="44"/>
      <c r="EP93" s="44"/>
    </row>
    <row r="94" spans="1:146" ht="15.75">
      <c r="A94" s="104"/>
      <c r="B94" s="104"/>
      <c r="C94" s="279"/>
      <c r="D94" s="280"/>
      <c r="E94" s="273"/>
      <c r="F94" s="273"/>
      <c r="G94" s="273"/>
      <c r="H94" s="104"/>
      <c r="I94" s="282"/>
      <c r="J94" s="273"/>
      <c r="K94" s="273"/>
      <c r="L94" s="104"/>
      <c r="M94" s="104"/>
      <c r="N94" s="44" t="str">
        <f t="shared" si="1"/>
        <v>_2018</v>
      </c>
      <c r="CE94" s="212"/>
      <c r="CF94" s="213">
        <f>IF(ISNUMBER(SEARCH($H$2,$CG$3:$CG$3874)),MAX($CF$2:CF93)+1,0)</f>
        <v>0</v>
      </c>
      <c r="CG94" s="212" t="s">
        <v>1621</v>
      </c>
      <c r="CH94" s="212"/>
      <c r="CI94" s="212"/>
      <c r="CJ94" s="213" t="str">
        <f>IFERROR(VLOOKUP(ROWS($CJ$3:CJ94),CF94:$CG$3874,2,0),"")</f>
        <v/>
      </c>
      <c r="CK94" s="212" t="s">
        <v>1622</v>
      </c>
      <c r="CL94" s="212" t="s">
        <v>1623</v>
      </c>
      <c r="CM94" s="78">
        <v>43708</v>
      </c>
      <c r="CN94" s="212" t="s">
        <v>1624</v>
      </c>
      <c r="CO94" s="212" t="s">
        <v>1625</v>
      </c>
      <c r="CP94" s="212" t="s">
        <v>1626</v>
      </c>
      <c r="CQ94" s="212" t="s">
        <v>1627</v>
      </c>
      <c r="CR94" s="212" t="s">
        <v>1628</v>
      </c>
      <c r="CS94" s="44">
        <v>92</v>
      </c>
      <c r="CT94" s="44" t="s">
        <v>1629</v>
      </c>
      <c r="CU94" s="214">
        <v>12471</v>
      </c>
      <c r="CV94" s="212" t="s">
        <v>1630</v>
      </c>
      <c r="CW94" s="212" t="s">
        <v>1631</v>
      </c>
      <c r="CX94" s="44" t="s">
        <v>1632</v>
      </c>
      <c r="CY94" s="78">
        <v>43708</v>
      </c>
      <c r="CZ94" s="215" t="s">
        <v>511</v>
      </c>
      <c r="DA94" s="212" t="s">
        <v>512</v>
      </c>
      <c r="DB94" s="44" t="s">
        <v>802</v>
      </c>
      <c r="DC94" s="44" t="s">
        <v>1633</v>
      </c>
      <c r="DD94" s="44" t="s">
        <v>532</v>
      </c>
      <c r="DG94" s="213">
        <f>IF(ISNUMBER(SEARCH($L$2,$DH$3:$DH$3334)),MAX($DG$1:DG92)+1,0)</f>
        <v>0</v>
      </c>
      <c r="DH94" s="212" t="s">
        <v>36070</v>
      </c>
      <c r="DI94" s="212"/>
      <c r="DJ94" s="212"/>
      <c r="DK94" s="213" t="str">
        <f>IFERROR(VLOOKUP(ROWS($DK$3:DK94),DG94:DH3425,2,0),"")</f>
        <v/>
      </c>
      <c r="DL94" s="44">
        <v>92</v>
      </c>
      <c r="DM94" s="44" t="s">
        <v>35858</v>
      </c>
      <c r="DN94" s="44" t="s">
        <v>35859</v>
      </c>
      <c r="DO94" s="212" t="s">
        <v>36068</v>
      </c>
      <c r="DP94" s="216" t="s">
        <v>36069</v>
      </c>
      <c r="DQ94" s="217" t="s">
        <v>35685</v>
      </c>
      <c r="DR94" s="44" t="s">
        <v>35685</v>
      </c>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row>
    <row r="95" spans="1:146">
      <c r="A95" s="104"/>
      <c r="B95" s="104"/>
      <c r="C95" s="279"/>
      <c r="D95" s="280"/>
      <c r="E95" s="273"/>
      <c r="F95" s="273"/>
      <c r="G95" s="273"/>
      <c r="H95" s="104"/>
      <c r="I95" s="282"/>
      <c r="J95" s="273"/>
      <c r="K95" s="273"/>
      <c r="L95" s="104"/>
      <c r="M95" s="104"/>
      <c r="N95" s="44" t="str">
        <f t="shared" si="1"/>
        <v>_2018</v>
      </c>
      <c r="CE95" s="212"/>
      <c r="CF95" s="213">
        <f>IF(ISNUMBER(SEARCH($H$2,$CG$3:$CG$3874)),MAX($CF$2:CF94)+1,0)</f>
        <v>0</v>
      </c>
      <c r="CG95" s="212" t="s">
        <v>1634</v>
      </c>
      <c r="CH95" s="212"/>
      <c r="CI95" s="212"/>
      <c r="CJ95" s="213" t="str">
        <f>IFERROR(VLOOKUP(ROWS($CJ$3:CJ95),CF95:$CG$3874,2,0),"")</f>
        <v/>
      </c>
      <c r="CK95" s="212" t="s">
        <v>1635</v>
      </c>
      <c r="CL95" s="212" t="s">
        <v>1636</v>
      </c>
      <c r="CM95" s="78">
        <v>42916</v>
      </c>
      <c r="CN95" s="212" t="s">
        <v>1637</v>
      </c>
      <c r="CO95" s="212" t="s">
        <v>1638</v>
      </c>
      <c r="CP95" s="212" t="s">
        <v>1639</v>
      </c>
      <c r="CQ95" s="212" t="s">
        <v>1640</v>
      </c>
      <c r="CR95" s="212" t="s">
        <v>1641</v>
      </c>
      <c r="CS95" s="44">
        <v>93</v>
      </c>
      <c r="CT95" s="44" t="s">
        <v>1642</v>
      </c>
      <c r="CU95" s="214">
        <v>16557</v>
      </c>
      <c r="CV95" s="212" t="s">
        <v>1643</v>
      </c>
      <c r="CW95" s="212" t="s">
        <v>1644</v>
      </c>
      <c r="CX95" s="44" t="s">
        <v>1226</v>
      </c>
      <c r="CY95" s="78">
        <v>42916</v>
      </c>
      <c r="CZ95" s="215" t="s">
        <v>511</v>
      </c>
      <c r="DA95" s="212" t="s">
        <v>737</v>
      </c>
      <c r="DB95" s="44" t="s">
        <v>641</v>
      </c>
      <c r="DC95" s="44" t="s">
        <v>1645</v>
      </c>
      <c r="DD95" s="44" t="s">
        <v>532</v>
      </c>
      <c r="DG95" s="213">
        <f>IF(ISNUMBER(SEARCH($L$2,$DH$3:$DH$3334)),MAX($DG$1:DG93)+1,0)</f>
        <v>0</v>
      </c>
      <c r="DH95" s="212" t="s">
        <v>36073</v>
      </c>
      <c r="DI95" s="212"/>
      <c r="DJ95" s="212"/>
      <c r="DK95" s="213" t="str">
        <f>IFERROR(VLOOKUP(ROWS($DK$3:DK95),DG95:DH3426,2,0),"")</f>
        <v/>
      </c>
      <c r="DL95" s="44">
        <v>93</v>
      </c>
      <c r="DM95" s="44" t="s">
        <v>35858</v>
      </c>
      <c r="DN95" s="44" t="s">
        <v>35859</v>
      </c>
      <c r="DO95" s="212" t="s">
        <v>36071</v>
      </c>
      <c r="DP95" s="212" t="s">
        <v>36072</v>
      </c>
      <c r="DQ95" s="217" t="s">
        <v>36074</v>
      </c>
      <c r="DR95" s="44" t="s">
        <v>35598</v>
      </c>
      <c r="DS95" s="44" t="s">
        <v>36075</v>
      </c>
      <c r="DT95" s="44"/>
      <c r="DU95" s="44"/>
      <c r="DV95" s="44"/>
      <c r="DW95" s="44"/>
      <c r="DX95" s="44"/>
      <c r="DY95" s="44"/>
      <c r="DZ95" s="44"/>
      <c r="EA95" s="44"/>
      <c r="EB95" s="44"/>
      <c r="EC95" s="44"/>
      <c r="ED95" s="44"/>
      <c r="EE95" s="44"/>
      <c r="EF95" s="44"/>
      <c r="EG95" s="44"/>
      <c r="EH95" s="44"/>
      <c r="EI95" s="44"/>
      <c r="EJ95" s="44"/>
      <c r="EK95" s="44"/>
      <c r="EL95" s="44"/>
      <c r="EM95" s="44"/>
      <c r="EN95" s="44"/>
      <c r="EO95" s="44"/>
      <c r="EP95" s="44"/>
    </row>
    <row r="96" spans="1:146">
      <c r="A96" s="104"/>
      <c r="B96" s="104"/>
      <c r="C96" s="279"/>
      <c r="D96" s="280"/>
      <c r="E96" s="273"/>
      <c r="F96" s="273"/>
      <c r="G96" s="273"/>
      <c r="H96" s="104"/>
      <c r="I96" s="282"/>
      <c r="J96" s="273"/>
      <c r="K96" s="273"/>
      <c r="L96" s="104"/>
      <c r="M96" s="104"/>
      <c r="N96" s="44" t="str">
        <f t="shared" si="1"/>
        <v>_2018</v>
      </c>
      <c r="CE96" s="212"/>
      <c r="CF96" s="213">
        <f>IF(ISNUMBER(SEARCH($H$2,$CG$3:$CG$3874)),MAX($CF$2:CF95)+1,0)</f>
        <v>0</v>
      </c>
      <c r="CG96" s="212" t="s">
        <v>1646</v>
      </c>
      <c r="CH96" s="212"/>
      <c r="CI96" s="212"/>
      <c r="CJ96" s="213" t="str">
        <f>IFERROR(VLOOKUP(ROWS($CJ$3:CJ96),CF96:$CG$3874,2,0),"")</f>
        <v/>
      </c>
      <c r="CK96" s="212" t="s">
        <v>1647</v>
      </c>
      <c r="CL96" s="212" t="s">
        <v>1648</v>
      </c>
      <c r="CM96" s="78">
        <v>43039</v>
      </c>
      <c r="CN96" s="212" t="s">
        <v>1649</v>
      </c>
      <c r="CO96" s="212" t="s">
        <v>1650</v>
      </c>
      <c r="CP96" s="212" t="s">
        <v>1651</v>
      </c>
      <c r="CQ96" s="212" t="s">
        <v>1652</v>
      </c>
      <c r="CR96" s="212" t="s">
        <v>1653</v>
      </c>
      <c r="CS96" s="44">
        <v>94</v>
      </c>
      <c r="CT96" s="44" t="s">
        <v>1654</v>
      </c>
      <c r="CU96" s="214">
        <v>12770</v>
      </c>
      <c r="CV96" s="212" t="s">
        <v>1655</v>
      </c>
      <c r="CW96" s="212" t="s">
        <v>1656</v>
      </c>
      <c r="CX96" s="44" t="s">
        <v>762</v>
      </c>
      <c r="CY96" s="78">
        <v>43039</v>
      </c>
      <c r="CZ96" s="215" t="s">
        <v>545</v>
      </c>
      <c r="DA96" s="212" t="s">
        <v>546</v>
      </c>
      <c r="DB96" s="44" t="s">
        <v>722</v>
      </c>
      <c r="DC96" s="44" t="s">
        <v>1657</v>
      </c>
      <c r="DD96" s="44" t="s">
        <v>532</v>
      </c>
      <c r="DG96" s="213">
        <f>IF(ISNUMBER(SEARCH($L$2,$DH$3:$DH$3334)),MAX($DG$1:DG94)+1,0)</f>
        <v>0</v>
      </c>
      <c r="DH96" s="212" t="s">
        <v>36080</v>
      </c>
      <c r="DI96" s="212"/>
      <c r="DJ96" s="212"/>
      <c r="DK96" s="213" t="str">
        <f>IFERROR(VLOOKUP(ROWS($DK$3:DK96),DG96:DH3427,2,0),"")</f>
        <v/>
      </c>
      <c r="DL96" s="44">
        <v>94</v>
      </c>
      <c r="DM96" s="44" t="s">
        <v>36076</v>
      </c>
      <c r="DN96" s="44" t="s">
        <v>36077</v>
      </c>
      <c r="DO96" s="212" t="s">
        <v>36078</v>
      </c>
      <c r="DP96" s="212" t="s">
        <v>36079</v>
      </c>
      <c r="DQ96" s="44" t="s">
        <v>36081</v>
      </c>
      <c r="DR96" s="44" t="s">
        <v>35914</v>
      </c>
      <c r="DS96" s="44" t="s">
        <v>35915</v>
      </c>
      <c r="DT96" s="44" t="s">
        <v>35916</v>
      </c>
      <c r="DU96" s="44" t="s">
        <v>36082</v>
      </c>
      <c r="DV96" s="44" t="s">
        <v>36083</v>
      </c>
      <c r="DW96" s="44" t="s">
        <v>35649</v>
      </c>
      <c r="DX96" s="44"/>
      <c r="DY96" s="44"/>
      <c r="DZ96" s="44"/>
      <c r="EA96" s="44"/>
      <c r="EB96" s="44"/>
      <c r="EC96" s="44"/>
      <c r="ED96" s="44"/>
      <c r="EE96" s="44"/>
      <c r="EF96" s="44"/>
      <c r="EG96" s="44"/>
      <c r="EH96" s="44"/>
      <c r="EI96" s="44"/>
      <c r="EJ96" s="44"/>
      <c r="EK96" s="44"/>
      <c r="EL96" s="44"/>
      <c r="EM96" s="44"/>
      <c r="EN96" s="44"/>
      <c r="EO96" s="44"/>
      <c r="EP96" s="44"/>
    </row>
    <row r="97" spans="1:146" s="232" customFormat="1">
      <c r="A97" s="104"/>
      <c r="B97" s="104"/>
      <c r="C97" s="279"/>
      <c r="D97" s="280"/>
      <c r="E97" s="273"/>
      <c r="F97" s="273"/>
      <c r="G97" s="273"/>
      <c r="H97" s="104"/>
      <c r="I97" s="282"/>
      <c r="J97" s="273"/>
      <c r="K97" s="273"/>
      <c r="L97" s="104"/>
      <c r="M97" s="104"/>
      <c r="N97" s="44" t="str">
        <f t="shared" si="1"/>
        <v>_2018</v>
      </c>
      <c r="O97" s="103"/>
      <c r="P97" s="103"/>
      <c r="Q97" s="103"/>
      <c r="R97" s="103"/>
      <c r="S97" s="100"/>
      <c r="T97" s="100"/>
      <c r="U97" s="100"/>
      <c r="V97" s="100"/>
      <c r="W97" s="100"/>
      <c r="X97" s="100"/>
      <c r="Y97" s="100"/>
      <c r="Z97" s="100"/>
      <c r="AA97" s="100"/>
      <c r="AB97" s="100"/>
      <c r="AC97" s="100"/>
      <c r="AD97" s="100"/>
      <c r="AE97" s="100"/>
      <c r="CE97" s="215"/>
      <c r="CF97" s="213">
        <f>IF(ISNUMBER(SEARCH($H$2,$CG$3:$CG$3874)),MAX($CF$2:CF96)+1,0)</f>
        <v>0</v>
      </c>
      <c r="CG97" s="215" t="s">
        <v>1658</v>
      </c>
      <c r="CH97" s="215"/>
      <c r="CI97" s="215"/>
      <c r="CJ97" s="213" t="str">
        <f>IFERROR(VLOOKUP(ROWS($CJ$3:CJ97),CF97:$CG$3874,2,0),"")</f>
        <v/>
      </c>
      <c r="CK97" s="215" t="s">
        <v>1659</v>
      </c>
      <c r="CL97" s="215" t="s">
        <v>1660</v>
      </c>
      <c r="CM97" s="231">
        <v>44196</v>
      </c>
      <c r="CN97" s="215" t="s">
        <v>1661</v>
      </c>
      <c r="CO97" s="215" t="s">
        <v>1662</v>
      </c>
      <c r="CP97" s="215" t="s">
        <v>1663</v>
      </c>
      <c r="CQ97" s="215" t="s">
        <v>1664</v>
      </c>
      <c r="CR97" s="215" t="s">
        <v>1665</v>
      </c>
      <c r="CS97" s="215">
        <v>95</v>
      </c>
      <c r="CT97" s="215" t="s">
        <v>1666</v>
      </c>
      <c r="CU97" s="233">
        <v>14917</v>
      </c>
      <c r="CV97" s="215" t="s">
        <v>1667</v>
      </c>
      <c r="CW97" s="215" t="s">
        <v>985</v>
      </c>
      <c r="CX97" s="215" t="s">
        <v>826</v>
      </c>
      <c r="CY97" s="231">
        <v>44196</v>
      </c>
      <c r="CZ97" s="215" t="s">
        <v>640</v>
      </c>
      <c r="DA97" s="215" t="s">
        <v>512</v>
      </c>
      <c r="DB97" s="215" t="s">
        <v>641</v>
      </c>
      <c r="DC97" s="215" t="s">
        <v>986</v>
      </c>
      <c r="DD97" s="215" t="s">
        <v>532</v>
      </c>
      <c r="DG97" s="234">
        <f>IF(ISNUMBER(SEARCH($L$2,$DH$3:$DH$3334)),MAX($DG$1:DG95)+1,0)</f>
        <v>0</v>
      </c>
      <c r="DH97" s="215" t="s">
        <v>36087</v>
      </c>
      <c r="DI97" s="215"/>
      <c r="DJ97" s="215"/>
      <c r="DK97" s="234" t="str">
        <f>IFERROR(VLOOKUP(ROWS($DK$3:DK97),DG97:DH3428,2,0),"")</f>
        <v/>
      </c>
      <c r="DL97" s="215">
        <v>95</v>
      </c>
      <c r="DM97" s="215" t="s">
        <v>35962</v>
      </c>
      <c r="DN97" s="215" t="s">
        <v>36084</v>
      </c>
      <c r="DO97" s="215" t="s">
        <v>36085</v>
      </c>
      <c r="DP97" s="215" t="s">
        <v>36086</v>
      </c>
      <c r="DQ97" s="215" t="s">
        <v>36088</v>
      </c>
      <c r="DR97" s="215" t="s">
        <v>36089</v>
      </c>
      <c r="DS97" s="215" t="s">
        <v>36090</v>
      </c>
      <c r="DT97" s="215"/>
      <c r="DU97" s="215"/>
      <c r="DV97" s="215"/>
      <c r="DW97" s="215"/>
      <c r="DX97" s="215"/>
      <c r="DY97" s="215"/>
      <c r="DZ97" s="215"/>
      <c r="EA97" s="215"/>
      <c r="EB97" s="215"/>
      <c r="EC97" s="215"/>
      <c r="ED97" s="215"/>
      <c r="EE97" s="215"/>
      <c r="EF97" s="215"/>
      <c r="EG97" s="215"/>
      <c r="EH97" s="215"/>
      <c r="EI97" s="215"/>
      <c r="EJ97" s="215"/>
      <c r="EK97" s="215"/>
      <c r="EL97" s="215"/>
      <c r="EM97" s="215"/>
      <c r="EN97" s="215"/>
      <c r="EO97" s="215"/>
      <c r="EP97" s="215"/>
    </row>
    <row r="98" spans="1:146">
      <c r="A98" s="104"/>
      <c r="B98" s="104"/>
      <c r="C98" s="279"/>
      <c r="D98" s="280"/>
      <c r="E98" s="273"/>
      <c r="F98" s="273"/>
      <c r="G98" s="273"/>
      <c r="H98" s="104"/>
      <c r="I98" s="282"/>
      <c r="J98" s="273"/>
      <c r="K98" s="273"/>
      <c r="L98" s="104"/>
      <c r="M98" s="104"/>
      <c r="N98" s="44" t="str">
        <f t="shared" si="1"/>
        <v>_2018</v>
      </c>
      <c r="CE98" s="212"/>
      <c r="CF98" s="213">
        <f>IF(ISNUMBER(SEARCH($H$2,$CG$3:$CG$3874)),MAX($CF$2:CF97)+1,0)</f>
        <v>0</v>
      </c>
      <c r="CG98" s="212" t="s">
        <v>1668</v>
      </c>
      <c r="CH98" s="212"/>
      <c r="CI98" s="212"/>
      <c r="CJ98" s="213" t="str">
        <f>IFERROR(VLOOKUP(ROWS($CJ$3:CJ98),CF98:$CG$3874,2,0),"")</f>
        <v/>
      </c>
      <c r="CK98" s="212" t="s">
        <v>1669</v>
      </c>
      <c r="CL98" s="212" t="s">
        <v>1670</v>
      </c>
      <c r="CM98" s="78">
        <v>44196</v>
      </c>
      <c r="CN98" s="212" t="s">
        <v>1671</v>
      </c>
      <c r="CO98" s="212" t="s">
        <v>1672</v>
      </c>
      <c r="CP98" s="212" t="s">
        <v>1673</v>
      </c>
      <c r="CQ98" s="212" t="s">
        <v>1674</v>
      </c>
      <c r="CR98" s="212" t="s">
        <v>1675</v>
      </c>
      <c r="CS98" s="44">
        <v>96</v>
      </c>
      <c r="CT98" s="44" t="s">
        <v>1676</v>
      </c>
      <c r="CU98" s="214">
        <v>206</v>
      </c>
      <c r="CV98" s="212" t="s">
        <v>1677</v>
      </c>
      <c r="CW98" s="212" t="s">
        <v>1535</v>
      </c>
      <c r="CX98" s="44" t="s">
        <v>1678</v>
      </c>
      <c r="CY98" s="78">
        <v>44196</v>
      </c>
      <c r="CZ98" s="215" t="s">
        <v>545</v>
      </c>
      <c r="DA98" s="212" t="s">
        <v>529</v>
      </c>
      <c r="DB98" s="44" t="s">
        <v>530</v>
      </c>
      <c r="DC98" s="44" t="s">
        <v>986</v>
      </c>
      <c r="DD98" s="44" t="s">
        <v>532</v>
      </c>
      <c r="DG98" s="213">
        <f>IF(ISNUMBER(SEARCH($L$2,$DH$3:$DH$3334)),MAX($DG$1:DG96)+1,0)</f>
        <v>0</v>
      </c>
      <c r="DH98" s="212" t="s">
        <v>36095</v>
      </c>
      <c r="DI98" s="212"/>
      <c r="DJ98" s="212"/>
      <c r="DK98" s="213" t="str">
        <f>IFERROR(VLOOKUP(ROWS($DK$3:DK98),DG98:DH3429,2,0),"")</f>
        <v/>
      </c>
      <c r="DL98" s="44">
        <v>96</v>
      </c>
      <c r="DM98" s="44" t="s">
        <v>36091</v>
      </c>
      <c r="DN98" s="44" t="s">
        <v>36092</v>
      </c>
      <c r="DO98" s="212" t="s">
        <v>36093</v>
      </c>
      <c r="DP98" s="212" t="s">
        <v>36094</v>
      </c>
      <c r="DQ98" s="44" t="s">
        <v>36096</v>
      </c>
      <c r="DR98" s="44" t="s">
        <v>36096</v>
      </c>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row>
    <row r="99" spans="1:146">
      <c r="A99" s="104"/>
      <c r="B99" s="104"/>
      <c r="C99" s="279"/>
      <c r="D99" s="280"/>
      <c r="E99" s="273"/>
      <c r="F99" s="273"/>
      <c r="G99" s="273"/>
      <c r="H99" s="104"/>
      <c r="I99" s="282"/>
      <c r="J99" s="273"/>
      <c r="K99" s="273"/>
      <c r="L99" s="104"/>
      <c r="M99" s="104"/>
      <c r="N99" s="44" t="str">
        <f t="shared" si="1"/>
        <v>_2018</v>
      </c>
      <c r="CE99" s="212"/>
      <c r="CF99" s="213">
        <f>IF(ISNUMBER(SEARCH($H$2,$CG$3:$CG$3874)),MAX($CF$2:CF98)+1,0)</f>
        <v>0</v>
      </c>
      <c r="CG99" s="212" t="s">
        <v>1679</v>
      </c>
      <c r="CH99" s="212"/>
      <c r="CI99" s="212"/>
      <c r="CJ99" s="213" t="str">
        <f>IFERROR(VLOOKUP(ROWS($CJ$3:CJ99),CF99:$CG$3874,2,0),"")</f>
        <v/>
      </c>
      <c r="CK99" s="212" t="s">
        <v>1680</v>
      </c>
      <c r="CL99" s="212" t="s">
        <v>1681</v>
      </c>
      <c r="CM99" s="78">
        <v>43404</v>
      </c>
      <c r="CN99" s="212" t="s">
        <v>1682</v>
      </c>
      <c r="CO99" s="212" t="s">
        <v>1683</v>
      </c>
      <c r="CP99" s="212" t="s">
        <v>1684</v>
      </c>
      <c r="CQ99" s="212" t="s">
        <v>1685</v>
      </c>
      <c r="CR99" s="212" t="s">
        <v>1686</v>
      </c>
      <c r="CS99" s="44">
        <v>97</v>
      </c>
      <c r="CT99" s="44" t="s">
        <v>1687</v>
      </c>
      <c r="CU99" s="214">
        <v>15142</v>
      </c>
      <c r="CV99" s="212" t="s">
        <v>1688</v>
      </c>
      <c r="CW99" s="212" t="s">
        <v>1689</v>
      </c>
      <c r="CX99" s="44" t="s">
        <v>1169</v>
      </c>
      <c r="CY99" s="78">
        <v>43404</v>
      </c>
      <c r="CZ99" s="215" t="s">
        <v>601</v>
      </c>
      <c r="DA99" s="212" t="s">
        <v>737</v>
      </c>
      <c r="DB99" s="44" t="s">
        <v>1690</v>
      </c>
      <c r="DC99" s="44" t="s">
        <v>1691</v>
      </c>
      <c r="DD99" s="44" t="s">
        <v>532</v>
      </c>
      <c r="DG99" s="213">
        <f>IF(ISNUMBER(SEARCH($L$2,$DH$3:$DH$3334)),MAX($DG$1:DG97)+1,0)</f>
        <v>0</v>
      </c>
      <c r="DH99" s="212" t="s">
        <v>36099</v>
      </c>
      <c r="DI99" s="212"/>
      <c r="DJ99" s="212"/>
      <c r="DK99" s="213" t="str">
        <f>IFERROR(VLOOKUP(ROWS($DK$3:DK99),DG99:DH3430,2,0),"")</f>
        <v/>
      </c>
      <c r="DL99" s="44">
        <v>97</v>
      </c>
      <c r="DM99" s="44" t="s">
        <v>36091</v>
      </c>
      <c r="DN99" s="44" t="s">
        <v>36092</v>
      </c>
      <c r="DO99" s="212" t="s">
        <v>36097</v>
      </c>
      <c r="DP99" s="212" t="s">
        <v>36098</v>
      </c>
      <c r="DQ99" s="44" t="s">
        <v>36100</v>
      </c>
      <c r="DR99" s="44" t="s">
        <v>36101</v>
      </c>
      <c r="DS99" s="44" t="s">
        <v>36102</v>
      </c>
      <c r="DT99" s="44" t="s">
        <v>36103</v>
      </c>
      <c r="DU99" s="44" t="s">
        <v>36104</v>
      </c>
      <c r="DV99" s="44" t="s">
        <v>36105</v>
      </c>
      <c r="DW99" s="44" t="s">
        <v>36106</v>
      </c>
      <c r="DX99" s="44" t="s">
        <v>36107</v>
      </c>
      <c r="DY99" s="44" t="s">
        <v>36108</v>
      </c>
      <c r="DZ99" s="44"/>
      <c r="EA99" s="44"/>
      <c r="EB99" s="44"/>
      <c r="EC99" s="44"/>
      <c r="ED99" s="44"/>
      <c r="EE99" s="44"/>
      <c r="EF99" s="44"/>
      <c r="EG99" s="44"/>
      <c r="EH99" s="44"/>
      <c r="EI99" s="44"/>
      <c r="EJ99" s="44"/>
      <c r="EK99" s="44"/>
      <c r="EL99" s="44"/>
      <c r="EM99" s="44"/>
      <c r="EN99" s="44"/>
      <c r="EO99" s="44"/>
      <c r="EP99" s="44"/>
    </row>
    <row r="100" spans="1:146">
      <c r="A100" s="104"/>
      <c r="B100" s="104"/>
      <c r="C100" s="279"/>
      <c r="D100" s="280"/>
      <c r="E100" s="273"/>
      <c r="F100" s="273"/>
      <c r="G100" s="273"/>
      <c r="H100" s="104"/>
      <c r="I100" s="282"/>
      <c r="J100" s="273"/>
      <c r="K100" s="273"/>
      <c r="L100" s="104"/>
      <c r="M100" s="104"/>
      <c r="N100" s="44" t="str">
        <f t="shared" si="1"/>
        <v>_2018</v>
      </c>
      <c r="CE100" s="212"/>
      <c r="CF100" s="213">
        <f>IF(ISNUMBER(SEARCH($H$2,$CG$3:$CG$3874)),MAX($CF$2:CF99)+1,0)</f>
        <v>0</v>
      </c>
      <c r="CG100" s="212" t="s">
        <v>1692</v>
      </c>
      <c r="CH100" s="212"/>
      <c r="CI100" s="212"/>
      <c r="CJ100" s="213" t="str">
        <f>IFERROR(VLOOKUP(ROWS($CJ$3:CJ100),CF100:$CG$3874,2,0),"")</f>
        <v/>
      </c>
      <c r="CK100" s="212" t="s">
        <v>1693</v>
      </c>
      <c r="CL100" s="212" t="s">
        <v>1694</v>
      </c>
      <c r="CM100" s="78">
        <v>43524</v>
      </c>
      <c r="CN100" s="212" t="s">
        <v>1695</v>
      </c>
      <c r="CO100" s="212" t="s">
        <v>1696</v>
      </c>
      <c r="CP100" s="212" t="s">
        <v>1697</v>
      </c>
      <c r="CQ100" s="212" t="s">
        <v>1698</v>
      </c>
      <c r="CR100" s="212" t="s">
        <v>1699</v>
      </c>
      <c r="CS100" s="44">
        <v>98</v>
      </c>
      <c r="CT100" s="44" t="s">
        <v>1700</v>
      </c>
      <c r="CU100" s="214">
        <v>15315</v>
      </c>
      <c r="CV100" s="212" t="s">
        <v>1701</v>
      </c>
      <c r="CW100" s="212" t="s">
        <v>1702</v>
      </c>
      <c r="CX100" s="44" t="s">
        <v>1703</v>
      </c>
      <c r="CY100" s="78">
        <v>43524</v>
      </c>
      <c r="CZ100" s="215" t="s">
        <v>763</v>
      </c>
      <c r="DA100" s="212" t="s">
        <v>512</v>
      </c>
      <c r="DB100" s="44" t="s">
        <v>655</v>
      </c>
      <c r="DC100" s="44" t="s">
        <v>1704</v>
      </c>
      <c r="DD100" s="44" t="s">
        <v>563</v>
      </c>
      <c r="DG100" s="213">
        <f>IF(ISNUMBER(SEARCH($L$2,$DH$3:$DH$3334)),MAX($DG$1:DG98)+1,0)</f>
        <v>0</v>
      </c>
      <c r="DH100" s="212" t="s">
        <v>36111</v>
      </c>
      <c r="DI100" s="212"/>
      <c r="DJ100" s="212"/>
      <c r="DK100" s="213" t="str">
        <f>IFERROR(VLOOKUP(ROWS($DK$3:DK100),DG100:DH3431,2,0),"")</f>
        <v/>
      </c>
      <c r="DL100" s="44">
        <v>98</v>
      </c>
      <c r="DM100" s="44" t="s">
        <v>36091</v>
      </c>
      <c r="DN100" s="44" t="s">
        <v>36092</v>
      </c>
      <c r="DO100" s="212" t="s">
        <v>36109</v>
      </c>
      <c r="DP100" s="212" t="s">
        <v>36110</v>
      </c>
      <c r="DQ100" s="44" t="s">
        <v>35978</v>
      </c>
      <c r="DR100" s="44" t="s">
        <v>35978</v>
      </c>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row>
    <row r="101" spans="1:146">
      <c r="A101" s="104"/>
      <c r="B101" s="104"/>
      <c r="C101" s="279"/>
      <c r="D101" s="280"/>
      <c r="E101" s="273"/>
      <c r="F101" s="273"/>
      <c r="G101" s="273"/>
      <c r="H101" s="104"/>
      <c r="I101" s="282"/>
      <c r="J101" s="273"/>
      <c r="K101" s="273"/>
      <c r="L101" s="104"/>
      <c r="M101" s="104"/>
      <c r="N101" s="44" t="str">
        <f t="shared" si="1"/>
        <v>_2018</v>
      </c>
      <c r="CE101" s="212"/>
      <c r="CF101" s="213">
        <f>IF(ISNUMBER(SEARCH($H$2,$CG$3:$CG$3874)),MAX($CF$2:CF100)+1,0)</f>
        <v>0</v>
      </c>
      <c r="CG101" s="212" t="s">
        <v>1705</v>
      </c>
      <c r="CH101" s="212"/>
      <c r="CI101" s="212"/>
      <c r="CJ101" s="213" t="str">
        <f>IFERROR(VLOOKUP(ROWS($CJ$3:CJ101),CF101:$CG$3874,2,0),"")</f>
        <v/>
      </c>
      <c r="CK101" s="212" t="s">
        <v>1706</v>
      </c>
      <c r="CL101" s="212" t="s">
        <v>1707</v>
      </c>
      <c r="CM101" s="78">
        <v>45199</v>
      </c>
      <c r="CN101" s="212" t="s">
        <v>1708</v>
      </c>
      <c r="CO101" s="212" t="s">
        <v>1709</v>
      </c>
      <c r="CP101" s="212" t="s">
        <v>1710</v>
      </c>
      <c r="CQ101" s="212" t="s">
        <v>1711</v>
      </c>
      <c r="CR101" s="212" t="s">
        <v>1712</v>
      </c>
      <c r="CS101" s="44">
        <v>99</v>
      </c>
      <c r="CT101" s="44" t="s">
        <v>1713</v>
      </c>
      <c r="CU101" s="214">
        <v>16799</v>
      </c>
      <c r="CV101" s="212" t="s">
        <v>1714</v>
      </c>
      <c r="CW101" s="212" t="s">
        <v>1715</v>
      </c>
      <c r="CX101" s="44" t="s">
        <v>1716</v>
      </c>
      <c r="CY101" s="78">
        <v>45199</v>
      </c>
      <c r="CZ101" s="215" t="s">
        <v>511</v>
      </c>
      <c r="DA101" s="212" t="s">
        <v>512</v>
      </c>
      <c r="DB101" s="44" t="s">
        <v>919</v>
      </c>
      <c r="DC101" s="44" t="s">
        <v>1717</v>
      </c>
      <c r="DD101" s="44" t="s">
        <v>532</v>
      </c>
      <c r="DG101" s="213">
        <f>IF(ISNUMBER(SEARCH($L$2,$DH$3:$DH$3334)),MAX($DG$1:DG99)+1,0)</f>
        <v>0</v>
      </c>
      <c r="DH101" s="212" t="s">
        <v>36114</v>
      </c>
      <c r="DI101" s="212"/>
      <c r="DJ101" s="212"/>
      <c r="DK101" s="213" t="str">
        <f>IFERROR(VLOOKUP(ROWS($DK$3:DK101),DG101:DH3432,2,0),"")</f>
        <v/>
      </c>
      <c r="DL101" s="44">
        <v>99</v>
      </c>
      <c r="DM101" s="44" t="s">
        <v>36091</v>
      </c>
      <c r="DN101" s="44" t="s">
        <v>36092</v>
      </c>
      <c r="DO101" s="212" t="s">
        <v>36112</v>
      </c>
      <c r="DP101" s="212" t="s">
        <v>36113</v>
      </c>
      <c r="DQ101" s="44" t="s">
        <v>36096</v>
      </c>
      <c r="DR101" s="44" t="s">
        <v>36096</v>
      </c>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row>
    <row r="102" spans="1:146">
      <c r="A102" s="104"/>
      <c r="B102" s="104"/>
      <c r="C102" s="279"/>
      <c r="D102" s="280"/>
      <c r="E102" s="273"/>
      <c r="F102" s="273"/>
      <c r="G102" s="273"/>
      <c r="H102" s="104"/>
      <c r="I102" s="282"/>
      <c r="J102" s="273"/>
      <c r="K102" s="273"/>
      <c r="L102" s="104"/>
      <c r="M102" s="104"/>
      <c r="N102" s="44" t="str">
        <f t="shared" si="1"/>
        <v>_2018</v>
      </c>
      <c r="CE102" s="212"/>
      <c r="CF102" s="213">
        <f>IF(ISNUMBER(SEARCH($H$2,$CG$3:$CG$3874)),MAX($CF$2:CF101)+1,0)</f>
        <v>0</v>
      </c>
      <c r="CG102" s="212" t="s">
        <v>1718</v>
      </c>
      <c r="CH102" s="212"/>
      <c r="CI102" s="212"/>
      <c r="CJ102" s="213" t="str">
        <f>IFERROR(VLOOKUP(ROWS($CJ$3:CJ102),CF102:$CG$3874,2,0),"")</f>
        <v/>
      </c>
      <c r="CK102" s="212" t="s">
        <v>1719</v>
      </c>
      <c r="CL102" s="212" t="s">
        <v>1720</v>
      </c>
      <c r="CM102" s="78">
        <v>44561</v>
      </c>
      <c r="CN102" s="212" t="s">
        <v>1721</v>
      </c>
      <c r="CO102" s="212" t="s">
        <v>1722</v>
      </c>
      <c r="CP102" s="212" t="s">
        <v>1723</v>
      </c>
      <c r="CQ102" s="212" t="s">
        <v>1724</v>
      </c>
      <c r="CR102" s="212" t="s">
        <v>1725</v>
      </c>
      <c r="CS102" s="44">
        <v>100</v>
      </c>
      <c r="CT102" s="44" t="s">
        <v>1726</v>
      </c>
      <c r="CU102" s="214">
        <v>10485</v>
      </c>
      <c r="CV102" s="212" t="s">
        <v>1727</v>
      </c>
      <c r="CW102" s="212" t="s">
        <v>1728</v>
      </c>
      <c r="CX102" s="44" t="s">
        <v>1287</v>
      </c>
      <c r="CY102" s="78">
        <v>44561</v>
      </c>
      <c r="CZ102" s="215" t="s">
        <v>511</v>
      </c>
      <c r="DA102" s="212" t="s">
        <v>546</v>
      </c>
      <c r="DB102" s="44" t="s">
        <v>919</v>
      </c>
      <c r="DC102" s="44" t="s">
        <v>1729</v>
      </c>
      <c r="DD102" s="44" t="s">
        <v>532</v>
      </c>
      <c r="DG102" s="213">
        <f>IF(ISNUMBER(SEARCH($L$2,$DH$3:$DH$3334)),MAX($DG$1:DG100)+1,0)</f>
        <v>0</v>
      </c>
      <c r="DH102" s="212" t="s">
        <v>36118</v>
      </c>
      <c r="DI102" s="212"/>
      <c r="DJ102" s="212"/>
      <c r="DK102" s="213" t="str">
        <f>IFERROR(VLOOKUP(ROWS($DK$3:DK102),DG102:DH3433,2,0),"")</f>
        <v/>
      </c>
      <c r="DL102" s="44">
        <v>100</v>
      </c>
      <c r="DM102" s="44" t="s">
        <v>35962</v>
      </c>
      <c r="DN102" s="44" t="s">
        <v>36115</v>
      </c>
      <c r="DO102" s="212" t="s">
        <v>36116</v>
      </c>
      <c r="DP102" s="212" t="s">
        <v>36117</v>
      </c>
      <c r="DQ102" s="44" t="s">
        <v>35689</v>
      </c>
      <c r="DR102" s="44" t="s">
        <v>35689</v>
      </c>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row>
    <row r="103" spans="1:146" s="232" customFormat="1">
      <c r="A103" s="104"/>
      <c r="B103" s="104"/>
      <c r="C103" s="279"/>
      <c r="D103" s="280"/>
      <c r="E103" s="273"/>
      <c r="F103" s="273"/>
      <c r="G103" s="273"/>
      <c r="H103" s="104"/>
      <c r="I103" s="282"/>
      <c r="J103" s="273"/>
      <c r="K103" s="273"/>
      <c r="L103" s="104"/>
      <c r="M103" s="104"/>
      <c r="N103" s="44" t="str">
        <f t="shared" si="1"/>
        <v>_2018</v>
      </c>
      <c r="O103" s="103"/>
      <c r="P103" s="103"/>
      <c r="Q103" s="103"/>
      <c r="R103" s="103"/>
      <c r="S103" s="100"/>
      <c r="T103" s="100"/>
      <c r="U103" s="100"/>
      <c r="V103" s="100"/>
      <c r="W103" s="100"/>
      <c r="X103" s="100"/>
      <c r="Y103" s="100"/>
      <c r="Z103" s="100"/>
      <c r="AA103" s="100"/>
      <c r="AB103" s="100"/>
      <c r="AC103" s="100"/>
      <c r="AD103" s="100"/>
      <c r="AE103" s="100"/>
      <c r="CE103" s="215"/>
      <c r="CF103" s="213">
        <f>IF(ISNUMBER(SEARCH($H$2,$CG$3:$CG$3874)),MAX($CF$2:CF102)+1,0)</f>
        <v>0</v>
      </c>
      <c r="CG103" s="215" t="s">
        <v>1730</v>
      </c>
      <c r="CH103" s="215"/>
      <c r="CI103" s="215"/>
      <c r="CJ103" s="213" t="str">
        <f>IFERROR(VLOOKUP(ROWS($CJ$3:CJ103),CF103:$CG$3874,2,0),"")</f>
        <v/>
      </c>
      <c r="CK103" s="215" t="s">
        <v>1731</v>
      </c>
      <c r="CL103" s="215" t="s">
        <v>1732</v>
      </c>
      <c r="CM103" s="231">
        <v>44561</v>
      </c>
      <c r="CN103" s="215" t="s">
        <v>1733</v>
      </c>
      <c r="CO103" s="215" t="s">
        <v>1734</v>
      </c>
      <c r="CP103" s="215" t="s">
        <v>1735</v>
      </c>
      <c r="CQ103" s="215" t="s">
        <v>1736</v>
      </c>
      <c r="CR103" s="215" t="s">
        <v>1737</v>
      </c>
      <c r="CS103" s="215">
        <v>101</v>
      </c>
      <c r="CT103" s="215" t="s">
        <v>1738</v>
      </c>
      <c r="CU103" s="233">
        <v>10962</v>
      </c>
      <c r="CV103" s="215" t="s">
        <v>1739</v>
      </c>
      <c r="CW103" s="215" t="s">
        <v>1728</v>
      </c>
      <c r="CX103" s="215" t="s">
        <v>1287</v>
      </c>
      <c r="CY103" s="231">
        <v>44561</v>
      </c>
      <c r="CZ103" s="215" t="s">
        <v>511</v>
      </c>
      <c r="DA103" s="215" t="s">
        <v>546</v>
      </c>
      <c r="DB103" s="215" t="s">
        <v>919</v>
      </c>
      <c r="DC103" s="215" t="s">
        <v>1740</v>
      </c>
      <c r="DD103" s="215" t="s">
        <v>532</v>
      </c>
      <c r="DG103" s="234">
        <f>IF(ISNUMBER(SEARCH($L$2,$DH$3:$DH$3334)),MAX($DG$1:DG101)+1,0)</f>
        <v>0</v>
      </c>
      <c r="DH103" s="215" t="s">
        <v>36123</v>
      </c>
      <c r="DI103" s="215"/>
      <c r="DJ103" s="215"/>
      <c r="DK103" s="234" t="str">
        <f>IFERROR(VLOOKUP(ROWS($DK$3:DK103),DG103:DH3434,2,0),"")</f>
        <v/>
      </c>
      <c r="DL103" s="215">
        <v>101</v>
      </c>
      <c r="DM103" s="215" t="s">
        <v>36119</v>
      </c>
      <c r="DN103" s="215" t="s">
        <v>36120</v>
      </c>
      <c r="DO103" s="215" t="s">
        <v>36121</v>
      </c>
      <c r="DP103" s="215" t="s">
        <v>36122</v>
      </c>
      <c r="DQ103" s="235" t="s">
        <v>36124</v>
      </c>
      <c r="DR103" s="215" t="s">
        <v>35864</v>
      </c>
      <c r="DS103" s="215" t="s">
        <v>35854</v>
      </c>
      <c r="DT103" s="215" t="s">
        <v>35855</v>
      </c>
      <c r="DU103" s="215" t="s">
        <v>35856</v>
      </c>
      <c r="DV103" s="215" t="s">
        <v>35857</v>
      </c>
      <c r="DW103" s="215"/>
      <c r="DX103" s="215"/>
      <c r="DY103" s="215"/>
      <c r="DZ103" s="215"/>
      <c r="EA103" s="215"/>
      <c r="EB103" s="215"/>
      <c r="EC103" s="215"/>
      <c r="ED103" s="215"/>
      <c r="EE103" s="215"/>
      <c r="EF103" s="215"/>
      <c r="EG103" s="215"/>
      <c r="EH103" s="215"/>
      <c r="EI103" s="215"/>
      <c r="EJ103" s="215"/>
      <c r="EK103" s="215"/>
      <c r="EL103" s="215"/>
      <c r="EM103" s="215"/>
      <c r="EN103" s="215"/>
      <c r="EO103" s="215"/>
      <c r="EP103" s="215"/>
    </row>
    <row r="104" spans="1:146" s="232" customFormat="1">
      <c r="A104" s="104"/>
      <c r="B104" s="104"/>
      <c r="C104" s="279"/>
      <c r="D104" s="280"/>
      <c r="E104" s="273"/>
      <c r="F104" s="273"/>
      <c r="G104" s="273"/>
      <c r="H104" s="104"/>
      <c r="I104" s="282"/>
      <c r="J104" s="273"/>
      <c r="K104" s="273"/>
      <c r="L104" s="104"/>
      <c r="M104" s="104"/>
      <c r="N104" s="44" t="str">
        <f t="shared" si="1"/>
        <v>_2018</v>
      </c>
      <c r="O104" s="103"/>
      <c r="P104" s="103"/>
      <c r="Q104" s="103"/>
      <c r="R104" s="103"/>
      <c r="S104" s="100"/>
      <c r="T104" s="100"/>
      <c r="U104" s="100"/>
      <c r="V104" s="100"/>
      <c r="W104" s="100"/>
      <c r="X104" s="100"/>
      <c r="Y104" s="100"/>
      <c r="Z104" s="100"/>
      <c r="AA104" s="100"/>
      <c r="AB104" s="100"/>
      <c r="AC104" s="100"/>
      <c r="AD104" s="100"/>
      <c r="AE104" s="100"/>
      <c r="CE104" s="215"/>
      <c r="CF104" s="213">
        <f>IF(ISNUMBER(SEARCH($H$2,$CG$3:$CG$3874)),MAX($CF$2:CF103)+1,0)</f>
        <v>0</v>
      </c>
      <c r="CG104" s="215" t="s">
        <v>1741</v>
      </c>
      <c r="CH104" s="215"/>
      <c r="CI104" s="215"/>
      <c r="CJ104" s="213" t="str">
        <f>IFERROR(VLOOKUP(ROWS($CJ$3:CJ104),CF104:$CG$3874,2,0),"")</f>
        <v/>
      </c>
      <c r="CK104" s="215" t="s">
        <v>1742</v>
      </c>
      <c r="CL104" s="215" t="s">
        <v>1743</v>
      </c>
      <c r="CM104" s="231">
        <v>44804</v>
      </c>
      <c r="CN104" s="215" t="s">
        <v>1744</v>
      </c>
      <c r="CO104" s="215" t="s">
        <v>1745</v>
      </c>
      <c r="CP104" s="215" t="s">
        <v>1746</v>
      </c>
      <c r="CQ104" s="215" t="s">
        <v>1747</v>
      </c>
      <c r="CR104" s="215" t="s">
        <v>1748</v>
      </c>
      <c r="CS104" s="215">
        <v>102</v>
      </c>
      <c r="CT104" s="215" t="s">
        <v>1749</v>
      </c>
      <c r="CU104" s="233">
        <v>13666</v>
      </c>
      <c r="CV104" s="215" t="s">
        <v>1750</v>
      </c>
      <c r="CW104" s="215" t="s">
        <v>1751</v>
      </c>
      <c r="CX104" s="215" t="s">
        <v>1752</v>
      </c>
      <c r="CY104" s="231">
        <v>44804</v>
      </c>
      <c r="CZ104" s="215" t="s">
        <v>763</v>
      </c>
      <c r="DA104" s="215" t="s">
        <v>737</v>
      </c>
      <c r="DB104" s="215" t="s">
        <v>655</v>
      </c>
      <c r="DC104" s="215" t="s">
        <v>1753</v>
      </c>
      <c r="DD104" s="215" t="s">
        <v>532</v>
      </c>
      <c r="DG104" s="234">
        <f>IF(ISNUMBER(SEARCH($L$2,$DH$3:$DH$3334)),MAX($DG$1:DG102)+1,0)</f>
        <v>0</v>
      </c>
      <c r="DH104" s="215" t="s">
        <v>36126</v>
      </c>
      <c r="DI104" s="215"/>
      <c r="DJ104" s="215"/>
      <c r="DK104" s="234" t="str">
        <f>IFERROR(VLOOKUP(ROWS($DK$3:DK104),DG104:DH3435,2,0),"")</f>
        <v/>
      </c>
      <c r="DL104" s="215">
        <v>102</v>
      </c>
      <c r="DM104" s="215" t="s">
        <v>36119</v>
      </c>
      <c r="DN104" s="215" t="s">
        <v>36120</v>
      </c>
      <c r="DO104" s="215" t="s">
        <v>36121</v>
      </c>
      <c r="DP104" s="215" t="s">
        <v>36125</v>
      </c>
      <c r="DQ104" s="235" t="s">
        <v>36127</v>
      </c>
      <c r="DR104" s="215" t="s">
        <v>36127</v>
      </c>
      <c r="DS104" s="215"/>
      <c r="DT104" s="215"/>
      <c r="DU104" s="215"/>
      <c r="DV104" s="215"/>
      <c r="DW104" s="215"/>
      <c r="DX104" s="215"/>
      <c r="DY104" s="215"/>
      <c r="DZ104" s="215"/>
      <c r="EA104" s="215"/>
      <c r="EB104" s="215"/>
      <c r="EC104" s="215"/>
      <c r="ED104" s="215"/>
      <c r="EE104" s="215"/>
      <c r="EF104" s="215"/>
      <c r="EG104" s="215"/>
      <c r="EH104" s="215"/>
      <c r="EI104" s="215"/>
      <c r="EJ104" s="215"/>
      <c r="EK104" s="215"/>
      <c r="EL104" s="215"/>
      <c r="EM104" s="215"/>
      <c r="EN104" s="215"/>
      <c r="EO104" s="215"/>
      <c r="EP104" s="215"/>
    </row>
    <row r="105" spans="1:146">
      <c r="A105" s="104"/>
      <c r="B105" s="273"/>
      <c r="C105" s="279"/>
      <c r="D105" s="280"/>
      <c r="E105" s="273"/>
      <c r="F105" s="273"/>
      <c r="G105" s="273"/>
      <c r="H105" s="104"/>
      <c r="I105" s="282"/>
      <c r="J105" s="273"/>
      <c r="K105" s="273"/>
      <c r="L105" s="104"/>
      <c r="M105" s="104"/>
      <c r="N105" s="44" t="str">
        <f t="shared" si="1"/>
        <v>_2018</v>
      </c>
      <c r="CE105" s="212"/>
      <c r="CF105" s="213">
        <f>IF(ISNUMBER(SEARCH($H$2,$CG$3:$CG$3874)),MAX($CF$2:CF104)+1,0)</f>
        <v>0</v>
      </c>
      <c r="CG105" s="212" t="s">
        <v>1754</v>
      </c>
      <c r="CH105" s="212"/>
      <c r="CI105" s="212"/>
      <c r="CJ105" s="213" t="str">
        <f>IFERROR(VLOOKUP(ROWS($CJ$3:CJ105),CF105:$CG$3874,2,0),"")</f>
        <v/>
      </c>
      <c r="CK105" s="212" t="s">
        <v>1755</v>
      </c>
      <c r="CL105" s="212" t="s">
        <v>1756</v>
      </c>
      <c r="CM105" s="78">
        <v>44561</v>
      </c>
      <c r="CN105" s="212" t="s">
        <v>1757</v>
      </c>
      <c r="CO105" s="212" t="s">
        <v>1758</v>
      </c>
      <c r="CP105" s="212" t="s">
        <v>1759</v>
      </c>
      <c r="CQ105" s="212" t="s">
        <v>1760</v>
      </c>
      <c r="CR105" s="212" t="s">
        <v>1761</v>
      </c>
      <c r="CS105" s="44">
        <v>103</v>
      </c>
      <c r="CT105" s="44" t="s">
        <v>1762</v>
      </c>
      <c r="CU105" s="214">
        <v>4879</v>
      </c>
      <c r="CV105" s="212" t="s">
        <v>1763</v>
      </c>
      <c r="CW105" s="212" t="s">
        <v>543</v>
      </c>
      <c r="CX105" s="44" t="s">
        <v>1287</v>
      </c>
      <c r="CY105" s="78">
        <v>44561</v>
      </c>
      <c r="CZ105" s="215" t="s">
        <v>511</v>
      </c>
      <c r="DA105" s="212" t="s">
        <v>546</v>
      </c>
      <c r="DB105" s="44" t="s">
        <v>547</v>
      </c>
      <c r="DC105" s="44" t="s">
        <v>1144</v>
      </c>
      <c r="DD105" s="44" t="s">
        <v>532</v>
      </c>
      <c r="DG105" s="213">
        <f>IF(ISNUMBER(SEARCH($L$2,$DH$3:$DH$3334)),MAX($DG$1:DG103)+1,0)</f>
        <v>0</v>
      </c>
      <c r="DH105" s="212" t="s">
        <v>36131</v>
      </c>
      <c r="DI105" s="212"/>
      <c r="DJ105" s="212"/>
      <c r="DK105" s="213" t="str">
        <f>IFERROR(VLOOKUP(ROWS($DK$3:DK105),DG105:DH3436,2,0),"")</f>
        <v/>
      </c>
      <c r="DL105" s="44">
        <v>103</v>
      </c>
      <c r="DM105" s="44" t="s">
        <v>35592</v>
      </c>
      <c r="DN105" s="44" t="s">
        <v>36128</v>
      </c>
      <c r="DO105" s="212" t="s">
        <v>36129</v>
      </c>
      <c r="DP105" s="212" t="s">
        <v>36130</v>
      </c>
      <c r="DQ105" s="217" t="s">
        <v>36132</v>
      </c>
      <c r="DR105" s="44" t="s">
        <v>36133</v>
      </c>
      <c r="DS105" s="44" t="s">
        <v>35659</v>
      </c>
      <c r="DT105" s="44" t="s">
        <v>35980</v>
      </c>
      <c r="DU105" s="44" t="s">
        <v>36134</v>
      </c>
      <c r="DV105" s="44" t="s">
        <v>36135</v>
      </c>
      <c r="DW105" s="44" t="s">
        <v>36136</v>
      </c>
      <c r="DX105" s="44" t="s">
        <v>35762</v>
      </c>
      <c r="DY105" s="44"/>
      <c r="DZ105" s="44"/>
      <c r="EA105" s="44"/>
      <c r="EB105" s="44"/>
      <c r="EC105" s="44"/>
      <c r="ED105" s="44"/>
      <c r="EE105" s="44"/>
      <c r="EF105" s="44"/>
      <c r="EG105" s="44"/>
      <c r="EH105" s="44"/>
      <c r="EI105" s="44"/>
      <c r="EJ105" s="44"/>
      <c r="EK105" s="44"/>
      <c r="EL105" s="44"/>
      <c r="EM105" s="44"/>
      <c r="EN105" s="44"/>
      <c r="EO105" s="44"/>
      <c r="EP105" s="44"/>
    </row>
    <row r="106" spans="1:146">
      <c r="A106" s="104"/>
      <c r="B106" s="104"/>
      <c r="C106" s="279"/>
      <c r="D106" s="280"/>
      <c r="E106" s="273"/>
      <c r="F106" s="273"/>
      <c r="G106" s="273"/>
      <c r="H106" s="104"/>
      <c r="I106" s="282"/>
      <c r="J106" s="273"/>
      <c r="K106" s="273"/>
      <c r="L106" s="104"/>
      <c r="M106" s="104"/>
      <c r="N106" s="44" t="str">
        <f t="shared" si="1"/>
        <v>_2018</v>
      </c>
      <c r="CE106" s="212"/>
      <c r="CF106" s="213">
        <f>IF(ISNUMBER(SEARCH($H$2,$CG$3:$CG$3874)),MAX($CF$2:CF105)+1,0)</f>
        <v>0</v>
      </c>
      <c r="CG106" s="212" t="s">
        <v>1764</v>
      </c>
      <c r="CH106" s="212"/>
      <c r="CI106" s="212"/>
      <c r="CJ106" s="213" t="str">
        <f>IFERROR(VLOOKUP(ROWS($CJ$3:CJ106),CF106:$CG$3874,2,0),"")</f>
        <v/>
      </c>
      <c r="CK106" s="212" t="s">
        <v>1765</v>
      </c>
      <c r="CL106" s="212" t="s">
        <v>1766</v>
      </c>
      <c r="CM106" s="78">
        <v>43220</v>
      </c>
      <c r="CN106" s="212" t="s">
        <v>1767</v>
      </c>
      <c r="CO106" s="212" t="s">
        <v>1768</v>
      </c>
      <c r="CP106" s="212" t="s">
        <v>1769</v>
      </c>
      <c r="CQ106" s="212" t="s">
        <v>1770</v>
      </c>
      <c r="CR106" s="212" t="s">
        <v>1771</v>
      </c>
      <c r="CS106" s="44">
        <v>104</v>
      </c>
      <c r="CT106" s="44" t="s">
        <v>1772</v>
      </c>
      <c r="CU106" s="214">
        <v>15072</v>
      </c>
      <c r="CV106" s="212" t="s">
        <v>1773</v>
      </c>
      <c r="CW106" s="212" t="s">
        <v>1774</v>
      </c>
      <c r="CX106" s="44" t="s">
        <v>600</v>
      </c>
      <c r="CY106" s="78">
        <v>43220</v>
      </c>
      <c r="CZ106" s="215" t="s">
        <v>545</v>
      </c>
      <c r="DA106" s="212" t="s">
        <v>512</v>
      </c>
      <c r="DB106" s="44" t="s">
        <v>802</v>
      </c>
      <c r="DC106" s="44" t="s">
        <v>986</v>
      </c>
      <c r="DD106" s="44" t="s">
        <v>532</v>
      </c>
      <c r="DG106" s="213">
        <f>IF(ISNUMBER(SEARCH($L$2,$DH$3:$DH$3334)),MAX($DG$1:DG104)+1,0)</f>
        <v>0</v>
      </c>
      <c r="DH106" s="212" t="s">
        <v>36139</v>
      </c>
      <c r="DI106" s="212"/>
      <c r="DJ106" s="212"/>
      <c r="DK106" s="213" t="str">
        <f>IFERROR(VLOOKUP(ROWS($DK$3:DK106),DG106:DH3437,2,0),"")</f>
        <v/>
      </c>
      <c r="DL106" s="44">
        <v>104</v>
      </c>
      <c r="DM106" s="44" t="s">
        <v>35592</v>
      </c>
      <c r="DN106" s="44" t="s">
        <v>36128</v>
      </c>
      <c r="DO106" s="212" t="s">
        <v>36137</v>
      </c>
      <c r="DP106" s="212" t="s">
        <v>36138</v>
      </c>
      <c r="DQ106" s="217" t="s">
        <v>35717</v>
      </c>
      <c r="DR106" s="44" t="s">
        <v>35717</v>
      </c>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row>
    <row r="107" spans="1:146">
      <c r="A107" s="104"/>
      <c r="B107" s="104"/>
      <c r="C107" s="279"/>
      <c r="D107" s="280"/>
      <c r="E107" s="273"/>
      <c r="F107" s="273"/>
      <c r="G107" s="273"/>
      <c r="H107" s="104"/>
      <c r="I107" s="282"/>
      <c r="J107" s="273"/>
      <c r="K107" s="273"/>
      <c r="L107" s="104"/>
      <c r="M107" s="104"/>
      <c r="N107" s="44" t="str">
        <f t="shared" si="1"/>
        <v>_2018</v>
      </c>
      <c r="CE107" s="212"/>
      <c r="CF107" s="213">
        <f>IF(ISNUMBER(SEARCH($H$2,$CG$3:$CG$3874)),MAX($CF$2:CF106)+1,0)</f>
        <v>0</v>
      </c>
      <c r="CG107" s="212" t="s">
        <v>1775</v>
      </c>
      <c r="CH107" s="212"/>
      <c r="CI107" s="212"/>
      <c r="CJ107" s="213" t="str">
        <f>IFERROR(VLOOKUP(ROWS($CJ$3:CJ107),CF107:$CG$3874,2,0),"")</f>
        <v/>
      </c>
      <c r="CK107" s="212" t="s">
        <v>1776</v>
      </c>
      <c r="CL107" s="212" t="s">
        <v>1777</v>
      </c>
      <c r="CM107" s="78">
        <v>43220</v>
      </c>
      <c r="CN107" s="212" t="s">
        <v>1778</v>
      </c>
      <c r="CO107" s="212" t="s">
        <v>1779</v>
      </c>
      <c r="CP107" s="212" t="s">
        <v>1780</v>
      </c>
      <c r="CQ107" s="212" t="s">
        <v>1781</v>
      </c>
      <c r="CR107" s="212" t="s">
        <v>1782</v>
      </c>
      <c r="CS107" s="44">
        <v>105</v>
      </c>
      <c r="CT107" s="44" t="s">
        <v>1783</v>
      </c>
      <c r="CU107" s="214">
        <v>15080</v>
      </c>
      <c r="CV107" s="212" t="s">
        <v>1784</v>
      </c>
      <c r="CW107" s="212" t="s">
        <v>1785</v>
      </c>
      <c r="CX107" s="44" t="s">
        <v>600</v>
      </c>
      <c r="CY107" s="78">
        <v>43220</v>
      </c>
      <c r="CZ107" s="215" t="s">
        <v>576</v>
      </c>
      <c r="DA107" s="212" t="s">
        <v>512</v>
      </c>
      <c r="DB107" s="44" t="s">
        <v>802</v>
      </c>
      <c r="DC107" s="44" t="s">
        <v>1786</v>
      </c>
      <c r="DD107" s="44" t="s">
        <v>532</v>
      </c>
      <c r="DG107" s="213">
        <f>IF(ISNUMBER(SEARCH($L$2,$DH$3:$DH$3334)),MAX($DG$1:DG105)+1,0)</f>
        <v>0</v>
      </c>
      <c r="DH107" s="212" t="s">
        <v>36142</v>
      </c>
      <c r="DI107" s="212"/>
      <c r="DJ107" s="212"/>
      <c r="DK107" s="213" t="str">
        <f>IFERROR(VLOOKUP(ROWS($DK$3:DK107),DG107:DH3438,2,0),"")</f>
        <v/>
      </c>
      <c r="DL107" s="44">
        <v>105</v>
      </c>
      <c r="DM107" s="44" t="s">
        <v>35592</v>
      </c>
      <c r="DN107" s="44" t="s">
        <v>36128</v>
      </c>
      <c r="DO107" s="212" t="s">
        <v>36140</v>
      </c>
      <c r="DP107" s="212" t="s">
        <v>36141</v>
      </c>
      <c r="DQ107" s="217" t="s">
        <v>35717</v>
      </c>
      <c r="DR107" s="44" t="s">
        <v>35717</v>
      </c>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row>
    <row r="108" spans="1:146">
      <c r="A108" s="104"/>
      <c r="B108" s="104"/>
      <c r="C108" s="279"/>
      <c r="D108" s="280"/>
      <c r="E108" s="273"/>
      <c r="F108" s="273"/>
      <c r="G108" s="273"/>
      <c r="H108" s="104"/>
      <c r="I108" s="282"/>
      <c r="J108" s="273"/>
      <c r="K108" s="273"/>
      <c r="L108" s="104"/>
      <c r="M108" s="104"/>
      <c r="N108" s="44" t="str">
        <f t="shared" si="1"/>
        <v>_2018</v>
      </c>
      <c r="CE108" s="212"/>
      <c r="CF108" s="213">
        <f>IF(ISNUMBER(SEARCH($H$2,$CG$3:$CG$3874)),MAX($CF$2:CF107)+1,0)</f>
        <v>0</v>
      </c>
      <c r="CG108" s="212" t="s">
        <v>1787</v>
      </c>
      <c r="CH108" s="212"/>
      <c r="CI108" s="212"/>
      <c r="CJ108" s="213" t="str">
        <f>IFERROR(VLOOKUP(ROWS($CJ$3:CJ108),CF108:$CG$3874,2,0),"")</f>
        <v/>
      </c>
      <c r="CK108" s="212" t="s">
        <v>1788</v>
      </c>
      <c r="CL108" s="212" t="s">
        <v>1789</v>
      </c>
      <c r="CM108" s="78">
        <v>43220</v>
      </c>
      <c r="CN108" s="212" t="s">
        <v>1790</v>
      </c>
      <c r="CO108" s="212" t="s">
        <v>1791</v>
      </c>
      <c r="CP108" s="212" t="s">
        <v>1792</v>
      </c>
      <c r="CQ108" s="212" t="s">
        <v>1793</v>
      </c>
      <c r="CR108" s="212" t="s">
        <v>1794</v>
      </c>
      <c r="CS108" s="44">
        <v>106</v>
      </c>
      <c r="CT108" s="44" t="s">
        <v>1795</v>
      </c>
      <c r="CU108" s="214">
        <v>15897</v>
      </c>
      <c r="CV108" s="212" t="s">
        <v>1796</v>
      </c>
      <c r="CW108" s="212" t="s">
        <v>1774</v>
      </c>
      <c r="CX108" s="44" t="s">
        <v>600</v>
      </c>
      <c r="CY108" s="78">
        <v>43220</v>
      </c>
      <c r="CZ108" s="215" t="s">
        <v>545</v>
      </c>
      <c r="DA108" s="212" t="s">
        <v>512</v>
      </c>
      <c r="DB108" s="44" t="s">
        <v>641</v>
      </c>
      <c r="DC108" s="44" t="s">
        <v>986</v>
      </c>
      <c r="DD108" s="44" t="s">
        <v>532</v>
      </c>
      <c r="DG108" s="213">
        <f>IF(ISNUMBER(SEARCH($L$2,$DH$3:$DH$3334)),MAX($DG$1:DG106)+1,0)</f>
        <v>0</v>
      </c>
      <c r="DH108" s="212" t="s">
        <v>36145</v>
      </c>
      <c r="DI108" s="212"/>
      <c r="DJ108" s="212"/>
      <c r="DK108" s="213" t="str">
        <f>IFERROR(VLOOKUP(ROWS($DK$3:DK108),DG108:DH3439,2,0),"")</f>
        <v/>
      </c>
      <c r="DL108" s="44">
        <v>106</v>
      </c>
      <c r="DM108" s="44" t="s">
        <v>35592</v>
      </c>
      <c r="DN108" s="44" t="s">
        <v>36128</v>
      </c>
      <c r="DO108" s="212" t="s">
        <v>36143</v>
      </c>
      <c r="DP108" s="212" t="s">
        <v>36144</v>
      </c>
      <c r="DQ108" s="217" t="s">
        <v>35717</v>
      </c>
      <c r="DR108" s="44" t="s">
        <v>35717</v>
      </c>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row>
    <row r="109" spans="1:146">
      <c r="A109" s="104"/>
      <c r="B109" s="104"/>
      <c r="C109" s="279"/>
      <c r="D109" s="280"/>
      <c r="E109" s="273"/>
      <c r="F109" s="273"/>
      <c r="G109" s="273"/>
      <c r="H109" s="104"/>
      <c r="I109" s="282"/>
      <c r="J109" s="273"/>
      <c r="K109" s="273"/>
      <c r="L109" s="104"/>
      <c r="M109" s="104"/>
      <c r="N109" s="44" t="str">
        <f t="shared" si="1"/>
        <v>_2018</v>
      </c>
      <c r="CE109" s="212"/>
      <c r="CF109" s="213">
        <f>IF(ISNUMBER(SEARCH($H$2,$CG$3:$CG$3874)),MAX($CF$2:CF108)+1,0)</f>
        <v>0</v>
      </c>
      <c r="CG109" s="212" t="s">
        <v>1797</v>
      </c>
      <c r="CH109" s="212"/>
      <c r="CI109" s="212"/>
      <c r="CJ109" s="213" t="str">
        <f>IFERROR(VLOOKUP(ROWS($CJ$3:CJ109),CF109:$CG$3874,2,0),"")</f>
        <v/>
      </c>
      <c r="CK109" s="212" t="s">
        <v>1798</v>
      </c>
      <c r="CL109" s="212" t="s">
        <v>1799</v>
      </c>
      <c r="CM109" s="78">
        <v>43465</v>
      </c>
      <c r="CN109" s="212" t="s">
        <v>1800</v>
      </c>
      <c r="CO109" s="212" t="s">
        <v>1801</v>
      </c>
      <c r="CP109" s="212" t="s">
        <v>1802</v>
      </c>
      <c r="CQ109" s="212" t="s">
        <v>1803</v>
      </c>
      <c r="CR109" s="212" t="s">
        <v>1804</v>
      </c>
      <c r="CS109" s="44">
        <v>107</v>
      </c>
      <c r="CT109" s="44" t="s">
        <v>1805</v>
      </c>
      <c r="CU109" s="214">
        <v>12361</v>
      </c>
      <c r="CV109" s="212" t="s">
        <v>1806</v>
      </c>
      <c r="CW109" s="212" t="s">
        <v>1807</v>
      </c>
      <c r="CX109" s="44" t="s">
        <v>789</v>
      </c>
      <c r="CY109" s="78">
        <v>43465</v>
      </c>
      <c r="CZ109" s="215" t="s">
        <v>601</v>
      </c>
      <c r="DA109" s="212" t="s">
        <v>737</v>
      </c>
      <c r="DB109" s="44" t="s">
        <v>641</v>
      </c>
      <c r="DC109" s="44" t="s">
        <v>1808</v>
      </c>
      <c r="DD109" s="44" t="s">
        <v>532</v>
      </c>
      <c r="DG109" s="213">
        <f>IF(ISNUMBER(SEARCH($L$2,$DH$3:$DH$3334)),MAX($DG$1:DG107)+1,0)</f>
        <v>0</v>
      </c>
      <c r="DH109" s="212" t="s">
        <v>36149</v>
      </c>
      <c r="DI109" s="212"/>
      <c r="DJ109" s="212"/>
      <c r="DK109" s="213" t="str">
        <f>IFERROR(VLOOKUP(ROWS($DK$3:DK109),DG109:DH3440,2,0),"")</f>
        <v/>
      </c>
      <c r="DL109" s="44">
        <v>107</v>
      </c>
      <c r="DM109" s="44" t="s">
        <v>35592</v>
      </c>
      <c r="DN109" s="44" t="s">
        <v>36146</v>
      </c>
      <c r="DO109" s="212" t="s">
        <v>36147</v>
      </c>
      <c r="DP109" s="212" t="s">
        <v>36148</v>
      </c>
      <c r="DQ109" s="44" t="s">
        <v>36150</v>
      </c>
      <c r="DR109" s="44" t="s">
        <v>35978</v>
      </c>
      <c r="DS109" s="44" t="s">
        <v>35663</v>
      </c>
      <c r="DT109" s="44" t="s">
        <v>35664</v>
      </c>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row>
    <row r="110" spans="1:146">
      <c r="A110" s="104"/>
      <c r="B110" s="104"/>
      <c r="C110" s="279"/>
      <c r="D110" s="280"/>
      <c r="E110" s="273"/>
      <c r="F110" s="273"/>
      <c r="G110" s="273"/>
      <c r="H110" s="104"/>
      <c r="I110" s="282"/>
      <c r="J110" s="273"/>
      <c r="K110" s="273"/>
      <c r="L110" s="104"/>
      <c r="M110" s="104"/>
      <c r="N110" s="44" t="str">
        <f t="shared" si="1"/>
        <v>_2018</v>
      </c>
      <c r="CE110" s="212"/>
      <c r="CF110" s="213">
        <f>IF(ISNUMBER(SEARCH($H$2,$CG$3:$CG$3874)),MAX($CF$2:CF109)+1,0)</f>
        <v>0</v>
      </c>
      <c r="CG110" s="212" t="s">
        <v>1809</v>
      </c>
      <c r="CH110" s="212"/>
      <c r="CI110" s="212"/>
      <c r="CJ110" s="213" t="str">
        <f>IFERROR(VLOOKUP(ROWS($CJ$3:CJ110),CF110:$CG$3874,2,0),"")</f>
        <v/>
      </c>
      <c r="CK110" s="212" t="s">
        <v>1810</v>
      </c>
      <c r="CL110" s="212" t="s">
        <v>1811</v>
      </c>
      <c r="CM110" s="78">
        <v>43465</v>
      </c>
      <c r="CN110" s="212" t="s">
        <v>1812</v>
      </c>
      <c r="CO110" s="212" t="s">
        <v>1813</v>
      </c>
      <c r="CP110" s="212" t="s">
        <v>1814</v>
      </c>
      <c r="CQ110" s="212" t="s">
        <v>1815</v>
      </c>
      <c r="CR110" s="212" t="s">
        <v>1816</v>
      </c>
      <c r="CS110" s="44">
        <v>108</v>
      </c>
      <c r="CT110" s="44" t="s">
        <v>1817</v>
      </c>
      <c r="CU110" s="214">
        <v>13104</v>
      </c>
      <c r="CV110" s="212" t="s">
        <v>1818</v>
      </c>
      <c r="CW110" s="212" t="s">
        <v>1819</v>
      </c>
      <c r="CX110" s="44" t="s">
        <v>1287</v>
      </c>
      <c r="CY110" s="78">
        <v>43465</v>
      </c>
      <c r="CZ110" s="215" t="s">
        <v>576</v>
      </c>
      <c r="DA110" s="212" t="s">
        <v>737</v>
      </c>
      <c r="DB110" s="44" t="s">
        <v>655</v>
      </c>
      <c r="DC110" s="44" t="s">
        <v>1820</v>
      </c>
      <c r="DD110" s="44" t="s">
        <v>532</v>
      </c>
      <c r="DG110" s="213">
        <f>IF(ISNUMBER(SEARCH($L$2,$DH$3:$DH$3334)),MAX($DG$1:DG108)+1,0)</f>
        <v>0</v>
      </c>
      <c r="DH110" s="212" t="s">
        <v>36154</v>
      </c>
      <c r="DI110" s="212"/>
      <c r="DJ110" s="212"/>
      <c r="DK110" s="213" t="str">
        <f>IFERROR(VLOOKUP(ROWS($DK$3:DK110),DG110:DH3441,2,0),"")</f>
        <v/>
      </c>
      <c r="DL110" s="44">
        <v>108</v>
      </c>
      <c r="DM110" s="44" t="s">
        <v>35592</v>
      </c>
      <c r="DN110" s="44" t="s">
        <v>36151</v>
      </c>
      <c r="DO110" s="212" t="s">
        <v>36152</v>
      </c>
      <c r="DP110" s="212" t="s">
        <v>36153</v>
      </c>
      <c r="DQ110" s="44" t="s">
        <v>35978</v>
      </c>
      <c r="DR110" s="44" t="s">
        <v>35978</v>
      </c>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row>
    <row r="111" spans="1:146" ht="15.75">
      <c r="A111" s="104"/>
      <c r="B111" s="104"/>
      <c r="C111" s="279"/>
      <c r="D111" s="280"/>
      <c r="E111" s="273"/>
      <c r="F111" s="273"/>
      <c r="G111" s="273"/>
      <c r="H111" s="104"/>
      <c r="I111" s="282"/>
      <c r="J111" s="273"/>
      <c r="K111" s="273"/>
      <c r="L111" s="104"/>
      <c r="M111" s="104"/>
      <c r="N111" s="44" t="str">
        <f t="shared" si="1"/>
        <v>_2018</v>
      </c>
      <c r="CE111" s="212"/>
      <c r="CF111" s="213">
        <f>IF(ISNUMBER(SEARCH($H$2,$CG$3:$CG$3874)),MAX($CF$2:CF110)+1,0)</f>
        <v>0</v>
      </c>
      <c r="CG111" s="212" t="s">
        <v>1821</v>
      </c>
      <c r="CH111" s="212"/>
      <c r="CI111" s="212"/>
      <c r="CJ111" s="213" t="str">
        <f>IFERROR(VLOOKUP(ROWS($CJ$3:CJ111),CF111:$CG$3874,2,0),"")</f>
        <v/>
      </c>
      <c r="CK111" s="212" t="s">
        <v>1822</v>
      </c>
      <c r="CL111" s="212" t="s">
        <v>1823</v>
      </c>
      <c r="CM111" s="78">
        <v>43220</v>
      </c>
      <c r="CN111" s="212" t="s">
        <v>1824</v>
      </c>
      <c r="CO111" s="212" t="s">
        <v>1825</v>
      </c>
      <c r="CP111" s="212" t="s">
        <v>1826</v>
      </c>
      <c r="CQ111" s="212" t="s">
        <v>1827</v>
      </c>
      <c r="CR111" s="212" t="s">
        <v>1828</v>
      </c>
      <c r="CS111" s="44">
        <v>109</v>
      </c>
      <c r="CT111" s="44" t="s">
        <v>1829</v>
      </c>
      <c r="CU111" s="214">
        <v>15709</v>
      </c>
      <c r="CV111" s="212" t="s">
        <v>1830</v>
      </c>
      <c r="CW111" s="212" t="s">
        <v>1785</v>
      </c>
      <c r="CX111" s="44" t="s">
        <v>1831</v>
      </c>
      <c r="CY111" s="78">
        <v>43220</v>
      </c>
      <c r="CZ111" s="215" t="s">
        <v>1313</v>
      </c>
      <c r="DA111" s="212" t="s">
        <v>512</v>
      </c>
      <c r="DB111" s="44" t="s">
        <v>802</v>
      </c>
      <c r="DC111" s="44" t="s">
        <v>1786</v>
      </c>
      <c r="DD111" s="44" t="s">
        <v>532</v>
      </c>
      <c r="DG111" s="213">
        <f>IF(ISNUMBER(SEARCH($L$2,$DH$3:$DH$3334)),MAX($DG$1:DG109)+1,0)</f>
        <v>0</v>
      </c>
      <c r="DH111" s="212" t="s">
        <v>36157</v>
      </c>
      <c r="DI111" s="212"/>
      <c r="DJ111" s="212"/>
      <c r="DK111" s="213" t="str">
        <f>IFERROR(VLOOKUP(ROWS($DK$3:DK111),DG111:DH3442,2,0),"")</f>
        <v/>
      </c>
      <c r="DL111" s="44">
        <v>109</v>
      </c>
      <c r="DM111" s="44" t="s">
        <v>35592</v>
      </c>
      <c r="DN111" s="44" t="s">
        <v>36151</v>
      </c>
      <c r="DO111" s="212" t="s">
        <v>36155</v>
      </c>
      <c r="DP111" s="216" t="s">
        <v>36156</v>
      </c>
      <c r="DQ111" s="217" t="s">
        <v>36158</v>
      </c>
      <c r="DR111" s="44" t="s">
        <v>35689</v>
      </c>
      <c r="DS111" s="44" t="s">
        <v>35664</v>
      </c>
      <c r="DT111" s="44" t="s">
        <v>36159</v>
      </c>
      <c r="DU111" s="44" t="s">
        <v>36160</v>
      </c>
      <c r="DV111" s="44"/>
      <c r="DW111" s="44"/>
      <c r="DX111" s="44"/>
      <c r="DY111" s="44"/>
      <c r="DZ111" s="44"/>
      <c r="EA111" s="44"/>
      <c r="EB111" s="44"/>
      <c r="EC111" s="44"/>
      <c r="ED111" s="44"/>
      <c r="EE111" s="44"/>
      <c r="EF111" s="44"/>
      <c r="EG111" s="44"/>
      <c r="EH111" s="44"/>
      <c r="EI111" s="44"/>
      <c r="EJ111" s="44"/>
      <c r="EK111" s="44"/>
      <c r="EL111" s="44"/>
      <c r="EM111" s="44"/>
      <c r="EN111" s="44"/>
      <c r="EO111" s="44"/>
      <c r="EP111" s="44"/>
    </row>
    <row r="112" spans="1:146">
      <c r="A112" s="104"/>
      <c r="B112" s="104"/>
      <c r="C112" s="279"/>
      <c r="D112" s="280"/>
      <c r="E112" s="273"/>
      <c r="F112" s="273"/>
      <c r="G112" s="273"/>
      <c r="H112" s="104"/>
      <c r="I112" s="282"/>
      <c r="J112" s="273"/>
      <c r="K112" s="273"/>
      <c r="L112" s="104"/>
      <c r="M112" s="104"/>
      <c r="N112" s="44" t="str">
        <f t="shared" si="1"/>
        <v>_2018</v>
      </c>
      <c r="CE112" s="212"/>
      <c r="CF112" s="213">
        <f>IF(ISNUMBER(SEARCH($H$2,$CG$3:$CG$3874)),MAX($CF$2:CF111)+1,0)</f>
        <v>0</v>
      </c>
      <c r="CG112" s="212" t="s">
        <v>1832</v>
      </c>
      <c r="CH112" s="212"/>
      <c r="CI112" s="212"/>
      <c r="CJ112" s="213" t="str">
        <f>IFERROR(VLOOKUP(ROWS($CJ$3:CJ112),CF112:$CG$3874,2,0),"")</f>
        <v/>
      </c>
      <c r="CK112" s="212" t="s">
        <v>1833</v>
      </c>
      <c r="CL112" s="212" t="s">
        <v>1834</v>
      </c>
      <c r="CM112" s="78">
        <v>43220</v>
      </c>
      <c r="CN112" s="212" t="s">
        <v>1835</v>
      </c>
      <c r="CO112" s="212" t="s">
        <v>1836</v>
      </c>
      <c r="CP112" s="212" t="s">
        <v>1837</v>
      </c>
      <c r="CQ112" s="212" t="s">
        <v>1838</v>
      </c>
      <c r="CR112" s="212" t="s">
        <v>1839</v>
      </c>
      <c r="CS112" s="44">
        <v>110</v>
      </c>
      <c r="CT112" s="44" t="s">
        <v>1840</v>
      </c>
      <c r="CU112" s="214">
        <v>15690</v>
      </c>
      <c r="CV112" s="212" t="s">
        <v>1841</v>
      </c>
      <c r="CW112" s="212" t="s">
        <v>1842</v>
      </c>
      <c r="CX112" s="44" t="s">
        <v>1831</v>
      </c>
      <c r="CY112" s="78">
        <v>43220</v>
      </c>
      <c r="CZ112" s="215" t="s">
        <v>601</v>
      </c>
      <c r="DA112" s="212" t="s">
        <v>512</v>
      </c>
      <c r="DB112" s="44" t="s">
        <v>802</v>
      </c>
      <c r="DC112" s="44" t="s">
        <v>1843</v>
      </c>
      <c r="DD112" s="44" t="s">
        <v>532</v>
      </c>
      <c r="DG112" s="213">
        <f>IF(ISNUMBER(SEARCH($L$2,$DH$3:$DH$3334)),MAX($DG$1:DG110)+1,0)</f>
        <v>0</v>
      </c>
      <c r="DH112" s="212" t="s">
        <v>36163</v>
      </c>
      <c r="DI112" s="212"/>
      <c r="DJ112" s="212"/>
      <c r="DK112" s="213" t="str">
        <f>IFERROR(VLOOKUP(ROWS($DK$3:DK112),DG112:DH3443,2,0),"")</f>
        <v/>
      </c>
      <c r="DL112" s="44">
        <v>110</v>
      </c>
      <c r="DM112" s="44" t="s">
        <v>35592</v>
      </c>
      <c r="DN112" s="44" t="s">
        <v>36151</v>
      </c>
      <c r="DO112" s="212" t="s">
        <v>36161</v>
      </c>
      <c r="DP112" s="212" t="s">
        <v>36162</v>
      </c>
      <c r="DQ112" s="44" t="s">
        <v>36164</v>
      </c>
      <c r="DR112" s="44" t="s">
        <v>35978</v>
      </c>
      <c r="DS112" s="44" t="s">
        <v>36159</v>
      </c>
      <c r="DT112" s="44" t="s">
        <v>36014</v>
      </c>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row>
    <row r="113" spans="1:146" ht="15.75">
      <c r="A113" s="104"/>
      <c r="B113" s="104"/>
      <c r="C113" s="279"/>
      <c r="D113" s="280"/>
      <c r="E113" s="273"/>
      <c r="F113" s="273"/>
      <c r="G113" s="273"/>
      <c r="H113" s="104"/>
      <c r="I113" s="282"/>
      <c r="J113" s="273"/>
      <c r="K113" s="273"/>
      <c r="L113" s="104"/>
      <c r="M113" s="104"/>
      <c r="N113" s="44" t="str">
        <f t="shared" si="1"/>
        <v>_2018</v>
      </c>
      <c r="CE113" s="212"/>
      <c r="CF113" s="213">
        <f>IF(ISNUMBER(SEARCH($H$2,$CG$3:$CG$3874)),MAX($CF$2:CF112)+1,0)</f>
        <v>0</v>
      </c>
      <c r="CG113" s="212" t="s">
        <v>1844</v>
      </c>
      <c r="CH113" s="212"/>
      <c r="CI113" s="212"/>
      <c r="CJ113" s="213" t="str">
        <f>IFERROR(VLOOKUP(ROWS($CJ$3:CJ113),CF113:$CG$3874,2,0),"")</f>
        <v/>
      </c>
      <c r="CK113" s="212" t="s">
        <v>1845</v>
      </c>
      <c r="CL113" s="212" t="s">
        <v>1846</v>
      </c>
      <c r="CM113" s="78">
        <v>43220</v>
      </c>
      <c r="CN113" s="212" t="s">
        <v>1847</v>
      </c>
      <c r="CO113" s="212" t="s">
        <v>1848</v>
      </c>
      <c r="CP113" s="212" t="s">
        <v>1849</v>
      </c>
      <c r="CQ113" s="212" t="s">
        <v>1850</v>
      </c>
      <c r="CR113" s="212" t="s">
        <v>1851</v>
      </c>
      <c r="CS113" s="44">
        <v>111</v>
      </c>
      <c r="CT113" s="44" t="s">
        <v>1852</v>
      </c>
      <c r="CU113" s="214">
        <v>15274</v>
      </c>
      <c r="CV113" s="212" t="s">
        <v>1853</v>
      </c>
      <c r="CW113" s="212" t="s">
        <v>1854</v>
      </c>
      <c r="CX113" s="44" t="s">
        <v>1831</v>
      </c>
      <c r="CY113" s="78">
        <v>43220</v>
      </c>
      <c r="CZ113" s="215" t="s">
        <v>601</v>
      </c>
      <c r="DA113" s="212" t="s">
        <v>512</v>
      </c>
      <c r="DB113" s="44" t="s">
        <v>641</v>
      </c>
      <c r="DC113" s="44" t="s">
        <v>1855</v>
      </c>
      <c r="DD113" s="44" t="s">
        <v>532</v>
      </c>
      <c r="DG113" s="213">
        <f>IF(ISNUMBER(SEARCH($L$2,$DH$3:$DH$3334)),MAX($DG$1:DG111)+1,0)</f>
        <v>0</v>
      </c>
      <c r="DH113" s="212" t="s">
        <v>36167</v>
      </c>
      <c r="DI113" s="212"/>
      <c r="DJ113" s="212"/>
      <c r="DK113" s="213" t="str">
        <f>IFERROR(VLOOKUP(ROWS($DK$3:DK113),DG113:DH3444,2,0),"")</f>
        <v/>
      </c>
      <c r="DL113" s="44">
        <v>111</v>
      </c>
      <c r="DM113" s="44" t="s">
        <v>35592</v>
      </c>
      <c r="DN113" s="44" t="s">
        <v>36151</v>
      </c>
      <c r="DO113" s="212" t="s">
        <v>36165</v>
      </c>
      <c r="DP113" s="216" t="s">
        <v>36166</v>
      </c>
      <c r="DQ113" s="217" t="s">
        <v>35978</v>
      </c>
      <c r="DR113" s="44" t="s">
        <v>35978</v>
      </c>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row>
    <row r="114" spans="1:146" s="232" customFormat="1">
      <c r="A114" s="104"/>
      <c r="B114" s="104"/>
      <c r="C114" s="279"/>
      <c r="D114" s="280"/>
      <c r="E114" s="273"/>
      <c r="F114" s="273"/>
      <c r="G114" s="273"/>
      <c r="H114" s="104"/>
      <c r="I114" s="282"/>
      <c r="J114" s="273"/>
      <c r="K114" s="273"/>
      <c r="L114" s="104"/>
      <c r="M114" s="104"/>
      <c r="N114" s="44" t="str">
        <f t="shared" si="1"/>
        <v>_2018</v>
      </c>
      <c r="O114" s="103"/>
      <c r="P114" s="103"/>
      <c r="Q114" s="103"/>
      <c r="R114" s="103"/>
      <c r="S114" s="100"/>
      <c r="T114" s="100"/>
      <c r="U114" s="100"/>
      <c r="V114" s="100"/>
      <c r="W114" s="100"/>
      <c r="X114" s="100"/>
      <c r="Y114" s="100"/>
      <c r="Z114" s="100"/>
      <c r="AA114" s="100"/>
      <c r="AB114" s="100"/>
      <c r="AC114" s="100"/>
      <c r="AD114" s="100"/>
      <c r="AE114" s="100"/>
      <c r="CE114" s="215"/>
      <c r="CF114" s="213">
        <f>IF(ISNUMBER(SEARCH($H$2,$CG$3:$CG$3874)),MAX($CF$2:CF113)+1,0)</f>
        <v>0</v>
      </c>
      <c r="CG114" s="215" t="s">
        <v>1856</v>
      </c>
      <c r="CH114" s="215"/>
      <c r="CI114" s="215"/>
      <c r="CJ114" s="213" t="str">
        <f>IFERROR(VLOOKUP(ROWS($CJ$3:CJ114),CF114:$CG$3874,2,0),"")</f>
        <v/>
      </c>
      <c r="CK114" s="215" t="s">
        <v>1857</v>
      </c>
      <c r="CL114" s="215" t="s">
        <v>1858</v>
      </c>
      <c r="CM114" s="231">
        <v>43708</v>
      </c>
      <c r="CN114" s="215" t="s">
        <v>1859</v>
      </c>
      <c r="CO114" s="215" t="s">
        <v>1860</v>
      </c>
      <c r="CP114" s="215" t="s">
        <v>1861</v>
      </c>
      <c r="CQ114" s="215" t="s">
        <v>1862</v>
      </c>
      <c r="CR114" s="215" t="s">
        <v>1863</v>
      </c>
      <c r="CS114" s="215">
        <v>112</v>
      </c>
      <c r="CT114" s="215" t="s">
        <v>1864</v>
      </c>
      <c r="CU114" s="233">
        <v>15733</v>
      </c>
      <c r="CV114" s="215" t="s">
        <v>1865</v>
      </c>
      <c r="CW114" s="215" t="s">
        <v>1866</v>
      </c>
      <c r="CX114" s="215" t="s">
        <v>1831</v>
      </c>
      <c r="CY114" s="231">
        <v>43708</v>
      </c>
      <c r="CZ114" s="215" t="s">
        <v>511</v>
      </c>
      <c r="DA114" s="215" t="s">
        <v>512</v>
      </c>
      <c r="DB114" s="215" t="s">
        <v>802</v>
      </c>
      <c r="DC114" s="215" t="s">
        <v>1867</v>
      </c>
      <c r="DD114" s="215" t="s">
        <v>515</v>
      </c>
      <c r="DG114" s="234">
        <f>IF(ISNUMBER(SEARCH($L$2,$DH$3:$DH$3334)),MAX($DG$1:DG112)+1,0)</f>
        <v>0</v>
      </c>
      <c r="DH114" s="215" t="s">
        <v>36170</v>
      </c>
      <c r="DI114" s="215"/>
      <c r="DJ114" s="215"/>
      <c r="DK114" s="234" t="str">
        <f>IFERROR(VLOOKUP(ROWS($DK$3:DK114),DG114:DH3445,2,0),"")</f>
        <v/>
      </c>
      <c r="DL114" s="215">
        <v>112</v>
      </c>
      <c r="DM114" s="215" t="s">
        <v>35592</v>
      </c>
      <c r="DN114" s="215" t="s">
        <v>36151</v>
      </c>
      <c r="DO114" s="215" t="s">
        <v>36168</v>
      </c>
      <c r="DP114" s="215" t="s">
        <v>36169</v>
      </c>
      <c r="DQ114" s="235" t="s">
        <v>36171</v>
      </c>
      <c r="DR114" s="215" t="s">
        <v>35717</v>
      </c>
      <c r="DS114" s="215" t="s">
        <v>35669</v>
      </c>
      <c r="DT114" s="215" t="s">
        <v>35903</v>
      </c>
      <c r="DU114" s="215" t="s">
        <v>35762</v>
      </c>
      <c r="DV114" s="215" t="s">
        <v>35600</v>
      </c>
      <c r="DW114" s="215" t="s">
        <v>35770</v>
      </c>
      <c r="DX114" s="215"/>
      <c r="DY114" s="215"/>
      <c r="DZ114" s="215"/>
      <c r="EA114" s="215"/>
      <c r="EB114" s="215"/>
      <c r="EC114" s="215"/>
      <c r="ED114" s="215"/>
      <c r="EE114" s="215"/>
      <c r="EF114" s="215"/>
      <c r="EG114" s="215"/>
      <c r="EH114" s="215"/>
      <c r="EI114" s="215"/>
      <c r="EJ114" s="215"/>
      <c r="EK114" s="215"/>
      <c r="EL114" s="215"/>
      <c r="EM114" s="215"/>
      <c r="EN114" s="215"/>
      <c r="EO114" s="215"/>
      <c r="EP114" s="215"/>
    </row>
    <row r="115" spans="1:146">
      <c r="A115" s="104"/>
      <c r="B115" s="104"/>
      <c r="C115" s="279"/>
      <c r="D115" s="280"/>
      <c r="E115" s="273"/>
      <c r="F115" s="273"/>
      <c r="G115" s="273"/>
      <c r="H115" s="104"/>
      <c r="I115" s="282"/>
      <c r="J115" s="273"/>
      <c r="K115" s="273"/>
      <c r="L115" s="104"/>
      <c r="M115" s="104"/>
      <c r="N115" s="44" t="str">
        <f t="shared" si="1"/>
        <v>_2018</v>
      </c>
      <c r="CE115" s="212"/>
      <c r="CF115" s="213">
        <f>IF(ISNUMBER(SEARCH($H$2,$CG$3:$CG$3874)),MAX($CF$2:CF114)+1,0)</f>
        <v>0</v>
      </c>
      <c r="CG115" s="212" t="s">
        <v>1868</v>
      </c>
      <c r="CH115" s="212"/>
      <c r="CI115" s="212"/>
      <c r="CJ115" s="213" t="str">
        <f>IFERROR(VLOOKUP(ROWS($CJ$3:CJ115),CF115:$CG$3874,2,0),"")</f>
        <v/>
      </c>
      <c r="CK115" s="212" t="s">
        <v>1869</v>
      </c>
      <c r="CL115" s="212" t="s">
        <v>1870</v>
      </c>
      <c r="CM115" s="78">
        <v>43708</v>
      </c>
      <c r="CN115" s="212" t="s">
        <v>1871</v>
      </c>
      <c r="CO115" s="212" t="s">
        <v>1872</v>
      </c>
      <c r="CP115" s="212" t="s">
        <v>1873</v>
      </c>
      <c r="CQ115" s="212" t="s">
        <v>1874</v>
      </c>
      <c r="CR115" s="212" t="s">
        <v>1875</v>
      </c>
      <c r="CS115" s="44">
        <v>113</v>
      </c>
      <c r="CT115" s="44" t="s">
        <v>1876</v>
      </c>
      <c r="CU115" s="214">
        <v>13818</v>
      </c>
      <c r="CV115" s="212" t="s">
        <v>1877</v>
      </c>
      <c r="CW115" s="212" t="s">
        <v>1631</v>
      </c>
      <c r="CX115" s="44" t="s">
        <v>1831</v>
      </c>
      <c r="CY115" s="78">
        <v>43708</v>
      </c>
      <c r="CZ115" s="215" t="s">
        <v>576</v>
      </c>
      <c r="DA115" s="212" t="s">
        <v>512</v>
      </c>
      <c r="DB115" s="44" t="s">
        <v>802</v>
      </c>
      <c r="DC115" s="44" t="s">
        <v>1878</v>
      </c>
      <c r="DD115" s="44" t="s">
        <v>532</v>
      </c>
      <c r="DG115" s="213">
        <f>IF(ISNUMBER(SEARCH($L$2,$DH$3:$DH$3334)),MAX($DG$1:DG113)+1,0)</f>
        <v>0</v>
      </c>
      <c r="DH115" s="212" t="s">
        <v>36173</v>
      </c>
      <c r="DI115" s="212"/>
      <c r="DJ115" s="212"/>
      <c r="DK115" s="213" t="str">
        <f>IFERROR(VLOOKUP(ROWS($DK$3:DK115),DG115:DH3446,2,0),"")</f>
        <v/>
      </c>
      <c r="DL115" s="44">
        <v>113</v>
      </c>
      <c r="DM115" s="44" t="s">
        <v>35592</v>
      </c>
      <c r="DN115" s="44" t="s">
        <v>36151</v>
      </c>
      <c r="DO115" s="212" t="s">
        <v>36168</v>
      </c>
      <c r="DP115" s="212" t="s">
        <v>36172</v>
      </c>
      <c r="DQ115" s="217" t="s">
        <v>35717</v>
      </c>
      <c r="DR115" s="44" t="s">
        <v>35717</v>
      </c>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row>
    <row r="116" spans="1:146">
      <c r="A116" s="104"/>
      <c r="B116" s="104"/>
      <c r="C116" s="279"/>
      <c r="D116" s="280"/>
      <c r="E116" s="273"/>
      <c r="F116" s="273"/>
      <c r="G116" s="273"/>
      <c r="H116" s="104"/>
      <c r="I116" s="282"/>
      <c r="J116" s="273"/>
      <c r="K116" s="273"/>
      <c r="L116" s="104"/>
      <c r="M116" s="104"/>
      <c r="N116" s="44" t="str">
        <f t="shared" si="1"/>
        <v>_2018</v>
      </c>
      <c r="CE116" s="212"/>
      <c r="CF116" s="213">
        <f>IF(ISNUMBER(SEARCH($H$2,$CG$3:$CG$3874)),MAX($CF$2:CF115)+1,0)</f>
        <v>0</v>
      </c>
      <c r="CG116" s="212" t="s">
        <v>1879</v>
      </c>
      <c r="CH116" s="212"/>
      <c r="CI116" s="212"/>
      <c r="CJ116" s="213" t="str">
        <f>IFERROR(VLOOKUP(ROWS($CJ$3:CJ116),CF116:$CG$3874,2,0),"")</f>
        <v/>
      </c>
      <c r="CK116" s="212" t="s">
        <v>1880</v>
      </c>
      <c r="CL116" s="212" t="s">
        <v>1881</v>
      </c>
      <c r="CM116" s="78">
        <v>43220</v>
      </c>
      <c r="CN116" s="212" t="s">
        <v>1882</v>
      </c>
      <c r="CO116" s="212" t="s">
        <v>1883</v>
      </c>
      <c r="CP116" s="212" t="s">
        <v>1884</v>
      </c>
      <c r="CQ116" s="212" t="s">
        <v>1885</v>
      </c>
      <c r="CR116" s="212" t="s">
        <v>1886</v>
      </c>
      <c r="CS116" s="44">
        <v>114</v>
      </c>
      <c r="CT116" s="44" t="s">
        <v>1887</v>
      </c>
      <c r="CU116" s="214">
        <v>13817</v>
      </c>
      <c r="CV116" s="212" t="s">
        <v>1888</v>
      </c>
      <c r="CW116" s="212" t="s">
        <v>1774</v>
      </c>
      <c r="CX116" s="44" t="s">
        <v>1831</v>
      </c>
      <c r="CY116" s="78">
        <v>43220</v>
      </c>
      <c r="CZ116" s="215" t="s">
        <v>545</v>
      </c>
      <c r="DA116" s="212" t="s">
        <v>512</v>
      </c>
      <c r="DB116" s="44" t="s">
        <v>641</v>
      </c>
      <c r="DC116" s="44" t="s">
        <v>986</v>
      </c>
      <c r="DD116" s="44" t="s">
        <v>532</v>
      </c>
      <c r="DG116" s="213">
        <f>IF(ISNUMBER(SEARCH($L$2,$DH$3:$DH$3334)),MAX($DG$1:DG114)+1,0)</f>
        <v>0</v>
      </c>
      <c r="DH116" s="212" t="s">
        <v>36177</v>
      </c>
      <c r="DI116" s="212"/>
      <c r="DJ116" s="212"/>
      <c r="DK116" s="213" t="str">
        <f>IFERROR(VLOOKUP(ROWS($DK$3:DK116),DG116:DH3447,2,0),"")</f>
        <v/>
      </c>
      <c r="DL116" s="44">
        <v>114</v>
      </c>
      <c r="DM116" s="44" t="s">
        <v>35592</v>
      </c>
      <c r="DN116" s="44" t="s">
        <v>36174</v>
      </c>
      <c r="DO116" s="212" t="s">
        <v>36175</v>
      </c>
      <c r="DP116" s="212" t="s">
        <v>36176</v>
      </c>
      <c r="DQ116" s="44" t="s">
        <v>35978</v>
      </c>
      <c r="DR116" s="44" t="s">
        <v>35978</v>
      </c>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row>
    <row r="117" spans="1:146" ht="15.75">
      <c r="A117" s="104"/>
      <c r="B117" s="104"/>
      <c r="C117" s="279"/>
      <c r="D117" s="280"/>
      <c r="E117" s="273"/>
      <c r="F117" s="273"/>
      <c r="G117" s="273"/>
      <c r="H117" s="104"/>
      <c r="I117" s="282"/>
      <c r="J117" s="273"/>
      <c r="K117" s="273"/>
      <c r="L117" s="104"/>
      <c r="M117" s="104"/>
      <c r="N117" s="44" t="str">
        <f t="shared" si="1"/>
        <v>_2018</v>
      </c>
      <c r="CE117" s="212"/>
      <c r="CF117" s="213">
        <f>IF(ISNUMBER(SEARCH($H$2,$CG$3:$CG$3874)),MAX($CF$2:CF116)+1,0)</f>
        <v>0</v>
      </c>
      <c r="CG117" s="212" t="s">
        <v>1889</v>
      </c>
      <c r="CH117" s="212"/>
      <c r="CI117" s="212"/>
      <c r="CJ117" s="213" t="str">
        <f>IFERROR(VLOOKUP(ROWS($CJ$3:CJ117),CF117:$CG$3874,2,0),"")</f>
        <v/>
      </c>
      <c r="CK117" s="212" t="s">
        <v>1890</v>
      </c>
      <c r="CL117" s="212" t="s">
        <v>1891</v>
      </c>
      <c r="CM117" s="78">
        <v>43708</v>
      </c>
      <c r="CN117" s="212" t="s">
        <v>1892</v>
      </c>
      <c r="CO117" s="212" t="s">
        <v>1893</v>
      </c>
      <c r="CP117" s="212" t="s">
        <v>1894</v>
      </c>
      <c r="CQ117" s="212" t="s">
        <v>1895</v>
      </c>
      <c r="CR117" s="212" t="s">
        <v>1896</v>
      </c>
      <c r="CS117" s="44">
        <v>115</v>
      </c>
      <c r="CT117" s="44" t="s">
        <v>1897</v>
      </c>
      <c r="CU117" s="214">
        <v>13472</v>
      </c>
      <c r="CV117" s="212" t="s">
        <v>1898</v>
      </c>
      <c r="CW117" s="212" t="s">
        <v>749</v>
      </c>
      <c r="CX117" s="44" t="s">
        <v>1059</v>
      </c>
      <c r="CY117" s="78">
        <v>43708</v>
      </c>
      <c r="CZ117" s="215" t="s">
        <v>1313</v>
      </c>
      <c r="DA117" s="212" t="s">
        <v>512</v>
      </c>
      <c r="DB117" s="44" t="s">
        <v>1899</v>
      </c>
      <c r="DC117" s="44" t="s">
        <v>1900</v>
      </c>
      <c r="DD117" s="44" t="s">
        <v>532</v>
      </c>
      <c r="DG117" s="213">
        <f>IF(ISNUMBER(SEARCH($L$2,$DH$3:$DH$3334)),MAX($DG$1:DG115)+1,0)</f>
        <v>0</v>
      </c>
      <c r="DH117" s="212" t="s">
        <v>36180</v>
      </c>
      <c r="DI117" s="212"/>
      <c r="DJ117" s="212"/>
      <c r="DK117" s="213" t="str">
        <f>IFERROR(VLOOKUP(ROWS($DK$3:DK117),DG117:DH3448,2,0),"")</f>
        <v/>
      </c>
      <c r="DL117" s="44">
        <v>115</v>
      </c>
      <c r="DM117" s="44" t="s">
        <v>36062</v>
      </c>
      <c r="DN117" s="44" t="s">
        <v>36009</v>
      </c>
      <c r="DO117" s="212" t="s">
        <v>36178</v>
      </c>
      <c r="DP117" s="216" t="s">
        <v>36179</v>
      </c>
      <c r="DQ117" s="217" t="s">
        <v>36181</v>
      </c>
      <c r="DR117" s="44" t="s">
        <v>35681</v>
      </c>
      <c r="DS117" s="44" t="s">
        <v>35982</v>
      </c>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row>
    <row r="118" spans="1:146">
      <c r="A118" s="104"/>
      <c r="B118" s="104"/>
      <c r="C118" s="279"/>
      <c r="D118" s="280"/>
      <c r="E118" s="273"/>
      <c r="F118" s="273"/>
      <c r="G118" s="273"/>
      <c r="H118" s="104"/>
      <c r="I118" s="282"/>
      <c r="J118" s="273"/>
      <c r="K118" s="273"/>
      <c r="L118" s="104"/>
      <c r="M118" s="104"/>
      <c r="N118" s="44" t="str">
        <f t="shared" si="1"/>
        <v>_2018</v>
      </c>
      <c r="CE118" s="212"/>
      <c r="CF118" s="213">
        <f>IF(ISNUMBER(SEARCH($H$2,$CG$3:$CG$3874)),MAX($CF$2:CF117)+1,0)</f>
        <v>0</v>
      </c>
      <c r="CG118" s="212" t="s">
        <v>1901</v>
      </c>
      <c r="CH118" s="212"/>
      <c r="CI118" s="212"/>
      <c r="CJ118" s="213" t="str">
        <f>IFERROR(VLOOKUP(ROWS($CJ$3:CJ118),CF118:$CG$3874,2,0),"")</f>
        <v/>
      </c>
      <c r="CK118" s="212" t="s">
        <v>1902</v>
      </c>
      <c r="CL118" s="212" t="s">
        <v>1903</v>
      </c>
      <c r="CM118" s="78">
        <v>43220</v>
      </c>
      <c r="CN118" s="212" t="s">
        <v>1904</v>
      </c>
      <c r="CO118" s="212" t="s">
        <v>1905</v>
      </c>
      <c r="CP118" s="212" t="s">
        <v>1906</v>
      </c>
      <c r="CQ118" s="212" t="s">
        <v>1907</v>
      </c>
      <c r="CR118" s="212" t="s">
        <v>1908</v>
      </c>
      <c r="CS118" s="44">
        <v>116</v>
      </c>
      <c r="CT118" s="44" t="s">
        <v>1909</v>
      </c>
      <c r="CU118" s="214">
        <v>4710</v>
      </c>
      <c r="CV118" s="212" t="s">
        <v>1910</v>
      </c>
      <c r="CW118" s="212" t="s">
        <v>1774</v>
      </c>
      <c r="CX118" s="44" t="s">
        <v>735</v>
      </c>
      <c r="CY118" s="78">
        <v>43220</v>
      </c>
      <c r="CZ118" s="215" t="s">
        <v>640</v>
      </c>
      <c r="DA118" s="212" t="s">
        <v>512</v>
      </c>
      <c r="DB118" s="44" t="s">
        <v>1911</v>
      </c>
      <c r="DC118" s="44" t="s">
        <v>986</v>
      </c>
      <c r="DD118" s="44" t="s">
        <v>563</v>
      </c>
      <c r="DG118" s="213">
        <f>IF(ISNUMBER(SEARCH($L$2,$DH$3:$DH$3334)),MAX($DG$1:DG116)+1,0)</f>
        <v>0</v>
      </c>
      <c r="DH118" s="212" t="s">
        <v>36185</v>
      </c>
      <c r="DI118" s="212"/>
      <c r="DJ118" s="212"/>
      <c r="DK118" s="213" t="str">
        <f>IFERROR(VLOOKUP(ROWS($DK$3:DK118),DG118:DH3449,2,0),"")</f>
        <v/>
      </c>
      <c r="DL118" s="44">
        <v>116</v>
      </c>
      <c r="DM118" s="44" t="s">
        <v>35592</v>
      </c>
      <c r="DN118" s="44" t="s">
        <v>36182</v>
      </c>
      <c r="DO118" s="212" t="s">
        <v>36183</v>
      </c>
      <c r="DP118" s="212" t="s">
        <v>36184</v>
      </c>
      <c r="DQ118" s="44" t="s">
        <v>36186</v>
      </c>
      <c r="DR118" s="44" t="s">
        <v>35689</v>
      </c>
      <c r="DS118" s="44" t="s">
        <v>35664</v>
      </c>
      <c r="DT118" s="44" t="s">
        <v>35903</v>
      </c>
      <c r="DU118" s="44" t="s">
        <v>36187</v>
      </c>
      <c r="DV118" s="44" t="s">
        <v>35904</v>
      </c>
      <c r="DW118" s="44" t="s">
        <v>35901</v>
      </c>
      <c r="DX118" s="44" t="s">
        <v>36188</v>
      </c>
      <c r="DY118" s="44" t="s">
        <v>35762</v>
      </c>
      <c r="DZ118" s="44" t="s">
        <v>35740</v>
      </c>
      <c r="EA118" s="44" t="s">
        <v>36189</v>
      </c>
      <c r="EB118" s="44" t="s">
        <v>36015</v>
      </c>
      <c r="EC118" s="44"/>
      <c r="ED118" s="44"/>
      <c r="EE118" s="44"/>
      <c r="EF118" s="44"/>
      <c r="EG118" s="44"/>
      <c r="EH118" s="44"/>
      <c r="EI118" s="44"/>
      <c r="EJ118" s="44"/>
      <c r="EK118" s="44"/>
      <c r="EL118" s="44"/>
      <c r="EM118" s="44"/>
      <c r="EN118" s="44"/>
      <c r="EO118" s="44"/>
      <c r="EP118" s="44"/>
    </row>
    <row r="119" spans="1:146">
      <c r="A119" s="104"/>
      <c r="B119" s="104"/>
      <c r="C119" s="279"/>
      <c r="D119" s="280"/>
      <c r="E119" s="273"/>
      <c r="F119" s="273"/>
      <c r="G119" s="273"/>
      <c r="H119" s="104"/>
      <c r="I119" s="282"/>
      <c r="J119" s="273"/>
      <c r="K119" s="273"/>
      <c r="L119" s="104"/>
      <c r="M119" s="104"/>
      <c r="N119" s="44" t="str">
        <f t="shared" si="1"/>
        <v>_2018</v>
      </c>
      <c r="CE119" s="212"/>
      <c r="CF119" s="213">
        <f>IF(ISNUMBER(SEARCH($H$2,$CG$3:$CG$3874)),MAX($CF$2:CF118)+1,0)</f>
        <v>0</v>
      </c>
      <c r="CG119" s="212" t="s">
        <v>1912</v>
      </c>
      <c r="CH119" s="212"/>
      <c r="CI119" s="212"/>
      <c r="CJ119" s="213" t="str">
        <f>IFERROR(VLOOKUP(ROWS($CJ$3:CJ119),CF119:$CG$3874,2,0),"")</f>
        <v/>
      </c>
      <c r="CK119" s="212" t="s">
        <v>1913</v>
      </c>
      <c r="CL119" s="212" t="s">
        <v>1914</v>
      </c>
      <c r="CM119" s="78">
        <v>43220</v>
      </c>
      <c r="CN119" s="212" t="s">
        <v>1915</v>
      </c>
      <c r="CO119" s="212" t="s">
        <v>1916</v>
      </c>
      <c r="CP119" s="212" t="s">
        <v>1917</v>
      </c>
      <c r="CQ119" s="212" t="s">
        <v>1918</v>
      </c>
      <c r="CR119" s="212" t="s">
        <v>1919</v>
      </c>
      <c r="CS119" s="44">
        <v>117</v>
      </c>
      <c r="CT119" s="44" t="s">
        <v>1920</v>
      </c>
      <c r="CU119" s="214">
        <v>13798</v>
      </c>
      <c r="CV119" s="212" t="s">
        <v>1921</v>
      </c>
      <c r="CW119" s="212" t="s">
        <v>1774</v>
      </c>
      <c r="CX119" s="44" t="s">
        <v>735</v>
      </c>
      <c r="CY119" s="78">
        <v>43220</v>
      </c>
      <c r="CZ119" s="215" t="s">
        <v>640</v>
      </c>
      <c r="DA119" s="212" t="s">
        <v>512</v>
      </c>
      <c r="DB119" s="44" t="s">
        <v>1911</v>
      </c>
      <c r="DC119" s="44" t="s">
        <v>986</v>
      </c>
      <c r="DD119" s="44" t="s">
        <v>563</v>
      </c>
      <c r="DG119" s="213">
        <f>IF(ISNUMBER(SEARCH($L$2,$DH$3:$DH$3334)),MAX($DG$1:DG117)+1,0)</f>
        <v>0</v>
      </c>
      <c r="DH119" s="212" t="s">
        <v>36192</v>
      </c>
      <c r="DI119" s="212"/>
      <c r="DJ119" s="212"/>
      <c r="DK119" s="213" t="str">
        <f>IFERROR(VLOOKUP(ROWS($DK$3:DK119),DG119:DH3450,2,0),"")</f>
        <v/>
      </c>
      <c r="DL119" s="44">
        <v>117</v>
      </c>
      <c r="DM119" s="44" t="s">
        <v>35592</v>
      </c>
      <c r="DN119" s="44" t="s">
        <v>36182</v>
      </c>
      <c r="DO119" s="212" t="s">
        <v>36190</v>
      </c>
      <c r="DP119" s="212" t="s">
        <v>36191</v>
      </c>
      <c r="DQ119" s="44" t="s">
        <v>36193</v>
      </c>
      <c r="DR119" s="44" t="s">
        <v>36089</v>
      </c>
      <c r="DS119" s="44" t="s">
        <v>36194</v>
      </c>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row>
    <row r="120" spans="1:146">
      <c r="A120" s="104"/>
      <c r="B120" s="104"/>
      <c r="C120" s="279"/>
      <c r="D120" s="280"/>
      <c r="E120" s="273"/>
      <c r="F120" s="273"/>
      <c r="G120" s="273"/>
      <c r="H120" s="104"/>
      <c r="I120" s="282"/>
      <c r="J120" s="273"/>
      <c r="K120" s="273"/>
      <c r="L120" s="104"/>
      <c r="M120" s="104"/>
      <c r="N120" s="44" t="str">
        <f t="shared" si="1"/>
        <v>_2018</v>
      </c>
      <c r="CE120" s="212"/>
      <c r="CF120" s="213">
        <f>IF(ISNUMBER(SEARCH($H$2,$CG$3:$CG$3874)),MAX($CF$2:CF119)+1,0)</f>
        <v>0</v>
      </c>
      <c r="CG120" s="212" t="s">
        <v>1922</v>
      </c>
      <c r="CH120" s="212"/>
      <c r="CI120" s="212"/>
      <c r="CJ120" s="213" t="str">
        <f>IFERROR(VLOOKUP(ROWS($CJ$3:CJ120),CF120:$CG$3874,2,0),"")</f>
        <v/>
      </c>
      <c r="CK120" s="212" t="s">
        <v>1923</v>
      </c>
      <c r="CL120" s="212" t="s">
        <v>1924</v>
      </c>
      <c r="CM120" s="78">
        <v>43220</v>
      </c>
      <c r="CN120" s="212" t="s">
        <v>1925</v>
      </c>
      <c r="CO120" s="212" t="s">
        <v>1926</v>
      </c>
      <c r="CP120" s="212" t="s">
        <v>1927</v>
      </c>
      <c r="CQ120" s="212" t="s">
        <v>1928</v>
      </c>
      <c r="CR120" s="212" t="s">
        <v>1929</v>
      </c>
      <c r="CS120" s="44">
        <v>118</v>
      </c>
      <c r="CT120" s="44" t="s">
        <v>1930</v>
      </c>
      <c r="CU120" s="214">
        <v>12526</v>
      </c>
      <c r="CV120" s="212" t="s">
        <v>1931</v>
      </c>
      <c r="CW120" s="212" t="s">
        <v>1774</v>
      </c>
      <c r="CX120" s="44" t="s">
        <v>735</v>
      </c>
      <c r="CY120" s="78">
        <v>43220</v>
      </c>
      <c r="CZ120" s="215" t="s">
        <v>640</v>
      </c>
      <c r="DA120" s="212" t="s">
        <v>512</v>
      </c>
      <c r="DB120" s="44" t="s">
        <v>1911</v>
      </c>
      <c r="DC120" s="44" t="s">
        <v>986</v>
      </c>
      <c r="DD120" s="44" t="s">
        <v>563</v>
      </c>
      <c r="DG120" s="213">
        <f>IF(ISNUMBER(SEARCH($L$2,$DH$3:$DH$3334)),MAX($DG$1:DG118)+1,0)</f>
        <v>0</v>
      </c>
      <c r="DH120" s="212" t="s">
        <v>36197</v>
      </c>
      <c r="DI120" s="212"/>
      <c r="DJ120" s="212"/>
      <c r="DK120" s="213" t="str">
        <f>IFERROR(VLOOKUP(ROWS($DK$3:DK120),DG120:DH3451,2,0),"")</f>
        <v/>
      </c>
      <c r="DL120" s="44">
        <v>118</v>
      </c>
      <c r="DM120" s="44" t="s">
        <v>35592</v>
      </c>
      <c r="DN120" s="44" t="s">
        <v>36182</v>
      </c>
      <c r="DO120" s="212" t="s">
        <v>36195</v>
      </c>
      <c r="DP120" s="212" t="s">
        <v>36196</v>
      </c>
      <c r="DQ120" s="44" t="s">
        <v>36198</v>
      </c>
      <c r="DR120" s="44" t="s">
        <v>36199</v>
      </c>
      <c r="DS120" s="44" t="s">
        <v>36200</v>
      </c>
      <c r="DT120" s="44" t="s">
        <v>36201</v>
      </c>
      <c r="DU120" s="44" t="s">
        <v>36202</v>
      </c>
      <c r="DV120" s="44"/>
      <c r="DW120" s="44"/>
      <c r="DX120" s="44"/>
      <c r="DY120" s="44"/>
      <c r="DZ120" s="44"/>
      <c r="EA120" s="44"/>
      <c r="EB120" s="44"/>
      <c r="EC120" s="44"/>
      <c r="ED120" s="44"/>
      <c r="EE120" s="44"/>
      <c r="EF120" s="44"/>
      <c r="EG120" s="44"/>
      <c r="EH120" s="44"/>
      <c r="EI120" s="44"/>
      <c r="EJ120" s="44"/>
      <c r="EK120" s="44"/>
      <c r="EL120" s="44"/>
      <c r="EM120" s="44"/>
      <c r="EN120" s="44"/>
      <c r="EO120" s="44"/>
      <c r="EP120" s="44"/>
    </row>
    <row r="121" spans="1:146">
      <c r="A121" s="104"/>
      <c r="B121" s="104"/>
      <c r="C121" s="279"/>
      <c r="D121" s="280"/>
      <c r="E121" s="273"/>
      <c r="F121" s="273"/>
      <c r="G121" s="273"/>
      <c r="H121" s="104"/>
      <c r="I121" s="282"/>
      <c r="J121" s="273"/>
      <c r="K121" s="273"/>
      <c r="L121" s="104"/>
      <c r="M121" s="104"/>
      <c r="N121" s="44" t="str">
        <f t="shared" si="1"/>
        <v>_2018</v>
      </c>
      <c r="CE121" s="212"/>
      <c r="CF121" s="213">
        <f>IF(ISNUMBER(SEARCH($H$2,$CG$3:$CG$3874)),MAX($CF$2:CF120)+1,0)</f>
        <v>0</v>
      </c>
      <c r="CG121" s="212" t="s">
        <v>1932</v>
      </c>
      <c r="CH121" s="212"/>
      <c r="CI121" s="212"/>
      <c r="CJ121" s="213" t="str">
        <f>IFERROR(VLOOKUP(ROWS($CJ$3:CJ121),CF121:$CG$3874,2,0),"")</f>
        <v/>
      </c>
      <c r="CK121" s="212" t="s">
        <v>1933</v>
      </c>
      <c r="CL121" s="212" t="s">
        <v>1934</v>
      </c>
      <c r="CM121" s="78">
        <v>43131</v>
      </c>
      <c r="CN121" s="212" t="s">
        <v>1935</v>
      </c>
      <c r="CO121" s="212" t="s">
        <v>1936</v>
      </c>
      <c r="CP121" s="212" t="s">
        <v>1937</v>
      </c>
      <c r="CQ121" s="212" t="s">
        <v>1938</v>
      </c>
      <c r="CR121" s="212" t="s">
        <v>1939</v>
      </c>
      <c r="CS121" s="44">
        <v>119</v>
      </c>
      <c r="CT121" s="44" t="s">
        <v>1940</v>
      </c>
      <c r="CU121" s="214">
        <v>13866</v>
      </c>
      <c r="CV121" s="212" t="s">
        <v>1941</v>
      </c>
      <c r="CW121" s="212" t="s">
        <v>1942</v>
      </c>
      <c r="CX121" s="44" t="s">
        <v>1943</v>
      </c>
      <c r="CY121" s="78">
        <v>43131</v>
      </c>
      <c r="CZ121" s="215" t="s">
        <v>576</v>
      </c>
      <c r="DA121" s="212" t="s">
        <v>529</v>
      </c>
      <c r="DB121" s="44" t="s">
        <v>530</v>
      </c>
      <c r="DC121" s="44" t="s">
        <v>1944</v>
      </c>
      <c r="DD121" s="44" t="s">
        <v>532</v>
      </c>
      <c r="DG121" s="213">
        <f>IF(ISNUMBER(SEARCH($L$2,$DH$3:$DH$3334)),MAX($DG$1:DG119)+1,0)</f>
        <v>0</v>
      </c>
      <c r="DH121" s="212" t="s">
        <v>36206</v>
      </c>
      <c r="DI121" s="212"/>
      <c r="DJ121" s="212"/>
      <c r="DK121" s="213" t="str">
        <f>IFERROR(VLOOKUP(ROWS($DK$3:DK121),DG121:DH3452,2,0),"")</f>
        <v/>
      </c>
      <c r="DL121" s="44">
        <v>119</v>
      </c>
      <c r="DM121" s="44" t="s">
        <v>35592</v>
      </c>
      <c r="DN121" s="44" t="s">
        <v>36203</v>
      </c>
      <c r="DO121" s="212" t="s">
        <v>36204</v>
      </c>
      <c r="DP121" s="212" t="s">
        <v>36205</v>
      </c>
      <c r="DQ121" s="44" t="s">
        <v>35627</v>
      </c>
      <c r="DR121" s="44" t="s">
        <v>35627</v>
      </c>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row>
    <row r="122" spans="1:146">
      <c r="A122" s="104"/>
      <c r="B122" s="104"/>
      <c r="C122" s="279"/>
      <c r="D122" s="280"/>
      <c r="E122" s="273"/>
      <c r="F122" s="273"/>
      <c r="G122" s="273"/>
      <c r="H122" s="104"/>
      <c r="I122" s="282"/>
      <c r="J122" s="273"/>
      <c r="K122" s="273"/>
      <c r="L122" s="104"/>
      <c r="M122" s="104"/>
      <c r="N122" s="44" t="str">
        <f t="shared" si="1"/>
        <v>_2018</v>
      </c>
      <c r="CE122" s="212"/>
      <c r="CF122" s="213">
        <f>IF(ISNUMBER(SEARCH($H$2,$CG$3:$CG$3874)),MAX($CF$2:CF121)+1,0)</f>
        <v>0</v>
      </c>
      <c r="CG122" s="212" t="s">
        <v>1945</v>
      </c>
      <c r="CH122" s="212"/>
      <c r="CI122" s="212"/>
      <c r="CJ122" s="213" t="str">
        <f>IFERROR(VLOOKUP(ROWS($CJ$3:CJ122),CF122:$CG$3874,2,0),"")</f>
        <v/>
      </c>
      <c r="CK122" s="212" t="s">
        <v>1946</v>
      </c>
      <c r="CL122" s="212" t="s">
        <v>1947</v>
      </c>
      <c r="CM122" s="78">
        <v>43220</v>
      </c>
      <c r="CN122" s="212" t="s">
        <v>1948</v>
      </c>
      <c r="CO122" s="212" t="s">
        <v>1949</v>
      </c>
      <c r="CP122" s="212" t="s">
        <v>1950</v>
      </c>
      <c r="CQ122" s="212" t="s">
        <v>1951</v>
      </c>
      <c r="CR122" s="212" t="s">
        <v>1952</v>
      </c>
      <c r="CS122" s="44">
        <v>120</v>
      </c>
      <c r="CT122" s="44" t="s">
        <v>1953</v>
      </c>
      <c r="CU122" s="214">
        <v>13572</v>
      </c>
      <c r="CV122" s="212" t="s">
        <v>1954</v>
      </c>
      <c r="CW122" s="212" t="s">
        <v>1774</v>
      </c>
      <c r="CX122" s="44" t="s">
        <v>1632</v>
      </c>
      <c r="CY122" s="78">
        <v>43220</v>
      </c>
      <c r="CZ122" s="215" t="s">
        <v>545</v>
      </c>
      <c r="DA122" s="212" t="s">
        <v>512</v>
      </c>
      <c r="DB122" s="44" t="s">
        <v>641</v>
      </c>
      <c r="DC122" s="44" t="s">
        <v>986</v>
      </c>
      <c r="DD122" s="44" t="s">
        <v>563</v>
      </c>
      <c r="DG122" s="213">
        <f>IF(ISNUMBER(SEARCH($L$2,$DH$3:$DH$3334)),MAX($DG$1:DG120)+1,0)</f>
        <v>0</v>
      </c>
      <c r="DH122" s="212" t="s">
        <v>36209</v>
      </c>
      <c r="DI122" s="212"/>
      <c r="DJ122" s="212"/>
      <c r="DK122" s="213" t="str">
        <f>IFERROR(VLOOKUP(ROWS($DK$3:DK122),DG122:DH3453,2,0),"")</f>
        <v/>
      </c>
      <c r="DL122" s="44">
        <v>120</v>
      </c>
      <c r="DM122" s="44" t="s">
        <v>35592</v>
      </c>
      <c r="DN122" s="44" t="s">
        <v>36182</v>
      </c>
      <c r="DO122" s="212" t="s">
        <v>36207</v>
      </c>
      <c r="DP122" s="212" t="s">
        <v>36208</v>
      </c>
      <c r="DQ122" s="44" t="s">
        <v>36210</v>
      </c>
      <c r="DR122" s="44" t="s">
        <v>36211</v>
      </c>
      <c r="DS122" s="44" t="s">
        <v>35601</v>
      </c>
      <c r="DT122" s="44" t="s">
        <v>36160</v>
      </c>
      <c r="DU122" s="44" t="s">
        <v>35770</v>
      </c>
      <c r="DV122" s="44"/>
      <c r="DW122" s="44"/>
      <c r="DX122" s="44"/>
      <c r="DY122" s="44"/>
      <c r="DZ122" s="44"/>
      <c r="EA122" s="44"/>
      <c r="EB122" s="44"/>
      <c r="EC122" s="44"/>
      <c r="ED122" s="44"/>
      <c r="EE122" s="44"/>
      <c r="EF122" s="44"/>
      <c r="EG122" s="44"/>
      <c r="EH122" s="44"/>
      <c r="EI122" s="44"/>
      <c r="EJ122" s="44"/>
      <c r="EK122" s="44"/>
      <c r="EL122" s="44"/>
      <c r="EM122" s="44"/>
      <c r="EN122" s="44"/>
      <c r="EO122" s="44"/>
      <c r="EP122" s="44"/>
    </row>
    <row r="123" spans="1:146" s="232" customFormat="1">
      <c r="A123" s="104"/>
      <c r="B123" s="273"/>
      <c r="C123" s="279"/>
      <c r="D123" s="280"/>
      <c r="E123" s="273"/>
      <c r="F123" s="273"/>
      <c r="G123" s="273"/>
      <c r="H123" s="104"/>
      <c r="I123" s="282"/>
      <c r="J123" s="273"/>
      <c r="K123" s="273"/>
      <c r="L123" s="104"/>
      <c r="M123" s="104"/>
      <c r="N123" s="44" t="str">
        <f t="shared" si="1"/>
        <v>_2018</v>
      </c>
      <c r="O123" s="103"/>
      <c r="P123" s="103"/>
      <c r="Q123" s="103"/>
      <c r="R123" s="103"/>
      <c r="S123" s="100"/>
      <c r="T123" s="100"/>
      <c r="U123" s="100"/>
      <c r="V123" s="100"/>
      <c r="W123" s="100"/>
      <c r="X123" s="100"/>
      <c r="Y123" s="100"/>
      <c r="Z123" s="100"/>
      <c r="AA123" s="100"/>
      <c r="AB123" s="100"/>
      <c r="AC123" s="100"/>
      <c r="AD123" s="100"/>
      <c r="AE123" s="100"/>
      <c r="CE123" s="215"/>
      <c r="CF123" s="213">
        <f>IF(ISNUMBER(SEARCH($H$2,$CG$3:$CG$3874)),MAX($CF$2:CF122)+1,0)</f>
        <v>0</v>
      </c>
      <c r="CG123" s="215" t="s">
        <v>1955</v>
      </c>
      <c r="CH123" s="215"/>
      <c r="CI123" s="215"/>
      <c r="CJ123" s="213" t="str">
        <f>IFERROR(VLOOKUP(ROWS($CJ$3:CJ123),CF123:$CG$3874,2,0),"")</f>
        <v/>
      </c>
      <c r="CK123" s="215" t="s">
        <v>1956</v>
      </c>
      <c r="CL123" s="215" t="s">
        <v>1957</v>
      </c>
      <c r="CM123" s="231">
        <v>44196</v>
      </c>
      <c r="CN123" s="215" t="s">
        <v>1958</v>
      </c>
      <c r="CO123" s="215" t="s">
        <v>1959</v>
      </c>
      <c r="CP123" s="215" t="s">
        <v>1960</v>
      </c>
      <c r="CQ123" s="215" t="s">
        <v>1961</v>
      </c>
      <c r="CR123" s="215" t="s">
        <v>1962</v>
      </c>
      <c r="CS123" s="215">
        <v>121</v>
      </c>
      <c r="CT123" s="215" t="s">
        <v>1963</v>
      </c>
      <c r="CU123" s="233">
        <v>11150</v>
      </c>
      <c r="CV123" s="215" t="s">
        <v>1964</v>
      </c>
      <c r="CW123" s="215" t="s">
        <v>1535</v>
      </c>
      <c r="CX123" s="215" t="s">
        <v>1965</v>
      </c>
      <c r="CY123" s="231">
        <v>44196</v>
      </c>
      <c r="CZ123" s="215" t="s">
        <v>545</v>
      </c>
      <c r="DA123" s="215" t="s">
        <v>529</v>
      </c>
      <c r="DB123" s="215" t="s">
        <v>530</v>
      </c>
      <c r="DC123" s="215" t="s">
        <v>1966</v>
      </c>
      <c r="DD123" s="215" t="s">
        <v>532</v>
      </c>
      <c r="DG123" s="234">
        <f>IF(ISNUMBER(SEARCH($L$2,$DH$3:$DH$3334)),MAX($DG$1:DG121)+1,0)</f>
        <v>0</v>
      </c>
      <c r="DH123" s="215" t="s">
        <v>36214</v>
      </c>
      <c r="DI123" s="215"/>
      <c r="DJ123" s="215"/>
      <c r="DK123" s="234" t="str">
        <f>IFERROR(VLOOKUP(ROWS($DK$3:DK123),DG123:DH3454,2,0),"")</f>
        <v/>
      </c>
      <c r="DL123" s="215">
        <v>121</v>
      </c>
      <c r="DM123" s="215" t="s">
        <v>35592</v>
      </c>
      <c r="DN123" s="215" t="s">
        <v>36182</v>
      </c>
      <c r="DO123" s="215" t="s">
        <v>36212</v>
      </c>
      <c r="DP123" s="215" t="s">
        <v>36213</v>
      </c>
      <c r="DQ123" s="215" t="s">
        <v>35627</v>
      </c>
      <c r="DR123" s="215" t="s">
        <v>35627</v>
      </c>
      <c r="DS123" s="215"/>
      <c r="DT123" s="215"/>
      <c r="DU123" s="215"/>
      <c r="DV123" s="215"/>
      <c r="DW123" s="215"/>
      <c r="DX123" s="215"/>
      <c r="DY123" s="215"/>
      <c r="DZ123" s="215"/>
      <c r="EA123" s="215"/>
      <c r="EB123" s="215"/>
      <c r="EC123" s="215"/>
      <c r="ED123" s="215"/>
      <c r="EE123" s="215"/>
      <c r="EF123" s="215"/>
      <c r="EG123" s="215"/>
      <c r="EH123" s="215"/>
      <c r="EI123" s="215"/>
      <c r="EJ123" s="215"/>
      <c r="EK123" s="215"/>
      <c r="EL123" s="215"/>
      <c r="EM123" s="215"/>
      <c r="EN123" s="215"/>
      <c r="EO123" s="215"/>
      <c r="EP123" s="215"/>
    </row>
    <row r="124" spans="1:146" s="232" customFormat="1">
      <c r="A124" s="104"/>
      <c r="B124" s="104"/>
      <c r="C124" s="279"/>
      <c r="D124" s="280"/>
      <c r="E124" s="273"/>
      <c r="F124" s="273"/>
      <c r="G124" s="273"/>
      <c r="H124" s="104"/>
      <c r="I124" s="282"/>
      <c r="J124" s="273"/>
      <c r="K124" s="273"/>
      <c r="L124" s="104"/>
      <c r="M124" s="104"/>
      <c r="N124" s="44" t="str">
        <f t="shared" si="1"/>
        <v>_2018</v>
      </c>
      <c r="O124" s="103"/>
      <c r="P124" s="103"/>
      <c r="Q124" s="103"/>
      <c r="R124" s="103"/>
      <c r="S124" s="100"/>
      <c r="T124" s="100"/>
      <c r="U124" s="100"/>
      <c r="V124" s="100"/>
      <c r="W124" s="100"/>
      <c r="X124" s="100"/>
      <c r="Y124" s="100"/>
      <c r="Z124" s="100"/>
      <c r="AA124" s="100"/>
      <c r="AB124" s="100"/>
      <c r="AC124" s="100"/>
      <c r="AD124" s="100"/>
      <c r="AE124" s="100"/>
      <c r="CE124" s="215"/>
      <c r="CF124" s="213">
        <f>IF(ISNUMBER(SEARCH($H$2,$CG$3:$CG$3874)),MAX($CF$2:CF123)+1,0)</f>
        <v>0</v>
      </c>
      <c r="CG124" s="215" t="s">
        <v>1967</v>
      </c>
      <c r="CH124" s="215"/>
      <c r="CI124" s="215"/>
      <c r="CJ124" s="213" t="str">
        <f>IFERROR(VLOOKUP(ROWS($CJ$3:CJ124),CF124:$CG$3874,2,0),"")</f>
        <v/>
      </c>
      <c r="CK124" s="215" t="s">
        <v>1968</v>
      </c>
      <c r="CL124" s="215" t="s">
        <v>1969</v>
      </c>
      <c r="CM124" s="231">
        <v>43220</v>
      </c>
      <c r="CN124" s="215" t="s">
        <v>1970</v>
      </c>
      <c r="CO124" s="215" t="s">
        <v>1971</v>
      </c>
      <c r="CP124" s="215" t="s">
        <v>1972</v>
      </c>
      <c r="CQ124" s="215" t="s">
        <v>1973</v>
      </c>
      <c r="CR124" s="215" t="s">
        <v>1974</v>
      </c>
      <c r="CS124" s="215">
        <v>122</v>
      </c>
      <c r="CT124" s="215" t="s">
        <v>1975</v>
      </c>
      <c r="CU124" s="233">
        <v>11732</v>
      </c>
      <c r="CV124" s="215" t="s">
        <v>1976</v>
      </c>
      <c r="CW124" s="215" t="s">
        <v>1774</v>
      </c>
      <c r="CX124" s="215" t="s">
        <v>1632</v>
      </c>
      <c r="CY124" s="231">
        <v>43220</v>
      </c>
      <c r="CZ124" s="215" t="s">
        <v>528</v>
      </c>
      <c r="DA124" s="215" t="s">
        <v>512</v>
      </c>
      <c r="DB124" s="215" t="s">
        <v>641</v>
      </c>
      <c r="DC124" s="215" t="s">
        <v>986</v>
      </c>
      <c r="DD124" s="215" t="s">
        <v>563</v>
      </c>
      <c r="DG124" s="234">
        <f>IF(ISNUMBER(SEARCH($L$2,$DH$3:$DH$3334)),MAX($DG$1:DG122)+1,0)</f>
        <v>0</v>
      </c>
      <c r="DH124" s="215" t="s">
        <v>36218</v>
      </c>
      <c r="DI124" s="215"/>
      <c r="DJ124" s="215"/>
      <c r="DK124" s="234" t="str">
        <f>IFERROR(VLOOKUP(ROWS($DK$3:DK124),DG124:DH3455,2,0),"")</f>
        <v/>
      </c>
      <c r="DL124" s="215">
        <v>122</v>
      </c>
      <c r="DM124" s="215" t="s">
        <v>35592</v>
      </c>
      <c r="DN124" s="215" t="s">
        <v>36215</v>
      </c>
      <c r="DO124" s="215" t="s">
        <v>36216</v>
      </c>
      <c r="DP124" s="215" t="s">
        <v>36217</v>
      </c>
      <c r="DQ124" s="215" t="s">
        <v>36219</v>
      </c>
      <c r="DR124" s="215" t="s">
        <v>35733</v>
      </c>
      <c r="DS124" s="215" t="s">
        <v>35669</v>
      </c>
      <c r="DT124" s="215" t="s">
        <v>36134</v>
      </c>
      <c r="DU124" s="215"/>
      <c r="DV124" s="215"/>
      <c r="DW124" s="215"/>
      <c r="DX124" s="215"/>
      <c r="DY124" s="215"/>
      <c r="DZ124" s="215"/>
      <c r="EA124" s="215"/>
      <c r="EB124" s="215"/>
      <c r="EC124" s="215"/>
      <c r="ED124" s="215"/>
      <c r="EE124" s="215"/>
      <c r="EF124" s="215"/>
      <c r="EG124" s="215"/>
      <c r="EH124" s="215"/>
      <c r="EI124" s="215"/>
      <c r="EJ124" s="215"/>
      <c r="EK124" s="215"/>
      <c r="EL124" s="215"/>
      <c r="EM124" s="215"/>
      <c r="EN124" s="215"/>
      <c r="EO124" s="215"/>
      <c r="EP124" s="215"/>
    </row>
    <row r="125" spans="1:146" s="232" customFormat="1">
      <c r="A125" s="104"/>
      <c r="B125" s="104"/>
      <c r="C125" s="279"/>
      <c r="D125" s="280"/>
      <c r="E125" s="273"/>
      <c r="F125" s="273"/>
      <c r="G125" s="273"/>
      <c r="H125" s="104"/>
      <c r="I125" s="282"/>
      <c r="J125" s="273"/>
      <c r="K125" s="273"/>
      <c r="L125" s="104"/>
      <c r="M125" s="104"/>
      <c r="N125" s="44" t="str">
        <f t="shared" si="1"/>
        <v>_2018</v>
      </c>
      <c r="O125" s="103"/>
      <c r="P125" s="103"/>
      <c r="Q125" s="103"/>
      <c r="R125" s="103"/>
      <c r="S125" s="100"/>
      <c r="T125" s="100"/>
      <c r="U125" s="100"/>
      <c r="V125" s="100"/>
      <c r="W125" s="100"/>
      <c r="X125" s="100"/>
      <c r="Y125" s="100"/>
      <c r="Z125" s="100"/>
      <c r="AA125" s="100"/>
      <c r="AB125" s="100"/>
      <c r="AC125" s="100"/>
      <c r="AD125" s="100"/>
      <c r="AE125" s="100"/>
      <c r="CE125" s="215"/>
      <c r="CF125" s="213">
        <f>IF(ISNUMBER(SEARCH($H$2,$CG$3:$CG$3874)),MAX($CF$2:CF124)+1,0)</f>
        <v>0</v>
      </c>
      <c r="CG125" s="215" t="s">
        <v>1977</v>
      </c>
      <c r="CH125" s="215"/>
      <c r="CI125" s="215"/>
      <c r="CJ125" s="213" t="str">
        <f>IFERROR(VLOOKUP(ROWS($CJ$3:CJ125),CF125:$CG$3874,2,0),"")</f>
        <v/>
      </c>
      <c r="CK125" s="215" t="s">
        <v>1978</v>
      </c>
      <c r="CL125" s="215" t="s">
        <v>1979</v>
      </c>
      <c r="CM125" s="231">
        <v>44561</v>
      </c>
      <c r="CN125" s="215" t="s">
        <v>1980</v>
      </c>
      <c r="CO125" s="215" t="s">
        <v>1981</v>
      </c>
      <c r="CP125" s="215" t="s">
        <v>1982</v>
      </c>
      <c r="CQ125" s="215" t="s">
        <v>1983</v>
      </c>
      <c r="CR125" s="215" t="s">
        <v>1984</v>
      </c>
      <c r="CS125" s="215">
        <v>123</v>
      </c>
      <c r="CT125" s="215" t="s">
        <v>1985</v>
      </c>
      <c r="CU125" s="233">
        <v>8711</v>
      </c>
      <c r="CV125" s="215" t="s">
        <v>1986</v>
      </c>
      <c r="CW125" s="215" t="s">
        <v>1987</v>
      </c>
      <c r="CX125" s="215" t="s">
        <v>544</v>
      </c>
      <c r="CY125" s="231">
        <v>44561</v>
      </c>
      <c r="CZ125" s="215" t="s">
        <v>511</v>
      </c>
      <c r="DA125" s="215" t="s">
        <v>546</v>
      </c>
      <c r="DB125" s="215" t="s">
        <v>547</v>
      </c>
      <c r="DC125" s="215" t="s">
        <v>1988</v>
      </c>
      <c r="DD125" s="215" t="s">
        <v>532</v>
      </c>
      <c r="DG125" s="234">
        <f>IF(ISNUMBER(SEARCH($L$2,$DH$3:$DH$3334)),MAX($DG$1:DG123)+1,0)</f>
        <v>0</v>
      </c>
      <c r="DH125" s="215" t="s">
        <v>36222</v>
      </c>
      <c r="DI125" s="215"/>
      <c r="DJ125" s="215"/>
      <c r="DK125" s="234" t="str">
        <f>IFERROR(VLOOKUP(ROWS($DK$3:DK125),DG125:DH3456,2,0),"")</f>
        <v/>
      </c>
      <c r="DL125" s="215">
        <v>123</v>
      </c>
      <c r="DM125" s="215" t="s">
        <v>35592</v>
      </c>
      <c r="DN125" s="215" t="s">
        <v>36019</v>
      </c>
      <c r="DO125" s="215" t="s">
        <v>36220</v>
      </c>
      <c r="DP125" s="215" t="s">
        <v>36221</v>
      </c>
      <c r="DQ125" s="235" t="s">
        <v>36223</v>
      </c>
      <c r="DR125" s="215" t="s">
        <v>35759</v>
      </c>
      <c r="DS125" s="215" t="s">
        <v>36224</v>
      </c>
      <c r="DT125" s="215" t="s">
        <v>36225</v>
      </c>
      <c r="DU125" s="215" t="s">
        <v>36226</v>
      </c>
      <c r="DV125" s="215"/>
      <c r="DW125" s="215"/>
      <c r="DX125" s="215"/>
      <c r="DY125" s="215"/>
      <c r="DZ125" s="215"/>
      <c r="EA125" s="215"/>
      <c r="EB125" s="215"/>
      <c r="EC125" s="215"/>
      <c r="ED125" s="215"/>
      <c r="EE125" s="215"/>
      <c r="EF125" s="215"/>
      <c r="EG125" s="215"/>
      <c r="EH125" s="215"/>
      <c r="EI125" s="215"/>
      <c r="EJ125" s="215"/>
      <c r="EK125" s="215"/>
      <c r="EL125" s="215"/>
      <c r="EM125" s="215"/>
      <c r="EN125" s="215"/>
      <c r="EO125" s="215"/>
      <c r="EP125" s="215"/>
    </row>
    <row r="126" spans="1:146" s="232" customFormat="1">
      <c r="A126" s="104"/>
      <c r="B126" s="104"/>
      <c r="C126" s="279"/>
      <c r="D126" s="280"/>
      <c r="E126" s="273"/>
      <c r="F126" s="273"/>
      <c r="G126" s="273"/>
      <c r="H126" s="104"/>
      <c r="I126" s="282"/>
      <c r="J126" s="273"/>
      <c r="K126" s="273"/>
      <c r="L126" s="104"/>
      <c r="M126" s="104"/>
      <c r="N126" s="44" t="str">
        <f t="shared" si="1"/>
        <v>_2018</v>
      </c>
      <c r="O126" s="103"/>
      <c r="P126" s="103"/>
      <c r="Q126" s="103"/>
      <c r="R126" s="103"/>
      <c r="S126" s="100"/>
      <c r="T126" s="100"/>
      <c r="U126" s="100"/>
      <c r="V126" s="100"/>
      <c r="W126" s="100"/>
      <c r="X126" s="100"/>
      <c r="Y126" s="100"/>
      <c r="Z126" s="100"/>
      <c r="AA126" s="100"/>
      <c r="AB126" s="100"/>
      <c r="AC126" s="100"/>
      <c r="AD126" s="100"/>
      <c r="AE126" s="100"/>
      <c r="CE126" s="215"/>
      <c r="CF126" s="213">
        <f>IF(ISNUMBER(SEARCH($H$2,$CG$3:$CG$3874)),MAX($CF$2:CF125)+1,0)</f>
        <v>0</v>
      </c>
      <c r="CG126" s="215" t="s">
        <v>1989</v>
      </c>
      <c r="CH126" s="215"/>
      <c r="CI126" s="215"/>
      <c r="CJ126" s="213" t="str">
        <f>IFERROR(VLOOKUP(ROWS($CJ$3:CJ126),CF126:$CG$3874,2,0),"")</f>
        <v/>
      </c>
      <c r="CK126" s="215" t="s">
        <v>1990</v>
      </c>
      <c r="CL126" s="215" t="s">
        <v>1991</v>
      </c>
      <c r="CM126" s="231">
        <v>44561</v>
      </c>
      <c r="CN126" s="215" t="s">
        <v>1992</v>
      </c>
      <c r="CO126" s="215" t="s">
        <v>1993</v>
      </c>
      <c r="CP126" s="215" t="s">
        <v>1994</v>
      </c>
      <c r="CQ126" s="215" t="s">
        <v>1995</v>
      </c>
      <c r="CR126" s="215" t="s">
        <v>1996</v>
      </c>
      <c r="CS126" s="215">
        <v>124</v>
      </c>
      <c r="CT126" s="215" t="s">
        <v>1997</v>
      </c>
      <c r="CU126" s="233">
        <v>8712</v>
      </c>
      <c r="CV126" s="215" t="s">
        <v>1998</v>
      </c>
      <c r="CW126" s="215" t="s">
        <v>1987</v>
      </c>
      <c r="CX126" s="215" t="s">
        <v>544</v>
      </c>
      <c r="CY126" s="231">
        <v>44561</v>
      </c>
      <c r="CZ126" s="215" t="s">
        <v>511</v>
      </c>
      <c r="DA126" s="215" t="s">
        <v>546</v>
      </c>
      <c r="DB126" s="215" t="s">
        <v>547</v>
      </c>
      <c r="DC126" s="215" t="s">
        <v>1999</v>
      </c>
      <c r="DD126" s="215" t="s">
        <v>532</v>
      </c>
      <c r="DG126" s="234">
        <f>IF(ISNUMBER(SEARCH($L$2,$DH$3:$DH$3334)),MAX($DG$1:DG124)+1,0)</f>
        <v>0</v>
      </c>
      <c r="DH126" s="215" t="s">
        <v>36231</v>
      </c>
      <c r="DI126" s="215"/>
      <c r="DJ126" s="215"/>
      <c r="DK126" s="234" t="str">
        <f>IFERROR(VLOOKUP(ROWS($DK$3:DK126),DG126:DH3457,2,0),"")</f>
        <v/>
      </c>
      <c r="DL126" s="215">
        <v>124</v>
      </c>
      <c r="DM126" s="215" t="s">
        <v>36227</v>
      </c>
      <c r="DN126" s="215" t="s">
        <v>36228</v>
      </c>
      <c r="DO126" s="215" t="s">
        <v>36229</v>
      </c>
      <c r="DP126" s="215" t="s">
        <v>36230</v>
      </c>
      <c r="DQ126" s="215" t="s">
        <v>36232</v>
      </c>
      <c r="DR126" s="215" t="s">
        <v>36232</v>
      </c>
      <c r="DS126" s="215"/>
      <c r="DT126" s="215"/>
      <c r="DU126" s="215"/>
      <c r="DV126" s="215"/>
      <c r="DW126" s="215"/>
      <c r="DX126" s="215"/>
      <c r="DY126" s="215"/>
      <c r="DZ126" s="215"/>
      <c r="EA126" s="215"/>
      <c r="EB126" s="215"/>
      <c r="EC126" s="215"/>
      <c r="ED126" s="215"/>
      <c r="EE126" s="215"/>
      <c r="EF126" s="215"/>
      <c r="EG126" s="215"/>
      <c r="EH126" s="215"/>
      <c r="EI126" s="215"/>
      <c r="EJ126" s="215"/>
      <c r="EK126" s="215"/>
      <c r="EL126" s="215"/>
      <c r="EM126" s="215"/>
      <c r="EN126" s="215"/>
      <c r="EO126" s="215"/>
      <c r="EP126" s="215"/>
    </row>
    <row r="127" spans="1:146" s="232" customFormat="1">
      <c r="A127" s="104"/>
      <c r="B127" s="104"/>
      <c r="C127" s="279"/>
      <c r="D127" s="280"/>
      <c r="E127" s="273"/>
      <c r="F127" s="273"/>
      <c r="G127" s="273"/>
      <c r="H127" s="104"/>
      <c r="I127" s="282"/>
      <c r="J127" s="273"/>
      <c r="K127" s="273"/>
      <c r="L127" s="104"/>
      <c r="M127" s="104"/>
      <c r="N127" s="44" t="str">
        <f t="shared" si="1"/>
        <v>_2018</v>
      </c>
      <c r="O127" s="103"/>
      <c r="P127" s="103"/>
      <c r="Q127" s="103"/>
      <c r="R127" s="103"/>
      <c r="S127" s="100"/>
      <c r="T127" s="100"/>
      <c r="U127" s="100"/>
      <c r="V127" s="100"/>
      <c r="W127" s="100"/>
      <c r="X127" s="100"/>
      <c r="Y127" s="100"/>
      <c r="Z127" s="100"/>
      <c r="AA127" s="100"/>
      <c r="AB127" s="100"/>
      <c r="AC127" s="100"/>
      <c r="AD127" s="100"/>
      <c r="AE127" s="100"/>
      <c r="CE127" s="215"/>
      <c r="CF127" s="213">
        <f>IF(ISNUMBER(SEARCH($H$2,$CG$3:$CG$3874)),MAX($CF$2:CF126)+1,0)</f>
        <v>0</v>
      </c>
      <c r="CG127" s="215" t="s">
        <v>2000</v>
      </c>
      <c r="CH127" s="215"/>
      <c r="CI127" s="215"/>
      <c r="CJ127" s="213" t="str">
        <f>IFERROR(VLOOKUP(ROWS($CJ$3:CJ127),CF127:$CG$3874,2,0),"")</f>
        <v/>
      </c>
      <c r="CK127" s="215" t="s">
        <v>2001</v>
      </c>
      <c r="CL127" s="215" t="s">
        <v>2002</v>
      </c>
      <c r="CM127" s="231">
        <v>45016</v>
      </c>
      <c r="CN127" s="215" t="s">
        <v>2003</v>
      </c>
      <c r="CO127" s="215" t="s">
        <v>2004</v>
      </c>
      <c r="CP127" s="215" t="s">
        <v>2005</v>
      </c>
      <c r="CQ127" s="215" t="s">
        <v>2006</v>
      </c>
      <c r="CR127" s="215" t="s">
        <v>2007</v>
      </c>
      <c r="CS127" s="215">
        <v>125</v>
      </c>
      <c r="CT127" s="215" t="s">
        <v>2008</v>
      </c>
      <c r="CU127" s="233">
        <v>13171</v>
      </c>
      <c r="CV127" s="215" t="s">
        <v>2009</v>
      </c>
      <c r="CW127" s="215" t="s">
        <v>2010</v>
      </c>
      <c r="CX127" s="215" t="s">
        <v>1287</v>
      </c>
      <c r="CY127" s="231">
        <v>45016</v>
      </c>
      <c r="CZ127" s="215" t="s">
        <v>511</v>
      </c>
      <c r="DA127" s="215" t="s">
        <v>737</v>
      </c>
      <c r="DB127" s="215" t="s">
        <v>641</v>
      </c>
      <c r="DC127" s="215" t="s">
        <v>2011</v>
      </c>
      <c r="DD127" s="215" t="s">
        <v>682</v>
      </c>
      <c r="DG127" s="234">
        <f>IF(ISNUMBER(SEARCH($L$2,$DH$3:$DH$3334)),MAX($DG$1:DG125)+1,0)</f>
        <v>0</v>
      </c>
      <c r="DH127" s="215" t="s">
        <v>36235</v>
      </c>
      <c r="DI127" s="215"/>
      <c r="DJ127" s="215"/>
      <c r="DK127" s="234" t="str">
        <f>IFERROR(VLOOKUP(ROWS($DK$3:DK127),DG127:DH3458,2,0),"")</f>
        <v/>
      </c>
      <c r="DL127" s="215">
        <v>125</v>
      </c>
      <c r="DM127" s="215" t="s">
        <v>35858</v>
      </c>
      <c r="DN127" s="215" t="s">
        <v>35871</v>
      </c>
      <c r="DO127" s="215" t="s">
        <v>36233</v>
      </c>
      <c r="DP127" s="215" t="s">
        <v>36234</v>
      </c>
      <c r="DQ127" s="235" t="s">
        <v>36236</v>
      </c>
      <c r="DR127" s="215" t="s">
        <v>36236</v>
      </c>
      <c r="DS127" s="215"/>
      <c r="DT127" s="215"/>
      <c r="DU127" s="215"/>
      <c r="DV127" s="215"/>
      <c r="DW127" s="215"/>
      <c r="DX127" s="215"/>
      <c r="DY127" s="215"/>
      <c r="DZ127" s="215"/>
      <c r="EA127" s="215"/>
      <c r="EB127" s="215"/>
      <c r="EC127" s="215"/>
      <c r="ED127" s="215"/>
      <c r="EE127" s="215"/>
      <c r="EF127" s="215"/>
      <c r="EG127" s="215"/>
      <c r="EH127" s="215"/>
      <c r="EI127" s="215"/>
      <c r="EJ127" s="215"/>
      <c r="EK127" s="215"/>
      <c r="EL127" s="215"/>
      <c r="EM127" s="215"/>
      <c r="EN127" s="215"/>
      <c r="EO127" s="215"/>
      <c r="EP127" s="215"/>
    </row>
    <row r="128" spans="1:146" s="232" customFormat="1">
      <c r="A128" s="104"/>
      <c r="B128" s="104"/>
      <c r="C128" s="279"/>
      <c r="D128" s="280"/>
      <c r="E128" s="273"/>
      <c r="F128" s="273"/>
      <c r="G128" s="273"/>
      <c r="H128" s="104"/>
      <c r="I128" s="282"/>
      <c r="J128" s="273"/>
      <c r="K128" s="273"/>
      <c r="L128" s="104"/>
      <c r="M128" s="104"/>
      <c r="N128" s="44" t="str">
        <f t="shared" si="1"/>
        <v>_2018</v>
      </c>
      <c r="O128" s="103"/>
      <c r="P128" s="103"/>
      <c r="Q128" s="103"/>
      <c r="R128" s="103"/>
      <c r="S128" s="100"/>
      <c r="T128" s="100"/>
      <c r="U128" s="100"/>
      <c r="V128" s="100"/>
      <c r="W128" s="100"/>
      <c r="X128" s="100"/>
      <c r="Y128" s="100"/>
      <c r="Z128" s="100"/>
      <c r="AA128" s="100"/>
      <c r="AB128" s="100"/>
      <c r="AC128" s="100"/>
      <c r="AD128" s="100"/>
      <c r="AE128" s="100"/>
      <c r="CE128" s="215"/>
      <c r="CF128" s="213">
        <f>IF(ISNUMBER(SEARCH($H$2,$CG$3:$CG$3874)),MAX($CF$2:CF127)+1,0)</f>
        <v>0</v>
      </c>
      <c r="CG128" s="215" t="s">
        <v>2012</v>
      </c>
      <c r="CH128" s="215"/>
      <c r="CI128" s="215"/>
      <c r="CJ128" s="213" t="str">
        <f>IFERROR(VLOOKUP(ROWS($CJ$3:CJ128),CF128:$CG$3874,2,0),"")</f>
        <v/>
      </c>
      <c r="CK128" s="215" t="s">
        <v>2013</v>
      </c>
      <c r="CL128" s="215" t="s">
        <v>2014</v>
      </c>
      <c r="CM128" s="231">
        <v>44347</v>
      </c>
      <c r="CN128" s="215" t="s">
        <v>2015</v>
      </c>
      <c r="CO128" s="215" t="s">
        <v>2016</v>
      </c>
      <c r="CP128" s="215" t="s">
        <v>2017</v>
      </c>
      <c r="CQ128" s="215" t="s">
        <v>2018</v>
      </c>
      <c r="CR128" s="215" t="s">
        <v>2019</v>
      </c>
      <c r="CS128" s="215">
        <v>126</v>
      </c>
      <c r="CT128" s="215" t="s">
        <v>2020</v>
      </c>
      <c r="CU128" s="233">
        <v>15884</v>
      </c>
      <c r="CV128" s="215" t="s">
        <v>2021</v>
      </c>
      <c r="CW128" s="215" t="s">
        <v>1475</v>
      </c>
      <c r="CX128" s="215" t="s">
        <v>2022</v>
      </c>
      <c r="CY128" s="231">
        <v>44347</v>
      </c>
      <c r="CZ128" s="215" t="s">
        <v>545</v>
      </c>
      <c r="DA128" s="215" t="s">
        <v>1477</v>
      </c>
      <c r="DB128" s="215" t="s">
        <v>1478</v>
      </c>
      <c r="DC128" s="215" t="s">
        <v>2023</v>
      </c>
      <c r="DD128" s="215" t="s">
        <v>682</v>
      </c>
      <c r="DG128" s="234">
        <f>IF(ISNUMBER(SEARCH($L$2,$DH$3:$DH$3334)),MAX($DG$1:DG126)+1,0)</f>
        <v>0</v>
      </c>
      <c r="DH128" s="215" t="s">
        <v>36239</v>
      </c>
      <c r="DI128" s="215"/>
      <c r="DJ128" s="215"/>
      <c r="DK128" s="234" t="str">
        <f>IFERROR(VLOOKUP(ROWS($DK$3:DK128),DG128:DH3459,2,0),"")</f>
        <v/>
      </c>
      <c r="DL128" s="215">
        <v>126</v>
      </c>
      <c r="DM128" s="215" t="s">
        <v>35603</v>
      </c>
      <c r="DN128" s="215" t="s">
        <v>35896</v>
      </c>
      <c r="DO128" s="215" t="s">
        <v>36237</v>
      </c>
      <c r="DP128" s="215" t="s">
        <v>36238</v>
      </c>
      <c r="DQ128" s="215" t="s">
        <v>35717</v>
      </c>
      <c r="DR128" s="215" t="s">
        <v>35717</v>
      </c>
      <c r="DS128" s="215"/>
      <c r="DT128" s="215"/>
      <c r="DU128" s="215"/>
      <c r="DV128" s="215"/>
      <c r="DW128" s="215"/>
      <c r="DX128" s="215"/>
      <c r="DY128" s="215"/>
      <c r="DZ128" s="215"/>
      <c r="EA128" s="215"/>
      <c r="EB128" s="215"/>
      <c r="EC128" s="215"/>
      <c r="ED128" s="215"/>
      <c r="EE128" s="215"/>
      <c r="EF128" s="215"/>
      <c r="EG128" s="215"/>
      <c r="EH128" s="215"/>
      <c r="EI128" s="215"/>
      <c r="EJ128" s="215"/>
      <c r="EK128" s="215"/>
      <c r="EL128" s="215"/>
      <c r="EM128" s="215"/>
      <c r="EN128" s="215"/>
      <c r="EO128" s="215"/>
      <c r="EP128" s="215"/>
    </row>
    <row r="129" spans="1:146" s="232" customFormat="1">
      <c r="A129" s="104"/>
      <c r="B129" s="104"/>
      <c r="C129" s="279"/>
      <c r="D129" s="280"/>
      <c r="E129" s="273"/>
      <c r="F129" s="273"/>
      <c r="G129" s="273"/>
      <c r="H129" s="104"/>
      <c r="I129" s="282"/>
      <c r="J129" s="273"/>
      <c r="K129" s="273"/>
      <c r="L129" s="104"/>
      <c r="M129" s="104"/>
      <c r="N129" s="44" t="str">
        <f t="shared" si="1"/>
        <v>_2018</v>
      </c>
      <c r="O129" s="103"/>
      <c r="P129" s="103"/>
      <c r="Q129" s="103"/>
      <c r="R129" s="103"/>
      <c r="S129" s="100"/>
      <c r="T129" s="100"/>
      <c r="U129" s="100"/>
      <c r="V129" s="100"/>
      <c r="W129" s="100"/>
      <c r="X129" s="100"/>
      <c r="Y129" s="100"/>
      <c r="Z129" s="100"/>
      <c r="AA129" s="100"/>
      <c r="AB129" s="100"/>
      <c r="AC129" s="100"/>
      <c r="AD129" s="100"/>
      <c r="AE129" s="100"/>
      <c r="CE129" s="215"/>
      <c r="CF129" s="213">
        <f>IF(ISNUMBER(SEARCH($H$2,$CG$3:$CG$3874)),MAX($CF$2:CF128)+1,0)</f>
        <v>0</v>
      </c>
      <c r="CG129" s="215" t="s">
        <v>2024</v>
      </c>
      <c r="CH129" s="215"/>
      <c r="CI129" s="215"/>
      <c r="CJ129" s="213" t="str">
        <f>IFERROR(VLOOKUP(ROWS($CJ$3:CJ129),CF129:$CG$3874,2,0),"")</f>
        <v/>
      </c>
      <c r="CK129" s="215" t="s">
        <v>2025</v>
      </c>
      <c r="CL129" s="215" t="s">
        <v>2026</v>
      </c>
      <c r="CM129" s="231">
        <v>44651</v>
      </c>
      <c r="CN129" s="215" t="s">
        <v>2027</v>
      </c>
      <c r="CO129" s="215" t="s">
        <v>2028</v>
      </c>
      <c r="CP129" s="215" t="s">
        <v>2029</v>
      </c>
      <c r="CQ129" s="215" t="s">
        <v>2030</v>
      </c>
      <c r="CR129" s="215" t="s">
        <v>2031</v>
      </c>
      <c r="CS129" s="215">
        <v>127</v>
      </c>
      <c r="CT129" s="215" t="s">
        <v>2032</v>
      </c>
      <c r="CU129" s="233">
        <v>15711</v>
      </c>
      <c r="CV129" s="215" t="s">
        <v>2033</v>
      </c>
      <c r="CW129" s="215" t="s">
        <v>2034</v>
      </c>
      <c r="CX129" s="215" t="s">
        <v>735</v>
      </c>
      <c r="CY129" s="231">
        <v>44651</v>
      </c>
      <c r="CZ129" s="215" t="s">
        <v>601</v>
      </c>
      <c r="DA129" s="215" t="s">
        <v>529</v>
      </c>
      <c r="DB129" s="215" t="s">
        <v>655</v>
      </c>
      <c r="DC129" s="215" t="s">
        <v>2035</v>
      </c>
      <c r="DD129" s="215" t="s">
        <v>515</v>
      </c>
      <c r="DG129" s="234">
        <f>IF(ISNUMBER(SEARCH($L$2,$DH$3:$DH$3334)),MAX($DG$1:DG127)+1,0)</f>
        <v>0</v>
      </c>
      <c r="DH129" s="215" t="s">
        <v>36242</v>
      </c>
      <c r="DI129" s="215"/>
      <c r="DJ129" s="215"/>
      <c r="DK129" s="234" t="str">
        <f>IFERROR(VLOOKUP(ROWS($DK$3:DK129),DG129:DH3460,2,0),"")</f>
        <v/>
      </c>
      <c r="DL129" s="215">
        <v>127</v>
      </c>
      <c r="DM129" s="215" t="s">
        <v>35603</v>
      </c>
      <c r="DN129" s="215" t="s">
        <v>36128</v>
      </c>
      <c r="DO129" s="215" t="s">
        <v>36240</v>
      </c>
      <c r="DP129" s="215" t="s">
        <v>36241</v>
      </c>
      <c r="DQ129" s="235" t="s">
        <v>35717</v>
      </c>
      <c r="DR129" s="215" t="s">
        <v>35717</v>
      </c>
      <c r="DS129" s="215"/>
      <c r="DT129" s="215"/>
      <c r="DU129" s="215"/>
      <c r="DV129" s="215"/>
      <c r="DW129" s="215"/>
      <c r="DX129" s="215"/>
      <c r="DY129" s="215"/>
      <c r="DZ129" s="215"/>
      <c r="EA129" s="215"/>
      <c r="EB129" s="215"/>
      <c r="EC129" s="215"/>
      <c r="ED129" s="215"/>
      <c r="EE129" s="215"/>
      <c r="EF129" s="215"/>
      <c r="EG129" s="215"/>
      <c r="EH129" s="215"/>
      <c r="EI129" s="215"/>
      <c r="EJ129" s="215"/>
      <c r="EK129" s="215"/>
      <c r="EL129" s="215"/>
      <c r="EM129" s="215"/>
      <c r="EN129" s="215"/>
      <c r="EO129" s="215"/>
      <c r="EP129" s="215"/>
    </row>
    <row r="130" spans="1:146" s="232" customFormat="1">
      <c r="A130" s="104"/>
      <c r="B130" s="104"/>
      <c r="C130" s="279"/>
      <c r="D130" s="280"/>
      <c r="E130" s="273"/>
      <c r="F130" s="273"/>
      <c r="G130" s="273"/>
      <c r="H130" s="104"/>
      <c r="I130" s="282"/>
      <c r="J130" s="273"/>
      <c r="K130" s="273"/>
      <c r="L130" s="104"/>
      <c r="M130" s="104"/>
      <c r="N130" s="44" t="str">
        <f t="shared" si="1"/>
        <v>_2018</v>
      </c>
      <c r="O130" s="103"/>
      <c r="P130" s="103"/>
      <c r="Q130" s="103"/>
      <c r="R130" s="103"/>
      <c r="S130" s="100"/>
      <c r="T130" s="100"/>
      <c r="U130" s="100"/>
      <c r="V130" s="100"/>
      <c r="W130" s="100"/>
      <c r="X130" s="100"/>
      <c r="Y130" s="100"/>
      <c r="Z130" s="100"/>
      <c r="AA130" s="100"/>
      <c r="AB130" s="100"/>
      <c r="AC130" s="100"/>
      <c r="AD130" s="100"/>
      <c r="AE130" s="100"/>
      <c r="CE130" s="215"/>
      <c r="CF130" s="213">
        <f>IF(ISNUMBER(SEARCH($H$2,$CG$3:$CG$3874)),MAX($CF$2:CF129)+1,0)</f>
        <v>0</v>
      </c>
      <c r="CG130" s="215" t="s">
        <v>2036</v>
      </c>
      <c r="CH130" s="215"/>
      <c r="CI130" s="215"/>
      <c r="CJ130" s="213" t="str">
        <f>IFERROR(VLOOKUP(ROWS($CJ$3:CJ130),CF130:$CG$3874,2,0),"")</f>
        <v/>
      </c>
      <c r="CK130" s="215" t="s">
        <v>2037</v>
      </c>
      <c r="CL130" s="215" t="s">
        <v>2038</v>
      </c>
      <c r="CM130" s="231">
        <v>45412</v>
      </c>
      <c r="CN130" s="215" t="s">
        <v>2039</v>
      </c>
      <c r="CO130" s="215" t="s">
        <v>2040</v>
      </c>
      <c r="CP130" s="215" t="s">
        <v>2041</v>
      </c>
      <c r="CQ130" s="215" t="s">
        <v>2042</v>
      </c>
      <c r="CR130" s="215" t="s">
        <v>2043</v>
      </c>
      <c r="CS130" s="215">
        <v>128</v>
      </c>
      <c r="CT130" s="215" t="s">
        <v>2044</v>
      </c>
      <c r="CU130" s="233">
        <v>14137</v>
      </c>
      <c r="CV130" s="215" t="s">
        <v>2045</v>
      </c>
      <c r="CW130" s="215" t="s">
        <v>2046</v>
      </c>
      <c r="CX130" s="215" t="s">
        <v>668</v>
      </c>
      <c r="CY130" s="231">
        <v>45412</v>
      </c>
      <c r="CZ130" s="215" t="s">
        <v>601</v>
      </c>
      <c r="DA130" s="215" t="s">
        <v>529</v>
      </c>
      <c r="DB130" s="215" t="s">
        <v>641</v>
      </c>
      <c r="DC130" s="215" t="s">
        <v>2047</v>
      </c>
      <c r="DD130" s="215" t="s">
        <v>563</v>
      </c>
      <c r="DG130" s="234">
        <f>IF(ISNUMBER(SEARCH($L$2,$DH$3:$DH$3334)),MAX($DG$1:DG128)+1,0)</f>
        <v>0</v>
      </c>
      <c r="DH130" s="215" t="s">
        <v>36245</v>
      </c>
      <c r="DI130" s="215"/>
      <c r="DJ130" s="215"/>
      <c r="DK130" s="234" t="str">
        <f>IFERROR(VLOOKUP(ROWS($DK$3:DK130),DG130:DH3461,2,0),"")</f>
        <v/>
      </c>
      <c r="DL130" s="215">
        <v>128</v>
      </c>
      <c r="DM130" s="215" t="s">
        <v>35592</v>
      </c>
      <c r="DN130" s="215" t="s">
        <v>36128</v>
      </c>
      <c r="DO130" s="215" t="s">
        <v>36243</v>
      </c>
      <c r="DP130" s="215" t="s">
        <v>36244</v>
      </c>
      <c r="DQ130" s="235" t="s">
        <v>35717</v>
      </c>
      <c r="DR130" s="215" t="s">
        <v>35717</v>
      </c>
      <c r="DS130" s="215"/>
      <c r="DT130" s="215"/>
      <c r="DU130" s="215"/>
      <c r="DV130" s="215"/>
      <c r="DW130" s="215"/>
      <c r="DX130" s="215"/>
      <c r="DY130" s="215"/>
      <c r="DZ130" s="215"/>
      <c r="EA130" s="215"/>
      <c r="EB130" s="215"/>
      <c r="EC130" s="215"/>
      <c r="ED130" s="215"/>
      <c r="EE130" s="215"/>
      <c r="EF130" s="215"/>
      <c r="EG130" s="215"/>
      <c r="EH130" s="215"/>
      <c r="EI130" s="215"/>
      <c r="EJ130" s="215"/>
      <c r="EK130" s="215"/>
      <c r="EL130" s="215"/>
      <c r="EM130" s="215"/>
      <c r="EN130" s="215"/>
      <c r="EO130" s="215"/>
      <c r="EP130" s="215"/>
    </row>
    <row r="131" spans="1:146" s="232" customFormat="1">
      <c r="A131" s="104"/>
      <c r="B131" s="104"/>
      <c r="C131" s="279"/>
      <c r="D131" s="280"/>
      <c r="E131" s="273"/>
      <c r="F131" s="273"/>
      <c r="G131" s="273"/>
      <c r="H131" s="104"/>
      <c r="I131" s="282"/>
      <c r="J131" s="273"/>
      <c r="K131" s="273"/>
      <c r="L131" s="104"/>
      <c r="M131" s="104"/>
      <c r="N131" s="44" t="str">
        <f t="shared" si="1"/>
        <v>_2018</v>
      </c>
      <c r="O131" s="103"/>
      <c r="P131" s="103"/>
      <c r="Q131" s="103"/>
      <c r="R131" s="103"/>
      <c r="S131" s="100"/>
      <c r="T131" s="100"/>
      <c r="U131" s="100"/>
      <c r="V131" s="100"/>
      <c r="W131" s="100"/>
      <c r="X131" s="100"/>
      <c r="Y131" s="100"/>
      <c r="Z131" s="100"/>
      <c r="AA131" s="100"/>
      <c r="AB131" s="100"/>
      <c r="AC131" s="100"/>
      <c r="AD131" s="100"/>
      <c r="AE131" s="100"/>
      <c r="CE131" s="215"/>
      <c r="CF131" s="213">
        <f>IF(ISNUMBER(SEARCH($H$2,$CG$3:$CG$3874)),MAX($CF$2:CF130)+1,0)</f>
        <v>0</v>
      </c>
      <c r="CG131" s="215" t="s">
        <v>2048</v>
      </c>
      <c r="CH131" s="215"/>
      <c r="CI131" s="215"/>
      <c r="CJ131" s="213" t="str">
        <f>IFERROR(VLOOKUP(ROWS($CJ$3:CJ131),CF131:$CG$3874,2,0),"")</f>
        <v/>
      </c>
      <c r="CK131" s="215" t="s">
        <v>2049</v>
      </c>
      <c r="CL131" s="215" t="s">
        <v>2050</v>
      </c>
      <c r="CM131" s="231">
        <v>44347</v>
      </c>
      <c r="CN131" s="215" t="s">
        <v>2051</v>
      </c>
      <c r="CO131" s="215" t="s">
        <v>2052</v>
      </c>
      <c r="CP131" s="215" t="s">
        <v>2053</v>
      </c>
      <c r="CQ131" s="215" t="s">
        <v>2054</v>
      </c>
      <c r="CR131" s="215" t="s">
        <v>2055</v>
      </c>
      <c r="CS131" s="215">
        <v>129</v>
      </c>
      <c r="CT131" s="215" t="s">
        <v>2056</v>
      </c>
      <c r="CU131" s="233">
        <v>15895</v>
      </c>
      <c r="CV131" s="215" t="s">
        <v>2057</v>
      </c>
      <c r="CW131" s="215" t="s">
        <v>2058</v>
      </c>
      <c r="CX131" s="215" t="s">
        <v>1943</v>
      </c>
      <c r="CY131" s="231">
        <v>44347</v>
      </c>
      <c r="CZ131" s="215" t="s">
        <v>576</v>
      </c>
      <c r="DA131" s="215" t="s">
        <v>512</v>
      </c>
      <c r="DB131" s="215" t="s">
        <v>626</v>
      </c>
      <c r="DC131" s="215" t="s">
        <v>2059</v>
      </c>
      <c r="DD131" s="215" t="s">
        <v>532</v>
      </c>
      <c r="DG131" s="234">
        <f>IF(ISNUMBER(SEARCH($L$2,$DH$3:$DH$3334)),MAX($DG$1:DG129)+1,0)</f>
        <v>0</v>
      </c>
      <c r="DH131" s="215" t="s">
        <v>36248</v>
      </c>
      <c r="DI131" s="215"/>
      <c r="DJ131" s="215"/>
      <c r="DK131" s="234" t="str">
        <f>IFERROR(VLOOKUP(ROWS($DK$3:DK131),DG131:DH3462,2,0),"")</f>
        <v/>
      </c>
      <c r="DL131" s="215">
        <v>129</v>
      </c>
      <c r="DM131" s="215" t="s">
        <v>35592</v>
      </c>
      <c r="DN131" s="215" t="s">
        <v>35896</v>
      </c>
      <c r="DO131" s="215" t="s">
        <v>36246</v>
      </c>
      <c r="DP131" s="215" t="s">
        <v>36247</v>
      </c>
      <c r="DQ131" s="215" t="s">
        <v>35717</v>
      </c>
      <c r="DR131" s="215" t="s">
        <v>35717</v>
      </c>
      <c r="DS131" s="215"/>
      <c r="DT131" s="215"/>
      <c r="DU131" s="215"/>
      <c r="DV131" s="215"/>
      <c r="DW131" s="215"/>
      <c r="DX131" s="215"/>
      <c r="DY131" s="215"/>
      <c r="DZ131" s="215"/>
      <c r="EA131" s="215"/>
      <c r="EB131" s="215"/>
      <c r="EC131" s="215"/>
      <c r="ED131" s="215"/>
      <c r="EE131" s="215"/>
      <c r="EF131" s="215"/>
      <c r="EG131" s="215"/>
      <c r="EH131" s="215"/>
      <c r="EI131" s="215"/>
      <c r="EJ131" s="215"/>
      <c r="EK131" s="215"/>
      <c r="EL131" s="215"/>
      <c r="EM131" s="215"/>
      <c r="EN131" s="215"/>
      <c r="EO131" s="215"/>
      <c r="EP131" s="215"/>
    </row>
    <row r="132" spans="1:146">
      <c r="A132" s="104"/>
      <c r="B132" s="104"/>
      <c r="C132" s="279"/>
      <c r="D132" s="280"/>
      <c r="E132" s="273"/>
      <c r="F132" s="273"/>
      <c r="G132" s="273"/>
      <c r="H132" s="104"/>
      <c r="I132" s="282"/>
      <c r="J132" s="273"/>
      <c r="K132" s="273"/>
      <c r="L132" s="104"/>
      <c r="M132" s="104"/>
      <c r="N132" s="44" t="str">
        <f t="shared" ref="N132:N195" si="2">A132&amp;"_"&amp;2018</f>
        <v>_2018</v>
      </c>
      <c r="CE132" s="212"/>
      <c r="CF132" s="213">
        <f>IF(ISNUMBER(SEARCH($H$2,$CG$3:$CG$3874)),MAX($CF$2:CF131)+1,0)</f>
        <v>0</v>
      </c>
      <c r="CG132" s="212" t="s">
        <v>2060</v>
      </c>
      <c r="CH132" s="212"/>
      <c r="CI132" s="212"/>
      <c r="CJ132" s="213" t="str">
        <f>IFERROR(VLOOKUP(ROWS($CJ$3:CJ132),CF132:$CG$3874,2,0),"")</f>
        <v/>
      </c>
      <c r="CK132" s="212" t="s">
        <v>2061</v>
      </c>
      <c r="CL132" s="212" t="s">
        <v>2062</v>
      </c>
      <c r="CM132" s="78">
        <v>44347</v>
      </c>
      <c r="CN132" s="212" t="s">
        <v>2063</v>
      </c>
      <c r="CO132" s="212" t="s">
        <v>2064</v>
      </c>
      <c r="CP132" s="212" t="s">
        <v>2065</v>
      </c>
      <c r="CQ132" s="212" t="s">
        <v>2066</v>
      </c>
      <c r="CR132" s="212" t="s">
        <v>2067</v>
      </c>
      <c r="CS132" s="44">
        <v>130</v>
      </c>
      <c r="CT132" s="44" t="s">
        <v>2068</v>
      </c>
      <c r="CU132" s="214">
        <v>15123</v>
      </c>
      <c r="CV132" s="212" t="s">
        <v>2069</v>
      </c>
      <c r="CW132" s="212" t="s">
        <v>2058</v>
      </c>
      <c r="CX132" s="44" t="s">
        <v>1943</v>
      </c>
      <c r="CY132" s="78">
        <v>44347</v>
      </c>
      <c r="CZ132" s="215" t="s">
        <v>545</v>
      </c>
      <c r="DA132" s="212" t="s">
        <v>512</v>
      </c>
      <c r="DB132" s="44" t="s">
        <v>1899</v>
      </c>
      <c r="DC132" s="44" t="s">
        <v>2070</v>
      </c>
      <c r="DD132" s="44" t="s">
        <v>532</v>
      </c>
      <c r="DG132" s="213">
        <f>IF(ISNUMBER(SEARCH($L$2,$DH$3:$DH$3334)),MAX($DG$1:DG130)+1,0)</f>
        <v>0</v>
      </c>
      <c r="DH132" s="212" t="s">
        <v>36251</v>
      </c>
      <c r="DI132" s="212"/>
      <c r="DJ132" s="212"/>
      <c r="DK132" s="213" t="str">
        <f>IFERROR(VLOOKUP(ROWS($DK$3:DK132),DG132:DH3463,2,0),"")</f>
        <v/>
      </c>
      <c r="DL132" s="44">
        <v>130</v>
      </c>
      <c r="DM132" s="44" t="s">
        <v>35603</v>
      </c>
      <c r="DN132" s="44" t="s">
        <v>36128</v>
      </c>
      <c r="DO132" s="212" t="s">
        <v>36249</v>
      </c>
      <c r="DP132" s="212" t="s">
        <v>36250</v>
      </c>
      <c r="DQ132" s="217" t="s">
        <v>35717</v>
      </c>
      <c r="DR132" s="44" t="s">
        <v>35717</v>
      </c>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row>
    <row r="133" spans="1:146">
      <c r="A133" s="104"/>
      <c r="C133" s="81"/>
      <c r="D133" s="99"/>
      <c r="E133" s="157"/>
      <c r="F133" s="157"/>
      <c r="G133" s="157"/>
      <c r="J133" s="2">
        <f t="shared" ref="J133:J196" si="3">J132</f>
        <v>0</v>
      </c>
      <c r="N133" s="44" t="str">
        <f t="shared" si="2"/>
        <v>_2018</v>
      </c>
      <c r="CE133" s="212"/>
      <c r="CF133" s="213">
        <f>IF(ISNUMBER(SEARCH($H$2,$CG$3:$CG$3874)),MAX($CF$2:CF132)+1,0)</f>
        <v>0</v>
      </c>
      <c r="CG133" s="212" t="s">
        <v>2071</v>
      </c>
      <c r="CH133" s="212"/>
      <c r="CI133" s="212"/>
      <c r="CJ133" s="213" t="str">
        <f>IFERROR(VLOOKUP(ROWS($CJ$3:CJ133),CF133:$CG$3874,2,0),"")</f>
        <v/>
      </c>
      <c r="CK133" s="212" t="s">
        <v>2072</v>
      </c>
      <c r="CL133" s="212" t="s">
        <v>2073</v>
      </c>
      <c r="CM133" s="78">
        <v>44347</v>
      </c>
      <c r="CN133" s="212" t="s">
        <v>2074</v>
      </c>
      <c r="CO133" s="212" t="s">
        <v>2075</v>
      </c>
      <c r="CP133" s="212" t="s">
        <v>2076</v>
      </c>
      <c r="CQ133" s="212" t="s">
        <v>2077</v>
      </c>
      <c r="CR133" s="212" t="s">
        <v>2078</v>
      </c>
      <c r="CS133" s="44">
        <v>131</v>
      </c>
      <c r="CT133" s="44" t="s">
        <v>2079</v>
      </c>
      <c r="CU133" s="214">
        <v>16174</v>
      </c>
      <c r="CV133" s="212" t="s">
        <v>2080</v>
      </c>
      <c r="CW133" s="212" t="s">
        <v>2058</v>
      </c>
      <c r="CX133" s="44" t="s">
        <v>1943</v>
      </c>
      <c r="CY133" s="78">
        <v>44347</v>
      </c>
      <c r="CZ133" s="215" t="s">
        <v>763</v>
      </c>
      <c r="DA133" s="212" t="s">
        <v>512</v>
      </c>
      <c r="DB133" s="44" t="s">
        <v>626</v>
      </c>
      <c r="DC133" s="44" t="s">
        <v>2081</v>
      </c>
      <c r="DD133" s="44" t="s">
        <v>532</v>
      </c>
      <c r="DG133" s="213">
        <f>IF(ISNUMBER(SEARCH($L$2,$DH$3:$DH$3334)),MAX($DG$1:DG131)+1,0)</f>
        <v>0</v>
      </c>
      <c r="DH133" s="212" t="s">
        <v>36253</v>
      </c>
      <c r="DI133" s="212"/>
      <c r="DJ133" s="212"/>
      <c r="DK133" s="213" t="str">
        <f>IFERROR(VLOOKUP(ROWS($DK$3:DK133),DG133:DH3464,2,0),"")</f>
        <v/>
      </c>
      <c r="DL133" s="44">
        <v>131</v>
      </c>
      <c r="DM133" s="44" t="s">
        <v>35603</v>
      </c>
      <c r="DN133" s="44" t="s">
        <v>36128</v>
      </c>
      <c r="DO133" s="212" t="s">
        <v>36249</v>
      </c>
      <c r="DP133" s="212" t="s">
        <v>36252</v>
      </c>
      <c r="DQ133" s="217" t="s">
        <v>35717</v>
      </c>
      <c r="DR133" s="44" t="s">
        <v>35717</v>
      </c>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row>
    <row r="134" spans="1:146" ht="15.75">
      <c r="C134" s="81"/>
      <c r="D134" s="99"/>
      <c r="E134" s="157"/>
      <c r="F134" s="157"/>
      <c r="G134" s="157"/>
      <c r="J134" s="2">
        <f t="shared" si="3"/>
        <v>0</v>
      </c>
      <c r="N134" s="44" t="str">
        <f t="shared" si="2"/>
        <v>_2018</v>
      </c>
      <c r="CE134" s="212"/>
      <c r="CF134" s="213">
        <f>IF(ISNUMBER(SEARCH($H$2,$CG$3:$CG$3874)),MAX($CF$2:CF133)+1,0)</f>
        <v>0</v>
      </c>
      <c r="CG134" s="212" t="s">
        <v>2082</v>
      </c>
      <c r="CH134" s="212"/>
      <c r="CI134" s="212"/>
      <c r="CJ134" s="213" t="str">
        <f>IFERROR(VLOOKUP(ROWS($CJ$3:CJ134),CF134:$CG$3874,2,0),"")</f>
        <v/>
      </c>
      <c r="CK134" s="212" t="s">
        <v>2083</v>
      </c>
      <c r="CL134" s="212" t="s">
        <v>2084</v>
      </c>
      <c r="CM134" s="78">
        <v>43465</v>
      </c>
      <c r="CN134" s="212" t="s">
        <v>2085</v>
      </c>
      <c r="CO134" s="212" t="s">
        <v>2086</v>
      </c>
      <c r="CP134" s="212" t="s">
        <v>2087</v>
      </c>
      <c r="CQ134" s="212" t="s">
        <v>2088</v>
      </c>
      <c r="CR134" s="212" t="s">
        <v>2089</v>
      </c>
      <c r="CS134" s="44">
        <v>132</v>
      </c>
      <c r="CT134" s="44" t="s">
        <v>2090</v>
      </c>
      <c r="CU134" s="214">
        <v>12644</v>
      </c>
      <c r="CV134" s="212" t="s">
        <v>2091</v>
      </c>
      <c r="CW134" s="212" t="s">
        <v>2092</v>
      </c>
      <c r="CX134" s="44" t="s">
        <v>1752</v>
      </c>
      <c r="CY134" s="78">
        <v>43465</v>
      </c>
      <c r="CZ134" s="215" t="s">
        <v>601</v>
      </c>
      <c r="DA134" s="212" t="s">
        <v>737</v>
      </c>
      <c r="DB134" s="44" t="s">
        <v>655</v>
      </c>
      <c r="DC134" s="44" t="s">
        <v>2093</v>
      </c>
      <c r="DD134" s="44" t="s">
        <v>563</v>
      </c>
      <c r="DG134" s="213">
        <f>IF(ISNUMBER(SEARCH($L$2,$DH$3:$DH$3334)),MAX($DG$1:DG132)+1,0)</f>
        <v>0</v>
      </c>
      <c r="DH134" s="212" t="s">
        <v>36256</v>
      </c>
      <c r="DI134" s="212"/>
      <c r="DJ134" s="212"/>
      <c r="DK134" s="213" t="str">
        <f>IFERROR(VLOOKUP(ROWS($DK$3:DK134),DG134:DH3465,2,0),"")</f>
        <v/>
      </c>
      <c r="DL134" s="44">
        <v>132</v>
      </c>
      <c r="DM134" s="44" t="s">
        <v>35603</v>
      </c>
      <c r="DN134" s="44" t="s">
        <v>35896</v>
      </c>
      <c r="DO134" s="212" t="s">
        <v>36254</v>
      </c>
      <c r="DP134" s="216" t="s">
        <v>36255</v>
      </c>
      <c r="DQ134" s="217" t="s">
        <v>36257</v>
      </c>
      <c r="DR134" s="44" t="s">
        <v>35717</v>
      </c>
      <c r="DS134" s="44" t="s">
        <v>35980</v>
      </c>
      <c r="DT134" s="44" t="s">
        <v>36258</v>
      </c>
      <c r="DU134" s="44" t="s">
        <v>36259</v>
      </c>
      <c r="DV134" s="44" t="s">
        <v>36260</v>
      </c>
      <c r="DW134" s="44" t="s">
        <v>36261</v>
      </c>
      <c r="DX134" s="44" t="s">
        <v>36262</v>
      </c>
      <c r="DY134" s="44" t="s">
        <v>36263</v>
      </c>
      <c r="DZ134" s="44" t="s">
        <v>36264</v>
      </c>
      <c r="EA134" s="44" t="s">
        <v>36265</v>
      </c>
      <c r="EB134" s="44" t="s">
        <v>36266</v>
      </c>
      <c r="EC134" s="44" t="s">
        <v>36267</v>
      </c>
      <c r="ED134" s="44"/>
      <c r="EE134" s="44"/>
      <c r="EF134" s="44"/>
      <c r="EG134" s="44"/>
      <c r="EH134" s="44"/>
      <c r="EI134" s="44"/>
      <c r="EJ134" s="44"/>
      <c r="EK134" s="44"/>
      <c r="EL134" s="44"/>
      <c r="EM134" s="44"/>
      <c r="EN134" s="44"/>
      <c r="EO134" s="44"/>
      <c r="EP134" s="44"/>
    </row>
    <row r="135" spans="1:146">
      <c r="C135" s="81"/>
      <c r="D135" s="99"/>
      <c r="E135" s="157"/>
      <c r="F135" s="157"/>
      <c r="G135" s="157"/>
      <c r="J135" s="2">
        <f t="shared" si="3"/>
        <v>0</v>
      </c>
      <c r="N135" s="44" t="str">
        <f t="shared" si="2"/>
        <v>_2018</v>
      </c>
      <c r="CE135" s="212"/>
      <c r="CF135" s="213">
        <f>IF(ISNUMBER(SEARCH($H$2,$CG$3:$CG$3874)),MAX($CF$2:CF134)+1,0)</f>
        <v>0</v>
      </c>
      <c r="CG135" s="212" t="s">
        <v>2094</v>
      </c>
      <c r="CH135" s="212"/>
      <c r="CI135" s="212"/>
      <c r="CJ135" s="213" t="str">
        <f>IFERROR(VLOOKUP(ROWS($CJ$3:CJ135),CF135:$CG$3874,2,0),"")</f>
        <v/>
      </c>
      <c r="CK135" s="212" t="s">
        <v>2095</v>
      </c>
      <c r="CL135" s="212" t="s">
        <v>2096</v>
      </c>
      <c r="CM135" s="78">
        <v>42947</v>
      </c>
      <c r="CN135" s="212" t="s">
        <v>2097</v>
      </c>
      <c r="CO135" s="212" t="s">
        <v>2098</v>
      </c>
      <c r="CP135" s="212" t="s">
        <v>2099</v>
      </c>
      <c r="CQ135" s="212" t="s">
        <v>2100</v>
      </c>
      <c r="CR135" s="212" t="s">
        <v>2101</v>
      </c>
      <c r="CS135" s="44">
        <v>133</v>
      </c>
      <c r="CT135" s="44" t="s">
        <v>2102</v>
      </c>
      <c r="CU135" s="214">
        <v>10926</v>
      </c>
      <c r="CV135" s="212" t="s">
        <v>2103</v>
      </c>
      <c r="CW135" s="212" t="s">
        <v>2104</v>
      </c>
      <c r="CX135" s="44" t="s">
        <v>789</v>
      </c>
      <c r="CY135" s="78">
        <v>42947</v>
      </c>
      <c r="CZ135" s="215" t="s">
        <v>601</v>
      </c>
      <c r="DA135" s="212" t="s">
        <v>737</v>
      </c>
      <c r="DB135" s="44" t="s">
        <v>919</v>
      </c>
      <c r="DC135" s="44" t="s">
        <v>2105</v>
      </c>
      <c r="DD135" s="44" t="s">
        <v>532</v>
      </c>
      <c r="DG135" s="213">
        <f>IF(ISNUMBER(SEARCH($L$2,$DH$3:$DH$3334)),MAX($DG$1:DG133)+1,0)</f>
        <v>0</v>
      </c>
      <c r="DH135" s="212" t="s">
        <v>36270</v>
      </c>
      <c r="DI135" s="212"/>
      <c r="DJ135" s="212"/>
      <c r="DK135" s="213" t="str">
        <f>IFERROR(VLOOKUP(ROWS($DK$3:DK135),DG135:DH3466,2,0),"")</f>
        <v/>
      </c>
      <c r="DL135" s="44">
        <v>133</v>
      </c>
      <c r="DM135" s="44" t="s">
        <v>35603</v>
      </c>
      <c r="DN135" s="44" t="s">
        <v>35896</v>
      </c>
      <c r="DO135" s="212" t="s">
        <v>36268</v>
      </c>
      <c r="DP135" s="212" t="s">
        <v>36269</v>
      </c>
      <c r="DQ135" s="217" t="s">
        <v>36271</v>
      </c>
      <c r="DR135" s="44" t="s">
        <v>35717</v>
      </c>
      <c r="DS135" s="44" t="s">
        <v>35980</v>
      </c>
      <c r="DT135" s="44" t="s">
        <v>35659</v>
      </c>
      <c r="DU135" s="44" t="s">
        <v>36272</v>
      </c>
      <c r="DV135" s="44" t="s">
        <v>36136</v>
      </c>
      <c r="DW135" s="44"/>
      <c r="DX135" s="44"/>
      <c r="DY135" s="44"/>
      <c r="DZ135" s="44"/>
      <c r="EA135" s="44"/>
      <c r="EB135" s="44"/>
      <c r="EC135" s="44"/>
      <c r="ED135" s="44"/>
      <c r="EE135" s="44"/>
      <c r="EF135" s="44"/>
      <c r="EG135" s="44"/>
      <c r="EH135" s="44"/>
      <c r="EI135" s="44"/>
      <c r="EJ135" s="44"/>
      <c r="EK135" s="44"/>
      <c r="EL135" s="44"/>
      <c r="EM135" s="44"/>
      <c r="EN135" s="44"/>
      <c r="EO135" s="44"/>
      <c r="EP135" s="44"/>
    </row>
    <row r="136" spans="1:146" ht="15.75">
      <c r="C136" s="81"/>
      <c r="D136" s="99"/>
      <c r="E136" s="157"/>
      <c r="F136" s="157"/>
      <c r="G136" s="157"/>
      <c r="J136" s="2">
        <f t="shared" si="3"/>
        <v>0</v>
      </c>
      <c r="N136" s="44" t="str">
        <f t="shared" si="2"/>
        <v>_2018</v>
      </c>
      <c r="CE136" s="212"/>
      <c r="CF136" s="213">
        <f>IF(ISNUMBER(SEARCH($H$2,$CG$3:$CG$3874)),MAX($CF$2:CF135)+1,0)</f>
        <v>0</v>
      </c>
      <c r="CG136" s="212" t="s">
        <v>2106</v>
      </c>
      <c r="CH136" s="212"/>
      <c r="CI136" s="212"/>
      <c r="CJ136" s="213" t="str">
        <f>IFERROR(VLOOKUP(ROWS($CJ$3:CJ136),CF136:$CG$3874,2,0),"")</f>
        <v/>
      </c>
      <c r="CK136" s="212" t="s">
        <v>2107</v>
      </c>
      <c r="CL136" s="212" t="s">
        <v>2108</v>
      </c>
      <c r="CM136" s="78">
        <v>44408</v>
      </c>
      <c r="CN136" s="212" t="s">
        <v>2109</v>
      </c>
      <c r="CO136" s="212" t="s">
        <v>2110</v>
      </c>
      <c r="CP136" s="212" t="s">
        <v>2111</v>
      </c>
      <c r="CQ136" s="212" t="s">
        <v>2112</v>
      </c>
      <c r="CR136" s="212" t="s">
        <v>2113</v>
      </c>
      <c r="CS136" s="44">
        <v>134</v>
      </c>
      <c r="CT136" s="44" t="s">
        <v>2114</v>
      </c>
      <c r="CU136" s="214">
        <v>15329</v>
      </c>
      <c r="CV136" s="212" t="s">
        <v>2115</v>
      </c>
      <c r="CW136" s="212" t="s">
        <v>2116</v>
      </c>
      <c r="CX136" s="44" t="s">
        <v>735</v>
      </c>
      <c r="CY136" s="78">
        <v>44408</v>
      </c>
      <c r="CZ136" s="215" t="s">
        <v>640</v>
      </c>
      <c r="DA136" s="212" t="s">
        <v>737</v>
      </c>
      <c r="DB136" s="44" t="s">
        <v>655</v>
      </c>
      <c r="DC136" s="44" t="s">
        <v>2117</v>
      </c>
      <c r="DD136" s="44" t="s">
        <v>532</v>
      </c>
      <c r="DG136" s="213">
        <f>IF(ISNUMBER(SEARCH($L$2,$DH$3:$DH$3334)),MAX($DG$1:DG134)+1,0)</f>
        <v>2</v>
      </c>
      <c r="DH136" s="212" t="s">
        <v>36275</v>
      </c>
      <c r="DI136" s="212"/>
      <c r="DJ136" s="212"/>
      <c r="DK136" s="213" t="str">
        <f>IFERROR(VLOOKUP(ROWS($DK$3:DK136),DG136:DH3467,2,0),"")</f>
        <v/>
      </c>
      <c r="DL136" s="44">
        <v>134</v>
      </c>
      <c r="DM136" s="44" t="s">
        <v>35592</v>
      </c>
      <c r="DN136" s="44" t="s">
        <v>35896</v>
      </c>
      <c r="DO136" s="212" t="s">
        <v>36273</v>
      </c>
      <c r="DP136" s="216" t="s">
        <v>36274</v>
      </c>
      <c r="DQ136" s="217" t="s">
        <v>36276</v>
      </c>
      <c r="DR136" s="44" t="s">
        <v>35607</v>
      </c>
      <c r="DS136" s="44" t="s">
        <v>35904</v>
      </c>
      <c r="DT136" s="44" t="s">
        <v>35669</v>
      </c>
      <c r="DU136" s="44" t="s">
        <v>35901</v>
      </c>
      <c r="DV136" s="44" t="s">
        <v>35676</v>
      </c>
      <c r="DW136" s="44" t="s">
        <v>36277</v>
      </c>
      <c r="DX136" s="44" t="s">
        <v>36278</v>
      </c>
      <c r="DY136" s="44" t="s">
        <v>35982</v>
      </c>
      <c r="DZ136" s="44" t="s">
        <v>36136</v>
      </c>
      <c r="EA136" s="44"/>
      <c r="EB136" s="44"/>
      <c r="EC136" s="44"/>
      <c r="ED136" s="44"/>
      <c r="EE136" s="44"/>
      <c r="EF136" s="44"/>
      <c r="EG136" s="44"/>
      <c r="EH136" s="44"/>
      <c r="EI136" s="44"/>
      <c r="EJ136" s="44"/>
      <c r="EK136" s="44"/>
      <c r="EL136" s="44"/>
      <c r="EM136" s="44"/>
      <c r="EN136" s="44"/>
      <c r="EO136" s="44"/>
      <c r="EP136" s="44"/>
    </row>
    <row r="137" spans="1:146">
      <c r="C137" s="81"/>
      <c r="D137" s="99"/>
      <c r="E137" s="157"/>
      <c r="F137" s="157"/>
      <c r="G137" s="157"/>
      <c r="J137" s="2">
        <f t="shared" si="3"/>
        <v>0</v>
      </c>
      <c r="N137" s="44" t="str">
        <f t="shared" si="2"/>
        <v>_2018</v>
      </c>
      <c r="CE137" s="212"/>
      <c r="CF137" s="213">
        <f>IF(ISNUMBER(SEARCH($H$2,$CG$3:$CG$3874)),MAX($CF$2:CF136)+1,0)</f>
        <v>0</v>
      </c>
      <c r="CG137" s="212" t="s">
        <v>2118</v>
      </c>
      <c r="CH137" s="212"/>
      <c r="CI137" s="212"/>
      <c r="CJ137" s="213" t="str">
        <f>IFERROR(VLOOKUP(ROWS($CJ$3:CJ137),CF137:$CG$3874,2,0),"")</f>
        <v/>
      </c>
      <c r="CK137" s="212" t="s">
        <v>2119</v>
      </c>
      <c r="CL137" s="212" t="s">
        <v>2120</v>
      </c>
      <c r="CM137" s="78">
        <v>45657</v>
      </c>
      <c r="CN137" s="212" t="s">
        <v>2121</v>
      </c>
      <c r="CO137" s="212" t="s">
        <v>2122</v>
      </c>
      <c r="CP137" s="212" t="s">
        <v>2123</v>
      </c>
      <c r="CQ137" s="212" t="s">
        <v>2124</v>
      </c>
      <c r="CR137" s="212" t="s">
        <v>2125</v>
      </c>
      <c r="CS137" s="44">
        <v>135</v>
      </c>
      <c r="CT137" s="44" t="s">
        <v>2126</v>
      </c>
      <c r="CU137" s="214">
        <v>13823</v>
      </c>
      <c r="CV137" s="212" t="s">
        <v>2127</v>
      </c>
      <c r="CW137" s="212" t="s">
        <v>2128</v>
      </c>
      <c r="CX137" s="44" t="s">
        <v>789</v>
      </c>
      <c r="CY137" s="78">
        <v>45657</v>
      </c>
      <c r="CZ137" s="215" t="s">
        <v>763</v>
      </c>
      <c r="DA137" s="212" t="s">
        <v>529</v>
      </c>
      <c r="DB137" s="44" t="s">
        <v>655</v>
      </c>
      <c r="DC137" s="44" t="s">
        <v>2129</v>
      </c>
      <c r="DD137" s="44" t="s">
        <v>851</v>
      </c>
      <c r="DG137" s="213">
        <f>IF(ISNUMBER(SEARCH($L$2,$DH$3:$DH$3334)),MAX($DG$1:DG135)+1,0)</f>
        <v>2</v>
      </c>
      <c r="DH137" s="212" t="s">
        <v>36281</v>
      </c>
      <c r="DI137" s="212"/>
      <c r="DJ137" s="212"/>
      <c r="DK137" s="213" t="str">
        <f>IFERROR(VLOOKUP(ROWS($DK$3:DK137),DG137:DH3468,2,0),"")</f>
        <v/>
      </c>
      <c r="DL137" s="44">
        <v>135</v>
      </c>
      <c r="DM137" s="44" t="s">
        <v>36279</v>
      </c>
      <c r="DN137" s="44" t="s">
        <v>35896</v>
      </c>
      <c r="DO137" s="212" t="s">
        <v>36273</v>
      </c>
      <c r="DP137" s="212" t="s">
        <v>36280</v>
      </c>
      <c r="DQ137" s="44" t="s">
        <v>36282</v>
      </c>
      <c r="DR137" s="44" t="s">
        <v>36283</v>
      </c>
      <c r="DS137" s="44" t="s">
        <v>36284</v>
      </c>
      <c r="DT137" s="44" t="s">
        <v>36285</v>
      </c>
      <c r="DU137" s="44" t="s">
        <v>36286</v>
      </c>
      <c r="DV137" s="44" t="s">
        <v>36287</v>
      </c>
      <c r="DW137" s="44" t="s">
        <v>36288</v>
      </c>
      <c r="DX137" s="44" t="s">
        <v>36289</v>
      </c>
      <c r="DY137" s="44" t="s">
        <v>36290</v>
      </c>
      <c r="DZ137" s="44" t="s">
        <v>36291</v>
      </c>
      <c r="EA137" s="44"/>
      <c r="EB137" s="44"/>
      <c r="EC137" s="44"/>
      <c r="ED137" s="44"/>
      <c r="EE137" s="44"/>
      <c r="EF137" s="44"/>
      <c r="EG137" s="44"/>
      <c r="EH137" s="44"/>
      <c r="EI137" s="44"/>
      <c r="EJ137" s="44"/>
      <c r="EK137" s="44"/>
      <c r="EL137" s="44"/>
      <c r="EM137" s="44"/>
      <c r="EN137" s="44"/>
      <c r="EO137" s="44"/>
      <c r="EP137" s="44"/>
    </row>
    <row r="138" spans="1:146">
      <c r="C138" s="81"/>
      <c r="D138" s="99"/>
      <c r="E138" s="157"/>
      <c r="F138" s="157"/>
      <c r="G138" s="157"/>
      <c r="J138" s="2">
        <f t="shared" si="3"/>
        <v>0</v>
      </c>
      <c r="N138" s="44" t="str">
        <f t="shared" si="2"/>
        <v>_2018</v>
      </c>
      <c r="CE138" s="212"/>
      <c r="CF138" s="213">
        <f>IF(ISNUMBER(SEARCH($H$2,$CG$3:$CG$3874)),MAX($CF$2:CF137)+1,0)</f>
        <v>0</v>
      </c>
      <c r="CG138" s="212" t="s">
        <v>2130</v>
      </c>
      <c r="CH138" s="212"/>
      <c r="CI138" s="212"/>
      <c r="CJ138" s="213" t="str">
        <f>IFERROR(VLOOKUP(ROWS($CJ$3:CJ138),CF138:$CG$3874,2,0),"")</f>
        <v/>
      </c>
      <c r="CK138" s="212" t="s">
        <v>2131</v>
      </c>
      <c r="CL138" s="212" t="s">
        <v>2132</v>
      </c>
      <c r="CM138" s="78">
        <v>44074</v>
      </c>
      <c r="CN138" s="212" t="s">
        <v>2133</v>
      </c>
      <c r="CO138" s="212" t="s">
        <v>2134</v>
      </c>
      <c r="CP138" s="212" t="s">
        <v>2135</v>
      </c>
      <c r="CQ138" s="212" t="s">
        <v>2136</v>
      </c>
      <c r="CR138" s="212" t="s">
        <v>2137</v>
      </c>
      <c r="CS138" s="44">
        <v>136</v>
      </c>
      <c r="CT138" s="44" t="s">
        <v>2138</v>
      </c>
      <c r="CU138" s="214">
        <v>3411</v>
      </c>
      <c r="CV138" s="212" t="s">
        <v>2139</v>
      </c>
      <c r="CW138" s="212" t="s">
        <v>2140</v>
      </c>
      <c r="CX138" s="44" t="s">
        <v>2141</v>
      </c>
      <c r="CY138" s="78">
        <v>44074</v>
      </c>
      <c r="CZ138" s="215" t="s">
        <v>511</v>
      </c>
      <c r="DA138" s="212" t="s">
        <v>529</v>
      </c>
      <c r="DB138" s="44" t="s">
        <v>1143</v>
      </c>
      <c r="DC138" s="44" t="s">
        <v>627</v>
      </c>
      <c r="DD138" s="44" t="s">
        <v>563</v>
      </c>
      <c r="DG138" s="213">
        <f>IF(ISNUMBER(SEARCH($L$2,$DH$3:$DH$3334)),MAX($DG$1:DG136)+1,0)</f>
        <v>0</v>
      </c>
      <c r="DH138" s="212" t="s">
        <v>36294</v>
      </c>
      <c r="DI138" s="212"/>
      <c r="DJ138" s="212"/>
      <c r="DK138" s="213" t="str">
        <f>IFERROR(VLOOKUP(ROWS($DK$3:DK138),DG138:DH3469,2,0),"")</f>
        <v/>
      </c>
      <c r="DL138" s="44">
        <v>136</v>
      </c>
      <c r="DM138" s="44" t="s">
        <v>35603</v>
      </c>
      <c r="DN138" s="44" t="s">
        <v>35896</v>
      </c>
      <c r="DO138" s="212" t="s">
        <v>36292</v>
      </c>
      <c r="DP138" s="212" t="s">
        <v>36293</v>
      </c>
      <c r="DQ138" s="217" t="s">
        <v>36295</v>
      </c>
      <c r="DR138" s="44" t="s">
        <v>36296</v>
      </c>
      <c r="DS138" s="44" t="s">
        <v>35659</v>
      </c>
      <c r="DT138" s="44" t="s">
        <v>35718</v>
      </c>
      <c r="DU138" s="44" t="s">
        <v>36297</v>
      </c>
      <c r="DV138" s="44"/>
      <c r="DW138" s="44"/>
      <c r="DX138" s="44"/>
      <c r="DY138" s="44"/>
      <c r="DZ138" s="44"/>
      <c r="EA138" s="44"/>
      <c r="EB138" s="44"/>
      <c r="EC138" s="44"/>
      <c r="ED138" s="44"/>
      <c r="EE138" s="44"/>
      <c r="EF138" s="44"/>
      <c r="EG138" s="44"/>
      <c r="EH138" s="44"/>
      <c r="EI138" s="44"/>
      <c r="EJ138" s="44"/>
      <c r="EK138" s="44"/>
      <c r="EL138" s="44"/>
      <c r="EM138" s="44"/>
      <c r="EN138" s="44"/>
      <c r="EO138" s="44"/>
      <c r="EP138" s="44"/>
    </row>
    <row r="139" spans="1:146" ht="15.75">
      <c r="C139" s="81"/>
      <c r="D139" s="99"/>
      <c r="E139" s="157"/>
      <c r="F139" s="157"/>
      <c r="G139" s="157"/>
      <c r="J139" s="2">
        <f t="shared" si="3"/>
        <v>0</v>
      </c>
      <c r="N139" s="44" t="str">
        <f t="shared" si="2"/>
        <v>_2018</v>
      </c>
      <c r="CE139" s="212"/>
      <c r="CF139" s="213">
        <f>IF(ISNUMBER(SEARCH($H$2,$CG$3:$CG$3874)),MAX($CF$2:CF138)+1,0)</f>
        <v>0</v>
      </c>
      <c r="CG139" s="212" t="s">
        <v>2142</v>
      </c>
      <c r="CH139" s="212"/>
      <c r="CI139" s="212"/>
      <c r="CJ139" s="213" t="str">
        <f>IFERROR(VLOOKUP(ROWS($CJ$3:CJ139),CF139:$CG$3874,2,0),"")</f>
        <v/>
      </c>
      <c r="CK139" s="212" t="s">
        <v>2143</v>
      </c>
      <c r="CL139" s="212" t="s">
        <v>2144</v>
      </c>
      <c r="CM139" s="78">
        <v>48152</v>
      </c>
      <c r="CN139" s="212" t="s">
        <v>2145</v>
      </c>
      <c r="CO139" s="212" t="s">
        <v>2146</v>
      </c>
      <c r="CP139" s="212" t="s">
        <v>2147</v>
      </c>
      <c r="CQ139" s="212" t="s">
        <v>2148</v>
      </c>
      <c r="CR139" s="212" t="s">
        <v>2149</v>
      </c>
      <c r="CS139" s="44">
        <v>137</v>
      </c>
      <c r="CT139" s="44" t="s">
        <v>2150</v>
      </c>
      <c r="CU139" s="214">
        <v>15674</v>
      </c>
      <c r="CV139" s="212" t="s">
        <v>2151</v>
      </c>
      <c r="CW139" s="212" t="s">
        <v>2152</v>
      </c>
      <c r="CX139" s="44" t="s">
        <v>1831</v>
      </c>
      <c r="CY139" s="78">
        <v>48152</v>
      </c>
      <c r="CZ139" s="215" t="s">
        <v>601</v>
      </c>
      <c r="DA139" s="212" t="s">
        <v>737</v>
      </c>
      <c r="DB139" s="44" t="s">
        <v>641</v>
      </c>
      <c r="DC139" s="44" t="s">
        <v>2153</v>
      </c>
      <c r="DD139" s="44" t="s">
        <v>532</v>
      </c>
      <c r="DG139" s="213">
        <f>IF(ISNUMBER(SEARCH($L$2,$DH$3:$DH$3334)),MAX($DG$1:DG137)+1,0)</f>
        <v>0</v>
      </c>
      <c r="DH139" s="212" t="s">
        <v>36301</v>
      </c>
      <c r="DI139" s="212"/>
      <c r="DJ139" s="212"/>
      <c r="DK139" s="213" t="str">
        <f>IFERROR(VLOOKUP(ROWS($DK$3:DK139),DG139:DH3470,2,0),"")</f>
        <v/>
      </c>
      <c r="DL139" s="44">
        <v>137</v>
      </c>
      <c r="DM139" s="44" t="s">
        <v>35603</v>
      </c>
      <c r="DN139" s="44" t="s">
        <v>36298</v>
      </c>
      <c r="DO139" s="212" t="s">
        <v>36299</v>
      </c>
      <c r="DP139" s="216" t="s">
        <v>36300</v>
      </c>
      <c r="DQ139" s="217" t="s">
        <v>36302</v>
      </c>
      <c r="DR139" s="44" t="s">
        <v>36303</v>
      </c>
      <c r="DS139" s="44" t="s">
        <v>36304</v>
      </c>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row>
    <row r="140" spans="1:146">
      <c r="C140" s="81"/>
      <c r="D140" s="99"/>
      <c r="E140" s="157"/>
      <c r="F140" s="157"/>
      <c r="G140" s="157"/>
      <c r="J140" s="2">
        <f t="shared" si="3"/>
        <v>0</v>
      </c>
      <c r="N140" s="44" t="str">
        <f t="shared" si="2"/>
        <v>_2018</v>
      </c>
      <c r="CE140" s="212"/>
      <c r="CF140" s="213">
        <f>IF(ISNUMBER(SEARCH($H$2,$CG$3:$CG$3874)),MAX($CF$2:CF139)+1,0)</f>
        <v>0</v>
      </c>
      <c r="CG140" s="212" t="s">
        <v>2154</v>
      </c>
      <c r="CH140" s="212"/>
      <c r="CI140" s="212"/>
      <c r="CJ140" s="213" t="str">
        <f>IFERROR(VLOOKUP(ROWS($CJ$3:CJ140),CF140:$CG$3874,2,0),"")</f>
        <v/>
      </c>
      <c r="CK140" s="212" t="s">
        <v>2155</v>
      </c>
      <c r="CL140" s="212" t="s">
        <v>2156</v>
      </c>
      <c r="CM140" s="78">
        <v>43131</v>
      </c>
      <c r="CN140" s="212" t="s">
        <v>2157</v>
      </c>
      <c r="CO140" s="212" t="s">
        <v>2158</v>
      </c>
      <c r="CP140" s="212" t="s">
        <v>2159</v>
      </c>
      <c r="CQ140" s="212" t="s">
        <v>2160</v>
      </c>
      <c r="CR140" s="212" t="s">
        <v>2161</v>
      </c>
      <c r="CS140" s="44">
        <v>138</v>
      </c>
      <c r="CT140" s="44" t="s">
        <v>2162</v>
      </c>
      <c r="CU140" s="214">
        <v>13134</v>
      </c>
      <c r="CV140" s="212" t="s">
        <v>2163</v>
      </c>
      <c r="CW140" s="212" t="s">
        <v>2164</v>
      </c>
      <c r="CX140" s="44" t="s">
        <v>1287</v>
      </c>
      <c r="CY140" s="78">
        <v>43131</v>
      </c>
      <c r="CZ140" s="215" t="s">
        <v>576</v>
      </c>
      <c r="DA140" s="212" t="s">
        <v>512</v>
      </c>
      <c r="DB140" s="44" t="s">
        <v>655</v>
      </c>
      <c r="DC140" s="44" t="s">
        <v>2165</v>
      </c>
      <c r="DD140" s="44" t="s">
        <v>532</v>
      </c>
      <c r="DG140" s="213">
        <f>IF(ISNUMBER(SEARCH($L$2,$DH$3:$DH$3334)),MAX($DG$1:DG138)+1,0)</f>
        <v>0</v>
      </c>
      <c r="DH140" s="212" t="s">
        <v>36307</v>
      </c>
      <c r="DI140" s="212"/>
      <c r="DJ140" s="212"/>
      <c r="DK140" s="213" t="str">
        <f>IFERROR(VLOOKUP(ROWS($DK$3:DK140),DG140:DH3471,2,0),"")</f>
        <v/>
      </c>
      <c r="DL140" s="44">
        <v>138</v>
      </c>
      <c r="DM140" s="44" t="s">
        <v>35592</v>
      </c>
      <c r="DN140" s="44" t="s">
        <v>36128</v>
      </c>
      <c r="DO140" s="212" t="s">
        <v>36305</v>
      </c>
      <c r="DP140" s="212" t="s">
        <v>36306</v>
      </c>
      <c r="DQ140" s="44" t="s">
        <v>36296</v>
      </c>
      <c r="DR140" s="44" t="s">
        <v>36296</v>
      </c>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row>
    <row r="141" spans="1:146" ht="15.75">
      <c r="C141" s="81"/>
      <c r="D141" s="99"/>
      <c r="E141" s="157"/>
      <c r="F141" s="157"/>
      <c r="G141" s="157"/>
      <c r="J141" s="2">
        <f t="shared" si="3"/>
        <v>0</v>
      </c>
      <c r="N141" s="44" t="str">
        <f t="shared" si="2"/>
        <v>_2018</v>
      </c>
      <c r="CE141" s="212"/>
      <c r="CF141" s="213">
        <f>IF(ISNUMBER(SEARCH($H$2,$CG$3:$CG$3874)),MAX($CF$2:CF140)+1,0)</f>
        <v>0</v>
      </c>
      <c r="CG141" s="212" t="s">
        <v>2166</v>
      </c>
      <c r="CH141" s="212"/>
      <c r="CI141" s="212"/>
      <c r="CJ141" s="213" t="str">
        <f>IFERROR(VLOOKUP(ROWS($CJ$3:CJ141),CF141:$CG$3874,2,0),"")</f>
        <v/>
      </c>
      <c r="CK141" s="212" t="s">
        <v>2167</v>
      </c>
      <c r="CL141" s="212" t="s">
        <v>2168</v>
      </c>
      <c r="CM141" s="78">
        <v>43585</v>
      </c>
      <c r="CN141" s="212" t="s">
        <v>2169</v>
      </c>
      <c r="CO141" s="212" t="s">
        <v>2170</v>
      </c>
      <c r="CP141" s="212" t="s">
        <v>2171</v>
      </c>
      <c r="CQ141" s="212" t="s">
        <v>2172</v>
      </c>
      <c r="CR141" s="212" t="s">
        <v>2173</v>
      </c>
      <c r="CS141" s="44">
        <v>139</v>
      </c>
      <c r="CT141" s="44" t="s">
        <v>2174</v>
      </c>
      <c r="CU141" s="214">
        <v>13705</v>
      </c>
      <c r="CV141" s="212" t="s">
        <v>2175</v>
      </c>
      <c r="CW141" s="212" t="s">
        <v>559</v>
      </c>
      <c r="CX141" s="44" t="s">
        <v>600</v>
      </c>
      <c r="CY141" s="78">
        <v>43585</v>
      </c>
      <c r="CZ141" s="215" t="s">
        <v>1157</v>
      </c>
      <c r="DA141" s="212" t="s">
        <v>561</v>
      </c>
      <c r="DB141" s="44" t="s">
        <v>530</v>
      </c>
      <c r="DC141" s="44" t="s">
        <v>588</v>
      </c>
      <c r="DD141" s="44" t="s">
        <v>563</v>
      </c>
      <c r="DG141" s="213">
        <f>IF(ISNUMBER(SEARCH($L$2,$DH$3:$DH$3334)),MAX($DG$1:DG139)+1,0)</f>
        <v>0</v>
      </c>
      <c r="DH141" s="212" t="s">
        <v>36310</v>
      </c>
      <c r="DI141" s="212"/>
      <c r="DJ141" s="212"/>
      <c r="DK141" s="213" t="str">
        <f>IFERROR(VLOOKUP(ROWS($DK$3:DK141),DG141:DH3472,2,0),"")</f>
        <v/>
      </c>
      <c r="DL141" s="44">
        <v>139</v>
      </c>
      <c r="DM141" s="44" t="s">
        <v>35592</v>
      </c>
      <c r="DN141" s="44" t="s">
        <v>36128</v>
      </c>
      <c r="DO141" s="212" t="s">
        <v>36308</v>
      </c>
      <c r="DP141" s="216" t="s">
        <v>36309</v>
      </c>
      <c r="DQ141" s="217" t="s">
        <v>36311</v>
      </c>
      <c r="DR141" s="44" t="s">
        <v>36312</v>
      </c>
      <c r="DS141" s="44" t="s">
        <v>36313</v>
      </c>
      <c r="DT141" s="44" t="s">
        <v>35901</v>
      </c>
      <c r="DU141" s="44" t="s">
        <v>36314</v>
      </c>
      <c r="DV141" s="44" t="s">
        <v>36315</v>
      </c>
      <c r="DW141" s="44" t="s">
        <v>35926</v>
      </c>
      <c r="DX141" s="44"/>
      <c r="DY141" s="44"/>
      <c r="DZ141" s="44"/>
      <c r="EA141" s="44"/>
      <c r="EB141" s="44"/>
      <c r="EC141" s="44"/>
      <c r="ED141" s="44"/>
      <c r="EE141" s="44"/>
      <c r="EF141" s="44"/>
      <c r="EG141" s="44"/>
      <c r="EH141" s="44"/>
      <c r="EI141" s="44"/>
      <c r="EJ141" s="44"/>
      <c r="EK141" s="44"/>
      <c r="EL141" s="44"/>
      <c r="EM141" s="44"/>
      <c r="EN141" s="44"/>
      <c r="EO141" s="44"/>
      <c r="EP141" s="44"/>
    </row>
    <row r="142" spans="1:146" ht="15.75">
      <c r="C142" s="81"/>
      <c r="D142" s="99"/>
      <c r="E142" s="157"/>
      <c r="F142" s="157"/>
      <c r="G142" s="157"/>
      <c r="J142" s="2">
        <f t="shared" si="3"/>
        <v>0</v>
      </c>
      <c r="N142" s="44" t="str">
        <f t="shared" si="2"/>
        <v>_2018</v>
      </c>
      <c r="CE142" s="212"/>
      <c r="CF142" s="213">
        <f>IF(ISNUMBER(SEARCH($H$2,$CG$3:$CG$3874)),MAX($CF$2:CF141)+1,0)</f>
        <v>0</v>
      </c>
      <c r="CG142" s="212" t="s">
        <v>2176</v>
      </c>
      <c r="CH142" s="212"/>
      <c r="CI142" s="212"/>
      <c r="CJ142" s="213" t="str">
        <f>IFERROR(VLOOKUP(ROWS($CJ$3:CJ142),CF142:$CG$3874,2,0),"")</f>
        <v/>
      </c>
      <c r="CK142" s="212" t="s">
        <v>2177</v>
      </c>
      <c r="CL142" s="212" t="s">
        <v>2178</v>
      </c>
      <c r="CM142" s="78">
        <v>44561</v>
      </c>
      <c r="CN142" s="212" t="s">
        <v>2179</v>
      </c>
      <c r="CO142" s="212" t="s">
        <v>2180</v>
      </c>
      <c r="CP142" s="212" t="s">
        <v>2181</v>
      </c>
      <c r="CQ142" s="212" t="s">
        <v>2182</v>
      </c>
      <c r="CR142" s="212" t="s">
        <v>2183</v>
      </c>
      <c r="CS142" s="44">
        <v>140</v>
      </c>
      <c r="CT142" s="44" t="s">
        <v>2184</v>
      </c>
      <c r="CU142" s="214">
        <v>8706</v>
      </c>
      <c r="CV142" s="212" t="s">
        <v>2185</v>
      </c>
      <c r="CW142" s="212" t="s">
        <v>2186</v>
      </c>
      <c r="CX142" s="44" t="s">
        <v>1287</v>
      </c>
      <c r="CY142" s="78">
        <v>44561</v>
      </c>
      <c r="CZ142" s="215" t="s">
        <v>545</v>
      </c>
      <c r="DA142" s="212" t="s">
        <v>546</v>
      </c>
      <c r="DB142" s="44" t="s">
        <v>886</v>
      </c>
      <c r="DC142" s="44" t="s">
        <v>2187</v>
      </c>
      <c r="DD142" s="44" t="s">
        <v>532</v>
      </c>
      <c r="DG142" s="213">
        <f>IF(ISNUMBER(SEARCH($L$2,$DH$3:$DH$3334)),MAX($DG$1:DG140)+1,0)</f>
        <v>0</v>
      </c>
      <c r="DH142" s="212" t="s">
        <v>36318</v>
      </c>
      <c r="DI142" s="212"/>
      <c r="DJ142" s="212"/>
      <c r="DK142" s="213" t="str">
        <f>IFERROR(VLOOKUP(ROWS($DK$3:DK142),DG142:DH3473,2,0),"")</f>
        <v/>
      </c>
      <c r="DL142" s="44">
        <v>140</v>
      </c>
      <c r="DM142" s="44" t="s">
        <v>35592</v>
      </c>
      <c r="DN142" s="44" t="s">
        <v>36128</v>
      </c>
      <c r="DO142" s="212" t="s">
        <v>36316</v>
      </c>
      <c r="DP142" s="216" t="s">
        <v>36317</v>
      </c>
      <c r="DQ142" s="217" t="s">
        <v>36319</v>
      </c>
      <c r="DR142" s="44" t="s">
        <v>35627</v>
      </c>
      <c r="DS142" s="44" t="s">
        <v>36277</v>
      </c>
      <c r="DT142" s="44" t="s">
        <v>35901</v>
      </c>
      <c r="DU142" s="44" t="s">
        <v>35676</v>
      </c>
      <c r="DV142" s="44" t="s">
        <v>36320</v>
      </c>
      <c r="DW142" s="44" t="s">
        <v>36321</v>
      </c>
      <c r="DX142" s="44" t="s">
        <v>36322</v>
      </c>
      <c r="DY142" s="44" t="s">
        <v>36323</v>
      </c>
      <c r="DZ142" s="44" t="s">
        <v>36324</v>
      </c>
      <c r="EA142" s="44" t="s">
        <v>36325</v>
      </c>
      <c r="EB142" s="44"/>
      <c r="EC142" s="44"/>
      <c r="ED142" s="44"/>
      <c r="EE142" s="44"/>
      <c r="EF142" s="44"/>
      <c r="EG142" s="44"/>
      <c r="EH142" s="44"/>
      <c r="EI142" s="44"/>
      <c r="EJ142" s="44"/>
      <c r="EK142" s="44"/>
      <c r="EL142" s="44"/>
      <c r="EM142" s="44"/>
      <c r="EN142" s="44"/>
      <c r="EO142" s="44"/>
      <c r="EP142" s="44"/>
    </row>
    <row r="143" spans="1:146">
      <c r="C143" s="81"/>
      <c r="D143" s="99"/>
      <c r="E143" s="157"/>
      <c r="F143" s="157"/>
      <c r="G143" s="157"/>
      <c r="J143" s="2">
        <f t="shared" si="3"/>
        <v>0</v>
      </c>
      <c r="N143" s="44" t="str">
        <f t="shared" si="2"/>
        <v>_2018</v>
      </c>
      <c r="CE143" s="212"/>
      <c r="CF143" s="213">
        <f>IF(ISNUMBER(SEARCH($H$2,$CG$3:$CG$3874)),MAX($CF$2:CF142)+1,0)</f>
        <v>0</v>
      </c>
      <c r="CG143" s="212" t="s">
        <v>2188</v>
      </c>
      <c r="CH143" s="212"/>
      <c r="CI143" s="212"/>
      <c r="CJ143" s="213" t="str">
        <f>IFERROR(VLOOKUP(ROWS($CJ$3:CJ143),CF143:$CG$3874,2,0),"")</f>
        <v/>
      </c>
      <c r="CK143" s="212" t="s">
        <v>2189</v>
      </c>
      <c r="CL143" s="212" t="s">
        <v>2190</v>
      </c>
      <c r="CM143" s="78">
        <v>44561</v>
      </c>
      <c r="CN143" s="212" t="s">
        <v>2191</v>
      </c>
      <c r="CO143" s="212" t="s">
        <v>2192</v>
      </c>
      <c r="CP143" s="212" t="s">
        <v>2193</v>
      </c>
      <c r="CQ143" s="212" t="s">
        <v>2194</v>
      </c>
      <c r="CR143" s="212" t="s">
        <v>2195</v>
      </c>
      <c r="CS143" s="44">
        <v>141</v>
      </c>
      <c r="CT143" s="44" t="s">
        <v>2196</v>
      </c>
      <c r="CU143" s="214">
        <v>10118</v>
      </c>
      <c r="CV143" s="212" t="s">
        <v>2197</v>
      </c>
      <c r="CW143" s="212" t="s">
        <v>707</v>
      </c>
      <c r="CX143" s="44" t="s">
        <v>839</v>
      </c>
      <c r="CY143" s="78">
        <v>44561</v>
      </c>
      <c r="CZ143" s="215" t="s">
        <v>601</v>
      </c>
      <c r="DA143" s="212" t="s">
        <v>512</v>
      </c>
      <c r="DB143" s="44" t="s">
        <v>655</v>
      </c>
      <c r="DC143" s="44" t="s">
        <v>709</v>
      </c>
      <c r="DD143" s="44" t="s">
        <v>2198</v>
      </c>
      <c r="DG143" s="213">
        <f>IF(ISNUMBER(SEARCH($L$2,$DH$3:$DH$3334)),MAX($DG$1:DG141)+1,0)</f>
        <v>0</v>
      </c>
      <c r="DH143" s="212" t="s">
        <v>36328</v>
      </c>
      <c r="DI143" s="212"/>
      <c r="DJ143" s="212"/>
      <c r="DK143" s="213" t="str">
        <f>IFERROR(VLOOKUP(ROWS($DK$3:DK143),DG143:DH3474,2,0),"")</f>
        <v/>
      </c>
      <c r="DL143" s="44">
        <v>141</v>
      </c>
      <c r="DM143" s="44" t="s">
        <v>35603</v>
      </c>
      <c r="DN143" s="44" t="s">
        <v>36298</v>
      </c>
      <c r="DO143" s="212" t="s">
        <v>36326</v>
      </c>
      <c r="DP143" s="212" t="s">
        <v>36327</v>
      </c>
      <c r="DQ143" s="44" t="s">
        <v>36329</v>
      </c>
      <c r="DR143" s="44" t="s">
        <v>35717</v>
      </c>
      <c r="DS143" s="44" t="s">
        <v>35830</v>
      </c>
      <c r="DT143" s="44" t="s">
        <v>35718</v>
      </c>
      <c r="DU143" s="44" t="s">
        <v>35762</v>
      </c>
      <c r="DV143" s="44"/>
      <c r="DW143" s="44"/>
      <c r="DX143" s="44"/>
      <c r="DY143" s="44"/>
      <c r="DZ143" s="44"/>
      <c r="EA143" s="44"/>
      <c r="EB143" s="44"/>
      <c r="EC143" s="44"/>
      <c r="ED143" s="44"/>
      <c r="EE143" s="44"/>
      <c r="EF143" s="44"/>
      <c r="EG143" s="44"/>
      <c r="EH143" s="44"/>
      <c r="EI143" s="44"/>
      <c r="EJ143" s="44"/>
      <c r="EK143" s="44"/>
      <c r="EL143" s="44"/>
      <c r="EM143" s="44"/>
      <c r="EN143" s="44"/>
      <c r="EO143" s="44"/>
      <c r="EP143" s="44"/>
    </row>
    <row r="144" spans="1:146">
      <c r="C144" s="81"/>
      <c r="D144" s="99"/>
      <c r="E144" s="157"/>
      <c r="F144" s="157"/>
      <c r="G144" s="157"/>
      <c r="J144" s="2">
        <f t="shared" si="3"/>
        <v>0</v>
      </c>
      <c r="N144" s="44" t="str">
        <f t="shared" si="2"/>
        <v>_2018</v>
      </c>
      <c r="CE144" s="212"/>
      <c r="CF144" s="213">
        <f>IF(ISNUMBER(SEARCH($H$2,$CG$3:$CG$3874)),MAX($CF$2:CF143)+1,0)</f>
        <v>0</v>
      </c>
      <c r="CG144" s="212" t="s">
        <v>2199</v>
      </c>
      <c r="CH144" s="212"/>
      <c r="CI144" s="212"/>
      <c r="CJ144" s="213" t="str">
        <f>IFERROR(VLOOKUP(ROWS($CJ$3:CJ144),CF144:$CG$3874,2,0),"")</f>
        <v/>
      </c>
      <c r="CK144" s="212" t="s">
        <v>2200</v>
      </c>
      <c r="CL144" s="212" t="s">
        <v>2201</v>
      </c>
      <c r="CM144" s="78" t="s">
        <v>511</v>
      </c>
      <c r="CN144" s="212" t="s">
        <v>2202</v>
      </c>
      <c r="CO144" s="212" t="s">
        <v>2203</v>
      </c>
      <c r="CP144" s="212" t="s">
        <v>2204</v>
      </c>
      <c r="CQ144" s="212" t="s">
        <v>2205</v>
      </c>
      <c r="CR144" s="212" t="s">
        <v>2206</v>
      </c>
      <c r="CS144" s="44">
        <v>142</v>
      </c>
      <c r="CT144" s="44" t="s">
        <v>2207</v>
      </c>
      <c r="CU144" s="214">
        <v>14370</v>
      </c>
      <c r="CV144" s="212" t="s">
        <v>2197</v>
      </c>
      <c r="CW144" s="212" t="s">
        <v>707</v>
      </c>
      <c r="CX144" s="44" t="s">
        <v>2208</v>
      </c>
      <c r="CY144" s="44" t="s">
        <v>511</v>
      </c>
      <c r="CZ144" s="215" t="s">
        <v>601</v>
      </c>
      <c r="DA144" s="212" t="s">
        <v>512</v>
      </c>
      <c r="DB144" s="44" t="s">
        <v>655</v>
      </c>
      <c r="DC144" s="44" t="s">
        <v>709</v>
      </c>
      <c r="DD144" s="44" t="s">
        <v>532</v>
      </c>
      <c r="DG144" s="213">
        <f>IF(ISNUMBER(SEARCH($L$2,$DH$3:$DH$3334)),MAX($DG$1:DG142)+1,0)</f>
        <v>0</v>
      </c>
      <c r="DH144" s="212" t="s">
        <v>36333</v>
      </c>
      <c r="DI144" s="212"/>
      <c r="DJ144" s="212"/>
      <c r="DK144" s="213" t="str">
        <f>IFERROR(VLOOKUP(ROWS($DK$3:DK144),DG144:DH3475,2,0),"")</f>
        <v/>
      </c>
      <c r="DL144" s="44">
        <v>142</v>
      </c>
      <c r="DM144" s="44" t="s">
        <v>36330</v>
      </c>
      <c r="DN144" s="44" t="s">
        <v>35896</v>
      </c>
      <c r="DO144" s="212" t="s">
        <v>36331</v>
      </c>
      <c r="DP144" s="212" t="s">
        <v>36332</v>
      </c>
      <c r="DQ144" s="44" t="s">
        <v>35717</v>
      </c>
      <c r="DR144" s="44" t="s">
        <v>35717</v>
      </c>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row>
    <row r="145" spans="3:146">
      <c r="C145" s="81"/>
      <c r="D145" s="99"/>
      <c r="E145" s="157"/>
      <c r="F145" s="157"/>
      <c r="G145" s="157"/>
      <c r="J145" s="2">
        <f t="shared" si="3"/>
        <v>0</v>
      </c>
      <c r="N145" s="44" t="str">
        <f t="shared" si="2"/>
        <v>_2018</v>
      </c>
      <c r="CE145" s="212"/>
      <c r="CF145" s="213">
        <f>IF(ISNUMBER(SEARCH($H$2,$CG$3:$CG$3874)),MAX($CF$2:CF144)+1,0)</f>
        <v>0</v>
      </c>
      <c r="CG145" s="212" t="s">
        <v>2209</v>
      </c>
      <c r="CH145" s="212"/>
      <c r="CI145" s="212"/>
      <c r="CJ145" s="213" t="str">
        <f>IFERROR(VLOOKUP(ROWS($CJ$3:CJ145),CF145:$CG$3874,2,0),"")</f>
        <v/>
      </c>
      <c r="CK145" s="212" t="s">
        <v>2210</v>
      </c>
      <c r="CL145" s="212" t="s">
        <v>2211</v>
      </c>
      <c r="CM145" s="78">
        <v>44561</v>
      </c>
      <c r="CN145" s="212" t="s">
        <v>2212</v>
      </c>
      <c r="CO145" s="212" t="s">
        <v>2213</v>
      </c>
      <c r="CP145" s="212" t="s">
        <v>2214</v>
      </c>
      <c r="CQ145" s="212" t="s">
        <v>2215</v>
      </c>
      <c r="CR145" s="212" t="s">
        <v>2216</v>
      </c>
      <c r="CS145" s="44">
        <v>143</v>
      </c>
      <c r="CT145" s="44" t="s">
        <v>2217</v>
      </c>
      <c r="CU145" s="214">
        <v>16252</v>
      </c>
      <c r="CV145" s="212" t="s">
        <v>2218</v>
      </c>
      <c r="CW145" s="212" t="s">
        <v>2219</v>
      </c>
      <c r="CX145" s="44" t="s">
        <v>839</v>
      </c>
      <c r="CY145" s="78">
        <v>44561</v>
      </c>
      <c r="CZ145" s="215" t="s">
        <v>511</v>
      </c>
      <c r="DA145" s="212" t="s">
        <v>512</v>
      </c>
      <c r="DB145" s="44" t="s">
        <v>655</v>
      </c>
      <c r="DC145" s="44" t="s">
        <v>2220</v>
      </c>
      <c r="DD145" s="44" t="s">
        <v>515</v>
      </c>
      <c r="DG145" s="213">
        <f>IF(ISNUMBER(SEARCH($L$2,$DH$3:$DH$3334)),MAX($DG$1:DG143)+1,0)</f>
        <v>0</v>
      </c>
      <c r="DH145" s="212" t="s">
        <v>36336</v>
      </c>
      <c r="DI145" s="212"/>
      <c r="DJ145" s="212"/>
      <c r="DK145" s="213" t="str">
        <f>IFERROR(VLOOKUP(ROWS($DK$3:DK145),DG145:DH3476,2,0),"")</f>
        <v/>
      </c>
      <c r="DL145" s="44">
        <v>143</v>
      </c>
      <c r="DM145" s="44" t="s">
        <v>35592</v>
      </c>
      <c r="DN145" s="44" t="s">
        <v>36128</v>
      </c>
      <c r="DO145" s="212" t="s">
        <v>36334</v>
      </c>
      <c r="DP145" s="212" t="s">
        <v>36335</v>
      </c>
      <c r="DQ145" s="44" t="s">
        <v>36337</v>
      </c>
      <c r="DR145" s="44" t="s">
        <v>35717</v>
      </c>
      <c r="DS145" s="44" t="s">
        <v>35980</v>
      </c>
      <c r="DT145" s="44" t="s">
        <v>36258</v>
      </c>
      <c r="DU145" s="44" t="s">
        <v>36338</v>
      </c>
      <c r="DV145" s="44" t="s">
        <v>36264</v>
      </c>
      <c r="DW145" s="44" t="s">
        <v>36339</v>
      </c>
      <c r="DX145" s="44" t="s">
        <v>36265</v>
      </c>
      <c r="DY145" s="44" t="s">
        <v>36267</v>
      </c>
      <c r="DZ145" s="44"/>
      <c r="EA145" s="44"/>
      <c r="EB145" s="44"/>
      <c r="EC145" s="44"/>
      <c r="ED145" s="44"/>
      <c r="EE145" s="44"/>
      <c r="EF145" s="44"/>
      <c r="EG145" s="44"/>
      <c r="EH145" s="44"/>
      <c r="EI145" s="44"/>
      <c r="EJ145" s="44"/>
      <c r="EK145" s="44"/>
      <c r="EL145" s="44"/>
      <c r="EM145" s="44"/>
      <c r="EN145" s="44"/>
      <c r="EO145" s="44"/>
      <c r="EP145" s="44"/>
    </row>
    <row r="146" spans="3:146">
      <c r="C146" s="81"/>
      <c r="D146" s="99"/>
      <c r="E146" s="157"/>
      <c r="F146" s="157"/>
      <c r="G146" s="157"/>
      <c r="J146" s="2">
        <f t="shared" si="3"/>
        <v>0</v>
      </c>
      <c r="N146" s="44" t="str">
        <f t="shared" si="2"/>
        <v>_2018</v>
      </c>
      <c r="CE146" s="212"/>
      <c r="CF146" s="213">
        <f>IF(ISNUMBER(SEARCH($H$2,$CG$3:$CG$3874)),MAX($CF$2:CF145)+1,0)</f>
        <v>0</v>
      </c>
      <c r="CG146" s="212" t="s">
        <v>2221</v>
      </c>
      <c r="CH146" s="212"/>
      <c r="CI146" s="212"/>
      <c r="CJ146" s="213" t="str">
        <f>IFERROR(VLOOKUP(ROWS($CJ$3:CJ146),CF146:$CG$3874,2,0),"")</f>
        <v/>
      </c>
      <c r="CK146" s="212" t="s">
        <v>2222</v>
      </c>
      <c r="CL146" s="212" t="s">
        <v>2223</v>
      </c>
      <c r="CM146" s="78">
        <v>44561</v>
      </c>
      <c r="CN146" s="212" t="s">
        <v>2224</v>
      </c>
      <c r="CO146" s="212" t="s">
        <v>2225</v>
      </c>
      <c r="CP146" s="212" t="s">
        <v>2226</v>
      </c>
      <c r="CQ146" s="212" t="s">
        <v>2227</v>
      </c>
      <c r="CR146" s="212" t="s">
        <v>2228</v>
      </c>
      <c r="CS146" s="44">
        <v>144</v>
      </c>
      <c r="CT146" s="44" t="s">
        <v>2229</v>
      </c>
      <c r="CU146" s="214">
        <v>15010</v>
      </c>
      <c r="CV146" s="212" t="s">
        <v>2230</v>
      </c>
      <c r="CW146" s="212" t="s">
        <v>2231</v>
      </c>
      <c r="CX146" s="44" t="s">
        <v>839</v>
      </c>
      <c r="CY146" s="78">
        <v>44561</v>
      </c>
      <c r="CZ146" s="215" t="s">
        <v>1313</v>
      </c>
      <c r="DA146" s="212" t="s">
        <v>512</v>
      </c>
      <c r="DB146" s="44" t="s">
        <v>530</v>
      </c>
      <c r="DC146" s="44" t="s">
        <v>2232</v>
      </c>
      <c r="DD146" s="44" t="s">
        <v>2198</v>
      </c>
      <c r="DG146" s="213">
        <f>IF(ISNUMBER(SEARCH($L$2,$DH$3:$DH$3334)),MAX($DG$1:DG144)+1,0)</f>
        <v>0</v>
      </c>
      <c r="DH146" s="212" t="s">
        <v>36342</v>
      </c>
      <c r="DI146" s="212"/>
      <c r="DJ146" s="212"/>
      <c r="DK146" s="213" t="str">
        <f>IFERROR(VLOOKUP(ROWS($DK$3:DK146),DG146:DH3477,2,0),"")</f>
        <v/>
      </c>
      <c r="DL146" s="44">
        <v>144</v>
      </c>
      <c r="DM146" s="44" t="s">
        <v>35603</v>
      </c>
      <c r="DN146" s="44" t="s">
        <v>35896</v>
      </c>
      <c r="DO146" s="212" t="s">
        <v>36340</v>
      </c>
      <c r="DP146" s="212" t="s">
        <v>36341</v>
      </c>
      <c r="DQ146" s="44" t="s">
        <v>35717</v>
      </c>
      <c r="DR146" s="44" t="s">
        <v>35717</v>
      </c>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row>
    <row r="147" spans="3:146">
      <c r="C147" s="81"/>
      <c r="D147" s="99"/>
      <c r="E147" s="157"/>
      <c r="F147" s="157"/>
      <c r="G147" s="157"/>
      <c r="J147" s="2">
        <f t="shared" si="3"/>
        <v>0</v>
      </c>
      <c r="N147" s="44" t="str">
        <f t="shared" si="2"/>
        <v>_2018</v>
      </c>
      <c r="CE147" s="212"/>
      <c r="CF147" s="213">
        <f>IF(ISNUMBER(SEARCH($H$2,$CG$3:$CG$3874)),MAX($CF$2:CF146)+1,0)</f>
        <v>0</v>
      </c>
      <c r="CG147" s="212" t="s">
        <v>2233</v>
      </c>
      <c r="CH147" s="212"/>
      <c r="CI147" s="212"/>
      <c r="CJ147" s="213" t="str">
        <f>IFERROR(VLOOKUP(ROWS($CJ$3:CJ147),CF147:$CG$3874,2,0),"")</f>
        <v/>
      </c>
      <c r="CK147" s="212" t="s">
        <v>2234</v>
      </c>
      <c r="CL147" s="212" t="s">
        <v>2235</v>
      </c>
      <c r="CM147" s="78">
        <v>44561</v>
      </c>
      <c r="CN147" s="212" t="s">
        <v>2236</v>
      </c>
      <c r="CO147" s="212" t="s">
        <v>2237</v>
      </c>
      <c r="CP147" s="212" t="s">
        <v>2238</v>
      </c>
      <c r="CQ147" s="212" t="s">
        <v>2239</v>
      </c>
      <c r="CR147" s="212" t="s">
        <v>2240</v>
      </c>
      <c r="CS147" s="44">
        <v>145</v>
      </c>
      <c r="CT147" s="44" t="s">
        <v>2241</v>
      </c>
      <c r="CU147" s="214">
        <v>15790</v>
      </c>
      <c r="CV147" s="212" t="s">
        <v>2242</v>
      </c>
      <c r="CW147" s="212" t="s">
        <v>2219</v>
      </c>
      <c r="CX147" s="44" t="s">
        <v>839</v>
      </c>
      <c r="CY147" s="78">
        <v>44561</v>
      </c>
      <c r="CZ147" s="215" t="s">
        <v>576</v>
      </c>
      <c r="DA147" s="212" t="s">
        <v>512</v>
      </c>
      <c r="DB147" s="44" t="s">
        <v>655</v>
      </c>
      <c r="DC147" s="44" t="s">
        <v>2243</v>
      </c>
      <c r="DD147" s="44" t="s">
        <v>532</v>
      </c>
      <c r="DG147" s="213">
        <f>IF(ISNUMBER(SEARCH($L$2,$DH$3:$DH$3334)),MAX($DG$1:DG145)+1,0)</f>
        <v>0</v>
      </c>
      <c r="DH147" s="212" t="s">
        <v>36345</v>
      </c>
      <c r="DI147" s="212"/>
      <c r="DJ147" s="212"/>
      <c r="DK147" s="213" t="str">
        <f>IFERROR(VLOOKUP(ROWS($DK$3:DK147),DG147:DH3478,2,0),"")</f>
        <v/>
      </c>
      <c r="DL147" s="44">
        <v>145</v>
      </c>
      <c r="DM147" s="44" t="s">
        <v>35592</v>
      </c>
      <c r="DN147" s="44" t="s">
        <v>35593</v>
      </c>
      <c r="DO147" s="212" t="s">
        <v>36343</v>
      </c>
      <c r="DP147" s="212" t="s">
        <v>36344</v>
      </c>
      <c r="DQ147" s="217" t="s">
        <v>36346</v>
      </c>
      <c r="DR147" s="44" t="s">
        <v>36347</v>
      </c>
      <c r="DS147" s="44" t="s">
        <v>35664</v>
      </c>
      <c r="DT147" s="44" t="s">
        <v>35902</v>
      </c>
      <c r="DU147" s="44" t="s">
        <v>36272</v>
      </c>
      <c r="DV147" s="44" t="s">
        <v>35659</v>
      </c>
      <c r="DW147" s="44"/>
      <c r="DX147" s="44"/>
      <c r="DY147" s="44"/>
      <c r="DZ147" s="44"/>
      <c r="EA147" s="44"/>
      <c r="EB147" s="44"/>
      <c r="EC147" s="44"/>
      <c r="ED147" s="44"/>
      <c r="EE147" s="44"/>
      <c r="EF147" s="44"/>
      <c r="EG147" s="44"/>
      <c r="EH147" s="44"/>
      <c r="EI147" s="44"/>
      <c r="EJ147" s="44"/>
      <c r="EK147" s="44"/>
      <c r="EL147" s="44"/>
      <c r="EM147" s="44"/>
      <c r="EN147" s="44"/>
      <c r="EO147" s="44"/>
      <c r="EP147" s="44"/>
    </row>
    <row r="148" spans="3:146">
      <c r="C148" s="81"/>
      <c r="D148" s="99"/>
      <c r="E148" s="157"/>
      <c r="F148" s="157"/>
      <c r="G148" s="157"/>
      <c r="J148" s="2">
        <f t="shared" si="3"/>
        <v>0</v>
      </c>
      <c r="N148" s="44" t="str">
        <f t="shared" si="2"/>
        <v>_2018</v>
      </c>
      <c r="CE148" s="212"/>
      <c r="CF148" s="213">
        <f>IF(ISNUMBER(SEARCH($H$2,$CG$3:$CG$3874)),MAX($CF$2:CF147)+1,0)</f>
        <v>0</v>
      </c>
      <c r="CG148" s="212" t="s">
        <v>2244</v>
      </c>
      <c r="CH148" s="212"/>
      <c r="CI148" s="212"/>
      <c r="CJ148" s="213" t="str">
        <f>IFERROR(VLOOKUP(ROWS($CJ$3:CJ148),CF148:$CG$3874,2,0),"")</f>
        <v/>
      </c>
      <c r="CK148" s="212" t="s">
        <v>2245</v>
      </c>
      <c r="CL148" s="212" t="s">
        <v>2246</v>
      </c>
      <c r="CM148" s="78">
        <v>44561</v>
      </c>
      <c r="CN148" s="212" t="s">
        <v>2247</v>
      </c>
      <c r="CO148" s="212" t="s">
        <v>2248</v>
      </c>
      <c r="CP148" s="212" t="s">
        <v>2249</v>
      </c>
      <c r="CQ148" s="212" t="s">
        <v>2250</v>
      </c>
      <c r="CR148" s="212" t="s">
        <v>2251</v>
      </c>
      <c r="CS148" s="44">
        <v>146</v>
      </c>
      <c r="CT148" s="44" t="s">
        <v>2252</v>
      </c>
      <c r="CU148" s="214">
        <v>12813</v>
      </c>
      <c r="CV148" s="212" t="s">
        <v>2253</v>
      </c>
      <c r="CW148" s="212" t="s">
        <v>2254</v>
      </c>
      <c r="CX148" s="44" t="s">
        <v>839</v>
      </c>
      <c r="CY148" s="78">
        <v>44561</v>
      </c>
      <c r="CZ148" s="215" t="s">
        <v>576</v>
      </c>
      <c r="DA148" s="212" t="s">
        <v>512</v>
      </c>
      <c r="DB148" s="44" t="s">
        <v>655</v>
      </c>
      <c r="DC148" s="44" t="s">
        <v>2255</v>
      </c>
      <c r="DD148" s="44" t="s">
        <v>2198</v>
      </c>
      <c r="DG148" s="213">
        <f>IF(ISNUMBER(SEARCH($L$2,$DH$3:$DH$3334)),MAX($DG$1:DG146)+1,0)</f>
        <v>0</v>
      </c>
      <c r="DH148" s="212" t="s">
        <v>36350</v>
      </c>
      <c r="DI148" s="212"/>
      <c r="DJ148" s="212"/>
      <c r="DK148" s="213" t="str">
        <f>IFERROR(VLOOKUP(ROWS($DK$3:DK148),DG148:DH3479,2,0),"")</f>
        <v/>
      </c>
      <c r="DL148" s="44">
        <v>146</v>
      </c>
      <c r="DM148" s="44" t="s">
        <v>35603</v>
      </c>
      <c r="DN148" s="44" t="s">
        <v>35896</v>
      </c>
      <c r="DO148" s="212" t="s">
        <v>36348</v>
      </c>
      <c r="DP148" s="212" t="s">
        <v>36349</v>
      </c>
      <c r="DQ148" s="44" t="s">
        <v>35717</v>
      </c>
      <c r="DR148" s="44" t="s">
        <v>35717</v>
      </c>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row>
    <row r="149" spans="3:146">
      <c r="C149" s="81"/>
      <c r="D149" s="99"/>
      <c r="E149" s="157"/>
      <c r="F149" s="157"/>
      <c r="G149" s="157"/>
      <c r="J149" s="2">
        <f t="shared" si="3"/>
        <v>0</v>
      </c>
      <c r="N149" s="44" t="str">
        <f t="shared" si="2"/>
        <v>_2018</v>
      </c>
      <c r="CE149" s="212"/>
      <c r="CF149" s="213">
        <f>IF(ISNUMBER(SEARCH($H$2,$CG$3:$CG$3874)),MAX($CF$2:CF148)+1,0)</f>
        <v>0</v>
      </c>
      <c r="CG149" s="212" t="s">
        <v>2256</v>
      </c>
      <c r="CH149" s="212"/>
      <c r="CI149" s="212"/>
      <c r="CJ149" s="213" t="str">
        <f>IFERROR(VLOOKUP(ROWS($CJ$3:CJ149),CF149:$CG$3874,2,0),"")</f>
        <v/>
      </c>
      <c r="CK149" s="212" t="s">
        <v>2257</v>
      </c>
      <c r="CL149" s="212" t="s">
        <v>2258</v>
      </c>
      <c r="CM149" s="78">
        <v>44561</v>
      </c>
      <c r="CN149" s="212" t="s">
        <v>2259</v>
      </c>
      <c r="CO149" s="212" t="s">
        <v>2260</v>
      </c>
      <c r="CP149" s="212" t="s">
        <v>2261</v>
      </c>
      <c r="CQ149" s="212" t="s">
        <v>2262</v>
      </c>
      <c r="CR149" s="212" t="s">
        <v>2263</v>
      </c>
      <c r="CS149" s="44">
        <v>147</v>
      </c>
      <c r="CT149" s="44" t="s">
        <v>2264</v>
      </c>
      <c r="CU149" s="214">
        <v>16962</v>
      </c>
      <c r="CV149" s="212" t="s">
        <v>2265</v>
      </c>
      <c r="CW149" s="212" t="s">
        <v>2266</v>
      </c>
      <c r="CX149" s="44" t="s">
        <v>1703</v>
      </c>
      <c r="CY149" s="78">
        <v>44561</v>
      </c>
      <c r="CZ149" s="215" t="s">
        <v>511</v>
      </c>
      <c r="DA149" s="212" t="s">
        <v>512</v>
      </c>
      <c r="DB149" s="44" t="s">
        <v>1899</v>
      </c>
      <c r="DC149" s="44" t="s">
        <v>2267</v>
      </c>
      <c r="DD149" s="44" t="s">
        <v>532</v>
      </c>
      <c r="DG149" s="213">
        <f>IF(ISNUMBER(SEARCH($L$2,$DH$3:$DH$3334)),MAX($DG$1:DG147)+1,0)</f>
        <v>0</v>
      </c>
      <c r="DH149" s="212" t="s">
        <v>36354</v>
      </c>
      <c r="DI149" s="212"/>
      <c r="DJ149" s="212"/>
      <c r="DK149" s="213" t="str">
        <f>IFERROR(VLOOKUP(ROWS($DK$3:DK149),DG149:DH3480,2,0),"")</f>
        <v/>
      </c>
      <c r="DL149" s="44">
        <v>147</v>
      </c>
      <c r="DM149" s="44" t="s">
        <v>35858</v>
      </c>
      <c r="DN149" s="44" t="s">
        <v>36351</v>
      </c>
      <c r="DO149" s="212" t="s">
        <v>36352</v>
      </c>
      <c r="DP149" s="212" t="s">
        <v>36353</v>
      </c>
      <c r="DQ149" s="44" t="s">
        <v>36355</v>
      </c>
      <c r="DR149" s="44" t="s">
        <v>36356</v>
      </c>
      <c r="DS149" s="44" t="s">
        <v>36040</v>
      </c>
      <c r="DT149" s="44" t="s">
        <v>35968</v>
      </c>
      <c r="DU149" s="44" t="s">
        <v>35762</v>
      </c>
      <c r="DV149" s="44" t="s">
        <v>36160</v>
      </c>
      <c r="DW149" s="44" t="s">
        <v>36357</v>
      </c>
      <c r="DX149" s="44" t="s">
        <v>36358</v>
      </c>
      <c r="DY149" s="44" t="s">
        <v>36359</v>
      </c>
      <c r="DZ149" s="44" t="s">
        <v>36360</v>
      </c>
      <c r="EA149" s="44" t="s">
        <v>36361</v>
      </c>
      <c r="EB149" s="44" t="s">
        <v>36362</v>
      </c>
      <c r="EC149" s="44" t="s">
        <v>36363</v>
      </c>
      <c r="ED149" s="44" t="s">
        <v>36364</v>
      </c>
      <c r="EE149" s="44" t="s">
        <v>36365</v>
      </c>
      <c r="EF149" s="44" t="s">
        <v>36366</v>
      </c>
      <c r="EG149" s="44" t="s">
        <v>36315</v>
      </c>
      <c r="EH149" s="44" t="s">
        <v>35641</v>
      </c>
      <c r="EI149" s="44" t="s">
        <v>36367</v>
      </c>
      <c r="EJ149" s="44" t="s">
        <v>35581</v>
      </c>
      <c r="EK149" s="44" t="s">
        <v>35739</v>
      </c>
      <c r="EL149" s="44" t="s">
        <v>36368</v>
      </c>
      <c r="EM149" s="44" t="s">
        <v>36369</v>
      </c>
      <c r="EN149" s="44" t="s">
        <v>36370</v>
      </c>
      <c r="EO149" s="44" t="s">
        <v>36371</v>
      </c>
      <c r="EP149" s="44" t="s">
        <v>36372</v>
      </c>
    </row>
    <row r="150" spans="3:146" ht="30">
      <c r="C150" s="81"/>
      <c r="D150" s="99"/>
      <c r="E150" s="157"/>
      <c r="F150" s="157"/>
      <c r="G150" s="157"/>
      <c r="J150" s="2">
        <f t="shared" si="3"/>
        <v>0</v>
      </c>
      <c r="N150" s="44" t="str">
        <f t="shared" si="2"/>
        <v>_2018</v>
      </c>
      <c r="CE150" s="212"/>
      <c r="CF150" s="213">
        <f>IF(ISNUMBER(SEARCH($H$2,$CG$3:$CG$3874)),MAX($CF$2:CF149)+1,0)</f>
        <v>0</v>
      </c>
      <c r="CG150" s="212" t="s">
        <v>2268</v>
      </c>
      <c r="CH150" s="212"/>
      <c r="CI150" s="212"/>
      <c r="CJ150" s="213" t="str">
        <f>IFERROR(VLOOKUP(ROWS($CJ$3:CJ150),CF150:$CG$3874,2,0),"")</f>
        <v/>
      </c>
      <c r="CK150" s="212" t="s">
        <v>2269</v>
      </c>
      <c r="CL150" s="212" t="s">
        <v>2270</v>
      </c>
      <c r="CM150" s="78">
        <v>43131</v>
      </c>
      <c r="CN150" s="212" t="s">
        <v>2271</v>
      </c>
      <c r="CO150" s="212" t="s">
        <v>2272</v>
      </c>
      <c r="CP150" s="212" t="s">
        <v>2273</v>
      </c>
      <c r="CQ150" s="212" t="s">
        <v>2274</v>
      </c>
      <c r="CR150" s="212" t="s">
        <v>2275</v>
      </c>
      <c r="CS150" s="44">
        <v>148</v>
      </c>
      <c r="CT150" s="44" t="s">
        <v>2276</v>
      </c>
      <c r="CU150" s="214">
        <v>16288</v>
      </c>
      <c r="CV150" s="212" t="s">
        <v>2277</v>
      </c>
      <c r="CW150" s="212" t="s">
        <v>2278</v>
      </c>
      <c r="CX150" s="44" t="s">
        <v>839</v>
      </c>
      <c r="CY150" s="78">
        <v>43131</v>
      </c>
      <c r="CZ150" s="215" t="s">
        <v>511</v>
      </c>
      <c r="DA150" s="212" t="s">
        <v>512</v>
      </c>
      <c r="DB150" s="44" t="s">
        <v>641</v>
      </c>
      <c r="DC150" s="44" t="s">
        <v>2279</v>
      </c>
      <c r="DD150" s="44" t="s">
        <v>515</v>
      </c>
      <c r="DG150" s="213">
        <f>IF(ISNUMBER(SEARCH($L$2,$DH$3:$DH$3334)),MAX($DG$1:DG148)+1,0)</f>
        <v>0</v>
      </c>
      <c r="DH150" s="212" t="s">
        <v>36376</v>
      </c>
      <c r="DI150" s="212"/>
      <c r="DJ150" s="212"/>
      <c r="DK150" s="213" t="str">
        <f>IFERROR(VLOOKUP(ROWS($DK$3:DK150),DG150:DH3481,2,0),"")</f>
        <v/>
      </c>
      <c r="DL150" s="44">
        <v>148</v>
      </c>
      <c r="DM150" s="44" t="s">
        <v>36373</v>
      </c>
      <c r="DN150" s="44" t="s">
        <v>35954</v>
      </c>
      <c r="DO150" s="212" t="s">
        <v>36374</v>
      </c>
      <c r="DP150" s="219" t="s">
        <v>36375</v>
      </c>
      <c r="DQ150" s="44" t="s">
        <v>36377</v>
      </c>
      <c r="DR150" s="44" t="s">
        <v>36377</v>
      </c>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row>
    <row r="151" spans="3:146">
      <c r="C151" s="81"/>
      <c r="D151" s="99"/>
      <c r="E151" s="157"/>
      <c r="F151" s="157"/>
      <c r="G151" s="157"/>
      <c r="J151" s="2">
        <f t="shared" si="3"/>
        <v>0</v>
      </c>
      <c r="N151" s="44" t="str">
        <f t="shared" si="2"/>
        <v>_2018</v>
      </c>
      <c r="CE151" s="212"/>
      <c r="CF151" s="213">
        <f>IF(ISNUMBER(SEARCH($H$2,$CG$3:$CG$3874)),MAX($CF$2:CF150)+1,0)</f>
        <v>0</v>
      </c>
      <c r="CG151" s="212" t="s">
        <v>2280</v>
      </c>
      <c r="CH151" s="212"/>
      <c r="CI151" s="212"/>
      <c r="CJ151" s="213" t="str">
        <f>IFERROR(VLOOKUP(ROWS($CJ$3:CJ151),CF151:$CG$3874,2,0),"")</f>
        <v/>
      </c>
      <c r="CK151" s="212" t="s">
        <v>2281</v>
      </c>
      <c r="CL151" s="212" t="s">
        <v>2282</v>
      </c>
      <c r="CM151" s="78">
        <v>45412</v>
      </c>
      <c r="CN151" s="212" t="s">
        <v>2283</v>
      </c>
      <c r="CO151" s="212" t="s">
        <v>2284</v>
      </c>
      <c r="CP151" s="212" t="s">
        <v>2285</v>
      </c>
      <c r="CQ151" s="212" t="s">
        <v>2286</v>
      </c>
      <c r="CR151" s="212" t="s">
        <v>2287</v>
      </c>
      <c r="CS151" s="44">
        <v>149</v>
      </c>
      <c r="CT151" s="44" t="s">
        <v>2288</v>
      </c>
      <c r="CU151" s="214">
        <v>14936</v>
      </c>
      <c r="CV151" s="212" t="s">
        <v>2289</v>
      </c>
      <c r="CW151" s="212" t="s">
        <v>2290</v>
      </c>
      <c r="CX151" s="44" t="s">
        <v>839</v>
      </c>
      <c r="CY151" s="78">
        <v>45412</v>
      </c>
      <c r="CZ151" s="215" t="s">
        <v>576</v>
      </c>
      <c r="DA151" s="212" t="s">
        <v>529</v>
      </c>
      <c r="DB151" s="44" t="s">
        <v>1690</v>
      </c>
      <c r="DC151" s="44" t="s">
        <v>2291</v>
      </c>
      <c r="DD151" s="44" t="s">
        <v>563</v>
      </c>
      <c r="DG151" s="213">
        <f>IF(ISNUMBER(SEARCH($L$2,$DH$3:$DH$3334)),MAX($DG$1:DG149)+1,0)</f>
        <v>0</v>
      </c>
      <c r="DH151" s="212" t="s">
        <v>36381</v>
      </c>
      <c r="DI151" s="212"/>
      <c r="DJ151" s="212"/>
      <c r="DK151" s="213" t="str">
        <f>IFERROR(VLOOKUP(ROWS($DK$3:DK151),DG151:DH3482,2,0),"")</f>
        <v/>
      </c>
      <c r="DL151" s="44">
        <v>149</v>
      </c>
      <c r="DM151" s="44" t="s">
        <v>35962</v>
      </c>
      <c r="DN151" s="44" t="s">
        <v>36378</v>
      </c>
      <c r="DO151" s="212" t="s">
        <v>36379</v>
      </c>
      <c r="DP151" s="212" t="s">
        <v>36380</v>
      </c>
      <c r="DQ151" s="44" t="s">
        <v>36382</v>
      </c>
      <c r="DR151" s="44" t="s">
        <v>36382</v>
      </c>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row>
    <row r="152" spans="3:146">
      <c r="C152" s="81"/>
      <c r="D152" s="99"/>
      <c r="E152" s="157"/>
      <c r="F152" s="157"/>
      <c r="G152" s="157"/>
      <c r="J152" s="2">
        <f t="shared" si="3"/>
        <v>0</v>
      </c>
      <c r="N152" s="44" t="str">
        <f t="shared" si="2"/>
        <v>_2018</v>
      </c>
      <c r="CE152" s="212"/>
      <c r="CF152" s="213">
        <f>IF(ISNUMBER(SEARCH($H$2,$CG$3:$CG$3874)),MAX($CF$2:CF151)+1,0)</f>
        <v>0</v>
      </c>
      <c r="CG152" s="212" t="s">
        <v>2292</v>
      </c>
      <c r="CH152" s="212"/>
      <c r="CI152" s="212"/>
      <c r="CJ152" s="213" t="str">
        <f>IFERROR(VLOOKUP(ROWS($CJ$3:CJ152),CF152:$CG$3874,2,0),"")</f>
        <v/>
      </c>
      <c r="CK152" s="212" t="s">
        <v>2293</v>
      </c>
      <c r="CL152" s="212" t="s">
        <v>2294</v>
      </c>
      <c r="CM152" s="78">
        <v>45747</v>
      </c>
      <c r="CN152" s="212" t="s">
        <v>2295</v>
      </c>
      <c r="CO152" s="212" t="s">
        <v>2296</v>
      </c>
      <c r="CP152" s="212" t="s">
        <v>2297</v>
      </c>
      <c r="CQ152" s="212" t="s">
        <v>2298</v>
      </c>
      <c r="CR152" s="212" t="s">
        <v>2299</v>
      </c>
      <c r="CS152" s="44">
        <v>150</v>
      </c>
      <c r="CT152" s="44" t="s">
        <v>2300</v>
      </c>
      <c r="CU152" s="214">
        <v>15302</v>
      </c>
      <c r="CV152" s="212" t="s">
        <v>2301</v>
      </c>
      <c r="CW152" s="212" t="s">
        <v>2302</v>
      </c>
      <c r="CX152" s="44" t="s">
        <v>2303</v>
      </c>
      <c r="CY152" s="78">
        <v>45747</v>
      </c>
      <c r="CZ152" s="215" t="s">
        <v>545</v>
      </c>
      <c r="DA152" s="212" t="s">
        <v>512</v>
      </c>
      <c r="DB152" s="44" t="s">
        <v>641</v>
      </c>
      <c r="DC152" s="44" t="s">
        <v>750</v>
      </c>
      <c r="DD152" s="44" t="s">
        <v>563</v>
      </c>
      <c r="DG152" s="213">
        <f>IF(ISNUMBER(SEARCH($L$2,$DH$3:$DH$3334)),MAX($DG$1:DG150)+1,0)</f>
        <v>0</v>
      </c>
      <c r="DH152" s="212" t="s">
        <v>36386</v>
      </c>
      <c r="DI152" s="212"/>
      <c r="DJ152" s="212"/>
      <c r="DK152" s="213" t="str">
        <f>IFERROR(VLOOKUP(ROWS($DK$3:DK152),DG152:DH3483,2,0),"")</f>
        <v/>
      </c>
      <c r="DL152" s="44">
        <v>150</v>
      </c>
      <c r="DM152" s="44" t="s">
        <v>35603</v>
      </c>
      <c r="DN152" s="44" t="s">
        <v>36383</v>
      </c>
      <c r="DO152" s="212" t="s">
        <v>36384</v>
      </c>
      <c r="DP152" s="212" t="s">
        <v>36385</v>
      </c>
      <c r="DQ152" s="44" t="s">
        <v>36387</v>
      </c>
      <c r="DR152" s="44" t="s">
        <v>35978</v>
      </c>
      <c r="DS152" s="44" t="s">
        <v>35830</v>
      </c>
      <c r="DT152" s="44" t="s">
        <v>36388</v>
      </c>
      <c r="DU152" s="44" t="s">
        <v>35659</v>
      </c>
      <c r="DV152" s="44" t="s">
        <v>36389</v>
      </c>
      <c r="DW152" s="44"/>
      <c r="DX152" s="44"/>
      <c r="DY152" s="44"/>
      <c r="DZ152" s="44"/>
      <c r="EA152" s="44"/>
      <c r="EB152" s="44"/>
      <c r="EC152" s="44"/>
      <c r="ED152" s="44"/>
      <c r="EE152" s="44"/>
      <c r="EF152" s="44"/>
      <c r="EG152" s="44"/>
      <c r="EH152" s="44"/>
      <c r="EI152" s="44"/>
      <c r="EJ152" s="44"/>
      <c r="EK152" s="44"/>
      <c r="EL152" s="44"/>
      <c r="EM152" s="44"/>
      <c r="EN152" s="44"/>
      <c r="EO152" s="44"/>
      <c r="EP152" s="44"/>
    </row>
    <row r="153" spans="3:146" ht="15.75">
      <c r="C153" s="81"/>
      <c r="D153" s="99"/>
      <c r="E153" s="157"/>
      <c r="F153" s="157"/>
      <c r="G153" s="157"/>
      <c r="J153" s="2">
        <f t="shared" si="3"/>
        <v>0</v>
      </c>
      <c r="N153" s="44" t="str">
        <f t="shared" si="2"/>
        <v>_2018</v>
      </c>
      <c r="CE153" s="212"/>
      <c r="CF153" s="213">
        <f>IF(ISNUMBER(SEARCH($H$2,$CG$3:$CG$3874)),MAX($CF$2:CF152)+1,0)</f>
        <v>0</v>
      </c>
      <c r="CG153" s="212" t="s">
        <v>2304</v>
      </c>
      <c r="CH153" s="212"/>
      <c r="CI153" s="212"/>
      <c r="CJ153" s="213" t="str">
        <f>IFERROR(VLOOKUP(ROWS($CJ$3:CJ153),CF153:$CG$3874,2,0),"")</f>
        <v/>
      </c>
      <c r="CK153" s="212" t="s">
        <v>2305</v>
      </c>
      <c r="CL153" s="212" t="s">
        <v>2306</v>
      </c>
      <c r="CM153" s="78">
        <v>43220</v>
      </c>
      <c r="CN153" s="212" t="s">
        <v>2307</v>
      </c>
      <c r="CO153" s="212" t="s">
        <v>2308</v>
      </c>
      <c r="CP153" s="212" t="s">
        <v>2309</v>
      </c>
      <c r="CQ153" s="212" t="s">
        <v>2310</v>
      </c>
      <c r="CR153" s="212" t="s">
        <v>2311</v>
      </c>
      <c r="CS153" s="44">
        <v>151</v>
      </c>
      <c r="CT153" s="44" t="s">
        <v>2312</v>
      </c>
      <c r="CU153" s="214">
        <v>15656</v>
      </c>
      <c r="CV153" s="212" t="s">
        <v>2313</v>
      </c>
      <c r="CW153" s="212" t="s">
        <v>1774</v>
      </c>
      <c r="CX153" s="44" t="s">
        <v>1831</v>
      </c>
      <c r="CY153" s="78">
        <v>43220</v>
      </c>
      <c r="CZ153" s="215" t="s">
        <v>545</v>
      </c>
      <c r="DA153" s="212" t="s">
        <v>512</v>
      </c>
      <c r="DB153" s="44" t="s">
        <v>641</v>
      </c>
      <c r="DC153" s="44" t="s">
        <v>986</v>
      </c>
      <c r="DD153" s="44" t="s">
        <v>532</v>
      </c>
      <c r="DG153" s="213">
        <f>IF(ISNUMBER(SEARCH($L$2,$DH$3:$DH$3334)),MAX($DG$1:DG151)+1,0)</f>
        <v>0</v>
      </c>
      <c r="DH153" s="212" t="s">
        <v>36393</v>
      </c>
      <c r="DI153" s="212"/>
      <c r="DJ153" s="212"/>
      <c r="DK153" s="213" t="str">
        <f>IFERROR(VLOOKUP(ROWS($DK$3:DK153),DG153:DH3484,2,0),"")</f>
        <v/>
      </c>
      <c r="DL153" s="44">
        <v>151</v>
      </c>
      <c r="DM153" s="44" t="s">
        <v>35592</v>
      </c>
      <c r="DN153" s="44" t="s">
        <v>36390</v>
      </c>
      <c r="DO153" s="212" t="s">
        <v>36391</v>
      </c>
      <c r="DP153" s="216" t="s">
        <v>36392</v>
      </c>
      <c r="DQ153" s="217" t="s">
        <v>36296</v>
      </c>
      <c r="DR153" s="44" t="s">
        <v>36296</v>
      </c>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row>
    <row r="154" spans="3:146">
      <c r="C154" s="81"/>
      <c r="D154" s="99"/>
      <c r="E154" s="157"/>
      <c r="F154" s="157"/>
      <c r="G154" s="157"/>
      <c r="J154" s="2">
        <f t="shared" si="3"/>
        <v>0</v>
      </c>
      <c r="N154" s="44" t="str">
        <f t="shared" si="2"/>
        <v>_2018</v>
      </c>
      <c r="CE154" s="212"/>
      <c r="CF154" s="213">
        <f>IF(ISNUMBER(SEARCH($H$2,$CG$3:$CG$3874)),MAX($CF$2:CF153)+1,0)</f>
        <v>0</v>
      </c>
      <c r="CG154" s="212" t="s">
        <v>2314</v>
      </c>
      <c r="CH154" s="212"/>
      <c r="CI154" s="212"/>
      <c r="CJ154" s="213" t="str">
        <f>IFERROR(VLOOKUP(ROWS($CJ$3:CJ154),CF154:$CG$3874,2,0),"")</f>
        <v/>
      </c>
      <c r="CK154" s="212" t="s">
        <v>2315</v>
      </c>
      <c r="CL154" s="212" t="s">
        <v>2316</v>
      </c>
      <c r="CM154" s="78">
        <v>44347</v>
      </c>
      <c r="CN154" s="212" t="s">
        <v>2317</v>
      </c>
      <c r="CO154" s="212" t="s">
        <v>2318</v>
      </c>
      <c r="CP154" s="212" t="s">
        <v>2319</v>
      </c>
      <c r="CQ154" s="212" t="s">
        <v>2320</v>
      </c>
      <c r="CR154" s="212" t="s">
        <v>2321</v>
      </c>
      <c r="CS154" s="44">
        <v>152</v>
      </c>
      <c r="CT154" s="44" t="s">
        <v>2322</v>
      </c>
      <c r="CU154" s="214">
        <v>10988</v>
      </c>
      <c r="CV154" s="212" t="s">
        <v>2323</v>
      </c>
      <c r="CW154" s="212" t="s">
        <v>2324</v>
      </c>
      <c r="CX154" s="44" t="s">
        <v>2325</v>
      </c>
      <c r="CY154" s="78">
        <v>44347</v>
      </c>
      <c r="CZ154" s="215" t="s">
        <v>640</v>
      </c>
      <c r="DA154" s="212" t="s">
        <v>546</v>
      </c>
      <c r="DB154" s="44" t="s">
        <v>530</v>
      </c>
      <c r="DC154" s="44" t="s">
        <v>2326</v>
      </c>
      <c r="DD154" s="44" t="s">
        <v>563</v>
      </c>
      <c r="DG154" s="213">
        <f>IF(ISNUMBER(SEARCH($L$2,$DH$3:$DH$3334)),MAX($DG$1:DG152)+1,0)</f>
        <v>0</v>
      </c>
      <c r="DH154" s="212" t="s">
        <v>36396</v>
      </c>
      <c r="DI154" s="212"/>
      <c r="DJ154" s="212"/>
      <c r="DK154" s="213" t="str">
        <f>IFERROR(VLOOKUP(ROWS($DK$3:DK154),DG154:DH3485,2,0),"")</f>
        <v/>
      </c>
      <c r="DL154" s="44">
        <v>152</v>
      </c>
      <c r="DM154" s="44" t="s">
        <v>35603</v>
      </c>
      <c r="DN154" s="44" t="s">
        <v>36383</v>
      </c>
      <c r="DO154" s="212" t="s">
        <v>36394</v>
      </c>
      <c r="DP154" s="212" t="s">
        <v>36395</v>
      </c>
      <c r="DQ154" s="44" t="s">
        <v>36397</v>
      </c>
      <c r="DR154" s="44" t="s">
        <v>35717</v>
      </c>
      <c r="DS154" s="44" t="s">
        <v>35762</v>
      </c>
      <c r="DT154" s="44" t="s">
        <v>35808</v>
      </c>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row>
    <row r="155" spans="3:146">
      <c r="C155" s="81"/>
      <c r="D155" s="99"/>
      <c r="E155" s="157"/>
      <c r="F155" s="157"/>
      <c r="G155" s="157"/>
      <c r="J155" s="2">
        <f t="shared" si="3"/>
        <v>0</v>
      </c>
      <c r="N155" s="44" t="str">
        <f t="shared" si="2"/>
        <v>_2018</v>
      </c>
      <c r="CE155" s="212"/>
      <c r="CF155" s="213">
        <f>IF(ISNUMBER(SEARCH($H$2,$CG$3:$CG$3874)),MAX($CF$2:CF154)+1,0)</f>
        <v>0</v>
      </c>
      <c r="CG155" s="212" t="s">
        <v>2327</v>
      </c>
      <c r="CH155" s="212"/>
      <c r="CI155" s="212"/>
      <c r="CJ155" s="213" t="str">
        <f>IFERROR(VLOOKUP(ROWS($CJ$3:CJ155),CF155:$CG$3874,2,0),"")</f>
        <v/>
      </c>
      <c r="CK155" s="212" t="s">
        <v>2328</v>
      </c>
      <c r="CL155" s="212" t="s">
        <v>2329</v>
      </c>
      <c r="CM155" s="78">
        <v>43039</v>
      </c>
      <c r="CN155" s="212" t="s">
        <v>2330</v>
      </c>
      <c r="CO155" s="212" t="s">
        <v>2331</v>
      </c>
      <c r="CP155" s="212" t="s">
        <v>2332</v>
      </c>
      <c r="CQ155" s="212" t="s">
        <v>2333</v>
      </c>
      <c r="CR155" s="212" t="s">
        <v>2334</v>
      </c>
      <c r="CS155" s="44">
        <v>153</v>
      </c>
      <c r="CT155" s="44" t="s">
        <v>2335</v>
      </c>
      <c r="CU155" s="214">
        <v>15536</v>
      </c>
      <c r="CV155" s="212" t="s">
        <v>2336</v>
      </c>
      <c r="CW155" s="212" t="s">
        <v>2337</v>
      </c>
      <c r="CX155" s="44" t="s">
        <v>1072</v>
      </c>
      <c r="CY155" s="78">
        <v>43039</v>
      </c>
      <c r="CZ155" s="215" t="s">
        <v>2338</v>
      </c>
      <c r="DA155" s="212" t="s">
        <v>529</v>
      </c>
      <c r="DB155" s="44" t="s">
        <v>530</v>
      </c>
      <c r="DC155" s="44" t="s">
        <v>2339</v>
      </c>
      <c r="DD155" s="44" t="s">
        <v>532</v>
      </c>
      <c r="DG155" s="213">
        <f>IF(ISNUMBER(SEARCH($L$2,$DH$3:$DH$3334)),MAX($DG$1:DG153)+1,0)</f>
        <v>0</v>
      </c>
      <c r="DH155" s="212" t="s">
        <v>36400</v>
      </c>
      <c r="DI155" s="212"/>
      <c r="DJ155" s="212"/>
      <c r="DK155" s="213" t="str">
        <f>IFERROR(VLOOKUP(ROWS($DK$3:DK155),DG155:DH3486,2,0),"")</f>
        <v/>
      </c>
      <c r="DL155" s="44">
        <v>153</v>
      </c>
      <c r="DM155" s="44" t="s">
        <v>35858</v>
      </c>
      <c r="DN155" s="44" t="s">
        <v>35859</v>
      </c>
      <c r="DO155" s="212" t="s">
        <v>36398</v>
      </c>
      <c r="DP155" s="212" t="s">
        <v>36399</v>
      </c>
      <c r="DQ155" s="217" t="s">
        <v>36382</v>
      </c>
      <c r="DR155" s="44" t="s">
        <v>36382</v>
      </c>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row>
    <row r="156" spans="3:146">
      <c r="C156" s="81"/>
      <c r="D156" s="99"/>
      <c r="E156" s="157"/>
      <c r="F156" s="157"/>
      <c r="G156" s="157"/>
      <c r="J156" s="2">
        <f t="shared" si="3"/>
        <v>0</v>
      </c>
      <c r="N156" s="44" t="str">
        <f t="shared" si="2"/>
        <v>_2018</v>
      </c>
      <c r="CE156" s="212"/>
      <c r="CF156" s="213">
        <f>IF(ISNUMBER(SEARCH($H$2,$CG$3:$CG$3874)),MAX($CF$2:CF155)+1,0)</f>
        <v>0</v>
      </c>
      <c r="CG156" s="212" t="s">
        <v>2340</v>
      </c>
      <c r="CH156" s="212"/>
      <c r="CI156" s="212"/>
      <c r="CJ156" s="213" t="str">
        <f>IFERROR(VLOOKUP(ROWS($CJ$3:CJ156),CF156:$CG$3874,2,0),"")</f>
        <v/>
      </c>
      <c r="CK156" s="212" t="s">
        <v>2341</v>
      </c>
      <c r="CL156" s="212" t="s">
        <v>2342</v>
      </c>
      <c r="CM156" s="78">
        <v>43465</v>
      </c>
      <c r="CN156" s="212" t="s">
        <v>2343</v>
      </c>
      <c r="CO156" s="212" t="s">
        <v>2344</v>
      </c>
      <c r="CP156" s="212" t="s">
        <v>2345</v>
      </c>
      <c r="CQ156" s="212" t="s">
        <v>2346</v>
      </c>
      <c r="CR156" s="212" t="s">
        <v>2347</v>
      </c>
      <c r="CS156" s="44">
        <v>154</v>
      </c>
      <c r="CT156" s="44" t="s">
        <v>2348</v>
      </c>
      <c r="CU156" s="214">
        <v>14093</v>
      </c>
      <c r="CV156" s="212" t="s">
        <v>2349</v>
      </c>
      <c r="CW156" s="212" t="s">
        <v>2350</v>
      </c>
      <c r="CX156" s="44" t="s">
        <v>1156</v>
      </c>
      <c r="CY156" s="78">
        <v>43465</v>
      </c>
      <c r="CZ156" s="215" t="s">
        <v>601</v>
      </c>
      <c r="DA156" s="212" t="s">
        <v>737</v>
      </c>
      <c r="DB156" s="44" t="s">
        <v>655</v>
      </c>
      <c r="DC156" s="44" t="s">
        <v>2351</v>
      </c>
      <c r="DD156" s="44" t="s">
        <v>532</v>
      </c>
      <c r="DG156" s="213">
        <f>IF(ISNUMBER(SEARCH($L$2,$DH$3:$DH$3334)),MAX($DG$1:DG154)+1,0)</f>
        <v>0</v>
      </c>
      <c r="DH156" s="212" t="s">
        <v>36403</v>
      </c>
      <c r="DI156" s="212"/>
      <c r="DJ156" s="212"/>
      <c r="DK156" s="213" t="str">
        <f>IFERROR(VLOOKUP(ROWS($DK$3:DK156),DG156:DH3487,2,0),"")</f>
        <v/>
      </c>
      <c r="DL156" s="44">
        <v>154</v>
      </c>
      <c r="DM156" s="44" t="s">
        <v>35858</v>
      </c>
      <c r="DN156" s="44" t="s">
        <v>35859</v>
      </c>
      <c r="DO156" s="212" t="s">
        <v>36401</v>
      </c>
      <c r="DP156" s="212" t="s">
        <v>36402</v>
      </c>
      <c r="DQ156" s="217" t="s">
        <v>36404</v>
      </c>
      <c r="DR156" s="44" t="s">
        <v>35705</v>
      </c>
      <c r="DS156" s="44" t="s">
        <v>36405</v>
      </c>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row>
    <row r="157" spans="3:146">
      <c r="C157" s="81"/>
      <c r="D157" s="99"/>
      <c r="E157" s="157"/>
      <c r="F157" s="157"/>
      <c r="G157" s="157"/>
      <c r="J157" s="2">
        <f t="shared" si="3"/>
        <v>0</v>
      </c>
      <c r="N157" s="44" t="str">
        <f t="shared" si="2"/>
        <v>_2018</v>
      </c>
      <c r="CE157" s="212"/>
      <c r="CF157" s="213">
        <f>IF(ISNUMBER(SEARCH($H$2,$CG$3:$CG$3874)),MAX($CF$2:CF156)+1,0)</f>
        <v>0</v>
      </c>
      <c r="CG157" s="212" t="s">
        <v>2352</v>
      </c>
      <c r="CH157" s="212"/>
      <c r="CI157" s="212"/>
      <c r="CJ157" s="213" t="str">
        <f>IFERROR(VLOOKUP(ROWS($CJ$3:CJ157),CF157:$CG$3874,2,0),"")</f>
        <v/>
      </c>
      <c r="CK157" s="212" t="s">
        <v>2353</v>
      </c>
      <c r="CL157" s="212" t="s">
        <v>2354</v>
      </c>
      <c r="CM157" s="78">
        <v>42947</v>
      </c>
      <c r="CN157" s="212" t="s">
        <v>2355</v>
      </c>
      <c r="CO157" s="212" t="s">
        <v>2356</v>
      </c>
      <c r="CP157" s="212" t="s">
        <v>2357</v>
      </c>
      <c r="CQ157" s="212" t="s">
        <v>2358</v>
      </c>
      <c r="CR157" s="212" t="s">
        <v>2359</v>
      </c>
      <c r="CS157" s="44">
        <v>155</v>
      </c>
      <c r="CT157" s="44" t="s">
        <v>2360</v>
      </c>
      <c r="CU157" s="214">
        <v>13455</v>
      </c>
      <c r="CV157" s="212" t="s">
        <v>2361</v>
      </c>
      <c r="CW157" s="212" t="s">
        <v>2362</v>
      </c>
      <c r="CX157" s="44" t="s">
        <v>839</v>
      </c>
      <c r="CY157" s="78">
        <v>42947</v>
      </c>
      <c r="CZ157" s="215" t="s">
        <v>763</v>
      </c>
      <c r="DA157" s="212" t="s">
        <v>737</v>
      </c>
      <c r="DB157" s="44" t="s">
        <v>530</v>
      </c>
      <c r="DC157" s="44" t="s">
        <v>2363</v>
      </c>
      <c r="DD157" s="44" t="s">
        <v>532</v>
      </c>
      <c r="DG157" s="213">
        <f>IF(ISNUMBER(SEARCH($L$2,$DH$3:$DH$3334)),MAX($DG$1:DG155)+1,0)</f>
        <v>0</v>
      </c>
      <c r="DH157" s="212" t="s">
        <v>36408</v>
      </c>
      <c r="DI157" s="212"/>
      <c r="DJ157" s="212"/>
      <c r="DK157" s="213" t="str">
        <f>IFERROR(VLOOKUP(ROWS($DK$3:DK157),DG157:DH3488,2,0),"")</f>
        <v/>
      </c>
      <c r="DL157" s="44">
        <v>155</v>
      </c>
      <c r="DM157" s="44" t="s">
        <v>35858</v>
      </c>
      <c r="DN157" s="44" t="s">
        <v>35859</v>
      </c>
      <c r="DO157" s="212" t="s">
        <v>36406</v>
      </c>
      <c r="DP157" s="212" t="s">
        <v>36407</v>
      </c>
      <c r="DQ157" s="44" t="s">
        <v>36409</v>
      </c>
      <c r="DR157" s="44" t="s">
        <v>35915</v>
      </c>
      <c r="DS157" s="44" t="s">
        <v>36410</v>
      </c>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row>
    <row r="158" spans="3:146">
      <c r="C158" s="81"/>
      <c r="D158" s="99"/>
      <c r="E158" s="157"/>
      <c r="F158" s="157"/>
      <c r="G158" s="157"/>
      <c r="J158" s="2">
        <f t="shared" si="3"/>
        <v>0</v>
      </c>
      <c r="N158" s="44" t="str">
        <f t="shared" si="2"/>
        <v>_2018</v>
      </c>
      <c r="CE158" s="212"/>
      <c r="CF158" s="213">
        <f>IF(ISNUMBER(SEARCH($H$2,$CG$3:$CG$3874)),MAX($CF$2:CF157)+1,0)</f>
        <v>0</v>
      </c>
      <c r="CG158" s="212" t="s">
        <v>2364</v>
      </c>
      <c r="CH158" s="212"/>
      <c r="CI158" s="212"/>
      <c r="CJ158" s="213" t="str">
        <f>IFERROR(VLOOKUP(ROWS($CJ$3:CJ158),CF158:$CG$3874,2,0),"")</f>
        <v/>
      </c>
      <c r="CK158" s="212" t="s">
        <v>2365</v>
      </c>
      <c r="CL158" s="212" t="s">
        <v>2366</v>
      </c>
      <c r="CM158" s="78">
        <v>47848</v>
      </c>
      <c r="CN158" s="212" t="s">
        <v>2367</v>
      </c>
      <c r="CO158" s="212" t="s">
        <v>2368</v>
      </c>
      <c r="CP158" s="212" t="s">
        <v>2369</v>
      </c>
      <c r="CQ158" s="212" t="s">
        <v>2370</v>
      </c>
      <c r="CR158" s="212" t="s">
        <v>2371</v>
      </c>
      <c r="CS158" s="44">
        <v>156</v>
      </c>
      <c r="CT158" s="44" t="s">
        <v>2372</v>
      </c>
      <c r="CU158" s="214">
        <v>15542</v>
      </c>
      <c r="CV158" s="212" t="s">
        <v>2373</v>
      </c>
      <c r="CW158" s="212" t="s">
        <v>2374</v>
      </c>
      <c r="CX158" s="44" t="s">
        <v>2375</v>
      </c>
      <c r="CY158" s="78">
        <v>47848</v>
      </c>
      <c r="CZ158" s="215" t="s">
        <v>511</v>
      </c>
      <c r="DA158" s="212" t="s">
        <v>1477</v>
      </c>
      <c r="DB158" s="44" t="s">
        <v>2376</v>
      </c>
      <c r="DC158" s="44" t="s">
        <v>2377</v>
      </c>
      <c r="DD158" s="44" t="s">
        <v>515</v>
      </c>
      <c r="DG158" s="213">
        <f>IF(ISNUMBER(SEARCH($L$2,$DH$3:$DH$3334)),MAX($DG$1:DG156)+1,0)</f>
        <v>0</v>
      </c>
      <c r="DH158" s="212" t="s">
        <v>36413</v>
      </c>
      <c r="DI158" s="212"/>
      <c r="DJ158" s="212"/>
      <c r="DK158" s="213" t="str">
        <f>IFERROR(VLOOKUP(ROWS($DK$3:DK158),DG158:DH3489,2,0),"")</f>
        <v/>
      </c>
      <c r="DL158" s="44">
        <v>156</v>
      </c>
      <c r="DM158" s="44" t="s">
        <v>35858</v>
      </c>
      <c r="DN158" s="44" t="s">
        <v>35859</v>
      </c>
      <c r="DO158" s="212" t="s">
        <v>36411</v>
      </c>
      <c r="DP158" s="212" t="s">
        <v>36412</v>
      </c>
      <c r="DQ158" s="44" t="s">
        <v>36414</v>
      </c>
      <c r="DR158" s="44" t="s">
        <v>36415</v>
      </c>
      <c r="DS158" s="44" t="s">
        <v>35915</v>
      </c>
      <c r="DT158" s="44" t="s">
        <v>36416</v>
      </c>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row>
    <row r="159" spans="3:146" ht="15.75">
      <c r="C159" s="81"/>
      <c r="D159" s="99"/>
      <c r="E159" s="157"/>
      <c r="F159" s="157"/>
      <c r="G159" s="157"/>
      <c r="J159" s="2">
        <f t="shared" si="3"/>
        <v>0</v>
      </c>
      <c r="N159" s="44" t="str">
        <f t="shared" si="2"/>
        <v>_2018</v>
      </c>
      <c r="CE159" s="212"/>
      <c r="CF159" s="213">
        <f>IF(ISNUMBER(SEARCH($H$2,$CG$3:$CG$3874)),MAX($CF$2:CF158)+1,0)</f>
        <v>0</v>
      </c>
      <c r="CG159" s="212" t="s">
        <v>2378</v>
      </c>
      <c r="CH159" s="212"/>
      <c r="CI159" s="212"/>
      <c r="CJ159" s="213" t="str">
        <f>IFERROR(VLOOKUP(ROWS($CJ$3:CJ159),CF159:$CG$3874,2,0),"")</f>
        <v/>
      </c>
      <c r="CK159" s="212" t="s">
        <v>2379</v>
      </c>
      <c r="CL159" s="212" t="s">
        <v>2380</v>
      </c>
      <c r="CM159" s="78">
        <v>43708</v>
      </c>
      <c r="CN159" s="212" t="s">
        <v>2381</v>
      </c>
      <c r="CO159" s="212" t="s">
        <v>2382</v>
      </c>
      <c r="CP159" s="212" t="s">
        <v>2383</v>
      </c>
      <c r="CQ159" s="212" t="s">
        <v>2384</v>
      </c>
      <c r="CR159" s="212" t="s">
        <v>2385</v>
      </c>
      <c r="CS159" s="44">
        <v>157</v>
      </c>
      <c r="CT159" s="44" t="s">
        <v>2386</v>
      </c>
      <c r="CU159" s="214">
        <v>14851</v>
      </c>
      <c r="CV159" s="212" t="s">
        <v>2387</v>
      </c>
      <c r="CW159" s="212" t="s">
        <v>2388</v>
      </c>
      <c r="CX159" s="44" t="s">
        <v>2389</v>
      </c>
      <c r="CY159" s="78">
        <v>43708</v>
      </c>
      <c r="CZ159" s="215" t="s">
        <v>640</v>
      </c>
      <c r="DA159" s="212" t="s">
        <v>737</v>
      </c>
      <c r="DB159" s="44" t="s">
        <v>530</v>
      </c>
      <c r="DC159" s="44" t="s">
        <v>2390</v>
      </c>
      <c r="DD159" s="44" t="s">
        <v>532</v>
      </c>
      <c r="DG159" s="213">
        <f>IF(ISNUMBER(SEARCH($L$2,$DH$3:$DH$3334)),MAX($DG$1:DG157)+1,0)</f>
        <v>0</v>
      </c>
      <c r="DH159" s="212" t="s">
        <v>36420</v>
      </c>
      <c r="DI159" s="212"/>
      <c r="DJ159" s="212"/>
      <c r="DK159" s="213" t="str">
        <f>IFERROR(VLOOKUP(ROWS($DK$3:DK159),DG159:DH3490,2,0),"")</f>
        <v/>
      </c>
      <c r="DL159" s="44">
        <v>157</v>
      </c>
      <c r="DM159" s="44" t="s">
        <v>35962</v>
      </c>
      <c r="DN159" s="44" t="s">
        <v>36417</v>
      </c>
      <c r="DO159" s="212" t="s">
        <v>36418</v>
      </c>
      <c r="DP159" s="216" t="s">
        <v>36419</v>
      </c>
      <c r="DQ159" s="217" t="s">
        <v>35685</v>
      </c>
      <c r="DR159" s="44" t="s">
        <v>35685</v>
      </c>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row>
    <row r="160" spans="3:146">
      <c r="C160" s="81"/>
      <c r="D160" s="99"/>
      <c r="E160" s="157"/>
      <c r="F160" s="157"/>
      <c r="G160" s="157"/>
      <c r="J160" s="2">
        <f t="shared" si="3"/>
        <v>0</v>
      </c>
      <c r="N160" s="44" t="str">
        <f t="shared" si="2"/>
        <v>_2018</v>
      </c>
      <c r="CE160" s="212"/>
      <c r="CF160" s="213">
        <f>IF(ISNUMBER(SEARCH($H$2,$CG$3:$CG$3874)),MAX($CF$2:CF159)+1,0)</f>
        <v>0</v>
      </c>
      <c r="CG160" s="212" t="s">
        <v>2391</v>
      </c>
      <c r="CH160" s="212"/>
      <c r="CI160" s="212"/>
      <c r="CJ160" s="213" t="str">
        <f>IFERROR(VLOOKUP(ROWS($CJ$3:CJ160),CF160:$CG$3874,2,0),"")</f>
        <v/>
      </c>
      <c r="CK160" s="212" t="s">
        <v>2392</v>
      </c>
      <c r="CL160" s="212" t="s">
        <v>2393</v>
      </c>
      <c r="CM160" s="78">
        <v>43708</v>
      </c>
      <c r="CN160" s="212" t="s">
        <v>2394</v>
      </c>
      <c r="CO160" s="212" t="s">
        <v>2395</v>
      </c>
      <c r="CP160" s="212" t="s">
        <v>2396</v>
      </c>
      <c r="CQ160" s="212" t="s">
        <v>2397</v>
      </c>
      <c r="CR160" s="212" t="s">
        <v>2398</v>
      </c>
      <c r="CS160" s="44">
        <v>158</v>
      </c>
      <c r="CT160" s="44" t="s">
        <v>2399</v>
      </c>
      <c r="CU160" s="214">
        <v>14850</v>
      </c>
      <c r="CV160" s="212" t="s">
        <v>2400</v>
      </c>
      <c r="CW160" s="212" t="s">
        <v>2388</v>
      </c>
      <c r="CX160" s="44" t="s">
        <v>2389</v>
      </c>
      <c r="CY160" s="78">
        <v>43708</v>
      </c>
      <c r="CZ160" s="215" t="s">
        <v>640</v>
      </c>
      <c r="DA160" s="212" t="s">
        <v>737</v>
      </c>
      <c r="DB160" s="44" t="s">
        <v>530</v>
      </c>
      <c r="DC160" s="44" t="s">
        <v>2390</v>
      </c>
      <c r="DD160" s="44" t="s">
        <v>532</v>
      </c>
      <c r="DG160" s="213">
        <f>IF(ISNUMBER(SEARCH($L$2,$DH$3:$DH$3334)),MAX($DG$1:DG158)+1,0)</f>
        <v>0</v>
      </c>
      <c r="DH160" s="212" t="s">
        <v>36423</v>
      </c>
      <c r="DI160" s="212"/>
      <c r="DJ160" s="212"/>
      <c r="DK160" s="213" t="str">
        <f>IFERROR(VLOOKUP(ROWS($DK$3:DK160),DG160:DH3491,2,0),"")</f>
        <v/>
      </c>
      <c r="DL160" s="44">
        <v>158</v>
      </c>
      <c r="DM160" s="44" t="s">
        <v>35858</v>
      </c>
      <c r="DN160" s="44" t="s">
        <v>35859</v>
      </c>
      <c r="DO160" s="212" t="s">
        <v>36421</v>
      </c>
      <c r="DP160" s="212" t="s">
        <v>36422</v>
      </c>
      <c r="DQ160" s="217" t="s">
        <v>36366</v>
      </c>
      <c r="DR160" s="44" t="s">
        <v>36366</v>
      </c>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row>
    <row r="161" spans="3:146">
      <c r="C161" s="81"/>
      <c r="D161" s="99"/>
      <c r="E161" s="157"/>
      <c r="F161" s="157"/>
      <c r="G161" s="157"/>
      <c r="J161" s="2">
        <f t="shared" si="3"/>
        <v>0</v>
      </c>
      <c r="N161" s="44" t="str">
        <f t="shared" si="2"/>
        <v>_2018</v>
      </c>
      <c r="CE161" s="212"/>
      <c r="CF161" s="213">
        <f>IF(ISNUMBER(SEARCH($H$2,$CG$3:$CG$3874)),MAX($CF$2:CF160)+1,0)</f>
        <v>0</v>
      </c>
      <c r="CG161" s="212" t="s">
        <v>2401</v>
      </c>
      <c r="CH161" s="212"/>
      <c r="CI161" s="212"/>
      <c r="CJ161" s="213" t="str">
        <f>IFERROR(VLOOKUP(ROWS($CJ$3:CJ161),CF161:$CG$3874,2,0),"")</f>
        <v/>
      </c>
      <c r="CK161" s="212" t="s">
        <v>2402</v>
      </c>
      <c r="CL161" s="212" t="s">
        <v>2403</v>
      </c>
      <c r="CM161" s="78">
        <v>43131</v>
      </c>
      <c r="CN161" s="212" t="s">
        <v>2404</v>
      </c>
      <c r="CO161" s="212" t="s">
        <v>2405</v>
      </c>
      <c r="CP161" s="212" t="s">
        <v>2406</v>
      </c>
      <c r="CQ161" s="212" t="s">
        <v>2407</v>
      </c>
      <c r="CR161" s="212" t="s">
        <v>2408</v>
      </c>
      <c r="CS161" s="44">
        <v>159</v>
      </c>
      <c r="CT161" s="44" t="s">
        <v>2409</v>
      </c>
      <c r="CU161" s="214">
        <v>1613</v>
      </c>
      <c r="CV161" s="212" t="s">
        <v>2410</v>
      </c>
      <c r="CW161" s="212" t="s">
        <v>2411</v>
      </c>
      <c r="CX161" s="44" t="s">
        <v>735</v>
      </c>
      <c r="CY161" s="78">
        <v>43131</v>
      </c>
      <c r="CZ161" s="215" t="s">
        <v>576</v>
      </c>
      <c r="DA161" s="212" t="s">
        <v>512</v>
      </c>
      <c r="DB161" s="44" t="s">
        <v>802</v>
      </c>
      <c r="DC161" s="44" t="s">
        <v>2412</v>
      </c>
      <c r="DD161" s="44" t="s">
        <v>563</v>
      </c>
      <c r="DG161" s="213">
        <f>IF(ISNUMBER(SEARCH($L$2,$DH$3:$DH$3334)),MAX($DG$1:DG159)+1,0)</f>
        <v>0</v>
      </c>
      <c r="DH161" s="212" t="s">
        <v>36426</v>
      </c>
      <c r="DI161" s="212"/>
      <c r="DJ161" s="212"/>
      <c r="DK161" s="213" t="str">
        <f>IFERROR(VLOOKUP(ROWS($DK$3:DK161),DG161:DH3492,2,0),"")</f>
        <v/>
      </c>
      <c r="DL161" s="44">
        <v>159</v>
      </c>
      <c r="DM161" s="44" t="s">
        <v>35858</v>
      </c>
      <c r="DN161" s="44" t="s">
        <v>35859</v>
      </c>
      <c r="DO161" s="212" t="s">
        <v>36424</v>
      </c>
      <c r="DP161" s="212" t="s">
        <v>36425</v>
      </c>
      <c r="DQ161" s="44" t="s">
        <v>36427</v>
      </c>
      <c r="DR161" s="44" t="s">
        <v>35853</v>
      </c>
      <c r="DS161" s="44" t="s">
        <v>35601</v>
      </c>
      <c r="DT161" s="44" t="s">
        <v>35807</v>
      </c>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row>
    <row r="162" spans="3:146">
      <c r="C162" s="81"/>
      <c r="D162" s="99"/>
      <c r="E162" s="157"/>
      <c r="F162" s="157"/>
      <c r="G162" s="157"/>
      <c r="J162" s="2">
        <f t="shared" si="3"/>
        <v>0</v>
      </c>
      <c r="N162" s="44" t="str">
        <f t="shared" si="2"/>
        <v>_2018</v>
      </c>
      <c r="CE162" s="212"/>
      <c r="CF162" s="213">
        <f>IF(ISNUMBER(SEARCH($H$2,$CG$3:$CG$3874)),MAX($CF$2:CF161)+1,0)</f>
        <v>0</v>
      </c>
      <c r="CG162" s="212" t="s">
        <v>2413</v>
      </c>
      <c r="CH162" s="212"/>
      <c r="CI162" s="212"/>
      <c r="CJ162" s="213" t="str">
        <f>IFERROR(VLOOKUP(ROWS($CJ$3:CJ162),CF162:$CG$3874,2,0),"")</f>
        <v/>
      </c>
      <c r="CK162" s="212" t="s">
        <v>2414</v>
      </c>
      <c r="CL162" s="212" t="s">
        <v>2415</v>
      </c>
      <c r="CM162" s="78">
        <v>43131</v>
      </c>
      <c r="CN162" s="212" t="s">
        <v>2416</v>
      </c>
      <c r="CO162" s="212" t="s">
        <v>2417</v>
      </c>
      <c r="CP162" s="212" t="s">
        <v>2418</v>
      </c>
      <c r="CQ162" s="212" t="s">
        <v>2419</v>
      </c>
      <c r="CR162" s="212" t="s">
        <v>2420</v>
      </c>
      <c r="CS162" s="44">
        <v>160</v>
      </c>
      <c r="CT162" s="44" t="s">
        <v>2421</v>
      </c>
      <c r="CU162" s="214">
        <v>14488</v>
      </c>
      <c r="CV162" s="212" t="s">
        <v>2422</v>
      </c>
      <c r="CW162" s="212" t="s">
        <v>2411</v>
      </c>
      <c r="CX162" s="44" t="s">
        <v>735</v>
      </c>
      <c r="CY162" s="78">
        <v>43131</v>
      </c>
      <c r="CZ162" s="215" t="s">
        <v>1313</v>
      </c>
      <c r="DA162" s="212" t="s">
        <v>512</v>
      </c>
      <c r="DB162" s="44" t="s">
        <v>641</v>
      </c>
      <c r="DC162" s="44" t="s">
        <v>2412</v>
      </c>
      <c r="DD162" s="44" t="s">
        <v>532</v>
      </c>
      <c r="DG162" s="213">
        <f>IF(ISNUMBER(SEARCH($L$2,$DH$3:$DH$3334)),MAX($DG$1:DG160)+1,0)</f>
        <v>0</v>
      </c>
      <c r="DH162" s="212" t="s">
        <v>36431</v>
      </c>
      <c r="DI162" s="212"/>
      <c r="DJ162" s="212"/>
      <c r="DK162" s="213" t="str">
        <f>IFERROR(VLOOKUP(ROWS($DK$3:DK162),DG162:DH3493,2,0),"")</f>
        <v/>
      </c>
      <c r="DL162" s="44">
        <v>160</v>
      </c>
      <c r="DM162" s="44" t="s">
        <v>35962</v>
      </c>
      <c r="DN162" s="44" t="s">
        <v>36428</v>
      </c>
      <c r="DO162" s="212" t="s">
        <v>36429</v>
      </c>
      <c r="DP162" s="212" t="s">
        <v>36430</v>
      </c>
      <c r="DQ162" s="44" t="s">
        <v>35978</v>
      </c>
      <c r="DR162" s="44" t="s">
        <v>35978</v>
      </c>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row>
    <row r="163" spans="3:146">
      <c r="C163" s="81"/>
      <c r="D163" s="99"/>
      <c r="E163" s="157"/>
      <c r="F163" s="157"/>
      <c r="G163" s="157"/>
      <c r="J163" s="2">
        <f t="shared" si="3"/>
        <v>0</v>
      </c>
      <c r="N163" s="44" t="str">
        <f t="shared" si="2"/>
        <v>_2018</v>
      </c>
      <c r="CE163" s="212"/>
      <c r="CF163" s="213">
        <f>IF(ISNUMBER(SEARCH($H$2,$CG$3:$CG$3874)),MAX($CF$2:CF162)+1,0)</f>
        <v>0</v>
      </c>
      <c r="CG163" s="212" t="s">
        <v>2423</v>
      </c>
      <c r="CH163" s="212"/>
      <c r="CI163" s="212"/>
      <c r="CJ163" s="213" t="str">
        <f>IFERROR(VLOOKUP(ROWS($CJ$3:CJ163),CF163:$CG$3874,2,0),"")</f>
        <v/>
      </c>
      <c r="CK163" s="212" t="s">
        <v>2424</v>
      </c>
      <c r="CL163" s="212" t="s">
        <v>2425</v>
      </c>
      <c r="CM163" s="78">
        <v>44530</v>
      </c>
      <c r="CN163" s="212" t="s">
        <v>2426</v>
      </c>
      <c r="CO163" s="212" t="s">
        <v>2427</v>
      </c>
      <c r="CP163" s="212" t="s">
        <v>2428</v>
      </c>
      <c r="CQ163" s="212" t="s">
        <v>2429</v>
      </c>
      <c r="CR163" s="212" t="s">
        <v>2430</v>
      </c>
      <c r="CS163" s="44">
        <v>161</v>
      </c>
      <c r="CT163" s="44" t="s">
        <v>2431</v>
      </c>
      <c r="CU163" s="214">
        <v>13876</v>
      </c>
      <c r="CV163" s="212" t="s">
        <v>2432</v>
      </c>
      <c r="CW163" s="212" t="s">
        <v>2433</v>
      </c>
      <c r="CX163" s="44" t="s">
        <v>1156</v>
      </c>
      <c r="CY163" s="78">
        <v>44530</v>
      </c>
      <c r="CZ163" s="215" t="s">
        <v>601</v>
      </c>
      <c r="DA163" s="212" t="s">
        <v>737</v>
      </c>
      <c r="DB163" s="44" t="s">
        <v>530</v>
      </c>
      <c r="DC163" s="44" t="s">
        <v>2434</v>
      </c>
      <c r="DD163" s="44" t="s">
        <v>563</v>
      </c>
      <c r="DG163" s="213">
        <f>IF(ISNUMBER(SEARCH($L$2,$DH$3:$DH$3334)),MAX($DG$1:DG161)+1,0)</f>
        <v>0</v>
      </c>
      <c r="DH163" s="212" t="s">
        <v>36435</v>
      </c>
      <c r="DI163" s="212"/>
      <c r="DJ163" s="212"/>
      <c r="DK163" s="213" t="str">
        <f>IFERROR(VLOOKUP(ROWS($DK$3:DK163),DG163:DH3494,2,0),"")</f>
        <v/>
      </c>
      <c r="DL163" s="44">
        <v>161</v>
      </c>
      <c r="DM163" s="44" t="s">
        <v>35858</v>
      </c>
      <c r="DN163" s="44" t="s">
        <v>36432</v>
      </c>
      <c r="DO163" s="212" t="s">
        <v>36433</v>
      </c>
      <c r="DP163" s="212" t="s">
        <v>36434</v>
      </c>
      <c r="DQ163" s="217" t="s">
        <v>36436</v>
      </c>
      <c r="DR163" s="44" t="s">
        <v>35598</v>
      </c>
      <c r="DS163" s="44" t="s">
        <v>35854</v>
      </c>
      <c r="DT163" s="44" t="s">
        <v>35855</v>
      </c>
      <c r="DU163" s="44" t="s">
        <v>35856</v>
      </c>
      <c r="DV163" s="44" t="s">
        <v>35857</v>
      </c>
      <c r="DW163" s="44" t="s">
        <v>35787</v>
      </c>
      <c r="DX163" s="44" t="s">
        <v>35601</v>
      </c>
      <c r="DY163" s="44" t="s">
        <v>35770</v>
      </c>
      <c r="DZ163" s="44" t="s">
        <v>36437</v>
      </c>
      <c r="EA163" s="44" t="s">
        <v>36438</v>
      </c>
      <c r="EB163" s="44" t="s">
        <v>35915</v>
      </c>
      <c r="EC163" s="44" t="s">
        <v>36267</v>
      </c>
      <c r="ED163" s="44"/>
      <c r="EE163" s="44"/>
      <c r="EF163" s="44"/>
      <c r="EG163" s="44"/>
      <c r="EH163" s="44"/>
      <c r="EI163" s="44"/>
      <c r="EJ163" s="44"/>
      <c r="EK163" s="44"/>
      <c r="EL163" s="44"/>
      <c r="EM163" s="44"/>
      <c r="EN163" s="44"/>
      <c r="EO163" s="44"/>
      <c r="EP163" s="44"/>
    </row>
    <row r="164" spans="3:146">
      <c r="C164" s="81"/>
      <c r="D164" s="99"/>
      <c r="E164" s="157"/>
      <c r="F164" s="157"/>
      <c r="G164" s="157"/>
      <c r="J164" s="2">
        <f t="shared" si="3"/>
        <v>0</v>
      </c>
      <c r="N164" s="44" t="str">
        <f t="shared" si="2"/>
        <v>_2018</v>
      </c>
      <c r="CE164" s="212"/>
      <c r="CF164" s="213">
        <f>IF(ISNUMBER(SEARCH($H$2,$CG$3:$CG$3874)),MAX($CF$2:CF163)+1,0)</f>
        <v>0</v>
      </c>
      <c r="CG164" s="212" t="s">
        <v>2435</v>
      </c>
      <c r="CH164" s="212"/>
      <c r="CI164" s="212"/>
      <c r="CJ164" s="213" t="str">
        <f>IFERROR(VLOOKUP(ROWS($CJ$3:CJ164),CF164:$CG$3874,2,0),"")</f>
        <v/>
      </c>
      <c r="CK164" s="212" t="s">
        <v>2436</v>
      </c>
      <c r="CL164" s="212" t="s">
        <v>2437</v>
      </c>
      <c r="CM164" s="78">
        <v>44773</v>
      </c>
      <c r="CN164" s="212" t="s">
        <v>2438</v>
      </c>
      <c r="CO164" s="212" t="s">
        <v>2439</v>
      </c>
      <c r="CP164" s="212" t="s">
        <v>2440</v>
      </c>
      <c r="CQ164" s="212" t="s">
        <v>2441</v>
      </c>
      <c r="CR164" s="212" t="s">
        <v>2442</v>
      </c>
      <c r="CS164" s="44">
        <v>162</v>
      </c>
      <c r="CT164" s="44" t="s">
        <v>2443</v>
      </c>
      <c r="CU164" s="214">
        <v>13672</v>
      </c>
      <c r="CV164" s="212" t="s">
        <v>2444</v>
      </c>
      <c r="CW164" s="212" t="s">
        <v>1225</v>
      </c>
      <c r="CX164" s="44" t="s">
        <v>654</v>
      </c>
      <c r="CY164" s="78">
        <v>44773</v>
      </c>
      <c r="CZ164" s="215" t="s">
        <v>601</v>
      </c>
      <c r="DA164" s="212" t="s">
        <v>529</v>
      </c>
      <c r="DB164" s="44" t="s">
        <v>641</v>
      </c>
      <c r="DC164" s="44" t="s">
        <v>2445</v>
      </c>
      <c r="DD164" s="44" t="s">
        <v>532</v>
      </c>
      <c r="DG164" s="213">
        <f>IF(ISNUMBER(SEARCH($L$2,$DH$3:$DH$3334)),MAX($DG$1:DG162)+1,0)</f>
        <v>0</v>
      </c>
      <c r="DH164" s="212" t="s">
        <v>36441</v>
      </c>
      <c r="DI164" s="212"/>
      <c r="DJ164" s="212"/>
      <c r="DK164" s="213" t="str">
        <f>IFERROR(VLOOKUP(ROWS($DK$3:DK164),DG164:DH3495,2,0),"")</f>
        <v/>
      </c>
      <c r="DL164" s="44">
        <v>162</v>
      </c>
      <c r="DM164" s="44" t="s">
        <v>35841</v>
      </c>
      <c r="DN164" s="44" t="s">
        <v>35842</v>
      </c>
      <c r="DO164" s="212" t="s">
        <v>36439</v>
      </c>
      <c r="DP164" s="212" t="s">
        <v>36440</v>
      </c>
      <c r="DQ164" s="217" t="s">
        <v>36008</v>
      </c>
      <c r="DR164" s="44" t="s">
        <v>36008</v>
      </c>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row>
    <row r="165" spans="3:146">
      <c r="C165" s="81"/>
      <c r="D165" s="99"/>
      <c r="E165" s="157"/>
      <c r="F165" s="157"/>
      <c r="G165" s="157"/>
      <c r="J165" s="2">
        <f t="shared" si="3"/>
        <v>0</v>
      </c>
      <c r="N165" s="44" t="str">
        <f t="shared" si="2"/>
        <v>_2018</v>
      </c>
      <c r="CE165" s="212"/>
      <c r="CF165" s="213">
        <f>IF(ISNUMBER(SEARCH($H$2,$CG$3:$CG$3874)),MAX($CF$2:CF164)+1,0)</f>
        <v>0</v>
      </c>
      <c r="CG165" s="212" t="s">
        <v>2446</v>
      </c>
      <c r="CH165" s="212"/>
      <c r="CI165" s="212"/>
      <c r="CJ165" s="213" t="str">
        <f>IFERROR(VLOOKUP(ROWS($CJ$3:CJ165),CF165:$CG$3874,2,0),"")</f>
        <v/>
      </c>
      <c r="CK165" s="212" t="s">
        <v>2447</v>
      </c>
      <c r="CL165" s="212" t="s">
        <v>2448</v>
      </c>
      <c r="CM165" s="78">
        <v>43220</v>
      </c>
      <c r="CN165" s="212" t="s">
        <v>2449</v>
      </c>
      <c r="CO165" s="212" t="s">
        <v>2450</v>
      </c>
      <c r="CP165" s="212" t="s">
        <v>2451</v>
      </c>
      <c r="CQ165" s="212" t="s">
        <v>2452</v>
      </c>
      <c r="CR165" s="212" t="s">
        <v>2453</v>
      </c>
      <c r="CS165" s="44">
        <v>163</v>
      </c>
      <c r="CT165" s="44" t="s">
        <v>2454</v>
      </c>
      <c r="CU165" s="214">
        <v>14091</v>
      </c>
      <c r="CV165" s="212" t="s">
        <v>2455</v>
      </c>
      <c r="CW165" s="212" t="s">
        <v>2456</v>
      </c>
      <c r="CX165" s="44" t="s">
        <v>839</v>
      </c>
      <c r="CY165" s="78">
        <v>43220</v>
      </c>
      <c r="CZ165" s="215" t="s">
        <v>576</v>
      </c>
      <c r="DA165" s="212" t="s">
        <v>2457</v>
      </c>
      <c r="DB165" s="44" t="s">
        <v>641</v>
      </c>
      <c r="DC165" s="44" t="s">
        <v>2458</v>
      </c>
      <c r="DD165" s="44" t="s">
        <v>563</v>
      </c>
      <c r="DG165" s="213">
        <f>IF(ISNUMBER(SEARCH($L$2,$DH$3:$DH$3334)),MAX($DG$1:DG163)+1,0)</f>
        <v>0</v>
      </c>
      <c r="DH165" s="212" t="s">
        <v>36445</v>
      </c>
      <c r="DI165" s="212"/>
      <c r="DJ165" s="212"/>
      <c r="DK165" s="213" t="str">
        <f>IFERROR(VLOOKUP(ROWS($DK$3:DK165),DG165:DH3496,2,0),"")</f>
        <v/>
      </c>
      <c r="DL165" s="44">
        <v>163</v>
      </c>
      <c r="DM165" s="44" t="s">
        <v>36442</v>
      </c>
      <c r="DN165" s="44" t="s">
        <v>35842</v>
      </c>
      <c r="DO165" s="212" t="s">
        <v>36443</v>
      </c>
      <c r="DP165" s="212" t="s">
        <v>36444</v>
      </c>
      <c r="DQ165" s="44" t="s">
        <v>36366</v>
      </c>
      <c r="DR165" s="44" t="s">
        <v>36366</v>
      </c>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row>
    <row r="166" spans="3:146">
      <c r="C166" s="81"/>
      <c r="D166" s="99"/>
      <c r="E166" s="157"/>
      <c r="F166" s="157"/>
      <c r="G166" s="157"/>
      <c r="J166" s="2">
        <f t="shared" si="3"/>
        <v>0</v>
      </c>
      <c r="N166" s="44" t="str">
        <f t="shared" si="2"/>
        <v>_2018</v>
      </c>
      <c r="CE166" s="212"/>
      <c r="CF166" s="213">
        <f>IF(ISNUMBER(SEARCH($H$2,$CG$3:$CG$3874)),MAX($CF$2:CF165)+1,0)</f>
        <v>0</v>
      </c>
      <c r="CG166" s="212" t="s">
        <v>2459</v>
      </c>
      <c r="CH166" s="212"/>
      <c r="CI166" s="212"/>
      <c r="CJ166" s="213" t="str">
        <f>IFERROR(VLOOKUP(ROWS($CJ$3:CJ166),CF166:$CG$3874,2,0),"")</f>
        <v/>
      </c>
      <c r="CK166" s="212" t="s">
        <v>2460</v>
      </c>
      <c r="CL166" s="212" t="s">
        <v>2461</v>
      </c>
      <c r="CM166" s="78">
        <v>43465</v>
      </c>
      <c r="CN166" s="212" t="s">
        <v>2462</v>
      </c>
      <c r="CO166" s="212" t="s">
        <v>2463</v>
      </c>
      <c r="CP166" s="212" t="s">
        <v>2464</v>
      </c>
      <c r="CQ166" s="212" t="s">
        <v>2465</v>
      </c>
      <c r="CR166" s="212" t="s">
        <v>2466</v>
      </c>
      <c r="CS166" s="44">
        <v>164</v>
      </c>
      <c r="CT166" s="44" t="s">
        <v>2467</v>
      </c>
      <c r="CU166" s="214">
        <v>7541</v>
      </c>
      <c r="CV166" s="212" t="s">
        <v>2468</v>
      </c>
      <c r="CW166" s="212" t="s">
        <v>1427</v>
      </c>
      <c r="CX166" s="44" t="s">
        <v>1428</v>
      </c>
      <c r="CY166" s="78">
        <v>43465</v>
      </c>
      <c r="CZ166" s="215" t="s">
        <v>528</v>
      </c>
      <c r="DA166" s="212" t="s">
        <v>695</v>
      </c>
      <c r="DB166" s="44" t="s">
        <v>655</v>
      </c>
      <c r="DC166" s="44" t="s">
        <v>1429</v>
      </c>
      <c r="DD166" s="44" t="s">
        <v>563</v>
      </c>
      <c r="DG166" s="213">
        <f>IF(ISNUMBER(SEARCH($L$2,$DH$3:$DH$3334)),MAX($DG$1:DG164)+1,0)</f>
        <v>0</v>
      </c>
      <c r="DH166" s="212" t="s">
        <v>36449</v>
      </c>
      <c r="DI166" s="212"/>
      <c r="DJ166" s="212"/>
      <c r="DK166" s="213" t="str">
        <f>IFERROR(VLOOKUP(ROWS($DK$3:DK166),DG166:DH3497,2,0),"")</f>
        <v/>
      </c>
      <c r="DL166" s="44">
        <v>164</v>
      </c>
      <c r="DM166" s="44" t="s">
        <v>35858</v>
      </c>
      <c r="DN166" s="44" t="s">
        <v>36446</v>
      </c>
      <c r="DO166" s="212" t="s">
        <v>36447</v>
      </c>
      <c r="DP166" s="212" t="s">
        <v>36448</v>
      </c>
      <c r="DQ166" s="217" t="s">
        <v>35717</v>
      </c>
      <c r="DR166" s="44" t="s">
        <v>35717</v>
      </c>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row>
    <row r="167" spans="3:146">
      <c r="C167" s="81"/>
      <c r="D167" s="99"/>
      <c r="E167" s="157"/>
      <c r="F167" s="157"/>
      <c r="G167" s="157"/>
      <c r="J167" s="2">
        <f t="shared" si="3"/>
        <v>0</v>
      </c>
      <c r="N167" s="44" t="str">
        <f t="shared" si="2"/>
        <v>_2018</v>
      </c>
      <c r="CE167" s="212"/>
      <c r="CF167" s="213">
        <f>IF(ISNUMBER(SEARCH($H$2,$CG$3:$CG$3874)),MAX($CF$2:CF166)+1,0)</f>
        <v>0</v>
      </c>
      <c r="CG167" s="212" t="s">
        <v>2469</v>
      </c>
      <c r="CH167" s="212"/>
      <c r="CI167" s="212"/>
      <c r="CJ167" s="213" t="str">
        <f>IFERROR(VLOOKUP(ROWS($CJ$3:CJ167),CF167:$CG$3874,2,0),"")</f>
        <v/>
      </c>
      <c r="CK167" s="212" t="s">
        <v>2470</v>
      </c>
      <c r="CL167" s="212" t="s">
        <v>2471</v>
      </c>
      <c r="CM167" s="78">
        <v>43465</v>
      </c>
      <c r="CN167" s="212" t="s">
        <v>2472</v>
      </c>
      <c r="CO167" s="212" t="s">
        <v>2473</v>
      </c>
      <c r="CP167" s="212" t="s">
        <v>2474</v>
      </c>
      <c r="CQ167" s="212" t="s">
        <v>2475</v>
      </c>
      <c r="CR167" s="212" t="s">
        <v>2476</v>
      </c>
      <c r="CS167" s="44">
        <v>165</v>
      </c>
      <c r="CT167" s="44" t="s">
        <v>2477</v>
      </c>
      <c r="CU167" s="214">
        <v>14202</v>
      </c>
      <c r="CV167" s="212" t="s">
        <v>2478</v>
      </c>
      <c r="CW167" s="212" t="s">
        <v>1427</v>
      </c>
      <c r="CX167" s="44" t="s">
        <v>1428</v>
      </c>
      <c r="CY167" s="78">
        <v>43465</v>
      </c>
      <c r="CZ167" s="215" t="s">
        <v>511</v>
      </c>
      <c r="DA167" s="212" t="s">
        <v>695</v>
      </c>
      <c r="DB167" s="44" t="s">
        <v>655</v>
      </c>
      <c r="DC167" s="44" t="s">
        <v>1429</v>
      </c>
      <c r="DD167" s="44" t="s">
        <v>563</v>
      </c>
      <c r="DG167" s="213">
        <f>IF(ISNUMBER(SEARCH($L$2,$DH$3:$DH$3334)),MAX($DG$1:DG165)+1,0)</f>
        <v>3</v>
      </c>
      <c r="DH167" s="212" t="s">
        <v>36452</v>
      </c>
      <c r="DI167" s="212"/>
      <c r="DJ167" s="212"/>
      <c r="DK167" s="213" t="str">
        <f>IFERROR(VLOOKUP(ROWS($DK$3:DK167),DG167:DH3498,2,0),"")</f>
        <v/>
      </c>
      <c r="DL167" s="44">
        <v>165</v>
      </c>
      <c r="DM167" s="44" t="s">
        <v>35582</v>
      </c>
      <c r="DN167" s="44" t="s">
        <v>35577</v>
      </c>
      <c r="DO167" s="212" t="s">
        <v>36450</v>
      </c>
      <c r="DP167" s="212" t="s">
        <v>36451</v>
      </c>
      <c r="DQ167" s="44" t="s">
        <v>36453</v>
      </c>
      <c r="DR167" s="44" t="s">
        <v>35627</v>
      </c>
      <c r="DS167" s="44" t="s">
        <v>36315</v>
      </c>
      <c r="DT167" s="44" t="s">
        <v>36454</v>
      </c>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row>
    <row r="168" spans="3:146">
      <c r="C168" s="81"/>
      <c r="D168" s="99"/>
      <c r="E168" s="157"/>
      <c r="F168" s="157"/>
      <c r="G168" s="157"/>
      <c r="J168" s="2">
        <f t="shared" si="3"/>
        <v>0</v>
      </c>
      <c r="N168" s="44" t="str">
        <f t="shared" si="2"/>
        <v>_2018</v>
      </c>
      <c r="CE168" s="212"/>
      <c r="CF168" s="213">
        <f>IF(ISNUMBER(SEARCH($H$2,$CG$3:$CG$3874)),MAX($CF$2:CF167)+1,0)</f>
        <v>0</v>
      </c>
      <c r="CG168" s="212" t="s">
        <v>2479</v>
      </c>
      <c r="CH168" s="212"/>
      <c r="CI168" s="212"/>
      <c r="CJ168" s="213" t="str">
        <f>IFERROR(VLOOKUP(ROWS($CJ$3:CJ168),CF168:$CG$3874,2,0),"")</f>
        <v/>
      </c>
      <c r="CK168" s="212" t="s">
        <v>2480</v>
      </c>
      <c r="CL168" s="212" t="s">
        <v>2481</v>
      </c>
      <c r="CM168" s="78">
        <v>44561</v>
      </c>
      <c r="CN168" s="212" t="s">
        <v>2482</v>
      </c>
      <c r="CO168" s="212" t="s">
        <v>2483</v>
      </c>
      <c r="CP168" s="212" t="s">
        <v>2484</v>
      </c>
      <c r="CQ168" s="212" t="s">
        <v>2485</v>
      </c>
      <c r="CR168" s="212" t="s">
        <v>2486</v>
      </c>
      <c r="CS168" s="44">
        <v>166</v>
      </c>
      <c r="CT168" s="44" t="s">
        <v>2487</v>
      </c>
      <c r="CU168" s="214">
        <v>13096</v>
      </c>
      <c r="CV168" s="212" t="s">
        <v>2488</v>
      </c>
      <c r="CW168" s="212" t="s">
        <v>2489</v>
      </c>
      <c r="CX168" s="44" t="s">
        <v>2490</v>
      </c>
      <c r="CY168" s="78">
        <v>44561</v>
      </c>
      <c r="CZ168" s="215" t="s">
        <v>640</v>
      </c>
      <c r="DA168" s="212" t="s">
        <v>512</v>
      </c>
      <c r="DB168" s="44" t="s">
        <v>530</v>
      </c>
      <c r="DC168" s="44" t="s">
        <v>2491</v>
      </c>
      <c r="DD168" s="44" t="s">
        <v>532</v>
      </c>
      <c r="DG168" s="213">
        <f>IF(ISNUMBER(SEARCH($L$2,$DH$3:$DH$3334)),MAX($DG$1:DG166)+1,0)</f>
        <v>3</v>
      </c>
      <c r="DH168" s="212" t="s">
        <v>36457</v>
      </c>
      <c r="DI168" s="212"/>
      <c r="DJ168" s="212"/>
      <c r="DK168" s="213" t="str">
        <f>IFERROR(VLOOKUP(ROWS($DK$3:DK168),DG168:DH3499,2,0),"")</f>
        <v/>
      </c>
      <c r="DL168" s="44">
        <v>166</v>
      </c>
      <c r="DM168" s="44" t="s">
        <v>35582</v>
      </c>
      <c r="DN168" s="44" t="s">
        <v>35577</v>
      </c>
      <c r="DO168" s="212" t="s">
        <v>36455</v>
      </c>
      <c r="DP168" s="212" t="s">
        <v>36456</v>
      </c>
      <c r="DQ168" s="44" t="s">
        <v>35978</v>
      </c>
      <c r="DR168" s="44" t="s">
        <v>35978</v>
      </c>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row>
    <row r="169" spans="3:146">
      <c r="C169" s="81"/>
      <c r="D169" s="99"/>
      <c r="E169" s="157"/>
      <c r="F169" s="157"/>
      <c r="G169" s="157"/>
      <c r="J169" s="2">
        <f t="shared" si="3"/>
        <v>0</v>
      </c>
      <c r="N169" s="44" t="str">
        <f t="shared" si="2"/>
        <v>_2018</v>
      </c>
      <c r="CE169" s="212"/>
      <c r="CF169" s="213">
        <f>IF(ISNUMBER(SEARCH($H$2,$CG$3:$CG$3874)),MAX($CF$2:CF168)+1,0)</f>
        <v>0</v>
      </c>
      <c r="CG169" s="212" t="s">
        <v>2492</v>
      </c>
      <c r="CH169" s="212"/>
      <c r="CI169" s="212"/>
      <c r="CJ169" s="213" t="str">
        <f>IFERROR(VLOOKUP(ROWS($CJ$3:CJ169),CF169:$CG$3874,2,0),"")</f>
        <v/>
      </c>
      <c r="CK169" s="212" t="s">
        <v>2493</v>
      </c>
      <c r="CL169" s="212" t="s">
        <v>2494</v>
      </c>
      <c r="CM169" s="78">
        <v>44197</v>
      </c>
      <c r="CN169" s="212" t="s">
        <v>2495</v>
      </c>
      <c r="CO169" s="212" t="s">
        <v>2496</v>
      </c>
      <c r="CP169" s="212" t="s">
        <v>2497</v>
      </c>
      <c r="CQ169" s="212" t="s">
        <v>2498</v>
      </c>
      <c r="CR169" s="212" t="s">
        <v>2499</v>
      </c>
      <c r="CS169" s="44">
        <v>167</v>
      </c>
      <c r="CT169" s="44" t="s">
        <v>2500</v>
      </c>
      <c r="CU169" s="214">
        <v>15230</v>
      </c>
      <c r="CV169" s="212" t="s">
        <v>2501</v>
      </c>
      <c r="CW169" s="212" t="s">
        <v>2502</v>
      </c>
      <c r="CX169" s="44" t="s">
        <v>2503</v>
      </c>
      <c r="CY169" s="78">
        <v>44197</v>
      </c>
      <c r="CZ169" s="215" t="s">
        <v>601</v>
      </c>
      <c r="DA169" s="212" t="s">
        <v>529</v>
      </c>
      <c r="DB169" s="44" t="s">
        <v>802</v>
      </c>
      <c r="DC169" s="44" t="s">
        <v>511</v>
      </c>
      <c r="DD169" s="44" t="s">
        <v>532</v>
      </c>
      <c r="DG169" s="213">
        <f>IF(ISNUMBER(SEARCH($L$2,$DH$3:$DH$3334)),MAX($DG$1:DG167)+1,0)</f>
        <v>0</v>
      </c>
      <c r="DH169" s="212" t="s">
        <v>36460</v>
      </c>
      <c r="DI169" s="212"/>
      <c r="DJ169" s="212"/>
      <c r="DK169" s="213" t="str">
        <f>IFERROR(VLOOKUP(ROWS($DK$3:DK169),DG169:DH3500,2,0),"")</f>
        <v/>
      </c>
      <c r="DL169" s="44">
        <v>167</v>
      </c>
      <c r="DM169" s="44" t="s">
        <v>35582</v>
      </c>
      <c r="DN169" s="44" t="s">
        <v>35577</v>
      </c>
      <c r="DO169" s="213" t="s">
        <v>36458</v>
      </c>
      <c r="DP169" s="212" t="s">
        <v>36459</v>
      </c>
      <c r="DQ169" s="44" t="s">
        <v>35978</v>
      </c>
      <c r="DR169" s="44" t="s">
        <v>35978</v>
      </c>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row>
    <row r="170" spans="3:146" ht="15.75">
      <c r="C170" s="81"/>
      <c r="D170" s="99"/>
      <c r="E170" s="157"/>
      <c r="F170" s="157"/>
      <c r="G170" s="157"/>
      <c r="J170" s="2">
        <f t="shared" si="3"/>
        <v>0</v>
      </c>
      <c r="N170" s="44" t="str">
        <f t="shared" si="2"/>
        <v>_2018</v>
      </c>
      <c r="CE170" s="212"/>
      <c r="CF170" s="213">
        <f>IF(ISNUMBER(SEARCH($H$2,$CG$3:$CG$3874)),MAX($CF$2:CF169)+1,0)</f>
        <v>0</v>
      </c>
      <c r="CG170" s="212" t="s">
        <v>2504</v>
      </c>
      <c r="CH170" s="212"/>
      <c r="CI170" s="212"/>
      <c r="CJ170" s="213" t="str">
        <f>IFERROR(VLOOKUP(ROWS($CJ$3:CJ170),CF170:$CG$3874,2,0),"")</f>
        <v/>
      </c>
      <c r="CK170" s="212" t="s">
        <v>2505</v>
      </c>
      <c r="CL170" s="212" t="s">
        <v>2506</v>
      </c>
      <c r="CM170" s="78">
        <v>44197</v>
      </c>
      <c r="CN170" s="212" t="s">
        <v>2507</v>
      </c>
      <c r="CO170" s="212" t="s">
        <v>2508</v>
      </c>
      <c r="CP170" s="212" t="s">
        <v>2509</v>
      </c>
      <c r="CQ170" s="212" t="s">
        <v>2510</v>
      </c>
      <c r="CR170" s="212" t="s">
        <v>2511</v>
      </c>
      <c r="CS170" s="44">
        <v>168</v>
      </c>
      <c r="CT170" s="44" t="s">
        <v>2512</v>
      </c>
      <c r="CU170" s="214">
        <v>15333</v>
      </c>
      <c r="CV170" s="212" t="s">
        <v>2513</v>
      </c>
      <c r="CW170" s="212" t="s">
        <v>2502</v>
      </c>
      <c r="CX170" s="44" t="s">
        <v>510</v>
      </c>
      <c r="CY170" s="78">
        <v>44197</v>
      </c>
      <c r="CZ170" s="215" t="s">
        <v>601</v>
      </c>
      <c r="DA170" s="212" t="s">
        <v>529</v>
      </c>
      <c r="DB170" s="44" t="s">
        <v>802</v>
      </c>
      <c r="DC170" s="44" t="s">
        <v>750</v>
      </c>
      <c r="DD170" s="44" t="s">
        <v>532</v>
      </c>
      <c r="DG170" s="213">
        <f>IF(ISNUMBER(SEARCH($L$2,$DH$3:$DH$3334)),MAX($DG$1:DG168)+1,0)</f>
        <v>0</v>
      </c>
      <c r="DH170" s="212" t="s">
        <v>36463</v>
      </c>
      <c r="DI170" s="212"/>
      <c r="DJ170" s="212"/>
      <c r="DK170" s="213" t="str">
        <f>IFERROR(VLOOKUP(ROWS($DK$3:DK170),DG170:DH3501,2,0),"")</f>
        <v/>
      </c>
      <c r="DL170" s="44">
        <v>168</v>
      </c>
      <c r="DM170" s="44" t="s">
        <v>35962</v>
      </c>
      <c r="DN170" s="44" t="s">
        <v>36009</v>
      </c>
      <c r="DO170" s="212" t="s">
        <v>36461</v>
      </c>
      <c r="DP170" s="216" t="s">
        <v>36462</v>
      </c>
      <c r="DQ170" s="217" t="s">
        <v>36464</v>
      </c>
      <c r="DR170" s="44" t="s">
        <v>35978</v>
      </c>
      <c r="DS170" s="44" t="s">
        <v>35806</v>
      </c>
      <c r="DT170" s="44" t="s">
        <v>35663</v>
      </c>
      <c r="DU170" s="44" t="s">
        <v>35664</v>
      </c>
      <c r="DV170" s="44" t="s">
        <v>35762</v>
      </c>
      <c r="DW170" s="44" t="s">
        <v>36278</v>
      </c>
      <c r="DX170" s="44" t="s">
        <v>35968</v>
      </c>
      <c r="DY170" s="44"/>
      <c r="DZ170" s="44"/>
      <c r="EA170" s="44"/>
      <c r="EB170" s="44"/>
      <c r="EC170" s="44"/>
      <c r="ED170" s="44"/>
      <c r="EE170" s="44"/>
      <c r="EF170" s="44"/>
      <c r="EG170" s="44"/>
      <c r="EH170" s="44"/>
      <c r="EI170" s="44"/>
      <c r="EJ170" s="44"/>
      <c r="EK170" s="44"/>
      <c r="EL170" s="44"/>
      <c r="EM170" s="44"/>
      <c r="EN170" s="44"/>
      <c r="EO170" s="44"/>
      <c r="EP170" s="44"/>
    </row>
    <row r="171" spans="3:146">
      <c r="C171" s="81"/>
      <c r="D171" s="99"/>
      <c r="E171" s="157"/>
      <c r="F171" s="157"/>
      <c r="G171" s="157"/>
      <c r="J171" s="2">
        <f t="shared" si="3"/>
        <v>0</v>
      </c>
      <c r="N171" s="44" t="str">
        <f t="shared" si="2"/>
        <v>_2018</v>
      </c>
      <c r="CE171" s="212"/>
      <c r="CF171" s="213">
        <f>IF(ISNUMBER(SEARCH($H$2,$CG$3:$CG$3874)),MAX($CF$2:CF170)+1,0)</f>
        <v>0</v>
      </c>
      <c r="CG171" s="212" t="s">
        <v>2514</v>
      </c>
      <c r="CH171" s="212"/>
      <c r="CI171" s="212"/>
      <c r="CJ171" s="213" t="str">
        <f>IFERROR(VLOOKUP(ROWS($CJ$3:CJ171),CF171:$CG$3874,2,0),"")</f>
        <v/>
      </c>
      <c r="CK171" s="212" t="s">
        <v>2515</v>
      </c>
      <c r="CL171" s="212" t="s">
        <v>2516</v>
      </c>
      <c r="CM171" s="78">
        <v>42916</v>
      </c>
      <c r="CN171" s="212" t="s">
        <v>2517</v>
      </c>
      <c r="CO171" s="212" t="s">
        <v>2518</v>
      </c>
      <c r="CP171" s="212" t="s">
        <v>2519</v>
      </c>
      <c r="CQ171" s="212" t="s">
        <v>2520</v>
      </c>
      <c r="CR171" s="212" t="s">
        <v>2521</v>
      </c>
      <c r="CS171" s="44">
        <v>169</v>
      </c>
      <c r="CT171" s="44" t="s">
        <v>2522</v>
      </c>
      <c r="CU171" s="214">
        <v>10109</v>
      </c>
      <c r="CV171" s="212" t="s">
        <v>2523</v>
      </c>
      <c r="CW171" s="212" t="s">
        <v>2524</v>
      </c>
      <c r="CX171" s="44" t="s">
        <v>839</v>
      </c>
      <c r="CY171" s="78">
        <v>42916</v>
      </c>
      <c r="CZ171" s="215" t="s">
        <v>907</v>
      </c>
      <c r="DA171" s="212" t="s">
        <v>512</v>
      </c>
      <c r="DB171" s="44" t="s">
        <v>2525</v>
      </c>
      <c r="DC171" s="44" t="s">
        <v>2526</v>
      </c>
      <c r="DD171" s="44" t="s">
        <v>532</v>
      </c>
      <c r="DG171" s="213">
        <f>IF(ISNUMBER(SEARCH($L$2,$DH$3:$DH$3334)),MAX($DG$1:DG169)+1,0)</f>
        <v>0</v>
      </c>
      <c r="DH171" s="212" t="s">
        <v>36467</v>
      </c>
      <c r="DI171" s="212"/>
      <c r="DJ171" s="212"/>
      <c r="DK171" s="213" t="str">
        <f>IFERROR(VLOOKUP(ROWS($DK$3:DK171),DG171:DH3502,2,0),"")</f>
        <v/>
      </c>
      <c r="DL171" s="44">
        <v>169</v>
      </c>
      <c r="DM171" s="44" t="s">
        <v>35962</v>
      </c>
      <c r="DN171" s="44" t="s">
        <v>35963</v>
      </c>
      <c r="DO171" s="212" t="s">
        <v>36465</v>
      </c>
      <c r="DP171" s="212" t="s">
        <v>36466</v>
      </c>
      <c r="DQ171" s="44" t="s">
        <v>36468</v>
      </c>
      <c r="DR171" s="44" t="s">
        <v>36469</v>
      </c>
      <c r="DS171" s="44" t="s">
        <v>36322</v>
      </c>
      <c r="DT171" s="44" t="s">
        <v>36470</v>
      </c>
      <c r="DU171" s="44" t="s">
        <v>36325</v>
      </c>
      <c r="DV171" s="44" t="s">
        <v>36324</v>
      </c>
      <c r="DW171" s="44" t="s">
        <v>36471</v>
      </c>
      <c r="DX171" s="44" t="s">
        <v>36472</v>
      </c>
      <c r="DY171" s="44" t="s">
        <v>35979</v>
      </c>
      <c r="DZ171" s="44"/>
      <c r="EA171" s="44"/>
      <c r="EB171" s="44"/>
      <c r="EC171" s="44"/>
      <c r="ED171" s="44"/>
      <c r="EE171" s="44"/>
      <c r="EF171" s="44"/>
      <c r="EG171" s="44"/>
      <c r="EH171" s="44"/>
      <c r="EI171" s="44"/>
      <c r="EJ171" s="44"/>
      <c r="EK171" s="44"/>
      <c r="EL171" s="44"/>
      <c r="EM171" s="44"/>
      <c r="EN171" s="44"/>
      <c r="EO171" s="44"/>
      <c r="EP171" s="44"/>
    </row>
    <row r="172" spans="3:146">
      <c r="C172" s="81"/>
      <c r="D172" s="99"/>
      <c r="E172" s="157"/>
      <c r="F172" s="157"/>
      <c r="G172" s="157"/>
      <c r="J172" s="2">
        <f t="shared" si="3"/>
        <v>0</v>
      </c>
      <c r="N172" s="44" t="str">
        <f t="shared" si="2"/>
        <v>_2018</v>
      </c>
      <c r="CE172" s="212"/>
      <c r="CF172" s="213">
        <f>IF(ISNUMBER(SEARCH($H$2,$CG$3:$CG$3874)),MAX($CF$2:CF171)+1,0)</f>
        <v>0</v>
      </c>
      <c r="CG172" s="212" t="s">
        <v>2527</v>
      </c>
      <c r="CH172" s="212"/>
      <c r="CI172" s="212"/>
      <c r="CJ172" s="213" t="str">
        <f>IFERROR(VLOOKUP(ROWS($CJ$3:CJ172),CF172:$CG$3874,2,0),"")</f>
        <v/>
      </c>
      <c r="CK172" s="212" t="s">
        <v>2528</v>
      </c>
      <c r="CL172" s="212" t="s">
        <v>2529</v>
      </c>
      <c r="CM172" s="78">
        <v>42947</v>
      </c>
      <c r="CN172" s="212" t="s">
        <v>2530</v>
      </c>
      <c r="CO172" s="212" t="s">
        <v>2531</v>
      </c>
      <c r="CP172" s="212" t="s">
        <v>2532</v>
      </c>
      <c r="CQ172" s="212" t="s">
        <v>2533</v>
      </c>
      <c r="CR172" s="212" t="s">
        <v>2534</v>
      </c>
      <c r="CS172" s="44">
        <v>170</v>
      </c>
      <c r="CT172" s="44" t="s">
        <v>2535</v>
      </c>
      <c r="CU172" s="214">
        <v>11786</v>
      </c>
      <c r="CV172" s="212" t="s">
        <v>2536</v>
      </c>
      <c r="CW172" s="212" t="s">
        <v>2537</v>
      </c>
      <c r="CX172" s="44" t="s">
        <v>2303</v>
      </c>
      <c r="CY172" s="78">
        <v>42947</v>
      </c>
      <c r="CZ172" s="215" t="s">
        <v>545</v>
      </c>
      <c r="DA172" s="212" t="s">
        <v>512</v>
      </c>
      <c r="DB172" s="44" t="s">
        <v>641</v>
      </c>
      <c r="DC172" s="44" t="s">
        <v>2538</v>
      </c>
      <c r="DD172" s="44" t="s">
        <v>532</v>
      </c>
      <c r="DG172" s="213">
        <f>IF(ISNUMBER(SEARCH($L$2,$DH$3:$DH$3334)),MAX($DG$1:DG170)+1,0)</f>
        <v>0</v>
      </c>
      <c r="DH172" s="212" t="s">
        <v>36476</v>
      </c>
      <c r="DI172" s="212"/>
      <c r="DJ172" s="212"/>
      <c r="DK172" s="213" t="str">
        <f>IFERROR(VLOOKUP(ROWS($DK$3:DK172),DG172:DH3503,2,0),"")</f>
        <v/>
      </c>
      <c r="DL172" s="44">
        <v>170</v>
      </c>
      <c r="DM172" s="44" t="s">
        <v>35962</v>
      </c>
      <c r="DN172" s="44" t="s">
        <v>36473</v>
      </c>
      <c r="DO172" s="212" t="s">
        <v>36474</v>
      </c>
      <c r="DP172" s="212" t="s">
        <v>36475</v>
      </c>
      <c r="DQ172" s="44" t="s">
        <v>36477</v>
      </c>
      <c r="DR172" s="44" t="s">
        <v>36478</v>
      </c>
      <c r="DS172" s="44" t="s">
        <v>35901</v>
      </c>
      <c r="DT172" s="44" t="s">
        <v>35904</v>
      </c>
      <c r="DU172" s="44" t="s">
        <v>35903</v>
      </c>
      <c r="DV172" s="44" t="s">
        <v>35663</v>
      </c>
      <c r="DW172" s="44" t="s">
        <v>36479</v>
      </c>
      <c r="DX172" s="44"/>
      <c r="DY172" s="44"/>
      <c r="DZ172" s="44"/>
      <c r="EA172" s="44"/>
      <c r="EB172" s="44"/>
      <c r="EC172" s="44"/>
      <c r="ED172" s="44"/>
      <c r="EE172" s="44"/>
      <c r="EF172" s="44"/>
      <c r="EG172" s="44"/>
      <c r="EH172" s="44"/>
      <c r="EI172" s="44"/>
      <c r="EJ172" s="44"/>
      <c r="EK172" s="44"/>
      <c r="EL172" s="44"/>
      <c r="EM172" s="44"/>
      <c r="EN172" s="44"/>
      <c r="EO172" s="44"/>
      <c r="EP172" s="44"/>
    </row>
    <row r="173" spans="3:146">
      <c r="C173" s="81"/>
      <c r="D173" s="99"/>
      <c r="E173" s="157"/>
      <c r="F173" s="157"/>
      <c r="G173" s="157"/>
      <c r="J173" s="2">
        <f t="shared" si="3"/>
        <v>0</v>
      </c>
      <c r="N173" s="44" t="str">
        <f t="shared" si="2"/>
        <v>_2018</v>
      </c>
      <c r="CE173" s="212"/>
      <c r="CF173" s="213">
        <f>IF(ISNUMBER(SEARCH($H$2,$CG$3:$CG$3874)),MAX($CF$2:CF172)+1,0)</f>
        <v>0</v>
      </c>
      <c r="CG173" s="212" t="s">
        <v>2539</v>
      </c>
      <c r="CH173" s="212"/>
      <c r="CI173" s="212"/>
      <c r="CJ173" s="213" t="str">
        <f>IFERROR(VLOOKUP(ROWS($CJ$3:CJ173),CF173:$CG$3874,2,0),"")</f>
        <v/>
      </c>
      <c r="CK173" s="212" t="s">
        <v>2540</v>
      </c>
      <c r="CL173" s="212" t="s">
        <v>2541</v>
      </c>
      <c r="CM173" s="78">
        <v>43312</v>
      </c>
      <c r="CN173" s="212" t="s">
        <v>2542</v>
      </c>
      <c r="CO173" s="212" t="s">
        <v>2543</v>
      </c>
      <c r="CP173" s="212" t="s">
        <v>2544</v>
      </c>
      <c r="CQ173" s="212" t="s">
        <v>2545</v>
      </c>
      <c r="CR173" s="212" t="s">
        <v>2546</v>
      </c>
      <c r="CS173" s="44">
        <v>171</v>
      </c>
      <c r="CT173" s="44" t="s">
        <v>2547</v>
      </c>
      <c r="CU173" s="214">
        <v>3313</v>
      </c>
      <c r="CV173" s="212" t="s">
        <v>2548</v>
      </c>
      <c r="CW173" s="212" t="s">
        <v>2549</v>
      </c>
      <c r="CX173" s="44" t="s">
        <v>2550</v>
      </c>
      <c r="CY173" s="78">
        <v>43312</v>
      </c>
      <c r="CZ173" s="215" t="s">
        <v>576</v>
      </c>
      <c r="DA173" s="212" t="s">
        <v>529</v>
      </c>
      <c r="DB173" s="44" t="s">
        <v>530</v>
      </c>
      <c r="DC173" s="44" t="s">
        <v>2551</v>
      </c>
      <c r="DD173" s="44" t="s">
        <v>563</v>
      </c>
      <c r="DG173" s="213">
        <f>IF(ISNUMBER(SEARCH($L$2,$DH$3:$DH$3334)),MAX($DG$1:DG171)+1,0)</f>
        <v>0</v>
      </c>
      <c r="DH173" s="212" t="s">
        <v>36483</v>
      </c>
      <c r="DI173" s="212"/>
      <c r="DJ173" s="212"/>
      <c r="DK173" s="213" t="str">
        <f>IFERROR(VLOOKUP(ROWS($DK$3:DK173),DG173:DH3504,2,0),"")</f>
        <v/>
      </c>
      <c r="DL173" s="44">
        <v>171</v>
      </c>
      <c r="DM173" s="44" t="s">
        <v>35962</v>
      </c>
      <c r="DN173" s="44" t="s">
        <v>36480</v>
      </c>
      <c r="DO173" s="212" t="s">
        <v>36481</v>
      </c>
      <c r="DP173" s="212" t="s">
        <v>36482</v>
      </c>
      <c r="DQ173" s="217" t="s">
        <v>36484</v>
      </c>
      <c r="DR173" s="44" t="s">
        <v>36485</v>
      </c>
      <c r="DS173" s="44" t="s">
        <v>36486</v>
      </c>
      <c r="DT173" s="44" t="s">
        <v>36487</v>
      </c>
      <c r="DU173" s="44" t="s">
        <v>35848</v>
      </c>
      <c r="DV173" s="44"/>
      <c r="DW173" s="44"/>
      <c r="DX173" s="44"/>
      <c r="DY173" s="44"/>
      <c r="DZ173" s="44"/>
      <c r="EA173" s="44"/>
      <c r="EB173" s="44"/>
      <c r="EC173" s="44"/>
      <c r="ED173" s="44"/>
      <c r="EE173" s="44"/>
      <c r="EF173" s="44"/>
      <c r="EG173" s="44"/>
      <c r="EH173" s="44"/>
      <c r="EI173" s="44"/>
      <c r="EJ173" s="44"/>
      <c r="EK173" s="44"/>
      <c r="EL173" s="44"/>
      <c r="EM173" s="44"/>
      <c r="EN173" s="44"/>
      <c r="EO173" s="44"/>
      <c r="EP173" s="44"/>
    </row>
    <row r="174" spans="3:146">
      <c r="C174" s="81"/>
      <c r="D174" s="99"/>
      <c r="E174" s="157"/>
      <c r="F174" s="157"/>
      <c r="G174" s="157"/>
      <c r="J174" s="2">
        <f t="shared" si="3"/>
        <v>0</v>
      </c>
      <c r="N174" s="44" t="str">
        <f t="shared" si="2"/>
        <v>_2018</v>
      </c>
      <c r="CE174" s="212"/>
      <c r="CF174" s="213">
        <f>IF(ISNUMBER(SEARCH($H$2,$CG$3:$CG$3874)),MAX($CF$2:CF173)+1,0)</f>
        <v>0</v>
      </c>
      <c r="CG174" s="212" t="s">
        <v>2552</v>
      </c>
      <c r="CH174" s="212"/>
      <c r="CI174" s="212"/>
      <c r="CJ174" s="213" t="str">
        <f>IFERROR(VLOOKUP(ROWS($CJ$3:CJ174),CF174:$CG$3874,2,0),"")</f>
        <v/>
      </c>
      <c r="CK174" s="212" t="s">
        <v>2553</v>
      </c>
      <c r="CL174" s="212" t="s">
        <v>2554</v>
      </c>
      <c r="CM174" s="78">
        <v>43312</v>
      </c>
      <c r="CN174" s="212" t="s">
        <v>2555</v>
      </c>
      <c r="CO174" s="212" t="s">
        <v>2556</v>
      </c>
      <c r="CP174" s="212" t="s">
        <v>2557</v>
      </c>
      <c r="CQ174" s="212" t="s">
        <v>2558</v>
      </c>
      <c r="CR174" s="212" t="s">
        <v>2559</v>
      </c>
      <c r="CS174" s="44">
        <v>172</v>
      </c>
      <c r="CT174" s="44" t="s">
        <v>2560</v>
      </c>
      <c r="CU174" s="214">
        <v>15845</v>
      </c>
      <c r="CV174" s="212" t="s">
        <v>2561</v>
      </c>
      <c r="CW174" s="212" t="s">
        <v>2562</v>
      </c>
      <c r="CX174" s="44" t="s">
        <v>789</v>
      </c>
      <c r="CY174" s="78">
        <v>43312</v>
      </c>
      <c r="CZ174" s="215" t="s">
        <v>601</v>
      </c>
      <c r="DA174" s="212" t="s">
        <v>512</v>
      </c>
      <c r="DB174" s="44" t="s">
        <v>641</v>
      </c>
      <c r="DC174" s="44" t="s">
        <v>2563</v>
      </c>
      <c r="DD174" s="44" t="s">
        <v>532</v>
      </c>
      <c r="DG174" s="213">
        <f>IF(ISNUMBER(SEARCH($L$2,$DH$3:$DH$3334)),MAX($DG$1:DG172)+1,0)</f>
        <v>0</v>
      </c>
      <c r="DH174" s="212" t="s">
        <v>36491</v>
      </c>
      <c r="DI174" s="212"/>
      <c r="DJ174" s="212"/>
      <c r="DK174" s="213" t="str">
        <f>IFERROR(VLOOKUP(ROWS($DK$3:DK174),DG174:DH3505,2,0),"")</f>
        <v/>
      </c>
      <c r="DL174" s="44">
        <v>172</v>
      </c>
      <c r="DM174" s="44" t="s">
        <v>36091</v>
      </c>
      <c r="DN174" s="44" t="s">
        <v>36488</v>
      </c>
      <c r="DO174" s="212" t="s">
        <v>36489</v>
      </c>
      <c r="DP174" s="212" t="s">
        <v>36490</v>
      </c>
      <c r="DQ174" s="44" t="s">
        <v>36492</v>
      </c>
      <c r="DR174" s="44" t="s">
        <v>36492</v>
      </c>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row>
    <row r="175" spans="3:146">
      <c r="C175" s="81"/>
      <c r="D175" s="99"/>
      <c r="E175" s="157"/>
      <c r="F175" s="157"/>
      <c r="G175" s="157"/>
      <c r="J175" s="2">
        <f t="shared" si="3"/>
        <v>0</v>
      </c>
      <c r="N175" s="44" t="str">
        <f t="shared" si="2"/>
        <v>_2018</v>
      </c>
      <c r="CE175" s="212"/>
      <c r="CF175" s="213">
        <f>IF(ISNUMBER(SEARCH($H$2,$CG$3:$CG$3874)),MAX($CF$2:CF174)+1,0)</f>
        <v>0</v>
      </c>
      <c r="CG175" s="212" t="s">
        <v>2564</v>
      </c>
      <c r="CH175" s="212"/>
      <c r="CI175" s="212"/>
      <c r="CJ175" s="213" t="str">
        <f>IFERROR(VLOOKUP(ROWS($CJ$3:CJ175),CF175:$CG$3874,2,0),"")</f>
        <v/>
      </c>
      <c r="CK175" s="212" t="s">
        <v>2565</v>
      </c>
      <c r="CL175" s="212" t="s">
        <v>2566</v>
      </c>
      <c r="CM175" s="78">
        <v>44347</v>
      </c>
      <c r="CN175" s="212" t="s">
        <v>2567</v>
      </c>
      <c r="CO175" s="212" t="s">
        <v>2568</v>
      </c>
      <c r="CP175" s="212" t="s">
        <v>2569</v>
      </c>
      <c r="CQ175" s="212" t="s">
        <v>2570</v>
      </c>
      <c r="CR175" s="212" t="s">
        <v>2571</v>
      </c>
      <c r="CS175" s="44">
        <v>173</v>
      </c>
      <c r="CT175" s="44" t="s">
        <v>2572</v>
      </c>
      <c r="CU175" s="214">
        <v>15502</v>
      </c>
      <c r="CV175" s="212" t="s">
        <v>2573</v>
      </c>
      <c r="CW175" s="212" t="s">
        <v>1403</v>
      </c>
      <c r="CX175" s="44" t="s">
        <v>1392</v>
      </c>
      <c r="CY175" s="78">
        <v>44347</v>
      </c>
      <c r="CZ175" s="215" t="s">
        <v>640</v>
      </c>
      <c r="DA175" s="212" t="s">
        <v>546</v>
      </c>
      <c r="DB175" s="44" t="s">
        <v>547</v>
      </c>
      <c r="DC175" s="44" t="s">
        <v>2574</v>
      </c>
      <c r="DD175" s="44" t="s">
        <v>532</v>
      </c>
      <c r="DG175" s="213">
        <f>IF(ISNUMBER(SEARCH($L$2,$DH$3:$DH$3334)),MAX($DG$1:DG173)+1,0)</f>
        <v>0</v>
      </c>
      <c r="DH175" s="212" t="s">
        <v>36494</v>
      </c>
      <c r="DI175" s="212"/>
      <c r="DJ175" s="212"/>
      <c r="DK175" s="213" t="str">
        <f>IFERROR(VLOOKUP(ROWS($DK$3:DK175),DG175:DH3506,2,0),"")</f>
        <v/>
      </c>
      <c r="DL175" s="44">
        <v>173</v>
      </c>
      <c r="DM175" s="44" t="s">
        <v>36091</v>
      </c>
      <c r="DN175" s="44" t="s">
        <v>36488</v>
      </c>
      <c r="DO175" s="212" t="s">
        <v>36489</v>
      </c>
      <c r="DP175" s="212" t="s">
        <v>36493</v>
      </c>
      <c r="DQ175" s="44" t="s">
        <v>36492</v>
      </c>
      <c r="DR175" s="44" t="s">
        <v>36492</v>
      </c>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row>
    <row r="176" spans="3:146">
      <c r="C176" s="81"/>
      <c r="D176" s="99"/>
      <c r="E176" s="157"/>
      <c r="F176" s="157"/>
      <c r="G176" s="157"/>
      <c r="J176" s="2">
        <f t="shared" si="3"/>
        <v>0</v>
      </c>
      <c r="N176" s="44" t="str">
        <f t="shared" si="2"/>
        <v>_2018</v>
      </c>
      <c r="CE176" s="212"/>
      <c r="CF176" s="213">
        <f>IF(ISNUMBER(SEARCH($H$2,$CG$3:$CG$3874)),MAX($CF$2:CF175)+1,0)</f>
        <v>0</v>
      </c>
      <c r="CG176" s="212" t="s">
        <v>2575</v>
      </c>
      <c r="CH176" s="212"/>
      <c r="CI176" s="212"/>
      <c r="CJ176" s="213" t="str">
        <f>IFERROR(VLOOKUP(ROWS($CJ$3:CJ176),CF176:$CG$3874,2,0),"")</f>
        <v/>
      </c>
      <c r="CK176" s="212" t="s">
        <v>2576</v>
      </c>
      <c r="CL176" s="212" t="s">
        <v>2577</v>
      </c>
      <c r="CM176" s="78" t="s">
        <v>511</v>
      </c>
      <c r="CN176" s="212" t="s">
        <v>2578</v>
      </c>
      <c r="CO176" s="212" t="s">
        <v>2579</v>
      </c>
      <c r="CP176" s="212" t="s">
        <v>2580</v>
      </c>
      <c r="CQ176" s="212" t="s">
        <v>2581</v>
      </c>
      <c r="CR176" s="212" t="s">
        <v>2582</v>
      </c>
      <c r="CS176" s="44">
        <v>174</v>
      </c>
      <c r="CT176" s="44" t="s">
        <v>2583</v>
      </c>
      <c r="CU176" s="214">
        <v>9401</v>
      </c>
      <c r="CV176" s="212" t="s">
        <v>2584</v>
      </c>
      <c r="CW176" s="212" t="s">
        <v>2585</v>
      </c>
      <c r="CX176" s="44" t="s">
        <v>839</v>
      </c>
      <c r="CY176" s="44" t="s">
        <v>511</v>
      </c>
      <c r="CZ176" s="215" t="s">
        <v>601</v>
      </c>
      <c r="DA176" s="212" t="s">
        <v>512</v>
      </c>
      <c r="DB176" s="44" t="s">
        <v>547</v>
      </c>
      <c r="DC176" s="44" t="s">
        <v>2586</v>
      </c>
      <c r="DD176" s="44" t="s">
        <v>563</v>
      </c>
      <c r="DG176" s="213">
        <f>IF(ISNUMBER(SEARCH($L$2,$DH$3:$DH$3334)),MAX($DG$1:DG174)+1,0)</f>
        <v>0</v>
      </c>
      <c r="DH176" s="212" t="s">
        <v>36498</v>
      </c>
      <c r="DI176" s="212"/>
      <c r="DJ176" s="212"/>
      <c r="DK176" s="213" t="str">
        <f>IFERROR(VLOOKUP(ROWS($DK$3:DK176),DG176:DH3507,2,0),"")</f>
        <v/>
      </c>
      <c r="DL176" s="44">
        <v>174</v>
      </c>
      <c r="DM176" s="44" t="s">
        <v>35592</v>
      </c>
      <c r="DN176" s="44" t="s">
        <v>36495</v>
      </c>
      <c r="DO176" s="212" t="s">
        <v>36496</v>
      </c>
      <c r="DP176" s="212" t="s">
        <v>36497</v>
      </c>
      <c r="DQ176" s="44" t="s">
        <v>35978</v>
      </c>
      <c r="DR176" s="44" t="s">
        <v>35978</v>
      </c>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row>
    <row r="177" spans="3:146">
      <c r="C177" s="81"/>
      <c r="D177" s="99"/>
      <c r="E177" s="157"/>
      <c r="F177" s="157"/>
      <c r="G177" s="157"/>
      <c r="J177" s="2">
        <f t="shared" si="3"/>
        <v>0</v>
      </c>
      <c r="N177" s="44" t="str">
        <f t="shared" si="2"/>
        <v>_2018</v>
      </c>
      <c r="CE177" s="212"/>
      <c r="CF177" s="213">
        <f>IF(ISNUMBER(SEARCH($H$2,$CG$3:$CG$3874)),MAX($CF$2:CF176)+1,0)</f>
        <v>0</v>
      </c>
      <c r="CG177" s="212" t="s">
        <v>2587</v>
      </c>
      <c r="CH177" s="212"/>
      <c r="CI177" s="212"/>
      <c r="CJ177" s="213" t="str">
        <f>IFERROR(VLOOKUP(ROWS($CJ$3:CJ177),CF177:$CG$3874,2,0),"")</f>
        <v/>
      </c>
      <c r="CK177" s="212" t="s">
        <v>2588</v>
      </c>
      <c r="CL177" s="212" t="s">
        <v>2589</v>
      </c>
      <c r="CM177" s="78">
        <v>43404</v>
      </c>
      <c r="CN177" s="212" t="s">
        <v>2590</v>
      </c>
      <c r="CO177" s="212" t="s">
        <v>2591</v>
      </c>
      <c r="CP177" s="212" t="s">
        <v>2592</v>
      </c>
      <c r="CQ177" s="212" t="s">
        <v>2593</v>
      </c>
      <c r="CR177" s="212" t="s">
        <v>2594</v>
      </c>
      <c r="CS177" s="44">
        <v>175</v>
      </c>
      <c r="CT177" s="44" t="s">
        <v>2595</v>
      </c>
      <c r="CU177" s="214">
        <v>8523</v>
      </c>
      <c r="CV177" s="212" t="s">
        <v>2596</v>
      </c>
      <c r="CW177" s="212" t="s">
        <v>2597</v>
      </c>
      <c r="CX177" s="44" t="s">
        <v>839</v>
      </c>
      <c r="CY177" s="78">
        <v>43404</v>
      </c>
      <c r="CZ177" s="215" t="s">
        <v>640</v>
      </c>
      <c r="DA177" s="212" t="s">
        <v>737</v>
      </c>
      <c r="DB177" s="44" t="s">
        <v>530</v>
      </c>
      <c r="DC177" s="44" t="s">
        <v>2598</v>
      </c>
      <c r="DD177" s="44" t="s">
        <v>563</v>
      </c>
      <c r="DG177" s="213">
        <f>IF(ISNUMBER(SEARCH($L$2,$DH$3:$DH$3334)),MAX($DG$1:DG175)+1,0)</f>
        <v>0</v>
      </c>
      <c r="DH177" s="212" t="s">
        <v>36501</v>
      </c>
      <c r="DI177" s="212"/>
      <c r="DJ177" s="212"/>
      <c r="DK177" s="213" t="str">
        <f>IFERROR(VLOOKUP(ROWS($DK$3:DK177),DG177:DH3508,2,0),"")</f>
        <v/>
      </c>
      <c r="DL177" s="44">
        <v>175</v>
      </c>
      <c r="DM177" s="44"/>
      <c r="DN177" s="44"/>
      <c r="DO177" s="212" t="s">
        <v>36499</v>
      </c>
      <c r="DP177" s="212" t="s">
        <v>36500</v>
      </c>
      <c r="DQ177" s="217" t="s">
        <v>35978</v>
      </c>
      <c r="DR177" s="44" t="s">
        <v>35978</v>
      </c>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row>
    <row r="178" spans="3:146">
      <c r="C178" s="81"/>
      <c r="D178" s="99"/>
      <c r="E178" s="157"/>
      <c r="F178" s="157"/>
      <c r="G178" s="157"/>
      <c r="J178" s="2">
        <f t="shared" si="3"/>
        <v>0</v>
      </c>
      <c r="N178" s="44" t="str">
        <f t="shared" si="2"/>
        <v>_2018</v>
      </c>
      <c r="CE178" s="212"/>
      <c r="CF178" s="213">
        <f>IF(ISNUMBER(SEARCH($H$2,$CG$3:$CG$3874)),MAX($CF$2:CF177)+1,0)</f>
        <v>0</v>
      </c>
      <c r="CG178" s="212" t="s">
        <v>2599</v>
      </c>
      <c r="CH178" s="212"/>
      <c r="CI178" s="212"/>
      <c r="CJ178" s="213" t="str">
        <f>IFERROR(VLOOKUP(ROWS($CJ$3:CJ178),CF178:$CG$3874,2,0),"")</f>
        <v/>
      </c>
      <c r="CK178" s="212" t="s">
        <v>2600</v>
      </c>
      <c r="CL178" s="212" t="s">
        <v>2601</v>
      </c>
      <c r="CM178" s="78">
        <v>44561</v>
      </c>
      <c r="CN178" s="212" t="s">
        <v>2602</v>
      </c>
      <c r="CO178" s="212" t="s">
        <v>2603</v>
      </c>
      <c r="CP178" s="212" t="s">
        <v>2604</v>
      </c>
      <c r="CQ178" s="212" t="s">
        <v>2605</v>
      </c>
      <c r="CR178" s="212" t="s">
        <v>2606</v>
      </c>
      <c r="CS178" s="44">
        <v>176</v>
      </c>
      <c r="CT178" s="44" t="s">
        <v>2607</v>
      </c>
      <c r="CU178" s="214">
        <v>13761</v>
      </c>
      <c r="CV178" s="212" t="s">
        <v>2608</v>
      </c>
      <c r="CW178" s="212" t="s">
        <v>775</v>
      </c>
      <c r="CX178" s="44" t="s">
        <v>2550</v>
      </c>
      <c r="CY178" s="78">
        <v>44561</v>
      </c>
      <c r="CZ178" s="215" t="s">
        <v>601</v>
      </c>
      <c r="DA178" s="212" t="s">
        <v>561</v>
      </c>
      <c r="DB178" s="44" t="s">
        <v>626</v>
      </c>
      <c r="DC178" s="44" t="s">
        <v>777</v>
      </c>
      <c r="DD178" s="44" t="s">
        <v>532</v>
      </c>
      <c r="DG178" s="213">
        <f>IF(ISNUMBER(SEARCH($L$2,$DH$3:$DH$3334)),MAX($DG$1:DG176)+1,0)</f>
        <v>0</v>
      </c>
      <c r="DH178" s="212" t="s">
        <v>36505</v>
      </c>
      <c r="DI178" s="212"/>
      <c r="DJ178" s="212"/>
      <c r="DK178" s="213" t="str">
        <f>IFERROR(VLOOKUP(ROWS($DK$3:DK178),DG178:DH3509,2,0),"")</f>
        <v/>
      </c>
      <c r="DL178" s="44">
        <v>176</v>
      </c>
      <c r="DM178" s="44" t="s">
        <v>35858</v>
      </c>
      <c r="DN178" s="44" t="s">
        <v>36502</v>
      </c>
      <c r="DO178" s="212" t="s">
        <v>36503</v>
      </c>
      <c r="DP178" s="212" t="s">
        <v>36504</v>
      </c>
      <c r="DQ178" s="44" t="s">
        <v>36506</v>
      </c>
      <c r="DR178" s="44" t="s">
        <v>36296</v>
      </c>
      <c r="DS178" s="44" t="s">
        <v>36507</v>
      </c>
      <c r="DT178" s="44" t="s">
        <v>36508</v>
      </c>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row>
    <row r="179" spans="3:146">
      <c r="C179" s="81"/>
      <c r="D179" s="99"/>
      <c r="E179" s="157"/>
      <c r="F179" s="157"/>
      <c r="G179" s="157"/>
      <c r="J179" s="2">
        <f t="shared" si="3"/>
        <v>0</v>
      </c>
      <c r="N179" s="44" t="str">
        <f t="shared" si="2"/>
        <v>_2018</v>
      </c>
      <c r="CE179" s="212"/>
      <c r="CF179" s="213">
        <f>IF(ISNUMBER(SEARCH($H$2,$CG$3:$CG$3874)),MAX($CF$2:CF178)+1,0)</f>
        <v>0</v>
      </c>
      <c r="CG179" s="212" t="s">
        <v>2609</v>
      </c>
      <c r="CH179" s="212"/>
      <c r="CI179" s="212"/>
      <c r="CJ179" s="213" t="str">
        <f>IFERROR(VLOOKUP(ROWS($CJ$3:CJ179),CF179:$CG$3874,2,0),"")</f>
        <v/>
      </c>
      <c r="CK179" s="212" t="s">
        <v>2610</v>
      </c>
      <c r="CL179" s="212" t="s">
        <v>2611</v>
      </c>
      <c r="CM179" s="78">
        <v>44561</v>
      </c>
      <c r="CN179" s="212" t="s">
        <v>2612</v>
      </c>
      <c r="CO179" s="212" t="s">
        <v>2613</v>
      </c>
      <c r="CP179" s="212" t="s">
        <v>2614</v>
      </c>
      <c r="CQ179" s="212" t="s">
        <v>2615</v>
      </c>
      <c r="CR179" s="212" t="s">
        <v>2616</v>
      </c>
      <c r="CS179" s="44">
        <v>177</v>
      </c>
      <c r="CT179" s="44" t="s">
        <v>2617</v>
      </c>
      <c r="CU179" s="214">
        <v>12656</v>
      </c>
      <c r="CV179" s="212" t="s">
        <v>2618</v>
      </c>
      <c r="CW179" s="212" t="s">
        <v>2619</v>
      </c>
      <c r="CX179" s="44" t="s">
        <v>1831</v>
      </c>
      <c r="CY179" s="78">
        <v>44561</v>
      </c>
      <c r="CZ179" s="215" t="s">
        <v>763</v>
      </c>
      <c r="DA179" s="212" t="s">
        <v>561</v>
      </c>
      <c r="DB179" s="44" t="s">
        <v>626</v>
      </c>
      <c r="DC179" s="44" t="s">
        <v>2620</v>
      </c>
      <c r="DD179" s="44" t="s">
        <v>532</v>
      </c>
      <c r="DG179" s="213">
        <f>IF(ISNUMBER(SEARCH($L$2,$DH$3:$DH$3334)),MAX($DG$1:DG177)+1,0)</f>
        <v>0</v>
      </c>
      <c r="DH179" s="212" t="s">
        <v>36512</v>
      </c>
      <c r="DI179" s="212"/>
      <c r="DJ179" s="212"/>
      <c r="DK179" s="213" t="str">
        <f>IFERROR(VLOOKUP(ROWS($DK$3:DK179),DG179:DH3510,2,0),"")</f>
        <v/>
      </c>
      <c r="DL179" s="44">
        <v>177</v>
      </c>
      <c r="DM179" s="44" t="s">
        <v>36227</v>
      </c>
      <c r="DN179" s="44" t="s">
        <v>36509</v>
      </c>
      <c r="DO179" s="212" t="s">
        <v>36510</v>
      </c>
      <c r="DP179" s="212" t="s">
        <v>36511</v>
      </c>
      <c r="DQ179" s="44" t="s">
        <v>35717</v>
      </c>
      <c r="DR179" s="44" t="s">
        <v>35717</v>
      </c>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row>
    <row r="180" spans="3:146">
      <c r="C180" s="81"/>
      <c r="D180" s="99"/>
      <c r="E180" s="157"/>
      <c r="F180" s="157"/>
      <c r="G180" s="157"/>
      <c r="J180" s="2">
        <f t="shared" si="3"/>
        <v>0</v>
      </c>
      <c r="N180" s="44" t="str">
        <f t="shared" si="2"/>
        <v>_2018</v>
      </c>
      <c r="CE180" s="212"/>
      <c r="CF180" s="213">
        <f>IF(ISNUMBER(SEARCH($H$2,$CG$3:$CG$3874)),MAX($CF$2:CF179)+1,0)</f>
        <v>0</v>
      </c>
      <c r="CG180" s="212" t="s">
        <v>2621</v>
      </c>
      <c r="CH180" s="212"/>
      <c r="CI180" s="212"/>
      <c r="CJ180" s="213" t="str">
        <f>IFERROR(VLOOKUP(ROWS($CJ$3:CJ180),CF180:$CG$3874,2,0),"")</f>
        <v/>
      </c>
      <c r="CK180" s="212" t="s">
        <v>2622</v>
      </c>
      <c r="CL180" s="212" t="s">
        <v>2623</v>
      </c>
      <c r="CM180" s="78" t="s">
        <v>511</v>
      </c>
      <c r="CN180" s="212" t="s">
        <v>2624</v>
      </c>
      <c r="CO180" s="212" t="s">
        <v>2625</v>
      </c>
      <c r="CP180" s="212" t="s">
        <v>2626</v>
      </c>
      <c r="CQ180" s="212" t="s">
        <v>2627</v>
      </c>
      <c r="CR180" s="212" t="s">
        <v>2628</v>
      </c>
      <c r="CS180" s="44">
        <v>178</v>
      </c>
      <c r="CT180" s="44" t="s">
        <v>2629</v>
      </c>
      <c r="CU180" s="214">
        <v>14572</v>
      </c>
      <c r="CV180" s="212" t="s">
        <v>2630</v>
      </c>
      <c r="CW180" s="212" t="s">
        <v>1097</v>
      </c>
      <c r="CX180" s="44" t="s">
        <v>2631</v>
      </c>
      <c r="CY180" s="44" t="s">
        <v>511</v>
      </c>
      <c r="CZ180" s="215" t="s">
        <v>763</v>
      </c>
      <c r="DA180" s="212" t="s">
        <v>529</v>
      </c>
      <c r="DB180" s="44" t="s">
        <v>530</v>
      </c>
      <c r="DC180" s="44" t="s">
        <v>1119</v>
      </c>
      <c r="DD180" s="44" t="s">
        <v>532</v>
      </c>
      <c r="DG180" s="213">
        <f>IF(ISNUMBER(SEARCH($L$2,$DH$3:$DH$3334)),MAX($DG$1:DG178)+1,0)</f>
        <v>0</v>
      </c>
      <c r="DH180" s="212" t="s">
        <v>36517</v>
      </c>
      <c r="DI180" s="212"/>
      <c r="DJ180" s="212"/>
      <c r="DK180" s="213" t="str">
        <f>IFERROR(VLOOKUP(ROWS($DK$3:DK180),DG180:DH3511,2,0),"")</f>
        <v/>
      </c>
      <c r="DL180" s="44">
        <v>178</v>
      </c>
      <c r="DM180" s="44" t="s">
        <v>36513</v>
      </c>
      <c r="DN180" s="44" t="s">
        <v>36514</v>
      </c>
      <c r="DO180" s="212" t="s">
        <v>36515</v>
      </c>
      <c r="DP180" s="212" t="s">
        <v>36516</v>
      </c>
      <c r="DQ180" s="217" t="s">
        <v>36518</v>
      </c>
      <c r="DR180" s="44" t="s">
        <v>35717</v>
      </c>
      <c r="DS180" s="44" t="s">
        <v>36277</v>
      </c>
      <c r="DT180" s="44" t="s">
        <v>35903</v>
      </c>
      <c r="DU180" s="44" t="s">
        <v>35901</v>
      </c>
      <c r="DV180" s="44" t="s">
        <v>35762</v>
      </c>
      <c r="DW180" s="44" t="s">
        <v>36519</v>
      </c>
      <c r="DX180" s="44" t="s">
        <v>36520</v>
      </c>
      <c r="DY180" s="44" t="s">
        <v>36521</v>
      </c>
      <c r="DZ180" s="44" t="s">
        <v>35854</v>
      </c>
      <c r="EA180" s="44" t="s">
        <v>35952</v>
      </c>
      <c r="EB180" s="44" t="s">
        <v>35807</v>
      </c>
      <c r="EC180" s="44" t="s">
        <v>35855</v>
      </c>
      <c r="ED180" s="44" t="s">
        <v>35856</v>
      </c>
      <c r="EE180" s="44" t="s">
        <v>35857</v>
      </c>
      <c r="EF180" s="44" t="s">
        <v>35660</v>
      </c>
      <c r="EG180" s="44" t="s">
        <v>35662</v>
      </c>
      <c r="EH180" s="44" t="s">
        <v>35806</v>
      </c>
      <c r="EI180" s="44" t="s">
        <v>35807</v>
      </c>
      <c r="EJ180" s="44" t="s">
        <v>35601</v>
      </c>
      <c r="EK180" s="44" t="s">
        <v>36522</v>
      </c>
      <c r="EL180" s="44" t="s">
        <v>35600</v>
      </c>
      <c r="EM180" s="44" t="s">
        <v>36369</v>
      </c>
      <c r="EN180" s="44" t="s">
        <v>36389</v>
      </c>
      <c r="EO180" s="44"/>
      <c r="EP180" s="44"/>
    </row>
    <row r="181" spans="3:146">
      <c r="C181" s="81"/>
      <c r="D181" s="99"/>
      <c r="E181" s="157"/>
      <c r="F181" s="157"/>
      <c r="G181" s="157"/>
      <c r="J181" s="2">
        <f t="shared" si="3"/>
        <v>0</v>
      </c>
      <c r="N181" s="44" t="str">
        <f t="shared" si="2"/>
        <v>_2018</v>
      </c>
      <c r="CE181" s="212"/>
      <c r="CF181" s="213">
        <f>IF(ISNUMBER(SEARCH($H$2,$CG$3:$CG$3874)),MAX($CF$2:CF180)+1,0)</f>
        <v>0</v>
      </c>
      <c r="CG181" s="212" t="s">
        <v>2632</v>
      </c>
      <c r="CH181" s="212"/>
      <c r="CI181" s="212"/>
      <c r="CJ181" s="213" t="str">
        <f>IFERROR(VLOOKUP(ROWS($CJ$3:CJ181),CF181:$CG$3874,2,0),"")</f>
        <v/>
      </c>
      <c r="CK181" s="212" t="s">
        <v>2633</v>
      </c>
      <c r="CL181" s="212" t="s">
        <v>2634</v>
      </c>
      <c r="CM181" s="78">
        <v>43708</v>
      </c>
      <c r="CN181" s="212" t="s">
        <v>2635</v>
      </c>
      <c r="CO181" s="212" t="s">
        <v>2636</v>
      </c>
      <c r="CP181" s="212" t="s">
        <v>2637</v>
      </c>
      <c r="CQ181" s="212" t="s">
        <v>2638</v>
      </c>
      <c r="CR181" s="212" t="s">
        <v>2639</v>
      </c>
      <c r="CS181" s="44">
        <v>179</v>
      </c>
      <c r="CT181" s="44" t="s">
        <v>2640</v>
      </c>
      <c r="CU181" s="214">
        <v>14182</v>
      </c>
      <c r="CV181" s="212" t="s">
        <v>2641</v>
      </c>
      <c r="CW181" s="212" t="s">
        <v>749</v>
      </c>
      <c r="CX181" s="44" t="s">
        <v>1287</v>
      </c>
      <c r="CY181" s="78">
        <v>43708</v>
      </c>
      <c r="CZ181" s="215" t="s">
        <v>576</v>
      </c>
      <c r="DA181" s="212" t="s">
        <v>512</v>
      </c>
      <c r="DB181" s="44" t="s">
        <v>641</v>
      </c>
      <c r="DC181" s="44" t="s">
        <v>750</v>
      </c>
      <c r="DD181" s="44" t="s">
        <v>532</v>
      </c>
      <c r="DG181" s="213">
        <f>IF(ISNUMBER(SEARCH($L$2,$DH$3:$DH$3334)),MAX($DG$1:DG179)+1,0)</f>
        <v>0</v>
      </c>
      <c r="DH181" s="212" t="s">
        <v>36527</v>
      </c>
      <c r="DI181" s="212"/>
      <c r="DJ181" s="212"/>
      <c r="DK181" s="213" t="str">
        <f>IFERROR(VLOOKUP(ROWS($DK$3:DK181),DG181:DH3512,2,0),"")</f>
        <v/>
      </c>
      <c r="DL181" s="44">
        <v>179</v>
      </c>
      <c r="DM181" s="44" t="s">
        <v>36523</v>
      </c>
      <c r="DN181" s="44" t="s">
        <v>36524</v>
      </c>
      <c r="DO181" s="212" t="s">
        <v>36525</v>
      </c>
      <c r="DP181" s="212" t="s">
        <v>36526</v>
      </c>
      <c r="DQ181" s="44" t="s">
        <v>36008</v>
      </c>
      <c r="DR181" s="44" t="s">
        <v>36008</v>
      </c>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row>
    <row r="182" spans="3:146">
      <c r="C182" s="81"/>
      <c r="D182" s="99"/>
      <c r="E182" s="157"/>
      <c r="F182" s="157"/>
      <c r="G182" s="157"/>
      <c r="J182" s="2">
        <f t="shared" si="3"/>
        <v>0</v>
      </c>
      <c r="N182" s="44" t="str">
        <f t="shared" si="2"/>
        <v>_2018</v>
      </c>
      <c r="CE182" s="212"/>
      <c r="CF182" s="213">
        <f>IF(ISNUMBER(SEARCH($H$2,$CG$3:$CG$3874)),MAX($CF$2:CF181)+1,0)</f>
        <v>0</v>
      </c>
      <c r="CG182" s="212" t="s">
        <v>2642</v>
      </c>
      <c r="CH182" s="212"/>
      <c r="CI182" s="212"/>
      <c r="CJ182" s="213" t="str">
        <f>IFERROR(VLOOKUP(ROWS($CJ$3:CJ182),CF182:$CG$3874,2,0),"")</f>
        <v/>
      </c>
      <c r="CK182" s="212" t="s">
        <v>2643</v>
      </c>
      <c r="CL182" s="212" t="s">
        <v>2644</v>
      </c>
      <c r="CM182" s="78">
        <v>43708</v>
      </c>
      <c r="CN182" s="212" t="s">
        <v>2645</v>
      </c>
      <c r="CO182" s="212" t="s">
        <v>2646</v>
      </c>
      <c r="CP182" s="212" t="s">
        <v>2647</v>
      </c>
      <c r="CQ182" s="212" t="s">
        <v>2648</v>
      </c>
      <c r="CR182" s="212" t="s">
        <v>2649</v>
      </c>
      <c r="CS182" s="44">
        <v>180</v>
      </c>
      <c r="CT182" s="44" t="s">
        <v>2650</v>
      </c>
      <c r="CU182" s="214">
        <v>14846</v>
      </c>
      <c r="CV182" s="212" t="s">
        <v>2651</v>
      </c>
      <c r="CW182" s="212" t="s">
        <v>749</v>
      </c>
      <c r="CX182" s="44" t="s">
        <v>1287</v>
      </c>
      <c r="CY182" s="78">
        <v>43708</v>
      </c>
      <c r="CZ182" s="215" t="s">
        <v>576</v>
      </c>
      <c r="DA182" s="212" t="s">
        <v>512</v>
      </c>
      <c r="DB182" s="44" t="s">
        <v>626</v>
      </c>
      <c r="DC182" s="44" t="s">
        <v>2652</v>
      </c>
      <c r="DD182" s="44" t="s">
        <v>532</v>
      </c>
      <c r="DG182" s="213">
        <f>IF(ISNUMBER(SEARCH($L$2,$DH$3:$DH$3334)),MAX($DG$1:DG180)+1,0)</f>
        <v>0</v>
      </c>
      <c r="DH182" s="212" t="s">
        <v>36529</v>
      </c>
      <c r="DI182" s="212"/>
      <c r="DJ182" s="212"/>
      <c r="DK182" s="213" t="str">
        <f>IFERROR(VLOOKUP(ROWS($DK$3:DK182),DG182:DH3513,2,0),"")</f>
        <v/>
      </c>
      <c r="DL182" s="44">
        <v>180</v>
      </c>
      <c r="DM182" s="44" t="s">
        <v>36523</v>
      </c>
      <c r="DN182" s="44" t="s">
        <v>36524</v>
      </c>
      <c r="DO182" s="212" t="s">
        <v>36525</v>
      </c>
      <c r="DP182" s="212" t="s">
        <v>36528</v>
      </c>
      <c r="DQ182" s="44" t="s">
        <v>36366</v>
      </c>
      <c r="DR182" s="44" t="s">
        <v>36366</v>
      </c>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row>
    <row r="183" spans="3:146">
      <c r="C183" s="81"/>
      <c r="D183" s="99"/>
      <c r="E183" s="157"/>
      <c r="F183" s="157"/>
      <c r="G183" s="157"/>
      <c r="J183" s="2">
        <f t="shared" si="3"/>
        <v>0</v>
      </c>
      <c r="N183" s="44" t="str">
        <f t="shared" si="2"/>
        <v>_2018</v>
      </c>
      <c r="CE183" s="212"/>
      <c r="CF183" s="213">
        <f>IF(ISNUMBER(SEARCH($H$2,$CG$3:$CG$3874)),MAX($CF$2:CF182)+1,0)</f>
        <v>0</v>
      </c>
      <c r="CG183" s="212" t="s">
        <v>2653</v>
      </c>
      <c r="CH183" s="212"/>
      <c r="CI183" s="212"/>
      <c r="CJ183" s="213" t="str">
        <f>IFERROR(VLOOKUP(ROWS($CJ$3:CJ183),CF183:$CG$3874,2,0),"")</f>
        <v/>
      </c>
      <c r="CK183" s="212" t="s">
        <v>2654</v>
      </c>
      <c r="CL183" s="212" t="s">
        <v>2655</v>
      </c>
      <c r="CM183" s="78">
        <v>43708</v>
      </c>
      <c r="CN183" s="212" t="s">
        <v>2656</v>
      </c>
      <c r="CO183" s="212" t="s">
        <v>2657</v>
      </c>
      <c r="CP183" s="212" t="s">
        <v>2658</v>
      </c>
      <c r="CQ183" s="212" t="s">
        <v>2659</v>
      </c>
      <c r="CR183" s="212" t="s">
        <v>2660</v>
      </c>
      <c r="CS183" s="44">
        <v>181</v>
      </c>
      <c r="CT183" s="44" t="s">
        <v>2661</v>
      </c>
      <c r="CU183" s="214">
        <v>15349</v>
      </c>
      <c r="CV183" s="212" t="s">
        <v>2662</v>
      </c>
      <c r="CW183" s="212" t="s">
        <v>749</v>
      </c>
      <c r="CX183" s="44" t="s">
        <v>1287</v>
      </c>
      <c r="CY183" s="78">
        <v>43708</v>
      </c>
      <c r="CZ183" s="215" t="s">
        <v>576</v>
      </c>
      <c r="DA183" s="212" t="s">
        <v>512</v>
      </c>
      <c r="DB183" s="44" t="s">
        <v>655</v>
      </c>
      <c r="DC183" s="44" t="s">
        <v>1704</v>
      </c>
      <c r="DD183" s="44" t="s">
        <v>532</v>
      </c>
      <c r="DG183" s="213">
        <f>IF(ISNUMBER(SEARCH($L$2,$DH$3:$DH$3334)),MAX($DG$1:DG181)+1,0)</f>
        <v>0</v>
      </c>
      <c r="DH183" s="212" t="s">
        <v>36532</v>
      </c>
      <c r="DI183" s="212"/>
      <c r="DJ183" s="212"/>
      <c r="DK183" s="213" t="str">
        <f>IFERROR(VLOOKUP(ROWS($DK$3:DK183),DG183:DH3514,2,0),"")</f>
        <v/>
      </c>
      <c r="DL183" s="44">
        <v>181</v>
      </c>
      <c r="DM183" s="44" t="s">
        <v>36523</v>
      </c>
      <c r="DN183" s="44" t="s">
        <v>36524</v>
      </c>
      <c r="DO183" s="212" t="s">
        <v>36530</v>
      </c>
      <c r="DP183" s="212" t="s">
        <v>36531</v>
      </c>
      <c r="DQ183" s="44" t="s">
        <v>35895</v>
      </c>
      <c r="DR183" s="44" t="s">
        <v>35895</v>
      </c>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row>
    <row r="184" spans="3:146" ht="30">
      <c r="C184" s="81"/>
      <c r="D184" s="99"/>
      <c r="E184" s="157"/>
      <c r="F184" s="157"/>
      <c r="G184" s="157"/>
      <c r="J184" s="2">
        <f t="shared" si="3"/>
        <v>0</v>
      </c>
      <c r="N184" s="44" t="str">
        <f t="shared" si="2"/>
        <v>_2018</v>
      </c>
      <c r="CE184" s="212"/>
      <c r="CF184" s="213">
        <f>IF(ISNUMBER(SEARCH($H$2,$CG$3:$CG$3874)),MAX($CF$2:CF183)+1,0)</f>
        <v>0</v>
      </c>
      <c r="CG184" s="212" t="s">
        <v>2663</v>
      </c>
      <c r="CH184" s="212"/>
      <c r="CI184" s="212"/>
      <c r="CJ184" s="213" t="str">
        <f>IFERROR(VLOOKUP(ROWS($CJ$3:CJ184),CF184:$CG$3874,2,0),"")</f>
        <v/>
      </c>
      <c r="CK184" s="212" t="s">
        <v>2664</v>
      </c>
      <c r="CL184" s="212" t="s">
        <v>2665</v>
      </c>
      <c r="CM184" s="78">
        <v>43708</v>
      </c>
      <c r="CN184" s="212" t="s">
        <v>2666</v>
      </c>
      <c r="CO184" s="212" t="s">
        <v>2667</v>
      </c>
      <c r="CP184" s="212" t="s">
        <v>2668</v>
      </c>
      <c r="CQ184" s="212" t="s">
        <v>2669</v>
      </c>
      <c r="CR184" s="212" t="s">
        <v>2670</v>
      </c>
      <c r="CS184" s="44">
        <v>182</v>
      </c>
      <c r="CT184" s="44" t="s">
        <v>2671</v>
      </c>
      <c r="CU184" s="214">
        <v>13414</v>
      </c>
      <c r="CV184" s="212" t="s">
        <v>2672</v>
      </c>
      <c r="CW184" s="212" t="s">
        <v>749</v>
      </c>
      <c r="CX184" s="44" t="s">
        <v>1287</v>
      </c>
      <c r="CY184" s="78">
        <v>43708</v>
      </c>
      <c r="CZ184" s="215" t="s">
        <v>528</v>
      </c>
      <c r="DA184" s="212" t="s">
        <v>512</v>
      </c>
      <c r="DB184" s="44" t="s">
        <v>655</v>
      </c>
      <c r="DC184" s="44" t="s">
        <v>1348</v>
      </c>
      <c r="DD184" s="44" t="s">
        <v>532</v>
      </c>
      <c r="DG184" s="213">
        <f>IF(ISNUMBER(SEARCH($L$2,$DH$3:$DH$3334)),MAX($DG$1:DG182)+1,0)</f>
        <v>0</v>
      </c>
      <c r="DH184" s="212" t="s">
        <v>36535</v>
      </c>
      <c r="DI184" s="212"/>
      <c r="DJ184" s="212"/>
      <c r="DK184" s="213" t="str">
        <f>IFERROR(VLOOKUP(ROWS($DK$3:DK184),DG184:DH3515,2,0),"")</f>
        <v/>
      </c>
      <c r="DL184" s="44">
        <v>182</v>
      </c>
      <c r="DM184" s="44" t="s">
        <v>36523</v>
      </c>
      <c r="DN184" s="44" t="s">
        <v>36524</v>
      </c>
      <c r="DO184" s="212" t="s">
        <v>36533</v>
      </c>
      <c r="DP184" s="219" t="s">
        <v>36534</v>
      </c>
      <c r="DQ184" s="44" t="s">
        <v>36536</v>
      </c>
      <c r="DR184" s="44" t="s">
        <v>35776</v>
      </c>
      <c r="DS184" s="44" t="s">
        <v>35777</v>
      </c>
      <c r="DT184" s="44" t="s">
        <v>35778</v>
      </c>
      <c r="DU184" s="44" t="s">
        <v>35619</v>
      </c>
      <c r="DV184" s="44"/>
      <c r="DW184" s="44"/>
      <c r="DX184" s="44"/>
      <c r="DY184" s="44"/>
      <c r="DZ184" s="44"/>
      <c r="EA184" s="44"/>
      <c r="EB184" s="44"/>
      <c r="EC184" s="44"/>
      <c r="ED184" s="44"/>
      <c r="EE184" s="44"/>
      <c r="EF184" s="44"/>
      <c r="EG184" s="44"/>
      <c r="EH184" s="44"/>
      <c r="EI184" s="44"/>
      <c r="EJ184" s="44"/>
      <c r="EK184" s="44"/>
      <c r="EL184" s="44"/>
      <c r="EM184" s="44"/>
      <c r="EN184" s="44"/>
      <c r="EO184" s="44"/>
      <c r="EP184" s="44"/>
    </row>
    <row r="185" spans="3:146">
      <c r="C185" s="81"/>
      <c r="D185" s="99"/>
      <c r="E185" s="157"/>
      <c r="F185" s="157"/>
      <c r="G185" s="157"/>
      <c r="J185" s="2">
        <f t="shared" si="3"/>
        <v>0</v>
      </c>
      <c r="N185" s="44" t="str">
        <f t="shared" si="2"/>
        <v>_2018</v>
      </c>
      <c r="CE185" s="212"/>
      <c r="CF185" s="213">
        <f>IF(ISNUMBER(SEARCH($H$2,$CG$3:$CG$3874)),MAX($CF$2:CF184)+1,0)</f>
        <v>0</v>
      </c>
      <c r="CG185" s="212" t="s">
        <v>2673</v>
      </c>
      <c r="CH185" s="212"/>
      <c r="CI185" s="212"/>
      <c r="CJ185" s="213" t="str">
        <f>IFERROR(VLOOKUP(ROWS($CJ$3:CJ185),CF185:$CG$3874,2,0),"")</f>
        <v/>
      </c>
      <c r="CK185" s="212" t="s">
        <v>2674</v>
      </c>
      <c r="CL185" s="212" t="s">
        <v>2675</v>
      </c>
      <c r="CM185" s="78">
        <v>44561</v>
      </c>
      <c r="CN185" s="212" t="s">
        <v>2676</v>
      </c>
      <c r="CO185" s="212" t="s">
        <v>2677</v>
      </c>
      <c r="CP185" s="212" t="s">
        <v>2678</v>
      </c>
      <c r="CQ185" s="212" t="s">
        <v>2679</v>
      </c>
      <c r="CR185" s="212" t="s">
        <v>2680</v>
      </c>
      <c r="CS185" s="44">
        <v>183</v>
      </c>
      <c r="CT185" s="44" t="s">
        <v>2681</v>
      </c>
      <c r="CU185" s="214">
        <v>13589</v>
      </c>
      <c r="CV185" s="212" t="s">
        <v>2682</v>
      </c>
      <c r="CW185" s="212" t="s">
        <v>2683</v>
      </c>
      <c r="CX185" s="44" t="s">
        <v>1943</v>
      </c>
      <c r="CY185" s="78">
        <v>44561</v>
      </c>
      <c r="CZ185" s="215" t="s">
        <v>763</v>
      </c>
      <c r="DA185" s="212" t="s">
        <v>737</v>
      </c>
      <c r="DB185" s="44" t="s">
        <v>530</v>
      </c>
      <c r="DC185" s="44" t="s">
        <v>2684</v>
      </c>
      <c r="DD185" s="44" t="s">
        <v>2198</v>
      </c>
      <c r="DG185" s="213">
        <f>IF(ISNUMBER(SEARCH($L$2,$DH$3:$DH$3334)),MAX($DG$1:DG183)+1,0)</f>
        <v>0</v>
      </c>
      <c r="DH185" s="212" t="s">
        <v>36539</v>
      </c>
      <c r="DI185" s="212"/>
      <c r="DJ185" s="212"/>
      <c r="DK185" s="213" t="str">
        <f>IFERROR(VLOOKUP(ROWS($DK$3:DK185),DG185:DH3516,2,0),"")</f>
        <v/>
      </c>
      <c r="DL185" s="44">
        <v>183</v>
      </c>
      <c r="DM185" s="44" t="s">
        <v>36523</v>
      </c>
      <c r="DN185" s="44" t="s">
        <v>36524</v>
      </c>
      <c r="DO185" s="212" t="s">
        <v>36537</v>
      </c>
      <c r="DP185" s="212" t="s">
        <v>36538</v>
      </c>
      <c r="DQ185" s="44" t="s">
        <v>36540</v>
      </c>
      <c r="DR185" s="44" t="s">
        <v>35776</v>
      </c>
      <c r="DS185" s="44" t="s">
        <v>35777</v>
      </c>
      <c r="DT185" s="44" t="s">
        <v>35619</v>
      </c>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row>
    <row r="186" spans="3:146">
      <c r="C186" s="81"/>
      <c r="D186" s="99"/>
      <c r="E186" s="157"/>
      <c r="F186" s="157"/>
      <c r="G186" s="157"/>
      <c r="J186" s="2">
        <f t="shared" si="3"/>
        <v>0</v>
      </c>
      <c r="N186" s="44" t="str">
        <f t="shared" si="2"/>
        <v>_2018</v>
      </c>
      <c r="CE186" s="212"/>
      <c r="CF186" s="213">
        <f>IF(ISNUMBER(SEARCH($H$2,$CG$3:$CG$3874)),MAX($CF$2:CF185)+1,0)</f>
        <v>0</v>
      </c>
      <c r="CG186" s="212" t="s">
        <v>2685</v>
      </c>
      <c r="CH186" s="212"/>
      <c r="CI186" s="212"/>
      <c r="CJ186" s="213" t="str">
        <f>IFERROR(VLOOKUP(ROWS($CJ$3:CJ186),CF186:$CG$3874,2,0),"")</f>
        <v/>
      </c>
      <c r="CK186" s="212" t="s">
        <v>2686</v>
      </c>
      <c r="CL186" s="212" t="s">
        <v>2687</v>
      </c>
      <c r="CM186" s="78">
        <v>44561</v>
      </c>
      <c r="CN186" s="212" t="s">
        <v>2688</v>
      </c>
      <c r="CO186" s="212" t="s">
        <v>2689</v>
      </c>
      <c r="CP186" s="212" t="s">
        <v>2690</v>
      </c>
      <c r="CQ186" s="212" t="s">
        <v>2691</v>
      </c>
      <c r="CR186" s="212" t="s">
        <v>2692</v>
      </c>
      <c r="CS186" s="44">
        <v>184</v>
      </c>
      <c r="CT186" s="44" t="s">
        <v>2693</v>
      </c>
      <c r="CU186" s="214">
        <v>8376</v>
      </c>
      <c r="CV186" s="212" t="s">
        <v>2694</v>
      </c>
      <c r="CW186" s="212" t="s">
        <v>2683</v>
      </c>
      <c r="CX186" s="44" t="s">
        <v>1943</v>
      </c>
      <c r="CY186" s="78">
        <v>44561</v>
      </c>
      <c r="CZ186" s="215" t="s">
        <v>763</v>
      </c>
      <c r="DA186" s="212" t="s">
        <v>737</v>
      </c>
      <c r="DB186" s="44" t="s">
        <v>530</v>
      </c>
      <c r="DC186" s="44" t="s">
        <v>2695</v>
      </c>
      <c r="DD186" s="44" t="s">
        <v>2198</v>
      </c>
      <c r="DG186" s="213">
        <f>IF(ISNUMBER(SEARCH($L$2,$DH$3:$DH$3334)),MAX($DG$1:DG184)+1,0)</f>
        <v>0</v>
      </c>
      <c r="DH186" s="212" t="s">
        <v>36542</v>
      </c>
      <c r="DI186" s="212"/>
      <c r="DJ186" s="212"/>
      <c r="DK186" s="213" t="str">
        <f>IFERROR(VLOOKUP(ROWS($DK$3:DK186),DG186:DH3517,2,0),"")</f>
        <v/>
      </c>
      <c r="DL186" s="44">
        <v>184</v>
      </c>
      <c r="DM186" s="44" t="s">
        <v>36523</v>
      </c>
      <c r="DN186" s="44" t="s">
        <v>36524</v>
      </c>
      <c r="DO186" s="212" t="s">
        <v>36537</v>
      </c>
      <c r="DP186" s="212" t="s">
        <v>36541</v>
      </c>
      <c r="DQ186" s="44" t="s">
        <v>36543</v>
      </c>
      <c r="DR186" s="44" t="s">
        <v>35776</v>
      </c>
      <c r="DS186" s="44" t="s">
        <v>35777</v>
      </c>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row>
    <row r="187" spans="3:146">
      <c r="C187" s="81"/>
      <c r="D187" s="99"/>
      <c r="E187" s="157"/>
      <c r="F187" s="157"/>
      <c r="G187" s="157"/>
      <c r="J187" s="2">
        <f t="shared" si="3"/>
        <v>0</v>
      </c>
      <c r="N187" s="44" t="str">
        <f t="shared" si="2"/>
        <v>_2018</v>
      </c>
      <c r="CE187" s="212"/>
      <c r="CF187" s="213">
        <f>IF(ISNUMBER(SEARCH($H$2,$CG$3:$CG$3874)),MAX($CF$2:CF186)+1,0)</f>
        <v>0</v>
      </c>
      <c r="CG187" s="212" t="s">
        <v>2696</v>
      </c>
      <c r="CH187" s="212"/>
      <c r="CI187" s="212"/>
      <c r="CJ187" s="213" t="str">
        <f>IFERROR(VLOOKUP(ROWS($CJ$3:CJ187),CF187:$CG$3874,2,0),"")</f>
        <v/>
      </c>
      <c r="CK187" s="212" t="s">
        <v>2697</v>
      </c>
      <c r="CL187" s="212" t="s">
        <v>2698</v>
      </c>
      <c r="CM187" s="78">
        <v>43465</v>
      </c>
      <c r="CN187" s="212" t="s">
        <v>2699</v>
      </c>
      <c r="CO187" s="212" t="s">
        <v>2700</v>
      </c>
      <c r="CP187" s="212" t="s">
        <v>2701</v>
      </c>
      <c r="CQ187" s="212" t="s">
        <v>2702</v>
      </c>
      <c r="CR187" s="212" t="s">
        <v>2703</v>
      </c>
      <c r="CS187" s="44">
        <v>185</v>
      </c>
      <c r="CT187" s="44" t="s">
        <v>2704</v>
      </c>
      <c r="CU187" s="214">
        <v>10415</v>
      </c>
      <c r="CV187" s="212" t="s">
        <v>2705</v>
      </c>
      <c r="CW187" s="212" t="s">
        <v>2706</v>
      </c>
      <c r="CX187" s="44" t="s">
        <v>1678</v>
      </c>
      <c r="CY187" s="78">
        <v>43465</v>
      </c>
      <c r="CZ187" s="215" t="s">
        <v>640</v>
      </c>
      <c r="DA187" s="212" t="s">
        <v>737</v>
      </c>
      <c r="DB187" s="44" t="s">
        <v>655</v>
      </c>
      <c r="DC187" s="44" t="s">
        <v>2707</v>
      </c>
      <c r="DD187" s="44" t="s">
        <v>563</v>
      </c>
      <c r="DG187" s="213">
        <f>IF(ISNUMBER(SEARCH($L$2,$DH$3:$DH$3334)),MAX($DG$1:DG185)+1,0)</f>
        <v>0</v>
      </c>
      <c r="DH187" s="212" t="s">
        <v>36545</v>
      </c>
      <c r="DI187" s="212"/>
      <c r="DJ187" s="212"/>
      <c r="DK187" s="213" t="str">
        <f>IFERROR(VLOOKUP(ROWS($DK$3:DK187),DG187:DH3518,2,0),"")</f>
        <v/>
      </c>
      <c r="DL187" s="44">
        <v>185</v>
      </c>
      <c r="DM187" s="44" t="s">
        <v>36523</v>
      </c>
      <c r="DN187" s="44" t="s">
        <v>36524</v>
      </c>
      <c r="DO187" s="212" t="s">
        <v>36537</v>
      </c>
      <c r="DP187" s="212" t="s">
        <v>36544</v>
      </c>
      <c r="DQ187" s="44" t="s">
        <v>36546</v>
      </c>
      <c r="DR187" s="44" t="s">
        <v>36546</v>
      </c>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row>
    <row r="188" spans="3:146">
      <c r="C188" s="81"/>
      <c r="D188" s="99"/>
      <c r="E188" s="157"/>
      <c r="F188" s="157"/>
      <c r="G188" s="157"/>
      <c r="J188" s="2">
        <f t="shared" si="3"/>
        <v>0</v>
      </c>
      <c r="N188" s="44" t="str">
        <f t="shared" si="2"/>
        <v>_2018</v>
      </c>
      <c r="CE188" s="212"/>
      <c r="CF188" s="213">
        <f>IF(ISNUMBER(SEARCH($H$2,$CG$3:$CG$3874)),MAX($CF$2:CF187)+1,0)</f>
        <v>0</v>
      </c>
      <c r="CG188" s="212" t="s">
        <v>2708</v>
      </c>
      <c r="CH188" s="212"/>
      <c r="CI188" s="212"/>
      <c r="CJ188" s="213" t="str">
        <f>IFERROR(VLOOKUP(ROWS($CJ$3:CJ188),CF188:$CG$3874,2,0),"")</f>
        <v/>
      </c>
      <c r="CK188" s="212" t="s">
        <v>2709</v>
      </c>
      <c r="CL188" s="212" t="s">
        <v>2710</v>
      </c>
      <c r="CM188" s="78">
        <v>42947</v>
      </c>
      <c r="CN188" s="212" t="s">
        <v>2711</v>
      </c>
      <c r="CO188" s="212" t="s">
        <v>2712</v>
      </c>
      <c r="CP188" s="212" t="s">
        <v>2713</v>
      </c>
      <c r="CQ188" s="212" t="s">
        <v>2714</v>
      </c>
      <c r="CR188" s="212" t="s">
        <v>2715</v>
      </c>
      <c r="CS188" s="44">
        <v>186</v>
      </c>
      <c r="CT188" s="44" t="s">
        <v>2716</v>
      </c>
      <c r="CU188" s="214">
        <v>16063</v>
      </c>
      <c r="CV188" s="212" t="s">
        <v>2717</v>
      </c>
      <c r="CW188" s="212" t="s">
        <v>2718</v>
      </c>
      <c r="CX188" s="44" t="s">
        <v>668</v>
      </c>
      <c r="CY188" s="78">
        <v>42947</v>
      </c>
      <c r="CZ188" s="215" t="s">
        <v>511</v>
      </c>
      <c r="DA188" s="212" t="s">
        <v>737</v>
      </c>
      <c r="DB188" s="44" t="s">
        <v>641</v>
      </c>
      <c r="DC188" s="44" t="s">
        <v>2719</v>
      </c>
      <c r="DD188" s="44" t="s">
        <v>682</v>
      </c>
      <c r="DG188" s="213">
        <f>IF(ISNUMBER(SEARCH($L$2,$DH$3:$DH$3334)),MAX($DG$1:DG186)+1,0)</f>
        <v>0</v>
      </c>
      <c r="DH188" s="212" t="s">
        <v>36548</v>
      </c>
      <c r="DI188" s="212"/>
      <c r="DJ188" s="212"/>
      <c r="DK188" s="213" t="str">
        <f>IFERROR(VLOOKUP(ROWS($DK$3:DK188),DG188:DH3519,2,0),"")</f>
        <v/>
      </c>
      <c r="DL188" s="44">
        <v>186</v>
      </c>
      <c r="DM188" s="44" t="s">
        <v>36523</v>
      </c>
      <c r="DN188" s="44" t="s">
        <v>36524</v>
      </c>
      <c r="DO188" s="212" t="s">
        <v>36537</v>
      </c>
      <c r="DP188" s="212" t="s">
        <v>36547</v>
      </c>
      <c r="DQ188" s="44" t="s">
        <v>36199</v>
      </c>
      <c r="DR188" s="44" t="s">
        <v>36199</v>
      </c>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row>
    <row r="189" spans="3:146">
      <c r="C189" s="81"/>
      <c r="D189" s="99"/>
      <c r="E189" s="157"/>
      <c r="F189" s="157"/>
      <c r="G189" s="157"/>
      <c r="J189" s="2">
        <f t="shared" si="3"/>
        <v>0</v>
      </c>
      <c r="N189" s="44" t="str">
        <f t="shared" si="2"/>
        <v>_2018</v>
      </c>
      <c r="CE189" s="212"/>
      <c r="CF189" s="213">
        <f>IF(ISNUMBER(SEARCH($H$2,$CG$3:$CG$3874)),MAX($CF$2:CF188)+1,0)</f>
        <v>0</v>
      </c>
      <c r="CG189" s="212" t="s">
        <v>2720</v>
      </c>
      <c r="CH189" s="212"/>
      <c r="CI189" s="212"/>
      <c r="CJ189" s="213" t="str">
        <f>IFERROR(VLOOKUP(ROWS($CJ$3:CJ189),CF189:$CG$3874,2,0),"")</f>
        <v/>
      </c>
      <c r="CK189" s="212" t="s">
        <v>2721</v>
      </c>
      <c r="CL189" s="212" t="s">
        <v>2722</v>
      </c>
      <c r="CM189" s="78">
        <v>44227</v>
      </c>
      <c r="CN189" s="212" t="s">
        <v>2723</v>
      </c>
      <c r="CO189" s="212" t="s">
        <v>2724</v>
      </c>
      <c r="CP189" s="212" t="s">
        <v>2725</v>
      </c>
      <c r="CQ189" s="212" t="s">
        <v>2726</v>
      </c>
      <c r="CR189" s="212" t="s">
        <v>2727</v>
      </c>
      <c r="CS189" s="44">
        <v>187</v>
      </c>
      <c r="CT189" s="44" t="s">
        <v>2728</v>
      </c>
      <c r="CU189" s="214">
        <v>16829</v>
      </c>
      <c r="CV189" s="212" t="s">
        <v>2729</v>
      </c>
      <c r="CW189" s="212" t="s">
        <v>2730</v>
      </c>
      <c r="CX189" s="44" t="s">
        <v>1287</v>
      </c>
      <c r="CY189" s="78">
        <v>44227</v>
      </c>
      <c r="CZ189" s="215" t="s">
        <v>511</v>
      </c>
      <c r="DA189" s="212" t="s">
        <v>512</v>
      </c>
      <c r="DB189" s="44" t="s">
        <v>530</v>
      </c>
      <c r="DC189" s="44" t="s">
        <v>2731</v>
      </c>
      <c r="DD189" s="44" t="s">
        <v>532</v>
      </c>
      <c r="DG189" s="213">
        <f>IF(ISNUMBER(SEARCH($L$2,$DH$3:$DH$3334)),MAX($DG$1:DG187)+1,0)</f>
        <v>0</v>
      </c>
      <c r="DH189" s="212" t="s">
        <v>36550</v>
      </c>
      <c r="DI189" s="212"/>
      <c r="DJ189" s="212"/>
      <c r="DK189" s="213" t="str">
        <f>IFERROR(VLOOKUP(ROWS($DK$3:DK189),DG189:DH3520,2,0),"")</f>
        <v/>
      </c>
      <c r="DL189" s="44">
        <v>187</v>
      </c>
      <c r="DM189" s="44" t="s">
        <v>36523</v>
      </c>
      <c r="DN189" s="44" t="s">
        <v>36524</v>
      </c>
      <c r="DO189" s="212" t="s">
        <v>36537</v>
      </c>
      <c r="DP189" s="212" t="s">
        <v>36549</v>
      </c>
      <c r="DQ189" s="44" t="s">
        <v>36551</v>
      </c>
      <c r="DR189" s="44" t="s">
        <v>36546</v>
      </c>
      <c r="DS189" s="44" t="s">
        <v>35621</v>
      </c>
      <c r="DT189" s="44" t="s">
        <v>35619</v>
      </c>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row>
    <row r="190" spans="3:146">
      <c r="C190" s="81"/>
      <c r="D190" s="99"/>
      <c r="E190" s="157"/>
      <c r="F190" s="157"/>
      <c r="G190" s="157"/>
      <c r="J190" s="2">
        <f t="shared" si="3"/>
        <v>0</v>
      </c>
      <c r="N190" s="44" t="str">
        <f t="shared" si="2"/>
        <v>_2018</v>
      </c>
      <c r="CE190" s="212"/>
      <c r="CF190" s="213">
        <f>IF(ISNUMBER(SEARCH($H$2,$CG$3:$CG$3874)),MAX($CF$2:CF189)+1,0)</f>
        <v>0</v>
      </c>
      <c r="CG190" s="212" t="s">
        <v>2732</v>
      </c>
      <c r="CH190" s="212"/>
      <c r="CI190" s="212"/>
      <c r="CJ190" s="213" t="str">
        <f>IFERROR(VLOOKUP(ROWS($CJ$3:CJ190),CF190:$CG$3874,2,0),"")</f>
        <v/>
      </c>
      <c r="CK190" s="212" t="s">
        <v>2733</v>
      </c>
      <c r="CL190" s="212" t="s">
        <v>2734</v>
      </c>
      <c r="CM190" s="78">
        <v>43220</v>
      </c>
      <c r="CN190" s="212" t="s">
        <v>2735</v>
      </c>
      <c r="CO190" s="212" t="s">
        <v>2736</v>
      </c>
      <c r="CP190" s="212" t="s">
        <v>2737</v>
      </c>
      <c r="CQ190" s="212" t="s">
        <v>2738</v>
      </c>
      <c r="CR190" s="212" t="s">
        <v>2739</v>
      </c>
      <c r="CS190" s="44">
        <v>188</v>
      </c>
      <c r="CT190" s="44" t="s">
        <v>2740</v>
      </c>
      <c r="CU190" s="214">
        <v>9995</v>
      </c>
      <c r="CV190" s="212" t="s">
        <v>2741</v>
      </c>
      <c r="CW190" s="212" t="s">
        <v>2742</v>
      </c>
      <c r="CX190" s="44" t="s">
        <v>1943</v>
      </c>
      <c r="CY190" s="78">
        <v>43220</v>
      </c>
      <c r="CZ190" s="215" t="s">
        <v>763</v>
      </c>
      <c r="DA190" s="212" t="s">
        <v>512</v>
      </c>
      <c r="DB190" s="44" t="s">
        <v>655</v>
      </c>
      <c r="DC190" s="44" t="s">
        <v>2743</v>
      </c>
      <c r="DD190" s="44" t="s">
        <v>851</v>
      </c>
      <c r="DG190" s="213">
        <f>IF(ISNUMBER(SEARCH($L$2,$DH$3:$DH$3334)),MAX($DG$1:DG188)+1,0)</f>
        <v>0</v>
      </c>
      <c r="DH190" s="212" t="s">
        <v>36554</v>
      </c>
      <c r="DI190" s="212"/>
      <c r="DJ190" s="212"/>
      <c r="DK190" s="213" t="str">
        <f>IFERROR(VLOOKUP(ROWS($DK$3:DK190),DG190:DH3521,2,0),"")</f>
        <v/>
      </c>
      <c r="DL190" s="44">
        <v>188</v>
      </c>
      <c r="DM190" s="44" t="s">
        <v>36523</v>
      </c>
      <c r="DN190" s="44" t="s">
        <v>36524</v>
      </c>
      <c r="DO190" s="212" t="s">
        <v>36552</v>
      </c>
      <c r="DP190" s="212" t="s">
        <v>36553</v>
      </c>
      <c r="DQ190" s="44" t="s">
        <v>36382</v>
      </c>
      <c r="DR190" s="44" t="s">
        <v>36382</v>
      </c>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row>
    <row r="191" spans="3:146">
      <c r="C191" s="81"/>
      <c r="D191" s="99"/>
      <c r="E191" s="157"/>
      <c r="F191" s="157"/>
      <c r="G191" s="157"/>
      <c r="J191" s="2">
        <f t="shared" si="3"/>
        <v>0</v>
      </c>
      <c r="N191" s="44" t="str">
        <f t="shared" si="2"/>
        <v>_2018</v>
      </c>
      <c r="CE191" s="212"/>
      <c r="CF191" s="213">
        <f>IF(ISNUMBER(SEARCH($H$2,$CG$3:$CG$3874)),MAX($CF$2:CF190)+1,0)</f>
        <v>0</v>
      </c>
      <c r="CG191" s="212" t="s">
        <v>2744</v>
      </c>
      <c r="CH191" s="212"/>
      <c r="CI191" s="212"/>
      <c r="CJ191" s="213" t="str">
        <f>IFERROR(VLOOKUP(ROWS($CJ$3:CJ191),CF191:$CG$3874,2,0),"")</f>
        <v/>
      </c>
      <c r="CK191" s="212" t="s">
        <v>2745</v>
      </c>
      <c r="CL191" s="212" t="s">
        <v>2746</v>
      </c>
      <c r="CM191" s="78">
        <v>44196</v>
      </c>
      <c r="CN191" s="212" t="s">
        <v>2747</v>
      </c>
      <c r="CO191" s="212" t="s">
        <v>2748</v>
      </c>
      <c r="CP191" s="212" t="s">
        <v>2749</v>
      </c>
      <c r="CQ191" s="212" t="s">
        <v>2750</v>
      </c>
      <c r="CR191" s="212" t="s">
        <v>2751</v>
      </c>
      <c r="CS191" s="44">
        <v>189</v>
      </c>
      <c r="CT191" s="44" t="s">
        <v>2752</v>
      </c>
      <c r="CU191" s="214">
        <v>13110</v>
      </c>
      <c r="CV191" s="212" t="s">
        <v>2753</v>
      </c>
      <c r="CW191" s="212" t="s">
        <v>2754</v>
      </c>
      <c r="CX191" s="44" t="s">
        <v>1943</v>
      </c>
      <c r="CY191" s="78">
        <v>44196</v>
      </c>
      <c r="CZ191" s="215" t="s">
        <v>736</v>
      </c>
      <c r="DA191" s="212" t="s">
        <v>512</v>
      </c>
      <c r="DB191" s="44" t="s">
        <v>655</v>
      </c>
      <c r="DC191" s="44" t="s">
        <v>2755</v>
      </c>
      <c r="DD191" s="44" t="s">
        <v>532</v>
      </c>
      <c r="DG191" s="213">
        <f>IF(ISNUMBER(SEARCH($L$2,$DH$3:$DH$3334)),MAX($DG$1:DG189)+1,0)</f>
        <v>0</v>
      </c>
      <c r="DH191" s="212" t="s">
        <v>36557</v>
      </c>
      <c r="DI191" s="212"/>
      <c r="DJ191" s="212"/>
      <c r="DK191" s="213" t="str">
        <f>IFERROR(VLOOKUP(ROWS($DK$3:DK191),DG191:DH3522,2,0),"")</f>
        <v/>
      </c>
      <c r="DL191" s="44">
        <v>189</v>
      </c>
      <c r="DM191" s="44" t="s">
        <v>35962</v>
      </c>
      <c r="DN191" s="44" t="s">
        <v>36009</v>
      </c>
      <c r="DO191" s="212" t="s">
        <v>36555</v>
      </c>
      <c r="DP191" s="212" t="s">
        <v>36556</v>
      </c>
      <c r="DQ191" s="44" t="s">
        <v>35705</v>
      </c>
      <c r="DR191" s="44" t="s">
        <v>35705</v>
      </c>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row>
    <row r="192" spans="3:146">
      <c r="C192" s="81"/>
      <c r="D192" s="99"/>
      <c r="E192" s="157"/>
      <c r="F192" s="157"/>
      <c r="G192" s="157"/>
      <c r="J192" s="2">
        <f t="shared" si="3"/>
        <v>0</v>
      </c>
      <c r="N192" s="44" t="str">
        <f t="shared" si="2"/>
        <v>_2018</v>
      </c>
      <c r="CE192" s="212"/>
      <c r="CF192" s="213">
        <f>IF(ISNUMBER(SEARCH($H$2,$CG$3:$CG$3874)),MAX($CF$2:CF191)+1,0)</f>
        <v>0</v>
      </c>
      <c r="CG192" s="212" t="s">
        <v>2756</v>
      </c>
      <c r="CH192" s="212"/>
      <c r="CI192" s="212"/>
      <c r="CJ192" s="213" t="str">
        <f>IFERROR(VLOOKUP(ROWS($CJ$3:CJ192),CF192:$CG$3874,2,0),"")</f>
        <v/>
      </c>
      <c r="CK192" s="212" t="s">
        <v>2757</v>
      </c>
      <c r="CL192" s="212" t="s">
        <v>2758</v>
      </c>
      <c r="CM192" s="78">
        <v>44347</v>
      </c>
      <c r="CN192" s="212" t="s">
        <v>2759</v>
      </c>
      <c r="CO192" s="212" t="s">
        <v>2760</v>
      </c>
      <c r="CP192" s="212" t="s">
        <v>2761</v>
      </c>
      <c r="CQ192" s="212" t="s">
        <v>2762</v>
      </c>
      <c r="CR192" s="212" t="s">
        <v>2763</v>
      </c>
      <c r="CS192" s="44">
        <v>190</v>
      </c>
      <c r="CT192" s="44" t="s">
        <v>2764</v>
      </c>
      <c r="CU192" s="214">
        <v>9994</v>
      </c>
      <c r="CV192" s="212" t="s">
        <v>2765</v>
      </c>
      <c r="CW192" s="212" t="s">
        <v>2766</v>
      </c>
      <c r="CX192" s="44" t="s">
        <v>1943</v>
      </c>
      <c r="CY192" s="78">
        <v>44347</v>
      </c>
      <c r="CZ192" s="215" t="s">
        <v>640</v>
      </c>
      <c r="DA192" s="212" t="s">
        <v>512</v>
      </c>
      <c r="DB192" s="44" t="s">
        <v>655</v>
      </c>
      <c r="DC192" s="44" t="s">
        <v>2767</v>
      </c>
      <c r="DD192" s="44" t="s">
        <v>851</v>
      </c>
      <c r="DG192" s="213">
        <f>IF(ISNUMBER(SEARCH($L$2,$DH$3:$DH$3334)),MAX($DG$1:DG190)+1,0)</f>
        <v>0</v>
      </c>
      <c r="DH192" s="212" t="s">
        <v>36560</v>
      </c>
      <c r="DI192" s="212"/>
      <c r="DJ192" s="212"/>
      <c r="DK192" s="213" t="str">
        <f>IFERROR(VLOOKUP(ROWS($DK$3:DK192),DG192:DH3523,2,0),"")</f>
        <v/>
      </c>
      <c r="DL192" s="44">
        <v>190</v>
      </c>
      <c r="DM192" s="44" t="s">
        <v>36023</v>
      </c>
      <c r="DN192" s="44" t="s">
        <v>36024</v>
      </c>
      <c r="DO192" s="212" t="s">
        <v>36558</v>
      </c>
      <c r="DP192" s="212" t="s">
        <v>36559</v>
      </c>
      <c r="DQ192" s="44" t="s">
        <v>35717</v>
      </c>
      <c r="DR192" s="44" t="s">
        <v>35717</v>
      </c>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row>
    <row r="193" spans="3:146">
      <c r="C193" s="81"/>
      <c r="D193" s="99"/>
      <c r="E193" s="157"/>
      <c r="F193" s="157"/>
      <c r="G193" s="157"/>
      <c r="J193" s="2">
        <f t="shared" si="3"/>
        <v>0</v>
      </c>
      <c r="N193" s="44" t="str">
        <f t="shared" si="2"/>
        <v>_2018</v>
      </c>
      <c r="CE193" s="212"/>
      <c r="CF193" s="213">
        <f>IF(ISNUMBER(SEARCH($H$2,$CG$3:$CG$3874)),MAX($CF$2:CF192)+1,0)</f>
        <v>0</v>
      </c>
      <c r="CG193" s="212" t="s">
        <v>2768</v>
      </c>
      <c r="CH193" s="212"/>
      <c r="CI193" s="212"/>
      <c r="CJ193" s="213" t="str">
        <f>IFERROR(VLOOKUP(ROWS($CJ$3:CJ193),CF193:$CG$3874,2,0),"")</f>
        <v/>
      </c>
      <c r="CK193" s="212" t="s">
        <v>2769</v>
      </c>
      <c r="CL193" s="212" t="s">
        <v>2770</v>
      </c>
      <c r="CM193" s="78">
        <v>44347</v>
      </c>
      <c r="CN193" s="212" t="s">
        <v>2771</v>
      </c>
      <c r="CO193" s="212" t="s">
        <v>2772</v>
      </c>
      <c r="CP193" s="212" t="s">
        <v>2773</v>
      </c>
      <c r="CQ193" s="212" t="s">
        <v>2774</v>
      </c>
      <c r="CR193" s="212" t="s">
        <v>2775</v>
      </c>
      <c r="CS193" s="44">
        <v>191</v>
      </c>
      <c r="CT193" s="44" t="s">
        <v>2776</v>
      </c>
      <c r="CU193" s="214">
        <v>12837</v>
      </c>
      <c r="CV193" s="212" t="s">
        <v>2777</v>
      </c>
      <c r="CW193" s="212" t="s">
        <v>2766</v>
      </c>
      <c r="CX193" s="44" t="s">
        <v>1943</v>
      </c>
      <c r="CY193" s="78">
        <v>44347</v>
      </c>
      <c r="CZ193" s="215" t="s">
        <v>763</v>
      </c>
      <c r="DA193" s="212" t="s">
        <v>512</v>
      </c>
      <c r="DB193" s="44" t="s">
        <v>655</v>
      </c>
      <c r="DC193" s="44" t="s">
        <v>2778</v>
      </c>
      <c r="DD193" s="44" t="s">
        <v>532</v>
      </c>
      <c r="DG193" s="213">
        <f>IF(ISNUMBER(SEARCH($L$2,$DH$3:$DH$3334)),MAX($DG$1:DG191)+1,0)</f>
        <v>0</v>
      </c>
      <c r="DH193" s="212" t="s">
        <v>36563</v>
      </c>
      <c r="DI193" s="212"/>
      <c r="DJ193" s="212"/>
      <c r="DK193" s="213" t="str">
        <f>IFERROR(VLOOKUP(ROWS($DK$3:DK193),DG193:DH3524,2,0),"")</f>
        <v/>
      </c>
      <c r="DL193" s="44">
        <v>191</v>
      </c>
      <c r="DM193" s="44" t="s">
        <v>36076</v>
      </c>
      <c r="DN193" s="44" t="s">
        <v>36077</v>
      </c>
      <c r="DO193" s="212" t="s">
        <v>36561</v>
      </c>
      <c r="DP193" s="212" t="s">
        <v>36562</v>
      </c>
      <c r="DQ193" s="44" t="s">
        <v>36564</v>
      </c>
      <c r="DR193" s="44" t="s">
        <v>36415</v>
      </c>
      <c r="DS193" s="44" t="s">
        <v>35915</v>
      </c>
      <c r="DT193" s="44" t="s">
        <v>35916</v>
      </c>
      <c r="DU193" s="44" t="s">
        <v>36082</v>
      </c>
      <c r="DV193" s="44" t="s">
        <v>36083</v>
      </c>
      <c r="DW193" s="44" t="s">
        <v>35649</v>
      </c>
      <c r="DX193" s="44"/>
      <c r="DY193" s="44"/>
      <c r="DZ193" s="44"/>
      <c r="EA193" s="44"/>
      <c r="EB193" s="44"/>
      <c r="EC193" s="44"/>
      <c r="ED193" s="44"/>
      <c r="EE193" s="44"/>
      <c r="EF193" s="44"/>
      <c r="EG193" s="44"/>
      <c r="EH193" s="44"/>
      <c r="EI193" s="44"/>
      <c r="EJ193" s="44"/>
      <c r="EK193" s="44"/>
      <c r="EL193" s="44"/>
      <c r="EM193" s="44"/>
      <c r="EN193" s="44"/>
      <c r="EO193" s="44"/>
      <c r="EP193" s="44"/>
    </row>
    <row r="194" spans="3:146">
      <c r="C194" s="81"/>
      <c r="D194" s="99"/>
      <c r="E194" s="157"/>
      <c r="F194" s="157"/>
      <c r="G194" s="157"/>
      <c r="J194" s="2">
        <f t="shared" si="3"/>
        <v>0</v>
      </c>
      <c r="N194" s="44" t="str">
        <f t="shared" si="2"/>
        <v>_2018</v>
      </c>
      <c r="CE194" s="212"/>
      <c r="CF194" s="213">
        <f>IF(ISNUMBER(SEARCH($H$2,$CG$3:$CG$3874)),MAX($CF$2:CF193)+1,0)</f>
        <v>0</v>
      </c>
      <c r="CG194" s="212" t="s">
        <v>2779</v>
      </c>
      <c r="CH194" s="212"/>
      <c r="CI194" s="212"/>
      <c r="CJ194" s="213" t="str">
        <f>IFERROR(VLOOKUP(ROWS($CJ$3:CJ194),CF194:$CG$3874,2,0),"")</f>
        <v/>
      </c>
      <c r="CK194" s="212" t="s">
        <v>2780</v>
      </c>
      <c r="CL194" s="212" t="s">
        <v>2781</v>
      </c>
      <c r="CM194" s="78">
        <v>44012</v>
      </c>
      <c r="CN194" s="212" t="s">
        <v>2782</v>
      </c>
      <c r="CO194" s="212" t="s">
        <v>2783</v>
      </c>
      <c r="CP194" s="212" t="s">
        <v>2784</v>
      </c>
      <c r="CQ194" s="212" t="s">
        <v>2785</v>
      </c>
      <c r="CR194" s="212" t="s">
        <v>2786</v>
      </c>
      <c r="CS194" s="44">
        <v>192</v>
      </c>
      <c r="CT194" s="44" t="s">
        <v>2787</v>
      </c>
      <c r="CU194" s="214">
        <v>12385</v>
      </c>
      <c r="CV194" s="212" t="s">
        <v>2788</v>
      </c>
      <c r="CW194" s="212" t="s">
        <v>2789</v>
      </c>
      <c r="CX194" s="44" t="s">
        <v>2790</v>
      </c>
      <c r="CY194" s="78">
        <v>44012</v>
      </c>
      <c r="CZ194" s="215" t="s">
        <v>576</v>
      </c>
      <c r="DA194" s="212" t="s">
        <v>512</v>
      </c>
      <c r="DB194" s="44" t="s">
        <v>655</v>
      </c>
      <c r="DC194" s="44" t="s">
        <v>2791</v>
      </c>
      <c r="DD194" s="44" t="s">
        <v>532</v>
      </c>
      <c r="DG194" s="213">
        <f>IF(ISNUMBER(SEARCH($L$2,$DH$3:$DH$3334)),MAX($DG$1:DG192)+1,0)</f>
        <v>0</v>
      </c>
      <c r="DH194" s="212" t="s">
        <v>36568</v>
      </c>
      <c r="DI194" s="212"/>
      <c r="DJ194" s="212"/>
      <c r="DK194" s="213" t="str">
        <f>IFERROR(VLOOKUP(ROWS($DK$3:DK194),DG194:DH3525,2,0),"")</f>
        <v/>
      </c>
      <c r="DL194" s="44">
        <v>192</v>
      </c>
      <c r="DM194" s="44" t="s">
        <v>36076</v>
      </c>
      <c r="DN194" s="44" t="s">
        <v>36565</v>
      </c>
      <c r="DO194" s="212" t="s">
        <v>36566</v>
      </c>
      <c r="DP194" s="212" t="s">
        <v>36567</v>
      </c>
      <c r="DQ194" s="44" t="s">
        <v>36569</v>
      </c>
      <c r="DR194" s="44" t="s">
        <v>36570</v>
      </c>
      <c r="DS194" s="44" t="s">
        <v>35740</v>
      </c>
      <c r="DT194" s="44" t="s">
        <v>35644</v>
      </c>
      <c r="DU194" s="44" t="s">
        <v>35806</v>
      </c>
      <c r="DV194" s="44" t="s">
        <v>35601</v>
      </c>
      <c r="DW194" s="44"/>
      <c r="DX194" s="44"/>
      <c r="DY194" s="44"/>
      <c r="DZ194" s="44"/>
      <c r="EA194" s="44"/>
      <c r="EB194" s="44"/>
      <c r="EC194" s="44"/>
      <c r="ED194" s="44"/>
      <c r="EE194" s="44"/>
      <c r="EF194" s="44"/>
      <c r="EG194" s="44"/>
      <c r="EH194" s="44"/>
      <c r="EI194" s="44"/>
      <c r="EJ194" s="44"/>
      <c r="EK194" s="44"/>
      <c r="EL194" s="44"/>
      <c r="EM194" s="44"/>
      <c r="EN194" s="44"/>
      <c r="EO194" s="44"/>
      <c r="EP194" s="44"/>
    </row>
    <row r="195" spans="3:146">
      <c r="C195" s="81"/>
      <c r="D195" s="99"/>
      <c r="E195" s="157"/>
      <c r="F195" s="157"/>
      <c r="G195" s="157"/>
      <c r="J195" s="2">
        <f t="shared" si="3"/>
        <v>0</v>
      </c>
      <c r="N195" s="44" t="str">
        <f t="shared" si="2"/>
        <v>_2018</v>
      </c>
      <c r="CE195" s="212"/>
      <c r="CF195" s="213">
        <f>IF(ISNUMBER(SEARCH($H$2,$CG$3:$CG$3874)),MAX($CF$2:CF194)+1,0)</f>
        <v>0</v>
      </c>
      <c r="CG195" s="212" t="s">
        <v>2792</v>
      </c>
      <c r="CH195" s="212"/>
      <c r="CI195" s="212"/>
      <c r="CJ195" s="213" t="str">
        <f>IFERROR(VLOOKUP(ROWS($CJ$3:CJ195),CF195:$CG$3874,2,0),"")</f>
        <v/>
      </c>
      <c r="CK195" s="212" t="s">
        <v>2793</v>
      </c>
      <c r="CL195" s="212" t="s">
        <v>2794</v>
      </c>
      <c r="CM195" s="78">
        <v>44012</v>
      </c>
      <c r="CN195" s="212" t="s">
        <v>2795</v>
      </c>
      <c r="CO195" s="212" t="s">
        <v>2796</v>
      </c>
      <c r="CP195" s="212" t="s">
        <v>2797</v>
      </c>
      <c r="CQ195" s="212" t="s">
        <v>2798</v>
      </c>
      <c r="CR195" s="212" t="s">
        <v>2799</v>
      </c>
      <c r="CS195" s="44">
        <v>193</v>
      </c>
      <c r="CT195" s="44" t="s">
        <v>2800</v>
      </c>
      <c r="CU195" s="214">
        <v>12373</v>
      </c>
      <c r="CV195" s="212" t="s">
        <v>2801</v>
      </c>
      <c r="CW195" s="212" t="s">
        <v>2802</v>
      </c>
      <c r="CX195" s="44" t="s">
        <v>2790</v>
      </c>
      <c r="CY195" s="78">
        <v>44012</v>
      </c>
      <c r="CZ195" s="215" t="s">
        <v>576</v>
      </c>
      <c r="DA195" s="212" t="s">
        <v>512</v>
      </c>
      <c r="DB195" s="44" t="s">
        <v>802</v>
      </c>
      <c r="DC195" s="44" t="s">
        <v>2803</v>
      </c>
      <c r="DD195" s="44" t="s">
        <v>532</v>
      </c>
      <c r="DG195" s="213">
        <f>IF(ISNUMBER(SEARCH($L$2,$DH$3:$DH$3334)),MAX($DG$1:DG193)+1,0)</f>
        <v>0</v>
      </c>
      <c r="DH195" s="212" t="s">
        <v>36573</v>
      </c>
      <c r="DI195" s="212"/>
      <c r="DJ195" s="212"/>
      <c r="DK195" s="213" t="str">
        <f>IFERROR(VLOOKUP(ROWS($DK$3:DK195),DG195:DH3526,2,0),"")</f>
        <v/>
      </c>
      <c r="DL195" s="44">
        <v>193</v>
      </c>
      <c r="DM195" s="44" t="s">
        <v>35592</v>
      </c>
      <c r="DN195" s="44" t="s">
        <v>35896</v>
      </c>
      <c r="DO195" s="212" t="s">
        <v>36571</v>
      </c>
      <c r="DP195" s="212" t="s">
        <v>36572</v>
      </c>
      <c r="DQ195" s="44" t="s">
        <v>36574</v>
      </c>
      <c r="DR195" s="44" t="s">
        <v>35717</v>
      </c>
      <c r="DS195" s="44" t="s">
        <v>36575</v>
      </c>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row>
    <row r="196" spans="3:146">
      <c r="C196" s="81"/>
      <c r="D196" s="99"/>
      <c r="E196" s="157"/>
      <c r="F196" s="157"/>
      <c r="G196" s="157"/>
      <c r="J196" s="2">
        <f t="shared" si="3"/>
        <v>0</v>
      </c>
      <c r="N196" s="44" t="str">
        <f t="shared" ref="N196:N259" si="4">A196&amp;"_"&amp;2018</f>
        <v>_2018</v>
      </c>
      <c r="CE196" s="212"/>
      <c r="CF196" s="213">
        <f>IF(ISNUMBER(SEARCH($H$2,$CG$3:$CG$3874)),MAX($CF$2:CF195)+1,0)</f>
        <v>0</v>
      </c>
      <c r="CG196" s="212" t="s">
        <v>2804</v>
      </c>
      <c r="CH196" s="212"/>
      <c r="CI196" s="212"/>
      <c r="CJ196" s="213" t="str">
        <f>IFERROR(VLOOKUP(ROWS($CJ$3:CJ196),CF196:$CG$3874,2,0),"")</f>
        <v/>
      </c>
      <c r="CK196" s="212" t="s">
        <v>2805</v>
      </c>
      <c r="CL196" s="212" t="s">
        <v>2806</v>
      </c>
      <c r="CM196" s="78">
        <v>44012</v>
      </c>
      <c r="CN196" s="212" t="s">
        <v>2807</v>
      </c>
      <c r="CO196" s="212" t="s">
        <v>2808</v>
      </c>
      <c r="CP196" s="212" t="s">
        <v>2809</v>
      </c>
      <c r="CQ196" s="212" t="s">
        <v>2810</v>
      </c>
      <c r="CR196" s="212" t="s">
        <v>2811</v>
      </c>
      <c r="CS196" s="44">
        <v>194</v>
      </c>
      <c r="CT196" s="44" t="s">
        <v>2812</v>
      </c>
      <c r="CU196" s="214">
        <v>15300</v>
      </c>
      <c r="CV196" s="212" t="s">
        <v>2813</v>
      </c>
      <c r="CW196" s="212" t="s">
        <v>2789</v>
      </c>
      <c r="CX196" s="44" t="s">
        <v>2814</v>
      </c>
      <c r="CY196" s="78">
        <v>44012</v>
      </c>
      <c r="CZ196" s="215" t="s">
        <v>763</v>
      </c>
      <c r="DA196" s="212" t="s">
        <v>512</v>
      </c>
      <c r="DB196" s="44" t="s">
        <v>655</v>
      </c>
      <c r="DC196" s="44" t="s">
        <v>2791</v>
      </c>
      <c r="DD196" s="44" t="s">
        <v>532</v>
      </c>
      <c r="DG196" s="213">
        <f>IF(ISNUMBER(SEARCH($L$2,$DH$3:$DH$3334)),MAX($DG$1:DG194)+1,0)</f>
        <v>0</v>
      </c>
      <c r="DH196" s="212" t="s">
        <v>36578</v>
      </c>
      <c r="DI196" s="212"/>
      <c r="DJ196" s="212"/>
      <c r="DK196" s="213" t="str">
        <f>IFERROR(VLOOKUP(ROWS($DK$3:DK196),DG196:DH3527,2,0),"")</f>
        <v/>
      </c>
      <c r="DL196" s="44">
        <v>194</v>
      </c>
      <c r="DM196" s="44" t="s">
        <v>35592</v>
      </c>
      <c r="DN196" s="44" t="s">
        <v>35593</v>
      </c>
      <c r="DO196" s="212" t="s">
        <v>36576</v>
      </c>
      <c r="DP196" s="212" t="s">
        <v>36577</v>
      </c>
      <c r="DQ196" s="44" t="s">
        <v>36579</v>
      </c>
      <c r="DR196" s="44" t="s">
        <v>35717</v>
      </c>
      <c r="DS196" s="44" t="s">
        <v>35647</v>
      </c>
      <c r="DT196" s="44" t="s">
        <v>36580</v>
      </c>
      <c r="DU196" s="44" t="s">
        <v>36519</v>
      </c>
      <c r="DV196" s="44"/>
      <c r="DW196" s="44"/>
      <c r="DX196" s="44"/>
      <c r="DY196" s="44"/>
      <c r="DZ196" s="44"/>
      <c r="EA196" s="44"/>
      <c r="EB196" s="44"/>
      <c r="EC196" s="44"/>
      <c r="ED196" s="44"/>
      <c r="EE196" s="44"/>
      <c r="EF196" s="44"/>
      <c r="EG196" s="44"/>
      <c r="EH196" s="44"/>
      <c r="EI196" s="44"/>
      <c r="EJ196" s="44"/>
      <c r="EK196" s="44"/>
      <c r="EL196" s="44"/>
      <c r="EM196" s="44"/>
      <c r="EN196" s="44"/>
      <c r="EO196" s="44"/>
      <c r="EP196" s="44"/>
    </row>
    <row r="197" spans="3:146">
      <c r="C197" s="81"/>
      <c r="D197" s="99"/>
      <c r="E197" s="157"/>
      <c r="F197" s="157"/>
      <c r="G197" s="157"/>
      <c r="J197" s="2">
        <f t="shared" ref="J197:J260" si="5">J196</f>
        <v>0</v>
      </c>
      <c r="N197" s="44" t="str">
        <f t="shared" si="4"/>
        <v>_2018</v>
      </c>
      <c r="CE197" s="212"/>
      <c r="CF197" s="213">
        <f>IF(ISNUMBER(SEARCH($H$2,$CG$3:$CG$3874)),MAX($CF$2:CF196)+1,0)</f>
        <v>0</v>
      </c>
      <c r="CG197" s="212" t="s">
        <v>2815</v>
      </c>
      <c r="CH197" s="212"/>
      <c r="CI197" s="212"/>
      <c r="CJ197" s="213" t="str">
        <f>IFERROR(VLOOKUP(ROWS($CJ$3:CJ197),CF197:$CG$3874,2,0),"")</f>
        <v/>
      </c>
      <c r="CK197" s="212" t="s">
        <v>2816</v>
      </c>
      <c r="CL197" s="212" t="s">
        <v>2817</v>
      </c>
      <c r="CM197" s="78">
        <v>44074</v>
      </c>
      <c r="CN197" s="212" t="s">
        <v>2818</v>
      </c>
      <c r="CO197" s="212" t="s">
        <v>2819</v>
      </c>
      <c r="CP197" s="212" t="s">
        <v>2820</v>
      </c>
      <c r="CQ197" s="212" t="s">
        <v>2821</v>
      </c>
      <c r="CR197" s="212" t="s">
        <v>2822</v>
      </c>
      <c r="CS197" s="44">
        <v>195</v>
      </c>
      <c r="CT197" s="44" t="s">
        <v>2823</v>
      </c>
      <c r="CU197" s="214">
        <v>15722</v>
      </c>
      <c r="CV197" s="212" t="s">
        <v>2824</v>
      </c>
      <c r="CW197" s="212" t="s">
        <v>2825</v>
      </c>
      <c r="CX197" s="44" t="s">
        <v>1678</v>
      </c>
      <c r="CY197" s="78">
        <v>44074</v>
      </c>
      <c r="CZ197" s="215" t="s">
        <v>545</v>
      </c>
      <c r="DA197" s="212" t="s">
        <v>512</v>
      </c>
      <c r="DB197" s="44" t="s">
        <v>2826</v>
      </c>
      <c r="DC197" s="44" t="s">
        <v>1657</v>
      </c>
      <c r="DD197" s="44" t="s">
        <v>682</v>
      </c>
      <c r="DG197" s="213">
        <f>IF(ISNUMBER(SEARCH($L$2,$DH$3:$DH$3334)),MAX($DG$1:DG195)+1,0)</f>
        <v>0</v>
      </c>
      <c r="DH197" s="212" t="s">
        <v>36584</v>
      </c>
      <c r="DI197" s="212"/>
      <c r="DJ197" s="212"/>
      <c r="DK197" s="213" t="str">
        <f>IFERROR(VLOOKUP(ROWS($DK$3:DK197),DG197:DH3528,2,0),"")</f>
        <v/>
      </c>
      <c r="DL197" s="44">
        <v>195</v>
      </c>
      <c r="DM197" s="44" t="s">
        <v>35962</v>
      </c>
      <c r="DN197" s="44" t="s">
        <v>36581</v>
      </c>
      <c r="DO197" s="212" t="s">
        <v>36582</v>
      </c>
      <c r="DP197" s="212" t="s">
        <v>36583</v>
      </c>
      <c r="DQ197" s="44" t="s">
        <v>36585</v>
      </c>
      <c r="DR197" s="44" t="s">
        <v>36040</v>
      </c>
      <c r="DS197" s="44" t="s">
        <v>35968</v>
      </c>
      <c r="DT197" s="44" t="s">
        <v>35762</v>
      </c>
      <c r="DU197" s="44" t="s">
        <v>36586</v>
      </c>
      <c r="DV197" s="44"/>
      <c r="DW197" s="44"/>
      <c r="DX197" s="44"/>
      <c r="DY197" s="44"/>
      <c r="DZ197" s="44"/>
      <c r="EA197" s="44"/>
      <c r="EB197" s="44"/>
      <c r="EC197" s="44"/>
      <c r="ED197" s="44"/>
      <c r="EE197" s="44"/>
      <c r="EF197" s="44"/>
      <c r="EG197" s="44"/>
      <c r="EH197" s="44"/>
      <c r="EI197" s="44"/>
      <c r="EJ197" s="44"/>
      <c r="EK197" s="44"/>
      <c r="EL197" s="44"/>
      <c r="EM197" s="44"/>
      <c r="EN197" s="44"/>
      <c r="EO197" s="44"/>
      <c r="EP197" s="44"/>
    </row>
    <row r="198" spans="3:146">
      <c r="C198" s="81"/>
      <c r="D198" s="99"/>
      <c r="E198" s="157"/>
      <c r="F198" s="157"/>
      <c r="G198" s="157"/>
      <c r="J198" s="2">
        <f t="shared" si="5"/>
        <v>0</v>
      </c>
      <c r="N198" s="44" t="str">
        <f t="shared" si="4"/>
        <v>_2018</v>
      </c>
      <c r="CE198" s="212"/>
      <c r="CF198" s="213">
        <f>IF(ISNUMBER(SEARCH($H$2,$CG$3:$CG$3874)),MAX($CF$2:CF197)+1,0)</f>
        <v>0</v>
      </c>
      <c r="CG198" s="212" t="s">
        <v>2827</v>
      </c>
      <c r="CH198" s="212"/>
      <c r="CI198" s="212"/>
      <c r="CJ198" s="213" t="str">
        <f>IFERROR(VLOOKUP(ROWS($CJ$3:CJ198),CF198:$CG$3874,2,0),"")</f>
        <v/>
      </c>
      <c r="CK198" s="212" t="s">
        <v>2828</v>
      </c>
      <c r="CL198" s="212" t="s">
        <v>2829</v>
      </c>
      <c r="CM198" s="78">
        <v>43830</v>
      </c>
      <c r="CN198" s="212" t="s">
        <v>2830</v>
      </c>
      <c r="CO198" s="212" t="s">
        <v>2831</v>
      </c>
      <c r="CP198" s="212" t="s">
        <v>2832</v>
      </c>
      <c r="CQ198" s="212" t="s">
        <v>2833</v>
      </c>
      <c r="CR198" s="212" t="s">
        <v>2834</v>
      </c>
      <c r="CS198" s="44">
        <v>196</v>
      </c>
      <c r="CT198" s="44" t="s">
        <v>2835</v>
      </c>
      <c r="CU198" s="214">
        <v>15921</v>
      </c>
      <c r="CV198" s="212" t="s">
        <v>2836</v>
      </c>
      <c r="CW198" s="212" t="s">
        <v>2837</v>
      </c>
      <c r="CX198" s="44" t="s">
        <v>839</v>
      </c>
      <c r="CY198" s="78">
        <v>43830</v>
      </c>
      <c r="CZ198" s="215" t="s">
        <v>528</v>
      </c>
      <c r="DA198" s="212" t="s">
        <v>529</v>
      </c>
      <c r="DB198" s="44" t="s">
        <v>802</v>
      </c>
      <c r="DC198" s="44" t="s">
        <v>2838</v>
      </c>
      <c r="DD198" s="44" t="s">
        <v>532</v>
      </c>
      <c r="DG198" s="213">
        <f>IF(ISNUMBER(SEARCH($L$2,$DH$3:$DH$3334)),MAX($DG$1:DG196)+1,0)</f>
        <v>0</v>
      </c>
      <c r="DH198" s="212" t="s">
        <v>36590</v>
      </c>
      <c r="DI198" s="212"/>
      <c r="DJ198" s="212"/>
      <c r="DK198" s="213" t="str">
        <f>IFERROR(VLOOKUP(ROWS($DK$3:DK198),DG198:DH3529,2,0),"")</f>
        <v/>
      </c>
      <c r="DL198" s="44">
        <v>196</v>
      </c>
      <c r="DM198" s="44" t="s">
        <v>35962</v>
      </c>
      <c r="DN198" s="44" t="s">
        <v>36587</v>
      </c>
      <c r="DO198" s="212" t="s">
        <v>36588</v>
      </c>
      <c r="DP198" s="212" t="s">
        <v>36589</v>
      </c>
      <c r="DQ198" s="44" t="s">
        <v>36591</v>
      </c>
      <c r="DR198" s="44" t="s">
        <v>35689</v>
      </c>
      <c r="DS198" s="44" t="s">
        <v>36592</v>
      </c>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row>
    <row r="199" spans="3:146">
      <c r="C199" s="81"/>
      <c r="D199" s="99"/>
      <c r="E199" s="157"/>
      <c r="F199" s="157"/>
      <c r="G199" s="157"/>
      <c r="J199" s="2">
        <f t="shared" si="5"/>
        <v>0</v>
      </c>
      <c r="N199" s="44" t="str">
        <f t="shared" si="4"/>
        <v>_2018</v>
      </c>
      <c r="CE199" s="212"/>
      <c r="CF199" s="213">
        <f>IF(ISNUMBER(SEARCH($H$2,$CG$3:$CG$3874)),MAX($CF$2:CF198)+1,0)</f>
        <v>0</v>
      </c>
      <c r="CG199" s="212" t="s">
        <v>2839</v>
      </c>
      <c r="CH199" s="212"/>
      <c r="CI199" s="212"/>
      <c r="CJ199" s="213" t="str">
        <f>IFERROR(VLOOKUP(ROWS($CJ$3:CJ199),CF199:$CG$3874,2,0),"")</f>
        <v/>
      </c>
      <c r="CK199" s="212" t="s">
        <v>2840</v>
      </c>
      <c r="CL199" s="212" t="s">
        <v>2841</v>
      </c>
      <c r="CM199" s="78">
        <v>41820</v>
      </c>
      <c r="CN199" s="212" t="s">
        <v>2842</v>
      </c>
      <c r="CO199" s="212" t="s">
        <v>2843</v>
      </c>
      <c r="CP199" s="212" t="s">
        <v>2844</v>
      </c>
      <c r="CQ199" s="212" t="s">
        <v>2845</v>
      </c>
      <c r="CR199" s="212" t="s">
        <v>2846</v>
      </c>
      <c r="CS199" s="44">
        <v>197</v>
      </c>
      <c r="CT199" s="44" t="s">
        <v>2847</v>
      </c>
      <c r="CU199" s="214">
        <v>8639</v>
      </c>
      <c r="CV199" s="212" t="s">
        <v>2848</v>
      </c>
      <c r="CW199" s="212" t="s">
        <v>1774</v>
      </c>
      <c r="CX199" s="44" t="s">
        <v>1632</v>
      </c>
      <c r="CY199" s="78">
        <v>41820</v>
      </c>
      <c r="CZ199" s="215" t="s">
        <v>640</v>
      </c>
      <c r="DA199" s="212" t="s">
        <v>512</v>
      </c>
      <c r="DB199" s="44" t="s">
        <v>802</v>
      </c>
      <c r="DC199" s="44" t="s">
        <v>986</v>
      </c>
      <c r="DD199" s="44" t="s">
        <v>532</v>
      </c>
      <c r="DG199" s="213">
        <f>IF(ISNUMBER(SEARCH($L$2,$DH$3:$DH$3334)),MAX($DG$1:DG197)+1,0)</f>
        <v>0</v>
      </c>
      <c r="DH199" s="212" t="s">
        <v>36595</v>
      </c>
      <c r="DI199" s="212"/>
      <c r="DJ199" s="212"/>
      <c r="DK199" s="213" t="str">
        <f>IFERROR(VLOOKUP(ROWS($DK$3:DK199),DG199:DH3530,2,0),"")</f>
        <v/>
      </c>
      <c r="DL199" s="44">
        <v>197</v>
      </c>
      <c r="DM199" s="44" t="s">
        <v>35858</v>
      </c>
      <c r="DN199" s="44" t="s">
        <v>35859</v>
      </c>
      <c r="DO199" s="212" t="s">
        <v>36593</v>
      </c>
      <c r="DP199" s="212" t="s">
        <v>36594</v>
      </c>
      <c r="DQ199" s="44" t="s">
        <v>36596</v>
      </c>
      <c r="DR199" s="44" t="s">
        <v>36199</v>
      </c>
      <c r="DS199" s="44" t="s">
        <v>35619</v>
      </c>
      <c r="DT199" s="44" t="s">
        <v>35778</v>
      </c>
      <c r="DU199" s="44" t="s">
        <v>36597</v>
      </c>
      <c r="DV199" s="44"/>
      <c r="DW199" s="44"/>
      <c r="DX199" s="44"/>
      <c r="DY199" s="44"/>
      <c r="DZ199" s="44"/>
      <c r="EA199" s="44"/>
      <c r="EB199" s="44"/>
      <c r="EC199" s="44"/>
      <c r="ED199" s="44"/>
      <c r="EE199" s="44"/>
      <c r="EF199" s="44"/>
      <c r="EG199" s="44"/>
      <c r="EH199" s="44"/>
      <c r="EI199" s="44"/>
      <c r="EJ199" s="44"/>
      <c r="EK199" s="44"/>
      <c r="EL199" s="44"/>
      <c r="EM199" s="44"/>
      <c r="EN199" s="44"/>
      <c r="EO199" s="44"/>
      <c r="EP199" s="44"/>
    </row>
    <row r="200" spans="3:146">
      <c r="C200" s="81"/>
      <c r="D200" s="99"/>
      <c r="E200" s="157"/>
      <c r="F200" s="157"/>
      <c r="G200" s="157"/>
      <c r="J200" s="2">
        <f t="shared" si="5"/>
        <v>0</v>
      </c>
      <c r="N200" s="44" t="str">
        <f t="shared" si="4"/>
        <v>_2018</v>
      </c>
      <c r="CE200" s="212"/>
      <c r="CF200" s="213">
        <f>IF(ISNUMBER(SEARCH($H$2,$CG$3:$CG$3874)),MAX($CF$2:CF199)+1,0)</f>
        <v>0</v>
      </c>
      <c r="CG200" s="212" t="s">
        <v>2849</v>
      </c>
      <c r="CH200" s="212"/>
      <c r="CI200" s="212"/>
      <c r="CJ200" s="213" t="str">
        <f>IFERROR(VLOOKUP(ROWS($CJ$3:CJ200),CF200:$CG$3874,2,0),"")</f>
        <v/>
      </c>
      <c r="CK200" s="212" t="s">
        <v>2850</v>
      </c>
      <c r="CL200" s="212" t="s">
        <v>2851</v>
      </c>
      <c r="CM200" s="78">
        <v>43708</v>
      </c>
      <c r="CN200" s="212" t="s">
        <v>2852</v>
      </c>
      <c r="CO200" s="212" t="s">
        <v>2853</v>
      </c>
      <c r="CP200" s="212" t="s">
        <v>2854</v>
      </c>
      <c r="CQ200" s="212" t="s">
        <v>2855</v>
      </c>
      <c r="CR200" s="212" t="s">
        <v>2856</v>
      </c>
      <c r="CS200" s="44">
        <v>198</v>
      </c>
      <c r="CT200" s="44" t="s">
        <v>2857</v>
      </c>
      <c r="CU200" s="214">
        <v>15498</v>
      </c>
      <c r="CV200" s="212" t="s">
        <v>2858</v>
      </c>
      <c r="CW200" s="212" t="s">
        <v>2859</v>
      </c>
      <c r="CX200" s="44" t="s">
        <v>1632</v>
      </c>
      <c r="CY200" s="78">
        <v>43708</v>
      </c>
      <c r="CZ200" s="215" t="s">
        <v>763</v>
      </c>
      <c r="DA200" s="212" t="s">
        <v>512</v>
      </c>
      <c r="DB200" s="44" t="s">
        <v>802</v>
      </c>
      <c r="DC200" s="44" t="s">
        <v>2860</v>
      </c>
      <c r="DD200" s="44" t="s">
        <v>532</v>
      </c>
      <c r="DG200" s="213">
        <f>IF(ISNUMBER(SEARCH($L$2,$DH$3:$DH$3334)),MAX($DG$1:DG198)+1,0)</f>
        <v>0</v>
      </c>
      <c r="DH200" s="212" t="s">
        <v>36599</v>
      </c>
      <c r="DI200" s="212"/>
      <c r="DJ200" s="212"/>
      <c r="DK200" s="213" t="str">
        <f>IFERROR(VLOOKUP(ROWS($DK$3:DK200),DG200:DH3531,2,0),"")</f>
        <v/>
      </c>
      <c r="DL200" s="44">
        <v>198</v>
      </c>
      <c r="DM200" s="44" t="s">
        <v>35858</v>
      </c>
      <c r="DN200" s="44" t="s">
        <v>35859</v>
      </c>
      <c r="DO200" s="212" t="s">
        <v>36593</v>
      </c>
      <c r="DP200" s="212" t="s">
        <v>36598</v>
      </c>
      <c r="DQ200" s="44" t="s">
        <v>36600</v>
      </c>
      <c r="DR200" s="44" t="s">
        <v>35776</v>
      </c>
      <c r="DS200" s="44" t="s">
        <v>35777</v>
      </c>
      <c r="DT200" s="44" t="s">
        <v>35778</v>
      </c>
      <c r="DU200" s="44" t="s">
        <v>36601</v>
      </c>
      <c r="DV200" s="44" t="s">
        <v>35619</v>
      </c>
      <c r="DW200" s="44"/>
      <c r="DX200" s="44"/>
      <c r="DY200" s="44"/>
      <c r="DZ200" s="44"/>
      <c r="EA200" s="44"/>
      <c r="EB200" s="44"/>
      <c r="EC200" s="44"/>
      <c r="ED200" s="44"/>
      <c r="EE200" s="44"/>
      <c r="EF200" s="44"/>
      <c r="EG200" s="44"/>
      <c r="EH200" s="44"/>
      <c r="EI200" s="44"/>
      <c r="EJ200" s="44"/>
      <c r="EK200" s="44"/>
      <c r="EL200" s="44"/>
      <c r="EM200" s="44"/>
      <c r="EN200" s="44"/>
      <c r="EO200" s="44"/>
      <c r="EP200" s="44"/>
    </row>
    <row r="201" spans="3:146">
      <c r="C201" s="81"/>
      <c r="D201" s="99"/>
      <c r="E201" s="157"/>
      <c r="F201" s="157"/>
      <c r="G201" s="157"/>
      <c r="J201" s="2">
        <f t="shared" si="5"/>
        <v>0</v>
      </c>
      <c r="N201" s="44" t="str">
        <f t="shared" si="4"/>
        <v>_2018</v>
      </c>
      <c r="CE201" s="212"/>
      <c r="CF201" s="213">
        <f>IF(ISNUMBER(SEARCH($H$2,$CG$3:$CG$3874)),MAX($CF$2:CF200)+1,0)</f>
        <v>0</v>
      </c>
      <c r="CG201" s="212" t="s">
        <v>2861</v>
      </c>
      <c r="CH201" s="212"/>
      <c r="CI201" s="212"/>
      <c r="CJ201" s="213" t="str">
        <f>IFERROR(VLOOKUP(ROWS($CJ$3:CJ201),CF201:$CG$3874,2,0),"")</f>
        <v/>
      </c>
      <c r="CK201" s="212" t="s">
        <v>2862</v>
      </c>
      <c r="CL201" s="212" t="s">
        <v>2863</v>
      </c>
      <c r="CM201" s="78">
        <v>43708</v>
      </c>
      <c r="CN201" s="212" t="s">
        <v>2864</v>
      </c>
      <c r="CO201" s="212" t="s">
        <v>2865</v>
      </c>
      <c r="CP201" s="212" t="s">
        <v>2866</v>
      </c>
      <c r="CQ201" s="212" t="s">
        <v>2867</v>
      </c>
      <c r="CR201" s="212" t="s">
        <v>2868</v>
      </c>
      <c r="CS201" s="44">
        <v>199</v>
      </c>
      <c r="CT201" s="44" t="s">
        <v>2869</v>
      </c>
      <c r="CU201" s="214">
        <v>5154</v>
      </c>
      <c r="CV201" s="212" t="s">
        <v>2870</v>
      </c>
      <c r="CW201" s="212" t="s">
        <v>1631</v>
      </c>
      <c r="CX201" s="44" t="s">
        <v>1632</v>
      </c>
      <c r="CY201" s="78">
        <v>43708</v>
      </c>
      <c r="CZ201" s="215" t="s">
        <v>576</v>
      </c>
      <c r="DA201" s="212" t="s">
        <v>512</v>
      </c>
      <c r="DB201" s="44" t="s">
        <v>802</v>
      </c>
      <c r="DC201" s="44" t="s">
        <v>1878</v>
      </c>
      <c r="DD201" s="44" t="s">
        <v>532</v>
      </c>
      <c r="DG201" s="213">
        <f>IF(ISNUMBER(SEARCH($L$2,$DH$3:$DH$3334)),MAX($DG$1:DG199)+1,0)</f>
        <v>0</v>
      </c>
      <c r="DH201" s="212" t="s">
        <v>36604</v>
      </c>
      <c r="DI201" s="212"/>
      <c r="DJ201" s="212"/>
      <c r="DK201" s="213" t="str">
        <f>IFERROR(VLOOKUP(ROWS($DK$3:DK201),DG201:DH3532,2,0),"")</f>
        <v/>
      </c>
      <c r="DL201" s="44">
        <v>199</v>
      </c>
      <c r="DM201" s="44" t="s">
        <v>35962</v>
      </c>
      <c r="DN201" s="44" t="s">
        <v>35963</v>
      </c>
      <c r="DO201" s="212" t="s">
        <v>36602</v>
      </c>
      <c r="DP201" s="212" t="s">
        <v>36603</v>
      </c>
      <c r="DQ201" s="44" t="s">
        <v>36605</v>
      </c>
      <c r="DR201" s="44" t="s">
        <v>35689</v>
      </c>
      <c r="DS201" s="44" t="s">
        <v>36606</v>
      </c>
      <c r="DT201" s="44" t="s">
        <v>36607</v>
      </c>
      <c r="DU201" s="44"/>
      <c r="DV201" s="44"/>
      <c r="DW201" s="44"/>
      <c r="DX201" s="44"/>
      <c r="DY201" s="44"/>
      <c r="DZ201" s="44"/>
      <c r="EA201" s="44"/>
      <c r="EB201" s="44"/>
      <c r="EC201" s="44"/>
      <c r="ED201" s="44"/>
      <c r="EE201" s="44"/>
      <c r="EF201" s="44"/>
      <c r="EG201" s="44"/>
      <c r="EH201" s="44"/>
      <c r="EI201" s="44"/>
      <c r="EJ201" s="44"/>
      <c r="EK201" s="44"/>
      <c r="EL201" s="44"/>
      <c r="EM201" s="44"/>
      <c r="EN201" s="44"/>
      <c r="EO201" s="44"/>
      <c r="EP201" s="44"/>
    </row>
    <row r="202" spans="3:146">
      <c r="C202" s="81"/>
      <c r="D202" s="99"/>
      <c r="E202" s="157"/>
      <c r="F202" s="157"/>
      <c r="G202" s="157"/>
      <c r="J202" s="2">
        <f t="shared" si="5"/>
        <v>0</v>
      </c>
      <c r="N202" s="44" t="str">
        <f t="shared" si="4"/>
        <v>_2018</v>
      </c>
      <c r="CE202" s="212"/>
      <c r="CF202" s="213">
        <f>IF(ISNUMBER(SEARCH($H$2,$CG$3:$CG$3874)),MAX($CF$2:CF201)+1,0)</f>
        <v>0</v>
      </c>
      <c r="CG202" s="212" t="s">
        <v>2871</v>
      </c>
      <c r="CH202" s="212"/>
      <c r="CI202" s="212"/>
      <c r="CJ202" s="213" t="str">
        <f>IFERROR(VLOOKUP(ROWS($CJ$3:CJ202),CF202:$CG$3874,2,0),"")</f>
        <v/>
      </c>
      <c r="CK202" s="212" t="s">
        <v>2872</v>
      </c>
      <c r="CL202" s="212" t="s">
        <v>2873</v>
      </c>
      <c r="CM202" s="78">
        <v>43220</v>
      </c>
      <c r="CN202" s="212" t="s">
        <v>2874</v>
      </c>
      <c r="CO202" s="212" t="s">
        <v>2875</v>
      </c>
      <c r="CP202" s="212" t="s">
        <v>2876</v>
      </c>
      <c r="CQ202" s="212" t="s">
        <v>2877</v>
      </c>
      <c r="CR202" s="212" t="s">
        <v>2878</v>
      </c>
      <c r="CS202" s="44">
        <v>200</v>
      </c>
      <c r="CT202" s="44" t="s">
        <v>2879</v>
      </c>
      <c r="CU202" s="214">
        <v>10057</v>
      </c>
      <c r="CV202" s="212" t="s">
        <v>2880</v>
      </c>
      <c r="CW202" s="212" t="s">
        <v>1774</v>
      </c>
      <c r="CX202" s="44" t="s">
        <v>1632</v>
      </c>
      <c r="CY202" s="78">
        <v>43220</v>
      </c>
      <c r="CZ202" s="215" t="s">
        <v>545</v>
      </c>
      <c r="DA202" s="212" t="s">
        <v>512</v>
      </c>
      <c r="DB202" s="44" t="s">
        <v>641</v>
      </c>
      <c r="DC202" s="44" t="s">
        <v>986</v>
      </c>
      <c r="DD202" s="44" t="s">
        <v>563</v>
      </c>
      <c r="DG202" s="213">
        <f>IF(ISNUMBER(SEARCH($L$2,$DH$3:$DH$3334)),MAX($DG$1:DG200)+1,0)</f>
        <v>0</v>
      </c>
      <c r="DH202" s="212" t="s">
        <v>36611</v>
      </c>
      <c r="DI202" s="212"/>
      <c r="DJ202" s="212"/>
      <c r="DK202" s="213" t="str">
        <f>IFERROR(VLOOKUP(ROWS($DK$3:DK202),DG202:DH3533,2,0),"")</f>
        <v/>
      </c>
      <c r="DL202" s="44">
        <v>200</v>
      </c>
      <c r="DM202" s="44" t="s">
        <v>35962</v>
      </c>
      <c r="DN202" s="44" t="s">
        <v>36608</v>
      </c>
      <c r="DO202" s="212" t="s">
        <v>36609</v>
      </c>
      <c r="DP202" s="212" t="s">
        <v>36610</v>
      </c>
      <c r="DQ202" s="44" t="s">
        <v>36612</v>
      </c>
      <c r="DR202" s="44" t="s">
        <v>35689</v>
      </c>
      <c r="DS202" s="44" t="s">
        <v>35664</v>
      </c>
      <c r="DT202" s="44" t="s">
        <v>35968</v>
      </c>
      <c r="DU202" s="44"/>
      <c r="DV202" s="44"/>
      <c r="DW202" s="44"/>
      <c r="DX202" s="44"/>
      <c r="DY202" s="44"/>
      <c r="DZ202" s="44"/>
      <c r="EA202" s="44"/>
      <c r="EB202" s="44"/>
      <c r="EC202" s="44"/>
      <c r="ED202" s="44"/>
      <c r="EE202" s="44"/>
      <c r="EF202" s="44"/>
      <c r="EG202" s="44"/>
      <c r="EH202" s="44"/>
      <c r="EI202" s="44"/>
      <c r="EJ202" s="44"/>
      <c r="EK202" s="44"/>
      <c r="EL202" s="44"/>
      <c r="EM202" s="44"/>
      <c r="EN202" s="44"/>
      <c r="EO202" s="44"/>
      <c r="EP202" s="44"/>
    </row>
    <row r="203" spans="3:146">
      <c r="C203" s="81"/>
      <c r="D203" s="99"/>
      <c r="E203" s="157"/>
      <c r="F203" s="157"/>
      <c r="G203" s="157"/>
      <c r="J203" s="2">
        <f t="shared" si="5"/>
        <v>0</v>
      </c>
      <c r="N203" s="44" t="str">
        <f t="shared" si="4"/>
        <v>_2018</v>
      </c>
      <c r="CE203" s="212"/>
      <c r="CF203" s="213">
        <f>IF(ISNUMBER(SEARCH($H$2,$CG$3:$CG$3874)),MAX($CF$2:CF202)+1,0)</f>
        <v>0</v>
      </c>
      <c r="CG203" s="212" t="s">
        <v>2881</v>
      </c>
      <c r="CH203" s="212"/>
      <c r="CI203" s="212"/>
      <c r="CJ203" s="213" t="str">
        <f>IFERROR(VLOOKUP(ROWS($CJ$3:CJ203),CF203:$CG$3874,2,0),"")</f>
        <v/>
      </c>
      <c r="CK203" s="212" t="s">
        <v>2882</v>
      </c>
      <c r="CL203" s="212" t="s">
        <v>2883</v>
      </c>
      <c r="CM203" s="78">
        <v>43039</v>
      </c>
      <c r="CN203" s="212" t="s">
        <v>2884</v>
      </c>
      <c r="CO203" s="212" t="s">
        <v>2885</v>
      </c>
      <c r="CP203" s="212" t="s">
        <v>2886</v>
      </c>
      <c r="CQ203" s="212" t="s">
        <v>2887</v>
      </c>
      <c r="CR203" s="212" t="s">
        <v>2888</v>
      </c>
      <c r="CS203" s="44">
        <v>201</v>
      </c>
      <c r="CT203" s="44" t="s">
        <v>2889</v>
      </c>
      <c r="CU203" s="214">
        <v>16057</v>
      </c>
      <c r="CV203" s="212" t="s">
        <v>2890</v>
      </c>
      <c r="CW203" s="212" t="s">
        <v>653</v>
      </c>
      <c r="CX203" s="44" t="s">
        <v>2891</v>
      </c>
      <c r="CY203" s="78">
        <v>43039</v>
      </c>
      <c r="CZ203" s="215" t="s">
        <v>511</v>
      </c>
      <c r="DA203" s="212" t="s">
        <v>512</v>
      </c>
      <c r="DB203" s="44" t="s">
        <v>655</v>
      </c>
      <c r="DC203" s="44" t="s">
        <v>1452</v>
      </c>
      <c r="DD203" s="44" t="s">
        <v>515</v>
      </c>
      <c r="DG203" s="213">
        <f>IF(ISNUMBER(SEARCH($L$2,$DH$3:$DH$3334)),MAX($DG$1:DG201)+1,0)</f>
        <v>4</v>
      </c>
      <c r="DH203" s="212" t="s">
        <v>36616</v>
      </c>
      <c r="DI203" s="212"/>
      <c r="DJ203" s="212"/>
      <c r="DK203" s="213" t="str">
        <f>IFERROR(VLOOKUP(ROWS($DK$3:DK203),DG203:DH3534,2,0),"")</f>
        <v/>
      </c>
      <c r="DL203" s="44">
        <v>201</v>
      </c>
      <c r="DM203" s="44" t="s">
        <v>35962</v>
      </c>
      <c r="DN203" s="44" t="s">
        <v>36613</v>
      </c>
      <c r="DO203" s="212" t="s">
        <v>36614</v>
      </c>
      <c r="DP203" s="212" t="s">
        <v>36615</v>
      </c>
      <c r="DQ203" s="44" t="s">
        <v>36617</v>
      </c>
      <c r="DR203" s="44" t="s">
        <v>36618</v>
      </c>
      <c r="DS203" s="44" t="s">
        <v>36619</v>
      </c>
      <c r="DT203" s="44" t="s">
        <v>36620</v>
      </c>
      <c r="DU203" s="44" t="s">
        <v>36621</v>
      </c>
      <c r="DV203" s="44"/>
      <c r="DW203" s="44"/>
      <c r="DX203" s="44"/>
      <c r="DY203" s="44"/>
      <c r="DZ203" s="44"/>
      <c r="EA203" s="44"/>
      <c r="EB203" s="44"/>
      <c r="EC203" s="44"/>
      <c r="ED203" s="44"/>
      <c r="EE203" s="44"/>
      <c r="EF203" s="44"/>
      <c r="EG203" s="44"/>
      <c r="EH203" s="44"/>
      <c r="EI203" s="44"/>
      <c r="EJ203" s="44"/>
      <c r="EK203" s="44"/>
      <c r="EL203" s="44"/>
      <c r="EM203" s="44"/>
      <c r="EN203" s="44"/>
      <c r="EO203" s="44"/>
      <c r="EP203" s="44"/>
    </row>
    <row r="204" spans="3:146">
      <c r="C204" s="81"/>
      <c r="D204" s="99"/>
      <c r="E204" s="157"/>
      <c r="F204" s="157"/>
      <c r="G204" s="157"/>
      <c r="J204" s="2">
        <f t="shared" si="5"/>
        <v>0</v>
      </c>
      <c r="N204" s="44" t="str">
        <f t="shared" si="4"/>
        <v>_2018</v>
      </c>
      <c r="CE204" s="212"/>
      <c r="CF204" s="213">
        <f>IF(ISNUMBER(SEARCH($H$2,$CG$3:$CG$3874)),MAX($CF$2:CF203)+1,0)</f>
        <v>0</v>
      </c>
      <c r="CG204" s="212" t="s">
        <v>2892</v>
      </c>
      <c r="CH204" s="212"/>
      <c r="CI204" s="212"/>
      <c r="CJ204" s="213" t="str">
        <f>IFERROR(VLOOKUP(ROWS($CJ$3:CJ204),CF204:$CG$3874,2,0),"")</f>
        <v/>
      </c>
      <c r="CK204" s="212" t="s">
        <v>2893</v>
      </c>
      <c r="CL204" s="212" t="s">
        <v>2894</v>
      </c>
      <c r="CM204" s="78">
        <v>43039</v>
      </c>
      <c r="CN204" s="212" t="s">
        <v>2895</v>
      </c>
      <c r="CO204" s="212" t="s">
        <v>2896</v>
      </c>
      <c r="CP204" s="212" t="s">
        <v>2897</v>
      </c>
      <c r="CQ204" s="212" t="s">
        <v>2898</v>
      </c>
      <c r="CR204" s="212" t="s">
        <v>2899</v>
      </c>
      <c r="CS204" s="44">
        <v>202</v>
      </c>
      <c r="CT204" s="44" t="s">
        <v>2900</v>
      </c>
      <c r="CU204" s="214">
        <v>15092</v>
      </c>
      <c r="CV204" s="212" t="s">
        <v>2901</v>
      </c>
      <c r="CW204" s="212" t="s">
        <v>653</v>
      </c>
      <c r="CX204" s="44" t="s">
        <v>1831</v>
      </c>
      <c r="CY204" s="78">
        <v>43039</v>
      </c>
      <c r="CZ204" s="215" t="s">
        <v>576</v>
      </c>
      <c r="DA204" s="212" t="s">
        <v>512</v>
      </c>
      <c r="DB204" s="44" t="s">
        <v>641</v>
      </c>
      <c r="DC204" s="44" t="s">
        <v>1326</v>
      </c>
      <c r="DD204" s="44" t="s">
        <v>532</v>
      </c>
      <c r="DG204" s="213">
        <f>IF(ISNUMBER(SEARCH($L$2,$DH$3:$DH$3334)),MAX($DG$1:DG202)+1,0)</f>
        <v>0</v>
      </c>
      <c r="DH204" s="212" t="s">
        <v>36625</v>
      </c>
      <c r="DI204" s="212"/>
      <c r="DJ204" s="212"/>
      <c r="DK204" s="213" t="str">
        <f>IFERROR(VLOOKUP(ROWS($DK$3:DK204),DG204:DH3535,2,0),"")</f>
        <v/>
      </c>
      <c r="DL204" s="44">
        <v>202</v>
      </c>
      <c r="DM204" s="44" t="s">
        <v>35858</v>
      </c>
      <c r="DN204" s="44" t="s">
        <v>36622</v>
      </c>
      <c r="DO204" s="212" t="s">
        <v>36623</v>
      </c>
      <c r="DP204" s="212" t="s">
        <v>36624</v>
      </c>
      <c r="DQ204" s="44" t="s">
        <v>36626</v>
      </c>
      <c r="DR204" s="44" t="s">
        <v>35931</v>
      </c>
      <c r="DS204" s="44" t="s">
        <v>35762</v>
      </c>
      <c r="DT204" s="44" t="s">
        <v>35788</v>
      </c>
      <c r="DU204" s="44" t="s">
        <v>35607</v>
      </c>
      <c r="DV204" s="44" t="s">
        <v>35669</v>
      </c>
      <c r="DW204" s="44" t="s">
        <v>35804</v>
      </c>
      <c r="DX204" s="44" t="s">
        <v>35653</v>
      </c>
      <c r="DY204" s="44" t="s">
        <v>35932</v>
      </c>
      <c r="DZ204" s="44" t="s">
        <v>35832</v>
      </c>
      <c r="EA204" s="44" t="s">
        <v>35933</v>
      </c>
      <c r="EB204" s="44" t="s">
        <v>35934</v>
      </c>
      <c r="EC204" s="44" t="s">
        <v>35935</v>
      </c>
      <c r="ED204" s="44" t="s">
        <v>35936</v>
      </c>
      <c r="EE204" s="44" t="s">
        <v>35937</v>
      </c>
      <c r="EF204" s="44" t="s">
        <v>35938</v>
      </c>
      <c r="EG204" s="44" t="s">
        <v>35939</v>
      </c>
      <c r="EH204" s="44" t="s">
        <v>35982</v>
      </c>
      <c r="EI204" s="44" t="s">
        <v>35621</v>
      </c>
      <c r="EJ204" s="44"/>
      <c r="EK204" s="44"/>
      <c r="EL204" s="44"/>
      <c r="EM204" s="44"/>
      <c r="EN204" s="44"/>
      <c r="EO204" s="44"/>
      <c r="EP204" s="44"/>
    </row>
    <row r="205" spans="3:146">
      <c r="C205" s="81"/>
      <c r="D205" s="99"/>
      <c r="E205" s="157"/>
      <c r="F205" s="157"/>
      <c r="G205" s="157"/>
      <c r="J205" s="2">
        <f t="shared" si="5"/>
        <v>0</v>
      </c>
      <c r="N205" s="44" t="str">
        <f t="shared" si="4"/>
        <v>_2018</v>
      </c>
      <c r="CE205" s="212"/>
      <c r="CF205" s="213">
        <f>IF(ISNUMBER(SEARCH($H$2,$CG$3:$CG$3874)),MAX($CF$2:CF204)+1,0)</f>
        <v>0</v>
      </c>
      <c r="CG205" s="212" t="s">
        <v>2902</v>
      </c>
      <c r="CH205" s="212"/>
      <c r="CI205" s="212"/>
      <c r="CJ205" s="213" t="str">
        <f>IFERROR(VLOOKUP(ROWS($CJ$3:CJ205),CF205:$CG$3874,2,0),"")</f>
        <v/>
      </c>
      <c r="CK205" s="212" t="s">
        <v>2903</v>
      </c>
      <c r="CL205" s="212" t="s">
        <v>2904</v>
      </c>
      <c r="CM205" s="78">
        <v>44196</v>
      </c>
      <c r="CN205" s="212" t="s">
        <v>2905</v>
      </c>
      <c r="CO205" s="212" t="s">
        <v>2906</v>
      </c>
      <c r="CP205" s="212" t="s">
        <v>2907</v>
      </c>
      <c r="CQ205" s="212" t="s">
        <v>2908</v>
      </c>
      <c r="CR205" s="212" t="s">
        <v>2909</v>
      </c>
      <c r="CS205" s="44">
        <v>203</v>
      </c>
      <c r="CT205" s="44" t="s">
        <v>2910</v>
      </c>
      <c r="CU205" s="214">
        <v>16541</v>
      </c>
      <c r="CV205" s="212" t="s">
        <v>2911</v>
      </c>
      <c r="CW205" s="212" t="s">
        <v>1535</v>
      </c>
      <c r="CX205" s="44" t="s">
        <v>2490</v>
      </c>
      <c r="CY205" s="78">
        <v>44196</v>
      </c>
      <c r="CZ205" s="215" t="s">
        <v>511</v>
      </c>
      <c r="DA205" s="212" t="s">
        <v>529</v>
      </c>
      <c r="DB205" s="44" t="s">
        <v>626</v>
      </c>
      <c r="DC205" s="44" t="s">
        <v>986</v>
      </c>
      <c r="DD205" s="44" t="s">
        <v>532</v>
      </c>
      <c r="DG205" s="213">
        <f>IF(ISNUMBER(SEARCH($L$2,$DH$3:$DH$3334)),MAX($DG$1:DG203)+1,0)</f>
        <v>0</v>
      </c>
      <c r="DH205" s="212" t="s">
        <v>36631</v>
      </c>
      <c r="DI205" s="212"/>
      <c r="DJ205" s="212"/>
      <c r="DK205" s="213" t="str">
        <f>IFERROR(VLOOKUP(ROWS($DK$3:DK205),DG205:DH3536,2,0),"")</f>
        <v/>
      </c>
      <c r="DL205" s="44">
        <v>203</v>
      </c>
      <c r="DM205" s="44" t="s">
        <v>36627</v>
      </c>
      <c r="DN205" s="44" t="s">
        <v>36628</v>
      </c>
      <c r="DO205" s="212" t="s">
        <v>36629</v>
      </c>
      <c r="DP205" s="212" t="s">
        <v>36630</v>
      </c>
      <c r="DQ205" s="44" t="s">
        <v>36632</v>
      </c>
      <c r="DR205" s="44" t="s">
        <v>35776</v>
      </c>
      <c r="DS205" s="44" t="s">
        <v>35777</v>
      </c>
      <c r="DT205" s="44" t="s">
        <v>35778</v>
      </c>
      <c r="DU205" s="44" t="s">
        <v>35620</v>
      </c>
      <c r="DV205" s="44" t="s">
        <v>35619</v>
      </c>
      <c r="DW205" s="44"/>
      <c r="DX205" s="44"/>
      <c r="DY205" s="44"/>
      <c r="DZ205" s="44"/>
      <c r="EA205" s="44"/>
      <c r="EB205" s="44"/>
      <c r="EC205" s="44"/>
      <c r="ED205" s="44"/>
      <c r="EE205" s="44"/>
      <c r="EF205" s="44"/>
      <c r="EG205" s="44"/>
      <c r="EH205" s="44"/>
      <c r="EI205" s="44"/>
      <c r="EJ205" s="44"/>
      <c r="EK205" s="44"/>
      <c r="EL205" s="44"/>
      <c r="EM205" s="44"/>
      <c r="EN205" s="44"/>
      <c r="EO205" s="44"/>
      <c r="EP205" s="44"/>
    </row>
    <row r="206" spans="3:146">
      <c r="C206" s="81"/>
      <c r="D206" s="99"/>
      <c r="E206" s="157"/>
      <c r="F206" s="157"/>
      <c r="G206" s="157"/>
      <c r="J206" s="2">
        <f t="shared" si="5"/>
        <v>0</v>
      </c>
      <c r="N206" s="44" t="str">
        <f t="shared" si="4"/>
        <v>_2018</v>
      </c>
      <c r="CE206" s="212"/>
      <c r="CF206" s="213">
        <f>IF(ISNUMBER(SEARCH($H$2,$CG$3:$CG$3874)),MAX($CF$2:CF205)+1,0)</f>
        <v>0</v>
      </c>
      <c r="CG206" s="212" t="s">
        <v>2912</v>
      </c>
      <c r="CH206" s="212"/>
      <c r="CI206" s="212"/>
      <c r="CJ206" s="213" t="str">
        <f>IFERROR(VLOOKUP(ROWS($CJ$3:CJ206),CF206:$CG$3874,2,0),"")</f>
        <v/>
      </c>
      <c r="CK206" s="212" t="s">
        <v>2913</v>
      </c>
      <c r="CL206" s="212" t="s">
        <v>2914</v>
      </c>
      <c r="CM206" s="78">
        <v>43465</v>
      </c>
      <c r="CN206" s="212" t="s">
        <v>2915</v>
      </c>
      <c r="CO206" s="212" t="s">
        <v>2916</v>
      </c>
      <c r="CP206" s="212" t="s">
        <v>2917</v>
      </c>
      <c r="CQ206" s="212" t="s">
        <v>2918</v>
      </c>
      <c r="CR206" s="212" t="s">
        <v>2919</v>
      </c>
      <c r="CS206" s="44">
        <v>204</v>
      </c>
      <c r="CT206" s="44" t="s">
        <v>2920</v>
      </c>
      <c r="CU206" s="214">
        <v>15611</v>
      </c>
      <c r="CV206" s="212" t="s">
        <v>2921</v>
      </c>
      <c r="CW206" s="212" t="s">
        <v>2922</v>
      </c>
      <c r="CX206" s="44" t="s">
        <v>2923</v>
      </c>
      <c r="CY206" s="78">
        <v>43465</v>
      </c>
      <c r="CZ206" s="215" t="s">
        <v>763</v>
      </c>
      <c r="DA206" s="212" t="s">
        <v>529</v>
      </c>
      <c r="DB206" s="44" t="s">
        <v>2924</v>
      </c>
      <c r="DC206" s="44" t="s">
        <v>2925</v>
      </c>
      <c r="DD206" s="44" t="s">
        <v>532</v>
      </c>
      <c r="DG206" s="213">
        <f>IF(ISNUMBER(SEARCH($L$2,$DH$3:$DH$3334)),MAX($DG$1:DG204)+1,0)</f>
        <v>0</v>
      </c>
      <c r="DH206" s="212" t="s">
        <v>36635</v>
      </c>
      <c r="DI206" s="212"/>
      <c r="DJ206" s="212"/>
      <c r="DK206" s="213" t="str">
        <f>IFERROR(VLOOKUP(ROWS($DK$3:DK206),DG206:DH3537,2,0),"")</f>
        <v/>
      </c>
      <c r="DL206" s="44">
        <v>204</v>
      </c>
      <c r="DM206" s="44" t="s">
        <v>36627</v>
      </c>
      <c r="DN206" s="44" t="s">
        <v>36628</v>
      </c>
      <c r="DO206" s="212" t="s">
        <v>36633</v>
      </c>
      <c r="DP206" s="212" t="s">
        <v>36634</v>
      </c>
      <c r="DQ206" s="217" t="s">
        <v>35864</v>
      </c>
      <c r="DR206" s="44" t="s">
        <v>35864</v>
      </c>
      <c r="DS206" s="44"/>
      <c r="DT206" s="44"/>
      <c r="DU206" s="44"/>
      <c r="DV206" s="44"/>
      <c r="DW206" s="44"/>
      <c r="DX206" s="44"/>
      <c r="DY206" s="44"/>
      <c r="DZ206" s="44"/>
      <c r="EA206" s="44"/>
      <c r="EB206" s="44"/>
      <c r="EC206" s="44"/>
      <c r="ED206" s="44"/>
      <c r="EE206" s="44"/>
      <c r="EF206" s="44"/>
      <c r="EG206" s="44"/>
      <c r="EH206" s="44"/>
      <c r="EI206" s="44"/>
      <c r="EJ206" s="44"/>
      <c r="EK206" s="44"/>
      <c r="EL206" s="44"/>
      <c r="EM206" s="44"/>
      <c r="EN206" s="44"/>
      <c r="EO206" s="44"/>
      <c r="EP206" s="44"/>
    </row>
    <row r="207" spans="3:146">
      <c r="C207" s="81"/>
      <c r="D207" s="99"/>
      <c r="E207" s="157"/>
      <c r="F207" s="157"/>
      <c r="G207" s="157"/>
      <c r="J207" s="2">
        <f t="shared" si="5"/>
        <v>0</v>
      </c>
      <c r="N207" s="44" t="str">
        <f t="shared" si="4"/>
        <v>_2018</v>
      </c>
      <c r="CE207" s="212"/>
      <c r="CF207" s="213">
        <f>IF(ISNUMBER(SEARCH($H$2,$CG$3:$CG$3874)),MAX($CF$2:CF206)+1,0)</f>
        <v>0</v>
      </c>
      <c r="CG207" s="212" t="s">
        <v>2926</v>
      </c>
      <c r="CH207" s="212"/>
      <c r="CI207" s="212"/>
      <c r="CJ207" s="213" t="str">
        <f>IFERROR(VLOOKUP(ROWS($CJ$3:CJ207),CF207:$CG$3874,2,0),"")</f>
        <v/>
      </c>
      <c r="CK207" s="212" t="s">
        <v>2927</v>
      </c>
      <c r="CL207" s="212" t="s">
        <v>2928</v>
      </c>
      <c r="CM207" s="78">
        <v>44439</v>
      </c>
      <c r="CN207" s="212" t="s">
        <v>2929</v>
      </c>
      <c r="CO207" s="212" t="s">
        <v>2930</v>
      </c>
      <c r="CP207" s="212" t="s">
        <v>2931</v>
      </c>
      <c r="CQ207" s="212" t="s">
        <v>2932</v>
      </c>
      <c r="CR207" s="212" t="s">
        <v>2933</v>
      </c>
      <c r="CS207" s="44">
        <v>205</v>
      </c>
      <c r="CT207" s="44" t="s">
        <v>2934</v>
      </c>
      <c r="CU207" s="214">
        <v>13899</v>
      </c>
      <c r="CV207" s="212" t="s">
        <v>2935</v>
      </c>
      <c r="CW207" s="212" t="s">
        <v>2936</v>
      </c>
      <c r="CX207" s="44" t="s">
        <v>2937</v>
      </c>
      <c r="CY207" s="78">
        <v>44439</v>
      </c>
      <c r="CZ207" s="215" t="s">
        <v>763</v>
      </c>
      <c r="DA207" s="212" t="s">
        <v>512</v>
      </c>
      <c r="DB207" s="44" t="s">
        <v>641</v>
      </c>
      <c r="DC207" s="44" t="s">
        <v>2938</v>
      </c>
      <c r="DD207" s="44" t="s">
        <v>532</v>
      </c>
      <c r="DG207" s="213">
        <f>IF(ISNUMBER(SEARCH($L$2,$DH$3:$DH$3334)),MAX($DG$1:DG205)+1,0)</f>
        <v>0</v>
      </c>
      <c r="DH207" s="212" t="s">
        <v>36638</v>
      </c>
      <c r="DI207" s="212"/>
      <c r="DJ207" s="212"/>
      <c r="DK207" s="213" t="str">
        <f>IFERROR(VLOOKUP(ROWS($DK$3:DK207),DG207:DH3538,2,0),"")</f>
        <v/>
      </c>
      <c r="DL207" s="44">
        <v>205</v>
      </c>
      <c r="DM207" s="44" t="s">
        <v>36627</v>
      </c>
      <c r="DN207" s="44" t="s">
        <v>36628</v>
      </c>
      <c r="DO207" s="212" t="s">
        <v>36636</v>
      </c>
      <c r="DP207" s="212" t="s">
        <v>36637</v>
      </c>
      <c r="DQ207" s="217" t="s">
        <v>36639</v>
      </c>
      <c r="DR207" s="44" t="s">
        <v>35884</v>
      </c>
      <c r="DS207" s="44" t="s">
        <v>35855</v>
      </c>
      <c r="DT207" s="44" t="s">
        <v>35856</v>
      </c>
      <c r="DU207" s="44" t="s">
        <v>35857</v>
      </c>
      <c r="DV207" s="44"/>
      <c r="DW207" s="44"/>
      <c r="DX207" s="44"/>
      <c r="DY207" s="44"/>
      <c r="DZ207" s="44"/>
      <c r="EA207" s="44"/>
      <c r="EB207" s="44"/>
      <c r="EC207" s="44"/>
      <c r="ED207" s="44"/>
      <c r="EE207" s="44"/>
      <c r="EF207" s="44"/>
      <c r="EG207" s="44"/>
      <c r="EH207" s="44"/>
      <c r="EI207" s="44"/>
      <c r="EJ207" s="44"/>
      <c r="EK207" s="44"/>
      <c r="EL207" s="44"/>
      <c r="EM207" s="44"/>
      <c r="EN207" s="44"/>
      <c r="EO207" s="44"/>
      <c r="EP207" s="44"/>
    </row>
    <row r="208" spans="3:146">
      <c r="C208" s="81"/>
      <c r="D208" s="99"/>
      <c r="E208" s="157"/>
      <c r="F208" s="157"/>
      <c r="G208" s="157"/>
      <c r="J208" s="2">
        <f t="shared" si="5"/>
        <v>0</v>
      </c>
      <c r="N208" s="44" t="str">
        <f t="shared" si="4"/>
        <v>_2018</v>
      </c>
      <c r="CE208" s="212"/>
      <c r="CF208" s="213">
        <f>IF(ISNUMBER(SEARCH($H$2,$CG$3:$CG$3874)),MAX($CF$2:CF207)+1,0)</f>
        <v>0</v>
      </c>
      <c r="CG208" s="212" t="s">
        <v>2939</v>
      </c>
      <c r="CH208" s="212"/>
      <c r="CI208" s="212"/>
      <c r="CJ208" s="213" t="str">
        <f>IFERROR(VLOOKUP(ROWS($CJ$3:CJ208),CF208:$CG$3874,2,0),"")</f>
        <v/>
      </c>
      <c r="CK208" s="212" t="s">
        <v>2940</v>
      </c>
      <c r="CL208" s="212" t="s">
        <v>2941</v>
      </c>
      <c r="CM208" s="78">
        <v>45016</v>
      </c>
      <c r="CN208" s="212" t="s">
        <v>2942</v>
      </c>
      <c r="CO208" s="212" t="s">
        <v>2943</v>
      </c>
      <c r="CP208" s="212" t="s">
        <v>2944</v>
      </c>
      <c r="CQ208" s="212" t="s">
        <v>2945</v>
      </c>
      <c r="CR208" s="212" t="s">
        <v>2946</v>
      </c>
      <c r="CS208" s="44">
        <v>206</v>
      </c>
      <c r="CT208" s="44" t="s">
        <v>2947</v>
      </c>
      <c r="CU208" s="214">
        <v>14945</v>
      </c>
      <c r="CV208" s="212" t="s">
        <v>2948</v>
      </c>
      <c r="CW208" s="212" t="s">
        <v>1261</v>
      </c>
      <c r="CX208" s="44" t="s">
        <v>575</v>
      </c>
      <c r="CY208" s="78">
        <v>45016</v>
      </c>
      <c r="CZ208" s="215" t="s">
        <v>576</v>
      </c>
      <c r="DA208" s="212" t="s">
        <v>529</v>
      </c>
      <c r="DB208" s="44" t="s">
        <v>641</v>
      </c>
      <c r="DC208" s="44" t="s">
        <v>1262</v>
      </c>
      <c r="DD208" s="44" t="s">
        <v>532</v>
      </c>
      <c r="DG208" s="213">
        <f>IF(ISNUMBER(SEARCH($L$2,$DH$3:$DH$3334)),MAX($DG$1:DG206)+1,0)</f>
        <v>0</v>
      </c>
      <c r="DH208" s="212" t="s">
        <v>36643</v>
      </c>
      <c r="DI208" s="212"/>
      <c r="DJ208" s="212"/>
      <c r="DK208" s="213" t="str">
        <f>IFERROR(VLOOKUP(ROWS($DK$3:DK208),DG208:DH3539,2,0),"")</f>
        <v/>
      </c>
      <c r="DL208" s="44">
        <v>206</v>
      </c>
      <c r="DM208" s="44" t="s">
        <v>35997</v>
      </c>
      <c r="DN208" s="44" t="s">
        <v>36640</v>
      </c>
      <c r="DO208" s="212" t="s">
        <v>36641</v>
      </c>
      <c r="DP208" s="212" t="s">
        <v>36642</v>
      </c>
      <c r="DQ208" s="44" t="s">
        <v>36644</v>
      </c>
      <c r="DR208" s="44" t="s">
        <v>35895</v>
      </c>
      <c r="DS208" s="44" t="s">
        <v>36645</v>
      </c>
      <c r="DT208" s="44" t="s">
        <v>36646</v>
      </c>
      <c r="DU208" s="44"/>
      <c r="DV208" s="44"/>
      <c r="DW208" s="44"/>
      <c r="DX208" s="44"/>
      <c r="DY208" s="44"/>
      <c r="DZ208" s="44"/>
      <c r="EA208" s="44"/>
      <c r="EB208" s="44"/>
      <c r="EC208" s="44"/>
      <c r="ED208" s="44"/>
      <c r="EE208" s="44"/>
      <c r="EF208" s="44"/>
      <c r="EG208" s="44"/>
      <c r="EH208" s="44"/>
      <c r="EI208" s="44"/>
      <c r="EJ208" s="44"/>
      <c r="EK208" s="44"/>
      <c r="EL208" s="44"/>
      <c r="EM208" s="44"/>
      <c r="EN208" s="44"/>
      <c r="EO208" s="44"/>
      <c r="EP208" s="44"/>
    </row>
    <row r="209" spans="3:146">
      <c r="C209" s="81"/>
      <c r="D209" s="99"/>
      <c r="E209" s="157"/>
      <c r="F209" s="157"/>
      <c r="G209" s="157"/>
      <c r="J209" s="2">
        <f t="shared" si="5"/>
        <v>0</v>
      </c>
      <c r="N209" s="44" t="str">
        <f t="shared" si="4"/>
        <v>_2018</v>
      </c>
      <c r="CE209" s="212"/>
      <c r="CF209" s="213">
        <f>IF(ISNUMBER(SEARCH($H$2,$CG$3:$CG$3874)),MAX($CF$2:CF208)+1,0)</f>
        <v>0</v>
      </c>
      <c r="CG209" s="212" t="s">
        <v>2949</v>
      </c>
      <c r="CH209" s="212"/>
      <c r="CI209" s="212"/>
      <c r="CJ209" s="213" t="str">
        <f>IFERROR(VLOOKUP(ROWS($CJ$3:CJ209),CF209:$CG$3874,2,0),"")</f>
        <v/>
      </c>
      <c r="CK209" s="212" t="s">
        <v>2950</v>
      </c>
      <c r="CL209" s="212" t="s">
        <v>2951</v>
      </c>
      <c r="CM209" s="78">
        <v>43220</v>
      </c>
      <c r="CN209" s="212" t="s">
        <v>2952</v>
      </c>
      <c r="CO209" s="212" t="s">
        <v>2953</v>
      </c>
      <c r="CP209" s="212" t="s">
        <v>2954</v>
      </c>
      <c r="CQ209" s="212" t="s">
        <v>2955</v>
      </c>
      <c r="CR209" s="212" t="s">
        <v>2956</v>
      </c>
      <c r="CS209" s="44">
        <v>207</v>
      </c>
      <c r="CT209" s="44" t="s">
        <v>2957</v>
      </c>
      <c r="CU209" s="214">
        <v>11192</v>
      </c>
      <c r="CV209" s="212" t="s">
        <v>2958</v>
      </c>
      <c r="CW209" s="212" t="s">
        <v>1774</v>
      </c>
      <c r="CX209" s="44" t="s">
        <v>1632</v>
      </c>
      <c r="CY209" s="78">
        <v>43220</v>
      </c>
      <c r="CZ209" s="215" t="s">
        <v>640</v>
      </c>
      <c r="DA209" s="212" t="s">
        <v>512</v>
      </c>
      <c r="DB209" s="44" t="s">
        <v>641</v>
      </c>
      <c r="DC209" s="44" t="s">
        <v>986</v>
      </c>
      <c r="DD209" s="44" t="s">
        <v>532</v>
      </c>
      <c r="DG209" s="213">
        <f>IF(ISNUMBER(SEARCH($L$2,$DH$3:$DH$3334)),MAX($DG$1:DG207)+1,0)</f>
        <v>0</v>
      </c>
      <c r="DH209" s="212" t="s">
        <v>36651</v>
      </c>
      <c r="DI209" s="212"/>
      <c r="DJ209" s="212"/>
      <c r="DK209" s="213" t="str">
        <f>IFERROR(VLOOKUP(ROWS($DK$3:DK209),DG209:DH3540,2,0),"")</f>
        <v/>
      </c>
      <c r="DL209" s="44">
        <v>207</v>
      </c>
      <c r="DM209" s="44" t="s">
        <v>36647</v>
      </c>
      <c r="DN209" s="44" t="s">
        <v>36648</v>
      </c>
      <c r="DO209" s="212" t="s">
        <v>36649</v>
      </c>
      <c r="DP209" s="212" t="s">
        <v>36650</v>
      </c>
      <c r="DQ209" s="217" t="s">
        <v>35627</v>
      </c>
      <c r="DR209" s="44" t="s">
        <v>35627</v>
      </c>
      <c r="DS209" s="44"/>
      <c r="DT209" s="44"/>
      <c r="DU209" s="44"/>
      <c r="DV209" s="44"/>
      <c r="DW209" s="44"/>
      <c r="DX209" s="44"/>
      <c r="DY209" s="44"/>
      <c r="DZ209" s="44"/>
      <c r="EA209" s="44"/>
      <c r="EB209" s="44"/>
      <c r="EC209" s="44"/>
      <c r="ED209" s="44"/>
      <c r="EE209" s="44"/>
      <c r="EF209" s="44"/>
      <c r="EG209" s="44"/>
      <c r="EH209" s="44"/>
      <c r="EI209" s="44"/>
      <c r="EJ209" s="44"/>
      <c r="EK209" s="44"/>
      <c r="EL209" s="44"/>
      <c r="EM209" s="44"/>
      <c r="EN209" s="44"/>
      <c r="EO209" s="44"/>
      <c r="EP209" s="44"/>
    </row>
    <row r="210" spans="3:146">
      <c r="C210" s="81"/>
      <c r="D210" s="99"/>
      <c r="E210" s="157"/>
      <c r="F210" s="157"/>
      <c r="G210" s="157"/>
      <c r="J210" s="2">
        <f t="shared" si="5"/>
        <v>0</v>
      </c>
      <c r="N210" s="44" t="str">
        <f t="shared" si="4"/>
        <v>_2018</v>
      </c>
      <c r="CE210" s="212"/>
      <c r="CF210" s="213">
        <f>IF(ISNUMBER(SEARCH($H$2,$CG$3:$CG$3874)),MAX($CF$2:CF209)+1,0)</f>
        <v>0</v>
      </c>
      <c r="CG210" s="212" t="s">
        <v>2959</v>
      </c>
      <c r="CH210" s="212"/>
      <c r="CI210" s="212"/>
      <c r="CJ210" s="213" t="str">
        <f>IFERROR(VLOOKUP(ROWS($CJ$3:CJ210),CF210:$CG$3874,2,0),"")</f>
        <v/>
      </c>
      <c r="CK210" s="212" t="s">
        <v>2960</v>
      </c>
      <c r="CL210" s="212" t="s">
        <v>2961</v>
      </c>
      <c r="CM210" s="78">
        <v>44561</v>
      </c>
      <c r="CN210" s="212" t="s">
        <v>2962</v>
      </c>
      <c r="CO210" s="212" t="s">
        <v>2963</v>
      </c>
      <c r="CP210" s="212" t="s">
        <v>2964</v>
      </c>
      <c r="CQ210" s="212" t="s">
        <v>2965</v>
      </c>
      <c r="CR210" s="212" t="s">
        <v>2966</v>
      </c>
      <c r="CS210" s="44">
        <v>208</v>
      </c>
      <c r="CT210" s="44" t="s">
        <v>2967</v>
      </c>
      <c r="CU210" s="214">
        <v>11944</v>
      </c>
      <c r="CV210" s="212" t="s">
        <v>2968</v>
      </c>
      <c r="CW210" s="212" t="s">
        <v>2969</v>
      </c>
      <c r="CX210" s="44" t="s">
        <v>735</v>
      </c>
      <c r="CY210" s="78">
        <v>44561</v>
      </c>
      <c r="CZ210" s="215" t="s">
        <v>576</v>
      </c>
      <c r="DA210" s="212" t="s">
        <v>737</v>
      </c>
      <c r="DB210" s="44" t="s">
        <v>655</v>
      </c>
      <c r="DC210" s="44" t="s">
        <v>2970</v>
      </c>
      <c r="DD210" s="44" t="s">
        <v>532</v>
      </c>
      <c r="DG210" s="213">
        <f>IF(ISNUMBER(SEARCH($L$2,$DH$3:$DH$3334)),MAX($DG$1:DG208)+1,0)</f>
        <v>0</v>
      </c>
      <c r="DH210" s="212" t="s">
        <v>36654</v>
      </c>
      <c r="DI210" s="212"/>
      <c r="DJ210" s="212"/>
      <c r="DK210" s="213" t="str">
        <f>IFERROR(VLOOKUP(ROWS($DK$3:DK210),DG210:DH3541,2,0),"")</f>
        <v/>
      </c>
      <c r="DL210" s="44">
        <v>208</v>
      </c>
      <c r="DM210" s="44" t="s">
        <v>35841</v>
      </c>
      <c r="DN210" s="44" t="s">
        <v>35887</v>
      </c>
      <c r="DO210" s="212" t="s">
        <v>36652</v>
      </c>
      <c r="DP210" s="212" t="s">
        <v>36653</v>
      </c>
      <c r="DQ210" s="44" t="s">
        <v>36655</v>
      </c>
      <c r="DR210" s="44" t="s">
        <v>35759</v>
      </c>
      <c r="DS210" s="44" t="s">
        <v>35587</v>
      </c>
      <c r="DT210" s="44"/>
      <c r="DU210" s="44"/>
      <c r="DV210" s="44"/>
      <c r="DW210" s="44"/>
      <c r="DX210" s="44"/>
      <c r="DY210" s="44"/>
      <c r="DZ210" s="44"/>
      <c r="EA210" s="44"/>
      <c r="EB210" s="44"/>
      <c r="EC210" s="44"/>
      <c r="ED210" s="44"/>
      <c r="EE210" s="44"/>
      <c r="EF210" s="44"/>
      <c r="EG210" s="44"/>
      <c r="EH210" s="44"/>
      <c r="EI210" s="44"/>
      <c r="EJ210" s="44"/>
      <c r="EK210" s="44"/>
      <c r="EL210" s="44"/>
      <c r="EM210" s="44"/>
      <c r="EN210" s="44"/>
      <c r="EO210" s="44"/>
      <c r="EP210" s="44"/>
    </row>
    <row r="211" spans="3:146">
      <c r="C211" s="81"/>
      <c r="D211" s="99"/>
      <c r="E211" s="157"/>
      <c r="F211" s="157"/>
      <c r="G211" s="157"/>
      <c r="J211" s="2">
        <f t="shared" si="5"/>
        <v>0</v>
      </c>
      <c r="N211" s="44" t="str">
        <f t="shared" si="4"/>
        <v>_2018</v>
      </c>
      <c r="CE211" s="212"/>
      <c r="CF211" s="213">
        <f>IF(ISNUMBER(SEARCH($H$2,$CG$3:$CG$3874)),MAX($CF$2:CF210)+1,0)</f>
        <v>0</v>
      </c>
      <c r="CG211" s="212" t="s">
        <v>2971</v>
      </c>
      <c r="CH211" s="212"/>
      <c r="CI211" s="212"/>
      <c r="CJ211" s="213" t="str">
        <f>IFERROR(VLOOKUP(ROWS($CJ$3:CJ211),CF211:$CG$3874,2,0),"")</f>
        <v/>
      </c>
      <c r="CK211" s="212" t="s">
        <v>2972</v>
      </c>
      <c r="CL211" s="212" t="s">
        <v>2973</v>
      </c>
      <c r="CM211" s="78">
        <v>44561</v>
      </c>
      <c r="CN211" s="212" t="s">
        <v>2974</v>
      </c>
      <c r="CO211" s="212" t="s">
        <v>2975</v>
      </c>
      <c r="CP211" s="212" t="s">
        <v>2976</v>
      </c>
      <c r="CQ211" s="212" t="s">
        <v>2977</v>
      </c>
      <c r="CR211" s="212" t="s">
        <v>2978</v>
      </c>
      <c r="CS211" s="44">
        <v>209</v>
      </c>
      <c r="CT211" s="44" t="s">
        <v>2979</v>
      </c>
      <c r="CU211" s="214">
        <v>10478</v>
      </c>
      <c r="CV211" s="212" t="s">
        <v>2980</v>
      </c>
      <c r="CW211" s="212" t="s">
        <v>2981</v>
      </c>
      <c r="CX211" s="44" t="s">
        <v>1156</v>
      </c>
      <c r="CY211" s="78">
        <v>44561</v>
      </c>
      <c r="CZ211" s="215" t="s">
        <v>576</v>
      </c>
      <c r="DA211" s="212" t="s">
        <v>737</v>
      </c>
      <c r="DB211" s="44" t="s">
        <v>655</v>
      </c>
      <c r="DC211" s="44" t="s">
        <v>2982</v>
      </c>
      <c r="DD211" s="44" t="s">
        <v>532</v>
      </c>
      <c r="DG211" s="213">
        <f>IF(ISNUMBER(SEARCH($L$2,$DH$3:$DH$3334)),MAX($DG$1:DG209)+1,0)</f>
        <v>0</v>
      </c>
      <c r="DH211" s="212" t="s">
        <v>36660</v>
      </c>
      <c r="DI211" s="212"/>
      <c r="DJ211" s="212"/>
      <c r="DK211" s="213" t="str">
        <f>IFERROR(VLOOKUP(ROWS($DK$3:DK211),DG211:DH3542,2,0),"")</f>
        <v/>
      </c>
      <c r="DL211" s="44">
        <v>209</v>
      </c>
      <c r="DM211" s="44" t="s">
        <v>36656</v>
      </c>
      <c r="DN211" s="44" t="s">
        <v>36657</v>
      </c>
      <c r="DO211" s="212" t="s">
        <v>36658</v>
      </c>
      <c r="DP211" s="212" t="s">
        <v>36659</v>
      </c>
      <c r="DQ211" s="44" t="s">
        <v>36661</v>
      </c>
      <c r="DR211" s="44" t="s">
        <v>36382</v>
      </c>
      <c r="DS211" s="44" t="s">
        <v>35770</v>
      </c>
      <c r="DT211" s="44"/>
      <c r="DU211" s="44"/>
      <c r="DV211" s="44"/>
      <c r="DW211" s="44"/>
      <c r="DX211" s="44"/>
      <c r="DY211" s="44"/>
      <c r="DZ211" s="44"/>
      <c r="EA211" s="44"/>
      <c r="EB211" s="44"/>
      <c r="EC211" s="44"/>
      <c r="ED211" s="44"/>
      <c r="EE211" s="44"/>
      <c r="EF211" s="44"/>
      <c r="EG211" s="44"/>
      <c r="EH211" s="44"/>
      <c r="EI211" s="44"/>
      <c r="EJ211" s="44"/>
      <c r="EK211" s="44"/>
      <c r="EL211" s="44"/>
      <c r="EM211" s="44"/>
      <c r="EN211" s="44"/>
      <c r="EO211" s="44"/>
      <c r="EP211" s="44"/>
    </row>
    <row r="212" spans="3:146">
      <c r="C212" s="81"/>
      <c r="D212" s="99"/>
      <c r="E212" s="157"/>
      <c r="F212" s="157"/>
      <c r="G212" s="157"/>
      <c r="J212" s="2">
        <f t="shared" si="5"/>
        <v>0</v>
      </c>
      <c r="N212" s="44" t="str">
        <f t="shared" si="4"/>
        <v>_2018</v>
      </c>
      <c r="CE212" s="212"/>
      <c r="CF212" s="213">
        <f>IF(ISNUMBER(SEARCH($H$2,$CG$3:$CG$3874)),MAX($CF$2:CF211)+1,0)</f>
        <v>0</v>
      </c>
      <c r="CG212" s="212" t="s">
        <v>2983</v>
      </c>
      <c r="CH212" s="212"/>
      <c r="CI212" s="212"/>
      <c r="CJ212" s="213" t="str">
        <f>IFERROR(VLOOKUP(ROWS($CJ$3:CJ212),CF212:$CG$3874,2,0),"")</f>
        <v/>
      </c>
      <c r="CK212" s="212" t="s">
        <v>2984</v>
      </c>
      <c r="CL212" s="212" t="s">
        <v>2985</v>
      </c>
      <c r="CM212" s="78">
        <v>43220</v>
      </c>
      <c r="CN212" s="212" t="s">
        <v>2986</v>
      </c>
      <c r="CO212" s="212" t="s">
        <v>2987</v>
      </c>
      <c r="CP212" s="212" t="s">
        <v>2988</v>
      </c>
      <c r="CQ212" s="212" t="s">
        <v>2989</v>
      </c>
      <c r="CR212" s="212" t="s">
        <v>2990</v>
      </c>
      <c r="CS212" s="44">
        <v>210</v>
      </c>
      <c r="CT212" s="44" t="s">
        <v>2991</v>
      </c>
      <c r="CU212" s="214">
        <v>16219</v>
      </c>
      <c r="CV212" s="212" t="s">
        <v>2992</v>
      </c>
      <c r="CW212" s="212" t="s">
        <v>2993</v>
      </c>
      <c r="CX212" s="44" t="s">
        <v>789</v>
      </c>
      <c r="CY212" s="78">
        <v>43220</v>
      </c>
      <c r="CZ212" s="215" t="s">
        <v>511</v>
      </c>
      <c r="DA212" s="212" t="s">
        <v>512</v>
      </c>
      <c r="DB212" s="44" t="s">
        <v>530</v>
      </c>
      <c r="DC212" s="44" t="s">
        <v>2994</v>
      </c>
      <c r="DD212" s="44" t="s">
        <v>682</v>
      </c>
      <c r="DG212" s="213">
        <f>IF(ISNUMBER(SEARCH($L$2,$DH$3:$DH$3334)),MAX($DG$1:DG210)+1,0)</f>
        <v>0</v>
      </c>
      <c r="DH212" s="212" t="s">
        <v>36665</v>
      </c>
      <c r="DI212" s="212"/>
      <c r="DJ212" s="212"/>
      <c r="DK212" s="213" t="str">
        <f>IFERROR(VLOOKUP(ROWS($DK$3:DK212),DG212:DH3543,2,0),"")</f>
        <v/>
      </c>
      <c r="DL212" s="44">
        <v>210</v>
      </c>
      <c r="DM212" s="44" t="s">
        <v>35962</v>
      </c>
      <c r="DN212" s="44" t="s">
        <v>36662</v>
      </c>
      <c r="DO212" s="212" t="s">
        <v>36663</v>
      </c>
      <c r="DP212" s="212" t="s">
        <v>36664</v>
      </c>
      <c r="DQ212" s="44" t="s">
        <v>36666</v>
      </c>
      <c r="DR212" s="44" t="s">
        <v>36570</v>
      </c>
      <c r="DS212" s="44" t="s">
        <v>35740</v>
      </c>
      <c r="DT212" s="44" t="s">
        <v>35644</v>
      </c>
      <c r="DU212" s="44" t="s">
        <v>36105</v>
      </c>
      <c r="DV212" s="44" t="s">
        <v>35769</v>
      </c>
      <c r="DW212" s="44" t="s">
        <v>35770</v>
      </c>
      <c r="DX212" s="44" t="s">
        <v>35601</v>
      </c>
      <c r="DY212" s="44" t="s">
        <v>35662</v>
      </c>
      <c r="DZ212" s="44" t="s">
        <v>35600</v>
      </c>
      <c r="EA212" s="44" t="s">
        <v>35742</v>
      </c>
      <c r="EB212" s="44" t="s">
        <v>35771</v>
      </c>
      <c r="EC212" s="44" t="s">
        <v>36667</v>
      </c>
      <c r="ED212" s="44" t="s">
        <v>36366</v>
      </c>
      <c r="EE212" s="44" t="s">
        <v>35808</v>
      </c>
      <c r="EF212" s="44" t="s">
        <v>36668</v>
      </c>
      <c r="EG212" s="44"/>
      <c r="EH212" s="44"/>
      <c r="EI212" s="44"/>
      <c r="EJ212" s="44"/>
      <c r="EK212" s="44"/>
      <c r="EL212" s="44"/>
      <c r="EM212" s="44"/>
      <c r="EN212" s="44"/>
      <c r="EO212" s="44"/>
      <c r="EP212" s="44"/>
    </row>
    <row r="213" spans="3:146">
      <c r="C213" s="81"/>
      <c r="D213" s="99"/>
      <c r="E213" s="157"/>
      <c r="F213" s="157"/>
      <c r="G213" s="157"/>
      <c r="J213" s="2">
        <f t="shared" si="5"/>
        <v>0</v>
      </c>
      <c r="N213" s="44" t="str">
        <f t="shared" si="4"/>
        <v>_2018</v>
      </c>
      <c r="CE213" s="212"/>
      <c r="CF213" s="213">
        <f>IF(ISNUMBER(SEARCH($H$2,$CG$3:$CG$3874)),MAX($CF$2:CF212)+1,0)</f>
        <v>0</v>
      </c>
      <c r="CG213" s="212" t="s">
        <v>2995</v>
      </c>
      <c r="CH213" s="212"/>
      <c r="CI213" s="212"/>
      <c r="CJ213" s="213" t="str">
        <f>IFERROR(VLOOKUP(ROWS($CJ$3:CJ213),CF213:$CG$3874,2,0),"")</f>
        <v/>
      </c>
      <c r="CK213" s="212" t="s">
        <v>2996</v>
      </c>
      <c r="CL213" s="212" t="s">
        <v>2997</v>
      </c>
      <c r="CM213" s="78">
        <v>43131</v>
      </c>
      <c r="CN213" s="212" t="s">
        <v>2998</v>
      </c>
      <c r="CO213" s="212" t="s">
        <v>2999</v>
      </c>
      <c r="CP213" s="212" t="s">
        <v>3000</v>
      </c>
      <c r="CQ213" s="212" t="s">
        <v>3001</v>
      </c>
      <c r="CR213" s="212" t="s">
        <v>3002</v>
      </c>
      <c r="CS213" s="44">
        <v>211</v>
      </c>
      <c r="CT213" s="44" t="s">
        <v>3003</v>
      </c>
      <c r="CU213" s="214">
        <v>14099</v>
      </c>
      <c r="CV213" s="212" t="s">
        <v>3004</v>
      </c>
      <c r="CW213" s="212" t="s">
        <v>3005</v>
      </c>
      <c r="CX213" s="44" t="s">
        <v>3006</v>
      </c>
      <c r="CY213" s="78">
        <v>43131</v>
      </c>
      <c r="CZ213" s="215" t="s">
        <v>576</v>
      </c>
      <c r="DA213" s="212" t="s">
        <v>512</v>
      </c>
      <c r="DB213" s="44" t="s">
        <v>641</v>
      </c>
      <c r="DC213" s="44" t="s">
        <v>2838</v>
      </c>
      <c r="DD213" s="44" t="s">
        <v>563</v>
      </c>
      <c r="DG213" s="213">
        <f>IF(ISNUMBER(SEARCH($L$2,$DH$3:$DH$3334)),MAX($DG$1:DG211)+1,0)</f>
        <v>0</v>
      </c>
      <c r="DH213" s="212" t="s">
        <v>36671</v>
      </c>
      <c r="DI213" s="212"/>
      <c r="DJ213" s="212"/>
      <c r="DK213" s="213" t="str">
        <f>IFERROR(VLOOKUP(ROWS($DK$3:DK213),DG213:DH3544,2,0),"")</f>
        <v/>
      </c>
      <c r="DL213" s="44">
        <v>211</v>
      </c>
      <c r="DM213" s="44" t="s">
        <v>35997</v>
      </c>
      <c r="DN213" s="44" t="s">
        <v>35993</v>
      </c>
      <c r="DO213" s="212" t="s">
        <v>36669</v>
      </c>
      <c r="DP213" s="212" t="s">
        <v>36670</v>
      </c>
      <c r="DQ213" s="44" t="s">
        <v>35951</v>
      </c>
      <c r="DR213" s="44" t="s">
        <v>35884</v>
      </c>
      <c r="DS213" s="44" t="s">
        <v>35952</v>
      </c>
      <c r="DT213" s="44"/>
      <c r="DU213" s="44"/>
      <c r="DV213" s="44"/>
      <c r="DW213" s="44"/>
      <c r="DX213" s="44"/>
      <c r="DY213" s="44"/>
      <c r="DZ213" s="44"/>
      <c r="EA213" s="44"/>
      <c r="EB213" s="44"/>
      <c r="EC213" s="44"/>
      <c r="ED213" s="44"/>
      <c r="EE213" s="44"/>
      <c r="EF213" s="44"/>
      <c r="EG213" s="44"/>
      <c r="EH213" s="44"/>
      <c r="EI213" s="44"/>
      <c r="EJ213" s="44"/>
      <c r="EK213" s="44"/>
      <c r="EL213" s="44"/>
      <c r="EM213" s="44"/>
      <c r="EN213" s="44"/>
      <c r="EO213" s="44"/>
      <c r="EP213" s="44"/>
    </row>
    <row r="214" spans="3:146">
      <c r="C214" s="81"/>
      <c r="D214" s="99"/>
      <c r="E214" s="157"/>
      <c r="F214" s="157"/>
      <c r="G214" s="157"/>
      <c r="J214" s="2">
        <f t="shared" si="5"/>
        <v>0</v>
      </c>
      <c r="N214" s="44" t="str">
        <f t="shared" si="4"/>
        <v>_2018</v>
      </c>
      <c r="CE214" s="212"/>
      <c r="CF214" s="213">
        <f>IF(ISNUMBER(SEARCH($H$2,$CG$3:$CG$3874)),MAX($CF$2:CF213)+1,0)</f>
        <v>0</v>
      </c>
      <c r="CG214" s="212" t="s">
        <v>3007</v>
      </c>
      <c r="CH214" s="212"/>
      <c r="CI214" s="212"/>
      <c r="CJ214" s="213" t="str">
        <f>IFERROR(VLOOKUP(ROWS($CJ$3:CJ214),CF214:$CG$3874,2,0),"")</f>
        <v/>
      </c>
      <c r="CK214" s="212" t="s">
        <v>3008</v>
      </c>
      <c r="CL214" s="212" t="s">
        <v>3009</v>
      </c>
      <c r="CM214" s="78">
        <v>43465</v>
      </c>
      <c r="CN214" s="212" t="s">
        <v>3010</v>
      </c>
      <c r="CO214" s="212" t="s">
        <v>3011</v>
      </c>
      <c r="CP214" s="212" t="s">
        <v>3012</v>
      </c>
      <c r="CQ214" s="212" t="s">
        <v>3013</v>
      </c>
      <c r="CR214" s="212" t="s">
        <v>3014</v>
      </c>
      <c r="CS214" s="44">
        <v>212</v>
      </c>
      <c r="CT214" s="44" t="s">
        <v>3015</v>
      </c>
      <c r="CU214" s="214">
        <v>15108</v>
      </c>
      <c r="CV214" s="212" t="s">
        <v>3016</v>
      </c>
      <c r="CW214" s="212" t="s">
        <v>1130</v>
      </c>
      <c r="CX214" s="44" t="s">
        <v>1131</v>
      </c>
      <c r="CY214" s="78">
        <v>43465</v>
      </c>
      <c r="CZ214" s="215" t="s">
        <v>601</v>
      </c>
      <c r="DA214" s="212" t="s">
        <v>529</v>
      </c>
      <c r="DB214" s="44" t="s">
        <v>802</v>
      </c>
      <c r="DC214" s="44" t="s">
        <v>750</v>
      </c>
      <c r="DD214" s="44" t="s">
        <v>532</v>
      </c>
      <c r="DG214" s="213">
        <f>IF(ISNUMBER(SEARCH($L$2,$DH$3:$DH$3334)),MAX($DG$1:DG212)+1,0)</f>
        <v>0</v>
      </c>
      <c r="DH214" s="212" t="s">
        <v>36673</v>
      </c>
      <c r="DI214" s="212"/>
      <c r="DJ214" s="212"/>
      <c r="DK214" s="213" t="str">
        <f>IFERROR(VLOOKUP(ROWS($DK$3:DK214),DG214:DH3545,2,0),"")</f>
        <v/>
      </c>
      <c r="DL214" s="44">
        <v>212</v>
      </c>
      <c r="DM214" s="44" t="s">
        <v>35997</v>
      </c>
      <c r="DN214" s="44" t="s">
        <v>35993</v>
      </c>
      <c r="DO214" s="212" t="s">
        <v>36669</v>
      </c>
      <c r="DP214" s="212" t="s">
        <v>36672</v>
      </c>
      <c r="DQ214" s="44" t="s">
        <v>35951</v>
      </c>
      <c r="DR214" s="44" t="s">
        <v>35884</v>
      </c>
      <c r="DS214" s="44" t="s">
        <v>35952</v>
      </c>
      <c r="DT214" s="44"/>
      <c r="DU214" s="44"/>
      <c r="DV214" s="44"/>
      <c r="DW214" s="44"/>
      <c r="DX214" s="44"/>
      <c r="DY214" s="44"/>
      <c r="DZ214" s="44"/>
      <c r="EA214" s="44"/>
      <c r="EB214" s="44"/>
      <c r="EC214" s="44"/>
      <c r="ED214" s="44"/>
      <c r="EE214" s="44"/>
      <c r="EF214" s="44"/>
      <c r="EG214" s="44"/>
      <c r="EH214" s="44"/>
      <c r="EI214" s="44"/>
      <c r="EJ214" s="44"/>
      <c r="EK214" s="44"/>
      <c r="EL214" s="44"/>
      <c r="EM214" s="44"/>
      <c r="EN214" s="44"/>
      <c r="EO214" s="44"/>
      <c r="EP214" s="44"/>
    </row>
    <row r="215" spans="3:146">
      <c r="C215" s="81"/>
      <c r="D215" s="99"/>
      <c r="E215" s="157"/>
      <c r="F215" s="157"/>
      <c r="G215" s="157"/>
      <c r="J215" s="2">
        <f t="shared" si="5"/>
        <v>0</v>
      </c>
      <c r="N215" s="44" t="str">
        <f t="shared" si="4"/>
        <v>_2018</v>
      </c>
      <c r="CE215" s="212"/>
      <c r="CF215" s="213">
        <f>IF(ISNUMBER(SEARCH($H$2,$CG$3:$CG$3874)),MAX($CF$2:CF214)+1,0)</f>
        <v>0</v>
      </c>
      <c r="CG215" s="212" t="s">
        <v>3017</v>
      </c>
      <c r="CH215" s="212"/>
      <c r="CI215" s="212"/>
      <c r="CJ215" s="213" t="str">
        <f>IFERROR(VLOOKUP(ROWS($CJ$3:CJ215),CF215:$CG$3874,2,0),"")</f>
        <v/>
      </c>
      <c r="CK215" s="212" t="s">
        <v>3018</v>
      </c>
      <c r="CL215" s="212" t="s">
        <v>3019</v>
      </c>
      <c r="CM215" s="78">
        <v>44804</v>
      </c>
      <c r="CN215" s="212" t="s">
        <v>3020</v>
      </c>
      <c r="CO215" s="212" t="s">
        <v>3021</v>
      </c>
      <c r="CP215" s="212" t="s">
        <v>3022</v>
      </c>
      <c r="CQ215" s="212" t="s">
        <v>3023</v>
      </c>
      <c r="CR215" s="212" t="s">
        <v>3024</v>
      </c>
      <c r="CS215" s="44">
        <v>213</v>
      </c>
      <c r="CT215" s="44" t="s">
        <v>3025</v>
      </c>
      <c r="CU215" s="214">
        <v>12100</v>
      </c>
      <c r="CV215" s="212" t="s">
        <v>3026</v>
      </c>
      <c r="CW215" s="212" t="s">
        <v>3027</v>
      </c>
      <c r="CX215" s="44" t="s">
        <v>1513</v>
      </c>
      <c r="CY215" s="78">
        <v>44804</v>
      </c>
      <c r="CZ215" s="215" t="s">
        <v>763</v>
      </c>
      <c r="DA215" s="212" t="s">
        <v>529</v>
      </c>
      <c r="DB215" s="44" t="s">
        <v>511</v>
      </c>
      <c r="DC215" s="44" t="s">
        <v>2023</v>
      </c>
      <c r="DD215" s="44" t="s">
        <v>532</v>
      </c>
      <c r="DG215" s="213">
        <f>IF(ISNUMBER(SEARCH($L$2,$DH$3:$DH$3334)),MAX($DG$1:DG213)+1,0)</f>
        <v>0</v>
      </c>
      <c r="DH215" s="212" t="s">
        <v>36678</v>
      </c>
      <c r="DI215" s="212"/>
      <c r="DJ215" s="212"/>
      <c r="DK215" s="213" t="str">
        <f>IFERROR(VLOOKUP(ROWS($DK$3:DK215),DG215:DH3546,2,0),"")</f>
        <v/>
      </c>
      <c r="DL215" s="44">
        <v>213</v>
      </c>
      <c r="DM215" s="44" t="s">
        <v>36674</v>
      </c>
      <c r="DN215" s="44" t="s">
        <v>36675</v>
      </c>
      <c r="DO215" s="212" t="s">
        <v>36676</v>
      </c>
      <c r="DP215" s="212" t="s">
        <v>36677</v>
      </c>
      <c r="DQ215" s="44" t="s">
        <v>36679</v>
      </c>
      <c r="DR215" s="44" t="s">
        <v>35895</v>
      </c>
      <c r="DS215" s="44" t="s">
        <v>36619</v>
      </c>
      <c r="DT215" s="44"/>
      <c r="DU215" s="44"/>
      <c r="DV215" s="44"/>
      <c r="DW215" s="44"/>
      <c r="DX215" s="44"/>
      <c r="DY215" s="44"/>
      <c r="DZ215" s="44"/>
      <c r="EA215" s="44"/>
      <c r="EB215" s="44"/>
      <c r="EC215" s="44"/>
      <c r="ED215" s="44"/>
      <c r="EE215" s="44"/>
      <c r="EF215" s="44"/>
      <c r="EG215" s="44"/>
      <c r="EH215" s="44"/>
      <c r="EI215" s="44"/>
      <c r="EJ215" s="44"/>
      <c r="EK215" s="44"/>
      <c r="EL215" s="44"/>
      <c r="EM215" s="44"/>
      <c r="EN215" s="44"/>
      <c r="EO215" s="44"/>
      <c r="EP215" s="44"/>
    </row>
    <row r="216" spans="3:146">
      <c r="C216" s="81"/>
      <c r="D216" s="99"/>
      <c r="E216" s="157"/>
      <c r="F216" s="157"/>
      <c r="G216" s="157"/>
      <c r="J216" s="2">
        <f t="shared" si="5"/>
        <v>0</v>
      </c>
      <c r="N216" s="44" t="str">
        <f t="shared" si="4"/>
        <v>_2018</v>
      </c>
      <c r="CE216" s="212"/>
      <c r="CF216" s="213">
        <f>IF(ISNUMBER(SEARCH($H$2,$CG$3:$CG$3874)),MAX($CF$2:CF215)+1,0)</f>
        <v>0</v>
      </c>
      <c r="CG216" s="212" t="s">
        <v>3028</v>
      </c>
      <c r="CH216" s="212"/>
      <c r="CI216" s="212"/>
      <c r="CJ216" s="213" t="str">
        <f>IFERROR(VLOOKUP(ROWS($CJ$3:CJ216),CF216:$CG$3874,2,0),"")</f>
        <v/>
      </c>
      <c r="CK216" s="212" t="s">
        <v>3029</v>
      </c>
      <c r="CL216" s="212" t="s">
        <v>3030</v>
      </c>
      <c r="CM216" s="78">
        <v>44012</v>
      </c>
      <c r="CN216" s="212" t="s">
        <v>3031</v>
      </c>
      <c r="CO216" s="212" t="s">
        <v>3032</v>
      </c>
      <c r="CP216" s="212" t="s">
        <v>3033</v>
      </c>
      <c r="CQ216" s="212" t="s">
        <v>3034</v>
      </c>
      <c r="CR216" s="212" t="s">
        <v>3035</v>
      </c>
      <c r="CS216" s="44">
        <v>214</v>
      </c>
      <c r="CT216" s="44" t="s">
        <v>3036</v>
      </c>
      <c r="CU216" s="214">
        <v>10946</v>
      </c>
      <c r="CV216" s="212" t="s">
        <v>3037</v>
      </c>
      <c r="CW216" s="212" t="s">
        <v>3038</v>
      </c>
      <c r="CX216" s="44" t="s">
        <v>2814</v>
      </c>
      <c r="CY216" s="78">
        <v>44012</v>
      </c>
      <c r="CZ216" s="215" t="s">
        <v>640</v>
      </c>
      <c r="DA216" s="212" t="s">
        <v>512</v>
      </c>
      <c r="DB216" s="44" t="s">
        <v>802</v>
      </c>
      <c r="DC216" s="44" t="s">
        <v>3039</v>
      </c>
      <c r="DD216" s="44" t="s">
        <v>532</v>
      </c>
      <c r="DG216" s="213">
        <f>IF(ISNUMBER(SEARCH($L$2,$DH$3:$DH$3334)),MAX($DG$1:DG214)+1,0)</f>
        <v>0</v>
      </c>
      <c r="DH216" s="212" t="s">
        <v>36682</v>
      </c>
      <c r="DI216" s="212"/>
      <c r="DJ216" s="212"/>
      <c r="DK216" s="213" t="str">
        <f>IFERROR(VLOOKUP(ROWS($DK$3:DK216),DG216:DH3547,2,0),"")</f>
        <v/>
      </c>
      <c r="DL216" s="44">
        <v>214</v>
      </c>
      <c r="DM216" s="44" t="s">
        <v>36656</v>
      </c>
      <c r="DN216" s="44" t="s">
        <v>36657</v>
      </c>
      <c r="DO216" s="212" t="s">
        <v>36680</v>
      </c>
      <c r="DP216" s="212" t="s">
        <v>36681</v>
      </c>
      <c r="DQ216" s="44" t="s">
        <v>36683</v>
      </c>
      <c r="DR216" s="44" t="s">
        <v>36684</v>
      </c>
      <c r="DS216" s="44" t="s">
        <v>35600</v>
      </c>
      <c r="DT216" s="44" t="s">
        <v>35601</v>
      </c>
      <c r="DU216" s="44" t="s">
        <v>35854</v>
      </c>
      <c r="DV216" s="44" t="s">
        <v>35855</v>
      </c>
      <c r="DW216" s="44" t="s">
        <v>35856</v>
      </c>
      <c r="DX216" s="44" t="s">
        <v>35857</v>
      </c>
      <c r="DY216" s="44" t="s">
        <v>35807</v>
      </c>
      <c r="DZ216" s="44"/>
      <c r="EA216" s="44"/>
      <c r="EB216" s="44"/>
      <c r="EC216" s="44"/>
      <c r="ED216" s="44"/>
      <c r="EE216" s="44"/>
      <c r="EF216" s="44"/>
      <c r="EG216" s="44"/>
      <c r="EH216" s="44"/>
      <c r="EI216" s="44"/>
      <c r="EJ216" s="44"/>
      <c r="EK216" s="44"/>
      <c r="EL216" s="44"/>
      <c r="EM216" s="44"/>
      <c r="EN216" s="44"/>
      <c r="EO216" s="44"/>
      <c r="EP216" s="44"/>
    </row>
    <row r="217" spans="3:146">
      <c r="C217" s="81"/>
      <c r="D217" s="99"/>
      <c r="E217" s="157"/>
      <c r="F217" s="157"/>
      <c r="G217" s="157"/>
      <c r="J217" s="2">
        <f t="shared" si="5"/>
        <v>0</v>
      </c>
      <c r="N217" s="44" t="str">
        <f t="shared" si="4"/>
        <v>_2018</v>
      </c>
      <c r="CE217" s="212"/>
      <c r="CF217" s="213">
        <f>IF(ISNUMBER(SEARCH($H$2,$CG$3:$CG$3874)),MAX($CF$2:CF216)+1,0)</f>
        <v>0</v>
      </c>
      <c r="CG217" s="212" t="s">
        <v>3040</v>
      </c>
      <c r="CH217" s="212"/>
      <c r="CI217" s="212"/>
      <c r="CJ217" s="213" t="str">
        <f>IFERROR(VLOOKUP(ROWS($CJ$3:CJ217),CF217:$CG$3874,2,0),"")</f>
        <v/>
      </c>
      <c r="CK217" s="212" t="s">
        <v>3041</v>
      </c>
      <c r="CL217" s="212" t="s">
        <v>3042</v>
      </c>
      <c r="CM217" s="78">
        <v>43585</v>
      </c>
      <c r="CN217" s="212" t="s">
        <v>3043</v>
      </c>
      <c r="CO217" s="212" t="s">
        <v>3044</v>
      </c>
      <c r="CP217" s="212" t="s">
        <v>3045</v>
      </c>
      <c r="CQ217" s="212" t="s">
        <v>3046</v>
      </c>
      <c r="CR217" s="212" t="s">
        <v>3047</v>
      </c>
      <c r="CS217" s="44">
        <v>215</v>
      </c>
      <c r="CT217" s="44" t="s">
        <v>3048</v>
      </c>
      <c r="CU217" s="214">
        <v>15283</v>
      </c>
      <c r="CV217" s="212" t="s">
        <v>3049</v>
      </c>
      <c r="CW217" s="212" t="s">
        <v>559</v>
      </c>
      <c r="CX217" s="44" t="s">
        <v>1347</v>
      </c>
      <c r="CY217" s="78">
        <v>43585</v>
      </c>
      <c r="CZ217" s="215" t="s">
        <v>1313</v>
      </c>
      <c r="DA217" s="212" t="s">
        <v>561</v>
      </c>
      <c r="DB217" s="44" t="s">
        <v>530</v>
      </c>
      <c r="DC217" s="44" t="s">
        <v>588</v>
      </c>
      <c r="DD217" s="44" t="s">
        <v>532</v>
      </c>
      <c r="DG217" s="213">
        <f>IF(ISNUMBER(SEARCH($L$2,$DH$3:$DH$3334)),MAX($DG$1:DG215)+1,0)</f>
        <v>0</v>
      </c>
      <c r="DH217" s="212" t="s">
        <v>36687</v>
      </c>
      <c r="DI217" s="212"/>
      <c r="DJ217" s="212"/>
      <c r="DK217" s="213" t="str">
        <f>IFERROR(VLOOKUP(ROWS($DK$3:DK217),DG217:DH3548,2,0),"")</f>
        <v/>
      </c>
      <c r="DL217" s="44">
        <v>215</v>
      </c>
      <c r="DM217" s="44" t="s">
        <v>35841</v>
      </c>
      <c r="DN217" s="44" t="s">
        <v>35887</v>
      </c>
      <c r="DO217" s="212" t="s">
        <v>36685</v>
      </c>
      <c r="DP217" s="212" t="s">
        <v>36686</v>
      </c>
      <c r="DQ217" s="44" t="s">
        <v>35581</v>
      </c>
      <c r="DR217" s="44" t="s">
        <v>35581</v>
      </c>
      <c r="DS217" s="44"/>
      <c r="DT217" s="44"/>
      <c r="DU217" s="44"/>
      <c r="DV217" s="44"/>
      <c r="DW217" s="44"/>
      <c r="DX217" s="44"/>
      <c r="DY217" s="44"/>
      <c r="DZ217" s="44"/>
      <c r="EA217" s="44"/>
      <c r="EB217" s="44"/>
      <c r="EC217" s="44"/>
      <c r="ED217" s="44"/>
      <c r="EE217" s="44"/>
      <c r="EF217" s="44"/>
      <c r="EG217" s="44"/>
      <c r="EH217" s="44"/>
      <c r="EI217" s="44"/>
      <c r="EJ217" s="44"/>
      <c r="EK217" s="44"/>
      <c r="EL217" s="44"/>
      <c r="EM217" s="44"/>
      <c r="EN217" s="44"/>
      <c r="EO217" s="44"/>
      <c r="EP217" s="44"/>
    </row>
    <row r="218" spans="3:146">
      <c r="C218" s="81"/>
      <c r="D218" s="99"/>
      <c r="E218" s="157"/>
      <c r="F218" s="157"/>
      <c r="G218" s="157"/>
      <c r="J218" s="2">
        <f t="shared" si="5"/>
        <v>0</v>
      </c>
      <c r="N218" s="44" t="str">
        <f t="shared" si="4"/>
        <v>_2018</v>
      </c>
      <c r="CE218" s="212"/>
      <c r="CF218" s="213">
        <f>IF(ISNUMBER(SEARCH($H$2,$CG$3:$CG$3874)),MAX($CF$2:CF217)+1,0)</f>
        <v>0</v>
      </c>
      <c r="CG218" s="212" t="s">
        <v>3050</v>
      </c>
      <c r="CH218" s="212"/>
      <c r="CI218" s="212"/>
      <c r="CJ218" s="213" t="str">
        <f>IFERROR(VLOOKUP(ROWS($CJ$3:CJ218),CF218:$CG$3874,2,0),"")</f>
        <v/>
      </c>
      <c r="CK218" s="212" t="s">
        <v>3051</v>
      </c>
      <c r="CL218" s="212" t="s">
        <v>3052</v>
      </c>
      <c r="CM218" s="78">
        <v>43585</v>
      </c>
      <c r="CN218" s="212" t="s">
        <v>3053</v>
      </c>
      <c r="CO218" s="212" t="s">
        <v>3054</v>
      </c>
      <c r="CP218" s="212" t="s">
        <v>3055</v>
      </c>
      <c r="CQ218" s="212" t="s">
        <v>3056</v>
      </c>
      <c r="CR218" s="212" t="s">
        <v>3057</v>
      </c>
      <c r="CS218" s="44">
        <v>216</v>
      </c>
      <c r="CT218" s="44" t="s">
        <v>3058</v>
      </c>
      <c r="CU218" s="214">
        <v>16569</v>
      </c>
      <c r="CV218" s="212" t="s">
        <v>3059</v>
      </c>
      <c r="CW218" s="212" t="s">
        <v>3060</v>
      </c>
      <c r="CX218" s="44" t="s">
        <v>721</v>
      </c>
      <c r="CY218" s="78">
        <v>43585</v>
      </c>
      <c r="CZ218" s="215" t="s">
        <v>511</v>
      </c>
      <c r="DA218" s="212" t="s">
        <v>529</v>
      </c>
      <c r="DB218" s="44" t="s">
        <v>641</v>
      </c>
      <c r="DC218" s="44" t="s">
        <v>642</v>
      </c>
      <c r="DD218" s="44" t="s">
        <v>563</v>
      </c>
      <c r="DG218" s="213">
        <f>IF(ISNUMBER(SEARCH($L$2,$DH$3:$DH$3334)),MAX($DG$1:DG216)+1,0)</f>
        <v>0</v>
      </c>
      <c r="DH218" s="212" t="s">
        <v>36691</v>
      </c>
      <c r="DI218" s="212"/>
      <c r="DJ218" s="212"/>
      <c r="DK218" s="213" t="str">
        <f>IFERROR(VLOOKUP(ROWS($DK$3:DK218),DG218:DH3549,2,0),"")</f>
        <v/>
      </c>
      <c r="DL218" s="44">
        <v>216</v>
      </c>
      <c r="DM218" s="44" t="s">
        <v>35841</v>
      </c>
      <c r="DN218" s="44" t="s">
        <v>36688</v>
      </c>
      <c r="DO218" s="212" t="s">
        <v>36689</v>
      </c>
      <c r="DP218" s="212" t="s">
        <v>36690</v>
      </c>
      <c r="DQ218" s="44" t="s">
        <v>35895</v>
      </c>
      <c r="DR218" s="44" t="s">
        <v>35895</v>
      </c>
      <c r="DS218" s="44"/>
      <c r="DT218" s="44"/>
      <c r="DU218" s="44"/>
      <c r="DV218" s="44"/>
      <c r="DW218" s="44"/>
      <c r="DX218" s="44"/>
      <c r="DY218" s="44"/>
      <c r="DZ218" s="44"/>
      <c r="EA218" s="44"/>
      <c r="EB218" s="44"/>
      <c r="EC218" s="44"/>
      <c r="ED218" s="44"/>
      <c r="EE218" s="44"/>
      <c r="EF218" s="44"/>
      <c r="EG218" s="44"/>
      <c r="EH218" s="44"/>
      <c r="EI218" s="44"/>
      <c r="EJ218" s="44"/>
      <c r="EK218" s="44"/>
      <c r="EL218" s="44"/>
      <c r="EM218" s="44"/>
      <c r="EN218" s="44"/>
      <c r="EO218" s="44"/>
      <c r="EP218" s="44"/>
    </row>
    <row r="219" spans="3:146">
      <c r="C219" s="81"/>
      <c r="D219" s="99"/>
      <c r="E219" s="157"/>
      <c r="F219" s="157"/>
      <c r="G219" s="157"/>
      <c r="J219" s="2">
        <f t="shared" si="5"/>
        <v>0</v>
      </c>
      <c r="N219" s="44" t="str">
        <f t="shared" si="4"/>
        <v>_2018</v>
      </c>
      <c r="CE219" s="212"/>
      <c r="CF219" s="213">
        <f>IF(ISNUMBER(SEARCH($H$2,$CG$3:$CG$3874)),MAX($CF$2:CF218)+1,0)</f>
        <v>0</v>
      </c>
      <c r="CG219" s="212" t="s">
        <v>3061</v>
      </c>
      <c r="CH219" s="212"/>
      <c r="CI219" s="212"/>
      <c r="CJ219" s="213" t="str">
        <f>IFERROR(VLOOKUP(ROWS($CJ$3:CJ219),CF219:$CG$3874,2,0),"")</f>
        <v/>
      </c>
      <c r="CK219" s="212" t="s">
        <v>3062</v>
      </c>
      <c r="CL219" s="212" t="s">
        <v>3063</v>
      </c>
      <c r="CM219" s="78">
        <v>43131</v>
      </c>
      <c r="CN219" s="212" t="s">
        <v>3064</v>
      </c>
      <c r="CO219" s="212" t="s">
        <v>3065</v>
      </c>
      <c r="CP219" s="212" t="s">
        <v>3066</v>
      </c>
      <c r="CQ219" s="212" t="s">
        <v>3067</v>
      </c>
      <c r="CR219" s="212" t="s">
        <v>3068</v>
      </c>
      <c r="CS219" s="44">
        <v>217</v>
      </c>
      <c r="CT219" s="44" t="s">
        <v>3069</v>
      </c>
      <c r="CU219" s="214">
        <v>15188</v>
      </c>
      <c r="CV219" s="212" t="s">
        <v>3070</v>
      </c>
      <c r="CW219" s="212" t="s">
        <v>3071</v>
      </c>
      <c r="CX219" s="44" t="s">
        <v>3072</v>
      </c>
      <c r="CY219" s="78">
        <v>43131</v>
      </c>
      <c r="CZ219" s="215" t="s">
        <v>601</v>
      </c>
      <c r="DA219" s="212" t="s">
        <v>512</v>
      </c>
      <c r="DB219" s="44" t="s">
        <v>655</v>
      </c>
      <c r="DC219" s="44" t="s">
        <v>3073</v>
      </c>
      <c r="DD219" s="44" t="s">
        <v>532</v>
      </c>
      <c r="DG219" s="213">
        <f>IF(ISNUMBER(SEARCH($L$2,$DH$3:$DH$3334)),MAX($DG$1:DG217)+1,0)</f>
        <v>0</v>
      </c>
      <c r="DH219" s="212" t="s">
        <v>36695</v>
      </c>
      <c r="DI219" s="212"/>
      <c r="DJ219" s="212"/>
      <c r="DK219" s="213" t="str">
        <f>IFERROR(VLOOKUP(ROWS($DK$3:DK219),DG219:DH3550,2,0),"")</f>
        <v/>
      </c>
      <c r="DL219" s="44">
        <v>217</v>
      </c>
      <c r="DM219" s="44" t="s">
        <v>35962</v>
      </c>
      <c r="DN219" s="44" t="s">
        <v>36692</v>
      </c>
      <c r="DO219" s="212" t="s">
        <v>36693</v>
      </c>
      <c r="DP219" s="212" t="s">
        <v>36694</v>
      </c>
      <c r="DQ219" s="44" t="s">
        <v>36296</v>
      </c>
      <c r="DR219" s="44" t="s">
        <v>36296</v>
      </c>
      <c r="DS219" s="44"/>
      <c r="DT219" s="44"/>
      <c r="DU219" s="44"/>
      <c r="DV219" s="44"/>
      <c r="DW219" s="44"/>
      <c r="DX219" s="44"/>
      <c r="DY219" s="44"/>
      <c r="DZ219" s="44"/>
      <c r="EA219" s="44"/>
      <c r="EB219" s="44"/>
      <c r="EC219" s="44"/>
      <c r="ED219" s="44"/>
      <c r="EE219" s="44"/>
      <c r="EF219" s="44"/>
      <c r="EG219" s="44"/>
      <c r="EH219" s="44"/>
      <c r="EI219" s="44"/>
      <c r="EJ219" s="44"/>
      <c r="EK219" s="44"/>
      <c r="EL219" s="44"/>
      <c r="EM219" s="44"/>
      <c r="EN219" s="44"/>
      <c r="EO219" s="44"/>
      <c r="EP219" s="44"/>
    </row>
    <row r="220" spans="3:146">
      <c r="C220" s="81"/>
      <c r="D220" s="99"/>
      <c r="E220" s="157"/>
      <c r="F220" s="157"/>
      <c r="G220" s="157"/>
      <c r="J220" s="2">
        <f t="shared" si="5"/>
        <v>0</v>
      </c>
      <c r="N220" s="44" t="str">
        <f t="shared" si="4"/>
        <v>_2018</v>
      </c>
      <c r="CE220" s="212"/>
      <c r="CF220" s="213">
        <f>IF(ISNUMBER(SEARCH($H$2,$CG$3:$CG$3874)),MAX($CF$2:CF219)+1,0)</f>
        <v>0</v>
      </c>
      <c r="CG220" s="212" t="s">
        <v>3074</v>
      </c>
      <c r="CH220" s="212"/>
      <c r="CI220" s="212"/>
      <c r="CJ220" s="213" t="str">
        <f>IFERROR(VLOOKUP(ROWS($CJ$3:CJ220),CF220:$CG$3874,2,0),"")</f>
        <v/>
      </c>
      <c r="CK220" s="212" t="s">
        <v>3075</v>
      </c>
      <c r="CL220" s="212" t="s">
        <v>3076</v>
      </c>
      <c r="CM220" s="78">
        <v>42916</v>
      </c>
      <c r="CN220" s="212" t="s">
        <v>3077</v>
      </c>
      <c r="CO220" s="212" t="s">
        <v>3078</v>
      </c>
      <c r="CP220" s="212" t="s">
        <v>3079</v>
      </c>
      <c r="CQ220" s="212" t="s">
        <v>3080</v>
      </c>
      <c r="CR220" s="212" t="s">
        <v>3081</v>
      </c>
      <c r="CS220" s="44">
        <v>218</v>
      </c>
      <c r="CT220" s="44" t="s">
        <v>3082</v>
      </c>
      <c r="CU220" s="214">
        <v>14875</v>
      </c>
      <c r="CV220" s="212" t="s">
        <v>3083</v>
      </c>
      <c r="CW220" s="212" t="s">
        <v>3084</v>
      </c>
      <c r="CX220" s="44" t="s">
        <v>1831</v>
      </c>
      <c r="CY220" s="78">
        <v>42916</v>
      </c>
      <c r="CZ220" s="215" t="s">
        <v>640</v>
      </c>
      <c r="DA220" s="212" t="s">
        <v>625</v>
      </c>
      <c r="DB220" s="44" t="s">
        <v>919</v>
      </c>
      <c r="DC220" s="44" t="s">
        <v>3085</v>
      </c>
      <c r="DD220" s="44" t="s">
        <v>532</v>
      </c>
      <c r="DG220" s="213">
        <f>IF(ISNUMBER(SEARCH($L$2,$DH$3:$DH$3334)),MAX($DG$1:DG218)+1,0)</f>
        <v>0</v>
      </c>
      <c r="DH220" s="212" t="s">
        <v>36699</v>
      </c>
      <c r="DI220" s="212"/>
      <c r="DJ220" s="212"/>
      <c r="DK220" s="213" t="str">
        <f>IFERROR(VLOOKUP(ROWS($DK$3:DK220),DG220:DH3551,2,0),"")</f>
        <v/>
      </c>
      <c r="DL220" s="44">
        <v>218</v>
      </c>
      <c r="DM220" s="44" t="s">
        <v>35818</v>
      </c>
      <c r="DN220" s="44" t="s">
        <v>36696</v>
      </c>
      <c r="DO220" s="212" t="s">
        <v>36697</v>
      </c>
      <c r="DP220" s="212" t="s">
        <v>36698</v>
      </c>
      <c r="DQ220" s="44" t="s">
        <v>36700</v>
      </c>
      <c r="DR220" s="44" t="s">
        <v>36312</v>
      </c>
      <c r="DS220" s="44" t="s">
        <v>35762</v>
      </c>
      <c r="DT220" s="44" t="s">
        <v>35659</v>
      </c>
      <c r="DU220" s="44" t="s">
        <v>36701</v>
      </c>
      <c r="DV220" s="44" t="s">
        <v>35663</v>
      </c>
      <c r="DW220" s="44" t="s">
        <v>36277</v>
      </c>
      <c r="DX220" s="44" t="s">
        <v>36702</v>
      </c>
      <c r="DY220" s="44" t="s">
        <v>35982</v>
      </c>
      <c r="DZ220" s="44"/>
      <c r="EA220" s="44"/>
      <c r="EB220" s="44"/>
      <c r="EC220" s="44"/>
      <c r="ED220" s="44"/>
      <c r="EE220" s="44"/>
      <c r="EF220" s="44"/>
      <c r="EG220" s="44"/>
      <c r="EH220" s="44"/>
      <c r="EI220" s="44"/>
      <c r="EJ220" s="44"/>
      <c r="EK220" s="44"/>
      <c r="EL220" s="44"/>
      <c r="EM220" s="44"/>
      <c r="EN220" s="44"/>
      <c r="EO220" s="44"/>
      <c r="EP220" s="44"/>
    </row>
    <row r="221" spans="3:146">
      <c r="C221" s="81"/>
      <c r="D221" s="99"/>
      <c r="E221" s="157"/>
      <c r="F221" s="157"/>
      <c r="G221" s="157"/>
      <c r="J221" s="2">
        <f t="shared" si="5"/>
        <v>0</v>
      </c>
      <c r="N221" s="44" t="str">
        <f t="shared" si="4"/>
        <v>_2018</v>
      </c>
      <c r="CE221" s="212"/>
      <c r="CF221" s="213">
        <f>IF(ISNUMBER(SEARCH($H$2,$CG$3:$CG$3874)),MAX($CF$2:CF220)+1,0)</f>
        <v>0</v>
      </c>
      <c r="CG221" s="212" t="s">
        <v>3086</v>
      </c>
      <c r="CH221" s="212"/>
      <c r="CI221" s="212"/>
      <c r="CJ221" s="213" t="str">
        <f>IFERROR(VLOOKUP(ROWS($CJ$3:CJ221),CF221:$CG$3874,2,0),"")</f>
        <v/>
      </c>
      <c r="CK221" s="212" t="s">
        <v>3087</v>
      </c>
      <c r="CL221" s="212" t="s">
        <v>3088</v>
      </c>
      <c r="CM221" s="78">
        <v>44196</v>
      </c>
      <c r="CN221" s="212" t="s">
        <v>3089</v>
      </c>
      <c r="CO221" s="212" t="s">
        <v>3090</v>
      </c>
      <c r="CP221" s="212" t="s">
        <v>3091</v>
      </c>
      <c r="CQ221" s="212" t="s">
        <v>3092</v>
      </c>
      <c r="CR221" s="212" t="s">
        <v>3093</v>
      </c>
      <c r="CS221" s="44">
        <v>219</v>
      </c>
      <c r="CT221" s="44" t="s">
        <v>3094</v>
      </c>
      <c r="CU221" s="214">
        <v>2863</v>
      </c>
      <c r="CV221" s="212" t="s">
        <v>3095</v>
      </c>
      <c r="CW221" s="212" t="s">
        <v>1535</v>
      </c>
      <c r="CX221" s="44" t="s">
        <v>1831</v>
      </c>
      <c r="CY221" s="78">
        <v>44196</v>
      </c>
      <c r="CZ221" s="215" t="s">
        <v>545</v>
      </c>
      <c r="DA221" s="212" t="s">
        <v>529</v>
      </c>
      <c r="DB221" s="44" t="s">
        <v>530</v>
      </c>
      <c r="DC221" s="44" t="s">
        <v>986</v>
      </c>
      <c r="DD221" s="44" t="s">
        <v>532</v>
      </c>
      <c r="DG221" s="213">
        <f>IF(ISNUMBER(SEARCH($L$2,$DH$3:$DH$3334)),MAX($DG$1:DG219)+1,0)</f>
        <v>0</v>
      </c>
      <c r="DH221" s="212" t="s">
        <v>36705</v>
      </c>
      <c r="DI221" s="212"/>
      <c r="DJ221" s="212"/>
      <c r="DK221" s="213" t="str">
        <f>IFERROR(VLOOKUP(ROWS($DK$3:DK221),DG221:DH3552,2,0),"")</f>
        <v/>
      </c>
      <c r="DL221" s="44">
        <v>219</v>
      </c>
      <c r="DM221" s="44" t="s">
        <v>35962</v>
      </c>
      <c r="DN221" s="44" t="s">
        <v>36608</v>
      </c>
      <c r="DO221" s="212" t="s">
        <v>36703</v>
      </c>
      <c r="DP221" s="212" t="s">
        <v>36704</v>
      </c>
      <c r="DQ221" s="44" t="s">
        <v>35717</v>
      </c>
      <c r="DR221" s="44" t="s">
        <v>35717</v>
      </c>
      <c r="DS221" s="44"/>
      <c r="DT221" s="44"/>
      <c r="DU221" s="44"/>
      <c r="DV221" s="44"/>
      <c r="DW221" s="44"/>
      <c r="DX221" s="44"/>
      <c r="DY221" s="44"/>
      <c r="DZ221" s="44"/>
      <c r="EA221" s="44"/>
      <c r="EB221" s="44"/>
      <c r="EC221" s="44"/>
      <c r="ED221" s="44"/>
      <c r="EE221" s="44"/>
      <c r="EF221" s="44"/>
      <c r="EG221" s="44"/>
      <c r="EH221" s="44"/>
      <c r="EI221" s="44"/>
      <c r="EJ221" s="44"/>
      <c r="EK221" s="44"/>
      <c r="EL221" s="44"/>
      <c r="EM221" s="44"/>
      <c r="EN221" s="44"/>
      <c r="EO221" s="44"/>
      <c r="EP221" s="44"/>
    </row>
    <row r="222" spans="3:146">
      <c r="C222" s="81"/>
      <c r="D222" s="99"/>
      <c r="E222" s="157"/>
      <c r="F222" s="157"/>
      <c r="G222" s="157"/>
      <c r="J222" s="2">
        <f t="shared" si="5"/>
        <v>0</v>
      </c>
      <c r="N222" s="44" t="str">
        <f t="shared" si="4"/>
        <v>_2018</v>
      </c>
      <c r="CE222" s="212"/>
      <c r="CF222" s="213">
        <f>IF(ISNUMBER(SEARCH($H$2,$CG$3:$CG$3874)),MAX($CF$2:CF221)+1,0)</f>
        <v>0</v>
      </c>
      <c r="CG222" s="212" t="s">
        <v>3096</v>
      </c>
      <c r="CH222" s="212"/>
      <c r="CI222" s="212"/>
      <c r="CJ222" s="213" t="str">
        <f>IFERROR(VLOOKUP(ROWS($CJ$3:CJ222),CF222:$CG$3874,2,0),"")</f>
        <v/>
      </c>
      <c r="CK222" s="212" t="s">
        <v>3097</v>
      </c>
      <c r="CL222" s="212" t="s">
        <v>3098</v>
      </c>
      <c r="CM222" s="78">
        <v>43708</v>
      </c>
      <c r="CN222" s="212" t="s">
        <v>3099</v>
      </c>
      <c r="CO222" s="212" t="s">
        <v>3100</v>
      </c>
      <c r="CP222" s="212" t="s">
        <v>3101</v>
      </c>
      <c r="CQ222" s="212" t="s">
        <v>3102</v>
      </c>
      <c r="CR222" s="212" t="s">
        <v>3103</v>
      </c>
      <c r="CS222" s="44">
        <v>220</v>
      </c>
      <c r="CT222" s="44" t="s">
        <v>3104</v>
      </c>
      <c r="CU222" s="214">
        <v>16108</v>
      </c>
      <c r="CV222" s="212" t="s">
        <v>3105</v>
      </c>
      <c r="CW222" s="212" t="s">
        <v>3106</v>
      </c>
      <c r="CX222" s="44" t="s">
        <v>735</v>
      </c>
      <c r="CY222" s="78">
        <v>43708</v>
      </c>
      <c r="CZ222" s="215" t="s">
        <v>511</v>
      </c>
      <c r="DA222" s="212" t="s">
        <v>512</v>
      </c>
      <c r="DB222" s="44" t="s">
        <v>530</v>
      </c>
      <c r="DC222" s="44" t="s">
        <v>3107</v>
      </c>
      <c r="DD222" s="44" t="s">
        <v>682</v>
      </c>
      <c r="DG222" s="213">
        <f>IF(ISNUMBER(SEARCH($L$2,$DH$3:$DH$3334)),MAX($DG$1:DG220)+1,0)</f>
        <v>0</v>
      </c>
      <c r="DH222" s="212" t="s">
        <v>36709</v>
      </c>
      <c r="DI222" s="212"/>
      <c r="DJ222" s="212"/>
      <c r="DK222" s="213" t="str">
        <f>IFERROR(VLOOKUP(ROWS($DK$3:DK222),DG222:DH3553,2,0),"")</f>
        <v/>
      </c>
      <c r="DL222" s="44">
        <v>220</v>
      </c>
      <c r="DM222" s="44" t="s">
        <v>36091</v>
      </c>
      <c r="DN222" s="44" t="s">
        <v>36706</v>
      </c>
      <c r="DO222" s="212" t="s">
        <v>36707</v>
      </c>
      <c r="DP222" s="212" t="s">
        <v>36708</v>
      </c>
      <c r="DQ222" s="44" t="s">
        <v>36710</v>
      </c>
      <c r="DR222" s="44" t="s">
        <v>36710</v>
      </c>
      <c r="DS222" s="44"/>
      <c r="DT222" s="44"/>
      <c r="DU222" s="44"/>
      <c r="DV222" s="44"/>
      <c r="DW222" s="44"/>
      <c r="DX222" s="44"/>
      <c r="DY222" s="44"/>
      <c r="DZ222" s="44"/>
      <c r="EA222" s="44"/>
      <c r="EB222" s="44"/>
      <c r="EC222" s="44"/>
      <c r="ED222" s="44"/>
      <c r="EE222" s="44"/>
      <c r="EF222" s="44"/>
      <c r="EG222" s="44"/>
      <c r="EH222" s="44"/>
      <c r="EI222" s="44"/>
      <c r="EJ222" s="44"/>
      <c r="EK222" s="44"/>
      <c r="EL222" s="44"/>
      <c r="EM222" s="44"/>
      <c r="EN222" s="44"/>
      <c r="EO222" s="44"/>
      <c r="EP222" s="44"/>
    </row>
    <row r="223" spans="3:146">
      <c r="C223" s="81"/>
      <c r="D223" s="99"/>
      <c r="E223" s="157"/>
      <c r="F223" s="157"/>
      <c r="G223" s="157"/>
      <c r="J223" s="2">
        <f t="shared" si="5"/>
        <v>0</v>
      </c>
      <c r="N223" s="44" t="str">
        <f t="shared" si="4"/>
        <v>_2018</v>
      </c>
      <c r="CE223" s="212"/>
      <c r="CF223" s="213">
        <f>IF(ISNUMBER(SEARCH($H$2,$CG$3:$CG$3874)),MAX($CF$2:CF222)+1,0)</f>
        <v>0</v>
      </c>
      <c r="CG223" s="212" t="s">
        <v>3108</v>
      </c>
      <c r="CH223" s="212"/>
      <c r="CI223" s="212"/>
      <c r="CJ223" s="213" t="str">
        <f>IFERROR(VLOOKUP(ROWS($CJ$3:CJ223),CF223:$CG$3874,2,0),"")</f>
        <v/>
      </c>
      <c r="CK223" s="212" t="s">
        <v>3109</v>
      </c>
      <c r="CL223" s="212" t="s">
        <v>3110</v>
      </c>
      <c r="CM223" s="78">
        <v>44347</v>
      </c>
      <c r="CN223" s="212" t="s">
        <v>3111</v>
      </c>
      <c r="CO223" s="212" t="s">
        <v>3112</v>
      </c>
      <c r="CP223" s="212" t="s">
        <v>3113</v>
      </c>
      <c r="CQ223" s="212" t="s">
        <v>3114</v>
      </c>
      <c r="CR223" s="212" t="s">
        <v>3115</v>
      </c>
      <c r="CS223" s="44">
        <v>221</v>
      </c>
      <c r="CT223" s="44" t="s">
        <v>3116</v>
      </c>
      <c r="CU223" s="214">
        <v>13669</v>
      </c>
      <c r="CV223" s="212" t="s">
        <v>3117</v>
      </c>
      <c r="CW223" s="212" t="s">
        <v>3118</v>
      </c>
      <c r="CX223" s="44" t="s">
        <v>839</v>
      </c>
      <c r="CY223" s="78">
        <v>44347</v>
      </c>
      <c r="CZ223" s="215" t="s">
        <v>576</v>
      </c>
      <c r="DA223" s="212" t="s">
        <v>512</v>
      </c>
      <c r="DB223" s="44" t="s">
        <v>641</v>
      </c>
      <c r="DC223" s="44" t="s">
        <v>827</v>
      </c>
      <c r="DD223" s="44" t="s">
        <v>532</v>
      </c>
      <c r="DG223" s="213">
        <f>IF(ISNUMBER(SEARCH($L$2,$DH$3:$DH$3334)),MAX($DG$1:DG221)+1,0)</f>
        <v>0</v>
      </c>
      <c r="DH223" s="212" t="s">
        <v>36712</v>
      </c>
      <c r="DI223" s="212"/>
      <c r="DJ223" s="212"/>
      <c r="DK223" s="213" t="str">
        <f>IFERROR(VLOOKUP(ROWS($DK$3:DK223),DG223:DH3554,2,0),"")</f>
        <v/>
      </c>
      <c r="DL223" s="44">
        <v>221</v>
      </c>
      <c r="DM223" s="44" t="s">
        <v>36091</v>
      </c>
      <c r="DN223" s="44" t="s">
        <v>36706</v>
      </c>
      <c r="DO223" s="212" t="s">
        <v>36707</v>
      </c>
      <c r="DP223" s="212" t="s">
        <v>36711</v>
      </c>
      <c r="DQ223" s="44" t="s">
        <v>36713</v>
      </c>
      <c r="DR223" s="44" t="s">
        <v>35891</v>
      </c>
      <c r="DS223" s="44" t="s">
        <v>36714</v>
      </c>
      <c r="DT223" s="44"/>
      <c r="DU223" s="44"/>
      <c r="DV223" s="44"/>
      <c r="DW223" s="44"/>
      <c r="DX223" s="44"/>
      <c r="DY223" s="44"/>
      <c r="DZ223" s="44"/>
      <c r="EA223" s="44"/>
      <c r="EB223" s="44"/>
      <c r="EC223" s="44"/>
      <c r="ED223" s="44"/>
      <c r="EE223" s="44"/>
      <c r="EF223" s="44"/>
      <c r="EG223" s="44"/>
      <c r="EH223" s="44"/>
      <c r="EI223" s="44"/>
      <c r="EJ223" s="44"/>
      <c r="EK223" s="44"/>
      <c r="EL223" s="44"/>
      <c r="EM223" s="44"/>
      <c r="EN223" s="44"/>
      <c r="EO223" s="44"/>
      <c r="EP223" s="44"/>
    </row>
    <row r="224" spans="3:146">
      <c r="C224" s="81"/>
      <c r="D224" s="99"/>
      <c r="E224" s="157"/>
      <c r="F224" s="157"/>
      <c r="G224" s="157"/>
      <c r="J224" s="2">
        <f t="shared" si="5"/>
        <v>0</v>
      </c>
      <c r="N224" s="44" t="str">
        <f t="shared" si="4"/>
        <v>_2018</v>
      </c>
      <c r="CE224" s="212"/>
      <c r="CF224" s="213">
        <f>IF(ISNUMBER(SEARCH($H$2,$CG$3:$CG$3874)),MAX($CF$2:CF223)+1,0)</f>
        <v>0</v>
      </c>
      <c r="CG224" s="212" t="s">
        <v>3119</v>
      </c>
      <c r="CH224" s="212"/>
      <c r="CI224" s="212"/>
      <c r="CJ224" s="213" t="str">
        <f>IFERROR(VLOOKUP(ROWS($CJ$3:CJ224),CF224:$CG$3874,2,0),"")</f>
        <v/>
      </c>
      <c r="CK224" s="212" t="s">
        <v>3120</v>
      </c>
      <c r="CL224" s="212" t="s">
        <v>3121</v>
      </c>
      <c r="CM224" s="78">
        <v>44347</v>
      </c>
      <c r="CN224" s="212" t="s">
        <v>3122</v>
      </c>
      <c r="CO224" s="212" t="s">
        <v>3123</v>
      </c>
      <c r="CP224" s="212" t="s">
        <v>3124</v>
      </c>
      <c r="CQ224" s="212" t="s">
        <v>3125</v>
      </c>
      <c r="CR224" s="212" t="s">
        <v>3126</v>
      </c>
      <c r="CS224" s="44">
        <v>222</v>
      </c>
      <c r="CT224" s="44" t="s">
        <v>3127</v>
      </c>
      <c r="CU224" s="214">
        <v>15328</v>
      </c>
      <c r="CV224" s="212" t="s">
        <v>3128</v>
      </c>
      <c r="CW224" s="212" t="s">
        <v>3118</v>
      </c>
      <c r="CX224" s="44" t="s">
        <v>3072</v>
      </c>
      <c r="CY224" s="78">
        <v>44347</v>
      </c>
      <c r="CZ224" s="215" t="s">
        <v>601</v>
      </c>
      <c r="DA224" s="212" t="s">
        <v>512</v>
      </c>
      <c r="DB224" s="44" t="s">
        <v>626</v>
      </c>
      <c r="DC224" s="44" t="s">
        <v>3129</v>
      </c>
      <c r="DD224" s="44" t="s">
        <v>532</v>
      </c>
      <c r="DG224" s="213">
        <f>IF(ISNUMBER(SEARCH($L$2,$DH$3:$DH$3334)),MAX($DG$1:DG222)+1,0)</f>
        <v>0</v>
      </c>
      <c r="DH224" s="212" t="s">
        <v>36716</v>
      </c>
      <c r="DI224" s="212"/>
      <c r="DJ224" s="212"/>
      <c r="DK224" s="213" t="str">
        <f>IFERROR(VLOOKUP(ROWS($DK$3:DK224),DG224:DH3555,2,0),"")</f>
        <v/>
      </c>
      <c r="DL224" s="44">
        <v>222</v>
      </c>
      <c r="DM224" s="44" t="s">
        <v>36091</v>
      </c>
      <c r="DN224" s="44" t="s">
        <v>36706</v>
      </c>
      <c r="DO224" s="212" t="s">
        <v>36707</v>
      </c>
      <c r="DP224" s="212" t="s">
        <v>36715</v>
      </c>
      <c r="DQ224" s="44" t="s">
        <v>36717</v>
      </c>
      <c r="DR224" s="44" t="s">
        <v>36718</v>
      </c>
      <c r="DS224" s="44" t="s">
        <v>35952</v>
      </c>
      <c r="DT224" s="44" t="s">
        <v>35854</v>
      </c>
      <c r="DU224" s="44" t="s">
        <v>35855</v>
      </c>
      <c r="DV224" s="44" t="s">
        <v>35856</v>
      </c>
      <c r="DW224" s="44" t="s">
        <v>35857</v>
      </c>
      <c r="DX224" s="44"/>
      <c r="DY224" s="44"/>
      <c r="DZ224" s="44"/>
      <c r="EA224" s="44"/>
      <c r="EB224" s="44"/>
      <c r="EC224" s="44"/>
      <c r="ED224" s="44"/>
      <c r="EE224" s="44"/>
      <c r="EF224" s="44"/>
      <c r="EG224" s="44"/>
      <c r="EH224" s="44"/>
      <c r="EI224" s="44"/>
      <c r="EJ224" s="44"/>
      <c r="EK224" s="44"/>
      <c r="EL224" s="44"/>
      <c r="EM224" s="44"/>
      <c r="EN224" s="44"/>
      <c r="EO224" s="44"/>
      <c r="EP224" s="44"/>
    </row>
    <row r="225" spans="3:146">
      <c r="C225" s="81"/>
      <c r="D225" s="99"/>
      <c r="E225" s="157"/>
      <c r="F225" s="157"/>
      <c r="G225" s="157"/>
      <c r="J225" s="2">
        <f t="shared" si="5"/>
        <v>0</v>
      </c>
      <c r="N225" s="44" t="str">
        <f t="shared" si="4"/>
        <v>_2018</v>
      </c>
      <c r="CE225" s="212"/>
      <c r="CF225" s="213">
        <f>IF(ISNUMBER(SEARCH($H$2,$CG$3:$CG$3874)),MAX($CF$2:CF224)+1,0)</f>
        <v>0</v>
      </c>
      <c r="CG225" s="212" t="s">
        <v>3130</v>
      </c>
      <c r="CH225" s="212"/>
      <c r="CI225" s="212"/>
      <c r="CJ225" s="213" t="str">
        <f>IFERROR(VLOOKUP(ROWS($CJ$3:CJ225),CF225:$CG$3874,2,0),"")</f>
        <v/>
      </c>
      <c r="CK225" s="212" t="s">
        <v>3131</v>
      </c>
      <c r="CL225" s="212" t="s">
        <v>3132</v>
      </c>
      <c r="CM225" s="78">
        <v>43131</v>
      </c>
      <c r="CN225" s="212" t="s">
        <v>3133</v>
      </c>
      <c r="CO225" s="212" t="s">
        <v>3134</v>
      </c>
      <c r="CP225" s="212" t="s">
        <v>3135</v>
      </c>
      <c r="CQ225" s="212" t="s">
        <v>3136</v>
      </c>
      <c r="CR225" s="212" t="s">
        <v>3137</v>
      </c>
      <c r="CS225" s="44">
        <v>223</v>
      </c>
      <c r="CT225" s="44" t="s">
        <v>3138</v>
      </c>
      <c r="CU225" s="214">
        <v>15395</v>
      </c>
      <c r="CV225" s="212" t="s">
        <v>3139</v>
      </c>
      <c r="CW225" s="212" t="s">
        <v>3140</v>
      </c>
      <c r="CX225" s="44" t="s">
        <v>560</v>
      </c>
      <c r="CY225" s="78">
        <v>43131</v>
      </c>
      <c r="CZ225" s="215" t="s">
        <v>576</v>
      </c>
      <c r="DA225" s="212" t="s">
        <v>737</v>
      </c>
      <c r="DB225" s="44" t="s">
        <v>3141</v>
      </c>
      <c r="DC225" s="44" t="s">
        <v>3142</v>
      </c>
      <c r="DD225" s="44" t="s">
        <v>532</v>
      </c>
      <c r="DG225" s="213">
        <f>IF(ISNUMBER(SEARCH($L$2,$DH$3:$DH$3334)),MAX($DG$1:DG223)+1,0)</f>
        <v>0</v>
      </c>
      <c r="DH225" s="212" t="s">
        <v>36721</v>
      </c>
      <c r="DI225" s="212"/>
      <c r="DJ225" s="212"/>
      <c r="DK225" s="213" t="str">
        <f>IFERROR(VLOOKUP(ROWS($DK$3:DK225),DG225:DH3556,2,0),"")</f>
        <v/>
      </c>
      <c r="DL225" s="44">
        <v>223</v>
      </c>
      <c r="DM225" s="44" t="s">
        <v>35592</v>
      </c>
      <c r="DN225" s="44" t="s">
        <v>36019</v>
      </c>
      <c r="DO225" s="212" t="s">
        <v>36719</v>
      </c>
      <c r="DP225" s="212" t="s">
        <v>36720</v>
      </c>
      <c r="DQ225" s="44" t="s">
        <v>36722</v>
      </c>
      <c r="DR225" s="44" t="s">
        <v>36723</v>
      </c>
      <c r="DS225" s="44" t="s">
        <v>36724</v>
      </c>
      <c r="DT225" s="44" t="s">
        <v>36725</v>
      </c>
      <c r="DU225" s="44" t="s">
        <v>36726</v>
      </c>
      <c r="DV225" s="44"/>
      <c r="DW225" s="44"/>
      <c r="DX225" s="44"/>
      <c r="DY225" s="44"/>
      <c r="DZ225" s="44"/>
      <c r="EA225" s="44"/>
      <c r="EB225" s="44"/>
      <c r="EC225" s="44"/>
      <c r="ED225" s="44"/>
      <c r="EE225" s="44"/>
      <c r="EF225" s="44"/>
      <c r="EG225" s="44"/>
      <c r="EH225" s="44"/>
      <c r="EI225" s="44"/>
      <c r="EJ225" s="44"/>
      <c r="EK225" s="44"/>
      <c r="EL225" s="44"/>
      <c r="EM225" s="44"/>
      <c r="EN225" s="44"/>
      <c r="EO225" s="44"/>
      <c r="EP225" s="44"/>
    </row>
    <row r="226" spans="3:146">
      <c r="C226" s="81"/>
      <c r="D226" s="99"/>
      <c r="E226" s="157"/>
      <c r="F226" s="157"/>
      <c r="G226" s="157"/>
      <c r="J226" s="2">
        <f t="shared" si="5"/>
        <v>0</v>
      </c>
      <c r="N226" s="44" t="str">
        <f t="shared" si="4"/>
        <v>_2018</v>
      </c>
      <c r="CE226" s="212"/>
      <c r="CF226" s="213">
        <f>IF(ISNUMBER(SEARCH($H$2,$CG$3:$CG$3874)),MAX($CF$2:CF225)+1,0)</f>
        <v>0</v>
      </c>
      <c r="CG226" s="212" t="s">
        <v>3143</v>
      </c>
      <c r="CH226" s="212"/>
      <c r="CI226" s="212"/>
      <c r="CJ226" s="213" t="str">
        <f>IFERROR(VLOOKUP(ROWS($CJ$3:CJ226),CF226:$CG$3874,2,0),"")</f>
        <v/>
      </c>
      <c r="CK226" s="212" t="s">
        <v>3144</v>
      </c>
      <c r="CL226" s="212" t="s">
        <v>3145</v>
      </c>
      <c r="CM226" s="78">
        <v>44074</v>
      </c>
      <c r="CN226" s="212" t="s">
        <v>3146</v>
      </c>
      <c r="CO226" s="212" t="s">
        <v>3147</v>
      </c>
      <c r="CP226" s="212" t="s">
        <v>3148</v>
      </c>
      <c r="CQ226" s="212" t="s">
        <v>3149</v>
      </c>
      <c r="CR226" s="212" t="s">
        <v>3150</v>
      </c>
      <c r="CS226" s="44">
        <v>224</v>
      </c>
      <c r="CT226" s="44" t="s">
        <v>3151</v>
      </c>
      <c r="CU226" s="214">
        <v>15882</v>
      </c>
      <c r="CV226" s="212" t="s">
        <v>3152</v>
      </c>
      <c r="CW226" s="212" t="s">
        <v>2825</v>
      </c>
      <c r="CX226" s="44" t="s">
        <v>1392</v>
      </c>
      <c r="CY226" s="78">
        <v>44074</v>
      </c>
      <c r="CZ226" s="215" t="s">
        <v>545</v>
      </c>
      <c r="DA226" s="212" t="s">
        <v>529</v>
      </c>
      <c r="DB226" s="44" t="s">
        <v>2826</v>
      </c>
      <c r="DC226" s="44" t="s">
        <v>1657</v>
      </c>
      <c r="DD226" s="44" t="s">
        <v>682</v>
      </c>
      <c r="DG226" s="213">
        <f>IF(ISNUMBER(SEARCH($L$2,$DH$3:$DH$3334)),MAX($DG$1:DG224)+1,0)</f>
        <v>0</v>
      </c>
      <c r="DH226" s="212" t="s">
        <v>36729</v>
      </c>
      <c r="DI226" s="212"/>
      <c r="DJ226" s="212"/>
      <c r="DK226" s="213" t="str">
        <f>IFERROR(VLOOKUP(ROWS($DK$3:DK226),DG226:DH3557,2,0),"")</f>
        <v/>
      </c>
      <c r="DL226" s="44">
        <v>224</v>
      </c>
      <c r="DM226" s="44" t="s">
        <v>35592</v>
      </c>
      <c r="DN226" s="44" t="s">
        <v>36019</v>
      </c>
      <c r="DO226" s="212" t="s">
        <v>36727</v>
      </c>
      <c r="DP226" s="212" t="s">
        <v>36728</v>
      </c>
      <c r="DQ226" s="44" t="s">
        <v>36684</v>
      </c>
      <c r="DR226" s="44" t="s">
        <v>36684</v>
      </c>
      <c r="DS226" s="44"/>
      <c r="DT226" s="44"/>
      <c r="DU226" s="44"/>
      <c r="DV226" s="44"/>
      <c r="DW226" s="44"/>
      <c r="DX226" s="44"/>
      <c r="DY226" s="44"/>
      <c r="DZ226" s="44"/>
      <c r="EA226" s="44"/>
      <c r="EB226" s="44"/>
      <c r="EC226" s="44"/>
      <c r="ED226" s="44"/>
      <c r="EE226" s="44"/>
      <c r="EF226" s="44"/>
      <c r="EG226" s="44"/>
      <c r="EH226" s="44"/>
      <c r="EI226" s="44"/>
      <c r="EJ226" s="44"/>
      <c r="EK226" s="44"/>
      <c r="EL226" s="44"/>
      <c r="EM226" s="44"/>
      <c r="EN226" s="44"/>
      <c r="EO226" s="44"/>
      <c r="EP226" s="44"/>
    </row>
    <row r="227" spans="3:146">
      <c r="C227" s="81"/>
      <c r="D227" s="99"/>
      <c r="E227" s="157"/>
      <c r="F227" s="157"/>
      <c r="G227" s="157"/>
      <c r="J227" s="2">
        <f t="shared" si="5"/>
        <v>0</v>
      </c>
      <c r="N227" s="44" t="str">
        <f t="shared" si="4"/>
        <v>_2018</v>
      </c>
      <c r="CE227" s="212"/>
      <c r="CF227" s="213">
        <f>IF(ISNUMBER(SEARCH($H$2,$CG$3:$CG$3874)),MAX($CF$2:CF226)+1,0)</f>
        <v>0</v>
      </c>
      <c r="CG227" s="212" t="s">
        <v>3153</v>
      </c>
      <c r="CH227" s="212"/>
      <c r="CI227" s="212"/>
      <c r="CJ227" s="213" t="str">
        <f>IFERROR(VLOOKUP(ROWS($CJ$3:CJ227),CF227:$CG$3874,2,0),"")</f>
        <v/>
      </c>
      <c r="CK227" s="212" t="s">
        <v>3154</v>
      </c>
      <c r="CL227" s="212" t="s">
        <v>3155</v>
      </c>
      <c r="CM227" s="78">
        <v>43131</v>
      </c>
      <c r="CN227" s="212" t="s">
        <v>3156</v>
      </c>
      <c r="CO227" s="212" t="s">
        <v>3157</v>
      </c>
      <c r="CP227" s="212" t="s">
        <v>3158</v>
      </c>
      <c r="CQ227" s="212" t="s">
        <v>3159</v>
      </c>
      <c r="CR227" s="212" t="s">
        <v>3160</v>
      </c>
      <c r="CS227" s="44">
        <v>225</v>
      </c>
      <c r="CT227" s="44" t="s">
        <v>3161</v>
      </c>
      <c r="CU227" s="214">
        <v>13700</v>
      </c>
      <c r="CV227" s="212" t="s">
        <v>3162</v>
      </c>
      <c r="CW227" s="212" t="s">
        <v>3163</v>
      </c>
      <c r="CX227" s="44" t="s">
        <v>735</v>
      </c>
      <c r="CY227" s="78">
        <v>43131</v>
      </c>
      <c r="CZ227" s="215" t="s">
        <v>736</v>
      </c>
      <c r="DA227" s="212" t="s">
        <v>737</v>
      </c>
      <c r="DB227" s="44" t="s">
        <v>3141</v>
      </c>
      <c r="DC227" s="44" t="s">
        <v>3164</v>
      </c>
      <c r="DD227" s="44" t="s">
        <v>532</v>
      </c>
      <c r="DG227" s="213">
        <f>IF(ISNUMBER(SEARCH($L$2,$DH$3:$DH$3334)),MAX($DG$1:DG225)+1,0)</f>
        <v>0</v>
      </c>
      <c r="DH227" s="212" t="s">
        <v>36731</v>
      </c>
      <c r="DI227" s="212"/>
      <c r="DJ227" s="212"/>
      <c r="DK227" s="213" t="str">
        <f>IFERROR(VLOOKUP(ROWS($DK$3:DK227),DG227:DH3558,2,0),"")</f>
        <v/>
      </c>
      <c r="DL227" s="44">
        <v>225</v>
      </c>
      <c r="DM227" s="44" t="s">
        <v>35592</v>
      </c>
      <c r="DN227" s="44" t="s">
        <v>36019</v>
      </c>
      <c r="DO227" s="212" t="s">
        <v>36727</v>
      </c>
      <c r="DP227" s="212" t="s">
        <v>36730</v>
      </c>
      <c r="DQ227" s="44" t="s">
        <v>36732</v>
      </c>
      <c r="DR227" s="44" t="s">
        <v>35607</v>
      </c>
      <c r="DS227" s="44" t="s">
        <v>35952</v>
      </c>
      <c r="DT227" s="44" t="s">
        <v>36733</v>
      </c>
      <c r="DU227" s="44" t="s">
        <v>35854</v>
      </c>
      <c r="DV227" s="44" t="s">
        <v>36734</v>
      </c>
      <c r="DW227" s="44" t="s">
        <v>36735</v>
      </c>
      <c r="DX227" s="44" t="s">
        <v>35660</v>
      </c>
      <c r="DY227" s="44" t="s">
        <v>35807</v>
      </c>
      <c r="DZ227" s="44" t="s">
        <v>36736</v>
      </c>
      <c r="EA227" s="44"/>
      <c r="EB227" s="44"/>
      <c r="EC227" s="44"/>
      <c r="ED227" s="44"/>
      <c r="EE227" s="44"/>
      <c r="EF227" s="44"/>
      <c r="EG227" s="44"/>
      <c r="EH227" s="44"/>
      <c r="EI227" s="44"/>
      <c r="EJ227" s="44"/>
      <c r="EK227" s="44"/>
      <c r="EL227" s="44"/>
      <c r="EM227" s="44"/>
      <c r="EN227" s="44"/>
      <c r="EO227" s="44"/>
      <c r="EP227" s="44"/>
    </row>
    <row r="228" spans="3:146">
      <c r="C228" s="81"/>
      <c r="D228" s="99"/>
      <c r="E228" s="157"/>
      <c r="F228" s="157"/>
      <c r="G228" s="157"/>
      <c r="J228" s="2">
        <f t="shared" si="5"/>
        <v>0</v>
      </c>
      <c r="N228" s="44" t="str">
        <f t="shared" si="4"/>
        <v>_2018</v>
      </c>
      <c r="CE228" s="212"/>
      <c r="CF228" s="213">
        <f>IF(ISNUMBER(SEARCH($H$2,$CG$3:$CG$3874)),MAX($CF$2:CF227)+1,0)</f>
        <v>0</v>
      </c>
      <c r="CG228" s="212" t="s">
        <v>3165</v>
      </c>
      <c r="CH228" s="212"/>
      <c r="CI228" s="212"/>
      <c r="CJ228" s="213" t="str">
        <f>IFERROR(VLOOKUP(ROWS($CJ$3:CJ228),CF228:$CG$3874,2,0),"")</f>
        <v/>
      </c>
      <c r="CK228" s="212" t="s">
        <v>3166</v>
      </c>
      <c r="CL228" s="212" t="s">
        <v>3167</v>
      </c>
      <c r="CM228" s="78">
        <v>43131</v>
      </c>
      <c r="CN228" s="212" t="s">
        <v>3168</v>
      </c>
      <c r="CO228" s="212" t="s">
        <v>3169</v>
      </c>
      <c r="CP228" s="212" t="s">
        <v>3170</v>
      </c>
      <c r="CQ228" s="212" t="s">
        <v>3171</v>
      </c>
      <c r="CR228" s="212" t="s">
        <v>3172</v>
      </c>
      <c r="CS228" s="44">
        <v>226</v>
      </c>
      <c r="CT228" s="44" t="s">
        <v>3173</v>
      </c>
      <c r="CU228" s="214">
        <v>12880</v>
      </c>
      <c r="CV228" s="212" t="s">
        <v>3174</v>
      </c>
      <c r="CW228" s="212" t="s">
        <v>3163</v>
      </c>
      <c r="CX228" s="44" t="s">
        <v>735</v>
      </c>
      <c r="CY228" s="78">
        <v>43131</v>
      </c>
      <c r="CZ228" s="215" t="s">
        <v>511</v>
      </c>
      <c r="DA228" s="212" t="s">
        <v>737</v>
      </c>
      <c r="DB228" s="44" t="s">
        <v>641</v>
      </c>
      <c r="DC228" s="44" t="s">
        <v>3175</v>
      </c>
      <c r="DD228" s="44" t="s">
        <v>851</v>
      </c>
      <c r="DG228" s="213">
        <f>IF(ISNUMBER(SEARCH($L$2,$DH$3:$DH$3334)),MAX($DG$1:DG226)+1,0)</f>
        <v>0</v>
      </c>
      <c r="DH228" s="212" t="s">
        <v>36740</v>
      </c>
      <c r="DI228" s="212"/>
      <c r="DJ228" s="212"/>
      <c r="DK228" s="213" t="str">
        <f>IFERROR(VLOOKUP(ROWS($DK$3:DK228),DG228:DH3559,2,0),"")</f>
        <v/>
      </c>
      <c r="DL228" s="44">
        <v>226</v>
      </c>
      <c r="DM228" s="44" t="s">
        <v>35997</v>
      </c>
      <c r="DN228" s="44" t="s">
        <v>36737</v>
      </c>
      <c r="DO228" s="212" t="s">
        <v>36738</v>
      </c>
      <c r="DP228" s="212" t="s">
        <v>36739</v>
      </c>
      <c r="DQ228" s="44" t="s">
        <v>36741</v>
      </c>
      <c r="DR228" s="44" t="s">
        <v>35607</v>
      </c>
      <c r="DS228" s="44" t="s">
        <v>36187</v>
      </c>
      <c r="DT228" s="44" t="s">
        <v>35676</v>
      </c>
      <c r="DU228" s="44"/>
      <c r="DV228" s="44"/>
      <c r="DW228" s="44"/>
      <c r="DX228" s="44"/>
      <c r="DY228" s="44"/>
      <c r="DZ228" s="44"/>
      <c r="EA228" s="44"/>
      <c r="EB228" s="44"/>
      <c r="EC228" s="44"/>
      <c r="ED228" s="44"/>
      <c r="EE228" s="44"/>
      <c r="EF228" s="44"/>
      <c r="EG228" s="44"/>
      <c r="EH228" s="44"/>
      <c r="EI228" s="44"/>
      <c r="EJ228" s="44"/>
      <c r="EK228" s="44"/>
      <c r="EL228" s="44"/>
      <c r="EM228" s="44"/>
      <c r="EN228" s="44"/>
      <c r="EO228" s="44"/>
      <c r="EP228" s="44"/>
    </row>
    <row r="229" spans="3:146">
      <c r="C229" s="81"/>
      <c r="D229" s="99"/>
      <c r="E229" s="157"/>
      <c r="F229" s="157"/>
      <c r="G229" s="157"/>
      <c r="J229" s="2">
        <f t="shared" si="5"/>
        <v>0</v>
      </c>
      <c r="N229" s="44" t="str">
        <f t="shared" si="4"/>
        <v>_2018</v>
      </c>
      <c r="CE229" s="212"/>
      <c r="CF229" s="213">
        <f>IF(ISNUMBER(SEARCH($H$2,$CG$3:$CG$3874)),MAX($CF$2:CF228)+1,0)</f>
        <v>0</v>
      </c>
      <c r="CG229" s="212" t="s">
        <v>3176</v>
      </c>
      <c r="CH229" s="212"/>
      <c r="CI229" s="212"/>
      <c r="CJ229" s="213" t="str">
        <f>IFERROR(VLOOKUP(ROWS($CJ$3:CJ229),CF229:$CG$3874,2,0),"")</f>
        <v/>
      </c>
      <c r="CK229" s="212" t="s">
        <v>3177</v>
      </c>
      <c r="CL229" s="212" t="s">
        <v>3178</v>
      </c>
      <c r="CM229" s="78">
        <v>45016</v>
      </c>
      <c r="CN229" s="212" t="s">
        <v>3179</v>
      </c>
      <c r="CO229" s="212" t="s">
        <v>3180</v>
      </c>
      <c r="CP229" s="212" t="s">
        <v>3181</v>
      </c>
      <c r="CQ229" s="212" t="s">
        <v>3182</v>
      </c>
      <c r="CR229" s="212" t="s">
        <v>3183</v>
      </c>
      <c r="CS229" s="44">
        <v>227</v>
      </c>
      <c r="CT229" s="44" t="s">
        <v>3184</v>
      </c>
      <c r="CU229" s="214">
        <v>15433</v>
      </c>
      <c r="CV229" s="212" t="s">
        <v>3185</v>
      </c>
      <c r="CW229" s="212" t="s">
        <v>1261</v>
      </c>
      <c r="CX229" s="44" t="s">
        <v>826</v>
      </c>
      <c r="CY229" s="78">
        <v>45016</v>
      </c>
      <c r="CZ229" s="215" t="s">
        <v>576</v>
      </c>
      <c r="DA229" s="212" t="s">
        <v>529</v>
      </c>
      <c r="DB229" s="44" t="s">
        <v>1690</v>
      </c>
      <c r="DC229" s="44" t="s">
        <v>1416</v>
      </c>
      <c r="DD229" s="44" t="s">
        <v>532</v>
      </c>
      <c r="DG229" s="213">
        <f>IF(ISNUMBER(SEARCH($L$2,$DH$3:$DH$3334)),MAX($DG$1:DG227)+1,0)</f>
        <v>0</v>
      </c>
      <c r="DH229" s="212" t="s">
        <v>36743</v>
      </c>
      <c r="DI229" s="212"/>
      <c r="DJ229" s="212"/>
      <c r="DK229" s="213" t="str">
        <f>IFERROR(VLOOKUP(ROWS($DK$3:DK229),DG229:DH3560,2,0),"")</f>
        <v/>
      </c>
      <c r="DL229" s="44">
        <v>227</v>
      </c>
      <c r="DM229" s="44" t="s">
        <v>35997</v>
      </c>
      <c r="DN229" s="44" t="s">
        <v>36737</v>
      </c>
      <c r="DO229" s="212" t="s">
        <v>36738</v>
      </c>
      <c r="DP229" s="212" t="s">
        <v>36742</v>
      </c>
      <c r="DQ229" s="44" t="s">
        <v>36040</v>
      </c>
      <c r="DR229" s="44" t="s">
        <v>36040</v>
      </c>
      <c r="DS229" s="44"/>
      <c r="DT229" s="44"/>
      <c r="DU229" s="44"/>
      <c r="DV229" s="44"/>
      <c r="DW229" s="44"/>
      <c r="DX229" s="44"/>
      <c r="DY229" s="44"/>
      <c r="DZ229" s="44"/>
      <c r="EA229" s="44"/>
      <c r="EB229" s="44"/>
      <c r="EC229" s="44"/>
      <c r="ED229" s="44"/>
      <c r="EE229" s="44"/>
      <c r="EF229" s="44"/>
      <c r="EG229" s="44"/>
      <c r="EH229" s="44"/>
      <c r="EI229" s="44"/>
      <c r="EJ229" s="44"/>
      <c r="EK229" s="44"/>
      <c r="EL229" s="44"/>
      <c r="EM229" s="44"/>
      <c r="EN229" s="44"/>
      <c r="EO229" s="44"/>
      <c r="EP229" s="44"/>
    </row>
    <row r="230" spans="3:146">
      <c r="C230" s="81"/>
      <c r="D230" s="99"/>
      <c r="E230" s="157"/>
      <c r="F230" s="157"/>
      <c r="G230" s="157"/>
      <c r="J230" s="2">
        <f t="shared" si="5"/>
        <v>0</v>
      </c>
      <c r="N230" s="44" t="str">
        <f t="shared" si="4"/>
        <v>_2018</v>
      </c>
      <c r="CE230" s="212"/>
      <c r="CF230" s="213">
        <f>IF(ISNUMBER(SEARCH($H$2,$CG$3:$CG$3874)),MAX($CF$2:CF229)+1,0)</f>
        <v>0</v>
      </c>
      <c r="CG230" s="212" t="s">
        <v>3186</v>
      </c>
      <c r="CH230" s="212"/>
      <c r="CI230" s="212"/>
      <c r="CJ230" s="213" t="str">
        <f>IFERROR(VLOOKUP(ROWS($CJ$3:CJ230),CF230:$CG$3874,2,0),"")</f>
        <v/>
      </c>
      <c r="CK230" s="212" t="s">
        <v>3187</v>
      </c>
      <c r="CL230" s="212" t="s">
        <v>3188</v>
      </c>
      <c r="CM230" s="78">
        <v>43464</v>
      </c>
      <c r="CN230" s="212" t="s">
        <v>3189</v>
      </c>
      <c r="CO230" s="212" t="s">
        <v>3190</v>
      </c>
      <c r="CP230" s="212" t="s">
        <v>3191</v>
      </c>
      <c r="CQ230" s="212" t="s">
        <v>3192</v>
      </c>
      <c r="CR230" s="212" t="s">
        <v>3193</v>
      </c>
      <c r="CS230" s="44">
        <v>228</v>
      </c>
      <c r="CT230" s="44" t="s">
        <v>3194</v>
      </c>
      <c r="CU230" s="214">
        <v>15077</v>
      </c>
      <c r="CV230" s="212" t="s">
        <v>3195</v>
      </c>
      <c r="CW230" s="212" t="s">
        <v>1097</v>
      </c>
      <c r="CX230" s="44" t="s">
        <v>721</v>
      </c>
      <c r="CY230" s="78">
        <v>43464</v>
      </c>
      <c r="CZ230" s="215" t="s">
        <v>601</v>
      </c>
      <c r="DA230" s="212" t="s">
        <v>529</v>
      </c>
      <c r="DB230" s="44" t="s">
        <v>626</v>
      </c>
      <c r="DC230" s="44" t="s">
        <v>1098</v>
      </c>
      <c r="DD230" s="44" t="s">
        <v>532</v>
      </c>
      <c r="DG230" s="213">
        <f>IF(ISNUMBER(SEARCH($L$2,$DH$3:$DH$3334)),MAX($DG$1:DG228)+1,0)</f>
        <v>0</v>
      </c>
      <c r="DH230" s="212" t="s">
        <v>36746</v>
      </c>
      <c r="DI230" s="212"/>
      <c r="DJ230" s="212"/>
      <c r="DK230" s="213" t="str">
        <f>IFERROR(VLOOKUP(ROWS($DK$3:DK230),DG230:DH3561,2,0),"")</f>
        <v/>
      </c>
      <c r="DL230" s="44">
        <v>228</v>
      </c>
      <c r="DM230" s="44" t="s">
        <v>35997</v>
      </c>
      <c r="DN230" s="44" t="s">
        <v>36737</v>
      </c>
      <c r="DO230" s="212" t="s">
        <v>36744</v>
      </c>
      <c r="DP230" s="212" t="s">
        <v>36745</v>
      </c>
      <c r="DQ230" s="44" t="s">
        <v>36747</v>
      </c>
      <c r="DR230" s="44" t="s">
        <v>35607</v>
      </c>
      <c r="DS230" s="44" t="s">
        <v>36187</v>
      </c>
      <c r="DT230" s="44" t="s">
        <v>35676</v>
      </c>
      <c r="DU230" s="44" t="s">
        <v>36748</v>
      </c>
      <c r="DV230" s="44"/>
      <c r="DW230" s="44"/>
      <c r="DX230" s="44"/>
      <c r="DY230" s="44"/>
      <c r="DZ230" s="44"/>
      <c r="EA230" s="44"/>
      <c r="EB230" s="44"/>
      <c r="EC230" s="44"/>
      <c r="ED230" s="44"/>
      <c r="EE230" s="44"/>
      <c r="EF230" s="44"/>
      <c r="EG230" s="44"/>
      <c r="EH230" s="44"/>
      <c r="EI230" s="44"/>
      <c r="EJ230" s="44"/>
      <c r="EK230" s="44"/>
      <c r="EL230" s="44"/>
      <c r="EM230" s="44"/>
      <c r="EN230" s="44"/>
      <c r="EO230" s="44"/>
      <c r="EP230" s="44"/>
    </row>
    <row r="231" spans="3:146">
      <c r="C231" s="81"/>
      <c r="D231" s="99"/>
      <c r="E231" s="157"/>
      <c r="F231" s="157"/>
      <c r="G231" s="157"/>
      <c r="J231" s="2">
        <f t="shared" si="5"/>
        <v>0</v>
      </c>
      <c r="N231" s="44" t="str">
        <f t="shared" si="4"/>
        <v>_2018</v>
      </c>
      <c r="CE231" s="212"/>
      <c r="CF231" s="213">
        <f>IF(ISNUMBER(SEARCH($H$2,$CG$3:$CG$3874)),MAX($CF$2:CF230)+1,0)</f>
        <v>0</v>
      </c>
      <c r="CG231" s="212" t="s">
        <v>3196</v>
      </c>
      <c r="CH231" s="212"/>
      <c r="CI231" s="212"/>
      <c r="CJ231" s="213" t="str">
        <f>IFERROR(VLOOKUP(ROWS($CJ$3:CJ231),CF231:$CG$3874,2,0),"")</f>
        <v/>
      </c>
      <c r="CK231" s="212" t="s">
        <v>3197</v>
      </c>
      <c r="CL231" s="212" t="s">
        <v>3198</v>
      </c>
      <c r="CM231" s="78">
        <v>43465</v>
      </c>
      <c r="CN231" s="212" t="s">
        <v>3199</v>
      </c>
      <c r="CO231" s="212" t="s">
        <v>3200</v>
      </c>
      <c r="CP231" s="212" t="s">
        <v>3201</v>
      </c>
      <c r="CQ231" s="212" t="s">
        <v>3202</v>
      </c>
      <c r="CR231" s="212" t="s">
        <v>3203</v>
      </c>
      <c r="CS231" s="44">
        <v>229</v>
      </c>
      <c r="CT231" s="44" t="s">
        <v>3204</v>
      </c>
      <c r="CU231" s="214">
        <v>14796</v>
      </c>
      <c r="CV231" s="212" t="s">
        <v>3205</v>
      </c>
      <c r="CW231" s="212" t="s">
        <v>1097</v>
      </c>
      <c r="CX231" s="44" t="s">
        <v>721</v>
      </c>
      <c r="CY231" s="78">
        <v>43465</v>
      </c>
      <c r="CZ231" s="215" t="s">
        <v>763</v>
      </c>
      <c r="DA231" s="212" t="s">
        <v>529</v>
      </c>
      <c r="DB231" s="44" t="s">
        <v>530</v>
      </c>
      <c r="DC231" s="44" t="s">
        <v>1119</v>
      </c>
      <c r="DD231" s="44" t="s">
        <v>563</v>
      </c>
      <c r="DG231" s="213">
        <f>IF(ISNUMBER(SEARCH($L$2,$DH$3:$DH$3334)),MAX($DG$1:DG229)+1,0)</f>
        <v>0</v>
      </c>
      <c r="DH231" s="212" t="s">
        <v>36751</v>
      </c>
      <c r="DI231" s="212"/>
      <c r="DJ231" s="212"/>
      <c r="DK231" s="213" t="str">
        <f>IFERROR(VLOOKUP(ROWS($DK$3:DK231),DG231:DH3562,2,0),"")</f>
        <v/>
      </c>
      <c r="DL231" s="44">
        <v>229</v>
      </c>
      <c r="DM231" s="44" t="s">
        <v>35953</v>
      </c>
      <c r="DN231" s="44" t="s">
        <v>35954</v>
      </c>
      <c r="DO231" s="212" t="s">
        <v>36749</v>
      </c>
      <c r="DP231" s="212" t="s">
        <v>36750</v>
      </c>
      <c r="DQ231" s="44" t="s">
        <v>35627</v>
      </c>
      <c r="DR231" s="44" t="s">
        <v>35627</v>
      </c>
      <c r="DS231" s="44"/>
      <c r="DT231" s="44"/>
      <c r="DU231" s="44"/>
      <c r="DV231" s="44"/>
      <c r="DW231" s="44"/>
      <c r="DX231" s="44"/>
      <c r="DY231" s="44"/>
      <c r="DZ231" s="44"/>
      <c r="EA231" s="44"/>
      <c r="EB231" s="44"/>
      <c r="EC231" s="44"/>
      <c r="ED231" s="44"/>
      <c r="EE231" s="44"/>
      <c r="EF231" s="44"/>
      <c r="EG231" s="44"/>
      <c r="EH231" s="44"/>
      <c r="EI231" s="44"/>
      <c r="EJ231" s="44"/>
      <c r="EK231" s="44"/>
      <c r="EL231" s="44"/>
      <c r="EM231" s="44"/>
      <c r="EN231" s="44"/>
      <c r="EO231" s="44"/>
      <c r="EP231" s="44"/>
    </row>
    <row r="232" spans="3:146">
      <c r="C232" s="81"/>
      <c r="D232" s="99"/>
      <c r="E232" s="157"/>
      <c r="F232" s="157"/>
      <c r="G232" s="157"/>
      <c r="J232" s="2">
        <f t="shared" si="5"/>
        <v>0</v>
      </c>
      <c r="N232" s="44" t="str">
        <f t="shared" si="4"/>
        <v>_2018</v>
      </c>
      <c r="CE232" s="212"/>
      <c r="CF232" s="213">
        <f>IF(ISNUMBER(SEARCH($H$2,$CG$3:$CG$3874)),MAX($CF$2:CF231)+1,0)</f>
        <v>0</v>
      </c>
      <c r="CG232" s="212" t="s">
        <v>3206</v>
      </c>
      <c r="CH232" s="212"/>
      <c r="CI232" s="212"/>
      <c r="CJ232" s="213" t="str">
        <f>IFERROR(VLOOKUP(ROWS($CJ$3:CJ232),CF232:$CG$3874,2,0),"")</f>
        <v/>
      </c>
      <c r="CK232" s="212" t="s">
        <v>3207</v>
      </c>
      <c r="CL232" s="212" t="s">
        <v>3208</v>
      </c>
      <c r="CM232" s="78">
        <v>47848</v>
      </c>
      <c r="CN232" s="212" t="s">
        <v>3209</v>
      </c>
      <c r="CO232" s="212" t="s">
        <v>3210</v>
      </c>
      <c r="CP232" s="212" t="s">
        <v>3211</v>
      </c>
      <c r="CQ232" s="212" t="s">
        <v>3212</v>
      </c>
      <c r="CR232" s="212" t="s">
        <v>3213</v>
      </c>
      <c r="CS232" s="44">
        <v>230</v>
      </c>
      <c r="CT232" s="44" t="s">
        <v>3214</v>
      </c>
      <c r="CU232" s="214">
        <v>6082</v>
      </c>
      <c r="CV232" s="212" t="s">
        <v>3215</v>
      </c>
      <c r="CW232" s="212" t="s">
        <v>3216</v>
      </c>
      <c r="CX232" s="44" t="s">
        <v>1943</v>
      </c>
      <c r="CY232" s="78">
        <v>47848</v>
      </c>
      <c r="CZ232" s="215" t="s">
        <v>640</v>
      </c>
      <c r="DA232" s="212" t="s">
        <v>737</v>
      </c>
      <c r="DB232" s="44" t="s">
        <v>530</v>
      </c>
      <c r="DC232" s="44" t="s">
        <v>3217</v>
      </c>
      <c r="DD232" s="44" t="s">
        <v>563</v>
      </c>
      <c r="DG232" s="213">
        <f>IF(ISNUMBER(SEARCH($L$2,$DH$3:$DH$3334)),MAX($DG$1:DG230)+1,0)</f>
        <v>0</v>
      </c>
      <c r="DH232" s="212" t="s">
        <v>36755</v>
      </c>
      <c r="DI232" s="212"/>
      <c r="DJ232" s="212"/>
      <c r="DK232" s="213" t="str">
        <f>IFERROR(VLOOKUP(ROWS($DK$3:DK232),DG232:DH3563,2,0),"")</f>
        <v/>
      </c>
      <c r="DL232" s="44">
        <v>230</v>
      </c>
      <c r="DM232" s="44" t="s">
        <v>36752</v>
      </c>
      <c r="DN232" s="44" t="s">
        <v>36024</v>
      </c>
      <c r="DO232" s="212" t="s">
        <v>36753</v>
      </c>
      <c r="DP232" s="212" t="s">
        <v>36754</v>
      </c>
      <c r="DQ232" s="44" t="s">
        <v>36639</v>
      </c>
      <c r="DR232" s="44" t="s">
        <v>35884</v>
      </c>
      <c r="DS232" s="44" t="s">
        <v>35855</v>
      </c>
      <c r="DT232" s="44" t="s">
        <v>35856</v>
      </c>
      <c r="DU232" s="44" t="s">
        <v>35857</v>
      </c>
      <c r="DV232" s="44"/>
      <c r="DW232" s="44"/>
      <c r="DX232" s="44"/>
      <c r="DY232" s="44"/>
      <c r="DZ232" s="44"/>
      <c r="EA232" s="44"/>
      <c r="EB232" s="44"/>
      <c r="EC232" s="44"/>
      <c r="ED232" s="44"/>
      <c r="EE232" s="44"/>
      <c r="EF232" s="44"/>
      <c r="EG232" s="44"/>
      <c r="EH232" s="44"/>
      <c r="EI232" s="44"/>
      <c r="EJ232" s="44"/>
      <c r="EK232" s="44"/>
      <c r="EL232" s="44"/>
      <c r="EM232" s="44"/>
      <c r="EN232" s="44"/>
      <c r="EO232" s="44"/>
      <c r="EP232" s="44"/>
    </row>
    <row r="233" spans="3:146">
      <c r="C233" s="81"/>
      <c r="D233" s="99"/>
      <c r="E233" s="157"/>
      <c r="F233" s="157"/>
      <c r="G233" s="157"/>
      <c r="J233" s="2">
        <f t="shared" si="5"/>
        <v>0</v>
      </c>
      <c r="N233" s="44" t="str">
        <f t="shared" si="4"/>
        <v>_2018</v>
      </c>
      <c r="CE233" s="212"/>
      <c r="CF233" s="213">
        <f>IF(ISNUMBER(SEARCH($H$2,$CG$3:$CG$3874)),MAX($CF$2:CF232)+1,0)</f>
        <v>0</v>
      </c>
      <c r="CG233" s="212" t="s">
        <v>3218</v>
      </c>
      <c r="CH233" s="212"/>
      <c r="CI233" s="212"/>
      <c r="CJ233" s="213" t="str">
        <f>IFERROR(VLOOKUP(ROWS($CJ$3:CJ233),CF233:$CG$3874,2,0),"")</f>
        <v/>
      </c>
      <c r="CK233" s="212" t="s">
        <v>3219</v>
      </c>
      <c r="CL233" s="212" t="s">
        <v>3220</v>
      </c>
      <c r="CM233" s="78">
        <v>44408</v>
      </c>
      <c r="CN233" s="212" t="s">
        <v>3221</v>
      </c>
      <c r="CO233" s="212" t="s">
        <v>3222</v>
      </c>
      <c r="CP233" s="212" t="s">
        <v>3223</v>
      </c>
      <c r="CQ233" s="212" t="s">
        <v>3224</v>
      </c>
      <c r="CR233" s="212" t="s">
        <v>3225</v>
      </c>
      <c r="CS233" s="44">
        <v>231</v>
      </c>
      <c r="CT233" s="44" t="s">
        <v>3226</v>
      </c>
      <c r="CU233" s="214">
        <v>15467</v>
      </c>
      <c r="CV233" s="212" t="s">
        <v>3227</v>
      </c>
      <c r="CW233" s="212" t="s">
        <v>707</v>
      </c>
      <c r="CX233" s="44" t="s">
        <v>708</v>
      </c>
      <c r="CY233" s="78">
        <v>44408</v>
      </c>
      <c r="CZ233" s="215" t="s">
        <v>601</v>
      </c>
      <c r="DA233" s="212" t="s">
        <v>512</v>
      </c>
      <c r="DB233" s="44" t="s">
        <v>655</v>
      </c>
      <c r="DC233" s="44" t="s">
        <v>709</v>
      </c>
      <c r="DD233" s="44" t="s">
        <v>532</v>
      </c>
      <c r="DG233" s="213">
        <f>IF(ISNUMBER(SEARCH($L$2,$DH$3:$DH$3334)),MAX($DG$1:DG231)+1,0)</f>
        <v>0</v>
      </c>
      <c r="DH233" s="212" t="s">
        <v>36758</v>
      </c>
      <c r="DI233" s="212"/>
      <c r="DJ233" s="212"/>
      <c r="DK233" s="213" t="str">
        <f>IFERROR(VLOOKUP(ROWS($DK$3:DK233),DG233:DH3564,2,0),"")</f>
        <v/>
      </c>
      <c r="DL233" s="44">
        <v>231</v>
      </c>
      <c r="DM233" s="44" t="s">
        <v>35592</v>
      </c>
      <c r="DN233" s="44" t="s">
        <v>35825</v>
      </c>
      <c r="DO233" s="212" t="s">
        <v>36756</v>
      </c>
      <c r="DP233" s="212" t="s">
        <v>36757</v>
      </c>
      <c r="DQ233" s="217" t="s">
        <v>36759</v>
      </c>
      <c r="DR233" s="44" t="s">
        <v>36485</v>
      </c>
      <c r="DS233" s="44" t="s">
        <v>35771</v>
      </c>
      <c r="DT233" s="44" t="s">
        <v>35804</v>
      </c>
      <c r="DU233" s="44" t="s">
        <v>36760</v>
      </c>
      <c r="DV233" s="44" t="s">
        <v>36761</v>
      </c>
      <c r="DW233" s="44" t="s">
        <v>36762</v>
      </c>
      <c r="DX233" s="44" t="s">
        <v>35659</v>
      </c>
      <c r="DY233" s="44" t="s">
        <v>36763</v>
      </c>
      <c r="DZ233" s="44" t="s">
        <v>36760</v>
      </c>
      <c r="EA233" s="44" t="s">
        <v>36761</v>
      </c>
      <c r="EB233" s="44" t="s">
        <v>36764</v>
      </c>
      <c r="EC233" s="44" t="s">
        <v>35854</v>
      </c>
      <c r="ED233" s="44" t="s">
        <v>35855</v>
      </c>
      <c r="EE233" s="44" t="s">
        <v>35856</v>
      </c>
      <c r="EF233" s="44" t="s">
        <v>35857</v>
      </c>
      <c r="EG233" s="44" t="s">
        <v>36765</v>
      </c>
      <c r="EH233" s="44" t="s">
        <v>36766</v>
      </c>
      <c r="EI233" s="44" t="s">
        <v>36767</v>
      </c>
      <c r="EJ233" s="44" t="s">
        <v>36768</v>
      </c>
      <c r="EK233" s="44" t="s">
        <v>36769</v>
      </c>
      <c r="EL233" s="44" t="s">
        <v>36770</v>
      </c>
      <c r="EM233" s="44"/>
      <c r="EN233" s="44"/>
      <c r="EO233" s="44"/>
      <c r="EP233" s="44"/>
    </row>
    <row r="234" spans="3:146">
      <c r="C234" s="81"/>
      <c r="D234" s="99"/>
      <c r="E234" s="157"/>
      <c r="F234" s="157"/>
      <c r="G234" s="157"/>
      <c r="J234" s="2">
        <f t="shared" si="5"/>
        <v>0</v>
      </c>
      <c r="N234" s="44" t="str">
        <f t="shared" si="4"/>
        <v>_2018</v>
      </c>
      <c r="CE234" s="212"/>
      <c r="CF234" s="213">
        <f>IF(ISNUMBER(SEARCH($H$2,$CG$3:$CG$3874)),MAX($CF$2:CF233)+1,0)</f>
        <v>0</v>
      </c>
      <c r="CG234" s="212" t="s">
        <v>3228</v>
      </c>
      <c r="CH234" s="212"/>
      <c r="CI234" s="212"/>
      <c r="CJ234" s="213" t="str">
        <f>IFERROR(VLOOKUP(ROWS($CJ$3:CJ234),CF234:$CG$3874,2,0),"")</f>
        <v/>
      </c>
      <c r="CK234" s="212" t="s">
        <v>3229</v>
      </c>
      <c r="CL234" s="212" t="s">
        <v>3230</v>
      </c>
      <c r="CM234" s="78">
        <v>43039</v>
      </c>
      <c r="CN234" s="212" t="s">
        <v>3231</v>
      </c>
      <c r="CO234" s="212" t="s">
        <v>3232</v>
      </c>
      <c r="CP234" s="212" t="s">
        <v>3233</v>
      </c>
      <c r="CQ234" s="212" t="s">
        <v>3234</v>
      </c>
      <c r="CR234" s="212" t="s">
        <v>3235</v>
      </c>
      <c r="CS234" s="44">
        <v>232</v>
      </c>
      <c r="CT234" s="44" t="s">
        <v>3236</v>
      </c>
      <c r="CU234" s="214">
        <v>15083</v>
      </c>
      <c r="CV234" s="212" t="s">
        <v>3237</v>
      </c>
      <c r="CW234" s="212" t="s">
        <v>2337</v>
      </c>
      <c r="CX234" s="44" t="s">
        <v>1831</v>
      </c>
      <c r="CY234" s="78">
        <v>43039</v>
      </c>
      <c r="CZ234" s="215" t="s">
        <v>576</v>
      </c>
      <c r="DA234" s="212" t="s">
        <v>529</v>
      </c>
      <c r="DB234" s="44" t="s">
        <v>530</v>
      </c>
      <c r="DC234" s="44" t="s">
        <v>3238</v>
      </c>
      <c r="DD234" s="44" t="s">
        <v>532</v>
      </c>
      <c r="DG234" s="213">
        <f>IF(ISNUMBER(SEARCH($L$2,$DH$3:$DH$3334)),MAX($DG$1:DG232)+1,0)</f>
        <v>0</v>
      </c>
      <c r="DH234" s="212" t="s">
        <v>36773</v>
      </c>
      <c r="DI234" s="212"/>
      <c r="DJ234" s="212"/>
      <c r="DK234" s="213" t="str">
        <f>IFERROR(VLOOKUP(ROWS($DK$3:DK234),DG234:DH3565,2,0),"")</f>
        <v/>
      </c>
      <c r="DL234" s="44">
        <v>232</v>
      </c>
      <c r="DM234" s="44" t="s">
        <v>35592</v>
      </c>
      <c r="DN234" s="44" t="s">
        <v>35825</v>
      </c>
      <c r="DO234" s="212" t="s">
        <v>36771</v>
      </c>
      <c r="DP234" s="212" t="s">
        <v>36772</v>
      </c>
      <c r="DQ234" s="44" t="s">
        <v>36774</v>
      </c>
      <c r="DR234" s="44" t="s">
        <v>36760</v>
      </c>
      <c r="DS234" s="44" t="s">
        <v>36761</v>
      </c>
      <c r="DT234" s="44" t="s">
        <v>36775</v>
      </c>
      <c r="DU234" s="44" t="s">
        <v>35660</v>
      </c>
      <c r="DV234" s="44" t="s">
        <v>36764</v>
      </c>
      <c r="DW234" s="44" t="s">
        <v>35854</v>
      </c>
      <c r="DX234" s="44" t="s">
        <v>35855</v>
      </c>
      <c r="DY234" s="44" t="s">
        <v>35856</v>
      </c>
      <c r="DZ234" s="44" t="s">
        <v>35857</v>
      </c>
      <c r="EA234" s="44" t="s">
        <v>35807</v>
      </c>
      <c r="EB234" s="44" t="s">
        <v>36765</v>
      </c>
      <c r="EC234" s="44" t="s">
        <v>36766</v>
      </c>
      <c r="ED234" s="44" t="s">
        <v>36767</v>
      </c>
      <c r="EE234" s="44" t="s">
        <v>36768</v>
      </c>
      <c r="EF234" s="44" t="s">
        <v>36769</v>
      </c>
      <c r="EG234" s="44" t="s">
        <v>36776</v>
      </c>
      <c r="EH234" s="44" t="s">
        <v>36519</v>
      </c>
      <c r="EI234" s="44" t="s">
        <v>35771</v>
      </c>
      <c r="EJ234" s="44" t="s">
        <v>35659</v>
      </c>
      <c r="EK234" s="44" t="s">
        <v>35806</v>
      </c>
      <c r="EL234" s="44" t="s">
        <v>36315</v>
      </c>
      <c r="EM234" s="44" t="s">
        <v>36160</v>
      </c>
      <c r="EN234" s="44"/>
      <c r="EO234" s="44"/>
      <c r="EP234" s="44"/>
    </row>
    <row r="235" spans="3:146" ht="15.75">
      <c r="C235" s="81"/>
      <c r="D235" s="99"/>
      <c r="E235" s="157"/>
      <c r="F235" s="157"/>
      <c r="G235" s="157"/>
      <c r="J235" s="2">
        <f t="shared" si="5"/>
        <v>0</v>
      </c>
      <c r="N235" s="44" t="str">
        <f t="shared" si="4"/>
        <v>_2018</v>
      </c>
      <c r="CE235" s="212"/>
      <c r="CF235" s="213">
        <f>IF(ISNUMBER(SEARCH($H$2,$CG$3:$CG$3874)),MAX($CF$2:CF234)+1,0)</f>
        <v>0</v>
      </c>
      <c r="CG235" s="212" t="s">
        <v>3239</v>
      </c>
      <c r="CH235" s="212"/>
      <c r="CI235" s="212"/>
      <c r="CJ235" s="213" t="str">
        <f>IFERROR(VLOOKUP(ROWS($CJ$3:CJ235),CF235:$CG$3874,2,0),"")</f>
        <v/>
      </c>
      <c r="CK235" s="212" t="s">
        <v>3240</v>
      </c>
      <c r="CL235" s="212" t="s">
        <v>3241</v>
      </c>
      <c r="CM235" s="78">
        <v>44408</v>
      </c>
      <c r="CN235" s="212" t="s">
        <v>3242</v>
      </c>
      <c r="CO235" s="212" t="s">
        <v>3243</v>
      </c>
      <c r="CP235" s="212" t="s">
        <v>3244</v>
      </c>
      <c r="CQ235" s="212" t="s">
        <v>3245</v>
      </c>
      <c r="CR235" s="212" t="s">
        <v>3246</v>
      </c>
      <c r="CS235" s="44">
        <v>233</v>
      </c>
      <c r="CT235" s="44" t="s">
        <v>3247</v>
      </c>
      <c r="CU235" s="214">
        <v>11012</v>
      </c>
      <c r="CV235" s="212" t="s">
        <v>3248</v>
      </c>
      <c r="CW235" s="212" t="s">
        <v>3249</v>
      </c>
      <c r="CX235" s="44" t="s">
        <v>789</v>
      </c>
      <c r="CY235" s="78">
        <v>44408</v>
      </c>
      <c r="CZ235" s="215" t="s">
        <v>907</v>
      </c>
      <c r="DA235" s="212" t="s">
        <v>737</v>
      </c>
      <c r="DB235" s="44" t="s">
        <v>530</v>
      </c>
      <c r="DC235" s="44" t="s">
        <v>3250</v>
      </c>
      <c r="DD235" s="44" t="s">
        <v>563</v>
      </c>
      <c r="DG235" s="213">
        <f>IF(ISNUMBER(SEARCH($L$2,$DH$3:$DH$3334)),MAX($DG$1:DG233)+1,0)</f>
        <v>0</v>
      </c>
      <c r="DH235" s="212" t="s">
        <v>36780</v>
      </c>
      <c r="DI235" s="212"/>
      <c r="DJ235" s="212"/>
      <c r="DK235" s="213" t="str">
        <f>IFERROR(VLOOKUP(ROWS($DK$3:DK235),DG235:DH3566,2,0),"")</f>
        <v/>
      </c>
      <c r="DL235" s="44">
        <v>233</v>
      </c>
      <c r="DM235" s="44" t="s">
        <v>36091</v>
      </c>
      <c r="DN235" s="44" t="s">
        <v>36777</v>
      </c>
      <c r="DO235" s="212" t="s">
        <v>36778</v>
      </c>
      <c r="DP235" s="216" t="s">
        <v>36779</v>
      </c>
      <c r="DQ235" s="217" t="s">
        <v>36781</v>
      </c>
      <c r="DR235" s="44" t="s">
        <v>36570</v>
      </c>
      <c r="DS235" s="44" t="s">
        <v>35740</v>
      </c>
      <c r="DT235" s="44" t="s">
        <v>35644</v>
      </c>
      <c r="DU235" s="44" t="s">
        <v>36315</v>
      </c>
      <c r="DV235" s="44" t="s">
        <v>35787</v>
      </c>
      <c r="DW235" s="44" t="s">
        <v>36368</v>
      </c>
      <c r="DX235" s="44"/>
      <c r="DY235" s="44"/>
      <c r="DZ235" s="44"/>
      <c r="EA235" s="44"/>
      <c r="EB235" s="44"/>
      <c r="EC235" s="44"/>
      <c r="ED235" s="44"/>
      <c r="EE235" s="44"/>
      <c r="EF235" s="44"/>
      <c r="EG235" s="44"/>
      <c r="EH235" s="44"/>
      <c r="EI235" s="44"/>
      <c r="EJ235" s="44"/>
      <c r="EK235" s="44"/>
      <c r="EL235" s="44"/>
      <c r="EM235" s="44"/>
      <c r="EN235" s="44"/>
      <c r="EO235" s="44"/>
      <c r="EP235" s="44"/>
    </row>
    <row r="236" spans="3:146">
      <c r="C236" s="81"/>
      <c r="D236" s="99"/>
      <c r="E236" s="157"/>
      <c r="F236" s="157"/>
      <c r="G236" s="157"/>
      <c r="J236" s="2">
        <f t="shared" si="5"/>
        <v>0</v>
      </c>
      <c r="N236" s="44" t="str">
        <f t="shared" si="4"/>
        <v>_2018</v>
      </c>
      <c r="CE236" s="212"/>
      <c r="CF236" s="213">
        <f>IF(ISNUMBER(SEARCH($H$2,$CG$3:$CG$3874)),MAX($CF$2:CF235)+1,0)</f>
        <v>0</v>
      </c>
      <c r="CG236" s="212" t="s">
        <v>3251</v>
      </c>
      <c r="CH236" s="212"/>
      <c r="CI236" s="212"/>
      <c r="CJ236" s="213" t="str">
        <f>IFERROR(VLOOKUP(ROWS($CJ$3:CJ236),CF236:$CG$3874,2,0),"")</f>
        <v/>
      </c>
      <c r="CK236" s="212" t="s">
        <v>3252</v>
      </c>
      <c r="CL236" s="212" t="s">
        <v>3253</v>
      </c>
      <c r="CM236" s="78">
        <v>43312</v>
      </c>
      <c r="CN236" s="212" t="s">
        <v>3254</v>
      </c>
      <c r="CO236" s="212" t="s">
        <v>3255</v>
      </c>
      <c r="CP236" s="212" t="s">
        <v>3256</v>
      </c>
      <c r="CQ236" s="212" t="s">
        <v>3257</v>
      </c>
      <c r="CR236" s="212" t="s">
        <v>3258</v>
      </c>
      <c r="CS236" s="44">
        <v>234</v>
      </c>
      <c r="CT236" s="44" t="s">
        <v>3259</v>
      </c>
      <c r="CU236" s="214">
        <v>9689</v>
      </c>
      <c r="CV236" s="212" t="s">
        <v>3260</v>
      </c>
      <c r="CW236" s="212" t="s">
        <v>3261</v>
      </c>
      <c r="CX236" s="44" t="s">
        <v>2490</v>
      </c>
      <c r="CY236" s="78">
        <v>43312</v>
      </c>
      <c r="CZ236" s="215" t="s">
        <v>545</v>
      </c>
      <c r="DA236" s="212" t="s">
        <v>512</v>
      </c>
      <c r="DB236" s="44" t="s">
        <v>919</v>
      </c>
      <c r="DC236" s="44" t="s">
        <v>3262</v>
      </c>
      <c r="DD236" s="44" t="s">
        <v>563</v>
      </c>
      <c r="DG236" s="213">
        <f>IF(ISNUMBER(SEARCH($L$2,$DH$3:$DH$3334)),MAX($DG$1:DG234)+1,0)</f>
        <v>0</v>
      </c>
      <c r="DH236" s="212" t="s">
        <v>36784</v>
      </c>
      <c r="DI236" s="212"/>
      <c r="DJ236" s="212"/>
      <c r="DK236" s="213" t="str">
        <f>IFERROR(VLOOKUP(ROWS($DK$3:DK236),DG236:DH3567,2,0),"")</f>
        <v/>
      </c>
      <c r="DL236" s="44">
        <v>234</v>
      </c>
      <c r="DM236" s="44" t="s">
        <v>36091</v>
      </c>
      <c r="DN236" s="44" t="s">
        <v>36777</v>
      </c>
      <c r="DO236" s="212" t="s">
        <v>36782</v>
      </c>
      <c r="DP236" s="212" t="s">
        <v>36783</v>
      </c>
      <c r="DQ236" s="44" t="s">
        <v>36785</v>
      </c>
      <c r="DR236" s="44" t="s">
        <v>36089</v>
      </c>
      <c r="DS236" s="44" t="s">
        <v>36786</v>
      </c>
      <c r="DT236" s="44" t="s">
        <v>36787</v>
      </c>
      <c r="DU236" s="44" t="s">
        <v>36788</v>
      </c>
      <c r="DV236" s="44"/>
      <c r="DW236" s="44"/>
      <c r="DX236" s="44"/>
      <c r="DY236" s="44"/>
      <c r="DZ236" s="44"/>
      <c r="EA236" s="44"/>
      <c r="EB236" s="44"/>
      <c r="EC236" s="44"/>
      <c r="ED236" s="44"/>
      <c r="EE236" s="44"/>
      <c r="EF236" s="44"/>
      <c r="EG236" s="44"/>
      <c r="EH236" s="44"/>
      <c r="EI236" s="44"/>
      <c r="EJ236" s="44"/>
      <c r="EK236" s="44"/>
      <c r="EL236" s="44"/>
      <c r="EM236" s="44"/>
      <c r="EN236" s="44"/>
      <c r="EO236" s="44"/>
      <c r="EP236" s="44"/>
    </row>
    <row r="237" spans="3:146">
      <c r="C237" s="81"/>
      <c r="D237" s="99"/>
      <c r="E237" s="157"/>
      <c r="F237" s="157"/>
      <c r="G237" s="157"/>
      <c r="J237" s="2">
        <f t="shared" si="5"/>
        <v>0</v>
      </c>
      <c r="N237" s="44" t="str">
        <f t="shared" si="4"/>
        <v>_2018</v>
      </c>
      <c r="CE237" s="212"/>
      <c r="CF237" s="213">
        <f>IF(ISNUMBER(SEARCH($H$2,$CG$3:$CG$3874)),MAX($CF$2:CF236)+1,0)</f>
        <v>0</v>
      </c>
      <c r="CG237" s="212" t="s">
        <v>3263</v>
      </c>
      <c r="CH237" s="212"/>
      <c r="CI237" s="212"/>
      <c r="CJ237" s="213" t="str">
        <f>IFERROR(VLOOKUP(ROWS($CJ$3:CJ237),CF237:$CG$3874,2,0),"")</f>
        <v/>
      </c>
      <c r="CK237" s="212" t="s">
        <v>3264</v>
      </c>
      <c r="CL237" s="212" t="s">
        <v>3265</v>
      </c>
      <c r="CM237" s="78">
        <v>43131</v>
      </c>
      <c r="CN237" s="212" t="s">
        <v>3266</v>
      </c>
      <c r="CO237" s="212" t="s">
        <v>3267</v>
      </c>
      <c r="CP237" s="212" t="s">
        <v>3268</v>
      </c>
      <c r="CQ237" s="212" t="s">
        <v>3269</v>
      </c>
      <c r="CR237" s="212" t="s">
        <v>3270</v>
      </c>
      <c r="CS237" s="44">
        <v>235</v>
      </c>
      <c r="CT237" s="44" t="s">
        <v>3271</v>
      </c>
      <c r="CU237" s="214">
        <v>13053</v>
      </c>
      <c r="CV237" s="212" t="s">
        <v>3272</v>
      </c>
      <c r="CW237" s="212" t="s">
        <v>1942</v>
      </c>
      <c r="CX237" s="44" t="s">
        <v>1943</v>
      </c>
      <c r="CY237" s="78">
        <v>43131</v>
      </c>
      <c r="CZ237" s="215" t="s">
        <v>576</v>
      </c>
      <c r="DA237" s="212" t="s">
        <v>529</v>
      </c>
      <c r="DB237" s="44" t="s">
        <v>530</v>
      </c>
      <c r="DC237" s="44" t="s">
        <v>1944</v>
      </c>
      <c r="DD237" s="44" t="s">
        <v>532</v>
      </c>
      <c r="DG237" s="213">
        <f>IF(ISNUMBER(SEARCH($L$2,$DH$3:$DH$3334)),MAX($DG$1:DG235)+1,0)</f>
        <v>0</v>
      </c>
      <c r="DH237" s="212" t="s">
        <v>36791</v>
      </c>
      <c r="DI237" s="212"/>
      <c r="DJ237" s="212"/>
      <c r="DK237" s="213" t="str">
        <f>IFERROR(VLOOKUP(ROWS($DK$3:DK237),DG237:DH3568,2,0),"")</f>
        <v/>
      </c>
      <c r="DL237" s="44">
        <v>235</v>
      </c>
      <c r="DM237" s="44" t="s">
        <v>36091</v>
      </c>
      <c r="DN237" s="44" t="s">
        <v>36706</v>
      </c>
      <c r="DO237" s="212" t="s">
        <v>36789</v>
      </c>
      <c r="DP237" s="212" t="s">
        <v>36790</v>
      </c>
      <c r="DQ237" s="44" t="s">
        <v>36792</v>
      </c>
      <c r="DR237" s="44" t="s">
        <v>35581</v>
      </c>
      <c r="DS237" s="44" t="s">
        <v>36793</v>
      </c>
      <c r="DT237" s="44" t="s">
        <v>35807</v>
      </c>
      <c r="DU237" s="44" t="s">
        <v>36794</v>
      </c>
      <c r="DV237" s="44" t="s">
        <v>35854</v>
      </c>
      <c r="DW237" s="44" t="s">
        <v>35952</v>
      </c>
      <c r="DX237" s="44" t="s">
        <v>36795</v>
      </c>
      <c r="DY237" s="44" t="s">
        <v>35832</v>
      </c>
      <c r="DZ237" s="44" t="s">
        <v>36796</v>
      </c>
      <c r="EA237" s="44" t="s">
        <v>36797</v>
      </c>
      <c r="EB237" s="44"/>
      <c r="EC237" s="44"/>
      <c r="ED237" s="44"/>
      <c r="EE237" s="44"/>
      <c r="EF237" s="44"/>
      <c r="EG237" s="44"/>
      <c r="EH237" s="44"/>
      <c r="EI237" s="44"/>
      <c r="EJ237" s="44"/>
      <c r="EK237" s="44"/>
      <c r="EL237" s="44"/>
      <c r="EM237" s="44"/>
      <c r="EN237" s="44"/>
      <c r="EO237" s="44"/>
      <c r="EP237" s="44"/>
    </row>
    <row r="238" spans="3:146">
      <c r="C238" s="81"/>
      <c r="D238" s="99"/>
      <c r="E238" s="157"/>
      <c r="F238" s="157"/>
      <c r="G238" s="157"/>
      <c r="J238" s="2">
        <f t="shared" si="5"/>
        <v>0</v>
      </c>
      <c r="N238" s="44" t="str">
        <f t="shared" si="4"/>
        <v>_2018</v>
      </c>
      <c r="CE238" s="212"/>
      <c r="CF238" s="213">
        <f>IF(ISNUMBER(SEARCH($H$2,$CG$3:$CG$3874)),MAX($CF$2:CF237)+1,0)</f>
        <v>0</v>
      </c>
      <c r="CG238" s="212" t="s">
        <v>3273</v>
      </c>
      <c r="CH238" s="212"/>
      <c r="CI238" s="212"/>
      <c r="CJ238" s="213" t="str">
        <f>IFERROR(VLOOKUP(ROWS($CJ$3:CJ238),CF238:$CG$3874,2,0),"")</f>
        <v/>
      </c>
      <c r="CK238" s="212" t="s">
        <v>3274</v>
      </c>
      <c r="CL238" s="212" t="s">
        <v>3275</v>
      </c>
      <c r="CM238" s="78">
        <v>44561</v>
      </c>
      <c r="CN238" s="212" t="s">
        <v>3276</v>
      </c>
      <c r="CO238" s="212" t="s">
        <v>3277</v>
      </c>
      <c r="CP238" s="212" t="s">
        <v>3278</v>
      </c>
      <c r="CQ238" s="212" t="s">
        <v>3279</v>
      </c>
      <c r="CR238" s="212" t="s">
        <v>3280</v>
      </c>
      <c r="CS238" s="44">
        <v>236</v>
      </c>
      <c r="CT238" s="44" t="s">
        <v>3281</v>
      </c>
      <c r="CU238" s="214">
        <v>12114</v>
      </c>
      <c r="CV238" s="212" t="s">
        <v>3282</v>
      </c>
      <c r="CW238" s="212" t="s">
        <v>1987</v>
      </c>
      <c r="CX238" s="44" t="s">
        <v>544</v>
      </c>
      <c r="CY238" s="78">
        <v>44561</v>
      </c>
      <c r="CZ238" s="215" t="s">
        <v>545</v>
      </c>
      <c r="DA238" s="212" t="s">
        <v>546</v>
      </c>
      <c r="DB238" s="44" t="s">
        <v>547</v>
      </c>
      <c r="DC238" s="44" t="s">
        <v>3283</v>
      </c>
      <c r="DD238" s="44" t="s">
        <v>532</v>
      </c>
      <c r="DG238" s="213">
        <f>IF(ISNUMBER(SEARCH($L$2,$DH$3:$DH$3334)),MAX($DG$1:DG236)+1,0)</f>
        <v>0</v>
      </c>
      <c r="DH238" s="212" t="s">
        <v>36801</v>
      </c>
      <c r="DI238" s="212"/>
      <c r="DJ238" s="212"/>
      <c r="DK238" s="213" t="str">
        <f>IFERROR(VLOOKUP(ROWS($DK$3:DK238),DG238:DH3569,2,0),"")</f>
        <v/>
      </c>
      <c r="DL238" s="44">
        <v>236</v>
      </c>
      <c r="DM238" s="44" t="s">
        <v>36091</v>
      </c>
      <c r="DN238" s="44" t="s">
        <v>36798</v>
      </c>
      <c r="DO238" s="212" t="s">
        <v>36799</v>
      </c>
      <c r="DP238" s="212" t="s">
        <v>36800</v>
      </c>
      <c r="DQ238" s="44" t="s">
        <v>36802</v>
      </c>
      <c r="DR238" s="44" t="s">
        <v>35598</v>
      </c>
      <c r="DS238" s="44" t="s">
        <v>35770</v>
      </c>
      <c r="DT238" s="44"/>
      <c r="DU238" s="44"/>
      <c r="DV238" s="44"/>
      <c r="DW238" s="44"/>
      <c r="DX238" s="44"/>
      <c r="DY238" s="44"/>
      <c r="DZ238" s="44"/>
      <c r="EA238" s="44"/>
      <c r="EB238" s="44"/>
      <c r="EC238" s="44"/>
      <c r="ED238" s="44"/>
      <c r="EE238" s="44"/>
      <c r="EF238" s="44"/>
      <c r="EG238" s="44"/>
      <c r="EH238" s="44"/>
      <c r="EI238" s="44"/>
      <c r="EJ238" s="44"/>
      <c r="EK238" s="44"/>
      <c r="EL238" s="44"/>
      <c r="EM238" s="44"/>
      <c r="EN238" s="44"/>
      <c r="EO238" s="44"/>
      <c r="EP238" s="44"/>
    </row>
    <row r="239" spans="3:146" ht="15.75">
      <c r="C239" s="81"/>
      <c r="D239" s="99"/>
      <c r="E239" s="157"/>
      <c r="F239" s="157"/>
      <c r="G239" s="157"/>
      <c r="J239" s="2">
        <f t="shared" si="5"/>
        <v>0</v>
      </c>
      <c r="N239" s="44" t="str">
        <f t="shared" si="4"/>
        <v>_2018</v>
      </c>
      <c r="CE239" s="212"/>
      <c r="CF239" s="213">
        <f>IF(ISNUMBER(SEARCH($H$2,$CG$3:$CG$3874)),MAX($CF$2:CF238)+1,0)</f>
        <v>0</v>
      </c>
      <c r="CG239" s="212" t="s">
        <v>3284</v>
      </c>
      <c r="CH239" s="212"/>
      <c r="CI239" s="212"/>
      <c r="CJ239" s="213" t="str">
        <f>IFERROR(VLOOKUP(ROWS($CJ$3:CJ239),CF239:$CG$3874,2,0),"")</f>
        <v/>
      </c>
      <c r="CK239" s="212" t="s">
        <v>3285</v>
      </c>
      <c r="CL239" s="212" t="s">
        <v>3286</v>
      </c>
      <c r="CM239" s="78">
        <v>44561</v>
      </c>
      <c r="CN239" s="212" t="s">
        <v>3287</v>
      </c>
      <c r="CO239" s="212" t="s">
        <v>3288</v>
      </c>
      <c r="CP239" s="212" t="s">
        <v>3289</v>
      </c>
      <c r="CQ239" s="212" t="s">
        <v>3290</v>
      </c>
      <c r="CR239" s="212" t="s">
        <v>3291</v>
      </c>
      <c r="CS239" s="44">
        <v>237</v>
      </c>
      <c r="CT239" s="44" t="s">
        <v>3292</v>
      </c>
      <c r="CU239" s="214">
        <v>12715</v>
      </c>
      <c r="CV239" s="212" t="s">
        <v>3293</v>
      </c>
      <c r="CW239" s="212" t="s">
        <v>1987</v>
      </c>
      <c r="CX239" s="44" t="s">
        <v>544</v>
      </c>
      <c r="CY239" s="78">
        <v>44561</v>
      </c>
      <c r="CZ239" s="215" t="s">
        <v>545</v>
      </c>
      <c r="DA239" s="212" t="s">
        <v>546</v>
      </c>
      <c r="DB239" s="44" t="s">
        <v>802</v>
      </c>
      <c r="DC239" s="44" t="s">
        <v>1999</v>
      </c>
      <c r="DD239" s="44" t="s">
        <v>532</v>
      </c>
      <c r="DG239" s="213">
        <f>IF(ISNUMBER(SEARCH($L$2,$DH$3:$DH$3334)),MAX($DG$1:DG237)+1,0)</f>
        <v>0</v>
      </c>
      <c r="DH239" s="212" t="s">
        <v>36805</v>
      </c>
      <c r="DI239" s="212"/>
      <c r="DJ239" s="212"/>
      <c r="DK239" s="213" t="str">
        <f>IFERROR(VLOOKUP(ROWS($DK$3:DK239),DG239:DH3570,2,0),"")</f>
        <v/>
      </c>
      <c r="DL239" s="44">
        <v>237</v>
      </c>
      <c r="DM239" s="44" t="s">
        <v>36091</v>
      </c>
      <c r="DN239" s="44" t="s">
        <v>36777</v>
      </c>
      <c r="DO239" s="212" t="s">
        <v>36803</v>
      </c>
      <c r="DP239" s="216" t="s">
        <v>36804</v>
      </c>
      <c r="DQ239" s="217" t="s">
        <v>36644</v>
      </c>
      <c r="DR239" s="44" t="s">
        <v>35895</v>
      </c>
      <c r="DS239" s="44" t="s">
        <v>36645</v>
      </c>
      <c r="DT239" s="44" t="s">
        <v>36646</v>
      </c>
      <c r="DU239" s="44"/>
      <c r="DV239" s="44"/>
      <c r="DW239" s="44"/>
      <c r="DX239" s="44"/>
      <c r="DY239" s="44"/>
      <c r="DZ239" s="44"/>
      <c r="EA239" s="44"/>
      <c r="EB239" s="44"/>
      <c r="EC239" s="44"/>
      <c r="ED239" s="44"/>
      <c r="EE239" s="44"/>
      <c r="EF239" s="44"/>
      <c r="EG239" s="44"/>
      <c r="EH239" s="44"/>
      <c r="EI239" s="44"/>
      <c r="EJ239" s="44"/>
      <c r="EK239" s="44"/>
      <c r="EL239" s="44"/>
      <c r="EM239" s="44"/>
      <c r="EN239" s="44"/>
      <c r="EO239" s="44"/>
      <c r="EP239" s="44"/>
    </row>
    <row r="240" spans="3:146">
      <c r="C240" s="81"/>
      <c r="D240" s="99"/>
      <c r="E240" s="157"/>
      <c r="F240" s="157"/>
      <c r="G240" s="157"/>
      <c r="J240" s="2">
        <f t="shared" si="5"/>
        <v>0</v>
      </c>
      <c r="N240" s="44" t="str">
        <f t="shared" si="4"/>
        <v>_2018</v>
      </c>
      <c r="CE240" s="212"/>
      <c r="CF240" s="213">
        <f>IF(ISNUMBER(SEARCH($H$2,$CG$3:$CG$3874)),MAX($CF$2:CF239)+1,0)</f>
        <v>0</v>
      </c>
      <c r="CG240" s="212" t="s">
        <v>3294</v>
      </c>
      <c r="CH240" s="212"/>
      <c r="CI240" s="212"/>
      <c r="CJ240" s="213" t="str">
        <f>IFERROR(VLOOKUP(ROWS($CJ$3:CJ240),CF240:$CG$3874,2,0),"")</f>
        <v/>
      </c>
      <c r="CK240" s="212" t="s">
        <v>3295</v>
      </c>
      <c r="CL240" s="212" t="s">
        <v>3296</v>
      </c>
      <c r="CM240" s="78">
        <v>44561</v>
      </c>
      <c r="CN240" s="212" t="s">
        <v>3297</v>
      </c>
      <c r="CO240" s="212" t="s">
        <v>3298</v>
      </c>
      <c r="CP240" s="212" t="s">
        <v>3299</v>
      </c>
      <c r="CQ240" s="212" t="s">
        <v>3300</v>
      </c>
      <c r="CR240" s="212" t="s">
        <v>3301</v>
      </c>
      <c r="CS240" s="44">
        <v>238</v>
      </c>
      <c r="CT240" s="44" t="s">
        <v>3302</v>
      </c>
      <c r="CU240" s="214">
        <v>15741</v>
      </c>
      <c r="CV240" s="212" t="s">
        <v>3303</v>
      </c>
      <c r="CW240" s="212" t="s">
        <v>3304</v>
      </c>
      <c r="CX240" s="44" t="s">
        <v>3305</v>
      </c>
      <c r="CY240" s="78">
        <v>44561</v>
      </c>
      <c r="CZ240" s="215" t="s">
        <v>576</v>
      </c>
      <c r="DA240" s="212" t="s">
        <v>737</v>
      </c>
      <c r="DB240" s="44" t="s">
        <v>1911</v>
      </c>
      <c r="DC240" s="44" t="s">
        <v>3306</v>
      </c>
      <c r="DD240" s="44" t="s">
        <v>532</v>
      </c>
      <c r="DG240" s="213">
        <f>IF(ISNUMBER(SEARCH($L$2,$DH$3:$DH$3334)),MAX($DG$1:DG238)+1,0)</f>
        <v>0</v>
      </c>
      <c r="DH240" s="212" t="s">
        <v>36809</v>
      </c>
      <c r="DI240" s="212"/>
      <c r="DJ240" s="212"/>
      <c r="DK240" s="213" t="str">
        <f>IFERROR(VLOOKUP(ROWS($DK$3:DK240),DG240:DH3571,2,0),"")</f>
        <v/>
      </c>
      <c r="DL240" s="44">
        <v>238</v>
      </c>
      <c r="DM240" s="44" t="s">
        <v>36091</v>
      </c>
      <c r="DN240" s="44" t="s">
        <v>36806</v>
      </c>
      <c r="DO240" s="212" t="s">
        <v>36807</v>
      </c>
      <c r="DP240" s="212" t="s">
        <v>36808</v>
      </c>
      <c r="DQ240" s="217" t="s">
        <v>36810</v>
      </c>
      <c r="DR240" s="44" t="s">
        <v>35717</v>
      </c>
      <c r="DS240" s="44" t="s">
        <v>35830</v>
      </c>
      <c r="DT240" s="44" t="s">
        <v>35663</v>
      </c>
      <c r="DU240" s="44" t="s">
        <v>35968</v>
      </c>
      <c r="DV240" s="44" t="s">
        <v>35830</v>
      </c>
      <c r="DW240" s="44" t="s">
        <v>35718</v>
      </c>
      <c r="DX240" s="44" t="s">
        <v>36811</v>
      </c>
      <c r="DY240" s="44"/>
      <c r="DZ240" s="44"/>
      <c r="EA240" s="44"/>
      <c r="EB240" s="44"/>
      <c r="EC240" s="44"/>
      <c r="ED240" s="44"/>
      <c r="EE240" s="44"/>
      <c r="EF240" s="44"/>
      <c r="EG240" s="44"/>
      <c r="EH240" s="44"/>
      <c r="EI240" s="44"/>
      <c r="EJ240" s="44"/>
      <c r="EK240" s="44"/>
      <c r="EL240" s="44"/>
      <c r="EM240" s="44"/>
      <c r="EN240" s="44"/>
      <c r="EO240" s="44"/>
      <c r="EP240" s="44"/>
    </row>
    <row r="241" spans="3:146">
      <c r="C241" s="81"/>
      <c r="D241" s="99"/>
      <c r="E241" s="157"/>
      <c r="F241" s="157"/>
      <c r="G241" s="157"/>
      <c r="J241" s="2">
        <f t="shared" si="5"/>
        <v>0</v>
      </c>
      <c r="N241" s="44" t="str">
        <f t="shared" si="4"/>
        <v>_2018</v>
      </c>
      <c r="CE241" s="212"/>
      <c r="CF241" s="213">
        <f>IF(ISNUMBER(SEARCH($H$2,$CG$3:$CG$3874)),MAX($CF$2:CF240)+1,0)</f>
        <v>0</v>
      </c>
      <c r="CG241" s="212" t="s">
        <v>3307</v>
      </c>
      <c r="CH241" s="212"/>
      <c r="CI241" s="212"/>
      <c r="CJ241" s="213" t="str">
        <f>IFERROR(VLOOKUP(ROWS($CJ$3:CJ241),CF241:$CG$3874,2,0),"")</f>
        <v/>
      </c>
      <c r="CK241" s="212" t="s">
        <v>3308</v>
      </c>
      <c r="CL241" s="212" t="s">
        <v>3309</v>
      </c>
      <c r="CM241" s="78">
        <v>43039</v>
      </c>
      <c r="CN241" s="212" t="s">
        <v>3310</v>
      </c>
      <c r="CO241" s="212" t="s">
        <v>3311</v>
      </c>
      <c r="CP241" s="212" t="s">
        <v>3312</v>
      </c>
      <c r="CQ241" s="212" t="s">
        <v>3313</v>
      </c>
      <c r="CR241" s="212" t="s">
        <v>3314</v>
      </c>
      <c r="CS241" s="44">
        <v>239</v>
      </c>
      <c r="CT241" s="44" t="s">
        <v>3315</v>
      </c>
      <c r="CU241" s="214">
        <v>11173</v>
      </c>
      <c r="CV241" s="212" t="s">
        <v>3316</v>
      </c>
      <c r="CW241" s="212" t="s">
        <v>3317</v>
      </c>
      <c r="CX241" s="44" t="s">
        <v>668</v>
      </c>
      <c r="CY241" s="78">
        <v>43039</v>
      </c>
      <c r="CZ241" s="215" t="s">
        <v>576</v>
      </c>
      <c r="DA241" s="212" t="s">
        <v>529</v>
      </c>
      <c r="DB241" s="44" t="s">
        <v>530</v>
      </c>
      <c r="DC241" s="44" t="s">
        <v>3318</v>
      </c>
      <c r="DD241" s="44" t="s">
        <v>851</v>
      </c>
      <c r="DG241" s="213">
        <f>IF(ISNUMBER(SEARCH($L$2,$DH$3:$DH$3334)),MAX($DG$1:DG239)+1,0)</f>
        <v>0</v>
      </c>
      <c r="DH241" s="212" t="s">
        <v>36815</v>
      </c>
      <c r="DI241" s="212"/>
      <c r="DJ241" s="212"/>
      <c r="DK241" s="213" t="str">
        <f>IFERROR(VLOOKUP(ROWS($DK$3:DK241),DG241:DH3572,2,0),"")</f>
        <v/>
      </c>
      <c r="DL241" s="44">
        <v>239</v>
      </c>
      <c r="DM241" s="44" t="s">
        <v>36091</v>
      </c>
      <c r="DN241" s="44" t="s">
        <v>36812</v>
      </c>
      <c r="DO241" s="212" t="s">
        <v>36813</v>
      </c>
      <c r="DP241" s="212" t="s">
        <v>36814</v>
      </c>
      <c r="DQ241" s="44" t="s">
        <v>36382</v>
      </c>
      <c r="DR241" s="44" t="s">
        <v>36382</v>
      </c>
      <c r="DS241" s="44"/>
      <c r="DT241" s="44"/>
      <c r="DU241" s="44"/>
      <c r="DV241" s="44"/>
      <c r="DW241" s="44"/>
      <c r="DX241" s="44"/>
      <c r="DY241" s="44"/>
      <c r="DZ241" s="44"/>
      <c r="EA241" s="44"/>
      <c r="EB241" s="44"/>
      <c r="EC241" s="44"/>
      <c r="ED241" s="44"/>
      <c r="EE241" s="44"/>
      <c r="EF241" s="44"/>
      <c r="EG241" s="44"/>
      <c r="EH241" s="44"/>
      <c r="EI241" s="44"/>
      <c r="EJ241" s="44"/>
      <c r="EK241" s="44"/>
      <c r="EL241" s="44"/>
      <c r="EM241" s="44"/>
      <c r="EN241" s="44"/>
      <c r="EO241" s="44"/>
      <c r="EP241" s="44"/>
    </row>
    <row r="242" spans="3:146">
      <c r="C242" s="81"/>
      <c r="D242" s="99"/>
      <c r="E242" s="157"/>
      <c r="F242" s="157"/>
      <c r="G242" s="157"/>
      <c r="J242" s="2">
        <f t="shared" si="5"/>
        <v>0</v>
      </c>
      <c r="N242" s="44" t="str">
        <f t="shared" si="4"/>
        <v>_2018</v>
      </c>
      <c r="CE242" s="212"/>
      <c r="CF242" s="213">
        <f>IF(ISNUMBER(SEARCH($H$2,$CG$3:$CG$3874)),MAX($CF$2:CF241)+1,0)</f>
        <v>0</v>
      </c>
      <c r="CG242" s="212" t="s">
        <v>3319</v>
      </c>
      <c r="CH242" s="212"/>
      <c r="CI242" s="212"/>
      <c r="CJ242" s="213" t="str">
        <f>IFERROR(VLOOKUP(ROWS($CJ$3:CJ242),CF242:$CG$3874,2,0),"")</f>
        <v/>
      </c>
      <c r="CK242" s="212" t="s">
        <v>3320</v>
      </c>
      <c r="CL242" s="212" t="s">
        <v>3321</v>
      </c>
      <c r="CM242" s="78">
        <v>43312</v>
      </c>
      <c r="CN242" s="212" t="s">
        <v>3322</v>
      </c>
      <c r="CO242" s="212" t="s">
        <v>3323</v>
      </c>
      <c r="CP242" s="212" t="s">
        <v>3324</v>
      </c>
      <c r="CQ242" s="212" t="s">
        <v>3325</v>
      </c>
      <c r="CR242" s="212" t="s">
        <v>3326</v>
      </c>
      <c r="CS242" s="44">
        <v>240</v>
      </c>
      <c r="CT242" s="44" t="s">
        <v>3327</v>
      </c>
      <c r="CU242" s="214">
        <v>16410</v>
      </c>
      <c r="CV242" s="212" t="s">
        <v>3328</v>
      </c>
      <c r="CW242" s="212" t="s">
        <v>3329</v>
      </c>
      <c r="CX242" s="44" t="s">
        <v>3330</v>
      </c>
      <c r="CY242" s="78">
        <v>43312</v>
      </c>
      <c r="CZ242" s="215" t="s">
        <v>511</v>
      </c>
      <c r="DA242" s="212" t="s">
        <v>512</v>
      </c>
      <c r="DB242" s="44" t="s">
        <v>641</v>
      </c>
      <c r="DC242" s="44" t="s">
        <v>986</v>
      </c>
      <c r="DD242" s="44" t="s">
        <v>532</v>
      </c>
      <c r="DG242" s="213">
        <f>IF(ISNUMBER(SEARCH($L$2,$DH$3:$DH$3334)),MAX($DG$1:DG240)+1,0)</f>
        <v>0</v>
      </c>
      <c r="DH242" s="212" t="s">
        <v>36818</v>
      </c>
      <c r="DI242" s="212"/>
      <c r="DJ242" s="212"/>
      <c r="DK242" s="213" t="str">
        <f>IFERROR(VLOOKUP(ROWS($DK$3:DK242),DG242:DH3573,2,0),"")</f>
        <v/>
      </c>
      <c r="DL242" s="44">
        <v>240</v>
      </c>
      <c r="DM242" s="44" t="s">
        <v>36091</v>
      </c>
      <c r="DN242" s="44" t="s">
        <v>36806</v>
      </c>
      <c r="DO242" s="212" t="s">
        <v>36816</v>
      </c>
      <c r="DP242" s="212" t="s">
        <v>36817</v>
      </c>
      <c r="DQ242" s="44" t="s">
        <v>35733</v>
      </c>
      <c r="DR242" s="44" t="s">
        <v>35733</v>
      </c>
      <c r="DS242" s="44"/>
      <c r="DT242" s="44"/>
      <c r="DU242" s="44"/>
      <c r="DV242" s="44"/>
      <c r="DW242" s="44"/>
      <c r="DX242" s="44"/>
      <c r="DY242" s="44"/>
      <c r="DZ242" s="44"/>
      <c r="EA242" s="44"/>
      <c r="EB242" s="44"/>
      <c r="EC242" s="44"/>
      <c r="ED242" s="44"/>
      <c r="EE242" s="44"/>
      <c r="EF242" s="44"/>
      <c r="EG242" s="44"/>
      <c r="EH242" s="44"/>
      <c r="EI242" s="44"/>
      <c r="EJ242" s="44"/>
      <c r="EK242" s="44"/>
      <c r="EL242" s="44"/>
      <c r="EM242" s="44"/>
      <c r="EN242" s="44"/>
      <c r="EO242" s="44"/>
      <c r="EP242" s="44"/>
    </row>
    <row r="243" spans="3:146">
      <c r="C243" s="81"/>
      <c r="D243" s="99"/>
      <c r="E243" s="157"/>
      <c r="F243" s="157"/>
      <c r="G243" s="157"/>
      <c r="J243" s="2">
        <f t="shared" si="5"/>
        <v>0</v>
      </c>
      <c r="N243" s="44" t="str">
        <f t="shared" si="4"/>
        <v>_2018</v>
      </c>
      <c r="CE243" s="212"/>
      <c r="CF243" s="213">
        <f>IF(ISNUMBER(SEARCH($H$2,$CG$3:$CG$3874)),MAX($CF$2:CF242)+1,0)</f>
        <v>0</v>
      </c>
      <c r="CG243" s="212" t="s">
        <v>3331</v>
      </c>
      <c r="CH243" s="212"/>
      <c r="CI243" s="212"/>
      <c r="CJ243" s="213" t="str">
        <f>IFERROR(VLOOKUP(ROWS($CJ$3:CJ243),CF243:$CG$3874,2,0),"")</f>
        <v/>
      </c>
      <c r="CK243" s="212" t="s">
        <v>3332</v>
      </c>
      <c r="CL243" s="212" t="s">
        <v>3333</v>
      </c>
      <c r="CM243" s="78">
        <v>43220</v>
      </c>
      <c r="CN243" s="212" t="s">
        <v>3334</v>
      </c>
      <c r="CO243" s="212" t="s">
        <v>3335</v>
      </c>
      <c r="CP243" s="212" t="s">
        <v>3336</v>
      </c>
      <c r="CQ243" s="212" t="s">
        <v>3337</v>
      </c>
      <c r="CR243" s="212" t="s">
        <v>3338</v>
      </c>
      <c r="CS243" s="44">
        <v>241</v>
      </c>
      <c r="CT243" s="44" t="s">
        <v>3339</v>
      </c>
      <c r="CU243" s="214">
        <v>16963</v>
      </c>
      <c r="CV243" s="212" t="s">
        <v>3340</v>
      </c>
      <c r="CW243" s="212" t="s">
        <v>3341</v>
      </c>
      <c r="CX243" s="44" t="s">
        <v>1156</v>
      </c>
      <c r="CY243" s="78">
        <v>43220</v>
      </c>
      <c r="CZ243" s="215" t="s">
        <v>511</v>
      </c>
      <c r="DA243" s="212" t="s">
        <v>737</v>
      </c>
      <c r="DB243" s="44" t="s">
        <v>530</v>
      </c>
      <c r="DC243" s="44" t="s">
        <v>3342</v>
      </c>
      <c r="DD243" s="44" t="s">
        <v>532</v>
      </c>
      <c r="DG243" s="213">
        <f>IF(ISNUMBER(SEARCH($L$2,$DH$3:$DH$3334)),MAX($DG$1:DG241)+1,0)</f>
        <v>0</v>
      </c>
      <c r="DH243" s="212" t="s">
        <v>36821</v>
      </c>
      <c r="DI243" s="212"/>
      <c r="DJ243" s="212"/>
      <c r="DK243" s="213" t="str">
        <f>IFERROR(VLOOKUP(ROWS($DK$3:DK243),DG243:DH3574,2,0),"")</f>
        <v/>
      </c>
      <c r="DL243" s="44">
        <v>241</v>
      </c>
      <c r="DM243" s="44" t="s">
        <v>36091</v>
      </c>
      <c r="DN243" s="44" t="s">
        <v>36806</v>
      </c>
      <c r="DO243" s="212" t="s">
        <v>36819</v>
      </c>
      <c r="DP243" s="212" t="s">
        <v>36820</v>
      </c>
      <c r="DQ243" s="44" t="s">
        <v>35633</v>
      </c>
      <c r="DR243" s="44" t="s">
        <v>35633</v>
      </c>
      <c r="DS243" s="44"/>
      <c r="DT243" s="44"/>
      <c r="DU243" s="44"/>
      <c r="DV243" s="44"/>
      <c r="DW243" s="44"/>
      <c r="DX243" s="44"/>
      <c r="DY243" s="44"/>
      <c r="DZ243" s="44"/>
      <c r="EA243" s="44"/>
      <c r="EB243" s="44"/>
      <c r="EC243" s="44"/>
      <c r="ED243" s="44"/>
      <c r="EE243" s="44"/>
      <c r="EF243" s="44"/>
      <c r="EG243" s="44"/>
      <c r="EH243" s="44"/>
      <c r="EI243" s="44"/>
      <c r="EJ243" s="44"/>
      <c r="EK243" s="44"/>
      <c r="EL243" s="44"/>
      <c r="EM243" s="44"/>
      <c r="EN243" s="44"/>
      <c r="EO243" s="44"/>
      <c r="EP243" s="44"/>
    </row>
    <row r="244" spans="3:146">
      <c r="C244" s="81"/>
      <c r="D244" s="99"/>
      <c r="E244" s="157"/>
      <c r="F244" s="157"/>
      <c r="G244" s="157"/>
      <c r="J244" s="2">
        <f t="shared" si="5"/>
        <v>0</v>
      </c>
      <c r="N244" s="44" t="str">
        <f t="shared" si="4"/>
        <v>_2018</v>
      </c>
      <c r="CE244" s="212"/>
      <c r="CF244" s="213">
        <f>IF(ISNUMBER(SEARCH($H$2,$CG$3:$CG$3874)),MAX($CF$2:CF243)+1,0)</f>
        <v>0</v>
      </c>
      <c r="CG244" s="212" t="s">
        <v>3343</v>
      </c>
      <c r="CH244" s="212"/>
      <c r="CI244" s="212"/>
      <c r="CJ244" s="213" t="str">
        <f>IFERROR(VLOOKUP(ROWS($CJ$3:CJ244),CF244:$CG$3874,2,0),"")</f>
        <v/>
      </c>
      <c r="CK244" s="212" t="s">
        <v>3344</v>
      </c>
      <c r="CL244" s="212" t="s">
        <v>3345</v>
      </c>
      <c r="CM244" s="78">
        <v>43708</v>
      </c>
      <c r="CN244" s="212" t="s">
        <v>3346</v>
      </c>
      <c r="CO244" s="212" t="s">
        <v>3347</v>
      </c>
      <c r="CP244" s="212" t="s">
        <v>3348</v>
      </c>
      <c r="CQ244" s="212" t="s">
        <v>3349</v>
      </c>
      <c r="CR244" s="212" t="s">
        <v>3350</v>
      </c>
      <c r="CS244" s="44">
        <v>242</v>
      </c>
      <c r="CT244" s="44" t="s">
        <v>3351</v>
      </c>
      <c r="CU244" s="214">
        <v>10339</v>
      </c>
      <c r="CV244" s="212" t="s">
        <v>3352</v>
      </c>
      <c r="CW244" s="212" t="s">
        <v>3353</v>
      </c>
      <c r="CX244" s="44" t="s">
        <v>789</v>
      </c>
      <c r="CY244" s="78">
        <v>43708</v>
      </c>
      <c r="CZ244" s="215" t="s">
        <v>640</v>
      </c>
      <c r="DA244" s="212" t="s">
        <v>512</v>
      </c>
      <c r="DB244" s="44" t="s">
        <v>641</v>
      </c>
      <c r="DC244" s="44" t="s">
        <v>3354</v>
      </c>
      <c r="DD244" s="44" t="s">
        <v>532</v>
      </c>
      <c r="DG244" s="213">
        <f>IF(ISNUMBER(SEARCH($L$2,$DH$3:$DH$3334)),MAX($DG$1:DG242)+1,0)</f>
        <v>0</v>
      </c>
      <c r="DH244" s="212" t="s">
        <v>36824</v>
      </c>
      <c r="DI244" s="212"/>
      <c r="DJ244" s="212"/>
      <c r="DK244" s="213" t="str">
        <f>IFERROR(VLOOKUP(ROWS($DK$3:DK244),DG244:DH3575,2,0),"")</f>
        <v/>
      </c>
      <c r="DL244" s="44">
        <v>242</v>
      </c>
      <c r="DM244" s="44" t="s">
        <v>36091</v>
      </c>
      <c r="DN244" s="44" t="s">
        <v>36806</v>
      </c>
      <c r="DO244" s="212" t="s">
        <v>36822</v>
      </c>
      <c r="DP244" s="212" t="s">
        <v>36823</v>
      </c>
      <c r="DQ244" s="44" t="s">
        <v>36296</v>
      </c>
      <c r="DR244" s="44" t="s">
        <v>36296</v>
      </c>
      <c r="DS244" s="44"/>
      <c r="DT244" s="44"/>
      <c r="DU244" s="44"/>
      <c r="DV244" s="44"/>
      <c r="DW244" s="44"/>
      <c r="DX244" s="44"/>
      <c r="DY244" s="44"/>
      <c r="DZ244" s="44"/>
      <c r="EA244" s="44"/>
      <c r="EB244" s="44"/>
      <c r="EC244" s="44"/>
      <c r="ED244" s="44"/>
      <c r="EE244" s="44"/>
      <c r="EF244" s="44"/>
      <c r="EG244" s="44"/>
      <c r="EH244" s="44"/>
      <c r="EI244" s="44"/>
      <c r="EJ244" s="44"/>
      <c r="EK244" s="44"/>
      <c r="EL244" s="44"/>
      <c r="EM244" s="44"/>
      <c r="EN244" s="44"/>
      <c r="EO244" s="44"/>
      <c r="EP244" s="44"/>
    </row>
    <row r="245" spans="3:146" ht="15.75">
      <c r="C245" s="81"/>
      <c r="D245" s="99"/>
      <c r="E245" s="157"/>
      <c r="F245" s="157"/>
      <c r="G245" s="157"/>
      <c r="J245" s="2">
        <f t="shared" si="5"/>
        <v>0</v>
      </c>
      <c r="N245" s="44" t="str">
        <f t="shared" si="4"/>
        <v>_2018</v>
      </c>
      <c r="CE245" s="212"/>
      <c r="CF245" s="213">
        <f>IF(ISNUMBER(SEARCH($H$2,$CG$3:$CG$3874)),MAX($CF$2:CF244)+1,0)</f>
        <v>0</v>
      </c>
      <c r="CG245" s="212" t="s">
        <v>3355</v>
      </c>
      <c r="CH245" s="212"/>
      <c r="CI245" s="212"/>
      <c r="CJ245" s="213" t="str">
        <f>IFERROR(VLOOKUP(ROWS($CJ$3:CJ245),CF245:$CG$3874,2,0),"")</f>
        <v/>
      </c>
      <c r="CK245" s="212" t="s">
        <v>3356</v>
      </c>
      <c r="CL245" s="212" t="s">
        <v>3357</v>
      </c>
      <c r="CM245" s="78">
        <v>43131</v>
      </c>
      <c r="CN245" s="212" t="s">
        <v>3358</v>
      </c>
      <c r="CO245" s="212" t="s">
        <v>3359</v>
      </c>
      <c r="CP245" s="212" t="s">
        <v>3360</v>
      </c>
      <c r="CQ245" s="212" t="s">
        <v>3361</v>
      </c>
      <c r="CR245" s="212" t="s">
        <v>3362</v>
      </c>
      <c r="CS245" s="44">
        <v>243</v>
      </c>
      <c r="CT245" s="44" t="s">
        <v>3363</v>
      </c>
      <c r="CU245" s="214">
        <v>12026</v>
      </c>
      <c r="CV245" s="212" t="s">
        <v>3364</v>
      </c>
      <c r="CW245" s="212" t="s">
        <v>1942</v>
      </c>
      <c r="CX245" s="44" t="s">
        <v>1943</v>
      </c>
      <c r="CY245" s="78">
        <v>43131</v>
      </c>
      <c r="CZ245" s="215" t="s">
        <v>1157</v>
      </c>
      <c r="DA245" s="212" t="s">
        <v>529</v>
      </c>
      <c r="DB245" s="44" t="s">
        <v>530</v>
      </c>
      <c r="DC245" s="44" t="s">
        <v>3365</v>
      </c>
      <c r="DD245" s="44" t="s">
        <v>532</v>
      </c>
      <c r="DG245" s="213">
        <f>IF(ISNUMBER(SEARCH($L$2,$DH$3:$DH$3334)),MAX($DG$1:DG243)+1,0)</f>
        <v>5</v>
      </c>
      <c r="DH245" s="212" t="s">
        <v>36827</v>
      </c>
      <c r="DI245" s="212"/>
      <c r="DJ245" s="212"/>
      <c r="DK245" s="213" t="str">
        <f>IFERROR(VLOOKUP(ROWS($DK$3:DK245),DG245:DH3576,2,0),"")</f>
        <v/>
      </c>
      <c r="DL245" s="44">
        <v>243</v>
      </c>
      <c r="DM245" s="44" t="s">
        <v>36091</v>
      </c>
      <c r="DN245" s="44" t="s">
        <v>36706</v>
      </c>
      <c r="DO245" s="212" t="s">
        <v>36825</v>
      </c>
      <c r="DP245" s="216" t="s">
        <v>36826</v>
      </c>
      <c r="DQ245" s="217" t="s">
        <v>35724</v>
      </c>
      <c r="DR245" s="44" t="s">
        <v>35685</v>
      </c>
      <c r="DS245" s="44" t="s">
        <v>35725</v>
      </c>
      <c r="DT245" s="44"/>
      <c r="DU245" s="44"/>
      <c r="DV245" s="44"/>
      <c r="DW245" s="44"/>
      <c r="DX245" s="44"/>
      <c r="DY245" s="44"/>
      <c r="DZ245" s="44"/>
      <c r="EA245" s="44"/>
      <c r="EB245" s="44"/>
      <c r="EC245" s="44"/>
      <c r="ED245" s="44"/>
      <c r="EE245" s="44"/>
      <c r="EF245" s="44"/>
      <c r="EG245" s="44"/>
      <c r="EH245" s="44"/>
      <c r="EI245" s="44"/>
      <c r="EJ245" s="44"/>
      <c r="EK245" s="44"/>
      <c r="EL245" s="44"/>
      <c r="EM245" s="44"/>
      <c r="EN245" s="44"/>
      <c r="EO245" s="44"/>
      <c r="EP245" s="44"/>
    </row>
    <row r="246" spans="3:146">
      <c r="C246" s="81"/>
      <c r="D246" s="99"/>
      <c r="E246" s="157"/>
      <c r="F246" s="157"/>
      <c r="G246" s="157"/>
      <c r="J246" s="2">
        <f t="shared" si="5"/>
        <v>0</v>
      </c>
      <c r="N246" s="44" t="str">
        <f t="shared" si="4"/>
        <v>_2018</v>
      </c>
      <c r="CE246" s="212"/>
      <c r="CF246" s="213">
        <f>IF(ISNUMBER(SEARCH($H$2,$CG$3:$CG$3874)),MAX($CF$2:CF245)+1,0)</f>
        <v>0</v>
      </c>
      <c r="CG246" s="212" t="s">
        <v>3366</v>
      </c>
      <c r="CH246" s="212"/>
      <c r="CI246" s="212"/>
      <c r="CJ246" s="213" t="str">
        <f>IFERROR(VLOOKUP(ROWS($CJ$3:CJ246),CF246:$CG$3874,2,0),"")</f>
        <v/>
      </c>
      <c r="CK246" s="212" t="s">
        <v>3367</v>
      </c>
      <c r="CL246" s="212" t="s">
        <v>3368</v>
      </c>
      <c r="CM246" s="78">
        <v>44347</v>
      </c>
      <c r="CN246" s="212" t="s">
        <v>3369</v>
      </c>
      <c r="CO246" s="212" t="s">
        <v>3370</v>
      </c>
      <c r="CP246" s="212" t="s">
        <v>3371</v>
      </c>
      <c r="CQ246" s="212" t="s">
        <v>3372</v>
      </c>
      <c r="CR246" s="212" t="s">
        <v>3373</v>
      </c>
      <c r="CS246" s="44">
        <v>244</v>
      </c>
      <c r="CT246" s="44" t="s">
        <v>3374</v>
      </c>
      <c r="CU246" s="214">
        <v>15228</v>
      </c>
      <c r="CV246" s="212" t="s">
        <v>3375</v>
      </c>
      <c r="CW246" s="212" t="s">
        <v>1475</v>
      </c>
      <c r="CX246" s="44" t="s">
        <v>3376</v>
      </c>
      <c r="CY246" s="78">
        <v>44347</v>
      </c>
      <c r="CZ246" s="215" t="s">
        <v>545</v>
      </c>
      <c r="DA246" s="212" t="s">
        <v>1477</v>
      </c>
      <c r="DB246" s="44" t="s">
        <v>1478</v>
      </c>
      <c r="DC246" s="44" t="s">
        <v>1144</v>
      </c>
      <c r="DD246" s="44" t="s">
        <v>532</v>
      </c>
      <c r="DG246" s="213">
        <f>IF(ISNUMBER(SEARCH($L$2,$DH$3:$DH$3334)),MAX($DG$1:DG244)+1,0)</f>
        <v>0</v>
      </c>
      <c r="DH246" s="212" t="s">
        <v>36831</v>
      </c>
      <c r="DI246" s="212"/>
      <c r="DJ246" s="212"/>
      <c r="DK246" s="213" t="str">
        <f>IFERROR(VLOOKUP(ROWS($DK$3:DK246),DG246:DH3577,2,0),"")</f>
        <v/>
      </c>
      <c r="DL246" s="44">
        <v>244</v>
      </c>
      <c r="DM246" s="44" t="s">
        <v>36091</v>
      </c>
      <c r="DN246" s="44" t="s">
        <v>36828</v>
      </c>
      <c r="DO246" s="212" t="s">
        <v>36829</v>
      </c>
      <c r="DP246" s="222" t="s">
        <v>36830</v>
      </c>
      <c r="DQ246" s="217" t="s">
        <v>36832</v>
      </c>
      <c r="DR246" s="44" t="s">
        <v>35733</v>
      </c>
      <c r="DS246" s="44" t="s">
        <v>35876</v>
      </c>
      <c r="DT246" s="44" t="s">
        <v>36833</v>
      </c>
      <c r="DU246" s="44" t="s">
        <v>36834</v>
      </c>
      <c r="DV246" s="44" t="s">
        <v>35806</v>
      </c>
      <c r="DW246" s="44" t="s">
        <v>35762</v>
      </c>
      <c r="DX246" s="44"/>
      <c r="DY246" s="44"/>
      <c r="DZ246" s="44"/>
      <c r="EA246" s="44"/>
      <c r="EB246" s="44"/>
      <c r="EC246" s="44"/>
      <c r="ED246" s="44"/>
      <c r="EE246" s="44"/>
      <c r="EF246" s="44"/>
      <c r="EG246" s="44"/>
      <c r="EH246" s="44"/>
      <c r="EI246" s="44"/>
      <c r="EJ246" s="44"/>
      <c r="EK246" s="44"/>
      <c r="EL246" s="44"/>
      <c r="EM246" s="44"/>
      <c r="EN246" s="44"/>
      <c r="EO246" s="44"/>
      <c r="EP246" s="44"/>
    </row>
    <row r="247" spans="3:146">
      <c r="C247" s="81"/>
      <c r="D247" s="99"/>
      <c r="E247" s="157"/>
      <c r="F247" s="157"/>
      <c r="G247" s="157"/>
      <c r="J247" s="2">
        <f t="shared" si="5"/>
        <v>0</v>
      </c>
      <c r="N247" s="44" t="str">
        <f t="shared" si="4"/>
        <v>_2018</v>
      </c>
      <c r="CE247" s="212"/>
      <c r="CF247" s="213">
        <f>IF(ISNUMBER(SEARCH($H$2,$CG$3:$CG$3874)),MAX($CF$2:CF246)+1,0)</f>
        <v>0</v>
      </c>
      <c r="CG247" s="212" t="s">
        <v>3377</v>
      </c>
      <c r="CH247" s="212"/>
      <c r="CI247" s="212"/>
      <c r="CJ247" s="213" t="str">
        <f>IFERROR(VLOOKUP(ROWS($CJ$3:CJ247),CF247:$CG$3874,2,0),"")</f>
        <v/>
      </c>
      <c r="CK247" s="212" t="s">
        <v>3378</v>
      </c>
      <c r="CL247" s="212" t="s">
        <v>3379</v>
      </c>
      <c r="CM247" s="78" t="s">
        <v>511</v>
      </c>
      <c r="CN247" s="212" t="s">
        <v>3380</v>
      </c>
      <c r="CO247" s="212" t="s">
        <v>3381</v>
      </c>
      <c r="CP247" s="212" t="s">
        <v>3382</v>
      </c>
      <c r="CQ247" s="212" t="s">
        <v>3383</v>
      </c>
      <c r="CR247" s="212" t="s">
        <v>3384</v>
      </c>
      <c r="CS247" s="44">
        <v>245</v>
      </c>
      <c r="CT247" s="44" t="s">
        <v>3385</v>
      </c>
      <c r="CU247" s="214">
        <v>12845</v>
      </c>
      <c r="CV247" s="212" t="s">
        <v>3386</v>
      </c>
      <c r="CW247" s="212" t="s">
        <v>3387</v>
      </c>
      <c r="CX247" s="44" t="s">
        <v>839</v>
      </c>
      <c r="CY247" s="44" t="s">
        <v>511</v>
      </c>
      <c r="CZ247" s="215" t="s">
        <v>763</v>
      </c>
      <c r="DA247" s="212" t="s">
        <v>737</v>
      </c>
      <c r="DB247" s="44" t="s">
        <v>530</v>
      </c>
      <c r="DC247" s="44" t="s">
        <v>3388</v>
      </c>
      <c r="DD247" s="44" t="s">
        <v>851</v>
      </c>
      <c r="DG247" s="213">
        <f>IF(ISNUMBER(SEARCH($L$2,$DH$3:$DH$3334)),MAX($DG$1:DG245)+1,0)</f>
        <v>0</v>
      </c>
      <c r="DH247" s="212" t="s">
        <v>36837</v>
      </c>
      <c r="DI247" s="212"/>
      <c r="DJ247" s="212"/>
      <c r="DK247" s="213" t="str">
        <f>IFERROR(VLOOKUP(ROWS($DK$3:DK247),DG247:DH3578,2,0),"")</f>
        <v/>
      </c>
      <c r="DL247" s="44">
        <v>245</v>
      </c>
      <c r="DM247" s="44" t="s">
        <v>36674</v>
      </c>
      <c r="DN247" s="44" t="s">
        <v>36675</v>
      </c>
      <c r="DO247" s="212" t="s">
        <v>36835</v>
      </c>
      <c r="DP247" s="212" t="s">
        <v>36836</v>
      </c>
      <c r="DQ247" s="44" t="s">
        <v>35717</v>
      </c>
      <c r="DR247" s="44" t="s">
        <v>35717</v>
      </c>
      <c r="DS247" s="44"/>
      <c r="DT247" s="44"/>
      <c r="DU247" s="44"/>
      <c r="DV247" s="44"/>
      <c r="DW247" s="44"/>
      <c r="DX247" s="44"/>
      <c r="DY247" s="44"/>
      <c r="DZ247" s="44"/>
      <c r="EA247" s="44"/>
      <c r="EB247" s="44"/>
      <c r="EC247" s="44"/>
      <c r="ED247" s="44"/>
      <c r="EE247" s="44"/>
      <c r="EF247" s="44"/>
      <c r="EG247" s="44"/>
      <c r="EH247" s="44"/>
      <c r="EI247" s="44"/>
      <c r="EJ247" s="44"/>
      <c r="EK247" s="44"/>
      <c r="EL247" s="44"/>
      <c r="EM247" s="44"/>
      <c r="EN247" s="44"/>
      <c r="EO247" s="44"/>
      <c r="EP247" s="44"/>
    </row>
    <row r="248" spans="3:146">
      <c r="C248" s="81"/>
      <c r="D248" s="99"/>
      <c r="E248" s="157"/>
      <c r="F248" s="157"/>
      <c r="G248" s="157"/>
      <c r="J248" s="2">
        <f t="shared" si="5"/>
        <v>0</v>
      </c>
      <c r="N248" s="44" t="str">
        <f t="shared" si="4"/>
        <v>_2018</v>
      </c>
      <c r="CE248" s="212"/>
      <c r="CF248" s="213">
        <f>IF(ISNUMBER(SEARCH($H$2,$CG$3:$CG$3874)),MAX($CF$2:CF247)+1,0)</f>
        <v>0</v>
      </c>
      <c r="CG248" s="212" t="s">
        <v>3389</v>
      </c>
      <c r="CH248" s="212"/>
      <c r="CI248" s="212"/>
      <c r="CJ248" s="213" t="str">
        <f>IFERROR(VLOOKUP(ROWS($CJ$3:CJ248),CF248:$CG$3874,2,0),"")</f>
        <v/>
      </c>
      <c r="CK248" s="212" t="s">
        <v>3390</v>
      </c>
      <c r="CL248" s="212" t="s">
        <v>3391</v>
      </c>
      <c r="CM248" s="78" t="s">
        <v>511</v>
      </c>
      <c r="CN248" s="212" t="s">
        <v>3392</v>
      </c>
      <c r="CO248" s="212" t="s">
        <v>3393</v>
      </c>
      <c r="CP248" s="212" t="s">
        <v>3394</v>
      </c>
      <c r="CQ248" s="212" t="s">
        <v>3395</v>
      </c>
      <c r="CR248" s="212" t="s">
        <v>3396</v>
      </c>
      <c r="CS248" s="44">
        <v>246</v>
      </c>
      <c r="CT248" s="44" t="s">
        <v>3397</v>
      </c>
      <c r="CU248" s="214">
        <v>15007</v>
      </c>
      <c r="CV248" s="212" t="s">
        <v>3398</v>
      </c>
      <c r="CW248" s="212" t="s">
        <v>3387</v>
      </c>
      <c r="CX248" s="44" t="s">
        <v>839</v>
      </c>
      <c r="CY248" s="44" t="s">
        <v>511</v>
      </c>
      <c r="CZ248" s="215" t="s">
        <v>763</v>
      </c>
      <c r="DA248" s="212" t="s">
        <v>737</v>
      </c>
      <c r="DB248" s="44" t="s">
        <v>530</v>
      </c>
      <c r="DC248" s="44" t="s">
        <v>3399</v>
      </c>
      <c r="DD248" s="44" t="s">
        <v>851</v>
      </c>
      <c r="DG248" s="213">
        <f>IF(ISNUMBER(SEARCH($L$2,$DH$3:$DH$3334)),MAX($DG$1:DG246)+1,0)</f>
        <v>0</v>
      </c>
      <c r="DH248" s="212" t="s">
        <v>36839</v>
      </c>
      <c r="DI248" s="212"/>
      <c r="DJ248" s="212"/>
      <c r="DK248" s="213" t="str">
        <f>IFERROR(VLOOKUP(ROWS($DK$3:DK248),DG248:DH3579,2,0),"")</f>
        <v/>
      </c>
      <c r="DL248" s="44">
        <v>246</v>
      </c>
      <c r="DM248" s="44" t="s">
        <v>35992</v>
      </c>
      <c r="DN248" s="44" t="s">
        <v>35993</v>
      </c>
      <c r="DO248" s="212" t="s">
        <v>36838</v>
      </c>
      <c r="DP248" s="212" t="s">
        <v>35999</v>
      </c>
      <c r="DQ248" s="217" t="s">
        <v>36840</v>
      </c>
      <c r="DR248" s="44" t="s">
        <v>36382</v>
      </c>
      <c r="DS248" s="44" t="s">
        <v>35770</v>
      </c>
      <c r="DT248" s="44" t="s">
        <v>35854</v>
      </c>
      <c r="DU248" s="44" t="s">
        <v>35952</v>
      </c>
      <c r="DV248" s="44" t="s">
        <v>35855</v>
      </c>
      <c r="DW248" s="44" t="s">
        <v>35856</v>
      </c>
      <c r="DX248" s="44" t="s">
        <v>35857</v>
      </c>
      <c r="DY248" s="44" t="s">
        <v>35807</v>
      </c>
      <c r="DZ248" s="44"/>
      <c r="EA248" s="44"/>
      <c r="EB248" s="44"/>
      <c r="EC248" s="44"/>
      <c r="ED248" s="44"/>
      <c r="EE248" s="44"/>
      <c r="EF248" s="44"/>
      <c r="EG248" s="44"/>
      <c r="EH248" s="44"/>
      <c r="EI248" s="44"/>
      <c r="EJ248" s="44"/>
      <c r="EK248" s="44"/>
      <c r="EL248" s="44"/>
      <c r="EM248" s="44"/>
      <c r="EN248" s="44"/>
      <c r="EO248" s="44"/>
      <c r="EP248" s="44"/>
    </row>
    <row r="249" spans="3:146">
      <c r="C249" s="81"/>
      <c r="D249" s="99"/>
      <c r="E249" s="157"/>
      <c r="F249" s="157"/>
      <c r="G249" s="157"/>
      <c r="J249" s="2">
        <f t="shared" si="5"/>
        <v>0</v>
      </c>
      <c r="N249" s="44" t="str">
        <f t="shared" si="4"/>
        <v>_2018</v>
      </c>
      <c r="CE249" s="212"/>
      <c r="CF249" s="213">
        <f>IF(ISNUMBER(SEARCH($H$2,$CG$3:$CG$3874)),MAX($CF$2:CF248)+1,0)</f>
        <v>0</v>
      </c>
      <c r="CG249" s="212" t="s">
        <v>3400</v>
      </c>
      <c r="CH249" s="212"/>
      <c r="CI249" s="212"/>
      <c r="CJ249" s="213" t="str">
        <f>IFERROR(VLOOKUP(ROWS($CJ$3:CJ249),CF249:$CG$3874,2,0),"")</f>
        <v/>
      </c>
      <c r="CK249" s="212" t="s">
        <v>3401</v>
      </c>
      <c r="CL249" s="212" t="s">
        <v>3402</v>
      </c>
      <c r="CM249" s="78">
        <v>46203</v>
      </c>
      <c r="CN249" s="212" t="s">
        <v>3403</v>
      </c>
      <c r="CO249" s="212" t="s">
        <v>3404</v>
      </c>
      <c r="CP249" s="212" t="s">
        <v>3405</v>
      </c>
      <c r="CQ249" s="212" t="s">
        <v>3406</v>
      </c>
      <c r="CR249" s="212" t="s">
        <v>3407</v>
      </c>
      <c r="CS249" s="44">
        <v>247</v>
      </c>
      <c r="CT249" s="44" t="s">
        <v>3408</v>
      </c>
      <c r="CU249" s="214">
        <v>15379</v>
      </c>
      <c r="CV249" s="212" t="s">
        <v>3409</v>
      </c>
      <c r="CW249" s="212" t="s">
        <v>3387</v>
      </c>
      <c r="CX249" s="44" t="s">
        <v>839</v>
      </c>
      <c r="CY249" s="78">
        <v>46203</v>
      </c>
      <c r="CZ249" s="215" t="s">
        <v>763</v>
      </c>
      <c r="DA249" s="212" t="s">
        <v>737</v>
      </c>
      <c r="DB249" s="44" t="s">
        <v>530</v>
      </c>
      <c r="DC249" s="44" t="s">
        <v>3410</v>
      </c>
      <c r="DD249" s="44" t="s">
        <v>851</v>
      </c>
      <c r="DG249" s="213">
        <f>IF(ISNUMBER(SEARCH($L$2,$DH$3:$DH$3334)),MAX($DG$1:DG247)+1,0)</f>
        <v>0</v>
      </c>
      <c r="DH249" s="212" t="s">
        <v>36845</v>
      </c>
      <c r="DI249" s="212"/>
      <c r="DJ249" s="212"/>
      <c r="DK249" s="213" t="str">
        <f>IFERROR(VLOOKUP(ROWS($DK$3:DK249),DG249:DH3580,2,0),"")</f>
        <v/>
      </c>
      <c r="DL249" s="44">
        <v>247</v>
      </c>
      <c r="DM249" s="44" t="s">
        <v>36841</v>
      </c>
      <c r="DN249" s="44" t="s">
        <v>36842</v>
      </c>
      <c r="DO249" s="212" t="s">
        <v>36843</v>
      </c>
      <c r="DP249" s="212" t="s">
        <v>36844</v>
      </c>
      <c r="DQ249" s="44" t="s">
        <v>36846</v>
      </c>
      <c r="DR249" s="44" t="s">
        <v>35717</v>
      </c>
      <c r="DS249" s="44" t="s">
        <v>35762</v>
      </c>
      <c r="DT249" s="44" t="s">
        <v>35980</v>
      </c>
      <c r="DU249" s="44"/>
      <c r="DV249" s="44"/>
      <c r="DW249" s="44"/>
      <c r="DX249" s="44"/>
      <c r="DY249" s="44"/>
      <c r="DZ249" s="44"/>
      <c r="EA249" s="44"/>
      <c r="EB249" s="44"/>
      <c r="EC249" s="44"/>
      <c r="ED249" s="44"/>
      <c r="EE249" s="44"/>
      <c r="EF249" s="44"/>
      <c r="EG249" s="44"/>
      <c r="EH249" s="44"/>
      <c r="EI249" s="44"/>
      <c r="EJ249" s="44"/>
      <c r="EK249" s="44"/>
      <c r="EL249" s="44"/>
      <c r="EM249" s="44"/>
      <c r="EN249" s="44"/>
      <c r="EO249" s="44"/>
      <c r="EP249" s="44"/>
    </row>
    <row r="250" spans="3:146">
      <c r="C250" s="81"/>
      <c r="D250" s="99"/>
      <c r="E250" s="157"/>
      <c r="F250" s="157"/>
      <c r="G250" s="157"/>
      <c r="J250" s="2">
        <f t="shared" si="5"/>
        <v>0</v>
      </c>
      <c r="N250" s="44" t="str">
        <f t="shared" si="4"/>
        <v>_2018</v>
      </c>
      <c r="CE250" s="212"/>
      <c r="CF250" s="213">
        <f>IF(ISNUMBER(SEARCH($H$2,$CG$3:$CG$3874)),MAX($CF$2:CF249)+1,0)</f>
        <v>0</v>
      </c>
      <c r="CG250" s="212" t="s">
        <v>3411</v>
      </c>
      <c r="CH250" s="212"/>
      <c r="CI250" s="212"/>
      <c r="CJ250" s="213" t="str">
        <f>IFERROR(VLOOKUP(ROWS($CJ$3:CJ250),CF250:$CG$3874,2,0),"")</f>
        <v/>
      </c>
      <c r="CK250" s="212" t="s">
        <v>3412</v>
      </c>
      <c r="CL250" s="212" t="s">
        <v>3413</v>
      </c>
      <c r="CM250" s="78">
        <v>43708</v>
      </c>
      <c r="CN250" s="212" t="s">
        <v>3414</v>
      </c>
      <c r="CO250" s="212" t="s">
        <v>3415</v>
      </c>
      <c r="CP250" s="212" t="s">
        <v>3416</v>
      </c>
      <c r="CQ250" s="212" t="s">
        <v>3417</v>
      </c>
      <c r="CR250" s="212" t="s">
        <v>3418</v>
      </c>
      <c r="CS250" s="44">
        <v>248</v>
      </c>
      <c r="CT250" s="44" t="s">
        <v>3419</v>
      </c>
      <c r="CU250" s="214">
        <v>15290</v>
      </c>
      <c r="CV250" s="212" t="s">
        <v>3420</v>
      </c>
      <c r="CW250" s="212" t="s">
        <v>3421</v>
      </c>
      <c r="CX250" s="44" t="s">
        <v>2490</v>
      </c>
      <c r="CY250" s="78">
        <v>43708</v>
      </c>
      <c r="CZ250" s="215" t="s">
        <v>640</v>
      </c>
      <c r="DA250" s="212" t="s">
        <v>512</v>
      </c>
      <c r="DB250" s="44" t="s">
        <v>655</v>
      </c>
      <c r="DC250" s="44" t="s">
        <v>3422</v>
      </c>
      <c r="DD250" s="44" t="s">
        <v>532</v>
      </c>
      <c r="DG250" s="213">
        <f>IF(ISNUMBER(SEARCH($L$2,$DH$3:$DH$3334)),MAX($DG$1:DG248)+1,0)</f>
        <v>0</v>
      </c>
      <c r="DH250" s="212" t="s">
        <v>36850</v>
      </c>
      <c r="DI250" s="212"/>
      <c r="DJ250" s="212"/>
      <c r="DK250" s="213" t="str">
        <f>IFERROR(VLOOKUP(ROWS($DK$3:DK250),DG250:DH3581,2,0),"")</f>
        <v/>
      </c>
      <c r="DL250" s="44">
        <v>248</v>
      </c>
      <c r="DM250" s="44"/>
      <c r="DN250" s="44" t="s">
        <v>36847</v>
      </c>
      <c r="DO250" s="212" t="s">
        <v>36848</v>
      </c>
      <c r="DP250" s="212" t="s">
        <v>36849</v>
      </c>
      <c r="DQ250" s="44" t="s">
        <v>36851</v>
      </c>
      <c r="DR250" s="44" t="s">
        <v>36236</v>
      </c>
      <c r="DS250" s="44" t="s">
        <v>36619</v>
      </c>
      <c r="DT250" s="44" t="s">
        <v>35619</v>
      </c>
      <c r="DU250" s="44" t="s">
        <v>35620</v>
      </c>
      <c r="DV250" s="44" t="s">
        <v>35641</v>
      </c>
      <c r="DW250" s="44" t="s">
        <v>35621</v>
      </c>
      <c r="DX250" s="44" t="s">
        <v>35778</v>
      </c>
      <c r="DY250" s="44" t="s">
        <v>36852</v>
      </c>
      <c r="DZ250" s="44" t="s">
        <v>36522</v>
      </c>
      <c r="EA250" s="44" t="s">
        <v>36646</v>
      </c>
      <c r="EB250" s="44" t="s">
        <v>36645</v>
      </c>
      <c r="EC250" s="44" t="s">
        <v>36853</v>
      </c>
      <c r="ED250" s="44" t="s">
        <v>35644</v>
      </c>
      <c r="EE250" s="44" t="s">
        <v>35739</v>
      </c>
      <c r="EF250" s="44" t="s">
        <v>35600</v>
      </c>
      <c r="EG250" s="44" t="s">
        <v>35771</v>
      </c>
      <c r="EH250" s="44" t="s">
        <v>36854</v>
      </c>
      <c r="EI250" s="44" t="s">
        <v>35806</v>
      </c>
      <c r="EJ250" s="44" t="s">
        <v>36519</v>
      </c>
      <c r="EK250" s="44" t="s">
        <v>35832</v>
      </c>
      <c r="EL250" s="44" t="s">
        <v>36855</v>
      </c>
      <c r="EM250" s="44" t="s">
        <v>36856</v>
      </c>
      <c r="EN250" s="44" t="s">
        <v>36857</v>
      </c>
      <c r="EO250" s="44" t="s">
        <v>36858</v>
      </c>
      <c r="EP250" s="44"/>
    </row>
    <row r="251" spans="3:146" ht="30">
      <c r="C251" s="81"/>
      <c r="D251" s="99"/>
      <c r="E251" s="157"/>
      <c r="F251" s="157"/>
      <c r="G251" s="157"/>
      <c r="J251" s="2">
        <f t="shared" si="5"/>
        <v>0</v>
      </c>
      <c r="N251" s="44" t="str">
        <f t="shared" si="4"/>
        <v>_2018</v>
      </c>
      <c r="CE251" s="212"/>
      <c r="CF251" s="213">
        <f>IF(ISNUMBER(SEARCH($H$2,$CG$3:$CG$3874)),MAX($CF$2:CF250)+1,0)</f>
        <v>0</v>
      </c>
      <c r="CG251" s="212" t="s">
        <v>3423</v>
      </c>
      <c r="CH251" s="212"/>
      <c r="CI251" s="212"/>
      <c r="CJ251" s="213" t="str">
        <f>IFERROR(VLOOKUP(ROWS($CJ$3:CJ251),CF251:$CG$3874,2,0),"")</f>
        <v/>
      </c>
      <c r="CK251" s="212" t="s">
        <v>3424</v>
      </c>
      <c r="CL251" s="212" t="s">
        <v>3425</v>
      </c>
      <c r="CM251" s="78">
        <v>45016</v>
      </c>
      <c r="CN251" s="212" t="s">
        <v>3426</v>
      </c>
      <c r="CO251" s="212" t="s">
        <v>3427</v>
      </c>
      <c r="CP251" s="212" t="s">
        <v>3428</v>
      </c>
      <c r="CQ251" s="212" t="s">
        <v>3429</v>
      </c>
      <c r="CR251" s="212" t="s">
        <v>3430</v>
      </c>
      <c r="CS251" s="44">
        <v>249</v>
      </c>
      <c r="CT251" s="44" t="s">
        <v>3431</v>
      </c>
      <c r="CU251" s="214">
        <v>15932</v>
      </c>
      <c r="CV251" s="212" t="s">
        <v>3432</v>
      </c>
      <c r="CW251" s="212" t="s">
        <v>1261</v>
      </c>
      <c r="CX251" s="44" t="s">
        <v>839</v>
      </c>
      <c r="CY251" s="78">
        <v>45016</v>
      </c>
      <c r="CZ251" s="215" t="s">
        <v>511</v>
      </c>
      <c r="DA251" s="212" t="s">
        <v>529</v>
      </c>
      <c r="DB251" s="44" t="s">
        <v>3433</v>
      </c>
      <c r="DC251" s="44" t="s">
        <v>3434</v>
      </c>
      <c r="DD251" s="44" t="s">
        <v>682</v>
      </c>
      <c r="DG251" s="213">
        <f>IF(ISNUMBER(SEARCH($L$2,$DH$3:$DH$3334)),MAX($DG$1:DG249)+1,0)</f>
        <v>0</v>
      </c>
      <c r="DH251" s="212" t="s">
        <v>36863</v>
      </c>
      <c r="DI251" s="212"/>
      <c r="DJ251" s="212"/>
      <c r="DK251" s="213" t="str">
        <f>IFERROR(VLOOKUP(ROWS($DK$3:DK251),DG251:DH3582,2,0),"")</f>
        <v/>
      </c>
      <c r="DL251" s="44">
        <v>249</v>
      </c>
      <c r="DM251" s="44" t="s">
        <v>36859</v>
      </c>
      <c r="DN251" s="44" t="s">
        <v>36860</v>
      </c>
      <c r="DO251" s="212" t="s">
        <v>36861</v>
      </c>
      <c r="DP251" s="219" t="s">
        <v>36862</v>
      </c>
      <c r="DQ251" s="44" t="s">
        <v>36543</v>
      </c>
      <c r="DR251" s="44" t="s">
        <v>35776</v>
      </c>
      <c r="DS251" s="44" t="s">
        <v>35777</v>
      </c>
      <c r="DT251" s="44"/>
      <c r="DU251" s="44"/>
      <c r="DV251" s="44"/>
      <c r="DW251" s="44"/>
      <c r="DX251" s="44"/>
      <c r="DY251" s="44"/>
      <c r="DZ251" s="44"/>
      <c r="EA251" s="44"/>
      <c r="EB251" s="44"/>
      <c r="EC251" s="44"/>
      <c r="ED251" s="44"/>
      <c r="EE251" s="44"/>
      <c r="EF251" s="44"/>
      <c r="EG251" s="44"/>
      <c r="EH251" s="44"/>
      <c r="EI251" s="44"/>
      <c r="EJ251" s="44"/>
      <c r="EK251" s="44"/>
      <c r="EL251" s="44"/>
      <c r="EM251" s="44"/>
      <c r="EN251" s="44"/>
      <c r="EO251" s="44"/>
      <c r="EP251" s="44"/>
    </row>
    <row r="252" spans="3:146">
      <c r="C252" s="81"/>
      <c r="D252" s="99"/>
      <c r="E252" s="157"/>
      <c r="F252" s="157"/>
      <c r="G252" s="157"/>
      <c r="J252" s="2">
        <f t="shared" si="5"/>
        <v>0</v>
      </c>
      <c r="N252" s="44" t="str">
        <f t="shared" si="4"/>
        <v>_2018</v>
      </c>
      <c r="CE252" s="212"/>
      <c r="CF252" s="213">
        <f>IF(ISNUMBER(SEARCH($H$2,$CG$3:$CG$3874)),MAX($CF$2:CF251)+1,0)</f>
        <v>0</v>
      </c>
      <c r="CG252" s="212" t="s">
        <v>3435</v>
      </c>
      <c r="CH252" s="212"/>
      <c r="CI252" s="212"/>
      <c r="CJ252" s="213" t="str">
        <f>IFERROR(VLOOKUP(ROWS($CJ$3:CJ252),CF252:$CG$3874,2,0),"")</f>
        <v/>
      </c>
      <c r="CK252" s="212" t="s">
        <v>3436</v>
      </c>
      <c r="CL252" s="212" t="s">
        <v>3437</v>
      </c>
      <c r="CM252" s="78">
        <v>45016</v>
      </c>
      <c r="CN252" s="212" t="s">
        <v>3438</v>
      </c>
      <c r="CO252" s="212" t="s">
        <v>3439</v>
      </c>
      <c r="CP252" s="212" t="s">
        <v>3440</v>
      </c>
      <c r="CQ252" s="212" t="s">
        <v>3441</v>
      </c>
      <c r="CR252" s="212" t="s">
        <v>3442</v>
      </c>
      <c r="CS252" s="44">
        <v>250</v>
      </c>
      <c r="CT252" s="44" t="s">
        <v>3443</v>
      </c>
      <c r="CU252" s="214">
        <v>15933</v>
      </c>
      <c r="CV252" s="212" t="s">
        <v>3444</v>
      </c>
      <c r="CW252" s="212" t="s">
        <v>1261</v>
      </c>
      <c r="CX252" s="44" t="s">
        <v>839</v>
      </c>
      <c r="CY252" s="78">
        <v>45016</v>
      </c>
      <c r="CZ252" s="215" t="s">
        <v>511</v>
      </c>
      <c r="DA252" s="212" t="s">
        <v>529</v>
      </c>
      <c r="DB252" s="44" t="s">
        <v>3433</v>
      </c>
      <c r="DC252" s="44" t="s">
        <v>562</v>
      </c>
      <c r="DD252" s="44" t="s">
        <v>682</v>
      </c>
      <c r="DG252" s="213">
        <f>IF(ISNUMBER(SEARCH($L$2,$DH$3:$DH$3334)),MAX($DG$1:DG250)+1,0)</f>
        <v>0</v>
      </c>
      <c r="DH252" s="212" t="s">
        <v>36866</v>
      </c>
      <c r="DI252" s="212"/>
      <c r="DJ252" s="212"/>
      <c r="DK252" s="213" t="str">
        <f>IFERROR(VLOOKUP(ROWS($DK$3:DK252),DG252:DH3583,2,0),"")</f>
        <v/>
      </c>
      <c r="DL252" s="44">
        <v>250</v>
      </c>
      <c r="DM252" s="44" t="s">
        <v>36859</v>
      </c>
      <c r="DN252" s="44" t="s">
        <v>36860</v>
      </c>
      <c r="DO252" s="212" t="s">
        <v>36864</v>
      </c>
      <c r="DP252" s="223" t="s">
        <v>36865</v>
      </c>
      <c r="DQ252" s="44" t="s">
        <v>36867</v>
      </c>
      <c r="DR252" s="44" t="s">
        <v>35884</v>
      </c>
      <c r="DS252" s="44" t="s">
        <v>35855</v>
      </c>
      <c r="DT252" s="44" t="s">
        <v>35856</v>
      </c>
      <c r="DU252" s="44" t="s">
        <v>35857</v>
      </c>
      <c r="DV252" s="44" t="s">
        <v>35770</v>
      </c>
      <c r="DW252" s="44"/>
      <c r="DX252" s="44"/>
      <c r="DY252" s="44"/>
      <c r="DZ252" s="44"/>
      <c r="EA252" s="44"/>
      <c r="EB252" s="44"/>
      <c r="EC252" s="44"/>
      <c r="ED252" s="44"/>
      <c r="EE252" s="44"/>
      <c r="EF252" s="44"/>
      <c r="EG252" s="44"/>
      <c r="EH252" s="44"/>
      <c r="EI252" s="44"/>
      <c r="EJ252" s="44"/>
      <c r="EK252" s="44"/>
      <c r="EL252" s="44"/>
      <c r="EM252" s="44"/>
      <c r="EN252" s="44"/>
      <c r="EO252" s="44"/>
      <c r="EP252" s="44"/>
    </row>
    <row r="253" spans="3:146" ht="30">
      <c r="C253" s="81"/>
      <c r="D253" s="99"/>
      <c r="E253" s="157"/>
      <c r="F253" s="157"/>
      <c r="G253" s="157"/>
      <c r="J253" s="2">
        <f t="shared" si="5"/>
        <v>0</v>
      </c>
      <c r="N253" s="44" t="str">
        <f t="shared" si="4"/>
        <v>_2018</v>
      </c>
      <c r="CE253" s="212"/>
      <c r="CF253" s="213">
        <f>IF(ISNUMBER(SEARCH($H$2,$CG$3:$CG$3874)),MAX($CF$2:CF252)+1,0)</f>
        <v>0</v>
      </c>
      <c r="CG253" s="212" t="s">
        <v>3445</v>
      </c>
      <c r="CH253" s="212"/>
      <c r="CI253" s="212"/>
      <c r="CJ253" s="213" t="str">
        <f>IFERROR(VLOOKUP(ROWS($CJ$3:CJ253),CF253:$CG$3874,2,0),"")</f>
        <v/>
      </c>
      <c r="CK253" s="212" t="s">
        <v>3446</v>
      </c>
      <c r="CL253" s="212" t="s">
        <v>3447</v>
      </c>
      <c r="CM253" s="78">
        <v>44012</v>
      </c>
      <c r="CN253" s="212" t="s">
        <v>3448</v>
      </c>
      <c r="CO253" s="212" t="s">
        <v>3449</v>
      </c>
      <c r="CP253" s="212" t="s">
        <v>3450</v>
      </c>
      <c r="CQ253" s="212" t="s">
        <v>3451</v>
      </c>
      <c r="CR253" s="212" t="s">
        <v>3452</v>
      </c>
      <c r="CS253" s="44">
        <v>251</v>
      </c>
      <c r="CT253" s="44" t="s">
        <v>3453</v>
      </c>
      <c r="CU253" s="214">
        <v>10273</v>
      </c>
      <c r="CV253" s="212" t="s">
        <v>3454</v>
      </c>
      <c r="CW253" s="212" t="s">
        <v>2789</v>
      </c>
      <c r="CX253" s="44" t="s">
        <v>2814</v>
      </c>
      <c r="CY253" s="78">
        <v>44012</v>
      </c>
      <c r="CZ253" s="215" t="s">
        <v>1157</v>
      </c>
      <c r="DA253" s="212" t="s">
        <v>512</v>
      </c>
      <c r="DB253" s="44" t="s">
        <v>641</v>
      </c>
      <c r="DC253" s="44" t="s">
        <v>3455</v>
      </c>
      <c r="DD253" s="44" t="s">
        <v>532</v>
      </c>
      <c r="DG253" s="213">
        <f>IF(ISNUMBER(SEARCH($L$2,$DH$3:$DH$3334)),MAX($DG$1:DG251)+1,0)</f>
        <v>0</v>
      </c>
      <c r="DH253" s="212" t="s">
        <v>36869</v>
      </c>
      <c r="DI253" s="212"/>
      <c r="DJ253" s="212"/>
      <c r="DK253" s="213" t="str">
        <f>IFERROR(VLOOKUP(ROWS($DK$3:DK253),DG253:DH3584,2,0),"")</f>
        <v/>
      </c>
      <c r="DL253" s="44">
        <v>251</v>
      </c>
      <c r="DM253" s="44" t="s">
        <v>36859</v>
      </c>
      <c r="DN253" s="44" t="s">
        <v>36860</v>
      </c>
      <c r="DO253" s="212" t="s">
        <v>36864</v>
      </c>
      <c r="DP253" s="219" t="s">
        <v>36868</v>
      </c>
      <c r="DQ253" s="44" t="s">
        <v>36543</v>
      </c>
      <c r="DR253" s="44" t="s">
        <v>35776</v>
      </c>
      <c r="DS253" s="44" t="s">
        <v>35777</v>
      </c>
      <c r="DT253" s="44"/>
      <c r="DU253" s="44"/>
      <c r="DV253" s="44"/>
      <c r="DW253" s="44"/>
      <c r="DX253" s="44"/>
      <c r="DY253" s="44"/>
      <c r="DZ253" s="44"/>
      <c r="EA253" s="44"/>
      <c r="EB253" s="44"/>
      <c r="EC253" s="44"/>
      <c r="ED253" s="44"/>
      <c r="EE253" s="44"/>
      <c r="EF253" s="44"/>
      <c r="EG253" s="44"/>
      <c r="EH253" s="44"/>
      <c r="EI253" s="44"/>
      <c r="EJ253" s="44"/>
      <c r="EK253" s="44"/>
      <c r="EL253" s="44"/>
      <c r="EM253" s="44"/>
      <c r="EN253" s="44"/>
      <c r="EO253" s="44"/>
      <c r="EP253" s="44"/>
    </row>
    <row r="254" spans="3:146">
      <c r="C254" s="81"/>
      <c r="D254" s="99"/>
      <c r="E254" s="157"/>
      <c r="F254" s="157"/>
      <c r="G254" s="157"/>
      <c r="J254" s="2">
        <f t="shared" si="5"/>
        <v>0</v>
      </c>
      <c r="N254" s="44" t="str">
        <f t="shared" si="4"/>
        <v>_2018</v>
      </c>
      <c r="CE254" s="212"/>
      <c r="CF254" s="213">
        <f>IF(ISNUMBER(SEARCH($H$2,$CG$3:$CG$3874)),MAX($CF$2:CF253)+1,0)</f>
        <v>0</v>
      </c>
      <c r="CG254" s="212" t="s">
        <v>3456</v>
      </c>
      <c r="CH254" s="212"/>
      <c r="CI254" s="212"/>
      <c r="CJ254" s="213" t="str">
        <f>IFERROR(VLOOKUP(ROWS($CJ$3:CJ254),CF254:$CG$3874,2,0),"")</f>
        <v/>
      </c>
      <c r="CK254" s="212" t="s">
        <v>3457</v>
      </c>
      <c r="CL254" s="212" t="s">
        <v>3458</v>
      </c>
      <c r="CM254" s="78">
        <v>44347</v>
      </c>
      <c r="CN254" s="212" t="s">
        <v>3459</v>
      </c>
      <c r="CO254" s="212" t="s">
        <v>3460</v>
      </c>
      <c r="CP254" s="212" t="s">
        <v>3461</v>
      </c>
      <c r="CQ254" s="212" t="s">
        <v>3462</v>
      </c>
      <c r="CR254" s="212" t="s">
        <v>3463</v>
      </c>
      <c r="CS254" s="44">
        <v>252</v>
      </c>
      <c r="CT254" s="44" t="s">
        <v>3464</v>
      </c>
      <c r="CU254" s="214">
        <v>11946</v>
      </c>
      <c r="CV254" s="212" t="s">
        <v>3465</v>
      </c>
      <c r="CW254" s="212" t="s">
        <v>1058</v>
      </c>
      <c r="CX254" s="44" t="s">
        <v>1059</v>
      </c>
      <c r="CY254" s="78">
        <v>44347</v>
      </c>
      <c r="CZ254" s="215" t="s">
        <v>640</v>
      </c>
      <c r="DA254" s="212" t="s">
        <v>529</v>
      </c>
      <c r="DB254" s="44" t="s">
        <v>530</v>
      </c>
      <c r="DC254" s="44" t="s">
        <v>1060</v>
      </c>
      <c r="DD254" s="44" t="s">
        <v>532</v>
      </c>
      <c r="DG254" s="213">
        <f>IF(ISNUMBER(SEARCH($L$2,$DH$3:$DH$3334)),MAX($DG$1:DG252)+1,0)</f>
        <v>0</v>
      </c>
      <c r="DH254" s="212" t="s">
        <v>36872</v>
      </c>
      <c r="DI254" s="212"/>
      <c r="DJ254" s="212"/>
      <c r="DK254" s="213" t="str">
        <f>IFERROR(VLOOKUP(ROWS($DK$3:DK254),DG254:DH3585,2,0),"")</f>
        <v/>
      </c>
      <c r="DL254" s="44">
        <v>252</v>
      </c>
      <c r="DM254" s="44" t="s">
        <v>36859</v>
      </c>
      <c r="DN254" s="44" t="s">
        <v>36870</v>
      </c>
      <c r="DO254" s="212" t="s">
        <v>36864</v>
      </c>
      <c r="DP254" s="212" t="s">
        <v>36871</v>
      </c>
      <c r="DQ254" s="44" t="s">
        <v>36867</v>
      </c>
      <c r="DR254" s="44" t="s">
        <v>35884</v>
      </c>
      <c r="DS254" s="44" t="s">
        <v>35855</v>
      </c>
      <c r="DT254" s="44" t="s">
        <v>35856</v>
      </c>
      <c r="DU254" s="44" t="s">
        <v>35857</v>
      </c>
      <c r="DV254" s="44" t="s">
        <v>35770</v>
      </c>
      <c r="DW254" s="44"/>
      <c r="DX254" s="44"/>
      <c r="DY254" s="44"/>
      <c r="DZ254" s="44"/>
      <c r="EA254" s="44"/>
      <c r="EB254" s="44"/>
      <c r="EC254" s="44"/>
      <c r="ED254" s="44"/>
      <c r="EE254" s="44"/>
      <c r="EF254" s="44"/>
      <c r="EG254" s="44"/>
      <c r="EH254" s="44"/>
      <c r="EI254" s="44"/>
      <c r="EJ254" s="44"/>
      <c r="EK254" s="44"/>
      <c r="EL254" s="44"/>
      <c r="EM254" s="44"/>
      <c r="EN254" s="44"/>
      <c r="EO254" s="44"/>
      <c r="EP254" s="44"/>
    </row>
    <row r="255" spans="3:146">
      <c r="C255" s="81"/>
      <c r="D255" s="99"/>
      <c r="E255" s="157"/>
      <c r="F255" s="157"/>
      <c r="G255" s="157"/>
      <c r="J255" s="2">
        <f t="shared" si="5"/>
        <v>0</v>
      </c>
      <c r="N255" s="44" t="str">
        <f t="shared" si="4"/>
        <v>_2018</v>
      </c>
      <c r="CE255" s="212"/>
      <c r="CF255" s="213">
        <f>IF(ISNUMBER(SEARCH($H$2,$CG$3:$CG$3874)),MAX($CF$2:CF254)+1,0)</f>
        <v>0</v>
      </c>
      <c r="CG255" s="212" t="s">
        <v>3466</v>
      </c>
      <c r="CH255" s="212"/>
      <c r="CI255" s="212"/>
      <c r="CJ255" s="213" t="str">
        <f>IFERROR(VLOOKUP(ROWS($CJ$3:CJ255),CF255:$CG$3874,2,0),"")</f>
        <v/>
      </c>
      <c r="CK255" s="212" t="s">
        <v>3467</v>
      </c>
      <c r="CL255" s="212" t="s">
        <v>3468</v>
      </c>
      <c r="CM255" s="78">
        <v>44347</v>
      </c>
      <c r="CN255" s="212" t="s">
        <v>3469</v>
      </c>
      <c r="CO255" s="212" t="s">
        <v>3470</v>
      </c>
      <c r="CP255" s="212" t="s">
        <v>3471</v>
      </c>
      <c r="CQ255" s="212" t="s">
        <v>3472</v>
      </c>
      <c r="CR255" s="212" t="s">
        <v>3473</v>
      </c>
      <c r="CS255" s="44">
        <v>253</v>
      </c>
      <c r="CT255" s="44" t="s">
        <v>3474</v>
      </c>
      <c r="CU255" s="214">
        <v>11648</v>
      </c>
      <c r="CV255" s="212" t="s">
        <v>3475</v>
      </c>
      <c r="CW255" s="212" t="s">
        <v>1058</v>
      </c>
      <c r="CX255" s="44" t="s">
        <v>2303</v>
      </c>
      <c r="CY255" s="78">
        <v>44347</v>
      </c>
      <c r="CZ255" s="215" t="s">
        <v>545</v>
      </c>
      <c r="DA255" s="212" t="s">
        <v>529</v>
      </c>
      <c r="DB255" s="44" t="s">
        <v>530</v>
      </c>
      <c r="DC255" s="44" t="s">
        <v>1192</v>
      </c>
      <c r="DD255" s="44" t="s">
        <v>532</v>
      </c>
      <c r="DG255" s="213">
        <f>IF(ISNUMBER(SEARCH($L$2,$DH$3:$DH$3334)),MAX($DG$1:DG253)+1,0)</f>
        <v>0</v>
      </c>
      <c r="DH255" s="212" t="s">
        <v>36874</v>
      </c>
      <c r="DI255" s="212"/>
      <c r="DJ255" s="212"/>
      <c r="DK255" s="213" t="str">
        <f>IFERROR(VLOOKUP(ROWS($DK$3:DK255),DG255:DH3586,2,0),"")</f>
        <v/>
      </c>
      <c r="DL255" s="44">
        <v>253</v>
      </c>
      <c r="DM255" s="44" t="s">
        <v>36859</v>
      </c>
      <c r="DN255" s="44" t="s">
        <v>36870</v>
      </c>
      <c r="DO255" s="212" t="s">
        <v>36864</v>
      </c>
      <c r="DP255" s="212" t="s">
        <v>36873</v>
      </c>
      <c r="DQ255" s="44" t="s">
        <v>36875</v>
      </c>
      <c r="DR255" s="44" t="s">
        <v>35978</v>
      </c>
      <c r="DS255" s="44" t="s">
        <v>35718</v>
      </c>
      <c r="DT255" s="44" t="s">
        <v>36136</v>
      </c>
      <c r="DU255" s="44" t="s">
        <v>36320</v>
      </c>
      <c r="DV255" s="44"/>
      <c r="DW255" s="44"/>
      <c r="DX255" s="44"/>
      <c r="DY255" s="44"/>
      <c r="DZ255" s="44"/>
      <c r="EA255" s="44"/>
      <c r="EB255" s="44"/>
      <c r="EC255" s="44"/>
      <c r="ED255" s="44"/>
      <c r="EE255" s="44"/>
      <c r="EF255" s="44"/>
      <c r="EG255" s="44"/>
      <c r="EH255" s="44"/>
      <c r="EI255" s="44"/>
      <c r="EJ255" s="44"/>
      <c r="EK255" s="44"/>
      <c r="EL255" s="44"/>
      <c r="EM255" s="44"/>
      <c r="EN255" s="44"/>
      <c r="EO255" s="44"/>
      <c r="EP255" s="44"/>
    </row>
    <row r="256" spans="3:146">
      <c r="C256" s="81"/>
      <c r="D256" s="99"/>
      <c r="E256" s="157"/>
      <c r="F256" s="157"/>
      <c r="G256" s="157"/>
      <c r="J256" s="2">
        <f t="shared" si="5"/>
        <v>0</v>
      </c>
      <c r="N256" s="44" t="str">
        <f t="shared" si="4"/>
        <v>_2018</v>
      </c>
      <c r="CE256" s="212"/>
      <c r="CF256" s="213">
        <f>IF(ISNUMBER(SEARCH($H$2,$CG$3:$CG$3874)),MAX($CF$2:CF255)+1,0)</f>
        <v>0</v>
      </c>
      <c r="CG256" s="212" t="s">
        <v>3476</v>
      </c>
      <c r="CH256" s="212"/>
      <c r="CI256" s="212"/>
      <c r="CJ256" s="213" t="str">
        <f>IFERROR(VLOOKUP(ROWS($CJ$3:CJ256),CF256:$CG$3874,2,0),"")</f>
        <v/>
      </c>
      <c r="CK256" s="212" t="s">
        <v>3477</v>
      </c>
      <c r="CL256" s="212" t="s">
        <v>3478</v>
      </c>
      <c r="CM256" s="78">
        <v>44712</v>
      </c>
      <c r="CN256" s="212" t="s">
        <v>3479</v>
      </c>
      <c r="CO256" s="212" t="s">
        <v>3480</v>
      </c>
      <c r="CP256" s="212" t="s">
        <v>3481</v>
      </c>
      <c r="CQ256" s="212" t="s">
        <v>3482</v>
      </c>
      <c r="CR256" s="212" t="s">
        <v>3483</v>
      </c>
      <c r="CS256" s="44">
        <v>254</v>
      </c>
      <c r="CT256" s="44" t="s">
        <v>3484</v>
      </c>
      <c r="CU256" s="214">
        <v>16634</v>
      </c>
      <c r="CV256" s="212" t="s">
        <v>3485</v>
      </c>
      <c r="CW256" s="212" t="s">
        <v>1058</v>
      </c>
      <c r="CX256" s="44" t="s">
        <v>639</v>
      </c>
      <c r="CY256" s="78">
        <v>44712</v>
      </c>
      <c r="CZ256" s="215" t="s">
        <v>511</v>
      </c>
      <c r="DA256" s="212" t="s">
        <v>529</v>
      </c>
      <c r="DB256" s="44" t="s">
        <v>530</v>
      </c>
      <c r="DC256" s="44" t="s">
        <v>2339</v>
      </c>
      <c r="DD256" s="44" t="s">
        <v>515</v>
      </c>
      <c r="DG256" s="213">
        <f>IF(ISNUMBER(SEARCH($L$2,$DH$3:$DH$3334)),MAX($DG$1:DG254)+1,0)</f>
        <v>0</v>
      </c>
      <c r="DH256" s="212" t="s">
        <v>36879</v>
      </c>
      <c r="DI256" s="212"/>
      <c r="DJ256" s="212"/>
      <c r="DK256" s="213" t="str">
        <f>IFERROR(VLOOKUP(ROWS($DK$3:DK256),DG256:DH3587,2,0),"")</f>
        <v/>
      </c>
      <c r="DL256" s="44">
        <v>254</v>
      </c>
      <c r="DM256" s="44" t="s">
        <v>36841</v>
      </c>
      <c r="DN256" s="44" t="s">
        <v>36876</v>
      </c>
      <c r="DO256" s="212" t="s">
        <v>36877</v>
      </c>
      <c r="DP256" s="212" t="s">
        <v>36878</v>
      </c>
      <c r="DQ256" s="44" t="s">
        <v>36880</v>
      </c>
      <c r="DR256" s="44" t="s">
        <v>35895</v>
      </c>
      <c r="DS256" s="44" t="s">
        <v>36881</v>
      </c>
      <c r="DT256" s="44" t="s">
        <v>35660</v>
      </c>
      <c r="DU256" s="44" t="s">
        <v>35952</v>
      </c>
      <c r="DV256" s="44" t="s">
        <v>35807</v>
      </c>
      <c r="DW256" s="44" t="s">
        <v>36882</v>
      </c>
      <c r="DX256" s="44" t="s">
        <v>35662</v>
      </c>
      <c r="DY256" s="44" t="s">
        <v>35601</v>
      </c>
      <c r="DZ256" s="44" t="s">
        <v>35622</v>
      </c>
      <c r="EA256" s="44" t="s">
        <v>36883</v>
      </c>
      <c r="EB256" s="44" t="s">
        <v>36369</v>
      </c>
      <c r="EC256" s="44" t="s">
        <v>36519</v>
      </c>
      <c r="ED256" s="44"/>
      <c r="EE256" s="44"/>
      <c r="EF256" s="44"/>
      <c r="EG256" s="44"/>
      <c r="EH256" s="44"/>
      <c r="EI256" s="44"/>
      <c r="EJ256" s="44"/>
      <c r="EK256" s="44"/>
      <c r="EL256" s="44"/>
      <c r="EM256" s="44"/>
      <c r="EN256" s="44"/>
      <c r="EO256" s="44"/>
      <c r="EP256" s="44"/>
    </row>
    <row r="257" spans="3:146">
      <c r="C257" s="81"/>
      <c r="D257" s="99"/>
      <c r="E257" s="157"/>
      <c r="F257" s="157"/>
      <c r="G257" s="157"/>
      <c r="J257" s="2">
        <f t="shared" si="5"/>
        <v>0</v>
      </c>
      <c r="N257" s="44" t="str">
        <f t="shared" si="4"/>
        <v>_2018</v>
      </c>
      <c r="CE257" s="212"/>
      <c r="CF257" s="213">
        <f>IF(ISNUMBER(SEARCH($H$2,$CG$3:$CG$3874)),MAX($CF$2:CF256)+1,0)</f>
        <v>0</v>
      </c>
      <c r="CG257" s="212" t="s">
        <v>3486</v>
      </c>
      <c r="CH257" s="212"/>
      <c r="CI257" s="212"/>
      <c r="CJ257" s="213" t="str">
        <f>IFERROR(VLOOKUP(ROWS($CJ$3:CJ257),CF257:$CG$3874,2,0),"")</f>
        <v/>
      </c>
      <c r="CK257" s="212" t="s">
        <v>3487</v>
      </c>
      <c r="CL257" s="212" t="s">
        <v>3488</v>
      </c>
      <c r="CM257" s="78">
        <v>44561</v>
      </c>
      <c r="CN257" s="212" t="s">
        <v>3489</v>
      </c>
      <c r="CO257" s="212" t="s">
        <v>3490</v>
      </c>
      <c r="CP257" s="212" t="s">
        <v>3491</v>
      </c>
      <c r="CQ257" s="212" t="s">
        <v>3492</v>
      </c>
      <c r="CR257" s="212" t="s">
        <v>3493</v>
      </c>
      <c r="CS257" s="44">
        <v>255</v>
      </c>
      <c r="CT257" s="44" t="s">
        <v>3494</v>
      </c>
      <c r="CU257" s="214">
        <v>15198</v>
      </c>
      <c r="CV257" s="212" t="s">
        <v>3495</v>
      </c>
      <c r="CW257" s="212" t="s">
        <v>707</v>
      </c>
      <c r="CX257" s="44" t="s">
        <v>3496</v>
      </c>
      <c r="CY257" s="78">
        <v>44561</v>
      </c>
      <c r="CZ257" s="215" t="s">
        <v>511</v>
      </c>
      <c r="DA257" s="212" t="s">
        <v>512</v>
      </c>
      <c r="DB257" s="44" t="s">
        <v>655</v>
      </c>
      <c r="DC257" s="44" t="s">
        <v>2129</v>
      </c>
      <c r="DD257" s="44" t="s">
        <v>532</v>
      </c>
      <c r="DG257" s="213">
        <f>IF(ISNUMBER(SEARCH($L$2,$DH$3:$DH$3334)),MAX($DG$1:DG255)+1,0)</f>
        <v>0</v>
      </c>
      <c r="DH257" s="212" t="s">
        <v>36887</v>
      </c>
      <c r="DI257" s="212"/>
      <c r="DJ257" s="212"/>
      <c r="DK257" s="213" t="str">
        <f>IFERROR(VLOOKUP(ROWS($DK$3:DK257),DG257:DH3588,2,0),"")</f>
        <v/>
      </c>
      <c r="DL257" s="44">
        <v>255</v>
      </c>
      <c r="DM257" s="44" t="s">
        <v>35962</v>
      </c>
      <c r="DN257" s="44" t="s">
        <v>36884</v>
      </c>
      <c r="DO257" s="212" t="s">
        <v>36885</v>
      </c>
      <c r="DP257" s="212" t="s">
        <v>36886</v>
      </c>
      <c r="DQ257" s="44" t="s">
        <v>35689</v>
      </c>
      <c r="DR257" s="44" t="s">
        <v>35689</v>
      </c>
      <c r="DS257" s="44"/>
      <c r="DT257" s="44"/>
      <c r="DU257" s="44"/>
      <c r="DV257" s="44"/>
      <c r="DW257" s="44"/>
      <c r="DX257" s="44"/>
      <c r="DY257" s="44"/>
      <c r="DZ257" s="44"/>
      <c r="EA257" s="44"/>
      <c r="EB257" s="44"/>
      <c r="EC257" s="44"/>
      <c r="ED257" s="44"/>
      <c r="EE257" s="44"/>
      <c r="EF257" s="44"/>
      <c r="EG257" s="44"/>
      <c r="EH257" s="44"/>
      <c r="EI257" s="44"/>
      <c r="EJ257" s="44"/>
      <c r="EK257" s="44"/>
      <c r="EL257" s="44"/>
      <c r="EM257" s="44"/>
      <c r="EN257" s="44"/>
      <c r="EO257" s="44"/>
      <c r="EP257" s="44"/>
    </row>
    <row r="258" spans="3:146">
      <c r="C258" s="81"/>
      <c r="D258" s="99"/>
      <c r="E258" s="157"/>
      <c r="F258" s="157"/>
      <c r="G258" s="157"/>
      <c r="J258" s="2">
        <f t="shared" si="5"/>
        <v>0</v>
      </c>
      <c r="N258" s="44" t="str">
        <f t="shared" si="4"/>
        <v>_2018</v>
      </c>
      <c r="CE258" s="212"/>
      <c r="CF258" s="213">
        <f>IF(ISNUMBER(SEARCH($H$2,$CG$3:$CG$3874)),MAX($CF$2:CF257)+1,0)</f>
        <v>0</v>
      </c>
      <c r="CG258" s="212" t="s">
        <v>3497</v>
      </c>
      <c r="CH258" s="212"/>
      <c r="CI258" s="212"/>
      <c r="CJ258" s="213" t="str">
        <f>IFERROR(VLOOKUP(ROWS($CJ$3:CJ258),CF258:$CG$3874,2,0),"")</f>
        <v/>
      </c>
      <c r="CK258" s="212" t="s">
        <v>3498</v>
      </c>
      <c r="CL258" s="212" t="s">
        <v>3499</v>
      </c>
      <c r="CM258" s="78">
        <v>47848</v>
      </c>
      <c r="CN258" s="212" t="s">
        <v>3500</v>
      </c>
      <c r="CO258" s="212" t="s">
        <v>3501</v>
      </c>
      <c r="CP258" s="212" t="s">
        <v>3502</v>
      </c>
      <c r="CQ258" s="212" t="s">
        <v>3503</v>
      </c>
      <c r="CR258" s="212" t="s">
        <v>3504</v>
      </c>
      <c r="CS258" s="44">
        <v>256</v>
      </c>
      <c r="CT258" s="44" t="s">
        <v>3505</v>
      </c>
      <c r="CU258" s="214">
        <v>11014</v>
      </c>
      <c r="CV258" s="212" t="s">
        <v>3506</v>
      </c>
      <c r="CW258" s="212" t="s">
        <v>3507</v>
      </c>
      <c r="CX258" s="44" t="s">
        <v>1943</v>
      </c>
      <c r="CY258" s="78">
        <v>47848</v>
      </c>
      <c r="CZ258" s="215" t="s">
        <v>601</v>
      </c>
      <c r="DA258" s="212" t="s">
        <v>737</v>
      </c>
      <c r="DB258" s="44" t="s">
        <v>655</v>
      </c>
      <c r="DC258" s="44" t="s">
        <v>3508</v>
      </c>
      <c r="DD258" s="44" t="s">
        <v>532</v>
      </c>
      <c r="DG258" s="213">
        <f>IF(ISNUMBER(SEARCH($L$2,$DH$3:$DH$3334)),MAX($DG$1:DG256)+1,0)</f>
        <v>0</v>
      </c>
      <c r="DH258" s="212" t="s">
        <v>36890</v>
      </c>
      <c r="DI258" s="212"/>
      <c r="DJ258" s="212"/>
      <c r="DK258" s="213" t="str">
        <f>IFERROR(VLOOKUP(ROWS($DK$3:DK258),DG258:DH3589,2,0),"")</f>
        <v/>
      </c>
      <c r="DL258" s="44">
        <v>256</v>
      </c>
      <c r="DM258" s="44" t="s">
        <v>35841</v>
      </c>
      <c r="DN258" s="44" t="s">
        <v>35842</v>
      </c>
      <c r="DO258" s="212" t="s">
        <v>36888</v>
      </c>
      <c r="DP258" s="212" t="s">
        <v>36889</v>
      </c>
      <c r="DQ258" s="44" t="s">
        <v>35775</v>
      </c>
      <c r="DR258" s="44" t="s">
        <v>35776</v>
      </c>
      <c r="DS258" s="44" t="s">
        <v>35777</v>
      </c>
      <c r="DT258" s="44" t="s">
        <v>35778</v>
      </c>
      <c r="DU258" s="44"/>
      <c r="DV258" s="44"/>
      <c r="DW258" s="44"/>
      <c r="DX258" s="44"/>
      <c r="DY258" s="44"/>
      <c r="DZ258" s="44"/>
      <c r="EA258" s="44"/>
      <c r="EB258" s="44"/>
      <c r="EC258" s="44"/>
      <c r="ED258" s="44"/>
      <c r="EE258" s="44"/>
      <c r="EF258" s="44"/>
      <c r="EG258" s="44"/>
      <c r="EH258" s="44"/>
      <c r="EI258" s="44"/>
      <c r="EJ258" s="44"/>
      <c r="EK258" s="44"/>
      <c r="EL258" s="44"/>
      <c r="EM258" s="44"/>
      <c r="EN258" s="44"/>
      <c r="EO258" s="44"/>
      <c r="EP258" s="44"/>
    </row>
    <row r="259" spans="3:146">
      <c r="C259" s="81"/>
      <c r="D259" s="99"/>
      <c r="E259" s="157"/>
      <c r="F259" s="157"/>
      <c r="G259" s="157"/>
      <c r="J259" s="2">
        <f t="shared" si="5"/>
        <v>0</v>
      </c>
      <c r="N259" s="44" t="str">
        <f t="shared" si="4"/>
        <v>_2018</v>
      </c>
      <c r="CE259" s="212"/>
      <c r="CF259" s="213">
        <f>IF(ISNUMBER(SEARCH($H$2,$CG$3:$CG$3874)),MAX($CF$2:CF258)+1,0)</f>
        <v>0</v>
      </c>
      <c r="CG259" s="212" t="s">
        <v>3509</v>
      </c>
      <c r="CH259" s="212"/>
      <c r="CI259" s="212"/>
      <c r="CJ259" s="213" t="str">
        <f>IFERROR(VLOOKUP(ROWS($CJ$3:CJ259),CF259:$CG$3874,2,0),"")</f>
        <v/>
      </c>
      <c r="CK259" s="212" t="s">
        <v>3510</v>
      </c>
      <c r="CL259" s="212" t="s">
        <v>3511</v>
      </c>
      <c r="CM259" s="78">
        <v>44561</v>
      </c>
      <c r="CN259" s="212" t="s">
        <v>3512</v>
      </c>
      <c r="CO259" s="212" t="s">
        <v>3513</v>
      </c>
      <c r="CP259" s="212" t="s">
        <v>3514</v>
      </c>
      <c r="CQ259" s="212" t="s">
        <v>3515</v>
      </c>
      <c r="CR259" s="212" t="s">
        <v>3516</v>
      </c>
      <c r="CS259" s="44">
        <v>257</v>
      </c>
      <c r="CT259" s="44" t="s">
        <v>3517</v>
      </c>
      <c r="CU259" s="214">
        <v>16513</v>
      </c>
      <c r="CV259" s="212" t="s">
        <v>3518</v>
      </c>
      <c r="CW259" s="212" t="s">
        <v>3519</v>
      </c>
      <c r="CX259" s="44" t="s">
        <v>3330</v>
      </c>
      <c r="CY259" s="78">
        <v>44561</v>
      </c>
      <c r="CZ259" s="215" t="s">
        <v>511</v>
      </c>
      <c r="DA259" s="212" t="s">
        <v>512</v>
      </c>
      <c r="DB259" s="44" t="s">
        <v>655</v>
      </c>
      <c r="DC259" s="44" t="s">
        <v>2255</v>
      </c>
      <c r="DD259" s="44" t="s">
        <v>532</v>
      </c>
      <c r="DG259" s="213">
        <f>IF(ISNUMBER(SEARCH($L$2,$DH$3:$DH$3334)),MAX($DG$1:DG257)+1,0)</f>
        <v>0</v>
      </c>
      <c r="DH259" s="212" t="s">
        <v>36892</v>
      </c>
      <c r="DI259" s="212"/>
      <c r="DJ259" s="212"/>
      <c r="DK259" s="213" t="str">
        <f>IFERROR(VLOOKUP(ROWS($DK$3:DK259),DG259:DH3590,2,0),"")</f>
        <v/>
      </c>
      <c r="DL259" s="44">
        <v>257</v>
      </c>
      <c r="DM259" s="44" t="s">
        <v>35841</v>
      </c>
      <c r="DN259" s="44" t="s">
        <v>35842</v>
      </c>
      <c r="DO259" s="212" t="s">
        <v>36888</v>
      </c>
      <c r="DP259" s="212" t="s">
        <v>36891</v>
      </c>
      <c r="DQ259" s="44" t="s">
        <v>36051</v>
      </c>
      <c r="DR259" s="44" t="s">
        <v>35616</v>
      </c>
      <c r="DS259" s="44" t="s">
        <v>35617</v>
      </c>
      <c r="DT259" s="44" t="s">
        <v>35618</v>
      </c>
      <c r="DU259" s="44"/>
      <c r="DV259" s="44"/>
      <c r="DW259" s="44"/>
      <c r="DX259" s="44"/>
      <c r="DY259" s="44"/>
      <c r="DZ259" s="44"/>
      <c r="EA259" s="44"/>
      <c r="EB259" s="44"/>
      <c r="EC259" s="44"/>
      <c r="ED259" s="44"/>
      <c r="EE259" s="44"/>
      <c r="EF259" s="44"/>
      <c r="EG259" s="44"/>
      <c r="EH259" s="44"/>
      <c r="EI259" s="44"/>
      <c r="EJ259" s="44"/>
      <c r="EK259" s="44"/>
      <c r="EL259" s="44"/>
      <c r="EM259" s="44"/>
      <c r="EN259" s="44"/>
      <c r="EO259" s="44"/>
      <c r="EP259" s="44"/>
    </row>
    <row r="260" spans="3:146">
      <c r="C260" s="81"/>
      <c r="D260" s="99"/>
      <c r="E260" s="157"/>
      <c r="F260" s="157"/>
      <c r="G260" s="157"/>
      <c r="J260" s="2">
        <f t="shared" si="5"/>
        <v>0</v>
      </c>
      <c r="N260" s="44" t="str">
        <f t="shared" ref="N260:N323" si="6">A260&amp;"_"&amp;2018</f>
        <v>_2018</v>
      </c>
      <c r="CE260" s="212"/>
      <c r="CF260" s="213">
        <f>IF(ISNUMBER(SEARCH($H$2,$CG$3:$CG$3874)),MAX($CF$2:CF259)+1,0)</f>
        <v>0</v>
      </c>
      <c r="CG260" s="212" t="s">
        <v>3520</v>
      </c>
      <c r="CH260" s="212"/>
      <c r="CI260" s="212"/>
      <c r="CJ260" s="213" t="str">
        <f>IFERROR(VLOOKUP(ROWS($CJ$3:CJ260),CF260:$CG$3874,2,0),"")</f>
        <v/>
      </c>
      <c r="CK260" s="212" t="s">
        <v>3521</v>
      </c>
      <c r="CL260" s="212" t="s">
        <v>3522</v>
      </c>
      <c r="CM260" s="78" t="s">
        <v>511</v>
      </c>
      <c r="CN260" s="212" t="s">
        <v>3523</v>
      </c>
      <c r="CO260" s="212" t="s">
        <v>3524</v>
      </c>
      <c r="CP260" s="212" t="s">
        <v>3525</v>
      </c>
      <c r="CQ260" s="212" t="s">
        <v>3526</v>
      </c>
      <c r="CR260" s="212" t="s">
        <v>3527</v>
      </c>
      <c r="CS260" s="44">
        <v>258</v>
      </c>
      <c r="CT260" s="44" t="s">
        <v>3528</v>
      </c>
      <c r="CU260" s="214">
        <v>13178</v>
      </c>
      <c r="CV260" s="212" t="s">
        <v>3529</v>
      </c>
      <c r="CW260" s="212" t="s">
        <v>3005</v>
      </c>
      <c r="CX260" s="44" t="s">
        <v>3530</v>
      </c>
      <c r="CY260" s="44" t="s">
        <v>511</v>
      </c>
      <c r="CZ260" s="215" t="s">
        <v>576</v>
      </c>
      <c r="DA260" s="212" t="s">
        <v>512</v>
      </c>
      <c r="DB260" s="44" t="s">
        <v>641</v>
      </c>
      <c r="DC260" s="44" t="s">
        <v>2838</v>
      </c>
      <c r="DD260" s="44" t="s">
        <v>563</v>
      </c>
      <c r="DG260" s="213">
        <f>IF(ISNUMBER(SEARCH($L$2,$DH$3:$DH$3334)),MAX($DG$1:DG258)+1,0)</f>
        <v>0</v>
      </c>
      <c r="DH260" s="212" t="s">
        <v>36895</v>
      </c>
      <c r="DI260" s="212"/>
      <c r="DJ260" s="212"/>
      <c r="DK260" s="213" t="str">
        <f>IFERROR(VLOOKUP(ROWS($DK$3:DK260),DG260:DH3591,2,0),"")</f>
        <v/>
      </c>
      <c r="DL260" s="44">
        <v>258</v>
      </c>
      <c r="DM260" s="44" t="s">
        <v>36119</v>
      </c>
      <c r="DN260" s="44" t="s">
        <v>36893</v>
      </c>
      <c r="DO260" s="212" t="s">
        <v>36888</v>
      </c>
      <c r="DP260" s="212" t="s">
        <v>36894</v>
      </c>
      <c r="DQ260" s="44" t="s">
        <v>36051</v>
      </c>
      <c r="DR260" s="44" t="s">
        <v>35616</v>
      </c>
      <c r="DS260" s="44" t="s">
        <v>35617</v>
      </c>
      <c r="DT260" s="44" t="s">
        <v>35618</v>
      </c>
      <c r="DU260" s="44"/>
      <c r="DV260" s="44"/>
      <c r="DW260" s="44"/>
      <c r="DX260" s="44"/>
      <c r="DY260" s="44"/>
      <c r="DZ260" s="44"/>
      <c r="EA260" s="44"/>
      <c r="EB260" s="44"/>
      <c r="EC260" s="44"/>
      <c r="ED260" s="44"/>
      <c r="EE260" s="44"/>
      <c r="EF260" s="44"/>
      <c r="EG260" s="44"/>
      <c r="EH260" s="44"/>
      <c r="EI260" s="44"/>
      <c r="EJ260" s="44"/>
      <c r="EK260" s="44"/>
      <c r="EL260" s="44"/>
      <c r="EM260" s="44"/>
      <c r="EN260" s="44"/>
      <c r="EO260" s="44"/>
      <c r="EP260" s="44"/>
    </row>
    <row r="261" spans="3:146">
      <c r="C261" s="81"/>
      <c r="D261" s="99"/>
      <c r="E261" s="157"/>
      <c r="F261" s="157"/>
      <c r="G261" s="157"/>
      <c r="J261" s="2">
        <f t="shared" ref="J261:J284" si="7">J260</f>
        <v>0</v>
      </c>
      <c r="N261" s="44" t="str">
        <f t="shared" si="6"/>
        <v>_2018</v>
      </c>
      <c r="CE261" s="212"/>
      <c r="CF261" s="213">
        <f>IF(ISNUMBER(SEARCH($H$2,$CG$3:$CG$3874)),MAX($CF$2:CF260)+1,0)</f>
        <v>0</v>
      </c>
      <c r="CG261" s="212" t="s">
        <v>3531</v>
      </c>
      <c r="CH261" s="212"/>
      <c r="CI261" s="212"/>
      <c r="CJ261" s="213" t="str">
        <f>IFERROR(VLOOKUP(ROWS($CJ$3:CJ261),CF261:$CG$3874,2,0),"")</f>
        <v/>
      </c>
      <c r="CK261" s="212" t="s">
        <v>3532</v>
      </c>
      <c r="CL261" s="212" t="s">
        <v>3533</v>
      </c>
      <c r="CM261" s="78" t="s">
        <v>511</v>
      </c>
      <c r="CN261" s="212" t="s">
        <v>3534</v>
      </c>
      <c r="CO261" s="212" t="s">
        <v>3535</v>
      </c>
      <c r="CP261" s="212" t="s">
        <v>3536</v>
      </c>
      <c r="CQ261" s="212" t="s">
        <v>3537</v>
      </c>
      <c r="CR261" s="212" t="s">
        <v>3538</v>
      </c>
      <c r="CS261" s="44">
        <v>259</v>
      </c>
      <c r="CT261" s="44" t="s">
        <v>3539</v>
      </c>
      <c r="CU261" s="214">
        <v>13180</v>
      </c>
      <c r="CV261" s="212" t="s">
        <v>3540</v>
      </c>
      <c r="CW261" s="212" t="s">
        <v>3005</v>
      </c>
      <c r="CX261" s="44" t="s">
        <v>3530</v>
      </c>
      <c r="CY261" s="44" t="s">
        <v>511</v>
      </c>
      <c r="CZ261" s="215" t="s">
        <v>576</v>
      </c>
      <c r="DA261" s="212" t="s">
        <v>512</v>
      </c>
      <c r="DB261" s="44" t="s">
        <v>802</v>
      </c>
      <c r="DC261" s="44" t="s">
        <v>986</v>
      </c>
      <c r="DD261" s="44" t="s">
        <v>563</v>
      </c>
      <c r="DG261" s="213">
        <f>IF(ISNUMBER(SEARCH($L$2,$DH$3:$DH$3334)),MAX($DG$1:DG259)+1,0)</f>
        <v>0</v>
      </c>
      <c r="DH261" s="212" t="s">
        <v>36897</v>
      </c>
      <c r="DI261" s="212"/>
      <c r="DJ261" s="212"/>
      <c r="DK261" s="213" t="str">
        <f>IFERROR(VLOOKUP(ROWS($DK$3:DK261),DG261:DH3592,2,0),"")</f>
        <v/>
      </c>
      <c r="DL261" s="44">
        <v>259</v>
      </c>
      <c r="DM261" s="44" t="s">
        <v>35841</v>
      </c>
      <c r="DN261" s="44" t="s">
        <v>35842</v>
      </c>
      <c r="DO261" s="212" t="s">
        <v>36888</v>
      </c>
      <c r="DP261" s="212" t="s">
        <v>36896</v>
      </c>
      <c r="DQ261" s="44" t="s">
        <v>36051</v>
      </c>
      <c r="DR261" s="44" t="s">
        <v>35616</v>
      </c>
      <c r="DS261" s="44" t="s">
        <v>35617</v>
      </c>
      <c r="DT261" s="44" t="s">
        <v>35618</v>
      </c>
      <c r="DU261" s="44"/>
      <c r="DV261" s="44"/>
      <c r="DW261" s="44"/>
      <c r="DX261" s="44"/>
      <c r="DY261" s="44"/>
      <c r="DZ261" s="44"/>
      <c r="EA261" s="44"/>
      <c r="EB261" s="44"/>
      <c r="EC261" s="44"/>
      <c r="ED261" s="44"/>
      <c r="EE261" s="44"/>
      <c r="EF261" s="44"/>
      <c r="EG261" s="44"/>
      <c r="EH261" s="44"/>
      <c r="EI261" s="44"/>
      <c r="EJ261" s="44"/>
      <c r="EK261" s="44"/>
      <c r="EL261" s="44"/>
      <c r="EM261" s="44"/>
      <c r="EN261" s="44"/>
      <c r="EO261" s="44"/>
      <c r="EP261" s="44"/>
    </row>
    <row r="262" spans="3:146">
      <c r="C262" s="81"/>
      <c r="D262" s="99"/>
      <c r="E262" s="157"/>
      <c r="F262" s="157"/>
      <c r="G262" s="157"/>
      <c r="J262" s="2">
        <f t="shared" si="7"/>
        <v>0</v>
      </c>
      <c r="N262" s="44" t="str">
        <f t="shared" si="6"/>
        <v>_2018</v>
      </c>
      <c r="CE262" s="212"/>
      <c r="CF262" s="213">
        <f>IF(ISNUMBER(SEARCH($H$2,$CG$3:$CG$3874)),MAX($CF$2:CF261)+1,0)</f>
        <v>0</v>
      </c>
      <c r="CG262" s="212" t="s">
        <v>3541</v>
      </c>
      <c r="CH262" s="212"/>
      <c r="CI262" s="212"/>
      <c r="CJ262" s="213" t="str">
        <f>IFERROR(VLOOKUP(ROWS($CJ$3:CJ262),CF262:$CG$3874,2,0),"")</f>
        <v/>
      </c>
      <c r="CK262" s="212" t="s">
        <v>3542</v>
      </c>
      <c r="CL262" s="212" t="s">
        <v>3543</v>
      </c>
      <c r="CM262" s="78">
        <v>44196</v>
      </c>
      <c r="CN262" s="212" t="s">
        <v>3544</v>
      </c>
      <c r="CO262" s="212" t="s">
        <v>3545</v>
      </c>
      <c r="CP262" s="212" t="s">
        <v>3546</v>
      </c>
      <c r="CQ262" s="212" t="s">
        <v>3547</v>
      </c>
      <c r="CR262" s="212" t="s">
        <v>3548</v>
      </c>
      <c r="CS262" s="44">
        <v>260</v>
      </c>
      <c r="CT262" s="44" t="s">
        <v>3549</v>
      </c>
      <c r="CU262" s="214">
        <v>12949</v>
      </c>
      <c r="CV262" s="212" t="s">
        <v>3550</v>
      </c>
      <c r="CW262" s="212" t="s">
        <v>985</v>
      </c>
      <c r="CX262" s="44" t="s">
        <v>826</v>
      </c>
      <c r="CY262" s="78">
        <v>44196</v>
      </c>
      <c r="CZ262" s="215" t="s">
        <v>640</v>
      </c>
      <c r="DA262" s="212" t="s">
        <v>512</v>
      </c>
      <c r="DB262" s="44" t="s">
        <v>641</v>
      </c>
      <c r="DC262" s="44" t="s">
        <v>986</v>
      </c>
      <c r="DD262" s="44" t="s">
        <v>532</v>
      </c>
      <c r="DG262" s="213">
        <f>IF(ISNUMBER(SEARCH($L$2,$DH$3:$DH$3334)),MAX($DG$1:DG260)+1,0)</f>
        <v>0</v>
      </c>
      <c r="DH262" s="212" t="s">
        <v>36900</v>
      </c>
      <c r="DI262" s="212"/>
      <c r="DJ262" s="212"/>
      <c r="DK262" s="213" t="str">
        <f>IFERROR(VLOOKUP(ROWS($DK$3:DK262),DG262:DH3593,2,0),"")</f>
        <v/>
      </c>
      <c r="DL262" s="44">
        <v>260</v>
      </c>
      <c r="DM262" s="44" t="s">
        <v>35962</v>
      </c>
      <c r="DN262" s="44" t="s">
        <v>36662</v>
      </c>
      <c r="DO262" s="212" t="s">
        <v>36898</v>
      </c>
      <c r="DP262" s="212" t="s">
        <v>36899</v>
      </c>
      <c r="DQ262" s="44" t="s">
        <v>36901</v>
      </c>
      <c r="DR262" s="44" t="s">
        <v>35685</v>
      </c>
      <c r="DS262" s="44" t="s">
        <v>35741</v>
      </c>
      <c r="DT262" s="44"/>
      <c r="DU262" s="44"/>
      <c r="DV262" s="44"/>
      <c r="DW262" s="44"/>
      <c r="DX262" s="44"/>
      <c r="DY262" s="44"/>
      <c r="DZ262" s="44"/>
      <c r="EA262" s="44"/>
      <c r="EB262" s="44"/>
      <c r="EC262" s="44"/>
      <c r="ED262" s="44"/>
      <c r="EE262" s="44"/>
      <c r="EF262" s="44"/>
      <c r="EG262" s="44"/>
      <c r="EH262" s="44"/>
      <c r="EI262" s="44"/>
      <c r="EJ262" s="44"/>
      <c r="EK262" s="44"/>
      <c r="EL262" s="44"/>
      <c r="EM262" s="44"/>
      <c r="EN262" s="44"/>
      <c r="EO262" s="44"/>
      <c r="EP262" s="44"/>
    </row>
    <row r="263" spans="3:146">
      <c r="C263" s="81"/>
      <c r="D263" s="99"/>
      <c r="E263" s="157"/>
      <c r="F263" s="157"/>
      <c r="G263" s="157"/>
      <c r="J263" s="2">
        <f t="shared" si="7"/>
        <v>0</v>
      </c>
      <c r="N263" s="44" t="str">
        <f t="shared" si="6"/>
        <v>_2018</v>
      </c>
      <c r="CE263" s="212"/>
      <c r="CF263" s="213">
        <f>IF(ISNUMBER(SEARCH($H$2,$CG$3:$CG$3874)),MAX($CF$2:CF262)+1,0)</f>
        <v>0</v>
      </c>
      <c r="CG263" s="212" t="s">
        <v>3551</v>
      </c>
      <c r="CH263" s="212"/>
      <c r="CI263" s="212"/>
      <c r="CJ263" s="213" t="str">
        <f>IFERROR(VLOOKUP(ROWS($CJ$3:CJ263),CF263:$CG$3874,2,0),"")</f>
        <v/>
      </c>
      <c r="CK263" s="212" t="s">
        <v>3552</v>
      </c>
      <c r="CL263" s="212" t="s">
        <v>3553</v>
      </c>
      <c r="CM263" s="78">
        <v>44196</v>
      </c>
      <c r="CN263" s="212" t="s">
        <v>3554</v>
      </c>
      <c r="CO263" s="212" t="s">
        <v>3555</v>
      </c>
      <c r="CP263" s="212" t="s">
        <v>3556</v>
      </c>
      <c r="CQ263" s="212" t="s">
        <v>3557</v>
      </c>
      <c r="CR263" s="212" t="s">
        <v>3558</v>
      </c>
      <c r="CS263" s="44">
        <v>261</v>
      </c>
      <c r="CT263" s="44" t="s">
        <v>3559</v>
      </c>
      <c r="CU263" s="214">
        <v>6872</v>
      </c>
      <c r="CV263" s="212" t="s">
        <v>3560</v>
      </c>
      <c r="CW263" s="212" t="s">
        <v>985</v>
      </c>
      <c r="CX263" s="44" t="s">
        <v>1752</v>
      </c>
      <c r="CY263" s="78">
        <v>44196</v>
      </c>
      <c r="CZ263" s="215" t="s">
        <v>640</v>
      </c>
      <c r="DA263" s="212" t="s">
        <v>512</v>
      </c>
      <c r="DB263" s="44" t="s">
        <v>919</v>
      </c>
      <c r="DC263" s="44" t="s">
        <v>3561</v>
      </c>
      <c r="DD263" s="44" t="s">
        <v>532</v>
      </c>
      <c r="DG263" s="213">
        <f>IF(ISNUMBER(SEARCH($L$2,$DH$3:$DH$3334)),MAX($DG$1:DG261)+1,0)</f>
        <v>0</v>
      </c>
      <c r="DH263" s="212" t="s">
        <v>36904</v>
      </c>
      <c r="DI263" s="212"/>
      <c r="DJ263" s="212"/>
      <c r="DK263" s="213" t="str">
        <f>IFERROR(VLOOKUP(ROWS($DK$3:DK263),DG263:DH3594,2,0),"")</f>
        <v/>
      </c>
      <c r="DL263" s="44">
        <v>261</v>
      </c>
      <c r="DM263" s="44" t="s">
        <v>35962</v>
      </c>
      <c r="DN263" s="44" t="s">
        <v>36662</v>
      </c>
      <c r="DO263" s="212" t="s">
        <v>36902</v>
      </c>
      <c r="DP263" s="212" t="s">
        <v>36903</v>
      </c>
      <c r="DQ263" s="44" t="s">
        <v>36905</v>
      </c>
      <c r="DR263" s="44" t="s">
        <v>36570</v>
      </c>
      <c r="DS263" s="44" t="s">
        <v>35738</v>
      </c>
      <c r="DT263" s="44" t="s">
        <v>35742</v>
      </c>
      <c r="DU263" s="44" t="s">
        <v>36764</v>
      </c>
      <c r="DV263" s="44" t="s">
        <v>36416</v>
      </c>
      <c r="DW263" s="44" t="s">
        <v>35644</v>
      </c>
      <c r="DX263" s="44" t="s">
        <v>35725</v>
      </c>
      <c r="DY263" s="44"/>
      <c r="DZ263" s="44"/>
      <c r="EA263" s="44"/>
      <c r="EB263" s="44"/>
      <c r="EC263" s="44"/>
      <c r="ED263" s="44"/>
      <c r="EE263" s="44"/>
      <c r="EF263" s="44"/>
      <c r="EG263" s="44"/>
      <c r="EH263" s="44"/>
      <c r="EI263" s="44"/>
      <c r="EJ263" s="44"/>
      <c r="EK263" s="44"/>
      <c r="EL263" s="44"/>
      <c r="EM263" s="44"/>
      <c r="EN263" s="44"/>
      <c r="EO263" s="44"/>
      <c r="EP263" s="44"/>
    </row>
    <row r="264" spans="3:146">
      <c r="C264" s="81"/>
      <c r="D264" s="99"/>
      <c r="E264" s="157"/>
      <c r="F264" s="157"/>
      <c r="G264" s="157"/>
      <c r="J264" s="2">
        <f t="shared" si="7"/>
        <v>0</v>
      </c>
      <c r="N264" s="44" t="str">
        <f t="shared" si="6"/>
        <v>_2018</v>
      </c>
      <c r="CE264" s="212"/>
      <c r="CF264" s="213">
        <f>IF(ISNUMBER(SEARCH($H$2,$CG$3:$CG$3874)),MAX($CF$2:CF263)+1,0)</f>
        <v>0</v>
      </c>
      <c r="CG264" s="212" t="s">
        <v>3562</v>
      </c>
      <c r="CH264" s="212"/>
      <c r="CI264" s="212"/>
      <c r="CJ264" s="213" t="str">
        <f>IFERROR(VLOOKUP(ROWS($CJ$3:CJ264),CF264:$CG$3874,2,0),"")</f>
        <v/>
      </c>
      <c r="CK264" s="212" t="s">
        <v>3563</v>
      </c>
      <c r="CL264" s="212" t="s">
        <v>3564</v>
      </c>
      <c r="CM264" s="78">
        <v>43220</v>
      </c>
      <c r="CN264" s="212" t="s">
        <v>3565</v>
      </c>
      <c r="CO264" s="212" t="s">
        <v>3566</v>
      </c>
      <c r="CP264" s="212" t="s">
        <v>3567</v>
      </c>
      <c r="CQ264" s="212" t="s">
        <v>3568</v>
      </c>
      <c r="CR264" s="212" t="s">
        <v>3569</v>
      </c>
      <c r="CS264" s="44">
        <v>262</v>
      </c>
      <c r="CT264" s="44" t="s">
        <v>3570</v>
      </c>
      <c r="CU264" s="214">
        <v>16149</v>
      </c>
      <c r="CV264" s="212" t="s">
        <v>3571</v>
      </c>
      <c r="CW264" s="212" t="s">
        <v>3572</v>
      </c>
      <c r="CX264" s="44" t="s">
        <v>2490</v>
      </c>
      <c r="CY264" s="78">
        <v>43220</v>
      </c>
      <c r="CZ264" s="215" t="s">
        <v>601</v>
      </c>
      <c r="DA264" s="212" t="s">
        <v>512</v>
      </c>
      <c r="DB264" s="44" t="s">
        <v>655</v>
      </c>
      <c r="DC264" s="44" t="s">
        <v>3573</v>
      </c>
      <c r="DD264" s="44" t="s">
        <v>532</v>
      </c>
      <c r="DG264" s="213">
        <f>IF(ISNUMBER(SEARCH($L$2,$DH$3:$DH$3334)),MAX($DG$1:DG262)+1,0)</f>
        <v>0</v>
      </c>
      <c r="DH264" s="212" t="s">
        <v>36908</v>
      </c>
      <c r="DI264" s="212"/>
      <c r="DJ264" s="212"/>
      <c r="DK264" s="213" t="str">
        <f>IFERROR(VLOOKUP(ROWS($DK$3:DK264),DG264:DH3595,2,0),"")</f>
        <v/>
      </c>
      <c r="DL264" s="44">
        <v>262</v>
      </c>
      <c r="DM264" s="44" t="s">
        <v>35962</v>
      </c>
      <c r="DN264" s="44" t="s">
        <v>36662</v>
      </c>
      <c r="DO264" s="212" t="s">
        <v>36906</v>
      </c>
      <c r="DP264" s="224" t="s">
        <v>36907</v>
      </c>
      <c r="DQ264" s="217" t="s">
        <v>36909</v>
      </c>
      <c r="DR264" s="44" t="s">
        <v>35598</v>
      </c>
      <c r="DS264" s="44" t="s">
        <v>35641</v>
      </c>
      <c r="DT264" s="44" t="s">
        <v>36416</v>
      </c>
      <c r="DU264" s="44" t="s">
        <v>35622</v>
      </c>
      <c r="DV264" s="44" t="s">
        <v>36910</v>
      </c>
      <c r="DW264" s="44" t="s">
        <v>35806</v>
      </c>
      <c r="DX264" s="44" t="s">
        <v>35926</v>
      </c>
      <c r="DY264" s="44" t="s">
        <v>35771</v>
      </c>
      <c r="DZ264" s="44" t="s">
        <v>35601</v>
      </c>
      <c r="EA264" s="44" t="s">
        <v>35600</v>
      </c>
      <c r="EB264" s="44" t="s">
        <v>36911</v>
      </c>
      <c r="EC264" s="44" t="s">
        <v>35771</v>
      </c>
      <c r="ED264" s="44" t="s">
        <v>35621</v>
      </c>
      <c r="EE264" s="44" t="s">
        <v>36368</v>
      </c>
      <c r="EF264" s="44" t="s">
        <v>36522</v>
      </c>
      <c r="EG264" s="44" t="s">
        <v>35952</v>
      </c>
      <c r="EH264" s="44" t="s">
        <v>36912</v>
      </c>
      <c r="EI264" s="44" t="s">
        <v>35601</v>
      </c>
      <c r="EJ264" s="44" t="s">
        <v>36645</v>
      </c>
      <c r="EK264" s="44" t="s">
        <v>36646</v>
      </c>
      <c r="EL264" s="44"/>
      <c r="EM264" s="44"/>
      <c r="EN264" s="44"/>
      <c r="EO264" s="44"/>
      <c r="EP264" s="44"/>
    </row>
    <row r="265" spans="3:146">
      <c r="C265" s="81"/>
      <c r="D265" s="99"/>
      <c r="E265" s="157"/>
      <c r="F265" s="157"/>
      <c r="G265" s="157"/>
      <c r="J265" s="2">
        <f t="shared" si="7"/>
        <v>0</v>
      </c>
      <c r="N265" s="44" t="str">
        <f t="shared" si="6"/>
        <v>_2018</v>
      </c>
      <c r="CE265" s="212"/>
      <c r="CF265" s="213">
        <f>IF(ISNUMBER(SEARCH($H$2,$CG$3:$CG$3874)),MAX($CF$2:CF264)+1,0)</f>
        <v>0</v>
      </c>
      <c r="CG265" s="212" t="s">
        <v>3574</v>
      </c>
      <c r="CH265" s="212"/>
      <c r="CI265" s="212"/>
      <c r="CJ265" s="213" t="str">
        <f>IFERROR(VLOOKUP(ROWS($CJ$3:CJ265),CF265:$CG$3874,2,0),"")</f>
        <v/>
      </c>
      <c r="CK265" s="212" t="s">
        <v>3575</v>
      </c>
      <c r="CL265" s="212" t="s">
        <v>3576</v>
      </c>
      <c r="CM265" s="78">
        <v>43306</v>
      </c>
      <c r="CN265" s="212" t="s">
        <v>3577</v>
      </c>
      <c r="CO265" s="212" t="s">
        <v>3578</v>
      </c>
      <c r="CP265" s="212" t="s">
        <v>3579</v>
      </c>
      <c r="CQ265" s="212" t="s">
        <v>3580</v>
      </c>
      <c r="CR265" s="212" t="s">
        <v>3581</v>
      </c>
      <c r="CS265" s="44">
        <v>263</v>
      </c>
      <c r="CT265" s="44" t="s">
        <v>3582</v>
      </c>
      <c r="CU265" s="214">
        <v>13612</v>
      </c>
      <c r="CV265" s="212" t="s">
        <v>3583</v>
      </c>
      <c r="CW265" s="212" t="s">
        <v>3572</v>
      </c>
      <c r="CX265" s="44" t="s">
        <v>2490</v>
      </c>
      <c r="CY265" s="78">
        <v>43306</v>
      </c>
      <c r="CZ265" s="215" t="s">
        <v>601</v>
      </c>
      <c r="DA265" s="212" t="s">
        <v>512</v>
      </c>
      <c r="DB265" s="44" t="s">
        <v>655</v>
      </c>
      <c r="DC265" s="44" t="s">
        <v>3573</v>
      </c>
      <c r="DD265" s="44" t="s">
        <v>532</v>
      </c>
      <c r="DG265" s="213">
        <f>IF(ISNUMBER(SEARCH($L$2,$DH$3:$DH$3334)),MAX($DG$1:DG263)+1,0)</f>
        <v>0</v>
      </c>
      <c r="DH265" s="212" t="s">
        <v>36915</v>
      </c>
      <c r="DI265" s="212"/>
      <c r="DJ265" s="212"/>
      <c r="DK265" s="213" t="str">
        <f>IFERROR(VLOOKUP(ROWS($DK$3:DK265),DG265:DH3596,2,0),"")</f>
        <v/>
      </c>
      <c r="DL265" s="44">
        <v>263</v>
      </c>
      <c r="DM265" s="44" t="s">
        <v>35962</v>
      </c>
      <c r="DN265" s="44" t="s">
        <v>36662</v>
      </c>
      <c r="DO265" s="212" t="s">
        <v>36913</v>
      </c>
      <c r="DP265" s="212" t="s">
        <v>36914</v>
      </c>
      <c r="DQ265" s="44" t="s">
        <v>36916</v>
      </c>
      <c r="DR265" s="44" t="s">
        <v>36917</v>
      </c>
      <c r="DS265" s="44" t="s">
        <v>36918</v>
      </c>
      <c r="DT265" s="44" t="s">
        <v>35581</v>
      </c>
      <c r="DU265" s="44" t="s">
        <v>36919</v>
      </c>
      <c r="DV265" s="44" t="s">
        <v>35621</v>
      </c>
      <c r="DW265" s="44" t="s">
        <v>36920</v>
      </c>
      <c r="DX265" s="44"/>
      <c r="DY265" s="44"/>
      <c r="DZ265" s="44"/>
      <c r="EA265" s="44"/>
      <c r="EB265" s="44"/>
      <c r="EC265" s="44"/>
      <c r="ED265" s="44"/>
      <c r="EE265" s="44"/>
      <c r="EF265" s="44"/>
      <c r="EG265" s="44"/>
      <c r="EH265" s="44"/>
      <c r="EI265" s="44"/>
      <c r="EJ265" s="44"/>
      <c r="EK265" s="44"/>
      <c r="EL265" s="44"/>
      <c r="EM265" s="44"/>
      <c r="EN265" s="44"/>
      <c r="EO265" s="44"/>
      <c r="EP265" s="44"/>
    </row>
    <row r="266" spans="3:146">
      <c r="C266" s="81"/>
      <c r="D266" s="99"/>
      <c r="E266" s="157"/>
      <c r="F266" s="157"/>
      <c r="G266" s="157"/>
      <c r="J266" s="2">
        <f t="shared" si="7"/>
        <v>0</v>
      </c>
      <c r="N266" s="44" t="str">
        <f t="shared" si="6"/>
        <v>_2018</v>
      </c>
      <c r="CE266" s="212"/>
      <c r="CF266" s="213">
        <f>IF(ISNUMBER(SEARCH($H$2,$CG$3:$CG$3874)),MAX($CF$2:CF265)+1,0)</f>
        <v>0</v>
      </c>
      <c r="CG266" s="212" t="s">
        <v>3584</v>
      </c>
      <c r="CH266" s="212"/>
      <c r="CI266" s="212"/>
      <c r="CJ266" s="213" t="str">
        <f>IFERROR(VLOOKUP(ROWS($CJ$3:CJ266),CF266:$CG$3874,2,0),"")</f>
        <v/>
      </c>
      <c r="CK266" s="212" t="s">
        <v>3585</v>
      </c>
      <c r="CL266" s="212" t="s">
        <v>3586</v>
      </c>
      <c r="CM266" s="78">
        <v>43585</v>
      </c>
      <c r="CN266" s="212" t="s">
        <v>3587</v>
      </c>
      <c r="CO266" s="212" t="s">
        <v>3588</v>
      </c>
      <c r="CP266" s="212" t="s">
        <v>3589</v>
      </c>
      <c r="CQ266" s="212" t="s">
        <v>3590</v>
      </c>
      <c r="CR266" s="212" t="s">
        <v>3591</v>
      </c>
      <c r="CS266" s="44">
        <v>264</v>
      </c>
      <c r="CT266" s="44" t="s">
        <v>3592</v>
      </c>
      <c r="CU266" s="214">
        <v>14547</v>
      </c>
      <c r="CV266" s="212" t="s">
        <v>3593</v>
      </c>
      <c r="CW266" s="212" t="s">
        <v>3594</v>
      </c>
      <c r="CX266" s="44" t="s">
        <v>560</v>
      </c>
      <c r="CY266" s="78">
        <v>43585</v>
      </c>
      <c r="CZ266" s="215" t="s">
        <v>640</v>
      </c>
      <c r="DA266" s="212" t="s">
        <v>529</v>
      </c>
      <c r="DB266" s="44" t="s">
        <v>802</v>
      </c>
      <c r="DC266" s="44" t="s">
        <v>908</v>
      </c>
      <c r="DD266" s="44" t="s">
        <v>532</v>
      </c>
      <c r="DG266" s="213">
        <f>IF(ISNUMBER(SEARCH($L$2,$DH$3:$DH$3334)),MAX($DG$1:DG264)+1,0)</f>
        <v>0</v>
      </c>
      <c r="DH266" s="212" t="s">
        <v>36923</v>
      </c>
      <c r="DI266" s="212"/>
      <c r="DJ266" s="212"/>
      <c r="DK266" s="213" t="str">
        <f>IFERROR(VLOOKUP(ROWS($DK$3:DK266),DG266:DH3597,2,0),"")</f>
        <v/>
      </c>
      <c r="DL266" s="44">
        <v>264</v>
      </c>
      <c r="DM266" s="44" t="s">
        <v>35962</v>
      </c>
      <c r="DN266" s="44" t="s">
        <v>36662</v>
      </c>
      <c r="DO266" s="212" t="s">
        <v>36921</v>
      </c>
      <c r="DP266" s="212" t="s">
        <v>36922</v>
      </c>
      <c r="DQ266" s="44" t="s">
        <v>36924</v>
      </c>
      <c r="DR266" s="44" t="s">
        <v>36371</v>
      </c>
      <c r="DS266" s="44" t="s">
        <v>35601</v>
      </c>
      <c r="DT266" s="44" t="s">
        <v>35771</v>
      </c>
      <c r="DU266" s="44" t="s">
        <v>36315</v>
      </c>
      <c r="DV266" s="44"/>
      <c r="DW266" s="44"/>
      <c r="DX266" s="44"/>
      <c r="DY266" s="44"/>
      <c r="DZ266" s="44"/>
      <c r="EA266" s="44"/>
      <c r="EB266" s="44"/>
      <c r="EC266" s="44"/>
      <c r="ED266" s="44"/>
      <c r="EE266" s="44"/>
      <c r="EF266" s="44"/>
      <c r="EG266" s="44"/>
      <c r="EH266" s="44"/>
      <c r="EI266" s="44"/>
      <c r="EJ266" s="44"/>
      <c r="EK266" s="44"/>
      <c r="EL266" s="44"/>
      <c r="EM266" s="44"/>
      <c r="EN266" s="44"/>
      <c r="EO266" s="44"/>
      <c r="EP266" s="44"/>
    </row>
    <row r="267" spans="3:146">
      <c r="C267" s="81"/>
      <c r="D267" s="99"/>
      <c r="E267" s="157"/>
      <c r="F267" s="157"/>
      <c r="G267" s="157"/>
      <c r="J267" s="2">
        <f t="shared" si="7"/>
        <v>0</v>
      </c>
      <c r="N267" s="44" t="str">
        <f t="shared" si="6"/>
        <v>_2018</v>
      </c>
      <c r="CE267" s="212"/>
      <c r="CF267" s="213">
        <f>IF(ISNUMBER(SEARCH($H$2,$CG$3:$CG$3874)),MAX($CF$2:CF266)+1,0)</f>
        <v>0</v>
      </c>
      <c r="CG267" s="212" t="s">
        <v>3595</v>
      </c>
      <c r="CH267" s="212"/>
      <c r="CI267" s="212"/>
      <c r="CJ267" s="213" t="str">
        <f>IFERROR(VLOOKUP(ROWS($CJ$3:CJ267),CF267:$CG$3874,2,0),"")</f>
        <v/>
      </c>
      <c r="CK267" s="212" t="s">
        <v>3596</v>
      </c>
      <c r="CL267" s="212" t="s">
        <v>3597</v>
      </c>
      <c r="CM267" s="78">
        <v>43585</v>
      </c>
      <c r="CN267" s="212" t="s">
        <v>3598</v>
      </c>
      <c r="CO267" s="212" t="s">
        <v>3599</v>
      </c>
      <c r="CP267" s="212" t="s">
        <v>3600</v>
      </c>
      <c r="CQ267" s="212" t="s">
        <v>3601</v>
      </c>
      <c r="CR267" s="212" t="s">
        <v>3602</v>
      </c>
      <c r="CS267" s="44">
        <v>265</v>
      </c>
      <c r="CT267" s="44" t="s">
        <v>3603</v>
      </c>
      <c r="CU267" s="214">
        <v>13693</v>
      </c>
      <c r="CV267" s="212" t="s">
        <v>3604</v>
      </c>
      <c r="CW267" s="212" t="s">
        <v>3594</v>
      </c>
      <c r="CX267" s="44" t="s">
        <v>3605</v>
      </c>
      <c r="CY267" s="78">
        <v>43585</v>
      </c>
      <c r="CZ267" s="215" t="s">
        <v>545</v>
      </c>
      <c r="DA267" s="212" t="s">
        <v>529</v>
      </c>
      <c r="DB267" s="44" t="s">
        <v>802</v>
      </c>
      <c r="DC267" s="44" t="s">
        <v>642</v>
      </c>
      <c r="DD267" s="44" t="s">
        <v>532</v>
      </c>
      <c r="DG267" s="213">
        <f>IF(ISNUMBER(SEARCH($L$2,$DH$3:$DH$3334)),MAX($DG$1:DG265)+1,0)</f>
        <v>0</v>
      </c>
      <c r="DH267" s="212" t="s">
        <v>36927</v>
      </c>
      <c r="DI267" s="212"/>
      <c r="DJ267" s="212"/>
      <c r="DK267" s="213" t="str">
        <f>IFERROR(VLOOKUP(ROWS($DK$3:DK267),DG267:DH3598,2,0),"")</f>
        <v/>
      </c>
      <c r="DL267" s="44">
        <v>265</v>
      </c>
      <c r="DM267" s="44" t="s">
        <v>35962</v>
      </c>
      <c r="DN267" s="44" t="s">
        <v>36662</v>
      </c>
      <c r="DO267" s="212" t="s">
        <v>36925</v>
      </c>
      <c r="DP267" s="212" t="s">
        <v>36926</v>
      </c>
      <c r="DQ267" s="217" t="s">
        <v>36928</v>
      </c>
      <c r="DR267" s="44" t="s">
        <v>35598</v>
      </c>
      <c r="DS267" s="44" t="s">
        <v>35806</v>
      </c>
      <c r="DT267" s="44" t="s">
        <v>35770</v>
      </c>
      <c r="DU267" s="44" t="s">
        <v>35621</v>
      </c>
      <c r="DV267" s="44" t="s">
        <v>36201</v>
      </c>
      <c r="DW267" s="44" t="s">
        <v>36645</v>
      </c>
      <c r="DX267" s="44" t="s">
        <v>36646</v>
      </c>
      <c r="DY267" s="44" t="s">
        <v>36522</v>
      </c>
      <c r="DZ267" s="44"/>
      <c r="EA267" s="44"/>
      <c r="EB267" s="44"/>
      <c r="EC267" s="44"/>
      <c r="ED267" s="44"/>
      <c r="EE267" s="44"/>
      <c r="EF267" s="44"/>
      <c r="EG267" s="44"/>
      <c r="EH267" s="44"/>
      <c r="EI267" s="44"/>
      <c r="EJ267" s="44"/>
      <c r="EK267" s="44"/>
      <c r="EL267" s="44"/>
      <c r="EM267" s="44"/>
      <c r="EN267" s="44"/>
      <c r="EO267" s="44"/>
      <c r="EP267" s="44"/>
    </row>
    <row r="268" spans="3:146">
      <c r="C268" s="81"/>
      <c r="D268" s="99"/>
      <c r="E268" s="157"/>
      <c r="F268" s="157"/>
      <c r="G268" s="157"/>
      <c r="J268" s="2">
        <f t="shared" si="7"/>
        <v>0</v>
      </c>
      <c r="N268" s="44" t="str">
        <f t="shared" si="6"/>
        <v>_2018</v>
      </c>
      <c r="CE268" s="212"/>
      <c r="CF268" s="213">
        <f>IF(ISNUMBER(SEARCH($H$2,$CG$3:$CG$3874)),MAX($CF$2:CF267)+1,0)</f>
        <v>0</v>
      </c>
      <c r="CG268" s="212" t="s">
        <v>3606</v>
      </c>
      <c r="CH268" s="212"/>
      <c r="CI268" s="212"/>
      <c r="CJ268" s="213" t="str">
        <f>IFERROR(VLOOKUP(ROWS($CJ$3:CJ268),CF268:$CG$3874,2,0),"")</f>
        <v/>
      </c>
      <c r="CK268" s="212" t="s">
        <v>3607</v>
      </c>
      <c r="CL268" s="212" t="s">
        <v>3608</v>
      </c>
      <c r="CM268" s="78">
        <v>43585</v>
      </c>
      <c r="CN268" s="212" t="s">
        <v>3609</v>
      </c>
      <c r="CO268" s="212" t="s">
        <v>3610</v>
      </c>
      <c r="CP268" s="212" t="s">
        <v>3611</v>
      </c>
      <c r="CQ268" s="212" t="s">
        <v>3612</v>
      </c>
      <c r="CR268" s="212" t="s">
        <v>3613</v>
      </c>
      <c r="CS268" s="44">
        <v>266</v>
      </c>
      <c r="CT268" s="44" t="s">
        <v>3614</v>
      </c>
      <c r="CU268" s="214">
        <v>14573</v>
      </c>
      <c r="CV268" s="212" t="s">
        <v>3615</v>
      </c>
      <c r="CW268" s="212" t="s">
        <v>3060</v>
      </c>
      <c r="CX268" s="44" t="s">
        <v>721</v>
      </c>
      <c r="CY268" s="78">
        <v>43585</v>
      </c>
      <c r="CZ268" s="215" t="s">
        <v>545</v>
      </c>
      <c r="DA268" s="212" t="s">
        <v>529</v>
      </c>
      <c r="DB268" s="44" t="s">
        <v>641</v>
      </c>
      <c r="DC268" s="44" t="s">
        <v>642</v>
      </c>
      <c r="DD268" s="44" t="s">
        <v>563</v>
      </c>
      <c r="DG268" s="213">
        <f>IF(ISNUMBER(SEARCH($L$2,$DH$3:$DH$3334)),MAX($DG$1:DG266)+1,0)</f>
        <v>0</v>
      </c>
      <c r="DH268" s="212" t="s">
        <v>36931</v>
      </c>
      <c r="DI268" s="212"/>
      <c r="DJ268" s="212"/>
      <c r="DK268" s="213" t="str">
        <f>IFERROR(VLOOKUP(ROWS($DK$3:DK268),DG268:DH3599,2,0),"")</f>
        <v/>
      </c>
      <c r="DL268" s="44">
        <v>266</v>
      </c>
      <c r="DM268" s="44" t="s">
        <v>35962</v>
      </c>
      <c r="DN268" s="44" t="s">
        <v>36662</v>
      </c>
      <c r="DO268" s="212" t="s">
        <v>36929</v>
      </c>
      <c r="DP268" s="212" t="s">
        <v>36930</v>
      </c>
      <c r="DQ268" s="44" t="s">
        <v>36932</v>
      </c>
      <c r="DR268" s="44" t="s">
        <v>36933</v>
      </c>
      <c r="DS268" s="44" t="s">
        <v>36934</v>
      </c>
      <c r="DT268" s="44"/>
      <c r="DU268" s="44"/>
      <c r="DV268" s="44"/>
      <c r="DW268" s="44"/>
      <c r="DX268" s="44"/>
      <c r="DY268" s="44"/>
      <c r="DZ268" s="44"/>
      <c r="EA268" s="44"/>
      <c r="EB268" s="44"/>
      <c r="EC268" s="44"/>
      <c r="ED268" s="44"/>
      <c r="EE268" s="44"/>
      <c r="EF268" s="44"/>
      <c r="EG268" s="44"/>
      <c r="EH268" s="44"/>
      <c r="EI268" s="44"/>
      <c r="EJ268" s="44"/>
      <c r="EK268" s="44"/>
      <c r="EL268" s="44"/>
      <c r="EM268" s="44"/>
      <c r="EN268" s="44"/>
      <c r="EO268" s="44"/>
      <c r="EP268" s="44"/>
    </row>
    <row r="269" spans="3:146">
      <c r="C269" s="81"/>
      <c r="D269" s="99"/>
      <c r="E269" s="157"/>
      <c r="F269" s="157"/>
      <c r="G269" s="157"/>
      <c r="J269" s="2">
        <f t="shared" si="7"/>
        <v>0</v>
      </c>
      <c r="N269" s="44" t="str">
        <f t="shared" si="6"/>
        <v>_2018</v>
      </c>
      <c r="CE269" s="212"/>
      <c r="CF269" s="213">
        <f>IF(ISNUMBER(SEARCH($H$2,$CG$3:$CG$3874)),MAX($CF$2:CF268)+1,0)</f>
        <v>0</v>
      </c>
      <c r="CG269" s="212" t="s">
        <v>3616</v>
      </c>
      <c r="CH269" s="212"/>
      <c r="CI269" s="212"/>
      <c r="CJ269" s="213" t="str">
        <f>IFERROR(VLOOKUP(ROWS($CJ$3:CJ269),CF269:$CG$3874,2,0),"")</f>
        <v/>
      </c>
      <c r="CK269" s="212" t="s">
        <v>3617</v>
      </c>
      <c r="CL269" s="212" t="s">
        <v>3618</v>
      </c>
      <c r="CM269" s="78">
        <v>44439</v>
      </c>
      <c r="CN269" s="212" t="s">
        <v>3619</v>
      </c>
      <c r="CO269" s="212" t="s">
        <v>3620</v>
      </c>
      <c r="CP269" s="212" t="s">
        <v>3621</v>
      </c>
      <c r="CQ269" s="212" t="s">
        <v>3622</v>
      </c>
      <c r="CR269" s="212" t="s">
        <v>3623</v>
      </c>
      <c r="CS269" s="44">
        <v>267</v>
      </c>
      <c r="CT269" s="44" t="s">
        <v>3624</v>
      </c>
      <c r="CU269" s="214">
        <v>15629</v>
      </c>
      <c r="CV269" s="212" t="s">
        <v>3625</v>
      </c>
      <c r="CW269" s="212" t="s">
        <v>2936</v>
      </c>
      <c r="CX269" s="44" t="s">
        <v>2937</v>
      </c>
      <c r="CY269" s="78">
        <v>44439</v>
      </c>
      <c r="CZ269" s="215" t="s">
        <v>763</v>
      </c>
      <c r="DA269" s="212" t="s">
        <v>512</v>
      </c>
      <c r="DB269" s="44" t="s">
        <v>641</v>
      </c>
      <c r="DC269" s="44" t="s">
        <v>2938</v>
      </c>
      <c r="DD269" s="44" t="s">
        <v>532</v>
      </c>
      <c r="DG269" s="213">
        <f>IF(ISNUMBER(SEARCH($L$2,$DH$3:$DH$3334)),MAX($DG$1:DG267)+1,0)</f>
        <v>0</v>
      </c>
      <c r="DH269" s="212" t="s">
        <v>36937</v>
      </c>
      <c r="DI269" s="212"/>
      <c r="DJ269" s="212"/>
      <c r="DK269" s="213" t="str">
        <f>IFERROR(VLOOKUP(ROWS($DK$3:DK269),DG269:DH3600,2,0),"")</f>
        <v/>
      </c>
      <c r="DL269" s="44">
        <v>267</v>
      </c>
      <c r="DM269" s="44" t="s">
        <v>35962</v>
      </c>
      <c r="DN269" s="44" t="s">
        <v>36662</v>
      </c>
      <c r="DO269" s="212" t="s">
        <v>36935</v>
      </c>
      <c r="DP269" s="212" t="s">
        <v>36936</v>
      </c>
      <c r="DQ269" s="44" t="s">
        <v>36938</v>
      </c>
      <c r="DR269" s="44" t="s">
        <v>35581</v>
      </c>
      <c r="DS269" s="44" t="s">
        <v>36437</v>
      </c>
      <c r="DT269" s="44" t="s">
        <v>36939</v>
      </c>
      <c r="DU269" s="44"/>
      <c r="DV269" s="44"/>
      <c r="DW269" s="44"/>
      <c r="DX269" s="44"/>
      <c r="DY269" s="44"/>
      <c r="DZ269" s="44"/>
      <c r="EA269" s="44"/>
      <c r="EB269" s="44"/>
      <c r="EC269" s="44"/>
      <c r="ED269" s="44"/>
      <c r="EE269" s="44"/>
      <c r="EF269" s="44"/>
      <c r="EG269" s="44"/>
      <c r="EH269" s="44"/>
      <c r="EI269" s="44"/>
      <c r="EJ269" s="44"/>
      <c r="EK269" s="44"/>
      <c r="EL269" s="44"/>
      <c r="EM269" s="44"/>
      <c r="EN269" s="44"/>
      <c r="EO269" s="44"/>
      <c r="EP269" s="44"/>
    </row>
    <row r="270" spans="3:146">
      <c r="C270" s="81"/>
      <c r="D270" s="99"/>
      <c r="E270" s="157"/>
      <c r="F270" s="157"/>
      <c r="G270" s="157"/>
      <c r="J270" s="2">
        <f t="shared" si="7"/>
        <v>0</v>
      </c>
      <c r="N270" s="44" t="str">
        <f t="shared" si="6"/>
        <v>_2018</v>
      </c>
      <c r="CE270" s="212"/>
      <c r="CF270" s="213">
        <f>IF(ISNUMBER(SEARCH($H$2,$CG$3:$CG$3874)),MAX($CF$2:CF269)+1,0)</f>
        <v>0</v>
      </c>
      <c r="CG270" s="212" t="s">
        <v>3626</v>
      </c>
      <c r="CH270" s="212"/>
      <c r="CI270" s="212"/>
      <c r="CJ270" s="213" t="str">
        <f>IFERROR(VLOOKUP(ROWS($CJ$3:CJ270),CF270:$CG$3874,2,0),"")</f>
        <v/>
      </c>
      <c r="CK270" s="212" t="s">
        <v>3627</v>
      </c>
      <c r="CL270" s="212" t="s">
        <v>3628</v>
      </c>
      <c r="CM270" s="78">
        <v>44561</v>
      </c>
      <c r="CN270" s="212" t="s">
        <v>3629</v>
      </c>
      <c r="CO270" s="212" t="s">
        <v>3630</v>
      </c>
      <c r="CP270" s="212" t="s">
        <v>3631</v>
      </c>
      <c r="CQ270" s="212" t="s">
        <v>3632</v>
      </c>
      <c r="CR270" s="212" t="s">
        <v>3633</v>
      </c>
      <c r="CS270" s="44">
        <v>268</v>
      </c>
      <c r="CT270" s="44" t="s">
        <v>3634</v>
      </c>
      <c r="CU270" s="214">
        <v>16940</v>
      </c>
      <c r="CV270" s="212" t="s">
        <v>3635</v>
      </c>
      <c r="CW270" s="212" t="s">
        <v>3636</v>
      </c>
      <c r="CX270" s="44" t="s">
        <v>3637</v>
      </c>
      <c r="CY270" s="78">
        <v>44561</v>
      </c>
      <c r="CZ270" s="215" t="s">
        <v>511</v>
      </c>
      <c r="DA270" s="212" t="s">
        <v>512</v>
      </c>
      <c r="DB270" s="44" t="s">
        <v>530</v>
      </c>
      <c r="DC270" s="44" t="s">
        <v>3638</v>
      </c>
      <c r="DD270" s="44" t="s">
        <v>532</v>
      </c>
      <c r="DG270" s="213">
        <f>IF(ISNUMBER(SEARCH($L$2,$DH$3:$DH$3334)),MAX($DG$1:DG268)+1,0)</f>
        <v>0</v>
      </c>
      <c r="DH270" s="212" t="s">
        <v>36942</v>
      </c>
      <c r="DI270" s="212"/>
      <c r="DJ270" s="212"/>
      <c r="DK270" s="213" t="str">
        <f>IFERROR(VLOOKUP(ROWS($DK$3:DK270),DG270:DH3601,2,0),"")</f>
        <v/>
      </c>
      <c r="DL270" s="44">
        <v>268</v>
      </c>
      <c r="DM270" s="44" t="s">
        <v>35962</v>
      </c>
      <c r="DN270" s="44" t="s">
        <v>36662</v>
      </c>
      <c r="DO270" s="212" t="s">
        <v>36940</v>
      </c>
      <c r="DP270" s="212" t="s">
        <v>36941</v>
      </c>
      <c r="DQ270" s="44" t="s">
        <v>36943</v>
      </c>
      <c r="DR270" s="44" t="s">
        <v>35785</v>
      </c>
      <c r="DS270" s="44" t="s">
        <v>35805</v>
      </c>
      <c r="DT270" s="44" t="s">
        <v>35769</v>
      </c>
      <c r="DU270" s="44"/>
      <c r="DV270" s="44"/>
      <c r="DW270" s="44"/>
      <c r="DX270" s="44"/>
      <c r="DY270" s="44"/>
      <c r="DZ270" s="44"/>
      <c r="EA270" s="44"/>
      <c r="EB270" s="44"/>
      <c r="EC270" s="44"/>
      <c r="ED270" s="44"/>
      <c r="EE270" s="44"/>
      <c r="EF270" s="44"/>
      <c r="EG270" s="44"/>
      <c r="EH270" s="44"/>
      <c r="EI270" s="44"/>
      <c r="EJ270" s="44"/>
      <c r="EK270" s="44"/>
      <c r="EL270" s="44"/>
      <c r="EM270" s="44"/>
      <c r="EN270" s="44"/>
      <c r="EO270" s="44"/>
      <c r="EP270" s="44"/>
    </row>
    <row r="271" spans="3:146">
      <c r="C271" s="81"/>
      <c r="D271" s="99"/>
      <c r="E271" s="157"/>
      <c r="F271" s="157"/>
      <c r="G271" s="157"/>
      <c r="J271" s="2">
        <f t="shared" si="7"/>
        <v>0</v>
      </c>
      <c r="N271" s="44" t="str">
        <f t="shared" si="6"/>
        <v>_2018</v>
      </c>
      <c r="CE271" s="212"/>
      <c r="CF271" s="213">
        <f>IF(ISNUMBER(SEARCH($H$2,$CG$3:$CG$3874)),MAX($CF$2:CF270)+1,0)</f>
        <v>0</v>
      </c>
      <c r="CG271" s="212" t="s">
        <v>3639</v>
      </c>
      <c r="CH271" s="212"/>
      <c r="CI271" s="212"/>
      <c r="CJ271" s="213" t="str">
        <f>IFERROR(VLOOKUP(ROWS($CJ$3:CJ271),CF271:$CG$3874,2,0),"")</f>
        <v/>
      </c>
      <c r="CK271" s="212" t="s">
        <v>3640</v>
      </c>
      <c r="CL271" s="212" t="s">
        <v>3641</v>
      </c>
      <c r="CM271" s="78">
        <v>42916</v>
      </c>
      <c r="CN271" s="212" t="s">
        <v>3642</v>
      </c>
      <c r="CO271" s="212" t="s">
        <v>3643</v>
      </c>
      <c r="CP271" s="212" t="s">
        <v>3644</v>
      </c>
      <c r="CQ271" s="212" t="s">
        <v>3645</v>
      </c>
      <c r="CR271" s="212" t="s">
        <v>3646</v>
      </c>
      <c r="CS271" s="44">
        <v>269</v>
      </c>
      <c r="CT271" s="44" t="s">
        <v>3647</v>
      </c>
      <c r="CU271" s="214">
        <v>15739</v>
      </c>
      <c r="CV271" s="212" t="s">
        <v>3648</v>
      </c>
      <c r="CW271" s="212" t="s">
        <v>3649</v>
      </c>
      <c r="CX271" s="44" t="s">
        <v>3650</v>
      </c>
      <c r="CY271" s="78">
        <v>42916</v>
      </c>
      <c r="CZ271" s="215" t="s">
        <v>545</v>
      </c>
      <c r="DA271" s="212" t="s">
        <v>625</v>
      </c>
      <c r="DB271" s="44" t="s">
        <v>919</v>
      </c>
      <c r="DC271" s="44" t="s">
        <v>3651</v>
      </c>
      <c r="DD271" s="44" t="s">
        <v>532</v>
      </c>
      <c r="DG271" s="213">
        <f>IF(ISNUMBER(SEARCH($L$2,$DH$3:$DH$3334)),MAX($DG$1:DG269)+1,0)</f>
        <v>0</v>
      </c>
      <c r="DH271" s="212" t="s">
        <v>36946</v>
      </c>
      <c r="DI271" s="212"/>
      <c r="DJ271" s="212"/>
      <c r="DK271" s="213" t="str">
        <f>IFERROR(VLOOKUP(ROWS($DK$3:DK271),DG271:DH3602,2,0),"")</f>
        <v/>
      </c>
      <c r="DL271" s="44">
        <v>269</v>
      </c>
      <c r="DM271" s="44" t="s">
        <v>35962</v>
      </c>
      <c r="DN271" s="44" t="s">
        <v>36662</v>
      </c>
      <c r="DO271" s="212" t="s">
        <v>36944</v>
      </c>
      <c r="DP271" s="212" t="s">
        <v>36945</v>
      </c>
      <c r="DQ271" s="217" t="s">
        <v>36947</v>
      </c>
      <c r="DR271" s="44" t="s">
        <v>36933</v>
      </c>
      <c r="DS271" s="44" t="s">
        <v>35770</v>
      </c>
      <c r="DT271" s="44"/>
      <c r="DU271" s="44"/>
      <c r="DV271" s="44"/>
      <c r="DW271" s="44"/>
      <c r="DX271" s="44"/>
      <c r="DY271" s="44"/>
      <c r="DZ271" s="44"/>
      <c r="EA271" s="44"/>
      <c r="EB271" s="44"/>
      <c r="EC271" s="44"/>
      <c r="ED271" s="44"/>
      <c r="EE271" s="44"/>
      <c r="EF271" s="44"/>
      <c r="EG271" s="44"/>
      <c r="EH271" s="44"/>
      <c r="EI271" s="44"/>
      <c r="EJ271" s="44"/>
      <c r="EK271" s="44"/>
      <c r="EL271" s="44"/>
      <c r="EM271" s="44"/>
      <c r="EN271" s="44"/>
      <c r="EO271" s="44"/>
      <c r="EP271" s="44"/>
    </row>
    <row r="272" spans="3:146">
      <c r="C272" s="81"/>
      <c r="D272" s="99"/>
      <c r="E272" s="157"/>
      <c r="F272" s="157"/>
      <c r="G272" s="157"/>
      <c r="J272" s="2">
        <f t="shared" si="7"/>
        <v>0</v>
      </c>
      <c r="N272" s="44" t="str">
        <f t="shared" si="6"/>
        <v>_2018</v>
      </c>
      <c r="CE272" s="212"/>
      <c r="CF272" s="213">
        <f>IF(ISNUMBER(SEARCH($H$2,$CG$3:$CG$3874)),MAX($CF$2:CF271)+1,0)</f>
        <v>0</v>
      </c>
      <c r="CG272" s="212" t="s">
        <v>3652</v>
      </c>
      <c r="CH272" s="212"/>
      <c r="CI272" s="212"/>
      <c r="CJ272" s="213" t="str">
        <f>IFERROR(VLOOKUP(ROWS($CJ$3:CJ272),CF272:$CG$3874,2,0),"")</f>
        <v/>
      </c>
      <c r="CK272" s="212" t="s">
        <v>3653</v>
      </c>
      <c r="CL272" s="212" t="s">
        <v>3654</v>
      </c>
      <c r="CM272" s="78">
        <v>42916</v>
      </c>
      <c r="CN272" s="212" t="s">
        <v>3655</v>
      </c>
      <c r="CO272" s="212" t="s">
        <v>3656</v>
      </c>
      <c r="CP272" s="212" t="s">
        <v>3657</v>
      </c>
      <c r="CQ272" s="212" t="s">
        <v>3658</v>
      </c>
      <c r="CR272" s="212" t="s">
        <v>3659</v>
      </c>
      <c r="CS272" s="44">
        <v>270</v>
      </c>
      <c r="CT272" s="44" t="s">
        <v>3660</v>
      </c>
      <c r="CU272" s="214">
        <v>7020</v>
      </c>
      <c r="CV272" s="212" t="s">
        <v>3661</v>
      </c>
      <c r="CW272" s="212" t="s">
        <v>3662</v>
      </c>
      <c r="CX272" s="44" t="s">
        <v>3663</v>
      </c>
      <c r="CY272" s="78">
        <v>42916</v>
      </c>
      <c r="CZ272" s="215" t="s">
        <v>545</v>
      </c>
      <c r="DA272" s="212" t="s">
        <v>625</v>
      </c>
      <c r="DB272" s="44" t="s">
        <v>547</v>
      </c>
      <c r="DC272" s="44" t="s">
        <v>3664</v>
      </c>
      <c r="DD272" s="44" t="s">
        <v>532</v>
      </c>
      <c r="DG272" s="213">
        <f>IF(ISNUMBER(SEARCH($L$2,$DH$3:$DH$3334)),MAX($DG$1:DG270)+1,0)</f>
        <v>0</v>
      </c>
      <c r="DH272" s="212" t="s">
        <v>36951</v>
      </c>
      <c r="DI272" s="212"/>
      <c r="DJ272" s="212"/>
      <c r="DK272" s="213" t="str">
        <f>IFERROR(VLOOKUP(ROWS($DK$3:DK272),DG272:DH3603,2,0),"")</f>
        <v/>
      </c>
      <c r="DL272" s="44">
        <v>270</v>
      </c>
      <c r="DM272" s="44" t="s">
        <v>36627</v>
      </c>
      <c r="DN272" s="44" t="s">
        <v>36948</v>
      </c>
      <c r="DO272" s="212" t="s">
        <v>36949</v>
      </c>
      <c r="DP272" s="212" t="s">
        <v>36950</v>
      </c>
      <c r="DQ272" s="44" t="s">
        <v>35685</v>
      </c>
      <c r="DR272" s="44" t="s">
        <v>35685</v>
      </c>
      <c r="DS272" s="44"/>
      <c r="DT272" s="44"/>
      <c r="DU272" s="44"/>
      <c r="DV272" s="44"/>
      <c r="DW272" s="44"/>
      <c r="DX272" s="44"/>
      <c r="DY272" s="44"/>
      <c r="DZ272" s="44"/>
      <c r="EA272" s="44"/>
      <c r="EB272" s="44"/>
      <c r="EC272" s="44"/>
      <c r="ED272" s="44"/>
      <c r="EE272" s="44"/>
      <c r="EF272" s="44"/>
      <c r="EG272" s="44"/>
      <c r="EH272" s="44"/>
      <c r="EI272" s="44"/>
      <c r="EJ272" s="44"/>
      <c r="EK272" s="44"/>
      <c r="EL272" s="44"/>
      <c r="EM272" s="44"/>
      <c r="EN272" s="44"/>
      <c r="EO272" s="44"/>
      <c r="EP272" s="44"/>
    </row>
    <row r="273" spans="3:146">
      <c r="C273" s="81"/>
      <c r="D273" s="99"/>
      <c r="E273" s="157"/>
      <c r="F273" s="157"/>
      <c r="G273" s="157"/>
      <c r="J273" s="2">
        <f t="shared" si="7"/>
        <v>0</v>
      </c>
      <c r="N273" s="44" t="str">
        <f t="shared" si="6"/>
        <v>_2018</v>
      </c>
      <c r="CE273" s="212"/>
      <c r="CF273" s="213">
        <f>IF(ISNUMBER(SEARCH($H$2,$CG$3:$CG$3874)),MAX($CF$2:CF272)+1,0)</f>
        <v>0</v>
      </c>
      <c r="CG273" s="212" t="s">
        <v>3665</v>
      </c>
      <c r="CH273" s="212"/>
      <c r="CI273" s="212"/>
      <c r="CJ273" s="213" t="str">
        <f>IFERROR(VLOOKUP(ROWS($CJ$3:CJ273),CF273:$CG$3874,2,0),"")</f>
        <v/>
      </c>
      <c r="CK273" s="212" t="s">
        <v>3666</v>
      </c>
      <c r="CL273" s="212" t="s">
        <v>3667</v>
      </c>
      <c r="CM273" s="78">
        <v>42916</v>
      </c>
      <c r="CN273" s="212" t="s">
        <v>3668</v>
      </c>
      <c r="CO273" s="212" t="s">
        <v>3669</v>
      </c>
      <c r="CP273" s="212" t="s">
        <v>3670</v>
      </c>
      <c r="CQ273" s="212" t="s">
        <v>3671</v>
      </c>
      <c r="CR273" s="212" t="s">
        <v>3672</v>
      </c>
      <c r="CS273" s="44">
        <v>271</v>
      </c>
      <c r="CT273" s="44" t="s">
        <v>3673</v>
      </c>
      <c r="CU273" s="214">
        <v>3754</v>
      </c>
      <c r="CV273" s="212" t="s">
        <v>3674</v>
      </c>
      <c r="CW273" s="212" t="s">
        <v>3649</v>
      </c>
      <c r="CX273" s="44" t="s">
        <v>3072</v>
      </c>
      <c r="CY273" s="78">
        <v>42916</v>
      </c>
      <c r="CZ273" s="215" t="s">
        <v>545</v>
      </c>
      <c r="DA273" s="212" t="s">
        <v>625</v>
      </c>
      <c r="DB273" s="44" t="s">
        <v>530</v>
      </c>
      <c r="DC273" s="44" t="s">
        <v>3651</v>
      </c>
      <c r="DD273" s="44" t="s">
        <v>532</v>
      </c>
      <c r="DG273" s="213">
        <f>IF(ISNUMBER(SEARCH($L$2,$DH$3:$DH$3334)),MAX($DG$1:DG271)+1,0)</f>
        <v>0</v>
      </c>
      <c r="DH273" s="212" t="s">
        <v>36954</v>
      </c>
      <c r="DI273" s="212"/>
      <c r="DJ273" s="212"/>
      <c r="DK273" s="213" t="str">
        <f>IFERROR(VLOOKUP(ROWS($DK$3:DK273),DG273:DH3604,2,0),"")</f>
        <v/>
      </c>
      <c r="DL273" s="44">
        <v>271</v>
      </c>
      <c r="DM273" s="44" t="s">
        <v>36627</v>
      </c>
      <c r="DN273" s="44" t="s">
        <v>36948</v>
      </c>
      <c r="DO273" s="212" t="s">
        <v>36952</v>
      </c>
      <c r="DP273" s="212" t="s">
        <v>36953</v>
      </c>
      <c r="DQ273" s="44" t="s">
        <v>36955</v>
      </c>
      <c r="DR273" s="44" t="s">
        <v>35685</v>
      </c>
      <c r="DS273" s="44" t="s">
        <v>35807</v>
      </c>
      <c r="DT273" s="44" t="s">
        <v>35662</v>
      </c>
      <c r="DU273" s="44" t="s">
        <v>35600</v>
      </c>
      <c r="DV273" s="44"/>
      <c r="DW273" s="44"/>
      <c r="DX273" s="44"/>
      <c r="DY273" s="44"/>
      <c r="DZ273" s="44"/>
      <c r="EA273" s="44"/>
      <c r="EB273" s="44"/>
      <c r="EC273" s="44"/>
      <c r="ED273" s="44"/>
      <c r="EE273" s="44"/>
      <c r="EF273" s="44"/>
      <c r="EG273" s="44"/>
      <c r="EH273" s="44"/>
      <c r="EI273" s="44"/>
      <c r="EJ273" s="44"/>
      <c r="EK273" s="44"/>
      <c r="EL273" s="44"/>
      <c r="EM273" s="44"/>
      <c r="EN273" s="44"/>
      <c r="EO273" s="44"/>
      <c r="EP273" s="44"/>
    </row>
    <row r="274" spans="3:146">
      <c r="C274" s="81"/>
      <c r="D274" s="99"/>
      <c r="E274" s="157"/>
      <c r="F274" s="157"/>
      <c r="G274" s="157"/>
      <c r="J274" s="2">
        <f t="shared" si="7"/>
        <v>0</v>
      </c>
      <c r="N274" s="44" t="str">
        <f t="shared" si="6"/>
        <v>_2018</v>
      </c>
      <c r="CE274" s="212"/>
      <c r="CF274" s="213">
        <f>IF(ISNUMBER(SEARCH($H$2,$CG$3:$CG$3874)),MAX($CF$2:CF273)+1,0)</f>
        <v>0</v>
      </c>
      <c r="CG274" s="212" t="s">
        <v>3675</v>
      </c>
      <c r="CH274" s="212"/>
      <c r="CI274" s="212"/>
      <c r="CJ274" s="213" t="str">
        <f>IFERROR(VLOOKUP(ROWS($CJ$3:CJ274),CF274:$CG$3874,2,0),"")</f>
        <v/>
      </c>
      <c r="CK274" s="212" t="s">
        <v>3676</v>
      </c>
      <c r="CL274" s="212" t="s">
        <v>3677</v>
      </c>
      <c r="CM274" s="78">
        <v>43524</v>
      </c>
      <c r="CN274" s="212" t="s">
        <v>3678</v>
      </c>
      <c r="CO274" s="212" t="s">
        <v>3679</v>
      </c>
      <c r="CP274" s="212" t="s">
        <v>3680</v>
      </c>
      <c r="CQ274" s="212" t="s">
        <v>3681</v>
      </c>
      <c r="CR274" s="212" t="s">
        <v>3682</v>
      </c>
      <c r="CS274" s="44">
        <v>272</v>
      </c>
      <c r="CT274" s="44" t="s">
        <v>3683</v>
      </c>
      <c r="CU274" s="214">
        <v>15141</v>
      </c>
      <c r="CV274" s="212" t="s">
        <v>3684</v>
      </c>
      <c r="CW274" s="212" t="s">
        <v>3685</v>
      </c>
      <c r="CX274" s="44" t="s">
        <v>3072</v>
      </c>
      <c r="CY274" s="78">
        <v>43524</v>
      </c>
      <c r="CZ274" s="215" t="s">
        <v>576</v>
      </c>
      <c r="DA274" s="212" t="s">
        <v>737</v>
      </c>
      <c r="DB274" s="44" t="s">
        <v>530</v>
      </c>
      <c r="DC274" s="44" t="s">
        <v>3686</v>
      </c>
      <c r="DD274" s="44" t="s">
        <v>532</v>
      </c>
      <c r="DG274" s="213">
        <f>IF(ISNUMBER(SEARCH($L$2,$DH$3:$DH$3334)),MAX($DG$1:DG272)+1,0)</f>
        <v>0</v>
      </c>
      <c r="DH274" s="212" t="s">
        <v>36958</v>
      </c>
      <c r="DI274" s="212"/>
      <c r="DJ274" s="212"/>
      <c r="DK274" s="213" t="str">
        <f>IFERROR(VLOOKUP(ROWS($DK$3:DK274),DG274:DH3605,2,0),"")</f>
        <v/>
      </c>
      <c r="DL274" s="44">
        <v>272</v>
      </c>
      <c r="DM274" s="44" t="s">
        <v>35858</v>
      </c>
      <c r="DN274" s="44" t="s">
        <v>35871</v>
      </c>
      <c r="DO274" s="212" t="s">
        <v>36956</v>
      </c>
      <c r="DP274" s="212" t="s">
        <v>36957</v>
      </c>
      <c r="DQ274" s="44" t="s">
        <v>35717</v>
      </c>
      <c r="DR274" s="44" t="s">
        <v>35717</v>
      </c>
      <c r="DS274" s="44"/>
      <c r="DT274" s="44"/>
      <c r="DU274" s="44"/>
      <c r="DV274" s="44"/>
      <c r="DW274" s="44"/>
      <c r="DX274" s="44"/>
      <c r="DY274" s="44"/>
      <c r="DZ274" s="44"/>
      <c r="EA274" s="44"/>
      <c r="EB274" s="44"/>
      <c r="EC274" s="44"/>
      <c r="ED274" s="44"/>
      <c r="EE274" s="44"/>
      <c r="EF274" s="44"/>
      <c r="EG274" s="44"/>
      <c r="EH274" s="44"/>
      <c r="EI274" s="44"/>
      <c r="EJ274" s="44"/>
      <c r="EK274" s="44"/>
      <c r="EL274" s="44"/>
      <c r="EM274" s="44"/>
      <c r="EN274" s="44"/>
      <c r="EO274" s="44"/>
      <c r="EP274" s="44"/>
    </row>
    <row r="275" spans="3:146">
      <c r="C275" s="81"/>
      <c r="D275" s="99"/>
      <c r="E275" s="157"/>
      <c r="F275" s="157"/>
      <c r="G275" s="157"/>
      <c r="J275" s="2">
        <f t="shared" si="7"/>
        <v>0</v>
      </c>
      <c r="N275" s="44" t="str">
        <f t="shared" si="6"/>
        <v>_2018</v>
      </c>
      <c r="CE275" s="212"/>
      <c r="CF275" s="213">
        <f>IF(ISNUMBER(SEARCH($H$2,$CG$3:$CG$3874)),MAX($CF$2:CF274)+1,0)</f>
        <v>0</v>
      </c>
      <c r="CG275" s="212" t="s">
        <v>3687</v>
      </c>
      <c r="CH275" s="212"/>
      <c r="CI275" s="212"/>
      <c r="CJ275" s="213" t="str">
        <f>IFERROR(VLOOKUP(ROWS($CJ$3:CJ275),CF275:$CG$3874,2,0),"")</f>
        <v/>
      </c>
      <c r="CK275" s="212" t="s">
        <v>3688</v>
      </c>
      <c r="CL275" s="212" t="s">
        <v>3689</v>
      </c>
      <c r="CM275" s="78">
        <v>43830</v>
      </c>
      <c r="CN275" s="212" t="s">
        <v>3690</v>
      </c>
      <c r="CO275" s="212" t="s">
        <v>3691</v>
      </c>
      <c r="CP275" s="212" t="s">
        <v>3692</v>
      </c>
      <c r="CQ275" s="212" t="s">
        <v>3693</v>
      </c>
      <c r="CR275" s="212" t="s">
        <v>3694</v>
      </c>
      <c r="CS275" s="44">
        <v>273</v>
      </c>
      <c r="CT275" s="44" t="s">
        <v>3695</v>
      </c>
      <c r="CU275" s="214">
        <v>10958</v>
      </c>
      <c r="CV275" s="212" t="s">
        <v>3696</v>
      </c>
      <c r="CW275" s="212" t="s">
        <v>3697</v>
      </c>
      <c r="CX275" s="44" t="s">
        <v>668</v>
      </c>
      <c r="CY275" s="78">
        <v>43830</v>
      </c>
      <c r="CZ275" s="215" t="s">
        <v>601</v>
      </c>
      <c r="DA275" s="212" t="s">
        <v>737</v>
      </c>
      <c r="DB275" s="44" t="s">
        <v>641</v>
      </c>
      <c r="DC275" s="44" t="s">
        <v>2838</v>
      </c>
      <c r="DD275" s="44" t="s">
        <v>532</v>
      </c>
      <c r="DG275" s="213">
        <f>IF(ISNUMBER(SEARCH($L$2,$DH$3:$DH$3334)),MAX($DG$1:DG273)+1,0)</f>
        <v>0</v>
      </c>
      <c r="DH275" s="212" t="s">
        <v>36960</v>
      </c>
      <c r="DI275" s="212"/>
      <c r="DJ275" s="212"/>
      <c r="DK275" s="213" t="str">
        <f>IFERROR(VLOOKUP(ROWS($DK$3:DK275),DG275:DH3606,2,0),"")</f>
        <v/>
      </c>
      <c r="DL275" s="44">
        <v>273</v>
      </c>
      <c r="DM275" s="44" t="s">
        <v>35858</v>
      </c>
      <c r="DN275" s="44" t="s">
        <v>35871</v>
      </c>
      <c r="DO275" s="212" t="s">
        <v>36956</v>
      </c>
      <c r="DP275" s="212" t="s">
        <v>36959</v>
      </c>
      <c r="DQ275" s="44" t="s">
        <v>36961</v>
      </c>
      <c r="DR275" s="44" t="s">
        <v>35717</v>
      </c>
      <c r="DS275" s="44" t="s">
        <v>35980</v>
      </c>
      <c r="DT275" s="44" t="s">
        <v>35806</v>
      </c>
      <c r="DU275" s="44" t="s">
        <v>35641</v>
      </c>
      <c r="DV275" s="44" t="s">
        <v>35903</v>
      </c>
      <c r="DW275" s="44" t="s">
        <v>35669</v>
      </c>
      <c r="DX275" s="44"/>
      <c r="DY275" s="44"/>
      <c r="DZ275" s="44"/>
      <c r="EA275" s="44"/>
      <c r="EB275" s="44"/>
      <c r="EC275" s="44"/>
      <c r="ED275" s="44"/>
      <c r="EE275" s="44"/>
      <c r="EF275" s="44"/>
      <c r="EG275" s="44"/>
      <c r="EH275" s="44"/>
      <c r="EI275" s="44"/>
      <c r="EJ275" s="44"/>
      <c r="EK275" s="44"/>
      <c r="EL275" s="44"/>
      <c r="EM275" s="44"/>
      <c r="EN275" s="44"/>
      <c r="EO275" s="44"/>
      <c r="EP275" s="44"/>
    </row>
    <row r="276" spans="3:146">
      <c r="C276" s="81"/>
      <c r="D276" s="99"/>
      <c r="E276" s="157"/>
      <c r="F276" s="157"/>
      <c r="G276" s="157"/>
      <c r="J276" s="2">
        <f t="shared" si="7"/>
        <v>0</v>
      </c>
      <c r="N276" s="44" t="str">
        <f t="shared" si="6"/>
        <v>_2018</v>
      </c>
      <c r="CE276" s="212"/>
      <c r="CF276" s="213">
        <f>IF(ISNUMBER(SEARCH($H$2,$CG$3:$CG$3874)),MAX($CF$2:CF275)+1,0)</f>
        <v>0</v>
      </c>
      <c r="CG276" s="212" t="s">
        <v>3698</v>
      </c>
      <c r="CH276" s="212"/>
      <c r="CI276" s="212"/>
      <c r="CJ276" s="213" t="str">
        <f>IFERROR(VLOOKUP(ROWS($CJ$3:CJ276),CF276:$CG$3874,2,0),"")</f>
        <v/>
      </c>
      <c r="CK276" s="212" t="s">
        <v>3699</v>
      </c>
      <c r="CL276" s="212" t="s">
        <v>3700</v>
      </c>
      <c r="CM276" s="78">
        <v>42916</v>
      </c>
      <c r="CN276" s="212" t="s">
        <v>3701</v>
      </c>
      <c r="CO276" s="212" t="s">
        <v>3702</v>
      </c>
      <c r="CP276" s="212" t="s">
        <v>3703</v>
      </c>
      <c r="CQ276" s="212" t="s">
        <v>3704</v>
      </c>
      <c r="CR276" s="212" t="s">
        <v>3705</v>
      </c>
      <c r="CS276" s="44">
        <v>274</v>
      </c>
      <c r="CT276" s="44" t="s">
        <v>3706</v>
      </c>
      <c r="CU276" s="214">
        <v>15368</v>
      </c>
      <c r="CV276" s="212" t="s">
        <v>3707</v>
      </c>
      <c r="CW276" s="212" t="s">
        <v>1644</v>
      </c>
      <c r="CX276" s="44" t="s">
        <v>654</v>
      </c>
      <c r="CY276" s="78">
        <v>42916</v>
      </c>
      <c r="CZ276" s="215" t="s">
        <v>3708</v>
      </c>
      <c r="DA276" s="212" t="s">
        <v>737</v>
      </c>
      <c r="DB276" s="44" t="s">
        <v>919</v>
      </c>
      <c r="DC276" s="44" t="s">
        <v>1645</v>
      </c>
      <c r="DD276" s="44" t="s">
        <v>515</v>
      </c>
      <c r="DG276" s="213">
        <f>IF(ISNUMBER(SEARCH($L$2,$DH$3:$DH$3334)),MAX($DG$1:DG274)+1,0)</f>
        <v>0</v>
      </c>
      <c r="DH276" s="212" t="s">
        <v>36963</v>
      </c>
      <c r="DI276" s="212"/>
      <c r="DJ276" s="212"/>
      <c r="DK276" s="213" t="str">
        <f>IFERROR(VLOOKUP(ROWS($DK$3:DK276),DG276:DH3607,2,0),"")</f>
        <v/>
      </c>
      <c r="DL276" s="44">
        <v>274</v>
      </c>
      <c r="DM276" s="44" t="s">
        <v>35858</v>
      </c>
      <c r="DN276" s="44" t="s">
        <v>35871</v>
      </c>
      <c r="DO276" s="212" t="s">
        <v>36956</v>
      </c>
      <c r="DP276" s="212" t="s">
        <v>36962</v>
      </c>
      <c r="DQ276" s="44" t="s">
        <v>36964</v>
      </c>
      <c r="DR276" s="44" t="s">
        <v>35653</v>
      </c>
      <c r="DS276" s="44" t="s">
        <v>36965</v>
      </c>
      <c r="DT276" s="44" t="s">
        <v>36966</v>
      </c>
      <c r="DU276" s="44" t="s">
        <v>35743</v>
      </c>
      <c r="DV276" s="44" t="s">
        <v>36967</v>
      </c>
      <c r="DW276" s="44"/>
      <c r="DX276" s="44"/>
      <c r="DY276" s="44"/>
      <c r="DZ276" s="44"/>
      <c r="EA276" s="44"/>
      <c r="EB276" s="44"/>
      <c r="EC276" s="44"/>
      <c r="ED276" s="44"/>
      <c r="EE276" s="44"/>
      <c r="EF276" s="44"/>
      <c r="EG276" s="44"/>
      <c r="EH276" s="44"/>
      <c r="EI276" s="44"/>
      <c r="EJ276" s="44"/>
      <c r="EK276" s="44"/>
      <c r="EL276" s="44"/>
      <c r="EM276" s="44"/>
      <c r="EN276" s="44"/>
      <c r="EO276" s="44"/>
      <c r="EP276" s="44"/>
    </row>
    <row r="277" spans="3:146">
      <c r="C277" s="81"/>
      <c r="D277" s="99"/>
      <c r="E277" s="157"/>
      <c r="F277" s="157"/>
      <c r="G277" s="157"/>
      <c r="J277" s="2">
        <f t="shared" si="7"/>
        <v>0</v>
      </c>
      <c r="N277" s="44" t="str">
        <f t="shared" si="6"/>
        <v>_2018</v>
      </c>
      <c r="CE277" s="212"/>
      <c r="CF277" s="213">
        <f>IF(ISNUMBER(SEARCH($H$2,$CG$3:$CG$3874)),MAX($CF$2:CF276)+1,0)</f>
        <v>0</v>
      </c>
      <c r="CG277" s="212" t="s">
        <v>3709</v>
      </c>
      <c r="CH277" s="212"/>
      <c r="CI277" s="212"/>
      <c r="CJ277" s="213" t="str">
        <f>IFERROR(VLOOKUP(ROWS($CJ$3:CJ277),CF277:$CG$3874,2,0),"")</f>
        <v/>
      </c>
      <c r="CK277" s="212" t="s">
        <v>3710</v>
      </c>
      <c r="CL277" s="212" t="s">
        <v>3711</v>
      </c>
      <c r="CM277" s="78">
        <v>42916</v>
      </c>
      <c r="CN277" s="212" t="s">
        <v>3712</v>
      </c>
      <c r="CO277" s="212" t="s">
        <v>3713</v>
      </c>
      <c r="CP277" s="212" t="s">
        <v>3714</v>
      </c>
      <c r="CQ277" s="212" t="s">
        <v>3715</v>
      </c>
      <c r="CR277" s="212" t="s">
        <v>3716</v>
      </c>
      <c r="CS277" s="44">
        <v>275</v>
      </c>
      <c r="CT277" s="44" t="s">
        <v>3717</v>
      </c>
      <c r="CU277" s="214">
        <v>15863</v>
      </c>
      <c r="CV277" s="212" t="s">
        <v>3718</v>
      </c>
      <c r="CW277" s="212" t="s">
        <v>1644</v>
      </c>
      <c r="CX277" s="44" t="s">
        <v>839</v>
      </c>
      <c r="CY277" s="78">
        <v>42916</v>
      </c>
      <c r="CZ277" s="215" t="s">
        <v>999</v>
      </c>
      <c r="DA277" s="212" t="s">
        <v>737</v>
      </c>
      <c r="DB277" s="44" t="s">
        <v>919</v>
      </c>
      <c r="DC277" s="44" t="s">
        <v>1645</v>
      </c>
      <c r="DD277" s="44" t="s">
        <v>532</v>
      </c>
      <c r="DG277" s="213">
        <f>IF(ISNUMBER(SEARCH($L$2,$DH$3:$DH$3334)),MAX($DG$1:DG275)+1,0)</f>
        <v>0</v>
      </c>
      <c r="DH277" s="212" t="s">
        <v>36970</v>
      </c>
      <c r="DI277" s="212"/>
      <c r="DJ277" s="212"/>
      <c r="DK277" s="213" t="str">
        <f>IFERROR(VLOOKUP(ROWS($DK$3:DK277),DG277:DH3608,2,0),"")</f>
        <v/>
      </c>
      <c r="DL277" s="44">
        <v>275</v>
      </c>
      <c r="DM277" s="44" t="s">
        <v>35858</v>
      </c>
      <c r="DN277" s="44" t="s">
        <v>35871</v>
      </c>
      <c r="DO277" s="212" t="s">
        <v>36968</v>
      </c>
      <c r="DP277" s="212" t="s">
        <v>36969</v>
      </c>
      <c r="DQ277" s="44" t="s">
        <v>36971</v>
      </c>
      <c r="DR277" s="44" t="s">
        <v>35978</v>
      </c>
      <c r="DS277" s="44" t="s">
        <v>35806</v>
      </c>
      <c r="DT277" s="44" t="s">
        <v>36160</v>
      </c>
      <c r="DU277" s="44" t="s">
        <v>35832</v>
      </c>
      <c r="DV277" s="44" t="s">
        <v>35933</v>
      </c>
      <c r="DW277" s="44" t="s">
        <v>35934</v>
      </c>
      <c r="DX277" s="44" t="s">
        <v>35935</v>
      </c>
      <c r="DY277" s="44" t="s">
        <v>35936</v>
      </c>
      <c r="DZ277" s="44" t="s">
        <v>35937</v>
      </c>
      <c r="EA277" s="44"/>
      <c r="EB277" s="44"/>
      <c r="EC277" s="44"/>
      <c r="ED277" s="44"/>
      <c r="EE277" s="44"/>
      <c r="EF277" s="44"/>
      <c r="EG277" s="44"/>
      <c r="EH277" s="44"/>
      <c r="EI277" s="44"/>
      <c r="EJ277" s="44"/>
      <c r="EK277" s="44"/>
      <c r="EL277" s="44"/>
      <c r="EM277" s="44"/>
      <c r="EN277" s="44"/>
      <c r="EO277" s="44"/>
      <c r="EP277" s="44"/>
    </row>
    <row r="278" spans="3:146">
      <c r="C278" s="81"/>
      <c r="D278" s="99"/>
      <c r="E278" s="157"/>
      <c r="F278" s="157"/>
      <c r="G278" s="157"/>
      <c r="J278" s="2">
        <f t="shared" si="7"/>
        <v>0</v>
      </c>
      <c r="N278" s="44" t="str">
        <f t="shared" si="6"/>
        <v>_2018</v>
      </c>
      <c r="CE278" s="212"/>
      <c r="CF278" s="213">
        <f>IF(ISNUMBER(SEARCH($H$2,$CG$3:$CG$3874)),MAX($CF$2:CF277)+1,0)</f>
        <v>0</v>
      </c>
      <c r="CG278" s="212" t="s">
        <v>3719</v>
      </c>
      <c r="CH278" s="212"/>
      <c r="CI278" s="212"/>
      <c r="CJ278" s="213" t="str">
        <f>IFERROR(VLOOKUP(ROWS($CJ$3:CJ278),CF278:$CG$3874,2,0),"")</f>
        <v/>
      </c>
      <c r="CK278" s="212" t="s">
        <v>3720</v>
      </c>
      <c r="CL278" s="212" t="s">
        <v>3721</v>
      </c>
      <c r="CM278" s="78">
        <v>42916</v>
      </c>
      <c r="CN278" s="212" t="s">
        <v>3722</v>
      </c>
      <c r="CO278" s="212" t="s">
        <v>3723</v>
      </c>
      <c r="CP278" s="212" t="s">
        <v>3724</v>
      </c>
      <c r="CQ278" s="212" t="s">
        <v>3725</v>
      </c>
      <c r="CR278" s="212" t="s">
        <v>3726</v>
      </c>
      <c r="CS278" s="44">
        <v>276</v>
      </c>
      <c r="CT278" s="44" t="s">
        <v>3727</v>
      </c>
      <c r="CU278" s="214">
        <v>13557</v>
      </c>
      <c r="CV278" s="212" t="s">
        <v>3728</v>
      </c>
      <c r="CW278" s="212" t="s">
        <v>1644</v>
      </c>
      <c r="CX278" s="44" t="s">
        <v>3072</v>
      </c>
      <c r="CY278" s="78">
        <v>42916</v>
      </c>
      <c r="CZ278" s="215" t="s">
        <v>3729</v>
      </c>
      <c r="DA278" s="212" t="s">
        <v>737</v>
      </c>
      <c r="DB278" s="44" t="s">
        <v>547</v>
      </c>
      <c r="DC278" s="44" t="s">
        <v>1645</v>
      </c>
      <c r="DD278" s="44" t="s">
        <v>532</v>
      </c>
      <c r="DG278" s="213">
        <f>IF(ISNUMBER(SEARCH($L$2,$DH$3:$DH$3334)),MAX($DG$1:DG276)+1,0)</f>
        <v>0</v>
      </c>
      <c r="DH278" s="212" t="s">
        <v>36975</v>
      </c>
      <c r="DI278" s="212"/>
      <c r="DJ278" s="212"/>
      <c r="DK278" s="213" t="str">
        <f>IFERROR(VLOOKUP(ROWS($DK$3:DK278),DG278:DH3609,2,0),"")</f>
        <v/>
      </c>
      <c r="DL278" s="44">
        <v>276</v>
      </c>
      <c r="DM278" s="44" t="s">
        <v>36062</v>
      </c>
      <c r="DN278" s="44" t="s">
        <v>36972</v>
      </c>
      <c r="DO278" s="212" t="s">
        <v>36973</v>
      </c>
      <c r="DP278" s="212" t="s">
        <v>36974</v>
      </c>
      <c r="DQ278" s="44" t="s">
        <v>36976</v>
      </c>
      <c r="DR278" s="44" t="s">
        <v>36977</v>
      </c>
      <c r="DS278" s="44" t="s">
        <v>36041</v>
      </c>
      <c r="DT278" s="44" t="s">
        <v>35808</v>
      </c>
      <c r="DU278" s="44" t="s">
        <v>35649</v>
      </c>
      <c r="DV278" s="44"/>
      <c r="DW278" s="44"/>
      <c r="DX278" s="44"/>
      <c r="DY278" s="44"/>
      <c r="DZ278" s="44"/>
      <c r="EA278" s="44"/>
      <c r="EB278" s="44"/>
      <c r="EC278" s="44"/>
      <c r="ED278" s="44"/>
      <c r="EE278" s="44"/>
      <c r="EF278" s="44"/>
      <c r="EG278" s="44"/>
      <c r="EH278" s="44"/>
      <c r="EI278" s="44"/>
      <c r="EJ278" s="44"/>
      <c r="EK278" s="44"/>
      <c r="EL278" s="44"/>
      <c r="EM278" s="44"/>
      <c r="EN278" s="44"/>
      <c r="EO278" s="44"/>
      <c r="EP278" s="44"/>
    </row>
    <row r="279" spans="3:146">
      <c r="C279" s="81"/>
      <c r="D279" s="99"/>
      <c r="E279" s="157"/>
      <c r="F279" s="157"/>
      <c r="G279" s="157"/>
      <c r="J279" s="2">
        <f t="shared" si="7"/>
        <v>0</v>
      </c>
      <c r="N279" s="44" t="str">
        <f t="shared" si="6"/>
        <v>_2018</v>
      </c>
      <c r="CE279" s="212"/>
      <c r="CF279" s="213">
        <f>IF(ISNUMBER(SEARCH($H$2,$CG$3:$CG$3874)),MAX($CF$2:CF278)+1,0)</f>
        <v>0</v>
      </c>
      <c r="CG279" s="212" t="s">
        <v>3730</v>
      </c>
      <c r="CH279" s="212"/>
      <c r="CI279" s="212"/>
      <c r="CJ279" s="213" t="str">
        <f>IFERROR(VLOOKUP(ROWS($CJ$3:CJ279),CF279:$CG$3874,2,0),"")</f>
        <v/>
      </c>
      <c r="CK279" s="212" t="s">
        <v>3731</v>
      </c>
      <c r="CL279" s="212" t="s">
        <v>3732</v>
      </c>
      <c r="CM279" s="78">
        <v>43465</v>
      </c>
      <c r="CN279" s="212" t="s">
        <v>3733</v>
      </c>
      <c r="CO279" s="212" t="s">
        <v>3734</v>
      </c>
      <c r="CP279" s="212" t="s">
        <v>3735</v>
      </c>
      <c r="CQ279" s="212" t="s">
        <v>3736</v>
      </c>
      <c r="CR279" s="212" t="s">
        <v>3737</v>
      </c>
      <c r="CS279" s="44">
        <v>277</v>
      </c>
      <c r="CT279" s="44" t="s">
        <v>3738</v>
      </c>
      <c r="CU279" s="214">
        <v>14772</v>
      </c>
      <c r="CV279" s="212" t="s">
        <v>3739</v>
      </c>
      <c r="CW279" s="212" t="s">
        <v>2092</v>
      </c>
      <c r="CX279" s="44" t="s">
        <v>1347</v>
      </c>
      <c r="CY279" s="78">
        <v>43465</v>
      </c>
      <c r="CZ279" s="215" t="s">
        <v>601</v>
      </c>
      <c r="DA279" s="212" t="s">
        <v>737</v>
      </c>
      <c r="DB279" s="44" t="s">
        <v>3141</v>
      </c>
      <c r="DC279" s="44" t="s">
        <v>2093</v>
      </c>
      <c r="DD279" s="44" t="s">
        <v>532</v>
      </c>
      <c r="DG279" s="213">
        <f>IF(ISNUMBER(SEARCH($L$2,$DH$3:$DH$3334)),MAX($DG$1:DG277)+1,0)</f>
        <v>0</v>
      </c>
      <c r="DH279" s="212" t="s">
        <v>36980</v>
      </c>
      <c r="DI279" s="212"/>
      <c r="DJ279" s="212"/>
      <c r="DK279" s="213" t="str">
        <f>IFERROR(VLOOKUP(ROWS($DK$3:DK279),DG279:DH3610,2,0),"")</f>
        <v/>
      </c>
      <c r="DL279" s="44">
        <v>277</v>
      </c>
      <c r="DM279" s="44" t="s">
        <v>36330</v>
      </c>
      <c r="DN279" s="44" t="s">
        <v>35896</v>
      </c>
      <c r="DO279" s="212" t="s">
        <v>36978</v>
      </c>
      <c r="DP279" s="212" t="s">
        <v>36979</v>
      </c>
      <c r="DQ279" s="44" t="s">
        <v>36981</v>
      </c>
      <c r="DR279" s="44" t="s">
        <v>35717</v>
      </c>
      <c r="DS279" s="44" t="s">
        <v>35670</v>
      </c>
      <c r="DT279" s="44" t="s">
        <v>35743</v>
      </c>
      <c r="DU279" s="44"/>
      <c r="DV279" s="44"/>
      <c r="DW279" s="44"/>
      <c r="DX279" s="44"/>
      <c r="DY279" s="44"/>
      <c r="DZ279" s="44"/>
      <c r="EA279" s="44"/>
      <c r="EB279" s="44"/>
      <c r="EC279" s="44"/>
      <c r="ED279" s="44"/>
      <c r="EE279" s="44"/>
      <c r="EF279" s="44"/>
      <c r="EG279" s="44"/>
      <c r="EH279" s="44"/>
      <c r="EI279" s="44"/>
      <c r="EJ279" s="44"/>
      <c r="EK279" s="44"/>
      <c r="EL279" s="44"/>
      <c r="EM279" s="44"/>
      <c r="EN279" s="44"/>
      <c r="EO279" s="44"/>
      <c r="EP279" s="44"/>
    </row>
    <row r="280" spans="3:146">
      <c r="C280" s="81"/>
      <c r="D280" s="99"/>
      <c r="E280" s="157"/>
      <c r="F280" s="157"/>
      <c r="G280" s="157"/>
      <c r="J280" s="2">
        <f t="shared" si="7"/>
        <v>0</v>
      </c>
      <c r="N280" s="44" t="str">
        <f t="shared" si="6"/>
        <v>_2018</v>
      </c>
      <c r="CE280" s="212"/>
      <c r="CF280" s="213">
        <f>IF(ISNUMBER(SEARCH($H$2,$CG$3:$CG$3874)),MAX($CF$2:CF279)+1,0)</f>
        <v>0</v>
      </c>
      <c r="CG280" s="212" t="s">
        <v>3740</v>
      </c>
      <c r="CH280" s="212"/>
      <c r="CI280" s="212"/>
      <c r="CJ280" s="213" t="str">
        <f>IFERROR(VLOOKUP(ROWS($CJ$3:CJ280),CF280:$CG$3874,2,0),"")</f>
        <v/>
      </c>
      <c r="CK280" s="212" t="s">
        <v>3741</v>
      </c>
      <c r="CL280" s="212" t="s">
        <v>3742</v>
      </c>
      <c r="CM280" s="78">
        <v>43039</v>
      </c>
      <c r="CN280" s="212" t="s">
        <v>3743</v>
      </c>
      <c r="CO280" s="212" t="s">
        <v>3744</v>
      </c>
      <c r="CP280" s="212" t="s">
        <v>3745</v>
      </c>
      <c r="CQ280" s="212" t="s">
        <v>3746</v>
      </c>
      <c r="CR280" s="212" t="s">
        <v>3747</v>
      </c>
      <c r="CS280" s="44">
        <v>278</v>
      </c>
      <c r="CT280" s="44" t="s">
        <v>3748</v>
      </c>
      <c r="CU280" s="214">
        <v>10257</v>
      </c>
      <c r="CV280" s="212" t="s">
        <v>3749</v>
      </c>
      <c r="CW280" s="212" t="s">
        <v>1463</v>
      </c>
      <c r="CX280" s="44" t="s">
        <v>2490</v>
      </c>
      <c r="CY280" s="78">
        <v>43039</v>
      </c>
      <c r="CZ280" s="215" t="s">
        <v>763</v>
      </c>
      <c r="DA280" s="212" t="s">
        <v>529</v>
      </c>
      <c r="DB280" s="44" t="s">
        <v>530</v>
      </c>
      <c r="DC280" s="44" t="s">
        <v>3750</v>
      </c>
      <c r="DD280" s="44" t="s">
        <v>563</v>
      </c>
      <c r="DG280" s="213">
        <f>IF(ISNUMBER(SEARCH($L$2,$DH$3:$DH$3334)),MAX($DG$1:DG278)+1,0)</f>
        <v>0</v>
      </c>
      <c r="DH280" s="212" t="s">
        <v>36986</v>
      </c>
      <c r="DI280" s="212"/>
      <c r="DJ280" s="212"/>
      <c r="DK280" s="213" t="str">
        <f>IFERROR(VLOOKUP(ROWS($DK$3:DK280),DG280:DH3611,2,0),"")</f>
        <v/>
      </c>
      <c r="DL280" s="44">
        <v>278</v>
      </c>
      <c r="DM280" s="44" t="s">
        <v>36982</v>
      </c>
      <c r="DN280" s="44" t="s">
        <v>36983</v>
      </c>
      <c r="DO280" s="212" t="s">
        <v>36984</v>
      </c>
      <c r="DP280" s="212" t="s">
        <v>36985</v>
      </c>
      <c r="DQ280" s="217" t="s">
        <v>36987</v>
      </c>
      <c r="DR280" s="44" t="s">
        <v>36684</v>
      </c>
      <c r="DS280" s="44" t="s">
        <v>35854</v>
      </c>
      <c r="DT280" s="44" t="s">
        <v>35855</v>
      </c>
      <c r="DU280" s="44" t="s">
        <v>35856</v>
      </c>
      <c r="DV280" s="44" t="s">
        <v>35857</v>
      </c>
      <c r="DW280" s="44"/>
      <c r="DX280" s="44"/>
      <c r="DY280" s="44"/>
      <c r="DZ280" s="44"/>
      <c r="EA280" s="44"/>
      <c r="EB280" s="44"/>
      <c r="EC280" s="44"/>
      <c r="ED280" s="44"/>
      <c r="EE280" s="44"/>
      <c r="EF280" s="44"/>
      <c r="EG280" s="44"/>
      <c r="EH280" s="44"/>
      <c r="EI280" s="44"/>
      <c r="EJ280" s="44"/>
      <c r="EK280" s="44"/>
      <c r="EL280" s="44"/>
      <c r="EM280" s="44"/>
      <c r="EN280" s="44"/>
      <c r="EO280" s="44"/>
      <c r="EP280" s="44"/>
    </row>
    <row r="281" spans="3:146">
      <c r="C281" s="81"/>
      <c r="D281" s="99"/>
      <c r="E281" s="157"/>
      <c r="F281" s="157"/>
      <c r="G281" s="157"/>
      <c r="J281" s="2">
        <f t="shared" si="7"/>
        <v>0</v>
      </c>
      <c r="N281" s="44" t="str">
        <f t="shared" si="6"/>
        <v>_2018</v>
      </c>
      <c r="CE281" s="212"/>
      <c r="CF281" s="213">
        <f>IF(ISNUMBER(SEARCH($H$2,$CG$3:$CG$3874)),MAX($CF$2:CF280)+1,0)</f>
        <v>0</v>
      </c>
      <c r="CG281" s="212" t="s">
        <v>3751</v>
      </c>
      <c r="CH281" s="212"/>
      <c r="CI281" s="212"/>
      <c r="CJ281" s="213" t="str">
        <f>IFERROR(VLOOKUP(ROWS($CJ$3:CJ281),CF281:$CG$3874,2,0),"")</f>
        <v/>
      </c>
      <c r="CK281" s="212" t="s">
        <v>3752</v>
      </c>
      <c r="CL281" s="212" t="s">
        <v>3753</v>
      </c>
      <c r="CM281" s="78">
        <v>43039</v>
      </c>
      <c r="CN281" s="212" t="s">
        <v>3754</v>
      </c>
      <c r="CO281" s="212" t="s">
        <v>3755</v>
      </c>
      <c r="CP281" s="212" t="s">
        <v>3756</v>
      </c>
      <c r="CQ281" s="212" t="s">
        <v>3757</v>
      </c>
      <c r="CR281" s="212" t="s">
        <v>3758</v>
      </c>
      <c r="CS281" s="44">
        <v>279</v>
      </c>
      <c r="CT281" s="44" t="s">
        <v>3759</v>
      </c>
      <c r="CU281" s="214">
        <v>15892</v>
      </c>
      <c r="CV281" s="212" t="s">
        <v>3760</v>
      </c>
      <c r="CW281" s="212" t="s">
        <v>1463</v>
      </c>
      <c r="CX281" s="44" t="s">
        <v>2490</v>
      </c>
      <c r="CY281" s="78">
        <v>43039</v>
      </c>
      <c r="CZ281" s="215" t="s">
        <v>763</v>
      </c>
      <c r="DA281" s="212" t="s">
        <v>529</v>
      </c>
      <c r="DB281" s="44" t="s">
        <v>530</v>
      </c>
      <c r="DC281" s="44" t="s">
        <v>3750</v>
      </c>
      <c r="DD281" s="44" t="s">
        <v>532</v>
      </c>
      <c r="DG281" s="213">
        <f>IF(ISNUMBER(SEARCH($L$2,$DH$3:$DH$3334)),MAX($DG$1:DG279)+1,0)</f>
        <v>0</v>
      </c>
      <c r="DH281" s="212" t="s">
        <v>36990</v>
      </c>
      <c r="DI281" s="212"/>
      <c r="DJ281" s="212"/>
      <c r="DK281" s="213" t="str">
        <f>IFERROR(VLOOKUP(ROWS($DK$3:DK281),DG281:DH3612,2,0),"")</f>
        <v/>
      </c>
      <c r="DL281" s="44">
        <v>279</v>
      </c>
      <c r="DM281" s="44" t="s">
        <v>36982</v>
      </c>
      <c r="DN281" s="44" t="s">
        <v>36983</v>
      </c>
      <c r="DO281" s="212" t="s">
        <v>36988</v>
      </c>
      <c r="DP281" s="212" t="s">
        <v>36989</v>
      </c>
      <c r="DQ281" s="44" t="s">
        <v>36991</v>
      </c>
      <c r="DR281" s="44" t="s">
        <v>36991</v>
      </c>
      <c r="DS281" s="44"/>
      <c r="DT281" s="44"/>
      <c r="DU281" s="44"/>
      <c r="DV281" s="44"/>
      <c r="DW281" s="44"/>
      <c r="DX281" s="44"/>
      <c r="DY281" s="44"/>
      <c r="DZ281" s="44"/>
      <c r="EA281" s="44"/>
      <c r="EB281" s="44"/>
      <c r="EC281" s="44"/>
      <c r="ED281" s="44"/>
      <c r="EE281" s="44"/>
      <c r="EF281" s="44"/>
      <c r="EG281" s="44"/>
      <c r="EH281" s="44"/>
      <c r="EI281" s="44"/>
      <c r="EJ281" s="44"/>
      <c r="EK281" s="44"/>
      <c r="EL281" s="44"/>
      <c r="EM281" s="44"/>
      <c r="EN281" s="44"/>
      <c r="EO281" s="44"/>
      <c r="EP281" s="44"/>
    </row>
    <row r="282" spans="3:146">
      <c r="C282" s="81"/>
      <c r="D282" s="99"/>
      <c r="E282" s="157"/>
      <c r="F282" s="157"/>
      <c r="G282" s="157"/>
      <c r="J282" s="2">
        <f t="shared" si="7"/>
        <v>0</v>
      </c>
      <c r="N282" s="44" t="str">
        <f t="shared" si="6"/>
        <v>_2018</v>
      </c>
      <c r="CE282" s="212"/>
      <c r="CF282" s="213">
        <f>IF(ISNUMBER(SEARCH($H$2,$CG$3:$CG$3874)),MAX($CF$2:CF281)+1,0)</f>
        <v>0</v>
      </c>
      <c r="CG282" s="212" t="s">
        <v>3761</v>
      </c>
      <c r="CH282" s="212"/>
      <c r="CI282" s="212"/>
      <c r="CJ282" s="213" t="str">
        <f>IFERROR(VLOOKUP(ROWS($CJ$3:CJ282),CF282:$CG$3874,2,0),"")</f>
        <v/>
      </c>
      <c r="CK282" s="212" t="s">
        <v>3762</v>
      </c>
      <c r="CL282" s="212" t="s">
        <v>3763</v>
      </c>
      <c r="CM282" s="78">
        <v>43524</v>
      </c>
      <c r="CN282" s="212" t="s">
        <v>3764</v>
      </c>
      <c r="CO282" s="212" t="s">
        <v>3765</v>
      </c>
      <c r="CP282" s="212" t="s">
        <v>3766</v>
      </c>
      <c r="CQ282" s="212" t="s">
        <v>3767</v>
      </c>
      <c r="CR282" s="212" t="s">
        <v>3768</v>
      </c>
      <c r="CS282" s="44">
        <v>280</v>
      </c>
      <c r="CT282" s="44" t="s">
        <v>3769</v>
      </c>
      <c r="CU282" s="214">
        <v>13905</v>
      </c>
      <c r="CV282" s="212" t="s">
        <v>3770</v>
      </c>
      <c r="CW282" s="212" t="s">
        <v>1702</v>
      </c>
      <c r="CX282" s="44" t="s">
        <v>1703</v>
      </c>
      <c r="CY282" s="78">
        <v>43524</v>
      </c>
      <c r="CZ282" s="215" t="s">
        <v>763</v>
      </c>
      <c r="DA282" s="212" t="s">
        <v>512</v>
      </c>
      <c r="DB282" s="44" t="s">
        <v>655</v>
      </c>
      <c r="DC282" s="44" t="s">
        <v>1704</v>
      </c>
      <c r="DD282" s="44" t="s">
        <v>563</v>
      </c>
      <c r="DG282" s="213">
        <f>IF(ISNUMBER(SEARCH($L$2,$DH$3:$DH$3334)),MAX($DG$1:DG280)+1,0)</f>
        <v>0</v>
      </c>
      <c r="DH282" s="212" t="s">
        <v>36994</v>
      </c>
      <c r="DI282" s="212"/>
      <c r="DJ282" s="212"/>
      <c r="DK282" s="213" t="str">
        <f>IFERROR(VLOOKUP(ROWS($DK$3:DK282),DG282:DH3613,2,0),"")</f>
        <v/>
      </c>
      <c r="DL282" s="44">
        <v>280</v>
      </c>
      <c r="DM282" s="44" t="s">
        <v>36982</v>
      </c>
      <c r="DN282" s="44" t="s">
        <v>36983</v>
      </c>
      <c r="DO282" s="212" t="s">
        <v>36992</v>
      </c>
      <c r="DP282" s="212" t="s">
        <v>36993</v>
      </c>
      <c r="DQ282" s="44" t="s">
        <v>36995</v>
      </c>
      <c r="DR282" s="44" t="s">
        <v>35895</v>
      </c>
      <c r="DS282" s="44" t="s">
        <v>36646</v>
      </c>
      <c r="DT282" s="44"/>
      <c r="DU282" s="44"/>
      <c r="DV282" s="44"/>
      <c r="DW282" s="44"/>
      <c r="DX282" s="44"/>
      <c r="DY282" s="44"/>
      <c r="DZ282" s="44"/>
      <c r="EA282" s="44"/>
      <c r="EB282" s="44"/>
      <c r="EC282" s="44"/>
      <c r="ED282" s="44"/>
      <c r="EE282" s="44"/>
      <c r="EF282" s="44"/>
      <c r="EG282" s="44"/>
      <c r="EH282" s="44"/>
      <c r="EI282" s="44"/>
      <c r="EJ282" s="44"/>
      <c r="EK282" s="44"/>
      <c r="EL282" s="44"/>
      <c r="EM282" s="44"/>
      <c r="EN282" s="44"/>
      <c r="EO282" s="44"/>
      <c r="EP282" s="44"/>
    </row>
    <row r="283" spans="3:146">
      <c r="C283" s="81"/>
      <c r="D283" s="99"/>
      <c r="E283" s="157"/>
      <c r="F283" s="157"/>
      <c r="G283" s="157"/>
      <c r="J283" s="2">
        <f t="shared" si="7"/>
        <v>0</v>
      </c>
      <c r="N283" s="44" t="str">
        <f t="shared" si="6"/>
        <v>_2018</v>
      </c>
      <c r="CE283" s="212"/>
      <c r="CF283" s="213">
        <f>IF(ISNUMBER(SEARCH($H$2,$CG$3:$CG$3874)),MAX($CF$2:CF282)+1,0)</f>
        <v>0</v>
      </c>
      <c r="CG283" s="212" t="s">
        <v>3771</v>
      </c>
      <c r="CH283" s="212"/>
      <c r="CI283" s="212"/>
      <c r="CJ283" s="213" t="str">
        <f>IFERROR(VLOOKUP(ROWS($CJ$3:CJ283),CF283:$CG$3874,2,0),"")</f>
        <v/>
      </c>
      <c r="CK283" s="212" t="s">
        <v>3772</v>
      </c>
      <c r="CL283" s="212" t="s">
        <v>3773</v>
      </c>
      <c r="CM283" s="78">
        <v>43465</v>
      </c>
      <c r="CN283" s="212" t="s">
        <v>3774</v>
      </c>
      <c r="CO283" s="212" t="s">
        <v>3775</v>
      </c>
      <c r="CP283" s="212" t="s">
        <v>3776</v>
      </c>
      <c r="CQ283" s="212" t="s">
        <v>3777</v>
      </c>
      <c r="CR283" s="212" t="s">
        <v>3778</v>
      </c>
      <c r="CS283" s="44">
        <v>281</v>
      </c>
      <c r="CT283" s="44" t="s">
        <v>3779</v>
      </c>
      <c r="CU283" s="214">
        <v>8617</v>
      </c>
      <c r="CV283" s="212" t="s">
        <v>3780</v>
      </c>
      <c r="CW283" s="212" t="s">
        <v>2706</v>
      </c>
      <c r="CX283" s="44" t="s">
        <v>839</v>
      </c>
      <c r="CY283" s="78">
        <v>43465</v>
      </c>
      <c r="CZ283" s="215" t="s">
        <v>511</v>
      </c>
      <c r="DA283" s="212" t="s">
        <v>737</v>
      </c>
      <c r="DB283" s="44" t="s">
        <v>919</v>
      </c>
      <c r="DC283" s="44" t="s">
        <v>2707</v>
      </c>
      <c r="DD283" s="44" t="s">
        <v>532</v>
      </c>
      <c r="DG283" s="213">
        <f>IF(ISNUMBER(SEARCH($L$2,$DH$3:$DH$3334)),MAX($DG$1:DG281)+1,0)</f>
        <v>0</v>
      </c>
      <c r="DH283" s="212" t="s">
        <v>36998</v>
      </c>
      <c r="DI283" s="212"/>
      <c r="DJ283" s="212"/>
      <c r="DK283" s="213" t="str">
        <f>IFERROR(VLOOKUP(ROWS($DK$3:DK283),DG283:DH3614,2,0),"")</f>
        <v/>
      </c>
      <c r="DL283" s="44">
        <v>281</v>
      </c>
      <c r="DM283" s="44" t="s">
        <v>36982</v>
      </c>
      <c r="DN283" s="44" t="s">
        <v>36983</v>
      </c>
      <c r="DO283" s="212" t="s">
        <v>36996</v>
      </c>
      <c r="DP283" s="212" t="s">
        <v>36997</v>
      </c>
      <c r="DQ283" s="44" t="s">
        <v>35864</v>
      </c>
      <c r="DR283" s="44" t="s">
        <v>35864</v>
      </c>
      <c r="DS283" s="44"/>
      <c r="DT283" s="44"/>
      <c r="DU283" s="44"/>
      <c r="DV283" s="44"/>
      <c r="DW283" s="44"/>
      <c r="DX283" s="44"/>
      <c r="DY283" s="44"/>
      <c r="DZ283" s="44"/>
      <c r="EA283" s="44"/>
      <c r="EB283" s="44"/>
      <c r="EC283" s="44"/>
      <c r="ED283" s="44"/>
      <c r="EE283" s="44"/>
      <c r="EF283" s="44"/>
      <c r="EG283" s="44"/>
      <c r="EH283" s="44"/>
      <c r="EI283" s="44"/>
      <c r="EJ283" s="44"/>
      <c r="EK283" s="44"/>
      <c r="EL283" s="44"/>
      <c r="EM283" s="44"/>
      <c r="EN283" s="44"/>
      <c r="EO283" s="44"/>
      <c r="EP283" s="44"/>
    </row>
    <row r="284" spans="3:146">
      <c r="C284" s="81"/>
      <c r="D284" s="99"/>
      <c r="E284" s="157"/>
      <c r="F284" s="157"/>
      <c r="G284" s="157"/>
      <c r="J284" s="2">
        <f t="shared" si="7"/>
        <v>0</v>
      </c>
      <c r="N284" s="44" t="str">
        <f t="shared" si="6"/>
        <v>_2018</v>
      </c>
      <c r="CE284" s="212"/>
      <c r="CF284" s="213">
        <f>IF(ISNUMBER(SEARCH($H$2,$CG$3:$CG$3874)),MAX($CF$2:CF283)+1,0)</f>
        <v>0</v>
      </c>
      <c r="CG284" s="212" t="s">
        <v>3781</v>
      </c>
      <c r="CH284" s="212"/>
      <c r="CI284" s="212"/>
      <c r="CJ284" s="213" t="str">
        <f>IFERROR(VLOOKUP(ROWS($CJ$3:CJ284),CF284:$CG$3874,2,0),"")</f>
        <v/>
      </c>
      <c r="CK284" s="212" t="s">
        <v>3782</v>
      </c>
      <c r="CL284" s="212" t="s">
        <v>3783</v>
      </c>
      <c r="CM284" s="78">
        <v>43465</v>
      </c>
      <c r="CN284" s="212" t="s">
        <v>3784</v>
      </c>
      <c r="CO284" s="212" t="s">
        <v>3785</v>
      </c>
      <c r="CP284" s="212" t="s">
        <v>3786</v>
      </c>
      <c r="CQ284" s="212" t="s">
        <v>3787</v>
      </c>
      <c r="CR284" s="212" t="s">
        <v>3788</v>
      </c>
      <c r="CS284" s="44">
        <v>282</v>
      </c>
      <c r="CT284" s="44" t="s">
        <v>3789</v>
      </c>
      <c r="CU284" s="214">
        <v>13153</v>
      </c>
      <c r="CV284" s="212" t="s">
        <v>3790</v>
      </c>
      <c r="CW284" s="212" t="s">
        <v>2706</v>
      </c>
      <c r="CX284" s="44" t="s">
        <v>839</v>
      </c>
      <c r="CY284" s="78">
        <v>43465</v>
      </c>
      <c r="CZ284" s="215" t="s">
        <v>545</v>
      </c>
      <c r="DA284" s="212" t="s">
        <v>737</v>
      </c>
      <c r="DB284" s="44" t="s">
        <v>919</v>
      </c>
      <c r="DC284" s="44" t="s">
        <v>3791</v>
      </c>
      <c r="DD284" s="44" t="s">
        <v>532</v>
      </c>
      <c r="DG284" s="213">
        <f>IF(ISNUMBER(SEARCH($L$2,$DH$3:$DH$3334)),MAX($DG$1:DG282)+1,0)</f>
        <v>0</v>
      </c>
      <c r="DH284" s="212" t="s">
        <v>37001</v>
      </c>
      <c r="DI284" s="212"/>
      <c r="DJ284" s="212"/>
      <c r="DK284" s="213" t="str">
        <f>IFERROR(VLOOKUP(ROWS($DK$3:DK284),DG284:DH3615,2,0),"")</f>
        <v/>
      </c>
      <c r="DL284" s="44">
        <v>282</v>
      </c>
      <c r="DM284" s="44" t="s">
        <v>36982</v>
      </c>
      <c r="DN284" s="44" t="s">
        <v>36983</v>
      </c>
      <c r="DO284" s="212" t="s">
        <v>36999</v>
      </c>
      <c r="DP284" s="212" t="s">
        <v>37000</v>
      </c>
      <c r="DQ284" s="44" t="s">
        <v>37002</v>
      </c>
      <c r="DR284" s="44" t="s">
        <v>36933</v>
      </c>
      <c r="DS284" s="44" t="s">
        <v>36522</v>
      </c>
      <c r="DT284" s="44"/>
      <c r="DU284" s="44"/>
      <c r="DV284" s="44"/>
      <c r="DW284" s="44"/>
      <c r="DX284" s="44"/>
      <c r="DY284" s="44"/>
      <c r="DZ284" s="44"/>
      <c r="EA284" s="44"/>
      <c r="EB284" s="44"/>
      <c r="EC284" s="44"/>
      <c r="ED284" s="44"/>
      <c r="EE284" s="44"/>
      <c r="EF284" s="44"/>
      <c r="EG284" s="44"/>
      <c r="EH284" s="44"/>
      <c r="EI284" s="44"/>
      <c r="EJ284" s="44"/>
      <c r="EK284" s="44"/>
      <c r="EL284" s="44"/>
      <c r="EM284" s="44"/>
      <c r="EN284" s="44"/>
      <c r="EO284" s="44"/>
      <c r="EP284" s="44"/>
    </row>
    <row r="285" spans="3:146">
      <c r="N285" s="44" t="str">
        <f t="shared" si="6"/>
        <v>_2018</v>
      </c>
      <c r="CE285" s="212"/>
      <c r="CF285" s="213">
        <f>IF(ISNUMBER(SEARCH($H$2,$CG$3:$CG$3874)),MAX($CF$2:CF284)+1,0)</f>
        <v>0</v>
      </c>
      <c r="CG285" s="212" t="s">
        <v>3792</v>
      </c>
      <c r="CH285" s="212"/>
      <c r="CI285" s="212"/>
      <c r="CJ285" s="213" t="str">
        <f>IFERROR(VLOOKUP(ROWS($CJ$3:CJ285),CF285:$CG$3874,2,0),"")</f>
        <v/>
      </c>
      <c r="CK285" s="212" t="s">
        <v>3793</v>
      </c>
      <c r="CL285" s="212" t="s">
        <v>3794</v>
      </c>
      <c r="CM285" s="78">
        <v>43100</v>
      </c>
      <c r="CN285" s="212" t="s">
        <v>3795</v>
      </c>
      <c r="CO285" s="212" t="s">
        <v>3796</v>
      </c>
      <c r="CP285" s="212" t="s">
        <v>3797</v>
      </c>
      <c r="CQ285" s="212" t="s">
        <v>3798</v>
      </c>
      <c r="CR285" s="212" t="s">
        <v>3799</v>
      </c>
      <c r="CS285" s="44">
        <v>283</v>
      </c>
      <c r="CT285" s="44" t="s">
        <v>3800</v>
      </c>
      <c r="CU285" s="214">
        <v>14836</v>
      </c>
      <c r="CV285" s="212" t="s">
        <v>3801</v>
      </c>
      <c r="CW285" s="212" t="s">
        <v>3802</v>
      </c>
      <c r="CX285" s="44" t="s">
        <v>3803</v>
      </c>
      <c r="CY285" s="78">
        <v>43100</v>
      </c>
      <c r="CZ285" s="215" t="s">
        <v>545</v>
      </c>
      <c r="DA285" s="212" t="s">
        <v>737</v>
      </c>
      <c r="DB285" s="44" t="s">
        <v>919</v>
      </c>
      <c r="DC285" s="44" t="s">
        <v>3804</v>
      </c>
      <c r="DD285" s="44" t="s">
        <v>532</v>
      </c>
      <c r="DG285" s="213">
        <f>IF(ISNUMBER(SEARCH($L$2,$DH$3:$DH$3334)),MAX($DG$1:DG283)+1,0)</f>
        <v>0</v>
      </c>
      <c r="DH285" s="212" t="s">
        <v>37005</v>
      </c>
      <c r="DI285" s="212"/>
      <c r="DJ285" s="212"/>
      <c r="DK285" s="213" t="str">
        <f>IFERROR(VLOOKUP(ROWS($DK$3:DK285),DG285:DH3616,2,0),"")</f>
        <v/>
      </c>
      <c r="DL285" s="44">
        <v>283</v>
      </c>
      <c r="DM285" s="44" t="s">
        <v>36982</v>
      </c>
      <c r="DN285" s="44" t="s">
        <v>36983</v>
      </c>
      <c r="DO285" s="212" t="s">
        <v>37003</v>
      </c>
      <c r="DP285" s="212" t="s">
        <v>37004</v>
      </c>
      <c r="DQ285" s="44" t="s">
        <v>37006</v>
      </c>
      <c r="DR285" s="44" t="s">
        <v>36933</v>
      </c>
      <c r="DS285" s="44" t="s">
        <v>36854</v>
      </c>
      <c r="DT285" s="44"/>
      <c r="DU285" s="44"/>
      <c r="DV285" s="44"/>
      <c r="DW285" s="44"/>
      <c r="DX285" s="44"/>
      <c r="DY285" s="44"/>
      <c r="DZ285" s="44"/>
      <c r="EA285" s="44"/>
      <c r="EB285" s="44"/>
      <c r="EC285" s="44"/>
      <c r="ED285" s="44"/>
      <c r="EE285" s="44"/>
      <c r="EF285" s="44"/>
      <c r="EG285" s="44"/>
      <c r="EH285" s="44"/>
      <c r="EI285" s="44"/>
      <c r="EJ285" s="44"/>
      <c r="EK285" s="44"/>
      <c r="EL285" s="44"/>
      <c r="EM285" s="44"/>
      <c r="EN285" s="44"/>
      <c r="EO285" s="44"/>
      <c r="EP285" s="44"/>
    </row>
    <row r="286" spans="3:146">
      <c r="N286" s="44" t="str">
        <f t="shared" si="6"/>
        <v>_2018</v>
      </c>
      <c r="CE286" s="212"/>
      <c r="CF286" s="213">
        <f>IF(ISNUMBER(SEARCH($H$2,$CG$3:$CG$3874)),MAX($CF$2:CF285)+1,0)</f>
        <v>0</v>
      </c>
      <c r="CG286" s="212" t="s">
        <v>3805</v>
      </c>
      <c r="CH286" s="212"/>
      <c r="CI286" s="212"/>
      <c r="CJ286" s="213" t="str">
        <f>IFERROR(VLOOKUP(ROWS($CJ$3:CJ286),CF286:$CG$3874,2,0),"")</f>
        <v/>
      </c>
      <c r="CK286" s="212" t="s">
        <v>3806</v>
      </c>
      <c r="CL286" s="212" t="s">
        <v>3807</v>
      </c>
      <c r="CM286" s="78">
        <v>43100</v>
      </c>
      <c r="CN286" s="212" t="s">
        <v>3808</v>
      </c>
      <c r="CO286" s="212" t="s">
        <v>3809</v>
      </c>
      <c r="CP286" s="212" t="s">
        <v>3810</v>
      </c>
      <c r="CQ286" s="212" t="s">
        <v>3811</v>
      </c>
      <c r="CR286" s="212" t="s">
        <v>3812</v>
      </c>
      <c r="CS286" s="44">
        <v>284</v>
      </c>
      <c r="CT286" s="44" t="s">
        <v>3813</v>
      </c>
      <c r="CU286" s="214">
        <v>15027</v>
      </c>
      <c r="CV286" s="212" t="s">
        <v>3814</v>
      </c>
      <c r="CW286" s="212" t="s">
        <v>3802</v>
      </c>
      <c r="CX286" s="44" t="s">
        <v>3803</v>
      </c>
      <c r="CY286" s="78">
        <v>43100</v>
      </c>
      <c r="CZ286" s="215" t="s">
        <v>545</v>
      </c>
      <c r="DA286" s="212" t="s">
        <v>737</v>
      </c>
      <c r="DB286" s="44" t="s">
        <v>919</v>
      </c>
      <c r="DC286" s="44" t="s">
        <v>723</v>
      </c>
      <c r="DD286" s="44" t="s">
        <v>532</v>
      </c>
      <c r="DG286" s="213">
        <f>IF(ISNUMBER(SEARCH($L$2,$DH$3:$DH$3334)),MAX($DG$1:DG284)+1,0)</f>
        <v>0</v>
      </c>
      <c r="DH286" s="212" t="s">
        <v>37010</v>
      </c>
      <c r="DI286" s="212"/>
      <c r="DJ286" s="212"/>
      <c r="DK286" s="213" t="str">
        <f>IFERROR(VLOOKUP(ROWS($DK$3:DK286),DG286:DH3617,2,0),"")</f>
        <v/>
      </c>
      <c r="DL286" s="44">
        <v>284</v>
      </c>
      <c r="DM286" s="44" t="s">
        <v>35962</v>
      </c>
      <c r="DN286" s="44" t="s">
        <v>37007</v>
      </c>
      <c r="DO286" s="212" t="s">
        <v>37008</v>
      </c>
      <c r="DP286" s="212" t="s">
        <v>37009</v>
      </c>
      <c r="DQ286" s="44" t="s">
        <v>37011</v>
      </c>
      <c r="DR286" s="44" t="s">
        <v>36211</v>
      </c>
      <c r="DS286" s="44" t="s">
        <v>35770</v>
      </c>
      <c r="DT286" s="44" t="s">
        <v>35662</v>
      </c>
      <c r="DU286" s="44" t="s">
        <v>35739</v>
      </c>
      <c r="DV286" s="44" t="s">
        <v>37012</v>
      </c>
      <c r="DW286" s="44"/>
      <c r="DX286" s="44"/>
      <c r="DY286" s="44"/>
      <c r="DZ286" s="44"/>
      <c r="EA286" s="44"/>
      <c r="EB286" s="44"/>
      <c r="EC286" s="44"/>
      <c r="ED286" s="44"/>
      <c r="EE286" s="44"/>
      <c r="EF286" s="44"/>
      <c r="EG286" s="44"/>
      <c r="EH286" s="44"/>
      <c r="EI286" s="44"/>
      <c r="EJ286" s="44"/>
      <c r="EK286" s="44"/>
      <c r="EL286" s="44"/>
      <c r="EM286" s="44"/>
      <c r="EN286" s="44"/>
      <c r="EO286" s="44"/>
      <c r="EP286" s="44"/>
    </row>
    <row r="287" spans="3:146">
      <c r="N287" s="44" t="str">
        <f t="shared" si="6"/>
        <v>_2018</v>
      </c>
      <c r="CE287" s="212"/>
      <c r="CF287" s="213">
        <f>IF(ISNUMBER(SEARCH($H$2,$CG$3:$CG$3874)),MAX($CF$2:CF286)+1,0)</f>
        <v>0</v>
      </c>
      <c r="CG287" s="212" t="s">
        <v>3815</v>
      </c>
      <c r="CH287" s="212"/>
      <c r="CI287" s="212"/>
      <c r="CJ287" s="213" t="str">
        <f>IFERROR(VLOOKUP(ROWS($CJ$3:CJ287),CF287:$CG$3874,2,0),"")</f>
        <v/>
      </c>
      <c r="CK287" s="212" t="s">
        <v>3816</v>
      </c>
      <c r="CL287" s="212" t="s">
        <v>3817</v>
      </c>
      <c r="CM287" s="78">
        <v>43100</v>
      </c>
      <c r="CN287" s="212" t="s">
        <v>3818</v>
      </c>
      <c r="CO287" s="212" t="s">
        <v>3819</v>
      </c>
      <c r="CP287" s="212" t="s">
        <v>3820</v>
      </c>
      <c r="CQ287" s="212" t="s">
        <v>3821</v>
      </c>
      <c r="CR287" s="212" t="s">
        <v>3822</v>
      </c>
      <c r="CS287" s="44">
        <v>285</v>
      </c>
      <c r="CT287" s="44" t="s">
        <v>3823</v>
      </c>
      <c r="CU287" s="214">
        <v>14838</v>
      </c>
      <c r="CV287" s="212" t="s">
        <v>3824</v>
      </c>
      <c r="CW287" s="212" t="s">
        <v>3802</v>
      </c>
      <c r="CX287" s="44" t="s">
        <v>3803</v>
      </c>
      <c r="CY287" s="78">
        <v>43100</v>
      </c>
      <c r="CZ287" s="215" t="s">
        <v>545</v>
      </c>
      <c r="DA287" s="212" t="s">
        <v>737</v>
      </c>
      <c r="DB287" s="44" t="s">
        <v>919</v>
      </c>
      <c r="DC287" s="44" t="s">
        <v>3804</v>
      </c>
      <c r="DD287" s="44" t="s">
        <v>532</v>
      </c>
      <c r="DG287" s="213">
        <f>IF(ISNUMBER(SEARCH($L$2,$DH$3:$DH$3334)),MAX($DG$1:DG285)+1,0)</f>
        <v>0</v>
      </c>
      <c r="DH287" s="212" t="s">
        <v>37015</v>
      </c>
      <c r="DI287" s="212"/>
      <c r="DJ287" s="212"/>
      <c r="DK287" s="213" t="str">
        <f>IFERROR(VLOOKUP(ROWS($DK$3:DK287),DG287:DH3618,2,0),"")</f>
        <v/>
      </c>
      <c r="DL287" s="44">
        <v>285</v>
      </c>
      <c r="DM287" s="44" t="s">
        <v>35962</v>
      </c>
      <c r="DN287" s="44" t="s">
        <v>36428</v>
      </c>
      <c r="DO287" s="212" t="s">
        <v>37013</v>
      </c>
      <c r="DP287" s="212" t="s">
        <v>37014</v>
      </c>
      <c r="DQ287" s="44" t="s">
        <v>37016</v>
      </c>
      <c r="DR287" s="44" t="s">
        <v>36366</v>
      </c>
      <c r="DS287" s="44" t="s">
        <v>37017</v>
      </c>
      <c r="DT287" s="44" t="s">
        <v>35662</v>
      </c>
      <c r="DU287" s="44" t="s">
        <v>35739</v>
      </c>
      <c r="DV287" s="44" t="s">
        <v>35740</v>
      </c>
      <c r="DW287" s="44" t="s">
        <v>36368</v>
      </c>
      <c r="DX287" s="44" t="s">
        <v>35601</v>
      </c>
      <c r="DY287" s="44" t="s">
        <v>35770</v>
      </c>
      <c r="DZ287" s="44" t="s">
        <v>35742</v>
      </c>
      <c r="EA287" s="44" t="s">
        <v>35771</v>
      </c>
      <c r="EB287" s="44" t="s">
        <v>36258</v>
      </c>
      <c r="EC287" s="44" t="s">
        <v>37018</v>
      </c>
      <c r="ED287" s="44" t="s">
        <v>36767</v>
      </c>
      <c r="EE287" s="44" t="s">
        <v>37019</v>
      </c>
      <c r="EF287" s="44" t="s">
        <v>37020</v>
      </c>
      <c r="EG287" s="44" t="s">
        <v>35903</v>
      </c>
      <c r="EH287" s="44" t="s">
        <v>37021</v>
      </c>
      <c r="EI287" s="44" t="s">
        <v>37022</v>
      </c>
      <c r="EJ287" s="44"/>
      <c r="EK287" s="44"/>
      <c r="EL287" s="44"/>
      <c r="EM287" s="44"/>
      <c r="EN287" s="44"/>
      <c r="EO287" s="44"/>
      <c r="EP287" s="44"/>
    </row>
    <row r="288" spans="3:146">
      <c r="N288" s="44" t="str">
        <f t="shared" si="6"/>
        <v>_2018</v>
      </c>
      <c r="CE288" s="212"/>
      <c r="CF288" s="213">
        <f>IF(ISNUMBER(SEARCH($H$2,$CG$3:$CG$3874)),MAX($CF$2:CF287)+1,0)</f>
        <v>0</v>
      </c>
      <c r="CG288" s="212" t="s">
        <v>3825</v>
      </c>
      <c r="CH288" s="212"/>
      <c r="CI288" s="212"/>
      <c r="CJ288" s="213" t="str">
        <f>IFERROR(VLOOKUP(ROWS($CJ$3:CJ288),CF288:$CG$3874,2,0),"")</f>
        <v/>
      </c>
      <c r="CK288" s="212" t="s">
        <v>3826</v>
      </c>
      <c r="CL288" s="212" t="s">
        <v>3827</v>
      </c>
      <c r="CM288" s="78">
        <v>43100</v>
      </c>
      <c r="CN288" s="212" t="s">
        <v>3828</v>
      </c>
      <c r="CO288" s="212" t="s">
        <v>3829</v>
      </c>
      <c r="CP288" s="212" t="s">
        <v>3830</v>
      </c>
      <c r="CQ288" s="212" t="s">
        <v>3831</v>
      </c>
      <c r="CR288" s="212" t="s">
        <v>3832</v>
      </c>
      <c r="CS288" s="44">
        <v>286</v>
      </c>
      <c r="CT288" s="44" t="s">
        <v>3833</v>
      </c>
      <c r="CU288" s="214">
        <v>14926</v>
      </c>
      <c r="CV288" s="212" t="s">
        <v>3834</v>
      </c>
      <c r="CW288" s="212" t="s">
        <v>3802</v>
      </c>
      <c r="CX288" s="44" t="s">
        <v>3803</v>
      </c>
      <c r="CY288" s="78">
        <v>43100</v>
      </c>
      <c r="CZ288" s="215" t="s">
        <v>3835</v>
      </c>
      <c r="DA288" s="212" t="s">
        <v>737</v>
      </c>
      <c r="DB288" s="44" t="s">
        <v>919</v>
      </c>
      <c r="DC288" s="44" t="s">
        <v>3836</v>
      </c>
      <c r="DD288" s="44" t="s">
        <v>532</v>
      </c>
      <c r="DG288" s="213">
        <f>IF(ISNUMBER(SEARCH($L$2,$DH$3:$DH$3334)),MAX($DG$1:DG286)+1,0)</f>
        <v>0</v>
      </c>
      <c r="DH288" s="212" t="s">
        <v>37026</v>
      </c>
      <c r="DI288" s="212"/>
      <c r="DJ288" s="212"/>
      <c r="DK288" s="213" t="str">
        <f>IFERROR(VLOOKUP(ROWS($DK$3:DK288),DG288:DH3619,2,0),"")</f>
        <v/>
      </c>
      <c r="DL288" s="44">
        <v>286</v>
      </c>
      <c r="DM288" s="44" t="s">
        <v>37023</v>
      </c>
      <c r="DN288" s="44" t="s">
        <v>37024</v>
      </c>
      <c r="DO288" s="212" t="s">
        <v>37025</v>
      </c>
      <c r="DP288" s="212" t="s">
        <v>37014</v>
      </c>
      <c r="DQ288" s="44" t="s">
        <v>37027</v>
      </c>
      <c r="DR288" s="44" t="s">
        <v>36366</v>
      </c>
      <c r="DS288" s="44" t="s">
        <v>35739</v>
      </c>
      <c r="DT288" s="44" t="s">
        <v>35740</v>
      </c>
      <c r="DU288" s="44" t="s">
        <v>35644</v>
      </c>
      <c r="DV288" s="44" t="s">
        <v>35601</v>
      </c>
      <c r="DW288" s="44" t="s">
        <v>35742</v>
      </c>
      <c r="DX288" s="44" t="s">
        <v>35662</v>
      </c>
      <c r="DY288" s="44" t="s">
        <v>36368</v>
      </c>
      <c r="DZ288" s="44" t="s">
        <v>35770</v>
      </c>
      <c r="EA288" s="44" t="s">
        <v>35771</v>
      </c>
      <c r="EB288" s="44" t="s">
        <v>36258</v>
      </c>
      <c r="EC288" s="44" t="s">
        <v>37028</v>
      </c>
      <c r="ED288" s="44" t="s">
        <v>37029</v>
      </c>
      <c r="EE288" s="44" t="s">
        <v>37019</v>
      </c>
      <c r="EF288" s="44" t="s">
        <v>37030</v>
      </c>
      <c r="EG288" s="44" t="s">
        <v>35903</v>
      </c>
      <c r="EH288" s="44" t="s">
        <v>35663</v>
      </c>
      <c r="EI288" s="44" t="s">
        <v>36278</v>
      </c>
      <c r="EJ288" s="44"/>
      <c r="EK288" s="44"/>
      <c r="EL288" s="44"/>
      <c r="EM288" s="44"/>
      <c r="EN288" s="44"/>
      <c r="EO288" s="44"/>
      <c r="EP288" s="44"/>
    </row>
    <row r="289" spans="14:146">
      <c r="N289" s="44" t="str">
        <f t="shared" si="6"/>
        <v>_2018</v>
      </c>
      <c r="CE289" s="212"/>
      <c r="CF289" s="213">
        <f>IF(ISNUMBER(SEARCH($H$2,$CG$3:$CG$3874)),MAX($CF$2:CF288)+1,0)</f>
        <v>0</v>
      </c>
      <c r="CG289" s="212" t="s">
        <v>3837</v>
      </c>
      <c r="CH289" s="212"/>
      <c r="CI289" s="212"/>
      <c r="CJ289" s="213" t="str">
        <f>IFERROR(VLOOKUP(ROWS($CJ$3:CJ289),CF289:$CG$3874,2,0),"")</f>
        <v/>
      </c>
      <c r="CK289" s="212" t="s">
        <v>3838</v>
      </c>
      <c r="CL289" s="212" t="s">
        <v>3839</v>
      </c>
      <c r="CM289" s="78">
        <v>43100</v>
      </c>
      <c r="CN289" s="212" t="s">
        <v>3840</v>
      </c>
      <c r="CO289" s="212" t="s">
        <v>3841</v>
      </c>
      <c r="CP289" s="212" t="s">
        <v>3842</v>
      </c>
      <c r="CQ289" s="212" t="s">
        <v>3843</v>
      </c>
      <c r="CR289" s="212" t="s">
        <v>3844</v>
      </c>
      <c r="CS289" s="44">
        <v>287</v>
      </c>
      <c r="CT289" s="44" t="s">
        <v>3845</v>
      </c>
      <c r="CU289" s="214">
        <v>15104</v>
      </c>
      <c r="CV289" s="212" t="s">
        <v>3846</v>
      </c>
      <c r="CW289" s="212" t="s">
        <v>3802</v>
      </c>
      <c r="CX289" s="44" t="s">
        <v>3803</v>
      </c>
      <c r="CY289" s="78">
        <v>43100</v>
      </c>
      <c r="CZ289" s="215" t="s">
        <v>545</v>
      </c>
      <c r="DA289" s="212" t="s">
        <v>737</v>
      </c>
      <c r="DB289" s="44" t="s">
        <v>919</v>
      </c>
      <c r="DC289" s="44" t="s">
        <v>2707</v>
      </c>
      <c r="DD289" s="44" t="s">
        <v>532</v>
      </c>
      <c r="DG289" s="213">
        <f>IF(ISNUMBER(SEARCH($L$2,$DH$3:$DH$3334)),MAX($DG$1:DG287)+1,0)</f>
        <v>0</v>
      </c>
      <c r="DH289" s="212" t="s">
        <v>37033</v>
      </c>
      <c r="DI289" s="212"/>
      <c r="DJ289" s="212"/>
      <c r="DK289" s="213" t="str">
        <f>IFERROR(VLOOKUP(ROWS($DK$3:DK289),DG289:DH3620,2,0),"")</f>
        <v/>
      </c>
      <c r="DL289" s="44">
        <v>287</v>
      </c>
      <c r="DM289" s="44" t="s">
        <v>35953</v>
      </c>
      <c r="DN289" s="44" t="s">
        <v>35954</v>
      </c>
      <c r="DO289" s="212" t="s">
        <v>37031</v>
      </c>
      <c r="DP289" s="212" t="s">
        <v>37032</v>
      </c>
      <c r="DQ289" s="44" t="s">
        <v>35717</v>
      </c>
      <c r="DR289" s="44" t="s">
        <v>35717</v>
      </c>
      <c r="DS289" s="44"/>
      <c r="DT289" s="44"/>
      <c r="DU289" s="44"/>
      <c r="DV289" s="44"/>
      <c r="DW289" s="44"/>
      <c r="DX289" s="44"/>
      <c r="DY289" s="44"/>
      <c r="DZ289" s="44"/>
      <c r="EA289" s="44"/>
      <c r="EB289" s="44"/>
      <c r="EC289" s="44"/>
      <c r="ED289" s="44"/>
      <c r="EE289" s="44"/>
      <c r="EF289" s="44"/>
      <c r="EG289" s="44"/>
      <c r="EH289" s="44"/>
      <c r="EI289" s="44"/>
      <c r="EJ289" s="44"/>
      <c r="EK289" s="44"/>
      <c r="EL289" s="44"/>
      <c r="EM289" s="44"/>
      <c r="EN289" s="44"/>
      <c r="EO289" s="44"/>
      <c r="EP289" s="44"/>
    </row>
    <row r="290" spans="14:146">
      <c r="N290" s="44" t="str">
        <f t="shared" si="6"/>
        <v>_2018</v>
      </c>
      <c r="CE290" s="212"/>
      <c r="CF290" s="213">
        <f>IF(ISNUMBER(SEARCH($H$2,$CG$3:$CG$3874)),MAX($CF$2:CF289)+1,0)</f>
        <v>0</v>
      </c>
      <c r="CG290" s="212" t="s">
        <v>3847</v>
      </c>
      <c r="CH290" s="212"/>
      <c r="CI290" s="212"/>
      <c r="CJ290" s="213" t="str">
        <f>IFERROR(VLOOKUP(ROWS($CJ$3:CJ290),CF290:$CG$3874,2,0),"")</f>
        <v/>
      </c>
      <c r="CK290" s="212" t="s">
        <v>3848</v>
      </c>
      <c r="CL290" s="212" t="s">
        <v>3849</v>
      </c>
      <c r="CM290" s="78">
        <v>43100</v>
      </c>
      <c r="CN290" s="212" t="s">
        <v>3850</v>
      </c>
      <c r="CO290" s="212" t="s">
        <v>3851</v>
      </c>
      <c r="CP290" s="212" t="s">
        <v>3852</v>
      </c>
      <c r="CQ290" s="212" t="s">
        <v>3853</v>
      </c>
      <c r="CR290" s="212" t="s">
        <v>3854</v>
      </c>
      <c r="CS290" s="44">
        <v>288</v>
      </c>
      <c r="CT290" s="44" t="s">
        <v>3855</v>
      </c>
      <c r="CU290" s="214">
        <v>14946</v>
      </c>
      <c r="CV290" s="212" t="s">
        <v>3856</v>
      </c>
      <c r="CW290" s="212" t="s">
        <v>3802</v>
      </c>
      <c r="CX290" s="44" t="s">
        <v>3803</v>
      </c>
      <c r="CY290" s="78">
        <v>43100</v>
      </c>
      <c r="CZ290" s="215" t="s">
        <v>545</v>
      </c>
      <c r="DA290" s="212" t="s">
        <v>737</v>
      </c>
      <c r="DB290" s="44" t="s">
        <v>919</v>
      </c>
      <c r="DC290" s="44" t="s">
        <v>3836</v>
      </c>
      <c r="DD290" s="44" t="s">
        <v>532</v>
      </c>
      <c r="DG290" s="213">
        <f>IF(ISNUMBER(SEARCH($L$2,$DH$3:$DH$3334)),MAX($DG$1:DG288)+1,0)</f>
        <v>0</v>
      </c>
      <c r="DH290" s="212" t="s">
        <v>37037</v>
      </c>
      <c r="DI290" s="212"/>
      <c r="DJ290" s="212"/>
      <c r="DK290" s="213" t="str">
        <f>IFERROR(VLOOKUP(ROWS($DK$3:DK290),DG290:DH3621,2,0),"")</f>
        <v/>
      </c>
      <c r="DL290" s="44">
        <v>288</v>
      </c>
      <c r="DM290" s="44" t="s">
        <v>35962</v>
      </c>
      <c r="DN290" s="44" t="s">
        <v>37034</v>
      </c>
      <c r="DO290" s="212" t="s">
        <v>37035</v>
      </c>
      <c r="DP290" s="212" t="s">
        <v>37036</v>
      </c>
      <c r="DQ290" s="44" t="s">
        <v>37038</v>
      </c>
      <c r="DR290" s="44" t="s">
        <v>35581</v>
      </c>
      <c r="DS290" s="44" t="s">
        <v>35600</v>
      </c>
      <c r="DT290" s="44" t="s">
        <v>36775</v>
      </c>
      <c r="DU290" s="44"/>
      <c r="DV290" s="44"/>
      <c r="DW290" s="44"/>
      <c r="DX290" s="44"/>
      <c r="DY290" s="44"/>
      <c r="DZ290" s="44"/>
      <c r="EA290" s="44"/>
      <c r="EB290" s="44"/>
      <c r="EC290" s="44"/>
      <c r="ED290" s="44"/>
      <c r="EE290" s="44"/>
      <c r="EF290" s="44"/>
      <c r="EG290" s="44"/>
      <c r="EH290" s="44"/>
      <c r="EI290" s="44"/>
      <c r="EJ290" s="44"/>
      <c r="EK290" s="44"/>
      <c r="EL290" s="44"/>
      <c r="EM290" s="44"/>
      <c r="EN290" s="44"/>
      <c r="EO290" s="44"/>
      <c r="EP290" s="44"/>
    </row>
    <row r="291" spans="14:146">
      <c r="N291" s="44" t="str">
        <f t="shared" si="6"/>
        <v>_2018</v>
      </c>
      <c r="CE291" s="212"/>
      <c r="CF291" s="213">
        <f>IF(ISNUMBER(SEARCH($H$2,$CG$3:$CG$3874)),MAX($CF$2:CF290)+1,0)</f>
        <v>0</v>
      </c>
      <c r="CG291" s="212" t="s">
        <v>3857</v>
      </c>
      <c r="CH291" s="212"/>
      <c r="CI291" s="212"/>
      <c r="CJ291" s="213" t="str">
        <f>IFERROR(VLOOKUP(ROWS($CJ$3:CJ291),CF291:$CG$3874,2,0),"")</f>
        <v/>
      </c>
      <c r="CK291" s="212" t="s">
        <v>3858</v>
      </c>
      <c r="CL291" s="212" t="s">
        <v>3859</v>
      </c>
      <c r="CM291" s="78">
        <v>43131</v>
      </c>
      <c r="CN291" s="212" t="s">
        <v>3860</v>
      </c>
      <c r="CO291" s="212" t="s">
        <v>3861</v>
      </c>
      <c r="CP291" s="212" t="s">
        <v>3862</v>
      </c>
      <c r="CQ291" s="212" t="s">
        <v>3863</v>
      </c>
      <c r="CR291" s="212" t="s">
        <v>3864</v>
      </c>
      <c r="CS291" s="44">
        <v>289</v>
      </c>
      <c r="CT291" s="44" t="s">
        <v>3865</v>
      </c>
      <c r="CU291" s="214">
        <v>16106</v>
      </c>
      <c r="CV291" s="212" t="s">
        <v>3866</v>
      </c>
      <c r="CW291" s="212" t="s">
        <v>3140</v>
      </c>
      <c r="CX291" s="44" t="s">
        <v>3803</v>
      </c>
      <c r="CY291" s="78">
        <v>43131</v>
      </c>
      <c r="CZ291" s="215" t="s">
        <v>511</v>
      </c>
      <c r="DA291" s="212" t="s">
        <v>737</v>
      </c>
      <c r="DB291" s="44" t="s">
        <v>655</v>
      </c>
      <c r="DC291" s="44" t="s">
        <v>3867</v>
      </c>
      <c r="DD291" s="44" t="s">
        <v>515</v>
      </c>
      <c r="DG291" s="213">
        <f>IF(ISNUMBER(SEARCH($L$2,$DH$3:$DH$3334)),MAX($DG$1:DG289)+1,0)</f>
        <v>0</v>
      </c>
      <c r="DH291" s="212" t="s">
        <v>37042</v>
      </c>
      <c r="DI291" s="212"/>
      <c r="DJ291" s="212"/>
      <c r="DK291" s="213" t="str">
        <f>IFERROR(VLOOKUP(ROWS($DK$3:DK291),DG291:DH3622,2,0),"")</f>
        <v/>
      </c>
      <c r="DL291" s="44">
        <v>289</v>
      </c>
      <c r="DM291" s="44" t="s">
        <v>35962</v>
      </c>
      <c r="DN291" s="44" t="s">
        <v>37039</v>
      </c>
      <c r="DO291" s="212" t="s">
        <v>37040</v>
      </c>
      <c r="DP291" s="212" t="s">
        <v>37041</v>
      </c>
      <c r="DQ291" s="44" t="s">
        <v>37043</v>
      </c>
      <c r="DR291" s="44" t="s">
        <v>37044</v>
      </c>
      <c r="DS291" s="44" t="s">
        <v>37045</v>
      </c>
      <c r="DT291" s="44"/>
      <c r="DU291" s="44"/>
      <c r="DV291" s="44"/>
      <c r="DW291" s="44"/>
      <c r="DX291" s="44"/>
      <c r="DY291" s="44"/>
      <c r="DZ291" s="44"/>
      <c r="EA291" s="44"/>
      <c r="EB291" s="44"/>
      <c r="EC291" s="44"/>
      <c r="ED291" s="44"/>
      <c r="EE291" s="44"/>
      <c r="EF291" s="44"/>
      <c r="EG291" s="44"/>
      <c r="EH291" s="44"/>
      <c r="EI291" s="44"/>
      <c r="EJ291" s="44"/>
      <c r="EK291" s="44"/>
      <c r="EL291" s="44"/>
      <c r="EM291" s="44"/>
      <c r="EN291" s="44"/>
      <c r="EO291" s="44"/>
      <c r="EP291" s="44"/>
    </row>
    <row r="292" spans="14:146">
      <c r="N292" s="44" t="str">
        <f t="shared" si="6"/>
        <v>_2018</v>
      </c>
      <c r="CE292" s="212"/>
      <c r="CF292" s="213">
        <f>IF(ISNUMBER(SEARCH($H$2,$CG$3:$CG$3874)),MAX($CF$2:CF291)+1,0)</f>
        <v>0</v>
      </c>
      <c r="CG292" s="212" t="s">
        <v>3868</v>
      </c>
      <c r="CH292" s="212"/>
      <c r="CI292" s="212"/>
      <c r="CJ292" s="213" t="str">
        <f>IFERROR(VLOOKUP(ROWS($CJ$3:CJ292),CF292:$CG$3874,2,0),"")</f>
        <v/>
      </c>
      <c r="CK292" s="212" t="s">
        <v>3869</v>
      </c>
      <c r="CL292" s="212" t="s">
        <v>3870</v>
      </c>
      <c r="CM292" s="78">
        <v>43100</v>
      </c>
      <c r="CN292" s="212" t="s">
        <v>3871</v>
      </c>
      <c r="CO292" s="212" t="s">
        <v>3872</v>
      </c>
      <c r="CP292" s="212" t="s">
        <v>3873</v>
      </c>
      <c r="CQ292" s="212" t="s">
        <v>3874</v>
      </c>
      <c r="CR292" s="212" t="s">
        <v>3875</v>
      </c>
      <c r="CS292" s="44">
        <v>290</v>
      </c>
      <c r="CT292" s="44" t="s">
        <v>3876</v>
      </c>
      <c r="CU292" s="214">
        <v>15026</v>
      </c>
      <c r="CV292" s="212" t="s">
        <v>3877</v>
      </c>
      <c r="CW292" s="212" t="s">
        <v>3802</v>
      </c>
      <c r="CX292" s="44" t="s">
        <v>3803</v>
      </c>
      <c r="CY292" s="78">
        <v>43100</v>
      </c>
      <c r="CZ292" s="215" t="s">
        <v>545</v>
      </c>
      <c r="DA292" s="212" t="s">
        <v>737</v>
      </c>
      <c r="DB292" s="44" t="s">
        <v>919</v>
      </c>
      <c r="DC292" s="44" t="s">
        <v>723</v>
      </c>
      <c r="DD292" s="44" t="s">
        <v>532</v>
      </c>
      <c r="DG292" s="213">
        <f>IF(ISNUMBER(SEARCH($L$2,$DH$3:$DH$3334)),MAX($DG$1:DG290)+1,0)</f>
        <v>0</v>
      </c>
      <c r="DH292" s="212" t="s">
        <v>37048</v>
      </c>
      <c r="DI292" s="212"/>
      <c r="DJ292" s="212"/>
      <c r="DK292" s="213" t="str">
        <f>IFERROR(VLOOKUP(ROWS($DK$3:DK292),DG292:DH3623,2,0),"")</f>
        <v/>
      </c>
      <c r="DL292" s="44">
        <v>290</v>
      </c>
      <c r="DM292" s="44" t="s">
        <v>35592</v>
      </c>
      <c r="DN292" s="44" t="s">
        <v>36390</v>
      </c>
      <c r="DO292" s="212" t="s">
        <v>37046</v>
      </c>
      <c r="DP292" s="212" t="s">
        <v>37047</v>
      </c>
      <c r="DQ292" s="44" t="s">
        <v>36096</v>
      </c>
      <c r="DR292" s="44" t="s">
        <v>36096</v>
      </c>
      <c r="DS292" s="44"/>
      <c r="DT292" s="44"/>
      <c r="DU292" s="44"/>
      <c r="DV292" s="44"/>
      <c r="DW292" s="44"/>
      <c r="DX292" s="44"/>
      <c r="DY292" s="44"/>
      <c r="DZ292" s="44"/>
      <c r="EA292" s="44"/>
      <c r="EB292" s="44"/>
      <c r="EC292" s="44"/>
      <c r="ED292" s="44"/>
      <c r="EE292" s="44"/>
      <c r="EF292" s="44"/>
      <c r="EG292" s="44"/>
      <c r="EH292" s="44"/>
      <c r="EI292" s="44"/>
      <c r="EJ292" s="44"/>
      <c r="EK292" s="44"/>
      <c r="EL292" s="44"/>
      <c r="EM292" s="44"/>
      <c r="EN292" s="44"/>
      <c r="EO292" s="44"/>
      <c r="EP292" s="44"/>
    </row>
    <row r="293" spans="14:146">
      <c r="N293" s="44" t="str">
        <f t="shared" si="6"/>
        <v>_2018</v>
      </c>
      <c r="CE293" s="212"/>
      <c r="CF293" s="213">
        <f>IF(ISNUMBER(SEARCH($H$2,$CG$3:$CG$3874)),MAX($CF$2:CF292)+1,0)</f>
        <v>0</v>
      </c>
      <c r="CG293" s="212" t="s">
        <v>3878</v>
      </c>
      <c r="CH293" s="212"/>
      <c r="CI293" s="212"/>
      <c r="CJ293" s="213" t="str">
        <f>IFERROR(VLOOKUP(ROWS($CJ$3:CJ293),CF293:$CG$3874,2,0),"")</f>
        <v/>
      </c>
      <c r="CK293" s="212" t="s">
        <v>3879</v>
      </c>
      <c r="CL293" s="212" t="s">
        <v>3880</v>
      </c>
      <c r="CM293" s="78">
        <v>45747</v>
      </c>
      <c r="CN293" s="212" t="s">
        <v>3881</v>
      </c>
      <c r="CO293" s="212" t="s">
        <v>3882</v>
      </c>
      <c r="CP293" s="212" t="s">
        <v>3883</v>
      </c>
      <c r="CQ293" s="212" t="s">
        <v>3884</v>
      </c>
      <c r="CR293" s="212" t="s">
        <v>3885</v>
      </c>
      <c r="CS293" s="44">
        <v>291</v>
      </c>
      <c r="CT293" s="44" t="s">
        <v>3886</v>
      </c>
      <c r="CU293" s="214">
        <v>15581</v>
      </c>
      <c r="CV293" s="212" t="s">
        <v>3887</v>
      </c>
      <c r="CW293" s="212" t="s">
        <v>3888</v>
      </c>
      <c r="CX293" s="44" t="s">
        <v>1943</v>
      </c>
      <c r="CY293" s="78">
        <v>45747</v>
      </c>
      <c r="CZ293" s="215" t="s">
        <v>576</v>
      </c>
      <c r="DA293" s="212" t="s">
        <v>512</v>
      </c>
      <c r="DB293" s="44" t="s">
        <v>530</v>
      </c>
      <c r="DC293" s="44" t="s">
        <v>3889</v>
      </c>
      <c r="DD293" s="44" t="s">
        <v>851</v>
      </c>
      <c r="DG293" s="213">
        <f>IF(ISNUMBER(SEARCH($L$2,$DH$3:$DH$3334)),MAX($DG$1:DG291)+1,0)</f>
        <v>0</v>
      </c>
      <c r="DH293" s="212" t="s">
        <v>37051</v>
      </c>
      <c r="DI293" s="212"/>
      <c r="DJ293" s="212"/>
      <c r="DK293" s="213" t="str">
        <f>IFERROR(VLOOKUP(ROWS($DK$3:DK293),DG293:DH3624,2,0),"")</f>
        <v/>
      </c>
      <c r="DL293" s="44">
        <v>291</v>
      </c>
      <c r="DM293" s="44"/>
      <c r="DN293" s="44"/>
      <c r="DO293" s="212" t="s">
        <v>37049</v>
      </c>
      <c r="DP293" s="212" t="s">
        <v>37050</v>
      </c>
      <c r="DQ293" s="217" t="s">
        <v>35717</v>
      </c>
      <c r="DR293" s="44" t="s">
        <v>35717</v>
      </c>
      <c r="DS293" s="44"/>
      <c r="DT293" s="44"/>
      <c r="DU293" s="44"/>
      <c r="DV293" s="44"/>
      <c r="DW293" s="44"/>
      <c r="DX293" s="44"/>
      <c r="DY293" s="44"/>
      <c r="DZ293" s="44"/>
      <c r="EA293" s="44"/>
      <c r="EB293" s="44"/>
      <c r="EC293" s="44"/>
      <c r="ED293" s="44"/>
      <c r="EE293" s="44"/>
      <c r="EF293" s="44"/>
      <c r="EG293" s="44"/>
      <c r="EH293" s="44"/>
      <c r="EI293" s="44"/>
      <c r="EJ293" s="44"/>
      <c r="EK293" s="44"/>
      <c r="EL293" s="44"/>
      <c r="EM293" s="44"/>
      <c r="EN293" s="44"/>
      <c r="EO293" s="44"/>
      <c r="EP293" s="44"/>
    </row>
    <row r="294" spans="14:146">
      <c r="N294" s="44" t="str">
        <f t="shared" si="6"/>
        <v>_2018</v>
      </c>
      <c r="CE294" s="212"/>
      <c r="CF294" s="213">
        <f>IF(ISNUMBER(SEARCH($H$2,$CG$3:$CG$3874)),MAX($CF$2:CF293)+1,0)</f>
        <v>0</v>
      </c>
      <c r="CG294" s="212" t="s">
        <v>3890</v>
      </c>
      <c r="CH294" s="212"/>
      <c r="CI294" s="212"/>
      <c r="CJ294" s="213" t="str">
        <f>IFERROR(VLOOKUP(ROWS($CJ$3:CJ294),CF294:$CG$3874,2,0),"")</f>
        <v/>
      </c>
      <c r="CK294" s="212" t="s">
        <v>3891</v>
      </c>
      <c r="CL294" s="212" t="s">
        <v>3892</v>
      </c>
      <c r="CM294" s="78">
        <v>44196</v>
      </c>
      <c r="CN294" s="212" t="s">
        <v>3893</v>
      </c>
      <c r="CO294" s="212" t="s">
        <v>3894</v>
      </c>
      <c r="CP294" s="212" t="s">
        <v>3895</v>
      </c>
      <c r="CQ294" s="212" t="s">
        <v>3896</v>
      </c>
      <c r="CR294" s="212" t="s">
        <v>3897</v>
      </c>
      <c r="CS294" s="44">
        <v>292</v>
      </c>
      <c r="CT294" s="44" t="s">
        <v>3898</v>
      </c>
      <c r="CU294" s="214">
        <v>15138</v>
      </c>
      <c r="CV294" s="212" t="s">
        <v>3899</v>
      </c>
      <c r="CW294" s="212" t="s">
        <v>985</v>
      </c>
      <c r="CX294" s="44" t="s">
        <v>3900</v>
      </c>
      <c r="CY294" s="78">
        <v>44196</v>
      </c>
      <c r="CZ294" s="215" t="s">
        <v>640</v>
      </c>
      <c r="DA294" s="212" t="s">
        <v>512</v>
      </c>
      <c r="DB294" s="44" t="s">
        <v>641</v>
      </c>
      <c r="DC294" s="44" t="s">
        <v>986</v>
      </c>
      <c r="DD294" s="44" t="s">
        <v>532</v>
      </c>
      <c r="DG294" s="213">
        <f>IF(ISNUMBER(SEARCH($L$2,$DH$3:$DH$3334)),MAX($DG$1:DG292)+1,0)</f>
        <v>0</v>
      </c>
      <c r="DH294" s="212" t="s">
        <v>37054</v>
      </c>
      <c r="DI294" s="212"/>
      <c r="DJ294" s="212"/>
      <c r="DK294" s="213" t="str">
        <f>IFERROR(VLOOKUP(ROWS($DK$3:DK294),DG294:DH3625,2,0),"")</f>
        <v/>
      </c>
      <c r="DL294" s="44">
        <v>292</v>
      </c>
      <c r="DM294" s="44" t="s">
        <v>35592</v>
      </c>
      <c r="DN294" s="44" t="s">
        <v>36128</v>
      </c>
      <c r="DO294" s="212" t="s">
        <v>37052</v>
      </c>
      <c r="DP294" s="212" t="s">
        <v>37053</v>
      </c>
      <c r="DQ294" s="44" t="s">
        <v>35978</v>
      </c>
      <c r="DR294" s="44" t="s">
        <v>35978</v>
      </c>
      <c r="DS294" s="44"/>
      <c r="DT294" s="44"/>
      <c r="DU294" s="44"/>
      <c r="DV294" s="44"/>
      <c r="DW294" s="44"/>
      <c r="DX294" s="44"/>
      <c r="DY294" s="44"/>
      <c r="DZ294" s="44"/>
      <c r="EA294" s="44"/>
      <c r="EB294" s="44"/>
      <c r="EC294" s="44"/>
      <c r="ED294" s="44"/>
      <c r="EE294" s="44"/>
      <c r="EF294" s="44"/>
      <c r="EG294" s="44"/>
      <c r="EH294" s="44"/>
      <c r="EI294" s="44"/>
      <c r="EJ294" s="44"/>
      <c r="EK294" s="44"/>
      <c r="EL294" s="44"/>
      <c r="EM294" s="44"/>
      <c r="EN294" s="44"/>
      <c r="EO294" s="44"/>
      <c r="EP294" s="44"/>
    </row>
    <row r="295" spans="14:146">
      <c r="N295" s="44" t="str">
        <f t="shared" si="6"/>
        <v>_2018</v>
      </c>
      <c r="CE295" s="212"/>
      <c r="CF295" s="213">
        <f>IF(ISNUMBER(SEARCH($H$2,$CG$3:$CG$3874)),MAX($CF$2:CF294)+1,0)</f>
        <v>0</v>
      </c>
      <c r="CG295" s="212" t="s">
        <v>3901</v>
      </c>
      <c r="CH295" s="212"/>
      <c r="CI295" s="212"/>
      <c r="CJ295" s="213" t="str">
        <f>IFERROR(VLOOKUP(ROWS($CJ$3:CJ295),CF295:$CG$3874,2,0),"")</f>
        <v/>
      </c>
      <c r="CK295" s="212" t="s">
        <v>3902</v>
      </c>
      <c r="CL295" s="212" t="s">
        <v>3903</v>
      </c>
      <c r="CM295" s="78">
        <v>43039</v>
      </c>
      <c r="CN295" s="212" t="s">
        <v>3904</v>
      </c>
      <c r="CO295" s="212" t="s">
        <v>3905</v>
      </c>
      <c r="CP295" s="212" t="s">
        <v>3906</v>
      </c>
      <c r="CQ295" s="212" t="s">
        <v>3907</v>
      </c>
      <c r="CR295" s="212" t="s">
        <v>3908</v>
      </c>
      <c r="CS295" s="44">
        <v>293</v>
      </c>
      <c r="CT295" s="44" t="s">
        <v>3909</v>
      </c>
      <c r="CU295" s="214">
        <v>12115</v>
      </c>
      <c r="CV295" s="212" t="s">
        <v>3910</v>
      </c>
      <c r="CW295" s="212" t="s">
        <v>1463</v>
      </c>
      <c r="CX295" s="44" t="s">
        <v>1464</v>
      </c>
      <c r="CY295" s="78">
        <v>43039</v>
      </c>
      <c r="CZ295" s="215" t="s">
        <v>601</v>
      </c>
      <c r="DA295" s="212" t="s">
        <v>529</v>
      </c>
      <c r="DB295" s="44" t="s">
        <v>530</v>
      </c>
      <c r="DC295" s="44" t="s">
        <v>908</v>
      </c>
      <c r="DD295" s="44" t="s">
        <v>532</v>
      </c>
      <c r="DG295" s="213">
        <f>IF(ISNUMBER(SEARCH($L$2,$DH$3:$DH$3334)),MAX($DG$1:DG293)+1,0)</f>
        <v>0</v>
      </c>
      <c r="DH295" s="212" t="s">
        <v>37057</v>
      </c>
      <c r="DI295" s="212"/>
      <c r="DJ295" s="212"/>
      <c r="DK295" s="213" t="str">
        <f>IFERROR(VLOOKUP(ROWS($DK$3:DK295),DG295:DH3626,2,0),"")</f>
        <v/>
      </c>
      <c r="DL295" s="44">
        <v>293</v>
      </c>
      <c r="DM295" s="44" t="s">
        <v>35858</v>
      </c>
      <c r="DN295" s="44" t="s">
        <v>35871</v>
      </c>
      <c r="DO295" s="212" t="s">
        <v>37055</v>
      </c>
      <c r="DP295" s="212" t="s">
        <v>37056</v>
      </c>
      <c r="DQ295" s="44" t="s">
        <v>37058</v>
      </c>
      <c r="DR295" s="44" t="s">
        <v>35685</v>
      </c>
      <c r="DS295" s="44" t="s">
        <v>37059</v>
      </c>
      <c r="DT295" s="44"/>
      <c r="DU295" s="44"/>
      <c r="DV295" s="44"/>
      <c r="DW295" s="44"/>
      <c r="DX295" s="44"/>
      <c r="DY295" s="44"/>
      <c r="DZ295" s="44"/>
      <c r="EA295" s="44"/>
      <c r="EB295" s="44"/>
      <c r="EC295" s="44"/>
      <c r="ED295" s="44"/>
      <c r="EE295" s="44"/>
      <c r="EF295" s="44"/>
      <c r="EG295" s="44"/>
      <c r="EH295" s="44"/>
      <c r="EI295" s="44"/>
      <c r="EJ295" s="44"/>
      <c r="EK295" s="44"/>
      <c r="EL295" s="44"/>
      <c r="EM295" s="44"/>
      <c r="EN295" s="44"/>
      <c r="EO295" s="44"/>
      <c r="EP295" s="44"/>
    </row>
    <row r="296" spans="14:146">
      <c r="N296" s="44" t="str">
        <f t="shared" si="6"/>
        <v>_2018</v>
      </c>
      <c r="CE296" s="212"/>
      <c r="CF296" s="213">
        <f>IF(ISNUMBER(SEARCH($H$2,$CG$3:$CG$3874)),MAX($CF$2:CF295)+1,0)</f>
        <v>0</v>
      </c>
      <c r="CG296" s="212" t="s">
        <v>3911</v>
      </c>
      <c r="CH296" s="212"/>
      <c r="CI296" s="212"/>
      <c r="CJ296" s="213" t="str">
        <f>IFERROR(VLOOKUP(ROWS($CJ$3:CJ296),CF296:$CG$3874,2,0),"")</f>
        <v/>
      </c>
      <c r="CK296" s="212" t="s">
        <v>3912</v>
      </c>
      <c r="CL296" s="212" t="s">
        <v>3913</v>
      </c>
      <c r="CM296" s="78">
        <v>43312</v>
      </c>
      <c r="CN296" s="212" t="s">
        <v>3914</v>
      </c>
      <c r="CO296" s="212" t="s">
        <v>3915</v>
      </c>
      <c r="CP296" s="212" t="s">
        <v>3916</v>
      </c>
      <c r="CQ296" s="212" t="s">
        <v>3917</v>
      </c>
      <c r="CR296" s="212" t="s">
        <v>3918</v>
      </c>
      <c r="CS296" s="44">
        <v>294</v>
      </c>
      <c r="CT296" s="44" t="s">
        <v>3919</v>
      </c>
      <c r="CU296" s="214">
        <v>15276</v>
      </c>
      <c r="CV296" s="212" t="s">
        <v>3920</v>
      </c>
      <c r="CW296" s="212" t="s">
        <v>3921</v>
      </c>
      <c r="CX296" s="44" t="s">
        <v>789</v>
      </c>
      <c r="CY296" s="78">
        <v>43312</v>
      </c>
      <c r="CZ296" s="215" t="s">
        <v>601</v>
      </c>
      <c r="DA296" s="212" t="s">
        <v>512</v>
      </c>
      <c r="DB296" s="44" t="s">
        <v>641</v>
      </c>
      <c r="DC296" s="44" t="s">
        <v>1326</v>
      </c>
      <c r="DD296" s="44" t="s">
        <v>532</v>
      </c>
      <c r="DG296" s="213">
        <f>IF(ISNUMBER(SEARCH($L$2,$DH$3:$DH$3334)),MAX($DG$1:DG294)+1,0)</f>
        <v>0</v>
      </c>
      <c r="DH296" s="212" t="s">
        <v>37062</v>
      </c>
      <c r="DI296" s="212"/>
      <c r="DJ296" s="212"/>
      <c r="DK296" s="213" t="str">
        <f>IFERROR(VLOOKUP(ROWS($DK$3:DK296),DG296:DH3627,2,0),"")</f>
        <v/>
      </c>
      <c r="DL296" s="44">
        <v>294</v>
      </c>
      <c r="DM296" s="44" t="s">
        <v>35858</v>
      </c>
      <c r="DN296" s="44" t="s">
        <v>35871</v>
      </c>
      <c r="DO296" s="212" t="s">
        <v>37060</v>
      </c>
      <c r="DP296" s="212" t="s">
        <v>37061</v>
      </c>
      <c r="DQ296" s="217" t="s">
        <v>37063</v>
      </c>
      <c r="DR296" s="44" t="s">
        <v>35705</v>
      </c>
      <c r="DS296" s="44" t="s">
        <v>37064</v>
      </c>
      <c r="DT296" s="44" t="s">
        <v>36363</v>
      </c>
      <c r="DU296" s="44" t="s">
        <v>37065</v>
      </c>
      <c r="DV296" s="44"/>
      <c r="DW296" s="44"/>
      <c r="DX296" s="44"/>
      <c r="DY296" s="44"/>
      <c r="DZ296" s="44"/>
      <c r="EA296" s="44"/>
      <c r="EB296" s="44"/>
      <c r="EC296" s="44"/>
      <c r="ED296" s="44"/>
      <c r="EE296" s="44"/>
      <c r="EF296" s="44"/>
      <c r="EG296" s="44"/>
      <c r="EH296" s="44"/>
      <c r="EI296" s="44"/>
      <c r="EJ296" s="44"/>
      <c r="EK296" s="44"/>
      <c r="EL296" s="44"/>
      <c r="EM296" s="44"/>
      <c r="EN296" s="44"/>
      <c r="EO296" s="44"/>
      <c r="EP296" s="44"/>
    </row>
    <row r="297" spans="14:146">
      <c r="N297" s="44" t="str">
        <f t="shared" si="6"/>
        <v>_2018</v>
      </c>
      <c r="CE297" s="212"/>
      <c r="CF297" s="213">
        <f>IF(ISNUMBER(SEARCH($H$2,$CG$3:$CG$3874)),MAX($CF$2:CF296)+1,0)</f>
        <v>0</v>
      </c>
      <c r="CG297" s="212" t="s">
        <v>3922</v>
      </c>
      <c r="CH297" s="212"/>
      <c r="CI297" s="212"/>
      <c r="CJ297" s="213" t="str">
        <f>IFERROR(VLOOKUP(ROWS($CJ$3:CJ297),CF297:$CG$3874,2,0),"")</f>
        <v/>
      </c>
      <c r="CK297" s="212" t="s">
        <v>3923</v>
      </c>
      <c r="CL297" s="212" t="s">
        <v>3924</v>
      </c>
      <c r="CM297" s="78" t="s">
        <v>511</v>
      </c>
      <c r="CN297" s="212" t="s">
        <v>3925</v>
      </c>
      <c r="CO297" s="212" t="s">
        <v>3926</v>
      </c>
      <c r="CP297" s="212" t="s">
        <v>3927</v>
      </c>
      <c r="CQ297" s="212" t="s">
        <v>3928</v>
      </c>
      <c r="CR297" s="212" t="s">
        <v>3929</v>
      </c>
      <c r="CS297" s="44">
        <v>295</v>
      </c>
      <c r="CT297" s="44" t="s">
        <v>3930</v>
      </c>
      <c r="CU297" s="214">
        <v>1231</v>
      </c>
      <c r="CV297" s="212" t="s">
        <v>3931</v>
      </c>
      <c r="CW297" s="212" t="s">
        <v>3932</v>
      </c>
      <c r="CX297" s="44" t="s">
        <v>789</v>
      </c>
      <c r="CY297" s="44" t="s">
        <v>511</v>
      </c>
      <c r="CZ297" s="215" t="s">
        <v>907</v>
      </c>
      <c r="DA297" s="212" t="s">
        <v>737</v>
      </c>
      <c r="DB297" s="44" t="s">
        <v>919</v>
      </c>
      <c r="DC297" s="44" t="s">
        <v>2707</v>
      </c>
      <c r="DD297" s="44" t="s">
        <v>563</v>
      </c>
      <c r="DG297" s="213">
        <f>IF(ISNUMBER(SEARCH($L$2,$DH$3:$DH$3334)),MAX($DG$1:DG295)+1,0)</f>
        <v>0</v>
      </c>
      <c r="DH297" s="212" t="s">
        <v>37068</v>
      </c>
      <c r="DI297" s="212"/>
      <c r="DJ297" s="212"/>
      <c r="DK297" s="213" t="str">
        <f>IFERROR(VLOOKUP(ROWS($DK$3:DK297),DG297:DH3628,2,0),"")</f>
        <v/>
      </c>
      <c r="DL297" s="44">
        <v>295</v>
      </c>
      <c r="DM297" s="44" t="s">
        <v>35858</v>
      </c>
      <c r="DN297" s="44" t="s">
        <v>35871</v>
      </c>
      <c r="DO297" s="212" t="s">
        <v>37066</v>
      </c>
      <c r="DP297" s="212" t="s">
        <v>37067</v>
      </c>
      <c r="DQ297" s="44" t="s">
        <v>37069</v>
      </c>
      <c r="DR297" s="44" t="s">
        <v>35598</v>
      </c>
      <c r="DS297" s="44" t="s">
        <v>35864</v>
      </c>
      <c r="DT297" s="44"/>
      <c r="DU297" s="44"/>
      <c r="DV297" s="44"/>
      <c r="DW297" s="44"/>
      <c r="DX297" s="44"/>
      <c r="DY297" s="44"/>
      <c r="DZ297" s="44"/>
      <c r="EA297" s="44"/>
      <c r="EB297" s="44"/>
      <c r="EC297" s="44"/>
      <c r="ED297" s="44"/>
      <c r="EE297" s="44"/>
      <c r="EF297" s="44"/>
      <c r="EG297" s="44"/>
      <c r="EH297" s="44"/>
      <c r="EI297" s="44"/>
      <c r="EJ297" s="44"/>
      <c r="EK297" s="44"/>
      <c r="EL297" s="44"/>
      <c r="EM297" s="44"/>
      <c r="EN297" s="44"/>
      <c r="EO297" s="44"/>
      <c r="EP297" s="44"/>
    </row>
    <row r="298" spans="14:146">
      <c r="N298" s="44" t="str">
        <f t="shared" si="6"/>
        <v>_2018</v>
      </c>
      <c r="CE298" s="212"/>
      <c r="CF298" s="213">
        <f>IF(ISNUMBER(SEARCH($H$2,$CG$3:$CG$3874)),MAX($CF$2:CF297)+1,0)</f>
        <v>0</v>
      </c>
      <c r="CG298" s="212" t="s">
        <v>3933</v>
      </c>
      <c r="CH298" s="212"/>
      <c r="CI298" s="212"/>
      <c r="CJ298" s="213" t="str">
        <f>IFERROR(VLOOKUP(ROWS($CJ$3:CJ298),CF298:$CG$3874,2,0),"")</f>
        <v/>
      </c>
      <c r="CK298" s="212" t="s">
        <v>3934</v>
      </c>
      <c r="CL298" s="212" t="s">
        <v>3935</v>
      </c>
      <c r="CM298" s="78">
        <v>42916</v>
      </c>
      <c r="CN298" s="212" t="s">
        <v>3936</v>
      </c>
      <c r="CO298" s="212" t="s">
        <v>3937</v>
      </c>
      <c r="CP298" s="212" t="s">
        <v>3938</v>
      </c>
      <c r="CQ298" s="212" t="s">
        <v>3939</v>
      </c>
      <c r="CR298" s="212" t="s">
        <v>3940</v>
      </c>
      <c r="CS298" s="44">
        <v>296</v>
      </c>
      <c r="CT298" s="44" t="s">
        <v>3941</v>
      </c>
      <c r="CU298" s="214">
        <v>9843</v>
      </c>
      <c r="CV298" s="212" t="s">
        <v>3942</v>
      </c>
      <c r="CW298" s="212" t="s">
        <v>3932</v>
      </c>
      <c r="CX298" s="44" t="s">
        <v>789</v>
      </c>
      <c r="CY298" s="78">
        <v>42916</v>
      </c>
      <c r="CZ298" s="215" t="s">
        <v>907</v>
      </c>
      <c r="DA298" s="212" t="s">
        <v>737</v>
      </c>
      <c r="DB298" s="44" t="s">
        <v>3943</v>
      </c>
      <c r="DC298" s="44" t="s">
        <v>3944</v>
      </c>
      <c r="DD298" s="44" t="s">
        <v>563</v>
      </c>
      <c r="DG298" s="213">
        <f>IF(ISNUMBER(SEARCH($L$2,$DH$3:$DH$3334)),MAX($DG$1:DG296)+1,0)</f>
        <v>0</v>
      </c>
      <c r="DH298" s="212" t="s">
        <v>37072</v>
      </c>
      <c r="DI298" s="212"/>
      <c r="DJ298" s="212"/>
      <c r="DK298" s="213" t="str">
        <f>IFERROR(VLOOKUP(ROWS($DK$3:DK298),DG298:DH3629,2,0),"")</f>
        <v/>
      </c>
      <c r="DL298" s="44">
        <v>296</v>
      </c>
      <c r="DM298" s="44" t="s">
        <v>35858</v>
      </c>
      <c r="DN298" s="44" t="s">
        <v>35871</v>
      </c>
      <c r="DO298" s="212" t="s">
        <v>37070</v>
      </c>
      <c r="DP298" s="212" t="s">
        <v>37071</v>
      </c>
      <c r="DQ298" s="217" t="s">
        <v>37073</v>
      </c>
      <c r="DR298" s="44" t="s">
        <v>36089</v>
      </c>
      <c r="DS298" s="44" t="s">
        <v>36107</v>
      </c>
      <c r="DT298" s="44" t="s">
        <v>37074</v>
      </c>
      <c r="DU298" s="44" t="s">
        <v>37075</v>
      </c>
      <c r="DV298" s="44"/>
      <c r="DW298" s="44"/>
      <c r="DX298" s="44"/>
      <c r="DY298" s="44"/>
      <c r="DZ298" s="44"/>
      <c r="EA298" s="44"/>
      <c r="EB298" s="44"/>
      <c r="EC298" s="44"/>
      <c r="ED298" s="44"/>
      <c r="EE298" s="44"/>
      <c r="EF298" s="44"/>
      <c r="EG298" s="44"/>
      <c r="EH298" s="44"/>
      <c r="EI298" s="44"/>
      <c r="EJ298" s="44"/>
      <c r="EK298" s="44"/>
      <c r="EL298" s="44"/>
      <c r="EM298" s="44"/>
      <c r="EN298" s="44"/>
      <c r="EO298" s="44"/>
      <c r="EP298" s="44"/>
    </row>
    <row r="299" spans="14:146">
      <c r="N299" s="44" t="str">
        <f t="shared" si="6"/>
        <v>_2018</v>
      </c>
      <c r="CE299" s="212"/>
      <c r="CF299" s="213">
        <f>IF(ISNUMBER(SEARCH($H$2,$CG$3:$CG$3874)),MAX($CF$2:CF298)+1,0)</f>
        <v>0</v>
      </c>
      <c r="CG299" s="212" t="s">
        <v>3945</v>
      </c>
      <c r="CH299" s="212"/>
      <c r="CI299" s="212"/>
      <c r="CJ299" s="213" t="str">
        <f>IFERROR(VLOOKUP(ROWS($CJ$3:CJ299),CF299:$CG$3874,2,0),"")</f>
        <v/>
      </c>
      <c r="CK299" s="212" t="s">
        <v>3946</v>
      </c>
      <c r="CL299" s="212" t="s">
        <v>3947</v>
      </c>
      <c r="CM299" s="78">
        <v>44347</v>
      </c>
      <c r="CN299" s="212" t="s">
        <v>3948</v>
      </c>
      <c r="CO299" s="212" t="s">
        <v>3949</v>
      </c>
      <c r="CP299" s="212" t="s">
        <v>3950</v>
      </c>
      <c r="CQ299" s="212" t="s">
        <v>3951</v>
      </c>
      <c r="CR299" s="212" t="s">
        <v>3952</v>
      </c>
      <c r="CS299" s="44">
        <v>297</v>
      </c>
      <c r="CT299" s="44" t="s">
        <v>3953</v>
      </c>
      <c r="CU299" s="214">
        <v>1573</v>
      </c>
      <c r="CV299" s="212" t="s">
        <v>3954</v>
      </c>
      <c r="CW299" s="212" t="s">
        <v>3955</v>
      </c>
      <c r="CX299" s="44" t="s">
        <v>3956</v>
      </c>
      <c r="CY299" s="78">
        <v>44347</v>
      </c>
      <c r="CZ299" s="215" t="s">
        <v>576</v>
      </c>
      <c r="DA299" s="212" t="s">
        <v>3957</v>
      </c>
      <c r="DB299" s="44" t="s">
        <v>3943</v>
      </c>
      <c r="DC299" s="44" t="s">
        <v>3958</v>
      </c>
      <c r="DD299" s="44" t="s">
        <v>532</v>
      </c>
      <c r="DG299" s="213">
        <f>IF(ISNUMBER(SEARCH($L$2,$DH$3:$DH$3334)),MAX($DG$1:DG297)+1,0)</f>
        <v>0</v>
      </c>
      <c r="DH299" s="212" t="s">
        <v>37079</v>
      </c>
      <c r="DI299" s="212"/>
      <c r="DJ299" s="212"/>
      <c r="DK299" s="213" t="str">
        <f>IFERROR(VLOOKUP(ROWS($DK$3:DK299),DG299:DH3630,2,0),"")</f>
        <v/>
      </c>
      <c r="DL299" s="44">
        <v>297</v>
      </c>
      <c r="DM299" s="44" t="s">
        <v>37076</v>
      </c>
      <c r="DN299" s="44" t="s">
        <v>35871</v>
      </c>
      <c r="DO299" s="212" t="s">
        <v>37077</v>
      </c>
      <c r="DP299" s="212" t="s">
        <v>37078</v>
      </c>
      <c r="DQ299" s="44" t="s">
        <v>37080</v>
      </c>
      <c r="DR299" s="44" t="s">
        <v>37081</v>
      </c>
      <c r="DS299" s="44" t="s">
        <v>37082</v>
      </c>
      <c r="DT299" s="44" t="s">
        <v>35649</v>
      </c>
      <c r="DU299" s="44"/>
      <c r="DV299" s="44"/>
      <c r="DW299" s="44"/>
      <c r="DX299" s="44"/>
      <c r="DY299" s="44"/>
      <c r="DZ299" s="44"/>
      <c r="EA299" s="44"/>
      <c r="EB299" s="44"/>
      <c r="EC299" s="44"/>
      <c r="ED299" s="44"/>
      <c r="EE299" s="44"/>
      <c r="EF299" s="44"/>
      <c r="EG299" s="44"/>
      <c r="EH299" s="44"/>
      <c r="EI299" s="44"/>
      <c r="EJ299" s="44"/>
      <c r="EK299" s="44"/>
      <c r="EL299" s="44"/>
      <c r="EM299" s="44"/>
      <c r="EN299" s="44"/>
      <c r="EO299" s="44"/>
      <c r="EP299" s="44"/>
    </row>
    <row r="300" spans="14:146">
      <c r="N300" s="44" t="str">
        <f t="shared" si="6"/>
        <v>_2018</v>
      </c>
      <c r="CE300" s="212"/>
      <c r="CF300" s="213">
        <f>IF(ISNUMBER(SEARCH($H$2,$CG$3:$CG$3874)),MAX($CF$2:CF299)+1,0)</f>
        <v>0</v>
      </c>
      <c r="CG300" s="212" t="s">
        <v>3959</v>
      </c>
      <c r="CH300" s="212"/>
      <c r="CI300" s="212"/>
      <c r="CJ300" s="213" t="str">
        <f>IFERROR(VLOOKUP(ROWS($CJ$3:CJ300),CF300:$CG$3874,2,0),"")</f>
        <v/>
      </c>
      <c r="CK300" s="212" t="s">
        <v>3960</v>
      </c>
      <c r="CL300" s="212" t="s">
        <v>3961</v>
      </c>
      <c r="CM300" s="78">
        <v>44347</v>
      </c>
      <c r="CN300" s="212" t="s">
        <v>3962</v>
      </c>
      <c r="CO300" s="212" t="s">
        <v>3963</v>
      </c>
      <c r="CP300" s="212" t="s">
        <v>3964</v>
      </c>
      <c r="CQ300" s="212" t="s">
        <v>3965</v>
      </c>
      <c r="CR300" s="212" t="s">
        <v>3966</v>
      </c>
      <c r="CS300" s="44">
        <v>298</v>
      </c>
      <c r="CT300" s="44" t="s">
        <v>3967</v>
      </c>
      <c r="CU300" s="214">
        <v>12769</v>
      </c>
      <c r="CV300" s="212" t="s">
        <v>3968</v>
      </c>
      <c r="CW300" s="212" t="s">
        <v>3955</v>
      </c>
      <c r="CX300" s="44" t="s">
        <v>3969</v>
      </c>
      <c r="CY300" s="78">
        <v>44347</v>
      </c>
      <c r="CZ300" s="215" t="s">
        <v>576</v>
      </c>
      <c r="DA300" s="212" t="s">
        <v>512</v>
      </c>
      <c r="DB300" s="44" t="s">
        <v>3943</v>
      </c>
      <c r="DC300" s="44" t="s">
        <v>3958</v>
      </c>
      <c r="DD300" s="44" t="s">
        <v>532</v>
      </c>
      <c r="DG300" s="213">
        <f>IF(ISNUMBER(SEARCH($L$2,$DH$3:$DH$3334)),MAX($DG$1:DG298)+1,0)</f>
        <v>0</v>
      </c>
      <c r="DH300" s="212" t="s">
        <v>37085</v>
      </c>
      <c r="DI300" s="212"/>
      <c r="DJ300" s="212"/>
      <c r="DK300" s="213" t="str">
        <f>IFERROR(VLOOKUP(ROWS($DK$3:DK300),DG300:DH3631,2,0),"")</f>
        <v/>
      </c>
      <c r="DL300" s="44">
        <v>298</v>
      </c>
      <c r="DM300" s="44" t="s">
        <v>35592</v>
      </c>
      <c r="DN300" s="44" t="s">
        <v>35825</v>
      </c>
      <c r="DO300" s="212" t="s">
        <v>37083</v>
      </c>
      <c r="DP300" s="212" t="s">
        <v>37084</v>
      </c>
      <c r="DQ300" s="44" t="s">
        <v>35717</v>
      </c>
      <c r="DR300" s="44" t="s">
        <v>35717</v>
      </c>
      <c r="DS300" s="44"/>
      <c r="DT300" s="44"/>
      <c r="DU300" s="44"/>
      <c r="DV300" s="44"/>
      <c r="DW300" s="44"/>
      <c r="DX300" s="44"/>
      <c r="DY300" s="44"/>
      <c r="DZ300" s="44"/>
      <c r="EA300" s="44"/>
      <c r="EB300" s="44"/>
      <c r="EC300" s="44"/>
      <c r="ED300" s="44"/>
      <c r="EE300" s="44"/>
      <c r="EF300" s="44"/>
      <c r="EG300" s="44"/>
      <c r="EH300" s="44"/>
      <c r="EI300" s="44"/>
      <c r="EJ300" s="44"/>
      <c r="EK300" s="44"/>
      <c r="EL300" s="44"/>
      <c r="EM300" s="44"/>
      <c r="EN300" s="44"/>
      <c r="EO300" s="44"/>
      <c r="EP300" s="44"/>
    </row>
    <row r="301" spans="14:146">
      <c r="N301" s="44" t="str">
        <f t="shared" si="6"/>
        <v>_2018</v>
      </c>
      <c r="CE301" s="212"/>
      <c r="CF301" s="213">
        <f>IF(ISNUMBER(SEARCH($H$2,$CG$3:$CG$3874)),MAX($CF$2:CF300)+1,0)</f>
        <v>0</v>
      </c>
      <c r="CG301" s="212" t="s">
        <v>3970</v>
      </c>
      <c r="CH301" s="212"/>
      <c r="CI301" s="212"/>
      <c r="CJ301" s="213" t="str">
        <f>IFERROR(VLOOKUP(ROWS($CJ$3:CJ301),CF301:$CG$3874,2,0),"")</f>
        <v/>
      </c>
      <c r="CK301" s="212" t="s">
        <v>3971</v>
      </c>
      <c r="CL301" s="212" t="s">
        <v>3972</v>
      </c>
      <c r="CM301" s="78">
        <v>44804</v>
      </c>
      <c r="CN301" s="212" t="s">
        <v>3973</v>
      </c>
      <c r="CO301" s="212" t="s">
        <v>3974</v>
      </c>
      <c r="CP301" s="212" t="s">
        <v>3975</v>
      </c>
      <c r="CQ301" s="212" t="s">
        <v>3976</v>
      </c>
      <c r="CR301" s="212" t="s">
        <v>3977</v>
      </c>
      <c r="CS301" s="44">
        <v>299</v>
      </c>
      <c r="CT301" s="44" t="s">
        <v>3978</v>
      </c>
      <c r="CU301" s="214">
        <v>1211</v>
      </c>
      <c r="CV301" s="212" t="s">
        <v>3979</v>
      </c>
      <c r="CW301" s="212" t="s">
        <v>3980</v>
      </c>
      <c r="CX301" s="44" t="s">
        <v>789</v>
      </c>
      <c r="CY301" s="78">
        <v>44804</v>
      </c>
      <c r="CZ301" s="215" t="s">
        <v>763</v>
      </c>
      <c r="DA301" s="212" t="s">
        <v>529</v>
      </c>
      <c r="DB301" s="44" t="s">
        <v>530</v>
      </c>
      <c r="DC301" s="44" t="s">
        <v>3981</v>
      </c>
      <c r="DD301" s="44" t="s">
        <v>532</v>
      </c>
      <c r="DG301" s="213">
        <f>IF(ISNUMBER(SEARCH($L$2,$DH$3:$DH$3334)),MAX($DG$1:DG299)+1,0)</f>
        <v>0</v>
      </c>
      <c r="DH301" s="212" t="s">
        <v>37088</v>
      </c>
      <c r="DI301" s="212"/>
      <c r="DJ301" s="212"/>
      <c r="DK301" s="213" t="str">
        <f>IFERROR(VLOOKUP(ROWS($DK$3:DK301),DG301:DH3632,2,0),"")</f>
        <v/>
      </c>
      <c r="DL301" s="44">
        <v>299</v>
      </c>
      <c r="DM301" s="44" t="s">
        <v>35841</v>
      </c>
      <c r="DN301" s="44" t="s">
        <v>36688</v>
      </c>
      <c r="DO301" s="212" t="s">
        <v>37086</v>
      </c>
      <c r="DP301" s="212" t="s">
        <v>37087</v>
      </c>
      <c r="DQ301" s="44" t="s">
        <v>35581</v>
      </c>
      <c r="DR301" s="44" t="s">
        <v>35581</v>
      </c>
      <c r="DS301" s="44"/>
      <c r="DT301" s="44"/>
      <c r="DU301" s="44"/>
      <c r="DV301" s="44"/>
      <c r="DW301" s="44"/>
      <c r="DX301" s="44"/>
      <c r="DY301" s="44"/>
      <c r="DZ301" s="44"/>
      <c r="EA301" s="44"/>
      <c r="EB301" s="44"/>
      <c r="EC301" s="44"/>
      <c r="ED301" s="44"/>
      <c r="EE301" s="44"/>
      <c r="EF301" s="44"/>
      <c r="EG301" s="44"/>
      <c r="EH301" s="44"/>
      <c r="EI301" s="44"/>
      <c r="EJ301" s="44"/>
      <c r="EK301" s="44"/>
      <c r="EL301" s="44"/>
      <c r="EM301" s="44"/>
      <c r="EN301" s="44"/>
      <c r="EO301" s="44"/>
      <c r="EP301" s="44"/>
    </row>
    <row r="302" spans="14:146">
      <c r="N302" s="44" t="str">
        <f t="shared" si="6"/>
        <v>_2018</v>
      </c>
      <c r="CE302" s="212"/>
      <c r="CF302" s="213">
        <f>IF(ISNUMBER(SEARCH($H$2,$CG$3:$CG$3874)),MAX($CF$2:CF301)+1,0)</f>
        <v>0</v>
      </c>
      <c r="CG302" s="212" t="s">
        <v>3982</v>
      </c>
      <c r="CH302" s="212"/>
      <c r="CI302" s="212"/>
      <c r="CJ302" s="213" t="str">
        <f>IFERROR(VLOOKUP(ROWS($CJ$3:CJ302),CF302:$CG$3874,2,0),"")</f>
        <v/>
      </c>
      <c r="CK302" s="212" t="s">
        <v>3983</v>
      </c>
      <c r="CL302" s="212" t="s">
        <v>3984</v>
      </c>
      <c r="CM302" s="78">
        <v>43131</v>
      </c>
      <c r="CN302" s="212" t="s">
        <v>3985</v>
      </c>
      <c r="CO302" s="212" t="s">
        <v>3986</v>
      </c>
      <c r="CP302" s="212" t="s">
        <v>3987</v>
      </c>
      <c r="CQ302" s="212" t="s">
        <v>3988</v>
      </c>
      <c r="CR302" s="212" t="s">
        <v>3989</v>
      </c>
      <c r="CS302" s="44">
        <v>300</v>
      </c>
      <c r="CT302" s="44" t="s">
        <v>3990</v>
      </c>
      <c r="CU302" s="214">
        <v>14018</v>
      </c>
      <c r="CV302" s="212" t="s">
        <v>3991</v>
      </c>
      <c r="CW302" s="212" t="s">
        <v>3992</v>
      </c>
      <c r="CX302" s="44" t="s">
        <v>3605</v>
      </c>
      <c r="CY302" s="78">
        <v>43131</v>
      </c>
      <c r="CZ302" s="215" t="s">
        <v>601</v>
      </c>
      <c r="DA302" s="212" t="s">
        <v>512</v>
      </c>
      <c r="DB302" s="44" t="s">
        <v>655</v>
      </c>
      <c r="DC302" s="44" t="s">
        <v>3993</v>
      </c>
      <c r="DD302" s="44" t="s">
        <v>532</v>
      </c>
      <c r="DG302" s="213">
        <f>IF(ISNUMBER(SEARCH($L$2,$DH$3:$DH$3334)),MAX($DG$1:DG300)+1,0)</f>
        <v>0</v>
      </c>
      <c r="DH302" s="212" t="s">
        <v>37093</v>
      </c>
      <c r="DI302" s="212"/>
      <c r="DJ302" s="212"/>
      <c r="DK302" s="213" t="str">
        <f>IFERROR(VLOOKUP(ROWS($DK$3:DK302),DG302:DH3633,2,0),"")</f>
        <v/>
      </c>
      <c r="DL302" s="44">
        <v>300</v>
      </c>
      <c r="DM302" s="44" t="s">
        <v>37089</v>
      </c>
      <c r="DN302" s="44" t="s">
        <v>37090</v>
      </c>
      <c r="DO302" s="212" t="s">
        <v>37091</v>
      </c>
      <c r="DP302" s="212" t="s">
        <v>37092</v>
      </c>
      <c r="DQ302" s="217" t="s">
        <v>37094</v>
      </c>
      <c r="DR302" s="44" t="s">
        <v>35627</v>
      </c>
      <c r="DS302" s="44" t="s">
        <v>35664</v>
      </c>
      <c r="DT302" s="44" t="s">
        <v>35762</v>
      </c>
      <c r="DU302" s="44" t="s">
        <v>36701</v>
      </c>
      <c r="DV302" s="44" t="s">
        <v>35663</v>
      </c>
      <c r="DW302" s="44" t="s">
        <v>35804</v>
      </c>
      <c r="DX302" s="44" t="s">
        <v>35786</v>
      </c>
      <c r="DY302" s="44" t="s">
        <v>35787</v>
      </c>
      <c r="DZ302" s="44" t="s">
        <v>35648</v>
      </c>
      <c r="EA302" s="44"/>
      <c r="EB302" s="44"/>
      <c r="EC302" s="44"/>
      <c r="ED302" s="44"/>
      <c r="EE302" s="44"/>
      <c r="EF302" s="44"/>
      <c r="EG302" s="44"/>
      <c r="EH302" s="44"/>
      <c r="EI302" s="44"/>
      <c r="EJ302" s="44"/>
      <c r="EK302" s="44"/>
      <c r="EL302" s="44"/>
      <c r="EM302" s="44"/>
      <c r="EN302" s="44"/>
      <c r="EO302" s="44"/>
      <c r="EP302" s="44"/>
    </row>
    <row r="303" spans="14:146">
      <c r="N303" s="44" t="str">
        <f t="shared" si="6"/>
        <v>_2018</v>
      </c>
      <c r="CE303" s="212"/>
      <c r="CF303" s="213">
        <f>IF(ISNUMBER(SEARCH($H$2,$CG$3:$CG$3874)),MAX($CF$2:CF302)+1,0)</f>
        <v>0</v>
      </c>
      <c r="CG303" s="212" t="s">
        <v>3994</v>
      </c>
      <c r="CH303" s="212"/>
      <c r="CI303" s="212"/>
      <c r="CJ303" s="213" t="str">
        <f>IFERROR(VLOOKUP(ROWS($CJ$3:CJ303),CF303:$CG$3874,2,0),"")</f>
        <v/>
      </c>
      <c r="CK303" s="212" t="s">
        <v>3995</v>
      </c>
      <c r="CL303" s="212" t="s">
        <v>3996</v>
      </c>
      <c r="CM303" s="78">
        <v>43131</v>
      </c>
      <c r="CN303" s="212" t="s">
        <v>3997</v>
      </c>
      <c r="CO303" s="212" t="s">
        <v>3998</v>
      </c>
      <c r="CP303" s="212" t="s">
        <v>3999</v>
      </c>
      <c r="CQ303" s="212" t="s">
        <v>4000</v>
      </c>
      <c r="CR303" s="212" t="s">
        <v>4001</v>
      </c>
      <c r="CS303" s="44">
        <v>301</v>
      </c>
      <c r="CT303" s="44" t="s">
        <v>4002</v>
      </c>
      <c r="CU303" s="214">
        <v>1466</v>
      </c>
      <c r="CV303" s="212" t="s">
        <v>4003</v>
      </c>
      <c r="CW303" s="212" t="s">
        <v>3992</v>
      </c>
      <c r="CX303" s="44" t="s">
        <v>3072</v>
      </c>
      <c r="CY303" s="78">
        <v>43131</v>
      </c>
      <c r="CZ303" s="215" t="s">
        <v>763</v>
      </c>
      <c r="DA303" s="212" t="s">
        <v>512</v>
      </c>
      <c r="DB303" s="44" t="s">
        <v>802</v>
      </c>
      <c r="DC303" s="44" t="s">
        <v>3993</v>
      </c>
      <c r="DD303" s="44" t="s">
        <v>532</v>
      </c>
      <c r="DG303" s="213">
        <f>IF(ISNUMBER(SEARCH($L$2,$DH$3:$DH$3334)),MAX($DG$1:DG301)+1,0)</f>
        <v>0</v>
      </c>
      <c r="DH303" s="212" t="s">
        <v>37098</v>
      </c>
      <c r="DI303" s="212"/>
      <c r="DJ303" s="212"/>
      <c r="DK303" s="213" t="str">
        <f>IFERROR(VLOOKUP(ROWS($DK$3:DK303),DG303:DH3634,2,0),"")</f>
        <v/>
      </c>
      <c r="DL303" s="44">
        <v>301</v>
      </c>
      <c r="DM303" s="44" t="s">
        <v>37095</v>
      </c>
      <c r="DN303" s="44" t="s">
        <v>37090</v>
      </c>
      <c r="DO303" s="212" t="s">
        <v>37096</v>
      </c>
      <c r="DP303" s="212" t="s">
        <v>37097</v>
      </c>
      <c r="DQ303" s="44" t="s">
        <v>37099</v>
      </c>
      <c r="DR303" s="44" t="s">
        <v>36096</v>
      </c>
      <c r="DS303" s="44" t="s">
        <v>36160</v>
      </c>
      <c r="DT303" s="44" t="s">
        <v>35601</v>
      </c>
      <c r="DU303" s="44" t="s">
        <v>35739</v>
      </c>
      <c r="DV303" s="44" t="s">
        <v>35740</v>
      </c>
      <c r="DW303" s="44" t="s">
        <v>36315</v>
      </c>
      <c r="DX303" s="44" t="s">
        <v>35904</v>
      </c>
      <c r="DY303" s="44" t="s">
        <v>35876</v>
      </c>
      <c r="DZ303" s="44" t="s">
        <v>35621</v>
      </c>
      <c r="EA303" s="44" t="s">
        <v>35807</v>
      </c>
      <c r="EB303" s="44" t="s">
        <v>35662</v>
      </c>
      <c r="EC303" s="44" t="s">
        <v>35660</v>
      </c>
      <c r="ED303" s="44" t="s">
        <v>35806</v>
      </c>
      <c r="EE303" s="44" t="s">
        <v>35662</v>
      </c>
      <c r="EF303" s="44" t="s">
        <v>35807</v>
      </c>
      <c r="EG303" s="44" t="s">
        <v>36761</v>
      </c>
      <c r="EH303" s="44" t="s">
        <v>35808</v>
      </c>
      <c r="EI303" s="44"/>
      <c r="EJ303" s="44"/>
      <c r="EK303" s="44"/>
      <c r="EL303" s="44"/>
      <c r="EM303" s="44"/>
      <c r="EN303" s="44"/>
      <c r="EO303" s="44"/>
      <c r="EP303" s="44"/>
    </row>
    <row r="304" spans="14:146">
      <c r="N304" s="44" t="str">
        <f t="shared" si="6"/>
        <v>_2018</v>
      </c>
      <c r="CE304" s="212"/>
      <c r="CF304" s="213">
        <f>IF(ISNUMBER(SEARCH($H$2,$CG$3:$CG$3874)),MAX($CF$2:CF303)+1,0)</f>
        <v>0</v>
      </c>
      <c r="CG304" s="212" t="s">
        <v>4004</v>
      </c>
      <c r="CH304" s="212"/>
      <c r="CI304" s="212"/>
      <c r="CJ304" s="213" t="str">
        <f>IFERROR(VLOOKUP(ROWS($CJ$3:CJ304),CF304:$CG$3874,2,0),"")</f>
        <v/>
      </c>
      <c r="CK304" s="212" t="s">
        <v>4005</v>
      </c>
      <c r="CL304" s="212" t="s">
        <v>4006</v>
      </c>
      <c r="CM304" s="78">
        <v>43312</v>
      </c>
      <c r="CN304" s="212" t="s">
        <v>4007</v>
      </c>
      <c r="CO304" s="212" t="s">
        <v>4008</v>
      </c>
      <c r="CP304" s="212" t="s">
        <v>4009</v>
      </c>
      <c r="CQ304" s="212" t="s">
        <v>4010</v>
      </c>
      <c r="CR304" s="212" t="s">
        <v>4011</v>
      </c>
      <c r="CS304" s="44">
        <v>302</v>
      </c>
      <c r="CT304" s="44" t="s">
        <v>4012</v>
      </c>
      <c r="CU304" s="214">
        <v>8117</v>
      </c>
      <c r="CV304" s="212" t="s">
        <v>4013</v>
      </c>
      <c r="CW304" s="212" t="s">
        <v>4014</v>
      </c>
      <c r="CX304" s="44" t="s">
        <v>735</v>
      </c>
      <c r="CY304" s="78">
        <v>43312</v>
      </c>
      <c r="CZ304" s="215" t="s">
        <v>4015</v>
      </c>
      <c r="DA304" s="212" t="s">
        <v>737</v>
      </c>
      <c r="DB304" s="44" t="s">
        <v>919</v>
      </c>
      <c r="DC304" s="44" t="s">
        <v>4016</v>
      </c>
      <c r="DD304" s="44" t="s">
        <v>563</v>
      </c>
      <c r="DG304" s="213">
        <f>IF(ISNUMBER(SEARCH($L$2,$DH$3:$DH$3334)),MAX($DG$1:DG302)+1,0)</f>
        <v>0</v>
      </c>
      <c r="DH304" s="212" t="s">
        <v>37103</v>
      </c>
      <c r="DI304" s="212"/>
      <c r="DJ304" s="212"/>
      <c r="DK304" s="213" t="str">
        <f>IFERROR(VLOOKUP(ROWS($DK$3:DK304),DG304:DH3635,2,0),"")</f>
        <v/>
      </c>
      <c r="DL304" s="44">
        <v>302</v>
      </c>
      <c r="DM304" s="44" t="s">
        <v>37089</v>
      </c>
      <c r="DN304" s="44" t="s">
        <v>37100</v>
      </c>
      <c r="DO304" s="212" t="s">
        <v>37101</v>
      </c>
      <c r="DP304" s="212" t="s">
        <v>37102</v>
      </c>
      <c r="DQ304" s="44" t="s">
        <v>37104</v>
      </c>
      <c r="DR304" s="44" t="s">
        <v>35717</v>
      </c>
      <c r="DS304" s="44" t="s">
        <v>35669</v>
      </c>
      <c r="DT304" s="44" t="s">
        <v>37105</v>
      </c>
      <c r="DU304" s="44" t="s">
        <v>35664</v>
      </c>
      <c r="DV304" s="44" t="s">
        <v>37106</v>
      </c>
      <c r="DW304" s="44"/>
      <c r="DX304" s="44"/>
      <c r="DY304" s="44"/>
      <c r="DZ304" s="44"/>
      <c r="EA304" s="44"/>
      <c r="EB304" s="44"/>
      <c r="EC304" s="44"/>
      <c r="ED304" s="44"/>
      <c r="EE304" s="44"/>
      <c r="EF304" s="44"/>
      <c r="EG304" s="44"/>
      <c r="EH304" s="44"/>
      <c r="EI304" s="44"/>
      <c r="EJ304" s="44"/>
      <c r="EK304" s="44"/>
      <c r="EL304" s="44"/>
      <c r="EM304" s="44"/>
      <c r="EN304" s="44"/>
      <c r="EO304" s="44"/>
      <c r="EP304" s="44"/>
    </row>
    <row r="305" spans="14:146">
      <c r="N305" s="44" t="str">
        <f t="shared" si="6"/>
        <v>_2018</v>
      </c>
      <c r="CE305" s="212"/>
      <c r="CF305" s="213">
        <f>IF(ISNUMBER(SEARCH($H$2,$CG$3:$CG$3874)),MAX($CF$2:CF304)+1,0)</f>
        <v>0</v>
      </c>
      <c r="CG305" s="212" t="s">
        <v>4017</v>
      </c>
      <c r="CH305" s="212"/>
      <c r="CI305" s="212"/>
      <c r="CJ305" s="213" t="str">
        <f>IFERROR(VLOOKUP(ROWS($CJ$3:CJ305),CF305:$CG$3874,2,0),"")</f>
        <v/>
      </c>
      <c r="CK305" s="212" t="s">
        <v>4018</v>
      </c>
      <c r="CL305" s="212" t="s">
        <v>4019</v>
      </c>
      <c r="CM305" s="78">
        <v>43220</v>
      </c>
      <c r="CN305" s="212" t="s">
        <v>4020</v>
      </c>
      <c r="CO305" s="212" t="s">
        <v>4021</v>
      </c>
      <c r="CP305" s="212" t="s">
        <v>4022</v>
      </c>
      <c r="CQ305" s="212" t="s">
        <v>4023</v>
      </c>
      <c r="CR305" s="212" t="s">
        <v>4024</v>
      </c>
      <c r="CS305" s="44">
        <v>303</v>
      </c>
      <c r="CT305" s="44" t="s">
        <v>4025</v>
      </c>
      <c r="CU305" s="214">
        <v>16508</v>
      </c>
      <c r="CV305" s="212" t="s">
        <v>4026</v>
      </c>
      <c r="CW305" s="212" t="s">
        <v>4027</v>
      </c>
      <c r="CX305" s="44" t="s">
        <v>4028</v>
      </c>
      <c r="CY305" s="78">
        <v>43220</v>
      </c>
      <c r="CZ305" s="215" t="s">
        <v>511</v>
      </c>
      <c r="DA305" s="212" t="s">
        <v>529</v>
      </c>
      <c r="DB305" s="44" t="s">
        <v>4029</v>
      </c>
      <c r="DC305" s="44" t="s">
        <v>723</v>
      </c>
      <c r="DD305" s="44" t="s">
        <v>682</v>
      </c>
      <c r="DG305" s="213">
        <f>IF(ISNUMBER(SEARCH($L$2,$DH$3:$DH$3334)),MAX($DG$1:DG303)+1,0)</f>
        <v>0</v>
      </c>
      <c r="DH305" s="212" t="s">
        <v>37109</v>
      </c>
      <c r="DI305" s="212"/>
      <c r="DJ305" s="212"/>
      <c r="DK305" s="213" t="str">
        <f>IFERROR(VLOOKUP(ROWS($DK$3:DK305),DG305:DH3636,2,0),"")</f>
        <v/>
      </c>
      <c r="DL305" s="44">
        <v>303</v>
      </c>
      <c r="DM305" s="44" t="s">
        <v>37089</v>
      </c>
      <c r="DN305" s="44" t="s">
        <v>37090</v>
      </c>
      <c r="DO305" s="212" t="s">
        <v>37107</v>
      </c>
      <c r="DP305" s="212" t="s">
        <v>37108</v>
      </c>
      <c r="DQ305" s="44" t="s">
        <v>37110</v>
      </c>
      <c r="DR305" s="44" t="s">
        <v>35627</v>
      </c>
      <c r="DS305" s="44" t="s">
        <v>35762</v>
      </c>
      <c r="DT305" s="44" t="s">
        <v>35663</v>
      </c>
      <c r="DU305" s="44" t="s">
        <v>35664</v>
      </c>
      <c r="DV305" s="44" t="s">
        <v>35621</v>
      </c>
      <c r="DW305" s="44" t="s">
        <v>35641</v>
      </c>
      <c r="DX305" s="44" t="s">
        <v>35739</v>
      </c>
      <c r="DY305" s="44" t="s">
        <v>36620</v>
      </c>
      <c r="DZ305" s="44" t="s">
        <v>36619</v>
      </c>
      <c r="EA305" s="44" t="s">
        <v>36883</v>
      </c>
      <c r="EB305" s="44"/>
      <c r="EC305" s="44"/>
      <c r="ED305" s="44"/>
      <c r="EE305" s="44"/>
      <c r="EF305" s="44"/>
      <c r="EG305" s="44"/>
      <c r="EH305" s="44"/>
      <c r="EI305" s="44"/>
      <c r="EJ305" s="44"/>
      <c r="EK305" s="44"/>
      <c r="EL305" s="44"/>
      <c r="EM305" s="44"/>
      <c r="EN305" s="44"/>
      <c r="EO305" s="44"/>
      <c r="EP305" s="44"/>
    </row>
    <row r="306" spans="14:146">
      <c r="N306" s="44" t="str">
        <f t="shared" si="6"/>
        <v>_2018</v>
      </c>
      <c r="CE306" s="212"/>
      <c r="CF306" s="213">
        <f>IF(ISNUMBER(SEARCH($H$2,$CG$3:$CG$3874)),MAX($CF$2:CF305)+1,0)</f>
        <v>0</v>
      </c>
      <c r="CG306" s="212" t="s">
        <v>4030</v>
      </c>
      <c r="CH306" s="212"/>
      <c r="CI306" s="212"/>
      <c r="CJ306" s="213" t="str">
        <f>IFERROR(VLOOKUP(ROWS($CJ$3:CJ306),CF306:$CG$3874,2,0),"")</f>
        <v/>
      </c>
      <c r="CK306" s="212" t="s">
        <v>4031</v>
      </c>
      <c r="CL306" s="212" t="s">
        <v>4032</v>
      </c>
      <c r="CM306" s="78">
        <v>44561</v>
      </c>
      <c r="CN306" s="212" t="s">
        <v>4033</v>
      </c>
      <c r="CO306" s="212" t="s">
        <v>4034</v>
      </c>
      <c r="CP306" s="212" t="s">
        <v>4035</v>
      </c>
      <c r="CQ306" s="212" t="s">
        <v>4036</v>
      </c>
      <c r="CR306" s="212" t="s">
        <v>4037</v>
      </c>
      <c r="CS306" s="44">
        <v>304</v>
      </c>
      <c r="CT306" s="44" t="s">
        <v>4038</v>
      </c>
      <c r="CU306" s="214">
        <v>12884</v>
      </c>
      <c r="CV306" s="212" t="s">
        <v>4039</v>
      </c>
      <c r="CW306" s="212" t="s">
        <v>4040</v>
      </c>
      <c r="CX306" s="44" t="s">
        <v>735</v>
      </c>
      <c r="CY306" s="78">
        <v>44561</v>
      </c>
      <c r="CZ306" s="215" t="s">
        <v>576</v>
      </c>
      <c r="DA306" s="212" t="s">
        <v>512</v>
      </c>
      <c r="DB306" s="44" t="s">
        <v>530</v>
      </c>
      <c r="DC306" s="44" t="s">
        <v>1326</v>
      </c>
      <c r="DD306" s="44" t="s">
        <v>2198</v>
      </c>
      <c r="DG306" s="213">
        <f>IF(ISNUMBER(SEARCH($L$2,$DH$3:$DH$3334)),MAX($DG$1:DG304)+1,0)</f>
        <v>0</v>
      </c>
      <c r="DH306" s="212" t="s">
        <v>37113</v>
      </c>
      <c r="DI306" s="212"/>
      <c r="DJ306" s="212"/>
      <c r="DK306" s="213" t="str">
        <f>IFERROR(VLOOKUP(ROWS($DK$3:DK306),DG306:DH3637,2,0),"")</f>
        <v/>
      </c>
      <c r="DL306" s="44">
        <v>304</v>
      </c>
      <c r="DM306" s="44" t="s">
        <v>37095</v>
      </c>
      <c r="DN306" s="44" t="s">
        <v>37090</v>
      </c>
      <c r="DO306" s="212" t="s">
        <v>37111</v>
      </c>
      <c r="DP306" s="212" t="s">
        <v>37112</v>
      </c>
      <c r="DQ306" s="44" t="s">
        <v>36211</v>
      </c>
      <c r="DR306" s="44" t="s">
        <v>36211</v>
      </c>
      <c r="DS306" s="44"/>
      <c r="DT306" s="44"/>
      <c r="DU306" s="44"/>
      <c r="DV306" s="44"/>
      <c r="DW306" s="44"/>
      <c r="DX306" s="44"/>
      <c r="DY306" s="44"/>
      <c r="DZ306" s="44"/>
      <c r="EA306" s="44"/>
      <c r="EB306" s="44"/>
      <c r="EC306" s="44"/>
      <c r="ED306" s="44"/>
      <c r="EE306" s="44"/>
      <c r="EF306" s="44"/>
      <c r="EG306" s="44"/>
      <c r="EH306" s="44"/>
      <c r="EI306" s="44"/>
      <c r="EJ306" s="44"/>
      <c r="EK306" s="44"/>
      <c r="EL306" s="44"/>
      <c r="EM306" s="44"/>
      <c r="EN306" s="44"/>
      <c r="EO306" s="44"/>
      <c r="EP306" s="44"/>
    </row>
    <row r="307" spans="14:146">
      <c r="N307" s="44" t="str">
        <f t="shared" si="6"/>
        <v>_2018</v>
      </c>
      <c r="CE307" s="212"/>
      <c r="CF307" s="213">
        <f>IF(ISNUMBER(SEARCH($H$2,$CG$3:$CG$3874)),MAX($CF$2:CF306)+1,0)</f>
        <v>0</v>
      </c>
      <c r="CG307" s="212" t="s">
        <v>4041</v>
      </c>
      <c r="CH307" s="212"/>
      <c r="CI307" s="212"/>
      <c r="CJ307" s="213" t="str">
        <f>IFERROR(VLOOKUP(ROWS($CJ$3:CJ307),CF307:$CG$3874,2,0),"")</f>
        <v/>
      </c>
      <c r="CK307" s="212" t="s">
        <v>4042</v>
      </c>
      <c r="CL307" s="212" t="s">
        <v>4043</v>
      </c>
      <c r="CM307" s="78">
        <v>44012</v>
      </c>
      <c r="CN307" s="212" t="s">
        <v>4044</v>
      </c>
      <c r="CO307" s="212" t="s">
        <v>4045</v>
      </c>
      <c r="CP307" s="212" t="s">
        <v>4046</v>
      </c>
      <c r="CQ307" s="212" t="s">
        <v>4047</v>
      </c>
      <c r="CR307" s="212" t="s">
        <v>4048</v>
      </c>
      <c r="CS307" s="44">
        <v>305</v>
      </c>
      <c r="CT307" s="44" t="s">
        <v>4049</v>
      </c>
      <c r="CU307" s="214">
        <v>12730</v>
      </c>
      <c r="CV307" s="212" t="s">
        <v>4050</v>
      </c>
      <c r="CW307" s="212" t="s">
        <v>2802</v>
      </c>
      <c r="CX307" s="44" t="s">
        <v>963</v>
      </c>
      <c r="CY307" s="78">
        <v>44012</v>
      </c>
      <c r="CZ307" s="215" t="s">
        <v>576</v>
      </c>
      <c r="DA307" s="212" t="s">
        <v>512</v>
      </c>
      <c r="DB307" s="44" t="s">
        <v>802</v>
      </c>
      <c r="DC307" s="44" t="s">
        <v>2803</v>
      </c>
      <c r="DD307" s="44" t="s">
        <v>532</v>
      </c>
      <c r="DG307" s="213">
        <f>IF(ISNUMBER(SEARCH($L$2,$DH$3:$DH$3334)),MAX($DG$1:DG305)+1,0)</f>
        <v>0</v>
      </c>
      <c r="DH307" s="212" t="s">
        <v>37116</v>
      </c>
      <c r="DI307" s="212"/>
      <c r="DJ307" s="212"/>
      <c r="DK307" s="213" t="str">
        <f>IFERROR(VLOOKUP(ROWS($DK$3:DK307),DG307:DH3638,2,0),"")</f>
        <v/>
      </c>
      <c r="DL307" s="44">
        <v>305</v>
      </c>
      <c r="DM307" s="44" t="s">
        <v>35962</v>
      </c>
      <c r="DN307" s="44" t="s">
        <v>36009</v>
      </c>
      <c r="DO307" s="212" t="s">
        <v>37114</v>
      </c>
      <c r="DP307" s="212" t="s">
        <v>37115</v>
      </c>
      <c r="DQ307" s="44" t="s">
        <v>37117</v>
      </c>
      <c r="DR307" s="44" t="s">
        <v>35689</v>
      </c>
      <c r="DS307" s="44" t="s">
        <v>35664</v>
      </c>
      <c r="DT307" s="44" t="s">
        <v>35968</v>
      </c>
      <c r="DU307" s="44" t="s">
        <v>36479</v>
      </c>
      <c r="DV307" s="44"/>
      <c r="DW307" s="44"/>
      <c r="DX307" s="44"/>
      <c r="DY307" s="44"/>
      <c r="DZ307" s="44"/>
      <c r="EA307" s="44"/>
      <c r="EB307" s="44"/>
      <c r="EC307" s="44"/>
      <c r="ED307" s="44"/>
      <c r="EE307" s="44"/>
      <c r="EF307" s="44"/>
      <c r="EG307" s="44"/>
      <c r="EH307" s="44"/>
      <c r="EI307" s="44"/>
      <c r="EJ307" s="44"/>
      <c r="EK307" s="44"/>
      <c r="EL307" s="44"/>
      <c r="EM307" s="44"/>
      <c r="EN307" s="44"/>
      <c r="EO307" s="44"/>
      <c r="EP307" s="44"/>
    </row>
    <row r="308" spans="14:146">
      <c r="N308" s="44" t="str">
        <f t="shared" si="6"/>
        <v>_2018</v>
      </c>
      <c r="CE308" s="212"/>
      <c r="CF308" s="213">
        <f>IF(ISNUMBER(SEARCH($H$2,$CG$3:$CG$3874)),MAX($CF$2:CF307)+1,0)</f>
        <v>0</v>
      </c>
      <c r="CG308" s="212" t="s">
        <v>4051</v>
      </c>
      <c r="CH308" s="212"/>
      <c r="CI308" s="212"/>
      <c r="CJ308" s="213" t="str">
        <f>IFERROR(VLOOKUP(ROWS($CJ$3:CJ308),CF308:$CG$3874,2,0),"")</f>
        <v/>
      </c>
      <c r="CK308" s="212" t="s">
        <v>4052</v>
      </c>
      <c r="CL308" s="212" t="s">
        <v>4053</v>
      </c>
      <c r="CM308" s="78">
        <v>43585</v>
      </c>
      <c r="CN308" s="212" t="s">
        <v>4054</v>
      </c>
      <c r="CO308" s="212" t="s">
        <v>4055</v>
      </c>
      <c r="CP308" s="212" t="s">
        <v>4056</v>
      </c>
      <c r="CQ308" s="212" t="s">
        <v>4057</v>
      </c>
      <c r="CR308" s="212" t="s">
        <v>4058</v>
      </c>
      <c r="CS308" s="44">
        <v>306</v>
      </c>
      <c r="CT308" s="44" t="s">
        <v>4059</v>
      </c>
      <c r="CU308" s="214">
        <v>11212</v>
      </c>
      <c r="CV308" s="212" t="s">
        <v>4060</v>
      </c>
      <c r="CW308" s="212" t="s">
        <v>4061</v>
      </c>
      <c r="CX308" s="44" t="s">
        <v>2303</v>
      </c>
      <c r="CY308" s="78">
        <v>43585</v>
      </c>
      <c r="CZ308" s="215" t="s">
        <v>640</v>
      </c>
      <c r="DA308" s="212" t="s">
        <v>4062</v>
      </c>
      <c r="DB308" s="44" t="s">
        <v>655</v>
      </c>
      <c r="DC308" s="44" t="s">
        <v>2390</v>
      </c>
      <c r="DD308" s="44" t="s">
        <v>563</v>
      </c>
      <c r="DG308" s="213">
        <f>IF(ISNUMBER(SEARCH($L$2,$DH$3:$DH$3334)),MAX($DG$1:DG306)+1,0)</f>
        <v>0</v>
      </c>
      <c r="DH308" s="212" t="s">
        <v>37120</v>
      </c>
      <c r="DI308" s="212"/>
      <c r="DJ308" s="212"/>
      <c r="DK308" s="213" t="str">
        <f>IFERROR(VLOOKUP(ROWS($DK$3:DK308),DG308:DH3639,2,0),"")</f>
        <v/>
      </c>
      <c r="DL308" s="44">
        <v>306</v>
      </c>
      <c r="DM308" s="44" t="s">
        <v>35962</v>
      </c>
      <c r="DN308" s="44" t="s">
        <v>36009</v>
      </c>
      <c r="DO308" s="212" t="s">
        <v>37118</v>
      </c>
      <c r="DP308" s="212" t="s">
        <v>37119</v>
      </c>
      <c r="DQ308" s="217" t="s">
        <v>35717</v>
      </c>
      <c r="DR308" s="44" t="s">
        <v>35717</v>
      </c>
      <c r="DS308" s="44"/>
      <c r="DT308" s="44"/>
      <c r="DU308" s="44"/>
      <c r="DV308" s="44"/>
      <c r="DW308" s="44"/>
      <c r="DX308" s="44"/>
      <c r="DY308" s="44"/>
      <c r="DZ308" s="44"/>
      <c r="EA308" s="44"/>
      <c r="EB308" s="44"/>
      <c r="EC308" s="44"/>
      <c r="ED308" s="44"/>
      <c r="EE308" s="44"/>
      <c r="EF308" s="44"/>
      <c r="EG308" s="44"/>
      <c r="EH308" s="44"/>
      <c r="EI308" s="44"/>
      <c r="EJ308" s="44"/>
      <c r="EK308" s="44"/>
      <c r="EL308" s="44"/>
      <c r="EM308" s="44"/>
      <c r="EN308" s="44"/>
      <c r="EO308" s="44"/>
      <c r="EP308" s="44"/>
    </row>
    <row r="309" spans="14:146">
      <c r="N309" s="44" t="str">
        <f t="shared" si="6"/>
        <v>_2018</v>
      </c>
      <c r="CE309" s="212"/>
      <c r="CF309" s="213">
        <f>IF(ISNUMBER(SEARCH($H$2,$CG$3:$CG$3874)),MAX($CF$2:CF308)+1,0)</f>
        <v>0</v>
      </c>
      <c r="CG309" s="212" t="s">
        <v>4063</v>
      </c>
      <c r="CH309" s="212"/>
      <c r="CI309" s="212"/>
      <c r="CJ309" s="213" t="str">
        <f>IFERROR(VLOOKUP(ROWS($CJ$3:CJ309),CF309:$CG$3874,2,0),"")</f>
        <v/>
      </c>
      <c r="CK309" s="212" t="s">
        <v>4064</v>
      </c>
      <c r="CL309" s="212" t="s">
        <v>4065</v>
      </c>
      <c r="CM309" s="78">
        <v>43039</v>
      </c>
      <c r="CN309" s="212" t="s">
        <v>4066</v>
      </c>
      <c r="CO309" s="212" t="s">
        <v>4067</v>
      </c>
      <c r="CP309" s="212" t="s">
        <v>4068</v>
      </c>
      <c r="CQ309" s="212" t="s">
        <v>4069</v>
      </c>
      <c r="CR309" s="212" t="s">
        <v>4070</v>
      </c>
      <c r="CS309" s="44">
        <v>307</v>
      </c>
      <c r="CT309" s="44" t="s">
        <v>4071</v>
      </c>
      <c r="CU309" s="214">
        <v>16586</v>
      </c>
      <c r="CV309" s="212" t="s">
        <v>4072</v>
      </c>
      <c r="CW309" s="212" t="s">
        <v>4073</v>
      </c>
      <c r="CX309" s="44" t="s">
        <v>2550</v>
      </c>
      <c r="CY309" s="78">
        <v>43039</v>
      </c>
      <c r="CZ309" s="215" t="s">
        <v>511</v>
      </c>
      <c r="DA309" s="212" t="s">
        <v>737</v>
      </c>
      <c r="DB309" s="44" t="s">
        <v>655</v>
      </c>
      <c r="DC309" s="44" t="s">
        <v>1429</v>
      </c>
      <c r="DD309" s="44" t="s">
        <v>515</v>
      </c>
      <c r="DG309" s="213">
        <f>IF(ISNUMBER(SEARCH($L$2,$DH$3:$DH$3334)),MAX($DG$1:DG307)+1,0)</f>
        <v>0</v>
      </c>
      <c r="DH309" s="212" t="s">
        <v>37123</v>
      </c>
      <c r="DI309" s="212"/>
      <c r="DJ309" s="212"/>
      <c r="DK309" s="213" t="str">
        <f>IFERROR(VLOOKUP(ROWS($DK$3:DK309),DG309:DH3640,2,0),"")</f>
        <v/>
      </c>
      <c r="DL309" s="44">
        <v>307</v>
      </c>
      <c r="DM309" s="44" t="s">
        <v>35962</v>
      </c>
      <c r="DN309" s="44" t="s">
        <v>36378</v>
      </c>
      <c r="DO309" s="212" t="s">
        <v>37121</v>
      </c>
      <c r="DP309" s="212" t="s">
        <v>37122</v>
      </c>
      <c r="DQ309" s="44" t="s">
        <v>37124</v>
      </c>
      <c r="DR309" s="44" t="s">
        <v>35717</v>
      </c>
      <c r="DS309" s="44" t="s">
        <v>35982</v>
      </c>
      <c r="DT309" s="44" t="s">
        <v>35980</v>
      </c>
      <c r="DU309" s="44" t="s">
        <v>36277</v>
      </c>
      <c r="DV309" s="44" t="s">
        <v>35968</v>
      </c>
      <c r="DW309" s="44"/>
      <c r="DX309" s="44"/>
      <c r="DY309" s="44"/>
      <c r="DZ309" s="44"/>
      <c r="EA309" s="44"/>
      <c r="EB309" s="44"/>
      <c r="EC309" s="44"/>
      <c r="ED309" s="44"/>
      <c r="EE309" s="44"/>
      <c r="EF309" s="44"/>
      <c r="EG309" s="44"/>
      <c r="EH309" s="44"/>
      <c r="EI309" s="44"/>
      <c r="EJ309" s="44"/>
      <c r="EK309" s="44"/>
      <c r="EL309" s="44"/>
      <c r="EM309" s="44"/>
      <c r="EN309" s="44"/>
      <c r="EO309" s="44"/>
      <c r="EP309" s="44"/>
    </row>
    <row r="310" spans="14:146" ht="15.75">
      <c r="N310" s="44" t="str">
        <f t="shared" si="6"/>
        <v>_2018</v>
      </c>
      <c r="CE310" s="212"/>
      <c r="CF310" s="213">
        <f>IF(ISNUMBER(SEARCH($H$2,$CG$3:$CG$3874)),MAX($CF$2:CF309)+1,0)</f>
        <v>0</v>
      </c>
      <c r="CG310" s="212" t="s">
        <v>4074</v>
      </c>
      <c r="CH310" s="212"/>
      <c r="CI310" s="212"/>
      <c r="CJ310" s="213" t="str">
        <f>IFERROR(VLOOKUP(ROWS($CJ$3:CJ310),CF310:$CG$3874,2,0),"")</f>
        <v/>
      </c>
      <c r="CK310" s="212" t="s">
        <v>4075</v>
      </c>
      <c r="CL310" s="212" t="s">
        <v>4076</v>
      </c>
      <c r="CM310" s="78">
        <v>43404</v>
      </c>
      <c r="CN310" s="212" t="s">
        <v>4077</v>
      </c>
      <c r="CO310" s="212" t="s">
        <v>4078</v>
      </c>
      <c r="CP310" s="212" t="s">
        <v>4079</v>
      </c>
      <c r="CQ310" s="212" t="s">
        <v>4080</v>
      </c>
      <c r="CR310" s="212" t="s">
        <v>4081</v>
      </c>
      <c r="CS310" s="44">
        <v>308</v>
      </c>
      <c r="CT310" s="44" t="s">
        <v>4082</v>
      </c>
      <c r="CU310" s="214">
        <v>16041</v>
      </c>
      <c r="CV310" s="212" t="s">
        <v>4083</v>
      </c>
      <c r="CW310" s="212" t="s">
        <v>4084</v>
      </c>
      <c r="CX310" s="44" t="s">
        <v>2550</v>
      </c>
      <c r="CY310" s="78">
        <v>43404</v>
      </c>
      <c r="CZ310" s="215" t="s">
        <v>511</v>
      </c>
      <c r="DA310" s="212" t="s">
        <v>737</v>
      </c>
      <c r="DB310" s="44" t="s">
        <v>655</v>
      </c>
      <c r="DC310" s="44" t="s">
        <v>4085</v>
      </c>
      <c r="DD310" s="44" t="s">
        <v>515</v>
      </c>
      <c r="DG310" s="213">
        <f>IF(ISNUMBER(SEARCH($L$2,$DH$3:$DH$3334)),MAX($DG$1:DG308)+1,0)</f>
        <v>0</v>
      </c>
      <c r="DH310" s="212" t="s">
        <v>37127</v>
      </c>
      <c r="DI310" s="212"/>
      <c r="DJ310" s="212"/>
      <c r="DK310" s="213" t="str">
        <f>IFERROR(VLOOKUP(ROWS($DK$3:DK310),DG310:DH3641,2,0),"")</f>
        <v/>
      </c>
      <c r="DL310" s="44">
        <v>308</v>
      </c>
      <c r="DM310" s="44" t="s">
        <v>35962</v>
      </c>
      <c r="DN310" s="44" t="s">
        <v>36378</v>
      </c>
      <c r="DO310" s="212" t="s">
        <v>37125</v>
      </c>
      <c r="DP310" s="216" t="s">
        <v>37126</v>
      </c>
      <c r="DQ310" s="217" t="s">
        <v>37128</v>
      </c>
      <c r="DR310" s="44" t="s">
        <v>36312</v>
      </c>
      <c r="DS310" s="44" t="s">
        <v>35982</v>
      </c>
      <c r="DT310" s="44" t="s">
        <v>35968</v>
      </c>
      <c r="DU310" s="44" t="s">
        <v>36277</v>
      </c>
      <c r="DV310" s="44"/>
      <c r="DW310" s="44"/>
      <c r="DX310" s="44"/>
      <c r="DY310" s="44"/>
      <c r="DZ310" s="44"/>
      <c r="EA310" s="44"/>
      <c r="EB310" s="44"/>
      <c r="EC310" s="44"/>
      <c r="ED310" s="44"/>
      <c r="EE310" s="44"/>
      <c r="EF310" s="44"/>
      <c r="EG310" s="44"/>
      <c r="EH310" s="44"/>
      <c r="EI310" s="44"/>
      <c r="EJ310" s="44"/>
      <c r="EK310" s="44"/>
      <c r="EL310" s="44"/>
      <c r="EM310" s="44"/>
      <c r="EN310" s="44"/>
      <c r="EO310" s="44"/>
      <c r="EP310" s="44"/>
    </row>
    <row r="311" spans="14:146">
      <c r="N311" s="44" t="str">
        <f t="shared" si="6"/>
        <v>_2018</v>
      </c>
      <c r="CE311" s="212"/>
      <c r="CF311" s="213">
        <f>IF(ISNUMBER(SEARCH($H$2,$CG$3:$CG$3874)),MAX($CF$2:CF310)+1,0)</f>
        <v>0</v>
      </c>
      <c r="CG311" s="212" t="s">
        <v>4086</v>
      </c>
      <c r="CH311" s="212"/>
      <c r="CI311" s="212"/>
      <c r="CJ311" s="213" t="str">
        <f>IFERROR(VLOOKUP(ROWS($CJ$3:CJ311),CF311:$CG$3874,2,0),"")</f>
        <v/>
      </c>
      <c r="CK311" s="212" t="s">
        <v>4087</v>
      </c>
      <c r="CL311" s="212" t="s">
        <v>4088</v>
      </c>
      <c r="CM311" s="78">
        <v>43039</v>
      </c>
      <c r="CN311" s="212" t="s">
        <v>4089</v>
      </c>
      <c r="CO311" s="212" t="s">
        <v>4090</v>
      </c>
      <c r="CP311" s="212" t="s">
        <v>4091</v>
      </c>
      <c r="CQ311" s="212" t="s">
        <v>4092</v>
      </c>
      <c r="CR311" s="212" t="s">
        <v>4093</v>
      </c>
      <c r="CS311" s="44">
        <v>309</v>
      </c>
      <c r="CT311" s="44" t="s">
        <v>4094</v>
      </c>
      <c r="CU311" s="214">
        <v>13820</v>
      </c>
      <c r="CV311" s="212" t="s">
        <v>4095</v>
      </c>
      <c r="CW311" s="212" t="s">
        <v>1548</v>
      </c>
      <c r="CX311" s="44" t="s">
        <v>1428</v>
      </c>
      <c r="CY311" s="78">
        <v>43039</v>
      </c>
      <c r="CZ311" s="215" t="s">
        <v>576</v>
      </c>
      <c r="DA311" s="212" t="s">
        <v>529</v>
      </c>
      <c r="DB311" s="44" t="s">
        <v>530</v>
      </c>
      <c r="DC311" s="44" t="s">
        <v>1549</v>
      </c>
      <c r="DD311" s="44" t="s">
        <v>532</v>
      </c>
      <c r="DG311" s="213">
        <f>IF(ISNUMBER(SEARCH($L$2,$DH$3:$DH$3334)),MAX($DG$1:DG309)+1,0)</f>
        <v>0</v>
      </c>
      <c r="DH311" s="212" t="s">
        <v>37133</v>
      </c>
      <c r="DI311" s="212"/>
      <c r="DJ311" s="212"/>
      <c r="DK311" s="213" t="str">
        <f>IFERROR(VLOOKUP(ROWS($DK$3:DK311),DG311:DH3642,2,0),"")</f>
        <v/>
      </c>
      <c r="DL311" s="44">
        <v>309</v>
      </c>
      <c r="DM311" s="44" t="s">
        <v>37129</v>
      </c>
      <c r="DN311" s="44" t="s">
        <v>37130</v>
      </c>
      <c r="DO311" s="212" t="s">
        <v>37131</v>
      </c>
      <c r="DP311" s="212" t="s">
        <v>37132</v>
      </c>
      <c r="DQ311" s="44" t="s">
        <v>35864</v>
      </c>
      <c r="DR311" s="44" t="s">
        <v>35864</v>
      </c>
      <c r="DS311" s="44"/>
      <c r="DT311" s="44"/>
      <c r="DU311" s="44"/>
      <c r="DV311" s="44"/>
      <c r="DW311" s="44"/>
      <c r="DX311" s="44"/>
      <c r="DY311" s="44"/>
      <c r="DZ311" s="44"/>
      <c r="EA311" s="44"/>
      <c r="EB311" s="44"/>
      <c r="EC311" s="44"/>
      <c r="ED311" s="44"/>
      <c r="EE311" s="44"/>
      <c r="EF311" s="44"/>
      <c r="EG311" s="44"/>
      <c r="EH311" s="44"/>
      <c r="EI311" s="44"/>
      <c r="EJ311" s="44"/>
      <c r="EK311" s="44"/>
      <c r="EL311" s="44"/>
      <c r="EM311" s="44"/>
      <c r="EN311" s="44"/>
      <c r="EO311" s="44"/>
      <c r="EP311" s="44"/>
    </row>
    <row r="312" spans="14:146">
      <c r="N312" s="44" t="str">
        <f t="shared" si="6"/>
        <v>_2018</v>
      </c>
      <c r="CE312" s="212"/>
      <c r="CF312" s="213">
        <f>IF(ISNUMBER(SEARCH($H$2,$CG$3:$CG$3874)),MAX($CF$2:CF311)+1,0)</f>
        <v>0</v>
      </c>
      <c r="CG312" s="212" t="s">
        <v>4096</v>
      </c>
      <c r="CH312" s="212"/>
      <c r="CI312" s="212"/>
      <c r="CJ312" s="213" t="str">
        <f>IFERROR(VLOOKUP(ROWS($CJ$3:CJ312),CF312:$CG$3874,2,0),"")</f>
        <v/>
      </c>
      <c r="CK312" s="212" t="s">
        <v>4097</v>
      </c>
      <c r="CL312" s="212" t="s">
        <v>4098</v>
      </c>
      <c r="CM312" s="78">
        <v>43131</v>
      </c>
      <c r="CN312" s="212" t="s">
        <v>4099</v>
      </c>
      <c r="CO312" s="212" t="s">
        <v>4100</v>
      </c>
      <c r="CP312" s="212" t="s">
        <v>4101</v>
      </c>
      <c r="CQ312" s="212" t="s">
        <v>4102</v>
      </c>
      <c r="CR312" s="212" t="s">
        <v>4103</v>
      </c>
      <c r="CS312" s="44">
        <v>310</v>
      </c>
      <c r="CT312" s="44" t="s">
        <v>4104</v>
      </c>
      <c r="CU312" s="214">
        <v>12019</v>
      </c>
      <c r="CV312" s="212" t="s">
        <v>4105</v>
      </c>
      <c r="CW312" s="212" t="s">
        <v>3992</v>
      </c>
      <c r="CX312" s="44" t="s">
        <v>2790</v>
      </c>
      <c r="CY312" s="78">
        <v>43131</v>
      </c>
      <c r="CZ312" s="215" t="s">
        <v>763</v>
      </c>
      <c r="DA312" s="212" t="s">
        <v>512</v>
      </c>
      <c r="DB312" s="44" t="s">
        <v>641</v>
      </c>
      <c r="DC312" s="44" t="s">
        <v>750</v>
      </c>
      <c r="DD312" s="44" t="s">
        <v>532</v>
      </c>
      <c r="DG312" s="213">
        <f>IF(ISNUMBER(SEARCH($L$2,$DH$3:$DH$3334)),MAX($DG$1:DG310)+1,0)</f>
        <v>0</v>
      </c>
      <c r="DH312" s="212" t="s">
        <v>37137</v>
      </c>
      <c r="DI312" s="212"/>
      <c r="DJ312" s="212"/>
      <c r="DK312" s="213" t="str">
        <f>IFERROR(VLOOKUP(ROWS($DK$3:DK312),DG312:DH3643,2,0),"")</f>
        <v/>
      </c>
      <c r="DL312" s="44">
        <v>310</v>
      </c>
      <c r="DM312" s="44" t="s">
        <v>36023</v>
      </c>
      <c r="DN312" s="44" t="s">
        <v>37134</v>
      </c>
      <c r="DO312" s="212" t="s">
        <v>37135</v>
      </c>
      <c r="DP312" s="212" t="s">
        <v>37136</v>
      </c>
      <c r="DQ312" s="217" t="s">
        <v>36639</v>
      </c>
      <c r="DR312" s="44" t="s">
        <v>35884</v>
      </c>
      <c r="DS312" s="44" t="s">
        <v>35855</v>
      </c>
      <c r="DT312" s="44" t="s">
        <v>35856</v>
      </c>
      <c r="DU312" s="44" t="s">
        <v>35857</v>
      </c>
      <c r="DV312" s="44"/>
      <c r="DW312" s="44"/>
      <c r="DX312" s="44"/>
      <c r="DY312" s="44"/>
      <c r="DZ312" s="44"/>
      <c r="EA312" s="44"/>
      <c r="EB312" s="44"/>
      <c r="EC312" s="44"/>
      <c r="ED312" s="44"/>
      <c r="EE312" s="44"/>
      <c r="EF312" s="44"/>
      <c r="EG312" s="44"/>
      <c r="EH312" s="44"/>
      <c r="EI312" s="44"/>
      <c r="EJ312" s="44"/>
      <c r="EK312" s="44"/>
      <c r="EL312" s="44"/>
      <c r="EM312" s="44"/>
      <c r="EN312" s="44"/>
      <c r="EO312" s="44"/>
      <c r="EP312" s="44"/>
    </row>
    <row r="313" spans="14:146">
      <c r="N313" s="44" t="str">
        <f t="shared" si="6"/>
        <v>_2018</v>
      </c>
      <c r="CE313" s="212"/>
      <c r="CF313" s="213">
        <f>IF(ISNUMBER(SEARCH($H$2,$CG$3:$CG$3874)),MAX($CF$2:CF312)+1,0)</f>
        <v>0</v>
      </c>
      <c r="CG313" s="212" t="s">
        <v>4106</v>
      </c>
      <c r="CH313" s="212"/>
      <c r="CI313" s="212"/>
      <c r="CJ313" s="213" t="str">
        <f>IFERROR(VLOOKUP(ROWS($CJ$3:CJ313),CF313:$CG$3874,2,0),"")</f>
        <v/>
      </c>
      <c r="CK313" s="212" t="s">
        <v>4107</v>
      </c>
      <c r="CL313" s="212" t="s">
        <v>4108</v>
      </c>
      <c r="CM313" s="78">
        <v>43039</v>
      </c>
      <c r="CN313" s="212" t="s">
        <v>4109</v>
      </c>
      <c r="CO313" s="212" t="s">
        <v>4110</v>
      </c>
      <c r="CP313" s="212" t="s">
        <v>4111</v>
      </c>
      <c r="CQ313" s="212" t="s">
        <v>4112</v>
      </c>
      <c r="CR313" s="212" t="s">
        <v>4113</v>
      </c>
      <c r="CS313" s="44">
        <v>311</v>
      </c>
      <c r="CT313" s="44" t="s">
        <v>4114</v>
      </c>
      <c r="CU313" s="214">
        <v>11393</v>
      </c>
      <c r="CV313" s="212" t="s">
        <v>4115</v>
      </c>
      <c r="CW313" s="212" t="s">
        <v>1463</v>
      </c>
      <c r="CX313" s="44" t="s">
        <v>2490</v>
      </c>
      <c r="CY313" s="78">
        <v>43039</v>
      </c>
      <c r="CZ313" s="215" t="s">
        <v>763</v>
      </c>
      <c r="DA313" s="212" t="s">
        <v>529</v>
      </c>
      <c r="DB313" s="44" t="s">
        <v>530</v>
      </c>
      <c r="DC313" s="44" t="s">
        <v>3750</v>
      </c>
      <c r="DD313" s="44" t="s">
        <v>563</v>
      </c>
      <c r="DG313" s="213">
        <f>IF(ISNUMBER(SEARCH($L$2,$DH$3:$DH$3334)),MAX($DG$1:DG311)+1,0)</f>
        <v>0</v>
      </c>
      <c r="DH313" s="212" t="s">
        <v>37140</v>
      </c>
      <c r="DI313" s="212"/>
      <c r="DJ313" s="212"/>
      <c r="DK313" s="213" t="str">
        <f>IFERROR(VLOOKUP(ROWS($DK$3:DK313),DG313:DH3644,2,0),"")</f>
        <v/>
      </c>
      <c r="DL313" s="44">
        <v>311</v>
      </c>
      <c r="DM313" s="44" t="s">
        <v>35841</v>
      </c>
      <c r="DN313" s="44" t="s">
        <v>35887</v>
      </c>
      <c r="DO313" s="212" t="s">
        <v>37138</v>
      </c>
      <c r="DP313" s="212" t="s">
        <v>37139</v>
      </c>
      <c r="DQ313" s="44" t="s">
        <v>36639</v>
      </c>
      <c r="DR313" s="44" t="s">
        <v>35884</v>
      </c>
      <c r="DS313" s="44" t="s">
        <v>35855</v>
      </c>
      <c r="DT313" s="44" t="s">
        <v>35856</v>
      </c>
      <c r="DU313" s="44" t="s">
        <v>35857</v>
      </c>
      <c r="DV313" s="44"/>
      <c r="DW313" s="44"/>
      <c r="DX313" s="44"/>
      <c r="DY313" s="44"/>
      <c r="DZ313" s="44"/>
      <c r="EA313" s="44"/>
      <c r="EB313" s="44"/>
      <c r="EC313" s="44"/>
      <c r="ED313" s="44"/>
      <c r="EE313" s="44"/>
      <c r="EF313" s="44"/>
      <c r="EG313" s="44"/>
      <c r="EH313" s="44"/>
      <c r="EI313" s="44"/>
      <c r="EJ313" s="44"/>
      <c r="EK313" s="44"/>
      <c r="EL313" s="44"/>
      <c r="EM313" s="44"/>
      <c r="EN313" s="44"/>
      <c r="EO313" s="44"/>
      <c r="EP313" s="44"/>
    </row>
    <row r="314" spans="14:146">
      <c r="N314" s="44" t="str">
        <f t="shared" si="6"/>
        <v>_2018</v>
      </c>
      <c r="CE314" s="212"/>
      <c r="CF314" s="213">
        <f>IF(ISNUMBER(SEARCH($H$2,$CG$3:$CG$3874)),MAX($CF$2:CF313)+1,0)</f>
        <v>0</v>
      </c>
      <c r="CG314" s="212" t="s">
        <v>4116</v>
      </c>
      <c r="CH314" s="212"/>
      <c r="CI314" s="212"/>
      <c r="CJ314" s="213" t="str">
        <f>IFERROR(VLOOKUP(ROWS($CJ$3:CJ314),CF314:$CG$3874,2,0),"")</f>
        <v/>
      </c>
      <c r="CK314" s="212" t="s">
        <v>4117</v>
      </c>
      <c r="CL314" s="212" t="s">
        <v>4118</v>
      </c>
      <c r="CM314" s="78">
        <v>48152</v>
      </c>
      <c r="CN314" s="212" t="s">
        <v>4119</v>
      </c>
      <c r="CO314" s="212" t="s">
        <v>4120</v>
      </c>
      <c r="CP314" s="212" t="s">
        <v>4121</v>
      </c>
      <c r="CQ314" s="212" t="s">
        <v>4122</v>
      </c>
      <c r="CR314" s="212" t="s">
        <v>4123</v>
      </c>
      <c r="CS314" s="44">
        <v>312</v>
      </c>
      <c r="CT314" s="44" t="s">
        <v>4124</v>
      </c>
      <c r="CU314" s="214">
        <v>10758</v>
      </c>
      <c r="CV314" s="212" t="s">
        <v>4125</v>
      </c>
      <c r="CW314" s="212" t="s">
        <v>4126</v>
      </c>
      <c r="CX314" s="44" t="s">
        <v>1226</v>
      </c>
      <c r="CY314" s="78">
        <v>48152</v>
      </c>
      <c r="CZ314" s="215" t="s">
        <v>601</v>
      </c>
      <c r="DA314" s="212" t="s">
        <v>737</v>
      </c>
      <c r="DB314" s="44" t="s">
        <v>530</v>
      </c>
      <c r="DC314" s="44" t="s">
        <v>4127</v>
      </c>
      <c r="DD314" s="44" t="s">
        <v>532</v>
      </c>
      <c r="DG314" s="213">
        <f>IF(ISNUMBER(SEARCH($L$2,$DH$3:$DH$3334)),MAX($DG$1:DG312)+1,0)</f>
        <v>0</v>
      </c>
      <c r="DH314" s="212" t="s">
        <v>37143</v>
      </c>
      <c r="DI314" s="212"/>
      <c r="DJ314" s="212"/>
      <c r="DK314" s="213" t="str">
        <f>IFERROR(VLOOKUP(ROWS($DK$3:DK314),DG314:DH3645,2,0),"")</f>
        <v/>
      </c>
      <c r="DL314" s="44">
        <v>312</v>
      </c>
      <c r="DM314" s="44" t="s">
        <v>37129</v>
      </c>
      <c r="DN314" s="44" t="s">
        <v>37130</v>
      </c>
      <c r="DO314" s="212" t="s">
        <v>37141</v>
      </c>
      <c r="DP314" s="212" t="s">
        <v>37142</v>
      </c>
      <c r="DQ314" s="44" t="s">
        <v>35775</v>
      </c>
      <c r="DR314" s="44" t="s">
        <v>35776</v>
      </c>
      <c r="DS314" s="44" t="s">
        <v>35777</v>
      </c>
      <c r="DT314" s="44" t="s">
        <v>35778</v>
      </c>
      <c r="DU314" s="44"/>
      <c r="DV314" s="44"/>
      <c r="DW314" s="44"/>
      <c r="DX314" s="44"/>
      <c r="DY314" s="44"/>
      <c r="DZ314" s="44"/>
      <c r="EA314" s="44"/>
      <c r="EB314" s="44"/>
      <c r="EC314" s="44"/>
      <c r="ED314" s="44"/>
      <c r="EE314" s="44"/>
      <c r="EF314" s="44"/>
      <c r="EG314" s="44"/>
      <c r="EH314" s="44"/>
      <c r="EI314" s="44"/>
      <c r="EJ314" s="44"/>
      <c r="EK314" s="44"/>
      <c r="EL314" s="44"/>
      <c r="EM314" s="44"/>
      <c r="EN314" s="44"/>
      <c r="EO314" s="44"/>
      <c r="EP314" s="44"/>
    </row>
    <row r="315" spans="14:146">
      <c r="N315" s="44" t="str">
        <f t="shared" si="6"/>
        <v>_2018</v>
      </c>
      <c r="CE315" s="212"/>
      <c r="CF315" s="213">
        <f>IF(ISNUMBER(SEARCH($H$2,$CG$3:$CG$3874)),MAX($CF$2:CF314)+1,0)</f>
        <v>0</v>
      </c>
      <c r="CG315" s="212" t="s">
        <v>4128</v>
      </c>
      <c r="CH315" s="212"/>
      <c r="CI315" s="212"/>
      <c r="CJ315" s="213" t="str">
        <f>IFERROR(VLOOKUP(ROWS($CJ$3:CJ315),CF315:$CG$3874,2,0),"")</f>
        <v/>
      </c>
      <c r="CK315" s="212" t="s">
        <v>4129</v>
      </c>
      <c r="CL315" s="212" t="s">
        <v>4130</v>
      </c>
      <c r="CM315" s="78">
        <v>44530</v>
      </c>
      <c r="CN315" s="212" t="s">
        <v>4131</v>
      </c>
      <c r="CO315" s="212" t="s">
        <v>4132</v>
      </c>
      <c r="CP315" s="212" t="s">
        <v>4133</v>
      </c>
      <c r="CQ315" s="212" t="s">
        <v>4134</v>
      </c>
      <c r="CR315" s="212" t="s">
        <v>4135</v>
      </c>
      <c r="CS315" s="44">
        <v>313</v>
      </c>
      <c r="CT315" s="44" t="s">
        <v>4136</v>
      </c>
      <c r="CU315" s="214">
        <v>9835</v>
      </c>
      <c r="CV315" s="212" t="s">
        <v>4137</v>
      </c>
      <c r="CW315" s="212" t="s">
        <v>4138</v>
      </c>
      <c r="CX315" s="44" t="s">
        <v>998</v>
      </c>
      <c r="CY315" s="78">
        <v>44530</v>
      </c>
      <c r="CZ315" s="215" t="s">
        <v>907</v>
      </c>
      <c r="DA315" s="212" t="s">
        <v>546</v>
      </c>
      <c r="DB315" s="44" t="s">
        <v>919</v>
      </c>
      <c r="DC315" s="44" t="s">
        <v>4139</v>
      </c>
      <c r="DD315" s="44" t="s">
        <v>532</v>
      </c>
      <c r="DG315" s="213">
        <f>IF(ISNUMBER(SEARCH($L$2,$DH$3:$DH$3334)),MAX($DG$1:DG313)+1,0)</f>
        <v>0</v>
      </c>
      <c r="DH315" s="212" t="s">
        <v>37145</v>
      </c>
      <c r="DI315" s="212"/>
      <c r="DJ315" s="212"/>
      <c r="DK315" s="213" t="str">
        <f>IFERROR(VLOOKUP(ROWS($DK$3:DK315),DG315:DH3646,2,0),"")</f>
        <v/>
      </c>
      <c r="DL315" s="44">
        <v>313</v>
      </c>
      <c r="DM315" s="44" t="s">
        <v>37129</v>
      </c>
      <c r="DN315" s="44" t="s">
        <v>37130</v>
      </c>
      <c r="DO315" s="212" t="s">
        <v>37141</v>
      </c>
      <c r="DP315" s="212" t="s">
        <v>37144</v>
      </c>
      <c r="DQ315" s="44" t="s">
        <v>35775</v>
      </c>
      <c r="DR315" s="44" t="s">
        <v>35776</v>
      </c>
      <c r="DS315" s="44" t="s">
        <v>35777</v>
      </c>
      <c r="DT315" s="44" t="s">
        <v>35778</v>
      </c>
      <c r="DU315" s="44"/>
      <c r="DV315" s="44"/>
      <c r="DW315" s="44"/>
      <c r="DX315" s="44"/>
      <c r="DY315" s="44"/>
      <c r="DZ315" s="44"/>
      <c r="EA315" s="44"/>
      <c r="EB315" s="44"/>
      <c r="EC315" s="44"/>
      <c r="ED315" s="44"/>
      <c r="EE315" s="44"/>
      <c r="EF315" s="44"/>
      <c r="EG315" s="44"/>
      <c r="EH315" s="44"/>
      <c r="EI315" s="44"/>
      <c r="EJ315" s="44"/>
      <c r="EK315" s="44"/>
      <c r="EL315" s="44"/>
      <c r="EM315" s="44"/>
      <c r="EN315" s="44"/>
      <c r="EO315" s="44"/>
      <c r="EP315" s="44"/>
    </row>
    <row r="316" spans="14:146">
      <c r="N316" s="44" t="str">
        <f t="shared" si="6"/>
        <v>_2018</v>
      </c>
      <c r="CE316" s="212"/>
      <c r="CF316" s="213">
        <f>IF(ISNUMBER(SEARCH($H$2,$CG$3:$CG$3874)),MAX($CF$2:CF315)+1,0)</f>
        <v>0</v>
      </c>
      <c r="CG316" s="212" t="s">
        <v>4140</v>
      </c>
      <c r="CH316" s="212"/>
      <c r="CI316" s="212"/>
      <c r="CJ316" s="213" t="str">
        <f>IFERROR(VLOOKUP(ROWS($CJ$3:CJ316),CF316:$CG$3874,2,0),"")</f>
        <v/>
      </c>
      <c r="CK316" s="212" t="s">
        <v>4141</v>
      </c>
      <c r="CL316" s="212" t="s">
        <v>4142</v>
      </c>
      <c r="CM316" s="78">
        <v>43039</v>
      </c>
      <c r="CN316" s="212" t="s">
        <v>4143</v>
      </c>
      <c r="CO316" s="212" t="s">
        <v>4144</v>
      </c>
      <c r="CP316" s="212" t="s">
        <v>4145</v>
      </c>
      <c r="CQ316" s="212" t="s">
        <v>4146</v>
      </c>
      <c r="CR316" s="212" t="s">
        <v>4147</v>
      </c>
      <c r="CS316" s="44">
        <v>314</v>
      </c>
      <c r="CT316" s="44" t="s">
        <v>4148</v>
      </c>
      <c r="CU316" s="214">
        <v>14974</v>
      </c>
      <c r="CV316" s="212" t="s">
        <v>4149</v>
      </c>
      <c r="CW316" s="212" t="s">
        <v>1463</v>
      </c>
      <c r="CX316" s="44" t="s">
        <v>1464</v>
      </c>
      <c r="CY316" s="78">
        <v>43039</v>
      </c>
      <c r="CZ316" s="215" t="s">
        <v>601</v>
      </c>
      <c r="DA316" s="212" t="s">
        <v>529</v>
      </c>
      <c r="DB316" s="44" t="s">
        <v>1911</v>
      </c>
      <c r="DC316" s="44" t="s">
        <v>1060</v>
      </c>
      <c r="DD316" s="44" t="s">
        <v>532</v>
      </c>
      <c r="DG316" s="213">
        <f>IF(ISNUMBER(SEARCH($L$2,$DH$3:$DH$3334)),MAX($DG$1:DG314)+1,0)</f>
        <v>0</v>
      </c>
      <c r="DH316" s="212" t="s">
        <v>37147</v>
      </c>
      <c r="DI316" s="212"/>
      <c r="DJ316" s="212"/>
      <c r="DK316" s="213" t="str">
        <f>IFERROR(VLOOKUP(ROWS($DK$3:DK316),DG316:DH3647,2,0),"")</f>
        <v/>
      </c>
      <c r="DL316" s="44">
        <v>314</v>
      </c>
      <c r="DM316" s="44" t="s">
        <v>37129</v>
      </c>
      <c r="DN316" s="44" t="s">
        <v>37130</v>
      </c>
      <c r="DO316" s="212" t="s">
        <v>37141</v>
      </c>
      <c r="DP316" s="212" t="s">
        <v>37146</v>
      </c>
      <c r="DQ316" s="44" t="s">
        <v>35775</v>
      </c>
      <c r="DR316" s="44" t="s">
        <v>35776</v>
      </c>
      <c r="DS316" s="44" t="s">
        <v>35777</v>
      </c>
      <c r="DT316" s="44" t="s">
        <v>35778</v>
      </c>
      <c r="DU316" s="44"/>
      <c r="DV316" s="44"/>
      <c r="DW316" s="44"/>
      <c r="DX316" s="44"/>
      <c r="DY316" s="44"/>
      <c r="DZ316" s="44"/>
      <c r="EA316" s="44"/>
      <c r="EB316" s="44"/>
      <c r="EC316" s="44"/>
      <c r="ED316" s="44"/>
      <c r="EE316" s="44"/>
      <c r="EF316" s="44"/>
      <c r="EG316" s="44"/>
      <c r="EH316" s="44"/>
      <c r="EI316" s="44"/>
      <c r="EJ316" s="44"/>
      <c r="EK316" s="44"/>
      <c r="EL316" s="44"/>
      <c r="EM316" s="44"/>
      <c r="EN316" s="44"/>
      <c r="EO316" s="44"/>
      <c r="EP316" s="44"/>
    </row>
    <row r="317" spans="14:146">
      <c r="N317" s="44" t="str">
        <f t="shared" si="6"/>
        <v>_2018</v>
      </c>
      <c r="CE317" s="212"/>
      <c r="CF317" s="213">
        <f>IF(ISNUMBER(SEARCH($H$2,$CG$3:$CG$3874)),MAX($CF$2:CF316)+1,0)</f>
        <v>0</v>
      </c>
      <c r="CG317" s="212" t="s">
        <v>4150</v>
      </c>
      <c r="CH317" s="212"/>
      <c r="CI317" s="212"/>
      <c r="CJ317" s="213" t="str">
        <f>IFERROR(VLOOKUP(ROWS($CJ$3:CJ317),CF317:$CG$3874,2,0),"")</f>
        <v/>
      </c>
      <c r="CK317" s="212" t="s">
        <v>4151</v>
      </c>
      <c r="CL317" s="212" t="s">
        <v>4152</v>
      </c>
      <c r="CM317" s="78">
        <v>43039</v>
      </c>
      <c r="CN317" s="212" t="s">
        <v>4153</v>
      </c>
      <c r="CO317" s="212" t="s">
        <v>4154</v>
      </c>
      <c r="CP317" s="212" t="s">
        <v>4155</v>
      </c>
      <c r="CQ317" s="212" t="s">
        <v>4156</v>
      </c>
      <c r="CR317" s="212" t="s">
        <v>4157</v>
      </c>
      <c r="CS317" s="44">
        <v>315</v>
      </c>
      <c r="CT317" s="44" t="s">
        <v>4158</v>
      </c>
      <c r="CU317" s="214">
        <v>15371</v>
      </c>
      <c r="CV317" s="212" t="s">
        <v>4159</v>
      </c>
      <c r="CW317" s="212" t="s">
        <v>1463</v>
      </c>
      <c r="CX317" s="44" t="s">
        <v>1464</v>
      </c>
      <c r="CY317" s="78">
        <v>43039</v>
      </c>
      <c r="CZ317" s="215" t="s">
        <v>601</v>
      </c>
      <c r="DA317" s="212" t="s">
        <v>529</v>
      </c>
      <c r="DB317" s="44" t="s">
        <v>1911</v>
      </c>
      <c r="DC317" s="44" t="s">
        <v>1060</v>
      </c>
      <c r="DD317" s="44" t="s">
        <v>532</v>
      </c>
      <c r="DG317" s="213">
        <f>IF(ISNUMBER(SEARCH($L$2,$DH$3:$DH$3334)),MAX($DG$1:DG315)+1,0)</f>
        <v>0</v>
      </c>
      <c r="DH317" s="212" t="s">
        <v>37150</v>
      </c>
      <c r="DI317" s="212"/>
      <c r="DJ317" s="212"/>
      <c r="DK317" s="213" t="str">
        <f>IFERROR(VLOOKUP(ROWS($DK$3:DK317),DG317:DH3648,2,0),"")</f>
        <v/>
      </c>
      <c r="DL317" s="44">
        <v>315</v>
      </c>
      <c r="DM317" s="44" t="s">
        <v>37129</v>
      </c>
      <c r="DN317" s="44" t="s">
        <v>37130</v>
      </c>
      <c r="DO317" s="212" t="s">
        <v>37148</v>
      </c>
      <c r="DP317" s="212" t="s">
        <v>37149</v>
      </c>
      <c r="DQ317" s="44" t="s">
        <v>36995</v>
      </c>
      <c r="DR317" s="44" t="s">
        <v>35895</v>
      </c>
      <c r="DS317" s="44" t="s">
        <v>36646</v>
      </c>
      <c r="DT317" s="44"/>
      <c r="DU317" s="44"/>
      <c r="DV317" s="44"/>
      <c r="DW317" s="44"/>
      <c r="DX317" s="44"/>
      <c r="DY317" s="44"/>
      <c r="DZ317" s="44"/>
      <c r="EA317" s="44"/>
      <c r="EB317" s="44"/>
      <c r="EC317" s="44"/>
      <c r="ED317" s="44"/>
      <c r="EE317" s="44"/>
      <c r="EF317" s="44"/>
      <c r="EG317" s="44"/>
      <c r="EH317" s="44"/>
      <c r="EI317" s="44"/>
      <c r="EJ317" s="44"/>
      <c r="EK317" s="44"/>
      <c r="EL317" s="44"/>
      <c r="EM317" s="44"/>
      <c r="EN317" s="44"/>
      <c r="EO317" s="44"/>
      <c r="EP317" s="44"/>
    </row>
    <row r="318" spans="14:146">
      <c r="N318" s="44" t="str">
        <f t="shared" si="6"/>
        <v>_2018</v>
      </c>
      <c r="CE318" s="212"/>
      <c r="CF318" s="213">
        <f>IF(ISNUMBER(SEARCH($H$2,$CG$3:$CG$3874)),MAX($CF$2:CF317)+1,0)</f>
        <v>0</v>
      </c>
      <c r="CG318" s="212" t="s">
        <v>4160</v>
      </c>
      <c r="CH318" s="212"/>
      <c r="CI318" s="212"/>
      <c r="CJ318" s="213" t="str">
        <f>IFERROR(VLOOKUP(ROWS($CJ$3:CJ318),CF318:$CG$3874,2,0),"")</f>
        <v/>
      </c>
      <c r="CK318" s="212" t="s">
        <v>4161</v>
      </c>
      <c r="CL318" s="212" t="s">
        <v>4162</v>
      </c>
      <c r="CM318" s="78">
        <v>43039</v>
      </c>
      <c r="CN318" s="212" t="s">
        <v>4163</v>
      </c>
      <c r="CO318" s="212" t="s">
        <v>4164</v>
      </c>
      <c r="CP318" s="212" t="s">
        <v>4165</v>
      </c>
      <c r="CQ318" s="212" t="s">
        <v>4166</v>
      </c>
      <c r="CR318" s="212" t="s">
        <v>4167</v>
      </c>
      <c r="CS318" s="44">
        <v>316</v>
      </c>
      <c r="CT318" s="44" t="s">
        <v>4168</v>
      </c>
      <c r="CU318" s="214">
        <v>15373</v>
      </c>
      <c r="CV318" s="212" t="s">
        <v>4169</v>
      </c>
      <c r="CW318" s="212" t="s">
        <v>1463</v>
      </c>
      <c r="CX318" s="44" t="s">
        <v>1464</v>
      </c>
      <c r="CY318" s="78">
        <v>43039</v>
      </c>
      <c r="CZ318" s="215" t="s">
        <v>601</v>
      </c>
      <c r="DA318" s="212" t="s">
        <v>529</v>
      </c>
      <c r="DB318" s="44" t="s">
        <v>1911</v>
      </c>
      <c r="DC318" s="44" t="s">
        <v>1060</v>
      </c>
      <c r="DD318" s="44" t="s">
        <v>532</v>
      </c>
      <c r="DG318" s="213">
        <f>IF(ISNUMBER(SEARCH($L$2,$DH$3:$DH$3334)),MAX($DG$1:DG316)+1,0)</f>
        <v>0</v>
      </c>
      <c r="DH318" s="212" t="s">
        <v>37154</v>
      </c>
      <c r="DI318" s="212"/>
      <c r="DJ318" s="212"/>
      <c r="DK318" s="213" t="str">
        <f>IFERROR(VLOOKUP(ROWS($DK$3:DK318),DG318:DH3649,2,0),"")</f>
        <v/>
      </c>
      <c r="DL318" s="44">
        <v>316</v>
      </c>
      <c r="DM318" s="44" t="s">
        <v>35858</v>
      </c>
      <c r="DN318" s="44" t="s">
        <v>37151</v>
      </c>
      <c r="DO318" s="212" t="s">
        <v>37152</v>
      </c>
      <c r="DP318" s="212" t="s">
        <v>37153</v>
      </c>
      <c r="DQ318" s="44" t="s">
        <v>37155</v>
      </c>
      <c r="DR318" s="44" t="s">
        <v>35705</v>
      </c>
      <c r="DS318" s="44" t="s">
        <v>37064</v>
      </c>
      <c r="DT318" s="44" t="s">
        <v>36363</v>
      </c>
      <c r="DU318" s="44"/>
      <c r="DV318" s="44"/>
      <c r="DW318" s="44"/>
      <c r="DX318" s="44"/>
      <c r="DY318" s="44"/>
      <c r="DZ318" s="44"/>
      <c r="EA318" s="44"/>
      <c r="EB318" s="44"/>
      <c r="EC318" s="44"/>
      <c r="ED318" s="44"/>
      <c r="EE318" s="44"/>
      <c r="EF318" s="44"/>
      <c r="EG318" s="44"/>
      <c r="EH318" s="44"/>
      <c r="EI318" s="44"/>
      <c r="EJ318" s="44"/>
      <c r="EK318" s="44"/>
      <c r="EL318" s="44"/>
      <c r="EM318" s="44"/>
      <c r="EN318" s="44"/>
      <c r="EO318" s="44"/>
      <c r="EP318" s="44"/>
    </row>
    <row r="319" spans="14:146">
      <c r="N319" s="44" t="str">
        <f t="shared" si="6"/>
        <v>_2018</v>
      </c>
      <c r="CE319" s="212"/>
      <c r="CF319" s="213">
        <f>IF(ISNUMBER(SEARCH($H$2,$CG$3:$CG$3874)),MAX($CF$2:CF318)+1,0)</f>
        <v>0</v>
      </c>
      <c r="CG319" s="212" t="s">
        <v>4170</v>
      </c>
      <c r="CH319" s="212"/>
      <c r="CI319" s="212"/>
      <c r="CJ319" s="213" t="str">
        <f>IFERROR(VLOOKUP(ROWS($CJ$3:CJ319),CF319:$CG$3874,2,0),"")</f>
        <v/>
      </c>
      <c r="CK319" s="212" t="s">
        <v>4171</v>
      </c>
      <c r="CL319" s="212" t="s">
        <v>4172</v>
      </c>
      <c r="CM319" s="78">
        <v>43039</v>
      </c>
      <c r="CN319" s="212" t="s">
        <v>4173</v>
      </c>
      <c r="CO319" s="212" t="s">
        <v>4174</v>
      </c>
      <c r="CP319" s="212" t="s">
        <v>4175</v>
      </c>
      <c r="CQ319" s="212" t="s">
        <v>4176</v>
      </c>
      <c r="CR319" s="212" t="s">
        <v>4177</v>
      </c>
      <c r="CS319" s="44">
        <v>317</v>
      </c>
      <c r="CT319" s="44" t="s">
        <v>4178</v>
      </c>
      <c r="CU319" s="214">
        <v>15372</v>
      </c>
      <c r="CV319" s="212" t="s">
        <v>4179</v>
      </c>
      <c r="CW319" s="212" t="s">
        <v>1463</v>
      </c>
      <c r="CX319" s="44" t="s">
        <v>1464</v>
      </c>
      <c r="CY319" s="78">
        <v>43039</v>
      </c>
      <c r="CZ319" s="215" t="s">
        <v>601</v>
      </c>
      <c r="DA319" s="212" t="s">
        <v>529</v>
      </c>
      <c r="DB319" s="44" t="s">
        <v>4180</v>
      </c>
      <c r="DC319" s="44" t="s">
        <v>1060</v>
      </c>
      <c r="DD319" s="44" t="s">
        <v>532</v>
      </c>
      <c r="DG319" s="213">
        <f>IF(ISNUMBER(SEARCH($L$2,$DH$3:$DH$3334)),MAX($DG$1:DG317)+1,0)</f>
        <v>0</v>
      </c>
      <c r="DH319" s="212" t="s">
        <v>37159</v>
      </c>
      <c r="DI319" s="212"/>
      <c r="DJ319" s="212"/>
      <c r="DK319" s="213" t="str">
        <f>IFERROR(VLOOKUP(ROWS($DK$3:DK319),DG319:DH3650,2,0),"")</f>
        <v/>
      </c>
      <c r="DL319" s="44">
        <v>317</v>
      </c>
      <c r="DM319" s="44" t="s">
        <v>36091</v>
      </c>
      <c r="DN319" s="44" t="s">
        <v>37156</v>
      </c>
      <c r="DO319" s="212" t="s">
        <v>37157</v>
      </c>
      <c r="DP319" s="212" t="s">
        <v>37158</v>
      </c>
      <c r="DQ319" s="44" t="s">
        <v>36485</v>
      </c>
      <c r="DR319" s="44" t="s">
        <v>36485</v>
      </c>
      <c r="DS319" s="44"/>
      <c r="DT319" s="44"/>
      <c r="DU319" s="44"/>
      <c r="DV319" s="44"/>
      <c r="DW319" s="44"/>
      <c r="DX319" s="44"/>
      <c r="DY319" s="44"/>
      <c r="DZ319" s="44"/>
      <c r="EA319" s="44"/>
      <c r="EB319" s="44"/>
      <c r="EC319" s="44"/>
      <c r="ED319" s="44"/>
      <c r="EE319" s="44"/>
      <c r="EF319" s="44"/>
      <c r="EG319" s="44"/>
      <c r="EH319" s="44"/>
      <c r="EI319" s="44"/>
      <c r="EJ319" s="44"/>
      <c r="EK319" s="44"/>
      <c r="EL319" s="44"/>
      <c r="EM319" s="44"/>
      <c r="EN319" s="44"/>
      <c r="EO319" s="44"/>
      <c r="EP319" s="44"/>
    </row>
    <row r="320" spans="14:146">
      <c r="N320" s="44" t="str">
        <f t="shared" si="6"/>
        <v>_2018</v>
      </c>
      <c r="CE320" s="212"/>
      <c r="CF320" s="213">
        <f>IF(ISNUMBER(SEARCH($H$2,$CG$3:$CG$3874)),MAX($CF$2:CF319)+1,0)</f>
        <v>0</v>
      </c>
      <c r="CG320" s="212" t="s">
        <v>4181</v>
      </c>
      <c r="CH320" s="212"/>
      <c r="CI320" s="212"/>
      <c r="CJ320" s="213" t="str">
        <f>IFERROR(VLOOKUP(ROWS($CJ$3:CJ320),CF320:$CG$3874,2,0),"")</f>
        <v/>
      </c>
      <c r="CK320" s="212" t="s">
        <v>4182</v>
      </c>
      <c r="CL320" s="212" t="s">
        <v>4183</v>
      </c>
      <c r="CM320" s="78">
        <v>44561</v>
      </c>
      <c r="CN320" s="212" t="s">
        <v>4184</v>
      </c>
      <c r="CO320" s="212" t="s">
        <v>4185</v>
      </c>
      <c r="CP320" s="212" t="s">
        <v>4186</v>
      </c>
      <c r="CQ320" s="212" t="s">
        <v>4187</v>
      </c>
      <c r="CR320" s="212" t="s">
        <v>4188</v>
      </c>
      <c r="CS320" s="44">
        <v>318</v>
      </c>
      <c r="CT320" s="44" t="s">
        <v>4189</v>
      </c>
      <c r="CU320" s="214">
        <v>10650</v>
      </c>
      <c r="CV320" s="212" t="s">
        <v>4190</v>
      </c>
      <c r="CW320" s="212" t="s">
        <v>4191</v>
      </c>
      <c r="CX320" s="44" t="s">
        <v>654</v>
      </c>
      <c r="CY320" s="78">
        <v>44561</v>
      </c>
      <c r="CZ320" s="215" t="s">
        <v>576</v>
      </c>
      <c r="DA320" s="212" t="s">
        <v>529</v>
      </c>
      <c r="DB320" s="44" t="s">
        <v>530</v>
      </c>
      <c r="DC320" s="44" t="s">
        <v>4192</v>
      </c>
      <c r="DD320" s="44" t="s">
        <v>532</v>
      </c>
      <c r="DG320" s="213">
        <f>IF(ISNUMBER(SEARCH($L$2,$DH$3:$DH$3334)),MAX($DG$1:DG318)+1,0)</f>
        <v>0</v>
      </c>
      <c r="DH320" s="212" t="s">
        <v>37163</v>
      </c>
      <c r="DI320" s="212"/>
      <c r="DJ320" s="212"/>
      <c r="DK320" s="213" t="str">
        <f>IFERROR(VLOOKUP(ROWS($DK$3:DK320),DG320:DH3651,2,0),"")</f>
        <v/>
      </c>
      <c r="DL320" s="44">
        <v>318</v>
      </c>
      <c r="DM320" s="44" t="s">
        <v>36091</v>
      </c>
      <c r="DN320" s="44" t="s">
        <v>37160</v>
      </c>
      <c r="DO320" s="212" t="s">
        <v>37161</v>
      </c>
      <c r="DP320" s="212" t="s">
        <v>37162</v>
      </c>
      <c r="DQ320" s="44" t="s">
        <v>37164</v>
      </c>
      <c r="DR320" s="44" t="s">
        <v>37165</v>
      </c>
      <c r="DS320" s="44" t="s">
        <v>35649</v>
      </c>
      <c r="DT320" s="44"/>
      <c r="DU320" s="44"/>
      <c r="DV320" s="44"/>
      <c r="DW320" s="44"/>
      <c r="DX320" s="44"/>
      <c r="DY320" s="44"/>
      <c r="DZ320" s="44"/>
      <c r="EA320" s="44"/>
      <c r="EB320" s="44"/>
      <c r="EC320" s="44"/>
      <c r="ED320" s="44"/>
      <c r="EE320" s="44"/>
      <c r="EF320" s="44"/>
      <c r="EG320" s="44"/>
      <c r="EH320" s="44"/>
      <c r="EI320" s="44"/>
      <c r="EJ320" s="44"/>
      <c r="EK320" s="44"/>
      <c r="EL320" s="44"/>
      <c r="EM320" s="44"/>
      <c r="EN320" s="44"/>
      <c r="EO320" s="44"/>
      <c r="EP320" s="44"/>
    </row>
    <row r="321" spans="14:146">
      <c r="N321" s="44" t="str">
        <f t="shared" si="6"/>
        <v>_2018</v>
      </c>
      <c r="CE321" s="212"/>
      <c r="CF321" s="213">
        <f>IF(ISNUMBER(SEARCH($H$2,$CG$3:$CG$3874)),MAX($CF$2:CF320)+1,0)</f>
        <v>0</v>
      </c>
      <c r="CG321" s="212" t="s">
        <v>4193</v>
      </c>
      <c r="CH321" s="212"/>
      <c r="CI321" s="212"/>
      <c r="CJ321" s="213" t="str">
        <f>IFERROR(VLOOKUP(ROWS($CJ$3:CJ321),CF321:$CG$3874,2,0),"")</f>
        <v/>
      </c>
      <c r="CK321" s="212" t="s">
        <v>4194</v>
      </c>
      <c r="CL321" s="212" t="s">
        <v>4195</v>
      </c>
      <c r="CM321" s="78">
        <v>43312</v>
      </c>
      <c r="CN321" s="212" t="s">
        <v>4196</v>
      </c>
      <c r="CO321" s="212" t="s">
        <v>4197</v>
      </c>
      <c r="CP321" s="212" t="s">
        <v>4198</v>
      </c>
      <c r="CQ321" s="212" t="s">
        <v>4199</v>
      </c>
      <c r="CR321" s="212" t="s">
        <v>4200</v>
      </c>
      <c r="CS321" s="44">
        <v>319</v>
      </c>
      <c r="CT321" s="44" t="s">
        <v>4201</v>
      </c>
      <c r="CU321" s="214">
        <v>12868</v>
      </c>
      <c r="CV321" s="212" t="s">
        <v>4202</v>
      </c>
      <c r="CW321" s="212" t="s">
        <v>2562</v>
      </c>
      <c r="CX321" s="44" t="s">
        <v>789</v>
      </c>
      <c r="CY321" s="78">
        <v>43312</v>
      </c>
      <c r="CZ321" s="215" t="s">
        <v>576</v>
      </c>
      <c r="DA321" s="212" t="s">
        <v>512</v>
      </c>
      <c r="DB321" s="44" t="s">
        <v>641</v>
      </c>
      <c r="DC321" s="44" t="s">
        <v>4203</v>
      </c>
      <c r="DD321" s="44" t="s">
        <v>851</v>
      </c>
      <c r="DG321" s="213">
        <f>IF(ISNUMBER(SEARCH($L$2,$DH$3:$DH$3334)),MAX($DG$1:DG319)+1,0)</f>
        <v>0</v>
      </c>
      <c r="DH321" s="212" t="s">
        <v>37168</v>
      </c>
      <c r="DI321" s="212"/>
      <c r="DJ321" s="212"/>
      <c r="DK321" s="213" t="str">
        <f>IFERROR(VLOOKUP(ROWS($DK$3:DK321),DG321:DH3652,2,0),"")</f>
        <v/>
      </c>
      <c r="DL321" s="44">
        <v>319</v>
      </c>
      <c r="DM321" s="44" t="s">
        <v>37166</v>
      </c>
      <c r="DN321" s="44" t="s">
        <v>37160</v>
      </c>
      <c r="DO321" s="212" t="s">
        <v>37161</v>
      </c>
      <c r="DP321" s="212" t="s">
        <v>37167</v>
      </c>
      <c r="DQ321" s="44" t="s">
        <v>36485</v>
      </c>
      <c r="DR321" s="44" t="s">
        <v>36485</v>
      </c>
      <c r="DS321" s="44"/>
      <c r="DT321" s="44"/>
      <c r="DU321" s="44"/>
      <c r="DV321" s="44"/>
      <c r="DW321" s="44"/>
      <c r="DX321" s="44"/>
      <c r="DY321" s="44"/>
      <c r="DZ321" s="44"/>
      <c r="EA321" s="44"/>
      <c r="EB321" s="44"/>
      <c r="EC321" s="44"/>
      <c r="ED321" s="44"/>
      <c r="EE321" s="44"/>
      <c r="EF321" s="44"/>
      <c r="EG321" s="44"/>
      <c r="EH321" s="44"/>
      <c r="EI321" s="44"/>
      <c r="EJ321" s="44"/>
      <c r="EK321" s="44"/>
      <c r="EL321" s="44"/>
      <c r="EM321" s="44"/>
      <c r="EN321" s="44"/>
      <c r="EO321" s="44"/>
      <c r="EP321" s="44"/>
    </row>
    <row r="322" spans="14:146">
      <c r="N322" s="44" t="str">
        <f t="shared" si="6"/>
        <v>_2018</v>
      </c>
      <c r="CE322" s="212"/>
      <c r="CF322" s="213">
        <f>IF(ISNUMBER(SEARCH($H$2,$CG$3:$CG$3874)),MAX($CF$2:CF321)+1,0)</f>
        <v>0</v>
      </c>
      <c r="CG322" s="212" t="s">
        <v>4204</v>
      </c>
      <c r="CH322" s="212"/>
      <c r="CI322" s="212"/>
      <c r="CJ322" s="213" t="str">
        <f>IFERROR(VLOOKUP(ROWS($CJ$3:CJ322),CF322:$CG$3874,2,0),"")</f>
        <v/>
      </c>
      <c r="CK322" s="212" t="s">
        <v>4205</v>
      </c>
      <c r="CL322" s="212" t="s">
        <v>4206</v>
      </c>
      <c r="CM322" s="78">
        <v>43312</v>
      </c>
      <c r="CN322" s="212" t="s">
        <v>4207</v>
      </c>
      <c r="CO322" s="212" t="s">
        <v>4208</v>
      </c>
      <c r="CP322" s="212" t="s">
        <v>4209</v>
      </c>
      <c r="CQ322" s="212" t="s">
        <v>4210</v>
      </c>
      <c r="CR322" s="212" t="s">
        <v>4211</v>
      </c>
      <c r="CS322" s="44">
        <v>320</v>
      </c>
      <c r="CT322" s="44" t="s">
        <v>4212</v>
      </c>
      <c r="CU322" s="214">
        <v>14872</v>
      </c>
      <c r="CV322" s="212" t="s">
        <v>4213</v>
      </c>
      <c r="CW322" s="212" t="s">
        <v>2562</v>
      </c>
      <c r="CX322" s="44" t="s">
        <v>789</v>
      </c>
      <c r="CY322" s="78">
        <v>43312</v>
      </c>
      <c r="CZ322" s="215" t="s">
        <v>576</v>
      </c>
      <c r="DA322" s="212" t="s">
        <v>512</v>
      </c>
      <c r="DB322" s="44" t="s">
        <v>641</v>
      </c>
      <c r="DC322" s="44" t="s">
        <v>4214</v>
      </c>
      <c r="DD322" s="44" t="s">
        <v>532</v>
      </c>
      <c r="DG322" s="213">
        <f>IF(ISNUMBER(SEARCH($L$2,$DH$3:$DH$3334)),MAX($DG$1:DG320)+1,0)</f>
        <v>0</v>
      </c>
      <c r="DH322" s="212" t="s">
        <v>37171</v>
      </c>
      <c r="DI322" s="212"/>
      <c r="DJ322" s="212"/>
      <c r="DK322" s="213" t="str">
        <f>IFERROR(VLOOKUP(ROWS($DK$3:DK322),DG322:DH3653,2,0),"")</f>
        <v/>
      </c>
      <c r="DL322" s="44">
        <v>320</v>
      </c>
      <c r="DM322" s="44" t="s">
        <v>35858</v>
      </c>
      <c r="DN322" s="44" t="s">
        <v>36502</v>
      </c>
      <c r="DO322" s="212" t="s">
        <v>37169</v>
      </c>
      <c r="DP322" s="212" t="s">
        <v>37170</v>
      </c>
      <c r="DQ322" s="44" t="s">
        <v>37172</v>
      </c>
      <c r="DR322" s="44" t="s">
        <v>36039</v>
      </c>
      <c r="DS322" s="44" t="s">
        <v>36277</v>
      </c>
      <c r="DT322" s="44" t="s">
        <v>35762</v>
      </c>
      <c r="DU322" s="44" t="s">
        <v>35969</v>
      </c>
      <c r="DV322" s="44"/>
      <c r="DW322" s="44"/>
      <c r="DX322" s="44"/>
      <c r="DY322" s="44"/>
      <c r="DZ322" s="44"/>
      <c r="EA322" s="44"/>
      <c r="EB322" s="44"/>
      <c r="EC322" s="44"/>
      <c r="ED322" s="44"/>
      <c r="EE322" s="44"/>
      <c r="EF322" s="44"/>
      <c r="EG322" s="44"/>
      <c r="EH322" s="44"/>
      <c r="EI322" s="44"/>
      <c r="EJ322" s="44"/>
      <c r="EK322" s="44"/>
      <c r="EL322" s="44"/>
      <c r="EM322" s="44"/>
      <c r="EN322" s="44"/>
      <c r="EO322" s="44"/>
      <c r="EP322" s="44"/>
    </row>
    <row r="323" spans="14:146">
      <c r="N323" s="44" t="str">
        <f t="shared" si="6"/>
        <v>_2018</v>
      </c>
      <c r="CE323" s="212"/>
      <c r="CF323" s="213">
        <f>IF(ISNUMBER(SEARCH($H$2,$CG$3:$CG$3874)),MAX($CF$2:CF322)+1,0)</f>
        <v>0</v>
      </c>
      <c r="CG323" s="212" t="s">
        <v>4215</v>
      </c>
      <c r="CH323" s="212"/>
      <c r="CI323" s="212"/>
      <c r="CJ323" s="213" t="str">
        <f>IFERROR(VLOOKUP(ROWS($CJ$3:CJ323),CF323:$CG$3874,2,0),"")</f>
        <v/>
      </c>
      <c r="CK323" s="212" t="s">
        <v>4216</v>
      </c>
      <c r="CL323" s="212" t="s">
        <v>4217</v>
      </c>
      <c r="CM323" s="78">
        <v>43708</v>
      </c>
      <c r="CN323" s="212" t="s">
        <v>4218</v>
      </c>
      <c r="CO323" s="212" t="s">
        <v>4219</v>
      </c>
      <c r="CP323" s="212" t="s">
        <v>4220</v>
      </c>
      <c r="CQ323" s="212" t="s">
        <v>4221</v>
      </c>
      <c r="CR323" s="212" t="s">
        <v>4222</v>
      </c>
      <c r="CS323" s="44">
        <v>321</v>
      </c>
      <c r="CT323" s="44" t="s">
        <v>4223</v>
      </c>
      <c r="CU323" s="214">
        <v>16261</v>
      </c>
      <c r="CV323" s="212" t="s">
        <v>4224</v>
      </c>
      <c r="CW323" s="212" t="s">
        <v>2388</v>
      </c>
      <c r="CX323" s="44" t="s">
        <v>4225</v>
      </c>
      <c r="CY323" s="78">
        <v>43708</v>
      </c>
      <c r="CZ323" s="215" t="s">
        <v>511</v>
      </c>
      <c r="DA323" s="212" t="s">
        <v>737</v>
      </c>
      <c r="DB323" s="44" t="s">
        <v>530</v>
      </c>
      <c r="DC323" s="44" t="s">
        <v>4226</v>
      </c>
      <c r="DD323" s="44" t="s">
        <v>682</v>
      </c>
      <c r="DG323" s="213">
        <f>IF(ISNUMBER(SEARCH($L$2,$DH$3:$DH$3334)),MAX($DG$1:DG321)+1,0)</f>
        <v>0</v>
      </c>
      <c r="DH323" s="212" t="s">
        <v>37177</v>
      </c>
      <c r="DI323" s="212"/>
      <c r="DJ323" s="212"/>
      <c r="DK323" s="213" t="str">
        <f>IFERROR(VLOOKUP(ROWS($DK$3:DK323),DG323:DH3654,2,0),"")</f>
        <v/>
      </c>
      <c r="DL323" s="44">
        <v>321</v>
      </c>
      <c r="DM323" s="44" t="s">
        <v>37173</v>
      </c>
      <c r="DN323" s="44" t="s">
        <v>37174</v>
      </c>
      <c r="DO323" s="212" t="s">
        <v>37175</v>
      </c>
      <c r="DP323" s="212" t="s">
        <v>37176</v>
      </c>
      <c r="DQ323" s="44" t="s">
        <v>35689</v>
      </c>
      <c r="DR323" s="44" t="s">
        <v>35689</v>
      </c>
      <c r="DS323" s="44"/>
      <c r="DT323" s="44"/>
      <c r="DU323" s="44"/>
      <c r="DV323" s="44"/>
      <c r="DW323" s="44"/>
      <c r="DX323" s="44"/>
      <c r="DY323" s="44"/>
      <c r="DZ323" s="44"/>
      <c r="EA323" s="44"/>
      <c r="EB323" s="44"/>
      <c r="EC323" s="44"/>
      <c r="ED323" s="44"/>
      <c r="EE323" s="44"/>
      <c r="EF323" s="44"/>
      <c r="EG323" s="44"/>
      <c r="EH323" s="44"/>
      <c r="EI323" s="44"/>
      <c r="EJ323" s="44"/>
      <c r="EK323" s="44"/>
      <c r="EL323" s="44"/>
      <c r="EM323" s="44"/>
      <c r="EN323" s="44"/>
      <c r="EO323" s="44"/>
      <c r="EP323" s="44"/>
    </row>
    <row r="324" spans="14:146">
      <c r="N324" s="44" t="str">
        <f t="shared" ref="N324:N387" si="8">A324&amp;"_"&amp;2018</f>
        <v>_2018</v>
      </c>
      <c r="CE324" s="212"/>
      <c r="CF324" s="213">
        <f>IF(ISNUMBER(SEARCH($H$2,$CG$3:$CG$3874)),MAX($CF$2:CF323)+1,0)</f>
        <v>0</v>
      </c>
      <c r="CG324" s="212" t="s">
        <v>4227</v>
      </c>
      <c r="CH324" s="212"/>
      <c r="CI324" s="212"/>
      <c r="CJ324" s="213" t="str">
        <f>IFERROR(VLOOKUP(ROWS($CJ$3:CJ324),CF324:$CG$3874,2,0),"")</f>
        <v/>
      </c>
      <c r="CK324" s="212" t="s">
        <v>4228</v>
      </c>
      <c r="CL324" s="212" t="s">
        <v>4229</v>
      </c>
      <c r="CM324" s="78">
        <v>43585</v>
      </c>
      <c r="CN324" s="212" t="s">
        <v>4230</v>
      </c>
      <c r="CO324" s="212" t="s">
        <v>4231</v>
      </c>
      <c r="CP324" s="212" t="s">
        <v>4232</v>
      </c>
      <c r="CQ324" s="212" t="s">
        <v>4233</v>
      </c>
      <c r="CR324" s="212" t="s">
        <v>4234</v>
      </c>
      <c r="CS324" s="44">
        <v>322</v>
      </c>
      <c r="CT324" s="44" t="s">
        <v>4235</v>
      </c>
      <c r="CU324" s="214">
        <v>14323</v>
      </c>
      <c r="CV324" s="212" t="s">
        <v>4236</v>
      </c>
      <c r="CW324" s="212" t="s">
        <v>559</v>
      </c>
      <c r="CX324" s="44" t="s">
        <v>560</v>
      </c>
      <c r="CY324" s="78">
        <v>43585</v>
      </c>
      <c r="CZ324" s="215" t="s">
        <v>1157</v>
      </c>
      <c r="DA324" s="212" t="s">
        <v>561</v>
      </c>
      <c r="DB324" s="44" t="s">
        <v>530</v>
      </c>
      <c r="DC324" s="44" t="s">
        <v>588</v>
      </c>
      <c r="DD324" s="44" t="s">
        <v>563</v>
      </c>
      <c r="DG324" s="213">
        <f>IF(ISNUMBER(SEARCH($L$2,$DH$3:$DH$3334)),MAX($DG$1:DG322)+1,0)</f>
        <v>0</v>
      </c>
      <c r="DH324" s="212" t="s">
        <v>37181</v>
      </c>
      <c r="DI324" s="212"/>
      <c r="DJ324" s="212"/>
      <c r="DK324" s="213" t="str">
        <f>IFERROR(VLOOKUP(ROWS($DK$3:DK324),DG324:DH3655,2,0),"")</f>
        <v/>
      </c>
      <c r="DL324" s="44">
        <v>322</v>
      </c>
      <c r="DM324" s="44" t="s">
        <v>35841</v>
      </c>
      <c r="DN324" s="44" t="s">
        <v>37178</v>
      </c>
      <c r="DO324" s="212" t="s">
        <v>37179</v>
      </c>
      <c r="DP324" s="212" t="s">
        <v>37180</v>
      </c>
      <c r="DQ324" s="44" t="s">
        <v>36051</v>
      </c>
      <c r="DR324" s="44" t="s">
        <v>35616</v>
      </c>
      <c r="DS324" s="44" t="s">
        <v>35617</v>
      </c>
      <c r="DT324" s="44" t="s">
        <v>35618</v>
      </c>
      <c r="DU324" s="44"/>
      <c r="DV324" s="44"/>
      <c r="DW324" s="44"/>
      <c r="DX324" s="44"/>
      <c r="DY324" s="44"/>
      <c r="DZ324" s="44"/>
      <c r="EA324" s="44"/>
      <c r="EB324" s="44"/>
      <c r="EC324" s="44"/>
      <c r="ED324" s="44"/>
      <c r="EE324" s="44"/>
      <c r="EF324" s="44"/>
      <c r="EG324" s="44"/>
      <c r="EH324" s="44"/>
      <c r="EI324" s="44"/>
      <c r="EJ324" s="44"/>
      <c r="EK324" s="44"/>
      <c r="EL324" s="44"/>
      <c r="EM324" s="44"/>
      <c r="EN324" s="44"/>
      <c r="EO324" s="44"/>
      <c r="EP324" s="44"/>
    </row>
    <row r="325" spans="14:146">
      <c r="N325" s="44" t="str">
        <f t="shared" si="8"/>
        <v>_2018</v>
      </c>
      <c r="CE325" s="212"/>
      <c r="CF325" s="213">
        <f>IF(ISNUMBER(SEARCH($H$2,$CG$3:$CG$3874)),MAX($CF$2:CF324)+1,0)</f>
        <v>0</v>
      </c>
      <c r="CG325" s="212" t="s">
        <v>4237</v>
      </c>
      <c r="CH325" s="212"/>
      <c r="CI325" s="212"/>
      <c r="CJ325" s="213" t="str">
        <f>IFERROR(VLOOKUP(ROWS($CJ$3:CJ325),CF325:$CG$3874,2,0),"")</f>
        <v/>
      </c>
      <c r="CK325" s="212" t="s">
        <v>4238</v>
      </c>
      <c r="CL325" s="212" t="s">
        <v>4239</v>
      </c>
      <c r="CM325" s="78">
        <v>44196</v>
      </c>
      <c r="CN325" s="212" t="s">
        <v>4240</v>
      </c>
      <c r="CO325" s="212" t="s">
        <v>4241</v>
      </c>
      <c r="CP325" s="212" t="s">
        <v>4242</v>
      </c>
      <c r="CQ325" s="212" t="s">
        <v>4243</v>
      </c>
      <c r="CR325" s="212" t="s">
        <v>4244</v>
      </c>
      <c r="CS325" s="44">
        <v>323</v>
      </c>
      <c r="CT325" s="44" t="s">
        <v>4245</v>
      </c>
      <c r="CU325" s="214">
        <v>10607</v>
      </c>
      <c r="CV325" s="212" t="s">
        <v>4246</v>
      </c>
      <c r="CW325" s="212" t="s">
        <v>1535</v>
      </c>
      <c r="CX325" s="44" t="s">
        <v>1536</v>
      </c>
      <c r="CY325" s="78">
        <v>44196</v>
      </c>
      <c r="CZ325" s="215" t="s">
        <v>545</v>
      </c>
      <c r="DA325" s="212" t="s">
        <v>529</v>
      </c>
      <c r="DB325" s="44" t="s">
        <v>547</v>
      </c>
      <c r="DC325" s="44" t="s">
        <v>986</v>
      </c>
      <c r="DD325" s="44" t="s">
        <v>532</v>
      </c>
      <c r="DG325" s="213">
        <f>IF(ISNUMBER(SEARCH($L$2,$DH$3:$DH$3334)),MAX($DG$1:DG323)+1,0)</f>
        <v>0</v>
      </c>
      <c r="DH325" s="212" t="s">
        <v>37183</v>
      </c>
      <c r="DI325" s="212"/>
      <c r="DJ325" s="212"/>
      <c r="DK325" s="213" t="str">
        <f>IFERROR(VLOOKUP(ROWS($DK$3:DK325),DG325:DH3656,2,0),"")</f>
        <v/>
      </c>
      <c r="DL325" s="44">
        <v>323</v>
      </c>
      <c r="DM325" s="44" t="s">
        <v>35841</v>
      </c>
      <c r="DN325" s="44" t="s">
        <v>37178</v>
      </c>
      <c r="DO325" s="212" t="s">
        <v>37179</v>
      </c>
      <c r="DP325" s="212" t="s">
        <v>37182</v>
      </c>
      <c r="DQ325" s="44" t="s">
        <v>36051</v>
      </c>
      <c r="DR325" s="44" t="s">
        <v>35616</v>
      </c>
      <c r="DS325" s="44" t="s">
        <v>35617</v>
      </c>
      <c r="DT325" s="44" t="s">
        <v>35618</v>
      </c>
      <c r="DU325" s="44"/>
      <c r="DV325" s="44"/>
      <c r="DW325" s="44"/>
      <c r="DX325" s="44"/>
      <c r="DY325" s="44"/>
      <c r="DZ325" s="44"/>
      <c r="EA325" s="44"/>
      <c r="EB325" s="44"/>
      <c r="EC325" s="44"/>
      <c r="ED325" s="44"/>
      <c r="EE325" s="44"/>
      <c r="EF325" s="44"/>
      <c r="EG325" s="44"/>
      <c r="EH325" s="44"/>
      <c r="EI325" s="44"/>
      <c r="EJ325" s="44"/>
      <c r="EK325" s="44"/>
      <c r="EL325" s="44"/>
      <c r="EM325" s="44"/>
      <c r="EN325" s="44"/>
      <c r="EO325" s="44"/>
      <c r="EP325" s="44"/>
    </row>
    <row r="326" spans="14:146">
      <c r="N326" s="44" t="str">
        <f t="shared" si="8"/>
        <v>_2018</v>
      </c>
      <c r="CE326" s="212"/>
      <c r="CF326" s="213">
        <f>IF(ISNUMBER(SEARCH($H$2,$CG$3:$CG$3874)),MAX($CF$2:CF325)+1,0)</f>
        <v>0</v>
      </c>
      <c r="CG326" s="212" t="s">
        <v>4247</v>
      </c>
      <c r="CH326" s="212"/>
      <c r="CI326" s="212"/>
      <c r="CJ326" s="213" t="str">
        <f>IFERROR(VLOOKUP(ROWS($CJ$3:CJ326),CF326:$CG$3874,2,0),"")</f>
        <v/>
      </c>
      <c r="CK326" s="212" t="s">
        <v>4248</v>
      </c>
      <c r="CL326" s="212" t="s">
        <v>4249</v>
      </c>
      <c r="CM326" s="78">
        <v>43039</v>
      </c>
      <c r="CN326" s="212" t="s">
        <v>4250</v>
      </c>
      <c r="CO326" s="212" t="s">
        <v>4251</v>
      </c>
      <c r="CP326" s="212" t="s">
        <v>4252</v>
      </c>
      <c r="CQ326" s="212" t="s">
        <v>4253</v>
      </c>
      <c r="CR326" s="212" t="s">
        <v>4254</v>
      </c>
      <c r="CS326" s="44">
        <v>324</v>
      </c>
      <c r="CT326" s="44" t="s">
        <v>4255</v>
      </c>
      <c r="CU326" s="214">
        <v>15562</v>
      </c>
      <c r="CV326" s="212" t="s">
        <v>4256</v>
      </c>
      <c r="CW326" s="212" t="s">
        <v>4257</v>
      </c>
      <c r="CX326" s="44" t="s">
        <v>560</v>
      </c>
      <c r="CY326" s="78">
        <v>43039</v>
      </c>
      <c r="CZ326" s="215" t="s">
        <v>511</v>
      </c>
      <c r="DA326" s="212" t="s">
        <v>737</v>
      </c>
      <c r="DB326" s="44" t="s">
        <v>641</v>
      </c>
      <c r="DC326" s="44" t="s">
        <v>2838</v>
      </c>
      <c r="DD326" s="44" t="s">
        <v>515</v>
      </c>
      <c r="DG326" s="213">
        <f>IF(ISNUMBER(SEARCH($L$2,$DH$3:$DH$3334)),MAX($DG$1:DG324)+1,0)</f>
        <v>0</v>
      </c>
      <c r="DH326" s="212" t="s">
        <v>37186</v>
      </c>
      <c r="DI326" s="212"/>
      <c r="DJ326" s="212"/>
      <c r="DK326" s="213" t="str">
        <f>IFERROR(VLOOKUP(ROWS($DK$3:DK326),DG326:DH3657,2,0),"")</f>
        <v/>
      </c>
      <c r="DL326" s="44">
        <v>324</v>
      </c>
      <c r="DM326" s="44" t="s">
        <v>35962</v>
      </c>
      <c r="DN326" s="44" t="s">
        <v>36662</v>
      </c>
      <c r="DO326" s="212" t="s">
        <v>37184</v>
      </c>
      <c r="DP326" s="212" t="s">
        <v>37185</v>
      </c>
      <c r="DQ326" s="44" t="s">
        <v>37187</v>
      </c>
      <c r="DR326" s="44" t="s">
        <v>36366</v>
      </c>
      <c r="DS326" s="44" t="s">
        <v>36910</v>
      </c>
      <c r="DT326" s="44"/>
      <c r="DU326" s="44"/>
      <c r="DV326" s="44"/>
      <c r="DW326" s="44"/>
      <c r="DX326" s="44"/>
      <c r="DY326" s="44"/>
      <c r="DZ326" s="44"/>
      <c r="EA326" s="44"/>
      <c r="EB326" s="44"/>
      <c r="EC326" s="44"/>
      <c r="ED326" s="44"/>
      <c r="EE326" s="44"/>
      <c r="EF326" s="44"/>
      <c r="EG326" s="44"/>
      <c r="EH326" s="44"/>
      <c r="EI326" s="44"/>
      <c r="EJ326" s="44"/>
      <c r="EK326" s="44"/>
      <c r="EL326" s="44"/>
      <c r="EM326" s="44"/>
      <c r="EN326" s="44"/>
      <c r="EO326" s="44"/>
      <c r="EP326" s="44"/>
    </row>
    <row r="327" spans="14:146">
      <c r="N327" s="44" t="str">
        <f t="shared" si="8"/>
        <v>_2018</v>
      </c>
      <c r="CE327" s="212"/>
      <c r="CF327" s="213">
        <f>IF(ISNUMBER(SEARCH($H$2,$CG$3:$CG$3874)),MAX($CF$2:CF326)+1,0)</f>
        <v>0</v>
      </c>
      <c r="CG327" s="212" t="s">
        <v>4258</v>
      </c>
      <c r="CH327" s="212"/>
      <c r="CI327" s="212"/>
      <c r="CJ327" s="213" t="str">
        <f>IFERROR(VLOOKUP(ROWS($CJ$3:CJ327),CF327:$CG$3874,2,0),"")</f>
        <v/>
      </c>
      <c r="CK327" s="212" t="s">
        <v>4259</v>
      </c>
      <c r="CL327" s="212" t="s">
        <v>4260</v>
      </c>
      <c r="CM327" s="78">
        <v>44347</v>
      </c>
      <c r="CN327" s="212" t="s">
        <v>4261</v>
      </c>
      <c r="CO327" s="212" t="s">
        <v>4262</v>
      </c>
      <c r="CP327" s="212" t="s">
        <v>4263</v>
      </c>
      <c r="CQ327" s="212" t="s">
        <v>4264</v>
      </c>
      <c r="CR327" s="212" t="s">
        <v>4265</v>
      </c>
      <c r="CS327" s="44">
        <v>325</v>
      </c>
      <c r="CT327" s="44" t="s">
        <v>4266</v>
      </c>
      <c r="CU327" s="214">
        <v>13086</v>
      </c>
      <c r="CV327" s="212" t="s">
        <v>4267</v>
      </c>
      <c r="CW327" s="212" t="s">
        <v>4268</v>
      </c>
      <c r="CX327" s="44" t="s">
        <v>826</v>
      </c>
      <c r="CY327" s="78">
        <v>44347</v>
      </c>
      <c r="CZ327" s="215" t="s">
        <v>511</v>
      </c>
      <c r="DA327" s="212" t="s">
        <v>737</v>
      </c>
      <c r="DB327" s="44" t="s">
        <v>530</v>
      </c>
      <c r="DC327" s="44" t="s">
        <v>4269</v>
      </c>
      <c r="DD327" s="44" t="s">
        <v>563</v>
      </c>
      <c r="DG327" s="213">
        <f>IF(ISNUMBER(SEARCH($L$2,$DH$3:$DH$3334)),MAX($DG$1:DG325)+1,0)</f>
        <v>0</v>
      </c>
      <c r="DH327" s="212" t="s">
        <v>37191</v>
      </c>
      <c r="DI327" s="212"/>
      <c r="DJ327" s="212"/>
      <c r="DK327" s="213" t="str">
        <f>IFERROR(VLOOKUP(ROWS($DK$3:DK327),DG327:DH3658,2,0),"")</f>
        <v/>
      </c>
      <c r="DL327" s="44">
        <v>325</v>
      </c>
      <c r="DM327" s="44" t="s">
        <v>35962</v>
      </c>
      <c r="DN327" s="44" t="s">
        <v>37188</v>
      </c>
      <c r="DO327" s="212" t="s">
        <v>37189</v>
      </c>
      <c r="DP327" s="212" t="s">
        <v>37190</v>
      </c>
      <c r="DQ327" s="44" t="s">
        <v>35750</v>
      </c>
      <c r="DR327" s="44" t="s">
        <v>35689</v>
      </c>
      <c r="DS327" s="44" t="s">
        <v>35664</v>
      </c>
      <c r="DT327" s="44"/>
      <c r="DU327" s="44"/>
      <c r="DV327" s="44"/>
      <c r="DW327" s="44"/>
      <c r="DX327" s="44"/>
      <c r="DY327" s="44"/>
      <c r="DZ327" s="44"/>
      <c r="EA327" s="44"/>
      <c r="EB327" s="44"/>
      <c r="EC327" s="44"/>
      <c r="ED327" s="44"/>
      <c r="EE327" s="44"/>
      <c r="EF327" s="44"/>
      <c r="EG327" s="44"/>
      <c r="EH327" s="44"/>
      <c r="EI327" s="44"/>
      <c r="EJ327" s="44"/>
      <c r="EK327" s="44"/>
      <c r="EL327" s="44"/>
      <c r="EM327" s="44"/>
      <c r="EN327" s="44"/>
      <c r="EO327" s="44"/>
      <c r="EP327" s="44"/>
    </row>
    <row r="328" spans="14:146">
      <c r="N328" s="44" t="str">
        <f t="shared" si="8"/>
        <v>_2018</v>
      </c>
      <c r="CE328" s="212"/>
      <c r="CF328" s="213">
        <f>IF(ISNUMBER(SEARCH($H$2,$CG$3:$CG$3874)),MAX($CF$2:CF327)+1,0)</f>
        <v>0</v>
      </c>
      <c r="CG328" s="212" t="s">
        <v>4270</v>
      </c>
      <c r="CH328" s="212"/>
      <c r="CI328" s="212"/>
      <c r="CJ328" s="213" t="str">
        <f>IFERROR(VLOOKUP(ROWS($CJ$3:CJ328),CF328:$CG$3874,2,0),"")</f>
        <v/>
      </c>
      <c r="CK328" s="212" t="s">
        <v>4271</v>
      </c>
      <c r="CL328" s="212" t="s">
        <v>4272</v>
      </c>
      <c r="CM328" s="78">
        <v>44561</v>
      </c>
      <c r="CN328" s="212" t="s">
        <v>4273</v>
      </c>
      <c r="CO328" s="212" t="s">
        <v>4274</v>
      </c>
      <c r="CP328" s="212" t="s">
        <v>4275</v>
      </c>
      <c r="CQ328" s="212" t="s">
        <v>4276</v>
      </c>
      <c r="CR328" s="212" t="s">
        <v>4277</v>
      </c>
      <c r="CS328" s="44">
        <v>326</v>
      </c>
      <c r="CT328" s="44" t="s">
        <v>4278</v>
      </c>
      <c r="CU328" s="214">
        <v>12849</v>
      </c>
      <c r="CV328" s="212" t="s">
        <v>4279</v>
      </c>
      <c r="CW328" s="212" t="s">
        <v>4280</v>
      </c>
      <c r="CX328" s="44" t="s">
        <v>1703</v>
      </c>
      <c r="CY328" s="78">
        <v>44561</v>
      </c>
      <c r="CZ328" s="215" t="s">
        <v>736</v>
      </c>
      <c r="DA328" s="212" t="s">
        <v>512</v>
      </c>
      <c r="DB328" s="44" t="s">
        <v>530</v>
      </c>
      <c r="DC328" s="44" t="s">
        <v>4281</v>
      </c>
      <c r="DD328" s="44" t="s">
        <v>532</v>
      </c>
      <c r="DG328" s="213">
        <f>IF(ISNUMBER(SEARCH($L$2,$DH$3:$DH$3334)),MAX($DG$1:DG326)+1,0)</f>
        <v>0</v>
      </c>
      <c r="DH328" s="212" t="s">
        <v>37194</v>
      </c>
      <c r="DI328" s="212"/>
      <c r="DJ328" s="212"/>
      <c r="DK328" s="213" t="str">
        <f>IFERROR(VLOOKUP(ROWS($DK$3:DK328),DG328:DH3659,2,0),"")</f>
        <v/>
      </c>
      <c r="DL328" s="44">
        <v>326</v>
      </c>
      <c r="DM328" s="44" t="s">
        <v>35962</v>
      </c>
      <c r="DN328" s="44" t="s">
        <v>37188</v>
      </c>
      <c r="DO328" s="212" t="s">
        <v>37192</v>
      </c>
      <c r="DP328" s="212" t="s">
        <v>37193</v>
      </c>
      <c r="DQ328" s="44" t="s">
        <v>37195</v>
      </c>
      <c r="DR328" s="44" t="s">
        <v>36312</v>
      </c>
      <c r="DS328" s="44" t="s">
        <v>35762</v>
      </c>
      <c r="DT328" s="44" t="s">
        <v>36160</v>
      </c>
      <c r="DU328" s="44" t="s">
        <v>36314</v>
      </c>
      <c r="DV328" s="44" t="s">
        <v>37196</v>
      </c>
      <c r="DW328" s="44" t="s">
        <v>35876</v>
      </c>
      <c r="DX328" s="44"/>
      <c r="DY328" s="44"/>
      <c r="DZ328" s="44"/>
      <c r="EA328" s="44"/>
      <c r="EB328" s="44"/>
      <c r="EC328" s="44"/>
      <c r="ED328" s="44"/>
      <c r="EE328" s="44"/>
      <c r="EF328" s="44"/>
      <c r="EG328" s="44"/>
      <c r="EH328" s="44"/>
      <c r="EI328" s="44"/>
      <c r="EJ328" s="44"/>
      <c r="EK328" s="44"/>
      <c r="EL328" s="44"/>
      <c r="EM328" s="44"/>
      <c r="EN328" s="44"/>
      <c r="EO328" s="44"/>
      <c r="EP328" s="44"/>
    </row>
    <row r="329" spans="14:146">
      <c r="N329" s="44" t="str">
        <f t="shared" si="8"/>
        <v>_2018</v>
      </c>
      <c r="CE329" s="212"/>
      <c r="CF329" s="213">
        <f>IF(ISNUMBER(SEARCH($H$2,$CG$3:$CG$3874)),MAX($CF$2:CF328)+1,0)</f>
        <v>0</v>
      </c>
      <c r="CG329" s="212" t="s">
        <v>4282</v>
      </c>
      <c r="CH329" s="212"/>
      <c r="CI329" s="212"/>
      <c r="CJ329" s="213" t="str">
        <f>IFERROR(VLOOKUP(ROWS($CJ$3:CJ329),CF329:$CG$3874,2,0),"")</f>
        <v/>
      </c>
      <c r="CK329" s="212" t="s">
        <v>4283</v>
      </c>
      <c r="CL329" s="212" t="s">
        <v>4284</v>
      </c>
      <c r="CM329" s="78">
        <v>42916</v>
      </c>
      <c r="CN329" s="212" t="s">
        <v>4285</v>
      </c>
      <c r="CO329" s="212" t="s">
        <v>4286</v>
      </c>
      <c r="CP329" s="212" t="s">
        <v>4287</v>
      </c>
      <c r="CQ329" s="212" t="s">
        <v>4285</v>
      </c>
      <c r="CR329" s="212" t="s">
        <v>4288</v>
      </c>
      <c r="CS329" s="44">
        <v>327</v>
      </c>
      <c r="CT329" s="44" t="s">
        <v>4289</v>
      </c>
      <c r="CU329" s="214">
        <v>16419</v>
      </c>
      <c r="CV329" s="212" t="s">
        <v>4290</v>
      </c>
      <c r="CW329" s="212" t="s">
        <v>3932</v>
      </c>
      <c r="CX329" s="44" t="s">
        <v>1752</v>
      </c>
      <c r="CY329" s="78">
        <v>42916</v>
      </c>
      <c r="CZ329" s="215" t="s">
        <v>511</v>
      </c>
      <c r="DA329" s="212" t="s">
        <v>737</v>
      </c>
      <c r="DB329" s="44" t="s">
        <v>919</v>
      </c>
      <c r="DC329" s="44" t="s">
        <v>511</v>
      </c>
      <c r="DD329" s="44" t="s">
        <v>682</v>
      </c>
      <c r="DG329" s="213">
        <f>IF(ISNUMBER(SEARCH($L$2,$DH$3:$DH$3334)),MAX($DG$1:DG327)+1,0)</f>
        <v>0</v>
      </c>
      <c r="DH329" s="212" t="s">
        <v>37200</v>
      </c>
      <c r="DI329" s="212"/>
      <c r="DJ329" s="212"/>
      <c r="DK329" s="213" t="str">
        <f>IFERROR(VLOOKUP(ROWS($DK$3:DK329),DG329:DH3660,2,0),"")</f>
        <v/>
      </c>
      <c r="DL329" s="44">
        <v>327</v>
      </c>
      <c r="DM329" s="44" t="s">
        <v>35962</v>
      </c>
      <c r="DN329" s="44" t="s">
        <v>37197</v>
      </c>
      <c r="DO329" s="212" t="s">
        <v>37198</v>
      </c>
      <c r="DP329" s="212" t="s">
        <v>37199</v>
      </c>
      <c r="DQ329" s="44" t="s">
        <v>37201</v>
      </c>
      <c r="DR329" s="44" t="s">
        <v>35853</v>
      </c>
      <c r="DS329" s="44" t="s">
        <v>35980</v>
      </c>
      <c r="DT329" s="44"/>
      <c r="DU329" s="44"/>
      <c r="DV329" s="44"/>
      <c r="DW329" s="44"/>
      <c r="DX329" s="44"/>
      <c r="DY329" s="44"/>
      <c r="DZ329" s="44"/>
      <c r="EA329" s="44"/>
      <c r="EB329" s="44"/>
      <c r="EC329" s="44"/>
      <c r="ED329" s="44"/>
      <c r="EE329" s="44"/>
      <c r="EF329" s="44"/>
      <c r="EG329" s="44"/>
      <c r="EH329" s="44"/>
      <c r="EI329" s="44"/>
      <c r="EJ329" s="44"/>
      <c r="EK329" s="44"/>
      <c r="EL329" s="44"/>
      <c r="EM329" s="44"/>
      <c r="EN329" s="44"/>
      <c r="EO329" s="44"/>
      <c r="EP329" s="44"/>
    </row>
    <row r="330" spans="14:146">
      <c r="N330" s="44" t="str">
        <f t="shared" si="8"/>
        <v>_2018</v>
      </c>
      <c r="CE330" s="212"/>
      <c r="CF330" s="213">
        <f>IF(ISNUMBER(SEARCH($H$2,$CG$3:$CG$3874)),MAX($CF$2:CF329)+1,0)</f>
        <v>0</v>
      </c>
      <c r="CG330" s="212" t="s">
        <v>4291</v>
      </c>
      <c r="CH330" s="212"/>
      <c r="CI330" s="212"/>
      <c r="CJ330" s="213" t="str">
        <f>IFERROR(VLOOKUP(ROWS($CJ$3:CJ330),CF330:$CG$3874,2,0),"")</f>
        <v/>
      </c>
      <c r="CK330" s="212" t="s">
        <v>4292</v>
      </c>
      <c r="CL330" s="212" t="s">
        <v>4293</v>
      </c>
      <c r="CM330" s="78">
        <v>44196</v>
      </c>
      <c r="CN330" s="212" t="s">
        <v>4294</v>
      </c>
      <c r="CO330" s="212" t="s">
        <v>4295</v>
      </c>
      <c r="CP330" s="212" t="s">
        <v>4296</v>
      </c>
      <c r="CQ330" s="212" t="s">
        <v>4297</v>
      </c>
      <c r="CR330" s="212" t="s">
        <v>4298</v>
      </c>
      <c r="CS330" s="44">
        <v>328</v>
      </c>
      <c r="CT330" s="44" t="s">
        <v>4299</v>
      </c>
      <c r="CU330" s="214">
        <v>13191</v>
      </c>
      <c r="CV330" s="212" t="s">
        <v>4300</v>
      </c>
      <c r="CW330" s="212" t="s">
        <v>985</v>
      </c>
      <c r="CX330" s="44" t="s">
        <v>4301</v>
      </c>
      <c r="CY330" s="78">
        <v>44196</v>
      </c>
      <c r="CZ330" s="215" t="s">
        <v>640</v>
      </c>
      <c r="DA330" s="212" t="s">
        <v>512</v>
      </c>
      <c r="DB330" s="44" t="s">
        <v>886</v>
      </c>
      <c r="DC330" s="44" t="s">
        <v>2047</v>
      </c>
      <c r="DD330" s="44" t="s">
        <v>532</v>
      </c>
      <c r="DG330" s="213">
        <f>IF(ISNUMBER(SEARCH($L$2,$DH$3:$DH$3334)),MAX($DG$1:DG328)+1,0)</f>
        <v>0</v>
      </c>
      <c r="DH330" s="212" t="s">
        <v>37205</v>
      </c>
      <c r="DI330" s="212"/>
      <c r="DJ330" s="212"/>
      <c r="DK330" s="213" t="str">
        <f>IFERROR(VLOOKUP(ROWS($DK$3:DK330),DG330:DH3661,2,0),"")</f>
        <v/>
      </c>
      <c r="DL330" s="44">
        <v>328</v>
      </c>
      <c r="DM330" s="44" t="s">
        <v>35858</v>
      </c>
      <c r="DN330" s="44" t="s">
        <v>37202</v>
      </c>
      <c r="DO330" s="212" t="s">
        <v>37203</v>
      </c>
      <c r="DP330" s="212" t="s">
        <v>37204</v>
      </c>
      <c r="DQ330" s="217" t="s">
        <v>37206</v>
      </c>
      <c r="DR330" s="44" t="s">
        <v>35978</v>
      </c>
      <c r="DS330" s="44" t="s">
        <v>35664</v>
      </c>
      <c r="DT330" s="44" t="s">
        <v>37207</v>
      </c>
      <c r="DU330" s="44" t="s">
        <v>37208</v>
      </c>
      <c r="DV330" s="44"/>
      <c r="DW330" s="44"/>
      <c r="DX330" s="44"/>
      <c r="DY330" s="44"/>
      <c r="DZ330" s="44"/>
      <c r="EA330" s="44"/>
      <c r="EB330" s="44"/>
      <c r="EC330" s="44"/>
      <c r="ED330" s="44"/>
      <c r="EE330" s="44"/>
      <c r="EF330" s="44"/>
      <c r="EG330" s="44"/>
      <c r="EH330" s="44"/>
      <c r="EI330" s="44"/>
      <c r="EJ330" s="44"/>
      <c r="EK330" s="44"/>
      <c r="EL330" s="44"/>
      <c r="EM330" s="44"/>
      <c r="EN330" s="44"/>
      <c r="EO330" s="44"/>
      <c r="EP330" s="44"/>
    </row>
    <row r="331" spans="14:146">
      <c r="N331" s="44" t="str">
        <f t="shared" si="8"/>
        <v>_2018</v>
      </c>
      <c r="CE331" s="212"/>
      <c r="CF331" s="213">
        <f>IF(ISNUMBER(SEARCH($H$2,$CG$3:$CG$3874)),MAX($CF$2:CF330)+1,0)</f>
        <v>0</v>
      </c>
      <c r="CG331" s="212" t="s">
        <v>4302</v>
      </c>
      <c r="CH331" s="212"/>
      <c r="CI331" s="212"/>
      <c r="CJ331" s="213" t="str">
        <f>IFERROR(VLOOKUP(ROWS($CJ$3:CJ331),CF331:$CG$3874,2,0),"")</f>
        <v/>
      </c>
      <c r="CK331" s="212" t="s">
        <v>4303</v>
      </c>
      <c r="CL331" s="212" t="s">
        <v>4304</v>
      </c>
      <c r="CM331" s="78">
        <v>44074</v>
      </c>
      <c r="CN331" s="212" t="s">
        <v>4305</v>
      </c>
      <c r="CO331" s="212" t="s">
        <v>4306</v>
      </c>
      <c r="CP331" s="212" t="s">
        <v>4307</v>
      </c>
      <c r="CQ331" s="212" t="s">
        <v>4308</v>
      </c>
      <c r="CR331" s="212" t="s">
        <v>4309</v>
      </c>
      <c r="CS331" s="44">
        <v>329</v>
      </c>
      <c r="CT331" s="44" t="s">
        <v>4310</v>
      </c>
      <c r="CU331" s="214">
        <v>14664</v>
      </c>
      <c r="CV331" s="212" t="s">
        <v>4311</v>
      </c>
      <c r="CW331" s="212" t="s">
        <v>720</v>
      </c>
      <c r="CX331" s="44" t="s">
        <v>721</v>
      </c>
      <c r="CY331" s="78">
        <v>44074</v>
      </c>
      <c r="CZ331" s="215" t="s">
        <v>545</v>
      </c>
      <c r="DA331" s="212" t="s">
        <v>546</v>
      </c>
      <c r="DB331" s="44" t="s">
        <v>641</v>
      </c>
      <c r="DC331" s="44" t="s">
        <v>723</v>
      </c>
      <c r="DD331" s="44" t="s">
        <v>532</v>
      </c>
      <c r="DG331" s="213">
        <f>IF(ISNUMBER(SEARCH($L$2,$DH$3:$DH$3334)),MAX($DG$1:DG329)+1,0)</f>
        <v>0</v>
      </c>
      <c r="DH331" s="212" t="s">
        <v>37213</v>
      </c>
      <c r="DI331" s="212"/>
      <c r="DJ331" s="212"/>
      <c r="DK331" s="213" t="str">
        <f>IFERROR(VLOOKUP(ROWS($DK$3:DK331),DG331:DH3662,2,0),"")</f>
        <v/>
      </c>
      <c r="DL331" s="44">
        <v>329</v>
      </c>
      <c r="DM331" s="44" t="s">
        <v>37209</v>
      </c>
      <c r="DN331" s="44" t="s">
        <v>37210</v>
      </c>
      <c r="DO331" s="212" t="s">
        <v>37211</v>
      </c>
      <c r="DP331" s="212" t="s">
        <v>37212</v>
      </c>
      <c r="DQ331" s="44" t="s">
        <v>37214</v>
      </c>
      <c r="DR331" s="44" t="s">
        <v>36211</v>
      </c>
      <c r="DS331" s="44" t="s">
        <v>37215</v>
      </c>
      <c r="DT331" s="44" t="s">
        <v>35915</v>
      </c>
      <c r="DU331" s="44" t="s">
        <v>35916</v>
      </c>
      <c r="DV331" s="44"/>
      <c r="DW331" s="44"/>
      <c r="DX331" s="44"/>
      <c r="DY331" s="44"/>
      <c r="DZ331" s="44"/>
      <c r="EA331" s="44"/>
      <c r="EB331" s="44"/>
      <c r="EC331" s="44"/>
      <c r="ED331" s="44"/>
      <c r="EE331" s="44"/>
      <c r="EF331" s="44"/>
      <c r="EG331" s="44"/>
      <c r="EH331" s="44"/>
      <c r="EI331" s="44"/>
      <c r="EJ331" s="44"/>
      <c r="EK331" s="44"/>
      <c r="EL331" s="44"/>
      <c r="EM331" s="44"/>
      <c r="EN331" s="44"/>
      <c r="EO331" s="44"/>
      <c r="EP331" s="44"/>
    </row>
    <row r="332" spans="14:146">
      <c r="N332" s="44" t="str">
        <f t="shared" si="8"/>
        <v>_2018</v>
      </c>
      <c r="CE332" s="212"/>
      <c r="CF332" s="213">
        <f>IF(ISNUMBER(SEARCH($H$2,$CG$3:$CG$3874)),MAX($CF$2:CF331)+1,0)</f>
        <v>0</v>
      </c>
      <c r="CG332" s="212" t="s">
        <v>4312</v>
      </c>
      <c r="CH332" s="212"/>
      <c r="CI332" s="212"/>
      <c r="CJ332" s="213" t="str">
        <f>IFERROR(VLOOKUP(ROWS($CJ$3:CJ332),CF332:$CG$3874,2,0),"")</f>
        <v/>
      </c>
      <c r="CK332" s="212" t="s">
        <v>4313</v>
      </c>
      <c r="CL332" s="212" t="s">
        <v>4314</v>
      </c>
      <c r="CM332" s="78">
        <v>43585</v>
      </c>
      <c r="CN332" s="212" t="s">
        <v>4315</v>
      </c>
      <c r="CO332" s="212" t="s">
        <v>4316</v>
      </c>
      <c r="CP332" s="212" t="s">
        <v>4317</v>
      </c>
      <c r="CQ332" s="212" t="s">
        <v>4318</v>
      </c>
      <c r="CR332" s="212" t="s">
        <v>4319</v>
      </c>
      <c r="CS332" s="44">
        <v>330</v>
      </c>
      <c r="CT332" s="44" t="s">
        <v>4320</v>
      </c>
      <c r="CU332" s="214">
        <v>13307</v>
      </c>
      <c r="CV332" s="212" t="s">
        <v>4321</v>
      </c>
      <c r="CW332" s="212" t="s">
        <v>559</v>
      </c>
      <c r="CX332" s="44" t="s">
        <v>1347</v>
      </c>
      <c r="CY332" s="78">
        <v>43585</v>
      </c>
      <c r="CZ332" s="215" t="s">
        <v>576</v>
      </c>
      <c r="DA332" s="212" t="s">
        <v>561</v>
      </c>
      <c r="DB332" s="44" t="s">
        <v>530</v>
      </c>
      <c r="DC332" s="44" t="s">
        <v>588</v>
      </c>
      <c r="DD332" s="44" t="s">
        <v>532</v>
      </c>
      <c r="DG332" s="213">
        <f>IF(ISNUMBER(SEARCH($L$2,$DH$3:$DH$3334)),MAX($DG$1:DG330)+1,0)</f>
        <v>0</v>
      </c>
      <c r="DH332" s="212" t="s">
        <v>37219</v>
      </c>
      <c r="DI332" s="212"/>
      <c r="DJ332" s="212"/>
      <c r="DK332" s="213" t="str">
        <f>IFERROR(VLOOKUP(ROWS($DK$3:DK332),DG332:DH3663,2,0),"")</f>
        <v/>
      </c>
      <c r="DL332" s="44">
        <v>330</v>
      </c>
      <c r="DM332" s="44" t="s">
        <v>35592</v>
      </c>
      <c r="DN332" s="44" t="s">
        <v>37216</v>
      </c>
      <c r="DO332" s="212" t="s">
        <v>37217</v>
      </c>
      <c r="DP332" s="212" t="s">
        <v>37218</v>
      </c>
      <c r="DQ332" s="44" t="s">
        <v>37220</v>
      </c>
      <c r="DR332" s="44" t="s">
        <v>35978</v>
      </c>
      <c r="DS332" s="44" t="s">
        <v>37221</v>
      </c>
      <c r="DT332" s="44" t="s">
        <v>35806</v>
      </c>
      <c r="DU332" s="44" t="s">
        <v>37222</v>
      </c>
      <c r="DV332" s="44" t="s">
        <v>37223</v>
      </c>
      <c r="DW332" s="44" t="s">
        <v>37224</v>
      </c>
      <c r="DX332" s="44"/>
      <c r="DY332" s="44"/>
      <c r="DZ332" s="44"/>
      <c r="EA332" s="44"/>
      <c r="EB332" s="44"/>
      <c r="EC332" s="44"/>
      <c r="ED332" s="44"/>
      <c r="EE332" s="44"/>
      <c r="EF332" s="44"/>
      <c r="EG332" s="44"/>
      <c r="EH332" s="44"/>
      <c r="EI332" s="44"/>
      <c r="EJ332" s="44"/>
      <c r="EK332" s="44"/>
      <c r="EL332" s="44"/>
      <c r="EM332" s="44"/>
      <c r="EN332" s="44"/>
      <c r="EO332" s="44"/>
      <c r="EP332" s="44"/>
    </row>
    <row r="333" spans="14:146">
      <c r="N333" s="44" t="str">
        <f t="shared" si="8"/>
        <v>_2018</v>
      </c>
      <c r="CE333" s="212"/>
      <c r="CF333" s="213">
        <f>IF(ISNUMBER(SEARCH($H$2,$CG$3:$CG$3874)),MAX($CF$2:CF332)+1,0)</f>
        <v>0</v>
      </c>
      <c r="CG333" s="212" t="s">
        <v>4322</v>
      </c>
      <c r="CH333" s="212"/>
      <c r="CI333" s="212"/>
      <c r="CJ333" s="213" t="str">
        <f>IFERROR(VLOOKUP(ROWS($CJ$3:CJ333),CF333:$CG$3874,2,0),"")</f>
        <v/>
      </c>
      <c r="CK333" s="212" t="s">
        <v>4323</v>
      </c>
      <c r="CL333" s="212" t="s">
        <v>4324</v>
      </c>
      <c r="CM333" s="78">
        <v>43585</v>
      </c>
      <c r="CN333" s="212" t="s">
        <v>4325</v>
      </c>
      <c r="CO333" s="212" t="s">
        <v>4326</v>
      </c>
      <c r="CP333" s="212" t="s">
        <v>4327</v>
      </c>
      <c r="CQ333" s="212" t="s">
        <v>4328</v>
      </c>
      <c r="CR333" s="212" t="s">
        <v>4329</v>
      </c>
      <c r="CS333" s="44">
        <v>331</v>
      </c>
      <c r="CT333" s="44" t="s">
        <v>4330</v>
      </c>
      <c r="CU333" s="214">
        <v>8794</v>
      </c>
      <c r="CV333" s="212" t="s">
        <v>4331</v>
      </c>
      <c r="CW333" s="212" t="s">
        <v>559</v>
      </c>
      <c r="CX333" s="44" t="s">
        <v>839</v>
      </c>
      <c r="CY333" s="78">
        <v>43585</v>
      </c>
      <c r="CZ333" s="215" t="s">
        <v>576</v>
      </c>
      <c r="DA333" s="212" t="s">
        <v>561</v>
      </c>
      <c r="DB333" s="44" t="s">
        <v>530</v>
      </c>
      <c r="DC333" s="44" t="s">
        <v>4332</v>
      </c>
      <c r="DD333" s="44" t="s">
        <v>563</v>
      </c>
      <c r="DG333" s="213">
        <f>IF(ISNUMBER(SEARCH($L$2,$DH$3:$DH$3334)),MAX($DG$1:DG331)+1,0)</f>
        <v>0</v>
      </c>
      <c r="DH333" s="212" t="s">
        <v>37228</v>
      </c>
      <c r="DI333" s="212"/>
      <c r="DJ333" s="212"/>
      <c r="DK333" s="213" t="str">
        <f>IFERROR(VLOOKUP(ROWS($DK$3:DK333),DG333:DH3664,2,0),"")</f>
        <v/>
      </c>
      <c r="DL333" s="44">
        <v>331</v>
      </c>
      <c r="DM333" s="44" t="s">
        <v>35858</v>
      </c>
      <c r="DN333" s="44" t="s">
        <v>37225</v>
      </c>
      <c r="DO333" s="212" t="s">
        <v>37226</v>
      </c>
      <c r="DP333" s="212" t="s">
        <v>37227</v>
      </c>
      <c r="DQ333" s="44" t="s">
        <v>37229</v>
      </c>
      <c r="DR333" s="44" t="s">
        <v>37230</v>
      </c>
      <c r="DS333" s="44" t="s">
        <v>37231</v>
      </c>
      <c r="DT333" s="44" t="s">
        <v>37232</v>
      </c>
      <c r="DU333" s="44" t="s">
        <v>37233</v>
      </c>
      <c r="DV333" s="44" t="s">
        <v>37234</v>
      </c>
      <c r="DW333" s="44" t="s">
        <v>37235</v>
      </c>
      <c r="DX333" s="44" t="s">
        <v>37236</v>
      </c>
      <c r="DY333" s="44"/>
      <c r="DZ333" s="44"/>
      <c r="EA333" s="44"/>
      <c r="EB333" s="44"/>
      <c r="EC333" s="44"/>
      <c r="ED333" s="44"/>
      <c r="EE333" s="44"/>
      <c r="EF333" s="44"/>
      <c r="EG333" s="44"/>
      <c r="EH333" s="44"/>
      <c r="EI333" s="44"/>
      <c r="EJ333" s="44"/>
      <c r="EK333" s="44"/>
      <c r="EL333" s="44"/>
      <c r="EM333" s="44"/>
      <c r="EN333" s="44"/>
      <c r="EO333" s="44"/>
      <c r="EP333" s="44"/>
    </row>
    <row r="334" spans="14:146">
      <c r="N334" s="44" t="str">
        <f t="shared" si="8"/>
        <v>_2018</v>
      </c>
      <c r="CE334" s="212"/>
      <c r="CF334" s="213">
        <f>IF(ISNUMBER(SEARCH($H$2,$CG$3:$CG$3874)),MAX($CF$2:CF333)+1,0)</f>
        <v>0</v>
      </c>
      <c r="CG334" s="212" t="s">
        <v>4333</v>
      </c>
      <c r="CH334" s="212"/>
      <c r="CI334" s="212"/>
      <c r="CJ334" s="213" t="str">
        <f>IFERROR(VLOOKUP(ROWS($CJ$3:CJ334),CF334:$CG$3874,2,0),"")</f>
        <v/>
      </c>
      <c r="CK334" s="212" t="s">
        <v>4334</v>
      </c>
      <c r="CL334" s="212" t="s">
        <v>4335</v>
      </c>
      <c r="CM334" s="78">
        <v>42947</v>
      </c>
      <c r="CN334" s="212" t="s">
        <v>4336</v>
      </c>
      <c r="CO334" s="212" t="s">
        <v>4337</v>
      </c>
      <c r="CP334" s="212" t="s">
        <v>4338</v>
      </c>
      <c r="CQ334" s="212" t="s">
        <v>4339</v>
      </c>
      <c r="CR334" s="212" t="s">
        <v>4340</v>
      </c>
      <c r="CS334" s="44">
        <v>332</v>
      </c>
      <c r="CT334" s="44" t="s">
        <v>4341</v>
      </c>
      <c r="CU334" s="214">
        <v>6001</v>
      </c>
      <c r="CV334" s="212" t="s">
        <v>4342</v>
      </c>
      <c r="CW334" s="212" t="s">
        <v>4343</v>
      </c>
      <c r="CX334" s="44" t="s">
        <v>1226</v>
      </c>
      <c r="CY334" s="78">
        <v>42947</v>
      </c>
      <c r="CZ334" s="215" t="s">
        <v>601</v>
      </c>
      <c r="DA334" s="212" t="s">
        <v>737</v>
      </c>
      <c r="DB334" s="44" t="s">
        <v>655</v>
      </c>
      <c r="DC334" s="44" t="s">
        <v>4344</v>
      </c>
      <c r="DD334" s="44" t="s">
        <v>532</v>
      </c>
      <c r="DG334" s="213">
        <f>IF(ISNUMBER(SEARCH($L$2,$DH$3:$DH$3334)),MAX($DG$1:DG332)+1,0)</f>
        <v>0</v>
      </c>
      <c r="DH334" s="212" t="s">
        <v>37239</v>
      </c>
      <c r="DI334" s="212"/>
      <c r="DJ334" s="212"/>
      <c r="DK334" s="213" t="str">
        <f>IFERROR(VLOOKUP(ROWS($DK$3:DK334),DG334:DH3665,2,0),"")</f>
        <v/>
      </c>
      <c r="DL334" s="44">
        <v>332</v>
      </c>
      <c r="DM334" s="44" t="s">
        <v>35858</v>
      </c>
      <c r="DN334" s="44" t="s">
        <v>37151</v>
      </c>
      <c r="DO334" s="212" t="s">
        <v>37237</v>
      </c>
      <c r="DP334" s="212" t="s">
        <v>37238</v>
      </c>
      <c r="DQ334" s="217" t="s">
        <v>37240</v>
      </c>
      <c r="DR334" s="44" t="s">
        <v>35717</v>
      </c>
      <c r="DS334" s="44" t="s">
        <v>35663</v>
      </c>
      <c r="DT334" s="44" t="s">
        <v>35664</v>
      </c>
      <c r="DU334" s="44" t="s">
        <v>37241</v>
      </c>
      <c r="DV334" s="44"/>
      <c r="DW334" s="44"/>
      <c r="DX334" s="44"/>
      <c r="DY334" s="44"/>
      <c r="DZ334" s="44"/>
      <c r="EA334" s="44"/>
      <c r="EB334" s="44"/>
      <c r="EC334" s="44"/>
      <c r="ED334" s="44"/>
      <c r="EE334" s="44"/>
      <c r="EF334" s="44"/>
      <c r="EG334" s="44"/>
      <c r="EH334" s="44"/>
      <c r="EI334" s="44"/>
      <c r="EJ334" s="44"/>
      <c r="EK334" s="44"/>
      <c r="EL334" s="44"/>
      <c r="EM334" s="44"/>
      <c r="EN334" s="44"/>
      <c r="EO334" s="44"/>
      <c r="EP334" s="44"/>
    </row>
    <row r="335" spans="14:146">
      <c r="N335" s="44" t="str">
        <f t="shared" si="8"/>
        <v>_2018</v>
      </c>
      <c r="CE335" s="212"/>
      <c r="CF335" s="213">
        <f>IF(ISNUMBER(SEARCH($H$2,$CG$3:$CG$3874)),MAX($CF$2:CF334)+1,0)</f>
        <v>0</v>
      </c>
      <c r="CG335" s="212" t="s">
        <v>4345</v>
      </c>
      <c r="CH335" s="212"/>
      <c r="CI335" s="212"/>
      <c r="CJ335" s="213" t="str">
        <f>IFERROR(VLOOKUP(ROWS($CJ$3:CJ335),CF335:$CG$3874,2,0),"")</f>
        <v/>
      </c>
      <c r="CK335" s="212" t="s">
        <v>4346</v>
      </c>
      <c r="CL335" s="212" t="s">
        <v>4347</v>
      </c>
      <c r="CM335" s="78">
        <v>48152</v>
      </c>
      <c r="CN335" s="212" t="s">
        <v>4348</v>
      </c>
      <c r="CO335" s="212" t="s">
        <v>4349</v>
      </c>
      <c r="CP335" s="212" t="s">
        <v>4350</v>
      </c>
      <c r="CQ335" s="212" t="s">
        <v>4351</v>
      </c>
      <c r="CR335" s="212" t="s">
        <v>4352</v>
      </c>
      <c r="CS335" s="44">
        <v>333</v>
      </c>
      <c r="CT335" s="44" t="s">
        <v>4353</v>
      </c>
      <c r="CU335" s="214">
        <v>9339</v>
      </c>
      <c r="CV335" s="212" t="s">
        <v>4354</v>
      </c>
      <c r="CW335" s="212" t="s">
        <v>4126</v>
      </c>
      <c r="CX335" s="44" t="s">
        <v>735</v>
      </c>
      <c r="CY335" s="78">
        <v>48152</v>
      </c>
      <c r="CZ335" s="215" t="s">
        <v>601</v>
      </c>
      <c r="DA335" s="212" t="s">
        <v>737</v>
      </c>
      <c r="DB335" s="44" t="s">
        <v>4355</v>
      </c>
      <c r="DC335" s="44" t="s">
        <v>4356</v>
      </c>
      <c r="DD335" s="44" t="s">
        <v>563</v>
      </c>
      <c r="DG335" s="213">
        <f>IF(ISNUMBER(SEARCH($L$2,$DH$3:$DH$3334)),MAX($DG$1:DG333)+1,0)</f>
        <v>0</v>
      </c>
      <c r="DH335" s="212" t="s">
        <v>37245</v>
      </c>
      <c r="DI335" s="212"/>
      <c r="DJ335" s="212"/>
      <c r="DK335" s="213" t="str">
        <f>IFERROR(VLOOKUP(ROWS($DK$3:DK335),DG335:DH3666,2,0),"")</f>
        <v/>
      </c>
      <c r="DL335" s="44">
        <v>333</v>
      </c>
      <c r="DM335" s="44" t="s">
        <v>35962</v>
      </c>
      <c r="DN335" s="44" t="s">
        <v>37242</v>
      </c>
      <c r="DO335" s="212" t="s">
        <v>37243</v>
      </c>
      <c r="DP335" s="212" t="s">
        <v>37244</v>
      </c>
      <c r="DQ335" s="44" t="s">
        <v>35705</v>
      </c>
      <c r="DR335" s="44" t="s">
        <v>35705</v>
      </c>
      <c r="DS335" s="44"/>
      <c r="DT335" s="44"/>
      <c r="DU335" s="44"/>
      <c r="DV335" s="44"/>
      <c r="DW335" s="44"/>
      <c r="DX335" s="44"/>
      <c r="DY335" s="44"/>
      <c r="DZ335" s="44"/>
      <c r="EA335" s="44"/>
      <c r="EB335" s="44"/>
      <c r="EC335" s="44"/>
      <c r="ED335" s="44"/>
      <c r="EE335" s="44"/>
      <c r="EF335" s="44"/>
      <c r="EG335" s="44"/>
      <c r="EH335" s="44"/>
      <c r="EI335" s="44"/>
      <c r="EJ335" s="44"/>
      <c r="EK335" s="44"/>
      <c r="EL335" s="44"/>
      <c r="EM335" s="44"/>
      <c r="EN335" s="44"/>
      <c r="EO335" s="44"/>
      <c r="EP335" s="44"/>
    </row>
    <row r="336" spans="14:146">
      <c r="N336" s="44" t="str">
        <f t="shared" si="8"/>
        <v>_2018</v>
      </c>
      <c r="CE336" s="212"/>
      <c r="CF336" s="213">
        <f>IF(ISNUMBER(SEARCH($H$2,$CG$3:$CG$3874)),MAX($CF$2:CF335)+1,0)</f>
        <v>0</v>
      </c>
      <c r="CG336" s="212" t="s">
        <v>4357</v>
      </c>
      <c r="CH336" s="212"/>
      <c r="CI336" s="212"/>
      <c r="CJ336" s="213" t="str">
        <f>IFERROR(VLOOKUP(ROWS($CJ$3:CJ336),CF336:$CG$3874,2,0),"")</f>
        <v/>
      </c>
      <c r="CK336" s="212" t="s">
        <v>4358</v>
      </c>
      <c r="CL336" s="212" t="s">
        <v>4359</v>
      </c>
      <c r="CM336" s="78">
        <v>48152</v>
      </c>
      <c r="CN336" s="212" t="s">
        <v>4360</v>
      </c>
      <c r="CO336" s="212" t="s">
        <v>4361</v>
      </c>
      <c r="CP336" s="212" t="s">
        <v>4362</v>
      </c>
      <c r="CQ336" s="212" t="s">
        <v>4363</v>
      </c>
      <c r="CR336" s="212" t="s">
        <v>4364</v>
      </c>
      <c r="CS336" s="44">
        <v>334</v>
      </c>
      <c r="CT336" s="44" t="s">
        <v>4365</v>
      </c>
      <c r="CU336" s="214">
        <v>16446</v>
      </c>
      <c r="CV336" s="212" t="s">
        <v>4366</v>
      </c>
      <c r="CW336" s="212" t="s">
        <v>4126</v>
      </c>
      <c r="CX336" s="44" t="s">
        <v>735</v>
      </c>
      <c r="CY336" s="78">
        <v>48152</v>
      </c>
      <c r="CZ336" s="215" t="s">
        <v>511</v>
      </c>
      <c r="DA336" s="212" t="s">
        <v>512</v>
      </c>
      <c r="DB336" s="44" t="s">
        <v>530</v>
      </c>
      <c r="DC336" s="44" t="s">
        <v>4367</v>
      </c>
      <c r="DD336" s="44" t="s">
        <v>682</v>
      </c>
      <c r="DG336" s="213">
        <f>IF(ISNUMBER(SEARCH($L$2,$DH$3:$DH$3334)),MAX($DG$1:DG334)+1,0)</f>
        <v>0</v>
      </c>
      <c r="DH336" s="212" t="s">
        <v>37249</v>
      </c>
      <c r="DI336" s="212"/>
      <c r="DJ336" s="212"/>
      <c r="DK336" s="213" t="str">
        <f>IFERROR(VLOOKUP(ROWS($DK$3:DK336),DG336:DH3667,2,0),"")</f>
        <v/>
      </c>
      <c r="DL336" s="44">
        <v>334</v>
      </c>
      <c r="DM336" s="44" t="s">
        <v>35841</v>
      </c>
      <c r="DN336" s="44" t="s">
        <v>37246</v>
      </c>
      <c r="DO336" s="212" t="s">
        <v>37247</v>
      </c>
      <c r="DP336" s="212" t="s">
        <v>37248</v>
      </c>
      <c r="DQ336" s="44" t="s">
        <v>35689</v>
      </c>
      <c r="DR336" s="44" t="s">
        <v>35689</v>
      </c>
      <c r="DS336" s="44"/>
      <c r="DT336" s="44"/>
      <c r="DU336" s="44"/>
      <c r="DV336" s="44"/>
      <c r="DW336" s="44"/>
      <c r="DX336" s="44"/>
      <c r="DY336" s="44"/>
      <c r="DZ336" s="44"/>
      <c r="EA336" s="44"/>
      <c r="EB336" s="44"/>
      <c r="EC336" s="44"/>
      <c r="ED336" s="44"/>
      <c r="EE336" s="44"/>
      <c r="EF336" s="44"/>
      <c r="EG336" s="44"/>
      <c r="EH336" s="44"/>
      <c r="EI336" s="44"/>
      <c r="EJ336" s="44"/>
      <c r="EK336" s="44"/>
      <c r="EL336" s="44"/>
      <c r="EM336" s="44"/>
      <c r="EN336" s="44"/>
      <c r="EO336" s="44"/>
      <c r="EP336" s="44"/>
    </row>
    <row r="337" spans="14:146">
      <c r="N337" s="44" t="str">
        <f t="shared" si="8"/>
        <v>_2018</v>
      </c>
      <c r="CE337" s="212"/>
      <c r="CF337" s="213">
        <f>IF(ISNUMBER(SEARCH($H$2,$CG$3:$CG$3874)),MAX($CF$2:CF336)+1,0)</f>
        <v>0</v>
      </c>
      <c r="CG337" s="212" t="s">
        <v>4368</v>
      </c>
      <c r="CH337" s="212"/>
      <c r="CI337" s="212"/>
      <c r="CJ337" s="213" t="str">
        <f>IFERROR(VLOOKUP(ROWS($CJ$3:CJ337),CF337:$CG$3874,2,0),"")</f>
        <v/>
      </c>
      <c r="CK337" s="212" t="s">
        <v>4369</v>
      </c>
      <c r="CL337" s="212" t="s">
        <v>4370</v>
      </c>
      <c r="CM337" s="78">
        <v>48152</v>
      </c>
      <c r="CN337" s="212" t="s">
        <v>4371</v>
      </c>
      <c r="CO337" s="212" t="s">
        <v>4372</v>
      </c>
      <c r="CP337" s="212" t="s">
        <v>4373</v>
      </c>
      <c r="CQ337" s="212" t="s">
        <v>4374</v>
      </c>
      <c r="CR337" s="212" t="s">
        <v>4375</v>
      </c>
      <c r="CS337" s="44">
        <v>335</v>
      </c>
      <c r="CT337" s="44" t="s">
        <v>4376</v>
      </c>
      <c r="CU337" s="214">
        <v>16445</v>
      </c>
      <c r="CV337" s="212" t="s">
        <v>4377</v>
      </c>
      <c r="CW337" s="212" t="s">
        <v>4378</v>
      </c>
      <c r="CX337" s="44" t="s">
        <v>735</v>
      </c>
      <c r="CY337" s="78">
        <v>48152</v>
      </c>
      <c r="CZ337" s="215" t="s">
        <v>511</v>
      </c>
      <c r="DA337" s="212" t="s">
        <v>737</v>
      </c>
      <c r="DB337" s="44" t="s">
        <v>3141</v>
      </c>
      <c r="DC337" s="44" t="s">
        <v>4379</v>
      </c>
      <c r="DD337" s="44" t="s">
        <v>682</v>
      </c>
      <c r="DG337" s="213">
        <f>IF(ISNUMBER(SEARCH($L$2,$DH$3:$DH$3334)),MAX($DG$1:DG335)+1,0)</f>
        <v>0</v>
      </c>
      <c r="DH337" s="212" t="s">
        <v>37252</v>
      </c>
      <c r="DI337" s="212"/>
      <c r="DJ337" s="212"/>
      <c r="DK337" s="213" t="str">
        <f>IFERROR(VLOOKUP(ROWS($DK$3:DK337),DG337:DH3668,2,0),"")</f>
        <v/>
      </c>
      <c r="DL337" s="44">
        <v>335</v>
      </c>
      <c r="DM337" s="44" t="s">
        <v>35841</v>
      </c>
      <c r="DN337" s="44" t="s">
        <v>37246</v>
      </c>
      <c r="DO337" s="212" t="s">
        <v>37250</v>
      </c>
      <c r="DP337" s="212" t="s">
        <v>37251</v>
      </c>
      <c r="DQ337" s="44" t="s">
        <v>36096</v>
      </c>
      <c r="DR337" s="44" t="s">
        <v>36096</v>
      </c>
      <c r="DS337" s="44"/>
      <c r="DT337" s="44"/>
      <c r="DU337" s="44"/>
      <c r="DV337" s="44"/>
      <c r="DW337" s="44"/>
      <c r="DX337" s="44"/>
      <c r="DY337" s="44"/>
      <c r="DZ337" s="44"/>
      <c r="EA337" s="44"/>
      <c r="EB337" s="44"/>
      <c r="EC337" s="44"/>
      <c r="ED337" s="44"/>
      <c r="EE337" s="44"/>
      <c r="EF337" s="44"/>
      <c r="EG337" s="44"/>
      <c r="EH337" s="44"/>
      <c r="EI337" s="44"/>
      <c r="EJ337" s="44"/>
      <c r="EK337" s="44"/>
      <c r="EL337" s="44"/>
      <c r="EM337" s="44"/>
      <c r="EN337" s="44"/>
      <c r="EO337" s="44"/>
      <c r="EP337" s="44"/>
    </row>
    <row r="338" spans="14:146">
      <c r="N338" s="44" t="str">
        <f t="shared" si="8"/>
        <v>_2018</v>
      </c>
      <c r="CE338" s="212"/>
      <c r="CF338" s="213">
        <f>IF(ISNUMBER(SEARCH($H$2,$CG$3:$CG$3874)),MAX($CF$2:CF337)+1,0)</f>
        <v>0</v>
      </c>
      <c r="CG338" s="212" t="s">
        <v>4380</v>
      </c>
      <c r="CH338" s="212"/>
      <c r="CI338" s="212"/>
      <c r="CJ338" s="213" t="str">
        <f>IFERROR(VLOOKUP(ROWS($CJ$3:CJ338),CF338:$CG$3874,2,0),"")</f>
        <v/>
      </c>
      <c r="CK338" s="212" t="s">
        <v>4381</v>
      </c>
      <c r="CL338" s="212" t="s">
        <v>4382</v>
      </c>
      <c r="CM338" s="78">
        <v>42947</v>
      </c>
      <c r="CN338" s="212" t="s">
        <v>4383</v>
      </c>
      <c r="CO338" s="212" t="s">
        <v>4384</v>
      </c>
      <c r="CP338" s="212" t="s">
        <v>4385</v>
      </c>
      <c r="CQ338" s="212" t="s">
        <v>4386</v>
      </c>
      <c r="CR338" s="212" t="s">
        <v>4387</v>
      </c>
      <c r="CS338" s="44">
        <v>336</v>
      </c>
      <c r="CT338" s="44" t="s">
        <v>4388</v>
      </c>
      <c r="CU338" s="214">
        <v>10999</v>
      </c>
      <c r="CV338" s="212" t="s">
        <v>4389</v>
      </c>
      <c r="CW338" s="212" t="s">
        <v>4343</v>
      </c>
      <c r="CX338" s="44" t="s">
        <v>735</v>
      </c>
      <c r="CY338" s="78">
        <v>42947</v>
      </c>
      <c r="CZ338" s="215" t="s">
        <v>601</v>
      </c>
      <c r="DA338" s="212" t="s">
        <v>737</v>
      </c>
      <c r="DB338" s="44" t="s">
        <v>1619</v>
      </c>
      <c r="DC338" s="44" t="s">
        <v>3318</v>
      </c>
      <c r="DD338" s="44" t="s">
        <v>563</v>
      </c>
      <c r="DG338" s="213">
        <f>IF(ISNUMBER(SEARCH($L$2,$DH$3:$DH$3334)),MAX($DG$1:DG336)+1,0)</f>
        <v>0</v>
      </c>
      <c r="DH338" s="212" t="s">
        <v>37255</v>
      </c>
      <c r="DI338" s="212"/>
      <c r="DJ338" s="212"/>
      <c r="DK338" s="213" t="str">
        <f>IFERROR(VLOOKUP(ROWS($DK$3:DK338),DG338:DH3669,2,0),"")</f>
        <v/>
      </c>
      <c r="DL338" s="44">
        <v>336</v>
      </c>
      <c r="DM338" s="44" t="s">
        <v>35962</v>
      </c>
      <c r="DN338" s="44" t="s">
        <v>36587</v>
      </c>
      <c r="DO338" s="212" t="s">
        <v>37253</v>
      </c>
      <c r="DP338" s="212" t="s">
        <v>37254</v>
      </c>
      <c r="DQ338" s="44" t="s">
        <v>37256</v>
      </c>
      <c r="DR338" s="44" t="s">
        <v>35587</v>
      </c>
      <c r="DS338" s="44" t="s">
        <v>37045</v>
      </c>
      <c r="DT338" s="44"/>
      <c r="DU338" s="44"/>
      <c r="DV338" s="44"/>
      <c r="DW338" s="44"/>
      <c r="DX338" s="44"/>
      <c r="DY338" s="44"/>
      <c r="DZ338" s="44"/>
      <c r="EA338" s="44"/>
      <c r="EB338" s="44"/>
      <c r="EC338" s="44"/>
      <c r="ED338" s="44"/>
      <c r="EE338" s="44"/>
      <c r="EF338" s="44"/>
      <c r="EG338" s="44"/>
      <c r="EH338" s="44"/>
      <c r="EI338" s="44"/>
      <c r="EJ338" s="44"/>
      <c r="EK338" s="44"/>
      <c r="EL338" s="44"/>
      <c r="EM338" s="44"/>
      <c r="EN338" s="44"/>
      <c r="EO338" s="44"/>
      <c r="EP338" s="44"/>
    </row>
    <row r="339" spans="14:146">
      <c r="N339" s="44" t="str">
        <f t="shared" si="8"/>
        <v>_2018</v>
      </c>
      <c r="CE339" s="212"/>
      <c r="CF339" s="213">
        <f>IF(ISNUMBER(SEARCH($H$2,$CG$3:$CG$3874)),MAX($CF$2:CF338)+1,0)</f>
        <v>0</v>
      </c>
      <c r="CG339" s="212" t="s">
        <v>4390</v>
      </c>
      <c r="CH339" s="212"/>
      <c r="CI339" s="212"/>
      <c r="CJ339" s="213" t="str">
        <f>IFERROR(VLOOKUP(ROWS($CJ$3:CJ339),CF339:$CG$3874,2,0),"")</f>
        <v/>
      </c>
      <c r="CK339" s="212" t="s">
        <v>4391</v>
      </c>
      <c r="CL339" s="212" t="s">
        <v>4392</v>
      </c>
      <c r="CM339" s="78">
        <v>43465</v>
      </c>
      <c r="CN339" s="212" t="s">
        <v>4393</v>
      </c>
      <c r="CO339" s="212" t="s">
        <v>4394</v>
      </c>
      <c r="CP339" s="212" t="s">
        <v>4395</v>
      </c>
      <c r="CQ339" s="212" t="s">
        <v>4396</v>
      </c>
      <c r="CR339" s="212" t="s">
        <v>4397</v>
      </c>
      <c r="CS339" s="44">
        <v>337</v>
      </c>
      <c r="CT339" s="44" t="s">
        <v>4398</v>
      </c>
      <c r="CU339" s="214">
        <v>8129</v>
      </c>
      <c r="CV339" s="212" t="s">
        <v>4399</v>
      </c>
      <c r="CW339" s="212" t="s">
        <v>4400</v>
      </c>
      <c r="CX339" s="44" t="s">
        <v>1238</v>
      </c>
      <c r="CY339" s="78">
        <v>43465</v>
      </c>
      <c r="CZ339" s="215" t="s">
        <v>763</v>
      </c>
      <c r="DA339" s="212" t="s">
        <v>737</v>
      </c>
      <c r="DB339" s="44" t="s">
        <v>3943</v>
      </c>
      <c r="DC339" s="44" t="s">
        <v>4401</v>
      </c>
      <c r="DD339" s="44" t="s">
        <v>532</v>
      </c>
      <c r="DG339" s="213">
        <f>IF(ISNUMBER(SEARCH($L$2,$DH$3:$DH$3334)),MAX($DG$1:DG337)+1,0)</f>
        <v>0</v>
      </c>
      <c r="DH339" s="212" t="s">
        <v>37260</v>
      </c>
      <c r="DI339" s="212"/>
      <c r="DJ339" s="212"/>
      <c r="DK339" s="213" t="str">
        <f>IFERROR(VLOOKUP(ROWS($DK$3:DK339),DG339:DH3670,2,0),"")</f>
        <v/>
      </c>
      <c r="DL339" s="44">
        <v>337</v>
      </c>
      <c r="DM339" s="44" t="s">
        <v>35962</v>
      </c>
      <c r="DN339" s="44" t="s">
        <v>37257</v>
      </c>
      <c r="DO339" s="212" t="s">
        <v>37258</v>
      </c>
      <c r="DP339" s="212" t="s">
        <v>37259</v>
      </c>
      <c r="DQ339" s="44" t="s">
        <v>37261</v>
      </c>
      <c r="DR339" s="44" t="s">
        <v>37262</v>
      </c>
      <c r="DS339" s="44" t="s">
        <v>37263</v>
      </c>
      <c r="DT339" s="44"/>
      <c r="DU339" s="44"/>
      <c r="DV339" s="44"/>
      <c r="DW339" s="44"/>
      <c r="DX339" s="44"/>
      <c r="DY339" s="44"/>
      <c r="DZ339" s="44"/>
      <c r="EA339" s="44"/>
      <c r="EB339" s="44"/>
      <c r="EC339" s="44"/>
      <c r="ED339" s="44"/>
      <c r="EE339" s="44"/>
      <c r="EF339" s="44"/>
      <c r="EG339" s="44"/>
      <c r="EH339" s="44"/>
      <c r="EI339" s="44"/>
      <c r="EJ339" s="44"/>
      <c r="EK339" s="44"/>
      <c r="EL339" s="44"/>
      <c r="EM339" s="44"/>
      <c r="EN339" s="44"/>
      <c r="EO339" s="44"/>
      <c r="EP339" s="44"/>
    </row>
    <row r="340" spans="14:146">
      <c r="N340" s="44" t="str">
        <f t="shared" si="8"/>
        <v>_2018</v>
      </c>
      <c r="CE340" s="212"/>
      <c r="CF340" s="213">
        <f>IF(ISNUMBER(SEARCH($H$2,$CG$3:$CG$3874)),MAX($CF$2:CF339)+1,0)</f>
        <v>0</v>
      </c>
      <c r="CG340" s="212" t="s">
        <v>4402</v>
      </c>
      <c r="CH340" s="212"/>
      <c r="CI340" s="212"/>
      <c r="CJ340" s="213" t="str">
        <f>IFERROR(VLOOKUP(ROWS($CJ$3:CJ340),CF340:$CG$3874,2,0),"")</f>
        <v/>
      </c>
      <c r="CK340" s="212" t="s">
        <v>4403</v>
      </c>
      <c r="CL340" s="212" t="s">
        <v>4404</v>
      </c>
      <c r="CM340" s="78">
        <v>42947</v>
      </c>
      <c r="CN340" s="212" t="s">
        <v>4405</v>
      </c>
      <c r="CO340" s="212" t="s">
        <v>4406</v>
      </c>
      <c r="CP340" s="212" t="s">
        <v>4407</v>
      </c>
      <c r="CQ340" s="212" t="s">
        <v>4408</v>
      </c>
      <c r="CR340" s="212" t="s">
        <v>4409</v>
      </c>
      <c r="CS340" s="44">
        <v>338</v>
      </c>
      <c r="CT340" s="44" t="s">
        <v>4410</v>
      </c>
      <c r="CU340" s="214">
        <v>15724</v>
      </c>
      <c r="CV340" s="212" t="s">
        <v>4411</v>
      </c>
      <c r="CW340" s="212" t="s">
        <v>4343</v>
      </c>
      <c r="CX340" s="44" t="s">
        <v>1226</v>
      </c>
      <c r="CY340" s="78">
        <v>42947</v>
      </c>
      <c r="CZ340" s="215" t="s">
        <v>763</v>
      </c>
      <c r="DA340" s="212" t="s">
        <v>737</v>
      </c>
      <c r="DB340" s="44" t="s">
        <v>655</v>
      </c>
      <c r="DC340" s="44" t="s">
        <v>4412</v>
      </c>
      <c r="DD340" s="44" t="s">
        <v>682</v>
      </c>
      <c r="DG340" s="213">
        <f>IF(ISNUMBER(SEARCH($L$2,$DH$3:$DH$3334)),MAX($DG$1:DG338)+1,0)</f>
        <v>0</v>
      </c>
      <c r="DH340" s="212" t="s">
        <v>37267</v>
      </c>
      <c r="DI340" s="212"/>
      <c r="DJ340" s="212"/>
      <c r="DK340" s="213" t="str">
        <f>IFERROR(VLOOKUP(ROWS($DK$3:DK340),DG340:DH3671,2,0),"")</f>
        <v/>
      </c>
      <c r="DL340" s="44">
        <v>338</v>
      </c>
      <c r="DM340" s="44" t="s">
        <v>35962</v>
      </c>
      <c r="DN340" s="44" t="s">
        <v>37264</v>
      </c>
      <c r="DO340" s="212" t="s">
        <v>37265</v>
      </c>
      <c r="DP340" s="212" t="s">
        <v>37266</v>
      </c>
      <c r="DQ340" s="44" t="s">
        <v>37268</v>
      </c>
      <c r="DR340" s="44" t="s">
        <v>35581</v>
      </c>
      <c r="DS340" s="44" t="s">
        <v>35807</v>
      </c>
      <c r="DT340" s="44" t="s">
        <v>35662</v>
      </c>
      <c r="DU340" s="44" t="s">
        <v>37269</v>
      </c>
      <c r="DV340" s="44" t="s">
        <v>35832</v>
      </c>
      <c r="DW340" s="44" t="s">
        <v>37270</v>
      </c>
      <c r="DX340" s="44"/>
      <c r="DY340" s="44"/>
      <c r="DZ340" s="44"/>
      <c r="EA340" s="44"/>
      <c r="EB340" s="44"/>
      <c r="EC340" s="44"/>
      <c r="ED340" s="44"/>
      <c r="EE340" s="44"/>
      <c r="EF340" s="44"/>
      <c r="EG340" s="44"/>
      <c r="EH340" s="44"/>
      <c r="EI340" s="44"/>
      <c r="EJ340" s="44"/>
      <c r="EK340" s="44"/>
      <c r="EL340" s="44"/>
      <c r="EM340" s="44"/>
      <c r="EN340" s="44"/>
      <c r="EO340" s="44"/>
      <c r="EP340" s="44"/>
    </row>
    <row r="341" spans="14:146">
      <c r="N341" s="44" t="str">
        <f t="shared" si="8"/>
        <v>_2018</v>
      </c>
      <c r="CE341" s="212"/>
      <c r="CF341" s="213">
        <f>IF(ISNUMBER(SEARCH($H$2,$CG$3:$CG$3874)),MAX($CF$2:CF340)+1,0)</f>
        <v>0</v>
      </c>
      <c r="CG341" s="212" t="s">
        <v>4413</v>
      </c>
      <c r="CH341" s="212"/>
      <c r="CI341" s="212"/>
      <c r="CJ341" s="213" t="str">
        <f>IFERROR(VLOOKUP(ROWS($CJ$3:CJ341),CF341:$CG$3874,2,0),"")</f>
        <v/>
      </c>
      <c r="CK341" s="212" t="s">
        <v>4414</v>
      </c>
      <c r="CL341" s="212" t="s">
        <v>4415</v>
      </c>
      <c r="CM341" s="78">
        <v>43465</v>
      </c>
      <c r="CN341" s="212" t="s">
        <v>4416</v>
      </c>
      <c r="CO341" s="212" t="s">
        <v>4417</v>
      </c>
      <c r="CP341" s="212" t="s">
        <v>4418</v>
      </c>
      <c r="CQ341" s="212" t="s">
        <v>4419</v>
      </c>
      <c r="CR341" s="212" t="s">
        <v>4420</v>
      </c>
      <c r="CS341" s="44">
        <v>339</v>
      </c>
      <c r="CT341" s="44" t="s">
        <v>4421</v>
      </c>
      <c r="CU341" s="214">
        <v>6978</v>
      </c>
      <c r="CV341" s="212" t="s">
        <v>4422</v>
      </c>
      <c r="CW341" s="212" t="s">
        <v>4400</v>
      </c>
      <c r="CX341" s="44" t="s">
        <v>1238</v>
      </c>
      <c r="CY341" s="78">
        <v>43465</v>
      </c>
      <c r="CZ341" s="215" t="s">
        <v>763</v>
      </c>
      <c r="DA341" s="212" t="s">
        <v>737</v>
      </c>
      <c r="DB341" s="44" t="s">
        <v>655</v>
      </c>
      <c r="DC341" s="44" t="s">
        <v>2047</v>
      </c>
      <c r="DD341" s="44" t="s">
        <v>532</v>
      </c>
      <c r="DG341" s="213">
        <f>IF(ISNUMBER(SEARCH($L$2,$DH$3:$DH$3334)),MAX($DG$1:DG339)+1,0)</f>
        <v>0</v>
      </c>
      <c r="DH341" s="212" t="s">
        <v>37274</v>
      </c>
      <c r="DI341" s="212"/>
      <c r="DJ341" s="212"/>
      <c r="DK341" s="213" t="str">
        <f>IFERROR(VLOOKUP(ROWS($DK$3:DK341),DG341:DH3672,2,0),"")</f>
        <v/>
      </c>
      <c r="DL341" s="44">
        <v>339</v>
      </c>
      <c r="DM341" s="44" t="s">
        <v>35962</v>
      </c>
      <c r="DN341" s="44" t="s">
        <v>37271</v>
      </c>
      <c r="DO341" s="212" t="s">
        <v>37272</v>
      </c>
      <c r="DP341" s="212" t="s">
        <v>37273</v>
      </c>
      <c r="DQ341" s="44" t="s">
        <v>37275</v>
      </c>
      <c r="DR341" s="44" t="s">
        <v>36478</v>
      </c>
      <c r="DS341" s="44" t="s">
        <v>35904</v>
      </c>
      <c r="DT341" s="44"/>
      <c r="DU341" s="44"/>
      <c r="DV341" s="44"/>
      <c r="DW341" s="44"/>
      <c r="DX341" s="44"/>
      <c r="DY341" s="44"/>
      <c r="DZ341" s="44"/>
      <c r="EA341" s="44"/>
      <c r="EB341" s="44"/>
      <c r="EC341" s="44"/>
      <c r="ED341" s="44"/>
      <c r="EE341" s="44"/>
      <c r="EF341" s="44"/>
      <c r="EG341" s="44"/>
      <c r="EH341" s="44"/>
      <c r="EI341" s="44"/>
      <c r="EJ341" s="44"/>
      <c r="EK341" s="44"/>
      <c r="EL341" s="44"/>
      <c r="EM341" s="44"/>
      <c r="EN341" s="44"/>
      <c r="EO341" s="44"/>
      <c r="EP341" s="44"/>
    </row>
    <row r="342" spans="14:146">
      <c r="N342" s="44" t="str">
        <f t="shared" si="8"/>
        <v>_2018</v>
      </c>
      <c r="CE342" s="212"/>
      <c r="CF342" s="213">
        <f>IF(ISNUMBER(SEARCH($H$2,$CG$3:$CG$3874)),MAX($CF$2:CF341)+1,0)</f>
        <v>0</v>
      </c>
      <c r="CG342" s="212" t="s">
        <v>4423</v>
      </c>
      <c r="CH342" s="212"/>
      <c r="CI342" s="212"/>
      <c r="CJ342" s="213" t="str">
        <f>IFERROR(VLOOKUP(ROWS($CJ$3:CJ342),CF342:$CG$3874,2,0),"")</f>
        <v/>
      </c>
      <c r="CK342" s="212" t="s">
        <v>4424</v>
      </c>
      <c r="CL342" s="212" t="s">
        <v>4425</v>
      </c>
      <c r="CM342" s="78">
        <v>42947</v>
      </c>
      <c r="CN342" s="212" t="s">
        <v>4426</v>
      </c>
      <c r="CO342" s="212" t="s">
        <v>4427</v>
      </c>
      <c r="CP342" s="212" t="s">
        <v>4428</v>
      </c>
      <c r="CQ342" s="212" t="s">
        <v>4429</v>
      </c>
      <c r="CR342" s="212" t="s">
        <v>4430</v>
      </c>
      <c r="CS342" s="44">
        <v>340</v>
      </c>
      <c r="CT342" s="44" t="s">
        <v>4431</v>
      </c>
      <c r="CU342" s="214">
        <v>10925</v>
      </c>
      <c r="CV342" s="212" t="s">
        <v>4432</v>
      </c>
      <c r="CW342" s="212" t="s">
        <v>2104</v>
      </c>
      <c r="CX342" s="44" t="s">
        <v>789</v>
      </c>
      <c r="CY342" s="78">
        <v>42947</v>
      </c>
      <c r="CZ342" s="215" t="s">
        <v>601</v>
      </c>
      <c r="DA342" s="212" t="s">
        <v>737</v>
      </c>
      <c r="DB342" s="44" t="s">
        <v>919</v>
      </c>
      <c r="DC342" s="44" t="s">
        <v>2105</v>
      </c>
      <c r="DD342" s="44" t="s">
        <v>532</v>
      </c>
      <c r="DG342" s="213">
        <f>IF(ISNUMBER(SEARCH($L$2,$DH$3:$DH$3334)),MAX($DG$1:DG340)+1,0)</f>
        <v>0</v>
      </c>
      <c r="DH342" s="212" t="s">
        <v>37278</v>
      </c>
      <c r="DI342" s="212"/>
      <c r="DJ342" s="212"/>
      <c r="DK342" s="213" t="str">
        <f>IFERROR(VLOOKUP(ROWS($DK$3:DK342),DG342:DH3673,2,0),"")</f>
        <v/>
      </c>
      <c r="DL342" s="44">
        <v>340</v>
      </c>
      <c r="DM342" s="44" t="s">
        <v>35962</v>
      </c>
      <c r="DN342" s="44" t="s">
        <v>37271</v>
      </c>
      <c r="DO342" s="212" t="s">
        <v>37276</v>
      </c>
      <c r="DP342" s="212" t="s">
        <v>37277</v>
      </c>
      <c r="DQ342" s="44" t="s">
        <v>35853</v>
      </c>
      <c r="DR342" s="44" t="s">
        <v>35853</v>
      </c>
      <c r="DS342" s="44"/>
      <c r="DT342" s="44"/>
      <c r="DU342" s="44"/>
      <c r="DV342" s="44"/>
      <c r="DW342" s="44"/>
      <c r="DX342" s="44"/>
      <c r="DY342" s="44"/>
      <c r="DZ342" s="44"/>
      <c r="EA342" s="44"/>
      <c r="EB342" s="44"/>
      <c r="EC342" s="44"/>
      <c r="ED342" s="44"/>
      <c r="EE342" s="44"/>
      <c r="EF342" s="44"/>
      <c r="EG342" s="44"/>
      <c r="EH342" s="44"/>
      <c r="EI342" s="44"/>
      <c r="EJ342" s="44"/>
      <c r="EK342" s="44"/>
      <c r="EL342" s="44"/>
      <c r="EM342" s="44"/>
      <c r="EN342" s="44"/>
      <c r="EO342" s="44"/>
      <c r="EP342" s="44"/>
    </row>
    <row r="343" spans="14:146" ht="15.75">
      <c r="N343" s="44" t="str">
        <f t="shared" si="8"/>
        <v>_2018</v>
      </c>
      <c r="CE343" s="212"/>
      <c r="CF343" s="213">
        <f>IF(ISNUMBER(SEARCH($H$2,$CG$3:$CG$3874)),MAX($CF$2:CF342)+1,0)</f>
        <v>0</v>
      </c>
      <c r="CG343" s="212" t="s">
        <v>4433</v>
      </c>
      <c r="CH343" s="212"/>
      <c r="CI343" s="212"/>
      <c r="CJ343" s="213" t="str">
        <f>IFERROR(VLOOKUP(ROWS($CJ$3:CJ343),CF343:$CG$3874,2,0),"")</f>
        <v/>
      </c>
      <c r="CK343" s="212" t="s">
        <v>4434</v>
      </c>
      <c r="CL343" s="212" t="s">
        <v>4435</v>
      </c>
      <c r="CM343" s="78">
        <v>47848</v>
      </c>
      <c r="CN343" s="212" t="s">
        <v>4436</v>
      </c>
      <c r="CO343" s="212" t="s">
        <v>4437</v>
      </c>
      <c r="CP343" s="212" t="s">
        <v>4438</v>
      </c>
      <c r="CQ343" s="212" t="s">
        <v>4439</v>
      </c>
      <c r="CR343" s="212" t="s">
        <v>4440</v>
      </c>
      <c r="CS343" s="44">
        <v>341</v>
      </c>
      <c r="CT343" s="44" t="s">
        <v>4441</v>
      </c>
      <c r="CU343" s="214">
        <v>15546</v>
      </c>
      <c r="CV343" s="212" t="s">
        <v>4442</v>
      </c>
      <c r="CW343" s="212" t="s">
        <v>4443</v>
      </c>
      <c r="CX343" s="44" t="s">
        <v>789</v>
      </c>
      <c r="CY343" s="78">
        <v>47848</v>
      </c>
      <c r="CZ343" s="215" t="s">
        <v>511</v>
      </c>
      <c r="DA343" s="212" t="s">
        <v>737</v>
      </c>
      <c r="DB343" s="44" t="s">
        <v>641</v>
      </c>
      <c r="DC343" s="44" t="s">
        <v>4444</v>
      </c>
      <c r="DD343" s="44" t="s">
        <v>515</v>
      </c>
      <c r="DG343" s="213">
        <f>IF(ISNUMBER(SEARCH($L$2,$DH$3:$DH$3334)),MAX($DG$1:DG341)+1,0)</f>
        <v>0</v>
      </c>
      <c r="DH343" s="212" t="s">
        <v>37281</v>
      </c>
      <c r="DI343" s="212"/>
      <c r="DJ343" s="212"/>
      <c r="DK343" s="213" t="str">
        <f>IFERROR(VLOOKUP(ROWS($DK$3:DK343),DG343:DH3674,2,0),"")</f>
        <v/>
      </c>
      <c r="DL343" s="44">
        <v>341</v>
      </c>
      <c r="DM343" s="44" t="s">
        <v>35962</v>
      </c>
      <c r="DN343" s="44" t="s">
        <v>36009</v>
      </c>
      <c r="DO343" s="212" t="s">
        <v>37279</v>
      </c>
      <c r="DP343" s="216" t="s">
        <v>37280</v>
      </c>
      <c r="DQ343" s="217" t="s">
        <v>35978</v>
      </c>
      <c r="DR343" s="44" t="s">
        <v>35978</v>
      </c>
      <c r="DS343" s="44"/>
      <c r="DT343" s="44"/>
      <c r="DU343" s="44"/>
      <c r="DV343" s="44"/>
      <c r="DW343" s="44"/>
      <c r="DX343" s="44"/>
      <c r="DY343" s="44"/>
      <c r="DZ343" s="44"/>
      <c r="EA343" s="44"/>
      <c r="EB343" s="44"/>
      <c r="EC343" s="44"/>
      <c r="ED343" s="44"/>
      <c r="EE343" s="44"/>
      <c r="EF343" s="44"/>
      <c r="EG343" s="44"/>
      <c r="EH343" s="44"/>
      <c r="EI343" s="44"/>
      <c r="EJ343" s="44"/>
      <c r="EK343" s="44"/>
      <c r="EL343" s="44"/>
      <c r="EM343" s="44"/>
      <c r="EN343" s="44"/>
      <c r="EO343" s="44"/>
      <c r="EP343" s="44"/>
    </row>
    <row r="344" spans="14:146">
      <c r="N344" s="44" t="str">
        <f t="shared" si="8"/>
        <v>_2018</v>
      </c>
      <c r="CE344" s="212"/>
      <c r="CF344" s="213">
        <f>IF(ISNUMBER(SEARCH($H$2,$CG$3:$CG$3874)),MAX($CF$2:CF343)+1,0)</f>
        <v>0</v>
      </c>
      <c r="CG344" s="212" t="s">
        <v>4445</v>
      </c>
      <c r="CH344" s="212"/>
      <c r="CI344" s="212"/>
      <c r="CJ344" s="213" t="str">
        <f>IFERROR(VLOOKUP(ROWS($CJ$3:CJ344),CF344:$CG$3874,2,0),"")</f>
        <v/>
      </c>
      <c r="CK344" s="212" t="s">
        <v>4446</v>
      </c>
      <c r="CL344" s="212" t="s">
        <v>4447</v>
      </c>
      <c r="CM344" s="78">
        <v>47848</v>
      </c>
      <c r="CN344" s="212" t="s">
        <v>4448</v>
      </c>
      <c r="CO344" s="212" t="s">
        <v>4449</v>
      </c>
      <c r="CP344" s="212" t="s">
        <v>4450</v>
      </c>
      <c r="CQ344" s="212" t="s">
        <v>4451</v>
      </c>
      <c r="CR344" s="212" t="s">
        <v>4452</v>
      </c>
      <c r="CS344" s="44">
        <v>342</v>
      </c>
      <c r="CT344" s="44" t="s">
        <v>4453</v>
      </c>
      <c r="CU344" s="214">
        <v>6438</v>
      </c>
      <c r="CV344" s="212" t="s">
        <v>4454</v>
      </c>
      <c r="CW344" s="212" t="s">
        <v>4455</v>
      </c>
      <c r="CX344" s="44" t="s">
        <v>1287</v>
      </c>
      <c r="CY344" s="78">
        <v>47848</v>
      </c>
      <c r="CZ344" s="215" t="s">
        <v>907</v>
      </c>
      <c r="DA344" s="212" t="s">
        <v>737</v>
      </c>
      <c r="DB344" s="44" t="s">
        <v>547</v>
      </c>
      <c r="DC344" s="44" t="s">
        <v>4456</v>
      </c>
      <c r="DD344" s="44" t="s">
        <v>532</v>
      </c>
      <c r="DG344" s="213">
        <f>IF(ISNUMBER(SEARCH($L$2,$DH$3:$DH$3334)),MAX($DG$1:DG342)+1,0)</f>
        <v>0</v>
      </c>
      <c r="DH344" s="212" t="s">
        <v>37284</v>
      </c>
      <c r="DI344" s="212"/>
      <c r="DJ344" s="212"/>
      <c r="DK344" s="213" t="str">
        <f>IFERROR(VLOOKUP(ROWS($DK$3:DK344),DG344:DH3675,2,0),"")</f>
        <v/>
      </c>
      <c r="DL344" s="44">
        <v>342</v>
      </c>
      <c r="DM344" s="44" t="s">
        <v>35962</v>
      </c>
      <c r="DN344" s="44" t="s">
        <v>36587</v>
      </c>
      <c r="DO344" s="212" t="s">
        <v>37282</v>
      </c>
      <c r="DP344" s="212" t="s">
        <v>37283</v>
      </c>
      <c r="DQ344" s="44" t="s">
        <v>36296</v>
      </c>
      <c r="DR344" s="44" t="s">
        <v>36296</v>
      </c>
      <c r="DS344" s="44"/>
      <c r="DT344" s="44"/>
      <c r="DU344" s="44"/>
      <c r="DV344" s="44"/>
      <c r="DW344" s="44"/>
      <c r="DX344" s="44"/>
      <c r="DY344" s="44"/>
      <c r="DZ344" s="44"/>
      <c r="EA344" s="44"/>
      <c r="EB344" s="44"/>
      <c r="EC344" s="44"/>
      <c r="ED344" s="44"/>
      <c r="EE344" s="44"/>
      <c r="EF344" s="44"/>
      <c r="EG344" s="44"/>
      <c r="EH344" s="44"/>
      <c r="EI344" s="44"/>
      <c r="EJ344" s="44"/>
      <c r="EK344" s="44"/>
      <c r="EL344" s="44"/>
      <c r="EM344" s="44"/>
      <c r="EN344" s="44"/>
      <c r="EO344" s="44"/>
      <c r="EP344" s="44"/>
    </row>
    <row r="345" spans="14:146">
      <c r="N345" s="44" t="str">
        <f t="shared" si="8"/>
        <v>_2018</v>
      </c>
      <c r="CE345" s="212"/>
      <c r="CF345" s="213">
        <f>IF(ISNUMBER(SEARCH($H$2,$CG$3:$CG$3874)),MAX($CF$2:CF344)+1,0)</f>
        <v>0</v>
      </c>
      <c r="CG345" s="212" t="s">
        <v>4457</v>
      </c>
      <c r="CH345" s="212"/>
      <c r="CI345" s="212"/>
      <c r="CJ345" s="213" t="str">
        <f>IFERROR(VLOOKUP(ROWS($CJ$3:CJ345),CF345:$CG$3874,2,0),"")</f>
        <v/>
      </c>
      <c r="CK345" s="212" t="s">
        <v>4458</v>
      </c>
      <c r="CL345" s="212" t="s">
        <v>4459</v>
      </c>
      <c r="CM345" s="78">
        <v>44561</v>
      </c>
      <c r="CN345" s="212" t="s">
        <v>4460</v>
      </c>
      <c r="CO345" s="212" t="s">
        <v>4461</v>
      </c>
      <c r="CP345" s="212" t="s">
        <v>4462</v>
      </c>
      <c r="CQ345" s="212" t="s">
        <v>4463</v>
      </c>
      <c r="CR345" s="212" t="s">
        <v>4464</v>
      </c>
      <c r="CS345" s="44">
        <v>343</v>
      </c>
      <c r="CT345" s="44" t="s">
        <v>4465</v>
      </c>
      <c r="CU345" s="214">
        <v>11767</v>
      </c>
      <c r="CV345" s="212" t="s">
        <v>4466</v>
      </c>
      <c r="CW345" s="212" t="s">
        <v>4467</v>
      </c>
      <c r="CX345" s="44" t="s">
        <v>510</v>
      </c>
      <c r="CY345" s="78">
        <v>44561</v>
      </c>
      <c r="CZ345" s="215" t="s">
        <v>576</v>
      </c>
      <c r="DA345" s="212" t="s">
        <v>529</v>
      </c>
      <c r="DB345" s="44" t="s">
        <v>530</v>
      </c>
      <c r="DC345" s="44" t="s">
        <v>4468</v>
      </c>
      <c r="DD345" s="44" t="s">
        <v>563</v>
      </c>
      <c r="DG345" s="213">
        <f>IF(ISNUMBER(SEARCH($L$2,$DH$3:$DH$3334)),MAX($DG$1:DG343)+1,0)</f>
        <v>0</v>
      </c>
      <c r="DH345" s="212" t="s">
        <v>37287</v>
      </c>
      <c r="DI345" s="212"/>
      <c r="DJ345" s="212"/>
      <c r="DK345" s="213" t="str">
        <f>IFERROR(VLOOKUP(ROWS($DK$3:DK345),DG345:DH3676,2,0),"")</f>
        <v/>
      </c>
      <c r="DL345" s="44">
        <v>343</v>
      </c>
      <c r="DM345" s="44" t="s">
        <v>36062</v>
      </c>
      <c r="DN345" s="44" t="s">
        <v>36009</v>
      </c>
      <c r="DO345" s="212" t="s">
        <v>37285</v>
      </c>
      <c r="DP345" s="212" t="s">
        <v>37286</v>
      </c>
      <c r="DQ345" s="217" t="s">
        <v>35675</v>
      </c>
      <c r="DR345" s="44" t="s">
        <v>35675</v>
      </c>
      <c r="DS345" s="44"/>
      <c r="DT345" s="44"/>
      <c r="DU345" s="44"/>
      <c r="DV345" s="44"/>
      <c r="DW345" s="44"/>
      <c r="DX345" s="44"/>
      <c r="DY345" s="44"/>
      <c r="DZ345" s="44"/>
      <c r="EA345" s="44"/>
      <c r="EB345" s="44"/>
      <c r="EC345" s="44"/>
      <c r="ED345" s="44"/>
      <c r="EE345" s="44"/>
      <c r="EF345" s="44"/>
      <c r="EG345" s="44"/>
      <c r="EH345" s="44"/>
      <c r="EI345" s="44"/>
      <c r="EJ345" s="44"/>
      <c r="EK345" s="44"/>
      <c r="EL345" s="44"/>
      <c r="EM345" s="44"/>
      <c r="EN345" s="44"/>
      <c r="EO345" s="44"/>
      <c r="EP345" s="44"/>
    </row>
    <row r="346" spans="14:146" ht="15.75">
      <c r="N346" s="44" t="str">
        <f t="shared" si="8"/>
        <v>_2018</v>
      </c>
      <c r="CE346" s="212"/>
      <c r="CF346" s="213">
        <f>IF(ISNUMBER(SEARCH($H$2,$CG$3:$CG$3874)),MAX($CF$2:CF345)+1,0)</f>
        <v>0</v>
      </c>
      <c r="CG346" s="212" t="s">
        <v>4469</v>
      </c>
      <c r="CH346" s="212"/>
      <c r="CI346" s="212"/>
      <c r="CJ346" s="213" t="str">
        <f>IFERROR(VLOOKUP(ROWS($CJ$3:CJ346),CF346:$CG$3874,2,0),"")</f>
        <v/>
      </c>
      <c r="CK346" s="212" t="s">
        <v>4470</v>
      </c>
      <c r="CL346" s="212" t="s">
        <v>4471</v>
      </c>
      <c r="CM346" s="78">
        <v>44561</v>
      </c>
      <c r="CN346" s="212" t="s">
        <v>4472</v>
      </c>
      <c r="CO346" s="212" t="s">
        <v>4473</v>
      </c>
      <c r="CP346" s="212" t="s">
        <v>4474</v>
      </c>
      <c r="CQ346" s="212" t="s">
        <v>4475</v>
      </c>
      <c r="CR346" s="212" t="s">
        <v>4476</v>
      </c>
      <c r="CS346" s="44">
        <v>344</v>
      </c>
      <c r="CT346" s="44" t="s">
        <v>4477</v>
      </c>
      <c r="CU346" s="214">
        <v>8797</v>
      </c>
      <c r="CV346" s="212" t="s">
        <v>4478</v>
      </c>
      <c r="CW346" s="212" t="s">
        <v>4479</v>
      </c>
      <c r="CX346" s="44" t="s">
        <v>1072</v>
      </c>
      <c r="CY346" s="78">
        <v>44561</v>
      </c>
      <c r="CZ346" s="215" t="s">
        <v>763</v>
      </c>
      <c r="DA346" s="212" t="s">
        <v>512</v>
      </c>
      <c r="DB346" s="44" t="s">
        <v>802</v>
      </c>
      <c r="DC346" s="44" t="s">
        <v>4480</v>
      </c>
      <c r="DD346" s="44" t="s">
        <v>532</v>
      </c>
      <c r="DG346" s="213">
        <f>IF(ISNUMBER(SEARCH($L$2,$DH$3:$DH$3334)),MAX($DG$1:DG344)+1,0)</f>
        <v>0</v>
      </c>
      <c r="DH346" s="212" t="s">
        <v>37290</v>
      </c>
      <c r="DI346" s="212"/>
      <c r="DJ346" s="212"/>
      <c r="DK346" s="213" t="str">
        <f>IFERROR(VLOOKUP(ROWS($DK$3:DK346),DG346:DH3677,2,0),"")</f>
        <v/>
      </c>
      <c r="DL346" s="44">
        <v>344</v>
      </c>
      <c r="DM346" s="44" t="s">
        <v>36062</v>
      </c>
      <c r="DN346" s="44" t="s">
        <v>36009</v>
      </c>
      <c r="DO346" s="212" t="s">
        <v>37288</v>
      </c>
      <c r="DP346" s="216" t="s">
        <v>37289</v>
      </c>
      <c r="DQ346" s="217" t="s">
        <v>37291</v>
      </c>
      <c r="DR346" s="44" t="s">
        <v>35689</v>
      </c>
      <c r="DS346" s="44" t="s">
        <v>36160</v>
      </c>
      <c r="DT346" s="44" t="s">
        <v>35669</v>
      </c>
      <c r="DU346" s="44" t="s">
        <v>35903</v>
      </c>
      <c r="DV346" s="44"/>
      <c r="DW346" s="44"/>
      <c r="DX346" s="44"/>
      <c r="DY346" s="44"/>
      <c r="DZ346" s="44"/>
      <c r="EA346" s="44"/>
      <c r="EB346" s="44"/>
      <c r="EC346" s="44"/>
      <c r="ED346" s="44"/>
      <c r="EE346" s="44"/>
      <c r="EF346" s="44"/>
      <c r="EG346" s="44"/>
      <c r="EH346" s="44"/>
      <c r="EI346" s="44"/>
      <c r="EJ346" s="44"/>
      <c r="EK346" s="44"/>
      <c r="EL346" s="44"/>
      <c r="EM346" s="44"/>
      <c r="EN346" s="44"/>
      <c r="EO346" s="44"/>
      <c r="EP346" s="44"/>
    </row>
    <row r="347" spans="14:146">
      <c r="N347" s="44" t="str">
        <f t="shared" si="8"/>
        <v>_2018</v>
      </c>
      <c r="CE347" s="212"/>
      <c r="CF347" s="213">
        <f>IF(ISNUMBER(SEARCH($H$2,$CG$3:$CG$3874)),MAX($CF$2:CF346)+1,0)</f>
        <v>0</v>
      </c>
      <c r="CG347" s="212" t="s">
        <v>4481</v>
      </c>
      <c r="CH347" s="212"/>
      <c r="CI347" s="212"/>
      <c r="CJ347" s="213" t="str">
        <f>IFERROR(VLOOKUP(ROWS($CJ$3:CJ347),CF347:$CG$3874,2,0),"")</f>
        <v/>
      </c>
      <c r="CK347" s="212" t="s">
        <v>4482</v>
      </c>
      <c r="CL347" s="212" t="s">
        <v>4483</v>
      </c>
      <c r="CM347" s="78">
        <v>44561</v>
      </c>
      <c r="CN347" s="212" t="s">
        <v>4484</v>
      </c>
      <c r="CO347" s="212" t="s">
        <v>4485</v>
      </c>
      <c r="CP347" s="212" t="s">
        <v>4486</v>
      </c>
      <c r="CQ347" s="212" t="s">
        <v>4487</v>
      </c>
      <c r="CR347" s="212" t="s">
        <v>4488</v>
      </c>
      <c r="CS347" s="44">
        <v>345</v>
      </c>
      <c r="CT347" s="44" t="s">
        <v>4489</v>
      </c>
      <c r="CU347" s="214">
        <v>16503</v>
      </c>
      <c r="CV347" s="212" t="s">
        <v>4490</v>
      </c>
      <c r="CW347" s="212" t="s">
        <v>4491</v>
      </c>
      <c r="CX347" s="44" t="s">
        <v>2550</v>
      </c>
      <c r="CY347" s="78">
        <v>44561</v>
      </c>
      <c r="CZ347" s="215" t="s">
        <v>511</v>
      </c>
      <c r="DA347" s="212" t="s">
        <v>737</v>
      </c>
      <c r="DB347" s="44" t="s">
        <v>1619</v>
      </c>
      <c r="DC347" s="44" t="s">
        <v>4492</v>
      </c>
      <c r="DD347" s="44" t="s">
        <v>532</v>
      </c>
      <c r="DG347" s="213">
        <f>IF(ISNUMBER(SEARCH($L$2,$DH$3:$DH$3334)),MAX($DG$1:DG345)+1,0)</f>
        <v>0</v>
      </c>
      <c r="DH347" s="212" t="s">
        <v>37294</v>
      </c>
      <c r="DI347" s="212"/>
      <c r="DJ347" s="212"/>
      <c r="DK347" s="213" t="str">
        <f>IFERROR(VLOOKUP(ROWS($DK$3:DK347),DG347:DH3678,2,0),"")</f>
        <v/>
      </c>
      <c r="DL347" s="44">
        <v>345</v>
      </c>
      <c r="DM347" s="44" t="s">
        <v>35962</v>
      </c>
      <c r="DN347" s="44" t="s">
        <v>36428</v>
      </c>
      <c r="DO347" s="212" t="s">
        <v>37292</v>
      </c>
      <c r="DP347" s="212" t="s">
        <v>37293</v>
      </c>
      <c r="DQ347" s="217" t="s">
        <v>37295</v>
      </c>
      <c r="DR347" s="44" t="s">
        <v>35717</v>
      </c>
      <c r="DS347" s="44" t="s">
        <v>35762</v>
      </c>
      <c r="DT347" s="44"/>
      <c r="DU347" s="44"/>
      <c r="DV347" s="44"/>
      <c r="DW347" s="44"/>
      <c r="DX347" s="44"/>
      <c r="DY347" s="44"/>
      <c r="DZ347" s="44"/>
      <c r="EA347" s="44"/>
      <c r="EB347" s="44"/>
      <c r="EC347" s="44"/>
      <c r="ED347" s="44"/>
      <c r="EE347" s="44"/>
      <c r="EF347" s="44"/>
      <c r="EG347" s="44"/>
      <c r="EH347" s="44"/>
      <c r="EI347" s="44"/>
      <c r="EJ347" s="44"/>
      <c r="EK347" s="44"/>
      <c r="EL347" s="44"/>
      <c r="EM347" s="44"/>
      <c r="EN347" s="44"/>
      <c r="EO347" s="44"/>
      <c r="EP347" s="44"/>
    </row>
    <row r="348" spans="14:146">
      <c r="N348" s="44" t="str">
        <f t="shared" si="8"/>
        <v>_2018</v>
      </c>
      <c r="CE348" s="212"/>
      <c r="CF348" s="213">
        <f>IF(ISNUMBER(SEARCH($H$2,$CG$3:$CG$3874)),MAX($CF$2:CF347)+1,0)</f>
        <v>0</v>
      </c>
      <c r="CG348" s="212" t="s">
        <v>4493</v>
      </c>
      <c r="CH348" s="212"/>
      <c r="CI348" s="212"/>
      <c r="CJ348" s="213" t="str">
        <f>IFERROR(VLOOKUP(ROWS($CJ$3:CJ348),CF348:$CG$3874,2,0),"")</f>
        <v/>
      </c>
      <c r="CK348" s="212" t="s">
        <v>4494</v>
      </c>
      <c r="CL348" s="212" t="s">
        <v>4495</v>
      </c>
      <c r="CM348" s="78">
        <v>43312</v>
      </c>
      <c r="CN348" s="212" t="s">
        <v>4496</v>
      </c>
      <c r="CO348" s="212" t="s">
        <v>4497</v>
      </c>
      <c r="CP348" s="212" t="s">
        <v>4498</v>
      </c>
      <c r="CQ348" s="212" t="s">
        <v>4499</v>
      </c>
      <c r="CR348" s="212" t="s">
        <v>4500</v>
      </c>
      <c r="CS348" s="44">
        <v>346</v>
      </c>
      <c r="CT348" s="44" t="s">
        <v>4501</v>
      </c>
      <c r="CU348" s="214">
        <v>15846</v>
      </c>
      <c r="CV348" s="212" t="s">
        <v>4502</v>
      </c>
      <c r="CW348" s="212" t="s">
        <v>4503</v>
      </c>
      <c r="CX348" s="44" t="s">
        <v>2208</v>
      </c>
      <c r="CY348" s="78">
        <v>43312</v>
      </c>
      <c r="CZ348" s="215" t="s">
        <v>907</v>
      </c>
      <c r="DA348" s="212" t="s">
        <v>546</v>
      </c>
      <c r="DB348" s="44" t="s">
        <v>919</v>
      </c>
      <c r="DC348" s="44" t="s">
        <v>4504</v>
      </c>
      <c r="DD348" s="44" t="s">
        <v>532</v>
      </c>
      <c r="DG348" s="213">
        <f>IF(ISNUMBER(SEARCH($L$2,$DH$3:$DH$3334)),MAX($DG$1:DG346)+1,0)</f>
        <v>0</v>
      </c>
      <c r="DH348" s="212" t="s">
        <v>37298</v>
      </c>
      <c r="DI348" s="212"/>
      <c r="DJ348" s="212"/>
      <c r="DK348" s="213" t="str">
        <f>IFERROR(VLOOKUP(ROWS($DK$3:DK348),DG348:DH3679,2,0),"")</f>
        <v/>
      </c>
      <c r="DL348" s="44">
        <v>346</v>
      </c>
      <c r="DM348" s="44" t="s">
        <v>35962</v>
      </c>
      <c r="DN348" s="44" t="s">
        <v>36009</v>
      </c>
      <c r="DO348" s="212" t="s">
        <v>37296</v>
      </c>
      <c r="DP348" s="212" t="s">
        <v>37297</v>
      </c>
      <c r="DQ348" s="44" t="s">
        <v>37299</v>
      </c>
      <c r="DR348" s="44" t="s">
        <v>35978</v>
      </c>
      <c r="DS348" s="44" t="s">
        <v>36314</v>
      </c>
      <c r="DT348" s="44"/>
      <c r="DU348" s="44"/>
      <c r="DV348" s="44"/>
      <c r="DW348" s="44"/>
      <c r="DX348" s="44"/>
      <c r="DY348" s="44"/>
      <c r="DZ348" s="44"/>
      <c r="EA348" s="44"/>
      <c r="EB348" s="44"/>
      <c r="EC348" s="44"/>
      <c r="ED348" s="44"/>
      <c r="EE348" s="44"/>
      <c r="EF348" s="44"/>
      <c r="EG348" s="44"/>
      <c r="EH348" s="44"/>
      <c r="EI348" s="44"/>
      <c r="EJ348" s="44"/>
      <c r="EK348" s="44"/>
      <c r="EL348" s="44"/>
      <c r="EM348" s="44"/>
      <c r="EN348" s="44"/>
      <c r="EO348" s="44"/>
      <c r="EP348" s="44"/>
    </row>
    <row r="349" spans="14:146">
      <c r="N349" s="44" t="str">
        <f t="shared" si="8"/>
        <v>_2018</v>
      </c>
      <c r="CE349" s="212"/>
      <c r="CF349" s="213">
        <f>IF(ISNUMBER(SEARCH($H$2,$CG$3:$CG$3874)),MAX($CF$2:CF348)+1,0)</f>
        <v>0</v>
      </c>
      <c r="CG349" s="212" t="s">
        <v>4505</v>
      </c>
      <c r="CH349" s="212"/>
      <c r="CI349" s="212"/>
      <c r="CJ349" s="213" t="str">
        <f>IFERROR(VLOOKUP(ROWS($CJ$3:CJ349),CF349:$CG$3874,2,0),"")</f>
        <v/>
      </c>
      <c r="CK349" s="212" t="s">
        <v>4506</v>
      </c>
      <c r="CL349" s="212" t="s">
        <v>4507</v>
      </c>
      <c r="CM349" s="78">
        <v>43100</v>
      </c>
      <c r="CN349" s="212" t="s">
        <v>4508</v>
      </c>
      <c r="CO349" s="212" t="s">
        <v>4509</v>
      </c>
      <c r="CP349" s="212" t="s">
        <v>4510</v>
      </c>
      <c r="CQ349" s="212" t="s">
        <v>4511</v>
      </c>
      <c r="CR349" s="212" t="s">
        <v>4512</v>
      </c>
      <c r="CS349" s="44">
        <v>347</v>
      </c>
      <c r="CT349" s="44" t="s">
        <v>4513</v>
      </c>
      <c r="CU349" s="214">
        <v>15470</v>
      </c>
      <c r="CV349" s="212" t="s">
        <v>4514</v>
      </c>
      <c r="CW349" s="212" t="s">
        <v>3140</v>
      </c>
      <c r="CX349" s="44" t="s">
        <v>2208</v>
      </c>
      <c r="CY349" s="78">
        <v>43100</v>
      </c>
      <c r="CZ349" s="215" t="s">
        <v>576</v>
      </c>
      <c r="DA349" s="212" t="s">
        <v>737</v>
      </c>
      <c r="DB349" s="44" t="s">
        <v>655</v>
      </c>
      <c r="DC349" s="44" t="s">
        <v>4515</v>
      </c>
      <c r="DD349" s="44" t="s">
        <v>532</v>
      </c>
      <c r="DG349" s="213">
        <f>IF(ISNUMBER(SEARCH($L$2,$DH$3:$DH$3334)),MAX($DG$1:DG347)+1,0)</f>
        <v>0</v>
      </c>
      <c r="DH349" s="212" t="s">
        <v>37301</v>
      </c>
      <c r="DI349" s="212"/>
      <c r="DJ349" s="212"/>
      <c r="DK349" s="213" t="str">
        <f>IFERROR(VLOOKUP(ROWS($DK$3:DK349),DG349:DH3680,2,0),"")</f>
        <v/>
      </c>
      <c r="DL349" s="44">
        <v>347</v>
      </c>
      <c r="DM349" s="44" t="s">
        <v>37023</v>
      </c>
      <c r="DN349" s="44" t="s">
        <v>36009</v>
      </c>
      <c r="DO349" s="212" t="s">
        <v>37296</v>
      </c>
      <c r="DP349" s="212" t="s">
        <v>37300</v>
      </c>
      <c r="DQ349" s="44" t="s">
        <v>35978</v>
      </c>
      <c r="DR349" s="44" t="s">
        <v>35978</v>
      </c>
      <c r="DS349" s="44"/>
      <c r="DT349" s="44"/>
      <c r="DU349" s="44"/>
      <c r="DV349" s="44"/>
      <c r="DW349" s="44"/>
      <c r="DX349" s="44"/>
      <c r="DY349" s="44"/>
      <c r="DZ349" s="44"/>
      <c r="EA349" s="44"/>
      <c r="EB349" s="44"/>
      <c r="EC349" s="44"/>
      <c r="ED349" s="44"/>
      <c r="EE349" s="44"/>
      <c r="EF349" s="44"/>
      <c r="EG349" s="44"/>
      <c r="EH349" s="44"/>
      <c r="EI349" s="44"/>
      <c r="EJ349" s="44"/>
      <c r="EK349" s="44"/>
      <c r="EL349" s="44"/>
      <c r="EM349" s="44"/>
      <c r="EN349" s="44"/>
      <c r="EO349" s="44"/>
      <c r="EP349" s="44"/>
    </row>
    <row r="350" spans="14:146">
      <c r="N350" s="44" t="str">
        <f t="shared" si="8"/>
        <v>_2018</v>
      </c>
      <c r="CE350" s="212"/>
      <c r="CF350" s="213">
        <f>IF(ISNUMBER(SEARCH($H$2,$CG$3:$CG$3874)),MAX($CF$2:CF349)+1,0)</f>
        <v>0</v>
      </c>
      <c r="CG350" s="212" t="s">
        <v>4516</v>
      </c>
      <c r="CH350" s="212"/>
      <c r="CI350" s="212"/>
      <c r="CJ350" s="213" t="str">
        <f>IFERROR(VLOOKUP(ROWS($CJ$3:CJ350),CF350:$CG$3874,2,0),"")</f>
        <v/>
      </c>
      <c r="CK350" s="212" t="s">
        <v>4517</v>
      </c>
      <c r="CL350" s="212" t="s">
        <v>4518</v>
      </c>
      <c r="CM350" s="78">
        <v>43312</v>
      </c>
      <c r="CN350" s="212" t="s">
        <v>4519</v>
      </c>
      <c r="CO350" s="212" t="s">
        <v>4520</v>
      </c>
      <c r="CP350" s="212" t="s">
        <v>4521</v>
      </c>
      <c r="CQ350" s="212" t="s">
        <v>4522</v>
      </c>
      <c r="CR350" s="212" t="s">
        <v>4523</v>
      </c>
      <c r="CS350" s="44">
        <v>348</v>
      </c>
      <c r="CT350" s="44" t="s">
        <v>4524</v>
      </c>
      <c r="CU350" s="214">
        <v>13016</v>
      </c>
      <c r="CV350" s="212" t="s">
        <v>4525</v>
      </c>
      <c r="CW350" s="212" t="s">
        <v>4526</v>
      </c>
      <c r="CX350" s="44" t="s">
        <v>2303</v>
      </c>
      <c r="CY350" s="78">
        <v>43312</v>
      </c>
      <c r="CZ350" s="215" t="s">
        <v>511</v>
      </c>
      <c r="DA350" s="212" t="s">
        <v>1274</v>
      </c>
      <c r="DB350" s="44" t="s">
        <v>641</v>
      </c>
      <c r="DC350" s="44" t="s">
        <v>1192</v>
      </c>
      <c r="DD350" s="44" t="s">
        <v>532</v>
      </c>
      <c r="DG350" s="213">
        <f>IF(ISNUMBER(SEARCH($L$2,$DH$3:$DH$3334)),MAX($DG$1:DG348)+1,0)</f>
        <v>0</v>
      </c>
      <c r="DH350" s="212" t="s">
        <v>37304</v>
      </c>
      <c r="DI350" s="212"/>
      <c r="DJ350" s="212"/>
      <c r="DK350" s="213" t="str">
        <f>IFERROR(VLOOKUP(ROWS($DK$3:DK350),DG350:DH3681,2,0),"")</f>
        <v/>
      </c>
      <c r="DL350" s="44">
        <v>348</v>
      </c>
      <c r="DM350" s="44" t="s">
        <v>35962</v>
      </c>
      <c r="DN350" s="44" t="s">
        <v>36428</v>
      </c>
      <c r="DO350" s="212" t="s">
        <v>37302</v>
      </c>
      <c r="DP350" s="212" t="s">
        <v>37303</v>
      </c>
      <c r="DQ350" s="217" t="s">
        <v>37305</v>
      </c>
      <c r="DR350" s="44" t="s">
        <v>35717</v>
      </c>
      <c r="DS350" s="44" t="s">
        <v>35982</v>
      </c>
      <c r="DT350" s="44" t="s">
        <v>35762</v>
      </c>
      <c r="DU350" s="44"/>
      <c r="DV350" s="44"/>
      <c r="DW350" s="44"/>
      <c r="DX350" s="44"/>
      <c r="DY350" s="44"/>
      <c r="DZ350" s="44"/>
      <c r="EA350" s="44"/>
      <c r="EB350" s="44"/>
      <c r="EC350" s="44"/>
      <c r="ED350" s="44"/>
      <c r="EE350" s="44"/>
      <c r="EF350" s="44"/>
      <c r="EG350" s="44"/>
      <c r="EH350" s="44"/>
      <c r="EI350" s="44"/>
      <c r="EJ350" s="44"/>
      <c r="EK350" s="44"/>
      <c r="EL350" s="44"/>
      <c r="EM350" s="44"/>
      <c r="EN350" s="44"/>
      <c r="EO350" s="44"/>
      <c r="EP350" s="44"/>
    </row>
    <row r="351" spans="14:146">
      <c r="N351" s="44" t="str">
        <f t="shared" si="8"/>
        <v>_2018</v>
      </c>
      <c r="CE351" s="212"/>
      <c r="CF351" s="213">
        <f>IF(ISNUMBER(SEARCH($H$2,$CG$3:$CG$3874)),MAX($CF$2:CF350)+1,0)</f>
        <v>0</v>
      </c>
      <c r="CG351" s="212" t="s">
        <v>4527</v>
      </c>
      <c r="CH351" s="212"/>
      <c r="CI351" s="212"/>
      <c r="CJ351" s="213" t="str">
        <f>IFERROR(VLOOKUP(ROWS($CJ$3:CJ351),CF351:$CG$3874,2,0),"")</f>
        <v/>
      </c>
      <c r="CK351" s="212" t="s">
        <v>4528</v>
      </c>
      <c r="CL351" s="212" t="s">
        <v>4529</v>
      </c>
      <c r="CM351" s="78">
        <v>43585</v>
      </c>
      <c r="CN351" s="212" t="s">
        <v>4530</v>
      </c>
      <c r="CO351" s="212" t="s">
        <v>4531</v>
      </c>
      <c r="CP351" s="212" t="s">
        <v>4532</v>
      </c>
      <c r="CQ351" s="212" t="s">
        <v>4533</v>
      </c>
      <c r="CR351" s="212" t="s">
        <v>4534</v>
      </c>
      <c r="CS351" s="44">
        <v>349</v>
      </c>
      <c r="CT351" s="44" t="s">
        <v>4535</v>
      </c>
      <c r="CU351" s="214">
        <v>13061</v>
      </c>
      <c r="CV351" s="212" t="s">
        <v>4536</v>
      </c>
      <c r="CW351" s="212" t="s">
        <v>3060</v>
      </c>
      <c r="CX351" s="44" t="s">
        <v>721</v>
      </c>
      <c r="CY351" s="78">
        <v>43585</v>
      </c>
      <c r="CZ351" s="215" t="s">
        <v>545</v>
      </c>
      <c r="DA351" s="212" t="s">
        <v>529</v>
      </c>
      <c r="DB351" s="44" t="s">
        <v>641</v>
      </c>
      <c r="DC351" s="44" t="s">
        <v>642</v>
      </c>
      <c r="DD351" s="44" t="s">
        <v>563</v>
      </c>
      <c r="DG351" s="213">
        <f>IF(ISNUMBER(SEARCH($L$2,$DH$3:$DH$3334)),MAX($DG$1:DG349)+1,0)</f>
        <v>0</v>
      </c>
      <c r="DH351" s="212" t="s">
        <v>37308</v>
      </c>
      <c r="DI351" s="212"/>
      <c r="DJ351" s="212"/>
      <c r="DK351" s="213" t="str">
        <f>IFERROR(VLOOKUP(ROWS($DK$3:DK351),DG351:DH3682,2,0),"")</f>
        <v/>
      </c>
      <c r="DL351" s="44">
        <v>349</v>
      </c>
      <c r="DM351" s="44" t="s">
        <v>35592</v>
      </c>
      <c r="DN351" s="44" t="s">
        <v>36215</v>
      </c>
      <c r="DO351" s="212" t="s">
        <v>37306</v>
      </c>
      <c r="DP351" s="212" t="s">
        <v>37307</v>
      </c>
      <c r="DQ351" s="44" t="s">
        <v>35689</v>
      </c>
      <c r="DR351" s="44" t="s">
        <v>35689</v>
      </c>
      <c r="DS351" s="44"/>
      <c r="DT351" s="44"/>
      <c r="DU351" s="44"/>
      <c r="DV351" s="44"/>
      <c r="DW351" s="44"/>
      <c r="DX351" s="44"/>
      <c r="DY351" s="44"/>
      <c r="DZ351" s="44"/>
      <c r="EA351" s="44"/>
      <c r="EB351" s="44"/>
      <c r="EC351" s="44"/>
      <c r="ED351" s="44"/>
      <c r="EE351" s="44"/>
      <c r="EF351" s="44"/>
      <c r="EG351" s="44"/>
      <c r="EH351" s="44"/>
      <c r="EI351" s="44"/>
      <c r="EJ351" s="44"/>
      <c r="EK351" s="44"/>
      <c r="EL351" s="44"/>
      <c r="EM351" s="44"/>
      <c r="EN351" s="44"/>
      <c r="EO351" s="44"/>
      <c r="EP351" s="44"/>
    </row>
    <row r="352" spans="14:146">
      <c r="N352" s="44" t="str">
        <f t="shared" si="8"/>
        <v>_2018</v>
      </c>
      <c r="CE352" s="212"/>
      <c r="CF352" s="213">
        <f>IF(ISNUMBER(SEARCH($H$2,$CG$3:$CG$3874)),MAX($CF$2:CF351)+1,0)</f>
        <v>0</v>
      </c>
      <c r="CG352" s="212" t="s">
        <v>4537</v>
      </c>
      <c r="CH352" s="212"/>
      <c r="CI352" s="212"/>
      <c r="CJ352" s="213" t="str">
        <f>IFERROR(VLOOKUP(ROWS($CJ$3:CJ352),CF352:$CG$3874,2,0),"")</f>
        <v/>
      </c>
      <c r="CK352" s="212" t="s">
        <v>4538</v>
      </c>
      <c r="CL352" s="212" t="s">
        <v>4539</v>
      </c>
      <c r="CM352" s="78">
        <v>43585</v>
      </c>
      <c r="CN352" s="212" t="s">
        <v>4540</v>
      </c>
      <c r="CO352" s="212" t="s">
        <v>4541</v>
      </c>
      <c r="CP352" s="212" t="s">
        <v>4542</v>
      </c>
      <c r="CQ352" s="212" t="s">
        <v>4543</v>
      </c>
      <c r="CR352" s="212" t="s">
        <v>4544</v>
      </c>
      <c r="CS352" s="44">
        <v>350</v>
      </c>
      <c r="CT352" s="44" t="s">
        <v>4545</v>
      </c>
      <c r="CU352" s="214">
        <v>13061</v>
      </c>
      <c r="CV352" s="212" t="s">
        <v>4536</v>
      </c>
      <c r="CW352" s="212" t="s">
        <v>3060</v>
      </c>
      <c r="CX352" s="44" t="s">
        <v>721</v>
      </c>
      <c r="CY352" s="78">
        <v>43585</v>
      </c>
      <c r="CZ352" s="215" t="s">
        <v>545</v>
      </c>
      <c r="DA352" s="212" t="s">
        <v>529</v>
      </c>
      <c r="DB352" s="44" t="s">
        <v>641</v>
      </c>
      <c r="DC352" s="44" t="s">
        <v>642</v>
      </c>
      <c r="DD352" s="44" t="s">
        <v>563</v>
      </c>
      <c r="DG352" s="213">
        <f>IF(ISNUMBER(SEARCH($L$2,$DH$3:$DH$3334)),MAX($DG$1:DG350)+1,0)</f>
        <v>0</v>
      </c>
      <c r="DH352" s="212" t="s">
        <v>37312</v>
      </c>
      <c r="DI352" s="212"/>
      <c r="DJ352" s="212"/>
      <c r="DK352" s="213" t="str">
        <f>IFERROR(VLOOKUP(ROWS($DK$3:DK352),DG352:DH3683,2,0),"")</f>
        <v/>
      </c>
      <c r="DL352" s="44">
        <v>350</v>
      </c>
      <c r="DM352" s="44" t="s">
        <v>36091</v>
      </c>
      <c r="DN352" s="44" t="s">
        <v>37309</v>
      </c>
      <c r="DO352" s="212" t="s">
        <v>37310</v>
      </c>
      <c r="DP352" s="212" t="s">
        <v>37311</v>
      </c>
      <c r="DQ352" s="44" t="s">
        <v>37313</v>
      </c>
      <c r="DR352" s="44" t="s">
        <v>37314</v>
      </c>
      <c r="DS352" s="44" t="s">
        <v>36580</v>
      </c>
      <c r="DT352" s="44" t="s">
        <v>37315</v>
      </c>
      <c r="DU352" s="44"/>
      <c r="DV352" s="44"/>
      <c r="DW352" s="44"/>
      <c r="DX352" s="44"/>
      <c r="DY352" s="44"/>
      <c r="DZ352" s="44"/>
      <c r="EA352" s="44"/>
      <c r="EB352" s="44"/>
      <c r="EC352" s="44"/>
      <c r="ED352" s="44"/>
      <c r="EE352" s="44"/>
      <c r="EF352" s="44"/>
      <c r="EG352" s="44"/>
      <c r="EH352" s="44"/>
      <c r="EI352" s="44"/>
      <c r="EJ352" s="44"/>
      <c r="EK352" s="44"/>
      <c r="EL352" s="44"/>
      <c r="EM352" s="44"/>
      <c r="EN352" s="44"/>
      <c r="EO352" s="44"/>
      <c r="EP352" s="44"/>
    </row>
    <row r="353" spans="14:146">
      <c r="N353" s="44" t="str">
        <f t="shared" si="8"/>
        <v>_2018</v>
      </c>
      <c r="CE353" s="212"/>
      <c r="CF353" s="213">
        <f>IF(ISNUMBER(SEARCH($H$2,$CG$3:$CG$3874)),MAX($CF$2:CF352)+1,0)</f>
        <v>0</v>
      </c>
      <c r="CG353" s="212" t="s">
        <v>4546</v>
      </c>
      <c r="CH353" s="212"/>
      <c r="CI353" s="212"/>
      <c r="CJ353" s="213" t="str">
        <f>IFERROR(VLOOKUP(ROWS($CJ$3:CJ353),CF353:$CG$3874,2,0),"")</f>
        <v/>
      </c>
      <c r="CK353" s="212" t="s">
        <v>4547</v>
      </c>
      <c r="CL353" s="212" t="s">
        <v>4548</v>
      </c>
      <c r="CM353" s="78">
        <v>44561</v>
      </c>
      <c r="CN353" s="212" t="s">
        <v>4549</v>
      </c>
      <c r="CO353" s="212" t="s">
        <v>4550</v>
      </c>
      <c r="CP353" s="212" t="s">
        <v>4551</v>
      </c>
      <c r="CQ353" s="212" t="s">
        <v>4552</v>
      </c>
      <c r="CR353" s="212" t="s">
        <v>4553</v>
      </c>
      <c r="CS353" s="44">
        <v>351</v>
      </c>
      <c r="CT353" s="44" t="s">
        <v>4554</v>
      </c>
      <c r="CU353" s="214">
        <v>14495</v>
      </c>
      <c r="CV353" s="212" t="s">
        <v>4555</v>
      </c>
      <c r="CW353" s="212" t="s">
        <v>543</v>
      </c>
      <c r="CX353" s="44" t="s">
        <v>1287</v>
      </c>
      <c r="CY353" s="78">
        <v>44561</v>
      </c>
      <c r="CZ353" s="215" t="s">
        <v>545</v>
      </c>
      <c r="DA353" s="212" t="s">
        <v>546</v>
      </c>
      <c r="DB353" s="44" t="s">
        <v>919</v>
      </c>
      <c r="DC353" s="44" t="s">
        <v>1192</v>
      </c>
      <c r="DD353" s="44" t="s">
        <v>532</v>
      </c>
      <c r="DG353" s="213">
        <f>IF(ISNUMBER(SEARCH($L$2,$DH$3:$DH$3334)),MAX($DG$1:DG351)+1,0)</f>
        <v>6</v>
      </c>
      <c r="DH353" s="212" t="s">
        <v>37319</v>
      </c>
      <c r="DI353" s="212"/>
      <c r="DJ353" s="212"/>
      <c r="DK353" s="213" t="str">
        <f>IFERROR(VLOOKUP(ROWS($DK$3:DK353),DG353:DH3684,2,0),"")</f>
        <v/>
      </c>
      <c r="DL353" s="44">
        <v>351</v>
      </c>
      <c r="DM353" s="44" t="s">
        <v>35858</v>
      </c>
      <c r="DN353" s="44" t="s">
        <v>37316</v>
      </c>
      <c r="DO353" s="212" t="s">
        <v>37317</v>
      </c>
      <c r="DP353" s="212" t="s">
        <v>37318</v>
      </c>
      <c r="DQ353" s="217" t="s">
        <v>37320</v>
      </c>
      <c r="DR353" s="44" t="s">
        <v>36570</v>
      </c>
      <c r="DS353" s="44" t="s">
        <v>35740</v>
      </c>
      <c r="DT353" s="44" t="s">
        <v>35644</v>
      </c>
      <c r="DU353" s="44"/>
      <c r="DV353" s="44"/>
      <c r="DW353" s="44"/>
      <c r="DX353" s="44"/>
      <c r="DY353" s="44"/>
      <c r="DZ353" s="44"/>
      <c r="EA353" s="44"/>
      <c r="EB353" s="44"/>
      <c r="EC353" s="44"/>
      <c r="ED353" s="44"/>
      <c r="EE353" s="44"/>
      <c r="EF353" s="44"/>
      <c r="EG353" s="44"/>
      <c r="EH353" s="44"/>
      <c r="EI353" s="44"/>
      <c r="EJ353" s="44"/>
      <c r="EK353" s="44"/>
      <c r="EL353" s="44"/>
      <c r="EM353" s="44"/>
      <c r="EN353" s="44"/>
      <c r="EO353" s="44"/>
      <c r="EP353" s="44"/>
    </row>
    <row r="354" spans="14:146">
      <c r="N354" s="44" t="str">
        <f t="shared" si="8"/>
        <v>_2018</v>
      </c>
      <c r="CE354" s="212"/>
      <c r="CF354" s="213">
        <f>IF(ISNUMBER(SEARCH($H$2,$CG$3:$CG$3874)),MAX($CF$2:CF353)+1,0)</f>
        <v>0</v>
      </c>
      <c r="CG354" s="212" t="s">
        <v>4556</v>
      </c>
      <c r="CH354" s="212"/>
      <c r="CI354" s="212"/>
      <c r="CJ354" s="213" t="str">
        <f>IFERROR(VLOOKUP(ROWS($CJ$3:CJ354),CF354:$CG$3874,2,0),"")</f>
        <v/>
      </c>
      <c r="CK354" s="212" t="s">
        <v>4557</v>
      </c>
      <c r="CL354" s="212" t="s">
        <v>4558</v>
      </c>
      <c r="CM354" s="78">
        <v>44074</v>
      </c>
      <c r="CN354" s="212" t="s">
        <v>4559</v>
      </c>
      <c r="CO354" s="212" t="s">
        <v>4560</v>
      </c>
      <c r="CP354" s="212" t="s">
        <v>4561</v>
      </c>
      <c r="CQ354" s="212" t="s">
        <v>4562</v>
      </c>
      <c r="CR354" s="212" t="s">
        <v>4563</v>
      </c>
      <c r="CS354" s="44">
        <v>352</v>
      </c>
      <c r="CT354" s="44" t="s">
        <v>4564</v>
      </c>
      <c r="CU354" s="214">
        <v>11706</v>
      </c>
      <c r="CV354" s="212" t="s">
        <v>4565</v>
      </c>
      <c r="CW354" s="212" t="s">
        <v>720</v>
      </c>
      <c r="CX354" s="44" t="s">
        <v>1287</v>
      </c>
      <c r="CY354" s="78">
        <v>44074</v>
      </c>
      <c r="CZ354" s="215" t="s">
        <v>511</v>
      </c>
      <c r="DA354" s="212" t="s">
        <v>546</v>
      </c>
      <c r="DB354" s="44" t="s">
        <v>919</v>
      </c>
      <c r="DC354" s="44" t="s">
        <v>602</v>
      </c>
      <c r="DD354" s="44" t="s">
        <v>532</v>
      </c>
      <c r="DG354" s="213">
        <f>IF(ISNUMBER(SEARCH($L$2,$DH$3:$DH$3334)),MAX($DG$1:DG352)+1,0)</f>
        <v>0</v>
      </c>
      <c r="DH354" s="212" t="s">
        <v>37323</v>
      </c>
      <c r="DI354" s="212"/>
      <c r="DJ354" s="212"/>
      <c r="DK354" s="213" t="str">
        <f>IFERROR(VLOOKUP(ROWS($DK$3:DK354),DG354:DH3685,2,0),"")</f>
        <v/>
      </c>
      <c r="DL354" s="44">
        <v>352</v>
      </c>
      <c r="DM354" s="44" t="s">
        <v>35858</v>
      </c>
      <c r="DN354" s="44" t="s">
        <v>37316</v>
      </c>
      <c r="DO354" s="212" t="s">
        <v>37321</v>
      </c>
      <c r="DP354" s="212" t="s">
        <v>37322</v>
      </c>
      <c r="DQ354" s="217" t="s">
        <v>37324</v>
      </c>
      <c r="DR354" s="44" t="s">
        <v>36991</v>
      </c>
      <c r="DS354" s="44" t="s">
        <v>37325</v>
      </c>
      <c r="DT354" s="44"/>
      <c r="DU354" s="44"/>
      <c r="DV354" s="44"/>
      <c r="DW354" s="44"/>
      <c r="DX354" s="44"/>
      <c r="DY354" s="44"/>
      <c r="DZ354" s="44"/>
      <c r="EA354" s="44"/>
      <c r="EB354" s="44"/>
      <c r="EC354" s="44"/>
      <c r="ED354" s="44"/>
      <c r="EE354" s="44"/>
      <c r="EF354" s="44"/>
      <c r="EG354" s="44"/>
      <c r="EH354" s="44"/>
      <c r="EI354" s="44"/>
      <c r="EJ354" s="44"/>
      <c r="EK354" s="44"/>
      <c r="EL354" s="44"/>
      <c r="EM354" s="44"/>
      <c r="EN354" s="44"/>
      <c r="EO354" s="44"/>
      <c r="EP354" s="44"/>
    </row>
    <row r="355" spans="14:146" ht="15.75">
      <c r="N355" s="44" t="str">
        <f t="shared" si="8"/>
        <v>_2018</v>
      </c>
      <c r="CE355" s="212"/>
      <c r="CF355" s="213">
        <f>IF(ISNUMBER(SEARCH($H$2,$CG$3:$CG$3874)),MAX($CF$2:CF354)+1,0)</f>
        <v>0</v>
      </c>
      <c r="CG355" s="212" t="s">
        <v>4566</v>
      </c>
      <c r="CH355" s="212"/>
      <c r="CI355" s="212"/>
      <c r="CJ355" s="213" t="str">
        <f>IFERROR(VLOOKUP(ROWS($CJ$3:CJ355),CF355:$CG$3874,2,0),"")</f>
        <v/>
      </c>
      <c r="CK355" s="212" t="s">
        <v>4567</v>
      </c>
      <c r="CL355" s="212" t="s">
        <v>4568</v>
      </c>
      <c r="CM355" s="78">
        <v>44074</v>
      </c>
      <c r="CN355" s="212" t="s">
        <v>4569</v>
      </c>
      <c r="CO355" s="212" t="s">
        <v>4570</v>
      </c>
      <c r="CP355" s="212" t="s">
        <v>4571</v>
      </c>
      <c r="CQ355" s="212" t="s">
        <v>4572</v>
      </c>
      <c r="CR355" s="212" t="s">
        <v>4573</v>
      </c>
      <c r="CS355" s="44">
        <v>353</v>
      </c>
      <c r="CT355" s="44" t="s">
        <v>4574</v>
      </c>
      <c r="CU355" s="214">
        <v>11709</v>
      </c>
      <c r="CV355" s="212" t="s">
        <v>4575</v>
      </c>
      <c r="CW355" s="212" t="s">
        <v>720</v>
      </c>
      <c r="CX355" s="44" t="s">
        <v>1287</v>
      </c>
      <c r="CY355" s="78">
        <v>44074</v>
      </c>
      <c r="CZ355" s="215" t="s">
        <v>511</v>
      </c>
      <c r="DA355" s="212" t="s">
        <v>546</v>
      </c>
      <c r="DB355" s="44" t="s">
        <v>4576</v>
      </c>
      <c r="DC355" s="44" t="s">
        <v>827</v>
      </c>
      <c r="DD355" s="44" t="s">
        <v>532</v>
      </c>
      <c r="DG355" s="213">
        <f>IF(ISNUMBER(SEARCH($L$2,$DH$3:$DH$3334)),MAX($DG$1:DG353)+1,0)</f>
        <v>0</v>
      </c>
      <c r="DH355" s="212" t="s">
        <v>37328</v>
      </c>
      <c r="DI355" s="212"/>
      <c r="DJ355" s="212"/>
      <c r="DK355" s="213" t="str">
        <f>IFERROR(VLOOKUP(ROWS($DK$3:DK355),DG355:DH3686,2,0),"")</f>
        <v/>
      </c>
      <c r="DL355" s="44">
        <v>353</v>
      </c>
      <c r="DM355" s="44" t="s">
        <v>35962</v>
      </c>
      <c r="DN355" s="44" t="s">
        <v>36009</v>
      </c>
      <c r="DO355" s="212" t="s">
        <v>37326</v>
      </c>
      <c r="DP355" s="216" t="s">
        <v>37327</v>
      </c>
      <c r="DQ355" s="217" t="s">
        <v>37329</v>
      </c>
      <c r="DR355" s="44" t="s">
        <v>36211</v>
      </c>
      <c r="DS355" s="44" t="s">
        <v>35806</v>
      </c>
      <c r="DT355" s="44" t="s">
        <v>36277</v>
      </c>
      <c r="DU355" s="44"/>
      <c r="DV355" s="44"/>
      <c r="DW355" s="44"/>
      <c r="DX355" s="44"/>
      <c r="DY355" s="44"/>
      <c r="DZ355" s="44"/>
      <c r="EA355" s="44"/>
      <c r="EB355" s="44"/>
      <c r="EC355" s="44"/>
      <c r="ED355" s="44"/>
      <c r="EE355" s="44"/>
      <c r="EF355" s="44"/>
      <c r="EG355" s="44"/>
      <c r="EH355" s="44"/>
      <c r="EI355" s="44"/>
      <c r="EJ355" s="44"/>
      <c r="EK355" s="44"/>
      <c r="EL355" s="44"/>
      <c r="EM355" s="44"/>
      <c r="EN355" s="44"/>
      <c r="EO355" s="44"/>
      <c r="EP355" s="44"/>
    </row>
    <row r="356" spans="14:146">
      <c r="N356" s="44" t="str">
        <f t="shared" si="8"/>
        <v>_2018</v>
      </c>
      <c r="CE356" s="212"/>
      <c r="CF356" s="213">
        <f>IF(ISNUMBER(SEARCH($H$2,$CG$3:$CG$3874)),MAX($CF$2:CF355)+1,0)</f>
        <v>0</v>
      </c>
      <c r="CG356" s="212" t="s">
        <v>4577</v>
      </c>
      <c r="CH356" s="212"/>
      <c r="CI356" s="212"/>
      <c r="CJ356" s="213" t="str">
        <f>IFERROR(VLOOKUP(ROWS($CJ$3:CJ356),CF356:$CG$3874,2,0),"")</f>
        <v/>
      </c>
      <c r="CK356" s="212" t="s">
        <v>4578</v>
      </c>
      <c r="CL356" s="212" t="s">
        <v>4579</v>
      </c>
      <c r="CM356" s="78">
        <v>44561</v>
      </c>
      <c r="CN356" s="212" t="s">
        <v>4580</v>
      </c>
      <c r="CO356" s="212" t="s">
        <v>4581</v>
      </c>
      <c r="CP356" s="212" t="s">
        <v>4582</v>
      </c>
      <c r="CQ356" s="212" t="s">
        <v>4583</v>
      </c>
      <c r="CR356" s="212" t="s">
        <v>4584</v>
      </c>
      <c r="CS356" s="44">
        <v>354</v>
      </c>
      <c r="CT356" s="44" t="s">
        <v>4585</v>
      </c>
      <c r="CU356" s="214">
        <v>11705</v>
      </c>
      <c r="CV356" s="212" t="s">
        <v>4586</v>
      </c>
      <c r="CW356" s="212" t="s">
        <v>1728</v>
      </c>
      <c r="CX356" s="44" t="s">
        <v>1287</v>
      </c>
      <c r="CY356" s="78">
        <v>44561</v>
      </c>
      <c r="CZ356" s="215" t="s">
        <v>511</v>
      </c>
      <c r="DA356" s="212" t="s">
        <v>546</v>
      </c>
      <c r="DB356" s="44" t="s">
        <v>919</v>
      </c>
      <c r="DC356" s="44" t="s">
        <v>1740</v>
      </c>
      <c r="DD356" s="44" t="s">
        <v>532</v>
      </c>
      <c r="DG356" s="213">
        <f>IF(ISNUMBER(SEARCH($L$2,$DH$3:$DH$3334)),MAX($DG$1:DG354)+1,0)</f>
        <v>0</v>
      </c>
      <c r="DH356" s="212" t="s">
        <v>37332</v>
      </c>
      <c r="DI356" s="212"/>
      <c r="DJ356" s="212"/>
      <c r="DK356" s="213" t="str">
        <f>IFERROR(VLOOKUP(ROWS($DK$3:DK356),DG356:DH3687,2,0),"")</f>
        <v/>
      </c>
      <c r="DL356" s="44">
        <v>354</v>
      </c>
      <c r="DM356" s="44" t="s">
        <v>36523</v>
      </c>
      <c r="DN356" s="44" t="s">
        <v>36524</v>
      </c>
      <c r="DO356" s="212" t="s">
        <v>37330</v>
      </c>
      <c r="DP356" s="212" t="s">
        <v>37331</v>
      </c>
      <c r="DQ356" s="44" t="s">
        <v>37333</v>
      </c>
      <c r="DR356" s="44" t="s">
        <v>37333</v>
      </c>
      <c r="DS356" s="44"/>
      <c r="DT356" s="44"/>
      <c r="DU356" s="44"/>
      <c r="DV356" s="44"/>
      <c r="DW356" s="44"/>
      <c r="DX356" s="44"/>
      <c r="DY356" s="44"/>
      <c r="DZ356" s="44"/>
      <c r="EA356" s="44"/>
      <c r="EB356" s="44"/>
      <c r="EC356" s="44"/>
      <c r="ED356" s="44"/>
      <c r="EE356" s="44"/>
      <c r="EF356" s="44"/>
      <c r="EG356" s="44"/>
      <c r="EH356" s="44"/>
      <c r="EI356" s="44"/>
      <c r="EJ356" s="44"/>
      <c r="EK356" s="44"/>
      <c r="EL356" s="44"/>
      <c r="EM356" s="44"/>
      <c r="EN356" s="44"/>
      <c r="EO356" s="44"/>
      <c r="EP356" s="44"/>
    </row>
    <row r="357" spans="14:146">
      <c r="N357" s="44" t="str">
        <f t="shared" si="8"/>
        <v>_2018</v>
      </c>
      <c r="CE357" s="212"/>
      <c r="CF357" s="213">
        <f>IF(ISNUMBER(SEARCH($H$2,$CG$3:$CG$3874)),MAX($CF$2:CF356)+1,0)</f>
        <v>0</v>
      </c>
      <c r="CG357" s="212" t="s">
        <v>4587</v>
      </c>
      <c r="CH357" s="212"/>
      <c r="CI357" s="212"/>
      <c r="CJ357" s="213" t="str">
        <f>IFERROR(VLOOKUP(ROWS($CJ$3:CJ357),CF357:$CG$3874,2,0),"")</f>
        <v/>
      </c>
      <c r="CK357" s="212" t="s">
        <v>4588</v>
      </c>
      <c r="CL357" s="212" t="s">
        <v>4589</v>
      </c>
      <c r="CM357" s="78">
        <v>43585</v>
      </c>
      <c r="CN357" s="212" t="s">
        <v>4590</v>
      </c>
      <c r="CO357" s="212" t="s">
        <v>4591</v>
      </c>
      <c r="CP357" s="212" t="s">
        <v>4592</v>
      </c>
      <c r="CQ357" s="212" t="s">
        <v>4593</v>
      </c>
      <c r="CR357" s="212" t="s">
        <v>4594</v>
      </c>
      <c r="CS357" s="44">
        <v>355</v>
      </c>
      <c r="CT357" s="44" t="s">
        <v>4595</v>
      </c>
      <c r="CU357" s="214">
        <v>13256</v>
      </c>
      <c r="CV357" s="212" t="s">
        <v>4596</v>
      </c>
      <c r="CW357" s="212" t="s">
        <v>3594</v>
      </c>
      <c r="CX357" s="44" t="s">
        <v>560</v>
      </c>
      <c r="CY357" s="78">
        <v>43585</v>
      </c>
      <c r="CZ357" s="215" t="s">
        <v>640</v>
      </c>
      <c r="DA357" s="212" t="s">
        <v>529</v>
      </c>
      <c r="DB357" s="44" t="s">
        <v>802</v>
      </c>
      <c r="DC357" s="44" t="s">
        <v>908</v>
      </c>
      <c r="DD357" s="44" t="s">
        <v>532</v>
      </c>
      <c r="DG357" s="213">
        <f>IF(ISNUMBER(SEARCH($L$2,$DH$3:$DH$3334)),MAX($DG$1:DG355)+1,0)</f>
        <v>0</v>
      </c>
      <c r="DH357" s="212" t="s">
        <v>37336</v>
      </c>
      <c r="DI357" s="212"/>
      <c r="DJ357" s="212"/>
      <c r="DK357" s="213" t="str">
        <f>IFERROR(VLOOKUP(ROWS($DK$3:DK357),DG357:DH3688,2,0),"")</f>
        <v/>
      </c>
      <c r="DL357" s="44">
        <v>355</v>
      </c>
      <c r="DM357" s="44" t="s">
        <v>36523</v>
      </c>
      <c r="DN357" s="44" t="s">
        <v>36524</v>
      </c>
      <c r="DO357" s="223" t="s">
        <v>37334</v>
      </c>
      <c r="DP357" s="212" t="s">
        <v>37335</v>
      </c>
      <c r="DQ357" s="44" t="s">
        <v>35581</v>
      </c>
      <c r="DR357" s="44" t="s">
        <v>35581</v>
      </c>
      <c r="DS357" s="44"/>
      <c r="DT357" s="44"/>
      <c r="DU357" s="44"/>
      <c r="DV357" s="44"/>
      <c r="DW357" s="44"/>
      <c r="DX357" s="44"/>
      <c r="DY357" s="44"/>
      <c r="DZ357" s="44"/>
      <c r="EA357" s="44"/>
      <c r="EB357" s="44"/>
      <c r="EC357" s="44"/>
      <c r="ED357" s="44"/>
      <c r="EE357" s="44"/>
      <c r="EF357" s="44"/>
      <c r="EG357" s="44"/>
      <c r="EH357" s="44"/>
      <c r="EI357" s="44"/>
      <c r="EJ357" s="44"/>
      <c r="EK357" s="44"/>
      <c r="EL357" s="44"/>
      <c r="EM357" s="44"/>
      <c r="EN357" s="44"/>
      <c r="EO357" s="44"/>
      <c r="EP357" s="44"/>
    </row>
    <row r="358" spans="14:146">
      <c r="N358" s="44" t="str">
        <f t="shared" si="8"/>
        <v>_2018</v>
      </c>
      <c r="CE358" s="212"/>
      <c r="CF358" s="213">
        <f>IF(ISNUMBER(SEARCH($H$2,$CG$3:$CG$3874)),MAX($CF$2:CF357)+1,0)</f>
        <v>0</v>
      </c>
      <c r="CG358" s="212" t="s">
        <v>4597</v>
      </c>
      <c r="CH358" s="212"/>
      <c r="CI358" s="212"/>
      <c r="CJ358" s="213" t="str">
        <f>IFERROR(VLOOKUP(ROWS($CJ$3:CJ358),CF358:$CG$3874,2,0),"")</f>
        <v/>
      </c>
      <c r="CK358" s="212" t="s">
        <v>4598</v>
      </c>
      <c r="CL358" s="212" t="s">
        <v>4599</v>
      </c>
      <c r="CM358" s="78">
        <v>44196</v>
      </c>
      <c r="CN358" s="212" t="s">
        <v>4600</v>
      </c>
      <c r="CO358" s="212" t="s">
        <v>4601</v>
      </c>
      <c r="CP358" s="212" t="s">
        <v>4602</v>
      </c>
      <c r="CQ358" s="212" t="s">
        <v>4603</v>
      </c>
      <c r="CR358" s="212" t="s">
        <v>4604</v>
      </c>
      <c r="CS358" s="44">
        <v>356</v>
      </c>
      <c r="CT358" s="44" t="s">
        <v>4605</v>
      </c>
      <c r="CU358" s="214">
        <v>7530</v>
      </c>
      <c r="CV358" s="212" t="s">
        <v>4606</v>
      </c>
      <c r="CW358" s="212" t="s">
        <v>1535</v>
      </c>
      <c r="CX358" s="44" t="s">
        <v>1238</v>
      </c>
      <c r="CY358" s="78">
        <v>44196</v>
      </c>
      <c r="CZ358" s="215" t="s">
        <v>545</v>
      </c>
      <c r="DA358" s="212" t="s">
        <v>529</v>
      </c>
      <c r="DB358" s="44" t="s">
        <v>530</v>
      </c>
      <c r="DC358" s="44" t="s">
        <v>986</v>
      </c>
      <c r="DD358" s="44" t="s">
        <v>532</v>
      </c>
      <c r="DG358" s="213">
        <f>IF(ISNUMBER(SEARCH($L$2,$DH$3:$DH$3334)),MAX($DG$1:DG356)+1,0)</f>
        <v>0</v>
      </c>
      <c r="DH358" s="212" t="s">
        <v>37341</v>
      </c>
      <c r="DI358" s="212"/>
      <c r="DJ358" s="212"/>
      <c r="DK358" s="213" t="str">
        <f>IFERROR(VLOOKUP(ROWS($DK$3:DK358),DG358:DH3689,2,0),"")</f>
        <v/>
      </c>
      <c r="DL358" s="44">
        <v>356</v>
      </c>
      <c r="DM358" s="44" t="s">
        <v>37337</v>
      </c>
      <c r="DN358" s="44" t="s">
        <v>37338</v>
      </c>
      <c r="DO358" s="212" t="s">
        <v>37339</v>
      </c>
      <c r="DP358" s="223" t="s">
        <v>37340</v>
      </c>
      <c r="DQ358" s="44" t="s">
        <v>37342</v>
      </c>
      <c r="DR358" s="44" t="s">
        <v>35581</v>
      </c>
      <c r="DS358" s="44" t="s">
        <v>35738</v>
      </c>
      <c r="DT358" s="44" t="s">
        <v>35600</v>
      </c>
      <c r="DU358" s="44" t="s">
        <v>35662</v>
      </c>
      <c r="DV358" s="44" t="s">
        <v>35807</v>
      </c>
      <c r="DW358" s="44" t="s">
        <v>35980</v>
      </c>
      <c r="DX358" s="44" t="s">
        <v>35762</v>
      </c>
      <c r="DY358" s="44" t="s">
        <v>37343</v>
      </c>
      <c r="DZ358" s="44"/>
      <c r="EA358" s="44"/>
      <c r="EB358" s="44"/>
      <c r="EC358" s="44"/>
      <c r="ED358" s="44"/>
      <c r="EE358" s="44"/>
      <c r="EF358" s="44"/>
      <c r="EG358" s="44"/>
      <c r="EH358" s="44"/>
      <c r="EI358" s="44"/>
      <c r="EJ358" s="44"/>
      <c r="EK358" s="44"/>
      <c r="EL358" s="44"/>
      <c r="EM358" s="44"/>
      <c r="EN358" s="44"/>
      <c r="EO358" s="44"/>
      <c r="EP358" s="44"/>
    </row>
    <row r="359" spans="14:146" ht="30">
      <c r="N359" s="44" t="str">
        <f t="shared" si="8"/>
        <v>_2018</v>
      </c>
      <c r="CE359" s="212"/>
      <c r="CF359" s="213">
        <f>IF(ISNUMBER(SEARCH($H$2,$CG$3:$CG$3874)),MAX($CF$2:CF358)+1,0)</f>
        <v>0</v>
      </c>
      <c r="CG359" s="212" t="s">
        <v>4607</v>
      </c>
      <c r="CH359" s="212"/>
      <c r="CI359" s="212"/>
      <c r="CJ359" s="213" t="str">
        <f>IFERROR(VLOOKUP(ROWS($CJ$3:CJ359),CF359:$CG$3874,2,0),"")</f>
        <v/>
      </c>
      <c r="CK359" s="212" t="s">
        <v>4608</v>
      </c>
      <c r="CL359" s="212" t="s">
        <v>4609</v>
      </c>
      <c r="CM359" s="78">
        <v>44196</v>
      </c>
      <c r="CN359" s="212" t="s">
        <v>4610</v>
      </c>
      <c r="CO359" s="212" t="s">
        <v>4611</v>
      </c>
      <c r="CP359" s="212" t="s">
        <v>4612</v>
      </c>
      <c r="CQ359" s="212" t="s">
        <v>4613</v>
      </c>
      <c r="CR359" s="212" t="s">
        <v>4614</v>
      </c>
      <c r="CS359" s="44">
        <v>357</v>
      </c>
      <c r="CT359" s="44" t="s">
        <v>4615</v>
      </c>
      <c r="CU359" s="214">
        <v>14636</v>
      </c>
      <c r="CV359" s="212" t="s">
        <v>4616</v>
      </c>
      <c r="CW359" s="212" t="s">
        <v>1501</v>
      </c>
      <c r="CX359" s="44" t="s">
        <v>1238</v>
      </c>
      <c r="CY359" s="78">
        <v>44196</v>
      </c>
      <c r="CZ359" s="215" t="s">
        <v>545</v>
      </c>
      <c r="DA359" s="212" t="s">
        <v>529</v>
      </c>
      <c r="DB359" s="44" t="s">
        <v>547</v>
      </c>
      <c r="DC359" s="44" t="s">
        <v>4617</v>
      </c>
      <c r="DD359" s="44" t="s">
        <v>532</v>
      </c>
      <c r="DG359" s="213">
        <f>IF(ISNUMBER(SEARCH($L$2,$DH$3:$DH$3334)),MAX($DG$1:DG357)+1,0)</f>
        <v>0</v>
      </c>
      <c r="DH359" s="212" t="s">
        <v>37345</v>
      </c>
      <c r="DI359" s="212"/>
      <c r="DJ359" s="212"/>
      <c r="DK359" s="213" t="str">
        <f>IFERROR(VLOOKUP(ROWS($DK$3:DK359),DG359:DH3690,2,0),"")</f>
        <v/>
      </c>
      <c r="DL359" s="44">
        <v>357</v>
      </c>
      <c r="DM359" s="44" t="s">
        <v>37337</v>
      </c>
      <c r="DN359" s="44" t="s">
        <v>37338</v>
      </c>
      <c r="DO359" s="212" t="s">
        <v>37339</v>
      </c>
      <c r="DP359" s="219" t="s">
        <v>37344</v>
      </c>
      <c r="DQ359" s="44" t="s">
        <v>37346</v>
      </c>
      <c r="DR359" s="44" t="s">
        <v>37347</v>
      </c>
      <c r="DS359" s="44" t="s">
        <v>37348</v>
      </c>
      <c r="DT359" s="44" t="s">
        <v>37349</v>
      </c>
      <c r="DU359" s="44" t="s">
        <v>37350</v>
      </c>
      <c r="DV359" s="44" t="s">
        <v>35601</v>
      </c>
      <c r="DW359" s="44" t="s">
        <v>35807</v>
      </c>
      <c r="DX359" s="44" t="s">
        <v>37351</v>
      </c>
      <c r="DY359" s="44" t="s">
        <v>36438</v>
      </c>
      <c r="DZ359" s="44" t="s">
        <v>35915</v>
      </c>
      <c r="EA359" s="44" t="s">
        <v>37352</v>
      </c>
      <c r="EB359" s="44" t="s">
        <v>36258</v>
      </c>
      <c r="EC359" s="44" t="s">
        <v>37353</v>
      </c>
      <c r="ED359" s="44" t="s">
        <v>37354</v>
      </c>
      <c r="EE359" s="44"/>
      <c r="EF359" s="44"/>
      <c r="EG359" s="44"/>
      <c r="EH359" s="44"/>
      <c r="EI359" s="44"/>
      <c r="EJ359" s="44"/>
      <c r="EK359" s="44"/>
      <c r="EL359" s="44"/>
      <c r="EM359" s="44"/>
      <c r="EN359" s="44"/>
      <c r="EO359" s="44"/>
      <c r="EP359" s="44"/>
    </row>
    <row r="360" spans="14:146">
      <c r="N360" s="44" t="str">
        <f t="shared" si="8"/>
        <v>_2018</v>
      </c>
      <c r="CE360" s="212"/>
      <c r="CF360" s="213">
        <f>IF(ISNUMBER(SEARCH($H$2,$CG$3:$CG$3874)),MAX($CF$2:CF359)+1,0)</f>
        <v>0</v>
      </c>
      <c r="CG360" s="212" t="s">
        <v>4618</v>
      </c>
      <c r="CH360" s="212"/>
      <c r="CI360" s="212"/>
      <c r="CJ360" s="213" t="str">
        <f>IFERROR(VLOOKUP(ROWS($CJ$3:CJ360),CF360:$CG$3874,2,0),"")</f>
        <v/>
      </c>
      <c r="CK360" s="212" t="s">
        <v>4619</v>
      </c>
      <c r="CL360" s="212" t="s">
        <v>4620</v>
      </c>
      <c r="CM360" s="78">
        <v>43039</v>
      </c>
      <c r="CN360" s="212" t="s">
        <v>4621</v>
      </c>
      <c r="CO360" s="212" t="s">
        <v>4622</v>
      </c>
      <c r="CP360" s="212" t="s">
        <v>4623</v>
      </c>
      <c r="CQ360" s="212" t="s">
        <v>4624</v>
      </c>
      <c r="CR360" s="212" t="s">
        <v>4625</v>
      </c>
      <c r="CS360" s="44">
        <v>358</v>
      </c>
      <c r="CT360" s="44" t="s">
        <v>4626</v>
      </c>
      <c r="CU360" s="214">
        <v>15643</v>
      </c>
      <c r="CV360" s="212" t="s">
        <v>4627</v>
      </c>
      <c r="CW360" s="212" t="s">
        <v>2337</v>
      </c>
      <c r="CX360" s="44" t="s">
        <v>4628</v>
      </c>
      <c r="CY360" s="78">
        <v>43039</v>
      </c>
      <c r="CZ360" s="215" t="s">
        <v>763</v>
      </c>
      <c r="DA360" s="212" t="s">
        <v>529</v>
      </c>
      <c r="DB360" s="44" t="s">
        <v>1143</v>
      </c>
      <c r="DC360" s="44" t="s">
        <v>562</v>
      </c>
      <c r="DD360" s="44" t="s">
        <v>532</v>
      </c>
      <c r="DG360" s="213">
        <f>IF(ISNUMBER(SEARCH($L$2,$DH$3:$DH$3334)),MAX($DG$1:DG358)+1,0)</f>
        <v>0</v>
      </c>
      <c r="DH360" s="212" t="s">
        <v>37357</v>
      </c>
      <c r="DI360" s="212"/>
      <c r="DJ360" s="212"/>
      <c r="DK360" s="213" t="str">
        <f>IFERROR(VLOOKUP(ROWS($DK$3:DK360),DG360:DH3691,2,0),"")</f>
        <v/>
      </c>
      <c r="DL360" s="44">
        <v>358</v>
      </c>
      <c r="DM360" s="44" t="s">
        <v>36513</v>
      </c>
      <c r="DN360" s="44" t="s">
        <v>36514</v>
      </c>
      <c r="DO360" s="212" t="s">
        <v>37355</v>
      </c>
      <c r="DP360" s="212" t="s">
        <v>37356</v>
      </c>
      <c r="DQ360" s="44" t="s">
        <v>37358</v>
      </c>
      <c r="DR360" s="44" t="s">
        <v>35717</v>
      </c>
      <c r="DS360" s="44" t="s">
        <v>35830</v>
      </c>
      <c r="DT360" s="44" t="s">
        <v>36082</v>
      </c>
      <c r="DU360" s="44" t="s">
        <v>37359</v>
      </c>
      <c r="DV360" s="44"/>
      <c r="DW360" s="44"/>
      <c r="DX360" s="44"/>
      <c r="DY360" s="44"/>
      <c r="DZ360" s="44"/>
      <c r="EA360" s="44"/>
      <c r="EB360" s="44"/>
      <c r="EC360" s="44"/>
      <c r="ED360" s="44"/>
      <c r="EE360" s="44"/>
      <c r="EF360" s="44"/>
      <c r="EG360" s="44"/>
      <c r="EH360" s="44"/>
      <c r="EI360" s="44"/>
      <c r="EJ360" s="44"/>
      <c r="EK360" s="44"/>
      <c r="EL360" s="44"/>
      <c r="EM360" s="44"/>
      <c r="EN360" s="44"/>
      <c r="EO360" s="44"/>
      <c r="EP360" s="44"/>
    </row>
    <row r="361" spans="14:146">
      <c r="N361" s="44" t="str">
        <f t="shared" si="8"/>
        <v>_2018</v>
      </c>
      <c r="CE361" s="212"/>
      <c r="CF361" s="213">
        <f>IF(ISNUMBER(SEARCH($H$2,$CG$3:$CG$3874)),MAX($CF$2:CF360)+1,0)</f>
        <v>0</v>
      </c>
      <c r="CG361" s="212" t="s">
        <v>4629</v>
      </c>
      <c r="CH361" s="212"/>
      <c r="CI361" s="212"/>
      <c r="CJ361" s="213" t="str">
        <f>IFERROR(VLOOKUP(ROWS($CJ$3:CJ361),CF361:$CG$3874,2,0),"")</f>
        <v/>
      </c>
      <c r="CK361" s="212" t="s">
        <v>4630</v>
      </c>
      <c r="CL361" s="212" t="s">
        <v>4631</v>
      </c>
      <c r="CM361" s="78">
        <v>47938</v>
      </c>
      <c r="CN361" s="212" t="s">
        <v>4632</v>
      </c>
      <c r="CO361" s="212" t="s">
        <v>4633</v>
      </c>
      <c r="CP361" s="212" t="s">
        <v>4634</v>
      </c>
      <c r="CQ361" s="212" t="s">
        <v>4635</v>
      </c>
      <c r="CR361" s="212" t="s">
        <v>4636</v>
      </c>
      <c r="CS361" s="44">
        <v>359</v>
      </c>
      <c r="CT361" s="44" t="s">
        <v>4637</v>
      </c>
      <c r="CU361" s="214">
        <v>11062</v>
      </c>
      <c r="CV361" s="212" t="s">
        <v>4638</v>
      </c>
      <c r="CW361" s="212" t="s">
        <v>4639</v>
      </c>
      <c r="CX361" s="44" t="s">
        <v>839</v>
      </c>
      <c r="CY361" s="78">
        <v>47938</v>
      </c>
      <c r="CZ361" s="215" t="s">
        <v>763</v>
      </c>
      <c r="DA361" s="212" t="s">
        <v>512</v>
      </c>
      <c r="DB361" s="44" t="s">
        <v>641</v>
      </c>
      <c r="DC361" s="44" t="s">
        <v>1326</v>
      </c>
      <c r="DD361" s="44" t="s">
        <v>532</v>
      </c>
      <c r="DG361" s="213">
        <f>IF(ISNUMBER(SEARCH($L$2,$DH$3:$DH$3334)),MAX($DG$1:DG359)+1,0)</f>
        <v>0</v>
      </c>
      <c r="DH361" s="212" t="s">
        <v>37362</v>
      </c>
      <c r="DI361" s="212"/>
      <c r="DJ361" s="212"/>
      <c r="DK361" s="213" t="str">
        <f>IFERROR(VLOOKUP(ROWS($DK$3:DK361),DG361:DH3692,2,0),"")</f>
        <v/>
      </c>
      <c r="DL361" s="44">
        <v>359</v>
      </c>
      <c r="DM361" s="44" t="s">
        <v>36513</v>
      </c>
      <c r="DN361" s="44" t="s">
        <v>36514</v>
      </c>
      <c r="DO361" s="212" t="s">
        <v>37360</v>
      </c>
      <c r="DP361" s="212" t="s">
        <v>37361</v>
      </c>
      <c r="DQ361" s="44" t="s">
        <v>37363</v>
      </c>
      <c r="DR361" s="44" t="s">
        <v>35581</v>
      </c>
      <c r="DS361" s="44" t="s">
        <v>37364</v>
      </c>
      <c r="DT361" s="44" t="s">
        <v>37365</v>
      </c>
      <c r="DU361" s="44" t="s">
        <v>35804</v>
      </c>
      <c r="DV361" s="44" t="s">
        <v>37366</v>
      </c>
      <c r="DW361" s="44" t="s">
        <v>37367</v>
      </c>
      <c r="DX361" s="44" t="s">
        <v>35601</v>
      </c>
      <c r="DY361" s="44" t="s">
        <v>36522</v>
      </c>
      <c r="DZ361" s="44" t="s">
        <v>35600</v>
      </c>
      <c r="EA361" s="44" t="s">
        <v>36645</v>
      </c>
      <c r="EB361" s="44" t="s">
        <v>36646</v>
      </c>
      <c r="EC361" s="44" t="s">
        <v>35808</v>
      </c>
      <c r="ED361" s="44"/>
      <c r="EE361" s="44"/>
      <c r="EF361" s="44"/>
      <c r="EG361" s="44"/>
      <c r="EH361" s="44"/>
      <c r="EI361" s="44"/>
      <c r="EJ361" s="44"/>
      <c r="EK361" s="44"/>
      <c r="EL361" s="44"/>
      <c r="EM361" s="44"/>
      <c r="EN361" s="44"/>
      <c r="EO361" s="44"/>
      <c r="EP361" s="44"/>
    </row>
    <row r="362" spans="14:146">
      <c r="N362" s="44" t="str">
        <f t="shared" si="8"/>
        <v>_2018</v>
      </c>
      <c r="CE362" s="212"/>
      <c r="CF362" s="213">
        <f>IF(ISNUMBER(SEARCH($H$2,$CG$3:$CG$3874)),MAX($CF$2:CF361)+1,0)</f>
        <v>0</v>
      </c>
      <c r="CG362" s="212" t="s">
        <v>4640</v>
      </c>
      <c r="CH362" s="212"/>
      <c r="CI362" s="212"/>
      <c r="CJ362" s="213" t="str">
        <f>IFERROR(VLOOKUP(ROWS($CJ$3:CJ362),CF362:$CG$3874,2,0),"")</f>
        <v/>
      </c>
      <c r="CK362" s="212" t="s">
        <v>4641</v>
      </c>
      <c r="CL362" s="212" t="s">
        <v>4642</v>
      </c>
      <c r="CM362" s="78">
        <v>47938</v>
      </c>
      <c r="CN362" s="212" t="s">
        <v>4643</v>
      </c>
      <c r="CO362" s="212" t="s">
        <v>4644</v>
      </c>
      <c r="CP362" s="212" t="s">
        <v>4645</v>
      </c>
      <c r="CQ362" s="212" t="s">
        <v>4646</v>
      </c>
      <c r="CR362" s="212" t="s">
        <v>4647</v>
      </c>
      <c r="CS362" s="44">
        <v>360</v>
      </c>
      <c r="CT362" s="44" t="s">
        <v>4648</v>
      </c>
      <c r="CU362" s="214">
        <v>11088</v>
      </c>
      <c r="CV362" s="212" t="s">
        <v>4649</v>
      </c>
      <c r="CW362" s="212" t="s">
        <v>4650</v>
      </c>
      <c r="CX362" s="44" t="s">
        <v>839</v>
      </c>
      <c r="CY362" s="78">
        <v>47938</v>
      </c>
      <c r="CZ362" s="215" t="s">
        <v>907</v>
      </c>
      <c r="DA362" s="212" t="s">
        <v>512</v>
      </c>
      <c r="DB362" s="44" t="s">
        <v>641</v>
      </c>
      <c r="DC362" s="44" t="s">
        <v>4651</v>
      </c>
      <c r="DD362" s="44" t="s">
        <v>532</v>
      </c>
      <c r="DG362" s="213">
        <f>IF(ISNUMBER(SEARCH($L$2,$DH$3:$DH$3334)),MAX($DG$1:DG360)+1,0)</f>
        <v>0</v>
      </c>
      <c r="DH362" s="212" t="s">
        <v>37370</v>
      </c>
      <c r="DI362" s="212"/>
      <c r="DJ362" s="212"/>
      <c r="DK362" s="213" t="str">
        <f>IFERROR(VLOOKUP(ROWS($DK$3:DK362),DG362:DH3693,2,0),"")</f>
        <v/>
      </c>
      <c r="DL362" s="44">
        <v>360</v>
      </c>
      <c r="DM362" s="44" t="s">
        <v>36513</v>
      </c>
      <c r="DN362" s="44" t="s">
        <v>36514</v>
      </c>
      <c r="DO362" s="212" t="s">
        <v>37368</v>
      </c>
      <c r="DP362" s="212" t="s">
        <v>37369</v>
      </c>
      <c r="DQ362" s="217" t="s">
        <v>37371</v>
      </c>
      <c r="DR362" s="44" t="s">
        <v>36570</v>
      </c>
      <c r="DS362" s="44" t="s">
        <v>35740</v>
      </c>
      <c r="DT362" s="44"/>
      <c r="DU362" s="44"/>
      <c r="DV362" s="44"/>
      <c r="DW362" s="44"/>
      <c r="DX362" s="44"/>
      <c r="DY362" s="44"/>
      <c r="DZ362" s="44"/>
      <c r="EA362" s="44"/>
      <c r="EB362" s="44"/>
      <c r="EC362" s="44"/>
      <c r="ED362" s="44"/>
      <c r="EE362" s="44"/>
      <c r="EF362" s="44"/>
      <c r="EG362" s="44"/>
      <c r="EH362" s="44"/>
      <c r="EI362" s="44"/>
      <c r="EJ362" s="44"/>
      <c r="EK362" s="44"/>
      <c r="EL362" s="44"/>
      <c r="EM362" s="44"/>
      <c r="EN362" s="44"/>
      <c r="EO362" s="44"/>
      <c r="EP362" s="44"/>
    </row>
    <row r="363" spans="14:146" ht="15.75">
      <c r="N363" s="44" t="str">
        <f t="shared" si="8"/>
        <v>_2018</v>
      </c>
      <c r="CE363" s="212"/>
      <c r="CF363" s="213">
        <f>IF(ISNUMBER(SEARCH($H$2,$CG$3:$CG$3874)),MAX($CF$2:CF362)+1,0)</f>
        <v>0</v>
      </c>
      <c r="CG363" s="212" t="s">
        <v>4652</v>
      </c>
      <c r="CH363" s="212"/>
      <c r="CI363" s="212"/>
      <c r="CJ363" s="213" t="str">
        <f>IFERROR(VLOOKUP(ROWS($CJ$3:CJ363),CF363:$CG$3874,2,0),"")</f>
        <v/>
      </c>
      <c r="CK363" s="212" t="s">
        <v>4653</v>
      </c>
      <c r="CL363" s="212" t="s">
        <v>4654</v>
      </c>
      <c r="CM363" s="78">
        <v>44804</v>
      </c>
      <c r="CN363" s="212" t="s">
        <v>4655</v>
      </c>
      <c r="CO363" s="212" t="s">
        <v>4656</v>
      </c>
      <c r="CP363" s="212" t="s">
        <v>4657</v>
      </c>
      <c r="CQ363" s="212" t="s">
        <v>4658</v>
      </c>
      <c r="CR363" s="212" t="s">
        <v>4659</v>
      </c>
      <c r="CS363" s="44">
        <v>361</v>
      </c>
      <c r="CT363" s="44" t="s">
        <v>4660</v>
      </c>
      <c r="CU363" s="214">
        <v>10588</v>
      </c>
      <c r="CV363" s="212" t="s">
        <v>4661</v>
      </c>
      <c r="CW363" s="212" t="s">
        <v>599</v>
      </c>
      <c r="CX363" s="44" t="s">
        <v>1513</v>
      </c>
      <c r="CY363" s="78">
        <v>44804</v>
      </c>
      <c r="CZ363" s="215" t="s">
        <v>601</v>
      </c>
      <c r="DA363" s="212" t="s">
        <v>529</v>
      </c>
      <c r="DB363" s="44" t="s">
        <v>530</v>
      </c>
      <c r="DC363" s="44" t="s">
        <v>602</v>
      </c>
      <c r="DD363" s="44" t="s">
        <v>532</v>
      </c>
      <c r="DG363" s="213">
        <f>IF(ISNUMBER(SEARCH($L$2,$DH$3:$DH$3334)),MAX($DG$1:DG361)+1,0)</f>
        <v>0</v>
      </c>
      <c r="DH363" s="212" t="s">
        <v>37374</v>
      </c>
      <c r="DI363" s="212"/>
      <c r="DJ363" s="212"/>
      <c r="DK363" s="213" t="str">
        <f>IFERROR(VLOOKUP(ROWS($DK$3:DK363),DG363:DH3694,2,0),"")</f>
        <v/>
      </c>
      <c r="DL363" s="44">
        <v>361</v>
      </c>
      <c r="DM363" s="44" t="s">
        <v>35962</v>
      </c>
      <c r="DN363" s="44" t="s">
        <v>36514</v>
      </c>
      <c r="DO363" s="212" t="s">
        <v>37372</v>
      </c>
      <c r="DP363" s="216" t="s">
        <v>37373</v>
      </c>
      <c r="DQ363" s="217" t="s">
        <v>35978</v>
      </c>
      <c r="DR363" s="44" t="s">
        <v>35978</v>
      </c>
      <c r="DS363" s="44"/>
      <c r="DT363" s="44"/>
      <c r="DU363" s="44"/>
      <c r="DV363" s="44"/>
      <c r="DW363" s="44"/>
      <c r="DX363" s="44"/>
      <c r="DY363" s="44"/>
      <c r="DZ363" s="44"/>
      <c r="EA363" s="44"/>
      <c r="EB363" s="44"/>
      <c r="EC363" s="44"/>
      <c r="ED363" s="44"/>
      <c r="EE363" s="44"/>
      <c r="EF363" s="44"/>
      <c r="EG363" s="44"/>
      <c r="EH363" s="44"/>
      <c r="EI363" s="44"/>
      <c r="EJ363" s="44"/>
      <c r="EK363" s="44"/>
      <c r="EL363" s="44"/>
      <c r="EM363" s="44"/>
      <c r="EN363" s="44"/>
      <c r="EO363" s="44"/>
      <c r="EP363" s="44"/>
    </row>
    <row r="364" spans="14:146">
      <c r="N364" s="44" t="str">
        <f t="shared" si="8"/>
        <v>_2018</v>
      </c>
      <c r="CE364" s="212"/>
      <c r="CF364" s="213">
        <f>IF(ISNUMBER(SEARCH($H$2,$CG$3:$CG$3874)),MAX($CF$2:CF363)+1,0)</f>
        <v>0</v>
      </c>
      <c r="CG364" s="212" t="s">
        <v>4662</v>
      </c>
      <c r="CH364" s="212"/>
      <c r="CI364" s="212"/>
      <c r="CJ364" s="213" t="str">
        <f>IFERROR(VLOOKUP(ROWS($CJ$3:CJ364),CF364:$CG$3874,2,0),"")</f>
        <v/>
      </c>
      <c r="CK364" s="212" t="s">
        <v>4663</v>
      </c>
      <c r="CL364" s="212" t="s">
        <v>4664</v>
      </c>
      <c r="CM364" s="78">
        <v>42916</v>
      </c>
      <c r="CN364" s="212" t="s">
        <v>4665</v>
      </c>
      <c r="CO364" s="212" t="s">
        <v>4666</v>
      </c>
      <c r="CP364" s="212" t="s">
        <v>4667</v>
      </c>
      <c r="CQ364" s="212" t="s">
        <v>4663</v>
      </c>
      <c r="CR364" s="212" t="s">
        <v>4668</v>
      </c>
      <c r="CS364" s="44">
        <v>362</v>
      </c>
      <c r="CT364" s="44" t="s">
        <v>4669</v>
      </c>
      <c r="CU364" s="214">
        <v>11059</v>
      </c>
      <c r="CV364" s="212" t="s">
        <v>4670</v>
      </c>
      <c r="CW364" s="212" t="s">
        <v>511</v>
      </c>
      <c r="CX364" s="44" t="s">
        <v>735</v>
      </c>
      <c r="CY364" s="78">
        <v>42916</v>
      </c>
      <c r="CZ364" s="215" t="s">
        <v>640</v>
      </c>
      <c r="DA364" s="212" t="s">
        <v>625</v>
      </c>
      <c r="DB364" s="44" t="s">
        <v>547</v>
      </c>
      <c r="DC364" s="44" t="s">
        <v>511</v>
      </c>
      <c r="DD364" s="44" t="s">
        <v>532</v>
      </c>
      <c r="DG364" s="213">
        <f>IF(ISNUMBER(SEARCH($L$2,$DH$3:$DH$3334)),MAX($DG$1:DG362)+1,0)</f>
        <v>0</v>
      </c>
      <c r="DH364" s="212" t="s">
        <v>37377</v>
      </c>
      <c r="DI364" s="212"/>
      <c r="DJ364" s="212"/>
      <c r="DK364" s="213" t="str">
        <f>IFERROR(VLOOKUP(ROWS($DK$3:DK364),DG364:DH3695,2,0),"")</f>
        <v/>
      </c>
      <c r="DL364" s="44">
        <v>362</v>
      </c>
      <c r="DM364" s="44" t="s">
        <v>36513</v>
      </c>
      <c r="DN364" s="44" t="s">
        <v>36514</v>
      </c>
      <c r="DO364" s="212" t="s">
        <v>37375</v>
      </c>
      <c r="DP364" s="212" t="s">
        <v>37376</v>
      </c>
      <c r="DQ364" s="217" t="s">
        <v>35607</v>
      </c>
      <c r="DR364" s="44" t="s">
        <v>35607</v>
      </c>
      <c r="DS364" s="44"/>
      <c r="DT364" s="44"/>
      <c r="DU364" s="44"/>
      <c r="DV364" s="44"/>
      <c r="DW364" s="44"/>
      <c r="DX364" s="44"/>
      <c r="DY364" s="44"/>
      <c r="DZ364" s="44"/>
      <c r="EA364" s="44"/>
      <c r="EB364" s="44"/>
      <c r="EC364" s="44"/>
      <c r="ED364" s="44"/>
      <c r="EE364" s="44"/>
      <c r="EF364" s="44"/>
      <c r="EG364" s="44"/>
      <c r="EH364" s="44"/>
      <c r="EI364" s="44"/>
      <c r="EJ364" s="44"/>
      <c r="EK364" s="44"/>
      <c r="EL364" s="44"/>
      <c r="EM364" s="44"/>
      <c r="EN364" s="44"/>
      <c r="EO364" s="44"/>
      <c r="EP364" s="44"/>
    </row>
    <row r="365" spans="14:146">
      <c r="N365" s="44" t="str">
        <f t="shared" si="8"/>
        <v>_2018</v>
      </c>
      <c r="CE365" s="212"/>
      <c r="CF365" s="213">
        <f>IF(ISNUMBER(SEARCH($H$2,$CG$3:$CG$3874)),MAX($CF$2:CF364)+1,0)</f>
        <v>0</v>
      </c>
      <c r="CG365" s="212" t="s">
        <v>4671</v>
      </c>
      <c r="CH365" s="212"/>
      <c r="CI365" s="212"/>
      <c r="CJ365" s="213" t="str">
        <f>IFERROR(VLOOKUP(ROWS($CJ$3:CJ365),CF365:$CG$3874,2,0),"")</f>
        <v/>
      </c>
      <c r="CK365" s="212" t="s">
        <v>4672</v>
      </c>
      <c r="CL365" s="212" t="s">
        <v>4673</v>
      </c>
      <c r="CM365" s="78">
        <v>43585</v>
      </c>
      <c r="CN365" s="212" t="s">
        <v>4674</v>
      </c>
      <c r="CO365" s="212" t="s">
        <v>4675</v>
      </c>
      <c r="CP365" s="212" t="s">
        <v>4676</v>
      </c>
      <c r="CQ365" s="212" t="s">
        <v>4677</v>
      </c>
      <c r="CR365" s="212" t="s">
        <v>4678</v>
      </c>
      <c r="CS365" s="44">
        <v>363</v>
      </c>
      <c r="CT365" s="44" t="s">
        <v>4679</v>
      </c>
      <c r="CU365" s="214">
        <v>14263</v>
      </c>
      <c r="CV365" s="212" t="s">
        <v>4680</v>
      </c>
      <c r="CW365" s="212" t="s">
        <v>4681</v>
      </c>
      <c r="CX365" s="44" t="s">
        <v>1072</v>
      </c>
      <c r="CY365" s="78">
        <v>43585</v>
      </c>
      <c r="CZ365" s="215" t="s">
        <v>545</v>
      </c>
      <c r="DA365" s="212" t="s">
        <v>512</v>
      </c>
      <c r="DB365" s="44" t="s">
        <v>513</v>
      </c>
      <c r="DC365" s="44" t="s">
        <v>4682</v>
      </c>
      <c r="DD365" s="44" t="s">
        <v>563</v>
      </c>
      <c r="DG365" s="213">
        <f>IF(ISNUMBER(SEARCH($L$2,$DH$3:$DH$3334)),MAX($DG$1:DG363)+1,0)</f>
        <v>0</v>
      </c>
      <c r="DH365" s="212" t="s">
        <v>37380</v>
      </c>
      <c r="DI365" s="212"/>
      <c r="DJ365" s="212"/>
      <c r="DK365" s="213" t="str">
        <f>IFERROR(VLOOKUP(ROWS($DK$3:DK365),DG365:DH3696,2,0),"")</f>
        <v/>
      </c>
      <c r="DL365" s="44">
        <v>363</v>
      </c>
      <c r="DM365" s="44"/>
      <c r="DN365" s="44"/>
      <c r="DO365" s="212" t="s">
        <v>37378</v>
      </c>
      <c r="DP365" s="212" t="s">
        <v>37379</v>
      </c>
      <c r="DQ365" s="44" t="s">
        <v>35717</v>
      </c>
      <c r="DR365" s="44" t="s">
        <v>35717</v>
      </c>
      <c r="DS365" s="44"/>
      <c r="DT365" s="44"/>
      <c r="DU365" s="44"/>
      <c r="DV365" s="44"/>
      <c r="DW365" s="44"/>
      <c r="DX365" s="44"/>
      <c r="DY365" s="44"/>
      <c r="DZ365" s="44"/>
      <c r="EA365" s="44"/>
      <c r="EB365" s="44"/>
      <c r="EC365" s="44"/>
      <c r="ED365" s="44"/>
      <c r="EE365" s="44"/>
      <c r="EF365" s="44"/>
      <c r="EG365" s="44"/>
      <c r="EH365" s="44"/>
      <c r="EI365" s="44"/>
      <c r="EJ365" s="44"/>
      <c r="EK365" s="44"/>
      <c r="EL365" s="44"/>
      <c r="EM365" s="44"/>
      <c r="EN365" s="44"/>
      <c r="EO365" s="44"/>
      <c r="EP365" s="44"/>
    </row>
    <row r="366" spans="14:146">
      <c r="N366" s="44" t="str">
        <f t="shared" si="8"/>
        <v>_2018</v>
      </c>
      <c r="CE366" s="212"/>
      <c r="CF366" s="213">
        <f>IF(ISNUMBER(SEARCH($H$2,$CG$3:$CG$3874)),MAX($CF$2:CF365)+1,0)</f>
        <v>0</v>
      </c>
      <c r="CG366" s="212" t="s">
        <v>4683</v>
      </c>
      <c r="CH366" s="212"/>
      <c r="CI366" s="212"/>
      <c r="CJ366" s="213" t="str">
        <f>IFERROR(VLOOKUP(ROWS($CJ$3:CJ366),CF366:$CG$3874,2,0),"")</f>
        <v/>
      </c>
      <c r="CK366" s="212" t="s">
        <v>4684</v>
      </c>
      <c r="CL366" s="212" t="s">
        <v>4685</v>
      </c>
      <c r="CM366" s="78">
        <v>44196</v>
      </c>
      <c r="CN366" s="212" t="s">
        <v>4686</v>
      </c>
      <c r="CO366" s="212" t="s">
        <v>4687</v>
      </c>
      <c r="CP366" s="212" t="s">
        <v>4688</v>
      </c>
      <c r="CQ366" s="212" t="s">
        <v>4689</v>
      </c>
      <c r="CR366" s="212" t="s">
        <v>4690</v>
      </c>
      <c r="CS366" s="44">
        <v>364</v>
      </c>
      <c r="CT366" s="44" t="s">
        <v>4691</v>
      </c>
      <c r="CU366" s="214">
        <v>11534</v>
      </c>
      <c r="CV366" s="212" t="s">
        <v>4692</v>
      </c>
      <c r="CW366" s="212" t="s">
        <v>985</v>
      </c>
      <c r="CX366" s="44" t="s">
        <v>4693</v>
      </c>
      <c r="CY366" s="78">
        <v>44196</v>
      </c>
      <c r="CZ366" s="215" t="s">
        <v>640</v>
      </c>
      <c r="DA366" s="212" t="s">
        <v>512</v>
      </c>
      <c r="DB366" s="44" t="s">
        <v>1911</v>
      </c>
      <c r="DC366" s="44" t="s">
        <v>986</v>
      </c>
      <c r="DD366" s="44" t="s">
        <v>532</v>
      </c>
      <c r="DG366" s="213">
        <f>IF(ISNUMBER(SEARCH($L$2,$DH$3:$DH$3334)),MAX($DG$1:DG364)+1,0)</f>
        <v>0</v>
      </c>
      <c r="DH366" s="212" t="s">
        <v>37382</v>
      </c>
      <c r="DI366" s="212"/>
      <c r="DJ366" s="212"/>
      <c r="DK366" s="213" t="str">
        <f>IFERROR(VLOOKUP(ROWS($DK$3:DK366),DG366:DH3697,2,0),"")</f>
        <v/>
      </c>
      <c r="DL366" s="44">
        <v>364</v>
      </c>
      <c r="DM366" s="44" t="s">
        <v>35879</v>
      </c>
      <c r="DN366" s="44" t="s">
        <v>35880</v>
      </c>
      <c r="DO366" s="212" t="s">
        <v>37416</v>
      </c>
      <c r="DP366" s="212" t="s">
        <v>37381</v>
      </c>
      <c r="DQ366" s="217" t="s">
        <v>37383</v>
      </c>
      <c r="DR366" s="44" t="s">
        <v>36029</v>
      </c>
      <c r="DS366" s="44" t="s">
        <v>35601</v>
      </c>
      <c r="DT366" s="44" t="s">
        <v>35600</v>
      </c>
      <c r="DU366" s="44" t="s">
        <v>37384</v>
      </c>
      <c r="DV366" s="44"/>
      <c r="DW366" s="44"/>
      <c r="DX366" s="44"/>
      <c r="DY366" s="44"/>
      <c r="DZ366" s="44"/>
      <c r="EA366" s="44"/>
      <c r="EB366" s="44"/>
      <c r="EC366" s="44"/>
      <c r="ED366" s="44"/>
      <c r="EE366" s="44"/>
      <c r="EF366" s="44"/>
      <c r="EG366" s="44"/>
      <c r="EH366" s="44"/>
      <c r="EI366" s="44"/>
      <c r="EJ366" s="44"/>
      <c r="EK366" s="44"/>
      <c r="EL366" s="44"/>
      <c r="EM366" s="44"/>
      <c r="EN366" s="44"/>
      <c r="EO366" s="44"/>
      <c r="EP366" s="44"/>
    </row>
    <row r="367" spans="14:146">
      <c r="N367" s="44" t="str">
        <f t="shared" si="8"/>
        <v>_2018</v>
      </c>
      <c r="CE367" s="212"/>
      <c r="CF367" s="213">
        <f>IF(ISNUMBER(SEARCH($H$2,$CG$3:$CG$3874)),MAX($CF$2:CF366)+1,0)</f>
        <v>0</v>
      </c>
      <c r="CG367" s="212" t="s">
        <v>4694</v>
      </c>
      <c r="CH367" s="212"/>
      <c r="CI367" s="212"/>
      <c r="CJ367" s="213" t="str">
        <f>IFERROR(VLOOKUP(ROWS($CJ$3:CJ367),CF367:$CG$3874,2,0),"")</f>
        <v/>
      </c>
      <c r="CK367" s="212" t="s">
        <v>4695</v>
      </c>
      <c r="CL367" s="212" t="s">
        <v>4696</v>
      </c>
      <c r="CM367" s="78">
        <v>44804</v>
      </c>
      <c r="CN367" s="212" t="s">
        <v>4697</v>
      </c>
      <c r="CO367" s="212" t="s">
        <v>4698</v>
      </c>
      <c r="CP367" s="212" t="s">
        <v>4699</v>
      </c>
      <c r="CQ367" s="212" t="s">
        <v>4700</v>
      </c>
      <c r="CR367" s="212" t="s">
        <v>4701</v>
      </c>
      <c r="CS367" s="44">
        <v>365</v>
      </c>
      <c r="CT367" s="44" t="s">
        <v>4702</v>
      </c>
      <c r="CU367" s="214">
        <v>14853</v>
      </c>
      <c r="CV367" s="212" t="s">
        <v>4703</v>
      </c>
      <c r="CW367" s="212" t="s">
        <v>4704</v>
      </c>
      <c r="CX367" s="44" t="s">
        <v>4705</v>
      </c>
      <c r="CY367" s="78">
        <v>44804</v>
      </c>
      <c r="CZ367" s="215" t="s">
        <v>601</v>
      </c>
      <c r="DA367" s="212" t="s">
        <v>4706</v>
      </c>
      <c r="DB367" s="44" t="s">
        <v>4707</v>
      </c>
      <c r="DC367" s="44" t="s">
        <v>4708</v>
      </c>
      <c r="DD367" s="44" t="s">
        <v>682</v>
      </c>
      <c r="DG367" s="213">
        <f>IF(ISNUMBER(SEARCH($L$2,$DH$3:$DH$3334)),MAX($DG$1:DG365)+1,0)</f>
        <v>0</v>
      </c>
      <c r="DH367" s="212" t="s">
        <v>37388</v>
      </c>
      <c r="DI367" s="212"/>
      <c r="DJ367" s="212"/>
      <c r="DK367" s="213" t="str">
        <f>IFERROR(VLOOKUP(ROWS($DK$3:DK367),DG367:DH3698,2,0),"")</f>
        <v/>
      </c>
      <c r="DL367" s="44">
        <v>365</v>
      </c>
      <c r="DM367" s="44" t="s">
        <v>35962</v>
      </c>
      <c r="DN367" s="44" t="s">
        <v>37385</v>
      </c>
      <c r="DO367" s="212" t="s">
        <v>37386</v>
      </c>
      <c r="DP367" s="212" t="s">
        <v>37387</v>
      </c>
      <c r="DQ367" s="44" t="s">
        <v>35685</v>
      </c>
      <c r="DR367" s="44" t="s">
        <v>35685</v>
      </c>
      <c r="DS367" s="44"/>
      <c r="DT367" s="44"/>
      <c r="DU367" s="44"/>
      <c r="DV367" s="44"/>
      <c r="DW367" s="44"/>
      <c r="DX367" s="44"/>
      <c r="DY367" s="44"/>
      <c r="DZ367" s="44"/>
      <c r="EA367" s="44"/>
      <c r="EB367" s="44"/>
      <c r="EC367" s="44"/>
      <c r="ED367" s="44"/>
      <c r="EE367" s="44"/>
      <c r="EF367" s="44"/>
      <c r="EG367" s="44"/>
      <c r="EH367" s="44"/>
      <c r="EI367" s="44"/>
      <c r="EJ367" s="44"/>
      <c r="EK367" s="44"/>
      <c r="EL367" s="44"/>
      <c r="EM367" s="44"/>
      <c r="EN367" s="44"/>
      <c r="EO367" s="44"/>
      <c r="EP367" s="44"/>
    </row>
    <row r="368" spans="14:146">
      <c r="N368" s="44" t="str">
        <f t="shared" si="8"/>
        <v>_2018</v>
      </c>
      <c r="CE368" s="212"/>
      <c r="CF368" s="213">
        <f>IF(ISNUMBER(SEARCH($H$2,$CG$3:$CG$3874)),MAX($CF$2:CF367)+1,0)</f>
        <v>0</v>
      </c>
      <c r="CG368" s="212" t="s">
        <v>4709</v>
      </c>
      <c r="CH368" s="212"/>
      <c r="CI368" s="212"/>
      <c r="CJ368" s="213" t="str">
        <f>IFERROR(VLOOKUP(ROWS($CJ$3:CJ368),CF368:$CG$3874,2,0),"")</f>
        <v/>
      </c>
      <c r="CK368" s="212" t="s">
        <v>4710</v>
      </c>
      <c r="CL368" s="212" t="s">
        <v>4711</v>
      </c>
      <c r="CM368" s="78">
        <v>42947</v>
      </c>
      <c r="CN368" s="212" t="s">
        <v>4712</v>
      </c>
      <c r="CO368" s="212" t="s">
        <v>4713</v>
      </c>
      <c r="CP368" s="212" t="s">
        <v>4714</v>
      </c>
      <c r="CQ368" s="212" t="s">
        <v>4715</v>
      </c>
      <c r="CR368" s="212" t="s">
        <v>4716</v>
      </c>
      <c r="CS368" s="44">
        <v>366</v>
      </c>
      <c r="CT368" s="44" t="s">
        <v>4717</v>
      </c>
      <c r="CU368" s="214">
        <v>16364</v>
      </c>
      <c r="CV368" s="212" t="s">
        <v>4718</v>
      </c>
      <c r="CW368" s="212" t="s">
        <v>1689</v>
      </c>
      <c r="CX368" s="44" t="s">
        <v>510</v>
      </c>
      <c r="CY368" s="78">
        <v>42947</v>
      </c>
      <c r="CZ368" s="215" t="s">
        <v>763</v>
      </c>
      <c r="DA368" s="212" t="s">
        <v>737</v>
      </c>
      <c r="DB368" s="44" t="s">
        <v>1690</v>
      </c>
      <c r="DC368" s="44" t="s">
        <v>4719</v>
      </c>
      <c r="DD368" s="44" t="s">
        <v>515</v>
      </c>
      <c r="DG368" s="213">
        <f>IF(ISNUMBER(SEARCH($L$2,$DH$3:$DH$3334)),MAX($DG$1:DG366)+1,0)</f>
        <v>0</v>
      </c>
      <c r="DH368" s="212" t="s">
        <v>37392</v>
      </c>
      <c r="DI368" s="212"/>
      <c r="DJ368" s="212"/>
      <c r="DK368" s="213" t="str">
        <f>IFERROR(VLOOKUP(ROWS($DK$3:DK368),DG368:DH3699,2,0),"")</f>
        <v/>
      </c>
      <c r="DL368" s="44">
        <v>366</v>
      </c>
      <c r="DM368" s="44" t="s">
        <v>37095</v>
      </c>
      <c r="DN368" s="44" t="s">
        <v>37389</v>
      </c>
      <c r="DO368" s="212" t="s">
        <v>37390</v>
      </c>
      <c r="DP368" s="212" t="s">
        <v>37391</v>
      </c>
      <c r="DQ368" s="44" t="s">
        <v>37393</v>
      </c>
      <c r="DR368" s="44" t="s">
        <v>37393</v>
      </c>
      <c r="DS368" s="44"/>
      <c r="DT368" s="44"/>
      <c r="DU368" s="44"/>
      <c r="DV368" s="44"/>
      <c r="DW368" s="44"/>
      <c r="DX368" s="44"/>
      <c r="DY368" s="44"/>
      <c r="DZ368" s="44"/>
      <c r="EA368" s="44"/>
      <c r="EB368" s="44"/>
      <c r="EC368" s="44"/>
      <c r="ED368" s="44"/>
      <c r="EE368" s="44"/>
      <c r="EF368" s="44"/>
      <c r="EG368" s="44"/>
      <c r="EH368" s="44"/>
      <c r="EI368" s="44"/>
      <c r="EJ368" s="44"/>
      <c r="EK368" s="44"/>
      <c r="EL368" s="44"/>
      <c r="EM368" s="44"/>
      <c r="EN368" s="44"/>
      <c r="EO368" s="44"/>
      <c r="EP368" s="44"/>
    </row>
    <row r="369" spans="14:146">
      <c r="N369" s="44" t="str">
        <f t="shared" si="8"/>
        <v>_2018</v>
      </c>
      <c r="CE369" s="212"/>
      <c r="CF369" s="213">
        <f>IF(ISNUMBER(SEARCH($H$2,$CG$3:$CG$3874)),MAX($CF$2:CF368)+1,0)</f>
        <v>0</v>
      </c>
      <c r="CG369" s="212" t="s">
        <v>4720</v>
      </c>
      <c r="CH369" s="212"/>
      <c r="CI369" s="212"/>
      <c r="CJ369" s="213" t="str">
        <f>IFERROR(VLOOKUP(ROWS($CJ$3:CJ369),CF369:$CG$3874,2,0),"")</f>
        <v/>
      </c>
      <c r="CK369" s="212" t="s">
        <v>4721</v>
      </c>
      <c r="CL369" s="212" t="s">
        <v>4722</v>
      </c>
      <c r="CM369" s="78">
        <v>43039</v>
      </c>
      <c r="CN369" s="212" t="s">
        <v>4723</v>
      </c>
      <c r="CO369" s="212" t="s">
        <v>4724</v>
      </c>
      <c r="CP369" s="212" t="s">
        <v>4725</v>
      </c>
      <c r="CQ369" s="212" t="s">
        <v>4726</v>
      </c>
      <c r="CR369" s="212" t="s">
        <v>4727</v>
      </c>
      <c r="CS369" s="44">
        <v>367</v>
      </c>
      <c r="CT369" s="44" t="s">
        <v>4728</v>
      </c>
      <c r="CU369" s="214">
        <v>13232</v>
      </c>
      <c r="CV369" s="212" t="s">
        <v>4729</v>
      </c>
      <c r="CW369" s="212" t="s">
        <v>2337</v>
      </c>
      <c r="CX369" s="44" t="s">
        <v>735</v>
      </c>
      <c r="CY369" s="78">
        <v>43039</v>
      </c>
      <c r="CZ369" s="215" t="s">
        <v>576</v>
      </c>
      <c r="DA369" s="212" t="s">
        <v>529</v>
      </c>
      <c r="DB369" s="44" t="s">
        <v>530</v>
      </c>
      <c r="DC369" s="44" t="s">
        <v>2339</v>
      </c>
      <c r="DD369" s="44" t="s">
        <v>563</v>
      </c>
      <c r="DG369" s="213">
        <f>IF(ISNUMBER(SEARCH($L$2,$DH$3:$DH$3334)),MAX($DG$1:DG367)+1,0)</f>
        <v>0</v>
      </c>
      <c r="DH369" s="212" t="s">
        <v>37397</v>
      </c>
      <c r="DI369" s="212"/>
      <c r="DJ369" s="212"/>
      <c r="DK369" s="213" t="str">
        <f>IFERROR(VLOOKUP(ROWS($DK$3:DK369),DG369:DH3700,2,0),"")</f>
        <v/>
      </c>
      <c r="DL369" s="44">
        <v>367</v>
      </c>
      <c r="DM369" s="44" t="s">
        <v>35962</v>
      </c>
      <c r="DN369" s="44" t="s">
        <v>37394</v>
      </c>
      <c r="DO369" s="212" t="s">
        <v>37395</v>
      </c>
      <c r="DP369" s="212" t="s">
        <v>37396</v>
      </c>
      <c r="DQ369" s="44" t="s">
        <v>37398</v>
      </c>
      <c r="DR369" s="44" t="s">
        <v>37399</v>
      </c>
      <c r="DS369" s="44" t="s">
        <v>35621</v>
      </c>
      <c r="DT369" s="44" t="s">
        <v>36667</v>
      </c>
      <c r="DU369" s="44" t="s">
        <v>37400</v>
      </c>
      <c r="DV369" s="44"/>
      <c r="DW369" s="44"/>
      <c r="DX369" s="44"/>
      <c r="DY369" s="44"/>
      <c r="DZ369" s="44"/>
      <c r="EA369" s="44"/>
      <c r="EB369" s="44"/>
      <c r="EC369" s="44"/>
      <c r="ED369" s="44"/>
      <c r="EE369" s="44"/>
      <c r="EF369" s="44"/>
      <c r="EG369" s="44"/>
      <c r="EH369" s="44"/>
      <c r="EI369" s="44"/>
      <c r="EJ369" s="44"/>
      <c r="EK369" s="44"/>
      <c r="EL369" s="44"/>
      <c r="EM369" s="44"/>
      <c r="EN369" s="44"/>
      <c r="EO369" s="44"/>
      <c r="EP369" s="44"/>
    </row>
    <row r="370" spans="14:146">
      <c r="N370" s="44" t="str">
        <f t="shared" si="8"/>
        <v>_2018</v>
      </c>
      <c r="CE370" s="212"/>
      <c r="CF370" s="213">
        <f>IF(ISNUMBER(SEARCH($H$2,$CG$3:$CG$3874)),MAX($CF$2:CF369)+1,0)</f>
        <v>0</v>
      </c>
      <c r="CG370" s="212" t="s">
        <v>4730</v>
      </c>
      <c r="CH370" s="212"/>
      <c r="CI370" s="212"/>
      <c r="CJ370" s="213" t="str">
        <f>IFERROR(VLOOKUP(ROWS($CJ$3:CJ370),CF370:$CG$3874,2,0),"")</f>
        <v/>
      </c>
      <c r="CK370" s="212" t="s">
        <v>4731</v>
      </c>
      <c r="CL370" s="212" t="s">
        <v>4732</v>
      </c>
      <c r="CM370" s="78">
        <v>44561</v>
      </c>
      <c r="CN370" s="212" t="s">
        <v>4733</v>
      </c>
      <c r="CO370" s="212" t="s">
        <v>4734</v>
      </c>
      <c r="CP370" s="212" t="s">
        <v>4735</v>
      </c>
      <c r="CQ370" s="212" t="s">
        <v>4736</v>
      </c>
      <c r="CR370" s="212" t="s">
        <v>4737</v>
      </c>
      <c r="CS370" s="44">
        <v>368</v>
      </c>
      <c r="CT370" s="44" t="s">
        <v>4738</v>
      </c>
      <c r="CU370" s="214">
        <v>15891</v>
      </c>
      <c r="CV370" s="212" t="s">
        <v>4739</v>
      </c>
      <c r="CW370" s="212" t="s">
        <v>4280</v>
      </c>
      <c r="CX370" s="44" t="s">
        <v>1703</v>
      </c>
      <c r="CY370" s="78">
        <v>44561</v>
      </c>
      <c r="CZ370" s="215" t="s">
        <v>736</v>
      </c>
      <c r="DA370" s="212" t="s">
        <v>512</v>
      </c>
      <c r="DB370" s="44" t="s">
        <v>530</v>
      </c>
      <c r="DC370" s="44" t="s">
        <v>4281</v>
      </c>
      <c r="DD370" s="44" t="s">
        <v>532</v>
      </c>
      <c r="DG370" s="213">
        <f>IF(ISNUMBER(SEARCH($L$2,$DH$3:$DH$3334)),MAX($DG$1:DG368)+1,0)</f>
        <v>0</v>
      </c>
      <c r="DH370" s="212" t="s">
        <v>37403</v>
      </c>
      <c r="DI370" s="212"/>
      <c r="DJ370" s="212"/>
      <c r="DK370" s="213" t="str">
        <f>IFERROR(VLOOKUP(ROWS($DK$3:DK370),DG370:DH3701,2,0),"")</f>
        <v/>
      </c>
      <c r="DL370" s="44">
        <v>368</v>
      </c>
      <c r="DM370" s="44"/>
      <c r="DN370" s="44"/>
      <c r="DO370" s="212" t="s">
        <v>37401</v>
      </c>
      <c r="DP370" s="212" t="s">
        <v>37402</v>
      </c>
      <c r="DQ370" s="44" t="s">
        <v>35717</v>
      </c>
      <c r="DR370" s="44" t="s">
        <v>35717</v>
      </c>
      <c r="DS370" s="44"/>
      <c r="DT370" s="44"/>
      <c r="DU370" s="44"/>
      <c r="DV370" s="44"/>
      <c r="DW370" s="44"/>
      <c r="DX370" s="44"/>
      <c r="DY370" s="44"/>
      <c r="DZ370" s="44"/>
      <c r="EA370" s="44"/>
      <c r="EB370" s="44"/>
      <c r="EC370" s="44"/>
      <c r="ED370" s="44"/>
      <c r="EE370" s="44"/>
      <c r="EF370" s="44"/>
      <c r="EG370" s="44"/>
      <c r="EH370" s="44"/>
      <c r="EI370" s="44"/>
      <c r="EJ370" s="44"/>
      <c r="EK370" s="44"/>
      <c r="EL370" s="44"/>
      <c r="EM370" s="44"/>
      <c r="EN370" s="44"/>
      <c r="EO370" s="44"/>
      <c r="EP370" s="44"/>
    </row>
    <row r="371" spans="14:146">
      <c r="N371" s="44" t="str">
        <f t="shared" si="8"/>
        <v>_2018</v>
      </c>
      <c r="CE371" s="212"/>
      <c r="CF371" s="213">
        <f>IF(ISNUMBER(SEARCH($H$2,$CG$3:$CG$3874)),MAX($CF$2:CF370)+1,0)</f>
        <v>0</v>
      </c>
      <c r="CG371" s="212" t="s">
        <v>4740</v>
      </c>
      <c r="CH371" s="212"/>
      <c r="CI371" s="212"/>
      <c r="CJ371" s="213" t="str">
        <f>IFERROR(VLOOKUP(ROWS($CJ$3:CJ371),CF371:$CG$3874,2,0),"")</f>
        <v/>
      </c>
      <c r="CK371" s="212" t="s">
        <v>4741</v>
      </c>
      <c r="CL371" s="212" t="s">
        <v>4742</v>
      </c>
      <c r="CM371" s="78">
        <v>42916</v>
      </c>
      <c r="CN371" s="212" t="s">
        <v>4743</v>
      </c>
      <c r="CO371" s="212" t="s">
        <v>4744</v>
      </c>
      <c r="CP371" s="212" t="s">
        <v>4745</v>
      </c>
      <c r="CQ371" s="212" t="s">
        <v>4746</v>
      </c>
      <c r="CR371" s="212" t="s">
        <v>4747</v>
      </c>
      <c r="CS371" s="44">
        <v>369</v>
      </c>
      <c r="CT371" s="44" t="s">
        <v>4748</v>
      </c>
      <c r="CU371" s="214">
        <v>10350</v>
      </c>
      <c r="CV371" s="212" t="s">
        <v>4749</v>
      </c>
      <c r="CW371" s="212" t="s">
        <v>3932</v>
      </c>
      <c r="CX371" s="44" t="s">
        <v>789</v>
      </c>
      <c r="CY371" s="78">
        <v>42916</v>
      </c>
      <c r="CZ371" s="215" t="s">
        <v>907</v>
      </c>
      <c r="DA371" s="212" t="s">
        <v>737</v>
      </c>
      <c r="DB371" s="44" t="s">
        <v>641</v>
      </c>
      <c r="DC371" s="44" t="s">
        <v>3944</v>
      </c>
      <c r="DD371" s="44" t="s">
        <v>563</v>
      </c>
      <c r="DG371" s="213">
        <f>IF(ISNUMBER(SEARCH($L$2,$DH$3:$DH$3334)),MAX($DG$1:DG369)+1,0)</f>
        <v>0</v>
      </c>
      <c r="DH371" s="212" t="s">
        <v>37407</v>
      </c>
      <c r="DI371" s="212"/>
      <c r="DJ371" s="212"/>
      <c r="DK371" s="213" t="str">
        <f>IFERROR(VLOOKUP(ROWS($DK$3:DK371),DG371:DH3702,2,0),"")</f>
        <v/>
      </c>
      <c r="DL371" s="44">
        <v>369</v>
      </c>
      <c r="DM371" s="44" t="s">
        <v>35858</v>
      </c>
      <c r="DN371" s="44" t="s">
        <v>37404</v>
      </c>
      <c r="DO371" s="212" t="s">
        <v>37405</v>
      </c>
      <c r="DP371" s="212" t="s">
        <v>37406</v>
      </c>
      <c r="DQ371" s="44" t="s">
        <v>37408</v>
      </c>
      <c r="DR371" s="44" t="s">
        <v>36199</v>
      </c>
      <c r="DS371" s="44" t="s">
        <v>37409</v>
      </c>
      <c r="DT371" s="44"/>
      <c r="DU371" s="44"/>
      <c r="DV371" s="44"/>
      <c r="DW371" s="44"/>
      <c r="DX371" s="44"/>
      <c r="DY371" s="44"/>
      <c r="DZ371" s="44"/>
      <c r="EA371" s="44"/>
      <c r="EB371" s="44"/>
      <c r="EC371" s="44"/>
      <c r="ED371" s="44"/>
      <c r="EE371" s="44"/>
      <c r="EF371" s="44"/>
      <c r="EG371" s="44"/>
      <c r="EH371" s="44"/>
      <c r="EI371" s="44"/>
      <c r="EJ371" s="44"/>
      <c r="EK371" s="44"/>
      <c r="EL371" s="44"/>
      <c r="EM371" s="44"/>
      <c r="EN371" s="44"/>
      <c r="EO371" s="44"/>
      <c r="EP371" s="44"/>
    </row>
    <row r="372" spans="14:146">
      <c r="N372" s="44" t="str">
        <f t="shared" si="8"/>
        <v>_2018</v>
      </c>
      <c r="CE372" s="212"/>
      <c r="CF372" s="213">
        <f>IF(ISNUMBER(SEARCH($H$2,$CG$3:$CG$3874)),MAX($CF$2:CF371)+1,0)</f>
        <v>0</v>
      </c>
      <c r="CG372" s="212" t="s">
        <v>4750</v>
      </c>
      <c r="CH372" s="212"/>
      <c r="CI372" s="212"/>
      <c r="CJ372" s="213" t="str">
        <f>IFERROR(VLOOKUP(ROWS($CJ$3:CJ372),CF372:$CG$3874,2,0),"")</f>
        <v/>
      </c>
      <c r="CK372" s="212" t="s">
        <v>4751</v>
      </c>
      <c r="CL372" s="212" t="s">
        <v>4752</v>
      </c>
      <c r="CM372" s="78">
        <v>43131</v>
      </c>
      <c r="CN372" s="212" t="s">
        <v>4753</v>
      </c>
      <c r="CO372" s="212" t="s">
        <v>4754</v>
      </c>
      <c r="CP372" s="212" t="s">
        <v>4755</v>
      </c>
      <c r="CQ372" s="212" t="s">
        <v>4756</v>
      </c>
      <c r="CR372" s="212" t="s">
        <v>4757</v>
      </c>
      <c r="CS372" s="44">
        <v>370</v>
      </c>
      <c r="CT372" s="44" t="s">
        <v>4758</v>
      </c>
      <c r="CU372" s="214">
        <v>11535</v>
      </c>
      <c r="CV372" s="212" t="s">
        <v>4759</v>
      </c>
      <c r="CW372" s="212" t="s">
        <v>3992</v>
      </c>
      <c r="CX372" s="44" t="s">
        <v>4760</v>
      </c>
      <c r="CY372" s="78">
        <v>43131</v>
      </c>
      <c r="CZ372" s="215" t="s">
        <v>601</v>
      </c>
      <c r="DA372" s="212" t="s">
        <v>512</v>
      </c>
      <c r="DB372" s="44" t="s">
        <v>655</v>
      </c>
      <c r="DC372" s="44" t="s">
        <v>3993</v>
      </c>
      <c r="DD372" s="44" t="s">
        <v>532</v>
      </c>
      <c r="DG372" s="213">
        <f>IF(ISNUMBER(SEARCH($L$2,$DH$3:$DH$3334)),MAX($DG$1:DG370)+1,0)</f>
        <v>0</v>
      </c>
      <c r="DH372" s="212" t="s">
        <v>37413</v>
      </c>
      <c r="DI372" s="212"/>
      <c r="DJ372" s="212"/>
      <c r="DK372" s="213" t="str">
        <f>IFERROR(VLOOKUP(ROWS($DK$3:DK372),DG372:DH3703,2,0),"")</f>
        <v/>
      </c>
      <c r="DL372" s="44">
        <v>370</v>
      </c>
      <c r="DM372" s="44" t="s">
        <v>35962</v>
      </c>
      <c r="DN372" s="44" t="s">
        <v>37410</v>
      </c>
      <c r="DO372" s="212" t="s">
        <v>37411</v>
      </c>
      <c r="DP372" s="212" t="s">
        <v>37412</v>
      </c>
      <c r="DQ372" s="44" t="s">
        <v>35978</v>
      </c>
      <c r="DR372" s="44" t="s">
        <v>35978</v>
      </c>
      <c r="DS372" s="44"/>
      <c r="DT372" s="44"/>
      <c r="DU372" s="44"/>
      <c r="DV372" s="44"/>
      <c r="DW372" s="44"/>
      <c r="DX372" s="44"/>
      <c r="DY372" s="44"/>
      <c r="DZ372" s="44"/>
      <c r="EA372" s="44"/>
      <c r="EB372" s="44"/>
      <c r="EC372" s="44"/>
      <c r="ED372" s="44"/>
      <c r="EE372" s="44"/>
      <c r="EF372" s="44"/>
      <c r="EG372" s="44"/>
      <c r="EH372" s="44"/>
      <c r="EI372" s="44"/>
      <c r="EJ372" s="44"/>
      <c r="EK372" s="44"/>
      <c r="EL372" s="44"/>
      <c r="EM372" s="44"/>
      <c r="EN372" s="44"/>
      <c r="EO372" s="44"/>
      <c r="EP372" s="44"/>
    </row>
    <row r="373" spans="14:146">
      <c r="N373" s="44" t="str">
        <f t="shared" si="8"/>
        <v>_2018</v>
      </c>
      <c r="CE373" s="212"/>
      <c r="CF373" s="213">
        <f>IF(ISNUMBER(SEARCH($H$2,$CG$3:$CG$3874)),MAX($CF$2:CF372)+1,0)</f>
        <v>0</v>
      </c>
      <c r="CG373" s="212" t="s">
        <v>4761</v>
      </c>
      <c r="CH373" s="212"/>
      <c r="CI373" s="212"/>
      <c r="CJ373" s="213" t="str">
        <f>IFERROR(VLOOKUP(ROWS($CJ$3:CJ373),CF373:$CG$3874,2,0),"")</f>
        <v/>
      </c>
      <c r="CK373" s="212" t="s">
        <v>4762</v>
      </c>
      <c r="CL373" s="212" t="s">
        <v>4763</v>
      </c>
      <c r="CM373" s="78">
        <v>43131</v>
      </c>
      <c r="CN373" s="212" t="s">
        <v>4764</v>
      </c>
      <c r="CO373" s="212" t="s">
        <v>4765</v>
      </c>
      <c r="CP373" s="212" t="s">
        <v>4766</v>
      </c>
      <c r="CQ373" s="212" t="s">
        <v>4767</v>
      </c>
      <c r="CR373" s="212" t="s">
        <v>4768</v>
      </c>
      <c r="CS373" s="44">
        <v>371</v>
      </c>
      <c r="CT373" s="44" t="s">
        <v>4769</v>
      </c>
      <c r="CU373" s="214">
        <v>5434</v>
      </c>
      <c r="CV373" s="212" t="s">
        <v>4770</v>
      </c>
      <c r="CW373" s="212" t="s">
        <v>4771</v>
      </c>
      <c r="CX373" s="44" t="s">
        <v>2490</v>
      </c>
      <c r="CY373" s="78">
        <v>43131</v>
      </c>
      <c r="CZ373" s="215" t="s">
        <v>576</v>
      </c>
      <c r="DA373" s="212" t="s">
        <v>512</v>
      </c>
      <c r="DB373" s="44" t="s">
        <v>802</v>
      </c>
      <c r="DC373" s="44" t="s">
        <v>4772</v>
      </c>
      <c r="DD373" s="44" t="s">
        <v>532</v>
      </c>
    </row>
    <row r="374" spans="14:146">
      <c r="N374" s="44" t="str">
        <f t="shared" si="8"/>
        <v>_2018</v>
      </c>
      <c r="CE374" s="212"/>
      <c r="CF374" s="213">
        <f>IF(ISNUMBER(SEARCH($H$2,$CG$3:$CG$3874)),MAX($CF$2:CF373)+1,0)</f>
        <v>0</v>
      </c>
      <c r="CG374" s="212" t="s">
        <v>4773</v>
      </c>
      <c r="CH374" s="212"/>
      <c r="CI374" s="212"/>
      <c r="CJ374" s="213" t="str">
        <f>IFERROR(VLOOKUP(ROWS($CJ$3:CJ374),CF374:$CG$3874,2,0),"")</f>
        <v/>
      </c>
      <c r="CK374" s="212" t="s">
        <v>4774</v>
      </c>
      <c r="CL374" s="212" t="s">
        <v>4775</v>
      </c>
      <c r="CM374" s="78">
        <v>43131</v>
      </c>
      <c r="CN374" s="212" t="s">
        <v>4776</v>
      </c>
      <c r="CO374" s="212" t="s">
        <v>4777</v>
      </c>
      <c r="CP374" s="212" t="s">
        <v>4778</v>
      </c>
      <c r="CQ374" s="212" t="s">
        <v>4779</v>
      </c>
      <c r="CR374" s="212" t="s">
        <v>4780</v>
      </c>
      <c r="CS374" s="44">
        <v>372</v>
      </c>
      <c r="CT374" s="44" t="s">
        <v>4781</v>
      </c>
      <c r="CU374" s="214">
        <v>13755</v>
      </c>
      <c r="CV374" s="212" t="s">
        <v>4782</v>
      </c>
      <c r="CW374" s="212" t="s">
        <v>4771</v>
      </c>
      <c r="CX374" s="44" t="s">
        <v>2490</v>
      </c>
      <c r="CY374" s="78">
        <v>43131</v>
      </c>
      <c r="CZ374" s="215" t="s">
        <v>576</v>
      </c>
      <c r="DA374" s="212" t="s">
        <v>512</v>
      </c>
      <c r="DB374" s="44" t="s">
        <v>802</v>
      </c>
      <c r="DC374" s="44" t="s">
        <v>4783</v>
      </c>
      <c r="DD374" s="44" t="s">
        <v>532</v>
      </c>
    </row>
    <row r="375" spans="14:146">
      <c r="N375" s="44" t="str">
        <f t="shared" si="8"/>
        <v>_2018</v>
      </c>
      <c r="CE375" s="212"/>
      <c r="CF375" s="213">
        <f>IF(ISNUMBER(SEARCH($H$2,$CG$3:$CG$3874)),MAX($CF$2:CF374)+1,0)</f>
        <v>0</v>
      </c>
      <c r="CG375" s="212" t="s">
        <v>4784</v>
      </c>
      <c r="CH375" s="212"/>
      <c r="CI375" s="212"/>
      <c r="CJ375" s="213" t="str">
        <f>IFERROR(VLOOKUP(ROWS($CJ$3:CJ375),CF375:$CG$3874,2,0),"")</f>
        <v/>
      </c>
      <c r="CK375" s="212" t="s">
        <v>4785</v>
      </c>
      <c r="CL375" s="212" t="s">
        <v>4786</v>
      </c>
      <c r="CM375" s="78">
        <v>44561</v>
      </c>
      <c r="CN375" s="212" t="s">
        <v>4787</v>
      </c>
      <c r="CO375" s="212" t="s">
        <v>4788</v>
      </c>
      <c r="CP375" s="212" t="s">
        <v>4789</v>
      </c>
      <c r="CQ375" s="212" t="s">
        <v>4790</v>
      </c>
      <c r="CR375" s="212" t="s">
        <v>4791</v>
      </c>
      <c r="CS375" s="44">
        <v>373</v>
      </c>
      <c r="CT375" s="44" t="s">
        <v>4792</v>
      </c>
      <c r="CU375" s="214">
        <v>11833</v>
      </c>
      <c r="CV375" s="212" t="s">
        <v>4793</v>
      </c>
      <c r="CW375" s="212" t="s">
        <v>1605</v>
      </c>
      <c r="CX375" s="44" t="s">
        <v>1943</v>
      </c>
      <c r="CY375" s="78">
        <v>44561</v>
      </c>
      <c r="CZ375" s="215" t="s">
        <v>763</v>
      </c>
      <c r="DA375" s="212" t="s">
        <v>737</v>
      </c>
      <c r="DB375" s="44" t="s">
        <v>530</v>
      </c>
      <c r="DC375" s="44" t="s">
        <v>4794</v>
      </c>
      <c r="DD375" s="44" t="s">
        <v>532</v>
      </c>
    </row>
    <row r="376" spans="14:146">
      <c r="N376" s="44" t="str">
        <f t="shared" si="8"/>
        <v>_2018</v>
      </c>
      <c r="CE376" s="212"/>
      <c r="CF376" s="213">
        <f>IF(ISNUMBER(SEARCH($H$2,$CG$3:$CG$3874)),MAX($CF$2:CF375)+1,0)</f>
        <v>0</v>
      </c>
      <c r="CG376" s="212" t="s">
        <v>4795</v>
      </c>
      <c r="CH376" s="212"/>
      <c r="CI376" s="212"/>
      <c r="CJ376" s="213" t="str">
        <f>IFERROR(VLOOKUP(ROWS($CJ$3:CJ376),CF376:$CG$3874,2,0),"")</f>
        <v/>
      </c>
      <c r="CK376" s="212" t="s">
        <v>4796</v>
      </c>
      <c r="CL376" s="212" t="s">
        <v>4797</v>
      </c>
      <c r="CM376" s="78">
        <v>45322</v>
      </c>
      <c r="CN376" s="212" t="s">
        <v>4798</v>
      </c>
      <c r="CO376" s="212" t="s">
        <v>4799</v>
      </c>
      <c r="CP376" s="212" t="s">
        <v>4800</v>
      </c>
      <c r="CQ376" s="212" t="s">
        <v>4801</v>
      </c>
      <c r="CR376" s="212" t="s">
        <v>4802</v>
      </c>
      <c r="CS376" s="44">
        <v>374</v>
      </c>
      <c r="CT376" s="44" t="s">
        <v>4803</v>
      </c>
      <c r="CU376" s="214">
        <v>14644</v>
      </c>
      <c r="CV376" s="212" t="s">
        <v>4804</v>
      </c>
      <c r="CW376" s="212" t="s">
        <v>4805</v>
      </c>
      <c r="CX376" s="44" t="s">
        <v>4806</v>
      </c>
      <c r="CY376" s="78">
        <v>45322</v>
      </c>
      <c r="CZ376" s="215" t="s">
        <v>640</v>
      </c>
      <c r="DA376" s="212" t="s">
        <v>512</v>
      </c>
      <c r="DB376" s="44" t="s">
        <v>641</v>
      </c>
      <c r="DC376" s="44" t="s">
        <v>511</v>
      </c>
      <c r="DD376" s="44" t="s">
        <v>851</v>
      </c>
    </row>
    <row r="377" spans="14:146">
      <c r="N377" s="44" t="str">
        <f t="shared" si="8"/>
        <v>_2018</v>
      </c>
      <c r="CE377" s="212"/>
      <c r="CF377" s="213">
        <f>IF(ISNUMBER(SEARCH($H$2,$CG$3:$CG$3874)),MAX($CF$2:CF376)+1,0)</f>
        <v>0</v>
      </c>
      <c r="CG377" s="212" t="s">
        <v>4807</v>
      </c>
      <c r="CH377" s="212"/>
      <c r="CI377" s="212"/>
      <c r="CJ377" s="213" t="str">
        <f>IFERROR(VLOOKUP(ROWS($CJ$3:CJ377),CF377:$CG$3874,2,0),"")</f>
        <v/>
      </c>
      <c r="CK377" s="212" t="s">
        <v>4808</v>
      </c>
      <c r="CL377" s="212" t="s">
        <v>4809</v>
      </c>
      <c r="CM377" s="78">
        <v>43708</v>
      </c>
      <c r="CN377" s="212" t="s">
        <v>4810</v>
      </c>
      <c r="CO377" s="212" t="s">
        <v>4811</v>
      </c>
      <c r="CP377" s="212" t="s">
        <v>4812</v>
      </c>
      <c r="CQ377" s="212" t="s">
        <v>4813</v>
      </c>
      <c r="CR377" s="212" t="s">
        <v>4814</v>
      </c>
      <c r="CS377" s="44">
        <v>375</v>
      </c>
      <c r="CT377" s="44" t="s">
        <v>4815</v>
      </c>
      <c r="CU377" s="214">
        <v>10819</v>
      </c>
      <c r="CV377" s="212" t="s">
        <v>4816</v>
      </c>
      <c r="CW377" s="212" t="s">
        <v>4817</v>
      </c>
      <c r="CX377" s="44" t="s">
        <v>1513</v>
      </c>
      <c r="CY377" s="78">
        <v>43708</v>
      </c>
      <c r="CZ377" s="215" t="s">
        <v>4818</v>
      </c>
      <c r="DA377" s="212" t="s">
        <v>529</v>
      </c>
      <c r="DB377" s="44" t="s">
        <v>4819</v>
      </c>
      <c r="DC377" s="44" t="s">
        <v>4820</v>
      </c>
      <c r="DD377" s="44" t="s">
        <v>532</v>
      </c>
    </row>
    <row r="378" spans="14:146">
      <c r="N378" s="44" t="str">
        <f t="shared" si="8"/>
        <v>_2018</v>
      </c>
      <c r="CE378" s="212"/>
      <c r="CF378" s="213">
        <f>IF(ISNUMBER(SEARCH($H$2,$CG$3:$CG$3874)),MAX($CF$2:CF377)+1,0)</f>
        <v>0</v>
      </c>
      <c r="CG378" s="212" t="s">
        <v>4821</v>
      </c>
      <c r="CH378" s="212"/>
      <c r="CI378" s="212"/>
      <c r="CJ378" s="213" t="str">
        <f>IFERROR(VLOOKUP(ROWS($CJ$3:CJ378),CF378:$CG$3874,2,0),"")</f>
        <v/>
      </c>
      <c r="CK378" s="212" t="s">
        <v>4822</v>
      </c>
      <c r="CL378" s="212" t="s">
        <v>4823</v>
      </c>
      <c r="CM378" s="78">
        <v>43131</v>
      </c>
      <c r="CN378" s="212" t="s">
        <v>4824</v>
      </c>
      <c r="CO378" s="212" t="s">
        <v>4825</v>
      </c>
      <c r="CP378" s="212" t="s">
        <v>4826</v>
      </c>
      <c r="CQ378" s="212" t="s">
        <v>4827</v>
      </c>
      <c r="CR378" s="212" t="s">
        <v>4828</v>
      </c>
      <c r="CS378" s="44">
        <v>376</v>
      </c>
      <c r="CT378" s="44" t="s">
        <v>4829</v>
      </c>
      <c r="CU378" s="214">
        <v>8225</v>
      </c>
      <c r="CV378" s="212" t="s">
        <v>4830</v>
      </c>
      <c r="CW378" s="212" t="s">
        <v>1593</v>
      </c>
      <c r="CX378" s="44" t="s">
        <v>4831</v>
      </c>
      <c r="CY378" s="78">
        <v>43131</v>
      </c>
      <c r="CZ378" s="215" t="s">
        <v>601</v>
      </c>
      <c r="DA378" s="212" t="s">
        <v>512</v>
      </c>
      <c r="DB378" s="44" t="s">
        <v>641</v>
      </c>
      <c r="DC378" s="44" t="s">
        <v>750</v>
      </c>
      <c r="DD378" s="44" t="s">
        <v>532</v>
      </c>
    </row>
    <row r="379" spans="14:146">
      <c r="N379" s="44" t="str">
        <f t="shared" si="8"/>
        <v>_2018</v>
      </c>
      <c r="CE379" s="212"/>
      <c r="CF379" s="213">
        <f>IF(ISNUMBER(SEARCH($H$2,$CG$3:$CG$3874)),MAX($CF$2:CF378)+1,0)</f>
        <v>0</v>
      </c>
      <c r="CG379" s="212" t="s">
        <v>4832</v>
      </c>
      <c r="CH379" s="212"/>
      <c r="CI379" s="212"/>
      <c r="CJ379" s="213" t="str">
        <f>IFERROR(VLOOKUP(ROWS($CJ$3:CJ379),CF379:$CG$3874,2,0),"")</f>
        <v/>
      </c>
      <c r="CK379" s="212" t="s">
        <v>4833</v>
      </c>
      <c r="CL379" s="212" t="s">
        <v>4834</v>
      </c>
      <c r="CM379" s="78">
        <v>43131</v>
      </c>
      <c r="CN379" s="212" t="s">
        <v>4835</v>
      </c>
      <c r="CO379" s="212" t="s">
        <v>4836</v>
      </c>
      <c r="CP379" s="212" t="s">
        <v>4837</v>
      </c>
      <c r="CQ379" s="212" t="s">
        <v>4838</v>
      </c>
      <c r="CR379" s="212" t="s">
        <v>4839</v>
      </c>
      <c r="CS379" s="44">
        <v>377</v>
      </c>
      <c r="CT379" s="44" t="s">
        <v>4840</v>
      </c>
      <c r="CU379" s="214">
        <v>15038</v>
      </c>
      <c r="CV379" s="212" t="s">
        <v>4841</v>
      </c>
      <c r="CW379" s="212" t="s">
        <v>4842</v>
      </c>
      <c r="CX379" s="44" t="s">
        <v>4843</v>
      </c>
      <c r="CY379" s="78">
        <v>43131</v>
      </c>
      <c r="CZ379" s="215" t="s">
        <v>601</v>
      </c>
      <c r="DA379" s="212" t="s">
        <v>512</v>
      </c>
      <c r="DB379" s="44" t="s">
        <v>547</v>
      </c>
      <c r="DC379" s="44" t="s">
        <v>908</v>
      </c>
      <c r="DD379" s="44" t="s">
        <v>532</v>
      </c>
    </row>
    <row r="380" spans="14:146">
      <c r="N380" s="44" t="str">
        <f t="shared" si="8"/>
        <v>_2018</v>
      </c>
      <c r="CE380" s="212"/>
      <c r="CF380" s="213">
        <f>IF(ISNUMBER(SEARCH($H$2,$CG$3:$CG$3874)),MAX($CF$2:CF379)+1,0)</f>
        <v>0</v>
      </c>
      <c r="CG380" s="212" t="s">
        <v>4844</v>
      </c>
      <c r="CH380" s="212"/>
      <c r="CI380" s="212"/>
      <c r="CJ380" s="213" t="str">
        <f>IFERROR(VLOOKUP(ROWS($CJ$3:CJ380),CF380:$CG$3874,2,0),"")</f>
        <v/>
      </c>
      <c r="CK380" s="212" t="s">
        <v>4845</v>
      </c>
      <c r="CL380" s="212" t="s">
        <v>4846</v>
      </c>
      <c r="CM380" s="78">
        <v>43039</v>
      </c>
      <c r="CN380" s="212" t="s">
        <v>4847</v>
      </c>
      <c r="CO380" s="212" t="s">
        <v>4848</v>
      </c>
      <c r="CP380" s="212" t="s">
        <v>4849</v>
      </c>
      <c r="CQ380" s="212" t="s">
        <v>4850</v>
      </c>
      <c r="CR380" s="212" t="s">
        <v>4851</v>
      </c>
      <c r="CS380" s="44">
        <v>378</v>
      </c>
      <c r="CT380" s="44" t="s">
        <v>4852</v>
      </c>
      <c r="CU380" s="214">
        <v>8479</v>
      </c>
      <c r="CV380" s="212" t="s">
        <v>4853</v>
      </c>
      <c r="CW380" s="212" t="s">
        <v>1656</v>
      </c>
      <c r="CX380" s="44" t="s">
        <v>762</v>
      </c>
      <c r="CY380" s="78">
        <v>43039</v>
      </c>
      <c r="CZ380" s="215" t="s">
        <v>545</v>
      </c>
      <c r="DA380" s="212" t="s">
        <v>546</v>
      </c>
      <c r="DB380" s="44" t="s">
        <v>722</v>
      </c>
      <c r="DC380" s="44" t="s">
        <v>1657</v>
      </c>
      <c r="DD380" s="44" t="s">
        <v>563</v>
      </c>
    </row>
    <row r="381" spans="14:146">
      <c r="N381" s="44" t="str">
        <f t="shared" si="8"/>
        <v>_2018</v>
      </c>
      <c r="CE381" s="212"/>
      <c r="CF381" s="213">
        <f>IF(ISNUMBER(SEARCH($H$2,$CG$3:$CG$3874)),MAX($CF$2:CF380)+1,0)</f>
        <v>0</v>
      </c>
      <c r="CG381" s="212" t="s">
        <v>4854</v>
      </c>
      <c r="CH381" s="212"/>
      <c r="CI381" s="212"/>
      <c r="CJ381" s="213" t="str">
        <f>IFERROR(VLOOKUP(ROWS($CJ$3:CJ381),CF381:$CG$3874,2,0),"")</f>
        <v/>
      </c>
      <c r="CK381" s="212" t="s">
        <v>4855</v>
      </c>
      <c r="CL381" s="212" t="s">
        <v>4856</v>
      </c>
      <c r="CM381" s="78">
        <v>44043</v>
      </c>
      <c r="CN381" s="212" t="s">
        <v>4857</v>
      </c>
      <c r="CO381" s="212" t="s">
        <v>4858</v>
      </c>
      <c r="CP381" s="212" t="s">
        <v>4859</v>
      </c>
      <c r="CQ381" s="212" t="s">
        <v>4860</v>
      </c>
      <c r="CR381" s="212" t="s">
        <v>4861</v>
      </c>
      <c r="CS381" s="44">
        <v>379</v>
      </c>
      <c r="CT381" s="44" t="s">
        <v>4862</v>
      </c>
      <c r="CU381" s="214">
        <v>15394</v>
      </c>
      <c r="CV381" s="212" t="s">
        <v>4863</v>
      </c>
      <c r="CW381" s="212" t="s">
        <v>4864</v>
      </c>
      <c r="CX381" s="44" t="s">
        <v>1943</v>
      </c>
      <c r="CY381" s="78">
        <v>44043</v>
      </c>
      <c r="CZ381" s="215" t="s">
        <v>763</v>
      </c>
      <c r="DA381" s="212" t="s">
        <v>737</v>
      </c>
      <c r="DB381" s="44" t="s">
        <v>3141</v>
      </c>
      <c r="DC381" s="44" t="s">
        <v>4865</v>
      </c>
      <c r="DD381" s="44" t="s">
        <v>532</v>
      </c>
    </row>
    <row r="382" spans="14:146">
      <c r="N382" s="44" t="str">
        <f t="shared" si="8"/>
        <v>_2018</v>
      </c>
      <c r="CE382" s="212"/>
      <c r="CF382" s="213">
        <f>IF(ISNUMBER(SEARCH($H$2,$CG$3:$CG$3874)),MAX($CF$2:CF381)+1,0)</f>
        <v>0</v>
      </c>
      <c r="CG382" s="212" t="s">
        <v>4866</v>
      </c>
      <c r="CH382" s="212"/>
      <c r="CI382" s="212"/>
      <c r="CJ382" s="213" t="str">
        <f>IFERROR(VLOOKUP(ROWS($CJ$3:CJ382),CF382:$CG$3874,2,0),"")</f>
        <v/>
      </c>
      <c r="CK382" s="212" t="s">
        <v>4867</v>
      </c>
      <c r="CL382" s="212" t="s">
        <v>4868</v>
      </c>
      <c r="CM382" s="78">
        <v>43465</v>
      </c>
      <c r="CN382" s="212" t="s">
        <v>4869</v>
      </c>
      <c r="CO382" s="212" t="s">
        <v>4870</v>
      </c>
      <c r="CP382" s="212" t="s">
        <v>4871</v>
      </c>
      <c r="CQ382" s="212" t="s">
        <v>4872</v>
      </c>
      <c r="CR382" s="212" t="s">
        <v>4873</v>
      </c>
      <c r="CS382" s="44">
        <v>380</v>
      </c>
      <c r="CT382" s="44" t="s">
        <v>4874</v>
      </c>
      <c r="CU382" s="214">
        <v>13925</v>
      </c>
      <c r="CV382" s="212" t="s">
        <v>4875</v>
      </c>
      <c r="CW382" s="212" t="s">
        <v>1359</v>
      </c>
      <c r="CX382" s="44" t="s">
        <v>839</v>
      </c>
      <c r="CY382" s="78">
        <v>43465</v>
      </c>
      <c r="CZ382" s="215" t="s">
        <v>601</v>
      </c>
      <c r="DA382" s="212" t="s">
        <v>512</v>
      </c>
      <c r="DB382" s="44" t="s">
        <v>530</v>
      </c>
      <c r="DC382" s="44" t="s">
        <v>709</v>
      </c>
      <c r="DD382" s="44" t="s">
        <v>532</v>
      </c>
    </row>
    <row r="383" spans="14:146">
      <c r="N383" s="44" t="str">
        <f t="shared" si="8"/>
        <v>_2018</v>
      </c>
      <c r="CE383" s="212"/>
      <c r="CF383" s="213">
        <f>IF(ISNUMBER(SEARCH($H$2,$CG$3:$CG$3874)),MAX($CF$2:CF382)+1,0)</f>
        <v>0</v>
      </c>
      <c r="CG383" s="212" t="s">
        <v>4876</v>
      </c>
      <c r="CH383" s="212"/>
      <c r="CI383" s="212"/>
      <c r="CJ383" s="213" t="str">
        <f>IFERROR(VLOOKUP(ROWS($CJ$3:CJ383),CF383:$CG$3874,2,0),"")</f>
        <v/>
      </c>
      <c r="CK383" s="212" t="s">
        <v>4877</v>
      </c>
      <c r="CL383" s="212" t="s">
        <v>4878</v>
      </c>
      <c r="CM383" s="78">
        <v>43708</v>
      </c>
      <c r="CN383" s="212" t="s">
        <v>4879</v>
      </c>
      <c r="CO383" s="212" t="s">
        <v>4880</v>
      </c>
      <c r="CP383" s="212" t="s">
        <v>4881</v>
      </c>
      <c r="CQ383" s="212" t="s">
        <v>4882</v>
      </c>
      <c r="CR383" s="212" t="s">
        <v>4883</v>
      </c>
      <c r="CS383" s="44">
        <v>381</v>
      </c>
      <c r="CT383" s="44" t="s">
        <v>4884</v>
      </c>
      <c r="CU383" s="214">
        <v>13846</v>
      </c>
      <c r="CV383" s="212" t="s">
        <v>4885</v>
      </c>
      <c r="CW383" s="212" t="s">
        <v>749</v>
      </c>
      <c r="CX383" s="44" t="s">
        <v>1347</v>
      </c>
      <c r="CY383" s="78">
        <v>43708</v>
      </c>
      <c r="CZ383" s="215" t="s">
        <v>576</v>
      </c>
      <c r="DA383" s="212" t="s">
        <v>512</v>
      </c>
      <c r="DB383" s="44" t="s">
        <v>641</v>
      </c>
      <c r="DC383" s="44" t="s">
        <v>750</v>
      </c>
      <c r="DD383" s="44" t="s">
        <v>532</v>
      </c>
    </row>
    <row r="384" spans="14:146">
      <c r="N384" s="44" t="str">
        <f t="shared" si="8"/>
        <v>_2018</v>
      </c>
      <c r="CE384" s="212"/>
      <c r="CF384" s="213">
        <f>IF(ISNUMBER(SEARCH($H$2,$CG$3:$CG$3874)),MAX($CF$2:CF383)+1,0)</f>
        <v>0</v>
      </c>
      <c r="CG384" s="212" t="s">
        <v>4886</v>
      </c>
      <c r="CH384" s="212"/>
      <c r="CI384" s="212"/>
      <c r="CJ384" s="213" t="str">
        <f>IFERROR(VLOOKUP(ROWS($CJ$3:CJ384),CF384:$CG$3874,2,0),"")</f>
        <v/>
      </c>
      <c r="CK384" s="212" t="s">
        <v>4887</v>
      </c>
      <c r="CL384" s="212" t="s">
        <v>4888</v>
      </c>
      <c r="CM384" s="78">
        <v>43131</v>
      </c>
      <c r="CN384" s="212" t="s">
        <v>4889</v>
      </c>
      <c r="CO384" s="212" t="s">
        <v>4890</v>
      </c>
      <c r="CP384" s="212" t="s">
        <v>4891</v>
      </c>
      <c r="CQ384" s="212" t="s">
        <v>4892</v>
      </c>
      <c r="CR384" s="212" t="s">
        <v>4893</v>
      </c>
      <c r="CS384" s="44">
        <v>382</v>
      </c>
      <c r="CT384" s="44" t="s">
        <v>4894</v>
      </c>
      <c r="CU384" s="214">
        <v>15648</v>
      </c>
      <c r="CV384" s="212" t="s">
        <v>4895</v>
      </c>
      <c r="CW384" s="212" t="s">
        <v>4896</v>
      </c>
      <c r="CX384" s="44" t="s">
        <v>3803</v>
      </c>
      <c r="CY384" s="78">
        <v>43131</v>
      </c>
      <c r="CZ384" s="215" t="s">
        <v>576</v>
      </c>
      <c r="DA384" s="212" t="s">
        <v>512</v>
      </c>
      <c r="DB384" s="44" t="s">
        <v>530</v>
      </c>
      <c r="DC384" s="44" t="s">
        <v>4897</v>
      </c>
      <c r="DD384" s="44" t="s">
        <v>682</v>
      </c>
    </row>
    <row r="385" spans="14:108">
      <c r="N385" s="44" t="str">
        <f t="shared" si="8"/>
        <v>_2018</v>
      </c>
      <c r="CE385" s="212"/>
      <c r="CF385" s="213">
        <f>IF(ISNUMBER(SEARCH($H$2,$CG$3:$CG$3874)),MAX($CF$2:CF384)+1,0)</f>
        <v>0</v>
      </c>
      <c r="CG385" s="212" t="s">
        <v>4898</v>
      </c>
      <c r="CH385" s="212"/>
      <c r="CI385" s="212"/>
      <c r="CJ385" s="213" t="str">
        <f>IFERROR(VLOOKUP(ROWS($CJ$3:CJ385),CF385:$CG$3874,2,0),"")</f>
        <v/>
      </c>
      <c r="CK385" s="212" t="s">
        <v>4899</v>
      </c>
      <c r="CL385" s="212" t="s">
        <v>4900</v>
      </c>
      <c r="CM385" s="78">
        <v>43524</v>
      </c>
      <c r="CN385" s="212" t="s">
        <v>4901</v>
      </c>
      <c r="CO385" s="212" t="s">
        <v>4902</v>
      </c>
      <c r="CP385" s="212" t="s">
        <v>4903</v>
      </c>
      <c r="CQ385" s="212" t="s">
        <v>4904</v>
      </c>
      <c r="CR385" s="212" t="s">
        <v>4905</v>
      </c>
      <c r="CS385" s="44">
        <v>383</v>
      </c>
      <c r="CT385" s="44" t="s">
        <v>4906</v>
      </c>
      <c r="CU385" s="214">
        <v>2353</v>
      </c>
      <c r="CV385" s="212" t="s">
        <v>4907</v>
      </c>
      <c r="CW385" s="212" t="s">
        <v>3685</v>
      </c>
      <c r="CX385" s="44" t="s">
        <v>3072</v>
      </c>
      <c r="CY385" s="78">
        <v>43524</v>
      </c>
      <c r="CZ385" s="215" t="s">
        <v>576</v>
      </c>
      <c r="DA385" s="212" t="s">
        <v>737</v>
      </c>
      <c r="DB385" s="44" t="s">
        <v>530</v>
      </c>
      <c r="DC385" s="44" t="s">
        <v>3686</v>
      </c>
      <c r="DD385" s="44" t="s">
        <v>532</v>
      </c>
    </row>
    <row r="386" spans="14:108">
      <c r="N386" s="44" t="str">
        <f t="shared" si="8"/>
        <v>_2018</v>
      </c>
      <c r="CE386" s="212"/>
      <c r="CF386" s="213">
        <f>IF(ISNUMBER(SEARCH($H$2,$CG$3:$CG$3874)),MAX($CF$2:CF385)+1,0)</f>
        <v>0</v>
      </c>
      <c r="CG386" s="212" t="s">
        <v>4908</v>
      </c>
      <c r="CH386" s="212"/>
      <c r="CI386" s="212"/>
      <c r="CJ386" s="213" t="str">
        <f>IFERROR(VLOOKUP(ROWS($CJ$3:CJ386),CF386:$CG$3874,2,0),"")</f>
        <v/>
      </c>
      <c r="CK386" s="212" t="s">
        <v>4909</v>
      </c>
      <c r="CL386" s="212" t="s">
        <v>4910</v>
      </c>
      <c r="CM386" s="78">
        <v>43524</v>
      </c>
      <c r="CN386" s="212" t="s">
        <v>4911</v>
      </c>
      <c r="CO386" s="212" t="s">
        <v>4912</v>
      </c>
      <c r="CP386" s="212" t="s">
        <v>4913</v>
      </c>
      <c r="CQ386" s="212" t="s">
        <v>4914</v>
      </c>
      <c r="CR386" s="212" t="s">
        <v>4915</v>
      </c>
      <c r="CS386" s="44">
        <v>384</v>
      </c>
      <c r="CT386" s="44" t="s">
        <v>4916</v>
      </c>
      <c r="CU386" s="214">
        <v>15564</v>
      </c>
      <c r="CV386" s="212" t="s">
        <v>4917</v>
      </c>
      <c r="CW386" s="212" t="s">
        <v>3685</v>
      </c>
      <c r="CX386" s="44" t="s">
        <v>3072</v>
      </c>
      <c r="CY386" s="78">
        <v>43524</v>
      </c>
      <c r="CZ386" s="215" t="s">
        <v>511</v>
      </c>
      <c r="DA386" s="212" t="s">
        <v>737</v>
      </c>
      <c r="DB386" s="44" t="s">
        <v>641</v>
      </c>
      <c r="DC386" s="44" t="s">
        <v>4918</v>
      </c>
      <c r="DD386" s="44" t="s">
        <v>515</v>
      </c>
    </row>
    <row r="387" spans="14:108">
      <c r="N387" s="44" t="str">
        <f t="shared" si="8"/>
        <v>_2018</v>
      </c>
      <c r="CE387" s="212"/>
      <c r="CF387" s="213">
        <f>IF(ISNUMBER(SEARCH($H$2,$CG$3:$CG$3874)),MAX($CF$2:CF386)+1,0)</f>
        <v>0</v>
      </c>
      <c r="CG387" s="212" t="s">
        <v>4919</v>
      </c>
      <c r="CH387" s="212"/>
      <c r="CI387" s="212"/>
      <c r="CJ387" s="213" t="str">
        <f>IFERROR(VLOOKUP(ROWS($CJ$3:CJ387),CF387:$CG$3874,2,0),"")</f>
        <v/>
      </c>
      <c r="CK387" s="212" t="s">
        <v>4920</v>
      </c>
      <c r="CL387" s="212" t="s">
        <v>4921</v>
      </c>
      <c r="CM387" s="78">
        <v>43465</v>
      </c>
      <c r="CN387" s="212" t="s">
        <v>4922</v>
      </c>
      <c r="CO387" s="212" t="s">
        <v>4923</v>
      </c>
      <c r="CP387" s="212" t="s">
        <v>4924</v>
      </c>
      <c r="CQ387" s="212" t="s">
        <v>4925</v>
      </c>
      <c r="CR387" s="212" t="s">
        <v>4926</v>
      </c>
      <c r="CS387" s="44">
        <v>385</v>
      </c>
      <c r="CT387" s="44" t="s">
        <v>4927</v>
      </c>
      <c r="CU387" s="214">
        <v>15293</v>
      </c>
      <c r="CV387" s="212" t="s">
        <v>4928</v>
      </c>
      <c r="CW387" s="212" t="s">
        <v>1359</v>
      </c>
      <c r="CX387" s="44" t="s">
        <v>839</v>
      </c>
      <c r="CY387" s="78">
        <v>43465</v>
      </c>
      <c r="CZ387" s="215" t="s">
        <v>545</v>
      </c>
      <c r="DA387" s="212" t="s">
        <v>512</v>
      </c>
      <c r="DB387" s="44" t="s">
        <v>530</v>
      </c>
      <c r="DC387" s="44" t="s">
        <v>4929</v>
      </c>
      <c r="DD387" s="44" t="s">
        <v>532</v>
      </c>
    </row>
    <row r="388" spans="14:108">
      <c r="N388" s="44" t="str">
        <f t="shared" ref="N388:N451" si="9">A388&amp;"_"&amp;2018</f>
        <v>_2018</v>
      </c>
      <c r="CE388" s="212"/>
      <c r="CF388" s="213">
        <f>IF(ISNUMBER(SEARCH($H$2,$CG$3:$CG$3874)),MAX($CF$2:CF387)+1,0)</f>
        <v>0</v>
      </c>
      <c r="CG388" s="212" t="s">
        <v>4930</v>
      </c>
      <c r="CH388" s="212"/>
      <c r="CI388" s="212"/>
      <c r="CJ388" s="213" t="str">
        <f>IFERROR(VLOOKUP(ROWS($CJ$3:CJ388),CF388:$CG$3874,2,0),"")</f>
        <v/>
      </c>
      <c r="CK388" s="212" t="s">
        <v>4931</v>
      </c>
      <c r="CL388" s="212" t="s">
        <v>4932</v>
      </c>
      <c r="CM388" s="78">
        <v>45322</v>
      </c>
      <c r="CN388" s="212" t="s">
        <v>4933</v>
      </c>
      <c r="CO388" s="212" t="s">
        <v>4934</v>
      </c>
      <c r="CP388" s="212" t="s">
        <v>4935</v>
      </c>
      <c r="CQ388" s="212" t="s">
        <v>4936</v>
      </c>
      <c r="CR388" s="212" t="s">
        <v>4937</v>
      </c>
      <c r="CS388" s="44">
        <v>386</v>
      </c>
      <c r="CT388" s="44" t="s">
        <v>4938</v>
      </c>
      <c r="CU388" s="214">
        <v>14950</v>
      </c>
      <c r="CV388" s="212" t="s">
        <v>4939</v>
      </c>
      <c r="CW388" s="212" t="s">
        <v>4805</v>
      </c>
      <c r="CX388" s="44" t="s">
        <v>4806</v>
      </c>
      <c r="CY388" s="78">
        <v>45322</v>
      </c>
      <c r="CZ388" s="215" t="s">
        <v>640</v>
      </c>
      <c r="DA388" s="212" t="s">
        <v>512</v>
      </c>
      <c r="DB388" s="44" t="s">
        <v>641</v>
      </c>
      <c r="DC388" s="44" t="s">
        <v>511</v>
      </c>
      <c r="DD388" s="44" t="s">
        <v>851</v>
      </c>
    </row>
    <row r="389" spans="14:108">
      <c r="N389" s="44" t="str">
        <f t="shared" si="9"/>
        <v>_2018</v>
      </c>
      <c r="CE389" s="212"/>
      <c r="CF389" s="213">
        <f>IF(ISNUMBER(SEARCH($H$2,$CG$3:$CG$3874)),MAX($CF$2:CF388)+1,0)</f>
        <v>0</v>
      </c>
      <c r="CG389" s="212" t="s">
        <v>4940</v>
      </c>
      <c r="CH389" s="212"/>
      <c r="CI389" s="212"/>
      <c r="CJ389" s="213" t="str">
        <f>IFERROR(VLOOKUP(ROWS($CJ$3:CJ389),CF389:$CG$3874,2,0),"")</f>
        <v/>
      </c>
      <c r="CK389" s="212" t="s">
        <v>4941</v>
      </c>
      <c r="CL389" s="212" t="s">
        <v>4942</v>
      </c>
      <c r="CM389" s="78">
        <v>44347</v>
      </c>
      <c r="CN389" s="212" t="s">
        <v>4943</v>
      </c>
      <c r="CO389" s="212" t="s">
        <v>4944</v>
      </c>
      <c r="CP389" s="212" t="s">
        <v>4945</v>
      </c>
      <c r="CQ389" s="212" t="s">
        <v>4946</v>
      </c>
      <c r="CR389" s="212" t="s">
        <v>4947</v>
      </c>
      <c r="CS389" s="44">
        <v>387</v>
      </c>
      <c r="CT389" s="44" t="s">
        <v>4948</v>
      </c>
      <c r="CU389" s="214">
        <v>16305</v>
      </c>
      <c r="CV389" s="212" t="s">
        <v>4949</v>
      </c>
      <c r="CW389" s="212" t="s">
        <v>4950</v>
      </c>
      <c r="CX389" s="44" t="s">
        <v>839</v>
      </c>
      <c r="CY389" s="78">
        <v>44347</v>
      </c>
      <c r="CZ389" s="215" t="s">
        <v>511</v>
      </c>
      <c r="DA389" s="212" t="s">
        <v>546</v>
      </c>
      <c r="DB389" s="44" t="s">
        <v>655</v>
      </c>
      <c r="DC389" s="44" t="s">
        <v>4951</v>
      </c>
      <c r="DD389" s="44" t="s">
        <v>515</v>
      </c>
    </row>
    <row r="390" spans="14:108">
      <c r="N390" s="44" t="str">
        <f t="shared" si="9"/>
        <v>_2018</v>
      </c>
      <c r="CE390" s="212"/>
      <c r="CF390" s="213">
        <f>IF(ISNUMBER(SEARCH($H$2,$CG$3:$CG$3874)),MAX($CF$2:CF389)+1,0)</f>
        <v>0</v>
      </c>
      <c r="CG390" s="212" t="s">
        <v>4952</v>
      </c>
      <c r="CH390" s="212"/>
      <c r="CI390" s="212"/>
      <c r="CJ390" s="213" t="str">
        <f>IFERROR(VLOOKUP(ROWS($CJ$3:CJ390),CF390:$CG$3874,2,0),"")</f>
        <v/>
      </c>
      <c r="CK390" s="212" t="s">
        <v>4953</v>
      </c>
      <c r="CL390" s="212" t="s">
        <v>4954</v>
      </c>
      <c r="CM390" s="78">
        <v>43100</v>
      </c>
      <c r="CN390" s="212" t="s">
        <v>4955</v>
      </c>
      <c r="CO390" s="212" t="s">
        <v>4956</v>
      </c>
      <c r="CP390" s="212" t="s">
        <v>4957</v>
      </c>
      <c r="CQ390" s="212" t="s">
        <v>4958</v>
      </c>
      <c r="CR390" s="212" t="s">
        <v>4959</v>
      </c>
      <c r="CS390" s="44">
        <v>388</v>
      </c>
      <c r="CT390" s="44" t="s">
        <v>4960</v>
      </c>
      <c r="CU390" s="214">
        <v>14390</v>
      </c>
      <c r="CV390" s="212" t="s">
        <v>4961</v>
      </c>
      <c r="CW390" s="212" t="s">
        <v>3802</v>
      </c>
      <c r="CX390" s="44" t="s">
        <v>4962</v>
      </c>
      <c r="CY390" s="78">
        <v>43100</v>
      </c>
      <c r="CZ390" s="215" t="s">
        <v>545</v>
      </c>
      <c r="DA390" s="212" t="s">
        <v>737</v>
      </c>
      <c r="DB390" s="44" t="s">
        <v>919</v>
      </c>
      <c r="DC390" s="44" t="s">
        <v>2526</v>
      </c>
      <c r="DD390" s="44" t="s">
        <v>532</v>
      </c>
    </row>
    <row r="391" spans="14:108">
      <c r="N391" s="44" t="str">
        <f t="shared" si="9"/>
        <v>_2018</v>
      </c>
      <c r="CE391" s="212"/>
      <c r="CF391" s="213">
        <f>IF(ISNUMBER(SEARCH($H$2,$CG$3:$CG$3874)),MAX($CF$2:CF390)+1,0)</f>
        <v>0</v>
      </c>
      <c r="CG391" s="212" t="s">
        <v>4963</v>
      </c>
      <c r="CH391" s="212"/>
      <c r="CI391" s="212"/>
      <c r="CJ391" s="213" t="str">
        <f>IFERROR(VLOOKUP(ROWS($CJ$3:CJ391),CF391:$CG$3874,2,0),"")</f>
        <v/>
      </c>
      <c r="CK391" s="212" t="s">
        <v>4964</v>
      </c>
      <c r="CL391" s="212" t="s">
        <v>4965</v>
      </c>
      <c r="CM391" s="78">
        <v>43465</v>
      </c>
      <c r="CN391" s="212" t="s">
        <v>4966</v>
      </c>
      <c r="CO391" s="212" t="s">
        <v>4967</v>
      </c>
      <c r="CP391" s="212" t="s">
        <v>4968</v>
      </c>
      <c r="CQ391" s="212" t="s">
        <v>4969</v>
      </c>
      <c r="CR391" s="212" t="s">
        <v>4970</v>
      </c>
      <c r="CS391" s="44">
        <v>389</v>
      </c>
      <c r="CT391" s="44" t="s">
        <v>4971</v>
      </c>
      <c r="CU391" s="214">
        <v>14514</v>
      </c>
      <c r="CV391" s="212" t="s">
        <v>4972</v>
      </c>
      <c r="CW391" s="212" t="s">
        <v>2092</v>
      </c>
      <c r="CX391" s="44" t="s">
        <v>1831</v>
      </c>
      <c r="CY391" s="78">
        <v>43465</v>
      </c>
      <c r="CZ391" s="215" t="s">
        <v>736</v>
      </c>
      <c r="DA391" s="212" t="s">
        <v>737</v>
      </c>
      <c r="DB391" s="44" t="s">
        <v>3141</v>
      </c>
      <c r="DC391" s="44" t="s">
        <v>2093</v>
      </c>
      <c r="DD391" s="44" t="s">
        <v>563</v>
      </c>
    </row>
    <row r="392" spans="14:108">
      <c r="N392" s="44" t="str">
        <f t="shared" si="9"/>
        <v>_2018</v>
      </c>
      <c r="CE392" s="212"/>
      <c r="CF392" s="213">
        <f>IF(ISNUMBER(SEARCH($H$2,$CG$3:$CG$3874)),MAX($CF$2:CF391)+1,0)</f>
        <v>0</v>
      </c>
      <c r="CG392" s="212" t="s">
        <v>4973</v>
      </c>
      <c r="CH392" s="212"/>
      <c r="CI392" s="212"/>
      <c r="CJ392" s="213" t="str">
        <f>IFERROR(VLOOKUP(ROWS($CJ$3:CJ392),CF392:$CG$3874,2,0),"")</f>
        <v/>
      </c>
      <c r="CK392" s="212" t="s">
        <v>4974</v>
      </c>
      <c r="CL392" s="212" t="s">
        <v>4975</v>
      </c>
      <c r="CM392" s="78">
        <v>43131</v>
      </c>
      <c r="CN392" s="212" t="s">
        <v>4976</v>
      </c>
      <c r="CO392" s="212" t="s">
        <v>4977</v>
      </c>
      <c r="CP392" s="212" t="s">
        <v>4978</v>
      </c>
      <c r="CQ392" s="212" t="s">
        <v>4979</v>
      </c>
      <c r="CR392" s="212" t="s">
        <v>4980</v>
      </c>
      <c r="CS392" s="44">
        <v>390</v>
      </c>
      <c r="CT392" s="44" t="s">
        <v>4981</v>
      </c>
      <c r="CU392" s="214">
        <v>10286</v>
      </c>
      <c r="CV392" s="212" t="s">
        <v>4982</v>
      </c>
      <c r="CW392" s="212" t="s">
        <v>4983</v>
      </c>
      <c r="CX392" s="44" t="s">
        <v>4984</v>
      </c>
      <c r="CY392" s="78">
        <v>43131</v>
      </c>
      <c r="CZ392" s="215" t="s">
        <v>576</v>
      </c>
      <c r="DA392" s="212" t="s">
        <v>512</v>
      </c>
      <c r="DB392" s="44" t="s">
        <v>802</v>
      </c>
      <c r="DC392" s="44" t="s">
        <v>750</v>
      </c>
      <c r="DD392" s="44" t="s">
        <v>532</v>
      </c>
    </row>
    <row r="393" spans="14:108">
      <c r="N393" s="44" t="str">
        <f t="shared" si="9"/>
        <v>_2018</v>
      </c>
      <c r="CE393" s="212"/>
      <c r="CF393" s="213">
        <f>IF(ISNUMBER(SEARCH($H$2,$CG$3:$CG$3874)),MAX($CF$2:CF392)+1,0)</f>
        <v>0</v>
      </c>
      <c r="CG393" s="212" t="s">
        <v>4985</v>
      </c>
      <c r="CH393" s="212"/>
      <c r="CI393" s="212"/>
      <c r="CJ393" s="213" t="str">
        <f>IFERROR(VLOOKUP(ROWS($CJ$3:CJ393),CF393:$CG$3874,2,0),"")</f>
        <v/>
      </c>
      <c r="CK393" s="212" t="s">
        <v>4986</v>
      </c>
      <c r="CL393" s="212" t="s">
        <v>4987</v>
      </c>
      <c r="CM393" s="78">
        <v>42947</v>
      </c>
      <c r="CN393" s="212" t="s">
        <v>4988</v>
      </c>
      <c r="CO393" s="212" t="s">
        <v>4989</v>
      </c>
      <c r="CP393" s="212" t="s">
        <v>4990</v>
      </c>
      <c r="CQ393" s="212" t="s">
        <v>4991</v>
      </c>
      <c r="CR393" s="212" t="s">
        <v>4992</v>
      </c>
      <c r="CS393" s="44">
        <v>391</v>
      </c>
      <c r="CT393" s="44" t="s">
        <v>4993</v>
      </c>
      <c r="CU393" s="214">
        <v>15965</v>
      </c>
      <c r="CV393" s="212" t="s">
        <v>4994</v>
      </c>
      <c r="CW393" s="212" t="s">
        <v>4995</v>
      </c>
      <c r="CX393" s="44" t="s">
        <v>2550</v>
      </c>
      <c r="CY393" s="78">
        <v>42947</v>
      </c>
      <c r="CZ393" s="215" t="s">
        <v>511</v>
      </c>
      <c r="DA393" s="212" t="s">
        <v>737</v>
      </c>
      <c r="DB393" s="44" t="s">
        <v>655</v>
      </c>
      <c r="DC393" s="44" t="s">
        <v>4996</v>
      </c>
      <c r="DD393" s="44" t="s">
        <v>515</v>
      </c>
    </row>
    <row r="394" spans="14:108">
      <c r="N394" s="44" t="str">
        <f t="shared" si="9"/>
        <v>_2018</v>
      </c>
      <c r="CE394" s="212"/>
      <c r="CF394" s="213">
        <f>IF(ISNUMBER(SEARCH($H$2,$CG$3:$CG$3874)),MAX($CF$2:CF393)+1,0)</f>
        <v>0</v>
      </c>
      <c r="CG394" s="212" t="s">
        <v>4997</v>
      </c>
      <c r="CH394" s="212"/>
      <c r="CI394" s="212"/>
      <c r="CJ394" s="213" t="str">
        <f>IFERROR(VLOOKUP(ROWS($CJ$3:CJ394),CF394:$CG$3874,2,0),"")</f>
        <v/>
      </c>
      <c r="CK394" s="212" t="s">
        <v>4998</v>
      </c>
      <c r="CL394" s="212" t="s">
        <v>4999</v>
      </c>
      <c r="CM394" s="78">
        <v>43131</v>
      </c>
      <c r="CN394" s="212" t="s">
        <v>5000</v>
      </c>
      <c r="CO394" s="212" t="s">
        <v>5001</v>
      </c>
      <c r="CP394" s="212" t="s">
        <v>5002</v>
      </c>
      <c r="CQ394" s="212" t="s">
        <v>5003</v>
      </c>
      <c r="CR394" s="212" t="s">
        <v>5004</v>
      </c>
      <c r="CS394" s="44">
        <v>392</v>
      </c>
      <c r="CT394" s="44" t="s">
        <v>5005</v>
      </c>
      <c r="CU394" s="214">
        <v>11290</v>
      </c>
      <c r="CV394" s="212" t="s">
        <v>5006</v>
      </c>
      <c r="CW394" s="212" t="s">
        <v>3992</v>
      </c>
      <c r="CX394" s="44" t="s">
        <v>2814</v>
      </c>
      <c r="CY394" s="78">
        <v>43131</v>
      </c>
      <c r="CZ394" s="215" t="s">
        <v>601</v>
      </c>
      <c r="DA394" s="212" t="s">
        <v>512</v>
      </c>
      <c r="DB394" s="44" t="s">
        <v>802</v>
      </c>
      <c r="DC394" s="44" t="s">
        <v>2586</v>
      </c>
      <c r="DD394" s="44" t="s">
        <v>532</v>
      </c>
    </row>
    <row r="395" spans="14:108">
      <c r="N395" s="44" t="str">
        <f t="shared" si="9"/>
        <v>_2018</v>
      </c>
      <c r="CE395" s="212"/>
      <c r="CF395" s="213">
        <f>IF(ISNUMBER(SEARCH($H$2,$CG$3:$CG$3874)),MAX($CF$2:CF394)+1,0)</f>
        <v>0</v>
      </c>
      <c r="CG395" s="212" t="s">
        <v>5007</v>
      </c>
      <c r="CH395" s="212"/>
      <c r="CI395" s="212"/>
      <c r="CJ395" s="213" t="str">
        <f>IFERROR(VLOOKUP(ROWS($CJ$3:CJ395),CF395:$CG$3874,2,0),"")</f>
        <v/>
      </c>
      <c r="CK395" s="212" t="s">
        <v>5008</v>
      </c>
      <c r="CL395" s="212" t="s">
        <v>5009</v>
      </c>
      <c r="CM395" s="78">
        <v>43131</v>
      </c>
      <c r="CN395" s="212" t="s">
        <v>5010</v>
      </c>
      <c r="CO395" s="212" t="s">
        <v>5011</v>
      </c>
      <c r="CP395" s="212" t="s">
        <v>5012</v>
      </c>
      <c r="CQ395" s="212" t="s">
        <v>5013</v>
      </c>
      <c r="CR395" s="212" t="s">
        <v>5014</v>
      </c>
      <c r="CS395" s="44">
        <v>393</v>
      </c>
      <c r="CT395" s="44" t="s">
        <v>5015</v>
      </c>
      <c r="CU395" s="214">
        <v>11980</v>
      </c>
      <c r="CV395" s="212" t="s">
        <v>5016</v>
      </c>
      <c r="CW395" s="212" t="s">
        <v>3992</v>
      </c>
      <c r="CX395" s="44" t="s">
        <v>2814</v>
      </c>
      <c r="CY395" s="78">
        <v>43131</v>
      </c>
      <c r="CZ395" s="215" t="s">
        <v>601</v>
      </c>
      <c r="DA395" s="212" t="s">
        <v>512</v>
      </c>
      <c r="DB395" s="44" t="s">
        <v>802</v>
      </c>
      <c r="DC395" s="44" t="s">
        <v>2586</v>
      </c>
      <c r="DD395" s="44" t="s">
        <v>532</v>
      </c>
    </row>
    <row r="396" spans="14:108">
      <c r="N396" s="44" t="str">
        <f t="shared" si="9"/>
        <v>_2018</v>
      </c>
      <c r="CE396" s="212"/>
      <c r="CF396" s="213">
        <f>IF(ISNUMBER(SEARCH($H$2,$CG$3:$CG$3874)),MAX($CF$2:CF395)+1,0)</f>
        <v>0</v>
      </c>
      <c r="CG396" s="212" t="s">
        <v>5017</v>
      </c>
      <c r="CH396" s="212"/>
      <c r="CI396" s="212"/>
      <c r="CJ396" s="213" t="str">
        <f>IFERROR(VLOOKUP(ROWS($CJ$3:CJ396),CF396:$CG$3874,2,0),"")</f>
        <v/>
      </c>
      <c r="CK396" s="212" t="s">
        <v>5018</v>
      </c>
      <c r="CL396" s="212" t="s">
        <v>5019</v>
      </c>
      <c r="CM396" s="78">
        <v>43131</v>
      </c>
      <c r="CN396" s="212" t="s">
        <v>5020</v>
      </c>
      <c r="CO396" s="212" t="s">
        <v>5021</v>
      </c>
      <c r="CP396" s="212" t="s">
        <v>5022</v>
      </c>
      <c r="CQ396" s="212" t="s">
        <v>5023</v>
      </c>
      <c r="CR396" s="212" t="s">
        <v>5024</v>
      </c>
      <c r="CS396" s="44">
        <v>394</v>
      </c>
      <c r="CT396" s="44" t="s">
        <v>5025</v>
      </c>
      <c r="CU396" s="214">
        <v>11979</v>
      </c>
      <c r="CV396" s="212" t="s">
        <v>5026</v>
      </c>
      <c r="CW396" s="212" t="s">
        <v>4983</v>
      </c>
      <c r="CX396" s="44" t="s">
        <v>2814</v>
      </c>
      <c r="CY396" s="78">
        <v>43131</v>
      </c>
      <c r="CZ396" s="215" t="s">
        <v>601</v>
      </c>
      <c r="DA396" s="212" t="s">
        <v>512</v>
      </c>
      <c r="DB396" s="44" t="s">
        <v>641</v>
      </c>
      <c r="DC396" s="44" t="s">
        <v>5027</v>
      </c>
      <c r="DD396" s="44" t="s">
        <v>532</v>
      </c>
    </row>
    <row r="397" spans="14:108">
      <c r="N397" s="44" t="str">
        <f t="shared" si="9"/>
        <v>_2018</v>
      </c>
      <c r="CE397" s="212"/>
      <c r="CF397" s="213">
        <f>IF(ISNUMBER(SEARCH($H$2,$CG$3:$CG$3874)),MAX($CF$2:CF396)+1,0)</f>
        <v>0</v>
      </c>
      <c r="CG397" s="212" t="s">
        <v>5028</v>
      </c>
      <c r="CH397" s="212"/>
      <c r="CI397" s="212"/>
      <c r="CJ397" s="213" t="str">
        <f>IFERROR(VLOOKUP(ROWS($CJ$3:CJ397),CF397:$CG$3874,2,0),"")</f>
        <v/>
      </c>
      <c r="CK397" s="212" t="s">
        <v>5029</v>
      </c>
      <c r="CL397" s="212" t="s">
        <v>5030</v>
      </c>
      <c r="CM397" s="78">
        <v>43131</v>
      </c>
      <c r="CN397" s="212" t="s">
        <v>5031</v>
      </c>
      <c r="CO397" s="212" t="s">
        <v>5032</v>
      </c>
      <c r="CP397" s="212" t="s">
        <v>5033</v>
      </c>
      <c r="CQ397" s="212" t="s">
        <v>5034</v>
      </c>
      <c r="CR397" s="212" t="s">
        <v>5035</v>
      </c>
      <c r="CS397" s="44">
        <v>395</v>
      </c>
      <c r="CT397" s="44" t="s">
        <v>5036</v>
      </c>
      <c r="CU397" s="214">
        <v>5588</v>
      </c>
      <c r="CV397" s="212" t="s">
        <v>5037</v>
      </c>
      <c r="CW397" s="212" t="s">
        <v>4983</v>
      </c>
      <c r="CX397" s="44" t="s">
        <v>2814</v>
      </c>
      <c r="CY397" s="78">
        <v>43131</v>
      </c>
      <c r="CZ397" s="215" t="s">
        <v>576</v>
      </c>
      <c r="DA397" s="212" t="s">
        <v>512</v>
      </c>
      <c r="DB397" s="44" t="s">
        <v>802</v>
      </c>
      <c r="DC397" s="44" t="s">
        <v>750</v>
      </c>
      <c r="DD397" s="44" t="s">
        <v>532</v>
      </c>
    </row>
    <row r="398" spans="14:108">
      <c r="N398" s="44" t="str">
        <f t="shared" si="9"/>
        <v>_2018</v>
      </c>
      <c r="CE398" s="212"/>
      <c r="CF398" s="213">
        <f>IF(ISNUMBER(SEARCH($H$2,$CG$3:$CG$3874)),MAX($CF$2:CF397)+1,0)</f>
        <v>0</v>
      </c>
      <c r="CG398" s="212" t="s">
        <v>5038</v>
      </c>
      <c r="CH398" s="212"/>
      <c r="CI398" s="212"/>
      <c r="CJ398" s="213" t="str">
        <f>IFERROR(VLOOKUP(ROWS($CJ$3:CJ398),CF398:$CG$3874,2,0),"")</f>
        <v/>
      </c>
      <c r="CK398" s="212" t="s">
        <v>5039</v>
      </c>
      <c r="CL398" s="212" t="s">
        <v>5040</v>
      </c>
      <c r="CM398" s="78">
        <v>43131</v>
      </c>
      <c r="CN398" s="212" t="s">
        <v>5041</v>
      </c>
      <c r="CO398" s="212" t="s">
        <v>5042</v>
      </c>
      <c r="CP398" s="212" t="s">
        <v>5043</v>
      </c>
      <c r="CQ398" s="212" t="s">
        <v>5044</v>
      </c>
      <c r="CR398" s="212" t="s">
        <v>5045</v>
      </c>
      <c r="CS398" s="44">
        <v>396</v>
      </c>
      <c r="CT398" s="44" t="s">
        <v>5046</v>
      </c>
      <c r="CU398" s="214">
        <v>13262</v>
      </c>
      <c r="CV398" s="212" t="s">
        <v>5047</v>
      </c>
      <c r="CW398" s="212" t="s">
        <v>4983</v>
      </c>
      <c r="CX398" s="44" t="s">
        <v>2814</v>
      </c>
      <c r="CY398" s="78">
        <v>43131</v>
      </c>
      <c r="CZ398" s="215" t="s">
        <v>763</v>
      </c>
      <c r="DA398" s="212" t="s">
        <v>512</v>
      </c>
      <c r="DB398" s="44" t="s">
        <v>641</v>
      </c>
      <c r="DC398" s="44" t="s">
        <v>750</v>
      </c>
      <c r="DD398" s="44" t="s">
        <v>532</v>
      </c>
    </row>
    <row r="399" spans="14:108">
      <c r="N399" s="44" t="str">
        <f t="shared" si="9"/>
        <v>_2018</v>
      </c>
      <c r="CE399" s="212"/>
      <c r="CF399" s="213">
        <f>IF(ISNUMBER(SEARCH($H$2,$CG$3:$CG$3874)),MAX($CF$2:CF398)+1,0)</f>
        <v>0</v>
      </c>
      <c r="CG399" s="212" t="s">
        <v>5048</v>
      </c>
      <c r="CH399" s="212"/>
      <c r="CI399" s="212"/>
      <c r="CJ399" s="213" t="str">
        <f>IFERROR(VLOOKUP(ROWS($CJ$3:CJ399),CF399:$CG$3874,2,0),"")</f>
        <v/>
      </c>
      <c r="CK399" s="212" t="s">
        <v>5049</v>
      </c>
      <c r="CL399" s="212" t="s">
        <v>5050</v>
      </c>
      <c r="CM399" s="78">
        <v>43131</v>
      </c>
      <c r="CN399" s="212" t="s">
        <v>5051</v>
      </c>
      <c r="CO399" s="212" t="s">
        <v>5052</v>
      </c>
      <c r="CP399" s="212" t="s">
        <v>5053</v>
      </c>
      <c r="CQ399" s="212" t="s">
        <v>5054</v>
      </c>
      <c r="CR399" s="212" t="s">
        <v>5055</v>
      </c>
      <c r="CS399" s="44">
        <v>397</v>
      </c>
      <c r="CT399" s="44" t="s">
        <v>5056</v>
      </c>
      <c r="CU399" s="214">
        <v>13908</v>
      </c>
      <c r="CV399" s="212" t="s">
        <v>5057</v>
      </c>
      <c r="CW399" s="212" t="s">
        <v>3992</v>
      </c>
      <c r="CX399" s="44" t="s">
        <v>1072</v>
      </c>
      <c r="CY399" s="78">
        <v>43131</v>
      </c>
      <c r="CZ399" s="215" t="s">
        <v>763</v>
      </c>
      <c r="DA399" s="212" t="s">
        <v>512</v>
      </c>
      <c r="DB399" s="44" t="s">
        <v>641</v>
      </c>
      <c r="DC399" s="44" t="s">
        <v>2586</v>
      </c>
      <c r="DD399" s="44" t="s">
        <v>532</v>
      </c>
    </row>
    <row r="400" spans="14:108">
      <c r="N400" s="44" t="str">
        <f t="shared" si="9"/>
        <v>_2018</v>
      </c>
      <c r="CE400" s="212"/>
      <c r="CF400" s="213">
        <f>IF(ISNUMBER(SEARCH($H$2,$CG$3:$CG$3874)),MAX($CF$2:CF399)+1,0)</f>
        <v>0</v>
      </c>
      <c r="CG400" s="212" t="s">
        <v>5058</v>
      </c>
      <c r="CH400" s="212"/>
      <c r="CI400" s="212"/>
      <c r="CJ400" s="213" t="str">
        <f>IFERROR(VLOOKUP(ROWS($CJ$3:CJ400),CF400:$CG$3874,2,0),"")</f>
        <v/>
      </c>
      <c r="CK400" s="212" t="s">
        <v>5059</v>
      </c>
      <c r="CL400" s="212" t="s">
        <v>5060</v>
      </c>
      <c r="CM400" s="78">
        <v>43131</v>
      </c>
      <c r="CN400" s="212" t="s">
        <v>5061</v>
      </c>
      <c r="CO400" s="212" t="s">
        <v>5062</v>
      </c>
      <c r="CP400" s="212" t="s">
        <v>5063</v>
      </c>
      <c r="CQ400" s="212" t="s">
        <v>5064</v>
      </c>
      <c r="CR400" s="212" t="s">
        <v>5065</v>
      </c>
      <c r="CS400" s="44">
        <v>398</v>
      </c>
      <c r="CT400" s="44" t="s">
        <v>5066</v>
      </c>
      <c r="CU400" s="214">
        <v>15913</v>
      </c>
      <c r="CV400" s="212" t="s">
        <v>5067</v>
      </c>
      <c r="CW400" s="212" t="s">
        <v>4983</v>
      </c>
      <c r="CX400" s="44" t="s">
        <v>1072</v>
      </c>
      <c r="CY400" s="78">
        <v>43131</v>
      </c>
      <c r="CZ400" s="215" t="s">
        <v>5068</v>
      </c>
      <c r="DA400" s="212" t="s">
        <v>512</v>
      </c>
      <c r="DB400" s="44" t="s">
        <v>641</v>
      </c>
      <c r="DC400" s="44" t="s">
        <v>2586</v>
      </c>
      <c r="DD400" s="44" t="s">
        <v>532</v>
      </c>
    </row>
    <row r="401" spans="14:108">
      <c r="N401" s="44" t="str">
        <f t="shared" si="9"/>
        <v>_2018</v>
      </c>
      <c r="CE401" s="212"/>
      <c r="CF401" s="213">
        <f>IF(ISNUMBER(SEARCH($H$2,$CG$3:$CG$3874)),MAX($CF$2:CF400)+1,0)</f>
        <v>0</v>
      </c>
      <c r="CG401" s="212" t="s">
        <v>5069</v>
      </c>
      <c r="CH401" s="212"/>
      <c r="CI401" s="212"/>
      <c r="CJ401" s="213" t="str">
        <f>IFERROR(VLOOKUP(ROWS($CJ$3:CJ401),CF401:$CG$3874,2,0),"")</f>
        <v/>
      </c>
      <c r="CK401" s="212" t="s">
        <v>5070</v>
      </c>
      <c r="CL401" s="212" t="s">
        <v>5071</v>
      </c>
      <c r="CM401" s="78">
        <v>43131</v>
      </c>
      <c r="CN401" s="212" t="s">
        <v>5072</v>
      </c>
      <c r="CO401" s="212" t="s">
        <v>5073</v>
      </c>
      <c r="CP401" s="212" t="s">
        <v>5074</v>
      </c>
      <c r="CQ401" s="212" t="s">
        <v>5075</v>
      </c>
      <c r="CR401" s="212" t="s">
        <v>5076</v>
      </c>
      <c r="CS401" s="44">
        <v>399</v>
      </c>
      <c r="CT401" s="44" t="s">
        <v>5077</v>
      </c>
      <c r="CU401" s="214">
        <v>15195</v>
      </c>
      <c r="CV401" s="212" t="s">
        <v>5078</v>
      </c>
      <c r="CW401" s="212" t="s">
        <v>4983</v>
      </c>
      <c r="CX401" s="44" t="s">
        <v>1072</v>
      </c>
      <c r="CY401" s="78">
        <v>43131</v>
      </c>
      <c r="CZ401" s="215" t="s">
        <v>763</v>
      </c>
      <c r="DA401" s="212" t="s">
        <v>512</v>
      </c>
      <c r="DB401" s="44" t="s">
        <v>641</v>
      </c>
      <c r="DC401" s="44" t="s">
        <v>2586</v>
      </c>
      <c r="DD401" s="44" t="s">
        <v>532</v>
      </c>
    </row>
    <row r="402" spans="14:108">
      <c r="N402" s="44" t="str">
        <f t="shared" si="9"/>
        <v>_2018</v>
      </c>
      <c r="CE402" s="212"/>
      <c r="CF402" s="213">
        <f>IF(ISNUMBER(SEARCH($H$2,$CG$3:$CG$3874)),MAX($CF$2:CF401)+1,0)</f>
        <v>0</v>
      </c>
      <c r="CG402" s="212" t="s">
        <v>5079</v>
      </c>
      <c r="CH402" s="212"/>
      <c r="CI402" s="212"/>
      <c r="CJ402" s="213" t="str">
        <f>IFERROR(VLOOKUP(ROWS($CJ$3:CJ402),CF402:$CG$3874,2,0),"")</f>
        <v/>
      </c>
      <c r="CK402" s="212" t="s">
        <v>5080</v>
      </c>
      <c r="CL402" s="212" t="s">
        <v>5081</v>
      </c>
      <c r="CM402" s="78">
        <v>43131</v>
      </c>
      <c r="CN402" s="212" t="s">
        <v>5082</v>
      </c>
      <c r="CO402" s="212" t="s">
        <v>5083</v>
      </c>
      <c r="CP402" s="212" t="s">
        <v>5084</v>
      </c>
      <c r="CQ402" s="212" t="s">
        <v>5085</v>
      </c>
      <c r="CR402" s="212" t="s">
        <v>5086</v>
      </c>
      <c r="CS402" s="44">
        <v>400</v>
      </c>
      <c r="CT402" s="44" t="s">
        <v>5087</v>
      </c>
      <c r="CU402" s="214">
        <v>12040</v>
      </c>
      <c r="CV402" s="212" t="s">
        <v>5088</v>
      </c>
      <c r="CW402" s="212" t="s">
        <v>3992</v>
      </c>
      <c r="CX402" s="44" t="s">
        <v>5089</v>
      </c>
      <c r="CY402" s="78">
        <v>43131</v>
      </c>
      <c r="CZ402" s="215" t="s">
        <v>601</v>
      </c>
      <c r="DA402" s="212" t="s">
        <v>512</v>
      </c>
      <c r="DB402" s="44" t="s">
        <v>655</v>
      </c>
      <c r="DC402" s="44" t="s">
        <v>827</v>
      </c>
      <c r="DD402" s="44" t="s">
        <v>532</v>
      </c>
    </row>
    <row r="403" spans="14:108">
      <c r="N403" s="44" t="str">
        <f t="shared" si="9"/>
        <v>_2018</v>
      </c>
      <c r="CE403" s="212"/>
      <c r="CF403" s="213">
        <f>IF(ISNUMBER(SEARCH($H$2,$CG$3:$CG$3874)),MAX($CF$2:CF402)+1,0)</f>
        <v>0</v>
      </c>
      <c r="CG403" s="212" t="s">
        <v>5090</v>
      </c>
      <c r="CH403" s="212"/>
      <c r="CI403" s="212"/>
      <c r="CJ403" s="213" t="str">
        <f>IFERROR(VLOOKUP(ROWS($CJ$3:CJ403),CF403:$CG$3874,2,0),"")</f>
        <v/>
      </c>
      <c r="CK403" s="212" t="s">
        <v>5091</v>
      </c>
      <c r="CL403" s="212" t="s">
        <v>5092</v>
      </c>
      <c r="CM403" s="78">
        <v>43131</v>
      </c>
      <c r="CN403" s="212" t="s">
        <v>5093</v>
      </c>
      <c r="CO403" s="212" t="s">
        <v>5094</v>
      </c>
      <c r="CP403" s="212" t="s">
        <v>5095</v>
      </c>
      <c r="CQ403" s="212" t="s">
        <v>5096</v>
      </c>
      <c r="CR403" s="212" t="s">
        <v>5097</v>
      </c>
      <c r="CS403" s="44">
        <v>401</v>
      </c>
      <c r="CT403" s="44" t="s">
        <v>5098</v>
      </c>
      <c r="CU403" s="214">
        <v>14102</v>
      </c>
      <c r="CV403" s="212" t="s">
        <v>5099</v>
      </c>
      <c r="CW403" s="212" t="s">
        <v>3992</v>
      </c>
      <c r="CX403" s="44" t="s">
        <v>5089</v>
      </c>
      <c r="CY403" s="78">
        <v>43131</v>
      </c>
      <c r="CZ403" s="215" t="s">
        <v>763</v>
      </c>
      <c r="DA403" s="212" t="s">
        <v>512</v>
      </c>
      <c r="DB403" s="44" t="s">
        <v>655</v>
      </c>
      <c r="DC403" s="44" t="s">
        <v>827</v>
      </c>
      <c r="DD403" s="44" t="s">
        <v>532</v>
      </c>
    </row>
    <row r="404" spans="14:108">
      <c r="N404" s="44" t="str">
        <f t="shared" si="9"/>
        <v>_2018</v>
      </c>
      <c r="CE404" s="212"/>
      <c r="CF404" s="213">
        <f>IF(ISNUMBER(SEARCH($H$2,$CG$3:$CG$3874)),MAX($CF$2:CF403)+1,0)</f>
        <v>0</v>
      </c>
      <c r="CG404" s="212" t="s">
        <v>5100</v>
      </c>
      <c r="CH404" s="212"/>
      <c r="CI404" s="212"/>
      <c r="CJ404" s="213" t="str">
        <f>IFERROR(VLOOKUP(ROWS($CJ$3:CJ404),CF404:$CG$3874,2,0),"")</f>
        <v/>
      </c>
      <c r="CK404" s="212" t="s">
        <v>5101</v>
      </c>
      <c r="CL404" s="212" t="s">
        <v>5102</v>
      </c>
      <c r="CM404" s="78">
        <v>43131</v>
      </c>
      <c r="CN404" s="212" t="s">
        <v>5103</v>
      </c>
      <c r="CO404" s="212" t="s">
        <v>5104</v>
      </c>
      <c r="CP404" s="212" t="s">
        <v>5105</v>
      </c>
      <c r="CQ404" s="212" t="s">
        <v>5106</v>
      </c>
      <c r="CR404" s="212" t="s">
        <v>5107</v>
      </c>
      <c r="CS404" s="44">
        <v>402</v>
      </c>
      <c r="CT404" s="44" t="s">
        <v>5108</v>
      </c>
      <c r="CU404" s="214">
        <v>10154</v>
      </c>
      <c r="CV404" s="212" t="s">
        <v>5109</v>
      </c>
      <c r="CW404" s="212" t="s">
        <v>3992</v>
      </c>
      <c r="CX404" s="44" t="s">
        <v>5089</v>
      </c>
      <c r="CY404" s="78">
        <v>43131</v>
      </c>
      <c r="CZ404" s="215" t="s">
        <v>601</v>
      </c>
      <c r="DA404" s="212" t="s">
        <v>512</v>
      </c>
      <c r="DB404" s="44" t="s">
        <v>655</v>
      </c>
      <c r="DC404" s="44" t="s">
        <v>827</v>
      </c>
      <c r="DD404" s="44" t="s">
        <v>532</v>
      </c>
    </row>
    <row r="405" spans="14:108">
      <c r="N405" s="44" t="str">
        <f t="shared" si="9"/>
        <v>_2018</v>
      </c>
      <c r="CE405" s="212"/>
      <c r="CF405" s="213">
        <f>IF(ISNUMBER(SEARCH($H$2,$CG$3:$CG$3874)),MAX($CF$2:CF404)+1,0)</f>
        <v>0</v>
      </c>
      <c r="CG405" s="212" t="s">
        <v>5110</v>
      </c>
      <c r="CH405" s="212"/>
      <c r="CI405" s="212"/>
      <c r="CJ405" s="213" t="str">
        <f>IFERROR(VLOOKUP(ROWS($CJ$3:CJ405),CF405:$CG$3874,2,0),"")</f>
        <v/>
      </c>
      <c r="CK405" s="212" t="s">
        <v>5111</v>
      </c>
      <c r="CL405" s="212" t="s">
        <v>5112</v>
      </c>
      <c r="CM405" s="78">
        <v>43131</v>
      </c>
      <c r="CN405" s="212" t="s">
        <v>5113</v>
      </c>
      <c r="CO405" s="212" t="s">
        <v>5114</v>
      </c>
      <c r="CP405" s="212" t="s">
        <v>5115</v>
      </c>
      <c r="CQ405" s="212" t="s">
        <v>5116</v>
      </c>
      <c r="CR405" s="212" t="s">
        <v>5117</v>
      </c>
      <c r="CS405" s="44">
        <v>403</v>
      </c>
      <c r="CT405" s="44" t="s">
        <v>5118</v>
      </c>
      <c r="CU405" s="214">
        <v>10891</v>
      </c>
      <c r="CV405" s="212" t="s">
        <v>5119</v>
      </c>
      <c r="CW405" s="212" t="s">
        <v>3992</v>
      </c>
      <c r="CX405" s="44" t="s">
        <v>5089</v>
      </c>
      <c r="CY405" s="78">
        <v>43131</v>
      </c>
      <c r="CZ405" s="215" t="s">
        <v>576</v>
      </c>
      <c r="DA405" s="212" t="s">
        <v>512</v>
      </c>
      <c r="DB405" s="44" t="s">
        <v>802</v>
      </c>
      <c r="DC405" s="44" t="s">
        <v>2586</v>
      </c>
      <c r="DD405" s="44" t="s">
        <v>532</v>
      </c>
    </row>
    <row r="406" spans="14:108">
      <c r="N406" s="44" t="str">
        <f t="shared" si="9"/>
        <v>_2018</v>
      </c>
      <c r="CE406" s="212"/>
      <c r="CF406" s="213">
        <f>IF(ISNUMBER(SEARCH($H$2,$CG$3:$CG$3874)),MAX($CF$2:CF405)+1,0)</f>
        <v>0</v>
      </c>
      <c r="CG406" s="212" t="s">
        <v>5120</v>
      </c>
      <c r="CH406" s="212"/>
      <c r="CI406" s="212"/>
      <c r="CJ406" s="213" t="str">
        <f>IFERROR(VLOOKUP(ROWS($CJ$3:CJ406),CF406:$CG$3874,2,0),"")</f>
        <v/>
      </c>
      <c r="CK406" s="212" t="s">
        <v>5121</v>
      </c>
      <c r="CL406" s="212" t="s">
        <v>5122</v>
      </c>
      <c r="CM406" s="78">
        <v>43131</v>
      </c>
      <c r="CN406" s="212" t="s">
        <v>5123</v>
      </c>
      <c r="CO406" s="212" t="s">
        <v>5124</v>
      </c>
      <c r="CP406" s="212" t="s">
        <v>5125</v>
      </c>
      <c r="CQ406" s="212" t="s">
        <v>5126</v>
      </c>
      <c r="CR406" s="212" t="s">
        <v>5127</v>
      </c>
      <c r="CS406" s="44">
        <v>404</v>
      </c>
      <c r="CT406" s="44" t="s">
        <v>5128</v>
      </c>
      <c r="CU406" s="214">
        <v>10240</v>
      </c>
      <c r="CV406" s="212" t="s">
        <v>5129</v>
      </c>
      <c r="CW406" s="212" t="s">
        <v>4983</v>
      </c>
      <c r="CX406" s="44" t="s">
        <v>2814</v>
      </c>
      <c r="CY406" s="78">
        <v>43131</v>
      </c>
      <c r="CZ406" s="215" t="s">
        <v>576</v>
      </c>
      <c r="DA406" s="212" t="s">
        <v>512</v>
      </c>
      <c r="DB406" s="44" t="s">
        <v>802</v>
      </c>
      <c r="DC406" s="44" t="s">
        <v>2586</v>
      </c>
      <c r="DD406" s="44" t="s">
        <v>532</v>
      </c>
    </row>
    <row r="407" spans="14:108">
      <c r="N407" s="44" t="str">
        <f t="shared" si="9"/>
        <v>_2018</v>
      </c>
      <c r="CE407" s="212"/>
      <c r="CF407" s="213">
        <f>IF(ISNUMBER(SEARCH($H$2,$CG$3:$CG$3874)),MAX($CF$2:CF406)+1,0)</f>
        <v>0</v>
      </c>
      <c r="CG407" s="212" t="s">
        <v>5130</v>
      </c>
      <c r="CH407" s="212"/>
      <c r="CI407" s="212"/>
      <c r="CJ407" s="213" t="str">
        <f>IFERROR(VLOOKUP(ROWS($CJ$3:CJ407),CF407:$CG$3874,2,0),"")</f>
        <v/>
      </c>
      <c r="CK407" s="212" t="s">
        <v>5131</v>
      </c>
      <c r="CL407" s="212" t="s">
        <v>5132</v>
      </c>
      <c r="CM407" s="78">
        <v>43131</v>
      </c>
      <c r="CN407" s="212" t="s">
        <v>5133</v>
      </c>
      <c r="CO407" s="212" t="s">
        <v>5134</v>
      </c>
      <c r="CP407" s="212" t="s">
        <v>5135</v>
      </c>
      <c r="CQ407" s="212" t="s">
        <v>5136</v>
      </c>
      <c r="CR407" s="212" t="s">
        <v>5137</v>
      </c>
      <c r="CS407" s="44">
        <v>405</v>
      </c>
      <c r="CT407" s="44" t="s">
        <v>5138</v>
      </c>
      <c r="CU407" s="214">
        <v>13263</v>
      </c>
      <c r="CV407" s="212" t="s">
        <v>5139</v>
      </c>
      <c r="CW407" s="212" t="s">
        <v>3992</v>
      </c>
      <c r="CX407" s="44" t="s">
        <v>2814</v>
      </c>
      <c r="CY407" s="78">
        <v>43131</v>
      </c>
      <c r="CZ407" s="215" t="s">
        <v>601</v>
      </c>
      <c r="DA407" s="212" t="s">
        <v>512</v>
      </c>
      <c r="DB407" s="44" t="s">
        <v>641</v>
      </c>
      <c r="DC407" s="44" t="s">
        <v>2586</v>
      </c>
      <c r="DD407" s="44" t="s">
        <v>532</v>
      </c>
    </row>
    <row r="408" spans="14:108">
      <c r="N408" s="44" t="str">
        <f t="shared" si="9"/>
        <v>_2018</v>
      </c>
      <c r="CE408" s="212"/>
      <c r="CF408" s="213">
        <f>IF(ISNUMBER(SEARCH($H$2,$CG$3:$CG$3874)),MAX($CF$2:CF407)+1,0)</f>
        <v>0</v>
      </c>
      <c r="CG408" s="212" t="s">
        <v>5140</v>
      </c>
      <c r="CH408" s="212"/>
      <c r="CI408" s="212"/>
      <c r="CJ408" s="213" t="str">
        <f>IFERROR(VLOOKUP(ROWS($CJ$3:CJ408),CF408:$CG$3874,2,0),"")</f>
        <v/>
      </c>
      <c r="CK408" s="212" t="s">
        <v>5141</v>
      </c>
      <c r="CL408" s="212" t="s">
        <v>5142</v>
      </c>
      <c r="CM408" s="78">
        <v>43131</v>
      </c>
      <c r="CN408" s="212" t="s">
        <v>5143</v>
      </c>
      <c r="CO408" s="212" t="s">
        <v>5144</v>
      </c>
      <c r="CP408" s="212" t="s">
        <v>5145</v>
      </c>
      <c r="CQ408" s="212" t="s">
        <v>5146</v>
      </c>
      <c r="CR408" s="212" t="s">
        <v>5147</v>
      </c>
      <c r="CS408" s="44">
        <v>406</v>
      </c>
      <c r="CT408" s="44" t="s">
        <v>5148</v>
      </c>
      <c r="CU408" s="214">
        <v>10233</v>
      </c>
      <c r="CV408" s="212" t="s">
        <v>5149</v>
      </c>
      <c r="CW408" s="212" t="s">
        <v>4983</v>
      </c>
      <c r="CX408" s="44" t="s">
        <v>1502</v>
      </c>
      <c r="CY408" s="78">
        <v>43131</v>
      </c>
      <c r="CZ408" s="215" t="s">
        <v>763</v>
      </c>
      <c r="DA408" s="212" t="s">
        <v>512</v>
      </c>
      <c r="DB408" s="44" t="s">
        <v>802</v>
      </c>
      <c r="DC408" s="44" t="s">
        <v>2586</v>
      </c>
      <c r="DD408" s="44" t="s">
        <v>532</v>
      </c>
    </row>
    <row r="409" spans="14:108">
      <c r="N409" s="44" t="str">
        <f t="shared" si="9"/>
        <v>_2018</v>
      </c>
      <c r="CE409" s="212"/>
      <c r="CF409" s="213">
        <f>IF(ISNUMBER(SEARCH($H$2,$CG$3:$CG$3874)),MAX($CF$2:CF408)+1,0)</f>
        <v>0</v>
      </c>
      <c r="CG409" s="212" t="s">
        <v>5150</v>
      </c>
      <c r="CH409" s="212"/>
      <c r="CI409" s="212"/>
      <c r="CJ409" s="213" t="str">
        <f>IFERROR(VLOOKUP(ROWS($CJ$3:CJ409),CF409:$CG$3874,2,0),"")</f>
        <v/>
      </c>
      <c r="CK409" s="212" t="s">
        <v>5151</v>
      </c>
      <c r="CL409" s="212" t="s">
        <v>5152</v>
      </c>
      <c r="CM409" s="78">
        <v>43131</v>
      </c>
      <c r="CN409" s="212" t="s">
        <v>5153</v>
      </c>
      <c r="CO409" s="212" t="s">
        <v>5154</v>
      </c>
      <c r="CP409" s="212" t="s">
        <v>5155</v>
      </c>
      <c r="CQ409" s="212" t="s">
        <v>5156</v>
      </c>
      <c r="CR409" s="212" t="s">
        <v>5157</v>
      </c>
      <c r="CS409" s="44">
        <v>407</v>
      </c>
      <c r="CT409" s="44" t="s">
        <v>5158</v>
      </c>
      <c r="CU409" s="214">
        <v>6745</v>
      </c>
      <c r="CV409" s="212" t="s">
        <v>5159</v>
      </c>
      <c r="CW409" s="212" t="s">
        <v>5160</v>
      </c>
      <c r="CX409" s="44" t="s">
        <v>2814</v>
      </c>
      <c r="CY409" s="78">
        <v>43131</v>
      </c>
      <c r="CZ409" s="215" t="s">
        <v>576</v>
      </c>
      <c r="DA409" s="212" t="s">
        <v>512</v>
      </c>
      <c r="DB409" s="44" t="s">
        <v>802</v>
      </c>
      <c r="DC409" s="44" t="s">
        <v>511</v>
      </c>
      <c r="DD409" s="44" t="s">
        <v>532</v>
      </c>
    </row>
    <row r="410" spans="14:108">
      <c r="N410" s="44" t="str">
        <f t="shared" si="9"/>
        <v>_2018</v>
      </c>
      <c r="CE410" s="212"/>
      <c r="CF410" s="213">
        <f>IF(ISNUMBER(SEARCH($H$2,$CG$3:$CG$3874)),MAX($CF$2:CF409)+1,0)</f>
        <v>0</v>
      </c>
      <c r="CG410" s="212" t="s">
        <v>5161</v>
      </c>
      <c r="CH410" s="212"/>
      <c r="CI410" s="212"/>
      <c r="CJ410" s="213" t="str">
        <f>IFERROR(VLOOKUP(ROWS($CJ$3:CJ410),CF410:$CG$3874,2,0),"")</f>
        <v/>
      </c>
      <c r="CK410" s="212" t="s">
        <v>5162</v>
      </c>
      <c r="CL410" s="212" t="s">
        <v>5163</v>
      </c>
      <c r="CM410" s="78">
        <v>43039</v>
      </c>
      <c r="CN410" s="212" t="s">
        <v>5164</v>
      </c>
      <c r="CO410" s="212" t="s">
        <v>5165</v>
      </c>
      <c r="CP410" s="212" t="s">
        <v>5166</v>
      </c>
      <c r="CQ410" s="212" t="s">
        <v>5167</v>
      </c>
      <c r="CR410" s="212" t="s">
        <v>5168</v>
      </c>
      <c r="CS410" s="44">
        <v>408</v>
      </c>
      <c r="CT410" s="44" t="s">
        <v>5169</v>
      </c>
      <c r="CU410" s="214">
        <v>3772</v>
      </c>
      <c r="CV410" s="212" t="s">
        <v>5170</v>
      </c>
      <c r="CW410" s="212" t="s">
        <v>653</v>
      </c>
      <c r="CX410" s="44" t="s">
        <v>789</v>
      </c>
      <c r="CY410" s="78">
        <v>43039</v>
      </c>
      <c r="CZ410" s="215" t="s">
        <v>576</v>
      </c>
      <c r="DA410" s="212" t="s">
        <v>512</v>
      </c>
      <c r="DB410" s="44" t="s">
        <v>641</v>
      </c>
      <c r="DC410" s="44" t="s">
        <v>2838</v>
      </c>
      <c r="DD410" s="44" t="s">
        <v>563</v>
      </c>
    </row>
    <row r="411" spans="14:108">
      <c r="N411" s="44" t="str">
        <f t="shared" si="9"/>
        <v>_2018</v>
      </c>
      <c r="CE411" s="212"/>
      <c r="CF411" s="213">
        <f>IF(ISNUMBER(SEARCH($H$2,$CG$3:$CG$3874)),MAX($CF$2:CF410)+1,0)</f>
        <v>0</v>
      </c>
      <c r="CG411" s="212" t="s">
        <v>5171</v>
      </c>
      <c r="CH411" s="212"/>
      <c r="CI411" s="212"/>
      <c r="CJ411" s="213" t="str">
        <f>IFERROR(VLOOKUP(ROWS($CJ$3:CJ411),CF411:$CG$3874,2,0),"")</f>
        <v/>
      </c>
      <c r="CK411" s="212" t="s">
        <v>5172</v>
      </c>
      <c r="CL411" s="212" t="s">
        <v>5173</v>
      </c>
      <c r="CM411" s="78">
        <v>42947</v>
      </c>
      <c r="CN411" s="212" t="s">
        <v>5174</v>
      </c>
      <c r="CO411" s="212" t="s">
        <v>5175</v>
      </c>
      <c r="CP411" s="212" t="s">
        <v>5176</v>
      </c>
      <c r="CQ411" s="212" t="s">
        <v>5177</v>
      </c>
      <c r="CR411" s="212" t="s">
        <v>5178</v>
      </c>
      <c r="CS411" s="44">
        <v>409</v>
      </c>
      <c r="CT411" s="44" t="s">
        <v>5179</v>
      </c>
      <c r="CU411" s="214">
        <v>12859</v>
      </c>
      <c r="CV411" s="212" t="s">
        <v>5180</v>
      </c>
      <c r="CW411" s="212" t="s">
        <v>693</v>
      </c>
      <c r="CX411" s="44" t="s">
        <v>721</v>
      </c>
      <c r="CY411" s="78">
        <v>42947</v>
      </c>
      <c r="CZ411" s="215" t="s">
        <v>601</v>
      </c>
      <c r="DA411" s="212" t="s">
        <v>695</v>
      </c>
      <c r="DB411" s="44" t="s">
        <v>655</v>
      </c>
      <c r="DC411" s="44" t="s">
        <v>696</v>
      </c>
      <c r="DD411" s="44" t="s">
        <v>532</v>
      </c>
    </row>
    <row r="412" spans="14:108">
      <c r="N412" s="44" t="str">
        <f t="shared" si="9"/>
        <v>_2018</v>
      </c>
      <c r="CE412" s="212"/>
      <c r="CF412" s="213">
        <f>IF(ISNUMBER(SEARCH($H$2,$CG$3:$CG$3874)),MAX($CF$2:CF411)+1,0)</f>
        <v>0</v>
      </c>
      <c r="CG412" s="212" t="s">
        <v>5181</v>
      </c>
      <c r="CH412" s="212"/>
      <c r="CI412" s="212"/>
      <c r="CJ412" s="213" t="str">
        <f>IFERROR(VLOOKUP(ROWS($CJ$3:CJ412),CF412:$CG$3874,2,0),"")</f>
        <v/>
      </c>
      <c r="CK412" s="212" t="s">
        <v>5182</v>
      </c>
      <c r="CL412" s="212" t="s">
        <v>5183</v>
      </c>
      <c r="CM412" s="78">
        <v>43585</v>
      </c>
      <c r="CN412" s="212" t="s">
        <v>5184</v>
      </c>
      <c r="CO412" s="212" t="s">
        <v>5185</v>
      </c>
      <c r="CP412" s="212" t="s">
        <v>5186</v>
      </c>
      <c r="CQ412" s="212" t="s">
        <v>5187</v>
      </c>
      <c r="CR412" s="212" t="s">
        <v>5188</v>
      </c>
      <c r="CS412" s="44">
        <v>410</v>
      </c>
      <c r="CT412" s="44" t="s">
        <v>5189</v>
      </c>
      <c r="CU412" s="214">
        <v>11700</v>
      </c>
      <c r="CV412" s="212" t="s">
        <v>5190</v>
      </c>
      <c r="CW412" s="212" t="s">
        <v>5191</v>
      </c>
      <c r="CX412" s="44" t="s">
        <v>3969</v>
      </c>
      <c r="CY412" s="78">
        <v>43585</v>
      </c>
      <c r="CZ412" s="215" t="s">
        <v>545</v>
      </c>
      <c r="DA412" s="212" t="s">
        <v>529</v>
      </c>
      <c r="DB412" s="44" t="s">
        <v>802</v>
      </c>
      <c r="DC412" s="44" t="s">
        <v>2129</v>
      </c>
      <c r="DD412" s="44" t="s">
        <v>532</v>
      </c>
    </row>
    <row r="413" spans="14:108">
      <c r="N413" s="44" t="str">
        <f t="shared" si="9"/>
        <v>_2018</v>
      </c>
      <c r="CE413" s="212"/>
      <c r="CF413" s="213">
        <f>IF(ISNUMBER(SEARCH($H$2,$CG$3:$CG$3874)),MAX($CF$2:CF412)+1,0)</f>
        <v>0</v>
      </c>
      <c r="CG413" s="212" t="s">
        <v>5192</v>
      </c>
      <c r="CH413" s="212"/>
      <c r="CI413" s="212"/>
      <c r="CJ413" s="213" t="str">
        <f>IFERROR(VLOOKUP(ROWS($CJ$3:CJ413),CF413:$CG$3874,2,0),"")</f>
        <v/>
      </c>
      <c r="CK413" s="212" t="s">
        <v>5193</v>
      </c>
      <c r="CL413" s="212" t="s">
        <v>5194</v>
      </c>
      <c r="CM413" s="78">
        <v>43585</v>
      </c>
      <c r="CN413" s="212" t="s">
        <v>5195</v>
      </c>
      <c r="CO413" s="212" t="s">
        <v>5196</v>
      </c>
      <c r="CP413" s="212" t="s">
        <v>5197</v>
      </c>
      <c r="CQ413" s="212" t="s">
        <v>5198</v>
      </c>
      <c r="CR413" s="212" t="s">
        <v>5199</v>
      </c>
      <c r="CS413" s="44">
        <v>411</v>
      </c>
      <c r="CT413" s="44" t="s">
        <v>5200</v>
      </c>
      <c r="CU413" s="214">
        <v>11701</v>
      </c>
      <c r="CV413" s="212" t="s">
        <v>5201</v>
      </c>
      <c r="CW413" s="212" t="s">
        <v>5191</v>
      </c>
      <c r="CX413" s="44" t="s">
        <v>3969</v>
      </c>
      <c r="CY413" s="78">
        <v>43585</v>
      </c>
      <c r="CZ413" s="215" t="s">
        <v>511</v>
      </c>
      <c r="DA413" s="212" t="s">
        <v>529</v>
      </c>
      <c r="DB413" s="44" t="s">
        <v>1619</v>
      </c>
      <c r="DC413" s="44" t="s">
        <v>5202</v>
      </c>
      <c r="DD413" s="44" t="s">
        <v>532</v>
      </c>
    </row>
    <row r="414" spans="14:108">
      <c r="N414" s="44" t="str">
        <f t="shared" si="9"/>
        <v>_2018</v>
      </c>
      <c r="CE414" s="212"/>
      <c r="CF414" s="213">
        <f>IF(ISNUMBER(SEARCH($H$2,$CG$3:$CG$3874)),MAX($CF$2:CF413)+1,0)</f>
        <v>0</v>
      </c>
      <c r="CG414" s="212" t="s">
        <v>5203</v>
      </c>
      <c r="CH414" s="212"/>
      <c r="CI414" s="212"/>
      <c r="CJ414" s="213" t="str">
        <f>IFERROR(VLOOKUP(ROWS($CJ$3:CJ414),CF414:$CG$3874,2,0),"")</f>
        <v/>
      </c>
      <c r="CK414" s="212" t="s">
        <v>5204</v>
      </c>
      <c r="CL414" s="212" t="s">
        <v>5205</v>
      </c>
      <c r="CM414" s="78">
        <v>45322</v>
      </c>
      <c r="CN414" s="212" t="s">
        <v>5206</v>
      </c>
      <c r="CO414" s="212" t="s">
        <v>5207</v>
      </c>
      <c r="CP414" s="212" t="s">
        <v>5208</v>
      </c>
      <c r="CQ414" s="212" t="s">
        <v>5209</v>
      </c>
      <c r="CR414" s="212" t="s">
        <v>5210</v>
      </c>
      <c r="CS414" s="44">
        <v>412</v>
      </c>
      <c r="CT414" s="44" t="s">
        <v>5211</v>
      </c>
      <c r="CU414" s="214">
        <v>14951</v>
      </c>
      <c r="CV414" s="212" t="s">
        <v>5212</v>
      </c>
      <c r="CW414" s="212" t="s">
        <v>4805</v>
      </c>
      <c r="CX414" s="44" t="s">
        <v>4806</v>
      </c>
      <c r="CY414" s="78">
        <v>45322</v>
      </c>
      <c r="CZ414" s="215" t="s">
        <v>640</v>
      </c>
      <c r="DA414" s="212" t="s">
        <v>512</v>
      </c>
      <c r="DB414" s="44" t="s">
        <v>641</v>
      </c>
      <c r="DC414" s="44" t="s">
        <v>511</v>
      </c>
      <c r="DD414" s="44" t="s">
        <v>851</v>
      </c>
    </row>
    <row r="415" spans="14:108">
      <c r="N415" s="44" t="str">
        <f t="shared" si="9"/>
        <v>_2018</v>
      </c>
      <c r="CE415" s="212"/>
      <c r="CF415" s="213">
        <f>IF(ISNUMBER(SEARCH($H$2,$CG$3:$CG$3874)),MAX($CF$2:CF414)+1,0)</f>
        <v>0</v>
      </c>
      <c r="CG415" s="212" t="s">
        <v>5213</v>
      </c>
      <c r="CH415" s="212"/>
      <c r="CI415" s="212"/>
      <c r="CJ415" s="213" t="str">
        <f>IFERROR(VLOOKUP(ROWS($CJ$3:CJ415),CF415:$CG$3874,2,0),"")</f>
        <v/>
      </c>
      <c r="CK415" s="212" t="s">
        <v>5214</v>
      </c>
      <c r="CL415" s="212" t="s">
        <v>5215</v>
      </c>
      <c r="CM415" s="78">
        <v>43039</v>
      </c>
      <c r="CN415" s="212" t="s">
        <v>5216</v>
      </c>
      <c r="CO415" s="212" t="s">
        <v>5217</v>
      </c>
      <c r="CP415" s="212" t="s">
        <v>5218</v>
      </c>
      <c r="CQ415" s="212" t="s">
        <v>5219</v>
      </c>
      <c r="CR415" s="212" t="s">
        <v>5220</v>
      </c>
      <c r="CS415" s="44">
        <v>413</v>
      </c>
      <c r="CT415" s="44" t="s">
        <v>5221</v>
      </c>
      <c r="CU415" s="214">
        <v>15621</v>
      </c>
      <c r="CV415" s="212" t="s">
        <v>5222</v>
      </c>
      <c r="CW415" s="212" t="s">
        <v>1463</v>
      </c>
      <c r="CX415" s="44" t="s">
        <v>2490</v>
      </c>
      <c r="CY415" s="78">
        <v>43039</v>
      </c>
      <c r="CZ415" s="215" t="s">
        <v>763</v>
      </c>
      <c r="DA415" s="212" t="s">
        <v>529</v>
      </c>
      <c r="DB415" s="44" t="s">
        <v>530</v>
      </c>
      <c r="DC415" s="44" t="s">
        <v>3750</v>
      </c>
      <c r="DD415" s="44" t="s">
        <v>532</v>
      </c>
    </row>
    <row r="416" spans="14:108">
      <c r="N416" s="44" t="str">
        <f t="shared" si="9"/>
        <v>_2018</v>
      </c>
      <c r="CE416" s="212"/>
      <c r="CF416" s="213">
        <f>IF(ISNUMBER(SEARCH($H$2,$CG$3:$CG$3874)),MAX($CF$2:CF415)+1,0)</f>
        <v>0</v>
      </c>
      <c r="CG416" s="212" t="s">
        <v>5223</v>
      </c>
      <c r="CH416" s="212"/>
      <c r="CI416" s="212"/>
      <c r="CJ416" s="213" t="str">
        <f>IFERROR(VLOOKUP(ROWS($CJ$3:CJ416),CF416:$CG$3874,2,0),"")</f>
        <v/>
      </c>
      <c r="CK416" s="212" t="s">
        <v>5224</v>
      </c>
      <c r="CL416" s="212" t="s">
        <v>5225</v>
      </c>
      <c r="CM416" s="78">
        <v>43708</v>
      </c>
      <c r="CN416" s="212" t="s">
        <v>5226</v>
      </c>
      <c r="CO416" s="212" t="s">
        <v>5227</v>
      </c>
      <c r="CP416" s="212" t="s">
        <v>5228</v>
      </c>
      <c r="CQ416" s="212" t="s">
        <v>5229</v>
      </c>
      <c r="CR416" s="212" t="s">
        <v>5230</v>
      </c>
      <c r="CS416" s="44">
        <v>414</v>
      </c>
      <c r="CT416" s="44" t="s">
        <v>5231</v>
      </c>
      <c r="CU416" s="214">
        <v>13570</v>
      </c>
      <c r="CV416" s="212" t="s">
        <v>5232</v>
      </c>
      <c r="CW416" s="212" t="s">
        <v>749</v>
      </c>
      <c r="CX416" s="44" t="s">
        <v>1347</v>
      </c>
      <c r="CY416" s="78">
        <v>43708</v>
      </c>
      <c r="CZ416" s="215" t="s">
        <v>545</v>
      </c>
      <c r="DA416" s="212" t="s">
        <v>512</v>
      </c>
      <c r="DB416" s="44" t="s">
        <v>641</v>
      </c>
      <c r="DC416" s="44" t="s">
        <v>5233</v>
      </c>
      <c r="DD416" s="44" t="s">
        <v>532</v>
      </c>
    </row>
    <row r="417" spans="14:108">
      <c r="N417" s="44" t="str">
        <f t="shared" si="9"/>
        <v>_2018</v>
      </c>
      <c r="CE417" s="212"/>
      <c r="CF417" s="213">
        <f>IF(ISNUMBER(SEARCH($H$2,$CG$3:$CG$3874)),MAX($CF$2:CF416)+1,0)</f>
        <v>0</v>
      </c>
      <c r="CG417" s="212" t="s">
        <v>5234</v>
      </c>
      <c r="CH417" s="212"/>
      <c r="CI417" s="212"/>
      <c r="CJ417" s="213" t="str">
        <f>IFERROR(VLOOKUP(ROWS($CJ$3:CJ417),CF417:$CG$3874,2,0),"")</f>
        <v/>
      </c>
      <c r="CK417" s="212" t="s">
        <v>5235</v>
      </c>
      <c r="CL417" s="212" t="s">
        <v>5236</v>
      </c>
      <c r="CM417" s="78">
        <v>43584</v>
      </c>
      <c r="CN417" s="212" t="s">
        <v>5237</v>
      </c>
      <c r="CO417" s="212" t="s">
        <v>5238</v>
      </c>
      <c r="CP417" s="212" t="s">
        <v>5239</v>
      </c>
      <c r="CQ417" s="212" t="s">
        <v>5240</v>
      </c>
      <c r="CR417" s="212" t="s">
        <v>5241</v>
      </c>
      <c r="CS417" s="44">
        <v>415</v>
      </c>
      <c r="CT417" s="44" t="s">
        <v>5242</v>
      </c>
      <c r="CU417" s="214">
        <v>12669</v>
      </c>
      <c r="CV417" s="212" t="s">
        <v>5243</v>
      </c>
      <c r="CW417" s="212" t="s">
        <v>5191</v>
      </c>
      <c r="CX417" s="44" t="s">
        <v>2303</v>
      </c>
      <c r="CY417" s="78">
        <v>43584</v>
      </c>
      <c r="CZ417" s="215" t="s">
        <v>545</v>
      </c>
      <c r="DA417" s="212" t="s">
        <v>529</v>
      </c>
      <c r="DB417" s="44" t="s">
        <v>655</v>
      </c>
      <c r="DC417" s="44" t="s">
        <v>562</v>
      </c>
      <c r="DD417" s="44" t="s">
        <v>563</v>
      </c>
    </row>
    <row r="418" spans="14:108">
      <c r="N418" s="44" t="str">
        <f t="shared" si="9"/>
        <v>_2018</v>
      </c>
      <c r="CE418" s="212"/>
      <c r="CF418" s="213">
        <f>IF(ISNUMBER(SEARCH($H$2,$CG$3:$CG$3874)),MAX($CF$2:CF417)+1,0)</f>
        <v>0</v>
      </c>
      <c r="CG418" s="212" t="s">
        <v>5244</v>
      </c>
      <c r="CH418" s="212"/>
      <c r="CI418" s="212"/>
      <c r="CJ418" s="213" t="str">
        <f>IFERROR(VLOOKUP(ROWS($CJ$3:CJ418),CF418:$CG$3874,2,0),"")</f>
        <v/>
      </c>
      <c r="CK418" s="212" t="s">
        <v>5245</v>
      </c>
      <c r="CL418" s="212" t="s">
        <v>5246</v>
      </c>
      <c r="CM418" s="78">
        <v>43584</v>
      </c>
      <c r="CN418" s="212" t="s">
        <v>5247</v>
      </c>
      <c r="CO418" s="212" t="s">
        <v>5248</v>
      </c>
      <c r="CP418" s="212" t="s">
        <v>5249</v>
      </c>
      <c r="CQ418" s="212" t="s">
        <v>5250</v>
      </c>
      <c r="CR418" s="212" t="s">
        <v>5251</v>
      </c>
      <c r="CS418" s="44">
        <v>416</v>
      </c>
      <c r="CT418" s="44" t="s">
        <v>5252</v>
      </c>
      <c r="CU418" s="214">
        <v>11578</v>
      </c>
      <c r="CV418" s="212" t="s">
        <v>5253</v>
      </c>
      <c r="CW418" s="212" t="s">
        <v>5191</v>
      </c>
      <c r="CX418" s="44" t="s">
        <v>2303</v>
      </c>
      <c r="CY418" s="78">
        <v>43584</v>
      </c>
      <c r="CZ418" s="215" t="s">
        <v>511</v>
      </c>
      <c r="DA418" s="212" t="s">
        <v>4062</v>
      </c>
      <c r="DB418" s="44" t="s">
        <v>655</v>
      </c>
      <c r="DC418" s="44" t="s">
        <v>5254</v>
      </c>
      <c r="DD418" s="44" t="s">
        <v>563</v>
      </c>
    </row>
    <row r="419" spans="14:108">
      <c r="N419" s="44" t="str">
        <f t="shared" si="9"/>
        <v>_2018</v>
      </c>
      <c r="CE419" s="212"/>
      <c r="CF419" s="213">
        <f>IF(ISNUMBER(SEARCH($H$2,$CG$3:$CG$3874)),MAX($CF$2:CF418)+1,0)</f>
        <v>0</v>
      </c>
      <c r="CG419" s="212" t="s">
        <v>5255</v>
      </c>
      <c r="CH419" s="212"/>
      <c r="CI419" s="212"/>
      <c r="CJ419" s="213" t="str">
        <f>IFERROR(VLOOKUP(ROWS($CJ$3:CJ419),CF419:$CG$3874,2,0),"")</f>
        <v/>
      </c>
      <c r="CK419" s="212" t="s">
        <v>5256</v>
      </c>
      <c r="CL419" s="212" t="s">
        <v>5257</v>
      </c>
      <c r="CM419" s="78">
        <v>43039</v>
      </c>
      <c r="CN419" s="212" t="s">
        <v>5258</v>
      </c>
      <c r="CO419" s="212" t="s">
        <v>5259</v>
      </c>
      <c r="CP419" s="212" t="s">
        <v>5260</v>
      </c>
      <c r="CQ419" s="212" t="s">
        <v>5261</v>
      </c>
      <c r="CR419" s="212" t="s">
        <v>5262</v>
      </c>
      <c r="CS419" s="44">
        <v>417</v>
      </c>
      <c r="CT419" s="44" t="s">
        <v>5263</v>
      </c>
      <c r="CU419" s="214">
        <v>14932</v>
      </c>
      <c r="CV419" s="212" t="s">
        <v>5264</v>
      </c>
      <c r="CW419" s="212" t="s">
        <v>653</v>
      </c>
      <c r="CX419" s="44" t="s">
        <v>1059</v>
      </c>
      <c r="CY419" s="78">
        <v>43039</v>
      </c>
      <c r="CZ419" s="215" t="s">
        <v>576</v>
      </c>
      <c r="DA419" s="212" t="s">
        <v>512</v>
      </c>
      <c r="DB419" s="44" t="s">
        <v>655</v>
      </c>
      <c r="DC419" s="44" t="s">
        <v>5265</v>
      </c>
      <c r="DD419" s="44" t="s">
        <v>532</v>
      </c>
    </row>
    <row r="420" spans="14:108">
      <c r="N420" s="44" t="str">
        <f t="shared" si="9"/>
        <v>_2018</v>
      </c>
      <c r="CE420" s="212"/>
      <c r="CF420" s="213">
        <f>IF(ISNUMBER(SEARCH($H$2,$CG$3:$CG$3874)),MAX($CF$2:CF419)+1,0)</f>
        <v>0</v>
      </c>
      <c r="CG420" s="212" t="s">
        <v>5266</v>
      </c>
      <c r="CH420" s="212"/>
      <c r="CI420" s="212"/>
      <c r="CJ420" s="213" t="str">
        <f>IFERROR(VLOOKUP(ROWS($CJ$3:CJ420),CF420:$CG$3874,2,0),"")</f>
        <v/>
      </c>
      <c r="CK420" s="212" t="s">
        <v>5267</v>
      </c>
      <c r="CL420" s="212" t="s">
        <v>5268</v>
      </c>
      <c r="CM420" s="78">
        <v>44561</v>
      </c>
      <c r="CN420" s="212" t="s">
        <v>5269</v>
      </c>
      <c r="CO420" s="212" t="s">
        <v>5270</v>
      </c>
      <c r="CP420" s="212" t="s">
        <v>5271</v>
      </c>
      <c r="CQ420" s="212" t="s">
        <v>5272</v>
      </c>
      <c r="CR420" s="212" t="s">
        <v>5273</v>
      </c>
      <c r="CS420" s="44">
        <v>418</v>
      </c>
      <c r="CT420" s="44" t="s">
        <v>5274</v>
      </c>
      <c r="CU420" s="214">
        <v>12430</v>
      </c>
      <c r="CV420" s="212" t="s">
        <v>5275</v>
      </c>
      <c r="CW420" s="212" t="s">
        <v>543</v>
      </c>
      <c r="CX420" s="44" t="s">
        <v>544</v>
      </c>
      <c r="CY420" s="78">
        <v>44561</v>
      </c>
      <c r="CZ420" s="215" t="s">
        <v>545</v>
      </c>
      <c r="DA420" s="212" t="s">
        <v>546</v>
      </c>
      <c r="DB420" s="44" t="s">
        <v>655</v>
      </c>
      <c r="DC420" s="44" t="s">
        <v>602</v>
      </c>
      <c r="DD420" s="44" t="s">
        <v>532</v>
      </c>
    </row>
    <row r="421" spans="14:108">
      <c r="N421" s="44" t="str">
        <f t="shared" si="9"/>
        <v>_2018</v>
      </c>
      <c r="CE421" s="212"/>
      <c r="CF421" s="213">
        <f>IF(ISNUMBER(SEARCH($H$2,$CG$3:$CG$3874)),MAX($CF$2:CF420)+1,0)</f>
        <v>0</v>
      </c>
      <c r="CG421" s="212" t="s">
        <v>5276</v>
      </c>
      <c r="CH421" s="212"/>
      <c r="CI421" s="212"/>
      <c r="CJ421" s="213" t="str">
        <f>IFERROR(VLOOKUP(ROWS($CJ$3:CJ421),CF421:$CG$3874,2,0),"")</f>
        <v/>
      </c>
      <c r="CK421" s="212" t="s">
        <v>5277</v>
      </c>
      <c r="CL421" s="212" t="s">
        <v>5278</v>
      </c>
      <c r="CM421" s="78">
        <v>43465</v>
      </c>
      <c r="CN421" s="212" t="s">
        <v>5279</v>
      </c>
      <c r="CO421" s="212" t="s">
        <v>5280</v>
      </c>
      <c r="CP421" s="212" t="s">
        <v>5281</v>
      </c>
      <c r="CQ421" s="212" t="s">
        <v>5282</v>
      </c>
      <c r="CR421" s="212" t="s">
        <v>5283</v>
      </c>
      <c r="CS421" s="44">
        <v>419</v>
      </c>
      <c r="CT421" s="44" t="s">
        <v>5284</v>
      </c>
      <c r="CU421" s="214">
        <v>16404</v>
      </c>
      <c r="CV421" s="212" t="s">
        <v>5285</v>
      </c>
      <c r="CW421" s="212" t="s">
        <v>1097</v>
      </c>
      <c r="CX421" s="44" t="s">
        <v>5286</v>
      </c>
      <c r="CY421" s="78">
        <v>43465</v>
      </c>
      <c r="CZ421" s="215" t="s">
        <v>511</v>
      </c>
      <c r="DA421" s="212" t="s">
        <v>529</v>
      </c>
      <c r="DB421" s="44" t="s">
        <v>530</v>
      </c>
      <c r="DC421" s="44" t="s">
        <v>5287</v>
      </c>
      <c r="DD421" s="44" t="s">
        <v>682</v>
      </c>
    </row>
    <row r="422" spans="14:108">
      <c r="N422" s="44" t="str">
        <f t="shared" si="9"/>
        <v>_2018</v>
      </c>
      <c r="CE422" s="212"/>
      <c r="CF422" s="213">
        <f>IF(ISNUMBER(SEARCH($H$2,$CG$3:$CG$3874)),MAX($CF$2:CF421)+1,0)</f>
        <v>0</v>
      </c>
      <c r="CG422" s="212" t="s">
        <v>5288</v>
      </c>
      <c r="CH422" s="212"/>
      <c r="CI422" s="212"/>
      <c r="CJ422" s="213" t="str">
        <f>IFERROR(VLOOKUP(ROWS($CJ$3:CJ422),CF422:$CG$3874,2,0),"")</f>
        <v/>
      </c>
      <c r="CK422" s="212" t="s">
        <v>5289</v>
      </c>
      <c r="CL422" s="212" t="s">
        <v>5290</v>
      </c>
      <c r="CM422" s="78">
        <v>44347</v>
      </c>
      <c r="CN422" s="212" t="s">
        <v>5291</v>
      </c>
      <c r="CO422" s="212" t="s">
        <v>5292</v>
      </c>
      <c r="CP422" s="212" t="s">
        <v>5291</v>
      </c>
      <c r="CQ422" s="212" t="s">
        <v>5293</v>
      </c>
      <c r="CR422" s="212" t="s">
        <v>5294</v>
      </c>
      <c r="CS422" s="44">
        <v>420</v>
      </c>
      <c r="CT422" s="44" t="s">
        <v>5295</v>
      </c>
      <c r="CU422" s="214">
        <v>12904</v>
      </c>
      <c r="CV422" s="212" t="s">
        <v>5296</v>
      </c>
      <c r="CW422" s="212" t="s">
        <v>1415</v>
      </c>
      <c r="CX422" s="44" t="s">
        <v>1392</v>
      </c>
      <c r="CY422" s="78">
        <v>44347</v>
      </c>
      <c r="CZ422" s="215" t="s">
        <v>511</v>
      </c>
      <c r="DA422" s="212" t="s">
        <v>546</v>
      </c>
      <c r="DB422" s="44" t="s">
        <v>511</v>
      </c>
      <c r="DC422" s="44" t="s">
        <v>1416</v>
      </c>
      <c r="DD422" s="44" t="s">
        <v>532</v>
      </c>
    </row>
    <row r="423" spans="14:108">
      <c r="N423" s="44" t="str">
        <f t="shared" si="9"/>
        <v>_2018</v>
      </c>
      <c r="CE423" s="212"/>
      <c r="CF423" s="213">
        <f>IF(ISNUMBER(SEARCH($H$2,$CG$3:$CG$3874)),MAX($CF$2:CF422)+1,0)</f>
        <v>0</v>
      </c>
      <c r="CG423" s="212" t="s">
        <v>5297</v>
      </c>
      <c r="CH423" s="212"/>
      <c r="CI423" s="212"/>
      <c r="CJ423" s="213" t="str">
        <f>IFERROR(VLOOKUP(ROWS($CJ$3:CJ423),CF423:$CG$3874,2,0),"")</f>
        <v/>
      </c>
      <c r="CK423" s="212" t="s">
        <v>5298</v>
      </c>
      <c r="CL423" s="212" t="s">
        <v>5299</v>
      </c>
      <c r="CM423" s="78">
        <v>44347</v>
      </c>
      <c r="CN423" s="212" t="s">
        <v>5300</v>
      </c>
      <c r="CO423" s="212" t="s">
        <v>5301</v>
      </c>
      <c r="CP423" s="212" t="s">
        <v>5302</v>
      </c>
      <c r="CQ423" s="212" t="s">
        <v>5303</v>
      </c>
      <c r="CR423" s="212" t="s">
        <v>5304</v>
      </c>
      <c r="CS423" s="44">
        <v>421</v>
      </c>
      <c r="CT423" s="44" t="s">
        <v>5305</v>
      </c>
      <c r="CU423" s="214">
        <v>13076</v>
      </c>
      <c r="CV423" s="212" t="s">
        <v>5306</v>
      </c>
      <c r="CW423" s="212" t="s">
        <v>1415</v>
      </c>
      <c r="CX423" s="44" t="s">
        <v>1392</v>
      </c>
      <c r="CY423" s="78">
        <v>44347</v>
      </c>
      <c r="CZ423" s="215" t="s">
        <v>907</v>
      </c>
      <c r="DA423" s="212" t="s">
        <v>546</v>
      </c>
      <c r="DB423" s="44" t="s">
        <v>547</v>
      </c>
      <c r="DC423" s="44" t="s">
        <v>1416</v>
      </c>
      <c r="DD423" s="44" t="s">
        <v>532</v>
      </c>
    </row>
    <row r="424" spans="14:108">
      <c r="N424" s="44" t="str">
        <f t="shared" si="9"/>
        <v>_2018</v>
      </c>
      <c r="CE424" s="212"/>
      <c r="CF424" s="213">
        <f>IF(ISNUMBER(SEARCH($H$2,$CG$3:$CG$3874)),MAX($CF$2:CF423)+1,0)</f>
        <v>0</v>
      </c>
      <c r="CG424" s="212" t="s">
        <v>5307</v>
      </c>
      <c r="CH424" s="212"/>
      <c r="CI424" s="212"/>
      <c r="CJ424" s="213" t="str">
        <f>IFERROR(VLOOKUP(ROWS($CJ$3:CJ424),CF424:$CG$3874,2,0),"")</f>
        <v/>
      </c>
      <c r="CK424" s="212" t="s">
        <v>5308</v>
      </c>
      <c r="CL424" s="212" t="s">
        <v>5309</v>
      </c>
      <c r="CM424" s="78">
        <v>44347</v>
      </c>
      <c r="CN424" s="212" t="s">
        <v>5310</v>
      </c>
      <c r="CO424" s="212" t="s">
        <v>5311</v>
      </c>
      <c r="CP424" s="212" t="s">
        <v>5312</v>
      </c>
      <c r="CQ424" s="212" t="s">
        <v>5313</v>
      </c>
      <c r="CR424" s="212" t="s">
        <v>5314</v>
      </c>
      <c r="CS424" s="44">
        <v>422</v>
      </c>
      <c r="CT424" s="44" t="s">
        <v>5315</v>
      </c>
      <c r="CU424" s="214">
        <v>11479</v>
      </c>
      <c r="CV424" s="212" t="s">
        <v>5316</v>
      </c>
      <c r="CW424" s="212" t="s">
        <v>1415</v>
      </c>
      <c r="CX424" s="44" t="s">
        <v>5317</v>
      </c>
      <c r="CY424" s="78">
        <v>44347</v>
      </c>
      <c r="CZ424" s="215" t="s">
        <v>5318</v>
      </c>
      <c r="DA424" s="212" t="s">
        <v>546</v>
      </c>
      <c r="DB424" s="44" t="s">
        <v>655</v>
      </c>
      <c r="DC424" s="44" t="s">
        <v>1416</v>
      </c>
      <c r="DD424" s="44" t="s">
        <v>532</v>
      </c>
    </row>
    <row r="425" spans="14:108">
      <c r="N425" s="44" t="str">
        <f t="shared" si="9"/>
        <v>_2018</v>
      </c>
      <c r="CE425" s="212"/>
      <c r="CF425" s="213">
        <f>IF(ISNUMBER(SEARCH($H$2,$CG$3:$CG$3874)),MAX($CF$2:CF424)+1,0)</f>
        <v>0</v>
      </c>
      <c r="CG425" s="212" t="s">
        <v>5319</v>
      </c>
      <c r="CH425" s="212"/>
      <c r="CI425" s="212"/>
      <c r="CJ425" s="213" t="str">
        <f>IFERROR(VLOOKUP(ROWS($CJ$3:CJ425),CF425:$CG$3874,2,0),"")</f>
        <v/>
      </c>
      <c r="CK425" s="212" t="s">
        <v>5320</v>
      </c>
      <c r="CL425" s="212" t="s">
        <v>5321</v>
      </c>
      <c r="CM425" s="78">
        <v>44561</v>
      </c>
      <c r="CN425" s="212" t="s">
        <v>5322</v>
      </c>
      <c r="CO425" s="212" t="s">
        <v>5323</v>
      </c>
      <c r="CP425" s="212" t="s">
        <v>5324</v>
      </c>
      <c r="CQ425" s="212" t="s">
        <v>5325</v>
      </c>
      <c r="CR425" s="212" t="s">
        <v>5326</v>
      </c>
      <c r="CS425" s="44">
        <v>423</v>
      </c>
      <c r="CT425" s="44" t="s">
        <v>5327</v>
      </c>
      <c r="CU425" s="214">
        <v>16871</v>
      </c>
      <c r="CV425" s="212" t="s">
        <v>5328</v>
      </c>
      <c r="CW425" s="212" t="s">
        <v>5329</v>
      </c>
      <c r="CX425" s="44" t="s">
        <v>1752</v>
      </c>
      <c r="CY425" s="78">
        <v>44561</v>
      </c>
      <c r="CZ425" s="215" t="s">
        <v>511</v>
      </c>
      <c r="DA425" s="212" t="s">
        <v>512</v>
      </c>
      <c r="DB425" s="44" t="s">
        <v>655</v>
      </c>
      <c r="DC425" s="44" t="s">
        <v>5330</v>
      </c>
      <c r="DD425" s="44" t="s">
        <v>682</v>
      </c>
    </row>
    <row r="426" spans="14:108">
      <c r="N426" s="44" t="str">
        <f t="shared" si="9"/>
        <v>_2018</v>
      </c>
      <c r="CE426" s="212"/>
      <c r="CF426" s="213">
        <f>IF(ISNUMBER(SEARCH($H$2,$CG$3:$CG$3874)),MAX($CF$2:CF425)+1,0)</f>
        <v>0</v>
      </c>
      <c r="CG426" s="212" t="s">
        <v>5331</v>
      </c>
      <c r="CH426" s="212"/>
      <c r="CI426" s="212"/>
      <c r="CJ426" s="213" t="str">
        <f>IFERROR(VLOOKUP(ROWS($CJ$3:CJ426),CF426:$CG$3874,2,0),"")</f>
        <v/>
      </c>
      <c r="CK426" s="212" t="s">
        <v>5332</v>
      </c>
      <c r="CL426" s="212" t="s">
        <v>5333</v>
      </c>
      <c r="CM426" s="78">
        <v>42947</v>
      </c>
      <c r="CN426" s="212" t="s">
        <v>5334</v>
      </c>
      <c r="CO426" s="212" t="s">
        <v>5335</v>
      </c>
      <c r="CP426" s="212" t="s">
        <v>5336</v>
      </c>
      <c r="CQ426" s="212" t="s">
        <v>5337</v>
      </c>
      <c r="CR426" s="212" t="s">
        <v>5338</v>
      </c>
      <c r="CS426" s="44">
        <v>424</v>
      </c>
      <c r="CT426" s="44" t="s">
        <v>5339</v>
      </c>
      <c r="CU426" s="214">
        <v>12362</v>
      </c>
      <c r="CV426" s="212" t="s">
        <v>5340</v>
      </c>
      <c r="CW426" s="212" t="s">
        <v>5341</v>
      </c>
      <c r="CX426" s="44" t="s">
        <v>721</v>
      </c>
      <c r="CY426" s="78">
        <v>42947</v>
      </c>
      <c r="CZ426" s="215" t="s">
        <v>601</v>
      </c>
      <c r="DA426" s="212" t="s">
        <v>737</v>
      </c>
      <c r="DB426" s="44" t="s">
        <v>655</v>
      </c>
      <c r="DC426" s="44" t="s">
        <v>827</v>
      </c>
      <c r="DD426" s="44" t="s">
        <v>851</v>
      </c>
    </row>
    <row r="427" spans="14:108">
      <c r="N427" s="44" t="str">
        <f t="shared" si="9"/>
        <v>_2018</v>
      </c>
      <c r="CE427" s="212"/>
      <c r="CF427" s="213">
        <f>IF(ISNUMBER(SEARCH($H$2,$CG$3:$CG$3874)),MAX($CF$2:CF426)+1,0)</f>
        <v>0</v>
      </c>
      <c r="CG427" s="212" t="s">
        <v>5342</v>
      </c>
      <c r="CH427" s="212"/>
      <c r="CI427" s="212"/>
      <c r="CJ427" s="213" t="str">
        <f>IFERROR(VLOOKUP(ROWS($CJ$3:CJ427),CF427:$CG$3874,2,0),"")</f>
        <v/>
      </c>
      <c r="CK427" s="212" t="s">
        <v>5343</v>
      </c>
      <c r="CL427" s="212" t="s">
        <v>5344</v>
      </c>
      <c r="CM427" s="78">
        <v>44561</v>
      </c>
      <c r="CN427" s="212" t="s">
        <v>5345</v>
      </c>
      <c r="CO427" s="212" t="s">
        <v>5346</v>
      </c>
      <c r="CP427" s="212" t="s">
        <v>5347</v>
      </c>
      <c r="CQ427" s="212" t="s">
        <v>5348</v>
      </c>
      <c r="CR427" s="212" t="s">
        <v>5349</v>
      </c>
      <c r="CS427" s="44">
        <v>425</v>
      </c>
      <c r="CT427" s="44" t="s">
        <v>5350</v>
      </c>
      <c r="CU427" s="214">
        <v>12439</v>
      </c>
      <c r="CV427" s="212" t="s">
        <v>5351</v>
      </c>
      <c r="CW427" s="212" t="s">
        <v>3636</v>
      </c>
      <c r="CX427" s="44" t="s">
        <v>1072</v>
      </c>
      <c r="CY427" s="78">
        <v>44561</v>
      </c>
      <c r="CZ427" s="215" t="s">
        <v>528</v>
      </c>
      <c r="DA427" s="212" t="s">
        <v>512</v>
      </c>
      <c r="DB427" s="44" t="s">
        <v>530</v>
      </c>
      <c r="DC427" s="44" t="s">
        <v>5352</v>
      </c>
      <c r="DD427" s="44" t="s">
        <v>532</v>
      </c>
    </row>
    <row r="428" spans="14:108">
      <c r="N428" s="44" t="str">
        <f t="shared" si="9"/>
        <v>_2018</v>
      </c>
      <c r="CE428" s="212"/>
      <c r="CF428" s="213">
        <f>IF(ISNUMBER(SEARCH($H$2,$CG$3:$CG$3874)),MAX($CF$2:CF427)+1,0)</f>
        <v>0</v>
      </c>
      <c r="CG428" s="212" t="s">
        <v>5353</v>
      </c>
      <c r="CH428" s="212"/>
      <c r="CI428" s="212"/>
      <c r="CJ428" s="213" t="str">
        <f>IFERROR(VLOOKUP(ROWS($CJ$3:CJ428),CF428:$CG$3874,2,0),"")</f>
        <v/>
      </c>
      <c r="CK428" s="212" t="s">
        <v>5354</v>
      </c>
      <c r="CL428" s="212" t="s">
        <v>5355</v>
      </c>
      <c r="CM428" s="78">
        <v>44561</v>
      </c>
      <c r="CN428" s="212" t="s">
        <v>5356</v>
      </c>
      <c r="CO428" s="212" t="s">
        <v>5357</v>
      </c>
      <c r="CP428" s="212" t="s">
        <v>5358</v>
      </c>
      <c r="CQ428" s="212" t="s">
        <v>5359</v>
      </c>
      <c r="CR428" s="212" t="s">
        <v>5360</v>
      </c>
      <c r="CS428" s="44">
        <v>426</v>
      </c>
      <c r="CT428" s="44" t="s">
        <v>5361</v>
      </c>
      <c r="CU428" s="214">
        <v>14021</v>
      </c>
      <c r="CV428" s="212" t="s">
        <v>5362</v>
      </c>
      <c r="CW428" s="212" t="s">
        <v>4479</v>
      </c>
      <c r="CX428" s="44" t="s">
        <v>1072</v>
      </c>
      <c r="CY428" s="78">
        <v>44561</v>
      </c>
      <c r="CZ428" s="215" t="s">
        <v>736</v>
      </c>
      <c r="DA428" s="212" t="s">
        <v>512</v>
      </c>
      <c r="DB428" s="44" t="s">
        <v>530</v>
      </c>
      <c r="DC428" s="44" t="s">
        <v>4480</v>
      </c>
      <c r="DD428" s="44" t="s">
        <v>532</v>
      </c>
    </row>
    <row r="429" spans="14:108">
      <c r="N429" s="44" t="str">
        <f t="shared" si="9"/>
        <v>_2018</v>
      </c>
      <c r="CE429" s="212"/>
      <c r="CF429" s="213">
        <f>IF(ISNUMBER(SEARCH($H$2,$CG$3:$CG$3874)),MAX($CF$2:CF428)+1,0)</f>
        <v>0</v>
      </c>
      <c r="CG429" s="212" t="s">
        <v>5363</v>
      </c>
      <c r="CH429" s="212"/>
      <c r="CI429" s="212"/>
      <c r="CJ429" s="213" t="str">
        <f>IFERROR(VLOOKUP(ROWS($CJ$3:CJ429),CF429:$CG$3874,2,0),"")</f>
        <v/>
      </c>
      <c r="CK429" s="212" t="s">
        <v>5364</v>
      </c>
      <c r="CL429" s="212" t="s">
        <v>5365</v>
      </c>
      <c r="CM429" s="78">
        <v>44804</v>
      </c>
      <c r="CN429" s="212" t="s">
        <v>5366</v>
      </c>
      <c r="CO429" s="212" t="s">
        <v>5367</v>
      </c>
      <c r="CP429" s="212" t="s">
        <v>5368</v>
      </c>
      <c r="CQ429" s="212" t="s">
        <v>5369</v>
      </c>
      <c r="CR429" s="212" t="s">
        <v>5370</v>
      </c>
      <c r="CS429" s="44">
        <v>427</v>
      </c>
      <c r="CT429" s="44" t="s">
        <v>5371</v>
      </c>
      <c r="CU429" s="214">
        <v>16084</v>
      </c>
      <c r="CV429" s="212" t="s">
        <v>5372</v>
      </c>
      <c r="CW429" s="212" t="s">
        <v>5373</v>
      </c>
      <c r="CX429" s="44" t="s">
        <v>963</v>
      </c>
      <c r="CY429" s="78">
        <v>44804</v>
      </c>
      <c r="CZ429" s="215" t="s">
        <v>576</v>
      </c>
      <c r="DA429" s="212" t="s">
        <v>5374</v>
      </c>
      <c r="DB429" s="44" t="s">
        <v>722</v>
      </c>
      <c r="DC429" s="44" t="s">
        <v>5375</v>
      </c>
      <c r="DD429" s="44" t="s">
        <v>515</v>
      </c>
    </row>
    <row r="430" spans="14:108">
      <c r="N430" s="44" t="str">
        <f t="shared" si="9"/>
        <v>_2018</v>
      </c>
      <c r="CE430" s="212"/>
      <c r="CF430" s="213">
        <f>IF(ISNUMBER(SEARCH($H$2,$CG$3:$CG$3874)),MAX($CF$2:CF429)+1,0)</f>
        <v>0</v>
      </c>
      <c r="CG430" s="212" t="s">
        <v>5376</v>
      </c>
      <c r="CH430" s="212"/>
      <c r="CI430" s="212"/>
      <c r="CJ430" s="213" t="str">
        <f>IFERROR(VLOOKUP(ROWS($CJ$3:CJ430),CF430:$CG$3874,2,0),"")</f>
        <v/>
      </c>
      <c r="CK430" s="212" t="s">
        <v>5377</v>
      </c>
      <c r="CL430" s="212" t="s">
        <v>5378</v>
      </c>
      <c r="CM430" s="78">
        <v>43220</v>
      </c>
      <c r="CN430" s="212" t="s">
        <v>5379</v>
      </c>
      <c r="CO430" s="212" t="s">
        <v>5380</v>
      </c>
      <c r="CP430" s="212" t="s">
        <v>5381</v>
      </c>
      <c r="CQ430" s="212" t="s">
        <v>5382</v>
      </c>
      <c r="CR430" s="212" t="s">
        <v>5383</v>
      </c>
      <c r="CS430" s="44">
        <v>428</v>
      </c>
      <c r="CT430" s="44" t="s">
        <v>5384</v>
      </c>
      <c r="CU430" s="214">
        <v>15037</v>
      </c>
      <c r="CV430" s="212" t="s">
        <v>5385</v>
      </c>
      <c r="CW430" s="212" t="s">
        <v>3572</v>
      </c>
      <c r="CX430" s="44" t="s">
        <v>789</v>
      </c>
      <c r="CY430" s="78">
        <v>43220</v>
      </c>
      <c r="CZ430" s="215" t="s">
        <v>601</v>
      </c>
      <c r="DA430" s="212" t="s">
        <v>512</v>
      </c>
      <c r="DB430" s="44" t="s">
        <v>655</v>
      </c>
      <c r="DC430" s="44" t="s">
        <v>5386</v>
      </c>
      <c r="DD430" s="44" t="s">
        <v>563</v>
      </c>
    </row>
    <row r="431" spans="14:108">
      <c r="N431" s="44" t="str">
        <f t="shared" si="9"/>
        <v>_2018</v>
      </c>
      <c r="CE431" s="212"/>
      <c r="CF431" s="213">
        <f>IF(ISNUMBER(SEARCH($H$2,$CG$3:$CG$3874)),MAX($CF$2:CF430)+1,0)</f>
        <v>0</v>
      </c>
      <c r="CG431" s="212" t="s">
        <v>5387</v>
      </c>
      <c r="CH431" s="212"/>
      <c r="CI431" s="212"/>
      <c r="CJ431" s="213" t="str">
        <f>IFERROR(VLOOKUP(ROWS($CJ$3:CJ431),CF431:$CG$3874,2,0),"")</f>
        <v/>
      </c>
      <c r="CK431" s="212" t="s">
        <v>5388</v>
      </c>
      <c r="CL431" s="212" t="s">
        <v>5389</v>
      </c>
      <c r="CM431" s="78">
        <v>44347</v>
      </c>
      <c r="CN431" s="212" t="s">
        <v>5390</v>
      </c>
      <c r="CO431" s="212" t="s">
        <v>5391</v>
      </c>
      <c r="CP431" s="212" t="s">
        <v>5392</v>
      </c>
      <c r="CQ431" s="212" t="s">
        <v>5393</v>
      </c>
      <c r="CR431" s="212" t="s">
        <v>5394</v>
      </c>
      <c r="CS431" s="44">
        <v>429</v>
      </c>
      <c r="CT431" s="44" t="s">
        <v>5395</v>
      </c>
      <c r="CU431" s="214">
        <v>14657</v>
      </c>
      <c r="CV431" s="212" t="s">
        <v>5396</v>
      </c>
      <c r="CW431" s="212" t="s">
        <v>1415</v>
      </c>
      <c r="CX431" s="44" t="s">
        <v>3072</v>
      </c>
      <c r="CY431" s="78">
        <v>44347</v>
      </c>
      <c r="CZ431" s="215" t="s">
        <v>907</v>
      </c>
      <c r="DA431" s="212" t="s">
        <v>546</v>
      </c>
      <c r="DB431" s="44" t="s">
        <v>547</v>
      </c>
      <c r="DC431" s="44" t="s">
        <v>1416</v>
      </c>
      <c r="DD431" s="44" t="s">
        <v>532</v>
      </c>
    </row>
    <row r="432" spans="14:108">
      <c r="N432" s="44" t="str">
        <f t="shared" si="9"/>
        <v>_2018</v>
      </c>
      <c r="CE432" s="212"/>
      <c r="CF432" s="213">
        <f>IF(ISNUMBER(SEARCH($H$2,$CG$3:$CG$3874)),MAX($CF$2:CF431)+1,0)</f>
        <v>0</v>
      </c>
      <c r="CG432" s="212" t="s">
        <v>5397</v>
      </c>
      <c r="CH432" s="212"/>
      <c r="CI432" s="212"/>
      <c r="CJ432" s="213" t="str">
        <f>IFERROR(VLOOKUP(ROWS($CJ$3:CJ432),CF432:$CG$3874,2,0),"")</f>
        <v/>
      </c>
      <c r="CK432" s="212" t="s">
        <v>5398</v>
      </c>
      <c r="CL432" s="212" t="s">
        <v>5399</v>
      </c>
      <c r="CM432" s="78">
        <v>45412</v>
      </c>
      <c r="CN432" s="212" t="s">
        <v>5400</v>
      </c>
      <c r="CO432" s="212" t="s">
        <v>5401</v>
      </c>
      <c r="CP432" s="212" t="s">
        <v>5402</v>
      </c>
      <c r="CQ432" s="212" t="s">
        <v>5403</v>
      </c>
      <c r="CR432" s="212" t="s">
        <v>5404</v>
      </c>
      <c r="CS432" s="44">
        <v>430</v>
      </c>
      <c r="CT432" s="44" t="s">
        <v>5405</v>
      </c>
      <c r="CU432" s="214">
        <v>13388</v>
      </c>
      <c r="CV432" s="212" t="s">
        <v>5406</v>
      </c>
      <c r="CW432" s="212" t="s">
        <v>5407</v>
      </c>
      <c r="CX432" s="44" t="s">
        <v>1943</v>
      </c>
      <c r="CY432" s="78">
        <v>45412</v>
      </c>
      <c r="CZ432" s="215" t="s">
        <v>763</v>
      </c>
      <c r="DA432" s="212" t="s">
        <v>737</v>
      </c>
      <c r="DB432" s="44" t="s">
        <v>641</v>
      </c>
      <c r="DC432" s="44" t="s">
        <v>5408</v>
      </c>
      <c r="DD432" s="44" t="s">
        <v>532</v>
      </c>
    </row>
    <row r="433" spans="14:108">
      <c r="N433" s="44" t="str">
        <f t="shared" si="9"/>
        <v>_2018</v>
      </c>
      <c r="CE433" s="212"/>
      <c r="CF433" s="213">
        <f>IF(ISNUMBER(SEARCH($H$2,$CG$3:$CG$3874)),MAX($CF$2:CF432)+1,0)</f>
        <v>0</v>
      </c>
      <c r="CG433" s="212" t="s">
        <v>5409</v>
      </c>
      <c r="CH433" s="212"/>
      <c r="CI433" s="212"/>
      <c r="CJ433" s="213" t="str">
        <f>IFERROR(VLOOKUP(ROWS($CJ$3:CJ433),CF433:$CG$3874,2,0),"")</f>
        <v/>
      </c>
      <c r="CK433" s="212" t="s">
        <v>5410</v>
      </c>
      <c r="CL433" s="212" t="s">
        <v>5411</v>
      </c>
      <c r="CM433" s="78">
        <v>42947</v>
      </c>
      <c r="CN433" s="212" t="s">
        <v>5412</v>
      </c>
      <c r="CO433" s="212" t="s">
        <v>5413</v>
      </c>
      <c r="CP433" s="212" t="s">
        <v>5414</v>
      </c>
      <c r="CQ433" s="212" t="s">
        <v>5415</v>
      </c>
      <c r="CR433" s="212" t="s">
        <v>5416</v>
      </c>
      <c r="CS433" s="44">
        <v>431</v>
      </c>
      <c r="CT433" s="44" t="s">
        <v>5417</v>
      </c>
      <c r="CU433" s="214">
        <v>9376</v>
      </c>
      <c r="CV433" s="212" t="s">
        <v>5418</v>
      </c>
      <c r="CW433" s="212" t="s">
        <v>5419</v>
      </c>
      <c r="CX433" s="44" t="s">
        <v>1156</v>
      </c>
      <c r="CY433" s="78">
        <v>42947</v>
      </c>
      <c r="CZ433" s="215" t="s">
        <v>576</v>
      </c>
      <c r="DA433" s="212" t="s">
        <v>737</v>
      </c>
      <c r="DB433" s="44" t="s">
        <v>530</v>
      </c>
      <c r="DC433" s="44" t="s">
        <v>5420</v>
      </c>
      <c r="DD433" s="44" t="s">
        <v>563</v>
      </c>
    </row>
    <row r="434" spans="14:108">
      <c r="N434" s="44" t="str">
        <f t="shared" si="9"/>
        <v>_2018</v>
      </c>
      <c r="CE434" s="212"/>
      <c r="CF434" s="213">
        <f>IF(ISNUMBER(SEARCH($H$2,$CG$3:$CG$3874)),MAX($CF$2:CF433)+1,0)</f>
        <v>0</v>
      </c>
      <c r="CG434" s="212" t="s">
        <v>5421</v>
      </c>
      <c r="CH434" s="212"/>
      <c r="CI434" s="212"/>
      <c r="CJ434" s="213" t="str">
        <f>IFERROR(VLOOKUP(ROWS($CJ$3:CJ434),CF434:$CG$3874,2,0),"")</f>
        <v/>
      </c>
      <c r="CK434" s="212" t="s">
        <v>5422</v>
      </c>
      <c r="CL434" s="212" t="s">
        <v>5423</v>
      </c>
      <c r="CM434" s="78">
        <v>44561</v>
      </c>
      <c r="CN434" s="212" t="s">
        <v>5424</v>
      </c>
      <c r="CO434" s="212" t="s">
        <v>5425</v>
      </c>
      <c r="CP434" s="212" t="s">
        <v>5426</v>
      </c>
      <c r="CQ434" s="212" t="s">
        <v>5427</v>
      </c>
      <c r="CR434" s="212" t="s">
        <v>5428</v>
      </c>
      <c r="CS434" s="44">
        <v>432</v>
      </c>
      <c r="CT434" s="44" t="s">
        <v>5429</v>
      </c>
      <c r="CU434" s="214">
        <v>14377</v>
      </c>
      <c r="CV434" s="212" t="s">
        <v>5430</v>
      </c>
      <c r="CW434" s="212" t="s">
        <v>5431</v>
      </c>
      <c r="CX434" s="44" t="s">
        <v>1703</v>
      </c>
      <c r="CY434" s="78">
        <v>44561</v>
      </c>
      <c r="CZ434" s="215" t="s">
        <v>601</v>
      </c>
      <c r="DA434" s="212" t="s">
        <v>512</v>
      </c>
      <c r="DB434" s="44" t="s">
        <v>530</v>
      </c>
      <c r="DC434" s="44" t="s">
        <v>5432</v>
      </c>
      <c r="DD434" s="44" t="s">
        <v>532</v>
      </c>
    </row>
    <row r="435" spans="14:108">
      <c r="N435" s="44" t="str">
        <f t="shared" si="9"/>
        <v>_2018</v>
      </c>
      <c r="CE435" s="212"/>
      <c r="CF435" s="213">
        <f>IF(ISNUMBER(SEARCH($H$2,$CG$3:$CG$3874)),MAX($CF$2:CF434)+1,0)</f>
        <v>0</v>
      </c>
      <c r="CG435" s="212" t="s">
        <v>5433</v>
      </c>
      <c r="CH435" s="212"/>
      <c r="CI435" s="212"/>
      <c r="CJ435" s="213" t="str">
        <f>IFERROR(VLOOKUP(ROWS($CJ$3:CJ435),CF435:$CG$3874,2,0),"")</f>
        <v/>
      </c>
      <c r="CK435" s="212" t="s">
        <v>5434</v>
      </c>
      <c r="CL435" s="212" t="s">
        <v>5435</v>
      </c>
      <c r="CM435" s="78">
        <v>43465</v>
      </c>
      <c r="CN435" s="212" t="s">
        <v>5436</v>
      </c>
      <c r="CO435" s="212" t="s">
        <v>5437</v>
      </c>
      <c r="CP435" s="212" t="s">
        <v>5438</v>
      </c>
      <c r="CQ435" s="212" t="s">
        <v>5439</v>
      </c>
      <c r="CR435" s="212" t="s">
        <v>5440</v>
      </c>
      <c r="CS435" s="44">
        <v>433</v>
      </c>
      <c r="CT435" s="44" t="s">
        <v>5441</v>
      </c>
      <c r="CU435" s="214">
        <v>14660</v>
      </c>
      <c r="CV435" s="212" t="s">
        <v>5442</v>
      </c>
      <c r="CW435" s="212" t="s">
        <v>3594</v>
      </c>
      <c r="CX435" s="44" t="s">
        <v>721</v>
      </c>
      <c r="CY435" s="78">
        <v>43465</v>
      </c>
      <c r="CZ435" s="215" t="s">
        <v>545</v>
      </c>
      <c r="DA435" s="212" t="s">
        <v>529</v>
      </c>
      <c r="DB435" s="44" t="s">
        <v>641</v>
      </c>
      <c r="DC435" s="44" t="s">
        <v>5443</v>
      </c>
      <c r="DD435" s="44" t="s">
        <v>563</v>
      </c>
    </row>
    <row r="436" spans="14:108">
      <c r="N436" s="44" t="str">
        <f t="shared" si="9"/>
        <v>_2018</v>
      </c>
      <c r="CE436" s="212"/>
      <c r="CF436" s="213">
        <f>IF(ISNUMBER(SEARCH($H$2,$CG$3:$CG$3874)),MAX($CF$2:CF435)+1,0)</f>
        <v>0</v>
      </c>
      <c r="CG436" s="212" t="s">
        <v>5444</v>
      </c>
      <c r="CH436" s="212"/>
      <c r="CI436" s="212"/>
      <c r="CJ436" s="213" t="str">
        <f>IFERROR(VLOOKUP(ROWS($CJ$3:CJ436),CF436:$CG$3874,2,0),"")</f>
        <v/>
      </c>
      <c r="CK436" s="212" t="s">
        <v>5445</v>
      </c>
      <c r="CL436" s="212" t="s">
        <v>5446</v>
      </c>
      <c r="CM436" s="78">
        <v>47848</v>
      </c>
      <c r="CN436" s="212" t="s">
        <v>5447</v>
      </c>
      <c r="CO436" s="212" t="s">
        <v>5448</v>
      </c>
      <c r="CP436" s="212" t="s">
        <v>5449</v>
      </c>
      <c r="CQ436" s="212" t="s">
        <v>5450</v>
      </c>
      <c r="CR436" s="212" t="s">
        <v>5451</v>
      </c>
      <c r="CS436" s="44">
        <v>434</v>
      </c>
      <c r="CT436" s="44" t="s">
        <v>5452</v>
      </c>
      <c r="CU436" s="214">
        <v>14281</v>
      </c>
      <c r="CV436" s="212" t="s">
        <v>5453</v>
      </c>
      <c r="CW436" s="212" t="s">
        <v>5454</v>
      </c>
      <c r="CX436" s="44" t="s">
        <v>735</v>
      </c>
      <c r="CY436" s="78">
        <v>47848</v>
      </c>
      <c r="CZ436" s="215" t="s">
        <v>576</v>
      </c>
      <c r="DA436" s="212" t="s">
        <v>737</v>
      </c>
      <c r="DB436" s="44" t="s">
        <v>530</v>
      </c>
      <c r="DC436" s="44" t="s">
        <v>5455</v>
      </c>
      <c r="DD436" s="44" t="s">
        <v>532</v>
      </c>
    </row>
    <row r="437" spans="14:108">
      <c r="N437" s="44" t="str">
        <f t="shared" si="9"/>
        <v>_2018</v>
      </c>
      <c r="CE437" s="212"/>
      <c r="CF437" s="213">
        <f>IF(ISNUMBER(SEARCH($H$2,$CG$3:$CG$3874)),MAX($CF$2:CF436)+1,0)</f>
        <v>0</v>
      </c>
      <c r="CG437" s="212" t="s">
        <v>5456</v>
      </c>
      <c r="CH437" s="212"/>
      <c r="CI437" s="212"/>
      <c r="CJ437" s="213" t="str">
        <f>IFERROR(VLOOKUP(ROWS($CJ$3:CJ437),CF437:$CG$3874,2,0),"")</f>
        <v/>
      </c>
      <c r="CK437" s="212" t="s">
        <v>5457</v>
      </c>
      <c r="CL437" s="212" t="s">
        <v>5458</v>
      </c>
      <c r="CM437" s="78">
        <v>43100</v>
      </c>
      <c r="CN437" s="212" t="s">
        <v>5459</v>
      </c>
      <c r="CO437" s="212" t="s">
        <v>5460</v>
      </c>
      <c r="CP437" s="212" t="s">
        <v>5461</v>
      </c>
      <c r="CQ437" s="212" t="s">
        <v>5462</v>
      </c>
      <c r="CR437" s="212" t="s">
        <v>5463</v>
      </c>
      <c r="CS437" s="44">
        <v>435</v>
      </c>
      <c r="CT437" s="44" t="s">
        <v>5464</v>
      </c>
      <c r="CU437" s="214">
        <v>12629</v>
      </c>
      <c r="CV437" s="212" t="s">
        <v>5465</v>
      </c>
      <c r="CW437" s="212" t="s">
        <v>3802</v>
      </c>
      <c r="CX437" s="44" t="s">
        <v>510</v>
      </c>
      <c r="CY437" s="78">
        <v>43100</v>
      </c>
      <c r="CZ437" s="215" t="s">
        <v>640</v>
      </c>
      <c r="DA437" s="212" t="s">
        <v>737</v>
      </c>
      <c r="DB437" s="44" t="s">
        <v>722</v>
      </c>
      <c r="DC437" s="44" t="s">
        <v>627</v>
      </c>
      <c r="DD437" s="44" t="s">
        <v>563</v>
      </c>
    </row>
    <row r="438" spans="14:108">
      <c r="N438" s="44" t="str">
        <f t="shared" si="9"/>
        <v>_2018</v>
      </c>
      <c r="CE438" s="212"/>
      <c r="CF438" s="213">
        <f>IF(ISNUMBER(SEARCH($H$2,$CG$3:$CG$3874)),MAX($CF$2:CF437)+1,0)</f>
        <v>0</v>
      </c>
      <c r="CG438" s="212" t="s">
        <v>5466</v>
      </c>
      <c r="CH438" s="212"/>
      <c r="CI438" s="212"/>
      <c r="CJ438" s="213" t="str">
        <f>IFERROR(VLOOKUP(ROWS($CJ$3:CJ438),CF438:$CG$3874,2,0),"")</f>
        <v/>
      </c>
      <c r="CK438" s="212" t="s">
        <v>5467</v>
      </c>
      <c r="CL438" s="212" t="s">
        <v>5468</v>
      </c>
      <c r="CM438" s="78">
        <v>43100</v>
      </c>
      <c r="CN438" s="212" t="s">
        <v>5469</v>
      </c>
      <c r="CO438" s="212" t="s">
        <v>5470</v>
      </c>
      <c r="CP438" s="212" t="s">
        <v>5471</v>
      </c>
      <c r="CQ438" s="212" t="s">
        <v>5472</v>
      </c>
      <c r="CR438" s="212" t="s">
        <v>5473</v>
      </c>
      <c r="CS438" s="44">
        <v>436</v>
      </c>
      <c r="CT438" s="44" t="s">
        <v>5474</v>
      </c>
      <c r="CU438" s="214">
        <v>16916</v>
      </c>
      <c r="CV438" s="212" t="s">
        <v>5475</v>
      </c>
      <c r="CW438" s="212" t="s">
        <v>3802</v>
      </c>
      <c r="CX438" s="44" t="s">
        <v>510</v>
      </c>
      <c r="CY438" s="78">
        <v>43100</v>
      </c>
      <c r="CZ438" s="215" t="s">
        <v>511</v>
      </c>
      <c r="DA438" s="212" t="s">
        <v>737</v>
      </c>
      <c r="DB438" s="44" t="s">
        <v>919</v>
      </c>
      <c r="DC438" s="44" t="s">
        <v>3804</v>
      </c>
      <c r="DD438" s="44" t="s">
        <v>515</v>
      </c>
    </row>
    <row r="439" spans="14:108">
      <c r="N439" s="44" t="str">
        <f t="shared" si="9"/>
        <v>_2018</v>
      </c>
      <c r="CE439" s="212"/>
      <c r="CF439" s="213">
        <f>IF(ISNUMBER(SEARCH($H$2,$CG$3:$CG$3874)),MAX($CF$2:CF438)+1,0)</f>
        <v>0</v>
      </c>
      <c r="CG439" s="212" t="s">
        <v>5476</v>
      </c>
      <c r="CH439" s="212"/>
      <c r="CI439" s="212"/>
      <c r="CJ439" s="213" t="str">
        <f>IFERROR(VLOOKUP(ROWS($CJ$3:CJ439),CF439:$CG$3874,2,0),"")</f>
        <v/>
      </c>
      <c r="CK439" s="212" t="s">
        <v>5477</v>
      </c>
      <c r="CL439" s="212" t="s">
        <v>5478</v>
      </c>
      <c r="CM439" s="78">
        <v>43100</v>
      </c>
      <c r="CN439" s="212" t="s">
        <v>5479</v>
      </c>
      <c r="CO439" s="212" t="s">
        <v>5480</v>
      </c>
      <c r="CP439" s="212" t="s">
        <v>5481</v>
      </c>
      <c r="CQ439" s="212" t="s">
        <v>5482</v>
      </c>
      <c r="CR439" s="212" t="s">
        <v>5483</v>
      </c>
      <c r="CS439" s="44">
        <v>437</v>
      </c>
      <c r="CT439" s="44" t="s">
        <v>5484</v>
      </c>
      <c r="CU439" s="214">
        <v>11854</v>
      </c>
      <c r="CV439" s="212" t="s">
        <v>5485</v>
      </c>
      <c r="CW439" s="212" t="s">
        <v>3802</v>
      </c>
      <c r="CX439" s="44" t="s">
        <v>5486</v>
      </c>
      <c r="CY439" s="78">
        <v>43100</v>
      </c>
      <c r="CZ439" s="215" t="s">
        <v>545</v>
      </c>
      <c r="DA439" s="212" t="s">
        <v>737</v>
      </c>
      <c r="DB439" s="44" t="s">
        <v>919</v>
      </c>
      <c r="DC439" s="44" t="s">
        <v>5487</v>
      </c>
      <c r="DD439" s="44" t="s">
        <v>563</v>
      </c>
    </row>
    <row r="440" spans="14:108">
      <c r="N440" s="44" t="str">
        <f t="shared" si="9"/>
        <v>_2018</v>
      </c>
      <c r="CE440" s="212"/>
      <c r="CF440" s="213">
        <f>IF(ISNUMBER(SEARCH($H$2,$CG$3:$CG$3874)),MAX($CF$2:CF439)+1,0)</f>
        <v>0</v>
      </c>
      <c r="CG440" s="212" t="s">
        <v>5488</v>
      </c>
      <c r="CH440" s="212"/>
      <c r="CI440" s="212"/>
      <c r="CJ440" s="213" t="str">
        <f>IFERROR(VLOOKUP(ROWS($CJ$3:CJ440),CF440:$CG$3874,2,0),"")</f>
        <v/>
      </c>
      <c r="CK440" s="212" t="s">
        <v>5489</v>
      </c>
      <c r="CL440" s="212" t="s">
        <v>5490</v>
      </c>
      <c r="CM440" s="78">
        <v>43585</v>
      </c>
      <c r="CN440" s="212" t="s">
        <v>5491</v>
      </c>
      <c r="CO440" s="212" t="s">
        <v>5492</v>
      </c>
      <c r="CP440" s="212" t="s">
        <v>5493</v>
      </c>
      <c r="CQ440" s="212" t="s">
        <v>5494</v>
      </c>
      <c r="CR440" s="212" t="s">
        <v>5495</v>
      </c>
      <c r="CS440" s="44">
        <v>438</v>
      </c>
      <c r="CT440" s="44" t="s">
        <v>5496</v>
      </c>
      <c r="CU440" s="214">
        <v>16089</v>
      </c>
      <c r="CV440" s="212" t="s">
        <v>5497</v>
      </c>
      <c r="CW440" s="212" t="s">
        <v>5498</v>
      </c>
      <c r="CX440" s="44" t="s">
        <v>575</v>
      </c>
      <c r="CY440" s="78">
        <v>43585</v>
      </c>
      <c r="CZ440" s="215" t="s">
        <v>511</v>
      </c>
      <c r="DA440" s="212" t="s">
        <v>737</v>
      </c>
      <c r="DB440" s="44" t="s">
        <v>530</v>
      </c>
      <c r="DC440" s="44" t="s">
        <v>1098</v>
      </c>
      <c r="DD440" s="44" t="s">
        <v>515</v>
      </c>
    </row>
    <row r="441" spans="14:108">
      <c r="N441" s="44" t="str">
        <f t="shared" si="9"/>
        <v>_2018</v>
      </c>
      <c r="CE441" s="212"/>
      <c r="CF441" s="213">
        <f>IF(ISNUMBER(SEARCH($H$2,$CG$3:$CG$3874)),MAX($CF$2:CF440)+1,0)</f>
        <v>0</v>
      </c>
      <c r="CG441" s="212" t="s">
        <v>5499</v>
      </c>
      <c r="CH441" s="212"/>
      <c r="CI441" s="212"/>
      <c r="CJ441" s="213" t="str">
        <f>IFERROR(VLOOKUP(ROWS($CJ$3:CJ441),CF441:$CG$3874,2,0),"")</f>
        <v/>
      </c>
      <c r="CK441" s="212" t="s">
        <v>5500</v>
      </c>
      <c r="CL441" s="212" t="s">
        <v>5501</v>
      </c>
      <c r="CM441" s="78">
        <v>44530</v>
      </c>
      <c r="CN441" s="212" t="s">
        <v>5502</v>
      </c>
      <c r="CO441" s="212" t="s">
        <v>5503</v>
      </c>
      <c r="CP441" s="212" t="s">
        <v>5504</v>
      </c>
      <c r="CQ441" s="212" t="s">
        <v>5505</v>
      </c>
      <c r="CR441" s="212" t="s">
        <v>5506</v>
      </c>
      <c r="CS441" s="44">
        <v>439</v>
      </c>
      <c r="CT441" s="44" t="s">
        <v>5507</v>
      </c>
      <c r="CU441" s="214">
        <v>13236</v>
      </c>
      <c r="CV441" s="212" t="s">
        <v>5508</v>
      </c>
      <c r="CW441" s="212" t="s">
        <v>2433</v>
      </c>
      <c r="CX441" s="44" t="s">
        <v>654</v>
      </c>
      <c r="CY441" s="78">
        <v>44530</v>
      </c>
      <c r="CZ441" s="215" t="s">
        <v>601</v>
      </c>
      <c r="DA441" s="212" t="s">
        <v>737</v>
      </c>
      <c r="DB441" s="44" t="s">
        <v>530</v>
      </c>
      <c r="DC441" s="44" t="s">
        <v>5509</v>
      </c>
      <c r="DD441" s="44" t="s">
        <v>532</v>
      </c>
    </row>
    <row r="442" spans="14:108">
      <c r="N442" s="44" t="str">
        <f t="shared" si="9"/>
        <v>_2018</v>
      </c>
      <c r="CE442" s="212"/>
      <c r="CF442" s="213">
        <f>IF(ISNUMBER(SEARCH($H$2,$CG$3:$CG$3874)),MAX($CF$2:CF441)+1,0)</f>
        <v>0</v>
      </c>
      <c r="CG442" s="212" t="s">
        <v>5510</v>
      </c>
      <c r="CH442" s="212"/>
      <c r="CI442" s="212"/>
      <c r="CJ442" s="213" t="str">
        <f>IFERROR(VLOOKUP(ROWS($CJ$3:CJ442),CF442:$CG$3874,2,0),"")</f>
        <v/>
      </c>
      <c r="CK442" s="212" t="s">
        <v>5511</v>
      </c>
      <c r="CL442" s="212" t="s">
        <v>5512</v>
      </c>
      <c r="CM442" s="78">
        <v>44561</v>
      </c>
      <c r="CN442" s="212" t="s">
        <v>5513</v>
      </c>
      <c r="CO442" s="212" t="s">
        <v>5514</v>
      </c>
      <c r="CP442" s="212" t="s">
        <v>5515</v>
      </c>
      <c r="CQ442" s="212" t="s">
        <v>5516</v>
      </c>
      <c r="CR442" s="212" t="s">
        <v>5517</v>
      </c>
      <c r="CS442" s="44">
        <v>440</v>
      </c>
      <c r="CT442" s="44" t="s">
        <v>5518</v>
      </c>
      <c r="CU442" s="214">
        <v>9941</v>
      </c>
      <c r="CV442" s="212" t="s">
        <v>5519</v>
      </c>
      <c r="CW442" s="212" t="s">
        <v>4280</v>
      </c>
      <c r="CX442" s="44" t="s">
        <v>1703</v>
      </c>
      <c r="CY442" s="78">
        <v>44561</v>
      </c>
      <c r="CZ442" s="215" t="s">
        <v>763</v>
      </c>
      <c r="DA442" s="212" t="s">
        <v>512</v>
      </c>
      <c r="DB442" s="44" t="s">
        <v>530</v>
      </c>
      <c r="DC442" s="44" t="s">
        <v>4281</v>
      </c>
      <c r="DD442" s="44" t="s">
        <v>532</v>
      </c>
    </row>
    <row r="443" spans="14:108">
      <c r="N443" s="44" t="str">
        <f t="shared" si="9"/>
        <v>_2018</v>
      </c>
      <c r="CE443" s="212"/>
      <c r="CF443" s="213">
        <f>IF(ISNUMBER(SEARCH($H$2,$CG$3:$CG$3874)),MAX($CF$2:CF442)+1,0)</f>
        <v>0</v>
      </c>
      <c r="CG443" s="212" t="s">
        <v>5520</v>
      </c>
      <c r="CH443" s="212"/>
      <c r="CI443" s="212"/>
      <c r="CJ443" s="213" t="str">
        <f>IFERROR(VLOOKUP(ROWS($CJ$3:CJ443),CF443:$CG$3874,2,0),"")</f>
        <v/>
      </c>
      <c r="CK443" s="212" t="s">
        <v>5521</v>
      </c>
      <c r="CL443" s="212" t="s">
        <v>5522</v>
      </c>
      <c r="CM443" s="78">
        <v>43708</v>
      </c>
      <c r="CN443" s="212" t="s">
        <v>5523</v>
      </c>
      <c r="CO443" s="212" t="s">
        <v>5524</v>
      </c>
      <c r="CP443" s="212" t="s">
        <v>5525</v>
      </c>
      <c r="CQ443" s="212" t="s">
        <v>5526</v>
      </c>
      <c r="CR443" s="212" t="s">
        <v>5527</v>
      </c>
      <c r="CS443" s="44">
        <v>441</v>
      </c>
      <c r="CT443" s="44" t="s">
        <v>5528</v>
      </c>
      <c r="CU443" s="214">
        <v>13687</v>
      </c>
      <c r="CV443" s="212" t="s">
        <v>5529</v>
      </c>
      <c r="CW443" s="212" t="s">
        <v>749</v>
      </c>
      <c r="CX443" s="44" t="s">
        <v>654</v>
      </c>
      <c r="CY443" s="78">
        <v>43708</v>
      </c>
      <c r="CZ443" s="215" t="s">
        <v>528</v>
      </c>
      <c r="DA443" s="212" t="s">
        <v>512</v>
      </c>
      <c r="DB443" s="44" t="s">
        <v>655</v>
      </c>
      <c r="DC443" s="44" t="s">
        <v>1348</v>
      </c>
      <c r="DD443" s="44" t="s">
        <v>532</v>
      </c>
    </row>
    <row r="444" spans="14:108">
      <c r="N444" s="44" t="str">
        <f t="shared" si="9"/>
        <v>_2018</v>
      </c>
      <c r="CE444" s="212"/>
      <c r="CF444" s="213">
        <f>IF(ISNUMBER(SEARCH($H$2,$CG$3:$CG$3874)),MAX($CF$2:CF443)+1,0)</f>
        <v>0</v>
      </c>
      <c r="CG444" s="212" t="s">
        <v>5530</v>
      </c>
      <c r="CH444" s="212"/>
      <c r="CI444" s="212"/>
      <c r="CJ444" s="213" t="str">
        <f>IFERROR(VLOOKUP(ROWS($CJ$3:CJ444),CF444:$CG$3874,2,0),"")</f>
        <v/>
      </c>
      <c r="CK444" s="212" t="s">
        <v>5531</v>
      </c>
      <c r="CL444" s="212" t="s">
        <v>5532</v>
      </c>
      <c r="CM444" s="78">
        <v>44347</v>
      </c>
      <c r="CN444" s="212" t="s">
        <v>5533</v>
      </c>
      <c r="CO444" s="212" t="s">
        <v>5534</v>
      </c>
      <c r="CP444" s="212" t="s">
        <v>5535</v>
      </c>
      <c r="CQ444" s="212" t="s">
        <v>5536</v>
      </c>
      <c r="CR444" s="212" t="s">
        <v>5537</v>
      </c>
      <c r="CS444" s="44">
        <v>442</v>
      </c>
      <c r="CT444" s="44" t="s">
        <v>5538</v>
      </c>
      <c r="CU444" s="214">
        <v>11499</v>
      </c>
      <c r="CV444" s="212" t="s">
        <v>5539</v>
      </c>
      <c r="CW444" s="212" t="s">
        <v>825</v>
      </c>
      <c r="CX444" s="44" t="s">
        <v>5286</v>
      </c>
      <c r="CY444" s="78">
        <v>44347</v>
      </c>
      <c r="CZ444" s="215" t="s">
        <v>601</v>
      </c>
      <c r="DA444" s="212" t="s">
        <v>695</v>
      </c>
      <c r="DB444" s="44" t="s">
        <v>802</v>
      </c>
      <c r="DC444" s="44" t="s">
        <v>827</v>
      </c>
      <c r="DD444" s="44" t="s">
        <v>532</v>
      </c>
    </row>
    <row r="445" spans="14:108">
      <c r="N445" s="44" t="str">
        <f t="shared" si="9"/>
        <v>_2018</v>
      </c>
      <c r="CE445" s="212"/>
      <c r="CF445" s="213">
        <f>IF(ISNUMBER(SEARCH($H$2,$CG$3:$CG$3874)),MAX($CF$2:CF444)+1,0)</f>
        <v>0</v>
      </c>
      <c r="CG445" s="212" t="s">
        <v>5540</v>
      </c>
      <c r="CH445" s="212"/>
      <c r="CI445" s="212"/>
      <c r="CJ445" s="213" t="str">
        <f>IFERROR(VLOOKUP(ROWS($CJ$3:CJ445),CF445:$CG$3874,2,0),"")</f>
        <v/>
      </c>
      <c r="CK445" s="212" t="s">
        <v>5541</v>
      </c>
      <c r="CL445" s="212" t="s">
        <v>5542</v>
      </c>
      <c r="CM445" s="78">
        <v>44561</v>
      </c>
      <c r="CN445" s="212" t="s">
        <v>5543</v>
      </c>
      <c r="CO445" s="212" t="s">
        <v>5544</v>
      </c>
      <c r="CP445" s="212" t="s">
        <v>5545</v>
      </c>
      <c r="CQ445" s="212" t="s">
        <v>5546</v>
      </c>
      <c r="CR445" s="212" t="s">
        <v>5547</v>
      </c>
      <c r="CS445" s="44">
        <v>443</v>
      </c>
      <c r="CT445" s="44" t="s">
        <v>5548</v>
      </c>
      <c r="CU445" s="214">
        <v>13009</v>
      </c>
      <c r="CV445" s="212" t="s">
        <v>5549</v>
      </c>
      <c r="CW445" s="212" t="s">
        <v>5550</v>
      </c>
      <c r="CX445" s="44" t="s">
        <v>2141</v>
      </c>
      <c r="CY445" s="78">
        <v>44561</v>
      </c>
      <c r="CZ445" s="215" t="s">
        <v>763</v>
      </c>
      <c r="DA445" s="212" t="s">
        <v>737</v>
      </c>
      <c r="DB445" s="44" t="s">
        <v>655</v>
      </c>
      <c r="DC445" s="44" t="s">
        <v>5551</v>
      </c>
      <c r="DD445" s="44" t="s">
        <v>532</v>
      </c>
    </row>
    <row r="446" spans="14:108">
      <c r="N446" s="44" t="str">
        <f t="shared" si="9"/>
        <v>_2018</v>
      </c>
      <c r="CE446" s="212"/>
      <c r="CF446" s="213">
        <f>IF(ISNUMBER(SEARCH($H$2,$CG$3:$CG$3874)),MAX($CF$2:CF445)+1,0)</f>
        <v>0</v>
      </c>
      <c r="CG446" s="212" t="s">
        <v>5552</v>
      </c>
      <c r="CH446" s="212"/>
      <c r="CI446" s="212"/>
      <c r="CJ446" s="213" t="str">
        <f>IFERROR(VLOOKUP(ROWS($CJ$3:CJ446),CF446:$CG$3874,2,0),"")</f>
        <v/>
      </c>
      <c r="CK446" s="212" t="s">
        <v>5553</v>
      </c>
      <c r="CL446" s="212" t="s">
        <v>5554</v>
      </c>
      <c r="CM446" s="78">
        <v>44408</v>
      </c>
      <c r="CN446" s="212" t="s">
        <v>5555</v>
      </c>
      <c r="CO446" s="212" t="s">
        <v>5556</v>
      </c>
      <c r="CP446" s="212" t="s">
        <v>5557</v>
      </c>
      <c r="CQ446" s="212" t="s">
        <v>5558</v>
      </c>
      <c r="CR446" s="212" t="s">
        <v>5559</v>
      </c>
      <c r="CS446" s="44">
        <v>444</v>
      </c>
      <c r="CT446" s="44" t="s">
        <v>5560</v>
      </c>
      <c r="CU446" s="214">
        <v>6766</v>
      </c>
      <c r="CV446" s="212" t="s">
        <v>5561</v>
      </c>
      <c r="CW446" s="212" t="s">
        <v>1451</v>
      </c>
      <c r="CX446" s="44" t="s">
        <v>789</v>
      </c>
      <c r="CY446" s="78">
        <v>44408</v>
      </c>
      <c r="CZ446" s="215" t="s">
        <v>763</v>
      </c>
      <c r="DA446" s="212" t="s">
        <v>737</v>
      </c>
      <c r="DB446" s="44" t="s">
        <v>655</v>
      </c>
      <c r="DC446" s="44" t="s">
        <v>5562</v>
      </c>
      <c r="DD446" s="44" t="s">
        <v>532</v>
      </c>
    </row>
    <row r="447" spans="14:108">
      <c r="N447" s="44" t="str">
        <f t="shared" si="9"/>
        <v>_2018</v>
      </c>
      <c r="CE447" s="212"/>
      <c r="CF447" s="213">
        <f>IF(ISNUMBER(SEARCH($H$2,$CG$3:$CG$3874)),MAX($CF$2:CF446)+1,0)</f>
        <v>0</v>
      </c>
      <c r="CG447" s="212" t="s">
        <v>5563</v>
      </c>
      <c r="CH447" s="212"/>
      <c r="CI447" s="212"/>
      <c r="CJ447" s="213" t="str">
        <f>IFERROR(VLOOKUP(ROWS($CJ$3:CJ447),CF447:$CG$3874,2,0),"")</f>
        <v/>
      </c>
      <c r="CK447" s="212" t="s">
        <v>5564</v>
      </c>
      <c r="CL447" s="212" t="s">
        <v>5565</v>
      </c>
      <c r="CM447" s="78">
        <v>43039</v>
      </c>
      <c r="CN447" s="212" t="s">
        <v>5566</v>
      </c>
      <c r="CO447" s="212" t="s">
        <v>5567</v>
      </c>
      <c r="CP447" s="212" t="s">
        <v>5568</v>
      </c>
      <c r="CQ447" s="212" t="s">
        <v>5569</v>
      </c>
      <c r="CR447" s="212" t="s">
        <v>5570</v>
      </c>
      <c r="CS447" s="44">
        <v>445</v>
      </c>
      <c r="CT447" s="44" t="s">
        <v>5571</v>
      </c>
      <c r="CU447" s="214">
        <v>1990</v>
      </c>
      <c r="CV447" s="212" t="s">
        <v>5572</v>
      </c>
      <c r="CW447" s="212" t="s">
        <v>5573</v>
      </c>
      <c r="CX447" s="44" t="s">
        <v>5574</v>
      </c>
      <c r="CY447" s="78">
        <v>43039</v>
      </c>
      <c r="CZ447" s="215" t="s">
        <v>640</v>
      </c>
      <c r="DA447" s="212" t="s">
        <v>737</v>
      </c>
      <c r="DB447" s="44" t="s">
        <v>547</v>
      </c>
      <c r="DC447" s="44" t="s">
        <v>5575</v>
      </c>
      <c r="DD447" s="44" t="s">
        <v>532</v>
      </c>
    </row>
    <row r="448" spans="14:108">
      <c r="N448" s="44" t="str">
        <f t="shared" si="9"/>
        <v>_2018</v>
      </c>
      <c r="CE448" s="212"/>
      <c r="CF448" s="213">
        <f>IF(ISNUMBER(SEARCH($H$2,$CG$3:$CG$3874)),MAX($CF$2:CF447)+1,0)</f>
        <v>0</v>
      </c>
      <c r="CG448" s="212" t="s">
        <v>5576</v>
      </c>
      <c r="CH448" s="212"/>
      <c r="CI448" s="212"/>
      <c r="CJ448" s="213" t="str">
        <f>IFERROR(VLOOKUP(ROWS($CJ$3:CJ448),CF448:$CG$3874,2,0),"")</f>
        <v/>
      </c>
      <c r="CK448" s="212" t="s">
        <v>5577</v>
      </c>
      <c r="CL448" s="212" t="s">
        <v>5578</v>
      </c>
      <c r="CM448" s="78">
        <v>43312</v>
      </c>
      <c r="CN448" s="212" t="s">
        <v>5579</v>
      </c>
      <c r="CO448" s="212" t="s">
        <v>5580</v>
      </c>
      <c r="CP448" s="212" t="s">
        <v>5581</v>
      </c>
      <c r="CQ448" s="212" t="s">
        <v>5582</v>
      </c>
      <c r="CR448" s="212" t="s">
        <v>5583</v>
      </c>
      <c r="CS448" s="44">
        <v>446</v>
      </c>
      <c r="CT448" s="44" t="s">
        <v>5584</v>
      </c>
      <c r="CU448" s="214">
        <v>13126</v>
      </c>
      <c r="CV448" s="212" t="s">
        <v>5585</v>
      </c>
      <c r="CW448" s="212" t="s">
        <v>5586</v>
      </c>
      <c r="CX448" s="44" t="s">
        <v>789</v>
      </c>
      <c r="CY448" s="78">
        <v>43312</v>
      </c>
      <c r="CZ448" s="215" t="s">
        <v>1313</v>
      </c>
      <c r="DA448" s="212" t="s">
        <v>512</v>
      </c>
      <c r="DB448" s="44" t="s">
        <v>530</v>
      </c>
      <c r="DC448" s="44" t="s">
        <v>5587</v>
      </c>
      <c r="DD448" s="44" t="s">
        <v>515</v>
      </c>
    </row>
    <row r="449" spans="14:108">
      <c r="N449" s="44" t="str">
        <f t="shared" si="9"/>
        <v>_2018</v>
      </c>
      <c r="CE449" s="212"/>
      <c r="CF449" s="213">
        <f>IF(ISNUMBER(SEARCH($H$2,$CG$3:$CG$3874)),MAX($CF$2:CF448)+1,0)</f>
        <v>0</v>
      </c>
      <c r="CG449" s="212" t="s">
        <v>5588</v>
      </c>
      <c r="CH449" s="212"/>
      <c r="CI449" s="212"/>
      <c r="CJ449" s="213" t="str">
        <f>IFERROR(VLOOKUP(ROWS($CJ$3:CJ449),CF449:$CG$3874,2,0),"")</f>
        <v/>
      </c>
      <c r="CK449" s="212" t="s">
        <v>5589</v>
      </c>
      <c r="CL449" s="212" t="s">
        <v>5590</v>
      </c>
      <c r="CM449" s="78">
        <v>43131</v>
      </c>
      <c r="CN449" s="212" t="s">
        <v>5591</v>
      </c>
      <c r="CO449" s="212" t="s">
        <v>5592</v>
      </c>
      <c r="CP449" s="212" t="s">
        <v>5593</v>
      </c>
      <c r="CQ449" s="212" t="s">
        <v>5594</v>
      </c>
      <c r="CR449" s="212" t="s">
        <v>5595</v>
      </c>
      <c r="CS449" s="44">
        <v>447</v>
      </c>
      <c r="CT449" s="44" t="s">
        <v>5596</v>
      </c>
      <c r="CU449" s="214">
        <v>13314</v>
      </c>
      <c r="CV449" s="212" t="s">
        <v>5597</v>
      </c>
      <c r="CW449" s="212" t="s">
        <v>5598</v>
      </c>
      <c r="CX449" s="44" t="s">
        <v>789</v>
      </c>
      <c r="CY449" s="78">
        <v>43131</v>
      </c>
      <c r="CZ449" s="215" t="s">
        <v>576</v>
      </c>
      <c r="DA449" s="212" t="s">
        <v>512</v>
      </c>
      <c r="DB449" s="44" t="s">
        <v>530</v>
      </c>
      <c r="DC449" s="44" t="s">
        <v>4929</v>
      </c>
      <c r="DD449" s="44" t="s">
        <v>532</v>
      </c>
    </row>
    <row r="450" spans="14:108">
      <c r="N450" s="44" t="str">
        <f t="shared" si="9"/>
        <v>_2018</v>
      </c>
      <c r="CE450" s="212"/>
      <c r="CF450" s="213">
        <f>IF(ISNUMBER(SEARCH($H$2,$CG$3:$CG$3874)),MAX($CF$2:CF449)+1,0)</f>
        <v>0</v>
      </c>
      <c r="CG450" s="212" t="s">
        <v>5599</v>
      </c>
      <c r="CH450" s="212"/>
      <c r="CI450" s="212"/>
      <c r="CJ450" s="213" t="str">
        <f>IFERROR(VLOOKUP(ROWS($CJ$3:CJ450),CF450:$CG$3874,2,0),"")</f>
        <v/>
      </c>
      <c r="CK450" s="212" t="s">
        <v>5600</v>
      </c>
      <c r="CL450" s="212" t="s">
        <v>5601</v>
      </c>
      <c r="CM450" s="78">
        <v>43131</v>
      </c>
      <c r="CN450" s="212" t="s">
        <v>5602</v>
      </c>
      <c r="CO450" s="212" t="s">
        <v>5603</v>
      </c>
      <c r="CP450" s="212" t="s">
        <v>5604</v>
      </c>
      <c r="CQ450" s="212" t="s">
        <v>5605</v>
      </c>
      <c r="CR450" s="212" t="s">
        <v>5606</v>
      </c>
      <c r="CS450" s="44">
        <v>448</v>
      </c>
      <c r="CT450" s="44" t="s">
        <v>5607</v>
      </c>
      <c r="CU450" s="214">
        <v>16110</v>
      </c>
      <c r="CV450" s="212" t="s">
        <v>5608</v>
      </c>
      <c r="CW450" s="212" t="s">
        <v>5598</v>
      </c>
      <c r="CX450" s="44" t="s">
        <v>789</v>
      </c>
      <c r="CY450" s="78">
        <v>43131</v>
      </c>
      <c r="CZ450" s="215" t="s">
        <v>576</v>
      </c>
      <c r="DA450" s="212" t="s">
        <v>512</v>
      </c>
      <c r="DB450" s="44" t="s">
        <v>641</v>
      </c>
      <c r="DC450" s="44" t="s">
        <v>2586</v>
      </c>
      <c r="DD450" s="44" t="s">
        <v>515</v>
      </c>
    </row>
    <row r="451" spans="14:108">
      <c r="N451" s="44" t="str">
        <f t="shared" si="9"/>
        <v>_2018</v>
      </c>
      <c r="CE451" s="212"/>
      <c r="CF451" s="213">
        <f>IF(ISNUMBER(SEARCH($H$2,$CG$3:$CG$3874)),MAX($CF$2:CF450)+1,0)</f>
        <v>0</v>
      </c>
      <c r="CG451" s="212" t="s">
        <v>5609</v>
      </c>
      <c r="CH451" s="212"/>
      <c r="CI451" s="212"/>
      <c r="CJ451" s="213" t="str">
        <f>IFERROR(VLOOKUP(ROWS($CJ$3:CJ451),CF451:$CG$3874,2,0),"")</f>
        <v/>
      </c>
      <c r="CK451" s="212" t="s">
        <v>5610</v>
      </c>
      <c r="CL451" s="212" t="s">
        <v>5611</v>
      </c>
      <c r="CM451" s="78">
        <v>43131</v>
      </c>
      <c r="CN451" s="212" t="s">
        <v>5612</v>
      </c>
      <c r="CO451" s="212" t="s">
        <v>5613</v>
      </c>
      <c r="CP451" s="212" t="s">
        <v>5614</v>
      </c>
      <c r="CQ451" s="212" t="s">
        <v>5615</v>
      </c>
      <c r="CR451" s="212" t="s">
        <v>5616</v>
      </c>
      <c r="CS451" s="44">
        <v>449</v>
      </c>
      <c r="CT451" s="44" t="s">
        <v>5617</v>
      </c>
      <c r="CU451" s="214">
        <v>15678</v>
      </c>
      <c r="CV451" s="212" t="s">
        <v>5618</v>
      </c>
      <c r="CW451" s="212" t="s">
        <v>5598</v>
      </c>
      <c r="CX451" s="44" t="s">
        <v>789</v>
      </c>
      <c r="CY451" s="78">
        <v>43131</v>
      </c>
      <c r="CZ451" s="215" t="s">
        <v>601</v>
      </c>
      <c r="DA451" s="212" t="s">
        <v>512</v>
      </c>
      <c r="DB451" s="44" t="s">
        <v>530</v>
      </c>
      <c r="DC451" s="44" t="s">
        <v>2586</v>
      </c>
      <c r="DD451" s="44" t="s">
        <v>532</v>
      </c>
    </row>
    <row r="452" spans="14:108">
      <c r="N452" s="44" t="str">
        <f t="shared" ref="N452:N508" si="10">A452&amp;"_"&amp;2018</f>
        <v>_2018</v>
      </c>
      <c r="CE452" s="212"/>
      <c r="CF452" s="213">
        <f>IF(ISNUMBER(SEARCH($H$2,$CG$3:$CG$3874)),MAX($CF$2:CF451)+1,0)</f>
        <v>0</v>
      </c>
      <c r="CG452" s="212" t="s">
        <v>5619</v>
      </c>
      <c r="CH452" s="212"/>
      <c r="CI452" s="212"/>
      <c r="CJ452" s="213" t="str">
        <f>IFERROR(VLOOKUP(ROWS($CJ$3:CJ452),CF452:$CG$3874,2,0),"")</f>
        <v/>
      </c>
      <c r="CK452" s="212" t="s">
        <v>5620</v>
      </c>
      <c r="CL452" s="212" t="s">
        <v>5621</v>
      </c>
      <c r="CM452" s="78">
        <v>43312</v>
      </c>
      <c r="CN452" s="212" t="s">
        <v>5622</v>
      </c>
      <c r="CO452" s="212" t="s">
        <v>5623</v>
      </c>
      <c r="CP452" s="212" t="s">
        <v>5624</v>
      </c>
      <c r="CQ452" s="212" t="s">
        <v>5625</v>
      </c>
      <c r="CR452" s="212" t="s">
        <v>5626</v>
      </c>
      <c r="CS452" s="44">
        <v>450</v>
      </c>
      <c r="CT452" s="44" t="s">
        <v>5627</v>
      </c>
      <c r="CU452" s="214">
        <v>12530</v>
      </c>
      <c r="CV452" s="212" t="s">
        <v>5628</v>
      </c>
      <c r="CW452" s="212" t="s">
        <v>5629</v>
      </c>
      <c r="CX452" s="44" t="s">
        <v>789</v>
      </c>
      <c r="CY452" s="78">
        <v>43312</v>
      </c>
      <c r="CZ452" s="215" t="s">
        <v>576</v>
      </c>
      <c r="DA452" s="212" t="s">
        <v>512</v>
      </c>
      <c r="DB452" s="44" t="s">
        <v>1619</v>
      </c>
      <c r="DC452" s="44" t="s">
        <v>5630</v>
      </c>
      <c r="DD452" s="44" t="s">
        <v>563</v>
      </c>
    </row>
    <row r="453" spans="14:108">
      <c r="N453" s="44" t="str">
        <f t="shared" si="10"/>
        <v>_2018</v>
      </c>
      <c r="CE453" s="212"/>
      <c r="CF453" s="213">
        <f>IF(ISNUMBER(SEARCH($H$2,$CG$3:$CG$3874)),MAX($CF$2:CF452)+1,0)</f>
        <v>0</v>
      </c>
      <c r="CG453" s="212" t="s">
        <v>5631</v>
      </c>
      <c r="CH453" s="212"/>
      <c r="CI453" s="212"/>
      <c r="CJ453" s="213" t="str">
        <f>IFERROR(VLOOKUP(ROWS($CJ$3:CJ453),CF453:$CG$3874,2,0),"")</f>
        <v/>
      </c>
      <c r="CK453" s="212" t="s">
        <v>5632</v>
      </c>
      <c r="CL453" s="212" t="s">
        <v>5633</v>
      </c>
      <c r="CM453" s="78">
        <v>43131</v>
      </c>
      <c r="CN453" s="212" t="s">
        <v>5634</v>
      </c>
      <c r="CO453" s="212" t="s">
        <v>5635</v>
      </c>
      <c r="CP453" s="212" t="s">
        <v>5636</v>
      </c>
      <c r="CQ453" s="212" t="s">
        <v>5637</v>
      </c>
      <c r="CR453" s="212" t="s">
        <v>5638</v>
      </c>
      <c r="CS453" s="44">
        <v>451</v>
      </c>
      <c r="CT453" s="44" t="s">
        <v>5639</v>
      </c>
      <c r="CU453" s="214">
        <v>12528</v>
      </c>
      <c r="CV453" s="212" t="s">
        <v>5640</v>
      </c>
      <c r="CW453" s="212" t="s">
        <v>5641</v>
      </c>
      <c r="CX453" s="44" t="s">
        <v>789</v>
      </c>
      <c r="CY453" s="78">
        <v>43131</v>
      </c>
      <c r="CZ453" s="215" t="s">
        <v>1313</v>
      </c>
      <c r="DA453" s="212" t="s">
        <v>512</v>
      </c>
      <c r="DB453" s="44" t="s">
        <v>641</v>
      </c>
      <c r="DC453" s="44" t="s">
        <v>5642</v>
      </c>
      <c r="DD453" s="44" t="s">
        <v>515</v>
      </c>
    </row>
    <row r="454" spans="14:108">
      <c r="N454" s="44" t="str">
        <f t="shared" si="10"/>
        <v>_2018</v>
      </c>
      <c r="CE454" s="212"/>
      <c r="CF454" s="213">
        <f>IF(ISNUMBER(SEARCH($H$2,$CG$3:$CG$3874)),MAX($CF$2:CF453)+1,0)</f>
        <v>0</v>
      </c>
      <c r="CG454" s="212" t="s">
        <v>5643</v>
      </c>
      <c r="CH454" s="212"/>
      <c r="CI454" s="212"/>
      <c r="CJ454" s="213" t="str">
        <f>IFERROR(VLOOKUP(ROWS($CJ$3:CJ454),CF454:$CG$3874,2,0),"")</f>
        <v/>
      </c>
      <c r="CK454" s="212" t="s">
        <v>5644</v>
      </c>
      <c r="CL454" s="212" t="s">
        <v>5645</v>
      </c>
      <c r="CM454" s="78">
        <v>43131</v>
      </c>
      <c r="CN454" s="212" t="s">
        <v>5646</v>
      </c>
      <c r="CO454" s="212" t="s">
        <v>5647</v>
      </c>
      <c r="CP454" s="212" t="s">
        <v>5648</v>
      </c>
      <c r="CQ454" s="212" t="s">
        <v>5649</v>
      </c>
      <c r="CR454" s="212" t="s">
        <v>5650</v>
      </c>
      <c r="CS454" s="44">
        <v>452</v>
      </c>
      <c r="CT454" s="44" t="s">
        <v>5651</v>
      </c>
      <c r="CU454" s="214">
        <v>16038</v>
      </c>
      <c r="CV454" s="212" t="s">
        <v>5652</v>
      </c>
      <c r="CW454" s="212" t="s">
        <v>5598</v>
      </c>
      <c r="CX454" s="44" t="s">
        <v>789</v>
      </c>
      <c r="CY454" s="78">
        <v>43131</v>
      </c>
      <c r="CZ454" s="215" t="s">
        <v>511</v>
      </c>
      <c r="DA454" s="212" t="s">
        <v>512</v>
      </c>
      <c r="DB454" s="44" t="s">
        <v>641</v>
      </c>
      <c r="DC454" s="44" t="s">
        <v>2586</v>
      </c>
      <c r="DD454" s="44" t="s">
        <v>515</v>
      </c>
    </row>
    <row r="455" spans="14:108">
      <c r="N455" s="44" t="str">
        <f t="shared" si="10"/>
        <v>_2018</v>
      </c>
      <c r="CE455" s="212"/>
      <c r="CF455" s="213">
        <f>IF(ISNUMBER(SEARCH($H$2,$CG$3:$CG$3874)),MAX($CF$2:CF454)+1,0)</f>
        <v>0</v>
      </c>
      <c r="CG455" s="212" t="s">
        <v>5653</v>
      </c>
      <c r="CH455" s="212"/>
      <c r="CI455" s="212"/>
      <c r="CJ455" s="213" t="str">
        <f>IFERROR(VLOOKUP(ROWS($CJ$3:CJ455),CF455:$CG$3874,2,0),"")</f>
        <v/>
      </c>
      <c r="CK455" s="212" t="s">
        <v>5654</v>
      </c>
      <c r="CL455" s="212" t="s">
        <v>5655</v>
      </c>
      <c r="CM455" s="78">
        <v>44347</v>
      </c>
      <c r="CN455" s="212" t="s">
        <v>5656</v>
      </c>
      <c r="CO455" s="212" t="s">
        <v>5657</v>
      </c>
      <c r="CP455" s="212" t="s">
        <v>5658</v>
      </c>
      <c r="CQ455" s="212" t="s">
        <v>5659</v>
      </c>
      <c r="CR455" s="212" t="s">
        <v>5660</v>
      </c>
      <c r="CS455" s="44">
        <v>453</v>
      </c>
      <c r="CT455" s="44" t="s">
        <v>5661</v>
      </c>
      <c r="CU455" s="214">
        <v>11098</v>
      </c>
      <c r="CV455" s="212" t="s">
        <v>5662</v>
      </c>
      <c r="CW455" s="212" t="s">
        <v>3118</v>
      </c>
      <c r="CX455" s="44" t="s">
        <v>839</v>
      </c>
      <c r="CY455" s="78">
        <v>44347</v>
      </c>
      <c r="CZ455" s="215" t="s">
        <v>576</v>
      </c>
      <c r="DA455" s="212" t="s">
        <v>512</v>
      </c>
      <c r="DB455" s="44" t="s">
        <v>641</v>
      </c>
      <c r="DC455" s="44" t="s">
        <v>827</v>
      </c>
      <c r="DD455" s="44" t="s">
        <v>532</v>
      </c>
    </row>
    <row r="456" spans="14:108">
      <c r="N456" s="44" t="str">
        <f t="shared" si="10"/>
        <v>_2018</v>
      </c>
      <c r="CE456" s="212"/>
      <c r="CF456" s="213">
        <f>IF(ISNUMBER(SEARCH($H$2,$CG$3:$CG$3874)),MAX($CF$2:CF455)+1,0)</f>
        <v>0</v>
      </c>
      <c r="CG456" s="212" t="s">
        <v>5663</v>
      </c>
      <c r="CH456" s="212"/>
      <c r="CI456" s="212"/>
      <c r="CJ456" s="213" t="str">
        <f>IFERROR(VLOOKUP(ROWS($CJ$3:CJ456),CF456:$CG$3874,2,0),"")</f>
        <v/>
      </c>
      <c r="CK456" s="212" t="s">
        <v>5664</v>
      </c>
      <c r="CL456" s="212" t="s">
        <v>5665</v>
      </c>
      <c r="CM456" s="78">
        <v>43465</v>
      </c>
      <c r="CN456" s="212" t="s">
        <v>5666</v>
      </c>
      <c r="CO456" s="212" t="s">
        <v>5667</v>
      </c>
      <c r="CP456" s="212" t="s">
        <v>5668</v>
      </c>
      <c r="CQ456" s="212" t="s">
        <v>5669</v>
      </c>
      <c r="CR456" s="212" t="s">
        <v>5670</v>
      </c>
      <c r="CS456" s="44">
        <v>454</v>
      </c>
      <c r="CT456" s="44" t="s">
        <v>5671</v>
      </c>
      <c r="CU456" s="214">
        <v>13156</v>
      </c>
      <c r="CV456" s="212" t="s">
        <v>5672</v>
      </c>
      <c r="CW456" s="212" t="s">
        <v>2706</v>
      </c>
      <c r="CX456" s="44" t="s">
        <v>839</v>
      </c>
      <c r="CY456" s="78">
        <v>43465</v>
      </c>
      <c r="CZ456" s="215" t="s">
        <v>545</v>
      </c>
      <c r="DA456" s="212" t="s">
        <v>737</v>
      </c>
      <c r="DB456" s="44" t="s">
        <v>919</v>
      </c>
      <c r="DC456" s="44" t="s">
        <v>2707</v>
      </c>
      <c r="DD456" s="44" t="s">
        <v>532</v>
      </c>
    </row>
    <row r="457" spans="14:108">
      <c r="N457" s="44" t="str">
        <f t="shared" si="10"/>
        <v>_2018</v>
      </c>
      <c r="CE457" s="212"/>
      <c r="CF457" s="213">
        <f>IF(ISNUMBER(SEARCH($H$2,$CG$3:$CG$3874)),MAX($CF$2:CF456)+1,0)</f>
        <v>0</v>
      </c>
      <c r="CG457" s="212" t="s">
        <v>5673</v>
      </c>
      <c r="CH457" s="212"/>
      <c r="CI457" s="212"/>
      <c r="CJ457" s="213" t="str">
        <f>IFERROR(VLOOKUP(ROWS($CJ$3:CJ457),CF457:$CG$3874,2,0),"")</f>
        <v/>
      </c>
      <c r="CK457" s="212" t="s">
        <v>5674</v>
      </c>
      <c r="CL457" s="212" t="s">
        <v>5675</v>
      </c>
      <c r="CM457" s="78">
        <v>43039</v>
      </c>
      <c r="CN457" s="212" t="s">
        <v>5676</v>
      </c>
      <c r="CO457" s="212" t="s">
        <v>5677</v>
      </c>
      <c r="CP457" s="212" t="s">
        <v>5678</v>
      </c>
      <c r="CQ457" s="212" t="s">
        <v>5679</v>
      </c>
      <c r="CR457" s="212" t="s">
        <v>5680</v>
      </c>
      <c r="CS457" s="44">
        <v>455</v>
      </c>
      <c r="CT457" s="44" t="s">
        <v>5681</v>
      </c>
      <c r="CU457" s="214">
        <v>10322</v>
      </c>
      <c r="CV457" s="212" t="s">
        <v>5682</v>
      </c>
      <c r="CW457" s="212" t="s">
        <v>5683</v>
      </c>
      <c r="CX457" s="44" t="s">
        <v>735</v>
      </c>
      <c r="CY457" s="78">
        <v>43039</v>
      </c>
      <c r="CZ457" s="215" t="s">
        <v>576</v>
      </c>
      <c r="DA457" s="212" t="s">
        <v>737</v>
      </c>
      <c r="DB457" s="44" t="s">
        <v>641</v>
      </c>
      <c r="DC457" s="44" t="s">
        <v>5684</v>
      </c>
      <c r="DD457" s="44" t="s">
        <v>532</v>
      </c>
    </row>
    <row r="458" spans="14:108">
      <c r="N458" s="44" t="str">
        <f t="shared" si="10"/>
        <v>_2018</v>
      </c>
      <c r="CE458" s="212"/>
      <c r="CF458" s="213">
        <f>IF(ISNUMBER(SEARCH($H$2,$CG$3:$CG$3874)),MAX($CF$2:CF457)+1,0)</f>
        <v>0</v>
      </c>
      <c r="CG458" s="212" t="s">
        <v>5685</v>
      </c>
      <c r="CH458" s="212"/>
      <c r="CI458" s="212"/>
      <c r="CJ458" s="213" t="str">
        <f>IFERROR(VLOOKUP(ROWS($CJ$3:CJ458),CF458:$CG$3874,2,0),"")</f>
        <v/>
      </c>
      <c r="CK458" s="212" t="s">
        <v>5686</v>
      </c>
      <c r="CL458" s="212" t="s">
        <v>5687</v>
      </c>
      <c r="CM458" s="78">
        <v>43039</v>
      </c>
      <c r="CN458" s="212" t="s">
        <v>5688</v>
      </c>
      <c r="CO458" s="212" t="s">
        <v>5689</v>
      </c>
      <c r="CP458" s="212" t="s">
        <v>5690</v>
      </c>
      <c r="CQ458" s="212" t="s">
        <v>5691</v>
      </c>
      <c r="CR458" s="212" t="s">
        <v>5692</v>
      </c>
      <c r="CS458" s="44">
        <v>456</v>
      </c>
      <c r="CT458" s="44" t="s">
        <v>5693</v>
      </c>
      <c r="CU458" s="214">
        <v>10379</v>
      </c>
      <c r="CV458" s="212" t="s">
        <v>5694</v>
      </c>
      <c r="CW458" s="212" t="s">
        <v>4073</v>
      </c>
      <c r="CX458" s="44" t="s">
        <v>735</v>
      </c>
      <c r="CY458" s="78">
        <v>43039</v>
      </c>
      <c r="CZ458" s="215" t="s">
        <v>576</v>
      </c>
      <c r="DA458" s="212" t="s">
        <v>737</v>
      </c>
      <c r="DB458" s="44" t="s">
        <v>2924</v>
      </c>
      <c r="DC458" s="44" t="s">
        <v>4918</v>
      </c>
      <c r="DD458" s="44" t="s">
        <v>532</v>
      </c>
    </row>
    <row r="459" spans="14:108">
      <c r="N459" s="44" t="str">
        <f t="shared" si="10"/>
        <v>_2018</v>
      </c>
      <c r="CE459" s="212"/>
      <c r="CF459" s="213">
        <f>IF(ISNUMBER(SEARCH($H$2,$CG$3:$CG$3874)),MAX($CF$2:CF458)+1,0)</f>
        <v>0</v>
      </c>
      <c r="CG459" s="212" t="s">
        <v>5695</v>
      </c>
      <c r="CH459" s="212"/>
      <c r="CI459" s="212"/>
      <c r="CJ459" s="213" t="str">
        <f>IFERROR(VLOOKUP(ROWS($CJ$3:CJ459),CF459:$CG$3874,2,0),"")</f>
        <v/>
      </c>
      <c r="CK459" s="212" t="s">
        <v>5696</v>
      </c>
      <c r="CL459" s="212" t="s">
        <v>5697</v>
      </c>
      <c r="CM459" s="78">
        <v>44561</v>
      </c>
      <c r="CN459" s="212" t="s">
        <v>5698</v>
      </c>
      <c r="CO459" s="212" t="s">
        <v>5699</v>
      </c>
      <c r="CP459" s="212" t="s">
        <v>5700</v>
      </c>
      <c r="CQ459" s="212" t="s">
        <v>5701</v>
      </c>
      <c r="CR459" s="212" t="s">
        <v>5702</v>
      </c>
      <c r="CS459" s="44">
        <v>457</v>
      </c>
      <c r="CT459" s="44" t="s">
        <v>5703</v>
      </c>
      <c r="CU459" s="214">
        <v>8028</v>
      </c>
      <c r="CV459" s="212" t="s">
        <v>5704</v>
      </c>
      <c r="CW459" s="212" t="s">
        <v>5705</v>
      </c>
      <c r="CX459" s="44" t="s">
        <v>839</v>
      </c>
      <c r="CY459" s="78">
        <v>44561</v>
      </c>
      <c r="CZ459" s="215" t="s">
        <v>576</v>
      </c>
      <c r="DA459" s="212" t="s">
        <v>737</v>
      </c>
      <c r="DB459" s="44" t="s">
        <v>655</v>
      </c>
      <c r="DC459" s="44" t="s">
        <v>5706</v>
      </c>
      <c r="DD459" s="44" t="s">
        <v>532</v>
      </c>
    </row>
    <row r="460" spans="14:108">
      <c r="N460" s="44" t="str">
        <f t="shared" si="10"/>
        <v>_2018</v>
      </c>
      <c r="CE460" s="212"/>
      <c r="CF460" s="213">
        <f>IF(ISNUMBER(SEARCH($H$2,$CG$3:$CG$3874)),MAX($CF$2:CF459)+1,0)</f>
        <v>0</v>
      </c>
      <c r="CG460" s="212" t="s">
        <v>5707</v>
      </c>
      <c r="CH460" s="212"/>
      <c r="CI460" s="212"/>
      <c r="CJ460" s="213" t="str">
        <f>IFERROR(VLOOKUP(ROWS($CJ$3:CJ460),CF460:$CG$3874,2,0),"")</f>
        <v/>
      </c>
      <c r="CK460" s="212" t="s">
        <v>5708</v>
      </c>
      <c r="CL460" s="212" t="s">
        <v>5709</v>
      </c>
      <c r="CM460" s="78">
        <v>43585</v>
      </c>
      <c r="CN460" s="212" t="s">
        <v>5710</v>
      </c>
      <c r="CO460" s="212" t="s">
        <v>5711</v>
      </c>
      <c r="CP460" s="212" t="s">
        <v>5712</v>
      </c>
      <c r="CQ460" s="212" t="s">
        <v>5713</v>
      </c>
      <c r="CR460" s="212" t="s">
        <v>5714</v>
      </c>
      <c r="CS460" s="44">
        <v>458</v>
      </c>
      <c r="CT460" s="44" t="s">
        <v>5715</v>
      </c>
      <c r="CU460" s="214">
        <v>16172</v>
      </c>
      <c r="CV460" s="212" t="s">
        <v>5716</v>
      </c>
      <c r="CW460" s="212" t="s">
        <v>559</v>
      </c>
      <c r="CX460" s="44" t="s">
        <v>1831</v>
      </c>
      <c r="CY460" s="78">
        <v>43585</v>
      </c>
      <c r="CZ460" s="215" t="s">
        <v>511</v>
      </c>
      <c r="DA460" s="212" t="s">
        <v>561</v>
      </c>
      <c r="DB460" s="44" t="s">
        <v>626</v>
      </c>
      <c r="DC460" s="44" t="s">
        <v>588</v>
      </c>
      <c r="DD460" s="44" t="s">
        <v>532</v>
      </c>
    </row>
    <row r="461" spans="14:108">
      <c r="N461" s="44" t="str">
        <f t="shared" si="10"/>
        <v>_2018</v>
      </c>
      <c r="CE461" s="212"/>
      <c r="CF461" s="213">
        <f>IF(ISNUMBER(SEARCH($H$2,$CG$3:$CG$3874)),MAX($CF$2:CF460)+1,0)</f>
        <v>0</v>
      </c>
      <c r="CG461" s="212" t="s">
        <v>5717</v>
      </c>
      <c r="CH461" s="212"/>
      <c r="CI461" s="212"/>
      <c r="CJ461" s="213" t="str">
        <f>IFERROR(VLOOKUP(ROWS($CJ$3:CJ461),CF461:$CG$3874,2,0),"")</f>
        <v/>
      </c>
      <c r="CK461" s="212" t="s">
        <v>5718</v>
      </c>
      <c r="CL461" s="212" t="s">
        <v>5719</v>
      </c>
      <c r="CM461" s="78">
        <v>43585</v>
      </c>
      <c r="CN461" s="212" t="s">
        <v>5720</v>
      </c>
      <c r="CO461" s="212" t="s">
        <v>5721</v>
      </c>
      <c r="CP461" s="212" t="s">
        <v>5722</v>
      </c>
      <c r="CQ461" s="212" t="s">
        <v>5723</v>
      </c>
      <c r="CR461" s="212" t="s">
        <v>5724</v>
      </c>
      <c r="CS461" s="44">
        <v>459</v>
      </c>
      <c r="CT461" s="44" t="s">
        <v>5725</v>
      </c>
      <c r="CU461" s="214">
        <v>13722</v>
      </c>
      <c r="CV461" s="212" t="s">
        <v>5726</v>
      </c>
      <c r="CW461" s="212" t="s">
        <v>559</v>
      </c>
      <c r="CX461" s="44" t="s">
        <v>1831</v>
      </c>
      <c r="CY461" s="78">
        <v>43585</v>
      </c>
      <c r="CZ461" s="215" t="s">
        <v>576</v>
      </c>
      <c r="DA461" s="212" t="s">
        <v>561</v>
      </c>
      <c r="DB461" s="44" t="s">
        <v>530</v>
      </c>
      <c r="DC461" s="44" t="s">
        <v>588</v>
      </c>
      <c r="DD461" s="44" t="s">
        <v>563</v>
      </c>
    </row>
    <row r="462" spans="14:108">
      <c r="N462" s="44" t="str">
        <f t="shared" si="10"/>
        <v>_2018</v>
      </c>
      <c r="CE462" s="212"/>
      <c r="CF462" s="213">
        <f>IF(ISNUMBER(SEARCH($H$2,$CG$3:$CG$3874)),MAX($CF$2:CF461)+1,0)</f>
        <v>0</v>
      </c>
      <c r="CG462" s="212" t="s">
        <v>5727</v>
      </c>
      <c r="CH462" s="212"/>
      <c r="CI462" s="212"/>
      <c r="CJ462" s="213" t="str">
        <f>IFERROR(VLOOKUP(ROWS($CJ$3:CJ462),CF462:$CG$3874,2,0),"")</f>
        <v/>
      </c>
      <c r="CK462" s="212" t="s">
        <v>5728</v>
      </c>
      <c r="CL462" s="212" t="s">
        <v>5729</v>
      </c>
      <c r="CM462" s="78">
        <v>43465</v>
      </c>
      <c r="CN462" s="212" t="s">
        <v>5730</v>
      </c>
      <c r="CO462" s="212" t="s">
        <v>5731</v>
      </c>
      <c r="CP462" s="212" t="s">
        <v>5732</v>
      </c>
      <c r="CQ462" s="212" t="s">
        <v>5733</v>
      </c>
      <c r="CR462" s="212" t="s">
        <v>5734</v>
      </c>
      <c r="CS462" s="44">
        <v>460</v>
      </c>
      <c r="CT462" s="44" t="s">
        <v>5735</v>
      </c>
      <c r="CU462" s="214">
        <v>14768</v>
      </c>
      <c r="CV462" s="212" t="s">
        <v>5736</v>
      </c>
      <c r="CW462" s="212" t="s">
        <v>5737</v>
      </c>
      <c r="CX462" s="44" t="s">
        <v>2923</v>
      </c>
      <c r="CY462" s="78">
        <v>43465</v>
      </c>
      <c r="CZ462" s="215" t="s">
        <v>763</v>
      </c>
      <c r="DA462" s="212" t="s">
        <v>737</v>
      </c>
      <c r="DB462" s="44" t="s">
        <v>1911</v>
      </c>
      <c r="DC462" s="44" t="s">
        <v>5738</v>
      </c>
      <c r="DD462" s="44" t="s">
        <v>532</v>
      </c>
    </row>
    <row r="463" spans="14:108">
      <c r="N463" s="44" t="str">
        <f t="shared" si="10"/>
        <v>_2018</v>
      </c>
      <c r="CE463" s="212"/>
      <c r="CF463" s="213">
        <f>IF(ISNUMBER(SEARCH($H$2,$CG$3:$CG$3874)),MAX($CF$2:CF462)+1,0)</f>
        <v>0</v>
      </c>
      <c r="CG463" s="212" t="s">
        <v>5739</v>
      </c>
      <c r="CH463" s="212"/>
      <c r="CI463" s="212"/>
      <c r="CJ463" s="213" t="str">
        <f>IFERROR(VLOOKUP(ROWS($CJ$3:CJ463),CF463:$CG$3874,2,0),"")</f>
        <v/>
      </c>
      <c r="CK463" s="212" t="s">
        <v>5740</v>
      </c>
      <c r="CL463" s="212" t="s">
        <v>5741</v>
      </c>
      <c r="CM463" s="78">
        <v>44316</v>
      </c>
      <c r="CN463" s="212" t="s">
        <v>5742</v>
      </c>
      <c r="CO463" s="212" t="s">
        <v>5743</v>
      </c>
      <c r="CP463" s="212" t="s">
        <v>5744</v>
      </c>
      <c r="CQ463" s="212" t="s">
        <v>5745</v>
      </c>
      <c r="CR463" s="212" t="s">
        <v>5746</v>
      </c>
      <c r="CS463" s="44">
        <v>461</v>
      </c>
      <c r="CT463" s="44" t="s">
        <v>5747</v>
      </c>
      <c r="CU463" s="214">
        <v>12710</v>
      </c>
      <c r="CV463" s="212" t="s">
        <v>5748</v>
      </c>
      <c r="CW463" s="212" t="s">
        <v>5749</v>
      </c>
      <c r="CX463" s="44" t="s">
        <v>1678</v>
      </c>
      <c r="CY463" s="78">
        <v>44316</v>
      </c>
      <c r="CZ463" s="215" t="s">
        <v>576</v>
      </c>
      <c r="DA463" s="212" t="s">
        <v>561</v>
      </c>
      <c r="DB463" s="44" t="s">
        <v>530</v>
      </c>
      <c r="DC463" s="44" t="s">
        <v>5750</v>
      </c>
      <c r="DD463" s="44" t="s">
        <v>532</v>
      </c>
    </row>
    <row r="464" spans="14:108">
      <c r="N464" s="44" t="str">
        <f t="shared" si="10"/>
        <v>_2018</v>
      </c>
      <c r="CE464" s="212"/>
      <c r="CF464" s="213">
        <f>IF(ISNUMBER(SEARCH($H$2,$CG$3:$CG$3874)),MAX($CF$2:CF463)+1,0)</f>
        <v>0</v>
      </c>
      <c r="CG464" s="212" t="s">
        <v>5751</v>
      </c>
      <c r="CH464" s="212"/>
      <c r="CI464" s="212"/>
      <c r="CJ464" s="213" t="str">
        <f>IFERROR(VLOOKUP(ROWS($CJ$3:CJ464),CF464:$CG$3874,2,0),"")</f>
        <v/>
      </c>
      <c r="CK464" s="212" t="s">
        <v>5752</v>
      </c>
      <c r="CL464" s="212" t="s">
        <v>5753</v>
      </c>
      <c r="CM464" s="78">
        <v>42947</v>
      </c>
      <c r="CN464" s="212" t="s">
        <v>5754</v>
      </c>
      <c r="CO464" s="212" t="s">
        <v>5755</v>
      </c>
      <c r="CP464" s="212" t="s">
        <v>5756</v>
      </c>
      <c r="CQ464" s="212" t="s">
        <v>5757</v>
      </c>
      <c r="CR464" s="212" t="s">
        <v>5758</v>
      </c>
      <c r="CS464" s="44">
        <v>462</v>
      </c>
      <c r="CT464" s="44" t="s">
        <v>5759</v>
      </c>
      <c r="CU464" s="214">
        <v>11253</v>
      </c>
      <c r="CV464" s="212" t="s">
        <v>5760</v>
      </c>
      <c r="CW464" s="212" t="s">
        <v>4995</v>
      </c>
      <c r="CX464" s="44" t="s">
        <v>839</v>
      </c>
      <c r="CY464" s="78">
        <v>42947</v>
      </c>
      <c r="CZ464" s="215" t="s">
        <v>640</v>
      </c>
      <c r="DA464" s="212" t="s">
        <v>737</v>
      </c>
      <c r="DB464" s="44" t="s">
        <v>655</v>
      </c>
      <c r="DC464" s="44" t="s">
        <v>5761</v>
      </c>
      <c r="DD464" s="44" t="s">
        <v>851</v>
      </c>
    </row>
    <row r="465" spans="14:108">
      <c r="N465" s="44" t="str">
        <f t="shared" si="10"/>
        <v>_2018</v>
      </c>
      <c r="CE465" s="212"/>
      <c r="CF465" s="213">
        <f>IF(ISNUMBER(SEARCH($H$2,$CG$3:$CG$3874)),MAX($CF$2:CF464)+1,0)</f>
        <v>0</v>
      </c>
      <c r="CG465" s="212" t="s">
        <v>5762</v>
      </c>
      <c r="CH465" s="212"/>
      <c r="CI465" s="212"/>
      <c r="CJ465" s="213" t="str">
        <f>IFERROR(VLOOKUP(ROWS($CJ$3:CJ465),CF465:$CG$3874,2,0),"")</f>
        <v/>
      </c>
      <c r="CK465" s="212" t="s">
        <v>5763</v>
      </c>
      <c r="CL465" s="212" t="s">
        <v>5764</v>
      </c>
      <c r="CM465" s="78">
        <v>42947</v>
      </c>
      <c r="CN465" s="212" t="s">
        <v>5765</v>
      </c>
      <c r="CO465" s="212" t="s">
        <v>5766</v>
      </c>
      <c r="CP465" s="212" t="s">
        <v>5767</v>
      </c>
      <c r="CQ465" s="212" t="s">
        <v>5768</v>
      </c>
      <c r="CR465" s="212" t="s">
        <v>5769</v>
      </c>
      <c r="CS465" s="44">
        <v>463</v>
      </c>
      <c r="CT465" s="44" t="s">
        <v>5770</v>
      </c>
      <c r="CU465" s="214">
        <v>16481</v>
      </c>
      <c r="CV465" s="212" t="s">
        <v>5771</v>
      </c>
      <c r="CW465" s="212" t="s">
        <v>4995</v>
      </c>
      <c r="CX465" s="44" t="s">
        <v>839</v>
      </c>
      <c r="CY465" s="78">
        <v>42947</v>
      </c>
      <c r="CZ465" s="215" t="s">
        <v>511</v>
      </c>
      <c r="DA465" s="212" t="s">
        <v>737</v>
      </c>
      <c r="DB465" s="44" t="s">
        <v>655</v>
      </c>
      <c r="DC465" s="44" t="s">
        <v>723</v>
      </c>
      <c r="DD465" s="44" t="s">
        <v>682</v>
      </c>
    </row>
    <row r="466" spans="14:108">
      <c r="N466" s="44" t="str">
        <f t="shared" si="10"/>
        <v>_2018</v>
      </c>
      <c r="CE466" s="212"/>
      <c r="CF466" s="213">
        <f>IF(ISNUMBER(SEARCH($H$2,$CG$3:$CG$3874)),MAX($CF$2:CF465)+1,0)</f>
        <v>0</v>
      </c>
      <c r="CG466" s="212" t="s">
        <v>5772</v>
      </c>
      <c r="CH466" s="212"/>
      <c r="CI466" s="212"/>
      <c r="CJ466" s="213" t="str">
        <f>IFERROR(VLOOKUP(ROWS($CJ$3:CJ466),CF466:$CG$3874,2,0),"")</f>
        <v/>
      </c>
      <c r="CK466" s="212" t="s">
        <v>5773</v>
      </c>
      <c r="CL466" s="212" t="s">
        <v>5774</v>
      </c>
      <c r="CM466" s="78">
        <v>43220</v>
      </c>
      <c r="CN466" s="212" t="s">
        <v>5775</v>
      </c>
      <c r="CO466" s="212" t="s">
        <v>5776</v>
      </c>
      <c r="CP466" s="212" t="s">
        <v>5777</v>
      </c>
      <c r="CQ466" s="212" t="s">
        <v>5778</v>
      </c>
      <c r="CR466" s="212" t="s">
        <v>5779</v>
      </c>
      <c r="CS466" s="44">
        <v>464</v>
      </c>
      <c r="CT466" s="44" t="s">
        <v>5780</v>
      </c>
      <c r="CU466" s="214">
        <v>11596</v>
      </c>
      <c r="CV466" s="212" t="s">
        <v>5781</v>
      </c>
      <c r="CW466" s="212" t="s">
        <v>5782</v>
      </c>
      <c r="CX466" s="44" t="s">
        <v>735</v>
      </c>
      <c r="CY466" s="78">
        <v>43220</v>
      </c>
      <c r="CZ466" s="215" t="s">
        <v>907</v>
      </c>
      <c r="DA466" s="212" t="s">
        <v>529</v>
      </c>
      <c r="DB466" s="44" t="s">
        <v>655</v>
      </c>
      <c r="DC466" s="44" t="s">
        <v>5783</v>
      </c>
      <c r="DD466" s="44" t="s">
        <v>851</v>
      </c>
    </row>
    <row r="467" spans="14:108">
      <c r="N467" s="44" t="str">
        <f t="shared" si="10"/>
        <v>_2018</v>
      </c>
      <c r="CE467" s="212"/>
      <c r="CF467" s="213">
        <f>IF(ISNUMBER(SEARCH($H$2,$CG$3:$CG$3874)),MAX($CF$2:CF466)+1,0)</f>
        <v>0</v>
      </c>
      <c r="CG467" s="212" t="s">
        <v>5784</v>
      </c>
      <c r="CH467" s="212"/>
      <c r="CI467" s="212"/>
      <c r="CJ467" s="213" t="str">
        <f>IFERROR(VLOOKUP(ROWS($CJ$3:CJ467),CF467:$CG$3874,2,0),"")</f>
        <v/>
      </c>
      <c r="CK467" s="212" t="s">
        <v>5785</v>
      </c>
      <c r="CL467" s="212" t="s">
        <v>5786</v>
      </c>
      <c r="CM467" s="78">
        <v>43312</v>
      </c>
      <c r="CN467" s="212" t="s">
        <v>5787</v>
      </c>
      <c r="CO467" s="212" t="s">
        <v>5788</v>
      </c>
      <c r="CP467" s="212" t="s">
        <v>5789</v>
      </c>
      <c r="CQ467" s="212" t="s">
        <v>5790</v>
      </c>
      <c r="CR467" s="212" t="s">
        <v>5791</v>
      </c>
      <c r="CS467" s="44">
        <v>465</v>
      </c>
      <c r="CT467" s="44" t="s">
        <v>5792</v>
      </c>
      <c r="CU467" s="214">
        <v>14763</v>
      </c>
      <c r="CV467" s="212" t="s">
        <v>5793</v>
      </c>
      <c r="CW467" s="212" t="s">
        <v>5794</v>
      </c>
      <c r="CX467" s="44" t="s">
        <v>735</v>
      </c>
      <c r="CY467" s="78">
        <v>43312</v>
      </c>
      <c r="CZ467" s="215" t="s">
        <v>5795</v>
      </c>
      <c r="DA467" s="212" t="s">
        <v>529</v>
      </c>
      <c r="DB467" s="44" t="s">
        <v>4819</v>
      </c>
      <c r="DC467" s="44" t="s">
        <v>5796</v>
      </c>
      <c r="DD467" s="44" t="s">
        <v>532</v>
      </c>
    </row>
    <row r="468" spans="14:108">
      <c r="N468" s="44" t="str">
        <f t="shared" si="10"/>
        <v>_2018</v>
      </c>
      <c r="CE468" s="212"/>
      <c r="CF468" s="213">
        <f>IF(ISNUMBER(SEARCH($H$2,$CG$3:$CG$3874)),MAX($CF$2:CF467)+1,0)</f>
        <v>0</v>
      </c>
      <c r="CG468" s="212" t="s">
        <v>5797</v>
      </c>
      <c r="CH468" s="212"/>
      <c r="CI468" s="212"/>
      <c r="CJ468" s="213" t="str">
        <f>IFERROR(VLOOKUP(ROWS($CJ$3:CJ468),CF468:$CG$3874,2,0),"")</f>
        <v/>
      </c>
      <c r="CK468" s="212" t="s">
        <v>5798</v>
      </c>
      <c r="CL468" s="212" t="s">
        <v>5799</v>
      </c>
      <c r="CM468" s="78">
        <v>43220</v>
      </c>
      <c r="CN468" s="212" t="s">
        <v>5800</v>
      </c>
      <c r="CO468" s="212" t="s">
        <v>5801</v>
      </c>
      <c r="CP468" s="212" t="s">
        <v>5802</v>
      </c>
      <c r="CQ468" s="212" t="s">
        <v>5803</v>
      </c>
      <c r="CR468" s="212" t="s">
        <v>5804</v>
      </c>
      <c r="CS468" s="44">
        <v>466</v>
      </c>
      <c r="CT468" s="44" t="s">
        <v>5805</v>
      </c>
      <c r="CU468" s="214">
        <v>13045</v>
      </c>
      <c r="CV468" s="212" t="s">
        <v>5806</v>
      </c>
      <c r="CW468" s="212" t="s">
        <v>5782</v>
      </c>
      <c r="CX468" s="44" t="s">
        <v>735</v>
      </c>
      <c r="CY468" s="78">
        <v>43220</v>
      </c>
      <c r="CZ468" s="215" t="s">
        <v>545</v>
      </c>
      <c r="DA468" s="212" t="s">
        <v>529</v>
      </c>
      <c r="DB468" s="44" t="s">
        <v>547</v>
      </c>
      <c r="DC468" s="44" t="s">
        <v>562</v>
      </c>
      <c r="DD468" s="44" t="s">
        <v>532</v>
      </c>
    </row>
    <row r="469" spans="14:108">
      <c r="N469" s="44" t="str">
        <f t="shared" si="10"/>
        <v>_2018</v>
      </c>
      <c r="CE469" s="212"/>
      <c r="CF469" s="213">
        <f>IF(ISNUMBER(SEARCH($H$2,$CG$3:$CG$3874)),MAX($CF$2:CF468)+1,0)</f>
        <v>0</v>
      </c>
      <c r="CG469" s="212" t="s">
        <v>5807</v>
      </c>
      <c r="CH469" s="212"/>
      <c r="CI469" s="212"/>
      <c r="CJ469" s="213" t="str">
        <f>IFERROR(VLOOKUP(ROWS($CJ$3:CJ469),CF469:$CG$3874,2,0),"")</f>
        <v/>
      </c>
      <c r="CK469" s="212" t="s">
        <v>5808</v>
      </c>
      <c r="CL469" s="212" t="s">
        <v>5809</v>
      </c>
      <c r="CM469" s="78">
        <v>43465</v>
      </c>
      <c r="CN469" s="212" t="s">
        <v>5810</v>
      </c>
      <c r="CO469" s="212" t="s">
        <v>5811</v>
      </c>
      <c r="CP469" s="212" t="s">
        <v>5812</v>
      </c>
      <c r="CQ469" s="212" t="s">
        <v>5813</v>
      </c>
      <c r="CR469" s="212" t="s">
        <v>5814</v>
      </c>
      <c r="CS469" s="44">
        <v>467</v>
      </c>
      <c r="CT469" s="44" t="s">
        <v>5815</v>
      </c>
      <c r="CU469" s="214">
        <v>11587</v>
      </c>
      <c r="CV469" s="212" t="s">
        <v>5816</v>
      </c>
      <c r="CW469" s="212" t="s">
        <v>2706</v>
      </c>
      <c r="CX469" s="44" t="s">
        <v>3072</v>
      </c>
      <c r="CY469" s="78">
        <v>43465</v>
      </c>
      <c r="CZ469" s="215" t="s">
        <v>511</v>
      </c>
      <c r="DA469" s="212" t="s">
        <v>737</v>
      </c>
      <c r="DB469" s="44" t="s">
        <v>530</v>
      </c>
      <c r="DC469" s="44" t="s">
        <v>3791</v>
      </c>
      <c r="DD469" s="44" t="s">
        <v>532</v>
      </c>
    </row>
    <row r="470" spans="14:108">
      <c r="N470" s="44" t="str">
        <f t="shared" si="10"/>
        <v>_2018</v>
      </c>
      <c r="CE470" s="212"/>
      <c r="CF470" s="213">
        <f>IF(ISNUMBER(SEARCH($H$2,$CG$3:$CG$3874)),MAX($CF$2:CF469)+1,0)</f>
        <v>0</v>
      </c>
      <c r="CG470" s="212" t="s">
        <v>5817</v>
      </c>
      <c r="CH470" s="212"/>
      <c r="CI470" s="212"/>
      <c r="CJ470" s="213" t="str">
        <f>IFERROR(VLOOKUP(ROWS($CJ$3:CJ470),CF470:$CG$3874,2,0),"")</f>
        <v/>
      </c>
      <c r="CK470" s="212" t="s">
        <v>5818</v>
      </c>
      <c r="CL470" s="212" t="s">
        <v>5819</v>
      </c>
      <c r="CM470" s="78">
        <v>42947</v>
      </c>
      <c r="CN470" s="212" t="s">
        <v>5820</v>
      </c>
      <c r="CO470" s="212" t="s">
        <v>5821</v>
      </c>
      <c r="CP470" s="212" t="s">
        <v>5822</v>
      </c>
      <c r="CQ470" s="212" t="s">
        <v>5823</v>
      </c>
      <c r="CR470" s="212" t="s">
        <v>5824</v>
      </c>
      <c r="CS470" s="44">
        <v>468</v>
      </c>
      <c r="CT470" s="44" t="s">
        <v>5825</v>
      </c>
      <c r="CU470" s="214">
        <v>12037</v>
      </c>
      <c r="CV470" s="212" t="s">
        <v>5826</v>
      </c>
      <c r="CW470" s="212" t="s">
        <v>5827</v>
      </c>
      <c r="CX470" s="44" t="s">
        <v>839</v>
      </c>
      <c r="CY470" s="78">
        <v>42947</v>
      </c>
      <c r="CZ470" s="215" t="s">
        <v>601</v>
      </c>
      <c r="DA470" s="212" t="s">
        <v>737</v>
      </c>
      <c r="DB470" s="44" t="s">
        <v>1899</v>
      </c>
      <c r="DC470" s="44" t="s">
        <v>5828</v>
      </c>
      <c r="DD470" s="44" t="s">
        <v>532</v>
      </c>
    </row>
    <row r="471" spans="14:108">
      <c r="N471" s="44" t="str">
        <f t="shared" si="10"/>
        <v>_2018</v>
      </c>
      <c r="CE471" s="212"/>
      <c r="CF471" s="213">
        <f>IF(ISNUMBER(SEARCH($H$2,$CG$3:$CG$3874)),MAX($CF$2:CF470)+1,0)</f>
        <v>0</v>
      </c>
      <c r="CG471" s="212" t="s">
        <v>5829</v>
      </c>
      <c r="CH471" s="212"/>
      <c r="CI471" s="212"/>
      <c r="CJ471" s="213" t="str">
        <f>IFERROR(VLOOKUP(ROWS($CJ$3:CJ471),CF471:$CG$3874,2,0),"")</f>
        <v/>
      </c>
      <c r="CK471" s="212" t="s">
        <v>5830</v>
      </c>
      <c r="CL471" s="212" t="s">
        <v>5831</v>
      </c>
      <c r="CM471" s="78">
        <v>43312</v>
      </c>
      <c r="CN471" s="212" t="s">
        <v>5832</v>
      </c>
      <c r="CO471" s="212" t="s">
        <v>5833</v>
      </c>
      <c r="CP471" s="212" t="s">
        <v>5834</v>
      </c>
      <c r="CQ471" s="212" t="s">
        <v>5835</v>
      </c>
      <c r="CR471" s="212" t="s">
        <v>5836</v>
      </c>
      <c r="CS471" s="44">
        <v>469</v>
      </c>
      <c r="CT471" s="44" t="s">
        <v>5837</v>
      </c>
      <c r="CU471" s="214">
        <v>12862</v>
      </c>
      <c r="CV471" s="212" t="s">
        <v>5838</v>
      </c>
      <c r="CW471" s="212" t="s">
        <v>3921</v>
      </c>
      <c r="CX471" s="44" t="s">
        <v>789</v>
      </c>
      <c r="CY471" s="78">
        <v>43312</v>
      </c>
      <c r="CZ471" s="215" t="s">
        <v>601</v>
      </c>
      <c r="DA471" s="212" t="s">
        <v>512</v>
      </c>
      <c r="DB471" s="44" t="s">
        <v>641</v>
      </c>
      <c r="DC471" s="44" t="s">
        <v>1326</v>
      </c>
      <c r="DD471" s="44" t="s">
        <v>851</v>
      </c>
    </row>
    <row r="472" spans="14:108">
      <c r="N472" s="44" t="str">
        <f t="shared" si="10"/>
        <v>_2018</v>
      </c>
      <c r="CE472" s="212"/>
      <c r="CF472" s="213">
        <f>IF(ISNUMBER(SEARCH($H$2,$CG$3:$CG$3874)),MAX($CF$2:CF471)+1,0)</f>
        <v>0</v>
      </c>
      <c r="CG472" s="212" t="s">
        <v>5839</v>
      </c>
      <c r="CH472" s="212"/>
      <c r="CI472" s="212"/>
      <c r="CJ472" s="213" t="str">
        <f>IFERROR(VLOOKUP(ROWS($CJ$3:CJ472),CF472:$CG$3874,2,0),"")</f>
        <v/>
      </c>
      <c r="CK472" s="212" t="s">
        <v>5840</v>
      </c>
      <c r="CL472" s="212" t="s">
        <v>5841</v>
      </c>
      <c r="CM472" s="78">
        <v>43220</v>
      </c>
      <c r="CN472" s="212" t="s">
        <v>5842</v>
      </c>
      <c r="CO472" s="212" t="s">
        <v>5843</v>
      </c>
      <c r="CP472" s="212" t="s">
        <v>5844</v>
      </c>
      <c r="CQ472" s="212" t="s">
        <v>5845</v>
      </c>
      <c r="CR472" s="212" t="s">
        <v>5846</v>
      </c>
      <c r="CS472" s="44">
        <v>470</v>
      </c>
      <c r="CT472" s="44" t="s">
        <v>5847</v>
      </c>
      <c r="CU472" s="214">
        <v>13498</v>
      </c>
      <c r="CV472" s="212" t="s">
        <v>5848</v>
      </c>
      <c r="CW472" s="212" t="s">
        <v>838</v>
      </c>
      <c r="CX472" s="44" t="s">
        <v>839</v>
      </c>
      <c r="CY472" s="78">
        <v>43220</v>
      </c>
      <c r="CZ472" s="215" t="s">
        <v>601</v>
      </c>
      <c r="DA472" s="212" t="s">
        <v>529</v>
      </c>
      <c r="DB472" s="44" t="s">
        <v>641</v>
      </c>
      <c r="DC472" s="44" t="s">
        <v>750</v>
      </c>
      <c r="DD472" s="44" t="s">
        <v>532</v>
      </c>
    </row>
    <row r="473" spans="14:108">
      <c r="N473" s="44" t="str">
        <f t="shared" si="10"/>
        <v>_2018</v>
      </c>
      <c r="CE473" s="212"/>
      <c r="CF473" s="213">
        <f>IF(ISNUMBER(SEARCH($H$2,$CG$3:$CG$3874)),MAX($CF$2:CF472)+1,0)</f>
        <v>0</v>
      </c>
      <c r="CG473" s="212" t="s">
        <v>5849</v>
      </c>
      <c r="CH473" s="212"/>
      <c r="CI473" s="212"/>
      <c r="CJ473" s="213" t="str">
        <f>IFERROR(VLOOKUP(ROWS($CJ$3:CJ473),CF473:$CG$3874,2,0),"")</f>
        <v/>
      </c>
      <c r="CK473" s="212" t="s">
        <v>5850</v>
      </c>
      <c r="CL473" s="212" t="s">
        <v>5851</v>
      </c>
      <c r="CM473" s="78">
        <v>44957</v>
      </c>
      <c r="CN473" s="212" t="s">
        <v>5852</v>
      </c>
      <c r="CO473" s="212" t="s">
        <v>5853</v>
      </c>
      <c r="CP473" s="212" t="s">
        <v>5854</v>
      </c>
      <c r="CQ473" s="212" t="s">
        <v>5855</v>
      </c>
      <c r="CR473" s="212" t="s">
        <v>5856</v>
      </c>
      <c r="CS473" s="44">
        <v>471</v>
      </c>
      <c r="CT473" s="44" t="s">
        <v>5857</v>
      </c>
      <c r="CU473" s="214">
        <v>15792</v>
      </c>
      <c r="CV473" s="212" t="s">
        <v>5858</v>
      </c>
      <c r="CW473" s="212" t="s">
        <v>5859</v>
      </c>
      <c r="CX473" s="44" t="s">
        <v>2303</v>
      </c>
      <c r="CY473" s="78">
        <v>44957</v>
      </c>
      <c r="CZ473" s="215" t="s">
        <v>5860</v>
      </c>
      <c r="DA473" s="212" t="s">
        <v>4062</v>
      </c>
      <c r="DB473" s="44" t="s">
        <v>655</v>
      </c>
      <c r="DC473" s="44" t="s">
        <v>1192</v>
      </c>
      <c r="DD473" s="44" t="s">
        <v>532</v>
      </c>
    </row>
    <row r="474" spans="14:108">
      <c r="N474" s="44" t="str">
        <f t="shared" si="10"/>
        <v>_2018</v>
      </c>
      <c r="CE474" s="212"/>
      <c r="CF474" s="213">
        <f>IF(ISNUMBER(SEARCH($H$2,$CG$3:$CG$3874)),MAX($CF$2:CF473)+1,0)</f>
        <v>0</v>
      </c>
      <c r="CG474" s="212" t="s">
        <v>5861</v>
      </c>
      <c r="CH474" s="212"/>
      <c r="CI474" s="212"/>
      <c r="CJ474" s="213" t="str">
        <f>IFERROR(VLOOKUP(ROWS($CJ$3:CJ474),CF474:$CG$3874,2,0),"")</f>
        <v/>
      </c>
      <c r="CK474" s="212" t="s">
        <v>5862</v>
      </c>
      <c r="CL474" s="212" t="s">
        <v>5863</v>
      </c>
      <c r="CM474" s="78">
        <v>43312</v>
      </c>
      <c r="CN474" s="212" t="s">
        <v>5864</v>
      </c>
      <c r="CO474" s="212" t="s">
        <v>5865</v>
      </c>
      <c r="CP474" s="212" t="s">
        <v>5866</v>
      </c>
      <c r="CQ474" s="212" t="s">
        <v>5867</v>
      </c>
      <c r="CR474" s="212" t="s">
        <v>5868</v>
      </c>
      <c r="CS474" s="44">
        <v>472</v>
      </c>
      <c r="CT474" s="44" t="s">
        <v>5869</v>
      </c>
      <c r="CU474" s="214">
        <v>16403</v>
      </c>
      <c r="CV474" s="212" t="s">
        <v>5870</v>
      </c>
      <c r="CW474" s="212" t="s">
        <v>3329</v>
      </c>
      <c r="CX474" s="44" t="s">
        <v>3330</v>
      </c>
      <c r="CY474" s="78">
        <v>43312</v>
      </c>
      <c r="CZ474" s="215" t="s">
        <v>511</v>
      </c>
      <c r="DA474" s="212" t="s">
        <v>512</v>
      </c>
      <c r="DB474" s="44" t="s">
        <v>641</v>
      </c>
      <c r="DC474" s="44" t="s">
        <v>986</v>
      </c>
      <c r="DD474" s="44" t="s">
        <v>532</v>
      </c>
    </row>
    <row r="475" spans="14:108">
      <c r="N475" s="44" t="str">
        <f t="shared" si="10"/>
        <v>_2018</v>
      </c>
      <c r="CE475" s="212"/>
      <c r="CF475" s="213">
        <f>IF(ISNUMBER(SEARCH($H$2,$CG$3:$CG$3874)),MAX($CF$2:CF474)+1,0)</f>
        <v>0</v>
      </c>
      <c r="CG475" s="212" t="s">
        <v>5871</v>
      </c>
      <c r="CH475" s="212"/>
      <c r="CI475" s="212"/>
      <c r="CJ475" s="213" t="str">
        <f>IFERROR(VLOOKUP(ROWS($CJ$3:CJ475),CF475:$CG$3874,2,0),"")</f>
        <v/>
      </c>
      <c r="CK475" s="212" t="s">
        <v>5872</v>
      </c>
      <c r="CL475" s="212" t="s">
        <v>5873</v>
      </c>
      <c r="CM475" s="78">
        <v>43131</v>
      </c>
      <c r="CN475" s="212" t="s">
        <v>5874</v>
      </c>
      <c r="CO475" s="212" t="s">
        <v>5875</v>
      </c>
      <c r="CP475" s="212" t="s">
        <v>5876</v>
      </c>
      <c r="CQ475" s="212" t="s">
        <v>5877</v>
      </c>
      <c r="CR475" s="212" t="s">
        <v>5878</v>
      </c>
      <c r="CS475" s="44">
        <v>473</v>
      </c>
      <c r="CT475" s="44" t="s">
        <v>5879</v>
      </c>
      <c r="CU475" s="214">
        <v>13890</v>
      </c>
      <c r="CV475" s="212" t="s">
        <v>5880</v>
      </c>
      <c r="CW475" s="212" t="s">
        <v>5881</v>
      </c>
      <c r="CX475" s="44" t="s">
        <v>1072</v>
      </c>
      <c r="CY475" s="78">
        <v>43131</v>
      </c>
      <c r="CZ475" s="215" t="s">
        <v>763</v>
      </c>
      <c r="DA475" s="212" t="s">
        <v>512</v>
      </c>
      <c r="DB475" s="44" t="s">
        <v>802</v>
      </c>
      <c r="DC475" s="44" t="s">
        <v>5882</v>
      </c>
      <c r="DD475" s="44" t="s">
        <v>851</v>
      </c>
    </row>
    <row r="476" spans="14:108">
      <c r="N476" s="44" t="str">
        <f t="shared" si="10"/>
        <v>_2018</v>
      </c>
      <c r="CE476" s="212"/>
      <c r="CF476" s="213">
        <f>IF(ISNUMBER(SEARCH($H$2,$CG$3:$CG$3874)),MAX($CF$2:CF475)+1,0)</f>
        <v>0</v>
      </c>
      <c r="CG476" s="212" t="s">
        <v>5883</v>
      </c>
      <c r="CH476" s="212"/>
      <c r="CI476" s="212"/>
      <c r="CJ476" s="213" t="str">
        <f>IFERROR(VLOOKUP(ROWS($CJ$3:CJ476),CF476:$CG$3874,2,0),"")</f>
        <v/>
      </c>
      <c r="CK476" s="212" t="s">
        <v>5884</v>
      </c>
      <c r="CL476" s="212" t="s">
        <v>5885</v>
      </c>
      <c r="CM476" s="78">
        <v>43312</v>
      </c>
      <c r="CN476" s="212" t="s">
        <v>5886</v>
      </c>
      <c r="CO476" s="212" t="s">
        <v>5887</v>
      </c>
      <c r="CP476" s="212" t="s">
        <v>5888</v>
      </c>
      <c r="CQ476" s="212" t="s">
        <v>5889</v>
      </c>
      <c r="CR476" s="212" t="s">
        <v>5890</v>
      </c>
      <c r="CS476" s="44">
        <v>474</v>
      </c>
      <c r="CT476" s="44" t="s">
        <v>5891</v>
      </c>
      <c r="CU476" s="214">
        <v>16242</v>
      </c>
      <c r="CV476" s="212" t="s">
        <v>5892</v>
      </c>
      <c r="CW476" s="212" t="s">
        <v>3329</v>
      </c>
      <c r="CX476" s="44" t="s">
        <v>3330</v>
      </c>
      <c r="CY476" s="78">
        <v>43312</v>
      </c>
      <c r="CZ476" s="215" t="s">
        <v>576</v>
      </c>
      <c r="DA476" s="212" t="s">
        <v>512</v>
      </c>
      <c r="DB476" s="44" t="s">
        <v>641</v>
      </c>
      <c r="DC476" s="44" t="s">
        <v>986</v>
      </c>
      <c r="DD476" s="44" t="s">
        <v>532</v>
      </c>
    </row>
    <row r="477" spans="14:108">
      <c r="N477" s="44" t="str">
        <f t="shared" si="10"/>
        <v>_2018</v>
      </c>
      <c r="CE477" s="212"/>
      <c r="CF477" s="213">
        <f>IF(ISNUMBER(SEARCH($H$2,$CG$3:$CG$3874)),MAX($CF$2:CF476)+1,0)</f>
        <v>0</v>
      </c>
      <c r="CG477" s="212" t="s">
        <v>5893</v>
      </c>
      <c r="CH477" s="212"/>
      <c r="CI477" s="212"/>
      <c r="CJ477" s="213" t="str">
        <f>IFERROR(VLOOKUP(ROWS($CJ$3:CJ477),CF477:$CG$3874,2,0),"")</f>
        <v/>
      </c>
      <c r="CK477" s="212" t="s">
        <v>5894</v>
      </c>
      <c r="CL477" s="212" t="s">
        <v>5895</v>
      </c>
      <c r="CM477" s="78">
        <v>43312</v>
      </c>
      <c r="CN477" s="212" t="s">
        <v>5896</v>
      </c>
      <c r="CO477" s="212" t="s">
        <v>5897</v>
      </c>
      <c r="CP477" s="212" t="s">
        <v>5898</v>
      </c>
      <c r="CQ477" s="212" t="s">
        <v>5899</v>
      </c>
      <c r="CR477" s="212" t="s">
        <v>5900</v>
      </c>
      <c r="CS477" s="44">
        <v>475</v>
      </c>
      <c r="CT477" s="44" t="s">
        <v>5901</v>
      </c>
      <c r="CU477" s="214">
        <v>13716</v>
      </c>
      <c r="CV477" s="212" t="s">
        <v>5902</v>
      </c>
      <c r="CW477" s="212" t="s">
        <v>3329</v>
      </c>
      <c r="CX477" s="44" t="s">
        <v>5903</v>
      </c>
      <c r="CY477" s="78">
        <v>43312</v>
      </c>
      <c r="CZ477" s="215" t="s">
        <v>576</v>
      </c>
      <c r="DA477" s="212" t="s">
        <v>512</v>
      </c>
      <c r="DB477" s="44" t="s">
        <v>641</v>
      </c>
      <c r="DC477" s="44" t="s">
        <v>986</v>
      </c>
      <c r="DD477" s="44" t="s">
        <v>563</v>
      </c>
    </row>
    <row r="478" spans="14:108">
      <c r="N478" s="44" t="str">
        <f t="shared" si="10"/>
        <v>_2018</v>
      </c>
      <c r="CE478" s="212"/>
      <c r="CF478" s="213">
        <f>IF(ISNUMBER(SEARCH($H$2,$CG$3:$CG$3874)),MAX($CF$2:CF477)+1,0)</f>
        <v>0</v>
      </c>
      <c r="CG478" s="212" t="s">
        <v>5904</v>
      </c>
      <c r="CH478" s="212"/>
      <c r="CI478" s="212"/>
      <c r="CJ478" s="213" t="str">
        <f>IFERROR(VLOOKUP(ROWS($CJ$3:CJ478),CF478:$CG$3874,2,0),"")</f>
        <v/>
      </c>
      <c r="CK478" s="212" t="s">
        <v>5905</v>
      </c>
      <c r="CL478" s="212" t="s">
        <v>5906</v>
      </c>
      <c r="CM478" s="78">
        <v>43312</v>
      </c>
      <c r="CN478" s="212" t="s">
        <v>5907</v>
      </c>
      <c r="CO478" s="212" t="s">
        <v>5908</v>
      </c>
      <c r="CP478" s="212" t="s">
        <v>5909</v>
      </c>
      <c r="CQ478" s="212" t="s">
        <v>5910</v>
      </c>
      <c r="CR478" s="212" t="s">
        <v>5911</v>
      </c>
      <c r="CS478" s="44">
        <v>476</v>
      </c>
      <c r="CT478" s="44" t="s">
        <v>5912</v>
      </c>
      <c r="CU478" s="214">
        <v>12720</v>
      </c>
      <c r="CV478" s="212" t="s">
        <v>5913</v>
      </c>
      <c r="CW478" s="212" t="s">
        <v>3329</v>
      </c>
      <c r="CX478" s="44" t="s">
        <v>5903</v>
      </c>
      <c r="CY478" s="78">
        <v>43312</v>
      </c>
      <c r="CZ478" s="215" t="s">
        <v>576</v>
      </c>
      <c r="DA478" s="212" t="s">
        <v>512</v>
      </c>
      <c r="DB478" s="44" t="s">
        <v>641</v>
      </c>
      <c r="DC478" s="44" t="s">
        <v>986</v>
      </c>
      <c r="DD478" s="44" t="s">
        <v>563</v>
      </c>
    </row>
    <row r="479" spans="14:108">
      <c r="N479" s="44" t="str">
        <f t="shared" si="10"/>
        <v>_2018</v>
      </c>
      <c r="CE479" s="212"/>
      <c r="CF479" s="213">
        <f>IF(ISNUMBER(SEARCH($H$2,$CG$3:$CG$3874)),MAX($CF$2:CF478)+1,0)</f>
        <v>0</v>
      </c>
      <c r="CG479" s="212" t="s">
        <v>5914</v>
      </c>
      <c r="CH479" s="212"/>
      <c r="CI479" s="212"/>
      <c r="CJ479" s="213" t="str">
        <f>IFERROR(VLOOKUP(ROWS($CJ$3:CJ479),CF479:$CG$3874,2,0),"")</f>
        <v/>
      </c>
      <c r="CK479" s="212" t="s">
        <v>5915</v>
      </c>
      <c r="CL479" s="212" t="s">
        <v>5916</v>
      </c>
      <c r="CM479" s="78">
        <v>43312</v>
      </c>
      <c r="CN479" s="212" t="s">
        <v>5917</v>
      </c>
      <c r="CO479" s="212" t="s">
        <v>5918</v>
      </c>
      <c r="CP479" s="212" t="s">
        <v>5919</v>
      </c>
      <c r="CQ479" s="212" t="s">
        <v>5920</v>
      </c>
      <c r="CR479" s="212" t="s">
        <v>5921</v>
      </c>
      <c r="CS479" s="44">
        <v>477</v>
      </c>
      <c r="CT479" s="44" t="s">
        <v>5922</v>
      </c>
      <c r="CU479" s="214">
        <v>11500</v>
      </c>
      <c r="CV479" s="212" t="s">
        <v>5923</v>
      </c>
      <c r="CW479" s="212" t="s">
        <v>3329</v>
      </c>
      <c r="CX479" s="44" t="s">
        <v>1703</v>
      </c>
      <c r="CY479" s="78">
        <v>43312</v>
      </c>
      <c r="CZ479" s="215" t="s">
        <v>576</v>
      </c>
      <c r="DA479" s="212" t="s">
        <v>512</v>
      </c>
      <c r="DB479" s="44" t="s">
        <v>641</v>
      </c>
      <c r="DC479" s="44" t="s">
        <v>986</v>
      </c>
      <c r="DD479" s="44" t="s">
        <v>563</v>
      </c>
    </row>
    <row r="480" spans="14:108">
      <c r="N480" s="44" t="str">
        <f t="shared" si="10"/>
        <v>_2018</v>
      </c>
      <c r="CE480" s="212"/>
      <c r="CF480" s="213">
        <f>IF(ISNUMBER(SEARCH($H$2,$CG$3:$CG$3874)),MAX($CF$2:CF479)+1,0)</f>
        <v>0</v>
      </c>
      <c r="CG480" s="212" t="s">
        <v>5924</v>
      </c>
      <c r="CH480" s="212"/>
      <c r="CI480" s="212"/>
      <c r="CJ480" s="213" t="str">
        <f>IFERROR(VLOOKUP(ROWS($CJ$3:CJ480),CF480:$CG$3874,2,0),"")</f>
        <v/>
      </c>
      <c r="CK480" s="212" t="s">
        <v>5925</v>
      </c>
      <c r="CL480" s="212" t="s">
        <v>5926</v>
      </c>
      <c r="CM480" s="78">
        <v>44347</v>
      </c>
      <c r="CN480" s="212" t="s">
        <v>5927</v>
      </c>
      <c r="CO480" s="212" t="s">
        <v>5928</v>
      </c>
      <c r="CP480" s="212" t="s">
        <v>5929</v>
      </c>
      <c r="CQ480" s="212" t="s">
        <v>5930</v>
      </c>
      <c r="CR480" s="212" t="s">
        <v>5931</v>
      </c>
      <c r="CS480" s="44">
        <v>478</v>
      </c>
      <c r="CT480" s="44" t="s">
        <v>5932</v>
      </c>
      <c r="CU480" s="214">
        <v>5228</v>
      </c>
      <c r="CV480" s="212" t="s">
        <v>5933</v>
      </c>
      <c r="CW480" s="212" t="s">
        <v>5934</v>
      </c>
      <c r="CX480" s="44" t="s">
        <v>1524</v>
      </c>
      <c r="CY480" s="78">
        <v>44347</v>
      </c>
      <c r="CZ480" s="215" t="s">
        <v>511</v>
      </c>
      <c r="DA480" s="212" t="s">
        <v>1477</v>
      </c>
      <c r="DB480" s="44" t="s">
        <v>1143</v>
      </c>
      <c r="DC480" s="44" t="s">
        <v>5935</v>
      </c>
      <c r="DD480" s="44" t="s">
        <v>532</v>
      </c>
    </row>
    <row r="481" spans="14:108">
      <c r="N481" s="44" t="str">
        <f t="shared" si="10"/>
        <v>_2018</v>
      </c>
      <c r="CE481" s="212"/>
      <c r="CF481" s="213">
        <f>IF(ISNUMBER(SEARCH($H$2,$CG$3:$CG$3874)),MAX($CF$2:CF480)+1,0)</f>
        <v>0</v>
      </c>
      <c r="CG481" s="212" t="s">
        <v>5936</v>
      </c>
      <c r="CH481" s="212"/>
      <c r="CI481" s="212"/>
      <c r="CJ481" s="213" t="str">
        <f>IFERROR(VLOOKUP(ROWS($CJ$3:CJ481),CF481:$CG$3874,2,0),"")</f>
        <v/>
      </c>
      <c r="CK481" s="212" t="s">
        <v>5937</v>
      </c>
      <c r="CL481" s="212" t="s">
        <v>5938</v>
      </c>
      <c r="CM481" s="78">
        <v>44347</v>
      </c>
      <c r="CN481" s="212" t="s">
        <v>5939</v>
      </c>
      <c r="CO481" s="212" t="s">
        <v>5940</v>
      </c>
      <c r="CP481" s="212" t="s">
        <v>5941</v>
      </c>
      <c r="CQ481" s="212" t="s">
        <v>5942</v>
      </c>
      <c r="CR481" s="212" t="s">
        <v>5943</v>
      </c>
      <c r="CS481" s="44">
        <v>479</v>
      </c>
      <c r="CT481" s="44" t="s">
        <v>5944</v>
      </c>
      <c r="CU481" s="214">
        <v>3219</v>
      </c>
      <c r="CV481" s="212" t="s">
        <v>5945</v>
      </c>
      <c r="CW481" s="212" t="s">
        <v>5934</v>
      </c>
      <c r="CX481" s="44" t="s">
        <v>1524</v>
      </c>
      <c r="CY481" s="78">
        <v>44347</v>
      </c>
      <c r="CZ481" s="215" t="s">
        <v>511</v>
      </c>
      <c r="DA481" s="212" t="s">
        <v>1477</v>
      </c>
      <c r="DB481" s="44" t="s">
        <v>1143</v>
      </c>
      <c r="DC481" s="44" t="s">
        <v>5935</v>
      </c>
      <c r="DD481" s="44" t="s">
        <v>532</v>
      </c>
    </row>
    <row r="482" spans="14:108">
      <c r="N482" s="44" t="str">
        <f t="shared" si="10"/>
        <v>_2018</v>
      </c>
      <c r="CE482" s="212"/>
      <c r="CF482" s="213">
        <f>IF(ISNUMBER(SEARCH($H$2,$CG$3:$CG$3874)),MAX($CF$2:CF481)+1,0)</f>
        <v>0</v>
      </c>
      <c r="CG482" s="212" t="s">
        <v>5946</v>
      </c>
      <c r="CH482" s="212"/>
      <c r="CI482" s="212"/>
      <c r="CJ482" s="213" t="str">
        <f>IFERROR(VLOOKUP(ROWS($CJ$3:CJ482),CF482:$CG$3874,2,0),"")</f>
        <v/>
      </c>
      <c r="CK482" s="212" t="s">
        <v>5947</v>
      </c>
      <c r="CL482" s="212" t="s">
        <v>5948</v>
      </c>
      <c r="CM482" s="78">
        <v>43220</v>
      </c>
      <c r="CN482" s="212" t="s">
        <v>5949</v>
      </c>
      <c r="CO482" s="212" t="s">
        <v>5950</v>
      </c>
      <c r="CP482" s="212" t="s">
        <v>5951</v>
      </c>
      <c r="CQ482" s="212" t="s">
        <v>5952</v>
      </c>
      <c r="CR482" s="212" t="s">
        <v>5953</v>
      </c>
      <c r="CS482" s="44">
        <v>480</v>
      </c>
      <c r="CT482" s="44" t="s">
        <v>5954</v>
      </c>
      <c r="CU482" s="214">
        <v>14101</v>
      </c>
      <c r="CV482" s="212" t="s">
        <v>5955</v>
      </c>
      <c r="CW482" s="212" t="s">
        <v>2993</v>
      </c>
      <c r="CX482" s="44" t="s">
        <v>789</v>
      </c>
      <c r="CY482" s="78">
        <v>43220</v>
      </c>
      <c r="CZ482" s="215" t="s">
        <v>576</v>
      </c>
      <c r="DA482" s="212" t="s">
        <v>512</v>
      </c>
      <c r="DB482" s="44" t="s">
        <v>530</v>
      </c>
      <c r="DC482" s="44" t="s">
        <v>5956</v>
      </c>
      <c r="DD482" s="44" t="s">
        <v>532</v>
      </c>
    </row>
    <row r="483" spans="14:108">
      <c r="N483" s="44" t="str">
        <f t="shared" si="10"/>
        <v>_2018</v>
      </c>
      <c r="CE483" s="212"/>
      <c r="CF483" s="213">
        <f>IF(ISNUMBER(SEARCH($H$2,$CG$3:$CG$3874)),MAX($CF$2:CF482)+1,0)</f>
        <v>0</v>
      </c>
      <c r="CG483" s="212" t="s">
        <v>5957</v>
      </c>
      <c r="CH483" s="212"/>
      <c r="CI483" s="212"/>
      <c r="CJ483" s="213" t="str">
        <f>IFERROR(VLOOKUP(ROWS($CJ$3:CJ483),CF483:$CG$3874,2,0),"")</f>
        <v/>
      </c>
      <c r="CK483" s="212" t="s">
        <v>5958</v>
      </c>
      <c r="CL483" s="212" t="s">
        <v>5959</v>
      </c>
      <c r="CM483" s="78">
        <v>44561</v>
      </c>
      <c r="CN483" s="212" t="s">
        <v>5960</v>
      </c>
      <c r="CO483" s="212" t="s">
        <v>5961</v>
      </c>
      <c r="CP483" s="212" t="s">
        <v>5962</v>
      </c>
      <c r="CQ483" s="212" t="s">
        <v>5963</v>
      </c>
      <c r="CR483" s="212" t="s">
        <v>5964</v>
      </c>
      <c r="CS483" s="44">
        <v>481</v>
      </c>
      <c r="CT483" s="44" t="s">
        <v>5965</v>
      </c>
      <c r="CU483" s="214">
        <v>9634</v>
      </c>
      <c r="CV483" s="212" t="s">
        <v>5966</v>
      </c>
      <c r="CW483" s="212" t="s">
        <v>5431</v>
      </c>
      <c r="CX483" s="44" t="s">
        <v>1703</v>
      </c>
      <c r="CY483" s="78">
        <v>44561</v>
      </c>
      <c r="CZ483" s="215" t="s">
        <v>601</v>
      </c>
      <c r="DA483" s="212" t="s">
        <v>512</v>
      </c>
      <c r="DB483" s="44" t="s">
        <v>530</v>
      </c>
      <c r="DC483" s="44" t="s">
        <v>5432</v>
      </c>
      <c r="DD483" s="44" t="s">
        <v>532</v>
      </c>
    </row>
    <row r="484" spans="14:108">
      <c r="N484" s="44" t="str">
        <f t="shared" si="10"/>
        <v>_2018</v>
      </c>
      <c r="CE484" s="212"/>
      <c r="CF484" s="213">
        <f>IF(ISNUMBER(SEARCH($H$2,$CG$3:$CG$3874)),MAX($CF$2:CF483)+1,0)</f>
        <v>0</v>
      </c>
      <c r="CG484" s="212" t="s">
        <v>5967</v>
      </c>
      <c r="CH484" s="212"/>
      <c r="CI484" s="212"/>
      <c r="CJ484" s="213" t="str">
        <f>IFERROR(VLOOKUP(ROWS($CJ$3:CJ484),CF484:$CG$3874,2,0),"")</f>
        <v/>
      </c>
      <c r="CK484" s="212" t="s">
        <v>5968</v>
      </c>
      <c r="CL484" s="212" t="s">
        <v>5969</v>
      </c>
      <c r="CM484" s="78">
        <v>43585</v>
      </c>
      <c r="CN484" s="212" t="s">
        <v>5970</v>
      </c>
      <c r="CO484" s="212" t="s">
        <v>5971</v>
      </c>
      <c r="CP484" s="212" t="s">
        <v>5972</v>
      </c>
      <c r="CQ484" s="212" t="s">
        <v>5973</v>
      </c>
      <c r="CR484" s="212" t="s">
        <v>5974</v>
      </c>
      <c r="CS484" s="44">
        <v>482</v>
      </c>
      <c r="CT484" s="44" t="s">
        <v>5975</v>
      </c>
      <c r="CU484" s="214">
        <v>14523</v>
      </c>
      <c r="CV484" s="212" t="s">
        <v>5976</v>
      </c>
      <c r="CW484" s="212" t="s">
        <v>5977</v>
      </c>
      <c r="CX484" s="44" t="s">
        <v>5978</v>
      </c>
      <c r="CY484" s="78">
        <v>43585</v>
      </c>
      <c r="CZ484" s="215" t="s">
        <v>640</v>
      </c>
      <c r="DA484" s="212" t="s">
        <v>529</v>
      </c>
      <c r="DB484" s="44" t="s">
        <v>655</v>
      </c>
      <c r="DC484" s="44" t="s">
        <v>511</v>
      </c>
      <c r="DD484" s="44" t="s">
        <v>532</v>
      </c>
    </row>
    <row r="485" spans="14:108">
      <c r="N485" s="44" t="str">
        <f t="shared" si="10"/>
        <v>_2018</v>
      </c>
      <c r="CE485" s="212"/>
      <c r="CF485" s="213">
        <f>IF(ISNUMBER(SEARCH($H$2,$CG$3:$CG$3874)),MAX($CF$2:CF484)+1,0)</f>
        <v>0</v>
      </c>
      <c r="CG485" s="212" t="s">
        <v>5979</v>
      </c>
      <c r="CH485" s="212"/>
      <c r="CI485" s="212"/>
      <c r="CJ485" s="213" t="str">
        <f>IFERROR(VLOOKUP(ROWS($CJ$3:CJ485),CF485:$CG$3874,2,0),"")</f>
        <v/>
      </c>
      <c r="CK485" s="212" t="s">
        <v>5980</v>
      </c>
      <c r="CL485" s="212" t="s">
        <v>5981</v>
      </c>
      <c r="CM485" s="78">
        <v>43131</v>
      </c>
      <c r="CN485" s="212" t="s">
        <v>5982</v>
      </c>
      <c r="CO485" s="212" t="s">
        <v>5983</v>
      </c>
      <c r="CP485" s="212" t="s">
        <v>5984</v>
      </c>
      <c r="CQ485" s="212" t="s">
        <v>5985</v>
      </c>
      <c r="CR485" s="212" t="s">
        <v>5986</v>
      </c>
      <c r="CS485" s="44">
        <v>483</v>
      </c>
      <c r="CT485" s="44" t="s">
        <v>5987</v>
      </c>
      <c r="CU485" s="214">
        <v>13577</v>
      </c>
      <c r="CV485" s="212" t="s">
        <v>5988</v>
      </c>
      <c r="CW485" s="212" t="s">
        <v>1942</v>
      </c>
      <c r="CX485" s="44" t="s">
        <v>963</v>
      </c>
      <c r="CY485" s="78">
        <v>43131</v>
      </c>
      <c r="CZ485" s="215" t="s">
        <v>1157</v>
      </c>
      <c r="DA485" s="212" t="s">
        <v>529</v>
      </c>
      <c r="DB485" s="44" t="s">
        <v>530</v>
      </c>
      <c r="DC485" s="44" t="s">
        <v>5989</v>
      </c>
      <c r="DD485" s="44" t="s">
        <v>532</v>
      </c>
    </row>
    <row r="486" spans="14:108">
      <c r="N486" s="44" t="str">
        <f t="shared" si="10"/>
        <v>_2018</v>
      </c>
      <c r="CE486" s="212"/>
      <c r="CF486" s="213">
        <f>IF(ISNUMBER(SEARCH($H$2,$CG$3:$CG$3874)),MAX($CF$2:CF485)+1,0)</f>
        <v>0</v>
      </c>
      <c r="CG486" s="212" t="s">
        <v>5990</v>
      </c>
      <c r="CH486" s="212"/>
      <c r="CI486" s="212"/>
      <c r="CJ486" s="213" t="str">
        <f>IFERROR(VLOOKUP(ROWS($CJ$3:CJ486),CF486:$CG$3874,2,0),"")</f>
        <v/>
      </c>
      <c r="CK486" s="212" t="s">
        <v>5991</v>
      </c>
      <c r="CL486" s="212" t="s">
        <v>5992</v>
      </c>
      <c r="CM486" s="78">
        <v>43585</v>
      </c>
      <c r="CN486" s="212" t="s">
        <v>5993</v>
      </c>
      <c r="CO486" s="212" t="s">
        <v>5994</v>
      </c>
      <c r="CP486" s="212" t="s">
        <v>5995</v>
      </c>
      <c r="CQ486" s="212" t="s">
        <v>5996</v>
      </c>
      <c r="CR486" s="212" t="s">
        <v>5997</v>
      </c>
      <c r="CS486" s="44">
        <v>484</v>
      </c>
      <c r="CT486" s="44" t="s">
        <v>5998</v>
      </c>
      <c r="CU486" s="214">
        <v>12368</v>
      </c>
      <c r="CV486" s="212" t="s">
        <v>5999</v>
      </c>
      <c r="CW486" s="212" t="s">
        <v>5977</v>
      </c>
      <c r="CX486" s="44" t="s">
        <v>5978</v>
      </c>
      <c r="CY486" s="78">
        <v>43585</v>
      </c>
      <c r="CZ486" s="215" t="s">
        <v>640</v>
      </c>
      <c r="DA486" s="212" t="s">
        <v>4062</v>
      </c>
      <c r="DB486" s="44" t="s">
        <v>655</v>
      </c>
      <c r="DC486" s="44" t="s">
        <v>562</v>
      </c>
      <c r="DD486" s="44" t="s">
        <v>563</v>
      </c>
    </row>
    <row r="487" spans="14:108">
      <c r="N487" s="44" t="str">
        <f t="shared" si="10"/>
        <v>_2018</v>
      </c>
      <c r="CE487" s="212"/>
      <c r="CF487" s="213">
        <f>IF(ISNUMBER(SEARCH($H$2,$CG$3:$CG$3874)),MAX($CF$2:CF486)+1,0)</f>
        <v>0</v>
      </c>
      <c r="CG487" s="212" t="s">
        <v>6000</v>
      </c>
      <c r="CH487" s="212"/>
      <c r="CI487" s="212"/>
      <c r="CJ487" s="213" t="str">
        <f>IFERROR(VLOOKUP(ROWS($CJ$3:CJ487),CF487:$CG$3874,2,0),"")</f>
        <v/>
      </c>
      <c r="CK487" s="212" t="s">
        <v>6001</v>
      </c>
      <c r="CL487" s="212" t="s">
        <v>6002</v>
      </c>
      <c r="CM487" s="78">
        <v>43585</v>
      </c>
      <c r="CN487" s="212" t="s">
        <v>6003</v>
      </c>
      <c r="CO487" s="212" t="s">
        <v>6004</v>
      </c>
      <c r="CP487" s="212" t="s">
        <v>6005</v>
      </c>
      <c r="CQ487" s="212" t="s">
        <v>6006</v>
      </c>
      <c r="CR487" s="212" t="s">
        <v>6007</v>
      </c>
      <c r="CS487" s="44">
        <v>485</v>
      </c>
      <c r="CT487" s="44" t="s">
        <v>6008</v>
      </c>
      <c r="CU487" s="214">
        <v>15598</v>
      </c>
      <c r="CV487" s="212" t="s">
        <v>6009</v>
      </c>
      <c r="CW487" s="212" t="s">
        <v>5977</v>
      </c>
      <c r="CX487" s="44" t="s">
        <v>5903</v>
      </c>
      <c r="CY487" s="78">
        <v>43585</v>
      </c>
      <c r="CZ487" s="215" t="s">
        <v>545</v>
      </c>
      <c r="DA487" s="212" t="s">
        <v>529</v>
      </c>
      <c r="DB487" s="44" t="s">
        <v>655</v>
      </c>
      <c r="DC487" s="44" t="s">
        <v>6010</v>
      </c>
      <c r="DD487" s="44" t="s">
        <v>682</v>
      </c>
    </row>
    <row r="488" spans="14:108">
      <c r="N488" s="44" t="str">
        <f t="shared" si="10"/>
        <v>_2018</v>
      </c>
      <c r="CE488" s="212"/>
      <c r="CF488" s="213">
        <f>IF(ISNUMBER(SEARCH($H$2,$CG$3:$CG$3874)),MAX($CF$2:CF487)+1,0)</f>
        <v>0</v>
      </c>
      <c r="CG488" s="212" t="s">
        <v>6011</v>
      </c>
      <c r="CH488" s="212"/>
      <c r="CI488" s="212"/>
      <c r="CJ488" s="213" t="str">
        <f>IFERROR(VLOOKUP(ROWS($CJ$3:CJ488),CF488:$CG$3874,2,0),"")</f>
        <v/>
      </c>
      <c r="CK488" s="212" t="s">
        <v>6012</v>
      </c>
      <c r="CL488" s="212" t="s">
        <v>6013</v>
      </c>
      <c r="CM488" s="78">
        <v>43585</v>
      </c>
      <c r="CN488" s="212" t="s">
        <v>6014</v>
      </c>
      <c r="CO488" s="212" t="s">
        <v>6015</v>
      </c>
      <c r="CP488" s="212" t="s">
        <v>6016</v>
      </c>
      <c r="CQ488" s="212" t="s">
        <v>6017</v>
      </c>
      <c r="CR488" s="212" t="s">
        <v>6018</v>
      </c>
      <c r="CS488" s="44">
        <v>486</v>
      </c>
      <c r="CT488" s="44" t="s">
        <v>6019</v>
      </c>
      <c r="CU488" s="214">
        <v>10952</v>
      </c>
      <c r="CV488" s="212" t="s">
        <v>6020</v>
      </c>
      <c r="CW488" s="212" t="s">
        <v>5977</v>
      </c>
      <c r="CX488" s="44" t="s">
        <v>6021</v>
      </c>
      <c r="CY488" s="78">
        <v>43585</v>
      </c>
      <c r="CZ488" s="215" t="s">
        <v>640</v>
      </c>
      <c r="DA488" s="212" t="s">
        <v>4062</v>
      </c>
      <c r="DB488" s="44" t="s">
        <v>513</v>
      </c>
      <c r="DC488" s="44" t="s">
        <v>511</v>
      </c>
      <c r="DD488" s="44" t="s">
        <v>532</v>
      </c>
    </row>
    <row r="489" spans="14:108">
      <c r="N489" s="44" t="str">
        <f t="shared" si="10"/>
        <v>_2018</v>
      </c>
      <c r="CE489" s="212"/>
      <c r="CF489" s="213">
        <f>IF(ISNUMBER(SEARCH($H$2,$CG$3:$CG$3874)),MAX($CF$2:CF488)+1,0)</f>
        <v>0</v>
      </c>
      <c r="CG489" s="212" t="s">
        <v>6022</v>
      </c>
      <c r="CH489" s="212"/>
      <c r="CI489" s="212"/>
      <c r="CJ489" s="213" t="str">
        <f>IFERROR(VLOOKUP(ROWS($CJ$3:CJ489),CF489:$CG$3874,2,0),"")</f>
        <v/>
      </c>
      <c r="CK489" s="212" t="s">
        <v>6023</v>
      </c>
      <c r="CL489" s="212" t="s">
        <v>6024</v>
      </c>
      <c r="CM489" s="78">
        <v>47848</v>
      </c>
      <c r="CN489" s="212" t="s">
        <v>6025</v>
      </c>
      <c r="CO489" s="212" t="s">
        <v>6026</v>
      </c>
      <c r="CP489" s="212" t="s">
        <v>6027</v>
      </c>
      <c r="CQ489" s="212" t="s">
        <v>6028</v>
      </c>
      <c r="CR489" s="212" t="s">
        <v>6029</v>
      </c>
      <c r="CS489" s="44">
        <v>487</v>
      </c>
      <c r="CT489" s="44" t="s">
        <v>6030</v>
      </c>
      <c r="CU489" s="214">
        <v>14558</v>
      </c>
      <c r="CV489" s="212" t="s">
        <v>6031</v>
      </c>
      <c r="CW489" s="212" t="s">
        <v>2374</v>
      </c>
      <c r="CX489" s="44" t="s">
        <v>2389</v>
      </c>
      <c r="CY489" s="78">
        <v>47848</v>
      </c>
      <c r="CZ489" s="215" t="s">
        <v>545</v>
      </c>
      <c r="DA489" s="212" t="s">
        <v>1477</v>
      </c>
      <c r="DB489" s="44" t="s">
        <v>1478</v>
      </c>
      <c r="DC489" s="44" t="s">
        <v>1144</v>
      </c>
      <c r="DD489" s="44" t="s">
        <v>532</v>
      </c>
    </row>
    <row r="490" spans="14:108">
      <c r="N490" s="44" t="str">
        <f t="shared" si="10"/>
        <v>_2018</v>
      </c>
      <c r="CE490" s="212"/>
      <c r="CF490" s="213">
        <f>IF(ISNUMBER(SEARCH($H$2,$CG$3:$CG$3874)),MAX($CF$2:CF489)+1,0)</f>
        <v>0</v>
      </c>
      <c r="CG490" s="212" t="s">
        <v>6032</v>
      </c>
      <c r="CH490" s="212"/>
      <c r="CI490" s="212"/>
      <c r="CJ490" s="213" t="str">
        <f>IFERROR(VLOOKUP(ROWS($CJ$3:CJ490),CF490:$CG$3874,2,0),"")</f>
        <v/>
      </c>
      <c r="CK490" s="212" t="s">
        <v>6033</v>
      </c>
      <c r="CL490" s="212" t="s">
        <v>6034</v>
      </c>
      <c r="CM490" s="78">
        <v>42916</v>
      </c>
      <c r="CN490" s="212" t="s">
        <v>6035</v>
      </c>
      <c r="CO490" s="212" t="s">
        <v>6036</v>
      </c>
      <c r="CP490" s="212" t="s">
        <v>6037</v>
      </c>
      <c r="CQ490" s="212" t="s">
        <v>6038</v>
      </c>
      <c r="CR490" s="212" t="s">
        <v>6039</v>
      </c>
      <c r="CS490" s="44">
        <v>488</v>
      </c>
      <c r="CT490" s="44" t="s">
        <v>6040</v>
      </c>
      <c r="CU490" s="214">
        <v>13313</v>
      </c>
      <c r="CV490" s="212" t="s">
        <v>6041</v>
      </c>
      <c r="CW490" s="212" t="s">
        <v>6042</v>
      </c>
      <c r="CX490" s="44" t="s">
        <v>839</v>
      </c>
      <c r="CY490" s="78">
        <v>42916</v>
      </c>
      <c r="CZ490" s="215" t="s">
        <v>601</v>
      </c>
      <c r="DA490" s="212" t="s">
        <v>737</v>
      </c>
      <c r="DB490" s="44" t="s">
        <v>641</v>
      </c>
      <c r="DC490" s="44" t="s">
        <v>6043</v>
      </c>
      <c r="DD490" s="44" t="s">
        <v>532</v>
      </c>
    </row>
    <row r="491" spans="14:108">
      <c r="N491" s="44" t="str">
        <f t="shared" si="10"/>
        <v>_2018</v>
      </c>
      <c r="CE491" s="212"/>
      <c r="CF491" s="213">
        <f>IF(ISNUMBER(SEARCH($H$2,$CG$3:$CG$3874)),MAX($CF$2:CF490)+1,0)</f>
        <v>0</v>
      </c>
      <c r="CG491" s="212" t="s">
        <v>6044</v>
      </c>
      <c r="CH491" s="212"/>
      <c r="CI491" s="212"/>
      <c r="CJ491" s="213" t="str">
        <f>IFERROR(VLOOKUP(ROWS($CJ$3:CJ491),CF491:$CG$3874,2,0),"")</f>
        <v/>
      </c>
      <c r="CK491" s="212" t="s">
        <v>6045</v>
      </c>
      <c r="CL491" s="212" t="s">
        <v>6046</v>
      </c>
      <c r="CM491" s="78">
        <v>43131</v>
      </c>
      <c r="CN491" s="212" t="s">
        <v>6047</v>
      </c>
      <c r="CO491" s="212" t="s">
        <v>6048</v>
      </c>
      <c r="CP491" s="212" t="s">
        <v>6049</v>
      </c>
      <c r="CQ491" s="212" t="s">
        <v>6050</v>
      </c>
      <c r="CR491" s="212" t="s">
        <v>6051</v>
      </c>
      <c r="CS491" s="44">
        <v>489</v>
      </c>
      <c r="CT491" s="44" t="s">
        <v>6052</v>
      </c>
      <c r="CU491" s="214">
        <v>15308</v>
      </c>
      <c r="CV491" s="212" t="s">
        <v>6053</v>
      </c>
      <c r="CW491" s="212" t="s">
        <v>1942</v>
      </c>
      <c r="CX491" s="44" t="s">
        <v>1943</v>
      </c>
      <c r="CY491" s="78">
        <v>43131</v>
      </c>
      <c r="CZ491" s="215" t="s">
        <v>576</v>
      </c>
      <c r="DA491" s="212" t="s">
        <v>529</v>
      </c>
      <c r="DB491" s="44" t="s">
        <v>530</v>
      </c>
      <c r="DC491" s="44" t="s">
        <v>1944</v>
      </c>
      <c r="DD491" s="44" t="s">
        <v>532</v>
      </c>
    </row>
    <row r="492" spans="14:108">
      <c r="N492" s="44" t="str">
        <f t="shared" si="10"/>
        <v>_2018</v>
      </c>
      <c r="CE492" s="212"/>
      <c r="CF492" s="213">
        <f>IF(ISNUMBER(SEARCH($H$2,$CG$3:$CG$3874)),MAX($CF$2:CF491)+1,0)</f>
        <v>0</v>
      </c>
      <c r="CG492" s="212" t="s">
        <v>6054</v>
      </c>
      <c r="CH492" s="212"/>
      <c r="CI492" s="212"/>
      <c r="CJ492" s="213" t="str">
        <f>IFERROR(VLOOKUP(ROWS($CJ$3:CJ492),CF492:$CG$3874,2,0),"")</f>
        <v/>
      </c>
      <c r="CK492" s="212" t="s">
        <v>6055</v>
      </c>
      <c r="CL492" s="212" t="s">
        <v>6056</v>
      </c>
      <c r="CM492" s="78">
        <v>43131</v>
      </c>
      <c r="CN492" s="212" t="s">
        <v>6057</v>
      </c>
      <c r="CO492" s="212" t="s">
        <v>6058</v>
      </c>
      <c r="CP492" s="212" t="s">
        <v>6059</v>
      </c>
      <c r="CQ492" s="212" t="s">
        <v>6060</v>
      </c>
      <c r="CR492" s="212" t="s">
        <v>6061</v>
      </c>
      <c r="CS492" s="44">
        <v>490</v>
      </c>
      <c r="CT492" s="44" t="s">
        <v>6062</v>
      </c>
      <c r="CU492" s="214">
        <v>8155</v>
      </c>
      <c r="CV492" s="212" t="s">
        <v>6063</v>
      </c>
      <c r="CW492" s="212" t="s">
        <v>1942</v>
      </c>
      <c r="CX492" s="44" t="s">
        <v>1943</v>
      </c>
      <c r="CY492" s="78">
        <v>43131</v>
      </c>
      <c r="CZ492" s="215" t="s">
        <v>576</v>
      </c>
      <c r="DA492" s="212" t="s">
        <v>529</v>
      </c>
      <c r="DB492" s="44" t="s">
        <v>530</v>
      </c>
      <c r="DC492" s="44" t="s">
        <v>1944</v>
      </c>
      <c r="DD492" s="44" t="s">
        <v>532</v>
      </c>
    </row>
    <row r="493" spans="14:108">
      <c r="N493" s="44" t="str">
        <f t="shared" si="10"/>
        <v>_2018</v>
      </c>
      <c r="CE493" s="212"/>
      <c r="CF493" s="213">
        <f>IF(ISNUMBER(SEARCH($H$2,$CG$3:$CG$3874)),MAX($CF$2:CF492)+1,0)</f>
        <v>0</v>
      </c>
      <c r="CG493" s="212" t="s">
        <v>6064</v>
      </c>
      <c r="CH493" s="212"/>
      <c r="CI493" s="212"/>
      <c r="CJ493" s="213" t="str">
        <f>IFERROR(VLOOKUP(ROWS($CJ$3:CJ493),CF493:$CG$3874,2,0),"")</f>
        <v/>
      </c>
      <c r="CK493" s="212" t="s">
        <v>6065</v>
      </c>
      <c r="CL493" s="212" t="s">
        <v>6066</v>
      </c>
      <c r="CM493" s="78">
        <v>43404</v>
      </c>
      <c r="CN493" s="212" t="s">
        <v>6067</v>
      </c>
      <c r="CO493" s="212" t="s">
        <v>6068</v>
      </c>
      <c r="CP493" s="212" t="s">
        <v>6069</v>
      </c>
      <c r="CQ493" s="212" t="s">
        <v>6070</v>
      </c>
      <c r="CR493" s="212" t="s">
        <v>6071</v>
      </c>
      <c r="CS493" s="44">
        <v>491</v>
      </c>
      <c r="CT493" s="44" t="s">
        <v>6072</v>
      </c>
      <c r="CU493" s="214">
        <v>9288</v>
      </c>
      <c r="CV493" s="212" t="s">
        <v>6073</v>
      </c>
      <c r="CW493" s="212" t="s">
        <v>6074</v>
      </c>
      <c r="CX493" s="44" t="s">
        <v>839</v>
      </c>
      <c r="CY493" s="78">
        <v>43404</v>
      </c>
      <c r="CZ493" s="215" t="s">
        <v>545</v>
      </c>
      <c r="DA493" s="212" t="s">
        <v>512</v>
      </c>
      <c r="DB493" s="44" t="s">
        <v>655</v>
      </c>
      <c r="DC493" s="44" t="s">
        <v>6075</v>
      </c>
      <c r="DD493" s="44" t="s">
        <v>563</v>
      </c>
    </row>
    <row r="494" spans="14:108">
      <c r="N494" s="44" t="str">
        <f t="shared" si="10"/>
        <v>_2018</v>
      </c>
      <c r="CE494" s="212"/>
      <c r="CF494" s="213">
        <f>IF(ISNUMBER(SEARCH($H$2,$CG$3:$CG$3874)),MAX($CF$2:CF493)+1,0)</f>
        <v>0</v>
      </c>
      <c r="CG494" s="212" t="s">
        <v>6076</v>
      </c>
      <c r="CH494" s="212"/>
      <c r="CI494" s="212"/>
      <c r="CJ494" s="213" t="str">
        <f>IFERROR(VLOOKUP(ROWS($CJ$3:CJ494),CF494:$CG$3874,2,0),"")</f>
        <v/>
      </c>
      <c r="CK494" s="212" t="s">
        <v>6077</v>
      </c>
      <c r="CL494" s="212" t="s">
        <v>6078</v>
      </c>
      <c r="CM494" s="78">
        <v>43404</v>
      </c>
      <c r="CN494" s="212" t="s">
        <v>6079</v>
      </c>
      <c r="CO494" s="212" t="s">
        <v>6080</v>
      </c>
      <c r="CP494" s="212" t="s">
        <v>6081</v>
      </c>
      <c r="CQ494" s="212" t="s">
        <v>6082</v>
      </c>
      <c r="CR494" s="212" t="s">
        <v>6083</v>
      </c>
      <c r="CS494" s="44">
        <v>492</v>
      </c>
      <c r="CT494" s="44" t="s">
        <v>6084</v>
      </c>
      <c r="CU494" s="214">
        <v>15238</v>
      </c>
      <c r="CV494" s="212" t="s">
        <v>6085</v>
      </c>
      <c r="CW494" s="212" t="s">
        <v>6074</v>
      </c>
      <c r="CX494" s="44" t="s">
        <v>839</v>
      </c>
      <c r="CY494" s="78">
        <v>43404</v>
      </c>
      <c r="CZ494" s="215" t="s">
        <v>511</v>
      </c>
      <c r="DA494" s="212" t="s">
        <v>512</v>
      </c>
      <c r="DB494" s="44" t="s">
        <v>6086</v>
      </c>
      <c r="DC494" s="44" t="s">
        <v>6087</v>
      </c>
      <c r="DD494" s="44" t="s">
        <v>515</v>
      </c>
    </row>
    <row r="495" spans="14:108">
      <c r="N495" s="44" t="str">
        <f t="shared" si="10"/>
        <v>_2018</v>
      </c>
      <c r="CE495" s="212"/>
      <c r="CF495" s="213">
        <f>IF(ISNUMBER(SEARCH($H$2,$CG$3:$CG$3874)),MAX($CF$2:CF494)+1,0)</f>
        <v>0</v>
      </c>
      <c r="CG495" s="212" t="s">
        <v>6088</v>
      </c>
      <c r="CH495" s="212"/>
      <c r="CI495" s="212"/>
      <c r="CJ495" s="213" t="str">
        <f>IFERROR(VLOOKUP(ROWS($CJ$3:CJ495),CF495:$CG$3874,2,0),"")</f>
        <v/>
      </c>
      <c r="CK495" s="212" t="s">
        <v>6089</v>
      </c>
      <c r="CL495" s="212" t="s">
        <v>6090</v>
      </c>
      <c r="CM495" s="78">
        <v>43465</v>
      </c>
      <c r="CN495" s="212" t="s">
        <v>6091</v>
      </c>
      <c r="CO495" s="212" t="s">
        <v>6092</v>
      </c>
      <c r="CP495" s="212" t="s">
        <v>6093</v>
      </c>
      <c r="CQ495" s="212" t="s">
        <v>6094</v>
      </c>
      <c r="CR495" s="212" t="s">
        <v>6095</v>
      </c>
      <c r="CS495" s="44">
        <v>493</v>
      </c>
      <c r="CT495" s="44" t="s">
        <v>6096</v>
      </c>
      <c r="CU495" s="214">
        <v>15544</v>
      </c>
      <c r="CV495" s="212" t="s">
        <v>6097</v>
      </c>
      <c r="CW495" s="212" t="s">
        <v>6098</v>
      </c>
      <c r="CX495" s="44" t="s">
        <v>839</v>
      </c>
      <c r="CY495" s="78">
        <v>43465</v>
      </c>
      <c r="CZ495" s="215" t="s">
        <v>511</v>
      </c>
      <c r="DA495" s="212" t="s">
        <v>512</v>
      </c>
      <c r="DB495" s="44" t="s">
        <v>6099</v>
      </c>
      <c r="DC495" s="44" t="s">
        <v>6100</v>
      </c>
      <c r="DD495" s="44" t="s">
        <v>515</v>
      </c>
    </row>
    <row r="496" spans="14:108">
      <c r="N496" s="44" t="str">
        <f t="shared" si="10"/>
        <v>_2018</v>
      </c>
      <c r="CE496" s="212"/>
      <c r="CF496" s="213">
        <f>IF(ISNUMBER(SEARCH($H$2,$CG$3:$CG$3874)),MAX($CF$2:CF495)+1,0)</f>
        <v>0</v>
      </c>
      <c r="CG496" s="212" t="s">
        <v>6101</v>
      </c>
      <c r="CH496" s="212"/>
      <c r="CI496" s="212"/>
      <c r="CJ496" s="213" t="str">
        <f>IFERROR(VLOOKUP(ROWS($CJ$3:CJ496),CF496:$CG$3874,2,0),"")</f>
        <v/>
      </c>
      <c r="CK496" s="212" t="s">
        <v>6102</v>
      </c>
      <c r="CL496" s="212" t="s">
        <v>6103</v>
      </c>
      <c r="CM496" s="78">
        <v>43708</v>
      </c>
      <c r="CN496" s="212" t="s">
        <v>6104</v>
      </c>
      <c r="CO496" s="212" t="s">
        <v>6105</v>
      </c>
      <c r="CP496" s="212" t="s">
        <v>6106</v>
      </c>
      <c r="CQ496" s="212" t="s">
        <v>6107</v>
      </c>
      <c r="CR496" s="212" t="s">
        <v>6108</v>
      </c>
      <c r="CS496" s="44">
        <v>494</v>
      </c>
      <c r="CT496" s="44" t="s">
        <v>6109</v>
      </c>
      <c r="CU496" s="214">
        <v>14966</v>
      </c>
      <c r="CV496" s="212" t="s">
        <v>6110</v>
      </c>
      <c r="CW496" s="212" t="s">
        <v>6111</v>
      </c>
      <c r="CX496" s="44" t="s">
        <v>839</v>
      </c>
      <c r="CY496" s="78">
        <v>43708</v>
      </c>
      <c r="CZ496" s="215" t="s">
        <v>601</v>
      </c>
      <c r="DA496" s="212" t="s">
        <v>512</v>
      </c>
      <c r="DB496" s="44" t="s">
        <v>655</v>
      </c>
      <c r="DC496" s="44" t="s">
        <v>6112</v>
      </c>
      <c r="DD496" s="44" t="s">
        <v>532</v>
      </c>
    </row>
    <row r="497" spans="14:108">
      <c r="N497" s="44" t="str">
        <f t="shared" si="10"/>
        <v>_2018</v>
      </c>
      <c r="CE497" s="212"/>
      <c r="CF497" s="213">
        <f>IF(ISNUMBER(SEARCH($H$2,$CG$3:$CG$3874)),MAX($CF$2:CF496)+1,0)</f>
        <v>0</v>
      </c>
      <c r="CG497" s="212" t="s">
        <v>6113</v>
      </c>
      <c r="CH497" s="212"/>
      <c r="CI497" s="212"/>
      <c r="CJ497" s="213" t="str">
        <f>IFERROR(VLOOKUP(ROWS($CJ$3:CJ497),CF497:$CG$3874,2,0),"")</f>
        <v/>
      </c>
      <c r="CK497" s="212" t="s">
        <v>6114</v>
      </c>
      <c r="CL497" s="212" t="s">
        <v>6115</v>
      </c>
      <c r="CM497" s="78">
        <v>43404</v>
      </c>
      <c r="CN497" s="212" t="s">
        <v>6116</v>
      </c>
      <c r="CO497" s="212" t="s">
        <v>6117</v>
      </c>
      <c r="CP497" s="212" t="s">
        <v>6118</v>
      </c>
      <c r="CQ497" s="212" t="s">
        <v>6119</v>
      </c>
      <c r="CR497" s="212" t="s">
        <v>6120</v>
      </c>
      <c r="CS497" s="44">
        <v>495</v>
      </c>
      <c r="CT497" s="44" t="s">
        <v>6121</v>
      </c>
      <c r="CU497" s="214">
        <v>10110</v>
      </c>
      <c r="CV497" s="212" t="s">
        <v>6122</v>
      </c>
      <c r="CW497" s="212" t="s">
        <v>6123</v>
      </c>
      <c r="CX497" s="44" t="s">
        <v>839</v>
      </c>
      <c r="CY497" s="78">
        <v>43404</v>
      </c>
      <c r="CZ497" s="215" t="s">
        <v>511</v>
      </c>
      <c r="DA497" s="212" t="s">
        <v>512</v>
      </c>
      <c r="DB497" s="44" t="s">
        <v>6086</v>
      </c>
      <c r="DC497" s="44" t="s">
        <v>6124</v>
      </c>
      <c r="DD497" s="44" t="s">
        <v>563</v>
      </c>
    </row>
    <row r="498" spans="14:108">
      <c r="N498" s="44" t="str">
        <f t="shared" si="10"/>
        <v>_2018</v>
      </c>
      <c r="CE498" s="212"/>
      <c r="CF498" s="213">
        <f>IF(ISNUMBER(SEARCH($H$2,$CG$3:$CG$3874)),MAX($CF$2:CF497)+1,0)</f>
        <v>0</v>
      </c>
      <c r="CG498" s="212" t="s">
        <v>6125</v>
      </c>
      <c r="CH498" s="212"/>
      <c r="CI498" s="212"/>
      <c r="CJ498" s="213" t="str">
        <f>IFERROR(VLOOKUP(ROWS($CJ$3:CJ498),CF498:$CG$3874,2,0),"")</f>
        <v/>
      </c>
      <c r="CK498" s="212" t="s">
        <v>6126</v>
      </c>
      <c r="CL498" s="212" t="s">
        <v>6127</v>
      </c>
      <c r="CM498" s="78">
        <v>43220</v>
      </c>
      <c r="CN498" s="212" t="s">
        <v>6128</v>
      </c>
      <c r="CO498" s="212" t="s">
        <v>6129</v>
      </c>
      <c r="CP498" s="212" t="s">
        <v>6130</v>
      </c>
      <c r="CQ498" s="212" t="s">
        <v>6131</v>
      </c>
      <c r="CR498" s="212" t="s">
        <v>6132</v>
      </c>
      <c r="CS498" s="44">
        <v>496</v>
      </c>
      <c r="CT498" s="44" t="s">
        <v>6133</v>
      </c>
      <c r="CU498" s="214">
        <v>14728</v>
      </c>
      <c r="CV498" s="212" t="s">
        <v>6134</v>
      </c>
      <c r="CW498" s="212" t="s">
        <v>3341</v>
      </c>
      <c r="CX498" s="44" t="s">
        <v>839</v>
      </c>
      <c r="CY498" s="78">
        <v>43220</v>
      </c>
      <c r="CZ498" s="215" t="s">
        <v>576</v>
      </c>
      <c r="DA498" s="212" t="s">
        <v>737</v>
      </c>
      <c r="DB498" s="44" t="s">
        <v>530</v>
      </c>
      <c r="DC498" s="44" t="s">
        <v>6135</v>
      </c>
      <c r="DD498" s="44" t="s">
        <v>563</v>
      </c>
    </row>
    <row r="499" spans="14:108">
      <c r="N499" s="44" t="str">
        <f t="shared" si="10"/>
        <v>_2018</v>
      </c>
      <c r="CE499" s="212"/>
      <c r="CF499" s="213">
        <f>IF(ISNUMBER(SEARCH($H$2,$CG$3:$CG$3874)),MAX($CF$2:CF498)+1,0)</f>
        <v>0</v>
      </c>
      <c r="CG499" s="212" t="s">
        <v>6136</v>
      </c>
      <c r="CH499" s="212"/>
      <c r="CI499" s="212"/>
      <c r="CJ499" s="213" t="str">
        <f>IFERROR(VLOOKUP(ROWS($CJ$3:CJ499),CF499:$CG$3874,2,0),"")</f>
        <v/>
      </c>
      <c r="CK499" s="212" t="s">
        <v>6137</v>
      </c>
      <c r="CL499" s="212" t="s">
        <v>6138</v>
      </c>
      <c r="CM499" s="78">
        <v>43220</v>
      </c>
      <c r="CN499" s="212" t="s">
        <v>6139</v>
      </c>
      <c r="CO499" s="212" t="s">
        <v>6140</v>
      </c>
      <c r="CP499" s="212" t="s">
        <v>6141</v>
      </c>
      <c r="CQ499" s="212" t="s">
        <v>6142</v>
      </c>
      <c r="CR499" s="212" t="s">
        <v>6143</v>
      </c>
      <c r="CS499" s="44">
        <v>497</v>
      </c>
      <c r="CT499" s="44" t="s">
        <v>6144</v>
      </c>
      <c r="CU499" s="214">
        <v>14694</v>
      </c>
      <c r="CV499" s="212" t="s">
        <v>6145</v>
      </c>
      <c r="CW499" s="212" t="s">
        <v>3341</v>
      </c>
      <c r="CX499" s="44" t="s">
        <v>839</v>
      </c>
      <c r="CY499" s="78">
        <v>43220</v>
      </c>
      <c r="CZ499" s="215" t="s">
        <v>763</v>
      </c>
      <c r="DA499" s="212" t="s">
        <v>737</v>
      </c>
      <c r="DB499" s="44" t="s">
        <v>530</v>
      </c>
      <c r="DC499" s="44" t="s">
        <v>6146</v>
      </c>
      <c r="DD499" s="44" t="s">
        <v>563</v>
      </c>
    </row>
    <row r="500" spans="14:108">
      <c r="N500" s="44" t="str">
        <f t="shared" si="10"/>
        <v>_2018</v>
      </c>
      <c r="CE500" s="212"/>
      <c r="CF500" s="213">
        <f>IF(ISNUMBER(SEARCH($H$2,$CG$3:$CG$3874)),MAX($CF$2:CF499)+1,0)</f>
        <v>0</v>
      </c>
      <c r="CG500" s="212" t="s">
        <v>6147</v>
      </c>
      <c r="CH500" s="212"/>
      <c r="CI500" s="212"/>
      <c r="CJ500" s="213" t="str">
        <f>IFERROR(VLOOKUP(ROWS($CJ$3:CJ500),CF500:$CG$3874,2,0),"")</f>
        <v/>
      </c>
      <c r="CK500" s="212" t="s">
        <v>6148</v>
      </c>
      <c r="CL500" s="212" t="s">
        <v>6149</v>
      </c>
      <c r="CM500" s="78">
        <v>43039</v>
      </c>
      <c r="CN500" s="212" t="s">
        <v>6150</v>
      </c>
      <c r="CO500" s="212" t="s">
        <v>6151</v>
      </c>
      <c r="CP500" s="212" t="s">
        <v>6152</v>
      </c>
      <c r="CQ500" s="212" t="s">
        <v>6153</v>
      </c>
      <c r="CR500" s="212" t="s">
        <v>6154</v>
      </c>
      <c r="CS500" s="44">
        <v>498</v>
      </c>
      <c r="CT500" s="44" t="s">
        <v>6155</v>
      </c>
      <c r="CU500" s="214">
        <v>13796</v>
      </c>
      <c r="CV500" s="212" t="s">
        <v>6156</v>
      </c>
      <c r="CW500" s="212" t="s">
        <v>2337</v>
      </c>
      <c r="CX500" s="44" t="s">
        <v>654</v>
      </c>
      <c r="CY500" s="78">
        <v>43039</v>
      </c>
      <c r="CZ500" s="215" t="s">
        <v>576</v>
      </c>
      <c r="DA500" s="212" t="s">
        <v>529</v>
      </c>
      <c r="DB500" s="44" t="s">
        <v>530</v>
      </c>
      <c r="DC500" s="44" t="s">
        <v>577</v>
      </c>
      <c r="DD500" s="44" t="s">
        <v>532</v>
      </c>
    </row>
    <row r="501" spans="14:108">
      <c r="N501" s="44" t="str">
        <f t="shared" si="10"/>
        <v>_2018</v>
      </c>
      <c r="CE501" s="212"/>
      <c r="CF501" s="213">
        <f>IF(ISNUMBER(SEARCH($H$2,$CG$3:$CG$3874)),MAX($CF$2:CF500)+1,0)</f>
        <v>0</v>
      </c>
      <c r="CG501" s="212" t="s">
        <v>6157</v>
      </c>
      <c r="CH501" s="212"/>
      <c r="CI501" s="212"/>
      <c r="CJ501" s="213" t="str">
        <f>IFERROR(VLOOKUP(ROWS($CJ$3:CJ501),CF501:$CG$3874,2,0),"")</f>
        <v/>
      </c>
      <c r="CK501" s="212" t="s">
        <v>6158</v>
      </c>
      <c r="CL501" s="212" t="s">
        <v>6159</v>
      </c>
      <c r="CM501" s="78">
        <v>44804</v>
      </c>
      <c r="CN501" s="212" t="s">
        <v>6160</v>
      </c>
      <c r="CO501" s="212" t="s">
        <v>6161</v>
      </c>
      <c r="CP501" s="212" t="s">
        <v>6162</v>
      </c>
      <c r="CQ501" s="212" t="s">
        <v>6163</v>
      </c>
      <c r="CR501" s="212" t="s">
        <v>6164</v>
      </c>
      <c r="CS501" s="44">
        <v>499</v>
      </c>
      <c r="CT501" s="44" t="s">
        <v>6165</v>
      </c>
      <c r="CU501" s="214">
        <v>13984</v>
      </c>
      <c r="CV501" s="212" t="s">
        <v>6166</v>
      </c>
      <c r="CW501" s="212" t="s">
        <v>5373</v>
      </c>
      <c r="CX501" s="44" t="s">
        <v>1226</v>
      </c>
      <c r="CY501" s="78">
        <v>44804</v>
      </c>
      <c r="CZ501" s="215" t="s">
        <v>576</v>
      </c>
      <c r="DA501" s="212" t="s">
        <v>737</v>
      </c>
      <c r="DB501" s="44" t="s">
        <v>641</v>
      </c>
      <c r="DC501" s="44" t="s">
        <v>2412</v>
      </c>
      <c r="DD501" s="44" t="s">
        <v>532</v>
      </c>
    </row>
    <row r="502" spans="14:108">
      <c r="N502" s="44" t="str">
        <f t="shared" si="10"/>
        <v>_2018</v>
      </c>
      <c r="CE502" s="212"/>
      <c r="CF502" s="213">
        <f>IF(ISNUMBER(SEARCH($H$2,$CG$3:$CG$3874)),MAX($CF$2:CF501)+1,0)</f>
        <v>0</v>
      </c>
      <c r="CG502" s="212" t="s">
        <v>6167</v>
      </c>
      <c r="CH502" s="212"/>
      <c r="CI502" s="212"/>
      <c r="CJ502" s="213" t="str">
        <f>IFERROR(VLOOKUP(ROWS($CJ$3:CJ502),CF502:$CG$3874,2,0),"")</f>
        <v/>
      </c>
      <c r="CK502" s="212" t="s">
        <v>6168</v>
      </c>
      <c r="CL502" s="212" t="s">
        <v>6169</v>
      </c>
      <c r="CM502" s="78">
        <v>43404</v>
      </c>
      <c r="CN502" s="212" t="s">
        <v>6170</v>
      </c>
      <c r="CO502" s="212" t="s">
        <v>6171</v>
      </c>
      <c r="CP502" s="212" t="s">
        <v>6172</v>
      </c>
      <c r="CQ502" s="212" t="s">
        <v>6173</v>
      </c>
      <c r="CR502" s="212" t="s">
        <v>6174</v>
      </c>
      <c r="CS502" s="44">
        <v>500</v>
      </c>
      <c r="CT502" s="44" t="s">
        <v>6175</v>
      </c>
      <c r="CU502" s="214">
        <v>14643</v>
      </c>
      <c r="CV502" s="212" t="s">
        <v>6176</v>
      </c>
      <c r="CW502" s="212" t="s">
        <v>6177</v>
      </c>
      <c r="CX502" s="44" t="s">
        <v>1169</v>
      </c>
      <c r="CY502" s="78">
        <v>43404</v>
      </c>
      <c r="CZ502" s="215" t="s">
        <v>545</v>
      </c>
      <c r="DA502" s="212" t="s">
        <v>737</v>
      </c>
      <c r="DB502" s="44" t="s">
        <v>1690</v>
      </c>
      <c r="DC502" s="44" t="s">
        <v>6178</v>
      </c>
      <c r="DD502" s="44" t="s">
        <v>563</v>
      </c>
    </row>
    <row r="503" spans="14:108">
      <c r="N503" s="44" t="str">
        <f t="shared" si="10"/>
        <v>_2018</v>
      </c>
      <c r="CE503" s="212"/>
      <c r="CF503" s="213">
        <f>IF(ISNUMBER(SEARCH($H$2,$CG$3:$CG$3874)),MAX($CF$2:CF502)+1,0)</f>
        <v>0</v>
      </c>
      <c r="CG503" s="212" t="s">
        <v>6179</v>
      </c>
      <c r="CH503" s="212"/>
      <c r="CI503" s="212"/>
      <c r="CJ503" s="213" t="str">
        <f>IFERROR(VLOOKUP(ROWS($CJ$3:CJ503),CF503:$CG$3874,2,0),"")</f>
        <v/>
      </c>
      <c r="CK503" s="212" t="s">
        <v>6180</v>
      </c>
      <c r="CL503" s="212" t="s">
        <v>6181</v>
      </c>
      <c r="CM503" s="78">
        <v>43131</v>
      </c>
      <c r="CN503" s="212" t="s">
        <v>6182</v>
      </c>
      <c r="CO503" s="212" t="s">
        <v>6183</v>
      </c>
      <c r="CP503" s="212" t="s">
        <v>6184</v>
      </c>
      <c r="CQ503" s="212" t="s">
        <v>6185</v>
      </c>
      <c r="CR503" s="212" t="s">
        <v>6186</v>
      </c>
      <c r="CS503" s="44">
        <v>501</v>
      </c>
      <c r="CT503" s="44" t="s">
        <v>6187</v>
      </c>
      <c r="CU503" s="214">
        <v>15093</v>
      </c>
      <c r="CV503" s="212" t="s">
        <v>6188</v>
      </c>
      <c r="CW503" s="212" t="s">
        <v>1942</v>
      </c>
      <c r="CX503" s="44" t="s">
        <v>1703</v>
      </c>
      <c r="CY503" s="78">
        <v>43131</v>
      </c>
      <c r="CZ503" s="215" t="s">
        <v>601</v>
      </c>
      <c r="DA503" s="212" t="s">
        <v>529</v>
      </c>
      <c r="DB503" s="44" t="s">
        <v>3943</v>
      </c>
      <c r="DC503" s="44" t="s">
        <v>1192</v>
      </c>
      <c r="DD503" s="44" t="s">
        <v>532</v>
      </c>
    </row>
    <row r="504" spans="14:108">
      <c r="N504" s="44" t="str">
        <f t="shared" si="10"/>
        <v>_2018</v>
      </c>
      <c r="CE504" s="212"/>
      <c r="CF504" s="213">
        <f>IF(ISNUMBER(SEARCH($H$2,$CG$3:$CG$3874)),MAX($CF$2:CF503)+1,0)</f>
        <v>0</v>
      </c>
      <c r="CG504" s="212" t="s">
        <v>6189</v>
      </c>
      <c r="CH504" s="212"/>
      <c r="CI504" s="212"/>
      <c r="CJ504" s="213" t="str">
        <f>IFERROR(VLOOKUP(ROWS($CJ$3:CJ504),CF504:$CG$3874,2,0),"")</f>
        <v/>
      </c>
      <c r="CK504" s="212" t="s">
        <v>6190</v>
      </c>
      <c r="CL504" s="212" t="s">
        <v>6191</v>
      </c>
      <c r="CM504" s="78">
        <v>44347</v>
      </c>
      <c r="CN504" s="212" t="s">
        <v>6192</v>
      </c>
      <c r="CO504" s="212" t="s">
        <v>6193</v>
      </c>
      <c r="CP504" s="212" t="s">
        <v>6194</v>
      </c>
      <c r="CQ504" s="212" t="s">
        <v>6195</v>
      </c>
      <c r="CR504" s="212" t="s">
        <v>6196</v>
      </c>
      <c r="CS504" s="44">
        <v>502</v>
      </c>
      <c r="CT504" s="44" t="s">
        <v>6197</v>
      </c>
      <c r="CU504" s="214">
        <v>16461</v>
      </c>
      <c r="CV504" s="212" t="s">
        <v>6198</v>
      </c>
      <c r="CW504" s="212" t="s">
        <v>6199</v>
      </c>
      <c r="CX504" s="44" t="s">
        <v>5903</v>
      </c>
      <c r="CY504" s="78">
        <v>44347</v>
      </c>
      <c r="CZ504" s="215" t="s">
        <v>511</v>
      </c>
      <c r="DA504" s="212" t="s">
        <v>737</v>
      </c>
      <c r="DB504" s="44" t="s">
        <v>530</v>
      </c>
      <c r="DC504" s="44" t="s">
        <v>6200</v>
      </c>
      <c r="DD504" s="44" t="s">
        <v>532</v>
      </c>
    </row>
    <row r="505" spans="14:108">
      <c r="N505" s="44" t="str">
        <f t="shared" si="10"/>
        <v>_2018</v>
      </c>
      <c r="CE505" s="212"/>
      <c r="CF505" s="213">
        <f>IF(ISNUMBER(SEARCH($H$2,$CG$3:$CG$3874)),MAX($CF$2:CF504)+1,0)</f>
        <v>0</v>
      </c>
      <c r="CG505" s="212" t="s">
        <v>6201</v>
      </c>
      <c r="CH505" s="212"/>
      <c r="CI505" s="212"/>
      <c r="CJ505" s="213" t="str">
        <f>IFERROR(VLOOKUP(ROWS($CJ$3:CJ505),CF505:$CG$3874,2,0),"")</f>
        <v/>
      </c>
      <c r="CK505" s="212" t="s">
        <v>6202</v>
      </c>
      <c r="CL505" s="212" t="s">
        <v>6203</v>
      </c>
      <c r="CM505" s="78">
        <v>45199</v>
      </c>
      <c r="CN505" s="212" t="s">
        <v>6204</v>
      </c>
      <c r="CO505" s="212" t="s">
        <v>6205</v>
      </c>
      <c r="CP505" s="212" t="s">
        <v>6206</v>
      </c>
      <c r="CQ505" s="212" t="s">
        <v>6207</v>
      </c>
      <c r="CR505" s="212" t="s">
        <v>6208</v>
      </c>
      <c r="CS505" s="44">
        <v>503</v>
      </c>
      <c r="CT505" s="44" t="s">
        <v>6209</v>
      </c>
      <c r="CU505" s="214">
        <v>16161</v>
      </c>
      <c r="CV505" s="212" t="s">
        <v>6210</v>
      </c>
      <c r="CW505" s="212" t="s">
        <v>1715</v>
      </c>
      <c r="CX505" s="44" t="s">
        <v>1716</v>
      </c>
      <c r="CY505" s="78">
        <v>45199</v>
      </c>
      <c r="CZ505" s="215" t="s">
        <v>528</v>
      </c>
      <c r="DA505" s="212" t="s">
        <v>512</v>
      </c>
      <c r="DB505" s="44" t="s">
        <v>919</v>
      </c>
      <c r="DC505" s="44" t="s">
        <v>1717</v>
      </c>
      <c r="DD505" s="44" t="s">
        <v>532</v>
      </c>
    </row>
    <row r="506" spans="14:108">
      <c r="N506" s="44" t="str">
        <f t="shared" si="10"/>
        <v>_2018</v>
      </c>
      <c r="CE506" s="212"/>
      <c r="CF506" s="213">
        <f>IF(ISNUMBER(SEARCH($H$2,$CG$3:$CG$3874)),MAX($CF$2:CF505)+1,0)</f>
        <v>0</v>
      </c>
      <c r="CG506" s="212" t="s">
        <v>6211</v>
      </c>
      <c r="CH506" s="212"/>
      <c r="CI506" s="212"/>
      <c r="CJ506" s="213" t="str">
        <f>IFERROR(VLOOKUP(ROWS($CJ$3:CJ506),CF506:$CG$3874,2,0),"")</f>
        <v/>
      </c>
      <c r="CK506" s="212" t="s">
        <v>6212</v>
      </c>
      <c r="CL506" s="212" t="s">
        <v>6213</v>
      </c>
      <c r="CM506" s="78">
        <v>44074</v>
      </c>
      <c r="CN506" s="212" t="s">
        <v>6214</v>
      </c>
      <c r="CO506" s="212" t="s">
        <v>6215</v>
      </c>
      <c r="CP506" s="212" t="s">
        <v>6216</v>
      </c>
      <c r="CQ506" s="212" t="s">
        <v>6217</v>
      </c>
      <c r="CR506" s="212" t="s">
        <v>6218</v>
      </c>
      <c r="CS506" s="44">
        <v>504</v>
      </c>
      <c r="CT506" s="44" t="s">
        <v>6219</v>
      </c>
      <c r="CU506" s="214">
        <v>14707</v>
      </c>
      <c r="CV506" s="212" t="s">
        <v>6220</v>
      </c>
      <c r="CW506" s="212" t="s">
        <v>2140</v>
      </c>
      <c r="CX506" s="44" t="s">
        <v>6221</v>
      </c>
      <c r="CY506" s="78">
        <v>44074</v>
      </c>
      <c r="CZ506" s="215" t="s">
        <v>545</v>
      </c>
      <c r="DA506" s="212" t="s">
        <v>529</v>
      </c>
      <c r="DB506" s="44" t="s">
        <v>919</v>
      </c>
      <c r="DC506" s="44" t="s">
        <v>6222</v>
      </c>
      <c r="DD506" s="44" t="s">
        <v>532</v>
      </c>
    </row>
    <row r="507" spans="14:108">
      <c r="N507" s="44" t="str">
        <f t="shared" si="10"/>
        <v>_2018</v>
      </c>
      <c r="CE507" s="212"/>
      <c r="CF507" s="213">
        <f>IF(ISNUMBER(SEARCH($H$2,$CG$3:$CG$3874)),MAX($CF$2:CF506)+1,0)</f>
        <v>0</v>
      </c>
      <c r="CG507" s="212" t="s">
        <v>6223</v>
      </c>
      <c r="CH507" s="212"/>
      <c r="CI507" s="212"/>
      <c r="CJ507" s="213" t="str">
        <f>IFERROR(VLOOKUP(ROWS($CJ$3:CJ507),CF507:$CG$3874,2,0),"")</f>
        <v/>
      </c>
      <c r="CK507" s="212" t="s">
        <v>6224</v>
      </c>
      <c r="CL507" s="212" t="s">
        <v>6225</v>
      </c>
      <c r="CM507" s="78">
        <v>43220</v>
      </c>
      <c r="CN507" s="212" t="s">
        <v>6226</v>
      </c>
      <c r="CO507" s="212" t="s">
        <v>6227</v>
      </c>
      <c r="CP507" s="212" t="s">
        <v>6228</v>
      </c>
      <c r="CQ507" s="212" t="s">
        <v>6229</v>
      </c>
      <c r="CR507" s="212" t="s">
        <v>6230</v>
      </c>
      <c r="CS507" s="44">
        <v>505</v>
      </c>
      <c r="CT507" s="44" t="s">
        <v>6231</v>
      </c>
      <c r="CU507" s="214">
        <v>12678</v>
      </c>
      <c r="CV507" s="212" t="s">
        <v>6232</v>
      </c>
      <c r="CW507" s="212" t="s">
        <v>6233</v>
      </c>
      <c r="CX507" s="44" t="s">
        <v>6234</v>
      </c>
      <c r="CY507" s="78">
        <v>43220</v>
      </c>
      <c r="CZ507" s="215" t="s">
        <v>511</v>
      </c>
      <c r="DA507" s="212" t="s">
        <v>512</v>
      </c>
      <c r="DB507" s="44" t="s">
        <v>547</v>
      </c>
      <c r="DC507" s="44" t="s">
        <v>6235</v>
      </c>
      <c r="DD507" s="44" t="s">
        <v>532</v>
      </c>
    </row>
    <row r="508" spans="14:108">
      <c r="N508" s="44" t="str">
        <f t="shared" si="10"/>
        <v>_2018</v>
      </c>
      <c r="CE508" s="212"/>
      <c r="CF508" s="213">
        <f>IF(ISNUMBER(SEARCH($H$2,$CG$3:$CG$3874)),MAX($CF$2:CF507)+1,0)</f>
        <v>0</v>
      </c>
      <c r="CG508" s="212" t="s">
        <v>6236</v>
      </c>
      <c r="CH508" s="212"/>
      <c r="CI508" s="212"/>
      <c r="CJ508" s="213" t="str">
        <f>IFERROR(VLOOKUP(ROWS($CJ$3:CJ508),CF508:$CG$3874,2,0),"")</f>
        <v/>
      </c>
      <c r="CK508" s="212" t="s">
        <v>6237</v>
      </c>
      <c r="CL508" s="212" t="s">
        <v>6238</v>
      </c>
      <c r="CM508" s="78">
        <v>43039</v>
      </c>
      <c r="CN508" s="212" t="s">
        <v>6239</v>
      </c>
      <c r="CO508" s="212" t="s">
        <v>6240</v>
      </c>
      <c r="CP508" s="212" t="s">
        <v>6241</v>
      </c>
      <c r="CQ508" s="212" t="s">
        <v>6242</v>
      </c>
      <c r="CR508" s="212" t="s">
        <v>6243</v>
      </c>
      <c r="CS508" s="44">
        <v>506</v>
      </c>
      <c r="CT508" s="44" t="s">
        <v>6244</v>
      </c>
      <c r="CU508" s="214">
        <v>15755</v>
      </c>
      <c r="CV508" s="212" t="s">
        <v>6245</v>
      </c>
      <c r="CW508" s="212" t="s">
        <v>2337</v>
      </c>
      <c r="CX508" s="44" t="s">
        <v>6246</v>
      </c>
      <c r="CY508" s="78">
        <v>43039</v>
      </c>
      <c r="CZ508" s="215" t="s">
        <v>601</v>
      </c>
      <c r="DA508" s="212" t="s">
        <v>529</v>
      </c>
      <c r="DB508" s="44" t="s">
        <v>1143</v>
      </c>
      <c r="DC508" s="44" t="s">
        <v>562</v>
      </c>
      <c r="DD508" s="44" t="s">
        <v>532</v>
      </c>
    </row>
    <row r="509" spans="14:108">
      <c r="CE509" s="212"/>
      <c r="CF509" s="213">
        <f>IF(ISNUMBER(SEARCH($H$2,$CG$3:$CG$3874)),MAX($CF$2:CF508)+1,0)</f>
        <v>0</v>
      </c>
      <c r="CG509" s="212" t="s">
        <v>6247</v>
      </c>
      <c r="CH509" s="212"/>
      <c r="CI509" s="212"/>
      <c r="CJ509" s="213" t="str">
        <f>IFERROR(VLOOKUP(ROWS($CJ$3:CJ509),CF509:$CG$3874,2,0),"")</f>
        <v/>
      </c>
      <c r="CK509" s="212" t="s">
        <v>6248</v>
      </c>
      <c r="CL509" s="212" t="s">
        <v>6249</v>
      </c>
      <c r="CM509" s="78">
        <v>43039</v>
      </c>
      <c r="CN509" s="212" t="s">
        <v>6250</v>
      </c>
      <c r="CO509" s="212" t="s">
        <v>6251</v>
      </c>
      <c r="CP509" s="212" t="s">
        <v>6252</v>
      </c>
      <c r="CQ509" s="212" t="s">
        <v>6253</v>
      </c>
      <c r="CR509" s="212" t="s">
        <v>6254</v>
      </c>
      <c r="CS509" s="44">
        <v>507</v>
      </c>
      <c r="CT509" s="44" t="s">
        <v>6255</v>
      </c>
      <c r="CU509" s="214">
        <v>12784</v>
      </c>
      <c r="CV509" s="212" t="s">
        <v>6256</v>
      </c>
      <c r="CW509" s="212" t="s">
        <v>6257</v>
      </c>
      <c r="CX509" s="44" t="s">
        <v>1238</v>
      </c>
      <c r="CY509" s="78">
        <v>43039</v>
      </c>
      <c r="CZ509" s="215" t="s">
        <v>576</v>
      </c>
      <c r="DA509" s="212" t="s">
        <v>512</v>
      </c>
      <c r="DB509" s="44" t="s">
        <v>641</v>
      </c>
      <c r="DC509" s="44" t="s">
        <v>2412</v>
      </c>
      <c r="DD509" s="44" t="s">
        <v>563</v>
      </c>
    </row>
    <row r="510" spans="14:108">
      <c r="CE510" s="212"/>
      <c r="CF510" s="213">
        <f>IF(ISNUMBER(SEARCH($H$2,$CG$3:$CG$3874)),MAX($CF$2:CF509)+1,0)</f>
        <v>0</v>
      </c>
      <c r="CG510" s="212" t="s">
        <v>6258</v>
      </c>
      <c r="CH510" s="212"/>
      <c r="CI510" s="212"/>
      <c r="CJ510" s="213" t="str">
        <f>IFERROR(VLOOKUP(ROWS($CJ$3:CJ510),CF510:$CG$3874,2,0),"")</f>
        <v/>
      </c>
      <c r="CK510" s="212" t="s">
        <v>6259</v>
      </c>
      <c r="CL510" s="212" t="s">
        <v>6260</v>
      </c>
      <c r="CM510" s="78" t="s">
        <v>511</v>
      </c>
      <c r="CN510" s="212" t="s">
        <v>6261</v>
      </c>
      <c r="CO510" s="212" t="s">
        <v>6262</v>
      </c>
      <c r="CP510" s="212" t="s">
        <v>6263</v>
      </c>
      <c r="CQ510" s="212" t="s">
        <v>6264</v>
      </c>
      <c r="CR510" s="212" t="s">
        <v>6265</v>
      </c>
      <c r="CS510" s="44">
        <v>508</v>
      </c>
      <c r="CT510" s="44" t="s">
        <v>6266</v>
      </c>
      <c r="CU510" s="214">
        <v>9051</v>
      </c>
      <c r="CV510" s="212" t="s">
        <v>6267</v>
      </c>
      <c r="CW510" s="212" t="s">
        <v>951</v>
      </c>
      <c r="CX510" s="44" t="s">
        <v>789</v>
      </c>
      <c r="CY510" s="44" t="s">
        <v>511</v>
      </c>
      <c r="CZ510" s="215" t="s">
        <v>576</v>
      </c>
      <c r="DA510" s="212" t="s">
        <v>737</v>
      </c>
      <c r="DB510" s="44" t="s">
        <v>530</v>
      </c>
      <c r="DC510" s="44" t="s">
        <v>6268</v>
      </c>
      <c r="DD510" s="44" t="s">
        <v>563</v>
      </c>
    </row>
    <row r="511" spans="14:108">
      <c r="CE511" s="212"/>
      <c r="CF511" s="213">
        <f>IF(ISNUMBER(SEARCH($H$2,$CG$3:$CG$3874)),MAX($CF$2:CF510)+1,0)</f>
        <v>0</v>
      </c>
      <c r="CG511" s="212" t="s">
        <v>6269</v>
      </c>
      <c r="CH511" s="212"/>
      <c r="CI511" s="212"/>
      <c r="CJ511" s="213" t="str">
        <f>IFERROR(VLOOKUP(ROWS($CJ$3:CJ511),CF511:$CG$3874,2,0),"")</f>
        <v/>
      </c>
      <c r="CK511" s="212" t="s">
        <v>6270</v>
      </c>
      <c r="CL511" s="212" t="s">
        <v>6271</v>
      </c>
      <c r="CM511" s="78">
        <v>44012</v>
      </c>
      <c r="CN511" s="212" t="s">
        <v>6272</v>
      </c>
      <c r="CO511" s="212" t="s">
        <v>6273</v>
      </c>
      <c r="CP511" s="212" t="s">
        <v>6274</v>
      </c>
      <c r="CQ511" s="212" t="s">
        <v>6275</v>
      </c>
      <c r="CR511" s="212" t="s">
        <v>6276</v>
      </c>
      <c r="CS511" s="44">
        <v>509</v>
      </c>
      <c r="CT511" s="44" t="s">
        <v>6277</v>
      </c>
      <c r="CU511" s="214">
        <v>10272</v>
      </c>
      <c r="CV511" s="212" t="s">
        <v>6278</v>
      </c>
      <c r="CW511" s="212" t="s">
        <v>3038</v>
      </c>
      <c r="CX511" s="44" t="s">
        <v>1226</v>
      </c>
      <c r="CY511" s="78">
        <v>44012</v>
      </c>
      <c r="CZ511" s="215" t="s">
        <v>511</v>
      </c>
      <c r="DA511" s="212" t="s">
        <v>512</v>
      </c>
      <c r="DB511" s="44" t="s">
        <v>641</v>
      </c>
      <c r="DC511" s="44" t="s">
        <v>3039</v>
      </c>
      <c r="DD511" s="44" t="s">
        <v>532</v>
      </c>
    </row>
    <row r="512" spans="14:108">
      <c r="CE512" s="212"/>
      <c r="CF512" s="213">
        <f>IF(ISNUMBER(SEARCH($H$2,$CG$3:$CG$3874)),MAX($CF$2:CF511)+1,0)</f>
        <v>0</v>
      </c>
      <c r="CG512" s="212" t="s">
        <v>6279</v>
      </c>
      <c r="CH512" s="212"/>
      <c r="CI512" s="212"/>
      <c r="CJ512" s="213" t="str">
        <f>IFERROR(VLOOKUP(ROWS($CJ$3:CJ512),CF512:$CG$3874,2,0),"")</f>
        <v/>
      </c>
      <c r="CK512" s="212" t="s">
        <v>6280</v>
      </c>
      <c r="CL512" s="212" t="s">
        <v>6281</v>
      </c>
      <c r="CM512" s="78">
        <v>43404</v>
      </c>
      <c r="CN512" s="212" t="s">
        <v>6282</v>
      </c>
      <c r="CO512" s="212" t="s">
        <v>6283</v>
      </c>
      <c r="CP512" s="212" t="s">
        <v>6284</v>
      </c>
      <c r="CQ512" s="212" t="s">
        <v>6285</v>
      </c>
      <c r="CR512" s="212" t="s">
        <v>6286</v>
      </c>
      <c r="CS512" s="44">
        <v>510</v>
      </c>
      <c r="CT512" s="44" t="s">
        <v>6287</v>
      </c>
      <c r="CU512" s="214">
        <v>16498</v>
      </c>
      <c r="CV512" s="212" t="s">
        <v>6288</v>
      </c>
      <c r="CW512" s="212" t="s">
        <v>6177</v>
      </c>
      <c r="CX512" s="44" t="s">
        <v>1169</v>
      </c>
      <c r="CY512" s="78">
        <v>43404</v>
      </c>
      <c r="CZ512" s="215" t="s">
        <v>511</v>
      </c>
      <c r="DA512" s="212" t="s">
        <v>737</v>
      </c>
      <c r="DB512" s="44" t="s">
        <v>1690</v>
      </c>
      <c r="DC512" s="44" t="s">
        <v>6178</v>
      </c>
      <c r="DD512" s="44" t="s">
        <v>532</v>
      </c>
    </row>
    <row r="513" spans="83:108">
      <c r="CE513" s="212"/>
      <c r="CF513" s="213">
        <f>IF(ISNUMBER(SEARCH($H$2,$CG$3:$CG$3874)),MAX($CF$2:CF512)+1,0)</f>
        <v>0</v>
      </c>
      <c r="CG513" s="212" t="s">
        <v>6289</v>
      </c>
      <c r="CH513" s="212"/>
      <c r="CI513" s="212"/>
      <c r="CJ513" s="213" t="str">
        <f>IFERROR(VLOOKUP(ROWS($CJ$3:CJ513),CF513:$CG$3874,2,0),"")</f>
        <v/>
      </c>
      <c r="CK513" s="212" t="s">
        <v>6290</v>
      </c>
      <c r="CL513" s="212" t="s">
        <v>6291</v>
      </c>
      <c r="CM513" s="78">
        <v>43708</v>
      </c>
      <c r="CN513" s="212" t="s">
        <v>6292</v>
      </c>
      <c r="CO513" s="212" t="s">
        <v>6293</v>
      </c>
      <c r="CP513" s="212" t="s">
        <v>6294</v>
      </c>
      <c r="CQ513" s="212" t="s">
        <v>6295</v>
      </c>
      <c r="CR513" s="212" t="s">
        <v>6296</v>
      </c>
      <c r="CS513" s="44">
        <v>511</v>
      </c>
      <c r="CT513" s="44" t="s">
        <v>6297</v>
      </c>
      <c r="CU513" s="214">
        <v>15282</v>
      </c>
      <c r="CV513" s="212" t="s">
        <v>6298</v>
      </c>
      <c r="CW513" s="212" t="s">
        <v>749</v>
      </c>
      <c r="CX513" s="44" t="s">
        <v>1347</v>
      </c>
      <c r="CY513" s="78">
        <v>43708</v>
      </c>
      <c r="CZ513" s="215" t="s">
        <v>6299</v>
      </c>
      <c r="DA513" s="212" t="s">
        <v>512</v>
      </c>
      <c r="DB513" s="44" t="s">
        <v>626</v>
      </c>
      <c r="DC513" s="44" t="s">
        <v>6300</v>
      </c>
      <c r="DD513" s="44" t="s">
        <v>532</v>
      </c>
    </row>
    <row r="514" spans="83:108">
      <c r="CE514" s="212"/>
      <c r="CF514" s="213">
        <f>IF(ISNUMBER(SEARCH($H$2,$CG$3:$CG$3874)),MAX($CF$2:CF513)+1,0)</f>
        <v>0</v>
      </c>
      <c r="CG514" s="212" t="s">
        <v>6301</v>
      </c>
      <c r="CH514" s="212"/>
      <c r="CI514" s="212"/>
      <c r="CJ514" s="213" t="str">
        <f>IFERROR(VLOOKUP(ROWS($CJ$3:CJ514),CF514:$CG$3874,2,0),"")</f>
        <v/>
      </c>
      <c r="CK514" s="212" t="s">
        <v>6302</v>
      </c>
      <c r="CL514" s="212" t="s">
        <v>6303</v>
      </c>
      <c r="CM514" s="78">
        <v>44773</v>
      </c>
      <c r="CN514" s="212" t="s">
        <v>6304</v>
      </c>
      <c r="CO514" s="212" t="s">
        <v>6305</v>
      </c>
      <c r="CP514" s="212" t="s">
        <v>6306</v>
      </c>
      <c r="CQ514" s="212" t="s">
        <v>6307</v>
      </c>
      <c r="CR514" s="212" t="s">
        <v>6308</v>
      </c>
      <c r="CS514" s="44">
        <v>512</v>
      </c>
      <c r="CT514" s="44" t="s">
        <v>6309</v>
      </c>
      <c r="CU514" s="214">
        <v>8184</v>
      </c>
      <c r="CV514" s="212" t="s">
        <v>6310</v>
      </c>
      <c r="CW514" s="212" t="s">
        <v>6311</v>
      </c>
      <c r="CX514" s="44" t="s">
        <v>735</v>
      </c>
      <c r="CY514" s="78">
        <v>44773</v>
      </c>
      <c r="CZ514" s="215" t="s">
        <v>1313</v>
      </c>
      <c r="DA514" s="212" t="s">
        <v>737</v>
      </c>
      <c r="DB514" s="44" t="s">
        <v>655</v>
      </c>
      <c r="DC514" s="44" t="s">
        <v>6312</v>
      </c>
      <c r="DD514" s="44" t="s">
        <v>532</v>
      </c>
    </row>
    <row r="515" spans="83:108">
      <c r="CE515" s="212"/>
      <c r="CF515" s="213">
        <f>IF(ISNUMBER(SEARCH($H$2,$CG$3:$CG$3874)),MAX($CF$2:CF514)+1,0)</f>
        <v>0</v>
      </c>
      <c r="CG515" s="212" t="s">
        <v>6313</v>
      </c>
      <c r="CH515" s="212"/>
      <c r="CI515" s="212"/>
      <c r="CJ515" s="213" t="str">
        <f>IFERROR(VLOOKUP(ROWS($CJ$3:CJ515),CF515:$CG$3874,2,0),"")</f>
        <v/>
      </c>
      <c r="CK515" s="212" t="s">
        <v>6314</v>
      </c>
      <c r="CL515" s="212" t="s">
        <v>6315</v>
      </c>
      <c r="CM515" s="78">
        <v>43465</v>
      </c>
      <c r="CN515" s="212" t="s">
        <v>6316</v>
      </c>
      <c r="CO515" s="212" t="s">
        <v>6317</v>
      </c>
      <c r="CP515" s="212" t="s">
        <v>6318</v>
      </c>
      <c r="CQ515" s="212" t="s">
        <v>6319</v>
      </c>
      <c r="CR515" s="212" t="s">
        <v>6320</v>
      </c>
      <c r="CS515" s="44">
        <v>513</v>
      </c>
      <c r="CT515" s="44" t="s">
        <v>6321</v>
      </c>
      <c r="CU515" s="214">
        <v>12686</v>
      </c>
      <c r="CV515" s="212" t="s">
        <v>6322</v>
      </c>
      <c r="CW515" s="212" t="s">
        <v>2092</v>
      </c>
      <c r="CX515" s="44" t="s">
        <v>1831</v>
      </c>
      <c r="CY515" s="78">
        <v>43465</v>
      </c>
      <c r="CZ515" s="215" t="s">
        <v>763</v>
      </c>
      <c r="DA515" s="212" t="s">
        <v>737</v>
      </c>
      <c r="DB515" s="44" t="s">
        <v>3141</v>
      </c>
      <c r="DC515" s="44" t="s">
        <v>2093</v>
      </c>
      <c r="DD515" s="44" t="s">
        <v>563</v>
      </c>
    </row>
    <row r="516" spans="83:108">
      <c r="CE516" s="212"/>
      <c r="CF516" s="213">
        <f>IF(ISNUMBER(SEARCH($H$2,$CG$3:$CG$3874)),MAX($CF$2:CF515)+1,0)</f>
        <v>0</v>
      </c>
      <c r="CG516" s="212" t="s">
        <v>6323</v>
      </c>
      <c r="CH516" s="212"/>
      <c r="CI516" s="212"/>
      <c r="CJ516" s="213" t="str">
        <f>IFERROR(VLOOKUP(ROWS($CJ$3:CJ516),CF516:$CG$3874,2,0),"")</f>
        <v/>
      </c>
      <c r="CK516" s="212" t="s">
        <v>6324</v>
      </c>
      <c r="CL516" s="212" t="s">
        <v>6325</v>
      </c>
      <c r="CM516" s="78">
        <v>43131</v>
      </c>
      <c r="CN516" s="212" t="s">
        <v>6326</v>
      </c>
      <c r="CO516" s="212" t="s">
        <v>6327</v>
      </c>
      <c r="CP516" s="212" t="s">
        <v>6328</v>
      </c>
      <c r="CQ516" s="212" t="s">
        <v>6329</v>
      </c>
      <c r="CR516" s="212" t="s">
        <v>6330</v>
      </c>
      <c r="CS516" s="44">
        <v>514</v>
      </c>
      <c r="CT516" s="44" t="s">
        <v>6331</v>
      </c>
      <c r="CU516" s="214">
        <v>14077</v>
      </c>
      <c r="CV516" s="212" t="s">
        <v>6332</v>
      </c>
      <c r="CW516" s="212" t="s">
        <v>1570</v>
      </c>
      <c r="CX516" s="44" t="s">
        <v>1287</v>
      </c>
      <c r="CY516" s="78">
        <v>43131</v>
      </c>
      <c r="CZ516" s="215" t="s">
        <v>763</v>
      </c>
      <c r="DA516" s="212" t="s">
        <v>512</v>
      </c>
      <c r="DB516" s="44" t="s">
        <v>641</v>
      </c>
      <c r="DC516" s="44" t="s">
        <v>2586</v>
      </c>
      <c r="DD516" s="44" t="s">
        <v>532</v>
      </c>
    </row>
    <row r="517" spans="83:108">
      <c r="CE517" s="212"/>
      <c r="CF517" s="213">
        <f>IF(ISNUMBER(SEARCH($H$2,$CG$3:$CG$3874)),MAX($CF$2:CF516)+1,0)</f>
        <v>0</v>
      </c>
      <c r="CG517" s="212" t="s">
        <v>6333</v>
      </c>
      <c r="CH517" s="212"/>
      <c r="CI517" s="212"/>
      <c r="CJ517" s="213" t="str">
        <f>IFERROR(VLOOKUP(ROWS($CJ$3:CJ517),CF517:$CG$3874,2,0),"")</f>
        <v/>
      </c>
      <c r="CK517" s="212" t="s">
        <v>6334</v>
      </c>
      <c r="CL517" s="212" t="s">
        <v>6335</v>
      </c>
      <c r="CM517" s="78">
        <v>43131</v>
      </c>
      <c r="CN517" s="212" t="s">
        <v>6336</v>
      </c>
      <c r="CO517" s="212" t="s">
        <v>6337</v>
      </c>
      <c r="CP517" s="212" t="s">
        <v>6338</v>
      </c>
      <c r="CQ517" s="212" t="s">
        <v>6339</v>
      </c>
      <c r="CR517" s="212" t="s">
        <v>6340</v>
      </c>
      <c r="CS517" s="44">
        <v>515</v>
      </c>
      <c r="CT517" s="44" t="s">
        <v>6341</v>
      </c>
      <c r="CU517" s="214">
        <v>11303</v>
      </c>
      <c r="CV517" s="212" t="s">
        <v>6342</v>
      </c>
      <c r="CW517" s="212" t="s">
        <v>1570</v>
      </c>
      <c r="CX517" s="44" t="s">
        <v>3496</v>
      </c>
      <c r="CY517" s="78">
        <v>43131</v>
      </c>
      <c r="CZ517" s="215" t="s">
        <v>576</v>
      </c>
      <c r="DA517" s="212" t="s">
        <v>512</v>
      </c>
      <c r="DB517" s="44" t="s">
        <v>641</v>
      </c>
      <c r="DC517" s="44" t="s">
        <v>6343</v>
      </c>
      <c r="DD517" s="44" t="s">
        <v>532</v>
      </c>
    </row>
    <row r="518" spans="83:108">
      <c r="CE518" s="212"/>
      <c r="CF518" s="213">
        <f>IF(ISNUMBER(SEARCH($H$2,$CG$3:$CG$3874)),MAX($CF$2:CF517)+1,0)</f>
        <v>0</v>
      </c>
      <c r="CG518" s="212" t="s">
        <v>6344</v>
      </c>
      <c r="CH518" s="212"/>
      <c r="CI518" s="212"/>
      <c r="CJ518" s="213" t="str">
        <f>IFERROR(VLOOKUP(ROWS($CJ$3:CJ518),CF518:$CG$3874,2,0),"")</f>
        <v/>
      </c>
      <c r="CK518" s="212" t="s">
        <v>6345</v>
      </c>
      <c r="CL518" s="212" t="s">
        <v>6346</v>
      </c>
      <c r="CM518" s="78">
        <v>43131</v>
      </c>
      <c r="CN518" s="212" t="s">
        <v>6347</v>
      </c>
      <c r="CO518" s="212" t="s">
        <v>6348</v>
      </c>
      <c r="CP518" s="212" t="s">
        <v>6349</v>
      </c>
      <c r="CQ518" s="212" t="s">
        <v>6350</v>
      </c>
      <c r="CR518" s="212" t="s">
        <v>6351</v>
      </c>
      <c r="CS518" s="44">
        <v>516</v>
      </c>
      <c r="CT518" s="44" t="s">
        <v>6352</v>
      </c>
      <c r="CU518" s="214">
        <v>14795</v>
      </c>
      <c r="CV518" s="212" t="s">
        <v>6353</v>
      </c>
      <c r="CW518" s="212" t="s">
        <v>1570</v>
      </c>
      <c r="CX518" s="44" t="s">
        <v>1287</v>
      </c>
      <c r="CY518" s="78">
        <v>43131</v>
      </c>
      <c r="CZ518" s="215" t="s">
        <v>640</v>
      </c>
      <c r="DA518" s="212" t="s">
        <v>512</v>
      </c>
      <c r="DB518" s="44" t="s">
        <v>655</v>
      </c>
      <c r="DC518" s="44" t="s">
        <v>6354</v>
      </c>
      <c r="DD518" s="44" t="s">
        <v>532</v>
      </c>
    </row>
    <row r="519" spans="83:108">
      <c r="CE519" s="212"/>
      <c r="CF519" s="213">
        <f>IF(ISNUMBER(SEARCH($H$2,$CG$3:$CG$3874)),MAX($CF$2:CF518)+1,0)</f>
        <v>0</v>
      </c>
      <c r="CG519" s="212" t="s">
        <v>6355</v>
      </c>
      <c r="CH519" s="212"/>
      <c r="CI519" s="212"/>
      <c r="CJ519" s="213" t="str">
        <f>IFERROR(VLOOKUP(ROWS($CJ$3:CJ519),CF519:$CG$3874,2,0),"")</f>
        <v/>
      </c>
      <c r="CK519" s="212" t="s">
        <v>6356</v>
      </c>
      <c r="CL519" s="212" t="s">
        <v>6357</v>
      </c>
      <c r="CM519" s="78">
        <v>43131</v>
      </c>
      <c r="CN519" s="212" t="s">
        <v>6358</v>
      </c>
      <c r="CO519" s="212" t="s">
        <v>6359</v>
      </c>
      <c r="CP519" s="212" t="s">
        <v>6360</v>
      </c>
      <c r="CQ519" s="212" t="s">
        <v>6361</v>
      </c>
      <c r="CR519" s="212" t="s">
        <v>6362</v>
      </c>
      <c r="CS519" s="44">
        <v>517</v>
      </c>
      <c r="CT519" s="44" t="s">
        <v>6363</v>
      </c>
      <c r="CU519" s="214">
        <v>13074</v>
      </c>
      <c r="CV519" s="212" t="s">
        <v>6364</v>
      </c>
      <c r="CW519" s="212" t="s">
        <v>1570</v>
      </c>
      <c r="CX519" s="44" t="s">
        <v>3496</v>
      </c>
      <c r="CY519" s="78">
        <v>43131</v>
      </c>
      <c r="CZ519" s="215" t="s">
        <v>576</v>
      </c>
      <c r="DA519" s="212" t="s">
        <v>512</v>
      </c>
      <c r="DB519" s="44" t="s">
        <v>655</v>
      </c>
      <c r="DC519" s="44" t="s">
        <v>5375</v>
      </c>
      <c r="DD519" s="44" t="s">
        <v>532</v>
      </c>
    </row>
    <row r="520" spans="83:108">
      <c r="CE520" s="212"/>
      <c r="CF520" s="213">
        <f>IF(ISNUMBER(SEARCH($H$2,$CG$3:$CG$3874)),MAX($CF$2:CF519)+1,0)</f>
        <v>0</v>
      </c>
      <c r="CG520" s="212" t="s">
        <v>6365</v>
      </c>
      <c r="CH520" s="212"/>
      <c r="CI520" s="212"/>
      <c r="CJ520" s="213" t="str">
        <f>IFERROR(VLOOKUP(ROWS($CJ$3:CJ520),CF520:$CG$3874,2,0),"")</f>
        <v/>
      </c>
      <c r="CK520" s="212" t="s">
        <v>6366</v>
      </c>
      <c r="CL520" s="212" t="s">
        <v>6367</v>
      </c>
      <c r="CM520" s="78">
        <v>44074</v>
      </c>
      <c r="CN520" s="212" t="s">
        <v>6368</v>
      </c>
      <c r="CO520" s="212" t="s">
        <v>6369</v>
      </c>
      <c r="CP520" s="212" t="s">
        <v>6370</v>
      </c>
      <c r="CQ520" s="212" t="s">
        <v>6371</v>
      </c>
      <c r="CR520" s="212" t="s">
        <v>6372</v>
      </c>
      <c r="CS520" s="44">
        <v>518</v>
      </c>
      <c r="CT520" s="44" t="s">
        <v>6373</v>
      </c>
      <c r="CU520" s="214">
        <v>16115</v>
      </c>
      <c r="CV520" s="212" t="s">
        <v>6374</v>
      </c>
      <c r="CW520" s="212" t="s">
        <v>1071</v>
      </c>
      <c r="CX520" s="44" t="s">
        <v>735</v>
      </c>
      <c r="CY520" s="78">
        <v>44074</v>
      </c>
      <c r="CZ520" s="215" t="s">
        <v>763</v>
      </c>
      <c r="DA520" s="212" t="s">
        <v>1073</v>
      </c>
      <c r="DB520" s="44" t="s">
        <v>1690</v>
      </c>
      <c r="DC520" s="44" t="s">
        <v>6375</v>
      </c>
      <c r="DD520" s="44" t="s">
        <v>532</v>
      </c>
    </row>
    <row r="521" spans="83:108">
      <c r="CE521" s="212"/>
      <c r="CF521" s="213">
        <f>IF(ISNUMBER(SEARCH($H$2,$CG$3:$CG$3874)),MAX($CF$2:CF520)+1,0)</f>
        <v>0</v>
      </c>
      <c r="CG521" s="212" t="s">
        <v>6376</v>
      </c>
      <c r="CH521" s="212"/>
      <c r="CI521" s="212"/>
      <c r="CJ521" s="213" t="str">
        <f>IFERROR(VLOOKUP(ROWS($CJ$3:CJ521),CF521:$CG$3874,2,0),"")</f>
        <v/>
      </c>
      <c r="CK521" s="212" t="s">
        <v>6377</v>
      </c>
      <c r="CL521" s="212" t="s">
        <v>6378</v>
      </c>
      <c r="CM521" s="78">
        <v>44074</v>
      </c>
      <c r="CN521" s="212" t="s">
        <v>6379</v>
      </c>
      <c r="CO521" s="212" t="s">
        <v>6380</v>
      </c>
      <c r="CP521" s="212" t="s">
        <v>6381</v>
      </c>
      <c r="CQ521" s="212" t="s">
        <v>6382</v>
      </c>
      <c r="CR521" s="212" t="s">
        <v>6383</v>
      </c>
      <c r="CS521" s="44">
        <v>519</v>
      </c>
      <c r="CT521" s="44" t="s">
        <v>6384</v>
      </c>
      <c r="CU521" s="214">
        <v>16116</v>
      </c>
      <c r="CV521" s="212" t="s">
        <v>6385</v>
      </c>
      <c r="CW521" s="212" t="s">
        <v>6386</v>
      </c>
      <c r="CX521" s="44" t="s">
        <v>735</v>
      </c>
      <c r="CY521" s="78">
        <v>44074</v>
      </c>
      <c r="CZ521" s="215" t="s">
        <v>511</v>
      </c>
      <c r="DA521" s="212" t="s">
        <v>1073</v>
      </c>
      <c r="DB521" s="44" t="s">
        <v>655</v>
      </c>
      <c r="DC521" s="44" t="s">
        <v>6387</v>
      </c>
      <c r="DD521" s="44" t="s">
        <v>532</v>
      </c>
    </row>
    <row r="522" spans="83:108">
      <c r="CE522" s="212"/>
      <c r="CF522" s="213">
        <f>IF(ISNUMBER(SEARCH($H$2,$CG$3:$CG$3874)),MAX($CF$2:CF521)+1,0)</f>
        <v>0</v>
      </c>
      <c r="CG522" s="212" t="s">
        <v>6388</v>
      </c>
      <c r="CH522" s="212"/>
      <c r="CI522" s="212"/>
      <c r="CJ522" s="213" t="str">
        <f>IFERROR(VLOOKUP(ROWS($CJ$3:CJ522),CF522:$CG$3874,2,0),"")</f>
        <v/>
      </c>
      <c r="CK522" s="212" t="s">
        <v>6389</v>
      </c>
      <c r="CL522" s="212" t="s">
        <v>6390</v>
      </c>
      <c r="CM522" s="78">
        <v>43131</v>
      </c>
      <c r="CN522" s="212" t="s">
        <v>6391</v>
      </c>
      <c r="CO522" s="212" t="s">
        <v>6392</v>
      </c>
      <c r="CP522" s="212" t="s">
        <v>6393</v>
      </c>
      <c r="CQ522" s="212" t="s">
        <v>6394</v>
      </c>
      <c r="CR522" s="212" t="s">
        <v>6395</v>
      </c>
      <c r="CS522" s="44">
        <v>520</v>
      </c>
      <c r="CT522" s="44" t="s">
        <v>6396</v>
      </c>
      <c r="CU522" s="214">
        <v>14129</v>
      </c>
      <c r="CV522" s="212" t="s">
        <v>6397</v>
      </c>
      <c r="CW522" s="212" t="s">
        <v>1942</v>
      </c>
      <c r="CX522" s="44" t="s">
        <v>1831</v>
      </c>
      <c r="CY522" s="78">
        <v>43131</v>
      </c>
      <c r="CZ522" s="215" t="s">
        <v>576</v>
      </c>
      <c r="DA522" s="212" t="s">
        <v>529</v>
      </c>
      <c r="DB522" s="44" t="s">
        <v>530</v>
      </c>
      <c r="DC522" s="44" t="s">
        <v>6398</v>
      </c>
      <c r="DD522" s="44" t="s">
        <v>532</v>
      </c>
    </row>
    <row r="523" spans="83:108">
      <c r="CE523" s="212"/>
      <c r="CF523" s="213">
        <f>IF(ISNUMBER(SEARCH($H$2,$CG$3:$CG$3874)),MAX($CF$2:CF522)+1,0)</f>
        <v>0</v>
      </c>
      <c r="CG523" s="212" t="s">
        <v>6399</v>
      </c>
      <c r="CH523" s="212"/>
      <c r="CI523" s="212"/>
      <c r="CJ523" s="213" t="str">
        <f>IFERROR(VLOOKUP(ROWS($CJ$3:CJ523),CF523:$CG$3874,2,0),"")</f>
        <v/>
      </c>
      <c r="CK523" s="212" t="s">
        <v>6400</v>
      </c>
      <c r="CL523" s="212" t="s">
        <v>6401</v>
      </c>
      <c r="CM523" s="78">
        <v>44074</v>
      </c>
      <c r="CN523" s="212" t="s">
        <v>6402</v>
      </c>
      <c r="CO523" s="212" t="s">
        <v>6403</v>
      </c>
      <c r="CP523" s="212" t="s">
        <v>6404</v>
      </c>
      <c r="CQ523" s="212" t="s">
        <v>6405</v>
      </c>
      <c r="CR523" s="212" t="s">
        <v>6406</v>
      </c>
      <c r="CS523" s="44">
        <v>521</v>
      </c>
      <c r="CT523" s="44" t="s">
        <v>6407</v>
      </c>
      <c r="CU523" s="214">
        <v>12843</v>
      </c>
      <c r="CV523" s="212" t="s">
        <v>6408</v>
      </c>
      <c r="CW523" s="212" t="s">
        <v>1071</v>
      </c>
      <c r="CX523" s="44" t="s">
        <v>4628</v>
      </c>
      <c r="CY523" s="78">
        <v>44074</v>
      </c>
      <c r="CZ523" s="215" t="s">
        <v>763</v>
      </c>
      <c r="DA523" s="212" t="s">
        <v>1073</v>
      </c>
      <c r="DB523" s="44" t="s">
        <v>1690</v>
      </c>
      <c r="DC523" s="44" t="s">
        <v>6375</v>
      </c>
      <c r="DD523" s="44" t="s">
        <v>563</v>
      </c>
    </row>
    <row r="524" spans="83:108">
      <c r="CE524" s="212"/>
      <c r="CF524" s="213">
        <f>IF(ISNUMBER(SEARCH($H$2,$CG$3:$CG$3874)),MAX($CF$2:CF523)+1,0)</f>
        <v>0</v>
      </c>
      <c r="CG524" s="212" t="s">
        <v>6409</v>
      </c>
      <c r="CH524" s="212"/>
      <c r="CI524" s="212"/>
      <c r="CJ524" s="213" t="str">
        <f>IFERROR(VLOOKUP(ROWS($CJ$3:CJ524),CF524:$CG$3874,2,0),"")</f>
        <v/>
      </c>
      <c r="CK524" s="212" t="s">
        <v>6410</v>
      </c>
      <c r="CL524" s="212" t="s">
        <v>6411</v>
      </c>
      <c r="CM524" s="78">
        <v>44074</v>
      </c>
      <c r="CN524" s="212" t="s">
        <v>6412</v>
      </c>
      <c r="CO524" s="212" t="s">
        <v>6413</v>
      </c>
      <c r="CP524" s="212" t="s">
        <v>6414</v>
      </c>
      <c r="CQ524" s="212" t="s">
        <v>6415</v>
      </c>
      <c r="CR524" s="212" t="s">
        <v>6416</v>
      </c>
      <c r="CS524" s="44">
        <v>522</v>
      </c>
      <c r="CT524" s="44" t="s">
        <v>6417</v>
      </c>
      <c r="CU524" s="214">
        <v>12785</v>
      </c>
      <c r="CV524" s="212" t="s">
        <v>6418</v>
      </c>
      <c r="CW524" s="212" t="s">
        <v>1071</v>
      </c>
      <c r="CX524" s="44" t="s">
        <v>4628</v>
      </c>
      <c r="CY524" s="78">
        <v>44074</v>
      </c>
      <c r="CZ524" s="215" t="s">
        <v>763</v>
      </c>
      <c r="DA524" s="212" t="s">
        <v>1073</v>
      </c>
      <c r="DB524" s="44" t="s">
        <v>1143</v>
      </c>
      <c r="DC524" s="44" t="s">
        <v>6419</v>
      </c>
      <c r="DD524" s="44" t="s">
        <v>563</v>
      </c>
    </row>
    <row r="525" spans="83:108">
      <c r="CE525" s="212"/>
      <c r="CF525" s="213">
        <f>IF(ISNUMBER(SEARCH($H$2,$CG$3:$CG$3874)),MAX($CF$2:CF524)+1,0)</f>
        <v>0</v>
      </c>
      <c r="CG525" s="212" t="s">
        <v>6420</v>
      </c>
      <c r="CH525" s="212"/>
      <c r="CI525" s="212"/>
      <c r="CJ525" s="213" t="str">
        <f>IFERROR(VLOOKUP(ROWS($CJ$3:CJ525),CF525:$CG$3874,2,0),"")</f>
        <v/>
      </c>
      <c r="CK525" s="212" t="s">
        <v>6421</v>
      </c>
      <c r="CL525" s="212" t="s">
        <v>6422</v>
      </c>
      <c r="CM525" s="78">
        <v>44074</v>
      </c>
      <c r="CN525" s="212" t="s">
        <v>6423</v>
      </c>
      <c r="CO525" s="212" t="s">
        <v>6424</v>
      </c>
      <c r="CP525" s="212" t="s">
        <v>6425</v>
      </c>
      <c r="CQ525" s="212" t="s">
        <v>6426</v>
      </c>
      <c r="CR525" s="212" t="s">
        <v>6427</v>
      </c>
      <c r="CS525" s="44">
        <v>523</v>
      </c>
      <c r="CT525" s="44" t="s">
        <v>6428</v>
      </c>
      <c r="CU525" s="214">
        <v>13842</v>
      </c>
      <c r="CV525" s="212" t="s">
        <v>6429</v>
      </c>
      <c r="CW525" s="212" t="s">
        <v>6386</v>
      </c>
      <c r="CX525" s="44" t="s">
        <v>4628</v>
      </c>
      <c r="CY525" s="78">
        <v>44074</v>
      </c>
      <c r="CZ525" s="215" t="s">
        <v>545</v>
      </c>
      <c r="DA525" s="212" t="s">
        <v>1073</v>
      </c>
      <c r="DB525" s="44" t="s">
        <v>6430</v>
      </c>
      <c r="DC525" s="44" t="s">
        <v>6431</v>
      </c>
      <c r="DD525" s="44" t="s">
        <v>563</v>
      </c>
    </row>
    <row r="526" spans="83:108">
      <c r="CE526" s="212"/>
      <c r="CF526" s="213">
        <f>IF(ISNUMBER(SEARCH($H$2,$CG$3:$CG$3874)),MAX($CF$2:CF525)+1,0)</f>
        <v>0</v>
      </c>
      <c r="CG526" s="212" t="s">
        <v>6432</v>
      </c>
      <c r="CH526" s="212"/>
      <c r="CI526" s="212"/>
      <c r="CJ526" s="213" t="str">
        <f>IFERROR(VLOOKUP(ROWS($CJ$3:CJ526),CF526:$CG$3874,2,0),"")</f>
        <v/>
      </c>
      <c r="CK526" s="212" t="s">
        <v>6433</v>
      </c>
      <c r="CL526" s="212" t="s">
        <v>6434</v>
      </c>
      <c r="CM526" s="78">
        <v>44074</v>
      </c>
      <c r="CN526" s="212" t="s">
        <v>6435</v>
      </c>
      <c r="CO526" s="212" t="s">
        <v>6436</v>
      </c>
      <c r="CP526" s="212" t="s">
        <v>6437</v>
      </c>
      <c r="CQ526" s="212" t="s">
        <v>6438</v>
      </c>
      <c r="CR526" s="212" t="s">
        <v>6439</v>
      </c>
      <c r="CS526" s="44">
        <v>524</v>
      </c>
      <c r="CT526" s="44" t="s">
        <v>6440</v>
      </c>
      <c r="CU526" s="214">
        <v>12844</v>
      </c>
      <c r="CV526" s="212" t="s">
        <v>6441</v>
      </c>
      <c r="CW526" s="212" t="s">
        <v>6386</v>
      </c>
      <c r="CX526" s="44" t="s">
        <v>4628</v>
      </c>
      <c r="CY526" s="78">
        <v>44074</v>
      </c>
      <c r="CZ526" s="215" t="s">
        <v>545</v>
      </c>
      <c r="DA526" s="212" t="s">
        <v>1073</v>
      </c>
      <c r="DB526" s="44" t="s">
        <v>1690</v>
      </c>
      <c r="DC526" s="44" t="s">
        <v>6387</v>
      </c>
      <c r="DD526" s="44" t="s">
        <v>563</v>
      </c>
    </row>
    <row r="527" spans="83:108">
      <c r="CE527" s="212"/>
      <c r="CF527" s="213">
        <f>IF(ISNUMBER(SEARCH($H$2,$CG$3:$CG$3874)),MAX($CF$2:CF526)+1,0)</f>
        <v>0</v>
      </c>
      <c r="CG527" s="212" t="s">
        <v>6442</v>
      </c>
      <c r="CH527" s="212"/>
      <c r="CI527" s="212"/>
      <c r="CJ527" s="213" t="str">
        <f>IFERROR(VLOOKUP(ROWS($CJ$3:CJ527),CF527:$CG$3874,2,0),"")</f>
        <v/>
      </c>
      <c r="CK527" s="212" t="s">
        <v>6443</v>
      </c>
      <c r="CL527" s="212" t="s">
        <v>6444</v>
      </c>
      <c r="CM527" s="78">
        <v>44074</v>
      </c>
      <c r="CN527" s="212" t="s">
        <v>6445</v>
      </c>
      <c r="CO527" s="212" t="s">
        <v>6446</v>
      </c>
      <c r="CP527" s="212" t="s">
        <v>6447</v>
      </c>
      <c r="CQ527" s="212" t="s">
        <v>6448</v>
      </c>
      <c r="CR527" s="212" t="s">
        <v>6449</v>
      </c>
      <c r="CS527" s="44">
        <v>525</v>
      </c>
      <c r="CT527" s="44" t="s">
        <v>6450</v>
      </c>
      <c r="CU527" s="214">
        <v>12829</v>
      </c>
      <c r="CV527" s="212" t="s">
        <v>6451</v>
      </c>
      <c r="CW527" s="212" t="s">
        <v>6452</v>
      </c>
      <c r="CX527" s="44" t="s">
        <v>4628</v>
      </c>
      <c r="CY527" s="78">
        <v>44074</v>
      </c>
      <c r="CZ527" s="215" t="s">
        <v>763</v>
      </c>
      <c r="DA527" s="212" t="s">
        <v>1073</v>
      </c>
      <c r="DB527" s="44" t="s">
        <v>511</v>
      </c>
      <c r="DC527" s="44" t="s">
        <v>6453</v>
      </c>
      <c r="DD527" s="44" t="s">
        <v>563</v>
      </c>
    </row>
    <row r="528" spans="83:108">
      <c r="CE528" s="212"/>
      <c r="CF528" s="213">
        <f>IF(ISNUMBER(SEARCH($H$2,$CG$3:$CG$3874)),MAX($CF$2:CF527)+1,0)</f>
        <v>0</v>
      </c>
      <c r="CG528" s="212" t="s">
        <v>6454</v>
      </c>
      <c r="CH528" s="212"/>
      <c r="CI528" s="212"/>
      <c r="CJ528" s="213" t="str">
        <f>IFERROR(VLOOKUP(ROWS($CJ$3:CJ528),CF528:$CG$3874,2,0),"")</f>
        <v/>
      </c>
      <c r="CK528" s="212" t="s">
        <v>6455</v>
      </c>
      <c r="CL528" s="212" t="s">
        <v>6456</v>
      </c>
      <c r="CM528" s="78">
        <v>44074</v>
      </c>
      <c r="CN528" s="212" t="s">
        <v>6457</v>
      </c>
      <c r="CO528" s="212" t="s">
        <v>6458</v>
      </c>
      <c r="CP528" s="212" t="s">
        <v>6459</v>
      </c>
      <c r="CQ528" s="212" t="s">
        <v>6460</v>
      </c>
      <c r="CR528" s="212" t="s">
        <v>6461</v>
      </c>
      <c r="CS528" s="44">
        <v>526</v>
      </c>
      <c r="CT528" s="44" t="s">
        <v>6462</v>
      </c>
      <c r="CU528" s="214">
        <v>15597</v>
      </c>
      <c r="CV528" s="212" t="s">
        <v>6463</v>
      </c>
      <c r="CW528" s="212" t="s">
        <v>1071</v>
      </c>
      <c r="CX528" s="44" t="s">
        <v>4628</v>
      </c>
      <c r="CY528" s="78">
        <v>44074</v>
      </c>
      <c r="CZ528" s="215" t="s">
        <v>640</v>
      </c>
      <c r="DA528" s="212" t="s">
        <v>1073</v>
      </c>
      <c r="DB528" s="44" t="s">
        <v>4819</v>
      </c>
      <c r="DC528" s="44" t="s">
        <v>6464</v>
      </c>
      <c r="DD528" s="44" t="s">
        <v>532</v>
      </c>
    </row>
    <row r="529" spans="83:108">
      <c r="CE529" s="212"/>
      <c r="CF529" s="213">
        <f>IF(ISNUMBER(SEARCH($H$2,$CG$3:$CG$3874)),MAX($CF$2:CF528)+1,0)</f>
        <v>0</v>
      </c>
      <c r="CG529" s="212" t="s">
        <v>6465</v>
      </c>
      <c r="CH529" s="212"/>
      <c r="CI529" s="212"/>
      <c r="CJ529" s="213" t="str">
        <f>IFERROR(VLOOKUP(ROWS($CJ$3:CJ529),CF529:$CG$3874,2,0),"")</f>
        <v/>
      </c>
      <c r="CK529" s="212" t="s">
        <v>6466</v>
      </c>
      <c r="CL529" s="212" t="s">
        <v>6467</v>
      </c>
      <c r="CM529" s="78">
        <v>44074</v>
      </c>
      <c r="CN529" s="212" t="s">
        <v>6468</v>
      </c>
      <c r="CO529" s="212" t="s">
        <v>6469</v>
      </c>
      <c r="CP529" s="212" t="s">
        <v>6470</v>
      </c>
      <c r="CQ529" s="212" t="s">
        <v>6471</v>
      </c>
      <c r="CR529" s="212" t="s">
        <v>6472</v>
      </c>
      <c r="CS529" s="44">
        <v>527</v>
      </c>
      <c r="CT529" s="44" t="s">
        <v>6473</v>
      </c>
      <c r="CU529" s="214">
        <v>16439</v>
      </c>
      <c r="CV529" s="212" t="s">
        <v>6474</v>
      </c>
      <c r="CW529" s="212" t="s">
        <v>6475</v>
      </c>
      <c r="CX529" s="44" t="s">
        <v>4628</v>
      </c>
      <c r="CY529" s="78">
        <v>44074</v>
      </c>
      <c r="CZ529" s="215" t="s">
        <v>511</v>
      </c>
      <c r="DA529" s="212" t="s">
        <v>1073</v>
      </c>
      <c r="DB529" s="44" t="s">
        <v>4819</v>
      </c>
      <c r="DC529" s="44" t="s">
        <v>6476</v>
      </c>
      <c r="DD529" s="44" t="s">
        <v>515</v>
      </c>
    </row>
    <row r="530" spans="83:108">
      <c r="CE530" s="212"/>
      <c r="CF530" s="213">
        <f>IF(ISNUMBER(SEARCH($H$2,$CG$3:$CG$3874)),MAX($CF$2:CF529)+1,0)</f>
        <v>0</v>
      </c>
      <c r="CG530" s="212" t="s">
        <v>6477</v>
      </c>
      <c r="CH530" s="212"/>
      <c r="CI530" s="212"/>
      <c r="CJ530" s="213" t="str">
        <f>IFERROR(VLOOKUP(ROWS($CJ$3:CJ530),CF530:$CG$3874,2,0),"")</f>
        <v/>
      </c>
      <c r="CK530" s="212" t="s">
        <v>6478</v>
      </c>
      <c r="CL530" s="212" t="s">
        <v>6479</v>
      </c>
      <c r="CM530" s="78">
        <v>44074</v>
      </c>
      <c r="CN530" s="212" t="s">
        <v>6480</v>
      </c>
      <c r="CO530" s="212" t="s">
        <v>6481</v>
      </c>
      <c r="CP530" s="212" t="s">
        <v>6482</v>
      </c>
      <c r="CQ530" s="212" t="s">
        <v>6483</v>
      </c>
      <c r="CR530" s="212" t="s">
        <v>6484</v>
      </c>
      <c r="CS530" s="44">
        <v>528</v>
      </c>
      <c r="CT530" s="44" t="s">
        <v>6485</v>
      </c>
      <c r="CU530" s="214">
        <v>16548</v>
      </c>
      <c r="CV530" s="212" t="s">
        <v>6486</v>
      </c>
      <c r="CW530" s="212" t="s">
        <v>6386</v>
      </c>
      <c r="CX530" s="44" t="s">
        <v>4628</v>
      </c>
      <c r="CY530" s="78">
        <v>44074</v>
      </c>
      <c r="CZ530" s="215" t="s">
        <v>511</v>
      </c>
      <c r="DA530" s="212" t="s">
        <v>1073</v>
      </c>
      <c r="DB530" s="44" t="s">
        <v>4819</v>
      </c>
      <c r="DC530" s="44" t="s">
        <v>6487</v>
      </c>
      <c r="DD530" s="44" t="s">
        <v>515</v>
      </c>
    </row>
    <row r="531" spans="83:108">
      <c r="CE531" s="212"/>
      <c r="CF531" s="213">
        <f>IF(ISNUMBER(SEARCH($H$2,$CG$3:$CG$3874)),MAX($CF$2:CF530)+1,0)</f>
        <v>0</v>
      </c>
      <c r="CG531" s="212" t="s">
        <v>6488</v>
      </c>
      <c r="CH531" s="212"/>
      <c r="CI531" s="212"/>
      <c r="CJ531" s="213" t="str">
        <f>IFERROR(VLOOKUP(ROWS($CJ$3:CJ531),CF531:$CG$3874,2,0),"")</f>
        <v/>
      </c>
      <c r="CK531" s="212" t="s">
        <v>6489</v>
      </c>
      <c r="CL531" s="212" t="s">
        <v>6490</v>
      </c>
      <c r="CM531" s="78">
        <v>44074</v>
      </c>
      <c r="CN531" s="212" t="s">
        <v>6491</v>
      </c>
      <c r="CO531" s="212" t="s">
        <v>6492</v>
      </c>
      <c r="CP531" s="212" t="s">
        <v>6493</v>
      </c>
      <c r="CQ531" s="212" t="s">
        <v>6494</v>
      </c>
      <c r="CR531" s="212" t="s">
        <v>6495</v>
      </c>
      <c r="CS531" s="44">
        <v>529</v>
      </c>
      <c r="CT531" s="44" t="s">
        <v>6496</v>
      </c>
      <c r="CU531" s="214">
        <v>12830</v>
      </c>
      <c r="CV531" s="212" t="s">
        <v>6497</v>
      </c>
      <c r="CW531" s="212" t="s">
        <v>6498</v>
      </c>
      <c r="CX531" s="44" t="s">
        <v>4628</v>
      </c>
      <c r="CY531" s="78">
        <v>44074</v>
      </c>
      <c r="CZ531" s="215" t="s">
        <v>763</v>
      </c>
      <c r="DA531" s="212" t="s">
        <v>1073</v>
      </c>
      <c r="DB531" s="44" t="s">
        <v>511</v>
      </c>
      <c r="DC531" s="44" t="s">
        <v>6499</v>
      </c>
      <c r="DD531" s="44" t="s">
        <v>563</v>
      </c>
    </row>
    <row r="532" spans="83:108">
      <c r="CE532" s="212"/>
      <c r="CF532" s="213">
        <f>IF(ISNUMBER(SEARCH($H$2,$CG$3:$CG$3874)),MAX($CF$2:CF531)+1,0)</f>
        <v>0</v>
      </c>
      <c r="CG532" s="212" t="s">
        <v>6500</v>
      </c>
      <c r="CH532" s="212"/>
      <c r="CI532" s="212"/>
      <c r="CJ532" s="213" t="str">
        <f>IFERROR(VLOOKUP(ROWS($CJ$3:CJ532),CF532:$CG$3874,2,0),"")</f>
        <v/>
      </c>
      <c r="CK532" s="212" t="s">
        <v>6501</v>
      </c>
      <c r="CL532" s="212" t="s">
        <v>6502</v>
      </c>
      <c r="CM532" s="78">
        <v>44196</v>
      </c>
      <c r="CN532" s="212" t="s">
        <v>6503</v>
      </c>
      <c r="CO532" s="212" t="s">
        <v>6504</v>
      </c>
      <c r="CP532" s="212" t="s">
        <v>6505</v>
      </c>
      <c r="CQ532" s="212" t="s">
        <v>6506</v>
      </c>
      <c r="CR532" s="212" t="s">
        <v>6507</v>
      </c>
      <c r="CS532" s="44">
        <v>530</v>
      </c>
      <c r="CT532" s="44" t="s">
        <v>6508</v>
      </c>
      <c r="CU532" s="214">
        <v>1156</v>
      </c>
      <c r="CV532" s="212" t="s">
        <v>6509</v>
      </c>
      <c r="CW532" s="212" t="s">
        <v>1535</v>
      </c>
      <c r="CX532" s="44" t="s">
        <v>3605</v>
      </c>
      <c r="CY532" s="78">
        <v>44196</v>
      </c>
      <c r="CZ532" s="215" t="s">
        <v>511</v>
      </c>
      <c r="DA532" s="212" t="s">
        <v>529</v>
      </c>
      <c r="DB532" s="44" t="s">
        <v>530</v>
      </c>
      <c r="DC532" s="44" t="s">
        <v>986</v>
      </c>
      <c r="DD532" s="44" t="s">
        <v>532</v>
      </c>
    </row>
    <row r="533" spans="83:108">
      <c r="CE533" s="212"/>
      <c r="CF533" s="213">
        <f>IF(ISNUMBER(SEARCH($H$2,$CG$3:$CG$3874)),MAX($CF$2:CF532)+1,0)</f>
        <v>0</v>
      </c>
      <c r="CG533" s="212" t="s">
        <v>6510</v>
      </c>
      <c r="CH533" s="212"/>
      <c r="CI533" s="212"/>
      <c r="CJ533" s="213" t="str">
        <f>IFERROR(VLOOKUP(ROWS($CJ$3:CJ533),CF533:$CG$3874,2,0),"")</f>
        <v/>
      </c>
      <c r="CK533" s="212" t="s">
        <v>6511</v>
      </c>
      <c r="CL533" s="212" t="s">
        <v>6512</v>
      </c>
      <c r="CM533" s="78">
        <v>44196</v>
      </c>
      <c r="CN533" s="212" t="s">
        <v>6513</v>
      </c>
      <c r="CO533" s="212" t="s">
        <v>6514</v>
      </c>
      <c r="CP533" s="212" t="s">
        <v>6515</v>
      </c>
      <c r="CQ533" s="212" t="s">
        <v>6516</v>
      </c>
      <c r="CR533" s="212" t="s">
        <v>6517</v>
      </c>
      <c r="CS533" s="44">
        <v>531</v>
      </c>
      <c r="CT533" s="44" t="s">
        <v>6518</v>
      </c>
      <c r="CU533" s="214">
        <v>1155</v>
      </c>
      <c r="CV533" s="212" t="s">
        <v>6519</v>
      </c>
      <c r="CW533" s="212" t="s">
        <v>1535</v>
      </c>
      <c r="CX533" s="44" t="s">
        <v>3605</v>
      </c>
      <c r="CY533" s="78">
        <v>44196</v>
      </c>
      <c r="CZ533" s="215" t="s">
        <v>545</v>
      </c>
      <c r="DA533" s="212" t="s">
        <v>529</v>
      </c>
      <c r="DB533" s="44" t="s">
        <v>530</v>
      </c>
      <c r="DC533" s="44" t="s">
        <v>1657</v>
      </c>
      <c r="DD533" s="44" t="s">
        <v>532</v>
      </c>
    </row>
    <row r="534" spans="83:108">
      <c r="CE534" s="212"/>
      <c r="CF534" s="213">
        <f>IF(ISNUMBER(SEARCH($H$2,$CG$3:$CG$3874)),MAX($CF$2:CF533)+1,0)</f>
        <v>0</v>
      </c>
      <c r="CG534" s="212" t="s">
        <v>6520</v>
      </c>
      <c r="CH534" s="212"/>
      <c r="CI534" s="212"/>
      <c r="CJ534" s="213" t="str">
        <f>IFERROR(VLOOKUP(ROWS($CJ$3:CJ534),CF534:$CG$3874,2,0),"")</f>
        <v/>
      </c>
      <c r="CK534" s="212" t="s">
        <v>6521</v>
      </c>
      <c r="CL534" s="212" t="s">
        <v>6522</v>
      </c>
      <c r="CM534" s="78">
        <v>44196</v>
      </c>
      <c r="CN534" s="212" t="s">
        <v>6523</v>
      </c>
      <c r="CO534" s="212" t="s">
        <v>6524</v>
      </c>
      <c r="CP534" s="212" t="s">
        <v>6525</v>
      </c>
      <c r="CQ534" s="212" t="s">
        <v>6526</v>
      </c>
      <c r="CR534" s="212" t="s">
        <v>6527</v>
      </c>
      <c r="CS534" s="44">
        <v>532</v>
      </c>
      <c r="CT534" s="44" t="s">
        <v>6528</v>
      </c>
      <c r="CU534" s="214">
        <v>14679</v>
      </c>
      <c r="CV534" s="212" t="s">
        <v>6529</v>
      </c>
      <c r="CW534" s="212" t="s">
        <v>1535</v>
      </c>
      <c r="CX534" s="44" t="s">
        <v>3605</v>
      </c>
      <c r="CY534" s="78">
        <v>44196</v>
      </c>
      <c r="CZ534" s="215" t="s">
        <v>907</v>
      </c>
      <c r="DA534" s="212" t="s">
        <v>529</v>
      </c>
      <c r="DB534" s="44" t="s">
        <v>547</v>
      </c>
      <c r="DC534" s="44" t="s">
        <v>986</v>
      </c>
      <c r="DD534" s="44" t="s">
        <v>532</v>
      </c>
    </row>
    <row r="535" spans="83:108">
      <c r="CE535" s="212"/>
      <c r="CF535" s="213">
        <f>IF(ISNUMBER(SEARCH($H$2,$CG$3:$CG$3874)),MAX($CF$2:CF534)+1,0)</f>
        <v>0</v>
      </c>
      <c r="CG535" s="212" t="s">
        <v>6530</v>
      </c>
      <c r="CH535" s="212"/>
      <c r="CI535" s="212"/>
      <c r="CJ535" s="213" t="str">
        <f>IFERROR(VLOOKUP(ROWS($CJ$3:CJ535),CF535:$CG$3874,2,0),"")</f>
        <v/>
      </c>
      <c r="CK535" s="212" t="s">
        <v>6531</v>
      </c>
      <c r="CL535" s="212" t="s">
        <v>6532</v>
      </c>
      <c r="CM535" s="78">
        <v>43131</v>
      </c>
      <c r="CN535" s="212" t="s">
        <v>6533</v>
      </c>
      <c r="CO535" s="212" t="s">
        <v>6534</v>
      </c>
      <c r="CP535" s="212" t="s">
        <v>6535</v>
      </c>
      <c r="CQ535" s="212" t="s">
        <v>6536</v>
      </c>
      <c r="CR535" s="212" t="s">
        <v>6537</v>
      </c>
      <c r="CS535" s="44">
        <v>533</v>
      </c>
      <c r="CT535" s="44" t="s">
        <v>6538</v>
      </c>
      <c r="CU535" s="214">
        <v>10929</v>
      </c>
      <c r="CV535" s="212" t="s">
        <v>6539</v>
      </c>
      <c r="CW535" s="212" t="s">
        <v>6540</v>
      </c>
      <c r="CX535" s="44" t="s">
        <v>6541</v>
      </c>
      <c r="CY535" s="78">
        <v>43131</v>
      </c>
      <c r="CZ535" s="215" t="s">
        <v>601</v>
      </c>
      <c r="DA535" s="212" t="s">
        <v>737</v>
      </c>
      <c r="DB535" s="44" t="s">
        <v>641</v>
      </c>
      <c r="DC535" s="44" t="s">
        <v>750</v>
      </c>
      <c r="DD535" s="44" t="s">
        <v>532</v>
      </c>
    </row>
    <row r="536" spans="83:108">
      <c r="CE536" s="212"/>
      <c r="CF536" s="213">
        <f>IF(ISNUMBER(SEARCH($H$2,$CG$3:$CG$3874)),MAX($CF$2:CF535)+1,0)</f>
        <v>0</v>
      </c>
      <c r="CG536" s="212" t="s">
        <v>6542</v>
      </c>
      <c r="CH536" s="212"/>
      <c r="CI536" s="212"/>
      <c r="CJ536" s="213" t="str">
        <f>IFERROR(VLOOKUP(ROWS($CJ$3:CJ536),CF536:$CG$3874,2,0),"")</f>
        <v/>
      </c>
      <c r="CK536" s="212" t="s">
        <v>6543</v>
      </c>
      <c r="CL536" s="212" t="s">
        <v>6544</v>
      </c>
      <c r="CM536" s="78">
        <v>43131</v>
      </c>
      <c r="CN536" s="212" t="s">
        <v>6545</v>
      </c>
      <c r="CO536" s="212" t="s">
        <v>6546</v>
      </c>
      <c r="CP536" s="212" t="s">
        <v>6547</v>
      </c>
      <c r="CQ536" s="212" t="s">
        <v>6548</v>
      </c>
      <c r="CR536" s="212" t="s">
        <v>6549</v>
      </c>
      <c r="CS536" s="44">
        <v>534</v>
      </c>
      <c r="CT536" s="44" t="s">
        <v>6550</v>
      </c>
      <c r="CU536" s="214">
        <v>15237</v>
      </c>
      <c r="CV536" s="212" t="s">
        <v>6551</v>
      </c>
      <c r="CW536" s="212" t="s">
        <v>6552</v>
      </c>
      <c r="CX536" s="44" t="s">
        <v>6541</v>
      </c>
      <c r="CY536" s="78">
        <v>43131</v>
      </c>
      <c r="CZ536" s="215" t="s">
        <v>511</v>
      </c>
      <c r="DA536" s="212" t="s">
        <v>737</v>
      </c>
      <c r="DB536" s="44" t="s">
        <v>641</v>
      </c>
      <c r="DC536" s="44" t="s">
        <v>6553</v>
      </c>
      <c r="DD536" s="44" t="s">
        <v>532</v>
      </c>
    </row>
    <row r="537" spans="83:108">
      <c r="CE537" s="212"/>
      <c r="CF537" s="213">
        <f>IF(ISNUMBER(SEARCH($H$2,$CG$3:$CG$3874)),MAX($CF$2:CF536)+1,0)</f>
        <v>0</v>
      </c>
      <c r="CG537" s="212" t="s">
        <v>6554</v>
      </c>
      <c r="CH537" s="212"/>
      <c r="CI537" s="212"/>
      <c r="CJ537" s="213" t="str">
        <f>IFERROR(VLOOKUP(ROWS($CJ$3:CJ537),CF537:$CG$3874,2,0),"")</f>
        <v/>
      </c>
      <c r="CK537" s="212" t="s">
        <v>6555</v>
      </c>
      <c r="CL537" s="212" t="s">
        <v>6556</v>
      </c>
      <c r="CM537" s="78">
        <v>43312</v>
      </c>
      <c r="CN537" s="212" t="s">
        <v>6557</v>
      </c>
      <c r="CO537" s="212" t="s">
        <v>6558</v>
      </c>
      <c r="CP537" s="212" t="s">
        <v>6559</v>
      </c>
      <c r="CQ537" s="212" t="s">
        <v>6560</v>
      </c>
      <c r="CR537" s="212" t="s">
        <v>6561</v>
      </c>
      <c r="CS537" s="44">
        <v>535</v>
      </c>
      <c r="CT537" s="44" t="s">
        <v>6562</v>
      </c>
      <c r="CU537" s="214">
        <v>14730</v>
      </c>
      <c r="CV537" s="212" t="s">
        <v>6563</v>
      </c>
      <c r="CW537" s="212" t="s">
        <v>2549</v>
      </c>
      <c r="CX537" s="44" t="s">
        <v>1831</v>
      </c>
      <c r="CY537" s="78">
        <v>43312</v>
      </c>
      <c r="CZ537" s="215" t="s">
        <v>907</v>
      </c>
      <c r="DA537" s="212" t="s">
        <v>529</v>
      </c>
      <c r="DB537" s="44" t="s">
        <v>530</v>
      </c>
      <c r="DC537" s="44" t="s">
        <v>2551</v>
      </c>
      <c r="DD537" s="44" t="s">
        <v>563</v>
      </c>
    </row>
    <row r="538" spans="83:108">
      <c r="CE538" s="212"/>
      <c r="CF538" s="213">
        <f>IF(ISNUMBER(SEARCH($H$2,$CG$3:$CG$3874)),MAX($CF$2:CF537)+1,0)</f>
        <v>0</v>
      </c>
      <c r="CG538" s="212" t="s">
        <v>6564</v>
      </c>
      <c r="CH538" s="212"/>
      <c r="CI538" s="212"/>
      <c r="CJ538" s="213" t="str">
        <f>IFERROR(VLOOKUP(ROWS($CJ$3:CJ538),CF538:$CG$3874,2,0),"")</f>
        <v/>
      </c>
      <c r="CK538" s="212" t="s">
        <v>6565</v>
      </c>
      <c r="CL538" s="212" t="s">
        <v>6566</v>
      </c>
      <c r="CM538" s="78">
        <v>43039</v>
      </c>
      <c r="CN538" s="212" t="s">
        <v>6567</v>
      </c>
      <c r="CO538" s="212" t="s">
        <v>6568</v>
      </c>
      <c r="CP538" s="212" t="s">
        <v>6569</v>
      </c>
      <c r="CQ538" s="212" t="s">
        <v>6570</v>
      </c>
      <c r="CR538" s="212" t="s">
        <v>6571</v>
      </c>
      <c r="CS538" s="44">
        <v>536</v>
      </c>
      <c r="CT538" s="44" t="s">
        <v>6572</v>
      </c>
      <c r="CU538" s="214">
        <v>7390</v>
      </c>
      <c r="CV538" s="212" t="s">
        <v>6573</v>
      </c>
      <c r="CW538" s="212" t="s">
        <v>653</v>
      </c>
      <c r="CX538" s="44" t="s">
        <v>735</v>
      </c>
      <c r="CY538" s="78">
        <v>43039</v>
      </c>
      <c r="CZ538" s="215" t="s">
        <v>576</v>
      </c>
      <c r="DA538" s="212" t="s">
        <v>512</v>
      </c>
      <c r="DB538" s="44" t="s">
        <v>655</v>
      </c>
      <c r="DC538" s="44" t="s">
        <v>750</v>
      </c>
      <c r="DD538" s="44" t="s">
        <v>563</v>
      </c>
    </row>
    <row r="539" spans="83:108">
      <c r="CE539" s="212"/>
      <c r="CF539" s="213">
        <f>IF(ISNUMBER(SEARCH($H$2,$CG$3:$CG$3874)),MAX($CF$2:CF538)+1,0)</f>
        <v>0</v>
      </c>
      <c r="CG539" s="212" t="s">
        <v>6574</v>
      </c>
      <c r="CH539" s="212"/>
      <c r="CI539" s="212"/>
      <c r="CJ539" s="213" t="str">
        <f>IFERROR(VLOOKUP(ROWS($CJ$3:CJ539),CF539:$CG$3874,2,0),"")</f>
        <v/>
      </c>
      <c r="CK539" s="212" t="s">
        <v>6575</v>
      </c>
      <c r="CL539" s="212" t="s">
        <v>6576</v>
      </c>
      <c r="CM539" s="78">
        <v>43131</v>
      </c>
      <c r="CN539" s="212" t="s">
        <v>6577</v>
      </c>
      <c r="CO539" s="212" t="s">
        <v>6578</v>
      </c>
      <c r="CP539" s="212" t="s">
        <v>6579</v>
      </c>
      <c r="CQ539" s="212" t="s">
        <v>6580</v>
      </c>
      <c r="CR539" s="212" t="s">
        <v>6581</v>
      </c>
      <c r="CS539" s="44">
        <v>537</v>
      </c>
      <c r="CT539" s="44" t="s">
        <v>6582</v>
      </c>
      <c r="CU539" s="214">
        <v>9444</v>
      </c>
      <c r="CV539" s="212" t="s">
        <v>6583</v>
      </c>
      <c r="CW539" s="212" t="s">
        <v>6584</v>
      </c>
      <c r="CX539" s="44" t="s">
        <v>2490</v>
      </c>
      <c r="CY539" s="78">
        <v>43131</v>
      </c>
      <c r="CZ539" s="215" t="s">
        <v>907</v>
      </c>
      <c r="DA539" s="212" t="s">
        <v>529</v>
      </c>
      <c r="DB539" s="44" t="s">
        <v>530</v>
      </c>
      <c r="DC539" s="44" t="s">
        <v>6585</v>
      </c>
      <c r="DD539" s="44" t="s">
        <v>532</v>
      </c>
    </row>
    <row r="540" spans="83:108">
      <c r="CE540" s="212"/>
      <c r="CF540" s="213">
        <f>IF(ISNUMBER(SEARCH($H$2,$CG$3:$CG$3874)),MAX($CF$2:CF539)+1,0)</f>
        <v>0</v>
      </c>
      <c r="CG540" s="212" t="s">
        <v>6586</v>
      </c>
      <c r="CH540" s="212"/>
      <c r="CI540" s="212"/>
      <c r="CJ540" s="213" t="str">
        <f>IFERROR(VLOOKUP(ROWS($CJ$3:CJ540),CF540:$CG$3874,2,0),"")</f>
        <v/>
      </c>
      <c r="CK540" s="212" t="s">
        <v>6587</v>
      </c>
      <c r="CL540" s="212" t="s">
        <v>6588</v>
      </c>
      <c r="CM540" s="78">
        <v>43131</v>
      </c>
      <c r="CN540" s="212" t="s">
        <v>6589</v>
      </c>
      <c r="CO540" s="212" t="s">
        <v>6590</v>
      </c>
      <c r="CP540" s="212" t="s">
        <v>6591</v>
      </c>
      <c r="CQ540" s="212" t="s">
        <v>6592</v>
      </c>
      <c r="CR540" s="212" t="s">
        <v>6593</v>
      </c>
      <c r="CS540" s="44">
        <v>538</v>
      </c>
      <c r="CT540" s="44" t="s">
        <v>6594</v>
      </c>
      <c r="CU540" s="214">
        <v>14158</v>
      </c>
      <c r="CV540" s="212" t="s">
        <v>6595</v>
      </c>
      <c r="CW540" s="212" t="s">
        <v>6584</v>
      </c>
      <c r="CX540" s="44" t="s">
        <v>2490</v>
      </c>
      <c r="CY540" s="78">
        <v>43131</v>
      </c>
      <c r="CZ540" s="215" t="s">
        <v>576</v>
      </c>
      <c r="DA540" s="212" t="s">
        <v>529</v>
      </c>
      <c r="DB540" s="44" t="s">
        <v>530</v>
      </c>
      <c r="DC540" s="44" t="s">
        <v>6596</v>
      </c>
      <c r="DD540" s="44" t="s">
        <v>532</v>
      </c>
    </row>
    <row r="541" spans="83:108">
      <c r="CE541" s="212"/>
      <c r="CF541" s="213">
        <f>IF(ISNUMBER(SEARCH($H$2,$CG$3:$CG$3874)),MAX($CF$2:CF540)+1,0)</f>
        <v>0</v>
      </c>
      <c r="CG541" s="212" t="s">
        <v>6597</v>
      </c>
      <c r="CH541" s="212"/>
      <c r="CI541" s="212"/>
      <c r="CJ541" s="213" t="str">
        <f>IFERROR(VLOOKUP(ROWS($CJ$3:CJ541),CF541:$CG$3874,2,0),"")</f>
        <v/>
      </c>
      <c r="CK541" s="212" t="s">
        <v>6598</v>
      </c>
      <c r="CL541" s="212" t="s">
        <v>6599</v>
      </c>
      <c r="CM541" s="78">
        <v>42428</v>
      </c>
      <c r="CN541" s="212" t="s">
        <v>6600</v>
      </c>
      <c r="CO541" s="212" t="s">
        <v>6601</v>
      </c>
      <c r="CP541" s="212" t="s">
        <v>6602</v>
      </c>
      <c r="CQ541" s="212" t="s">
        <v>6603</v>
      </c>
      <c r="CR541" s="212" t="s">
        <v>6604</v>
      </c>
      <c r="CS541" s="44">
        <v>539</v>
      </c>
      <c r="CT541" s="44" t="s">
        <v>6605</v>
      </c>
      <c r="CU541" s="214">
        <v>14976</v>
      </c>
      <c r="CV541" s="212" t="s">
        <v>6606</v>
      </c>
      <c r="CW541" s="212" t="s">
        <v>6607</v>
      </c>
      <c r="CX541" s="44" t="s">
        <v>1287</v>
      </c>
      <c r="CY541" s="78">
        <v>42428</v>
      </c>
      <c r="CZ541" s="215" t="s">
        <v>576</v>
      </c>
      <c r="DA541" s="212" t="s">
        <v>737</v>
      </c>
      <c r="DB541" s="44" t="s">
        <v>655</v>
      </c>
      <c r="DC541" s="44" t="s">
        <v>6608</v>
      </c>
      <c r="DD541" s="44" t="s">
        <v>532</v>
      </c>
    </row>
    <row r="542" spans="83:108">
      <c r="CE542" s="212"/>
      <c r="CF542" s="213">
        <f>IF(ISNUMBER(SEARCH($H$2,$CG$3:$CG$3874)),MAX($CF$2:CF541)+1,0)</f>
        <v>0</v>
      </c>
      <c r="CG542" s="212" t="s">
        <v>6609</v>
      </c>
      <c r="CH542" s="212"/>
      <c r="CI542" s="212"/>
      <c r="CJ542" s="213" t="str">
        <f>IFERROR(VLOOKUP(ROWS($CJ$3:CJ542),CF542:$CG$3874,2,0),"")</f>
        <v/>
      </c>
      <c r="CK542" s="212" t="s">
        <v>6610</v>
      </c>
      <c r="CL542" s="212" t="s">
        <v>6611</v>
      </c>
      <c r="CM542" s="78">
        <v>43220</v>
      </c>
      <c r="CN542" s="212" t="s">
        <v>6612</v>
      </c>
      <c r="CO542" s="212" t="s">
        <v>6613</v>
      </c>
      <c r="CP542" s="212" t="s">
        <v>6614</v>
      </c>
      <c r="CQ542" s="212" t="s">
        <v>6615</v>
      </c>
      <c r="CR542" s="212" t="s">
        <v>6616</v>
      </c>
      <c r="CS542" s="44">
        <v>540</v>
      </c>
      <c r="CT542" s="44" t="s">
        <v>6617</v>
      </c>
      <c r="CU542" s="214">
        <v>9373</v>
      </c>
      <c r="CV542" s="212" t="s">
        <v>6618</v>
      </c>
      <c r="CW542" s="212" t="s">
        <v>6619</v>
      </c>
      <c r="CX542" s="44" t="s">
        <v>839</v>
      </c>
      <c r="CY542" s="78">
        <v>43220</v>
      </c>
      <c r="CZ542" s="215" t="s">
        <v>601</v>
      </c>
      <c r="DA542" s="212" t="s">
        <v>512</v>
      </c>
      <c r="DB542" s="44" t="s">
        <v>641</v>
      </c>
      <c r="DC542" s="44" t="s">
        <v>1326</v>
      </c>
      <c r="DD542" s="44" t="s">
        <v>563</v>
      </c>
    </row>
    <row r="543" spans="83:108">
      <c r="CE543" s="212"/>
      <c r="CF543" s="213">
        <f>IF(ISNUMBER(SEARCH($H$2,$CG$3:$CG$3874)),MAX($CF$2:CF542)+1,0)</f>
        <v>0</v>
      </c>
      <c r="CG543" s="212" t="s">
        <v>6620</v>
      </c>
      <c r="CH543" s="212"/>
      <c r="CI543" s="212"/>
      <c r="CJ543" s="213" t="str">
        <f>IFERROR(VLOOKUP(ROWS($CJ$3:CJ543),CF543:$CG$3874,2,0),"")</f>
        <v/>
      </c>
      <c r="CK543" s="212" t="s">
        <v>6621</v>
      </c>
      <c r="CL543" s="212" t="s">
        <v>6622</v>
      </c>
      <c r="CM543" s="78">
        <v>43100</v>
      </c>
      <c r="CN543" s="212" t="s">
        <v>6623</v>
      </c>
      <c r="CO543" s="212" t="s">
        <v>6624</v>
      </c>
      <c r="CP543" s="212" t="s">
        <v>6625</v>
      </c>
      <c r="CQ543" s="212" t="s">
        <v>6626</v>
      </c>
      <c r="CR543" s="212" t="s">
        <v>6627</v>
      </c>
      <c r="CS543" s="44">
        <v>541</v>
      </c>
      <c r="CT543" s="44" t="s">
        <v>6628</v>
      </c>
      <c r="CU543" s="214">
        <v>11680</v>
      </c>
      <c r="CV543" s="212" t="s">
        <v>6629</v>
      </c>
      <c r="CW543" s="212" t="s">
        <v>3802</v>
      </c>
      <c r="CX543" s="44" t="s">
        <v>839</v>
      </c>
      <c r="CY543" s="78">
        <v>43100</v>
      </c>
      <c r="CZ543" s="215" t="s">
        <v>545</v>
      </c>
      <c r="DA543" s="212" t="s">
        <v>737</v>
      </c>
      <c r="DB543" s="44" t="s">
        <v>919</v>
      </c>
      <c r="DC543" s="44" t="s">
        <v>6630</v>
      </c>
      <c r="DD543" s="44" t="s">
        <v>563</v>
      </c>
    </row>
    <row r="544" spans="83:108">
      <c r="CE544" s="212"/>
      <c r="CF544" s="213">
        <f>IF(ISNUMBER(SEARCH($H$2,$CG$3:$CG$3874)),MAX($CF$2:CF543)+1,0)</f>
        <v>0</v>
      </c>
      <c r="CG544" s="212" t="s">
        <v>6631</v>
      </c>
      <c r="CH544" s="212"/>
      <c r="CI544" s="212"/>
      <c r="CJ544" s="213" t="str">
        <f>IFERROR(VLOOKUP(ROWS($CJ$3:CJ544),CF544:$CG$3874,2,0),"")</f>
        <v/>
      </c>
      <c r="CK544" s="212" t="s">
        <v>6632</v>
      </c>
      <c r="CL544" s="212" t="s">
        <v>6633</v>
      </c>
      <c r="CM544" s="78">
        <v>43585</v>
      </c>
      <c r="CN544" s="212" t="s">
        <v>6634</v>
      </c>
      <c r="CO544" s="212" t="s">
        <v>6635</v>
      </c>
      <c r="CP544" s="212" t="s">
        <v>6636</v>
      </c>
      <c r="CQ544" s="212" t="s">
        <v>6637</v>
      </c>
      <c r="CR544" s="212" t="s">
        <v>6638</v>
      </c>
      <c r="CS544" s="44">
        <v>542</v>
      </c>
      <c r="CT544" s="44" t="s">
        <v>6639</v>
      </c>
      <c r="CU544" s="214">
        <v>16092</v>
      </c>
      <c r="CV544" s="212" t="s">
        <v>6640</v>
      </c>
      <c r="CW544" s="212" t="s">
        <v>3341</v>
      </c>
      <c r="CX544" s="44" t="s">
        <v>600</v>
      </c>
      <c r="CY544" s="78">
        <v>43585</v>
      </c>
      <c r="CZ544" s="215" t="s">
        <v>511</v>
      </c>
      <c r="DA544" s="212" t="s">
        <v>737</v>
      </c>
      <c r="DB544" s="44" t="s">
        <v>530</v>
      </c>
      <c r="DC544" s="44" t="s">
        <v>6641</v>
      </c>
      <c r="DD544" s="44" t="s">
        <v>515</v>
      </c>
    </row>
    <row r="545" spans="83:108">
      <c r="CE545" s="212"/>
      <c r="CF545" s="213">
        <f>IF(ISNUMBER(SEARCH($H$2,$CG$3:$CG$3874)),MAX($CF$2:CF544)+1,0)</f>
        <v>0</v>
      </c>
      <c r="CG545" s="212" t="s">
        <v>6642</v>
      </c>
      <c r="CH545" s="212"/>
      <c r="CI545" s="212"/>
      <c r="CJ545" s="213" t="str">
        <f>IFERROR(VLOOKUP(ROWS($CJ$3:CJ545),CF545:$CG$3874,2,0),"")</f>
        <v/>
      </c>
      <c r="CK545" s="212" t="s">
        <v>6643</v>
      </c>
      <c r="CL545" s="212" t="s">
        <v>6644</v>
      </c>
      <c r="CM545" s="78">
        <v>43921</v>
      </c>
      <c r="CN545" s="212" t="s">
        <v>6645</v>
      </c>
      <c r="CO545" s="212" t="s">
        <v>6646</v>
      </c>
      <c r="CP545" s="212" t="s">
        <v>6647</v>
      </c>
      <c r="CQ545" s="212" t="s">
        <v>6648</v>
      </c>
      <c r="CR545" s="212" t="s">
        <v>6649</v>
      </c>
      <c r="CS545" s="44">
        <v>543</v>
      </c>
      <c r="CT545" s="44" t="s">
        <v>6650</v>
      </c>
      <c r="CU545" s="214">
        <v>15449</v>
      </c>
      <c r="CV545" s="212" t="s">
        <v>6651</v>
      </c>
      <c r="CW545" s="212" t="s">
        <v>6652</v>
      </c>
      <c r="CX545" s="44" t="s">
        <v>839</v>
      </c>
      <c r="CY545" s="78">
        <v>43921</v>
      </c>
      <c r="CZ545" s="215" t="s">
        <v>736</v>
      </c>
      <c r="DA545" s="212" t="s">
        <v>512</v>
      </c>
      <c r="DB545" s="44" t="s">
        <v>626</v>
      </c>
      <c r="DC545" s="44" t="s">
        <v>511</v>
      </c>
      <c r="DD545" s="44" t="s">
        <v>532</v>
      </c>
    </row>
    <row r="546" spans="83:108">
      <c r="CE546" s="212"/>
      <c r="CF546" s="213">
        <f>IF(ISNUMBER(SEARCH($H$2,$CG$3:$CG$3874)),MAX($CF$2:CF545)+1,0)</f>
        <v>0</v>
      </c>
      <c r="CG546" s="212" t="s">
        <v>6653</v>
      </c>
      <c r="CH546" s="212"/>
      <c r="CI546" s="212"/>
      <c r="CJ546" s="213" t="str">
        <f>IFERROR(VLOOKUP(ROWS($CJ$3:CJ546),CF546:$CG$3874,2,0),"")</f>
        <v/>
      </c>
      <c r="CK546" s="212" t="s">
        <v>6654</v>
      </c>
      <c r="CL546" s="212" t="s">
        <v>6655</v>
      </c>
      <c r="CM546" s="78">
        <v>43921</v>
      </c>
      <c r="CN546" s="212" t="s">
        <v>6656</v>
      </c>
      <c r="CO546" s="212" t="s">
        <v>6657</v>
      </c>
      <c r="CP546" s="212" t="s">
        <v>6658</v>
      </c>
      <c r="CQ546" s="212" t="s">
        <v>6659</v>
      </c>
      <c r="CR546" s="212" t="s">
        <v>6660</v>
      </c>
      <c r="CS546" s="44">
        <v>544</v>
      </c>
      <c r="CT546" s="44" t="s">
        <v>6661</v>
      </c>
      <c r="CU546" s="214">
        <v>15752</v>
      </c>
      <c r="CV546" s="212" t="s">
        <v>6662</v>
      </c>
      <c r="CW546" s="212" t="s">
        <v>6663</v>
      </c>
      <c r="CX546" s="44" t="s">
        <v>839</v>
      </c>
      <c r="CY546" s="78">
        <v>43921</v>
      </c>
      <c r="CZ546" s="215" t="s">
        <v>511</v>
      </c>
      <c r="DA546" s="212" t="s">
        <v>512</v>
      </c>
      <c r="DB546" s="44" t="s">
        <v>6099</v>
      </c>
      <c r="DC546" s="44" t="s">
        <v>6664</v>
      </c>
      <c r="DD546" s="44" t="s">
        <v>515</v>
      </c>
    </row>
    <row r="547" spans="83:108">
      <c r="CE547" s="212"/>
      <c r="CF547" s="213">
        <f>IF(ISNUMBER(SEARCH($H$2,$CG$3:$CG$3874)),MAX($CF$2:CF546)+1,0)</f>
        <v>0</v>
      </c>
      <c r="CG547" s="212" t="s">
        <v>6665</v>
      </c>
      <c r="CH547" s="212"/>
      <c r="CI547" s="212"/>
      <c r="CJ547" s="213" t="str">
        <f>IFERROR(VLOOKUP(ROWS($CJ$3:CJ547),CF547:$CG$3874,2,0),"")</f>
        <v/>
      </c>
      <c r="CK547" s="212" t="s">
        <v>6666</v>
      </c>
      <c r="CL547" s="212" t="s">
        <v>6667</v>
      </c>
      <c r="CM547" s="78">
        <v>44074</v>
      </c>
      <c r="CN547" s="212" t="s">
        <v>6668</v>
      </c>
      <c r="CO547" s="212" t="s">
        <v>6669</v>
      </c>
      <c r="CP547" s="212" t="s">
        <v>6670</v>
      </c>
      <c r="CQ547" s="212" t="s">
        <v>6671</v>
      </c>
      <c r="CR547" s="212" t="s">
        <v>6672</v>
      </c>
      <c r="CS547" s="44">
        <v>545</v>
      </c>
      <c r="CT547" s="44" t="s">
        <v>6673</v>
      </c>
      <c r="CU547" s="214">
        <v>15353</v>
      </c>
      <c r="CV547" s="212" t="s">
        <v>6674</v>
      </c>
      <c r="CW547" s="212" t="s">
        <v>1071</v>
      </c>
      <c r="CX547" s="44" t="s">
        <v>3969</v>
      </c>
      <c r="CY547" s="78">
        <v>44074</v>
      </c>
      <c r="CZ547" s="215" t="s">
        <v>640</v>
      </c>
      <c r="DA547" s="212" t="s">
        <v>1073</v>
      </c>
      <c r="DB547" s="44" t="s">
        <v>511</v>
      </c>
      <c r="DC547" s="44" t="s">
        <v>6675</v>
      </c>
      <c r="DD547" s="44" t="s">
        <v>532</v>
      </c>
    </row>
    <row r="548" spans="83:108">
      <c r="CE548" s="212"/>
      <c r="CF548" s="213">
        <f>IF(ISNUMBER(SEARCH($H$2,$CG$3:$CG$3874)),MAX($CF$2:CF547)+1,0)</f>
        <v>0</v>
      </c>
      <c r="CG548" s="212" t="s">
        <v>6676</v>
      </c>
      <c r="CH548" s="212"/>
      <c r="CI548" s="212"/>
      <c r="CJ548" s="213" t="str">
        <f>IFERROR(VLOOKUP(ROWS($CJ$3:CJ548),CF548:$CG$3874,2,0),"")</f>
        <v/>
      </c>
      <c r="CK548" s="212" t="s">
        <v>6677</v>
      </c>
      <c r="CL548" s="212" t="s">
        <v>6678</v>
      </c>
      <c r="CM548" s="78">
        <v>44074</v>
      </c>
      <c r="CN548" s="212" t="s">
        <v>6679</v>
      </c>
      <c r="CO548" s="212" t="s">
        <v>6680</v>
      </c>
      <c r="CP548" s="212" t="s">
        <v>6681</v>
      </c>
      <c r="CQ548" s="212" t="s">
        <v>6681</v>
      </c>
      <c r="CR548" s="212" t="s">
        <v>6682</v>
      </c>
      <c r="CS548" s="44">
        <v>546</v>
      </c>
      <c r="CT548" s="44" t="s">
        <v>6683</v>
      </c>
      <c r="CU548" s="214">
        <v>15354</v>
      </c>
      <c r="CV548" s="212" t="s">
        <v>6684</v>
      </c>
      <c r="CW548" s="212" t="s">
        <v>6386</v>
      </c>
      <c r="CX548" s="44" t="s">
        <v>3969</v>
      </c>
      <c r="CY548" s="78">
        <v>44074</v>
      </c>
      <c r="CZ548" s="215" t="s">
        <v>640</v>
      </c>
      <c r="DA548" s="212" t="s">
        <v>1073</v>
      </c>
      <c r="DB548" s="44" t="s">
        <v>511</v>
      </c>
      <c r="DC548" s="44" t="s">
        <v>511</v>
      </c>
      <c r="DD548" s="44" t="s">
        <v>532</v>
      </c>
    </row>
    <row r="549" spans="83:108">
      <c r="CE549" s="212"/>
      <c r="CF549" s="213">
        <f>IF(ISNUMBER(SEARCH($H$2,$CG$3:$CG$3874)),MAX($CF$2:CF548)+1,0)</f>
        <v>0</v>
      </c>
      <c r="CG549" s="212" t="s">
        <v>6685</v>
      </c>
      <c r="CH549" s="212"/>
      <c r="CI549" s="212"/>
      <c r="CJ549" s="213" t="str">
        <f>IFERROR(VLOOKUP(ROWS($CJ$3:CJ549),CF549:$CG$3874,2,0),"")</f>
        <v/>
      </c>
      <c r="CK549" s="212" t="s">
        <v>6686</v>
      </c>
      <c r="CL549" s="212" t="s">
        <v>6687</v>
      </c>
      <c r="CM549" s="78">
        <v>43708</v>
      </c>
      <c r="CN549" s="212" t="s">
        <v>6688</v>
      </c>
      <c r="CO549" s="212" t="s">
        <v>6689</v>
      </c>
      <c r="CP549" s="212" t="s">
        <v>6690</v>
      </c>
      <c r="CQ549" s="212" t="s">
        <v>6691</v>
      </c>
      <c r="CR549" s="212" t="s">
        <v>6692</v>
      </c>
      <c r="CS549" s="44">
        <v>547</v>
      </c>
      <c r="CT549" s="44" t="s">
        <v>6693</v>
      </c>
      <c r="CU549" s="214">
        <v>8105</v>
      </c>
      <c r="CV549" s="212" t="s">
        <v>6694</v>
      </c>
      <c r="CW549" s="212" t="s">
        <v>6695</v>
      </c>
      <c r="CX549" s="44" t="s">
        <v>1226</v>
      </c>
      <c r="CY549" s="78">
        <v>43708</v>
      </c>
      <c r="CZ549" s="215" t="s">
        <v>763</v>
      </c>
      <c r="DA549" s="212" t="s">
        <v>512</v>
      </c>
      <c r="DB549" s="44" t="s">
        <v>802</v>
      </c>
      <c r="DC549" s="44" t="s">
        <v>6696</v>
      </c>
      <c r="DD549" s="44" t="s">
        <v>532</v>
      </c>
    </row>
    <row r="550" spans="83:108">
      <c r="CE550" s="212"/>
      <c r="CF550" s="213">
        <f>IF(ISNUMBER(SEARCH($H$2,$CG$3:$CG$3874)),MAX($CF$2:CF549)+1,0)</f>
        <v>0</v>
      </c>
      <c r="CG550" s="212" t="s">
        <v>6697</v>
      </c>
      <c r="CH550" s="212"/>
      <c r="CI550" s="212"/>
      <c r="CJ550" s="213" t="str">
        <f>IFERROR(VLOOKUP(ROWS($CJ$3:CJ550),CF550:$CG$3874,2,0),"")</f>
        <v/>
      </c>
      <c r="CK550" s="212" t="s">
        <v>6698</v>
      </c>
      <c r="CL550" s="212" t="s">
        <v>6699</v>
      </c>
      <c r="CM550" s="78">
        <v>43708</v>
      </c>
      <c r="CN550" s="212" t="s">
        <v>6700</v>
      </c>
      <c r="CO550" s="212" t="s">
        <v>6701</v>
      </c>
      <c r="CP550" s="212" t="s">
        <v>6702</v>
      </c>
      <c r="CQ550" s="212" t="s">
        <v>6703</v>
      </c>
      <c r="CR550" s="212" t="s">
        <v>6704</v>
      </c>
      <c r="CS550" s="44">
        <v>548</v>
      </c>
      <c r="CT550" s="44" t="s">
        <v>6705</v>
      </c>
      <c r="CU550" s="214">
        <v>12996</v>
      </c>
      <c r="CV550" s="212" t="s">
        <v>6706</v>
      </c>
      <c r="CW550" s="212" t="s">
        <v>6695</v>
      </c>
      <c r="CX550" s="44" t="s">
        <v>1226</v>
      </c>
      <c r="CY550" s="78">
        <v>43708</v>
      </c>
      <c r="CZ550" s="215" t="s">
        <v>763</v>
      </c>
      <c r="DA550" s="212" t="s">
        <v>512</v>
      </c>
      <c r="DB550" s="44" t="s">
        <v>802</v>
      </c>
      <c r="DC550" s="44" t="s">
        <v>6696</v>
      </c>
      <c r="DD550" s="44" t="s">
        <v>532</v>
      </c>
    </row>
    <row r="551" spans="83:108">
      <c r="CE551" s="212"/>
      <c r="CF551" s="213">
        <f>IF(ISNUMBER(SEARCH($H$2,$CG$3:$CG$3874)),MAX($CF$2:CF550)+1,0)</f>
        <v>0</v>
      </c>
      <c r="CG551" s="212" t="s">
        <v>6707</v>
      </c>
      <c r="CH551" s="212"/>
      <c r="CI551" s="212"/>
      <c r="CJ551" s="213" t="str">
        <f>IFERROR(VLOOKUP(ROWS($CJ$3:CJ551),CF551:$CG$3874,2,0),"")</f>
        <v/>
      </c>
      <c r="CK551" s="212" t="s">
        <v>6708</v>
      </c>
      <c r="CL551" s="212" t="s">
        <v>6709</v>
      </c>
      <c r="CM551" s="78">
        <v>43708</v>
      </c>
      <c r="CN551" s="212" t="s">
        <v>6710</v>
      </c>
      <c r="CO551" s="212" t="s">
        <v>6711</v>
      </c>
      <c r="CP551" s="212" t="s">
        <v>6712</v>
      </c>
      <c r="CQ551" s="212" t="s">
        <v>6713</v>
      </c>
      <c r="CR551" s="212" t="s">
        <v>6714</v>
      </c>
      <c r="CS551" s="44">
        <v>549</v>
      </c>
      <c r="CT551" s="44" t="s">
        <v>6715</v>
      </c>
      <c r="CU551" s="214">
        <v>15101</v>
      </c>
      <c r="CV551" s="212" t="s">
        <v>6716</v>
      </c>
      <c r="CW551" s="212" t="s">
        <v>6717</v>
      </c>
      <c r="CX551" s="44" t="s">
        <v>1226</v>
      </c>
      <c r="CY551" s="78">
        <v>43708</v>
      </c>
      <c r="CZ551" s="215" t="s">
        <v>763</v>
      </c>
      <c r="DA551" s="212" t="s">
        <v>512</v>
      </c>
      <c r="DB551" s="44" t="s">
        <v>641</v>
      </c>
      <c r="DC551" s="44" t="s">
        <v>6718</v>
      </c>
      <c r="DD551" s="44" t="s">
        <v>532</v>
      </c>
    </row>
    <row r="552" spans="83:108">
      <c r="CE552" s="212"/>
      <c r="CF552" s="213">
        <f>IF(ISNUMBER(SEARCH($H$2,$CG$3:$CG$3874)),MAX($CF$2:CF551)+1,0)</f>
        <v>0</v>
      </c>
      <c r="CG552" s="212" t="s">
        <v>6719</v>
      </c>
      <c r="CH552" s="212"/>
      <c r="CI552" s="212"/>
      <c r="CJ552" s="213" t="str">
        <f>IFERROR(VLOOKUP(ROWS($CJ$3:CJ552),CF552:$CG$3874,2,0),"")</f>
        <v/>
      </c>
      <c r="CK552" s="212" t="s">
        <v>6720</v>
      </c>
      <c r="CL552" s="212" t="s">
        <v>6721</v>
      </c>
      <c r="CM552" s="78">
        <v>44439</v>
      </c>
      <c r="CN552" s="212" t="s">
        <v>6722</v>
      </c>
      <c r="CO552" s="212" t="s">
        <v>6723</v>
      </c>
      <c r="CP552" s="212" t="s">
        <v>6724</v>
      </c>
      <c r="CQ552" s="212" t="s">
        <v>6725</v>
      </c>
      <c r="CR552" s="212" t="s">
        <v>6726</v>
      </c>
      <c r="CS552" s="44">
        <v>550</v>
      </c>
      <c r="CT552" s="44" t="s">
        <v>6727</v>
      </c>
      <c r="CU552" s="214">
        <v>12548</v>
      </c>
      <c r="CV552" s="212" t="s">
        <v>6728</v>
      </c>
      <c r="CW552" s="212" t="s">
        <v>2936</v>
      </c>
      <c r="CX552" s="44" t="s">
        <v>1238</v>
      </c>
      <c r="CY552" s="78">
        <v>44439</v>
      </c>
      <c r="CZ552" s="215" t="s">
        <v>576</v>
      </c>
      <c r="DA552" s="212" t="s">
        <v>512</v>
      </c>
      <c r="DB552" s="44" t="s">
        <v>641</v>
      </c>
      <c r="DC552" s="44" t="s">
        <v>2938</v>
      </c>
      <c r="DD552" s="44" t="s">
        <v>532</v>
      </c>
    </row>
    <row r="553" spans="83:108">
      <c r="CE553" s="212"/>
      <c r="CF553" s="213">
        <f>IF(ISNUMBER(SEARCH($H$2,$CG$3:$CG$3874)),MAX($CF$2:CF552)+1,0)</f>
        <v>0</v>
      </c>
      <c r="CG553" s="212" t="s">
        <v>6729</v>
      </c>
      <c r="CH553" s="212"/>
      <c r="CI553" s="212"/>
      <c r="CJ553" s="213" t="str">
        <f>IFERROR(VLOOKUP(ROWS($CJ$3:CJ553),CF553:$CG$3874,2,0),"")</f>
        <v/>
      </c>
      <c r="CK553" s="212" t="s">
        <v>6730</v>
      </c>
      <c r="CL553" s="212" t="s">
        <v>6731</v>
      </c>
      <c r="CM553" s="78">
        <v>43708</v>
      </c>
      <c r="CN553" s="212" t="s">
        <v>6732</v>
      </c>
      <c r="CO553" s="212" t="s">
        <v>6733</v>
      </c>
      <c r="CP553" s="212" t="s">
        <v>6734</v>
      </c>
      <c r="CQ553" s="212" t="s">
        <v>6735</v>
      </c>
      <c r="CR553" s="212" t="s">
        <v>6736</v>
      </c>
      <c r="CS553" s="44">
        <v>551</v>
      </c>
      <c r="CT553" s="44" t="s">
        <v>6737</v>
      </c>
      <c r="CU553" s="214">
        <v>11284</v>
      </c>
      <c r="CV553" s="212" t="s">
        <v>6738</v>
      </c>
      <c r="CW553" s="212" t="s">
        <v>6739</v>
      </c>
      <c r="CX553" s="44" t="s">
        <v>2490</v>
      </c>
      <c r="CY553" s="78">
        <v>43708</v>
      </c>
      <c r="CZ553" s="215" t="s">
        <v>576</v>
      </c>
      <c r="DA553" s="212" t="s">
        <v>512</v>
      </c>
      <c r="DB553" s="44" t="s">
        <v>802</v>
      </c>
      <c r="DC553" s="44" t="s">
        <v>6740</v>
      </c>
      <c r="DD553" s="44" t="s">
        <v>532</v>
      </c>
    </row>
    <row r="554" spans="83:108">
      <c r="CE554" s="212"/>
      <c r="CF554" s="213">
        <f>IF(ISNUMBER(SEARCH($H$2,$CG$3:$CG$3874)),MAX($CF$2:CF553)+1,0)</f>
        <v>0</v>
      </c>
      <c r="CG554" s="212" t="s">
        <v>6741</v>
      </c>
      <c r="CH554" s="212"/>
      <c r="CI554" s="212"/>
      <c r="CJ554" s="213" t="str">
        <f>IFERROR(VLOOKUP(ROWS($CJ$3:CJ554),CF554:$CG$3874,2,0),"")</f>
        <v/>
      </c>
      <c r="CK554" s="212" t="s">
        <v>6742</v>
      </c>
      <c r="CL554" s="212" t="s">
        <v>6743</v>
      </c>
      <c r="CM554" s="78">
        <v>43708</v>
      </c>
      <c r="CN554" s="212" t="s">
        <v>6744</v>
      </c>
      <c r="CO554" s="212" t="s">
        <v>6745</v>
      </c>
      <c r="CP554" s="212" t="s">
        <v>6746</v>
      </c>
      <c r="CQ554" s="212" t="s">
        <v>6747</v>
      </c>
      <c r="CR554" s="212" t="s">
        <v>6748</v>
      </c>
      <c r="CS554" s="44">
        <v>552</v>
      </c>
      <c r="CT554" s="44" t="s">
        <v>6749</v>
      </c>
      <c r="CU554" s="214">
        <v>13243</v>
      </c>
      <c r="CV554" s="212" t="s">
        <v>6750</v>
      </c>
      <c r="CW554" s="212" t="s">
        <v>6695</v>
      </c>
      <c r="CX554" s="44" t="s">
        <v>560</v>
      </c>
      <c r="CY554" s="78">
        <v>43708</v>
      </c>
      <c r="CZ554" s="215" t="s">
        <v>576</v>
      </c>
      <c r="DA554" s="212" t="s">
        <v>512</v>
      </c>
      <c r="DB554" s="44" t="s">
        <v>802</v>
      </c>
      <c r="DC554" s="44" t="s">
        <v>6751</v>
      </c>
      <c r="DD554" s="44" t="s">
        <v>532</v>
      </c>
    </row>
    <row r="555" spans="83:108">
      <c r="CE555" s="212"/>
      <c r="CF555" s="213">
        <f>IF(ISNUMBER(SEARCH($H$2,$CG$3:$CG$3874)),MAX($CF$2:CF554)+1,0)</f>
        <v>0</v>
      </c>
      <c r="CG555" s="212" t="s">
        <v>6752</v>
      </c>
      <c r="CH555" s="212"/>
      <c r="CI555" s="212"/>
      <c r="CJ555" s="213" t="str">
        <f>IFERROR(VLOOKUP(ROWS($CJ$3:CJ555),CF555:$CG$3874,2,0),"")</f>
        <v/>
      </c>
      <c r="CK555" s="212" t="s">
        <v>6753</v>
      </c>
      <c r="CL555" s="212" t="s">
        <v>6754</v>
      </c>
      <c r="CM555" s="78">
        <v>43708</v>
      </c>
      <c r="CN555" s="212" t="s">
        <v>6755</v>
      </c>
      <c r="CO555" s="212" t="s">
        <v>6756</v>
      </c>
      <c r="CP555" s="212" t="s">
        <v>6757</v>
      </c>
      <c r="CQ555" s="212" t="s">
        <v>6758</v>
      </c>
      <c r="CR555" s="212" t="s">
        <v>6759</v>
      </c>
      <c r="CS555" s="44">
        <v>553</v>
      </c>
      <c r="CT555" s="44" t="s">
        <v>6760</v>
      </c>
      <c r="CU555" s="214">
        <v>16226</v>
      </c>
      <c r="CV555" s="212" t="s">
        <v>6761</v>
      </c>
      <c r="CW555" s="212" t="s">
        <v>6695</v>
      </c>
      <c r="CX555" s="44" t="s">
        <v>1072</v>
      </c>
      <c r="CY555" s="78">
        <v>43708</v>
      </c>
      <c r="CZ555" s="215" t="s">
        <v>763</v>
      </c>
      <c r="DA555" s="212" t="s">
        <v>512</v>
      </c>
      <c r="DB555" s="44" t="s">
        <v>641</v>
      </c>
      <c r="DC555" s="44" t="s">
        <v>6762</v>
      </c>
      <c r="DD555" s="44" t="s">
        <v>532</v>
      </c>
    </row>
    <row r="556" spans="83:108">
      <c r="CE556" s="212"/>
      <c r="CF556" s="213">
        <f>IF(ISNUMBER(SEARCH($H$2,$CG$3:$CG$3874)),MAX($CF$2:CF555)+1,0)</f>
        <v>0</v>
      </c>
      <c r="CG556" s="212" t="s">
        <v>6763</v>
      </c>
      <c r="CH556" s="212"/>
      <c r="CI556" s="212"/>
      <c r="CJ556" s="213" t="str">
        <f>IFERROR(VLOOKUP(ROWS($CJ$3:CJ556),CF556:$CG$3874,2,0),"")</f>
        <v/>
      </c>
      <c r="CK556" s="212" t="s">
        <v>6764</v>
      </c>
      <c r="CL556" s="212" t="s">
        <v>6765</v>
      </c>
      <c r="CM556" s="78">
        <v>44439</v>
      </c>
      <c r="CN556" s="212" t="s">
        <v>6766</v>
      </c>
      <c r="CO556" s="212" t="s">
        <v>6767</v>
      </c>
      <c r="CP556" s="212" t="s">
        <v>6768</v>
      </c>
      <c r="CQ556" s="212" t="s">
        <v>6769</v>
      </c>
      <c r="CR556" s="212" t="s">
        <v>6770</v>
      </c>
      <c r="CS556" s="44">
        <v>554</v>
      </c>
      <c r="CT556" s="44" t="s">
        <v>6771</v>
      </c>
      <c r="CU556" s="214">
        <v>8875</v>
      </c>
      <c r="CV556" s="212" t="s">
        <v>6772</v>
      </c>
      <c r="CW556" s="212" t="s">
        <v>2936</v>
      </c>
      <c r="CX556" s="44" t="s">
        <v>1226</v>
      </c>
      <c r="CY556" s="78">
        <v>44439</v>
      </c>
      <c r="CZ556" s="215" t="s">
        <v>640</v>
      </c>
      <c r="DA556" s="212" t="s">
        <v>512</v>
      </c>
      <c r="DB556" s="44" t="s">
        <v>802</v>
      </c>
      <c r="DC556" s="44" t="s">
        <v>750</v>
      </c>
      <c r="DD556" s="44" t="s">
        <v>532</v>
      </c>
    </row>
    <row r="557" spans="83:108">
      <c r="CE557" s="212"/>
      <c r="CF557" s="213">
        <f>IF(ISNUMBER(SEARCH($H$2,$CG$3:$CG$3874)),MAX($CF$2:CF556)+1,0)</f>
        <v>0</v>
      </c>
      <c r="CG557" s="212" t="s">
        <v>6773</v>
      </c>
      <c r="CH557" s="212"/>
      <c r="CI557" s="212"/>
      <c r="CJ557" s="213" t="str">
        <f>IFERROR(VLOOKUP(ROWS($CJ$3:CJ557),CF557:$CG$3874,2,0),"")</f>
        <v/>
      </c>
      <c r="CK557" s="212" t="s">
        <v>6774</v>
      </c>
      <c r="CL557" s="212" t="s">
        <v>6775</v>
      </c>
      <c r="CM557" s="78">
        <v>43708</v>
      </c>
      <c r="CN557" s="212" t="s">
        <v>6776</v>
      </c>
      <c r="CO557" s="212" t="s">
        <v>6777</v>
      </c>
      <c r="CP557" s="212" t="s">
        <v>6778</v>
      </c>
      <c r="CQ557" s="212" t="s">
        <v>6779</v>
      </c>
      <c r="CR557" s="212" t="s">
        <v>6780</v>
      </c>
      <c r="CS557" s="44">
        <v>555</v>
      </c>
      <c r="CT557" s="44" t="s">
        <v>6781</v>
      </c>
      <c r="CU557" s="214">
        <v>8106</v>
      </c>
      <c r="CV557" s="212" t="s">
        <v>6782</v>
      </c>
      <c r="CW557" s="212" t="s">
        <v>6739</v>
      </c>
      <c r="CX557" s="44" t="s">
        <v>1226</v>
      </c>
      <c r="CY557" s="78">
        <v>43708</v>
      </c>
      <c r="CZ557" s="215" t="s">
        <v>576</v>
      </c>
      <c r="DA557" s="212" t="s">
        <v>512</v>
      </c>
      <c r="DB557" s="44" t="s">
        <v>802</v>
      </c>
      <c r="DC557" s="44" t="s">
        <v>511</v>
      </c>
      <c r="DD557" s="44" t="s">
        <v>532</v>
      </c>
    </row>
    <row r="558" spans="83:108">
      <c r="CE558" s="212"/>
      <c r="CF558" s="213">
        <f>IF(ISNUMBER(SEARCH($H$2,$CG$3:$CG$3874)),MAX($CF$2:CF557)+1,0)</f>
        <v>0</v>
      </c>
      <c r="CG558" s="212" t="s">
        <v>6783</v>
      </c>
      <c r="CH558" s="212"/>
      <c r="CI558" s="212"/>
      <c r="CJ558" s="213" t="str">
        <f>IFERROR(VLOOKUP(ROWS($CJ$3:CJ558),CF558:$CG$3874,2,0),"")</f>
        <v/>
      </c>
      <c r="CK558" s="212" t="s">
        <v>6784</v>
      </c>
      <c r="CL558" s="212" t="s">
        <v>6785</v>
      </c>
      <c r="CM558" s="78">
        <v>43708</v>
      </c>
      <c r="CN558" s="212" t="s">
        <v>6786</v>
      </c>
      <c r="CO558" s="212" t="s">
        <v>6787</v>
      </c>
      <c r="CP558" s="212" t="s">
        <v>6788</v>
      </c>
      <c r="CQ558" s="212" t="s">
        <v>6789</v>
      </c>
      <c r="CR558" s="212" t="s">
        <v>6790</v>
      </c>
      <c r="CS558" s="44">
        <v>556</v>
      </c>
      <c r="CT558" s="44" t="s">
        <v>6791</v>
      </c>
      <c r="CU558" s="214">
        <v>11013</v>
      </c>
      <c r="CV558" s="212" t="s">
        <v>6792</v>
      </c>
      <c r="CW558" s="212" t="s">
        <v>6793</v>
      </c>
      <c r="CX558" s="44" t="s">
        <v>6794</v>
      </c>
      <c r="CY558" s="78">
        <v>43708</v>
      </c>
      <c r="CZ558" s="215" t="s">
        <v>545</v>
      </c>
      <c r="DA558" s="212" t="s">
        <v>561</v>
      </c>
      <c r="DB558" s="44" t="s">
        <v>919</v>
      </c>
      <c r="DC558" s="44" t="s">
        <v>874</v>
      </c>
      <c r="DD558" s="44" t="s">
        <v>532</v>
      </c>
    </row>
    <row r="559" spans="83:108">
      <c r="CE559" s="212"/>
      <c r="CF559" s="213">
        <f>IF(ISNUMBER(SEARCH($H$2,$CG$3:$CG$3874)),MAX($CF$2:CF558)+1,0)</f>
        <v>0</v>
      </c>
      <c r="CG559" s="212" t="s">
        <v>6795</v>
      </c>
      <c r="CH559" s="212"/>
      <c r="CI559" s="212"/>
      <c r="CJ559" s="213" t="str">
        <f>IFERROR(VLOOKUP(ROWS($CJ$3:CJ559),CF559:$CG$3874,2,0),"")</f>
        <v/>
      </c>
      <c r="CK559" s="212" t="s">
        <v>6796</v>
      </c>
      <c r="CL559" s="212" t="s">
        <v>6797</v>
      </c>
      <c r="CM559" s="78">
        <v>43039</v>
      </c>
      <c r="CN559" s="212" t="s">
        <v>6798</v>
      </c>
      <c r="CO559" s="212" t="s">
        <v>6799</v>
      </c>
      <c r="CP559" s="212" t="s">
        <v>6800</v>
      </c>
      <c r="CQ559" s="212" t="s">
        <v>6801</v>
      </c>
      <c r="CR559" s="212" t="s">
        <v>6802</v>
      </c>
      <c r="CS559" s="44">
        <v>557</v>
      </c>
      <c r="CT559" s="44" t="s">
        <v>6803</v>
      </c>
      <c r="CU559" s="214">
        <v>14724</v>
      </c>
      <c r="CV559" s="212" t="s">
        <v>6804</v>
      </c>
      <c r="CW559" s="212" t="s">
        <v>1463</v>
      </c>
      <c r="CX559" s="44" t="s">
        <v>2490</v>
      </c>
      <c r="CY559" s="78">
        <v>43039</v>
      </c>
      <c r="CZ559" s="215" t="s">
        <v>601</v>
      </c>
      <c r="DA559" s="212" t="s">
        <v>529</v>
      </c>
      <c r="DB559" s="44" t="s">
        <v>919</v>
      </c>
      <c r="DC559" s="44" t="s">
        <v>562</v>
      </c>
      <c r="DD559" s="44" t="s">
        <v>563</v>
      </c>
    </row>
    <row r="560" spans="83:108">
      <c r="CE560" s="212"/>
      <c r="CF560" s="213">
        <f>IF(ISNUMBER(SEARCH($H$2,$CG$3:$CG$3874)),MAX($CF$2:CF559)+1,0)</f>
        <v>0</v>
      </c>
      <c r="CG560" s="212" t="s">
        <v>6805</v>
      </c>
      <c r="CH560" s="212"/>
      <c r="CI560" s="212"/>
      <c r="CJ560" s="213" t="str">
        <f>IFERROR(VLOOKUP(ROWS($CJ$3:CJ560),CF560:$CG$3874,2,0),"")</f>
        <v/>
      </c>
      <c r="CK560" s="212" t="s">
        <v>6806</v>
      </c>
      <c r="CL560" s="212" t="s">
        <v>6807</v>
      </c>
      <c r="CM560" s="78">
        <v>43039</v>
      </c>
      <c r="CN560" s="212" t="s">
        <v>6808</v>
      </c>
      <c r="CO560" s="212" t="s">
        <v>6809</v>
      </c>
      <c r="CP560" s="212" t="s">
        <v>6810</v>
      </c>
      <c r="CQ560" s="212" t="s">
        <v>6811</v>
      </c>
      <c r="CR560" s="212" t="s">
        <v>6812</v>
      </c>
      <c r="CS560" s="44">
        <v>558</v>
      </c>
      <c r="CT560" s="44" t="s">
        <v>6813</v>
      </c>
      <c r="CU560" s="214">
        <v>12067</v>
      </c>
      <c r="CV560" s="212" t="s">
        <v>6814</v>
      </c>
      <c r="CW560" s="212" t="s">
        <v>1463</v>
      </c>
      <c r="CX560" s="44" t="s">
        <v>1464</v>
      </c>
      <c r="CY560" s="78">
        <v>43039</v>
      </c>
      <c r="CZ560" s="215" t="s">
        <v>763</v>
      </c>
      <c r="DA560" s="212" t="s">
        <v>529</v>
      </c>
      <c r="DB560" s="44" t="s">
        <v>530</v>
      </c>
      <c r="DC560" s="44" t="s">
        <v>908</v>
      </c>
      <c r="DD560" s="44" t="s">
        <v>532</v>
      </c>
    </row>
    <row r="561" spans="83:108">
      <c r="CE561" s="212"/>
      <c r="CF561" s="213">
        <f>IF(ISNUMBER(SEARCH($H$2,$CG$3:$CG$3874)),MAX($CF$2:CF560)+1,0)</f>
        <v>0</v>
      </c>
      <c r="CG561" s="212" t="s">
        <v>6815</v>
      </c>
      <c r="CH561" s="212"/>
      <c r="CI561" s="212"/>
      <c r="CJ561" s="213" t="str">
        <f>IFERROR(VLOOKUP(ROWS($CJ$3:CJ561),CF561:$CG$3874,2,0),"")</f>
        <v/>
      </c>
      <c r="CK561" s="212" t="s">
        <v>6816</v>
      </c>
      <c r="CL561" s="212" t="s">
        <v>6817</v>
      </c>
      <c r="CM561" s="78">
        <v>43039</v>
      </c>
      <c r="CN561" s="212" t="s">
        <v>6818</v>
      </c>
      <c r="CO561" s="212" t="s">
        <v>6819</v>
      </c>
      <c r="CP561" s="212" t="s">
        <v>6820</v>
      </c>
      <c r="CQ561" s="212" t="s">
        <v>6821</v>
      </c>
      <c r="CR561" s="212" t="s">
        <v>6822</v>
      </c>
      <c r="CS561" s="44">
        <v>559</v>
      </c>
      <c r="CT561" s="44" t="s">
        <v>6823</v>
      </c>
      <c r="CU561" s="214">
        <v>11744</v>
      </c>
      <c r="CV561" s="212" t="s">
        <v>6824</v>
      </c>
      <c r="CW561" s="212" t="s">
        <v>1463</v>
      </c>
      <c r="CX561" s="44" t="s">
        <v>2490</v>
      </c>
      <c r="CY561" s="78">
        <v>43039</v>
      </c>
      <c r="CZ561" s="215" t="s">
        <v>601</v>
      </c>
      <c r="DA561" s="212" t="s">
        <v>529</v>
      </c>
      <c r="DB561" s="44" t="s">
        <v>547</v>
      </c>
      <c r="DC561" s="44" t="s">
        <v>562</v>
      </c>
      <c r="DD561" s="44" t="s">
        <v>563</v>
      </c>
    </row>
    <row r="562" spans="83:108">
      <c r="CE562" s="212"/>
      <c r="CF562" s="213">
        <f>IF(ISNUMBER(SEARCH($H$2,$CG$3:$CG$3874)),MAX($CF$2:CF561)+1,0)</f>
        <v>0</v>
      </c>
      <c r="CG562" s="212" t="s">
        <v>6825</v>
      </c>
      <c r="CH562" s="212"/>
      <c r="CI562" s="212"/>
      <c r="CJ562" s="213" t="str">
        <f>IFERROR(VLOOKUP(ROWS($CJ$3:CJ562),CF562:$CG$3874,2,0),"")</f>
        <v/>
      </c>
      <c r="CK562" s="212" t="s">
        <v>6826</v>
      </c>
      <c r="CL562" s="212" t="s">
        <v>6827</v>
      </c>
      <c r="CM562" s="78">
        <v>43039</v>
      </c>
      <c r="CN562" s="212" t="s">
        <v>6828</v>
      </c>
      <c r="CO562" s="212" t="s">
        <v>6829</v>
      </c>
      <c r="CP562" s="212" t="s">
        <v>6830</v>
      </c>
      <c r="CQ562" s="212" t="s">
        <v>6831</v>
      </c>
      <c r="CR562" s="212" t="s">
        <v>6832</v>
      </c>
      <c r="CS562" s="44">
        <v>560</v>
      </c>
      <c r="CT562" s="44" t="s">
        <v>6833</v>
      </c>
      <c r="CU562" s="214">
        <v>12491</v>
      </c>
      <c r="CV562" s="212" t="s">
        <v>6834</v>
      </c>
      <c r="CW562" s="212" t="s">
        <v>1463</v>
      </c>
      <c r="CX562" s="44" t="s">
        <v>1464</v>
      </c>
      <c r="CY562" s="78">
        <v>43039</v>
      </c>
      <c r="CZ562" s="215" t="s">
        <v>511</v>
      </c>
      <c r="DA562" s="212" t="s">
        <v>529</v>
      </c>
      <c r="DB562" s="44" t="s">
        <v>530</v>
      </c>
      <c r="DC562" s="44" t="s">
        <v>5202</v>
      </c>
      <c r="DD562" s="44" t="s">
        <v>532</v>
      </c>
    </row>
    <row r="563" spans="83:108">
      <c r="CE563" s="212"/>
      <c r="CF563" s="213">
        <f>IF(ISNUMBER(SEARCH($H$2,$CG$3:$CG$3874)),MAX($CF$2:CF562)+1,0)</f>
        <v>0</v>
      </c>
      <c r="CG563" s="212" t="s">
        <v>6835</v>
      </c>
      <c r="CH563" s="212"/>
      <c r="CI563" s="212"/>
      <c r="CJ563" s="213" t="str">
        <f>IFERROR(VLOOKUP(ROWS($CJ$3:CJ563),CF563:$CG$3874,2,0),"")</f>
        <v/>
      </c>
      <c r="CK563" s="212" t="s">
        <v>6836</v>
      </c>
      <c r="CL563" s="212" t="s">
        <v>6837</v>
      </c>
      <c r="CM563" s="78">
        <v>44347</v>
      </c>
      <c r="CN563" s="212" t="s">
        <v>6838</v>
      </c>
      <c r="CO563" s="212" t="s">
        <v>6839</v>
      </c>
      <c r="CP563" s="212" t="s">
        <v>6840</v>
      </c>
      <c r="CQ563" s="212" t="s">
        <v>6841</v>
      </c>
      <c r="CR563" s="212" t="s">
        <v>6842</v>
      </c>
      <c r="CS563" s="44">
        <v>561</v>
      </c>
      <c r="CT563" s="44" t="s">
        <v>6843</v>
      </c>
      <c r="CU563" s="214">
        <v>8232</v>
      </c>
      <c r="CV563" s="212" t="s">
        <v>6844</v>
      </c>
      <c r="CW563" s="212" t="s">
        <v>3118</v>
      </c>
      <c r="CX563" s="44" t="s">
        <v>839</v>
      </c>
      <c r="CY563" s="78">
        <v>44347</v>
      </c>
      <c r="CZ563" s="215" t="s">
        <v>576</v>
      </c>
      <c r="DA563" s="212" t="s">
        <v>512</v>
      </c>
      <c r="DB563" s="44" t="s">
        <v>641</v>
      </c>
      <c r="DC563" s="44" t="s">
        <v>827</v>
      </c>
      <c r="DD563" s="44" t="s">
        <v>532</v>
      </c>
    </row>
    <row r="564" spans="83:108">
      <c r="CE564" s="212"/>
      <c r="CF564" s="213">
        <f>IF(ISNUMBER(SEARCH($H$2,$CG$3:$CG$3874)),MAX($CF$2:CF563)+1,0)</f>
        <v>0</v>
      </c>
      <c r="CG564" s="212" t="s">
        <v>6845</v>
      </c>
      <c r="CH564" s="212"/>
      <c r="CI564" s="212"/>
      <c r="CJ564" s="213" t="str">
        <f>IFERROR(VLOOKUP(ROWS($CJ$3:CJ564),CF564:$CG$3874,2,0),"")</f>
        <v/>
      </c>
      <c r="CK564" s="212" t="s">
        <v>6846</v>
      </c>
      <c r="CL564" s="212" t="s">
        <v>6847</v>
      </c>
      <c r="CM564" s="78">
        <v>44347</v>
      </c>
      <c r="CN564" s="212" t="s">
        <v>6848</v>
      </c>
      <c r="CO564" s="212" t="s">
        <v>6849</v>
      </c>
      <c r="CP564" s="212" t="s">
        <v>6850</v>
      </c>
      <c r="CQ564" s="212" t="s">
        <v>6851</v>
      </c>
      <c r="CR564" s="212" t="s">
        <v>6852</v>
      </c>
      <c r="CS564" s="44">
        <v>562</v>
      </c>
      <c r="CT564" s="44" t="s">
        <v>6853</v>
      </c>
      <c r="CU564" s="214">
        <v>13500</v>
      </c>
      <c r="CV564" s="212" t="s">
        <v>6854</v>
      </c>
      <c r="CW564" s="212" t="s">
        <v>3118</v>
      </c>
      <c r="CX564" s="44" t="s">
        <v>654</v>
      </c>
      <c r="CY564" s="78">
        <v>44347</v>
      </c>
      <c r="CZ564" s="215" t="s">
        <v>1313</v>
      </c>
      <c r="DA564" s="212" t="s">
        <v>512</v>
      </c>
      <c r="DB564" s="44" t="s">
        <v>641</v>
      </c>
      <c r="DC564" s="44" t="s">
        <v>827</v>
      </c>
      <c r="DD564" s="44" t="s">
        <v>532</v>
      </c>
    </row>
    <row r="565" spans="83:108">
      <c r="CE565" s="212"/>
      <c r="CF565" s="213">
        <f>IF(ISNUMBER(SEARCH($H$2,$CG$3:$CG$3874)),MAX($CF$2:CF564)+1,0)</f>
        <v>0</v>
      </c>
      <c r="CG565" s="212" t="s">
        <v>6855</v>
      </c>
      <c r="CH565" s="212"/>
      <c r="CI565" s="212"/>
      <c r="CJ565" s="213" t="str">
        <f>IFERROR(VLOOKUP(ROWS($CJ$3:CJ565),CF565:$CG$3874,2,0),"")</f>
        <v/>
      </c>
      <c r="CK565" s="212" t="s">
        <v>6856</v>
      </c>
      <c r="CL565" s="212" t="s">
        <v>6857</v>
      </c>
      <c r="CM565" s="78">
        <v>44561</v>
      </c>
      <c r="CN565" s="212" t="s">
        <v>6858</v>
      </c>
      <c r="CO565" s="212" t="s">
        <v>6859</v>
      </c>
      <c r="CP565" s="212" t="s">
        <v>6860</v>
      </c>
      <c r="CQ565" s="212" t="s">
        <v>6861</v>
      </c>
      <c r="CR565" s="212" t="s">
        <v>6862</v>
      </c>
      <c r="CS565" s="44">
        <v>563</v>
      </c>
      <c r="CT565" s="44" t="s">
        <v>6863</v>
      </c>
      <c r="CU565" s="214">
        <v>16514</v>
      </c>
      <c r="CV565" s="212" t="s">
        <v>6864</v>
      </c>
      <c r="CW565" s="212" t="s">
        <v>2254</v>
      </c>
      <c r="CX565" s="44" t="s">
        <v>3330</v>
      </c>
      <c r="CY565" s="78">
        <v>44561</v>
      </c>
      <c r="CZ565" s="215" t="s">
        <v>511</v>
      </c>
      <c r="DA565" s="212" t="s">
        <v>512</v>
      </c>
      <c r="DB565" s="44" t="s">
        <v>655</v>
      </c>
      <c r="DC565" s="44" t="s">
        <v>2255</v>
      </c>
      <c r="DD565" s="44" t="s">
        <v>532</v>
      </c>
    </row>
    <row r="566" spans="83:108">
      <c r="CE566" s="212"/>
      <c r="CF566" s="213">
        <f>IF(ISNUMBER(SEARCH($H$2,$CG$3:$CG$3874)),MAX($CF$2:CF565)+1,0)</f>
        <v>0</v>
      </c>
      <c r="CG566" s="212" t="s">
        <v>6865</v>
      </c>
      <c r="CH566" s="212"/>
      <c r="CI566" s="212"/>
      <c r="CJ566" s="213" t="str">
        <f>IFERROR(VLOOKUP(ROWS($CJ$3:CJ566),CF566:$CG$3874,2,0),"")</f>
        <v/>
      </c>
      <c r="CK566" s="212" t="s">
        <v>6866</v>
      </c>
      <c r="CL566" s="212" t="s">
        <v>6867</v>
      </c>
      <c r="CM566" s="78">
        <v>43404</v>
      </c>
      <c r="CN566" s="212" t="s">
        <v>6868</v>
      </c>
      <c r="CO566" s="212" t="s">
        <v>6869</v>
      </c>
      <c r="CP566" s="212" t="s">
        <v>6870</v>
      </c>
      <c r="CQ566" s="212" t="s">
        <v>6871</v>
      </c>
      <c r="CR566" s="212" t="s">
        <v>6872</v>
      </c>
      <c r="CS566" s="44">
        <v>564</v>
      </c>
      <c r="CT566" s="44" t="s">
        <v>6873</v>
      </c>
      <c r="CU566" s="214">
        <v>16505</v>
      </c>
      <c r="CV566" s="212" t="s">
        <v>6874</v>
      </c>
      <c r="CW566" s="212" t="s">
        <v>6177</v>
      </c>
      <c r="CX566" s="44" t="s">
        <v>1169</v>
      </c>
      <c r="CY566" s="78">
        <v>43404</v>
      </c>
      <c r="CZ566" s="215" t="s">
        <v>511</v>
      </c>
      <c r="DA566" s="212" t="s">
        <v>737</v>
      </c>
      <c r="DB566" s="44" t="s">
        <v>1690</v>
      </c>
      <c r="DC566" s="44" t="s">
        <v>6178</v>
      </c>
      <c r="DD566" s="44" t="s">
        <v>532</v>
      </c>
    </row>
    <row r="567" spans="83:108">
      <c r="CE567" s="212"/>
      <c r="CF567" s="213">
        <f>IF(ISNUMBER(SEARCH($H$2,$CG$3:$CG$3874)),MAX($CF$2:CF566)+1,0)</f>
        <v>0</v>
      </c>
      <c r="CG567" s="212" t="s">
        <v>6875</v>
      </c>
      <c r="CH567" s="212"/>
      <c r="CI567" s="212"/>
      <c r="CJ567" s="213" t="str">
        <f>IFERROR(VLOOKUP(ROWS($CJ$3:CJ567),CF567:$CG$3874,2,0),"")</f>
        <v/>
      </c>
      <c r="CK567" s="212" t="s">
        <v>6876</v>
      </c>
      <c r="CL567" s="212" t="s">
        <v>6877</v>
      </c>
      <c r="CM567" s="78">
        <v>43404</v>
      </c>
      <c r="CN567" s="212" t="s">
        <v>6878</v>
      </c>
      <c r="CO567" s="212" t="s">
        <v>6879</v>
      </c>
      <c r="CP567" s="212" t="s">
        <v>6880</v>
      </c>
      <c r="CQ567" s="212" t="s">
        <v>6881</v>
      </c>
      <c r="CR567" s="212" t="s">
        <v>6882</v>
      </c>
      <c r="CS567" s="44">
        <v>565</v>
      </c>
      <c r="CT567" s="44" t="s">
        <v>6883</v>
      </c>
      <c r="CU567" s="214">
        <v>16484</v>
      </c>
      <c r="CV567" s="212" t="s">
        <v>6884</v>
      </c>
      <c r="CW567" s="212" t="s">
        <v>6177</v>
      </c>
      <c r="CX567" s="44" t="s">
        <v>1169</v>
      </c>
      <c r="CY567" s="78">
        <v>43404</v>
      </c>
      <c r="CZ567" s="215" t="s">
        <v>511</v>
      </c>
      <c r="DA567" s="212" t="s">
        <v>737</v>
      </c>
      <c r="DB567" s="44" t="s">
        <v>1690</v>
      </c>
      <c r="DC567" s="44" t="s">
        <v>6178</v>
      </c>
      <c r="DD567" s="44" t="s">
        <v>563</v>
      </c>
    </row>
    <row r="568" spans="83:108">
      <c r="CE568" s="212"/>
      <c r="CF568" s="213">
        <f>IF(ISNUMBER(SEARCH($H$2,$CG$3:$CG$3874)),MAX($CF$2:CF567)+1,0)</f>
        <v>0</v>
      </c>
      <c r="CG568" s="212" t="s">
        <v>6885</v>
      </c>
      <c r="CH568" s="212"/>
      <c r="CI568" s="212"/>
      <c r="CJ568" s="213" t="str">
        <f>IFERROR(VLOOKUP(ROWS($CJ$3:CJ568),CF568:$CG$3874,2,0),"")</f>
        <v/>
      </c>
      <c r="CK568" s="212" t="s">
        <v>6886</v>
      </c>
      <c r="CL568" s="212" t="s">
        <v>6887</v>
      </c>
      <c r="CM568" s="78">
        <v>43404</v>
      </c>
      <c r="CN568" s="212" t="s">
        <v>6888</v>
      </c>
      <c r="CO568" s="212" t="s">
        <v>6889</v>
      </c>
      <c r="CP568" s="212" t="s">
        <v>6890</v>
      </c>
      <c r="CQ568" s="212" t="s">
        <v>6891</v>
      </c>
      <c r="CR568" s="212" t="s">
        <v>6892</v>
      </c>
      <c r="CS568" s="44">
        <v>566</v>
      </c>
      <c r="CT568" s="44" t="s">
        <v>6893</v>
      </c>
      <c r="CU568" s="214">
        <v>16489</v>
      </c>
      <c r="CV568" s="212" t="s">
        <v>6894</v>
      </c>
      <c r="CW568" s="212" t="s">
        <v>6177</v>
      </c>
      <c r="CX568" s="44" t="s">
        <v>1169</v>
      </c>
      <c r="CY568" s="78">
        <v>43404</v>
      </c>
      <c r="CZ568" s="215" t="s">
        <v>511</v>
      </c>
      <c r="DA568" s="212" t="s">
        <v>737</v>
      </c>
      <c r="DB568" s="44" t="s">
        <v>1690</v>
      </c>
      <c r="DC568" s="44" t="s">
        <v>6178</v>
      </c>
      <c r="DD568" s="44" t="s">
        <v>532</v>
      </c>
    </row>
    <row r="569" spans="83:108">
      <c r="CE569" s="212"/>
      <c r="CF569" s="213">
        <f>IF(ISNUMBER(SEARCH($H$2,$CG$3:$CG$3874)),MAX($CF$2:CF568)+1,0)</f>
        <v>0</v>
      </c>
      <c r="CG569" s="212" t="s">
        <v>6895</v>
      </c>
      <c r="CH569" s="212"/>
      <c r="CI569" s="212"/>
      <c r="CJ569" s="213" t="str">
        <f>IFERROR(VLOOKUP(ROWS($CJ$3:CJ569),CF569:$CG$3874,2,0),"")</f>
        <v/>
      </c>
      <c r="CK569" s="212" t="s">
        <v>6896</v>
      </c>
      <c r="CL569" s="212" t="s">
        <v>6897</v>
      </c>
      <c r="CM569" s="78">
        <v>43404</v>
      </c>
      <c r="CN569" s="212" t="s">
        <v>6898</v>
      </c>
      <c r="CO569" s="212" t="s">
        <v>6899</v>
      </c>
      <c r="CP569" s="212" t="s">
        <v>6900</v>
      </c>
      <c r="CQ569" s="212" t="s">
        <v>6901</v>
      </c>
      <c r="CR569" s="212" t="s">
        <v>6902</v>
      </c>
      <c r="CS569" s="44">
        <v>567</v>
      </c>
      <c r="CT569" s="44" t="s">
        <v>6903</v>
      </c>
      <c r="CU569" s="214">
        <v>15181</v>
      </c>
      <c r="CV569" s="212" t="s">
        <v>6904</v>
      </c>
      <c r="CW569" s="212" t="s">
        <v>6177</v>
      </c>
      <c r="CX569" s="44" t="s">
        <v>1169</v>
      </c>
      <c r="CY569" s="78">
        <v>43404</v>
      </c>
      <c r="CZ569" s="215" t="s">
        <v>545</v>
      </c>
      <c r="DA569" s="212" t="s">
        <v>737</v>
      </c>
      <c r="DB569" s="44" t="s">
        <v>1690</v>
      </c>
      <c r="DC569" s="44" t="s">
        <v>6178</v>
      </c>
      <c r="DD569" s="44" t="s">
        <v>563</v>
      </c>
    </row>
    <row r="570" spans="83:108">
      <c r="CE570" s="212"/>
      <c r="CF570" s="213">
        <f>IF(ISNUMBER(SEARCH($H$2,$CG$3:$CG$3874)),MAX($CF$2:CF569)+1,0)</f>
        <v>0</v>
      </c>
      <c r="CG570" s="212" t="s">
        <v>6905</v>
      </c>
      <c r="CH570" s="212"/>
      <c r="CI570" s="212"/>
      <c r="CJ570" s="213" t="str">
        <f>IFERROR(VLOOKUP(ROWS($CJ$3:CJ570),CF570:$CG$3874,2,0),"")</f>
        <v/>
      </c>
      <c r="CK570" s="212" t="s">
        <v>6906</v>
      </c>
      <c r="CL570" s="212" t="s">
        <v>6907</v>
      </c>
      <c r="CM570" s="78">
        <v>44013</v>
      </c>
      <c r="CN570" s="212" t="s">
        <v>6908</v>
      </c>
      <c r="CO570" s="212" t="s">
        <v>6909</v>
      </c>
      <c r="CP570" s="212" t="s">
        <v>6910</v>
      </c>
      <c r="CQ570" s="212" t="s">
        <v>6911</v>
      </c>
      <c r="CR570" s="212" t="s">
        <v>6912</v>
      </c>
      <c r="CS570" s="44">
        <v>568</v>
      </c>
      <c r="CT570" s="44" t="s">
        <v>6913</v>
      </c>
      <c r="CU570" s="214">
        <v>15916</v>
      </c>
      <c r="CV570" s="212" t="s">
        <v>6914</v>
      </c>
      <c r="CW570" s="212" t="s">
        <v>6915</v>
      </c>
      <c r="CX570" s="44" t="s">
        <v>1943</v>
      </c>
      <c r="CY570" s="78">
        <v>44013</v>
      </c>
      <c r="CZ570" s="215" t="s">
        <v>511</v>
      </c>
      <c r="DA570" s="212" t="s">
        <v>737</v>
      </c>
      <c r="DB570" s="44" t="s">
        <v>655</v>
      </c>
      <c r="DC570" s="44" t="s">
        <v>6916</v>
      </c>
      <c r="DD570" s="44" t="s">
        <v>515</v>
      </c>
    </row>
    <row r="571" spans="83:108">
      <c r="CE571" s="212"/>
      <c r="CF571" s="213">
        <f>IF(ISNUMBER(SEARCH($H$2,$CG$3:$CG$3874)),MAX($CF$2:CF570)+1,0)</f>
        <v>0</v>
      </c>
      <c r="CG571" s="212" t="s">
        <v>6917</v>
      </c>
      <c r="CH571" s="212"/>
      <c r="CI571" s="212"/>
      <c r="CJ571" s="213" t="str">
        <f>IFERROR(VLOOKUP(ROWS($CJ$3:CJ571),CF571:$CG$3874,2,0),"")</f>
        <v/>
      </c>
      <c r="CK571" s="212" t="s">
        <v>6918</v>
      </c>
      <c r="CL571" s="212" t="s">
        <v>6919</v>
      </c>
      <c r="CM571" s="78">
        <v>43039</v>
      </c>
      <c r="CN571" s="212" t="s">
        <v>6920</v>
      </c>
      <c r="CO571" s="212" t="s">
        <v>6921</v>
      </c>
      <c r="CP571" s="212" t="s">
        <v>6922</v>
      </c>
      <c r="CQ571" s="212" t="s">
        <v>6923</v>
      </c>
      <c r="CR571" s="212" t="s">
        <v>6924</v>
      </c>
      <c r="CS571" s="44">
        <v>569</v>
      </c>
      <c r="CT571" s="44" t="s">
        <v>6925</v>
      </c>
      <c r="CU571" s="214">
        <v>10581</v>
      </c>
      <c r="CV571" s="212" t="s">
        <v>6926</v>
      </c>
      <c r="CW571" s="212" t="s">
        <v>1463</v>
      </c>
      <c r="CX571" s="44" t="s">
        <v>2490</v>
      </c>
      <c r="CY571" s="78">
        <v>43039</v>
      </c>
      <c r="CZ571" s="215" t="s">
        <v>763</v>
      </c>
      <c r="DA571" s="212" t="s">
        <v>529</v>
      </c>
      <c r="DB571" s="44" t="s">
        <v>547</v>
      </c>
      <c r="DC571" s="44" t="s">
        <v>3750</v>
      </c>
      <c r="DD571" s="44" t="s">
        <v>563</v>
      </c>
    </row>
    <row r="572" spans="83:108">
      <c r="CE572" s="212"/>
      <c r="CF572" s="213">
        <f>IF(ISNUMBER(SEARCH($H$2,$CG$3:$CG$3874)),MAX($CF$2:CF571)+1,0)</f>
        <v>0</v>
      </c>
      <c r="CG572" s="212" t="s">
        <v>6927</v>
      </c>
      <c r="CH572" s="212"/>
      <c r="CI572" s="212"/>
      <c r="CJ572" s="213" t="str">
        <f>IFERROR(VLOOKUP(ROWS($CJ$3:CJ572),CF572:$CG$3874,2,0),"")</f>
        <v/>
      </c>
      <c r="CK572" s="212" t="s">
        <v>6928</v>
      </c>
      <c r="CL572" s="212" t="s">
        <v>6929</v>
      </c>
      <c r="CM572" s="78">
        <v>44196</v>
      </c>
      <c r="CN572" s="212" t="s">
        <v>6930</v>
      </c>
      <c r="CO572" s="212" t="s">
        <v>6931</v>
      </c>
      <c r="CP572" s="212" t="s">
        <v>6932</v>
      </c>
      <c r="CQ572" s="212" t="s">
        <v>6933</v>
      </c>
      <c r="CR572" s="212" t="s">
        <v>6934</v>
      </c>
      <c r="CS572" s="44">
        <v>570</v>
      </c>
      <c r="CT572" s="44" t="s">
        <v>6935</v>
      </c>
      <c r="CU572" s="214">
        <v>8534</v>
      </c>
      <c r="CV572" s="212" t="s">
        <v>6936</v>
      </c>
      <c r="CW572" s="212" t="s">
        <v>526</v>
      </c>
      <c r="CX572" s="44" t="s">
        <v>6937</v>
      </c>
      <c r="CY572" s="78">
        <v>44196</v>
      </c>
      <c r="CZ572" s="215" t="s">
        <v>511</v>
      </c>
      <c r="DA572" s="212" t="s">
        <v>529</v>
      </c>
      <c r="DB572" s="44" t="s">
        <v>530</v>
      </c>
      <c r="DC572" s="44" t="s">
        <v>6938</v>
      </c>
      <c r="DD572" s="44" t="s">
        <v>532</v>
      </c>
    </row>
    <row r="573" spans="83:108">
      <c r="CE573" s="212"/>
      <c r="CF573" s="213">
        <f>IF(ISNUMBER(SEARCH($H$2,$CG$3:$CG$3874)),MAX($CF$2:CF572)+1,0)</f>
        <v>0</v>
      </c>
      <c r="CG573" s="212" t="s">
        <v>6939</v>
      </c>
      <c r="CH573" s="212"/>
      <c r="CI573" s="212"/>
      <c r="CJ573" s="213" t="str">
        <f>IFERROR(VLOOKUP(ROWS($CJ$3:CJ573),CF573:$CG$3874,2,0),"")</f>
        <v/>
      </c>
      <c r="CK573" s="212" t="s">
        <v>6940</v>
      </c>
      <c r="CL573" s="212" t="s">
        <v>6941</v>
      </c>
      <c r="CM573" s="78">
        <v>42947</v>
      </c>
      <c r="CN573" s="212" t="s">
        <v>6942</v>
      </c>
      <c r="CO573" s="212" t="s">
        <v>6943</v>
      </c>
      <c r="CP573" s="212" t="s">
        <v>6944</v>
      </c>
      <c r="CQ573" s="212" t="s">
        <v>6945</v>
      </c>
      <c r="CR573" s="212" t="s">
        <v>6946</v>
      </c>
      <c r="CS573" s="44">
        <v>571</v>
      </c>
      <c r="CT573" s="44" t="s">
        <v>6947</v>
      </c>
      <c r="CU573" s="214">
        <v>15088</v>
      </c>
      <c r="CV573" s="212" t="s">
        <v>6948</v>
      </c>
      <c r="CW573" s="212" t="s">
        <v>5827</v>
      </c>
      <c r="CX573" s="44" t="s">
        <v>839</v>
      </c>
      <c r="CY573" s="78">
        <v>42947</v>
      </c>
      <c r="CZ573" s="215" t="s">
        <v>601</v>
      </c>
      <c r="DA573" s="212" t="s">
        <v>737</v>
      </c>
      <c r="DB573" s="44" t="s">
        <v>513</v>
      </c>
      <c r="DC573" s="44" t="s">
        <v>5828</v>
      </c>
      <c r="DD573" s="44" t="s">
        <v>532</v>
      </c>
    </row>
    <row r="574" spans="83:108">
      <c r="CE574" s="212"/>
      <c r="CF574" s="213">
        <f>IF(ISNUMBER(SEARCH($H$2,$CG$3:$CG$3874)),MAX($CF$2:CF573)+1,0)</f>
        <v>0</v>
      </c>
      <c r="CG574" s="212" t="s">
        <v>6949</v>
      </c>
      <c r="CH574" s="212"/>
      <c r="CI574" s="212"/>
      <c r="CJ574" s="213" t="str">
        <f>IFERROR(VLOOKUP(ROWS($CJ$3:CJ574),CF574:$CG$3874,2,0),"")</f>
        <v/>
      </c>
      <c r="CK574" s="212" t="s">
        <v>6950</v>
      </c>
      <c r="CL574" s="212" t="s">
        <v>6951</v>
      </c>
      <c r="CM574" s="78">
        <v>43131</v>
      </c>
      <c r="CN574" s="212" t="s">
        <v>6952</v>
      </c>
      <c r="CO574" s="212" t="s">
        <v>6953</v>
      </c>
      <c r="CP574" s="212" t="s">
        <v>6954</v>
      </c>
      <c r="CQ574" s="212" t="s">
        <v>6955</v>
      </c>
      <c r="CR574" s="212" t="s">
        <v>6956</v>
      </c>
      <c r="CS574" s="44">
        <v>572</v>
      </c>
      <c r="CT574" s="44" t="s">
        <v>6957</v>
      </c>
      <c r="CU574" s="214">
        <v>11603</v>
      </c>
      <c r="CV574" s="212" t="s">
        <v>6958</v>
      </c>
      <c r="CW574" s="212" t="s">
        <v>6959</v>
      </c>
      <c r="CX574" s="44" t="s">
        <v>1943</v>
      </c>
      <c r="CY574" s="78">
        <v>43131</v>
      </c>
      <c r="CZ574" s="215" t="s">
        <v>763</v>
      </c>
      <c r="DA574" s="212" t="s">
        <v>529</v>
      </c>
      <c r="DB574" s="44" t="s">
        <v>530</v>
      </c>
      <c r="DC574" s="44" t="s">
        <v>511</v>
      </c>
      <c r="DD574" s="44" t="s">
        <v>563</v>
      </c>
    </row>
    <row r="575" spans="83:108">
      <c r="CE575" s="212"/>
      <c r="CF575" s="213">
        <f>IF(ISNUMBER(SEARCH($H$2,$CG$3:$CG$3874)),MAX($CF$2:CF574)+1,0)</f>
        <v>0</v>
      </c>
      <c r="CG575" s="212" t="s">
        <v>6960</v>
      </c>
      <c r="CH575" s="212"/>
      <c r="CI575" s="212"/>
      <c r="CJ575" s="213" t="str">
        <f>IFERROR(VLOOKUP(ROWS($CJ$3:CJ575),CF575:$CG$3874,2,0),"")</f>
        <v/>
      </c>
      <c r="CK575" s="212" t="s">
        <v>6961</v>
      </c>
      <c r="CL575" s="212" t="s">
        <v>6962</v>
      </c>
      <c r="CM575" s="78">
        <v>43100</v>
      </c>
      <c r="CN575" s="212" t="s">
        <v>6963</v>
      </c>
      <c r="CO575" s="212" t="s">
        <v>6964</v>
      </c>
      <c r="CP575" s="212" t="s">
        <v>6965</v>
      </c>
      <c r="CQ575" s="212" t="s">
        <v>6966</v>
      </c>
      <c r="CR575" s="212" t="s">
        <v>6967</v>
      </c>
      <c r="CS575" s="44">
        <v>573</v>
      </c>
      <c r="CT575" s="44" t="s">
        <v>6968</v>
      </c>
      <c r="CU575" s="214">
        <v>11791</v>
      </c>
      <c r="CV575" s="212" t="s">
        <v>6969</v>
      </c>
      <c r="CW575" s="212" t="s">
        <v>3802</v>
      </c>
      <c r="CX575" s="44" t="s">
        <v>5486</v>
      </c>
      <c r="CY575" s="78">
        <v>43100</v>
      </c>
      <c r="CZ575" s="215" t="s">
        <v>545</v>
      </c>
      <c r="DA575" s="212" t="s">
        <v>737</v>
      </c>
      <c r="DB575" s="44" t="s">
        <v>919</v>
      </c>
      <c r="DC575" s="44" t="s">
        <v>5487</v>
      </c>
      <c r="DD575" s="44" t="s">
        <v>563</v>
      </c>
    </row>
    <row r="576" spans="83:108">
      <c r="CE576" s="212"/>
      <c r="CF576" s="213">
        <f>IF(ISNUMBER(SEARCH($H$2,$CG$3:$CG$3874)),MAX($CF$2:CF575)+1,0)</f>
        <v>0</v>
      </c>
      <c r="CG576" s="212" t="s">
        <v>6970</v>
      </c>
      <c r="CH576" s="212"/>
      <c r="CI576" s="212"/>
      <c r="CJ576" s="213" t="str">
        <f>IFERROR(VLOOKUP(ROWS($CJ$3:CJ576),CF576:$CG$3874,2,0),"")</f>
        <v/>
      </c>
      <c r="CK576" s="212" t="s">
        <v>6971</v>
      </c>
      <c r="CL576" s="212" t="s">
        <v>6972</v>
      </c>
      <c r="CM576" s="78">
        <v>43677</v>
      </c>
      <c r="CN576" s="212" t="s">
        <v>6973</v>
      </c>
      <c r="CO576" s="212" t="s">
        <v>6974</v>
      </c>
      <c r="CP576" s="212" t="s">
        <v>6975</v>
      </c>
      <c r="CQ576" s="212" t="s">
        <v>6976</v>
      </c>
      <c r="CR576" s="212" t="s">
        <v>6977</v>
      </c>
      <c r="CS576" s="44">
        <v>574</v>
      </c>
      <c r="CT576" s="44" t="s">
        <v>6978</v>
      </c>
      <c r="CU576" s="214">
        <v>15576</v>
      </c>
      <c r="CV576" s="212" t="s">
        <v>6979</v>
      </c>
      <c r="CW576" s="212" t="s">
        <v>6980</v>
      </c>
      <c r="CX576" s="44" t="s">
        <v>789</v>
      </c>
      <c r="CY576" s="78">
        <v>43677</v>
      </c>
      <c r="CZ576" s="215" t="s">
        <v>763</v>
      </c>
      <c r="DA576" s="212" t="s">
        <v>737</v>
      </c>
      <c r="DB576" s="44" t="s">
        <v>655</v>
      </c>
      <c r="DC576" s="44" t="s">
        <v>6981</v>
      </c>
      <c r="DD576" s="44" t="s">
        <v>682</v>
      </c>
    </row>
    <row r="577" spans="83:108">
      <c r="CE577" s="212"/>
      <c r="CF577" s="213">
        <f>IF(ISNUMBER(SEARCH($H$2,$CG$3:$CG$3874)),MAX($CF$2:CF576)+1,0)</f>
        <v>0</v>
      </c>
      <c r="CG577" s="212" t="s">
        <v>6982</v>
      </c>
      <c r="CH577" s="212"/>
      <c r="CI577" s="212"/>
      <c r="CJ577" s="213" t="str">
        <f>IFERROR(VLOOKUP(ROWS($CJ$3:CJ577),CF577:$CG$3874,2,0),"")</f>
        <v/>
      </c>
      <c r="CK577" s="212" t="s">
        <v>6983</v>
      </c>
      <c r="CL577" s="212" t="s">
        <v>6984</v>
      </c>
      <c r="CM577" s="78">
        <v>44561</v>
      </c>
      <c r="CN577" s="212" t="s">
        <v>6985</v>
      </c>
      <c r="CO577" s="212" t="s">
        <v>6986</v>
      </c>
      <c r="CP577" s="212" t="s">
        <v>6987</v>
      </c>
      <c r="CQ577" s="212" t="s">
        <v>6988</v>
      </c>
      <c r="CR577" s="212" t="s">
        <v>6989</v>
      </c>
      <c r="CS577" s="44">
        <v>575</v>
      </c>
      <c r="CT577" s="44" t="s">
        <v>6990</v>
      </c>
      <c r="CU577" s="214">
        <v>8159</v>
      </c>
      <c r="CV577" s="212" t="s">
        <v>6991</v>
      </c>
      <c r="CW577" s="212" t="s">
        <v>1618</v>
      </c>
      <c r="CX577" s="44" t="s">
        <v>1059</v>
      </c>
      <c r="CY577" s="78">
        <v>44561</v>
      </c>
      <c r="CZ577" s="215" t="s">
        <v>576</v>
      </c>
      <c r="DA577" s="212" t="s">
        <v>737</v>
      </c>
      <c r="DB577" s="44" t="s">
        <v>655</v>
      </c>
      <c r="DC577" s="44" t="s">
        <v>6992</v>
      </c>
      <c r="DD577" s="44" t="s">
        <v>563</v>
      </c>
    </row>
    <row r="578" spans="83:108">
      <c r="CE578" s="212"/>
      <c r="CF578" s="213">
        <f>IF(ISNUMBER(SEARCH($H$2,$CG$3:$CG$3874)),MAX($CF$2:CF577)+1,0)</f>
        <v>0</v>
      </c>
      <c r="CG578" s="212" t="s">
        <v>6993</v>
      </c>
      <c r="CH578" s="212"/>
      <c r="CI578" s="212"/>
      <c r="CJ578" s="213" t="str">
        <f>IFERROR(VLOOKUP(ROWS($CJ$3:CJ578),CF578:$CG$3874,2,0),"")</f>
        <v/>
      </c>
      <c r="CK578" s="212" t="s">
        <v>6994</v>
      </c>
      <c r="CL578" s="212" t="s">
        <v>6995</v>
      </c>
      <c r="CM578" s="78">
        <v>44561</v>
      </c>
      <c r="CN578" s="212" t="s">
        <v>6996</v>
      </c>
      <c r="CO578" s="212" t="s">
        <v>6997</v>
      </c>
      <c r="CP578" s="212" t="s">
        <v>6998</v>
      </c>
      <c r="CQ578" s="212" t="s">
        <v>6999</v>
      </c>
      <c r="CR578" s="212" t="s">
        <v>7000</v>
      </c>
      <c r="CS578" s="44">
        <v>576</v>
      </c>
      <c r="CT578" s="44" t="s">
        <v>7001</v>
      </c>
      <c r="CU578" s="214">
        <v>13505</v>
      </c>
      <c r="CV578" s="212" t="s">
        <v>7002</v>
      </c>
      <c r="CW578" s="212" t="s">
        <v>5550</v>
      </c>
      <c r="CX578" s="44" t="s">
        <v>1238</v>
      </c>
      <c r="CY578" s="78">
        <v>44561</v>
      </c>
      <c r="CZ578" s="215" t="s">
        <v>736</v>
      </c>
      <c r="DA578" s="212" t="s">
        <v>737</v>
      </c>
      <c r="DB578" s="44" t="s">
        <v>655</v>
      </c>
      <c r="DC578" s="44" t="s">
        <v>7003</v>
      </c>
      <c r="DD578" s="44" t="s">
        <v>532</v>
      </c>
    </row>
    <row r="579" spans="83:108">
      <c r="CE579" s="212"/>
      <c r="CF579" s="213">
        <f>IF(ISNUMBER(SEARCH($H$2,$CG$3:$CG$3874)),MAX($CF$2:CF578)+1,0)</f>
        <v>0</v>
      </c>
      <c r="CG579" s="212" t="s">
        <v>7004</v>
      </c>
      <c r="CH579" s="212"/>
      <c r="CI579" s="212"/>
      <c r="CJ579" s="213" t="str">
        <f>IFERROR(VLOOKUP(ROWS($CJ$3:CJ579),CF579:$CG$3874,2,0),"")</f>
        <v/>
      </c>
      <c r="CK579" s="212" t="s">
        <v>7005</v>
      </c>
      <c r="CL579" s="212" t="s">
        <v>7006</v>
      </c>
      <c r="CM579" s="78">
        <v>44561</v>
      </c>
      <c r="CN579" s="212" t="s">
        <v>7007</v>
      </c>
      <c r="CO579" s="212" t="s">
        <v>7008</v>
      </c>
      <c r="CP579" s="212" t="s">
        <v>7009</v>
      </c>
      <c r="CQ579" s="212" t="s">
        <v>7010</v>
      </c>
      <c r="CR579" s="212" t="s">
        <v>7011</v>
      </c>
      <c r="CS579" s="44">
        <v>577</v>
      </c>
      <c r="CT579" s="44" t="s">
        <v>7012</v>
      </c>
      <c r="CU579" s="214">
        <v>16182</v>
      </c>
      <c r="CV579" s="212" t="s">
        <v>7013</v>
      </c>
      <c r="CW579" s="212" t="s">
        <v>5705</v>
      </c>
      <c r="CX579" s="44" t="s">
        <v>839</v>
      </c>
      <c r="CY579" s="78">
        <v>44561</v>
      </c>
      <c r="CZ579" s="215" t="s">
        <v>511</v>
      </c>
      <c r="DA579" s="212" t="s">
        <v>737</v>
      </c>
      <c r="DB579" s="44" t="s">
        <v>655</v>
      </c>
      <c r="DC579" s="44" t="s">
        <v>7014</v>
      </c>
      <c r="DD579" s="44" t="s">
        <v>532</v>
      </c>
    </row>
    <row r="580" spans="83:108">
      <c r="CE580" s="212"/>
      <c r="CF580" s="213">
        <f>IF(ISNUMBER(SEARCH($H$2,$CG$3:$CG$3874)),MAX($CF$2:CF579)+1,0)</f>
        <v>0</v>
      </c>
      <c r="CG580" s="212" t="s">
        <v>7015</v>
      </c>
      <c r="CH580" s="212"/>
      <c r="CI580" s="212"/>
      <c r="CJ580" s="213" t="str">
        <f>IFERROR(VLOOKUP(ROWS($CJ$3:CJ580),CF580:$CG$3874,2,0),"")</f>
        <v/>
      </c>
      <c r="CK580" s="212" t="s">
        <v>7016</v>
      </c>
      <c r="CL580" s="212" t="s">
        <v>7017</v>
      </c>
      <c r="CM580" s="78">
        <v>42916</v>
      </c>
      <c r="CN580" s="212" t="s">
        <v>7018</v>
      </c>
      <c r="CO580" s="212" t="s">
        <v>7019</v>
      </c>
      <c r="CP580" s="212" t="s">
        <v>7020</v>
      </c>
      <c r="CQ580" s="212" t="s">
        <v>7021</v>
      </c>
      <c r="CR580" s="212" t="s">
        <v>7022</v>
      </c>
      <c r="CS580" s="44">
        <v>578</v>
      </c>
      <c r="CT580" s="44" t="s">
        <v>7023</v>
      </c>
      <c r="CU580" s="214">
        <v>9833</v>
      </c>
      <c r="CV580" s="212" t="s">
        <v>7024</v>
      </c>
      <c r="CW580" s="212" t="s">
        <v>7025</v>
      </c>
      <c r="CX580" s="44" t="s">
        <v>1943</v>
      </c>
      <c r="CY580" s="78">
        <v>42916</v>
      </c>
      <c r="CZ580" s="215" t="s">
        <v>576</v>
      </c>
      <c r="DA580" s="212" t="s">
        <v>737</v>
      </c>
      <c r="DB580" s="44" t="s">
        <v>530</v>
      </c>
      <c r="DC580" s="44" t="s">
        <v>7026</v>
      </c>
      <c r="DD580" s="44" t="s">
        <v>532</v>
      </c>
    </row>
    <row r="581" spans="83:108">
      <c r="CE581" s="212"/>
      <c r="CF581" s="213">
        <f>IF(ISNUMBER(SEARCH($H$2,$CG$3:$CG$3874)),MAX($CF$2:CF580)+1,0)</f>
        <v>0</v>
      </c>
      <c r="CG581" s="212" t="s">
        <v>7027</v>
      </c>
      <c r="CH581" s="212"/>
      <c r="CI581" s="212"/>
      <c r="CJ581" s="213" t="str">
        <f>IFERROR(VLOOKUP(ROWS($CJ$3:CJ581),CF581:$CG$3874,2,0),"")</f>
        <v/>
      </c>
      <c r="CK581" s="212" t="s">
        <v>7028</v>
      </c>
      <c r="CL581" s="212" t="s">
        <v>7029</v>
      </c>
      <c r="CM581" s="78">
        <v>42916</v>
      </c>
      <c r="CN581" s="212" t="s">
        <v>7030</v>
      </c>
      <c r="CO581" s="212" t="s">
        <v>7031</v>
      </c>
      <c r="CP581" s="212" t="s">
        <v>7032</v>
      </c>
      <c r="CQ581" s="212" t="s">
        <v>7033</v>
      </c>
      <c r="CR581" s="212" t="s">
        <v>7034</v>
      </c>
      <c r="CS581" s="44">
        <v>579</v>
      </c>
      <c r="CT581" s="44" t="s">
        <v>7035</v>
      </c>
      <c r="CU581" s="214">
        <v>15710</v>
      </c>
      <c r="CV581" s="212" t="s">
        <v>7036</v>
      </c>
      <c r="CW581" s="212" t="s">
        <v>7025</v>
      </c>
      <c r="CX581" s="44" t="s">
        <v>1943</v>
      </c>
      <c r="CY581" s="78">
        <v>42916</v>
      </c>
      <c r="CZ581" s="215" t="s">
        <v>763</v>
      </c>
      <c r="DA581" s="212" t="s">
        <v>737</v>
      </c>
      <c r="DB581" s="44" t="s">
        <v>530</v>
      </c>
      <c r="DC581" s="44" t="s">
        <v>2586</v>
      </c>
      <c r="DD581" s="44" t="s">
        <v>515</v>
      </c>
    </row>
    <row r="582" spans="83:108">
      <c r="CE582" s="212"/>
      <c r="CF582" s="213">
        <f>IF(ISNUMBER(SEARCH($H$2,$CG$3:$CG$3874)),MAX($CF$2:CF581)+1,0)</f>
        <v>0</v>
      </c>
      <c r="CG582" s="212" t="s">
        <v>7037</v>
      </c>
      <c r="CH582" s="212"/>
      <c r="CI582" s="212"/>
      <c r="CJ582" s="213" t="str">
        <f>IFERROR(VLOOKUP(ROWS($CJ$3:CJ582),CF582:$CG$3874,2,0),"")</f>
        <v/>
      </c>
      <c r="CK582" s="212" t="s">
        <v>7038</v>
      </c>
      <c r="CL582" s="212" t="s">
        <v>7039</v>
      </c>
      <c r="CM582" s="78">
        <v>43585</v>
      </c>
      <c r="CN582" s="212" t="s">
        <v>7040</v>
      </c>
      <c r="CO582" s="212" t="s">
        <v>7041</v>
      </c>
      <c r="CP582" s="212" t="s">
        <v>7042</v>
      </c>
      <c r="CQ582" s="212" t="s">
        <v>7043</v>
      </c>
      <c r="CR582" s="212" t="s">
        <v>7044</v>
      </c>
      <c r="CS582" s="44">
        <v>580</v>
      </c>
      <c r="CT582" s="44" t="s">
        <v>7045</v>
      </c>
      <c r="CU582" s="214">
        <v>13468</v>
      </c>
      <c r="CV582" s="212" t="s">
        <v>7046</v>
      </c>
      <c r="CW582" s="212" t="s">
        <v>559</v>
      </c>
      <c r="CX582" s="44" t="s">
        <v>7047</v>
      </c>
      <c r="CY582" s="78">
        <v>43585</v>
      </c>
      <c r="CZ582" s="215" t="s">
        <v>545</v>
      </c>
      <c r="DA582" s="212" t="s">
        <v>561</v>
      </c>
      <c r="DB582" s="44" t="s">
        <v>530</v>
      </c>
      <c r="DC582" s="44" t="s">
        <v>3434</v>
      </c>
      <c r="DD582" s="44" t="s">
        <v>532</v>
      </c>
    </row>
    <row r="583" spans="83:108">
      <c r="CE583" s="212"/>
      <c r="CF583" s="213">
        <f>IF(ISNUMBER(SEARCH($H$2,$CG$3:$CG$3874)),MAX($CF$2:CF582)+1,0)</f>
        <v>0</v>
      </c>
      <c r="CG583" s="212" t="s">
        <v>7048</v>
      </c>
      <c r="CH583" s="212"/>
      <c r="CI583" s="212"/>
      <c r="CJ583" s="213" t="str">
        <f>IFERROR(VLOOKUP(ROWS($CJ$3:CJ583),CF583:$CG$3874,2,0),"")</f>
        <v/>
      </c>
      <c r="CK583" s="212" t="s">
        <v>7049</v>
      </c>
      <c r="CL583" s="212" t="s">
        <v>7050</v>
      </c>
      <c r="CM583" s="78">
        <v>43100</v>
      </c>
      <c r="CN583" s="212" t="s">
        <v>7051</v>
      </c>
      <c r="CO583" s="212" t="s">
        <v>7052</v>
      </c>
      <c r="CP583" s="212" t="s">
        <v>7053</v>
      </c>
      <c r="CQ583" s="212" t="s">
        <v>7054</v>
      </c>
      <c r="CR583" s="212" t="s">
        <v>7055</v>
      </c>
      <c r="CS583" s="44">
        <v>581</v>
      </c>
      <c r="CT583" s="44" t="s">
        <v>7056</v>
      </c>
      <c r="CU583" s="214">
        <v>16787</v>
      </c>
      <c r="CV583" s="212" t="s">
        <v>7057</v>
      </c>
      <c r="CW583" s="212" t="s">
        <v>3802</v>
      </c>
      <c r="CX583" s="44" t="s">
        <v>1287</v>
      </c>
      <c r="CY583" s="78">
        <v>43100</v>
      </c>
      <c r="CZ583" s="215" t="s">
        <v>511</v>
      </c>
      <c r="DA583" s="212" t="s">
        <v>737</v>
      </c>
      <c r="DB583" s="44" t="s">
        <v>919</v>
      </c>
      <c r="DC583" s="44" t="s">
        <v>3804</v>
      </c>
      <c r="DD583" s="44" t="s">
        <v>532</v>
      </c>
    </row>
    <row r="584" spans="83:108">
      <c r="CE584" s="212"/>
      <c r="CF584" s="213">
        <f>IF(ISNUMBER(SEARCH($H$2,$CG$3:$CG$3874)),MAX($CF$2:CF583)+1,0)</f>
        <v>0</v>
      </c>
      <c r="CG584" s="212" t="s">
        <v>7058</v>
      </c>
      <c r="CH584" s="212"/>
      <c r="CI584" s="212"/>
      <c r="CJ584" s="213" t="str">
        <f>IFERROR(VLOOKUP(ROWS($CJ$3:CJ584),CF584:$CG$3874,2,0),"")</f>
        <v/>
      </c>
      <c r="CK584" s="212" t="s">
        <v>7059</v>
      </c>
      <c r="CL584" s="212" t="s">
        <v>7060</v>
      </c>
      <c r="CM584" s="78">
        <v>43220</v>
      </c>
      <c r="CN584" s="212" t="s">
        <v>7061</v>
      </c>
      <c r="CO584" s="212" t="s">
        <v>7062</v>
      </c>
      <c r="CP584" s="212" t="s">
        <v>7063</v>
      </c>
      <c r="CQ584" s="212" t="s">
        <v>7064</v>
      </c>
      <c r="CR584" s="212" t="s">
        <v>7065</v>
      </c>
      <c r="CS584" s="44">
        <v>582</v>
      </c>
      <c r="CT584" s="44" t="s">
        <v>7066</v>
      </c>
      <c r="CU584" s="214">
        <v>9798</v>
      </c>
      <c r="CV584" s="212" t="s">
        <v>7067</v>
      </c>
      <c r="CW584" s="212" t="s">
        <v>7068</v>
      </c>
      <c r="CX584" s="44" t="s">
        <v>2490</v>
      </c>
      <c r="CY584" s="78">
        <v>43220</v>
      </c>
      <c r="CZ584" s="215" t="s">
        <v>640</v>
      </c>
      <c r="DA584" s="212" t="s">
        <v>737</v>
      </c>
      <c r="DB584" s="44" t="s">
        <v>919</v>
      </c>
      <c r="DC584" s="44" t="s">
        <v>7069</v>
      </c>
      <c r="DD584" s="44" t="s">
        <v>532</v>
      </c>
    </row>
    <row r="585" spans="83:108">
      <c r="CE585" s="212"/>
      <c r="CF585" s="213">
        <f>IF(ISNUMBER(SEARCH($H$2,$CG$3:$CG$3874)),MAX($CF$2:CF584)+1,0)</f>
        <v>0</v>
      </c>
      <c r="CG585" s="212" t="s">
        <v>7070</v>
      </c>
      <c r="CH585" s="212"/>
      <c r="CI585" s="212"/>
      <c r="CJ585" s="213" t="str">
        <f>IFERROR(VLOOKUP(ROWS($CJ$3:CJ585),CF585:$CG$3874,2,0),"")</f>
        <v/>
      </c>
      <c r="CK585" s="212" t="s">
        <v>7071</v>
      </c>
      <c r="CL585" s="212" t="s">
        <v>7072</v>
      </c>
      <c r="CM585" s="78">
        <v>44012</v>
      </c>
      <c r="CN585" s="212" t="s">
        <v>7073</v>
      </c>
      <c r="CO585" s="212" t="s">
        <v>7074</v>
      </c>
      <c r="CP585" s="212" t="s">
        <v>7075</v>
      </c>
      <c r="CQ585" s="212" t="s">
        <v>7076</v>
      </c>
      <c r="CR585" s="212" t="s">
        <v>7077</v>
      </c>
      <c r="CS585" s="44">
        <v>583</v>
      </c>
      <c r="CT585" s="44" t="s">
        <v>7078</v>
      </c>
      <c r="CU585" s="214">
        <v>15768</v>
      </c>
      <c r="CV585" s="212" t="s">
        <v>7079</v>
      </c>
      <c r="CW585" s="212" t="s">
        <v>3038</v>
      </c>
      <c r="CX585" s="44" t="s">
        <v>600</v>
      </c>
      <c r="CY585" s="78">
        <v>44012</v>
      </c>
      <c r="CZ585" s="215" t="s">
        <v>576</v>
      </c>
      <c r="DA585" s="212" t="s">
        <v>512</v>
      </c>
      <c r="DB585" s="44" t="s">
        <v>802</v>
      </c>
      <c r="DC585" s="44" t="s">
        <v>7080</v>
      </c>
      <c r="DD585" s="44" t="s">
        <v>532</v>
      </c>
    </row>
    <row r="586" spans="83:108">
      <c r="CE586" s="212"/>
      <c r="CF586" s="213">
        <f>IF(ISNUMBER(SEARCH($H$2,$CG$3:$CG$3874)),MAX($CF$2:CF585)+1,0)</f>
        <v>0</v>
      </c>
      <c r="CG586" s="212" t="s">
        <v>7081</v>
      </c>
      <c r="CH586" s="212"/>
      <c r="CI586" s="212"/>
      <c r="CJ586" s="213" t="str">
        <f>IFERROR(VLOOKUP(ROWS($CJ$3:CJ586),CF586:$CG$3874,2,0),"")</f>
        <v/>
      </c>
      <c r="CK586" s="212" t="s">
        <v>7082</v>
      </c>
      <c r="CL586" s="212" t="s">
        <v>7083</v>
      </c>
      <c r="CM586" s="78">
        <v>43910</v>
      </c>
      <c r="CN586" s="212" t="s">
        <v>7084</v>
      </c>
      <c r="CO586" s="212" t="s">
        <v>7085</v>
      </c>
      <c r="CP586" s="212" t="s">
        <v>7086</v>
      </c>
      <c r="CQ586" s="212" t="s">
        <v>7087</v>
      </c>
      <c r="CR586" s="212" t="s">
        <v>7088</v>
      </c>
      <c r="CS586" s="44">
        <v>584</v>
      </c>
      <c r="CT586" s="44" t="s">
        <v>7089</v>
      </c>
      <c r="CU586" s="214">
        <v>15767</v>
      </c>
      <c r="CV586" s="212" t="s">
        <v>7090</v>
      </c>
      <c r="CW586" s="212" t="s">
        <v>2789</v>
      </c>
      <c r="CX586" s="44" t="s">
        <v>600</v>
      </c>
      <c r="CY586" s="78">
        <v>43910</v>
      </c>
      <c r="CZ586" s="215" t="s">
        <v>576</v>
      </c>
      <c r="DA586" s="212" t="s">
        <v>512</v>
      </c>
      <c r="DB586" s="44" t="s">
        <v>655</v>
      </c>
      <c r="DC586" s="44" t="s">
        <v>2791</v>
      </c>
      <c r="DD586" s="44" t="s">
        <v>532</v>
      </c>
    </row>
    <row r="587" spans="83:108">
      <c r="CE587" s="212"/>
      <c r="CF587" s="213">
        <f>IF(ISNUMBER(SEARCH($H$2,$CG$3:$CG$3874)),MAX($CF$2:CF586)+1,0)</f>
        <v>0</v>
      </c>
      <c r="CG587" s="212" t="s">
        <v>7091</v>
      </c>
      <c r="CH587" s="212"/>
      <c r="CI587" s="212"/>
      <c r="CJ587" s="213" t="str">
        <f>IFERROR(VLOOKUP(ROWS($CJ$3:CJ587),CF587:$CG$3874,2,0),"")</f>
        <v/>
      </c>
      <c r="CK587" s="212" t="s">
        <v>7092</v>
      </c>
      <c r="CL587" s="212" t="s">
        <v>7093</v>
      </c>
      <c r="CM587" s="78">
        <v>44408</v>
      </c>
      <c r="CN587" s="212" t="s">
        <v>7094</v>
      </c>
      <c r="CO587" s="212" t="s">
        <v>7095</v>
      </c>
      <c r="CP587" s="212" t="s">
        <v>7096</v>
      </c>
      <c r="CQ587" s="212" t="s">
        <v>7097</v>
      </c>
      <c r="CR587" s="212" t="s">
        <v>7098</v>
      </c>
      <c r="CS587" s="44">
        <v>585</v>
      </c>
      <c r="CT587" s="44" t="s">
        <v>7099</v>
      </c>
      <c r="CU587" s="214">
        <v>14380</v>
      </c>
      <c r="CV587" s="212" t="s">
        <v>7100</v>
      </c>
      <c r="CW587" s="212" t="s">
        <v>1451</v>
      </c>
      <c r="CX587" s="44" t="s">
        <v>1156</v>
      </c>
      <c r="CY587" s="78">
        <v>44408</v>
      </c>
      <c r="CZ587" s="215" t="s">
        <v>763</v>
      </c>
      <c r="DA587" s="212" t="s">
        <v>737</v>
      </c>
      <c r="DB587" s="44" t="s">
        <v>655</v>
      </c>
      <c r="DC587" s="44" t="s">
        <v>7101</v>
      </c>
      <c r="DD587" s="44" t="s">
        <v>532</v>
      </c>
    </row>
    <row r="588" spans="83:108">
      <c r="CE588" s="212"/>
      <c r="CF588" s="213">
        <f>IF(ISNUMBER(SEARCH($H$2,$CG$3:$CG$3874)),MAX($CF$2:CF587)+1,0)</f>
        <v>0</v>
      </c>
      <c r="CG588" s="212" t="s">
        <v>7102</v>
      </c>
      <c r="CH588" s="212"/>
      <c r="CI588" s="212"/>
      <c r="CJ588" s="213" t="str">
        <f>IFERROR(VLOOKUP(ROWS($CJ$3:CJ588),CF588:$CG$3874,2,0),"")</f>
        <v/>
      </c>
      <c r="CK588" s="212" t="s">
        <v>7103</v>
      </c>
      <c r="CL588" s="212" t="s">
        <v>7104</v>
      </c>
      <c r="CM588" s="78">
        <v>43131</v>
      </c>
      <c r="CN588" s="212" t="s">
        <v>7105</v>
      </c>
      <c r="CO588" s="212" t="s">
        <v>7106</v>
      </c>
      <c r="CP588" s="212" t="s">
        <v>7107</v>
      </c>
      <c r="CQ588" s="212" t="s">
        <v>7108</v>
      </c>
      <c r="CR588" s="212" t="s">
        <v>7109</v>
      </c>
      <c r="CS588" s="44">
        <v>586</v>
      </c>
      <c r="CT588" s="44" t="s">
        <v>7110</v>
      </c>
      <c r="CU588" s="214">
        <v>10507</v>
      </c>
      <c r="CV588" s="212" t="s">
        <v>7111</v>
      </c>
      <c r="CW588" s="212" t="s">
        <v>6959</v>
      </c>
      <c r="CX588" s="44" t="s">
        <v>1943</v>
      </c>
      <c r="CY588" s="78">
        <v>43131</v>
      </c>
      <c r="CZ588" s="215" t="s">
        <v>763</v>
      </c>
      <c r="DA588" s="212" t="s">
        <v>529</v>
      </c>
      <c r="DB588" s="44" t="s">
        <v>530</v>
      </c>
      <c r="DC588" s="44" t="s">
        <v>7112</v>
      </c>
      <c r="DD588" s="44" t="s">
        <v>563</v>
      </c>
    </row>
    <row r="589" spans="83:108">
      <c r="CE589" s="212"/>
      <c r="CF589" s="213">
        <f>IF(ISNUMBER(SEARCH($H$2,$CG$3:$CG$3874)),MAX($CF$2:CF588)+1,0)</f>
        <v>0</v>
      </c>
      <c r="CG589" s="212" t="s">
        <v>7113</v>
      </c>
      <c r="CH589" s="212"/>
      <c r="CI589" s="212"/>
      <c r="CJ589" s="213" t="str">
        <f>IFERROR(VLOOKUP(ROWS($CJ$3:CJ589),CF589:$CG$3874,2,0),"")</f>
        <v/>
      </c>
      <c r="CK589" s="212" t="s">
        <v>7114</v>
      </c>
      <c r="CL589" s="212" t="s">
        <v>7115</v>
      </c>
      <c r="CM589" s="78">
        <v>43039</v>
      </c>
      <c r="CN589" s="212" t="s">
        <v>7116</v>
      </c>
      <c r="CO589" s="212" t="s">
        <v>7117</v>
      </c>
      <c r="CP589" s="212" t="s">
        <v>7118</v>
      </c>
      <c r="CQ589" s="212" t="s">
        <v>7119</v>
      </c>
      <c r="CR589" s="212" t="s">
        <v>7120</v>
      </c>
      <c r="CS589" s="44">
        <v>587</v>
      </c>
      <c r="CT589" s="44" t="s">
        <v>7121</v>
      </c>
      <c r="CU589" s="214">
        <v>7260</v>
      </c>
      <c r="CV589" s="212" t="s">
        <v>7122</v>
      </c>
      <c r="CW589" s="212" t="s">
        <v>6607</v>
      </c>
      <c r="CX589" s="44" t="s">
        <v>963</v>
      </c>
      <c r="CY589" s="78">
        <v>43039</v>
      </c>
      <c r="CZ589" s="215" t="s">
        <v>907</v>
      </c>
      <c r="DA589" s="212" t="s">
        <v>737</v>
      </c>
      <c r="DB589" s="44" t="s">
        <v>655</v>
      </c>
      <c r="DC589" s="44" t="s">
        <v>511</v>
      </c>
      <c r="DD589" s="44" t="s">
        <v>532</v>
      </c>
    </row>
    <row r="590" spans="83:108">
      <c r="CE590" s="212"/>
      <c r="CF590" s="213">
        <f>IF(ISNUMBER(SEARCH($H$2,$CG$3:$CG$3874)),MAX($CF$2:CF589)+1,0)</f>
        <v>0</v>
      </c>
      <c r="CG590" s="212" t="s">
        <v>7123</v>
      </c>
      <c r="CH590" s="212"/>
      <c r="CI590" s="212"/>
      <c r="CJ590" s="213" t="str">
        <f>IFERROR(VLOOKUP(ROWS($CJ$3:CJ590),CF590:$CG$3874,2,0),"")</f>
        <v/>
      </c>
      <c r="CK590" s="212" t="s">
        <v>7124</v>
      </c>
      <c r="CL590" s="212" t="s">
        <v>7125</v>
      </c>
      <c r="CM590" s="78">
        <v>43039</v>
      </c>
      <c r="CN590" s="212" t="s">
        <v>7126</v>
      </c>
      <c r="CO590" s="212" t="s">
        <v>7127</v>
      </c>
      <c r="CP590" s="212" t="s">
        <v>7128</v>
      </c>
      <c r="CQ590" s="212" t="s">
        <v>7129</v>
      </c>
      <c r="CR590" s="212" t="s">
        <v>7130</v>
      </c>
      <c r="CS590" s="44">
        <v>588</v>
      </c>
      <c r="CT590" s="44" t="s">
        <v>7131</v>
      </c>
      <c r="CU590" s="214">
        <v>14005</v>
      </c>
      <c r="CV590" s="212" t="s">
        <v>7132</v>
      </c>
      <c r="CW590" s="212" t="s">
        <v>7133</v>
      </c>
      <c r="CX590" s="44" t="s">
        <v>1059</v>
      </c>
      <c r="CY590" s="78">
        <v>43039</v>
      </c>
      <c r="CZ590" s="215" t="s">
        <v>576</v>
      </c>
      <c r="DA590" s="212" t="s">
        <v>512</v>
      </c>
      <c r="DB590" s="44" t="s">
        <v>655</v>
      </c>
      <c r="DC590" s="44" t="s">
        <v>723</v>
      </c>
      <c r="DD590" s="44" t="s">
        <v>532</v>
      </c>
    </row>
    <row r="591" spans="83:108">
      <c r="CE591" s="212"/>
      <c r="CF591" s="213">
        <f>IF(ISNUMBER(SEARCH($H$2,$CG$3:$CG$3874)),MAX($CF$2:CF590)+1,0)</f>
        <v>0</v>
      </c>
      <c r="CG591" s="212" t="s">
        <v>7134</v>
      </c>
      <c r="CH591" s="212"/>
      <c r="CI591" s="212"/>
      <c r="CJ591" s="213" t="str">
        <f>IFERROR(VLOOKUP(ROWS($CJ$3:CJ591),CF591:$CG$3874,2,0),"")</f>
        <v/>
      </c>
      <c r="CK591" s="212" t="s">
        <v>7135</v>
      </c>
      <c r="CL591" s="212" t="s">
        <v>7136</v>
      </c>
      <c r="CM591" s="78">
        <v>42947</v>
      </c>
      <c r="CN591" s="212" t="s">
        <v>7137</v>
      </c>
      <c r="CO591" s="212" t="s">
        <v>7138</v>
      </c>
      <c r="CP591" s="212" t="s">
        <v>7139</v>
      </c>
      <c r="CQ591" s="212" t="s">
        <v>7140</v>
      </c>
      <c r="CR591" s="212" t="s">
        <v>7141</v>
      </c>
      <c r="CS591" s="44">
        <v>589</v>
      </c>
      <c r="CT591" s="44" t="s">
        <v>7142</v>
      </c>
      <c r="CU591" s="214">
        <v>15490</v>
      </c>
      <c r="CV591" s="212" t="s">
        <v>7143</v>
      </c>
      <c r="CW591" s="212" t="s">
        <v>4995</v>
      </c>
      <c r="CX591" s="44" t="s">
        <v>839</v>
      </c>
      <c r="CY591" s="78">
        <v>42947</v>
      </c>
      <c r="CZ591" s="215" t="s">
        <v>736</v>
      </c>
      <c r="DA591" s="212" t="s">
        <v>737</v>
      </c>
      <c r="DB591" s="44" t="s">
        <v>655</v>
      </c>
      <c r="DC591" s="44" t="s">
        <v>6476</v>
      </c>
      <c r="DD591" s="44" t="s">
        <v>532</v>
      </c>
    </row>
    <row r="592" spans="83:108">
      <c r="CE592" s="212"/>
      <c r="CF592" s="213">
        <f>IF(ISNUMBER(SEARCH($H$2,$CG$3:$CG$3874)),MAX($CF$2:CF591)+1,0)</f>
        <v>0</v>
      </c>
      <c r="CG592" s="212" t="s">
        <v>7144</v>
      </c>
      <c r="CH592" s="212"/>
      <c r="CI592" s="212"/>
      <c r="CJ592" s="213" t="str">
        <f>IFERROR(VLOOKUP(ROWS($CJ$3:CJ592),CF592:$CG$3874,2,0),"")</f>
        <v/>
      </c>
      <c r="CK592" s="212" t="s">
        <v>7145</v>
      </c>
      <c r="CL592" s="212" t="s">
        <v>7146</v>
      </c>
      <c r="CM592" s="78">
        <v>43039</v>
      </c>
      <c r="CN592" s="212" t="s">
        <v>7147</v>
      </c>
      <c r="CO592" s="212" t="s">
        <v>7148</v>
      </c>
      <c r="CP592" s="212" t="s">
        <v>7149</v>
      </c>
      <c r="CQ592" s="212" t="s">
        <v>7150</v>
      </c>
      <c r="CR592" s="212" t="s">
        <v>7151</v>
      </c>
      <c r="CS592" s="44">
        <v>590</v>
      </c>
      <c r="CT592" s="44" t="s">
        <v>7152</v>
      </c>
      <c r="CU592" s="214">
        <v>14844</v>
      </c>
      <c r="CV592" s="212" t="s">
        <v>7153</v>
      </c>
      <c r="CW592" s="212" t="s">
        <v>653</v>
      </c>
      <c r="CX592" s="44" t="s">
        <v>2141</v>
      </c>
      <c r="CY592" s="78">
        <v>43039</v>
      </c>
      <c r="CZ592" s="215" t="s">
        <v>576</v>
      </c>
      <c r="DA592" s="212" t="s">
        <v>512</v>
      </c>
      <c r="DB592" s="44" t="s">
        <v>655</v>
      </c>
      <c r="DC592" s="44" t="s">
        <v>656</v>
      </c>
      <c r="DD592" s="44" t="s">
        <v>532</v>
      </c>
    </row>
    <row r="593" spans="83:108">
      <c r="CE593" s="212"/>
      <c r="CF593" s="213">
        <f>IF(ISNUMBER(SEARCH($H$2,$CG$3:$CG$3874)),MAX($CF$2:CF592)+1,0)</f>
        <v>0</v>
      </c>
      <c r="CG593" s="212" t="s">
        <v>7154</v>
      </c>
      <c r="CH593" s="212"/>
      <c r="CI593" s="212"/>
      <c r="CJ593" s="213" t="str">
        <f>IFERROR(VLOOKUP(ROWS($CJ$3:CJ593),CF593:$CG$3874,2,0),"")</f>
        <v/>
      </c>
      <c r="CK593" s="212" t="s">
        <v>7155</v>
      </c>
      <c r="CL593" s="212" t="s">
        <v>7156</v>
      </c>
      <c r="CM593" s="78">
        <v>43131</v>
      </c>
      <c r="CN593" s="212" t="s">
        <v>7157</v>
      </c>
      <c r="CO593" s="212" t="s">
        <v>7158</v>
      </c>
      <c r="CP593" s="212" t="s">
        <v>7159</v>
      </c>
      <c r="CQ593" s="212" t="s">
        <v>7160</v>
      </c>
      <c r="CR593" s="212" t="s">
        <v>7161</v>
      </c>
      <c r="CS593" s="44">
        <v>591</v>
      </c>
      <c r="CT593" s="44" t="s">
        <v>7162</v>
      </c>
      <c r="CU593" s="214">
        <v>14408</v>
      </c>
      <c r="CV593" s="212" t="s">
        <v>7163</v>
      </c>
      <c r="CW593" s="212" t="s">
        <v>5881</v>
      </c>
      <c r="CX593" s="44" t="s">
        <v>1072</v>
      </c>
      <c r="CY593" s="78">
        <v>43131</v>
      </c>
      <c r="CZ593" s="215" t="s">
        <v>576</v>
      </c>
      <c r="DA593" s="212" t="s">
        <v>512</v>
      </c>
      <c r="DB593" s="44" t="s">
        <v>641</v>
      </c>
      <c r="DC593" s="44" t="s">
        <v>5882</v>
      </c>
      <c r="DD593" s="44" t="s">
        <v>851</v>
      </c>
    </row>
    <row r="594" spans="83:108">
      <c r="CE594" s="212"/>
      <c r="CF594" s="213">
        <f>IF(ISNUMBER(SEARCH($H$2,$CG$3:$CG$3874)),MAX($CF$2:CF593)+1,0)</f>
        <v>0</v>
      </c>
      <c r="CG594" s="212" t="s">
        <v>7164</v>
      </c>
      <c r="CH594" s="212"/>
      <c r="CI594" s="212"/>
      <c r="CJ594" s="213" t="str">
        <f>IFERROR(VLOOKUP(ROWS($CJ$3:CJ594),CF594:$CG$3874,2,0),"")</f>
        <v/>
      </c>
      <c r="CK594" s="212" t="s">
        <v>7165</v>
      </c>
      <c r="CL594" s="212" t="s">
        <v>7166</v>
      </c>
      <c r="CM594" s="78">
        <v>43131</v>
      </c>
      <c r="CN594" s="212" t="s">
        <v>7167</v>
      </c>
      <c r="CO594" s="212" t="s">
        <v>7168</v>
      </c>
      <c r="CP594" s="212" t="s">
        <v>7169</v>
      </c>
      <c r="CQ594" s="212" t="s">
        <v>7170</v>
      </c>
      <c r="CR594" s="212" t="s">
        <v>7171</v>
      </c>
      <c r="CS594" s="44">
        <v>592</v>
      </c>
      <c r="CT594" s="44" t="s">
        <v>7172</v>
      </c>
      <c r="CU594" s="214">
        <v>13493</v>
      </c>
      <c r="CV594" s="212" t="s">
        <v>7173</v>
      </c>
      <c r="CW594" s="212" t="s">
        <v>1593</v>
      </c>
      <c r="CX594" s="44" t="s">
        <v>7174</v>
      </c>
      <c r="CY594" s="78">
        <v>43131</v>
      </c>
      <c r="CZ594" s="215" t="s">
        <v>601</v>
      </c>
      <c r="DA594" s="212" t="s">
        <v>512</v>
      </c>
      <c r="DB594" s="44" t="s">
        <v>802</v>
      </c>
      <c r="DC594" s="44" t="s">
        <v>2047</v>
      </c>
      <c r="DD594" s="44" t="s">
        <v>532</v>
      </c>
    </row>
    <row r="595" spans="83:108">
      <c r="CE595" s="212"/>
      <c r="CF595" s="213">
        <f>IF(ISNUMBER(SEARCH($H$2,$CG$3:$CG$3874)),MAX($CF$2:CF594)+1,0)</f>
        <v>0</v>
      </c>
      <c r="CG595" s="212" t="s">
        <v>7175</v>
      </c>
      <c r="CH595" s="212"/>
      <c r="CI595" s="212"/>
      <c r="CJ595" s="213" t="str">
        <f>IFERROR(VLOOKUP(ROWS($CJ$3:CJ595),CF595:$CG$3874,2,0),"")</f>
        <v/>
      </c>
      <c r="CK595" s="212" t="s">
        <v>7176</v>
      </c>
      <c r="CL595" s="212" t="s">
        <v>7177</v>
      </c>
      <c r="CM595" s="78">
        <v>43131</v>
      </c>
      <c r="CN595" s="212" t="s">
        <v>7178</v>
      </c>
      <c r="CO595" s="212" t="s">
        <v>7179</v>
      </c>
      <c r="CP595" s="212" t="s">
        <v>7180</v>
      </c>
      <c r="CQ595" s="212" t="s">
        <v>7181</v>
      </c>
      <c r="CR595" s="212" t="s">
        <v>7182</v>
      </c>
      <c r="CS595" s="44">
        <v>593</v>
      </c>
      <c r="CT595" s="44" t="s">
        <v>7183</v>
      </c>
      <c r="CU595" s="214">
        <v>9882</v>
      </c>
      <c r="CV595" s="212" t="s">
        <v>7184</v>
      </c>
      <c r="CW595" s="212" t="s">
        <v>7185</v>
      </c>
      <c r="CX595" s="44" t="s">
        <v>7186</v>
      </c>
      <c r="CY595" s="78">
        <v>43131</v>
      </c>
      <c r="CZ595" s="215" t="s">
        <v>576</v>
      </c>
      <c r="DA595" s="212" t="s">
        <v>512</v>
      </c>
      <c r="DB595" s="44" t="s">
        <v>802</v>
      </c>
      <c r="DC595" s="44" t="s">
        <v>511</v>
      </c>
      <c r="DD595" s="44" t="s">
        <v>532</v>
      </c>
    </row>
    <row r="596" spans="83:108">
      <c r="CE596" s="212"/>
      <c r="CF596" s="213">
        <f>IF(ISNUMBER(SEARCH($H$2,$CG$3:$CG$3874)),MAX($CF$2:CF595)+1,0)</f>
        <v>0</v>
      </c>
      <c r="CG596" s="212" t="s">
        <v>7187</v>
      </c>
      <c r="CH596" s="212"/>
      <c r="CI596" s="212"/>
      <c r="CJ596" s="213" t="str">
        <f>IFERROR(VLOOKUP(ROWS($CJ$3:CJ596),CF596:$CG$3874,2,0),"")</f>
        <v/>
      </c>
      <c r="CK596" s="212" t="s">
        <v>7188</v>
      </c>
      <c r="CL596" s="212" t="s">
        <v>7189</v>
      </c>
      <c r="CM596" s="78">
        <v>43131</v>
      </c>
      <c r="CN596" s="212" t="s">
        <v>7190</v>
      </c>
      <c r="CO596" s="212" t="s">
        <v>7191</v>
      </c>
      <c r="CP596" s="212" t="s">
        <v>7192</v>
      </c>
      <c r="CQ596" s="212" t="s">
        <v>7193</v>
      </c>
      <c r="CR596" s="212" t="s">
        <v>7194</v>
      </c>
      <c r="CS596" s="44">
        <v>594</v>
      </c>
      <c r="CT596" s="44" t="s">
        <v>7195</v>
      </c>
      <c r="CU596" s="214">
        <v>10632</v>
      </c>
      <c r="CV596" s="212" t="s">
        <v>7196</v>
      </c>
      <c r="CW596" s="212" t="s">
        <v>7185</v>
      </c>
      <c r="CX596" s="44" t="s">
        <v>7197</v>
      </c>
      <c r="CY596" s="78">
        <v>43131</v>
      </c>
      <c r="CZ596" s="215" t="s">
        <v>601</v>
      </c>
      <c r="DA596" s="212" t="s">
        <v>512</v>
      </c>
      <c r="DB596" s="44" t="s">
        <v>641</v>
      </c>
      <c r="DC596" s="44" t="s">
        <v>2838</v>
      </c>
      <c r="DD596" s="44" t="s">
        <v>532</v>
      </c>
    </row>
    <row r="597" spans="83:108">
      <c r="CE597" s="212"/>
      <c r="CF597" s="213">
        <f>IF(ISNUMBER(SEARCH($H$2,$CG$3:$CG$3874)),MAX($CF$2:CF596)+1,0)</f>
        <v>0</v>
      </c>
      <c r="CG597" s="212" t="s">
        <v>7198</v>
      </c>
      <c r="CH597" s="212"/>
      <c r="CI597" s="212"/>
      <c r="CJ597" s="213" t="str">
        <f>IFERROR(VLOOKUP(ROWS($CJ$3:CJ597),CF597:$CG$3874,2,0),"")</f>
        <v/>
      </c>
      <c r="CK597" s="212" t="s">
        <v>7199</v>
      </c>
      <c r="CL597" s="212" t="s">
        <v>7200</v>
      </c>
      <c r="CM597" s="78">
        <v>42916</v>
      </c>
      <c r="CN597" s="212" t="s">
        <v>7201</v>
      </c>
      <c r="CO597" s="212" t="s">
        <v>7202</v>
      </c>
      <c r="CP597" s="212" t="s">
        <v>7203</v>
      </c>
      <c r="CQ597" s="212" t="s">
        <v>7204</v>
      </c>
      <c r="CR597" s="212" t="s">
        <v>7205</v>
      </c>
      <c r="CS597" s="44">
        <v>595</v>
      </c>
      <c r="CT597" s="44" t="s">
        <v>7206</v>
      </c>
      <c r="CU597" s="214">
        <v>11206</v>
      </c>
      <c r="CV597" s="212" t="s">
        <v>7207</v>
      </c>
      <c r="CW597" s="212" t="s">
        <v>1046</v>
      </c>
      <c r="CX597" s="44" t="s">
        <v>7208</v>
      </c>
      <c r="CY597" s="78">
        <v>42916</v>
      </c>
      <c r="CZ597" s="215" t="s">
        <v>545</v>
      </c>
      <c r="DA597" s="212" t="s">
        <v>625</v>
      </c>
      <c r="DB597" s="44" t="s">
        <v>1899</v>
      </c>
      <c r="DC597" s="44" t="s">
        <v>1537</v>
      </c>
      <c r="DD597" s="44" t="s">
        <v>532</v>
      </c>
    </row>
    <row r="598" spans="83:108">
      <c r="CE598" s="212"/>
      <c r="CF598" s="213">
        <f>IF(ISNUMBER(SEARCH($H$2,$CG$3:$CG$3874)),MAX($CF$2:CF597)+1,0)</f>
        <v>0</v>
      </c>
      <c r="CG598" s="212" t="s">
        <v>7209</v>
      </c>
      <c r="CH598" s="212"/>
      <c r="CI598" s="212"/>
      <c r="CJ598" s="213" t="str">
        <f>IFERROR(VLOOKUP(ROWS($CJ$3:CJ598),CF598:$CG$3874,2,0),"")</f>
        <v/>
      </c>
      <c r="CK598" s="212" t="s">
        <v>7210</v>
      </c>
      <c r="CL598" s="212" t="s">
        <v>7211</v>
      </c>
      <c r="CM598" s="78">
        <v>42916</v>
      </c>
      <c r="CN598" s="212" t="s">
        <v>7212</v>
      </c>
      <c r="CO598" s="212" t="s">
        <v>7213</v>
      </c>
      <c r="CP598" s="212" t="s">
        <v>7214</v>
      </c>
      <c r="CQ598" s="212" t="s">
        <v>7215</v>
      </c>
      <c r="CR598" s="212" t="s">
        <v>7216</v>
      </c>
      <c r="CS598" s="44">
        <v>596</v>
      </c>
      <c r="CT598" s="44" t="s">
        <v>7217</v>
      </c>
      <c r="CU598" s="214">
        <v>6771</v>
      </c>
      <c r="CV598" s="212" t="s">
        <v>7218</v>
      </c>
      <c r="CW598" s="212" t="s">
        <v>3662</v>
      </c>
      <c r="CX598" s="44" t="s">
        <v>3663</v>
      </c>
      <c r="CY598" s="78">
        <v>42916</v>
      </c>
      <c r="CZ598" s="215" t="s">
        <v>545</v>
      </c>
      <c r="DA598" s="212" t="s">
        <v>625</v>
      </c>
      <c r="DB598" s="44" t="s">
        <v>547</v>
      </c>
      <c r="DC598" s="44" t="s">
        <v>7219</v>
      </c>
      <c r="DD598" s="44" t="s">
        <v>532</v>
      </c>
    </row>
    <row r="599" spans="83:108">
      <c r="CE599" s="212"/>
      <c r="CF599" s="213">
        <f>IF(ISNUMBER(SEARCH($H$2,$CG$3:$CG$3874)),MAX($CF$2:CF598)+1,0)</f>
        <v>0</v>
      </c>
      <c r="CG599" s="212" t="s">
        <v>7220</v>
      </c>
      <c r="CH599" s="212"/>
      <c r="CI599" s="212"/>
      <c r="CJ599" s="213" t="str">
        <f>IFERROR(VLOOKUP(ROWS($CJ$3:CJ599),CF599:$CG$3874,2,0),"")</f>
        <v/>
      </c>
      <c r="CK599" s="212" t="s">
        <v>7221</v>
      </c>
      <c r="CL599" s="212" t="s">
        <v>7222</v>
      </c>
      <c r="CM599" s="78">
        <v>44561</v>
      </c>
      <c r="CN599" s="212" t="s">
        <v>7223</v>
      </c>
      <c r="CO599" s="212" t="s">
        <v>7224</v>
      </c>
      <c r="CP599" s="212" t="s">
        <v>7225</v>
      </c>
      <c r="CQ599" s="212" t="s">
        <v>7226</v>
      </c>
      <c r="CR599" s="212" t="s">
        <v>7227</v>
      </c>
      <c r="CS599" s="44">
        <v>597</v>
      </c>
      <c r="CT599" s="44" t="s">
        <v>7228</v>
      </c>
      <c r="CU599" s="214">
        <v>12866</v>
      </c>
      <c r="CV599" s="212" t="s">
        <v>7229</v>
      </c>
      <c r="CW599" s="212" t="s">
        <v>7230</v>
      </c>
      <c r="CX599" s="44" t="s">
        <v>789</v>
      </c>
      <c r="CY599" s="78">
        <v>44561</v>
      </c>
      <c r="CZ599" s="215" t="s">
        <v>576</v>
      </c>
      <c r="DA599" s="212" t="s">
        <v>512</v>
      </c>
      <c r="DB599" s="44" t="s">
        <v>655</v>
      </c>
      <c r="DC599" s="44" t="s">
        <v>7231</v>
      </c>
      <c r="DD599" s="44" t="s">
        <v>2198</v>
      </c>
    </row>
    <row r="600" spans="83:108">
      <c r="CE600" s="212"/>
      <c r="CF600" s="213">
        <f>IF(ISNUMBER(SEARCH($H$2,$CG$3:$CG$3874)),MAX($CF$2:CF599)+1,0)</f>
        <v>0</v>
      </c>
      <c r="CG600" s="212" t="s">
        <v>7232</v>
      </c>
      <c r="CH600" s="212"/>
      <c r="CI600" s="212"/>
      <c r="CJ600" s="213" t="str">
        <f>IFERROR(VLOOKUP(ROWS($CJ$3:CJ600),CF600:$CG$3874,2,0),"")</f>
        <v/>
      </c>
      <c r="CK600" s="212" t="s">
        <v>7233</v>
      </c>
      <c r="CL600" s="212" t="s">
        <v>7234</v>
      </c>
      <c r="CM600" s="78">
        <v>44196</v>
      </c>
      <c r="CN600" s="212" t="s">
        <v>7235</v>
      </c>
      <c r="CO600" s="212" t="s">
        <v>7236</v>
      </c>
      <c r="CP600" s="212" t="s">
        <v>7237</v>
      </c>
      <c r="CQ600" s="212" t="s">
        <v>7238</v>
      </c>
      <c r="CR600" s="212" t="s">
        <v>7239</v>
      </c>
      <c r="CS600" s="44">
        <v>598</v>
      </c>
      <c r="CT600" s="44" t="s">
        <v>7240</v>
      </c>
      <c r="CU600" s="214">
        <v>10058</v>
      </c>
      <c r="CV600" s="212" t="s">
        <v>7241</v>
      </c>
      <c r="CW600" s="212" t="s">
        <v>985</v>
      </c>
      <c r="CX600" s="44" t="s">
        <v>7242</v>
      </c>
      <c r="CY600" s="78">
        <v>44196</v>
      </c>
      <c r="CZ600" s="215" t="s">
        <v>640</v>
      </c>
      <c r="DA600" s="212" t="s">
        <v>512</v>
      </c>
      <c r="DB600" s="44" t="s">
        <v>802</v>
      </c>
      <c r="DC600" s="44" t="s">
        <v>986</v>
      </c>
      <c r="DD600" s="44" t="s">
        <v>532</v>
      </c>
    </row>
    <row r="601" spans="83:108">
      <c r="CE601" s="212"/>
      <c r="CF601" s="213">
        <f>IF(ISNUMBER(SEARCH($H$2,$CG$3:$CG$3874)),MAX($CF$2:CF600)+1,0)</f>
        <v>0</v>
      </c>
      <c r="CG601" s="212" t="s">
        <v>7243</v>
      </c>
      <c r="CH601" s="212"/>
      <c r="CI601" s="212"/>
      <c r="CJ601" s="213" t="str">
        <f>IFERROR(VLOOKUP(ROWS($CJ$3:CJ601),CF601:$CG$3874,2,0),"")</f>
        <v/>
      </c>
      <c r="CK601" s="212" t="s">
        <v>7244</v>
      </c>
      <c r="CL601" s="212" t="s">
        <v>7245</v>
      </c>
      <c r="CM601" s="78">
        <v>43220</v>
      </c>
      <c r="CN601" s="212" t="s">
        <v>7246</v>
      </c>
      <c r="CO601" s="212" t="s">
        <v>7247</v>
      </c>
      <c r="CP601" s="212" t="s">
        <v>7248</v>
      </c>
      <c r="CQ601" s="212" t="s">
        <v>7249</v>
      </c>
      <c r="CR601" s="212" t="s">
        <v>7250</v>
      </c>
      <c r="CS601" s="44">
        <v>599</v>
      </c>
      <c r="CT601" s="44" t="s">
        <v>7251</v>
      </c>
      <c r="CU601" s="214">
        <v>13377</v>
      </c>
      <c r="CV601" s="212" t="s">
        <v>7252</v>
      </c>
      <c r="CW601" s="212" t="s">
        <v>7253</v>
      </c>
      <c r="CX601" s="44" t="s">
        <v>1943</v>
      </c>
      <c r="CY601" s="78">
        <v>43220</v>
      </c>
      <c r="CZ601" s="215" t="s">
        <v>1313</v>
      </c>
      <c r="DA601" s="212" t="s">
        <v>737</v>
      </c>
      <c r="DB601" s="44" t="s">
        <v>530</v>
      </c>
      <c r="DC601" s="44" t="s">
        <v>7254</v>
      </c>
      <c r="DD601" s="44" t="s">
        <v>532</v>
      </c>
    </row>
    <row r="602" spans="83:108">
      <c r="CE602" s="212"/>
      <c r="CF602" s="213">
        <f>IF(ISNUMBER(SEARCH($H$2,$CG$3:$CG$3874)),MAX($CF$2:CF601)+1,0)</f>
        <v>0</v>
      </c>
      <c r="CG602" s="212" t="s">
        <v>7255</v>
      </c>
      <c r="CH602" s="212"/>
      <c r="CI602" s="212"/>
      <c r="CJ602" s="213" t="str">
        <f>IFERROR(VLOOKUP(ROWS($CJ$3:CJ602),CF602:$CG$3874,2,0),"")</f>
        <v/>
      </c>
      <c r="CK602" s="212" t="s">
        <v>7256</v>
      </c>
      <c r="CL602" s="212" t="s">
        <v>7257</v>
      </c>
      <c r="CM602" s="78">
        <v>44408</v>
      </c>
      <c r="CN602" s="212" t="s">
        <v>7258</v>
      </c>
      <c r="CO602" s="212" t="s">
        <v>7259</v>
      </c>
      <c r="CP602" s="212" t="s">
        <v>7260</v>
      </c>
      <c r="CQ602" s="212" t="s">
        <v>7261</v>
      </c>
      <c r="CR602" s="212" t="s">
        <v>7262</v>
      </c>
      <c r="CS602" s="44">
        <v>600</v>
      </c>
      <c r="CT602" s="44" t="s">
        <v>7263</v>
      </c>
      <c r="CU602" s="214">
        <v>9952</v>
      </c>
      <c r="CV602" s="212" t="s">
        <v>7264</v>
      </c>
      <c r="CW602" s="212" t="s">
        <v>1451</v>
      </c>
      <c r="CX602" s="44" t="s">
        <v>1392</v>
      </c>
      <c r="CY602" s="78">
        <v>44408</v>
      </c>
      <c r="CZ602" s="215" t="s">
        <v>763</v>
      </c>
      <c r="DA602" s="212" t="s">
        <v>737</v>
      </c>
      <c r="DB602" s="44" t="s">
        <v>655</v>
      </c>
      <c r="DC602" s="44" t="s">
        <v>7265</v>
      </c>
      <c r="DD602" s="44" t="s">
        <v>532</v>
      </c>
    </row>
    <row r="603" spans="83:108">
      <c r="CE603" s="212"/>
      <c r="CF603" s="213">
        <f>IF(ISNUMBER(SEARCH($H$2,$CG$3:$CG$3874)),MAX($CF$2:CF602)+1,0)</f>
        <v>0</v>
      </c>
      <c r="CG603" s="212" t="s">
        <v>7266</v>
      </c>
      <c r="CH603" s="212"/>
      <c r="CI603" s="212"/>
      <c r="CJ603" s="213" t="str">
        <f>IFERROR(VLOOKUP(ROWS($CJ$3:CJ603),CF603:$CG$3874,2,0),"")</f>
        <v/>
      </c>
      <c r="CK603" s="212" t="s">
        <v>7267</v>
      </c>
      <c r="CL603" s="212" t="s">
        <v>7268</v>
      </c>
      <c r="CM603" s="78">
        <v>43312</v>
      </c>
      <c r="CN603" s="212" t="s">
        <v>7269</v>
      </c>
      <c r="CO603" s="212" t="s">
        <v>7270</v>
      </c>
      <c r="CP603" s="212" t="s">
        <v>7271</v>
      </c>
      <c r="CQ603" s="212" t="s">
        <v>7272</v>
      </c>
      <c r="CR603" s="212" t="s">
        <v>7273</v>
      </c>
      <c r="CS603" s="44">
        <v>601</v>
      </c>
      <c r="CT603" s="44" t="s">
        <v>7274</v>
      </c>
      <c r="CU603" s="214">
        <v>16073</v>
      </c>
      <c r="CV603" s="212" t="s">
        <v>7275</v>
      </c>
      <c r="CW603" s="212" t="s">
        <v>2549</v>
      </c>
      <c r="CX603" s="44" t="s">
        <v>7276</v>
      </c>
      <c r="CY603" s="78">
        <v>43312</v>
      </c>
      <c r="CZ603" s="215" t="s">
        <v>511</v>
      </c>
      <c r="DA603" s="212" t="s">
        <v>529</v>
      </c>
      <c r="DB603" s="44" t="s">
        <v>4029</v>
      </c>
      <c r="DC603" s="44" t="s">
        <v>3129</v>
      </c>
      <c r="DD603" s="44" t="s">
        <v>682</v>
      </c>
    </row>
    <row r="604" spans="83:108">
      <c r="CE604" s="212"/>
      <c r="CF604" s="213">
        <f>IF(ISNUMBER(SEARCH($H$2,$CG$3:$CG$3874)),MAX($CF$2:CF603)+1,0)</f>
        <v>0</v>
      </c>
      <c r="CG604" s="212" t="s">
        <v>7277</v>
      </c>
      <c r="CH604" s="212"/>
      <c r="CI604" s="212"/>
      <c r="CJ604" s="213" t="str">
        <f>IFERROR(VLOOKUP(ROWS($CJ$3:CJ604),CF604:$CG$3874,2,0),"")</f>
        <v/>
      </c>
      <c r="CK604" s="212" t="s">
        <v>7278</v>
      </c>
      <c r="CL604" s="212" t="s">
        <v>7279</v>
      </c>
      <c r="CM604" s="78">
        <v>43131</v>
      </c>
      <c r="CN604" s="212" t="s">
        <v>7280</v>
      </c>
      <c r="CO604" s="212" t="s">
        <v>7281</v>
      </c>
      <c r="CP604" s="212" t="s">
        <v>7282</v>
      </c>
      <c r="CQ604" s="212" t="s">
        <v>7283</v>
      </c>
      <c r="CR604" s="212" t="s">
        <v>7284</v>
      </c>
      <c r="CS604" s="44">
        <v>602</v>
      </c>
      <c r="CT604" s="44" t="s">
        <v>7285</v>
      </c>
      <c r="CU604" s="214">
        <v>16125</v>
      </c>
      <c r="CV604" s="212" t="s">
        <v>7286</v>
      </c>
      <c r="CW604" s="212" t="s">
        <v>5598</v>
      </c>
      <c r="CX604" s="44" t="s">
        <v>789</v>
      </c>
      <c r="CY604" s="78">
        <v>43131</v>
      </c>
      <c r="CZ604" s="215" t="s">
        <v>576</v>
      </c>
      <c r="DA604" s="212" t="s">
        <v>512</v>
      </c>
      <c r="DB604" s="44" t="s">
        <v>530</v>
      </c>
      <c r="DC604" s="44" t="s">
        <v>3686</v>
      </c>
      <c r="DD604" s="44" t="s">
        <v>532</v>
      </c>
    </row>
    <row r="605" spans="83:108">
      <c r="CE605" s="212"/>
      <c r="CF605" s="213">
        <f>IF(ISNUMBER(SEARCH($H$2,$CG$3:$CG$3874)),MAX($CF$2:CF604)+1,0)</f>
        <v>0</v>
      </c>
      <c r="CG605" s="212" t="s">
        <v>7287</v>
      </c>
      <c r="CH605" s="212"/>
      <c r="CI605" s="212"/>
      <c r="CJ605" s="213" t="str">
        <f>IFERROR(VLOOKUP(ROWS($CJ$3:CJ605),CF605:$CG$3874,2,0),"")</f>
        <v/>
      </c>
      <c r="CK605" s="212" t="s">
        <v>7288</v>
      </c>
      <c r="CL605" s="212" t="s">
        <v>7289</v>
      </c>
      <c r="CM605" s="78">
        <v>43131</v>
      </c>
      <c r="CN605" s="212" t="s">
        <v>7290</v>
      </c>
      <c r="CO605" s="212" t="s">
        <v>7291</v>
      </c>
      <c r="CP605" s="212" t="s">
        <v>7292</v>
      </c>
      <c r="CQ605" s="212" t="s">
        <v>7293</v>
      </c>
      <c r="CR605" s="212" t="s">
        <v>7294</v>
      </c>
      <c r="CS605" s="44">
        <v>603</v>
      </c>
      <c r="CT605" s="44" t="s">
        <v>7295</v>
      </c>
      <c r="CU605" s="214">
        <v>14769</v>
      </c>
      <c r="CV605" s="212" t="s">
        <v>7296</v>
      </c>
      <c r="CW605" s="212" t="s">
        <v>5598</v>
      </c>
      <c r="CX605" s="44" t="s">
        <v>789</v>
      </c>
      <c r="CY605" s="78">
        <v>43131</v>
      </c>
      <c r="CZ605" s="215" t="s">
        <v>1313</v>
      </c>
      <c r="DA605" s="212" t="s">
        <v>512</v>
      </c>
      <c r="DB605" s="44" t="s">
        <v>530</v>
      </c>
      <c r="DC605" s="44" t="s">
        <v>750</v>
      </c>
      <c r="DD605" s="44" t="s">
        <v>532</v>
      </c>
    </row>
    <row r="606" spans="83:108">
      <c r="CE606" s="212"/>
      <c r="CF606" s="213">
        <f>IF(ISNUMBER(SEARCH($H$2,$CG$3:$CG$3874)),MAX($CF$2:CF605)+1,0)</f>
        <v>0</v>
      </c>
      <c r="CG606" s="212" t="s">
        <v>7297</v>
      </c>
      <c r="CH606" s="212"/>
      <c r="CI606" s="212"/>
      <c r="CJ606" s="213" t="str">
        <f>IFERROR(VLOOKUP(ROWS($CJ$3:CJ606),CF606:$CG$3874,2,0),"")</f>
        <v/>
      </c>
      <c r="CK606" s="212" t="s">
        <v>7298</v>
      </c>
      <c r="CL606" s="212" t="s">
        <v>7299</v>
      </c>
      <c r="CM606" s="78">
        <v>43404</v>
      </c>
      <c r="CN606" s="212" t="s">
        <v>7300</v>
      </c>
      <c r="CO606" s="212" t="s">
        <v>7301</v>
      </c>
      <c r="CP606" s="212" t="s">
        <v>7302</v>
      </c>
      <c r="CQ606" s="212" t="s">
        <v>7303</v>
      </c>
      <c r="CR606" s="212" t="s">
        <v>7304</v>
      </c>
      <c r="CS606" s="44">
        <v>604</v>
      </c>
      <c r="CT606" s="44" t="s">
        <v>7305</v>
      </c>
      <c r="CU606" s="214">
        <v>11649</v>
      </c>
      <c r="CV606" s="212" t="s">
        <v>7306</v>
      </c>
      <c r="CW606" s="212" t="s">
        <v>6177</v>
      </c>
      <c r="CX606" s="44" t="s">
        <v>1169</v>
      </c>
      <c r="CY606" s="78">
        <v>43404</v>
      </c>
      <c r="CZ606" s="215" t="s">
        <v>545</v>
      </c>
      <c r="DA606" s="212" t="s">
        <v>737</v>
      </c>
      <c r="DB606" s="44" t="s">
        <v>1690</v>
      </c>
      <c r="DC606" s="44" t="s">
        <v>6178</v>
      </c>
      <c r="DD606" s="44" t="s">
        <v>563</v>
      </c>
    </row>
    <row r="607" spans="83:108">
      <c r="CE607" s="212"/>
      <c r="CF607" s="213">
        <f>IF(ISNUMBER(SEARCH($H$2,$CG$3:$CG$3874)),MAX($CF$2:CF606)+1,0)</f>
        <v>0</v>
      </c>
      <c r="CG607" s="212" t="s">
        <v>7307</v>
      </c>
      <c r="CH607" s="212"/>
      <c r="CI607" s="212"/>
      <c r="CJ607" s="213" t="str">
        <f>IFERROR(VLOOKUP(ROWS($CJ$3:CJ607),CF607:$CG$3874,2,0),"")</f>
        <v/>
      </c>
      <c r="CK607" s="212" t="s">
        <v>7308</v>
      </c>
      <c r="CL607" s="212" t="s">
        <v>7309</v>
      </c>
      <c r="CM607" s="78">
        <v>43465</v>
      </c>
      <c r="CN607" s="212" t="s">
        <v>7310</v>
      </c>
      <c r="CO607" s="212" t="s">
        <v>7311</v>
      </c>
      <c r="CP607" s="212" t="s">
        <v>7312</v>
      </c>
      <c r="CQ607" s="212" t="s">
        <v>7313</v>
      </c>
      <c r="CR607" s="212" t="s">
        <v>7314</v>
      </c>
      <c r="CS607" s="44">
        <v>605</v>
      </c>
      <c r="CT607" s="44" t="s">
        <v>7315</v>
      </c>
      <c r="CU607" s="214">
        <v>13684</v>
      </c>
      <c r="CV607" s="212" t="s">
        <v>7316</v>
      </c>
      <c r="CW607" s="212" t="s">
        <v>1359</v>
      </c>
      <c r="CX607" s="44" t="s">
        <v>862</v>
      </c>
      <c r="CY607" s="78">
        <v>43465</v>
      </c>
      <c r="CZ607" s="215" t="s">
        <v>545</v>
      </c>
      <c r="DA607" s="212" t="s">
        <v>512</v>
      </c>
      <c r="DB607" s="44" t="s">
        <v>530</v>
      </c>
      <c r="DC607" s="44" t="s">
        <v>4332</v>
      </c>
      <c r="DD607" s="44" t="s">
        <v>532</v>
      </c>
    </row>
    <row r="608" spans="83:108">
      <c r="CE608" s="212"/>
      <c r="CF608" s="213">
        <f>IF(ISNUMBER(SEARCH($H$2,$CG$3:$CG$3874)),MAX($CF$2:CF607)+1,0)</f>
        <v>0</v>
      </c>
      <c r="CG608" s="212" t="s">
        <v>7317</v>
      </c>
      <c r="CH608" s="212"/>
      <c r="CI608" s="212"/>
      <c r="CJ608" s="213" t="str">
        <f>IFERROR(VLOOKUP(ROWS($CJ$3:CJ608),CF608:$CG$3874,2,0),"")</f>
        <v/>
      </c>
      <c r="CK608" s="212" t="s">
        <v>7318</v>
      </c>
      <c r="CL608" s="212" t="s">
        <v>7319</v>
      </c>
      <c r="CM608" s="78">
        <v>43465</v>
      </c>
      <c r="CN608" s="212" t="s">
        <v>7320</v>
      </c>
      <c r="CO608" s="212" t="s">
        <v>7321</v>
      </c>
      <c r="CP608" s="212" t="s">
        <v>7322</v>
      </c>
      <c r="CQ608" s="212" t="s">
        <v>7323</v>
      </c>
      <c r="CR608" s="212" t="s">
        <v>7324</v>
      </c>
      <c r="CS608" s="44">
        <v>606</v>
      </c>
      <c r="CT608" s="44" t="s">
        <v>7325</v>
      </c>
      <c r="CU608" s="214">
        <v>13683</v>
      </c>
      <c r="CV608" s="212" t="s">
        <v>7326</v>
      </c>
      <c r="CW608" s="212" t="s">
        <v>1359</v>
      </c>
      <c r="CX608" s="44" t="s">
        <v>862</v>
      </c>
      <c r="CY608" s="78">
        <v>43465</v>
      </c>
      <c r="CZ608" s="215" t="s">
        <v>545</v>
      </c>
      <c r="DA608" s="212" t="s">
        <v>512</v>
      </c>
      <c r="DB608" s="44" t="s">
        <v>547</v>
      </c>
      <c r="DC608" s="44" t="s">
        <v>562</v>
      </c>
      <c r="DD608" s="44" t="s">
        <v>532</v>
      </c>
    </row>
    <row r="609" spans="83:108">
      <c r="CE609" s="212"/>
      <c r="CF609" s="213">
        <f>IF(ISNUMBER(SEARCH($H$2,$CG$3:$CG$3874)),MAX($CF$2:CF608)+1,0)</f>
        <v>0</v>
      </c>
      <c r="CG609" s="212" t="s">
        <v>7327</v>
      </c>
      <c r="CH609" s="212"/>
      <c r="CI609" s="212"/>
      <c r="CJ609" s="213" t="str">
        <f>IFERROR(VLOOKUP(ROWS($CJ$3:CJ609),CF609:$CG$3874,2,0),"")</f>
        <v/>
      </c>
      <c r="CK609" s="212" t="s">
        <v>7328</v>
      </c>
      <c r="CL609" s="212" t="s">
        <v>7329</v>
      </c>
      <c r="CM609" s="78">
        <v>43708</v>
      </c>
      <c r="CN609" s="212" t="s">
        <v>7330</v>
      </c>
      <c r="CO609" s="212" t="s">
        <v>7331</v>
      </c>
      <c r="CP609" s="212" t="s">
        <v>7332</v>
      </c>
      <c r="CQ609" s="212" t="s">
        <v>7333</v>
      </c>
      <c r="CR609" s="212" t="s">
        <v>7334</v>
      </c>
      <c r="CS609" s="44">
        <v>607</v>
      </c>
      <c r="CT609" s="44" t="s">
        <v>7335</v>
      </c>
      <c r="CU609" s="214">
        <v>13215</v>
      </c>
      <c r="CV609" s="212" t="s">
        <v>7336</v>
      </c>
      <c r="CW609" s="212" t="s">
        <v>7337</v>
      </c>
      <c r="CX609" s="44" t="s">
        <v>862</v>
      </c>
      <c r="CY609" s="78">
        <v>43708</v>
      </c>
      <c r="CZ609" s="215" t="s">
        <v>545</v>
      </c>
      <c r="DA609" s="212" t="s">
        <v>561</v>
      </c>
      <c r="DB609" s="44" t="s">
        <v>547</v>
      </c>
      <c r="DC609" s="44" t="s">
        <v>7338</v>
      </c>
      <c r="DD609" s="44" t="s">
        <v>532</v>
      </c>
    </row>
    <row r="610" spans="83:108">
      <c r="CE610" s="212"/>
      <c r="CF610" s="213">
        <f>IF(ISNUMBER(SEARCH($H$2,$CG$3:$CG$3874)),MAX($CF$2:CF609)+1,0)</f>
        <v>0</v>
      </c>
      <c r="CG610" s="212" t="s">
        <v>7339</v>
      </c>
      <c r="CH610" s="212"/>
      <c r="CI610" s="212"/>
      <c r="CJ610" s="213" t="str">
        <f>IFERROR(VLOOKUP(ROWS($CJ$3:CJ610),CF610:$CG$3874,2,0),"")</f>
        <v/>
      </c>
      <c r="CK610" s="212" t="s">
        <v>7340</v>
      </c>
      <c r="CL610" s="212" t="s">
        <v>7341</v>
      </c>
      <c r="CM610" s="78">
        <v>44561</v>
      </c>
      <c r="CN610" s="212" t="s">
        <v>7342</v>
      </c>
      <c r="CO610" s="212" t="s">
        <v>7343</v>
      </c>
      <c r="CP610" s="212" t="s">
        <v>7344</v>
      </c>
      <c r="CQ610" s="212" t="s">
        <v>7345</v>
      </c>
      <c r="CR610" s="212" t="s">
        <v>7346</v>
      </c>
      <c r="CS610" s="44">
        <v>608</v>
      </c>
      <c r="CT610" s="44" t="s">
        <v>7347</v>
      </c>
      <c r="CU610" s="214">
        <v>15989</v>
      </c>
      <c r="CV610" s="212" t="s">
        <v>7348</v>
      </c>
      <c r="CW610" s="212" t="s">
        <v>2254</v>
      </c>
      <c r="CX610" s="44" t="s">
        <v>3330</v>
      </c>
      <c r="CY610" s="78">
        <v>44561</v>
      </c>
      <c r="CZ610" s="215" t="s">
        <v>511</v>
      </c>
      <c r="DA610" s="212" t="s">
        <v>512</v>
      </c>
      <c r="DB610" s="44" t="s">
        <v>655</v>
      </c>
      <c r="DC610" s="44" t="s">
        <v>2255</v>
      </c>
      <c r="DD610" s="44" t="s">
        <v>515</v>
      </c>
    </row>
    <row r="611" spans="83:108">
      <c r="CE611" s="212"/>
      <c r="CF611" s="213">
        <f>IF(ISNUMBER(SEARCH($H$2,$CG$3:$CG$3874)),MAX($CF$2:CF610)+1,0)</f>
        <v>0</v>
      </c>
      <c r="CG611" s="212" t="s">
        <v>7349</v>
      </c>
      <c r="CH611" s="212"/>
      <c r="CI611" s="212"/>
      <c r="CJ611" s="213" t="str">
        <f>IFERROR(VLOOKUP(ROWS($CJ$3:CJ611),CF611:$CG$3874,2,0),"")</f>
        <v/>
      </c>
      <c r="CK611" s="212" t="s">
        <v>7350</v>
      </c>
      <c r="CL611" s="212" t="s">
        <v>7351</v>
      </c>
      <c r="CM611" s="78">
        <v>44561</v>
      </c>
      <c r="CN611" s="212" t="s">
        <v>7352</v>
      </c>
      <c r="CO611" s="212" t="s">
        <v>7353</v>
      </c>
      <c r="CP611" s="212" t="s">
        <v>7354</v>
      </c>
      <c r="CQ611" s="212" t="s">
        <v>7355</v>
      </c>
      <c r="CR611" s="212" t="s">
        <v>7356</v>
      </c>
      <c r="CS611" s="44">
        <v>609</v>
      </c>
      <c r="CT611" s="44" t="s">
        <v>7357</v>
      </c>
      <c r="CU611" s="214">
        <v>14901</v>
      </c>
      <c r="CV611" s="212" t="s">
        <v>7358</v>
      </c>
      <c r="CW611" s="212" t="s">
        <v>3636</v>
      </c>
      <c r="CX611" s="44" t="s">
        <v>1072</v>
      </c>
      <c r="CY611" s="78">
        <v>44561</v>
      </c>
      <c r="CZ611" s="215" t="s">
        <v>528</v>
      </c>
      <c r="DA611" s="212" t="s">
        <v>512</v>
      </c>
      <c r="DB611" s="44" t="s">
        <v>626</v>
      </c>
      <c r="DC611" s="44" t="s">
        <v>3638</v>
      </c>
      <c r="DD611" s="44" t="s">
        <v>532</v>
      </c>
    </row>
    <row r="612" spans="83:108">
      <c r="CE612" s="212"/>
      <c r="CF612" s="213">
        <f>IF(ISNUMBER(SEARCH($H$2,$CG$3:$CG$3874)),MAX($CF$2:CF611)+1,0)</f>
        <v>0</v>
      </c>
      <c r="CG612" s="212" t="s">
        <v>7359</v>
      </c>
      <c r="CH612" s="212"/>
      <c r="CI612" s="212"/>
      <c r="CJ612" s="213" t="str">
        <f>IFERROR(VLOOKUP(ROWS($CJ$3:CJ612),CF612:$CG$3874,2,0),"")</f>
        <v/>
      </c>
      <c r="CK612" s="212" t="s">
        <v>7360</v>
      </c>
      <c r="CL612" s="212" t="s">
        <v>7361</v>
      </c>
      <c r="CM612" s="78">
        <v>44561</v>
      </c>
      <c r="CN612" s="212" t="s">
        <v>7362</v>
      </c>
      <c r="CO612" s="212" t="s">
        <v>7363</v>
      </c>
      <c r="CP612" s="212" t="s">
        <v>7364</v>
      </c>
      <c r="CQ612" s="212" t="s">
        <v>7365</v>
      </c>
      <c r="CR612" s="212" t="s">
        <v>7366</v>
      </c>
      <c r="CS612" s="44">
        <v>610</v>
      </c>
      <c r="CT612" s="44" t="s">
        <v>7367</v>
      </c>
      <c r="CU612" s="214">
        <v>10381</v>
      </c>
      <c r="CV612" s="212" t="s">
        <v>7368</v>
      </c>
      <c r="CW612" s="212" t="s">
        <v>3636</v>
      </c>
      <c r="CX612" s="44" t="s">
        <v>1072</v>
      </c>
      <c r="CY612" s="78">
        <v>44561</v>
      </c>
      <c r="CZ612" s="215" t="s">
        <v>528</v>
      </c>
      <c r="DA612" s="212" t="s">
        <v>512</v>
      </c>
      <c r="DB612" s="44" t="s">
        <v>626</v>
      </c>
      <c r="DC612" s="44" t="s">
        <v>5352</v>
      </c>
      <c r="DD612" s="44" t="s">
        <v>532</v>
      </c>
    </row>
    <row r="613" spans="83:108">
      <c r="CE613" s="212"/>
      <c r="CF613" s="213">
        <f>IF(ISNUMBER(SEARCH($H$2,$CG$3:$CG$3874)),MAX($CF$2:CF612)+1,0)</f>
        <v>0</v>
      </c>
      <c r="CG613" s="212" t="s">
        <v>7369</v>
      </c>
      <c r="CH613" s="212"/>
      <c r="CI613" s="212"/>
      <c r="CJ613" s="213" t="str">
        <f>IFERROR(VLOOKUP(ROWS($CJ$3:CJ613),CF613:$CG$3874,2,0),"")</f>
        <v/>
      </c>
      <c r="CK613" s="212" t="s">
        <v>7370</v>
      </c>
      <c r="CL613" s="212" t="s">
        <v>7371</v>
      </c>
      <c r="CM613" s="78">
        <v>44561</v>
      </c>
      <c r="CN613" s="212" t="s">
        <v>7372</v>
      </c>
      <c r="CO613" s="212" t="s">
        <v>7373</v>
      </c>
      <c r="CP613" s="212" t="s">
        <v>7374</v>
      </c>
      <c r="CQ613" s="212" t="s">
        <v>7375</v>
      </c>
      <c r="CR613" s="212" t="s">
        <v>7376</v>
      </c>
      <c r="CS613" s="44">
        <v>611</v>
      </c>
      <c r="CT613" s="44" t="s">
        <v>7377</v>
      </c>
      <c r="CU613" s="214">
        <v>9126</v>
      </c>
      <c r="CV613" s="212" t="s">
        <v>7378</v>
      </c>
      <c r="CW613" s="212" t="s">
        <v>7379</v>
      </c>
      <c r="CX613" s="44" t="s">
        <v>1072</v>
      </c>
      <c r="CY613" s="78">
        <v>44561</v>
      </c>
      <c r="CZ613" s="215" t="s">
        <v>640</v>
      </c>
      <c r="DA613" s="212" t="s">
        <v>512</v>
      </c>
      <c r="DB613" s="44" t="s">
        <v>802</v>
      </c>
      <c r="DC613" s="44" t="s">
        <v>7380</v>
      </c>
      <c r="DD613" s="44" t="s">
        <v>532</v>
      </c>
    </row>
    <row r="614" spans="83:108">
      <c r="CE614" s="212"/>
      <c r="CF614" s="213">
        <f>IF(ISNUMBER(SEARCH($H$2,$CG$3:$CG$3874)),MAX($CF$2:CF613)+1,0)</f>
        <v>0</v>
      </c>
      <c r="CG614" s="212" t="s">
        <v>7381</v>
      </c>
      <c r="CH614" s="212"/>
      <c r="CI614" s="212"/>
      <c r="CJ614" s="213" t="str">
        <f>IFERROR(VLOOKUP(ROWS($CJ$3:CJ614),CF614:$CG$3874,2,0),"")</f>
        <v/>
      </c>
      <c r="CK614" s="212" t="s">
        <v>7382</v>
      </c>
      <c r="CL614" s="212" t="s">
        <v>7383</v>
      </c>
      <c r="CM614" s="78">
        <v>44561</v>
      </c>
      <c r="CN614" s="212" t="s">
        <v>7384</v>
      </c>
      <c r="CO614" s="212" t="s">
        <v>7385</v>
      </c>
      <c r="CP614" s="212" t="s">
        <v>7386</v>
      </c>
      <c r="CQ614" s="212" t="s">
        <v>7387</v>
      </c>
      <c r="CR614" s="212" t="s">
        <v>7388</v>
      </c>
      <c r="CS614" s="44">
        <v>612</v>
      </c>
      <c r="CT614" s="44" t="s">
        <v>7389</v>
      </c>
      <c r="CU614" s="214">
        <v>13738</v>
      </c>
      <c r="CV614" s="212" t="s">
        <v>7390</v>
      </c>
      <c r="CW614" s="212" t="s">
        <v>1605</v>
      </c>
      <c r="CX614" s="44" t="s">
        <v>1943</v>
      </c>
      <c r="CY614" s="78">
        <v>44561</v>
      </c>
      <c r="CZ614" s="215" t="s">
        <v>601</v>
      </c>
      <c r="DA614" s="212" t="s">
        <v>737</v>
      </c>
      <c r="DB614" s="44" t="s">
        <v>655</v>
      </c>
      <c r="DC614" s="44" t="s">
        <v>7391</v>
      </c>
      <c r="DD614" s="44" t="s">
        <v>532</v>
      </c>
    </row>
    <row r="615" spans="83:108">
      <c r="CE615" s="212"/>
      <c r="CF615" s="213">
        <f>IF(ISNUMBER(SEARCH($H$2,$CG$3:$CG$3874)),MAX($CF$2:CF614)+1,0)</f>
        <v>0</v>
      </c>
      <c r="CG615" s="212" t="s">
        <v>7392</v>
      </c>
      <c r="CH615" s="212"/>
      <c r="CI615" s="212"/>
      <c r="CJ615" s="213" t="str">
        <f>IFERROR(VLOOKUP(ROWS($CJ$3:CJ615),CF615:$CG$3874,2,0),"")</f>
        <v/>
      </c>
      <c r="CK615" s="212" t="s">
        <v>7393</v>
      </c>
      <c r="CL615" s="212" t="s">
        <v>7394</v>
      </c>
      <c r="CM615" s="78">
        <v>44773</v>
      </c>
      <c r="CN615" s="212" t="s">
        <v>7395</v>
      </c>
      <c r="CO615" s="212" t="s">
        <v>7396</v>
      </c>
      <c r="CP615" s="212" t="s">
        <v>7397</v>
      </c>
      <c r="CQ615" s="212" t="s">
        <v>7398</v>
      </c>
      <c r="CR615" s="212" t="s">
        <v>7399</v>
      </c>
      <c r="CS615" s="44">
        <v>613</v>
      </c>
      <c r="CT615" s="44" t="s">
        <v>7400</v>
      </c>
      <c r="CU615" s="214">
        <v>13212</v>
      </c>
      <c r="CV615" s="212" t="s">
        <v>7401</v>
      </c>
      <c r="CW615" s="212" t="s">
        <v>1225</v>
      </c>
      <c r="CX615" s="44" t="s">
        <v>735</v>
      </c>
      <c r="CY615" s="78">
        <v>44773</v>
      </c>
      <c r="CZ615" s="215" t="s">
        <v>601</v>
      </c>
      <c r="DA615" s="212" t="s">
        <v>529</v>
      </c>
      <c r="DB615" s="44" t="s">
        <v>626</v>
      </c>
      <c r="DC615" s="44" t="s">
        <v>5750</v>
      </c>
      <c r="DD615" s="44" t="s">
        <v>532</v>
      </c>
    </row>
    <row r="616" spans="83:108">
      <c r="CE616" s="212"/>
      <c r="CF616" s="213">
        <f>IF(ISNUMBER(SEARCH($H$2,$CG$3:$CG$3874)),MAX($CF$2:CF615)+1,0)</f>
        <v>0</v>
      </c>
      <c r="CG616" s="212" t="s">
        <v>7402</v>
      </c>
      <c r="CH616" s="212"/>
      <c r="CI616" s="212"/>
      <c r="CJ616" s="213" t="str">
        <f>IFERROR(VLOOKUP(ROWS($CJ$3:CJ616),CF616:$CG$3874,2,0),"")</f>
        <v/>
      </c>
      <c r="CK616" s="212" t="s">
        <v>7403</v>
      </c>
      <c r="CL616" s="212" t="s">
        <v>7404</v>
      </c>
      <c r="CM616" s="78">
        <v>44773</v>
      </c>
      <c r="CN616" s="212" t="s">
        <v>7405</v>
      </c>
      <c r="CO616" s="212" t="s">
        <v>7406</v>
      </c>
      <c r="CP616" s="212" t="s">
        <v>7407</v>
      </c>
      <c r="CQ616" s="212" t="s">
        <v>7408</v>
      </c>
      <c r="CR616" s="212" t="s">
        <v>7409</v>
      </c>
      <c r="CS616" s="44">
        <v>614</v>
      </c>
      <c r="CT616" s="44" t="s">
        <v>7410</v>
      </c>
      <c r="CU616" s="214">
        <v>8987</v>
      </c>
      <c r="CV616" s="212" t="s">
        <v>7411</v>
      </c>
      <c r="CW616" s="212" t="s">
        <v>1225</v>
      </c>
      <c r="CX616" s="44" t="s">
        <v>735</v>
      </c>
      <c r="CY616" s="78">
        <v>44773</v>
      </c>
      <c r="CZ616" s="215" t="s">
        <v>601</v>
      </c>
      <c r="DA616" s="212" t="s">
        <v>529</v>
      </c>
      <c r="DB616" s="44" t="s">
        <v>919</v>
      </c>
      <c r="DC616" s="44" t="s">
        <v>1250</v>
      </c>
      <c r="DD616" s="44" t="s">
        <v>532</v>
      </c>
    </row>
    <row r="617" spans="83:108">
      <c r="CE617" s="212"/>
      <c r="CF617" s="213">
        <f>IF(ISNUMBER(SEARCH($H$2,$CG$3:$CG$3874)),MAX($CF$2:CF616)+1,0)</f>
        <v>0</v>
      </c>
      <c r="CG617" s="212" t="s">
        <v>7412</v>
      </c>
      <c r="CH617" s="212"/>
      <c r="CI617" s="212"/>
      <c r="CJ617" s="213" t="str">
        <f>IFERROR(VLOOKUP(ROWS($CJ$3:CJ617),CF617:$CG$3874,2,0),"")</f>
        <v/>
      </c>
      <c r="CK617" s="212" t="s">
        <v>7413</v>
      </c>
      <c r="CL617" s="212" t="s">
        <v>7414</v>
      </c>
      <c r="CM617" s="78">
        <v>44347</v>
      </c>
      <c r="CN617" s="212" t="s">
        <v>7415</v>
      </c>
      <c r="CO617" s="212" t="s">
        <v>7416</v>
      </c>
      <c r="CP617" s="212" t="s">
        <v>7417</v>
      </c>
      <c r="CQ617" s="212" t="s">
        <v>7418</v>
      </c>
      <c r="CR617" s="212" t="s">
        <v>7419</v>
      </c>
      <c r="CS617" s="44">
        <v>615</v>
      </c>
      <c r="CT617" s="44" t="s">
        <v>7420</v>
      </c>
      <c r="CU617" s="214">
        <v>12980</v>
      </c>
      <c r="CV617" s="212" t="s">
        <v>7421</v>
      </c>
      <c r="CW617" s="212" t="s">
        <v>1403</v>
      </c>
      <c r="CX617" s="44" t="s">
        <v>721</v>
      </c>
      <c r="CY617" s="78">
        <v>44347</v>
      </c>
      <c r="CZ617" s="215" t="s">
        <v>545</v>
      </c>
      <c r="DA617" s="212" t="s">
        <v>546</v>
      </c>
      <c r="DB617" s="44" t="s">
        <v>919</v>
      </c>
      <c r="DC617" s="44" t="s">
        <v>7422</v>
      </c>
      <c r="DD617" s="44" t="s">
        <v>532</v>
      </c>
    </row>
    <row r="618" spans="83:108">
      <c r="CE618" s="212"/>
      <c r="CF618" s="213">
        <f>IF(ISNUMBER(SEARCH($H$2,$CG$3:$CG$3874)),MAX($CF$2:CF617)+1,0)</f>
        <v>0</v>
      </c>
      <c r="CG618" s="212" t="s">
        <v>7423</v>
      </c>
      <c r="CH618" s="212"/>
      <c r="CI618" s="212"/>
      <c r="CJ618" s="213" t="str">
        <f>IFERROR(VLOOKUP(ROWS($CJ$3:CJ618),CF618:$CG$3874,2,0),"")</f>
        <v/>
      </c>
      <c r="CK618" s="212" t="s">
        <v>7424</v>
      </c>
      <c r="CL618" s="212" t="s">
        <v>7425</v>
      </c>
      <c r="CM618" s="78">
        <v>44196</v>
      </c>
      <c r="CN618" s="212" t="s">
        <v>7426</v>
      </c>
      <c r="CO618" s="212" t="s">
        <v>7427</v>
      </c>
      <c r="CP618" s="212" t="s">
        <v>7428</v>
      </c>
      <c r="CQ618" s="212" t="s">
        <v>7429</v>
      </c>
      <c r="CR618" s="212" t="s">
        <v>7430</v>
      </c>
      <c r="CS618" s="44">
        <v>616</v>
      </c>
      <c r="CT618" s="44" t="s">
        <v>7431</v>
      </c>
      <c r="CU618" s="214">
        <v>15149</v>
      </c>
      <c r="CV618" s="212" t="s">
        <v>7432</v>
      </c>
      <c r="CW618" s="212" t="s">
        <v>985</v>
      </c>
      <c r="CX618" s="44" t="s">
        <v>7433</v>
      </c>
      <c r="CY618" s="78">
        <v>44196</v>
      </c>
      <c r="CZ618" s="215" t="s">
        <v>640</v>
      </c>
      <c r="DA618" s="212" t="s">
        <v>512</v>
      </c>
      <c r="DB618" s="44" t="s">
        <v>641</v>
      </c>
      <c r="DC618" s="44" t="s">
        <v>986</v>
      </c>
      <c r="DD618" s="44" t="s">
        <v>532</v>
      </c>
    </row>
    <row r="619" spans="83:108">
      <c r="CE619" s="212"/>
      <c r="CF619" s="213">
        <f>IF(ISNUMBER(SEARCH($H$2,$CG$3:$CG$3874)),MAX($CF$2:CF618)+1,0)</f>
        <v>0</v>
      </c>
      <c r="CG619" s="212" t="s">
        <v>7434</v>
      </c>
      <c r="CH619" s="212"/>
      <c r="CI619" s="212"/>
      <c r="CJ619" s="213" t="str">
        <f>IFERROR(VLOOKUP(ROWS($CJ$3:CJ619),CF619:$CG$3874,2,0),"")</f>
        <v/>
      </c>
      <c r="CK619" s="212" t="s">
        <v>7435</v>
      </c>
      <c r="CL619" s="212" t="s">
        <v>7436</v>
      </c>
      <c r="CM619" s="78">
        <v>43312</v>
      </c>
      <c r="CN619" s="212" t="s">
        <v>7437</v>
      </c>
      <c r="CO619" s="212" t="s">
        <v>7438</v>
      </c>
      <c r="CP619" s="212" t="s">
        <v>7439</v>
      </c>
      <c r="CQ619" s="212" t="s">
        <v>7440</v>
      </c>
      <c r="CR619" s="212" t="s">
        <v>7441</v>
      </c>
      <c r="CS619" s="44">
        <v>617</v>
      </c>
      <c r="CT619" s="44" t="s">
        <v>7442</v>
      </c>
      <c r="CU619" s="214">
        <v>15877</v>
      </c>
      <c r="CV619" s="212" t="s">
        <v>7443</v>
      </c>
      <c r="CW619" s="212" t="s">
        <v>7444</v>
      </c>
      <c r="CX619" s="44" t="s">
        <v>735</v>
      </c>
      <c r="CY619" s="78">
        <v>43312</v>
      </c>
      <c r="CZ619" s="215" t="s">
        <v>511</v>
      </c>
      <c r="DA619" s="212" t="s">
        <v>512</v>
      </c>
      <c r="DB619" s="44" t="s">
        <v>655</v>
      </c>
      <c r="DC619" s="44" t="s">
        <v>7445</v>
      </c>
      <c r="DD619" s="44" t="s">
        <v>515</v>
      </c>
    </row>
    <row r="620" spans="83:108">
      <c r="CE620" s="212"/>
      <c r="CF620" s="213">
        <f>IF(ISNUMBER(SEARCH($H$2,$CG$3:$CG$3874)),MAX($CF$2:CF619)+1,0)</f>
        <v>0</v>
      </c>
      <c r="CG620" s="212" t="s">
        <v>7446</v>
      </c>
      <c r="CH620" s="212"/>
      <c r="CI620" s="212"/>
      <c r="CJ620" s="213" t="str">
        <f>IFERROR(VLOOKUP(ROWS($CJ$3:CJ620),CF620:$CG$3874,2,0),"")</f>
        <v/>
      </c>
      <c r="CK620" s="212" t="s">
        <v>7447</v>
      </c>
      <c r="CL620" s="212" t="s">
        <v>7448</v>
      </c>
      <c r="CM620" s="78">
        <v>43220</v>
      </c>
      <c r="CN620" s="212" t="s">
        <v>7449</v>
      </c>
      <c r="CO620" s="212" t="s">
        <v>7450</v>
      </c>
      <c r="CP620" s="212" t="s">
        <v>7451</v>
      </c>
      <c r="CQ620" s="212" t="s">
        <v>7452</v>
      </c>
      <c r="CR620" s="212" t="s">
        <v>7453</v>
      </c>
      <c r="CS620" s="44">
        <v>618</v>
      </c>
      <c r="CT620" s="44" t="s">
        <v>7454</v>
      </c>
      <c r="CU620" s="214">
        <v>11694</v>
      </c>
      <c r="CV620" s="212" t="s">
        <v>7455</v>
      </c>
      <c r="CW620" s="212" t="s">
        <v>7456</v>
      </c>
      <c r="CX620" s="44" t="s">
        <v>1943</v>
      </c>
      <c r="CY620" s="78">
        <v>43220</v>
      </c>
      <c r="CZ620" s="215" t="s">
        <v>601</v>
      </c>
      <c r="DA620" s="212" t="s">
        <v>529</v>
      </c>
      <c r="DB620" s="44" t="s">
        <v>655</v>
      </c>
      <c r="DC620" s="44" t="s">
        <v>3638</v>
      </c>
      <c r="DD620" s="44" t="s">
        <v>851</v>
      </c>
    </row>
    <row r="621" spans="83:108">
      <c r="CE621" s="212"/>
      <c r="CF621" s="213">
        <f>IF(ISNUMBER(SEARCH($H$2,$CG$3:$CG$3874)),MAX($CF$2:CF620)+1,0)</f>
        <v>0</v>
      </c>
      <c r="CG621" s="212" t="s">
        <v>7457</v>
      </c>
      <c r="CH621" s="212"/>
      <c r="CI621" s="212"/>
      <c r="CJ621" s="213" t="str">
        <f>IFERROR(VLOOKUP(ROWS($CJ$3:CJ621),CF621:$CG$3874,2,0),"")</f>
        <v/>
      </c>
      <c r="CK621" s="212" t="s">
        <v>7458</v>
      </c>
      <c r="CL621" s="212" t="s">
        <v>7459</v>
      </c>
      <c r="CM621" s="78">
        <v>43039</v>
      </c>
      <c r="CN621" s="212" t="s">
        <v>7460</v>
      </c>
      <c r="CO621" s="212" t="s">
        <v>7461</v>
      </c>
      <c r="CP621" s="212" t="s">
        <v>7462</v>
      </c>
      <c r="CQ621" s="212" t="s">
        <v>7463</v>
      </c>
      <c r="CR621" s="212" t="s">
        <v>7464</v>
      </c>
      <c r="CS621" s="44">
        <v>619</v>
      </c>
      <c r="CT621" s="44" t="s">
        <v>7465</v>
      </c>
      <c r="CU621" s="214">
        <v>11252</v>
      </c>
      <c r="CV621" s="212" t="s">
        <v>7466</v>
      </c>
      <c r="CW621" s="212" t="s">
        <v>7467</v>
      </c>
      <c r="CX621" s="44" t="s">
        <v>735</v>
      </c>
      <c r="CY621" s="78">
        <v>43039</v>
      </c>
      <c r="CZ621" s="215" t="s">
        <v>545</v>
      </c>
      <c r="DA621" s="212" t="s">
        <v>7468</v>
      </c>
      <c r="DB621" s="44" t="s">
        <v>641</v>
      </c>
      <c r="DC621" s="44" t="s">
        <v>5509</v>
      </c>
      <c r="DD621" s="44" t="s">
        <v>532</v>
      </c>
    </row>
    <row r="622" spans="83:108">
      <c r="CE622" s="212"/>
      <c r="CF622" s="213">
        <f>IF(ISNUMBER(SEARCH($H$2,$CG$3:$CG$3874)),MAX($CF$2:CF621)+1,0)</f>
        <v>0</v>
      </c>
      <c r="CG622" s="212" t="s">
        <v>7469</v>
      </c>
      <c r="CH622" s="212"/>
      <c r="CI622" s="212"/>
      <c r="CJ622" s="213" t="str">
        <f>IFERROR(VLOOKUP(ROWS($CJ$3:CJ622),CF622:$CG$3874,2,0),"")</f>
        <v/>
      </c>
      <c r="CK622" s="212" t="s">
        <v>7470</v>
      </c>
      <c r="CL622" s="212" t="s">
        <v>7471</v>
      </c>
      <c r="CM622" s="78">
        <v>42947</v>
      </c>
      <c r="CN622" s="212" t="s">
        <v>7472</v>
      </c>
      <c r="CO622" s="212" t="s">
        <v>7473</v>
      </c>
      <c r="CP622" s="212" t="s">
        <v>7474</v>
      </c>
      <c r="CQ622" s="212" t="s">
        <v>7475</v>
      </c>
      <c r="CR622" s="212" t="s">
        <v>7476</v>
      </c>
      <c r="CS622" s="44">
        <v>620</v>
      </c>
      <c r="CT622" s="44" t="s">
        <v>7477</v>
      </c>
      <c r="CU622" s="214">
        <v>9790</v>
      </c>
      <c r="CV622" s="212" t="s">
        <v>7478</v>
      </c>
      <c r="CW622" s="212" t="s">
        <v>4343</v>
      </c>
      <c r="CX622" s="44" t="s">
        <v>7479</v>
      </c>
      <c r="CY622" s="78">
        <v>42947</v>
      </c>
      <c r="CZ622" s="215" t="s">
        <v>763</v>
      </c>
      <c r="DA622" s="212" t="s">
        <v>737</v>
      </c>
      <c r="DB622" s="44" t="s">
        <v>655</v>
      </c>
      <c r="DC622" s="44" t="s">
        <v>7480</v>
      </c>
      <c r="DD622" s="44" t="s">
        <v>532</v>
      </c>
    </row>
    <row r="623" spans="83:108">
      <c r="CE623" s="212"/>
      <c r="CF623" s="213">
        <f>IF(ISNUMBER(SEARCH($H$2,$CG$3:$CG$3874)),MAX($CF$2:CF622)+1,0)</f>
        <v>0</v>
      </c>
      <c r="CG623" s="212" t="s">
        <v>7481</v>
      </c>
      <c r="CH623" s="212"/>
      <c r="CI623" s="212"/>
      <c r="CJ623" s="213" t="str">
        <f>IFERROR(VLOOKUP(ROWS($CJ$3:CJ623),CF623:$CG$3874,2,0),"")</f>
        <v/>
      </c>
      <c r="CK623" s="212" t="s">
        <v>7482</v>
      </c>
      <c r="CL623" s="212" t="s">
        <v>7483</v>
      </c>
      <c r="CM623" s="78">
        <v>42947</v>
      </c>
      <c r="CN623" s="212" t="s">
        <v>7484</v>
      </c>
      <c r="CO623" s="212" t="s">
        <v>7485</v>
      </c>
      <c r="CP623" s="212" t="s">
        <v>7486</v>
      </c>
      <c r="CQ623" s="212" t="s">
        <v>7487</v>
      </c>
      <c r="CR623" s="212" t="s">
        <v>7488</v>
      </c>
      <c r="CS623" s="44">
        <v>621</v>
      </c>
      <c r="CT623" s="44" t="s">
        <v>7489</v>
      </c>
      <c r="CU623" s="214">
        <v>11734</v>
      </c>
      <c r="CV623" s="212" t="s">
        <v>7490</v>
      </c>
      <c r="CW623" s="212" t="s">
        <v>4343</v>
      </c>
      <c r="CX623" s="44" t="s">
        <v>7479</v>
      </c>
      <c r="CY623" s="78">
        <v>42947</v>
      </c>
      <c r="CZ623" s="215" t="s">
        <v>640</v>
      </c>
      <c r="DA623" s="212" t="s">
        <v>737</v>
      </c>
      <c r="DB623" s="44" t="s">
        <v>655</v>
      </c>
      <c r="DC623" s="44" t="s">
        <v>7480</v>
      </c>
      <c r="DD623" s="44" t="s">
        <v>532</v>
      </c>
    </row>
    <row r="624" spans="83:108">
      <c r="CE624" s="212"/>
      <c r="CF624" s="213">
        <f>IF(ISNUMBER(SEARCH($H$2,$CG$3:$CG$3874)),MAX($CF$2:CF623)+1,0)</f>
        <v>0</v>
      </c>
      <c r="CG624" s="212" t="s">
        <v>7491</v>
      </c>
      <c r="CH624" s="212"/>
      <c r="CI624" s="212"/>
      <c r="CJ624" s="213" t="str">
        <f>IFERROR(VLOOKUP(ROWS($CJ$3:CJ624),CF624:$CG$3874,2,0),"")</f>
        <v/>
      </c>
      <c r="CK624" s="212" t="s">
        <v>7492</v>
      </c>
      <c r="CL624" s="212" t="s">
        <v>7493</v>
      </c>
      <c r="CM624" s="78">
        <v>48152</v>
      </c>
      <c r="CN624" s="212" t="s">
        <v>7494</v>
      </c>
      <c r="CO624" s="212" t="s">
        <v>7495</v>
      </c>
      <c r="CP624" s="212" t="s">
        <v>7496</v>
      </c>
      <c r="CQ624" s="212" t="s">
        <v>7497</v>
      </c>
      <c r="CR624" s="212" t="s">
        <v>7498</v>
      </c>
      <c r="CS624" s="44">
        <v>622</v>
      </c>
      <c r="CT624" s="44" t="s">
        <v>7499</v>
      </c>
      <c r="CU624" s="214">
        <v>15193</v>
      </c>
      <c r="CV624" s="212" t="s">
        <v>7500</v>
      </c>
      <c r="CW624" s="212" t="s">
        <v>4126</v>
      </c>
      <c r="CX624" s="44" t="s">
        <v>963</v>
      </c>
      <c r="CY624" s="78">
        <v>48152</v>
      </c>
      <c r="CZ624" s="215" t="s">
        <v>601</v>
      </c>
      <c r="DA624" s="212" t="s">
        <v>737</v>
      </c>
      <c r="DB624" s="44" t="s">
        <v>1619</v>
      </c>
      <c r="DC624" s="44" t="s">
        <v>7501</v>
      </c>
      <c r="DD624" s="44" t="s">
        <v>532</v>
      </c>
    </row>
    <row r="625" spans="83:108">
      <c r="CE625" s="212"/>
      <c r="CF625" s="213">
        <f>IF(ISNUMBER(SEARCH($H$2,$CG$3:$CG$3874)),MAX($CF$2:CF624)+1,0)</f>
        <v>0</v>
      </c>
      <c r="CG625" s="212" t="s">
        <v>7502</v>
      </c>
      <c r="CH625" s="212"/>
      <c r="CI625" s="212"/>
      <c r="CJ625" s="213" t="str">
        <f>IFERROR(VLOOKUP(ROWS($CJ$3:CJ625),CF625:$CG$3874,2,0),"")</f>
        <v/>
      </c>
      <c r="CK625" s="212" t="s">
        <v>7503</v>
      </c>
      <c r="CL625" s="212" t="s">
        <v>7504</v>
      </c>
      <c r="CM625" s="78">
        <v>43220</v>
      </c>
      <c r="CN625" s="212" t="s">
        <v>7505</v>
      </c>
      <c r="CO625" s="212" t="s">
        <v>7506</v>
      </c>
      <c r="CP625" s="212" t="s">
        <v>7507</v>
      </c>
      <c r="CQ625" s="212" t="s">
        <v>7508</v>
      </c>
      <c r="CR625" s="212" t="s">
        <v>7509</v>
      </c>
      <c r="CS625" s="44">
        <v>623</v>
      </c>
      <c r="CT625" s="44" t="s">
        <v>7510</v>
      </c>
      <c r="CU625" s="214">
        <v>15054</v>
      </c>
      <c r="CV625" s="212" t="s">
        <v>7511</v>
      </c>
      <c r="CW625" s="212" t="s">
        <v>1774</v>
      </c>
      <c r="CX625" s="44" t="s">
        <v>575</v>
      </c>
      <c r="CY625" s="78">
        <v>43220</v>
      </c>
      <c r="CZ625" s="215" t="s">
        <v>545</v>
      </c>
      <c r="DA625" s="212" t="s">
        <v>512</v>
      </c>
      <c r="DB625" s="44" t="s">
        <v>641</v>
      </c>
      <c r="DC625" s="44" t="s">
        <v>986</v>
      </c>
      <c r="DD625" s="44" t="s">
        <v>532</v>
      </c>
    </row>
    <row r="626" spans="83:108">
      <c r="CE626" s="212"/>
      <c r="CF626" s="213">
        <f>IF(ISNUMBER(SEARCH($H$2,$CG$3:$CG$3874)),MAX($CF$2:CF625)+1,0)</f>
        <v>0</v>
      </c>
      <c r="CG626" s="212" t="s">
        <v>7512</v>
      </c>
      <c r="CH626" s="212"/>
      <c r="CI626" s="212"/>
      <c r="CJ626" s="213" t="str">
        <f>IFERROR(VLOOKUP(ROWS($CJ$3:CJ626),CF626:$CG$3874,2,0),"")</f>
        <v/>
      </c>
      <c r="CK626" s="212" t="s">
        <v>7513</v>
      </c>
      <c r="CL626" s="212" t="s">
        <v>7514</v>
      </c>
      <c r="CM626" s="78">
        <v>43220</v>
      </c>
      <c r="CN626" s="212" t="s">
        <v>7515</v>
      </c>
      <c r="CO626" s="212" t="s">
        <v>7516</v>
      </c>
      <c r="CP626" s="212" t="s">
        <v>7517</v>
      </c>
      <c r="CQ626" s="212" t="s">
        <v>7518</v>
      </c>
      <c r="CR626" s="212" t="s">
        <v>7519</v>
      </c>
      <c r="CS626" s="44">
        <v>624</v>
      </c>
      <c r="CT626" s="44" t="s">
        <v>7520</v>
      </c>
      <c r="CU626" s="214">
        <v>16030</v>
      </c>
      <c r="CV626" s="212" t="s">
        <v>7521</v>
      </c>
      <c r="CW626" s="212" t="s">
        <v>1774</v>
      </c>
      <c r="CX626" s="44" t="s">
        <v>826</v>
      </c>
      <c r="CY626" s="78">
        <v>43220</v>
      </c>
      <c r="CZ626" s="215" t="s">
        <v>528</v>
      </c>
      <c r="DA626" s="212" t="s">
        <v>512</v>
      </c>
      <c r="DB626" s="44" t="s">
        <v>641</v>
      </c>
      <c r="DC626" s="44" t="s">
        <v>986</v>
      </c>
      <c r="DD626" s="44" t="s">
        <v>532</v>
      </c>
    </row>
    <row r="627" spans="83:108">
      <c r="CE627" s="212"/>
      <c r="CF627" s="213">
        <f>IF(ISNUMBER(SEARCH($H$2,$CG$3:$CG$3874)),MAX($CF$2:CF626)+1,0)</f>
        <v>0</v>
      </c>
      <c r="CG627" s="212" t="s">
        <v>7522</v>
      </c>
      <c r="CH627" s="212"/>
      <c r="CI627" s="212"/>
      <c r="CJ627" s="213" t="str">
        <f>IFERROR(VLOOKUP(ROWS($CJ$3:CJ627),CF627:$CG$3874,2,0),"")</f>
        <v/>
      </c>
      <c r="CK627" s="212" t="s">
        <v>7523</v>
      </c>
      <c r="CL627" s="212" t="s">
        <v>7524</v>
      </c>
      <c r="CM627" s="78">
        <v>42947</v>
      </c>
      <c r="CN627" s="212" t="s">
        <v>7525</v>
      </c>
      <c r="CO627" s="212" t="s">
        <v>7526</v>
      </c>
      <c r="CP627" s="212" t="s">
        <v>7527</v>
      </c>
      <c r="CQ627" s="212" t="s">
        <v>7528</v>
      </c>
      <c r="CR627" s="212" t="s">
        <v>7529</v>
      </c>
      <c r="CS627" s="44">
        <v>625</v>
      </c>
      <c r="CT627" s="44" t="s">
        <v>7530</v>
      </c>
      <c r="CU627" s="214">
        <v>10373</v>
      </c>
      <c r="CV627" s="212" t="s">
        <v>7531</v>
      </c>
      <c r="CW627" s="212" t="s">
        <v>7532</v>
      </c>
      <c r="CX627" s="44" t="s">
        <v>789</v>
      </c>
      <c r="CY627" s="78">
        <v>42947</v>
      </c>
      <c r="CZ627" s="215" t="s">
        <v>576</v>
      </c>
      <c r="DA627" s="212" t="s">
        <v>529</v>
      </c>
      <c r="DB627" s="44" t="s">
        <v>641</v>
      </c>
      <c r="DC627" s="44" t="s">
        <v>7533</v>
      </c>
      <c r="DD627" s="44" t="s">
        <v>532</v>
      </c>
    </row>
    <row r="628" spans="83:108">
      <c r="CE628" s="212"/>
      <c r="CF628" s="213">
        <f>IF(ISNUMBER(SEARCH($H$2,$CG$3:$CG$3874)),MAX($CF$2:CF627)+1,0)</f>
        <v>0</v>
      </c>
      <c r="CG628" s="212" t="s">
        <v>7534</v>
      </c>
      <c r="CH628" s="212"/>
      <c r="CI628" s="212"/>
      <c r="CJ628" s="213" t="str">
        <f>IFERROR(VLOOKUP(ROWS($CJ$3:CJ628),CF628:$CG$3874,2,0),"")</f>
        <v/>
      </c>
      <c r="CK628" s="212" t="s">
        <v>7535</v>
      </c>
      <c r="CL628" s="212" t="s">
        <v>7536</v>
      </c>
      <c r="CM628" s="78">
        <v>43585</v>
      </c>
      <c r="CN628" s="212" t="s">
        <v>7537</v>
      </c>
      <c r="CO628" s="212" t="s">
        <v>7538</v>
      </c>
      <c r="CP628" s="212" t="s">
        <v>7539</v>
      </c>
      <c r="CQ628" s="212" t="s">
        <v>7540</v>
      </c>
      <c r="CR628" s="212" t="s">
        <v>7541</v>
      </c>
      <c r="CS628" s="44">
        <v>626</v>
      </c>
      <c r="CT628" s="44" t="s">
        <v>7542</v>
      </c>
      <c r="CU628" s="214">
        <v>16837</v>
      </c>
      <c r="CV628" s="212" t="s">
        <v>7543</v>
      </c>
      <c r="CW628" s="212" t="s">
        <v>7544</v>
      </c>
      <c r="CX628" s="44" t="s">
        <v>1632</v>
      </c>
      <c r="CY628" s="78">
        <v>43585</v>
      </c>
      <c r="CZ628" s="215" t="s">
        <v>511</v>
      </c>
      <c r="DA628" s="212" t="s">
        <v>737</v>
      </c>
      <c r="DB628" s="44" t="s">
        <v>641</v>
      </c>
      <c r="DC628" s="44" t="s">
        <v>750</v>
      </c>
      <c r="DD628" s="44" t="s">
        <v>532</v>
      </c>
    </row>
    <row r="629" spans="83:108">
      <c r="CE629" s="212"/>
      <c r="CF629" s="213">
        <f>IF(ISNUMBER(SEARCH($H$2,$CG$3:$CG$3874)),MAX($CF$2:CF628)+1,0)</f>
        <v>0</v>
      </c>
      <c r="CG629" s="212" t="s">
        <v>7545</v>
      </c>
      <c r="CH629" s="212"/>
      <c r="CI629" s="212"/>
      <c r="CJ629" s="213" t="str">
        <f>IFERROR(VLOOKUP(ROWS($CJ$3:CJ629),CF629:$CG$3874,2,0),"")</f>
        <v/>
      </c>
      <c r="CK629" s="212" t="s">
        <v>7546</v>
      </c>
      <c r="CL629" s="212" t="s">
        <v>7547</v>
      </c>
      <c r="CM629" s="78">
        <v>43131</v>
      </c>
      <c r="CN629" s="212" t="s">
        <v>7548</v>
      </c>
      <c r="CO629" s="212" t="s">
        <v>7549</v>
      </c>
      <c r="CP629" s="212" t="s">
        <v>7550</v>
      </c>
      <c r="CQ629" s="212" t="s">
        <v>7551</v>
      </c>
      <c r="CR629" s="212" t="s">
        <v>7552</v>
      </c>
      <c r="CS629" s="44">
        <v>627</v>
      </c>
      <c r="CT629" s="44" t="s">
        <v>7553</v>
      </c>
      <c r="CU629" s="214">
        <v>14804</v>
      </c>
      <c r="CV629" s="212" t="s">
        <v>7554</v>
      </c>
      <c r="CW629" s="212" t="s">
        <v>1593</v>
      </c>
      <c r="CX629" s="44" t="s">
        <v>7555</v>
      </c>
      <c r="CY629" s="78">
        <v>43131</v>
      </c>
      <c r="CZ629" s="215" t="s">
        <v>601</v>
      </c>
      <c r="DA629" s="212" t="s">
        <v>512</v>
      </c>
      <c r="DB629" s="44" t="s">
        <v>641</v>
      </c>
      <c r="DC629" s="44" t="s">
        <v>4468</v>
      </c>
      <c r="DD629" s="44" t="s">
        <v>532</v>
      </c>
    </row>
    <row r="630" spans="83:108">
      <c r="CE630" s="212"/>
      <c r="CF630" s="213">
        <f>IF(ISNUMBER(SEARCH($H$2,$CG$3:$CG$3874)),MAX($CF$2:CF629)+1,0)</f>
        <v>0</v>
      </c>
      <c r="CG630" s="212" t="s">
        <v>7556</v>
      </c>
      <c r="CH630" s="212"/>
      <c r="CI630" s="212"/>
      <c r="CJ630" s="213" t="str">
        <f>IFERROR(VLOOKUP(ROWS($CJ$3:CJ630),CF630:$CG$3874,2,0),"")</f>
        <v/>
      </c>
      <c r="CK630" s="212" t="s">
        <v>7557</v>
      </c>
      <c r="CL630" s="212" t="s">
        <v>7558</v>
      </c>
      <c r="CM630" s="78">
        <v>43131</v>
      </c>
      <c r="CN630" s="212" t="s">
        <v>7559</v>
      </c>
      <c r="CO630" s="212" t="s">
        <v>7560</v>
      </c>
      <c r="CP630" s="212" t="s">
        <v>7561</v>
      </c>
      <c r="CQ630" s="212" t="s">
        <v>7562</v>
      </c>
      <c r="CR630" s="212" t="s">
        <v>7563</v>
      </c>
      <c r="CS630" s="44">
        <v>628</v>
      </c>
      <c r="CT630" s="44" t="s">
        <v>7564</v>
      </c>
      <c r="CU630" s="214">
        <v>13579</v>
      </c>
      <c r="CV630" s="212" t="s">
        <v>7565</v>
      </c>
      <c r="CW630" s="212" t="s">
        <v>4842</v>
      </c>
      <c r="CX630" s="44" t="s">
        <v>7555</v>
      </c>
      <c r="CY630" s="78">
        <v>43131</v>
      </c>
      <c r="CZ630" s="215" t="s">
        <v>601</v>
      </c>
      <c r="DA630" s="212" t="s">
        <v>512</v>
      </c>
      <c r="DB630" s="44" t="s">
        <v>655</v>
      </c>
      <c r="DC630" s="44" t="s">
        <v>3651</v>
      </c>
      <c r="DD630" s="44" t="s">
        <v>532</v>
      </c>
    </row>
    <row r="631" spans="83:108">
      <c r="CE631" s="212"/>
      <c r="CF631" s="213">
        <f>IF(ISNUMBER(SEARCH($H$2,$CG$3:$CG$3874)),MAX($CF$2:CF630)+1,0)</f>
        <v>0</v>
      </c>
      <c r="CG631" s="212" t="s">
        <v>7566</v>
      </c>
      <c r="CH631" s="212"/>
      <c r="CI631" s="212"/>
      <c r="CJ631" s="213" t="str">
        <f>IFERROR(VLOOKUP(ROWS($CJ$3:CJ631),CF631:$CG$3874,2,0),"")</f>
        <v/>
      </c>
      <c r="CK631" s="212" t="s">
        <v>7567</v>
      </c>
      <c r="CL631" s="212" t="s">
        <v>7568</v>
      </c>
      <c r="CM631" s="78">
        <v>43131</v>
      </c>
      <c r="CN631" s="212" t="s">
        <v>7569</v>
      </c>
      <c r="CO631" s="212" t="s">
        <v>7570</v>
      </c>
      <c r="CP631" s="212" t="s">
        <v>7571</v>
      </c>
      <c r="CQ631" s="212" t="s">
        <v>7572</v>
      </c>
      <c r="CR631" s="212" t="s">
        <v>7573</v>
      </c>
      <c r="CS631" s="44">
        <v>629</v>
      </c>
      <c r="CT631" s="44" t="s">
        <v>7574</v>
      </c>
      <c r="CU631" s="214">
        <v>16571</v>
      </c>
      <c r="CV631" s="212" t="s">
        <v>7575</v>
      </c>
      <c r="CW631" s="212" t="s">
        <v>1581</v>
      </c>
      <c r="CX631" s="44" t="s">
        <v>1072</v>
      </c>
      <c r="CY631" s="78">
        <v>43131</v>
      </c>
      <c r="CZ631" s="215" t="s">
        <v>511</v>
      </c>
      <c r="DA631" s="212" t="s">
        <v>512</v>
      </c>
      <c r="DB631" s="44" t="s">
        <v>641</v>
      </c>
      <c r="DC631" s="44" t="s">
        <v>7576</v>
      </c>
      <c r="DD631" s="44" t="s">
        <v>532</v>
      </c>
    </row>
    <row r="632" spans="83:108">
      <c r="CE632" s="212"/>
      <c r="CF632" s="213">
        <f>IF(ISNUMBER(SEARCH($H$2,$CG$3:$CG$3874)),MAX($CF$2:CF631)+1,0)</f>
        <v>0</v>
      </c>
      <c r="CG632" s="212" t="s">
        <v>7577</v>
      </c>
      <c r="CH632" s="212"/>
      <c r="CI632" s="212"/>
      <c r="CJ632" s="213" t="str">
        <f>IFERROR(VLOOKUP(ROWS($CJ$3:CJ632),CF632:$CG$3874,2,0),"")</f>
        <v/>
      </c>
      <c r="CK632" s="212" t="s">
        <v>7578</v>
      </c>
      <c r="CL632" s="212" t="s">
        <v>7579</v>
      </c>
      <c r="CM632" s="78">
        <v>43131</v>
      </c>
      <c r="CN632" s="212" t="s">
        <v>7580</v>
      </c>
      <c r="CO632" s="212" t="s">
        <v>7581</v>
      </c>
      <c r="CP632" s="212" t="s">
        <v>7582</v>
      </c>
      <c r="CQ632" s="212" t="s">
        <v>7583</v>
      </c>
      <c r="CR632" s="212" t="s">
        <v>7584</v>
      </c>
      <c r="CS632" s="44">
        <v>630</v>
      </c>
      <c r="CT632" s="44" t="s">
        <v>7585</v>
      </c>
      <c r="CU632" s="214">
        <v>8109</v>
      </c>
      <c r="CV632" s="212" t="s">
        <v>7586</v>
      </c>
      <c r="CW632" s="212" t="s">
        <v>7185</v>
      </c>
      <c r="CX632" s="44" t="s">
        <v>7197</v>
      </c>
      <c r="CY632" s="78">
        <v>43131</v>
      </c>
      <c r="CZ632" s="215" t="s">
        <v>576</v>
      </c>
      <c r="DA632" s="212" t="s">
        <v>512</v>
      </c>
      <c r="DB632" s="44" t="s">
        <v>802</v>
      </c>
      <c r="DC632" s="44" t="s">
        <v>1326</v>
      </c>
      <c r="DD632" s="44" t="s">
        <v>532</v>
      </c>
    </row>
    <row r="633" spans="83:108">
      <c r="CE633" s="212"/>
      <c r="CF633" s="213">
        <f>IF(ISNUMBER(SEARCH($H$2,$CG$3:$CG$3874)),MAX($CF$2:CF632)+1,0)</f>
        <v>0</v>
      </c>
      <c r="CG633" s="212" t="s">
        <v>7587</v>
      </c>
      <c r="CH633" s="212"/>
      <c r="CI633" s="212"/>
      <c r="CJ633" s="213" t="str">
        <f>IFERROR(VLOOKUP(ROWS($CJ$3:CJ633),CF633:$CG$3874,2,0),"")</f>
        <v/>
      </c>
      <c r="CK633" s="212" t="s">
        <v>7588</v>
      </c>
      <c r="CL633" s="212" t="s">
        <v>7589</v>
      </c>
      <c r="CM633" s="78">
        <v>43131</v>
      </c>
      <c r="CN633" s="212" t="s">
        <v>7590</v>
      </c>
      <c r="CO633" s="212" t="s">
        <v>7591</v>
      </c>
      <c r="CP633" s="212" t="s">
        <v>7592</v>
      </c>
      <c r="CQ633" s="212" t="s">
        <v>7593</v>
      </c>
      <c r="CR633" s="212" t="s">
        <v>7594</v>
      </c>
      <c r="CS633" s="44">
        <v>631</v>
      </c>
      <c r="CT633" s="44" t="s">
        <v>7595</v>
      </c>
      <c r="CU633" s="214">
        <v>15737</v>
      </c>
      <c r="CV633" s="212" t="s">
        <v>7596</v>
      </c>
      <c r="CW633" s="212" t="s">
        <v>1593</v>
      </c>
      <c r="CX633" s="44" t="s">
        <v>7597</v>
      </c>
      <c r="CY633" s="78">
        <v>43131</v>
      </c>
      <c r="CZ633" s="215" t="s">
        <v>601</v>
      </c>
      <c r="DA633" s="212" t="s">
        <v>512</v>
      </c>
      <c r="DB633" s="44" t="s">
        <v>641</v>
      </c>
      <c r="DC633" s="44" t="s">
        <v>2047</v>
      </c>
      <c r="DD633" s="44" t="s">
        <v>532</v>
      </c>
    </row>
    <row r="634" spans="83:108">
      <c r="CE634" s="212"/>
      <c r="CF634" s="213">
        <f>IF(ISNUMBER(SEARCH($H$2,$CG$3:$CG$3874)),MAX($CF$2:CF633)+1,0)</f>
        <v>0</v>
      </c>
      <c r="CG634" s="212" t="s">
        <v>7598</v>
      </c>
      <c r="CH634" s="212"/>
      <c r="CI634" s="212"/>
      <c r="CJ634" s="213" t="str">
        <f>IFERROR(VLOOKUP(ROWS($CJ$3:CJ634),CF634:$CG$3874,2,0),"")</f>
        <v/>
      </c>
      <c r="CK634" s="212" t="s">
        <v>7599</v>
      </c>
      <c r="CL634" s="212" t="s">
        <v>7600</v>
      </c>
      <c r="CM634" s="78">
        <v>43708</v>
      </c>
      <c r="CN634" s="212" t="s">
        <v>7601</v>
      </c>
      <c r="CO634" s="212" t="s">
        <v>7602</v>
      </c>
      <c r="CP634" s="212" t="s">
        <v>7603</v>
      </c>
      <c r="CQ634" s="212" t="s">
        <v>7604</v>
      </c>
      <c r="CR634" s="212" t="s">
        <v>7605</v>
      </c>
      <c r="CS634" s="44">
        <v>632</v>
      </c>
      <c r="CT634" s="44" t="s">
        <v>7606</v>
      </c>
      <c r="CU634" s="214">
        <v>12951</v>
      </c>
      <c r="CV634" s="212" t="s">
        <v>7607</v>
      </c>
      <c r="CW634" s="212" t="s">
        <v>7608</v>
      </c>
      <c r="CX634" s="44" t="s">
        <v>2141</v>
      </c>
      <c r="CY634" s="78">
        <v>43708</v>
      </c>
      <c r="CZ634" s="215" t="s">
        <v>763</v>
      </c>
      <c r="DA634" s="212" t="s">
        <v>512</v>
      </c>
      <c r="DB634" s="44" t="s">
        <v>802</v>
      </c>
      <c r="DC634" s="44" t="s">
        <v>7609</v>
      </c>
      <c r="DD634" s="44" t="s">
        <v>532</v>
      </c>
    </row>
    <row r="635" spans="83:108">
      <c r="CE635" s="212"/>
      <c r="CF635" s="213">
        <f>IF(ISNUMBER(SEARCH($H$2,$CG$3:$CG$3874)),MAX($CF$2:CF634)+1,0)</f>
        <v>0</v>
      </c>
      <c r="CG635" s="212" t="s">
        <v>7610</v>
      </c>
      <c r="CH635" s="212"/>
      <c r="CI635" s="212"/>
      <c r="CJ635" s="213" t="str">
        <f>IFERROR(VLOOKUP(ROWS($CJ$3:CJ635),CF635:$CG$3874,2,0),"")</f>
        <v/>
      </c>
      <c r="CK635" s="212" t="s">
        <v>7611</v>
      </c>
      <c r="CL635" s="212" t="s">
        <v>7612</v>
      </c>
      <c r="CM635" s="78">
        <v>43708</v>
      </c>
      <c r="CN635" s="212" t="s">
        <v>7613</v>
      </c>
      <c r="CO635" s="212" t="s">
        <v>7614</v>
      </c>
      <c r="CP635" s="212" t="s">
        <v>7615</v>
      </c>
      <c r="CQ635" s="212" t="s">
        <v>7616</v>
      </c>
      <c r="CR635" s="212" t="s">
        <v>7617</v>
      </c>
      <c r="CS635" s="44">
        <v>633</v>
      </c>
      <c r="CT635" s="44" t="s">
        <v>7618</v>
      </c>
      <c r="CU635" s="214">
        <v>12393</v>
      </c>
      <c r="CV635" s="212" t="s">
        <v>7619</v>
      </c>
      <c r="CW635" s="212" t="s">
        <v>7620</v>
      </c>
      <c r="CX635" s="44" t="s">
        <v>1226</v>
      </c>
      <c r="CY635" s="78">
        <v>43708</v>
      </c>
      <c r="CZ635" s="215" t="s">
        <v>763</v>
      </c>
      <c r="DA635" s="212" t="s">
        <v>512</v>
      </c>
      <c r="DB635" s="44" t="s">
        <v>641</v>
      </c>
      <c r="DC635" s="44" t="s">
        <v>6718</v>
      </c>
      <c r="DD635" s="44" t="s">
        <v>532</v>
      </c>
    </row>
    <row r="636" spans="83:108">
      <c r="CE636" s="212"/>
      <c r="CF636" s="213">
        <f>IF(ISNUMBER(SEARCH($H$2,$CG$3:$CG$3874)),MAX($CF$2:CF635)+1,0)</f>
        <v>0</v>
      </c>
      <c r="CG636" s="212" t="s">
        <v>7621</v>
      </c>
      <c r="CH636" s="212"/>
      <c r="CI636" s="212"/>
      <c r="CJ636" s="213" t="str">
        <f>IFERROR(VLOOKUP(ROWS($CJ$3:CJ636),CF636:$CG$3874,2,0),"")</f>
        <v/>
      </c>
      <c r="CK636" s="212" t="s">
        <v>7622</v>
      </c>
      <c r="CL636" s="212" t="s">
        <v>7623</v>
      </c>
      <c r="CM636" s="78">
        <v>43131</v>
      </c>
      <c r="CN636" s="212" t="s">
        <v>7624</v>
      </c>
      <c r="CO636" s="212" t="s">
        <v>7625</v>
      </c>
      <c r="CP636" s="212" t="s">
        <v>7626</v>
      </c>
      <c r="CQ636" s="212" t="s">
        <v>7627</v>
      </c>
      <c r="CR636" s="212" t="s">
        <v>7628</v>
      </c>
      <c r="CS636" s="44">
        <v>634</v>
      </c>
      <c r="CT636" s="44" t="s">
        <v>7629</v>
      </c>
      <c r="CU636" s="214">
        <v>14869</v>
      </c>
      <c r="CV636" s="212" t="s">
        <v>7630</v>
      </c>
      <c r="CW636" s="212" t="s">
        <v>1570</v>
      </c>
      <c r="CX636" s="44" t="s">
        <v>7597</v>
      </c>
      <c r="CY636" s="78">
        <v>43131</v>
      </c>
      <c r="CZ636" s="215" t="s">
        <v>763</v>
      </c>
      <c r="DA636" s="212" t="s">
        <v>512</v>
      </c>
      <c r="DB636" s="44" t="s">
        <v>641</v>
      </c>
      <c r="DC636" s="44" t="s">
        <v>1645</v>
      </c>
      <c r="DD636" s="44" t="s">
        <v>563</v>
      </c>
    </row>
    <row r="637" spans="83:108">
      <c r="CE637" s="212"/>
      <c r="CF637" s="213">
        <f>IF(ISNUMBER(SEARCH($H$2,$CG$3:$CG$3874)),MAX($CF$2:CF636)+1,0)</f>
        <v>0</v>
      </c>
      <c r="CG637" s="212" t="s">
        <v>7631</v>
      </c>
      <c r="CH637" s="212"/>
      <c r="CI637" s="212"/>
      <c r="CJ637" s="213" t="str">
        <f>IFERROR(VLOOKUP(ROWS($CJ$3:CJ637),CF637:$CG$3874,2,0),"")</f>
        <v/>
      </c>
      <c r="CK637" s="212" t="s">
        <v>7632</v>
      </c>
      <c r="CL637" s="212" t="s">
        <v>7633</v>
      </c>
      <c r="CM637" s="78">
        <v>43131</v>
      </c>
      <c r="CN637" s="212" t="s">
        <v>7634</v>
      </c>
      <c r="CO637" s="212" t="s">
        <v>7635</v>
      </c>
      <c r="CP637" s="212" t="s">
        <v>7636</v>
      </c>
      <c r="CQ637" s="212" t="s">
        <v>7637</v>
      </c>
      <c r="CR637" s="212" t="s">
        <v>7638</v>
      </c>
      <c r="CS637" s="44">
        <v>635</v>
      </c>
      <c r="CT637" s="44" t="s">
        <v>7639</v>
      </c>
      <c r="CU637" s="214">
        <v>14870</v>
      </c>
      <c r="CV637" s="212" t="s">
        <v>7640</v>
      </c>
      <c r="CW637" s="212" t="s">
        <v>1570</v>
      </c>
      <c r="CX637" s="44" t="s">
        <v>7597</v>
      </c>
      <c r="CY637" s="78">
        <v>43131</v>
      </c>
      <c r="CZ637" s="215" t="s">
        <v>736</v>
      </c>
      <c r="DA637" s="212" t="s">
        <v>512</v>
      </c>
      <c r="DB637" s="44" t="s">
        <v>641</v>
      </c>
      <c r="DC637" s="44" t="s">
        <v>2586</v>
      </c>
      <c r="DD637" s="44" t="s">
        <v>563</v>
      </c>
    </row>
    <row r="638" spans="83:108">
      <c r="CE638" s="212"/>
      <c r="CF638" s="213">
        <f>IF(ISNUMBER(SEARCH($H$2,$CG$3:$CG$3874)),MAX($CF$2:CF637)+1,0)</f>
        <v>0</v>
      </c>
      <c r="CG638" s="212" t="s">
        <v>7641</v>
      </c>
      <c r="CH638" s="212"/>
      <c r="CI638" s="212"/>
      <c r="CJ638" s="213" t="str">
        <f>IFERROR(VLOOKUP(ROWS($CJ$3:CJ638),CF638:$CG$3874,2,0),"")</f>
        <v/>
      </c>
      <c r="CK638" s="212" t="s">
        <v>7642</v>
      </c>
      <c r="CL638" s="212" t="s">
        <v>7643</v>
      </c>
      <c r="CM638" s="78">
        <v>43616</v>
      </c>
      <c r="CN638" s="212" t="s">
        <v>7644</v>
      </c>
      <c r="CO638" s="212" t="s">
        <v>7645</v>
      </c>
      <c r="CP638" s="212" t="s">
        <v>7646</v>
      </c>
      <c r="CQ638" s="212" t="s">
        <v>7647</v>
      </c>
      <c r="CR638" s="212" t="s">
        <v>7648</v>
      </c>
      <c r="CS638" s="44">
        <v>636</v>
      </c>
      <c r="CT638" s="44" t="s">
        <v>7649</v>
      </c>
      <c r="CU638" s="214">
        <v>16843</v>
      </c>
      <c r="CV638" s="212" t="s">
        <v>7650</v>
      </c>
      <c r="CW638" s="212" t="s">
        <v>1570</v>
      </c>
      <c r="CX638" s="44" t="s">
        <v>7597</v>
      </c>
      <c r="CY638" s="78">
        <v>43616</v>
      </c>
      <c r="CZ638" s="215" t="s">
        <v>511</v>
      </c>
      <c r="DA638" s="212" t="s">
        <v>512</v>
      </c>
      <c r="DB638" s="44" t="s">
        <v>641</v>
      </c>
      <c r="DC638" s="44" t="s">
        <v>2586</v>
      </c>
      <c r="DD638" s="44" t="s">
        <v>532</v>
      </c>
    </row>
    <row r="639" spans="83:108">
      <c r="CE639" s="212"/>
      <c r="CF639" s="213">
        <f>IF(ISNUMBER(SEARCH($H$2,$CG$3:$CG$3874)),MAX($CF$2:CF638)+1,0)</f>
        <v>0</v>
      </c>
      <c r="CG639" s="212" t="s">
        <v>7651</v>
      </c>
      <c r="CH639" s="212"/>
      <c r="CI639" s="212"/>
      <c r="CJ639" s="213" t="str">
        <f>IFERROR(VLOOKUP(ROWS($CJ$3:CJ639),CF639:$CG$3874,2,0),"")</f>
        <v/>
      </c>
      <c r="CK639" s="212" t="s">
        <v>7652</v>
      </c>
      <c r="CL639" s="212" t="s">
        <v>7653</v>
      </c>
      <c r="CM639" s="78">
        <v>43131</v>
      </c>
      <c r="CN639" s="212" t="s">
        <v>7654</v>
      </c>
      <c r="CO639" s="212" t="s">
        <v>7655</v>
      </c>
      <c r="CP639" s="212" t="s">
        <v>7656</v>
      </c>
      <c r="CQ639" s="212" t="s">
        <v>7657</v>
      </c>
      <c r="CR639" s="212" t="s">
        <v>7658</v>
      </c>
      <c r="CS639" s="44">
        <v>637</v>
      </c>
      <c r="CT639" s="44" t="s">
        <v>7659</v>
      </c>
      <c r="CU639" s="214">
        <v>15250</v>
      </c>
      <c r="CV639" s="212" t="s">
        <v>7660</v>
      </c>
      <c r="CW639" s="212" t="s">
        <v>1581</v>
      </c>
      <c r="CX639" s="44" t="s">
        <v>1072</v>
      </c>
      <c r="CY639" s="78">
        <v>43131</v>
      </c>
      <c r="CZ639" s="215" t="s">
        <v>763</v>
      </c>
      <c r="DA639" s="212" t="s">
        <v>512</v>
      </c>
      <c r="DB639" s="44" t="s">
        <v>641</v>
      </c>
      <c r="DC639" s="44" t="s">
        <v>7576</v>
      </c>
      <c r="DD639" s="44" t="s">
        <v>532</v>
      </c>
    </row>
    <row r="640" spans="83:108">
      <c r="CE640" s="212"/>
      <c r="CF640" s="213">
        <f>IF(ISNUMBER(SEARCH($H$2,$CG$3:$CG$3874)),MAX($CF$2:CF639)+1,0)</f>
        <v>0</v>
      </c>
      <c r="CG640" s="212" t="s">
        <v>7661</v>
      </c>
      <c r="CH640" s="212"/>
      <c r="CI640" s="212"/>
      <c r="CJ640" s="213" t="str">
        <f>IFERROR(VLOOKUP(ROWS($CJ$3:CJ640),CF640:$CG$3874,2,0),"")</f>
        <v/>
      </c>
      <c r="CK640" s="212" t="s">
        <v>7662</v>
      </c>
      <c r="CL640" s="212" t="s">
        <v>7663</v>
      </c>
      <c r="CM640" s="78">
        <v>43131</v>
      </c>
      <c r="CN640" s="212" t="s">
        <v>7664</v>
      </c>
      <c r="CO640" s="212" t="s">
        <v>7665</v>
      </c>
      <c r="CP640" s="212" t="s">
        <v>7666</v>
      </c>
      <c r="CQ640" s="212" t="s">
        <v>7667</v>
      </c>
      <c r="CR640" s="212" t="s">
        <v>7668</v>
      </c>
      <c r="CS640" s="44">
        <v>638</v>
      </c>
      <c r="CT640" s="44" t="s">
        <v>7669</v>
      </c>
      <c r="CU640" s="214">
        <v>16545</v>
      </c>
      <c r="CV640" s="212" t="s">
        <v>7670</v>
      </c>
      <c r="CW640" s="212" t="s">
        <v>1570</v>
      </c>
      <c r="CX640" s="44" t="s">
        <v>4831</v>
      </c>
      <c r="CY640" s="78">
        <v>43131</v>
      </c>
      <c r="CZ640" s="215" t="s">
        <v>511</v>
      </c>
      <c r="DA640" s="212" t="s">
        <v>512</v>
      </c>
      <c r="DB640" s="44" t="s">
        <v>641</v>
      </c>
      <c r="DC640" s="44" t="s">
        <v>2586</v>
      </c>
      <c r="DD640" s="44" t="s">
        <v>532</v>
      </c>
    </row>
    <row r="641" spans="83:108">
      <c r="CE641" s="212"/>
      <c r="CF641" s="213">
        <f>IF(ISNUMBER(SEARCH($H$2,$CG$3:$CG$3874)),MAX($CF$2:CF640)+1,0)</f>
        <v>0</v>
      </c>
      <c r="CG641" s="212" t="s">
        <v>7671</v>
      </c>
      <c r="CH641" s="212"/>
      <c r="CI641" s="212"/>
      <c r="CJ641" s="213" t="str">
        <f>IFERROR(VLOOKUP(ROWS($CJ$3:CJ641),CF641:$CG$3874,2,0),"")</f>
        <v/>
      </c>
      <c r="CK641" s="212" t="s">
        <v>7672</v>
      </c>
      <c r="CL641" s="212" t="s">
        <v>7673</v>
      </c>
      <c r="CM641" s="78">
        <v>43131</v>
      </c>
      <c r="CN641" s="212" t="s">
        <v>7674</v>
      </c>
      <c r="CO641" s="212" t="s">
        <v>7675</v>
      </c>
      <c r="CP641" s="212" t="s">
        <v>7676</v>
      </c>
      <c r="CQ641" s="212" t="s">
        <v>7677</v>
      </c>
      <c r="CR641" s="212" t="s">
        <v>7678</v>
      </c>
      <c r="CS641" s="44">
        <v>639</v>
      </c>
      <c r="CT641" s="44" t="s">
        <v>7679</v>
      </c>
      <c r="CU641" s="214">
        <v>9758</v>
      </c>
      <c r="CV641" s="212" t="s">
        <v>7680</v>
      </c>
      <c r="CW641" s="212" t="s">
        <v>1593</v>
      </c>
      <c r="CX641" s="44" t="s">
        <v>1072</v>
      </c>
      <c r="CY641" s="78">
        <v>43131</v>
      </c>
      <c r="CZ641" s="215" t="s">
        <v>601</v>
      </c>
      <c r="DA641" s="212" t="s">
        <v>512</v>
      </c>
      <c r="DB641" s="44" t="s">
        <v>1911</v>
      </c>
      <c r="DC641" s="44" t="s">
        <v>7681</v>
      </c>
      <c r="DD641" s="44" t="s">
        <v>532</v>
      </c>
    </row>
    <row r="642" spans="83:108">
      <c r="CE642" s="212"/>
      <c r="CF642" s="213">
        <f>IF(ISNUMBER(SEARCH($H$2,$CG$3:$CG$3874)),MAX($CF$2:CF641)+1,0)</f>
        <v>0</v>
      </c>
      <c r="CG642" s="212" t="s">
        <v>7682</v>
      </c>
      <c r="CH642" s="212"/>
      <c r="CI642" s="212"/>
      <c r="CJ642" s="213" t="str">
        <f>IFERROR(VLOOKUP(ROWS($CJ$3:CJ642),CF642:$CG$3874,2,0),"")</f>
        <v/>
      </c>
      <c r="CK642" s="212" t="s">
        <v>7683</v>
      </c>
      <c r="CL642" s="212" t="s">
        <v>7684</v>
      </c>
      <c r="CM642" s="78">
        <v>43131</v>
      </c>
      <c r="CN642" s="212" t="s">
        <v>7685</v>
      </c>
      <c r="CO642" s="212" t="s">
        <v>7686</v>
      </c>
      <c r="CP642" s="212" t="s">
        <v>7687</v>
      </c>
      <c r="CQ642" s="212" t="s">
        <v>7688</v>
      </c>
      <c r="CR642" s="212" t="s">
        <v>7689</v>
      </c>
      <c r="CS642" s="44">
        <v>640</v>
      </c>
      <c r="CT642" s="44" t="s">
        <v>7690</v>
      </c>
      <c r="CU642" s="214">
        <v>9802</v>
      </c>
      <c r="CV642" s="212" t="s">
        <v>7691</v>
      </c>
      <c r="CW642" s="212" t="s">
        <v>1570</v>
      </c>
      <c r="CX642" s="44" t="s">
        <v>4831</v>
      </c>
      <c r="CY642" s="78">
        <v>43131</v>
      </c>
      <c r="CZ642" s="215" t="s">
        <v>736</v>
      </c>
      <c r="DA642" s="212" t="s">
        <v>512</v>
      </c>
      <c r="DB642" s="44" t="s">
        <v>3943</v>
      </c>
      <c r="DC642" s="44" t="s">
        <v>750</v>
      </c>
      <c r="DD642" s="44" t="s">
        <v>532</v>
      </c>
    </row>
    <row r="643" spans="83:108">
      <c r="CE643" s="212"/>
      <c r="CF643" s="213">
        <f>IF(ISNUMBER(SEARCH($H$2,$CG$3:$CG$3874)),MAX($CF$2:CF642)+1,0)</f>
        <v>0</v>
      </c>
      <c r="CG643" s="212" t="s">
        <v>7692</v>
      </c>
      <c r="CH643" s="212"/>
      <c r="CI643" s="212"/>
      <c r="CJ643" s="213" t="str">
        <f>IFERROR(VLOOKUP(ROWS($CJ$3:CJ643),CF643:$CG$3874,2,0),"")</f>
        <v/>
      </c>
      <c r="CK643" s="212" t="s">
        <v>7693</v>
      </c>
      <c r="CL643" s="212" t="s">
        <v>7694</v>
      </c>
      <c r="CM643" s="78">
        <v>45412</v>
      </c>
      <c r="CN643" s="212" t="s">
        <v>7695</v>
      </c>
      <c r="CO643" s="212" t="s">
        <v>7696</v>
      </c>
      <c r="CP643" s="212" t="s">
        <v>7697</v>
      </c>
      <c r="CQ643" s="212" t="s">
        <v>7698</v>
      </c>
      <c r="CR643" s="212" t="s">
        <v>7699</v>
      </c>
      <c r="CS643" s="44">
        <v>641</v>
      </c>
      <c r="CT643" s="44" t="s">
        <v>7700</v>
      </c>
      <c r="CU643" s="214">
        <v>13981</v>
      </c>
      <c r="CV643" s="212" t="s">
        <v>7701</v>
      </c>
      <c r="CW643" s="212" t="s">
        <v>2046</v>
      </c>
      <c r="CX643" s="44" t="s">
        <v>668</v>
      </c>
      <c r="CY643" s="78">
        <v>45412</v>
      </c>
      <c r="CZ643" s="215" t="s">
        <v>601</v>
      </c>
      <c r="DA643" s="212" t="s">
        <v>529</v>
      </c>
      <c r="DB643" s="44" t="s">
        <v>655</v>
      </c>
      <c r="DC643" s="44" t="s">
        <v>7702</v>
      </c>
      <c r="DD643" s="44" t="s">
        <v>563</v>
      </c>
    </row>
    <row r="644" spans="83:108">
      <c r="CE644" s="212"/>
      <c r="CF644" s="213">
        <f>IF(ISNUMBER(SEARCH($H$2,$CG$3:$CG$3874)),MAX($CF$2:CF643)+1,0)</f>
        <v>0</v>
      </c>
      <c r="CG644" s="212" t="s">
        <v>7703</v>
      </c>
      <c r="CH644" s="212"/>
      <c r="CI644" s="212"/>
      <c r="CJ644" s="213" t="str">
        <f>IFERROR(VLOOKUP(ROWS($CJ$3:CJ644),CF644:$CG$3874,2,0),"")</f>
        <v/>
      </c>
      <c r="CK644" s="212" t="s">
        <v>7704</v>
      </c>
      <c r="CL644" s="212" t="s">
        <v>7705</v>
      </c>
      <c r="CM644" s="78">
        <v>43220</v>
      </c>
      <c r="CN644" s="212" t="s">
        <v>7706</v>
      </c>
      <c r="CO644" s="212" t="s">
        <v>7707</v>
      </c>
      <c r="CP644" s="212" t="s">
        <v>7708</v>
      </c>
      <c r="CQ644" s="212" t="s">
        <v>7709</v>
      </c>
      <c r="CR644" s="212" t="s">
        <v>7710</v>
      </c>
      <c r="CS644" s="44">
        <v>642</v>
      </c>
      <c r="CT644" s="44" t="s">
        <v>7711</v>
      </c>
      <c r="CU644" s="214">
        <v>13135</v>
      </c>
      <c r="CV644" s="212" t="s">
        <v>7712</v>
      </c>
      <c r="CW644" s="212" t="s">
        <v>7713</v>
      </c>
      <c r="CX644" s="44" t="s">
        <v>1287</v>
      </c>
      <c r="CY644" s="78">
        <v>43220</v>
      </c>
      <c r="CZ644" s="215" t="s">
        <v>640</v>
      </c>
      <c r="DA644" s="212" t="s">
        <v>546</v>
      </c>
      <c r="DB644" s="44" t="s">
        <v>530</v>
      </c>
      <c r="DC644" s="44" t="s">
        <v>7714</v>
      </c>
      <c r="DD644" s="44" t="s">
        <v>532</v>
      </c>
    </row>
    <row r="645" spans="83:108">
      <c r="CE645" s="212"/>
      <c r="CF645" s="213">
        <f>IF(ISNUMBER(SEARCH($H$2,$CG$3:$CG$3874)),MAX($CF$2:CF644)+1,0)</f>
        <v>0</v>
      </c>
      <c r="CG645" s="212" t="s">
        <v>7715</v>
      </c>
      <c r="CH645" s="212"/>
      <c r="CI645" s="212"/>
      <c r="CJ645" s="213" t="str">
        <f>IFERROR(VLOOKUP(ROWS($CJ$3:CJ645),CF645:$CG$3874,2,0),"")</f>
        <v/>
      </c>
      <c r="CK645" s="212" t="s">
        <v>7716</v>
      </c>
      <c r="CL645" s="212" t="s">
        <v>7717</v>
      </c>
      <c r="CM645" s="78">
        <v>43585</v>
      </c>
      <c r="CN645" s="212" t="s">
        <v>7718</v>
      </c>
      <c r="CO645" s="212" t="s">
        <v>7719</v>
      </c>
      <c r="CP645" s="212" t="s">
        <v>7720</v>
      </c>
      <c r="CQ645" s="212" t="s">
        <v>7721</v>
      </c>
      <c r="CR645" s="212" t="s">
        <v>7722</v>
      </c>
      <c r="CS645" s="44">
        <v>643</v>
      </c>
      <c r="CT645" s="44" t="s">
        <v>7723</v>
      </c>
      <c r="CU645" s="214">
        <v>5898</v>
      </c>
      <c r="CV645" s="212" t="s">
        <v>7724</v>
      </c>
      <c r="CW645" s="212" t="s">
        <v>7725</v>
      </c>
      <c r="CX645" s="44" t="s">
        <v>789</v>
      </c>
      <c r="CY645" s="78">
        <v>43585</v>
      </c>
      <c r="CZ645" s="215" t="s">
        <v>907</v>
      </c>
      <c r="DA645" s="212" t="s">
        <v>512</v>
      </c>
      <c r="DB645" s="44" t="s">
        <v>530</v>
      </c>
      <c r="DC645" s="44" t="s">
        <v>511</v>
      </c>
      <c r="DD645" s="44" t="s">
        <v>532</v>
      </c>
    </row>
    <row r="646" spans="83:108">
      <c r="CE646" s="212"/>
      <c r="CF646" s="213">
        <f>IF(ISNUMBER(SEARCH($H$2,$CG$3:$CG$3874)),MAX($CF$2:CF645)+1,0)</f>
        <v>0</v>
      </c>
      <c r="CG646" s="212" t="s">
        <v>7726</v>
      </c>
      <c r="CH646" s="212"/>
      <c r="CI646" s="212"/>
      <c r="CJ646" s="213" t="str">
        <f>IFERROR(VLOOKUP(ROWS($CJ$3:CJ646),CF646:$CG$3874,2,0),"")</f>
        <v/>
      </c>
      <c r="CK646" s="212" t="s">
        <v>7727</v>
      </c>
      <c r="CL646" s="212" t="s">
        <v>7728</v>
      </c>
      <c r="CM646" s="78">
        <v>45016</v>
      </c>
      <c r="CN646" s="212" t="s">
        <v>7729</v>
      </c>
      <c r="CO646" s="212" t="s">
        <v>7730</v>
      </c>
      <c r="CP646" s="212" t="s">
        <v>7731</v>
      </c>
      <c r="CQ646" s="212" t="s">
        <v>7732</v>
      </c>
      <c r="CR646" s="212" t="s">
        <v>7733</v>
      </c>
      <c r="CS646" s="44">
        <v>644</v>
      </c>
      <c r="CT646" s="44" t="s">
        <v>7734</v>
      </c>
      <c r="CU646" s="214">
        <v>16423</v>
      </c>
      <c r="CV646" s="212" t="s">
        <v>7735</v>
      </c>
      <c r="CW646" s="212" t="s">
        <v>1261</v>
      </c>
      <c r="CX646" s="44" t="s">
        <v>1752</v>
      </c>
      <c r="CY646" s="78">
        <v>45016</v>
      </c>
      <c r="CZ646" s="215" t="s">
        <v>511</v>
      </c>
      <c r="DA646" s="212" t="s">
        <v>529</v>
      </c>
      <c r="DB646" s="44" t="s">
        <v>1690</v>
      </c>
      <c r="DC646" s="44" t="s">
        <v>1416</v>
      </c>
      <c r="DD646" s="44" t="s">
        <v>532</v>
      </c>
    </row>
    <row r="647" spans="83:108">
      <c r="CE647" s="212"/>
      <c r="CF647" s="213">
        <f>IF(ISNUMBER(SEARCH($H$2,$CG$3:$CG$3874)),MAX($CF$2:CF646)+1,0)</f>
        <v>0</v>
      </c>
      <c r="CG647" s="212" t="s">
        <v>7736</v>
      </c>
      <c r="CH647" s="212"/>
      <c r="CI647" s="212"/>
      <c r="CJ647" s="213" t="str">
        <f>IFERROR(VLOOKUP(ROWS($CJ$3:CJ647),CF647:$CG$3874,2,0),"")</f>
        <v/>
      </c>
      <c r="CK647" s="212" t="s">
        <v>7737</v>
      </c>
      <c r="CL647" s="212" t="s">
        <v>7738</v>
      </c>
      <c r="CM647" s="78">
        <v>44012</v>
      </c>
      <c r="CN647" s="212" t="s">
        <v>7739</v>
      </c>
      <c r="CO647" s="212" t="s">
        <v>7740</v>
      </c>
      <c r="CP647" s="212" t="s">
        <v>7741</v>
      </c>
      <c r="CQ647" s="212" t="s">
        <v>7742</v>
      </c>
      <c r="CR647" s="212" t="s">
        <v>7743</v>
      </c>
      <c r="CS647" s="44">
        <v>645</v>
      </c>
      <c r="CT647" s="44" t="s">
        <v>7744</v>
      </c>
      <c r="CU647" s="214">
        <v>15325</v>
      </c>
      <c r="CV647" s="212" t="s">
        <v>7745</v>
      </c>
      <c r="CW647" s="212" t="s">
        <v>3038</v>
      </c>
      <c r="CX647" s="44" t="s">
        <v>1226</v>
      </c>
      <c r="CY647" s="78">
        <v>44012</v>
      </c>
      <c r="CZ647" s="215" t="s">
        <v>576</v>
      </c>
      <c r="DA647" s="212" t="s">
        <v>512</v>
      </c>
      <c r="DB647" s="44" t="s">
        <v>641</v>
      </c>
      <c r="DC647" s="44" t="s">
        <v>3039</v>
      </c>
      <c r="DD647" s="44" t="s">
        <v>532</v>
      </c>
    </row>
    <row r="648" spans="83:108">
      <c r="CE648" s="212"/>
      <c r="CF648" s="213">
        <f>IF(ISNUMBER(SEARCH($H$2,$CG$3:$CG$3874)),MAX($CF$2:CF647)+1,0)</f>
        <v>0</v>
      </c>
      <c r="CG648" s="212" t="s">
        <v>7746</v>
      </c>
      <c r="CH648" s="212"/>
      <c r="CI648" s="212"/>
      <c r="CJ648" s="213" t="str">
        <f>IFERROR(VLOOKUP(ROWS($CJ$3:CJ648),CF648:$CG$3874,2,0),"")</f>
        <v/>
      </c>
      <c r="CK648" s="212" t="s">
        <v>7747</v>
      </c>
      <c r="CL648" s="212" t="s">
        <v>7748</v>
      </c>
      <c r="CM648" s="78">
        <v>44773</v>
      </c>
      <c r="CN648" s="212" t="s">
        <v>7749</v>
      </c>
      <c r="CO648" s="212" t="s">
        <v>7750</v>
      </c>
      <c r="CP648" s="212" t="s">
        <v>7751</v>
      </c>
      <c r="CQ648" s="212" t="s">
        <v>7752</v>
      </c>
      <c r="CR648" s="212" t="s">
        <v>7753</v>
      </c>
      <c r="CS648" s="44">
        <v>646</v>
      </c>
      <c r="CT648" s="44" t="s">
        <v>7754</v>
      </c>
      <c r="CU648" s="214">
        <v>12519</v>
      </c>
      <c r="CV648" s="212" t="s">
        <v>7755</v>
      </c>
      <c r="CW648" s="212" t="s">
        <v>1225</v>
      </c>
      <c r="CX648" s="44" t="s">
        <v>1752</v>
      </c>
      <c r="CY648" s="78">
        <v>44773</v>
      </c>
      <c r="CZ648" s="215" t="s">
        <v>601</v>
      </c>
      <c r="DA648" s="212" t="s">
        <v>529</v>
      </c>
      <c r="DB648" s="44" t="s">
        <v>919</v>
      </c>
      <c r="DC648" s="44" t="s">
        <v>1250</v>
      </c>
      <c r="DD648" s="44" t="s">
        <v>532</v>
      </c>
    </row>
    <row r="649" spans="83:108">
      <c r="CE649" s="212"/>
      <c r="CF649" s="213">
        <f>IF(ISNUMBER(SEARCH($H$2,$CG$3:$CG$3874)),MAX($CF$2:CF648)+1,0)</f>
        <v>0</v>
      </c>
      <c r="CG649" s="212" t="s">
        <v>7756</v>
      </c>
      <c r="CH649" s="212"/>
      <c r="CI649" s="212"/>
      <c r="CJ649" s="213" t="str">
        <f>IFERROR(VLOOKUP(ROWS($CJ$3:CJ649),CF649:$CG$3874,2,0),"")</f>
        <v/>
      </c>
      <c r="CK649" s="212" t="s">
        <v>7757</v>
      </c>
      <c r="CL649" s="212" t="s">
        <v>7758</v>
      </c>
      <c r="CM649" s="78">
        <v>42947</v>
      </c>
      <c r="CN649" s="212" t="s">
        <v>7759</v>
      </c>
      <c r="CO649" s="212" t="s">
        <v>7760</v>
      </c>
      <c r="CP649" s="212" t="s">
        <v>7761</v>
      </c>
      <c r="CQ649" s="212" t="s">
        <v>7762</v>
      </c>
      <c r="CR649" s="212" t="s">
        <v>7763</v>
      </c>
      <c r="CS649" s="44">
        <v>647</v>
      </c>
      <c r="CT649" s="44" t="s">
        <v>7764</v>
      </c>
      <c r="CU649" s="214">
        <v>14884</v>
      </c>
      <c r="CV649" s="212" t="s">
        <v>7765</v>
      </c>
      <c r="CW649" s="212" t="s">
        <v>7766</v>
      </c>
      <c r="CX649" s="44" t="s">
        <v>789</v>
      </c>
      <c r="CY649" s="78">
        <v>42947</v>
      </c>
      <c r="CZ649" s="215" t="s">
        <v>907</v>
      </c>
      <c r="DA649" s="212" t="s">
        <v>512</v>
      </c>
      <c r="DB649" s="44" t="s">
        <v>919</v>
      </c>
      <c r="DC649" s="44" t="s">
        <v>7767</v>
      </c>
      <c r="DD649" s="44" t="s">
        <v>532</v>
      </c>
    </row>
    <row r="650" spans="83:108">
      <c r="CE650" s="212"/>
      <c r="CF650" s="213">
        <f>IF(ISNUMBER(SEARCH($H$2,$CG$3:$CG$3874)),MAX($CF$2:CF649)+1,0)</f>
        <v>0</v>
      </c>
      <c r="CG650" s="212" t="s">
        <v>7768</v>
      </c>
      <c r="CH650" s="212"/>
      <c r="CI650" s="212"/>
      <c r="CJ650" s="213" t="str">
        <f>IFERROR(VLOOKUP(ROWS($CJ$3:CJ650),CF650:$CG$3874,2,0),"")</f>
        <v/>
      </c>
      <c r="CK650" s="212" t="s">
        <v>7769</v>
      </c>
      <c r="CL650" s="212" t="s">
        <v>7770</v>
      </c>
      <c r="CM650" s="78">
        <v>44196</v>
      </c>
      <c r="CN650" s="212" t="s">
        <v>7771</v>
      </c>
      <c r="CO650" s="212" t="s">
        <v>7772</v>
      </c>
      <c r="CP650" s="212" t="s">
        <v>7773</v>
      </c>
      <c r="CQ650" s="212" t="s">
        <v>7774</v>
      </c>
      <c r="CR650" s="212" t="s">
        <v>7775</v>
      </c>
      <c r="CS650" s="44">
        <v>648</v>
      </c>
      <c r="CT650" s="44" t="s">
        <v>7776</v>
      </c>
      <c r="CU650" s="214">
        <v>14882</v>
      </c>
      <c r="CV650" s="212" t="s">
        <v>7777</v>
      </c>
      <c r="CW650" s="212" t="s">
        <v>985</v>
      </c>
      <c r="CX650" s="44" t="s">
        <v>7433</v>
      </c>
      <c r="CY650" s="78">
        <v>44196</v>
      </c>
      <c r="CZ650" s="215" t="s">
        <v>640</v>
      </c>
      <c r="DA650" s="212" t="s">
        <v>512</v>
      </c>
      <c r="DB650" s="44" t="s">
        <v>641</v>
      </c>
      <c r="DC650" s="44" t="s">
        <v>986</v>
      </c>
      <c r="DD650" s="44" t="s">
        <v>532</v>
      </c>
    </row>
    <row r="651" spans="83:108">
      <c r="CE651" s="212"/>
      <c r="CF651" s="213">
        <f>IF(ISNUMBER(SEARCH($H$2,$CG$3:$CG$3874)),MAX($CF$2:CF650)+1,0)</f>
        <v>0</v>
      </c>
      <c r="CG651" s="212" t="s">
        <v>7778</v>
      </c>
      <c r="CH651" s="212"/>
      <c r="CI651" s="212"/>
      <c r="CJ651" s="213" t="str">
        <f>IFERROR(VLOOKUP(ROWS($CJ$3:CJ651),CF651:$CG$3874,2,0),"")</f>
        <v/>
      </c>
      <c r="CK651" s="212" t="s">
        <v>7779</v>
      </c>
      <c r="CL651" s="212" t="s">
        <v>7780</v>
      </c>
      <c r="CM651" s="78">
        <v>44196</v>
      </c>
      <c r="CN651" s="212" t="s">
        <v>7781</v>
      </c>
      <c r="CO651" s="212" t="s">
        <v>7782</v>
      </c>
      <c r="CP651" s="212" t="s">
        <v>7783</v>
      </c>
      <c r="CQ651" s="212" t="s">
        <v>7784</v>
      </c>
      <c r="CR651" s="212" t="s">
        <v>7785</v>
      </c>
      <c r="CS651" s="44">
        <v>649</v>
      </c>
      <c r="CT651" s="44" t="s">
        <v>7786</v>
      </c>
      <c r="CU651" s="214">
        <v>11483</v>
      </c>
      <c r="CV651" s="212" t="s">
        <v>7787</v>
      </c>
      <c r="CW651" s="212" t="s">
        <v>985</v>
      </c>
      <c r="CX651" s="44" t="s">
        <v>7433</v>
      </c>
      <c r="CY651" s="78">
        <v>44196</v>
      </c>
      <c r="CZ651" s="215" t="s">
        <v>640</v>
      </c>
      <c r="DA651" s="212" t="s">
        <v>512</v>
      </c>
      <c r="DB651" s="44" t="s">
        <v>641</v>
      </c>
      <c r="DC651" s="44" t="s">
        <v>986</v>
      </c>
      <c r="DD651" s="44" t="s">
        <v>532</v>
      </c>
    </row>
    <row r="652" spans="83:108">
      <c r="CE652" s="212"/>
      <c r="CF652" s="213">
        <f>IF(ISNUMBER(SEARCH($H$2,$CG$3:$CG$3874)),MAX($CF$2:CF651)+1,0)</f>
        <v>0</v>
      </c>
      <c r="CG652" s="212" t="s">
        <v>7788</v>
      </c>
      <c r="CH652" s="212"/>
      <c r="CI652" s="212"/>
      <c r="CJ652" s="213" t="str">
        <f>IFERROR(VLOOKUP(ROWS($CJ$3:CJ652),CF652:$CG$3874,2,0),"")</f>
        <v/>
      </c>
      <c r="CK652" s="212" t="s">
        <v>7789</v>
      </c>
      <c r="CL652" s="212" t="s">
        <v>7790</v>
      </c>
      <c r="CM652" s="78">
        <v>43131</v>
      </c>
      <c r="CN652" s="212" t="s">
        <v>7791</v>
      </c>
      <c r="CO652" s="212" t="s">
        <v>7792</v>
      </c>
      <c r="CP652" s="212" t="s">
        <v>7793</v>
      </c>
      <c r="CQ652" s="212" t="s">
        <v>7794</v>
      </c>
      <c r="CR652" s="212" t="s">
        <v>7795</v>
      </c>
      <c r="CS652" s="44">
        <v>650</v>
      </c>
      <c r="CT652" s="44" t="s">
        <v>7796</v>
      </c>
      <c r="CU652" s="214">
        <v>12017</v>
      </c>
      <c r="CV652" s="212" t="s">
        <v>7797</v>
      </c>
      <c r="CW652" s="212" t="s">
        <v>6584</v>
      </c>
      <c r="CX652" s="44" t="s">
        <v>2490</v>
      </c>
      <c r="CY652" s="78">
        <v>43131</v>
      </c>
      <c r="CZ652" s="215" t="s">
        <v>576</v>
      </c>
      <c r="DA652" s="212" t="s">
        <v>529</v>
      </c>
      <c r="DB652" s="44" t="s">
        <v>530</v>
      </c>
      <c r="DC652" s="44" t="s">
        <v>6596</v>
      </c>
      <c r="DD652" s="44" t="s">
        <v>532</v>
      </c>
    </row>
    <row r="653" spans="83:108">
      <c r="CE653" s="212"/>
      <c r="CF653" s="213">
        <f>IF(ISNUMBER(SEARCH($H$2,$CG$3:$CG$3874)),MAX($CF$2:CF652)+1,0)</f>
        <v>0</v>
      </c>
      <c r="CG653" s="212" t="s">
        <v>7798</v>
      </c>
      <c r="CH653" s="212"/>
      <c r="CI653" s="212"/>
      <c r="CJ653" s="213" t="str">
        <f>IFERROR(VLOOKUP(ROWS($CJ$3:CJ653),CF653:$CG$3874,2,0),"")</f>
        <v/>
      </c>
      <c r="CK653" s="212" t="s">
        <v>7799</v>
      </c>
      <c r="CL653" s="212" t="s">
        <v>7800</v>
      </c>
      <c r="CM653" s="78">
        <v>43131</v>
      </c>
      <c r="CN653" s="212" t="s">
        <v>7801</v>
      </c>
      <c r="CO653" s="212" t="s">
        <v>7802</v>
      </c>
      <c r="CP653" s="212" t="s">
        <v>7803</v>
      </c>
      <c r="CQ653" s="212" t="s">
        <v>7804</v>
      </c>
      <c r="CR653" s="212" t="s">
        <v>7805</v>
      </c>
      <c r="CS653" s="44">
        <v>651</v>
      </c>
      <c r="CT653" s="44" t="s">
        <v>7806</v>
      </c>
      <c r="CU653" s="214">
        <v>15623</v>
      </c>
      <c r="CV653" s="212" t="s">
        <v>7807</v>
      </c>
      <c r="CW653" s="212" t="s">
        <v>6584</v>
      </c>
      <c r="CX653" s="44" t="s">
        <v>2490</v>
      </c>
      <c r="CY653" s="78">
        <v>43131</v>
      </c>
      <c r="CZ653" s="215" t="s">
        <v>576</v>
      </c>
      <c r="DA653" s="212" t="s">
        <v>529</v>
      </c>
      <c r="DB653" s="44" t="s">
        <v>530</v>
      </c>
      <c r="DC653" s="44" t="s">
        <v>6596</v>
      </c>
      <c r="DD653" s="44" t="s">
        <v>532</v>
      </c>
    </row>
    <row r="654" spans="83:108">
      <c r="CE654" s="212"/>
      <c r="CF654" s="213">
        <f>IF(ISNUMBER(SEARCH($H$2,$CG$3:$CG$3874)),MAX($CF$2:CF653)+1,0)</f>
        <v>0</v>
      </c>
      <c r="CG654" s="212" t="s">
        <v>7808</v>
      </c>
      <c r="CH654" s="212"/>
      <c r="CI654" s="212"/>
      <c r="CJ654" s="213" t="str">
        <f>IFERROR(VLOOKUP(ROWS($CJ$3:CJ654),CF654:$CG$3874,2,0),"")</f>
        <v/>
      </c>
      <c r="CK654" s="212" t="s">
        <v>7809</v>
      </c>
      <c r="CL654" s="212" t="s">
        <v>7810</v>
      </c>
      <c r="CM654" s="78">
        <v>43039</v>
      </c>
      <c r="CN654" s="212" t="s">
        <v>7811</v>
      </c>
      <c r="CO654" s="212" t="s">
        <v>7812</v>
      </c>
      <c r="CP654" s="212" t="s">
        <v>7813</v>
      </c>
      <c r="CQ654" s="212" t="s">
        <v>7814</v>
      </c>
      <c r="CR654" s="212" t="s">
        <v>7815</v>
      </c>
      <c r="CS654" s="44">
        <v>652</v>
      </c>
      <c r="CT654" s="44" t="s">
        <v>7816</v>
      </c>
      <c r="CU654" s="214">
        <v>11730</v>
      </c>
      <c r="CV654" s="212" t="s">
        <v>7817</v>
      </c>
      <c r="CW654" s="212" t="s">
        <v>1463</v>
      </c>
      <c r="CX654" s="44" t="s">
        <v>2490</v>
      </c>
      <c r="CY654" s="78">
        <v>43039</v>
      </c>
      <c r="CZ654" s="215" t="s">
        <v>763</v>
      </c>
      <c r="DA654" s="212" t="s">
        <v>529</v>
      </c>
      <c r="DB654" s="44" t="s">
        <v>530</v>
      </c>
      <c r="DC654" s="44" t="s">
        <v>3750</v>
      </c>
      <c r="DD654" s="44" t="s">
        <v>563</v>
      </c>
    </row>
    <row r="655" spans="83:108">
      <c r="CE655" s="212"/>
      <c r="CF655" s="213">
        <f>IF(ISNUMBER(SEARCH($H$2,$CG$3:$CG$3874)),MAX($CF$2:CF654)+1,0)</f>
        <v>0</v>
      </c>
      <c r="CG655" s="212" t="s">
        <v>7818</v>
      </c>
      <c r="CH655" s="212"/>
      <c r="CI655" s="212"/>
      <c r="CJ655" s="213" t="str">
        <f>IFERROR(VLOOKUP(ROWS($CJ$3:CJ655),CF655:$CG$3874,2,0),"")</f>
        <v/>
      </c>
      <c r="CK655" s="212" t="s">
        <v>7819</v>
      </c>
      <c r="CL655" s="212" t="s">
        <v>7820</v>
      </c>
      <c r="CM655" s="78">
        <v>43131</v>
      </c>
      <c r="CN655" s="212" t="s">
        <v>7821</v>
      </c>
      <c r="CO655" s="212" t="s">
        <v>7822</v>
      </c>
      <c r="CP655" s="212" t="s">
        <v>7823</v>
      </c>
      <c r="CQ655" s="212" t="s">
        <v>7824</v>
      </c>
      <c r="CR655" s="212" t="s">
        <v>7825</v>
      </c>
      <c r="CS655" s="44">
        <v>653</v>
      </c>
      <c r="CT655" s="44" t="s">
        <v>7826</v>
      </c>
      <c r="CU655" s="214">
        <v>15030</v>
      </c>
      <c r="CV655" s="212" t="s">
        <v>7827</v>
      </c>
      <c r="CW655" s="212" t="s">
        <v>3163</v>
      </c>
      <c r="CX655" s="44" t="s">
        <v>735</v>
      </c>
      <c r="CY655" s="78">
        <v>43131</v>
      </c>
      <c r="CZ655" s="215" t="s">
        <v>763</v>
      </c>
      <c r="DA655" s="212" t="s">
        <v>737</v>
      </c>
      <c r="DB655" s="44" t="s">
        <v>7828</v>
      </c>
      <c r="DC655" s="44" t="s">
        <v>7829</v>
      </c>
      <c r="DD655" s="44" t="s">
        <v>532</v>
      </c>
    </row>
    <row r="656" spans="83:108">
      <c r="CE656" s="212"/>
      <c r="CF656" s="213">
        <f>IF(ISNUMBER(SEARCH($H$2,$CG$3:$CG$3874)),MAX($CF$2:CF655)+1,0)</f>
        <v>0</v>
      </c>
      <c r="CG656" s="212" t="s">
        <v>7830</v>
      </c>
      <c r="CH656" s="212"/>
      <c r="CI656" s="212"/>
      <c r="CJ656" s="213" t="str">
        <f>IFERROR(VLOOKUP(ROWS($CJ$3:CJ656),CF656:$CG$3874,2,0),"")</f>
        <v/>
      </c>
      <c r="CK656" s="212" t="s">
        <v>7831</v>
      </c>
      <c r="CL656" s="212" t="s">
        <v>7832</v>
      </c>
      <c r="CM656" s="78">
        <v>43131</v>
      </c>
      <c r="CN656" s="212" t="s">
        <v>7833</v>
      </c>
      <c r="CO656" s="212" t="s">
        <v>7834</v>
      </c>
      <c r="CP656" s="212" t="s">
        <v>7835</v>
      </c>
      <c r="CQ656" s="212" t="s">
        <v>7836</v>
      </c>
      <c r="CR656" s="212" t="s">
        <v>7837</v>
      </c>
      <c r="CS656" s="44">
        <v>654</v>
      </c>
      <c r="CT656" s="44" t="s">
        <v>7838</v>
      </c>
      <c r="CU656" s="214">
        <v>15587</v>
      </c>
      <c r="CV656" s="212" t="s">
        <v>7839</v>
      </c>
      <c r="CW656" s="212" t="s">
        <v>3163</v>
      </c>
      <c r="CX656" s="44" t="s">
        <v>735</v>
      </c>
      <c r="CY656" s="78">
        <v>43131</v>
      </c>
      <c r="CZ656" s="215" t="s">
        <v>763</v>
      </c>
      <c r="DA656" s="212" t="s">
        <v>737</v>
      </c>
      <c r="DB656" s="44" t="s">
        <v>3141</v>
      </c>
      <c r="DC656" s="44" t="s">
        <v>7840</v>
      </c>
      <c r="DD656" s="44" t="s">
        <v>532</v>
      </c>
    </row>
    <row r="657" spans="83:108">
      <c r="CE657" s="212"/>
      <c r="CF657" s="213">
        <f>IF(ISNUMBER(SEARCH($H$2,$CG$3:$CG$3874)),MAX($CF$2:CF656)+1,0)</f>
        <v>0</v>
      </c>
      <c r="CG657" s="212" t="s">
        <v>7841</v>
      </c>
      <c r="CH657" s="212"/>
      <c r="CI657" s="212"/>
      <c r="CJ657" s="213" t="str">
        <f>IFERROR(VLOOKUP(ROWS($CJ$3:CJ657),CF657:$CG$3874,2,0),"")</f>
        <v/>
      </c>
      <c r="CK657" s="212" t="s">
        <v>7842</v>
      </c>
      <c r="CL657" s="212" t="s">
        <v>7843</v>
      </c>
      <c r="CM657" s="78">
        <v>43585</v>
      </c>
      <c r="CN657" s="212" t="s">
        <v>7844</v>
      </c>
      <c r="CO657" s="212" t="s">
        <v>7845</v>
      </c>
      <c r="CP657" s="212" t="s">
        <v>7846</v>
      </c>
      <c r="CQ657" s="212" t="s">
        <v>7847</v>
      </c>
      <c r="CR657" s="212" t="s">
        <v>7848</v>
      </c>
      <c r="CS657" s="44">
        <v>655</v>
      </c>
      <c r="CT657" s="44" t="s">
        <v>7849</v>
      </c>
      <c r="CU657" s="214">
        <v>11257</v>
      </c>
      <c r="CV657" s="212" t="s">
        <v>7850</v>
      </c>
      <c r="CW657" s="212" t="s">
        <v>7851</v>
      </c>
      <c r="CX657" s="44" t="s">
        <v>639</v>
      </c>
      <c r="CY657" s="78">
        <v>43585</v>
      </c>
      <c r="CZ657" s="215" t="s">
        <v>545</v>
      </c>
      <c r="DA657" s="212" t="s">
        <v>529</v>
      </c>
      <c r="DB657" s="44" t="s">
        <v>641</v>
      </c>
      <c r="DC657" s="44" t="s">
        <v>4016</v>
      </c>
      <c r="DD657" s="44" t="s">
        <v>563</v>
      </c>
    </row>
    <row r="658" spans="83:108">
      <c r="CE658" s="212"/>
      <c r="CF658" s="213">
        <f>IF(ISNUMBER(SEARCH($H$2,$CG$3:$CG$3874)),MAX($CF$2:CF657)+1,0)</f>
        <v>0</v>
      </c>
      <c r="CG658" s="212" t="s">
        <v>7852</v>
      </c>
      <c r="CH658" s="212"/>
      <c r="CI658" s="212"/>
      <c r="CJ658" s="213" t="str">
        <f>IFERROR(VLOOKUP(ROWS($CJ$3:CJ658),CF658:$CG$3874,2,0),"")</f>
        <v/>
      </c>
      <c r="CK658" s="212" t="s">
        <v>7853</v>
      </c>
      <c r="CL658" s="212" t="s">
        <v>7854</v>
      </c>
      <c r="CM658" s="78">
        <v>44773</v>
      </c>
      <c r="CN658" s="212" t="s">
        <v>7855</v>
      </c>
      <c r="CO658" s="212" t="s">
        <v>7856</v>
      </c>
      <c r="CP658" s="212" t="s">
        <v>7857</v>
      </c>
      <c r="CQ658" s="212" t="s">
        <v>7858</v>
      </c>
      <c r="CR658" s="212" t="s">
        <v>7859</v>
      </c>
      <c r="CS658" s="44">
        <v>656</v>
      </c>
      <c r="CT658" s="44" t="s">
        <v>7860</v>
      </c>
      <c r="CU658" s="214">
        <v>14864</v>
      </c>
      <c r="CV658" s="212" t="s">
        <v>7861</v>
      </c>
      <c r="CW658" s="212" t="s">
        <v>1225</v>
      </c>
      <c r="CX658" s="44" t="s">
        <v>1831</v>
      </c>
      <c r="CY658" s="78">
        <v>44773</v>
      </c>
      <c r="CZ658" s="215" t="s">
        <v>545</v>
      </c>
      <c r="DA658" s="212" t="s">
        <v>529</v>
      </c>
      <c r="DB658" s="44" t="s">
        <v>919</v>
      </c>
      <c r="DC658" s="44" t="s">
        <v>7862</v>
      </c>
      <c r="DD658" s="44" t="s">
        <v>532</v>
      </c>
    </row>
    <row r="659" spans="83:108">
      <c r="CE659" s="212"/>
      <c r="CF659" s="213">
        <f>IF(ISNUMBER(SEARCH($H$2,$CG$3:$CG$3874)),MAX($CF$2:CF658)+1,0)</f>
        <v>0</v>
      </c>
      <c r="CG659" s="212" t="s">
        <v>7863</v>
      </c>
      <c r="CH659" s="212"/>
      <c r="CI659" s="212"/>
      <c r="CJ659" s="213" t="str">
        <f>IFERROR(VLOOKUP(ROWS($CJ$3:CJ659),CF659:$CG$3874,2,0),"")</f>
        <v/>
      </c>
      <c r="CK659" s="212" t="s">
        <v>7864</v>
      </c>
      <c r="CL659" s="212" t="s">
        <v>7865</v>
      </c>
      <c r="CM659" s="78">
        <v>44773</v>
      </c>
      <c r="CN659" s="212" t="s">
        <v>7866</v>
      </c>
      <c r="CO659" s="212" t="s">
        <v>7867</v>
      </c>
      <c r="CP659" s="212" t="s">
        <v>7868</v>
      </c>
      <c r="CQ659" s="212" t="s">
        <v>7869</v>
      </c>
      <c r="CR659" s="212" t="s">
        <v>7870</v>
      </c>
      <c r="CS659" s="44">
        <v>657</v>
      </c>
      <c r="CT659" s="44" t="s">
        <v>7871</v>
      </c>
      <c r="CU659" s="214">
        <v>13457</v>
      </c>
      <c r="CV659" s="212" t="s">
        <v>7872</v>
      </c>
      <c r="CW659" s="212" t="s">
        <v>1225</v>
      </c>
      <c r="CX659" s="44" t="s">
        <v>2550</v>
      </c>
      <c r="CY659" s="78">
        <v>44773</v>
      </c>
      <c r="CZ659" s="215" t="s">
        <v>576</v>
      </c>
      <c r="DA659" s="212" t="s">
        <v>529</v>
      </c>
      <c r="DB659" s="44" t="s">
        <v>6086</v>
      </c>
      <c r="DC659" s="44" t="s">
        <v>2412</v>
      </c>
      <c r="DD659" s="44" t="s">
        <v>563</v>
      </c>
    </row>
    <row r="660" spans="83:108">
      <c r="CE660" s="212"/>
      <c r="CF660" s="213">
        <f>IF(ISNUMBER(SEARCH($H$2,$CG$3:$CG$3874)),MAX($CF$2:CF659)+1,0)</f>
        <v>0</v>
      </c>
      <c r="CG660" s="212" t="s">
        <v>7873</v>
      </c>
      <c r="CH660" s="212"/>
      <c r="CI660" s="212"/>
      <c r="CJ660" s="213" t="str">
        <f>IFERROR(VLOOKUP(ROWS($CJ$3:CJ660),CF660:$CG$3874,2,0),"")</f>
        <v/>
      </c>
      <c r="CK660" s="212" t="s">
        <v>7874</v>
      </c>
      <c r="CL660" s="212" t="s">
        <v>7875</v>
      </c>
      <c r="CM660" s="78">
        <v>42947</v>
      </c>
      <c r="CN660" s="212" t="s">
        <v>7876</v>
      </c>
      <c r="CO660" s="212" t="s">
        <v>7877</v>
      </c>
      <c r="CP660" s="212" t="s">
        <v>7878</v>
      </c>
      <c r="CQ660" s="212" t="s">
        <v>7879</v>
      </c>
      <c r="CR660" s="212" t="s">
        <v>7880</v>
      </c>
      <c r="CS660" s="44">
        <v>658</v>
      </c>
      <c r="CT660" s="44" t="s">
        <v>7881</v>
      </c>
      <c r="CU660" s="214">
        <v>10939</v>
      </c>
      <c r="CV660" s="212" t="s">
        <v>7882</v>
      </c>
      <c r="CW660" s="212" t="s">
        <v>7883</v>
      </c>
      <c r="CX660" s="44" t="s">
        <v>2490</v>
      </c>
      <c r="CY660" s="78">
        <v>42947</v>
      </c>
      <c r="CZ660" s="215" t="s">
        <v>576</v>
      </c>
      <c r="DA660" s="212" t="s">
        <v>737</v>
      </c>
      <c r="DB660" s="44" t="s">
        <v>530</v>
      </c>
      <c r="DC660" s="44" t="s">
        <v>3365</v>
      </c>
      <c r="DD660" s="44" t="s">
        <v>563</v>
      </c>
    </row>
    <row r="661" spans="83:108">
      <c r="CE661" s="212"/>
      <c r="CF661" s="213">
        <f>IF(ISNUMBER(SEARCH($H$2,$CG$3:$CG$3874)),MAX($CF$2:CF660)+1,0)</f>
        <v>0</v>
      </c>
      <c r="CG661" s="212" t="s">
        <v>7884</v>
      </c>
      <c r="CH661" s="212"/>
      <c r="CI661" s="212"/>
      <c r="CJ661" s="213" t="str">
        <f>IFERROR(VLOOKUP(ROWS($CJ$3:CJ661),CF661:$CG$3874,2,0),"")</f>
        <v/>
      </c>
      <c r="CK661" s="212" t="s">
        <v>7885</v>
      </c>
      <c r="CL661" s="212" t="s">
        <v>7886</v>
      </c>
      <c r="CM661" s="78">
        <v>43100</v>
      </c>
      <c r="CN661" s="212" t="s">
        <v>7887</v>
      </c>
      <c r="CO661" s="212" t="s">
        <v>7888</v>
      </c>
      <c r="CP661" s="212" t="s">
        <v>7889</v>
      </c>
      <c r="CQ661" s="212" t="s">
        <v>7890</v>
      </c>
      <c r="CR661" s="212" t="s">
        <v>7891</v>
      </c>
      <c r="CS661" s="44">
        <v>659</v>
      </c>
      <c r="CT661" s="44" t="s">
        <v>7892</v>
      </c>
      <c r="CU661" s="214">
        <v>16064</v>
      </c>
      <c r="CV661" s="212" t="s">
        <v>7893</v>
      </c>
      <c r="CW661" s="212" t="s">
        <v>3802</v>
      </c>
      <c r="CX661" s="44" t="s">
        <v>1287</v>
      </c>
      <c r="CY661" s="78">
        <v>43100</v>
      </c>
      <c r="CZ661" s="215" t="s">
        <v>511</v>
      </c>
      <c r="DA661" s="212" t="s">
        <v>737</v>
      </c>
      <c r="DB661" s="44" t="s">
        <v>919</v>
      </c>
      <c r="DC661" s="44" t="s">
        <v>7265</v>
      </c>
      <c r="DD661" s="44" t="s">
        <v>682</v>
      </c>
    </row>
    <row r="662" spans="83:108">
      <c r="CE662" s="212"/>
      <c r="CF662" s="213">
        <f>IF(ISNUMBER(SEARCH($H$2,$CG$3:$CG$3874)),MAX($CF$2:CF661)+1,0)</f>
        <v>0</v>
      </c>
      <c r="CG662" s="212" t="s">
        <v>7894</v>
      </c>
      <c r="CH662" s="212"/>
      <c r="CI662" s="212"/>
      <c r="CJ662" s="213" t="str">
        <f>IFERROR(VLOOKUP(ROWS($CJ$3:CJ662),CF662:$CG$3874,2,0),"")</f>
        <v/>
      </c>
      <c r="CK662" s="212" t="s">
        <v>7895</v>
      </c>
      <c r="CL662" s="212" t="s">
        <v>7896</v>
      </c>
      <c r="CM662" s="78">
        <v>43465</v>
      </c>
      <c r="CN662" s="212" t="s">
        <v>7897</v>
      </c>
      <c r="CO662" s="212" t="s">
        <v>7898</v>
      </c>
      <c r="CP662" s="212" t="s">
        <v>7899</v>
      </c>
      <c r="CQ662" s="212" t="s">
        <v>7900</v>
      </c>
      <c r="CR662" s="212" t="s">
        <v>7901</v>
      </c>
      <c r="CS662" s="44">
        <v>660</v>
      </c>
      <c r="CT662" s="44" t="s">
        <v>7902</v>
      </c>
      <c r="CU662" s="214">
        <v>15507</v>
      </c>
      <c r="CV662" s="212" t="s">
        <v>7903</v>
      </c>
      <c r="CW662" s="212" t="s">
        <v>2092</v>
      </c>
      <c r="CX662" s="44" t="s">
        <v>1287</v>
      </c>
      <c r="CY662" s="78">
        <v>43465</v>
      </c>
      <c r="CZ662" s="215" t="s">
        <v>763</v>
      </c>
      <c r="DA662" s="212" t="s">
        <v>737</v>
      </c>
      <c r="DB662" s="44" t="s">
        <v>3141</v>
      </c>
      <c r="DC662" s="44" t="s">
        <v>1348</v>
      </c>
      <c r="DD662" s="44" t="s">
        <v>563</v>
      </c>
    </row>
    <row r="663" spans="83:108">
      <c r="CE663" s="212"/>
      <c r="CF663" s="213">
        <f>IF(ISNUMBER(SEARCH($H$2,$CG$3:$CG$3874)),MAX($CF$2:CF662)+1,0)</f>
        <v>0</v>
      </c>
      <c r="CG663" s="212" t="s">
        <v>7904</v>
      </c>
      <c r="CH663" s="212"/>
      <c r="CI663" s="212"/>
      <c r="CJ663" s="213" t="str">
        <f>IFERROR(VLOOKUP(ROWS($CJ$3:CJ663),CF663:$CG$3874,2,0),"")</f>
        <v/>
      </c>
      <c r="CK663" s="212" t="s">
        <v>7905</v>
      </c>
      <c r="CL663" s="212" t="s">
        <v>7906</v>
      </c>
      <c r="CM663" s="78">
        <v>43131</v>
      </c>
      <c r="CN663" s="212" t="s">
        <v>7907</v>
      </c>
      <c r="CO663" s="212" t="s">
        <v>7908</v>
      </c>
      <c r="CP663" s="212" t="s">
        <v>7909</v>
      </c>
      <c r="CQ663" s="212" t="s">
        <v>7910</v>
      </c>
      <c r="CR663" s="212" t="s">
        <v>7911</v>
      </c>
      <c r="CS663" s="44">
        <v>661</v>
      </c>
      <c r="CT663" s="44" t="s">
        <v>7912</v>
      </c>
      <c r="CU663" s="214">
        <v>12855</v>
      </c>
      <c r="CV663" s="212" t="s">
        <v>7913</v>
      </c>
      <c r="CW663" s="212" t="s">
        <v>1593</v>
      </c>
      <c r="CX663" s="44" t="s">
        <v>1072</v>
      </c>
      <c r="CY663" s="78">
        <v>43131</v>
      </c>
      <c r="CZ663" s="215" t="s">
        <v>601</v>
      </c>
      <c r="DA663" s="212" t="s">
        <v>512</v>
      </c>
      <c r="DB663" s="44" t="s">
        <v>641</v>
      </c>
      <c r="DC663" s="44" t="s">
        <v>7914</v>
      </c>
      <c r="DD663" s="44" t="s">
        <v>532</v>
      </c>
    </row>
    <row r="664" spans="83:108">
      <c r="CE664" s="212"/>
      <c r="CF664" s="213">
        <f>IF(ISNUMBER(SEARCH($H$2,$CG$3:$CG$3874)),MAX($CF$2:CF663)+1,0)</f>
        <v>0</v>
      </c>
      <c r="CG664" s="212" t="s">
        <v>7915</v>
      </c>
      <c r="CH664" s="212"/>
      <c r="CI664" s="212"/>
      <c r="CJ664" s="213" t="str">
        <f>IFERROR(VLOOKUP(ROWS($CJ$3:CJ664),CF664:$CG$3874,2,0),"")</f>
        <v/>
      </c>
      <c r="CK664" s="212" t="s">
        <v>7916</v>
      </c>
      <c r="CL664" s="212" t="s">
        <v>7917</v>
      </c>
      <c r="CM664" s="78">
        <v>42947</v>
      </c>
      <c r="CN664" s="212" t="s">
        <v>7918</v>
      </c>
      <c r="CO664" s="212" t="s">
        <v>7919</v>
      </c>
      <c r="CP664" s="212" t="s">
        <v>7920</v>
      </c>
      <c r="CQ664" s="212" t="s">
        <v>7921</v>
      </c>
      <c r="CR664" s="212" t="s">
        <v>7922</v>
      </c>
      <c r="CS664" s="44">
        <v>662</v>
      </c>
      <c r="CT664" s="44" t="s">
        <v>7923</v>
      </c>
      <c r="CU664" s="214">
        <v>15212</v>
      </c>
      <c r="CV664" s="212" t="s">
        <v>7924</v>
      </c>
      <c r="CW664" s="212" t="s">
        <v>951</v>
      </c>
      <c r="CX664" s="44" t="s">
        <v>963</v>
      </c>
      <c r="CY664" s="78">
        <v>42947</v>
      </c>
      <c r="CZ664" s="215" t="s">
        <v>763</v>
      </c>
      <c r="DA664" s="212" t="s">
        <v>737</v>
      </c>
      <c r="DB664" s="44" t="s">
        <v>530</v>
      </c>
      <c r="DC664" s="44" t="s">
        <v>974</v>
      </c>
      <c r="DD664" s="44" t="s">
        <v>532</v>
      </c>
    </row>
    <row r="665" spans="83:108">
      <c r="CE665" s="212"/>
      <c r="CF665" s="213">
        <f>IF(ISNUMBER(SEARCH($H$2,$CG$3:$CG$3874)),MAX($CF$2:CF664)+1,0)</f>
        <v>0</v>
      </c>
      <c r="CG665" s="212" t="s">
        <v>7925</v>
      </c>
      <c r="CH665" s="212"/>
      <c r="CI665" s="212"/>
      <c r="CJ665" s="213" t="str">
        <f>IFERROR(VLOOKUP(ROWS($CJ$3:CJ665),CF665:$CG$3874,2,0),"")</f>
        <v/>
      </c>
      <c r="CK665" s="212" t="s">
        <v>7926</v>
      </c>
      <c r="CL665" s="212" t="s">
        <v>7927</v>
      </c>
      <c r="CM665" s="78">
        <v>43220</v>
      </c>
      <c r="CN665" s="212" t="s">
        <v>7928</v>
      </c>
      <c r="CO665" s="212" t="s">
        <v>7929</v>
      </c>
      <c r="CP665" s="212" t="s">
        <v>7930</v>
      </c>
      <c r="CQ665" s="212" t="s">
        <v>7931</v>
      </c>
      <c r="CR665" s="212" t="s">
        <v>7932</v>
      </c>
      <c r="CS665" s="44">
        <v>663</v>
      </c>
      <c r="CT665" s="44" t="s">
        <v>7933</v>
      </c>
      <c r="CU665" s="214">
        <v>4035</v>
      </c>
      <c r="CV665" s="212" t="s">
        <v>7934</v>
      </c>
      <c r="CW665" s="212" t="s">
        <v>997</v>
      </c>
      <c r="CX665" s="44" t="s">
        <v>998</v>
      </c>
      <c r="CY665" s="78">
        <v>43220</v>
      </c>
      <c r="CZ665" s="215" t="s">
        <v>999</v>
      </c>
      <c r="DA665" s="212" t="s">
        <v>512</v>
      </c>
      <c r="DB665" s="44" t="s">
        <v>655</v>
      </c>
      <c r="DC665" s="44" t="s">
        <v>1000</v>
      </c>
      <c r="DD665" s="44" t="s">
        <v>563</v>
      </c>
    </row>
    <row r="666" spans="83:108">
      <c r="CE666" s="212"/>
      <c r="CF666" s="213">
        <f>IF(ISNUMBER(SEARCH($H$2,$CG$3:$CG$3874)),MAX($CF$2:CF665)+1,0)</f>
        <v>0</v>
      </c>
      <c r="CG666" s="212" t="s">
        <v>7935</v>
      </c>
      <c r="CH666" s="212"/>
      <c r="CI666" s="212"/>
      <c r="CJ666" s="213" t="str">
        <f>IFERROR(VLOOKUP(ROWS($CJ$3:CJ666),CF666:$CG$3874,2,0),"")</f>
        <v/>
      </c>
      <c r="CK666" s="212" t="s">
        <v>7936</v>
      </c>
      <c r="CL666" s="212" t="s">
        <v>7937</v>
      </c>
      <c r="CM666" s="78">
        <v>43220</v>
      </c>
      <c r="CN666" s="212" t="s">
        <v>7938</v>
      </c>
      <c r="CO666" s="212" t="s">
        <v>7939</v>
      </c>
      <c r="CP666" s="212" t="s">
        <v>7940</v>
      </c>
      <c r="CQ666" s="212" t="s">
        <v>7941</v>
      </c>
      <c r="CR666" s="212" t="s">
        <v>7942</v>
      </c>
      <c r="CS666" s="44">
        <v>664</v>
      </c>
      <c r="CT666" s="44" t="s">
        <v>7943</v>
      </c>
      <c r="CU666" s="214">
        <v>3800</v>
      </c>
      <c r="CV666" s="212" t="s">
        <v>7944</v>
      </c>
      <c r="CW666" s="212" t="s">
        <v>997</v>
      </c>
      <c r="CX666" s="44" t="s">
        <v>998</v>
      </c>
      <c r="CY666" s="78">
        <v>43220</v>
      </c>
      <c r="CZ666" s="215" t="s">
        <v>999</v>
      </c>
      <c r="DA666" s="212" t="s">
        <v>512</v>
      </c>
      <c r="DB666" s="44" t="s">
        <v>641</v>
      </c>
      <c r="DC666" s="44" t="s">
        <v>1011</v>
      </c>
      <c r="DD666" s="44" t="s">
        <v>563</v>
      </c>
    </row>
    <row r="667" spans="83:108">
      <c r="CE667" s="212"/>
      <c r="CF667" s="213">
        <f>IF(ISNUMBER(SEARCH($H$2,$CG$3:$CG$3874)),MAX($CF$2:CF666)+1,0)</f>
        <v>0</v>
      </c>
      <c r="CG667" s="212" t="s">
        <v>7945</v>
      </c>
      <c r="CH667" s="212"/>
      <c r="CI667" s="212"/>
      <c r="CJ667" s="213" t="str">
        <f>IFERROR(VLOOKUP(ROWS($CJ$3:CJ667),CF667:$CG$3874,2,0),"")</f>
        <v/>
      </c>
      <c r="CK667" s="212" t="s">
        <v>7946</v>
      </c>
      <c r="CL667" s="212" t="s">
        <v>7947</v>
      </c>
      <c r="CM667" s="78">
        <v>44196</v>
      </c>
      <c r="CN667" s="212" t="s">
        <v>7948</v>
      </c>
      <c r="CO667" s="212" t="s">
        <v>7949</v>
      </c>
      <c r="CP667" s="212" t="s">
        <v>7950</v>
      </c>
      <c r="CQ667" s="212" t="s">
        <v>7951</v>
      </c>
      <c r="CR667" s="212" t="s">
        <v>7952</v>
      </c>
      <c r="CS667" s="44">
        <v>665</v>
      </c>
      <c r="CT667" s="44" t="s">
        <v>7953</v>
      </c>
      <c r="CU667" s="214">
        <v>11497</v>
      </c>
      <c r="CV667" s="212" t="s">
        <v>7954</v>
      </c>
      <c r="CW667" s="212" t="s">
        <v>985</v>
      </c>
      <c r="CX667" s="44" t="s">
        <v>7433</v>
      </c>
      <c r="CY667" s="78">
        <v>44196</v>
      </c>
      <c r="CZ667" s="215" t="s">
        <v>640</v>
      </c>
      <c r="DA667" s="212" t="s">
        <v>512</v>
      </c>
      <c r="DB667" s="44" t="s">
        <v>641</v>
      </c>
      <c r="DC667" s="44" t="s">
        <v>986</v>
      </c>
      <c r="DD667" s="44" t="s">
        <v>532</v>
      </c>
    </row>
    <row r="668" spans="83:108">
      <c r="CE668" s="212"/>
      <c r="CF668" s="213">
        <f>IF(ISNUMBER(SEARCH($H$2,$CG$3:$CG$3874)),MAX($CF$2:CF667)+1,0)</f>
        <v>0</v>
      </c>
      <c r="CG668" s="212" t="s">
        <v>7955</v>
      </c>
      <c r="CH668" s="212"/>
      <c r="CI668" s="212"/>
      <c r="CJ668" s="213" t="str">
        <f>IFERROR(VLOOKUP(ROWS($CJ$3:CJ668),CF668:$CG$3874,2,0),"")</f>
        <v/>
      </c>
      <c r="CK668" s="212" t="s">
        <v>7956</v>
      </c>
      <c r="CL668" s="212" t="s">
        <v>7957</v>
      </c>
      <c r="CM668" s="78">
        <v>43131</v>
      </c>
      <c r="CN668" s="212" t="s">
        <v>7958</v>
      </c>
      <c r="CO668" s="212" t="s">
        <v>7959</v>
      </c>
      <c r="CP668" s="212" t="s">
        <v>7960</v>
      </c>
      <c r="CQ668" s="212" t="s">
        <v>7961</v>
      </c>
      <c r="CR668" s="212" t="s">
        <v>7962</v>
      </c>
      <c r="CS668" s="44">
        <v>666</v>
      </c>
      <c r="CT668" s="44" t="s">
        <v>7963</v>
      </c>
      <c r="CU668" s="214">
        <v>14098</v>
      </c>
      <c r="CV668" s="212" t="s">
        <v>7964</v>
      </c>
      <c r="CW668" s="212" t="s">
        <v>3005</v>
      </c>
      <c r="CX668" s="44" t="s">
        <v>1226</v>
      </c>
      <c r="CY668" s="78">
        <v>43131</v>
      </c>
      <c r="CZ668" s="215" t="s">
        <v>576</v>
      </c>
      <c r="DA668" s="212" t="s">
        <v>512</v>
      </c>
      <c r="DB668" s="44" t="s">
        <v>641</v>
      </c>
      <c r="DC668" s="44" t="s">
        <v>2838</v>
      </c>
      <c r="DD668" s="44" t="s">
        <v>563</v>
      </c>
    </row>
    <row r="669" spans="83:108">
      <c r="CE669" s="212"/>
      <c r="CF669" s="213">
        <f>IF(ISNUMBER(SEARCH($H$2,$CG$3:$CG$3874)),MAX($CF$2:CF668)+1,0)</f>
        <v>0</v>
      </c>
      <c r="CG669" s="212" t="s">
        <v>7965</v>
      </c>
      <c r="CH669" s="212"/>
      <c r="CI669" s="212"/>
      <c r="CJ669" s="213" t="str">
        <f>IFERROR(VLOOKUP(ROWS($CJ$3:CJ669),CF669:$CG$3874,2,0),"")</f>
        <v/>
      </c>
      <c r="CK669" s="212" t="s">
        <v>7966</v>
      </c>
      <c r="CL669" s="212" t="s">
        <v>7967</v>
      </c>
      <c r="CM669" s="78">
        <v>43131</v>
      </c>
      <c r="CN669" s="212" t="s">
        <v>7968</v>
      </c>
      <c r="CO669" s="212" t="s">
        <v>7969</v>
      </c>
      <c r="CP669" s="212" t="s">
        <v>7970</v>
      </c>
      <c r="CQ669" s="212" t="s">
        <v>7971</v>
      </c>
      <c r="CR669" s="212" t="s">
        <v>7972</v>
      </c>
      <c r="CS669" s="44">
        <v>667</v>
      </c>
      <c r="CT669" s="44" t="s">
        <v>7973</v>
      </c>
      <c r="CU669" s="214">
        <v>4388</v>
      </c>
      <c r="CV669" s="212" t="s">
        <v>7974</v>
      </c>
      <c r="CW669" s="212" t="s">
        <v>3005</v>
      </c>
      <c r="CX669" s="44" t="s">
        <v>1072</v>
      </c>
      <c r="CY669" s="78">
        <v>43131</v>
      </c>
      <c r="CZ669" s="215" t="s">
        <v>640</v>
      </c>
      <c r="DA669" s="212" t="s">
        <v>512</v>
      </c>
      <c r="DB669" s="44" t="s">
        <v>802</v>
      </c>
      <c r="DC669" s="44" t="s">
        <v>986</v>
      </c>
      <c r="DD669" s="44" t="s">
        <v>563</v>
      </c>
    </row>
    <row r="670" spans="83:108">
      <c r="CE670" s="212"/>
      <c r="CF670" s="213">
        <f>IF(ISNUMBER(SEARCH($H$2,$CG$3:$CG$3874)),MAX($CF$2:CF669)+1,0)</f>
        <v>0</v>
      </c>
      <c r="CG670" s="212" t="s">
        <v>7975</v>
      </c>
      <c r="CH670" s="212"/>
      <c r="CI670" s="212"/>
      <c r="CJ670" s="213" t="str">
        <f>IFERROR(VLOOKUP(ROWS($CJ$3:CJ670),CF670:$CG$3874,2,0),"")</f>
        <v/>
      </c>
      <c r="CK670" s="212" t="s">
        <v>7976</v>
      </c>
      <c r="CL670" s="212" t="s">
        <v>7977</v>
      </c>
      <c r="CM670" s="78">
        <v>44530</v>
      </c>
      <c r="CN670" s="212" t="s">
        <v>7978</v>
      </c>
      <c r="CO670" s="212" t="s">
        <v>7979</v>
      </c>
      <c r="CP670" s="212" t="s">
        <v>7980</v>
      </c>
      <c r="CQ670" s="212" t="s">
        <v>7981</v>
      </c>
      <c r="CR670" s="212" t="s">
        <v>7982</v>
      </c>
      <c r="CS670" s="44">
        <v>668</v>
      </c>
      <c r="CT670" s="44" t="s">
        <v>7983</v>
      </c>
      <c r="CU670" s="214">
        <v>13857</v>
      </c>
      <c r="CV670" s="212" t="s">
        <v>7984</v>
      </c>
      <c r="CW670" s="212" t="s">
        <v>7985</v>
      </c>
      <c r="CX670" s="44" t="s">
        <v>1169</v>
      </c>
      <c r="CY670" s="78">
        <v>44530</v>
      </c>
      <c r="CZ670" s="215" t="s">
        <v>601</v>
      </c>
      <c r="DA670" s="212" t="s">
        <v>529</v>
      </c>
      <c r="DB670" s="44" t="s">
        <v>3943</v>
      </c>
      <c r="DC670" s="44" t="s">
        <v>1060</v>
      </c>
      <c r="DD670" s="44" t="s">
        <v>532</v>
      </c>
    </row>
    <row r="671" spans="83:108">
      <c r="CE671" s="212"/>
      <c r="CF671" s="213">
        <f>IF(ISNUMBER(SEARCH($H$2,$CG$3:$CG$3874)),MAX($CF$2:CF670)+1,0)</f>
        <v>0</v>
      </c>
      <c r="CG671" s="212" t="s">
        <v>7986</v>
      </c>
      <c r="CH671" s="212"/>
      <c r="CI671" s="212"/>
      <c r="CJ671" s="213" t="str">
        <f>IFERROR(VLOOKUP(ROWS($CJ$3:CJ671),CF671:$CG$3874,2,0),"")</f>
        <v/>
      </c>
      <c r="CK671" s="212" t="s">
        <v>7987</v>
      </c>
      <c r="CL671" s="212" t="s">
        <v>7988</v>
      </c>
      <c r="CM671" s="78">
        <v>43708</v>
      </c>
      <c r="CN671" s="212" t="s">
        <v>7989</v>
      </c>
      <c r="CO671" s="212" t="s">
        <v>7990</v>
      </c>
      <c r="CP671" s="212" t="s">
        <v>7991</v>
      </c>
      <c r="CQ671" s="212" t="s">
        <v>7992</v>
      </c>
      <c r="CR671" s="212" t="s">
        <v>7993</v>
      </c>
      <c r="CS671" s="44">
        <v>669</v>
      </c>
      <c r="CT671" s="44" t="s">
        <v>7994</v>
      </c>
      <c r="CU671" s="214">
        <v>11663</v>
      </c>
      <c r="CV671" s="212" t="s">
        <v>7995</v>
      </c>
      <c r="CW671" s="212" t="s">
        <v>4817</v>
      </c>
      <c r="CX671" s="44" t="s">
        <v>7996</v>
      </c>
      <c r="CY671" s="78">
        <v>43708</v>
      </c>
      <c r="CZ671" s="215" t="s">
        <v>7997</v>
      </c>
      <c r="DA671" s="212" t="s">
        <v>529</v>
      </c>
      <c r="DB671" s="44" t="s">
        <v>4819</v>
      </c>
      <c r="DC671" s="44" t="s">
        <v>7998</v>
      </c>
      <c r="DD671" s="44" t="s">
        <v>532</v>
      </c>
    </row>
    <row r="672" spans="83:108">
      <c r="CE672" s="212"/>
      <c r="CF672" s="213">
        <f>IF(ISNUMBER(SEARCH($H$2,$CG$3:$CG$3874)),MAX($CF$2:CF671)+1,0)</f>
        <v>0</v>
      </c>
      <c r="CG672" s="212" t="s">
        <v>7999</v>
      </c>
      <c r="CH672" s="212"/>
      <c r="CI672" s="212"/>
      <c r="CJ672" s="213" t="str">
        <f>IFERROR(VLOOKUP(ROWS($CJ$3:CJ672),CF672:$CG$3874,2,0),"")</f>
        <v/>
      </c>
      <c r="CK672" s="212" t="s">
        <v>8000</v>
      </c>
      <c r="CL672" s="212" t="s">
        <v>8001</v>
      </c>
      <c r="CM672" s="78">
        <v>43220</v>
      </c>
      <c r="CN672" s="212" t="s">
        <v>8002</v>
      </c>
      <c r="CO672" s="212" t="s">
        <v>8003</v>
      </c>
      <c r="CP672" s="212" t="s">
        <v>8004</v>
      </c>
      <c r="CQ672" s="212" t="s">
        <v>8005</v>
      </c>
      <c r="CR672" s="212" t="s">
        <v>8006</v>
      </c>
      <c r="CS672" s="44">
        <v>670</v>
      </c>
      <c r="CT672" s="44" t="s">
        <v>8007</v>
      </c>
      <c r="CU672" s="214">
        <v>11600</v>
      </c>
      <c r="CV672" s="212" t="s">
        <v>8008</v>
      </c>
      <c r="CW672" s="212" t="s">
        <v>838</v>
      </c>
      <c r="CX672" s="44" t="s">
        <v>839</v>
      </c>
      <c r="CY672" s="78">
        <v>43220</v>
      </c>
      <c r="CZ672" s="215" t="s">
        <v>511</v>
      </c>
      <c r="DA672" s="212" t="s">
        <v>529</v>
      </c>
      <c r="DB672" s="44" t="s">
        <v>6086</v>
      </c>
      <c r="DC672" s="44" t="s">
        <v>8009</v>
      </c>
      <c r="DD672" s="44" t="s">
        <v>532</v>
      </c>
    </row>
    <row r="673" spans="83:108">
      <c r="CE673" s="212"/>
      <c r="CF673" s="213">
        <f>IF(ISNUMBER(SEARCH($H$2,$CG$3:$CG$3874)),MAX($CF$2:CF672)+1,0)</f>
        <v>0</v>
      </c>
      <c r="CG673" s="212" t="s">
        <v>8010</v>
      </c>
      <c r="CH673" s="212"/>
      <c r="CI673" s="212"/>
      <c r="CJ673" s="213" t="str">
        <f>IFERROR(VLOOKUP(ROWS($CJ$3:CJ673),CF673:$CG$3874,2,0),"")</f>
        <v/>
      </c>
      <c r="CK673" s="212" t="s">
        <v>8011</v>
      </c>
      <c r="CL673" s="212" t="s">
        <v>8012</v>
      </c>
      <c r="CM673" s="78">
        <v>43220</v>
      </c>
      <c r="CN673" s="212" t="s">
        <v>8013</v>
      </c>
      <c r="CO673" s="212" t="s">
        <v>8014</v>
      </c>
      <c r="CP673" s="212" t="s">
        <v>8015</v>
      </c>
      <c r="CQ673" s="212" t="s">
        <v>8016</v>
      </c>
      <c r="CR673" s="212" t="s">
        <v>8017</v>
      </c>
      <c r="CS673" s="44">
        <v>671</v>
      </c>
      <c r="CT673" s="44" t="s">
        <v>8018</v>
      </c>
      <c r="CU673" s="214">
        <v>12846</v>
      </c>
      <c r="CV673" s="212" t="s">
        <v>8019</v>
      </c>
      <c r="CW673" s="212" t="s">
        <v>838</v>
      </c>
      <c r="CX673" s="44" t="s">
        <v>839</v>
      </c>
      <c r="CY673" s="78">
        <v>43220</v>
      </c>
      <c r="CZ673" s="215" t="s">
        <v>601</v>
      </c>
      <c r="DA673" s="212" t="s">
        <v>529</v>
      </c>
      <c r="DB673" s="44" t="s">
        <v>6086</v>
      </c>
      <c r="DC673" s="44" t="s">
        <v>8020</v>
      </c>
      <c r="DD673" s="44" t="s">
        <v>532</v>
      </c>
    </row>
    <row r="674" spans="83:108">
      <c r="CE674" s="212"/>
      <c r="CF674" s="213">
        <f>IF(ISNUMBER(SEARCH($H$2,$CG$3:$CG$3874)),MAX($CF$2:CF673)+1,0)</f>
        <v>0</v>
      </c>
      <c r="CG674" s="212" t="s">
        <v>8021</v>
      </c>
      <c r="CH674" s="212"/>
      <c r="CI674" s="212"/>
      <c r="CJ674" s="213" t="str">
        <f>IFERROR(VLOOKUP(ROWS($CJ$3:CJ674),CF674:$CG$3874,2,0),"")</f>
        <v/>
      </c>
      <c r="CK674" s="212" t="s">
        <v>8022</v>
      </c>
      <c r="CL674" s="212" t="s">
        <v>8023</v>
      </c>
      <c r="CM674" s="78">
        <v>43220</v>
      </c>
      <c r="CN674" s="212" t="s">
        <v>8024</v>
      </c>
      <c r="CO674" s="212" t="s">
        <v>8025</v>
      </c>
      <c r="CP674" s="212" t="s">
        <v>8026</v>
      </c>
      <c r="CQ674" s="212" t="s">
        <v>8027</v>
      </c>
      <c r="CR674" s="212" t="s">
        <v>8028</v>
      </c>
      <c r="CS674" s="44">
        <v>672</v>
      </c>
      <c r="CT674" s="44" t="s">
        <v>8029</v>
      </c>
      <c r="CU674" s="214">
        <v>11599</v>
      </c>
      <c r="CV674" s="212" t="s">
        <v>8030</v>
      </c>
      <c r="CW674" s="212" t="s">
        <v>838</v>
      </c>
      <c r="CX674" s="44" t="s">
        <v>839</v>
      </c>
      <c r="CY674" s="78">
        <v>43220</v>
      </c>
      <c r="CZ674" s="215" t="s">
        <v>601</v>
      </c>
      <c r="DA674" s="212" t="s">
        <v>529</v>
      </c>
      <c r="DB674" s="44" t="s">
        <v>8031</v>
      </c>
      <c r="DC674" s="44" t="s">
        <v>2412</v>
      </c>
      <c r="DD674" s="44" t="s">
        <v>532</v>
      </c>
    </row>
    <row r="675" spans="83:108">
      <c r="CE675" s="212"/>
      <c r="CF675" s="213">
        <f>IF(ISNUMBER(SEARCH($H$2,$CG$3:$CG$3874)),MAX($CF$2:CF674)+1,0)</f>
        <v>0</v>
      </c>
      <c r="CG675" s="212" t="s">
        <v>8032</v>
      </c>
      <c r="CH675" s="212"/>
      <c r="CI675" s="212"/>
      <c r="CJ675" s="213" t="str">
        <f>IFERROR(VLOOKUP(ROWS($CJ$3:CJ675),CF675:$CG$3874,2,0),"")</f>
        <v/>
      </c>
      <c r="CK675" s="212" t="s">
        <v>8033</v>
      </c>
      <c r="CL675" s="212" t="s">
        <v>8034</v>
      </c>
      <c r="CM675" s="78">
        <v>43220</v>
      </c>
      <c r="CN675" s="212" t="s">
        <v>8035</v>
      </c>
      <c r="CO675" s="212" t="s">
        <v>8036</v>
      </c>
      <c r="CP675" s="212" t="s">
        <v>8037</v>
      </c>
      <c r="CQ675" s="212" t="s">
        <v>8038</v>
      </c>
      <c r="CR675" s="212" t="s">
        <v>8039</v>
      </c>
      <c r="CS675" s="44">
        <v>673</v>
      </c>
      <c r="CT675" s="44" t="s">
        <v>8040</v>
      </c>
      <c r="CU675" s="214">
        <v>11598</v>
      </c>
      <c r="CV675" s="212" t="s">
        <v>8041</v>
      </c>
      <c r="CW675" s="212" t="s">
        <v>838</v>
      </c>
      <c r="CX675" s="44" t="s">
        <v>839</v>
      </c>
      <c r="CY675" s="78">
        <v>43220</v>
      </c>
      <c r="CZ675" s="215" t="s">
        <v>601</v>
      </c>
      <c r="DA675" s="212" t="s">
        <v>529</v>
      </c>
      <c r="DB675" s="44" t="s">
        <v>8031</v>
      </c>
      <c r="DC675" s="44" t="s">
        <v>2412</v>
      </c>
      <c r="DD675" s="44" t="s">
        <v>532</v>
      </c>
    </row>
    <row r="676" spans="83:108">
      <c r="CE676" s="212"/>
      <c r="CF676" s="213">
        <f>IF(ISNUMBER(SEARCH($H$2,$CG$3:$CG$3874)),MAX($CF$2:CF675)+1,0)</f>
        <v>0</v>
      </c>
      <c r="CG676" s="212" t="s">
        <v>8042</v>
      </c>
      <c r="CH676" s="212"/>
      <c r="CI676" s="212"/>
      <c r="CJ676" s="213" t="str">
        <f>IFERROR(VLOOKUP(ROWS($CJ$3:CJ676),CF676:$CG$3874,2,0),"")</f>
        <v/>
      </c>
      <c r="CK676" s="212" t="s">
        <v>8043</v>
      </c>
      <c r="CL676" s="212" t="s">
        <v>8044</v>
      </c>
      <c r="CM676" s="78">
        <v>44012</v>
      </c>
      <c r="CN676" s="212" t="s">
        <v>8045</v>
      </c>
      <c r="CO676" s="212" t="s">
        <v>8046</v>
      </c>
      <c r="CP676" s="212" t="s">
        <v>8047</v>
      </c>
      <c r="CQ676" s="212" t="s">
        <v>8048</v>
      </c>
      <c r="CR676" s="212" t="s">
        <v>8049</v>
      </c>
      <c r="CS676" s="44">
        <v>674</v>
      </c>
      <c r="CT676" s="44" t="s">
        <v>8050</v>
      </c>
      <c r="CU676" s="214">
        <v>15533</v>
      </c>
      <c r="CV676" s="212" t="s">
        <v>8051</v>
      </c>
      <c r="CW676" s="212" t="s">
        <v>2789</v>
      </c>
      <c r="CX676" s="44" t="s">
        <v>1752</v>
      </c>
      <c r="CY676" s="78">
        <v>44012</v>
      </c>
      <c r="CZ676" s="215" t="s">
        <v>576</v>
      </c>
      <c r="DA676" s="212" t="s">
        <v>512</v>
      </c>
      <c r="DB676" s="44" t="s">
        <v>655</v>
      </c>
      <c r="DC676" s="44" t="s">
        <v>2791</v>
      </c>
      <c r="DD676" s="44" t="s">
        <v>532</v>
      </c>
    </row>
    <row r="677" spans="83:108">
      <c r="CE677" s="212"/>
      <c r="CF677" s="213">
        <f>IF(ISNUMBER(SEARCH($H$2,$CG$3:$CG$3874)),MAX($CF$2:CF676)+1,0)</f>
        <v>0</v>
      </c>
      <c r="CG677" s="212" t="s">
        <v>8052</v>
      </c>
      <c r="CH677" s="212"/>
      <c r="CI677" s="212"/>
      <c r="CJ677" s="213" t="str">
        <f>IFERROR(VLOOKUP(ROWS($CJ$3:CJ677),CF677:$CG$3874,2,0),"")</f>
        <v/>
      </c>
      <c r="CK677" s="212" t="s">
        <v>8053</v>
      </c>
      <c r="CL677" s="212" t="s">
        <v>8054</v>
      </c>
      <c r="CM677" s="78">
        <v>43131</v>
      </c>
      <c r="CN677" s="212" t="s">
        <v>8055</v>
      </c>
      <c r="CO677" s="212" t="s">
        <v>8056</v>
      </c>
      <c r="CP677" s="212" t="s">
        <v>8057</v>
      </c>
      <c r="CQ677" s="212" t="s">
        <v>8058</v>
      </c>
      <c r="CR677" s="212" t="s">
        <v>8059</v>
      </c>
      <c r="CS677" s="44">
        <v>675</v>
      </c>
      <c r="CT677" s="44" t="s">
        <v>8060</v>
      </c>
      <c r="CU677" s="214">
        <v>10671</v>
      </c>
      <c r="CV677" s="212" t="s">
        <v>8061</v>
      </c>
      <c r="CW677" s="212" t="s">
        <v>1570</v>
      </c>
      <c r="CX677" s="44" t="s">
        <v>4831</v>
      </c>
      <c r="CY677" s="78">
        <v>43131</v>
      </c>
      <c r="CZ677" s="215" t="s">
        <v>763</v>
      </c>
      <c r="DA677" s="212" t="s">
        <v>512</v>
      </c>
      <c r="DB677" s="44" t="s">
        <v>641</v>
      </c>
      <c r="DC677" s="44" t="s">
        <v>2586</v>
      </c>
      <c r="DD677" s="44" t="s">
        <v>532</v>
      </c>
    </row>
    <row r="678" spans="83:108">
      <c r="CE678" s="212"/>
      <c r="CF678" s="213">
        <f>IF(ISNUMBER(SEARCH($H$2,$CG$3:$CG$3874)),MAX($CF$2:CF677)+1,0)</f>
        <v>0</v>
      </c>
      <c r="CG678" s="212" t="s">
        <v>8062</v>
      </c>
      <c r="CH678" s="212"/>
      <c r="CI678" s="212"/>
      <c r="CJ678" s="213" t="str">
        <f>IFERROR(VLOOKUP(ROWS($CJ$3:CJ678),CF678:$CG$3874,2,0),"")</f>
        <v/>
      </c>
      <c r="CK678" s="212" t="s">
        <v>8063</v>
      </c>
      <c r="CL678" s="212" t="s">
        <v>8064</v>
      </c>
      <c r="CM678" s="78">
        <v>43131</v>
      </c>
      <c r="CN678" s="212" t="s">
        <v>8065</v>
      </c>
      <c r="CO678" s="212" t="s">
        <v>8066</v>
      </c>
      <c r="CP678" s="212" t="s">
        <v>8067</v>
      </c>
      <c r="CQ678" s="212" t="s">
        <v>8068</v>
      </c>
      <c r="CR678" s="212" t="s">
        <v>8069</v>
      </c>
      <c r="CS678" s="44">
        <v>676</v>
      </c>
      <c r="CT678" s="44" t="s">
        <v>8070</v>
      </c>
      <c r="CU678" s="214">
        <v>9141</v>
      </c>
      <c r="CV678" s="212" t="s">
        <v>8071</v>
      </c>
      <c r="CW678" s="212" t="s">
        <v>8072</v>
      </c>
      <c r="CX678" s="44" t="s">
        <v>3006</v>
      </c>
      <c r="CY678" s="78">
        <v>43131</v>
      </c>
      <c r="CZ678" s="215" t="s">
        <v>907</v>
      </c>
      <c r="DA678" s="212" t="s">
        <v>512</v>
      </c>
      <c r="DB678" s="44" t="s">
        <v>802</v>
      </c>
      <c r="DC678" s="44" t="s">
        <v>8073</v>
      </c>
      <c r="DD678" s="44" t="s">
        <v>532</v>
      </c>
    </row>
    <row r="679" spans="83:108">
      <c r="CE679" s="212"/>
      <c r="CF679" s="213">
        <f>IF(ISNUMBER(SEARCH($H$2,$CG$3:$CG$3874)),MAX($CF$2:CF678)+1,0)</f>
        <v>0</v>
      </c>
      <c r="CG679" s="212" t="s">
        <v>8074</v>
      </c>
      <c r="CH679" s="212"/>
      <c r="CI679" s="212"/>
      <c r="CJ679" s="213" t="str">
        <f>IFERROR(VLOOKUP(ROWS($CJ$3:CJ679),CF679:$CG$3874,2,0),"")</f>
        <v/>
      </c>
      <c r="CK679" s="212" t="s">
        <v>8075</v>
      </c>
      <c r="CL679" s="212" t="s">
        <v>8076</v>
      </c>
      <c r="CM679" s="78">
        <v>43131</v>
      </c>
      <c r="CN679" s="212" t="s">
        <v>8077</v>
      </c>
      <c r="CO679" s="212" t="s">
        <v>8078</v>
      </c>
      <c r="CP679" s="212" t="s">
        <v>8079</v>
      </c>
      <c r="CQ679" s="212" t="s">
        <v>8080</v>
      </c>
      <c r="CR679" s="212" t="s">
        <v>8081</v>
      </c>
      <c r="CS679" s="44">
        <v>677</v>
      </c>
      <c r="CT679" s="44" t="s">
        <v>8082</v>
      </c>
      <c r="CU679" s="214">
        <v>10701</v>
      </c>
      <c r="CV679" s="212" t="s">
        <v>8083</v>
      </c>
      <c r="CW679" s="212" t="s">
        <v>8084</v>
      </c>
      <c r="CX679" s="44" t="s">
        <v>2141</v>
      </c>
      <c r="CY679" s="78">
        <v>43131</v>
      </c>
      <c r="CZ679" s="215" t="s">
        <v>763</v>
      </c>
      <c r="DA679" s="212" t="s">
        <v>512</v>
      </c>
      <c r="DB679" s="44" t="s">
        <v>655</v>
      </c>
      <c r="DC679" s="44" t="s">
        <v>8085</v>
      </c>
      <c r="DD679" s="44" t="s">
        <v>532</v>
      </c>
    </row>
    <row r="680" spans="83:108">
      <c r="CE680" s="212"/>
      <c r="CF680" s="213">
        <f>IF(ISNUMBER(SEARCH($H$2,$CG$3:$CG$3874)),MAX($CF$2:CF679)+1,0)</f>
        <v>0</v>
      </c>
      <c r="CG680" s="212" t="s">
        <v>8086</v>
      </c>
      <c r="CH680" s="212"/>
      <c r="CI680" s="212"/>
      <c r="CJ680" s="213" t="str">
        <f>IFERROR(VLOOKUP(ROWS($CJ$3:CJ680),CF680:$CG$3874,2,0),"")</f>
        <v/>
      </c>
      <c r="CK680" s="212" t="s">
        <v>8087</v>
      </c>
      <c r="CL680" s="212" t="s">
        <v>8088</v>
      </c>
      <c r="CM680" s="78">
        <v>43496</v>
      </c>
      <c r="CN680" s="212" t="s">
        <v>8089</v>
      </c>
      <c r="CO680" s="212" t="s">
        <v>8090</v>
      </c>
      <c r="CP680" s="212" t="s">
        <v>8091</v>
      </c>
      <c r="CQ680" s="212" t="s">
        <v>8092</v>
      </c>
      <c r="CR680" s="212" t="s">
        <v>8093</v>
      </c>
      <c r="CS680" s="44">
        <v>678</v>
      </c>
      <c r="CT680" s="44" t="s">
        <v>8094</v>
      </c>
      <c r="CU680" s="214">
        <v>16184</v>
      </c>
      <c r="CV680" s="212" t="s">
        <v>8095</v>
      </c>
      <c r="CW680" s="212" t="s">
        <v>1593</v>
      </c>
      <c r="CX680" s="44" t="s">
        <v>8096</v>
      </c>
      <c r="CY680" s="78">
        <v>43496</v>
      </c>
      <c r="CZ680" s="215" t="s">
        <v>511</v>
      </c>
      <c r="DA680" s="212" t="s">
        <v>512</v>
      </c>
      <c r="DB680" s="44" t="s">
        <v>641</v>
      </c>
      <c r="DC680" s="44" t="s">
        <v>2047</v>
      </c>
      <c r="DD680" s="44" t="s">
        <v>515</v>
      </c>
    </row>
    <row r="681" spans="83:108">
      <c r="CE681" s="212"/>
      <c r="CF681" s="213">
        <f>IF(ISNUMBER(SEARCH($H$2,$CG$3:$CG$3874)),MAX($CF$2:CF680)+1,0)</f>
        <v>0</v>
      </c>
      <c r="CG681" s="212" t="s">
        <v>8097</v>
      </c>
      <c r="CH681" s="212"/>
      <c r="CI681" s="212"/>
      <c r="CJ681" s="213" t="str">
        <f>IFERROR(VLOOKUP(ROWS($CJ$3:CJ681),CF681:$CG$3874,2,0),"")</f>
        <v/>
      </c>
      <c r="CK681" s="212" t="s">
        <v>8098</v>
      </c>
      <c r="CL681" s="212" t="s">
        <v>8099</v>
      </c>
      <c r="CM681" s="78">
        <v>43131</v>
      </c>
      <c r="CN681" s="212" t="s">
        <v>8100</v>
      </c>
      <c r="CO681" s="212" t="s">
        <v>8101</v>
      </c>
      <c r="CP681" s="212" t="s">
        <v>8102</v>
      </c>
      <c r="CQ681" s="212" t="s">
        <v>8103</v>
      </c>
      <c r="CR681" s="212" t="s">
        <v>8104</v>
      </c>
      <c r="CS681" s="44">
        <v>679</v>
      </c>
      <c r="CT681" s="44" t="s">
        <v>8105</v>
      </c>
      <c r="CU681" s="214">
        <v>11430</v>
      </c>
      <c r="CV681" s="212" t="s">
        <v>8106</v>
      </c>
      <c r="CW681" s="212" t="s">
        <v>1593</v>
      </c>
      <c r="CX681" s="44" t="s">
        <v>2814</v>
      </c>
      <c r="CY681" s="78">
        <v>43131</v>
      </c>
      <c r="CZ681" s="215" t="s">
        <v>576</v>
      </c>
      <c r="DA681" s="212" t="s">
        <v>512</v>
      </c>
      <c r="DB681" s="44" t="s">
        <v>802</v>
      </c>
      <c r="DC681" s="44" t="s">
        <v>1326</v>
      </c>
      <c r="DD681" s="44" t="s">
        <v>532</v>
      </c>
    </row>
    <row r="682" spans="83:108">
      <c r="CE682" s="212"/>
      <c r="CF682" s="213">
        <f>IF(ISNUMBER(SEARCH($H$2,$CG$3:$CG$3874)),MAX($CF$2:CF681)+1,0)</f>
        <v>0</v>
      </c>
      <c r="CG682" s="212" t="s">
        <v>8107</v>
      </c>
      <c r="CH682" s="212"/>
      <c r="CI682" s="212"/>
      <c r="CJ682" s="213" t="str">
        <f>IFERROR(VLOOKUP(ROWS($CJ$3:CJ682),CF682:$CG$3874,2,0),"")</f>
        <v/>
      </c>
      <c r="CK682" s="212" t="s">
        <v>8108</v>
      </c>
      <c r="CL682" s="212" t="s">
        <v>8109</v>
      </c>
      <c r="CM682" s="78">
        <v>43131</v>
      </c>
      <c r="CN682" s="212" t="s">
        <v>8110</v>
      </c>
      <c r="CO682" s="212" t="s">
        <v>8111</v>
      </c>
      <c r="CP682" s="212" t="s">
        <v>8112</v>
      </c>
      <c r="CQ682" s="212" t="s">
        <v>8113</v>
      </c>
      <c r="CR682" s="212" t="s">
        <v>8114</v>
      </c>
      <c r="CS682" s="44">
        <v>680</v>
      </c>
      <c r="CT682" s="44" t="s">
        <v>8115</v>
      </c>
      <c r="CU682" s="214">
        <v>15663</v>
      </c>
      <c r="CV682" s="212" t="s">
        <v>8116</v>
      </c>
      <c r="CW682" s="212" t="s">
        <v>1593</v>
      </c>
      <c r="CX682" s="44" t="s">
        <v>5089</v>
      </c>
      <c r="CY682" s="78">
        <v>43131</v>
      </c>
      <c r="CZ682" s="215" t="s">
        <v>601</v>
      </c>
      <c r="DA682" s="212" t="s">
        <v>512</v>
      </c>
      <c r="DB682" s="44" t="s">
        <v>641</v>
      </c>
      <c r="DC682" s="44" t="s">
        <v>2047</v>
      </c>
      <c r="DD682" s="44" t="s">
        <v>532</v>
      </c>
    </row>
    <row r="683" spans="83:108">
      <c r="CE683" s="212"/>
      <c r="CF683" s="213">
        <f>IF(ISNUMBER(SEARCH($H$2,$CG$3:$CG$3874)),MAX($CF$2:CF682)+1,0)</f>
        <v>0</v>
      </c>
      <c r="CG683" s="212" t="s">
        <v>8117</v>
      </c>
      <c r="CH683" s="212"/>
      <c r="CI683" s="212"/>
      <c r="CJ683" s="213" t="str">
        <f>IFERROR(VLOOKUP(ROWS($CJ$3:CJ683),CF683:$CG$3874,2,0),"")</f>
        <v/>
      </c>
      <c r="CK683" s="212" t="s">
        <v>8118</v>
      </c>
      <c r="CL683" s="212" t="s">
        <v>8119</v>
      </c>
      <c r="CM683" s="78">
        <v>43616</v>
      </c>
      <c r="CN683" s="212" t="s">
        <v>8120</v>
      </c>
      <c r="CO683" s="212" t="s">
        <v>8121</v>
      </c>
      <c r="CP683" s="212" t="s">
        <v>8122</v>
      </c>
      <c r="CQ683" s="212" t="s">
        <v>8123</v>
      </c>
      <c r="CR683" s="212" t="s">
        <v>8124</v>
      </c>
      <c r="CS683" s="44">
        <v>681</v>
      </c>
      <c r="CT683" s="44" t="s">
        <v>8125</v>
      </c>
      <c r="CU683" s="214">
        <v>16842</v>
      </c>
      <c r="CV683" s="212" t="s">
        <v>8126</v>
      </c>
      <c r="CW683" s="212" t="s">
        <v>4842</v>
      </c>
      <c r="CX683" s="44" t="s">
        <v>7597</v>
      </c>
      <c r="CY683" s="78">
        <v>43616</v>
      </c>
      <c r="CZ683" s="215" t="s">
        <v>511</v>
      </c>
      <c r="DA683" s="212" t="s">
        <v>512</v>
      </c>
      <c r="DB683" s="44" t="s">
        <v>641</v>
      </c>
      <c r="DC683" s="44" t="s">
        <v>4468</v>
      </c>
      <c r="DD683" s="44" t="s">
        <v>532</v>
      </c>
    </row>
    <row r="684" spans="83:108">
      <c r="CE684" s="212"/>
      <c r="CF684" s="213">
        <f>IF(ISNUMBER(SEARCH($H$2,$CG$3:$CG$3874)),MAX($CF$2:CF683)+1,0)</f>
        <v>0</v>
      </c>
      <c r="CG684" s="212" t="s">
        <v>8127</v>
      </c>
      <c r="CH684" s="212"/>
      <c r="CI684" s="212"/>
      <c r="CJ684" s="213" t="str">
        <f>IFERROR(VLOOKUP(ROWS($CJ$3:CJ684),CF684:$CG$3874,2,0),"")</f>
        <v/>
      </c>
      <c r="CK684" s="212" t="s">
        <v>8128</v>
      </c>
      <c r="CL684" s="212" t="s">
        <v>8129</v>
      </c>
      <c r="CM684" s="78">
        <v>43131</v>
      </c>
      <c r="CN684" s="212" t="s">
        <v>8130</v>
      </c>
      <c r="CO684" s="212" t="s">
        <v>8131</v>
      </c>
      <c r="CP684" s="212" t="s">
        <v>8132</v>
      </c>
      <c r="CQ684" s="212" t="s">
        <v>8133</v>
      </c>
      <c r="CR684" s="212" t="s">
        <v>8134</v>
      </c>
      <c r="CS684" s="44">
        <v>682</v>
      </c>
      <c r="CT684" s="44" t="s">
        <v>8135</v>
      </c>
      <c r="CU684" s="214">
        <v>14809</v>
      </c>
      <c r="CV684" s="212" t="s">
        <v>8136</v>
      </c>
      <c r="CW684" s="212" t="s">
        <v>4842</v>
      </c>
      <c r="CX684" s="44" t="s">
        <v>4831</v>
      </c>
      <c r="CY684" s="78">
        <v>43131</v>
      </c>
      <c r="CZ684" s="215" t="s">
        <v>601</v>
      </c>
      <c r="DA684" s="212" t="s">
        <v>512</v>
      </c>
      <c r="DB684" s="44" t="s">
        <v>722</v>
      </c>
      <c r="DC684" s="44" t="s">
        <v>4468</v>
      </c>
      <c r="DD684" s="44" t="s">
        <v>532</v>
      </c>
    </row>
    <row r="685" spans="83:108">
      <c r="CE685" s="212"/>
      <c r="CF685" s="213">
        <f>IF(ISNUMBER(SEARCH($H$2,$CG$3:$CG$3874)),MAX($CF$2:CF684)+1,0)</f>
        <v>0</v>
      </c>
      <c r="CG685" s="212" t="s">
        <v>8137</v>
      </c>
      <c r="CH685" s="212"/>
      <c r="CI685" s="212"/>
      <c r="CJ685" s="213" t="str">
        <f>IFERROR(VLOOKUP(ROWS($CJ$3:CJ685),CF685:$CG$3874,2,0),"")</f>
        <v/>
      </c>
      <c r="CK685" s="212" t="s">
        <v>8138</v>
      </c>
      <c r="CL685" s="212" t="s">
        <v>8139</v>
      </c>
      <c r="CM685" s="78">
        <v>43131</v>
      </c>
      <c r="CN685" s="212" t="s">
        <v>8140</v>
      </c>
      <c r="CO685" s="212" t="s">
        <v>8141</v>
      </c>
      <c r="CP685" s="212" t="s">
        <v>8142</v>
      </c>
      <c r="CQ685" s="212" t="s">
        <v>8143</v>
      </c>
      <c r="CR685" s="212" t="s">
        <v>8144</v>
      </c>
      <c r="CS685" s="44">
        <v>683</v>
      </c>
      <c r="CT685" s="44" t="s">
        <v>8145</v>
      </c>
      <c r="CU685" s="214">
        <v>15514</v>
      </c>
      <c r="CV685" s="212" t="s">
        <v>8146</v>
      </c>
      <c r="CW685" s="212" t="s">
        <v>1593</v>
      </c>
      <c r="CX685" s="44" t="s">
        <v>5089</v>
      </c>
      <c r="CY685" s="78">
        <v>43131</v>
      </c>
      <c r="CZ685" s="215" t="s">
        <v>601</v>
      </c>
      <c r="DA685" s="212" t="s">
        <v>512</v>
      </c>
      <c r="DB685" s="44" t="s">
        <v>641</v>
      </c>
      <c r="DC685" s="44" t="s">
        <v>2047</v>
      </c>
      <c r="DD685" s="44" t="s">
        <v>532</v>
      </c>
    </row>
    <row r="686" spans="83:108">
      <c r="CE686" s="212"/>
      <c r="CF686" s="213">
        <f>IF(ISNUMBER(SEARCH($H$2,$CG$3:$CG$3874)),MAX($CF$2:CF685)+1,0)</f>
        <v>0</v>
      </c>
      <c r="CG686" s="212" t="s">
        <v>8147</v>
      </c>
      <c r="CH686" s="212"/>
      <c r="CI686" s="212"/>
      <c r="CJ686" s="213" t="str">
        <f>IFERROR(VLOOKUP(ROWS($CJ$3:CJ686),CF686:$CG$3874,2,0),"")</f>
        <v/>
      </c>
      <c r="CK686" s="212" t="s">
        <v>8148</v>
      </c>
      <c r="CL686" s="212" t="s">
        <v>8149</v>
      </c>
      <c r="CM686" s="78">
        <v>43131</v>
      </c>
      <c r="CN686" s="212" t="s">
        <v>8150</v>
      </c>
      <c r="CO686" s="212" t="s">
        <v>8151</v>
      </c>
      <c r="CP686" s="212" t="s">
        <v>8152</v>
      </c>
      <c r="CQ686" s="212" t="s">
        <v>8153</v>
      </c>
      <c r="CR686" s="212" t="s">
        <v>8154</v>
      </c>
      <c r="CS686" s="44">
        <v>684</v>
      </c>
      <c r="CT686" s="44" t="s">
        <v>8155</v>
      </c>
      <c r="CU686" s="214">
        <v>14285</v>
      </c>
      <c r="CV686" s="212" t="s">
        <v>8156</v>
      </c>
      <c r="CW686" s="212" t="s">
        <v>1593</v>
      </c>
      <c r="CX686" s="44" t="s">
        <v>5089</v>
      </c>
      <c r="CY686" s="78">
        <v>43131</v>
      </c>
      <c r="CZ686" s="215" t="s">
        <v>601</v>
      </c>
      <c r="DA686" s="212" t="s">
        <v>512</v>
      </c>
      <c r="DB686" s="44" t="s">
        <v>655</v>
      </c>
      <c r="DC686" s="44" t="s">
        <v>2586</v>
      </c>
      <c r="DD686" s="44" t="s">
        <v>532</v>
      </c>
    </row>
    <row r="687" spans="83:108">
      <c r="CE687" s="212"/>
      <c r="CF687" s="213">
        <f>IF(ISNUMBER(SEARCH($H$2,$CG$3:$CG$3874)),MAX($CF$2:CF686)+1,0)</f>
        <v>0</v>
      </c>
      <c r="CG687" s="212" t="s">
        <v>8157</v>
      </c>
      <c r="CH687" s="212"/>
      <c r="CI687" s="212"/>
      <c r="CJ687" s="213" t="str">
        <f>IFERROR(VLOOKUP(ROWS($CJ$3:CJ687),CF687:$CG$3874,2,0),"")</f>
        <v/>
      </c>
      <c r="CK687" s="212" t="s">
        <v>8158</v>
      </c>
      <c r="CL687" s="212" t="s">
        <v>8159</v>
      </c>
      <c r="CM687" s="78">
        <v>43131</v>
      </c>
      <c r="CN687" s="212" t="s">
        <v>8160</v>
      </c>
      <c r="CO687" s="212" t="s">
        <v>8161</v>
      </c>
      <c r="CP687" s="212" t="s">
        <v>8162</v>
      </c>
      <c r="CQ687" s="212" t="s">
        <v>8163</v>
      </c>
      <c r="CR687" s="212" t="s">
        <v>8164</v>
      </c>
      <c r="CS687" s="44">
        <v>685</v>
      </c>
      <c r="CT687" s="44" t="s">
        <v>8165</v>
      </c>
      <c r="CU687" s="214">
        <v>16537</v>
      </c>
      <c r="CV687" s="212" t="s">
        <v>8166</v>
      </c>
      <c r="CW687" s="212" t="s">
        <v>1593</v>
      </c>
      <c r="CX687" s="44" t="s">
        <v>5089</v>
      </c>
      <c r="CY687" s="78">
        <v>43131</v>
      </c>
      <c r="CZ687" s="215" t="s">
        <v>511</v>
      </c>
      <c r="DA687" s="212" t="s">
        <v>512</v>
      </c>
      <c r="DB687" s="44" t="s">
        <v>641</v>
      </c>
      <c r="DC687" s="44" t="s">
        <v>2047</v>
      </c>
      <c r="DD687" s="44" t="s">
        <v>532</v>
      </c>
    </row>
    <row r="688" spans="83:108">
      <c r="CE688" s="212"/>
      <c r="CF688" s="213">
        <f>IF(ISNUMBER(SEARCH($H$2,$CG$3:$CG$3874)),MAX($CF$2:CF687)+1,0)</f>
        <v>0</v>
      </c>
      <c r="CG688" s="212" t="s">
        <v>8167</v>
      </c>
      <c r="CH688" s="212"/>
      <c r="CI688" s="212"/>
      <c r="CJ688" s="213" t="str">
        <f>IFERROR(VLOOKUP(ROWS($CJ$3:CJ688),CF688:$CG$3874,2,0),"")</f>
        <v/>
      </c>
      <c r="CK688" s="212" t="s">
        <v>8168</v>
      </c>
      <c r="CL688" s="212" t="s">
        <v>8169</v>
      </c>
      <c r="CM688" s="78">
        <v>44012</v>
      </c>
      <c r="CN688" s="212" t="s">
        <v>8170</v>
      </c>
      <c r="CO688" s="212" t="s">
        <v>8171</v>
      </c>
      <c r="CP688" s="212" t="s">
        <v>8172</v>
      </c>
      <c r="CQ688" s="212" t="s">
        <v>8173</v>
      </c>
      <c r="CR688" s="212" t="s">
        <v>8174</v>
      </c>
      <c r="CS688" s="44">
        <v>686</v>
      </c>
      <c r="CT688" s="44" t="s">
        <v>8175</v>
      </c>
      <c r="CU688" s="214">
        <v>16215</v>
      </c>
      <c r="CV688" s="212" t="s">
        <v>8176</v>
      </c>
      <c r="CW688" s="212" t="s">
        <v>2789</v>
      </c>
      <c r="CX688" s="44" t="s">
        <v>1752</v>
      </c>
      <c r="CY688" s="78">
        <v>44012</v>
      </c>
      <c r="CZ688" s="215" t="s">
        <v>511</v>
      </c>
      <c r="DA688" s="212" t="s">
        <v>512</v>
      </c>
      <c r="DB688" s="44" t="s">
        <v>655</v>
      </c>
      <c r="DC688" s="44" t="s">
        <v>2791</v>
      </c>
      <c r="DD688" s="44" t="s">
        <v>532</v>
      </c>
    </row>
    <row r="689" spans="83:108">
      <c r="CE689" s="212"/>
      <c r="CF689" s="213">
        <f>IF(ISNUMBER(SEARCH($H$2,$CG$3:$CG$3874)),MAX($CF$2:CF688)+1,0)</f>
        <v>0</v>
      </c>
      <c r="CG689" s="212" t="s">
        <v>8177</v>
      </c>
      <c r="CH689" s="212"/>
      <c r="CI689" s="212"/>
      <c r="CJ689" s="213" t="str">
        <f>IFERROR(VLOOKUP(ROWS($CJ$3:CJ689),CF689:$CG$3874,2,0),"")</f>
        <v/>
      </c>
      <c r="CK689" s="212" t="s">
        <v>8178</v>
      </c>
      <c r="CL689" s="212" t="s">
        <v>8179</v>
      </c>
      <c r="CM689" s="78">
        <v>43131</v>
      </c>
      <c r="CN689" s="212" t="s">
        <v>8180</v>
      </c>
      <c r="CO689" s="212" t="s">
        <v>8181</v>
      </c>
      <c r="CP689" s="212" t="s">
        <v>8182</v>
      </c>
      <c r="CQ689" s="212" t="s">
        <v>8183</v>
      </c>
      <c r="CR689" s="212" t="s">
        <v>8184</v>
      </c>
      <c r="CS689" s="44">
        <v>687</v>
      </c>
      <c r="CT689" s="44" t="s">
        <v>8185</v>
      </c>
      <c r="CU689" s="214">
        <v>1009</v>
      </c>
      <c r="CV689" s="212" t="s">
        <v>8186</v>
      </c>
      <c r="CW689" s="212" t="s">
        <v>1593</v>
      </c>
      <c r="CX689" s="44" t="s">
        <v>2141</v>
      </c>
      <c r="CY689" s="78">
        <v>43131</v>
      </c>
      <c r="CZ689" s="215" t="s">
        <v>576</v>
      </c>
      <c r="DA689" s="212" t="s">
        <v>512</v>
      </c>
      <c r="DB689" s="44" t="s">
        <v>886</v>
      </c>
      <c r="DC689" s="44" t="s">
        <v>1326</v>
      </c>
      <c r="DD689" s="44" t="s">
        <v>532</v>
      </c>
    </row>
    <row r="690" spans="83:108">
      <c r="CE690" s="212"/>
      <c r="CF690" s="213">
        <f>IF(ISNUMBER(SEARCH($H$2,$CG$3:$CG$3874)),MAX($CF$2:CF689)+1,0)</f>
        <v>0</v>
      </c>
      <c r="CG690" s="212" t="s">
        <v>8187</v>
      </c>
      <c r="CH690" s="212"/>
      <c r="CI690" s="212"/>
      <c r="CJ690" s="213" t="str">
        <f>IFERROR(VLOOKUP(ROWS($CJ$3:CJ690),CF690:$CG$3874,2,0),"")</f>
        <v/>
      </c>
      <c r="CK690" s="212" t="s">
        <v>8188</v>
      </c>
      <c r="CL690" s="212" t="s">
        <v>8189</v>
      </c>
      <c r="CM690" s="78">
        <v>43131</v>
      </c>
      <c r="CN690" s="212" t="s">
        <v>8190</v>
      </c>
      <c r="CO690" s="212" t="s">
        <v>8191</v>
      </c>
      <c r="CP690" s="212" t="s">
        <v>8192</v>
      </c>
      <c r="CQ690" s="212" t="s">
        <v>8193</v>
      </c>
      <c r="CR690" s="212" t="s">
        <v>8194</v>
      </c>
      <c r="CS690" s="44">
        <v>688</v>
      </c>
      <c r="CT690" s="44" t="s">
        <v>8195</v>
      </c>
      <c r="CU690" s="214">
        <v>298</v>
      </c>
      <c r="CV690" s="212" t="s">
        <v>8196</v>
      </c>
      <c r="CW690" s="212" t="s">
        <v>1593</v>
      </c>
      <c r="CX690" s="44" t="s">
        <v>8197</v>
      </c>
      <c r="CY690" s="78">
        <v>43131</v>
      </c>
      <c r="CZ690" s="215" t="s">
        <v>601</v>
      </c>
      <c r="DA690" s="212" t="s">
        <v>512</v>
      </c>
      <c r="DB690" s="44" t="s">
        <v>886</v>
      </c>
      <c r="DC690" s="44" t="s">
        <v>8198</v>
      </c>
      <c r="DD690" s="44" t="s">
        <v>532</v>
      </c>
    </row>
    <row r="691" spans="83:108">
      <c r="CE691" s="212"/>
      <c r="CF691" s="213">
        <f>IF(ISNUMBER(SEARCH($H$2,$CG$3:$CG$3874)),MAX($CF$2:CF690)+1,0)</f>
        <v>0</v>
      </c>
      <c r="CG691" s="212" t="s">
        <v>8199</v>
      </c>
      <c r="CH691" s="212"/>
      <c r="CI691" s="212"/>
      <c r="CJ691" s="213" t="str">
        <f>IFERROR(VLOOKUP(ROWS($CJ$3:CJ691),CF691:$CG$3874,2,0),"")</f>
        <v/>
      </c>
      <c r="CK691" s="212" t="s">
        <v>8200</v>
      </c>
      <c r="CL691" s="212" t="s">
        <v>8201</v>
      </c>
      <c r="CM691" s="78">
        <v>43131</v>
      </c>
      <c r="CN691" s="212" t="s">
        <v>8202</v>
      </c>
      <c r="CO691" s="212" t="s">
        <v>8203</v>
      </c>
      <c r="CP691" s="212" t="s">
        <v>8204</v>
      </c>
      <c r="CQ691" s="212" t="s">
        <v>8205</v>
      </c>
      <c r="CR691" s="212" t="s">
        <v>8206</v>
      </c>
      <c r="CS691" s="44">
        <v>689</v>
      </c>
      <c r="CT691" s="44" t="s">
        <v>8207</v>
      </c>
      <c r="CU691" s="214">
        <v>11870</v>
      </c>
      <c r="CV691" s="212" t="s">
        <v>8208</v>
      </c>
      <c r="CW691" s="212" t="s">
        <v>3992</v>
      </c>
      <c r="CX691" s="44" t="s">
        <v>3496</v>
      </c>
      <c r="CY691" s="78">
        <v>43131</v>
      </c>
      <c r="CZ691" s="215" t="s">
        <v>601</v>
      </c>
      <c r="DA691" s="212" t="s">
        <v>512</v>
      </c>
      <c r="DB691" s="44" t="s">
        <v>655</v>
      </c>
      <c r="DC691" s="44" t="s">
        <v>3993</v>
      </c>
      <c r="DD691" s="44" t="s">
        <v>532</v>
      </c>
    </row>
    <row r="692" spans="83:108">
      <c r="CE692" s="212"/>
      <c r="CF692" s="213">
        <f>IF(ISNUMBER(SEARCH($H$2,$CG$3:$CG$3874)),MAX($CF$2:CF691)+1,0)</f>
        <v>0</v>
      </c>
      <c r="CG692" s="212" t="s">
        <v>8209</v>
      </c>
      <c r="CH692" s="212"/>
      <c r="CI692" s="212"/>
      <c r="CJ692" s="213" t="str">
        <f>IFERROR(VLOOKUP(ROWS($CJ$3:CJ692),CF692:$CG$3874,2,0),"")</f>
        <v/>
      </c>
      <c r="CK692" s="212" t="s">
        <v>8210</v>
      </c>
      <c r="CL692" s="212" t="s">
        <v>8211</v>
      </c>
      <c r="CM692" s="78">
        <v>44196</v>
      </c>
      <c r="CN692" s="212" t="s">
        <v>8212</v>
      </c>
      <c r="CO692" s="212" t="s">
        <v>8213</v>
      </c>
      <c r="CP692" s="212" t="s">
        <v>8214</v>
      </c>
      <c r="CQ692" s="212" t="s">
        <v>8215</v>
      </c>
      <c r="CR692" s="212" t="s">
        <v>8216</v>
      </c>
      <c r="CS692" s="44">
        <v>690</v>
      </c>
      <c r="CT692" s="44" t="s">
        <v>8217</v>
      </c>
      <c r="CU692" s="214">
        <v>3126</v>
      </c>
      <c r="CV692" s="212" t="s">
        <v>8218</v>
      </c>
      <c r="CW692" s="212" t="s">
        <v>8219</v>
      </c>
      <c r="CX692" s="44" t="s">
        <v>8197</v>
      </c>
      <c r="CY692" s="78">
        <v>44196</v>
      </c>
      <c r="CZ692" s="215" t="s">
        <v>511</v>
      </c>
      <c r="DA692" s="212" t="s">
        <v>512</v>
      </c>
      <c r="DB692" s="44" t="s">
        <v>655</v>
      </c>
      <c r="DC692" s="44" t="s">
        <v>8220</v>
      </c>
      <c r="DD692" s="44" t="s">
        <v>532</v>
      </c>
    </row>
    <row r="693" spans="83:108">
      <c r="CE693" s="212"/>
      <c r="CF693" s="213">
        <f>IF(ISNUMBER(SEARCH($H$2,$CG$3:$CG$3874)),MAX($CF$2:CF692)+1,0)</f>
        <v>0</v>
      </c>
      <c r="CG693" s="212" t="s">
        <v>8221</v>
      </c>
      <c r="CH693" s="212"/>
      <c r="CI693" s="212"/>
      <c r="CJ693" s="213" t="str">
        <f>IFERROR(VLOOKUP(ROWS($CJ$3:CJ693),CF693:$CG$3874,2,0),"")</f>
        <v/>
      </c>
      <c r="CK693" s="212" t="s">
        <v>8222</v>
      </c>
      <c r="CL693" s="212" t="s">
        <v>8223</v>
      </c>
      <c r="CM693" s="78">
        <v>44196</v>
      </c>
      <c r="CN693" s="212" t="s">
        <v>8224</v>
      </c>
      <c r="CO693" s="212" t="s">
        <v>8225</v>
      </c>
      <c r="CP693" s="212" t="s">
        <v>8226</v>
      </c>
      <c r="CQ693" s="212" t="s">
        <v>8227</v>
      </c>
      <c r="CR693" s="212" t="s">
        <v>8228</v>
      </c>
      <c r="CS693" s="44">
        <v>691</v>
      </c>
      <c r="CT693" s="44" t="s">
        <v>8229</v>
      </c>
      <c r="CU693" s="214">
        <v>13324</v>
      </c>
      <c r="CV693" s="212" t="s">
        <v>8230</v>
      </c>
      <c r="CW693" s="212" t="s">
        <v>8219</v>
      </c>
      <c r="CX693" s="44" t="s">
        <v>8197</v>
      </c>
      <c r="CY693" s="78">
        <v>44196</v>
      </c>
      <c r="CZ693" s="215" t="s">
        <v>763</v>
      </c>
      <c r="DA693" s="212" t="s">
        <v>512</v>
      </c>
      <c r="DB693" s="44" t="s">
        <v>655</v>
      </c>
      <c r="DC693" s="44" t="s">
        <v>8231</v>
      </c>
      <c r="DD693" s="44" t="s">
        <v>532</v>
      </c>
    </row>
    <row r="694" spans="83:108">
      <c r="CE694" s="212"/>
      <c r="CF694" s="213">
        <f>IF(ISNUMBER(SEARCH($H$2,$CG$3:$CG$3874)),MAX($CF$2:CF693)+1,0)</f>
        <v>0</v>
      </c>
      <c r="CG694" s="212" t="s">
        <v>8232</v>
      </c>
      <c r="CH694" s="212"/>
      <c r="CI694" s="212"/>
      <c r="CJ694" s="213" t="str">
        <f>IFERROR(VLOOKUP(ROWS($CJ$3:CJ694),CF694:$CG$3874,2,0),"")</f>
        <v/>
      </c>
      <c r="CK694" s="212" t="s">
        <v>8233</v>
      </c>
      <c r="CL694" s="212" t="s">
        <v>8234</v>
      </c>
      <c r="CM694" s="78">
        <v>43131</v>
      </c>
      <c r="CN694" s="212" t="s">
        <v>8235</v>
      </c>
      <c r="CO694" s="212" t="s">
        <v>8236</v>
      </c>
      <c r="CP694" s="212" t="s">
        <v>8237</v>
      </c>
      <c r="CQ694" s="212" t="s">
        <v>8238</v>
      </c>
      <c r="CR694" s="212" t="s">
        <v>8239</v>
      </c>
      <c r="CS694" s="44">
        <v>692</v>
      </c>
      <c r="CT694" s="44" t="s">
        <v>8240</v>
      </c>
      <c r="CU694" s="214">
        <v>10595</v>
      </c>
      <c r="CV694" s="212" t="s">
        <v>8241</v>
      </c>
      <c r="CW694" s="212" t="s">
        <v>1593</v>
      </c>
      <c r="CX694" s="44" t="s">
        <v>1072</v>
      </c>
      <c r="CY694" s="78">
        <v>43131</v>
      </c>
      <c r="CZ694" s="215" t="s">
        <v>601</v>
      </c>
      <c r="DA694" s="212" t="s">
        <v>512</v>
      </c>
      <c r="DB694" s="44" t="s">
        <v>641</v>
      </c>
      <c r="DC694" s="44" t="s">
        <v>6343</v>
      </c>
      <c r="DD694" s="44" t="s">
        <v>532</v>
      </c>
    </row>
    <row r="695" spans="83:108">
      <c r="CE695" s="212"/>
      <c r="CF695" s="213">
        <f>IF(ISNUMBER(SEARCH($H$2,$CG$3:$CG$3874)),MAX($CF$2:CF694)+1,0)</f>
        <v>0</v>
      </c>
      <c r="CG695" s="212" t="s">
        <v>8242</v>
      </c>
      <c r="CH695" s="212"/>
      <c r="CI695" s="212"/>
      <c r="CJ695" s="213" t="str">
        <f>IFERROR(VLOOKUP(ROWS($CJ$3:CJ695),CF695:$CG$3874,2,0),"")</f>
        <v/>
      </c>
      <c r="CK695" s="212" t="s">
        <v>8243</v>
      </c>
      <c r="CL695" s="212" t="s">
        <v>8244</v>
      </c>
      <c r="CM695" s="78">
        <v>43131</v>
      </c>
      <c r="CN695" s="212" t="s">
        <v>8245</v>
      </c>
      <c r="CO695" s="212" t="s">
        <v>8246</v>
      </c>
      <c r="CP695" s="212" t="s">
        <v>8247</v>
      </c>
      <c r="CQ695" s="212" t="s">
        <v>8248</v>
      </c>
      <c r="CR695" s="212" t="s">
        <v>8249</v>
      </c>
      <c r="CS695" s="44">
        <v>693</v>
      </c>
      <c r="CT695" s="44" t="s">
        <v>8250</v>
      </c>
      <c r="CU695" s="214">
        <v>15912</v>
      </c>
      <c r="CV695" s="212" t="s">
        <v>8251</v>
      </c>
      <c r="CW695" s="212" t="s">
        <v>1593</v>
      </c>
      <c r="CX695" s="44" t="s">
        <v>1072</v>
      </c>
      <c r="CY695" s="78">
        <v>43131</v>
      </c>
      <c r="CZ695" s="215" t="s">
        <v>601</v>
      </c>
      <c r="DA695" s="212" t="s">
        <v>512</v>
      </c>
      <c r="DB695" s="44" t="s">
        <v>641</v>
      </c>
      <c r="DC695" s="44" t="s">
        <v>6343</v>
      </c>
      <c r="DD695" s="44" t="s">
        <v>532</v>
      </c>
    </row>
    <row r="696" spans="83:108">
      <c r="CE696" s="212"/>
      <c r="CF696" s="213">
        <f>IF(ISNUMBER(SEARCH($H$2,$CG$3:$CG$3874)),MAX($CF$2:CF695)+1,0)</f>
        <v>0</v>
      </c>
      <c r="CG696" s="212" t="s">
        <v>8252</v>
      </c>
      <c r="CH696" s="212"/>
      <c r="CI696" s="212"/>
      <c r="CJ696" s="213" t="str">
        <f>IFERROR(VLOOKUP(ROWS($CJ$3:CJ696),CF696:$CG$3874,2,0),"")</f>
        <v/>
      </c>
      <c r="CK696" s="212" t="s">
        <v>8253</v>
      </c>
      <c r="CL696" s="212" t="s">
        <v>8254</v>
      </c>
      <c r="CM696" s="78">
        <v>43131</v>
      </c>
      <c r="CN696" s="212" t="s">
        <v>8255</v>
      </c>
      <c r="CO696" s="212" t="s">
        <v>8256</v>
      </c>
      <c r="CP696" s="212" t="s">
        <v>8257</v>
      </c>
      <c r="CQ696" s="212" t="s">
        <v>8258</v>
      </c>
      <c r="CR696" s="212" t="s">
        <v>8259</v>
      </c>
      <c r="CS696" s="44">
        <v>694</v>
      </c>
      <c r="CT696" s="44" t="s">
        <v>8260</v>
      </c>
      <c r="CU696" s="214">
        <v>3628</v>
      </c>
      <c r="CV696" s="212" t="s">
        <v>8261</v>
      </c>
      <c r="CW696" s="212" t="s">
        <v>1593</v>
      </c>
      <c r="CX696" s="44" t="s">
        <v>1072</v>
      </c>
      <c r="CY696" s="78">
        <v>43131</v>
      </c>
      <c r="CZ696" s="215" t="s">
        <v>907</v>
      </c>
      <c r="DA696" s="212" t="s">
        <v>512</v>
      </c>
      <c r="DB696" s="44" t="s">
        <v>802</v>
      </c>
      <c r="DC696" s="44" t="s">
        <v>511</v>
      </c>
      <c r="DD696" s="44" t="s">
        <v>532</v>
      </c>
    </row>
    <row r="697" spans="83:108">
      <c r="CE697" s="212"/>
      <c r="CF697" s="213">
        <f>IF(ISNUMBER(SEARCH($H$2,$CG$3:$CG$3874)),MAX($CF$2:CF696)+1,0)</f>
        <v>0</v>
      </c>
      <c r="CG697" s="212" t="s">
        <v>8262</v>
      </c>
      <c r="CH697" s="212"/>
      <c r="CI697" s="212"/>
      <c r="CJ697" s="213" t="str">
        <f>IFERROR(VLOOKUP(ROWS($CJ$3:CJ697),CF697:$CG$3874,2,0),"")</f>
        <v/>
      </c>
      <c r="CK697" s="212" t="s">
        <v>8263</v>
      </c>
      <c r="CL697" s="212" t="s">
        <v>8264</v>
      </c>
      <c r="CM697" s="78">
        <v>43131</v>
      </c>
      <c r="CN697" s="212" t="s">
        <v>8265</v>
      </c>
      <c r="CO697" s="212" t="s">
        <v>8266</v>
      </c>
      <c r="CP697" s="212" t="s">
        <v>8267</v>
      </c>
      <c r="CQ697" s="212" t="s">
        <v>8268</v>
      </c>
      <c r="CR697" s="212" t="s">
        <v>8269</v>
      </c>
      <c r="CS697" s="44">
        <v>695</v>
      </c>
      <c r="CT697" s="44" t="s">
        <v>8270</v>
      </c>
      <c r="CU697" s="214">
        <v>9012</v>
      </c>
      <c r="CV697" s="212" t="s">
        <v>8271</v>
      </c>
      <c r="CW697" s="212" t="s">
        <v>1593</v>
      </c>
      <c r="CX697" s="44" t="s">
        <v>1072</v>
      </c>
      <c r="CY697" s="78">
        <v>43131</v>
      </c>
      <c r="CZ697" s="215" t="s">
        <v>601</v>
      </c>
      <c r="DA697" s="212" t="s">
        <v>512</v>
      </c>
      <c r="DB697" s="44" t="s">
        <v>641</v>
      </c>
      <c r="DC697" s="44" t="s">
        <v>6343</v>
      </c>
      <c r="DD697" s="44" t="s">
        <v>532</v>
      </c>
    </row>
    <row r="698" spans="83:108">
      <c r="CE698" s="212"/>
      <c r="CF698" s="213">
        <f>IF(ISNUMBER(SEARCH($H$2,$CG$3:$CG$3874)),MAX($CF$2:CF697)+1,0)</f>
        <v>0</v>
      </c>
      <c r="CG698" s="212" t="s">
        <v>8272</v>
      </c>
      <c r="CH698" s="212"/>
      <c r="CI698" s="212"/>
      <c r="CJ698" s="213" t="str">
        <f>IFERROR(VLOOKUP(ROWS($CJ$3:CJ698),CF698:$CG$3874,2,0),"")</f>
        <v/>
      </c>
      <c r="CK698" s="212" t="s">
        <v>8273</v>
      </c>
      <c r="CL698" s="212" t="s">
        <v>8274</v>
      </c>
      <c r="CM698" s="78">
        <v>43131</v>
      </c>
      <c r="CN698" s="212" t="s">
        <v>8275</v>
      </c>
      <c r="CO698" s="212" t="s">
        <v>8276</v>
      </c>
      <c r="CP698" s="212" t="s">
        <v>8277</v>
      </c>
      <c r="CQ698" s="212" t="s">
        <v>8278</v>
      </c>
      <c r="CR698" s="212" t="s">
        <v>8279</v>
      </c>
      <c r="CS698" s="44">
        <v>696</v>
      </c>
      <c r="CT698" s="44" t="s">
        <v>8280</v>
      </c>
      <c r="CU698" s="214">
        <v>2061</v>
      </c>
      <c r="CV698" s="212" t="s">
        <v>8281</v>
      </c>
      <c r="CW698" s="212" t="s">
        <v>8282</v>
      </c>
      <c r="CX698" s="44" t="s">
        <v>1226</v>
      </c>
      <c r="CY698" s="78">
        <v>43131</v>
      </c>
      <c r="CZ698" s="215" t="s">
        <v>576</v>
      </c>
      <c r="DA698" s="212" t="s">
        <v>512</v>
      </c>
      <c r="DB698" s="44" t="s">
        <v>802</v>
      </c>
      <c r="DC698" s="44" t="s">
        <v>8283</v>
      </c>
      <c r="DD698" s="44" t="s">
        <v>532</v>
      </c>
    </row>
    <row r="699" spans="83:108">
      <c r="CE699" s="212"/>
      <c r="CF699" s="213">
        <f>IF(ISNUMBER(SEARCH($H$2,$CG$3:$CG$3874)),MAX($CF$2:CF698)+1,0)</f>
        <v>0</v>
      </c>
      <c r="CG699" s="212" t="s">
        <v>8284</v>
      </c>
      <c r="CH699" s="212"/>
      <c r="CI699" s="212"/>
      <c r="CJ699" s="213" t="str">
        <f>IFERROR(VLOOKUP(ROWS($CJ$3:CJ699),CF699:$CG$3874,2,0),"")</f>
        <v/>
      </c>
      <c r="CK699" s="212" t="s">
        <v>8285</v>
      </c>
      <c r="CL699" s="212" t="s">
        <v>8286</v>
      </c>
      <c r="CM699" s="78">
        <v>43131</v>
      </c>
      <c r="CN699" s="212" t="s">
        <v>8287</v>
      </c>
      <c r="CO699" s="212" t="s">
        <v>8288</v>
      </c>
      <c r="CP699" s="212" t="s">
        <v>8289</v>
      </c>
      <c r="CQ699" s="212" t="s">
        <v>8290</v>
      </c>
      <c r="CR699" s="212" t="s">
        <v>8291</v>
      </c>
      <c r="CS699" s="44">
        <v>697</v>
      </c>
      <c r="CT699" s="44" t="s">
        <v>8292</v>
      </c>
      <c r="CU699" s="214">
        <v>11104</v>
      </c>
      <c r="CV699" s="212" t="s">
        <v>8293</v>
      </c>
      <c r="CW699" s="212" t="s">
        <v>8282</v>
      </c>
      <c r="CX699" s="44" t="s">
        <v>3006</v>
      </c>
      <c r="CY699" s="78">
        <v>43131</v>
      </c>
      <c r="CZ699" s="215" t="s">
        <v>736</v>
      </c>
      <c r="DA699" s="212" t="s">
        <v>512</v>
      </c>
      <c r="DB699" s="44" t="s">
        <v>641</v>
      </c>
      <c r="DC699" s="44" t="s">
        <v>8294</v>
      </c>
      <c r="DD699" s="44" t="s">
        <v>532</v>
      </c>
    </row>
    <row r="700" spans="83:108">
      <c r="CE700" s="212"/>
      <c r="CF700" s="213">
        <f>IF(ISNUMBER(SEARCH($H$2,$CG$3:$CG$3874)),MAX($CF$2:CF699)+1,0)</f>
        <v>0</v>
      </c>
      <c r="CG700" s="212" t="s">
        <v>8295</v>
      </c>
      <c r="CH700" s="212"/>
      <c r="CI700" s="212"/>
      <c r="CJ700" s="213" t="str">
        <f>IFERROR(VLOOKUP(ROWS($CJ$3:CJ700),CF700:$CG$3874,2,0),"")</f>
        <v/>
      </c>
      <c r="CK700" s="212" t="s">
        <v>8296</v>
      </c>
      <c r="CL700" s="212" t="s">
        <v>8297</v>
      </c>
      <c r="CM700" s="78">
        <v>43131</v>
      </c>
      <c r="CN700" s="212" t="s">
        <v>8298</v>
      </c>
      <c r="CO700" s="212" t="s">
        <v>8299</v>
      </c>
      <c r="CP700" s="212" t="s">
        <v>8300</v>
      </c>
      <c r="CQ700" s="212" t="s">
        <v>8301</v>
      </c>
      <c r="CR700" s="212" t="s">
        <v>8302</v>
      </c>
      <c r="CS700" s="44">
        <v>698</v>
      </c>
      <c r="CT700" s="44" t="s">
        <v>8303</v>
      </c>
      <c r="CU700" s="214">
        <v>11105</v>
      </c>
      <c r="CV700" s="212" t="s">
        <v>8304</v>
      </c>
      <c r="CW700" s="212" t="s">
        <v>8282</v>
      </c>
      <c r="CX700" s="44" t="s">
        <v>1226</v>
      </c>
      <c r="CY700" s="78">
        <v>43131</v>
      </c>
      <c r="CZ700" s="215" t="s">
        <v>511</v>
      </c>
      <c r="DA700" s="212" t="s">
        <v>512</v>
      </c>
      <c r="DB700" s="44" t="s">
        <v>641</v>
      </c>
      <c r="DC700" s="44" t="s">
        <v>8294</v>
      </c>
      <c r="DD700" s="44" t="s">
        <v>532</v>
      </c>
    </row>
    <row r="701" spans="83:108">
      <c r="CE701" s="212"/>
      <c r="CF701" s="213">
        <f>IF(ISNUMBER(SEARCH($H$2,$CG$3:$CG$3874)),MAX($CF$2:CF700)+1,0)</f>
        <v>0</v>
      </c>
      <c r="CG701" s="212" t="s">
        <v>8305</v>
      </c>
      <c r="CH701" s="212"/>
      <c r="CI701" s="212"/>
      <c r="CJ701" s="213" t="str">
        <f>IFERROR(VLOOKUP(ROWS($CJ$3:CJ701),CF701:$CG$3874,2,0),"")</f>
        <v/>
      </c>
      <c r="CK701" s="212" t="s">
        <v>8306</v>
      </c>
      <c r="CL701" s="212" t="s">
        <v>8307</v>
      </c>
      <c r="CM701" s="78">
        <v>43708</v>
      </c>
      <c r="CN701" s="212" t="s">
        <v>8308</v>
      </c>
      <c r="CO701" s="212" t="s">
        <v>8309</v>
      </c>
      <c r="CP701" s="212" t="s">
        <v>8310</v>
      </c>
      <c r="CQ701" s="212" t="s">
        <v>8311</v>
      </c>
      <c r="CR701" s="212" t="s">
        <v>8312</v>
      </c>
      <c r="CS701" s="44">
        <v>699</v>
      </c>
      <c r="CT701" s="44" t="s">
        <v>8313</v>
      </c>
      <c r="CU701" s="214">
        <v>11637</v>
      </c>
      <c r="CV701" s="212" t="s">
        <v>8314</v>
      </c>
      <c r="CW701" s="212" t="s">
        <v>7620</v>
      </c>
      <c r="CX701" s="44" t="s">
        <v>3006</v>
      </c>
      <c r="CY701" s="78">
        <v>43708</v>
      </c>
      <c r="CZ701" s="215" t="s">
        <v>511</v>
      </c>
      <c r="DA701" s="212" t="s">
        <v>512</v>
      </c>
      <c r="DB701" s="44" t="s">
        <v>641</v>
      </c>
      <c r="DC701" s="44" t="s">
        <v>6718</v>
      </c>
      <c r="DD701" s="44" t="s">
        <v>532</v>
      </c>
    </row>
    <row r="702" spans="83:108">
      <c r="CE702" s="212"/>
      <c r="CF702" s="213">
        <f>IF(ISNUMBER(SEARCH($H$2,$CG$3:$CG$3874)),MAX($CF$2:CF701)+1,0)</f>
        <v>0</v>
      </c>
      <c r="CG702" s="212" t="s">
        <v>8315</v>
      </c>
      <c r="CH702" s="212"/>
      <c r="CI702" s="212"/>
      <c r="CJ702" s="213" t="str">
        <f>IFERROR(VLOOKUP(ROWS($CJ$3:CJ702),CF702:$CG$3874,2,0),"")</f>
        <v/>
      </c>
      <c r="CK702" s="212" t="s">
        <v>8316</v>
      </c>
      <c r="CL702" s="212" t="s">
        <v>8317</v>
      </c>
      <c r="CM702" s="78">
        <v>43312</v>
      </c>
      <c r="CN702" s="212" t="s">
        <v>8318</v>
      </c>
      <c r="CO702" s="212" t="s">
        <v>8319</v>
      </c>
      <c r="CP702" s="212" t="s">
        <v>8320</v>
      </c>
      <c r="CQ702" s="212" t="s">
        <v>8321</v>
      </c>
      <c r="CR702" s="212" t="s">
        <v>8322</v>
      </c>
      <c r="CS702" s="44">
        <v>700</v>
      </c>
      <c r="CT702" s="44" t="s">
        <v>8323</v>
      </c>
      <c r="CU702" s="214">
        <v>12542</v>
      </c>
      <c r="CV702" s="212" t="s">
        <v>8324</v>
      </c>
      <c r="CW702" s="212" t="s">
        <v>8325</v>
      </c>
      <c r="CX702" s="44" t="s">
        <v>1226</v>
      </c>
      <c r="CY702" s="78">
        <v>43312</v>
      </c>
      <c r="CZ702" s="215" t="s">
        <v>511</v>
      </c>
      <c r="DA702" s="212" t="s">
        <v>512</v>
      </c>
      <c r="DB702" s="44" t="s">
        <v>641</v>
      </c>
      <c r="DC702" s="44" t="s">
        <v>8294</v>
      </c>
      <c r="DD702" s="44" t="s">
        <v>532</v>
      </c>
    </row>
    <row r="703" spans="83:108">
      <c r="CE703" s="212"/>
      <c r="CF703" s="213">
        <f>IF(ISNUMBER(SEARCH($H$2,$CG$3:$CG$3874)),MAX($CF$2:CF702)+1,0)</f>
        <v>0</v>
      </c>
      <c r="CG703" s="212" t="s">
        <v>8326</v>
      </c>
      <c r="CH703" s="212"/>
      <c r="CI703" s="212"/>
      <c r="CJ703" s="213" t="str">
        <f>IFERROR(VLOOKUP(ROWS($CJ$3:CJ703),CF703:$CG$3874,2,0),"")</f>
        <v/>
      </c>
      <c r="CK703" s="212" t="s">
        <v>8327</v>
      </c>
      <c r="CL703" s="212" t="s">
        <v>8328</v>
      </c>
      <c r="CM703" s="78">
        <v>43131</v>
      </c>
      <c r="CN703" s="212" t="s">
        <v>8329</v>
      </c>
      <c r="CO703" s="212" t="s">
        <v>8330</v>
      </c>
      <c r="CP703" s="212" t="s">
        <v>8331</v>
      </c>
      <c r="CQ703" s="212" t="s">
        <v>8332</v>
      </c>
      <c r="CR703" s="212" t="s">
        <v>8333</v>
      </c>
      <c r="CS703" s="44">
        <v>701</v>
      </c>
      <c r="CT703" s="44" t="s">
        <v>8334</v>
      </c>
      <c r="CU703" s="214">
        <v>14829</v>
      </c>
      <c r="CV703" s="212" t="s">
        <v>8335</v>
      </c>
      <c r="CW703" s="212" t="s">
        <v>8282</v>
      </c>
      <c r="CX703" s="44" t="s">
        <v>1226</v>
      </c>
      <c r="CY703" s="78">
        <v>43131</v>
      </c>
      <c r="CZ703" s="215" t="s">
        <v>763</v>
      </c>
      <c r="DA703" s="212" t="s">
        <v>512</v>
      </c>
      <c r="DB703" s="44" t="s">
        <v>641</v>
      </c>
      <c r="DC703" s="44" t="s">
        <v>8336</v>
      </c>
      <c r="DD703" s="44" t="s">
        <v>532</v>
      </c>
    </row>
    <row r="704" spans="83:108">
      <c r="CE704" s="212"/>
      <c r="CF704" s="213">
        <f>IF(ISNUMBER(SEARCH($H$2,$CG$3:$CG$3874)),MAX($CF$2:CF703)+1,0)</f>
        <v>0</v>
      </c>
      <c r="CG704" s="212" t="s">
        <v>8337</v>
      </c>
      <c r="CH704" s="212"/>
      <c r="CI704" s="212"/>
      <c r="CJ704" s="213" t="str">
        <f>IFERROR(VLOOKUP(ROWS($CJ$3:CJ704),CF704:$CG$3874,2,0),"")</f>
        <v/>
      </c>
      <c r="CK704" s="212" t="s">
        <v>8338</v>
      </c>
      <c r="CL704" s="212" t="s">
        <v>8339</v>
      </c>
      <c r="CM704" s="78">
        <v>43131</v>
      </c>
      <c r="CN704" s="212" t="s">
        <v>8340</v>
      </c>
      <c r="CO704" s="212" t="s">
        <v>8341</v>
      </c>
      <c r="CP704" s="212" t="s">
        <v>8342</v>
      </c>
      <c r="CQ704" s="212" t="s">
        <v>8343</v>
      </c>
      <c r="CR704" s="212" t="s">
        <v>8344</v>
      </c>
      <c r="CS704" s="44">
        <v>702</v>
      </c>
      <c r="CT704" s="44" t="s">
        <v>8345</v>
      </c>
      <c r="CU704" s="214">
        <v>14830</v>
      </c>
      <c r="CV704" s="212" t="s">
        <v>8346</v>
      </c>
      <c r="CW704" s="212" t="s">
        <v>3992</v>
      </c>
      <c r="CX704" s="44" t="s">
        <v>1226</v>
      </c>
      <c r="CY704" s="78">
        <v>43131</v>
      </c>
      <c r="CZ704" s="215" t="s">
        <v>576</v>
      </c>
      <c r="DA704" s="212" t="s">
        <v>512</v>
      </c>
      <c r="DB704" s="44" t="s">
        <v>641</v>
      </c>
      <c r="DC704" s="44" t="s">
        <v>723</v>
      </c>
      <c r="DD704" s="44" t="s">
        <v>532</v>
      </c>
    </row>
    <row r="705" spans="83:108">
      <c r="CE705" s="212"/>
      <c r="CF705" s="213">
        <f>IF(ISNUMBER(SEARCH($H$2,$CG$3:$CG$3874)),MAX($CF$2:CF704)+1,0)</f>
        <v>0</v>
      </c>
      <c r="CG705" s="212" t="s">
        <v>8347</v>
      </c>
      <c r="CH705" s="212"/>
      <c r="CI705" s="212"/>
      <c r="CJ705" s="213" t="str">
        <f>IFERROR(VLOOKUP(ROWS($CJ$3:CJ705),CF705:$CG$3874,2,0),"")</f>
        <v/>
      </c>
      <c r="CK705" s="212" t="s">
        <v>8348</v>
      </c>
      <c r="CL705" s="212" t="s">
        <v>8349</v>
      </c>
      <c r="CM705" s="78">
        <v>43131</v>
      </c>
      <c r="CN705" s="212" t="s">
        <v>8350</v>
      </c>
      <c r="CO705" s="212" t="s">
        <v>8351</v>
      </c>
      <c r="CP705" s="212" t="s">
        <v>8352</v>
      </c>
      <c r="CQ705" s="212" t="s">
        <v>8353</v>
      </c>
      <c r="CR705" s="212" t="s">
        <v>8354</v>
      </c>
      <c r="CS705" s="44">
        <v>703</v>
      </c>
      <c r="CT705" s="44" t="s">
        <v>8355</v>
      </c>
      <c r="CU705" s="214">
        <v>13322</v>
      </c>
      <c r="CV705" s="212" t="s">
        <v>8356</v>
      </c>
      <c r="CW705" s="212" t="s">
        <v>1593</v>
      </c>
      <c r="CX705" s="44" t="s">
        <v>8197</v>
      </c>
      <c r="CY705" s="78">
        <v>43131</v>
      </c>
      <c r="CZ705" s="215" t="s">
        <v>601</v>
      </c>
      <c r="DA705" s="212" t="s">
        <v>512</v>
      </c>
      <c r="DB705" s="44" t="s">
        <v>8357</v>
      </c>
      <c r="DC705" s="44" t="s">
        <v>8358</v>
      </c>
      <c r="DD705" s="44" t="s">
        <v>532</v>
      </c>
    </row>
    <row r="706" spans="83:108">
      <c r="CE706" s="212"/>
      <c r="CF706" s="213">
        <f>IF(ISNUMBER(SEARCH($H$2,$CG$3:$CG$3874)),MAX($CF$2:CF705)+1,0)</f>
        <v>0</v>
      </c>
      <c r="CG706" s="212" t="s">
        <v>8359</v>
      </c>
      <c r="CH706" s="212"/>
      <c r="CI706" s="212"/>
      <c r="CJ706" s="213" t="str">
        <f>IFERROR(VLOOKUP(ROWS($CJ$3:CJ706),CF706:$CG$3874,2,0),"")</f>
        <v/>
      </c>
      <c r="CK706" s="212" t="s">
        <v>8360</v>
      </c>
      <c r="CL706" s="212" t="s">
        <v>8361</v>
      </c>
      <c r="CM706" s="78">
        <v>44012</v>
      </c>
      <c r="CN706" s="212" t="s">
        <v>8362</v>
      </c>
      <c r="CO706" s="212" t="s">
        <v>8363</v>
      </c>
      <c r="CP706" s="212" t="s">
        <v>8364</v>
      </c>
      <c r="CQ706" s="212" t="s">
        <v>8365</v>
      </c>
      <c r="CR706" s="212" t="s">
        <v>8366</v>
      </c>
      <c r="CS706" s="44">
        <v>704</v>
      </c>
      <c r="CT706" s="44" t="s">
        <v>8367</v>
      </c>
      <c r="CU706" s="214">
        <v>16254</v>
      </c>
      <c r="CV706" s="212" t="s">
        <v>8368</v>
      </c>
      <c r="CW706" s="212" t="s">
        <v>2789</v>
      </c>
      <c r="CX706" s="44" t="s">
        <v>1752</v>
      </c>
      <c r="CY706" s="78">
        <v>44012</v>
      </c>
      <c r="CZ706" s="215" t="s">
        <v>511</v>
      </c>
      <c r="DA706" s="212" t="s">
        <v>512</v>
      </c>
      <c r="DB706" s="44" t="s">
        <v>655</v>
      </c>
      <c r="DC706" s="44" t="s">
        <v>8369</v>
      </c>
      <c r="DD706" s="44" t="s">
        <v>532</v>
      </c>
    </row>
    <row r="707" spans="83:108">
      <c r="CE707" s="212"/>
      <c r="CF707" s="213">
        <f>IF(ISNUMBER(SEARCH($H$2,$CG$3:$CG$3874)),MAX($CF$2:CF706)+1,0)</f>
        <v>0</v>
      </c>
      <c r="CG707" s="212" t="s">
        <v>8370</v>
      </c>
      <c r="CH707" s="212"/>
      <c r="CI707" s="212"/>
      <c r="CJ707" s="213" t="str">
        <f>IFERROR(VLOOKUP(ROWS($CJ$3:CJ707),CF707:$CG$3874,2,0),"")</f>
        <v/>
      </c>
      <c r="CK707" s="212" t="s">
        <v>8371</v>
      </c>
      <c r="CL707" s="212" t="s">
        <v>8372</v>
      </c>
      <c r="CM707" s="78">
        <v>43131</v>
      </c>
      <c r="CN707" s="212" t="s">
        <v>8373</v>
      </c>
      <c r="CO707" s="212" t="s">
        <v>8374</v>
      </c>
      <c r="CP707" s="212" t="s">
        <v>8375</v>
      </c>
      <c r="CQ707" s="212" t="s">
        <v>8376</v>
      </c>
      <c r="CR707" s="212" t="s">
        <v>8377</v>
      </c>
      <c r="CS707" s="44">
        <v>705</v>
      </c>
      <c r="CT707" s="44" t="s">
        <v>8378</v>
      </c>
      <c r="CU707" s="214">
        <v>4361</v>
      </c>
      <c r="CV707" s="212" t="s">
        <v>8379</v>
      </c>
      <c r="CW707" s="212" t="s">
        <v>4771</v>
      </c>
      <c r="CX707" s="44" t="s">
        <v>8380</v>
      </c>
      <c r="CY707" s="78">
        <v>43131</v>
      </c>
      <c r="CZ707" s="215" t="s">
        <v>640</v>
      </c>
      <c r="DA707" s="212" t="s">
        <v>512</v>
      </c>
      <c r="DB707" s="44" t="s">
        <v>802</v>
      </c>
      <c r="DC707" s="44" t="s">
        <v>8381</v>
      </c>
      <c r="DD707" s="44" t="s">
        <v>532</v>
      </c>
    </row>
    <row r="708" spans="83:108">
      <c r="CE708" s="212"/>
      <c r="CF708" s="213">
        <f>IF(ISNUMBER(SEARCH($H$2,$CG$3:$CG$3874)),MAX($CF$2:CF707)+1,0)</f>
        <v>0</v>
      </c>
      <c r="CG708" s="212" t="s">
        <v>8382</v>
      </c>
      <c r="CH708" s="212"/>
      <c r="CI708" s="212"/>
      <c r="CJ708" s="213" t="str">
        <f>IFERROR(VLOOKUP(ROWS($CJ$3:CJ708),CF708:$CG$3874,2,0),"")</f>
        <v/>
      </c>
      <c r="CK708" s="212" t="s">
        <v>8383</v>
      </c>
      <c r="CL708" s="212" t="s">
        <v>8384</v>
      </c>
      <c r="CM708" s="78">
        <v>43131</v>
      </c>
      <c r="CN708" s="212" t="s">
        <v>8385</v>
      </c>
      <c r="CO708" s="212" t="s">
        <v>8386</v>
      </c>
      <c r="CP708" s="212" t="s">
        <v>8387</v>
      </c>
      <c r="CQ708" s="212" t="s">
        <v>8388</v>
      </c>
      <c r="CR708" s="212" t="s">
        <v>8389</v>
      </c>
      <c r="CS708" s="44">
        <v>706</v>
      </c>
      <c r="CT708" s="44" t="s">
        <v>8390</v>
      </c>
      <c r="CU708" s="214">
        <v>4324</v>
      </c>
      <c r="CV708" s="212" t="s">
        <v>8391</v>
      </c>
      <c r="CW708" s="212" t="s">
        <v>4771</v>
      </c>
      <c r="CX708" s="44" t="s">
        <v>8380</v>
      </c>
      <c r="CY708" s="78">
        <v>43131</v>
      </c>
      <c r="CZ708" s="215" t="s">
        <v>640</v>
      </c>
      <c r="DA708" s="212" t="s">
        <v>512</v>
      </c>
      <c r="DB708" s="44" t="s">
        <v>802</v>
      </c>
      <c r="DC708" s="44" t="s">
        <v>8381</v>
      </c>
      <c r="DD708" s="44" t="s">
        <v>532</v>
      </c>
    </row>
    <row r="709" spans="83:108">
      <c r="CE709" s="212"/>
      <c r="CF709" s="213">
        <f>IF(ISNUMBER(SEARCH($H$2,$CG$3:$CG$3874)),MAX($CF$2:CF708)+1,0)</f>
        <v>0</v>
      </c>
      <c r="CG709" s="212" t="s">
        <v>8392</v>
      </c>
      <c r="CH709" s="212"/>
      <c r="CI709" s="212"/>
      <c r="CJ709" s="213" t="str">
        <f>IFERROR(VLOOKUP(ROWS($CJ$3:CJ709),CF709:$CG$3874,2,0),"")</f>
        <v/>
      </c>
      <c r="CK709" s="212" t="s">
        <v>8393</v>
      </c>
      <c r="CL709" s="212" t="s">
        <v>8394</v>
      </c>
      <c r="CM709" s="78">
        <v>43131</v>
      </c>
      <c r="CN709" s="212" t="s">
        <v>8395</v>
      </c>
      <c r="CO709" s="212" t="s">
        <v>8396</v>
      </c>
      <c r="CP709" s="212" t="s">
        <v>8397</v>
      </c>
      <c r="CQ709" s="212" t="s">
        <v>8398</v>
      </c>
      <c r="CR709" s="212" t="s">
        <v>8399</v>
      </c>
      <c r="CS709" s="44">
        <v>707</v>
      </c>
      <c r="CT709" s="44" t="s">
        <v>8400</v>
      </c>
      <c r="CU709" s="214">
        <v>5062</v>
      </c>
      <c r="CV709" s="212" t="s">
        <v>8401</v>
      </c>
      <c r="CW709" s="212" t="s">
        <v>1593</v>
      </c>
      <c r="CX709" s="44" t="s">
        <v>560</v>
      </c>
      <c r="CY709" s="78">
        <v>43131</v>
      </c>
      <c r="CZ709" s="215" t="s">
        <v>576</v>
      </c>
      <c r="DA709" s="212" t="s">
        <v>512</v>
      </c>
      <c r="DB709" s="44" t="s">
        <v>802</v>
      </c>
      <c r="DC709" s="44" t="s">
        <v>4468</v>
      </c>
      <c r="DD709" s="44" t="s">
        <v>532</v>
      </c>
    </row>
    <row r="710" spans="83:108">
      <c r="CE710" s="212"/>
      <c r="CF710" s="213">
        <f>IF(ISNUMBER(SEARCH($H$2,$CG$3:$CG$3874)),MAX($CF$2:CF709)+1,0)</f>
        <v>0</v>
      </c>
      <c r="CG710" s="212" t="s">
        <v>8402</v>
      </c>
      <c r="CH710" s="212"/>
      <c r="CI710" s="212"/>
      <c r="CJ710" s="213" t="str">
        <f>IFERROR(VLOOKUP(ROWS($CJ$3:CJ710),CF710:$CG$3874,2,0),"")</f>
        <v/>
      </c>
      <c r="CK710" s="212" t="s">
        <v>8403</v>
      </c>
      <c r="CL710" s="212" t="s">
        <v>8404</v>
      </c>
      <c r="CM710" s="78">
        <v>43131</v>
      </c>
      <c r="CN710" s="212" t="s">
        <v>8405</v>
      </c>
      <c r="CO710" s="212" t="s">
        <v>8406</v>
      </c>
      <c r="CP710" s="212" t="s">
        <v>8407</v>
      </c>
      <c r="CQ710" s="212" t="s">
        <v>8408</v>
      </c>
      <c r="CR710" s="212" t="s">
        <v>8409</v>
      </c>
      <c r="CS710" s="44">
        <v>708</v>
      </c>
      <c r="CT710" s="44" t="s">
        <v>8410</v>
      </c>
      <c r="CU710" s="214">
        <v>12856</v>
      </c>
      <c r="CV710" s="212" t="s">
        <v>8411</v>
      </c>
      <c r="CW710" s="212" t="s">
        <v>1593</v>
      </c>
      <c r="CX710" s="44" t="s">
        <v>1072</v>
      </c>
      <c r="CY710" s="78">
        <v>43131</v>
      </c>
      <c r="CZ710" s="215" t="s">
        <v>601</v>
      </c>
      <c r="DA710" s="212" t="s">
        <v>512</v>
      </c>
      <c r="DB710" s="44" t="s">
        <v>655</v>
      </c>
      <c r="DC710" s="44" t="s">
        <v>750</v>
      </c>
      <c r="DD710" s="44" t="s">
        <v>532</v>
      </c>
    </row>
    <row r="711" spans="83:108">
      <c r="CE711" s="212"/>
      <c r="CF711" s="213">
        <f>IF(ISNUMBER(SEARCH($H$2,$CG$3:$CG$3874)),MAX($CF$2:CF710)+1,0)</f>
        <v>0</v>
      </c>
      <c r="CG711" s="212" t="s">
        <v>8412</v>
      </c>
      <c r="CH711" s="212"/>
      <c r="CI711" s="212"/>
      <c r="CJ711" s="213" t="str">
        <f>IFERROR(VLOOKUP(ROWS($CJ$3:CJ711),CF711:$CG$3874,2,0),"")</f>
        <v/>
      </c>
      <c r="CK711" s="212" t="s">
        <v>8413</v>
      </c>
      <c r="CL711" s="212" t="s">
        <v>8414</v>
      </c>
      <c r="CM711" s="78">
        <v>43131</v>
      </c>
      <c r="CN711" s="212" t="s">
        <v>8415</v>
      </c>
      <c r="CO711" s="212" t="s">
        <v>8416</v>
      </c>
      <c r="CP711" s="212" t="s">
        <v>8417</v>
      </c>
      <c r="CQ711" s="212" t="s">
        <v>8418</v>
      </c>
      <c r="CR711" s="212" t="s">
        <v>8419</v>
      </c>
      <c r="CS711" s="44">
        <v>709</v>
      </c>
      <c r="CT711" s="44" t="s">
        <v>8420</v>
      </c>
      <c r="CU711" s="214">
        <v>16224</v>
      </c>
      <c r="CV711" s="212" t="s">
        <v>8421</v>
      </c>
      <c r="CW711" s="212" t="s">
        <v>1593</v>
      </c>
      <c r="CX711" s="44" t="s">
        <v>1072</v>
      </c>
      <c r="CY711" s="78">
        <v>43131</v>
      </c>
      <c r="CZ711" s="215" t="s">
        <v>601</v>
      </c>
      <c r="DA711" s="212" t="s">
        <v>512</v>
      </c>
      <c r="DB711" s="44" t="s">
        <v>641</v>
      </c>
      <c r="DC711" s="44" t="s">
        <v>6343</v>
      </c>
      <c r="DD711" s="44" t="s">
        <v>532</v>
      </c>
    </row>
    <row r="712" spans="83:108">
      <c r="CE712" s="212"/>
      <c r="CF712" s="213">
        <f>IF(ISNUMBER(SEARCH($H$2,$CG$3:$CG$3874)),MAX($CF$2:CF711)+1,0)</f>
        <v>0</v>
      </c>
      <c r="CG712" s="212" t="s">
        <v>8422</v>
      </c>
      <c r="CH712" s="212"/>
      <c r="CI712" s="212"/>
      <c r="CJ712" s="213" t="str">
        <f>IFERROR(VLOOKUP(ROWS($CJ$3:CJ712),CF712:$CG$3874,2,0),"")</f>
        <v/>
      </c>
      <c r="CK712" s="212" t="s">
        <v>8423</v>
      </c>
      <c r="CL712" s="212" t="s">
        <v>8424</v>
      </c>
      <c r="CM712" s="78">
        <v>43131</v>
      </c>
      <c r="CN712" s="212" t="s">
        <v>8425</v>
      </c>
      <c r="CO712" s="212" t="s">
        <v>8426</v>
      </c>
      <c r="CP712" s="212" t="s">
        <v>8427</v>
      </c>
      <c r="CQ712" s="212" t="s">
        <v>8428</v>
      </c>
      <c r="CR712" s="212" t="s">
        <v>8429</v>
      </c>
      <c r="CS712" s="44">
        <v>710</v>
      </c>
      <c r="CT712" s="44" t="s">
        <v>8430</v>
      </c>
      <c r="CU712" s="214">
        <v>3701</v>
      </c>
      <c r="CV712" s="212" t="s">
        <v>8431</v>
      </c>
      <c r="CW712" s="212" t="s">
        <v>1593</v>
      </c>
      <c r="CX712" s="44" t="s">
        <v>2814</v>
      </c>
      <c r="CY712" s="78">
        <v>43131</v>
      </c>
      <c r="CZ712" s="215" t="s">
        <v>601</v>
      </c>
      <c r="DA712" s="212" t="s">
        <v>512</v>
      </c>
      <c r="DB712" s="44" t="s">
        <v>886</v>
      </c>
      <c r="DC712" s="44" t="s">
        <v>723</v>
      </c>
      <c r="DD712" s="44" t="s">
        <v>532</v>
      </c>
    </row>
    <row r="713" spans="83:108">
      <c r="CE713" s="212"/>
      <c r="CF713" s="213">
        <f>IF(ISNUMBER(SEARCH($H$2,$CG$3:$CG$3874)),MAX($CF$2:CF712)+1,0)</f>
        <v>0</v>
      </c>
      <c r="CG713" s="212" t="s">
        <v>8432</v>
      </c>
      <c r="CH713" s="212"/>
      <c r="CI713" s="212"/>
      <c r="CJ713" s="213" t="str">
        <f>IFERROR(VLOOKUP(ROWS($CJ$3:CJ713),CF713:$CG$3874,2,0),"")</f>
        <v/>
      </c>
      <c r="CK713" s="212" t="s">
        <v>8433</v>
      </c>
      <c r="CL713" s="212" t="s">
        <v>8434</v>
      </c>
      <c r="CM713" s="78">
        <v>43131</v>
      </c>
      <c r="CN713" s="212" t="s">
        <v>8435</v>
      </c>
      <c r="CO713" s="212" t="s">
        <v>8436</v>
      </c>
      <c r="CP713" s="212" t="s">
        <v>8437</v>
      </c>
      <c r="CQ713" s="212" t="s">
        <v>8438</v>
      </c>
      <c r="CR713" s="212" t="s">
        <v>8439</v>
      </c>
      <c r="CS713" s="44">
        <v>711</v>
      </c>
      <c r="CT713" s="44" t="s">
        <v>8440</v>
      </c>
      <c r="CU713" s="214">
        <v>7227</v>
      </c>
      <c r="CV713" s="212" t="s">
        <v>8441</v>
      </c>
      <c r="CW713" s="212" t="s">
        <v>4771</v>
      </c>
      <c r="CX713" s="44" t="s">
        <v>1226</v>
      </c>
      <c r="CY713" s="78">
        <v>43131</v>
      </c>
      <c r="CZ713" s="215" t="s">
        <v>576</v>
      </c>
      <c r="DA713" s="212" t="s">
        <v>512</v>
      </c>
      <c r="DB713" s="44" t="s">
        <v>802</v>
      </c>
      <c r="DC713" s="44" t="s">
        <v>8442</v>
      </c>
      <c r="DD713" s="44" t="s">
        <v>532</v>
      </c>
    </row>
    <row r="714" spans="83:108">
      <c r="CE714" s="212"/>
      <c r="CF714" s="213">
        <f>IF(ISNUMBER(SEARCH($H$2,$CG$3:$CG$3874)),MAX($CF$2:CF713)+1,0)</f>
        <v>0</v>
      </c>
      <c r="CG714" s="212" t="s">
        <v>8443</v>
      </c>
      <c r="CH714" s="212"/>
      <c r="CI714" s="212"/>
      <c r="CJ714" s="213" t="str">
        <f>IFERROR(VLOOKUP(ROWS($CJ$3:CJ714),CF714:$CG$3874,2,0),"")</f>
        <v/>
      </c>
      <c r="CK714" s="212" t="s">
        <v>8444</v>
      </c>
      <c r="CL714" s="212" t="s">
        <v>8445</v>
      </c>
      <c r="CM714" s="78">
        <v>43131</v>
      </c>
      <c r="CN714" s="212" t="s">
        <v>8446</v>
      </c>
      <c r="CO714" s="212" t="s">
        <v>8447</v>
      </c>
      <c r="CP714" s="212" t="s">
        <v>8448</v>
      </c>
      <c r="CQ714" s="212" t="s">
        <v>8449</v>
      </c>
      <c r="CR714" s="212" t="s">
        <v>8450</v>
      </c>
      <c r="CS714" s="44">
        <v>712</v>
      </c>
      <c r="CT714" s="44" t="s">
        <v>8451</v>
      </c>
      <c r="CU714" s="214">
        <v>10256</v>
      </c>
      <c r="CV714" s="212" t="s">
        <v>8452</v>
      </c>
      <c r="CW714" s="212" t="s">
        <v>4771</v>
      </c>
      <c r="CX714" s="44" t="s">
        <v>1226</v>
      </c>
      <c r="CY714" s="78">
        <v>43131</v>
      </c>
      <c r="CZ714" s="215" t="s">
        <v>576</v>
      </c>
      <c r="DA714" s="212" t="s">
        <v>512</v>
      </c>
      <c r="DB714" s="44" t="s">
        <v>802</v>
      </c>
      <c r="DC714" s="44" t="s">
        <v>8442</v>
      </c>
      <c r="DD714" s="44" t="s">
        <v>532</v>
      </c>
    </row>
    <row r="715" spans="83:108">
      <c r="CE715" s="212"/>
      <c r="CF715" s="213">
        <f>IF(ISNUMBER(SEARCH($H$2,$CG$3:$CG$3874)),MAX($CF$2:CF714)+1,0)</f>
        <v>0</v>
      </c>
      <c r="CG715" s="212" t="s">
        <v>8453</v>
      </c>
      <c r="CH715" s="212"/>
      <c r="CI715" s="212"/>
      <c r="CJ715" s="213" t="str">
        <f>IFERROR(VLOOKUP(ROWS($CJ$3:CJ715),CF715:$CG$3874,2,0),"")</f>
        <v/>
      </c>
      <c r="CK715" s="212" t="s">
        <v>8454</v>
      </c>
      <c r="CL715" s="212" t="s">
        <v>8455</v>
      </c>
      <c r="CM715" s="78">
        <v>43131</v>
      </c>
      <c r="CN715" s="212" t="s">
        <v>8456</v>
      </c>
      <c r="CO715" s="212" t="s">
        <v>8457</v>
      </c>
      <c r="CP715" s="212" t="s">
        <v>8458</v>
      </c>
      <c r="CQ715" s="212" t="s">
        <v>8459</v>
      </c>
      <c r="CR715" s="212" t="s">
        <v>8460</v>
      </c>
      <c r="CS715" s="44">
        <v>713</v>
      </c>
      <c r="CT715" s="44" t="s">
        <v>8461</v>
      </c>
      <c r="CU715" s="214">
        <v>14811</v>
      </c>
      <c r="CV715" s="212" t="s">
        <v>8462</v>
      </c>
      <c r="CW715" s="212" t="s">
        <v>4771</v>
      </c>
      <c r="CX715" s="44" t="s">
        <v>2814</v>
      </c>
      <c r="CY715" s="78">
        <v>43131</v>
      </c>
      <c r="CZ715" s="215" t="s">
        <v>576</v>
      </c>
      <c r="DA715" s="212" t="s">
        <v>512</v>
      </c>
      <c r="DB715" s="44" t="s">
        <v>802</v>
      </c>
      <c r="DC715" s="44" t="s">
        <v>8463</v>
      </c>
      <c r="DD715" s="44" t="s">
        <v>532</v>
      </c>
    </row>
    <row r="716" spans="83:108">
      <c r="CE716" s="212"/>
      <c r="CF716" s="213">
        <f>IF(ISNUMBER(SEARCH($H$2,$CG$3:$CG$3874)),MAX($CF$2:CF715)+1,0)</f>
        <v>0</v>
      </c>
      <c r="CG716" s="212" t="s">
        <v>8464</v>
      </c>
      <c r="CH716" s="212"/>
      <c r="CI716" s="212"/>
      <c r="CJ716" s="213" t="str">
        <f>IFERROR(VLOOKUP(ROWS($CJ$3:CJ716),CF716:$CG$3874,2,0),"")</f>
        <v/>
      </c>
      <c r="CK716" s="212" t="s">
        <v>8465</v>
      </c>
      <c r="CL716" s="212" t="s">
        <v>8466</v>
      </c>
      <c r="CM716" s="78">
        <v>43131</v>
      </c>
      <c r="CN716" s="212" t="s">
        <v>8467</v>
      </c>
      <c r="CO716" s="212" t="s">
        <v>8468</v>
      </c>
      <c r="CP716" s="212" t="s">
        <v>8469</v>
      </c>
      <c r="CQ716" s="212" t="s">
        <v>8470</v>
      </c>
      <c r="CR716" s="212" t="s">
        <v>8471</v>
      </c>
      <c r="CS716" s="44">
        <v>714</v>
      </c>
      <c r="CT716" s="44" t="s">
        <v>8472</v>
      </c>
      <c r="CU716" s="214">
        <v>9311</v>
      </c>
      <c r="CV716" s="212" t="s">
        <v>8473</v>
      </c>
      <c r="CW716" s="212" t="s">
        <v>1570</v>
      </c>
      <c r="CX716" s="44" t="s">
        <v>7174</v>
      </c>
      <c r="CY716" s="78">
        <v>43131</v>
      </c>
      <c r="CZ716" s="215" t="s">
        <v>763</v>
      </c>
      <c r="DA716" s="212" t="s">
        <v>512</v>
      </c>
      <c r="DB716" s="44" t="s">
        <v>802</v>
      </c>
      <c r="DC716" s="44" t="s">
        <v>750</v>
      </c>
      <c r="DD716" s="44" t="s">
        <v>532</v>
      </c>
    </row>
    <row r="717" spans="83:108">
      <c r="CE717" s="212"/>
      <c r="CF717" s="213">
        <f>IF(ISNUMBER(SEARCH($H$2,$CG$3:$CG$3874)),MAX($CF$2:CF716)+1,0)</f>
        <v>0</v>
      </c>
      <c r="CG717" s="212" t="s">
        <v>8474</v>
      </c>
      <c r="CH717" s="212"/>
      <c r="CI717" s="212"/>
      <c r="CJ717" s="213" t="str">
        <f>IFERROR(VLOOKUP(ROWS($CJ$3:CJ717),CF717:$CG$3874,2,0),"")</f>
        <v/>
      </c>
      <c r="CK717" s="212" t="s">
        <v>8475</v>
      </c>
      <c r="CL717" s="212" t="s">
        <v>8476</v>
      </c>
      <c r="CM717" s="78">
        <v>43131</v>
      </c>
      <c r="CN717" s="212" t="s">
        <v>8477</v>
      </c>
      <c r="CO717" s="212" t="s">
        <v>8478</v>
      </c>
      <c r="CP717" s="212" t="s">
        <v>8479</v>
      </c>
      <c r="CQ717" s="212" t="s">
        <v>8480</v>
      </c>
      <c r="CR717" s="212" t="s">
        <v>8481</v>
      </c>
      <c r="CS717" s="44">
        <v>715</v>
      </c>
      <c r="CT717" s="44" t="s">
        <v>8482</v>
      </c>
      <c r="CU717" s="214">
        <v>9730</v>
      </c>
      <c r="CV717" s="212" t="s">
        <v>8483</v>
      </c>
      <c r="CW717" s="212" t="s">
        <v>1570</v>
      </c>
      <c r="CX717" s="44" t="s">
        <v>7174</v>
      </c>
      <c r="CY717" s="78">
        <v>43131</v>
      </c>
      <c r="CZ717" s="215" t="s">
        <v>1157</v>
      </c>
      <c r="DA717" s="212" t="s">
        <v>512</v>
      </c>
      <c r="DB717" s="44" t="s">
        <v>802</v>
      </c>
      <c r="DC717" s="44" t="s">
        <v>750</v>
      </c>
      <c r="DD717" s="44" t="s">
        <v>532</v>
      </c>
    </row>
    <row r="718" spans="83:108">
      <c r="CE718" s="212"/>
      <c r="CF718" s="213">
        <f>IF(ISNUMBER(SEARCH($H$2,$CG$3:$CG$3874)),MAX($CF$2:CF717)+1,0)</f>
        <v>0</v>
      </c>
      <c r="CG718" s="212" t="s">
        <v>8484</v>
      </c>
      <c r="CH718" s="212"/>
      <c r="CI718" s="212"/>
      <c r="CJ718" s="213" t="str">
        <f>IFERROR(VLOOKUP(ROWS($CJ$3:CJ718),CF718:$CG$3874,2,0),"")</f>
        <v/>
      </c>
      <c r="CK718" s="212" t="s">
        <v>8485</v>
      </c>
      <c r="CL718" s="212" t="s">
        <v>8486</v>
      </c>
      <c r="CM718" s="78">
        <v>43131</v>
      </c>
      <c r="CN718" s="212" t="s">
        <v>8487</v>
      </c>
      <c r="CO718" s="212" t="s">
        <v>8488</v>
      </c>
      <c r="CP718" s="212" t="s">
        <v>8489</v>
      </c>
      <c r="CQ718" s="212" t="s">
        <v>8490</v>
      </c>
      <c r="CR718" s="212" t="s">
        <v>8491</v>
      </c>
      <c r="CS718" s="44">
        <v>716</v>
      </c>
      <c r="CT718" s="44" t="s">
        <v>8492</v>
      </c>
      <c r="CU718" s="214">
        <v>3640</v>
      </c>
      <c r="CV718" s="212" t="s">
        <v>8493</v>
      </c>
      <c r="CW718" s="212" t="s">
        <v>1581</v>
      </c>
      <c r="CX718" s="44" t="s">
        <v>1072</v>
      </c>
      <c r="CY718" s="78">
        <v>43131</v>
      </c>
      <c r="CZ718" s="215" t="s">
        <v>601</v>
      </c>
      <c r="DA718" s="212" t="s">
        <v>512</v>
      </c>
      <c r="DB718" s="44" t="s">
        <v>655</v>
      </c>
      <c r="DC718" s="44" t="s">
        <v>1582</v>
      </c>
      <c r="DD718" s="44" t="s">
        <v>532</v>
      </c>
    </row>
    <row r="719" spans="83:108">
      <c r="CE719" s="212"/>
      <c r="CF719" s="213">
        <f>IF(ISNUMBER(SEARCH($H$2,$CG$3:$CG$3874)),MAX($CF$2:CF718)+1,0)</f>
        <v>0</v>
      </c>
      <c r="CG719" s="212" t="s">
        <v>8494</v>
      </c>
      <c r="CH719" s="212"/>
      <c r="CI719" s="212"/>
      <c r="CJ719" s="213" t="str">
        <f>IFERROR(VLOOKUP(ROWS($CJ$3:CJ719),CF719:$CG$3874,2,0),"")</f>
        <v/>
      </c>
      <c r="CK719" s="212" t="s">
        <v>8495</v>
      </c>
      <c r="CL719" s="212" t="s">
        <v>8496</v>
      </c>
      <c r="CM719" s="78">
        <v>43131</v>
      </c>
      <c r="CN719" s="212" t="s">
        <v>8497</v>
      </c>
      <c r="CO719" s="212" t="s">
        <v>8498</v>
      </c>
      <c r="CP719" s="212" t="s">
        <v>8499</v>
      </c>
      <c r="CQ719" s="212" t="s">
        <v>8500</v>
      </c>
      <c r="CR719" s="212" t="s">
        <v>8501</v>
      </c>
      <c r="CS719" s="44">
        <v>717</v>
      </c>
      <c r="CT719" s="44" t="s">
        <v>8502</v>
      </c>
      <c r="CU719" s="214">
        <v>15326</v>
      </c>
      <c r="CV719" s="212" t="s">
        <v>8503</v>
      </c>
      <c r="CW719" s="212" t="s">
        <v>4983</v>
      </c>
      <c r="CX719" s="44" t="s">
        <v>1226</v>
      </c>
      <c r="CY719" s="78">
        <v>43131</v>
      </c>
      <c r="CZ719" s="215" t="s">
        <v>763</v>
      </c>
      <c r="DA719" s="212" t="s">
        <v>512</v>
      </c>
      <c r="DB719" s="44" t="s">
        <v>641</v>
      </c>
      <c r="DC719" s="44" t="s">
        <v>2586</v>
      </c>
      <c r="DD719" s="44" t="s">
        <v>532</v>
      </c>
    </row>
    <row r="720" spans="83:108">
      <c r="CE720" s="212"/>
      <c r="CF720" s="213">
        <f>IF(ISNUMBER(SEARCH($H$2,$CG$3:$CG$3874)),MAX($CF$2:CF719)+1,0)</f>
        <v>0</v>
      </c>
      <c r="CG720" s="212" t="s">
        <v>8504</v>
      </c>
      <c r="CH720" s="212"/>
      <c r="CI720" s="212"/>
      <c r="CJ720" s="213" t="str">
        <f>IFERROR(VLOOKUP(ROWS($CJ$3:CJ720),CF720:$CG$3874,2,0),"")</f>
        <v/>
      </c>
      <c r="CK720" s="212" t="s">
        <v>8505</v>
      </c>
      <c r="CL720" s="212" t="s">
        <v>8506</v>
      </c>
      <c r="CM720" s="78">
        <v>43131</v>
      </c>
      <c r="CN720" s="212" t="s">
        <v>8507</v>
      </c>
      <c r="CO720" s="212" t="s">
        <v>8508</v>
      </c>
      <c r="CP720" s="212" t="s">
        <v>8509</v>
      </c>
      <c r="CQ720" s="212" t="s">
        <v>8510</v>
      </c>
      <c r="CR720" s="212" t="s">
        <v>8511</v>
      </c>
      <c r="CS720" s="44">
        <v>718</v>
      </c>
      <c r="CT720" s="44" t="s">
        <v>8512</v>
      </c>
      <c r="CU720" s="214">
        <v>7888</v>
      </c>
      <c r="CV720" s="212" t="s">
        <v>8513</v>
      </c>
      <c r="CW720" s="212" t="s">
        <v>3992</v>
      </c>
      <c r="CX720" s="44" t="s">
        <v>8514</v>
      </c>
      <c r="CY720" s="78">
        <v>43131</v>
      </c>
      <c r="CZ720" s="215" t="s">
        <v>601</v>
      </c>
      <c r="DA720" s="212" t="s">
        <v>512</v>
      </c>
      <c r="DB720" s="44" t="s">
        <v>655</v>
      </c>
      <c r="DC720" s="44" t="s">
        <v>511</v>
      </c>
      <c r="DD720" s="44" t="s">
        <v>532</v>
      </c>
    </row>
    <row r="721" spans="83:108">
      <c r="CE721" s="212"/>
      <c r="CF721" s="213">
        <f>IF(ISNUMBER(SEARCH($H$2,$CG$3:$CG$3874)),MAX($CF$2:CF720)+1,0)</f>
        <v>0</v>
      </c>
      <c r="CG721" s="212" t="s">
        <v>8515</v>
      </c>
      <c r="CH721" s="212"/>
      <c r="CI721" s="212"/>
      <c r="CJ721" s="213" t="str">
        <f>IFERROR(VLOOKUP(ROWS($CJ$3:CJ721),CF721:$CG$3874,2,0),"")</f>
        <v/>
      </c>
      <c r="CK721" s="212" t="s">
        <v>8516</v>
      </c>
      <c r="CL721" s="212" t="s">
        <v>8517</v>
      </c>
      <c r="CM721" s="78">
        <v>43131</v>
      </c>
      <c r="CN721" s="212" t="s">
        <v>8518</v>
      </c>
      <c r="CO721" s="212" t="s">
        <v>8519</v>
      </c>
      <c r="CP721" s="212" t="s">
        <v>8520</v>
      </c>
      <c r="CQ721" s="212" t="s">
        <v>8521</v>
      </c>
      <c r="CR721" s="212" t="s">
        <v>8522</v>
      </c>
      <c r="CS721" s="44">
        <v>719</v>
      </c>
      <c r="CT721" s="44" t="s">
        <v>8523</v>
      </c>
      <c r="CU721" s="214">
        <v>11569</v>
      </c>
      <c r="CV721" s="212" t="s">
        <v>8524</v>
      </c>
      <c r="CW721" s="212" t="s">
        <v>4842</v>
      </c>
      <c r="CX721" s="44" t="s">
        <v>8514</v>
      </c>
      <c r="CY721" s="78">
        <v>43131</v>
      </c>
      <c r="CZ721" s="215" t="s">
        <v>601</v>
      </c>
      <c r="DA721" s="212" t="s">
        <v>512</v>
      </c>
      <c r="DB721" s="44" t="s">
        <v>655</v>
      </c>
      <c r="DC721" s="44" t="s">
        <v>3993</v>
      </c>
      <c r="DD721" s="44" t="s">
        <v>532</v>
      </c>
    </row>
    <row r="722" spans="83:108">
      <c r="CE722" s="212"/>
      <c r="CF722" s="213">
        <f>IF(ISNUMBER(SEARCH($H$2,$CG$3:$CG$3874)),MAX($CF$2:CF721)+1,0)</f>
        <v>0</v>
      </c>
      <c r="CG722" s="212" t="s">
        <v>8525</v>
      </c>
      <c r="CH722" s="212"/>
      <c r="CI722" s="212"/>
      <c r="CJ722" s="213" t="str">
        <f>IFERROR(VLOOKUP(ROWS($CJ$3:CJ722),CF722:$CG$3874,2,0),"")</f>
        <v/>
      </c>
      <c r="CK722" s="212" t="s">
        <v>8526</v>
      </c>
      <c r="CL722" s="212" t="s">
        <v>8527</v>
      </c>
      <c r="CM722" s="78">
        <v>43131</v>
      </c>
      <c r="CN722" s="212" t="s">
        <v>8528</v>
      </c>
      <c r="CO722" s="212" t="s">
        <v>8529</v>
      </c>
      <c r="CP722" s="212" t="s">
        <v>8530</v>
      </c>
      <c r="CQ722" s="212" t="s">
        <v>8531</v>
      </c>
      <c r="CR722" s="212" t="s">
        <v>8532</v>
      </c>
      <c r="CS722" s="44">
        <v>720</v>
      </c>
      <c r="CT722" s="44" t="s">
        <v>8533</v>
      </c>
      <c r="CU722" s="214">
        <v>12673</v>
      </c>
      <c r="CV722" s="212" t="s">
        <v>8534</v>
      </c>
      <c r="CW722" s="212" t="s">
        <v>1593</v>
      </c>
      <c r="CX722" s="44" t="s">
        <v>7174</v>
      </c>
      <c r="CY722" s="78">
        <v>43131</v>
      </c>
      <c r="CZ722" s="215" t="s">
        <v>601</v>
      </c>
      <c r="DA722" s="212" t="s">
        <v>512</v>
      </c>
      <c r="DB722" s="44" t="s">
        <v>802</v>
      </c>
      <c r="DC722" s="44" t="s">
        <v>2047</v>
      </c>
      <c r="DD722" s="44" t="s">
        <v>532</v>
      </c>
    </row>
    <row r="723" spans="83:108">
      <c r="CE723" s="212"/>
      <c r="CF723" s="213">
        <f>IF(ISNUMBER(SEARCH($H$2,$CG$3:$CG$3874)),MAX($CF$2:CF722)+1,0)</f>
        <v>0</v>
      </c>
      <c r="CG723" s="212" t="s">
        <v>8535</v>
      </c>
      <c r="CH723" s="212"/>
      <c r="CI723" s="212"/>
      <c r="CJ723" s="213" t="str">
        <f>IFERROR(VLOOKUP(ROWS($CJ$3:CJ723),CF723:$CG$3874,2,0),"")</f>
        <v/>
      </c>
      <c r="CK723" s="212" t="s">
        <v>8536</v>
      </c>
      <c r="CL723" s="212" t="s">
        <v>8537</v>
      </c>
      <c r="CM723" s="78">
        <v>43708</v>
      </c>
      <c r="CN723" s="212" t="s">
        <v>8538</v>
      </c>
      <c r="CO723" s="212" t="s">
        <v>8539</v>
      </c>
      <c r="CP723" s="212" t="s">
        <v>8540</v>
      </c>
      <c r="CQ723" s="212" t="s">
        <v>8541</v>
      </c>
      <c r="CR723" s="212" t="s">
        <v>8542</v>
      </c>
      <c r="CS723" s="44">
        <v>721</v>
      </c>
      <c r="CT723" s="44" t="s">
        <v>8543</v>
      </c>
      <c r="CU723" s="214">
        <v>9599</v>
      </c>
      <c r="CV723" s="212" t="s">
        <v>8544</v>
      </c>
      <c r="CW723" s="212" t="s">
        <v>6695</v>
      </c>
      <c r="CX723" s="44" t="s">
        <v>5089</v>
      </c>
      <c r="CY723" s="78">
        <v>43708</v>
      </c>
      <c r="CZ723" s="215" t="s">
        <v>576</v>
      </c>
      <c r="DA723" s="212" t="s">
        <v>512</v>
      </c>
      <c r="DB723" s="44" t="s">
        <v>802</v>
      </c>
      <c r="DC723" s="44" t="s">
        <v>8545</v>
      </c>
      <c r="DD723" s="44" t="s">
        <v>532</v>
      </c>
    </row>
    <row r="724" spans="83:108">
      <c r="CE724" s="212"/>
      <c r="CF724" s="213">
        <f>IF(ISNUMBER(SEARCH($H$2,$CG$3:$CG$3874)),MAX($CF$2:CF723)+1,0)</f>
        <v>0</v>
      </c>
      <c r="CG724" s="212" t="s">
        <v>8546</v>
      </c>
      <c r="CH724" s="212"/>
      <c r="CI724" s="212"/>
      <c r="CJ724" s="213" t="str">
        <f>IFERROR(VLOOKUP(ROWS($CJ$3:CJ724),CF724:$CG$3874,2,0),"")</f>
        <v/>
      </c>
      <c r="CK724" s="212" t="s">
        <v>8547</v>
      </c>
      <c r="CL724" s="212" t="s">
        <v>8548</v>
      </c>
      <c r="CM724" s="78">
        <v>43708</v>
      </c>
      <c r="CN724" s="212" t="s">
        <v>8549</v>
      </c>
      <c r="CO724" s="212" t="s">
        <v>8550</v>
      </c>
      <c r="CP724" s="212" t="s">
        <v>8551</v>
      </c>
      <c r="CQ724" s="212" t="s">
        <v>8552</v>
      </c>
      <c r="CR724" s="212" t="s">
        <v>8553</v>
      </c>
      <c r="CS724" s="44">
        <v>722</v>
      </c>
      <c r="CT724" s="44" t="s">
        <v>8554</v>
      </c>
      <c r="CU724" s="214">
        <v>13150</v>
      </c>
      <c r="CV724" s="212" t="s">
        <v>8555</v>
      </c>
      <c r="CW724" s="212" t="s">
        <v>6695</v>
      </c>
      <c r="CX724" s="44" t="s">
        <v>5089</v>
      </c>
      <c r="CY724" s="78">
        <v>43708</v>
      </c>
      <c r="CZ724" s="215" t="s">
        <v>763</v>
      </c>
      <c r="DA724" s="212" t="s">
        <v>512</v>
      </c>
      <c r="DB724" s="44" t="s">
        <v>1911</v>
      </c>
      <c r="DC724" s="44" t="s">
        <v>8556</v>
      </c>
      <c r="DD724" s="44" t="s">
        <v>532</v>
      </c>
    </row>
    <row r="725" spans="83:108">
      <c r="CE725" s="212"/>
      <c r="CF725" s="213">
        <f>IF(ISNUMBER(SEARCH($H$2,$CG$3:$CG$3874)),MAX($CF$2:CF724)+1,0)</f>
        <v>0</v>
      </c>
      <c r="CG725" s="212" t="s">
        <v>8557</v>
      </c>
      <c r="CH725" s="212"/>
      <c r="CI725" s="212"/>
      <c r="CJ725" s="213" t="str">
        <f>IFERROR(VLOOKUP(ROWS($CJ$3:CJ725),CF725:$CG$3874,2,0),"")</f>
        <v/>
      </c>
      <c r="CK725" s="212" t="s">
        <v>8558</v>
      </c>
      <c r="CL725" s="212" t="s">
        <v>8559</v>
      </c>
      <c r="CM725" s="78">
        <v>43708</v>
      </c>
      <c r="CN725" s="212" t="s">
        <v>8560</v>
      </c>
      <c r="CO725" s="212" t="s">
        <v>8561</v>
      </c>
      <c r="CP725" s="212" t="s">
        <v>8562</v>
      </c>
      <c r="CQ725" s="212" t="s">
        <v>8563</v>
      </c>
      <c r="CR725" s="212" t="s">
        <v>8564</v>
      </c>
      <c r="CS725" s="44">
        <v>723</v>
      </c>
      <c r="CT725" s="44" t="s">
        <v>8565</v>
      </c>
      <c r="CU725" s="214">
        <v>13108</v>
      </c>
      <c r="CV725" s="212" t="s">
        <v>8566</v>
      </c>
      <c r="CW725" s="212" t="s">
        <v>7620</v>
      </c>
      <c r="CX725" s="44" t="s">
        <v>5089</v>
      </c>
      <c r="CY725" s="78">
        <v>43708</v>
      </c>
      <c r="CZ725" s="215" t="s">
        <v>763</v>
      </c>
      <c r="DA725" s="212" t="s">
        <v>512</v>
      </c>
      <c r="DB725" s="44" t="s">
        <v>802</v>
      </c>
      <c r="DC725" s="44" t="s">
        <v>8567</v>
      </c>
      <c r="DD725" s="44" t="s">
        <v>532</v>
      </c>
    </row>
    <row r="726" spans="83:108">
      <c r="CE726" s="212"/>
      <c r="CF726" s="213">
        <f>IF(ISNUMBER(SEARCH($H$2,$CG$3:$CG$3874)),MAX($CF$2:CF725)+1,0)</f>
        <v>0</v>
      </c>
      <c r="CG726" s="212" t="s">
        <v>8568</v>
      </c>
      <c r="CH726" s="212"/>
      <c r="CI726" s="212"/>
      <c r="CJ726" s="213" t="str">
        <f>IFERROR(VLOOKUP(ROWS($CJ$3:CJ726),CF726:$CG$3874,2,0),"")</f>
        <v/>
      </c>
      <c r="CK726" s="212" t="s">
        <v>8569</v>
      </c>
      <c r="CL726" s="212" t="s">
        <v>8570</v>
      </c>
      <c r="CM726" s="78">
        <v>43131</v>
      </c>
      <c r="CN726" s="212" t="s">
        <v>8571</v>
      </c>
      <c r="CO726" s="212" t="s">
        <v>8572</v>
      </c>
      <c r="CP726" s="212" t="s">
        <v>8573</v>
      </c>
      <c r="CQ726" s="212" t="s">
        <v>8574</v>
      </c>
      <c r="CR726" s="212" t="s">
        <v>8575</v>
      </c>
      <c r="CS726" s="44">
        <v>724</v>
      </c>
      <c r="CT726" s="44" t="s">
        <v>8576</v>
      </c>
      <c r="CU726" s="214">
        <v>3069</v>
      </c>
      <c r="CV726" s="212" t="s">
        <v>8577</v>
      </c>
      <c r="CW726" s="212" t="s">
        <v>1593</v>
      </c>
      <c r="CX726" s="44" t="s">
        <v>2814</v>
      </c>
      <c r="CY726" s="78">
        <v>43131</v>
      </c>
      <c r="CZ726" s="215" t="s">
        <v>576</v>
      </c>
      <c r="DA726" s="212" t="s">
        <v>512</v>
      </c>
      <c r="DB726" s="44" t="s">
        <v>802</v>
      </c>
      <c r="DC726" s="44" t="s">
        <v>1326</v>
      </c>
      <c r="DD726" s="44" t="s">
        <v>532</v>
      </c>
    </row>
    <row r="727" spans="83:108">
      <c r="CE727" s="212"/>
      <c r="CF727" s="213">
        <f>IF(ISNUMBER(SEARCH($H$2,$CG$3:$CG$3874)),MAX($CF$2:CF726)+1,0)</f>
        <v>0</v>
      </c>
      <c r="CG727" s="212" t="s">
        <v>8578</v>
      </c>
      <c r="CH727" s="212"/>
      <c r="CI727" s="212"/>
      <c r="CJ727" s="213" t="str">
        <f>IFERROR(VLOOKUP(ROWS($CJ$3:CJ727),CF727:$CG$3874,2,0),"")</f>
        <v/>
      </c>
      <c r="CK727" s="212" t="s">
        <v>8579</v>
      </c>
      <c r="CL727" s="212" t="s">
        <v>8580</v>
      </c>
      <c r="CM727" s="78">
        <v>43131</v>
      </c>
      <c r="CN727" s="212" t="s">
        <v>8581</v>
      </c>
      <c r="CO727" s="212" t="s">
        <v>8582</v>
      </c>
      <c r="CP727" s="212" t="s">
        <v>8583</v>
      </c>
      <c r="CQ727" s="212" t="s">
        <v>8584</v>
      </c>
      <c r="CR727" s="212" t="s">
        <v>8585</v>
      </c>
      <c r="CS727" s="44">
        <v>725</v>
      </c>
      <c r="CT727" s="44" t="s">
        <v>8586</v>
      </c>
      <c r="CU727" s="214">
        <v>12059</v>
      </c>
      <c r="CV727" s="212" t="s">
        <v>8587</v>
      </c>
      <c r="CW727" s="212" t="s">
        <v>1593</v>
      </c>
      <c r="CX727" s="44" t="s">
        <v>2790</v>
      </c>
      <c r="CY727" s="78">
        <v>43131</v>
      </c>
      <c r="CZ727" s="215" t="s">
        <v>576</v>
      </c>
      <c r="DA727" s="212" t="s">
        <v>512</v>
      </c>
      <c r="DB727" s="44" t="s">
        <v>802</v>
      </c>
      <c r="DC727" s="44" t="s">
        <v>4468</v>
      </c>
      <c r="DD727" s="44" t="s">
        <v>532</v>
      </c>
    </row>
    <row r="728" spans="83:108">
      <c r="CE728" s="212"/>
      <c r="CF728" s="213">
        <f>IF(ISNUMBER(SEARCH($H$2,$CG$3:$CG$3874)),MAX($CF$2:CF727)+1,0)</f>
        <v>0</v>
      </c>
      <c r="CG728" s="212" t="s">
        <v>8588</v>
      </c>
      <c r="CH728" s="212"/>
      <c r="CI728" s="212"/>
      <c r="CJ728" s="213" t="str">
        <f>IFERROR(VLOOKUP(ROWS($CJ$3:CJ728),CF728:$CG$3874,2,0),"")</f>
        <v/>
      </c>
      <c r="CK728" s="212" t="s">
        <v>8589</v>
      </c>
      <c r="CL728" s="212" t="s">
        <v>8590</v>
      </c>
      <c r="CM728" s="78">
        <v>43131</v>
      </c>
      <c r="CN728" s="212" t="s">
        <v>8591</v>
      </c>
      <c r="CO728" s="212" t="s">
        <v>8592</v>
      </c>
      <c r="CP728" s="212" t="s">
        <v>8593</v>
      </c>
      <c r="CQ728" s="212" t="s">
        <v>8594</v>
      </c>
      <c r="CR728" s="212" t="s">
        <v>8595</v>
      </c>
      <c r="CS728" s="44">
        <v>726</v>
      </c>
      <c r="CT728" s="44" t="s">
        <v>8596</v>
      </c>
      <c r="CU728" s="214">
        <v>10206</v>
      </c>
      <c r="CV728" s="212" t="s">
        <v>8597</v>
      </c>
      <c r="CW728" s="212" t="s">
        <v>1593</v>
      </c>
      <c r="CX728" s="44" t="s">
        <v>2814</v>
      </c>
      <c r="CY728" s="78">
        <v>43131</v>
      </c>
      <c r="CZ728" s="215" t="s">
        <v>576</v>
      </c>
      <c r="DA728" s="212" t="s">
        <v>512</v>
      </c>
      <c r="DB728" s="44" t="s">
        <v>802</v>
      </c>
      <c r="DC728" s="44" t="s">
        <v>723</v>
      </c>
      <c r="DD728" s="44" t="s">
        <v>532</v>
      </c>
    </row>
    <row r="729" spans="83:108">
      <c r="CE729" s="212"/>
      <c r="CF729" s="213">
        <f>IF(ISNUMBER(SEARCH($H$2,$CG$3:$CG$3874)),MAX($CF$2:CF728)+1,0)</f>
        <v>0</v>
      </c>
      <c r="CG729" s="212" t="s">
        <v>8598</v>
      </c>
      <c r="CH729" s="212"/>
      <c r="CI729" s="212"/>
      <c r="CJ729" s="213" t="str">
        <f>IFERROR(VLOOKUP(ROWS($CJ$3:CJ729),CF729:$CG$3874,2,0),"")</f>
        <v/>
      </c>
      <c r="CK729" s="212" t="s">
        <v>8599</v>
      </c>
      <c r="CL729" s="212" t="s">
        <v>8600</v>
      </c>
      <c r="CM729" s="78">
        <v>43131</v>
      </c>
      <c r="CN729" s="212" t="s">
        <v>8601</v>
      </c>
      <c r="CO729" s="212" t="s">
        <v>8602</v>
      </c>
      <c r="CP729" s="212" t="s">
        <v>8603</v>
      </c>
      <c r="CQ729" s="212" t="s">
        <v>8604</v>
      </c>
      <c r="CR729" s="212" t="s">
        <v>8605</v>
      </c>
      <c r="CS729" s="44">
        <v>727</v>
      </c>
      <c r="CT729" s="44" t="s">
        <v>8606</v>
      </c>
      <c r="CU729" s="214">
        <v>11481</v>
      </c>
      <c r="CV729" s="212" t="s">
        <v>8607</v>
      </c>
      <c r="CW729" s="212" t="s">
        <v>1593</v>
      </c>
      <c r="CX729" s="44" t="s">
        <v>2814</v>
      </c>
      <c r="CY729" s="78">
        <v>43131</v>
      </c>
      <c r="CZ729" s="215" t="s">
        <v>576</v>
      </c>
      <c r="DA729" s="212" t="s">
        <v>512</v>
      </c>
      <c r="DB729" s="44" t="s">
        <v>1911</v>
      </c>
      <c r="DC729" s="44" t="s">
        <v>1326</v>
      </c>
      <c r="DD729" s="44" t="s">
        <v>532</v>
      </c>
    </row>
    <row r="730" spans="83:108">
      <c r="CE730" s="212"/>
      <c r="CF730" s="213">
        <f>IF(ISNUMBER(SEARCH($H$2,$CG$3:$CG$3874)),MAX($CF$2:CF729)+1,0)</f>
        <v>0</v>
      </c>
      <c r="CG730" s="212" t="s">
        <v>8608</v>
      </c>
      <c r="CH730" s="212"/>
      <c r="CI730" s="212"/>
      <c r="CJ730" s="213" t="str">
        <f>IFERROR(VLOOKUP(ROWS($CJ$3:CJ730),CF730:$CG$3874,2,0),"")</f>
        <v/>
      </c>
      <c r="CK730" s="212" t="s">
        <v>8609</v>
      </c>
      <c r="CL730" s="212" t="s">
        <v>8610</v>
      </c>
      <c r="CM730" s="78">
        <v>43131</v>
      </c>
      <c r="CN730" s="212" t="s">
        <v>8611</v>
      </c>
      <c r="CO730" s="212" t="s">
        <v>8612</v>
      </c>
      <c r="CP730" s="212" t="s">
        <v>8613</v>
      </c>
      <c r="CQ730" s="212" t="s">
        <v>8614</v>
      </c>
      <c r="CR730" s="212" t="s">
        <v>8615</v>
      </c>
      <c r="CS730" s="44">
        <v>728</v>
      </c>
      <c r="CT730" s="44" t="s">
        <v>8616</v>
      </c>
      <c r="CU730" s="214">
        <v>1849</v>
      </c>
      <c r="CV730" s="212" t="s">
        <v>8617</v>
      </c>
      <c r="CW730" s="212" t="s">
        <v>1593</v>
      </c>
      <c r="CX730" s="44" t="s">
        <v>2814</v>
      </c>
      <c r="CY730" s="78">
        <v>43131</v>
      </c>
      <c r="CZ730" s="215" t="s">
        <v>576</v>
      </c>
      <c r="DA730" s="212" t="s">
        <v>512</v>
      </c>
      <c r="DB730" s="44" t="s">
        <v>655</v>
      </c>
      <c r="DC730" s="44" t="s">
        <v>8618</v>
      </c>
      <c r="DD730" s="44" t="s">
        <v>532</v>
      </c>
    </row>
    <row r="731" spans="83:108">
      <c r="CE731" s="212"/>
      <c r="CF731" s="213">
        <f>IF(ISNUMBER(SEARCH($H$2,$CG$3:$CG$3874)),MAX($CF$2:CF730)+1,0)</f>
        <v>0</v>
      </c>
      <c r="CG731" s="212" t="s">
        <v>8619</v>
      </c>
      <c r="CH731" s="212"/>
      <c r="CI731" s="212"/>
      <c r="CJ731" s="213" t="str">
        <f>IFERROR(VLOOKUP(ROWS($CJ$3:CJ731),CF731:$CG$3874,2,0),"")</f>
        <v/>
      </c>
      <c r="CK731" s="212" t="s">
        <v>8620</v>
      </c>
      <c r="CL731" s="212" t="s">
        <v>8621</v>
      </c>
      <c r="CM731" s="78">
        <v>43131</v>
      </c>
      <c r="CN731" s="212" t="s">
        <v>8622</v>
      </c>
      <c r="CO731" s="212" t="s">
        <v>8623</v>
      </c>
      <c r="CP731" s="212" t="s">
        <v>8624</v>
      </c>
      <c r="CQ731" s="212" t="s">
        <v>8625</v>
      </c>
      <c r="CR731" s="212" t="s">
        <v>8626</v>
      </c>
      <c r="CS731" s="44">
        <v>729</v>
      </c>
      <c r="CT731" s="44" t="s">
        <v>8627</v>
      </c>
      <c r="CU731" s="214">
        <v>11910</v>
      </c>
      <c r="CV731" s="212" t="s">
        <v>8628</v>
      </c>
      <c r="CW731" s="212" t="s">
        <v>1593</v>
      </c>
      <c r="CX731" s="44" t="s">
        <v>2814</v>
      </c>
      <c r="CY731" s="78">
        <v>43131</v>
      </c>
      <c r="CZ731" s="215" t="s">
        <v>576</v>
      </c>
      <c r="DA731" s="212" t="s">
        <v>512</v>
      </c>
      <c r="DB731" s="44" t="s">
        <v>641</v>
      </c>
      <c r="DC731" s="44" t="s">
        <v>1326</v>
      </c>
      <c r="DD731" s="44" t="s">
        <v>532</v>
      </c>
    </row>
    <row r="732" spans="83:108">
      <c r="CE732" s="212"/>
      <c r="CF732" s="213">
        <f>IF(ISNUMBER(SEARCH($H$2,$CG$3:$CG$3874)),MAX($CF$2:CF731)+1,0)</f>
        <v>0</v>
      </c>
      <c r="CG732" s="212" t="s">
        <v>8629</v>
      </c>
      <c r="CH732" s="212"/>
      <c r="CI732" s="212"/>
      <c r="CJ732" s="213" t="str">
        <f>IFERROR(VLOOKUP(ROWS($CJ$3:CJ732),CF732:$CG$3874,2,0),"")</f>
        <v/>
      </c>
      <c r="CK732" s="212" t="s">
        <v>8630</v>
      </c>
      <c r="CL732" s="212" t="s">
        <v>8631</v>
      </c>
      <c r="CM732" s="78">
        <v>43131</v>
      </c>
      <c r="CN732" s="212" t="s">
        <v>8632</v>
      </c>
      <c r="CO732" s="212" t="s">
        <v>8633</v>
      </c>
      <c r="CP732" s="212" t="s">
        <v>8634</v>
      </c>
      <c r="CQ732" s="212" t="s">
        <v>8635</v>
      </c>
      <c r="CR732" s="212" t="s">
        <v>8636</v>
      </c>
      <c r="CS732" s="44">
        <v>730</v>
      </c>
      <c r="CT732" s="44" t="s">
        <v>8637</v>
      </c>
      <c r="CU732" s="214">
        <v>14034</v>
      </c>
      <c r="CV732" s="212" t="s">
        <v>8638</v>
      </c>
      <c r="CW732" s="212" t="s">
        <v>1593</v>
      </c>
      <c r="CX732" s="44" t="s">
        <v>2814</v>
      </c>
      <c r="CY732" s="78">
        <v>43131</v>
      </c>
      <c r="CZ732" s="215" t="s">
        <v>601</v>
      </c>
      <c r="DA732" s="212" t="s">
        <v>512</v>
      </c>
      <c r="DB732" s="44" t="s">
        <v>641</v>
      </c>
      <c r="DC732" s="44" t="s">
        <v>723</v>
      </c>
      <c r="DD732" s="44" t="s">
        <v>532</v>
      </c>
    </row>
    <row r="733" spans="83:108">
      <c r="CE733" s="212"/>
      <c r="CF733" s="213">
        <f>IF(ISNUMBER(SEARCH($H$2,$CG$3:$CG$3874)),MAX($CF$2:CF732)+1,0)</f>
        <v>0</v>
      </c>
      <c r="CG733" s="212" t="s">
        <v>8639</v>
      </c>
      <c r="CH733" s="212"/>
      <c r="CI733" s="212"/>
      <c r="CJ733" s="213" t="str">
        <f>IFERROR(VLOOKUP(ROWS($CJ$3:CJ733),CF733:$CG$3874,2,0),"")</f>
        <v/>
      </c>
      <c r="CK733" s="212" t="s">
        <v>8640</v>
      </c>
      <c r="CL733" s="212" t="s">
        <v>8641</v>
      </c>
      <c r="CM733" s="78">
        <v>43131</v>
      </c>
      <c r="CN733" s="212" t="s">
        <v>8642</v>
      </c>
      <c r="CO733" s="212" t="s">
        <v>8643</v>
      </c>
      <c r="CP733" s="212" t="s">
        <v>8644</v>
      </c>
      <c r="CQ733" s="212" t="s">
        <v>8645</v>
      </c>
      <c r="CR733" s="212" t="s">
        <v>8646</v>
      </c>
      <c r="CS733" s="44">
        <v>731</v>
      </c>
      <c r="CT733" s="44" t="s">
        <v>8647</v>
      </c>
      <c r="CU733" s="214">
        <v>11271</v>
      </c>
      <c r="CV733" s="212" t="s">
        <v>8648</v>
      </c>
      <c r="CW733" s="212" t="s">
        <v>4842</v>
      </c>
      <c r="CX733" s="44" t="s">
        <v>4843</v>
      </c>
      <c r="CY733" s="78">
        <v>43131</v>
      </c>
      <c r="CZ733" s="215" t="s">
        <v>601</v>
      </c>
      <c r="DA733" s="212" t="s">
        <v>512</v>
      </c>
      <c r="DB733" s="44" t="s">
        <v>655</v>
      </c>
      <c r="DC733" s="44" t="s">
        <v>908</v>
      </c>
      <c r="DD733" s="44" t="s">
        <v>532</v>
      </c>
    </row>
    <row r="734" spans="83:108">
      <c r="CE734" s="212"/>
      <c r="CF734" s="213">
        <f>IF(ISNUMBER(SEARCH($H$2,$CG$3:$CG$3874)),MAX($CF$2:CF733)+1,0)</f>
        <v>0</v>
      </c>
      <c r="CG734" s="212" t="s">
        <v>8649</v>
      </c>
      <c r="CH734" s="212"/>
      <c r="CI734" s="212"/>
      <c r="CJ734" s="213" t="str">
        <f>IFERROR(VLOOKUP(ROWS($CJ$3:CJ734),CF734:$CG$3874,2,0),"")</f>
        <v/>
      </c>
      <c r="CK734" s="212" t="s">
        <v>8650</v>
      </c>
      <c r="CL734" s="212" t="s">
        <v>8651</v>
      </c>
      <c r="CM734" s="78">
        <v>47938</v>
      </c>
      <c r="CN734" s="212" t="s">
        <v>8652</v>
      </c>
      <c r="CO734" s="212" t="s">
        <v>8653</v>
      </c>
      <c r="CP734" s="212" t="s">
        <v>8654</v>
      </c>
      <c r="CQ734" s="212" t="s">
        <v>8655</v>
      </c>
      <c r="CR734" s="212" t="s">
        <v>8656</v>
      </c>
      <c r="CS734" s="44">
        <v>732</v>
      </c>
      <c r="CT734" s="44" t="s">
        <v>8657</v>
      </c>
      <c r="CU734" s="214">
        <v>11883</v>
      </c>
      <c r="CV734" s="212" t="s">
        <v>8658</v>
      </c>
      <c r="CW734" s="212" t="s">
        <v>8659</v>
      </c>
      <c r="CX734" s="44" t="s">
        <v>735</v>
      </c>
      <c r="CY734" s="78">
        <v>47938</v>
      </c>
      <c r="CZ734" s="215" t="s">
        <v>763</v>
      </c>
      <c r="DA734" s="212" t="s">
        <v>512</v>
      </c>
      <c r="DB734" s="44" t="s">
        <v>802</v>
      </c>
      <c r="DC734" s="44" t="s">
        <v>8660</v>
      </c>
      <c r="DD734" s="44" t="s">
        <v>563</v>
      </c>
    </row>
    <row r="735" spans="83:108">
      <c r="CE735" s="212"/>
      <c r="CF735" s="213">
        <f>IF(ISNUMBER(SEARCH($H$2,$CG$3:$CG$3874)),MAX($CF$2:CF734)+1,0)</f>
        <v>0</v>
      </c>
      <c r="CG735" s="212" t="s">
        <v>8661</v>
      </c>
      <c r="CH735" s="212"/>
      <c r="CI735" s="212"/>
      <c r="CJ735" s="213" t="str">
        <f>IFERROR(VLOOKUP(ROWS($CJ$3:CJ735),CF735:$CG$3874,2,0),"")</f>
        <v/>
      </c>
      <c r="CK735" s="212" t="s">
        <v>8662</v>
      </c>
      <c r="CL735" s="212" t="s">
        <v>8663</v>
      </c>
      <c r="CM735" s="78">
        <v>43220</v>
      </c>
      <c r="CN735" s="212" t="s">
        <v>8664</v>
      </c>
      <c r="CO735" s="212" t="s">
        <v>8665</v>
      </c>
      <c r="CP735" s="212" t="s">
        <v>8666</v>
      </c>
      <c r="CQ735" s="212" t="s">
        <v>8667</v>
      </c>
      <c r="CR735" s="212" t="s">
        <v>8668</v>
      </c>
      <c r="CS735" s="44">
        <v>733</v>
      </c>
      <c r="CT735" s="44" t="s">
        <v>8669</v>
      </c>
      <c r="CU735" s="214">
        <v>14461</v>
      </c>
      <c r="CV735" s="212" t="s">
        <v>8670</v>
      </c>
      <c r="CW735" s="212" t="s">
        <v>8671</v>
      </c>
      <c r="CX735" s="44" t="s">
        <v>735</v>
      </c>
      <c r="CY735" s="78">
        <v>43220</v>
      </c>
      <c r="CZ735" s="215" t="s">
        <v>601</v>
      </c>
      <c r="DA735" s="212" t="s">
        <v>512</v>
      </c>
      <c r="DB735" s="44" t="s">
        <v>641</v>
      </c>
      <c r="DC735" s="44" t="s">
        <v>8672</v>
      </c>
      <c r="DD735" s="44" t="s">
        <v>563</v>
      </c>
    </row>
    <row r="736" spans="83:108">
      <c r="CE736" s="212"/>
      <c r="CF736" s="213">
        <f>IF(ISNUMBER(SEARCH($H$2,$CG$3:$CG$3874)),MAX($CF$2:CF735)+1,0)</f>
        <v>0</v>
      </c>
      <c r="CG736" s="212" t="s">
        <v>8673</v>
      </c>
      <c r="CH736" s="212"/>
      <c r="CI736" s="212"/>
      <c r="CJ736" s="213" t="str">
        <f>IFERROR(VLOOKUP(ROWS($CJ$3:CJ736),CF736:$CG$3874,2,0),"")</f>
        <v/>
      </c>
      <c r="CK736" s="212" t="s">
        <v>8674</v>
      </c>
      <c r="CL736" s="212" t="s">
        <v>8675</v>
      </c>
      <c r="CM736" s="78">
        <v>47938</v>
      </c>
      <c r="CN736" s="212" t="s">
        <v>8676</v>
      </c>
      <c r="CO736" s="212" t="s">
        <v>8677</v>
      </c>
      <c r="CP736" s="212" t="s">
        <v>8678</v>
      </c>
      <c r="CQ736" s="212" t="s">
        <v>8679</v>
      </c>
      <c r="CR736" s="212" t="s">
        <v>8680</v>
      </c>
      <c r="CS736" s="44">
        <v>734</v>
      </c>
      <c r="CT736" s="44" t="s">
        <v>8681</v>
      </c>
      <c r="CU736" s="214">
        <v>16441</v>
      </c>
      <c r="CV736" s="212" t="s">
        <v>8682</v>
      </c>
      <c r="CW736" s="212" t="s">
        <v>8659</v>
      </c>
      <c r="CX736" s="44" t="s">
        <v>735</v>
      </c>
      <c r="CY736" s="78">
        <v>47938</v>
      </c>
      <c r="CZ736" s="215" t="s">
        <v>511</v>
      </c>
      <c r="DA736" s="212" t="s">
        <v>512</v>
      </c>
      <c r="DB736" s="44" t="s">
        <v>802</v>
      </c>
      <c r="DC736" s="44" t="s">
        <v>8660</v>
      </c>
      <c r="DD736" s="44" t="s">
        <v>532</v>
      </c>
    </row>
    <row r="737" spans="83:108">
      <c r="CE737" s="212"/>
      <c r="CF737" s="213">
        <f>IF(ISNUMBER(SEARCH($H$2,$CG$3:$CG$3874)),MAX($CF$2:CF736)+1,0)</f>
        <v>0</v>
      </c>
      <c r="CG737" s="212" t="s">
        <v>8683</v>
      </c>
      <c r="CH737" s="212"/>
      <c r="CI737" s="212"/>
      <c r="CJ737" s="213" t="str">
        <f>IFERROR(VLOOKUP(ROWS($CJ$3:CJ737),CF737:$CG$3874,2,0),"")</f>
        <v/>
      </c>
      <c r="CK737" s="212" t="s">
        <v>8684</v>
      </c>
      <c r="CL737" s="212" t="s">
        <v>8685</v>
      </c>
      <c r="CM737" s="78">
        <v>43220</v>
      </c>
      <c r="CN737" s="212" t="s">
        <v>8686</v>
      </c>
      <c r="CO737" s="212" t="s">
        <v>8687</v>
      </c>
      <c r="CP737" s="212" t="s">
        <v>8688</v>
      </c>
      <c r="CQ737" s="212" t="s">
        <v>8689</v>
      </c>
      <c r="CR737" s="212" t="s">
        <v>8690</v>
      </c>
      <c r="CS737" s="44">
        <v>735</v>
      </c>
      <c r="CT737" s="44" t="s">
        <v>8691</v>
      </c>
      <c r="CU737" s="214">
        <v>16496</v>
      </c>
      <c r="CV737" s="212" t="s">
        <v>8692</v>
      </c>
      <c r="CW737" s="212" t="s">
        <v>8671</v>
      </c>
      <c r="CX737" s="44" t="s">
        <v>735</v>
      </c>
      <c r="CY737" s="78">
        <v>43220</v>
      </c>
      <c r="CZ737" s="215" t="s">
        <v>511</v>
      </c>
      <c r="DA737" s="212" t="s">
        <v>512</v>
      </c>
      <c r="DB737" s="44" t="s">
        <v>802</v>
      </c>
      <c r="DC737" s="44" t="s">
        <v>8672</v>
      </c>
      <c r="DD737" s="44" t="s">
        <v>532</v>
      </c>
    </row>
    <row r="738" spans="83:108">
      <c r="CE738" s="212"/>
      <c r="CF738" s="213">
        <f>IF(ISNUMBER(SEARCH($H$2,$CG$3:$CG$3874)),MAX($CF$2:CF737)+1,0)</f>
        <v>0</v>
      </c>
      <c r="CG738" s="212" t="s">
        <v>8693</v>
      </c>
      <c r="CH738" s="212"/>
      <c r="CI738" s="212"/>
      <c r="CJ738" s="213" t="str">
        <f>IFERROR(VLOOKUP(ROWS($CJ$3:CJ738),CF738:$CG$3874,2,0),"")</f>
        <v/>
      </c>
      <c r="CK738" s="212" t="s">
        <v>8694</v>
      </c>
      <c r="CL738" s="212" t="s">
        <v>8695</v>
      </c>
      <c r="CM738" s="78">
        <v>44439</v>
      </c>
      <c r="CN738" s="212" t="s">
        <v>8696</v>
      </c>
      <c r="CO738" s="212" t="s">
        <v>8697</v>
      </c>
      <c r="CP738" s="212" t="s">
        <v>8698</v>
      </c>
      <c r="CQ738" s="212" t="s">
        <v>8699</v>
      </c>
      <c r="CR738" s="212" t="s">
        <v>8700</v>
      </c>
      <c r="CS738" s="44">
        <v>736</v>
      </c>
      <c r="CT738" s="44" t="s">
        <v>8701</v>
      </c>
      <c r="CU738" s="214">
        <v>3553</v>
      </c>
      <c r="CV738" s="212" t="s">
        <v>8702</v>
      </c>
      <c r="CW738" s="212" t="s">
        <v>2936</v>
      </c>
      <c r="CX738" s="44" t="s">
        <v>668</v>
      </c>
      <c r="CY738" s="78">
        <v>44439</v>
      </c>
      <c r="CZ738" s="215" t="s">
        <v>763</v>
      </c>
      <c r="DA738" s="212" t="s">
        <v>512</v>
      </c>
      <c r="DB738" s="44" t="s">
        <v>802</v>
      </c>
      <c r="DC738" s="44" t="s">
        <v>2586</v>
      </c>
      <c r="DD738" s="44" t="s">
        <v>532</v>
      </c>
    </row>
    <row r="739" spans="83:108">
      <c r="CE739" s="212"/>
      <c r="CF739" s="213">
        <f>IF(ISNUMBER(SEARCH($H$2,$CG$3:$CG$3874)),MAX($CF$2:CF738)+1,0)</f>
        <v>0</v>
      </c>
      <c r="CG739" s="212" t="s">
        <v>8703</v>
      </c>
      <c r="CH739" s="212"/>
      <c r="CI739" s="212"/>
      <c r="CJ739" s="213" t="str">
        <f>IFERROR(VLOOKUP(ROWS($CJ$3:CJ739),CF739:$CG$3874,2,0),"")</f>
        <v/>
      </c>
      <c r="CK739" s="212" t="s">
        <v>8704</v>
      </c>
      <c r="CL739" s="212" t="s">
        <v>8705</v>
      </c>
      <c r="CM739" s="78">
        <v>44439</v>
      </c>
      <c r="CN739" s="212" t="s">
        <v>8706</v>
      </c>
      <c r="CO739" s="212" t="s">
        <v>8707</v>
      </c>
      <c r="CP739" s="212" t="s">
        <v>8708</v>
      </c>
      <c r="CQ739" s="212" t="s">
        <v>8709</v>
      </c>
      <c r="CR739" s="212" t="s">
        <v>8710</v>
      </c>
      <c r="CS739" s="44">
        <v>737</v>
      </c>
      <c r="CT739" s="44" t="s">
        <v>8711</v>
      </c>
      <c r="CU739" s="214">
        <v>15890</v>
      </c>
      <c r="CV739" s="212" t="s">
        <v>8712</v>
      </c>
      <c r="CW739" s="212" t="s">
        <v>2936</v>
      </c>
      <c r="CX739" s="44" t="s">
        <v>668</v>
      </c>
      <c r="CY739" s="78">
        <v>44439</v>
      </c>
      <c r="CZ739" s="215" t="s">
        <v>511</v>
      </c>
      <c r="DA739" s="212" t="s">
        <v>512</v>
      </c>
      <c r="DB739" s="44" t="s">
        <v>641</v>
      </c>
      <c r="DC739" s="44" t="s">
        <v>4918</v>
      </c>
      <c r="DD739" s="44" t="s">
        <v>515</v>
      </c>
    </row>
    <row r="740" spans="83:108">
      <c r="CE740" s="212"/>
      <c r="CF740" s="213">
        <f>IF(ISNUMBER(SEARCH($H$2,$CG$3:$CG$3874)),MAX($CF$2:CF739)+1,0)</f>
        <v>0</v>
      </c>
      <c r="CG740" s="212" t="s">
        <v>8713</v>
      </c>
      <c r="CH740" s="212"/>
      <c r="CI740" s="212"/>
      <c r="CJ740" s="213" t="str">
        <f>IFERROR(VLOOKUP(ROWS($CJ$3:CJ740),CF740:$CG$3874,2,0),"")</f>
        <v/>
      </c>
      <c r="CK740" s="212" t="s">
        <v>8714</v>
      </c>
      <c r="CL740" s="212" t="s">
        <v>8715</v>
      </c>
      <c r="CM740" s="78">
        <v>43708</v>
      </c>
      <c r="CN740" s="212" t="s">
        <v>8716</v>
      </c>
      <c r="CO740" s="212" t="s">
        <v>8717</v>
      </c>
      <c r="CP740" s="212" t="s">
        <v>8718</v>
      </c>
      <c r="CQ740" s="212" t="s">
        <v>8719</v>
      </c>
      <c r="CR740" s="212" t="s">
        <v>8720</v>
      </c>
      <c r="CS740" s="44">
        <v>738</v>
      </c>
      <c r="CT740" s="44" t="s">
        <v>8721</v>
      </c>
      <c r="CU740" s="214">
        <v>13083</v>
      </c>
      <c r="CV740" s="212" t="s">
        <v>8722</v>
      </c>
      <c r="CW740" s="212" t="s">
        <v>8723</v>
      </c>
      <c r="CX740" s="44" t="s">
        <v>668</v>
      </c>
      <c r="CY740" s="78">
        <v>43708</v>
      </c>
      <c r="CZ740" s="215" t="s">
        <v>576</v>
      </c>
      <c r="DA740" s="212" t="s">
        <v>512</v>
      </c>
      <c r="DB740" s="44" t="s">
        <v>655</v>
      </c>
      <c r="DC740" s="44" t="s">
        <v>8724</v>
      </c>
      <c r="DD740" s="44" t="s">
        <v>532</v>
      </c>
    </row>
    <row r="741" spans="83:108">
      <c r="CE741" s="212"/>
      <c r="CF741" s="213">
        <f>IF(ISNUMBER(SEARCH($H$2,$CG$3:$CG$3874)),MAX($CF$2:CF740)+1,0)</f>
        <v>0</v>
      </c>
      <c r="CG741" s="212" t="s">
        <v>8725</v>
      </c>
      <c r="CH741" s="212"/>
      <c r="CI741" s="212"/>
      <c r="CJ741" s="213" t="str">
        <f>IFERROR(VLOOKUP(ROWS($CJ$3:CJ741),CF741:$CG$3874,2,0),"")</f>
        <v/>
      </c>
      <c r="CK741" s="212" t="s">
        <v>8726</v>
      </c>
      <c r="CL741" s="212" t="s">
        <v>8727</v>
      </c>
      <c r="CM741" s="78">
        <v>43708</v>
      </c>
      <c r="CN741" s="212" t="s">
        <v>8728</v>
      </c>
      <c r="CO741" s="212" t="s">
        <v>8729</v>
      </c>
      <c r="CP741" s="212" t="s">
        <v>8730</v>
      </c>
      <c r="CQ741" s="212" t="s">
        <v>8731</v>
      </c>
      <c r="CR741" s="212" t="s">
        <v>8732</v>
      </c>
      <c r="CS741" s="44">
        <v>739</v>
      </c>
      <c r="CT741" s="44" t="s">
        <v>8733</v>
      </c>
      <c r="CU741" s="214">
        <v>3555</v>
      </c>
      <c r="CV741" s="212" t="s">
        <v>8734</v>
      </c>
      <c r="CW741" s="212" t="s">
        <v>6739</v>
      </c>
      <c r="CX741" s="44" t="s">
        <v>668</v>
      </c>
      <c r="CY741" s="78">
        <v>43708</v>
      </c>
      <c r="CZ741" s="215" t="s">
        <v>1313</v>
      </c>
      <c r="DA741" s="212" t="s">
        <v>512</v>
      </c>
      <c r="DB741" s="44" t="s">
        <v>802</v>
      </c>
      <c r="DC741" s="44" t="s">
        <v>6740</v>
      </c>
      <c r="DD741" s="44" t="s">
        <v>532</v>
      </c>
    </row>
    <row r="742" spans="83:108">
      <c r="CE742" s="212"/>
      <c r="CF742" s="213">
        <f>IF(ISNUMBER(SEARCH($H$2,$CG$3:$CG$3874)),MAX($CF$2:CF741)+1,0)</f>
        <v>0</v>
      </c>
      <c r="CG742" s="212" t="s">
        <v>8735</v>
      </c>
      <c r="CH742" s="212"/>
      <c r="CI742" s="212"/>
      <c r="CJ742" s="213" t="str">
        <f>IFERROR(VLOOKUP(ROWS($CJ$3:CJ742),CF742:$CG$3874,2,0),"")</f>
        <v/>
      </c>
      <c r="CK742" s="212" t="s">
        <v>8736</v>
      </c>
      <c r="CL742" s="212" t="s">
        <v>8737</v>
      </c>
      <c r="CM742" s="78">
        <v>43708</v>
      </c>
      <c r="CN742" s="212" t="s">
        <v>8738</v>
      </c>
      <c r="CO742" s="212" t="s">
        <v>8739</v>
      </c>
      <c r="CP742" s="212" t="s">
        <v>8740</v>
      </c>
      <c r="CQ742" s="212" t="s">
        <v>8741</v>
      </c>
      <c r="CR742" s="212" t="s">
        <v>8742</v>
      </c>
      <c r="CS742" s="44">
        <v>740</v>
      </c>
      <c r="CT742" s="44" t="s">
        <v>8743</v>
      </c>
      <c r="CU742" s="214">
        <v>14565</v>
      </c>
      <c r="CV742" s="212" t="s">
        <v>8744</v>
      </c>
      <c r="CW742" s="212" t="s">
        <v>6739</v>
      </c>
      <c r="CX742" s="44" t="s">
        <v>668</v>
      </c>
      <c r="CY742" s="78">
        <v>43708</v>
      </c>
      <c r="CZ742" s="215" t="s">
        <v>1313</v>
      </c>
      <c r="DA742" s="212" t="s">
        <v>512</v>
      </c>
      <c r="DB742" s="44" t="s">
        <v>802</v>
      </c>
      <c r="DC742" s="44" t="s">
        <v>6740</v>
      </c>
      <c r="DD742" s="44" t="s">
        <v>532</v>
      </c>
    </row>
    <row r="743" spans="83:108">
      <c r="CE743" s="212"/>
      <c r="CF743" s="213">
        <f>IF(ISNUMBER(SEARCH($H$2,$CG$3:$CG$3874)),MAX($CF$2:CF742)+1,0)</f>
        <v>0</v>
      </c>
      <c r="CG743" s="212" t="s">
        <v>8745</v>
      </c>
      <c r="CH743" s="212"/>
      <c r="CI743" s="212"/>
      <c r="CJ743" s="213" t="str">
        <f>IFERROR(VLOOKUP(ROWS($CJ$3:CJ743),CF743:$CG$3874,2,0),"")</f>
        <v/>
      </c>
      <c r="CK743" s="212" t="s">
        <v>8746</v>
      </c>
      <c r="CL743" s="212" t="s">
        <v>8747</v>
      </c>
      <c r="CM743" s="78">
        <v>43708</v>
      </c>
      <c r="CN743" s="212" t="s">
        <v>8748</v>
      </c>
      <c r="CO743" s="212" t="s">
        <v>8749</v>
      </c>
      <c r="CP743" s="212" t="s">
        <v>8750</v>
      </c>
      <c r="CQ743" s="212" t="s">
        <v>8751</v>
      </c>
      <c r="CR743" s="212" t="s">
        <v>8752</v>
      </c>
      <c r="CS743" s="44">
        <v>741</v>
      </c>
      <c r="CT743" s="44" t="s">
        <v>8753</v>
      </c>
      <c r="CU743" s="214">
        <v>14156</v>
      </c>
      <c r="CV743" s="212" t="s">
        <v>8754</v>
      </c>
      <c r="CW743" s="212" t="s">
        <v>6695</v>
      </c>
      <c r="CX743" s="44" t="s">
        <v>1072</v>
      </c>
      <c r="CY743" s="78">
        <v>43708</v>
      </c>
      <c r="CZ743" s="215" t="s">
        <v>763</v>
      </c>
      <c r="DA743" s="212" t="s">
        <v>512</v>
      </c>
      <c r="DB743" s="44" t="s">
        <v>641</v>
      </c>
      <c r="DC743" s="44" t="s">
        <v>6751</v>
      </c>
      <c r="DD743" s="44" t="s">
        <v>532</v>
      </c>
    </row>
    <row r="744" spans="83:108">
      <c r="CE744" s="212"/>
      <c r="CF744" s="213">
        <f>IF(ISNUMBER(SEARCH($H$2,$CG$3:$CG$3874)),MAX($CF$2:CF743)+1,0)</f>
        <v>0</v>
      </c>
      <c r="CG744" s="212" t="s">
        <v>8755</v>
      </c>
      <c r="CH744" s="212"/>
      <c r="CI744" s="212"/>
      <c r="CJ744" s="213" t="str">
        <f>IFERROR(VLOOKUP(ROWS($CJ$3:CJ744),CF744:$CG$3874,2,0),"")</f>
        <v/>
      </c>
      <c r="CK744" s="212" t="s">
        <v>8756</v>
      </c>
      <c r="CL744" s="212" t="s">
        <v>8757</v>
      </c>
      <c r="CM744" s="78">
        <v>43708</v>
      </c>
      <c r="CN744" s="212" t="s">
        <v>8758</v>
      </c>
      <c r="CO744" s="212" t="s">
        <v>8759</v>
      </c>
      <c r="CP744" s="212" t="s">
        <v>8760</v>
      </c>
      <c r="CQ744" s="212" t="s">
        <v>8761</v>
      </c>
      <c r="CR744" s="212" t="s">
        <v>8762</v>
      </c>
      <c r="CS744" s="44">
        <v>742</v>
      </c>
      <c r="CT744" s="44" t="s">
        <v>8763</v>
      </c>
      <c r="CU744" s="214">
        <v>15622</v>
      </c>
      <c r="CV744" s="212" t="s">
        <v>8764</v>
      </c>
      <c r="CW744" s="212" t="s">
        <v>6695</v>
      </c>
      <c r="CX744" s="44" t="s">
        <v>1072</v>
      </c>
      <c r="CY744" s="78">
        <v>43708</v>
      </c>
      <c r="CZ744" s="215" t="s">
        <v>763</v>
      </c>
      <c r="DA744" s="212" t="s">
        <v>512</v>
      </c>
      <c r="DB744" s="44" t="s">
        <v>641</v>
      </c>
      <c r="DC744" s="44" t="s">
        <v>6751</v>
      </c>
      <c r="DD744" s="44" t="s">
        <v>532</v>
      </c>
    </row>
    <row r="745" spans="83:108">
      <c r="CE745" s="212"/>
      <c r="CF745" s="213">
        <f>IF(ISNUMBER(SEARCH($H$2,$CG$3:$CG$3874)),MAX($CF$2:CF744)+1,0)</f>
        <v>0</v>
      </c>
      <c r="CG745" s="212" t="s">
        <v>8765</v>
      </c>
      <c r="CH745" s="212"/>
      <c r="CI745" s="212"/>
      <c r="CJ745" s="213" t="str">
        <f>IFERROR(VLOOKUP(ROWS($CJ$3:CJ745),CF745:$CG$3874,2,0),"")</f>
        <v/>
      </c>
      <c r="CK745" s="212" t="s">
        <v>8766</v>
      </c>
      <c r="CL745" s="212" t="s">
        <v>8767</v>
      </c>
      <c r="CM745" s="78">
        <v>43708</v>
      </c>
      <c r="CN745" s="212" t="s">
        <v>8768</v>
      </c>
      <c r="CO745" s="212" t="s">
        <v>8769</v>
      </c>
      <c r="CP745" s="212" t="s">
        <v>8770</v>
      </c>
      <c r="CQ745" s="212" t="s">
        <v>8771</v>
      </c>
      <c r="CR745" s="212" t="s">
        <v>8772</v>
      </c>
      <c r="CS745" s="44">
        <v>743</v>
      </c>
      <c r="CT745" s="44" t="s">
        <v>8773</v>
      </c>
      <c r="CU745" s="214">
        <v>12044</v>
      </c>
      <c r="CV745" s="212" t="s">
        <v>8774</v>
      </c>
      <c r="CW745" s="212" t="s">
        <v>2859</v>
      </c>
      <c r="CX745" s="44" t="s">
        <v>1632</v>
      </c>
      <c r="CY745" s="78">
        <v>43708</v>
      </c>
      <c r="CZ745" s="215" t="s">
        <v>763</v>
      </c>
      <c r="DA745" s="212" t="s">
        <v>512</v>
      </c>
      <c r="DB745" s="44" t="s">
        <v>802</v>
      </c>
      <c r="DC745" s="44" t="s">
        <v>2860</v>
      </c>
      <c r="DD745" s="44" t="s">
        <v>532</v>
      </c>
    </row>
    <row r="746" spans="83:108">
      <c r="CE746" s="212"/>
      <c r="CF746" s="213">
        <f>IF(ISNUMBER(SEARCH($H$2,$CG$3:$CG$3874)),MAX($CF$2:CF745)+1,0)</f>
        <v>0</v>
      </c>
      <c r="CG746" s="212" t="s">
        <v>8775</v>
      </c>
      <c r="CH746" s="212"/>
      <c r="CI746" s="212"/>
      <c r="CJ746" s="213" t="str">
        <f>IFERROR(VLOOKUP(ROWS($CJ$3:CJ746),CF746:$CG$3874,2,0),"")</f>
        <v/>
      </c>
      <c r="CK746" s="212" t="s">
        <v>8776</v>
      </c>
      <c r="CL746" s="212" t="s">
        <v>8777</v>
      </c>
      <c r="CM746" s="78">
        <v>43708</v>
      </c>
      <c r="CN746" s="212" t="s">
        <v>8778</v>
      </c>
      <c r="CO746" s="212" t="s">
        <v>8779</v>
      </c>
      <c r="CP746" s="212" t="s">
        <v>8780</v>
      </c>
      <c r="CQ746" s="212" t="s">
        <v>8781</v>
      </c>
      <c r="CR746" s="212" t="s">
        <v>8782</v>
      </c>
      <c r="CS746" s="44">
        <v>744</v>
      </c>
      <c r="CT746" s="44" t="s">
        <v>8783</v>
      </c>
      <c r="CU746" s="214">
        <v>11398</v>
      </c>
      <c r="CV746" s="212" t="s">
        <v>8784</v>
      </c>
      <c r="CW746" s="212" t="s">
        <v>6739</v>
      </c>
      <c r="CX746" s="44" t="s">
        <v>5089</v>
      </c>
      <c r="CY746" s="78">
        <v>43708</v>
      </c>
      <c r="CZ746" s="215" t="s">
        <v>640</v>
      </c>
      <c r="DA746" s="212" t="s">
        <v>512</v>
      </c>
      <c r="DB746" s="44" t="s">
        <v>802</v>
      </c>
      <c r="DC746" s="44" t="s">
        <v>8545</v>
      </c>
      <c r="DD746" s="44" t="s">
        <v>532</v>
      </c>
    </row>
    <row r="747" spans="83:108">
      <c r="CE747" s="212"/>
      <c r="CF747" s="213">
        <f>IF(ISNUMBER(SEARCH($H$2,$CG$3:$CG$3874)),MAX($CF$2:CF746)+1,0)</f>
        <v>0</v>
      </c>
      <c r="CG747" s="212" t="s">
        <v>8785</v>
      </c>
      <c r="CH747" s="212"/>
      <c r="CI747" s="212"/>
      <c r="CJ747" s="213" t="str">
        <f>IFERROR(VLOOKUP(ROWS($CJ$3:CJ747),CF747:$CG$3874,2,0),"")</f>
        <v/>
      </c>
      <c r="CK747" s="212" t="s">
        <v>8786</v>
      </c>
      <c r="CL747" s="212" t="s">
        <v>8787</v>
      </c>
      <c r="CM747" s="78">
        <v>43830</v>
      </c>
      <c r="CN747" s="212" t="s">
        <v>8788</v>
      </c>
      <c r="CO747" s="212" t="s">
        <v>8789</v>
      </c>
      <c r="CP747" s="212" t="s">
        <v>8790</v>
      </c>
      <c r="CQ747" s="212" t="s">
        <v>8791</v>
      </c>
      <c r="CR747" s="212" t="s">
        <v>8792</v>
      </c>
      <c r="CS747" s="44">
        <v>745</v>
      </c>
      <c r="CT747" s="44" t="s">
        <v>8793</v>
      </c>
      <c r="CU747" s="214">
        <v>16533</v>
      </c>
      <c r="CV747" s="212" t="s">
        <v>8794</v>
      </c>
      <c r="CW747" s="212" t="s">
        <v>6739</v>
      </c>
      <c r="CX747" s="44" t="s">
        <v>1752</v>
      </c>
      <c r="CY747" s="78">
        <v>43830</v>
      </c>
      <c r="CZ747" s="215" t="s">
        <v>511</v>
      </c>
      <c r="DA747" s="212" t="s">
        <v>512</v>
      </c>
      <c r="DB747" s="44" t="s">
        <v>802</v>
      </c>
      <c r="DC747" s="44" t="s">
        <v>8795</v>
      </c>
      <c r="DD747" s="44" t="s">
        <v>532</v>
      </c>
    </row>
    <row r="748" spans="83:108">
      <c r="CE748" s="212"/>
      <c r="CF748" s="213">
        <f>IF(ISNUMBER(SEARCH($H$2,$CG$3:$CG$3874)),MAX($CF$2:CF747)+1,0)</f>
        <v>0</v>
      </c>
      <c r="CG748" s="212" t="s">
        <v>8796</v>
      </c>
      <c r="CH748" s="212"/>
      <c r="CI748" s="212"/>
      <c r="CJ748" s="213" t="str">
        <f>IFERROR(VLOOKUP(ROWS($CJ$3:CJ748),CF748:$CG$3874,2,0),"")</f>
        <v/>
      </c>
      <c r="CK748" s="212" t="s">
        <v>8797</v>
      </c>
      <c r="CL748" s="212" t="s">
        <v>8798</v>
      </c>
      <c r="CM748" s="78">
        <v>43708</v>
      </c>
      <c r="CN748" s="212" t="s">
        <v>8799</v>
      </c>
      <c r="CO748" s="212" t="s">
        <v>8800</v>
      </c>
      <c r="CP748" s="212" t="s">
        <v>8801</v>
      </c>
      <c r="CQ748" s="212" t="s">
        <v>8802</v>
      </c>
      <c r="CR748" s="212" t="s">
        <v>8803</v>
      </c>
      <c r="CS748" s="44">
        <v>746</v>
      </c>
      <c r="CT748" s="44" t="s">
        <v>8804</v>
      </c>
      <c r="CU748" s="214">
        <v>11490</v>
      </c>
      <c r="CV748" s="212" t="s">
        <v>8805</v>
      </c>
      <c r="CW748" s="212" t="s">
        <v>6739</v>
      </c>
      <c r="CX748" s="44" t="s">
        <v>3637</v>
      </c>
      <c r="CY748" s="78">
        <v>43708</v>
      </c>
      <c r="CZ748" s="215" t="s">
        <v>763</v>
      </c>
      <c r="DA748" s="212" t="s">
        <v>512</v>
      </c>
      <c r="DB748" s="44" t="s">
        <v>641</v>
      </c>
      <c r="DC748" s="44" t="s">
        <v>8545</v>
      </c>
      <c r="DD748" s="44" t="s">
        <v>532</v>
      </c>
    </row>
    <row r="749" spans="83:108">
      <c r="CE749" s="212"/>
      <c r="CF749" s="213">
        <f>IF(ISNUMBER(SEARCH($H$2,$CG$3:$CG$3874)),MAX($CF$2:CF748)+1,0)</f>
        <v>0</v>
      </c>
      <c r="CG749" s="212" t="s">
        <v>8806</v>
      </c>
      <c r="CH749" s="212"/>
      <c r="CI749" s="212"/>
      <c r="CJ749" s="213" t="str">
        <f>IFERROR(VLOOKUP(ROWS($CJ$3:CJ749),CF749:$CG$3874,2,0),"")</f>
        <v/>
      </c>
      <c r="CK749" s="212" t="s">
        <v>8807</v>
      </c>
      <c r="CL749" s="212" t="s">
        <v>8808</v>
      </c>
      <c r="CM749" s="78">
        <v>44561</v>
      </c>
      <c r="CN749" s="212" t="s">
        <v>8809</v>
      </c>
      <c r="CO749" s="212" t="s">
        <v>8810</v>
      </c>
      <c r="CP749" s="212" t="s">
        <v>8811</v>
      </c>
      <c r="CQ749" s="212" t="s">
        <v>8812</v>
      </c>
      <c r="CR749" s="212" t="s">
        <v>8813</v>
      </c>
      <c r="CS749" s="44">
        <v>747</v>
      </c>
      <c r="CT749" s="44" t="s">
        <v>8814</v>
      </c>
      <c r="CU749" s="214">
        <v>15232</v>
      </c>
      <c r="CV749" s="212" t="s">
        <v>8815</v>
      </c>
      <c r="CW749" s="212" t="s">
        <v>2231</v>
      </c>
      <c r="CX749" s="44" t="s">
        <v>8816</v>
      </c>
      <c r="CY749" s="78">
        <v>44561</v>
      </c>
      <c r="CZ749" s="215" t="s">
        <v>1313</v>
      </c>
      <c r="DA749" s="212" t="s">
        <v>512</v>
      </c>
      <c r="DB749" s="44" t="s">
        <v>655</v>
      </c>
      <c r="DC749" s="44" t="s">
        <v>8817</v>
      </c>
      <c r="DD749" s="44" t="s">
        <v>532</v>
      </c>
    </row>
    <row r="750" spans="83:108">
      <c r="CE750" s="212"/>
      <c r="CF750" s="213">
        <f>IF(ISNUMBER(SEARCH($H$2,$CG$3:$CG$3874)),MAX($CF$2:CF749)+1,0)</f>
        <v>0</v>
      </c>
      <c r="CG750" s="212" t="s">
        <v>8818</v>
      </c>
      <c r="CH750" s="212"/>
      <c r="CI750" s="212"/>
      <c r="CJ750" s="213" t="str">
        <f>IFERROR(VLOOKUP(ROWS($CJ$3:CJ750),CF750:$CG$3874,2,0),"")</f>
        <v/>
      </c>
      <c r="CK750" s="212" t="s">
        <v>8819</v>
      </c>
      <c r="CL750" s="212" t="s">
        <v>8820</v>
      </c>
      <c r="CM750" s="78">
        <v>44561</v>
      </c>
      <c r="CN750" s="212" t="s">
        <v>8821</v>
      </c>
      <c r="CO750" s="212" t="s">
        <v>8822</v>
      </c>
      <c r="CP750" s="212" t="s">
        <v>8823</v>
      </c>
      <c r="CQ750" s="212" t="s">
        <v>8824</v>
      </c>
      <c r="CR750" s="212" t="s">
        <v>8825</v>
      </c>
      <c r="CS750" s="44">
        <v>748</v>
      </c>
      <c r="CT750" s="44" t="s">
        <v>8826</v>
      </c>
      <c r="CU750" s="214">
        <v>16223</v>
      </c>
      <c r="CV750" s="212" t="s">
        <v>8827</v>
      </c>
      <c r="CW750" s="212" t="s">
        <v>5431</v>
      </c>
      <c r="CX750" s="44" t="s">
        <v>2937</v>
      </c>
      <c r="CY750" s="78">
        <v>44561</v>
      </c>
      <c r="CZ750" s="215" t="s">
        <v>511</v>
      </c>
      <c r="DA750" s="212" t="s">
        <v>512</v>
      </c>
      <c r="DB750" s="44" t="s">
        <v>655</v>
      </c>
      <c r="DC750" s="44" t="s">
        <v>8828</v>
      </c>
      <c r="DD750" s="44" t="s">
        <v>532</v>
      </c>
    </row>
    <row r="751" spans="83:108">
      <c r="CE751" s="212"/>
      <c r="CF751" s="213">
        <f>IF(ISNUMBER(SEARCH($H$2,$CG$3:$CG$3874)),MAX($CF$2:CF750)+1,0)</f>
        <v>0</v>
      </c>
      <c r="CG751" s="212" t="s">
        <v>8829</v>
      </c>
      <c r="CH751" s="212"/>
      <c r="CI751" s="212"/>
      <c r="CJ751" s="213" t="str">
        <f>IFERROR(VLOOKUP(ROWS($CJ$3:CJ751),CF751:$CG$3874,2,0),"")</f>
        <v/>
      </c>
      <c r="CK751" s="212" t="s">
        <v>8830</v>
      </c>
      <c r="CL751" s="212" t="s">
        <v>8831</v>
      </c>
      <c r="CM751" s="78">
        <v>44196</v>
      </c>
      <c r="CN751" s="212" t="s">
        <v>8832</v>
      </c>
      <c r="CO751" s="212" t="s">
        <v>8833</v>
      </c>
      <c r="CP751" s="212" t="s">
        <v>8834</v>
      </c>
      <c r="CQ751" s="212" t="s">
        <v>8835</v>
      </c>
      <c r="CR751" s="212" t="s">
        <v>8836</v>
      </c>
      <c r="CS751" s="44">
        <v>749</v>
      </c>
      <c r="CT751" s="44" t="s">
        <v>8837</v>
      </c>
      <c r="CU751" s="214">
        <v>3141</v>
      </c>
      <c r="CV751" s="212" t="s">
        <v>8838</v>
      </c>
      <c r="CW751" s="212" t="s">
        <v>8219</v>
      </c>
      <c r="CX751" s="44" t="s">
        <v>8197</v>
      </c>
      <c r="CY751" s="78">
        <v>44196</v>
      </c>
      <c r="CZ751" s="215" t="s">
        <v>601</v>
      </c>
      <c r="DA751" s="212" t="s">
        <v>512</v>
      </c>
      <c r="DB751" s="44" t="s">
        <v>655</v>
      </c>
      <c r="DC751" s="44" t="s">
        <v>8220</v>
      </c>
      <c r="DD751" s="44" t="s">
        <v>532</v>
      </c>
    </row>
    <row r="752" spans="83:108">
      <c r="CE752" s="212"/>
      <c r="CF752" s="213">
        <f>IF(ISNUMBER(SEARCH($H$2,$CG$3:$CG$3874)),MAX($CF$2:CF751)+1,0)</f>
        <v>0</v>
      </c>
      <c r="CG752" s="212" t="s">
        <v>8839</v>
      </c>
      <c r="CH752" s="212"/>
      <c r="CI752" s="212"/>
      <c r="CJ752" s="213" t="str">
        <f>IFERROR(VLOOKUP(ROWS($CJ$3:CJ752),CF752:$CG$3874,2,0),"")</f>
        <v/>
      </c>
      <c r="CK752" s="212" t="s">
        <v>8840</v>
      </c>
      <c r="CL752" s="212" t="s">
        <v>8841</v>
      </c>
      <c r="CM752" s="78">
        <v>43131</v>
      </c>
      <c r="CN752" s="212" t="s">
        <v>8842</v>
      </c>
      <c r="CO752" s="212" t="s">
        <v>8843</v>
      </c>
      <c r="CP752" s="212" t="s">
        <v>8844</v>
      </c>
      <c r="CQ752" s="212" t="s">
        <v>8845</v>
      </c>
      <c r="CR752" s="212" t="s">
        <v>8846</v>
      </c>
      <c r="CS752" s="44">
        <v>750</v>
      </c>
      <c r="CT752" s="44" t="s">
        <v>8847</v>
      </c>
      <c r="CU752" s="214">
        <v>11186</v>
      </c>
      <c r="CV752" s="212" t="s">
        <v>8848</v>
      </c>
      <c r="CW752" s="212" t="s">
        <v>6959</v>
      </c>
      <c r="CX752" s="44" t="s">
        <v>1943</v>
      </c>
      <c r="CY752" s="78">
        <v>43131</v>
      </c>
      <c r="CZ752" s="215" t="s">
        <v>763</v>
      </c>
      <c r="DA752" s="212" t="s">
        <v>529</v>
      </c>
      <c r="DB752" s="44" t="s">
        <v>530</v>
      </c>
      <c r="DC752" s="44" t="s">
        <v>7112</v>
      </c>
      <c r="DD752" s="44" t="s">
        <v>563</v>
      </c>
    </row>
    <row r="753" spans="83:108">
      <c r="CE753" s="212"/>
      <c r="CF753" s="213">
        <f>IF(ISNUMBER(SEARCH($H$2,$CG$3:$CG$3874)),MAX($CF$2:CF752)+1,0)</f>
        <v>0</v>
      </c>
      <c r="CG753" s="212" t="s">
        <v>8849</v>
      </c>
      <c r="CH753" s="212"/>
      <c r="CI753" s="212"/>
      <c r="CJ753" s="213" t="str">
        <f>IFERROR(VLOOKUP(ROWS($CJ$3:CJ753),CF753:$CG$3874,2,0),"")</f>
        <v/>
      </c>
      <c r="CK753" s="212" t="s">
        <v>8850</v>
      </c>
      <c r="CL753" s="212" t="s">
        <v>8851</v>
      </c>
      <c r="CM753" s="78">
        <v>43131</v>
      </c>
      <c r="CN753" s="212" t="s">
        <v>8852</v>
      </c>
      <c r="CO753" s="212" t="s">
        <v>8853</v>
      </c>
      <c r="CP753" s="212" t="s">
        <v>8854</v>
      </c>
      <c r="CQ753" s="212" t="s">
        <v>8855</v>
      </c>
      <c r="CR753" s="212" t="s">
        <v>8856</v>
      </c>
      <c r="CS753" s="44">
        <v>751</v>
      </c>
      <c r="CT753" s="44" t="s">
        <v>8857</v>
      </c>
      <c r="CU753" s="214">
        <v>14576</v>
      </c>
      <c r="CV753" s="212" t="s">
        <v>8858</v>
      </c>
      <c r="CW753" s="212" t="s">
        <v>1593</v>
      </c>
      <c r="CX753" s="44" t="s">
        <v>7597</v>
      </c>
      <c r="CY753" s="78">
        <v>43131</v>
      </c>
      <c r="CZ753" s="215" t="s">
        <v>601</v>
      </c>
      <c r="DA753" s="212" t="s">
        <v>512</v>
      </c>
      <c r="DB753" s="44" t="s">
        <v>641</v>
      </c>
      <c r="DC753" s="44" t="s">
        <v>4468</v>
      </c>
      <c r="DD753" s="44" t="s">
        <v>563</v>
      </c>
    </row>
    <row r="754" spans="83:108">
      <c r="CE754" s="212"/>
      <c r="CF754" s="213">
        <f>IF(ISNUMBER(SEARCH($H$2,$CG$3:$CG$3874)),MAX($CF$2:CF753)+1,0)</f>
        <v>0</v>
      </c>
      <c r="CG754" s="212" t="s">
        <v>8859</v>
      </c>
      <c r="CH754" s="212"/>
      <c r="CI754" s="212"/>
      <c r="CJ754" s="213" t="str">
        <f>IFERROR(VLOOKUP(ROWS($CJ$3:CJ754),CF754:$CG$3874,2,0),"")</f>
        <v/>
      </c>
      <c r="CK754" s="212" t="s">
        <v>8860</v>
      </c>
      <c r="CL754" s="212" t="s">
        <v>8861</v>
      </c>
      <c r="CM754" s="78">
        <v>43830</v>
      </c>
      <c r="CN754" s="212" t="s">
        <v>8862</v>
      </c>
      <c r="CO754" s="212" t="s">
        <v>8863</v>
      </c>
      <c r="CP754" s="212" t="s">
        <v>8864</v>
      </c>
      <c r="CQ754" s="212" t="s">
        <v>8865</v>
      </c>
      <c r="CR754" s="212" t="s">
        <v>8866</v>
      </c>
      <c r="CS754" s="44">
        <v>752</v>
      </c>
      <c r="CT754" s="44" t="s">
        <v>8867</v>
      </c>
      <c r="CU754" s="214">
        <v>16201</v>
      </c>
      <c r="CV754" s="212" t="s">
        <v>8868</v>
      </c>
      <c r="CW754" s="212" t="s">
        <v>1593</v>
      </c>
      <c r="CX754" s="44" t="s">
        <v>7597</v>
      </c>
      <c r="CY754" s="78">
        <v>43830</v>
      </c>
      <c r="CZ754" s="215" t="s">
        <v>511</v>
      </c>
      <c r="DA754" s="212" t="s">
        <v>512</v>
      </c>
      <c r="DB754" s="44" t="s">
        <v>641</v>
      </c>
      <c r="DC754" s="44" t="s">
        <v>4468</v>
      </c>
      <c r="DD754" s="44" t="s">
        <v>515</v>
      </c>
    </row>
    <row r="755" spans="83:108">
      <c r="CE755" s="212"/>
      <c r="CF755" s="213">
        <f>IF(ISNUMBER(SEARCH($H$2,$CG$3:$CG$3874)),MAX($CF$2:CF754)+1,0)</f>
        <v>0</v>
      </c>
      <c r="CG755" s="212" t="s">
        <v>8869</v>
      </c>
      <c r="CH755" s="212"/>
      <c r="CI755" s="212"/>
      <c r="CJ755" s="213" t="str">
        <f>IFERROR(VLOOKUP(ROWS($CJ$3:CJ755),CF755:$CG$3874,2,0),"")</f>
        <v/>
      </c>
      <c r="CK755" s="212" t="s">
        <v>8870</v>
      </c>
      <c r="CL755" s="212" t="s">
        <v>8871</v>
      </c>
      <c r="CM755" s="78">
        <v>43131</v>
      </c>
      <c r="CN755" s="212" t="s">
        <v>8872</v>
      </c>
      <c r="CO755" s="212" t="s">
        <v>8873</v>
      </c>
      <c r="CP755" s="212" t="s">
        <v>8874</v>
      </c>
      <c r="CQ755" s="212" t="s">
        <v>8875</v>
      </c>
      <c r="CR755" s="212" t="s">
        <v>8876</v>
      </c>
      <c r="CS755" s="44">
        <v>753</v>
      </c>
      <c r="CT755" s="44" t="s">
        <v>8877</v>
      </c>
      <c r="CU755" s="214">
        <v>12395</v>
      </c>
      <c r="CV755" s="212" t="s">
        <v>8878</v>
      </c>
      <c r="CW755" s="212" t="s">
        <v>4842</v>
      </c>
      <c r="CX755" s="44" t="s">
        <v>7597</v>
      </c>
      <c r="CY755" s="78">
        <v>43131</v>
      </c>
      <c r="CZ755" s="215" t="s">
        <v>601</v>
      </c>
      <c r="DA755" s="212" t="s">
        <v>512</v>
      </c>
      <c r="DB755" s="44" t="s">
        <v>655</v>
      </c>
      <c r="DC755" s="44" t="s">
        <v>3993</v>
      </c>
      <c r="DD755" s="44" t="s">
        <v>532</v>
      </c>
    </row>
    <row r="756" spans="83:108">
      <c r="CE756" s="212"/>
      <c r="CF756" s="213">
        <f>IF(ISNUMBER(SEARCH($H$2,$CG$3:$CG$3874)),MAX($CF$2:CF755)+1,0)</f>
        <v>0</v>
      </c>
      <c r="CG756" s="212" t="s">
        <v>8879</v>
      </c>
      <c r="CH756" s="212"/>
      <c r="CI756" s="212"/>
      <c r="CJ756" s="213" t="str">
        <f>IFERROR(VLOOKUP(ROWS($CJ$3:CJ756),CF756:$CG$3874,2,0),"")</f>
        <v/>
      </c>
      <c r="CK756" s="212" t="s">
        <v>8880</v>
      </c>
      <c r="CL756" s="212" t="s">
        <v>8881</v>
      </c>
      <c r="CM756" s="78">
        <v>43131</v>
      </c>
      <c r="CN756" s="212" t="s">
        <v>8882</v>
      </c>
      <c r="CO756" s="212" t="s">
        <v>8883</v>
      </c>
      <c r="CP756" s="212" t="s">
        <v>8884</v>
      </c>
      <c r="CQ756" s="212" t="s">
        <v>8885</v>
      </c>
      <c r="CR756" s="212" t="s">
        <v>8886</v>
      </c>
      <c r="CS756" s="44">
        <v>754</v>
      </c>
      <c r="CT756" s="44" t="s">
        <v>8887</v>
      </c>
      <c r="CU756" s="214">
        <v>15620</v>
      </c>
      <c r="CV756" s="212" t="s">
        <v>8888</v>
      </c>
      <c r="CW756" s="212" t="s">
        <v>1570</v>
      </c>
      <c r="CX756" s="44" t="s">
        <v>7174</v>
      </c>
      <c r="CY756" s="78">
        <v>43131</v>
      </c>
      <c r="CZ756" s="215" t="s">
        <v>763</v>
      </c>
      <c r="DA756" s="212" t="s">
        <v>512</v>
      </c>
      <c r="DB756" s="44" t="s">
        <v>655</v>
      </c>
      <c r="DC756" s="44" t="s">
        <v>3686</v>
      </c>
      <c r="DD756" s="44" t="s">
        <v>532</v>
      </c>
    </row>
    <row r="757" spans="83:108">
      <c r="CE757" s="212"/>
      <c r="CF757" s="213">
        <f>IF(ISNUMBER(SEARCH($H$2,$CG$3:$CG$3874)),MAX($CF$2:CF756)+1,0)</f>
        <v>0</v>
      </c>
      <c r="CG757" s="212" t="s">
        <v>8889</v>
      </c>
      <c r="CH757" s="212"/>
      <c r="CI757" s="212"/>
      <c r="CJ757" s="213" t="str">
        <f>IFERROR(VLOOKUP(ROWS($CJ$3:CJ757),CF757:$CG$3874,2,0),"")</f>
        <v/>
      </c>
      <c r="CK757" s="212" t="s">
        <v>8890</v>
      </c>
      <c r="CL757" s="212" t="s">
        <v>8891</v>
      </c>
      <c r="CM757" s="78">
        <v>44012</v>
      </c>
      <c r="CN757" s="212" t="s">
        <v>8892</v>
      </c>
      <c r="CO757" s="212" t="s">
        <v>8893</v>
      </c>
      <c r="CP757" s="212" t="s">
        <v>8894</v>
      </c>
      <c r="CQ757" s="212" t="s">
        <v>8895</v>
      </c>
      <c r="CR757" s="212" t="s">
        <v>8896</v>
      </c>
      <c r="CS757" s="44">
        <v>755</v>
      </c>
      <c r="CT757" s="44" t="s">
        <v>8897</v>
      </c>
      <c r="CU757" s="214">
        <v>15766</v>
      </c>
      <c r="CV757" s="212" t="s">
        <v>8898</v>
      </c>
      <c r="CW757" s="212" t="s">
        <v>3038</v>
      </c>
      <c r="CX757" s="44" t="s">
        <v>600</v>
      </c>
      <c r="CY757" s="78">
        <v>44012</v>
      </c>
      <c r="CZ757" s="215" t="s">
        <v>576</v>
      </c>
      <c r="DA757" s="212" t="s">
        <v>512</v>
      </c>
      <c r="DB757" s="44" t="s">
        <v>802</v>
      </c>
      <c r="DC757" s="44" t="s">
        <v>7080</v>
      </c>
      <c r="DD757" s="44" t="s">
        <v>532</v>
      </c>
    </row>
    <row r="758" spans="83:108">
      <c r="CE758" s="212"/>
      <c r="CF758" s="213">
        <f>IF(ISNUMBER(SEARCH($H$2,$CG$3:$CG$3874)),MAX($CF$2:CF757)+1,0)</f>
        <v>0</v>
      </c>
      <c r="CG758" s="212" t="s">
        <v>8899</v>
      </c>
      <c r="CH758" s="212"/>
      <c r="CI758" s="212"/>
      <c r="CJ758" s="213" t="str">
        <f>IFERROR(VLOOKUP(ROWS($CJ$3:CJ758),CF758:$CG$3874,2,0),"")</f>
        <v/>
      </c>
      <c r="CK758" s="212" t="s">
        <v>8900</v>
      </c>
      <c r="CL758" s="212" t="s">
        <v>8901</v>
      </c>
      <c r="CM758" s="78">
        <v>44012</v>
      </c>
      <c r="CN758" s="212" t="s">
        <v>8902</v>
      </c>
      <c r="CO758" s="212" t="s">
        <v>8903</v>
      </c>
      <c r="CP758" s="212" t="s">
        <v>8904</v>
      </c>
      <c r="CQ758" s="212" t="s">
        <v>8905</v>
      </c>
      <c r="CR758" s="212" t="s">
        <v>8906</v>
      </c>
      <c r="CS758" s="44">
        <v>756</v>
      </c>
      <c r="CT758" s="44" t="s">
        <v>8907</v>
      </c>
      <c r="CU758" s="214">
        <v>15764</v>
      </c>
      <c r="CV758" s="212" t="s">
        <v>8908</v>
      </c>
      <c r="CW758" s="212" t="s">
        <v>2789</v>
      </c>
      <c r="CX758" s="44" t="s">
        <v>600</v>
      </c>
      <c r="CY758" s="78">
        <v>44012</v>
      </c>
      <c r="CZ758" s="215" t="s">
        <v>576</v>
      </c>
      <c r="DA758" s="212" t="s">
        <v>512</v>
      </c>
      <c r="DB758" s="44" t="s">
        <v>655</v>
      </c>
      <c r="DC758" s="44" t="s">
        <v>2791</v>
      </c>
      <c r="DD758" s="44" t="s">
        <v>532</v>
      </c>
    </row>
    <row r="759" spans="83:108">
      <c r="CE759" s="212"/>
      <c r="CF759" s="213">
        <f>IF(ISNUMBER(SEARCH($H$2,$CG$3:$CG$3874)),MAX($CF$2:CF758)+1,0)</f>
        <v>0</v>
      </c>
      <c r="CG759" s="212" t="s">
        <v>8909</v>
      </c>
      <c r="CH759" s="212"/>
      <c r="CI759" s="212"/>
      <c r="CJ759" s="213" t="str">
        <f>IFERROR(VLOOKUP(ROWS($CJ$3:CJ759),CF759:$CG$3874,2,0),"")</f>
        <v/>
      </c>
      <c r="CK759" s="212" t="s">
        <v>8910</v>
      </c>
      <c r="CL759" s="212" t="s">
        <v>8911</v>
      </c>
      <c r="CM759" s="78">
        <v>43585</v>
      </c>
      <c r="CN759" s="212" t="s">
        <v>8912</v>
      </c>
      <c r="CO759" s="212" t="s">
        <v>8913</v>
      </c>
      <c r="CP759" s="212" t="s">
        <v>8914</v>
      </c>
      <c r="CQ759" s="212" t="s">
        <v>8915</v>
      </c>
      <c r="CR759" s="212" t="s">
        <v>8916</v>
      </c>
      <c r="CS759" s="44">
        <v>757</v>
      </c>
      <c r="CT759" s="44" t="s">
        <v>8917</v>
      </c>
      <c r="CU759" s="214">
        <v>13840</v>
      </c>
      <c r="CV759" s="212" t="s">
        <v>8918</v>
      </c>
      <c r="CW759" s="212" t="s">
        <v>5977</v>
      </c>
      <c r="CX759" s="44" t="s">
        <v>3969</v>
      </c>
      <c r="CY759" s="78">
        <v>43585</v>
      </c>
      <c r="CZ759" s="215" t="s">
        <v>545</v>
      </c>
      <c r="DA759" s="212" t="s">
        <v>529</v>
      </c>
      <c r="DB759" s="44" t="s">
        <v>655</v>
      </c>
      <c r="DC759" s="44" t="s">
        <v>3434</v>
      </c>
      <c r="DD759" s="44" t="s">
        <v>563</v>
      </c>
    </row>
    <row r="760" spans="83:108">
      <c r="CE760" s="212"/>
      <c r="CF760" s="213">
        <f>IF(ISNUMBER(SEARCH($H$2,$CG$3:$CG$3874)),MAX($CF$2:CF759)+1,0)</f>
        <v>0</v>
      </c>
      <c r="CG760" s="212" t="s">
        <v>8919</v>
      </c>
      <c r="CH760" s="212"/>
      <c r="CI760" s="212"/>
      <c r="CJ760" s="213" t="str">
        <f>IFERROR(VLOOKUP(ROWS($CJ$3:CJ760),CF760:$CG$3874,2,0),"")</f>
        <v/>
      </c>
      <c r="CK760" s="212" t="s">
        <v>8920</v>
      </c>
      <c r="CL760" s="212" t="s">
        <v>8921</v>
      </c>
      <c r="CM760" s="78">
        <v>43585</v>
      </c>
      <c r="CN760" s="212" t="s">
        <v>8922</v>
      </c>
      <c r="CO760" s="212" t="s">
        <v>8923</v>
      </c>
      <c r="CP760" s="212" t="s">
        <v>8924</v>
      </c>
      <c r="CQ760" s="212" t="s">
        <v>8925</v>
      </c>
      <c r="CR760" s="212" t="s">
        <v>8926</v>
      </c>
      <c r="CS760" s="44">
        <v>758</v>
      </c>
      <c r="CT760" s="44" t="s">
        <v>8927</v>
      </c>
      <c r="CU760" s="214">
        <v>14427</v>
      </c>
      <c r="CV760" s="212" t="s">
        <v>8928</v>
      </c>
      <c r="CW760" s="212" t="s">
        <v>5977</v>
      </c>
      <c r="CX760" s="44" t="s">
        <v>3969</v>
      </c>
      <c r="CY760" s="78">
        <v>43585</v>
      </c>
      <c r="CZ760" s="215" t="s">
        <v>545</v>
      </c>
      <c r="DA760" s="212" t="s">
        <v>529</v>
      </c>
      <c r="DB760" s="44" t="s">
        <v>655</v>
      </c>
      <c r="DC760" s="44" t="s">
        <v>3434</v>
      </c>
      <c r="DD760" s="44" t="s">
        <v>563</v>
      </c>
    </row>
    <row r="761" spans="83:108">
      <c r="CE761" s="212"/>
      <c r="CF761" s="213">
        <f>IF(ISNUMBER(SEARCH($H$2,$CG$3:$CG$3874)),MAX($CF$2:CF760)+1,0)</f>
        <v>0</v>
      </c>
      <c r="CG761" s="212" t="s">
        <v>8929</v>
      </c>
      <c r="CH761" s="212"/>
      <c r="CI761" s="212"/>
      <c r="CJ761" s="213" t="str">
        <f>IFERROR(VLOOKUP(ROWS($CJ$3:CJ761),CF761:$CG$3874,2,0),"")</f>
        <v/>
      </c>
      <c r="CK761" s="212" t="s">
        <v>8930</v>
      </c>
      <c r="CL761" s="212" t="s">
        <v>8931</v>
      </c>
      <c r="CM761" s="78">
        <v>43039</v>
      </c>
      <c r="CN761" s="212" t="s">
        <v>8932</v>
      </c>
      <c r="CO761" s="212" t="s">
        <v>8933</v>
      </c>
      <c r="CP761" s="212" t="s">
        <v>8934</v>
      </c>
      <c r="CQ761" s="212" t="s">
        <v>8935</v>
      </c>
      <c r="CR761" s="212" t="s">
        <v>8936</v>
      </c>
      <c r="CS761" s="44">
        <v>759</v>
      </c>
      <c r="CT761" s="44" t="s">
        <v>8937</v>
      </c>
      <c r="CU761" s="214">
        <v>15020</v>
      </c>
      <c r="CV761" s="212" t="s">
        <v>8938</v>
      </c>
      <c r="CW761" s="212" t="s">
        <v>8939</v>
      </c>
      <c r="CX761" s="44" t="s">
        <v>1703</v>
      </c>
      <c r="CY761" s="78">
        <v>43039</v>
      </c>
      <c r="CZ761" s="215" t="s">
        <v>601</v>
      </c>
      <c r="DA761" s="212" t="s">
        <v>529</v>
      </c>
      <c r="DB761" s="44" t="s">
        <v>3943</v>
      </c>
      <c r="DC761" s="44" t="s">
        <v>8940</v>
      </c>
      <c r="DD761" s="44" t="s">
        <v>532</v>
      </c>
    </row>
    <row r="762" spans="83:108">
      <c r="CE762" s="212"/>
      <c r="CF762" s="213">
        <f>IF(ISNUMBER(SEARCH($H$2,$CG$3:$CG$3874)),MAX($CF$2:CF761)+1,0)</f>
        <v>0</v>
      </c>
      <c r="CG762" s="212" t="s">
        <v>8941</v>
      </c>
      <c r="CH762" s="212"/>
      <c r="CI762" s="212"/>
      <c r="CJ762" s="213" t="str">
        <f>IFERROR(VLOOKUP(ROWS($CJ$3:CJ762),CF762:$CG$3874,2,0),"")</f>
        <v/>
      </c>
      <c r="CK762" s="212" t="s">
        <v>8942</v>
      </c>
      <c r="CL762" s="212" t="s">
        <v>8943</v>
      </c>
      <c r="CM762" s="78">
        <v>44347</v>
      </c>
      <c r="CN762" s="212" t="s">
        <v>8944</v>
      </c>
      <c r="CO762" s="212" t="s">
        <v>8945</v>
      </c>
      <c r="CP762" s="212" t="s">
        <v>8946</v>
      </c>
      <c r="CQ762" s="212" t="s">
        <v>8947</v>
      </c>
      <c r="CR762" s="212" t="s">
        <v>8948</v>
      </c>
      <c r="CS762" s="44">
        <v>760</v>
      </c>
      <c r="CT762" s="44" t="s">
        <v>8949</v>
      </c>
      <c r="CU762" s="214">
        <v>14118</v>
      </c>
      <c r="CV762" s="212" t="s">
        <v>8950</v>
      </c>
      <c r="CW762" s="212" t="s">
        <v>1415</v>
      </c>
      <c r="CX762" s="44" t="s">
        <v>721</v>
      </c>
      <c r="CY762" s="78">
        <v>44347</v>
      </c>
      <c r="CZ762" s="215" t="s">
        <v>601</v>
      </c>
      <c r="DA762" s="212" t="s">
        <v>546</v>
      </c>
      <c r="DB762" s="44" t="s">
        <v>919</v>
      </c>
      <c r="DC762" s="44" t="s">
        <v>588</v>
      </c>
      <c r="DD762" s="44" t="s">
        <v>532</v>
      </c>
    </row>
    <row r="763" spans="83:108">
      <c r="CE763" s="212"/>
      <c r="CF763" s="213">
        <f>IF(ISNUMBER(SEARCH($H$2,$CG$3:$CG$3874)),MAX($CF$2:CF762)+1,0)</f>
        <v>0</v>
      </c>
      <c r="CG763" s="212" t="s">
        <v>8951</v>
      </c>
      <c r="CH763" s="212"/>
      <c r="CI763" s="212"/>
      <c r="CJ763" s="213" t="str">
        <f>IFERROR(VLOOKUP(ROWS($CJ$3:CJ763),CF763:$CG$3874,2,0),"")</f>
        <v/>
      </c>
      <c r="CK763" s="212" t="s">
        <v>8952</v>
      </c>
      <c r="CL763" s="212" t="s">
        <v>8953</v>
      </c>
      <c r="CM763" s="78">
        <v>44439</v>
      </c>
      <c r="CN763" s="212" t="s">
        <v>8954</v>
      </c>
      <c r="CO763" s="212" t="s">
        <v>8955</v>
      </c>
      <c r="CP763" s="212" t="s">
        <v>8956</v>
      </c>
      <c r="CQ763" s="212" t="s">
        <v>8957</v>
      </c>
      <c r="CR763" s="212" t="s">
        <v>8958</v>
      </c>
      <c r="CS763" s="44">
        <v>761</v>
      </c>
      <c r="CT763" s="44" t="s">
        <v>8959</v>
      </c>
      <c r="CU763" s="214">
        <v>13489</v>
      </c>
      <c r="CV763" s="212" t="s">
        <v>8960</v>
      </c>
      <c r="CW763" s="212" t="s">
        <v>2936</v>
      </c>
      <c r="CX763" s="44" t="s">
        <v>8961</v>
      </c>
      <c r="CY763" s="78">
        <v>44439</v>
      </c>
      <c r="CZ763" s="215" t="s">
        <v>763</v>
      </c>
      <c r="DA763" s="212" t="s">
        <v>512</v>
      </c>
      <c r="DB763" s="44" t="s">
        <v>641</v>
      </c>
      <c r="DC763" s="44" t="s">
        <v>2938</v>
      </c>
      <c r="DD763" s="44" t="s">
        <v>532</v>
      </c>
    </row>
    <row r="764" spans="83:108">
      <c r="CE764" s="212"/>
      <c r="CF764" s="213">
        <f>IF(ISNUMBER(SEARCH($H$2,$CG$3:$CG$3874)),MAX($CF$2:CF763)+1,0)</f>
        <v>0</v>
      </c>
      <c r="CG764" s="212" t="s">
        <v>8962</v>
      </c>
      <c r="CH764" s="212"/>
      <c r="CI764" s="212"/>
      <c r="CJ764" s="213" t="str">
        <f>IFERROR(VLOOKUP(ROWS($CJ$3:CJ764),CF764:$CG$3874,2,0),"")</f>
        <v/>
      </c>
      <c r="CK764" s="212" t="s">
        <v>8963</v>
      </c>
      <c r="CL764" s="212" t="s">
        <v>8964</v>
      </c>
      <c r="CM764" s="78">
        <v>44439</v>
      </c>
      <c r="CN764" s="212" t="s">
        <v>8965</v>
      </c>
      <c r="CO764" s="212" t="s">
        <v>8966</v>
      </c>
      <c r="CP764" s="212" t="s">
        <v>8967</v>
      </c>
      <c r="CQ764" s="212" t="s">
        <v>8968</v>
      </c>
      <c r="CR764" s="212" t="s">
        <v>8969</v>
      </c>
      <c r="CS764" s="44">
        <v>762</v>
      </c>
      <c r="CT764" s="44" t="s">
        <v>8970</v>
      </c>
      <c r="CU764" s="214">
        <v>13491</v>
      </c>
      <c r="CV764" s="212" t="s">
        <v>8971</v>
      </c>
      <c r="CW764" s="212" t="s">
        <v>2936</v>
      </c>
      <c r="CX764" s="44" t="s">
        <v>8961</v>
      </c>
      <c r="CY764" s="78">
        <v>44439</v>
      </c>
      <c r="CZ764" s="215" t="s">
        <v>763</v>
      </c>
      <c r="DA764" s="212" t="s">
        <v>512</v>
      </c>
      <c r="DB764" s="44" t="s">
        <v>802</v>
      </c>
      <c r="DC764" s="44" t="s">
        <v>2586</v>
      </c>
      <c r="DD764" s="44" t="s">
        <v>532</v>
      </c>
    </row>
    <row r="765" spans="83:108">
      <c r="CE765" s="212"/>
      <c r="CF765" s="213">
        <f>IF(ISNUMBER(SEARCH($H$2,$CG$3:$CG$3874)),MAX($CF$2:CF764)+1,0)</f>
        <v>0</v>
      </c>
      <c r="CG765" s="212" t="s">
        <v>8972</v>
      </c>
      <c r="CH765" s="212"/>
      <c r="CI765" s="212"/>
      <c r="CJ765" s="213" t="str">
        <f>IFERROR(VLOOKUP(ROWS($CJ$3:CJ765),CF765:$CG$3874,2,0),"")</f>
        <v/>
      </c>
      <c r="CK765" s="212" t="s">
        <v>8973</v>
      </c>
      <c r="CL765" s="212" t="s">
        <v>8974</v>
      </c>
      <c r="CM765" s="78">
        <v>44439</v>
      </c>
      <c r="CN765" s="212" t="s">
        <v>8975</v>
      </c>
      <c r="CO765" s="212" t="s">
        <v>8976</v>
      </c>
      <c r="CP765" s="212" t="s">
        <v>8977</v>
      </c>
      <c r="CQ765" s="212" t="s">
        <v>8978</v>
      </c>
      <c r="CR765" s="212" t="s">
        <v>8979</v>
      </c>
      <c r="CS765" s="44">
        <v>763</v>
      </c>
      <c r="CT765" s="44" t="s">
        <v>8980</v>
      </c>
      <c r="CU765" s="214">
        <v>16781</v>
      </c>
      <c r="CV765" s="212" t="s">
        <v>8981</v>
      </c>
      <c r="CW765" s="212" t="s">
        <v>2936</v>
      </c>
      <c r="CX765" s="44" t="s">
        <v>3637</v>
      </c>
      <c r="CY765" s="78">
        <v>44439</v>
      </c>
      <c r="CZ765" s="215" t="s">
        <v>511</v>
      </c>
      <c r="DA765" s="212" t="s">
        <v>512</v>
      </c>
      <c r="DB765" s="44" t="s">
        <v>641</v>
      </c>
      <c r="DC765" s="44" t="s">
        <v>8982</v>
      </c>
      <c r="DD765" s="44" t="s">
        <v>532</v>
      </c>
    </row>
    <row r="766" spans="83:108">
      <c r="CE766" s="212"/>
      <c r="CF766" s="213">
        <f>IF(ISNUMBER(SEARCH($H$2,$CG$3:$CG$3874)),MAX($CF$2:CF765)+1,0)</f>
        <v>0</v>
      </c>
      <c r="CG766" s="212" t="s">
        <v>8983</v>
      </c>
      <c r="CH766" s="212"/>
      <c r="CI766" s="212"/>
      <c r="CJ766" s="213" t="str">
        <f>IFERROR(VLOOKUP(ROWS($CJ$3:CJ766),CF766:$CG$3874,2,0),"")</f>
        <v/>
      </c>
      <c r="CK766" s="212" t="s">
        <v>8984</v>
      </c>
      <c r="CL766" s="212" t="s">
        <v>8985</v>
      </c>
      <c r="CM766" s="78">
        <v>43708</v>
      </c>
      <c r="CN766" s="212" t="s">
        <v>8986</v>
      </c>
      <c r="CO766" s="212" t="s">
        <v>8987</v>
      </c>
      <c r="CP766" s="212" t="s">
        <v>8988</v>
      </c>
      <c r="CQ766" s="212" t="s">
        <v>8989</v>
      </c>
      <c r="CR766" s="212" t="s">
        <v>8990</v>
      </c>
      <c r="CS766" s="44">
        <v>764</v>
      </c>
      <c r="CT766" s="44" t="s">
        <v>8991</v>
      </c>
      <c r="CU766" s="214">
        <v>12485</v>
      </c>
      <c r="CV766" s="212" t="s">
        <v>8992</v>
      </c>
      <c r="CW766" s="212" t="s">
        <v>6739</v>
      </c>
      <c r="CX766" s="44" t="s">
        <v>3637</v>
      </c>
      <c r="CY766" s="78">
        <v>43708</v>
      </c>
      <c r="CZ766" s="215" t="s">
        <v>763</v>
      </c>
      <c r="DA766" s="212" t="s">
        <v>512</v>
      </c>
      <c r="DB766" s="44" t="s">
        <v>802</v>
      </c>
      <c r="DC766" s="44" t="s">
        <v>8993</v>
      </c>
      <c r="DD766" s="44" t="s">
        <v>532</v>
      </c>
    </row>
    <row r="767" spans="83:108">
      <c r="CE767" s="212"/>
      <c r="CF767" s="213">
        <f>IF(ISNUMBER(SEARCH($H$2,$CG$3:$CG$3874)),MAX($CF$2:CF766)+1,0)</f>
        <v>0</v>
      </c>
      <c r="CG767" s="212" t="s">
        <v>8994</v>
      </c>
      <c r="CH767" s="212"/>
      <c r="CI767" s="212"/>
      <c r="CJ767" s="213" t="str">
        <f>IFERROR(VLOOKUP(ROWS($CJ$3:CJ767),CF767:$CG$3874,2,0),"")</f>
        <v/>
      </c>
      <c r="CK767" s="212" t="s">
        <v>8995</v>
      </c>
      <c r="CL767" s="212" t="s">
        <v>8996</v>
      </c>
      <c r="CM767" s="78">
        <v>44439</v>
      </c>
      <c r="CN767" s="212" t="s">
        <v>8997</v>
      </c>
      <c r="CO767" s="212" t="s">
        <v>8998</v>
      </c>
      <c r="CP767" s="212" t="s">
        <v>8999</v>
      </c>
      <c r="CQ767" s="212" t="s">
        <v>9000</v>
      </c>
      <c r="CR767" s="212" t="s">
        <v>9001</v>
      </c>
      <c r="CS767" s="44">
        <v>765</v>
      </c>
      <c r="CT767" s="44" t="s">
        <v>9002</v>
      </c>
      <c r="CU767" s="214">
        <v>12916</v>
      </c>
      <c r="CV767" s="212" t="s">
        <v>9003</v>
      </c>
      <c r="CW767" s="212" t="s">
        <v>2936</v>
      </c>
      <c r="CX767" s="44" t="s">
        <v>1226</v>
      </c>
      <c r="CY767" s="78">
        <v>44439</v>
      </c>
      <c r="CZ767" s="215" t="s">
        <v>511</v>
      </c>
      <c r="DA767" s="212" t="s">
        <v>512</v>
      </c>
      <c r="DB767" s="44" t="s">
        <v>802</v>
      </c>
      <c r="DC767" s="44" t="s">
        <v>750</v>
      </c>
      <c r="DD767" s="44" t="s">
        <v>532</v>
      </c>
    </row>
    <row r="768" spans="83:108">
      <c r="CE768" s="212"/>
      <c r="CF768" s="213">
        <f>IF(ISNUMBER(SEARCH($H$2,$CG$3:$CG$3874)),MAX($CF$2:CF767)+1,0)</f>
        <v>0</v>
      </c>
      <c r="CG768" s="212" t="s">
        <v>9004</v>
      </c>
      <c r="CH768" s="212"/>
      <c r="CI768" s="212"/>
      <c r="CJ768" s="213" t="str">
        <f>IFERROR(VLOOKUP(ROWS($CJ$3:CJ768),CF768:$CG$3874,2,0),"")</f>
        <v/>
      </c>
      <c r="CK768" s="212" t="s">
        <v>9005</v>
      </c>
      <c r="CL768" s="212" t="s">
        <v>9006</v>
      </c>
      <c r="CM768" s="78">
        <v>43708</v>
      </c>
      <c r="CN768" s="212" t="s">
        <v>9007</v>
      </c>
      <c r="CO768" s="212" t="s">
        <v>9008</v>
      </c>
      <c r="CP768" s="212" t="s">
        <v>9009</v>
      </c>
      <c r="CQ768" s="212" t="s">
        <v>9010</v>
      </c>
      <c r="CR768" s="212" t="s">
        <v>9011</v>
      </c>
      <c r="CS768" s="44">
        <v>766</v>
      </c>
      <c r="CT768" s="44" t="s">
        <v>9012</v>
      </c>
      <c r="CU768" s="214">
        <v>15508</v>
      </c>
      <c r="CV768" s="212" t="s">
        <v>9013</v>
      </c>
      <c r="CW768" s="212" t="s">
        <v>9014</v>
      </c>
      <c r="CX768" s="44" t="s">
        <v>1238</v>
      </c>
      <c r="CY768" s="78">
        <v>43708</v>
      </c>
      <c r="CZ768" s="215" t="s">
        <v>576</v>
      </c>
      <c r="DA768" s="212" t="s">
        <v>512</v>
      </c>
      <c r="DB768" s="44" t="s">
        <v>655</v>
      </c>
      <c r="DC768" s="44" t="s">
        <v>9015</v>
      </c>
      <c r="DD768" s="44" t="s">
        <v>532</v>
      </c>
    </row>
    <row r="769" spans="83:108">
      <c r="CE769" s="212"/>
      <c r="CF769" s="213">
        <f>IF(ISNUMBER(SEARCH($H$2,$CG$3:$CG$3874)),MAX($CF$2:CF768)+1,0)</f>
        <v>0</v>
      </c>
      <c r="CG769" s="212" t="s">
        <v>9016</v>
      </c>
      <c r="CH769" s="212"/>
      <c r="CI769" s="212"/>
      <c r="CJ769" s="213" t="str">
        <f>IFERROR(VLOOKUP(ROWS($CJ$3:CJ769),CF769:$CG$3874,2,0),"")</f>
        <v/>
      </c>
      <c r="CK769" s="212" t="s">
        <v>9017</v>
      </c>
      <c r="CL769" s="212" t="s">
        <v>9018</v>
      </c>
      <c r="CM769" s="78">
        <v>44439</v>
      </c>
      <c r="CN769" s="212" t="s">
        <v>9019</v>
      </c>
      <c r="CO769" s="212" t="s">
        <v>9020</v>
      </c>
      <c r="CP769" s="212" t="s">
        <v>9021</v>
      </c>
      <c r="CQ769" s="212" t="s">
        <v>9022</v>
      </c>
      <c r="CR769" s="212" t="s">
        <v>9023</v>
      </c>
      <c r="CS769" s="44">
        <v>767</v>
      </c>
      <c r="CT769" s="44" t="s">
        <v>9024</v>
      </c>
      <c r="CU769" s="214">
        <v>12599</v>
      </c>
      <c r="CV769" s="212" t="s">
        <v>9025</v>
      </c>
      <c r="CW769" s="212" t="s">
        <v>2936</v>
      </c>
      <c r="CX769" s="44" t="s">
        <v>3637</v>
      </c>
      <c r="CY769" s="78">
        <v>44439</v>
      </c>
      <c r="CZ769" s="215" t="s">
        <v>763</v>
      </c>
      <c r="DA769" s="212" t="s">
        <v>512</v>
      </c>
      <c r="DB769" s="44" t="s">
        <v>641</v>
      </c>
      <c r="DC769" s="44" t="s">
        <v>2047</v>
      </c>
      <c r="DD769" s="44" t="s">
        <v>532</v>
      </c>
    </row>
    <row r="770" spans="83:108">
      <c r="CE770" s="212"/>
      <c r="CF770" s="213">
        <f>IF(ISNUMBER(SEARCH($H$2,$CG$3:$CG$3874)),MAX($CF$2:CF769)+1,0)</f>
        <v>0</v>
      </c>
      <c r="CG770" s="212" t="s">
        <v>9026</v>
      </c>
      <c r="CH770" s="212"/>
      <c r="CI770" s="212"/>
      <c r="CJ770" s="213" t="str">
        <f>IFERROR(VLOOKUP(ROWS($CJ$3:CJ770),CF770:$CG$3874,2,0),"")</f>
        <v/>
      </c>
      <c r="CK770" s="212" t="s">
        <v>9027</v>
      </c>
      <c r="CL770" s="212" t="s">
        <v>9028</v>
      </c>
      <c r="CM770" s="78">
        <v>44439</v>
      </c>
      <c r="CN770" s="212" t="s">
        <v>9029</v>
      </c>
      <c r="CO770" s="212" t="s">
        <v>9030</v>
      </c>
      <c r="CP770" s="212" t="s">
        <v>9031</v>
      </c>
      <c r="CQ770" s="212" t="s">
        <v>9032</v>
      </c>
      <c r="CR770" s="212" t="s">
        <v>9033</v>
      </c>
      <c r="CS770" s="44">
        <v>768</v>
      </c>
      <c r="CT770" s="44" t="s">
        <v>9034</v>
      </c>
      <c r="CU770" s="214">
        <v>15191</v>
      </c>
      <c r="CV770" s="212" t="s">
        <v>9035</v>
      </c>
      <c r="CW770" s="212" t="s">
        <v>2936</v>
      </c>
      <c r="CX770" s="44" t="s">
        <v>8961</v>
      </c>
      <c r="CY770" s="78">
        <v>44439</v>
      </c>
      <c r="CZ770" s="215" t="s">
        <v>763</v>
      </c>
      <c r="DA770" s="212" t="s">
        <v>512</v>
      </c>
      <c r="DB770" s="44" t="s">
        <v>641</v>
      </c>
      <c r="DC770" s="44" t="s">
        <v>2938</v>
      </c>
      <c r="DD770" s="44" t="s">
        <v>532</v>
      </c>
    </row>
    <row r="771" spans="83:108">
      <c r="CE771" s="212"/>
      <c r="CF771" s="213">
        <f>IF(ISNUMBER(SEARCH($H$2,$CG$3:$CG$3874)),MAX($CF$2:CF770)+1,0)</f>
        <v>0</v>
      </c>
      <c r="CG771" s="212" t="s">
        <v>9036</v>
      </c>
      <c r="CH771" s="212"/>
      <c r="CI771" s="212"/>
      <c r="CJ771" s="213" t="str">
        <f>IFERROR(VLOOKUP(ROWS($CJ$3:CJ771),CF771:$CG$3874,2,0),"")</f>
        <v/>
      </c>
      <c r="CK771" s="212" t="s">
        <v>9037</v>
      </c>
      <c r="CL771" s="212" t="s">
        <v>9038</v>
      </c>
      <c r="CM771" s="78">
        <v>44439</v>
      </c>
      <c r="CN771" s="212" t="s">
        <v>9039</v>
      </c>
      <c r="CO771" s="212" t="s">
        <v>9040</v>
      </c>
      <c r="CP771" s="212" t="s">
        <v>9041</v>
      </c>
      <c r="CQ771" s="212" t="s">
        <v>9042</v>
      </c>
      <c r="CR771" s="212" t="s">
        <v>9043</v>
      </c>
      <c r="CS771" s="44">
        <v>769</v>
      </c>
      <c r="CT771" s="44" t="s">
        <v>9044</v>
      </c>
      <c r="CU771" s="214">
        <v>10948</v>
      </c>
      <c r="CV771" s="212" t="s">
        <v>9045</v>
      </c>
      <c r="CW771" s="212" t="s">
        <v>2936</v>
      </c>
      <c r="CX771" s="44" t="s">
        <v>1059</v>
      </c>
      <c r="CY771" s="78">
        <v>44439</v>
      </c>
      <c r="CZ771" s="215" t="s">
        <v>736</v>
      </c>
      <c r="DA771" s="212" t="s">
        <v>512</v>
      </c>
      <c r="DB771" s="44" t="s">
        <v>641</v>
      </c>
      <c r="DC771" s="44" t="s">
        <v>2938</v>
      </c>
      <c r="DD771" s="44" t="s">
        <v>532</v>
      </c>
    </row>
    <row r="772" spans="83:108">
      <c r="CE772" s="212"/>
      <c r="CF772" s="213">
        <f>IF(ISNUMBER(SEARCH($H$2,$CG$3:$CG$3874)),MAX($CF$2:CF771)+1,0)</f>
        <v>0</v>
      </c>
      <c r="CG772" s="212" t="s">
        <v>9046</v>
      </c>
      <c r="CH772" s="212"/>
      <c r="CI772" s="212"/>
      <c r="CJ772" s="213" t="str">
        <f>IFERROR(VLOOKUP(ROWS($CJ$3:CJ772),CF772:$CG$3874,2,0),"")</f>
        <v/>
      </c>
      <c r="CK772" s="212" t="s">
        <v>9047</v>
      </c>
      <c r="CL772" s="212" t="s">
        <v>9048</v>
      </c>
      <c r="CM772" s="78">
        <v>43708</v>
      </c>
      <c r="CN772" s="212" t="s">
        <v>9049</v>
      </c>
      <c r="CO772" s="212" t="s">
        <v>9050</v>
      </c>
      <c r="CP772" s="212" t="s">
        <v>9051</v>
      </c>
      <c r="CQ772" s="212" t="s">
        <v>9052</v>
      </c>
      <c r="CR772" s="212" t="s">
        <v>9053</v>
      </c>
      <c r="CS772" s="44">
        <v>770</v>
      </c>
      <c r="CT772" s="44" t="s">
        <v>9054</v>
      </c>
      <c r="CU772" s="214">
        <v>9089</v>
      </c>
      <c r="CV772" s="212" t="s">
        <v>9055</v>
      </c>
      <c r="CW772" s="212" t="s">
        <v>6739</v>
      </c>
      <c r="CX772" s="44" t="s">
        <v>1059</v>
      </c>
      <c r="CY772" s="78">
        <v>43708</v>
      </c>
      <c r="CZ772" s="215" t="s">
        <v>576</v>
      </c>
      <c r="DA772" s="212" t="s">
        <v>512</v>
      </c>
      <c r="DB772" s="44" t="s">
        <v>802</v>
      </c>
      <c r="DC772" s="44" t="s">
        <v>6740</v>
      </c>
      <c r="DD772" s="44" t="s">
        <v>532</v>
      </c>
    </row>
    <row r="773" spans="83:108">
      <c r="CE773" s="212"/>
      <c r="CF773" s="213">
        <f>IF(ISNUMBER(SEARCH($H$2,$CG$3:$CG$3874)),MAX($CF$2:CF772)+1,0)</f>
        <v>0</v>
      </c>
      <c r="CG773" s="212" t="s">
        <v>9056</v>
      </c>
      <c r="CH773" s="212"/>
      <c r="CI773" s="212"/>
      <c r="CJ773" s="213" t="str">
        <f>IFERROR(VLOOKUP(ROWS($CJ$3:CJ773),CF773:$CG$3874,2,0),"")</f>
        <v/>
      </c>
      <c r="CK773" s="212" t="s">
        <v>9057</v>
      </c>
      <c r="CL773" s="212" t="s">
        <v>9058</v>
      </c>
      <c r="CM773" s="78" t="s">
        <v>511</v>
      </c>
      <c r="CN773" s="212" t="s">
        <v>9059</v>
      </c>
      <c r="CO773" s="212" t="s">
        <v>9060</v>
      </c>
      <c r="CP773" s="212" t="s">
        <v>9061</v>
      </c>
      <c r="CQ773" s="212" t="s">
        <v>9062</v>
      </c>
      <c r="CR773" s="212" t="s">
        <v>9063</v>
      </c>
      <c r="CS773" s="44">
        <v>771</v>
      </c>
      <c r="CT773" s="44" t="s">
        <v>9064</v>
      </c>
      <c r="CU773" s="214">
        <v>14538</v>
      </c>
      <c r="CV773" s="212" t="s">
        <v>9065</v>
      </c>
      <c r="CW773" s="212" t="s">
        <v>7532</v>
      </c>
      <c r="CX773" s="44" t="s">
        <v>2208</v>
      </c>
      <c r="CY773" s="44" t="s">
        <v>511</v>
      </c>
      <c r="CZ773" s="215" t="s">
        <v>576</v>
      </c>
      <c r="DA773" s="212" t="s">
        <v>529</v>
      </c>
      <c r="DB773" s="44" t="s">
        <v>655</v>
      </c>
      <c r="DC773" s="44" t="s">
        <v>827</v>
      </c>
      <c r="DD773" s="44" t="s">
        <v>532</v>
      </c>
    </row>
    <row r="774" spans="83:108">
      <c r="CE774" s="212"/>
      <c r="CF774" s="213">
        <f>IF(ISNUMBER(SEARCH($H$2,$CG$3:$CG$3874)),MAX($CF$2:CF773)+1,0)</f>
        <v>0</v>
      </c>
      <c r="CG774" s="212" t="s">
        <v>9066</v>
      </c>
      <c r="CH774" s="212"/>
      <c r="CI774" s="212"/>
      <c r="CJ774" s="213" t="str">
        <f>IFERROR(VLOOKUP(ROWS($CJ$3:CJ774),CF774:$CG$3874,2,0),"")</f>
        <v/>
      </c>
      <c r="CK774" s="212" t="s">
        <v>9067</v>
      </c>
      <c r="CL774" s="212" t="s">
        <v>9068</v>
      </c>
      <c r="CM774" s="78">
        <v>43039</v>
      </c>
      <c r="CN774" s="212" t="s">
        <v>9069</v>
      </c>
      <c r="CO774" s="212" t="s">
        <v>9070</v>
      </c>
      <c r="CP774" s="212" t="s">
        <v>9071</v>
      </c>
      <c r="CQ774" s="212" t="s">
        <v>9072</v>
      </c>
      <c r="CR774" s="212" t="s">
        <v>9073</v>
      </c>
      <c r="CS774" s="44">
        <v>772</v>
      </c>
      <c r="CT774" s="44" t="s">
        <v>9074</v>
      </c>
      <c r="CU774" s="214">
        <v>15610</v>
      </c>
      <c r="CV774" s="212" t="s">
        <v>9075</v>
      </c>
      <c r="CW774" s="212" t="s">
        <v>1463</v>
      </c>
      <c r="CX774" s="44" t="s">
        <v>2490</v>
      </c>
      <c r="CY774" s="78">
        <v>43039</v>
      </c>
      <c r="CZ774" s="215" t="s">
        <v>736</v>
      </c>
      <c r="DA774" s="212" t="s">
        <v>529</v>
      </c>
      <c r="DB774" s="44" t="s">
        <v>530</v>
      </c>
      <c r="DC774" s="44" t="s">
        <v>3750</v>
      </c>
      <c r="DD774" s="44" t="s">
        <v>532</v>
      </c>
    </row>
    <row r="775" spans="83:108">
      <c r="CE775" s="212"/>
      <c r="CF775" s="213">
        <f>IF(ISNUMBER(SEARCH($H$2,$CG$3:$CG$3874)),MAX($CF$2:CF774)+1,0)</f>
        <v>0</v>
      </c>
      <c r="CG775" s="212" t="s">
        <v>9076</v>
      </c>
      <c r="CH775" s="212"/>
      <c r="CI775" s="212"/>
      <c r="CJ775" s="213" t="str">
        <f>IFERROR(VLOOKUP(ROWS($CJ$3:CJ775),CF775:$CG$3874,2,0),"")</f>
        <v/>
      </c>
      <c r="CK775" s="212" t="s">
        <v>9077</v>
      </c>
      <c r="CL775" s="212" t="s">
        <v>9078</v>
      </c>
      <c r="CM775" s="78">
        <v>43039</v>
      </c>
      <c r="CN775" s="212" t="s">
        <v>9079</v>
      </c>
      <c r="CO775" s="212" t="s">
        <v>9080</v>
      </c>
      <c r="CP775" s="212" t="s">
        <v>9081</v>
      </c>
      <c r="CQ775" s="212" t="s">
        <v>9082</v>
      </c>
      <c r="CR775" s="212" t="s">
        <v>9083</v>
      </c>
      <c r="CS775" s="44">
        <v>773</v>
      </c>
      <c r="CT775" s="44" t="s">
        <v>9084</v>
      </c>
      <c r="CU775" s="214">
        <v>13631</v>
      </c>
      <c r="CV775" s="212" t="s">
        <v>9085</v>
      </c>
      <c r="CW775" s="212" t="s">
        <v>1463</v>
      </c>
      <c r="CX775" s="44" t="s">
        <v>2490</v>
      </c>
      <c r="CY775" s="78">
        <v>43039</v>
      </c>
      <c r="CZ775" s="215" t="s">
        <v>736</v>
      </c>
      <c r="DA775" s="212" t="s">
        <v>529</v>
      </c>
      <c r="DB775" s="44" t="s">
        <v>530</v>
      </c>
      <c r="DC775" s="44" t="s">
        <v>3750</v>
      </c>
      <c r="DD775" s="44" t="s">
        <v>563</v>
      </c>
    </row>
    <row r="776" spans="83:108">
      <c r="CE776" s="212"/>
      <c r="CF776" s="213">
        <f>IF(ISNUMBER(SEARCH($H$2,$CG$3:$CG$3874)),MAX($CF$2:CF775)+1,0)</f>
        <v>0</v>
      </c>
      <c r="CG776" s="212" t="s">
        <v>9086</v>
      </c>
      <c r="CH776" s="212"/>
      <c r="CI776" s="212"/>
      <c r="CJ776" s="213" t="str">
        <f>IFERROR(VLOOKUP(ROWS($CJ$3:CJ776),CF776:$CG$3874,2,0),"")</f>
        <v/>
      </c>
      <c r="CK776" s="212" t="s">
        <v>9087</v>
      </c>
      <c r="CL776" s="212" t="s">
        <v>9088</v>
      </c>
      <c r="CM776" s="78">
        <v>43131</v>
      </c>
      <c r="CN776" s="212" t="s">
        <v>9089</v>
      </c>
      <c r="CO776" s="212" t="s">
        <v>9090</v>
      </c>
      <c r="CP776" s="212" t="s">
        <v>9091</v>
      </c>
      <c r="CQ776" s="212" t="s">
        <v>9092</v>
      </c>
      <c r="CR776" s="212" t="s">
        <v>9093</v>
      </c>
      <c r="CS776" s="44">
        <v>774</v>
      </c>
      <c r="CT776" s="44" t="s">
        <v>9094</v>
      </c>
      <c r="CU776" s="214">
        <v>14076</v>
      </c>
      <c r="CV776" s="212" t="s">
        <v>9095</v>
      </c>
      <c r="CW776" s="212" t="s">
        <v>1593</v>
      </c>
      <c r="CX776" s="44" t="s">
        <v>1287</v>
      </c>
      <c r="CY776" s="78">
        <v>43131</v>
      </c>
      <c r="CZ776" s="215" t="s">
        <v>601</v>
      </c>
      <c r="DA776" s="212" t="s">
        <v>512</v>
      </c>
      <c r="DB776" s="44" t="s">
        <v>641</v>
      </c>
      <c r="DC776" s="44" t="s">
        <v>750</v>
      </c>
      <c r="DD776" s="44" t="s">
        <v>532</v>
      </c>
    </row>
    <row r="777" spans="83:108">
      <c r="CE777" s="212"/>
      <c r="CF777" s="213">
        <f>IF(ISNUMBER(SEARCH($H$2,$CG$3:$CG$3874)),MAX($CF$2:CF776)+1,0)</f>
        <v>0</v>
      </c>
      <c r="CG777" s="212" t="s">
        <v>9096</v>
      </c>
      <c r="CH777" s="212"/>
      <c r="CI777" s="212"/>
      <c r="CJ777" s="213" t="str">
        <f>IFERROR(VLOOKUP(ROWS($CJ$3:CJ777),CF777:$CG$3874,2,0),"")</f>
        <v/>
      </c>
      <c r="CK777" s="212" t="s">
        <v>9097</v>
      </c>
      <c r="CL777" s="212" t="s">
        <v>9098</v>
      </c>
      <c r="CM777" s="78">
        <v>43131</v>
      </c>
      <c r="CN777" s="212" t="s">
        <v>9099</v>
      </c>
      <c r="CO777" s="212" t="s">
        <v>9100</v>
      </c>
      <c r="CP777" s="212" t="s">
        <v>9101</v>
      </c>
      <c r="CQ777" s="212" t="s">
        <v>9102</v>
      </c>
      <c r="CR777" s="212" t="s">
        <v>9103</v>
      </c>
      <c r="CS777" s="44">
        <v>775</v>
      </c>
      <c r="CT777" s="44" t="s">
        <v>9104</v>
      </c>
      <c r="CU777" s="214">
        <v>9153</v>
      </c>
      <c r="CV777" s="212" t="s">
        <v>9105</v>
      </c>
      <c r="CW777" s="212" t="s">
        <v>1942</v>
      </c>
      <c r="CX777" s="44" t="s">
        <v>2550</v>
      </c>
      <c r="CY777" s="78">
        <v>43131</v>
      </c>
      <c r="CZ777" s="215" t="s">
        <v>576</v>
      </c>
      <c r="DA777" s="212" t="s">
        <v>529</v>
      </c>
      <c r="DB777" s="44" t="s">
        <v>530</v>
      </c>
      <c r="DC777" s="44" t="s">
        <v>6398</v>
      </c>
      <c r="DD777" s="44" t="s">
        <v>532</v>
      </c>
    </row>
    <row r="778" spans="83:108">
      <c r="CE778" s="212"/>
      <c r="CF778" s="213">
        <f>IF(ISNUMBER(SEARCH($H$2,$CG$3:$CG$3874)),MAX($CF$2:CF777)+1,0)</f>
        <v>0</v>
      </c>
      <c r="CG778" s="212" t="s">
        <v>9106</v>
      </c>
      <c r="CH778" s="212"/>
      <c r="CI778" s="212"/>
      <c r="CJ778" s="213" t="str">
        <f>IFERROR(VLOOKUP(ROWS($CJ$3:CJ778),CF778:$CG$3874,2,0),"")</f>
        <v/>
      </c>
      <c r="CK778" s="212" t="s">
        <v>9107</v>
      </c>
      <c r="CL778" s="212" t="s">
        <v>9108</v>
      </c>
      <c r="CM778" s="78">
        <v>43131</v>
      </c>
      <c r="CN778" s="212" t="s">
        <v>9109</v>
      </c>
      <c r="CO778" s="212" t="s">
        <v>9110</v>
      </c>
      <c r="CP778" s="212" t="s">
        <v>9111</v>
      </c>
      <c r="CQ778" s="212" t="s">
        <v>9112</v>
      </c>
      <c r="CR778" s="212" t="s">
        <v>9113</v>
      </c>
      <c r="CS778" s="44">
        <v>776</v>
      </c>
      <c r="CT778" s="44" t="s">
        <v>9114</v>
      </c>
      <c r="CU778" s="214">
        <v>8841</v>
      </c>
      <c r="CV778" s="212" t="s">
        <v>9115</v>
      </c>
      <c r="CW778" s="212" t="s">
        <v>1942</v>
      </c>
      <c r="CX778" s="44" t="s">
        <v>2550</v>
      </c>
      <c r="CY778" s="78">
        <v>43131</v>
      </c>
      <c r="CZ778" s="215" t="s">
        <v>601</v>
      </c>
      <c r="DA778" s="212" t="s">
        <v>529</v>
      </c>
      <c r="DB778" s="44" t="s">
        <v>3943</v>
      </c>
      <c r="DC778" s="44" t="s">
        <v>548</v>
      </c>
      <c r="DD778" s="44" t="s">
        <v>532</v>
      </c>
    </row>
    <row r="779" spans="83:108">
      <c r="CE779" s="212"/>
      <c r="CF779" s="213">
        <f>IF(ISNUMBER(SEARCH($H$2,$CG$3:$CG$3874)),MAX($CF$2:CF778)+1,0)</f>
        <v>0</v>
      </c>
      <c r="CG779" s="212" t="s">
        <v>9116</v>
      </c>
      <c r="CH779" s="212"/>
      <c r="CI779" s="212"/>
      <c r="CJ779" s="213" t="str">
        <f>IFERROR(VLOOKUP(ROWS($CJ$3:CJ779),CF779:$CG$3874,2,0),"")</f>
        <v/>
      </c>
      <c r="CK779" s="212" t="s">
        <v>9117</v>
      </c>
      <c r="CL779" s="212" t="s">
        <v>9118</v>
      </c>
      <c r="CM779" s="78">
        <v>43039</v>
      </c>
      <c r="CN779" s="212" t="s">
        <v>9119</v>
      </c>
      <c r="CO779" s="212" t="s">
        <v>9120</v>
      </c>
      <c r="CP779" s="212" t="s">
        <v>9121</v>
      </c>
      <c r="CQ779" s="212" t="s">
        <v>9122</v>
      </c>
      <c r="CR779" s="212" t="s">
        <v>9123</v>
      </c>
      <c r="CS779" s="44">
        <v>777</v>
      </c>
      <c r="CT779" s="44" t="s">
        <v>9124</v>
      </c>
      <c r="CU779" s="214">
        <v>13170</v>
      </c>
      <c r="CV779" s="212" t="s">
        <v>9125</v>
      </c>
      <c r="CW779" s="212" t="s">
        <v>1463</v>
      </c>
      <c r="CX779" s="44" t="s">
        <v>2490</v>
      </c>
      <c r="CY779" s="78">
        <v>43039</v>
      </c>
      <c r="CZ779" s="215" t="s">
        <v>601</v>
      </c>
      <c r="DA779" s="212" t="s">
        <v>529</v>
      </c>
      <c r="DB779" s="44" t="s">
        <v>1911</v>
      </c>
      <c r="DC779" s="44" t="s">
        <v>1192</v>
      </c>
      <c r="DD779" s="44" t="s">
        <v>532</v>
      </c>
    </row>
    <row r="780" spans="83:108">
      <c r="CE780" s="212"/>
      <c r="CF780" s="213">
        <f>IF(ISNUMBER(SEARCH($H$2,$CG$3:$CG$3874)),MAX($CF$2:CF779)+1,0)</f>
        <v>0</v>
      </c>
      <c r="CG780" s="212" t="s">
        <v>9126</v>
      </c>
      <c r="CH780" s="212"/>
      <c r="CI780" s="212"/>
      <c r="CJ780" s="213" t="str">
        <f>IFERROR(VLOOKUP(ROWS($CJ$3:CJ780),CF780:$CG$3874,2,0),"")</f>
        <v/>
      </c>
      <c r="CK780" s="212" t="s">
        <v>9127</v>
      </c>
      <c r="CL780" s="212" t="s">
        <v>9128</v>
      </c>
      <c r="CM780" s="78">
        <v>43039</v>
      </c>
      <c r="CN780" s="212" t="s">
        <v>9129</v>
      </c>
      <c r="CO780" s="212" t="s">
        <v>9130</v>
      </c>
      <c r="CP780" s="212" t="s">
        <v>9131</v>
      </c>
      <c r="CQ780" s="212" t="s">
        <v>9132</v>
      </c>
      <c r="CR780" s="212" t="s">
        <v>9133</v>
      </c>
      <c r="CS780" s="44">
        <v>778</v>
      </c>
      <c r="CT780" s="44" t="s">
        <v>9134</v>
      </c>
      <c r="CU780" s="214">
        <v>13391</v>
      </c>
      <c r="CV780" s="212" t="s">
        <v>9135</v>
      </c>
      <c r="CW780" s="212" t="s">
        <v>1463</v>
      </c>
      <c r="CX780" s="44" t="s">
        <v>2490</v>
      </c>
      <c r="CY780" s="78">
        <v>43039</v>
      </c>
      <c r="CZ780" s="215" t="s">
        <v>763</v>
      </c>
      <c r="DA780" s="212" t="s">
        <v>529</v>
      </c>
      <c r="DB780" s="44" t="s">
        <v>530</v>
      </c>
      <c r="DC780" s="44" t="s">
        <v>3750</v>
      </c>
      <c r="DD780" s="44" t="s">
        <v>532</v>
      </c>
    </row>
    <row r="781" spans="83:108">
      <c r="CE781" s="212"/>
      <c r="CF781" s="213">
        <f>IF(ISNUMBER(SEARCH($H$2,$CG$3:$CG$3874)),MAX($CF$2:CF780)+1,0)</f>
        <v>0</v>
      </c>
      <c r="CG781" s="212" t="s">
        <v>9136</v>
      </c>
      <c r="CH781" s="212"/>
      <c r="CI781" s="212"/>
      <c r="CJ781" s="213" t="str">
        <f>IFERROR(VLOOKUP(ROWS($CJ$3:CJ781),CF781:$CG$3874,2,0),"")</f>
        <v/>
      </c>
      <c r="CK781" s="212" t="s">
        <v>9137</v>
      </c>
      <c r="CL781" s="212" t="s">
        <v>9138</v>
      </c>
      <c r="CM781" s="78">
        <v>43039</v>
      </c>
      <c r="CN781" s="212" t="s">
        <v>9139</v>
      </c>
      <c r="CO781" s="212" t="s">
        <v>9140</v>
      </c>
      <c r="CP781" s="212" t="s">
        <v>9141</v>
      </c>
      <c r="CQ781" s="212" t="s">
        <v>9142</v>
      </c>
      <c r="CR781" s="212" t="s">
        <v>9143</v>
      </c>
      <c r="CS781" s="44">
        <v>779</v>
      </c>
      <c r="CT781" s="44" t="s">
        <v>9144</v>
      </c>
      <c r="CU781" s="214">
        <v>13169</v>
      </c>
      <c r="CV781" s="212" t="s">
        <v>9145</v>
      </c>
      <c r="CW781" s="212" t="s">
        <v>1463</v>
      </c>
      <c r="CX781" s="44" t="s">
        <v>2490</v>
      </c>
      <c r="CY781" s="78">
        <v>43039</v>
      </c>
      <c r="CZ781" s="215" t="s">
        <v>601</v>
      </c>
      <c r="DA781" s="212" t="s">
        <v>529</v>
      </c>
      <c r="DB781" s="44" t="s">
        <v>3433</v>
      </c>
      <c r="DC781" s="44" t="s">
        <v>1192</v>
      </c>
      <c r="DD781" s="44" t="s">
        <v>532</v>
      </c>
    </row>
    <row r="782" spans="83:108">
      <c r="CE782" s="212"/>
      <c r="CF782" s="213">
        <f>IF(ISNUMBER(SEARCH($H$2,$CG$3:$CG$3874)),MAX($CF$2:CF781)+1,0)</f>
        <v>0</v>
      </c>
      <c r="CG782" s="212" t="s">
        <v>9146</v>
      </c>
      <c r="CH782" s="212"/>
      <c r="CI782" s="212"/>
      <c r="CJ782" s="213" t="str">
        <f>IFERROR(VLOOKUP(ROWS($CJ$3:CJ782),CF782:$CG$3874,2,0),"")</f>
        <v/>
      </c>
      <c r="CK782" s="212" t="s">
        <v>9147</v>
      </c>
      <c r="CL782" s="212" t="s">
        <v>9148</v>
      </c>
      <c r="CM782" s="78">
        <v>43039</v>
      </c>
      <c r="CN782" s="212" t="s">
        <v>9149</v>
      </c>
      <c r="CO782" s="212" t="s">
        <v>9150</v>
      </c>
      <c r="CP782" s="212" t="s">
        <v>9151</v>
      </c>
      <c r="CQ782" s="212" t="s">
        <v>9152</v>
      </c>
      <c r="CR782" s="212" t="s">
        <v>9153</v>
      </c>
      <c r="CS782" s="44">
        <v>780</v>
      </c>
      <c r="CT782" s="44" t="s">
        <v>9154</v>
      </c>
      <c r="CU782" s="214">
        <v>14232</v>
      </c>
      <c r="CV782" s="212" t="s">
        <v>9155</v>
      </c>
      <c r="CW782" s="212" t="s">
        <v>1463</v>
      </c>
      <c r="CX782" s="44" t="s">
        <v>2490</v>
      </c>
      <c r="CY782" s="78">
        <v>43039</v>
      </c>
      <c r="CZ782" s="215" t="s">
        <v>576</v>
      </c>
      <c r="DA782" s="212" t="s">
        <v>529</v>
      </c>
      <c r="DB782" s="44" t="s">
        <v>530</v>
      </c>
      <c r="DC782" s="44" t="s">
        <v>9156</v>
      </c>
      <c r="DD782" s="44" t="s">
        <v>532</v>
      </c>
    </row>
    <row r="783" spans="83:108">
      <c r="CE783" s="212"/>
      <c r="CF783" s="213">
        <f>IF(ISNUMBER(SEARCH($H$2,$CG$3:$CG$3874)),MAX($CF$2:CF782)+1,0)</f>
        <v>0</v>
      </c>
      <c r="CG783" s="212" t="s">
        <v>9157</v>
      </c>
      <c r="CH783" s="212"/>
      <c r="CI783" s="212"/>
      <c r="CJ783" s="213" t="str">
        <f>IFERROR(VLOOKUP(ROWS($CJ$3:CJ783),CF783:$CG$3874,2,0),"")</f>
        <v/>
      </c>
      <c r="CK783" s="212" t="s">
        <v>9158</v>
      </c>
      <c r="CL783" s="212" t="s">
        <v>9159</v>
      </c>
      <c r="CM783" s="78">
        <v>43708</v>
      </c>
      <c r="CN783" s="212" t="s">
        <v>9160</v>
      </c>
      <c r="CO783" s="212" t="s">
        <v>9161</v>
      </c>
      <c r="CP783" s="212" t="s">
        <v>9162</v>
      </c>
      <c r="CQ783" s="212" t="s">
        <v>9163</v>
      </c>
      <c r="CR783" s="212" t="s">
        <v>9164</v>
      </c>
      <c r="CS783" s="44">
        <v>781</v>
      </c>
      <c r="CT783" s="44" t="s">
        <v>9165</v>
      </c>
      <c r="CU783" s="214">
        <v>16190</v>
      </c>
      <c r="CV783" s="212" t="s">
        <v>9166</v>
      </c>
      <c r="CW783" s="212" t="s">
        <v>6695</v>
      </c>
      <c r="CX783" s="44" t="s">
        <v>1072</v>
      </c>
      <c r="CY783" s="78">
        <v>43708</v>
      </c>
      <c r="CZ783" s="215" t="s">
        <v>763</v>
      </c>
      <c r="DA783" s="212" t="s">
        <v>512</v>
      </c>
      <c r="DB783" s="44" t="s">
        <v>641</v>
      </c>
      <c r="DC783" s="44" t="s">
        <v>6762</v>
      </c>
      <c r="DD783" s="44" t="s">
        <v>532</v>
      </c>
    </row>
    <row r="784" spans="83:108">
      <c r="CE784" s="212"/>
      <c r="CF784" s="213">
        <f>IF(ISNUMBER(SEARCH($H$2,$CG$3:$CG$3874)),MAX($CF$2:CF783)+1,0)</f>
        <v>0</v>
      </c>
      <c r="CG784" s="212" t="s">
        <v>9167</v>
      </c>
      <c r="CH784" s="212"/>
      <c r="CI784" s="212"/>
      <c r="CJ784" s="213" t="str">
        <f>IFERROR(VLOOKUP(ROWS($CJ$3:CJ784),CF784:$CG$3874,2,0),"")</f>
        <v/>
      </c>
      <c r="CK784" s="212" t="s">
        <v>9168</v>
      </c>
      <c r="CL784" s="212" t="s">
        <v>9169</v>
      </c>
      <c r="CM784" s="78">
        <v>43312</v>
      </c>
      <c r="CN784" s="212" t="s">
        <v>9170</v>
      </c>
      <c r="CO784" s="212" t="s">
        <v>9171</v>
      </c>
      <c r="CP784" s="212" t="s">
        <v>9172</v>
      </c>
      <c r="CQ784" s="212" t="s">
        <v>9173</v>
      </c>
      <c r="CR784" s="212" t="s">
        <v>9174</v>
      </c>
      <c r="CS784" s="44">
        <v>782</v>
      </c>
      <c r="CT784" s="44" t="s">
        <v>9175</v>
      </c>
      <c r="CU784" s="214">
        <v>3468</v>
      </c>
      <c r="CV784" s="212" t="s">
        <v>9176</v>
      </c>
      <c r="CW784" s="212" t="s">
        <v>2549</v>
      </c>
      <c r="CX784" s="44" t="s">
        <v>2550</v>
      </c>
      <c r="CY784" s="78">
        <v>43312</v>
      </c>
      <c r="CZ784" s="215" t="s">
        <v>907</v>
      </c>
      <c r="DA784" s="212" t="s">
        <v>529</v>
      </c>
      <c r="DB784" s="44" t="s">
        <v>530</v>
      </c>
      <c r="DC784" s="44" t="s">
        <v>2551</v>
      </c>
      <c r="DD784" s="44" t="s">
        <v>563</v>
      </c>
    </row>
    <row r="785" spans="83:108">
      <c r="CE785" s="212"/>
      <c r="CF785" s="213">
        <f>IF(ISNUMBER(SEARCH($H$2,$CG$3:$CG$3874)),MAX($CF$2:CF784)+1,0)</f>
        <v>0</v>
      </c>
      <c r="CG785" s="212" t="s">
        <v>9177</v>
      </c>
      <c r="CH785" s="212"/>
      <c r="CI785" s="212"/>
      <c r="CJ785" s="213" t="str">
        <f>IFERROR(VLOOKUP(ROWS($CJ$3:CJ785),CF785:$CG$3874,2,0),"")</f>
        <v/>
      </c>
      <c r="CK785" s="212" t="s">
        <v>9178</v>
      </c>
      <c r="CL785" s="212" t="s">
        <v>9179</v>
      </c>
      <c r="CM785" s="78">
        <v>43312</v>
      </c>
      <c r="CN785" s="212" t="s">
        <v>9180</v>
      </c>
      <c r="CO785" s="212" t="s">
        <v>9181</v>
      </c>
      <c r="CP785" s="212" t="s">
        <v>9182</v>
      </c>
      <c r="CQ785" s="212" t="s">
        <v>9183</v>
      </c>
      <c r="CR785" s="212" t="s">
        <v>9184</v>
      </c>
      <c r="CS785" s="44">
        <v>783</v>
      </c>
      <c r="CT785" s="44" t="s">
        <v>9185</v>
      </c>
      <c r="CU785" s="214">
        <v>15639</v>
      </c>
      <c r="CV785" s="212" t="s">
        <v>9186</v>
      </c>
      <c r="CW785" s="212" t="s">
        <v>2549</v>
      </c>
      <c r="CX785" s="44" t="s">
        <v>1831</v>
      </c>
      <c r="CY785" s="78">
        <v>43312</v>
      </c>
      <c r="CZ785" s="215" t="s">
        <v>907</v>
      </c>
      <c r="DA785" s="212" t="s">
        <v>529</v>
      </c>
      <c r="DB785" s="44" t="s">
        <v>530</v>
      </c>
      <c r="DC785" s="44" t="s">
        <v>2551</v>
      </c>
      <c r="DD785" s="44" t="s">
        <v>563</v>
      </c>
    </row>
    <row r="786" spans="83:108">
      <c r="CE786" s="212"/>
      <c r="CF786" s="213">
        <f>IF(ISNUMBER(SEARCH($H$2,$CG$3:$CG$3874)),MAX($CF$2:CF785)+1,0)</f>
        <v>0</v>
      </c>
      <c r="CG786" s="212" t="s">
        <v>9187</v>
      </c>
      <c r="CH786" s="212"/>
      <c r="CI786" s="212"/>
      <c r="CJ786" s="213" t="str">
        <f>IFERROR(VLOOKUP(ROWS($CJ$3:CJ786),CF786:$CG$3874,2,0),"")</f>
        <v/>
      </c>
      <c r="CK786" s="212" t="s">
        <v>9188</v>
      </c>
      <c r="CL786" s="212" t="s">
        <v>9189</v>
      </c>
      <c r="CM786" s="78">
        <v>44074</v>
      </c>
      <c r="CN786" s="212" t="s">
        <v>9190</v>
      </c>
      <c r="CO786" s="212" t="s">
        <v>9191</v>
      </c>
      <c r="CP786" s="212" t="s">
        <v>9192</v>
      </c>
      <c r="CQ786" s="212" t="s">
        <v>9193</v>
      </c>
      <c r="CR786" s="212" t="s">
        <v>9194</v>
      </c>
      <c r="CS786" s="44">
        <v>784</v>
      </c>
      <c r="CT786" s="44" t="s">
        <v>9195</v>
      </c>
      <c r="CU786" s="214">
        <v>14708</v>
      </c>
      <c r="CV786" s="212" t="s">
        <v>9196</v>
      </c>
      <c r="CW786" s="212" t="s">
        <v>2140</v>
      </c>
      <c r="CX786" s="44" t="s">
        <v>6221</v>
      </c>
      <c r="CY786" s="78">
        <v>44074</v>
      </c>
      <c r="CZ786" s="215" t="s">
        <v>545</v>
      </c>
      <c r="DA786" s="212" t="s">
        <v>529</v>
      </c>
      <c r="DB786" s="44" t="s">
        <v>919</v>
      </c>
      <c r="DC786" s="44" t="s">
        <v>9197</v>
      </c>
      <c r="DD786" s="44" t="s">
        <v>532</v>
      </c>
    </row>
    <row r="787" spans="83:108">
      <c r="CE787" s="212"/>
      <c r="CF787" s="213">
        <f>IF(ISNUMBER(SEARCH($H$2,$CG$3:$CG$3874)),MAX($CF$2:CF786)+1,0)</f>
        <v>0</v>
      </c>
      <c r="CG787" s="212" t="s">
        <v>9198</v>
      </c>
      <c r="CH787" s="212"/>
      <c r="CI787" s="212"/>
      <c r="CJ787" s="213" t="str">
        <f>IFERROR(VLOOKUP(ROWS($CJ$3:CJ787),CF787:$CG$3874,2,0),"")</f>
        <v/>
      </c>
      <c r="CK787" s="212" t="s">
        <v>9199</v>
      </c>
      <c r="CL787" s="212" t="s">
        <v>9200</v>
      </c>
      <c r="CM787" s="78">
        <v>43708</v>
      </c>
      <c r="CN787" s="212" t="s">
        <v>9201</v>
      </c>
      <c r="CO787" s="212" t="s">
        <v>9202</v>
      </c>
      <c r="CP787" s="212" t="s">
        <v>9203</v>
      </c>
      <c r="CQ787" s="212" t="s">
        <v>9204</v>
      </c>
      <c r="CR787" s="212" t="s">
        <v>9205</v>
      </c>
      <c r="CS787" s="44">
        <v>785</v>
      </c>
      <c r="CT787" s="44" t="s">
        <v>9206</v>
      </c>
      <c r="CU787" s="214">
        <v>15233</v>
      </c>
      <c r="CV787" s="212" t="s">
        <v>9207</v>
      </c>
      <c r="CW787" s="212" t="s">
        <v>1866</v>
      </c>
      <c r="CX787" s="44" t="s">
        <v>1703</v>
      </c>
      <c r="CY787" s="78">
        <v>43708</v>
      </c>
      <c r="CZ787" s="215" t="s">
        <v>1313</v>
      </c>
      <c r="DA787" s="212" t="s">
        <v>9208</v>
      </c>
      <c r="DB787" s="44" t="s">
        <v>641</v>
      </c>
      <c r="DC787" s="44" t="s">
        <v>511</v>
      </c>
      <c r="DD787" s="44" t="s">
        <v>532</v>
      </c>
    </row>
    <row r="788" spans="83:108">
      <c r="CE788" s="212"/>
      <c r="CF788" s="213">
        <f>IF(ISNUMBER(SEARCH($H$2,$CG$3:$CG$3874)),MAX($CF$2:CF787)+1,0)</f>
        <v>0</v>
      </c>
      <c r="CG788" s="212" t="s">
        <v>9209</v>
      </c>
      <c r="CH788" s="212"/>
      <c r="CI788" s="212"/>
      <c r="CJ788" s="213" t="str">
        <f>IFERROR(VLOOKUP(ROWS($CJ$3:CJ788),CF788:$CG$3874,2,0),"")</f>
        <v/>
      </c>
      <c r="CK788" s="212" t="s">
        <v>9210</v>
      </c>
      <c r="CL788" s="212" t="s">
        <v>9211</v>
      </c>
      <c r="CM788" s="78">
        <v>44561</v>
      </c>
      <c r="CN788" s="212" t="s">
        <v>9212</v>
      </c>
      <c r="CO788" s="212" t="s">
        <v>9213</v>
      </c>
      <c r="CP788" s="212" t="s">
        <v>9214</v>
      </c>
      <c r="CQ788" s="212" t="s">
        <v>9215</v>
      </c>
      <c r="CR788" s="212" t="s">
        <v>9216</v>
      </c>
      <c r="CS788" s="44">
        <v>786</v>
      </c>
      <c r="CT788" s="44" t="s">
        <v>9217</v>
      </c>
      <c r="CU788" s="214">
        <v>11036</v>
      </c>
      <c r="CV788" s="212" t="s">
        <v>9218</v>
      </c>
      <c r="CW788" s="212" t="s">
        <v>4191</v>
      </c>
      <c r="CX788" s="44" t="s">
        <v>654</v>
      </c>
      <c r="CY788" s="78">
        <v>44561</v>
      </c>
      <c r="CZ788" s="215" t="s">
        <v>576</v>
      </c>
      <c r="DA788" s="212" t="s">
        <v>737</v>
      </c>
      <c r="DB788" s="44" t="s">
        <v>530</v>
      </c>
      <c r="DC788" s="44" t="s">
        <v>9219</v>
      </c>
      <c r="DD788" s="44" t="s">
        <v>532</v>
      </c>
    </row>
    <row r="789" spans="83:108">
      <c r="CE789" s="212"/>
      <c r="CF789" s="213">
        <f>IF(ISNUMBER(SEARCH($H$2,$CG$3:$CG$3874)),MAX($CF$2:CF788)+1,0)</f>
        <v>0</v>
      </c>
      <c r="CG789" s="212" t="s">
        <v>9220</v>
      </c>
      <c r="CH789" s="212"/>
      <c r="CI789" s="212"/>
      <c r="CJ789" s="213" t="str">
        <f>IFERROR(VLOOKUP(ROWS($CJ$3:CJ789),CF789:$CG$3874,2,0),"")</f>
        <v/>
      </c>
      <c r="CK789" s="212" t="s">
        <v>9221</v>
      </c>
      <c r="CL789" s="212" t="s">
        <v>9222</v>
      </c>
      <c r="CM789" s="78">
        <v>43312</v>
      </c>
      <c r="CN789" s="212" t="s">
        <v>9223</v>
      </c>
      <c r="CO789" s="212" t="s">
        <v>9224</v>
      </c>
      <c r="CP789" s="212" t="s">
        <v>9225</v>
      </c>
      <c r="CQ789" s="212" t="s">
        <v>9226</v>
      </c>
      <c r="CR789" s="212" t="s">
        <v>9227</v>
      </c>
      <c r="CS789" s="44">
        <v>787</v>
      </c>
      <c r="CT789" s="44" t="s">
        <v>9228</v>
      </c>
      <c r="CU789" s="214">
        <v>12627</v>
      </c>
      <c r="CV789" s="212" t="s">
        <v>9229</v>
      </c>
      <c r="CW789" s="212" t="s">
        <v>2549</v>
      </c>
      <c r="CX789" s="44" t="s">
        <v>1831</v>
      </c>
      <c r="CY789" s="78">
        <v>43312</v>
      </c>
      <c r="CZ789" s="215" t="s">
        <v>907</v>
      </c>
      <c r="DA789" s="212" t="s">
        <v>529</v>
      </c>
      <c r="DB789" s="44" t="s">
        <v>530</v>
      </c>
      <c r="DC789" s="44" t="s">
        <v>2551</v>
      </c>
      <c r="DD789" s="44" t="s">
        <v>563</v>
      </c>
    </row>
    <row r="790" spans="83:108">
      <c r="CE790" s="212"/>
      <c r="CF790" s="213">
        <f>IF(ISNUMBER(SEARCH($H$2,$CG$3:$CG$3874)),MAX($CF$2:CF789)+1,0)</f>
        <v>0</v>
      </c>
      <c r="CG790" s="212" t="s">
        <v>9230</v>
      </c>
      <c r="CH790" s="212"/>
      <c r="CI790" s="212"/>
      <c r="CJ790" s="213" t="str">
        <f>IFERROR(VLOOKUP(ROWS($CJ$3:CJ790),CF790:$CG$3874,2,0),"")</f>
        <v/>
      </c>
      <c r="CK790" s="212" t="s">
        <v>9231</v>
      </c>
      <c r="CL790" s="212" t="s">
        <v>9232</v>
      </c>
      <c r="CM790" s="78">
        <v>43312</v>
      </c>
      <c r="CN790" s="212" t="s">
        <v>9233</v>
      </c>
      <c r="CO790" s="212" t="s">
        <v>9234</v>
      </c>
      <c r="CP790" s="212" t="s">
        <v>9235</v>
      </c>
      <c r="CQ790" s="212" t="s">
        <v>9236</v>
      </c>
      <c r="CR790" s="212" t="s">
        <v>9237</v>
      </c>
      <c r="CS790" s="44">
        <v>788</v>
      </c>
      <c r="CT790" s="44" t="s">
        <v>9238</v>
      </c>
      <c r="CU790" s="214">
        <v>12083</v>
      </c>
      <c r="CV790" s="212" t="s">
        <v>9239</v>
      </c>
      <c r="CW790" s="212" t="s">
        <v>2549</v>
      </c>
      <c r="CX790" s="44" t="s">
        <v>1831</v>
      </c>
      <c r="CY790" s="78">
        <v>43312</v>
      </c>
      <c r="CZ790" s="215" t="s">
        <v>545</v>
      </c>
      <c r="DA790" s="212" t="s">
        <v>529</v>
      </c>
      <c r="DB790" s="44" t="s">
        <v>530</v>
      </c>
      <c r="DC790" s="44" t="s">
        <v>2551</v>
      </c>
      <c r="DD790" s="44" t="s">
        <v>563</v>
      </c>
    </row>
    <row r="791" spans="83:108">
      <c r="CE791" s="212"/>
      <c r="CF791" s="213">
        <f>IF(ISNUMBER(SEARCH($H$2,$CG$3:$CG$3874)),MAX($CF$2:CF790)+1,0)</f>
        <v>0</v>
      </c>
      <c r="CG791" s="212" t="s">
        <v>9240</v>
      </c>
      <c r="CH791" s="212"/>
      <c r="CI791" s="212"/>
      <c r="CJ791" s="213" t="str">
        <f>IFERROR(VLOOKUP(ROWS($CJ$3:CJ791),CF791:$CG$3874,2,0),"")</f>
        <v/>
      </c>
      <c r="CK791" s="212" t="s">
        <v>9241</v>
      </c>
      <c r="CL791" s="212" t="s">
        <v>9242</v>
      </c>
      <c r="CM791" s="78">
        <v>43312</v>
      </c>
      <c r="CN791" s="212" t="s">
        <v>9243</v>
      </c>
      <c r="CO791" s="212" t="s">
        <v>9244</v>
      </c>
      <c r="CP791" s="212" t="s">
        <v>9245</v>
      </c>
      <c r="CQ791" s="212" t="s">
        <v>9246</v>
      </c>
      <c r="CR791" s="212" t="s">
        <v>9247</v>
      </c>
      <c r="CS791" s="44">
        <v>789</v>
      </c>
      <c r="CT791" s="44" t="s">
        <v>9248</v>
      </c>
      <c r="CU791" s="214">
        <v>12560</v>
      </c>
      <c r="CV791" s="212" t="s">
        <v>9249</v>
      </c>
      <c r="CW791" s="212" t="s">
        <v>2549</v>
      </c>
      <c r="CX791" s="44" t="s">
        <v>1831</v>
      </c>
      <c r="CY791" s="78">
        <v>43312</v>
      </c>
      <c r="CZ791" s="215" t="s">
        <v>545</v>
      </c>
      <c r="DA791" s="212" t="s">
        <v>529</v>
      </c>
      <c r="DB791" s="44" t="s">
        <v>530</v>
      </c>
      <c r="DC791" s="44" t="s">
        <v>2551</v>
      </c>
      <c r="DD791" s="44" t="s">
        <v>563</v>
      </c>
    </row>
    <row r="792" spans="83:108">
      <c r="CE792" s="212"/>
      <c r="CF792" s="213">
        <f>IF(ISNUMBER(SEARCH($H$2,$CG$3:$CG$3874)),MAX($CF$2:CF791)+1,0)</f>
        <v>0</v>
      </c>
      <c r="CG792" s="212" t="s">
        <v>9250</v>
      </c>
      <c r="CH792" s="212"/>
      <c r="CI792" s="212"/>
      <c r="CJ792" s="213" t="str">
        <f>IFERROR(VLOOKUP(ROWS($CJ$3:CJ792),CF792:$CG$3874,2,0),"")</f>
        <v/>
      </c>
      <c r="CK792" s="212" t="s">
        <v>9251</v>
      </c>
      <c r="CL792" s="212" t="s">
        <v>9252</v>
      </c>
      <c r="CM792" s="78">
        <v>43585</v>
      </c>
      <c r="CN792" s="212" t="s">
        <v>9253</v>
      </c>
      <c r="CO792" s="212" t="s">
        <v>9254</v>
      </c>
      <c r="CP792" s="212" t="s">
        <v>9255</v>
      </c>
      <c r="CQ792" s="212" t="s">
        <v>9256</v>
      </c>
      <c r="CR792" s="212" t="s">
        <v>9257</v>
      </c>
      <c r="CS792" s="44">
        <v>790</v>
      </c>
      <c r="CT792" s="44" t="s">
        <v>9258</v>
      </c>
      <c r="CU792" s="214">
        <v>8546</v>
      </c>
      <c r="CV792" s="212" t="s">
        <v>9259</v>
      </c>
      <c r="CW792" s="212" t="s">
        <v>9260</v>
      </c>
      <c r="CX792" s="44" t="s">
        <v>2503</v>
      </c>
      <c r="CY792" s="78">
        <v>43585</v>
      </c>
      <c r="CZ792" s="215" t="s">
        <v>576</v>
      </c>
      <c r="DA792" s="212" t="s">
        <v>695</v>
      </c>
      <c r="DB792" s="44" t="s">
        <v>655</v>
      </c>
      <c r="DC792" s="44" t="s">
        <v>908</v>
      </c>
      <c r="DD792" s="44" t="s">
        <v>532</v>
      </c>
    </row>
    <row r="793" spans="83:108">
      <c r="CE793" s="212"/>
      <c r="CF793" s="213">
        <f>IF(ISNUMBER(SEARCH($H$2,$CG$3:$CG$3874)),MAX($CF$2:CF792)+1,0)</f>
        <v>0</v>
      </c>
      <c r="CG793" s="212" t="s">
        <v>9261</v>
      </c>
      <c r="CH793" s="212"/>
      <c r="CI793" s="212"/>
      <c r="CJ793" s="213" t="str">
        <f>IFERROR(VLOOKUP(ROWS($CJ$3:CJ793),CF793:$CG$3874,2,0),"")</f>
        <v/>
      </c>
      <c r="CK793" s="212" t="s">
        <v>9262</v>
      </c>
      <c r="CL793" s="212" t="s">
        <v>9263</v>
      </c>
      <c r="CM793" s="78">
        <v>44439</v>
      </c>
      <c r="CN793" s="212" t="s">
        <v>9264</v>
      </c>
      <c r="CO793" s="212" t="s">
        <v>9265</v>
      </c>
      <c r="CP793" s="212" t="s">
        <v>9266</v>
      </c>
      <c r="CQ793" s="212" t="s">
        <v>9267</v>
      </c>
      <c r="CR793" s="212" t="s">
        <v>9268</v>
      </c>
      <c r="CS793" s="44">
        <v>791</v>
      </c>
      <c r="CT793" s="44" t="s">
        <v>9269</v>
      </c>
      <c r="CU793" s="214">
        <v>16582</v>
      </c>
      <c r="CV793" s="212" t="s">
        <v>9270</v>
      </c>
      <c r="CW793" s="212" t="s">
        <v>2936</v>
      </c>
      <c r="CX793" s="44" t="s">
        <v>8961</v>
      </c>
      <c r="CY793" s="78">
        <v>44439</v>
      </c>
      <c r="CZ793" s="215" t="s">
        <v>511</v>
      </c>
      <c r="DA793" s="212" t="s">
        <v>512</v>
      </c>
      <c r="DB793" s="44" t="s">
        <v>641</v>
      </c>
      <c r="DC793" s="44" t="s">
        <v>2938</v>
      </c>
      <c r="DD793" s="44" t="s">
        <v>532</v>
      </c>
    </row>
    <row r="794" spans="83:108">
      <c r="CE794" s="212"/>
      <c r="CF794" s="213">
        <f>IF(ISNUMBER(SEARCH($H$2,$CG$3:$CG$3874)),MAX($CF$2:CF793)+1,0)</f>
        <v>0</v>
      </c>
      <c r="CG794" s="212" t="s">
        <v>9271</v>
      </c>
      <c r="CH794" s="212"/>
      <c r="CI794" s="212"/>
      <c r="CJ794" s="213" t="str">
        <f>IFERROR(VLOOKUP(ROWS($CJ$3:CJ794),CF794:$CG$3874,2,0),"")</f>
        <v/>
      </c>
      <c r="CK794" s="212" t="s">
        <v>9272</v>
      </c>
      <c r="CL794" s="212" t="s">
        <v>9273</v>
      </c>
      <c r="CM794" s="78">
        <v>43131</v>
      </c>
      <c r="CN794" s="212" t="s">
        <v>9274</v>
      </c>
      <c r="CO794" s="212" t="s">
        <v>9275</v>
      </c>
      <c r="CP794" s="212" t="s">
        <v>9276</v>
      </c>
      <c r="CQ794" s="212" t="s">
        <v>9277</v>
      </c>
      <c r="CR794" s="212" t="s">
        <v>9278</v>
      </c>
      <c r="CS794" s="44">
        <v>792</v>
      </c>
      <c r="CT794" s="44" t="s">
        <v>9279</v>
      </c>
      <c r="CU794" s="214">
        <v>12865</v>
      </c>
      <c r="CV794" s="212" t="s">
        <v>9280</v>
      </c>
      <c r="CW794" s="212" t="s">
        <v>9281</v>
      </c>
      <c r="CX794" s="44" t="s">
        <v>721</v>
      </c>
      <c r="CY794" s="78">
        <v>43131</v>
      </c>
      <c r="CZ794" s="215" t="s">
        <v>576</v>
      </c>
      <c r="DA794" s="212" t="s">
        <v>529</v>
      </c>
      <c r="DB794" s="44" t="s">
        <v>641</v>
      </c>
      <c r="DC794" s="44" t="s">
        <v>1326</v>
      </c>
      <c r="DD794" s="44" t="s">
        <v>851</v>
      </c>
    </row>
    <row r="795" spans="83:108">
      <c r="CE795" s="212"/>
      <c r="CF795" s="213">
        <f>IF(ISNUMBER(SEARCH($H$2,$CG$3:$CG$3874)),MAX($CF$2:CF794)+1,0)</f>
        <v>0</v>
      </c>
      <c r="CG795" s="212" t="s">
        <v>9282</v>
      </c>
      <c r="CH795" s="212"/>
      <c r="CI795" s="212"/>
      <c r="CJ795" s="213" t="str">
        <f>IFERROR(VLOOKUP(ROWS($CJ$3:CJ795),CF795:$CG$3874,2,0),"")</f>
        <v/>
      </c>
      <c r="CK795" s="212" t="s">
        <v>9283</v>
      </c>
      <c r="CL795" s="212" t="s">
        <v>9284</v>
      </c>
      <c r="CM795" s="78">
        <v>43708</v>
      </c>
      <c r="CN795" s="212" t="s">
        <v>9285</v>
      </c>
      <c r="CO795" s="212" t="s">
        <v>9286</v>
      </c>
      <c r="CP795" s="212" t="s">
        <v>9287</v>
      </c>
      <c r="CQ795" s="212" t="s">
        <v>9288</v>
      </c>
      <c r="CR795" s="212" t="s">
        <v>9289</v>
      </c>
      <c r="CS795" s="44">
        <v>793</v>
      </c>
      <c r="CT795" s="44" t="s">
        <v>9290</v>
      </c>
      <c r="CU795" s="214">
        <v>13824</v>
      </c>
      <c r="CV795" s="212" t="s">
        <v>9291</v>
      </c>
      <c r="CW795" s="212" t="s">
        <v>749</v>
      </c>
      <c r="CX795" s="44" t="s">
        <v>1347</v>
      </c>
      <c r="CY795" s="78">
        <v>43708</v>
      </c>
      <c r="CZ795" s="215" t="s">
        <v>6299</v>
      </c>
      <c r="DA795" s="212" t="s">
        <v>512</v>
      </c>
      <c r="DB795" s="44" t="s">
        <v>626</v>
      </c>
      <c r="DC795" s="44" t="s">
        <v>6300</v>
      </c>
      <c r="DD795" s="44" t="s">
        <v>532</v>
      </c>
    </row>
    <row r="796" spans="83:108">
      <c r="CE796" s="212"/>
      <c r="CF796" s="213">
        <f>IF(ISNUMBER(SEARCH($H$2,$CG$3:$CG$3874)),MAX($CF$2:CF795)+1,0)</f>
        <v>0</v>
      </c>
      <c r="CG796" s="212" t="s">
        <v>9292</v>
      </c>
      <c r="CH796" s="212"/>
      <c r="CI796" s="212"/>
      <c r="CJ796" s="213" t="str">
        <f>IFERROR(VLOOKUP(ROWS($CJ$3:CJ796),CF796:$CG$3874,2,0),"")</f>
        <v/>
      </c>
      <c r="CK796" s="212" t="s">
        <v>9293</v>
      </c>
      <c r="CL796" s="212" t="s">
        <v>9294</v>
      </c>
      <c r="CM796" s="78">
        <v>44561</v>
      </c>
      <c r="CN796" s="212" t="s">
        <v>9295</v>
      </c>
      <c r="CO796" s="212" t="s">
        <v>9296</v>
      </c>
      <c r="CP796" s="212" t="s">
        <v>9297</v>
      </c>
      <c r="CQ796" s="212" t="s">
        <v>9298</v>
      </c>
      <c r="CR796" s="212" t="s">
        <v>9299</v>
      </c>
      <c r="CS796" s="44">
        <v>794</v>
      </c>
      <c r="CT796" s="44" t="s">
        <v>9300</v>
      </c>
      <c r="CU796" s="214">
        <v>13694</v>
      </c>
      <c r="CV796" s="212" t="s">
        <v>9301</v>
      </c>
      <c r="CW796" s="212" t="s">
        <v>9302</v>
      </c>
      <c r="CX796" s="44" t="s">
        <v>9303</v>
      </c>
      <c r="CY796" s="78">
        <v>44561</v>
      </c>
      <c r="CZ796" s="215" t="s">
        <v>7997</v>
      </c>
      <c r="DA796" s="212" t="s">
        <v>512</v>
      </c>
      <c r="DB796" s="44" t="s">
        <v>4819</v>
      </c>
      <c r="DC796" s="44" t="s">
        <v>562</v>
      </c>
      <c r="DD796" s="44" t="s">
        <v>532</v>
      </c>
    </row>
    <row r="797" spans="83:108">
      <c r="CE797" s="212"/>
      <c r="CF797" s="213">
        <f>IF(ISNUMBER(SEARCH($H$2,$CG$3:$CG$3874)),MAX($CF$2:CF796)+1,0)</f>
        <v>0</v>
      </c>
      <c r="CG797" s="212" t="s">
        <v>9304</v>
      </c>
      <c r="CH797" s="212"/>
      <c r="CI797" s="212"/>
      <c r="CJ797" s="213" t="str">
        <f>IFERROR(VLOOKUP(ROWS($CJ$3:CJ797),CF797:$CG$3874,2,0),"")</f>
        <v/>
      </c>
      <c r="CK797" s="212" t="s">
        <v>9305</v>
      </c>
      <c r="CL797" s="212" t="s">
        <v>9306</v>
      </c>
      <c r="CM797" s="78">
        <v>43465</v>
      </c>
      <c r="CN797" s="212" t="s">
        <v>9307</v>
      </c>
      <c r="CO797" s="212" t="s">
        <v>9308</v>
      </c>
      <c r="CP797" s="212" t="s">
        <v>9309</v>
      </c>
      <c r="CQ797" s="212" t="s">
        <v>9310</v>
      </c>
      <c r="CR797" s="212" t="s">
        <v>9311</v>
      </c>
      <c r="CS797" s="44">
        <v>795</v>
      </c>
      <c r="CT797" s="44" t="s">
        <v>9312</v>
      </c>
      <c r="CU797" s="214">
        <v>11011</v>
      </c>
      <c r="CV797" s="212" t="s">
        <v>9313</v>
      </c>
      <c r="CW797" s="212" t="s">
        <v>9314</v>
      </c>
      <c r="CX797" s="44" t="s">
        <v>789</v>
      </c>
      <c r="CY797" s="78">
        <v>43465</v>
      </c>
      <c r="CZ797" s="215" t="s">
        <v>640</v>
      </c>
      <c r="DA797" s="212" t="s">
        <v>625</v>
      </c>
      <c r="DB797" s="44" t="s">
        <v>530</v>
      </c>
      <c r="DC797" s="44" t="s">
        <v>6343</v>
      </c>
      <c r="DD797" s="44" t="s">
        <v>532</v>
      </c>
    </row>
    <row r="798" spans="83:108">
      <c r="CE798" s="212"/>
      <c r="CF798" s="213">
        <f>IF(ISNUMBER(SEARCH($H$2,$CG$3:$CG$3874)),MAX($CF$2:CF797)+1,0)</f>
        <v>0</v>
      </c>
      <c r="CG798" s="212" t="s">
        <v>9315</v>
      </c>
      <c r="CH798" s="212"/>
      <c r="CI798" s="212"/>
      <c r="CJ798" s="213" t="str">
        <f>IFERROR(VLOOKUP(ROWS($CJ$3:CJ798),CF798:$CG$3874,2,0),"")</f>
        <v/>
      </c>
      <c r="CK798" s="212" t="s">
        <v>9316</v>
      </c>
      <c r="CL798" s="212" t="s">
        <v>9317</v>
      </c>
      <c r="CM798" s="78">
        <v>43131</v>
      </c>
      <c r="CN798" s="212" t="s">
        <v>9318</v>
      </c>
      <c r="CO798" s="212" t="s">
        <v>9319</v>
      </c>
      <c r="CP798" s="212" t="s">
        <v>9320</v>
      </c>
      <c r="CQ798" s="212" t="s">
        <v>9321</v>
      </c>
      <c r="CR798" s="212" t="s">
        <v>9322</v>
      </c>
      <c r="CS798" s="44">
        <v>796</v>
      </c>
      <c r="CT798" s="44" t="s">
        <v>9323</v>
      </c>
      <c r="CU798" s="214">
        <v>7608</v>
      </c>
      <c r="CV798" s="212" t="s">
        <v>9324</v>
      </c>
      <c r="CW798" s="212" t="s">
        <v>9325</v>
      </c>
      <c r="CX798" s="44" t="s">
        <v>2490</v>
      </c>
      <c r="CY798" s="78">
        <v>43131</v>
      </c>
      <c r="CZ798" s="215" t="s">
        <v>576</v>
      </c>
      <c r="DA798" s="212" t="s">
        <v>529</v>
      </c>
      <c r="DB798" s="44" t="s">
        <v>530</v>
      </c>
      <c r="DC798" s="44" t="s">
        <v>9326</v>
      </c>
      <c r="DD798" s="44" t="s">
        <v>563</v>
      </c>
    </row>
    <row r="799" spans="83:108">
      <c r="CE799" s="212"/>
      <c r="CF799" s="213">
        <f>IF(ISNUMBER(SEARCH($H$2,$CG$3:$CG$3874)),MAX($CF$2:CF798)+1,0)</f>
        <v>0</v>
      </c>
      <c r="CG799" s="212" t="s">
        <v>9327</v>
      </c>
      <c r="CH799" s="212"/>
      <c r="CI799" s="212"/>
      <c r="CJ799" s="213" t="str">
        <f>IFERROR(VLOOKUP(ROWS($CJ$3:CJ799),CF799:$CG$3874,2,0),"")</f>
        <v/>
      </c>
      <c r="CK799" s="212" t="s">
        <v>9328</v>
      </c>
      <c r="CL799" s="212" t="s">
        <v>9329</v>
      </c>
      <c r="CM799" s="78">
        <v>43039</v>
      </c>
      <c r="CN799" s="212" t="s">
        <v>9330</v>
      </c>
      <c r="CO799" s="212" t="s">
        <v>9331</v>
      </c>
      <c r="CP799" s="212" t="s">
        <v>9332</v>
      </c>
      <c r="CQ799" s="212" t="s">
        <v>9333</v>
      </c>
      <c r="CR799" s="212" t="s">
        <v>9334</v>
      </c>
      <c r="CS799" s="44">
        <v>797</v>
      </c>
      <c r="CT799" s="44" t="s">
        <v>9335</v>
      </c>
      <c r="CU799" s="214">
        <v>12455</v>
      </c>
      <c r="CV799" s="212" t="s">
        <v>9336</v>
      </c>
      <c r="CW799" s="212" t="s">
        <v>1656</v>
      </c>
      <c r="CX799" s="44" t="s">
        <v>5317</v>
      </c>
      <c r="CY799" s="78">
        <v>43039</v>
      </c>
      <c r="CZ799" s="215" t="s">
        <v>545</v>
      </c>
      <c r="DA799" s="212" t="s">
        <v>546</v>
      </c>
      <c r="DB799" s="44" t="s">
        <v>641</v>
      </c>
      <c r="DC799" s="44" t="s">
        <v>9337</v>
      </c>
      <c r="DD799" s="44" t="s">
        <v>563</v>
      </c>
    </row>
    <row r="800" spans="83:108">
      <c r="CE800" s="212"/>
      <c r="CF800" s="213">
        <f>IF(ISNUMBER(SEARCH($H$2,$CG$3:$CG$3874)),MAX($CF$2:CF799)+1,0)</f>
        <v>0</v>
      </c>
      <c r="CG800" s="212" t="s">
        <v>9338</v>
      </c>
      <c r="CH800" s="212"/>
      <c r="CI800" s="212"/>
      <c r="CJ800" s="213" t="str">
        <f>IFERROR(VLOOKUP(ROWS($CJ$3:CJ800),CF800:$CG$3874,2,0),"")</f>
        <v/>
      </c>
      <c r="CK800" s="212" t="s">
        <v>9339</v>
      </c>
      <c r="CL800" s="212" t="s">
        <v>9340</v>
      </c>
      <c r="CM800" s="78">
        <v>43039</v>
      </c>
      <c r="CN800" s="212" t="s">
        <v>9341</v>
      </c>
      <c r="CO800" s="212" t="s">
        <v>9342</v>
      </c>
      <c r="CP800" s="212" t="s">
        <v>9343</v>
      </c>
      <c r="CQ800" s="212" t="s">
        <v>9344</v>
      </c>
      <c r="CR800" s="212" t="s">
        <v>9345</v>
      </c>
      <c r="CS800" s="44">
        <v>798</v>
      </c>
      <c r="CT800" s="44" t="s">
        <v>9346</v>
      </c>
      <c r="CU800" s="214">
        <v>16128</v>
      </c>
      <c r="CV800" s="212" t="s">
        <v>9347</v>
      </c>
      <c r="CW800" s="212" t="s">
        <v>1656</v>
      </c>
      <c r="CX800" s="44" t="s">
        <v>5317</v>
      </c>
      <c r="CY800" s="78">
        <v>43039</v>
      </c>
      <c r="CZ800" s="215" t="s">
        <v>511</v>
      </c>
      <c r="DA800" s="212" t="s">
        <v>546</v>
      </c>
      <c r="DB800" s="44" t="s">
        <v>641</v>
      </c>
      <c r="DC800" s="44" t="s">
        <v>1657</v>
      </c>
      <c r="DD800" s="44" t="s">
        <v>682</v>
      </c>
    </row>
    <row r="801" spans="83:108">
      <c r="CE801" s="212"/>
      <c r="CF801" s="213">
        <f>IF(ISNUMBER(SEARCH($H$2,$CG$3:$CG$3874)),MAX($CF$2:CF800)+1,0)</f>
        <v>0</v>
      </c>
      <c r="CG801" s="212" t="s">
        <v>9348</v>
      </c>
      <c r="CH801" s="212"/>
      <c r="CI801" s="212"/>
      <c r="CJ801" s="213" t="str">
        <f>IFERROR(VLOOKUP(ROWS($CJ$3:CJ801),CF801:$CG$3874,2,0),"")</f>
        <v/>
      </c>
      <c r="CK801" s="212" t="s">
        <v>9349</v>
      </c>
      <c r="CL801" s="212" t="s">
        <v>9350</v>
      </c>
      <c r="CM801" s="78">
        <v>44347</v>
      </c>
      <c r="CN801" s="212" t="s">
        <v>9351</v>
      </c>
      <c r="CO801" s="212" t="s">
        <v>9352</v>
      </c>
      <c r="CP801" s="212" t="s">
        <v>9353</v>
      </c>
      <c r="CQ801" s="212" t="s">
        <v>9354</v>
      </c>
      <c r="CR801" s="212" t="s">
        <v>9355</v>
      </c>
      <c r="CS801" s="44">
        <v>799</v>
      </c>
      <c r="CT801" s="44" t="s">
        <v>9356</v>
      </c>
      <c r="CU801" s="214">
        <v>12797</v>
      </c>
      <c r="CV801" s="212" t="s">
        <v>9357</v>
      </c>
      <c r="CW801" s="212" t="s">
        <v>3955</v>
      </c>
      <c r="CX801" s="44" t="s">
        <v>3969</v>
      </c>
      <c r="CY801" s="78">
        <v>44347</v>
      </c>
      <c r="CZ801" s="215" t="s">
        <v>576</v>
      </c>
      <c r="DA801" s="212" t="s">
        <v>512</v>
      </c>
      <c r="DB801" s="44" t="s">
        <v>3943</v>
      </c>
      <c r="DC801" s="44" t="s">
        <v>3958</v>
      </c>
      <c r="DD801" s="44" t="s">
        <v>532</v>
      </c>
    </row>
    <row r="802" spans="83:108">
      <c r="CE802" s="212"/>
      <c r="CF802" s="213">
        <f>IF(ISNUMBER(SEARCH($H$2,$CG$3:$CG$3874)),MAX($CF$2:CF801)+1,0)</f>
        <v>0</v>
      </c>
      <c r="CG802" s="212" t="s">
        <v>9358</v>
      </c>
      <c r="CH802" s="212"/>
      <c r="CI802" s="212"/>
      <c r="CJ802" s="213" t="str">
        <f>IFERROR(VLOOKUP(ROWS($CJ$3:CJ802),CF802:$CG$3874,2,0),"")</f>
        <v/>
      </c>
      <c r="CK802" s="212" t="s">
        <v>9359</v>
      </c>
      <c r="CL802" s="212" t="s">
        <v>9360</v>
      </c>
      <c r="CM802" s="78">
        <v>43039</v>
      </c>
      <c r="CN802" s="212" t="s">
        <v>9361</v>
      </c>
      <c r="CO802" s="212" t="s">
        <v>9362</v>
      </c>
      <c r="CP802" s="212" t="s">
        <v>9363</v>
      </c>
      <c r="CQ802" s="212" t="s">
        <v>9364</v>
      </c>
      <c r="CR802" s="212" t="s">
        <v>9365</v>
      </c>
      <c r="CS802" s="44">
        <v>800</v>
      </c>
      <c r="CT802" s="44" t="s">
        <v>9366</v>
      </c>
      <c r="CU802" s="214">
        <v>15410</v>
      </c>
      <c r="CV802" s="212" t="s">
        <v>9367</v>
      </c>
      <c r="CW802" s="212" t="s">
        <v>2337</v>
      </c>
      <c r="CX802" s="44" t="s">
        <v>654</v>
      </c>
      <c r="CY802" s="78">
        <v>43039</v>
      </c>
      <c r="CZ802" s="215" t="s">
        <v>576</v>
      </c>
      <c r="DA802" s="212" t="s">
        <v>737</v>
      </c>
      <c r="DB802" s="44" t="s">
        <v>530</v>
      </c>
      <c r="DC802" s="44" t="s">
        <v>2339</v>
      </c>
      <c r="DD802" s="44" t="s">
        <v>532</v>
      </c>
    </row>
    <row r="803" spans="83:108">
      <c r="CE803" s="212"/>
      <c r="CF803" s="213">
        <f>IF(ISNUMBER(SEARCH($H$2,$CG$3:$CG$3874)),MAX($CF$2:CF802)+1,0)</f>
        <v>0</v>
      </c>
      <c r="CG803" s="212" t="s">
        <v>9368</v>
      </c>
      <c r="CH803" s="212"/>
      <c r="CI803" s="212"/>
      <c r="CJ803" s="213" t="str">
        <f>IFERROR(VLOOKUP(ROWS($CJ$3:CJ803),CF803:$CG$3874,2,0),"")</f>
        <v/>
      </c>
      <c r="CK803" s="212" t="s">
        <v>9369</v>
      </c>
      <c r="CL803" s="212" t="s">
        <v>9370</v>
      </c>
      <c r="CM803" s="78">
        <v>44804</v>
      </c>
      <c r="CN803" s="212" t="s">
        <v>9371</v>
      </c>
      <c r="CO803" s="212" t="s">
        <v>9372</v>
      </c>
      <c r="CP803" s="212" t="s">
        <v>9373</v>
      </c>
      <c r="CQ803" s="212" t="s">
        <v>9374</v>
      </c>
      <c r="CR803" s="212" t="s">
        <v>9375</v>
      </c>
      <c r="CS803" s="44">
        <v>801</v>
      </c>
      <c r="CT803" s="44" t="s">
        <v>9376</v>
      </c>
      <c r="CU803" s="214">
        <v>15430</v>
      </c>
      <c r="CV803" s="212" t="s">
        <v>9377</v>
      </c>
      <c r="CW803" s="212" t="s">
        <v>1751</v>
      </c>
      <c r="CX803" s="44" t="s">
        <v>826</v>
      </c>
      <c r="CY803" s="78">
        <v>44804</v>
      </c>
      <c r="CZ803" s="215" t="s">
        <v>763</v>
      </c>
      <c r="DA803" s="212" t="s">
        <v>737</v>
      </c>
      <c r="DB803" s="44" t="s">
        <v>655</v>
      </c>
      <c r="DC803" s="44" t="s">
        <v>9378</v>
      </c>
      <c r="DD803" s="44" t="s">
        <v>532</v>
      </c>
    </row>
    <row r="804" spans="83:108">
      <c r="CE804" s="212"/>
      <c r="CF804" s="213">
        <f>IF(ISNUMBER(SEARCH($H$2,$CG$3:$CG$3874)),MAX($CF$2:CF803)+1,0)</f>
        <v>0</v>
      </c>
      <c r="CG804" s="212" t="s">
        <v>9379</v>
      </c>
      <c r="CH804" s="212"/>
      <c r="CI804" s="212"/>
      <c r="CJ804" s="213" t="str">
        <f>IFERROR(VLOOKUP(ROWS($CJ$3:CJ804),CF804:$CG$3874,2,0),"")</f>
        <v/>
      </c>
      <c r="CK804" s="212" t="s">
        <v>9380</v>
      </c>
      <c r="CL804" s="212" t="s">
        <v>9381</v>
      </c>
      <c r="CM804" s="78">
        <v>43220</v>
      </c>
      <c r="CN804" s="212" t="s">
        <v>9382</v>
      </c>
      <c r="CO804" s="212" t="s">
        <v>9383</v>
      </c>
      <c r="CP804" s="212" t="s">
        <v>9384</v>
      </c>
      <c r="CQ804" s="212" t="s">
        <v>9385</v>
      </c>
      <c r="CR804" s="212" t="s">
        <v>9386</v>
      </c>
      <c r="CS804" s="44">
        <v>802</v>
      </c>
      <c r="CT804" s="44" t="s">
        <v>9387</v>
      </c>
      <c r="CU804" s="214">
        <v>16620</v>
      </c>
      <c r="CV804" s="212" t="s">
        <v>9388</v>
      </c>
      <c r="CW804" s="212" t="s">
        <v>1774</v>
      </c>
      <c r="CX804" s="44" t="s">
        <v>9389</v>
      </c>
      <c r="CY804" s="78">
        <v>43220</v>
      </c>
      <c r="CZ804" s="215" t="s">
        <v>511</v>
      </c>
      <c r="DA804" s="212" t="s">
        <v>512</v>
      </c>
      <c r="DB804" s="44" t="s">
        <v>655</v>
      </c>
      <c r="DC804" s="44" t="s">
        <v>9390</v>
      </c>
      <c r="DD804" s="44" t="s">
        <v>682</v>
      </c>
    </row>
    <row r="805" spans="83:108">
      <c r="CE805" s="212"/>
      <c r="CF805" s="213">
        <f>IF(ISNUMBER(SEARCH($H$2,$CG$3:$CG$3874)),MAX($CF$2:CF804)+1,0)</f>
        <v>0</v>
      </c>
      <c r="CG805" s="212" t="s">
        <v>9391</v>
      </c>
      <c r="CH805" s="212"/>
      <c r="CI805" s="212"/>
      <c r="CJ805" s="213" t="str">
        <f>IFERROR(VLOOKUP(ROWS($CJ$3:CJ805),CF805:$CG$3874,2,0),"")</f>
        <v/>
      </c>
      <c r="CK805" s="212" t="s">
        <v>9392</v>
      </c>
      <c r="CL805" s="212" t="s">
        <v>9393</v>
      </c>
      <c r="CM805" s="78">
        <v>44561</v>
      </c>
      <c r="CN805" s="212" t="s">
        <v>9394</v>
      </c>
      <c r="CO805" s="212" t="s">
        <v>9395</v>
      </c>
      <c r="CP805" s="212" t="s">
        <v>9396</v>
      </c>
      <c r="CQ805" s="212" t="s">
        <v>9397</v>
      </c>
      <c r="CR805" s="212" t="s">
        <v>9398</v>
      </c>
      <c r="CS805" s="44">
        <v>803</v>
      </c>
      <c r="CT805" s="44" t="s">
        <v>9399</v>
      </c>
      <c r="CU805" s="214">
        <v>15881</v>
      </c>
      <c r="CV805" s="212" t="s">
        <v>9400</v>
      </c>
      <c r="CW805" s="212" t="s">
        <v>9401</v>
      </c>
      <c r="CX805" s="44" t="s">
        <v>9402</v>
      </c>
      <c r="CY805" s="78">
        <v>44561</v>
      </c>
      <c r="CZ805" s="215" t="s">
        <v>576</v>
      </c>
      <c r="DA805" s="212" t="s">
        <v>512</v>
      </c>
      <c r="DB805" s="44" t="s">
        <v>530</v>
      </c>
      <c r="DC805" s="44" t="s">
        <v>9403</v>
      </c>
      <c r="DD805" s="44" t="s">
        <v>682</v>
      </c>
    </row>
    <row r="806" spans="83:108">
      <c r="CE806" s="212"/>
      <c r="CF806" s="213">
        <f>IF(ISNUMBER(SEARCH($H$2,$CG$3:$CG$3874)),MAX($CF$2:CF805)+1,0)</f>
        <v>0</v>
      </c>
      <c r="CG806" s="212" t="s">
        <v>9404</v>
      </c>
      <c r="CH806" s="212"/>
      <c r="CI806" s="212"/>
      <c r="CJ806" s="213" t="str">
        <f>IFERROR(VLOOKUP(ROWS($CJ$3:CJ806),CF806:$CG$3874,2,0),"")</f>
        <v/>
      </c>
      <c r="CK806" s="212" t="s">
        <v>9405</v>
      </c>
      <c r="CL806" s="212" t="s">
        <v>9406</v>
      </c>
      <c r="CM806" s="78">
        <v>43039</v>
      </c>
      <c r="CN806" s="212" t="s">
        <v>9407</v>
      </c>
      <c r="CO806" s="212" t="s">
        <v>9408</v>
      </c>
      <c r="CP806" s="212" t="s">
        <v>9409</v>
      </c>
      <c r="CQ806" s="212" t="s">
        <v>9410</v>
      </c>
      <c r="CR806" s="212" t="s">
        <v>9411</v>
      </c>
      <c r="CS806" s="44">
        <v>804</v>
      </c>
      <c r="CT806" s="44" t="s">
        <v>9412</v>
      </c>
      <c r="CU806" s="214">
        <v>4426</v>
      </c>
      <c r="CV806" s="212" t="s">
        <v>9413</v>
      </c>
      <c r="CW806" s="212" t="s">
        <v>2337</v>
      </c>
      <c r="CX806" s="44" t="s">
        <v>735</v>
      </c>
      <c r="CY806" s="78">
        <v>43039</v>
      </c>
      <c r="CZ806" s="215" t="s">
        <v>1313</v>
      </c>
      <c r="DA806" s="212" t="s">
        <v>529</v>
      </c>
      <c r="DB806" s="44" t="s">
        <v>530</v>
      </c>
      <c r="DC806" s="44" t="s">
        <v>2339</v>
      </c>
      <c r="DD806" s="44" t="s">
        <v>563</v>
      </c>
    </row>
    <row r="807" spans="83:108">
      <c r="CE807" s="212"/>
      <c r="CF807" s="213">
        <f>IF(ISNUMBER(SEARCH($H$2,$CG$3:$CG$3874)),MAX($CF$2:CF806)+1,0)</f>
        <v>0</v>
      </c>
      <c r="CG807" s="212" t="s">
        <v>9414</v>
      </c>
      <c r="CH807" s="212"/>
      <c r="CI807" s="212"/>
      <c r="CJ807" s="213" t="str">
        <f>IFERROR(VLOOKUP(ROWS($CJ$3:CJ807),CF807:$CG$3874,2,0),"")</f>
        <v/>
      </c>
      <c r="CK807" s="212" t="s">
        <v>9415</v>
      </c>
      <c r="CL807" s="212" t="s">
        <v>9416</v>
      </c>
      <c r="CM807" s="78">
        <v>43039</v>
      </c>
      <c r="CN807" s="212" t="s">
        <v>9417</v>
      </c>
      <c r="CO807" s="212" t="s">
        <v>9418</v>
      </c>
      <c r="CP807" s="212" t="s">
        <v>9419</v>
      </c>
      <c r="CQ807" s="212" t="s">
        <v>9420</v>
      </c>
      <c r="CR807" s="212" t="s">
        <v>9421</v>
      </c>
      <c r="CS807" s="44">
        <v>805</v>
      </c>
      <c r="CT807" s="44" t="s">
        <v>9422</v>
      </c>
      <c r="CU807" s="214">
        <v>16399</v>
      </c>
      <c r="CV807" s="212" t="s">
        <v>9423</v>
      </c>
      <c r="CW807" s="212" t="s">
        <v>2337</v>
      </c>
      <c r="CX807" s="44" t="s">
        <v>1464</v>
      </c>
      <c r="CY807" s="78">
        <v>43039</v>
      </c>
      <c r="CZ807" s="215" t="s">
        <v>511</v>
      </c>
      <c r="DA807" s="212" t="s">
        <v>529</v>
      </c>
      <c r="DB807" s="44" t="s">
        <v>626</v>
      </c>
      <c r="DC807" s="44" t="s">
        <v>9424</v>
      </c>
      <c r="DD807" s="44" t="s">
        <v>682</v>
      </c>
    </row>
    <row r="808" spans="83:108">
      <c r="CE808" s="212"/>
      <c r="CF808" s="213">
        <f>IF(ISNUMBER(SEARCH($H$2,$CG$3:$CG$3874)),MAX($CF$2:CF807)+1,0)</f>
        <v>0</v>
      </c>
      <c r="CG808" s="212" t="s">
        <v>9425</v>
      </c>
      <c r="CH808" s="212"/>
      <c r="CI808" s="212"/>
      <c r="CJ808" s="213" t="str">
        <f>IFERROR(VLOOKUP(ROWS($CJ$3:CJ808),CF808:$CG$3874,2,0),"")</f>
        <v/>
      </c>
      <c r="CK808" s="212" t="s">
        <v>9426</v>
      </c>
      <c r="CL808" s="212" t="s">
        <v>9427</v>
      </c>
      <c r="CM808" s="78">
        <v>43039</v>
      </c>
      <c r="CN808" s="212" t="s">
        <v>9428</v>
      </c>
      <c r="CO808" s="212" t="s">
        <v>9429</v>
      </c>
      <c r="CP808" s="212" t="s">
        <v>9430</v>
      </c>
      <c r="CQ808" s="212" t="s">
        <v>9431</v>
      </c>
      <c r="CR808" s="212" t="s">
        <v>9432</v>
      </c>
      <c r="CS808" s="44">
        <v>806</v>
      </c>
      <c r="CT808" s="44" t="s">
        <v>9433</v>
      </c>
      <c r="CU808" s="214">
        <v>16430</v>
      </c>
      <c r="CV808" s="212" t="s">
        <v>9434</v>
      </c>
      <c r="CW808" s="212" t="s">
        <v>2337</v>
      </c>
      <c r="CX808" s="44" t="s">
        <v>735</v>
      </c>
      <c r="CY808" s="78">
        <v>43039</v>
      </c>
      <c r="CZ808" s="215" t="s">
        <v>511</v>
      </c>
      <c r="DA808" s="212" t="s">
        <v>529</v>
      </c>
      <c r="DB808" s="44" t="s">
        <v>626</v>
      </c>
      <c r="DC808" s="44" t="s">
        <v>6075</v>
      </c>
      <c r="DD808" s="44" t="s">
        <v>532</v>
      </c>
    </row>
    <row r="809" spans="83:108">
      <c r="CE809" s="212"/>
      <c r="CF809" s="213">
        <f>IF(ISNUMBER(SEARCH($H$2,$CG$3:$CG$3874)),MAX($CF$2:CF808)+1,0)</f>
        <v>0</v>
      </c>
      <c r="CG809" s="212" t="s">
        <v>9435</v>
      </c>
      <c r="CH809" s="212"/>
      <c r="CI809" s="212"/>
      <c r="CJ809" s="213" t="str">
        <f>IFERROR(VLOOKUP(ROWS($CJ$3:CJ809),CF809:$CG$3874,2,0),"")</f>
        <v/>
      </c>
      <c r="CK809" s="212" t="s">
        <v>9436</v>
      </c>
      <c r="CL809" s="212" t="s">
        <v>9437</v>
      </c>
      <c r="CM809" s="78">
        <v>43677</v>
      </c>
      <c r="CN809" s="212" t="s">
        <v>9438</v>
      </c>
      <c r="CO809" s="212" t="s">
        <v>9439</v>
      </c>
      <c r="CP809" s="212" t="s">
        <v>9440</v>
      </c>
      <c r="CQ809" s="212" t="s">
        <v>9441</v>
      </c>
      <c r="CR809" s="212" t="s">
        <v>9442</v>
      </c>
      <c r="CS809" s="44">
        <v>807</v>
      </c>
      <c r="CT809" s="44" t="s">
        <v>9443</v>
      </c>
      <c r="CU809" s="214">
        <v>13361</v>
      </c>
      <c r="CV809" s="212" t="s">
        <v>9444</v>
      </c>
      <c r="CW809" s="212" t="s">
        <v>9445</v>
      </c>
      <c r="CX809" s="44" t="s">
        <v>735</v>
      </c>
      <c r="CY809" s="78">
        <v>43677</v>
      </c>
      <c r="CZ809" s="215" t="s">
        <v>763</v>
      </c>
      <c r="DA809" s="212" t="s">
        <v>529</v>
      </c>
      <c r="DB809" s="44" t="s">
        <v>626</v>
      </c>
      <c r="DC809" s="44" t="s">
        <v>9446</v>
      </c>
      <c r="DD809" s="44" t="s">
        <v>532</v>
      </c>
    </row>
    <row r="810" spans="83:108">
      <c r="CE810" s="212"/>
      <c r="CF810" s="213">
        <f>IF(ISNUMBER(SEARCH($H$2,$CG$3:$CG$3874)),MAX($CF$2:CF809)+1,0)</f>
        <v>0</v>
      </c>
      <c r="CG810" s="212" t="s">
        <v>9447</v>
      </c>
      <c r="CH810" s="212"/>
      <c r="CI810" s="212"/>
      <c r="CJ810" s="213" t="str">
        <f>IFERROR(VLOOKUP(ROWS($CJ$3:CJ810),CF810:$CG$3874,2,0),"")</f>
        <v/>
      </c>
      <c r="CK810" s="212" t="s">
        <v>9448</v>
      </c>
      <c r="CL810" s="212" t="s">
        <v>9449</v>
      </c>
      <c r="CM810" s="78">
        <v>43039</v>
      </c>
      <c r="CN810" s="212" t="s">
        <v>9450</v>
      </c>
      <c r="CO810" s="212" t="s">
        <v>9451</v>
      </c>
      <c r="CP810" s="212" t="s">
        <v>9452</v>
      </c>
      <c r="CQ810" s="212" t="s">
        <v>9453</v>
      </c>
      <c r="CR810" s="212" t="s">
        <v>9454</v>
      </c>
      <c r="CS810" s="44">
        <v>808</v>
      </c>
      <c r="CT810" s="44" t="s">
        <v>9455</v>
      </c>
      <c r="CU810" s="214">
        <v>15059</v>
      </c>
      <c r="CV810" s="212" t="s">
        <v>9456</v>
      </c>
      <c r="CW810" s="212" t="s">
        <v>2337</v>
      </c>
      <c r="CX810" s="44" t="s">
        <v>735</v>
      </c>
      <c r="CY810" s="78">
        <v>43039</v>
      </c>
      <c r="CZ810" s="215" t="s">
        <v>763</v>
      </c>
      <c r="DA810" s="212" t="s">
        <v>529</v>
      </c>
      <c r="DB810" s="44" t="s">
        <v>626</v>
      </c>
      <c r="DC810" s="44" t="s">
        <v>6075</v>
      </c>
      <c r="DD810" s="44" t="s">
        <v>532</v>
      </c>
    </row>
    <row r="811" spans="83:108">
      <c r="CE811" s="212"/>
      <c r="CF811" s="213">
        <f>IF(ISNUMBER(SEARCH($H$2,$CG$3:$CG$3874)),MAX($CF$2:CF810)+1,0)</f>
        <v>0</v>
      </c>
      <c r="CG811" s="212" t="s">
        <v>9457</v>
      </c>
      <c r="CH811" s="212"/>
      <c r="CI811" s="212"/>
      <c r="CJ811" s="213" t="str">
        <f>IFERROR(VLOOKUP(ROWS($CJ$3:CJ811),CF811:$CG$3874,2,0),"")</f>
        <v/>
      </c>
      <c r="CK811" s="212" t="s">
        <v>9458</v>
      </c>
      <c r="CL811" s="212" t="s">
        <v>9459</v>
      </c>
      <c r="CM811" s="78">
        <v>43039</v>
      </c>
      <c r="CN811" s="212" t="s">
        <v>9460</v>
      </c>
      <c r="CO811" s="212" t="s">
        <v>9461</v>
      </c>
      <c r="CP811" s="212" t="s">
        <v>9462</v>
      </c>
      <c r="CQ811" s="212" t="s">
        <v>9463</v>
      </c>
      <c r="CR811" s="212" t="s">
        <v>9464</v>
      </c>
      <c r="CS811" s="44">
        <v>809</v>
      </c>
      <c r="CT811" s="44" t="s">
        <v>9465</v>
      </c>
      <c r="CU811" s="214">
        <v>11911</v>
      </c>
      <c r="CV811" s="212" t="s">
        <v>9466</v>
      </c>
      <c r="CW811" s="212" t="s">
        <v>2337</v>
      </c>
      <c r="CX811" s="44" t="s">
        <v>1464</v>
      </c>
      <c r="CY811" s="78">
        <v>43039</v>
      </c>
      <c r="CZ811" s="215" t="s">
        <v>763</v>
      </c>
      <c r="DA811" s="212" t="s">
        <v>529</v>
      </c>
      <c r="DB811" s="44" t="s">
        <v>530</v>
      </c>
      <c r="DC811" s="44" t="s">
        <v>2377</v>
      </c>
      <c r="DD811" s="44" t="s">
        <v>563</v>
      </c>
    </row>
    <row r="812" spans="83:108">
      <c r="CE812" s="212"/>
      <c r="CF812" s="213">
        <f>IF(ISNUMBER(SEARCH($H$2,$CG$3:$CG$3874)),MAX($CF$2:CF811)+1,0)</f>
        <v>0</v>
      </c>
      <c r="CG812" s="212" t="s">
        <v>9467</v>
      </c>
      <c r="CH812" s="212"/>
      <c r="CI812" s="212"/>
      <c r="CJ812" s="213" t="str">
        <f>IFERROR(VLOOKUP(ROWS($CJ$3:CJ812),CF812:$CG$3874,2,0),"")</f>
        <v/>
      </c>
      <c r="CK812" s="212" t="s">
        <v>9468</v>
      </c>
      <c r="CL812" s="212" t="s">
        <v>9469</v>
      </c>
      <c r="CM812" s="78">
        <v>43039</v>
      </c>
      <c r="CN812" s="212" t="s">
        <v>9470</v>
      </c>
      <c r="CO812" s="212" t="s">
        <v>9471</v>
      </c>
      <c r="CP812" s="212" t="s">
        <v>9472</v>
      </c>
      <c r="CQ812" s="212" t="s">
        <v>9473</v>
      </c>
      <c r="CR812" s="212" t="s">
        <v>9474</v>
      </c>
      <c r="CS812" s="44">
        <v>810</v>
      </c>
      <c r="CT812" s="44" t="s">
        <v>9475</v>
      </c>
      <c r="CU812" s="214">
        <v>14740</v>
      </c>
      <c r="CV812" s="212" t="s">
        <v>9476</v>
      </c>
      <c r="CW812" s="212" t="s">
        <v>2337</v>
      </c>
      <c r="CX812" s="44" t="s">
        <v>1464</v>
      </c>
      <c r="CY812" s="78">
        <v>43039</v>
      </c>
      <c r="CZ812" s="215" t="s">
        <v>601</v>
      </c>
      <c r="DA812" s="212" t="s">
        <v>529</v>
      </c>
      <c r="DB812" s="44" t="s">
        <v>547</v>
      </c>
      <c r="DC812" s="44" t="s">
        <v>562</v>
      </c>
      <c r="DD812" s="44" t="s">
        <v>532</v>
      </c>
    </row>
    <row r="813" spans="83:108">
      <c r="CE813" s="212"/>
      <c r="CF813" s="213">
        <f>IF(ISNUMBER(SEARCH($H$2,$CG$3:$CG$3874)),MAX($CF$2:CF812)+1,0)</f>
        <v>0</v>
      </c>
      <c r="CG813" s="212" t="s">
        <v>9477</v>
      </c>
      <c r="CH813" s="212"/>
      <c r="CI813" s="212"/>
      <c r="CJ813" s="213" t="str">
        <f>IFERROR(VLOOKUP(ROWS($CJ$3:CJ813),CF813:$CG$3874,2,0),"")</f>
        <v/>
      </c>
      <c r="CK813" s="212" t="s">
        <v>9478</v>
      </c>
      <c r="CL813" s="212" t="s">
        <v>9479</v>
      </c>
      <c r="CM813" s="78">
        <v>43039</v>
      </c>
      <c r="CN813" s="212" t="s">
        <v>9480</v>
      </c>
      <c r="CO813" s="212" t="s">
        <v>9481</v>
      </c>
      <c r="CP813" s="212" t="s">
        <v>9482</v>
      </c>
      <c r="CQ813" s="212" t="s">
        <v>9483</v>
      </c>
      <c r="CR813" s="212" t="s">
        <v>9484</v>
      </c>
      <c r="CS813" s="44">
        <v>811</v>
      </c>
      <c r="CT813" s="44" t="s">
        <v>9485</v>
      </c>
      <c r="CU813" s="214">
        <v>10127</v>
      </c>
      <c r="CV813" s="212" t="s">
        <v>9486</v>
      </c>
      <c r="CW813" s="212" t="s">
        <v>2337</v>
      </c>
      <c r="CX813" s="44" t="s">
        <v>735</v>
      </c>
      <c r="CY813" s="78">
        <v>43039</v>
      </c>
      <c r="CZ813" s="215" t="s">
        <v>763</v>
      </c>
      <c r="DA813" s="212" t="s">
        <v>529</v>
      </c>
      <c r="DB813" s="44" t="s">
        <v>530</v>
      </c>
      <c r="DC813" s="44" t="s">
        <v>2377</v>
      </c>
      <c r="DD813" s="44" t="s">
        <v>563</v>
      </c>
    </row>
    <row r="814" spans="83:108">
      <c r="CE814" s="212"/>
      <c r="CF814" s="213">
        <f>IF(ISNUMBER(SEARCH($H$2,$CG$3:$CG$3874)),MAX($CF$2:CF813)+1,0)</f>
        <v>0</v>
      </c>
      <c r="CG814" s="212" t="s">
        <v>9487</v>
      </c>
      <c r="CH814" s="212"/>
      <c r="CI814" s="212"/>
      <c r="CJ814" s="213" t="str">
        <f>IFERROR(VLOOKUP(ROWS($CJ$3:CJ814),CF814:$CG$3874,2,0),"")</f>
        <v/>
      </c>
      <c r="CK814" s="212" t="s">
        <v>9488</v>
      </c>
      <c r="CL814" s="212" t="s">
        <v>9489</v>
      </c>
      <c r="CM814" s="78">
        <v>43039</v>
      </c>
      <c r="CN814" s="212" t="s">
        <v>9490</v>
      </c>
      <c r="CO814" s="212" t="s">
        <v>9491</v>
      </c>
      <c r="CP814" s="212" t="s">
        <v>9492</v>
      </c>
      <c r="CQ814" s="212" t="s">
        <v>9493</v>
      </c>
      <c r="CR814" s="212" t="s">
        <v>9494</v>
      </c>
      <c r="CS814" s="44">
        <v>812</v>
      </c>
      <c r="CT814" s="44" t="s">
        <v>9495</v>
      </c>
      <c r="CU814" s="214">
        <v>14739</v>
      </c>
      <c r="CV814" s="212" t="s">
        <v>9496</v>
      </c>
      <c r="CW814" s="212" t="s">
        <v>2337</v>
      </c>
      <c r="CX814" s="44" t="s">
        <v>1464</v>
      </c>
      <c r="CY814" s="78">
        <v>43039</v>
      </c>
      <c r="CZ814" s="215" t="s">
        <v>601</v>
      </c>
      <c r="DA814" s="212" t="s">
        <v>529</v>
      </c>
      <c r="DB814" s="44" t="s">
        <v>547</v>
      </c>
      <c r="DC814" s="44" t="s">
        <v>562</v>
      </c>
      <c r="DD814" s="44" t="s">
        <v>532</v>
      </c>
    </row>
    <row r="815" spans="83:108">
      <c r="CE815" s="212"/>
      <c r="CF815" s="213">
        <f>IF(ISNUMBER(SEARCH($H$2,$CG$3:$CG$3874)),MAX($CF$2:CF814)+1,0)</f>
        <v>0</v>
      </c>
      <c r="CG815" s="212" t="s">
        <v>9497</v>
      </c>
      <c r="CH815" s="212"/>
      <c r="CI815" s="212"/>
      <c r="CJ815" s="213" t="str">
        <f>IFERROR(VLOOKUP(ROWS($CJ$3:CJ815),CF815:$CG$3874,2,0),"")</f>
        <v/>
      </c>
      <c r="CK815" s="212" t="s">
        <v>9498</v>
      </c>
      <c r="CL815" s="212" t="s">
        <v>9499</v>
      </c>
      <c r="CM815" s="78">
        <v>43039</v>
      </c>
      <c r="CN815" s="212" t="s">
        <v>9500</v>
      </c>
      <c r="CO815" s="212" t="s">
        <v>9501</v>
      </c>
      <c r="CP815" s="212" t="s">
        <v>9502</v>
      </c>
      <c r="CQ815" s="212" t="s">
        <v>9503</v>
      </c>
      <c r="CR815" s="212" t="s">
        <v>9504</v>
      </c>
      <c r="CS815" s="44">
        <v>813</v>
      </c>
      <c r="CT815" s="44" t="s">
        <v>9505</v>
      </c>
      <c r="CU815" s="214">
        <v>16497</v>
      </c>
      <c r="CV815" s="212" t="s">
        <v>9506</v>
      </c>
      <c r="CW815" s="212" t="s">
        <v>2337</v>
      </c>
      <c r="CX815" s="44" t="s">
        <v>735</v>
      </c>
      <c r="CY815" s="78">
        <v>43039</v>
      </c>
      <c r="CZ815" s="215" t="s">
        <v>511</v>
      </c>
      <c r="DA815" s="212" t="s">
        <v>529</v>
      </c>
      <c r="DB815" s="44" t="s">
        <v>626</v>
      </c>
      <c r="DC815" s="44" t="s">
        <v>6075</v>
      </c>
      <c r="DD815" s="44" t="s">
        <v>532</v>
      </c>
    </row>
    <row r="816" spans="83:108">
      <c r="CE816" s="212"/>
      <c r="CF816" s="213">
        <f>IF(ISNUMBER(SEARCH($H$2,$CG$3:$CG$3874)),MAX($CF$2:CF815)+1,0)</f>
        <v>0</v>
      </c>
      <c r="CG816" s="212" t="s">
        <v>9507</v>
      </c>
      <c r="CH816" s="212"/>
      <c r="CI816" s="212"/>
      <c r="CJ816" s="213" t="str">
        <f>IFERROR(VLOOKUP(ROWS($CJ$3:CJ816),CF816:$CG$3874,2,0),"")</f>
        <v/>
      </c>
      <c r="CK816" s="212" t="s">
        <v>9508</v>
      </c>
      <c r="CL816" s="212" t="s">
        <v>9509</v>
      </c>
      <c r="CM816" s="78">
        <v>43039</v>
      </c>
      <c r="CN816" s="212" t="s">
        <v>9510</v>
      </c>
      <c r="CO816" s="212" t="s">
        <v>9511</v>
      </c>
      <c r="CP816" s="212" t="s">
        <v>9512</v>
      </c>
      <c r="CQ816" s="212" t="s">
        <v>9513</v>
      </c>
      <c r="CR816" s="212" t="s">
        <v>9514</v>
      </c>
      <c r="CS816" s="44">
        <v>814</v>
      </c>
      <c r="CT816" s="44" t="s">
        <v>9515</v>
      </c>
      <c r="CU816" s="214">
        <v>15759</v>
      </c>
      <c r="CV816" s="212" t="s">
        <v>9516</v>
      </c>
      <c r="CW816" s="212" t="s">
        <v>2337</v>
      </c>
      <c r="CX816" s="44" t="s">
        <v>735</v>
      </c>
      <c r="CY816" s="78">
        <v>43039</v>
      </c>
      <c r="CZ816" s="215" t="s">
        <v>601</v>
      </c>
      <c r="DA816" s="212" t="s">
        <v>529</v>
      </c>
      <c r="DB816" s="44" t="s">
        <v>1143</v>
      </c>
      <c r="DC816" s="44" t="s">
        <v>562</v>
      </c>
      <c r="DD816" s="44" t="s">
        <v>532</v>
      </c>
    </row>
    <row r="817" spans="83:108">
      <c r="CE817" s="212"/>
      <c r="CF817" s="213">
        <f>IF(ISNUMBER(SEARCH($H$2,$CG$3:$CG$3874)),MAX($CF$2:CF816)+1,0)</f>
        <v>0</v>
      </c>
      <c r="CG817" s="212" t="s">
        <v>9517</v>
      </c>
      <c r="CH817" s="212"/>
      <c r="CI817" s="212"/>
      <c r="CJ817" s="213" t="str">
        <f>IFERROR(VLOOKUP(ROWS($CJ$3:CJ817),CF817:$CG$3874,2,0),"")</f>
        <v/>
      </c>
      <c r="CK817" s="212" t="s">
        <v>9518</v>
      </c>
      <c r="CL817" s="212" t="s">
        <v>9519</v>
      </c>
      <c r="CM817" s="78">
        <v>43039</v>
      </c>
      <c r="CN817" s="212" t="s">
        <v>9520</v>
      </c>
      <c r="CO817" s="212" t="s">
        <v>9521</v>
      </c>
      <c r="CP817" s="212" t="s">
        <v>9522</v>
      </c>
      <c r="CQ817" s="212" t="s">
        <v>9523</v>
      </c>
      <c r="CR817" s="212" t="s">
        <v>9524</v>
      </c>
      <c r="CS817" s="44">
        <v>815</v>
      </c>
      <c r="CT817" s="44" t="s">
        <v>9525</v>
      </c>
      <c r="CU817" s="214">
        <v>15409</v>
      </c>
      <c r="CV817" s="212" t="s">
        <v>9526</v>
      </c>
      <c r="CW817" s="212" t="s">
        <v>2337</v>
      </c>
      <c r="CX817" s="44" t="s">
        <v>654</v>
      </c>
      <c r="CY817" s="78">
        <v>43039</v>
      </c>
      <c r="CZ817" s="215" t="s">
        <v>576</v>
      </c>
      <c r="DA817" s="212" t="s">
        <v>529</v>
      </c>
      <c r="DB817" s="44" t="s">
        <v>530</v>
      </c>
      <c r="DC817" s="44" t="s">
        <v>2339</v>
      </c>
      <c r="DD817" s="44" t="s">
        <v>532</v>
      </c>
    </row>
    <row r="818" spans="83:108">
      <c r="CE818" s="212"/>
      <c r="CF818" s="213">
        <f>IF(ISNUMBER(SEARCH($H$2,$CG$3:$CG$3874)),MAX($CF$2:CF817)+1,0)</f>
        <v>0</v>
      </c>
      <c r="CG818" s="212" t="s">
        <v>9527</v>
      </c>
      <c r="CH818" s="212"/>
      <c r="CI818" s="212"/>
      <c r="CJ818" s="213" t="str">
        <f>IFERROR(VLOOKUP(ROWS($CJ$3:CJ818),CF818:$CG$3874,2,0),"")</f>
        <v/>
      </c>
      <c r="CK818" s="212" t="s">
        <v>9528</v>
      </c>
      <c r="CL818" s="212" t="s">
        <v>9529</v>
      </c>
      <c r="CM818" s="78">
        <v>43708</v>
      </c>
      <c r="CN818" s="212" t="s">
        <v>9530</v>
      </c>
      <c r="CO818" s="212" t="s">
        <v>9531</v>
      </c>
      <c r="CP818" s="212" t="s">
        <v>9532</v>
      </c>
      <c r="CQ818" s="212" t="s">
        <v>9533</v>
      </c>
      <c r="CR818" s="212" t="s">
        <v>9534</v>
      </c>
      <c r="CS818" s="44">
        <v>816</v>
      </c>
      <c r="CT818" s="44" t="s">
        <v>9535</v>
      </c>
      <c r="CU818" s="214">
        <v>15307</v>
      </c>
      <c r="CV818" s="212" t="s">
        <v>9536</v>
      </c>
      <c r="CW818" s="212" t="s">
        <v>749</v>
      </c>
      <c r="CX818" s="44" t="s">
        <v>963</v>
      </c>
      <c r="CY818" s="78">
        <v>43708</v>
      </c>
      <c r="CZ818" s="215" t="s">
        <v>576</v>
      </c>
      <c r="DA818" s="212" t="s">
        <v>512</v>
      </c>
      <c r="DB818" s="44" t="s">
        <v>2924</v>
      </c>
      <c r="DC818" s="44" t="s">
        <v>750</v>
      </c>
      <c r="DD818" s="44" t="s">
        <v>532</v>
      </c>
    </row>
    <row r="819" spans="83:108">
      <c r="CE819" s="212"/>
      <c r="CF819" s="213">
        <f>IF(ISNUMBER(SEARCH($H$2,$CG$3:$CG$3874)),MAX($CF$2:CF818)+1,0)</f>
        <v>0</v>
      </c>
      <c r="CG819" s="212" t="s">
        <v>9537</v>
      </c>
      <c r="CH819" s="212"/>
      <c r="CI819" s="212"/>
      <c r="CJ819" s="213" t="str">
        <f>IFERROR(VLOOKUP(ROWS($CJ$3:CJ819),CF819:$CG$3874,2,0),"")</f>
        <v/>
      </c>
      <c r="CK819" s="212" t="s">
        <v>9538</v>
      </c>
      <c r="CL819" s="212" t="s">
        <v>9539</v>
      </c>
      <c r="CM819" s="78">
        <v>43708</v>
      </c>
      <c r="CN819" s="212" t="s">
        <v>9540</v>
      </c>
      <c r="CO819" s="212" t="s">
        <v>9541</v>
      </c>
      <c r="CP819" s="212" t="s">
        <v>9542</v>
      </c>
      <c r="CQ819" s="212" t="s">
        <v>9543</v>
      </c>
      <c r="CR819" s="212" t="s">
        <v>9544</v>
      </c>
      <c r="CS819" s="44">
        <v>817</v>
      </c>
      <c r="CT819" s="44" t="s">
        <v>9545</v>
      </c>
      <c r="CU819" s="214">
        <v>14173</v>
      </c>
      <c r="CV819" s="212" t="s">
        <v>9546</v>
      </c>
      <c r="CW819" s="212" t="s">
        <v>749</v>
      </c>
      <c r="CX819" s="44" t="s">
        <v>1703</v>
      </c>
      <c r="CY819" s="78">
        <v>43708</v>
      </c>
      <c r="CZ819" s="215" t="s">
        <v>7997</v>
      </c>
      <c r="DA819" s="212" t="s">
        <v>512</v>
      </c>
      <c r="DB819" s="44" t="s">
        <v>4819</v>
      </c>
      <c r="DC819" s="44" t="s">
        <v>3434</v>
      </c>
      <c r="DD819" s="44" t="s">
        <v>532</v>
      </c>
    </row>
    <row r="820" spans="83:108">
      <c r="CE820" s="212"/>
      <c r="CF820" s="213">
        <f>IF(ISNUMBER(SEARCH($H$2,$CG$3:$CG$3874)),MAX($CF$2:CF819)+1,0)</f>
        <v>0</v>
      </c>
      <c r="CG820" s="212" t="s">
        <v>9547</v>
      </c>
      <c r="CH820" s="212"/>
      <c r="CI820" s="212"/>
      <c r="CJ820" s="213" t="str">
        <f>IFERROR(VLOOKUP(ROWS($CJ$3:CJ820),CF820:$CG$3874,2,0),"")</f>
        <v/>
      </c>
      <c r="CK820" s="212" t="s">
        <v>9548</v>
      </c>
      <c r="CL820" s="212" t="s">
        <v>9549</v>
      </c>
      <c r="CM820" s="78">
        <v>43708</v>
      </c>
      <c r="CN820" s="212" t="s">
        <v>9550</v>
      </c>
      <c r="CO820" s="212" t="s">
        <v>9551</v>
      </c>
      <c r="CP820" s="212" t="s">
        <v>9552</v>
      </c>
      <c r="CQ820" s="212" t="s">
        <v>9553</v>
      </c>
      <c r="CR820" s="212" t="s">
        <v>9554</v>
      </c>
      <c r="CS820" s="44">
        <v>818</v>
      </c>
      <c r="CT820" s="44" t="s">
        <v>9555</v>
      </c>
      <c r="CU820" s="214">
        <v>14113</v>
      </c>
      <c r="CV820" s="212" t="s">
        <v>9556</v>
      </c>
      <c r="CW820" s="212" t="s">
        <v>749</v>
      </c>
      <c r="CX820" s="44" t="s">
        <v>1428</v>
      </c>
      <c r="CY820" s="78">
        <v>43708</v>
      </c>
      <c r="CZ820" s="215" t="s">
        <v>545</v>
      </c>
      <c r="DA820" s="212" t="s">
        <v>512</v>
      </c>
      <c r="DB820" s="44" t="s">
        <v>919</v>
      </c>
      <c r="DC820" s="44" t="s">
        <v>562</v>
      </c>
      <c r="DD820" s="44" t="s">
        <v>532</v>
      </c>
    </row>
    <row r="821" spans="83:108">
      <c r="CE821" s="212"/>
      <c r="CF821" s="213">
        <f>IF(ISNUMBER(SEARCH($H$2,$CG$3:$CG$3874)),MAX($CF$2:CF820)+1,0)</f>
        <v>0</v>
      </c>
      <c r="CG821" s="212" t="s">
        <v>9557</v>
      </c>
      <c r="CH821" s="212"/>
      <c r="CI821" s="212"/>
      <c r="CJ821" s="213" t="str">
        <f>IFERROR(VLOOKUP(ROWS($CJ$3:CJ821),CF821:$CG$3874,2,0),"")</f>
        <v/>
      </c>
      <c r="CK821" s="212" t="s">
        <v>9558</v>
      </c>
      <c r="CL821" s="212" t="s">
        <v>9559</v>
      </c>
      <c r="CM821" s="78">
        <v>43708</v>
      </c>
      <c r="CN821" s="212" t="s">
        <v>9560</v>
      </c>
      <c r="CO821" s="212" t="s">
        <v>9561</v>
      </c>
      <c r="CP821" s="212" t="s">
        <v>9562</v>
      </c>
      <c r="CQ821" s="212" t="s">
        <v>9563</v>
      </c>
      <c r="CR821" s="212" t="s">
        <v>9564</v>
      </c>
      <c r="CS821" s="44">
        <v>819</v>
      </c>
      <c r="CT821" s="44" t="s">
        <v>9565</v>
      </c>
      <c r="CU821" s="214">
        <v>14938</v>
      </c>
      <c r="CV821" s="212" t="s">
        <v>9566</v>
      </c>
      <c r="CW821" s="212" t="s">
        <v>9567</v>
      </c>
      <c r="CX821" s="44" t="s">
        <v>735</v>
      </c>
      <c r="CY821" s="78">
        <v>43708</v>
      </c>
      <c r="CZ821" s="215" t="s">
        <v>576</v>
      </c>
      <c r="DA821" s="212" t="s">
        <v>512</v>
      </c>
      <c r="DB821" s="44" t="s">
        <v>655</v>
      </c>
      <c r="DC821" s="44" t="s">
        <v>9568</v>
      </c>
      <c r="DD821" s="44" t="s">
        <v>532</v>
      </c>
    </row>
    <row r="822" spans="83:108">
      <c r="CE822" s="212"/>
      <c r="CF822" s="213">
        <f>IF(ISNUMBER(SEARCH($H$2,$CG$3:$CG$3874)),MAX($CF$2:CF821)+1,0)</f>
        <v>0</v>
      </c>
      <c r="CG822" s="212" t="s">
        <v>9569</v>
      </c>
      <c r="CH822" s="212"/>
      <c r="CI822" s="212"/>
      <c r="CJ822" s="213" t="str">
        <f>IFERROR(VLOOKUP(ROWS($CJ$3:CJ822),CF822:$CG$3874,2,0),"")</f>
        <v/>
      </c>
      <c r="CK822" s="212" t="s">
        <v>9570</v>
      </c>
      <c r="CL822" s="212" t="s">
        <v>9571</v>
      </c>
      <c r="CM822" s="78">
        <v>44196</v>
      </c>
      <c r="CN822" s="212" t="s">
        <v>9572</v>
      </c>
      <c r="CO822" s="212" t="s">
        <v>9573</v>
      </c>
      <c r="CP822" s="212" t="s">
        <v>9574</v>
      </c>
      <c r="CQ822" s="212" t="s">
        <v>9575</v>
      </c>
      <c r="CR822" s="212" t="s">
        <v>9576</v>
      </c>
      <c r="CS822" s="44">
        <v>820</v>
      </c>
      <c r="CT822" s="44" t="s">
        <v>9577</v>
      </c>
      <c r="CU822" s="214">
        <v>10563</v>
      </c>
      <c r="CV822" s="212" t="s">
        <v>9578</v>
      </c>
      <c r="CW822" s="212" t="s">
        <v>985</v>
      </c>
      <c r="CX822" s="44" t="s">
        <v>9579</v>
      </c>
      <c r="CY822" s="78">
        <v>44196</v>
      </c>
      <c r="CZ822" s="215" t="s">
        <v>640</v>
      </c>
      <c r="DA822" s="212" t="s">
        <v>512</v>
      </c>
      <c r="DB822" s="44" t="s">
        <v>641</v>
      </c>
      <c r="DC822" s="44" t="s">
        <v>986</v>
      </c>
      <c r="DD822" s="44" t="s">
        <v>532</v>
      </c>
    </row>
    <row r="823" spans="83:108">
      <c r="CE823" s="212"/>
      <c r="CF823" s="213">
        <f>IF(ISNUMBER(SEARCH($H$2,$CG$3:$CG$3874)),MAX($CF$2:CF822)+1,0)</f>
        <v>0</v>
      </c>
      <c r="CG823" s="212" t="s">
        <v>9580</v>
      </c>
      <c r="CH823" s="212"/>
      <c r="CI823" s="212"/>
      <c r="CJ823" s="213" t="str">
        <f>IFERROR(VLOOKUP(ROWS($CJ$3:CJ823),CF823:$CG$3874,2,0),"")</f>
        <v/>
      </c>
      <c r="CK823" s="212" t="s">
        <v>9581</v>
      </c>
      <c r="CL823" s="212" t="s">
        <v>9582</v>
      </c>
      <c r="CM823" s="78">
        <v>43131</v>
      </c>
      <c r="CN823" s="212" t="s">
        <v>9583</v>
      </c>
      <c r="CO823" s="212" t="s">
        <v>9584</v>
      </c>
      <c r="CP823" s="212" t="s">
        <v>9585</v>
      </c>
      <c r="CQ823" s="212" t="s">
        <v>9586</v>
      </c>
      <c r="CR823" s="212" t="s">
        <v>9587</v>
      </c>
      <c r="CS823" s="44">
        <v>821</v>
      </c>
      <c r="CT823" s="44" t="s">
        <v>9588</v>
      </c>
      <c r="CU823" s="214">
        <v>15022</v>
      </c>
      <c r="CV823" s="212" t="s">
        <v>9589</v>
      </c>
      <c r="CW823" s="212" t="s">
        <v>3005</v>
      </c>
      <c r="CX823" s="44" t="s">
        <v>8380</v>
      </c>
      <c r="CY823" s="78">
        <v>43131</v>
      </c>
      <c r="CZ823" s="215" t="s">
        <v>576</v>
      </c>
      <c r="DA823" s="212" t="s">
        <v>512</v>
      </c>
      <c r="DB823" s="44" t="s">
        <v>802</v>
      </c>
      <c r="DC823" s="44" t="s">
        <v>986</v>
      </c>
      <c r="DD823" s="44" t="s">
        <v>563</v>
      </c>
    </row>
    <row r="824" spans="83:108">
      <c r="CE824" s="212"/>
      <c r="CF824" s="213">
        <f>IF(ISNUMBER(SEARCH($H$2,$CG$3:$CG$3874)),MAX($CF$2:CF823)+1,0)</f>
        <v>0</v>
      </c>
      <c r="CG824" s="212" t="s">
        <v>9590</v>
      </c>
      <c r="CH824" s="212"/>
      <c r="CI824" s="212"/>
      <c r="CJ824" s="213" t="str">
        <f>IFERROR(VLOOKUP(ROWS($CJ$3:CJ824),CF824:$CG$3874,2,0),"")</f>
        <v/>
      </c>
      <c r="CK824" s="212" t="s">
        <v>9591</v>
      </c>
      <c r="CL824" s="212" t="s">
        <v>9592</v>
      </c>
      <c r="CM824" s="78">
        <v>44804</v>
      </c>
      <c r="CN824" s="212" t="s">
        <v>9593</v>
      </c>
      <c r="CO824" s="212" t="s">
        <v>9594</v>
      </c>
      <c r="CP824" s="212" t="s">
        <v>9595</v>
      </c>
      <c r="CQ824" s="212" t="s">
        <v>9596</v>
      </c>
      <c r="CR824" s="212" t="s">
        <v>9597</v>
      </c>
      <c r="CS824" s="44">
        <v>822</v>
      </c>
      <c r="CT824" s="44" t="s">
        <v>9598</v>
      </c>
      <c r="CU824" s="214">
        <v>7549</v>
      </c>
      <c r="CV824" s="212" t="s">
        <v>9599</v>
      </c>
      <c r="CW824" s="212" t="s">
        <v>9600</v>
      </c>
      <c r="CX824" s="44" t="s">
        <v>9601</v>
      </c>
      <c r="CY824" s="78">
        <v>44804</v>
      </c>
      <c r="CZ824" s="215" t="s">
        <v>9602</v>
      </c>
      <c r="DA824" s="212" t="s">
        <v>529</v>
      </c>
      <c r="DB824" s="44" t="s">
        <v>940</v>
      </c>
      <c r="DC824" s="44" t="s">
        <v>4139</v>
      </c>
      <c r="DD824" s="44" t="s">
        <v>563</v>
      </c>
    </row>
    <row r="825" spans="83:108">
      <c r="CE825" s="212"/>
      <c r="CF825" s="213">
        <f>IF(ISNUMBER(SEARCH($H$2,$CG$3:$CG$3874)),MAX($CF$2:CF824)+1,0)</f>
        <v>0</v>
      </c>
      <c r="CG825" s="212" t="s">
        <v>9603</v>
      </c>
      <c r="CH825" s="212"/>
      <c r="CI825" s="212"/>
      <c r="CJ825" s="213" t="str">
        <f>IFERROR(VLOOKUP(ROWS($CJ$3:CJ825),CF825:$CG$3874,2,0),"")</f>
        <v/>
      </c>
      <c r="CK825" s="212" t="s">
        <v>9604</v>
      </c>
      <c r="CL825" s="212" t="s">
        <v>9605</v>
      </c>
      <c r="CM825" s="78">
        <v>44804</v>
      </c>
      <c r="CN825" s="212" t="s">
        <v>9606</v>
      </c>
      <c r="CO825" s="212" t="s">
        <v>9607</v>
      </c>
      <c r="CP825" s="212" t="s">
        <v>9608</v>
      </c>
      <c r="CQ825" s="212" t="s">
        <v>9609</v>
      </c>
      <c r="CR825" s="212" t="s">
        <v>9610</v>
      </c>
      <c r="CS825" s="44">
        <v>823</v>
      </c>
      <c r="CT825" s="44" t="s">
        <v>9611</v>
      </c>
      <c r="CU825" s="214">
        <v>6968</v>
      </c>
      <c r="CV825" s="212" t="s">
        <v>9612</v>
      </c>
      <c r="CW825" s="212" t="s">
        <v>9600</v>
      </c>
      <c r="CX825" s="44" t="s">
        <v>9601</v>
      </c>
      <c r="CY825" s="78">
        <v>44804</v>
      </c>
      <c r="CZ825" s="215" t="s">
        <v>9602</v>
      </c>
      <c r="DA825" s="212" t="s">
        <v>529</v>
      </c>
      <c r="DB825" s="44" t="s">
        <v>940</v>
      </c>
      <c r="DC825" s="44" t="s">
        <v>9613</v>
      </c>
      <c r="DD825" s="44" t="s">
        <v>532</v>
      </c>
    </row>
    <row r="826" spans="83:108">
      <c r="CE826" s="212"/>
      <c r="CF826" s="213">
        <f>IF(ISNUMBER(SEARCH($H$2,$CG$3:$CG$3874)),MAX($CF$2:CF825)+1,0)</f>
        <v>0</v>
      </c>
      <c r="CG826" s="212" t="s">
        <v>9614</v>
      </c>
      <c r="CH826" s="212"/>
      <c r="CI826" s="212"/>
      <c r="CJ826" s="213" t="str">
        <f>IFERROR(VLOOKUP(ROWS($CJ$3:CJ826),CF826:$CG$3874,2,0),"")</f>
        <v/>
      </c>
      <c r="CK826" s="212" t="s">
        <v>9615</v>
      </c>
      <c r="CL826" s="212" t="s">
        <v>9616</v>
      </c>
      <c r="CM826" s="78">
        <v>44347</v>
      </c>
      <c r="CN826" s="212" t="s">
        <v>9617</v>
      </c>
      <c r="CO826" s="212" t="s">
        <v>9618</v>
      </c>
      <c r="CP826" s="212" t="s">
        <v>9619</v>
      </c>
      <c r="CQ826" s="212" t="s">
        <v>9620</v>
      </c>
      <c r="CR826" s="212" t="s">
        <v>9621</v>
      </c>
      <c r="CS826" s="44">
        <v>824</v>
      </c>
      <c r="CT826" s="44" t="s">
        <v>9622</v>
      </c>
      <c r="CU826" s="214">
        <v>12437</v>
      </c>
      <c r="CV826" s="212" t="s">
        <v>9623</v>
      </c>
      <c r="CW826" s="212" t="s">
        <v>9624</v>
      </c>
      <c r="CX826" s="44" t="s">
        <v>789</v>
      </c>
      <c r="CY826" s="78">
        <v>44347</v>
      </c>
      <c r="CZ826" s="215" t="s">
        <v>576</v>
      </c>
      <c r="DA826" s="212" t="s">
        <v>512</v>
      </c>
      <c r="DB826" s="44" t="s">
        <v>641</v>
      </c>
      <c r="DC826" s="44" t="s">
        <v>2412</v>
      </c>
      <c r="DD826" s="44" t="s">
        <v>532</v>
      </c>
    </row>
    <row r="827" spans="83:108">
      <c r="CE827" s="212"/>
      <c r="CF827" s="213">
        <f>IF(ISNUMBER(SEARCH($H$2,$CG$3:$CG$3874)),MAX($CF$2:CF826)+1,0)</f>
        <v>0</v>
      </c>
      <c r="CG827" s="212" t="s">
        <v>9625</v>
      </c>
      <c r="CH827" s="212"/>
      <c r="CI827" s="212"/>
      <c r="CJ827" s="213" t="str">
        <f>IFERROR(VLOOKUP(ROWS($CJ$3:CJ827),CF827:$CG$3874,2,0),"")</f>
        <v/>
      </c>
      <c r="CK827" s="212" t="s">
        <v>9626</v>
      </c>
      <c r="CL827" s="212" t="s">
        <v>9627</v>
      </c>
      <c r="CM827" s="78">
        <v>44347</v>
      </c>
      <c r="CN827" s="212" t="s">
        <v>9628</v>
      </c>
      <c r="CO827" s="212" t="s">
        <v>9629</v>
      </c>
      <c r="CP827" s="212" t="s">
        <v>9630</v>
      </c>
      <c r="CQ827" s="212" t="s">
        <v>9631</v>
      </c>
      <c r="CR827" s="212" t="s">
        <v>9632</v>
      </c>
      <c r="CS827" s="44">
        <v>825</v>
      </c>
      <c r="CT827" s="44" t="s">
        <v>9633</v>
      </c>
      <c r="CU827" s="214">
        <v>15963</v>
      </c>
      <c r="CV827" s="212" t="s">
        <v>9634</v>
      </c>
      <c r="CW827" s="212" t="s">
        <v>9635</v>
      </c>
      <c r="CX827" s="44" t="s">
        <v>789</v>
      </c>
      <c r="CY827" s="78">
        <v>44347</v>
      </c>
      <c r="CZ827" s="215" t="s">
        <v>576</v>
      </c>
      <c r="DA827" s="212" t="s">
        <v>512</v>
      </c>
      <c r="DB827" s="44" t="s">
        <v>641</v>
      </c>
      <c r="DC827" s="44" t="s">
        <v>9636</v>
      </c>
      <c r="DD827" s="44" t="s">
        <v>532</v>
      </c>
    </row>
    <row r="828" spans="83:108">
      <c r="CE828" s="212"/>
      <c r="CF828" s="213">
        <f>IF(ISNUMBER(SEARCH($H$2,$CG$3:$CG$3874)),MAX($CF$2:CF827)+1,0)</f>
        <v>0</v>
      </c>
      <c r="CG828" s="212" t="s">
        <v>9637</v>
      </c>
      <c r="CH828" s="212"/>
      <c r="CI828" s="212"/>
      <c r="CJ828" s="213" t="str">
        <f>IFERROR(VLOOKUP(ROWS($CJ$3:CJ828),CF828:$CG$3874,2,0),"")</f>
        <v/>
      </c>
      <c r="CK828" s="212" t="s">
        <v>9638</v>
      </c>
      <c r="CL828" s="212" t="s">
        <v>9639</v>
      </c>
      <c r="CM828" s="78">
        <v>44712</v>
      </c>
      <c r="CN828" s="212" t="s">
        <v>9640</v>
      </c>
      <c r="CO828" s="212" t="s">
        <v>9641</v>
      </c>
      <c r="CP828" s="212" t="s">
        <v>9642</v>
      </c>
      <c r="CQ828" s="212" t="s">
        <v>9643</v>
      </c>
      <c r="CR828" s="212" t="s">
        <v>9644</v>
      </c>
      <c r="CS828" s="44">
        <v>826</v>
      </c>
      <c r="CT828" s="44" t="s">
        <v>9645</v>
      </c>
      <c r="CU828" s="214">
        <v>16562</v>
      </c>
      <c r="CV828" s="212" t="s">
        <v>9646</v>
      </c>
      <c r="CW828" s="212" t="s">
        <v>9647</v>
      </c>
      <c r="CX828" s="44" t="s">
        <v>789</v>
      </c>
      <c r="CY828" s="78">
        <v>44712</v>
      </c>
      <c r="CZ828" s="215" t="s">
        <v>511</v>
      </c>
      <c r="DA828" s="212" t="s">
        <v>512</v>
      </c>
      <c r="DB828" s="44" t="s">
        <v>655</v>
      </c>
      <c r="DC828" s="44" t="s">
        <v>9648</v>
      </c>
      <c r="DD828" s="44" t="s">
        <v>515</v>
      </c>
    </row>
    <row r="829" spans="83:108">
      <c r="CE829" s="212"/>
      <c r="CF829" s="213">
        <f>IF(ISNUMBER(SEARCH($H$2,$CG$3:$CG$3874)),MAX($CF$2:CF828)+1,0)</f>
        <v>0</v>
      </c>
      <c r="CG829" s="212" t="s">
        <v>9649</v>
      </c>
      <c r="CH829" s="212"/>
      <c r="CI829" s="212"/>
      <c r="CJ829" s="213" t="str">
        <f>IFERROR(VLOOKUP(ROWS($CJ$3:CJ829),CF829:$CG$3874,2,0),"")</f>
        <v/>
      </c>
      <c r="CK829" s="212" t="s">
        <v>9650</v>
      </c>
      <c r="CL829" s="212" t="s">
        <v>9651</v>
      </c>
      <c r="CM829" s="78">
        <v>44347</v>
      </c>
      <c r="CN829" s="212" t="s">
        <v>9652</v>
      </c>
      <c r="CO829" s="212" t="s">
        <v>9653</v>
      </c>
      <c r="CP829" s="212" t="s">
        <v>9654</v>
      </c>
      <c r="CQ829" s="212" t="s">
        <v>9655</v>
      </c>
      <c r="CR829" s="212" t="s">
        <v>9656</v>
      </c>
      <c r="CS829" s="44">
        <v>827</v>
      </c>
      <c r="CT829" s="44" t="s">
        <v>9657</v>
      </c>
      <c r="CU829" s="214">
        <v>16336</v>
      </c>
      <c r="CV829" s="212" t="s">
        <v>9658</v>
      </c>
      <c r="CW829" s="212" t="s">
        <v>9624</v>
      </c>
      <c r="CX829" s="44" t="s">
        <v>789</v>
      </c>
      <c r="CY829" s="78">
        <v>44347</v>
      </c>
      <c r="CZ829" s="215" t="s">
        <v>511</v>
      </c>
      <c r="DA829" s="212" t="s">
        <v>512</v>
      </c>
      <c r="DB829" s="44" t="s">
        <v>655</v>
      </c>
      <c r="DC829" s="44" t="s">
        <v>9659</v>
      </c>
      <c r="DD829" s="44" t="s">
        <v>515</v>
      </c>
    </row>
    <row r="830" spans="83:108">
      <c r="CE830" s="212"/>
      <c r="CF830" s="213">
        <f>IF(ISNUMBER(SEARCH($H$2,$CG$3:$CG$3874)),MAX($CF$2:CF829)+1,0)</f>
        <v>0</v>
      </c>
      <c r="CG830" s="212" t="s">
        <v>9660</v>
      </c>
      <c r="CH830" s="212"/>
      <c r="CI830" s="212"/>
      <c r="CJ830" s="213" t="str">
        <f>IFERROR(VLOOKUP(ROWS($CJ$3:CJ830),CF830:$CG$3874,2,0),"")</f>
        <v/>
      </c>
      <c r="CK830" s="212" t="s">
        <v>9661</v>
      </c>
      <c r="CL830" s="212" t="s">
        <v>9662</v>
      </c>
      <c r="CM830" s="78">
        <v>43585</v>
      </c>
      <c r="CN830" s="212" t="s">
        <v>9663</v>
      </c>
      <c r="CO830" s="212" t="s">
        <v>9664</v>
      </c>
      <c r="CP830" s="212" t="s">
        <v>9665</v>
      </c>
      <c r="CQ830" s="212" t="s">
        <v>9666</v>
      </c>
      <c r="CR830" s="212" t="s">
        <v>9667</v>
      </c>
      <c r="CS830" s="44">
        <v>828</v>
      </c>
      <c r="CT830" s="44" t="s">
        <v>9668</v>
      </c>
      <c r="CU830" s="214">
        <v>8320</v>
      </c>
      <c r="CV830" s="212" t="s">
        <v>9669</v>
      </c>
      <c r="CW830" s="212" t="s">
        <v>638</v>
      </c>
      <c r="CX830" s="44" t="s">
        <v>639</v>
      </c>
      <c r="CY830" s="78">
        <v>43585</v>
      </c>
      <c r="CZ830" s="215" t="s">
        <v>640</v>
      </c>
      <c r="DA830" s="212" t="s">
        <v>529</v>
      </c>
      <c r="DB830" s="44" t="s">
        <v>3943</v>
      </c>
      <c r="DC830" s="44" t="s">
        <v>642</v>
      </c>
      <c r="DD830" s="44" t="s">
        <v>563</v>
      </c>
    </row>
    <row r="831" spans="83:108">
      <c r="CE831" s="212"/>
      <c r="CF831" s="213">
        <f>IF(ISNUMBER(SEARCH($H$2,$CG$3:$CG$3874)),MAX($CF$2:CF830)+1,0)</f>
        <v>0</v>
      </c>
      <c r="CG831" s="212" t="s">
        <v>9670</v>
      </c>
      <c r="CH831" s="212"/>
      <c r="CI831" s="212"/>
      <c r="CJ831" s="213" t="str">
        <f>IFERROR(VLOOKUP(ROWS($CJ$3:CJ831),CF831:$CG$3874,2,0),"")</f>
        <v/>
      </c>
      <c r="CK831" s="212" t="s">
        <v>9671</v>
      </c>
      <c r="CL831" s="212" t="s">
        <v>9672</v>
      </c>
      <c r="CM831" s="78">
        <v>43312</v>
      </c>
      <c r="CN831" s="212" t="s">
        <v>9673</v>
      </c>
      <c r="CO831" s="212" t="s">
        <v>9674</v>
      </c>
      <c r="CP831" s="212" t="s">
        <v>9675</v>
      </c>
      <c r="CQ831" s="212" t="s">
        <v>9676</v>
      </c>
      <c r="CR831" s="212" t="s">
        <v>9677</v>
      </c>
      <c r="CS831" s="44">
        <v>829</v>
      </c>
      <c r="CT831" s="44" t="s">
        <v>9678</v>
      </c>
      <c r="CU831" s="214">
        <v>6443</v>
      </c>
      <c r="CV831" s="212" t="s">
        <v>9679</v>
      </c>
      <c r="CW831" s="212" t="s">
        <v>873</v>
      </c>
      <c r="CX831" s="44" t="s">
        <v>885</v>
      </c>
      <c r="CY831" s="78">
        <v>43312</v>
      </c>
      <c r="CZ831" s="215" t="s">
        <v>907</v>
      </c>
      <c r="DA831" s="212" t="s">
        <v>529</v>
      </c>
      <c r="DB831" s="44" t="s">
        <v>547</v>
      </c>
      <c r="DC831" s="44" t="s">
        <v>908</v>
      </c>
      <c r="DD831" s="44" t="s">
        <v>563</v>
      </c>
    </row>
    <row r="832" spans="83:108">
      <c r="CE832" s="212"/>
      <c r="CF832" s="213">
        <f>IF(ISNUMBER(SEARCH($H$2,$CG$3:$CG$3874)),MAX($CF$2:CF831)+1,0)</f>
        <v>0</v>
      </c>
      <c r="CG832" s="212" t="s">
        <v>9680</v>
      </c>
      <c r="CH832" s="212"/>
      <c r="CI832" s="212"/>
      <c r="CJ832" s="213" t="str">
        <f>IFERROR(VLOOKUP(ROWS($CJ$3:CJ832),CF832:$CG$3874,2,0),"")</f>
        <v/>
      </c>
      <c r="CK832" s="212" t="s">
        <v>9681</v>
      </c>
      <c r="CL832" s="212" t="s">
        <v>9682</v>
      </c>
      <c r="CM832" s="78">
        <v>44347</v>
      </c>
      <c r="CN832" s="212" t="s">
        <v>9683</v>
      </c>
      <c r="CO832" s="212" t="s">
        <v>9684</v>
      </c>
      <c r="CP832" s="212" t="s">
        <v>9685</v>
      </c>
      <c r="CQ832" s="212" t="s">
        <v>9686</v>
      </c>
      <c r="CR832" s="212" t="s">
        <v>9687</v>
      </c>
      <c r="CS832" s="44">
        <v>830</v>
      </c>
      <c r="CT832" s="44" t="s">
        <v>9688</v>
      </c>
      <c r="CU832" s="214">
        <v>11735</v>
      </c>
      <c r="CV832" s="212" t="s">
        <v>9689</v>
      </c>
      <c r="CW832" s="212" t="s">
        <v>1475</v>
      </c>
      <c r="CX832" s="44" t="s">
        <v>7276</v>
      </c>
      <c r="CY832" s="78">
        <v>44347</v>
      </c>
      <c r="CZ832" s="215" t="s">
        <v>545</v>
      </c>
      <c r="DA832" s="212" t="s">
        <v>1477</v>
      </c>
      <c r="DB832" s="44" t="s">
        <v>1478</v>
      </c>
      <c r="DC832" s="44" t="s">
        <v>908</v>
      </c>
      <c r="DD832" s="44" t="s">
        <v>532</v>
      </c>
    </row>
    <row r="833" spans="83:108">
      <c r="CE833" s="212"/>
      <c r="CF833" s="213">
        <f>IF(ISNUMBER(SEARCH($H$2,$CG$3:$CG$3874)),MAX($CF$2:CF832)+1,0)</f>
        <v>0</v>
      </c>
      <c r="CG833" s="212" t="s">
        <v>9690</v>
      </c>
      <c r="CH833" s="212"/>
      <c r="CI833" s="212"/>
      <c r="CJ833" s="213" t="str">
        <f>IFERROR(VLOOKUP(ROWS($CJ$3:CJ833),CF833:$CG$3874,2,0),"")</f>
        <v/>
      </c>
      <c r="CK833" s="212" t="s">
        <v>9691</v>
      </c>
      <c r="CL833" s="212" t="s">
        <v>9692</v>
      </c>
      <c r="CM833" s="78">
        <v>43039</v>
      </c>
      <c r="CN833" s="212" t="s">
        <v>9693</v>
      </c>
      <c r="CO833" s="212" t="s">
        <v>9694</v>
      </c>
      <c r="CP833" s="212" t="s">
        <v>9695</v>
      </c>
      <c r="CQ833" s="212" t="s">
        <v>9696</v>
      </c>
      <c r="CR833" s="212" t="s">
        <v>9697</v>
      </c>
      <c r="CS833" s="44">
        <v>831</v>
      </c>
      <c r="CT833" s="44" t="s">
        <v>9698</v>
      </c>
      <c r="CU833" s="214">
        <v>15494</v>
      </c>
      <c r="CV833" s="212" t="s">
        <v>9699</v>
      </c>
      <c r="CW833" s="212" t="s">
        <v>2337</v>
      </c>
      <c r="CX833" s="44" t="s">
        <v>826</v>
      </c>
      <c r="CY833" s="78">
        <v>43039</v>
      </c>
      <c r="CZ833" s="215" t="s">
        <v>576</v>
      </c>
      <c r="DA833" s="212" t="s">
        <v>529</v>
      </c>
      <c r="DB833" s="44" t="s">
        <v>530</v>
      </c>
      <c r="DC833" s="44" t="s">
        <v>2339</v>
      </c>
      <c r="DD833" s="44" t="s">
        <v>532</v>
      </c>
    </row>
    <row r="834" spans="83:108">
      <c r="CE834" s="212"/>
      <c r="CF834" s="213">
        <f>IF(ISNUMBER(SEARCH($H$2,$CG$3:$CG$3874)),MAX($CF$2:CF833)+1,0)</f>
        <v>0</v>
      </c>
      <c r="CG834" s="212" t="s">
        <v>9700</v>
      </c>
      <c r="CH834" s="212"/>
      <c r="CI834" s="212"/>
      <c r="CJ834" s="213" t="str">
        <f>IFERROR(VLOOKUP(ROWS($CJ$3:CJ834),CF834:$CG$3874,2,0),"")</f>
        <v/>
      </c>
      <c r="CK834" s="212" t="s">
        <v>9701</v>
      </c>
      <c r="CL834" s="212" t="s">
        <v>9702</v>
      </c>
      <c r="CM834" s="78">
        <v>43039</v>
      </c>
      <c r="CN834" s="212" t="s">
        <v>9703</v>
      </c>
      <c r="CO834" s="212" t="s">
        <v>9704</v>
      </c>
      <c r="CP834" s="212" t="s">
        <v>9705</v>
      </c>
      <c r="CQ834" s="212" t="s">
        <v>9706</v>
      </c>
      <c r="CR834" s="212" t="s">
        <v>9707</v>
      </c>
      <c r="CS834" s="44">
        <v>832</v>
      </c>
      <c r="CT834" s="44" t="s">
        <v>9708</v>
      </c>
      <c r="CU834" s="214">
        <v>16573</v>
      </c>
      <c r="CV834" s="212" t="s">
        <v>9709</v>
      </c>
      <c r="CW834" s="212" t="s">
        <v>2337</v>
      </c>
      <c r="CX834" s="44" t="s">
        <v>1072</v>
      </c>
      <c r="CY834" s="78">
        <v>43039</v>
      </c>
      <c r="CZ834" s="215" t="s">
        <v>511</v>
      </c>
      <c r="DA834" s="212" t="s">
        <v>529</v>
      </c>
      <c r="DB834" s="44" t="s">
        <v>530</v>
      </c>
      <c r="DC834" s="44" t="s">
        <v>2339</v>
      </c>
      <c r="DD834" s="44" t="s">
        <v>532</v>
      </c>
    </row>
    <row r="835" spans="83:108">
      <c r="CE835" s="212"/>
      <c r="CF835" s="213">
        <f>IF(ISNUMBER(SEARCH($H$2,$CG$3:$CG$3874)),MAX($CF$2:CF834)+1,0)</f>
        <v>0</v>
      </c>
      <c r="CG835" s="212" t="s">
        <v>9710</v>
      </c>
      <c r="CH835" s="212"/>
      <c r="CI835" s="212"/>
      <c r="CJ835" s="213" t="str">
        <f>IFERROR(VLOOKUP(ROWS($CJ$3:CJ835),CF835:$CG$3874,2,0),"")</f>
        <v/>
      </c>
      <c r="CK835" s="212" t="s">
        <v>9711</v>
      </c>
      <c r="CL835" s="212" t="s">
        <v>9712</v>
      </c>
      <c r="CM835" s="78">
        <v>43039</v>
      </c>
      <c r="CN835" s="212" t="s">
        <v>9713</v>
      </c>
      <c r="CO835" s="212" t="s">
        <v>9714</v>
      </c>
      <c r="CP835" s="212" t="s">
        <v>9715</v>
      </c>
      <c r="CQ835" s="212" t="s">
        <v>9716</v>
      </c>
      <c r="CR835" s="212" t="s">
        <v>9717</v>
      </c>
      <c r="CS835" s="44">
        <v>833</v>
      </c>
      <c r="CT835" s="44" t="s">
        <v>9718</v>
      </c>
      <c r="CU835" s="214">
        <v>15537</v>
      </c>
      <c r="CV835" s="212" t="s">
        <v>9719</v>
      </c>
      <c r="CW835" s="212" t="s">
        <v>2337</v>
      </c>
      <c r="CX835" s="44" t="s">
        <v>2490</v>
      </c>
      <c r="CY835" s="78">
        <v>43039</v>
      </c>
      <c r="CZ835" s="215" t="s">
        <v>9720</v>
      </c>
      <c r="DA835" s="212" t="s">
        <v>529</v>
      </c>
      <c r="DB835" s="44" t="s">
        <v>530</v>
      </c>
      <c r="DC835" s="44" t="s">
        <v>2339</v>
      </c>
      <c r="DD835" s="44" t="s">
        <v>532</v>
      </c>
    </row>
    <row r="836" spans="83:108">
      <c r="CE836" s="212"/>
      <c r="CF836" s="213">
        <f>IF(ISNUMBER(SEARCH($H$2,$CG$3:$CG$3874)),MAX($CF$2:CF835)+1,0)</f>
        <v>0</v>
      </c>
      <c r="CG836" s="212" t="s">
        <v>9721</v>
      </c>
      <c r="CH836" s="212"/>
      <c r="CI836" s="212"/>
      <c r="CJ836" s="213" t="str">
        <f>IFERROR(VLOOKUP(ROWS($CJ$3:CJ836),CF836:$CG$3874,2,0),"")</f>
        <v/>
      </c>
      <c r="CK836" s="212" t="s">
        <v>9722</v>
      </c>
      <c r="CL836" s="212" t="s">
        <v>9723</v>
      </c>
      <c r="CM836" s="78">
        <v>43039</v>
      </c>
      <c r="CN836" s="212" t="s">
        <v>9724</v>
      </c>
      <c r="CO836" s="212" t="s">
        <v>9725</v>
      </c>
      <c r="CP836" s="212" t="s">
        <v>9726</v>
      </c>
      <c r="CQ836" s="212" t="s">
        <v>9727</v>
      </c>
      <c r="CR836" s="212" t="s">
        <v>9728</v>
      </c>
      <c r="CS836" s="44">
        <v>834</v>
      </c>
      <c r="CT836" s="44" t="s">
        <v>9729</v>
      </c>
      <c r="CU836" s="214">
        <v>13286</v>
      </c>
      <c r="CV836" s="212" t="s">
        <v>9730</v>
      </c>
      <c r="CW836" s="212" t="s">
        <v>2337</v>
      </c>
      <c r="CX836" s="44" t="s">
        <v>735</v>
      </c>
      <c r="CY836" s="78">
        <v>43039</v>
      </c>
      <c r="CZ836" s="215" t="s">
        <v>576</v>
      </c>
      <c r="DA836" s="212" t="s">
        <v>529</v>
      </c>
      <c r="DB836" s="44" t="s">
        <v>530</v>
      </c>
      <c r="DC836" s="44" t="s">
        <v>2339</v>
      </c>
      <c r="DD836" s="44" t="s">
        <v>563</v>
      </c>
    </row>
    <row r="837" spans="83:108">
      <c r="CE837" s="212"/>
      <c r="CF837" s="213">
        <f>IF(ISNUMBER(SEARCH($H$2,$CG$3:$CG$3874)),MAX($CF$2:CF836)+1,0)</f>
        <v>0</v>
      </c>
      <c r="CG837" s="212" t="s">
        <v>9731</v>
      </c>
      <c r="CH837" s="212"/>
      <c r="CI837" s="212"/>
      <c r="CJ837" s="213" t="str">
        <f>IFERROR(VLOOKUP(ROWS($CJ$3:CJ837),CF837:$CG$3874,2,0),"")</f>
        <v/>
      </c>
      <c r="CK837" s="212" t="s">
        <v>9732</v>
      </c>
      <c r="CL837" s="212" t="s">
        <v>9733</v>
      </c>
      <c r="CM837" s="78">
        <v>43039</v>
      </c>
      <c r="CN837" s="212" t="s">
        <v>9734</v>
      </c>
      <c r="CO837" s="212" t="s">
        <v>9735</v>
      </c>
      <c r="CP837" s="212" t="s">
        <v>9736</v>
      </c>
      <c r="CQ837" s="212" t="s">
        <v>9737</v>
      </c>
      <c r="CR837" s="212" t="s">
        <v>9738</v>
      </c>
      <c r="CS837" s="44">
        <v>835</v>
      </c>
      <c r="CT837" s="44" t="s">
        <v>9739</v>
      </c>
      <c r="CU837" s="214">
        <v>16181</v>
      </c>
      <c r="CV837" s="212" t="s">
        <v>9740</v>
      </c>
      <c r="CW837" s="212" t="s">
        <v>2337</v>
      </c>
      <c r="CX837" s="44" t="s">
        <v>654</v>
      </c>
      <c r="CY837" s="78">
        <v>43039</v>
      </c>
      <c r="CZ837" s="215" t="s">
        <v>576</v>
      </c>
      <c r="DA837" s="212" t="s">
        <v>529</v>
      </c>
      <c r="DB837" s="44" t="s">
        <v>530</v>
      </c>
      <c r="DC837" s="44" t="s">
        <v>577</v>
      </c>
      <c r="DD837" s="44" t="s">
        <v>532</v>
      </c>
    </row>
    <row r="838" spans="83:108">
      <c r="CE838" s="212"/>
      <c r="CF838" s="213">
        <f>IF(ISNUMBER(SEARCH($H$2,$CG$3:$CG$3874)),MAX($CF$2:CF837)+1,0)</f>
        <v>0</v>
      </c>
      <c r="CG838" s="212" t="s">
        <v>9741</v>
      </c>
      <c r="CH838" s="212"/>
      <c r="CI838" s="212"/>
      <c r="CJ838" s="213" t="str">
        <f>IFERROR(VLOOKUP(ROWS($CJ$3:CJ838),CF838:$CG$3874,2,0),"")</f>
        <v/>
      </c>
      <c r="CK838" s="212" t="s">
        <v>9742</v>
      </c>
      <c r="CL838" s="212" t="s">
        <v>9743</v>
      </c>
      <c r="CM838" s="78">
        <v>43039</v>
      </c>
      <c r="CN838" s="212" t="s">
        <v>9744</v>
      </c>
      <c r="CO838" s="212" t="s">
        <v>9745</v>
      </c>
      <c r="CP838" s="212" t="s">
        <v>9746</v>
      </c>
      <c r="CQ838" s="212" t="s">
        <v>9747</v>
      </c>
      <c r="CR838" s="212" t="s">
        <v>9748</v>
      </c>
      <c r="CS838" s="44">
        <v>836</v>
      </c>
      <c r="CT838" s="44" t="s">
        <v>9749</v>
      </c>
      <c r="CU838" s="214">
        <v>15214</v>
      </c>
      <c r="CV838" s="212" t="s">
        <v>9750</v>
      </c>
      <c r="CW838" s="212" t="s">
        <v>2337</v>
      </c>
      <c r="CX838" s="44" t="s">
        <v>2141</v>
      </c>
      <c r="CY838" s="78">
        <v>43039</v>
      </c>
      <c r="CZ838" s="215" t="s">
        <v>601</v>
      </c>
      <c r="DA838" s="212" t="s">
        <v>529</v>
      </c>
      <c r="DB838" s="44" t="s">
        <v>655</v>
      </c>
      <c r="DC838" s="44" t="s">
        <v>9424</v>
      </c>
      <c r="DD838" s="44" t="s">
        <v>532</v>
      </c>
    </row>
    <row r="839" spans="83:108">
      <c r="CE839" s="212"/>
      <c r="CF839" s="213">
        <f>IF(ISNUMBER(SEARCH($H$2,$CG$3:$CG$3874)),MAX($CF$2:CF838)+1,0)</f>
        <v>0</v>
      </c>
      <c r="CG839" s="212" t="s">
        <v>9751</v>
      </c>
      <c r="CH839" s="212"/>
      <c r="CI839" s="212"/>
      <c r="CJ839" s="213" t="str">
        <f>IFERROR(VLOOKUP(ROWS($CJ$3:CJ839),CF839:$CG$3874,2,0),"")</f>
        <v/>
      </c>
      <c r="CK839" s="212" t="s">
        <v>9752</v>
      </c>
      <c r="CL839" s="212" t="s">
        <v>9753</v>
      </c>
      <c r="CM839" s="78">
        <v>43039</v>
      </c>
      <c r="CN839" s="212" t="s">
        <v>9754</v>
      </c>
      <c r="CO839" s="212" t="s">
        <v>9755</v>
      </c>
      <c r="CP839" s="212" t="s">
        <v>9756</v>
      </c>
      <c r="CQ839" s="212" t="s">
        <v>9757</v>
      </c>
      <c r="CR839" s="212" t="s">
        <v>9758</v>
      </c>
      <c r="CS839" s="44">
        <v>837</v>
      </c>
      <c r="CT839" s="44" t="s">
        <v>9759</v>
      </c>
      <c r="CU839" s="214">
        <v>15402</v>
      </c>
      <c r="CV839" s="212" t="s">
        <v>9760</v>
      </c>
      <c r="CW839" s="212" t="s">
        <v>2337</v>
      </c>
      <c r="CX839" s="44" t="s">
        <v>826</v>
      </c>
      <c r="CY839" s="78">
        <v>43039</v>
      </c>
      <c r="CZ839" s="215" t="s">
        <v>576</v>
      </c>
      <c r="DA839" s="212" t="s">
        <v>529</v>
      </c>
      <c r="DB839" s="44" t="s">
        <v>530</v>
      </c>
      <c r="DC839" s="44" t="s">
        <v>2339</v>
      </c>
      <c r="DD839" s="44" t="s">
        <v>532</v>
      </c>
    </row>
    <row r="840" spans="83:108">
      <c r="CE840" s="212"/>
      <c r="CF840" s="213">
        <f>IF(ISNUMBER(SEARCH($H$2,$CG$3:$CG$3874)),MAX($CF$2:CF839)+1,0)</f>
        <v>0</v>
      </c>
      <c r="CG840" s="212" t="s">
        <v>9761</v>
      </c>
      <c r="CH840" s="212"/>
      <c r="CI840" s="212"/>
      <c r="CJ840" s="213" t="str">
        <f>IFERROR(VLOOKUP(ROWS($CJ$3:CJ840),CF840:$CG$3874,2,0),"")</f>
        <v/>
      </c>
      <c r="CK840" s="212" t="s">
        <v>9762</v>
      </c>
      <c r="CL840" s="212" t="s">
        <v>9763</v>
      </c>
      <c r="CM840" s="78">
        <v>43039</v>
      </c>
      <c r="CN840" s="212" t="s">
        <v>9764</v>
      </c>
      <c r="CO840" s="212" t="s">
        <v>9765</v>
      </c>
      <c r="CP840" s="212" t="s">
        <v>9766</v>
      </c>
      <c r="CQ840" s="212" t="s">
        <v>9767</v>
      </c>
      <c r="CR840" s="212" t="s">
        <v>9768</v>
      </c>
      <c r="CS840" s="44">
        <v>838</v>
      </c>
      <c r="CT840" s="44" t="s">
        <v>9769</v>
      </c>
      <c r="CU840" s="214">
        <v>16183</v>
      </c>
      <c r="CV840" s="212" t="s">
        <v>9770</v>
      </c>
      <c r="CW840" s="212" t="s">
        <v>2337</v>
      </c>
      <c r="CX840" s="44" t="s">
        <v>654</v>
      </c>
      <c r="CY840" s="78">
        <v>43039</v>
      </c>
      <c r="CZ840" s="215" t="s">
        <v>1313</v>
      </c>
      <c r="DA840" s="212" t="s">
        <v>529</v>
      </c>
      <c r="DB840" s="44" t="s">
        <v>530</v>
      </c>
      <c r="DC840" s="44" t="s">
        <v>2339</v>
      </c>
      <c r="DD840" s="44" t="s">
        <v>532</v>
      </c>
    </row>
    <row r="841" spans="83:108">
      <c r="CE841" s="212"/>
      <c r="CF841" s="213">
        <f>IF(ISNUMBER(SEARCH($H$2,$CG$3:$CG$3874)),MAX($CF$2:CF840)+1,0)</f>
        <v>0</v>
      </c>
      <c r="CG841" s="212" t="s">
        <v>9771</v>
      </c>
      <c r="CH841" s="212"/>
      <c r="CI841" s="212"/>
      <c r="CJ841" s="213" t="str">
        <f>IFERROR(VLOOKUP(ROWS($CJ$3:CJ841),CF841:$CG$3874,2,0),"")</f>
        <v/>
      </c>
      <c r="CK841" s="212" t="s">
        <v>9772</v>
      </c>
      <c r="CL841" s="212" t="s">
        <v>9773</v>
      </c>
      <c r="CM841" s="78">
        <v>43039</v>
      </c>
      <c r="CN841" s="212" t="s">
        <v>9774</v>
      </c>
      <c r="CO841" s="212" t="s">
        <v>9775</v>
      </c>
      <c r="CP841" s="212" t="s">
        <v>9776</v>
      </c>
      <c r="CQ841" s="212" t="s">
        <v>9777</v>
      </c>
      <c r="CR841" s="212" t="s">
        <v>9778</v>
      </c>
      <c r="CS841" s="44">
        <v>839</v>
      </c>
      <c r="CT841" s="44" t="s">
        <v>9779</v>
      </c>
      <c r="CU841" s="214">
        <v>9342</v>
      </c>
      <c r="CV841" s="212" t="s">
        <v>9780</v>
      </c>
      <c r="CW841" s="212" t="s">
        <v>2337</v>
      </c>
      <c r="CX841" s="44" t="s">
        <v>2141</v>
      </c>
      <c r="CY841" s="78">
        <v>43039</v>
      </c>
      <c r="CZ841" s="215" t="s">
        <v>601</v>
      </c>
      <c r="DA841" s="212" t="s">
        <v>529</v>
      </c>
      <c r="DB841" s="44" t="s">
        <v>530</v>
      </c>
      <c r="DC841" s="44" t="s">
        <v>9424</v>
      </c>
      <c r="DD841" s="44" t="s">
        <v>563</v>
      </c>
    </row>
    <row r="842" spans="83:108">
      <c r="CE842" s="212"/>
      <c r="CF842" s="213">
        <f>IF(ISNUMBER(SEARCH($H$2,$CG$3:$CG$3874)),MAX($CF$2:CF841)+1,0)</f>
        <v>0</v>
      </c>
      <c r="CG842" s="212" t="s">
        <v>9781</v>
      </c>
      <c r="CH842" s="212"/>
      <c r="CI842" s="212"/>
      <c r="CJ842" s="213" t="str">
        <f>IFERROR(VLOOKUP(ROWS($CJ$3:CJ842),CF842:$CG$3874,2,0),"")</f>
        <v/>
      </c>
      <c r="CK842" s="212" t="s">
        <v>9782</v>
      </c>
      <c r="CL842" s="212" t="s">
        <v>9783</v>
      </c>
      <c r="CM842" s="78">
        <v>43039</v>
      </c>
      <c r="CN842" s="212" t="s">
        <v>9784</v>
      </c>
      <c r="CO842" s="212" t="s">
        <v>9785</v>
      </c>
      <c r="CP842" s="212" t="s">
        <v>9786</v>
      </c>
      <c r="CQ842" s="212" t="s">
        <v>9787</v>
      </c>
      <c r="CR842" s="212" t="s">
        <v>9788</v>
      </c>
      <c r="CS842" s="44">
        <v>840</v>
      </c>
      <c r="CT842" s="44" t="s">
        <v>9789</v>
      </c>
      <c r="CU842" s="214">
        <v>16797</v>
      </c>
      <c r="CV842" s="212" t="s">
        <v>9790</v>
      </c>
      <c r="CW842" s="212" t="s">
        <v>2337</v>
      </c>
      <c r="CX842" s="44" t="s">
        <v>2141</v>
      </c>
      <c r="CY842" s="78">
        <v>43039</v>
      </c>
      <c r="CZ842" s="215" t="s">
        <v>511</v>
      </c>
      <c r="DA842" s="212" t="s">
        <v>529</v>
      </c>
      <c r="DB842" s="44" t="s">
        <v>530</v>
      </c>
      <c r="DC842" s="44" t="s">
        <v>2339</v>
      </c>
      <c r="DD842" s="44" t="s">
        <v>532</v>
      </c>
    </row>
    <row r="843" spans="83:108">
      <c r="CE843" s="212"/>
      <c r="CF843" s="213">
        <f>IF(ISNUMBER(SEARCH($H$2,$CG$3:$CG$3874)),MAX($CF$2:CF842)+1,0)</f>
        <v>0</v>
      </c>
      <c r="CG843" s="212" t="s">
        <v>9791</v>
      </c>
      <c r="CH843" s="212"/>
      <c r="CI843" s="212"/>
      <c r="CJ843" s="213" t="str">
        <f>IFERROR(VLOOKUP(ROWS($CJ$3:CJ843),CF843:$CG$3874,2,0),"")</f>
        <v/>
      </c>
      <c r="CK843" s="212" t="s">
        <v>9792</v>
      </c>
      <c r="CL843" s="212" t="s">
        <v>9793</v>
      </c>
      <c r="CM843" s="78">
        <v>43039</v>
      </c>
      <c r="CN843" s="212" t="s">
        <v>9794</v>
      </c>
      <c r="CO843" s="212" t="s">
        <v>9795</v>
      </c>
      <c r="CP843" s="212" t="s">
        <v>9796</v>
      </c>
      <c r="CQ843" s="212" t="s">
        <v>9797</v>
      </c>
      <c r="CR843" s="212" t="s">
        <v>9798</v>
      </c>
      <c r="CS843" s="44">
        <v>841</v>
      </c>
      <c r="CT843" s="44" t="s">
        <v>9799</v>
      </c>
      <c r="CU843" s="214">
        <v>15213</v>
      </c>
      <c r="CV843" s="212" t="s">
        <v>9800</v>
      </c>
      <c r="CW843" s="212" t="s">
        <v>2337</v>
      </c>
      <c r="CX843" s="44" t="s">
        <v>2141</v>
      </c>
      <c r="CY843" s="78">
        <v>43039</v>
      </c>
      <c r="CZ843" s="215" t="s">
        <v>601</v>
      </c>
      <c r="DA843" s="212" t="s">
        <v>529</v>
      </c>
      <c r="DB843" s="44" t="s">
        <v>655</v>
      </c>
      <c r="DC843" s="44" t="s">
        <v>9424</v>
      </c>
      <c r="DD843" s="44" t="s">
        <v>532</v>
      </c>
    </row>
    <row r="844" spans="83:108">
      <c r="CE844" s="212"/>
      <c r="CF844" s="213">
        <f>IF(ISNUMBER(SEARCH($H$2,$CG$3:$CG$3874)),MAX($CF$2:CF843)+1,0)</f>
        <v>0</v>
      </c>
      <c r="CG844" s="212" t="s">
        <v>9801</v>
      </c>
      <c r="CH844" s="212"/>
      <c r="CI844" s="212"/>
      <c r="CJ844" s="213" t="str">
        <f>IFERROR(VLOOKUP(ROWS($CJ$3:CJ844),CF844:$CG$3874,2,0),"")</f>
        <v/>
      </c>
      <c r="CK844" s="212" t="s">
        <v>9802</v>
      </c>
      <c r="CL844" s="212" t="s">
        <v>9803</v>
      </c>
      <c r="CM844" s="78">
        <v>47848</v>
      </c>
      <c r="CN844" s="212" t="s">
        <v>9804</v>
      </c>
      <c r="CO844" s="212" t="s">
        <v>9805</v>
      </c>
      <c r="CP844" s="212" t="s">
        <v>9806</v>
      </c>
      <c r="CQ844" s="212" t="s">
        <v>9807</v>
      </c>
      <c r="CR844" s="212" t="s">
        <v>9808</v>
      </c>
      <c r="CS844" s="44">
        <v>842</v>
      </c>
      <c r="CT844" s="44" t="s">
        <v>9809</v>
      </c>
      <c r="CU844" s="214">
        <v>15023</v>
      </c>
      <c r="CV844" s="212" t="s">
        <v>9810</v>
      </c>
      <c r="CW844" s="212" t="s">
        <v>2374</v>
      </c>
      <c r="CX844" s="44" t="s">
        <v>2389</v>
      </c>
      <c r="CY844" s="78">
        <v>47848</v>
      </c>
      <c r="CZ844" s="215" t="s">
        <v>545</v>
      </c>
      <c r="DA844" s="212" t="s">
        <v>1477</v>
      </c>
      <c r="DB844" s="44" t="s">
        <v>3943</v>
      </c>
      <c r="DC844" s="44" t="s">
        <v>1144</v>
      </c>
      <c r="DD844" s="44" t="s">
        <v>532</v>
      </c>
    </row>
    <row r="845" spans="83:108">
      <c r="CE845" s="212"/>
      <c r="CF845" s="213">
        <f>IF(ISNUMBER(SEARCH($H$2,$CG$3:$CG$3874)),MAX($CF$2:CF844)+1,0)</f>
        <v>0</v>
      </c>
      <c r="CG845" s="212" t="s">
        <v>9811</v>
      </c>
      <c r="CH845" s="212"/>
      <c r="CI845" s="212"/>
      <c r="CJ845" s="213" t="str">
        <f>IFERROR(VLOOKUP(ROWS($CJ$3:CJ845),CF845:$CG$3874,2,0),"")</f>
        <v/>
      </c>
      <c r="CK845" s="212" t="s">
        <v>9812</v>
      </c>
      <c r="CL845" s="212" t="s">
        <v>9813</v>
      </c>
      <c r="CM845" s="78">
        <v>43585</v>
      </c>
      <c r="CN845" s="212" t="s">
        <v>9814</v>
      </c>
      <c r="CO845" s="212" t="s">
        <v>9815</v>
      </c>
      <c r="CP845" s="212" t="s">
        <v>9816</v>
      </c>
      <c r="CQ845" s="212" t="s">
        <v>9817</v>
      </c>
      <c r="CR845" s="212" t="s">
        <v>9818</v>
      </c>
      <c r="CS845" s="44">
        <v>843</v>
      </c>
      <c r="CT845" s="44" t="s">
        <v>9819</v>
      </c>
      <c r="CU845" s="214">
        <v>15364</v>
      </c>
      <c r="CV845" s="212" t="s">
        <v>9820</v>
      </c>
      <c r="CW845" s="212" t="s">
        <v>1325</v>
      </c>
      <c r="CX845" s="44" t="s">
        <v>639</v>
      </c>
      <c r="CY845" s="78">
        <v>43585</v>
      </c>
      <c r="CZ845" s="215" t="s">
        <v>545</v>
      </c>
      <c r="DA845" s="212" t="s">
        <v>529</v>
      </c>
      <c r="DB845" s="44" t="s">
        <v>641</v>
      </c>
      <c r="DC845" s="44" t="s">
        <v>3129</v>
      </c>
      <c r="DD845" s="44" t="s">
        <v>563</v>
      </c>
    </row>
    <row r="846" spans="83:108">
      <c r="CE846" s="212"/>
      <c r="CF846" s="213">
        <f>IF(ISNUMBER(SEARCH($H$2,$CG$3:$CG$3874)),MAX($CF$2:CF845)+1,0)</f>
        <v>0</v>
      </c>
      <c r="CG846" s="212" t="s">
        <v>9821</v>
      </c>
      <c r="CH846" s="212"/>
      <c r="CI846" s="212"/>
      <c r="CJ846" s="213" t="str">
        <f>IFERROR(VLOOKUP(ROWS($CJ$3:CJ846),CF846:$CG$3874,2,0),"")</f>
        <v/>
      </c>
      <c r="CK846" s="212" t="s">
        <v>9822</v>
      </c>
      <c r="CL846" s="212" t="s">
        <v>9823</v>
      </c>
      <c r="CM846" s="78">
        <v>44347</v>
      </c>
      <c r="CN846" s="212" t="s">
        <v>9824</v>
      </c>
      <c r="CO846" s="212" t="s">
        <v>9825</v>
      </c>
      <c r="CP846" s="212" t="s">
        <v>9826</v>
      </c>
      <c r="CQ846" s="212" t="s">
        <v>9827</v>
      </c>
      <c r="CR846" s="212" t="s">
        <v>9828</v>
      </c>
      <c r="CS846" s="44">
        <v>844</v>
      </c>
      <c r="CT846" s="44" t="s">
        <v>9829</v>
      </c>
      <c r="CU846" s="214">
        <v>6162</v>
      </c>
      <c r="CV846" s="212" t="s">
        <v>9830</v>
      </c>
      <c r="CW846" s="212" t="s">
        <v>2324</v>
      </c>
      <c r="CX846" s="44" t="s">
        <v>2325</v>
      </c>
      <c r="CY846" s="78">
        <v>44347</v>
      </c>
      <c r="CZ846" s="215" t="s">
        <v>640</v>
      </c>
      <c r="DA846" s="212" t="s">
        <v>546</v>
      </c>
      <c r="DB846" s="44" t="s">
        <v>530</v>
      </c>
      <c r="DC846" s="44" t="s">
        <v>2326</v>
      </c>
      <c r="DD846" s="44" t="s">
        <v>563</v>
      </c>
    </row>
    <row r="847" spans="83:108">
      <c r="CE847" s="212"/>
      <c r="CF847" s="213">
        <f>IF(ISNUMBER(SEARCH($H$2,$CG$3:$CG$3874)),MAX($CF$2:CF846)+1,0)</f>
        <v>0</v>
      </c>
      <c r="CG847" s="212" t="s">
        <v>9831</v>
      </c>
      <c r="CH847" s="212"/>
      <c r="CI847" s="212"/>
      <c r="CJ847" s="213" t="str">
        <f>IFERROR(VLOOKUP(ROWS($CJ$3:CJ847),CF847:$CG$3874,2,0),"")</f>
        <v/>
      </c>
      <c r="CK847" s="212" t="s">
        <v>9832</v>
      </c>
      <c r="CL847" s="212" t="s">
        <v>9833</v>
      </c>
      <c r="CM847" s="78">
        <v>44347</v>
      </c>
      <c r="CN847" s="212" t="s">
        <v>9834</v>
      </c>
      <c r="CO847" s="212" t="s">
        <v>9835</v>
      </c>
      <c r="CP847" s="212" t="s">
        <v>9836</v>
      </c>
      <c r="CQ847" s="212" t="s">
        <v>9837</v>
      </c>
      <c r="CR847" s="212" t="s">
        <v>9838</v>
      </c>
      <c r="CS847" s="44">
        <v>845</v>
      </c>
      <c r="CT847" s="44" t="s">
        <v>9839</v>
      </c>
      <c r="CU847" s="214">
        <v>9723</v>
      </c>
      <c r="CV847" s="212" t="s">
        <v>9840</v>
      </c>
      <c r="CW847" s="212" t="s">
        <v>2324</v>
      </c>
      <c r="CX847" s="44" t="s">
        <v>2325</v>
      </c>
      <c r="CY847" s="78">
        <v>44347</v>
      </c>
      <c r="CZ847" s="215" t="s">
        <v>640</v>
      </c>
      <c r="DA847" s="212" t="s">
        <v>546</v>
      </c>
      <c r="DB847" s="44" t="s">
        <v>530</v>
      </c>
      <c r="DC847" s="44" t="s">
        <v>2326</v>
      </c>
      <c r="DD847" s="44" t="s">
        <v>563</v>
      </c>
    </row>
    <row r="848" spans="83:108">
      <c r="CE848" s="212"/>
      <c r="CF848" s="213">
        <f>IF(ISNUMBER(SEARCH($H$2,$CG$3:$CG$3874)),MAX($CF$2:CF847)+1,0)</f>
        <v>0</v>
      </c>
      <c r="CG848" s="212" t="s">
        <v>9841</v>
      </c>
      <c r="CH848" s="212"/>
      <c r="CI848" s="212"/>
      <c r="CJ848" s="213" t="str">
        <f>IFERROR(VLOOKUP(ROWS($CJ$3:CJ848),CF848:$CG$3874,2,0),"")</f>
        <v/>
      </c>
      <c r="CK848" s="212" t="s">
        <v>9842</v>
      </c>
      <c r="CL848" s="212" t="s">
        <v>9843</v>
      </c>
      <c r="CM848" s="78">
        <v>42916</v>
      </c>
      <c r="CN848" s="212" t="s">
        <v>9844</v>
      </c>
      <c r="CO848" s="212" t="s">
        <v>9845</v>
      </c>
      <c r="CP848" s="212" t="s">
        <v>9846</v>
      </c>
      <c r="CQ848" s="212" t="s">
        <v>9847</v>
      </c>
      <c r="CR848" s="212" t="s">
        <v>9848</v>
      </c>
      <c r="CS848" s="44">
        <v>846</v>
      </c>
      <c r="CT848" s="44" t="s">
        <v>9849</v>
      </c>
      <c r="CU848" s="214">
        <v>14389</v>
      </c>
      <c r="CV848" s="212" t="s">
        <v>9850</v>
      </c>
      <c r="CW848" s="212" t="s">
        <v>1644</v>
      </c>
      <c r="CX848" s="44" t="s">
        <v>654</v>
      </c>
      <c r="CY848" s="78">
        <v>42916</v>
      </c>
      <c r="CZ848" s="215" t="s">
        <v>1157</v>
      </c>
      <c r="DA848" s="212" t="s">
        <v>737</v>
      </c>
      <c r="DB848" s="44" t="s">
        <v>547</v>
      </c>
      <c r="DC848" s="44" t="s">
        <v>1645</v>
      </c>
      <c r="DD848" s="44" t="s">
        <v>532</v>
      </c>
    </row>
    <row r="849" spans="83:108">
      <c r="CE849" s="212"/>
      <c r="CF849" s="213">
        <f>IF(ISNUMBER(SEARCH($H$2,$CG$3:$CG$3874)),MAX($CF$2:CF848)+1,0)</f>
        <v>0</v>
      </c>
      <c r="CG849" s="212" t="s">
        <v>9851</v>
      </c>
      <c r="CH849" s="212"/>
      <c r="CI849" s="212"/>
      <c r="CJ849" s="213" t="str">
        <f>IFERROR(VLOOKUP(ROWS($CJ$3:CJ849),CF849:$CG$3874,2,0),"")</f>
        <v/>
      </c>
      <c r="CK849" s="212" t="s">
        <v>9852</v>
      </c>
      <c r="CL849" s="212" t="s">
        <v>9853</v>
      </c>
      <c r="CM849" s="78">
        <v>43131</v>
      </c>
      <c r="CN849" s="212" t="s">
        <v>9854</v>
      </c>
      <c r="CO849" s="212" t="s">
        <v>9855</v>
      </c>
      <c r="CP849" s="212" t="s">
        <v>9856</v>
      </c>
      <c r="CQ849" s="212" t="s">
        <v>9857</v>
      </c>
      <c r="CR849" s="212" t="s">
        <v>9858</v>
      </c>
      <c r="CS849" s="44">
        <v>847</v>
      </c>
      <c r="CT849" s="44" t="s">
        <v>9859</v>
      </c>
      <c r="CU849" s="214">
        <v>12028</v>
      </c>
      <c r="CV849" s="212" t="s">
        <v>9860</v>
      </c>
      <c r="CW849" s="212" t="s">
        <v>1942</v>
      </c>
      <c r="CX849" s="44" t="s">
        <v>1943</v>
      </c>
      <c r="CY849" s="78">
        <v>43131</v>
      </c>
      <c r="CZ849" s="215" t="s">
        <v>601</v>
      </c>
      <c r="DA849" s="212" t="s">
        <v>529</v>
      </c>
      <c r="DB849" s="44" t="s">
        <v>530</v>
      </c>
      <c r="DC849" s="44" t="s">
        <v>6398</v>
      </c>
      <c r="DD849" s="44" t="s">
        <v>532</v>
      </c>
    </row>
    <row r="850" spans="83:108">
      <c r="CE850" s="212"/>
      <c r="CF850" s="213">
        <f>IF(ISNUMBER(SEARCH($H$2,$CG$3:$CG$3874)),MAX($CF$2:CF849)+1,0)</f>
        <v>0</v>
      </c>
      <c r="CG850" s="212" t="s">
        <v>9861</v>
      </c>
      <c r="CH850" s="212"/>
      <c r="CI850" s="212"/>
      <c r="CJ850" s="213" t="str">
        <f>IFERROR(VLOOKUP(ROWS($CJ$3:CJ850),CF850:$CG$3874,2,0),"")</f>
        <v/>
      </c>
      <c r="CK850" s="212" t="s">
        <v>9862</v>
      </c>
      <c r="CL850" s="212" t="s">
        <v>9863</v>
      </c>
      <c r="CM850" s="78">
        <v>42947</v>
      </c>
      <c r="CN850" s="212" t="s">
        <v>9864</v>
      </c>
      <c r="CO850" s="212" t="s">
        <v>9865</v>
      </c>
      <c r="CP850" s="212" t="s">
        <v>9866</v>
      </c>
      <c r="CQ850" s="212" t="s">
        <v>9867</v>
      </c>
      <c r="CR850" s="212" t="s">
        <v>9868</v>
      </c>
      <c r="CS850" s="44">
        <v>848</v>
      </c>
      <c r="CT850" s="44" t="s">
        <v>9869</v>
      </c>
      <c r="CU850" s="214">
        <v>15706</v>
      </c>
      <c r="CV850" s="212" t="s">
        <v>9870</v>
      </c>
      <c r="CW850" s="212" t="s">
        <v>4503</v>
      </c>
      <c r="CX850" s="44" t="s">
        <v>9871</v>
      </c>
      <c r="CY850" s="78">
        <v>42947</v>
      </c>
      <c r="CZ850" s="215" t="s">
        <v>907</v>
      </c>
      <c r="DA850" s="212" t="s">
        <v>546</v>
      </c>
      <c r="DB850" s="44" t="s">
        <v>919</v>
      </c>
      <c r="DC850" s="44" t="s">
        <v>9872</v>
      </c>
      <c r="DD850" s="44" t="s">
        <v>532</v>
      </c>
    </row>
    <row r="851" spans="83:108">
      <c r="CE851" s="212"/>
      <c r="CF851" s="213">
        <f>IF(ISNUMBER(SEARCH($H$2,$CG$3:$CG$3874)),MAX($CF$2:CF850)+1,0)</f>
        <v>0</v>
      </c>
      <c r="CG851" s="212" t="s">
        <v>9873</v>
      </c>
      <c r="CH851" s="212"/>
      <c r="CI851" s="212"/>
      <c r="CJ851" s="213" t="str">
        <f>IFERROR(VLOOKUP(ROWS($CJ$3:CJ851),CF851:$CG$3874,2,0),"")</f>
        <v/>
      </c>
      <c r="CK851" s="212" t="s">
        <v>9874</v>
      </c>
      <c r="CL851" s="212" t="s">
        <v>9875</v>
      </c>
      <c r="CM851" s="78">
        <v>43131</v>
      </c>
      <c r="CN851" s="212" t="s">
        <v>9876</v>
      </c>
      <c r="CO851" s="212" t="s">
        <v>9877</v>
      </c>
      <c r="CP851" s="212" t="s">
        <v>9878</v>
      </c>
      <c r="CQ851" s="212" t="s">
        <v>9879</v>
      </c>
      <c r="CR851" s="212" t="s">
        <v>9880</v>
      </c>
      <c r="CS851" s="44">
        <v>849</v>
      </c>
      <c r="CT851" s="44" t="s">
        <v>9881</v>
      </c>
      <c r="CU851" s="214">
        <v>8156</v>
      </c>
      <c r="CV851" s="212" t="s">
        <v>9882</v>
      </c>
      <c r="CW851" s="212" t="s">
        <v>6959</v>
      </c>
      <c r="CX851" s="44" t="s">
        <v>1943</v>
      </c>
      <c r="CY851" s="78">
        <v>43131</v>
      </c>
      <c r="CZ851" s="215" t="s">
        <v>763</v>
      </c>
      <c r="DA851" s="212" t="s">
        <v>529</v>
      </c>
      <c r="DB851" s="44" t="s">
        <v>530</v>
      </c>
      <c r="DC851" s="44" t="s">
        <v>7112</v>
      </c>
      <c r="DD851" s="44" t="s">
        <v>563</v>
      </c>
    </row>
    <row r="852" spans="83:108">
      <c r="CE852" s="212"/>
      <c r="CF852" s="213">
        <f>IF(ISNUMBER(SEARCH($H$2,$CG$3:$CG$3874)),MAX($CF$2:CF851)+1,0)</f>
        <v>0</v>
      </c>
      <c r="CG852" s="212" t="s">
        <v>9883</v>
      </c>
      <c r="CH852" s="212"/>
      <c r="CI852" s="212"/>
      <c r="CJ852" s="213" t="str">
        <f>IFERROR(VLOOKUP(ROWS($CJ$3:CJ852),CF852:$CG$3874,2,0),"")</f>
        <v/>
      </c>
      <c r="CK852" s="212" t="s">
        <v>9884</v>
      </c>
      <c r="CL852" s="212" t="s">
        <v>9885</v>
      </c>
      <c r="CM852" s="78">
        <v>44196</v>
      </c>
      <c r="CN852" s="212" t="s">
        <v>9886</v>
      </c>
      <c r="CO852" s="212" t="s">
        <v>9887</v>
      </c>
      <c r="CP852" s="212" t="s">
        <v>9888</v>
      </c>
      <c r="CQ852" s="212" t="s">
        <v>9889</v>
      </c>
      <c r="CR852" s="212" t="s">
        <v>9890</v>
      </c>
      <c r="CS852" s="44">
        <v>850</v>
      </c>
      <c r="CT852" s="44" t="s">
        <v>9891</v>
      </c>
      <c r="CU852" s="214">
        <v>7484</v>
      </c>
      <c r="CV852" s="212" t="s">
        <v>9892</v>
      </c>
      <c r="CW852" s="212" t="s">
        <v>9893</v>
      </c>
      <c r="CX852" s="44" t="s">
        <v>1226</v>
      </c>
      <c r="CY852" s="78">
        <v>44196</v>
      </c>
      <c r="CZ852" s="215" t="s">
        <v>511</v>
      </c>
      <c r="DA852" s="212" t="s">
        <v>737</v>
      </c>
      <c r="DB852" s="44" t="s">
        <v>802</v>
      </c>
      <c r="DC852" s="44" t="s">
        <v>1326</v>
      </c>
      <c r="DD852" s="44" t="s">
        <v>532</v>
      </c>
    </row>
    <row r="853" spans="83:108">
      <c r="CE853" s="212"/>
      <c r="CF853" s="213">
        <f>IF(ISNUMBER(SEARCH($H$2,$CG$3:$CG$3874)),MAX($CF$2:CF852)+1,0)</f>
        <v>0</v>
      </c>
      <c r="CG853" s="212" t="s">
        <v>9894</v>
      </c>
      <c r="CH853" s="212"/>
      <c r="CI853" s="212"/>
      <c r="CJ853" s="213" t="str">
        <f>IFERROR(VLOOKUP(ROWS($CJ$3:CJ853),CF853:$CG$3874,2,0),"")</f>
        <v/>
      </c>
      <c r="CK853" s="212" t="s">
        <v>9895</v>
      </c>
      <c r="CL853" s="212" t="s">
        <v>9896</v>
      </c>
      <c r="CM853" s="78">
        <v>44196</v>
      </c>
      <c r="CN853" s="212" t="s">
        <v>9897</v>
      </c>
      <c r="CO853" s="212" t="s">
        <v>9898</v>
      </c>
      <c r="CP853" s="212" t="s">
        <v>9899</v>
      </c>
      <c r="CQ853" s="212" t="s">
        <v>9900</v>
      </c>
      <c r="CR853" s="212" t="s">
        <v>9901</v>
      </c>
      <c r="CS853" s="44">
        <v>851</v>
      </c>
      <c r="CT853" s="44" t="s">
        <v>9902</v>
      </c>
      <c r="CU853" s="214">
        <v>7483</v>
      </c>
      <c r="CV853" s="212" t="s">
        <v>9903</v>
      </c>
      <c r="CW853" s="212" t="s">
        <v>9893</v>
      </c>
      <c r="CX853" s="44" t="s">
        <v>1226</v>
      </c>
      <c r="CY853" s="78">
        <v>44196</v>
      </c>
      <c r="CZ853" s="215" t="s">
        <v>511</v>
      </c>
      <c r="DA853" s="212" t="s">
        <v>737</v>
      </c>
      <c r="DB853" s="44" t="s">
        <v>655</v>
      </c>
      <c r="DC853" s="44" t="s">
        <v>1429</v>
      </c>
      <c r="DD853" s="44" t="s">
        <v>532</v>
      </c>
    </row>
    <row r="854" spans="83:108">
      <c r="CE854" s="212"/>
      <c r="CF854" s="213">
        <f>IF(ISNUMBER(SEARCH($H$2,$CG$3:$CG$3874)),MAX($CF$2:CF853)+1,0)</f>
        <v>0</v>
      </c>
      <c r="CG854" s="212" t="s">
        <v>9904</v>
      </c>
      <c r="CH854" s="212"/>
      <c r="CI854" s="212"/>
      <c r="CJ854" s="213" t="str">
        <f>IFERROR(VLOOKUP(ROWS($CJ$3:CJ854),CF854:$CG$3874,2,0),"")</f>
        <v/>
      </c>
      <c r="CK854" s="212" t="s">
        <v>9905</v>
      </c>
      <c r="CL854" s="212" t="s">
        <v>9906</v>
      </c>
      <c r="CM854" s="78">
        <v>44347</v>
      </c>
      <c r="CN854" s="212" t="s">
        <v>9907</v>
      </c>
      <c r="CO854" s="212" t="s">
        <v>9908</v>
      </c>
      <c r="CP854" s="212" t="s">
        <v>9909</v>
      </c>
      <c r="CQ854" s="212" t="s">
        <v>9910</v>
      </c>
      <c r="CR854" s="212" t="s">
        <v>9911</v>
      </c>
      <c r="CS854" s="44">
        <v>852</v>
      </c>
      <c r="CT854" s="44" t="s">
        <v>9912</v>
      </c>
      <c r="CU854" s="214">
        <v>15765</v>
      </c>
      <c r="CV854" s="212" t="s">
        <v>9913</v>
      </c>
      <c r="CW854" s="212" t="s">
        <v>825</v>
      </c>
      <c r="CX854" s="44" t="s">
        <v>600</v>
      </c>
      <c r="CY854" s="78">
        <v>44347</v>
      </c>
      <c r="CZ854" s="215" t="s">
        <v>601</v>
      </c>
      <c r="DA854" s="212" t="s">
        <v>695</v>
      </c>
      <c r="DB854" s="44" t="s">
        <v>802</v>
      </c>
      <c r="DC854" s="44" t="s">
        <v>827</v>
      </c>
      <c r="DD854" s="44" t="s">
        <v>532</v>
      </c>
    </row>
    <row r="855" spans="83:108">
      <c r="CE855" s="212"/>
      <c r="CF855" s="213">
        <f>IF(ISNUMBER(SEARCH($H$2,$CG$3:$CG$3874)),MAX($CF$2:CF854)+1,0)</f>
        <v>0</v>
      </c>
      <c r="CG855" s="212" t="s">
        <v>9914</v>
      </c>
      <c r="CH855" s="212"/>
      <c r="CI855" s="212"/>
      <c r="CJ855" s="213" t="str">
        <f>IFERROR(VLOOKUP(ROWS($CJ$3:CJ855),CF855:$CG$3874,2,0),"")</f>
        <v/>
      </c>
      <c r="CK855" s="212" t="s">
        <v>9915</v>
      </c>
      <c r="CL855" s="212" t="s">
        <v>9916</v>
      </c>
      <c r="CM855" s="78">
        <v>44347</v>
      </c>
      <c r="CN855" s="212" t="s">
        <v>9917</v>
      </c>
      <c r="CO855" s="212" t="s">
        <v>9918</v>
      </c>
      <c r="CP855" s="212" t="s">
        <v>9919</v>
      </c>
      <c r="CQ855" s="212" t="s">
        <v>9920</v>
      </c>
      <c r="CR855" s="212" t="s">
        <v>9921</v>
      </c>
      <c r="CS855" s="44">
        <v>853</v>
      </c>
      <c r="CT855" s="44" t="s">
        <v>9922</v>
      </c>
      <c r="CU855" s="214">
        <v>15713</v>
      </c>
      <c r="CV855" s="212" t="s">
        <v>9923</v>
      </c>
      <c r="CW855" s="212" t="s">
        <v>825</v>
      </c>
      <c r="CX855" s="44" t="s">
        <v>600</v>
      </c>
      <c r="CY855" s="78">
        <v>44347</v>
      </c>
      <c r="CZ855" s="215" t="s">
        <v>601</v>
      </c>
      <c r="DA855" s="212" t="s">
        <v>695</v>
      </c>
      <c r="DB855" s="44" t="s">
        <v>655</v>
      </c>
      <c r="DC855" s="44" t="s">
        <v>2652</v>
      </c>
      <c r="DD855" s="44" t="s">
        <v>532</v>
      </c>
    </row>
    <row r="856" spans="83:108">
      <c r="CE856" s="212"/>
      <c r="CF856" s="213">
        <f>IF(ISNUMBER(SEARCH($H$2,$CG$3:$CG$3874)),MAX($CF$2:CF855)+1,0)</f>
        <v>0</v>
      </c>
      <c r="CG856" s="212" t="s">
        <v>9924</v>
      </c>
      <c r="CH856" s="212"/>
      <c r="CI856" s="212"/>
      <c r="CJ856" s="213" t="str">
        <f>IFERROR(VLOOKUP(ROWS($CJ$3:CJ856),CF856:$CG$3874,2,0),"")</f>
        <v/>
      </c>
      <c r="CK856" s="212" t="s">
        <v>9925</v>
      </c>
      <c r="CL856" s="212" t="s">
        <v>9926</v>
      </c>
      <c r="CM856" s="78" t="s">
        <v>511</v>
      </c>
      <c r="CN856" s="212" t="s">
        <v>9927</v>
      </c>
      <c r="CO856" s="212" t="s">
        <v>9928</v>
      </c>
      <c r="CP856" s="212" t="s">
        <v>9929</v>
      </c>
      <c r="CQ856" s="212" t="s">
        <v>9930</v>
      </c>
      <c r="CR856" s="212" t="s">
        <v>9931</v>
      </c>
      <c r="CS856" s="44">
        <v>854</v>
      </c>
      <c r="CT856" s="44" t="s">
        <v>9932</v>
      </c>
      <c r="CU856" s="214">
        <v>10124</v>
      </c>
      <c r="CV856" s="212" t="s">
        <v>9933</v>
      </c>
      <c r="CW856" s="212" t="s">
        <v>9934</v>
      </c>
      <c r="CX856" s="44" t="s">
        <v>789</v>
      </c>
      <c r="CY856" s="44" t="s">
        <v>511</v>
      </c>
      <c r="CZ856" s="215" t="s">
        <v>601</v>
      </c>
      <c r="DA856" s="212" t="s">
        <v>512</v>
      </c>
      <c r="DB856" s="44" t="s">
        <v>6086</v>
      </c>
      <c r="DC856" s="44" t="s">
        <v>9935</v>
      </c>
      <c r="DD856" s="44" t="s">
        <v>563</v>
      </c>
    </row>
    <row r="857" spans="83:108">
      <c r="CE857" s="212"/>
      <c r="CF857" s="213">
        <f>IF(ISNUMBER(SEARCH($H$2,$CG$3:$CG$3874)),MAX($CF$2:CF856)+1,0)</f>
        <v>0</v>
      </c>
      <c r="CG857" s="212" t="s">
        <v>9936</v>
      </c>
      <c r="CH857" s="212"/>
      <c r="CI857" s="212"/>
      <c r="CJ857" s="213" t="str">
        <f>IFERROR(VLOOKUP(ROWS($CJ$3:CJ857),CF857:$CG$3874,2,0),"")</f>
        <v/>
      </c>
      <c r="CK857" s="212" t="s">
        <v>9937</v>
      </c>
      <c r="CL857" s="212" t="s">
        <v>9938</v>
      </c>
      <c r="CM857" s="78">
        <v>44561</v>
      </c>
      <c r="CN857" s="212" t="s">
        <v>9939</v>
      </c>
      <c r="CO857" s="212" t="s">
        <v>9940</v>
      </c>
      <c r="CP857" s="212" t="s">
        <v>9941</v>
      </c>
      <c r="CQ857" s="212" t="s">
        <v>9942</v>
      </c>
      <c r="CR857" s="212" t="s">
        <v>9943</v>
      </c>
      <c r="CS857" s="44">
        <v>855</v>
      </c>
      <c r="CT857" s="44" t="s">
        <v>9944</v>
      </c>
      <c r="CU857" s="214">
        <v>12590</v>
      </c>
      <c r="CV857" s="212" t="s">
        <v>9945</v>
      </c>
      <c r="CW857" s="212" t="s">
        <v>9946</v>
      </c>
      <c r="CX857" s="44" t="s">
        <v>2141</v>
      </c>
      <c r="CY857" s="78">
        <v>44561</v>
      </c>
      <c r="CZ857" s="215" t="s">
        <v>907</v>
      </c>
      <c r="DA857" s="212" t="s">
        <v>529</v>
      </c>
      <c r="DB857" s="44" t="s">
        <v>3943</v>
      </c>
      <c r="DC857" s="44" t="s">
        <v>9947</v>
      </c>
      <c r="DD857" s="44" t="s">
        <v>532</v>
      </c>
    </row>
    <row r="858" spans="83:108">
      <c r="CE858" s="212"/>
      <c r="CF858" s="213">
        <f>IF(ISNUMBER(SEARCH($H$2,$CG$3:$CG$3874)),MAX($CF$2:CF857)+1,0)</f>
        <v>0</v>
      </c>
      <c r="CG858" s="212" t="s">
        <v>9948</v>
      </c>
      <c r="CH858" s="212"/>
      <c r="CI858" s="212"/>
      <c r="CJ858" s="213" t="str">
        <f>IFERROR(VLOOKUP(ROWS($CJ$3:CJ858),CF858:$CG$3874,2,0),"")</f>
        <v/>
      </c>
      <c r="CK858" s="212" t="s">
        <v>9949</v>
      </c>
      <c r="CL858" s="212" t="s">
        <v>9950</v>
      </c>
      <c r="CM858" s="78">
        <v>43312</v>
      </c>
      <c r="CN858" s="212" t="s">
        <v>9951</v>
      </c>
      <c r="CO858" s="212" t="s">
        <v>9952</v>
      </c>
      <c r="CP858" s="212" t="s">
        <v>9953</v>
      </c>
      <c r="CQ858" s="212" t="s">
        <v>9954</v>
      </c>
      <c r="CR858" s="212" t="s">
        <v>9955</v>
      </c>
      <c r="CS858" s="44">
        <v>856</v>
      </c>
      <c r="CT858" s="44" t="s">
        <v>9956</v>
      </c>
      <c r="CU858" s="214">
        <v>13308</v>
      </c>
      <c r="CV858" s="212" t="s">
        <v>9957</v>
      </c>
      <c r="CW858" s="212" t="s">
        <v>9958</v>
      </c>
      <c r="CX858" s="44" t="s">
        <v>3305</v>
      </c>
      <c r="CY858" s="78">
        <v>43312</v>
      </c>
      <c r="CZ858" s="215" t="s">
        <v>576</v>
      </c>
      <c r="DA858" s="212" t="s">
        <v>561</v>
      </c>
      <c r="DB858" s="44" t="s">
        <v>2826</v>
      </c>
      <c r="DC858" s="44" t="s">
        <v>9959</v>
      </c>
      <c r="DD858" s="44" t="s">
        <v>532</v>
      </c>
    </row>
    <row r="859" spans="83:108">
      <c r="CE859" s="212"/>
      <c r="CF859" s="213">
        <f>IF(ISNUMBER(SEARCH($H$2,$CG$3:$CG$3874)),MAX($CF$2:CF858)+1,0)</f>
        <v>0</v>
      </c>
      <c r="CG859" s="212" t="s">
        <v>9960</v>
      </c>
      <c r="CH859" s="212"/>
      <c r="CI859" s="212"/>
      <c r="CJ859" s="213" t="str">
        <f>IFERROR(VLOOKUP(ROWS($CJ$3:CJ859),CF859:$CG$3874,2,0),"")</f>
        <v/>
      </c>
      <c r="CK859" s="212" t="s">
        <v>9961</v>
      </c>
      <c r="CL859" s="212" t="s">
        <v>9962</v>
      </c>
      <c r="CM859" s="78">
        <v>43312</v>
      </c>
      <c r="CN859" s="212" t="s">
        <v>9963</v>
      </c>
      <c r="CO859" s="212" t="s">
        <v>9964</v>
      </c>
      <c r="CP859" s="212" t="s">
        <v>9965</v>
      </c>
      <c r="CQ859" s="212" t="s">
        <v>9966</v>
      </c>
      <c r="CR859" s="212" t="s">
        <v>9967</v>
      </c>
      <c r="CS859" s="44">
        <v>857</v>
      </c>
      <c r="CT859" s="44" t="s">
        <v>9968</v>
      </c>
      <c r="CU859" s="214">
        <v>14972</v>
      </c>
      <c r="CV859" s="212" t="s">
        <v>9969</v>
      </c>
      <c r="CW859" s="212" t="s">
        <v>9958</v>
      </c>
      <c r="CX859" s="44" t="s">
        <v>3305</v>
      </c>
      <c r="CY859" s="78">
        <v>43312</v>
      </c>
      <c r="CZ859" s="215" t="s">
        <v>3708</v>
      </c>
      <c r="DA859" s="212" t="s">
        <v>529</v>
      </c>
      <c r="DB859" s="44" t="s">
        <v>2826</v>
      </c>
      <c r="DC859" s="44" t="s">
        <v>1326</v>
      </c>
      <c r="DD859" s="44" t="s">
        <v>532</v>
      </c>
    </row>
    <row r="860" spans="83:108">
      <c r="CE860" s="212"/>
      <c r="CF860" s="213">
        <f>IF(ISNUMBER(SEARCH($H$2,$CG$3:$CG$3874)),MAX($CF$2:CF859)+1,0)</f>
        <v>0</v>
      </c>
      <c r="CG860" s="212" t="s">
        <v>9970</v>
      </c>
      <c r="CH860" s="212"/>
      <c r="CI860" s="212"/>
      <c r="CJ860" s="213" t="str">
        <f>IFERROR(VLOOKUP(ROWS($CJ$3:CJ860),CF860:$CG$3874,2,0),"")</f>
        <v/>
      </c>
      <c r="CK860" s="212" t="s">
        <v>9971</v>
      </c>
      <c r="CL860" s="212" t="s">
        <v>9972</v>
      </c>
      <c r="CM860" s="78">
        <v>43220</v>
      </c>
      <c r="CN860" s="212" t="s">
        <v>9973</v>
      </c>
      <c r="CO860" s="212" t="s">
        <v>9974</v>
      </c>
      <c r="CP860" s="212" t="s">
        <v>9975</v>
      </c>
      <c r="CQ860" s="212" t="s">
        <v>9976</v>
      </c>
      <c r="CR860" s="212" t="s">
        <v>9977</v>
      </c>
      <c r="CS860" s="44">
        <v>858</v>
      </c>
      <c r="CT860" s="44" t="s">
        <v>9978</v>
      </c>
      <c r="CU860" s="214">
        <v>9813</v>
      </c>
      <c r="CV860" s="212" t="s">
        <v>9979</v>
      </c>
      <c r="CW860" s="212" t="s">
        <v>7068</v>
      </c>
      <c r="CX860" s="44" t="s">
        <v>1226</v>
      </c>
      <c r="CY860" s="78">
        <v>43220</v>
      </c>
      <c r="CZ860" s="215" t="s">
        <v>640</v>
      </c>
      <c r="DA860" s="212" t="s">
        <v>737</v>
      </c>
      <c r="DB860" s="44" t="s">
        <v>919</v>
      </c>
      <c r="DC860" s="44" t="s">
        <v>7069</v>
      </c>
      <c r="DD860" s="44" t="s">
        <v>682</v>
      </c>
    </row>
    <row r="861" spans="83:108">
      <c r="CE861" s="212"/>
      <c r="CF861" s="213">
        <f>IF(ISNUMBER(SEARCH($H$2,$CG$3:$CG$3874)),MAX($CF$2:CF860)+1,0)</f>
        <v>0</v>
      </c>
      <c r="CG861" s="212" t="s">
        <v>9980</v>
      </c>
      <c r="CH861" s="212"/>
      <c r="CI861" s="212"/>
      <c r="CJ861" s="213" t="str">
        <f>IFERROR(VLOOKUP(ROWS($CJ$3:CJ861),CF861:$CG$3874,2,0),"")</f>
        <v/>
      </c>
      <c r="CK861" s="212" t="s">
        <v>9981</v>
      </c>
      <c r="CL861" s="212" t="s">
        <v>9982</v>
      </c>
      <c r="CM861" s="78">
        <v>47848</v>
      </c>
      <c r="CN861" s="212" t="s">
        <v>9983</v>
      </c>
      <c r="CO861" s="212" t="s">
        <v>9984</v>
      </c>
      <c r="CP861" s="212" t="s">
        <v>9985</v>
      </c>
      <c r="CQ861" s="212" t="s">
        <v>9986</v>
      </c>
      <c r="CR861" s="212" t="s">
        <v>9987</v>
      </c>
      <c r="CS861" s="44">
        <v>859</v>
      </c>
      <c r="CT861" s="44" t="s">
        <v>9988</v>
      </c>
      <c r="CU861" s="214">
        <v>14291</v>
      </c>
      <c r="CV861" s="212" t="s">
        <v>9989</v>
      </c>
      <c r="CW861" s="212" t="s">
        <v>9990</v>
      </c>
      <c r="CX861" s="44" t="s">
        <v>1943</v>
      </c>
      <c r="CY861" s="78">
        <v>47848</v>
      </c>
      <c r="CZ861" s="215" t="s">
        <v>576</v>
      </c>
      <c r="DA861" s="212" t="s">
        <v>737</v>
      </c>
      <c r="DB861" s="44" t="s">
        <v>1619</v>
      </c>
      <c r="DC861" s="44" t="s">
        <v>9991</v>
      </c>
      <c r="DD861" s="44" t="s">
        <v>532</v>
      </c>
    </row>
    <row r="862" spans="83:108">
      <c r="CE862" s="212"/>
      <c r="CF862" s="213">
        <f>IF(ISNUMBER(SEARCH($H$2,$CG$3:$CG$3874)),MAX($CF$2:CF861)+1,0)</f>
        <v>0</v>
      </c>
      <c r="CG862" s="212" t="s">
        <v>9992</v>
      </c>
      <c r="CH862" s="212"/>
      <c r="CI862" s="212"/>
      <c r="CJ862" s="213" t="str">
        <f>IFERROR(VLOOKUP(ROWS($CJ$3:CJ862),CF862:$CG$3874,2,0),"")</f>
        <v/>
      </c>
      <c r="CK862" s="212" t="s">
        <v>9993</v>
      </c>
      <c r="CL862" s="212" t="s">
        <v>9994</v>
      </c>
      <c r="CM862" s="78">
        <v>47848</v>
      </c>
      <c r="CN862" s="212" t="s">
        <v>9995</v>
      </c>
      <c r="CO862" s="212" t="s">
        <v>9996</v>
      </c>
      <c r="CP862" s="212" t="s">
        <v>9997</v>
      </c>
      <c r="CQ862" s="212" t="s">
        <v>9998</v>
      </c>
      <c r="CR862" s="212" t="s">
        <v>9999</v>
      </c>
      <c r="CS862" s="44">
        <v>860</v>
      </c>
      <c r="CT862" s="44" t="s">
        <v>10000</v>
      </c>
      <c r="CU862" s="214">
        <v>15034</v>
      </c>
      <c r="CV862" s="212" t="s">
        <v>10001</v>
      </c>
      <c r="CW862" s="212" t="s">
        <v>10002</v>
      </c>
      <c r="CX862" s="44" t="s">
        <v>2490</v>
      </c>
      <c r="CY862" s="78">
        <v>47848</v>
      </c>
      <c r="CZ862" s="215" t="s">
        <v>545</v>
      </c>
      <c r="DA862" s="212" t="s">
        <v>737</v>
      </c>
      <c r="DB862" s="44" t="s">
        <v>919</v>
      </c>
      <c r="DC862" s="44" t="s">
        <v>10003</v>
      </c>
      <c r="DD862" s="44" t="s">
        <v>532</v>
      </c>
    </row>
    <row r="863" spans="83:108">
      <c r="CE863" s="212"/>
      <c r="CF863" s="213">
        <f>IF(ISNUMBER(SEARCH($H$2,$CG$3:$CG$3874)),MAX($CF$2:CF862)+1,0)</f>
        <v>0</v>
      </c>
      <c r="CG863" s="212" t="s">
        <v>10004</v>
      </c>
      <c r="CH863" s="212"/>
      <c r="CI863" s="212"/>
      <c r="CJ863" s="213" t="str">
        <f>IFERROR(VLOOKUP(ROWS($CJ$3:CJ863),CF863:$CG$3874,2,0),"")</f>
        <v/>
      </c>
      <c r="CK863" s="212" t="s">
        <v>10005</v>
      </c>
      <c r="CL863" s="212" t="s">
        <v>10006</v>
      </c>
      <c r="CM863" s="78">
        <v>47848</v>
      </c>
      <c r="CN863" s="212" t="s">
        <v>10007</v>
      </c>
      <c r="CO863" s="212" t="s">
        <v>10008</v>
      </c>
      <c r="CP863" s="212" t="s">
        <v>10009</v>
      </c>
      <c r="CQ863" s="212" t="s">
        <v>10010</v>
      </c>
      <c r="CR863" s="212" t="s">
        <v>10011</v>
      </c>
      <c r="CS863" s="44">
        <v>861</v>
      </c>
      <c r="CT863" s="44" t="s">
        <v>10012</v>
      </c>
      <c r="CU863" s="214">
        <v>10220</v>
      </c>
      <c r="CV863" s="212" t="s">
        <v>10013</v>
      </c>
      <c r="CW863" s="212" t="s">
        <v>4455</v>
      </c>
      <c r="CX863" s="44" t="s">
        <v>8514</v>
      </c>
      <c r="CY863" s="78">
        <v>47848</v>
      </c>
      <c r="CZ863" s="215" t="s">
        <v>907</v>
      </c>
      <c r="DA863" s="212" t="s">
        <v>737</v>
      </c>
      <c r="DB863" s="44" t="s">
        <v>919</v>
      </c>
      <c r="DC863" s="44" t="s">
        <v>10014</v>
      </c>
      <c r="DD863" s="44" t="s">
        <v>532</v>
      </c>
    </row>
    <row r="864" spans="83:108">
      <c r="CE864" s="212"/>
      <c r="CF864" s="213">
        <f>IF(ISNUMBER(SEARCH($H$2,$CG$3:$CG$3874)),MAX($CF$2:CF863)+1,0)</f>
        <v>0</v>
      </c>
      <c r="CG864" s="212" t="s">
        <v>10015</v>
      </c>
      <c r="CH864" s="212"/>
      <c r="CI864" s="212"/>
      <c r="CJ864" s="213" t="str">
        <f>IFERROR(VLOOKUP(ROWS($CJ$3:CJ864),CF864:$CG$3874,2,0),"")</f>
        <v/>
      </c>
      <c r="CK864" s="212" t="s">
        <v>10016</v>
      </c>
      <c r="CL864" s="212" t="s">
        <v>10017</v>
      </c>
      <c r="CM864" s="78">
        <v>43039</v>
      </c>
      <c r="CN864" s="212" t="s">
        <v>10018</v>
      </c>
      <c r="CO864" s="212" t="s">
        <v>10019</v>
      </c>
      <c r="CP864" s="212" t="s">
        <v>10020</v>
      </c>
      <c r="CQ864" s="212" t="s">
        <v>10021</v>
      </c>
      <c r="CR864" s="212" t="s">
        <v>10022</v>
      </c>
      <c r="CS864" s="44">
        <v>862</v>
      </c>
      <c r="CT864" s="44" t="s">
        <v>10023</v>
      </c>
      <c r="CU864" s="214">
        <v>10226</v>
      </c>
      <c r="CV864" s="212" t="s">
        <v>10024</v>
      </c>
      <c r="CW864" s="212" t="s">
        <v>10025</v>
      </c>
      <c r="CX864" s="44" t="s">
        <v>8514</v>
      </c>
      <c r="CY864" s="78">
        <v>43039</v>
      </c>
      <c r="CZ864" s="215" t="s">
        <v>907</v>
      </c>
      <c r="DA864" s="212" t="s">
        <v>737</v>
      </c>
      <c r="DB864" s="44" t="s">
        <v>919</v>
      </c>
      <c r="DC864" s="44" t="s">
        <v>2326</v>
      </c>
      <c r="DD864" s="44" t="s">
        <v>532</v>
      </c>
    </row>
    <row r="865" spans="83:108">
      <c r="CE865" s="212"/>
      <c r="CF865" s="213">
        <f>IF(ISNUMBER(SEARCH($H$2,$CG$3:$CG$3874)),MAX($CF$2:CF864)+1,0)</f>
        <v>0</v>
      </c>
      <c r="CG865" s="212" t="s">
        <v>10026</v>
      </c>
      <c r="CH865" s="212"/>
      <c r="CI865" s="212"/>
      <c r="CJ865" s="213" t="str">
        <f>IFERROR(VLOOKUP(ROWS($CJ$3:CJ865),CF865:$CG$3874,2,0),"")</f>
        <v/>
      </c>
      <c r="CK865" s="212" t="s">
        <v>10027</v>
      </c>
      <c r="CL865" s="212" t="s">
        <v>10028</v>
      </c>
      <c r="CM865" s="78">
        <v>43131</v>
      </c>
      <c r="CN865" s="212" t="s">
        <v>10029</v>
      </c>
      <c r="CO865" s="212" t="s">
        <v>10030</v>
      </c>
      <c r="CP865" s="212" t="s">
        <v>10031</v>
      </c>
      <c r="CQ865" s="212" t="s">
        <v>10032</v>
      </c>
      <c r="CR865" s="212" t="s">
        <v>10033</v>
      </c>
      <c r="CS865" s="44">
        <v>863</v>
      </c>
      <c r="CT865" s="44" t="s">
        <v>10034</v>
      </c>
      <c r="CU865" s="214">
        <v>12756</v>
      </c>
      <c r="CV865" s="212" t="s">
        <v>10035</v>
      </c>
      <c r="CW865" s="212" t="s">
        <v>10002</v>
      </c>
      <c r="CX865" s="44" t="s">
        <v>2490</v>
      </c>
      <c r="CY865" s="78">
        <v>43131</v>
      </c>
      <c r="CZ865" s="215" t="s">
        <v>545</v>
      </c>
      <c r="DA865" s="212" t="s">
        <v>737</v>
      </c>
      <c r="DB865" s="44" t="s">
        <v>919</v>
      </c>
      <c r="DC865" s="44" t="s">
        <v>10003</v>
      </c>
      <c r="DD865" s="44" t="s">
        <v>532</v>
      </c>
    </row>
    <row r="866" spans="83:108">
      <c r="CE866" s="212"/>
      <c r="CF866" s="213">
        <f>IF(ISNUMBER(SEARCH($H$2,$CG$3:$CG$3874)),MAX($CF$2:CF865)+1,0)</f>
        <v>0</v>
      </c>
      <c r="CG866" s="212" t="s">
        <v>10036</v>
      </c>
      <c r="CH866" s="212"/>
      <c r="CI866" s="212"/>
      <c r="CJ866" s="213" t="str">
        <f>IFERROR(VLOOKUP(ROWS($CJ$3:CJ866),CF866:$CG$3874,2,0),"")</f>
        <v/>
      </c>
      <c r="CK866" s="212" t="s">
        <v>10037</v>
      </c>
      <c r="CL866" s="212" t="s">
        <v>10038</v>
      </c>
      <c r="CM866" s="78">
        <v>47848</v>
      </c>
      <c r="CN866" s="212" t="s">
        <v>10039</v>
      </c>
      <c r="CO866" s="212" t="s">
        <v>10040</v>
      </c>
      <c r="CP866" s="212" t="s">
        <v>10041</v>
      </c>
      <c r="CQ866" s="212" t="s">
        <v>10042</v>
      </c>
      <c r="CR866" s="212" t="s">
        <v>10043</v>
      </c>
      <c r="CS866" s="44">
        <v>864</v>
      </c>
      <c r="CT866" s="44" t="s">
        <v>10044</v>
      </c>
      <c r="CU866" s="214">
        <v>15057</v>
      </c>
      <c r="CV866" s="212" t="s">
        <v>10045</v>
      </c>
      <c r="CW866" s="212" t="s">
        <v>10002</v>
      </c>
      <c r="CX866" s="44" t="s">
        <v>2490</v>
      </c>
      <c r="CY866" s="78">
        <v>47848</v>
      </c>
      <c r="CZ866" s="215" t="s">
        <v>545</v>
      </c>
      <c r="DA866" s="212" t="s">
        <v>737</v>
      </c>
      <c r="DB866" s="44" t="s">
        <v>547</v>
      </c>
      <c r="DC866" s="44" t="s">
        <v>10046</v>
      </c>
      <c r="DD866" s="44" t="s">
        <v>532</v>
      </c>
    </row>
    <row r="867" spans="83:108">
      <c r="CE867" s="212"/>
      <c r="CF867" s="213">
        <f>IF(ISNUMBER(SEARCH($H$2,$CG$3:$CG$3874)),MAX($CF$2:CF866)+1,0)</f>
        <v>0</v>
      </c>
      <c r="CG867" s="212" t="s">
        <v>10047</v>
      </c>
      <c r="CH867" s="212"/>
      <c r="CI867" s="212"/>
      <c r="CJ867" s="213" t="str">
        <f>IFERROR(VLOOKUP(ROWS($CJ$3:CJ867),CF867:$CG$3874,2,0),"")</f>
        <v/>
      </c>
      <c r="CK867" s="212" t="s">
        <v>10048</v>
      </c>
      <c r="CL867" s="212" t="s">
        <v>10049</v>
      </c>
      <c r="CM867" s="78">
        <v>43465</v>
      </c>
      <c r="CN867" s="212" t="s">
        <v>10050</v>
      </c>
      <c r="CO867" s="212" t="s">
        <v>10051</v>
      </c>
      <c r="CP867" s="212" t="s">
        <v>10052</v>
      </c>
      <c r="CQ867" s="212" t="s">
        <v>10053</v>
      </c>
      <c r="CR867" s="212" t="s">
        <v>10054</v>
      </c>
      <c r="CS867" s="44">
        <v>865</v>
      </c>
      <c r="CT867" s="44" t="s">
        <v>10055</v>
      </c>
      <c r="CU867" s="214">
        <v>10565</v>
      </c>
      <c r="CV867" s="212" t="s">
        <v>10056</v>
      </c>
      <c r="CW867" s="212" t="s">
        <v>10057</v>
      </c>
      <c r="CX867" s="44" t="s">
        <v>10058</v>
      </c>
      <c r="CY867" s="78">
        <v>43465</v>
      </c>
      <c r="CZ867" s="215" t="s">
        <v>511</v>
      </c>
      <c r="DA867" s="212" t="s">
        <v>737</v>
      </c>
      <c r="DB867" s="44" t="s">
        <v>919</v>
      </c>
      <c r="DC867" s="44" t="s">
        <v>10059</v>
      </c>
      <c r="DD867" s="44" t="s">
        <v>532</v>
      </c>
    </row>
    <row r="868" spans="83:108">
      <c r="CE868" s="212"/>
      <c r="CF868" s="213">
        <f>IF(ISNUMBER(SEARCH($H$2,$CG$3:$CG$3874)),MAX($CF$2:CF867)+1,0)</f>
        <v>0</v>
      </c>
      <c r="CG868" s="212" t="s">
        <v>10060</v>
      </c>
      <c r="CH868" s="212"/>
      <c r="CI868" s="212"/>
      <c r="CJ868" s="213" t="str">
        <f>IFERROR(VLOOKUP(ROWS($CJ$3:CJ868),CF868:$CG$3874,2,0),"")</f>
        <v/>
      </c>
      <c r="CK868" s="212" t="s">
        <v>10061</v>
      </c>
      <c r="CL868" s="212" t="s">
        <v>10062</v>
      </c>
      <c r="CM868" s="78">
        <v>43465</v>
      </c>
      <c r="CN868" s="212" t="s">
        <v>10063</v>
      </c>
      <c r="CO868" s="212" t="s">
        <v>10064</v>
      </c>
      <c r="CP868" s="212" t="s">
        <v>10065</v>
      </c>
      <c r="CQ868" s="212" t="s">
        <v>10066</v>
      </c>
      <c r="CR868" s="212" t="s">
        <v>10067</v>
      </c>
      <c r="CS868" s="44">
        <v>866</v>
      </c>
      <c r="CT868" s="44" t="s">
        <v>10068</v>
      </c>
      <c r="CU868" s="214">
        <v>10461</v>
      </c>
      <c r="CV868" s="212" t="s">
        <v>10069</v>
      </c>
      <c r="CW868" s="212" t="s">
        <v>10070</v>
      </c>
      <c r="CX868" s="44" t="s">
        <v>2141</v>
      </c>
      <c r="CY868" s="78">
        <v>43465</v>
      </c>
      <c r="CZ868" s="215" t="s">
        <v>763</v>
      </c>
      <c r="DA868" s="212" t="s">
        <v>737</v>
      </c>
      <c r="DB868" s="44" t="s">
        <v>919</v>
      </c>
      <c r="DC868" s="44" t="s">
        <v>10071</v>
      </c>
      <c r="DD868" s="44" t="s">
        <v>532</v>
      </c>
    </row>
    <row r="869" spans="83:108">
      <c r="CE869" s="212"/>
      <c r="CF869" s="213">
        <f>IF(ISNUMBER(SEARCH($H$2,$CG$3:$CG$3874)),MAX($CF$2:CF868)+1,0)</f>
        <v>0</v>
      </c>
      <c r="CG869" s="212" t="s">
        <v>10072</v>
      </c>
      <c r="CH869" s="212"/>
      <c r="CI869" s="212"/>
      <c r="CJ869" s="213" t="str">
        <f>IFERROR(VLOOKUP(ROWS($CJ$3:CJ869),CF869:$CG$3874,2,0),"")</f>
        <v/>
      </c>
      <c r="CK869" s="212" t="s">
        <v>10073</v>
      </c>
      <c r="CL869" s="212" t="s">
        <v>10074</v>
      </c>
      <c r="CM869" s="78">
        <v>43039</v>
      </c>
      <c r="CN869" s="212" t="s">
        <v>10075</v>
      </c>
      <c r="CO869" s="212" t="s">
        <v>10076</v>
      </c>
      <c r="CP869" s="212" t="s">
        <v>10077</v>
      </c>
      <c r="CQ869" s="212" t="s">
        <v>10078</v>
      </c>
      <c r="CR869" s="212" t="s">
        <v>10079</v>
      </c>
      <c r="CS869" s="44">
        <v>867</v>
      </c>
      <c r="CT869" s="44" t="s">
        <v>10080</v>
      </c>
      <c r="CU869" s="214">
        <v>450</v>
      </c>
      <c r="CV869" s="212" t="s">
        <v>10081</v>
      </c>
      <c r="CW869" s="212" t="s">
        <v>6607</v>
      </c>
      <c r="CX869" s="44" t="s">
        <v>839</v>
      </c>
      <c r="CY869" s="78">
        <v>43039</v>
      </c>
      <c r="CZ869" s="215" t="s">
        <v>576</v>
      </c>
      <c r="DA869" s="212" t="s">
        <v>737</v>
      </c>
      <c r="DB869" s="44" t="s">
        <v>547</v>
      </c>
      <c r="DC869" s="44" t="s">
        <v>10082</v>
      </c>
      <c r="DD869" s="44" t="s">
        <v>532</v>
      </c>
    </row>
    <row r="870" spans="83:108">
      <c r="CE870" s="212"/>
      <c r="CF870" s="213">
        <f>IF(ISNUMBER(SEARCH($H$2,$CG$3:$CG$3874)),MAX($CF$2:CF869)+1,0)</f>
        <v>0</v>
      </c>
      <c r="CG870" s="212" t="s">
        <v>10083</v>
      </c>
      <c r="CH870" s="212"/>
      <c r="CI870" s="212"/>
      <c r="CJ870" s="213" t="str">
        <f>IFERROR(VLOOKUP(ROWS($CJ$3:CJ870),CF870:$CG$3874,2,0),"")</f>
        <v/>
      </c>
      <c r="CK870" s="212" t="s">
        <v>10084</v>
      </c>
      <c r="CL870" s="212" t="s">
        <v>10085</v>
      </c>
      <c r="CM870" s="78">
        <v>44196</v>
      </c>
      <c r="CN870" s="212" t="s">
        <v>10086</v>
      </c>
      <c r="CO870" s="212" t="s">
        <v>10087</v>
      </c>
      <c r="CP870" s="212" t="s">
        <v>10088</v>
      </c>
      <c r="CQ870" s="212" t="s">
        <v>10089</v>
      </c>
      <c r="CR870" s="212" t="s">
        <v>10090</v>
      </c>
      <c r="CS870" s="44">
        <v>868</v>
      </c>
      <c r="CT870" s="44" t="s">
        <v>10091</v>
      </c>
      <c r="CU870" s="214">
        <v>10802</v>
      </c>
      <c r="CV870" s="212" t="s">
        <v>10092</v>
      </c>
      <c r="CW870" s="212" t="s">
        <v>1501</v>
      </c>
      <c r="CX870" s="44" t="s">
        <v>1502</v>
      </c>
      <c r="CY870" s="78">
        <v>44196</v>
      </c>
      <c r="CZ870" s="215" t="s">
        <v>640</v>
      </c>
      <c r="DA870" s="212" t="s">
        <v>529</v>
      </c>
      <c r="DB870" s="44" t="s">
        <v>530</v>
      </c>
      <c r="DC870" s="44" t="s">
        <v>986</v>
      </c>
      <c r="DD870" s="44" t="s">
        <v>532</v>
      </c>
    </row>
    <row r="871" spans="83:108">
      <c r="CE871" s="212"/>
      <c r="CF871" s="213">
        <f>IF(ISNUMBER(SEARCH($H$2,$CG$3:$CG$3874)),MAX($CF$2:CF870)+1,0)</f>
        <v>0</v>
      </c>
      <c r="CG871" s="212" t="s">
        <v>10093</v>
      </c>
      <c r="CH871" s="212"/>
      <c r="CI871" s="212"/>
      <c r="CJ871" s="213" t="str">
        <f>IFERROR(VLOOKUP(ROWS($CJ$3:CJ871),CF871:$CG$3874,2,0),"")</f>
        <v/>
      </c>
      <c r="CK871" s="212" t="s">
        <v>10094</v>
      </c>
      <c r="CL871" s="212" t="s">
        <v>10095</v>
      </c>
      <c r="CM871" s="78">
        <v>44196</v>
      </c>
      <c r="CN871" s="212" t="s">
        <v>10096</v>
      </c>
      <c r="CO871" s="212" t="s">
        <v>10097</v>
      </c>
      <c r="CP871" s="212" t="s">
        <v>10098</v>
      </c>
      <c r="CQ871" s="212" t="s">
        <v>10099</v>
      </c>
      <c r="CR871" s="212" t="s">
        <v>10100</v>
      </c>
      <c r="CS871" s="44">
        <v>869</v>
      </c>
      <c r="CT871" s="44" t="s">
        <v>10101</v>
      </c>
      <c r="CU871" s="214">
        <v>11333</v>
      </c>
      <c r="CV871" s="212" t="s">
        <v>10102</v>
      </c>
      <c r="CW871" s="212" t="s">
        <v>985</v>
      </c>
      <c r="CX871" s="44" t="s">
        <v>7433</v>
      </c>
      <c r="CY871" s="78">
        <v>44196</v>
      </c>
      <c r="CZ871" s="215" t="s">
        <v>640</v>
      </c>
      <c r="DA871" s="212" t="s">
        <v>512</v>
      </c>
      <c r="DB871" s="44" t="s">
        <v>641</v>
      </c>
      <c r="DC871" s="44" t="s">
        <v>986</v>
      </c>
      <c r="DD871" s="44" t="s">
        <v>532</v>
      </c>
    </row>
    <row r="872" spans="83:108">
      <c r="CE872" s="212"/>
      <c r="CF872" s="213">
        <f>IF(ISNUMBER(SEARCH($H$2,$CG$3:$CG$3874)),MAX($CF$2:CF871)+1,0)</f>
        <v>0</v>
      </c>
      <c r="CG872" s="212" t="s">
        <v>10103</v>
      </c>
      <c r="CH872" s="212"/>
      <c r="CI872" s="212"/>
      <c r="CJ872" s="213" t="str">
        <f>IFERROR(VLOOKUP(ROWS($CJ$3:CJ872),CF872:$CG$3874,2,0),"")</f>
        <v/>
      </c>
      <c r="CK872" s="212" t="s">
        <v>10104</v>
      </c>
      <c r="CL872" s="212" t="s">
        <v>10105</v>
      </c>
      <c r="CM872" s="78">
        <v>43312</v>
      </c>
      <c r="CN872" s="212" t="s">
        <v>10106</v>
      </c>
      <c r="CO872" s="212" t="s">
        <v>10107</v>
      </c>
      <c r="CP872" s="212" t="s">
        <v>10108</v>
      </c>
      <c r="CQ872" s="212" t="s">
        <v>10109</v>
      </c>
      <c r="CR872" s="212" t="s">
        <v>10110</v>
      </c>
      <c r="CS872" s="44">
        <v>870</v>
      </c>
      <c r="CT872" s="44" t="s">
        <v>10111</v>
      </c>
      <c r="CU872" s="214">
        <v>12557</v>
      </c>
      <c r="CV872" s="212" t="s">
        <v>10112</v>
      </c>
      <c r="CW872" s="212" t="s">
        <v>2549</v>
      </c>
      <c r="CX872" s="44" t="s">
        <v>1831</v>
      </c>
      <c r="CY872" s="78">
        <v>43312</v>
      </c>
      <c r="CZ872" s="215" t="s">
        <v>545</v>
      </c>
      <c r="DA872" s="212" t="s">
        <v>529</v>
      </c>
      <c r="DB872" s="44" t="s">
        <v>530</v>
      </c>
      <c r="DC872" s="44" t="s">
        <v>2551</v>
      </c>
      <c r="DD872" s="44" t="s">
        <v>563</v>
      </c>
    </row>
    <row r="873" spans="83:108">
      <c r="CE873" s="212"/>
      <c r="CF873" s="213">
        <f>IF(ISNUMBER(SEARCH($H$2,$CG$3:$CG$3874)),MAX($CF$2:CF872)+1,0)</f>
        <v>0</v>
      </c>
      <c r="CG873" s="212" t="s">
        <v>10113</v>
      </c>
      <c r="CH873" s="212"/>
      <c r="CI873" s="212"/>
      <c r="CJ873" s="213" t="str">
        <f>IFERROR(VLOOKUP(ROWS($CJ$3:CJ873),CF873:$CG$3874,2,0),"")</f>
        <v/>
      </c>
      <c r="CK873" s="212" t="s">
        <v>10114</v>
      </c>
      <c r="CL873" s="212" t="s">
        <v>10115</v>
      </c>
      <c r="CM873" s="78">
        <v>43465</v>
      </c>
      <c r="CN873" s="212" t="s">
        <v>10116</v>
      </c>
      <c r="CO873" s="212" t="s">
        <v>10117</v>
      </c>
      <c r="CP873" s="212" t="s">
        <v>10118</v>
      </c>
      <c r="CQ873" s="212" t="s">
        <v>10119</v>
      </c>
      <c r="CR873" s="212" t="s">
        <v>10120</v>
      </c>
      <c r="CS873" s="44">
        <v>871</v>
      </c>
      <c r="CT873" s="44" t="s">
        <v>10121</v>
      </c>
      <c r="CU873" s="214">
        <v>12489</v>
      </c>
      <c r="CV873" s="212" t="s">
        <v>10122</v>
      </c>
      <c r="CW873" s="212" t="s">
        <v>1359</v>
      </c>
      <c r="CX873" s="44" t="s">
        <v>1392</v>
      </c>
      <c r="CY873" s="78">
        <v>43465</v>
      </c>
      <c r="CZ873" s="215" t="s">
        <v>576</v>
      </c>
      <c r="DA873" s="212" t="s">
        <v>512</v>
      </c>
      <c r="DB873" s="44" t="s">
        <v>530</v>
      </c>
      <c r="DC873" s="44" t="s">
        <v>4929</v>
      </c>
      <c r="DD873" s="44" t="s">
        <v>532</v>
      </c>
    </row>
    <row r="874" spans="83:108">
      <c r="CE874" s="212"/>
      <c r="CF874" s="213">
        <f>IF(ISNUMBER(SEARCH($H$2,$CG$3:$CG$3874)),MAX($CF$2:CF873)+1,0)</f>
        <v>0</v>
      </c>
      <c r="CG874" s="212" t="s">
        <v>10123</v>
      </c>
      <c r="CH874" s="212"/>
      <c r="CI874" s="212"/>
      <c r="CJ874" s="213" t="str">
        <f>IFERROR(VLOOKUP(ROWS($CJ$3:CJ874),CF874:$CG$3874,2,0),"")</f>
        <v/>
      </c>
      <c r="CK874" s="212" t="s">
        <v>10124</v>
      </c>
      <c r="CL874" s="212" t="s">
        <v>10125</v>
      </c>
      <c r="CM874" s="78">
        <v>43465</v>
      </c>
      <c r="CN874" s="212" t="s">
        <v>10126</v>
      </c>
      <c r="CO874" s="212" t="s">
        <v>10127</v>
      </c>
      <c r="CP874" s="212" t="s">
        <v>10128</v>
      </c>
      <c r="CQ874" s="212" t="s">
        <v>10129</v>
      </c>
      <c r="CR874" s="212" t="s">
        <v>10130</v>
      </c>
      <c r="CS874" s="44">
        <v>872</v>
      </c>
      <c r="CT874" s="44" t="s">
        <v>10131</v>
      </c>
      <c r="CU874" s="214">
        <v>15638</v>
      </c>
      <c r="CV874" s="212" t="s">
        <v>10132</v>
      </c>
      <c r="CW874" s="212" t="s">
        <v>1359</v>
      </c>
      <c r="CX874" s="44" t="s">
        <v>1392</v>
      </c>
      <c r="CY874" s="78">
        <v>43465</v>
      </c>
      <c r="CZ874" s="215" t="s">
        <v>601</v>
      </c>
      <c r="DA874" s="212" t="s">
        <v>512</v>
      </c>
      <c r="DB874" s="44" t="s">
        <v>655</v>
      </c>
      <c r="DC874" s="44" t="s">
        <v>10133</v>
      </c>
      <c r="DD874" s="44" t="s">
        <v>682</v>
      </c>
    </row>
    <row r="875" spans="83:108">
      <c r="CE875" s="212"/>
      <c r="CF875" s="213">
        <f>IF(ISNUMBER(SEARCH($H$2,$CG$3:$CG$3874)),MAX($CF$2:CF874)+1,0)</f>
        <v>0</v>
      </c>
      <c r="CG875" s="212" t="s">
        <v>10134</v>
      </c>
      <c r="CH875" s="212"/>
      <c r="CI875" s="212"/>
      <c r="CJ875" s="213" t="str">
        <f>IFERROR(VLOOKUP(ROWS($CJ$3:CJ875),CF875:$CG$3874,2,0),"")</f>
        <v/>
      </c>
      <c r="CK875" s="212" t="s">
        <v>10135</v>
      </c>
      <c r="CL875" s="212" t="s">
        <v>10136</v>
      </c>
      <c r="CM875" s="78">
        <v>43465</v>
      </c>
      <c r="CN875" s="212" t="s">
        <v>10137</v>
      </c>
      <c r="CO875" s="212" t="s">
        <v>10138</v>
      </c>
      <c r="CP875" s="212" t="s">
        <v>10139</v>
      </c>
      <c r="CQ875" s="212" t="s">
        <v>10140</v>
      </c>
      <c r="CR875" s="212" t="s">
        <v>10141</v>
      </c>
      <c r="CS875" s="44">
        <v>873</v>
      </c>
      <c r="CT875" s="44" t="s">
        <v>10142</v>
      </c>
      <c r="CU875" s="214">
        <v>16550</v>
      </c>
      <c r="CV875" s="212" t="s">
        <v>10143</v>
      </c>
      <c r="CW875" s="212" t="s">
        <v>6098</v>
      </c>
      <c r="CX875" s="44" t="s">
        <v>1392</v>
      </c>
      <c r="CY875" s="78">
        <v>43465</v>
      </c>
      <c r="CZ875" s="215" t="s">
        <v>511</v>
      </c>
      <c r="DA875" s="212" t="s">
        <v>512</v>
      </c>
      <c r="DB875" s="44" t="s">
        <v>655</v>
      </c>
      <c r="DC875" s="44" t="s">
        <v>10144</v>
      </c>
      <c r="DD875" s="44" t="s">
        <v>682</v>
      </c>
    </row>
    <row r="876" spans="83:108">
      <c r="CE876" s="212"/>
      <c r="CF876" s="213">
        <f>IF(ISNUMBER(SEARCH($H$2,$CG$3:$CG$3874)),MAX($CF$2:CF875)+1,0)</f>
        <v>0</v>
      </c>
      <c r="CG876" s="212" t="s">
        <v>10145</v>
      </c>
      <c r="CH876" s="212"/>
      <c r="CI876" s="212"/>
      <c r="CJ876" s="213" t="str">
        <f>IFERROR(VLOOKUP(ROWS($CJ$3:CJ876),CF876:$CG$3874,2,0),"")</f>
        <v/>
      </c>
      <c r="CK876" s="212" t="s">
        <v>10146</v>
      </c>
      <c r="CL876" s="212" t="s">
        <v>10147</v>
      </c>
      <c r="CM876" s="78">
        <v>43465</v>
      </c>
      <c r="CN876" s="212" t="s">
        <v>10148</v>
      </c>
      <c r="CO876" s="212" t="s">
        <v>10149</v>
      </c>
      <c r="CP876" s="212" t="s">
        <v>10150</v>
      </c>
      <c r="CQ876" s="212" t="s">
        <v>10151</v>
      </c>
      <c r="CR876" s="212" t="s">
        <v>10152</v>
      </c>
      <c r="CS876" s="44">
        <v>874</v>
      </c>
      <c r="CT876" s="44" t="s">
        <v>10153</v>
      </c>
      <c r="CU876" s="214">
        <v>15689</v>
      </c>
      <c r="CV876" s="212" t="s">
        <v>10154</v>
      </c>
      <c r="CW876" s="212" t="s">
        <v>1359</v>
      </c>
      <c r="CX876" s="44" t="s">
        <v>654</v>
      </c>
      <c r="CY876" s="78">
        <v>43465</v>
      </c>
      <c r="CZ876" s="215" t="s">
        <v>576</v>
      </c>
      <c r="DA876" s="212" t="s">
        <v>512</v>
      </c>
      <c r="DB876" s="44" t="s">
        <v>530</v>
      </c>
      <c r="DC876" s="44" t="s">
        <v>709</v>
      </c>
      <c r="DD876" s="44" t="s">
        <v>532</v>
      </c>
    </row>
    <row r="877" spans="83:108">
      <c r="CE877" s="212"/>
      <c r="CF877" s="213">
        <f>IF(ISNUMBER(SEARCH($H$2,$CG$3:$CG$3874)),MAX($CF$2:CF876)+1,0)</f>
        <v>0</v>
      </c>
      <c r="CG877" s="212" t="s">
        <v>10155</v>
      </c>
      <c r="CH877" s="212"/>
      <c r="CI877" s="212"/>
      <c r="CJ877" s="213" t="str">
        <f>IFERROR(VLOOKUP(ROWS($CJ$3:CJ877),CF877:$CG$3874,2,0),"")</f>
        <v/>
      </c>
      <c r="CK877" s="212" t="s">
        <v>10156</v>
      </c>
      <c r="CL877" s="212" t="s">
        <v>10157</v>
      </c>
      <c r="CM877" s="78">
        <v>43465</v>
      </c>
      <c r="CN877" s="212" t="s">
        <v>10158</v>
      </c>
      <c r="CO877" s="212" t="s">
        <v>10159</v>
      </c>
      <c r="CP877" s="212" t="s">
        <v>10160</v>
      </c>
      <c r="CQ877" s="212" t="s">
        <v>10161</v>
      </c>
      <c r="CR877" s="212" t="s">
        <v>10162</v>
      </c>
      <c r="CS877" s="44">
        <v>875</v>
      </c>
      <c r="CT877" s="44" t="s">
        <v>10163</v>
      </c>
      <c r="CU877" s="214">
        <v>13354</v>
      </c>
      <c r="CV877" s="212" t="s">
        <v>10164</v>
      </c>
      <c r="CW877" s="212" t="s">
        <v>1359</v>
      </c>
      <c r="CX877" s="44" t="s">
        <v>1392</v>
      </c>
      <c r="CY877" s="78">
        <v>43465</v>
      </c>
      <c r="CZ877" s="215" t="s">
        <v>601</v>
      </c>
      <c r="DA877" s="212" t="s">
        <v>512</v>
      </c>
      <c r="DB877" s="44" t="s">
        <v>530</v>
      </c>
      <c r="DC877" s="44" t="s">
        <v>10165</v>
      </c>
      <c r="DD877" s="44" t="s">
        <v>532</v>
      </c>
    </row>
    <row r="878" spans="83:108">
      <c r="CE878" s="212"/>
      <c r="CF878" s="213">
        <f>IF(ISNUMBER(SEARCH($H$2,$CG$3:$CG$3874)),MAX($CF$2:CF877)+1,0)</f>
        <v>0</v>
      </c>
      <c r="CG878" s="212" t="s">
        <v>10166</v>
      </c>
      <c r="CH878" s="212"/>
      <c r="CI878" s="212"/>
      <c r="CJ878" s="213" t="str">
        <f>IFERROR(VLOOKUP(ROWS($CJ$3:CJ878),CF878:$CG$3874,2,0),"")</f>
        <v/>
      </c>
      <c r="CK878" s="212" t="s">
        <v>10167</v>
      </c>
      <c r="CL878" s="212" t="s">
        <v>10168</v>
      </c>
      <c r="CM878" s="78">
        <v>44773</v>
      </c>
      <c r="CN878" s="212" t="s">
        <v>10169</v>
      </c>
      <c r="CO878" s="212" t="s">
        <v>10170</v>
      </c>
      <c r="CP878" s="212" t="s">
        <v>10171</v>
      </c>
      <c r="CQ878" s="212" t="s">
        <v>10172</v>
      </c>
      <c r="CR878" s="212" t="s">
        <v>10173</v>
      </c>
      <c r="CS878" s="44">
        <v>876</v>
      </c>
      <c r="CT878" s="44" t="s">
        <v>10174</v>
      </c>
      <c r="CU878" s="214">
        <v>14798</v>
      </c>
      <c r="CV878" s="212" t="s">
        <v>10175</v>
      </c>
      <c r="CW878" s="212" t="s">
        <v>1225</v>
      </c>
      <c r="CX878" s="44" t="s">
        <v>963</v>
      </c>
      <c r="CY878" s="78">
        <v>44773</v>
      </c>
      <c r="CZ878" s="215" t="s">
        <v>545</v>
      </c>
      <c r="DA878" s="212" t="s">
        <v>529</v>
      </c>
      <c r="DB878" s="44" t="s">
        <v>919</v>
      </c>
      <c r="DC878" s="44" t="s">
        <v>1250</v>
      </c>
      <c r="DD878" s="44" t="s">
        <v>532</v>
      </c>
    </row>
    <row r="879" spans="83:108">
      <c r="CE879" s="212"/>
      <c r="CF879" s="213">
        <f>IF(ISNUMBER(SEARCH($H$2,$CG$3:$CG$3874)),MAX($CF$2:CF878)+1,0)</f>
        <v>0</v>
      </c>
      <c r="CG879" s="212" t="s">
        <v>10176</v>
      </c>
      <c r="CH879" s="212"/>
      <c r="CI879" s="212"/>
      <c r="CJ879" s="213" t="str">
        <f>IFERROR(VLOOKUP(ROWS($CJ$3:CJ879),CF879:$CG$3874,2,0),"")</f>
        <v/>
      </c>
      <c r="CK879" s="212" t="s">
        <v>10177</v>
      </c>
      <c r="CL879" s="212" t="s">
        <v>10178</v>
      </c>
      <c r="CM879" s="78">
        <v>43465</v>
      </c>
      <c r="CN879" s="212" t="s">
        <v>10179</v>
      </c>
      <c r="CO879" s="212" t="s">
        <v>10180</v>
      </c>
      <c r="CP879" s="212" t="s">
        <v>10181</v>
      </c>
      <c r="CQ879" s="212" t="s">
        <v>10182</v>
      </c>
      <c r="CR879" s="212" t="s">
        <v>10183</v>
      </c>
      <c r="CS879" s="44">
        <v>877</v>
      </c>
      <c r="CT879" s="44" t="s">
        <v>10184</v>
      </c>
      <c r="CU879" s="214">
        <v>15416</v>
      </c>
      <c r="CV879" s="212" t="s">
        <v>10185</v>
      </c>
      <c r="CW879" s="212" t="s">
        <v>1359</v>
      </c>
      <c r="CX879" s="44" t="s">
        <v>654</v>
      </c>
      <c r="CY879" s="78">
        <v>43465</v>
      </c>
      <c r="CZ879" s="215" t="s">
        <v>576</v>
      </c>
      <c r="DA879" s="212" t="s">
        <v>512</v>
      </c>
      <c r="DB879" s="44" t="s">
        <v>530</v>
      </c>
      <c r="DC879" s="44" t="s">
        <v>10186</v>
      </c>
      <c r="DD879" s="44" t="s">
        <v>532</v>
      </c>
    </row>
    <row r="880" spans="83:108">
      <c r="CE880" s="212"/>
      <c r="CF880" s="213">
        <f>IF(ISNUMBER(SEARCH($H$2,$CG$3:$CG$3874)),MAX($CF$2:CF879)+1,0)</f>
        <v>0</v>
      </c>
      <c r="CG880" s="212" t="s">
        <v>10187</v>
      </c>
      <c r="CH880" s="212"/>
      <c r="CI880" s="212"/>
      <c r="CJ880" s="213" t="str">
        <f>IFERROR(VLOOKUP(ROWS($CJ$3:CJ880),CF880:$CG$3874,2,0),"")</f>
        <v/>
      </c>
      <c r="CK880" s="212" t="s">
        <v>10188</v>
      </c>
      <c r="CL880" s="212" t="s">
        <v>10189</v>
      </c>
      <c r="CM880" s="78">
        <v>43465</v>
      </c>
      <c r="CN880" s="212" t="s">
        <v>10190</v>
      </c>
      <c r="CO880" s="212" t="s">
        <v>10191</v>
      </c>
      <c r="CP880" s="212" t="s">
        <v>10192</v>
      </c>
      <c r="CQ880" s="212" t="s">
        <v>10193</v>
      </c>
      <c r="CR880" s="212" t="s">
        <v>10194</v>
      </c>
      <c r="CS880" s="44">
        <v>878</v>
      </c>
      <c r="CT880" s="44" t="s">
        <v>10195</v>
      </c>
      <c r="CU880" s="214">
        <v>16371</v>
      </c>
      <c r="CV880" s="212" t="s">
        <v>10196</v>
      </c>
      <c r="CW880" s="212" t="s">
        <v>10197</v>
      </c>
      <c r="CX880" s="44" t="s">
        <v>1392</v>
      </c>
      <c r="CY880" s="78">
        <v>43465</v>
      </c>
      <c r="CZ880" s="215" t="s">
        <v>511</v>
      </c>
      <c r="DA880" s="212" t="s">
        <v>512</v>
      </c>
      <c r="DB880" s="44" t="s">
        <v>530</v>
      </c>
      <c r="DC880" s="44" t="s">
        <v>10198</v>
      </c>
      <c r="DD880" s="44" t="s">
        <v>682</v>
      </c>
    </row>
    <row r="881" spans="83:108">
      <c r="CE881" s="212"/>
      <c r="CF881" s="213">
        <f>IF(ISNUMBER(SEARCH($H$2,$CG$3:$CG$3874)),MAX($CF$2:CF880)+1,0)</f>
        <v>0</v>
      </c>
      <c r="CG881" s="212" t="s">
        <v>10199</v>
      </c>
      <c r="CH881" s="212"/>
      <c r="CI881" s="212"/>
      <c r="CJ881" s="213" t="str">
        <f>IFERROR(VLOOKUP(ROWS($CJ$3:CJ881),CF881:$CG$3874,2,0),"")</f>
        <v/>
      </c>
      <c r="CK881" s="212" t="s">
        <v>10200</v>
      </c>
      <c r="CL881" s="212" t="s">
        <v>10201</v>
      </c>
      <c r="CM881" s="78">
        <v>43465</v>
      </c>
      <c r="CN881" s="212" t="s">
        <v>10202</v>
      </c>
      <c r="CO881" s="212" t="s">
        <v>10203</v>
      </c>
      <c r="CP881" s="212" t="s">
        <v>10204</v>
      </c>
      <c r="CQ881" s="212" t="s">
        <v>10205</v>
      </c>
      <c r="CR881" s="212" t="s">
        <v>10206</v>
      </c>
      <c r="CS881" s="44">
        <v>879</v>
      </c>
      <c r="CT881" s="44" t="s">
        <v>10207</v>
      </c>
      <c r="CU881" s="214">
        <v>16023</v>
      </c>
      <c r="CV881" s="212" t="s">
        <v>10208</v>
      </c>
      <c r="CW881" s="212" t="s">
        <v>2706</v>
      </c>
      <c r="CX881" s="44" t="s">
        <v>10209</v>
      </c>
      <c r="CY881" s="78">
        <v>43465</v>
      </c>
      <c r="CZ881" s="215" t="s">
        <v>511</v>
      </c>
      <c r="DA881" s="212" t="s">
        <v>737</v>
      </c>
      <c r="DB881" s="44" t="s">
        <v>919</v>
      </c>
      <c r="DC881" s="44" t="s">
        <v>2707</v>
      </c>
      <c r="DD881" s="44" t="s">
        <v>515</v>
      </c>
    </row>
    <row r="882" spans="83:108">
      <c r="CE882" s="212"/>
      <c r="CF882" s="213">
        <f>IF(ISNUMBER(SEARCH($H$2,$CG$3:$CG$3874)),MAX($CF$2:CF881)+1,0)</f>
        <v>0</v>
      </c>
      <c r="CG882" s="212" t="s">
        <v>10210</v>
      </c>
      <c r="CH882" s="212"/>
      <c r="CI882" s="212"/>
      <c r="CJ882" s="213" t="str">
        <f>IFERROR(VLOOKUP(ROWS($CJ$3:CJ882),CF882:$CG$3874,2,0),"")</f>
        <v/>
      </c>
      <c r="CK882" s="212" t="s">
        <v>10211</v>
      </c>
      <c r="CL882" s="212" t="s">
        <v>10212</v>
      </c>
      <c r="CM882" s="78">
        <v>43312</v>
      </c>
      <c r="CN882" s="212" t="s">
        <v>10213</v>
      </c>
      <c r="CO882" s="212" t="s">
        <v>10214</v>
      </c>
      <c r="CP882" s="212" t="s">
        <v>10215</v>
      </c>
      <c r="CQ882" s="212" t="s">
        <v>10216</v>
      </c>
      <c r="CR882" s="212" t="s">
        <v>10217</v>
      </c>
      <c r="CS882" s="44">
        <v>880</v>
      </c>
      <c r="CT882" s="44" t="s">
        <v>10218</v>
      </c>
      <c r="CU882" s="214">
        <v>14521</v>
      </c>
      <c r="CV882" s="212" t="s">
        <v>10219</v>
      </c>
      <c r="CW882" s="212" t="s">
        <v>2549</v>
      </c>
      <c r="CX882" s="44" t="s">
        <v>1831</v>
      </c>
      <c r="CY882" s="78">
        <v>43312</v>
      </c>
      <c r="CZ882" s="215" t="s">
        <v>907</v>
      </c>
      <c r="DA882" s="212" t="s">
        <v>529</v>
      </c>
      <c r="DB882" s="44" t="s">
        <v>530</v>
      </c>
      <c r="DC882" s="44" t="s">
        <v>2551</v>
      </c>
      <c r="DD882" s="44" t="s">
        <v>563</v>
      </c>
    </row>
    <row r="883" spans="83:108">
      <c r="CE883" s="212"/>
      <c r="CF883" s="213">
        <f>IF(ISNUMBER(SEARCH($H$2,$CG$3:$CG$3874)),MAX($CF$2:CF882)+1,0)</f>
        <v>0</v>
      </c>
      <c r="CG883" s="212" t="s">
        <v>10220</v>
      </c>
      <c r="CH883" s="212"/>
      <c r="CI883" s="212"/>
      <c r="CJ883" s="213" t="str">
        <f>IFERROR(VLOOKUP(ROWS($CJ$3:CJ883),CF883:$CG$3874,2,0),"")</f>
        <v/>
      </c>
      <c r="CK883" s="212" t="s">
        <v>10221</v>
      </c>
      <c r="CL883" s="212" t="s">
        <v>10222</v>
      </c>
      <c r="CM883" s="78">
        <v>43312</v>
      </c>
      <c r="CN883" s="212" t="s">
        <v>10223</v>
      </c>
      <c r="CO883" s="212" t="s">
        <v>10224</v>
      </c>
      <c r="CP883" s="212" t="s">
        <v>10225</v>
      </c>
      <c r="CQ883" s="212" t="s">
        <v>10226</v>
      </c>
      <c r="CR883" s="212" t="s">
        <v>10227</v>
      </c>
      <c r="CS883" s="44">
        <v>881</v>
      </c>
      <c r="CT883" s="44" t="s">
        <v>10228</v>
      </c>
      <c r="CU883" s="214">
        <v>11310</v>
      </c>
      <c r="CV883" s="212" t="s">
        <v>10229</v>
      </c>
      <c r="CW883" s="212" t="s">
        <v>2549</v>
      </c>
      <c r="CX883" s="44" t="s">
        <v>1831</v>
      </c>
      <c r="CY883" s="78">
        <v>43312</v>
      </c>
      <c r="CZ883" s="215" t="s">
        <v>545</v>
      </c>
      <c r="DA883" s="212" t="s">
        <v>529</v>
      </c>
      <c r="DB883" s="44" t="s">
        <v>530</v>
      </c>
      <c r="DC883" s="44" t="s">
        <v>2551</v>
      </c>
      <c r="DD883" s="44" t="s">
        <v>563</v>
      </c>
    </row>
    <row r="884" spans="83:108">
      <c r="CE884" s="212"/>
      <c r="CF884" s="213">
        <f>IF(ISNUMBER(SEARCH($H$2,$CG$3:$CG$3874)),MAX($CF$2:CF883)+1,0)</f>
        <v>0</v>
      </c>
      <c r="CG884" s="212" t="s">
        <v>10230</v>
      </c>
      <c r="CH884" s="212"/>
      <c r="CI884" s="212"/>
      <c r="CJ884" s="213" t="str">
        <f>IFERROR(VLOOKUP(ROWS($CJ$3:CJ884),CF884:$CG$3874,2,0),"")</f>
        <v/>
      </c>
      <c r="CK884" s="212" t="s">
        <v>10231</v>
      </c>
      <c r="CL884" s="212" t="s">
        <v>10232</v>
      </c>
      <c r="CM884" s="78">
        <v>43465</v>
      </c>
      <c r="CN884" s="212" t="s">
        <v>10233</v>
      </c>
      <c r="CO884" s="212" t="s">
        <v>10234</v>
      </c>
      <c r="CP884" s="212" t="s">
        <v>10235</v>
      </c>
      <c r="CQ884" s="212" t="s">
        <v>10236</v>
      </c>
      <c r="CR884" s="212" t="s">
        <v>10237</v>
      </c>
      <c r="CS884" s="44">
        <v>882</v>
      </c>
      <c r="CT884" s="44" t="s">
        <v>10238</v>
      </c>
      <c r="CU884" s="214">
        <v>4686</v>
      </c>
      <c r="CV884" s="212" t="s">
        <v>10239</v>
      </c>
      <c r="CW884" s="212" t="s">
        <v>1130</v>
      </c>
      <c r="CX884" s="44" t="s">
        <v>1131</v>
      </c>
      <c r="CY884" s="78">
        <v>43465</v>
      </c>
      <c r="CZ884" s="215" t="s">
        <v>601</v>
      </c>
      <c r="DA884" s="212" t="s">
        <v>529</v>
      </c>
      <c r="DB884" s="44" t="s">
        <v>802</v>
      </c>
      <c r="DC884" s="44" t="s">
        <v>750</v>
      </c>
      <c r="DD884" s="44" t="s">
        <v>532</v>
      </c>
    </row>
    <row r="885" spans="83:108">
      <c r="CE885" s="212"/>
      <c r="CF885" s="213">
        <f>IF(ISNUMBER(SEARCH($H$2,$CG$3:$CG$3874)),MAX($CF$2:CF884)+1,0)</f>
        <v>0</v>
      </c>
      <c r="CG885" s="212" t="s">
        <v>10240</v>
      </c>
      <c r="CH885" s="212"/>
      <c r="CI885" s="212"/>
      <c r="CJ885" s="213" t="str">
        <f>IFERROR(VLOOKUP(ROWS($CJ$3:CJ885),CF885:$CG$3874,2,0),"")</f>
        <v/>
      </c>
      <c r="CK885" s="212" t="s">
        <v>10241</v>
      </c>
      <c r="CL885" s="212" t="s">
        <v>10242</v>
      </c>
      <c r="CM885" s="78">
        <v>43465</v>
      </c>
      <c r="CN885" s="212" t="s">
        <v>10243</v>
      </c>
      <c r="CO885" s="212" t="s">
        <v>10244</v>
      </c>
      <c r="CP885" s="212" t="s">
        <v>10245</v>
      </c>
      <c r="CQ885" s="212" t="s">
        <v>10246</v>
      </c>
      <c r="CR885" s="212" t="s">
        <v>10247</v>
      </c>
      <c r="CS885" s="44">
        <v>883</v>
      </c>
      <c r="CT885" s="44" t="s">
        <v>10248</v>
      </c>
      <c r="CU885" s="214">
        <v>14333</v>
      </c>
      <c r="CV885" s="212" t="s">
        <v>10249</v>
      </c>
      <c r="CW885" s="212" t="s">
        <v>1130</v>
      </c>
      <c r="CX885" s="44" t="s">
        <v>762</v>
      </c>
      <c r="CY885" s="78">
        <v>43465</v>
      </c>
      <c r="CZ885" s="215" t="s">
        <v>601</v>
      </c>
      <c r="DA885" s="212" t="s">
        <v>529</v>
      </c>
      <c r="DB885" s="44" t="s">
        <v>655</v>
      </c>
      <c r="DC885" s="44" t="s">
        <v>10250</v>
      </c>
      <c r="DD885" s="44" t="s">
        <v>532</v>
      </c>
    </row>
    <row r="886" spans="83:108">
      <c r="CE886" s="212"/>
      <c r="CF886" s="213">
        <f>IF(ISNUMBER(SEARCH($H$2,$CG$3:$CG$3874)),MAX($CF$2:CF885)+1,0)</f>
        <v>0</v>
      </c>
      <c r="CG886" s="212" t="s">
        <v>10251</v>
      </c>
      <c r="CH886" s="212"/>
      <c r="CI886" s="212"/>
      <c r="CJ886" s="213" t="str">
        <f>IFERROR(VLOOKUP(ROWS($CJ$3:CJ886),CF886:$CG$3874,2,0),"")</f>
        <v/>
      </c>
      <c r="CK886" s="212" t="s">
        <v>10252</v>
      </c>
      <c r="CL886" s="212" t="s">
        <v>10253</v>
      </c>
      <c r="CM886" s="78">
        <v>43312</v>
      </c>
      <c r="CN886" s="212" t="s">
        <v>10254</v>
      </c>
      <c r="CO886" s="212" t="s">
        <v>10255</v>
      </c>
      <c r="CP886" s="212" t="s">
        <v>10256</v>
      </c>
      <c r="CQ886" s="212" t="s">
        <v>10257</v>
      </c>
      <c r="CR886" s="212" t="s">
        <v>10258</v>
      </c>
      <c r="CS886" s="44">
        <v>884</v>
      </c>
      <c r="CT886" s="44" t="s">
        <v>10259</v>
      </c>
      <c r="CU886" s="214">
        <v>11773</v>
      </c>
      <c r="CV886" s="212" t="s">
        <v>10260</v>
      </c>
      <c r="CW886" s="212" t="s">
        <v>2549</v>
      </c>
      <c r="CX886" s="44" t="s">
        <v>1831</v>
      </c>
      <c r="CY886" s="78">
        <v>43312</v>
      </c>
      <c r="CZ886" s="215" t="s">
        <v>576</v>
      </c>
      <c r="DA886" s="212" t="s">
        <v>529</v>
      </c>
      <c r="DB886" s="44" t="s">
        <v>530</v>
      </c>
      <c r="DC886" s="44" t="s">
        <v>2551</v>
      </c>
      <c r="DD886" s="44" t="s">
        <v>563</v>
      </c>
    </row>
    <row r="887" spans="83:108">
      <c r="CE887" s="212"/>
      <c r="CF887" s="213">
        <f>IF(ISNUMBER(SEARCH($H$2,$CG$3:$CG$3874)),MAX($CF$2:CF886)+1,0)</f>
        <v>0</v>
      </c>
      <c r="CG887" s="212" t="s">
        <v>10261</v>
      </c>
      <c r="CH887" s="212"/>
      <c r="CI887" s="212"/>
      <c r="CJ887" s="213" t="str">
        <f>IFERROR(VLOOKUP(ROWS($CJ$3:CJ887),CF887:$CG$3874,2,0),"")</f>
        <v/>
      </c>
      <c r="CK887" s="212" t="s">
        <v>10262</v>
      </c>
      <c r="CL887" s="212" t="s">
        <v>10263</v>
      </c>
      <c r="CM887" s="78">
        <v>43312</v>
      </c>
      <c r="CN887" s="212" t="s">
        <v>10264</v>
      </c>
      <c r="CO887" s="212" t="s">
        <v>10265</v>
      </c>
      <c r="CP887" s="212" t="s">
        <v>10266</v>
      </c>
      <c r="CQ887" s="212" t="s">
        <v>10267</v>
      </c>
      <c r="CR887" s="212" t="s">
        <v>10268</v>
      </c>
      <c r="CS887" s="44">
        <v>885</v>
      </c>
      <c r="CT887" s="44" t="s">
        <v>10269</v>
      </c>
      <c r="CU887" s="214">
        <v>16282</v>
      </c>
      <c r="CV887" s="212" t="s">
        <v>10270</v>
      </c>
      <c r="CW887" s="212" t="s">
        <v>814</v>
      </c>
      <c r="CX887" s="44" t="s">
        <v>2490</v>
      </c>
      <c r="CY887" s="78">
        <v>43312</v>
      </c>
      <c r="CZ887" s="215" t="s">
        <v>907</v>
      </c>
      <c r="DA887" s="212" t="s">
        <v>512</v>
      </c>
      <c r="DB887" s="44" t="s">
        <v>655</v>
      </c>
      <c r="DC887" s="44" t="s">
        <v>10271</v>
      </c>
      <c r="DD887" s="44" t="s">
        <v>515</v>
      </c>
    </row>
    <row r="888" spans="83:108">
      <c r="CE888" s="212"/>
      <c r="CF888" s="213">
        <f>IF(ISNUMBER(SEARCH($H$2,$CG$3:$CG$3874)),MAX($CF$2:CF887)+1,0)</f>
        <v>0</v>
      </c>
      <c r="CG888" s="212" t="s">
        <v>10272</v>
      </c>
      <c r="CH888" s="212"/>
      <c r="CI888" s="212"/>
      <c r="CJ888" s="213" t="str">
        <f>IFERROR(VLOOKUP(ROWS($CJ$3:CJ888),CF888:$CG$3874,2,0),"")</f>
        <v/>
      </c>
      <c r="CK888" s="212" t="s">
        <v>10273</v>
      </c>
      <c r="CL888" s="212" t="s">
        <v>10274</v>
      </c>
      <c r="CM888" s="78">
        <v>43465</v>
      </c>
      <c r="CN888" s="212" t="s">
        <v>10275</v>
      </c>
      <c r="CO888" s="212" t="s">
        <v>10276</v>
      </c>
      <c r="CP888" s="212" t="s">
        <v>10277</v>
      </c>
      <c r="CQ888" s="212" t="s">
        <v>10278</v>
      </c>
      <c r="CR888" s="212" t="s">
        <v>10279</v>
      </c>
      <c r="CS888" s="44">
        <v>886</v>
      </c>
      <c r="CT888" s="44" t="s">
        <v>10280</v>
      </c>
      <c r="CU888" s="214">
        <v>15694</v>
      </c>
      <c r="CV888" s="212" t="s">
        <v>10281</v>
      </c>
      <c r="CW888" s="212" t="s">
        <v>1359</v>
      </c>
      <c r="CX888" s="44" t="s">
        <v>708</v>
      </c>
      <c r="CY888" s="78">
        <v>43465</v>
      </c>
      <c r="CZ888" s="215" t="s">
        <v>576</v>
      </c>
      <c r="DA888" s="212" t="s">
        <v>512</v>
      </c>
      <c r="DB888" s="44" t="s">
        <v>530</v>
      </c>
      <c r="DC888" s="44" t="s">
        <v>4929</v>
      </c>
      <c r="DD888" s="44" t="s">
        <v>532</v>
      </c>
    </row>
    <row r="889" spans="83:108">
      <c r="CE889" s="212"/>
      <c r="CF889" s="213">
        <f>IF(ISNUMBER(SEARCH($H$2,$CG$3:$CG$3874)),MAX($CF$2:CF888)+1,0)</f>
        <v>0</v>
      </c>
      <c r="CG889" s="212" t="s">
        <v>10282</v>
      </c>
      <c r="CH889" s="212"/>
      <c r="CI889" s="212"/>
      <c r="CJ889" s="213" t="str">
        <f>IFERROR(VLOOKUP(ROWS($CJ$3:CJ889),CF889:$CG$3874,2,0),"")</f>
        <v/>
      </c>
      <c r="CK889" s="212" t="s">
        <v>10283</v>
      </c>
      <c r="CL889" s="212" t="s">
        <v>10284</v>
      </c>
      <c r="CM889" s="78">
        <v>43585</v>
      </c>
      <c r="CN889" s="212" t="s">
        <v>10285</v>
      </c>
      <c r="CO889" s="212" t="s">
        <v>10286</v>
      </c>
      <c r="CP889" s="212" t="s">
        <v>10287</v>
      </c>
      <c r="CQ889" s="212" t="s">
        <v>10288</v>
      </c>
      <c r="CR889" s="212" t="s">
        <v>10289</v>
      </c>
      <c r="CS889" s="44">
        <v>887</v>
      </c>
      <c r="CT889" s="44" t="s">
        <v>10290</v>
      </c>
      <c r="CU889" s="214">
        <v>13062</v>
      </c>
      <c r="CV889" s="212" t="s">
        <v>10291</v>
      </c>
      <c r="CW889" s="212" t="s">
        <v>3060</v>
      </c>
      <c r="CX889" s="44" t="s">
        <v>721</v>
      </c>
      <c r="CY889" s="78">
        <v>43585</v>
      </c>
      <c r="CZ889" s="215" t="s">
        <v>545</v>
      </c>
      <c r="DA889" s="212" t="s">
        <v>529</v>
      </c>
      <c r="DB889" s="44" t="s">
        <v>641</v>
      </c>
      <c r="DC889" s="44" t="s">
        <v>642</v>
      </c>
      <c r="DD889" s="44" t="s">
        <v>563</v>
      </c>
    </row>
    <row r="890" spans="83:108">
      <c r="CE890" s="212"/>
      <c r="CF890" s="213">
        <f>IF(ISNUMBER(SEARCH($H$2,$CG$3:$CG$3874)),MAX($CF$2:CF889)+1,0)</f>
        <v>0</v>
      </c>
      <c r="CG890" s="212" t="s">
        <v>10292</v>
      </c>
      <c r="CH890" s="212"/>
      <c r="CI890" s="212"/>
      <c r="CJ890" s="213" t="str">
        <f>IFERROR(VLOOKUP(ROWS($CJ$3:CJ890),CF890:$CG$3874,2,0),"")</f>
        <v/>
      </c>
      <c r="CK890" s="212" t="s">
        <v>10293</v>
      </c>
      <c r="CL890" s="212" t="s">
        <v>10294</v>
      </c>
      <c r="CM890" s="78">
        <v>43585</v>
      </c>
      <c r="CN890" s="212" t="s">
        <v>10295</v>
      </c>
      <c r="CO890" s="212" t="s">
        <v>10296</v>
      </c>
      <c r="CP890" s="212" t="s">
        <v>10297</v>
      </c>
      <c r="CQ890" s="212" t="s">
        <v>10298</v>
      </c>
      <c r="CR890" s="212" t="s">
        <v>10299</v>
      </c>
      <c r="CS890" s="44">
        <v>888</v>
      </c>
      <c r="CT890" s="44" t="s">
        <v>10300</v>
      </c>
      <c r="CU890" s="214">
        <v>13062</v>
      </c>
      <c r="CV890" s="212" t="s">
        <v>10291</v>
      </c>
      <c r="CW890" s="212" t="s">
        <v>3060</v>
      </c>
      <c r="CX890" s="44" t="s">
        <v>721</v>
      </c>
      <c r="CY890" s="78">
        <v>43585</v>
      </c>
      <c r="CZ890" s="215" t="s">
        <v>545</v>
      </c>
      <c r="DA890" s="212" t="s">
        <v>529</v>
      </c>
      <c r="DB890" s="44" t="s">
        <v>641</v>
      </c>
      <c r="DC890" s="44" t="s">
        <v>642</v>
      </c>
      <c r="DD890" s="44" t="s">
        <v>563</v>
      </c>
    </row>
    <row r="891" spans="83:108">
      <c r="CE891" s="212"/>
      <c r="CF891" s="213">
        <f>IF(ISNUMBER(SEARCH($H$2,$CG$3:$CG$3874)),MAX($CF$2:CF890)+1,0)</f>
        <v>0</v>
      </c>
      <c r="CG891" s="212" t="s">
        <v>10301</v>
      </c>
      <c r="CH891" s="212"/>
      <c r="CI891" s="212"/>
      <c r="CJ891" s="213" t="str">
        <f>IFERROR(VLOOKUP(ROWS($CJ$3:CJ891),CF891:$CG$3874,2,0),"")</f>
        <v/>
      </c>
      <c r="CK891" s="212" t="s">
        <v>10302</v>
      </c>
      <c r="CL891" s="212" t="s">
        <v>10303</v>
      </c>
      <c r="CM891" s="78">
        <v>44347</v>
      </c>
      <c r="CN891" s="212" t="s">
        <v>10304</v>
      </c>
      <c r="CO891" s="212" t="s">
        <v>10305</v>
      </c>
      <c r="CP891" s="212" t="s">
        <v>10306</v>
      </c>
      <c r="CQ891" s="212" t="s">
        <v>10307</v>
      </c>
      <c r="CR891" s="212" t="s">
        <v>10308</v>
      </c>
      <c r="CS891" s="44">
        <v>889</v>
      </c>
      <c r="CT891" s="44" t="s">
        <v>10309</v>
      </c>
      <c r="CU891" s="214">
        <v>12703</v>
      </c>
      <c r="CV891" s="212" t="s">
        <v>10310</v>
      </c>
      <c r="CW891" s="212" t="s">
        <v>2058</v>
      </c>
      <c r="CX891" s="44" t="s">
        <v>654</v>
      </c>
      <c r="CY891" s="78">
        <v>44347</v>
      </c>
      <c r="CZ891" s="215" t="s">
        <v>907</v>
      </c>
      <c r="DA891" s="212" t="s">
        <v>512</v>
      </c>
      <c r="DB891" s="44" t="s">
        <v>530</v>
      </c>
      <c r="DC891" s="44" t="s">
        <v>2586</v>
      </c>
      <c r="DD891" s="44" t="s">
        <v>532</v>
      </c>
    </row>
    <row r="892" spans="83:108">
      <c r="CE892" s="212"/>
      <c r="CF892" s="213">
        <f>IF(ISNUMBER(SEARCH($H$2,$CG$3:$CG$3874)),MAX($CF$2:CF891)+1,0)</f>
        <v>0</v>
      </c>
      <c r="CG892" s="212" t="s">
        <v>10311</v>
      </c>
      <c r="CH892" s="212"/>
      <c r="CI892" s="212"/>
      <c r="CJ892" s="213" t="str">
        <f>IFERROR(VLOOKUP(ROWS($CJ$3:CJ892),CF892:$CG$3874,2,0),"")</f>
        <v/>
      </c>
      <c r="CK892" s="212" t="s">
        <v>10312</v>
      </c>
      <c r="CL892" s="212" t="s">
        <v>10313</v>
      </c>
      <c r="CM892" s="78">
        <v>42916</v>
      </c>
      <c r="CN892" s="212" t="s">
        <v>10314</v>
      </c>
      <c r="CO892" s="212" t="s">
        <v>10315</v>
      </c>
      <c r="CP892" s="212" t="s">
        <v>10316</v>
      </c>
      <c r="CQ892" s="212" t="s">
        <v>10317</v>
      </c>
      <c r="CR892" s="212" t="s">
        <v>10318</v>
      </c>
      <c r="CS892" s="44">
        <v>890</v>
      </c>
      <c r="CT892" s="44" t="s">
        <v>10319</v>
      </c>
      <c r="CU892" s="214">
        <v>13852</v>
      </c>
      <c r="CV892" s="212" t="s">
        <v>10320</v>
      </c>
      <c r="CW892" s="212" t="s">
        <v>1644</v>
      </c>
      <c r="CX892" s="44" t="s">
        <v>654</v>
      </c>
      <c r="CY892" s="78">
        <v>42916</v>
      </c>
      <c r="CZ892" s="215" t="s">
        <v>1157</v>
      </c>
      <c r="DA892" s="212" t="s">
        <v>737</v>
      </c>
      <c r="DB892" s="44" t="s">
        <v>547</v>
      </c>
      <c r="DC892" s="44" t="s">
        <v>1645</v>
      </c>
      <c r="DD892" s="44" t="s">
        <v>532</v>
      </c>
    </row>
    <row r="893" spans="83:108">
      <c r="CE893" s="212"/>
      <c r="CF893" s="213">
        <f>IF(ISNUMBER(SEARCH($H$2,$CG$3:$CG$3874)),MAX($CF$2:CF892)+1,0)</f>
        <v>0</v>
      </c>
      <c r="CG893" s="212" t="s">
        <v>10321</v>
      </c>
      <c r="CH893" s="212"/>
      <c r="CI893" s="212"/>
      <c r="CJ893" s="213" t="str">
        <f>IFERROR(VLOOKUP(ROWS($CJ$3:CJ893),CF893:$CG$3874,2,0),"")</f>
        <v/>
      </c>
      <c r="CK893" s="212" t="s">
        <v>10322</v>
      </c>
      <c r="CL893" s="212" t="s">
        <v>10323</v>
      </c>
      <c r="CM893" s="78">
        <v>42916</v>
      </c>
      <c r="CN893" s="212" t="s">
        <v>10324</v>
      </c>
      <c r="CO893" s="212" t="s">
        <v>10325</v>
      </c>
      <c r="CP893" s="212" t="s">
        <v>10326</v>
      </c>
      <c r="CQ893" s="212" t="s">
        <v>10327</v>
      </c>
      <c r="CR893" s="212" t="s">
        <v>10328</v>
      </c>
      <c r="CS893" s="44">
        <v>891</v>
      </c>
      <c r="CT893" s="44" t="s">
        <v>10329</v>
      </c>
      <c r="CU893" s="214">
        <v>14010</v>
      </c>
      <c r="CV893" s="212" t="s">
        <v>10330</v>
      </c>
      <c r="CW893" s="212" t="s">
        <v>1644</v>
      </c>
      <c r="CX893" s="44" t="s">
        <v>10331</v>
      </c>
      <c r="CY893" s="78">
        <v>42916</v>
      </c>
      <c r="CZ893" s="215" t="s">
        <v>1157</v>
      </c>
      <c r="DA893" s="212" t="s">
        <v>737</v>
      </c>
      <c r="DB893" s="44" t="s">
        <v>919</v>
      </c>
      <c r="DC893" s="44" t="s">
        <v>2586</v>
      </c>
      <c r="DD893" s="44" t="s">
        <v>532</v>
      </c>
    </row>
    <row r="894" spans="83:108">
      <c r="CE894" s="212"/>
      <c r="CF894" s="213">
        <f>IF(ISNUMBER(SEARCH($H$2,$CG$3:$CG$3874)),MAX($CF$2:CF893)+1,0)</f>
        <v>0</v>
      </c>
      <c r="CG894" s="212" t="s">
        <v>10332</v>
      </c>
      <c r="CH894" s="212"/>
      <c r="CI894" s="212"/>
      <c r="CJ894" s="213" t="str">
        <f>IFERROR(VLOOKUP(ROWS($CJ$3:CJ894),CF894:$CG$3874,2,0),"")</f>
        <v/>
      </c>
      <c r="CK894" s="212" t="s">
        <v>10333</v>
      </c>
      <c r="CL894" s="212" t="s">
        <v>10334</v>
      </c>
      <c r="CM894" s="78">
        <v>42916</v>
      </c>
      <c r="CN894" s="212" t="s">
        <v>10335</v>
      </c>
      <c r="CO894" s="212" t="s">
        <v>10336</v>
      </c>
      <c r="CP894" s="212" t="s">
        <v>10337</v>
      </c>
      <c r="CQ894" s="212" t="s">
        <v>10338</v>
      </c>
      <c r="CR894" s="212" t="s">
        <v>10339</v>
      </c>
      <c r="CS894" s="44">
        <v>892</v>
      </c>
      <c r="CT894" s="44" t="s">
        <v>10340</v>
      </c>
      <c r="CU894" s="214">
        <v>15420</v>
      </c>
      <c r="CV894" s="212" t="s">
        <v>10341</v>
      </c>
      <c r="CW894" s="212" t="s">
        <v>1644</v>
      </c>
      <c r="CX894" s="44" t="s">
        <v>654</v>
      </c>
      <c r="CY894" s="78">
        <v>42916</v>
      </c>
      <c r="CZ894" s="215" t="s">
        <v>1157</v>
      </c>
      <c r="DA894" s="212" t="s">
        <v>737</v>
      </c>
      <c r="DB894" s="44" t="s">
        <v>919</v>
      </c>
      <c r="DC894" s="44" t="s">
        <v>1645</v>
      </c>
      <c r="DD894" s="44" t="s">
        <v>532</v>
      </c>
    </row>
    <row r="895" spans="83:108">
      <c r="CE895" s="212"/>
      <c r="CF895" s="213">
        <f>IF(ISNUMBER(SEARCH($H$2,$CG$3:$CG$3874)),MAX($CF$2:CF894)+1,0)</f>
        <v>0</v>
      </c>
      <c r="CG895" s="212" t="s">
        <v>10342</v>
      </c>
      <c r="CH895" s="212"/>
      <c r="CI895" s="212"/>
      <c r="CJ895" s="213" t="str">
        <f>IFERROR(VLOOKUP(ROWS($CJ$3:CJ895),CF895:$CG$3874,2,0),"")</f>
        <v/>
      </c>
      <c r="CK895" s="212" t="s">
        <v>10343</v>
      </c>
      <c r="CL895" s="212" t="s">
        <v>10344</v>
      </c>
      <c r="CM895" s="78">
        <v>44347</v>
      </c>
      <c r="CN895" s="212" t="s">
        <v>10345</v>
      </c>
      <c r="CO895" s="212" t="s">
        <v>10346</v>
      </c>
      <c r="CP895" s="212" t="s">
        <v>10347</v>
      </c>
      <c r="CQ895" s="212" t="s">
        <v>10348</v>
      </c>
      <c r="CR895" s="212" t="s">
        <v>10349</v>
      </c>
      <c r="CS895" s="44">
        <v>893</v>
      </c>
      <c r="CT895" s="44" t="s">
        <v>10350</v>
      </c>
      <c r="CU895" s="214">
        <v>10390</v>
      </c>
      <c r="CV895" s="212" t="s">
        <v>10351</v>
      </c>
      <c r="CW895" s="212" t="s">
        <v>1058</v>
      </c>
      <c r="CX895" s="44" t="s">
        <v>1059</v>
      </c>
      <c r="CY895" s="78">
        <v>44347</v>
      </c>
      <c r="CZ895" s="215" t="s">
        <v>763</v>
      </c>
      <c r="DA895" s="212" t="s">
        <v>529</v>
      </c>
      <c r="DB895" s="44" t="s">
        <v>530</v>
      </c>
      <c r="DC895" s="44" t="s">
        <v>6075</v>
      </c>
      <c r="DD895" s="44" t="s">
        <v>532</v>
      </c>
    </row>
    <row r="896" spans="83:108">
      <c r="CE896" s="212"/>
      <c r="CF896" s="213">
        <f>IF(ISNUMBER(SEARCH($H$2,$CG$3:$CG$3874)),MAX($CF$2:CF895)+1,0)</f>
        <v>0</v>
      </c>
      <c r="CG896" s="212" t="s">
        <v>10352</v>
      </c>
      <c r="CH896" s="212"/>
      <c r="CI896" s="212"/>
      <c r="CJ896" s="213" t="str">
        <f>IFERROR(VLOOKUP(ROWS($CJ$3:CJ896),CF896:$CG$3874,2,0),"")</f>
        <v/>
      </c>
      <c r="CK896" s="212" t="s">
        <v>10353</v>
      </c>
      <c r="CL896" s="212" t="s">
        <v>10354</v>
      </c>
      <c r="CM896" s="78">
        <v>44561</v>
      </c>
      <c r="CN896" s="212" t="s">
        <v>10355</v>
      </c>
      <c r="CO896" s="212" t="s">
        <v>10356</v>
      </c>
      <c r="CP896" s="212" t="s">
        <v>10357</v>
      </c>
      <c r="CQ896" s="212" t="s">
        <v>10358</v>
      </c>
      <c r="CR896" s="212" t="s">
        <v>10359</v>
      </c>
      <c r="CS896" s="44">
        <v>894</v>
      </c>
      <c r="CT896" s="44" t="s">
        <v>10360</v>
      </c>
      <c r="CU896" s="214">
        <v>8981</v>
      </c>
      <c r="CV896" s="212" t="s">
        <v>10361</v>
      </c>
      <c r="CW896" s="212" t="s">
        <v>2186</v>
      </c>
      <c r="CX896" s="44" t="s">
        <v>1287</v>
      </c>
      <c r="CY896" s="78">
        <v>44561</v>
      </c>
      <c r="CZ896" s="215" t="s">
        <v>640</v>
      </c>
      <c r="DA896" s="212" t="s">
        <v>546</v>
      </c>
      <c r="DB896" s="44" t="s">
        <v>802</v>
      </c>
      <c r="DC896" s="44" t="s">
        <v>1326</v>
      </c>
      <c r="DD896" s="44" t="s">
        <v>532</v>
      </c>
    </row>
    <row r="897" spans="83:108">
      <c r="CE897" s="212"/>
      <c r="CF897" s="213">
        <f>IF(ISNUMBER(SEARCH($H$2,$CG$3:$CG$3874)),MAX($CF$2:CF896)+1,0)</f>
        <v>0</v>
      </c>
      <c r="CG897" s="212" t="s">
        <v>10362</v>
      </c>
      <c r="CH897" s="212"/>
      <c r="CI897" s="212"/>
      <c r="CJ897" s="213" t="str">
        <f>IFERROR(VLOOKUP(ROWS($CJ$3:CJ897),CF897:$CG$3874,2,0),"")</f>
        <v/>
      </c>
      <c r="CK897" s="212" t="s">
        <v>10363</v>
      </c>
      <c r="CL897" s="212" t="s">
        <v>10364</v>
      </c>
      <c r="CM897" s="78">
        <v>44561</v>
      </c>
      <c r="CN897" s="212" t="s">
        <v>10365</v>
      </c>
      <c r="CO897" s="212" t="s">
        <v>10366</v>
      </c>
      <c r="CP897" s="212" t="s">
        <v>10367</v>
      </c>
      <c r="CQ897" s="212" t="s">
        <v>10368</v>
      </c>
      <c r="CR897" s="212" t="s">
        <v>10369</v>
      </c>
      <c r="CS897" s="44">
        <v>895</v>
      </c>
      <c r="CT897" s="44" t="s">
        <v>10370</v>
      </c>
      <c r="CU897" s="214">
        <v>7411</v>
      </c>
      <c r="CV897" s="212" t="s">
        <v>10371</v>
      </c>
      <c r="CW897" s="212" t="s">
        <v>543</v>
      </c>
      <c r="CX897" s="44" t="s">
        <v>544</v>
      </c>
      <c r="CY897" s="78">
        <v>44561</v>
      </c>
      <c r="CZ897" s="215" t="s">
        <v>511</v>
      </c>
      <c r="DA897" s="212" t="s">
        <v>546</v>
      </c>
      <c r="DB897" s="44" t="s">
        <v>547</v>
      </c>
      <c r="DC897" s="44" t="s">
        <v>10372</v>
      </c>
      <c r="DD897" s="44" t="s">
        <v>532</v>
      </c>
    </row>
    <row r="898" spans="83:108">
      <c r="CE898" s="212"/>
      <c r="CF898" s="213">
        <f>IF(ISNUMBER(SEARCH($H$2,$CG$3:$CG$3874)),MAX($CF$2:CF897)+1,0)</f>
        <v>0</v>
      </c>
      <c r="CG898" s="212" t="s">
        <v>10373</v>
      </c>
      <c r="CH898" s="212"/>
      <c r="CI898" s="212"/>
      <c r="CJ898" s="213" t="str">
        <f>IFERROR(VLOOKUP(ROWS($CJ$3:CJ898),CF898:$CG$3874,2,0),"")</f>
        <v/>
      </c>
      <c r="CK898" s="212" t="s">
        <v>10374</v>
      </c>
      <c r="CL898" s="212" t="s">
        <v>10375</v>
      </c>
      <c r="CM898" s="78">
        <v>44408</v>
      </c>
      <c r="CN898" s="212" t="s">
        <v>10376</v>
      </c>
      <c r="CO898" s="212" t="s">
        <v>10377</v>
      </c>
      <c r="CP898" s="212" t="s">
        <v>10378</v>
      </c>
      <c r="CQ898" s="212" t="s">
        <v>10379</v>
      </c>
      <c r="CR898" s="212" t="s">
        <v>10380</v>
      </c>
      <c r="CS898" s="44">
        <v>896</v>
      </c>
      <c r="CT898" s="44" t="s">
        <v>10381</v>
      </c>
      <c r="CU898" s="214">
        <v>16338</v>
      </c>
      <c r="CV898" s="212" t="s">
        <v>10382</v>
      </c>
      <c r="CW898" s="212" t="s">
        <v>543</v>
      </c>
      <c r="CX898" s="44" t="s">
        <v>10383</v>
      </c>
      <c r="CY898" s="78">
        <v>44408</v>
      </c>
      <c r="CZ898" s="215" t="s">
        <v>511</v>
      </c>
      <c r="DA898" s="212" t="s">
        <v>546</v>
      </c>
      <c r="DB898" s="44" t="s">
        <v>919</v>
      </c>
      <c r="DC898" s="44" t="s">
        <v>10372</v>
      </c>
      <c r="DD898" s="44" t="s">
        <v>532</v>
      </c>
    </row>
    <row r="899" spans="83:108">
      <c r="CE899" s="212"/>
      <c r="CF899" s="213">
        <f>IF(ISNUMBER(SEARCH($H$2,$CG$3:$CG$3874)),MAX($CF$2:CF898)+1,0)</f>
        <v>0</v>
      </c>
      <c r="CG899" s="212" t="s">
        <v>10384</v>
      </c>
      <c r="CH899" s="212"/>
      <c r="CI899" s="212"/>
      <c r="CJ899" s="213" t="str">
        <f>IFERROR(VLOOKUP(ROWS($CJ$3:CJ899),CF899:$CG$3874,2,0),"")</f>
        <v/>
      </c>
      <c r="CK899" s="212" t="s">
        <v>10385</v>
      </c>
      <c r="CL899" s="212" t="s">
        <v>10386</v>
      </c>
      <c r="CM899" s="78">
        <v>44561</v>
      </c>
      <c r="CN899" s="212" t="s">
        <v>10387</v>
      </c>
      <c r="CO899" s="212" t="s">
        <v>10388</v>
      </c>
      <c r="CP899" s="212" t="s">
        <v>10389</v>
      </c>
      <c r="CQ899" s="212" t="s">
        <v>10390</v>
      </c>
      <c r="CR899" s="212" t="s">
        <v>10391</v>
      </c>
      <c r="CS899" s="44">
        <v>897</v>
      </c>
      <c r="CT899" s="44" t="s">
        <v>10392</v>
      </c>
      <c r="CU899" s="214">
        <v>13095</v>
      </c>
      <c r="CV899" s="212" t="s">
        <v>10393</v>
      </c>
      <c r="CW899" s="212" t="s">
        <v>10394</v>
      </c>
      <c r="CX899" s="44" t="s">
        <v>544</v>
      </c>
      <c r="CY899" s="78">
        <v>44561</v>
      </c>
      <c r="CZ899" s="215" t="s">
        <v>640</v>
      </c>
      <c r="DA899" s="212" t="s">
        <v>546</v>
      </c>
      <c r="DB899" s="44" t="s">
        <v>919</v>
      </c>
      <c r="DC899" s="44" t="s">
        <v>10395</v>
      </c>
      <c r="DD899" s="44" t="s">
        <v>532</v>
      </c>
    </row>
    <row r="900" spans="83:108">
      <c r="CE900" s="212"/>
      <c r="CF900" s="213">
        <f>IF(ISNUMBER(SEARCH($H$2,$CG$3:$CG$3874)),MAX($CF$2:CF899)+1,0)</f>
        <v>0</v>
      </c>
      <c r="CG900" s="212" t="s">
        <v>10396</v>
      </c>
      <c r="CH900" s="212"/>
      <c r="CI900" s="212"/>
      <c r="CJ900" s="213" t="str">
        <f>IFERROR(VLOOKUP(ROWS($CJ$3:CJ900),CF900:$CG$3874,2,0),"")</f>
        <v/>
      </c>
      <c r="CK900" s="212" t="s">
        <v>10397</v>
      </c>
      <c r="CL900" s="212" t="s">
        <v>10398</v>
      </c>
      <c r="CM900" s="78">
        <v>44561</v>
      </c>
      <c r="CN900" s="212" t="s">
        <v>10399</v>
      </c>
      <c r="CO900" s="212" t="s">
        <v>10400</v>
      </c>
      <c r="CP900" s="212" t="s">
        <v>10401</v>
      </c>
      <c r="CQ900" s="212" t="s">
        <v>10402</v>
      </c>
      <c r="CR900" s="212" t="s">
        <v>10403</v>
      </c>
      <c r="CS900" s="44">
        <v>898</v>
      </c>
      <c r="CT900" s="44" t="s">
        <v>10404</v>
      </c>
      <c r="CU900" s="214">
        <v>8715</v>
      </c>
      <c r="CV900" s="212" t="s">
        <v>10405</v>
      </c>
      <c r="CW900" s="212" t="s">
        <v>2186</v>
      </c>
      <c r="CX900" s="44" t="s">
        <v>544</v>
      </c>
      <c r="CY900" s="78">
        <v>44561</v>
      </c>
      <c r="CZ900" s="215" t="s">
        <v>511</v>
      </c>
      <c r="DA900" s="212" t="s">
        <v>546</v>
      </c>
      <c r="DB900" s="44" t="s">
        <v>886</v>
      </c>
      <c r="DC900" s="44" t="s">
        <v>10406</v>
      </c>
      <c r="DD900" s="44" t="s">
        <v>532</v>
      </c>
    </row>
    <row r="901" spans="83:108">
      <c r="CE901" s="212"/>
      <c r="CF901" s="213">
        <f>IF(ISNUMBER(SEARCH($H$2,$CG$3:$CG$3874)),MAX($CF$2:CF900)+1,0)</f>
        <v>0</v>
      </c>
      <c r="CG901" s="212" t="s">
        <v>10407</v>
      </c>
      <c r="CH901" s="212"/>
      <c r="CI901" s="212"/>
      <c r="CJ901" s="213" t="str">
        <f>IFERROR(VLOOKUP(ROWS($CJ$3:CJ901),CF901:$CG$3874,2,0),"")</f>
        <v/>
      </c>
      <c r="CK901" s="212" t="s">
        <v>10408</v>
      </c>
      <c r="CL901" s="212" t="s">
        <v>10409</v>
      </c>
      <c r="CM901" s="78">
        <v>44561</v>
      </c>
      <c r="CN901" s="212" t="s">
        <v>10410</v>
      </c>
      <c r="CO901" s="212" t="s">
        <v>10411</v>
      </c>
      <c r="CP901" s="212" t="s">
        <v>10412</v>
      </c>
      <c r="CQ901" s="212" t="s">
        <v>10413</v>
      </c>
      <c r="CR901" s="212" t="s">
        <v>10414</v>
      </c>
      <c r="CS901" s="44">
        <v>899</v>
      </c>
      <c r="CT901" s="44" t="s">
        <v>10415</v>
      </c>
      <c r="CU901" s="214">
        <v>16341</v>
      </c>
      <c r="CV901" s="212" t="s">
        <v>10416</v>
      </c>
      <c r="CW901" s="212" t="s">
        <v>2186</v>
      </c>
      <c r="CX901" s="44" t="s">
        <v>10383</v>
      </c>
      <c r="CY901" s="78">
        <v>44561</v>
      </c>
      <c r="CZ901" s="215" t="s">
        <v>511</v>
      </c>
      <c r="DA901" s="212" t="s">
        <v>546</v>
      </c>
      <c r="DB901" s="44" t="s">
        <v>802</v>
      </c>
      <c r="DC901" s="44" t="s">
        <v>10406</v>
      </c>
      <c r="DD901" s="44" t="s">
        <v>532</v>
      </c>
    </row>
    <row r="902" spans="83:108">
      <c r="CE902" s="212"/>
      <c r="CF902" s="213">
        <f>IF(ISNUMBER(SEARCH($H$2,$CG$3:$CG$3874)),MAX($CF$2:CF901)+1,0)</f>
        <v>0</v>
      </c>
      <c r="CG902" s="212" t="s">
        <v>10417</v>
      </c>
      <c r="CH902" s="212"/>
      <c r="CI902" s="212"/>
      <c r="CJ902" s="213" t="str">
        <f>IFERROR(VLOOKUP(ROWS($CJ$3:CJ902),CF902:$CG$3874,2,0),"")</f>
        <v/>
      </c>
      <c r="CK902" s="212" t="s">
        <v>10418</v>
      </c>
      <c r="CL902" s="212" t="s">
        <v>10419</v>
      </c>
      <c r="CM902" s="78">
        <v>43100</v>
      </c>
      <c r="CN902" s="212" t="s">
        <v>10420</v>
      </c>
      <c r="CO902" s="212" t="s">
        <v>10421</v>
      </c>
      <c r="CP902" s="212" t="s">
        <v>10422</v>
      </c>
      <c r="CQ902" s="212" t="s">
        <v>10423</v>
      </c>
      <c r="CR902" s="212" t="s">
        <v>10424</v>
      </c>
      <c r="CS902" s="44">
        <v>900</v>
      </c>
      <c r="CT902" s="44" t="s">
        <v>10425</v>
      </c>
      <c r="CU902" s="214">
        <v>11130</v>
      </c>
      <c r="CV902" s="212" t="s">
        <v>10426</v>
      </c>
      <c r="CW902" s="212" t="s">
        <v>3802</v>
      </c>
      <c r="CX902" s="44" t="s">
        <v>10427</v>
      </c>
      <c r="CY902" s="78">
        <v>43100</v>
      </c>
      <c r="CZ902" s="215" t="s">
        <v>545</v>
      </c>
      <c r="DA902" s="212" t="s">
        <v>737</v>
      </c>
      <c r="DB902" s="44" t="s">
        <v>547</v>
      </c>
      <c r="DC902" s="44" t="s">
        <v>10428</v>
      </c>
      <c r="DD902" s="44" t="s">
        <v>563</v>
      </c>
    </row>
    <row r="903" spans="83:108">
      <c r="CE903" s="212"/>
      <c r="CF903" s="213">
        <f>IF(ISNUMBER(SEARCH($H$2,$CG$3:$CG$3874)),MAX($CF$2:CF902)+1,0)</f>
        <v>0</v>
      </c>
      <c r="CG903" s="212" t="s">
        <v>10429</v>
      </c>
      <c r="CH903" s="212"/>
      <c r="CI903" s="212"/>
      <c r="CJ903" s="213" t="str">
        <f>IFERROR(VLOOKUP(ROWS($CJ$3:CJ903),CF903:$CG$3874,2,0),"")</f>
        <v/>
      </c>
      <c r="CK903" s="212" t="s">
        <v>10430</v>
      </c>
      <c r="CL903" s="212" t="s">
        <v>10431</v>
      </c>
      <c r="CM903" s="78">
        <v>47848</v>
      </c>
      <c r="CN903" s="212" t="s">
        <v>10432</v>
      </c>
      <c r="CO903" s="212" t="s">
        <v>10433</v>
      </c>
      <c r="CP903" s="212" t="s">
        <v>10434</v>
      </c>
      <c r="CQ903" s="212" t="s">
        <v>10435</v>
      </c>
      <c r="CR903" s="212" t="s">
        <v>10436</v>
      </c>
      <c r="CS903" s="44">
        <v>901</v>
      </c>
      <c r="CT903" s="44" t="s">
        <v>10437</v>
      </c>
      <c r="CU903" s="214">
        <v>3817</v>
      </c>
      <c r="CV903" s="212" t="s">
        <v>10438</v>
      </c>
      <c r="CW903" s="212" t="s">
        <v>4455</v>
      </c>
      <c r="CX903" s="44" t="s">
        <v>1287</v>
      </c>
      <c r="CY903" s="78">
        <v>47848</v>
      </c>
      <c r="CZ903" s="215" t="s">
        <v>10439</v>
      </c>
      <c r="DA903" s="212" t="s">
        <v>737</v>
      </c>
      <c r="DB903" s="44" t="s">
        <v>530</v>
      </c>
      <c r="DC903" s="44" t="s">
        <v>10440</v>
      </c>
      <c r="DD903" s="44" t="s">
        <v>532</v>
      </c>
    </row>
    <row r="904" spans="83:108">
      <c r="CE904" s="212"/>
      <c r="CF904" s="213">
        <f>IF(ISNUMBER(SEARCH($H$2,$CG$3:$CG$3874)),MAX($CF$2:CF903)+1,0)</f>
        <v>0</v>
      </c>
      <c r="CG904" s="212" t="s">
        <v>10441</v>
      </c>
      <c r="CH904" s="212"/>
      <c r="CI904" s="212"/>
      <c r="CJ904" s="213" t="str">
        <f>IFERROR(VLOOKUP(ROWS($CJ$3:CJ904),CF904:$CG$3874,2,0),"")</f>
        <v/>
      </c>
      <c r="CK904" s="212" t="s">
        <v>10442</v>
      </c>
      <c r="CL904" s="212" t="s">
        <v>10443</v>
      </c>
      <c r="CM904" s="78">
        <v>42947</v>
      </c>
      <c r="CN904" s="212" t="s">
        <v>10444</v>
      </c>
      <c r="CO904" s="212" t="s">
        <v>10445</v>
      </c>
      <c r="CP904" s="212" t="s">
        <v>10446</v>
      </c>
      <c r="CQ904" s="212" t="s">
        <v>10447</v>
      </c>
      <c r="CR904" s="212" t="s">
        <v>10448</v>
      </c>
      <c r="CS904" s="44">
        <v>902</v>
      </c>
      <c r="CT904" s="44" t="s">
        <v>10449</v>
      </c>
      <c r="CU904" s="214">
        <v>8020</v>
      </c>
      <c r="CV904" s="212" t="s">
        <v>10450</v>
      </c>
      <c r="CW904" s="212" t="s">
        <v>951</v>
      </c>
      <c r="CX904" s="44" t="s">
        <v>789</v>
      </c>
      <c r="CY904" s="78">
        <v>42947</v>
      </c>
      <c r="CZ904" s="215" t="s">
        <v>576</v>
      </c>
      <c r="DA904" s="212" t="s">
        <v>737</v>
      </c>
      <c r="DB904" s="44" t="s">
        <v>530</v>
      </c>
      <c r="DC904" s="44" t="s">
        <v>6268</v>
      </c>
      <c r="DD904" s="44" t="s">
        <v>563</v>
      </c>
    </row>
    <row r="905" spans="83:108">
      <c r="CE905" s="212"/>
      <c r="CF905" s="213">
        <f>IF(ISNUMBER(SEARCH($H$2,$CG$3:$CG$3874)),MAX($CF$2:CF904)+1,0)</f>
        <v>0</v>
      </c>
      <c r="CG905" s="212" t="s">
        <v>10451</v>
      </c>
      <c r="CH905" s="212"/>
      <c r="CI905" s="212"/>
      <c r="CJ905" s="213" t="str">
        <f>IFERROR(VLOOKUP(ROWS($CJ$3:CJ905),CF905:$CG$3874,2,0),"")</f>
        <v/>
      </c>
      <c r="CK905" s="212" t="s">
        <v>10452</v>
      </c>
      <c r="CL905" s="212" t="s">
        <v>10453</v>
      </c>
      <c r="CM905" s="78">
        <v>43039</v>
      </c>
      <c r="CN905" s="212" t="s">
        <v>10454</v>
      </c>
      <c r="CO905" s="212" t="s">
        <v>10455</v>
      </c>
      <c r="CP905" s="212" t="s">
        <v>10456</v>
      </c>
      <c r="CQ905" s="212" t="s">
        <v>10457</v>
      </c>
      <c r="CR905" s="212" t="s">
        <v>10458</v>
      </c>
      <c r="CS905" s="44">
        <v>903</v>
      </c>
      <c r="CT905" s="44" t="s">
        <v>10459</v>
      </c>
      <c r="CU905" s="214">
        <v>15411</v>
      </c>
      <c r="CV905" s="212" t="s">
        <v>10460</v>
      </c>
      <c r="CW905" s="212" t="s">
        <v>2337</v>
      </c>
      <c r="CX905" s="44" t="s">
        <v>654</v>
      </c>
      <c r="CY905" s="78">
        <v>43039</v>
      </c>
      <c r="CZ905" s="215" t="s">
        <v>576</v>
      </c>
      <c r="DA905" s="212" t="s">
        <v>529</v>
      </c>
      <c r="DB905" s="44" t="s">
        <v>530</v>
      </c>
      <c r="DC905" s="44" t="s">
        <v>2339</v>
      </c>
      <c r="DD905" s="44" t="s">
        <v>532</v>
      </c>
    </row>
    <row r="906" spans="83:108">
      <c r="CE906" s="212"/>
      <c r="CF906" s="213">
        <f>IF(ISNUMBER(SEARCH($H$2,$CG$3:$CG$3874)),MAX($CF$2:CF905)+1,0)</f>
        <v>0</v>
      </c>
      <c r="CG906" s="212" t="s">
        <v>10461</v>
      </c>
      <c r="CH906" s="212"/>
      <c r="CI906" s="212"/>
      <c r="CJ906" s="213" t="str">
        <f>IFERROR(VLOOKUP(ROWS($CJ$3:CJ906),CF906:$CG$3874,2,0),"")</f>
        <v/>
      </c>
      <c r="CK906" s="212" t="s">
        <v>10462</v>
      </c>
      <c r="CL906" s="212" t="s">
        <v>10463</v>
      </c>
      <c r="CM906" s="78">
        <v>43131</v>
      </c>
      <c r="CN906" s="212" t="s">
        <v>10464</v>
      </c>
      <c r="CO906" s="212" t="s">
        <v>10465</v>
      </c>
      <c r="CP906" s="212" t="s">
        <v>10466</v>
      </c>
      <c r="CQ906" s="212" t="s">
        <v>10467</v>
      </c>
      <c r="CR906" s="212" t="s">
        <v>10468</v>
      </c>
      <c r="CS906" s="44">
        <v>904</v>
      </c>
      <c r="CT906" s="44" t="s">
        <v>10469</v>
      </c>
      <c r="CU906" s="214">
        <v>4552</v>
      </c>
      <c r="CV906" s="212" t="s">
        <v>10470</v>
      </c>
      <c r="CW906" s="212" t="s">
        <v>3005</v>
      </c>
      <c r="CX906" s="44" t="s">
        <v>10471</v>
      </c>
      <c r="CY906" s="78">
        <v>43131</v>
      </c>
      <c r="CZ906" s="215" t="s">
        <v>576</v>
      </c>
      <c r="DA906" s="212" t="s">
        <v>512</v>
      </c>
      <c r="DB906" s="44" t="s">
        <v>641</v>
      </c>
      <c r="DC906" s="44" t="s">
        <v>2838</v>
      </c>
      <c r="DD906" s="44" t="s">
        <v>563</v>
      </c>
    </row>
    <row r="907" spans="83:108">
      <c r="CE907" s="212"/>
      <c r="CF907" s="213">
        <f>IF(ISNUMBER(SEARCH($H$2,$CG$3:$CG$3874)),MAX($CF$2:CF906)+1,0)</f>
        <v>0</v>
      </c>
      <c r="CG907" s="212" t="s">
        <v>10472</v>
      </c>
      <c r="CH907" s="212"/>
      <c r="CI907" s="212"/>
      <c r="CJ907" s="213" t="str">
        <f>IFERROR(VLOOKUP(ROWS($CJ$3:CJ907),CF907:$CG$3874,2,0),"")</f>
        <v/>
      </c>
      <c r="CK907" s="212" t="s">
        <v>10473</v>
      </c>
      <c r="CL907" s="212" t="s">
        <v>10474</v>
      </c>
      <c r="CM907" s="78">
        <v>43131</v>
      </c>
      <c r="CN907" s="212" t="s">
        <v>10475</v>
      </c>
      <c r="CO907" s="212" t="s">
        <v>10476</v>
      </c>
      <c r="CP907" s="212" t="s">
        <v>10477</v>
      </c>
      <c r="CQ907" s="212" t="s">
        <v>10478</v>
      </c>
      <c r="CR907" s="212" t="s">
        <v>10479</v>
      </c>
      <c r="CS907" s="44">
        <v>905</v>
      </c>
      <c r="CT907" s="44" t="s">
        <v>10480</v>
      </c>
      <c r="CU907" s="214">
        <v>3793</v>
      </c>
      <c r="CV907" s="212" t="s">
        <v>10481</v>
      </c>
      <c r="CW907" s="212" t="s">
        <v>3005</v>
      </c>
      <c r="CX907" s="44" t="s">
        <v>10471</v>
      </c>
      <c r="CY907" s="78">
        <v>43131</v>
      </c>
      <c r="CZ907" s="215" t="s">
        <v>576</v>
      </c>
      <c r="DA907" s="212" t="s">
        <v>512</v>
      </c>
      <c r="DB907" s="44" t="s">
        <v>802</v>
      </c>
      <c r="DC907" s="44" t="s">
        <v>986</v>
      </c>
      <c r="DD907" s="44" t="s">
        <v>563</v>
      </c>
    </row>
    <row r="908" spans="83:108">
      <c r="CE908" s="212"/>
      <c r="CF908" s="213">
        <f>IF(ISNUMBER(SEARCH($H$2,$CG$3:$CG$3874)),MAX($CF$2:CF907)+1,0)</f>
        <v>0</v>
      </c>
      <c r="CG908" s="212" t="s">
        <v>10482</v>
      </c>
      <c r="CH908" s="212"/>
      <c r="CI908" s="212"/>
      <c r="CJ908" s="213" t="str">
        <f>IFERROR(VLOOKUP(ROWS($CJ$3:CJ908),CF908:$CG$3874,2,0),"")</f>
        <v/>
      </c>
      <c r="CK908" s="212" t="s">
        <v>10483</v>
      </c>
      <c r="CL908" s="212" t="s">
        <v>10484</v>
      </c>
      <c r="CM908" s="78">
        <v>43131</v>
      </c>
      <c r="CN908" s="212" t="s">
        <v>10485</v>
      </c>
      <c r="CO908" s="212" t="s">
        <v>10486</v>
      </c>
      <c r="CP908" s="212" t="s">
        <v>10487</v>
      </c>
      <c r="CQ908" s="212" t="s">
        <v>10488</v>
      </c>
      <c r="CR908" s="212" t="s">
        <v>10489</v>
      </c>
      <c r="CS908" s="44">
        <v>906</v>
      </c>
      <c r="CT908" s="44" t="s">
        <v>10490</v>
      </c>
      <c r="CU908" s="214">
        <v>12746</v>
      </c>
      <c r="CV908" s="212" t="s">
        <v>10491</v>
      </c>
      <c r="CW908" s="212" t="s">
        <v>3005</v>
      </c>
      <c r="CX908" s="44" t="s">
        <v>10471</v>
      </c>
      <c r="CY908" s="78">
        <v>43131</v>
      </c>
      <c r="CZ908" s="215" t="s">
        <v>576</v>
      </c>
      <c r="DA908" s="212" t="s">
        <v>512</v>
      </c>
      <c r="DB908" s="44" t="s">
        <v>802</v>
      </c>
      <c r="DC908" s="44" t="s">
        <v>986</v>
      </c>
      <c r="DD908" s="44" t="s">
        <v>563</v>
      </c>
    </row>
    <row r="909" spans="83:108">
      <c r="CE909" s="212"/>
      <c r="CF909" s="213">
        <f>IF(ISNUMBER(SEARCH($H$2,$CG$3:$CG$3874)),MAX($CF$2:CF908)+1,0)</f>
        <v>0</v>
      </c>
      <c r="CG909" s="212" t="s">
        <v>10492</v>
      </c>
      <c r="CH909" s="212"/>
      <c r="CI909" s="212"/>
      <c r="CJ909" s="213" t="str">
        <f>IFERROR(VLOOKUP(ROWS($CJ$3:CJ909),CF909:$CG$3874,2,0),"")</f>
        <v/>
      </c>
      <c r="CK909" s="212" t="s">
        <v>10493</v>
      </c>
      <c r="CL909" s="212" t="s">
        <v>10494</v>
      </c>
      <c r="CM909" s="78">
        <v>43465</v>
      </c>
      <c r="CN909" s="212" t="s">
        <v>10495</v>
      </c>
      <c r="CO909" s="212" t="s">
        <v>10496</v>
      </c>
      <c r="CP909" s="212" t="s">
        <v>10497</v>
      </c>
      <c r="CQ909" s="212" t="s">
        <v>10498</v>
      </c>
      <c r="CR909" s="212" t="s">
        <v>10499</v>
      </c>
      <c r="CS909" s="44">
        <v>907</v>
      </c>
      <c r="CT909" s="44" t="s">
        <v>10500</v>
      </c>
      <c r="CU909" s="214">
        <v>15417</v>
      </c>
      <c r="CV909" s="212" t="s">
        <v>10501</v>
      </c>
      <c r="CW909" s="212" t="s">
        <v>1359</v>
      </c>
      <c r="CX909" s="44" t="s">
        <v>654</v>
      </c>
      <c r="CY909" s="78">
        <v>43465</v>
      </c>
      <c r="CZ909" s="215" t="s">
        <v>1313</v>
      </c>
      <c r="DA909" s="212" t="s">
        <v>512</v>
      </c>
      <c r="DB909" s="44" t="s">
        <v>530</v>
      </c>
      <c r="DC909" s="44" t="s">
        <v>709</v>
      </c>
      <c r="DD909" s="44" t="s">
        <v>532</v>
      </c>
    </row>
    <row r="910" spans="83:108">
      <c r="CE910" s="212"/>
      <c r="CF910" s="213">
        <f>IF(ISNUMBER(SEARCH($H$2,$CG$3:$CG$3874)),MAX($CF$2:CF909)+1,0)</f>
        <v>0</v>
      </c>
      <c r="CG910" s="212" t="s">
        <v>10502</v>
      </c>
      <c r="CH910" s="212"/>
      <c r="CI910" s="212"/>
      <c r="CJ910" s="213" t="str">
        <f>IFERROR(VLOOKUP(ROWS($CJ$3:CJ910),CF910:$CG$3874,2,0),"")</f>
        <v/>
      </c>
      <c r="CK910" s="212" t="s">
        <v>10503</v>
      </c>
      <c r="CL910" s="212" t="s">
        <v>10504</v>
      </c>
      <c r="CM910" s="78">
        <v>43039</v>
      </c>
      <c r="CN910" s="212" t="s">
        <v>10505</v>
      </c>
      <c r="CO910" s="212" t="s">
        <v>10506</v>
      </c>
      <c r="CP910" s="212" t="s">
        <v>10507</v>
      </c>
      <c r="CQ910" s="212" t="s">
        <v>10508</v>
      </c>
      <c r="CR910" s="212" t="s">
        <v>10509</v>
      </c>
      <c r="CS910" s="44">
        <v>908</v>
      </c>
      <c r="CT910" s="44" t="s">
        <v>10510</v>
      </c>
      <c r="CU910" s="214">
        <v>11255</v>
      </c>
      <c r="CV910" s="212" t="s">
        <v>10511</v>
      </c>
      <c r="CW910" s="212" t="s">
        <v>2337</v>
      </c>
      <c r="CX910" s="44" t="s">
        <v>2141</v>
      </c>
      <c r="CY910" s="78">
        <v>43039</v>
      </c>
      <c r="CZ910" s="215" t="s">
        <v>601</v>
      </c>
      <c r="DA910" s="212" t="s">
        <v>529</v>
      </c>
      <c r="DB910" s="44" t="s">
        <v>655</v>
      </c>
      <c r="DC910" s="44" t="s">
        <v>9424</v>
      </c>
      <c r="DD910" s="44" t="s">
        <v>563</v>
      </c>
    </row>
    <row r="911" spans="83:108">
      <c r="CE911" s="212"/>
      <c r="CF911" s="213">
        <f>IF(ISNUMBER(SEARCH($H$2,$CG$3:$CG$3874)),MAX($CF$2:CF910)+1,0)</f>
        <v>0</v>
      </c>
      <c r="CG911" s="212" t="s">
        <v>10512</v>
      </c>
      <c r="CH911" s="212"/>
      <c r="CI911" s="212"/>
      <c r="CJ911" s="213" t="str">
        <f>IFERROR(VLOOKUP(ROWS($CJ$3:CJ911),CF911:$CG$3874,2,0),"")</f>
        <v/>
      </c>
      <c r="CK911" s="212" t="s">
        <v>10513</v>
      </c>
      <c r="CL911" s="212" t="s">
        <v>10514</v>
      </c>
      <c r="CM911" s="78">
        <v>44742</v>
      </c>
      <c r="CN911" s="212" t="s">
        <v>10515</v>
      </c>
      <c r="CO911" s="212" t="s">
        <v>10516</v>
      </c>
      <c r="CP911" s="212" t="s">
        <v>10517</v>
      </c>
      <c r="CQ911" s="212" t="s">
        <v>10518</v>
      </c>
      <c r="CR911" s="212" t="s">
        <v>10519</v>
      </c>
      <c r="CS911" s="44">
        <v>909</v>
      </c>
      <c r="CT911" s="44" t="s">
        <v>10520</v>
      </c>
      <c r="CU911" s="214">
        <v>12981</v>
      </c>
      <c r="CV911" s="212" t="s">
        <v>10521</v>
      </c>
      <c r="CW911" s="212" t="s">
        <v>10522</v>
      </c>
      <c r="CX911" s="44" t="s">
        <v>998</v>
      </c>
      <c r="CY911" s="78">
        <v>44742</v>
      </c>
      <c r="CZ911" s="215" t="s">
        <v>6299</v>
      </c>
      <c r="DA911" s="212" t="s">
        <v>10523</v>
      </c>
      <c r="DB911" s="44" t="s">
        <v>940</v>
      </c>
      <c r="DC911" s="44" t="s">
        <v>10524</v>
      </c>
      <c r="DD911" s="44" t="s">
        <v>532</v>
      </c>
    </row>
    <row r="912" spans="83:108">
      <c r="CE912" s="212"/>
      <c r="CF912" s="213">
        <f>IF(ISNUMBER(SEARCH($H$2,$CG$3:$CG$3874)),MAX($CF$2:CF911)+1,0)</f>
        <v>0</v>
      </c>
      <c r="CG912" s="212" t="s">
        <v>10525</v>
      </c>
      <c r="CH912" s="212"/>
      <c r="CI912" s="212"/>
      <c r="CJ912" s="213" t="str">
        <f>IFERROR(VLOOKUP(ROWS($CJ$3:CJ912),CF912:$CG$3874,2,0),"")</f>
        <v/>
      </c>
      <c r="CK912" s="212" t="s">
        <v>10526</v>
      </c>
      <c r="CL912" s="212" t="s">
        <v>10527</v>
      </c>
      <c r="CM912" s="78">
        <v>43465</v>
      </c>
      <c r="CN912" s="212" t="s">
        <v>10528</v>
      </c>
      <c r="CO912" s="212" t="s">
        <v>10529</v>
      </c>
      <c r="CP912" s="212" t="s">
        <v>10530</v>
      </c>
      <c r="CQ912" s="212" t="s">
        <v>10531</v>
      </c>
      <c r="CR912" s="212" t="s">
        <v>10532</v>
      </c>
      <c r="CS912" s="44">
        <v>910</v>
      </c>
      <c r="CT912" s="44" t="s">
        <v>10533</v>
      </c>
      <c r="CU912" s="214">
        <v>13875</v>
      </c>
      <c r="CV912" s="212" t="s">
        <v>10534</v>
      </c>
      <c r="CW912" s="212" t="s">
        <v>1359</v>
      </c>
      <c r="CX912" s="44" t="s">
        <v>839</v>
      </c>
      <c r="CY912" s="78">
        <v>43465</v>
      </c>
      <c r="CZ912" s="215" t="s">
        <v>601</v>
      </c>
      <c r="DA912" s="212" t="s">
        <v>512</v>
      </c>
      <c r="DB912" s="44" t="s">
        <v>1690</v>
      </c>
      <c r="DC912" s="44" t="s">
        <v>2339</v>
      </c>
      <c r="DD912" s="44" t="s">
        <v>532</v>
      </c>
    </row>
    <row r="913" spans="83:108">
      <c r="CE913" s="212"/>
      <c r="CF913" s="213">
        <f>IF(ISNUMBER(SEARCH($H$2,$CG$3:$CG$3874)),MAX($CF$2:CF912)+1,0)</f>
        <v>0</v>
      </c>
      <c r="CG913" s="212" t="s">
        <v>10535</v>
      </c>
      <c r="CH913" s="212"/>
      <c r="CI913" s="212"/>
      <c r="CJ913" s="213" t="str">
        <f>IFERROR(VLOOKUP(ROWS($CJ$3:CJ913),CF913:$CG$3874,2,0),"")</f>
        <v/>
      </c>
      <c r="CK913" s="212" t="s">
        <v>10536</v>
      </c>
      <c r="CL913" s="212" t="s">
        <v>10537</v>
      </c>
      <c r="CM913" s="78">
        <v>43465</v>
      </c>
      <c r="CN913" s="212" t="s">
        <v>10538</v>
      </c>
      <c r="CO913" s="212" t="s">
        <v>10539</v>
      </c>
      <c r="CP913" s="212" t="s">
        <v>10540</v>
      </c>
      <c r="CQ913" s="212" t="s">
        <v>10541</v>
      </c>
      <c r="CR913" s="212" t="s">
        <v>10542</v>
      </c>
      <c r="CS913" s="44">
        <v>911</v>
      </c>
      <c r="CT913" s="44" t="s">
        <v>10543</v>
      </c>
      <c r="CU913" s="214">
        <v>13052</v>
      </c>
      <c r="CV913" s="212" t="s">
        <v>10544</v>
      </c>
      <c r="CW913" s="212" t="s">
        <v>2092</v>
      </c>
      <c r="CX913" s="44" t="s">
        <v>654</v>
      </c>
      <c r="CY913" s="78">
        <v>43465</v>
      </c>
      <c r="CZ913" s="215" t="s">
        <v>601</v>
      </c>
      <c r="DA913" s="212" t="s">
        <v>737</v>
      </c>
      <c r="DB913" s="44" t="s">
        <v>3141</v>
      </c>
      <c r="DC913" s="44" t="s">
        <v>2093</v>
      </c>
      <c r="DD913" s="44" t="s">
        <v>563</v>
      </c>
    </row>
    <row r="914" spans="83:108">
      <c r="CE914" s="212"/>
      <c r="CF914" s="213">
        <f>IF(ISNUMBER(SEARCH($H$2,$CG$3:$CG$3874)),MAX($CF$2:CF913)+1,0)</f>
        <v>0</v>
      </c>
      <c r="CG914" s="212" t="s">
        <v>10545</v>
      </c>
      <c r="CH914" s="212"/>
      <c r="CI914" s="212"/>
      <c r="CJ914" s="213" t="str">
        <f>IFERROR(VLOOKUP(ROWS($CJ$3:CJ914),CF914:$CG$3874,2,0),"")</f>
        <v/>
      </c>
      <c r="CK914" s="212" t="s">
        <v>10546</v>
      </c>
      <c r="CL914" s="212" t="s">
        <v>10547</v>
      </c>
      <c r="CM914" s="78">
        <v>43465</v>
      </c>
      <c r="CN914" s="212" t="s">
        <v>10548</v>
      </c>
      <c r="CO914" s="212" t="s">
        <v>10549</v>
      </c>
      <c r="CP914" s="212" t="s">
        <v>10550</v>
      </c>
      <c r="CQ914" s="212" t="s">
        <v>10551</v>
      </c>
      <c r="CR914" s="212" t="s">
        <v>10552</v>
      </c>
      <c r="CS914" s="44">
        <v>912</v>
      </c>
      <c r="CT914" s="44" t="s">
        <v>10553</v>
      </c>
      <c r="CU914" s="214">
        <v>13367</v>
      </c>
      <c r="CV914" s="212" t="s">
        <v>10554</v>
      </c>
      <c r="CW914" s="212" t="s">
        <v>1359</v>
      </c>
      <c r="CX914" s="44" t="s">
        <v>654</v>
      </c>
      <c r="CY914" s="78">
        <v>43465</v>
      </c>
      <c r="CZ914" s="215" t="s">
        <v>576</v>
      </c>
      <c r="DA914" s="212" t="s">
        <v>512</v>
      </c>
      <c r="DB914" s="44" t="s">
        <v>530</v>
      </c>
      <c r="DC914" s="44" t="s">
        <v>709</v>
      </c>
      <c r="DD914" s="44" t="s">
        <v>532</v>
      </c>
    </row>
    <row r="915" spans="83:108">
      <c r="CE915" s="212"/>
      <c r="CF915" s="213">
        <f>IF(ISNUMBER(SEARCH($H$2,$CG$3:$CG$3874)),MAX($CF$2:CF914)+1,0)</f>
        <v>0</v>
      </c>
      <c r="CG915" s="212" t="s">
        <v>10555</v>
      </c>
      <c r="CH915" s="212"/>
      <c r="CI915" s="212"/>
      <c r="CJ915" s="213" t="str">
        <f>IFERROR(VLOOKUP(ROWS($CJ$3:CJ915),CF915:$CG$3874,2,0),"")</f>
        <v/>
      </c>
      <c r="CK915" s="212" t="s">
        <v>10556</v>
      </c>
      <c r="CL915" s="212" t="s">
        <v>10557</v>
      </c>
      <c r="CM915" s="78">
        <v>42947</v>
      </c>
      <c r="CN915" s="212" t="s">
        <v>10558</v>
      </c>
      <c r="CO915" s="212" t="s">
        <v>10559</v>
      </c>
      <c r="CP915" s="212" t="s">
        <v>10560</v>
      </c>
      <c r="CQ915" s="212" t="s">
        <v>10561</v>
      </c>
      <c r="CR915" s="212" t="s">
        <v>10562</v>
      </c>
      <c r="CS915" s="44">
        <v>913</v>
      </c>
      <c r="CT915" s="44" t="s">
        <v>10563</v>
      </c>
      <c r="CU915" s="214">
        <v>16444</v>
      </c>
      <c r="CV915" s="212" t="s">
        <v>10564</v>
      </c>
      <c r="CW915" s="212" t="s">
        <v>1689</v>
      </c>
      <c r="CX915" s="44" t="s">
        <v>510</v>
      </c>
      <c r="CY915" s="78">
        <v>42947</v>
      </c>
      <c r="CZ915" s="215" t="s">
        <v>511</v>
      </c>
      <c r="DA915" s="212" t="s">
        <v>737</v>
      </c>
      <c r="DB915" s="44" t="s">
        <v>1690</v>
      </c>
      <c r="DC915" s="44" t="s">
        <v>4719</v>
      </c>
      <c r="DD915" s="44" t="s">
        <v>532</v>
      </c>
    </row>
    <row r="916" spans="83:108">
      <c r="CE916" s="212"/>
      <c r="CF916" s="213">
        <f>IF(ISNUMBER(SEARCH($H$2,$CG$3:$CG$3874)),MAX($CF$2:CF915)+1,0)</f>
        <v>0</v>
      </c>
      <c r="CG916" s="212" t="s">
        <v>10565</v>
      </c>
      <c r="CH916" s="212"/>
      <c r="CI916" s="212"/>
      <c r="CJ916" s="213" t="str">
        <f>IFERROR(VLOOKUP(ROWS($CJ$3:CJ916),CF916:$CG$3874,2,0),"")</f>
        <v/>
      </c>
      <c r="CK916" s="212" t="s">
        <v>10566</v>
      </c>
      <c r="CL916" s="212" t="s">
        <v>10567</v>
      </c>
      <c r="CM916" s="78">
        <v>44347</v>
      </c>
      <c r="CN916" s="212" t="s">
        <v>10568</v>
      </c>
      <c r="CO916" s="212" t="s">
        <v>10569</v>
      </c>
      <c r="CP916" s="212" t="s">
        <v>10570</v>
      </c>
      <c r="CQ916" s="212" t="s">
        <v>10571</v>
      </c>
      <c r="CR916" s="212" t="s">
        <v>10572</v>
      </c>
      <c r="CS916" s="44">
        <v>914</v>
      </c>
      <c r="CT916" s="44" t="s">
        <v>10573</v>
      </c>
      <c r="CU916" s="214">
        <v>11045</v>
      </c>
      <c r="CV916" s="212" t="s">
        <v>10574</v>
      </c>
      <c r="CW916" s="212" t="s">
        <v>10575</v>
      </c>
      <c r="CX916" s="44" t="s">
        <v>2490</v>
      </c>
      <c r="CY916" s="78">
        <v>44347</v>
      </c>
      <c r="CZ916" s="215" t="s">
        <v>763</v>
      </c>
      <c r="DA916" s="212" t="s">
        <v>512</v>
      </c>
      <c r="DB916" s="44" t="s">
        <v>655</v>
      </c>
      <c r="DC916" s="44" t="s">
        <v>2652</v>
      </c>
      <c r="DD916" s="44" t="s">
        <v>532</v>
      </c>
    </row>
    <row r="917" spans="83:108">
      <c r="CE917" s="212"/>
      <c r="CF917" s="213">
        <f>IF(ISNUMBER(SEARCH($H$2,$CG$3:$CG$3874)),MAX($CF$2:CF916)+1,0)</f>
        <v>0</v>
      </c>
      <c r="CG917" s="212" t="s">
        <v>10576</v>
      </c>
      <c r="CH917" s="212"/>
      <c r="CI917" s="212"/>
      <c r="CJ917" s="213" t="str">
        <f>IFERROR(VLOOKUP(ROWS($CJ$3:CJ917),CF917:$CG$3874,2,0),"")</f>
        <v/>
      </c>
      <c r="CK917" s="212" t="s">
        <v>10577</v>
      </c>
      <c r="CL917" s="212" t="s">
        <v>10578</v>
      </c>
      <c r="CM917" s="78">
        <v>43131</v>
      </c>
      <c r="CN917" s="212" t="s">
        <v>10579</v>
      </c>
      <c r="CO917" s="212" t="s">
        <v>10580</v>
      </c>
      <c r="CP917" s="212" t="s">
        <v>10581</v>
      </c>
      <c r="CQ917" s="212" t="s">
        <v>10582</v>
      </c>
      <c r="CR917" s="212" t="s">
        <v>10583</v>
      </c>
      <c r="CS917" s="44">
        <v>915</v>
      </c>
      <c r="CT917" s="44" t="s">
        <v>10584</v>
      </c>
      <c r="CU917" s="214">
        <v>12903</v>
      </c>
      <c r="CV917" s="212" t="s">
        <v>10585</v>
      </c>
      <c r="CW917" s="212" t="s">
        <v>3992</v>
      </c>
      <c r="CX917" s="44" t="s">
        <v>1072</v>
      </c>
      <c r="CY917" s="78">
        <v>43131</v>
      </c>
      <c r="CZ917" s="215" t="s">
        <v>763</v>
      </c>
      <c r="DA917" s="212" t="s">
        <v>512</v>
      </c>
      <c r="DB917" s="44" t="s">
        <v>641</v>
      </c>
      <c r="DC917" s="44" t="s">
        <v>2586</v>
      </c>
      <c r="DD917" s="44" t="s">
        <v>532</v>
      </c>
    </row>
    <row r="918" spans="83:108">
      <c r="CE918" s="212"/>
      <c r="CF918" s="213">
        <f>IF(ISNUMBER(SEARCH($H$2,$CG$3:$CG$3874)),MAX($CF$2:CF917)+1,0)</f>
        <v>0</v>
      </c>
      <c r="CG918" s="212" t="s">
        <v>10586</v>
      </c>
      <c r="CH918" s="212"/>
      <c r="CI918" s="212"/>
      <c r="CJ918" s="213" t="str">
        <f>IFERROR(VLOOKUP(ROWS($CJ$3:CJ918),CF918:$CG$3874,2,0),"")</f>
        <v/>
      </c>
      <c r="CK918" s="212" t="s">
        <v>10587</v>
      </c>
      <c r="CL918" s="212" t="s">
        <v>10588</v>
      </c>
      <c r="CM918" s="78">
        <v>44561</v>
      </c>
      <c r="CN918" s="212" t="s">
        <v>10589</v>
      </c>
      <c r="CO918" s="212" t="s">
        <v>10590</v>
      </c>
      <c r="CP918" s="212" t="s">
        <v>10591</v>
      </c>
      <c r="CQ918" s="212" t="s">
        <v>10592</v>
      </c>
      <c r="CR918" s="212" t="s">
        <v>10593</v>
      </c>
      <c r="CS918" s="44">
        <v>916</v>
      </c>
      <c r="CT918" s="44" t="s">
        <v>10594</v>
      </c>
      <c r="CU918" s="214">
        <v>13065</v>
      </c>
      <c r="CV918" s="212" t="s">
        <v>10595</v>
      </c>
      <c r="CW918" s="212" t="s">
        <v>3636</v>
      </c>
      <c r="CX918" s="44" t="s">
        <v>1072</v>
      </c>
      <c r="CY918" s="78">
        <v>44561</v>
      </c>
      <c r="CZ918" s="215" t="s">
        <v>528</v>
      </c>
      <c r="DA918" s="212" t="s">
        <v>512</v>
      </c>
      <c r="DB918" s="44" t="s">
        <v>626</v>
      </c>
      <c r="DC918" s="44" t="s">
        <v>3638</v>
      </c>
      <c r="DD918" s="44" t="s">
        <v>532</v>
      </c>
    </row>
    <row r="919" spans="83:108">
      <c r="CE919" s="212"/>
      <c r="CF919" s="213">
        <f>IF(ISNUMBER(SEARCH($H$2,$CG$3:$CG$3874)),MAX($CF$2:CF918)+1,0)</f>
        <v>0</v>
      </c>
      <c r="CG919" s="212" t="s">
        <v>10596</v>
      </c>
      <c r="CH919" s="212"/>
      <c r="CI919" s="212"/>
      <c r="CJ919" s="213" t="str">
        <f>IFERROR(VLOOKUP(ROWS($CJ$3:CJ919),CF919:$CG$3874,2,0),"")</f>
        <v/>
      </c>
      <c r="CK919" s="212" t="s">
        <v>10597</v>
      </c>
      <c r="CL919" s="212" t="s">
        <v>10598</v>
      </c>
      <c r="CM919" s="78">
        <v>44561</v>
      </c>
      <c r="CN919" s="212" t="s">
        <v>10599</v>
      </c>
      <c r="CO919" s="212" t="s">
        <v>10600</v>
      </c>
      <c r="CP919" s="212" t="s">
        <v>10601</v>
      </c>
      <c r="CQ919" s="212" t="s">
        <v>10602</v>
      </c>
      <c r="CR919" s="212" t="s">
        <v>10603</v>
      </c>
      <c r="CS919" s="44">
        <v>917</v>
      </c>
      <c r="CT919" s="44" t="s">
        <v>10604</v>
      </c>
      <c r="CU919" s="214">
        <v>13311</v>
      </c>
      <c r="CV919" s="212" t="s">
        <v>10605</v>
      </c>
      <c r="CW919" s="212" t="s">
        <v>7379</v>
      </c>
      <c r="CX919" s="44" t="s">
        <v>1072</v>
      </c>
      <c r="CY919" s="78">
        <v>44561</v>
      </c>
      <c r="CZ919" s="215" t="s">
        <v>640</v>
      </c>
      <c r="DA919" s="212" t="s">
        <v>512</v>
      </c>
      <c r="DB919" s="44" t="s">
        <v>641</v>
      </c>
      <c r="DC919" s="44" t="s">
        <v>7380</v>
      </c>
      <c r="DD919" s="44" t="s">
        <v>532</v>
      </c>
    </row>
    <row r="920" spans="83:108">
      <c r="CE920" s="212"/>
      <c r="CF920" s="213">
        <f>IF(ISNUMBER(SEARCH($H$2,$CG$3:$CG$3874)),MAX($CF$2:CF919)+1,0)</f>
        <v>0</v>
      </c>
      <c r="CG920" s="212" t="s">
        <v>10606</v>
      </c>
      <c r="CH920" s="212"/>
      <c r="CI920" s="212"/>
      <c r="CJ920" s="213" t="str">
        <f>IFERROR(VLOOKUP(ROWS($CJ$3:CJ920),CF920:$CG$3874,2,0),"")</f>
        <v/>
      </c>
      <c r="CK920" s="212" t="s">
        <v>10607</v>
      </c>
      <c r="CL920" s="212" t="s">
        <v>10608</v>
      </c>
      <c r="CM920" s="78">
        <v>43312</v>
      </c>
      <c r="CN920" s="212" t="s">
        <v>10609</v>
      </c>
      <c r="CO920" s="212" t="s">
        <v>10610</v>
      </c>
      <c r="CP920" s="212" t="s">
        <v>10611</v>
      </c>
      <c r="CQ920" s="212" t="s">
        <v>10612</v>
      </c>
      <c r="CR920" s="212" t="s">
        <v>10613</v>
      </c>
      <c r="CS920" s="44">
        <v>918</v>
      </c>
      <c r="CT920" s="44" t="s">
        <v>10614</v>
      </c>
      <c r="CU920" s="214">
        <v>13452</v>
      </c>
      <c r="CV920" s="212" t="s">
        <v>10615</v>
      </c>
      <c r="CW920" s="212" t="s">
        <v>9958</v>
      </c>
      <c r="CX920" s="44" t="s">
        <v>3305</v>
      </c>
      <c r="CY920" s="78">
        <v>43312</v>
      </c>
      <c r="CZ920" s="215" t="s">
        <v>3708</v>
      </c>
      <c r="DA920" s="212" t="s">
        <v>561</v>
      </c>
      <c r="DB920" s="44" t="s">
        <v>2826</v>
      </c>
      <c r="DC920" s="44" t="s">
        <v>1326</v>
      </c>
      <c r="DD920" s="44" t="s">
        <v>532</v>
      </c>
    </row>
    <row r="921" spans="83:108">
      <c r="CE921" s="212"/>
      <c r="CF921" s="213">
        <f>IF(ISNUMBER(SEARCH($H$2,$CG$3:$CG$3874)),MAX($CF$2:CF920)+1,0)</f>
        <v>0</v>
      </c>
      <c r="CG921" s="212" t="s">
        <v>10616</v>
      </c>
      <c r="CH921" s="212"/>
      <c r="CI921" s="212"/>
      <c r="CJ921" s="213" t="str">
        <f>IFERROR(VLOOKUP(ROWS($CJ$3:CJ921),CF921:$CG$3874,2,0),"")</f>
        <v/>
      </c>
      <c r="CK921" s="212" t="s">
        <v>10617</v>
      </c>
      <c r="CL921" s="212" t="s">
        <v>10618</v>
      </c>
      <c r="CM921" s="78">
        <v>43039</v>
      </c>
      <c r="CN921" s="212" t="s">
        <v>10619</v>
      </c>
      <c r="CO921" s="212" t="s">
        <v>10620</v>
      </c>
      <c r="CP921" s="212" t="s">
        <v>10621</v>
      </c>
      <c r="CQ921" s="212" t="s">
        <v>10619</v>
      </c>
      <c r="CR921" s="212" t="s">
        <v>10622</v>
      </c>
      <c r="CS921" s="44">
        <v>919</v>
      </c>
      <c r="CT921" s="44" t="s">
        <v>10623</v>
      </c>
      <c r="CU921" s="214">
        <v>16576</v>
      </c>
      <c r="CV921" s="212" t="s">
        <v>10624</v>
      </c>
      <c r="CW921" s="212" t="s">
        <v>653</v>
      </c>
      <c r="CX921" s="44" t="s">
        <v>654</v>
      </c>
      <c r="CY921" s="78">
        <v>43039</v>
      </c>
      <c r="CZ921" s="215" t="s">
        <v>511</v>
      </c>
      <c r="DA921" s="212" t="s">
        <v>512</v>
      </c>
      <c r="DB921" s="44" t="s">
        <v>655</v>
      </c>
      <c r="DC921" s="44" t="s">
        <v>511</v>
      </c>
      <c r="DD921" s="44" t="s">
        <v>515</v>
      </c>
    </row>
    <row r="922" spans="83:108">
      <c r="CE922" s="212"/>
      <c r="CF922" s="213">
        <f>IF(ISNUMBER(SEARCH($H$2,$CG$3:$CG$3874)),MAX($CF$2:CF921)+1,0)</f>
        <v>0</v>
      </c>
      <c r="CG922" s="212" t="s">
        <v>10625</v>
      </c>
      <c r="CH922" s="212"/>
      <c r="CI922" s="212"/>
      <c r="CJ922" s="213" t="str">
        <f>IFERROR(VLOOKUP(ROWS($CJ$3:CJ922),CF922:$CG$3874,2,0),"")</f>
        <v/>
      </c>
      <c r="CK922" s="212" t="s">
        <v>10626</v>
      </c>
      <c r="CL922" s="212" t="s">
        <v>10627</v>
      </c>
      <c r="CM922" s="78">
        <v>43769</v>
      </c>
      <c r="CN922" s="212" t="s">
        <v>10628</v>
      </c>
      <c r="CO922" s="212" t="s">
        <v>10629</v>
      </c>
      <c r="CP922" s="212" t="s">
        <v>10630</v>
      </c>
      <c r="CQ922" s="212" t="s">
        <v>10631</v>
      </c>
      <c r="CR922" s="212" t="s">
        <v>10632</v>
      </c>
      <c r="CS922" s="44">
        <v>920</v>
      </c>
      <c r="CT922" s="44" t="s">
        <v>10633</v>
      </c>
      <c r="CU922" s="214">
        <v>16443</v>
      </c>
      <c r="CV922" s="212" t="s">
        <v>10634</v>
      </c>
      <c r="CW922" s="212" t="s">
        <v>6177</v>
      </c>
      <c r="CX922" s="44" t="s">
        <v>1059</v>
      </c>
      <c r="CY922" s="78">
        <v>43769</v>
      </c>
      <c r="CZ922" s="215" t="s">
        <v>511</v>
      </c>
      <c r="DA922" s="212" t="s">
        <v>737</v>
      </c>
      <c r="DB922" s="44" t="s">
        <v>1690</v>
      </c>
      <c r="DC922" s="44" t="s">
        <v>10635</v>
      </c>
      <c r="DD922" s="44" t="s">
        <v>532</v>
      </c>
    </row>
    <row r="923" spans="83:108">
      <c r="CE923" s="212"/>
      <c r="CF923" s="213">
        <f>IF(ISNUMBER(SEARCH($H$2,$CG$3:$CG$3874)),MAX($CF$2:CF922)+1,0)</f>
        <v>0</v>
      </c>
      <c r="CG923" s="212" t="s">
        <v>10636</v>
      </c>
      <c r="CH923" s="212"/>
      <c r="CI923" s="212"/>
      <c r="CJ923" s="213" t="str">
        <f>IFERROR(VLOOKUP(ROWS($CJ$3:CJ923),CF923:$CG$3874,2,0),"")</f>
        <v/>
      </c>
      <c r="CK923" s="212" t="s">
        <v>10637</v>
      </c>
      <c r="CL923" s="212" t="s">
        <v>10638</v>
      </c>
      <c r="CM923" s="78">
        <v>43039</v>
      </c>
      <c r="CN923" s="212" t="s">
        <v>10639</v>
      </c>
      <c r="CO923" s="212" t="s">
        <v>10640</v>
      </c>
      <c r="CP923" s="212" t="s">
        <v>10641</v>
      </c>
      <c r="CQ923" s="212" t="s">
        <v>10642</v>
      </c>
      <c r="CR923" s="212" t="s">
        <v>10643</v>
      </c>
      <c r="CS923" s="44">
        <v>921</v>
      </c>
      <c r="CT923" s="44" t="s">
        <v>10644</v>
      </c>
      <c r="CU923" s="214">
        <v>16563</v>
      </c>
      <c r="CV923" s="212" t="s">
        <v>10645</v>
      </c>
      <c r="CW923" s="212" t="s">
        <v>2337</v>
      </c>
      <c r="CX923" s="44" t="s">
        <v>1072</v>
      </c>
      <c r="CY923" s="78">
        <v>43039</v>
      </c>
      <c r="CZ923" s="215" t="s">
        <v>511</v>
      </c>
      <c r="DA923" s="212" t="s">
        <v>529</v>
      </c>
      <c r="DB923" s="44" t="s">
        <v>530</v>
      </c>
      <c r="DC923" s="44" t="s">
        <v>2339</v>
      </c>
      <c r="DD923" s="44" t="s">
        <v>532</v>
      </c>
    </row>
    <row r="924" spans="83:108">
      <c r="CE924" s="212"/>
      <c r="CF924" s="213">
        <f>IF(ISNUMBER(SEARCH($H$2,$CG$3:$CG$3874)),MAX($CF$2:CF923)+1,0)</f>
        <v>0</v>
      </c>
      <c r="CG924" s="212" t="s">
        <v>10646</v>
      </c>
      <c r="CH924" s="212"/>
      <c r="CI924" s="212"/>
      <c r="CJ924" s="213" t="str">
        <f>IFERROR(VLOOKUP(ROWS($CJ$3:CJ924),CF924:$CG$3874,2,0),"")</f>
        <v/>
      </c>
      <c r="CK924" s="212" t="s">
        <v>10647</v>
      </c>
      <c r="CL924" s="212" t="s">
        <v>10648</v>
      </c>
      <c r="CM924" s="78">
        <v>44561</v>
      </c>
      <c r="CN924" s="212" t="s">
        <v>10649</v>
      </c>
      <c r="CO924" s="212" t="s">
        <v>10650</v>
      </c>
      <c r="CP924" s="212" t="s">
        <v>10651</v>
      </c>
      <c r="CQ924" s="212" t="s">
        <v>10652</v>
      </c>
      <c r="CR924" s="212" t="s">
        <v>10653</v>
      </c>
      <c r="CS924" s="44">
        <v>922</v>
      </c>
      <c r="CT924" s="44" t="s">
        <v>10654</v>
      </c>
      <c r="CU924" s="214">
        <v>13782</v>
      </c>
      <c r="CV924" s="212" t="s">
        <v>10655</v>
      </c>
      <c r="CW924" s="212" t="s">
        <v>9302</v>
      </c>
      <c r="CX924" s="44" t="s">
        <v>826</v>
      </c>
      <c r="CY924" s="78">
        <v>44561</v>
      </c>
      <c r="CZ924" s="215" t="s">
        <v>545</v>
      </c>
      <c r="DA924" s="212" t="s">
        <v>512</v>
      </c>
      <c r="DB924" s="44" t="s">
        <v>641</v>
      </c>
      <c r="DC924" s="44" t="s">
        <v>827</v>
      </c>
      <c r="DD924" s="44" t="s">
        <v>532</v>
      </c>
    </row>
    <row r="925" spans="83:108">
      <c r="CE925" s="212"/>
      <c r="CF925" s="213">
        <f>IF(ISNUMBER(SEARCH($H$2,$CG$3:$CG$3874)),MAX($CF$2:CF924)+1,0)</f>
        <v>0</v>
      </c>
      <c r="CG925" s="212" t="s">
        <v>10656</v>
      </c>
      <c r="CH925" s="212"/>
      <c r="CI925" s="212"/>
      <c r="CJ925" s="213" t="str">
        <f>IFERROR(VLOOKUP(ROWS($CJ$3:CJ925),CF925:$CG$3874,2,0),"")</f>
        <v/>
      </c>
      <c r="CK925" s="212" t="s">
        <v>10657</v>
      </c>
      <c r="CL925" s="212" t="s">
        <v>10658</v>
      </c>
      <c r="CM925" s="78">
        <v>44561</v>
      </c>
      <c r="CN925" s="212" t="s">
        <v>10659</v>
      </c>
      <c r="CO925" s="212" t="s">
        <v>10660</v>
      </c>
      <c r="CP925" s="212" t="s">
        <v>10661</v>
      </c>
      <c r="CQ925" s="212" t="s">
        <v>10662</v>
      </c>
      <c r="CR925" s="212" t="s">
        <v>10663</v>
      </c>
      <c r="CS925" s="44">
        <v>923</v>
      </c>
      <c r="CT925" s="44" t="s">
        <v>10664</v>
      </c>
      <c r="CU925" s="214">
        <v>16034</v>
      </c>
      <c r="CV925" s="212" t="s">
        <v>10665</v>
      </c>
      <c r="CW925" s="212" t="s">
        <v>9302</v>
      </c>
      <c r="CX925" s="44" t="s">
        <v>826</v>
      </c>
      <c r="CY925" s="78">
        <v>44561</v>
      </c>
      <c r="CZ925" s="215" t="s">
        <v>528</v>
      </c>
      <c r="DA925" s="212" t="s">
        <v>512</v>
      </c>
      <c r="DB925" s="44" t="s">
        <v>530</v>
      </c>
      <c r="DC925" s="44" t="s">
        <v>10666</v>
      </c>
      <c r="DD925" s="44" t="s">
        <v>532</v>
      </c>
    </row>
    <row r="926" spans="83:108">
      <c r="CE926" s="212"/>
      <c r="CF926" s="213">
        <f>IF(ISNUMBER(SEARCH($H$2,$CG$3:$CG$3874)),MAX($CF$2:CF925)+1,0)</f>
        <v>0</v>
      </c>
      <c r="CG926" s="212" t="s">
        <v>10667</v>
      </c>
      <c r="CH926" s="212"/>
      <c r="CI926" s="212"/>
      <c r="CJ926" s="213" t="str">
        <f>IFERROR(VLOOKUP(ROWS($CJ$3:CJ926),CF926:$CG$3874,2,0),"")</f>
        <v/>
      </c>
      <c r="CK926" s="212" t="s">
        <v>10668</v>
      </c>
      <c r="CL926" s="212" t="s">
        <v>10669</v>
      </c>
      <c r="CM926" s="78">
        <v>42916</v>
      </c>
      <c r="CN926" s="212" t="s">
        <v>10670</v>
      </c>
      <c r="CO926" s="212" t="s">
        <v>10671</v>
      </c>
      <c r="CP926" s="212" t="s">
        <v>10672</v>
      </c>
      <c r="CQ926" s="212" t="s">
        <v>10673</v>
      </c>
      <c r="CR926" s="212" t="s">
        <v>10674</v>
      </c>
      <c r="CS926" s="44">
        <v>924</v>
      </c>
      <c r="CT926" s="44" t="s">
        <v>10675</v>
      </c>
      <c r="CU926" s="214">
        <v>14929</v>
      </c>
      <c r="CV926" s="212" t="s">
        <v>10676</v>
      </c>
      <c r="CW926" s="212" t="s">
        <v>1644</v>
      </c>
      <c r="CX926" s="44" t="s">
        <v>10677</v>
      </c>
      <c r="CY926" s="78">
        <v>42916</v>
      </c>
      <c r="CZ926" s="215" t="s">
        <v>999</v>
      </c>
      <c r="DA926" s="212" t="s">
        <v>737</v>
      </c>
      <c r="DB926" s="44" t="s">
        <v>919</v>
      </c>
      <c r="DC926" s="44" t="s">
        <v>10678</v>
      </c>
      <c r="DD926" s="44" t="s">
        <v>532</v>
      </c>
    </row>
    <row r="927" spans="83:108">
      <c r="CE927" s="212"/>
      <c r="CF927" s="213">
        <f>IF(ISNUMBER(SEARCH($H$2,$CG$3:$CG$3874)),MAX($CF$2:CF926)+1,0)</f>
        <v>0</v>
      </c>
      <c r="CG927" s="212" t="s">
        <v>10679</v>
      </c>
      <c r="CH927" s="212"/>
      <c r="CI927" s="212"/>
      <c r="CJ927" s="213" t="str">
        <f>IFERROR(VLOOKUP(ROWS($CJ$3:CJ927),CF927:$CG$3874,2,0),"")</f>
        <v/>
      </c>
      <c r="CK927" s="212" t="s">
        <v>10680</v>
      </c>
      <c r="CL927" s="212" t="s">
        <v>10681</v>
      </c>
      <c r="CM927" s="78">
        <v>42916</v>
      </c>
      <c r="CN927" s="212" t="s">
        <v>10682</v>
      </c>
      <c r="CO927" s="212" t="s">
        <v>10683</v>
      </c>
      <c r="CP927" s="212" t="s">
        <v>10684</v>
      </c>
      <c r="CQ927" s="212" t="s">
        <v>10685</v>
      </c>
      <c r="CR927" s="212" t="s">
        <v>10686</v>
      </c>
      <c r="CS927" s="44">
        <v>925</v>
      </c>
      <c r="CT927" s="44" t="s">
        <v>10687</v>
      </c>
      <c r="CU927" s="214">
        <v>16154</v>
      </c>
      <c r="CV927" s="212" t="s">
        <v>10688</v>
      </c>
      <c r="CW927" s="212" t="s">
        <v>1644</v>
      </c>
      <c r="CX927" s="44" t="s">
        <v>10689</v>
      </c>
      <c r="CY927" s="78">
        <v>42916</v>
      </c>
      <c r="CZ927" s="215" t="s">
        <v>511</v>
      </c>
      <c r="DA927" s="212" t="s">
        <v>737</v>
      </c>
      <c r="DB927" s="44" t="s">
        <v>919</v>
      </c>
      <c r="DC927" s="44" t="s">
        <v>1645</v>
      </c>
      <c r="DD927" s="44" t="s">
        <v>532</v>
      </c>
    </row>
    <row r="928" spans="83:108">
      <c r="CE928" s="212"/>
      <c r="CF928" s="213">
        <f>IF(ISNUMBER(SEARCH($H$2,$CG$3:$CG$3874)),MAX($CF$2:CF927)+1,0)</f>
        <v>0</v>
      </c>
      <c r="CG928" s="212" t="s">
        <v>10690</v>
      </c>
      <c r="CH928" s="212"/>
      <c r="CI928" s="212"/>
      <c r="CJ928" s="213" t="str">
        <f>IFERROR(VLOOKUP(ROWS($CJ$3:CJ928),CF928:$CG$3874,2,0),"")</f>
        <v/>
      </c>
      <c r="CK928" s="212" t="s">
        <v>10691</v>
      </c>
      <c r="CL928" s="212" t="s">
        <v>10692</v>
      </c>
      <c r="CM928" s="78">
        <v>44804</v>
      </c>
      <c r="CN928" s="212" t="s">
        <v>10693</v>
      </c>
      <c r="CO928" s="212" t="s">
        <v>10694</v>
      </c>
      <c r="CP928" s="212" t="s">
        <v>10695</v>
      </c>
      <c r="CQ928" s="212" t="s">
        <v>10696</v>
      </c>
      <c r="CR928" s="212" t="s">
        <v>10697</v>
      </c>
      <c r="CS928" s="44">
        <v>926</v>
      </c>
      <c r="CT928" s="44" t="s">
        <v>10698</v>
      </c>
      <c r="CU928" s="214">
        <v>13309</v>
      </c>
      <c r="CV928" s="212" t="s">
        <v>10699</v>
      </c>
      <c r="CW928" s="212" t="s">
        <v>1751</v>
      </c>
      <c r="CX928" s="44" t="s">
        <v>826</v>
      </c>
      <c r="CY928" s="78">
        <v>44804</v>
      </c>
      <c r="CZ928" s="215" t="s">
        <v>763</v>
      </c>
      <c r="DA928" s="212" t="s">
        <v>737</v>
      </c>
      <c r="DB928" s="44" t="s">
        <v>655</v>
      </c>
      <c r="DC928" s="44" t="s">
        <v>10700</v>
      </c>
      <c r="DD928" s="44" t="s">
        <v>532</v>
      </c>
    </row>
    <row r="929" spans="83:108">
      <c r="CE929" s="212"/>
      <c r="CF929" s="213">
        <f>IF(ISNUMBER(SEARCH($H$2,$CG$3:$CG$3874)),MAX($CF$2:CF928)+1,0)</f>
        <v>0</v>
      </c>
      <c r="CG929" s="212" t="s">
        <v>10701</v>
      </c>
      <c r="CH929" s="212"/>
      <c r="CI929" s="212"/>
      <c r="CJ929" s="213" t="str">
        <f>IFERROR(VLOOKUP(ROWS($CJ$3:CJ929),CF929:$CG$3874,2,0),"")</f>
        <v/>
      </c>
      <c r="CK929" s="212" t="s">
        <v>10702</v>
      </c>
      <c r="CL929" s="212" t="s">
        <v>10703</v>
      </c>
      <c r="CM929" s="78">
        <v>43220</v>
      </c>
      <c r="CN929" s="212" t="s">
        <v>10704</v>
      </c>
      <c r="CO929" s="212" t="s">
        <v>10705</v>
      </c>
      <c r="CP929" s="212" t="s">
        <v>10706</v>
      </c>
      <c r="CQ929" s="212" t="s">
        <v>10707</v>
      </c>
      <c r="CR929" s="212" t="s">
        <v>10708</v>
      </c>
      <c r="CS929" s="44">
        <v>927</v>
      </c>
      <c r="CT929" s="44" t="s">
        <v>10709</v>
      </c>
      <c r="CU929" s="214">
        <v>5512</v>
      </c>
      <c r="CV929" s="212" t="s">
        <v>10710</v>
      </c>
      <c r="CW929" s="212" t="s">
        <v>10711</v>
      </c>
      <c r="CX929" s="44" t="s">
        <v>510</v>
      </c>
      <c r="CY929" s="78">
        <v>43220</v>
      </c>
      <c r="CZ929" s="215" t="s">
        <v>763</v>
      </c>
      <c r="DA929" s="212" t="s">
        <v>512</v>
      </c>
      <c r="DB929" s="44" t="s">
        <v>802</v>
      </c>
      <c r="DC929" s="44" t="s">
        <v>10712</v>
      </c>
      <c r="DD929" s="44" t="s">
        <v>532</v>
      </c>
    </row>
    <row r="930" spans="83:108">
      <c r="CE930" s="212"/>
      <c r="CF930" s="213">
        <f>IF(ISNUMBER(SEARCH($H$2,$CG$3:$CG$3874)),MAX($CF$2:CF929)+1,0)</f>
        <v>0</v>
      </c>
      <c r="CG930" s="212" t="s">
        <v>10713</v>
      </c>
      <c r="CH930" s="212"/>
      <c r="CI930" s="212"/>
      <c r="CJ930" s="213" t="str">
        <f>IFERROR(VLOOKUP(ROWS($CJ$3:CJ930),CF930:$CG$3874,2,0),"")</f>
        <v/>
      </c>
      <c r="CK930" s="212" t="s">
        <v>10714</v>
      </c>
      <c r="CL930" s="212" t="s">
        <v>10715</v>
      </c>
      <c r="CM930" s="78">
        <v>44561</v>
      </c>
      <c r="CN930" s="212" t="s">
        <v>10716</v>
      </c>
      <c r="CO930" s="212" t="s">
        <v>10717</v>
      </c>
      <c r="CP930" s="212" t="s">
        <v>10718</v>
      </c>
      <c r="CQ930" s="212" t="s">
        <v>10719</v>
      </c>
      <c r="CR930" s="212" t="s">
        <v>10720</v>
      </c>
      <c r="CS930" s="44">
        <v>928</v>
      </c>
      <c r="CT930" s="44" t="s">
        <v>10721</v>
      </c>
      <c r="CU930" s="214">
        <v>12910</v>
      </c>
      <c r="CV930" s="212" t="s">
        <v>10722</v>
      </c>
      <c r="CW930" s="212" t="s">
        <v>1605</v>
      </c>
      <c r="CX930" s="44" t="s">
        <v>2141</v>
      </c>
      <c r="CY930" s="78">
        <v>44561</v>
      </c>
      <c r="CZ930" s="215" t="s">
        <v>601</v>
      </c>
      <c r="DA930" s="212" t="s">
        <v>737</v>
      </c>
      <c r="DB930" s="44" t="s">
        <v>655</v>
      </c>
      <c r="DC930" s="44" t="s">
        <v>10723</v>
      </c>
      <c r="DD930" s="44" t="s">
        <v>532</v>
      </c>
    </row>
    <row r="931" spans="83:108">
      <c r="CE931" s="212"/>
      <c r="CF931" s="213">
        <f>IF(ISNUMBER(SEARCH($H$2,$CG$3:$CG$3874)),MAX($CF$2:CF930)+1,0)</f>
        <v>0</v>
      </c>
      <c r="CG931" s="212" t="s">
        <v>10724</v>
      </c>
      <c r="CH931" s="212"/>
      <c r="CI931" s="212"/>
      <c r="CJ931" s="213" t="str">
        <f>IFERROR(VLOOKUP(ROWS($CJ$3:CJ931),CF931:$CG$3874,2,0),"")</f>
        <v/>
      </c>
      <c r="CK931" s="212" t="s">
        <v>10725</v>
      </c>
      <c r="CL931" s="212" t="s">
        <v>10726</v>
      </c>
      <c r="CM931" s="78">
        <v>44561</v>
      </c>
      <c r="CN931" s="212" t="s">
        <v>10727</v>
      </c>
      <c r="CO931" s="212" t="s">
        <v>10728</v>
      </c>
      <c r="CP931" s="212" t="s">
        <v>10729</v>
      </c>
      <c r="CQ931" s="212" t="s">
        <v>10730</v>
      </c>
      <c r="CR931" s="212" t="s">
        <v>10731</v>
      </c>
      <c r="CS931" s="44">
        <v>929</v>
      </c>
      <c r="CT931" s="44" t="s">
        <v>10732</v>
      </c>
      <c r="CU931" s="214">
        <v>9575</v>
      </c>
      <c r="CV931" s="212" t="s">
        <v>10733</v>
      </c>
      <c r="CW931" s="212" t="s">
        <v>1605</v>
      </c>
      <c r="CX931" s="44" t="s">
        <v>1752</v>
      </c>
      <c r="CY931" s="78">
        <v>44561</v>
      </c>
      <c r="CZ931" s="215" t="s">
        <v>763</v>
      </c>
      <c r="DA931" s="212" t="s">
        <v>737</v>
      </c>
      <c r="DB931" s="44" t="s">
        <v>530</v>
      </c>
      <c r="DC931" s="44" t="s">
        <v>10734</v>
      </c>
      <c r="DD931" s="44" t="s">
        <v>532</v>
      </c>
    </row>
    <row r="932" spans="83:108">
      <c r="CE932" s="212"/>
      <c r="CF932" s="213">
        <f>IF(ISNUMBER(SEARCH($H$2,$CG$3:$CG$3874)),MAX($CF$2:CF931)+1,0)</f>
        <v>0</v>
      </c>
      <c r="CG932" s="212" t="s">
        <v>10735</v>
      </c>
      <c r="CH932" s="212"/>
      <c r="CI932" s="212"/>
      <c r="CJ932" s="213" t="str">
        <f>IFERROR(VLOOKUP(ROWS($CJ$3:CJ932),CF932:$CG$3874,2,0),"")</f>
        <v/>
      </c>
      <c r="CK932" s="212" t="s">
        <v>10736</v>
      </c>
      <c r="CL932" s="212" t="s">
        <v>10737</v>
      </c>
      <c r="CM932" s="78">
        <v>43465</v>
      </c>
      <c r="CN932" s="212" t="s">
        <v>10738</v>
      </c>
      <c r="CO932" s="212" t="s">
        <v>10739</v>
      </c>
      <c r="CP932" s="212" t="s">
        <v>10740</v>
      </c>
      <c r="CQ932" s="212" t="s">
        <v>10741</v>
      </c>
      <c r="CR932" s="212" t="s">
        <v>10742</v>
      </c>
      <c r="CS932" s="44">
        <v>930</v>
      </c>
      <c r="CT932" s="44" t="s">
        <v>10743</v>
      </c>
      <c r="CU932" s="214">
        <v>14785</v>
      </c>
      <c r="CV932" s="212" t="s">
        <v>10744</v>
      </c>
      <c r="CW932" s="212" t="s">
        <v>1359</v>
      </c>
      <c r="CX932" s="44" t="s">
        <v>10745</v>
      </c>
      <c r="CY932" s="78">
        <v>43465</v>
      </c>
      <c r="CZ932" s="215" t="s">
        <v>601</v>
      </c>
      <c r="DA932" s="212" t="s">
        <v>512</v>
      </c>
      <c r="DB932" s="44" t="s">
        <v>530</v>
      </c>
      <c r="DC932" s="44" t="s">
        <v>709</v>
      </c>
      <c r="DD932" s="44" t="s">
        <v>532</v>
      </c>
    </row>
    <row r="933" spans="83:108">
      <c r="CE933" s="212"/>
      <c r="CF933" s="213">
        <f>IF(ISNUMBER(SEARCH($H$2,$CG$3:$CG$3874)),MAX($CF$2:CF932)+1,0)</f>
        <v>0</v>
      </c>
      <c r="CG933" s="212" t="s">
        <v>10746</v>
      </c>
      <c r="CH933" s="212"/>
      <c r="CI933" s="212"/>
      <c r="CJ933" s="213" t="str">
        <f>IFERROR(VLOOKUP(ROWS($CJ$3:CJ933),CF933:$CG$3874,2,0),"")</f>
        <v/>
      </c>
      <c r="CK933" s="212" t="s">
        <v>10747</v>
      </c>
      <c r="CL933" s="212" t="s">
        <v>10748</v>
      </c>
      <c r="CM933" s="78">
        <v>43465</v>
      </c>
      <c r="CN933" s="212" t="s">
        <v>10749</v>
      </c>
      <c r="CO933" s="212" t="s">
        <v>10750</v>
      </c>
      <c r="CP933" s="212" t="s">
        <v>10751</v>
      </c>
      <c r="CQ933" s="212" t="s">
        <v>10752</v>
      </c>
      <c r="CR933" s="212" t="s">
        <v>10753</v>
      </c>
      <c r="CS933" s="44">
        <v>931</v>
      </c>
      <c r="CT933" s="44" t="s">
        <v>10754</v>
      </c>
      <c r="CU933" s="214">
        <v>10263</v>
      </c>
      <c r="CV933" s="212" t="s">
        <v>10755</v>
      </c>
      <c r="CW933" s="212" t="s">
        <v>10070</v>
      </c>
      <c r="CX933" s="44" t="s">
        <v>1287</v>
      </c>
      <c r="CY933" s="78">
        <v>43465</v>
      </c>
      <c r="CZ933" s="215" t="s">
        <v>763</v>
      </c>
      <c r="DA933" s="212" t="s">
        <v>737</v>
      </c>
      <c r="DB933" s="44" t="s">
        <v>919</v>
      </c>
      <c r="DC933" s="44" t="s">
        <v>10756</v>
      </c>
      <c r="DD933" s="44" t="s">
        <v>532</v>
      </c>
    </row>
    <row r="934" spans="83:108">
      <c r="CE934" s="212"/>
      <c r="CF934" s="213">
        <f>IF(ISNUMBER(SEARCH($H$2,$CG$3:$CG$3874)),MAX($CF$2:CF933)+1,0)</f>
        <v>0</v>
      </c>
      <c r="CG934" s="212" t="s">
        <v>10757</v>
      </c>
      <c r="CH934" s="212"/>
      <c r="CI934" s="212"/>
      <c r="CJ934" s="213" t="str">
        <f>IFERROR(VLOOKUP(ROWS($CJ$3:CJ934),CF934:$CG$3874,2,0),"")</f>
        <v/>
      </c>
      <c r="CK934" s="212" t="s">
        <v>10758</v>
      </c>
      <c r="CL934" s="212" t="s">
        <v>10759</v>
      </c>
      <c r="CM934" s="78">
        <v>43039</v>
      </c>
      <c r="CN934" s="212" t="s">
        <v>10760</v>
      </c>
      <c r="CO934" s="212" t="s">
        <v>10761</v>
      </c>
      <c r="CP934" s="212" t="s">
        <v>10762</v>
      </c>
      <c r="CQ934" s="212" t="s">
        <v>10763</v>
      </c>
      <c r="CR934" s="212" t="s">
        <v>10764</v>
      </c>
      <c r="CS934" s="44">
        <v>932</v>
      </c>
      <c r="CT934" s="44" t="s">
        <v>10765</v>
      </c>
      <c r="CU934" s="214">
        <v>15065</v>
      </c>
      <c r="CV934" s="212" t="s">
        <v>10766</v>
      </c>
      <c r="CW934" s="212" t="s">
        <v>653</v>
      </c>
      <c r="CX934" s="44" t="s">
        <v>600</v>
      </c>
      <c r="CY934" s="78">
        <v>43039</v>
      </c>
      <c r="CZ934" s="215" t="s">
        <v>576</v>
      </c>
      <c r="DA934" s="212" t="s">
        <v>512</v>
      </c>
      <c r="DB934" s="44" t="s">
        <v>641</v>
      </c>
      <c r="DC934" s="44" t="s">
        <v>10767</v>
      </c>
      <c r="DD934" s="44" t="s">
        <v>532</v>
      </c>
    </row>
    <row r="935" spans="83:108">
      <c r="CE935" s="212"/>
      <c r="CF935" s="213">
        <f>IF(ISNUMBER(SEARCH($H$2,$CG$3:$CG$3874)),MAX($CF$2:CF934)+1,0)</f>
        <v>0</v>
      </c>
      <c r="CG935" s="212" t="s">
        <v>10768</v>
      </c>
      <c r="CH935" s="212"/>
      <c r="CI935" s="212"/>
      <c r="CJ935" s="213" t="str">
        <f>IFERROR(VLOOKUP(ROWS($CJ$3:CJ935),CF935:$CG$3874,2,0),"")</f>
        <v/>
      </c>
      <c r="CK935" s="212" t="s">
        <v>10769</v>
      </c>
      <c r="CL935" s="212" t="s">
        <v>10770</v>
      </c>
      <c r="CM935" s="78">
        <v>44439</v>
      </c>
      <c r="CN935" s="212" t="s">
        <v>10771</v>
      </c>
      <c r="CO935" s="212" t="s">
        <v>10772</v>
      </c>
      <c r="CP935" s="212" t="s">
        <v>10773</v>
      </c>
      <c r="CQ935" s="212" t="s">
        <v>10774</v>
      </c>
      <c r="CR935" s="212" t="s">
        <v>10775</v>
      </c>
      <c r="CS935" s="44">
        <v>933</v>
      </c>
      <c r="CT935" s="44" t="s">
        <v>10776</v>
      </c>
      <c r="CU935" s="214">
        <v>15084</v>
      </c>
      <c r="CV935" s="212" t="s">
        <v>10777</v>
      </c>
      <c r="CW935" s="212" t="s">
        <v>2936</v>
      </c>
      <c r="CX935" s="44" t="s">
        <v>8961</v>
      </c>
      <c r="CY935" s="78">
        <v>44439</v>
      </c>
      <c r="CZ935" s="215" t="s">
        <v>763</v>
      </c>
      <c r="DA935" s="212" t="s">
        <v>512</v>
      </c>
      <c r="DB935" s="44" t="s">
        <v>641</v>
      </c>
      <c r="DC935" s="44" t="s">
        <v>2938</v>
      </c>
      <c r="DD935" s="44" t="s">
        <v>532</v>
      </c>
    </row>
    <row r="936" spans="83:108">
      <c r="CE936" s="212"/>
      <c r="CF936" s="213">
        <f>IF(ISNUMBER(SEARCH($H$2,$CG$3:$CG$3874)),MAX($CF$2:CF935)+1,0)</f>
        <v>0</v>
      </c>
      <c r="CG936" s="212" t="s">
        <v>10778</v>
      </c>
      <c r="CH936" s="212"/>
      <c r="CI936" s="212"/>
      <c r="CJ936" s="213" t="str">
        <f>IFERROR(VLOOKUP(ROWS($CJ$3:CJ936),CF936:$CG$3874,2,0),"")</f>
        <v/>
      </c>
      <c r="CK936" s="212" t="s">
        <v>10779</v>
      </c>
      <c r="CL936" s="212" t="s">
        <v>10780</v>
      </c>
      <c r="CM936" s="78">
        <v>43220</v>
      </c>
      <c r="CN936" s="212" t="s">
        <v>10781</v>
      </c>
      <c r="CO936" s="212" t="s">
        <v>10782</v>
      </c>
      <c r="CP936" s="212" t="s">
        <v>10783</v>
      </c>
      <c r="CQ936" s="212" t="s">
        <v>10784</v>
      </c>
      <c r="CR936" s="212" t="s">
        <v>10785</v>
      </c>
      <c r="CS936" s="44">
        <v>934</v>
      </c>
      <c r="CT936" s="44" t="s">
        <v>10786</v>
      </c>
      <c r="CU936" s="214">
        <v>9897</v>
      </c>
      <c r="CV936" s="212" t="s">
        <v>10787</v>
      </c>
      <c r="CW936" s="212" t="s">
        <v>997</v>
      </c>
      <c r="CX936" s="44" t="s">
        <v>1226</v>
      </c>
      <c r="CY936" s="78">
        <v>43220</v>
      </c>
      <c r="CZ936" s="215" t="s">
        <v>999</v>
      </c>
      <c r="DA936" s="212" t="s">
        <v>512</v>
      </c>
      <c r="DB936" s="44" t="s">
        <v>641</v>
      </c>
      <c r="DC936" s="44" t="s">
        <v>1011</v>
      </c>
      <c r="DD936" s="44" t="s">
        <v>563</v>
      </c>
    </row>
    <row r="937" spans="83:108">
      <c r="CE937" s="212"/>
      <c r="CF937" s="213">
        <f>IF(ISNUMBER(SEARCH($H$2,$CG$3:$CG$3874)),MAX($CF$2:CF936)+1,0)</f>
        <v>0</v>
      </c>
      <c r="CG937" s="212" t="s">
        <v>10788</v>
      </c>
      <c r="CH937" s="212"/>
      <c r="CI937" s="212"/>
      <c r="CJ937" s="213" t="str">
        <f>IFERROR(VLOOKUP(ROWS($CJ$3:CJ937),CF937:$CG$3874,2,0),"")</f>
        <v/>
      </c>
      <c r="CK937" s="212" t="s">
        <v>10789</v>
      </c>
      <c r="CL937" s="212" t="s">
        <v>10790</v>
      </c>
      <c r="CM937" s="78">
        <v>42947</v>
      </c>
      <c r="CN937" s="212" t="s">
        <v>10791</v>
      </c>
      <c r="CO937" s="212" t="s">
        <v>10792</v>
      </c>
      <c r="CP937" s="212" t="s">
        <v>10793</v>
      </c>
      <c r="CQ937" s="212" t="s">
        <v>10794</v>
      </c>
      <c r="CR937" s="212" t="s">
        <v>10795</v>
      </c>
      <c r="CS937" s="44">
        <v>935</v>
      </c>
      <c r="CT937" s="44" t="s">
        <v>10796</v>
      </c>
      <c r="CU937" s="214">
        <v>10734</v>
      </c>
      <c r="CV937" s="212" t="s">
        <v>10797</v>
      </c>
      <c r="CW937" s="212" t="s">
        <v>2362</v>
      </c>
      <c r="CX937" s="44" t="s">
        <v>839</v>
      </c>
      <c r="CY937" s="78">
        <v>42947</v>
      </c>
      <c r="CZ937" s="215" t="s">
        <v>763</v>
      </c>
      <c r="DA937" s="212" t="s">
        <v>737</v>
      </c>
      <c r="DB937" s="44" t="s">
        <v>530</v>
      </c>
      <c r="DC937" s="44" t="s">
        <v>2363</v>
      </c>
      <c r="DD937" s="44" t="s">
        <v>532</v>
      </c>
    </row>
    <row r="938" spans="83:108">
      <c r="CE938" s="212"/>
      <c r="CF938" s="213">
        <f>IF(ISNUMBER(SEARCH($H$2,$CG$3:$CG$3874)),MAX($CF$2:CF937)+1,0)</f>
        <v>0</v>
      </c>
      <c r="CG938" s="212" t="s">
        <v>10798</v>
      </c>
      <c r="CH938" s="212"/>
      <c r="CI938" s="212"/>
      <c r="CJ938" s="213" t="str">
        <f>IFERROR(VLOOKUP(ROWS($CJ$3:CJ938),CF938:$CG$3874,2,0),"")</f>
        <v/>
      </c>
      <c r="CK938" s="212" t="s">
        <v>10799</v>
      </c>
      <c r="CL938" s="212" t="s">
        <v>10800</v>
      </c>
      <c r="CM938" s="78">
        <v>43465</v>
      </c>
      <c r="CN938" s="212" t="s">
        <v>10801</v>
      </c>
      <c r="CO938" s="212" t="s">
        <v>10802</v>
      </c>
      <c r="CP938" s="212" t="s">
        <v>10803</v>
      </c>
      <c r="CQ938" s="212" t="s">
        <v>10804</v>
      </c>
      <c r="CR938" s="212" t="s">
        <v>10805</v>
      </c>
      <c r="CS938" s="44">
        <v>936</v>
      </c>
      <c r="CT938" s="44" t="s">
        <v>10806</v>
      </c>
      <c r="CU938" s="214">
        <v>15725</v>
      </c>
      <c r="CV938" s="212" t="s">
        <v>10807</v>
      </c>
      <c r="CW938" s="212" t="s">
        <v>1359</v>
      </c>
      <c r="CX938" s="44" t="s">
        <v>862</v>
      </c>
      <c r="CY938" s="78">
        <v>43465</v>
      </c>
      <c r="CZ938" s="215" t="s">
        <v>545</v>
      </c>
      <c r="DA938" s="212" t="s">
        <v>512</v>
      </c>
      <c r="DB938" s="44" t="s">
        <v>530</v>
      </c>
      <c r="DC938" s="44" t="s">
        <v>4332</v>
      </c>
      <c r="DD938" s="44" t="s">
        <v>682</v>
      </c>
    </row>
    <row r="939" spans="83:108">
      <c r="CE939" s="212"/>
      <c r="CF939" s="213">
        <f>IF(ISNUMBER(SEARCH($H$2,$CG$3:$CG$3874)),MAX($CF$2:CF938)+1,0)</f>
        <v>0</v>
      </c>
      <c r="CG939" s="212" t="s">
        <v>10808</v>
      </c>
      <c r="CH939" s="212"/>
      <c r="CI939" s="212"/>
      <c r="CJ939" s="213" t="str">
        <f>IFERROR(VLOOKUP(ROWS($CJ$3:CJ939),CF939:$CG$3874,2,0),"")</f>
        <v/>
      </c>
      <c r="CK939" s="212" t="s">
        <v>10809</v>
      </c>
      <c r="CL939" s="212" t="s">
        <v>10810</v>
      </c>
      <c r="CM939" s="78">
        <v>44561</v>
      </c>
      <c r="CN939" s="212" t="s">
        <v>10811</v>
      </c>
      <c r="CO939" s="212" t="s">
        <v>10812</v>
      </c>
      <c r="CP939" s="212" t="s">
        <v>10813</v>
      </c>
      <c r="CQ939" s="212" t="s">
        <v>10814</v>
      </c>
      <c r="CR939" s="212" t="s">
        <v>10815</v>
      </c>
      <c r="CS939" s="44">
        <v>937</v>
      </c>
      <c r="CT939" s="44" t="s">
        <v>10816</v>
      </c>
      <c r="CU939" s="214">
        <v>11935</v>
      </c>
      <c r="CV939" s="212" t="s">
        <v>10817</v>
      </c>
      <c r="CW939" s="212" t="s">
        <v>1987</v>
      </c>
      <c r="CX939" s="44" t="s">
        <v>1287</v>
      </c>
      <c r="CY939" s="78">
        <v>44561</v>
      </c>
      <c r="CZ939" s="215" t="s">
        <v>545</v>
      </c>
      <c r="DA939" s="212" t="s">
        <v>546</v>
      </c>
      <c r="DB939" s="44" t="s">
        <v>2826</v>
      </c>
      <c r="DC939" s="44" t="s">
        <v>10818</v>
      </c>
      <c r="DD939" s="44" t="s">
        <v>532</v>
      </c>
    </row>
    <row r="940" spans="83:108">
      <c r="CE940" s="212"/>
      <c r="CF940" s="213">
        <f>IF(ISNUMBER(SEARCH($H$2,$CG$3:$CG$3874)),MAX($CF$2:CF939)+1,0)</f>
        <v>0</v>
      </c>
      <c r="CG940" s="212" t="s">
        <v>10819</v>
      </c>
      <c r="CH940" s="212"/>
      <c r="CI940" s="212"/>
      <c r="CJ940" s="213" t="str">
        <f>IFERROR(VLOOKUP(ROWS($CJ$3:CJ940),CF940:$CG$3874,2,0),"")</f>
        <v/>
      </c>
      <c r="CK940" s="212" t="s">
        <v>10820</v>
      </c>
      <c r="CL940" s="212" t="s">
        <v>10821</v>
      </c>
      <c r="CM940" s="78">
        <v>43465</v>
      </c>
      <c r="CN940" s="212" t="s">
        <v>10822</v>
      </c>
      <c r="CO940" s="212" t="s">
        <v>10823</v>
      </c>
      <c r="CP940" s="212" t="s">
        <v>10824</v>
      </c>
      <c r="CQ940" s="212" t="s">
        <v>10825</v>
      </c>
      <c r="CR940" s="212" t="s">
        <v>10826</v>
      </c>
      <c r="CS940" s="44">
        <v>938</v>
      </c>
      <c r="CT940" s="44" t="s">
        <v>10827</v>
      </c>
      <c r="CU940" s="214">
        <v>15106</v>
      </c>
      <c r="CV940" s="212" t="s">
        <v>10828</v>
      </c>
      <c r="CW940" s="212" t="s">
        <v>1130</v>
      </c>
      <c r="CX940" s="44" t="s">
        <v>1131</v>
      </c>
      <c r="CY940" s="78">
        <v>43465</v>
      </c>
      <c r="CZ940" s="215" t="s">
        <v>601</v>
      </c>
      <c r="DA940" s="212" t="s">
        <v>529</v>
      </c>
      <c r="DB940" s="44" t="s">
        <v>802</v>
      </c>
      <c r="DC940" s="44" t="s">
        <v>750</v>
      </c>
      <c r="DD940" s="44" t="s">
        <v>532</v>
      </c>
    </row>
    <row r="941" spans="83:108">
      <c r="CE941" s="212"/>
      <c r="CF941" s="213">
        <f>IF(ISNUMBER(SEARCH($H$2,$CG$3:$CG$3874)),MAX($CF$2:CF940)+1,0)</f>
        <v>0</v>
      </c>
      <c r="CG941" s="212" t="s">
        <v>10829</v>
      </c>
      <c r="CH941" s="212"/>
      <c r="CI941" s="212"/>
      <c r="CJ941" s="213" t="str">
        <f>IFERROR(VLOOKUP(ROWS($CJ$3:CJ941),CF941:$CG$3874,2,0),"")</f>
        <v/>
      </c>
      <c r="CK941" s="212" t="s">
        <v>10830</v>
      </c>
      <c r="CL941" s="212" t="s">
        <v>10831</v>
      </c>
      <c r="CM941" s="78">
        <v>44196</v>
      </c>
      <c r="CN941" s="212" t="s">
        <v>10832</v>
      </c>
      <c r="CO941" s="212" t="s">
        <v>10833</v>
      </c>
      <c r="CP941" s="212" t="s">
        <v>10834</v>
      </c>
      <c r="CQ941" s="212" t="s">
        <v>10835</v>
      </c>
      <c r="CR941" s="212" t="s">
        <v>10836</v>
      </c>
      <c r="CS941" s="44">
        <v>939</v>
      </c>
      <c r="CT941" s="44" t="s">
        <v>10837</v>
      </c>
      <c r="CU941" s="214">
        <v>10910</v>
      </c>
      <c r="CV941" s="212" t="s">
        <v>10838</v>
      </c>
      <c r="CW941" s="212" t="s">
        <v>1501</v>
      </c>
      <c r="CX941" s="44" t="s">
        <v>10839</v>
      </c>
      <c r="CY941" s="78">
        <v>44196</v>
      </c>
      <c r="CZ941" s="215" t="s">
        <v>545</v>
      </c>
      <c r="DA941" s="212" t="s">
        <v>529</v>
      </c>
      <c r="DB941" s="44" t="s">
        <v>530</v>
      </c>
      <c r="DC941" s="44" t="s">
        <v>986</v>
      </c>
      <c r="DD941" s="44" t="s">
        <v>532</v>
      </c>
    </row>
    <row r="942" spans="83:108">
      <c r="CE942" s="212"/>
      <c r="CF942" s="213">
        <f>IF(ISNUMBER(SEARCH($H$2,$CG$3:$CG$3874)),MAX($CF$2:CF941)+1,0)</f>
        <v>0</v>
      </c>
      <c r="CG942" s="212" t="s">
        <v>10840</v>
      </c>
      <c r="CH942" s="212"/>
      <c r="CI942" s="212"/>
      <c r="CJ942" s="213" t="str">
        <f>IFERROR(VLOOKUP(ROWS($CJ$3:CJ942),CF942:$CG$3874,2,0),"")</f>
        <v/>
      </c>
      <c r="CK942" s="212" t="s">
        <v>10841</v>
      </c>
      <c r="CL942" s="212" t="s">
        <v>10842</v>
      </c>
      <c r="CM942" s="78">
        <v>44196</v>
      </c>
      <c r="CN942" s="212" t="s">
        <v>10843</v>
      </c>
      <c r="CO942" s="212" t="s">
        <v>10844</v>
      </c>
      <c r="CP942" s="212" t="s">
        <v>10845</v>
      </c>
      <c r="CQ942" s="212" t="s">
        <v>10846</v>
      </c>
      <c r="CR942" s="212" t="s">
        <v>10847</v>
      </c>
      <c r="CS942" s="44">
        <v>940</v>
      </c>
      <c r="CT942" s="44" t="s">
        <v>10848</v>
      </c>
      <c r="CU942" s="214">
        <v>10906</v>
      </c>
      <c r="CV942" s="212" t="s">
        <v>10849</v>
      </c>
      <c r="CW942" s="212" t="s">
        <v>1501</v>
      </c>
      <c r="CX942" s="44" t="s">
        <v>10839</v>
      </c>
      <c r="CY942" s="78">
        <v>44196</v>
      </c>
      <c r="CZ942" s="215" t="s">
        <v>10850</v>
      </c>
      <c r="DA942" s="212" t="s">
        <v>529</v>
      </c>
      <c r="DB942" s="44" t="s">
        <v>4819</v>
      </c>
      <c r="DC942" s="44" t="s">
        <v>5375</v>
      </c>
      <c r="DD942" s="44" t="s">
        <v>532</v>
      </c>
    </row>
    <row r="943" spans="83:108">
      <c r="CE943" s="212"/>
      <c r="CF943" s="213">
        <f>IF(ISNUMBER(SEARCH($H$2,$CG$3:$CG$3874)),MAX($CF$2:CF942)+1,0)</f>
        <v>0</v>
      </c>
      <c r="CG943" s="212" t="s">
        <v>10851</v>
      </c>
      <c r="CH943" s="212"/>
      <c r="CI943" s="212"/>
      <c r="CJ943" s="213" t="str">
        <f>IFERROR(VLOOKUP(ROWS($CJ$3:CJ943),CF943:$CG$3874,2,0),"")</f>
        <v/>
      </c>
      <c r="CK943" s="212" t="s">
        <v>10852</v>
      </c>
      <c r="CL943" s="212" t="s">
        <v>10853</v>
      </c>
      <c r="CM943" s="78">
        <v>44561</v>
      </c>
      <c r="CN943" s="212" t="s">
        <v>10854</v>
      </c>
      <c r="CO943" s="212" t="s">
        <v>10855</v>
      </c>
      <c r="CP943" s="212" t="s">
        <v>10856</v>
      </c>
      <c r="CQ943" s="212" t="s">
        <v>10857</v>
      </c>
      <c r="CR943" s="212" t="s">
        <v>10858</v>
      </c>
      <c r="CS943" s="44">
        <v>941</v>
      </c>
      <c r="CT943" s="44" t="s">
        <v>10859</v>
      </c>
      <c r="CU943" s="214">
        <v>6389</v>
      </c>
      <c r="CV943" s="212" t="s">
        <v>10860</v>
      </c>
      <c r="CW943" s="212" t="s">
        <v>543</v>
      </c>
      <c r="CX943" s="44" t="s">
        <v>1287</v>
      </c>
      <c r="CY943" s="78">
        <v>44561</v>
      </c>
      <c r="CZ943" s="215" t="s">
        <v>511</v>
      </c>
      <c r="DA943" s="212" t="s">
        <v>529</v>
      </c>
      <c r="DB943" s="44" t="s">
        <v>886</v>
      </c>
      <c r="DC943" s="44" t="s">
        <v>9947</v>
      </c>
      <c r="DD943" s="44" t="s">
        <v>532</v>
      </c>
    </row>
    <row r="944" spans="83:108">
      <c r="CE944" s="212"/>
      <c r="CF944" s="213">
        <f>IF(ISNUMBER(SEARCH($H$2,$CG$3:$CG$3874)),MAX($CF$2:CF943)+1,0)</f>
        <v>0</v>
      </c>
      <c r="CG944" s="212" t="s">
        <v>10861</v>
      </c>
      <c r="CH944" s="212"/>
      <c r="CI944" s="212"/>
      <c r="CJ944" s="213" t="str">
        <f>IFERROR(VLOOKUP(ROWS($CJ$3:CJ944),CF944:$CG$3874,2,0),"")</f>
        <v/>
      </c>
      <c r="CK944" s="212" t="s">
        <v>10862</v>
      </c>
      <c r="CL944" s="212" t="s">
        <v>10863</v>
      </c>
      <c r="CM944" s="78">
        <v>44347</v>
      </c>
      <c r="CN944" s="212" t="s">
        <v>10864</v>
      </c>
      <c r="CO944" s="212" t="s">
        <v>10865</v>
      </c>
      <c r="CP944" s="212" t="s">
        <v>10866</v>
      </c>
      <c r="CQ944" s="212" t="s">
        <v>10867</v>
      </c>
      <c r="CR944" s="212" t="s">
        <v>10868</v>
      </c>
      <c r="CS944" s="44">
        <v>942</v>
      </c>
      <c r="CT944" s="44" t="s">
        <v>10869</v>
      </c>
      <c r="CU944" s="214">
        <v>15894</v>
      </c>
      <c r="CV944" s="212" t="s">
        <v>10870</v>
      </c>
      <c r="CW944" s="212" t="s">
        <v>2058</v>
      </c>
      <c r="CX944" s="44" t="s">
        <v>1943</v>
      </c>
      <c r="CY944" s="78">
        <v>44347</v>
      </c>
      <c r="CZ944" s="215" t="s">
        <v>576</v>
      </c>
      <c r="DA944" s="212" t="s">
        <v>512</v>
      </c>
      <c r="DB944" s="44" t="s">
        <v>626</v>
      </c>
      <c r="DC944" s="44" t="s">
        <v>2059</v>
      </c>
      <c r="DD944" s="44" t="s">
        <v>532</v>
      </c>
    </row>
    <row r="945" spans="83:108">
      <c r="CE945" s="212"/>
      <c r="CF945" s="213">
        <f>IF(ISNUMBER(SEARCH($H$2,$CG$3:$CG$3874)),MAX($CF$2:CF944)+1,0)</f>
        <v>0</v>
      </c>
      <c r="CG945" s="212" t="s">
        <v>10871</v>
      </c>
      <c r="CH945" s="212"/>
      <c r="CI945" s="212"/>
      <c r="CJ945" s="213" t="str">
        <f>IFERROR(VLOOKUP(ROWS($CJ$3:CJ945),CF945:$CG$3874,2,0),"")</f>
        <v/>
      </c>
      <c r="CK945" s="212" t="s">
        <v>10872</v>
      </c>
      <c r="CL945" s="212" t="s">
        <v>10873</v>
      </c>
      <c r="CM945" s="78">
        <v>44347</v>
      </c>
      <c r="CN945" s="212" t="s">
        <v>10874</v>
      </c>
      <c r="CO945" s="212" t="s">
        <v>10875</v>
      </c>
      <c r="CP945" s="212" t="s">
        <v>10876</v>
      </c>
      <c r="CQ945" s="212" t="s">
        <v>10877</v>
      </c>
      <c r="CR945" s="212" t="s">
        <v>10878</v>
      </c>
      <c r="CS945" s="44">
        <v>943</v>
      </c>
      <c r="CT945" s="44" t="s">
        <v>10879</v>
      </c>
      <c r="CU945" s="214">
        <v>13222</v>
      </c>
      <c r="CV945" s="212" t="s">
        <v>10880</v>
      </c>
      <c r="CW945" s="212" t="s">
        <v>2058</v>
      </c>
      <c r="CX945" s="44" t="s">
        <v>1943</v>
      </c>
      <c r="CY945" s="78">
        <v>44347</v>
      </c>
      <c r="CZ945" s="215" t="s">
        <v>528</v>
      </c>
      <c r="DA945" s="212" t="s">
        <v>512</v>
      </c>
      <c r="DB945" s="44" t="s">
        <v>626</v>
      </c>
      <c r="DC945" s="44" t="s">
        <v>10881</v>
      </c>
      <c r="DD945" s="44" t="s">
        <v>532</v>
      </c>
    </row>
    <row r="946" spans="83:108">
      <c r="CE946" s="212"/>
      <c r="CF946" s="213">
        <f>IF(ISNUMBER(SEARCH($H$2,$CG$3:$CG$3874)),MAX($CF$2:CF945)+1,0)</f>
        <v>0</v>
      </c>
      <c r="CG946" s="212" t="s">
        <v>10882</v>
      </c>
      <c r="CH946" s="212"/>
      <c r="CI946" s="212"/>
      <c r="CJ946" s="213" t="str">
        <f>IFERROR(VLOOKUP(ROWS($CJ$3:CJ946),CF946:$CG$3874,2,0),"")</f>
        <v/>
      </c>
      <c r="CK946" s="212" t="s">
        <v>10883</v>
      </c>
      <c r="CL946" s="212" t="s">
        <v>10884</v>
      </c>
      <c r="CM946" s="78">
        <v>44561</v>
      </c>
      <c r="CN946" s="212" t="s">
        <v>10885</v>
      </c>
      <c r="CO946" s="212" t="s">
        <v>10886</v>
      </c>
      <c r="CP946" s="212" t="s">
        <v>10887</v>
      </c>
      <c r="CQ946" s="212" t="s">
        <v>10888</v>
      </c>
      <c r="CR946" s="212" t="s">
        <v>10889</v>
      </c>
      <c r="CS946" s="44">
        <v>944</v>
      </c>
      <c r="CT946" s="44" t="s">
        <v>10890</v>
      </c>
      <c r="CU946" s="214">
        <v>16175</v>
      </c>
      <c r="CV946" s="212" t="s">
        <v>10891</v>
      </c>
      <c r="CW946" s="212" t="s">
        <v>2058</v>
      </c>
      <c r="CX946" s="44" t="s">
        <v>1943</v>
      </c>
      <c r="CY946" s="78">
        <v>44561</v>
      </c>
      <c r="CZ946" s="215" t="s">
        <v>763</v>
      </c>
      <c r="DA946" s="212" t="s">
        <v>512</v>
      </c>
      <c r="DB946" s="44" t="s">
        <v>626</v>
      </c>
      <c r="DC946" s="44" t="s">
        <v>2081</v>
      </c>
      <c r="DD946" s="44" t="s">
        <v>532</v>
      </c>
    </row>
    <row r="947" spans="83:108">
      <c r="CE947" s="212"/>
      <c r="CF947" s="213">
        <f>IF(ISNUMBER(SEARCH($H$2,$CG$3:$CG$3874)),MAX($CF$2:CF946)+1,0)</f>
        <v>0</v>
      </c>
      <c r="CG947" s="212" t="s">
        <v>10892</v>
      </c>
      <c r="CH947" s="212"/>
      <c r="CI947" s="212"/>
      <c r="CJ947" s="213" t="str">
        <f>IFERROR(VLOOKUP(ROWS($CJ$3:CJ947),CF947:$CG$3874,2,0),"")</f>
        <v/>
      </c>
      <c r="CK947" s="212" t="s">
        <v>10893</v>
      </c>
      <c r="CL947" s="212" t="s">
        <v>10894</v>
      </c>
      <c r="CM947" s="78">
        <v>43131</v>
      </c>
      <c r="CN947" s="212" t="s">
        <v>10895</v>
      </c>
      <c r="CO947" s="212" t="s">
        <v>10896</v>
      </c>
      <c r="CP947" s="212" t="s">
        <v>10897</v>
      </c>
      <c r="CQ947" s="212" t="s">
        <v>10898</v>
      </c>
      <c r="CR947" s="212" t="s">
        <v>10899</v>
      </c>
      <c r="CS947" s="44">
        <v>945</v>
      </c>
      <c r="CT947" s="44" t="s">
        <v>10900</v>
      </c>
      <c r="CU947" s="214">
        <v>13335</v>
      </c>
      <c r="CV947" s="212" t="s">
        <v>10901</v>
      </c>
      <c r="CW947" s="212" t="s">
        <v>10902</v>
      </c>
      <c r="CX947" s="44" t="s">
        <v>3496</v>
      </c>
      <c r="CY947" s="78">
        <v>43131</v>
      </c>
      <c r="CZ947" s="215" t="s">
        <v>576</v>
      </c>
      <c r="DA947" s="212" t="s">
        <v>737</v>
      </c>
      <c r="DB947" s="44" t="s">
        <v>919</v>
      </c>
      <c r="DC947" s="44" t="s">
        <v>10903</v>
      </c>
      <c r="DD947" s="44" t="s">
        <v>532</v>
      </c>
    </row>
    <row r="948" spans="83:108">
      <c r="CE948" s="212"/>
      <c r="CF948" s="213">
        <f>IF(ISNUMBER(SEARCH($H$2,$CG$3:$CG$3874)),MAX($CF$2:CF947)+1,0)</f>
        <v>0</v>
      </c>
      <c r="CG948" s="212" t="s">
        <v>10904</v>
      </c>
      <c r="CH948" s="212"/>
      <c r="CI948" s="212"/>
      <c r="CJ948" s="213" t="str">
        <f>IFERROR(VLOOKUP(ROWS($CJ$3:CJ948),CF948:$CG$3874,2,0),"")</f>
        <v/>
      </c>
      <c r="CK948" s="212" t="s">
        <v>10905</v>
      </c>
      <c r="CL948" s="212" t="s">
        <v>10906</v>
      </c>
      <c r="CM948" s="78">
        <v>43131</v>
      </c>
      <c r="CN948" s="212" t="s">
        <v>10907</v>
      </c>
      <c r="CO948" s="212" t="s">
        <v>10908</v>
      </c>
      <c r="CP948" s="212" t="s">
        <v>10909</v>
      </c>
      <c r="CQ948" s="212" t="s">
        <v>10910</v>
      </c>
      <c r="CR948" s="212" t="s">
        <v>10911</v>
      </c>
      <c r="CS948" s="44">
        <v>946</v>
      </c>
      <c r="CT948" s="44" t="s">
        <v>10912</v>
      </c>
      <c r="CU948" s="214">
        <v>3859</v>
      </c>
      <c r="CV948" s="212" t="s">
        <v>10913</v>
      </c>
      <c r="CW948" s="212" t="s">
        <v>1942</v>
      </c>
      <c r="CX948" s="44" t="s">
        <v>1943</v>
      </c>
      <c r="CY948" s="78">
        <v>43131</v>
      </c>
      <c r="CZ948" s="215" t="s">
        <v>576</v>
      </c>
      <c r="DA948" s="212" t="s">
        <v>529</v>
      </c>
      <c r="DB948" s="44" t="s">
        <v>530</v>
      </c>
      <c r="DC948" s="44" t="s">
        <v>1944</v>
      </c>
      <c r="DD948" s="44" t="s">
        <v>532</v>
      </c>
    </row>
    <row r="949" spans="83:108">
      <c r="CE949" s="212"/>
      <c r="CF949" s="213">
        <f>IF(ISNUMBER(SEARCH($H$2,$CG$3:$CG$3874)),MAX($CF$2:CF948)+1,0)</f>
        <v>0</v>
      </c>
      <c r="CG949" s="212" t="s">
        <v>10914</v>
      </c>
      <c r="CH949" s="212"/>
      <c r="CI949" s="212"/>
      <c r="CJ949" s="213" t="str">
        <f>IFERROR(VLOOKUP(ROWS($CJ$3:CJ949),CF949:$CG$3874,2,0),"")</f>
        <v/>
      </c>
      <c r="CK949" s="212" t="s">
        <v>10915</v>
      </c>
      <c r="CL949" s="212" t="s">
        <v>10916</v>
      </c>
      <c r="CM949" s="78">
        <v>43131</v>
      </c>
      <c r="CN949" s="212" t="s">
        <v>10917</v>
      </c>
      <c r="CO949" s="212" t="s">
        <v>10918</v>
      </c>
      <c r="CP949" s="212" t="s">
        <v>10919</v>
      </c>
      <c r="CQ949" s="212" t="s">
        <v>10920</v>
      </c>
      <c r="CR949" s="212" t="s">
        <v>10921</v>
      </c>
      <c r="CS949" s="44">
        <v>947</v>
      </c>
      <c r="CT949" s="44" t="s">
        <v>10922</v>
      </c>
      <c r="CU949" s="214">
        <v>10049</v>
      </c>
      <c r="CV949" s="212" t="s">
        <v>10923</v>
      </c>
      <c r="CW949" s="212" t="s">
        <v>1942</v>
      </c>
      <c r="CX949" s="44" t="s">
        <v>1943</v>
      </c>
      <c r="CY949" s="78">
        <v>43131</v>
      </c>
      <c r="CZ949" s="215" t="s">
        <v>576</v>
      </c>
      <c r="DA949" s="212" t="s">
        <v>529</v>
      </c>
      <c r="DB949" s="44" t="s">
        <v>641</v>
      </c>
      <c r="DC949" s="44" t="s">
        <v>2838</v>
      </c>
      <c r="DD949" s="44" t="s">
        <v>532</v>
      </c>
    </row>
    <row r="950" spans="83:108">
      <c r="CE950" s="212"/>
      <c r="CF950" s="213">
        <f>IF(ISNUMBER(SEARCH($H$2,$CG$3:$CG$3874)),MAX($CF$2:CF949)+1,0)</f>
        <v>0</v>
      </c>
      <c r="CG950" s="212" t="s">
        <v>10924</v>
      </c>
      <c r="CH950" s="212"/>
      <c r="CI950" s="212"/>
      <c r="CJ950" s="213" t="str">
        <f>IFERROR(VLOOKUP(ROWS($CJ$3:CJ950),CF950:$CG$3874,2,0),"")</f>
        <v/>
      </c>
      <c r="CK950" s="212" t="s">
        <v>10925</v>
      </c>
      <c r="CL950" s="212" t="s">
        <v>10926</v>
      </c>
      <c r="CM950" s="78">
        <v>44196</v>
      </c>
      <c r="CN950" s="212" t="s">
        <v>10927</v>
      </c>
      <c r="CO950" s="212" t="s">
        <v>10928</v>
      </c>
      <c r="CP950" s="212" t="s">
        <v>10929</v>
      </c>
      <c r="CQ950" s="212" t="s">
        <v>10930</v>
      </c>
      <c r="CR950" s="212" t="s">
        <v>10931</v>
      </c>
      <c r="CS950" s="44">
        <v>948</v>
      </c>
      <c r="CT950" s="44" t="s">
        <v>10932</v>
      </c>
      <c r="CU950" s="214">
        <v>14414</v>
      </c>
      <c r="CV950" s="212" t="s">
        <v>10933</v>
      </c>
      <c r="CW950" s="212" t="s">
        <v>1501</v>
      </c>
      <c r="CX950" s="44" t="s">
        <v>1502</v>
      </c>
      <c r="CY950" s="78">
        <v>44196</v>
      </c>
      <c r="CZ950" s="215" t="s">
        <v>640</v>
      </c>
      <c r="DA950" s="212" t="s">
        <v>529</v>
      </c>
      <c r="DB950" s="44" t="s">
        <v>626</v>
      </c>
      <c r="DC950" s="44" t="s">
        <v>986</v>
      </c>
      <c r="DD950" s="44" t="s">
        <v>532</v>
      </c>
    </row>
    <row r="951" spans="83:108">
      <c r="CE951" s="212"/>
      <c r="CF951" s="213">
        <f>IF(ISNUMBER(SEARCH($H$2,$CG$3:$CG$3874)),MAX($CF$2:CF950)+1,0)</f>
        <v>0</v>
      </c>
      <c r="CG951" s="212" t="s">
        <v>10934</v>
      </c>
      <c r="CH951" s="212"/>
      <c r="CI951" s="212"/>
      <c r="CJ951" s="213" t="str">
        <f>IFERROR(VLOOKUP(ROWS($CJ$3:CJ951),CF951:$CG$3874,2,0),"")</f>
        <v/>
      </c>
      <c r="CK951" s="212" t="s">
        <v>10935</v>
      </c>
      <c r="CL951" s="212" t="s">
        <v>10936</v>
      </c>
      <c r="CM951" s="78">
        <v>43616</v>
      </c>
      <c r="CN951" s="212" t="s">
        <v>10937</v>
      </c>
      <c r="CO951" s="212" t="s">
        <v>10938</v>
      </c>
      <c r="CP951" s="212" t="s">
        <v>10939</v>
      </c>
      <c r="CQ951" s="212" t="s">
        <v>10940</v>
      </c>
      <c r="CR951" s="212" t="s">
        <v>10941</v>
      </c>
      <c r="CS951" s="44">
        <v>949</v>
      </c>
      <c r="CT951" s="44" t="s">
        <v>10942</v>
      </c>
      <c r="CU951" s="214">
        <v>16202</v>
      </c>
      <c r="CV951" s="212" t="s">
        <v>10943</v>
      </c>
      <c r="CW951" s="212" t="s">
        <v>1593</v>
      </c>
      <c r="CX951" s="44" t="s">
        <v>7597</v>
      </c>
      <c r="CY951" s="78">
        <v>43616</v>
      </c>
      <c r="CZ951" s="215" t="s">
        <v>511</v>
      </c>
      <c r="DA951" s="212" t="s">
        <v>512</v>
      </c>
      <c r="DB951" s="44" t="s">
        <v>641</v>
      </c>
      <c r="DC951" s="44" t="s">
        <v>750</v>
      </c>
      <c r="DD951" s="44" t="s">
        <v>515</v>
      </c>
    </row>
    <row r="952" spans="83:108">
      <c r="CE952" s="212"/>
      <c r="CF952" s="213">
        <f>IF(ISNUMBER(SEARCH($H$2,$CG$3:$CG$3874)),MAX($CF$2:CF951)+1,0)</f>
        <v>0</v>
      </c>
      <c r="CG952" s="212" t="s">
        <v>10944</v>
      </c>
      <c r="CH952" s="212"/>
      <c r="CI952" s="212"/>
      <c r="CJ952" s="213" t="str">
        <f>IFERROR(VLOOKUP(ROWS($CJ$3:CJ952),CF952:$CG$3874,2,0),"")</f>
        <v/>
      </c>
      <c r="CK952" s="212" t="s">
        <v>10945</v>
      </c>
      <c r="CL952" s="212" t="s">
        <v>10946</v>
      </c>
      <c r="CM952" s="78">
        <v>43920</v>
      </c>
      <c r="CN952" s="212" t="s">
        <v>10947</v>
      </c>
      <c r="CO952" s="212" t="s">
        <v>10948</v>
      </c>
      <c r="CP952" s="212" t="s">
        <v>10949</v>
      </c>
      <c r="CQ952" s="212" t="s">
        <v>10950</v>
      </c>
      <c r="CR952" s="212" t="s">
        <v>10951</v>
      </c>
      <c r="CS952" s="44">
        <v>950</v>
      </c>
      <c r="CT952" s="44" t="s">
        <v>10952</v>
      </c>
      <c r="CU952" s="214">
        <v>15263</v>
      </c>
      <c r="CV952" s="212" t="s">
        <v>10953</v>
      </c>
      <c r="CW952" s="212" t="s">
        <v>6663</v>
      </c>
      <c r="CX952" s="44" t="s">
        <v>839</v>
      </c>
      <c r="CY952" s="78">
        <v>43920</v>
      </c>
      <c r="CZ952" s="215" t="s">
        <v>545</v>
      </c>
      <c r="DA952" s="212" t="s">
        <v>512</v>
      </c>
      <c r="DB952" s="44" t="s">
        <v>6099</v>
      </c>
      <c r="DC952" s="44" t="s">
        <v>10954</v>
      </c>
      <c r="DD952" s="44" t="s">
        <v>532</v>
      </c>
    </row>
    <row r="953" spans="83:108">
      <c r="CE953" s="212"/>
      <c r="CF953" s="213">
        <f>IF(ISNUMBER(SEARCH($H$2,$CG$3:$CG$3874)),MAX($CF$2:CF952)+1,0)</f>
        <v>0</v>
      </c>
      <c r="CG953" s="212" t="s">
        <v>10955</v>
      </c>
      <c r="CH953" s="212"/>
      <c r="CI953" s="212"/>
      <c r="CJ953" s="213" t="str">
        <f>IFERROR(VLOOKUP(ROWS($CJ$3:CJ953),CF953:$CG$3874,2,0),"")</f>
        <v/>
      </c>
      <c r="CK953" s="212" t="s">
        <v>10956</v>
      </c>
      <c r="CL953" s="212" t="s">
        <v>10957</v>
      </c>
      <c r="CM953" s="78">
        <v>42947</v>
      </c>
      <c r="CN953" s="212" t="s">
        <v>10958</v>
      </c>
      <c r="CO953" s="212" t="s">
        <v>10959</v>
      </c>
      <c r="CP953" s="212" t="s">
        <v>10960</v>
      </c>
      <c r="CQ953" s="212" t="s">
        <v>10961</v>
      </c>
      <c r="CR953" s="212" t="s">
        <v>10962</v>
      </c>
      <c r="CS953" s="44">
        <v>951</v>
      </c>
      <c r="CT953" s="44" t="s">
        <v>10963</v>
      </c>
      <c r="CU953" s="214">
        <v>10320</v>
      </c>
      <c r="CV953" s="212" t="s">
        <v>10964</v>
      </c>
      <c r="CW953" s="212" t="s">
        <v>10965</v>
      </c>
      <c r="CX953" s="44" t="s">
        <v>839</v>
      </c>
      <c r="CY953" s="78">
        <v>42947</v>
      </c>
      <c r="CZ953" s="215" t="s">
        <v>907</v>
      </c>
      <c r="DA953" s="212" t="s">
        <v>737</v>
      </c>
      <c r="DB953" s="44" t="s">
        <v>641</v>
      </c>
      <c r="DC953" s="44" t="s">
        <v>511</v>
      </c>
      <c r="DD953" s="44" t="s">
        <v>532</v>
      </c>
    </row>
    <row r="954" spans="83:108">
      <c r="CE954" s="212"/>
      <c r="CF954" s="213">
        <f>IF(ISNUMBER(SEARCH($H$2,$CG$3:$CG$3874)),MAX($CF$2:CF953)+1,0)</f>
        <v>0</v>
      </c>
      <c r="CG954" s="212" t="s">
        <v>10966</v>
      </c>
      <c r="CH954" s="212"/>
      <c r="CI954" s="212"/>
      <c r="CJ954" s="213" t="str">
        <f>IFERROR(VLOOKUP(ROWS($CJ$3:CJ954),CF954:$CG$3874,2,0),"")</f>
        <v/>
      </c>
      <c r="CK954" s="212" t="s">
        <v>10967</v>
      </c>
      <c r="CL954" s="212" t="s">
        <v>10968</v>
      </c>
      <c r="CM954" s="78">
        <v>43585</v>
      </c>
      <c r="CN954" s="212" t="s">
        <v>10969</v>
      </c>
      <c r="CO954" s="212" t="s">
        <v>10970</v>
      </c>
      <c r="CP954" s="212" t="s">
        <v>10971</v>
      </c>
      <c r="CQ954" s="212" t="s">
        <v>10972</v>
      </c>
      <c r="CR954" s="212" t="s">
        <v>10973</v>
      </c>
      <c r="CS954" s="44">
        <v>952</v>
      </c>
      <c r="CT954" s="44" t="s">
        <v>10974</v>
      </c>
      <c r="CU954" s="214">
        <v>13928</v>
      </c>
      <c r="CV954" s="212" t="s">
        <v>10975</v>
      </c>
      <c r="CW954" s="212" t="s">
        <v>559</v>
      </c>
      <c r="CX954" s="44" t="s">
        <v>839</v>
      </c>
      <c r="CY954" s="78">
        <v>43585</v>
      </c>
      <c r="CZ954" s="215" t="s">
        <v>576</v>
      </c>
      <c r="DA954" s="212" t="s">
        <v>561</v>
      </c>
      <c r="DB954" s="44" t="s">
        <v>530</v>
      </c>
      <c r="DC954" s="44" t="s">
        <v>4332</v>
      </c>
      <c r="DD954" s="44" t="s">
        <v>563</v>
      </c>
    </row>
    <row r="955" spans="83:108">
      <c r="CE955" s="212"/>
      <c r="CF955" s="213">
        <f>IF(ISNUMBER(SEARCH($H$2,$CG$3:$CG$3874)),MAX($CF$2:CF954)+1,0)</f>
        <v>0</v>
      </c>
      <c r="CG955" s="212" t="s">
        <v>10976</v>
      </c>
      <c r="CH955" s="212"/>
      <c r="CI955" s="212"/>
      <c r="CJ955" s="213" t="str">
        <f>IFERROR(VLOOKUP(ROWS($CJ$3:CJ955),CF955:$CG$3874,2,0),"")</f>
        <v/>
      </c>
      <c r="CK955" s="212" t="s">
        <v>10977</v>
      </c>
      <c r="CL955" s="212" t="s">
        <v>10978</v>
      </c>
      <c r="CM955" s="78">
        <v>45412</v>
      </c>
      <c r="CN955" s="212" t="s">
        <v>10979</v>
      </c>
      <c r="CO955" s="212" t="s">
        <v>10980</v>
      </c>
      <c r="CP955" s="212" t="s">
        <v>10981</v>
      </c>
      <c r="CQ955" s="212" t="s">
        <v>10982</v>
      </c>
      <c r="CR955" s="212" t="s">
        <v>10983</v>
      </c>
      <c r="CS955" s="44">
        <v>953</v>
      </c>
      <c r="CT955" s="44" t="s">
        <v>10984</v>
      </c>
      <c r="CU955" s="214">
        <v>16846</v>
      </c>
      <c r="CV955" s="212" t="s">
        <v>10985</v>
      </c>
      <c r="CW955" s="212" t="s">
        <v>2046</v>
      </c>
      <c r="CX955" s="44" t="s">
        <v>668</v>
      </c>
      <c r="CY955" s="78">
        <v>45412</v>
      </c>
      <c r="CZ955" s="215" t="s">
        <v>511</v>
      </c>
      <c r="DA955" s="212" t="s">
        <v>529</v>
      </c>
      <c r="DB955" s="44" t="s">
        <v>655</v>
      </c>
      <c r="DC955" s="44" t="s">
        <v>7702</v>
      </c>
      <c r="DD955" s="44" t="s">
        <v>532</v>
      </c>
    </row>
    <row r="956" spans="83:108">
      <c r="CE956" s="212"/>
      <c r="CF956" s="213">
        <f>IF(ISNUMBER(SEARCH($H$2,$CG$3:$CG$3874)),MAX($CF$2:CF955)+1,0)</f>
        <v>0</v>
      </c>
      <c r="CG956" s="212" t="s">
        <v>10986</v>
      </c>
      <c r="CH956" s="212"/>
      <c r="CI956" s="212"/>
      <c r="CJ956" s="213" t="str">
        <f>IFERROR(VLOOKUP(ROWS($CJ$3:CJ956),CF956:$CG$3874,2,0),"")</f>
        <v/>
      </c>
      <c r="CK956" s="212" t="s">
        <v>10987</v>
      </c>
      <c r="CL956" s="212" t="s">
        <v>10988</v>
      </c>
      <c r="CM956" s="78">
        <v>43039</v>
      </c>
      <c r="CN956" s="212" t="s">
        <v>10989</v>
      </c>
      <c r="CO956" s="212" t="s">
        <v>10990</v>
      </c>
      <c r="CP956" s="212" t="s">
        <v>10991</v>
      </c>
      <c r="CQ956" s="212" t="s">
        <v>10992</v>
      </c>
      <c r="CR956" s="212" t="s">
        <v>10993</v>
      </c>
      <c r="CS956" s="44">
        <v>954</v>
      </c>
      <c r="CT956" s="44" t="s">
        <v>10994</v>
      </c>
      <c r="CU956" s="214">
        <v>12847</v>
      </c>
      <c r="CV956" s="212" t="s">
        <v>10995</v>
      </c>
      <c r="CW956" s="212" t="s">
        <v>1463</v>
      </c>
      <c r="CX956" s="44" t="s">
        <v>1464</v>
      </c>
      <c r="CY956" s="78">
        <v>43039</v>
      </c>
      <c r="CZ956" s="215" t="s">
        <v>601</v>
      </c>
      <c r="DA956" s="212" t="s">
        <v>529</v>
      </c>
      <c r="DB956" s="44" t="s">
        <v>1899</v>
      </c>
      <c r="DC956" s="44" t="s">
        <v>827</v>
      </c>
      <c r="DD956" s="44" t="s">
        <v>532</v>
      </c>
    </row>
    <row r="957" spans="83:108">
      <c r="CE957" s="212"/>
      <c r="CF957" s="213">
        <f>IF(ISNUMBER(SEARCH($H$2,$CG$3:$CG$3874)),MAX($CF$2:CF956)+1,0)</f>
        <v>0</v>
      </c>
      <c r="CG957" s="212" t="s">
        <v>10996</v>
      </c>
      <c r="CH957" s="212"/>
      <c r="CI957" s="212"/>
      <c r="CJ957" s="213" t="str">
        <f>IFERROR(VLOOKUP(ROWS($CJ$3:CJ957),CF957:$CG$3874,2,0),"")</f>
        <v/>
      </c>
      <c r="CK957" s="212" t="s">
        <v>10997</v>
      </c>
      <c r="CL957" s="212" t="s">
        <v>10998</v>
      </c>
      <c r="CM957" s="78">
        <v>44074</v>
      </c>
      <c r="CN957" s="212" t="s">
        <v>10999</v>
      </c>
      <c r="CO957" s="212" t="s">
        <v>11000</v>
      </c>
      <c r="CP957" s="212" t="s">
        <v>11001</v>
      </c>
      <c r="CQ957" s="212" t="s">
        <v>11002</v>
      </c>
      <c r="CR957" s="212" t="s">
        <v>11003</v>
      </c>
      <c r="CS957" s="44">
        <v>955</v>
      </c>
      <c r="CT957" s="44" t="s">
        <v>11004</v>
      </c>
      <c r="CU957" s="214">
        <v>12838</v>
      </c>
      <c r="CV957" s="212" t="s">
        <v>11005</v>
      </c>
      <c r="CW957" s="212" t="s">
        <v>6452</v>
      </c>
      <c r="CX957" s="44" t="s">
        <v>1072</v>
      </c>
      <c r="CY957" s="78">
        <v>44074</v>
      </c>
      <c r="CZ957" s="215" t="s">
        <v>545</v>
      </c>
      <c r="DA957" s="212" t="s">
        <v>1073</v>
      </c>
      <c r="DB957" s="44" t="s">
        <v>6430</v>
      </c>
      <c r="DC957" s="44" t="s">
        <v>11006</v>
      </c>
      <c r="DD957" s="44" t="s">
        <v>563</v>
      </c>
    </row>
    <row r="958" spans="83:108">
      <c r="CE958" s="212"/>
      <c r="CF958" s="213">
        <f>IF(ISNUMBER(SEARCH($H$2,$CG$3:$CG$3874)),MAX($CF$2:CF957)+1,0)</f>
        <v>0</v>
      </c>
      <c r="CG958" s="212" t="s">
        <v>11007</v>
      </c>
      <c r="CH958" s="212"/>
      <c r="CI958" s="212"/>
      <c r="CJ958" s="213" t="str">
        <f>IFERROR(VLOOKUP(ROWS($CJ$3:CJ958),CF958:$CG$3874,2,0),"")</f>
        <v/>
      </c>
      <c r="CK958" s="212" t="s">
        <v>11008</v>
      </c>
      <c r="CL958" s="212" t="s">
        <v>11009</v>
      </c>
      <c r="CM958" s="78">
        <v>44074</v>
      </c>
      <c r="CN958" s="212" t="s">
        <v>11010</v>
      </c>
      <c r="CO958" s="212" t="s">
        <v>11011</v>
      </c>
      <c r="CP958" s="212" t="s">
        <v>11010</v>
      </c>
      <c r="CQ958" s="212" t="s">
        <v>11010</v>
      </c>
      <c r="CR958" s="212" t="s">
        <v>11012</v>
      </c>
      <c r="CS958" s="44">
        <v>956</v>
      </c>
      <c r="CT958" s="44" t="s">
        <v>11013</v>
      </c>
      <c r="CU958" s="214">
        <v>12936</v>
      </c>
      <c r="CV958" s="212" t="s">
        <v>11014</v>
      </c>
      <c r="CW958" s="212" t="s">
        <v>1071</v>
      </c>
      <c r="CX958" s="44" t="s">
        <v>1072</v>
      </c>
      <c r="CY958" s="78">
        <v>44074</v>
      </c>
      <c r="CZ958" s="215" t="s">
        <v>511</v>
      </c>
      <c r="DA958" s="212" t="s">
        <v>1073</v>
      </c>
      <c r="DB958" s="44" t="s">
        <v>511</v>
      </c>
      <c r="DC958" s="44" t="s">
        <v>511</v>
      </c>
      <c r="DD958" s="44" t="s">
        <v>563</v>
      </c>
    </row>
    <row r="959" spans="83:108">
      <c r="CE959" s="212"/>
      <c r="CF959" s="213">
        <f>IF(ISNUMBER(SEARCH($H$2,$CG$3:$CG$3874)),MAX($CF$2:CF958)+1,0)</f>
        <v>0</v>
      </c>
      <c r="CG959" s="212" t="s">
        <v>11015</v>
      </c>
      <c r="CH959" s="212"/>
      <c r="CI959" s="212"/>
      <c r="CJ959" s="213" t="str">
        <f>IFERROR(VLOOKUP(ROWS($CJ$3:CJ959),CF959:$CG$3874,2,0),"")</f>
        <v/>
      </c>
      <c r="CK959" s="212" t="s">
        <v>11016</v>
      </c>
      <c r="CL959" s="212" t="s">
        <v>11017</v>
      </c>
      <c r="CM959" s="78">
        <v>44074</v>
      </c>
      <c r="CN959" s="212" t="s">
        <v>11018</v>
      </c>
      <c r="CO959" s="212" t="s">
        <v>11019</v>
      </c>
      <c r="CP959" s="212" t="s">
        <v>11020</v>
      </c>
      <c r="CQ959" s="212" t="s">
        <v>11021</v>
      </c>
      <c r="CR959" s="212" t="s">
        <v>11022</v>
      </c>
      <c r="CS959" s="44">
        <v>957</v>
      </c>
      <c r="CT959" s="44" t="s">
        <v>11023</v>
      </c>
      <c r="CU959" s="214">
        <v>11554</v>
      </c>
      <c r="CV959" s="212" t="s">
        <v>11024</v>
      </c>
      <c r="CW959" s="212" t="s">
        <v>6386</v>
      </c>
      <c r="CX959" s="44" t="s">
        <v>1072</v>
      </c>
      <c r="CY959" s="78">
        <v>44074</v>
      </c>
      <c r="CZ959" s="215" t="s">
        <v>511</v>
      </c>
      <c r="DA959" s="212" t="s">
        <v>1073</v>
      </c>
      <c r="DB959" s="44" t="s">
        <v>6430</v>
      </c>
      <c r="DC959" s="44" t="s">
        <v>11025</v>
      </c>
      <c r="DD959" s="44" t="s">
        <v>563</v>
      </c>
    </row>
    <row r="960" spans="83:108">
      <c r="CE960" s="212"/>
      <c r="CF960" s="213">
        <f>IF(ISNUMBER(SEARCH($H$2,$CG$3:$CG$3874)),MAX($CF$2:CF959)+1,0)</f>
        <v>0</v>
      </c>
      <c r="CG960" s="212" t="s">
        <v>11026</v>
      </c>
      <c r="CH960" s="212"/>
      <c r="CI960" s="212"/>
      <c r="CJ960" s="213" t="str">
        <f>IFERROR(VLOOKUP(ROWS($CJ$3:CJ960),CF960:$CG$3874,2,0),"")</f>
        <v/>
      </c>
      <c r="CK960" s="212" t="s">
        <v>11027</v>
      </c>
      <c r="CL960" s="212" t="s">
        <v>11028</v>
      </c>
      <c r="CM960" s="78">
        <v>44074</v>
      </c>
      <c r="CN960" s="212" t="s">
        <v>11029</v>
      </c>
      <c r="CO960" s="212" t="s">
        <v>11030</v>
      </c>
      <c r="CP960" s="212" t="s">
        <v>11031</v>
      </c>
      <c r="CQ960" s="212" t="s">
        <v>11032</v>
      </c>
      <c r="CR960" s="212" t="s">
        <v>11033</v>
      </c>
      <c r="CS960" s="44">
        <v>958</v>
      </c>
      <c r="CT960" s="44" t="s">
        <v>11034</v>
      </c>
      <c r="CU960" s="214">
        <v>13085</v>
      </c>
      <c r="CV960" s="212" t="s">
        <v>11035</v>
      </c>
      <c r="CW960" s="212" t="s">
        <v>6498</v>
      </c>
      <c r="CX960" s="44" t="s">
        <v>1072</v>
      </c>
      <c r="CY960" s="78">
        <v>44074</v>
      </c>
      <c r="CZ960" s="215" t="s">
        <v>528</v>
      </c>
      <c r="DA960" s="212" t="s">
        <v>1073</v>
      </c>
      <c r="DB960" s="44" t="s">
        <v>6430</v>
      </c>
      <c r="DC960" s="44" t="s">
        <v>11036</v>
      </c>
      <c r="DD960" s="44" t="s">
        <v>563</v>
      </c>
    </row>
    <row r="961" spans="83:108">
      <c r="CE961" s="212"/>
      <c r="CF961" s="213">
        <f>IF(ISNUMBER(SEARCH($H$2,$CG$3:$CG$3874)),MAX($CF$2:CF960)+1,0)</f>
        <v>0</v>
      </c>
      <c r="CG961" s="212" t="s">
        <v>11037</v>
      </c>
      <c r="CH961" s="212"/>
      <c r="CI961" s="212"/>
      <c r="CJ961" s="213" t="str">
        <f>IFERROR(VLOOKUP(ROWS($CJ$3:CJ961),CF961:$CG$3874,2,0),"")</f>
        <v/>
      </c>
      <c r="CK961" s="212" t="s">
        <v>11038</v>
      </c>
      <c r="CL961" s="212" t="s">
        <v>11039</v>
      </c>
      <c r="CM961" s="78">
        <v>44074</v>
      </c>
      <c r="CN961" s="212" t="s">
        <v>11038</v>
      </c>
      <c r="CO961" s="212" t="s">
        <v>11040</v>
      </c>
      <c r="CP961" s="212" t="s">
        <v>11041</v>
      </c>
      <c r="CQ961" s="212" t="s">
        <v>11038</v>
      </c>
      <c r="CR961" s="212" t="s">
        <v>11042</v>
      </c>
      <c r="CS961" s="44">
        <v>959</v>
      </c>
      <c r="CT961" s="44" t="s">
        <v>11043</v>
      </c>
      <c r="CU961" s="214">
        <v>16581</v>
      </c>
      <c r="CV961" s="212" t="s">
        <v>11044</v>
      </c>
      <c r="CW961" s="212" t="s">
        <v>511</v>
      </c>
      <c r="CX961" s="44" t="s">
        <v>1072</v>
      </c>
      <c r="CY961" s="78">
        <v>44074</v>
      </c>
      <c r="CZ961" s="215" t="s">
        <v>511</v>
      </c>
      <c r="DA961" s="212" t="s">
        <v>1073</v>
      </c>
      <c r="DB961" s="44" t="s">
        <v>919</v>
      </c>
      <c r="DC961" s="44" t="s">
        <v>511</v>
      </c>
      <c r="DD961" s="44" t="s">
        <v>532</v>
      </c>
    </row>
    <row r="962" spans="83:108">
      <c r="CE962" s="212"/>
      <c r="CF962" s="213">
        <f>IF(ISNUMBER(SEARCH($H$2,$CG$3:$CG$3874)),MAX($CF$2:CF961)+1,0)</f>
        <v>0</v>
      </c>
      <c r="CG962" s="212" t="s">
        <v>11045</v>
      </c>
      <c r="CH962" s="212"/>
      <c r="CI962" s="212"/>
      <c r="CJ962" s="213" t="str">
        <f>IFERROR(VLOOKUP(ROWS($CJ$3:CJ962),CF962:$CG$3874,2,0),"")</f>
        <v/>
      </c>
      <c r="CK962" s="212" t="s">
        <v>11046</v>
      </c>
      <c r="CL962" s="212" t="s">
        <v>11047</v>
      </c>
      <c r="CM962" s="78">
        <v>44074</v>
      </c>
      <c r="CN962" s="212" t="s">
        <v>11048</v>
      </c>
      <c r="CO962" s="212" t="s">
        <v>11049</v>
      </c>
      <c r="CP962" s="212" t="s">
        <v>11050</v>
      </c>
      <c r="CQ962" s="212" t="s">
        <v>11051</v>
      </c>
      <c r="CR962" s="212" t="s">
        <v>11052</v>
      </c>
      <c r="CS962" s="44">
        <v>960</v>
      </c>
      <c r="CT962" s="44" t="s">
        <v>11053</v>
      </c>
      <c r="CU962" s="214">
        <v>12839</v>
      </c>
      <c r="CV962" s="212" t="s">
        <v>11054</v>
      </c>
      <c r="CW962" s="212" t="s">
        <v>1085</v>
      </c>
      <c r="CX962" s="44" t="s">
        <v>1072</v>
      </c>
      <c r="CY962" s="78">
        <v>44074</v>
      </c>
      <c r="CZ962" s="215" t="s">
        <v>545</v>
      </c>
      <c r="DA962" s="212" t="s">
        <v>1073</v>
      </c>
      <c r="DB962" s="44" t="s">
        <v>6430</v>
      </c>
      <c r="DC962" s="44" t="s">
        <v>1086</v>
      </c>
      <c r="DD962" s="44" t="s">
        <v>563</v>
      </c>
    </row>
    <row r="963" spans="83:108">
      <c r="CE963" s="212"/>
      <c r="CF963" s="213">
        <f>IF(ISNUMBER(SEARCH($H$2,$CG$3:$CG$3874)),MAX($CF$2:CF962)+1,0)</f>
        <v>0</v>
      </c>
      <c r="CG963" s="212" t="s">
        <v>11055</v>
      </c>
      <c r="CH963" s="212"/>
      <c r="CI963" s="212"/>
      <c r="CJ963" s="213" t="str">
        <f>IFERROR(VLOOKUP(ROWS($CJ$3:CJ963),CF963:$CG$3874,2,0),"")</f>
        <v/>
      </c>
      <c r="CK963" s="212" t="s">
        <v>11056</v>
      </c>
      <c r="CL963" s="212" t="s">
        <v>11057</v>
      </c>
      <c r="CM963" s="78">
        <v>43039</v>
      </c>
      <c r="CN963" s="212" t="s">
        <v>11058</v>
      </c>
      <c r="CO963" s="212" t="s">
        <v>11059</v>
      </c>
      <c r="CP963" s="212" t="s">
        <v>11060</v>
      </c>
      <c r="CQ963" s="212" t="s">
        <v>11061</v>
      </c>
      <c r="CR963" s="212" t="s">
        <v>11062</v>
      </c>
      <c r="CS963" s="44">
        <v>961</v>
      </c>
      <c r="CT963" s="44" t="s">
        <v>11063</v>
      </c>
      <c r="CU963" s="214">
        <v>11107</v>
      </c>
      <c r="CV963" s="212" t="s">
        <v>11064</v>
      </c>
      <c r="CW963" s="212" t="s">
        <v>2337</v>
      </c>
      <c r="CX963" s="44" t="s">
        <v>11065</v>
      </c>
      <c r="CY963" s="78">
        <v>43039</v>
      </c>
      <c r="CZ963" s="215" t="s">
        <v>907</v>
      </c>
      <c r="DA963" s="212" t="s">
        <v>529</v>
      </c>
      <c r="DB963" s="44" t="s">
        <v>1143</v>
      </c>
      <c r="DC963" s="44" t="s">
        <v>562</v>
      </c>
      <c r="DD963" s="44" t="s">
        <v>532</v>
      </c>
    </row>
    <row r="964" spans="83:108">
      <c r="CE964" s="212"/>
      <c r="CF964" s="213">
        <f>IF(ISNUMBER(SEARCH($H$2,$CG$3:$CG$3874)),MAX($CF$2:CF963)+1,0)</f>
        <v>0</v>
      </c>
      <c r="CG964" s="212" t="s">
        <v>11066</v>
      </c>
      <c r="CH964" s="212"/>
      <c r="CI964" s="212"/>
      <c r="CJ964" s="213" t="str">
        <f>IFERROR(VLOOKUP(ROWS($CJ$3:CJ964),CF964:$CG$3874,2,0),"")</f>
        <v/>
      </c>
      <c r="CK964" s="212" t="s">
        <v>11067</v>
      </c>
      <c r="CL964" s="212" t="s">
        <v>11068</v>
      </c>
      <c r="CM964" s="78">
        <v>45016</v>
      </c>
      <c r="CN964" s="212" t="s">
        <v>11069</v>
      </c>
      <c r="CO964" s="212" t="s">
        <v>11070</v>
      </c>
      <c r="CP964" s="212" t="s">
        <v>11071</v>
      </c>
      <c r="CQ964" s="212" t="s">
        <v>11072</v>
      </c>
      <c r="CR964" s="212" t="s">
        <v>11073</v>
      </c>
      <c r="CS964" s="44">
        <v>962</v>
      </c>
      <c r="CT964" s="44" t="s">
        <v>11074</v>
      </c>
      <c r="CU964" s="214">
        <v>14817</v>
      </c>
      <c r="CV964" s="212" t="s">
        <v>11075</v>
      </c>
      <c r="CW964" s="212" t="s">
        <v>11076</v>
      </c>
      <c r="CX964" s="44" t="s">
        <v>839</v>
      </c>
      <c r="CY964" s="78">
        <v>45016</v>
      </c>
      <c r="CZ964" s="215" t="s">
        <v>576</v>
      </c>
      <c r="DA964" s="212" t="s">
        <v>529</v>
      </c>
      <c r="DB964" s="44" t="s">
        <v>655</v>
      </c>
      <c r="DC964" s="44" t="s">
        <v>11077</v>
      </c>
      <c r="DD964" s="44" t="s">
        <v>532</v>
      </c>
    </row>
    <row r="965" spans="83:108">
      <c r="CE965" s="212"/>
      <c r="CF965" s="213">
        <f>IF(ISNUMBER(SEARCH($H$2,$CG$3:$CG$3874)),MAX($CF$2:CF964)+1,0)</f>
        <v>0</v>
      </c>
      <c r="CG965" s="212" t="s">
        <v>11078</v>
      </c>
      <c r="CH965" s="212"/>
      <c r="CI965" s="212"/>
      <c r="CJ965" s="213" t="str">
        <f>IFERROR(VLOOKUP(ROWS($CJ$3:CJ965),CF965:$CG$3874,2,0),"")</f>
        <v/>
      </c>
      <c r="CK965" s="212" t="s">
        <v>11079</v>
      </c>
      <c r="CL965" s="212" t="s">
        <v>11080</v>
      </c>
      <c r="CM965" s="78">
        <v>44347</v>
      </c>
      <c r="CN965" s="212" t="s">
        <v>11081</v>
      </c>
      <c r="CO965" s="212" t="s">
        <v>11082</v>
      </c>
      <c r="CP965" s="212" t="s">
        <v>11083</v>
      </c>
      <c r="CQ965" s="212" t="s">
        <v>11084</v>
      </c>
      <c r="CR965" s="212" t="s">
        <v>11085</v>
      </c>
      <c r="CS965" s="44">
        <v>963</v>
      </c>
      <c r="CT965" s="44" t="s">
        <v>11086</v>
      </c>
      <c r="CU965" s="214">
        <v>12625</v>
      </c>
      <c r="CV965" s="212" t="s">
        <v>11087</v>
      </c>
      <c r="CW965" s="212" t="s">
        <v>10575</v>
      </c>
      <c r="CX965" s="44" t="s">
        <v>2490</v>
      </c>
      <c r="CY965" s="78">
        <v>44347</v>
      </c>
      <c r="CZ965" s="215" t="s">
        <v>511</v>
      </c>
      <c r="DA965" s="212" t="s">
        <v>512</v>
      </c>
      <c r="DB965" s="44" t="s">
        <v>655</v>
      </c>
      <c r="DC965" s="44" t="s">
        <v>2047</v>
      </c>
      <c r="DD965" s="44" t="s">
        <v>532</v>
      </c>
    </row>
    <row r="966" spans="83:108">
      <c r="CE966" s="212"/>
      <c r="CF966" s="213">
        <f>IF(ISNUMBER(SEARCH($H$2,$CG$3:$CG$3874)),MAX($CF$2:CF965)+1,0)</f>
        <v>0</v>
      </c>
      <c r="CG966" s="212" t="s">
        <v>11088</v>
      </c>
      <c r="CH966" s="212"/>
      <c r="CI966" s="212"/>
      <c r="CJ966" s="213" t="str">
        <f>IFERROR(VLOOKUP(ROWS($CJ$3:CJ966),CF966:$CG$3874,2,0),"")</f>
        <v/>
      </c>
      <c r="CK966" s="212" t="s">
        <v>11089</v>
      </c>
      <c r="CL966" s="212" t="s">
        <v>11090</v>
      </c>
      <c r="CM966" s="78">
        <v>43039</v>
      </c>
      <c r="CN966" s="212" t="s">
        <v>11091</v>
      </c>
      <c r="CO966" s="212" t="s">
        <v>11092</v>
      </c>
      <c r="CP966" s="212" t="s">
        <v>11093</v>
      </c>
      <c r="CQ966" s="212" t="s">
        <v>11094</v>
      </c>
      <c r="CR966" s="212" t="s">
        <v>11095</v>
      </c>
      <c r="CS966" s="44">
        <v>964</v>
      </c>
      <c r="CT966" s="44" t="s">
        <v>11096</v>
      </c>
      <c r="CU966" s="214">
        <v>11877</v>
      </c>
      <c r="CV966" s="212" t="s">
        <v>11097</v>
      </c>
      <c r="CW966" s="212" t="s">
        <v>10025</v>
      </c>
      <c r="CX966" s="44" t="s">
        <v>1287</v>
      </c>
      <c r="CY966" s="78">
        <v>43039</v>
      </c>
      <c r="CZ966" s="215" t="s">
        <v>907</v>
      </c>
      <c r="DA966" s="212" t="s">
        <v>737</v>
      </c>
      <c r="DB966" s="44" t="s">
        <v>919</v>
      </c>
      <c r="DC966" s="44" t="s">
        <v>750</v>
      </c>
      <c r="DD966" s="44" t="s">
        <v>532</v>
      </c>
    </row>
    <row r="967" spans="83:108">
      <c r="CE967" s="212"/>
      <c r="CF967" s="213">
        <f>IF(ISNUMBER(SEARCH($H$2,$CG$3:$CG$3874)),MAX($CF$2:CF966)+1,0)</f>
        <v>0</v>
      </c>
      <c r="CG967" s="212" t="s">
        <v>11098</v>
      </c>
      <c r="CH967" s="212"/>
      <c r="CI967" s="212"/>
      <c r="CJ967" s="213" t="str">
        <f>IFERROR(VLOOKUP(ROWS($CJ$3:CJ967),CF967:$CG$3874,2,0),"")</f>
        <v/>
      </c>
      <c r="CK967" s="212" t="s">
        <v>11099</v>
      </c>
      <c r="CL967" s="212" t="s">
        <v>11100</v>
      </c>
      <c r="CM967" s="78">
        <v>44196</v>
      </c>
      <c r="CN967" s="212" t="s">
        <v>11101</v>
      </c>
      <c r="CO967" s="212" t="s">
        <v>11102</v>
      </c>
      <c r="CP967" s="212" t="s">
        <v>11103</v>
      </c>
      <c r="CQ967" s="212" t="s">
        <v>11104</v>
      </c>
      <c r="CR967" s="212" t="s">
        <v>11105</v>
      </c>
      <c r="CS967" s="44">
        <v>965</v>
      </c>
      <c r="CT967" s="44" t="s">
        <v>11106</v>
      </c>
      <c r="CU967" s="214">
        <v>12573</v>
      </c>
      <c r="CV967" s="212" t="s">
        <v>11107</v>
      </c>
      <c r="CW967" s="212" t="s">
        <v>1501</v>
      </c>
      <c r="CX967" s="44" t="s">
        <v>1703</v>
      </c>
      <c r="CY967" s="78">
        <v>44196</v>
      </c>
      <c r="CZ967" s="215" t="s">
        <v>545</v>
      </c>
      <c r="DA967" s="212" t="s">
        <v>529</v>
      </c>
      <c r="DB967" s="44" t="s">
        <v>3141</v>
      </c>
      <c r="DC967" s="44" t="s">
        <v>11108</v>
      </c>
      <c r="DD967" s="44" t="s">
        <v>532</v>
      </c>
    </row>
    <row r="968" spans="83:108">
      <c r="CE968" s="212"/>
      <c r="CF968" s="213">
        <f>IF(ISNUMBER(SEARCH($H$2,$CG$3:$CG$3874)),MAX($CF$2:CF967)+1,0)</f>
        <v>0</v>
      </c>
      <c r="CG968" s="212" t="s">
        <v>11109</v>
      </c>
      <c r="CH968" s="212"/>
      <c r="CI968" s="212"/>
      <c r="CJ968" s="213" t="str">
        <f>IFERROR(VLOOKUP(ROWS($CJ$3:CJ968),CF968:$CG$3874,2,0),"")</f>
        <v/>
      </c>
      <c r="CK968" s="212" t="s">
        <v>11110</v>
      </c>
      <c r="CL968" s="212" t="s">
        <v>11111</v>
      </c>
      <c r="CM968" s="78">
        <v>43131</v>
      </c>
      <c r="CN968" s="212" t="s">
        <v>11112</v>
      </c>
      <c r="CO968" s="212" t="s">
        <v>11113</v>
      </c>
      <c r="CP968" s="212" t="s">
        <v>11114</v>
      </c>
      <c r="CQ968" s="212" t="s">
        <v>11115</v>
      </c>
      <c r="CR968" s="212" t="s">
        <v>11116</v>
      </c>
      <c r="CS968" s="44">
        <v>966</v>
      </c>
      <c r="CT968" s="44" t="s">
        <v>11117</v>
      </c>
      <c r="CU968" s="214">
        <v>12564</v>
      </c>
      <c r="CV968" s="212" t="s">
        <v>11118</v>
      </c>
      <c r="CW968" s="212" t="s">
        <v>11119</v>
      </c>
      <c r="CX968" s="44" t="s">
        <v>3305</v>
      </c>
      <c r="CY968" s="78">
        <v>43131</v>
      </c>
      <c r="CZ968" s="215" t="s">
        <v>576</v>
      </c>
      <c r="DA968" s="212" t="s">
        <v>512</v>
      </c>
      <c r="DB968" s="44" t="s">
        <v>641</v>
      </c>
      <c r="DC968" s="44" t="s">
        <v>11120</v>
      </c>
      <c r="DD968" s="44" t="s">
        <v>563</v>
      </c>
    </row>
    <row r="969" spans="83:108">
      <c r="CE969" s="212"/>
      <c r="CF969" s="213">
        <f>IF(ISNUMBER(SEARCH($H$2,$CG$3:$CG$3874)),MAX($CF$2:CF968)+1,0)</f>
        <v>0</v>
      </c>
      <c r="CG969" s="212" t="s">
        <v>11121</v>
      </c>
      <c r="CH969" s="212"/>
      <c r="CI969" s="212"/>
      <c r="CJ969" s="213" t="str">
        <f>IFERROR(VLOOKUP(ROWS($CJ$3:CJ969),CF969:$CG$3874,2,0),"")</f>
        <v/>
      </c>
      <c r="CK969" s="212" t="s">
        <v>11122</v>
      </c>
      <c r="CL969" s="212" t="s">
        <v>11123</v>
      </c>
      <c r="CM969" s="78">
        <v>43131</v>
      </c>
      <c r="CN969" s="212" t="s">
        <v>11124</v>
      </c>
      <c r="CO969" s="212" t="s">
        <v>11125</v>
      </c>
      <c r="CP969" s="212" t="s">
        <v>11126</v>
      </c>
      <c r="CQ969" s="212" t="s">
        <v>11127</v>
      </c>
      <c r="CR969" s="212" t="s">
        <v>11128</v>
      </c>
      <c r="CS969" s="44">
        <v>967</v>
      </c>
      <c r="CT969" s="44" t="s">
        <v>11129</v>
      </c>
      <c r="CU969" s="214">
        <v>15419</v>
      </c>
      <c r="CV969" s="212" t="s">
        <v>11130</v>
      </c>
      <c r="CW969" s="212" t="s">
        <v>2164</v>
      </c>
      <c r="CX969" s="44" t="s">
        <v>3305</v>
      </c>
      <c r="CY969" s="78">
        <v>43131</v>
      </c>
      <c r="CZ969" s="215" t="s">
        <v>576</v>
      </c>
      <c r="DA969" s="212" t="s">
        <v>512</v>
      </c>
      <c r="DB969" s="44" t="s">
        <v>655</v>
      </c>
      <c r="DC969" s="44" t="s">
        <v>511</v>
      </c>
      <c r="DD969" s="44" t="s">
        <v>532</v>
      </c>
    </row>
    <row r="970" spans="83:108">
      <c r="CE970" s="212"/>
      <c r="CF970" s="213">
        <f>IF(ISNUMBER(SEARCH($H$2,$CG$3:$CG$3874)),MAX($CF$2:CF969)+1,0)</f>
        <v>0</v>
      </c>
      <c r="CG970" s="212" t="s">
        <v>11131</v>
      </c>
      <c r="CH970" s="212"/>
      <c r="CI970" s="212"/>
      <c r="CJ970" s="213" t="str">
        <f>IFERROR(VLOOKUP(ROWS($CJ$3:CJ970),CF970:$CG$3874,2,0),"")</f>
        <v/>
      </c>
      <c r="CK970" s="212" t="s">
        <v>11132</v>
      </c>
      <c r="CL970" s="212" t="s">
        <v>11133</v>
      </c>
      <c r="CM970" s="78">
        <v>43708</v>
      </c>
      <c r="CN970" s="212" t="s">
        <v>11134</v>
      </c>
      <c r="CO970" s="212" t="s">
        <v>11135</v>
      </c>
      <c r="CP970" s="212" t="s">
        <v>11136</v>
      </c>
      <c r="CQ970" s="212" t="s">
        <v>11137</v>
      </c>
      <c r="CR970" s="212" t="s">
        <v>11138</v>
      </c>
      <c r="CS970" s="44">
        <v>968</v>
      </c>
      <c r="CT970" s="44" t="s">
        <v>11139</v>
      </c>
      <c r="CU970" s="214">
        <v>14510</v>
      </c>
      <c r="CV970" s="212" t="s">
        <v>11140</v>
      </c>
      <c r="CW970" s="212" t="s">
        <v>11141</v>
      </c>
      <c r="CX970" s="44" t="s">
        <v>3072</v>
      </c>
      <c r="CY970" s="78">
        <v>43708</v>
      </c>
      <c r="CZ970" s="215" t="s">
        <v>763</v>
      </c>
      <c r="DA970" s="212" t="s">
        <v>512</v>
      </c>
      <c r="DB970" s="44" t="s">
        <v>802</v>
      </c>
      <c r="DC970" s="44" t="s">
        <v>11142</v>
      </c>
      <c r="DD970" s="44" t="s">
        <v>532</v>
      </c>
    </row>
    <row r="971" spans="83:108">
      <c r="CE971" s="212"/>
      <c r="CF971" s="213">
        <f>IF(ISNUMBER(SEARCH($H$2,$CG$3:$CG$3874)),MAX($CF$2:CF970)+1,0)</f>
        <v>0</v>
      </c>
      <c r="CG971" s="212" t="s">
        <v>11143</v>
      </c>
      <c r="CH971" s="212"/>
      <c r="CI971" s="212"/>
      <c r="CJ971" s="213" t="str">
        <f>IFERROR(VLOOKUP(ROWS($CJ$3:CJ971),CF971:$CG$3874,2,0),"")</f>
        <v/>
      </c>
      <c r="CK971" s="212" t="s">
        <v>11144</v>
      </c>
      <c r="CL971" s="212" t="s">
        <v>11145</v>
      </c>
      <c r="CM971" s="78">
        <v>43131</v>
      </c>
      <c r="CN971" s="212" t="s">
        <v>11146</v>
      </c>
      <c r="CO971" s="212" t="s">
        <v>11147</v>
      </c>
      <c r="CP971" s="212" t="s">
        <v>11148</v>
      </c>
      <c r="CQ971" s="212" t="s">
        <v>11149</v>
      </c>
      <c r="CR971" s="212" t="s">
        <v>11150</v>
      </c>
      <c r="CS971" s="44">
        <v>969</v>
      </c>
      <c r="CT971" s="44" t="s">
        <v>11151</v>
      </c>
      <c r="CU971" s="214">
        <v>16104</v>
      </c>
      <c r="CV971" s="212" t="s">
        <v>11152</v>
      </c>
      <c r="CW971" s="212" t="s">
        <v>11141</v>
      </c>
      <c r="CX971" s="44" t="s">
        <v>3072</v>
      </c>
      <c r="CY971" s="78">
        <v>43131</v>
      </c>
      <c r="CZ971" s="215" t="s">
        <v>511</v>
      </c>
      <c r="DA971" s="212" t="s">
        <v>512</v>
      </c>
      <c r="DB971" s="44" t="s">
        <v>641</v>
      </c>
      <c r="DC971" s="44" t="s">
        <v>11153</v>
      </c>
      <c r="DD971" s="44" t="s">
        <v>515</v>
      </c>
    </row>
    <row r="972" spans="83:108">
      <c r="CE972" s="212"/>
      <c r="CF972" s="213">
        <f>IF(ISNUMBER(SEARCH($H$2,$CG$3:$CG$3874)),MAX($CF$2:CF971)+1,0)</f>
        <v>0</v>
      </c>
      <c r="CG972" s="212" t="s">
        <v>11154</v>
      </c>
      <c r="CH972" s="212"/>
      <c r="CI972" s="212"/>
      <c r="CJ972" s="213" t="str">
        <f>IFERROR(VLOOKUP(ROWS($CJ$3:CJ972),CF972:$CG$3874,2,0),"")</f>
        <v/>
      </c>
      <c r="CK972" s="212" t="s">
        <v>11155</v>
      </c>
      <c r="CL972" s="212" t="s">
        <v>11156</v>
      </c>
      <c r="CM972" s="78">
        <v>43131</v>
      </c>
      <c r="CN972" s="212" t="s">
        <v>11157</v>
      </c>
      <c r="CO972" s="212" t="s">
        <v>11158</v>
      </c>
      <c r="CP972" s="212" t="s">
        <v>11159</v>
      </c>
      <c r="CQ972" s="212" t="s">
        <v>11160</v>
      </c>
      <c r="CR972" s="212" t="s">
        <v>11161</v>
      </c>
      <c r="CS972" s="44">
        <v>970</v>
      </c>
      <c r="CT972" s="44" t="s">
        <v>11162</v>
      </c>
      <c r="CU972" s="214">
        <v>14803</v>
      </c>
      <c r="CV972" s="212" t="s">
        <v>11163</v>
      </c>
      <c r="CW972" s="212" t="s">
        <v>1489</v>
      </c>
      <c r="CX972" s="44" t="s">
        <v>3072</v>
      </c>
      <c r="CY972" s="78">
        <v>43131</v>
      </c>
      <c r="CZ972" s="215" t="s">
        <v>763</v>
      </c>
      <c r="DA972" s="212" t="s">
        <v>512</v>
      </c>
      <c r="DB972" s="44" t="s">
        <v>802</v>
      </c>
      <c r="DC972" s="44" t="s">
        <v>1490</v>
      </c>
      <c r="DD972" s="44" t="s">
        <v>532</v>
      </c>
    </row>
    <row r="973" spans="83:108">
      <c r="CE973" s="212"/>
      <c r="CF973" s="213">
        <f>IF(ISNUMBER(SEARCH($H$2,$CG$3:$CG$3874)),MAX($CF$2:CF972)+1,0)</f>
        <v>0</v>
      </c>
      <c r="CG973" s="212" t="s">
        <v>11164</v>
      </c>
      <c r="CH973" s="212"/>
      <c r="CI973" s="212"/>
      <c r="CJ973" s="213" t="str">
        <f>IFERROR(VLOOKUP(ROWS($CJ$3:CJ973),CF973:$CG$3874,2,0),"")</f>
        <v/>
      </c>
      <c r="CK973" s="212" t="s">
        <v>11165</v>
      </c>
      <c r="CL973" s="212" t="s">
        <v>11166</v>
      </c>
      <c r="CM973" s="78">
        <v>43496</v>
      </c>
      <c r="CN973" s="212" t="s">
        <v>11167</v>
      </c>
      <c r="CO973" s="212" t="s">
        <v>11168</v>
      </c>
      <c r="CP973" s="212" t="s">
        <v>11169</v>
      </c>
      <c r="CQ973" s="212" t="s">
        <v>11170</v>
      </c>
      <c r="CR973" s="212" t="s">
        <v>11171</v>
      </c>
      <c r="CS973" s="44">
        <v>971</v>
      </c>
      <c r="CT973" s="44" t="s">
        <v>11172</v>
      </c>
      <c r="CU973" s="214">
        <v>16889</v>
      </c>
      <c r="CV973" s="212" t="s">
        <v>11173</v>
      </c>
      <c r="CW973" s="212" t="s">
        <v>1489</v>
      </c>
      <c r="CX973" s="44" t="s">
        <v>3072</v>
      </c>
      <c r="CY973" s="78">
        <v>43496</v>
      </c>
      <c r="CZ973" s="215" t="s">
        <v>511</v>
      </c>
      <c r="DA973" s="212" t="s">
        <v>512</v>
      </c>
      <c r="DB973" s="44" t="s">
        <v>641</v>
      </c>
      <c r="DC973" s="44" t="s">
        <v>11174</v>
      </c>
      <c r="DD973" s="44" t="s">
        <v>515</v>
      </c>
    </row>
    <row r="974" spans="83:108">
      <c r="CE974" s="212"/>
      <c r="CF974" s="213">
        <f>IF(ISNUMBER(SEARCH($H$2,$CG$3:$CG$3874)),MAX($CF$2:CF973)+1,0)</f>
        <v>0</v>
      </c>
      <c r="CG974" s="212" t="s">
        <v>11175</v>
      </c>
      <c r="CH974" s="212"/>
      <c r="CI974" s="212"/>
      <c r="CJ974" s="213" t="str">
        <f>IFERROR(VLOOKUP(ROWS($CJ$3:CJ974),CF974:$CG$3874,2,0),"")</f>
        <v/>
      </c>
      <c r="CK974" s="212" t="s">
        <v>11176</v>
      </c>
      <c r="CL974" s="212" t="s">
        <v>11177</v>
      </c>
      <c r="CM974" s="78">
        <v>44530</v>
      </c>
      <c r="CN974" s="212" t="s">
        <v>11178</v>
      </c>
      <c r="CO974" s="212" t="s">
        <v>11179</v>
      </c>
      <c r="CP974" s="212" t="s">
        <v>11180</v>
      </c>
      <c r="CQ974" s="212" t="s">
        <v>11181</v>
      </c>
      <c r="CR974" s="212" t="s">
        <v>11182</v>
      </c>
      <c r="CS974" s="44">
        <v>972</v>
      </c>
      <c r="CT974" s="44" t="s">
        <v>11183</v>
      </c>
      <c r="CU974" s="214">
        <v>13828</v>
      </c>
      <c r="CV974" s="212" t="s">
        <v>11184</v>
      </c>
      <c r="CW974" s="212" t="s">
        <v>2433</v>
      </c>
      <c r="CX974" s="44" t="s">
        <v>3330</v>
      </c>
      <c r="CY974" s="78">
        <v>44530</v>
      </c>
      <c r="CZ974" s="215" t="s">
        <v>601</v>
      </c>
      <c r="DA974" s="212" t="s">
        <v>737</v>
      </c>
      <c r="DB974" s="44" t="s">
        <v>530</v>
      </c>
      <c r="DC974" s="44" t="s">
        <v>5509</v>
      </c>
      <c r="DD974" s="44" t="s">
        <v>532</v>
      </c>
    </row>
    <row r="975" spans="83:108">
      <c r="CE975" s="212"/>
      <c r="CF975" s="213">
        <f>IF(ISNUMBER(SEARCH($H$2,$CG$3:$CG$3874)),MAX($CF$2:CF974)+1,0)</f>
        <v>0</v>
      </c>
      <c r="CG975" s="212" t="s">
        <v>11185</v>
      </c>
      <c r="CH975" s="212"/>
      <c r="CI975" s="212"/>
      <c r="CJ975" s="213" t="str">
        <f>IFERROR(VLOOKUP(ROWS($CJ$3:CJ975),CF975:$CG$3874,2,0),"")</f>
        <v/>
      </c>
      <c r="CK975" s="212" t="s">
        <v>11186</v>
      </c>
      <c r="CL975" s="212" t="s">
        <v>11187</v>
      </c>
      <c r="CM975" s="78">
        <v>48213</v>
      </c>
      <c r="CN975" s="212" t="s">
        <v>11188</v>
      </c>
      <c r="CO975" s="212" t="s">
        <v>11189</v>
      </c>
      <c r="CP975" s="212" t="s">
        <v>11190</v>
      </c>
      <c r="CQ975" s="212" t="s">
        <v>11191</v>
      </c>
      <c r="CR975" s="212" t="s">
        <v>11192</v>
      </c>
      <c r="CS975" s="44">
        <v>973</v>
      </c>
      <c r="CT975" s="44" t="s">
        <v>11193</v>
      </c>
      <c r="CU975" s="214">
        <v>16553</v>
      </c>
      <c r="CV975" s="212" t="s">
        <v>11194</v>
      </c>
      <c r="CW975" s="212" t="s">
        <v>9990</v>
      </c>
      <c r="CX975" s="44" t="s">
        <v>1156</v>
      </c>
      <c r="CY975" s="78">
        <v>48213</v>
      </c>
      <c r="CZ975" s="215" t="s">
        <v>511</v>
      </c>
      <c r="DA975" s="212" t="s">
        <v>737</v>
      </c>
      <c r="DB975" s="44" t="s">
        <v>1619</v>
      </c>
      <c r="DC975" s="44" t="s">
        <v>11195</v>
      </c>
      <c r="DD975" s="44" t="s">
        <v>515</v>
      </c>
    </row>
    <row r="976" spans="83:108">
      <c r="CE976" s="212"/>
      <c r="CF976" s="213">
        <f>IF(ISNUMBER(SEARCH($H$2,$CG$3:$CG$3874)),MAX($CF$2:CF975)+1,0)</f>
        <v>0</v>
      </c>
      <c r="CG976" s="212" t="s">
        <v>11196</v>
      </c>
      <c r="CH976" s="212"/>
      <c r="CI976" s="212"/>
      <c r="CJ976" s="213" t="str">
        <f>IFERROR(VLOOKUP(ROWS($CJ$3:CJ976),CF976:$CG$3874,2,0),"")</f>
        <v/>
      </c>
      <c r="CK976" s="212" t="s">
        <v>11197</v>
      </c>
      <c r="CL976" s="212" t="s">
        <v>11198</v>
      </c>
      <c r="CM976" s="78">
        <v>47848</v>
      </c>
      <c r="CN976" s="212" t="s">
        <v>11199</v>
      </c>
      <c r="CO976" s="212" t="s">
        <v>11200</v>
      </c>
      <c r="CP976" s="212" t="s">
        <v>11201</v>
      </c>
      <c r="CQ976" s="212" t="s">
        <v>11202</v>
      </c>
      <c r="CR976" s="212" t="s">
        <v>11203</v>
      </c>
      <c r="CS976" s="44">
        <v>974</v>
      </c>
      <c r="CT976" s="44" t="s">
        <v>11204</v>
      </c>
      <c r="CU976" s="214">
        <v>14793</v>
      </c>
      <c r="CV976" s="212" t="s">
        <v>11205</v>
      </c>
      <c r="CW976" s="212" t="s">
        <v>11206</v>
      </c>
      <c r="CX976" s="44" t="s">
        <v>735</v>
      </c>
      <c r="CY976" s="78">
        <v>47848</v>
      </c>
      <c r="CZ976" s="215" t="s">
        <v>601</v>
      </c>
      <c r="DA976" s="212" t="s">
        <v>512</v>
      </c>
      <c r="DB976" s="44" t="s">
        <v>641</v>
      </c>
      <c r="DC976" s="44" t="s">
        <v>1326</v>
      </c>
      <c r="DD976" s="44" t="s">
        <v>532</v>
      </c>
    </row>
    <row r="977" spans="83:108">
      <c r="CE977" s="212"/>
      <c r="CF977" s="213">
        <f>IF(ISNUMBER(SEARCH($H$2,$CG$3:$CG$3874)),MAX($CF$2:CF976)+1,0)</f>
        <v>0</v>
      </c>
      <c r="CG977" s="212" t="s">
        <v>11207</v>
      </c>
      <c r="CH977" s="212"/>
      <c r="CI977" s="212"/>
      <c r="CJ977" s="213" t="str">
        <f>IFERROR(VLOOKUP(ROWS($CJ$3:CJ977),CF977:$CG$3874,2,0),"")</f>
        <v/>
      </c>
      <c r="CK977" s="212" t="s">
        <v>11208</v>
      </c>
      <c r="CL977" s="212" t="s">
        <v>11209</v>
      </c>
      <c r="CM977" s="78">
        <v>43220</v>
      </c>
      <c r="CN977" s="212" t="s">
        <v>11210</v>
      </c>
      <c r="CO977" s="212" t="s">
        <v>11211</v>
      </c>
      <c r="CP977" s="212" t="s">
        <v>11212</v>
      </c>
      <c r="CQ977" s="212" t="s">
        <v>11213</v>
      </c>
      <c r="CR977" s="212" t="s">
        <v>11214</v>
      </c>
      <c r="CS977" s="44">
        <v>975</v>
      </c>
      <c r="CT977" s="44" t="s">
        <v>11215</v>
      </c>
      <c r="CU977" s="214">
        <v>11885</v>
      </c>
      <c r="CV977" s="212" t="s">
        <v>11216</v>
      </c>
      <c r="CW977" s="212" t="s">
        <v>8671</v>
      </c>
      <c r="CX977" s="44" t="s">
        <v>735</v>
      </c>
      <c r="CY977" s="78">
        <v>43220</v>
      </c>
      <c r="CZ977" s="215" t="s">
        <v>601</v>
      </c>
      <c r="DA977" s="212" t="s">
        <v>512</v>
      </c>
      <c r="DB977" s="44" t="s">
        <v>641</v>
      </c>
      <c r="DC977" s="44" t="s">
        <v>11217</v>
      </c>
      <c r="DD977" s="44" t="s">
        <v>563</v>
      </c>
    </row>
    <row r="978" spans="83:108">
      <c r="CE978" s="212"/>
      <c r="CF978" s="213">
        <f>IF(ISNUMBER(SEARCH($H$2,$CG$3:$CG$3874)),MAX($CF$2:CF977)+1,0)</f>
        <v>0</v>
      </c>
      <c r="CG978" s="212" t="s">
        <v>11218</v>
      </c>
      <c r="CH978" s="212"/>
      <c r="CI978" s="212"/>
      <c r="CJ978" s="213" t="str">
        <f>IFERROR(VLOOKUP(ROWS($CJ$3:CJ978),CF978:$CG$3874,2,0),"")</f>
        <v/>
      </c>
      <c r="CK978" s="212" t="s">
        <v>11219</v>
      </c>
      <c r="CL978" s="212" t="s">
        <v>11220</v>
      </c>
      <c r="CM978" s="78">
        <v>43220</v>
      </c>
      <c r="CN978" s="212" t="s">
        <v>11221</v>
      </c>
      <c r="CO978" s="212" t="s">
        <v>11222</v>
      </c>
      <c r="CP978" s="212" t="s">
        <v>11223</v>
      </c>
      <c r="CQ978" s="212" t="s">
        <v>11224</v>
      </c>
      <c r="CR978" s="212" t="s">
        <v>11225</v>
      </c>
      <c r="CS978" s="44">
        <v>976</v>
      </c>
      <c r="CT978" s="44" t="s">
        <v>11226</v>
      </c>
      <c r="CU978" s="214">
        <v>15116</v>
      </c>
      <c r="CV978" s="212" t="s">
        <v>11227</v>
      </c>
      <c r="CW978" s="212" t="s">
        <v>10711</v>
      </c>
      <c r="CX978" s="44" t="s">
        <v>510</v>
      </c>
      <c r="CY978" s="78">
        <v>43220</v>
      </c>
      <c r="CZ978" s="215" t="s">
        <v>763</v>
      </c>
      <c r="DA978" s="212" t="s">
        <v>512</v>
      </c>
      <c r="DB978" s="44" t="s">
        <v>802</v>
      </c>
      <c r="DC978" s="44" t="s">
        <v>11228</v>
      </c>
      <c r="DD978" s="44" t="s">
        <v>532</v>
      </c>
    </row>
    <row r="979" spans="83:108">
      <c r="CE979" s="212"/>
      <c r="CF979" s="213">
        <f>IF(ISNUMBER(SEARCH($H$2,$CG$3:$CG$3874)),MAX($CF$2:CF978)+1,0)</f>
        <v>0</v>
      </c>
      <c r="CG979" s="212" t="s">
        <v>11229</v>
      </c>
      <c r="CH979" s="212"/>
      <c r="CI979" s="212"/>
      <c r="CJ979" s="213" t="str">
        <f>IFERROR(VLOOKUP(ROWS($CJ$3:CJ979),CF979:$CG$3874,2,0),"")</f>
        <v/>
      </c>
      <c r="CK979" s="212" t="s">
        <v>11230</v>
      </c>
      <c r="CL979" s="212" t="s">
        <v>11231</v>
      </c>
      <c r="CM979" s="78">
        <v>43220</v>
      </c>
      <c r="CN979" s="212" t="s">
        <v>11232</v>
      </c>
      <c r="CO979" s="212" t="s">
        <v>11233</v>
      </c>
      <c r="CP979" s="212" t="s">
        <v>11234</v>
      </c>
      <c r="CQ979" s="212" t="s">
        <v>11235</v>
      </c>
      <c r="CR979" s="212" t="s">
        <v>11236</v>
      </c>
      <c r="CS979" s="44">
        <v>977</v>
      </c>
      <c r="CT979" s="44" t="s">
        <v>11237</v>
      </c>
      <c r="CU979" s="214">
        <v>13797</v>
      </c>
      <c r="CV979" s="212" t="s">
        <v>11238</v>
      </c>
      <c r="CW979" s="212" t="s">
        <v>1774</v>
      </c>
      <c r="CX979" s="44" t="s">
        <v>735</v>
      </c>
      <c r="CY979" s="78">
        <v>43220</v>
      </c>
      <c r="CZ979" s="215" t="s">
        <v>640</v>
      </c>
      <c r="DA979" s="212" t="s">
        <v>512</v>
      </c>
      <c r="DB979" s="44" t="s">
        <v>1911</v>
      </c>
      <c r="DC979" s="44" t="s">
        <v>986</v>
      </c>
      <c r="DD979" s="44" t="s">
        <v>563</v>
      </c>
    </row>
    <row r="980" spans="83:108">
      <c r="CE980" s="212"/>
      <c r="CF980" s="213">
        <f>IF(ISNUMBER(SEARCH($H$2,$CG$3:$CG$3874)),MAX($CF$2:CF979)+1,0)</f>
        <v>0</v>
      </c>
      <c r="CG980" s="212" t="s">
        <v>11239</v>
      </c>
      <c r="CH980" s="212"/>
      <c r="CI980" s="212"/>
      <c r="CJ980" s="213" t="str">
        <f>IFERROR(VLOOKUP(ROWS($CJ$3:CJ980),CF980:$CG$3874,2,0),"")</f>
        <v/>
      </c>
      <c r="CK980" s="212" t="s">
        <v>11240</v>
      </c>
      <c r="CL980" s="212" t="s">
        <v>11241</v>
      </c>
      <c r="CM980" s="78">
        <v>43220</v>
      </c>
      <c r="CN980" s="212" t="s">
        <v>11242</v>
      </c>
      <c r="CO980" s="212" t="s">
        <v>11243</v>
      </c>
      <c r="CP980" s="212" t="s">
        <v>11244</v>
      </c>
      <c r="CQ980" s="212" t="s">
        <v>11245</v>
      </c>
      <c r="CR980" s="212" t="s">
        <v>11246</v>
      </c>
      <c r="CS980" s="44">
        <v>978</v>
      </c>
      <c r="CT980" s="44" t="s">
        <v>11247</v>
      </c>
      <c r="CU980" s="214">
        <v>15451</v>
      </c>
      <c r="CV980" s="212" t="s">
        <v>11248</v>
      </c>
      <c r="CW980" s="212" t="s">
        <v>1774</v>
      </c>
      <c r="CX980" s="44" t="s">
        <v>826</v>
      </c>
      <c r="CY980" s="78">
        <v>43220</v>
      </c>
      <c r="CZ980" s="215" t="s">
        <v>545</v>
      </c>
      <c r="DA980" s="212" t="s">
        <v>512</v>
      </c>
      <c r="DB980" s="44" t="s">
        <v>641</v>
      </c>
      <c r="DC980" s="44" t="s">
        <v>986</v>
      </c>
      <c r="DD980" s="44" t="s">
        <v>532</v>
      </c>
    </row>
    <row r="981" spans="83:108">
      <c r="CE981" s="212"/>
      <c r="CF981" s="213">
        <f>IF(ISNUMBER(SEARCH($H$2,$CG$3:$CG$3874)),MAX($CF$2:CF980)+1,0)</f>
        <v>0</v>
      </c>
      <c r="CG981" s="212" t="s">
        <v>11249</v>
      </c>
      <c r="CH981" s="212"/>
      <c r="CI981" s="212"/>
      <c r="CJ981" s="213" t="str">
        <f>IFERROR(VLOOKUP(ROWS($CJ$3:CJ981),CF981:$CG$3874,2,0),"")</f>
        <v/>
      </c>
      <c r="CK981" s="212" t="s">
        <v>11250</v>
      </c>
      <c r="CL981" s="212" t="s">
        <v>11251</v>
      </c>
      <c r="CM981" s="78">
        <v>44347</v>
      </c>
      <c r="CN981" s="212" t="s">
        <v>11252</v>
      </c>
      <c r="CO981" s="212" t="s">
        <v>11253</v>
      </c>
      <c r="CP981" s="212" t="s">
        <v>11254</v>
      </c>
      <c r="CQ981" s="212" t="s">
        <v>11255</v>
      </c>
      <c r="CR981" s="212" t="s">
        <v>11256</v>
      </c>
      <c r="CS981" s="44">
        <v>979</v>
      </c>
      <c r="CT981" s="44" t="s">
        <v>11257</v>
      </c>
      <c r="CU981" s="214">
        <v>8198</v>
      </c>
      <c r="CV981" s="212" t="s">
        <v>11258</v>
      </c>
      <c r="CW981" s="212" t="s">
        <v>11259</v>
      </c>
      <c r="CX981" s="44" t="s">
        <v>1943</v>
      </c>
      <c r="CY981" s="78">
        <v>44347</v>
      </c>
      <c r="CZ981" s="215" t="s">
        <v>511</v>
      </c>
      <c r="DA981" s="212" t="s">
        <v>737</v>
      </c>
      <c r="DB981" s="44" t="s">
        <v>655</v>
      </c>
      <c r="DC981" s="44" t="s">
        <v>11260</v>
      </c>
      <c r="DD981" s="44" t="s">
        <v>532</v>
      </c>
    </row>
    <row r="982" spans="83:108">
      <c r="CE982" s="212"/>
      <c r="CF982" s="213">
        <f>IF(ISNUMBER(SEARCH($H$2,$CG$3:$CG$3874)),MAX($CF$2:CF981)+1,0)</f>
        <v>0</v>
      </c>
      <c r="CG982" s="212" t="s">
        <v>11261</v>
      </c>
      <c r="CH982" s="212"/>
      <c r="CI982" s="212"/>
      <c r="CJ982" s="213" t="str">
        <f>IFERROR(VLOOKUP(ROWS($CJ$3:CJ982),CF982:$CG$3874,2,0),"")</f>
        <v/>
      </c>
      <c r="CK982" s="212" t="s">
        <v>11262</v>
      </c>
      <c r="CL982" s="212" t="s">
        <v>11263</v>
      </c>
      <c r="CM982" s="78">
        <v>43465</v>
      </c>
      <c r="CN982" s="212" t="s">
        <v>11264</v>
      </c>
      <c r="CO982" s="212" t="s">
        <v>11265</v>
      </c>
      <c r="CP982" s="212" t="s">
        <v>11266</v>
      </c>
      <c r="CQ982" s="212" t="s">
        <v>11267</v>
      </c>
      <c r="CR982" s="212" t="s">
        <v>11268</v>
      </c>
      <c r="CS982" s="44">
        <v>980</v>
      </c>
      <c r="CT982" s="44" t="s">
        <v>11269</v>
      </c>
      <c r="CU982" s="214">
        <v>14765</v>
      </c>
      <c r="CV982" s="212" t="s">
        <v>11270</v>
      </c>
      <c r="CW982" s="212" t="s">
        <v>11271</v>
      </c>
      <c r="CX982" s="44" t="s">
        <v>839</v>
      </c>
      <c r="CY982" s="78">
        <v>43465</v>
      </c>
      <c r="CZ982" s="215" t="s">
        <v>763</v>
      </c>
      <c r="DA982" s="212" t="s">
        <v>737</v>
      </c>
      <c r="DB982" s="44" t="s">
        <v>3141</v>
      </c>
      <c r="DC982" s="44" t="s">
        <v>11272</v>
      </c>
      <c r="DD982" s="44" t="s">
        <v>532</v>
      </c>
    </row>
    <row r="983" spans="83:108">
      <c r="CE983" s="212"/>
      <c r="CF983" s="213">
        <f>IF(ISNUMBER(SEARCH($H$2,$CG$3:$CG$3874)),MAX($CF$2:CF982)+1,0)</f>
        <v>0</v>
      </c>
      <c r="CG983" s="212" t="s">
        <v>11273</v>
      </c>
      <c r="CH983" s="212"/>
      <c r="CI983" s="212"/>
      <c r="CJ983" s="213" t="str">
        <f>IFERROR(VLOOKUP(ROWS($CJ$3:CJ983),CF983:$CG$3874,2,0),"")</f>
        <v/>
      </c>
      <c r="CK983" s="212" t="s">
        <v>11274</v>
      </c>
      <c r="CL983" s="212" t="s">
        <v>11275</v>
      </c>
      <c r="CM983" s="78">
        <v>42947</v>
      </c>
      <c r="CN983" s="212" t="s">
        <v>11276</v>
      </c>
      <c r="CO983" s="212" t="s">
        <v>11277</v>
      </c>
      <c r="CP983" s="212" t="s">
        <v>11278</v>
      </c>
      <c r="CQ983" s="212" t="s">
        <v>11279</v>
      </c>
      <c r="CR983" s="212" t="s">
        <v>11280</v>
      </c>
      <c r="CS983" s="44">
        <v>981</v>
      </c>
      <c r="CT983" s="44" t="s">
        <v>11281</v>
      </c>
      <c r="CU983" s="214">
        <v>10483</v>
      </c>
      <c r="CV983" s="212" t="s">
        <v>11282</v>
      </c>
      <c r="CW983" s="212" t="s">
        <v>5419</v>
      </c>
      <c r="CX983" s="44" t="s">
        <v>3496</v>
      </c>
      <c r="CY983" s="78">
        <v>42947</v>
      </c>
      <c r="CZ983" s="215" t="s">
        <v>576</v>
      </c>
      <c r="DA983" s="212" t="s">
        <v>737</v>
      </c>
      <c r="DB983" s="44" t="s">
        <v>802</v>
      </c>
      <c r="DC983" s="44" t="s">
        <v>6178</v>
      </c>
      <c r="DD983" s="44" t="s">
        <v>563</v>
      </c>
    </row>
    <row r="984" spans="83:108">
      <c r="CE984" s="212"/>
      <c r="CF984" s="213">
        <f>IF(ISNUMBER(SEARCH($H$2,$CG$3:$CG$3874)),MAX($CF$2:CF983)+1,0)</f>
        <v>0</v>
      </c>
      <c r="CG984" s="212" t="s">
        <v>11283</v>
      </c>
      <c r="CH984" s="212"/>
      <c r="CI984" s="212"/>
      <c r="CJ984" s="213" t="str">
        <f>IFERROR(VLOOKUP(ROWS($CJ$3:CJ984),CF984:$CG$3874,2,0),"")</f>
        <v/>
      </c>
      <c r="CK984" s="212" t="s">
        <v>11284</v>
      </c>
      <c r="CL984" s="212" t="s">
        <v>11285</v>
      </c>
      <c r="CM984" s="78">
        <v>45473</v>
      </c>
      <c r="CN984" s="212" t="s">
        <v>11286</v>
      </c>
      <c r="CO984" s="212" t="s">
        <v>11287</v>
      </c>
      <c r="CP984" s="212" t="s">
        <v>11288</v>
      </c>
      <c r="CQ984" s="212" t="s">
        <v>11289</v>
      </c>
      <c r="CR984" s="212" t="s">
        <v>11290</v>
      </c>
      <c r="CS984" s="44">
        <v>982</v>
      </c>
      <c r="CT984" s="44" t="s">
        <v>11291</v>
      </c>
      <c r="CU984" s="214">
        <v>14517</v>
      </c>
      <c r="CV984" s="212" t="s">
        <v>11292</v>
      </c>
      <c r="CW984" s="212" t="s">
        <v>11293</v>
      </c>
      <c r="CX984" s="44" t="s">
        <v>3637</v>
      </c>
      <c r="CY984" s="78">
        <v>45473</v>
      </c>
      <c r="CZ984" s="215" t="s">
        <v>1313</v>
      </c>
      <c r="DA984" s="212" t="s">
        <v>512</v>
      </c>
      <c r="DB984" s="44" t="s">
        <v>641</v>
      </c>
      <c r="DC984" s="44" t="s">
        <v>11294</v>
      </c>
      <c r="DD984" s="44" t="s">
        <v>532</v>
      </c>
    </row>
    <row r="985" spans="83:108">
      <c r="CE985" s="212"/>
      <c r="CF985" s="213">
        <f>IF(ISNUMBER(SEARCH($H$2,$CG$3:$CG$3874)),MAX($CF$2:CF984)+1,0)</f>
        <v>0</v>
      </c>
      <c r="CG985" s="212" t="s">
        <v>11295</v>
      </c>
      <c r="CH985" s="212"/>
      <c r="CI985" s="212"/>
      <c r="CJ985" s="213" t="str">
        <f>IFERROR(VLOOKUP(ROWS($CJ$3:CJ985),CF985:$CG$3874,2,0),"")</f>
        <v/>
      </c>
      <c r="CK985" s="212" t="s">
        <v>11296</v>
      </c>
      <c r="CL985" s="212" t="s">
        <v>11297</v>
      </c>
      <c r="CM985" s="78">
        <v>45473</v>
      </c>
      <c r="CN985" s="212" t="s">
        <v>11298</v>
      </c>
      <c r="CO985" s="212" t="s">
        <v>11299</v>
      </c>
      <c r="CP985" s="212" t="s">
        <v>11300</v>
      </c>
      <c r="CQ985" s="212" t="s">
        <v>11301</v>
      </c>
      <c r="CR985" s="212" t="s">
        <v>11302</v>
      </c>
      <c r="CS985" s="44">
        <v>983</v>
      </c>
      <c r="CT985" s="44" t="s">
        <v>11303</v>
      </c>
      <c r="CU985" s="214">
        <v>14832</v>
      </c>
      <c r="CV985" s="212" t="s">
        <v>11304</v>
      </c>
      <c r="CW985" s="212" t="s">
        <v>11305</v>
      </c>
      <c r="CX985" s="44" t="s">
        <v>3637</v>
      </c>
      <c r="CY985" s="78">
        <v>45473</v>
      </c>
      <c r="CZ985" s="215" t="s">
        <v>576</v>
      </c>
      <c r="DA985" s="212" t="s">
        <v>512</v>
      </c>
      <c r="DB985" s="44" t="s">
        <v>641</v>
      </c>
      <c r="DC985" s="44" t="s">
        <v>2011</v>
      </c>
      <c r="DD985" s="44" t="s">
        <v>851</v>
      </c>
    </row>
    <row r="986" spans="83:108">
      <c r="CE986" s="212"/>
      <c r="CF986" s="213">
        <f>IF(ISNUMBER(SEARCH($H$2,$CG$3:$CG$3874)),MAX($CF$2:CF985)+1,0)</f>
        <v>0</v>
      </c>
      <c r="CG986" s="212" t="s">
        <v>11306</v>
      </c>
      <c r="CH986" s="212"/>
      <c r="CI986" s="212"/>
      <c r="CJ986" s="213" t="str">
        <f>IFERROR(VLOOKUP(ROWS($CJ$3:CJ986),CF986:$CG$3874,2,0),"")</f>
        <v/>
      </c>
      <c r="CK986" s="212" t="s">
        <v>11307</v>
      </c>
      <c r="CL986" s="212" t="s">
        <v>11308</v>
      </c>
      <c r="CM986" s="78">
        <v>44561</v>
      </c>
      <c r="CN986" s="212" t="s">
        <v>11309</v>
      </c>
      <c r="CO986" s="212" t="s">
        <v>11310</v>
      </c>
      <c r="CP986" s="212" t="s">
        <v>11311</v>
      </c>
      <c r="CQ986" s="212" t="s">
        <v>11312</v>
      </c>
      <c r="CR986" s="212" t="s">
        <v>11313</v>
      </c>
      <c r="CS986" s="44">
        <v>984</v>
      </c>
      <c r="CT986" s="44" t="s">
        <v>11314</v>
      </c>
      <c r="CU986" s="214">
        <v>14919</v>
      </c>
      <c r="CV986" s="212" t="s">
        <v>11315</v>
      </c>
      <c r="CW986" s="212" t="s">
        <v>3636</v>
      </c>
      <c r="CX986" s="44" t="s">
        <v>1072</v>
      </c>
      <c r="CY986" s="78">
        <v>44561</v>
      </c>
      <c r="CZ986" s="215" t="s">
        <v>528</v>
      </c>
      <c r="DA986" s="212" t="s">
        <v>512</v>
      </c>
      <c r="DB986" s="44" t="s">
        <v>1899</v>
      </c>
      <c r="DC986" s="44" t="s">
        <v>3638</v>
      </c>
      <c r="DD986" s="44" t="s">
        <v>532</v>
      </c>
    </row>
    <row r="987" spans="83:108">
      <c r="CE987" s="212"/>
      <c r="CF987" s="213">
        <f>IF(ISNUMBER(SEARCH($H$2,$CG$3:$CG$3874)),MAX($CF$2:CF986)+1,0)</f>
        <v>0</v>
      </c>
      <c r="CG987" s="212" t="s">
        <v>11316</v>
      </c>
      <c r="CH987" s="212"/>
      <c r="CI987" s="212"/>
      <c r="CJ987" s="213" t="str">
        <f>IFERROR(VLOOKUP(ROWS($CJ$3:CJ987),CF987:$CG$3874,2,0),"")</f>
        <v/>
      </c>
      <c r="CK987" s="212" t="s">
        <v>11317</v>
      </c>
      <c r="CL987" s="212" t="s">
        <v>11318</v>
      </c>
      <c r="CM987" s="78">
        <v>44561</v>
      </c>
      <c r="CN987" s="212" t="s">
        <v>11319</v>
      </c>
      <c r="CO987" s="212" t="s">
        <v>11320</v>
      </c>
      <c r="CP987" s="212" t="s">
        <v>11321</v>
      </c>
      <c r="CQ987" s="212" t="s">
        <v>11322</v>
      </c>
      <c r="CR987" s="212" t="s">
        <v>11323</v>
      </c>
      <c r="CS987" s="44">
        <v>985</v>
      </c>
      <c r="CT987" s="44" t="s">
        <v>11324</v>
      </c>
      <c r="CU987" s="214">
        <v>10604</v>
      </c>
      <c r="CV987" s="212" t="s">
        <v>11325</v>
      </c>
      <c r="CW987" s="212" t="s">
        <v>3636</v>
      </c>
      <c r="CX987" s="44" t="s">
        <v>1072</v>
      </c>
      <c r="CY987" s="78">
        <v>44561</v>
      </c>
      <c r="CZ987" s="215" t="s">
        <v>545</v>
      </c>
      <c r="DA987" s="212" t="s">
        <v>512</v>
      </c>
      <c r="DB987" s="44" t="s">
        <v>626</v>
      </c>
      <c r="DC987" s="44" t="s">
        <v>5352</v>
      </c>
      <c r="DD987" s="44" t="s">
        <v>532</v>
      </c>
    </row>
    <row r="988" spans="83:108">
      <c r="CE988" s="212"/>
      <c r="CF988" s="213">
        <f>IF(ISNUMBER(SEARCH($H$2,$CG$3:$CG$3874)),MAX($CF$2:CF987)+1,0)</f>
        <v>0</v>
      </c>
      <c r="CG988" s="212" t="s">
        <v>11326</v>
      </c>
      <c r="CH988" s="212"/>
      <c r="CI988" s="212"/>
      <c r="CJ988" s="213" t="str">
        <f>IFERROR(VLOOKUP(ROWS($CJ$3:CJ988),CF988:$CG$3874,2,0),"")</f>
        <v/>
      </c>
      <c r="CK988" s="212" t="s">
        <v>11327</v>
      </c>
      <c r="CL988" s="212" t="s">
        <v>11328</v>
      </c>
      <c r="CM988" s="78">
        <v>44561</v>
      </c>
      <c r="CN988" s="212" t="s">
        <v>11329</v>
      </c>
      <c r="CO988" s="212" t="s">
        <v>11330</v>
      </c>
      <c r="CP988" s="212" t="s">
        <v>11331</v>
      </c>
      <c r="CQ988" s="212" t="s">
        <v>11332</v>
      </c>
      <c r="CR988" s="212" t="s">
        <v>11333</v>
      </c>
      <c r="CS988" s="44">
        <v>986</v>
      </c>
      <c r="CT988" s="44" t="s">
        <v>11334</v>
      </c>
      <c r="CU988" s="214">
        <v>9449</v>
      </c>
      <c r="CV988" s="212" t="s">
        <v>11335</v>
      </c>
      <c r="CW988" s="212" t="s">
        <v>7379</v>
      </c>
      <c r="CX988" s="44" t="s">
        <v>1072</v>
      </c>
      <c r="CY988" s="78">
        <v>44561</v>
      </c>
      <c r="CZ988" s="215" t="s">
        <v>640</v>
      </c>
      <c r="DA988" s="212" t="s">
        <v>512</v>
      </c>
      <c r="DB988" s="44" t="s">
        <v>802</v>
      </c>
      <c r="DC988" s="44" t="s">
        <v>7380</v>
      </c>
      <c r="DD988" s="44" t="s">
        <v>532</v>
      </c>
    </row>
    <row r="989" spans="83:108">
      <c r="CE989" s="212"/>
      <c r="CF989" s="213">
        <f>IF(ISNUMBER(SEARCH($H$2,$CG$3:$CG$3874)),MAX($CF$2:CF988)+1,0)</f>
        <v>0</v>
      </c>
      <c r="CG989" s="212" t="s">
        <v>11336</v>
      </c>
      <c r="CH989" s="212"/>
      <c r="CI989" s="212"/>
      <c r="CJ989" s="213" t="str">
        <f>IFERROR(VLOOKUP(ROWS($CJ$3:CJ989),CF989:$CG$3874,2,0),"")</f>
        <v/>
      </c>
      <c r="CK989" s="212" t="s">
        <v>11337</v>
      </c>
      <c r="CL989" s="212" t="s">
        <v>11338</v>
      </c>
      <c r="CM989" s="78">
        <v>44561</v>
      </c>
      <c r="CN989" s="212" t="s">
        <v>11339</v>
      </c>
      <c r="CO989" s="212" t="s">
        <v>11340</v>
      </c>
      <c r="CP989" s="212" t="s">
        <v>11341</v>
      </c>
      <c r="CQ989" s="212" t="s">
        <v>11342</v>
      </c>
      <c r="CR989" s="212" t="s">
        <v>11343</v>
      </c>
      <c r="CS989" s="44">
        <v>987</v>
      </c>
      <c r="CT989" s="44" t="s">
        <v>11344</v>
      </c>
      <c r="CU989" s="214">
        <v>12551</v>
      </c>
      <c r="CV989" s="212" t="s">
        <v>11345</v>
      </c>
      <c r="CW989" s="212" t="s">
        <v>4479</v>
      </c>
      <c r="CX989" s="44" t="s">
        <v>1072</v>
      </c>
      <c r="CY989" s="78">
        <v>44561</v>
      </c>
      <c r="CZ989" s="215" t="s">
        <v>763</v>
      </c>
      <c r="DA989" s="212" t="s">
        <v>512</v>
      </c>
      <c r="DB989" s="44" t="s">
        <v>547</v>
      </c>
      <c r="DC989" s="44" t="s">
        <v>4480</v>
      </c>
      <c r="DD989" s="44" t="s">
        <v>532</v>
      </c>
    </row>
    <row r="990" spans="83:108">
      <c r="CE990" s="212"/>
      <c r="CF990" s="213">
        <f>IF(ISNUMBER(SEARCH($H$2,$CG$3:$CG$3874)),MAX($CF$2:CF989)+1,0)</f>
        <v>0</v>
      </c>
      <c r="CG990" s="212" t="s">
        <v>11346</v>
      </c>
      <c r="CH990" s="212"/>
      <c r="CI990" s="212"/>
      <c r="CJ990" s="213" t="str">
        <f>IFERROR(VLOOKUP(ROWS($CJ$3:CJ990),CF990:$CG$3874,2,0),"")</f>
        <v/>
      </c>
      <c r="CK990" s="212" t="s">
        <v>11347</v>
      </c>
      <c r="CL990" s="212" t="s">
        <v>11348</v>
      </c>
      <c r="CM990" s="78">
        <v>43131</v>
      </c>
      <c r="CN990" s="212" t="s">
        <v>11349</v>
      </c>
      <c r="CO990" s="212" t="s">
        <v>11350</v>
      </c>
      <c r="CP990" s="212" t="s">
        <v>11351</v>
      </c>
      <c r="CQ990" s="212" t="s">
        <v>11352</v>
      </c>
      <c r="CR990" s="212" t="s">
        <v>11353</v>
      </c>
      <c r="CS990" s="44">
        <v>988</v>
      </c>
      <c r="CT990" s="44" t="s">
        <v>11354</v>
      </c>
      <c r="CU990" s="214">
        <v>15699</v>
      </c>
      <c r="CV990" s="212" t="s">
        <v>11355</v>
      </c>
      <c r="CW990" s="212" t="s">
        <v>4503</v>
      </c>
      <c r="CX990" s="44" t="s">
        <v>2631</v>
      </c>
      <c r="CY990" s="78">
        <v>43131</v>
      </c>
      <c r="CZ990" s="215" t="s">
        <v>907</v>
      </c>
      <c r="DA990" s="212" t="s">
        <v>546</v>
      </c>
      <c r="DB990" s="44" t="s">
        <v>919</v>
      </c>
      <c r="DC990" s="44" t="s">
        <v>9872</v>
      </c>
      <c r="DD990" s="44" t="s">
        <v>532</v>
      </c>
    </row>
    <row r="991" spans="83:108">
      <c r="CE991" s="212"/>
      <c r="CF991" s="213">
        <f>IF(ISNUMBER(SEARCH($H$2,$CG$3:$CG$3874)),MAX($CF$2:CF990)+1,0)</f>
        <v>0</v>
      </c>
      <c r="CG991" s="212" t="s">
        <v>11356</v>
      </c>
      <c r="CH991" s="212"/>
      <c r="CI991" s="212"/>
      <c r="CJ991" s="213" t="str">
        <f>IFERROR(VLOOKUP(ROWS($CJ$3:CJ991),CF991:$CG$3874,2,0),"")</f>
        <v/>
      </c>
      <c r="CK991" s="212" t="s">
        <v>11357</v>
      </c>
      <c r="CL991" s="212" t="s">
        <v>11358</v>
      </c>
      <c r="CM991" s="78">
        <v>44561</v>
      </c>
      <c r="CN991" s="212" t="s">
        <v>11359</v>
      </c>
      <c r="CO991" s="212" t="s">
        <v>11360</v>
      </c>
      <c r="CP991" s="212" t="s">
        <v>11361</v>
      </c>
      <c r="CQ991" s="212" t="s">
        <v>11362</v>
      </c>
      <c r="CR991" s="212" t="s">
        <v>11363</v>
      </c>
      <c r="CS991" s="44">
        <v>989</v>
      </c>
      <c r="CT991" s="44" t="s">
        <v>11364</v>
      </c>
      <c r="CU991" s="214">
        <v>8793</v>
      </c>
      <c r="CV991" s="212" t="s">
        <v>11365</v>
      </c>
      <c r="CW991" s="212" t="s">
        <v>3636</v>
      </c>
      <c r="CX991" s="44" t="s">
        <v>1072</v>
      </c>
      <c r="CY991" s="78">
        <v>44561</v>
      </c>
      <c r="CZ991" s="215" t="s">
        <v>528</v>
      </c>
      <c r="DA991" s="212" t="s">
        <v>512</v>
      </c>
      <c r="DB991" s="44" t="s">
        <v>626</v>
      </c>
      <c r="DC991" s="44" t="s">
        <v>5352</v>
      </c>
      <c r="DD991" s="44" t="s">
        <v>532</v>
      </c>
    </row>
    <row r="992" spans="83:108">
      <c r="CE992" s="212"/>
      <c r="CF992" s="213">
        <f>IF(ISNUMBER(SEARCH($H$2,$CG$3:$CG$3874)),MAX($CF$2:CF991)+1,0)</f>
        <v>0</v>
      </c>
      <c r="CG992" s="212" t="s">
        <v>11366</v>
      </c>
      <c r="CH992" s="212"/>
      <c r="CI992" s="212"/>
      <c r="CJ992" s="213" t="str">
        <f>IFERROR(VLOOKUP(ROWS($CJ$3:CJ992),CF992:$CG$3874,2,0),"")</f>
        <v/>
      </c>
      <c r="CK992" s="212" t="s">
        <v>11367</v>
      </c>
      <c r="CL992" s="212" t="s">
        <v>11368</v>
      </c>
      <c r="CM992" s="78">
        <v>43039</v>
      </c>
      <c r="CN992" s="212" t="s">
        <v>11369</v>
      </c>
      <c r="CO992" s="212" t="s">
        <v>11370</v>
      </c>
      <c r="CP992" s="212" t="s">
        <v>11371</v>
      </c>
      <c r="CQ992" s="212" t="s">
        <v>11372</v>
      </c>
      <c r="CR992" s="212" t="s">
        <v>11373</v>
      </c>
      <c r="CS992" s="44">
        <v>990</v>
      </c>
      <c r="CT992" s="44" t="s">
        <v>11374</v>
      </c>
      <c r="CU992" s="214">
        <v>9220</v>
      </c>
      <c r="CV992" s="212" t="s">
        <v>11375</v>
      </c>
      <c r="CW992" s="212" t="s">
        <v>10025</v>
      </c>
      <c r="CX992" s="44" t="s">
        <v>1287</v>
      </c>
      <c r="CY992" s="78">
        <v>43039</v>
      </c>
      <c r="CZ992" s="215" t="s">
        <v>1313</v>
      </c>
      <c r="DA992" s="212" t="s">
        <v>737</v>
      </c>
      <c r="DB992" s="44" t="s">
        <v>547</v>
      </c>
      <c r="DC992" s="44" t="s">
        <v>750</v>
      </c>
      <c r="DD992" s="44" t="s">
        <v>532</v>
      </c>
    </row>
    <row r="993" spans="83:108">
      <c r="CE993" s="212"/>
      <c r="CF993" s="213">
        <f>IF(ISNUMBER(SEARCH($H$2,$CG$3:$CG$3874)),MAX($CF$2:CF992)+1,0)</f>
        <v>0</v>
      </c>
      <c r="CG993" s="212" t="s">
        <v>11376</v>
      </c>
      <c r="CH993" s="212"/>
      <c r="CI993" s="212"/>
      <c r="CJ993" s="213" t="str">
        <f>IFERROR(VLOOKUP(ROWS($CJ$3:CJ993),CF993:$CG$3874,2,0),"")</f>
        <v/>
      </c>
      <c r="CK993" s="212" t="s">
        <v>11377</v>
      </c>
      <c r="CL993" s="212" t="s">
        <v>11378</v>
      </c>
      <c r="CM993" s="78">
        <v>43039</v>
      </c>
      <c r="CN993" s="212" t="s">
        <v>11379</v>
      </c>
      <c r="CO993" s="212" t="s">
        <v>11380</v>
      </c>
      <c r="CP993" s="212" t="s">
        <v>11381</v>
      </c>
      <c r="CQ993" s="212" t="s">
        <v>11382</v>
      </c>
      <c r="CR993" s="212" t="s">
        <v>11383</v>
      </c>
      <c r="CS993" s="44">
        <v>991</v>
      </c>
      <c r="CT993" s="44" t="s">
        <v>11384</v>
      </c>
      <c r="CU993" s="214">
        <v>10224</v>
      </c>
      <c r="CV993" s="212" t="s">
        <v>11385</v>
      </c>
      <c r="CW993" s="212" t="s">
        <v>11386</v>
      </c>
      <c r="CX993" s="44" t="s">
        <v>2325</v>
      </c>
      <c r="CY993" s="78">
        <v>43039</v>
      </c>
      <c r="CZ993" s="215" t="s">
        <v>545</v>
      </c>
      <c r="DA993" s="212" t="s">
        <v>546</v>
      </c>
      <c r="DB993" s="44" t="s">
        <v>919</v>
      </c>
      <c r="DC993" s="44" t="s">
        <v>11387</v>
      </c>
      <c r="DD993" s="44" t="s">
        <v>563</v>
      </c>
    </row>
    <row r="994" spans="83:108">
      <c r="CE994" s="212"/>
      <c r="CF994" s="213">
        <f>IF(ISNUMBER(SEARCH($H$2,$CG$3:$CG$3874)),MAX($CF$2:CF993)+1,0)</f>
        <v>0</v>
      </c>
      <c r="CG994" s="212" t="s">
        <v>11388</v>
      </c>
      <c r="CH994" s="212"/>
      <c r="CI994" s="212"/>
      <c r="CJ994" s="213" t="str">
        <f>IFERROR(VLOOKUP(ROWS($CJ$3:CJ994),CF994:$CG$3874,2,0),"")</f>
        <v/>
      </c>
      <c r="CK994" s="212" t="s">
        <v>11389</v>
      </c>
      <c r="CL994" s="212" t="s">
        <v>11390</v>
      </c>
      <c r="CM994" s="78">
        <v>43039</v>
      </c>
      <c r="CN994" s="212" t="s">
        <v>11391</v>
      </c>
      <c r="CO994" s="212" t="s">
        <v>11392</v>
      </c>
      <c r="CP994" s="212" t="s">
        <v>11393</v>
      </c>
      <c r="CQ994" s="212" t="s">
        <v>11394</v>
      </c>
      <c r="CR994" s="212" t="s">
        <v>11395</v>
      </c>
      <c r="CS994" s="44">
        <v>992</v>
      </c>
      <c r="CT994" s="44" t="s">
        <v>11396</v>
      </c>
      <c r="CU994" s="214">
        <v>10931</v>
      </c>
      <c r="CV994" s="212" t="s">
        <v>11397</v>
      </c>
      <c r="CW994" s="212" t="s">
        <v>11386</v>
      </c>
      <c r="CX994" s="44" t="s">
        <v>2325</v>
      </c>
      <c r="CY994" s="78">
        <v>43039</v>
      </c>
      <c r="CZ994" s="215" t="s">
        <v>545</v>
      </c>
      <c r="DA994" s="212" t="s">
        <v>546</v>
      </c>
      <c r="DB994" s="44" t="s">
        <v>2826</v>
      </c>
      <c r="DC994" s="44" t="s">
        <v>4918</v>
      </c>
      <c r="DD994" s="44" t="s">
        <v>563</v>
      </c>
    </row>
    <row r="995" spans="83:108">
      <c r="CE995" s="212"/>
      <c r="CF995" s="213">
        <f>IF(ISNUMBER(SEARCH($H$2,$CG$3:$CG$3874)),MAX($CF$2:CF994)+1,0)</f>
        <v>0</v>
      </c>
      <c r="CG995" s="212" t="s">
        <v>11398</v>
      </c>
      <c r="CH995" s="212"/>
      <c r="CI995" s="212"/>
      <c r="CJ995" s="213" t="str">
        <f>IFERROR(VLOOKUP(ROWS($CJ$3:CJ995),CF995:$CG$3874,2,0),"")</f>
        <v/>
      </c>
      <c r="CK995" s="212" t="s">
        <v>11399</v>
      </c>
      <c r="CL995" s="212" t="s">
        <v>11400</v>
      </c>
      <c r="CM995" s="78">
        <v>42947</v>
      </c>
      <c r="CN995" s="212" t="s">
        <v>11401</v>
      </c>
      <c r="CO995" s="212" t="s">
        <v>11402</v>
      </c>
      <c r="CP995" s="212" t="s">
        <v>11403</v>
      </c>
      <c r="CQ995" s="212" t="s">
        <v>11404</v>
      </c>
      <c r="CR995" s="212" t="s">
        <v>11405</v>
      </c>
      <c r="CS995" s="44">
        <v>993</v>
      </c>
      <c r="CT995" s="44" t="s">
        <v>11406</v>
      </c>
      <c r="CU995" s="214">
        <v>9443</v>
      </c>
      <c r="CV995" s="212" t="s">
        <v>11407</v>
      </c>
      <c r="CW995" s="212" t="s">
        <v>7883</v>
      </c>
      <c r="CX995" s="44" t="s">
        <v>2490</v>
      </c>
      <c r="CY995" s="78">
        <v>42947</v>
      </c>
      <c r="CZ995" s="215" t="s">
        <v>907</v>
      </c>
      <c r="DA995" s="212" t="s">
        <v>11408</v>
      </c>
      <c r="DB995" s="44" t="s">
        <v>886</v>
      </c>
      <c r="DC995" s="44" t="s">
        <v>1192</v>
      </c>
      <c r="DD995" s="44" t="s">
        <v>563</v>
      </c>
    </row>
    <row r="996" spans="83:108">
      <c r="CE996" s="212"/>
      <c r="CF996" s="213">
        <f>IF(ISNUMBER(SEARCH($H$2,$CG$3:$CG$3874)),MAX($CF$2:CF995)+1,0)</f>
        <v>0</v>
      </c>
      <c r="CG996" s="212" t="s">
        <v>11409</v>
      </c>
      <c r="CH996" s="212"/>
      <c r="CI996" s="212"/>
      <c r="CJ996" s="213" t="str">
        <f>IFERROR(VLOOKUP(ROWS($CJ$3:CJ996),CF996:$CG$3874,2,0),"")</f>
        <v/>
      </c>
      <c r="CK996" s="212" t="s">
        <v>11410</v>
      </c>
      <c r="CL996" s="212" t="s">
        <v>11411</v>
      </c>
      <c r="CM996" s="78">
        <v>44561</v>
      </c>
      <c r="CN996" s="212" t="s">
        <v>11412</v>
      </c>
      <c r="CO996" s="212" t="s">
        <v>11413</v>
      </c>
      <c r="CP996" s="212" t="s">
        <v>11414</v>
      </c>
      <c r="CQ996" s="212" t="s">
        <v>11415</v>
      </c>
      <c r="CR996" s="212" t="s">
        <v>11416</v>
      </c>
      <c r="CS996" s="44">
        <v>994</v>
      </c>
      <c r="CT996" s="44" t="s">
        <v>11417</v>
      </c>
      <c r="CU996" s="214">
        <v>7597</v>
      </c>
      <c r="CV996" s="212" t="s">
        <v>11418</v>
      </c>
      <c r="CW996" s="212" t="s">
        <v>543</v>
      </c>
      <c r="CX996" s="44" t="s">
        <v>1287</v>
      </c>
      <c r="CY996" s="78">
        <v>44561</v>
      </c>
      <c r="CZ996" s="215" t="s">
        <v>545</v>
      </c>
      <c r="DA996" s="212" t="s">
        <v>546</v>
      </c>
      <c r="DB996" s="44" t="s">
        <v>547</v>
      </c>
      <c r="DC996" s="44" t="s">
        <v>3434</v>
      </c>
      <c r="DD996" s="44" t="s">
        <v>532</v>
      </c>
    </row>
    <row r="997" spans="83:108">
      <c r="CE997" s="212"/>
      <c r="CF997" s="213">
        <f>IF(ISNUMBER(SEARCH($H$2,$CG$3:$CG$3874)),MAX($CF$2:CF996)+1,0)</f>
        <v>0</v>
      </c>
      <c r="CG997" s="212" t="s">
        <v>11419</v>
      </c>
      <c r="CH997" s="212"/>
      <c r="CI997" s="212"/>
      <c r="CJ997" s="213" t="str">
        <f>IFERROR(VLOOKUP(ROWS($CJ$3:CJ997),CF997:$CG$3874,2,0),"")</f>
        <v/>
      </c>
      <c r="CK997" s="212" t="s">
        <v>11420</v>
      </c>
      <c r="CL997" s="212" t="s">
        <v>11421</v>
      </c>
      <c r="CM997" s="78">
        <v>45138</v>
      </c>
      <c r="CN997" s="212" t="s">
        <v>11422</v>
      </c>
      <c r="CO997" s="212" t="s">
        <v>11423</v>
      </c>
      <c r="CP997" s="212" t="s">
        <v>11424</v>
      </c>
      <c r="CQ997" s="212" t="s">
        <v>11425</v>
      </c>
      <c r="CR997" s="212" t="s">
        <v>11426</v>
      </c>
      <c r="CS997" s="44">
        <v>995</v>
      </c>
      <c r="CT997" s="44" t="s">
        <v>11427</v>
      </c>
      <c r="CU997" s="214">
        <v>14697</v>
      </c>
      <c r="CV997" s="212" t="s">
        <v>11428</v>
      </c>
      <c r="CW997" s="212" t="s">
        <v>11429</v>
      </c>
      <c r="CX997" s="44" t="s">
        <v>789</v>
      </c>
      <c r="CY997" s="78">
        <v>45138</v>
      </c>
      <c r="CZ997" s="215" t="s">
        <v>907</v>
      </c>
      <c r="DA997" s="212" t="s">
        <v>512</v>
      </c>
      <c r="DB997" s="44" t="s">
        <v>655</v>
      </c>
      <c r="DC997" s="44" t="s">
        <v>11430</v>
      </c>
      <c r="DD997" s="44" t="s">
        <v>532</v>
      </c>
    </row>
    <row r="998" spans="83:108">
      <c r="CE998" s="212"/>
      <c r="CF998" s="213">
        <f>IF(ISNUMBER(SEARCH($H$2,$CG$3:$CG$3874)),MAX($CF$2:CF997)+1,0)</f>
        <v>0</v>
      </c>
      <c r="CG998" s="212" t="s">
        <v>11431</v>
      </c>
      <c r="CH998" s="212"/>
      <c r="CI998" s="212"/>
      <c r="CJ998" s="213" t="str">
        <f>IFERROR(VLOOKUP(ROWS($CJ$3:CJ998),CF998:$CG$3874,2,0),"")</f>
        <v/>
      </c>
      <c r="CK998" s="212" t="s">
        <v>11432</v>
      </c>
      <c r="CL998" s="212" t="s">
        <v>11433</v>
      </c>
      <c r="CM998" s="78">
        <v>45138</v>
      </c>
      <c r="CN998" s="212" t="s">
        <v>11434</v>
      </c>
      <c r="CO998" s="212" t="s">
        <v>11435</v>
      </c>
      <c r="CP998" s="212" t="s">
        <v>11436</v>
      </c>
      <c r="CQ998" s="212" t="s">
        <v>11437</v>
      </c>
      <c r="CR998" s="212" t="s">
        <v>11438</v>
      </c>
      <c r="CS998" s="44">
        <v>996</v>
      </c>
      <c r="CT998" s="44" t="s">
        <v>11439</v>
      </c>
      <c r="CU998" s="214">
        <v>15264</v>
      </c>
      <c r="CV998" s="212" t="s">
        <v>11440</v>
      </c>
      <c r="CW998" s="212" t="s">
        <v>11441</v>
      </c>
      <c r="CX998" s="44" t="s">
        <v>789</v>
      </c>
      <c r="CY998" s="78">
        <v>45138</v>
      </c>
      <c r="CZ998" s="215" t="s">
        <v>545</v>
      </c>
      <c r="DA998" s="212" t="s">
        <v>512</v>
      </c>
      <c r="DB998" s="44" t="s">
        <v>655</v>
      </c>
      <c r="DC998" s="44" t="s">
        <v>3686</v>
      </c>
      <c r="DD998" s="44" t="s">
        <v>532</v>
      </c>
    </row>
    <row r="999" spans="83:108">
      <c r="CE999" s="212"/>
      <c r="CF999" s="213">
        <f>IF(ISNUMBER(SEARCH($H$2,$CG$3:$CG$3874)),MAX($CF$2:CF998)+1,0)</f>
        <v>0</v>
      </c>
      <c r="CG999" s="212" t="s">
        <v>11442</v>
      </c>
      <c r="CH999" s="212"/>
      <c r="CI999" s="212"/>
      <c r="CJ999" s="213" t="str">
        <f>IFERROR(VLOOKUP(ROWS($CJ$3:CJ999),CF999:$CG$3874,2,0),"")</f>
        <v/>
      </c>
      <c r="CK999" s="212" t="s">
        <v>11443</v>
      </c>
      <c r="CL999" s="212" t="s">
        <v>11444</v>
      </c>
      <c r="CM999" s="78">
        <v>45138</v>
      </c>
      <c r="CN999" s="212" t="s">
        <v>11445</v>
      </c>
      <c r="CO999" s="212" t="s">
        <v>11446</v>
      </c>
      <c r="CP999" s="212" t="s">
        <v>11447</v>
      </c>
      <c r="CQ999" s="212" t="s">
        <v>11448</v>
      </c>
      <c r="CR999" s="212" t="s">
        <v>11449</v>
      </c>
      <c r="CS999" s="44">
        <v>997</v>
      </c>
      <c r="CT999" s="44" t="s">
        <v>11450</v>
      </c>
      <c r="CU999" s="214">
        <v>14812</v>
      </c>
      <c r="CV999" s="212" t="s">
        <v>11451</v>
      </c>
      <c r="CW999" s="212" t="s">
        <v>11452</v>
      </c>
      <c r="CX999" s="44" t="s">
        <v>789</v>
      </c>
      <c r="CY999" s="78">
        <v>45138</v>
      </c>
      <c r="CZ999" s="215" t="s">
        <v>601</v>
      </c>
      <c r="DA999" s="212" t="s">
        <v>512</v>
      </c>
      <c r="DB999" s="44" t="s">
        <v>641</v>
      </c>
      <c r="DC999" s="44" t="s">
        <v>11453</v>
      </c>
      <c r="DD999" s="44" t="s">
        <v>851</v>
      </c>
    </row>
    <row r="1000" spans="83:108">
      <c r="CE1000" s="212"/>
      <c r="CF1000" s="213">
        <f>IF(ISNUMBER(SEARCH($H$2,$CG$3:$CG$3874)),MAX($CF$2:CF999)+1,0)</f>
        <v>0</v>
      </c>
      <c r="CG1000" s="212" t="s">
        <v>11454</v>
      </c>
      <c r="CH1000" s="212"/>
      <c r="CI1000" s="212"/>
      <c r="CJ1000" s="213" t="str">
        <f>IFERROR(VLOOKUP(ROWS($CJ$3:CJ1000),CF1000:$CG$3874,2,0),"")</f>
        <v/>
      </c>
      <c r="CK1000" s="212" t="s">
        <v>11455</v>
      </c>
      <c r="CL1000" s="212" t="s">
        <v>11456</v>
      </c>
      <c r="CM1000" s="78">
        <v>43039</v>
      </c>
      <c r="CN1000" s="212" t="s">
        <v>11457</v>
      </c>
      <c r="CO1000" s="212" t="s">
        <v>11458</v>
      </c>
      <c r="CP1000" s="212" t="s">
        <v>11459</v>
      </c>
      <c r="CQ1000" s="212" t="s">
        <v>11460</v>
      </c>
      <c r="CR1000" s="212" t="s">
        <v>11461</v>
      </c>
      <c r="CS1000" s="44">
        <v>998</v>
      </c>
      <c r="CT1000" s="44" t="s">
        <v>11462</v>
      </c>
      <c r="CU1000" s="214">
        <v>7611</v>
      </c>
      <c r="CV1000" s="212" t="s">
        <v>11463</v>
      </c>
      <c r="CW1000" s="212" t="s">
        <v>6257</v>
      </c>
      <c r="CX1000" s="44" t="s">
        <v>1238</v>
      </c>
      <c r="CY1000" s="78">
        <v>43039</v>
      </c>
      <c r="CZ1000" s="215" t="s">
        <v>907</v>
      </c>
      <c r="DA1000" s="212" t="s">
        <v>512</v>
      </c>
      <c r="DB1000" s="44" t="s">
        <v>655</v>
      </c>
      <c r="DC1000" s="44" t="s">
        <v>11464</v>
      </c>
      <c r="DD1000" s="44" t="s">
        <v>563</v>
      </c>
    </row>
    <row r="1001" spans="83:108">
      <c r="CE1001" s="212"/>
      <c r="CF1001" s="213">
        <f>IF(ISNUMBER(SEARCH($H$2,$CG$3:$CG$3874)),MAX($CF$2:CF1000)+1,0)</f>
        <v>0</v>
      </c>
      <c r="CG1001" s="212" t="s">
        <v>11465</v>
      </c>
      <c r="CH1001" s="212"/>
      <c r="CI1001" s="212"/>
      <c r="CJ1001" s="213" t="str">
        <f>IFERROR(VLOOKUP(ROWS($CJ$3:CJ1001),CF1001:$CG$3874,2,0),"")</f>
        <v/>
      </c>
      <c r="CK1001" s="212" t="s">
        <v>11466</v>
      </c>
      <c r="CL1001" s="212" t="s">
        <v>11467</v>
      </c>
      <c r="CM1001" s="78">
        <v>43039</v>
      </c>
      <c r="CN1001" s="212" t="s">
        <v>11468</v>
      </c>
      <c r="CO1001" s="212" t="s">
        <v>11469</v>
      </c>
      <c r="CP1001" s="212" t="s">
        <v>11470</v>
      </c>
      <c r="CQ1001" s="212" t="s">
        <v>11471</v>
      </c>
      <c r="CR1001" s="212" t="s">
        <v>11472</v>
      </c>
      <c r="CS1001" s="44">
        <v>999</v>
      </c>
      <c r="CT1001" s="44" t="s">
        <v>11473</v>
      </c>
      <c r="CU1001" s="214">
        <v>12783</v>
      </c>
      <c r="CV1001" s="212" t="s">
        <v>11474</v>
      </c>
      <c r="CW1001" s="212" t="s">
        <v>6257</v>
      </c>
      <c r="CX1001" s="44" t="s">
        <v>1238</v>
      </c>
      <c r="CY1001" s="78">
        <v>43039</v>
      </c>
      <c r="CZ1001" s="215" t="s">
        <v>907</v>
      </c>
      <c r="DA1001" s="212" t="s">
        <v>512</v>
      </c>
      <c r="DB1001" s="44" t="s">
        <v>655</v>
      </c>
      <c r="DC1001" s="44" t="s">
        <v>11464</v>
      </c>
      <c r="DD1001" s="44" t="s">
        <v>563</v>
      </c>
    </row>
    <row r="1002" spans="83:108">
      <c r="CE1002" s="212"/>
      <c r="CF1002" s="213">
        <f>IF(ISNUMBER(SEARCH($H$2,$CG$3:$CG$3874)),MAX($CF$2:CF1001)+1,0)</f>
        <v>0</v>
      </c>
      <c r="CG1002" s="212" t="s">
        <v>11475</v>
      </c>
      <c r="CH1002" s="212"/>
      <c r="CI1002" s="212"/>
      <c r="CJ1002" s="213" t="str">
        <f>IFERROR(VLOOKUP(ROWS($CJ$3:CJ1002),CF1002:$CG$3874,2,0),"")</f>
        <v/>
      </c>
      <c r="CK1002" s="212" t="s">
        <v>11476</v>
      </c>
      <c r="CL1002" s="212" t="s">
        <v>11477</v>
      </c>
      <c r="CM1002" s="78">
        <v>43131</v>
      </c>
      <c r="CN1002" s="212" t="s">
        <v>11478</v>
      </c>
      <c r="CO1002" s="212" t="s">
        <v>11479</v>
      </c>
      <c r="CP1002" s="212" t="s">
        <v>11480</v>
      </c>
      <c r="CQ1002" s="212" t="s">
        <v>11481</v>
      </c>
      <c r="CR1002" s="212" t="s">
        <v>11482</v>
      </c>
      <c r="CS1002" s="44">
        <v>1000</v>
      </c>
      <c r="CT1002" s="44" t="s">
        <v>11483</v>
      </c>
      <c r="CU1002" s="214">
        <v>6148</v>
      </c>
      <c r="CV1002" s="212" t="s">
        <v>11484</v>
      </c>
      <c r="CW1002" s="212" t="s">
        <v>3005</v>
      </c>
      <c r="CX1002" s="44" t="s">
        <v>510</v>
      </c>
      <c r="CY1002" s="78">
        <v>43131</v>
      </c>
      <c r="CZ1002" s="215" t="s">
        <v>640</v>
      </c>
      <c r="DA1002" s="212" t="s">
        <v>512</v>
      </c>
      <c r="DB1002" s="44" t="s">
        <v>802</v>
      </c>
      <c r="DC1002" s="44" t="s">
        <v>986</v>
      </c>
      <c r="DD1002" s="44" t="s">
        <v>563</v>
      </c>
    </row>
    <row r="1003" spans="83:108">
      <c r="CE1003" s="212"/>
      <c r="CF1003" s="213">
        <f>IF(ISNUMBER(SEARCH($H$2,$CG$3:$CG$3874)),MAX($CF$2:CF1002)+1,0)</f>
        <v>0</v>
      </c>
      <c r="CG1003" s="212" t="s">
        <v>11485</v>
      </c>
      <c r="CH1003" s="212"/>
      <c r="CI1003" s="212"/>
      <c r="CJ1003" s="213" t="str">
        <f>IFERROR(VLOOKUP(ROWS($CJ$3:CJ1003),CF1003:$CG$3874,2,0),"")</f>
        <v/>
      </c>
      <c r="CK1003" s="212" t="s">
        <v>11486</v>
      </c>
      <c r="CL1003" s="212" t="s">
        <v>11487</v>
      </c>
      <c r="CM1003" s="78">
        <v>44043</v>
      </c>
      <c r="CN1003" s="212" t="s">
        <v>11488</v>
      </c>
      <c r="CO1003" s="212" t="s">
        <v>11489</v>
      </c>
      <c r="CP1003" s="212" t="s">
        <v>11490</v>
      </c>
      <c r="CQ1003" s="212" t="s">
        <v>11491</v>
      </c>
      <c r="CR1003" s="212" t="s">
        <v>11492</v>
      </c>
      <c r="CS1003" s="44">
        <v>1001</v>
      </c>
      <c r="CT1003" s="44" t="s">
        <v>11493</v>
      </c>
      <c r="CU1003" s="214">
        <v>11752</v>
      </c>
      <c r="CV1003" s="212" t="s">
        <v>11494</v>
      </c>
      <c r="CW1003" s="212" t="s">
        <v>11495</v>
      </c>
      <c r="CX1003" s="44" t="s">
        <v>735</v>
      </c>
      <c r="CY1003" s="78">
        <v>44043</v>
      </c>
      <c r="CZ1003" s="215" t="s">
        <v>907</v>
      </c>
      <c r="DA1003" s="212" t="s">
        <v>561</v>
      </c>
      <c r="DB1003" s="44" t="s">
        <v>655</v>
      </c>
      <c r="DC1003" s="44" t="s">
        <v>11496</v>
      </c>
      <c r="DD1003" s="44" t="s">
        <v>851</v>
      </c>
    </row>
    <row r="1004" spans="83:108">
      <c r="CE1004" s="212"/>
      <c r="CF1004" s="213">
        <f>IF(ISNUMBER(SEARCH($H$2,$CG$3:$CG$3874)),MAX($CF$2:CF1003)+1,0)</f>
        <v>0</v>
      </c>
      <c r="CG1004" s="212" t="s">
        <v>11497</v>
      </c>
      <c r="CH1004" s="212"/>
      <c r="CI1004" s="212"/>
      <c r="CJ1004" s="213" t="str">
        <f>IFERROR(VLOOKUP(ROWS($CJ$3:CJ1004),CF1004:$CG$3874,2,0),"")</f>
        <v/>
      </c>
      <c r="CK1004" s="212" t="s">
        <v>11498</v>
      </c>
      <c r="CL1004" s="212" t="s">
        <v>11499</v>
      </c>
      <c r="CM1004" s="78">
        <v>42947</v>
      </c>
      <c r="CN1004" s="212" t="s">
        <v>11500</v>
      </c>
      <c r="CO1004" s="212" t="s">
        <v>11501</v>
      </c>
      <c r="CP1004" s="212" t="s">
        <v>11502</v>
      </c>
      <c r="CQ1004" s="212" t="s">
        <v>11503</v>
      </c>
      <c r="CR1004" s="212" t="s">
        <v>11504</v>
      </c>
      <c r="CS1004" s="44">
        <v>1002</v>
      </c>
      <c r="CT1004" s="44" t="s">
        <v>11505</v>
      </c>
      <c r="CU1004" s="214">
        <v>15148</v>
      </c>
      <c r="CV1004" s="212" t="s">
        <v>11506</v>
      </c>
      <c r="CW1004" s="212" t="s">
        <v>761</v>
      </c>
      <c r="CX1004" s="44" t="s">
        <v>762</v>
      </c>
      <c r="CY1004" s="78">
        <v>42947</v>
      </c>
      <c r="CZ1004" s="215" t="s">
        <v>763</v>
      </c>
      <c r="DA1004" s="212" t="s">
        <v>695</v>
      </c>
      <c r="DB1004" s="44" t="s">
        <v>655</v>
      </c>
      <c r="DC1004" s="44" t="s">
        <v>764</v>
      </c>
      <c r="DD1004" s="44" t="s">
        <v>532</v>
      </c>
    </row>
    <row r="1005" spans="83:108">
      <c r="CE1005" s="212"/>
      <c r="CF1005" s="213">
        <f>IF(ISNUMBER(SEARCH($H$2,$CG$3:$CG$3874)),MAX($CF$2:CF1004)+1,0)</f>
        <v>0</v>
      </c>
      <c r="CG1005" s="212" t="s">
        <v>11507</v>
      </c>
      <c r="CH1005" s="212"/>
      <c r="CI1005" s="212"/>
      <c r="CJ1005" s="213" t="str">
        <f>IFERROR(VLOOKUP(ROWS($CJ$3:CJ1005),CF1005:$CG$3874,2,0),"")</f>
        <v/>
      </c>
      <c r="CK1005" s="212" t="s">
        <v>11508</v>
      </c>
      <c r="CL1005" s="212" t="s">
        <v>11509</v>
      </c>
      <c r="CM1005" s="78">
        <v>42947</v>
      </c>
      <c r="CN1005" s="212" t="s">
        <v>11510</v>
      </c>
      <c r="CO1005" s="212" t="s">
        <v>11511</v>
      </c>
      <c r="CP1005" s="212" t="s">
        <v>11512</v>
      </c>
      <c r="CQ1005" s="212" t="s">
        <v>11513</v>
      </c>
      <c r="CR1005" s="212" t="s">
        <v>11514</v>
      </c>
      <c r="CS1005" s="44">
        <v>1003</v>
      </c>
      <c r="CT1005" s="44" t="s">
        <v>11515</v>
      </c>
      <c r="CU1005" s="214">
        <v>16402</v>
      </c>
      <c r="CV1005" s="212" t="s">
        <v>11516</v>
      </c>
      <c r="CW1005" s="212" t="s">
        <v>761</v>
      </c>
      <c r="CX1005" s="44" t="s">
        <v>762</v>
      </c>
      <c r="CY1005" s="78">
        <v>42947</v>
      </c>
      <c r="CZ1005" s="215" t="s">
        <v>511</v>
      </c>
      <c r="DA1005" s="212" t="s">
        <v>695</v>
      </c>
      <c r="DB1005" s="44" t="s">
        <v>655</v>
      </c>
      <c r="DC1005" s="44" t="s">
        <v>764</v>
      </c>
      <c r="DD1005" s="44" t="s">
        <v>532</v>
      </c>
    </row>
    <row r="1006" spans="83:108">
      <c r="CE1006" s="212"/>
      <c r="CF1006" s="213">
        <f>IF(ISNUMBER(SEARCH($H$2,$CG$3:$CG$3874)),MAX($CF$2:CF1005)+1,0)</f>
        <v>0</v>
      </c>
      <c r="CG1006" s="212" t="s">
        <v>11517</v>
      </c>
      <c r="CH1006" s="212"/>
      <c r="CI1006" s="212"/>
      <c r="CJ1006" s="213" t="str">
        <f>IFERROR(VLOOKUP(ROWS($CJ$3:CJ1006),CF1006:$CG$3874,2,0),"")</f>
        <v/>
      </c>
      <c r="CK1006" s="212" t="s">
        <v>11518</v>
      </c>
      <c r="CL1006" s="212" t="s">
        <v>11519</v>
      </c>
      <c r="CM1006" s="78">
        <v>43220</v>
      </c>
      <c r="CN1006" s="212" t="s">
        <v>11520</v>
      </c>
      <c r="CO1006" s="212" t="s">
        <v>11521</v>
      </c>
      <c r="CP1006" s="212" t="s">
        <v>11522</v>
      </c>
      <c r="CQ1006" s="212" t="s">
        <v>11523</v>
      </c>
      <c r="CR1006" s="212" t="s">
        <v>11524</v>
      </c>
      <c r="CS1006" s="44">
        <v>1004</v>
      </c>
      <c r="CT1006" s="44" t="s">
        <v>11525</v>
      </c>
      <c r="CU1006" s="214">
        <v>12069</v>
      </c>
      <c r="CV1006" s="212" t="s">
        <v>11526</v>
      </c>
      <c r="CW1006" s="212" t="s">
        <v>4027</v>
      </c>
      <c r="CX1006" s="44" t="s">
        <v>1238</v>
      </c>
      <c r="CY1006" s="78">
        <v>43220</v>
      </c>
      <c r="CZ1006" s="215" t="s">
        <v>545</v>
      </c>
      <c r="DA1006" s="212" t="s">
        <v>529</v>
      </c>
      <c r="DB1006" s="44" t="s">
        <v>2826</v>
      </c>
      <c r="DC1006" s="44" t="s">
        <v>908</v>
      </c>
      <c r="DD1006" s="44" t="s">
        <v>851</v>
      </c>
    </row>
    <row r="1007" spans="83:108">
      <c r="CE1007" s="212"/>
      <c r="CF1007" s="213">
        <f>IF(ISNUMBER(SEARCH($H$2,$CG$3:$CG$3874)),MAX($CF$2:CF1006)+1,0)</f>
        <v>0</v>
      </c>
      <c r="CG1007" s="212" t="s">
        <v>11527</v>
      </c>
      <c r="CH1007" s="212"/>
      <c r="CI1007" s="212"/>
      <c r="CJ1007" s="213" t="str">
        <f>IFERROR(VLOOKUP(ROWS($CJ$3:CJ1007),CF1007:$CG$3874,2,0),"")</f>
        <v/>
      </c>
      <c r="CK1007" s="212" t="s">
        <v>11528</v>
      </c>
      <c r="CL1007" s="212" t="s">
        <v>11529</v>
      </c>
      <c r="CM1007" s="78">
        <v>43220</v>
      </c>
      <c r="CN1007" s="212" t="s">
        <v>11530</v>
      </c>
      <c r="CO1007" s="212" t="s">
        <v>11531</v>
      </c>
      <c r="CP1007" s="212" t="s">
        <v>11532</v>
      </c>
      <c r="CQ1007" s="212" t="s">
        <v>11533</v>
      </c>
      <c r="CR1007" s="212" t="s">
        <v>11534</v>
      </c>
      <c r="CS1007" s="44">
        <v>1005</v>
      </c>
      <c r="CT1007" s="44" t="s">
        <v>11535</v>
      </c>
      <c r="CU1007" s="214">
        <v>16325</v>
      </c>
      <c r="CV1007" s="212" t="s">
        <v>11536</v>
      </c>
      <c r="CW1007" s="212" t="s">
        <v>4027</v>
      </c>
      <c r="CX1007" s="44" t="s">
        <v>510</v>
      </c>
      <c r="CY1007" s="78">
        <v>43220</v>
      </c>
      <c r="CZ1007" s="215" t="s">
        <v>545</v>
      </c>
      <c r="DA1007" s="212" t="s">
        <v>529</v>
      </c>
      <c r="DB1007" s="44" t="s">
        <v>547</v>
      </c>
      <c r="DC1007" s="44" t="s">
        <v>5233</v>
      </c>
      <c r="DD1007" s="44" t="s">
        <v>515</v>
      </c>
    </row>
    <row r="1008" spans="83:108">
      <c r="CE1008" s="212"/>
      <c r="CF1008" s="213">
        <f>IF(ISNUMBER(SEARCH($H$2,$CG$3:$CG$3874)),MAX($CF$2:CF1007)+1,0)</f>
        <v>0</v>
      </c>
      <c r="CG1008" s="212" t="s">
        <v>11537</v>
      </c>
      <c r="CH1008" s="212"/>
      <c r="CI1008" s="212"/>
      <c r="CJ1008" s="213" t="str">
        <f>IFERROR(VLOOKUP(ROWS($CJ$3:CJ1008),CF1008:$CG$3874,2,0),"")</f>
        <v/>
      </c>
      <c r="CK1008" s="212" t="s">
        <v>11538</v>
      </c>
      <c r="CL1008" s="212" t="s">
        <v>11539</v>
      </c>
      <c r="CM1008" s="78">
        <v>44196</v>
      </c>
      <c r="CN1008" s="212" t="s">
        <v>11540</v>
      </c>
      <c r="CO1008" s="212" t="s">
        <v>11541</v>
      </c>
      <c r="CP1008" s="212" t="s">
        <v>11542</v>
      </c>
      <c r="CQ1008" s="212" t="s">
        <v>11543</v>
      </c>
      <c r="CR1008" s="212" t="s">
        <v>11544</v>
      </c>
      <c r="CS1008" s="44">
        <v>1006</v>
      </c>
      <c r="CT1008" s="44" t="s">
        <v>11545</v>
      </c>
      <c r="CU1008" s="214">
        <v>14791</v>
      </c>
      <c r="CV1008" s="212" t="s">
        <v>11546</v>
      </c>
      <c r="CW1008" s="212" t="s">
        <v>985</v>
      </c>
      <c r="CX1008" s="44" t="s">
        <v>7242</v>
      </c>
      <c r="CY1008" s="78">
        <v>44196</v>
      </c>
      <c r="CZ1008" s="215" t="s">
        <v>640</v>
      </c>
      <c r="DA1008" s="212" t="s">
        <v>512</v>
      </c>
      <c r="DB1008" s="44" t="s">
        <v>802</v>
      </c>
      <c r="DC1008" s="44" t="s">
        <v>986</v>
      </c>
      <c r="DD1008" s="44" t="s">
        <v>532</v>
      </c>
    </row>
    <row r="1009" spans="83:108">
      <c r="CE1009" s="212"/>
      <c r="CF1009" s="213">
        <f>IF(ISNUMBER(SEARCH($H$2,$CG$3:$CG$3874)),MAX($CF$2:CF1008)+1,0)</f>
        <v>0</v>
      </c>
      <c r="CG1009" s="212" t="s">
        <v>11547</v>
      </c>
      <c r="CH1009" s="212"/>
      <c r="CI1009" s="212"/>
      <c r="CJ1009" s="213" t="str">
        <f>IFERROR(VLOOKUP(ROWS($CJ$3:CJ1009),CF1009:$CG$3874,2,0),"")</f>
        <v/>
      </c>
      <c r="CK1009" s="212" t="s">
        <v>11548</v>
      </c>
      <c r="CL1009" s="212" t="s">
        <v>11549</v>
      </c>
      <c r="CM1009" s="78">
        <v>42916</v>
      </c>
      <c r="CN1009" s="212" t="s">
        <v>11550</v>
      </c>
      <c r="CO1009" s="212" t="s">
        <v>11551</v>
      </c>
      <c r="CP1009" s="212" t="s">
        <v>11552</v>
      </c>
      <c r="CQ1009" s="212" t="s">
        <v>11553</v>
      </c>
      <c r="CR1009" s="212" t="s">
        <v>11554</v>
      </c>
      <c r="CS1009" s="44">
        <v>1007</v>
      </c>
      <c r="CT1009" s="44" t="s">
        <v>11555</v>
      </c>
      <c r="CU1009" s="214">
        <v>10119</v>
      </c>
      <c r="CV1009" s="212" t="s">
        <v>11556</v>
      </c>
      <c r="CW1009" s="212" t="s">
        <v>11557</v>
      </c>
      <c r="CX1009" s="44" t="s">
        <v>668</v>
      </c>
      <c r="CY1009" s="78">
        <v>42916</v>
      </c>
      <c r="CZ1009" s="215" t="s">
        <v>907</v>
      </c>
      <c r="DA1009" s="212" t="s">
        <v>512</v>
      </c>
      <c r="DB1009" s="44" t="s">
        <v>641</v>
      </c>
      <c r="DC1009" s="44" t="s">
        <v>11558</v>
      </c>
      <c r="DD1009" s="44" t="s">
        <v>851</v>
      </c>
    </row>
    <row r="1010" spans="83:108">
      <c r="CE1010" s="212"/>
      <c r="CF1010" s="213">
        <f>IF(ISNUMBER(SEARCH($H$2,$CG$3:$CG$3874)),MAX($CF$2:CF1009)+1,0)</f>
        <v>0</v>
      </c>
      <c r="CG1010" s="212" t="s">
        <v>11559</v>
      </c>
      <c r="CH1010" s="212"/>
      <c r="CI1010" s="212"/>
      <c r="CJ1010" s="213" t="str">
        <f>IFERROR(VLOOKUP(ROWS($CJ$3:CJ1010),CF1010:$CG$3874,2,0),"")</f>
        <v/>
      </c>
      <c r="CK1010" s="212" t="s">
        <v>11560</v>
      </c>
      <c r="CL1010" s="212" t="s">
        <v>11561</v>
      </c>
      <c r="CM1010" s="78">
        <v>42947</v>
      </c>
      <c r="CN1010" s="212" t="s">
        <v>11562</v>
      </c>
      <c r="CO1010" s="212" t="s">
        <v>11563</v>
      </c>
      <c r="CP1010" s="212" t="s">
        <v>11564</v>
      </c>
      <c r="CQ1010" s="212" t="s">
        <v>11565</v>
      </c>
      <c r="CR1010" s="212" t="s">
        <v>11566</v>
      </c>
      <c r="CS1010" s="44">
        <v>1008</v>
      </c>
      <c r="CT1010" s="44" t="s">
        <v>11567</v>
      </c>
      <c r="CU1010" s="214">
        <v>12452</v>
      </c>
      <c r="CV1010" s="212" t="s">
        <v>11568</v>
      </c>
      <c r="CW1010" s="212" t="s">
        <v>11569</v>
      </c>
      <c r="CX1010" s="44" t="s">
        <v>735</v>
      </c>
      <c r="CY1010" s="78">
        <v>42947</v>
      </c>
      <c r="CZ1010" s="215" t="s">
        <v>763</v>
      </c>
      <c r="DA1010" s="212" t="s">
        <v>737</v>
      </c>
      <c r="DB1010" s="44" t="s">
        <v>3141</v>
      </c>
      <c r="DC1010" s="44" t="s">
        <v>11570</v>
      </c>
      <c r="DD1010" s="44" t="s">
        <v>532</v>
      </c>
    </row>
    <row r="1011" spans="83:108">
      <c r="CE1011" s="212"/>
      <c r="CF1011" s="213">
        <f>IF(ISNUMBER(SEARCH($H$2,$CG$3:$CG$3874)),MAX($CF$2:CF1010)+1,0)</f>
        <v>0</v>
      </c>
      <c r="CG1011" s="212" t="s">
        <v>11571</v>
      </c>
      <c r="CH1011" s="212"/>
      <c r="CI1011" s="212"/>
      <c r="CJ1011" s="213" t="str">
        <f>IFERROR(VLOOKUP(ROWS($CJ$3:CJ1011),CF1011:$CG$3874,2,0),"")</f>
        <v/>
      </c>
      <c r="CK1011" s="212" t="s">
        <v>11572</v>
      </c>
      <c r="CL1011" s="212" t="s">
        <v>11573</v>
      </c>
      <c r="CM1011" s="78">
        <v>43220</v>
      </c>
      <c r="CN1011" s="212" t="s">
        <v>11574</v>
      </c>
      <c r="CO1011" s="212" t="s">
        <v>11575</v>
      </c>
      <c r="CP1011" s="212" t="s">
        <v>11576</v>
      </c>
      <c r="CQ1011" s="212" t="s">
        <v>11574</v>
      </c>
      <c r="CR1011" s="212" t="s">
        <v>11577</v>
      </c>
      <c r="CS1011" s="44">
        <v>1009</v>
      </c>
      <c r="CT1011" s="44" t="s">
        <v>11578</v>
      </c>
      <c r="CU1011" s="214">
        <v>10229</v>
      </c>
      <c r="CV1011" s="212" t="s">
        <v>11579</v>
      </c>
      <c r="CW1011" s="212" t="s">
        <v>7068</v>
      </c>
      <c r="CX1011" s="44" t="s">
        <v>1943</v>
      </c>
      <c r="CY1011" s="78">
        <v>43220</v>
      </c>
      <c r="CZ1011" s="215" t="s">
        <v>511</v>
      </c>
      <c r="DA1011" s="212" t="s">
        <v>737</v>
      </c>
      <c r="DB1011" s="44" t="s">
        <v>530</v>
      </c>
      <c r="DC1011" s="44" t="s">
        <v>511</v>
      </c>
      <c r="DD1011" s="44" t="s">
        <v>532</v>
      </c>
    </row>
    <row r="1012" spans="83:108">
      <c r="CE1012" s="212"/>
      <c r="CF1012" s="213">
        <f>IF(ISNUMBER(SEARCH($H$2,$CG$3:$CG$3874)),MAX($CF$2:CF1011)+1,0)</f>
        <v>0</v>
      </c>
      <c r="CG1012" s="212" t="s">
        <v>11580</v>
      </c>
      <c r="CH1012" s="212"/>
      <c r="CI1012" s="212"/>
      <c r="CJ1012" s="213" t="str">
        <f>IFERROR(VLOOKUP(ROWS($CJ$3:CJ1012),CF1012:$CG$3874,2,0),"")</f>
        <v/>
      </c>
      <c r="CK1012" s="212" t="s">
        <v>11581</v>
      </c>
      <c r="CL1012" s="212" t="s">
        <v>11582</v>
      </c>
      <c r="CM1012" s="78">
        <v>43708</v>
      </c>
      <c r="CN1012" s="212" t="s">
        <v>11583</v>
      </c>
      <c r="CO1012" s="212" t="s">
        <v>11584</v>
      </c>
      <c r="CP1012" s="212" t="s">
        <v>11585</v>
      </c>
      <c r="CQ1012" s="212" t="s">
        <v>11586</v>
      </c>
      <c r="CR1012" s="212" t="s">
        <v>11587</v>
      </c>
      <c r="CS1012" s="44">
        <v>1010</v>
      </c>
      <c r="CT1012" s="44" t="s">
        <v>11588</v>
      </c>
      <c r="CU1012" s="214">
        <v>15225</v>
      </c>
      <c r="CV1012" s="212" t="s">
        <v>11589</v>
      </c>
      <c r="CW1012" s="212" t="s">
        <v>749</v>
      </c>
      <c r="CX1012" s="44" t="s">
        <v>1347</v>
      </c>
      <c r="CY1012" s="78">
        <v>43708</v>
      </c>
      <c r="CZ1012" s="215" t="s">
        <v>6299</v>
      </c>
      <c r="DA1012" s="212" t="s">
        <v>512</v>
      </c>
      <c r="DB1012" s="44" t="s">
        <v>626</v>
      </c>
      <c r="DC1012" s="44" t="s">
        <v>6300</v>
      </c>
      <c r="DD1012" s="44" t="s">
        <v>532</v>
      </c>
    </row>
    <row r="1013" spans="83:108">
      <c r="CE1013" s="212"/>
      <c r="CF1013" s="213">
        <f>IF(ISNUMBER(SEARCH($H$2,$CG$3:$CG$3874)),MAX($CF$2:CF1012)+1,0)</f>
        <v>0</v>
      </c>
      <c r="CG1013" s="212" t="s">
        <v>11590</v>
      </c>
      <c r="CH1013" s="212"/>
      <c r="CI1013" s="212"/>
      <c r="CJ1013" s="213" t="str">
        <f>IFERROR(VLOOKUP(ROWS($CJ$3:CJ1013),CF1013:$CG$3874,2,0),"")</f>
        <v/>
      </c>
      <c r="CK1013" s="212" t="s">
        <v>11591</v>
      </c>
      <c r="CL1013" s="212" t="s">
        <v>11592</v>
      </c>
      <c r="CM1013" s="78">
        <v>44561</v>
      </c>
      <c r="CN1013" s="212" t="s">
        <v>11593</v>
      </c>
      <c r="CO1013" s="212" t="s">
        <v>11594</v>
      </c>
      <c r="CP1013" s="212" t="s">
        <v>11595</v>
      </c>
      <c r="CQ1013" s="212" t="s">
        <v>11596</v>
      </c>
      <c r="CR1013" s="212" t="s">
        <v>11597</v>
      </c>
      <c r="CS1013" s="44">
        <v>1011</v>
      </c>
      <c r="CT1013" s="44" t="s">
        <v>11598</v>
      </c>
      <c r="CU1013" s="214">
        <v>15603</v>
      </c>
      <c r="CV1013" s="212" t="s">
        <v>11599</v>
      </c>
      <c r="CW1013" s="212" t="s">
        <v>4491</v>
      </c>
      <c r="CX1013" s="44" t="s">
        <v>2923</v>
      </c>
      <c r="CY1013" s="78">
        <v>44561</v>
      </c>
      <c r="CZ1013" s="215" t="s">
        <v>576</v>
      </c>
      <c r="DA1013" s="212" t="s">
        <v>737</v>
      </c>
      <c r="DB1013" s="44" t="s">
        <v>1619</v>
      </c>
      <c r="DC1013" s="44" t="s">
        <v>4492</v>
      </c>
      <c r="DD1013" s="44" t="s">
        <v>532</v>
      </c>
    </row>
    <row r="1014" spans="83:108">
      <c r="CE1014" s="212"/>
      <c r="CF1014" s="213">
        <f>IF(ISNUMBER(SEARCH($H$2,$CG$3:$CG$3874)),MAX($CF$2:CF1013)+1,0)</f>
        <v>0</v>
      </c>
      <c r="CG1014" s="212" t="s">
        <v>11600</v>
      </c>
      <c r="CH1014" s="212"/>
      <c r="CI1014" s="212"/>
      <c r="CJ1014" s="213" t="str">
        <f>IFERROR(VLOOKUP(ROWS($CJ$3:CJ1014),CF1014:$CG$3874,2,0),"")</f>
        <v/>
      </c>
      <c r="CK1014" s="212" t="s">
        <v>11601</v>
      </c>
      <c r="CL1014" s="212" t="s">
        <v>11602</v>
      </c>
      <c r="CM1014" s="78">
        <v>43131</v>
      </c>
      <c r="CN1014" s="212" t="s">
        <v>11603</v>
      </c>
      <c r="CO1014" s="212" t="s">
        <v>11604</v>
      </c>
      <c r="CP1014" s="212" t="s">
        <v>11605</v>
      </c>
      <c r="CQ1014" s="212" t="s">
        <v>11606</v>
      </c>
      <c r="CR1014" s="212" t="s">
        <v>11607</v>
      </c>
      <c r="CS1014" s="44">
        <v>1012</v>
      </c>
      <c r="CT1014" s="44" t="s">
        <v>11608</v>
      </c>
      <c r="CU1014" s="214">
        <v>15923</v>
      </c>
      <c r="CV1014" s="212" t="s">
        <v>11609</v>
      </c>
      <c r="CW1014" s="212" t="s">
        <v>3140</v>
      </c>
      <c r="CX1014" s="44" t="s">
        <v>1831</v>
      </c>
      <c r="CY1014" s="78">
        <v>43131</v>
      </c>
      <c r="CZ1014" s="215" t="s">
        <v>576</v>
      </c>
      <c r="DA1014" s="212" t="s">
        <v>737</v>
      </c>
      <c r="DB1014" s="44" t="s">
        <v>655</v>
      </c>
      <c r="DC1014" s="44" t="s">
        <v>627</v>
      </c>
      <c r="DD1014" s="44" t="s">
        <v>532</v>
      </c>
    </row>
    <row r="1015" spans="83:108">
      <c r="CE1015" s="212"/>
      <c r="CF1015" s="213">
        <f>IF(ISNUMBER(SEARCH($H$2,$CG$3:$CG$3874)),MAX($CF$2:CF1014)+1,0)</f>
        <v>0</v>
      </c>
      <c r="CG1015" s="212" t="s">
        <v>11610</v>
      </c>
      <c r="CH1015" s="212"/>
      <c r="CI1015" s="212"/>
      <c r="CJ1015" s="213" t="str">
        <f>IFERROR(VLOOKUP(ROWS($CJ$3:CJ1015),CF1015:$CG$3874,2,0),"")</f>
        <v/>
      </c>
      <c r="CK1015" s="212" t="s">
        <v>11611</v>
      </c>
      <c r="CL1015" s="212" t="s">
        <v>11612</v>
      </c>
      <c r="CM1015" s="78">
        <v>44804</v>
      </c>
      <c r="CN1015" s="212" t="s">
        <v>11613</v>
      </c>
      <c r="CO1015" s="212" t="s">
        <v>11614</v>
      </c>
      <c r="CP1015" s="212" t="s">
        <v>11615</v>
      </c>
      <c r="CQ1015" s="212" t="s">
        <v>11616</v>
      </c>
      <c r="CR1015" s="212" t="s">
        <v>11617</v>
      </c>
      <c r="CS1015" s="44">
        <v>1013</v>
      </c>
      <c r="CT1015" s="44" t="s">
        <v>11618</v>
      </c>
      <c r="CU1015" s="214">
        <v>13494</v>
      </c>
      <c r="CV1015" s="212" t="s">
        <v>11619</v>
      </c>
      <c r="CW1015" s="212" t="s">
        <v>5373</v>
      </c>
      <c r="CX1015" s="44" t="s">
        <v>963</v>
      </c>
      <c r="CY1015" s="78">
        <v>44804</v>
      </c>
      <c r="CZ1015" s="215" t="s">
        <v>601</v>
      </c>
      <c r="DA1015" s="212" t="s">
        <v>512</v>
      </c>
      <c r="DB1015" s="44" t="s">
        <v>641</v>
      </c>
      <c r="DC1015" s="44" t="s">
        <v>1326</v>
      </c>
      <c r="DD1015" s="44" t="s">
        <v>532</v>
      </c>
    </row>
    <row r="1016" spans="83:108">
      <c r="CE1016" s="212"/>
      <c r="CF1016" s="213">
        <f>IF(ISNUMBER(SEARCH($H$2,$CG$3:$CG$3874)),MAX($CF$2:CF1015)+1,0)</f>
        <v>0</v>
      </c>
      <c r="CG1016" s="212" t="s">
        <v>11620</v>
      </c>
      <c r="CH1016" s="212"/>
      <c r="CI1016" s="212"/>
      <c r="CJ1016" s="213" t="str">
        <f>IFERROR(VLOOKUP(ROWS($CJ$3:CJ1016),CF1016:$CG$3874,2,0),"")</f>
        <v/>
      </c>
      <c r="CK1016" s="212" t="s">
        <v>11621</v>
      </c>
      <c r="CL1016" s="212" t="s">
        <v>11622</v>
      </c>
      <c r="CM1016" s="78">
        <v>47848</v>
      </c>
      <c r="CN1016" s="212" t="s">
        <v>11623</v>
      </c>
      <c r="CO1016" s="212" t="s">
        <v>11624</v>
      </c>
      <c r="CP1016" s="212" t="s">
        <v>11625</v>
      </c>
      <c r="CQ1016" s="212" t="s">
        <v>11626</v>
      </c>
      <c r="CR1016" s="212" t="s">
        <v>11627</v>
      </c>
      <c r="CS1016" s="44">
        <v>1014</v>
      </c>
      <c r="CT1016" s="44" t="s">
        <v>11628</v>
      </c>
      <c r="CU1016" s="214">
        <v>7543</v>
      </c>
      <c r="CV1016" s="212" t="s">
        <v>11629</v>
      </c>
      <c r="CW1016" s="212" t="s">
        <v>4455</v>
      </c>
      <c r="CX1016" s="44" t="s">
        <v>1287</v>
      </c>
      <c r="CY1016" s="78">
        <v>47848</v>
      </c>
      <c r="CZ1016" s="215" t="s">
        <v>576</v>
      </c>
      <c r="DA1016" s="212" t="s">
        <v>737</v>
      </c>
      <c r="DB1016" s="44" t="s">
        <v>919</v>
      </c>
      <c r="DC1016" s="44" t="s">
        <v>11630</v>
      </c>
      <c r="DD1016" s="44" t="s">
        <v>532</v>
      </c>
    </row>
    <row r="1017" spans="83:108">
      <c r="CE1017" s="212"/>
      <c r="CF1017" s="213">
        <f>IF(ISNUMBER(SEARCH($H$2,$CG$3:$CG$3874)),MAX($CF$2:CF1016)+1,0)</f>
        <v>0</v>
      </c>
      <c r="CG1017" s="212" t="s">
        <v>11631</v>
      </c>
      <c r="CH1017" s="212"/>
      <c r="CI1017" s="212"/>
      <c r="CJ1017" s="213" t="str">
        <f>IFERROR(VLOOKUP(ROWS($CJ$3:CJ1017),CF1017:$CG$3874,2,0),"")</f>
        <v/>
      </c>
      <c r="CK1017" s="212" t="s">
        <v>11632</v>
      </c>
      <c r="CL1017" s="212" t="s">
        <v>11633</v>
      </c>
      <c r="CM1017" s="78">
        <v>43039</v>
      </c>
      <c r="CN1017" s="212" t="s">
        <v>11634</v>
      </c>
      <c r="CO1017" s="212" t="s">
        <v>11635</v>
      </c>
      <c r="CP1017" s="212" t="s">
        <v>11636</v>
      </c>
      <c r="CQ1017" s="212" t="s">
        <v>11637</v>
      </c>
      <c r="CR1017" s="212" t="s">
        <v>11638</v>
      </c>
      <c r="CS1017" s="44">
        <v>1015</v>
      </c>
      <c r="CT1017" s="44" t="s">
        <v>11639</v>
      </c>
      <c r="CU1017" s="214">
        <v>1562</v>
      </c>
      <c r="CV1017" s="212" t="s">
        <v>11640</v>
      </c>
      <c r="CW1017" s="212" t="s">
        <v>10025</v>
      </c>
      <c r="CX1017" s="44" t="s">
        <v>1287</v>
      </c>
      <c r="CY1017" s="78">
        <v>43039</v>
      </c>
      <c r="CZ1017" s="215" t="s">
        <v>511</v>
      </c>
      <c r="DA1017" s="212" t="s">
        <v>737</v>
      </c>
      <c r="DB1017" s="44" t="s">
        <v>919</v>
      </c>
      <c r="DC1017" s="44" t="s">
        <v>11641</v>
      </c>
      <c r="DD1017" s="44" t="s">
        <v>532</v>
      </c>
    </row>
    <row r="1018" spans="83:108">
      <c r="CE1018" s="212"/>
      <c r="CF1018" s="213">
        <f>IF(ISNUMBER(SEARCH($H$2,$CG$3:$CG$3874)),MAX($CF$2:CF1017)+1,0)</f>
        <v>0</v>
      </c>
      <c r="CG1018" s="212" t="s">
        <v>11642</v>
      </c>
      <c r="CH1018" s="212"/>
      <c r="CI1018" s="212"/>
      <c r="CJ1018" s="213" t="str">
        <f>IFERROR(VLOOKUP(ROWS($CJ$3:CJ1018),CF1018:$CG$3874,2,0),"")</f>
        <v/>
      </c>
      <c r="CK1018" s="212" t="s">
        <v>11643</v>
      </c>
      <c r="CL1018" s="212" t="s">
        <v>11644</v>
      </c>
      <c r="CM1018" s="78">
        <v>47848</v>
      </c>
      <c r="CN1018" s="212" t="s">
        <v>11645</v>
      </c>
      <c r="CO1018" s="212" t="s">
        <v>11646</v>
      </c>
      <c r="CP1018" s="212" t="s">
        <v>11647</v>
      </c>
      <c r="CQ1018" s="212" t="s">
        <v>11648</v>
      </c>
      <c r="CR1018" s="212" t="s">
        <v>11649</v>
      </c>
      <c r="CS1018" s="44">
        <v>1016</v>
      </c>
      <c r="CT1018" s="44" t="s">
        <v>11650</v>
      </c>
      <c r="CU1018" s="214">
        <v>16574</v>
      </c>
      <c r="CV1018" s="212" t="s">
        <v>11651</v>
      </c>
      <c r="CW1018" s="212" t="s">
        <v>3216</v>
      </c>
      <c r="CX1018" s="44" t="s">
        <v>1287</v>
      </c>
      <c r="CY1018" s="78">
        <v>47848</v>
      </c>
      <c r="CZ1018" s="215" t="s">
        <v>511</v>
      </c>
      <c r="DA1018" s="212" t="s">
        <v>737</v>
      </c>
      <c r="DB1018" s="44" t="s">
        <v>530</v>
      </c>
      <c r="DC1018" s="44" t="s">
        <v>11652</v>
      </c>
      <c r="DD1018" s="44" t="s">
        <v>532</v>
      </c>
    </row>
    <row r="1019" spans="83:108">
      <c r="CE1019" s="212"/>
      <c r="CF1019" s="213">
        <f>IF(ISNUMBER(SEARCH($H$2,$CG$3:$CG$3874)),MAX($CF$2:CF1018)+1,0)</f>
        <v>0</v>
      </c>
      <c r="CG1019" s="212" t="s">
        <v>11653</v>
      </c>
      <c r="CH1019" s="212"/>
      <c r="CI1019" s="212"/>
      <c r="CJ1019" s="213" t="str">
        <f>IFERROR(VLOOKUP(ROWS($CJ$3:CJ1019),CF1019:$CG$3874,2,0),"")</f>
        <v/>
      </c>
      <c r="CK1019" s="212" t="s">
        <v>11654</v>
      </c>
      <c r="CL1019" s="212" t="s">
        <v>11655</v>
      </c>
      <c r="CM1019" s="78">
        <v>44530</v>
      </c>
      <c r="CN1019" s="212" t="s">
        <v>11656</v>
      </c>
      <c r="CO1019" s="212" t="s">
        <v>11657</v>
      </c>
      <c r="CP1019" s="212" t="s">
        <v>11658</v>
      </c>
      <c r="CQ1019" s="212" t="s">
        <v>11659</v>
      </c>
      <c r="CR1019" s="212" t="s">
        <v>11660</v>
      </c>
      <c r="CS1019" s="44">
        <v>1017</v>
      </c>
      <c r="CT1019" s="44" t="s">
        <v>11661</v>
      </c>
      <c r="CU1019" s="214">
        <v>12279</v>
      </c>
      <c r="CV1019" s="212" t="s">
        <v>11662</v>
      </c>
      <c r="CW1019" s="212" t="s">
        <v>2433</v>
      </c>
      <c r="CX1019" s="44" t="s">
        <v>1156</v>
      </c>
      <c r="CY1019" s="78">
        <v>44530</v>
      </c>
      <c r="CZ1019" s="215" t="s">
        <v>601</v>
      </c>
      <c r="DA1019" s="212" t="s">
        <v>737</v>
      </c>
      <c r="DB1019" s="44" t="s">
        <v>530</v>
      </c>
      <c r="DC1019" s="44" t="s">
        <v>2434</v>
      </c>
      <c r="DD1019" s="44" t="s">
        <v>563</v>
      </c>
    </row>
    <row r="1020" spans="83:108">
      <c r="CE1020" s="212"/>
      <c r="CF1020" s="213">
        <f>IF(ISNUMBER(SEARCH($H$2,$CG$3:$CG$3874)),MAX($CF$2:CF1019)+1,0)</f>
        <v>0</v>
      </c>
      <c r="CG1020" s="212" t="s">
        <v>11663</v>
      </c>
      <c r="CH1020" s="212"/>
      <c r="CI1020" s="212"/>
      <c r="CJ1020" s="213" t="str">
        <f>IFERROR(VLOOKUP(ROWS($CJ$3:CJ1020),CF1020:$CG$3874,2,0),"")</f>
        <v/>
      </c>
      <c r="CK1020" s="212" t="s">
        <v>11664</v>
      </c>
      <c r="CL1020" s="212" t="s">
        <v>11665</v>
      </c>
      <c r="CM1020" s="78">
        <v>45016</v>
      </c>
      <c r="CN1020" s="212" t="s">
        <v>11666</v>
      </c>
      <c r="CO1020" s="212" t="s">
        <v>11667</v>
      </c>
      <c r="CP1020" s="212" t="s">
        <v>11668</v>
      </c>
      <c r="CQ1020" s="212" t="s">
        <v>11669</v>
      </c>
      <c r="CR1020" s="212" t="s">
        <v>11670</v>
      </c>
      <c r="CS1020" s="44">
        <v>1018</v>
      </c>
      <c r="CT1020" s="44" t="s">
        <v>11671</v>
      </c>
      <c r="CU1020" s="214">
        <v>15901</v>
      </c>
      <c r="CV1020" s="212" t="s">
        <v>11672</v>
      </c>
      <c r="CW1020" s="212" t="s">
        <v>1261</v>
      </c>
      <c r="CX1020" s="44" t="s">
        <v>1059</v>
      </c>
      <c r="CY1020" s="78">
        <v>45016</v>
      </c>
      <c r="CZ1020" s="215" t="s">
        <v>601</v>
      </c>
      <c r="DA1020" s="212" t="s">
        <v>529</v>
      </c>
      <c r="DB1020" s="44" t="s">
        <v>3943</v>
      </c>
      <c r="DC1020" s="44" t="s">
        <v>4951</v>
      </c>
      <c r="DD1020" s="44" t="s">
        <v>532</v>
      </c>
    </row>
    <row r="1021" spans="83:108">
      <c r="CE1021" s="212"/>
      <c r="CF1021" s="213">
        <f>IF(ISNUMBER(SEARCH($H$2,$CG$3:$CG$3874)),MAX($CF$2:CF1020)+1,0)</f>
        <v>0</v>
      </c>
      <c r="CG1021" s="212" t="s">
        <v>11673</v>
      </c>
      <c r="CH1021" s="212"/>
      <c r="CI1021" s="212"/>
      <c r="CJ1021" s="213" t="str">
        <f>IFERROR(VLOOKUP(ROWS($CJ$3:CJ1021),CF1021:$CG$3874,2,0),"")</f>
        <v/>
      </c>
      <c r="CK1021" s="212" t="s">
        <v>11674</v>
      </c>
      <c r="CL1021" s="212" t="s">
        <v>11675</v>
      </c>
      <c r="CM1021" s="78">
        <v>42947</v>
      </c>
      <c r="CN1021" s="212" t="s">
        <v>11676</v>
      </c>
      <c r="CO1021" s="212" t="s">
        <v>11677</v>
      </c>
      <c r="CP1021" s="212" t="s">
        <v>11678</v>
      </c>
      <c r="CQ1021" s="212" t="s">
        <v>11679</v>
      </c>
      <c r="CR1021" s="212" t="s">
        <v>11680</v>
      </c>
      <c r="CS1021" s="44">
        <v>1019</v>
      </c>
      <c r="CT1021" s="44" t="s">
        <v>11681</v>
      </c>
      <c r="CU1021" s="214">
        <v>16515</v>
      </c>
      <c r="CV1021" s="212" t="s">
        <v>11682</v>
      </c>
      <c r="CW1021" s="212" t="s">
        <v>7532</v>
      </c>
      <c r="CX1021" s="44" t="s">
        <v>789</v>
      </c>
      <c r="CY1021" s="78">
        <v>42947</v>
      </c>
      <c r="CZ1021" s="215" t="s">
        <v>511</v>
      </c>
      <c r="DA1021" s="212" t="s">
        <v>529</v>
      </c>
      <c r="DB1021" s="44" t="s">
        <v>530</v>
      </c>
      <c r="DC1021" s="44" t="s">
        <v>908</v>
      </c>
      <c r="DD1021" s="44" t="s">
        <v>532</v>
      </c>
    </row>
    <row r="1022" spans="83:108">
      <c r="CE1022" s="212"/>
      <c r="CF1022" s="213">
        <f>IF(ISNUMBER(SEARCH($H$2,$CG$3:$CG$3874)),MAX($CF$2:CF1021)+1,0)</f>
        <v>0</v>
      </c>
      <c r="CG1022" s="212" t="s">
        <v>11683</v>
      </c>
      <c r="CH1022" s="212"/>
      <c r="CI1022" s="212"/>
      <c r="CJ1022" s="213" t="str">
        <f>IFERROR(VLOOKUP(ROWS($CJ$3:CJ1022),CF1022:$CG$3874,2,0),"")</f>
        <v/>
      </c>
      <c r="CK1022" s="212" t="s">
        <v>11684</v>
      </c>
      <c r="CL1022" s="212" t="s">
        <v>11685</v>
      </c>
      <c r="CM1022" s="78">
        <v>43131</v>
      </c>
      <c r="CN1022" s="212" t="s">
        <v>11686</v>
      </c>
      <c r="CO1022" s="212" t="s">
        <v>11687</v>
      </c>
      <c r="CP1022" s="212" t="s">
        <v>11688</v>
      </c>
      <c r="CQ1022" s="212" t="s">
        <v>11689</v>
      </c>
      <c r="CR1022" s="212" t="s">
        <v>11690</v>
      </c>
      <c r="CS1022" s="44">
        <v>1020</v>
      </c>
      <c r="CT1022" s="44" t="s">
        <v>11691</v>
      </c>
      <c r="CU1022" s="214">
        <v>16216</v>
      </c>
      <c r="CV1022" s="212" t="s">
        <v>11692</v>
      </c>
      <c r="CW1022" s="212" t="s">
        <v>11693</v>
      </c>
      <c r="CX1022" s="44" t="s">
        <v>2923</v>
      </c>
      <c r="CY1022" s="78">
        <v>43131</v>
      </c>
      <c r="CZ1022" s="215" t="s">
        <v>511</v>
      </c>
      <c r="DA1022" s="212" t="s">
        <v>737</v>
      </c>
      <c r="DB1022" s="44" t="s">
        <v>2924</v>
      </c>
      <c r="DC1022" s="44" t="s">
        <v>11694</v>
      </c>
      <c r="DD1022" s="44" t="s">
        <v>532</v>
      </c>
    </row>
    <row r="1023" spans="83:108">
      <c r="CE1023" s="212"/>
      <c r="CF1023" s="213">
        <f>IF(ISNUMBER(SEARCH($H$2,$CG$3:$CG$3874)),MAX($CF$2:CF1022)+1,0)</f>
        <v>0</v>
      </c>
      <c r="CG1023" s="212" t="s">
        <v>11695</v>
      </c>
      <c r="CH1023" s="212"/>
      <c r="CI1023" s="212"/>
      <c r="CJ1023" s="213" t="str">
        <f>IFERROR(VLOOKUP(ROWS($CJ$3:CJ1023),CF1023:$CG$3874,2,0),"")</f>
        <v/>
      </c>
      <c r="CK1023" s="212" t="s">
        <v>11696</v>
      </c>
      <c r="CL1023" s="212" t="s">
        <v>11697</v>
      </c>
      <c r="CM1023" s="78">
        <v>44347</v>
      </c>
      <c r="CN1023" s="212" t="s">
        <v>11698</v>
      </c>
      <c r="CO1023" s="212" t="s">
        <v>11699</v>
      </c>
      <c r="CP1023" s="212" t="s">
        <v>11700</v>
      </c>
      <c r="CQ1023" s="212" t="s">
        <v>11701</v>
      </c>
      <c r="CR1023" s="212" t="s">
        <v>11702</v>
      </c>
      <c r="CS1023" s="44">
        <v>1021</v>
      </c>
      <c r="CT1023" s="44" t="s">
        <v>11703</v>
      </c>
      <c r="CU1023" s="214">
        <v>2291</v>
      </c>
      <c r="CV1023" s="212" t="s">
        <v>11704</v>
      </c>
      <c r="CW1023" s="212" t="s">
        <v>1475</v>
      </c>
      <c r="CX1023" s="44" t="s">
        <v>7047</v>
      </c>
      <c r="CY1023" s="78">
        <v>44347</v>
      </c>
      <c r="CZ1023" s="215" t="s">
        <v>545</v>
      </c>
      <c r="DA1023" s="212" t="s">
        <v>1477</v>
      </c>
      <c r="DB1023" s="44" t="s">
        <v>1143</v>
      </c>
      <c r="DC1023" s="44" t="s">
        <v>1144</v>
      </c>
      <c r="DD1023" s="44" t="s">
        <v>532</v>
      </c>
    </row>
    <row r="1024" spans="83:108">
      <c r="CE1024" s="212"/>
      <c r="CF1024" s="213">
        <f>IF(ISNUMBER(SEARCH($H$2,$CG$3:$CG$3874)),MAX($CF$2:CF1023)+1,0)</f>
        <v>0</v>
      </c>
      <c r="CG1024" s="212" t="s">
        <v>11705</v>
      </c>
      <c r="CH1024" s="212"/>
      <c r="CI1024" s="212"/>
      <c r="CJ1024" s="213" t="str">
        <f>IFERROR(VLOOKUP(ROWS($CJ$3:CJ1024),CF1024:$CG$3874,2,0),"")</f>
        <v/>
      </c>
      <c r="CK1024" s="212" t="s">
        <v>11706</v>
      </c>
      <c r="CL1024" s="212" t="s">
        <v>11707</v>
      </c>
      <c r="CM1024" s="78">
        <v>44347</v>
      </c>
      <c r="CN1024" s="212" t="s">
        <v>11708</v>
      </c>
      <c r="CO1024" s="212" t="s">
        <v>11709</v>
      </c>
      <c r="CP1024" s="212" t="s">
        <v>11710</v>
      </c>
      <c r="CQ1024" s="212" t="s">
        <v>11711</v>
      </c>
      <c r="CR1024" s="212" t="s">
        <v>11712</v>
      </c>
      <c r="CS1024" s="44">
        <v>1022</v>
      </c>
      <c r="CT1024" s="44" t="s">
        <v>11713</v>
      </c>
      <c r="CU1024" s="214">
        <v>2603</v>
      </c>
      <c r="CV1024" s="212" t="s">
        <v>11714</v>
      </c>
      <c r="CW1024" s="212" t="s">
        <v>1475</v>
      </c>
      <c r="CX1024" s="44" t="s">
        <v>11715</v>
      </c>
      <c r="CY1024" s="78">
        <v>44347</v>
      </c>
      <c r="CZ1024" s="215" t="s">
        <v>511</v>
      </c>
      <c r="DA1024" s="212" t="s">
        <v>1477</v>
      </c>
      <c r="DB1024" s="44" t="s">
        <v>3943</v>
      </c>
      <c r="DC1024" s="44" t="s">
        <v>908</v>
      </c>
      <c r="DD1024" s="44" t="s">
        <v>532</v>
      </c>
    </row>
    <row r="1025" spans="83:108">
      <c r="CE1025" s="212"/>
      <c r="CF1025" s="213">
        <f>IF(ISNUMBER(SEARCH($H$2,$CG$3:$CG$3874)),MAX($CF$2:CF1024)+1,0)</f>
        <v>0</v>
      </c>
      <c r="CG1025" s="212" t="s">
        <v>11716</v>
      </c>
      <c r="CH1025" s="212"/>
      <c r="CI1025" s="212"/>
      <c r="CJ1025" s="213" t="str">
        <f>IFERROR(VLOOKUP(ROWS($CJ$3:CJ1025),CF1025:$CG$3874,2,0),"")</f>
        <v/>
      </c>
      <c r="CK1025" s="212" t="s">
        <v>11717</v>
      </c>
      <c r="CL1025" s="212" t="s">
        <v>11718</v>
      </c>
      <c r="CM1025" s="78">
        <v>44347</v>
      </c>
      <c r="CN1025" s="212" t="s">
        <v>11719</v>
      </c>
      <c r="CO1025" s="212" t="s">
        <v>11720</v>
      </c>
      <c r="CP1025" s="212" t="s">
        <v>11721</v>
      </c>
      <c r="CQ1025" s="212" t="s">
        <v>11722</v>
      </c>
      <c r="CR1025" s="212" t="s">
        <v>11723</v>
      </c>
      <c r="CS1025" s="44">
        <v>1023</v>
      </c>
      <c r="CT1025" s="44" t="s">
        <v>11724</v>
      </c>
      <c r="CU1025" s="214">
        <v>5245</v>
      </c>
      <c r="CV1025" s="212" t="s">
        <v>11725</v>
      </c>
      <c r="CW1025" s="212" t="s">
        <v>5934</v>
      </c>
      <c r="CX1025" s="44" t="s">
        <v>1524</v>
      </c>
      <c r="CY1025" s="78">
        <v>44347</v>
      </c>
      <c r="CZ1025" s="215" t="s">
        <v>545</v>
      </c>
      <c r="DA1025" s="212" t="s">
        <v>1477</v>
      </c>
      <c r="DB1025" s="44" t="s">
        <v>1478</v>
      </c>
      <c r="DC1025" s="44" t="s">
        <v>11726</v>
      </c>
      <c r="DD1025" s="44" t="s">
        <v>532</v>
      </c>
    </row>
    <row r="1026" spans="83:108">
      <c r="CE1026" s="212"/>
      <c r="CF1026" s="213">
        <f>IF(ISNUMBER(SEARCH($H$2,$CG$3:$CG$3874)),MAX($CF$2:CF1025)+1,0)</f>
        <v>0</v>
      </c>
      <c r="CG1026" s="212" t="s">
        <v>11727</v>
      </c>
      <c r="CH1026" s="212"/>
      <c r="CI1026" s="212"/>
      <c r="CJ1026" s="213" t="str">
        <f>IFERROR(VLOOKUP(ROWS($CJ$3:CJ1026),CF1026:$CG$3874,2,0),"")</f>
        <v/>
      </c>
      <c r="CK1026" s="212" t="s">
        <v>11728</v>
      </c>
      <c r="CL1026" s="212" t="s">
        <v>11729</v>
      </c>
      <c r="CM1026" s="78">
        <v>44347</v>
      </c>
      <c r="CN1026" s="212" t="s">
        <v>11730</v>
      </c>
      <c r="CO1026" s="212" t="s">
        <v>11731</v>
      </c>
      <c r="CP1026" s="212" t="s">
        <v>11732</v>
      </c>
      <c r="CQ1026" s="212" t="s">
        <v>11733</v>
      </c>
      <c r="CR1026" s="212" t="s">
        <v>11734</v>
      </c>
      <c r="CS1026" s="44">
        <v>1024</v>
      </c>
      <c r="CT1026" s="44" t="s">
        <v>11735</v>
      </c>
      <c r="CU1026" s="214">
        <v>2995</v>
      </c>
      <c r="CV1026" s="212" t="s">
        <v>11736</v>
      </c>
      <c r="CW1026" s="212" t="s">
        <v>1475</v>
      </c>
      <c r="CX1026" s="44" t="s">
        <v>1238</v>
      </c>
      <c r="CY1026" s="78">
        <v>44347</v>
      </c>
      <c r="CZ1026" s="215" t="s">
        <v>545</v>
      </c>
      <c r="DA1026" s="212" t="s">
        <v>1477</v>
      </c>
      <c r="DB1026" s="44" t="s">
        <v>1478</v>
      </c>
      <c r="DC1026" s="44" t="s">
        <v>11737</v>
      </c>
      <c r="DD1026" s="44" t="s">
        <v>532</v>
      </c>
    </row>
    <row r="1027" spans="83:108">
      <c r="CE1027" s="212"/>
      <c r="CF1027" s="213">
        <f>IF(ISNUMBER(SEARCH($H$2,$CG$3:$CG$3874)),MAX($CF$2:CF1026)+1,0)</f>
        <v>0</v>
      </c>
      <c r="CG1027" s="212" t="s">
        <v>11738</v>
      </c>
      <c r="CH1027" s="212"/>
      <c r="CI1027" s="212"/>
      <c r="CJ1027" s="213" t="str">
        <f>IFERROR(VLOOKUP(ROWS($CJ$3:CJ1027),CF1027:$CG$3874,2,0),"")</f>
        <v/>
      </c>
      <c r="CK1027" s="212" t="s">
        <v>11739</v>
      </c>
      <c r="CL1027" s="212" t="s">
        <v>11740</v>
      </c>
      <c r="CM1027" s="78">
        <v>44804</v>
      </c>
      <c r="CN1027" s="212" t="s">
        <v>11741</v>
      </c>
      <c r="CO1027" s="212" t="s">
        <v>11742</v>
      </c>
      <c r="CP1027" s="212" t="s">
        <v>11743</v>
      </c>
      <c r="CQ1027" s="212" t="s">
        <v>11744</v>
      </c>
      <c r="CR1027" s="212" t="s">
        <v>11745</v>
      </c>
      <c r="CS1027" s="44">
        <v>1025</v>
      </c>
      <c r="CT1027" s="44" t="s">
        <v>11746</v>
      </c>
      <c r="CU1027" s="214">
        <v>14631</v>
      </c>
      <c r="CV1027" s="212" t="s">
        <v>11747</v>
      </c>
      <c r="CW1027" s="212" t="s">
        <v>599</v>
      </c>
      <c r="CX1027" s="44" t="s">
        <v>11748</v>
      </c>
      <c r="CY1027" s="78">
        <v>44804</v>
      </c>
      <c r="CZ1027" s="215" t="s">
        <v>763</v>
      </c>
      <c r="DA1027" s="212" t="s">
        <v>529</v>
      </c>
      <c r="DB1027" s="44" t="s">
        <v>530</v>
      </c>
      <c r="DC1027" s="44" t="s">
        <v>2023</v>
      </c>
      <c r="DD1027" s="44" t="s">
        <v>563</v>
      </c>
    </row>
    <row r="1028" spans="83:108">
      <c r="CE1028" s="212"/>
      <c r="CF1028" s="213">
        <f>IF(ISNUMBER(SEARCH($H$2,$CG$3:$CG$3874)),MAX($CF$2:CF1027)+1,0)</f>
        <v>0</v>
      </c>
      <c r="CG1028" s="212" t="s">
        <v>11749</v>
      </c>
      <c r="CH1028" s="212"/>
      <c r="CI1028" s="212"/>
      <c r="CJ1028" s="213" t="str">
        <f>IFERROR(VLOOKUP(ROWS($CJ$3:CJ1028),CF1028:$CG$3874,2,0),"")</f>
        <v/>
      </c>
      <c r="CK1028" s="212" t="s">
        <v>11750</v>
      </c>
      <c r="CL1028" s="212" t="s">
        <v>11751</v>
      </c>
      <c r="CM1028" s="78">
        <v>44196</v>
      </c>
      <c r="CN1028" s="212" t="s">
        <v>11752</v>
      </c>
      <c r="CO1028" s="212" t="s">
        <v>11753</v>
      </c>
      <c r="CP1028" s="212" t="s">
        <v>11754</v>
      </c>
      <c r="CQ1028" s="212" t="s">
        <v>11755</v>
      </c>
      <c r="CR1028" s="212" t="s">
        <v>11756</v>
      </c>
      <c r="CS1028" s="44">
        <v>1026</v>
      </c>
      <c r="CT1028" s="44" t="s">
        <v>11757</v>
      </c>
      <c r="CU1028" s="214">
        <v>16286</v>
      </c>
      <c r="CV1028" s="212" t="s">
        <v>11758</v>
      </c>
      <c r="CW1028" s="212" t="s">
        <v>1535</v>
      </c>
      <c r="CX1028" s="44" t="s">
        <v>11759</v>
      </c>
      <c r="CY1028" s="78">
        <v>44196</v>
      </c>
      <c r="CZ1028" s="215" t="s">
        <v>511</v>
      </c>
      <c r="DA1028" s="212" t="s">
        <v>529</v>
      </c>
      <c r="DB1028" s="44" t="s">
        <v>530</v>
      </c>
      <c r="DC1028" s="44" t="s">
        <v>11760</v>
      </c>
      <c r="DD1028" s="44" t="s">
        <v>515</v>
      </c>
    </row>
    <row r="1029" spans="83:108">
      <c r="CE1029" s="212"/>
      <c r="CF1029" s="213">
        <f>IF(ISNUMBER(SEARCH($H$2,$CG$3:$CG$3874)),MAX($CF$2:CF1028)+1,0)</f>
        <v>0</v>
      </c>
      <c r="CG1029" s="212" t="s">
        <v>11761</v>
      </c>
      <c r="CH1029" s="212"/>
      <c r="CI1029" s="212"/>
      <c r="CJ1029" s="213" t="str">
        <f>IFERROR(VLOOKUP(ROWS($CJ$3:CJ1029),CF1029:$CG$3874,2,0),"")</f>
        <v/>
      </c>
      <c r="CK1029" s="212" t="s">
        <v>11762</v>
      </c>
      <c r="CL1029" s="212" t="s">
        <v>11763</v>
      </c>
      <c r="CM1029" s="78">
        <v>45016</v>
      </c>
      <c r="CN1029" s="212" t="s">
        <v>11764</v>
      </c>
      <c r="CO1029" s="212" t="s">
        <v>11765</v>
      </c>
      <c r="CP1029" s="212" t="s">
        <v>11766</v>
      </c>
      <c r="CQ1029" s="212" t="s">
        <v>11767</v>
      </c>
      <c r="CR1029" s="212" t="s">
        <v>11768</v>
      </c>
      <c r="CS1029" s="44">
        <v>1027</v>
      </c>
      <c r="CT1029" s="44" t="s">
        <v>11769</v>
      </c>
      <c r="CU1029" s="214">
        <v>14943</v>
      </c>
      <c r="CV1029" s="212" t="s">
        <v>11770</v>
      </c>
      <c r="CW1029" s="212" t="s">
        <v>1261</v>
      </c>
      <c r="CX1029" s="44" t="s">
        <v>3330</v>
      </c>
      <c r="CY1029" s="78">
        <v>45016</v>
      </c>
      <c r="CZ1029" s="215" t="s">
        <v>576</v>
      </c>
      <c r="DA1029" s="212" t="s">
        <v>529</v>
      </c>
      <c r="DB1029" s="44" t="s">
        <v>641</v>
      </c>
      <c r="DC1029" s="44" t="s">
        <v>1262</v>
      </c>
      <c r="DD1029" s="44" t="s">
        <v>532</v>
      </c>
    </row>
    <row r="1030" spans="83:108">
      <c r="CE1030" s="212"/>
      <c r="CF1030" s="213">
        <f>IF(ISNUMBER(SEARCH($H$2,$CG$3:$CG$3874)),MAX($CF$2:CF1029)+1,0)</f>
        <v>0</v>
      </c>
      <c r="CG1030" s="212" t="s">
        <v>11771</v>
      </c>
      <c r="CH1030" s="212"/>
      <c r="CI1030" s="212"/>
      <c r="CJ1030" s="213" t="str">
        <f>IFERROR(VLOOKUP(ROWS($CJ$3:CJ1030),CF1030:$CG$3874,2,0),"")</f>
        <v/>
      </c>
      <c r="CK1030" s="212" t="s">
        <v>11772</v>
      </c>
      <c r="CL1030" s="212" t="s">
        <v>11773</v>
      </c>
      <c r="CM1030" s="78">
        <v>44012</v>
      </c>
      <c r="CN1030" s="212" t="s">
        <v>11774</v>
      </c>
      <c r="CO1030" s="212" t="s">
        <v>11775</v>
      </c>
      <c r="CP1030" s="212" t="s">
        <v>11776</v>
      </c>
      <c r="CQ1030" s="212" t="s">
        <v>11777</v>
      </c>
      <c r="CR1030" s="212" t="s">
        <v>11778</v>
      </c>
      <c r="CS1030" s="44">
        <v>1028</v>
      </c>
      <c r="CT1030" s="44" t="s">
        <v>11779</v>
      </c>
      <c r="CU1030" s="214">
        <v>15580</v>
      </c>
      <c r="CV1030" s="212" t="s">
        <v>11780</v>
      </c>
      <c r="CW1030" s="212" t="s">
        <v>2789</v>
      </c>
      <c r="CX1030" s="44" t="s">
        <v>1752</v>
      </c>
      <c r="CY1030" s="78">
        <v>44012</v>
      </c>
      <c r="CZ1030" s="215" t="s">
        <v>763</v>
      </c>
      <c r="DA1030" s="212" t="s">
        <v>512</v>
      </c>
      <c r="DB1030" s="44" t="s">
        <v>655</v>
      </c>
      <c r="DC1030" s="44" t="s">
        <v>8369</v>
      </c>
      <c r="DD1030" s="44" t="s">
        <v>532</v>
      </c>
    </row>
    <row r="1031" spans="83:108">
      <c r="CE1031" s="212"/>
      <c r="CF1031" s="213">
        <f>IF(ISNUMBER(SEARCH($H$2,$CG$3:$CG$3874)),MAX($CF$2:CF1030)+1,0)</f>
        <v>0</v>
      </c>
      <c r="CG1031" s="212" t="s">
        <v>11781</v>
      </c>
      <c r="CH1031" s="212"/>
      <c r="CI1031" s="212"/>
      <c r="CJ1031" s="213" t="str">
        <f>IFERROR(VLOOKUP(ROWS($CJ$3:CJ1031),CF1031:$CG$3874,2,0),"")</f>
        <v/>
      </c>
      <c r="CK1031" s="212" t="s">
        <v>11782</v>
      </c>
      <c r="CL1031" s="212" t="s">
        <v>11783</v>
      </c>
      <c r="CM1031" s="78">
        <v>43312</v>
      </c>
      <c r="CN1031" s="212" t="s">
        <v>11784</v>
      </c>
      <c r="CO1031" s="212" t="s">
        <v>11785</v>
      </c>
      <c r="CP1031" s="212" t="s">
        <v>11786</v>
      </c>
      <c r="CQ1031" s="212" t="s">
        <v>11787</v>
      </c>
      <c r="CR1031" s="212" t="s">
        <v>11788</v>
      </c>
      <c r="CS1031" s="44">
        <v>1029</v>
      </c>
      <c r="CT1031" s="44" t="s">
        <v>11789</v>
      </c>
      <c r="CU1031" s="214">
        <v>6437</v>
      </c>
      <c r="CV1031" s="212" t="s">
        <v>11790</v>
      </c>
      <c r="CW1031" s="212" t="s">
        <v>4503</v>
      </c>
      <c r="CX1031" s="44" t="s">
        <v>735</v>
      </c>
      <c r="CY1031" s="78">
        <v>43312</v>
      </c>
      <c r="CZ1031" s="215" t="s">
        <v>907</v>
      </c>
      <c r="DA1031" s="212" t="s">
        <v>546</v>
      </c>
      <c r="DB1031" s="44" t="s">
        <v>919</v>
      </c>
      <c r="DC1031" s="44" t="s">
        <v>9872</v>
      </c>
      <c r="DD1031" s="44" t="s">
        <v>563</v>
      </c>
    </row>
    <row r="1032" spans="83:108">
      <c r="CE1032" s="212"/>
      <c r="CF1032" s="213">
        <f>IF(ISNUMBER(SEARCH($H$2,$CG$3:$CG$3874)),MAX($CF$2:CF1031)+1,0)</f>
        <v>0</v>
      </c>
      <c r="CG1032" s="212" t="s">
        <v>11791</v>
      </c>
      <c r="CH1032" s="212"/>
      <c r="CI1032" s="212"/>
      <c r="CJ1032" s="213" t="str">
        <f>IFERROR(VLOOKUP(ROWS($CJ$3:CJ1032),CF1032:$CG$3874,2,0),"")</f>
        <v/>
      </c>
      <c r="CK1032" s="212" t="s">
        <v>11792</v>
      </c>
      <c r="CL1032" s="212" t="s">
        <v>11793</v>
      </c>
      <c r="CM1032" s="78">
        <v>43131</v>
      </c>
      <c r="CN1032" s="212" t="s">
        <v>11794</v>
      </c>
      <c r="CO1032" s="212" t="s">
        <v>11795</v>
      </c>
      <c r="CP1032" s="212" t="s">
        <v>11796</v>
      </c>
      <c r="CQ1032" s="212" t="s">
        <v>11797</v>
      </c>
      <c r="CR1032" s="212" t="s">
        <v>11798</v>
      </c>
      <c r="CS1032" s="44">
        <v>1030</v>
      </c>
      <c r="CT1032" s="44" t="s">
        <v>11799</v>
      </c>
      <c r="CU1032" s="214">
        <v>13808</v>
      </c>
      <c r="CV1032" s="212" t="s">
        <v>11800</v>
      </c>
      <c r="CW1032" s="212" t="s">
        <v>6959</v>
      </c>
      <c r="CX1032" s="44" t="s">
        <v>1943</v>
      </c>
      <c r="CY1032" s="78">
        <v>43131</v>
      </c>
      <c r="CZ1032" s="215" t="s">
        <v>763</v>
      </c>
      <c r="DA1032" s="212" t="s">
        <v>529</v>
      </c>
      <c r="DB1032" s="44" t="s">
        <v>530</v>
      </c>
      <c r="DC1032" s="44" t="s">
        <v>7112</v>
      </c>
      <c r="DD1032" s="44" t="s">
        <v>563</v>
      </c>
    </row>
    <row r="1033" spans="83:108">
      <c r="CE1033" s="212"/>
      <c r="CF1033" s="213">
        <f>IF(ISNUMBER(SEARCH($H$2,$CG$3:$CG$3874)),MAX($CF$2:CF1032)+1,0)</f>
        <v>0</v>
      </c>
      <c r="CG1033" s="212" t="s">
        <v>11801</v>
      </c>
      <c r="CH1033" s="212"/>
      <c r="CI1033" s="212"/>
      <c r="CJ1033" s="213" t="str">
        <f>IFERROR(VLOOKUP(ROWS($CJ$3:CJ1033),CF1033:$CG$3874,2,0),"")</f>
        <v/>
      </c>
      <c r="CK1033" s="212" t="s">
        <v>11802</v>
      </c>
      <c r="CL1033" s="212" t="s">
        <v>11803</v>
      </c>
      <c r="CM1033" s="78">
        <v>43131</v>
      </c>
      <c r="CN1033" s="212" t="s">
        <v>11804</v>
      </c>
      <c r="CO1033" s="212" t="s">
        <v>11805</v>
      </c>
      <c r="CP1033" s="212" t="s">
        <v>11806</v>
      </c>
      <c r="CQ1033" s="212" t="s">
        <v>11807</v>
      </c>
      <c r="CR1033" s="212" t="s">
        <v>11808</v>
      </c>
      <c r="CS1033" s="44">
        <v>1031</v>
      </c>
      <c r="CT1033" s="44" t="s">
        <v>11809</v>
      </c>
      <c r="CU1033" s="214">
        <v>12029</v>
      </c>
      <c r="CV1033" s="212" t="s">
        <v>11810</v>
      </c>
      <c r="CW1033" s="212" t="s">
        <v>1942</v>
      </c>
      <c r="CX1033" s="44" t="s">
        <v>1943</v>
      </c>
      <c r="CY1033" s="78">
        <v>43131</v>
      </c>
      <c r="CZ1033" s="215" t="s">
        <v>576</v>
      </c>
      <c r="DA1033" s="212" t="s">
        <v>529</v>
      </c>
      <c r="DB1033" s="44" t="s">
        <v>530</v>
      </c>
      <c r="DC1033" s="44" t="s">
        <v>6398</v>
      </c>
      <c r="DD1033" s="44" t="s">
        <v>532</v>
      </c>
    </row>
    <row r="1034" spans="83:108">
      <c r="CE1034" s="212"/>
      <c r="CF1034" s="213">
        <f>IF(ISNUMBER(SEARCH($H$2,$CG$3:$CG$3874)),MAX($CF$2:CF1033)+1,0)</f>
        <v>0</v>
      </c>
      <c r="CG1034" s="212" t="s">
        <v>11811</v>
      </c>
      <c r="CH1034" s="212"/>
      <c r="CI1034" s="212"/>
      <c r="CJ1034" s="213" t="str">
        <f>IFERROR(VLOOKUP(ROWS($CJ$3:CJ1034),CF1034:$CG$3874,2,0),"")</f>
        <v/>
      </c>
      <c r="CK1034" s="212" t="s">
        <v>11812</v>
      </c>
      <c r="CL1034" s="212" t="s">
        <v>11813</v>
      </c>
      <c r="CM1034" s="78">
        <v>48152</v>
      </c>
      <c r="CN1034" s="212" t="s">
        <v>11814</v>
      </c>
      <c r="CO1034" s="212" t="s">
        <v>11815</v>
      </c>
      <c r="CP1034" s="212" t="s">
        <v>11816</v>
      </c>
      <c r="CQ1034" s="212" t="s">
        <v>11817</v>
      </c>
      <c r="CR1034" s="212" t="s">
        <v>11818</v>
      </c>
      <c r="CS1034" s="44">
        <v>1032</v>
      </c>
      <c r="CT1034" s="44" t="s">
        <v>11819</v>
      </c>
      <c r="CU1034" s="214">
        <v>8874</v>
      </c>
      <c r="CV1034" s="212" t="s">
        <v>11820</v>
      </c>
      <c r="CW1034" s="212" t="s">
        <v>11821</v>
      </c>
      <c r="CX1034" s="44" t="s">
        <v>1226</v>
      </c>
      <c r="CY1034" s="78">
        <v>48152</v>
      </c>
      <c r="CZ1034" s="215" t="s">
        <v>763</v>
      </c>
      <c r="DA1034" s="212" t="s">
        <v>737</v>
      </c>
      <c r="DB1034" s="44" t="s">
        <v>655</v>
      </c>
      <c r="DC1034" s="44" t="s">
        <v>11822</v>
      </c>
      <c r="DD1034" s="44" t="s">
        <v>563</v>
      </c>
    </row>
    <row r="1035" spans="83:108">
      <c r="CE1035" s="212"/>
      <c r="CF1035" s="213">
        <f>IF(ISNUMBER(SEARCH($H$2,$CG$3:$CG$3874)),MAX($CF$2:CF1034)+1,0)</f>
        <v>0</v>
      </c>
      <c r="CG1035" s="212" t="s">
        <v>11823</v>
      </c>
      <c r="CH1035" s="212"/>
      <c r="CI1035" s="212"/>
      <c r="CJ1035" s="213" t="str">
        <f>IFERROR(VLOOKUP(ROWS($CJ$3:CJ1035),CF1035:$CG$3874,2,0),"")</f>
        <v/>
      </c>
      <c r="CK1035" s="212" t="s">
        <v>11824</v>
      </c>
      <c r="CL1035" s="212" t="s">
        <v>11825</v>
      </c>
      <c r="CM1035" s="78">
        <v>43312</v>
      </c>
      <c r="CN1035" s="212" t="s">
        <v>11826</v>
      </c>
      <c r="CO1035" s="212" t="s">
        <v>11827</v>
      </c>
      <c r="CP1035" s="212" t="s">
        <v>11828</v>
      </c>
      <c r="CQ1035" s="212" t="s">
        <v>11829</v>
      </c>
      <c r="CR1035" s="212" t="s">
        <v>11830</v>
      </c>
      <c r="CS1035" s="44">
        <v>1033</v>
      </c>
      <c r="CT1035" s="44" t="s">
        <v>11831</v>
      </c>
      <c r="CU1035" s="214">
        <v>14384</v>
      </c>
      <c r="CV1035" s="212" t="s">
        <v>11832</v>
      </c>
      <c r="CW1035" s="212" t="s">
        <v>11833</v>
      </c>
      <c r="CX1035" s="44" t="s">
        <v>11834</v>
      </c>
      <c r="CY1035" s="78">
        <v>43312</v>
      </c>
      <c r="CZ1035" s="215" t="s">
        <v>1157</v>
      </c>
      <c r="DA1035" s="212" t="s">
        <v>1274</v>
      </c>
      <c r="DB1035" s="44" t="s">
        <v>3943</v>
      </c>
      <c r="DC1035" s="44" t="s">
        <v>827</v>
      </c>
      <c r="DD1035" s="44" t="s">
        <v>532</v>
      </c>
    </row>
    <row r="1036" spans="83:108">
      <c r="CE1036" s="212"/>
      <c r="CF1036" s="213">
        <f>IF(ISNUMBER(SEARCH($H$2,$CG$3:$CG$3874)),MAX($CF$2:CF1035)+1,0)</f>
        <v>0</v>
      </c>
      <c r="CG1036" s="212" t="s">
        <v>11835</v>
      </c>
      <c r="CH1036" s="212"/>
      <c r="CI1036" s="212"/>
      <c r="CJ1036" s="213" t="str">
        <f>IFERROR(VLOOKUP(ROWS($CJ$3:CJ1036),CF1036:$CG$3874,2,0),"")</f>
        <v/>
      </c>
      <c r="CK1036" s="212" t="s">
        <v>11836</v>
      </c>
      <c r="CL1036" s="212" t="s">
        <v>11837</v>
      </c>
      <c r="CM1036" s="78">
        <v>42916</v>
      </c>
      <c r="CN1036" s="212" t="s">
        <v>11838</v>
      </c>
      <c r="CO1036" s="212" t="s">
        <v>11839</v>
      </c>
      <c r="CP1036" s="212" t="s">
        <v>11840</v>
      </c>
      <c r="CQ1036" s="212" t="s">
        <v>11841</v>
      </c>
      <c r="CR1036" s="212" t="s">
        <v>11842</v>
      </c>
      <c r="CS1036" s="44">
        <v>1034</v>
      </c>
      <c r="CT1036" s="44" t="s">
        <v>11843</v>
      </c>
      <c r="CU1036" s="214">
        <v>16194</v>
      </c>
      <c r="CV1036" s="212" t="s">
        <v>11844</v>
      </c>
      <c r="CW1036" s="212" t="s">
        <v>3084</v>
      </c>
      <c r="CX1036" s="44" t="s">
        <v>1831</v>
      </c>
      <c r="CY1036" s="78">
        <v>42916</v>
      </c>
      <c r="CZ1036" s="215" t="s">
        <v>511</v>
      </c>
      <c r="DA1036" s="212" t="s">
        <v>625</v>
      </c>
      <c r="DB1036" s="44" t="s">
        <v>919</v>
      </c>
      <c r="DC1036" s="44" t="s">
        <v>3085</v>
      </c>
      <c r="DD1036" s="44" t="s">
        <v>532</v>
      </c>
    </row>
    <row r="1037" spans="83:108">
      <c r="CE1037" s="212"/>
      <c r="CF1037" s="213">
        <f>IF(ISNUMBER(SEARCH($H$2,$CG$3:$CG$3874)),MAX($CF$2:CF1036)+1,0)</f>
        <v>0</v>
      </c>
      <c r="CG1037" s="212" t="s">
        <v>11845</v>
      </c>
      <c r="CH1037" s="212"/>
      <c r="CI1037" s="212"/>
      <c r="CJ1037" s="213" t="str">
        <f>IFERROR(VLOOKUP(ROWS($CJ$3:CJ1037),CF1037:$CG$3874,2,0),"")</f>
        <v/>
      </c>
      <c r="CK1037" s="212" t="s">
        <v>11846</v>
      </c>
      <c r="CL1037" s="212" t="s">
        <v>11847</v>
      </c>
      <c r="CM1037" s="78">
        <v>45412</v>
      </c>
      <c r="CN1037" s="212" t="s">
        <v>11848</v>
      </c>
      <c r="CO1037" s="212" t="s">
        <v>11849</v>
      </c>
      <c r="CP1037" s="212" t="s">
        <v>11850</v>
      </c>
      <c r="CQ1037" s="212" t="s">
        <v>11851</v>
      </c>
      <c r="CR1037" s="212" t="s">
        <v>11852</v>
      </c>
      <c r="CS1037" s="44">
        <v>1035</v>
      </c>
      <c r="CT1037" s="44" t="s">
        <v>11853</v>
      </c>
      <c r="CU1037" s="214">
        <v>13895</v>
      </c>
      <c r="CV1037" s="212" t="s">
        <v>11854</v>
      </c>
      <c r="CW1037" s="212" t="s">
        <v>11855</v>
      </c>
      <c r="CX1037" s="44" t="s">
        <v>1072</v>
      </c>
      <c r="CY1037" s="78">
        <v>45412</v>
      </c>
      <c r="CZ1037" s="215" t="s">
        <v>576</v>
      </c>
      <c r="DA1037" s="212" t="s">
        <v>512</v>
      </c>
      <c r="DB1037" s="44" t="s">
        <v>641</v>
      </c>
      <c r="DC1037" s="44" t="s">
        <v>11856</v>
      </c>
      <c r="DD1037" s="44" t="s">
        <v>851</v>
      </c>
    </row>
    <row r="1038" spans="83:108">
      <c r="CE1038" s="212"/>
      <c r="CF1038" s="213">
        <f>IF(ISNUMBER(SEARCH($H$2,$CG$3:$CG$3874)),MAX($CF$2:CF1037)+1,0)</f>
        <v>0</v>
      </c>
      <c r="CG1038" s="212" t="s">
        <v>11857</v>
      </c>
      <c r="CH1038" s="212"/>
      <c r="CI1038" s="212"/>
      <c r="CJ1038" s="213" t="str">
        <f>IFERROR(VLOOKUP(ROWS($CJ$3:CJ1038),CF1038:$CG$3874,2,0),"")</f>
        <v/>
      </c>
      <c r="CK1038" s="212" t="s">
        <v>11858</v>
      </c>
      <c r="CL1038" s="212" t="s">
        <v>11859</v>
      </c>
      <c r="CM1038" s="78">
        <v>43131</v>
      </c>
      <c r="CN1038" s="212" t="s">
        <v>11860</v>
      </c>
      <c r="CO1038" s="212" t="s">
        <v>11861</v>
      </c>
      <c r="CP1038" s="212" t="s">
        <v>11862</v>
      </c>
      <c r="CQ1038" s="212" t="s">
        <v>11863</v>
      </c>
      <c r="CR1038" s="212" t="s">
        <v>11864</v>
      </c>
      <c r="CS1038" s="44">
        <v>1036</v>
      </c>
      <c r="CT1038" s="44" t="s">
        <v>11865</v>
      </c>
      <c r="CU1038" s="214">
        <v>13889</v>
      </c>
      <c r="CV1038" s="212" t="s">
        <v>11866</v>
      </c>
      <c r="CW1038" s="212" t="s">
        <v>5881</v>
      </c>
      <c r="CX1038" s="44" t="s">
        <v>1072</v>
      </c>
      <c r="CY1038" s="78">
        <v>43131</v>
      </c>
      <c r="CZ1038" s="215" t="s">
        <v>1313</v>
      </c>
      <c r="DA1038" s="212" t="s">
        <v>512</v>
      </c>
      <c r="DB1038" s="44" t="s">
        <v>802</v>
      </c>
      <c r="DC1038" s="44" t="s">
        <v>5882</v>
      </c>
      <c r="DD1038" s="44" t="s">
        <v>563</v>
      </c>
    </row>
    <row r="1039" spans="83:108">
      <c r="CE1039" s="212"/>
      <c r="CF1039" s="213">
        <f>IF(ISNUMBER(SEARCH($H$2,$CG$3:$CG$3874)),MAX($CF$2:CF1038)+1,0)</f>
        <v>0</v>
      </c>
      <c r="CG1039" s="212" t="s">
        <v>11867</v>
      </c>
      <c r="CH1039" s="212"/>
      <c r="CI1039" s="212"/>
      <c r="CJ1039" s="213" t="str">
        <f>IFERROR(VLOOKUP(ROWS($CJ$3:CJ1039),CF1039:$CG$3874,2,0),"")</f>
        <v/>
      </c>
      <c r="CK1039" s="212" t="s">
        <v>11868</v>
      </c>
      <c r="CL1039" s="212" t="s">
        <v>11869</v>
      </c>
      <c r="CM1039" s="78">
        <v>43131</v>
      </c>
      <c r="CN1039" s="212" t="s">
        <v>11870</v>
      </c>
      <c r="CO1039" s="212" t="s">
        <v>11871</v>
      </c>
      <c r="CP1039" s="212" t="s">
        <v>11872</v>
      </c>
      <c r="CQ1039" s="212" t="s">
        <v>11873</v>
      </c>
      <c r="CR1039" s="212" t="s">
        <v>11874</v>
      </c>
      <c r="CS1039" s="44">
        <v>1037</v>
      </c>
      <c r="CT1039" s="44" t="s">
        <v>11875</v>
      </c>
      <c r="CU1039" s="214">
        <v>13894</v>
      </c>
      <c r="CV1039" s="212" t="s">
        <v>11876</v>
      </c>
      <c r="CW1039" s="212" t="s">
        <v>11877</v>
      </c>
      <c r="CX1039" s="44" t="s">
        <v>1169</v>
      </c>
      <c r="CY1039" s="78">
        <v>43131</v>
      </c>
      <c r="CZ1039" s="215" t="s">
        <v>763</v>
      </c>
      <c r="DA1039" s="212" t="s">
        <v>512</v>
      </c>
      <c r="DB1039" s="44" t="s">
        <v>802</v>
      </c>
      <c r="DC1039" s="44" t="s">
        <v>11878</v>
      </c>
      <c r="DD1039" s="44" t="s">
        <v>532</v>
      </c>
    </row>
    <row r="1040" spans="83:108">
      <c r="CE1040" s="212"/>
      <c r="CF1040" s="213">
        <f>IF(ISNUMBER(SEARCH($H$2,$CG$3:$CG$3874)),MAX($CF$2:CF1039)+1,0)</f>
        <v>0</v>
      </c>
      <c r="CG1040" s="212" t="s">
        <v>11879</v>
      </c>
      <c r="CH1040" s="212"/>
      <c r="CI1040" s="212"/>
      <c r="CJ1040" s="213" t="str">
        <f>IFERROR(VLOOKUP(ROWS($CJ$3:CJ1040),CF1040:$CG$3874,2,0),"")</f>
        <v/>
      </c>
      <c r="CK1040" s="212" t="s">
        <v>11880</v>
      </c>
      <c r="CL1040" s="212" t="s">
        <v>11881</v>
      </c>
      <c r="CM1040" s="78">
        <v>44561</v>
      </c>
      <c r="CN1040" s="212" t="s">
        <v>11882</v>
      </c>
      <c r="CO1040" s="212" t="s">
        <v>11883</v>
      </c>
      <c r="CP1040" s="212" t="s">
        <v>11884</v>
      </c>
      <c r="CQ1040" s="212" t="s">
        <v>11885</v>
      </c>
      <c r="CR1040" s="212" t="s">
        <v>11886</v>
      </c>
      <c r="CS1040" s="44">
        <v>1038</v>
      </c>
      <c r="CT1040" s="44" t="s">
        <v>11887</v>
      </c>
      <c r="CU1040" s="214">
        <v>9422</v>
      </c>
      <c r="CV1040" s="212" t="s">
        <v>11888</v>
      </c>
      <c r="CW1040" s="212" t="s">
        <v>11889</v>
      </c>
      <c r="CX1040" s="44" t="s">
        <v>1943</v>
      </c>
      <c r="CY1040" s="78">
        <v>44561</v>
      </c>
      <c r="CZ1040" s="215" t="s">
        <v>763</v>
      </c>
      <c r="DA1040" s="212" t="s">
        <v>737</v>
      </c>
      <c r="DB1040" s="44" t="s">
        <v>530</v>
      </c>
      <c r="DC1040" s="44" t="s">
        <v>11890</v>
      </c>
      <c r="DD1040" s="44" t="s">
        <v>2198</v>
      </c>
    </row>
    <row r="1041" spans="83:108">
      <c r="CE1041" s="212"/>
      <c r="CF1041" s="213">
        <f>IF(ISNUMBER(SEARCH($H$2,$CG$3:$CG$3874)),MAX($CF$2:CF1040)+1,0)</f>
        <v>0</v>
      </c>
      <c r="CG1041" s="212" t="s">
        <v>11891</v>
      </c>
      <c r="CH1041" s="212"/>
      <c r="CI1041" s="212"/>
      <c r="CJ1041" s="213" t="str">
        <f>IFERROR(VLOOKUP(ROWS($CJ$3:CJ1041),CF1041:$CG$3874,2,0),"")</f>
        <v/>
      </c>
      <c r="CK1041" s="212" t="s">
        <v>11892</v>
      </c>
      <c r="CL1041" s="212" t="s">
        <v>11893</v>
      </c>
      <c r="CM1041" s="78">
        <v>43616</v>
      </c>
      <c r="CN1041" s="212" t="s">
        <v>11894</v>
      </c>
      <c r="CO1041" s="212" t="s">
        <v>11895</v>
      </c>
      <c r="CP1041" s="212" t="s">
        <v>11896</v>
      </c>
      <c r="CQ1041" s="212" t="s">
        <v>11897</v>
      </c>
      <c r="CR1041" s="212" t="s">
        <v>11898</v>
      </c>
      <c r="CS1041" s="44">
        <v>1039</v>
      </c>
      <c r="CT1041" s="44" t="s">
        <v>11899</v>
      </c>
      <c r="CU1041" s="214">
        <v>16841</v>
      </c>
      <c r="CV1041" s="212" t="s">
        <v>11900</v>
      </c>
      <c r="CW1041" s="212" t="s">
        <v>4842</v>
      </c>
      <c r="CX1041" s="44" t="s">
        <v>7597</v>
      </c>
      <c r="CY1041" s="78">
        <v>43616</v>
      </c>
      <c r="CZ1041" s="215" t="s">
        <v>511</v>
      </c>
      <c r="DA1041" s="212" t="s">
        <v>9208</v>
      </c>
      <c r="DB1041" s="44" t="s">
        <v>641</v>
      </c>
      <c r="DC1041" s="44" t="s">
        <v>4468</v>
      </c>
      <c r="DD1041" s="44" t="s">
        <v>532</v>
      </c>
    </row>
    <row r="1042" spans="83:108">
      <c r="CE1042" s="212"/>
      <c r="CF1042" s="213">
        <f>IF(ISNUMBER(SEARCH($H$2,$CG$3:$CG$3874)),MAX($CF$2:CF1041)+1,0)</f>
        <v>0</v>
      </c>
      <c r="CG1042" s="212" t="s">
        <v>11901</v>
      </c>
      <c r="CH1042" s="212"/>
      <c r="CI1042" s="212"/>
      <c r="CJ1042" s="213" t="str">
        <f>IFERROR(VLOOKUP(ROWS($CJ$3:CJ1042),CF1042:$CG$3874,2,0),"")</f>
        <v/>
      </c>
      <c r="CK1042" s="212" t="s">
        <v>11902</v>
      </c>
      <c r="CL1042" s="212" t="s">
        <v>11903</v>
      </c>
      <c r="CM1042" s="78">
        <v>47938</v>
      </c>
      <c r="CN1042" s="212" t="s">
        <v>11904</v>
      </c>
      <c r="CO1042" s="212" t="s">
        <v>11905</v>
      </c>
      <c r="CP1042" s="212" t="s">
        <v>11906</v>
      </c>
      <c r="CQ1042" s="212" t="s">
        <v>11907</v>
      </c>
      <c r="CR1042" s="212" t="s">
        <v>11908</v>
      </c>
      <c r="CS1042" s="44">
        <v>1040</v>
      </c>
      <c r="CT1042" s="44" t="s">
        <v>11909</v>
      </c>
      <c r="CU1042" s="214">
        <v>15071</v>
      </c>
      <c r="CV1042" s="212" t="s">
        <v>11910</v>
      </c>
      <c r="CW1042" s="212" t="s">
        <v>11911</v>
      </c>
      <c r="CX1042" s="44" t="s">
        <v>510</v>
      </c>
      <c r="CY1042" s="78">
        <v>47938</v>
      </c>
      <c r="CZ1042" s="215" t="s">
        <v>576</v>
      </c>
      <c r="DA1042" s="212" t="s">
        <v>737</v>
      </c>
      <c r="DB1042" s="44" t="s">
        <v>530</v>
      </c>
      <c r="DC1042" s="44" t="s">
        <v>1262</v>
      </c>
      <c r="DD1042" s="44" t="s">
        <v>532</v>
      </c>
    </row>
    <row r="1043" spans="83:108">
      <c r="CE1043" s="212"/>
      <c r="CF1043" s="213">
        <f>IF(ISNUMBER(SEARCH($H$2,$CG$3:$CG$3874)),MAX($CF$2:CF1042)+1,0)</f>
        <v>0</v>
      </c>
      <c r="CG1043" s="212" t="s">
        <v>11912</v>
      </c>
      <c r="CH1043" s="212"/>
      <c r="CI1043" s="212"/>
      <c r="CJ1043" s="213" t="str">
        <f>IFERROR(VLOOKUP(ROWS($CJ$3:CJ1043),CF1043:$CG$3874,2,0),"")</f>
        <v/>
      </c>
      <c r="CK1043" s="212" t="s">
        <v>11913</v>
      </c>
      <c r="CL1043" s="212" t="s">
        <v>11914</v>
      </c>
      <c r="CM1043" s="78">
        <v>43496</v>
      </c>
      <c r="CN1043" s="212" t="s">
        <v>11915</v>
      </c>
      <c r="CO1043" s="212" t="s">
        <v>11916</v>
      </c>
      <c r="CP1043" s="212" t="s">
        <v>11917</v>
      </c>
      <c r="CQ1043" s="212" t="s">
        <v>11918</v>
      </c>
      <c r="CR1043" s="212" t="s">
        <v>11919</v>
      </c>
      <c r="CS1043" s="44">
        <v>1041</v>
      </c>
      <c r="CT1043" s="44" t="s">
        <v>11920</v>
      </c>
      <c r="CU1043" s="214">
        <v>16198</v>
      </c>
      <c r="CV1043" s="212" t="s">
        <v>11921</v>
      </c>
      <c r="CW1043" s="212" t="s">
        <v>1570</v>
      </c>
      <c r="CX1043" s="44" t="s">
        <v>7597</v>
      </c>
      <c r="CY1043" s="78">
        <v>43496</v>
      </c>
      <c r="CZ1043" s="215" t="s">
        <v>511</v>
      </c>
      <c r="DA1043" s="212" t="s">
        <v>512</v>
      </c>
      <c r="DB1043" s="44" t="s">
        <v>641</v>
      </c>
      <c r="DC1043" s="44" t="s">
        <v>5375</v>
      </c>
      <c r="DD1043" s="44" t="s">
        <v>515</v>
      </c>
    </row>
    <row r="1044" spans="83:108">
      <c r="CE1044" s="212"/>
      <c r="CF1044" s="213">
        <f>IF(ISNUMBER(SEARCH($H$2,$CG$3:$CG$3874)),MAX($CF$2:CF1043)+1,0)</f>
        <v>0</v>
      </c>
      <c r="CG1044" s="212" t="s">
        <v>11922</v>
      </c>
      <c r="CH1044" s="212"/>
      <c r="CI1044" s="212"/>
      <c r="CJ1044" s="213" t="str">
        <f>IFERROR(VLOOKUP(ROWS($CJ$3:CJ1044),CF1044:$CG$3874,2,0),"")</f>
        <v/>
      </c>
      <c r="CK1044" s="212" t="s">
        <v>11923</v>
      </c>
      <c r="CL1044" s="212" t="s">
        <v>11924</v>
      </c>
      <c r="CM1044" s="78">
        <v>43131</v>
      </c>
      <c r="CN1044" s="212" t="s">
        <v>11925</v>
      </c>
      <c r="CO1044" s="212" t="s">
        <v>11926</v>
      </c>
      <c r="CP1044" s="212" t="s">
        <v>11927</v>
      </c>
      <c r="CQ1044" s="212" t="s">
        <v>11928</v>
      </c>
      <c r="CR1044" s="212" t="s">
        <v>11929</v>
      </c>
      <c r="CS1044" s="44">
        <v>1042</v>
      </c>
      <c r="CT1044" s="44" t="s">
        <v>11930</v>
      </c>
      <c r="CU1044" s="214">
        <v>15147</v>
      </c>
      <c r="CV1044" s="212" t="s">
        <v>11931</v>
      </c>
      <c r="CW1044" s="212" t="s">
        <v>4842</v>
      </c>
      <c r="CX1044" s="44" t="s">
        <v>7597</v>
      </c>
      <c r="CY1044" s="78">
        <v>43131</v>
      </c>
      <c r="CZ1044" s="215" t="s">
        <v>601</v>
      </c>
      <c r="DA1044" s="212" t="s">
        <v>512</v>
      </c>
      <c r="DB1044" s="44" t="s">
        <v>641</v>
      </c>
      <c r="DC1044" s="44" t="s">
        <v>4468</v>
      </c>
      <c r="DD1044" s="44" t="s">
        <v>563</v>
      </c>
    </row>
    <row r="1045" spans="83:108">
      <c r="CE1045" s="212"/>
      <c r="CF1045" s="213">
        <f>IF(ISNUMBER(SEARCH($H$2,$CG$3:$CG$3874)),MAX($CF$2:CF1044)+1,0)</f>
        <v>0</v>
      </c>
      <c r="CG1045" s="212" t="s">
        <v>11932</v>
      </c>
      <c r="CH1045" s="212"/>
      <c r="CI1045" s="212"/>
      <c r="CJ1045" s="213" t="str">
        <f>IFERROR(VLOOKUP(ROWS($CJ$3:CJ1045),CF1045:$CG$3874,2,0),"")</f>
        <v/>
      </c>
      <c r="CK1045" s="212" t="s">
        <v>11933</v>
      </c>
      <c r="CL1045" s="212" t="s">
        <v>11934</v>
      </c>
      <c r="CM1045" s="78">
        <v>45838</v>
      </c>
      <c r="CN1045" s="212" t="s">
        <v>11935</v>
      </c>
      <c r="CO1045" s="212" t="s">
        <v>11936</v>
      </c>
      <c r="CP1045" s="212" t="s">
        <v>11937</v>
      </c>
      <c r="CQ1045" s="212" t="s">
        <v>11938</v>
      </c>
      <c r="CR1045" s="212" t="s">
        <v>11939</v>
      </c>
      <c r="CS1045" s="44">
        <v>1043</v>
      </c>
      <c r="CT1045" s="44" t="s">
        <v>11940</v>
      </c>
      <c r="CU1045" s="214">
        <v>16320</v>
      </c>
      <c r="CV1045" s="212" t="s">
        <v>11941</v>
      </c>
      <c r="CW1045" s="212" t="s">
        <v>11942</v>
      </c>
      <c r="CX1045" s="44" t="s">
        <v>721</v>
      </c>
      <c r="CY1045" s="78">
        <v>45838</v>
      </c>
      <c r="CZ1045" s="215" t="s">
        <v>511</v>
      </c>
      <c r="DA1045" s="212" t="s">
        <v>546</v>
      </c>
      <c r="DB1045" s="44" t="s">
        <v>919</v>
      </c>
      <c r="DC1045" s="44" t="s">
        <v>827</v>
      </c>
      <c r="DD1045" s="44" t="s">
        <v>515</v>
      </c>
    </row>
    <row r="1046" spans="83:108">
      <c r="CE1046" s="212"/>
      <c r="CF1046" s="213">
        <f>IF(ISNUMBER(SEARCH($H$2,$CG$3:$CG$3874)),MAX($CF$2:CF1045)+1,0)</f>
        <v>0</v>
      </c>
      <c r="CG1046" s="212" t="s">
        <v>11943</v>
      </c>
      <c r="CH1046" s="212"/>
      <c r="CI1046" s="212"/>
      <c r="CJ1046" s="213" t="str">
        <f>IFERROR(VLOOKUP(ROWS($CJ$3:CJ1046),CF1046:$CG$3874,2,0),"")</f>
        <v/>
      </c>
      <c r="CK1046" s="212" t="s">
        <v>11944</v>
      </c>
      <c r="CL1046" s="212" t="s">
        <v>11945</v>
      </c>
      <c r="CM1046" s="78">
        <v>43220</v>
      </c>
      <c r="CN1046" s="212" t="s">
        <v>11946</v>
      </c>
      <c r="CO1046" s="212" t="s">
        <v>11947</v>
      </c>
      <c r="CP1046" s="212" t="s">
        <v>11948</v>
      </c>
      <c r="CQ1046" s="212" t="s">
        <v>11949</v>
      </c>
      <c r="CR1046" s="212" t="s">
        <v>11950</v>
      </c>
      <c r="CS1046" s="44">
        <v>1044</v>
      </c>
      <c r="CT1046" s="44" t="s">
        <v>11951</v>
      </c>
      <c r="CU1046" s="214">
        <v>14294</v>
      </c>
      <c r="CV1046" s="212" t="s">
        <v>11952</v>
      </c>
      <c r="CW1046" s="212" t="s">
        <v>7544</v>
      </c>
      <c r="CX1046" s="44" t="s">
        <v>668</v>
      </c>
      <c r="CY1046" s="78">
        <v>43220</v>
      </c>
      <c r="CZ1046" s="215" t="s">
        <v>763</v>
      </c>
      <c r="DA1046" s="212" t="s">
        <v>737</v>
      </c>
      <c r="DB1046" s="44" t="s">
        <v>641</v>
      </c>
      <c r="DC1046" s="44" t="s">
        <v>750</v>
      </c>
      <c r="DD1046" s="44" t="s">
        <v>563</v>
      </c>
    </row>
    <row r="1047" spans="83:108">
      <c r="CE1047" s="212"/>
      <c r="CF1047" s="213">
        <f>IF(ISNUMBER(SEARCH($H$2,$CG$3:$CG$3874)),MAX($CF$2:CF1046)+1,0)</f>
        <v>0</v>
      </c>
      <c r="CG1047" s="212" t="s">
        <v>11953</v>
      </c>
      <c r="CH1047" s="212"/>
      <c r="CI1047" s="212"/>
      <c r="CJ1047" s="213" t="str">
        <f>IFERROR(VLOOKUP(ROWS($CJ$3:CJ1047),CF1047:$CG$3874,2,0),"")</f>
        <v/>
      </c>
      <c r="CK1047" s="212" t="s">
        <v>11954</v>
      </c>
      <c r="CL1047" s="212" t="s">
        <v>11955</v>
      </c>
      <c r="CM1047" s="78">
        <v>43220</v>
      </c>
      <c r="CN1047" s="212" t="s">
        <v>11956</v>
      </c>
      <c r="CO1047" s="212" t="s">
        <v>11957</v>
      </c>
      <c r="CP1047" s="212" t="s">
        <v>11958</v>
      </c>
      <c r="CQ1047" s="212" t="s">
        <v>11959</v>
      </c>
      <c r="CR1047" s="212" t="s">
        <v>11960</v>
      </c>
      <c r="CS1047" s="44">
        <v>1045</v>
      </c>
      <c r="CT1047" s="44" t="s">
        <v>11961</v>
      </c>
      <c r="CU1047" s="214">
        <v>16565</v>
      </c>
      <c r="CV1047" s="212" t="s">
        <v>11962</v>
      </c>
      <c r="CW1047" s="212" t="s">
        <v>7544</v>
      </c>
      <c r="CX1047" s="44" t="s">
        <v>668</v>
      </c>
      <c r="CY1047" s="78">
        <v>43220</v>
      </c>
      <c r="CZ1047" s="215" t="s">
        <v>511</v>
      </c>
      <c r="DA1047" s="212" t="s">
        <v>737</v>
      </c>
      <c r="DB1047" s="44" t="s">
        <v>641</v>
      </c>
      <c r="DC1047" s="44" t="s">
        <v>750</v>
      </c>
      <c r="DD1047" s="44" t="s">
        <v>532</v>
      </c>
    </row>
    <row r="1048" spans="83:108">
      <c r="CE1048" s="212"/>
      <c r="CF1048" s="213">
        <f>IF(ISNUMBER(SEARCH($H$2,$CG$3:$CG$3874)),MAX($CF$2:CF1047)+1,0)</f>
        <v>0</v>
      </c>
      <c r="CG1048" s="212" t="s">
        <v>11963</v>
      </c>
      <c r="CH1048" s="212"/>
      <c r="CI1048" s="212"/>
      <c r="CJ1048" s="213" t="str">
        <f>IFERROR(VLOOKUP(ROWS($CJ$3:CJ1048),CF1048:$CG$3874,2,0),"")</f>
        <v/>
      </c>
      <c r="CK1048" s="212" t="s">
        <v>11964</v>
      </c>
      <c r="CL1048" s="212" t="s">
        <v>11965</v>
      </c>
      <c r="CM1048" s="78">
        <v>43220</v>
      </c>
      <c r="CN1048" s="212" t="s">
        <v>11966</v>
      </c>
      <c r="CO1048" s="212" t="s">
        <v>11967</v>
      </c>
      <c r="CP1048" s="212" t="s">
        <v>11968</v>
      </c>
      <c r="CQ1048" s="212" t="s">
        <v>11969</v>
      </c>
      <c r="CR1048" s="212" t="s">
        <v>11970</v>
      </c>
      <c r="CS1048" s="44">
        <v>1046</v>
      </c>
      <c r="CT1048" s="44" t="s">
        <v>11971</v>
      </c>
      <c r="CU1048" s="214">
        <v>14983</v>
      </c>
      <c r="CV1048" s="212" t="s">
        <v>11972</v>
      </c>
      <c r="CW1048" s="212" t="s">
        <v>5782</v>
      </c>
      <c r="CX1048" s="44" t="s">
        <v>735</v>
      </c>
      <c r="CY1048" s="78">
        <v>43220</v>
      </c>
      <c r="CZ1048" s="215" t="s">
        <v>576</v>
      </c>
      <c r="DA1048" s="212" t="s">
        <v>512</v>
      </c>
      <c r="DB1048" s="44" t="s">
        <v>3943</v>
      </c>
      <c r="DC1048" s="44" t="s">
        <v>827</v>
      </c>
      <c r="DD1048" s="44" t="s">
        <v>532</v>
      </c>
    </row>
    <row r="1049" spans="83:108">
      <c r="CE1049" s="212"/>
      <c r="CF1049" s="213">
        <f>IF(ISNUMBER(SEARCH($H$2,$CG$3:$CG$3874)),MAX($CF$2:CF1048)+1,0)</f>
        <v>0</v>
      </c>
      <c r="CG1049" s="212" t="s">
        <v>11973</v>
      </c>
      <c r="CH1049" s="212"/>
      <c r="CI1049" s="212"/>
      <c r="CJ1049" s="213" t="str">
        <f>IFERROR(VLOOKUP(ROWS($CJ$3:CJ1049),CF1049:$CG$3874,2,0),"")</f>
        <v/>
      </c>
      <c r="CK1049" s="212" t="s">
        <v>11974</v>
      </c>
      <c r="CL1049" s="212" t="s">
        <v>11975</v>
      </c>
      <c r="CM1049" s="78">
        <v>44347</v>
      </c>
      <c r="CN1049" s="212" t="s">
        <v>11976</v>
      </c>
      <c r="CO1049" s="212" t="s">
        <v>11977</v>
      </c>
      <c r="CP1049" s="212" t="s">
        <v>11978</v>
      </c>
      <c r="CQ1049" s="212" t="s">
        <v>11979</v>
      </c>
      <c r="CR1049" s="212" t="s">
        <v>11980</v>
      </c>
      <c r="CS1049" s="44">
        <v>1047</v>
      </c>
      <c r="CT1049" s="44" t="s">
        <v>11981</v>
      </c>
      <c r="CU1049" s="214">
        <v>11513</v>
      </c>
      <c r="CV1049" s="212" t="s">
        <v>11982</v>
      </c>
      <c r="CW1049" s="212" t="s">
        <v>1415</v>
      </c>
      <c r="CX1049" s="44" t="s">
        <v>5317</v>
      </c>
      <c r="CY1049" s="78">
        <v>44347</v>
      </c>
      <c r="CZ1049" s="215" t="s">
        <v>545</v>
      </c>
      <c r="DA1049" s="212" t="s">
        <v>546</v>
      </c>
      <c r="DB1049" s="44" t="s">
        <v>530</v>
      </c>
      <c r="DC1049" s="44" t="s">
        <v>602</v>
      </c>
      <c r="DD1049" s="44" t="s">
        <v>532</v>
      </c>
    </row>
    <row r="1050" spans="83:108">
      <c r="CE1050" s="212"/>
      <c r="CF1050" s="213">
        <f>IF(ISNUMBER(SEARCH($H$2,$CG$3:$CG$3874)),MAX($CF$2:CF1049)+1,0)</f>
        <v>0</v>
      </c>
      <c r="CG1050" s="212" t="s">
        <v>11983</v>
      </c>
      <c r="CH1050" s="212"/>
      <c r="CI1050" s="212"/>
      <c r="CJ1050" s="213" t="str">
        <f>IFERROR(VLOOKUP(ROWS($CJ$3:CJ1050),CF1050:$CG$3874,2,0),"")</f>
        <v/>
      </c>
      <c r="CK1050" s="212" t="s">
        <v>11984</v>
      </c>
      <c r="CL1050" s="212" t="s">
        <v>11985</v>
      </c>
      <c r="CM1050" s="78">
        <v>44074</v>
      </c>
      <c r="CN1050" s="212" t="s">
        <v>11986</v>
      </c>
      <c r="CO1050" s="212" t="s">
        <v>11987</v>
      </c>
      <c r="CP1050" s="212" t="s">
        <v>11988</v>
      </c>
      <c r="CQ1050" s="212" t="s">
        <v>11989</v>
      </c>
      <c r="CR1050" s="212" t="s">
        <v>11990</v>
      </c>
      <c r="CS1050" s="44">
        <v>1048</v>
      </c>
      <c r="CT1050" s="44" t="s">
        <v>11991</v>
      </c>
      <c r="CU1050" s="214">
        <v>15304</v>
      </c>
      <c r="CV1050" s="212" t="s">
        <v>11992</v>
      </c>
      <c r="CW1050" s="212" t="s">
        <v>6475</v>
      </c>
      <c r="CX1050" s="44" t="s">
        <v>2303</v>
      </c>
      <c r="CY1050" s="78">
        <v>44074</v>
      </c>
      <c r="CZ1050" s="215" t="s">
        <v>545</v>
      </c>
      <c r="DA1050" s="212" t="s">
        <v>1073</v>
      </c>
      <c r="DB1050" s="44" t="s">
        <v>511</v>
      </c>
      <c r="DC1050" s="44" t="s">
        <v>602</v>
      </c>
      <c r="DD1050" s="44" t="s">
        <v>532</v>
      </c>
    </row>
    <row r="1051" spans="83:108">
      <c r="CE1051" s="212"/>
      <c r="CF1051" s="213">
        <f>IF(ISNUMBER(SEARCH($H$2,$CG$3:$CG$3874)),MAX($CF$2:CF1050)+1,0)</f>
        <v>0</v>
      </c>
      <c r="CG1051" s="212" t="s">
        <v>11993</v>
      </c>
      <c r="CH1051" s="212"/>
      <c r="CI1051" s="212"/>
      <c r="CJ1051" s="213" t="str">
        <f>IFERROR(VLOOKUP(ROWS($CJ$3:CJ1051),CF1051:$CG$3874,2,0),"")</f>
        <v/>
      </c>
      <c r="CK1051" s="212" t="s">
        <v>11994</v>
      </c>
      <c r="CL1051" s="212" t="s">
        <v>11995</v>
      </c>
      <c r="CM1051" s="78">
        <v>44074</v>
      </c>
      <c r="CN1051" s="212" t="s">
        <v>11996</v>
      </c>
      <c r="CO1051" s="212" t="s">
        <v>11997</v>
      </c>
      <c r="CP1051" s="212" t="s">
        <v>11998</v>
      </c>
      <c r="CQ1051" s="212" t="s">
        <v>11998</v>
      </c>
      <c r="CR1051" s="212" t="s">
        <v>11999</v>
      </c>
      <c r="CS1051" s="44">
        <v>1049</v>
      </c>
      <c r="CT1051" s="44" t="s">
        <v>12000</v>
      </c>
      <c r="CU1051" s="214">
        <v>15261</v>
      </c>
      <c r="CV1051" s="212" t="s">
        <v>12001</v>
      </c>
      <c r="CW1051" s="212" t="s">
        <v>6386</v>
      </c>
      <c r="CX1051" s="44" t="s">
        <v>2303</v>
      </c>
      <c r="CY1051" s="78">
        <v>44074</v>
      </c>
      <c r="CZ1051" s="215" t="s">
        <v>545</v>
      </c>
      <c r="DA1051" s="212" t="s">
        <v>1073</v>
      </c>
      <c r="DB1051" s="44" t="s">
        <v>511</v>
      </c>
      <c r="DC1051" s="44" t="s">
        <v>511</v>
      </c>
      <c r="DD1051" s="44" t="s">
        <v>532</v>
      </c>
    </row>
    <row r="1052" spans="83:108">
      <c r="CE1052" s="212"/>
      <c r="CF1052" s="213">
        <f>IF(ISNUMBER(SEARCH($H$2,$CG$3:$CG$3874)),MAX($CF$2:CF1051)+1,0)</f>
        <v>0</v>
      </c>
      <c r="CG1052" s="212" t="s">
        <v>12002</v>
      </c>
      <c r="CH1052" s="212"/>
      <c r="CI1052" s="212"/>
      <c r="CJ1052" s="213" t="str">
        <f>IFERROR(VLOOKUP(ROWS($CJ$3:CJ1052),CF1052:$CG$3874,2,0),"")</f>
        <v/>
      </c>
      <c r="CK1052" s="212" t="s">
        <v>12003</v>
      </c>
      <c r="CL1052" s="212" t="s">
        <v>12004</v>
      </c>
      <c r="CM1052" s="78">
        <v>44347</v>
      </c>
      <c r="CN1052" s="212" t="s">
        <v>12005</v>
      </c>
      <c r="CO1052" s="212" t="s">
        <v>12006</v>
      </c>
      <c r="CP1052" s="212" t="s">
        <v>12007</v>
      </c>
      <c r="CQ1052" s="212" t="s">
        <v>12008</v>
      </c>
      <c r="CR1052" s="212" t="s">
        <v>12009</v>
      </c>
      <c r="CS1052" s="44">
        <v>1050</v>
      </c>
      <c r="CT1052" s="44" t="s">
        <v>12010</v>
      </c>
      <c r="CU1052" s="214">
        <v>10440</v>
      </c>
      <c r="CV1052" s="212" t="s">
        <v>12011</v>
      </c>
      <c r="CW1052" s="212" t="s">
        <v>1415</v>
      </c>
      <c r="CX1052" s="44" t="s">
        <v>5317</v>
      </c>
      <c r="CY1052" s="78">
        <v>44347</v>
      </c>
      <c r="CZ1052" s="215" t="s">
        <v>5318</v>
      </c>
      <c r="DA1052" s="212" t="s">
        <v>546</v>
      </c>
      <c r="DB1052" s="44" t="s">
        <v>919</v>
      </c>
      <c r="DC1052" s="44" t="s">
        <v>1416</v>
      </c>
      <c r="DD1052" s="44" t="s">
        <v>532</v>
      </c>
    </row>
    <row r="1053" spans="83:108">
      <c r="CE1053" s="212"/>
      <c r="CF1053" s="213">
        <f>IF(ISNUMBER(SEARCH($H$2,$CG$3:$CG$3874)),MAX($CF$2:CF1052)+1,0)</f>
        <v>0</v>
      </c>
      <c r="CG1053" s="212" t="s">
        <v>12012</v>
      </c>
      <c r="CH1053" s="212"/>
      <c r="CI1053" s="212"/>
      <c r="CJ1053" s="213" t="str">
        <f>IFERROR(VLOOKUP(ROWS($CJ$3:CJ1053),CF1053:$CG$3874,2,0),"")</f>
        <v/>
      </c>
      <c r="CK1053" s="212" t="s">
        <v>12013</v>
      </c>
      <c r="CL1053" s="212" t="s">
        <v>12014</v>
      </c>
      <c r="CM1053" s="78">
        <v>43465</v>
      </c>
      <c r="CN1053" s="212" t="s">
        <v>12015</v>
      </c>
      <c r="CO1053" s="212" t="s">
        <v>12016</v>
      </c>
      <c r="CP1053" s="212" t="s">
        <v>12017</v>
      </c>
      <c r="CQ1053" s="212" t="s">
        <v>12018</v>
      </c>
      <c r="CR1053" s="212" t="s">
        <v>12019</v>
      </c>
      <c r="CS1053" s="44">
        <v>1051</v>
      </c>
      <c r="CT1053" s="44" t="s">
        <v>12020</v>
      </c>
      <c r="CU1053" s="214">
        <v>16420</v>
      </c>
      <c r="CV1053" s="212" t="s">
        <v>12021</v>
      </c>
      <c r="CW1053" s="212" t="s">
        <v>1097</v>
      </c>
      <c r="CX1053" s="44" t="s">
        <v>1752</v>
      </c>
      <c r="CY1053" s="78">
        <v>43465</v>
      </c>
      <c r="CZ1053" s="215" t="s">
        <v>511</v>
      </c>
      <c r="DA1053" s="212" t="s">
        <v>529</v>
      </c>
      <c r="DB1053" s="44" t="s">
        <v>530</v>
      </c>
      <c r="DC1053" s="44" t="s">
        <v>12022</v>
      </c>
      <c r="DD1053" s="44" t="s">
        <v>682</v>
      </c>
    </row>
    <row r="1054" spans="83:108">
      <c r="CE1054" s="212"/>
      <c r="CF1054" s="213">
        <f>IF(ISNUMBER(SEARCH($H$2,$CG$3:$CG$3874)),MAX($CF$2:CF1053)+1,0)</f>
        <v>0</v>
      </c>
      <c r="CG1054" s="212" t="s">
        <v>12023</v>
      </c>
      <c r="CH1054" s="212"/>
      <c r="CI1054" s="212"/>
      <c r="CJ1054" s="213" t="str">
        <f>IFERROR(VLOOKUP(ROWS($CJ$3:CJ1054),CF1054:$CG$3874,2,0),"")</f>
        <v/>
      </c>
      <c r="CK1054" s="212" t="s">
        <v>12024</v>
      </c>
      <c r="CL1054" s="212" t="s">
        <v>12025</v>
      </c>
      <c r="CM1054" s="78">
        <v>43039</v>
      </c>
      <c r="CN1054" s="212" t="s">
        <v>12026</v>
      </c>
      <c r="CO1054" s="212" t="s">
        <v>12027</v>
      </c>
      <c r="CP1054" s="212" t="s">
        <v>12028</v>
      </c>
      <c r="CQ1054" s="212" t="s">
        <v>12029</v>
      </c>
      <c r="CR1054" s="212" t="s">
        <v>12030</v>
      </c>
      <c r="CS1054" s="44">
        <v>1052</v>
      </c>
      <c r="CT1054" s="44" t="s">
        <v>12031</v>
      </c>
      <c r="CU1054" s="214">
        <v>15337</v>
      </c>
      <c r="CV1054" s="212" t="s">
        <v>12032</v>
      </c>
      <c r="CW1054" s="212" t="s">
        <v>4257</v>
      </c>
      <c r="CX1054" s="44" t="s">
        <v>668</v>
      </c>
      <c r="CY1054" s="78">
        <v>43039</v>
      </c>
      <c r="CZ1054" s="215" t="s">
        <v>763</v>
      </c>
      <c r="DA1054" s="212" t="s">
        <v>737</v>
      </c>
      <c r="DB1054" s="44" t="s">
        <v>641</v>
      </c>
      <c r="DC1054" s="44" t="s">
        <v>1326</v>
      </c>
      <c r="DD1054" s="44" t="s">
        <v>682</v>
      </c>
    </row>
    <row r="1055" spans="83:108">
      <c r="CE1055" s="212"/>
      <c r="CF1055" s="213">
        <f>IF(ISNUMBER(SEARCH($H$2,$CG$3:$CG$3874)),MAX($CF$2:CF1054)+1,0)</f>
        <v>0</v>
      </c>
      <c r="CG1055" s="212" t="s">
        <v>12033</v>
      </c>
      <c r="CH1055" s="212"/>
      <c r="CI1055" s="212"/>
      <c r="CJ1055" s="213" t="str">
        <f>IFERROR(VLOOKUP(ROWS($CJ$3:CJ1055),CF1055:$CG$3874,2,0),"")</f>
        <v/>
      </c>
      <c r="CK1055" s="212" t="s">
        <v>12034</v>
      </c>
      <c r="CL1055" s="212" t="s">
        <v>12035</v>
      </c>
      <c r="CM1055" s="78" t="s">
        <v>511</v>
      </c>
      <c r="CN1055" s="212" t="s">
        <v>12036</v>
      </c>
      <c r="CO1055" s="212" t="s">
        <v>12037</v>
      </c>
      <c r="CP1055" s="212" t="s">
        <v>12038</v>
      </c>
      <c r="CQ1055" s="212" t="s">
        <v>12039</v>
      </c>
      <c r="CR1055" s="212" t="s">
        <v>12040</v>
      </c>
      <c r="CS1055" s="44">
        <v>1053</v>
      </c>
      <c r="CT1055" s="44" t="s">
        <v>12041</v>
      </c>
      <c r="CU1055" s="214">
        <v>14443</v>
      </c>
      <c r="CV1055" s="212" t="s">
        <v>12042</v>
      </c>
      <c r="CW1055" s="212" t="s">
        <v>4257</v>
      </c>
      <c r="CX1055" s="44" t="s">
        <v>2208</v>
      </c>
      <c r="CY1055" s="44" t="s">
        <v>511</v>
      </c>
      <c r="CZ1055" s="215" t="s">
        <v>763</v>
      </c>
      <c r="DA1055" s="212" t="s">
        <v>737</v>
      </c>
      <c r="DB1055" s="44" t="s">
        <v>641</v>
      </c>
      <c r="DC1055" s="44" t="s">
        <v>1326</v>
      </c>
      <c r="DD1055" s="44" t="s">
        <v>532</v>
      </c>
    </row>
    <row r="1056" spans="83:108">
      <c r="CE1056" s="212"/>
      <c r="CF1056" s="213">
        <f>IF(ISNUMBER(SEARCH($H$2,$CG$3:$CG$3874)),MAX($CF$2:CF1055)+1,0)</f>
        <v>0</v>
      </c>
      <c r="CG1056" s="212" t="s">
        <v>12043</v>
      </c>
      <c r="CH1056" s="212"/>
      <c r="CI1056" s="212"/>
      <c r="CJ1056" s="213" t="str">
        <f>IFERROR(VLOOKUP(ROWS($CJ$3:CJ1056),CF1056:$CG$3874,2,0),"")</f>
        <v/>
      </c>
      <c r="CK1056" s="212" t="s">
        <v>12044</v>
      </c>
      <c r="CL1056" s="212" t="s">
        <v>12045</v>
      </c>
      <c r="CM1056" s="78">
        <v>43830</v>
      </c>
      <c r="CN1056" s="212" t="s">
        <v>12046</v>
      </c>
      <c r="CO1056" s="212" t="s">
        <v>12047</v>
      </c>
      <c r="CP1056" s="212" t="s">
        <v>12048</v>
      </c>
      <c r="CQ1056" s="212" t="s">
        <v>12049</v>
      </c>
      <c r="CR1056" s="212" t="s">
        <v>12050</v>
      </c>
      <c r="CS1056" s="44">
        <v>1054</v>
      </c>
      <c r="CT1056" s="44" t="s">
        <v>12051</v>
      </c>
      <c r="CU1056" s="214">
        <v>15746</v>
      </c>
      <c r="CV1056" s="212" t="s">
        <v>12052</v>
      </c>
      <c r="CW1056" s="212" t="s">
        <v>12053</v>
      </c>
      <c r="CX1056" s="44" t="s">
        <v>826</v>
      </c>
      <c r="CY1056" s="78">
        <v>43830</v>
      </c>
      <c r="CZ1056" s="215" t="s">
        <v>511</v>
      </c>
      <c r="DA1056" s="212" t="s">
        <v>737</v>
      </c>
      <c r="DB1056" s="44" t="s">
        <v>3141</v>
      </c>
      <c r="DC1056" s="44" t="s">
        <v>12054</v>
      </c>
      <c r="DD1056" s="44" t="s">
        <v>515</v>
      </c>
    </row>
    <row r="1057" spans="83:108">
      <c r="CE1057" s="212"/>
      <c r="CF1057" s="213">
        <f>IF(ISNUMBER(SEARCH($H$2,$CG$3:$CG$3874)),MAX($CF$2:CF1056)+1,0)</f>
        <v>0</v>
      </c>
      <c r="CG1057" s="212" t="s">
        <v>12055</v>
      </c>
      <c r="CH1057" s="212"/>
      <c r="CI1057" s="212"/>
      <c r="CJ1057" s="213" t="str">
        <f>IFERROR(VLOOKUP(ROWS($CJ$3:CJ1057),CF1057:$CG$3874,2,0),"")</f>
        <v/>
      </c>
      <c r="CK1057" s="212" t="s">
        <v>12056</v>
      </c>
      <c r="CL1057" s="212" t="s">
        <v>12057</v>
      </c>
      <c r="CM1057" s="78">
        <v>43039</v>
      </c>
      <c r="CN1057" s="212" t="s">
        <v>12058</v>
      </c>
      <c r="CO1057" s="212" t="s">
        <v>12059</v>
      </c>
      <c r="CP1057" s="212" t="s">
        <v>12060</v>
      </c>
      <c r="CQ1057" s="212" t="s">
        <v>12061</v>
      </c>
      <c r="CR1057" s="212" t="s">
        <v>12062</v>
      </c>
      <c r="CS1057" s="44">
        <v>1055</v>
      </c>
      <c r="CT1057" s="44" t="s">
        <v>12063</v>
      </c>
      <c r="CU1057" s="214">
        <v>13461</v>
      </c>
      <c r="CV1057" s="212" t="s">
        <v>12064</v>
      </c>
      <c r="CW1057" s="212" t="s">
        <v>653</v>
      </c>
      <c r="CX1057" s="44" t="s">
        <v>826</v>
      </c>
      <c r="CY1057" s="78">
        <v>43039</v>
      </c>
      <c r="CZ1057" s="215" t="s">
        <v>576</v>
      </c>
      <c r="DA1057" s="212" t="s">
        <v>512</v>
      </c>
      <c r="DB1057" s="44" t="s">
        <v>655</v>
      </c>
      <c r="DC1057" s="44" t="s">
        <v>5562</v>
      </c>
      <c r="DD1057" s="44" t="s">
        <v>532</v>
      </c>
    </row>
    <row r="1058" spans="83:108">
      <c r="CE1058" s="212"/>
      <c r="CF1058" s="213">
        <f>IF(ISNUMBER(SEARCH($H$2,$CG$3:$CG$3874)),MAX($CF$2:CF1057)+1,0)</f>
        <v>0</v>
      </c>
      <c r="CG1058" s="212" t="s">
        <v>12065</v>
      </c>
      <c r="CH1058" s="212"/>
      <c r="CI1058" s="212"/>
      <c r="CJ1058" s="213" t="str">
        <f>IFERROR(VLOOKUP(ROWS($CJ$3:CJ1058),CF1058:$CG$3874,2,0),"")</f>
        <v/>
      </c>
      <c r="CK1058" s="212" t="s">
        <v>12066</v>
      </c>
      <c r="CL1058" s="212" t="s">
        <v>12067</v>
      </c>
      <c r="CM1058" s="78">
        <v>43799</v>
      </c>
      <c r="CN1058" s="212" t="s">
        <v>12068</v>
      </c>
      <c r="CO1058" s="212" t="s">
        <v>12069</v>
      </c>
      <c r="CP1058" s="212" t="s">
        <v>12070</v>
      </c>
      <c r="CQ1058" s="212" t="s">
        <v>12071</v>
      </c>
      <c r="CR1058" s="212" t="s">
        <v>12072</v>
      </c>
      <c r="CS1058" s="44">
        <v>1056</v>
      </c>
      <c r="CT1058" s="44" t="s">
        <v>12073</v>
      </c>
      <c r="CU1058" s="214">
        <v>15253</v>
      </c>
      <c r="CV1058" s="212" t="s">
        <v>12074</v>
      </c>
      <c r="CW1058" s="212" t="s">
        <v>1299</v>
      </c>
      <c r="CX1058" s="44" t="s">
        <v>1300</v>
      </c>
      <c r="CY1058" s="78">
        <v>43799</v>
      </c>
      <c r="CZ1058" s="215" t="s">
        <v>763</v>
      </c>
      <c r="DA1058" s="212" t="s">
        <v>512</v>
      </c>
      <c r="DB1058" s="44" t="s">
        <v>530</v>
      </c>
      <c r="DC1058" s="44" t="s">
        <v>1301</v>
      </c>
      <c r="DD1058" s="44" t="s">
        <v>532</v>
      </c>
    </row>
    <row r="1059" spans="83:108">
      <c r="CE1059" s="212"/>
      <c r="CF1059" s="213">
        <f>IF(ISNUMBER(SEARCH($H$2,$CG$3:$CG$3874)),MAX($CF$2:CF1058)+1,0)</f>
        <v>0</v>
      </c>
      <c r="CG1059" s="212" t="s">
        <v>12075</v>
      </c>
      <c r="CH1059" s="212"/>
      <c r="CI1059" s="212"/>
      <c r="CJ1059" s="213" t="str">
        <f>IFERROR(VLOOKUP(ROWS($CJ$3:CJ1059),CF1059:$CG$3874,2,0),"")</f>
        <v/>
      </c>
      <c r="CK1059" s="212" t="s">
        <v>12076</v>
      </c>
      <c r="CL1059" s="212" t="s">
        <v>12077</v>
      </c>
      <c r="CM1059" s="78">
        <v>44074</v>
      </c>
      <c r="CN1059" s="212" t="s">
        <v>12078</v>
      </c>
      <c r="CO1059" s="212" t="s">
        <v>12079</v>
      </c>
      <c r="CP1059" s="212" t="s">
        <v>12080</v>
      </c>
      <c r="CQ1059" s="212" t="s">
        <v>12081</v>
      </c>
      <c r="CR1059" s="212" t="s">
        <v>12082</v>
      </c>
      <c r="CS1059" s="44">
        <v>1057</v>
      </c>
      <c r="CT1059" s="44" t="s">
        <v>12083</v>
      </c>
      <c r="CU1059" s="214">
        <v>10432</v>
      </c>
      <c r="CV1059" s="212" t="s">
        <v>12084</v>
      </c>
      <c r="CW1059" s="212" t="s">
        <v>720</v>
      </c>
      <c r="CX1059" s="44" t="s">
        <v>5317</v>
      </c>
      <c r="CY1059" s="78">
        <v>44074</v>
      </c>
      <c r="CZ1059" s="215" t="s">
        <v>545</v>
      </c>
      <c r="DA1059" s="212" t="s">
        <v>546</v>
      </c>
      <c r="DB1059" s="44" t="s">
        <v>530</v>
      </c>
      <c r="DC1059" s="44" t="s">
        <v>588</v>
      </c>
      <c r="DD1059" s="44" t="s">
        <v>532</v>
      </c>
    </row>
    <row r="1060" spans="83:108">
      <c r="CE1060" s="212"/>
      <c r="CF1060" s="213">
        <f>IF(ISNUMBER(SEARCH($H$2,$CG$3:$CG$3874)),MAX($CF$2:CF1059)+1,0)</f>
        <v>0</v>
      </c>
      <c r="CG1060" s="212" t="s">
        <v>12085</v>
      </c>
      <c r="CH1060" s="212"/>
      <c r="CI1060" s="212"/>
      <c r="CJ1060" s="213" t="str">
        <f>IFERROR(VLOOKUP(ROWS($CJ$3:CJ1060),CF1060:$CG$3874,2,0),"")</f>
        <v/>
      </c>
      <c r="CK1060" s="212" t="s">
        <v>12086</v>
      </c>
      <c r="CL1060" s="212" t="s">
        <v>12087</v>
      </c>
      <c r="CM1060" s="78">
        <v>44074</v>
      </c>
      <c r="CN1060" s="212" t="s">
        <v>12088</v>
      </c>
      <c r="CO1060" s="212" t="s">
        <v>12089</v>
      </c>
      <c r="CP1060" s="212" t="s">
        <v>12090</v>
      </c>
      <c r="CQ1060" s="212" t="s">
        <v>12091</v>
      </c>
      <c r="CR1060" s="212" t="s">
        <v>12092</v>
      </c>
      <c r="CS1060" s="44">
        <v>1058</v>
      </c>
      <c r="CT1060" s="44" t="s">
        <v>12093</v>
      </c>
      <c r="CU1060" s="214">
        <v>10433</v>
      </c>
      <c r="CV1060" s="212" t="s">
        <v>12094</v>
      </c>
      <c r="CW1060" s="212" t="s">
        <v>720</v>
      </c>
      <c r="CX1060" s="44" t="s">
        <v>5317</v>
      </c>
      <c r="CY1060" s="78">
        <v>44074</v>
      </c>
      <c r="CZ1060" s="215" t="s">
        <v>511</v>
      </c>
      <c r="DA1060" s="212" t="s">
        <v>546</v>
      </c>
      <c r="DB1060" s="44" t="s">
        <v>4576</v>
      </c>
      <c r="DC1060" s="44" t="s">
        <v>3651</v>
      </c>
      <c r="DD1060" s="44" t="s">
        <v>532</v>
      </c>
    </row>
    <row r="1061" spans="83:108">
      <c r="CE1061" s="212"/>
      <c r="CF1061" s="213">
        <f>IF(ISNUMBER(SEARCH($H$2,$CG$3:$CG$3874)),MAX($CF$2:CF1060)+1,0)</f>
        <v>0</v>
      </c>
      <c r="CG1061" s="212" t="s">
        <v>12095</v>
      </c>
      <c r="CH1061" s="212"/>
      <c r="CI1061" s="212"/>
      <c r="CJ1061" s="213" t="str">
        <f>IFERROR(VLOOKUP(ROWS($CJ$3:CJ1061),CF1061:$CG$3874,2,0),"")</f>
        <v/>
      </c>
      <c r="CK1061" s="212" t="s">
        <v>12096</v>
      </c>
      <c r="CL1061" s="212" t="s">
        <v>12097</v>
      </c>
      <c r="CM1061" s="78">
        <v>43312</v>
      </c>
      <c r="CN1061" s="212" t="s">
        <v>12098</v>
      </c>
      <c r="CO1061" s="212" t="s">
        <v>12099</v>
      </c>
      <c r="CP1061" s="212" t="s">
        <v>12100</v>
      </c>
      <c r="CQ1061" s="212" t="s">
        <v>12101</v>
      </c>
      <c r="CR1061" s="212" t="s">
        <v>12102</v>
      </c>
      <c r="CS1061" s="44">
        <v>1059</v>
      </c>
      <c r="CT1061" s="44" t="s">
        <v>12103</v>
      </c>
      <c r="CU1061" s="214">
        <v>5877</v>
      </c>
      <c r="CV1061" s="212" t="s">
        <v>12104</v>
      </c>
      <c r="CW1061" s="212" t="s">
        <v>12105</v>
      </c>
      <c r="CX1061" s="44" t="s">
        <v>826</v>
      </c>
      <c r="CY1061" s="78">
        <v>43312</v>
      </c>
      <c r="CZ1061" s="215" t="s">
        <v>907</v>
      </c>
      <c r="DA1061" s="212" t="s">
        <v>512</v>
      </c>
      <c r="DB1061" s="44" t="s">
        <v>802</v>
      </c>
      <c r="DC1061" s="44" t="s">
        <v>1326</v>
      </c>
      <c r="DD1061" s="44" t="s">
        <v>563</v>
      </c>
    </row>
    <row r="1062" spans="83:108">
      <c r="CE1062" s="212"/>
      <c r="CF1062" s="213">
        <f>IF(ISNUMBER(SEARCH($H$2,$CG$3:$CG$3874)),MAX($CF$2:CF1061)+1,0)</f>
        <v>0</v>
      </c>
      <c r="CG1062" s="212" t="s">
        <v>12106</v>
      </c>
      <c r="CH1062" s="212"/>
      <c r="CI1062" s="212"/>
      <c r="CJ1062" s="213" t="str">
        <f>IFERROR(VLOOKUP(ROWS($CJ$3:CJ1062),CF1062:$CG$3874,2,0),"")</f>
        <v/>
      </c>
      <c r="CK1062" s="212" t="s">
        <v>12107</v>
      </c>
      <c r="CL1062" s="212" t="s">
        <v>12108</v>
      </c>
      <c r="CM1062" s="78">
        <v>43312</v>
      </c>
      <c r="CN1062" s="212" t="s">
        <v>12109</v>
      </c>
      <c r="CO1062" s="212" t="s">
        <v>12110</v>
      </c>
      <c r="CP1062" s="212" t="s">
        <v>12111</v>
      </c>
      <c r="CQ1062" s="212" t="s">
        <v>12112</v>
      </c>
      <c r="CR1062" s="212" t="s">
        <v>12113</v>
      </c>
      <c r="CS1062" s="44">
        <v>1060</v>
      </c>
      <c r="CT1062" s="44" t="s">
        <v>12114</v>
      </c>
      <c r="CU1062" s="214">
        <v>8401</v>
      </c>
      <c r="CV1062" s="212" t="s">
        <v>12115</v>
      </c>
      <c r="CW1062" s="212" t="s">
        <v>12105</v>
      </c>
      <c r="CX1062" s="44" t="s">
        <v>1703</v>
      </c>
      <c r="CY1062" s="78">
        <v>43312</v>
      </c>
      <c r="CZ1062" s="215" t="s">
        <v>576</v>
      </c>
      <c r="DA1062" s="212" t="s">
        <v>512</v>
      </c>
      <c r="DB1062" s="44" t="s">
        <v>655</v>
      </c>
      <c r="DC1062" s="44" t="s">
        <v>12116</v>
      </c>
      <c r="DD1062" s="44" t="s">
        <v>563</v>
      </c>
    </row>
    <row r="1063" spans="83:108">
      <c r="CE1063" s="212"/>
      <c r="CF1063" s="213">
        <f>IF(ISNUMBER(SEARCH($H$2,$CG$3:$CG$3874)),MAX($CF$2:CF1062)+1,0)</f>
        <v>0</v>
      </c>
      <c r="CG1063" s="212" t="s">
        <v>12117</v>
      </c>
      <c r="CH1063" s="212"/>
      <c r="CI1063" s="212"/>
      <c r="CJ1063" s="213" t="str">
        <f>IFERROR(VLOOKUP(ROWS($CJ$3:CJ1063),CF1063:$CG$3874,2,0),"")</f>
        <v/>
      </c>
      <c r="CK1063" s="212" t="s">
        <v>12118</v>
      </c>
      <c r="CL1063" s="212" t="s">
        <v>12119</v>
      </c>
      <c r="CM1063" s="78">
        <v>43312</v>
      </c>
      <c r="CN1063" s="212" t="s">
        <v>12120</v>
      </c>
      <c r="CO1063" s="212" t="s">
        <v>12121</v>
      </c>
      <c r="CP1063" s="212" t="s">
        <v>12122</v>
      </c>
      <c r="CQ1063" s="212" t="s">
        <v>12123</v>
      </c>
      <c r="CR1063" s="212" t="s">
        <v>12124</v>
      </c>
      <c r="CS1063" s="44">
        <v>1061</v>
      </c>
      <c r="CT1063" s="44" t="s">
        <v>12125</v>
      </c>
      <c r="CU1063" s="214">
        <v>15999</v>
      </c>
      <c r="CV1063" s="212" t="s">
        <v>12126</v>
      </c>
      <c r="CW1063" s="212" t="s">
        <v>12127</v>
      </c>
      <c r="CX1063" s="44" t="s">
        <v>735</v>
      </c>
      <c r="CY1063" s="78">
        <v>43312</v>
      </c>
      <c r="CZ1063" s="215" t="s">
        <v>1313</v>
      </c>
      <c r="DA1063" s="212" t="s">
        <v>512</v>
      </c>
      <c r="DB1063" s="44" t="s">
        <v>802</v>
      </c>
      <c r="DC1063" s="44" t="s">
        <v>12128</v>
      </c>
      <c r="DD1063" s="44" t="s">
        <v>532</v>
      </c>
    </row>
    <row r="1064" spans="83:108">
      <c r="CE1064" s="212"/>
      <c r="CF1064" s="213">
        <f>IF(ISNUMBER(SEARCH($H$2,$CG$3:$CG$3874)),MAX($CF$2:CF1063)+1,0)</f>
        <v>0</v>
      </c>
      <c r="CG1064" s="212" t="s">
        <v>12129</v>
      </c>
      <c r="CH1064" s="212"/>
      <c r="CI1064" s="212"/>
      <c r="CJ1064" s="213" t="str">
        <f>IFERROR(VLOOKUP(ROWS($CJ$3:CJ1064),CF1064:$CG$3874,2,0),"")</f>
        <v/>
      </c>
      <c r="CK1064" s="212" t="s">
        <v>12130</v>
      </c>
      <c r="CL1064" s="212" t="s">
        <v>12131</v>
      </c>
      <c r="CM1064" s="78">
        <v>43100</v>
      </c>
      <c r="CN1064" s="212" t="s">
        <v>12132</v>
      </c>
      <c r="CO1064" s="212" t="s">
        <v>12133</v>
      </c>
      <c r="CP1064" s="212" t="s">
        <v>12134</v>
      </c>
      <c r="CQ1064" s="212" t="s">
        <v>12135</v>
      </c>
      <c r="CR1064" s="212" t="s">
        <v>12136</v>
      </c>
      <c r="CS1064" s="44">
        <v>1062</v>
      </c>
      <c r="CT1064" s="44" t="s">
        <v>12137</v>
      </c>
      <c r="CU1064" s="214">
        <v>9318</v>
      </c>
      <c r="CV1064" s="212" t="s">
        <v>12138</v>
      </c>
      <c r="CW1064" s="212" t="s">
        <v>3802</v>
      </c>
      <c r="CX1064" s="44" t="s">
        <v>5486</v>
      </c>
      <c r="CY1064" s="78">
        <v>43100</v>
      </c>
      <c r="CZ1064" s="215" t="s">
        <v>545</v>
      </c>
      <c r="DA1064" s="212" t="s">
        <v>737</v>
      </c>
      <c r="DB1064" s="44" t="s">
        <v>919</v>
      </c>
      <c r="DC1064" s="44" t="s">
        <v>5487</v>
      </c>
      <c r="DD1064" s="44" t="s">
        <v>563</v>
      </c>
    </row>
    <row r="1065" spans="83:108">
      <c r="CE1065" s="212"/>
      <c r="CF1065" s="213">
        <f>IF(ISNUMBER(SEARCH($H$2,$CG$3:$CG$3874)),MAX($CF$2:CF1064)+1,0)</f>
        <v>0</v>
      </c>
      <c r="CG1065" s="212" t="s">
        <v>12139</v>
      </c>
      <c r="CH1065" s="212"/>
      <c r="CI1065" s="212"/>
      <c r="CJ1065" s="213" t="str">
        <f>IFERROR(VLOOKUP(ROWS($CJ$3:CJ1065),CF1065:$CG$3874,2,0),"")</f>
        <v/>
      </c>
      <c r="CK1065" s="212" t="s">
        <v>12140</v>
      </c>
      <c r="CL1065" s="212" t="s">
        <v>12141</v>
      </c>
      <c r="CM1065" s="78">
        <v>43100</v>
      </c>
      <c r="CN1065" s="212" t="s">
        <v>12142</v>
      </c>
      <c r="CO1065" s="212" t="s">
        <v>12143</v>
      </c>
      <c r="CP1065" s="212" t="s">
        <v>12144</v>
      </c>
      <c r="CQ1065" s="212" t="s">
        <v>12145</v>
      </c>
      <c r="CR1065" s="212" t="s">
        <v>12146</v>
      </c>
      <c r="CS1065" s="44">
        <v>1063</v>
      </c>
      <c r="CT1065" s="44" t="s">
        <v>12147</v>
      </c>
      <c r="CU1065" s="214">
        <v>16830</v>
      </c>
      <c r="CV1065" s="212" t="s">
        <v>12148</v>
      </c>
      <c r="CW1065" s="212" t="s">
        <v>3802</v>
      </c>
      <c r="CX1065" s="44" t="s">
        <v>5486</v>
      </c>
      <c r="CY1065" s="78">
        <v>43100</v>
      </c>
      <c r="CZ1065" s="215" t="s">
        <v>511</v>
      </c>
      <c r="DA1065" s="212" t="s">
        <v>737</v>
      </c>
      <c r="DB1065" s="44" t="s">
        <v>919</v>
      </c>
      <c r="DC1065" s="44" t="s">
        <v>5487</v>
      </c>
      <c r="DD1065" s="44" t="s">
        <v>532</v>
      </c>
    </row>
    <row r="1066" spans="83:108">
      <c r="CE1066" s="212"/>
      <c r="CF1066" s="213">
        <f>IF(ISNUMBER(SEARCH($H$2,$CG$3:$CG$3874)),MAX($CF$2:CF1065)+1,0)</f>
        <v>0</v>
      </c>
      <c r="CG1066" s="212" t="s">
        <v>12149</v>
      </c>
      <c r="CH1066" s="212"/>
      <c r="CI1066" s="212"/>
      <c r="CJ1066" s="213" t="str">
        <f>IFERROR(VLOOKUP(ROWS($CJ$3:CJ1066),CF1066:$CG$3874,2,0),"")</f>
        <v/>
      </c>
      <c r="CK1066" s="212" t="s">
        <v>12150</v>
      </c>
      <c r="CL1066" s="212" t="s">
        <v>12151</v>
      </c>
      <c r="CM1066" s="78">
        <v>43100</v>
      </c>
      <c r="CN1066" s="212" t="s">
        <v>12152</v>
      </c>
      <c r="CO1066" s="212" t="s">
        <v>12153</v>
      </c>
      <c r="CP1066" s="212" t="s">
        <v>12154</v>
      </c>
      <c r="CQ1066" s="212" t="s">
        <v>12155</v>
      </c>
      <c r="CR1066" s="212" t="s">
        <v>12156</v>
      </c>
      <c r="CS1066" s="44">
        <v>1064</v>
      </c>
      <c r="CT1066" s="44" t="s">
        <v>12157</v>
      </c>
      <c r="CU1066" s="214">
        <v>15896</v>
      </c>
      <c r="CV1066" s="212" t="s">
        <v>12158</v>
      </c>
      <c r="CW1066" s="212" t="s">
        <v>3802</v>
      </c>
      <c r="CX1066" s="44" t="s">
        <v>5486</v>
      </c>
      <c r="CY1066" s="78">
        <v>43100</v>
      </c>
      <c r="CZ1066" s="215" t="s">
        <v>545</v>
      </c>
      <c r="DA1066" s="212" t="s">
        <v>737</v>
      </c>
      <c r="DB1066" s="44" t="s">
        <v>919</v>
      </c>
      <c r="DC1066" s="44" t="s">
        <v>12159</v>
      </c>
      <c r="DD1066" s="44" t="s">
        <v>532</v>
      </c>
    </row>
    <row r="1067" spans="83:108">
      <c r="CE1067" s="212"/>
      <c r="CF1067" s="213">
        <f>IF(ISNUMBER(SEARCH($H$2,$CG$3:$CG$3874)),MAX($CF$2:CF1066)+1,0)</f>
        <v>0</v>
      </c>
      <c r="CG1067" s="212" t="s">
        <v>12160</v>
      </c>
      <c r="CH1067" s="212"/>
      <c r="CI1067" s="212"/>
      <c r="CJ1067" s="213" t="str">
        <f>IFERROR(VLOOKUP(ROWS($CJ$3:CJ1067),CF1067:$CG$3874,2,0),"")</f>
        <v/>
      </c>
      <c r="CK1067" s="212" t="s">
        <v>12161</v>
      </c>
      <c r="CL1067" s="212" t="s">
        <v>12162</v>
      </c>
      <c r="CM1067" s="78">
        <v>45412</v>
      </c>
      <c r="CN1067" s="212" t="s">
        <v>12163</v>
      </c>
      <c r="CO1067" s="212" t="s">
        <v>12164</v>
      </c>
      <c r="CP1067" s="212" t="s">
        <v>12165</v>
      </c>
      <c r="CQ1067" s="212" t="s">
        <v>12166</v>
      </c>
      <c r="CR1067" s="212" t="s">
        <v>12167</v>
      </c>
      <c r="CS1067" s="44">
        <v>1065</v>
      </c>
      <c r="CT1067" s="44" t="s">
        <v>12168</v>
      </c>
      <c r="CU1067" s="214">
        <v>13888</v>
      </c>
      <c r="CV1067" s="212" t="s">
        <v>12169</v>
      </c>
      <c r="CW1067" s="212" t="s">
        <v>11855</v>
      </c>
      <c r="CX1067" s="44" t="s">
        <v>1072</v>
      </c>
      <c r="CY1067" s="78">
        <v>45412</v>
      </c>
      <c r="CZ1067" s="215" t="s">
        <v>576</v>
      </c>
      <c r="DA1067" s="212" t="s">
        <v>512</v>
      </c>
      <c r="DB1067" s="44" t="s">
        <v>641</v>
      </c>
      <c r="DC1067" s="44" t="s">
        <v>11856</v>
      </c>
      <c r="DD1067" s="44" t="s">
        <v>563</v>
      </c>
    </row>
    <row r="1068" spans="83:108">
      <c r="CE1068" s="212"/>
      <c r="CF1068" s="213">
        <f>IF(ISNUMBER(SEARCH($H$2,$CG$3:$CG$3874)),MAX($CF$2:CF1067)+1,0)</f>
        <v>0</v>
      </c>
      <c r="CG1068" s="212" t="s">
        <v>12170</v>
      </c>
      <c r="CH1068" s="212"/>
      <c r="CI1068" s="212"/>
      <c r="CJ1068" s="213" t="str">
        <f>IFERROR(VLOOKUP(ROWS($CJ$3:CJ1068),CF1068:$CG$3874,2,0),"")</f>
        <v/>
      </c>
      <c r="CK1068" s="212" t="s">
        <v>12171</v>
      </c>
      <c r="CL1068" s="212" t="s">
        <v>12172</v>
      </c>
      <c r="CM1068" s="78">
        <v>45412</v>
      </c>
      <c r="CN1068" s="212" t="s">
        <v>12173</v>
      </c>
      <c r="CO1068" s="212" t="s">
        <v>12174</v>
      </c>
      <c r="CP1068" s="212" t="s">
        <v>12175</v>
      </c>
      <c r="CQ1068" s="212" t="s">
        <v>12176</v>
      </c>
      <c r="CR1068" s="212" t="s">
        <v>12177</v>
      </c>
      <c r="CS1068" s="44">
        <v>1066</v>
      </c>
      <c r="CT1068" s="44" t="s">
        <v>12178</v>
      </c>
      <c r="CU1068" s="214">
        <v>12873</v>
      </c>
      <c r="CV1068" s="212" t="s">
        <v>12179</v>
      </c>
      <c r="CW1068" s="212" t="s">
        <v>11855</v>
      </c>
      <c r="CX1068" s="44" t="s">
        <v>1072</v>
      </c>
      <c r="CY1068" s="78">
        <v>45412</v>
      </c>
      <c r="CZ1068" s="215" t="s">
        <v>576</v>
      </c>
      <c r="DA1068" s="212" t="s">
        <v>512</v>
      </c>
      <c r="DB1068" s="44" t="s">
        <v>641</v>
      </c>
      <c r="DC1068" s="44" t="s">
        <v>11856</v>
      </c>
      <c r="DD1068" s="44" t="s">
        <v>563</v>
      </c>
    </row>
    <row r="1069" spans="83:108">
      <c r="CE1069" s="212"/>
      <c r="CF1069" s="213">
        <f>IF(ISNUMBER(SEARCH($H$2,$CG$3:$CG$3874)),MAX($CF$2:CF1068)+1,0)</f>
        <v>0</v>
      </c>
      <c r="CG1069" s="212" t="s">
        <v>12180</v>
      </c>
      <c r="CH1069" s="212"/>
      <c r="CI1069" s="212"/>
      <c r="CJ1069" s="213" t="str">
        <f>IFERROR(VLOOKUP(ROWS($CJ$3:CJ1069),CF1069:$CG$3874,2,0),"")</f>
        <v/>
      </c>
      <c r="CK1069" s="212" t="s">
        <v>12181</v>
      </c>
      <c r="CL1069" s="212" t="s">
        <v>12182</v>
      </c>
      <c r="CM1069" s="78">
        <v>43131</v>
      </c>
      <c r="CN1069" s="212" t="s">
        <v>12183</v>
      </c>
      <c r="CO1069" s="212" t="s">
        <v>12184</v>
      </c>
      <c r="CP1069" s="212" t="s">
        <v>12185</v>
      </c>
      <c r="CQ1069" s="212" t="s">
        <v>12186</v>
      </c>
      <c r="CR1069" s="212" t="s">
        <v>12187</v>
      </c>
      <c r="CS1069" s="44">
        <v>1067</v>
      </c>
      <c r="CT1069" s="44" t="s">
        <v>12188</v>
      </c>
      <c r="CU1069" s="214">
        <v>12870</v>
      </c>
      <c r="CV1069" s="212" t="s">
        <v>12189</v>
      </c>
      <c r="CW1069" s="212" t="s">
        <v>5881</v>
      </c>
      <c r="CX1069" s="44" t="s">
        <v>1072</v>
      </c>
      <c r="CY1069" s="78">
        <v>43131</v>
      </c>
      <c r="CZ1069" s="215" t="s">
        <v>1313</v>
      </c>
      <c r="DA1069" s="212" t="s">
        <v>512</v>
      </c>
      <c r="DB1069" s="44" t="s">
        <v>802</v>
      </c>
      <c r="DC1069" s="44" t="s">
        <v>5882</v>
      </c>
      <c r="DD1069" s="44" t="s">
        <v>563</v>
      </c>
    </row>
    <row r="1070" spans="83:108">
      <c r="CE1070" s="212"/>
      <c r="CF1070" s="213">
        <f>IF(ISNUMBER(SEARCH($H$2,$CG$3:$CG$3874)),MAX($CF$2:CF1069)+1,0)</f>
        <v>0</v>
      </c>
      <c r="CG1070" s="212" t="s">
        <v>12190</v>
      </c>
      <c r="CH1070" s="212"/>
      <c r="CI1070" s="212"/>
      <c r="CJ1070" s="213" t="str">
        <f>IFERROR(VLOOKUP(ROWS($CJ$3:CJ1070),CF1070:$CG$3874,2,0),"")</f>
        <v/>
      </c>
      <c r="CK1070" s="212" t="s">
        <v>12191</v>
      </c>
      <c r="CL1070" s="212" t="s">
        <v>12192</v>
      </c>
      <c r="CM1070" s="78">
        <v>43131</v>
      </c>
      <c r="CN1070" s="212" t="s">
        <v>12193</v>
      </c>
      <c r="CO1070" s="212" t="s">
        <v>12194</v>
      </c>
      <c r="CP1070" s="212" t="s">
        <v>12195</v>
      </c>
      <c r="CQ1070" s="212" t="s">
        <v>12196</v>
      </c>
      <c r="CR1070" s="212" t="s">
        <v>12197</v>
      </c>
      <c r="CS1070" s="44">
        <v>1068</v>
      </c>
      <c r="CT1070" s="44" t="s">
        <v>12198</v>
      </c>
      <c r="CU1070" s="214">
        <v>15045</v>
      </c>
      <c r="CV1070" s="212" t="s">
        <v>12199</v>
      </c>
      <c r="CW1070" s="212" t="s">
        <v>5881</v>
      </c>
      <c r="CX1070" s="44" t="s">
        <v>1072</v>
      </c>
      <c r="CY1070" s="78">
        <v>43131</v>
      </c>
      <c r="CZ1070" s="215" t="s">
        <v>576</v>
      </c>
      <c r="DA1070" s="212" t="s">
        <v>512</v>
      </c>
      <c r="DB1070" s="44" t="s">
        <v>641</v>
      </c>
      <c r="DC1070" s="44" t="s">
        <v>5882</v>
      </c>
      <c r="DD1070" s="44" t="s">
        <v>851</v>
      </c>
    </row>
    <row r="1071" spans="83:108">
      <c r="CE1071" s="212"/>
      <c r="CF1071" s="213">
        <f>IF(ISNUMBER(SEARCH($H$2,$CG$3:$CG$3874)),MAX($CF$2:CF1070)+1,0)</f>
        <v>0</v>
      </c>
      <c r="CG1071" s="212" t="s">
        <v>12200</v>
      </c>
      <c r="CH1071" s="212"/>
      <c r="CI1071" s="212"/>
      <c r="CJ1071" s="213" t="str">
        <f>IFERROR(VLOOKUP(ROWS($CJ$3:CJ1071),CF1071:$CG$3874,2,0),"")</f>
        <v/>
      </c>
      <c r="CK1071" s="212" t="s">
        <v>12201</v>
      </c>
      <c r="CL1071" s="212" t="s">
        <v>12202</v>
      </c>
      <c r="CM1071" s="78">
        <v>43131</v>
      </c>
      <c r="CN1071" s="212" t="s">
        <v>12203</v>
      </c>
      <c r="CO1071" s="212" t="s">
        <v>12204</v>
      </c>
      <c r="CP1071" s="212" t="s">
        <v>12205</v>
      </c>
      <c r="CQ1071" s="212" t="s">
        <v>12206</v>
      </c>
      <c r="CR1071" s="212" t="s">
        <v>12207</v>
      </c>
      <c r="CS1071" s="44">
        <v>1069</v>
      </c>
      <c r="CT1071" s="44" t="s">
        <v>12208</v>
      </c>
      <c r="CU1071" s="214">
        <v>13542</v>
      </c>
      <c r="CV1071" s="212" t="s">
        <v>12209</v>
      </c>
      <c r="CW1071" s="212" t="s">
        <v>5881</v>
      </c>
      <c r="CX1071" s="44" t="s">
        <v>1072</v>
      </c>
      <c r="CY1071" s="78">
        <v>43131</v>
      </c>
      <c r="CZ1071" s="215" t="s">
        <v>1313</v>
      </c>
      <c r="DA1071" s="212" t="s">
        <v>512</v>
      </c>
      <c r="DB1071" s="44" t="s">
        <v>802</v>
      </c>
      <c r="DC1071" s="44" t="s">
        <v>5882</v>
      </c>
      <c r="DD1071" s="44" t="s">
        <v>563</v>
      </c>
    </row>
    <row r="1072" spans="83:108">
      <c r="CE1072" s="212"/>
      <c r="CF1072" s="213">
        <f>IF(ISNUMBER(SEARCH($H$2,$CG$3:$CG$3874)),MAX($CF$2:CF1071)+1,0)</f>
        <v>0</v>
      </c>
      <c r="CG1072" s="212" t="s">
        <v>12210</v>
      </c>
      <c r="CH1072" s="212"/>
      <c r="CI1072" s="212"/>
      <c r="CJ1072" s="213" t="str">
        <f>IFERROR(VLOOKUP(ROWS($CJ$3:CJ1072),CF1072:$CG$3874,2,0),"")</f>
        <v/>
      </c>
      <c r="CK1072" s="212" t="s">
        <v>12211</v>
      </c>
      <c r="CL1072" s="212" t="s">
        <v>12212</v>
      </c>
      <c r="CM1072" s="78">
        <v>43039</v>
      </c>
      <c r="CN1072" s="212" t="s">
        <v>12213</v>
      </c>
      <c r="CO1072" s="212" t="s">
        <v>12214</v>
      </c>
      <c r="CP1072" s="212" t="s">
        <v>12215</v>
      </c>
      <c r="CQ1072" s="212" t="s">
        <v>12216</v>
      </c>
      <c r="CR1072" s="212" t="s">
        <v>12217</v>
      </c>
      <c r="CS1072" s="44">
        <v>1070</v>
      </c>
      <c r="CT1072" s="44" t="s">
        <v>12218</v>
      </c>
      <c r="CU1072" s="214">
        <v>12901</v>
      </c>
      <c r="CV1072" s="212" t="s">
        <v>12219</v>
      </c>
      <c r="CW1072" s="212" t="s">
        <v>6257</v>
      </c>
      <c r="CX1072" s="44" t="s">
        <v>510</v>
      </c>
      <c r="CY1072" s="78">
        <v>43039</v>
      </c>
      <c r="CZ1072" s="215" t="s">
        <v>907</v>
      </c>
      <c r="DA1072" s="212" t="s">
        <v>512</v>
      </c>
      <c r="DB1072" s="44" t="s">
        <v>655</v>
      </c>
      <c r="DC1072" s="44" t="s">
        <v>11464</v>
      </c>
      <c r="DD1072" s="44" t="s">
        <v>563</v>
      </c>
    </row>
    <row r="1073" spans="83:108">
      <c r="CE1073" s="212"/>
      <c r="CF1073" s="213">
        <f>IF(ISNUMBER(SEARCH($H$2,$CG$3:$CG$3874)),MAX($CF$2:CF1072)+1,0)</f>
        <v>0</v>
      </c>
      <c r="CG1073" s="212" t="s">
        <v>12220</v>
      </c>
      <c r="CH1073" s="212"/>
      <c r="CI1073" s="212"/>
      <c r="CJ1073" s="213" t="str">
        <f>IFERROR(VLOOKUP(ROWS($CJ$3:CJ1073),CF1073:$CG$3874,2,0),"")</f>
        <v/>
      </c>
      <c r="CK1073" s="212" t="s">
        <v>12221</v>
      </c>
      <c r="CL1073" s="212" t="s">
        <v>12222</v>
      </c>
      <c r="CM1073" s="78">
        <v>43039</v>
      </c>
      <c r="CN1073" s="212" t="s">
        <v>12223</v>
      </c>
      <c r="CO1073" s="212" t="s">
        <v>12224</v>
      </c>
      <c r="CP1073" s="212" t="s">
        <v>12225</v>
      </c>
      <c r="CQ1073" s="212" t="s">
        <v>12226</v>
      </c>
      <c r="CR1073" s="212" t="s">
        <v>12227</v>
      </c>
      <c r="CS1073" s="44">
        <v>1071</v>
      </c>
      <c r="CT1073" s="44" t="s">
        <v>12228</v>
      </c>
      <c r="CU1073" s="214">
        <v>8945</v>
      </c>
      <c r="CV1073" s="212" t="s">
        <v>12229</v>
      </c>
      <c r="CW1073" s="212" t="s">
        <v>6257</v>
      </c>
      <c r="CX1073" s="44" t="s">
        <v>1238</v>
      </c>
      <c r="CY1073" s="78">
        <v>43039</v>
      </c>
      <c r="CZ1073" s="215" t="s">
        <v>576</v>
      </c>
      <c r="DA1073" s="212" t="s">
        <v>512</v>
      </c>
      <c r="DB1073" s="44" t="s">
        <v>3943</v>
      </c>
      <c r="DC1073" s="44" t="s">
        <v>2412</v>
      </c>
      <c r="DD1073" s="44" t="s">
        <v>563</v>
      </c>
    </row>
    <row r="1074" spans="83:108">
      <c r="CE1074" s="212"/>
      <c r="CF1074" s="213">
        <f>IF(ISNUMBER(SEARCH($H$2,$CG$3:$CG$3874)),MAX($CF$2:CF1073)+1,0)</f>
        <v>0</v>
      </c>
      <c r="CG1074" s="212" t="s">
        <v>12230</v>
      </c>
      <c r="CH1074" s="212"/>
      <c r="CI1074" s="212"/>
      <c r="CJ1074" s="213" t="str">
        <f>IFERROR(VLOOKUP(ROWS($CJ$3:CJ1074),CF1074:$CG$3874,2,0),"")</f>
        <v/>
      </c>
      <c r="CK1074" s="212" t="s">
        <v>12231</v>
      </c>
      <c r="CL1074" s="212" t="s">
        <v>12232</v>
      </c>
      <c r="CM1074" s="78">
        <v>43708</v>
      </c>
      <c r="CN1074" s="212" t="s">
        <v>12233</v>
      </c>
      <c r="CO1074" s="212" t="s">
        <v>12234</v>
      </c>
      <c r="CP1074" s="212" t="s">
        <v>12235</v>
      </c>
      <c r="CQ1074" s="212" t="s">
        <v>12236</v>
      </c>
      <c r="CR1074" s="212" t="s">
        <v>12237</v>
      </c>
      <c r="CS1074" s="44">
        <v>1072</v>
      </c>
      <c r="CT1074" s="44" t="s">
        <v>12238</v>
      </c>
      <c r="CU1074" s="214">
        <v>11666</v>
      </c>
      <c r="CV1074" s="212" t="s">
        <v>12239</v>
      </c>
      <c r="CW1074" s="212" t="s">
        <v>6739</v>
      </c>
      <c r="CX1074" s="44" t="s">
        <v>4760</v>
      </c>
      <c r="CY1074" s="78">
        <v>43708</v>
      </c>
      <c r="CZ1074" s="215" t="s">
        <v>576</v>
      </c>
      <c r="DA1074" s="212" t="s">
        <v>512</v>
      </c>
      <c r="DB1074" s="44" t="s">
        <v>802</v>
      </c>
      <c r="DC1074" s="44" t="s">
        <v>6740</v>
      </c>
      <c r="DD1074" s="44" t="s">
        <v>532</v>
      </c>
    </row>
    <row r="1075" spans="83:108">
      <c r="CE1075" s="212"/>
      <c r="CF1075" s="213">
        <f>IF(ISNUMBER(SEARCH($H$2,$CG$3:$CG$3874)),MAX($CF$2:CF1074)+1,0)</f>
        <v>0</v>
      </c>
      <c r="CG1075" s="212" t="s">
        <v>12240</v>
      </c>
      <c r="CH1075" s="212"/>
      <c r="CI1075" s="212"/>
      <c r="CJ1075" s="213" t="str">
        <f>IFERROR(VLOOKUP(ROWS($CJ$3:CJ1075),CF1075:$CG$3874,2,0),"")</f>
        <v/>
      </c>
      <c r="CK1075" s="212" t="s">
        <v>12241</v>
      </c>
      <c r="CL1075" s="212" t="s">
        <v>12242</v>
      </c>
      <c r="CM1075" s="78">
        <v>47848</v>
      </c>
      <c r="CN1075" s="212" t="s">
        <v>12243</v>
      </c>
      <c r="CO1075" s="212" t="s">
        <v>12244</v>
      </c>
      <c r="CP1075" s="212" t="s">
        <v>12245</v>
      </c>
      <c r="CQ1075" s="212" t="s">
        <v>12246</v>
      </c>
      <c r="CR1075" s="212" t="s">
        <v>12247</v>
      </c>
      <c r="CS1075" s="44">
        <v>1073</v>
      </c>
      <c r="CT1075" s="44" t="s">
        <v>12248</v>
      </c>
      <c r="CU1075" s="214">
        <v>16241</v>
      </c>
      <c r="CV1075" s="212" t="s">
        <v>12249</v>
      </c>
      <c r="CW1075" s="212" t="s">
        <v>3216</v>
      </c>
      <c r="CX1075" s="44" t="s">
        <v>1831</v>
      </c>
      <c r="CY1075" s="78">
        <v>47848</v>
      </c>
      <c r="CZ1075" s="215" t="s">
        <v>511</v>
      </c>
      <c r="DA1075" s="212" t="s">
        <v>546</v>
      </c>
      <c r="DB1075" s="44" t="s">
        <v>919</v>
      </c>
      <c r="DC1075" s="44" t="s">
        <v>827</v>
      </c>
      <c r="DD1075" s="44" t="s">
        <v>515</v>
      </c>
    </row>
    <row r="1076" spans="83:108">
      <c r="CE1076" s="212"/>
      <c r="CF1076" s="213">
        <f>IF(ISNUMBER(SEARCH($H$2,$CG$3:$CG$3874)),MAX($CF$2:CF1075)+1,0)</f>
        <v>0</v>
      </c>
      <c r="CG1076" s="212" t="s">
        <v>12250</v>
      </c>
      <c r="CH1076" s="212"/>
      <c r="CI1076" s="212"/>
      <c r="CJ1076" s="213" t="str">
        <f>IFERROR(VLOOKUP(ROWS($CJ$3:CJ1076),CF1076:$CG$3874,2,0),"")</f>
        <v/>
      </c>
      <c r="CK1076" s="212" t="s">
        <v>12251</v>
      </c>
      <c r="CL1076" s="212" t="s">
        <v>12252</v>
      </c>
      <c r="CM1076" s="78">
        <v>44561</v>
      </c>
      <c r="CN1076" s="212" t="s">
        <v>12253</v>
      </c>
      <c r="CO1076" s="212" t="s">
        <v>12254</v>
      </c>
      <c r="CP1076" s="212" t="s">
        <v>12255</v>
      </c>
      <c r="CQ1076" s="212" t="s">
        <v>12256</v>
      </c>
      <c r="CR1076" s="212" t="s">
        <v>12257</v>
      </c>
      <c r="CS1076" s="44">
        <v>1074</v>
      </c>
      <c r="CT1076" s="44" t="s">
        <v>12258</v>
      </c>
      <c r="CU1076" s="214">
        <v>9117</v>
      </c>
      <c r="CV1076" s="212" t="s">
        <v>12259</v>
      </c>
      <c r="CW1076" s="212" t="s">
        <v>1728</v>
      </c>
      <c r="CX1076" s="44" t="s">
        <v>1287</v>
      </c>
      <c r="CY1076" s="78">
        <v>44561</v>
      </c>
      <c r="CZ1076" s="215" t="s">
        <v>545</v>
      </c>
      <c r="DA1076" s="212" t="s">
        <v>546</v>
      </c>
      <c r="DB1076" s="44" t="s">
        <v>547</v>
      </c>
      <c r="DC1076" s="44" t="s">
        <v>1740</v>
      </c>
      <c r="DD1076" s="44" t="s">
        <v>532</v>
      </c>
    </row>
    <row r="1077" spans="83:108">
      <c r="CE1077" s="212"/>
      <c r="CF1077" s="213">
        <f>IF(ISNUMBER(SEARCH($H$2,$CG$3:$CG$3874)),MAX($CF$2:CF1076)+1,0)</f>
        <v>0</v>
      </c>
      <c r="CG1077" s="212" t="s">
        <v>12260</v>
      </c>
      <c r="CH1077" s="212"/>
      <c r="CI1077" s="212"/>
      <c r="CJ1077" s="213" t="str">
        <f>IFERROR(VLOOKUP(ROWS($CJ$3:CJ1077),CF1077:$CG$3874,2,0),"")</f>
        <v/>
      </c>
      <c r="CK1077" s="212" t="s">
        <v>12261</v>
      </c>
      <c r="CL1077" s="212" t="s">
        <v>12262</v>
      </c>
      <c r="CM1077" s="78">
        <v>42947</v>
      </c>
      <c r="CN1077" s="212" t="s">
        <v>12263</v>
      </c>
      <c r="CO1077" s="212" t="s">
        <v>12264</v>
      </c>
      <c r="CP1077" s="212" t="s">
        <v>12265</v>
      </c>
      <c r="CQ1077" s="212" t="s">
        <v>12266</v>
      </c>
      <c r="CR1077" s="212" t="s">
        <v>12267</v>
      </c>
      <c r="CS1077" s="44">
        <v>1075</v>
      </c>
      <c r="CT1077" s="44" t="s">
        <v>12268</v>
      </c>
      <c r="CU1077" s="214">
        <v>6298</v>
      </c>
      <c r="CV1077" s="212" t="s">
        <v>12269</v>
      </c>
      <c r="CW1077" s="212" t="s">
        <v>7532</v>
      </c>
      <c r="CX1077" s="44" t="s">
        <v>789</v>
      </c>
      <c r="CY1077" s="78">
        <v>42947</v>
      </c>
      <c r="CZ1077" s="215" t="s">
        <v>907</v>
      </c>
      <c r="DA1077" s="212" t="s">
        <v>529</v>
      </c>
      <c r="DB1077" s="44" t="s">
        <v>530</v>
      </c>
      <c r="DC1077" s="44" t="s">
        <v>511</v>
      </c>
      <c r="DD1077" s="44" t="s">
        <v>532</v>
      </c>
    </row>
    <row r="1078" spans="83:108">
      <c r="CE1078" s="212"/>
      <c r="CF1078" s="213">
        <f>IF(ISNUMBER(SEARCH($H$2,$CG$3:$CG$3874)),MAX($CF$2:CF1077)+1,0)</f>
        <v>0</v>
      </c>
      <c r="CG1078" s="212" t="s">
        <v>12270</v>
      </c>
      <c r="CH1078" s="212"/>
      <c r="CI1078" s="212"/>
      <c r="CJ1078" s="213" t="str">
        <f>IFERROR(VLOOKUP(ROWS($CJ$3:CJ1078),CF1078:$CG$3874,2,0),"")</f>
        <v/>
      </c>
      <c r="CK1078" s="212" t="s">
        <v>12271</v>
      </c>
      <c r="CL1078" s="212" t="s">
        <v>12272</v>
      </c>
      <c r="CM1078" s="78">
        <v>42947</v>
      </c>
      <c r="CN1078" s="212" t="s">
        <v>12273</v>
      </c>
      <c r="CO1078" s="212" t="s">
        <v>12274</v>
      </c>
      <c r="CP1078" s="212" t="s">
        <v>12275</v>
      </c>
      <c r="CQ1078" s="212" t="s">
        <v>12276</v>
      </c>
      <c r="CR1078" s="212" t="s">
        <v>12277</v>
      </c>
      <c r="CS1078" s="44">
        <v>1076</v>
      </c>
      <c r="CT1078" s="44" t="s">
        <v>12278</v>
      </c>
      <c r="CU1078" s="214">
        <v>6445</v>
      </c>
      <c r="CV1078" s="212" t="s">
        <v>12279</v>
      </c>
      <c r="CW1078" s="212" t="s">
        <v>7532</v>
      </c>
      <c r="CX1078" s="44" t="s">
        <v>789</v>
      </c>
      <c r="CY1078" s="78">
        <v>42947</v>
      </c>
      <c r="CZ1078" s="215" t="s">
        <v>907</v>
      </c>
      <c r="DA1078" s="212" t="s">
        <v>529</v>
      </c>
      <c r="DB1078" s="44" t="s">
        <v>655</v>
      </c>
      <c r="DC1078" s="44" t="s">
        <v>511</v>
      </c>
      <c r="DD1078" s="44" t="s">
        <v>532</v>
      </c>
    </row>
    <row r="1079" spans="83:108">
      <c r="CE1079" s="212"/>
      <c r="CF1079" s="213">
        <f>IF(ISNUMBER(SEARCH($H$2,$CG$3:$CG$3874)),MAX($CF$2:CF1078)+1,0)</f>
        <v>0</v>
      </c>
      <c r="CG1079" s="212" t="s">
        <v>12280</v>
      </c>
      <c r="CH1079" s="212"/>
      <c r="CI1079" s="212"/>
      <c r="CJ1079" s="213" t="str">
        <f>IFERROR(VLOOKUP(ROWS($CJ$3:CJ1079),CF1079:$CG$3874,2,0),"")</f>
        <v/>
      </c>
      <c r="CK1079" s="212" t="s">
        <v>12281</v>
      </c>
      <c r="CL1079" s="212" t="s">
        <v>12282</v>
      </c>
      <c r="CM1079" s="78">
        <v>43039</v>
      </c>
      <c r="CN1079" s="212" t="s">
        <v>12283</v>
      </c>
      <c r="CO1079" s="212" t="s">
        <v>12284</v>
      </c>
      <c r="CP1079" s="212" t="s">
        <v>12285</v>
      </c>
      <c r="CQ1079" s="212" t="s">
        <v>12286</v>
      </c>
      <c r="CR1079" s="212" t="s">
        <v>12287</v>
      </c>
      <c r="CS1079" s="44">
        <v>1077</v>
      </c>
      <c r="CT1079" s="44" t="s">
        <v>12288</v>
      </c>
      <c r="CU1079" s="214">
        <v>11258</v>
      </c>
      <c r="CV1079" s="212" t="s">
        <v>12289</v>
      </c>
      <c r="CW1079" s="212" t="s">
        <v>11386</v>
      </c>
      <c r="CX1079" s="44" t="s">
        <v>762</v>
      </c>
      <c r="CY1079" s="78">
        <v>43039</v>
      </c>
      <c r="CZ1079" s="215" t="s">
        <v>545</v>
      </c>
      <c r="DA1079" s="212" t="s">
        <v>546</v>
      </c>
      <c r="DB1079" s="44" t="s">
        <v>722</v>
      </c>
      <c r="DC1079" s="44" t="s">
        <v>4918</v>
      </c>
      <c r="DD1079" s="44" t="s">
        <v>563</v>
      </c>
    </row>
    <row r="1080" spans="83:108">
      <c r="CE1080" s="212"/>
      <c r="CF1080" s="213">
        <f>IF(ISNUMBER(SEARCH($H$2,$CG$3:$CG$3874)),MAX($CF$2:CF1079)+1,0)</f>
        <v>0</v>
      </c>
      <c r="CG1080" s="212" t="s">
        <v>12290</v>
      </c>
      <c r="CH1080" s="212"/>
      <c r="CI1080" s="212"/>
      <c r="CJ1080" s="213" t="str">
        <f>IFERROR(VLOOKUP(ROWS($CJ$3:CJ1080),CF1080:$CG$3874,2,0),"")</f>
        <v/>
      </c>
      <c r="CK1080" s="212" t="s">
        <v>12291</v>
      </c>
      <c r="CL1080" s="212" t="s">
        <v>12292</v>
      </c>
      <c r="CM1080" s="78">
        <v>43312</v>
      </c>
      <c r="CN1080" s="212" t="s">
        <v>12293</v>
      </c>
      <c r="CO1080" s="212" t="s">
        <v>12294</v>
      </c>
      <c r="CP1080" s="212" t="s">
        <v>12295</v>
      </c>
      <c r="CQ1080" s="212" t="s">
        <v>12296</v>
      </c>
      <c r="CR1080" s="212" t="s">
        <v>12297</v>
      </c>
      <c r="CS1080" s="44">
        <v>1078</v>
      </c>
      <c r="CT1080" s="44" t="s">
        <v>12298</v>
      </c>
      <c r="CU1080" s="214">
        <v>12806</v>
      </c>
      <c r="CV1080" s="212" t="s">
        <v>12299</v>
      </c>
      <c r="CW1080" s="212" t="s">
        <v>12300</v>
      </c>
      <c r="CX1080" s="44" t="s">
        <v>735</v>
      </c>
      <c r="CY1080" s="78">
        <v>43312</v>
      </c>
      <c r="CZ1080" s="215" t="s">
        <v>576</v>
      </c>
      <c r="DA1080" s="212" t="s">
        <v>737</v>
      </c>
      <c r="DB1080" s="44" t="s">
        <v>641</v>
      </c>
      <c r="DC1080" s="44" t="s">
        <v>12301</v>
      </c>
      <c r="DD1080" s="44" t="s">
        <v>532</v>
      </c>
    </row>
    <row r="1081" spans="83:108">
      <c r="CE1081" s="212"/>
      <c r="CF1081" s="213">
        <f>IF(ISNUMBER(SEARCH($H$2,$CG$3:$CG$3874)),MAX($CF$2:CF1080)+1,0)</f>
        <v>0</v>
      </c>
      <c r="CG1081" s="212" t="s">
        <v>12302</v>
      </c>
      <c r="CH1081" s="212"/>
      <c r="CI1081" s="212"/>
      <c r="CJ1081" s="213" t="str">
        <f>IFERROR(VLOOKUP(ROWS($CJ$3:CJ1081),CF1081:$CG$3874,2,0),"")</f>
        <v/>
      </c>
      <c r="CK1081" s="212" t="s">
        <v>12303</v>
      </c>
      <c r="CL1081" s="212" t="s">
        <v>12304</v>
      </c>
      <c r="CM1081" s="78">
        <v>43312</v>
      </c>
      <c r="CN1081" s="212" t="s">
        <v>12305</v>
      </c>
      <c r="CO1081" s="212" t="s">
        <v>12306</v>
      </c>
      <c r="CP1081" s="212" t="s">
        <v>12307</v>
      </c>
      <c r="CQ1081" s="212" t="s">
        <v>12308</v>
      </c>
      <c r="CR1081" s="212" t="s">
        <v>12309</v>
      </c>
      <c r="CS1081" s="44">
        <v>1079</v>
      </c>
      <c r="CT1081" s="44" t="s">
        <v>12310</v>
      </c>
      <c r="CU1081" s="214">
        <v>14058</v>
      </c>
      <c r="CV1081" s="212" t="s">
        <v>12311</v>
      </c>
      <c r="CW1081" s="212" t="s">
        <v>12312</v>
      </c>
      <c r="CX1081" s="44" t="s">
        <v>7479</v>
      </c>
      <c r="CY1081" s="78">
        <v>43312</v>
      </c>
      <c r="CZ1081" s="215" t="s">
        <v>601</v>
      </c>
      <c r="DA1081" s="212" t="s">
        <v>737</v>
      </c>
      <c r="DB1081" s="44" t="s">
        <v>1911</v>
      </c>
      <c r="DC1081" s="44" t="s">
        <v>2412</v>
      </c>
      <c r="DD1081" s="44" t="s">
        <v>532</v>
      </c>
    </row>
    <row r="1082" spans="83:108">
      <c r="CE1082" s="212"/>
      <c r="CF1082" s="213">
        <f>IF(ISNUMBER(SEARCH($H$2,$CG$3:$CG$3874)),MAX($CF$2:CF1081)+1,0)</f>
        <v>0</v>
      </c>
      <c r="CG1082" s="212" t="s">
        <v>12313</v>
      </c>
      <c r="CH1082" s="212"/>
      <c r="CI1082" s="212"/>
      <c r="CJ1082" s="213" t="str">
        <f>IFERROR(VLOOKUP(ROWS($CJ$3:CJ1082),CF1082:$CG$3874,2,0),"")</f>
        <v/>
      </c>
      <c r="CK1082" s="212" t="s">
        <v>12314</v>
      </c>
      <c r="CL1082" s="212" t="s">
        <v>12315</v>
      </c>
      <c r="CM1082" s="78">
        <v>43131</v>
      </c>
      <c r="CN1082" s="212" t="s">
        <v>12316</v>
      </c>
      <c r="CO1082" s="212" t="s">
        <v>12317</v>
      </c>
      <c r="CP1082" s="212" t="s">
        <v>12318</v>
      </c>
      <c r="CQ1082" s="212" t="s">
        <v>12319</v>
      </c>
      <c r="CR1082" s="212" t="s">
        <v>12320</v>
      </c>
      <c r="CS1082" s="44">
        <v>1080</v>
      </c>
      <c r="CT1082" s="44" t="s">
        <v>12321</v>
      </c>
      <c r="CU1082" s="214">
        <v>12852</v>
      </c>
      <c r="CV1082" s="212" t="s">
        <v>12322</v>
      </c>
      <c r="CW1082" s="212" t="s">
        <v>4896</v>
      </c>
      <c r="CX1082" s="44" t="s">
        <v>1703</v>
      </c>
      <c r="CY1082" s="78">
        <v>43131</v>
      </c>
      <c r="CZ1082" s="215" t="s">
        <v>601</v>
      </c>
      <c r="DA1082" s="212" t="s">
        <v>512</v>
      </c>
      <c r="DB1082" s="44" t="s">
        <v>530</v>
      </c>
      <c r="DC1082" s="44" t="s">
        <v>12323</v>
      </c>
      <c r="DD1082" s="44" t="s">
        <v>563</v>
      </c>
    </row>
    <row r="1083" spans="83:108">
      <c r="CE1083" s="212"/>
      <c r="CF1083" s="213">
        <f>IF(ISNUMBER(SEARCH($H$2,$CG$3:$CG$3874)),MAX($CF$2:CF1082)+1,0)</f>
        <v>0</v>
      </c>
      <c r="CG1083" s="212" t="s">
        <v>12324</v>
      </c>
      <c r="CH1083" s="212"/>
      <c r="CI1083" s="212"/>
      <c r="CJ1083" s="213" t="str">
        <f>IFERROR(VLOOKUP(ROWS($CJ$3:CJ1083),CF1083:$CG$3874,2,0),"")</f>
        <v/>
      </c>
      <c r="CK1083" s="212" t="s">
        <v>12325</v>
      </c>
      <c r="CL1083" s="212" t="s">
        <v>12326</v>
      </c>
      <c r="CM1083" s="78">
        <v>42947</v>
      </c>
      <c r="CN1083" s="212" t="s">
        <v>12327</v>
      </c>
      <c r="CO1083" s="212" t="s">
        <v>12328</v>
      </c>
      <c r="CP1083" s="212" t="s">
        <v>12329</v>
      </c>
      <c r="CQ1083" s="212" t="s">
        <v>12330</v>
      </c>
      <c r="CR1083" s="212" t="s">
        <v>12331</v>
      </c>
      <c r="CS1083" s="44">
        <v>1081</v>
      </c>
      <c r="CT1083" s="44" t="s">
        <v>12332</v>
      </c>
      <c r="CU1083" s="214">
        <v>12421</v>
      </c>
      <c r="CV1083" s="212" t="s">
        <v>12333</v>
      </c>
      <c r="CW1083" s="212" t="s">
        <v>4343</v>
      </c>
      <c r="CX1083" s="44" t="s">
        <v>735</v>
      </c>
      <c r="CY1083" s="78">
        <v>42947</v>
      </c>
      <c r="CZ1083" s="215" t="s">
        <v>601</v>
      </c>
      <c r="DA1083" s="212" t="s">
        <v>737</v>
      </c>
      <c r="DB1083" s="44" t="s">
        <v>1619</v>
      </c>
      <c r="DC1083" s="44" t="s">
        <v>4412</v>
      </c>
      <c r="DD1083" s="44" t="s">
        <v>563</v>
      </c>
    </row>
    <row r="1084" spans="83:108">
      <c r="CE1084" s="212"/>
      <c r="CF1084" s="213">
        <f>IF(ISNUMBER(SEARCH($H$2,$CG$3:$CG$3874)),MAX($CF$2:CF1083)+1,0)</f>
        <v>0</v>
      </c>
      <c r="CG1084" s="212" t="s">
        <v>12334</v>
      </c>
      <c r="CH1084" s="212"/>
      <c r="CI1084" s="212"/>
      <c r="CJ1084" s="213" t="str">
        <f>IFERROR(VLOOKUP(ROWS($CJ$3:CJ1084),CF1084:$CG$3874,2,0),"")</f>
        <v/>
      </c>
      <c r="CK1084" s="212" t="s">
        <v>12335</v>
      </c>
      <c r="CL1084" s="212" t="s">
        <v>12336</v>
      </c>
      <c r="CM1084" s="78">
        <v>43708</v>
      </c>
      <c r="CN1084" s="212" t="s">
        <v>12337</v>
      </c>
      <c r="CO1084" s="212" t="s">
        <v>12338</v>
      </c>
      <c r="CP1084" s="212" t="s">
        <v>12339</v>
      </c>
      <c r="CQ1084" s="212" t="s">
        <v>12340</v>
      </c>
      <c r="CR1084" s="212" t="s">
        <v>12341</v>
      </c>
      <c r="CS1084" s="44">
        <v>1082</v>
      </c>
      <c r="CT1084" s="44" t="s">
        <v>12342</v>
      </c>
      <c r="CU1084" s="214">
        <v>14582</v>
      </c>
      <c r="CV1084" s="212" t="s">
        <v>12343</v>
      </c>
      <c r="CW1084" s="212" t="s">
        <v>12344</v>
      </c>
      <c r="CX1084" s="44" t="s">
        <v>544</v>
      </c>
      <c r="CY1084" s="78">
        <v>43708</v>
      </c>
      <c r="CZ1084" s="215" t="s">
        <v>545</v>
      </c>
      <c r="DA1084" s="212" t="s">
        <v>546</v>
      </c>
      <c r="DB1084" s="44" t="s">
        <v>530</v>
      </c>
      <c r="DC1084" s="44" t="s">
        <v>12345</v>
      </c>
      <c r="DD1084" s="44" t="s">
        <v>532</v>
      </c>
    </row>
    <row r="1085" spans="83:108">
      <c r="CE1085" s="212"/>
      <c r="CF1085" s="213">
        <f>IF(ISNUMBER(SEARCH($H$2,$CG$3:$CG$3874)),MAX($CF$2:CF1084)+1,0)</f>
        <v>0</v>
      </c>
      <c r="CG1085" s="212" t="s">
        <v>12346</v>
      </c>
      <c r="CH1085" s="212"/>
      <c r="CI1085" s="212"/>
      <c r="CJ1085" s="213" t="str">
        <f>IFERROR(VLOOKUP(ROWS($CJ$3:CJ1085),CF1085:$CG$3874,2,0),"")</f>
        <v/>
      </c>
      <c r="CK1085" s="212" t="s">
        <v>12347</v>
      </c>
      <c r="CL1085" s="212" t="s">
        <v>12348</v>
      </c>
      <c r="CM1085" s="78">
        <v>44804</v>
      </c>
      <c r="CN1085" s="212" t="s">
        <v>12349</v>
      </c>
      <c r="CO1085" s="212" t="s">
        <v>12350</v>
      </c>
      <c r="CP1085" s="212" t="s">
        <v>12351</v>
      </c>
      <c r="CQ1085" s="212" t="s">
        <v>12352</v>
      </c>
      <c r="CR1085" s="212" t="s">
        <v>12353</v>
      </c>
      <c r="CS1085" s="44">
        <v>1083</v>
      </c>
      <c r="CT1085" s="44" t="s">
        <v>12354</v>
      </c>
      <c r="CU1085" s="214">
        <v>16416</v>
      </c>
      <c r="CV1085" s="212" t="s">
        <v>12355</v>
      </c>
      <c r="CW1085" s="212" t="s">
        <v>1751</v>
      </c>
      <c r="CX1085" s="44" t="s">
        <v>1752</v>
      </c>
      <c r="CY1085" s="78">
        <v>44804</v>
      </c>
      <c r="CZ1085" s="215" t="s">
        <v>511</v>
      </c>
      <c r="DA1085" s="212" t="s">
        <v>737</v>
      </c>
      <c r="DB1085" s="44" t="s">
        <v>655</v>
      </c>
      <c r="DC1085" s="44" t="s">
        <v>12356</v>
      </c>
      <c r="DD1085" s="44" t="s">
        <v>532</v>
      </c>
    </row>
    <row r="1086" spans="83:108">
      <c r="CE1086" s="212"/>
      <c r="CF1086" s="213">
        <f>IF(ISNUMBER(SEARCH($H$2,$CG$3:$CG$3874)),MAX($CF$2:CF1085)+1,0)</f>
        <v>0</v>
      </c>
      <c r="CG1086" s="212" t="s">
        <v>12357</v>
      </c>
      <c r="CH1086" s="212"/>
      <c r="CI1086" s="212"/>
      <c r="CJ1086" s="213" t="str">
        <f>IFERROR(VLOOKUP(ROWS($CJ$3:CJ1086),CF1086:$CG$3874,2,0),"")</f>
        <v/>
      </c>
      <c r="CK1086" s="212" t="s">
        <v>12358</v>
      </c>
      <c r="CL1086" s="212" t="s">
        <v>12359</v>
      </c>
      <c r="CM1086" s="78">
        <v>43039</v>
      </c>
      <c r="CN1086" s="212" t="s">
        <v>12360</v>
      </c>
      <c r="CO1086" s="212" t="s">
        <v>12361</v>
      </c>
      <c r="CP1086" s="212" t="s">
        <v>12362</v>
      </c>
      <c r="CQ1086" s="212" t="s">
        <v>12363</v>
      </c>
      <c r="CR1086" s="212" t="s">
        <v>12364</v>
      </c>
      <c r="CS1086" s="44">
        <v>1084</v>
      </c>
      <c r="CT1086" s="44" t="s">
        <v>12365</v>
      </c>
      <c r="CU1086" s="214">
        <v>3767</v>
      </c>
      <c r="CV1086" s="212" t="s">
        <v>12366</v>
      </c>
      <c r="CW1086" s="212" t="s">
        <v>10025</v>
      </c>
      <c r="CX1086" s="44" t="s">
        <v>1287</v>
      </c>
      <c r="CY1086" s="78">
        <v>43039</v>
      </c>
      <c r="CZ1086" s="215" t="s">
        <v>511</v>
      </c>
      <c r="DA1086" s="212" t="s">
        <v>737</v>
      </c>
      <c r="DB1086" s="44" t="s">
        <v>547</v>
      </c>
      <c r="DC1086" s="44" t="s">
        <v>2586</v>
      </c>
      <c r="DD1086" s="44" t="s">
        <v>532</v>
      </c>
    </row>
    <row r="1087" spans="83:108">
      <c r="CE1087" s="212"/>
      <c r="CF1087" s="213">
        <f>IF(ISNUMBER(SEARCH($H$2,$CG$3:$CG$3874)),MAX($CF$2:CF1086)+1,0)</f>
        <v>0</v>
      </c>
      <c r="CG1087" s="212" t="s">
        <v>12367</v>
      </c>
      <c r="CH1087" s="212"/>
      <c r="CI1087" s="212"/>
      <c r="CJ1087" s="213" t="str">
        <f>IFERROR(VLOOKUP(ROWS($CJ$3:CJ1087),CF1087:$CG$3874,2,0),"")</f>
        <v/>
      </c>
      <c r="CK1087" s="212" t="s">
        <v>12368</v>
      </c>
      <c r="CL1087" s="212" t="s">
        <v>12369</v>
      </c>
      <c r="CM1087" s="78">
        <v>47848</v>
      </c>
      <c r="CN1087" s="212" t="s">
        <v>12370</v>
      </c>
      <c r="CO1087" s="212" t="s">
        <v>12371</v>
      </c>
      <c r="CP1087" s="212" t="s">
        <v>12372</v>
      </c>
      <c r="CQ1087" s="212" t="s">
        <v>12373</v>
      </c>
      <c r="CR1087" s="212" t="s">
        <v>12374</v>
      </c>
      <c r="CS1087" s="44">
        <v>1085</v>
      </c>
      <c r="CT1087" s="44" t="s">
        <v>12375</v>
      </c>
      <c r="CU1087" s="214">
        <v>12172</v>
      </c>
      <c r="CV1087" s="212" t="s">
        <v>12376</v>
      </c>
      <c r="CW1087" s="212" t="s">
        <v>2374</v>
      </c>
      <c r="CX1087" s="44" t="s">
        <v>2389</v>
      </c>
      <c r="CY1087" s="78">
        <v>47848</v>
      </c>
      <c r="CZ1087" s="215" t="s">
        <v>545</v>
      </c>
      <c r="DA1087" s="212" t="s">
        <v>1477</v>
      </c>
      <c r="DB1087" s="44" t="s">
        <v>12377</v>
      </c>
      <c r="DC1087" s="44" t="s">
        <v>1192</v>
      </c>
      <c r="DD1087" s="44" t="s">
        <v>532</v>
      </c>
    </row>
    <row r="1088" spans="83:108">
      <c r="CE1088" s="212"/>
      <c r="CF1088" s="213">
        <f>IF(ISNUMBER(SEARCH($H$2,$CG$3:$CG$3874)),MAX($CF$2:CF1087)+1,0)</f>
        <v>0</v>
      </c>
      <c r="CG1088" s="212" t="s">
        <v>12378</v>
      </c>
      <c r="CH1088" s="212"/>
      <c r="CI1088" s="212"/>
      <c r="CJ1088" s="213" t="str">
        <f>IFERROR(VLOOKUP(ROWS($CJ$3:CJ1088),CF1088:$CG$3874,2,0),"")</f>
        <v/>
      </c>
      <c r="CK1088" s="212" t="s">
        <v>12379</v>
      </c>
      <c r="CL1088" s="212" t="s">
        <v>12380</v>
      </c>
      <c r="CM1088" s="78">
        <v>47848</v>
      </c>
      <c r="CN1088" s="212" t="s">
        <v>12381</v>
      </c>
      <c r="CO1088" s="212" t="s">
        <v>12382</v>
      </c>
      <c r="CP1088" s="212" t="s">
        <v>12383</v>
      </c>
      <c r="CQ1088" s="212" t="s">
        <v>12384</v>
      </c>
      <c r="CR1088" s="212" t="s">
        <v>12385</v>
      </c>
      <c r="CS1088" s="44">
        <v>1086</v>
      </c>
      <c r="CT1088" s="44" t="s">
        <v>12386</v>
      </c>
      <c r="CU1088" s="214">
        <v>12235</v>
      </c>
      <c r="CV1088" s="212" t="s">
        <v>12387</v>
      </c>
      <c r="CW1088" s="212" t="s">
        <v>2374</v>
      </c>
      <c r="CX1088" s="44" t="s">
        <v>2389</v>
      </c>
      <c r="CY1088" s="78">
        <v>47848</v>
      </c>
      <c r="CZ1088" s="215" t="s">
        <v>545</v>
      </c>
      <c r="DA1088" s="212" t="s">
        <v>1477</v>
      </c>
      <c r="DB1088" s="44" t="s">
        <v>1478</v>
      </c>
      <c r="DC1088" s="44" t="s">
        <v>1192</v>
      </c>
      <c r="DD1088" s="44" t="s">
        <v>532</v>
      </c>
    </row>
    <row r="1089" spans="83:108">
      <c r="CE1089" s="212"/>
      <c r="CF1089" s="213">
        <f>IF(ISNUMBER(SEARCH($H$2,$CG$3:$CG$3874)),MAX($CF$2:CF1088)+1,0)</f>
        <v>0</v>
      </c>
      <c r="CG1089" s="212" t="s">
        <v>12388</v>
      </c>
      <c r="CH1089" s="212"/>
      <c r="CI1089" s="212"/>
      <c r="CJ1089" s="213" t="str">
        <f>IFERROR(VLOOKUP(ROWS($CJ$3:CJ1089),CF1089:$CG$3874,2,0),"")</f>
        <v/>
      </c>
      <c r="CK1089" s="212" t="s">
        <v>12389</v>
      </c>
      <c r="CL1089" s="212" t="s">
        <v>12390</v>
      </c>
      <c r="CM1089" s="78">
        <v>43312</v>
      </c>
      <c r="CN1089" s="212" t="s">
        <v>12391</v>
      </c>
      <c r="CO1089" s="212" t="s">
        <v>12392</v>
      </c>
      <c r="CP1089" s="212" t="s">
        <v>12393</v>
      </c>
      <c r="CQ1089" s="212" t="s">
        <v>12394</v>
      </c>
      <c r="CR1089" s="212" t="s">
        <v>12395</v>
      </c>
      <c r="CS1089" s="44">
        <v>1087</v>
      </c>
      <c r="CT1089" s="44" t="s">
        <v>12396</v>
      </c>
      <c r="CU1089" s="214">
        <v>15340</v>
      </c>
      <c r="CV1089" s="212" t="s">
        <v>12397</v>
      </c>
      <c r="CW1089" s="212" t="s">
        <v>814</v>
      </c>
      <c r="CX1089" s="44" t="s">
        <v>789</v>
      </c>
      <c r="CY1089" s="78">
        <v>43312</v>
      </c>
      <c r="CZ1089" s="215" t="s">
        <v>601</v>
      </c>
      <c r="DA1089" s="212" t="s">
        <v>512</v>
      </c>
      <c r="DB1089" s="44" t="s">
        <v>802</v>
      </c>
      <c r="DC1089" s="44" t="s">
        <v>1326</v>
      </c>
      <c r="DD1089" s="44" t="s">
        <v>563</v>
      </c>
    </row>
    <row r="1090" spans="83:108">
      <c r="CE1090" s="212"/>
      <c r="CF1090" s="213">
        <f>IF(ISNUMBER(SEARCH($H$2,$CG$3:$CG$3874)),MAX($CF$2:CF1089)+1,0)</f>
        <v>0</v>
      </c>
      <c r="CG1090" s="212" t="s">
        <v>12398</v>
      </c>
      <c r="CH1090" s="212"/>
      <c r="CI1090" s="212"/>
      <c r="CJ1090" s="213" t="str">
        <f>IFERROR(VLOOKUP(ROWS($CJ$3:CJ1090),CF1090:$CG$3874,2,0),"")</f>
        <v/>
      </c>
      <c r="CK1090" s="212" t="s">
        <v>12399</v>
      </c>
      <c r="CL1090" s="212" t="s">
        <v>12400</v>
      </c>
      <c r="CM1090" s="78">
        <v>43312</v>
      </c>
      <c r="CN1090" s="212" t="s">
        <v>12401</v>
      </c>
      <c r="CO1090" s="212" t="s">
        <v>12402</v>
      </c>
      <c r="CP1090" s="212" t="s">
        <v>12403</v>
      </c>
      <c r="CQ1090" s="212" t="s">
        <v>12404</v>
      </c>
      <c r="CR1090" s="212" t="s">
        <v>12405</v>
      </c>
      <c r="CS1090" s="44">
        <v>1088</v>
      </c>
      <c r="CT1090" s="44" t="s">
        <v>12406</v>
      </c>
      <c r="CU1090" s="214">
        <v>15342</v>
      </c>
      <c r="CV1090" s="212" t="s">
        <v>12407</v>
      </c>
      <c r="CW1090" s="212" t="s">
        <v>788</v>
      </c>
      <c r="CX1090" s="44" t="s">
        <v>789</v>
      </c>
      <c r="CY1090" s="78">
        <v>43312</v>
      </c>
      <c r="CZ1090" s="215" t="s">
        <v>576</v>
      </c>
      <c r="DA1090" s="212" t="s">
        <v>512</v>
      </c>
      <c r="DB1090" s="44" t="s">
        <v>641</v>
      </c>
      <c r="DC1090" s="44" t="s">
        <v>790</v>
      </c>
      <c r="DD1090" s="44" t="s">
        <v>563</v>
      </c>
    </row>
    <row r="1091" spans="83:108">
      <c r="CE1091" s="212"/>
      <c r="CF1091" s="213">
        <f>IF(ISNUMBER(SEARCH($H$2,$CG$3:$CG$3874)),MAX($CF$2:CF1090)+1,0)</f>
        <v>0</v>
      </c>
      <c r="CG1091" s="212" t="s">
        <v>12408</v>
      </c>
      <c r="CH1091" s="212"/>
      <c r="CI1091" s="212"/>
      <c r="CJ1091" s="213" t="str">
        <f>IFERROR(VLOOKUP(ROWS($CJ$3:CJ1091),CF1091:$CG$3874,2,0),"")</f>
        <v/>
      </c>
      <c r="CK1091" s="212" t="s">
        <v>12409</v>
      </c>
      <c r="CL1091" s="212" t="s">
        <v>12410</v>
      </c>
      <c r="CM1091" s="78">
        <v>43312</v>
      </c>
      <c r="CN1091" s="212" t="s">
        <v>12411</v>
      </c>
      <c r="CO1091" s="212" t="s">
        <v>12412</v>
      </c>
      <c r="CP1091" s="212" t="s">
        <v>12413</v>
      </c>
      <c r="CQ1091" s="212" t="s">
        <v>12414</v>
      </c>
      <c r="CR1091" s="212" t="s">
        <v>12415</v>
      </c>
      <c r="CS1091" s="44">
        <v>1089</v>
      </c>
      <c r="CT1091" s="44" t="s">
        <v>12416</v>
      </c>
      <c r="CU1091" s="214">
        <v>15343</v>
      </c>
      <c r="CV1091" s="212" t="s">
        <v>12417</v>
      </c>
      <c r="CW1091" s="212" t="s">
        <v>12418</v>
      </c>
      <c r="CX1091" s="44" t="s">
        <v>789</v>
      </c>
      <c r="CY1091" s="78">
        <v>43312</v>
      </c>
      <c r="CZ1091" s="215" t="s">
        <v>736</v>
      </c>
      <c r="DA1091" s="212" t="s">
        <v>512</v>
      </c>
      <c r="DB1091" s="44" t="s">
        <v>802</v>
      </c>
      <c r="DC1091" s="44" t="s">
        <v>12419</v>
      </c>
      <c r="DD1091" s="44" t="s">
        <v>532</v>
      </c>
    </row>
    <row r="1092" spans="83:108">
      <c r="CE1092" s="212"/>
      <c r="CF1092" s="213">
        <f>IF(ISNUMBER(SEARCH($H$2,$CG$3:$CG$3874)),MAX($CF$2:CF1091)+1,0)</f>
        <v>0</v>
      </c>
      <c r="CG1092" s="212" t="s">
        <v>12420</v>
      </c>
      <c r="CH1092" s="212"/>
      <c r="CI1092" s="212"/>
      <c r="CJ1092" s="213" t="str">
        <f>IFERROR(VLOOKUP(ROWS($CJ$3:CJ1092),CF1092:$CG$3874,2,0),"")</f>
        <v/>
      </c>
      <c r="CK1092" s="212" t="s">
        <v>12421</v>
      </c>
      <c r="CL1092" s="212" t="s">
        <v>12422</v>
      </c>
      <c r="CM1092" s="78">
        <v>43708</v>
      </c>
      <c r="CN1092" s="212" t="s">
        <v>12423</v>
      </c>
      <c r="CO1092" s="212" t="s">
        <v>12424</v>
      </c>
      <c r="CP1092" s="212" t="s">
        <v>12425</v>
      </c>
      <c r="CQ1092" s="212" t="s">
        <v>12426</v>
      </c>
      <c r="CR1092" s="212" t="s">
        <v>12427</v>
      </c>
      <c r="CS1092" s="44">
        <v>1090</v>
      </c>
      <c r="CT1092" s="44" t="s">
        <v>12428</v>
      </c>
      <c r="CU1092" s="214">
        <v>13999</v>
      </c>
      <c r="CV1092" s="212" t="s">
        <v>12429</v>
      </c>
      <c r="CW1092" s="212" t="s">
        <v>749</v>
      </c>
      <c r="CX1092" s="44" t="s">
        <v>1238</v>
      </c>
      <c r="CY1092" s="78">
        <v>43708</v>
      </c>
      <c r="CZ1092" s="215" t="s">
        <v>601</v>
      </c>
      <c r="DA1092" s="212" t="s">
        <v>512</v>
      </c>
      <c r="DB1092" s="44" t="s">
        <v>626</v>
      </c>
      <c r="DC1092" s="44" t="s">
        <v>5233</v>
      </c>
      <c r="DD1092" s="44" t="s">
        <v>532</v>
      </c>
    </row>
    <row r="1093" spans="83:108">
      <c r="CE1093" s="212"/>
      <c r="CF1093" s="213">
        <f>IF(ISNUMBER(SEARCH($H$2,$CG$3:$CG$3874)),MAX($CF$2:CF1092)+1,0)</f>
        <v>0</v>
      </c>
      <c r="CG1093" s="212" t="s">
        <v>12430</v>
      </c>
      <c r="CH1093" s="212"/>
      <c r="CI1093" s="212"/>
      <c r="CJ1093" s="213" t="str">
        <f>IFERROR(VLOOKUP(ROWS($CJ$3:CJ1093),CF1093:$CG$3874,2,0),"")</f>
        <v/>
      </c>
      <c r="CK1093" s="212" t="s">
        <v>12431</v>
      </c>
      <c r="CL1093" s="212" t="s">
        <v>12432</v>
      </c>
      <c r="CM1093" s="78">
        <v>43220</v>
      </c>
      <c r="CN1093" s="212" t="s">
        <v>12433</v>
      </c>
      <c r="CO1093" s="212" t="s">
        <v>12434</v>
      </c>
      <c r="CP1093" s="212" t="s">
        <v>12435</v>
      </c>
      <c r="CQ1093" s="212" t="s">
        <v>12436</v>
      </c>
      <c r="CR1093" s="212" t="s">
        <v>12437</v>
      </c>
      <c r="CS1093" s="44">
        <v>1091</v>
      </c>
      <c r="CT1093" s="44" t="s">
        <v>12438</v>
      </c>
      <c r="CU1093" s="214">
        <v>15898</v>
      </c>
      <c r="CV1093" s="212" t="s">
        <v>12439</v>
      </c>
      <c r="CW1093" s="212" t="s">
        <v>1774</v>
      </c>
      <c r="CX1093" s="44" t="s">
        <v>600</v>
      </c>
      <c r="CY1093" s="78">
        <v>43220</v>
      </c>
      <c r="CZ1093" s="215" t="s">
        <v>545</v>
      </c>
      <c r="DA1093" s="212" t="s">
        <v>512</v>
      </c>
      <c r="DB1093" s="44" t="s">
        <v>641</v>
      </c>
      <c r="DC1093" s="44" t="s">
        <v>986</v>
      </c>
      <c r="DD1093" s="44" t="s">
        <v>532</v>
      </c>
    </row>
    <row r="1094" spans="83:108">
      <c r="CE1094" s="212"/>
      <c r="CF1094" s="213">
        <f>IF(ISNUMBER(SEARCH($H$2,$CG$3:$CG$3874)),MAX($CF$2:CF1093)+1,0)</f>
        <v>0</v>
      </c>
      <c r="CG1094" s="212" t="s">
        <v>12440</v>
      </c>
      <c r="CH1094" s="212"/>
      <c r="CI1094" s="212"/>
      <c r="CJ1094" s="213" t="str">
        <f>IFERROR(VLOOKUP(ROWS($CJ$3:CJ1094),CF1094:$CG$3874,2,0),"")</f>
        <v/>
      </c>
      <c r="CK1094" s="212" t="s">
        <v>12441</v>
      </c>
      <c r="CL1094" s="212" t="s">
        <v>12442</v>
      </c>
      <c r="CM1094" s="78">
        <v>43312</v>
      </c>
      <c r="CN1094" s="212" t="s">
        <v>12443</v>
      </c>
      <c r="CO1094" s="212" t="s">
        <v>12444</v>
      </c>
      <c r="CP1094" s="212" t="s">
        <v>12445</v>
      </c>
      <c r="CQ1094" s="212" t="s">
        <v>12446</v>
      </c>
      <c r="CR1094" s="212" t="s">
        <v>12447</v>
      </c>
      <c r="CS1094" s="44">
        <v>1092</v>
      </c>
      <c r="CT1094" s="44" t="s">
        <v>12448</v>
      </c>
      <c r="CU1094" s="214">
        <v>15344</v>
      </c>
      <c r="CV1094" s="212" t="s">
        <v>12449</v>
      </c>
      <c r="CW1094" s="212" t="s">
        <v>3921</v>
      </c>
      <c r="CX1094" s="44" t="s">
        <v>789</v>
      </c>
      <c r="CY1094" s="78">
        <v>43312</v>
      </c>
      <c r="CZ1094" s="215" t="s">
        <v>601</v>
      </c>
      <c r="DA1094" s="212" t="s">
        <v>512</v>
      </c>
      <c r="DB1094" s="44" t="s">
        <v>641</v>
      </c>
      <c r="DC1094" s="44" t="s">
        <v>1326</v>
      </c>
      <c r="DD1094" s="44" t="s">
        <v>532</v>
      </c>
    </row>
    <row r="1095" spans="83:108">
      <c r="CE1095" s="212"/>
      <c r="CF1095" s="213">
        <f>IF(ISNUMBER(SEARCH($H$2,$CG$3:$CG$3874)),MAX($CF$2:CF1094)+1,0)</f>
        <v>0</v>
      </c>
      <c r="CG1095" s="212" t="s">
        <v>12450</v>
      </c>
      <c r="CH1095" s="212"/>
      <c r="CI1095" s="212"/>
      <c r="CJ1095" s="213" t="str">
        <f>IFERROR(VLOOKUP(ROWS($CJ$3:CJ1095),CF1095:$CG$3874,2,0),"")</f>
        <v/>
      </c>
      <c r="CK1095" s="212" t="s">
        <v>12451</v>
      </c>
      <c r="CL1095" s="212" t="s">
        <v>12452</v>
      </c>
      <c r="CM1095" s="78">
        <v>44347</v>
      </c>
      <c r="CN1095" s="212" t="s">
        <v>12453</v>
      </c>
      <c r="CO1095" s="212" t="s">
        <v>12454</v>
      </c>
      <c r="CP1095" s="212" t="s">
        <v>12455</v>
      </c>
      <c r="CQ1095" s="212" t="s">
        <v>12456</v>
      </c>
      <c r="CR1095" s="212" t="s">
        <v>12457</v>
      </c>
      <c r="CS1095" s="44">
        <v>1093</v>
      </c>
      <c r="CT1095" s="44" t="s">
        <v>12458</v>
      </c>
      <c r="CU1095" s="214">
        <v>16177</v>
      </c>
      <c r="CV1095" s="212" t="s">
        <v>12459</v>
      </c>
      <c r="CW1095" s="212" t="s">
        <v>825</v>
      </c>
      <c r="CX1095" s="44" t="s">
        <v>1831</v>
      </c>
      <c r="CY1095" s="78">
        <v>44347</v>
      </c>
      <c r="CZ1095" s="215" t="s">
        <v>511</v>
      </c>
      <c r="DA1095" s="212" t="s">
        <v>695</v>
      </c>
      <c r="DB1095" s="44" t="s">
        <v>802</v>
      </c>
      <c r="DC1095" s="44" t="s">
        <v>827</v>
      </c>
      <c r="DD1095" s="44" t="s">
        <v>532</v>
      </c>
    </row>
    <row r="1096" spans="83:108">
      <c r="CE1096" s="212"/>
      <c r="CF1096" s="213">
        <f>IF(ISNUMBER(SEARCH($H$2,$CG$3:$CG$3874)),MAX($CF$2:CF1095)+1,0)</f>
        <v>0</v>
      </c>
      <c r="CG1096" s="212" t="s">
        <v>12460</v>
      </c>
      <c r="CH1096" s="212"/>
      <c r="CI1096" s="212"/>
      <c r="CJ1096" s="213" t="str">
        <f>IFERROR(VLOOKUP(ROWS($CJ$3:CJ1096),CF1096:$CG$3874,2,0),"")</f>
        <v/>
      </c>
      <c r="CK1096" s="212" t="s">
        <v>12461</v>
      </c>
      <c r="CL1096" s="212" t="s">
        <v>12462</v>
      </c>
      <c r="CM1096" s="78">
        <v>43708</v>
      </c>
      <c r="CN1096" s="212" t="s">
        <v>12463</v>
      </c>
      <c r="CO1096" s="212" t="s">
        <v>12464</v>
      </c>
      <c r="CP1096" s="212" t="s">
        <v>12465</v>
      </c>
      <c r="CQ1096" s="212" t="s">
        <v>12466</v>
      </c>
      <c r="CR1096" s="212" t="s">
        <v>12467</v>
      </c>
      <c r="CS1096" s="44">
        <v>1094</v>
      </c>
      <c r="CT1096" s="44" t="s">
        <v>12468</v>
      </c>
      <c r="CU1096" s="214">
        <v>12462</v>
      </c>
      <c r="CV1096" s="212" t="s">
        <v>12469</v>
      </c>
      <c r="CW1096" s="212" t="s">
        <v>2388</v>
      </c>
      <c r="CX1096" s="44" t="s">
        <v>2389</v>
      </c>
      <c r="CY1096" s="78">
        <v>43708</v>
      </c>
      <c r="CZ1096" s="215" t="s">
        <v>640</v>
      </c>
      <c r="DA1096" s="212" t="s">
        <v>737</v>
      </c>
      <c r="DB1096" s="44" t="s">
        <v>530</v>
      </c>
      <c r="DC1096" s="44" t="s">
        <v>2390</v>
      </c>
      <c r="DD1096" s="44" t="s">
        <v>532</v>
      </c>
    </row>
    <row r="1097" spans="83:108">
      <c r="CE1097" s="212"/>
      <c r="CF1097" s="213">
        <f>IF(ISNUMBER(SEARCH($H$2,$CG$3:$CG$3874)),MAX($CF$2:CF1096)+1,0)</f>
        <v>0</v>
      </c>
      <c r="CG1097" s="212" t="s">
        <v>12470</v>
      </c>
      <c r="CH1097" s="212"/>
      <c r="CI1097" s="212"/>
      <c r="CJ1097" s="213" t="str">
        <f>IFERROR(VLOOKUP(ROWS($CJ$3:CJ1097),CF1097:$CG$3874,2,0),"")</f>
        <v/>
      </c>
      <c r="CK1097" s="212" t="s">
        <v>12471</v>
      </c>
      <c r="CL1097" s="212" t="s">
        <v>12472</v>
      </c>
      <c r="CM1097" s="78">
        <v>43708</v>
      </c>
      <c r="CN1097" s="212" t="s">
        <v>12473</v>
      </c>
      <c r="CO1097" s="212" t="s">
        <v>12474</v>
      </c>
      <c r="CP1097" s="212" t="s">
        <v>12475</v>
      </c>
      <c r="CQ1097" s="212" t="s">
        <v>12476</v>
      </c>
      <c r="CR1097" s="212" t="s">
        <v>12477</v>
      </c>
      <c r="CS1097" s="44">
        <v>1095</v>
      </c>
      <c r="CT1097" s="44" t="s">
        <v>12478</v>
      </c>
      <c r="CU1097" s="214">
        <v>12456</v>
      </c>
      <c r="CV1097" s="212" t="s">
        <v>12479</v>
      </c>
      <c r="CW1097" s="212" t="s">
        <v>2388</v>
      </c>
      <c r="CX1097" s="44" t="s">
        <v>2389</v>
      </c>
      <c r="CY1097" s="78">
        <v>43708</v>
      </c>
      <c r="CZ1097" s="215" t="s">
        <v>545</v>
      </c>
      <c r="DA1097" s="212" t="s">
        <v>737</v>
      </c>
      <c r="DB1097" s="44" t="s">
        <v>547</v>
      </c>
      <c r="DC1097" s="44" t="s">
        <v>1144</v>
      </c>
      <c r="DD1097" s="44" t="s">
        <v>532</v>
      </c>
    </row>
    <row r="1098" spans="83:108">
      <c r="CE1098" s="212"/>
      <c r="CF1098" s="213">
        <f>IF(ISNUMBER(SEARCH($H$2,$CG$3:$CG$3874)),MAX($CF$2:CF1097)+1,0)</f>
        <v>0</v>
      </c>
      <c r="CG1098" s="212" t="s">
        <v>12480</v>
      </c>
      <c r="CH1098" s="212"/>
      <c r="CI1098" s="212"/>
      <c r="CJ1098" s="213" t="str">
        <f>IFERROR(VLOOKUP(ROWS($CJ$3:CJ1098),CF1098:$CG$3874,2,0),"")</f>
        <v/>
      </c>
      <c r="CK1098" s="212" t="s">
        <v>12481</v>
      </c>
      <c r="CL1098" s="212" t="s">
        <v>12482</v>
      </c>
      <c r="CM1098" s="78">
        <v>43708</v>
      </c>
      <c r="CN1098" s="212" t="s">
        <v>12483</v>
      </c>
      <c r="CO1098" s="212" t="s">
        <v>12484</v>
      </c>
      <c r="CP1098" s="212" t="s">
        <v>12485</v>
      </c>
      <c r="CQ1098" s="212" t="s">
        <v>12486</v>
      </c>
      <c r="CR1098" s="212" t="s">
        <v>12487</v>
      </c>
      <c r="CS1098" s="44">
        <v>1096</v>
      </c>
      <c r="CT1098" s="44" t="s">
        <v>12488</v>
      </c>
      <c r="CU1098" s="214">
        <v>12461</v>
      </c>
      <c r="CV1098" s="212" t="s">
        <v>12489</v>
      </c>
      <c r="CW1098" s="212" t="s">
        <v>2388</v>
      </c>
      <c r="CX1098" s="44" t="s">
        <v>2389</v>
      </c>
      <c r="CY1098" s="78">
        <v>43708</v>
      </c>
      <c r="CZ1098" s="215" t="s">
        <v>640</v>
      </c>
      <c r="DA1098" s="212" t="s">
        <v>737</v>
      </c>
      <c r="DB1098" s="44" t="s">
        <v>530</v>
      </c>
      <c r="DC1098" s="44" t="s">
        <v>2390</v>
      </c>
      <c r="DD1098" s="44" t="s">
        <v>532</v>
      </c>
    </row>
    <row r="1099" spans="83:108">
      <c r="CE1099" s="212"/>
      <c r="CF1099" s="213">
        <f>IF(ISNUMBER(SEARCH($H$2,$CG$3:$CG$3874)),MAX($CF$2:CF1098)+1,0)</f>
        <v>0</v>
      </c>
      <c r="CG1099" s="212" t="s">
        <v>12490</v>
      </c>
      <c r="CH1099" s="212"/>
      <c r="CI1099" s="212"/>
      <c r="CJ1099" s="213" t="str">
        <f>IFERROR(VLOOKUP(ROWS($CJ$3:CJ1099),CF1099:$CG$3874,2,0),"")</f>
        <v/>
      </c>
      <c r="CK1099" s="212" t="s">
        <v>12491</v>
      </c>
      <c r="CL1099" s="212" t="s">
        <v>12492</v>
      </c>
      <c r="CM1099" s="78">
        <v>43708</v>
      </c>
      <c r="CN1099" s="212" t="s">
        <v>12493</v>
      </c>
      <c r="CO1099" s="212" t="s">
        <v>12494</v>
      </c>
      <c r="CP1099" s="212" t="s">
        <v>12495</v>
      </c>
      <c r="CQ1099" s="212" t="s">
        <v>12496</v>
      </c>
      <c r="CR1099" s="212" t="s">
        <v>12497</v>
      </c>
      <c r="CS1099" s="44">
        <v>1097</v>
      </c>
      <c r="CT1099" s="44" t="s">
        <v>12498</v>
      </c>
      <c r="CU1099" s="214">
        <v>12460</v>
      </c>
      <c r="CV1099" s="212" t="s">
        <v>12499</v>
      </c>
      <c r="CW1099" s="212" t="s">
        <v>2388</v>
      </c>
      <c r="CX1099" s="44" t="s">
        <v>2389</v>
      </c>
      <c r="CY1099" s="78">
        <v>43708</v>
      </c>
      <c r="CZ1099" s="215" t="s">
        <v>545</v>
      </c>
      <c r="DA1099" s="212" t="s">
        <v>737</v>
      </c>
      <c r="DB1099" s="44" t="s">
        <v>547</v>
      </c>
      <c r="DC1099" s="44" t="s">
        <v>1144</v>
      </c>
      <c r="DD1099" s="44" t="s">
        <v>532</v>
      </c>
    </row>
    <row r="1100" spans="83:108">
      <c r="CE1100" s="212"/>
      <c r="CF1100" s="213">
        <f>IF(ISNUMBER(SEARCH($H$2,$CG$3:$CG$3874)),MAX($CF$2:CF1099)+1,0)</f>
        <v>0</v>
      </c>
      <c r="CG1100" s="212" t="s">
        <v>12500</v>
      </c>
      <c r="CH1100" s="212"/>
      <c r="CI1100" s="212"/>
      <c r="CJ1100" s="213" t="str">
        <f>IFERROR(VLOOKUP(ROWS($CJ$3:CJ1100),CF1100:$CG$3874,2,0),"")</f>
        <v/>
      </c>
      <c r="CK1100" s="212" t="s">
        <v>12501</v>
      </c>
      <c r="CL1100" s="212" t="s">
        <v>12502</v>
      </c>
      <c r="CM1100" s="78">
        <v>43708</v>
      </c>
      <c r="CN1100" s="212" t="s">
        <v>12503</v>
      </c>
      <c r="CO1100" s="212" t="s">
        <v>12504</v>
      </c>
      <c r="CP1100" s="212" t="s">
        <v>12505</v>
      </c>
      <c r="CQ1100" s="212" t="s">
        <v>12506</v>
      </c>
      <c r="CR1100" s="212" t="s">
        <v>12507</v>
      </c>
      <c r="CS1100" s="44">
        <v>1098</v>
      </c>
      <c r="CT1100" s="44" t="s">
        <v>12508</v>
      </c>
      <c r="CU1100" s="214">
        <v>13218</v>
      </c>
      <c r="CV1100" s="212" t="s">
        <v>12509</v>
      </c>
      <c r="CW1100" s="212" t="s">
        <v>12510</v>
      </c>
      <c r="CX1100" s="44" t="s">
        <v>2389</v>
      </c>
      <c r="CY1100" s="78">
        <v>43708</v>
      </c>
      <c r="CZ1100" s="215" t="s">
        <v>545</v>
      </c>
      <c r="DA1100" s="212" t="s">
        <v>737</v>
      </c>
      <c r="DB1100" s="44" t="s">
        <v>919</v>
      </c>
      <c r="DC1100" s="44" t="s">
        <v>12511</v>
      </c>
      <c r="DD1100" s="44" t="s">
        <v>532</v>
      </c>
    </row>
    <row r="1101" spans="83:108">
      <c r="CE1101" s="212"/>
      <c r="CF1101" s="213">
        <f>IF(ISNUMBER(SEARCH($H$2,$CG$3:$CG$3874)),MAX($CF$2:CF1100)+1,0)</f>
        <v>0</v>
      </c>
      <c r="CG1101" s="212" t="s">
        <v>12512</v>
      </c>
      <c r="CH1101" s="212"/>
      <c r="CI1101" s="212"/>
      <c r="CJ1101" s="213" t="str">
        <f>IFERROR(VLOOKUP(ROWS($CJ$3:CJ1101),CF1101:$CG$3874,2,0),"")</f>
        <v/>
      </c>
      <c r="CK1101" s="212" t="s">
        <v>12513</v>
      </c>
      <c r="CL1101" s="212" t="s">
        <v>12514</v>
      </c>
      <c r="CM1101" s="78">
        <v>43708</v>
      </c>
      <c r="CN1101" s="212" t="s">
        <v>12515</v>
      </c>
      <c r="CO1101" s="212" t="s">
        <v>12516</v>
      </c>
      <c r="CP1101" s="212" t="s">
        <v>12517</v>
      </c>
      <c r="CQ1101" s="212" t="s">
        <v>12518</v>
      </c>
      <c r="CR1101" s="212" t="s">
        <v>12519</v>
      </c>
      <c r="CS1101" s="44">
        <v>1099</v>
      </c>
      <c r="CT1101" s="44" t="s">
        <v>12520</v>
      </c>
      <c r="CU1101" s="214">
        <v>13217</v>
      </c>
      <c r="CV1101" s="212" t="s">
        <v>12521</v>
      </c>
      <c r="CW1101" s="212" t="s">
        <v>12510</v>
      </c>
      <c r="CX1101" s="44" t="s">
        <v>2389</v>
      </c>
      <c r="CY1101" s="78">
        <v>43708</v>
      </c>
      <c r="CZ1101" s="215" t="s">
        <v>545</v>
      </c>
      <c r="DA1101" s="212" t="s">
        <v>737</v>
      </c>
      <c r="DB1101" s="44" t="s">
        <v>547</v>
      </c>
      <c r="DC1101" s="44" t="s">
        <v>12522</v>
      </c>
      <c r="DD1101" s="44" t="s">
        <v>532</v>
      </c>
    </row>
    <row r="1102" spans="83:108">
      <c r="CE1102" s="212"/>
      <c r="CF1102" s="213">
        <f>IF(ISNUMBER(SEARCH($H$2,$CG$3:$CG$3874)),MAX($CF$2:CF1101)+1,0)</f>
        <v>0</v>
      </c>
      <c r="CG1102" s="212" t="s">
        <v>12523</v>
      </c>
      <c r="CH1102" s="212"/>
      <c r="CI1102" s="212"/>
      <c r="CJ1102" s="213" t="str">
        <f>IFERROR(VLOOKUP(ROWS($CJ$3:CJ1102),CF1102:$CG$3874,2,0),"")</f>
        <v/>
      </c>
      <c r="CK1102" s="212" t="s">
        <v>12524</v>
      </c>
      <c r="CL1102" s="212" t="s">
        <v>12525</v>
      </c>
      <c r="CM1102" s="78">
        <v>43708</v>
      </c>
      <c r="CN1102" s="212" t="s">
        <v>12526</v>
      </c>
      <c r="CO1102" s="212" t="s">
        <v>12527</v>
      </c>
      <c r="CP1102" s="212" t="s">
        <v>12528</v>
      </c>
      <c r="CQ1102" s="212" t="s">
        <v>12529</v>
      </c>
      <c r="CR1102" s="212" t="s">
        <v>12530</v>
      </c>
      <c r="CS1102" s="44">
        <v>1100</v>
      </c>
      <c r="CT1102" s="44" t="s">
        <v>12531</v>
      </c>
      <c r="CU1102" s="214">
        <v>13219</v>
      </c>
      <c r="CV1102" s="212" t="s">
        <v>12532</v>
      </c>
      <c r="CW1102" s="212" t="s">
        <v>12510</v>
      </c>
      <c r="CX1102" s="44" t="s">
        <v>2389</v>
      </c>
      <c r="CY1102" s="78">
        <v>43708</v>
      </c>
      <c r="CZ1102" s="215" t="s">
        <v>545</v>
      </c>
      <c r="DA1102" s="212" t="s">
        <v>737</v>
      </c>
      <c r="DB1102" s="44" t="s">
        <v>919</v>
      </c>
      <c r="DC1102" s="44" t="s">
        <v>12511</v>
      </c>
      <c r="DD1102" s="44" t="s">
        <v>532</v>
      </c>
    </row>
    <row r="1103" spans="83:108">
      <c r="CE1103" s="212"/>
      <c r="CF1103" s="213">
        <f>IF(ISNUMBER(SEARCH($H$2,$CG$3:$CG$3874)),MAX($CF$2:CF1102)+1,0)</f>
        <v>0</v>
      </c>
      <c r="CG1103" s="212" t="s">
        <v>12533</v>
      </c>
      <c r="CH1103" s="212"/>
      <c r="CI1103" s="212"/>
      <c r="CJ1103" s="213" t="str">
        <f>IFERROR(VLOOKUP(ROWS($CJ$3:CJ1103),CF1103:$CG$3874,2,0),"")</f>
        <v/>
      </c>
      <c r="CK1103" s="212" t="s">
        <v>12534</v>
      </c>
      <c r="CL1103" s="212" t="s">
        <v>12535</v>
      </c>
      <c r="CM1103" s="78">
        <v>43708</v>
      </c>
      <c r="CN1103" s="212" t="s">
        <v>12536</v>
      </c>
      <c r="CO1103" s="212" t="s">
        <v>12537</v>
      </c>
      <c r="CP1103" s="212" t="s">
        <v>12538</v>
      </c>
      <c r="CQ1103" s="212" t="s">
        <v>12539</v>
      </c>
      <c r="CR1103" s="212" t="s">
        <v>12540</v>
      </c>
      <c r="CS1103" s="44">
        <v>1101</v>
      </c>
      <c r="CT1103" s="44" t="s">
        <v>12541</v>
      </c>
      <c r="CU1103" s="214">
        <v>13220</v>
      </c>
      <c r="CV1103" s="212" t="s">
        <v>12542</v>
      </c>
      <c r="CW1103" s="212" t="s">
        <v>12510</v>
      </c>
      <c r="CX1103" s="44" t="s">
        <v>2389</v>
      </c>
      <c r="CY1103" s="78">
        <v>43708</v>
      </c>
      <c r="CZ1103" s="215" t="s">
        <v>545</v>
      </c>
      <c r="DA1103" s="212" t="s">
        <v>737</v>
      </c>
      <c r="DB1103" s="44" t="s">
        <v>547</v>
      </c>
      <c r="DC1103" s="44" t="s">
        <v>12522</v>
      </c>
      <c r="DD1103" s="44" t="s">
        <v>532</v>
      </c>
    </row>
    <row r="1104" spans="83:108">
      <c r="CE1104" s="212"/>
      <c r="CF1104" s="213">
        <f>IF(ISNUMBER(SEARCH($H$2,$CG$3:$CG$3874)),MAX($CF$2:CF1103)+1,0)</f>
        <v>0</v>
      </c>
      <c r="CG1104" s="212" t="s">
        <v>12543</v>
      </c>
      <c r="CH1104" s="212"/>
      <c r="CI1104" s="212"/>
      <c r="CJ1104" s="213" t="str">
        <f>IFERROR(VLOOKUP(ROWS($CJ$3:CJ1104),CF1104:$CG$3874,2,0),"")</f>
        <v/>
      </c>
      <c r="CK1104" s="212" t="s">
        <v>12544</v>
      </c>
      <c r="CL1104" s="212" t="s">
        <v>12545</v>
      </c>
      <c r="CM1104" s="78">
        <v>45016</v>
      </c>
      <c r="CN1104" s="212" t="s">
        <v>12546</v>
      </c>
      <c r="CO1104" s="212" t="s">
        <v>12547</v>
      </c>
      <c r="CP1104" s="212" t="s">
        <v>12548</v>
      </c>
      <c r="CQ1104" s="212" t="s">
        <v>12549</v>
      </c>
      <c r="CR1104" s="212" t="s">
        <v>12550</v>
      </c>
      <c r="CS1104" s="44">
        <v>1102</v>
      </c>
      <c r="CT1104" s="44" t="s">
        <v>12551</v>
      </c>
      <c r="CU1104" s="214">
        <v>14134</v>
      </c>
      <c r="CV1104" s="212" t="s">
        <v>12552</v>
      </c>
      <c r="CW1104" s="212" t="s">
        <v>12553</v>
      </c>
      <c r="CX1104" s="44" t="s">
        <v>3006</v>
      </c>
      <c r="CY1104" s="78">
        <v>45016</v>
      </c>
      <c r="CZ1104" s="215" t="s">
        <v>601</v>
      </c>
      <c r="DA1104" s="212" t="s">
        <v>737</v>
      </c>
      <c r="DB1104" s="44" t="s">
        <v>641</v>
      </c>
      <c r="DC1104" s="44" t="s">
        <v>2586</v>
      </c>
      <c r="DD1104" s="44" t="s">
        <v>532</v>
      </c>
    </row>
    <row r="1105" spans="83:108">
      <c r="CE1105" s="212"/>
      <c r="CF1105" s="213">
        <f>IF(ISNUMBER(SEARCH($H$2,$CG$3:$CG$3874)),MAX($CF$2:CF1104)+1,0)</f>
        <v>0</v>
      </c>
      <c r="CG1105" s="212" t="s">
        <v>12554</v>
      </c>
      <c r="CH1105" s="212"/>
      <c r="CI1105" s="212"/>
      <c r="CJ1105" s="213" t="str">
        <f>IFERROR(VLOOKUP(ROWS($CJ$3:CJ1105),CF1105:$CG$3874,2,0),"")</f>
        <v/>
      </c>
      <c r="CK1105" s="212" t="s">
        <v>12555</v>
      </c>
      <c r="CL1105" s="212" t="s">
        <v>12556</v>
      </c>
      <c r="CM1105" s="78">
        <v>44561</v>
      </c>
      <c r="CN1105" s="212" t="s">
        <v>12557</v>
      </c>
      <c r="CO1105" s="212" t="s">
        <v>12558</v>
      </c>
      <c r="CP1105" s="212" t="s">
        <v>12559</v>
      </c>
      <c r="CQ1105" s="212" t="s">
        <v>12560</v>
      </c>
      <c r="CR1105" s="212" t="s">
        <v>12561</v>
      </c>
      <c r="CS1105" s="44">
        <v>1103</v>
      </c>
      <c r="CT1105" s="44" t="s">
        <v>12562</v>
      </c>
      <c r="CU1105" s="214">
        <v>12376</v>
      </c>
      <c r="CV1105" s="212" t="s">
        <v>12563</v>
      </c>
      <c r="CW1105" s="212" t="s">
        <v>1728</v>
      </c>
      <c r="CX1105" s="44" t="s">
        <v>1287</v>
      </c>
      <c r="CY1105" s="78">
        <v>44561</v>
      </c>
      <c r="CZ1105" s="215" t="s">
        <v>545</v>
      </c>
      <c r="DA1105" s="212" t="s">
        <v>546</v>
      </c>
      <c r="DB1105" s="44" t="s">
        <v>547</v>
      </c>
      <c r="DC1105" s="44" t="s">
        <v>1740</v>
      </c>
      <c r="DD1105" s="44" t="s">
        <v>532</v>
      </c>
    </row>
    <row r="1106" spans="83:108">
      <c r="CE1106" s="212"/>
      <c r="CF1106" s="213">
        <f>IF(ISNUMBER(SEARCH($H$2,$CG$3:$CG$3874)),MAX($CF$2:CF1105)+1,0)</f>
        <v>0</v>
      </c>
      <c r="CG1106" s="212" t="s">
        <v>12564</v>
      </c>
      <c r="CH1106" s="212"/>
      <c r="CI1106" s="212"/>
      <c r="CJ1106" s="213" t="str">
        <f>IFERROR(VLOOKUP(ROWS($CJ$3:CJ1106),CF1106:$CG$3874,2,0),"")</f>
        <v/>
      </c>
      <c r="CK1106" s="212" t="s">
        <v>12565</v>
      </c>
      <c r="CL1106" s="212" t="s">
        <v>12566</v>
      </c>
      <c r="CM1106" s="78">
        <v>44804</v>
      </c>
      <c r="CN1106" s="212" t="s">
        <v>12567</v>
      </c>
      <c r="CO1106" s="212" t="s">
        <v>12568</v>
      </c>
      <c r="CP1106" s="212" t="s">
        <v>12569</v>
      </c>
      <c r="CQ1106" s="212" t="s">
        <v>12570</v>
      </c>
      <c r="CR1106" s="212" t="s">
        <v>12571</v>
      </c>
      <c r="CS1106" s="44">
        <v>1104</v>
      </c>
      <c r="CT1106" s="44" t="s">
        <v>12572</v>
      </c>
      <c r="CU1106" s="214">
        <v>14355</v>
      </c>
      <c r="CV1106" s="212" t="s">
        <v>12573</v>
      </c>
      <c r="CW1106" s="212" t="s">
        <v>599</v>
      </c>
      <c r="CX1106" s="44" t="s">
        <v>1513</v>
      </c>
      <c r="CY1106" s="78">
        <v>44804</v>
      </c>
      <c r="CZ1106" s="215" t="s">
        <v>601</v>
      </c>
      <c r="DA1106" s="212" t="s">
        <v>529</v>
      </c>
      <c r="DB1106" s="44" t="s">
        <v>530</v>
      </c>
      <c r="DC1106" s="44" t="s">
        <v>1192</v>
      </c>
      <c r="DD1106" s="44" t="s">
        <v>532</v>
      </c>
    </row>
    <row r="1107" spans="83:108">
      <c r="CE1107" s="212"/>
      <c r="CF1107" s="213">
        <f>IF(ISNUMBER(SEARCH($H$2,$CG$3:$CG$3874)),MAX($CF$2:CF1106)+1,0)</f>
        <v>0</v>
      </c>
      <c r="CG1107" s="212" t="s">
        <v>12574</v>
      </c>
      <c r="CH1107" s="212"/>
      <c r="CI1107" s="212"/>
      <c r="CJ1107" s="213" t="str">
        <f>IFERROR(VLOOKUP(ROWS($CJ$3:CJ1107),CF1107:$CG$3874,2,0),"")</f>
        <v/>
      </c>
      <c r="CK1107" s="212" t="s">
        <v>12575</v>
      </c>
      <c r="CL1107" s="212" t="s">
        <v>12576</v>
      </c>
      <c r="CM1107" s="78">
        <v>44804</v>
      </c>
      <c r="CN1107" s="212" t="s">
        <v>12577</v>
      </c>
      <c r="CO1107" s="212" t="s">
        <v>12578</v>
      </c>
      <c r="CP1107" s="212" t="s">
        <v>12579</v>
      </c>
      <c r="CQ1107" s="212" t="s">
        <v>12580</v>
      </c>
      <c r="CR1107" s="212" t="s">
        <v>12581</v>
      </c>
      <c r="CS1107" s="44">
        <v>1105</v>
      </c>
      <c r="CT1107" s="44" t="s">
        <v>12582</v>
      </c>
      <c r="CU1107" s="214">
        <v>9792</v>
      </c>
      <c r="CV1107" s="212" t="s">
        <v>12583</v>
      </c>
      <c r="CW1107" s="212" t="s">
        <v>5373</v>
      </c>
      <c r="CX1107" s="44" t="s">
        <v>1226</v>
      </c>
      <c r="CY1107" s="78">
        <v>44804</v>
      </c>
      <c r="CZ1107" s="215" t="s">
        <v>576</v>
      </c>
      <c r="DA1107" s="212" t="s">
        <v>737</v>
      </c>
      <c r="DB1107" s="44" t="s">
        <v>641</v>
      </c>
      <c r="DC1107" s="44" t="s">
        <v>2412</v>
      </c>
      <c r="DD1107" s="44" t="s">
        <v>532</v>
      </c>
    </row>
    <row r="1108" spans="83:108">
      <c r="CE1108" s="212"/>
      <c r="CF1108" s="213">
        <f>IF(ISNUMBER(SEARCH($H$2,$CG$3:$CG$3874)),MAX($CF$2:CF1107)+1,0)</f>
        <v>0</v>
      </c>
      <c r="CG1108" s="212" t="s">
        <v>12584</v>
      </c>
      <c r="CH1108" s="212"/>
      <c r="CI1108" s="212"/>
      <c r="CJ1108" s="213" t="str">
        <f>IFERROR(VLOOKUP(ROWS($CJ$3:CJ1108),CF1108:$CG$3874,2,0),"")</f>
        <v/>
      </c>
      <c r="CK1108" s="212" t="s">
        <v>12585</v>
      </c>
      <c r="CL1108" s="212" t="s">
        <v>12586</v>
      </c>
      <c r="CM1108" s="78" t="s">
        <v>511</v>
      </c>
      <c r="CN1108" s="212" t="s">
        <v>12587</v>
      </c>
      <c r="CO1108" s="212" t="s">
        <v>12588</v>
      </c>
      <c r="CP1108" s="212" t="s">
        <v>12589</v>
      </c>
      <c r="CQ1108" s="212" t="s">
        <v>12590</v>
      </c>
      <c r="CR1108" s="212" t="s">
        <v>12591</v>
      </c>
      <c r="CS1108" s="44">
        <v>1106</v>
      </c>
      <c r="CT1108" s="44" t="s">
        <v>12592</v>
      </c>
      <c r="CU1108" s="214">
        <v>14535</v>
      </c>
      <c r="CV1108" s="212" t="s">
        <v>12593</v>
      </c>
      <c r="CW1108" s="212" t="s">
        <v>3261</v>
      </c>
      <c r="CX1108" s="44" t="s">
        <v>2208</v>
      </c>
      <c r="CY1108" s="44" t="s">
        <v>511</v>
      </c>
      <c r="CZ1108" s="215" t="s">
        <v>545</v>
      </c>
      <c r="DA1108" s="212" t="s">
        <v>512</v>
      </c>
      <c r="DB1108" s="44" t="s">
        <v>919</v>
      </c>
      <c r="DC1108" s="44" t="s">
        <v>3262</v>
      </c>
      <c r="DD1108" s="44" t="s">
        <v>532</v>
      </c>
    </row>
    <row r="1109" spans="83:108">
      <c r="CE1109" s="212"/>
      <c r="CF1109" s="213">
        <f>IF(ISNUMBER(SEARCH($H$2,$CG$3:$CG$3874)),MAX($CF$2:CF1108)+1,0)</f>
        <v>0</v>
      </c>
      <c r="CG1109" s="212" t="s">
        <v>12594</v>
      </c>
      <c r="CH1109" s="212"/>
      <c r="CI1109" s="212"/>
      <c r="CJ1109" s="213" t="str">
        <f>IFERROR(VLOOKUP(ROWS($CJ$3:CJ1109),CF1109:$CG$3874,2,0),"")</f>
        <v/>
      </c>
      <c r="CK1109" s="212" t="s">
        <v>12595</v>
      </c>
      <c r="CL1109" s="212" t="s">
        <v>12596</v>
      </c>
      <c r="CM1109" s="78">
        <v>44074</v>
      </c>
      <c r="CN1109" s="212" t="s">
        <v>12597</v>
      </c>
      <c r="CO1109" s="212" t="s">
        <v>12598</v>
      </c>
      <c r="CP1109" s="212" t="s">
        <v>12599</v>
      </c>
      <c r="CQ1109" s="212" t="s">
        <v>12600</v>
      </c>
      <c r="CR1109" s="212" t="s">
        <v>12601</v>
      </c>
      <c r="CS1109" s="44">
        <v>1107</v>
      </c>
      <c r="CT1109" s="44" t="s">
        <v>12602</v>
      </c>
      <c r="CU1109" s="214">
        <v>11136</v>
      </c>
      <c r="CV1109" s="212" t="s">
        <v>12603</v>
      </c>
      <c r="CW1109" s="212" t="s">
        <v>720</v>
      </c>
      <c r="CX1109" s="44" t="s">
        <v>1287</v>
      </c>
      <c r="CY1109" s="78">
        <v>44074</v>
      </c>
      <c r="CZ1109" s="215" t="s">
        <v>640</v>
      </c>
      <c r="DA1109" s="212" t="s">
        <v>546</v>
      </c>
      <c r="DB1109" s="44" t="s">
        <v>4576</v>
      </c>
      <c r="DC1109" s="44" t="s">
        <v>2586</v>
      </c>
      <c r="DD1109" s="44" t="s">
        <v>532</v>
      </c>
    </row>
    <row r="1110" spans="83:108">
      <c r="CE1110" s="212"/>
      <c r="CF1110" s="213">
        <f>IF(ISNUMBER(SEARCH($H$2,$CG$3:$CG$3874)),MAX($CF$2:CF1109)+1,0)</f>
        <v>0</v>
      </c>
      <c r="CG1110" s="212" t="s">
        <v>12604</v>
      </c>
      <c r="CH1110" s="212"/>
      <c r="CI1110" s="212"/>
      <c r="CJ1110" s="213" t="str">
        <f>IFERROR(VLOOKUP(ROWS($CJ$3:CJ1110),CF1110:$CG$3874,2,0),"")</f>
        <v/>
      </c>
      <c r="CK1110" s="212" t="s">
        <v>12605</v>
      </c>
      <c r="CL1110" s="212" t="s">
        <v>12606</v>
      </c>
      <c r="CM1110" s="78">
        <v>47848</v>
      </c>
      <c r="CN1110" s="212" t="s">
        <v>12607</v>
      </c>
      <c r="CO1110" s="212" t="s">
        <v>12608</v>
      </c>
      <c r="CP1110" s="212" t="s">
        <v>12609</v>
      </c>
      <c r="CQ1110" s="212" t="s">
        <v>12610</v>
      </c>
      <c r="CR1110" s="212" t="s">
        <v>12611</v>
      </c>
      <c r="CS1110" s="44">
        <v>1108</v>
      </c>
      <c r="CT1110" s="44" t="s">
        <v>12612</v>
      </c>
      <c r="CU1110" s="214">
        <v>5295</v>
      </c>
      <c r="CV1110" s="212" t="s">
        <v>12613</v>
      </c>
      <c r="CW1110" s="212" t="s">
        <v>3216</v>
      </c>
      <c r="CX1110" s="44" t="s">
        <v>2141</v>
      </c>
      <c r="CY1110" s="78">
        <v>47848</v>
      </c>
      <c r="CZ1110" s="215" t="s">
        <v>736</v>
      </c>
      <c r="DA1110" s="212" t="s">
        <v>737</v>
      </c>
      <c r="DB1110" s="44" t="s">
        <v>530</v>
      </c>
      <c r="DC1110" s="44" t="s">
        <v>11652</v>
      </c>
      <c r="DD1110" s="44" t="s">
        <v>532</v>
      </c>
    </row>
    <row r="1111" spans="83:108">
      <c r="CE1111" s="212"/>
      <c r="CF1111" s="213">
        <f>IF(ISNUMBER(SEARCH($H$2,$CG$3:$CG$3874)),MAX($CF$2:CF1110)+1,0)</f>
        <v>0</v>
      </c>
      <c r="CG1111" s="212" t="s">
        <v>12614</v>
      </c>
      <c r="CH1111" s="212"/>
      <c r="CI1111" s="212"/>
      <c r="CJ1111" s="213" t="str">
        <f>IFERROR(VLOOKUP(ROWS($CJ$3:CJ1111),CF1111:$CG$3874,2,0),"")</f>
        <v/>
      </c>
      <c r="CK1111" s="212" t="s">
        <v>12615</v>
      </c>
      <c r="CL1111" s="212" t="s">
        <v>12616</v>
      </c>
      <c r="CM1111" s="78">
        <v>42369</v>
      </c>
      <c r="CN1111" s="212" t="s">
        <v>12617</v>
      </c>
      <c r="CO1111" s="212" t="s">
        <v>12618</v>
      </c>
      <c r="CP1111" s="212" t="s">
        <v>12619</v>
      </c>
      <c r="CQ1111" s="212" t="s">
        <v>12620</v>
      </c>
      <c r="CR1111" s="212" t="s">
        <v>12621</v>
      </c>
      <c r="CS1111" s="44">
        <v>1109</v>
      </c>
      <c r="CT1111" s="44" t="s">
        <v>12622</v>
      </c>
      <c r="CU1111" s="214">
        <v>1147</v>
      </c>
      <c r="CV1111" s="212" t="s">
        <v>12623</v>
      </c>
      <c r="CW1111" s="212" t="s">
        <v>4455</v>
      </c>
      <c r="CX1111" s="44" t="s">
        <v>1287</v>
      </c>
      <c r="CY1111" s="78">
        <v>42369</v>
      </c>
      <c r="CZ1111" s="215" t="s">
        <v>576</v>
      </c>
      <c r="DA1111" s="212" t="s">
        <v>737</v>
      </c>
      <c r="DB1111" s="44" t="s">
        <v>919</v>
      </c>
      <c r="DC1111" s="44" t="s">
        <v>11630</v>
      </c>
      <c r="DD1111" s="44" t="s">
        <v>532</v>
      </c>
    </row>
    <row r="1112" spans="83:108">
      <c r="CE1112" s="212"/>
      <c r="CF1112" s="213">
        <f>IF(ISNUMBER(SEARCH($H$2,$CG$3:$CG$3874)),MAX($CF$2:CF1111)+1,0)</f>
        <v>0</v>
      </c>
      <c r="CG1112" s="212" t="s">
        <v>12624</v>
      </c>
      <c r="CH1112" s="212"/>
      <c r="CI1112" s="212"/>
      <c r="CJ1112" s="213" t="str">
        <f>IFERROR(VLOOKUP(ROWS($CJ$3:CJ1112),CF1112:$CG$3874,2,0),"")</f>
        <v/>
      </c>
      <c r="CK1112" s="212" t="s">
        <v>12625</v>
      </c>
      <c r="CL1112" s="212" t="s">
        <v>12626</v>
      </c>
      <c r="CM1112" s="78">
        <v>43039</v>
      </c>
      <c r="CN1112" s="212" t="s">
        <v>12627</v>
      </c>
      <c r="CO1112" s="212" t="s">
        <v>12628</v>
      </c>
      <c r="CP1112" s="212" t="s">
        <v>12629</v>
      </c>
      <c r="CQ1112" s="212" t="s">
        <v>12630</v>
      </c>
      <c r="CR1112" s="212" t="s">
        <v>12631</v>
      </c>
      <c r="CS1112" s="44">
        <v>1110</v>
      </c>
      <c r="CT1112" s="44" t="s">
        <v>12632</v>
      </c>
      <c r="CU1112" s="214">
        <v>1149</v>
      </c>
      <c r="CV1112" s="212" t="s">
        <v>12633</v>
      </c>
      <c r="CW1112" s="212" t="s">
        <v>10025</v>
      </c>
      <c r="CX1112" s="44" t="s">
        <v>1287</v>
      </c>
      <c r="CY1112" s="78">
        <v>43039</v>
      </c>
      <c r="CZ1112" s="215" t="s">
        <v>907</v>
      </c>
      <c r="DA1112" s="212" t="s">
        <v>737</v>
      </c>
      <c r="DB1112" s="44" t="s">
        <v>919</v>
      </c>
      <c r="DC1112" s="44" t="s">
        <v>511</v>
      </c>
      <c r="DD1112" s="44" t="s">
        <v>532</v>
      </c>
    </row>
    <row r="1113" spans="83:108">
      <c r="CE1113" s="212"/>
      <c r="CF1113" s="213">
        <f>IF(ISNUMBER(SEARCH($H$2,$CG$3:$CG$3874)),MAX($CF$2:CF1112)+1,0)</f>
        <v>0</v>
      </c>
      <c r="CG1113" s="212" t="s">
        <v>12634</v>
      </c>
      <c r="CH1113" s="212"/>
      <c r="CI1113" s="212"/>
      <c r="CJ1113" s="213" t="str">
        <f>IFERROR(VLOOKUP(ROWS($CJ$3:CJ1113),CF1113:$CG$3874,2,0),"")</f>
        <v/>
      </c>
      <c r="CK1113" s="212" t="s">
        <v>12635</v>
      </c>
      <c r="CL1113" s="212" t="s">
        <v>12636</v>
      </c>
      <c r="CM1113" s="78">
        <v>44561</v>
      </c>
      <c r="CN1113" s="212" t="s">
        <v>12637</v>
      </c>
      <c r="CO1113" s="212" t="s">
        <v>12638</v>
      </c>
      <c r="CP1113" s="212" t="s">
        <v>12639</v>
      </c>
      <c r="CQ1113" s="212" t="s">
        <v>12640</v>
      </c>
      <c r="CR1113" s="212" t="s">
        <v>12641</v>
      </c>
      <c r="CS1113" s="44">
        <v>1111</v>
      </c>
      <c r="CT1113" s="44" t="s">
        <v>12642</v>
      </c>
      <c r="CU1113" s="214">
        <v>5980</v>
      </c>
      <c r="CV1113" s="212" t="s">
        <v>12643</v>
      </c>
      <c r="CW1113" s="212" t="s">
        <v>543</v>
      </c>
      <c r="CX1113" s="44" t="s">
        <v>1287</v>
      </c>
      <c r="CY1113" s="78">
        <v>44561</v>
      </c>
      <c r="CZ1113" s="215" t="s">
        <v>545</v>
      </c>
      <c r="DA1113" s="212" t="s">
        <v>546</v>
      </c>
      <c r="DB1113" s="44" t="s">
        <v>547</v>
      </c>
      <c r="DC1113" s="44" t="s">
        <v>10406</v>
      </c>
      <c r="DD1113" s="44" t="s">
        <v>532</v>
      </c>
    </row>
    <row r="1114" spans="83:108">
      <c r="CE1114" s="212"/>
      <c r="CF1114" s="213">
        <f>IF(ISNUMBER(SEARCH($H$2,$CG$3:$CG$3874)),MAX($CF$2:CF1113)+1,0)</f>
        <v>0</v>
      </c>
      <c r="CG1114" s="212" t="s">
        <v>12644</v>
      </c>
      <c r="CH1114" s="212"/>
      <c r="CI1114" s="212"/>
      <c r="CJ1114" s="213" t="str">
        <f>IFERROR(VLOOKUP(ROWS($CJ$3:CJ1114),CF1114:$CG$3874,2,0),"")</f>
        <v/>
      </c>
      <c r="CK1114" s="212" t="s">
        <v>12645</v>
      </c>
      <c r="CL1114" s="212" t="s">
        <v>12646</v>
      </c>
      <c r="CM1114" s="78">
        <v>44561</v>
      </c>
      <c r="CN1114" s="212" t="s">
        <v>12647</v>
      </c>
      <c r="CO1114" s="212" t="s">
        <v>12648</v>
      </c>
      <c r="CP1114" s="212" t="s">
        <v>12649</v>
      </c>
      <c r="CQ1114" s="212" t="s">
        <v>12650</v>
      </c>
      <c r="CR1114" s="212" t="s">
        <v>12651</v>
      </c>
      <c r="CS1114" s="44">
        <v>1112</v>
      </c>
      <c r="CT1114" s="44" t="s">
        <v>12652</v>
      </c>
      <c r="CU1114" s="214">
        <v>5805</v>
      </c>
      <c r="CV1114" s="212" t="s">
        <v>12653</v>
      </c>
      <c r="CW1114" s="212" t="s">
        <v>543</v>
      </c>
      <c r="CX1114" s="44" t="s">
        <v>1287</v>
      </c>
      <c r="CY1114" s="78">
        <v>44561</v>
      </c>
      <c r="CZ1114" s="215" t="s">
        <v>511</v>
      </c>
      <c r="DA1114" s="212" t="s">
        <v>546</v>
      </c>
      <c r="DB1114" s="44" t="s">
        <v>547</v>
      </c>
      <c r="DC1114" s="44" t="s">
        <v>1192</v>
      </c>
      <c r="DD1114" s="44" t="s">
        <v>532</v>
      </c>
    </row>
    <row r="1115" spans="83:108">
      <c r="CE1115" s="212"/>
      <c r="CF1115" s="213">
        <f>IF(ISNUMBER(SEARCH($H$2,$CG$3:$CG$3874)),MAX($CF$2:CF1114)+1,0)</f>
        <v>0</v>
      </c>
      <c r="CG1115" s="212" t="s">
        <v>12654</v>
      </c>
      <c r="CH1115" s="212"/>
      <c r="CI1115" s="212"/>
      <c r="CJ1115" s="213" t="str">
        <f>IFERROR(VLOOKUP(ROWS($CJ$3:CJ1115),CF1115:$CG$3874,2,0),"")</f>
        <v/>
      </c>
      <c r="CK1115" s="212" t="s">
        <v>12655</v>
      </c>
      <c r="CL1115" s="212" t="s">
        <v>12656</v>
      </c>
      <c r="CM1115" s="78">
        <v>43131</v>
      </c>
      <c r="CN1115" s="212" t="s">
        <v>12657</v>
      </c>
      <c r="CO1115" s="212" t="s">
        <v>12658</v>
      </c>
      <c r="CP1115" s="212" t="s">
        <v>12659</v>
      </c>
      <c r="CQ1115" s="212" t="s">
        <v>12660</v>
      </c>
      <c r="CR1115" s="212" t="s">
        <v>12661</v>
      </c>
      <c r="CS1115" s="44">
        <v>1113</v>
      </c>
      <c r="CT1115" s="44" t="s">
        <v>12662</v>
      </c>
      <c r="CU1115" s="214">
        <v>13724</v>
      </c>
      <c r="CV1115" s="212" t="s">
        <v>12663</v>
      </c>
      <c r="CW1115" s="212" t="s">
        <v>1593</v>
      </c>
      <c r="CX1115" s="44" t="s">
        <v>1502</v>
      </c>
      <c r="CY1115" s="78">
        <v>43131</v>
      </c>
      <c r="CZ1115" s="215" t="s">
        <v>7997</v>
      </c>
      <c r="DA1115" s="212" t="s">
        <v>512</v>
      </c>
      <c r="DB1115" s="44" t="s">
        <v>4819</v>
      </c>
      <c r="DC1115" s="44" t="s">
        <v>12664</v>
      </c>
      <c r="DD1115" s="44" t="s">
        <v>532</v>
      </c>
    </row>
    <row r="1116" spans="83:108">
      <c r="CE1116" s="212"/>
      <c r="CF1116" s="213">
        <f>IF(ISNUMBER(SEARCH($H$2,$CG$3:$CG$3874)),MAX($CF$2:CF1115)+1,0)</f>
        <v>0</v>
      </c>
      <c r="CG1116" s="212" t="s">
        <v>12665</v>
      </c>
      <c r="CH1116" s="212"/>
      <c r="CI1116" s="212"/>
      <c r="CJ1116" s="213" t="str">
        <f>IFERROR(VLOOKUP(ROWS($CJ$3:CJ1116),CF1116:$CG$3874,2,0),"")</f>
        <v/>
      </c>
      <c r="CK1116" s="212" t="s">
        <v>12666</v>
      </c>
      <c r="CL1116" s="212" t="s">
        <v>12667</v>
      </c>
      <c r="CM1116" s="78">
        <v>44561</v>
      </c>
      <c r="CN1116" s="212" t="s">
        <v>12668</v>
      </c>
      <c r="CO1116" s="212" t="s">
        <v>12669</v>
      </c>
      <c r="CP1116" s="212" t="s">
        <v>12670</v>
      </c>
      <c r="CQ1116" s="212" t="s">
        <v>12671</v>
      </c>
      <c r="CR1116" s="212" t="s">
        <v>12672</v>
      </c>
      <c r="CS1116" s="44">
        <v>1114</v>
      </c>
      <c r="CT1116" s="44" t="s">
        <v>12673</v>
      </c>
      <c r="CU1116" s="214">
        <v>8557</v>
      </c>
      <c r="CV1116" s="212" t="s">
        <v>12674</v>
      </c>
      <c r="CW1116" s="212" t="s">
        <v>1728</v>
      </c>
      <c r="CX1116" s="44" t="s">
        <v>1287</v>
      </c>
      <c r="CY1116" s="78">
        <v>44561</v>
      </c>
      <c r="CZ1116" s="215" t="s">
        <v>545</v>
      </c>
      <c r="DA1116" s="212" t="s">
        <v>546</v>
      </c>
      <c r="DB1116" s="44" t="s">
        <v>886</v>
      </c>
      <c r="DC1116" s="44" t="s">
        <v>1740</v>
      </c>
      <c r="DD1116" s="44" t="s">
        <v>532</v>
      </c>
    </row>
    <row r="1117" spans="83:108">
      <c r="CE1117" s="212"/>
      <c r="CF1117" s="213">
        <f>IF(ISNUMBER(SEARCH($H$2,$CG$3:$CG$3874)),MAX($CF$2:CF1116)+1,0)</f>
        <v>0</v>
      </c>
      <c r="CG1117" s="212" t="s">
        <v>12675</v>
      </c>
      <c r="CH1117" s="212"/>
      <c r="CI1117" s="212"/>
      <c r="CJ1117" s="213" t="str">
        <f>IFERROR(VLOOKUP(ROWS($CJ$3:CJ1117),CF1117:$CG$3874,2,0),"")</f>
        <v/>
      </c>
      <c r="CK1117" s="212" t="s">
        <v>12676</v>
      </c>
      <c r="CL1117" s="212" t="s">
        <v>12677</v>
      </c>
      <c r="CM1117" s="78">
        <v>44074</v>
      </c>
      <c r="CN1117" s="212" t="s">
        <v>12678</v>
      </c>
      <c r="CO1117" s="212" t="s">
        <v>12679</v>
      </c>
      <c r="CP1117" s="212" t="s">
        <v>12680</v>
      </c>
      <c r="CQ1117" s="212" t="s">
        <v>12681</v>
      </c>
      <c r="CR1117" s="212" t="s">
        <v>12682</v>
      </c>
      <c r="CS1117" s="44">
        <v>1115</v>
      </c>
      <c r="CT1117" s="44" t="s">
        <v>12683</v>
      </c>
      <c r="CU1117" s="214">
        <v>7373</v>
      </c>
      <c r="CV1117" s="212" t="s">
        <v>12684</v>
      </c>
      <c r="CW1117" s="212" t="s">
        <v>720</v>
      </c>
      <c r="CX1117" s="44" t="s">
        <v>1287</v>
      </c>
      <c r="CY1117" s="78">
        <v>44074</v>
      </c>
      <c r="CZ1117" s="215" t="s">
        <v>511</v>
      </c>
      <c r="DA1117" s="212" t="s">
        <v>546</v>
      </c>
      <c r="DB1117" s="44" t="s">
        <v>2826</v>
      </c>
      <c r="DC1117" s="44" t="s">
        <v>12685</v>
      </c>
      <c r="DD1117" s="44" t="s">
        <v>532</v>
      </c>
    </row>
    <row r="1118" spans="83:108">
      <c r="CE1118" s="212"/>
      <c r="CF1118" s="213">
        <f>IF(ISNUMBER(SEARCH($H$2,$CG$3:$CG$3874)),MAX($CF$2:CF1117)+1,0)</f>
        <v>0</v>
      </c>
      <c r="CG1118" s="212" t="s">
        <v>12686</v>
      </c>
      <c r="CH1118" s="212"/>
      <c r="CI1118" s="212"/>
      <c r="CJ1118" s="213" t="str">
        <f>IFERROR(VLOOKUP(ROWS($CJ$3:CJ1118),CF1118:$CG$3874,2,0),"")</f>
        <v/>
      </c>
      <c r="CK1118" s="212" t="s">
        <v>12687</v>
      </c>
      <c r="CL1118" s="212" t="s">
        <v>12688</v>
      </c>
      <c r="CM1118" s="78">
        <v>44074</v>
      </c>
      <c r="CN1118" s="212" t="s">
        <v>12689</v>
      </c>
      <c r="CO1118" s="212" t="s">
        <v>12690</v>
      </c>
      <c r="CP1118" s="212" t="s">
        <v>12691</v>
      </c>
      <c r="CQ1118" s="212" t="s">
        <v>12692</v>
      </c>
      <c r="CR1118" s="212" t="s">
        <v>12693</v>
      </c>
      <c r="CS1118" s="44">
        <v>1116</v>
      </c>
      <c r="CT1118" s="44" t="s">
        <v>12694</v>
      </c>
      <c r="CU1118" s="214">
        <v>10592</v>
      </c>
      <c r="CV1118" s="212" t="s">
        <v>12695</v>
      </c>
      <c r="CW1118" s="212" t="s">
        <v>720</v>
      </c>
      <c r="CX1118" s="44" t="s">
        <v>1287</v>
      </c>
      <c r="CY1118" s="78">
        <v>44074</v>
      </c>
      <c r="CZ1118" s="215" t="s">
        <v>545</v>
      </c>
      <c r="DA1118" s="212" t="s">
        <v>546</v>
      </c>
      <c r="DB1118" s="44" t="s">
        <v>4576</v>
      </c>
      <c r="DC1118" s="44" t="s">
        <v>12685</v>
      </c>
      <c r="DD1118" s="44" t="s">
        <v>532</v>
      </c>
    </row>
    <row r="1119" spans="83:108">
      <c r="CE1119" s="212"/>
      <c r="CF1119" s="213">
        <f>IF(ISNUMBER(SEARCH($H$2,$CG$3:$CG$3874)),MAX($CF$2:CF1118)+1,0)</f>
        <v>0</v>
      </c>
      <c r="CG1119" s="212" t="s">
        <v>12696</v>
      </c>
      <c r="CH1119" s="212"/>
      <c r="CI1119" s="212"/>
      <c r="CJ1119" s="213" t="str">
        <f>IFERROR(VLOOKUP(ROWS($CJ$3:CJ1119),CF1119:$CG$3874,2,0),"")</f>
        <v/>
      </c>
      <c r="CK1119" s="212" t="s">
        <v>12697</v>
      </c>
      <c r="CL1119" s="212" t="s">
        <v>12698</v>
      </c>
      <c r="CM1119" s="78">
        <v>44074</v>
      </c>
      <c r="CN1119" s="212" t="s">
        <v>12699</v>
      </c>
      <c r="CO1119" s="212" t="s">
        <v>12700</v>
      </c>
      <c r="CP1119" s="212" t="s">
        <v>12701</v>
      </c>
      <c r="CQ1119" s="212" t="s">
        <v>12702</v>
      </c>
      <c r="CR1119" s="212" t="s">
        <v>12703</v>
      </c>
      <c r="CS1119" s="44">
        <v>1117</v>
      </c>
      <c r="CT1119" s="44" t="s">
        <v>12704</v>
      </c>
      <c r="CU1119" s="214">
        <v>9215</v>
      </c>
      <c r="CV1119" s="212" t="s">
        <v>12705</v>
      </c>
      <c r="CW1119" s="212" t="s">
        <v>720</v>
      </c>
      <c r="CX1119" s="44" t="s">
        <v>1287</v>
      </c>
      <c r="CY1119" s="78">
        <v>44074</v>
      </c>
      <c r="CZ1119" s="215" t="s">
        <v>545</v>
      </c>
      <c r="DA1119" s="212" t="s">
        <v>546</v>
      </c>
      <c r="DB1119" s="44" t="s">
        <v>547</v>
      </c>
      <c r="DC1119" s="44" t="s">
        <v>4332</v>
      </c>
      <c r="DD1119" s="44" t="s">
        <v>532</v>
      </c>
    </row>
    <row r="1120" spans="83:108">
      <c r="CE1120" s="212"/>
      <c r="CF1120" s="213">
        <f>IF(ISNUMBER(SEARCH($H$2,$CG$3:$CG$3874)),MAX($CF$2:CF1119)+1,0)</f>
        <v>0</v>
      </c>
      <c r="CG1120" s="212" t="s">
        <v>12706</v>
      </c>
      <c r="CH1120" s="212"/>
      <c r="CI1120" s="212"/>
      <c r="CJ1120" s="213" t="str">
        <f>IFERROR(VLOOKUP(ROWS($CJ$3:CJ1120),CF1120:$CG$3874,2,0),"")</f>
        <v/>
      </c>
      <c r="CK1120" s="212" t="s">
        <v>12707</v>
      </c>
      <c r="CL1120" s="212" t="s">
        <v>12708</v>
      </c>
      <c r="CM1120" s="78">
        <v>44561</v>
      </c>
      <c r="CN1120" s="212" t="s">
        <v>12709</v>
      </c>
      <c r="CO1120" s="212" t="s">
        <v>12710</v>
      </c>
      <c r="CP1120" s="212" t="s">
        <v>12711</v>
      </c>
      <c r="CQ1120" s="212" t="s">
        <v>12712</v>
      </c>
      <c r="CR1120" s="212" t="s">
        <v>12713</v>
      </c>
      <c r="CS1120" s="44">
        <v>1118</v>
      </c>
      <c r="CT1120" s="44" t="s">
        <v>12714</v>
      </c>
      <c r="CU1120" s="214">
        <v>5292</v>
      </c>
      <c r="CV1120" s="212" t="s">
        <v>12715</v>
      </c>
      <c r="CW1120" s="212" t="s">
        <v>543</v>
      </c>
      <c r="CX1120" s="44" t="s">
        <v>1287</v>
      </c>
      <c r="CY1120" s="78">
        <v>44561</v>
      </c>
      <c r="CZ1120" s="215" t="s">
        <v>511</v>
      </c>
      <c r="DA1120" s="212" t="s">
        <v>546</v>
      </c>
      <c r="DB1120" s="44" t="s">
        <v>547</v>
      </c>
      <c r="DC1120" s="44" t="s">
        <v>10406</v>
      </c>
      <c r="DD1120" s="44" t="s">
        <v>532</v>
      </c>
    </row>
    <row r="1121" spans="83:108">
      <c r="CE1121" s="212"/>
      <c r="CF1121" s="213">
        <f>IF(ISNUMBER(SEARCH($H$2,$CG$3:$CG$3874)),MAX($CF$2:CF1120)+1,0)</f>
        <v>0</v>
      </c>
      <c r="CG1121" s="212" t="s">
        <v>12716</v>
      </c>
      <c r="CH1121" s="212"/>
      <c r="CI1121" s="212"/>
      <c r="CJ1121" s="213" t="str">
        <f>IFERROR(VLOOKUP(ROWS($CJ$3:CJ1121),CF1121:$CG$3874,2,0),"")</f>
        <v/>
      </c>
      <c r="CK1121" s="212" t="s">
        <v>12717</v>
      </c>
      <c r="CL1121" s="212" t="s">
        <v>12718</v>
      </c>
      <c r="CM1121" s="78">
        <v>43131</v>
      </c>
      <c r="CN1121" s="212" t="s">
        <v>12719</v>
      </c>
      <c r="CO1121" s="212" t="s">
        <v>12720</v>
      </c>
      <c r="CP1121" s="212" t="s">
        <v>12721</v>
      </c>
      <c r="CQ1121" s="212" t="s">
        <v>12722</v>
      </c>
      <c r="CR1121" s="212" t="s">
        <v>12723</v>
      </c>
      <c r="CS1121" s="44">
        <v>1119</v>
      </c>
      <c r="CT1121" s="44" t="s">
        <v>12724</v>
      </c>
      <c r="CU1121" s="214">
        <v>10941</v>
      </c>
      <c r="CV1121" s="212" t="s">
        <v>12725</v>
      </c>
      <c r="CW1121" s="212" t="s">
        <v>3992</v>
      </c>
      <c r="CX1121" s="44" t="s">
        <v>4760</v>
      </c>
      <c r="CY1121" s="78">
        <v>43131</v>
      </c>
      <c r="CZ1121" s="215" t="s">
        <v>601</v>
      </c>
      <c r="DA1121" s="212" t="s">
        <v>512</v>
      </c>
      <c r="DB1121" s="44" t="s">
        <v>655</v>
      </c>
      <c r="DC1121" s="44" t="s">
        <v>3993</v>
      </c>
      <c r="DD1121" s="44" t="s">
        <v>532</v>
      </c>
    </row>
    <row r="1122" spans="83:108">
      <c r="CE1122" s="212"/>
      <c r="CF1122" s="213">
        <f>IF(ISNUMBER(SEARCH($H$2,$CG$3:$CG$3874)),MAX($CF$2:CF1121)+1,0)</f>
        <v>0</v>
      </c>
      <c r="CG1122" s="212" t="s">
        <v>12726</v>
      </c>
      <c r="CH1122" s="212"/>
      <c r="CI1122" s="212"/>
      <c r="CJ1122" s="213" t="str">
        <f>IFERROR(VLOOKUP(ROWS($CJ$3:CJ1122),CF1122:$CG$3874,2,0),"")</f>
        <v/>
      </c>
      <c r="CK1122" s="212" t="s">
        <v>12727</v>
      </c>
      <c r="CL1122" s="212" t="s">
        <v>12728</v>
      </c>
      <c r="CM1122" s="78">
        <v>44347</v>
      </c>
      <c r="CN1122" s="212" t="s">
        <v>12729</v>
      </c>
      <c r="CO1122" s="212" t="s">
        <v>12730</v>
      </c>
      <c r="CP1122" s="212" t="s">
        <v>12731</v>
      </c>
      <c r="CQ1122" s="212" t="s">
        <v>12732</v>
      </c>
      <c r="CR1122" s="212" t="s">
        <v>12733</v>
      </c>
      <c r="CS1122" s="44">
        <v>1120</v>
      </c>
      <c r="CT1122" s="44" t="s">
        <v>12734</v>
      </c>
      <c r="CU1122" s="214">
        <v>16126</v>
      </c>
      <c r="CV1122" s="212" t="s">
        <v>12735</v>
      </c>
      <c r="CW1122" s="212" t="s">
        <v>825</v>
      </c>
      <c r="CX1122" s="44" t="s">
        <v>575</v>
      </c>
      <c r="CY1122" s="78">
        <v>44347</v>
      </c>
      <c r="CZ1122" s="215" t="s">
        <v>601</v>
      </c>
      <c r="DA1122" s="212" t="s">
        <v>695</v>
      </c>
      <c r="DB1122" s="44" t="s">
        <v>655</v>
      </c>
      <c r="DC1122" s="44" t="s">
        <v>2652</v>
      </c>
      <c r="DD1122" s="44" t="s">
        <v>532</v>
      </c>
    </row>
    <row r="1123" spans="83:108">
      <c r="CE1123" s="212"/>
      <c r="CF1123" s="213">
        <f>IF(ISNUMBER(SEARCH($H$2,$CG$3:$CG$3874)),MAX($CF$2:CF1122)+1,0)</f>
        <v>0</v>
      </c>
      <c r="CG1123" s="212" t="s">
        <v>12736</v>
      </c>
      <c r="CH1123" s="212"/>
      <c r="CI1123" s="212"/>
      <c r="CJ1123" s="213" t="str">
        <f>IFERROR(VLOOKUP(ROWS($CJ$3:CJ1123),CF1123:$CG$3874,2,0),"")</f>
        <v/>
      </c>
      <c r="CK1123" s="212" t="s">
        <v>12737</v>
      </c>
      <c r="CL1123" s="212" t="s">
        <v>12738</v>
      </c>
      <c r="CM1123" s="78">
        <v>43312</v>
      </c>
      <c r="CN1123" s="212" t="s">
        <v>12739</v>
      </c>
      <c r="CO1123" s="212" t="s">
        <v>12740</v>
      </c>
      <c r="CP1123" s="212" t="s">
        <v>12741</v>
      </c>
      <c r="CQ1123" s="212" t="s">
        <v>12742</v>
      </c>
      <c r="CR1123" s="212" t="s">
        <v>12743</v>
      </c>
      <c r="CS1123" s="44">
        <v>1121</v>
      </c>
      <c r="CT1123" s="44" t="s">
        <v>12744</v>
      </c>
      <c r="CU1123" s="214">
        <v>15651</v>
      </c>
      <c r="CV1123" s="212" t="s">
        <v>12745</v>
      </c>
      <c r="CW1123" s="212" t="s">
        <v>814</v>
      </c>
      <c r="CX1123" s="44" t="s">
        <v>789</v>
      </c>
      <c r="CY1123" s="78">
        <v>43312</v>
      </c>
      <c r="CZ1123" s="215" t="s">
        <v>511</v>
      </c>
      <c r="DA1123" s="212" t="s">
        <v>512</v>
      </c>
      <c r="DB1123" s="44" t="s">
        <v>802</v>
      </c>
      <c r="DC1123" s="44" t="s">
        <v>1326</v>
      </c>
      <c r="DD1123" s="44" t="s">
        <v>563</v>
      </c>
    </row>
    <row r="1124" spans="83:108">
      <c r="CE1124" s="212"/>
      <c r="CF1124" s="213">
        <f>IF(ISNUMBER(SEARCH($H$2,$CG$3:$CG$3874)),MAX($CF$2:CF1123)+1,0)</f>
        <v>0</v>
      </c>
      <c r="CG1124" s="212" t="s">
        <v>12746</v>
      </c>
      <c r="CH1124" s="212"/>
      <c r="CI1124" s="212"/>
      <c r="CJ1124" s="213" t="str">
        <f>IFERROR(VLOOKUP(ROWS($CJ$3:CJ1124),CF1124:$CG$3874,2,0),"")</f>
        <v/>
      </c>
      <c r="CK1124" s="212" t="s">
        <v>12747</v>
      </c>
      <c r="CL1124" s="212" t="s">
        <v>12748</v>
      </c>
      <c r="CM1124" s="78">
        <v>42916</v>
      </c>
      <c r="CN1124" s="212" t="s">
        <v>12749</v>
      </c>
      <c r="CO1124" s="212" t="s">
        <v>12750</v>
      </c>
      <c r="CP1124" s="212" t="s">
        <v>12751</v>
      </c>
      <c r="CQ1124" s="212" t="s">
        <v>12752</v>
      </c>
      <c r="CR1124" s="212" t="s">
        <v>12753</v>
      </c>
      <c r="CS1124" s="44">
        <v>1122</v>
      </c>
      <c r="CT1124" s="44" t="s">
        <v>12754</v>
      </c>
      <c r="CU1124" s="214">
        <v>10316</v>
      </c>
      <c r="CV1124" s="212" t="s">
        <v>12755</v>
      </c>
      <c r="CW1124" s="212" t="s">
        <v>2524</v>
      </c>
      <c r="CX1124" s="44" t="s">
        <v>839</v>
      </c>
      <c r="CY1124" s="78">
        <v>42916</v>
      </c>
      <c r="CZ1124" s="215" t="s">
        <v>907</v>
      </c>
      <c r="DA1124" s="212" t="s">
        <v>512</v>
      </c>
      <c r="DB1124" s="44" t="s">
        <v>530</v>
      </c>
      <c r="DC1124" s="44" t="s">
        <v>7265</v>
      </c>
      <c r="DD1124" s="44" t="s">
        <v>532</v>
      </c>
    </row>
    <row r="1125" spans="83:108">
      <c r="CE1125" s="212"/>
      <c r="CF1125" s="213">
        <f>IF(ISNUMBER(SEARCH($H$2,$CG$3:$CG$3874)),MAX($CF$2:CF1124)+1,0)</f>
        <v>0</v>
      </c>
      <c r="CG1125" s="212" t="s">
        <v>12756</v>
      </c>
      <c r="CH1125" s="212"/>
      <c r="CI1125" s="212"/>
      <c r="CJ1125" s="213" t="str">
        <f>IFERROR(VLOOKUP(ROWS($CJ$3:CJ1125),CF1125:$CG$3874,2,0),"")</f>
        <v/>
      </c>
      <c r="CK1125" s="212" t="s">
        <v>12757</v>
      </c>
      <c r="CL1125" s="212" t="s">
        <v>12758</v>
      </c>
      <c r="CM1125" s="78">
        <v>43312</v>
      </c>
      <c r="CN1125" s="212" t="s">
        <v>12759</v>
      </c>
      <c r="CO1125" s="212" t="s">
        <v>12760</v>
      </c>
      <c r="CP1125" s="212" t="s">
        <v>12761</v>
      </c>
      <c r="CQ1125" s="212" t="s">
        <v>12762</v>
      </c>
      <c r="CR1125" s="212" t="s">
        <v>12763</v>
      </c>
      <c r="CS1125" s="44">
        <v>1123</v>
      </c>
      <c r="CT1125" s="44" t="s">
        <v>12764</v>
      </c>
      <c r="CU1125" s="214">
        <v>10302</v>
      </c>
      <c r="CV1125" s="212" t="s">
        <v>12765</v>
      </c>
      <c r="CW1125" s="212" t="s">
        <v>12766</v>
      </c>
      <c r="CX1125" s="44" t="s">
        <v>839</v>
      </c>
      <c r="CY1125" s="78">
        <v>43312</v>
      </c>
      <c r="CZ1125" s="215" t="s">
        <v>576</v>
      </c>
      <c r="DA1125" s="212" t="s">
        <v>512</v>
      </c>
      <c r="DB1125" s="44" t="s">
        <v>802</v>
      </c>
      <c r="DC1125" s="44" t="s">
        <v>12767</v>
      </c>
      <c r="DD1125" s="44" t="s">
        <v>563</v>
      </c>
    </row>
    <row r="1126" spans="83:108">
      <c r="CE1126" s="212"/>
      <c r="CF1126" s="213">
        <f>IF(ISNUMBER(SEARCH($H$2,$CG$3:$CG$3874)),MAX($CF$2:CF1125)+1,0)</f>
        <v>0</v>
      </c>
      <c r="CG1126" s="212" t="s">
        <v>12768</v>
      </c>
      <c r="CH1126" s="212"/>
      <c r="CI1126" s="212"/>
      <c r="CJ1126" s="213" t="str">
        <f>IFERROR(VLOOKUP(ROWS($CJ$3:CJ1126),CF1126:$CG$3874,2,0),"")</f>
        <v/>
      </c>
      <c r="CK1126" s="212" t="s">
        <v>12769</v>
      </c>
      <c r="CL1126" s="212" t="s">
        <v>12770</v>
      </c>
      <c r="CM1126" s="78">
        <v>43312</v>
      </c>
      <c r="CN1126" s="212" t="s">
        <v>12771</v>
      </c>
      <c r="CO1126" s="212" t="s">
        <v>12772</v>
      </c>
      <c r="CP1126" s="212" t="s">
        <v>12773</v>
      </c>
      <c r="CQ1126" s="212" t="s">
        <v>12774</v>
      </c>
      <c r="CR1126" s="212" t="s">
        <v>12775</v>
      </c>
      <c r="CS1126" s="44">
        <v>1124</v>
      </c>
      <c r="CT1126" s="44" t="s">
        <v>12776</v>
      </c>
      <c r="CU1126" s="214">
        <v>15317</v>
      </c>
      <c r="CV1126" s="212" t="s">
        <v>12777</v>
      </c>
      <c r="CW1126" s="212" t="s">
        <v>12766</v>
      </c>
      <c r="CX1126" s="44" t="s">
        <v>839</v>
      </c>
      <c r="CY1126" s="78">
        <v>43312</v>
      </c>
      <c r="CZ1126" s="215" t="s">
        <v>1313</v>
      </c>
      <c r="DA1126" s="212" t="s">
        <v>512</v>
      </c>
      <c r="DB1126" s="44" t="s">
        <v>641</v>
      </c>
      <c r="DC1126" s="44" t="s">
        <v>12767</v>
      </c>
      <c r="DD1126" s="44" t="s">
        <v>563</v>
      </c>
    </row>
    <row r="1127" spans="83:108">
      <c r="CE1127" s="212"/>
      <c r="CF1127" s="213">
        <f>IF(ISNUMBER(SEARCH($H$2,$CG$3:$CG$3874)),MAX($CF$2:CF1126)+1,0)</f>
        <v>0</v>
      </c>
      <c r="CG1127" s="212" t="s">
        <v>12778</v>
      </c>
      <c r="CH1127" s="212"/>
      <c r="CI1127" s="212"/>
      <c r="CJ1127" s="213" t="str">
        <f>IFERROR(VLOOKUP(ROWS($CJ$3:CJ1127),CF1127:$CG$3874,2,0),"")</f>
        <v/>
      </c>
      <c r="CK1127" s="212" t="s">
        <v>12779</v>
      </c>
      <c r="CL1127" s="212" t="s">
        <v>12780</v>
      </c>
      <c r="CM1127" s="78">
        <v>43131</v>
      </c>
      <c r="CN1127" s="212" t="s">
        <v>12781</v>
      </c>
      <c r="CO1127" s="212" t="s">
        <v>12782</v>
      </c>
      <c r="CP1127" s="212" t="s">
        <v>12783</v>
      </c>
      <c r="CQ1127" s="212" t="s">
        <v>12784</v>
      </c>
      <c r="CR1127" s="212" t="s">
        <v>12785</v>
      </c>
      <c r="CS1127" s="44">
        <v>1125</v>
      </c>
      <c r="CT1127" s="44" t="s">
        <v>12786</v>
      </c>
      <c r="CU1127" s="214">
        <v>13546</v>
      </c>
      <c r="CV1127" s="212" t="s">
        <v>12787</v>
      </c>
      <c r="CW1127" s="212" t="s">
        <v>12788</v>
      </c>
      <c r="CX1127" s="44" t="s">
        <v>839</v>
      </c>
      <c r="CY1127" s="78">
        <v>43131</v>
      </c>
      <c r="CZ1127" s="215" t="s">
        <v>763</v>
      </c>
      <c r="DA1127" s="212" t="s">
        <v>512</v>
      </c>
      <c r="DB1127" s="44" t="s">
        <v>641</v>
      </c>
      <c r="DC1127" s="44" t="s">
        <v>12789</v>
      </c>
      <c r="DD1127" s="44" t="s">
        <v>563</v>
      </c>
    </row>
    <row r="1128" spans="83:108">
      <c r="CE1128" s="212"/>
      <c r="CF1128" s="213">
        <f>IF(ISNUMBER(SEARCH($H$2,$CG$3:$CG$3874)),MAX($CF$2:CF1127)+1,0)</f>
        <v>0</v>
      </c>
      <c r="CG1128" s="212" t="s">
        <v>12790</v>
      </c>
      <c r="CH1128" s="212"/>
      <c r="CI1128" s="212"/>
      <c r="CJ1128" s="213" t="str">
        <f>IFERROR(VLOOKUP(ROWS($CJ$3:CJ1128),CF1128:$CG$3874,2,0),"")</f>
        <v/>
      </c>
      <c r="CK1128" s="212" t="s">
        <v>12791</v>
      </c>
      <c r="CL1128" s="212" t="s">
        <v>12792</v>
      </c>
      <c r="CM1128" s="78">
        <v>43131</v>
      </c>
      <c r="CN1128" s="212" t="s">
        <v>12793</v>
      </c>
      <c r="CO1128" s="212" t="s">
        <v>12794</v>
      </c>
      <c r="CP1128" s="212" t="s">
        <v>12795</v>
      </c>
      <c r="CQ1128" s="212" t="s">
        <v>12796</v>
      </c>
      <c r="CR1128" s="212" t="s">
        <v>12797</v>
      </c>
      <c r="CS1128" s="44">
        <v>1126</v>
      </c>
      <c r="CT1128" s="44" t="s">
        <v>12798</v>
      </c>
      <c r="CU1128" s="214">
        <v>15389</v>
      </c>
      <c r="CV1128" s="212" t="s">
        <v>12799</v>
      </c>
      <c r="CW1128" s="212" t="s">
        <v>12800</v>
      </c>
      <c r="CX1128" s="44" t="s">
        <v>839</v>
      </c>
      <c r="CY1128" s="78">
        <v>43131</v>
      </c>
      <c r="CZ1128" s="215" t="s">
        <v>601</v>
      </c>
      <c r="DA1128" s="212" t="s">
        <v>512</v>
      </c>
      <c r="DB1128" s="44" t="s">
        <v>641</v>
      </c>
      <c r="DC1128" s="44" t="s">
        <v>12801</v>
      </c>
      <c r="DD1128" s="44" t="s">
        <v>532</v>
      </c>
    </row>
    <row r="1129" spans="83:108">
      <c r="CE1129" s="212"/>
      <c r="CF1129" s="213">
        <f>IF(ISNUMBER(SEARCH($H$2,$CG$3:$CG$3874)),MAX($CF$2:CF1128)+1,0)</f>
        <v>0</v>
      </c>
      <c r="CG1129" s="212" t="s">
        <v>12802</v>
      </c>
      <c r="CH1129" s="212"/>
      <c r="CI1129" s="212"/>
      <c r="CJ1129" s="213" t="str">
        <f>IFERROR(VLOOKUP(ROWS($CJ$3:CJ1129),CF1129:$CG$3874,2,0),"")</f>
        <v/>
      </c>
      <c r="CK1129" s="212" t="s">
        <v>12803</v>
      </c>
      <c r="CL1129" s="212" t="s">
        <v>12804</v>
      </c>
      <c r="CM1129" s="78">
        <v>42947</v>
      </c>
      <c r="CN1129" s="212" t="s">
        <v>12805</v>
      </c>
      <c r="CO1129" s="212" t="s">
        <v>12806</v>
      </c>
      <c r="CP1129" s="212" t="s">
        <v>12807</v>
      </c>
      <c r="CQ1129" s="212" t="s">
        <v>12808</v>
      </c>
      <c r="CR1129" s="212" t="s">
        <v>12809</v>
      </c>
      <c r="CS1129" s="44">
        <v>1127</v>
      </c>
      <c r="CT1129" s="44" t="s">
        <v>12810</v>
      </c>
      <c r="CU1129" s="214">
        <v>9900</v>
      </c>
      <c r="CV1129" s="212" t="s">
        <v>12811</v>
      </c>
      <c r="CW1129" s="212" t="s">
        <v>5419</v>
      </c>
      <c r="CX1129" s="44" t="s">
        <v>1156</v>
      </c>
      <c r="CY1129" s="78">
        <v>42947</v>
      </c>
      <c r="CZ1129" s="215" t="s">
        <v>576</v>
      </c>
      <c r="DA1129" s="212" t="s">
        <v>737</v>
      </c>
      <c r="DB1129" s="44" t="s">
        <v>530</v>
      </c>
      <c r="DC1129" s="44" t="s">
        <v>5420</v>
      </c>
      <c r="DD1129" s="44" t="s">
        <v>563</v>
      </c>
    </row>
    <row r="1130" spans="83:108">
      <c r="CE1130" s="212"/>
      <c r="CF1130" s="213">
        <f>IF(ISNUMBER(SEARCH($H$2,$CG$3:$CG$3874)),MAX($CF$2:CF1129)+1,0)</f>
        <v>0</v>
      </c>
      <c r="CG1130" s="212" t="s">
        <v>12812</v>
      </c>
      <c r="CH1130" s="212"/>
      <c r="CI1130" s="212"/>
      <c r="CJ1130" s="213" t="str">
        <f>IFERROR(VLOOKUP(ROWS($CJ$3:CJ1130),CF1130:$CG$3874,2,0),"")</f>
        <v/>
      </c>
      <c r="CK1130" s="212" t="s">
        <v>12813</v>
      </c>
      <c r="CL1130" s="212" t="s">
        <v>12814</v>
      </c>
      <c r="CM1130" s="78">
        <v>43220</v>
      </c>
      <c r="CN1130" s="212" t="s">
        <v>12815</v>
      </c>
      <c r="CO1130" s="212" t="s">
        <v>12816</v>
      </c>
      <c r="CP1130" s="212" t="s">
        <v>12817</v>
      </c>
      <c r="CQ1130" s="212" t="s">
        <v>12818</v>
      </c>
      <c r="CR1130" s="212" t="s">
        <v>12819</v>
      </c>
      <c r="CS1130" s="44">
        <v>1128</v>
      </c>
      <c r="CT1130" s="44" t="s">
        <v>12820</v>
      </c>
      <c r="CU1130" s="214">
        <v>15346</v>
      </c>
      <c r="CV1130" s="212" t="s">
        <v>12821</v>
      </c>
      <c r="CW1130" s="212" t="s">
        <v>12822</v>
      </c>
      <c r="CX1130" s="44" t="s">
        <v>789</v>
      </c>
      <c r="CY1130" s="78">
        <v>43220</v>
      </c>
      <c r="CZ1130" s="215" t="s">
        <v>601</v>
      </c>
      <c r="DA1130" s="212" t="s">
        <v>512</v>
      </c>
      <c r="DB1130" s="44" t="s">
        <v>655</v>
      </c>
      <c r="DC1130" s="44" t="s">
        <v>12823</v>
      </c>
      <c r="DD1130" s="44" t="s">
        <v>532</v>
      </c>
    </row>
    <row r="1131" spans="83:108">
      <c r="CE1131" s="212"/>
      <c r="CF1131" s="213">
        <f>IF(ISNUMBER(SEARCH($H$2,$CG$3:$CG$3874)),MAX($CF$2:CF1130)+1,0)</f>
        <v>0</v>
      </c>
      <c r="CG1131" s="212" t="s">
        <v>12824</v>
      </c>
      <c r="CH1131" s="212"/>
      <c r="CI1131" s="212"/>
      <c r="CJ1131" s="213" t="str">
        <f>IFERROR(VLOOKUP(ROWS($CJ$3:CJ1131),CF1131:$CG$3874,2,0),"")</f>
        <v/>
      </c>
      <c r="CK1131" s="212" t="s">
        <v>12825</v>
      </c>
      <c r="CL1131" s="212" t="s">
        <v>12826</v>
      </c>
      <c r="CM1131" s="78">
        <v>42947</v>
      </c>
      <c r="CN1131" s="212" t="s">
        <v>12827</v>
      </c>
      <c r="CO1131" s="212" t="s">
        <v>12828</v>
      </c>
      <c r="CP1131" s="212" t="s">
        <v>12829</v>
      </c>
      <c r="CQ1131" s="212" t="s">
        <v>12830</v>
      </c>
      <c r="CR1131" s="212" t="s">
        <v>12831</v>
      </c>
      <c r="CS1131" s="44">
        <v>1129</v>
      </c>
      <c r="CT1131" s="44" t="s">
        <v>12832</v>
      </c>
      <c r="CU1131" s="214">
        <v>11119</v>
      </c>
      <c r="CV1131" s="212" t="s">
        <v>12833</v>
      </c>
      <c r="CW1131" s="212" t="s">
        <v>12834</v>
      </c>
      <c r="CX1131" s="44" t="s">
        <v>735</v>
      </c>
      <c r="CY1131" s="78">
        <v>42947</v>
      </c>
      <c r="CZ1131" s="215" t="s">
        <v>763</v>
      </c>
      <c r="DA1131" s="212" t="s">
        <v>512</v>
      </c>
      <c r="DB1131" s="44" t="s">
        <v>641</v>
      </c>
      <c r="DC1131" s="44" t="s">
        <v>511</v>
      </c>
      <c r="DD1131" s="44" t="s">
        <v>532</v>
      </c>
    </row>
    <row r="1132" spans="83:108">
      <c r="CE1132" s="212"/>
      <c r="CF1132" s="213">
        <f>IF(ISNUMBER(SEARCH($H$2,$CG$3:$CG$3874)),MAX($CF$2:CF1131)+1,0)</f>
        <v>0</v>
      </c>
      <c r="CG1132" s="212" t="s">
        <v>12835</v>
      </c>
      <c r="CH1132" s="212"/>
      <c r="CI1132" s="212"/>
      <c r="CJ1132" s="213" t="str">
        <f>IFERROR(VLOOKUP(ROWS($CJ$3:CJ1132),CF1132:$CG$3874,2,0),"")</f>
        <v/>
      </c>
      <c r="CK1132" s="212" t="s">
        <v>12836</v>
      </c>
      <c r="CL1132" s="212" t="s">
        <v>12837</v>
      </c>
      <c r="CM1132" s="78">
        <v>42947</v>
      </c>
      <c r="CN1132" s="212" t="s">
        <v>12838</v>
      </c>
      <c r="CO1132" s="212" t="s">
        <v>12839</v>
      </c>
      <c r="CP1132" s="212" t="s">
        <v>12840</v>
      </c>
      <c r="CQ1132" s="212" t="s">
        <v>12841</v>
      </c>
      <c r="CR1132" s="212" t="s">
        <v>12842</v>
      </c>
      <c r="CS1132" s="44">
        <v>1130</v>
      </c>
      <c r="CT1132" s="44" t="s">
        <v>12843</v>
      </c>
      <c r="CU1132" s="214">
        <v>16433</v>
      </c>
      <c r="CV1132" s="212" t="s">
        <v>12844</v>
      </c>
      <c r="CW1132" s="212" t="s">
        <v>12834</v>
      </c>
      <c r="CX1132" s="44" t="s">
        <v>735</v>
      </c>
      <c r="CY1132" s="78">
        <v>42947</v>
      </c>
      <c r="CZ1132" s="215" t="s">
        <v>511</v>
      </c>
      <c r="DA1132" s="212" t="s">
        <v>512</v>
      </c>
      <c r="DB1132" s="44" t="s">
        <v>641</v>
      </c>
      <c r="DC1132" s="44" t="s">
        <v>1326</v>
      </c>
      <c r="DD1132" s="44" t="s">
        <v>532</v>
      </c>
    </row>
    <row r="1133" spans="83:108">
      <c r="CE1133" s="212"/>
      <c r="CF1133" s="213">
        <f>IF(ISNUMBER(SEARCH($H$2,$CG$3:$CG$3874)),MAX($CF$2:CF1132)+1,0)</f>
        <v>0</v>
      </c>
      <c r="CG1133" s="212" t="s">
        <v>12845</v>
      </c>
      <c r="CH1133" s="212"/>
      <c r="CI1133" s="212"/>
      <c r="CJ1133" s="213" t="str">
        <f>IFERROR(VLOOKUP(ROWS($CJ$3:CJ1133),CF1133:$CG$3874,2,0),"")</f>
        <v/>
      </c>
      <c r="CK1133" s="212" t="s">
        <v>12846</v>
      </c>
      <c r="CL1133" s="212" t="s">
        <v>12847</v>
      </c>
      <c r="CM1133" s="78">
        <v>43708</v>
      </c>
      <c r="CN1133" s="212" t="s">
        <v>12848</v>
      </c>
      <c r="CO1133" s="212" t="s">
        <v>12849</v>
      </c>
      <c r="CP1133" s="212" t="s">
        <v>12850</v>
      </c>
      <c r="CQ1133" s="212" t="s">
        <v>12851</v>
      </c>
      <c r="CR1133" s="212" t="s">
        <v>12852</v>
      </c>
      <c r="CS1133" s="44">
        <v>1131</v>
      </c>
      <c r="CT1133" s="44" t="s">
        <v>12853</v>
      </c>
      <c r="CU1133" s="214">
        <v>13689</v>
      </c>
      <c r="CV1133" s="212" t="s">
        <v>12854</v>
      </c>
      <c r="CW1133" s="212" t="s">
        <v>9567</v>
      </c>
      <c r="CX1133" s="44" t="s">
        <v>735</v>
      </c>
      <c r="CY1133" s="78">
        <v>43708</v>
      </c>
      <c r="CZ1133" s="215" t="s">
        <v>576</v>
      </c>
      <c r="DA1133" s="212" t="s">
        <v>512</v>
      </c>
      <c r="DB1133" s="44" t="s">
        <v>3943</v>
      </c>
      <c r="DC1133" s="44" t="s">
        <v>1808</v>
      </c>
      <c r="DD1133" s="44" t="s">
        <v>532</v>
      </c>
    </row>
    <row r="1134" spans="83:108">
      <c r="CE1134" s="212"/>
      <c r="CF1134" s="213">
        <f>IF(ISNUMBER(SEARCH($H$2,$CG$3:$CG$3874)),MAX($CF$2:CF1133)+1,0)</f>
        <v>0</v>
      </c>
      <c r="CG1134" s="212" t="s">
        <v>12855</v>
      </c>
      <c r="CH1134" s="212"/>
      <c r="CI1134" s="212"/>
      <c r="CJ1134" s="213" t="str">
        <f>IFERROR(VLOOKUP(ROWS($CJ$3:CJ1134),CF1134:$CG$3874,2,0),"")</f>
        <v/>
      </c>
      <c r="CK1134" s="212" t="s">
        <v>12856</v>
      </c>
      <c r="CL1134" s="212" t="s">
        <v>12857</v>
      </c>
      <c r="CM1134" s="78">
        <v>43708</v>
      </c>
      <c r="CN1134" s="212" t="s">
        <v>12858</v>
      </c>
      <c r="CO1134" s="212" t="s">
        <v>12859</v>
      </c>
      <c r="CP1134" s="212" t="s">
        <v>12860</v>
      </c>
      <c r="CQ1134" s="212" t="s">
        <v>12861</v>
      </c>
      <c r="CR1134" s="212" t="s">
        <v>12862</v>
      </c>
      <c r="CS1134" s="44">
        <v>1132</v>
      </c>
      <c r="CT1134" s="44" t="s">
        <v>12863</v>
      </c>
      <c r="CU1134" s="214">
        <v>14410</v>
      </c>
      <c r="CV1134" s="212" t="s">
        <v>12864</v>
      </c>
      <c r="CW1134" s="212" t="s">
        <v>9567</v>
      </c>
      <c r="CX1134" s="44" t="s">
        <v>1464</v>
      </c>
      <c r="CY1134" s="78">
        <v>43708</v>
      </c>
      <c r="CZ1134" s="215" t="s">
        <v>528</v>
      </c>
      <c r="DA1134" s="212" t="s">
        <v>512</v>
      </c>
      <c r="DB1134" s="44" t="s">
        <v>547</v>
      </c>
      <c r="DC1134" s="44" t="s">
        <v>7338</v>
      </c>
      <c r="DD1134" s="44" t="s">
        <v>532</v>
      </c>
    </row>
    <row r="1135" spans="83:108">
      <c r="CE1135" s="212"/>
      <c r="CF1135" s="213">
        <f>IF(ISNUMBER(SEARCH($H$2,$CG$3:$CG$3874)),MAX($CF$2:CF1134)+1,0)</f>
        <v>0</v>
      </c>
      <c r="CG1135" s="212" t="s">
        <v>12865</v>
      </c>
      <c r="CH1135" s="212"/>
      <c r="CI1135" s="212"/>
      <c r="CJ1135" s="213" t="str">
        <f>IFERROR(VLOOKUP(ROWS($CJ$3:CJ1135),CF1135:$CG$3874,2,0),"")</f>
        <v/>
      </c>
      <c r="CK1135" s="212" t="s">
        <v>12866</v>
      </c>
      <c r="CL1135" s="212" t="s">
        <v>12867</v>
      </c>
      <c r="CM1135" s="78">
        <v>42947</v>
      </c>
      <c r="CN1135" s="212" t="s">
        <v>12868</v>
      </c>
      <c r="CO1135" s="212" t="s">
        <v>12869</v>
      </c>
      <c r="CP1135" s="212" t="s">
        <v>12870</v>
      </c>
      <c r="CQ1135" s="212" t="s">
        <v>12871</v>
      </c>
      <c r="CR1135" s="212" t="s">
        <v>12872</v>
      </c>
      <c r="CS1135" s="44">
        <v>1133</v>
      </c>
      <c r="CT1135" s="44" t="s">
        <v>12873</v>
      </c>
      <c r="CU1135" s="214">
        <v>16495</v>
      </c>
      <c r="CV1135" s="212" t="s">
        <v>12874</v>
      </c>
      <c r="CW1135" s="212" t="s">
        <v>12834</v>
      </c>
      <c r="CX1135" s="44" t="s">
        <v>735</v>
      </c>
      <c r="CY1135" s="78">
        <v>42947</v>
      </c>
      <c r="CZ1135" s="215" t="s">
        <v>511</v>
      </c>
      <c r="DA1135" s="212" t="s">
        <v>512</v>
      </c>
      <c r="DB1135" s="44" t="s">
        <v>641</v>
      </c>
      <c r="DC1135" s="44" t="s">
        <v>1326</v>
      </c>
      <c r="DD1135" s="44" t="s">
        <v>532</v>
      </c>
    </row>
    <row r="1136" spans="83:108">
      <c r="CE1136" s="212"/>
      <c r="CF1136" s="213">
        <f>IF(ISNUMBER(SEARCH($H$2,$CG$3:$CG$3874)),MAX($CF$2:CF1135)+1,0)</f>
        <v>0</v>
      </c>
      <c r="CG1136" s="212" t="s">
        <v>12875</v>
      </c>
      <c r="CH1136" s="212"/>
      <c r="CI1136" s="212"/>
      <c r="CJ1136" s="213" t="str">
        <f>IFERROR(VLOOKUP(ROWS($CJ$3:CJ1136),CF1136:$CG$3874,2,0),"")</f>
        <v/>
      </c>
      <c r="CK1136" s="212" t="s">
        <v>12876</v>
      </c>
      <c r="CL1136" s="212" t="s">
        <v>12877</v>
      </c>
      <c r="CM1136" s="78">
        <v>43312</v>
      </c>
      <c r="CN1136" s="212" t="s">
        <v>12878</v>
      </c>
      <c r="CO1136" s="212" t="s">
        <v>12879</v>
      </c>
      <c r="CP1136" s="212" t="s">
        <v>12880</v>
      </c>
      <c r="CQ1136" s="212" t="s">
        <v>12881</v>
      </c>
      <c r="CR1136" s="212" t="s">
        <v>12882</v>
      </c>
      <c r="CS1136" s="44">
        <v>1134</v>
      </c>
      <c r="CT1136" s="44" t="s">
        <v>12883</v>
      </c>
      <c r="CU1136" s="214">
        <v>13982</v>
      </c>
      <c r="CV1136" s="212" t="s">
        <v>12884</v>
      </c>
      <c r="CW1136" s="212" t="s">
        <v>12127</v>
      </c>
      <c r="CX1136" s="44" t="s">
        <v>735</v>
      </c>
      <c r="CY1136" s="78">
        <v>43312</v>
      </c>
      <c r="CZ1136" s="215" t="s">
        <v>576</v>
      </c>
      <c r="DA1136" s="212" t="s">
        <v>512</v>
      </c>
      <c r="DB1136" s="44" t="s">
        <v>641</v>
      </c>
      <c r="DC1136" s="44" t="s">
        <v>1855</v>
      </c>
      <c r="DD1136" s="44" t="s">
        <v>532</v>
      </c>
    </row>
    <row r="1137" spans="83:108">
      <c r="CE1137" s="212"/>
      <c r="CF1137" s="213">
        <f>IF(ISNUMBER(SEARCH($H$2,$CG$3:$CG$3874)),MAX($CF$2:CF1136)+1,0)</f>
        <v>0</v>
      </c>
      <c r="CG1137" s="212" t="s">
        <v>12885</v>
      </c>
      <c r="CH1137" s="212"/>
      <c r="CI1137" s="212"/>
      <c r="CJ1137" s="213" t="str">
        <f>IFERROR(VLOOKUP(ROWS($CJ$3:CJ1137),CF1137:$CG$3874,2,0),"")</f>
        <v/>
      </c>
      <c r="CK1137" s="212" t="s">
        <v>12886</v>
      </c>
      <c r="CL1137" s="212" t="s">
        <v>12887</v>
      </c>
      <c r="CM1137" s="78">
        <v>43708</v>
      </c>
      <c r="CN1137" s="212" t="s">
        <v>12888</v>
      </c>
      <c r="CO1137" s="212" t="s">
        <v>12889</v>
      </c>
      <c r="CP1137" s="212" t="s">
        <v>12890</v>
      </c>
      <c r="CQ1137" s="212" t="s">
        <v>12891</v>
      </c>
      <c r="CR1137" s="212" t="s">
        <v>12892</v>
      </c>
      <c r="CS1137" s="44">
        <v>1135</v>
      </c>
      <c r="CT1137" s="44" t="s">
        <v>12893</v>
      </c>
      <c r="CU1137" s="214">
        <v>10890</v>
      </c>
      <c r="CV1137" s="212" t="s">
        <v>12894</v>
      </c>
      <c r="CW1137" s="212" t="s">
        <v>6793</v>
      </c>
      <c r="CX1137" s="44" t="s">
        <v>6794</v>
      </c>
      <c r="CY1137" s="78">
        <v>43708</v>
      </c>
      <c r="CZ1137" s="215" t="s">
        <v>545</v>
      </c>
      <c r="DA1137" s="212" t="s">
        <v>561</v>
      </c>
      <c r="DB1137" s="44" t="s">
        <v>919</v>
      </c>
      <c r="DC1137" s="44" t="s">
        <v>874</v>
      </c>
      <c r="DD1137" s="44" t="s">
        <v>532</v>
      </c>
    </row>
    <row r="1138" spans="83:108">
      <c r="CE1138" s="212"/>
      <c r="CF1138" s="213">
        <f>IF(ISNUMBER(SEARCH($H$2,$CG$3:$CG$3874)),MAX($CF$2:CF1137)+1,0)</f>
        <v>0</v>
      </c>
      <c r="CG1138" s="212" t="s">
        <v>12895</v>
      </c>
      <c r="CH1138" s="212"/>
      <c r="CI1138" s="212"/>
      <c r="CJ1138" s="213" t="str">
        <f>IFERROR(VLOOKUP(ROWS($CJ$3:CJ1138),CF1138:$CG$3874,2,0),"")</f>
        <v/>
      </c>
      <c r="CK1138" s="212" t="s">
        <v>12896</v>
      </c>
      <c r="CL1138" s="212" t="s">
        <v>12897</v>
      </c>
      <c r="CM1138" s="78">
        <v>45199</v>
      </c>
      <c r="CN1138" s="212" t="s">
        <v>12898</v>
      </c>
      <c r="CO1138" s="212" t="s">
        <v>12899</v>
      </c>
      <c r="CP1138" s="212" t="s">
        <v>12900</v>
      </c>
      <c r="CQ1138" s="212" t="s">
        <v>12901</v>
      </c>
      <c r="CR1138" s="212" t="s">
        <v>12902</v>
      </c>
      <c r="CS1138" s="44">
        <v>1136</v>
      </c>
      <c r="CT1138" s="44" t="s">
        <v>12903</v>
      </c>
      <c r="CU1138" s="214">
        <v>15841</v>
      </c>
      <c r="CV1138" s="212" t="s">
        <v>12904</v>
      </c>
      <c r="CW1138" s="212" t="s">
        <v>12905</v>
      </c>
      <c r="CX1138" s="44" t="s">
        <v>735</v>
      </c>
      <c r="CY1138" s="78">
        <v>45199</v>
      </c>
      <c r="CZ1138" s="215" t="s">
        <v>640</v>
      </c>
      <c r="DA1138" s="212" t="s">
        <v>1274</v>
      </c>
      <c r="DB1138" s="44" t="s">
        <v>802</v>
      </c>
      <c r="DC1138" s="44" t="s">
        <v>908</v>
      </c>
      <c r="DD1138" s="44" t="s">
        <v>851</v>
      </c>
    </row>
    <row r="1139" spans="83:108">
      <c r="CE1139" s="212"/>
      <c r="CF1139" s="213">
        <f>IF(ISNUMBER(SEARCH($H$2,$CG$3:$CG$3874)),MAX($CF$2:CF1138)+1,0)</f>
        <v>0</v>
      </c>
      <c r="CG1139" s="212" t="s">
        <v>12906</v>
      </c>
      <c r="CH1139" s="212"/>
      <c r="CI1139" s="212"/>
      <c r="CJ1139" s="213" t="str">
        <f>IFERROR(VLOOKUP(ROWS($CJ$3:CJ1139),CF1139:$CG$3874,2,0),"")</f>
        <v/>
      </c>
      <c r="CK1139" s="212" t="s">
        <v>12907</v>
      </c>
      <c r="CL1139" s="212" t="s">
        <v>12908</v>
      </c>
      <c r="CM1139" s="78" t="s">
        <v>511</v>
      </c>
      <c r="CN1139" s="212" t="s">
        <v>12909</v>
      </c>
      <c r="CO1139" s="212" t="s">
        <v>12910</v>
      </c>
      <c r="CP1139" s="212" t="s">
        <v>12911</v>
      </c>
      <c r="CQ1139" s="212" t="s">
        <v>12912</v>
      </c>
      <c r="CR1139" s="212" t="s">
        <v>12913</v>
      </c>
      <c r="CS1139" s="44">
        <v>1137</v>
      </c>
      <c r="CT1139" s="44" t="s">
        <v>12914</v>
      </c>
      <c r="CU1139" s="214">
        <v>14346</v>
      </c>
      <c r="CV1139" s="212" t="s">
        <v>12915</v>
      </c>
      <c r="CW1139" s="212" t="s">
        <v>12916</v>
      </c>
      <c r="CX1139" s="44" t="s">
        <v>2208</v>
      </c>
      <c r="CY1139" s="44" t="s">
        <v>511</v>
      </c>
      <c r="CZ1139" s="215" t="s">
        <v>528</v>
      </c>
      <c r="DA1139" s="212" t="s">
        <v>529</v>
      </c>
      <c r="DB1139" s="44" t="s">
        <v>641</v>
      </c>
      <c r="DC1139" s="44" t="s">
        <v>1326</v>
      </c>
      <c r="DD1139" s="44" t="s">
        <v>532</v>
      </c>
    </row>
    <row r="1140" spans="83:108">
      <c r="CE1140" s="212"/>
      <c r="CF1140" s="213">
        <f>IF(ISNUMBER(SEARCH($H$2,$CG$3:$CG$3874)),MAX($CF$2:CF1139)+1,0)</f>
        <v>0</v>
      </c>
      <c r="CG1140" s="212" t="s">
        <v>12917</v>
      </c>
      <c r="CH1140" s="212"/>
      <c r="CI1140" s="212"/>
      <c r="CJ1140" s="213" t="str">
        <f>IFERROR(VLOOKUP(ROWS($CJ$3:CJ1140),CF1140:$CG$3874,2,0),"")</f>
        <v/>
      </c>
      <c r="CK1140" s="212" t="s">
        <v>12918</v>
      </c>
      <c r="CL1140" s="212" t="s">
        <v>12919</v>
      </c>
      <c r="CM1140" s="78">
        <v>44804</v>
      </c>
      <c r="CN1140" s="212" t="s">
        <v>12920</v>
      </c>
      <c r="CO1140" s="212" t="s">
        <v>12921</v>
      </c>
      <c r="CP1140" s="212" t="s">
        <v>12922</v>
      </c>
      <c r="CQ1140" s="212" t="s">
        <v>12923</v>
      </c>
      <c r="CR1140" s="212" t="s">
        <v>12924</v>
      </c>
      <c r="CS1140" s="44">
        <v>1138</v>
      </c>
      <c r="CT1140" s="44" t="s">
        <v>12925</v>
      </c>
      <c r="CU1140" s="214">
        <v>10589</v>
      </c>
      <c r="CV1140" s="212" t="s">
        <v>12926</v>
      </c>
      <c r="CW1140" s="212" t="s">
        <v>599</v>
      </c>
      <c r="CX1140" s="44" t="s">
        <v>1513</v>
      </c>
      <c r="CY1140" s="78">
        <v>44804</v>
      </c>
      <c r="CZ1140" s="215" t="s">
        <v>601</v>
      </c>
      <c r="DA1140" s="212" t="s">
        <v>529</v>
      </c>
      <c r="DB1140" s="44" t="s">
        <v>530</v>
      </c>
      <c r="DC1140" s="44" t="s">
        <v>602</v>
      </c>
      <c r="DD1140" s="44" t="s">
        <v>532</v>
      </c>
    </row>
    <row r="1141" spans="83:108">
      <c r="CE1141" s="212"/>
      <c r="CF1141" s="213">
        <f>IF(ISNUMBER(SEARCH($H$2,$CG$3:$CG$3874)),MAX($CF$2:CF1140)+1,0)</f>
        <v>0</v>
      </c>
      <c r="CG1141" s="212" t="s">
        <v>12927</v>
      </c>
      <c r="CH1141" s="212"/>
      <c r="CI1141" s="212"/>
      <c r="CJ1141" s="213" t="str">
        <f>IFERROR(VLOOKUP(ROWS($CJ$3:CJ1141),CF1141:$CG$3874,2,0),"")</f>
        <v/>
      </c>
      <c r="CK1141" s="212" t="s">
        <v>12928</v>
      </c>
      <c r="CL1141" s="212" t="s">
        <v>12929</v>
      </c>
      <c r="CM1141" s="78">
        <v>42947</v>
      </c>
      <c r="CN1141" s="212" t="s">
        <v>12930</v>
      </c>
      <c r="CO1141" s="212" t="s">
        <v>12931</v>
      </c>
      <c r="CP1141" s="212" t="s">
        <v>12932</v>
      </c>
      <c r="CQ1141" s="212" t="s">
        <v>12933</v>
      </c>
      <c r="CR1141" s="212" t="s">
        <v>12934</v>
      </c>
      <c r="CS1141" s="44">
        <v>1139</v>
      </c>
      <c r="CT1141" s="44" t="s">
        <v>12935</v>
      </c>
      <c r="CU1141" s="214">
        <v>12863</v>
      </c>
      <c r="CV1141" s="212" t="s">
        <v>12936</v>
      </c>
      <c r="CW1141" s="212" t="s">
        <v>761</v>
      </c>
      <c r="CX1141" s="44" t="s">
        <v>762</v>
      </c>
      <c r="CY1141" s="78">
        <v>42947</v>
      </c>
      <c r="CZ1141" s="215" t="s">
        <v>763</v>
      </c>
      <c r="DA1141" s="212" t="s">
        <v>695</v>
      </c>
      <c r="DB1141" s="44" t="s">
        <v>655</v>
      </c>
      <c r="DC1141" s="44" t="s">
        <v>12937</v>
      </c>
      <c r="DD1141" s="44" t="s">
        <v>532</v>
      </c>
    </row>
    <row r="1142" spans="83:108">
      <c r="CE1142" s="212"/>
      <c r="CF1142" s="213">
        <f>IF(ISNUMBER(SEARCH($H$2,$CG$3:$CG$3874)),MAX($CF$2:CF1141)+1,0)</f>
        <v>0</v>
      </c>
      <c r="CG1142" s="212" t="s">
        <v>12938</v>
      </c>
      <c r="CH1142" s="212"/>
      <c r="CI1142" s="212"/>
      <c r="CJ1142" s="213" t="str">
        <f>IFERROR(VLOOKUP(ROWS($CJ$3:CJ1142),CF1142:$CG$3874,2,0),"")</f>
        <v/>
      </c>
      <c r="CK1142" s="212" t="s">
        <v>12939</v>
      </c>
      <c r="CL1142" s="212" t="s">
        <v>12940</v>
      </c>
      <c r="CM1142" s="78">
        <v>45412</v>
      </c>
      <c r="CN1142" s="212" t="s">
        <v>12941</v>
      </c>
      <c r="CO1142" s="212" t="s">
        <v>12942</v>
      </c>
      <c r="CP1142" s="212" t="s">
        <v>12943</v>
      </c>
      <c r="CQ1142" s="212" t="s">
        <v>12944</v>
      </c>
      <c r="CR1142" s="212" t="s">
        <v>12945</v>
      </c>
      <c r="CS1142" s="44">
        <v>1140</v>
      </c>
      <c r="CT1142" s="44" t="s">
        <v>12946</v>
      </c>
      <c r="CU1142" s="214">
        <v>13387</v>
      </c>
      <c r="CV1142" s="212" t="s">
        <v>12947</v>
      </c>
      <c r="CW1142" s="212" t="s">
        <v>5407</v>
      </c>
      <c r="CX1142" s="44" t="s">
        <v>1943</v>
      </c>
      <c r="CY1142" s="78">
        <v>45412</v>
      </c>
      <c r="CZ1142" s="215" t="s">
        <v>763</v>
      </c>
      <c r="DA1142" s="212" t="s">
        <v>737</v>
      </c>
      <c r="DB1142" s="44" t="s">
        <v>641</v>
      </c>
      <c r="DC1142" s="44" t="s">
        <v>12948</v>
      </c>
      <c r="DD1142" s="44" t="s">
        <v>532</v>
      </c>
    </row>
    <row r="1143" spans="83:108">
      <c r="CE1143" s="212"/>
      <c r="CF1143" s="213">
        <f>IF(ISNUMBER(SEARCH($H$2,$CG$3:$CG$3874)),MAX($CF$2:CF1142)+1,0)</f>
        <v>0</v>
      </c>
      <c r="CG1143" s="212" t="s">
        <v>12949</v>
      </c>
      <c r="CH1143" s="212"/>
      <c r="CI1143" s="212"/>
      <c r="CJ1143" s="213" t="str">
        <f>IFERROR(VLOOKUP(ROWS($CJ$3:CJ1143),CF1143:$CG$3874,2,0),"")</f>
        <v/>
      </c>
      <c r="CK1143" s="212" t="s">
        <v>12950</v>
      </c>
      <c r="CL1143" s="212" t="s">
        <v>12951</v>
      </c>
      <c r="CM1143" s="78">
        <v>44561</v>
      </c>
      <c r="CN1143" s="212" t="s">
        <v>12952</v>
      </c>
      <c r="CO1143" s="212" t="s">
        <v>12953</v>
      </c>
      <c r="CP1143" s="212" t="s">
        <v>12954</v>
      </c>
      <c r="CQ1143" s="212" t="s">
        <v>12955</v>
      </c>
      <c r="CR1143" s="212" t="s">
        <v>12956</v>
      </c>
      <c r="CS1143" s="44">
        <v>1141</v>
      </c>
      <c r="CT1143" s="44" t="s">
        <v>12957</v>
      </c>
      <c r="CU1143" s="214">
        <v>11435</v>
      </c>
      <c r="CV1143" s="212" t="s">
        <v>12958</v>
      </c>
      <c r="CW1143" s="212" t="s">
        <v>12959</v>
      </c>
      <c r="CX1143" s="44" t="s">
        <v>1943</v>
      </c>
      <c r="CY1143" s="78">
        <v>44561</v>
      </c>
      <c r="CZ1143" s="215" t="s">
        <v>763</v>
      </c>
      <c r="DA1143" s="212" t="s">
        <v>737</v>
      </c>
      <c r="DB1143" s="44" t="s">
        <v>1619</v>
      </c>
      <c r="DC1143" s="44" t="s">
        <v>12960</v>
      </c>
      <c r="DD1143" s="44" t="s">
        <v>2198</v>
      </c>
    </row>
    <row r="1144" spans="83:108">
      <c r="CE1144" s="212"/>
      <c r="CF1144" s="213">
        <f>IF(ISNUMBER(SEARCH($H$2,$CG$3:$CG$3874)),MAX($CF$2:CF1143)+1,0)</f>
        <v>0</v>
      </c>
      <c r="CG1144" s="212" t="s">
        <v>12961</v>
      </c>
      <c r="CH1144" s="212"/>
      <c r="CI1144" s="212"/>
      <c r="CJ1144" s="213" t="str">
        <f>IFERROR(VLOOKUP(ROWS($CJ$3:CJ1144),CF1144:$CG$3874,2,0),"")</f>
        <v/>
      </c>
      <c r="CK1144" s="212" t="s">
        <v>12962</v>
      </c>
      <c r="CL1144" s="212" t="s">
        <v>12963</v>
      </c>
      <c r="CM1144" s="78">
        <v>43585</v>
      </c>
      <c r="CN1144" s="212" t="s">
        <v>12964</v>
      </c>
      <c r="CO1144" s="212" t="s">
        <v>12965</v>
      </c>
      <c r="CP1144" s="212" t="s">
        <v>12966</v>
      </c>
      <c r="CQ1144" s="212" t="s">
        <v>12967</v>
      </c>
      <c r="CR1144" s="212" t="s">
        <v>12968</v>
      </c>
      <c r="CS1144" s="44">
        <v>1142</v>
      </c>
      <c r="CT1144" s="44" t="s">
        <v>12969</v>
      </c>
      <c r="CU1144" s="214">
        <v>12066</v>
      </c>
      <c r="CV1144" s="212" t="s">
        <v>12970</v>
      </c>
      <c r="CW1144" s="212" t="s">
        <v>12971</v>
      </c>
      <c r="CX1144" s="44" t="s">
        <v>721</v>
      </c>
      <c r="CY1144" s="78">
        <v>43585</v>
      </c>
      <c r="CZ1144" s="215" t="s">
        <v>545</v>
      </c>
      <c r="DA1144" s="212" t="s">
        <v>529</v>
      </c>
      <c r="DB1144" s="44" t="s">
        <v>2924</v>
      </c>
      <c r="DC1144" s="44" t="s">
        <v>827</v>
      </c>
      <c r="DD1144" s="44" t="s">
        <v>532</v>
      </c>
    </row>
    <row r="1145" spans="83:108">
      <c r="CE1145" s="212"/>
      <c r="CF1145" s="213">
        <f>IF(ISNUMBER(SEARCH($H$2,$CG$3:$CG$3874)),MAX($CF$2:CF1144)+1,0)</f>
        <v>0</v>
      </c>
      <c r="CG1145" s="212" t="s">
        <v>12972</v>
      </c>
      <c r="CH1145" s="212"/>
      <c r="CI1145" s="212"/>
      <c r="CJ1145" s="213" t="str">
        <f>IFERROR(VLOOKUP(ROWS($CJ$3:CJ1145),CF1145:$CG$3874,2,0),"")</f>
        <v/>
      </c>
      <c r="CK1145" s="212" t="s">
        <v>12973</v>
      </c>
      <c r="CL1145" s="212" t="s">
        <v>12974</v>
      </c>
      <c r="CM1145" s="78">
        <v>43131</v>
      </c>
      <c r="CN1145" s="212" t="s">
        <v>12975</v>
      </c>
      <c r="CO1145" s="212" t="s">
        <v>12976</v>
      </c>
      <c r="CP1145" s="212" t="s">
        <v>12977</v>
      </c>
      <c r="CQ1145" s="212" t="s">
        <v>12978</v>
      </c>
      <c r="CR1145" s="212" t="s">
        <v>12979</v>
      </c>
      <c r="CS1145" s="44">
        <v>1143</v>
      </c>
      <c r="CT1145" s="44" t="s">
        <v>12980</v>
      </c>
      <c r="CU1145" s="214">
        <v>12712</v>
      </c>
      <c r="CV1145" s="212" t="s">
        <v>12981</v>
      </c>
      <c r="CW1145" s="212" t="s">
        <v>4896</v>
      </c>
      <c r="CX1145" s="44" t="s">
        <v>963</v>
      </c>
      <c r="CY1145" s="78">
        <v>43131</v>
      </c>
      <c r="CZ1145" s="215" t="s">
        <v>7997</v>
      </c>
      <c r="DA1145" s="212" t="s">
        <v>512</v>
      </c>
      <c r="DB1145" s="44" t="s">
        <v>4819</v>
      </c>
      <c r="DC1145" s="44" t="s">
        <v>562</v>
      </c>
      <c r="DD1145" s="44" t="s">
        <v>563</v>
      </c>
    </row>
    <row r="1146" spans="83:108">
      <c r="CE1146" s="212"/>
      <c r="CF1146" s="213">
        <f>IF(ISNUMBER(SEARCH($H$2,$CG$3:$CG$3874)),MAX($CF$2:CF1145)+1,0)</f>
        <v>0</v>
      </c>
      <c r="CG1146" s="212" t="s">
        <v>12982</v>
      </c>
      <c r="CH1146" s="212"/>
      <c r="CI1146" s="212"/>
      <c r="CJ1146" s="213" t="str">
        <f>IFERROR(VLOOKUP(ROWS($CJ$3:CJ1146),CF1146:$CG$3874,2,0),"")</f>
        <v/>
      </c>
      <c r="CK1146" s="212" t="s">
        <v>12983</v>
      </c>
      <c r="CL1146" s="212" t="s">
        <v>12984</v>
      </c>
      <c r="CM1146" s="78">
        <v>44196</v>
      </c>
      <c r="CN1146" s="212" t="s">
        <v>12985</v>
      </c>
      <c r="CO1146" s="212" t="s">
        <v>12986</v>
      </c>
      <c r="CP1146" s="212" t="s">
        <v>12987</v>
      </c>
      <c r="CQ1146" s="212" t="s">
        <v>12988</v>
      </c>
      <c r="CR1146" s="212" t="s">
        <v>12989</v>
      </c>
      <c r="CS1146" s="44">
        <v>1144</v>
      </c>
      <c r="CT1146" s="44" t="s">
        <v>12990</v>
      </c>
      <c r="CU1146" s="214">
        <v>15861</v>
      </c>
      <c r="CV1146" s="212" t="s">
        <v>12991</v>
      </c>
      <c r="CW1146" s="212" t="s">
        <v>985</v>
      </c>
      <c r="CX1146" s="44" t="s">
        <v>7433</v>
      </c>
      <c r="CY1146" s="78">
        <v>44196</v>
      </c>
      <c r="CZ1146" s="215" t="s">
        <v>640</v>
      </c>
      <c r="DA1146" s="212" t="s">
        <v>512</v>
      </c>
      <c r="DB1146" s="44" t="s">
        <v>655</v>
      </c>
      <c r="DC1146" s="44" t="s">
        <v>12992</v>
      </c>
      <c r="DD1146" s="44" t="s">
        <v>532</v>
      </c>
    </row>
    <row r="1147" spans="83:108">
      <c r="CE1147" s="212"/>
      <c r="CF1147" s="213">
        <f>IF(ISNUMBER(SEARCH($H$2,$CG$3:$CG$3874)),MAX($CF$2:CF1146)+1,0)</f>
        <v>0</v>
      </c>
      <c r="CG1147" s="212" t="s">
        <v>12993</v>
      </c>
      <c r="CH1147" s="212"/>
      <c r="CI1147" s="212"/>
      <c r="CJ1147" s="213" t="str">
        <f>IFERROR(VLOOKUP(ROWS($CJ$3:CJ1147),CF1147:$CG$3874,2,0),"")</f>
        <v/>
      </c>
      <c r="CK1147" s="212" t="s">
        <v>12994</v>
      </c>
      <c r="CL1147" s="212" t="s">
        <v>12995</v>
      </c>
      <c r="CM1147" s="78">
        <v>43131</v>
      </c>
      <c r="CN1147" s="212" t="s">
        <v>12996</v>
      </c>
      <c r="CO1147" s="212" t="s">
        <v>12997</v>
      </c>
      <c r="CP1147" s="212" t="s">
        <v>12998</v>
      </c>
      <c r="CQ1147" s="212" t="s">
        <v>12999</v>
      </c>
      <c r="CR1147" s="212" t="s">
        <v>13000</v>
      </c>
      <c r="CS1147" s="44">
        <v>1145</v>
      </c>
      <c r="CT1147" s="44" t="s">
        <v>13001</v>
      </c>
      <c r="CU1147" s="214">
        <v>12504</v>
      </c>
      <c r="CV1147" s="212" t="s">
        <v>13002</v>
      </c>
      <c r="CW1147" s="212" t="s">
        <v>1593</v>
      </c>
      <c r="CX1147" s="44" t="s">
        <v>13003</v>
      </c>
      <c r="CY1147" s="78">
        <v>43131</v>
      </c>
      <c r="CZ1147" s="215" t="s">
        <v>601</v>
      </c>
      <c r="DA1147" s="212" t="s">
        <v>512</v>
      </c>
      <c r="DB1147" s="44" t="s">
        <v>655</v>
      </c>
      <c r="DC1147" s="44" t="s">
        <v>4897</v>
      </c>
      <c r="DD1147" s="44" t="s">
        <v>532</v>
      </c>
    </row>
    <row r="1148" spans="83:108">
      <c r="CE1148" s="212"/>
      <c r="CF1148" s="213">
        <f>IF(ISNUMBER(SEARCH($H$2,$CG$3:$CG$3874)),MAX($CF$2:CF1147)+1,0)</f>
        <v>0</v>
      </c>
      <c r="CG1148" s="212" t="s">
        <v>13004</v>
      </c>
      <c r="CH1148" s="212"/>
      <c r="CI1148" s="212"/>
      <c r="CJ1148" s="213" t="str">
        <f>IFERROR(VLOOKUP(ROWS($CJ$3:CJ1148),CF1148:$CG$3874,2,0),"")</f>
        <v/>
      </c>
      <c r="CK1148" s="212" t="s">
        <v>13005</v>
      </c>
      <c r="CL1148" s="212" t="s">
        <v>13006</v>
      </c>
      <c r="CM1148" s="78">
        <v>43131</v>
      </c>
      <c r="CN1148" s="212" t="s">
        <v>13007</v>
      </c>
      <c r="CO1148" s="212" t="s">
        <v>13008</v>
      </c>
      <c r="CP1148" s="212" t="s">
        <v>13009</v>
      </c>
      <c r="CQ1148" s="212" t="s">
        <v>13010</v>
      </c>
      <c r="CR1148" s="212" t="s">
        <v>13011</v>
      </c>
      <c r="CS1148" s="44">
        <v>1146</v>
      </c>
      <c r="CT1148" s="44" t="s">
        <v>13012</v>
      </c>
      <c r="CU1148" s="214">
        <v>12505</v>
      </c>
      <c r="CV1148" s="212" t="s">
        <v>13013</v>
      </c>
      <c r="CW1148" s="212" t="s">
        <v>1593</v>
      </c>
      <c r="CX1148" s="44" t="s">
        <v>13003</v>
      </c>
      <c r="CY1148" s="78">
        <v>43131</v>
      </c>
      <c r="CZ1148" s="215" t="s">
        <v>601</v>
      </c>
      <c r="DA1148" s="212" t="s">
        <v>512</v>
      </c>
      <c r="DB1148" s="44" t="s">
        <v>655</v>
      </c>
      <c r="DC1148" s="44" t="s">
        <v>4897</v>
      </c>
      <c r="DD1148" s="44" t="s">
        <v>532</v>
      </c>
    </row>
    <row r="1149" spans="83:108">
      <c r="CE1149" s="212"/>
      <c r="CF1149" s="213">
        <f>IF(ISNUMBER(SEARCH($H$2,$CG$3:$CG$3874)),MAX($CF$2:CF1148)+1,0)</f>
        <v>0</v>
      </c>
      <c r="CG1149" s="212" t="s">
        <v>13014</v>
      </c>
      <c r="CH1149" s="212"/>
      <c r="CI1149" s="212"/>
      <c r="CJ1149" s="213" t="str">
        <f>IFERROR(VLOOKUP(ROWS($CJ$3:CJ1149),CF1149:$CG$3874,2,0),"")</f>
        <v/>
      </c>
      <c r="CK1149" s="212" t="s">
        <v>13015</v>
      </c>
      <c r="CL1149" s="212" t="s">
        <v>13016</v>
      </c>
      <c r="CM1149" s="78">
        <v>43220</v>
      </c>
      <c r="CN1149" s="212" t="s">
        <v>13017</v>
      </c>
      <c r="CO1149" s="212" t="s">
        <v>13018</v>
      </c>
      <c r="CP1149" s="212" t="s">
        <v>13019</v>
      </c>
      <c r="CQ1149" s="212" t="s">
        <v>13020</v>
      </c>
      <c r="CR1149" s="212" t="s">
        <v>13021</v>
      </c>
      <c r="CS1149" s="44">
        <v>1147</v>
      </c>
      <c r="CT1149" s="44" t="s">
        <v>13022</v>
      </c>
      <c r="CU1149" s="214">
        <v>11655</v>
      </c>
      <c r="CV1149" s="212" t="s">
        <v>13023</v>
      </c>
      <c r="CW1149" s="212" t="s">
        <v>13024</v>
      </c>
      <c r="CX1149" s="44" t="s">
        <v>998</v>
      </c>
      <c r="CY1149" s="78">
        <v>43220</v>
      </c>
      <c r="CZ1149" s="215" t="s">
        <v>576</v>
      </c>
      <c r="DA1149" s="212" t="s">
        <v>512</v>
      </c>
      <c r="DB1149" s="44" t="s">
        <v>655</v>
      </c>
      <c r="DC1149" s="44" t="s">
        <v>13025</v>
      </c>
      <c r="DD1149" s="44" t="s">
        <v>563</v>
      </c>
    </row>
    <row r="1150" spans="83:108">
      <c r="CE1150" s="212"/>
      <c r="CF1150" s="213">
        <f>IF(ISNUMBER(SEARCH($H$2,$CG$3:$CG$3874)),MAX($CF$2:CF1149)+1,0)</f>
        <v>0</v>
      </c>
      <c r="CG1150" s="212" t="s">
        <v>13026</v>
      </c>
      <c r="CH1150" s="212"/>
      <c r="CI1150" s="212"/>
      <c r="CJ1150" s="213" t="str">
        <f>IFERROR(VLOOKUP(ROWS($CJ$3:CJ1150),CF1150:$CG$3874,2,0),"")</f>
        <v/>
      </c>
      <c r="CK1150" s="212" t="s">
        <v>13027</v>
      </c>
      <c r="CL1150" s="212" t="s">
        <v>13028</v>
      </c>
      <c r="CM1150" s="78">
        <v>44347</v>
      </c>
      <c r="CN1150" s="212" t="s">
        <v>13029</v>
      </c>
      <c r="CO1150" s="212" t="s">
        <v>13030</v>
      </c>
      <c r="CP1150" s="212" t="s">
        <v>13031</v>
      </c>
      <c r="CQ1150" s="212" t="s">
        <v>13032</v>
      </c>
      <c r="CR1150" s="212" t="s">
        <v>13033</v>
      </c>
      <c r="CS1150" s="44">
        <v>1148</v>
      </c>
      <c r="CT1150" s="44" t="s">
        <v>13034</v>
      </c>
      <c r="CU1150" s="214">
        <v>15201</v>
      </c>
      <c r="CV1150" s="212" t="s">
        <v>13035</v>
      </c>
      <c r="CW1150" s="212" t="s">
        <v>10575</v>
      </c>
      <c r="CX1150" s="44" t="s">
        <v>2490</v>
      </c>
      <c r="CY1150" s="78">
        <v>44347</v>
      </c>
      <c r="CZ1150" s="215" t="s">
        <v>763</v>
      </c>
      <c r="DA1150" s="212" t="s">
        <v>512</v>
      </c>
      <c r="DB1150" s="44" t="s">
        <v>655</v>
      </c>
      <c r="DC1150" s="44" t="s">
        <v>2047</v>
      </c>
      <c r="DD1150" s="44" t="s">
        <v>532</v>
      </c>
    </row>
    <row r="1151" spans="83:108">
      <c r="CE1151" s="212"/>
      <c r="CF1151" s="213">
        <f>IF(ISNUMBER(SEARCH($H$2,$CG$3:$CG$3874)),MAX($CF$2:CF1150)+1,0)</f>
        <v>0</v>
      </c>
      <c r="CG1151" s="212" t="s">
        <v>13036</v>
      </c>
      <c r="CH1151" s="212"/>
      <c r="CI1151" s="212"/>
      <c r="CJ1151" s="213" t="str">
        <f>IFERROR(VLOOKUP(ROWS($CJ$3:CJ1151),CF1151:$CG$3874,2,0),"")</f>
        <v/>
      </c>
      <c r="CK1151" s="212" t="s">
        <v>13037</v>
      </c>
      <c r="CL1151" s="212" t="s">
        <v>13038</v>
      </c>
      <c r="CM1151" s="78">
        <v>44561</v>
      </c>
      <c r="CN1151" s="212" t="s">
        <v>13039</v>
      </c>
      <c r="CO1151" s="212" t="s">
        <v>13040</v>
      </c>
      <c r="CP1151" s="212" t="s">
        <v>13041</v>
      </c>
      <c r="CQ1151" s="212" t="s">
        <v>13042</v>
      </c>
      <c r="CR1151" s="212" t="s">
        <v>13043</v>
      </c>
      <c r="CS1151" s="44">
        <v>1149</v>
      </c>
      <c r="CT1151" s="44" t="s">
        <v>13044</v>
      </c>
      <c r="CU1151" s="214">
        <v>13733</v>
      </c>
      <c r="CV1151" s="212" t="s">
        <v>13045</v>
      </c>
      <c r="CW1151" s="212" t="s">
        <v>4191</v>
      </c>
      <c r="CX1151" s="44" t="s">
        <v>654</v>
      </c>
      <c r="CY1151" s="78">
        <v>44561</v>
      </c>
      <c r="CZ1151" s="215" t="s">
        <v>511</v>
      </c>
      <c r="DA1151" s="212" t="s">
        <v>737</v>
      </c>
      <c r="DB1151" s="44" t="s">
        <v>530</v>
      </c>
      <c r="DC1151" s="44" t="s">
        <v>9219</v>
      </c>
      <c r="DD1151" s="44" t="s">
        <v>532</v>
      </c>
    </row>
    <row r="1152" spans="83:108">
      <c r="CE1152" s="212"/>
      <c r="CF1152" s="213">
        <f>IF(ISNUMBER(SEARCH($H$2,$CG$3:$CG$3874)),MAX($CF$2:CF1151)+1,0)</f>
        <v>0</v>
      </c>
      <c r="CG1152" s="212" t="s">
        <v>13046</v>
      </c>
      <c r="CH1152" s="212"/>
      <c r="CI1152" s="212"/>
      <c r="CJ1152" s="213" t="str">
        <f>IFERROR(VLOOKUP(ROWS($CJ$3:CJ1152),CF1152:$CG$3874,2,0),"")</f>
        <v/>
      </c>
      <c r="CK1152" s="212" t="s">
        <v>13047</v>
      </c>
      <c r="CL1152" s="212" t="s">
        <v>13048</v>
      </c>
      <c r="CM1152" s="78">
        <v>44561</v>
      </c>
      <c r="CN1152" s="212" t="s">
        <v>13049</v>
      </c>
      <c r="CO1152" s="212" t="s">
        <v>13050</v>
      </c>
      <c r="CP1152" s="212" t="s">
        <v>13051</v>
      </c>
      <c r="CQ1152" s="212" t="s">
        <v>13052</v>
      </c>
      <c r="CR1152" s="212" t="s">
        <v>13053</v>
      </c>
      <c r="CS1152" s="44">
        <v>1150</v>
      </c>
      <c r="CT1152" s="44" t="s">
        <v>13054</v>
      </c>
      <c r="CU1152" s="214">
        <v>14543</v>
      </c>
      <c r="CV1152" s="212" t="s">
        <v>13055</v>
      </c>
      <c r="CW1152" s="212" t="s">
        <v>13056</v>
      </c>
      <c r="CX1152" s="44" t="s">
        <v>963</v>
      </c>
      <c r="CY1152" s="78">
        <v>44561</v>
      </c>
      <c r="CZ1152" s="215" t="s">
        <v>576</v>
      </c>
      <c r="DA1152" s="212" t="s">
        <v>737</v>
      </c>
      <c r="DB1152" s="44" t="s">
        <v>530</v>
      </c>
      <c r="DC1152" s="44" t="s">
        <v>13057</v>
      </c>
      <c r="DD1152" s="44" t="s">
        <v>2198</v>
      </c>
    </row>
    <row r="1153" spans="83:108">
      <c r="CE1153" s="212"/>
      <c r="CF1153" s="213">
        <f>IF(ISNUMBER(SEARCH($H$2,$CG$3:$CG$3874)),MAX($CF$2:CF1152)+1,0)</f>
        <v>0</v>
      </c>
      <c r="CG1153" s="212" t="s">
        <v>13058</v>
      </c>
      <c r="CH1153" s="212"/>
      <c r="CI1153" s="212"/>
      <c r="CJ1153" s="213" t="str">
        <f>IFERROR(VLOOKUP(ROWS($CJ$3:CJ1153),CF1153:$CG$3874,2,0),"")</f>
        <v/>
      </c>
      <c r="CK1153" s="212" t="s">
        <v>13059</v>
      </c>
      <c r="CL1153" s="212" t="s">
        <v>13060</v>
      </c>
      <c r="CM1153" s="78">
        <v>44561</v>
      </c>
      <c r="CN1153" s="212" t="s">
        <v>13061</v>
      </c>
      <c r="CO1153" s="212" t="s">
        <v>13062</v>
      </c>
      <c r="CP1153" s="212" t="s">
        <v>13063</v>
      </c>
      <c r="CQ1153" s="212" t="s">
        <v>13064</v>
      </c>
      <c r="CR1153" s="212" t="s">
        <v>13065</v>
      </c>
      <c r="CS1153" s="44">
        <v>1151</v>
      </c>
      <c r="CT1153" s="44" t="s">
        <v>13066</v>
      </c>
      <c r="CU1153" s="214">
        <v>11638</v>
      </c>
      <c r="CV1153" s="212" t="s">
        <v>13067</v>
      </c>
      <c r="CW1153" s="212" t="s">
        <v>13068</v>
      </c>
      <c r="CX1153" s="44" t="s">
        <v>7047</v>
      </c>
      <c r="CY1153" s="78">
        <v>44561</v>
      </c>
      <c r="CZ1153" s="215" t="s">
        <v>601</v>
      </c>
      <c r="DA1153" s="212" t="s">
        <v>737</v>
      </c>
      <c r="DB1153" s="44" t="s">
        <v>655</v>
      </c>
      <c r="DC1153" s="44" t="s">
        <v>13069</v>
      </c>
      <c r="DD1153" s="44" t="s">
        <v>532</v>
      </c>
    </row>
    <row r="1154" spans="83:108">
      <c r="CE1154" s="212"/>
      <c r="CF1154" s="213">
        <f>IF(ISNUMBER(SEARCH($H$2,$CG$3:$CG$3874)),MAX($CF$2:CF1153)+1,0)</f>
        <v>0</v>
      </c>
      <c r="CG1154" s="212" t="s">
        <v>13070</v>
      </c>
      <c r="CH1154" s="212"/>
      <c r="CI1154" s="212"/>
      <c r="CJ1154" s="213" t="str">
        <f>IFERROR(VLOOKUP(ROWS($CJ$3:CJ1154),CF1154:$CG$3874,2,0),"")</f>
        <v/>
      </c>
      <c r="CK1154" s="212" t="s">
        <v>13071</v>
      </c>
      <c r="CL1154" s="212" t="s">
        <v>13072</v>
      </c>
      <c r="CM1154" s="78">
        <v>44561</v>
      </c>
      <c r="CN1154" s="212" t="s">
        <v>13073</v>
      </c>
      <c r="CO1154" s="212" t="s">
        <v>13074</v>
      </c>
      <c r="CP1154" s="212" t="s">
        <v>13075</v>
      </c>
      <c r="CQ1154" s="212" t="s">
        <v>13076</v>
      </c>
      <c r="CR1154" s="212" t="s">
        <v>13077</v>
      </c>
      <c r="CS1154" s="44">
        <v>1152</v>
      </c>
      <c r="CT1154" s="44" t="s">
        <v>13078</v>
      </c>
      <c r="CU1154" s="214">
        <v>14283</v>
      </c>
      <c r="CV1154" s="212" t="s">
        <v>13079</v>
      </c>
      <c r="CW1154" s="212" t="s">
        <v>11889</v>
      </c>
      <c r="CX1154" s="44" t="s">
        <v>1943</v>
      </c>
      <c r="CY1154" s="78">
        <v>44561</v>
      </c>
      <c r="CZ1154" s="215" t="s">
        <v>763</v>
      </c>
      <c r="DA1154" s="212" t="s">
        <v>737</v>
      </c>
      <c r="DB1154" s="44" t="s">
        <v>530</v>
      </c>
      <c r="DC1154" s="44" t="s">
        <v>13080</v>
      </c>
      <c r="DD1154" s="44" t="s">
        <v>2198</v>
      </c>
    </row>
    <row r="1155" spans="83:108">
      <c r="CE1155" s="212"/>
      <c r="CF1155" s="213">
        <f>IF(ISNUMBER(SEARCH($H$2,$CG$3:$CG$3874)),MAX($CF$2:CF1154)+1,0)</f>
        <v>0</v>
      </c>
      <c r="CG1155" s="212" t="s">
        <v>13081</v>
      </c>
      <c r="CH1155" s="212"/>
      <c r="CI1155" s="212"/>
      <c r="CJ1155" s="213" t="str">
        <f>IFERROR(VLOOKUP(ROWS($CJ$3:CJ1155),CF1155:$CG$3874,2,0),"")</f>
        <v/>
      </c>
      <c r="CK1155" s="212" t="s">
        <v>13082</v>
      </c>
      <c r="CL1155" s="212" t="s">
        <v>13083</v>
      </c>
      <c r="CM1155" s="78">
        <v>44561</v>
      </c>
      <c r="CN1155" s="212" t="s">
        <v>13084</v>
      </c>
      <c r="CO1155" s="212" t="s">
        <v>13085</v>
      </c>
      <c r="CP1155" s="212" t="s">
        <v>13086</v>
      </c>
      <c r="CQ1155" s="212" t="s">
        <v>13087</v>
      </c>
      <c r="CR1155" s="212" t="s">
        <v>13088</v>
      </c>
      <c r="CS1155" s="44">
        <v>1153</v>
      </c>
      <c r="CT1155" s="44" t="s">
        <v>13089</v>
      </c>
      <c r="CU1155" s="214">
        <v>14897</v>
      </c>
      <c r="CV1155" s="212" t="s">
        <v>13090</v>
      </c>
      <c r="CW1155" s="212" t="s">
        <v>13056</v>
      </c>
      <c r="CX1155" s="44" t="s">
        <v>1392</v>
      </c>
      <c r="CY1155" s="78">
        <v>44561</v>
      </c>
      <c r="CZ1155" s="215" t="s">
        <v>576</v>
      </c>
      <c r="DA1155" s="212" t="s">
        <v>737</v>
      </c>
      <c r="DB1155" s="44" t="s">
        <v>530</v>
      </c>
      <c r="DC1155" s="44" t="s">
        <v>13091</v>
      </c>
      <c r="DD1155" s="44" t="s">
        <v>2198</v>
      </c>
    </row>
    <row r="1156" spans="83:108">
      <c r="CE1156" s="212"/>
      <c r="CF1156" s="213">
        <f>IF(ISNUMBER(SEARCH($H$2,$CG$3:$CG$3874)),MAX($CF$2:CF1155)+1,0)</f>
        <v>0</v>
      </c>
      <c r="CG1156" s="212" t="s">
        <v>13092</v>
      </c>
      <c r="CH1156" s="212"/>
      <c r="CI1156" s="212"/>
      <c r="CJ1156" s="213" t="str">
        <f>IFERROR(VLOOKUP(ROWS($CJ$3:CJ1156),CF1156:$CG$3874,2,0),"")</f>
        <v/>
      </c>
      <c r="CK1156" s="212" t="s">
        <v>13093</v>
      </c>
      <c r="CL1156" s="212" t="s">
        <v>13094</v>
      </c>
      <c r="CM1156" s="78">
        <v>44561</v>
      </c>
      <c r="CN1156" s="212" t="s">
        <v>13095</v>
      </c>
      <c r="CO1156" s="212" t="s">
        <v>13096</v>
      </c>
      <c r="CP1156" s="212" t="s">
        <v>13097</v>
      </c>
      <c r="CQ1156" s="212" t="s">
        <v>13098</v>
      </c>
      <c r="CR1156" s="212" t="s">
        <v>13099</v>
      </c>
      <c r="CS1156" s="44">
        <v>1154</v>
      </c>
      <c r="CT1156" s="44" t="s">
        <v>13100</v>
      </c>
      <c r="CU1156" s="214">
        <v>14944</v>
      </c>
      <c r="CV1156" s="212" t="s">
        <v>13101</v>
      </c>
      <c r="CW1156" s="212" t="s">
        <v>13056</v>
      </c>
      <c r="CX1156" s="44" t="s">
        <v>1226</v>
      </c>
      <c r="CY1156" s="78">
        <v>44561</v>
      </c>
      <c r="CZ1156" s="215" t="s">
        <v>576</v>
      </c>
      <c r="DA1156" s="212" t="s">
        <v>737</v>
      </c>
      <c r="DB1156" s="44" t="s">
        <v>13102</v>
      </c>
      <c r="DC1156" s="44" t="s">
        <v>13057</v>
      </c>
      <c r="DD1156" s="44" t="s">
        <v>2198</v>
      </c>
    </row>
    <row r="1157" spans="83:108">
      <c r="CE1157" s="212"/>
      <c r="CF1157" s="213">
        <f>IF(ISNUMBER(SEARCH($H$2,$CG$3:$CG$3874)),MAX($CF$2:CF1156)+1,0)</f>
        <v>0</v>
      </c>
      <c r="CG1157" s="212" t="s">
        <v>13103</v>
      </c>
      <c r="CH1157" s="212"/>
      <c r="CI1157" s="212"/>
      <c r="CJ1157" s="213" t="str">
        <f>IFERROR(VLOOKUP(ROWS($CJ$3:CJ1157),CF1157:$CG$3874,2,0),"")</f>
        <v/>
      </c>
      <c r="CK1157" s="212" t="s">
        <v>13104</v>
      </c>
      <c r="CL1157" s="212" t="s">
        <v>13105</v>
      </c>
      <c r="CM1157" s="78">
        <v>44347</v>
      </c>
      <c r="CN1157" s="212" t="s">
        <v>13106</v>
      </c>
      <c r="CO1157" s="212" t="s">
        <v>13107</v>
      </c>
      <c r="CP1157" s="212" t="s">
        <v>13108</v>
      </c>
      <c r="CQ1157" s="212" t="s">
        <v>13109</v>
      </c>
      <c r="CR1157" s="212" t="s">
        <v>13110</v>
      </c>
      <c r="CS1157" s="44">
        <v>1155</v>
      </c>
      <c r="CT1157" s="44" t="s">
        <v>13111</v>
      </c>
      <c r="CU1157" s="214">
        <v>13841</v>
      </c>
      <c r="CV1157" s="212" t="s">
        <v>13112</v>
      </c>
      <c r="CW1157" s="212" t="s">
        <v>13113</v>
      </c>
      <c r="CX1157" s="44" t="s">
        <v>789</v>
      </c>
      <c r="CY1157" s="78">
        <v>44347</v>
      </c>
      <c r="CZ1157" s="215" t="s">
        <v>907</v>
      </c>
      <c r="DA1157" s="212" t="s">
        <v>737</v>
      </c>
      <c r="DB1157" s="44" t="s">
        <v>530</v>
      </c>
      <c r="DC1157" s="44" t="s">
        <v>1119</v>
      </c>
      <c r="DD1157" s="44" t="s">
        <v>563</v>
      </c>
    </row>
    <row r="1158" spans="83:108">
      <c r="CE1158" s="212"/>
      <c r="CF1158" s="213">
        <f>IF(ISNUMBER(SEARCH($H$2,$CG$3:$CG$3874)),MAX($CF$2:CF1157)+1,0)</f>
        <v>0</v>
      </c>
      <c r="CG1158" s="212" t="s">
        <v>13114</v>
      </c>
      <c r="CH1158" s="212"/>
      <c r="CI1158" s="212"/>
      <c r="CJ1158" s="213" t="str">
        <f>IFERROR(VLOOKUP(ROWS($CJ$3:CJ1158),CF1158:$CG$3874,2,0),"")</f>
        <v/>
      </c>
      <c r="CK1158" s="212" t="s">
        <v>13115</v>
      </c>
      <c r="CL1158" s="212" t="s">
        <v>13116</v>
      </c>
      <c r="CM1158" s="78">
        <v>43465</v>
      </c>
      <c r="CN1158" s="212" t="s">
        <v>13117</v>
      </c>
      <c r="CO1158" s="212" t="s">
        <v>13118</v>
      </c>
      <c r="CP1158" s="212" t="s">
        <v>13119</v>
      </c>
      <c r="CQ1158" s="212" t="s">
        <v>13120</v>
      </c>
      <c r="CR1158" s="212" t="s">
        <v>13121</v>
      </c>
      <c r="CS1158" s="44">
        <v>1156</v>
      </c>
      <c r="CT1158" s="44" t="s">
        <v>13122</v>
      </c>
      <c r="CU1158" s="214">
        <v>10391</v>
      </c>
      <c r="CV1158" s="212" t="s">
        <v>13123</v>
      </c>
      <c r="CW1158" s="212" t="s">
        <v>10070</v>
      </c>
      <c r="CX1158" s="44" t="s">
        <v>1287</v>
      </c>
      <c r="CY1158" s="78">
        <v>43465</v>
      </c>
      <c r="CZ1158" s="215" t="s">
        <v>640</v>
      </c>
      <c r="DA1158" s="212" t="s">
        <v>737</v>
      </c>
      <c r="DB1158" s="44" t="s">
        <v>919</v>
      </c>
      <c r="DC1158" s="44" t="s">
        <v>13124</v>
      </c>
      <c r="DD1158" s="44" t="s">
        <v>532</v>
      </c>
    </row>
    <row r="1159" spans="83:108">
      <c r="CE1159" s="212"/>
      <c r="CF1159" s="213">
        <f>IF(ISNUMBER(SEARCH($H$2,$CG$3:$CG$3874)),MAX($CF$2:CF1158)+1,0)</f>
        <v>0</v>
      </c>
      <c r="CG1159" s="212" t="s">
        <v>13125</v>
      </c>
      <c r="CH1159" s="212"/>
      <c r="CI1159" s="212"/>
      <c r="CJ1159" s="213" t="str">
        <f>IFERROR(VLOOKUP(ROWS($CJ$3:CJ1159),CF1159:$CG$3874,2,0),"")</f>
        <v/>
      </c>
      <c r="CK1159" s="212" t="s">
        <v>13126</v>
      </c>
      <c r="CL1159" s="212" t="s">
        <v>13127</v>
      </c>
      <c r="CM1159" s="78">
        <v>43465</v>
      </c>
      <c r="CN1159" s="212" t="s">
        <v>13128</v>
      </c>
      <c r="CO1159" s="212" t="s">
        <v>13129</v>
      </c>
      <c r="CP1159" s="212" t="s">
        <v>13130</v>
      </c>
      <c r="CQ1159" s="212" t="s">
        <v>13131</v>
      </c>
      <c r="CR1159" s="212" t="s">
        <v>13132</v>
      </c>
      <c r="CS1159" s="44">
        <v>1157</v>
      </c>
      <c r="CT1159" s="44" t="s">
        <v>13133</v>
      </c>
      <c r="CU1159" s="214">
        <v>16360</v>
      </c>
      <c r="CV1159" s="212" t="s">
        <v>13134</v>
      </c>
      <c r="CW1159" s="212" t="s">
        <v>13135</v>
      </c>
      <c r="CX1159" s="44" t="s">
        <v>1831</v>
      </c>
      <c r="CY1159" s="78">
        <v>43465</v>
      </c>
      <c r="CZ1159" s="215" t="s">
        <v>511</v>
      </c>
      <c r="DA1159" s="212" t="s">
        <v>737</v>
      </c>
      <c r="DB1159" s="44" t="s">
        <v>626</v>
      </c>
      <c r="DC1159" s="44" t="s">
        <v>2339</v>
      </c>
      <c r="DD1159" s="44" t="s">
        <v>563</v>
      </c>
    </row>
    <row r="1160" spans="83:108">
      <c r="CE1160" s="212"/>
      <c r="CF1160" s="213">
        <f>IF(ISNUMBER(SEARCH($H$2,$CG$3:$CG$3874)),MAX($CF$2:CF1159)+1,0)</f>
        <v>0</v>
      </c>
      <c r="CG1160" s="212" t="s">
        <v>13136</v>
      </c>
      <c r="CH1160" s="212"/>
      <c r="CI1160" s="212"/>
      <c r="CJ1160" s="213" t="str">
        <f>IFERROR(VLOOKUP(ROWS($CJ$3:CJ1160),CF1160:$CG$3874,2,0),"")</f>
        <v/>
      </c>
      <c r="CK1160" s="212" t="s">
        <v>13137</v>
      </c>
      <c r="CL1160" s="212" t="s">
        <v>13138</v>
      </c>
      <c r="CM1160" s="78">
        <v>43312</v>
      </c>
      <c r="CN1160" s="212" t="s">
        <v>13139</v>
      </c>
      <c r="CO1160" s="212" t="s">
        <v>13140</v>
      </c>
      <c r="CP1160" s="212" t="s">
        <v>13141</v>
      </c>
      <c r="CQ1160" s="212" t="s">
        <v>13142</v>
      </c>
      <c r="CR1160" s="212" t="s">
        <v>13143</v>
      </c>
      <c r="CS1160" s="44">
        <v>1158</v>
      </c>
      <c r="CT1160" s="44" t="s">
        <v>13144</v>
      </c>
      <c r="CU1160" s="214">
        <v>16068</v>
      </c>
      <c r="CV1160" s="212" t="s">
        <v>13145</v>
      </c>
      <c r="CW1160" s="212" t="s">
        <v>12105</v>
      </c>
      <c r="CX1160" s="44" t="s">
        <v>2490</v>
      </c>
      <c r="CY1160" s="78">
        <v>43312</v>
      </c>
      <c r="CZ1160" s="215" t="s">
        <v>576</v>
      </c>
      <c r="DA1160" s="212" t="s">
        <v>512</v>
      </c>
      <c r="DB1160" s="44" t="s">
        <v>641</v>
      </c>
      <c r="DC1160" s="44" t="s">
        <v>986</v>
      </c>
      <c r="DD1160" s="44" t="s">
        <v>532</v>
      </c>
    </row>
    <row r="1161" spans="83:108">
      <c r="CE1161" s="212"/>
      <c r="CF1161" s="213">
        <f>IF(ISNUMBER(SEARCH($H$2,$CG$3:$CG$3874)),MAX($CF$2:CF1160)+1,0)</f>
        <v>0</v>
      </c>
      <c r="CG1161" s="212" t="s">
        <v>13146</v>
      </c>
      <c r="CH1161" s="212"/>
      <c r="CI1161" s="212"/>
      <c r="CJ1161" s="213" t="str">
        <f>IFERROR(VLOOKUP(ROWS($CJ$3:CJ1161),CF1161:$CG$3874,2,0),"")</f>
        <v/>
      </c>
      <c r="CK1161" s="212" t="s">
        <v>13147</v>
      </c>
      <c r="CL1161" s="212" t="s">
        <v>13148</v>
      </c>
      <c r="CM1161" s="78">
        <v>43312</v>
      </c>
      <c r="CN1161" s="212" t="s">
        <v>13149</v>
      </c>
      <c r="CO1161" s="212" t="s">
        <v>13150</v>
      </c>
      <c r="CP1161" s="212" t="s">
        <v>13151</v>
      </c>
      <c r="CQ1161" s="212" t="s">
        <v>13152</v>
      </c>
      <c r="CR1161" s="212" t="s">
        <v>13153</v>
      </c>
      <c r="CS1161" s="44">
        <v>1159</v>
      </c>
      <c r="CT1161" s="44" t="s">
        <v>13154</v>
      </c>
      <c r="CU1161" s="214">
        <v>16178</v>
      </c>
      <c r="CV1161" s="212" t="s">
        <v>13155</v>
      </c>
      <c r="CW1161" s="212" t="s">
        <v>12105</v>
      </c>
      <c r="CX1161" s="44" t="s">
        <v>826</v>
      </c>
      <c r="CY1161" s="78">
        <v>43312</v>
      </c>
      <c r="CZ1161" s="215" t="s">
        <v>576</v>
      </c>
      <c r="DA1161" s="212" t="s">
        <v>512</v>
      </c>
      <c r="DB1161" s="44" t="s">
        <v>641</v>
      </c>
      <c r="DC1161" s="44" t="s">
        <v>986</v>
      </c>
      <c r="DD1161" s="44" t="s">
        <v>532</v>
      </c>
    </row>
    <row r="1162" spans="83:108">
      <c r="CE1162" s="212"/>
      <c r="CF1162" s="213">
        <f>IF(ISNUMBER(SEARCH($H$2,$CG$3:$CG$3874)),MAX($CF$2:CF1161)+1,0)</f>
        <v>0</v>
      </c>
      <c r="CG1162" s="212" t="s">
        <v>13156</v>
      </c>
      <c r="CH1162" s="212"/>
      <c r="CI1162" s="212"/>
      <c r="CJ1162" s="213" t="str">
        <f>IFERROR(VLOOKUP(ROWS($CJ$3:CJ1162),CF1162:$CG$3874,2,0),"")</f>
        <v/>
      </c>
      <c r="CK1162" s="212" t="s">
        <v>13157</v>
      </c>
      <c r="CL1162" s="212" t="s">
        <v>13158</v>
      </c>
      <c r="CM1162" s="78">
        <v>43312</v>
      </c>
      <c r="CN1162" s="212" t="s">
        <v>13159</v>
      </c>
      <c r="CO1162" s="212" t="s">
        <v>13160</v>
      </c>
      <c r="CP1162" s="212" t="s">
        <v>13161</v>
      </c>
      <c r="CQ1162" s="212" t="s">
        <v>13162</v>
      </c>
      <c r="CR1162" s="212" t="s">
        <v>13163</v>
      </c>
      <c r="CS1162" s="44">
        <v>1160</v>
      </c>
      <c r="CT1162" s="44" t="s">
        <v>13164</v>
      </c>
      <c r="CU1162" s="214">
        <v>8581</v>
      </c>
      <c r="CV1162" s="212" t="s">
        <v>13165</v>
      </c>
      <c r="CW1162" s="212" t="s">
        <v>12105</v>
      </c>
      <c r="CX1162" s="44" t="s">
        <v>826</v>
      </c>
      <c r="CY1162" s="78">
        <v>43312</v>
      </c>
      <c r="CZ1162" s="215" t="s">
        <v>576</v>
      </c>
      <c r="DA1162" s="212" t="s">
        <v>512</v>
      </c>
      <c r="DB1162" s="44" t="s">
        <v>655</v>
      </c>
      <c r="DC1162" s="44" t="s">
        <v>723</v>
      </c>
      <c r="DD1162" s="44" t="s">
        <v>563</v>
      </c>
    </row>
    <row r="1163" spans="83:108">
      <c r="CE1163" s="212"/>
      <c r="CF1163" s="213">
        <f>IF(ISNUMBER(SEARCH($H$2,$CG$3:$CG$3874)),MAX($CF$2:CF1162)+1,0)</f>
        <v>0</v>
      </c>
      <c r="CG1163" s="212" t="s">
        <v>13166</v>
      </c>
      <c r="CH1163" s="212"/>
      <c r="CI1163" s="212"/>
      <c r="CJ1163" s="213" t="str">
        <f>IFERROR(VLOOKUP(ROWS($CJ$3:CJ1163),CF1163:$CG$3874,2,0),"")</f>
        <v/>
      </c>
      <c r="CK1163" s="212" t="s">
        <v>13167</v>
      </c>
      <c r="CL1163" s="212" t="s">
        <v>13168</v>
      </c>
      <c r="CM1163" s="78">
        <v>43708</v>
      </c>
      <c r="CN1163" s="212" t="s">
        <v>13169</v>
      </c>
      <c r="CO1163" s="212" t="s">
        <v>13170</v>
      </c>
      <c r="CP1163" s="212" t="s">
        <v>13171</v>
      </c>
      <c r="CQ1163" s="212" t="s">
        <v>13172</v>
      </c>
      <c r="CR1163" s="212" t="s">
        <v>13173</v>
      </c>
      <c r="CS1163" s="44">
        <v>1161</v>
      </c>
      <c r="CT1163" s="44" t="s">
        <v>13174</v>
      </c>
      <c r="CU1163" s="214">
        <v>15309</v>
      </c>
      <c r="CV1163" s="212" t="s">
        <v>13175</v>
      </c>
      <c r="CW1163" s="212" t="s">
        <v>749</v>
      </c>
      <c r="CX1163" s="44" t="s">
        <v>735</v>
      </c>
      <c r="CY1163" s="78">
        <v>43708</v>
      </c>
      <c r="CZ1163" s="215" t="s">
        <v>576</v>
      </c>
      <c r="DA1163" s="212" t="s">
        <v>512</v>
      </c>
      <c r="DB1163" s="44" t="s">
        <v>626</v>
      </c>
      <c r="DC1163" s="44" t="s">
        <v>13176</v>
      </c>
      <c r="DD1163" s="44" t="s">
        <v>532</v>
      </c>
    </row>
    <row r="1164" spans="83:108">
      <c r="CE1164" s="212"/>
      <c r="CF1164" s="213">
        <f>IF(ISNUMBER(SEARCH($H$2,$CG$3:$CG$3874)),MAX($CF$2:CF1163)+1,0)</f>
        <v>0</v>
      </c>
      <c r="CG1164" s="212" t="s">
        <v>13177</v>
      </c>
      <c r="CH1164" s="212"/>
      <c r="CI1164" s="212"/>
      <c r="CJ1164" s="213" t="str">
        <f>IFERROR(VLOOKUP(ROWS($CJ$3:CJ1164),CF1164:$CG$3874,2,0),"")</f>
        <v/>
      </c>
      <c r="CK1164" s="212" t="s">
        <v>13178</v>
      </c>
      <c r="CL1164" s="212" t="s">
        <v>13179</v>
      </c>
      <c r="CM1164" s="78">
        <v>44196</v>
      </c>
      <c r="CN1164" s="212" t="s">
        <v>13180</v>
      </c>
      <c r="CO1164" s="212" t="s">
        <v>13181</v>
      </c>
      <c r="CP1164" s="212" t="s">
        <v>13182</v>
      </c>
      <c r="CQ1164" s="212" t="s">
        <v>13183</v>
      </c>
      <c r="CR1164" s="212" t="s">
        <v>13184</v>
      </c>
      <c r="CS1164" s="44">
        <v>1162</v>
      </c>
      <c r="CT1164" s="44" t="s">
        <v>13185</v>
      </c>
      <c r="CU1164" s="214">
        <v>15222</v>
      </c>
      <c r="CV1164" s="212" t="s">
        <v>13186</v>
      </c>
      <c r="CW1164" s="212" t="s">
        <v>13187</v>
      </c>
      <c r="CX1164" s="44" t="s">
        <v>735</v>
      </c>
      <c r="CY1164" s="78">
        <v>44196</v>
      </c>
      <c r="CZ1164" s="215" t="s">
        <v>640</v>
      </c>
      <c r="DA1164" s="212" t="s">
        <v>512</v>
      </c>
      <c r="DB1164" s="44" t="s">
        <v>641</v>
      </c>
      <c r="DC1164" s="44" t="s">
        <v>13188</v>
      </c>
      <c r="DD1164" s="44" t="s">
        <v>532</v>
      </c>
    </row>
    <row r="1165" spans="83:108">
      <c r="CE1165" s="212"/>
      <c r="CF1165" s="213">
        <f>IF(ISNUMBER(SEARCH($H$2,$CG$3:$CG$3874)),MAX($CF$2:CF1164)+1,0)</f>
        <v>0</v>
      </c>
      <c r="CG1165" s="212" t="s">
        <v>13189</v>
      </c>
      <c r="CH1165" s="212"/>
      <c r="CI1165" s="212"/>
      <c r="CJ1165" s="213" t="str">
        <f>IFERROR(VLOOKUP(ROWS($CJ$3:CJ1165),CF1165:$CG$3874,2,0),"")</f>
        <v/>
      </c>
      <c r="CK1165" s="212" t="s">
        <v>13190</v>
      </c>
      <c r="CL1165" s="212" t="s">
        <v>13191</v>
      </c>
      <c r="CM1165" s="78">
        <v>43708</v>
      </c>
      <c r="CN1165" s="212" t="s">
        <v>13192</v>
      </c>
      <c r="CO1165" s="212" t="s">
        <v>13193</v>
      </c>
      <c r="CP1165" s="212" t="s">
        <v>13194</v>
      </c>
      <c r="CQ1165" s="212" t="s">
        <v>13195</v>
      </c>
      <c r="CR1165" s="212" t="s">
        <v>13196</v>
      </c>
      <c r="CS1165" s="44">
        <v>1163</v>
      </c>
      <c r="CT1165" s="44" t="s">
        <v>13197</v>
      </c>
      <c r="CU1165" s="214">
        <v>10753</v>
      </c>
      <c r="CV1165" s="212" t="s">
        <v>13198</v>
      </c>
      <c r="CW1165" s="212" t="s">
        <v>749</v>
      </c>
      <c r="CX1165" s="44" t="s">
        <v>735</v>
      </c>
      <c r="CY1165" s="78">
        <v>43708</v>
      </c>
      <c r="CZ1165" s="215" t="s">
        <v>528</v>
      </c>
      <c r="DA1165" s="212" t="s">
        <v>512</v>
      </c>
      <c r="DB1165" s="44" t="s">
        <v>1619</v>
      </c>
      <c r="DC1165" s="44" t="s">
        <v>1348</v>
      </c>
      <c r="DD1165" s="44" t="s">
        <v>532</v>
      </c>
    </row>
    <row r="1166" spans="83:108">
      <c r="CE1166" s="212"/>
      <c r="CF1166" s="213">
        <f>IF(ISNUMBER(SEARCH($H$2,$CG$3:$CG$3874)),MAX($CF$2:CF1165)+1,0)</f>
        <v>0</v>
      </c>
      <c r="CG1166" s="212" t="s">
        <v>13199</v>
      </c>
      <c r="CH1166" s="212"/>
      <c r="CI1166" s="212"/>
      <c r="CJ1166" s="213" t="str">
        <f>IFERROR(VLOOKUP(ROWS($CJ$3:CJ1166),CF1166:$CG$3874,2,0),"")</f>
        <v/>
      </c>
      <c r="CK1166" s="212" t="s">
        <v>13200</v>
      </c>
      <c r="CL1166" s="212" t="s">
        <v>13201</v>
      </c>
      <c r="CM1166" s="78">
        <v>43708</v>
      </c>
      <c r="CN1166" s="212" t="s">
        <v>13202</v>
      </c>
      <c r="CO1166" s="212" t="s">
        <v>13203</v>
      </c>
      <c r="CP1166" s="212" t="s">
        <v>13204</v>
      </c>
      <c r="CQ1166" s="212" t="s">
        <v>13205</v>
      </c>
      <c r="CR1166" s="212" t="s">
        <v>13206</v>
      </c>
      <c r="CS1166" s="44">
        <v>1164</v>
      </c>
      <c r="CT1166" s="44" t="s">
        <v>13207</v>
      </c>
      <c r="CU1166" s="214">
        <v>8498</v>
      </c>
      <c r="CV1166" s="212" t="s">
        <v>13208</v>
      </c>
      <c r="CW1166" s="212" t="s">
        <v>749</v>
      </c>
      <c r="CX1166" s="44" t="s">
        <v>735</v>
      </c>
      <c r="CY1166" s="78">
        <v>43708</v>
      </c>
      <c r="CZ1166" s="215" t="s">
        <v>576</v>
      </c>
      <c r="DA1166" s="212" t="s">
        <v>512</v>
      </c>
      <c r="DB1166" s="44" t="s">
        <v>641</v>
      </c>
      <c r="DC1166" s="44" t="s">
        <v>750</v>
      </c>
      <c r="DD1166" s="44" t="s">
        <v>532</v>
      </c>
    </row>
    <row r="1167" spans="83:108">
      <c r="CE1167" s="212"/>
      <c r="CF1167" s="213">
        <f>IF(ISNUMBER(SEARCH($H$2,$CG$3:$CG$3874)),MAX($CF$2:CF1166)+1,0)</f>
        <v>0</v>
      </c>
      <c r="CG1167" s="212" t="s">
        <v>13209</v>
      </c>
      <c r="CH1167" s="212"/>
      <c r="CI1167" s="212"/>
      <c r="CJ1167" s="213" t="str">
        <f>IFERROR(VLOOKUP(ROWS($CJ$3:CJ1167),CF1167:$CG$3874,2,0),"")</f>
        <v/>
      </c>
      <c r="CK1167" s="212" t="s">
        <v>13210</v>
      </c>
      <c r="CL1167" s="212" t="s">
        <v>13211</v>
      </c>
      <c r="CM1167" s="78">
        <v>43039</v>
      </c>
      <c r="CN1167" s="212" t="s">
        <v>13212</v>
      </c>
      <c r="CO1167" s="212" t="s">
        <v>13213</v>
      </c>
      <c r="CP1167" s="212" t="s">
        <v>13214</v>
      </c>
      <c r="CQ1167" s="212" t="s">
        <v>13215</v>
      </c>
      <c r="CR1167" s="212" t="s">
        <v>13216</v>
      </c>
      <c r="CS1167" s="44">
        <v>1165</v>
      </c>
      <c r="CT1167" s="44" t="s">
        <v>13217</v>
      </c>
      <c r="CU1167" s="214">
        <v>11653</v>
      </c>
      <c r="CV1167" s="212" t="s">
        <v>13218</v>
      </c>
      <c r="CW1167" s="212" t="s">
        <v>13219</v>
      </c>
      <c r="CX1167" s="44" t="s">
        <v>839</v>
      </c>
      <c r="CY1167" s="78">
        <v>43039</v>
      </c>
      <c r="CZ1167" s="215" t="s">
        <v>576</v>
      </c>
      <c r="DA1167" s="212" t="s">
        <v>512</v>
      </c>
      <c r="DB1167" s="44" t="s">
        <v>655</v>
      </c>
      <c r="DC1167" s="44" t="s">
        <v>13220</v>
      </c>
      <c r="DD1167" s="44" t="s">
        <v>532</v>
      </c>
    </row>
    <row r="1168" spans="83:108">
      <c r="CE1168" s="212"/>
      <c r="CF1168" s="213">
        <f>IF(ISNUMBER(SEARCH($H$2,$CG$3:$CG$3874)),MAX($CF$2:CF1167)+1,0)</f>
        <v>0</v>
      </c>
      <c r="CG1168" s="212" t="s">
        <v>13221</v>
      </c>
      <c r="CH1168" s="212"/>
      <c r="CI1168" s="212"/>
      <c r="CJ1168" s="213" t="str">
        <f>IFERROR(VLOOKUP(ROWS($CJ$3:CJ1168),CF1168:$CG$3874,2,0),"")</f>
        <v/>
      </c>
      <c r="CK1168" s="212" t="s">
        <v>13222</v>
      </c>
      <c r="CL1168" s="212" t="s">
        <v>13223</v>
      </c>
      <c r="CM1168" s="78">
        <v>43708</v>
      </c>
      <c r="CN1168" s="212" t="s">
        <v>13224</v>
      </c>
      <c r="CO1168" s="212" t="s">
        <v>13225</v>
      </c>
      <c r="CP1168" s="212" t="s">
        <v>13226</v>
      </c>
      <c r="CQ1168" s="212" t="s">
        <v>13227</v>
      </c>
      <c r="CR1168" s="212" t="s">
        <v>13228</v>
      </c>
      <c r="CS1168" s="44">
        <v>1166</v>
      </c>
      <c r="CT1168" s="44" t="s">
        <v>13229</v>
      </c>
      <c r="CU1168" s="214">
        <v>12641</v>
      </c>
      <c r="CV1168" s="212" t="s">
        <v>13230</v>
      </c>
      <c r="CW1168" s="212" t="s">
        <v>749</v>
      </c>
      <c r="CX1168" s="44" t="s">
        <v>1347</v>
      </c>
      <c r="CY1168" s="78">
        <v>43708</v>
      </c>
      <c r="CZ1168" s="215" t="s">
        <v>528</v>
      </c>
      <c r="DA1168" s="212" t="s">
        <v>512</v>
      </c>
      <c r="DB1168" s="44" t="s">
        <v>1619</v>
      </c>
      <c r="DC1168" s="44" t="s">
        <v>1348</v>
      </c>
      <c r="DD1168" s="44" t="s">
        <v>532</v>
      </c>
    </row>
    <row r="1169" spans="83:108">
      <c r="CE1169" s="212"/>
      <c r="CF1169" s="213">
        <f>IF(ISNUMBER(SEARCH($H$2,$CG$3:$CG$3874)),MAX($CF$2:CF1168)+1,0)</f>
        <v>0</v>
      </c>
      <c r="CG1169" s="212" t="s">
        <v>13231</v>
      </c>
      <c r="CH1169" s="212"/>
      <c r="CI1169" s="212"/>
      <c r="CJ1169" s="213" t="str">
        <f>IFERROR(VLOOKUP(ROWS($CJ$3:CJ1169),CF1169:$CG$3874,2,0),"")</f>
        <v/>
      </c>
      <c r="CK1169" s="212" t="s">
        <v>13232</v>
      </c>
      <c r="CL1169" s="212" t="s">
        <v>13233</v>
      </c>
      <c r="CM1169" s="78">
        <v>43312</v>
      </c>
      <c r="CN1169" s="212" t="s">
        <v>13234</v>
      </c>
      <c r="CO1169" s="212" t="s">
        <v>13235</v>
      </c>
      <c r="CP1169" s="212" t="s">
        <v>13236</v>
      </c>
      <c r="CQ1169" s="212" t="s">
        <v>13237</v>
      </c>
      <c r="CR1169" s="212" t="s">
        <v>13238</v>
      </c>
      <c r="CS1169" s="44">
        <v>1167</v>
      </c>
      <c r="CT1169" s="44" t="s">
        <v>13239</v>
      </c>
      <c r="CU1169" s="214">
        <v>16330</v>
      </c>
      <c r="CV1169" s="212" t="s">
        <v>13240</v>
      </c>
      <c r="CW1169" s="212" t="s">
        <v>12105</v>
      </c>
      <c r="CX1169" s="44" t="s">
        <v>3330</v>
      </c>
      <c r="CY1169" s="78">
        <v>43312</v>
      </c>
      <c r="CZ1169" s="215" t="s">
        <v>511</v>
      </c>
      <c r="DA1169" s="212" t="s">
        <v>512</v>
      </c>
      <c r="DB1169" s="44" t="s">
        <v>641</v>
      </c>
      <c r="DC1169" s="44" t="s">
        <v>986</v>
      </c>
      <c r="DD1169" s="44" t="s">
        <v>532</v>
      </c>
    </row>
    <row r="1170" spans="83:108">
      <c r="CE1170" s="212"/>
      <c r="CF1170" s="213">
        <f>IF(ISNUMBER(SEARCH($H$2,$CG$3:$CG$3874)),MAX($CF$2:CF1169)+1,0)</f>
        <v>0</v>
      </c>
      <c r="CG1170" s="212" t="s">
        <v>13241</v>
      </c>
      <c r="CH1170" s="212"/>
      <c r="CI1170" s="212"/>
      <c r="CJ1170" s="213" t="str">
        <f>IFERROR(VLOOKUP(ROWS($CJ$3:CJ1170),CF1170:$CG$3874,2,0),"")</f>
        <v/>
      </c>
      <c r="CK1170" s="212" t="s">
        <v>13242</v>
      </c>
      <c r="CL1170" s="212" t="s">
        <v>13243</v>
      </c>
      <c r="CM1170" s="78">
        <v>43312</v>
      </c>
      <c r="CN1170" s="212" t="s">
        <v>13244</v>
      </c>
      <c r="CO1170" s="212" t="s">
        <v>13245</v>
      </c>
      <c r="CP1170" s="212" t="s">
        <v>13246</v>
      </c>
      <c r="CQ1170" s="212" t="s">
        <v>13247</v>
      </c>
      <c r="CR1170" s="212" t="s">
        <v>13248</v>
      </c>
      <c r="CS1170" s="44">
        <v>1168</v>
      </c>
      <c r="CT1170" s="44" t="s">
        <v>13249</v>
      </c>
      <c r="CU1170" s="214">
        <v>16179</v>
      </c>
      <c r="CV1170" s="212" t="s">
        <v>13250</v>
      </c>
      <c r="CW1170" s="212" t="s">
        <v>12105</v>
      </c>
      <c r="CX1170" s="44" t="s">
        <v>3330</v>
      </c>
      <c r="CY1170" s="78">
        <v>43312</v>
      </c>
      <c r="CZ1170" s="215" t="s">
        <v>511</v>
      </c>
      <c r="DA1170" s="212" t="s">
        <v>512</v>
      </c>
      <c r="DB1170" s="44" t="s">
        <v>641</v>
      </c>
      <c r="DC1170" s="44" t="s">
        <v>986</v>
      </c>
      <c r="DD1170" s="44" t="s">
        <v>515</v>
      </c>
    </row>
    <row r="1171" spans="83:108">
      <c r="CE1171" s="212"/>
      <c r="CF1171" s="213">
        <f>IF(ISNUMBER(SEARCH($H$2,$CG$3:$CG$3874)),MAX($CF$2:CF1170)+1,0)</f>
        <v>0</v>
      </c>
      <c r="CG1171" s="212" t="s">
        <v>13251</v>
      </c>
      <c r="CH1171" s="212"/>
      <c r="CI1171" s="212"/>
      <c r="CJ1171" s="213" t="str">
        <f>IFERROR(VLOOKUP(ROWS($CJ$3:CJ1171),CF1171:$CG$3874,2,0),"")</f>
        <v/>
      </c>
      <c r="CK1171" s="212" t="s">
        <v>13252</v>
      </c>
      <c r="CL1171" s="212" t="s">
        <v>13253</v>
      </c>
      <c r="CM1171" s="78">
        <v>43312</v>
      </c>
      <c r="CN1171" s="212" t="s">
        <v>13254</v>
      </c>
      <c r="CO1171" s="212" t="s">
        <v>13255</v>
      </c>
      <c r="CP1171" s="212" t="s">
        <v>13256</v>
      </c>
      <c r="CQ1171" s="212" t="s">
        <v>13257</v>
      </c>
      <c r="CR1171" s="212" t="s">
        <v>13258</v>
      </c>
      <c r="CS1171" s="44">
        <v>1169</v>
      </c>
      <c r="CT1171" s="44" t="s">
        <v>13259</v>
      </c>
      <c r="CU1171" s="214">
        <v>14862</v>
      </c>
      <c r="CV1171" s="212" t="s">
        <v>13260</v>
      </c>
      <c r="CW1171" s="212" t="s">
        <v>12105</v>
      </c>
      <c r="CX1171" s="44" t="s">
        <v>1703</v>
      </c>
      <c r="CY1171" s="78">
        <v>43312</v>
      </c>
      <c r="CZ1171" s="215" t="s">
        <v>576</v>
      </c>
      <c r="DA1171" s="212" t="s">
        <v>512</v>
      </c>
      <c r="DB1171" s="44" t="s">
        <v>641</v>
      </c>
      <c r="DC1171" s="44" t="s">
        <v>986</v>
      </c>
      <c r="DD1171" s="44" t="s">
        <v>563</v>
      </c>
    </row>
    <row r="1172" spans="83:108">
      <c r="CE1172" s="212"/>
      <c r="CF1172" s="213">
        <f>IF(ISNUMBER(SEARCH($H$2,$CG$3:$CG$3874)),MAX($CF$2:CF1171)+1,0)</f>
        <v>0</v>
      </c>
      <c r="CG1172" s="212" t="s">
        <v>13261</v>
      </c>
      <c r="CH1172" s="212"/>
      <c r="CI1172" s="212"/>
      <c r="CJ1172" s="213" t="str">
        <f>IFERROR(VLOOKUP(ROWS($CJ$3:CJ1172),CF1172:$CG$3874,2,0),"")</f>
        <v/>
      </c>
      <c r="CK1172" s="212" t="s">
        <v>13262</v>
      </c>
      <c r="CL1172" s="212" t="s">
        <v>13263</v>
      </c>
      <c r="CM1172" s="78">
        <v>43312</v>
      </c>
      <c r="CN1172" s="212" t="s">
        <v>13264</v>
      </c>
      <c r="CO1172" s="212" t="s">
        <v>13265</v>
      </c>
      <c r="CP1172" s="212" t="s">
        <v>13266</v>
      </c>
      <c r="CQ1172" s="212" t="s">
        <v>13267</v>
      </c>
      <c r="CR1172" s="212" t="s">
        <v>13268</v>
      </c>
      <c r="CS1172" s="44">
        <v>1170</v>
      </c>
      <c r="CT1172" s="44" t="s">
        <v>13269</v>
      </c>
      <c r="CU1172" s="214">
        <v>8601</v>
      </c>
      <c r="CV1172" s="212" t="s">
        <v>13270</v>
      </c>
      <c r="CW1172" s="212" t="s">
        <v>12105</v>
      </c>
      <c r="CX1172" s="44" t="s">
        <v>963</v>
      </c>
      <c r="CY1172" s="78">
        <v>43312</v>
      </c>
      <c r="CZ1172" s="215" t="s">
        <v>576</v>
      </c>
      <c r="DA1172" s="212" t="s">
        <v>512</v>
      </c>
      <c r="DB1172" s="44" t="s">
        <v>641</v>
      </c>
      <c r="DC1172" s="44" t="s">
        <v>986</v>
      </c>
      <c r="DD1172" s="44" t="s">
        <v>563</v>
      </c>
    </row>
    <row r="1173" spans="83:108">
      <c r="CE1173" s="212"/>
      <c r="CF1173" s="213">
        <f>IF(ISNUMBER(SEARCH($H$2,$CG$3:$CG$3874)),MAX($CF$2:CF1172)+1,0)</f>
        <v>0</v>
      </c>
      <c r="CG1173" s="212" t="s">
        <v>13271</v>
      </c>
      <c r="CH1173" s="212"/>
      <c r="CI1173" s="212"/>
      <c r="CJ1173" s="213" t="str">
        <f>IFERROR(VLOOKUP(ROWS($CJ$3:CJ1173),CF1173:$CG$3874,2,0),"")</f>
        <v/>
      </c>
      <c r="CK1173" s="212" t="s">
        <v>13272</v>
      </c>
      <c r="CL1173" s="212" t="s">
        <v>13273</v>
      </c>
      <c r="CM1173" s="78">
        <v>43312</v>
      </c>
      <c r="CN1173" s="212" t="s">
        <v>13274</v>
      </c>
      <c r="CO1173" s="212" t="s">
        <v>13275</v>
      </c>
      <c r="CP1173" s="212" t="s">
        <v>13276</v>
      </c>
      <c r="CQ1173" s="212" t="s">
        <v>13277</v>
      </c>
      <c r="CR1173" s="212" t="s">
        <v>13278</v>
      </c>
      <c r="CS1173" s="44">
        <v>1171</v>
      </c>
      <c r="CT1173" s="44" t="s">
        <v>13279</v>
      </c>
      <c r="CU1173" s="214">
        <v>16227</v>
      </c>
      <c r="CV1173" s="212" t="s">
        <v>13280</v>
      </c>
      <c r="CW1173" s="212" t="s">
        <v>12766</v>
      </c>
      <c r="CX1173" s="44" t="s">
        <v>2141</v>
      </c>
      <c r="CY1173" s="78">
        <v>43312</v>
      </c>
      <c r="CZ1173" s="215" t="s">
        <v>511</v>
      </c>
      <c r="DA1173" s="212" t="s">
        <v>512</v>
      </c>
      <c r="DB1173" s="44" t="s">
        <v>802</v>
      </c>
      <c r="DC1173" s="44" t="s">
        <v>12767</v>
      </c>
      <c r="DD1173" s="44" t="s">
        <v>563</v>
      </c>
    </row>
    <row r="1174" spans="83:108">
      <c r="CE1174" s="212"/>
      <c r="CF1174" s="213">
        <f>IF(ISNUMBER(SEARCH($H$2,$CG$3:$CG$3874)),MAX($CF$2:CF1173)+1,0)</f>
        <v>0</v>
      </c>
      <c r="CG1174" s="212" t="s">
        <v>13281</v>
      </c>
      <c r="CH1174" s="212"/>
      <c r="CI1174" s="212"/>
      <c r="CJ1174" s="213" t="str">
        <f>IFERROR(VLOOKUP(ROWS($CJ$3:CJ1174),CF1174:$CG$3874,2,0),"")</f>
        <v/>
      </c>
      <c r="CK1174" s="212" t="s">
        <v>13282</v>
      </c>
      <c r="CL1174" s="212" t="s">
        <v>13283</v>
      </c>
      <c r="CM1174" s="78">
        <v>43312</v>
      </c>
      <c r="CN1174" s="212" t="s">
        <v>13284</v>
      </c>
      <c r="CO1174" s="212" t="s">
        <v>13285</v>
      </c>
      <c r="CP1174" s="212" t="s">
        <v>13286</v>
      </c>
      <c r="CQ1174" s="212" t="s">
        <v>13287</v>
      </c>
      <c r="CR1174" s="212" t="s">
        <v>13288</v>
      </c>
      <c r="CS1174" s="44">
        <v>1172</v>
      </c>
      <c r="CT1174" s="44" t="s">
        <v>13289</v>
      </c>
      <c r="CU1174" s="214">
        <v>10587</v>
      </c>
      <c r="CV1174" s="212" t="s">
        <v>13290</v>
      </c>
      <c r="CW1174" s="212" t="s">
        <v>12105</v>
      </c>
      <c r="CX1174" s="44" t="s">
        <v>1703</v>
      </c>
      <c r="CY1174" s="78">
        <v>43312</v>
      </c>
      <c r="CZ1174" s="215" t="s">
        <v>576</v>
      </c>
      <c r="DA1174" s="212" t="s">
        <v>512</v>
      </c>
      <c r="DB1174" s="44" t="s">
        <v>655</v>
      </c>
      <c r="DC1174" s="44" t="s">
        <v>12116</v>
      </c>
      <c r="DD1174" s="44" t="s">
        <v>563</v>
      </c>
    </row>
    <row r="1175" spans="83:108">
      <c r="CE1175" s="212"/>
      <c r="CF1175" s="213">
        <f>IF(ISNUMBER(SEARCH($H$2,$CG$3:$CG$3874)),MAX($CF$2:CF1174)+1,0)</f>
        <v>0</v>
      </c>
      <c r="CG1175" s="212" t="s">
        <v>13291</v>
      </c>
      <c r="CH1175" s="212"/>
      <c r="CI1175" s="212"/>
      <c r="CJ1175" s="213" t="str">
        <f>IFERROR(VLOOKUP(ROWS($CJ$3:CJ1175),CF1175:$CG$3874,2,0),"")</f>
        <v/>
      </c>
      <c r="CK1175" s="212" t="s">
        <v>13292</v>
      </c>
      <c r="CL1175" s="212" t="s">
        <v>13293</v>
      </c>
      <c r="CM1175" s="78">
        <v>43312</v>
      </c>
      <c r="CN1175" s="212" t="s">
        <v>13294</v>
      </c>
      <c r="CO1175" s="212" t="s">
        <v>13295</v>
      </c>
      <c r="CP1175" s="212" t="s">
        <v>13296</v>
      </c>
      <c r="CQ1175" s="212" t="s">
        <v>13297</v>
      </c>
      <c r="CR1175" s="212" t="s">
        <v>13298</v>
      </c>
      <c r="CS1175" s="44">
        <v>1173</v>
      </c>
      <c r="CT1175" s="44" t="s">
        <v>13299</v>
      </c>
      <c r="CU1175" s="214">
        <v>13714</v>
      </c>
      <c r="CV1175" s="212" t="s">
        <v>13300</v>
      </c>
      <c r="CW1175" s="212" t="s">
        <v>12105</v>
      </c>
      <c r="CX1175" s="44" t="s">
        <v>826</v>
      </c>
      <c r="CY1175" s="78">
        <v>43312</v>
      </c>
      <c r="CZ1175" s="215" t="s">
        <v>1313</v>
      </c>
      <c r="DA1175" s="212" t="s">
        <v>512</v>
      </c>
      <c r="DB1175" s="44" t="s">
        <v>655</v>
      </c>
      <c r="DC1175" s="44" t="s">
        <v>723</v>
      </c>
      <c r="DD1175" s="44" t="s">
        <v>563</v>
      </c>
    </row>
    <row r="1176" spans="83:108">
      <c r="CE1176" s="212"/>
      <c r="CF1176" s="213">
        <f>IF(ISNUMBER(SEARCH($H$2,$CG$3:$CG$3874)),MAX($CF$2:CF1175)+1,0)</f>
        <v>0</v>
      </c>
      <c r="CG1176" s="212" t="s">
        <v>13301</v>
      </c>
      <c r="CH1176" s="212"/>
      <c r="CI1176" s="212"/>
      <c r="CJ1176" s="213" t="str">
        <f>IFERROR(VLOOKUP(ROWS($CJ$3:CJ1176),CF1176:$CG$3874,2,0),"")</f>
        <v/>
      </c>
      <c r="CK1176" s="212" t="s">
        <v>13302</v>
      </c>
      <c r="CL1176" s="212" t="s">
        <v>13303</v>
      </c>
      <c r="CM1176" s="78">
        <v>43312</v>
      </c>
      <c r="CN1176" s="212" t="s">
        <v>13304</v>
      </c>
      <c r="CO1176" s="212" t="s">
        <v>13305</v>
      </c>
      <c r="CP1176" s="212" t="s">
        <v>13306</v>
      </c>
      <c r="CQ1176" s="212" t="s">
        <v>13307</v>
      </c>
      <c r="CR1176" s="212" t="s">
        <v>13308</v>
      </c>
      <c r="CS1176" s="44">
        <v>1174</v>
      </c>
      <c r="CT1176" s="44" t="s">
        <v>13309</v>
      </c>
      <c r="CU1176" s="214">
        <v>13485</v>
      </c>
      <c r="CV1176" s="212" t="s">
        <v>13310</v>
      </c>
      <c r="CW1176" s="212" t="s">
        <v>12105</v>
      </c>
      <c r="CX1176" s="44" t="s">
        <v>826</v>
      </c>
      <c r="CY1176" s="78">
        <v>43312</v>
      </c>
      <c r="CZ1176" s="215" t="s">
        <v>576</v>
      </c>
      <c r="DA1176" s="212" t="s">
        <v>512</v>
      </c>
      <c r="DB1176" s="44" t="s">
        <v>641</v>
      </c>
      <c r="DC1176" s="44" t="s">
        <v>986</v>
      </c>
      <c r="DD1176" s="44" t="s">
        <v>532</v>
      </c>
    </row>
    <row r="1177" spans="83:108">
      <c r="CE1177" s="212"/>
      <c r="CF1177" s="213">
        <f>IF(ISNUMBER(SEARCH($H$2,$CG$3:$CG$3874)),MAX($CF$2:CF1176)+1,0)</f>
        <v>0</v>
      </c>
      <c r="CG1177" s="212" t="s">
        <v>13311</v>
      </c>
      <c r="CH1177" s="212"/>
      <c r="CI1177" s="212"/>
      <c r="CJ1177" s="213" t="str">
        <f>IFERROR(VLOOKUP(ROWS($CJ$3:CJ1177),CF1177:$CG$3874,2,0),"")</f>
        <v/>
      </c>
      <c r="CK1177" s="212" t="s">
        <v>13312</v>
      </c>
      <c r="CL1177" s="212" t="s">
        <v>13313</v>
      </c>
      <c r="CM1177" s="78">
        <v>43312</v>
      </c>
      <c r="CN1177" s="212" t="s">
        <v>13314</v>
      </c>
      <c r="CO1177" s="212" t="s">
        <v>13315</v>
      </c>
      <c r="CP1177" s="212" t="s">
        <v>13316</v>
      </c>
      <c r="CQ1177" s="212" t="s">
        <v>13317</v>
      </c>
      <c r="CR1177" s="212" t="s">
        <v>13318</v>
      </c>
      <c r="CS1177" s="44">
        <v>1175</v>
      </c>
      <c r="CT1177" s="44" t="s">
        <v>13319</v>
      </c>
      <c r="CU1177" s="214">
        <v>9629</v>
      </c>
      <c r="CV1177" s="212" t="s">
        <v>13320</v>
      </c>
      <c r="CW1177" s="212" t="s">
        <v>12105</v>
      </c>
      <c r="CX1177" s="44" t="s">
        <v>1752</v>
      </c>
      <c r="CY1177" s="78">
        <v>43312</v>
      </c>
      <c r="CZ1177" s="215" t="s">
        <v>576</v>
      </c>
      <c r="DA1177" s="212" t="s">
        <v>512</v>
      </c>
      <c r="DB1177" s="44" t="s">
        <v>641</v>
      </c>
      <c r="DC1177" s="44" t="s">
        <v>986</v>
      </c>
      <c r="DD1177" s="44" t="s">
        <v>563</v>
      </c>
    </row>
    <row r="1178" spans="83:108">
      <c r="CE1178" s="212"/>
      <c r="CF1178" s="213">
        <f>IF(ISNUMBER(SEARCH($H$2,$CG$3:$CG$3874)),MAX($CF$2:CF1177)+1,0)</f>
        <v>0</v>
      </c>
      <c r="CG1178" s="212" t="s">
        <v>13321</v>
      </c>
      <c r="CH1178" s="212"/>
      <c r="CI1178" s="212"/>
      <c r="CJ1178" s="213" t="str">
        <f>IFERROR(VLOOKUP(ROWS($CJ$3:CJ1178),CF1178:$CG$3874,2,0),"")</f>
        <v/>
      </c>
      <c r="CK1178" s="212" t="s">
        <v>13322</v>
      </c>
      <c r="CL1178" s="212" t="s">
        <v>13323</v>
      </c>
      <c r="CM1178" s="78">
        <v>43312</v>
      </c>
      <c r="CN1178" s="212" t="s">
        <v>13324</v>
      </c>
      <c r="CO1178" s="212" t="s">
        <v>13325</v>
      </c>
      <c r="CP1178" s="212" t="s">
        <v>13326</v>
      </c>
      <c r="CQ1178" s="212" t="s">
        <v>13327</v>
      </c>
      <c r="CR1178" s="212" t="s">
        <v>13328</v>
      </c>
      <c r="CS1178" s="44">
        <v>1176</v>
      </c>
      <c r="CT1178" s="44" t="s">
        <v>13329</v>
      </c>
      <c r="CU1178" s="214">
        <v>13012</v>
      </c>
      <c r="CV1178" s="212" t="s">
        <v>13330</v>
      </c>
      <c r="CW1178" s="212" t="s">
        <v>12105</v>
      </c>
      <c r="CX1178" s="44" t="s">
        <v>963</v>
      </c>
      <c r="CY1178" s="78">
        <v>43312</v>
      </c>
      <c r="CZ1178" s="215" t="s">
        <v>576</v>
      </c>
      <c r="DA1178" s="212" t="s">
        <v>512</v>
      </c>
      <c r="DB1178" s="44" t="s">
        <v>641</v>
      </c>
      <c r="DC1178" s="44" t="s">
        <v>986</v>
      </c>
      <c r="DD1178" s="44" t="s">
        <v>563</v>
      </c>
    </row>
    <row r="1179" spans="83:108">
      <c r="CE1179" s="212"/>
      <c r="CF1179" s="213">
        <f>IF(ISNUMBER(SEARCH($H$2,$CG$3:$CG$3874)),MAX($CF$2:CF1178)+1,0)</f>
        <v>0</v>
      </c>
      <c r="CG1179" s="212" t="s">
        <v>13331</v>
      </c>
      <c r="CH1179" s="212"/>
      <c r="CI1179" s="212"/>
      <c r="CJ1179" s="213" t="str">
        <f>IFERROR(VLOOKUP(ROWS($CJ$3:CJ1179),CF1179:$CG$3874,2,0),"")</f>
        <v/>
      </c>
      <c r="CK1179" s="212" t="s">
        <v>13332</v>
      </c>
      <c r="CL1179" s="212" t="s">
        <v>13333</v>
      </c>
      <c r="CM1179" s="78">
        <v>43312</v>
      </c>
      <c r="CN1179" s="212" t="s">
        <v>13334</v>
      </c>
      <c r="CO1179" s="212" t="s">
        <v>13335</v>
      </c>
      <c r="CP1179" s="212" t="s">
        <v>13336</v>
      </c>
      <c r="CQ1179" s="212" t="s">
        <v>13337</v>
      </c>
      <c r="CR1179" s="212" t="s">
        <v>13338</v>
      </c>
      <c r="CS1179" s="44">
        <v>1177</v>
      </c>
      <c r="CT1179" s="44" t="s">
        <v>13339</v>
      </c>
      <c r="CU1179" s="214">
        <v>16329</v>
      </c>
      <c r="CV1179" s="212" t="s">
        <v>13340</v>
      </c>
      <c r="CW1179" s="212" t="s">
        <v>12105</v>
      </c>
      <c r="CX1179" s="44" t="s">
        <v>3330</v>
      </c>
      <c r="CY1179" s="78">
        <v>43312</v>
      </c>
      <c r="CZ1179" s="215" t="s">
        <v>511</v>
      </c>
      <c r="DA1179" s="212" t="s">
        <v>512</v>
      </c>
      <c r="DB1179" s="44" t="s">
        <v>641</v>
      </c>
      <c r="DC1179" s="44" t="s">
        <v>986</v>
      </c>
      <c r="DD1179" s="44" t="s">
        <v>532</v>
      </c>
    </row>
    <row r="1180" spans="83:108">
      <c r="CE1180" s="212"/>
      <c r="CF1180" s="213">
        <f>IF(ISNUMBER(SEARCH($H$2,$CG$3:$CG$3874)),MAX($CF$2:CF1179)+1,0)</f>
        <v>0</v>
      </c>
      <c r="CG1180" s="212" t="s">
        <v>13341</v>
      </c>
      <c r="CH1180" s="212"/>
      <c r="CI1180" s="212"/>
      <c r="CJ1180" s="213" t="str">
        <f>IFERROR(VLOOKUP(ROWS($CJ$3:CJ1180),CF1180:$CG$3874,2,0),"")</f>
        <v/>
      </c>
      <c r="CK1180" s="212" t="s">
        <v>13342</v>
      </c>
      <c r="CL1180" s="212" t="s">
        <v>13343</v>
      </c>
      <c r="CM1180" s="78">
        <v>45412</v>
      </c>
      <c r="CN1180" s="212" t="s">
        <v>13344</v>
      </c>
      <c r="CO1180" s="212" t="s">
        <v>13345</v>
      </c>
      <c r="CP1180" s="212" t="s">
        <v>13346</v>
      </c>
      <c r="CQ1180" s="212" t="s">
        <v>13347</v>
      </c>
      <c r="CR1180" s="212" t="s">
        <v>13348</v>
      </c>
      <c r="CS1180" s="44">
        <v>1178</v>
      </c>
      <c r="CT1180" s="44" t="s">
        <v>13349</v>
      </c>
      <c r="CU1180" s="214">
        <v>15005</v>
      </c>
      <c r="CV1180" s="212" t="s">
        <v>13350</v>
      </c>
      <c r="CW1180" s="212" t="s">
        <v>13351</v>
      </c>
      <c r="CX1180" s="44" t="s">
        <v>668</v>
      </c>
      <c r="CY1180" s="78">
        <v>45412</v>
      </c>
      <c r="CZ1180" s="215" t="s">
        <v>601</v>
      </c>
      <c r="DA1180" s="212" t="s">
        <v>512</v>
      </c>
      <c r="DB1180" s="44" t="s">
        <v>655</v>
      </c>
      <c r="DC1180" s="44" t="s">
        <v>13091</v>
      </c>
      <c r="DD1180" s="44" t="s">
        <v>563</v>
      </c>
    </row>
    <row r="1181" spans="83:108">
      <c r="CE1181" s="212"/>
      <c r="CF1181" s="213">
        <f>IF(ISNUMBER(SEARCH($H$2,$CG$3:$CG$3874)),MAX($CF$2:CF1180)+1,0)</f>
        <v>0</v>
      </c>
      <c r="CG1181" s="212" t="s">
        <v>13352</v>
      </c>
      <c r="CH1181" s="212"/>
      <c r="CI1181" s="212"/>
      <c r="CJ1181" s="213" t="str">
        <f>IFERROR(VLOOKUP(ROWS($CJ$3:CJ1181),CF1181:$CG$3874,2,0),"")</f>
        <v/>
      </c>
      <c r="CK1181" s="212" t="s">
        <v>13353</v>
      </c>
      <c r="CL1181" s="212" t="s">
        <v>13354</v>
      </c>
      <c r="CM1181" s="78">
        <v>43585</v>
      </c>
      <c r="CN1181" s="212" t="s">
        <v>13355</v>
      </c>
      <c r="CO1181" s="212" t="s">
        <v>13356</v>
      </c>
      <c r="CP1181" s="212" t="s">
        <v>13357</v>
      </c>
      <c r="CQ1181" s="212" t="s">
        <v>13358</v>
      </c>
      <c r="CR1181" s="212" t="s">
        <v>13359</v>
      </c>
      <c r="CS1181" s="44">
        <v>1179</v>
      </c>
      <c r="CT1181" s="44" t="s">
        <v>13360</v>
      </c>
      <c r="CU1181" s="214">
        <v>9977</v>
      </c>
      <c r="CV1181" s="212" t="s">
        <v>13361</v>
      </c>
      <c r="CW1181" s="212" t="s">
        <v>3060</v>
      </c>
      <c r="CX1181" s="44" t="s">
        <v>721</v>
      </c>
      <c r="CY1181" s="78">
        <v>43585</v>
      </c>
      <c r="CZ1181" s="215" t="s">
        <v>640</v>
      </c>
      <c r="DA1181" s="212" t="s">
        <v>529</v>
      </c>
      <c r="DB1181" s="44" t="s">
        <v>655</v>
      </c>
      <c r="DC1181" s="44" t="s">
        <v>13362</v>
      </c>
      <c r="DD1181" s="44" t="s">
        <v>563</v>
      </c>
    </row>
    <row r="1182" spans="83:108">
      <c r="CE1182" s="212"/>
      <c r="CF1182" s="213">
        <f>IF(ISNUMBER(SEARCH($H$2,$CG$3:$CG$3874)),MAX($CF$2:CF1181)+1,0)</f>
        <v>0</v>
      </c>
      <c r="CG1182" s="212" t="s">
        <v>13363</v>
      </c>
      <c r="CH1182" s="212"/>
      <c r="CI1182" s="212"/>
      <c r="CJ1182" s="213" t="str">
        <f>IFERROR(VLOOKUP(ROWS($CJ$3:CJ1182),CF1182:$CG$3874,2,0),"")</f>
        <v/>
      </c>
      <c r="CK1182" s="212" t="s">
        <v>13364</v>
      </c>
      <c r="CL1182" s="212" t="s">
        <v>13365</v>
      </c>
      <c r="CM1182" s="78">
        <v>43585</v>
      </c>
      <c r="CN1182" s="212" t="s">
        <v>13366</v>
      </c>
      <c r="CO1182" s="212" t="s">
        <v>13367</v>
      </c>
      <c r="CP1182" s="212" t="s">
        <v>13368</v>
      </c>
      <c r="CQ1182" s="212" t="s">
        <v>13369</v>
      </c>
      <c r="CR1182" s="212" t="s">
        <v>13370</v>
      </c>
      <c r="CS1182" s="44">
        <v>1180</v>
      </c>
      <c r="CT1182" s="44" t="s">
        <v>13371</v>
      </c>
      <c r="CU1182" s="214">
        <v>9530</v>
      </c>
      <c r="CV1182" s="212" t="s">
        <v>13372</v>
      </c>
      <c r="CW1182" s="212" t="s">
        <v>3060</v>
      </c>
      <c r="CX1182" s="44" t="s">
        <v>721</v>
      </c>
      <c r="CY1182" s="78">
        <v>43585</v>
      </c>
      <c r="CZ1182" s="215" t="s">
        <v>545</v>
      </c>
      <c r="DA1182" s="212" t="s">
        <v>529</v>
      </c>
      <c r="DB1182" s="44" t="s">
        <v>655</v>
      </c>
      <c r="DC1182" s="44" t="s">
        <v>13373</v>
      </c>
      <c r="DD1182" s="44" t="s">
        <v>563</v>
      </c>
    </row>
    <row r="1183" spans="83:108">
      <c r="CE1183" s="212"/>
      <c r="CF1183" s="213">
        <f>IF(ISNUMBER(SEARCH($H$2,$CG$3:$CG$3874)),MAX($CF$2:CF1182)+1,0)</f>
        <v>0</v>
      </c>
      <c r="CG1183" s="212" t="s">
        <v>13374</v>
      </c>
      <c r="CH1183" s="212"/>
      <c r="CI1183" s="212"/>
      <c r="CJ1183" s="213" t="str">
        <f>IFERROR(VLOOKUP(ROWS($CJ$3:CJ1183),CF1183:$CG$3874,2,0),"")</f>
        <v/>
      </c>
      <c r="CK1183" s="212" t="s">
        <v>13375</v>
      </c>
      <c r="CL1183" s="212" t="s">
        <v>13376</v>
      </c>
      <c r="CM1183" s="78">
        <v>43585</v>
      </c>
      <c r="CN1183" s="212" t="s">
        <v>13377</v>
      </c>
      <c r="CO1183" s="212" t="s">
        <v>13378</v>
      </c>
      <c r="CP1183" s="212" t="s">
        <v>13379</v>
      </c>
      <c r="CQ1183" s="212" t="s">
        <v>13380</v>
      </c>
      <c r="CR1183" s="212" t="s">
        <v>13381</v>
      </c>
      <c r="CS1183" s="44">
        <v>1181</v>
      </c>
      <c r="CT1183" s="44" t="s">
        <v>13382</v>
      </c>
      <c r="CU1183" s="214">
        <v>7970</v>
      </c>
      <c r="CV1183" s="212" t="s">
        <v>13383</v>
      </c>
      <c r="CW1183" s="212" t="s">
        <v>3060</v>
      </c>
      <c r="CX1183" s="44" t="s">
        <v>721</v>
      </c>
      <c r="CY1183" s="78">
        <v>43585</v>
      </c>
      <c r="CZ1183" s="215" t="s">
        <v>640</v>
      </c>
      <c r="DA1183" s="212" t="s">
        <v>529</v>
      </c>
      <c r="DB1183" s="44" t="s">
        <v>802</v>
      </c>
      <c r="DC1183" s="44" t="s">
        <v>13384</v>
      </c>
      <c r="DD1183" s="44" t="s">
        <v>563</v>
      </c>
    </row>
    <row r="1184" spans="83:108">
      <c r="CE1184" s="212"/>
      <c r="CF1184" s="213">
        <f>IF(ISNUMBER(SEARCH($H$2,$CG$3:$CG$3874)),MAX($CF$2:CF1183)+1,0)</f>
        <v>0</v>
      </c>
      <c r="CG1184" s="212" t="s">
        <v>13385</v>
      </c>
      <c r="CH1184" s="212"/>
      <c r="CI1184" s="212"/>
      <c r="CJ1184" s="213" t="str">
        <f>IFERROR(VLOOKUP(ROWS($CJ$3:CJ1184),CF1184:$CG$3874,2,0),"")</f>
        <v/>
      </c>
      <c r="CK1184" s="212" t="s">
        <v>13386</v>
      </c>
      <c r="CL1184" s="212" t="s">
        <v>13387</v>
      </c>
      <c r="CM1184" s="78">
        <v>44561</v>
      </c>
      <c r="CN1184" s="212" t="s">
        <v>13388</v>
      </c>
      <c r="CO1184" s="212" t="s">
        <v>13389</v>
      </c>
      <c r="CP1184" s="212" t="s">
        <v>13390</v>
      </c>
      <c r="CQ1184" s="212" t="s">
        <v>13391</v>
      </c>
      <c r="CR1184" s="212" t="s">
        <v>13392</v>
      </c>
      <c r="CS1184" s="44">
        <v>1182</v>
      </c>
      <c r="CT1184" s="44" t="s">
        <v>13393</v>
      </c>
      <c r="CU1184" s="214">
        <v>8189</v>
      </c>
      <c r="CV1184" s="212" t="s">
        <v>13394</v>
      </c>
      <c r="CW1184" s="212" t="s">
        <v>9946</v>
      </c>
      <c r="CX1184" s="44" t="s">
        <v>839</v>
      </c>
      <c r="CY1184" s="78">
        <v>44561</v>
      </c>
      <c r="CZ1184" s="215" t="s">
        <v>576</v>
      </c>
      <c r="DA1184" s="212" t="s">
        <v>529</v>
      </c>
      <c r="DB1184" s="44" t="s">
        <v>1911</v>
      </c>
      <c r="DC1184" s="44" t="s">
        <v>9947</v>
      </c>
      <c r="DD1184" s="44" t="s">
        <v>532</v>
      </c>
    </row>
    <row r="1185" spans="83:108">
      <c r="CE1185" s="212"/>
      <c r="CF1185" s="213">
        <f>IF(ISNUMBER(SEARCH($H$2,$CG$3:$CG$3874)),MAX($CF$2:CF1184)+1,0)</f>
        <v>0</v>
      </c>
      <c r="CG1185" s="212" t="s">
        <v>13395</v>
      </c>
      <c r="CH1185" s="212"/>
      <c r="CI1185" s="212"/>
      <c r="CJ1185" s="213" t="str">
        <f>IFERROR(VLOOKUP(ROWS($CJ$3:CJ1185),CF1185:$CG$3874,2,0),"")</f>
        <v/>
      </c>
      <c r="CK1185" s="212" t="s">
        <v>13396</v>
      </c>
      <c r="CL1185" s="212" t="s">
        <v>13397</v>
      </c>
      <c r="CM1185" s="78">
        <v>44561</v>
      </c>
      <c r="CN1185" s="212" t="s">
        <v>13398</v>
      </c>
      <c r="CO1185" s="212" t="s">
        <v>13399</v>
      </c>
      <c r="CP1185" s="212" t="s">
        <v>13400</v>
      </c>
      <c r="CQ1185" s="212" t="s">
        <v>13401</v>
      </c>
      <c r="CR1185" s="212" t="s">
        <v>13402</v>
      </c>
      <c r="CS1185" s="44">
        <v>1183</v>
      </c>
      <c r="CT1185" s="44" t="s">
        <v>13403</v>
      </c>
      <c r="CU1185" s="214">
        <v>11774</v>
      </c>
      <c r="CV1185" s="212" t="s">
        <v>13404</v>
      </c>
      <c r="CW1185" s="212" t="s">
        <v>9946</v>
      </c>
      <c r="CX1185" s="44" t="s">
        <v>839</v>
      </c>
      <c r="CY1185" s="78">
        <v>44561</v>
      </c>
      <c r="CZ1185" s="215" t="s">
        <v>1313</v>
      </c>
      <c r="DA1185" s="212" t="s">
        <v>529</v>
      </c>
      <c r="DB1185" s="44" t="s">
        <v>1690</v>
      </c>
      <c r="DC1185" s="44" t="s">
        <v>13405</v>
      </c>
      <c r="DD1185" s="44" t="s">
        <v>532</v>
      </c>
    </row>
    <row r="1186" spans="83:108">
      <c r="CE1186" s="212"/>
      <c r="CF1186" s="213">
        <f>IF(ISNUMBER(SEARCH($H$2,$CG$3:$CG$3874)),MAX($CF$2:CF1185)+1,0)</f>
        <v>0</v>
      </c>
      <c r="CG1186" s="212" t="s">
        <v>13406</v>
      </c>
      <c r="CH1186" s="212"/>
      <c r="CI1186" s="212"/>
      <c r="CJ1186" s="213" t="str">
        <f>IFERROR(VLOOKUP(ROWS($CJ$3:CJ1186),CF1186:$CG$3874,2,0),"")</f>
        <v/>
      </c>
      <c r="CK1186" s="212" t="s">
        <v>13407</v>
      </c>
      <c r="CL1186" s="212" t="s">
        <v>13408</v>
      </c>
      <c r="CM1186" s="78">
        <v>44926</v>
      </c>
      <c r="CN1186" s="212" t="s">
        <v>13409</v>
      </c>
      <c r="CO1186" s="212" t="s">
        <v>13410</v>
      </c>
      <c r="CP1186" s="212" t="s">
        <v>13411</v>
      </c>
      <c r="CQ1186" s="212" t="s">
        <v>13412</v>
      </c>
      <c r="CR1186" s="212" t="s">
        <v>13413</v>
      </c>
      <c r="CS1186" s="44">
        <v>1184</v>
      </c>
      <c r="CT1186" s="44" t="s">
        <v>13414</v>
      </c>
      <c r="CU1186" s="214">
        <v>13809</v>
      </c>
      <c r="CV1186" s="212" t="s">
        <v>13415</v>
      </c>
      <c r="CW1186" s="212" t="s">
        <v>9946</v>
      </c>
      <c r="CX1186" s="44" t="s">
        <v>839</v>
      </c>
      <c r="CY1186" s="78">
        <v>44926</v>
      </c>
      <c r="CZ1186" s="215" t="s">
        <v>511</v>
      </c>
      <c r="DA1186" s="212" t="s">
        <v>529</v>
      </c>
      <c r="DB1186" s="44" t="s">
        <v>1911</v>
      </c>
      <c r="DC1186" s="44" t="s">
        <v>9424</v>
      </c>
      <c r="DD1186" s="44" t="s">
        <v>532</v>
      </c>
    </row>
    <row r="1187" spans="83:108">
      <c r="CE1187" s="212"/>
      <c r="CF1187" s="213">
        <f>IF(ISNUMBER(SEARCH($H$2,$CG$3:$CG$3874)),MAX($CF$2:CF1186)+1,0)</f>
        <v>0</v>
      </c>
      <c r="CG1187" s="212" t="s">
        <v>13416</v>
      </c>
      <c r="CH1187" s="212"/>
      <c r="CI1187" s="212"/>
      <c r="CJ1187" s="213" t="str">
        <f>IFERROR(VLOOKUP(ROWS($CJ$3:CJ1187),CF1187:$CG$3874,2,0),"")</f>
        <v/>
      </c>
      <c r="CK1187" s="212" t="s">
        <v>13417</v>
      </c>
      <c r="CL1187" s="212" t="s">
        <v>13418</v>
      </c>
      <c r="CM1187" s="78">
        <v>43039</v>
      </c>
      <c r="CN1187" s="212" t="s">
        <v>13419</v>
      </c>
      <c r="CO1187" s="212" t="s">
        <v>13420</v>
      </c>
      <c r="CP1187" s="212" t="s">
        <v>13421</v>
      </c>
      <c r="CQ1187" s="212" t="s">
        <v>13422</v>
      </c>
      <c r="CR1187" s="212" t="s">
        <v>13423</v>
      </c>
      <c r="CS1187" s="44">
        <v>1185</v>
      </c>
      <c r="CT1187" s="44" t="s">
        <v>13424</v>
      </c>
      <c r="CU1187" s="214">
        <v>12274</v>
      </c>
      <c r="CV1187" s="212" t="s">
        <v>13425</v>
      </c>
      <c r="CW1187" s="212" t="s">
        <v>1463</v>
      </c>
      <c r="CX1187" s="44" t="s">
        <v>2490</v>
      </c>
      <c r="CY1187" s="78">
        <v>43039</v>
      </c>
      <c r="CZ1187" s="215" t="s">
        <v>1313</v>
      </c>
      <c r="DA1187" s="212" t="s">
        <v>529</v>
      </c>
      <c r="DB1187" s="44" t="s">
        <v>626</v>
      </c>
      <c r="DC1187" s="44" t="s">
        <v>10666</v>
      </c>
      <c r="DD1187" s="44" t="s">
        <v>563</v>
      </c>
    </row>
    <row r="1188" spans="83:108">
      <c r="CE1188" s="212"/>
      <c r="CF1188" s="213">
        <f>IF(ISNUMBER(SEARCH($H$2,$CG$3:$CG$3874)),MAX($CF$2:CF1187)+1,0)</f>
        <v>0</v>
      </c>
      <c r="CG1188" s="212" t="s">
        <v>13426</v>
      </c>
      <c r="CH1188" s="212"/>
      <c r="CI1188" s="212"/>
      <c r="CJ1188" s="213" t="str">
        <f>IFERROR(VLOOKUP(ROWS($CJ$3:CJ1188),CF1188:$CG$3874,2,0),"")</f>
        <v/>
      </c>
      <c r="CK1188" s="212" t="s">
        <v>13427</v>
      </c>
      <c r="CL1188" s="212" t="s">
        <v>13428</v>
      </c>
      <c r="CM1188" s="78">
        <v>43465</v>
      </c>
      <c r="CN1188" s="212" t="s">
        <v>13429</v>
      </c>
      <c r="CO1188" s="212" t="s">
        <v>13430</v>
      </c>
      <c r="CP1188" s="212" t="s">
        <v>13431</v>
      </c>
      <c r="CQ1188" s="212" t="s">
        <v>13432</v>
      </c>
      <c r="CR1188" s="212" t="s">
        <v>13433</v>
      </c>
      <c r="CS1188" s="44">
        <v>1186</v>
      </c>
      <c r="CT1188" s="44" t="s">
        <v>13434</v>
      </c>
      <c r="CU1188" s="214">
        <v>16072</v>
      </c>
      <c r="CV1188" s="212" t="s">
        <v>13435</v>
      </c>
      <c r="CW1188" s="212" t="s">
        <v>2092</v>
      </c>
      <c r="CX1188" s="44" t="s">
        <v>6541</v>
      </c>
      <c r="CY1188" s="78">
        <v>43465</v>
      </c>
      <c r="CZ1188" s="215" t="s">
        <v>736</v>
      </c>
      <c r="DA1188" s="212" t="s">
        <v>737</v>
      </c>
      <c r="DB1188" s="44" t="s">
        <v>655</v>
      </c>
      <c r="DC1188" s="44" t="s">
        <v>2093</v>
      </c>
      <c r="DD1188" s="44" t="s">
        <v>532</v>
      </c>
    </row>
    <row r="1189" spans="83:108">
      <c r="CE1189" s="212"/>
      <c r="CF1189" s="213">
        <f>IF(ISNUMBER(SEARCH($H$2,$CG$3:$CG$3874)),MAX($CF$2:CF1188)+1,0)</f>
        <v>0</v>
      </c>
      <c r="CG1189" s="212" t="s">
        <v>13436</v>
      </c>
      <c r="CH1189" s="212"/>
      <c r="CI1189" s="212"/>
      <c r="CJ1189" s="213" t="str">
        <f>IFERROR(VLOOKUP(ROWS($CJ$3:CJ1189),CF1189:$CG$3874,2,0),"")</f>
        <v/>
      </c>
      <c r="CK1189" s="212" t="s">
        <v>13437</v>
      </c>
      <c r="CL1189" s="212" t="s">
        <v>13438</v>
      </c>
      <c r="CM1189" s="78">
        <v>43465</v>
      </c>
      <c r="CN1189" s="212" t="s">
        <v>13439</v>
      </c>
      <c r="CO1189" s="212" t="s">
        <v>13440</v>
      </c>
      <c r="CP1189" s="212" t="s">
        <v>13441</v>
      </c>
      <c r="CQ1189" s="212" t="s">
        <v>13442</v>
      </c>
      <c r="CR1189" s="212" t="s">
        <v>13443</v>
      </c>
      <c r="CS1189" s="44">
        <v>1187</v>
      </c>
      <c r="CT1189" s="44" t="s">
        <v>13444</v>
      </c>
      <c r="CU1189" s="214">
        <v>12684</v>
      </c>
      <c r="CV1189" s="212" t="s">
        <v>13445</v>
      </c>
      <c r="CW1189" s="212" t="s">
        <v>2092</v>
      </c>
      <c r="CX1189" s="44" t="s">
        <v>6541</v>
      </c>
      <c r="CY1189" s="78">
        <v>43465</v>
      </c>
      <c r="CZ1189" s="215" t="s">
        <v>576</v>
      </c>
      <c r="DA1189" s="212" t="s">
        <v>737</v>
      </c>
      <c r="DB1189" s="44" t="s">
        <v>3141</v>
      </c>
      <c r="DC1189" s="44" t="s">
        <v>13446</v>
      </c>
      <c r="DD1189" s="44" t="s">
        <v>563</v>
      </c>
    </row>
    <row r="1190" spans="83:108">
      <c r="CE1190" s="212"/>
      <c r="CF1190" s="213">
        <f>IF(ISNUMBER(SEARCH($H$2,$CG$3:$CG$3874)),MAX($CF$2:CF1189)+1,0)</f>
        <v>0</v>
      </c>
      <c r="CG1190" s="212" t="s">
        <v>13447</v>
      </c>
      <c r="CH1190" s="212"/>
      <c r="CI1190" s="212"/>
      <c r="CJ1190" s="213" t="str">
        <f>IFERROR(VLOOKUP(ROWS($CJ$3:CJ1190),CF1190:$CG$3874,2,0),"")</f>
        <v/>
      </c>
      <c r="CK1190" s="212" t="s">
        <v>13448</v>
      </c>
      <c r="CL1190" s="212" t="s">
        <v>13449</v>
      </c>
      <c r="CM1190" s="78">
        <v>43585</v>
      </c>
      <c r="CN1190" s="212" t="s">
        <v>13450</v>
      </c>
      <c r="CO1190" s="212" t="s">
        <v>13451</v>
      </c>
      <c r="CP1190" s="212" t="s">
        <v>13452</v>
      </c>
      <c r="CQ1190" s="212" t="s">
        <v>13453</v>
      </c>
      <c r="CR1190" s="212" t="s">
        <v>13454</v>
      </c>
      <c r="CS1190" s="44">
        <v>1188</v>
      </c>
      <c r="CT1190" s="44" t="s">
        <v>13455</v>
      </c>
      <c r="CU1190" s="214">
        <v>15119</v>
      </c>
      <c r="CV1190" s="212" t="s">
        <v>13456</v>
      </c>
      <c r="CW1190" s="212" t="s">
        <v>559</v>
      </c>
      <c r="CX1190" s="44" t="s">
        <v>1347</v>
      </c>
      <c r="CY1190" s="78">
        <v>43585</v>
      </c>
      <c r="CZ1190" s="215" t="s">
        <v>576</v>
      </c>
      <c r="DA1190" s="212" t="s">
        <v>561</v>
      </c>
      <c r="DB1190" s="44" t="s">
        <v>530</v>
      </c>
      <c r="DC1190" s="44" t="s">
        <v>588</v>
      </c>
      <c r="DD1190" s="44" t="s">
        <v>532</v>
      </c>
    </row>
    <row r="1191" spans="83:108">
      <c r="CE1191" s="212"/>
      <c r="CF1191" s="213">
        <f>IF(ISNUMBER(SEARCH($H$2,$CG$3:$CG$3874)),MAX($CF$2:CF1190)+1,0)</f>
        <v>0</v>
      </c>
      <c r="CG1191" s="212" t="s">
        <v>13457</v>
      </c>
      <c r="CH1191" s="212"/>
      <c r="CI1191" s="212"/>
      <c r="CJ1191" s="213" t="str">
        <f>IFERROR(VLOOKUP(ROWS($CJ$3:CJ1191),CF1191:$CG$3874,2,0),"")</f>
        <v/>
      </c>
      <c r="CK1191" s="212" t="s">
        <v>13458</v>
      </c>
      <c r="CL1191" s="212" t="s">
        <v>13459</v>
      </c>
      <c r="CM1191" s="78">
        <v>43312</v>
      </c>
      <c r="CN1191" s="212" t="s">
        <v>13460</v>
      </c>
      <c r="CO1191" s="212" t="s">
        <v>13461</v>
      </c>
      <c r="CP1191" s="212" t="s">
        <v>13462</v>
      </c>
      <c r="CQ1191" s="212" t="s">
        <v>13463</v>
      </c>
      <c r="CR1191" s="212" t="s">
        <v>13464</v>
      </c>
      <c r="CS1191" s="44">
        <v>1189</v>
      </c>
      <c r="CT1191" s="44" t="s">
        <v>13465</v>
      </c>
      <c r="CU1191" s="214">
        <v>8541</v>
      </c>
      <c r="CV1191" s="212" t="s">
        <v>13466</v>
      </c>
      <c r="CW1191" s="212" t="s">
        <v>814</v>
      </c>
      <c r="CX1191" s="44" t="s">
        <v>789</v>
      </c>
      <c r="CY1191" s="78">
        <v>43312</v>
      </c>
      <c r="CZ1191" s="215" t="s">
        <v>907</v>
      </c>
      <c r="DA1191" s="212" t="s">
        <v>512</v>
      </c>
      <c r="DB1191" s="44" t="s">
        <v>547</v>
      </c>
      <c r="DC1191" s="44" t="s">
        <v>10250</v>
      </c>
      <c r="DD1191" s="44" t="s">
        <v>563</v>
      </c>
    </row>
    <row r="1192" spans="83:108">
      <c r="CE1192" s="212"/>
      <c r="CF1192" s="213">
        <f>IF(ISNUMBER(SEARCH($H$2,$CG$3:$CG$3874)),MAX($CF$2:CF1191)+1,0)</f>
        <v>0</v>
      </c>
      <c r="CG1192" s="212" t="s">
        <v>13467</v>
      </c>
      <c r="CH1192" s="212"/>
      <c r="CI1192" s="212"/>
      <c r="CJ1192" s="213" t="str">
        <f>IFERROR(VLOOKUP(ROWS($CJ$3:CJ1192),CF1192:$CG$3874,2,0),"")</f>
        <v/>
      </c>
      <c r="CK1192" s="212" t="s">
        <v>13468</v>
      </c>
      <c r="CL1192" s="212" t="s">
        <v>13469</v>
      </c>
      <c r="CM1192" s="78">
        <v>43312</v>
      </c>
      <c r="CN1192" s="212" t="s">
        <v>13470</v>
      </c>
      <c r="CO1192" s="212" t="s">
        <v>13471</v>
      </c>
      <c r="CP1192" s="212" t="s">
        <v>13472</v>
      </c>
      <c r="CQ1192" s="212" t="s">
        <v>13473</v>
      </c>
      <c r="CR1192" s="212" t="s">
        <v>13474</v>
      </c>
      <c r="CS1192" s="44">
        <v>1190</v>
      </c>
      <c r="CT1192" s="44" t="s">
        <v>13475</v>
      </c>
      <c r="CU1192" s="214">
        <v>8542</v>
      </c>
      <c r="CV1192" s="212" t="s">
        <v>13476</v>
      </c>
      <c r="CW1192" s="212" t="s">
        <v>814</v>
      </c>
      <c r="CX1192" s="44" t="s">
        <v>789</v>
      </c>
      <c r="CY1192" s="78">
        <v>43312</v>
      </c>
      <c r="CZ1192" s="215" t="s">
        <v>601</v>
      </c>
      <c r="DA1192" s="212" t="s">
        <v>512</v>
      </c>
      <c r="DB1192" s="44" t="s">
        <v>802</v>
      </c>
      <c r="DC1192" s="44" t="s">
        <v>1326</v>
      </c>
      <c r="DD1192" s="44" t="s">
        <v>563</v>
      </c>
    </row>
    <row r="1193" spans="83:108">
      <c r="CE1193" s="212"/>
      <c r="CF1193" s="213">
        <f>IF(ISNUMBER(SEARCH($H$2,$CG$3:$CG$3874)),MAX($CF$2:CF1192)+1,0)</f>
        <v>0</v>
      </c>
      <c r="CG1193" s="212" t="s">
        <v>13477</v>
      </c>
      <c r="CH1193" s="212"/>
      <c r="CI1193" s="212"/>
      <c r="CJ1193" s="213" t="str">
        <f>IFERROR(VLOOKUP(ROWS($CJ$3:CJ1193),CF1193:$CG$3874,2,0),"")</f>
        <v/>
      </c>
      <c r="CK1193" s="212" t="s">
        <v>13478</v>
      </c>
      <c r="CL1193" s="212" t="s">
        <v>13479</v>
      </c>
      <c r="CM1193" s="78">
        <v>44347</v>
      </c>
      <c r="CN1193" s="212" t="s">
        <v>13480</v>
      </c>
      <c r="CO1193" s="212" t="s">
        <v>13481</v>
      </c>
      <c r="CP1193" s="212" t="s">
        <v>13482</v>
      </c>
      <c r="CQ1193" s="212" t="s">
        <v>13483</v>
      </c>
      <c r="CR1193" s="212" t="s">
        <v>13484</v>
      </c>
      <c r="CS1193" s="44">
        <v>1191</v>
      </c>
      <c r="CT1193" s="44" t="s">
        <v>13485</v>
      </c>
      <c r="CU1193" s="214">
        <v>12285</v>
      </c>
      <c r="CV1193" s="212" t="s">
        <v>13486</v>
      </c>
      <c r="CW1193" s="212" t="s">
        <v>9635</v>
      </c>
      <c r="CX1193" s="44" t="s">
        <v>789</v>
      </c>
      <c r="CY1193" s="78">
        <v>44347</v>
      </c>
      <c r="CZ1193" s="215" t="s">
        <v>576</v>
      </c>
      <c r="DA1193" s="212" t="s">
        <v>512</v>
      </c>
      <c r="DB1193" s="44" t="s">
        <v>641</v>
      </c>
      <c r="DC1193" s="44" t="s">
        <v>13487</v>
      </c>
      <c r="DD1193" s="44" t="s">
        <v>532</v>
      </c>
    </row>
    <row r="1194" spans="83:108">
      <c r="CE1194" s="212"/>
      <c r="CF1194" s="213">
        <f>IF(ISNUMBER(SEARCH($H$2,$CG$3:$CG$3874)),MAX($CF$2:CF1193)+1,0)</f>
        <v>0</v>
      </c>
      <c r="CG1194" s="212" t="s">
        <v>13488</v>
      </c>
      <c r="CH1194" s="212"/>
      <c r="CI1194" s="212"/>
      <c r="CJ1194" s="213" t="str">
        <f>IFERROR(VLOOKUP(ROWS($CJ$3:CJ1194),CF1194:$CG$3874,2,0),"")</f>
        <v/>
      </c>
      <c r="CK1194" s="212" t="s">
        <v>13489</v>
      </c>
      <c r="CL1194" s="212" t="s">
        <v>13490</v>
      </c>
      <c r="CM1194" s="78">
        <v>43312</v>
      </c>
      <c r="CN1194" s="212" t="s">
        <v>13491</v>
      </c>
      <c r="CO1194" s="212" t="s">
        <v>13492</v>
      </c>
      <c r="CP1194" s="212" t="s">
        <v>13493</v>
      </c>
      <c r="CQ1194" s="212" t="s">
        <v>13494</v>
      </c>
      <c r="CR1194" s="212" t="s">
        <v>13495</v>
      </c>
      <c r="CS1194" s="44">
        <v>1192</v>
      </c>
      <c r="CT1194" s="44" t="s">
        <v>13496</v>
      </c>
      <c r="CU1194" s="214">
        <v>10329</v>
      </c>
      <c r="CV1194" s="212" t="s">
        <v>13497</v>
      </c>
      <c r="CW1194" s="212" t="s">
        <v>788</v>
      </c>
      <c r="CX1194" s="44" t="s">
        <v>789</v>
      </c>
      <c r="CY1194" s="78">
        <v>43312</v>
      </c>
      <c r="CZ1194" s="215" t="s">
        <v>576</v>
      </c>
      <c r="DA1194" s="212" t="s">
        <v>512</v>
      </c>
      <c r="DB1194" s="44" t="s">
        <v>641</v>
      </c>
      <c r="DC1194" s="44" t="s">
        <v>790</v>
      </c>
      <c r="DD1194" s="44" t="s">
        <v>563</v>
      </c>
    </row>
    <row r="1195" spans="83:108">
      <c r="CE1195" s="212"/>
      <c r="CF1195" s="213">
        <f>IF(ISNUMBER(SEARCH($H$2,$CG$3:$CG$3874)),MAX($CF$2:CF1194)+1,0)</f>
        <v>0</v>
      </c>
      <c r="CG1195" s="212" t="s">
        <v>13498</v>
      </c>
      <c r="CH1195" s="212"/>
      <c r="CI1195" s="212"/>
      <c r="CJ1195" s="213" t="str">
        <f>IFERROR(VLOOKUP(ROWS($CJ$3:CJ1195),CF1195:$CG$3874,2,0),"")</f>
        <v/>
      </c>
      <c r="CK1195" s="212" t="s">
        <v>13499</v>
      </c>
      <c r="CL1195" s="212" t="s">
        <v>13500</v>
      </c>
      <c r="CM1195" s="78">
        <v>43312</v>
      </c>
      <c r="CN1195" s="212" t="s">
        <v>13501</v>
      </c>
      <c r="CO1195" s="212" t="s">
        <v>13502</v>
      </c>
      <c r="CP1195" s="212" t="s">
        <v>13503</v>
      </c>
      <c r="CQ1195" s="212" t="s">
        <v>13504</v>
      </c>
      <c r="CR1195" s="212" t="s">
        <v>13505</v>
      </c>
      <c r="CS1195" s="44">
        <v>1193</v>
      </c>
      <c r="CT1195" s="44" t="s">
        <v>13506</v>
      </c>
      <c r="CU1195" s="214">
        <v>8729</v>
      </c>
      <c r="CV1195" s="212" t="s">
        <v>13507</v>
      </c>
      <c r="CW1195" s="212" t="s">
        <v>12418</v>
      </c>
      <c r="CX1195" s="44" t="s">
        <v>789</v>
      </c>
      <c r="CY1195" s="78">
        <v>43312</v>
      </c>
      <c r="CZ1195" s="215" t="s">
        <v>763</v>
      </c>
      <c r="DA1195" s="212" t="s">
        <v>512</v>
      </c>
      <c r="DB1195" s="44" t="s">
        <v>802</v>
      </c>
      <c r="DC1195" s="44" t="s">
        <v>12419</v>
      </c>
      <c r="DD1195" s="44" t="s">
        <v>532</v>
      </c>
    </row>
    <row r="1196" spans="83:108">
      <c r="CE1196" s="212"/>
      <c r="CF1196" s="213">
        <f>IF(ISNUMBER(SEARCH($H$2,$CG$3:$CG$3874)),MAX($CF$2:CF1195)+1,0)</f>
        <v>0</v>
      </c>
      <c r="CG1196" s="212" t="s">
        <v>13508</v>
      </c>
      <c r="CH1196" s="212"/>
      <c r="CI1196" s="212"/>
      <c r="CJ1196" s="213" t="str">
        <f>IFERROR(VLOOKUP(ROWS($CJ$3:CJ1196),CF1196:$CG$3874,2,0),"")</f>
        <v/>
      </c>
      <c r="CK1196" s="212" t="s">
        <v>13509</v>
      </c>
      <c r="CL1196" s="212" t="s">
        <v>13510</v>
      </c>
      <c r="CM1196" s="78">
        <v>43312</v>
      </c>
      <c r="CN1196" s="212" t="s">
        <v>13511</v>
      </c>
      <c r="CO1196" s="212" t="s">
        <v>13512</v>
      </c>
      <c r="CP1196" s="212" t="s">
        <v>13513</v>
      </c>
      <c r="CQ1196" s="212" t="s">
        <v>13514</v>
      </c>
      <c r="CR1196" s="212" t="s">
        <v>13515</v>
      </c>
      <c r="CS1196" s="44">
        <v>1194</v>
      </c>
      <c r="CT1196" s="44" t="s">
        <v>13516</v>
      </c>
      <c r="CU1196" s="214">
        <v>14577</v>
      </c>
      <c r="CV1196" s="212" t="s">
        <v>13517</v>
      </c>
      <c r="CW1196" s="212" t="s">
        <v>801</v>
      </c>
      <c r="CX1196" s="44" t="s">
        <v>789</v>
      </c>
      <c r="CY1196" s="78">
        <v>43312</v>
      </c>
      <c r="CZ1196" s="215" t="s">
        <v>601</v>
      </c>
      <c r="DA1196" s="212" t="s">
        <v>512</v>
      </c>
      <c r="DB1196" s="44" t="s">
        <v>802</v>
      </c>
      <c r="DC1196" s="44" t="s">
        <v>803</v>
      </c>
      <c r="DD1196" s="44" t="s">
        <v>532</v>
      </c>
    </row>
    <row r="1197" spans="83:108">
      <c r="CE1197" s="212"/>
      <c r="CF1197" s="213">
        <f>IF(ISNUMBER(SEARCH($H$2,$CG$3:$CG$3874)),MAX($CF$2:CF1196)+1,0)</f>
        <v>0</v>
      </c>
      <c r="CG1197" s="212" t="s">
        <v>13518</v>
      </c>
      <c r="CH1197" s="212"/>
      <c r="CI1197" s="212"/>
      <c r="CJ1197" s="213" t="str">
        <f>IFERROR(VLOOKUP(ROWS($CJ$3:CJ1197),CF1197:$CG$3874,2,0),"")</f>
        <v/>
      </c>
      <c r="CK1197" s="212" t="s">
        <v>13519</v>
      </c>
      <c r="CL1197" s="212" t="s">
        <v>13520</v>
      </c>
      <c r="CM1197" s="78">
        <v>43312</v>
      </c>
      <c r="CN1197" s="212" t="s">
        <v>13521</v>
      </c>
      <c r="CO1197" s="212" t="s">
        <v>13522</v>
      </c>
      <c r="CP1197" s="212" t="s">
        <v>13523</v>
      </c>
      <c r="CQ1197" s="212" t="s">
        <v>13524</v>
      </c>
      <c r="CR1197" s="212" t="s">
        <v>13525</v>
      </c>
      <c r="CS1197" s="44">
        <v>1195</v>
      </c>
      <c r="CT1197" s="44" t="s">
        <v>13526</v>
      </c>
      <c r="CU1197" s="214">
        <v>15256</v>
      </c>
      <c r="CV1197" s="212" t="s">
        <v>13527</v>
      </c>
      <c r="CW1197" s="212" t="s">
        <v>801</v>
      </c>
      <c r="CX1197" s="44" t="s">
        <v>789</v>
      </c>
      <c r="CY1197" s="78">
        <v>43312</v>
      </c>
      <c r="CZ1197" s="215" t="s">
        <v>601</v>
      </c>
      <c r="DA1197" s="212" t="s">
        <v>512</v>
      </c>
      <c r="DB1197" s="44" t="s">
        <v>655</v>
      </c>
      <c r="DC1197" s="44" t="s">
        <v>13528</v>
      </c>
      <c r="DD1197" s="44" t="s">
        <v>532</v>
      </c>
    </row>
    <row r="1198" spans="83:108">
      <c r="CE1198" s="212"/>
      <c r="CF1198" s="213">
        <f>IF(ISNUMBER(SEARCH($H$2,$CG$3:$CG$3874)),MAX($CF$2:CF1197)+1,0)</f>
        <v>0</v>
      </c>
      <c r="CG1198" s="212" t="s">
        <v>13529</v>
      </c>
      <c r="CH1198" s="212"/>
      <c r="CI1198" s="212"/>
      <c r="CJ1198" s="213" t="str">
        <f>IFERROR(VLOOKUP(ROWS($CJ$3:CJ1198),CF1198:$CG$3874,2,0),"")</f>
        <v/>
      </c>
      <c r="CK1198" s="212" t="s">
        <v>13530</v>
      </c>
      <c r="CL1198" s="212" t="s">
        <v>13531</v>
      </c>
      <c r="CM1198" s="78">
        <v>43312</v>
      </c>
      <c r="CN1198" s="212" t="s">
        <v>13532</v>
      </c>
      <c r="CO1198" s="212" t="s">
        <v>13533</v>
      </c>
      <c r="CP1198" s="212" t="s">
        <v>13534</v>
      </c>
      <c r="CQ1198" s="212" t="s">
        <v>13535</v>
      </c>
      <c r="CR1198" s="212" t="s">
        <v>13536</v>
      </c>
      <c r="CS1198" s="44">
        <v>1196</v>
      </c>
      <c r="CT1198" s="44" t="s">
        <v>13537</v>
      </c>
      <c r="CU1198" s="214">
        <v>8731</v>
      </c>
      <c r="CV1198" s="212" t="s">
        <v>13538</v>
      </c>
      <c r="CW1198" s="212" t="s">
        <v>12418</v>
      </c>
      <c r="CX1198" s="44" t="s">
        <v>789</v>
      </c>
      <c r="CY1198" s="78">
        <v>43312</v>
      </c>
      <c r="CZ1198" s="215" t="s">
        <v>763</v>
      </c>
      <c r="DA1198" s="212" t="s">
        <v>512</v>
      </c>
      <c r="DB1198" s="44" t="s">
        <v>802</v>
      </c>
      <c r="DC1198" s="44" t="s">
        <v>12419</v>
      </c>
      <c r="DD1198" s="44" t="s">
        <v>532</v>
      </c>
    </row>
    <row r="1199" spans="83:108">
      <c r="CE1199" s="212"/>
      <c r="CF1199" s="213">
        <f>IF(ISNUMBER(SEARCH($H$2,$CG$3:$CG$3874)),MAX($CF$2:CF1198)+1,0)</f>
        <v>0</v>
      </c>
      <c r="CG1199" s="212" t="s">
        <v>13539</v>
      </c>
      <c r="CH1199" s="212"/>
      <c r="CI1199" s="212"/>
      <c r="CJ1199" s="213" t="str">
        <f>IFERROR(VLOOKUP(ROWS($CJ$3:CJ1199),CF1199:$CG$3874,2,0),"")</f>
        <v/>
      </c>
      <c r="CK1199" s="212" t="s">
        <v>13540</v>
      </c>
      <c r="CL1199" s="212" t="s">
        <v>13541</v>
      </c>
      <c r="CM1199" s="78">
        <v>43312</v>
      </c>
      <c r="CN1199" s="212" t="s">
        <v>13542</v>
      </c>
      <c r="CO1199" s="212" t="s">
        <v>13543</v>
      </c>
      <c r="CP1199" s="212" t="s">
        <v>13544</v>
      </c>
      <c r="CQ1199" s="212" t="s">
        <v>13545</v>
      </c>
      <c r="CR1199" s="212" t="s">
        <v>13546</v>
      </c>
      <c r="CS1199" s="44">
        <v>1197</v>
      </c>
      <c r="CT1199" s="44" t="s">
        <v>13547</v>
      </c>
      <c r="CU1199" s="214">
        <v>11762</v>
      </c>
      <c r="CV1199" s="212" t="s">
        <v>13548</v>
      </c>
      <c r="CW1199" s="212" t="s">
        <v>13549</v>
      </c>
      <c r="CX1199" s="44" t="s">
        <v>789</v>
      </c>
      <c r="CY1199" s="78">
        <v>43312</v>
      </c>
      <c r="CZ1199" s="215" t="s">
        <v>576</v>
      </c>
      <c r="DA1199" s="212" t="s">
        <v>512</v>
      </c>
      <c r="DB1199" s="44" t="s">
        <v>641</v>
      </c>
      <c r="DC1199" s="44" t="s">
        <v>13550</v>
      </c>
      <c r="DD1199" s="44" t="s">
        <v>563</v>
      </c>
    </row>
    <row r="1200" spans="83:108">
      <c r="CE1200" s="212"/>
      <c r="CF1200" s="213">
        <f>IF(ISNUMBER(SEARCH($H$2,$CG$3:$CG$3874)),MAX($CF$2:CF1199)+1,0)</f>
        <v>0</v>
      </c>
      <c r="CG1200" s="212" t="s">
        <v>13551</v>
      </c>
      <c r="CH1200" s="212"/>
      <c r="CI1200" s="212"/>
      <c r="CJ1200" s="213" t="str">
        <f>IFERROR(VLOOKUP(ROWS($CJ$3:CJ1200),CF1200:$CG$3874,2,0),"")</f>
        <v/>
      </c>
      <c r="CK1200" s="212" t="s">
        <v>13552</v>
      </c>
      <c r="CL1200" s="212" t="s">
        <v>13553</v>
      </c>
      <c r="CM1200" s="78">
        <v>43312</v>
      </c>
      <c r="CN1200" s="212" t="s">
        <v>13554</v>
      </c>
      <c r="CO1200" s="212" t="s">
        <v>13555</v>
      </c>
      <c r="CP1200" s="212" t="s">
        <v>13556</v>
      </c>
      <c r="CQ1200" s="212" t="s">
        <v>13557</v>
      </c>
      <c r="CR1200" s="212" t="s">
        <v>13558</v>
      </c>
      <c r="CS1200" s="44">
        <v>1198</v>
      </c>
      <c r="CT1200" s="44" t="s">
        <v>13559</v>
      </c>
      <c r="CU1200" s="214">
        <v>15423</v>
      </c>
      <c r="CV1200" s="212" t="s">
        <v>13560</v>
      </c>
      <c r="CW1200" s="212" t="s">
        <v>5586</v>
      </c>
      <c r="CX1200" s="44" t="s">
        <v>789</v>
      </c>
      <c r="CY1200" s="78">
        <v>43312</v>
      </c>
      <c r="CZ1200" s="215" t="s">
        <v>576</v>
      </c>
      <c r="DA1200" s="212" t="s">
        <v>512</v>
      </c>
      <c r="DB1200" s="44" t="s">
        <v>641</v>
      </c>
      <c r="DC1200" s="44" t="s">
        <v>13561</v>
      </c>
      <c r="DD1200" s="44" t="s">
        <v>682</v>
      </c>
    </row>
    <row r="1201" spans="83:108">
      <c r="CE1201" s="212"/>
      <c r="CF1201" s="213">
        <f>IF(ISNUMBER(SEARCH($H$2,$CG$3:$CG$3874)),MAX($CF$2:CF1200)+1,0)</f>
        <v>0</v>
      </c>
      <c r="CG1201" s="212" t="s">
        <v>13562</v>
      </c>
      <c r="CH1201" s="212"/>
      <c r="CI1201" s="212"/>
      <c r="CJ1201" s="213" t="str">
        <f>IFERROR(VLOOKUP(ROWS($CJ$3:CJ1201),CF1201:$CG$3874,2,0),"")</f>
        <v/>
      </c>
      <c r="CK1201" s="212" t="s">
        <v>13563</v>
      </c>
      <c r="CL1201" s="212" t="s">
        <v>13564</v>
      </c>
      <c r="CM1201" s="78">
        <v>43312</v>
      </c>
      <c r="CN1201" s="212" t="s">
        <v>13565</v>
      </c>
      <c r="CO1201" s="212" t="s">
        <v>13566</v>
      </c>
      <c r="CP1201" s="212" t="s">
        <v>13567</v>
      </c>
      <c r="CQ1201" s="212" t="s">
        <v>13568</v>
      </c>
      <c r="CR1201" s="212" t="s">
        <v>13569</v>
      </c>
      <c r="CS1201" s="44">
        <v>1199</v>
      </c>
      <c r="CT1201" s="44" t="s">
        <v>13570</v>
      </c>
      <c r="CU1201" s="214">
        <v>13160</v>
      </c>
      <c r="CV1201" s="212" t="s">
        <v>13571</v>
      </c>
      <c r="CW1201" s="212" t="s">
        <v>13572</v>
      </c>
      <c r="CX1201" s="44" t="s">
        <v>789</v>
      </c>
      <c r="CY1201" s="78">
        <v>43312</v>
      </c>
      <c r="CZ1201" s="215" t="s">
        <v>576</v>
      </c>
      <c r="DA1201" s="212" t="s">
        <v>512</v>
      </c>
      <c r="DB1201" s="44" t="s">
        <v>641</v>
      </c>
      <c r="DC1201" s="44" t="s">
        <v>13573</v>
      </c>
      <c r="DD1201" s="44" t="s">
        <v>532</v>
      </c>
    </row>
    <row r="1202" spans="83:108">
      <c r="CE1202" s="212"/>
      <c r="CF1202" s="213">
        <f>IF(ISNUMBER(SEARCH($H$2,$CG$3:$CG$3874)),MAX($CF$2:CF1201)+1,0)</f>
        <v>0</v>
      </c>
      <c r="CG1202" s="212" t="s">
        <v>13574</v>
      </c>
      <c r="CH1202" s="212"/>
      <c r="CI1202" s="212"/>
      <c r="CJ1202" s="213" t="str">
        <f>IFERROR(VLOOKUP(ROWS($CJ$3:CJ1202),CF1202:$CG$3874,2,0),"")</f>
        <v/>
      </c>
      <c r="CK1202" s="212" t="s">
        <v>13575</v>
      </c>
      <c r="CL1202" s="212" t="s">
        <v>13576</v>
      </c>
      <c r="CM1202" s="78">
        <v>45016</v>
      </c>
      <c r="CN1202" s="212" t="s">
        <v>13577</v>
      </c>
      <c r="CO1202" s="212" t="s">
        <v>13578</v>
      </c>
      <c r="CP1202" s="212" t="s">
        <v>13579</v>
      </c>
      <c r="CQ1202" s="212" t="s">
        <v>13580</v>
      </c>
      <c r="CR1202" s="212" t="s">
        <v>13581</v>
      </c>
      <c r="CS1202" s="44">
        <v>1200</v>
      </c>
      <c r="CT1202" s="44" t="s">
        <v>13582</v>
      </c>
      <c r="CU1202" s="214">
        <v>13560</v>
      </c>
      <c r="CV1202" s="212" t="s">
        <v>13583</v>
      </c>
      <c r="CW1202" s="212" t="s">
        <v>1261</v>
      </c>
      <c r="CX1202" s="44" t="s">
        <v>839</v>
      </c>
      <c r="CY1202" s="78">
        <v>45016</v>
      </c>
      <c r="CZ1202" s="215" t="s">
        <v>576</v>
      </c>
      <c r="DA1202" s="212" t="s">
        <v>529</v>
      </c>
      <c r="DB1202" s="44" t="s">
        <v>641</v>
      </c>
      <c r="DC1202" s="44" t="s">
        <v>1262</v>
      </c>
      <c r="DD1202" s="44" t="s">
        <v>563</v>
      </c>
    </row>
    <row r="1203" spans="83:108">
      <c r="CE1203" s="212"/>
      <c r="CF1203" s="213">
        <f>IF(ISNUMBER(SEARCH($H$2,$CG$3:$CG$3874)),MAX($CF$2:CF1202)+1,0)</f>
        <v>0</v>
      </c>
      <c r="CG1203" s="212" t="s">
        <v>13584</v>
      </c>
      <c r="CH1203" s="212"/>
      <c r="CI1203" s="212"/>
      <c r="CJ1203" s="213" t="str">
        <f>IFERROR(VLOOKUP(ROWS($CJ$3:CJ1203),CF1203:$CG$3874,2,0),"")</f>
        <v/>
      </c>
      <c r="CK1203" s="212" t="s">
        <v>13585</v>
      </c>
      <c r="CL1203" s="212" t="s">
        <v>13586</v>
      </c>
      <c r="CM1203" s="78">
        <v>43039</v>
      </c>
      <c r="CN1203" s="212" t="s">
        <v>13587</v>
      </c>
      <c r="CO1203" s="212" t="s">
        <v>13588</v>
      </c>
      <c r="CP1203" s="212" t="s">
        <v>13589</v>
      </c>
      <c r="CQ1203" s="212" t="s">
        <v>13590</v>
      </c>
      <c r="CR1203" s="212" t="s">
        <v>13591</v>
      </c>
      <c r="CS1203" s="44">
        <v>1201</v>
      </c>
      <c r="CT1203" s="44" t="s">
        <v>13592</v>
      </c>
      <c r="CU1203" s="214">
        <v>16506</v>
      </c>
      <c r="CV1203" s="212" t="s">
        <v>13593</v>
      </c>
      <c r="CW1203" s="212" t="s">
        <v>4257</v>
      </c>
      <c r="CX1203" s="44" t="s">
        <v>3330</v>
      </c>
      <c r="CY1203" s="78">
        <v>43039</v>
      </c>
      <c r="CZ1203" s="215" t="s">
        <v>511</v>
      </c>
      <c r="DA1203" s="212" t="s">
        <v>737</v>
      </c>
      <c r="DB1203" s="44" t="s">
        <v>641</v>
      </c>
      <c r="DC1203" s="44" t="s">
        <v>2838</v>
      </c>
      <c r="DD1203" s="44" t="s">
        <v>532</v>
      </c>
    </row>
    <row r="1204" spans="83:108">
      <c r="CE1204" s="212"/>
      <c r="CF1204" s="213">
        <f>IF(ISNUMBER(SEARCH($H$2,$CG$3:$CG$3874)),MAX($CF$2:CF1203)+1,0)</f>
        <v>0</v>
      </c>
      <c r="CG1204" s="212" t="s">
        <v>13594</v>
      </c>
      <c r="CH1204" s="212"/>
      <c r="CI1204" s="212"/>
      <c r="CJ1204" s="213" t="str">
        <f>IFERROR(VLOOKUP(ROWS($CJ$3:CJ1204),CF1204:$CG$3874,2,0),"")</f>
        <v/>
      </c>
      <c r="CK1204" s="212" t="s">
        <v>13595</v>
      </c>
      <c r="CL1204" s="212" t="s">
        <v>13596</v>
      </c>
      <c r="CM1204" s="78">
        <v>43220</v>
      </c>
      <c r="CN1204" s="212" t="s">
        <v>13597</v>
      </c>
      <c r="CO1204" s="212" t="s">
        <v>13598</v>
      </c>
      <c r="CP1204" s="212" t="s">
        <v>13599</v>
      </c>
      <c r="CQ1204" s="212" t="s">
        <v>13600</v>
      </c>
      <c r="CR1204" s="212" t="s">
        <v>13601</v>
      </c>
      <c r="CS1204" s="44">
        <v>1202</v>
      </c>
      <c r="CT1204" s="44" t="s">
        <v>13602</v>
      </c>
      <c r="CU1204" s="214">
        <v>15094</v>
      </c>
      <c r="CV1204" s="212" t="s">
        <v>13603</v>
      </c>
      <c r="CW1204" s="212" t="s">
        <v>1774</v>
      </c>
      <c r="CX1204" s="44" t="s">
        <v>560</v>
      </c>
      <c r="CY1204" s="78">
        <v>43220</v>
      </c>
      <c r="CZ1204" s="215" t="s">
        <v>545</v>
      </c>
      <c r="DA1204" s="212" t="s">
        <v>512</v>
      </c>
      <c r="DB1204" s="44" t="s">
        <v>641</v>
      </c>
      <c r="DC1204" s="44" t="s">
        <v>986</v>
      </c>
      <c r="DD1204" s="44" t="s">
        <v>532</v>
      </c>
    </row>
    <row r="1205" spans="83:108">
      <c r="CE1205" s="212"/>
      <c r="CF1205" s="213">
        <f>IF(ISNUMBER(SEARCH($H$2,$CG$3:$CG$3874)),MAX($CF$2:CF1204)+1,0)</f>
        <v>0</v>
      </c>
      <c r="CG1205" s="212" t="s">
        <v>13604</v>
      </c>
      <c r="CH1205" s="212"/>
      <c r="CI1205" s="212"/>
      <c r="CJ1205" s="213" t="str">
        <f>IFERROR(VLOOKUP(ROWS($CJ$3:CJ1205),CF1205:$CG$3874,2,0),"")</f>
        <v/>
      </c>
      <c r="CK1205" s="212" t="s">
        <v>13605</v>
      </c>
      <c r="CL1205" s="212" t="s">
        <v>13606</v>
      </c>
      <c r="CM1205" s="78">
        <v>43220</v>
      </c>
      <c r="CN1205" s="212" t="s">
        <v>13607</v>
      </c>
      <c r="CO1205" s="212" t="s">
        <v>13608</v>
      </c>
      <c r="CP1205" s="212" t="s">
        <v>13609</v>
      </c>
      <c r="CQ1205" s="212" t="s">
        <v>13610</v>
      </c>
      <c r="CR1205" s="212" t="s">
        <v>13611</v>
      </c>
      <c r="CS1205" s="44">
        <v>1203</v>
      </c>
      <c r="CT1205" s="44" t="s">
        <v>13612</v>
      </c>
      <c r="CU1205" s="214">
        <v>15074</v>
      </c>
      <c r="CV1205" s="212" t="s">
        <v>13613</v>
      </c>
      <c r="CW1205" s="212" t="s">
        <v>1774</v>
      </c>
      <c r="CX1205" s="44" t="s">
        <v>560</v>
      </c>
      <c r="CY1205" s="78">
        <v>43220</v>
      </c>
      <c r="CZ1205" s="215" t="s">
        <v>528</v>
      </c>
      <c r="DA1205" s="212" t="s">
        <v>512</v>
      </c>
      <c r="DB1205" s="44" t="s">
        <v>802</v>
      </c>
      <c r="DC1205" s="44" t="s">
        <v>986</v>
      </c>
      <c r="DD1205" s="44" t="s">
        <v>532</v>
      </c>
    </row>
    <row r="1206" spans="83:108">
      <c r="CE1206" s="212"/>
      <c r="CF1206" s="213">
        <f>IF(ISNUMBER(SEARCH($H$2,$CG$3:$CG$3874)),MAX($CF$2:CF1205)+1,0)</f>
        <v>0</v>
      </c>
      <c r="CG1206" s="212" t="s">
        <v>13614</v>
      </c>
      <c r="CH1206" s="212"/>
      <c r="CI1206" s="212"/>
      <c r="CJ1206" s="213" t="str">
        <f>IFERROR(VLOOKUP(ROWS($CJ$3:CJ1206),CF1206:$CG$3874,2,0),"")</f>
        <v/>
      </c>
      <c r="CK1206" s="212" t="s">
        <v>13615</v>
      </c>
      <c r="CL1206" s="212" t="s">
        <v>13616</v>
      </c>
      <c r="CM1206" s="78">
        <v>43708</v>
      </c>
      <c r="CN1206" s="212" t="s">
        <v>13617</v>
      </c>
      <c r="CO1206" s="212" t="s">
        <v>13618</v>
      </c>
      <c r="CP1206" s="212" t="s">
        <v>13619</v>
      </c>
      <c r="CQ1206" s="212" t="s">
        <v>13620</v>
      </c>
      <c r="CR1206" s="212" t="s">
        <v>13621</v>
      </c>
      <c r="CS1206" s="44">
        <v>1204</v>
      </c>
      <c r="CT1206" s="44" t="s">
        <v>13622</v>
      </c>
      <c r="CU1206" s="214">
        <v>15196</v>
      </c>
      <c r="CV1206" s="212" t="s">
        <v>13623</v>
      </c>
      <c r="CW1206" s="212" t="s">
        <v>1866</v>
      </c>
      <c r="CX1206" s="44" t="s">
        <v>560</v>
      </c>
      <c r="CY1206" s="78">
        <v>43708</v>
      </c>
      <c r="CZ1206" s="215" t="s">
        <v>576</v>
      </c>
      <c r="DA1206" s="212" t="s">
        <v>512</v>
      </c>
      <c r="DB1206" s="44" t="s">
        <v>802</v>
      </c>
      <c r="DC1206" s="44" t="s">
        <v>1867</v>
      </c>
      <c r="DD1206" s="44" t="s">
        <v>532</v>
      </c>
    </row>
    <row r="1207" spans="83:108">
      <c r="CE1207" s="212"/>
      <c r="CF1207" s="213">
        <f>IF(ISNUMBER(SEARCH($H$2,$CG$3:$CG$3874)),MAX($CF$2:CF1206)+1,0)</f>
        <v>0</v>
      </c>
      <c r="CG1207" s="212" t="s">
        <v>13624</v>
      </c>
      <c r="CH1207" s="212"/>
      <c r="CI1207" s="212"/>
      <c r="CJ1207" s="213" t="str">
        <f>IFERROR(VLOOKUP(ROWS($CJ$3:CJ1207),CF1207:$CG$3874,2,0),"")</f>
        <v/>
      </c>
      <c r="CK1207" s="212" t="s">
        <v>13625</v>
      </c>
      <c r="CL1207" s="212" t="s">
        <v>13626</v>
      </c>
      <c r="CM1207" s="78">
        <v>43220</v>
      </c>
      <c r="CN1207" s="212" t="s">
        <v>13627</v>
      </c>
      <c r="CO1207" s="212" t="s">
        <v>13628</v>
      </c>
      <c r="CP1207" s="212" t="s">
        <v>13629</v>
      </c>
      <c r="CQ1207" s="212" t="s">
        <v>13630</v>
      </c>
      <c r="CR1207" s="212" t="s">
        <v>13631</v>
      </c>
      <c r="CS1207" s="44">
        <v>1205</v>
      </c>
      <c r="CT1207" s="44" t="s">
        <v>13632</v>
      </c>
      <c r="CU1207" s="214">
        <v>15082</v>
      </c>
      <c r="CV1207" s="212" t="s">
        <v>13633</v>
      </c>
      <c r="CW1207" s="212" t="s">
        <v>1785</v>
      </c>
      <c r="CX1207" s="44" t="s">
        <v>560</v>
      </c>
      <c r="CY1207" s="78">
        <v>43220</v>
      </c>
      <c r="CZ1207" s="215" t="s">
        <v>576</v>
      </c>
      <c r="DA1207" s="212" t="s">
        <v>512</v>
      </c>
      <c r="DB1207" s="44" t="s">
        <v>802</v>
      </c>
      <c r="DC1207" s="44" t="s">
        <v>1786</v>
      </c>
      <c r="DD1207" s="44" t="s">
        <v>532</v>
      </c>
    </row>
    <row r="1208" spans="83:108">
      <c r="CE1208" s="212"/>
      <c r="CF1208" s="213">
        <f>IF(ISNUMBER(SEARCH($H$2,$CG$3:$CG$3874)),MAX($CF$2:CF1207)+1,0)</f>
        <v>0</v>
      </c>
      <c r="CG1208" s="212" t="s">
        <v>13634</v>
      </c>
      <c r="CH1208" s="212"/>
      <c r="CI1208" s="212"/>
      <c r="CJ1208" s="213" t="str">
        <f>IFERROR(VLOOKUP(ROWS($CJ$3:CJ1208),CF1208:$CG$3874,2,0),"")</f>
        <v/>
      </c>
      <c r="CK1208" s="212" t="s">
        <v>13635</v>
      </c>
      <c r="CL1208" s="212" t="s">
        <v>13636</v>
      </c>
      <c r="CM1208" s="78">
        <v>43220</v>
      </c>
      <c r="CN1208" s="212" t="s">
        <v>13637</v>
      </c>
      <c r="CO1208" s="212" t="s">
        <v>13638</v>
      </c>
      <c r="CP1208" s="212" t="s">
        <v>13639</v>
      </c>
      <c r="CQ1208" s="212" t="s">
        <v>13640</v>
      </c>
      <c r="CR1208" s="212" t="s">
        <v>13641</v>
      </c>
      <c r="CS1208" s="44">
        <v>1206</v>
      </c>
      <c r="CT1208" s="44" t="s">
        <v>13642</v>
      </c>
      <c r="CU1208" s="214">
        <v>15055</v>
      </c>
      <c r="CV1208" s="212" t="s">
        <v>13643</v>
      </c>
      <c r="CW1208" s="212" t="s">
        <v>1774</v>
      </c>
      <c r="CX1208" s="44" t="s">
        <v>600</v>
      </c>
      <c r="CY1208" s="78">
        <v>43220</v>
      </c>
      <c r="CZ1208" s="215" t="s">
        <v>545</v>
      </c>
      <c r="DA1208" s="212" t="s">
        <v>512</v>
      </c>
      <c r="DB1208" s="44" t="s">
        <v>641</v>
      </c>
      <c r="DC1208" s="44" t="s">
        <v>986</v>
      </c>
      <c r="DD1208" s="44" t="s">
        <v>532</v>
      </c>
    </row>
    <row r="1209" spans="83:108">
      <c r="CE1209" s="212"/>
      <c r="CF1209" s="213">
        <f>IF(ISNUMBER(SEARCH($H$2,$CG$3:$CG$3874)),MAX($CF$2:CF1208)+1,0)</f>
        <v>0</v>
      </c>
      <c r="CG1209" s="212" t="s">
        <v>13644</v>
      </c>
      <c r="CH1209" s="212"/>
      <c r="CI1209" s="212"/>
      <c r="CJ1209" s="213" t="str">
        <f>IFERROR(VLOOKUP(ROWS($CJ$3:CJ1209),CF1209:$CG$3874,2,0),"")</f>
        <v/>
      </c>
      <c r="CK1209" s="212" t="s">
        <v>13645</v>
      </c>
      <c r="CL1209" s="212" t="s">
        <v>13646</v>
      </c>
      <c r="CM1209" s="78">
        <v>44804</v>
      </c>
      <c r="CN1209" s="212" t="s">
        <v>13647</v>
      </c>
      <c r="CO1209" s="212" t="s">
        <v>13648</v>
      </c>
      <c r="CP1209" s="212" t="s">
        <v>13649</v>
      </c>
      <c r="CQ1209" s="212" t="s">
        <v>13650</v>
      </c>
      <c r="CR1209" s="212" t="s">
        <v>13651</v>
      </c>
      <c r="CS1209" s="44">
        <v>1207</v>
      </c>
      <c r="CT1209" s="44" t="s">
        <v>13652</v>
      </c>
      <c r="CU1209" s="214">
        <v>3470</v>
      </c>
      <c r="CV1209" s="212" t="s">
        <v>13653</v>
      </c>
      <c r="CW1209" s="212" t="s">
        <v>13654</v>
      </c>
      <c r="CX1209" s="44" t="s">
        <v>1226</v>
      </c>
      <c r="CY1209" s="78">
        <v>44804</v>
      </c>
      <c r="CZ1209" s="215" t="s">
        <v>13655</v>
      </c>
      <c r="DA1209" s="212" t="s">
        <v>529</v>
      </c>
      <c r="DB1209" s="44" t="s">
        <v>4576</v>
      </c>
      <c r="DC1209" s="44" t="s">
        <v>511</v>
      </c>
      <c r="DD1209" s="44" t="s">
        <v>532</v>
      </c>
    </row>
    <row r="1210" spans="83:108">
      <c r="CE1210" s="212"/>
      <c r="CF1210" s="213">
        <f>IF(ISNUMBER(SEARCH($H$2,$CG$3:$CG$3874)),MAX($CF$2:CF1209)+1,0)</f>
        <v>0</v>
      </c>
      <c r="CG1210" s="212" t="s">
        <v>13656</v>
      </c>
      <c r="CH1210" s="212"/>
      <c r="CI1210" s="212"/>
      <c r="CJ1210" s="213" t="str">
        <f>IFERROR(VLOOKUP(ROWS($CJ$3:CJ1210),CF1210:$CG$3874,2,0),"")</f>
        <v/>
      </c>
      <c r="CK1210" s="212" t="s">
        <v>13657</v>
      </c>
      <c r="CL1210" s="212" t="s">
        <v>13658</v>
      </c>
      <c r="CM1210" s="78">
        <v>44804</v>
      </c>
      <c r="CN1210" s="212" t="s">
        <v>13659</v>
      </c>
      <c r="CO1210" s="212" t="s">
        <v>13660</v>
      </c>
      <c r="CP1210" s="212" t="s">
        <v>13661</v>
      </c>
      <c r="CQ1210" s="212" t="s">
        <v>13662</v>
      </c>
      <c r="CR1210" s="212" t="s">
        <v>13663</v>
      </c>
      <c r="CS1210" s="44">
        <v>1208</v>
      </c>
      <c r="CT1210" s="44" t="s">
        <v>13664</v>
      </c>
      <c r="CU1210" s="214">
        <v>8132</v>
      </c>
      <c r="CV1210" s="212" t="s">
        <v>13665</v>
      </c>
      <c r="CW1210" s="212" t="s">
        <v>13654</v>
      </c>
      <c r="CX1210" s="44" t="s">
        <v>1226</v>
      </c>
      <c r="CY1210" s="78">
        <v>44804</v>
      </c>
      <c r="CZ1210" s="215" t="s">
        <v>13666</v>
      </c>
      <c r="DA1210" s="212" t="s">
        <v>529</v>
      </c>
      <c r="DB1210" s="44" t="s">
        <v>4576</v>
      </c>
      <c r="DC1210" s="44" t="s">
        <v>13667</v>
      </c>
      <c r="DD1210" s="44" t="s">
        <v>532</v>
      </c>
    </row>
    <row r="1211" spans="83:108">
      <c r="CE1211" s="212"/>
      <c r="CF1211" s="213">
        <f>IF(ISNUMBER(SEARCH($H$2,$CG$3:$CG$3874)),MAX($CF$2:CF1210)+1,0)</f>
        <v>0</v>
      </c>
      <c r="CG1211" s="212" t="s">
        <v>13668</v>
      </c>
      <c r="CH1211" s="212"/>
      <c r="CI1211" s="212"/>
      <c r="CJ1211" s="213" t="str">
        <f>IFERROR(VLOOKUP(ROWS($CJ$3:CJ1211),CF1211:$CG$3874,2,0),"")</f>
        <v/>
      </c>
      <c r="CK1211" s="212" t="s">
        <v>13669</v>
      </c>
      <c r="CL1211" s="212" t="s">
        <v>13670</v>
      </c>
      <c r="CM1211" s="78">
        <v>43465</v>
      </c>
      <c r="CN1211" s="212" t="s">
        <v>13671</v>
      </c>
      <c r="CO1211" s="212" t="s">
        <v>13672</v>
      </c>
      <c r="CP1211" s="212" t="s">
        <v>13673</v>
      </c>
      <c r="CQ1211" s="212" t="s">
        <v>13674</v>
      </c>
      <c r="CR1211" s="212" t="s">
        <v>13675</v>
      </c>
      <c r="CS1211" s="44">
        <v>1209</v>
      </c>
      <c r="CT1211" s="44" t="s">
        <v>13676</v>
      </c>
      <c r="CU1211" s="214">
        <v>12060</v>
      </c>
      <c r="CV1211" s="212" t="s">
        <v>13677</v>
      </c>
      <c r="CW1211" s="212" t="s">
        <v>13678</v>
      </c>
      <c r="CX1211" s="44" t="s">
        <v>7479</v>
      </c>
      <c r="CY1211" s="78">
        <v>43465</v>
      </c>
      <c r="CZ1211" s="215" t="s">
        <v>601</v>
      </c>
      <c r="DA1211" s="212" t="s">
        <v>737</v>
      </c>
      <c r="DB1211" s="44" t="s">
        <v>655</v>
      </c>
      <c r="DC1211" s="44" t="s">
        <v>3365</v>
      </c>
      <c r="DD1211" s="44" t="s">
        <v>532</v>
      </c>
    </row>
    <row r="1212" spans="83:108">
      <c r="CE1212" s="212"/>
      <c r="CF1212" s="213">
        <f>IF(ISNUMBER(SEARCH($H$2,$CG$3:$CG$3874)),MAX($CF$2:CF1211)+1,0)</f>
        <v>0</v>
      </c>
      <c r="CG1212" s="212" t="s">
        <v>13679</v>
      </c>
      <c r="CH1212" s="212"/>
      <c r="CI1212" s="212"/>
      <c r="CJ1212" s="213" t="str">
        <f>IFERROR(VLOOKUP(ROWS($CJ$3:CJ1212),CF1212:$CG$3874,2,0),"")</f>
        <v/>
      </c>
      <c r="CK1212" s="212" t="s">
        <v>13680</v>
      </c>
      <c r="CL1212" s="212" t="s">
        <v>13681</v>
      </c>
      <c r="CM1212" s="78">
        <v>43465</v>
      </c>
      <c r="CN1212" s="212" t="s">
        <v>13682</v>
      </c>
      <c r="CO1212" s="212" t="s">
        <v>13683</v>
      </c>
      <c r="CP1212" s="212" t="s">
        <v>13684</v>
      </c>
      <c r="CQ1212" s="212" t="s">
        <v>13685</v>
      </c>
      <c r="CR1212" s="212" t="s">
        <v>13686</v>
      </c>
      <c r="CS1212" s="44">
        <v>1210</v>
      </c>
      <c r="CT1212" s="44" t="s">
        <v>13687</v>
      </c>
      <c r="CU1212" s="214">
        <v>12534</v>
      </c>
      <c r="CV1212" s="212" t="s">
        <v>13688</v>
      </c>
      <c r="CW1212" s="212" t="s">
        <v>13135</v>
      </c>
      <c r="CX1212" s="44" t="s">
        <v>1831</v>
      </c>
      <c r="CY1212" s="78">
        <v>43465</v>
      </c>
      <c r="CZ1212" s="215" t="s">
        <v>763</v>
      </c>
      <c r="DA1212" s="212" t="s">
        <v>737</v>
      </c>
      <c r="DB1212" s="44" t="s">
        <v>626</v>
      </c>
      <c r="DC1212" s="44" t="s">
        <v>2339</v>
      </c>
      <c r="DD1212" s="44" t="s">
        <v>563</v>
      </c>
    </row>
    <row r="1213" spans="83:108">
      <c r="CE1213" s="212"/>
      <c r="CF1213" s="213">
        <f>IF(ISNUMBER(SEARCH($H$2,$CG$3:$CG$3874)),MAX($CF$2:CF1212)+1,0)</f>
        <v>0</v>
      </c>
      <c r="CG1213" s="212" t="s">
        <v>13689</v>
      </c>
      <c r="CH1213" s="212"/>
      <c r="CI1213" s="212"/>
      <c r="CJ1213" s="213" t="str">
        <f>IFERROR(VLOOKUP(ROWS($CJ$3:CJ1213),CF1213:$CG$3874,2,0),"")</f>
        <v/>
      </c>
      <c r="CK1213" s="212" t="s">
        <v>13690</v>
      </c>
      <c r="CL1213" s="212" t="s">
        <v>13691</v>
      </c>
      <c r="CM1213" s="78">
        <v>43465</v>
      </c>
      <c r="CN1213" s="212" t="s">
        <v>13692</v>
      </c>
      <c r="CO1213" s="212" t="s">
        <v>13693</v>
      </c>
      <c r="CP1213" s="212" t="s">
        <v>13694</v>
      </c>
      <c r="CQ1213" s="212" t="s">
        <v>13695</v>
      </c>
      <c r="CR1213" s="212" t="s">
        <v>13696</v>
      </c>
      <c r="CS1213" s="44">
        <v>1211</v>
      </c>
      <c r="CT1213" s="44" t="s">
        <v>13697</v>
      </c>
      <c r="CU1213" s="214">
        <v>14878</v>
      </c>
      <c r="CV1213" s="212" t="s">
        <v>13698</v>
      </c>
      <c r="CW1213" s="212" t="s">
        <v>13135</v>
      </c>
      <c r="CX1213" s="44" t="s">
        <v>1831</v>
      </c>
      <c r="CY1213" s="78">
        <v>43465</v>
      </c>
      <c r="CZ1213" s="215" t="s">
        <v>576</v>
      </c>
      <c r="DA1213" s="212" t="s">
        <v>737</v>
      </c>
      <c r="DB1213" s="44" t="s">
        <v>626</v>
      </c>
      <c r="DC1213" s="44" t="s">
        <v>2994</v>
      </c>
      <c r="DD1213" s="44" t="s">
        <v>563</v>
      </c>
    </row>
    <row r="1214" spans="83:108">
      <c r="CE1214" s="212"/>
      <c r="CF1214" s="213">
        <f>IF(ISNUMBER(SEARCH($H$2,$CG$3:$CG$3874)),MAX($CF$2:CF1213)+1,0)</f>
        <v>0</v>
      </c>
      <c r="CG1214" s="212" t="s">
        <v>13699</v>
      </c>
      <c r="CH1214" s="212"/>
      <c r="CI1214" s="212"/>
      <c r="CJ1214" s="213" t="str">
        <f>IFERROR(VLOOKUP(ROWS($CJ$3:CJ1214),CF1214:$CG$3874,2,0),"")</f>
        <v/>
      </c>
      <c r="CK1214" s="212" t="s">
        <v>13700</v>
      </c>
      <c r="CL1214" s="212" t="s">
        <v>13701</v>
      </c>
      <c r="CM1214" s="78">
        <v>47848</v>
      </c>
      <c r="CN1214" s="212" t="s">
        <v>13702</v>
      </c>
      <c r="CO1214" s="212" t="s">
        <v>13703</v>
      </c>
      <c r="CP1214" s="212" t="s">
        <v>13704</v>
      </c>
      <c r="CQ1214" s="212" t="s">
        <v>13705</v>
      </c>
      <c r="CR1214" s="212" t="s">
        <v>13706</v>
      </c>
      <c r="CS1214" s="44">
        <v>1212</v>
      </c>
      <c r="CT1214" s="44" t="s">
        <v>13707</v>
      </c>
      <c r="CU1214" s="214">
        <v>16211</v>
      </c>
      <c r="CV1214" s="212" t="s">
        <v>13708</v>
      </c>
      <c r="CW1214" s="212" t="s">
        <v>3507</v>
      </c>
      <c r="CX1214" s="44" t="s">
        <v>2550</v>
      </c>
      <c r="CY1214" s="78">
        <v>47848</v>
      </c>
      <c r="CZ1214" s="215" t="s">
        <v>511</v>
      </c>
      <c r="DA1214" s="212" t="s">
        <v>737</v>
      </c>
      <c r="DB1214" s="44" t="s">
        <v>655</v>
      </c>
      <c r="DC1214" s="44" t="s">
        <v>3508</v>
      </c>
      <c r="DD1214" s="44" t="s">
        <v>532</v>
      </c>
    </row>
    <row r="1215" spans="83:108">
      <c r="CE1215" s="212"/>
      <c r="CF1215" s="213">
        <f>IF(ISNUMBER(SEARCH($H$2,$CG$3:$CG$3874)),MAX($CF$2:CF1214)+1,0)</f>
        <v>0</v>
      </c>
      <c r="CG1215" s="212" t="s">
        <v>13709</v>
      </c>
      <c r="CH1215" s="212"/>
      <c r="CI1215" s="212"/>
      <c r="CJ1215" s="213" t="str">
        <f>IFERROR(VLOOKUP(ROWS($CJ$3:CJ1215),CF1215:$CG$3874,2,0),"")</f>
        <v/>
      </c>
      <c r="CK1215" s="212" t="s">
        <v>13710</v>
      </c>
      <c r="CL1215" s="212" t="s">
        <v>13711</v>
      </c>
      <c r="CM1215" s="78">
        <v>44074</v>
      </c>
      <c r="CN1215" s="212" t="s">
        <v>13712</v>
      </c>
      <c r="CO1215" s="212" t="s">
        <v>13713</v>
      </c>
      <c r="CP1215" s="212" t="s">
        <v>13714</v>
      </c>
      <c r="CQ1215" s="212" t="s">
        <v>13715</v>
      </c>
      <c r="CR1215" s="212" t="s">
        <v>13716</v>
      </c>
      <c r="CS1215" s="44">
        <v>1213</v>
      </c>
      <c r="CT1215" s="44" t="s">
        <v>13717</v>
      </c>
      <c r="CU1215" s="214">
        <v>14394</v>
      </c>
      <c r="CV1215" s="212" t="s">
        <v>13718</v>
      </c>
      <c r="CW1215" s="212" t="s">
        <v>720</v>
      </c>
      <c r="CX1215" s="44" t="s">
        <v>1287</v>
      </c>
      <c r="CY1215" s="78">
        <v>44074</v>
      </c>
      <c r="CZ1215" s="215" t="s">
        <v>545</v>
      </c>
      <c r="DA1215" s="212" t="s">
        <v>546</v>
      </c>
      <c r="DB1215" s="44" t="s">
        <v>4576</v>
      </c>
      <c r="DC1215" s="44" t="s">
        <v>12685</v>
      </c>
      <c r="DD1215" s="44" t="s">
        <v>532</v>
      </c>
    </row>
    <row r="1216" spans="83:108">
      <c r="CE1216" s="212"/>
      <c r="CF1216" s="213">
        <f>IF(ISNUMBER(SEARCH($H$2,$CG$3:$CG$3874)),MAX($CF$2:CF1215)+1,0)</f>
        <v>0</v>
      </c>
      <c r="CG1216" s="212" t="s">
        <v>13719</v>
      </c>
      <c r="CH1216" s="212"/>
      <c r="CI1216" s="212"/>
      <c r="CJ1216" s="213" t="str">
        <f>IFERROR(VLOOKUP(ROWS($CJ$3:CJ1216),CF1216:$CG$3874,2,0),"")</f>
        <v/>
      </c>
      <c r="CK1216" s="212" t="s">
        <v>13720</v>
      </c>
      <c r="CL1216" s="212" t="s">
        <v>13721</v>
      </c>
      <c r="CM1216" s="78">
        <v>43708</v>
      </c>
      <c r="CN1216" s="212" t="s">
        <v>13722</v>
      </c>
      <c r="CO1216" s="212" t="s">
        <v>13723</v>
      </c>
      <c r="CP1216" s="212" t="s">
        <v>13724</v>
      </c>
      <c r="CQ1216" s="212" t="s">
        <v>13725</v>
      </c>
      <c r="CR1216" s="212" t="s">
        <v>13726</v>
      </c>
      <c r="CS1216" s="44">
        <v>1214</v>
      </c>
      <c r="CT1216" s="44" t="s">
        <v>13727</v>
      </c>
      <c r="CU1216" s="214">
        <v>11421</v>
      </c>
      <c r="CV1216" s="212" t="s">
        <v>13728</v>
      </c>
      <c r="CW1216" s="212" t="s">
        <v>4817</v>
      </c>
      <c r="CX1216" s="44" t="s">
        <v>1513</v>
      </c>
      <c r="CY1216" s="78">
        <v>43708</v>
      </c>
      <c r="CZ1216" s="215" t="s">
        <v>4818</v>
      </c>
      <c r="DA1216" s="212" t="s">
        <v>529</v>
      </c>
      <c r="DB1216" s="44" t="s">
        <v>4819</v>
      </c>
      <c r="DC1216" s="44" t="s">
        <v>13729</v>
      </c>
      <c r="DD1216" s="44" t="s">
        <v>532</v>
      </c>
    </row>
    <row r="1217" spans="83:108">
      <c r="CE1217" s="212"/>
      <c r="CF1217" s="213">
        <f>IF(ISNUMBER(SEARCH($H$2,$CG$3:$CG$3874)),MAX($CF$2:CF1216)+1,0)</f>
        <v>0</v>
      </c>
      <c r="CG1217" s="212" t="s">
        <v>13730</v>
      </c>
      <c r="CH1217" s="212"/>
      <c r="CI1217" s="212"/>
      <c r="CJ1217" s="213" t="str">
        <f>IFERROR(VLOOKUP(ROWS($CJ$3:CJ1217),CF1217:$CG$3874,2,0),"")</f>
        <v/>
      </c>
      <c r="CK1217" s="212" t="s">
        <v>13731</v>
      </c>
      <c r="CL1217" s="212" t="s">
        <v>13732</v>
      </c>
      <c r="CM1217" s="78">
        <v>43465</v>
      </c>
      <c r="CN1217" s="212" t="s">
        <v>13733</v>
      </c>
      <c r="CO1217" s="212" t="s">
        <v>13734</v>
      </c>
      <c r="CP1217" s="212" t="s">
        <v>13735</v>
      </c>
      <c r="CQ1217" s="212" t="s">
        <v>13736</v>
      </c>
      <c r="CR1217" s="212" t="s">
        <v>13737</v>
      </c>
      <c r="CS1217" s="44">
        <v>1215</v>
      </c>
      <c r="CT1217" s="44" t="s">
        <v>13738</v>
      </c>
      <c r="CU1217" s="214">
        <v>16352</v>
      </c>
      <c r="CV1217" s="212" t="s">
        <v>13739</v>
      </c>
      <c r="CW1217" s="212" t="s">
        <v>1359</v>
      </c>
      <c r="CX1217" s="44" t="s">
        <v>654</v>
      </c>
      <c r="CY1217" s="78">
        <v>43465</v>
      </c>
      <c r="CZ1217" s="215" t="s">
        <v>576</v>
      </c>
      <c r="DA1217" s="212" t="s">
        <v>512</v>
      </c>
      <c r="DB1217" s="44" t="s">
        <v>530</v>
      </c>
      <c r="DC1217" s="44" t="s">
        <v>10186</v>
      </c>
      <c r="DD1217" s="44" t="s">
        <v>532</v>
      </c>
    </row>
    <row r="1218" spans="83:108">
      <c r="CE1218" s="212"/>
      <c r="CF1218" s="213">
        <f>IF(ISNUMBER(SEARCH($H$2,$CG$3:$CG$3874)),MAX($CF$2:CF1217)+1,0)</f>
        <v>0</v>
      </c>
      <c r="CG1218" s="212" t="s">
        <v>13740</v>
      </c>
      <c r="CH1218" s="212"/>
      <c r="CI1218" s="212"/>
      <c r="CJ1218" s="213" t="str">
        <f>IFERROR(VLOOKUP(ROWS($CJ$3:CJ1218),CF1218:$CG$3874,2,0),"")</f>
        <v/>
      </c>
      <c r="CK1218" s="212" t="s">
        <v>13741</v>
      </c>
      <c r="CL1218" s="212" t="s">
        <v>13742</v>
      </c>
      <c r="CM1218" s="78">
        <v>43220</v>
      </c>
      <c r="CN1218" s="212" t="s">
        <v>13743</v>
      </c>
      <c r="CO1218" s="212" t="s">
        <v>13744</v>
      </c>
      <c r="CP1218" s="212" t="s">
        <v>13745</v>
      </c>
      <c r="CQ1218" s="212" t="s">
        <v>13746</v>
      </c>
      <c r="CR1218" s="212" t="s">
        <v>13747</v>
      </c>
      <c r="CS1218" s="44">
        <v>1216</v>
      </c>
      <c r="CT1218" s="44" t="s">
        <v>13748</v>
      </c>
      <c r="CU1218" s="214">
        <v>15117</v>
      </c>
      <c r="CV1218" s="212" t="s">
        <v>13749</v>
      </c>
      <c r="CW1218" s="212" t="s">
        <v>1774</v>
      </c>
      <c r="CX1218" s="44" t="s">
        <v>735</v>
      </c>
      <c r="CY1218" s="78">
        <v>43220</v>
      </c>
      <c r="CZ1218" s="215" t="s">
        <v>640</v>
      </c>
      <c r="DA1218" s="212" t="s">
        <v>512</v>
      </c>
      <c r="DB1218" s="44" t="s">
        <v>641</v>
      </c>
      <c r="DC1218" s="44" t="s">
        <v>986</v>
      </c>
      <c r="DD1218" s="44" t="s">
        <v>563</v>
      </c>
    </row>
    <row r="1219" spans="83:108">
      <c r="CE1219" s="212"/>
      <c r="CF1219" s="213">
        <f>IF(ISNUMBER(SEARCH($H$2,$CG$3:$CG$3874)),MAX($CF$2:CF1218)+1,0)</f>
        <v>0</v>
      </c>
      <c r="CG1219" s="212" t="s">
        <v>13750</v>
      </c>
      <c r="CH1219" s="212"/>
      <c r="CI1219" s="212"/>
      <c r="CJ1219" s="213" t="str">
        <f>IFERROR(VLOOKUP(ROWS($CJ$3:CJ1219),CF1219:$CG$3874,2,0),"")</f>
        <v/>
      </c>
      <c r="CK1219" s="212" t="s">
        <v>13751</v>
      </c>
      <c r="CL1219" s="212" t="s">
        <v>13752</v>
      </c>
      <c r="CM1219" s="78">
        <v>43524</v>
      </c>
      <c r="CN1219" s="212" t="s">
        <v>13753</v>
      </c>
      <c r="CO1219" s="212" t="s">
        <v>13754</v>
      </c>
      <c r="CP1219" s="212" t="s">
        <v>13755</v>
      </c>
      <c r="CQ1219" s="212" t="s">
        <v>13756</v>
      </c>
      <c r="CR1219" s="212" t="s">
        <v>13757</v>
      </c>
      <c r="CS1219" s="44">
        <v>1217</v>
      </c>
      <c r="CT1219" s="44" t="s">
        <v>13758</v>
      </c>
      <c r="CU1219" s="214">
        <v>15976</v>
      </c>
      <c r="CV1219" s="212" t="s">
        <v>13759</v>
      </c>
      <c r="CW1219" s="212" t="s">
        <v>1702</v>
      </c>
      <c r="CX1219" s="44" t="s">
        <v>6541</v>
      </c>
      <c r="CY1219" s="78">
        <v>43524</v>
      </c>
      <c r="CZ1219" s="215" t="s">
        <v>736</v>
      </c>
      <c r="DA1219" s="212" t="s">
        <v>512</v>
      </c>
      <c r="DB1219" s="44" t="s">
        <v>655</v>
      </c>
      <c r="DC1219" s="44" t="s">
        <v>13760</v>
      </c>
      <c r="DD1219" s="44" t="s">
        <v>563</v>
      </c>
    </row>
    <row r="1220" spans="83:108">
      <c r="CE1220" s="212"/>
      <c r="CF1220" s="213">
        <f>IF(ISNUMBER(SEARCH($H$2,$CG$3:$CG$3874)),MAX($CF$2:CF1219)+1,0)</f>
        <v>0</v>
      </c>
      <c r="CG1220" s="212" t="s">
        <v>13761</v>
      </c>
      <c r="CH1220" s="212"/>
      <c r="CI1220" s="212"/>
      <c r="CJ1220" s="213" t="str">
        <f>IFERROR(VLOOKUP(ROWS($CJ$3:CJ1220),CF1220:$CG$3874,2,0),"")</f>
        <v/>
      </c>
      <c r="CK1220" s="212" t="s">
        <v>13762</v>
      </c>
      <c r="CL1220" s="212" t="s">
        <v>13763</v>
      </c>
      <c r="CM1220" s="78">
        <v>44561</v>
      </c>
      <c r="CN1220" s="212" t="s">
        <v>13764</v>
      </c>
      <c r="CO1220" s="212" t="s">
        <v>13765</v>
      </c>
      <c r="CP1220" s="212" t="s">
        <v>13766</v>
      </c>
      <c r="CQ1220" s="212" t="s">
        <v>13767</v>
      </c>
      <c r="CR1220" s="212" t="s">
        <v>13768</v>
      </c>
      <c r="CS1220" s="44">
        <v>1218</v>
      </c>
      <c r="CT1220" s="44" t="s">
        <v>13769</v>
      </c>
      <c r="CU1220" s="214">
        <v>6092</v>
      </c>
      <c r="CV1220" s="212" t="s">
        <v>13770</v>
      </c>
      <c r="CW1220" s="212" t="s">
        <v>543</v>
      </c>
      <c r="CX1220" s="44" t="s">
        <v>1287</v>
      </c>
      <c r="CY1220" s="78">
        <v>44561</v>
      </c>
      <c r="CZ1220" s="215" t="s">
        <v>511</v>
      </c>
      <c r="DA1220" s="212" t="s">
        <v>546</v>
      </c>
      <c r="DB1220" s="44" t="s">
        <v>919</v>
      </c>
      <c r="DC1220" s="44" t="s">
        <v>777</v>
      </c>
      <c r="DD1220" s="44" t="s">
        <v>532</v>
      </c>
    </row>
    <row r="1221" spans="83:108">
      <c r="CE1221" s="212"/>
      <c r="CF1221" s="213">
        <f>IF(ISNUMBER(SEARCH($H$2,$CG$3:$CG$3874)),MAX($CF$2:CF1220)+1,0)</f>
        <v>0</v>
      </c>
      <c r="CG1221" s="212" t="s">
        <v>13771</v>
      </c>
      <c r="CH1221" s="212"/>
      <c r="CI1221" s="212"/>
      <c r="CJ1221" s="213" t="str">
        <f>IFERROR(VLOOKUP(ROWS($CJ$3:CJ1221),CF1221:$CG$3874,2,0),"")</f>
        <v/>
      </c>
      <c r="CK1221" s="212" t="s">
        <v>13772</v>
      </c>
      <c r="CL1221" s="212" t="s">
        <v>13773</v>
      </c>
      <c r="CM1221" s="78">
        <v>43220</v>
      </c>
      <c r="CN1221" s="212" t="s">
        <v>13774</v>
      </c>
      <c r="CO1221" s="212" t="s">
        <v>13775</v>
      </c>
      <c r="CP1221" s="212" t="s">
        <v>13776</v>
      </c>
      <c r="CQ1221" s="212" t="s">
        <v>13777</v>
      </c>
      <c r="CR1221" s="212" t="s">
        <v>13778</v>
      </c>
      <c r="CS1221" s="44">
        <v>1219</v>
      </c>
      <c r="CT1221" s="44" t="s">
        <v>13779</v>
      </c>
      <c r="CU1221" s="214">
        <v>10627</v>
      </c>
      <c r="CV1221" s="212" t="s">
        <v>13780</v>
      </c>
      <c r="CW1221" s="212" t="s">
        <v>13781</v>
      </c>
      <c r="CX1221" s="44" t="s">
        <v>510</v>
      </c>
      <c r="CY1221" s="78">
        <v>43220</v>
      </c>
      <c r="CZ1221" s="215" t="s">
        <v>601</v>
      </c>
      <c r="DA1221" s="212" t="s">
        <v>512</v>
      </c>
      <c r="DB1221" s="44" t="s">
        <v>802</v>
      </c>
      <c r="DC1221" s="44" t="s">
        <v>1326</v>
      </c>
      <c r="DD1221" s="44" t="s">
        <v>851</v>
      </c>
    </row>
    <row r="1222" spans="83:108">
      <c r="CE1222" s="212"/>
      <c r="CF1222" s="213">
        <f>IF(ISNUMBER(SEARCH($H$2,$CG$3:$CG$3874)),MAX($CF$2:CF1221)+1,0)</f>
        <v>0</v>
      </c>
      <c r="CG1222" s="212" t="s">
        <v>13782</v>
      </c>
      <c r="CH1222" s="212"/>
      <c r="CI1222" s="212"/>
      <c r="CJ1222" s="213" t="str">
        <f>IFERROR(VLOOKUP(ROWS($CJ$3:CJ1222),CF1222:$CG$3874,2,0),"")</f>
        <v/>
      </c>
      <c r="CK1222" s="212" t="s">
        <v>13783</v>
      </c>
      <c r="CL1222" s="212" t="s">
        <v>13784</v>
      </c>
      <c r="CM1222" s="78">
        <v>43220</v>
      </c>
      <c r="CN1222" s="212" t="s">
        <v>13785</v>
      </c>
      <c r="CO1222" s="212" t="s">
        <v>13786</v>
      </c>
      <c r="CP1222" s="212" t="s">
        <v>13787</v>
      </c>
      <c r="CQ1222" s="212" t="s">
        <v>13788</v>
      </c>
      <c r="CR1222" s="212" t="s">
        <v>13789</v>
      </c>
      <c r="CS1222" s="44">
        <v>1220</v>
      </c>
      <c r="CT1222" s="44" t="s">
        <v>13790</v>
      </c>
      <c r="CU1222" s="214">
        <v>14515</v>
      </c>
      <c r="CV1222" s="212" t="s">
        <v>13791</v>
      </c>
      <c r="CW1222" s="212" t="s">
        <v>13781</v>
      </c>
      <c r="CX1222" s="44" t="s">
        <v>510</v>
      </c>
      <c r="CY1222" s="78">
        <v>43220</v>
      </c>
      <c r="CZ1222" s="215" t="s">
        <v>601</v>
      </c>
      <c r="DA1222" s="212" t="s">
        <v>512</v>
      </c>
      <c r="DB1222" s="44" t="s">
        <v>802</v>
      </c>
      <c r="DC1222" s="44" t="s">
        <v>1326</v>
      </c>
      <c r="DD1222" s="44" t="s">
        <v>532</v>
      </c>
    </row>
    <row r="1223" spans="83:108">
      <c r="CE1223" s="212"/>
      <c r="CF1223" s="213">
        <f>IF(ISNUMBER(SEARCH($H$2,$CG$3:$CG$3874)),MAX($CF$2:CF1222)+1,0)</f>
        <v>0</v>
      </c>
      <c r="CG1223" s="212" t="s">
        <v>13792</v>
      </c>
      <c r="CH1223" s="212"/>
      <c r="CI1223" s="212"/>
      <c r="CJ1223" s="213" t="str">
        <f>IFERROR(VLOOKUP(ROWS($CJ$3:CJ1223),CF1223:$CG$3874,2,0),"")</f>
        <v/>
      </c>
      <c r="CK1223" s="212" t="s">
        <v>13793</v>
      </c>
      <c r="CL1223" s="212" t="s">
        <v>13794</v>
      </c>
      <c r="CM1223" s="78">
        <v>43220</v>
      </c>
      <c r="CN1223" s="212" t="s">
        <v>13795</v>
      </c>
      <c r="CO1223" s="212" t="s">
        <v>13796</v>
      </c>
      <c r="CP1223" s="212" t="s">
        <v>13797</v>
      </c>
      <c r="CQ1223" s="212" t="s">
        <v>13798</v>
      </c>
      <c r="CR1223" s="212" t="s">
        <v>13799</v>
      </c>
      <c r="CS1223" s="44">
        <v>1221</v>
      </c>
      <c r="CT1223" s="44" t="s">
        <v>13800</v>
      </c>
      <c r="CU1223" s="214">
        <v>13410</v>
      </c>
      <c r="CV1223" s="212" t="s">
        <v>13801</v>
      </c>
      <c r="CW1223" s="212" t="s">
        <v>997</v>
      </c>
      <c r="CX1223" s="44" t="s">
        <v>998</v>
      </c>
      <c r="CY1223" s="78">
        <v>43220</v>
      </c>
      <c r="CZ1223" s="215" t="s">
        <v>999</v>
      </c>
      <c r="DA1223" s="212" t="s">
        <v>512</v>
      </c>
      <c r="DB1223" s="44" t="s">
        <v>1911</v>
      </c>
      <c r="DC1223" s="44" t="s">
        <v>1011</v>
      </c>
      <c r="DD1223" s="44" t="s">
        <v>563</v>
      </c>
    </row>
    <row r="1224" spans="83:108">
      <c r="CE1224" s="212"/>
      <c r="CF1224" s="213">
        <f>IF(ISNUMBER(SEARCH($H$2,$CG$3:$CG$3874)),MAX($CF$2:CF1223)+1,0)</f>
        <v>0</v>
      </c>
      <c r="CG1224" s="212" t="s">
        <v>13802</v>
      </c>
      <c r="CH1224" s="212"/>
      <c r="CI1224" s="212"/>
      <c r="CJ1224" s="213" t="str">
        <f>IFERROR(VLOOKUP(ROWS($CJ$3:CJ1224),CF1224:$CG$3874,2,0),"")</f>
        <v/>
      </c>
      <c r="CK1224" s="212" t="s">
        <v>13803</v>
      </c>
      <c r="CL1224" s="212" t="s">
        <v>13804</v>
      </c>
      <c r="CM1224" s="78">
        <v>44561</v>
      </c>
      <c r="CN1224" s="212" t="s">
        <v>13805</v>
      </c>
      <c r="CO1224" s="212" t="s">
        <v>13806</v>
      </c>
      <c r="CP1224" s="212" t="s">
        <v>13807</v>
      </c>
      <c r="CQ1224" s="212" t="s">
        <v>13808</v>
      </c>
      <c r="CR1224" s="212" t="s">
        <v>13809</v>
      </c>
      <c r="CS1224" s="44">
        <v>1222</v>
      </c>
      <c r="CT1224" s="44" t="s">
        <v>13810</v>
      </c>
      <c r="CU1224" s="214">
        <v>12391</v>
      </c>
      <c r="CV1224" s="212" t="s">
        <v>13811</v>
      </c>
      <c r="CW1224" s="212" t="s">
        <v>1605</v>
      </c>
      <c r="CX1224" s="44" t="s">
        <v>2490</v>
      </c>
      <c r="CY1224" s="78">
        <v>44561</v>
      </c>
      <c r="CZ1224" s="215" t="s">
        <v>511</v>
      </c>
      <c r="DA1224" s="212" t="s">
        <v>737</v>
      </c>
      <c r="DB1224" s="44" t="s">
        <v>530</v>
      </c>
      <c r="DC1224" s="44" t="s">
        <v>2129</v>
      </c>
      <c r="DD1224" s="44" t="s">
        <v>532</v>
      </c>
    </row>
    <row r="1225" spans="83:108">
      <c r="CE1225" s="212"/>
      <c r="CF1225" s="213">
        <f>IF(ISNUMBER(SEARCH($H$2,$CG$3:$CG$3874)),MAX($CF$2:CF1224)+1,0)</f>
        <v>0</v>
      </c>
      <c r="CG1225" s="212" t="s">
        <v>13812</v>
      </c>
      <c r="CH1225" s="212"/>
      <c r="CI1225" s="212"/>
      <c r="CJ1225" s="213" t="str">
        <f>IFERROR(VLOOKUP(ROWS($CJ$3:CJ1225),CF1225:$CG$3874,2,0),"")</f>
        <v/>
      </c>
      <c r="CK1225" s="212" t="s">
        <v>13813</v>
      </c>
      <c r="CL1225" s="212" t="s">
        <v>13814</v>
      </c>
      <c r="CM1225" s="78">
        <v>44561</v>
      </c>
      <c r="CN1225" s="212" t="s">
        <v>13815</v>
      </c>
      <c r="CO1225" s="212" t="s">
        <v>13816</v>
      </c>
      <c r="CP1225" s="212" t="s">
        <v>13817</v>
      </c>
      <c r="CQ1225" s="212" t="s">
        <v>13818</v>
      </c>
      <c r="CR1225" s="212" t="s">
        <v>13819</v>
      </c>
      <c r="CS1225" s="44">
        <v>1223</v>
      </c>
      <c r="CT1225" s="44" t="s">
        <v>13820</v>
      </c>
      <c r="CU1225" s="214">
        <v>11338</v>
      </c>
      <c r="CV1225" s="212" t="s">
        <v>13821</v>
      </c>
      <c r="CW1225" s="212" t="s">
        <v>5431</v>
      </c>
      <c r="CX1225" s="44" t="s">
        <v>1703</v>
      </c>
      <c r="CY1225" s="78">
        <v>44561</v>
      </c>
      <c r="CZ1225" s="215" t="s">
        <v>601</v>
      </c>
      <c r="DA1225" s="212" t="s">
        <v>512</v>
      </c>
      <c r="DB1225" s="44" t="s">
        <v>530</v>
      </c>
      <c r="DC1225" s="44" t="s">
        <v>5432</v>
      </c>
      <c r="DD1225" s="44" t="s">
        <v>532</v>
      </c>
    </row>
    <row r="1226" spans="83:108">
      <c r="CE1226" s="212"/>
      <c r="CF1226" s="213">
        <f>IF(ISNUMBER(SEARCH($H$2,$CG$3:$CG$3874)),MAX($CF$2:CF1225)+1,0)</f>
        <v>0</v>
      </c>
      <c r="CG1226" s="212" t="s">
        <v>13822</v>
      </c>
      <c r="CH1226" s="212"/>
      <c r="CI1226" s="212"/>
      <c r="CJ1226" s="213" t="str">
        <f>IFERROR(VLOOKUP(ROWS($CJ$3:CJ1226),CF1226:$CG$3874,2,0),"")</f>
        <v/>
      </c>
      <c r="CK1226" s="212" t="s">
        <v>13823</v>
      </c>
      <c r="CL1226" s="212" t="s">
        <v>13824</v>
      </c>
      <c r="CM1226" s="78">
        <v>43677</v>
      </c>
      <c r="CN1226" s="212" t="s">
        <v>13825</v>
      </c>
      <c r="CO1226" s="212" t="s">
        <v>13826</v>
      </c>
      <c r="CP1226" s="212" t="s">
        <v>13827</v>
      </c>
      <c r="CQ1226" s="212" t="s">
        <v>13828</v>
      </c>
      <c r="CR1226" s="212" t="s">
        <v>13829</v>
      </c>
      <c r="CS1226" s="44">
        <v>1224</v>
      </c>
      <c r="CT1226" s="44" t="s">
        <v>13830</v>
      </c>
      <c r="CU1226" s="214">
        <v>16536</v>
      </c>
      <c r="CV1226" s="212" t="s">
        <v>13831</v>
      </c>
      <c r="CW1226" s="212" t="s">
        <v>13832</v>
      </c>
      <c r="CX1226" s="44" t="s">
        <v>735</v>
      </c>
      <c r="CY1226" s="78">
        <v>43677</v>
      </c>
      <c r="CZ1226" s="215" t="s">
        <v>511</v>
      </c>
      <c r="DA1226" s="212" t="s">
        <v>737</v>
      </c>
      <c r="DB1226" s="44" t="s">
        <v>655</v>
      </c>
      <c r="DC1226" s="44" t="s">
        <v>13833</v>
      </c>
      <c r="DD1226" s="44" t="s">
        <v>532</v>
      </c>
    </row>
    <row r="1227" spans="83:108">
      <c r="CE1227" s="212"/>
      <c r="CF1227" s="213">
        <f>IF(ISNUMBER(SEARCH($H$2,$CG$3:$CG$3874)),MAX($CF$2:CF1226)+1,0)</f>
        <v>0</v>
      </c>
      <c r="CG1227" s="212" t="s">
        <v>13834</v>
      </c>
      <c r="CH1227" s="212"/>
      <c r="CI1227" s="212"/>
      <c r="CJ1227" s="213" t="str">
        <f>IFERROR(VLOOKUP(ROWS($CJ$3:CJ1227),CF1227:$CG$3874,2,0),"")</f>
        <v/>
      </c>
      <c r="CK1227" s="212" t="s">
        <v>13835</v>
      </c>
      <c r="CL1227" s="212" t="s">
        <v>13836</v>
      </c>
      <c r="CM1227" s="78">
        <v>43312</v>
      </c>
      <c r="CN1227" s="212" t="s">
        <v>13837</v>
      </c>
      <c r="CO1227" s="212" t="s">
        <v>13838</v>
      </c>
      <c r="CP1227" s="212" t="s">
        <v>13839</v>
      </c>
      <c r="CQ1227" s="212" t="s">
        <v>13840</v>
      </c>
      <c r="CR1227" s="212" t="s">
        <v>13841</v>
      </c>
      <c r="CS1227" s="44">
        <v>1225</v>
      </c>
      <c r="CT1227" s="44" t="s">
        <v>13842</v>
      </c>
      <c r="CU1227" s="214">
        <v>16361</v>
      </c>
      <c r="CV1227" s="212" t="s">
        <v>13843</v>
      </c>
      <c r="CW1227" s="212" t="s">
        <v>12105</v>
      </c>
      <c r="CX1227" s="44" t="s">
        <v>3330</v>
      </c>
      <c r="CY1227" s="78">
        <v>43312</v>
      </c>
      <c r="CZ1227" s="215" t="s">
        <v>511</v>
      </c>
      <c r="DA1227" s="212" t="s">
        <v>512</v>
      </c>
      <c r="DB1227" s="44" t="s">
        <v>641</v>
      </c>
      <c r="DC1227" s="44" t="s">
        <v>986</v>
      </c>
      <c r="DD1227" s="44" t="s">
        <v>532</v>
      </c>
    </row>
    <row r="1228" spans="83:108">
      <c r="CE1228" s="212"/>
      <c r="CF1228" s="213">
        <f>IF(ISNUMBER(SEARCH($H$2,$CG$3:$CG$3874)),MAX($CF$2:CF1227)+1,0)</f>
        <v>0</v>
      </c>
      <c r="CG1228" s="212" t="s">
        <v>13844</v>
      </c>
      <c r="CH1228" s="212"/>
      <c r="CI1228" s="212"/>
      <c r="CJ1228" s="213" t="str">
        <f>IFERROR(VLOOKUP(ROWS($CJ$3:CJ1228),CF1228:$CG$3874,2,0),"")</f>
        <v/>
      </c>
      <c r="CK1228" s="212" t="s">
        <v>13845</v>
      </c>
      <c r="CL1228" s="212" t="s">
        <v>13846</v>
      </c>
      <c r="CM1228" s="78">
        <v>44347</v>
      </c>
      <c r="CN1228" s="212" t="s">
        <v>13847</v>
      </c>
      <c r="CO1228" s="212" t="s">
        <v>13848</v>
      </c>
      <c r="CP1228" s="212" t="s">
        <v>13849</v>
      </c>
      <c r="CQ1228" s="212" t="s">
        <v>13850</v>
      </c>
      <c r="CR1228" s="212" t="s">
        <v>13851</v>
      </c>
      <c r="CS1228" s="44">
        <v>1226</v>
      </c>
      <c r="CT1228" s="44" t="s">
        <v>13852</v>
      </c>
      <c r="CU1228" s="214">
        <v>15618</v>
      </c>
      <c r="CV1228" s="212" t="s">
        <v>13853</v>
      </c>
      <c r="CW1228" s="212" t="s">
        <v>10575</v>
      </c>
      <c r="CX1228" s="44" t="s">
        <v>2490</v>
      </c>
      <c r="CY1228" s="78">
        <v>44347</v>
      </c>
      <c r="CZ1228" s="215" t="s">
        <v>763</v>
      </c>
      <c r="DA1228" s="212" t="s">
        <v>529</v>
      </c>
      <c r="DB1228" s="44" t="s">
        <v>655</v>
      </c>
      <c r="DC1228" s="44" t="s">
        <v>2047</v>
      </c>
      <c r="DD1228" s="44" t="s">
        <v>532</v>
      </c>
    </row>
    <row r="1229" spans="83:108">
      <c r="CE1229" s="212"/>
      <c r="CF1229" s="213">
        <f>IF(ISNUMBER(SEARCH($H$2,$CG$3:$CG$3874)),MAX($CF$2:CF1228)+1,0)</f>
        <v>0</v>
      </c>
      <c r="CG1229" s="212" t="s">
        <v>13854</v>
      </c>
      <c r="CH1229" s="212"/>
      <c r="CI1229" s="212"/>
      <c r="CJ1229" s="213" t="str">
        <f>IFERROR(VLOOKUP(ROWS($CJ$3:CJ1229),CF1229:$CG$3874,2,0),"")</f>
        <v/>
      </c>
      <c r="CK1229" s="212" t="s">
        <v>13855</v>
      </c>
      <c r="CL1229" s="212" t="s">
        <v>13856</v>
      </c>
      <c r="CM1229" s="78">
        <v>44742</v>
      </c>
      <c r="CN1229" s="212" t="s">
        <v>13857</v>
      </c>
      <c r="CO1229" s="212" t="s">
        <v>13858</v>
      </c>
      <c r="CP1229" s="212" t="s">
        <v>13859</v>
      </c>
      <c r="CQ1229" s="212" t="s">
        <v>13860</v>
      </c>
      <c r="CR1229" s="212" t="s">
        <v>13861</v>
      </c>
      <c r="CS1229" s="44">
        <v>1227</v>
      </c>
      <c r="CT1229" s="44" t="s">
        <v>13862</v>
      </c>
      <c r="CU1229" s="214">
        <v>565</v>
      </c>
      <c r="CV1229" s="212" t="s">
        <v>13863</v>
      </c>
      <c r="CW1229" s="212" t="s">
        <v>10522</v>
      </c>
      <c r="CX1229" s="44" t="s">
        <v>998</v>
      </c>
      <c r="CY1229" s="78">
        <v>44742</v>
      </c>
      <c r="CZ1229" s="215" t="s">
        <v>13864</v>
      </c>
      <c r="DA1229" s="212" t="s">
        <v>3957</v>
      </c>
      <c r="DB1229" s="44" t="s">
        <v>940</v>
      </c>
      <c r="DC1229" s="44" t="s">
        <v>13865</v>
      </c>
      <c r="DD1229" s="44" t="s">
        <v>532</v>
      </c>
    </row>
    <row r="1230" spans="83:108">
      <c r="CE1230" s="212"/>
      <c r="CF1230" s="213">
        <f>IF(ISNUMBER(SEARCH($H$2,$CG$3:$CG$3874)),MAX($CF$2:CF1229)+1,0)</f>
        <v>0</v>
      </c>
      <c r="CG1230" s="212" t="s">
        <v>13866</v>
      </c>
      <c r="CH1230" s="212"/>
      <c r="CI1230" s="212"/>
      <c r="CJ1230" s="213" t="str">
        <f>IFERROR(VLOOKUP(ROWS($CJ$3:CJ1230),CF1230:$CG$3874,2,0),"")</f>
        <v/>
      </c>
      <c r="CK1230" s="212" t="s">
        <v>13867</v>
      </c>
      <c r="CL1230" s="212" t="s">
        <v>13868</v>
      </c>
      <c r="CM1230" s="78">
        <v>44561</v>
      </c>
      <c r="CN1230" s="212" t="s">
        <v>13869</v>
      </c>
      <c r="CO1230" s="212" t="s">
        <v>13870</v>
      </c>
      <c r="CP1230" s="212" t="s">
        <v>13871</v>
      </c>
      <c r="CQ1230" s="212" t="s">
        <v>13872</v>
      </c>
      <c r="CR1230" s="212" t="s">
        <v>13873</v>
      </c>
      <c r="CS1230" s="44">
        <v>1228</v>
      </c>
      <c r="CT1230" s="44" t="s">
        <v>13874</v>
      </c>
      <c r="CU1230" s="214">
        <v>8002</v>
      </c>
      <c r="CV1230" s="212" t="s">
        <v>13875</v>
      </c>
      <c r="CW1230" s="212" t="s">
        <v>9401</v>
      </c>
      <c r="CX1230" s="44" t="s">
        <v>13876</v>
      </c>
      <c r="CY1230" s="78">
        <v>44561</v>
      </c>
      <c r="CZ1230" s="215" t="s">
        <v>576</v>
      </c>
      <c r="DA1230" s="212" t="s">
        <v>512</v>
      </c>
      <c r="DB1230" s="44" t="s">
        <v>530</v>
      </c>
      <c r="DC1230" s="44" t="s">
        <v>2938</v>
      </c>
      <c r="DD1230" s="44" t="s">
        <v>563</v>
      </c>
    </row>
    <row r="1231" spans="83:108">
      <c r="CE1231" s="212"/>
      <c r="CF1231" s="213">
        <f>IF(ISNUMBER(SEARCH($H$2,$CG$3:$CG$3874)),MAX($CF$2:CF1230)+1,0)</f>
        <v>0</v>
      </c>
      <c r="CG1231" s="212" t="s">
        <v>13877</v>
      </c>
      <c r="CH1231" s="212"/>
      <c r="CI1231" s="212"/>
      <c r="CJ1231" s="213" t="str">
        <f>IFERROR(VLOOKUP(ROWS($CJ$3:CJ1231),CF1231:$CG$3874,2,0),"")</f>
        <v/>
      </c>
      <c r="CK1231" s="212" t="s">
        <v>13878</v>
      </c>
      <c r="CL1231" s="212" t="s">
        <v>13879</v>
      </c>
      <c r="CM1231" s="78">
        <v>43465</v>
      </c>
      <c r="CN1231" s="212" t="s">
        <v>13880</v>
      </c>
      <c r="CO1231" s="212" t="s">
        <v>13881</v>
      </c>
      <c r="CP1231" s="212" t="s">
        <v>13882</v>
      </c>
      <c r="CQ1231" s="212" t="s">
        <v>13883</v>
      </c>
      <c r="CR1231" s="212" t="s">
        <v>13884</v>
      </c>
      <c r="CS1231" s="44">
        <v>1229</v>
      </c>
      <c r="CT1231" s="44" t="s">
        <v>13885</v>
      </c>
      <c r="CU1231" s="214">
        <v>15835</v>
      </c>
      <c r="CV1231" s="212" t="s">
        <v>13886</v>
      </c>
      <c r="CW1231" s="212" t="s">
        <v>1359</v>
      </c>
      <c r="CX1231" s="44" t="s">
        <v>862</v>
      </c>
      <c r="CY1231" s="78">
        <v>43465</v>
      </c>
      <c r="CZ1231" s="215" t="s">
        <v>545</v>
      </c>
      <c r="DA1231" s="212" t="s">
        <v>512</v>
      </c>
      <c r="DB1231" s="44" t="s">
        <v>547</v>
      </c>
      <c r="DC1231" s="44" t="s">
        <v>562</v>
      </c>
      <c r="DD1231" s="44" t="s">
        <v>532</v>
      </c>
    </row>
    <row r="1232" spans="83:108">
      <c r="CE1232" s="212"/>
      <c r="CF1232" s="213">
        <f>IF(ISNUMBER(SEARCH($H$2,$CG$3:$CG$3874)),MAX($CF$2:CF1231)+1,0)</f>
        <v>0</v>
      </c>
      <c r="CG1232" s="212" t="s">
        <v>13887</v>
      </c>
      <c r="CH1232" s="212"/>
      <c r="CI1232" s="212"/>
      <c r="CJ1232" s="213" t="str">
        <f>IFERROR(VLOOKUP(ROWS($CJ$3:CJ1232),CF1232:$CG$3874,2,0),"")</f>
        <v/>
      </c>
      <c r="CK1232" s="212" t="s">
        <v>13888</v>
      </c>
      <c r="CL1232" s="212" t="s">
        <v>13889</v>
      </c>
      <c r="CM1232" s="78">
        <v>44561</v>
      </c>
      <c r="CN1232" s="212" t="s">
        <v>13890</v>
      </c>
      <c r="CO1232" s="212" t="s">
        <v>13891</v>
      </c>
      <c r="CP1232" s="212" t="s">
        <v>13892</v>
      </c>
      <c r="CQ1232" s="212" t="s">
        <v>13893</v>
      </c>
      <c r="CR1232" s="212" t="s">
        <v>13894</v>
      </c>
      <c r="CS1232" s="44">
        <v>1230</v>
      </c>
      <c r="CT1232" s="44" t="s">
        <v>13895</v>
      </c>
      <c r="CU1232" s="214">
        <v>11749</v>
      </c>
      <c r="CV1232" s="212" t="s">
        <v>13896</v>
      </c>
      <c r="CW1232" s="212" t="s">
        <v>9302</v>
      </c>
      <c r="CX1232" s="44" t="s">
        <v>9303</v>
      </c>
      <c r="CY1232" s="78">
        <v>44561</v>
      </c>
      <c r="CZ1232" s="215" t="s">
        <v>545</v>
      </c>
      <c r="DA1232" s="212" t="s">
        <v>512</v>
      </c>
      <c r="DB1232" s="44" t="s">
        <v>547</v>
      </c>
      <c r="DC1232" s="44" t="s">
        <v>12664</v>
      </c>
      <c r="DD1232" s="44" t="s">
        <v>532</v>
      </c>
    </row>
    <row r="1233" spans="83:108">
      <c r="CE1233" s="212"/>
      <c r="CF1233" s="213">
        <f>IF(ISNUMBER(SEARCH($H$2,$CG$3:$CG$3874)),MAX($CF$2:CF1232)+1,0)</f>
        <v>0</v>
      </c>
      <c r="CG1233" s="212" t="s">
        <v>13897</v>
      </c>
      <c r="CH1233" s="212"/>
      <c r="CI1233" s="212"/>
      <c r="CJ1233" s="213" t="str">
        <f>IFERROR(VLOOKUP(ROWS($CJ$3:CJ1233),CF1233:$CG$3874,2,0),"")</f>
        <v/>
      </c>
      <c r="CK1233" s="212" t="s">
        <v>13898</v>
      </c>
      <c r="CL1233" s="212" t="s">
        <v>13899</v>
      </c>
      <c r="CM1233" s="78">
        <v>43131</v>
      </c>
      <c r="CN1233" s="212" t="s">
        <v>13900</v>
      </c>
      <c r="CO1233" s="212" t="s">
        <v>13901</v>
      </c>
      <c r="CP1233" s="212" t="s">
        <v>13902</v>
      </c>
      <c r="CQ1233" s="212" t="s">
        <v>13903</v>
      </c>
      <c r="CR1233" s="212" t="s">
        <v>13904</v>
      </c>
      <c r="CS1233" s="44">
        <v>1231</v>
      </c>
      <c r="CT1233" s="44" t="s">
        <v>13905</v>
      </c>
      <c r="CU1233" s="214">
        <v>1424</v>
      </c>
      <c r="CV1233" s="212" t="s">
        <v>13906</v>
      </c>
      <c r="CW1233" s="212" t="s">
        <v>3005</v>
      </c>
      <c r="CX1233" s="44" t="s">
        <v>8380</v>
      </c>
      <c r="CY1233" s="78">
        <v>43131</v>
      </c>
      <c r="CZ1233" s="215" t="s">
        <v>576</v>
      </c>
      <c r="DA1233" s="212" t="s">
        <v>512</v>
      </c>
      <c r="DB1233" s="44" t="s">
        <v>802</v>
      </c>
      <c r="DC1233" s="44" t="s">
        <v>986</v>
      </c>
      <c r="DD1233" s="44" t="s">
        <v>563</v>
      </c>
    </row>
    <row r="1234" spans="83:108">
      <c r="CE1234" s="212"/>
      <c r="CF1234" s="213">
        <f>IF(ISNUMBER(SEARCH($H$2,$CG$3:$CG$3874)),MAX($CF$2:CF1233)+1,0)</f>
        <v>0</v>
      </c>
      <c r="CG1234" s="212" t="s">
        <v>13907</v>
      </c>
      <c r="CH1234" s="212"/>
      <c r="CI1234" s="212"/>
      <c r="CJ1234" s="213" t="str">
        <f>IFERROR(VLOOKUP(ROWS($CJ$3:CJ1234),CF1234:$CG$3874,2,0),"")</f>
        <v/>
      </c>
      <c r="CK1234" s="212" t="s">
        <v>13908</v>
      </c>
      <c r="CL1234" s="212" t="s">
        <v>13909</v>
      </c>
      <c r="CM1234" s="78">
        <v>43131</v>
      </c>
      <c r="CN1234" s="212" t="s">
        <v>13910</v>
      </c>
      <c r="CO1234" s="212" t="s">
        <v>13911</v>
      </c>
      <c r="CP1234" s="212" t="s">
        <v>13912</v>
      </c>
      <c r="CQ1234" s="212" t="s">
        <v>13913</v>
      </c>
      <c r="CR1234" s="212" t="s">
        <v>13914</v>
      </c>
      <c r="CS1234" s="44">
        <v>1232</v>
      </c>
      <c r="CT1234" s="44" t="s">
        <v>13915</v>
      </c>
      <c r="CU1234" s="214">
        <v>12931</v>
      </c>
      <c r="CV1234" s="212" t="s">
        <v>13916</v>
      </c>
      <c r="CW1234" s="212" t="s">
        <v>3005</v>
      </c>
      <c r="CX1234" s="44" t="s">
        <v>8380</v>
      </c>
      <c r="CY1234" s="78">
        <v>43131</v>
      </c>
      <c r="CZ1234" s="215" t="s">
        <v>576</v>
      </c>
      <c r="DA1234" s="212" t="s">
        <v>512</v>
      </c>
      <c r="DB1234" s="44" t="s">
        <v>641</v>
      </c>
      <c r="DC1234" s="44" t="s">
        <v>2838</v>
      </c>
      <c r="DD1234" s="44" t="s">
        <v>563</v>
      </c>
    </row>
    <row r="1235" spans="83:108">
      <c r="CE1235" s="212"/>
      <c r="CF1235" s="213">
        <f>IF(ISNUMBER(SEARCH($H$2,$CG$3:$CG$3874)),MAX($CF$2:CF1234)+1,0)</f>
        <v>0</v>
      </c>
      <c r="CG1235" s="212" t="s">
        <v>13917</v>
      </c>
      <c r="CH1235" s="212"/>
      <c r="CI1235" s="212"/>
      <c r="CJ1235" s="213" t="str">
        <f>IFERROR(VLOOKUP(ROWS($CJ$3:CJ1235),CF1235:$CG$3874,2,0),"")</f>
        <v/>
      </c>
      <c r="CK1235" s="212" t="s">
        <v>13918</v>
      </c>
      <c r="CL1235" s="212" t="s">
        <v>13919</v>
      </c>
      <c r="CM1235" s="78">
        <v>44347</v>
      </c>
      <c r="CN1235" s="212" t="s">
        <v>13920</v>
      </c>
      <c r="CO1235" s="212" t="s">
        <v>13921</v>
      </c>
      <c r="CP1235" s="212" t="s">
        <v>13922</v>
      </c>
      <c r="CQ1235" s="212" t="s">
        <v>13923</v>
      </c>
      <c r="CR1235" s="212" t="s">
        <v>13924</v>
      </c>
      <c r="CS1235" s="44">
        <v>1233</v>
      </c>
      <c r="CT1235" s="44" t="s">
        <v>13925</v>
      </c>
      <c r="CU1235" s="214">
        <v>13443</v>
      </c>
      <c r="CV1235" s="212" t="s">
        <v>13926</v>
      </c>
      <c r="CW1235" s="212" t="s">
        <v>2058</v>
      </c>
      <c r="CX1235" s="44" t="s">
        <v>1831</v>
      </c>
      <c r="CY1235" s="78">
        <v>44347</v>
      </c>
      <c r="CZ1235" s="215" t="s">
        <v>528</v>
      </c>
      <c r="DA1235" s="212" t="s">
        <v>512</v>
      </c>
      <c r="DB1235" s="44" t="s">
        <v>530</v>
      </c>
      <c r="DC1235" s="44" t="s">
        <v>2093</v>
      </c>
      <c r="DD1235" s="44" t="s">
        <v>532</v>
      </c>
    </row>
    <row r="1236" spans="83:108">
      <c r="CE1236" s="212"/>
      <c r="CF1236" s="213">
        <f>IF(ISNUMBER(SEARCH($H$2,$CG$3:$CG$3874)),MAX($CF$2:CF1235)+1,0)</f>
        <v>0</v>
      </c>
      <c r="CG1236" s="212" t="s">
        <v>13927</v>
      </c>
      <c r="CH1236" s="212"/>
      <c r="CI1236" s="212"/>
      <c r="CJ1236" s="213" t="str">
        <f>IFERROR(VLOOKUP(ROWS($CJ$3:CJ1236),CF1236:$CG$3874,2,0),"")</f>
        <v/>
      </c>
      <c r="CK1236" s="212" t="s">
        <v>13928</v>
      </c>
      <c r="CL1236" s="212" t="s">
        <v>13929</v>
      </c>
      <c r="CM1236" s="78">
        <v>44347</v>
      </c>
      <c r="CN1236" s="212" t="s">
        <v>13930</v>
      </c>
      <c r="CO1236" s="212" t="s">
        <v>13931</v>
      </c>
      <c r="CP1236" s="212" t="s">
        <v>13932</v>
      </c>
      <c r="CQ1236" s="212" t="s">
        <v>13933</v>
      </c>
      <c r="CR1236" s="212" t="s">
        <v>13934</v>
      </c>
      <c r="CS1236" s="44">
        <v>1234</v>
      </c>
      <c r="CT1236" s="44" t="s">
        <v>13935</v>
      </c>
      <c r="CU1236" s="214">
        <v>10690</v>
      </c>
      <c r="CV1236" s="212" t="s">
        <v>13936</v>
      </c>
      <c r="CW1236" s="212" t="s">
        <v>13937</v>
      </c>
      <c r="CX1236" s="44" t="s">
        <v>1831</v>
      </c>
      <c r="CY1236" s="78">
        <v>44347</v>
      </c>
      <c r="CZ1236" s="215" t="s">
        <v>640</v>
      </c>
      <c r="DA1236" s="212" t="s">
        <v>512</v>
      </c>
      <c r="DB1236" s="44" t="s">
        <v>802</v>
      </c>
      <c r="DC1236" s="44" t="s">
        <v>13938</v>
      </c>
      <c r="DD1236" s="44" t="s">
        <v>532</v>
      </c>
    </row>
    <row r="1237" spans="83:108">
      <c r="CE1237" s="212"/>
      <c r="CF1237" s="213">
        <f>IF(ISNUMBER(SEARCH($H$2,$CG$3:$CG$3874)),MAX($CF$2:CF1236)+1,0)</f>
        <v>0</v>
      </c>
      <c r="CG1237" s="212" t="s">
        <v>13939</v>
      </c>
      <c r="CH1237" s="212"/>
      <c r="CI1237" s="212"/>
      <c r="CJ1237" s="213" t="str">
        <f>IFERROR(VLOOKUP(ROWS($CJ$3:CJ1237),CF1237:$CG$3874,2,0),"")</f>
        <v/>
      </c>
      <c r="CK1237" s="212" t="s">
        <v>13940</v>
      </c>
      <c r="CL1237" s="212" t="s">
        <v>13941</v>
      </c>
      <c r="CM1237" s="78">
        <v>44561</v>
      </c>
      <c r="CN1237" s="212" t="s">
        <v>13942</v>
      </c>
      <c r="CO1237" s="212" t="s">
        <v>13943</v>
      </c>
      <c r="CP1237" s="212" t="s">
        <v>13944</v>
      </c>
      <c r="CQ1237" s="212" t="s">
        <v>13945</v>
      </c>
      <c r="CR1237" s="212" t="s">
        <v>13946</v>
      </c>
      <c r="CS1237" s="44">
        <v>1235</v>
      </c>
      <c r="CT1237" s="44" t="s">
        <v>13947</v>
      </c>
      <c r="CU1237" s="214">
        <v>13865</v>
      </c>
      <c r="CV1237" s="212" t="s">
        <v>13948</v>
      </c>
      <c r="CW1237" s="212" t="s">
        <v>2489</v>
      </c>
      <c r="CX1237" s="44" t="s">
        <v>2490</v>
      </c>
      <c r="CY1237" s="78">
        <v>44561</v>
      </c>
      <c r="CZ1237" s="215" t="s">
        <v>640</v>
      </c>
      <c r="DA1237" s="212" t="s">
        <v>512</v>
      </c>
      <c r="DB1237" s="44" t="s">
        <v>530</v>
      </c>
      <c r="DC1237" s="44" t="s">
        <v>2491</v>
      </c>
      <c r="DD1237" s="44" t="s">
        <v>532</v>
      </c>
    </row>
    <row r="1238" spans="83:108">
      <c r="CE1238" s="212"/>
      <c r="CF1238" s="213">
        <f>IF(ISNUMBER(SEARCH($H$2,$CG$3:$CG$3874)),MAX($CF$2:CF1237)+1,0)</f>
        <v>0</v>
      </c>
      <c r="CG1238" s="212" t="s">
        <v>13949</v>
      </c>
      <c r="CH1238" s="212"/>
      <c r="CI1238" s="212"/>
      <c r="CJ1238" s="213" t="str">
        <f>IFERROR(VLOOKUP(ROWS($CJ$3:CJ1238),CF1238:$CG$3874,2,0),"")</f>
        <v/>
      </c>
      <c r="CK1238" s="212" t="s">
        <v>13950</v>
      </c>
      <c r="CL1238" s="212" t="s">
        <v>13951</v>
      </c>
      <c r="CM1238" s="78">
        <v>44561</v>
      </c>
      <c r="CN1238" s="212" t="s">
        <v>13952</v>
      </c>
      <c r="CO1238" s="212" t="s">
        <v>13953</v>
      </c>
      <c r="CP1238" s="212" t="s">
        <v>13954</v>
      </c>
      <c r="CQ1238" s="212" t="s">
        <v>13955</v>
      </c>
      <c r="CR1238" s="212" t="s">
        <v>13956</v>
      </c>
      <c r="CS1238" s="44">
        <v>1236</v>
      </c>
      <c r="CT1238" s="44" t="s">
        <v>13957</v>
      </c>
      <c r="CU1238" s="214">
        <v>11792</v>
      </c>
      <c r="CV1238" s="212" t="s">
        <v>13958</v>
      </c>
      <c r="CW1238" s="212" t="s">
        <v>2489</v>
      </c>
      <c r="CX1238" s="44" t="s">
        <v>2490</v>
      </c>
      <c r="CY1238" s="78">
        <v>44561</v>
      </c>
      <c r="CZ1238" s="215" t="s">
        <v>640</v>
      </c>
      <c r="DA1238" s="212" t="s">
        <v>512</v>
      </c>
      <c r="DB1238" s="44" t="s">
        <v>530</v>
      </c>
      <c r="DC1238" s="44" t="s">
        <v>13959</v>
      </c>
      <c r="DD1238" s="44" t="s">
        <v>532</v>
      </c>
    </row>
    <row r="1239" spans="83:108">
      <c r="CE1239" s="212"/>
      <c r="CF1239" s="213">
        <f>IF(ISNUMBER(SEARCH($H$2,$CG$3:$CG$3874)),MAX($CF$2:CF1238)+1,0)</f>
        <v>0</v>
      </c>
      <c r="CG1239" s="212" t="s">
        <v>13960</v>
      </c>
      <c r="CH1239" s="212"/>
      <c r="CI1239" s="212"/>
      <c r="CJ1239" s="213" t="str">
        <f>IFERROR(VLOOKUP(ROWS($CJ$3:CJ1239),CF1239:$CG$3874,2,0),"")</f>
        <v/>
      </c>
      <c r="CK1239" s="212" t="s">
        <v>13961</v>
      </c>
      <c r="CL1239" s="212" t="s">
        <v>13962</v>
      </c>
      <c r="CM1239" s="78">
        <v>44347</v>
      </c>
      <c r="CN1239" s="212" t="s">
        <v>13963</v>
      </c>
      <c r="CO1239" s="212" t="s">
        <v>13964</v>
      </c>
      <c r="CP1239" s="212" t="s">
        <v>13965</v>
      </c>
      <c r="CQ1239" s="212" t="s">
        <v>13966</v>
      </c>
      <c r="CR1239" s="212" t="s">
        <v>13967</v>
      </c>
      <c r="CS1239" s="44">
        <v>1237</v>
      </c>
      <c r="CT1239" s="44" t="s">
        <v>13968</v>
      </c>
      <c r="CU1239" s="214">
        <v>11525</v>
      </c>
      <c r="CV1239" s="212" t="s">
        <v>13969</v>
      </c>
      <c r="CW1239" s="212" t="s">
        <v>10575</v>
      </c>
      <c r="CX1239" s="44" t="s">
        <v>2490</v>
      </c>
      <c r="CY1239" s="78">
        <v>44347</v>
      </c>
      <c r="CZ1239" s="215" t="s">
        <v>763</v>
      </c>
      <c r="DA1239" s="212" t="s">
        <v>512</v>
      </c>
      <c r="DB1239" s="44" t="s">
        <v>655</v>
      </c>
      <c r="DC1239" s="44" t="s">
        <v>13970</v>
      </c>
      <c r="DD1239" s="44" t="s">
        <v>532</v>
      </c>
    </row>
    <row r="1240" spans="83:108">
      <c r="CE1240" s="212"/>
      <c r="CF1240" s="213">
        <f>IF(ISNUMBER(SEARCH($H$2,$CG$3:$CG$3874)),MAX($CF$2:CF1239)+1,0)</f>
        <v>0</v>
      </c>
      <c r="CG1240" s="212" t="s">
        <v>13971</v>
      </c>
      <c r="CH1240" s="212"/>
      <c r="CI1240" s="212"/>
      <c r="CJ1240" s="213" t="str">
        <f>IFERROR(VLOOKUP(ROWS($CJ$3:CJ1240),CF1240:$CG$3874,2,0),"")</f>
        <v/>
      </c>
      <c r="CK1240" s="212" t="s">
        <v>13972</v>
      </c>
      <c r="CL1240" s="212" t="s">
        <v>13973</v>
      </c>
      <c r="CM1240" s="78">
        <v>43708</v>
      </c>
      <c r="CN1240" s="212" t="s">
        <v>13974</v>
      </c>
      <c r="CO1240" s="212" t="s">
        <v>13975</v>
      </c>
      <c r="CP1240" s="212" t="s">
        <v>13976</v>
      </c>
      <c r="CQ1240" s="212" t="s">
        <v>13977</v>
      </c>
      <c r="CR1240" s="212" t="s">
        <v>13978</v>
      </c>
      <c r="CS1240" s="44">
        <v>1238</v>
      </c>
      <c r="CT1240" s="44" t="s">
        <v>13979</v>
      </c>
      <c r="CU1240" s="214">
        <v>8909</v>
      </c>
      <c r="CV1240" s="212" t="s">
        <v>13980</v>
      </c>
      <c r="CW1240" s="212" t="s">
        <v>6739</v>
      </c>
      <c r="CX1240" s="44" t="s">
        <v>1226</v>
      </c>
      <c r="CY1240" s="78">
        <v>43708</v>
      </c>
      <c r="CZ1240" s="215" t="s">
        <v>576</v>
      </c>
      <c r="DA1240" s="212" t="s">
        <v>512</v>
      </c>
      <c r="DB1240" s="44" t="s">
        <v>802</v>
      </c>
      <c r="DC1240" s="44" t="s">
        <v>6740</v>
      </c>
      <c r="DD1240" s="44" t="s">
        <v>532</v>
      </c>
    </row>
    <row r="1241" spans="83:108">
      <c r="CE1241" s="212"/>
      <c r="CF1241" s="213">
        <f>IF(ISNUMBER(SEARCH($H$2,$CG$3:$CG$3874)),MAX($CF$2:CF1240)+1,0)</f>
        <v>0</v>
      </c>
      <c r="CG1241" s="212" t="s">
        <v>13981</v>
      </c>
      <c r="CH1241" s="212"/>
      <c r="CI1241" s="212"/>
      <c r="CJ1241" s="213" t="str">
        <f>IFERROR(VLOOKUP(ROWS($CJ$3:CJ1241),CF1241:$CG$3874,2,0),"")</f>
        <v/>
      </c>
      <c r="CK1241" s="212" t="s">
        <v>13982</v>
      </c>
      <c r="CL1241" s="212" t="s">
        <v>13983</v>
      </c>
      <c r="CM1241" s="78">
        <v>44196</v>
      </c>
      <c r="CN1241" s="212" t="s">
        <v>13984</v>
      </c>
      <c r="CO1241" s="212" t="s">
        <v>13985</v>
      </c>
      <c r="CP1241" s="212" t="s">
        <v>13986</v>
      </c>
      <c r="CQ1241" s="212" t="s">
        <v>13987</v>
      </c>
      <c r="CR1241" s="212" t="s">
        <v>13988</v>
      </c>
      <c r="CS1241" s="44">
        <v>1239</v>
      </c>
      <c r="CT1241" s="44" t="s">
        <v>13989</v>
      </c>
      <c r="CU1241" s="214">
        <v>13190</v>
      </c>
      <c r="CV1241" s="212" t="s">
        <v>13990</v>
      </c>
      <c r="CW1241" s="212" t="s">
        <v>985</v>
      </c>
      <c r="CX1241" s="44" t="s">
        <v>7597</v>
      </c>
      <c r="CY1241" s="78">
        <v>44196</v>
      </c>
      <c r="CZ1241" s="215" t="s">
        <v>640</v>
      </c>
      <c r="DA1241" s="212" t="s">
        <v>512</v>
      </c>
      <c r="DB1241" s="44" t="s">
        <v>641</v>
      </c>
      <c r="DC1241" s="44" t="s">
        <v>986</v>
      </c>
      <c r="DD1241" s="44" t="s">
        <v>532</v>
      </c>
    </row>
    <row r="1242" spans="83:108">
      <c r="CE1242" s="212"/>
      <c r="CF1242" s="213">
        <f>IF(ISNUMBER(SEARCH($H$2,$CG$3:$CG$3874)),MAX($CF$2:CF1241)+1,0)</f>
        <v>0</v>
      </c>
      <c r="CG1242" s="212" t="s">
        <v>13991</v>
      </c>
      <c r="CH1242" s="212"/>
      <c r="CI1242" s="212"/>
      <c r="CJ1242" s="213" t="str">
        <f>IFERROR(VLOOKUP(ROWS($CJ$3:CJ1242),CF1242:$CG$3874,2,0),"")</f>
        <v/>
      </c>
      <c r="CK1242" s="212" t="s">
        <v>13992</v>
      </c>
      <c r="CL1242" s="212" t="s">
        <v>13993</v>
      </c>
      <c r="CM1242" s="78">
        <v>43131</v>
      </c>
      <c r="CN1242" s="212" t="s">
        <v>13994</v>
      </c>
      <c r="CO1242" s="212" t="s">
        <v>13995</v>
      </c>
      <c r="CP1242" s="212" t="s">
        <v>13996</v>
      </c>
      <c r="CQ1242" s="212" t="s">
        <v>13997</v>
      </c>
      <c r="CR1242" s="212" t="s">
        <v>13998</v>
      </c>
      <c r="CS1242" s="44">
        <v>1240</v>
      </c>
      <c r="CT1242" s="44" t="s">
        <v>13999</v>
      </c>
      <c r="CU1242" s="214">
        <v>11478</v>
      </c>
      <c r="CV1242" s="212" t="s">
        <v>14000</v>
      </c>
      <c r="CW1242" s="212" t="s">
        <v>3005</v>
      </c>
      <c r="CX1242" s="44" t="s">
        <v>2490</v>
      </c>
      <c r="CY1242" s="78">
        <v>43131</v>
      </c>
      <c r="CZ1242" s="215" t="s">
        <v>1313</v>
      </c>
      <c r="DA1242" s="212" t="s">
        <v>512</v>
      </c>
      <c r="DB1242" s="44" t="s">
        <v>802</v>
      </c>
      <c r="DC1242" s="44" t="s">
        <v>986</v>
      </c>
      <c r="DD1242" s="44" t="s">
        <v>563</v>
      </c>
    </row>
    <row r="1243" spans="83:108">
      <c r="CE1243" s="212"/>
      <c r="CF1243" s="213">
        <f>IF(ISNUMBER(SEARCH($H$2,$CG$3:$CG$3874)),MAX($CF$2:CF1242)+1,0)</f>
        <v>0</v>
      </c>
      <c r="CG1243" s="212" t="s">
        <v>14001</v>
      </c>
      <c r="CH1243" s="212"/>
      <c r="CI1243" s="212"/>
      <c r="CJ1243" s="213" t="str">
        <f>IFERROR(VLOOKUP(ROWS($CJ$3:CJ1243),CF1243:$CG$3874,2,0),"")</f>
        <v/>
      </c>
      <c r="CK1243" s="212" t="s">
        <v>14002</v>
      </c>
      <c r="CL1243" s="212" t="s">
        <v>14003</v>
      </c>
      <c r="CM1243" s="78">
        <v>44561</v>
      </c>
      <c r="CN1243" s="212" t="s">
        <v>14004</v>
      </c>
      <c r="CO1243" s="212" t="s">
        <v>14005</v>
      </c>
      <c r="CP1243" s="212" t="s">
        <v>14006</v>
      </c>
      <c r="CQ1243" s="212" t="s">
        <v>14007</v>
      </c>
      <c r="CR1243" s="212" t="s">
        <v>14008</v>
      </c>
      <c r="CS1243" s="44">
        <v>1241</v>
      </c>
      <c r="CT1243" s="44" t="s">
        <v>14009</v>
      </c>
      <c r="CU1243" s="214">
        <v>10227</v>
      </c>
      <c r="CV1243" s="212" t="s">
        <v>14010</v>
      </c>
      <c r="CW1243" s="212" t="s">
        <v>5431</v>
      </c>
      <c r="CX1243" s="44" t="s">
        <v>1703</v>
      </c>
      <c r="CY1243" s="78">
        <v>44561</v>
      </c>
      <c r="CZ1243" s="215" t="s">
        <v>601</v>
      </c>
      <c r="DA1243" s="212" t="s">
        <v>512</v>
      </c>
      <c r="DB1243" s="44" t="s">
        <v>655</v>
      </c>
      <c r="DC1243" s="44" t="s">
        <v>6343</v>
      </c>
      <c r="DD1243" s="44" t="s">
        <v>532</v>
      </c>
    </row>
    <row r="1244" spans="83:108">
      <c r="CE1244" s="212"/>
      <c r="CF1244" s="213">
        <f>IF(ISNUMBER(SEARCH($H$2,$CG$3:$CG$3874)),MAX($CF$2:CF1243)+1,0)</f>
        <v>0</v>
      </c>
      <c r="CG1244" s="212" t="s">
        <v>14011</v>
      </c>
      <c r="CH1244" s="212"/>
      <c r="CI1244" s="212"/>
      <c r="CJ1244" s="213" t="str">
        <f>IFERROR(VLOOKUP(ROWS($CJ$3:CJ1244),CF1244:$CG$3874,2,0),"")</f>
        <v/>
      </c>
      <c r="CK1244" s="212" t="s">
        <v>14012</v>
      </c>
      <c r="CL1244" s="212" t="s">
        <v>14013</v>
      </c>
      <c r="CM1244" s="78">
        <v>43131</v>
      </c>
      <c r="CN1244" s="212" t="s">
        <v>14014</v>
      </c>
      <c r="CO1244" s="212" t="s">
        <v>14015</v>
      </c>
      <c r="CP1244" s="212" t="s">
        <v>14016</v>
      </c>
      <c r="CQ1244" s="212" t="s">
        <v>14017</v>
      </c>
      <c r="CR1244" s="212" t="s">
        <v>14018</v>
      </c>
      <c r="CS1244" s="44">
        <v>1242</v>
      </c>
      <c r="CT1244" s="44" t="s">
        <v>14019</v>
      </c>
      <c r="CU1244" s="214">
        <v>8996</v>
      </c>
      <c r="CV1244" s="212" t="s">
        <v>14020</v>
      </c>
      <c r="CW1244" s="212" t="s">
        <v>1570</v>
      </c>
      <c r="CX1244" s="44" t="s">
        <v>7174</v>
      </c>
      <c r="CY1244" s="78">
        <v>43131</v>
      </c>
      <c r="CZ1244" s="215" t="s">
        <v>763</v>
      </c>
      <c r="DA1244" s="212" t="s">
        <v>512</v>
      </c>
      <c r="DB1244" s="44" t="s">
        <v>802</v>
      </c>
      <c r="DC1244" s="44" t="s">
        <v>750</v>
      </c>
      <c r="DD1244" s="44" t="s">
        <v>532</v>
      </c>
    </row>
    <row r="1245" spans="83:108">
      <c r="CE1245" s="212"/>
      <c r="CF1245" s="213">
        <f>IF(ISNUMBER(SEARCH($H$2,$CG$3:$CG$3874)),MAX($CF$2:CF1244)+1,0)</f>
        <v>0</v>
      </c>
      <c r="CG1245" s="212" t="s">
        <v>14021</v>
      </c>
      <c r="CH1245" s="212"/>
      <c r="CI1245" s="212"/>
      <c r="CJ1245" s="213" t="str">
        <f>IFERROR(VLOOKUP(ROWS($CJ$3:CJ1245),CF1245:$CG$3874,2,0),"")</f>
        <v/>
      </c>
      <c r="CK1245" s="212" t="s">
        <v>14022</v>
      </c>
      <c r="CL1245" s="212" t="s">
        <v>14023</v>
      </c>
      <c r="CM1245" s="78">
        <v>43131</v>
      </c>
      <c r="CN1245" s="212" t="s">
        <v>14024</v>
      </c>
      <c r="CO1245" s="212" t="s">
        <v>14025</v>
      </c>
      <c r="CP1245" s="212" t="s">
        <v>14026</v>
      </c>
      <c r="CQ1245" s="212" t="s">
        <v>14027</v>
      </c>
      <c r="CR1245" s="212" t="s">
        <v>14028</v>
      </c>
      <c r="CS1245" s="44">
        <v>1243</v>
      </c>
      <c r="CT1245" s="44" t="s">
        <v>14029</v>
      </c>
      <c r="CU1245" s="214">
        <v>13227</v>
      </c>
      <c r="CV1245" s="212" t="s">
        <v>14030</v>
      </c>
      <c r="CW1245" s="212" t="s">
        <v>1570</v>
      </c>
      <c r="CX1245" s="44" t="s">
        <v>7174</v>
      </c>
      <c r="CY1245" s="78">
        <v>43131</v>
      </c>
      <c r="CZ1245" s="215" t="s">
        <v>763</v>
      </c>
      <c r="DA1245" s="212" t="s">
        <v>512</v>
      </c>
      <c r="DB1245" s="44" t="s">
        <v>655</v>
      </c>
      <c r="DC1245" s="44" t="s">
        <v>3686</v>
      </c>
      <c r="DD1245" s="44" t="s">
        <v>532</v>
      </c>
    </row>
    <row r="1246" spans="83:108">
      <c r="CE1246" s="212"/>
      <c r="CF1246" s="213">
        <f>IF(ISNUMBER(SEARCH($H$2,$CG$3:$CG$3874)),MAX($CF$2:CF1245)+1,0)</f>
        <v>0</v>
      </c>
      <c r="CG1246" s="212" t="s">
        <v>14031</v>
      </c>
      <c r="CH1246" s="212"/>
      <c r="CI1246" s="212"/>
      <c r="CJ1246" s="213" t="str">
        <f>IFERROR(VLOOKUP(ROWS($CJ$3:CJ1246),CF1246:$CG$3874,2,0),"")</f>
        <v/>
      </c>
      <c r="CK1246" s="212" t="s">
        <v>14032</v>
      </c>
      <c r="CL1246" s="212" t="s">
        <v>14033</v>
      </c>
      <c r="CM1246" s="78">
        <v>43220</v>
      </c>
      <c r="CN1246" s="212" t="s">
        <v>14034</v>
      </c>
      <c r="CO1246" s="212" t="s">
        <v>14035</v>
      </c>
      <c r="CP1246" s="212" t="s">
        <v>14036</v>
      </c>
      <c r="CQ1246" s="212" t="s">
        <v>14037</v>
      </c>
      <c r="CR1246" s="212" t="s">
        <v>14038</v>
      </c>
      <c r="CS1246" s="44">
        <v>1244</v>
      </c>
      <c r="CT1246" s="44" t="s">
        <v>14039</v>
      </c>
      <c r="CU1246" s="214">
        <v>15858</v>
      </c>
      <c r="CV1246" s="212" t="s">
        <v>14040</v>
      </c>
      <c r="CW1246" s="212" t="s">
        <v>9934</v>
      </c>
      <c r="CX1246" s="44" t="s">
        <v>4028</v>
      </c>
      <c r="CY1246" s="78">
        <v>43220</v>
      </c>
      <c r="CZ1246" s="215" t="s">
        <v>528</v>
      </c>
      <c r="DA1246" s="212" t="s">
        <v>512</v>
      </c>
      <c r="DB1246" s="44" t="s">
        <v>530</v>
      </c>
      <c r="DC1246" s="44" t="s">
        <v>14041</v>
      </c>
      <c r="DD1246" s="44" t="s">
        <v>682</v>
      </c>
    </row>
    <row r="1247" spans="83:108">
      <c r="CE1247" s="212"/>
      <c r="CF1247" s="213">
        <f>IF(ISNUMBER(SEARCH($H$2,$CG$3:$CG$3874)),MAX($CF$2:CF1246)+1,0)</f>
        <v>0</v>
      </c>
      <c r="CG1247" s="212" t="s">
        <v>14042</v>
      </c>
      <c r="CH1247" s="212"/>
      <c r="CI1247" s="212"/>
      <c r="CJ1247" s="213" t="str">
        <f>IFERROR(VLOOKUP(ROWS($CJ$3:CJ1247),CF1247:$CG$3874,2,0),"")</f>
        <v/>
      </c>
      <c r="CK1247" s="212" t="s">
        <v>14043</v>
      </c>
      <c r="CL1247" s="212" t="s">
        <v>14044</v>
      </c>
      <c r="CM1247" s="78">
        <v>43220</v>
      </c>
      <c r="CN1247" s="212" t="s">
        <v>14045</v>
      </c>
      <c r="CO1247" s="212" t="s">
        <v>14046</v>
      </c>
      <c r="CP1247" s="212" t="s">
        <v>14047</v>
      </c>
      <c r="CQ1247" s="212" t="s">
        <v>14048</v>
      </c>
      <c r="CR1247" s="212" t="s">
        <v>14049</v>
      </c>
      <c r="CS1247" s="44">
        <v>1245</v>
      </c>
      <c r="CT1247" s="44" t="s">
        <v>14050</v>
      </c>
      <c r="CU1247" s="214">
        <v>15830</v>
      </c>
      <c r="CV1247" s="212" t="s">
        <v>14051</v>
      </c>
      <c r="CW1247" s="212" t="s">
        <v>9934</v>
      </c>
      <c r="CX1247" s="44" t="s">
        <v>4028</v>
      </c>
      <c r="CY1247" s="78">
        <v>43220</v>
      </c>
      <c r="CZ1247" s="215" t="s">
        <v>545</v>
      </c>
      <c r="DA1247" s="212" t="s">
        <v>512</v>
      </c>
      <c r="DB1247" s="44" t="s">
        <v>547</v>
      </c>
      <c r="DC1247" s="44" t="s">
        <v>14052</v>
      </c>
      <c r="DD1247" s="44" t="s">
        <v>682</v>
      </c>
    </row>
    <row r="1248" spans="83:108">
      <c r="CE1248" s="212"/>
      <c r="CF1248" s="213">
        <f>IF(ISNUMBER(SEARCH($H$2,$CG$3:$CG$3874)),MAX($CF$2:CF1247)+1,0)</f>
        <v>0</v>
      </c>
      <c r="CG1248" s="212" t="s">
        <v>14053</v>
      </c>
      <c r="CH1248" s="212"/>
      <c r="CI1248" s="212"/>
      <c r="CJ1248" s="213" t="str">
        <f>IFERROR(VLOOKUP(ROWS($CJ$3:CJ1248),CF1248:$CG$3874,2,0),"")</f>
        <v/>
      </c>
      <c r="CK1248" s="212" t="s">
        <v>14054</v>
      </c>
      <c r="CL1248" s="212" t="s">
        <v>14055</v>
      </c>
      <c r="CM1248" s="78">
        <v>44530</v>
      </c>
      <c r="CN1248" s="212" t="s">
        <v>14056</v>
      </c>
      <c r="CO1248" s="212" t="s">
        <v>14057</v>
      </c>
      <c r="CP1248" s="212" t="s">
        <v>14058</v>
      </c>
      <c r="CQ1248" s="212" t="s">
        <v>14059</v>
      </c>
      <c r="CR1248" s="212" t="s">
        <v>14060</v>
      </c>
      <c r="CS1248" s="44">
        <v>1246</v>
      </c>
      <c r="CT1248" s="44" t="s">
        <v>14061</v>
      </c>
      <c r="CU1248" s="214">
        <v>9747</v>
      </c>
      <c r="CV1248" s="212" t="s">
        <v>14062</v>
      </c>
      <c r="CW1248" s="212" t="s">
        <v>7985</v>
      </c>
      <c r="CX1248" s="44" t="s">
        <v>1169</v>
      </c>
      <c r="CY1248" s="78">
        <v>44530</v>
      </c>
      <c r="CZ1248" s="215" t="s">
        <v>601</v>
      </c>
      <c r="DA1248" s="212" t="s">
        <v>529</v>
      </c>
      <c r="DB1248" s="44" t="s">
        <v>530</v>
      </c>
      <c r="DC1248" s="44" t="s">
        <v>14063</v>
      </c>
      <c r="DD1248" s="44" t="s">
        <v>532</v>
      </c>
    </row>
    <row r="1249" spans="83:108">
      <c r="CE1249" s="212"/>
      <c r="CF1249" s="213">
        <f>IF(ISNUMBER(SEARCH($H$2,$CG$3:$CG$3874)),MAX($CF$2:CF1248)+1,0)</f>
        <v>0</v>
      </c>
      <c r="CG1249" s="212" t="s">
        <v>14064</v>
      </c>
      <c r="CH1249" s="212"/>
      <c r="CI1249" s="212"/>
      <c r="CJ1249" s="213" t="str">
        <f>IFERROR(VLOOKUP(ROWS($CJ$3:CJ1249),CF1249:$CG$3874,2,0),"")</f>
        <v/>
      </c>
      <c r="CK1249" s="212" t="s">
        <v>14065</v>
      </c>
      <c r="CL1249" s="212" t="s">
        <v>14066</v>
      </c>
      <c r="CM1249" s="78">
        <v>44530</v>
      </c>
      <c r="CN1249" s="212" t="s">
        <v>14067</v>
      </c>
      <c r="CO1249" s="212" t="s">
        <v>14068</v>
      </c>
      <c r="CP1249" s="212" t="s">
        <v>14069</v>
      </c>
      <c r="CQ1249" s="212" t="s">
        <v>14070</v>
      </c>
      <c r="CR1249" s="212" t="s">
        <v>14071</v>
      </c>
      <c r="CS1249" s="44">
        <v>1247</v>
      </c>
      <c r="CT1249" s="44" t="s">
        <v>14072</v>
      </c>
      <c r="CU1249" s="214">
        <v>15370</v>
      </c>
      <c r="CV1249" s="212" t="s">
        <v>14073</v>
      </c>
      <c r="CW1249" s="212" t="s">
        <v>7985</v>
      </c>
      <c r="CX1249" s="44" t="s">
        <v>1169</v>
      </c>
      <c r="CY1249" s="78">
        <v>44530</v>
      </c>
      <c r="CZ1249" s="215" t="s">
        <v>601</v>
      </c>
      <c r="DA1249" s="212" t="s">
        <v>529</v>
      </c>
      <c r="DB1249" s="44" t="s">
        <v>3943</v>
      </c>
      <c r="DC1249" s="44" t="s">
        <v>1060</v>
      </c>
      <c r="DD1249" s="44" t="s">
        <v>532</v>
      </c>
    </row>
    <row r="1250" spans="83:108">
      <c r="CE1250" s="212"/>
      <c r="CF1250" s="213">
        <f>IF(ISNUMBER(SEARCH($H$2,$CG$3:$CG$3874)),MAX($CF$2:CF1249)+1,0)</f>
        <v>0</v>
      </c>
      <c r="CG1250" s="212" t="s">
        <v>14074</v>
      </c>
      <c r="CH1250" s="212"/>
      <c r="CI1250" s="212"/>
      <c r="CJ1250" s="213" t="str">
        <f>IFERROR(VLOOKUP(ROWS($CJ$3:CJ1250),CF1250:$CG$3874,2,0),"")</f>
        <v/>
      </c>
      <c r="CK1250" s="212" t="s">
        <v>14075</v>
      </c>
      <c r="CL1250" s="212" t="s">
        <v>14076</v>
      </c>
      <c r="CM1250" s="78">
        <v>44561</v>
      </c>
      <c r="CN1250" s="212" t="s">
        <v>14077</v>
      </c>
      <c r="CO1250" s="212" t="s">
        <v>14078</v>
      </c>
      <c r="CP1250" s="212" t="s">
        <v>14079</v>
      </c>
      <c r="CQ1250" s="212" t="s">
        <v>14080</v>
      </c>
      <c r="CR1250" s="212" t="s">
        <v>14081</v>
      </c>
      <c r="CS1250" s="44">
        <v>1248</v>
      </c>
      <c r="CT1250" s="44" t="s">
        <v>14082</v>
      </c>
      <c r="CU1250" s="214">
        <v>11353</v>
      </c>
      <c r="CV1250" s="212" t="s">
        <v>14083</v>
      </c>
      <c r="CW1250" s="212" t="s">
        <v>4191</v>
      </c>
      <c r="CX1250" s="44" t="s">
        <v>839</v>
      </c>
      <c r="CY1250" s="78">
        <v>44561</v>
      </c>
      <c r="CZ1250" s="215" t="s">
        <v>576</v>
      </c>
      <c r="DA1250" s="212" t="s">
        <v>737</v>
      </c>
      <c r="DB1250" s="44" t="s">
        <v>530</v>
      </c>
      <c r="DC1250" s="44" t="s">
        <v>14084</v>
      </c>
      <c r="DD1250" s="44" t="s">
        <v>532</v>
      </c>
    </row>
    <row r="1251" spans="83:108">
      <c r="CE1251" s="212"/>
      <c r="CF1251" s="213">
        <f>IF(ISNUMBER(SEARCH($H$2,$CG$3:$CG$3874)),MAX($CF$2:CF1250)+1,0)</f>
        <v>0</v>
      </c>
      <c r="CG1251" s="212" t="s">
        <v>14085</v>
      </c>
      <c r="CH1251" s="212"/>
      <c r="CI1251" s="212"/>
      <c r="CJ1251" s="213" t="str">
        <f>IFERROR(VLOOKUP(ROWS($CJ$3:CJ1251),CF1251:$CG$3874,2,0),"")</f>
        <v/>
      </c>
      <c r="CK1251" s="212" t="s">
        <v>14086</v>
      </c>
      <c r="CL1251" s="212" t="s">
        <v>14087</v>
      </c>
      <c r="CM1251" s="78">
        <v>45199</v>
      </c>
      <c r="CN1251" s="212" t="s">
        <v>14088</v>
      </c>
      <c r="CO1251" s="212" t="s">
        <v>14089</v>
      </c>
      <c r="CP1251" s="212" t="s">
        <v>14090</v>
      </c>
      <c r="CQ1251" s="212" t="s">
        <v>14091</v>
      </c>
      <c r="CR1251" s="212" t="s">
        <v>14092</v>
      </c>
      <c r="CS1251" s="44">
        <v>1249</v>
      </c>
      <c r="CT1251" s="44" t="s">
        <v>14093</v>
      </c>
      <c r="CU1251" s="214">
        <v>15793</v>
      </c>
      <c r="CV1251" s="212" t="s">
        <v>14094</v>
      </c>
      <c r="CW1251" s="212" t="s">
        <v>14095</v>
      </c>
      <c r="CX1251" s="44" t="s">
        <v>14096</v>
      </c>
      <c r="CY1251" s="78">
        <v>45199</v>
      </c>
      <c r="CZ1251" s="215" t="s">
        <v>640</v>
      </c>
      <c r="DA1251" s="212" t="s">
        <v>529</v>
      </c>
      <c r="DB1251" s="44" t="s">
        <v>802</v>
      </c>
      <c r="DC1251" s="44" t="s">
        <v>4016</v>
      </c>
      <c r="DD1251" s="44" t="s">
        <v>532</v>
      </c>
    </row>
    <row r="1252" spans="83:108">
      <c r="CE1252" s="212"/>
      <c r="CF1252" s="213">
        <f>IF(ISNUMBER(SEARCH($H$2,$CG$3:$CG$3874)),MAX($CF$2:CF1251)+1,0)</f>
        <v>0</v>
      </c>
      <c r="CG1252" s="212" t="s">
        <v>14097</v>
      </c>
      <c r="CH1252" s="212"/>
      <c r="CI1252" s="212"/>
      <c r="CJ1252" s="213" t="str">
        <f>IFERROR(VLOOKUP(ROWS($CJ$3:CJ1252),CF1252:$CG$3874,2,0),"")</f>
        <v/>
      </c>
      <c r="CK1252" s="212" t="s">
        <v>14098</v>
      </c>
      <c r="CL1252" s="212" t="s">
        <v>14099</v>
      </c>
      <c r="CM1252" s="78">
        <v>44347</v>
      </c>
      <c r="CN1252" s="212" t="s">
        <v>14100</v>
      </c>
      <c r="CO1252" s="212" t="s">
        <v>14101</v>
      </c>
      <c r="CP1252" s="212" t="s">
        <v>14102</v>
      </c>
      <c r="CQ1252" s="212" t="s">
        <v>14103</v>
      </c>
      <c r="CR1252" s="212" t="s">
        <v>14104</v>
      </c>
      <c r="CS1252" s="44">
        <v>1250</v>
      </c>
      <c r="CT1252" s="44" t="s">
        <v>14105</v>
      </c>
      <c r="CU1252" s="214">
        <v>15688</v>
      </c>
      <c r="CV1252" s="212" t="s">
        <v>14106</v>
      </c>
      <c r="CW1252" s="212" t="s">
        <v>1475</v>
      </c>
      <c r="CX1252" s="44" t="s">
        <v>654</v>
      </c>
      <c r="CY1252" s="78">
        <v>44347</v>
      </c>
      <c r="CZ1252" s="215" t="s">
        <v>545</v>
      </c>
      <c r="DA1252" s="212" t="s">
        <v>1477</v>
      </c>
      <c r="DB1252" s="44" t="s">
        <v>1478</v>
      </c>
      <c r="DC1252" s="44" t="s">
        <v>908</v>
      </c>
      <c r="DD1252" s="44" t="s">
        <v>532</v>
      </c>
    </row>
    <row r="1253" spans="83:108">
      <c r="CE1253" s="212"/>
      <c r="CF1253" s="213">
        <f>IF(ISNUMBER(SEARCH($H$2,$CG$3:$CG$3874)),MAX($CF$2:CF1252)+1,0)</f>
        <v>0</v>
      </c>
      <c r="CG1253" s="212" t="s">
        <v>14107</v>
      </c>
      <c r="CH1253" s="212"/>
      <c r="CI1253" s="212"/>
      <c r="CJ1253" s="213" t="str">
        <f>IFERROR(VLOOKUP(ROWS($CJ$3:CJ1253),CF1253:$CG$3874,2,0),"")</f>
        <v/>
      </c>
      <c r="CK1253" s="212" t="s">
        <v>14108</v>
      </c>
      <c r="CL1253" s="212" t="s">
        <v>14109</v>
      </c>
      <c r="CM1253" s="78">
        <v>44347</v>
      </c>
      <c r="CN1253" s="212" t="s">
        <v>14110</v>
      </c>
      <c r="CO1253" s="212" t="s">
        <v>14111</v>
      </c>
      <c r="CP1253" s="212" t="s">
        <v>14112</v>
      </c>
      <c r="CQ1253" s="212" t="s">
        <v>14113</v>
      </c>
      <c r="CR1253" s="212" t="s">
        <v>14114</v>
      </c>
      <c r="CS1253" s="44">
        <v>1251</v>
      </c>
      <c r="CT1253" s="44" t="s">
        <v>14115</v>
      </c>
      <c r="CU1253" s="214">
        <v>15512</v>
      </c>
      <c r="CV1253" s="212" t="s">
        <v>14116</v>
      </c>
      <c r="CW1253" s="212" t="s">
        <v>1475</v>
      </c>
      <c r="CX1253" s="44" t="s">
        <v>654</v>
      </c>
      <c r="CY1253" s="78">
        <v>44347</v>
      </c>
      <c r="CZ1253" s="215" t="s">
        <v>545</v>
      </c>
      <c r="DA1253" s="212" t="s">
        <v>1477</v>
      </c>
      <c r="DB1253" s="44" t="s">
        <v>1478</v>
      </c>
      <c r="DC1253" s="44" t="s">
        <v>3508</v>
      </c>
      <c r="DD1253" s="44" t="s">
        <v>532</v>
      </c>
    </row>
    <row r="1254" spans="83:108">
      <c r="CE1254" s="212"/>
      <c r="CF1254" s="213">
        <f>IF(ISNUMBER(SEARCH($H$2,$CG$3:$CG$3874)),MAX($CF$2:CF1253)+1,0)</f>
        <v>0</v>
      </c>
      <c r="CG1254" s="212" t="s">
        <v>14117</v>
      </c>
      <c r="CH1254" s="212"/>
      <c r="CI1254" s="212"/>
      <c r="CJ1254" s="213" t="str">
        <f>IFERROR(VLOOKUP(ROWS($CJ$3:CJ1254),CF1254:$CG$3874,2,0),"")</f>
        <v/>
      </c>
      <c r="CK1254" s="212" t="s">
        <v>14118</v>
      </c>
      <c r="CL1254" s="212" t="s">
        <v>14119</v>
      </c>
      <c r="CM1254" s="78">
        <v>45016</v>
      </c>
      <c r="CN1254" s="212" t="s">
        <v>14120</v>
      </c>
      <c r="CO1254" s="212" t="s">
        <v>14121</v>
      </c>
      <c r="CP1254" s="212" t="s">
        <v>14122</v>
      </c>
      <c r="CQ1254" s="212" t="s">
        <v>14123</v>
      </c>
      <c r="CR1254" s="212" t="s">
        <v>14124</v>
      </c>
      <c r="CS1254" s="44">
        <v>1252</v>
      </c>
      <c r="CT1254" s="44" t="s">
        <v>14125</v>
      </c>
      <c r="CU1254" s="214">
        <v>12296</v>
      </c>
      <c r="CV1254" s="212" t="s">
        <v>14126</v>
      </c>
      <c r="CW1254" s="212" t="s">
        <v>12553</v>
      </c>
      <c r="CX1254" s="44" t="s">
        <v>668</v>
      </c>
      <c r="CY1254" s="78">
        <v>45016</v>
      </c>
      <c r="CZ1254" s="215" t="s">
        <v>601</v>
      </c>
      <c r="DA1254" s="212" t="s">
        <v>737</v>
      </c>
      <c r="DB1254" s="44" t="s">
        <v>722</v>
      </c>
      <c r="DC1254" s="44" t="s">
        <v>2586</v>
      </c>
      <c r="DD1254" s="44" t="s">
        <v>532</v>
      </c>
    </row>
    <row r="1255" spans="83:108">
      <c r="CE1255" s="212"/>
      <c r="CF1255" s="213">
        <f>IF(ISNUMBER(SEARCH($H$2,$CG$3:$CG$3874)),MAX($CF$2:CF1254)+1,0)</f>
        <v>0</v>
      </c>
      <c r="CG1255" s="212" t="s">
        <v>14127</v>
      </c>
      <c r="CH1255" s="212"/>
      <c r="CI1255" s="212"/>
      <c r="CJ1255" s="213" t="str">
        <f>IFERROR(VLOOKUP(ROWS($CJ$3:CJ1255),CF1255:$CG$3874,2,0),"")</f>
        <v/>
      </c>
      <c r="CK1255" s="212" t="s">
        <v>14128</v>
      </c>
      <c r="CL1255" s="212" t="s">
        <v>14129</v>
      </c>
      <c r="CM1255" s="78">
        <v>43708</v>
      </c>
      <c r="CN1255" s="212" t="s">
        <v>14130</v>
      </c>
      <c r="CO1255" s="212" t="s">
        <v>14131</v>
      </c>
      <c r="CP1255" s="212" t="s">
        <v>14132</v>
      </c>
      <c r="CQ1255" s="212" t="s">
        <v>14133</v>
      </c>
      <c r="CR1255" s="212" t="s">
        <v>14134</v>
      </c>
      <c r="CS1255" s="44">
        <v>1253</v>
      </c>
      <c r="CT1255" s="44" t="s">
        <v>14135</v>
      </c>
      <c r="CU1255" s="214">
        <v>14184</v>
      </c>
      <c r="CV1255" s="212" t="s">
        <v>14136</v>
      </c>
      <c r="CW1255" s="212" t="s">
        <v>7608</v>
      </c>
      <c r="CX1255" s="44" t="s">
        <v>1287</v>
      </c>
      <c r="CY1255" s="78">
        <v>43708</v>
      </c>
      <c r="CZ1255" s="215" t="s">
        <v>763</v>
      </c>
      <c r="DA1255" s="212" t="s">
        <v>512</v>
      </c>
      <c r="DB1255" s="44" t="s">
        <v>655</v>
      </c>
      <c r="DC1255" s="44" t="s">
        <v>14137</v>
      </c>
      <c r="DD1255" s="44" t="s">
        <v>532</v>
      </c>
    </row>
    <row r="1256" spans="83:108">
      <c r="CE1256" s="212"/>
      <c r="CF1256" s="213">
        <f>IF(ISNUMBER(SEARCH($H$2,$CG$3:$CG$3874)),MAX($CF$2:CF1255)+1,0)</f>
        <v>0</v>
      </c>
      <c r="CG1256" s="212" t="s">
        <v>14138</v>
      </c>
      <c r="CH1256" s="212"/>
      <c r="CI1256" s="212"/>
      <c r="CJ1256" s="213" t="str">
        <f>IFERROR(VLOOKUP(ROWS($CJ$3:CJ1256),CF1256:$CG$3874,2,0),"")</f>
        <v/>
      </c>
      <c r="CK1256" s="212" t="s">
        <v>14139</v>
      </c>
      <c r="CL1256" s="212" t="s">
        <v>14140</v>
      </c>
      <c r="CM1256" s="78">
        <v>43312</v>
      </c>
      <c r="CN1256" s="212" t="s">
        <v>14141</v>
      </c>
      <c r="CO1256" s="212" t="s">
        <v>14142</v>
      </c>
      <c r="CP1256" s="212" t="s">
        <v>14143</v>
      </c>
      <c r="CQ1256" s="212" t="s">
        <v>14144</v>
      </c>
      <c r="CR1256" s="212" t="s">
        <v>14145</v>
      </c>
      <c r="CS1256" s="44">
        <v>1254</v>
      </c>
      <c r="CT1256" s="44" t="s">
        <v>14146</v>
      </c>
      <c r="CU1256" s="214">
        <v>5757</v>
      </c>
      <c r="CV1256" s="212" t="s">
        <v>14147</v>
      </c>
      <c r="CW1256" s="212" t="s">
        <v>14148</v>
      </c>
      <c r="CX1256" s="44" t="s">
        <v>1169</v>
      </c>
      <c r="CY1256" s="78">
        <v>43312</v>
      </c>
      <c r="CZ1256" s="215" t="s">
        <v>576</v>
      </c>
      <c r="DA1256" s="212" t="s">
        <v>512</v>
      </c>
      <c r="DB1256" s="44" t="s">
        <v>655</v>
      </c>
      <c r="DC1256" s="44" t="s">
        <v>14149</v>
      </c>
      <c r="DD1256" s="44" t="s">
        <v>563</v>
      </c>
    </row>
    <row r="1257" spans="83:108">
      <c r="CE1257" s="212"/>
      <c r="CF1257" s="213">
        <f>IF(ISNUMBER(SEARCH($H$2,$CG$3:$CG$3874)),MAX($CF$2:CF1256)+1,0)</f>
        <v>0</v>
      </c>
      <c r="CG1257" s="212" t="s">
        <v>14150</v>
      </c>
      <c r="CH1257" s="212"/>
      <c r="CI1257" s="212"/>
      <c r="CJ1257" s="213" t="str">
        <f>IFERROR(VLOOKUP(ROWS($CJ$3:CJ1257),CF1257:$CG$3874,2,0),"")</f>
        <v/>
      </c>
      <c r="CK1257" s="212" t="s">
        <v>14151</v>
      </c>
      <c r="CL1257" s="212" t="s">
        <v>14152</v>
      </c>
      <c r="CM1257" s="78">
        <v>43131</v>
      </c>
      <c r="CN1257" s="212" t="s">
        <v>14153</v>
      </c>
      <c r="CO1257" s="212" t="s">
        <v>14154</v>
      </c>
      <c r="CP1257" s="212" t="s">
        <v>14155</v>
      </c>
      <c r="CQ1257" s="212" t="s">
        <v>14156</v>
      </c>
      <c r="CR1257" s="212" t="s">
        <v>14157</v>
      </c>
      <c r="CS1257" s="44">
        <v>1255</v>
      </c>
      <c r="CT1257" s="44" t="s">
        <v>14158</v>
      </c>
      <c r="CU1257" s="214">
        <v>5759</v>
      </c>
      <c r="CV1257" s="212" t="s">
        <v>14159</v>
      </c>
      <c r="CW1257" s="212" t="s">
        <v>14160</v>
      </c>
      <c r="CX1257" s="44" t="s">
        <v>1169</v>
      </c>
      <c r="CY1257" s="78">
        <v>43131</v>
      </c>
      <c r="CZ1257" s="215" t="s">
        <v>576</v>
      </c>
      <c r="DA1257" s="212" t="s">
        <v>512</v>
      </c>
      <c r="DB1257" s="44" t="s">
        <v>802</v>
      </c>
      <c r="DC1257" s="44" t="s">
        <v>14161</v>
      </c>
      <c r="DD1257" s="44" t="s">
        <v>563</v>
      </c>
    </row>
    <row r="1258" spans="83:108">
      <c r="CE1258" s="212"/>
      <c r="CF1258" s="213">
        <f>IF(ISNUMBER(SEARCH($H$2,$CG$3:$CG$3874)),MAX($CF$2:CF1257)+1,0)</f>
        <v>0</v>
      </c>
      <c r="CG1258" s="212" t="s">
        <v>14162</v>
      </c>
      <c r="CH1258" s="212"/>
      <c r="CI1258" s="212"/>
      <c r="CJ1258" s="213" t="str">
        <f>IFERROR(VLOOKUP(ROWS($CJ$3:CJ1258),CF1258:$CG$3874,2,0),"")</f>
        <v/>
      </c>
      <c r="CK1258" s="212" t="s">
        <v>14163</v>
      </c>
      <c r="CL1258" s="212" t="s">
        <v>14164</v>
      </c>
      <c r="CM1258" s="78">
        <v>43131</v>
      </c>
      <c r="CN1258" s="212" t="s">
        <v>14165</v>
      </c>
      <c r="CO1258" s="212" t="s">
        <v>14166</v>
      </c>
      <c r="CP1258" s="212" t="s">
        <v>14167</v>
      </c>
      <c r="CQ1258" s="212" t="s">
        <v>14168</v>
      </c>
      <c r="CR1258" s="212" t="s">
        <v>14169</v>
      </c>
      <c r="CS1258" s="44">
        <v>1256</v>
      </c>
      <c r="CT1258" s="44" t="s">
        <v>14170</v>
      </c>
      <c r="CU1258" s="214">
        <v>5756</v>
      </c>
      <c r="CV1258" s="212" t="s">
        <v>14171</v>
      </c>
      <c r="CW1258" s="212" t="s">
        <v>14160</v>
      </c>
      <c r="CX1258" s="44" t="s">
        <v>1169</v>
      </c>
      <c r="CY1258" s="78">
        <v>43131</v>
      </c>
      <c r="CZ1258" s="215" t="s">
        <v>576</v>
      </c>
      <c r="DA1258" s="212" t="s">
        <v>512</v>
      </c>
      <c r="DB1258" s="44" t="s">
        <v>802</v>
      </c>
      <c r="DC1258" s="44" t="s">
        <v>14161</v>
      </c>
      <c r="DD1258" s="44" t="s">
        <v>563</v>
      </c>
    </row>
    <row r="1259" spans="83:108">
      <c r="CE1259" s="212"/>
      <c r="CF1259" s="213">
        <f>IF(ISNUMBER(SEARCH($H$2,$CG$3:$CG$3874)),MAX($CF$2:CF1258)+1,0)</f>
        <v>0</v>
      </c>
      <c r="CG1259" s="212" t="s">
        <v>14172</v>
      </c>
      <c r="CH1259" s="212"/>
      <c r="CI1259" s="212"/>
      <c r="CJ1259" s="213" t="str">
        <f>IFERROR(VLOOKUP(ROWS($CJ$3:CJ1259),CF1259:$CG$3874,2,0),"")</f>
        <v/>
      </c>
      <c r="CK1259" s="212" t="s">
        <v>14173</v>
      </c>
      <c r="CL1259" s="212" t="s">
        <v>14174</v>
      </c>
      <c r="CM1259" s="78">
        <v>43131</v>
      </c>
      <c r="CN1259" s="212" t="s">
        <v>14175</v>
      </c>
      <c r="CO1259" s="212" t="s">
        <v>14176</v>
      </c>
      <c r="CP1259" s="212" t="s">
        <v>14177</v>
      </c>
      <c r="CQ1259" s="212" t="s">
        <v>14178</v>
      </c>
      <c r="CR1259" s="212" t="s">
        <v>14179</v>
      </c>
      <c r="CS1259" s="44">
        <v>1257</v>
      </c>
      <c r="CT1259" s="44" t="s">
        <v>14180</v>
      </c>
      <c r="CU1259" s="214">
        <v>9171</v>
      </c>
      <c r="CV1259" s="212" t="s">
        <v>14181</v>
      </c>
      <c r="CW1259" s="212" t="s">
        <v>11877</v>
      </c>
      <c r="CX1259" s="44" t="s">
        <v>1169</v>
      </c>
      <c r="CY1259" s="78">
        <v>43131</v>
      </c>
      <c r="CZ1259" s="215" t="s">
        <v>763</v>
      </c>
      <c r="DA1259" s="212" t="s">
        <v>512</v>
      </c>
      <c r="DB1259" s="44" t="s">
        <v>802</v>
      </c>
      <c r="DC1259" s="44" t="s">
        <v>11878</v>
      </c>
      <c r="DD1259" s="44" t="s">
        <v>563</v>
      </c>
    </row>
    <row r="1260" spans="83:108">
      <c r="CE1260" s="212"/>
      <c r="CF1260" s="213">
        <f>IF(ISNUMBER(SEARCH($H$2,$CG$3:$CG$3874)),MAX($CF$2:CF1259)+1,0)</f>
        <v>0</v>
      </c>
      <c r="CG1260" s="212" t="s">
        <v>14182</v>
      </c>
      <c r="CH1260" s="212"/>
      <c r="CI1260" s="212"/>
      <c r="CJ1260" s="213" t="str">
        <f>IFERROR(VLOOKUP(ROWS($CJ$3:CJ1260),CF1260:$CG$3874,2,0),"")</f>
        <v/>
      </c>
      <c r="CK1260" s="212" t="s">
        <v>14183</v>
      </c>
      <c r="CL1260" s="212" t="s">
        <v>14184</v>
      </c>
      <c r="CM1260" s="78">
        <v>43131</v>
      </c>
      <c r="CN1260" s="212" t="s">
        <v>14185</v>
      </c>
      <c r="CO1260" s="212" t="s">
        <v>14186</v>
      </c>
      <c r="CP1260" s="212" t="s">
        <v>14187</v>
      </c>
      <c r="CQ1260" s="212" t="s">
        <v>14188</v>
      </c>
      <c r="CR1260" s="212" t="s">
        <v>14189</v>
      </c>
      <c r="CS1260" s="44">
        <v>1258</v>
      </c>
      <c r="CT1260" s="44" t="s">
        <v>14190</v>
      </c>
      <c r="CU1260" s="214">
        <v>5758</v>
      </c>
      <c r="CV1260" s="212" t="s">
        <v>14191</v>
      </c>
      <c r="CW1260" s="212" t="s">
        <v>11877</v>
      </c>
      <c r="CX1260" s="44" t="s">
        <v>1169</v>
      </c>
      <c r="CY1260" s="78">
        <v>43131</v>
      </c>
      <c r="CZ1260" s="215" t="s">
        <v>763</v>
      </c>
      <c r="DA1260" s="212" t="s">
        <v>512</v>
      </c>
      <c r="DB1260" s="44" t="s">
        <v>802</v>
      </c>
      <c r="DC1260" s="44" t="s">
        <v>11878</v>
      </c>
      <c r="DD1260" s="44" t="s">
        <v>532</v>
      </c>
    </row>
    <row r="1261" spans="83:108">
      <c r="CE1261" s="212"/>
      <c r="CF1261" s="213">
        <f>IF(ISNUMBER(SEARCH($H$2,$CG$3:$CG$3874)),MAX($CF$2:CF1260)+1,0)</f>
        <v>0</v>
      </c>
      <c r="CG1261" s="212" t="s">
        <v>14192</v>
      </c>
      <c r="CH1261" s="212"/>
      <c r="CI1261" s="212"/>
      <c r="CJ1261" s="213" t="str">
        <f>IFERROR(VLOOKUP(ROWS($CJ$3:CJ1261),CF1261:$CG$3874,2,0),"")</f>
        <v/>
      </c>
      <c r="CK1261" s="212" t="s">
        <v>14193</v>
      </c>
      <c r="CL1261" s="212" t="s">
        <v>14194</v>
      </c>
      <c r="CM1261" s="78">
        <v>44347</v>
      </c>
      <c r="CN1261" s="212" t="s">
        <v>14195</v>
      </c>
      <c r="CO1261" s="212" t="s">
        <v>14196</v>
      </c>
      <c r="CP1261" s="212" t="s">
        <v>14197</v>
      </c>
      <c r="CQ1261" s="212" t="s">
        <v>14198</v>
      </c>
      <c r="CR1261" s="212" t="s">
        <v>14199</v>
      </c>
      <c r="CS1261" s="44">
        <v>1259</v>
      </c>
      <c r="CT1261" s="44" t="s">
        <v>14200</v>
      </c>
      <c r="CU1261" s="214">
        <v>12084</v>
      </c>
      <c r="CV1261" s="212" t="s">
        <v>14201</v>
      </c>
      <c r="CW1261" s="212" t="s">
        <v>3118</v>
      </c>
      <c r="CX1261" s="44" t="s">
        <v>3072</v>
      </c>
      <c r="CY1261" s="78">
        <v>44347</v>
      </c>
      <c r="CZ1261" s="215" t="s">
        <v>601</v>
      </c>
      <c r="DA1261" s="212" t="s">
        <v>512</v>
      </c>
      <c r="DB1261" s="44" t="s">
        <v>530</v>
      </c>
      <c r="DC1261" s="44" t="s">
        <v>3129</v>
      </c>
      <c r="DD1261" s="44" t="s">
        <v>532</v>
      </c>
    </row>
    <row r="1262" spans="83:108">
      <c r="CE1262" s="212"/>
      <c r="CF1262" s="213">
        <f>IF(ISNUMBER(SEARCH($H$2,$CG$3:$CG$3874)),MAX($CF$2:CF1261)+1,0)</f>
        <v>0</v>
      </c>
      <c r="CG1262" s="212" t="s">
        <v>14202</v>
      </c>
      <c r="CH1262" s="212"/>
      <c r="CI1262" s="212"/>
      <c r="CJ1262" s="213" t="str">
        <f>IFERROR(VLOOKUP(ROWS($CJ$3:CJ1262),CF1262:$CG$3874,2,0),"")</f>
        <v/>
      </c>
      <c r="CK1262" s="212" t="s">
        <v>14203</v>
      </c>
      <c r="CL1262" s="212" t="s">
        <v>14204</v>
      </c>
      <c r="CM1262" s="78">
        <v>44561</v>
      </c>
      <c r="CN1262" s="212" t="s">
        <v>14205</v>
      </c>
      <c r="CO1262" s="212" t="s">
        <v>14206</v>
      </c>
      <c r="CP1262" s="212" t="s">
        <v>14207</v>
      </c>
      <c r="CQ1262" s="212" t="s">
        <v>14208</v>
      </c>
      <c r="CR1262" s="212" t="s">
        <v>14209</v>
      </c>
      <c r="CS1262" s="44">
        <v>1260</v>
      </c>
      <c r="CT1262" s="44" t="s">
        <v>14210</v>
      </c>
      <c r="CU1262" s="214">
        <v>13753</v>
      </c>
      <c r="CV1262" s="212" t="s">
        <v>14211</v>
      </c>
      <c r="CW1262" s="212" t="s">
        <v>13056</v>
      </c>
      <c r="CX1262" s="44" t="s">
        <v>1392</v>
      </c>
      <c r="CY1262" s="78">
        <v>44561</v>
      </c>
      <c r="CZ1262" s="215" t="s">
        <v>576</v>
      </c>
      <c r="DA1262" s="212" t="s">
        <v>737</v>
      </c>
      <c r="DB1262" s="44" t="s">
        <v>530</v>
      </c>
      <c r="DC1262" s="44" t="s">
        <v>13091</v>
      </c>
      <c r="DD1262" s="44" t="s">
        <v>2198</v>
      </c>
    </row>
    <row r="1263" spans="83:108">
      <c r="CE1263" s="212"/>
      <c r="CF1263" s="213">
        <f>IF(ISNUMBER(SEARCH($H$2,$CG$3:$CG$3874)),MAX($CF$2:CF1262)+1,0)</f>
        <v>0</v>
      </c>
      <c r="CG1263" s="212" t="s">
        <v>14212</v>
      </c>
      <c r="CH1263" s="212"/>
      <c r="CI1263" s="212"/>
      <c r="CJ1263" s="213" t="str">
        <f>IFERROR(VLOOKUP(ROWS($CJ$3:CJ1263),CF1263:$CG$3874,2,0),"")</f>
        <v/>
      </c>
      <c r="CK1263" s="212" t="s">
        <v>14213</v>
      </c>
      <c r="CL1263" s="212" t="s">
        <v>14214</v>
      </c>
      <c r="CM1263" s="78">
        <v>44561</v>
      </c>
      <c r="CN1263" s="212" t="s">
        <v>14215</v>
      </c>
      <c r="CO1263" s="212" t="s">
        <v>14216</v>
      </c>
      <c r="CP1263" s="212" t="s">
        <v>14217</v>
      </c>
      <c r="CQ1263" s="212" t="s">
        <v>14218</v>
      </c>
      <c r="CR1263" s="212" t="s">
        <v>14219</v>
      </c>
      <c r="CS1263" s="44">
        <v>1261</v>
      </c>
      <c r="CT1263" s="44" t="s">
        <v>14220</v>
      </c>
      <c r="CU1263" s="214">
        <v>11223</v>
      </c>
      <c r="CV1263" s="212" t="s">
        <v>14221</v>
      </c>
      <c r="CW1263" s="212" t="s">
        <v>1605</v>
      </c>
      <c r="CX1263" s="44" t="s">
        <v>1156</v>
      </c>
      <c r="CY1263" s="78">
        <v>44561</v>
      </c>
      <c r="CZ1263" s="215" t="s">
        <v>601</v>
      </c>
      <c r="DA1263" s="212" t="s">
        <v>737</v>
      </c>
      <c r="DB1263" s="44" t="s">
        <v>655</v>
      </c>
      <c r="DC1263" s="44" t="s">
        <v>14222</v>
      </c>
      <c r="DD1263" s="44" t="s">
        <v>532</v>
      </c>
    </row>
    <row r="1264" spans="83:108">
      <c r="CE1264" s="212"/>
      <c r="CF1264" s="213">
        <f>IF(ISNUMBER(SEARCH($H$2,$CG$3:$CG$3874)),MAX($CF$2:CF1263)+1,0)</f>
        <v>0</v>
      </c>
      <c r="CG1264" s="212" t="s">
        <v>14223</v>
      </c>
      <c r="CH1264" s="212"/>
      <c r="CI1264" s="212"/>
      <c r="CJ1264" s="213" t="str">
        <f>IFERROR(VLOOKUP(ROWS($CJ$3:CJ1264),CF1264:$CG$3874,2,0),"")</f>
        <v/>
      </c>
      <c r="CK1264" s="212" t="s">
        <v>14224</v>
      </c>
      <c r="CL1264" s="212" t="s">
        <v>14225</v>
      </c>
      <c r="CM1264" s="78">
        <v>44561</v>
      </c>
      <c r="CN1264" s="212" t="s">
        <v>14226</v>
      </c>
      <c r="CO1264" s="212" t="s">
        <v>14227</v>
      </c>
      <c r="CP1264" s="212" t="s">
        <v>14228</v>
      </c>
      <c r="CQ1264" s="212" t="s">
        <v>14229</v>
      </c>
      <c r="CR1264" s="212" t="s">
        <v>14230</v>
      </c>
      <c r="CS1264" s="44">
        <v>1262</v>
      </c>
      <c r="CT1264" s="44" t="s">
        <v>14231</v>
      </c>
      <c r="CU1264" s="214">
        <v>9496</v>
      </c>
      <c r="CV1264" s="212" t="s">
        <v>14232</v>
      </c>
      <c r="CW1264" s="212" t="s">
        <v>1605</v>
      </c>
      <c r="CX1264" s="44" t="s">
        <v>1156</v>
      </c>
      <c r="CY1264" s="78">
        <v>44561</v>
      </c>
      <c r="CZ1264" s="215" t="s">
        <v>576</v>
      </c>
      <c r="DA1264" s="212" t="s">
        <v>737</v>
      </c>
      <c r="DB1264" s="44" t="s">
        <v>530</v>
      </c>
      <c r="DC1264" s="44" t="s">
        <v>1607</v>
      </c>
      <c r="DD1264" s="44" t="s">
        <v>532</v>
      </c>
    </row>
    <row r="1265" spans="83:108">
      <c r="CE1265" s="212"/>
      <c r="CF1265" s="213">
        <f>IF(ISNUMBER(SEARCH($H$2,$CG$3:$CG$3874)),MAX($CF$2:CF1264)+1,0)</f>
        <v>0</v>
      </c>
      <c r="CG1265" s="212" t="s">
        <v>14233</v>
      </c>
      <c r="CH1265" s="212"/>
      <c r="CI1265" s="212"/>
      <c r="CJ1265" s="213" t="str">
        <f>IFERROR(VLOOKUP(ROWS($CJ$3:CJ1265),CF1265:$CG$3874,2,0),"")</f>
        <v/>
      </c>
      <c r="CK1265" s="212" t="s">
        <v>14234</v>
      </c>
      <c r="CL1265" s="212" t="s">
        <v>14235</v>
      </c>
      <c r="CM1265" s="78">
        <v>44347</v>
      </c>
      <c r="CN1265" s="212" t="s">
        <v>14236</v>
      </c>
      <c r="CO1265" s="212" t="s">
        <v>14237</v>
      </c>
      <c r="CP1265" s="212" t="s">
        <v>14238</v>
      </c>
      <c r="CQ1265" s="212" t="s">
        <v>14239</v>
      </c>
      <c r="CR1265" s="212" t="s">
        <v>14240</v>
      </c>
      <c r="CS1265" s="44">
        <v>1263</v>
      </c>
      <c r="CT1265" s="44" t="s">
        <v>14241</v>
      </c>
      <c r="CU1265" s="214">
        <v>8146</v>
      </c>
      <c r="CV1265" s="212" t="s">
        <v>14242</v>
      </c>
      <c r="CW1265" s="212" t="s">
        <v>11259</v>
      </c>
      <c r="CX1265" s="44" t="s">
        <v>1943</v>
      </c>
      <c r="CY1265" s="78">
        <v>44347</v>
      </c>
      <c r="CZ1265" s="215" t="s">
        <v>511</v>
      </c>
      <c r="DA1265" s="212" t="s">
        <v>737</v>
      </c>
      <c r="DB1265" s="44" t="s">
        <v>655</v>
      </c>
      <c r="DC1265" s="44" t="s">
        <v>14243</v>
      </c>
      <c r="DD1265" s="44" t="s">
        <v>532</v>
      </c>
    </row>
    <row r="1266" spans="83:108">
      <c r="CE1266" s="212"/>
      <c r="CF1266" s="213">
        <f>IF(ISNUMBER(SEARCH($H$2,$CG$3:$CG$3874)),MAX($CF$2:CF1265)+1,0)</f>
        <v>0</v>
      </c>
      <c r="CG1266" s="212" t="s">
        <v>14244</v>
      </c>
      <c r="CH1266" s="212"/>
      <c r="CI1266" s="212"/>
      <c r="CJ1266" s="213" t="str">
        <f>IFERROR(VLOOKUP(ROWS($CJ$3:CJ1266),CF1266:$CG$3874,2,0),"")</f>
        <v/>
      </c>
      <c r="CK1266" s="212" t="s">
        <v>14245</v>
      </c>
      <c r="CL1266" s="212" t="s">
        <v>14246</v>
      </c>
      <c r="CM1266" s="78">
        <v>43404</v>
      </c>
      <c r="CN1266" s="212" t="s">
        <v>14247</v>
      </c>
      <c r="CO1266" s="212" t="s">
        <v>14248</v>
      </c>
      <c r="CP1266" s="212" t="s">
        <v>14249</v>
      </c>
      <c r="CQ1266" s="212" t="s">
        <v>14250</v>
      </c>
      <c r="CR1266" s="212" t="s">
        <v>14251</v>
      </c>
      <c r="CS1266" s="44">
        <v>1264</v>
      </c>
      <c r="CT1266" s="44" t="s">
        <v>14252</v>
      </c>
      <c r="CU1266" s="214">
        <v>15039</v>
      </c>
      <c r="CV1266" s="212" t="s">
        <v>14253</v>
      </c>
      <c r="CW1266" s="212" t="s">
        <v>6177</v>
      </c>
      <c r="CX1266" s="44" t="s">
        <v>1169</v>
      </c>
      <c r="CY1266" s="78">
        <v>43404</v>
      </c>
      <c r="CZ1266" s="215" t="s">
        <v>545</v>
      </c>
      <c r="DA1266" s="212" t="s">
        <v>737</v>
      </c>
      <c r="DB1266" s="44" t="s">
        <v>1911</v>
      </c>
      <c r="DC1266" s="44" t="s">
        <v>6178</v>
      </c>
      <c r="DD1266" s="44" t="s">
        <v>563</v>
      </c>
    </row>
    <row r="1267" spans="83:108">
      <c r="CE1267" s="212"/>
      <c r="CF1267" s="213">
        <f>IF(ISNUMBER(SEARCH($H$2,$CG$3:$CG$3874)),MAX($CF$2:CF1266)+1,0)</f>
        <v>0</v>
      </c>
      <c r="CG1267" s="212" t="s">
        <v>14254</v>
      </c>
      <c r="CH1267" s="212"/>
      <c r="CI1267" s="212"/>
      <c r="CJ1267" s="213" t="str">
        <f>IFERROR(VLOOKUP(ROWS($CJ$3:CJ1267),CF1267:$CG$3874,2,0),"")</f>
        <v/>
      </c>
      <c r="CK1267" s="212" t="s">
        <v>14255</v>
      </c>
      <c r="CL1267" s="212" t="s">
        <v>14256</v>
      </c>
      <c r="CM1267" s="78">
        <v>44074</v>
      </c>
      <c r="CN1267" s="212" t="s">
        <v>14257</v>
      </c>
      <c r="CO1267" s="212" t="s">
        <v>14258</v>
      </c>
      <c r="CP1267" s="212" t="s">
        <v>14259</v>
      </c>
      <c r="CQ1267" s="212" t="s">
        <v>14260</v>
      </c>
      <c r="CR1267" s="212" t="s">
        <v>14261</v>
      </c>
      <c r="CS1267" s="44">
        <v>1265</v>
      </c>
      <c r="CT1267" s="44" t="s">
        <v>14262</v>
      </c>
      <c r="CU1267" s="214">
        <v>12490</v>
      </c>
      <c r="CV1267" s="212" t="s">
        <v>14263</v>
      </c>
      <c r="CW1267" s="212" t="s">
        <v>720</v>
      </c>
      <c r="CX1267" s="44" t="s">
        <v>3496</v>
      </c>
      <c r="CY1267" s="78">
        <v>44074</v>
      </c>
      <c r="CZ1267" s="215" t="s">
        <v>511</v>
      </c>
      <c r="DA1267" s="212" t="s">
        <v>546</v>
      </c>
      <c r="DB1267" s="44" t="s">
        <v>4576</v>
      </c>
      <c r="DC1267" s="44" t="s">
        <v>2586</v>
      </c>
      <c r="DD1267" s="44" t="s">
        <v>532</v>
      </c>
    </row>
    <row r="1268" spans="83:108">
      <c r="CE1268" s="212"/>
      <c r="CF1268" s="213">
        <f>IF(ISNUMBER(SEARCH($H$2,$CG$3:$CG$3874)),MAX($CF$2:CF1267)+1,0)</f>
        <v>0</v>
      </c>
      <c r="CG1268" s="212" t="s">
        <v>14264</v>
      </c>
      <c r="CH1268" s="212"/>
      <c r="CI1268" s="212"/>
      <c r="CJ1268" s="213" t="str">
        <f>IFERROR(VLOOKUP(ROWS($CJ$3:CJ1268),CF1268:$CG$3874,2,0),"")</f>
        <v/>
      </c>
      <c r="CK1268" s="212" t="s">
        <v>14265</v>
      </c>
      <c r="CL1268" s="212" t="s">
        <v>14266</v>
      </c>
      <c r="CM1268" s="78">
        <v>44347</v>
      </c>
      <c r="CN1268" s="212" t="s">
        <v>14267</v>
      </c>
      <c r="CO1268" s="212" t="s">
        <v>14268</v>
      </c>
      <c r="CP1268" s="212" t="s">
        <v>14269</v>
      </c>
      <c r="CQ1268" s="212" t="s">
        <v>14270</v>
      </c>
      <c r="CR1268" s="212" t="s">
        <v>14271</v>
      </c>
      <c r="CS1268" s="44">
        <v>1266</v>
      </c>
      <c r="CT1268" s="44" t="s">
        <v>14272</v>
      </c>
      <c r="CU1268" s="214">
        <v>12399</v>
      </c>
      <c r="CV1268" s="212" t="s">
        <v>14273</v>
      </c>
      <c r="CW1268" s="212" t="s">
        <v>2058</v>
      </c>
      <c r="CX1268" s="44" t="s">
        <v>654</v>
      </c>
      <c r="CY1268" s="78">
        <v>44347</v>
      </c>
      <c r="CZ1268" s="215" t="s">
        <v>907</v>
      </c>
      <c r="DA1268" s="212" t="s">
        <v>512</v>
      </c>
      <c r="DB1268" s="44" t="s">
        <v>530</v>
      </c>
      <c r="DC1268" s="44" t="s">
        <v>14084</v>
      </c>
      <c r="DD1268" s="44" t="s">
        <v>532</v>
      </c>
    </row>
    <row r="1269" spans="83:108">
      <c r="CE1269" s="212"/>
      <c r="CF1269" s="213">
        <f>IF(ISNUMBER(SEARCH($H$2,$CG$3:$CG$3874)),MAX($CF$2:CF1268)+1,0)</f>
        <v>0</v>
      </c>
      <c r="CG1269" s="212" t="s">
        <v>14274</v>
      </c>
      <c r="CH1269" s="212"/>
      <c r="CI1269" s="212"/>
      <c r="CJ1269" s="213" t="str">
        <f>IFERROR(VLOOKUP(ROWS($CJ$3:CJ1269),CF1269:$CG$3874,2,0),"")</f>
        <v/>
      </c>
      <c r="CK1269" s="212" t="s">
        <v>14275</v>
      </c>
      <c r="CL1269" s="212" t="s">
        <v>14276</v>
      </c>
      <c r="CM1269" s="78">
        <v>44561</v>
      </c>
      <c r="CN1269" s="212" t="s">
        <v>14277</v>
      </c>
      <c r="CO1269" s="212" t="s">
        <v>14278</v>
      </c>
      <c r="CP1269" s="212" t="s">
        <v>14279</v>
      </c>
      <c r="CQ1269" s="212" t="s">
        <v>14280</v>
      </c>
      <c r="CR1269" s="212" t="s">
        <v>14281</v>
      </c>
      <c r="CS1269" s="44">
        <v>1267</v>
      </c>
      <c r="CT1269" s="44" t="s">
        <v>14282</v>
      </c>
      <c r="CU1269" s="214">
        <v>13283</v>
      </c>
      <c r="CV1269" s="212" t="s">
        <v>14283</v>
      </c>
      <c r="CW1269" s="212" t="s">
        <v>5431</v>
      </c>
      <c r="CX1269" s="44" t="s">
        <v>1703</v>
      </c>
      <c r="CY1269" s="78">
        <v>44561</v>
      </c>
      <c r="CZ1269" s="215" t="s">
        <v>601</v>
      </c>
      <c r="DA1269" s="212" t="s">
        <v>512</v>
      </c>
      <c r="DB1269" s="44" t="s">
        <v>530</v>
      </c>
      <c r="DC1269" s="44" t="s">
        <v>5432</v>
      </c>
      <c r="DD1269" s="44" t="s">
        <v>532</v>
      </c>
    </row>
    <row r="1270" spans="83:108">
      <c r="CE1270" s="212"/>
      <c r="CF1270" s="213">
        <f>IF(ISNUMBER(SEARCH($H$2,$CG$3:$CG$3874)),MAX($CF$2:CF1269)+1,0)</f>
        <v>0</v>
      </c>
      <c r="CG1270" s="212" t="s">
        <v>14284</v>
      </c>
      <c r="CH1270" s="212"/>
      <c r="CI1270" s="212"/>
      <c r="CJ1270" s="213" t="str">
        <f>IFERROR(VLOOKUP(ROWS($CJ$3:CJ1270),CF1270:$CG$3874,2,0),"")</f>
        <v/>
      </c>
      <c r="CK1270" s="212" t="s">
        <v>14285</v>
      </c>
      <c r="CL1270" s="212" t="s">
        <v>14286</v>
      </c>
      <c r="CM1270" s="78">
        <v>43465</v>
      </c>
      <c r="CN1270" s="212" t="s">
        <v>14287</v>
      </c>
      <c r="CO1270" s="212" t="s">
        <v>14288</v>
      </c>
      <c r="CP1270" s="212" t="s">
        <v>14289</v>
      </c>
      <c r="CQ1270" s="212" t="s">
        <v>14290</v>
      </c>
      <c r="CR1270" s="212" t="s">
        <v>14291</v>
      </c>
      <c r="CS1270" s="44">
        <v>1268</v>
      </c>
      <c r="CT1270" s="44" t="s">
        <v>14292</v>
      </c>
      <c r="CU1270" s="214">
        <v>15531</v>
      </c>
      <c r="CV1270" s="212" t="s">
        <v>14293</v>
      </c>
      <c r="CW1270" s="212" t="s">
        <v>1702</v>
      </c>
      <c r="CX1270" s="44" t="s">
        <v>1287</v>
      </c>
      <c r="CY1270" s="78">
        <v>43465</v>
      </c>
      <c r="CZ1270" s="215" t="s">
        <v>763</v>
      </c>
      <c r="DA1270" s="212" t="s">
        <v>512</v>
      </c>
      <c r="DB1270" s="44" t="s">
        <v>655</v>
      </c>
      <c r="DC1270" s="44" t="s">
        <v>723</v>
      </c>
      <c r="DD1270" s="44" t="s">
        <v>532</v>
      </c>
    </row>
    <row r="1271" spans="83:108">
      <c r="CE1271" s="212"/>
      <c r="CF1271" s="213">
        <f>IF(ISNUMBER(SEARCH($H$2,$CG$3:$CG$3874)),MAX($CF$2:CF1270)+1,0)</f>
        <v>0</v>
      </c>
      <c r="CG1271" s="212" t="s">
        <v>14294</v>
      </c>
      <c r="CH1271" s="212"/>
      <c r="CI1271" s="212"/>
      <c r="CJ1271" s="213" t="str">
        <f>IFERROR(VLOOKUP(ROWS($CJ$3:CJ1271),CF1271:$CG$3874,2,0),"")</f>
        <v/>
      </c>
      <c r="CK1271" s="212" t="s">
        <v>14295</v>
      </c>
      <c r="CL1271" s="212" t="s">
        <v>14296</v>
      </c>
      <c r="CM1271" s="78">
        <v>44561</v>
      </c>
      <c r="CN1271" s="212" t="s">
        <v>14297</v>
      </c>
      <c r="CO1271" s="212" t="s">
        <v>14298</v>
      </c>
      <c r="CP1271" s="212" t="s">
        <v>14299</v>
      </c>
      <c r="CQ1271" s="212" t="s">
        <v>14300</v>
      </c>
      <c r="CR1271" s="212" t="s">
        <v>14301</v>
      </c>
      <c r="CS1271" s="44">
        <v>1269</v>
      </c>
      <c r="CT1271" s="44" t="s">
        <v>14302</v>
      </c>
      <c r="CU1271" s="214">
        <v>15113</v>
      </c>
      <c r="CV1271" s="212" t="s">
        <v>14303</v>
      </c>
      <c r="CW1271" s="212" t="s">
        <v>707</v>
      </c>
      <c r="CX1271" s="44" t="s">
        <v>839</v>
      </c>
      <c r="CY1271" s="78">
        <v>44561</v>
      </c>
      <c r="CZ1271" s="215" t="s">
        <v>601</v>
      </c>
      <c r="DA1271" s="212" t="s">
        <v>512</v>
      </c>
      <c r="DB1271" s="44" t="s">
        <v>655</v>
      </c>
      <c r="DC1271" s="44" t="s">
        <v>709</v>
      </c>
      <c r="DD1271" s="44" t="s">
        <v>2198</v>
      </c>
    </row>
    <row r="1272" spans="83:108">
      <c r="CE1272" s="212"/>
      <c r="CF1272" s="213">
        <f>IF(ISNUMBER(SEARCH($H$2,$CG$3:$CG$3874)),MAX($CF$2:CF1271)+1,0)</f>
        <v>0</v>
      </c>
      <c r="CG1272" s="212" t="s">
        <v>14304</v>
      </c>
      <c r="CH1272" s="212"/>
      <c r="CI1272" s="212"/>
      <c r="CJ1272" s="213" t="str">
        <f>IFERROR(VLOOKUP(ROWS($CJ$3:CJ1272),CF1272:$CG$3874,2,0),"")</f>
        <v/>
      </c>
      <c r="CK1272" s="212" t="s">
        <v>14305</v>
      </c>
      <c r="CL1272" s="212" t="s">
        <v>14306</v>
      </c>
      <c r="CM1272" s="78">
        <v>44804</v>
      </c>
      <c r="CN1272" s="212" t="s">
        <v>14307</v>
      </c>
      <c r="CO1272" s="212" t="s">
        <v>14308</v>
      </c>
      <c r="CP1272" s="212" t="s">
        <v>14309</v>
      </c>
      <c r="CQ1272" s="212" t="s">
        <v>14310</v>
      </c>
      <c r="CR1272" s="212" t="s">
        <v>14311</v>
      </c>
      <c r="CS1272" s="44">
        <v>1270</v>
      </c>
      <c r="CT1272" s="44" t="s">
        <v>14312</v>
      </c>
      <c r="CU1272" s="214">
        <v>14287</v>
      </c>
      <c r="CV1272" s="212" t="s">
        <v>14313</v>
      </c>
      <c r="CW1272" s="212" t="s">
        <v>599</v>
      </c>
      <c r="CX1272" s="44" t="s">
        <v>1513</v>
      </c>
      <c r="CY1272" s="78">
        <v>44804</v>
      </c>
      <c r="CZ1272" s="215" t="s">
        <v>601</v>
      </c>
      <c r="DA1272" s="212" t="s">
        <v>529</v>
      </c>
      <c r="DB1272" s="44" t="s">
        <v>530</v>
      </c>
      <c r="DC1272" s="44" t="s">
        <v>602</v>
      </c>
      <c r="DD1272" s="44" t="s">
        <v>532</v>
      </c>
    </row>
    <row r="1273" spans="83:108">
      <c r="CE1273" s="212"/>
      <c r="CF1273" s="213">
        <f>IF(ISNUMBER(SEARCH($H$2,$CG$3:$CG$3874)),MAX($CF$2:CF1272)+1,0)</f>
        <v>0</v>
      </c>
      <c r="CG1273" s="212" t="s">
        <v>14314</v>
      </c>
      <c r="CH1273" s="212"/>
      <c r="CI1273" s="212"/>
      <c r="CJ1273" s="213" t="str">
        <f>IFERROR(VLOOKUP(ROWS($CJ$3:CJ1273),CF1273:$CG$3874,2,0),"")</f>
        <v/>
      </c>
      <c r="CK1273" s="212" t="s">
        <v>14315</v>
      </c>
      <c r="CL1273" s="212" t="s">
        <v>14316</v>
      </c>
      <c r="CM1273" s="78">
        <v>44347</v>
      </c>
      <c r="CN1273" s="212" t="s">
        <v>14317</v>
      </c>
      <c r="CO1273" s="212" t="s">
        <v>14318</v>
      </c>
      <c r="CP1273" s="212" t="s">
        <v>14319</v>
      </c>
      <c r="CQ1273" s="212" t="s">
        <v>14320</v>
      </c>
      <c r="CR1273" s="212" t="s">
        <v>14321</v>
      </c>
      <c r="CS1273" s="44">
        <v>1271</v>
      </c>
      <c r="CT1273" s="44" t="s">
        <v>14322</v>
      </c>
      <c r="CU1273" s="214">
        <v>10846</v>
      </c>
      <c r="CV1273" s="212" t="s">
        <v>14323</v>
      </c>
      <c r="CW1273" s="212" t="s">
        <v>1475</v>
      </c>
      <c r="CX1273" s="44" t="s">
        <v>1238</v>
      </c>
      <c r="CY1273" s="78">
        <v>44347</v>
      </c>
      <c r="CZ1273" s="215" t="s">
        <v>545</v>
      </c>
      <c r="DA1273" s="212" t="s">
        <v>1477</v>
      </c>
      <c r="DB1273" s="44" t="s">
        <v>1478</v>
      </c>
      <c r="DC1273" s="44" t="s">
        <v>908</v>
      </c>
      <c r="DD1273" s="44" t="s">
        <v>532</v>
      </c>
    </row>
    <row r="1274" spans="83:108">
      <c r="CE1274" s="212"/>
      <c r="CF1274" s="213">
        <f>IF(ISNUMBER(SEARCH($H$2,$CG$3:$CG$3874)),MAX($CF$2:CF1273)+1,0)</f>
        <v>0</v>
      </c>
      <c r="CG1274" s="212" t="s">
        <v>14324</v>
      </c>
      <c r="CH1274" s="212"/>
      <c r="CI1274" s="212"/>
      <c r="CJ1274" s="213" t="str">
        <f>IFERROR(VLOOKUP(ROWS($CJ$3:CJ1274),CF1274:$CG$3874,2,0),"")</f>
        <v/>
      </c>
      <c r="CK1274" s="212" t="s">
        <v>14325</v>
      </c>
      <c r="CL1274" s="212" t="s">
        <v>14326</v>
      </c>
      <c r="CM1274" s="78">
        <v>44347</v>
      </c>
      <c r="CN1274" s="212" t="s">
        <v>14327</v>
      </c>
      <c r="CO1274" s="212" t="s">
        <v>14328</v>
      </c>
      <c r="CP1274" s="212" t="s">
        <v>14329</v>
      </c>
      <c r="CQ1274" s="212" t="s">
        <v>14330</v>
      </c>
      <c r="CR1274" s="212" t="s">
        <v>14331</v>
      </c>
      <c r="CS1274" s="44">
        <v>1272</v>
      </c>
      <c r="CT1274" s="44" t="s">
        <v>14332</v>
      </c>
      <c r="CU1274" s="214">
        <v>11382</v>
      </c>
      <c r="CV1274" s="212" t="s">
        <v>14333</v>
      </c>
      <c r="CW1274" s="212" t="s">
        <v>1475</v>
      </c>
      <c r="CX1274" s="44" t="s">
        <v>1238</v>
      </c>
      <c r="CY1274" s="78">
        <v>44347</v>
      </c>
      <c r="CZ1274" s="215" t="s">
        <v>511</v>
      </c>
      <c r="DA1274" s="212" t="s">
        <v>1477</v>
      </c>
      <c r="DB1274" s="44" t="s">
        <v>1478</v>
      </c>
      <c r="DC1274" s="44" t="s">
        <v>11737</v>
      </c>
      <c r="DD1274" s="44" t="s">
        <v>532</v>
      </c>
    </row>
    <row r="1275" spans="83:108">
      <c r="CE1275" s="212"/>
      <c r="CF1275" s="213">
        <f>IF(ISNUMBER(SEARCH($H$2,$CG$3:$CG$3874)),MAX($CF$2:CF1274)+1,0)</f>
        <v>0</v>
      </c>
      <c r="CG1275" s="212" t="s">
        <v>14334</v>
      </c>
      <c r="CH1275" s="212"/>
      <c r="CI1275" s="212"/>
      <c r="CJ1275" s="213" t="str">
        <f>IFERROR(VLOOKUP(ROWS($CJ$3:CJ1275),CF1275:$CG$3874,2,0),"")</f>
        <v/>
      </c>
      <c r="CK1275" s="212" t="s">
        <v>14335</v>
      </c>
      <c r="CL1275" s="212" t="s">
        <v>14336</v>
      </c>
      <c r="CM1275" s="78">
        <v>43312</v>
      </c>
      <c r="CN1275" s="212" t="s">
        <v>14337</v>
      </c>
      <c r="CO1275" s="212" t="s">
        <v>14338</v>
      </c>
      <c r="CP1275" s="212" t="s">
        <v>14339</v>
      </c>
      <c r="CQ1275" s="212" t="s">
        <v>14340</v>
      </c>
      <c r="CR1275" s="212" t="s">
        <v>14341</v>
      </c>
      <c r="CS1275" s="44">
        <v>1273</v>
      </c>
      <c r="CT1275" s="44" t="s">
        <v>14342</v>
      </c>
      <c r="CU1275" s="214">
        <v>11710</v>
      </c>
      <c r="CV1275" s="212" t="s">
        <v>14343</v>
      </c>
      <c r="CW1275" s="212" t="s">
        <v>2549</v>
      </c>
      <c r="CX1275" s="44" t="s">
        <v>1831</v>
      </c>
      <c r="CY1275" s="78">
        <v>43312</v>
      </c>
      <c r="CZ1275" s="215" t="s">
        <v>640</v>
      </c>
      <c r="DA1275" s="212" t="s">
        <v>529</v>
      </c>
      <c r="DB1275" s="44" t="s">
        <v>530</v>
      </c>
      <c r="DC1275" s="44" t="s">
        <v>2551</v>
      </c>
      <c r="DD1275" s="44" t="s">
        <v>563</v>
      </c>
    </row>
    <row r="1276" spans="83:108">
      <c r="CE1276" s="212"/>
      <c r="CF1276" s="213">
        <f>IF(ISNUMBER(SEARCH($H$2,$CG$3:$CG$3874)),MAX($CF$2:CF1275)+1,0)</f>
        <v>0</v>
      </c>
      <c r="CG1276" s="212" t="s">
        <v>14344</v>
      </c>
      <c r="CH1276" s="212"/>
      <c r="CI1276" s="212"/>
      <c r="CJ1276" s="213" t="str">
        <f>IFERROR(VLOOKUP(ROWS($CJ$3:CJ1276),CF1276:$CG$3874,2,0),"")</f>
        <v/>
      </c>
      <c r="CK1276" s="212" t="s">
        <v>14345</v>
      </c>
      <c r="CL1276" s="212" t="s">
        <v>14346</v>
      </c>
      <c r="CM1276" s="78">
        <v>44561</v>
      </c>
      <c r="CN1276" s="212" t="s">
        <v>14347</v>
      </c>
      <c r="CO1276" s="212" t="s">
        <v>14348</v>
      </c>
      <c r="CP1276" s="212" t="s">
        <v>14349</v>
      </c>
      <c r="CQ1276" s="212" t="s">
        <v>14350</v>
      </c>
      <c r="CR1276" s="212" t="s">
        <v>14351</v>
      </c>
      <c r="CS1276" s="44">
        <v>1274</v>
      </c>
      <c r="CT1276" s="44" t="s">
        <v>14352</v>
      </c>
      <c r="CU1276" s="214">
        <v>11449</v>
      </c>
      <c r="CV1276" s="212" t="s">
        <v>14353</v>
      </c>
      <c r="CW1276" s="212" t="s">
        <v>14354</v>
      </c>
      <c r="CX1276" s="44" t="s">
        <v>839</v>
      </c>
      <c r="CY1276" s="78">
        <v>44561</v>
      </c>
      <c r="CZ1276" s="215" t="s">
        <v>736</v>
      </c>
      <c r="DA1276" s="212" t="s">
        <v>737</v>
      </c>
      <c r="DB1276" s="44" t="s">
        <v>655</v>
      </c>
      <c r="DC1276" s="44" t="s">
        <v>14355</v>
      </c>
      <c r="DD1276" s="44" t="s">
        <v>851</v>
      </c>
    </row>
    <row r="1277" spans="83:108">
      <c r="CE1277" s="212"/>
      <c r="CF1277" s="213">
        <f>IF(ISNUMBER(SEARCH($H$2,$CG$3:$CG$3874)),MAX($CF$2:CF1276)+1,0)</f>
        <v>0</v>
      </c>
      <c r="CG1277" s="212" t="s">
        <v>14356</v>
      </c>
      <c r="CH1277" s="212"/>
      <c r="CI1277" s="212"/>
      <c r="CJ1277" s="213" t="str">
        <f>IFERROR(VLOOKUP(ROWS($CJ$3:CJ1277),CF1277:$CG$3874,2,0),"")</f>
        <v/>
      </c>
      <c r="CK1277" s="212" t="s">
        <v>14357</v>
      </c>
      <c r="CL1277" s="212" t="s">
        <v>14358</v>
      </c>
      <c r="CM1277" s="78">
        <v>43220</v>
      </c>
      <c r="CN1277" s="212" t="s">
        <v>14359</v>
      </c>
      <c r="CO1277" s="212" t="s">
        <v>14360</v>
      </c>
      <c r="CP1277" s="212" t="s">
        <v>14361</v>
      </c>
      <c r="CQ1277" s="212" t="s">
        <v>14362</v>
      </c>
      <c r="CR1277" s="212" t="s">
        <v>14363</v>
      </c>
      <c r="CS1277" s="44">
        <v>1275</v>
      </c>
      <c r="CT1277" s="44" t="s">
        <v>14364</v>
      </c>
      <c r="CU1277" s="214">
        <v>5796</v>
      </c>
      <c r="CV1277" s="212" t="s">
        <v>14365</v>
      </c>
      <c r="CW1277" s="212" t="s">
        <v>14366</v>
      </c>
      <c r="CX1277" s="44" t="s">
        <v>1943</v>
      </c>
      <c r="CY1277" s="78">
        <v>43220</v>
      </c>
      <c r="CZ1277" s="215" t="s">
        <v>907</v>
      </c>
      <c r="DA1277" s="212" t="s">
        <v>737</v>
      </c>
      <c r="DB1277" s="44" t="s">
        <v>530</v>
      </c>
      <c r="DC1277" s="44" t="s">
        <v>14367</v>
      </c>
      <c r="DD1277" s="44" t="s">
        <v>563</v>
      </c>
    </row>
    <row r="1278" spans="83:108">
      <c r="CE1278" s="212"/>
      <c r="CF1278" s="213">
        <f>IF(ISNUMBER(SEARCH($H$2,$CG$3:$CG$3874)),MAX($CF$2:CF1277)+1,0)</f>
        <v>0</v>
      </c>
      <c r="CG1278" s="212" t="s">
        <v>14368</v>
      </c>
      <c r="CH1278" s="212"/>
      <c r="CI1278" s="212"/>
      <c r="CJ1278" s="213" t="str">
        <f>IFERROR(VLOOKUP(ROWS($CJ$3:CJ1278),CF1278:$CG$3874,2,0),"")</f>
        <v/>
      </c>
      <c r="CK1278" s="212" t="s">
        <v>14369</v>
      </c>
      <c r="CL1278" s="212" t="s">
        <v>14370</v>
      </c>
      <c r="CM1278" s="78">
        <v>44561</v>
      </c>
      <c r="CN1278" s="212" t="s">
        <v>14371</v>
      </c>
      <c r="CO1278" s="212" t="s">
        <v>14372</v>
      </c>
      <c r="CP1278" s="212" t="s">
        <v>14373</v>
      </c>
      <c r="CQ1278" s="212" t="s">
        <v>14374</v>
      </c>
      <c r="CR1278" s="212" t="s">
        <v>14375</v>
      </c>
      <c r="CS1278" s="44">
        <v>1276</v>
      </c>
      <c r="CT1278" s="44" t="s">
        <v>14376</v>
      </c>
      <c r="CU1278" s="214">
        <v>10183</v>
      </c>
      <c r="CV1278" s="212" t="s">
        <v>14377</v>
      </c>
      <c r="CW1278" s="212" t="s">
        <v>11889</v>
      </c>
      <c r="CX1278" s="44" t="s">
        <v>1943</v>
      </c>
      <c r="CY1278" s="78">
        <v>44561</v>
      </c>
      <c r="CZ1278" s="215" t="s">
        <v>763</v>
      </c>
      <c r="DA1278" s="212" t="s">
        <v>737</v>
      </c>
      <c r="DB1278" s="44" t="s">
        <v>530</v>
      </c>
      <c r="DC1278" s="44" t="s">
        <v>13080</v>
      </c>
      <c r="DD1278" s="44" t="s">
        <v>2198</v>
      </c>
    </row>
    <row r="1279" spans="83:108">
      <c r="CE1279" s="212"/>
      <c r="CF1279" s="213">
        <f>IF(ISNUMBER(SEARCH($H$2,$CG$3:$CG$3874)),MAX($CF$2:CF1278)+1,0)</f>
        <v>0</v>
      </c>
      <c r="CG1279" s="212" t="s">
        <v>14378</v>
      </c>
      <c r="CH1279" s="212"/>
      <c r="CI1279" s="212"/>
      <c r="CJ1279" s="213" t="str">
        <f>IFERROR(VLOOKUP(ROWS($CJ$3:CJ1279),CF1279:$CG$3874,2,0),"")</f>
        <v/>
      </c>
      <c r="CK1279" s="212" t="s">
        <v>14379</v>
      </c>
      <c r="CL1279" s="212" t="s">
        <v>14380</v>
      </c>
      <c r="CM1279" s="78">
        <v>44561</v>
      </c>
      <c r="CN1279" s="212" t="s">
        <v>14381</v>
      </c>
      <c r="CO1279" s="212" t="s">
        <v>14382</v>
      </c>
      <c r="CP1279" s="212" t="s">
        <v>14383</v>
      </c>
      <c r="CQ1279" s="212" t="s">
        <v>14384</v>
      </c>
      <c r="CR1279" s="212" t="s">
        <v>14385</v>
      </c>
      <c r="CS1279" s="44">
        <v>1277</v>
      </c>
      <c r="CT1279" s="44" t="s">
        <v>14386</v>
      </c>
      <c r="CU1279" s="214">
        <v>11495</v>
      </c>
      <c r="CV1279" s="212" t="s">
        <v>14387</v>
      </c>
      <c r="CW1279" s="212" t="s">
        <v>13056</v>
      </c>
      <c r="CX1279" s="44" t="s">
        <v>1943</v>
      </c>
      <c r="CY1279" s="78">
        <v>44561</v>
      </c>
      <c r="CZ1279" s="215" t="s">
        <v>576</v>
      </c>
      <c r="DA1279" s="212" t="s">
        <v>737</v>
      </c>
      <c r="DB1279" s="44" t="s">
        <v>530</v>
      </c>
      <c r="DC1279" s="44" t="s">
        <v>14388</v>
      </c>
      <c r="DD1279" s="44" t="s">
        <v>2198</v>
      </c>
    </row>
    <row r="1280" spans="83:108">
      <c r="CE1280" s="212"/>
      <c r="CF1280" s="213">
        <f>IF(ISNUMBER(SEARCH($H$2,$CG$3:$CG$3874)),MAX($CF$2:CF1279)+1,0)</f>
        <v>0</v>
      </c>
      <c r="CG1280" s="212" t="s">
        <v>14389</v>
      </c>
      <c r="CH1280" s="212"/>
      <c r="CI1280" s="212"/>
      <c r="CJ1280" s="213" t="str">
        <f>IFERROR(VLOOKUP(ROWS($CJ$3:CJ1280),CF1280:$CG$3874,2,0),"")</f>
        <v/>
      </c>
      <c r="CK1280" s="212" t="s">
        <v>14390</v>
      </c>
      <c r="CL1280" s="212" t="s">
        <v>14391</v>
      </c>
      <c r="CM1280" s="78">
        <v>43830</v>
      </c>
      <c r="CN1280" s="212" t="s">
        <v>14392</v>
      </c>
      <c r="CO1280" s="212" t="s">
        <v>14393</v>
      </c>
      <c r="CP1280" s="212" t="s">
        <v>14394</v>
      </c>
      <c r="CQ1280" s="212" t="s">
        <v>14395</v>
      </c>
      <c r="CR1280" s="212" t="s">
        <v>14396</v>
      </c>
      <c r="CS1280" s="44">
        <v>1278</v>
      </c>
      <c r="CT1280" s="44" t="s">
        <v>14397</v>
      </c>
      <c r="CU1280" s="214">
        <v>16593</v>
      </c>
      <c r="CV1280" s="212" t="s">
        <v>14398</v>
      </c>
      <c r="CW1280" s="212" t="s">
        <v>1097</v>
      </c>
      <c r="CX1280" s="44" t="s">
        <v>2891</v>
      </c>
      <c r="CY1280" s="78">
        <v>43830</v>
      </c>
      <c r="CZ1280" s="215" t="s">
        <v>511</v>
      </c>
      <c r="DA1280" s="212" t="s">
        <v>529</v>
      </c>
      <c r="DB1280" s="44" t="s">
        <v>530</v>
      </c>
      <c r="DC1280" s="44" t="s">
        <v>1119</v>
      </c>
      <c r="DD1280" s="44" t="s">
        <v>515</v>
      </c>
    </row>
    <row r="1281" spans="83:108">
      <c r="CE1281" s="212"/>
      <c r="CF1281" s="213">
        <f>IF(ISNUMBER(SEARCH($H$2,$CG$3:$CG$3874)),MAX($CF$2:CF1280)+1,0)</f>
        <v>0</v>
      </c>
      <c r="CG1281" s="212" t="s">
        <v>14399</v>
      </c>
      <c r="CH1281" s="212"/>
      <c r="CI1281" s="212"/>
      <c r="CJ1281" s="213" t="str">
        <f>IFERROR(VLOOKUP(ROWS($CJ$3:CJ1281),CF1281:$CG$3874,2,0),"")</f>
        <v/>
      </c>
      <c r="CK1281" s="212" t="s">
        <v>14400</v>
      </c>
      <c r="CL1281" s="212" t="s">
        <v>14401</v>
      </c>
      <c r="CM1281" s="78">
        <v>44439</v>
      </c>
      <c r="CN1281" s="212" t="s">
        <v>14402</v>
      </c>
      <c r="CO1281" s="212" t="s">
        <v>14403</v>
      </c>
      <c r="CP1281" s="212" t="s">
        <v>14404</v>
      </c>
      <c r="CQ1281" s="212" t="s">
        <v>14405</v>
      </c>
      <c r="CR1281" s="212" t="s">
        <v>14406</v>
      </c>
      <c r="CS1281" s="44">
        <v>1279</v>
      </c>
      <c r="CT1281" s="44" t="s">
        <v>14407</v>
      </c>
      <c r="CU1281" s="214">
        <v>15048</v>
      </c>
      <c r="CV1281" s="212" t="s">
        <v>14408</v>
      </c>
      <c r="CW1281" s="212" t="s">
        <v>2936</v>
      </c>
      <c r="CX1281" s="44" t="s">
        <v>1226</v>
      </c>
      <c r="CY1281" s="78">
        <v>44439</v>
      </c>
      <c r="CZ1281" s="215" t="s">
        <v>763</v>
      </c>
      <c r="DA1281" s="212" t="s">
        <v>512</v>
      </c>
      <c r="DB1281" s="44" t="s">
        <v>802</v>
      </c>
      <c r="DC1281" s="44" t="s">
        <v>2652</v>
      </c>
      <c r="DD1281" s="44" t="s">
        <v>532</v>
      </c>
    </row>
    <row r="1282" spans="83:108">
      <c r="CE1282" s="212"/>
      <c r="CF1282" s="213">
        <f>IF(ISNUMBER(SEARCH($H$2,$CG$3:$CG$3874)),MAX($CF$2:CF1281)+1,0)</f>
        <v>0</v>
      </c>
      <c r="CG1282" s="212" t="s">
        <v>14409</v>
      </c>
      <c r="CH1282" s="212"/>
      <c r="CI1282" s="212"/>
      <c r="CJ1282" s="213" t="str">
        <f>IFERROR(VLOOKUP(ROWS($CJ$3:CJ1282),CF1282:$CG$3874,2,0),"")</f>
        <v/>
      </c>
      <c r="CK1282" s="212" t="s">
        <v>14410</v>
      </c>
      <c r="CL1282" s="212" t="s">
        <v>14411</v>
      </c>
      <c r="CM1282" s="78">
        <v>44347</v>
      </c>
      <c r="CN1282" s="212" t="s">
        <v>14412</v>
      </c>
      <c r="CO1282" s="212" t="s">
        <v>14413</v>
      </c>
      <c r="CP1282" s="212" t="s">
        <v>14414</v>
      </c>
      <c r="CQ1282" s="212" t="s">
        <v>14415</v>
      </c>
      <c r="CR1282" s="212" t="s">
        <v>14416</v>
      </c>
      <c r="CS1282" s="44">
        <v>1280</v>
      </c>
      <c r="CT1282" s="44" t="s">
        <v>14417</v>
      </c>
      <c r="CU1282" s="214">
        <v>2260</v>
      </c>
      <c r="CV1282" s="212" t="s">
        <v>14418</v>
      </c>
      <c r="CW1282" s="212" t="s">
        <v>1475</v>
      </c>
      <c r="CX1282" s="44" t="s">
        <v>1238</v>
      </c>
      <c r="CY1282" s="78">
        <v>44347</v>
      </c>
      <c r="CZ1282" s="215" t="s">
        <v>511</v>
      </c>
      <c r="DA1282" s="212" t="s">
        <v>1477</v>
      </c>
      <c r="DB1282" s="44" t="s">
        <v>1143</v>
      </c>
      <c r="DC1282" s="44" t="s">
        <v>908</v>
      </c>
      <c r="DD1282" s="44" t="s">
        <v>532</v>
      </c>
    </row>
    <row r="1283" spans="83:108">
      <c r="CE1283" s="212"/>
      <c r="CF1283" s="213">
        <f>IF(ISNUMBER(SEARCH($H$2,$CG$3:$CG$3874)),MAX($CF$2:CF1282)+1,0)</f>
        <v>0</v>
      </c>
      <c r="CG1283" s="212" t="s">
        <v>14419</v>
      </c>
      <c r="CH1283" s="212"/>
      <c r="CI1283" s="212"/>
      <c r="CJ1283" s="213" t="str">
        <f>IFERROR(VLOOKUP(ROWS($CJ$3:CJ1283),CF1283:$CG$3874,2,0),"")</f>
        <v/>
      </c>
      <c r="CK1283" s="212" t="s">
        <v>14420</v>
      </c>
      <c r="CL1283" s="212" t="s">
        <v>14421</v>
      </c>
      <c r="CM1283" s="78">
        <v>44347</v>
      </c>
      <c r="CN1283" s="212" t="s">
        <v>14422</v>
      </c>
      <c r="CO1283" s="212" t="s">
        <v>14423</v>
      </c>
      <c r="CP1283" s="212" t="s">
        <v>14424</v>
      </c>
      <c r="CQ1283" s="212" t="s">
        <v>14425</v>
      </c>
      <c r="CR1283" s="212" t="s">
        <v>14426</v>
      </c>
      <c r="CS1283" s="44">
        <v>1281</v>
      </c>
      <c r="CT1283" s="44" t="s">
        <v>14427</v>
      </c>
      <c r="CU1283" s="214">
        <v>12760</v>
      </c>
      <c r="CV1283" s="212" t="s">
        <v>14428</v>
      </c>
      <c r="CW1283" s="212" t="s">
        <v>1475</v>
      </c>
      <c r="CX1283" s="44" t="s">
        <v>1238</v>
      </c>
      <c r="CY1283" s="78">
        <v>44347</v>
      </c>
      <c r="CZ1283" s="215" t="s">
        <v>545</v>
      </c>
      <c r="DA1283" s="212" t="s">
        <v>1477</v>
      </c>
      <c r="DB1283" s="44" t="s">
        <v>1478</v>
      </c>
      <c r="DC1283" s="44" t="s">
        <v>908</v>
      </c>
      <c r="DD1283" s="44" t="s">
        <v>532</v>
      </c>
    </row>
    <row r="1284" spans="83:108">
      <c r="CE1284" s="212"/>
      <c r="CF1284" s="213">
        <f>IF(ISNUMBER(SEARCH($H$2,$CG$3:$CG$3874)),MAX($CF$2:CF1283)+1,0)</f>
        <v>0</v>
      </c>
      <c r="CG1284" s="212" t="s">
        <v>14429</v>
      </c>
      <c r="CH1284" s="212"/>
      <c r="CI1284" s="212"/>
      <c r="CJ1284" s="213" t="str">
        <f>IFERROR(VLOOKUP(ROWS($CJ$3:CJ1284),CF1284:$CG$3874,2,0),"")</f>
        <v/>
      </c>
      <c r="CK1284" s="212" t="s">
        <v>14430</v>
      </c>
      <c r="CL1284" s="212" t="s">
        <v>14431</v>
      </c>
      <c r="CM1284" s="78">
        <v>44347</v>
      </c>
      <c r="CN1284" s="212" t="s">
        <v>14432</v>
      </c>
      <c r="CO1284" s="212" t="s">
        <v>14433</v>
      </c>
      <c r="CP1284" s="212" t="s">
        <v>14434</v>
      </c>
      <c r="CQ1284" s="212" t="s">
        <v>14435</v>
      </c>
      <c r="CR1284" s="212" t="s">
        <v>14436</v>
      </c>
      <c r="CS1284" s="44">
        <v>1282</v>
      </c>
      <c r="CT1284" s="44" t="s">
        <v>14437</v>
      </c>
      <c r="CU1284" s="214">
        <v>2261</v>
      </c>
      <c r="CV1284" s="212" t="s">
        <v>14438</v>
      </c>
      <c r="CW1284" s="212" t="s">
        <v>1475</v>
      </c>
      <c r="CX1284" s="44" t="s">
        <v>1238</v>
      </c>
      <c r="CY1284" s="78">
        <v>44347</v>
      </c>
      <c r="CZ1284" s="215" t="s">
        <v>545</v>
      </c>
      <c r="DA1284" s="212" t="s">
        <v>1477</v>
      </c>
      <c r="DB1284" s="44" t="s">
        <v>1143</v>
      </c>
      <c r="DC1284" s="44" t="s">
        <v>1262</v>
      </c>
      <c r="DD1284" s="44" t="s">
        <v>532</v>
      </c>
    </row>
    <row r="1285" spans="83:108">
      <c r="CE1285" s="212"/>
      <c r="CF1285" s="213">
        <f>IF(ISNUMBER(SEARCH($H$2,$CG$3:$CG$3874)),MAX($CF$2:CF1284)+1,0)</f>
        <v>0</v>
      </c>
      <c r="CG1285" s="212" t="s">
        <v>14439</v>
      </c>
      <c r="CH1285" s="212"/>
      <c r="CI1285" s="212"/>
      <c r="CJ1285" s="213" t="str">
        <f>IFERROR(VLOOKUP(ROWS($CJ$3:CJ1285),CF1285:$CG$3874,2,0),"")</f>
        <v/>
      </c>
      <c r="CK1285" s="212" t="s">
        <v>14440</v>
      </c>
      <c r="CL1285" s="212" t="s">
        <v>14441</v>
      </c>
      <c r="CM1285" s="78">
        <v>43708</v>
      </c>
      <c r="CN1285" s="212" t="s">
        <v>14442</v>
      </c>
      <c r="CO1285" s="212" t="s">
        <v>14443</v>
      </c>
      <c r="CP1285" s="212" t="s">
        <v>14444</v>
      </c>
      <c r="CQ1285" s="212" t="s">
        <v>14445</v>
      </c>
      <c r="CR1285" s="212" t="s">
        <v>14446</v>
      </c>
      <c r="CS1285" s="44">
        <v>1283</v>
      </c>
      <c r="CT1285" s="44" t="s">
        <v>14447</v>
      </c>
      <c r="CU1285" s="214">
        <v>14629</v>
      </c>
      <c r="CV1285" s="212" t="s">
        <v>14448</v>
      </c>
      <c r="CW1285" s="212" t="s">
        <v>749</v>
      </c>
      <c r="CX1285" s="44" t="s">
        <v>654</v>
      </c>
      <c r="CY1285" s="78">
        <v>43708</v>
      </c>
      <c r="CZ1285" s="215" t="s">
        <v>576</v>
      </c>
      <c r="DA1285" s="212" t="s">
        <v>512</v>
      </c>
      <c r="DB1285" s="44" t="s">
        <v>641</v>
      </c>
      <c r="DC1285" s="44" t="s">
        <v>750</v>
      </c>
      <c r="DD1285" s="44" t="s">
        <v>532</v>
      </c>
    </row>
    <row r="1286" spans="83:108">
      <c r="CE1286" s="212"/>
      <c r="CF1286" s="213">
        <f>IF(ISNUMBER(SEARCH($H$2,$CG$3:$CG$3874)),MAX($CF$2:CF1285)+1,0)</f>
        <v>0</v>
      </c>
      <c r="CG1286" s="212" t="s">
        <v>14449</v>
      </c>
      <c r="CH1286" s="212"/>
      <c r="CI1286" s="212"/>
      <c r="CJ1286" s="213" t="str">
        <f>IFERROR(VLOOKUP(ROWS($CJ$3:CJ1286),CF1286:$CG$3874,2,0),"")</f>
        <v/>
      </c>
      <c r="CK1286" s="212" t="s">
        <v>14450</v>
      </c>
      <c r="CL1286" s="212" t="s">
        <v>14451</v>
      </c>
      <c r="CM1286" s="78">
        <v>43585</v>
      </c>
      <c r="CN1286" s="212" t="s">
        <v>14452</v>
      </c>
      <c r="CO1286" s="212" t="s">
        <v>14453</v>
      </c>
      <c r="CP1286" s="212" t="s">
        <v>14454</v>
      </c>
      <c r="CQ1286" s="212" t="s">
        <v>14455</v>
      </c>
      <c r="CR1286" s="212" t="s">
        <v>14456</v>
      </c>
      <c r="CS1286" s="44">
        <v>1284</v>
      </c>
      <c r="CT1286" s="44" t="s">
        <v>14457</v>
      </c>
      <c r="CU1286" s="214">
        <v>16700</v>
      </c>
      <c r="CV1286" s="212" t="s">
        <v>14458</v>
      </c>
      <c r="CW1286" s="212" t="s">
        <v>7544</v>
      </c>
      <c r="CX1286" s="44" t="s">
        <v>1632</v>
      </c>
      <c r="CY1286" s="78">
        <v>43585</v>
      </c>
      <c r="CZ1286" s="215" t="s">
        <v>511</v>
      </c>
      <c r="DA1286" s="212" t="s">
        <v>737</v>
      </c>
      <c r="DB1286" s="44" t="s">
        <v>641</v>
      </c>
      <c r="DC1286" s="44" t="s">
        <v>750</v>
      </c>
      <c r="DD1286" s="44" t="s">
        <v>532</v>
      </c>
    </row>
    <row r="1287" spans="83:108">
      <c r="CE1287" s="212"/>
      <c r="CF1287" s="213">
        <f>IF(ISNUMBER(SEARCH($H$2,$CG$3:$CG$3874)),MAX($CF$2:CF1286)+1,0)</f>
        <v>0</v>
      </c>
      <c r="CG1287" s="212" t="s">
        <v>14459</v>
      </c>
      <c r="CH1287" s="212"/>
      <c r="CI1287" s="212"/>
      <c r="CJ1287" s="213" t="str">
        <f>IFERROR(VLOOKUP(ROWS($CJ$3:CJ1287),CF1287:$CG$3874,2,0),"")</f>
        <v/>
      </c>
      <c r="CK1287" s="212" t="s">
        <v>14460</v>
      </c>
      <c r="CL1287" s="212" t="s">
        <v>14461</v>
      </c>
      <c r="CM1287" s="78">
        <v>44773</v>
      </c>
      <c r="CN1287" s="212" t="s">
        <v>14462</v>
      </c>
      <c r="CO1287" s="212" t="s">
        <v>14463</v>
      </c>
      <c r="CP1287" s="212" t="s">
        <v>14464</v>
      </c>
      <c r="CQ1287" s="212" t="s">
        <v>14465</v>
      </c>
      <c r="CR1287" s="212" t="s">
        <v>14466</v>
      </c>
      <c r="CS1287" s="44">
        <v>1285</v>
      </c>
      <c r="CT1287" s="44" t="s">
        <v>14467</v>
      </c>
      <c r="CU1287" s="214">
        <v>8905</v>
      </c>
      <c r="CV1287" s="212" t="s">
        <v>14468</v>
      </c>
      <c r="CW1287" s="212" t="s">
        <v>1225</v>
      </c>
      <c r="CX1287" s="44" t="s">
        <v>735</v>
      </c>
      <c r="CY1287" s="78">
        <v>44773</v>
      </c>
      <c r="CZ1287" s="215" t="s">
        <v>576</v>
      </c>
      <c r="DA1287" s="212" t="s">
        <v>529</v>
      </c>
      <c r="DB1287" s="44" t="s">
        <v>8031</v>
      </c>
      <c r="DC1287" s="44" t="s">
        <v>2412</v>
      </c>
      <c r="DD1287" s="44" t="s">
        <v>532</v>
      </c>
    </row>
    <row r="1288" spans="83:108">
      <c r="CE1288" s="212"/>
      <c r="CF1288" s="213">
        <f>IF(ISNUMBER(SEARCH($H$2,$CG$3:$CG$3874)),MAX($CF$2:CF1287)+1,0)</f>
        <v>0</v>
      </c>
      <c r="CG1288" s="212" t="s">
        <v>14469</v>
      </c>
      <c r="CH1288" s="212"/>
      <c r="CI1288" s="212"/>
      <c r="CJ1288" s="213" t="str">
        <f>IFERROR(VLOOKUP(ROWS($CJ$3:CJ1288),CF1288:$CG$3874,2,0),"")</f>
        <v/>
      </c>
      <c r="CK1288" s="212" t="s">
        <v>14470</v>
      </c>
      <c r="CL1288" s="212" t="s">
        <v>14471</v>
      </c>
      <c r="CM1288" s="78">
        <v>43039</v>
      </c>
      <c r="CN1288" s="212" t="s">
        <v>14472</v>
      </c>
      <c r="CO1288" s="212" t="s">
        <v>14473</v>
      </c>
      <c r="CP1288" s="212" t="s">
        <v>14474</v>
      </c>
      <c r="CQ1288" s="212" t="s">
        <v>14475</v>
      </c>
      <c r="CR1288" s="212" t="s">
        <v>14476</v>
      </c>
      <c r="CS1288" s="44">
        <v>1286</v>
      </c>
      <c r="CT1288" s="44" t="s">
        <v>14477</v>
      </c>
      <c r="CU1288" s="214">
        <v>12930</v>
      </c>
      <c r="CV1288" s="212" t="s">
        <v>14478</v>
      </c>
      <c r="CW1288" s="212" t="s">
        <v>653</v>
      </c>
      <c r="CX1288" s="44" t="s">
        <v>789</v>
      </c>
      <c r="CY1288" s="78">
        <v>43039</v>
      </c>
      <c r="CZ1288" s="215" t="s">
        <v>576</v>
      </c>
      <c r="DA1288" s="212" t="s">
        <v>512</v>
      </c>
      <c r="DB1288" s="44" t="s">
        <v>655</v>
      </c>
      <c r="DC1288" s="44" t="s">
        <v>14479</v>
      </c>
      <c r="DD1288" s="44" t="s">
        <v>563</v>
      </c>
    </row>
    <row r="1289" spans="83:108">
      <c r="CE1289" s="212"/>
      <c r="CF1289" s="213">
        <f>IF(ISNUMBER(SEARCH($H$2,$CG$3:$CG$3874)),MAX($CF$2:CF1288)+1,0)</f>
        <v>0</v>
      </c>
      <c r="CG1289" s="212" t="s">
        <v>14480</v>
      </c>
      <c r="CH1289" s="212"/>
      <c r="CI1289" s="212"/>
      <c r="CJ1289" s="213" t="str">
        <f>IFERROR(VLOOKUP(ROWS($CJ$3:CJ1289),CF1289:$CG$3874,2,0),"")</f>
        <v/>
      </c>
      <c r="CK1289" s="212" t="s">
        <v>14481</v>
      </c>
      <c r="CL1289" s="212" t="s">
        <v>14482</v>
      </c>
      <c r="CM1289" s="78">
        <v>44561</v>
      </c>
      <c r="CN1289" s="212" t="s">
        <v>14483</v>
      </c>
      <c r="CO1289" s="212" t="s">
        <v>14484</v>
      </c>
      <c r="CP1289" s="212" t="s">
        <v>14485</v>
      </c>
      <c r="CQ1289" s="212" t="s">
        <v>14486</v>
      </c>
      <c r="CR1289" s="212" t="s">
        <v>14487</v>
      </c>
      <c r="CS1289" s="44">
        <v>1287</v>
      </c>
      <c r="CT1289" s="44" t="s">
        <v>14488</v>
      </c>
      <c r="CU1289" s="214">
        <v>13791</v>
      </c>
      <c r="CV1289" s="212" t="s">
        <v>14489</v>
      </c>
      <c r="CW1289" s="212" t="s">
        <v>9946</v>
      </c>
      <c r="CX1289" s="44" t="s">
        <v>2141</v>
      </c>
      <c r="CY1289" s="78">
        <v>44561</v>
      </c>
      <c r="CZ1289" s="215" t="s">
        <v>601</v>
      </c>
      <c r="DA1289" s="212" t="s">
        <v>529</v>
      </c>
      <c r="DB1289" s="44" t="s">
        <v>3943</v>
      </c>
      <c r="DC1289" s="44" t="s">
        <v>12664</v>
      </c>
      <c r="DD1289" s="44" t="s">
        <v>532</v>
      </c>
    </row>
    <row r="1290" spans="83:108">
      <c r="CE1290" s="212"/>
      <c r="CF1290" s="213">
        <f>IF(ISNUMBER(SEARCH($H$2,$CG$3:$CG$3874)),MAX($CF$2:CF1289)+1,0)</f>
        <v>0</v>
      </c>
      <c r="CG1290" s="212" t="s">
        <v>14490</v>
      </c>
      <c r="CH1290" s="212"/>
      <c r="CI1290" s="212"/>
      <c r="CJ1290" s="213" t="str">
        <f>IFERROR(VLOOKUP(ROWS($CJ$3:CJ1290),CF1290:$CG$3874,2,0),"")</f>
        <v/>
      </c>
      <c r="CK1290" s="212" t="s">
        <v>14491</v>
      </c>
      <c r="CL1290" s="212" t="s">
        <v>14492</v>
      </c>
      <c r="CM1290" s="78">
        <v>44530</v>
      </c>
      <c r="CN1290" s="212" t="s">
        <v>14493</v>
      </c>
      <c r="CO1290" s="212" t="s">
        <v>14494</v>
      </c>
      <c r="CP1290" s="212" t="s">
        <v>14495</v>
      </c>
      <c r="CQ1290" s="212" t="s">
        <v>14496</v>
      </c>
      <c r="CR1290" s="212" t="s">
        <v>14497</v>
      </c>
      <c r="CS1290" s="44">
        <v>1288</v>
      </c>
      <c r="CT1290" s="44" t="s">
        <v>14498</v>
      </c>
      <c r="CU1290" s="214">
        <v>16490</v>
      </c>
      <c r="CV1290" s="212" t="s">
        <v>14499</v>
      </c>
      <c r="CW1290" s="212" t="s">
        <v>7985</v>
      </c>
      <c r="CX1290" s="44" t="s">
        <v>1169</v>
      </c>
      <c r="CY1290" s="78">
        <v>44530</v>
      </c>
      <c r="CZ1290" s="215" t="s">
        <v>511</v>
      </c>
      <c r="DA1290" s="212" t="s">
        <v>529</v>
      </c>
      <c r="DB1290" s="44" t="s">
        <v>3943</v>
      </c>
      <c r="DC1290" s="44" t="s">
        <v>1060</v>
      </c>
      <c r="DD1290" s="44" t="s">
        <v>532</v>
      </c>
    </row>
    <row r="1291" spans="83:108">
      <c r="CE1291" s="212"/>
      <c r="CF1291" s="213">
        <f>IF(ISNUMBER(SEARCH($H$2,$CG$3:$CG$3874)),MAX($CF$2:CF1290)+1,0)</f>
        <v>0</v>
      </c>
      <c r="CG1291" s="212" t="s">
        <v>14500</v>
      </c>
      <c r="CH1291" s="212"/>
      <c r="CI1291" s="212"/>
      <c r="CJ1291" s="213" t="str">
        <f>IFERROR(VLOOKUP(ROWS($CJ$3:CJ1291),CF1291:$CG$3874,2,0),"")</f>
        <v/>
      </c>
      <c r="CK1291" s="212" t="s">
        <v>14501</v>
      </c>
      <c r="CL1291" s="212" t="s">
        <v>14502</v>
      </c>
      <c r="CM1291" s="78">
        <v>44561</v>
      </c>
      <c r="CN1291" s="212" t="s">
        <v>14503</v>
      </c>
      <c r="CO1291" s="212" t="s">
        <v>14504</v>
      </c>
      <c r="CP1291" s="212" t="s">
        <v>14505</v>
      </c>
      <c r="CQ1291" s="212" t="s">
        <v>14506</v>
      </c>
      <c r="CR1291" s="212" t="s">
        <v>14507</v>
      </c>
      <c r="CS1291" s="44">
        <v>1289</v>
      </c>
      <c r="CT1291" s="44" t="s">
        <v>14508</v>
      </c>
      <c r="CU1291" s="214">
        <v>12741</v>
      </c>
      <c r="CV1291" s="212" t="s">
        <v>14509</v>
      </c>
      <c r="CW1291" s="212" t="s">
        <v>12959</v>
      </c>
      <c r="CX1291" s="44" t="s">
        <v>1943</v>
      </c>
      <c r="CY1291" s="78">
        <v>44561</v>
      </c>
      <c r="CZ1291" s="215" t="s">
        <v>763</v>
      </c>
      <c r="DA1291" s="212" t="s">
        <v>737</v>
      </c>
      <c r="DB1291" s="44" t="s">
        <v>1619</v>
      </c>
      <c r="DC1291" s="44" t="s">
        <v>14510</v>
      </c>
      <c r="DD1291" s="44" t="s">
        <v>2198</v>
      </c>
    </row>
    <row r="1292" spans="83:108">
      <c r="CE1292" s="212"/>
      <c r="CF1292" s="213">
        <f>IF(ISNUMBER(SEARCH($H$2,$CG$3:$CG$3874)),MAX($CF$2:CF1291)+1,0)</f>
        <v>0</v>
      </c>
      <c r="CG1292" s="212" t="s">
        <v>14511</v>
      </c>
      <c r="CH1292" s="212"/>
      <c r="CI1292" s="212"/>
      <c r="CJ1292" s="213" t="str">
        <f>IFERROR(VLOOKUP(ROWS($CJ$3:CJ1292),CF1292:$CG$3874,2,0),"")</f>
        <v/>
      </c>
      <c r="CK1292" s="212" t="s">
        <v>14512</v>
      </c>
      <c r="CL1292" s="212" t="s">
        <v>14513</v>
      </c>
      <c r="CM1292" s="78">
        <v>44074</v>
      </c>
      <c r="CN1292" s="212" t="s">
        <v>14514</v>
      </c>
      <c r="CO1292" s="212" t="s">
        <v>14515</v>
      </c>
      <c r="CP1292" s="212" t="s">
        <v>14516</v>
      </c>
      <c r="CQ1292" s="212" t="s">
        <v>14517</v>
      </c>
      <c r="CR1292" s="212" t="s">
        <v>14518</v>
      </c>
      <c r="CS1292" s="44">
        <v>1290</v>
      </c>
      <c r="CT1292" s="44" t="s">
        <v>14519</v>
      </c>
      <c r="CU1292" s="214">
        <v>10020</v>
      </c>
      <c r="CV1292" s="212" t="s">
        <v>14520</v>
      </c>
      <c r="CW1292" s="212" t="s">
        <v>720</v>
      </c>
      <c r="CX1292" s="44" t="s">
        <v>1287</v>
      </c>
      <c r="CY1292" s="78">
        <v>44074</v>
      </c>
      <c r="CZ1292" s="215" t="s">
        <v>640</v>
      </c>
      <c r="DA1292" s="212" t="s">
        <v>546</v>
      </c>
      <c r="DB1292" s="44" t="s">
        <v>919</v>
      </c>
      <c r="DC1292" s="44" t="s">
        <v>602</v>
      </c>
      <c r="DD1292" s="44" t="s">
        <v>532</v>
      </c>
    </row>
    <row r="1293" spans="83:108">
      <c r="CE1293" s="212"/>
      <c r="CF1293" s="213">
        <f>IF(ISNUMBER(SEARCH($H$2,$CG$3:$CG$3874)),MAX($CF$2:CF1292)+1,0)</f>
        <v>0</v>
      </c>
      <c r="CG1293" s="212" t="s">
        <v>14521</v>
      </c>
      <c r="CH1293" s="212"/>
      <c r="CI1293" s="212"/>
      <c r="CJ1293" s="213" t="str">
        <f>IFERROR(VLOOKUP(ROWS($CJ$3:CJ1293),CF1293:$CG$3874,2,0),"")</f>
        <v/>
      </c>
      <c r="CK1293" s="212" t="s">
        <v>14522</v>
      </c>
      <c r="CL1293" s="212" t="s">
        <v>14523</v>
      </c>
      <c r="CM1293" s="78">
        <v>44074</v>
      </c>
      <c r="CN1293" s="212" t="s">
        <v>14524</v>
      </c>
      <c r="CO1293" s="212" t="s">
        <v>14525</v>
      </c>
      <c r="CP1293" s="212" t="s">
        <v>14526</v>
      </c>
      <c r="CQ1293" s="212" t="s">
        <v>14527</v>
      </c>
      <c r="CR1293" s="212" t="s">
        <v>14528</v>
      </c>
      <c r="CS1293" s="44">
        <v>1291</v>
      </c>
      <c r="CT1293" s="44" t="s">
        <v>14529</v>
      </c>
      <c r="CU1293" s="214">
        <v>14328</v>
      </c>
      <c r="CV1293" s="212" t="s">
        <v>14530</v>
      </c>
      <c r="CW1293" s="212" t="s">
        <v>720</v>
      </c>
      <c r="CX1293" s="44" t="s">
        <v>1287</v>
      </c>
      <c r="CY1293" s="78">
        <v>44074</v>
      </c>
      <c r="CZ1293" s="215" t="s">
        <v>545</v>
      </c>
      <c r="DA1293" s="212" t="s">
        <v>546</v>
      </c>
      <c r="DB1293" s="44" t="s">
        <v>4576</v>
      </c>
      <c r="DC1293" s="44" t="s">
        <v>2586</v>
      </c>
      <c r="DD1293" s="44" t="s">
        <v>532</v>
      </c>
    </row>
    <row r="1294" spans="83:108">
      <c r="CE1294" s="212"/>
      <c r="CF1294" s="213">
        <f>IF(ISNUMBER(SEARCH($H$2,$CG$3:$CG$3874)),MAX($CF$2:CF1293)+1,0)</f>
        <v>0</v>
      </c>
      <c r="CG1294" s="212" t="s">
        <v>14531</v>
      </c>
      <c r="CH1294" s="212"/>
      <c r="CI1294" s="212"/>
      <c r="CJ1294" s="213" t="str">
        <f>IFERROR(VLOOKUP(ROWS($CJ$3:CJ1294),CF1294:$CG$3874,2,0),"")</f>
        <v/>
      </c>
      <c r="CK1294" s="212" t="s">
        <v>14532</v>
      </c>
      <c r="CL1294" s="212" t="s">
        <v>14533</v>
      </c>
      <c r="CM1294" s="78">
        <v>47848</v>
      </c>
      <c r="CN1294" s="212" t="s">
        <v>14534</v>
      </c>
      <c r="CO1294" s="212" t="s">
        <v>14535</v>
      </c>
      <c r="CP1294" s="212" t="s">
        <v>14536</v>
      </c>
      <c r="CQ1294" s="212" t="s">
        <v>14537</v>
      </c>
      <c r="CR1294" s="212" t="s">
        <v>14538</v>
      </c>
      <c r="CS1294" s="44">
        <v>1292</v>
      </c>
      <c r="CT1294" s="44" t="s">
        <v>14539</v>
      </c>
      <c r="CU1294" s="214">
        <v>12755</v>
      </c>
      <c r="CV1294" s="212" t="s">
        <v>14540</v>
      </c>
      <c r="CW1294" s="212" t="s">
        <v>14541</v>
      </c>
      <c r="CX1294" s="44" t="s">
        <v>2490</v>
      </c>
      <c r="CY1294" s="78">
        <v>47848</v>
      </c>
      <c r="CZ1294" s="215" t="s">
        <v>576</v>
      </c>
      <c r="DA1294" s="212" t="s">
        <v>737</v>
      </c>
      <c r="DB1294" s="44" t="s">
        <v>530</v>
      </c>
      <c r="DC1294" s="44" t="s">
        <v>14542</v>
      </c>
      <c r="DD1294" s="44" t="s">
        <v>532</v>
      </c>
    </row>
    <row r="1295" spans="83:108">
      <c r="CE1295" s="212"/>
      <c r="CF1295" s="213">
        <f>IF(ISNUMBER(SEARCH($H$2,$CG$3:$CG$3874)),MAX($CF$2:CF1294)+1,0)</f>
        <v>0</v>
      </c>
      <c r="CG1295" s="212" t="s">
        <v>14543</v>
      </c>
      <c r="CH1295" s="212"/>
      <c r="CI1295" s="212"/>
      <c r="CJ1295" s="213" t="str">
        <f>IFERROR(VLOOKUP(ROWS($CJ$3:CJ1295),CF1295:$CG$3874,2,0),"")</f>
        <v/>
      </c>
      <c r="CK1295" s="212" t="s">
        <v>14544</v>
      </c>
      <c r="CL1295" s="212" t="s">
        <v>14545</v>
      </c>
      <c r="CM1295" s="78">
        <v>42947</v>
      </c>
      <c r="CN1295" s="212" t="s">
        <v>14546</v>
      </c>
      <c r="CO1295" s="212" t="s">
        <v>14547</v>
      </c>
      <c r="CP1295" s="212" t="s">
        <v>14548</v>
      </c>
      <c r="CQ1295" s="212" t="s">
        <v>14549</v>
      </c>
      <c r="CR1295" s="212" t="s">
        <v>14550</v>
      </c>
      <c r="CS1295" s="44">
        <v>1293</v>
      </c>
      <c r="CT1295" s="44" t="s">
        <v>14551</v>
      </c>
      <c r="CU1295" s="214">
        <v>14426</v>
      </c>
      <c r="CV1295" s="212" t="s">
        <v>14552</v>
      </c>
      <c r="CW1295" s="212" t="s">
        <v>5419</v>
      </c>
      <c r="CX1295" s="44" t="s">
        <v>3496</v>
      </c>
      <c r="CY1295" s="78">
        <v>42947</v>
      </c>
      <c r="CZ1295" s="215" t="s">
        <v>576</v>
      </c>
      <c r="DA1295" s="212" t="s">
        <v>737</v>
      </c>
      <c r="DB1295" s="44" t="s">
        <v>802</v>
      </c>
      <c r="DC1295" s="44" t="s">
        <v>6178</v>
      </c>
      <c r="DD1295" s="44" t="s">
        <v>563</v>
      </c>
    </row>
    <row r="1296" spans="83:108">
      <c r="CE1296" s="212"/>
      <c r="CF1296" s="213">
        <f>IF(ISNUMBER(SEARCH($H$2,$CG$3:$CG$3874)),MAX($CF$2:CF1295)+1,0)</f>
        <v>0</v>
      </c>
      <c r="CG1296" s="212" t="s">
        <v>14553</v>
      </c>
      <c r="CH1296" s="212"/>
      <c r="CI1296" s="212"/>
      <c r="CJ1296" s="213" t="str">
        <f>IFERROR(VLOOKUP(ROWS($CJ$3:CJ1296),CF1296:$CG$3874,2,0),"")</f>
        <v/>
      </c>
      <c r="CK1296" s="212" t="s">
        <v>14554</v>
      </c>
      <c r="CL1296" s="212" t="s">
        <v>14555</v>
      </c>
      <c r="CM1296" s="78">
        <v>43131</v>
      </c>
      <c r="CN1296" s="212" t="s">
        <v>14556</v>
      </c>
      <c r="CO1296" s="212" t="s">
        <v>14557</v>
      </c>
      <c r="CP1296" s="212" t="s">
        <v>14558</v>
      </c>
      <c r="CQ1296" s="212" t="s">
        <v>14559</v>
      </c>
      <c r="CR1296" s="212" t="s">
        <v>14560</v>
      </c>
      <c r="CS1296" s="44">
        <v>1294</v>
      </c>
      <c r="CT1296" s="44" t="s">
        <v>14561</v>
      </c>
      <c r="CU1296" s="214">
        <v>11722</v>
      </c>
      <c r="CV1296" s="212" t="s">
        <v>14562</v>
      </c>
      <c r="CW1296" s="212" t="s">
        <v>1942</v>
      </c>
      <c r="CX1296" s="44" t="s">
        <v>4693</v>
      </c>
      <c r="CY1296" s="78">
        <v>43131</v>
      </c>
      <c r="CZ1296" s="215" t="s">
        <v>601</v>
      </c>
      <c r="DA1296" s="212" t="s">
        <v>529</v>
      </c>
      <c r="DB1296" s="44" t="s">
        <v>1911</v>
      </c>
      <c r="DC1296" s="44" t="s">
        <v>13362</v>
      </c>
      <c r="DD1296" s="44" t="s">
        <v>532</v>
      </c>
    </row>
    <row r="1297" spans="83:108">
      <c r="CE1297" s="212"/>
      <c r="CF1297" s="213">
        <f>IF(ISNUMBER(SEARCH($H$2,$CG$3:$CG$3874)),MAX($CF$2:CF1296)+1,0)</f>
        <v>0</v>
      </c>
      <c r="CG1297" s="212" t="s">
        <v>14563</v>
      </c>
      <c r="CH1297" s="212"/>
      <c r="CI1297" s="212"/>
      <c r="CJ1297" s="213" t="str">
        <f>IFERROR(VLOOKUP(ROWS($CJ$3:CJ1297),CF1297:$CG$3874,2,0),"")</f>
        <v/>
      </c>
      <c r="CK1297" s="212" t="s">
        <v>14564</v>
      </c>
      <c r="CL1297" s="212" t="s">
        <v>14565</v>
      </c>
      <c r="CM1297" s="78">
        <v>44742</v>
      </c>
      <c r="CN1297" s="212" t="s">
        <v>14566</v>
      </c>
      <c r="CO1297" s="212" t="s">
        <v>14567</v>
      </c>
      <c r="CP1297" s="212" t="s">
        <v>14568</v>
      </c>
      <c r="CQ1297" s="212" t="s">
        <v>14569</v>
      </c>
      <c r="CR1297" s="212" t="s">
        <v>14570</v>
      </c>
      <c r="CS1297" s="44">
        <v>1295</v>
      </c>
      <c r="CT1297" s="44" t="s">
        <v>14571</v>
      </c>
      <c r="CU1297" s="214">
        <v>535</v>
      </c>
      <c r="CV1297" s="212" t="s">
        <v>14572</v>
      </c>
      <c r="CW1297" s="212" t="s">
        <v>10522</v>
      </c>
      <c r="CX1297" s="44" t="s">
        <v>998</v>
      </c>
      <c r="CY1297" s="78">
        <v>44742</v>
      </c>
      <c r="CZ1297" s="215" t="s">
        <v>6299</v>
      </c>
      <c r="DA1297" s="212" t="s">
        <v>3957</v>
      </c>
      <c r="DB1297" s="44" t="s">
        <v>940</v>
      </c>
      <c r="DC1297" s="44" t="s">
        <v>13760</v>
      </c>
      <c r="DD1297" s="44" t="s">
        <v>532</v>
      </c>
    </row>
    <row r="1298" spans="83:108">
      <c r="CE1298" s="212"/>
      <c r="CF1298" s="213">
        <f>IF(ISNUMBER(SEARCH($H$2,$CG$3:$CG$3874)),MAX($CF$2:CF1297)+1,0)</f>
        <v>0</v>
      </c>
      <c r="CG1298" s="212" t="s">
        <v>14573</v>
      </c>
      <c r="CH1298" s="212"/>
      <c r="CI1298" s="212"/>
      <c r="CJ1298" s="213" t="str">
        <f>IFERROR(VLOOKUP(ROWS($CJ$3:CJ1298),CF1298:$CG$3874,2,0),"")</f>
        <v/>
      </c>
      <c r="CK1298" s="212" t="s">
        <v>14574</v>
      </c>
      <c r="CL1298" s="212" t="s">
        <v>14575</v>
      </c>
      <c r="CM1298" s="78">
        <v>44742</v>
      </c>
      <c r="CN1298" s="212" t="s">
        <v>14576</v>
      </c>
      <c r="CO1298" s="212" t="s">
        <v>14577</v>
      </c>
      <c r="CP1298" s="212" t="s">
        <v>14578</v>
      </c>
      <c r="CQ1298" s="212" t="s">
        <v>14579</v>
      </c>
      <c r="CR1298" s="212" t="s">
        <v>14580</v>
      </c>
      <c r="CS1298" s="44">
        <v>1296</v>
      </c>
      <c r="CT1298" s="44" t="s">
        <v>14581</v>
      </c>
      <c r="CU1298" s="214">
        <v>11572</v>
      </c>
      <c r="CV1298" s="212" t="s">
        <v>14582</v>
      </c>
      <c r="CW1298" s="212" t="s">
        <v>10522</v>
      </c>
      <c r="CX1298" s="44" t="s">
        <v>998</v>
      </c>
      <c r="CY1298" s="78">
        <v>44742</v>
      </c>
      <c r="CZ1298" s="215" t="s">
        <v>6299</v>
      </c>
      <c r="DA1298" s="212" t="s">
        <v>14583</v>
      </c>
      <c r="DB1298" s="44" t="s">
        <v>547</v>
      </c>
      <c r="DC1298" s="44" t="s">
        <v>13760</v>
      </c>
      <c r="DD1298" s="44" t="s">
        <v>532</v>
      </c>
    </row>
    <row r="1299" spans="83:108">
      <c r="CE1299" s="212"/>
      <c r="CF1299" s="213">
        <f>IF(ISNUMBER(SEARCH($H$2,$CG$3:$CG$3874)),MAX($CF$2:CF1298)+1,0)</f>
        <v>0</v>
      </c>
      <c r="CG1299" s="212" t="s">
        <v>14584</v>
      </c>
      <c r="CH1299" s="212"/>
      <c r="CI1299" s="212"/>
      <c r="CJ1299" s="213" t="str">
        <f>IFERROR(VLOOKUP(ROWS($CJ$3:CJ1299),CF1299:$CG$3874,2,0),"")</f>
        <v/>
      </c>
      <c r="CK1299" s="212" t="s">
        <v>14585</v>
      </c>
      <c r="CL1299" s="212" t="s">
        <v>14586</v>
      </c>
      <c r="CM1299" s="78">
        <v>43404</v>
      </c>
      <c r="CN1299" s="212" t="s">
        <v>14587</v>
      </c>
      <c r="CO1299" s="212" t="s">
        <v>14588</v>
      </c>
      <c r="CP1299" s="212" t="s">
        <v>14589</v>
      </c>
      <c r="CQ1299" s="212" t="s">
        <v>14590</v>
      </c>
      <c r="CR1299" s="212" t="s">
        <v>14591</v>
      </c>
      <c r="CS1299" s="44">
        <v>1297</v>
      </c>
      <c r="CT1299" s="44" t="s">
        <v>14592</v>
      </c>
      <c r="CU1299" s="214">
        <v>14699</v>
      </c>
      <c r="CV1299" s="212" t="s">
        <v>14593</v>
      </c>
      <c r="CW1299" s="212" t="s">
        <v>6074</v>
      </c>
      <c r="CX1299" s="44" t="s">
        <v>839</v>
      </c>
      <c r="CY1299" s="78">
        <v>43404</v>
      </c>
      <c r="CZ1299" s="215" t="s">
        <v>763</v>
      </c>
      <c r="DA1299" s="212" t="s">
        <v>512</v>
      </c>
      <c r="DB1299" s="44" t="s">
        <v>641</v>
      </c>
      <c r="DC1299" s="44" t="s">
        <v>1326</v>
      </c>
      <c r="DD1299" s="44" t="s">
        <v>532</v>
      </c>
    </row>
    <row r="1300" spans="83:108">
      <c r="CE1300" s="212"/>
      <c r="CF1300" s="213">
        <f>IF(ISNUMBER(SEARCH($H$2,$CG$3:$CG$3874)),MAX($CF$2:CF1299)+1,0)</f>
        <v>0</v>
      </c>
      <c r="CG1300" s="212" t="s">
        <v>14594</v>
      </c>
      <c r="CH1300" s="212"/>
      <c r="CI1300" s="212"/>
      <c r="CJ1300" s="213" t="str">
        <f>IFERROR(VLOOKUP(ROWS($CJ$3:CJ1300),CF1300:$CG$3874,2,0),"")</f>
        <v/>
      </c>
      <c r="CK1300" s="212" t="s">
        <v>14595</v>
      </c>
      <c r="CL1300" s="212" t="s">
        <v>14596</v>
      </c>
      <c r="CM1300" s="78">
        <v>43131</v>
      </c>
      <c r="CN1300" s="212" t="s">
        <v>14597</v>
      </c>
      <c r="CO1300" s="212" t="s">
        <v>14598</v>
      </c>
      <c r="CP1300" s="212" t="s">
        <v>14599</v>
      </c>
      <c r="CQ1300" s="212" t="s">
        <v>14600</v>
      </c>
      <c r="CR1300" s="212" t="s">
        <v>14601</v>
      </c>
      <c r="CS1300" s="44">
        <v>1298</v>
      </c>
      <c r="CT1300" s="44" t="s">
        <v>14602</v>
      </c>
      <c r="CU1300" s="214">
        <v>13147</v>
      </c>
      <c r="CV1300" s="212" t="s">
        <v>14603</v>
      </c>
      <c r="CW1300" s="212" t="s">
        <v>3005</v>
      </c>
      <c r="CX1300" s="44" t="s">
        <v>4760</v>
      </c>
      <c r="CY1300" s="78">
        <v>43131</v>
      </c>
      <c r="CZ1300" s="215" t="s">
        <v>576</v>
      </c>
      <c r="DA1300" s="212" t="s">
        <v>512</v>
      </c>
      <c r="DB1300" s="44" t="s">
        <v>641</v>
      </c>
      <c r="DC1300" s="44" t="s">
        <v>2838</v>
      </c>
      <c r="DD1300" s="44" t="s">
        <v>563</v>
      </c>
    </row>
    <row r="1301" spans="83:108">
      <c r="CE1301" s="212"/>
      <c r="CF1301" s="213">
        <f>IF(ISNUMBER(SEARCH($H$2,$CG$3:$CG$3874)),MAX($CF$2:CF1300)+1,0)</f>
        <v>0</v>
      </c>
      <c r="CG1301" s="212" t="s">
        <v>14604</v>
      </c>
      <c r="CH1301" s="212"/>
      <c r="CI1301" s="212"/>
      <c r="CJ1301" s="213" t="str">
        <f>IFERROR(VLOOKUP(ROWS($CJ$3:CJ1301),CF1301:$CG$3874,2,0),"")</f>
        <v/>
      </c>
      <c r="CK1301" s="212" t="s">
        <v>14605</v>
      </c>
      <c r="CL1301" s="212" t="s">
        <v>14606</v>
      </c>
      <c r="CM1301" s="78">
        <v>44561</v>
      </c>
      <c r="CN1301" s="212" t="s">
        <v>14607</v>
      </c>
      <c r="CO1301" s="212" t="s">
        <v>14608</v>
      </c>
      <c r="CP1301" s="212" t="s">
        <v>14609</v>
      </c>
      <c r="CQ1301" s="212" t="s">
        <v>14610</v>
      </c>
      <c r="CR1301" s="212" t="s">
        <v>14611</v>
      </c>
      <c r="CS1301" s="44">
        <v>1299</v>
      </c>
      <c r="CT1301" s="44" t="s">
        <v>14612</v>
      </c>
      <c r="CU1301" s="214">
        <v>8717</v>
      </c>
      <c r="CV1301" s="212" t="s">
        <v>14613</v>
      </c>
      <c r="CW1301" s="212" t="s">
        <v>2186</v>
      </c>
      <c r="CX1301" s="44" t="s">
        <v>544</v>
      </c>
      <c r="CY1301" s="78">
        <v>44561</v>
      </c>
      <c r="CZ1301" s="215" t="s">
        <v>511</v>
      </c>
      <c r="DA1301" s="212" t="s">
        <v>546</v>
      </c>
      <c r="DB1301" s="44" t="s">
        <v>547</v>
      </c>
      <c r="DC1301" s="44" t="s">
        <v>2023</v>
      </c>
      <c r="DD1301" s="44" t="s">
        <v>532</v>
      </c>
    </row>
    <row r="1302" spans="83:108">
      <c r="CE1302" s="212"/>
      <c r="CF1302" s="213">
        <f>IF(ISNUMBER(SEARCH($H$2,$CG$3:$CG$3874)),MAX($CF$2:CF1301)+1,0)</f>
        <v>0</v>
      </c>
      <c r="CG1302" s="212" t="s">
        <v>14614</v>
      </c>
      <c r="CH1302" s="212"/>
      <c r="CI1302" s="212"/>
      <c r="CJ1302" s="213" t="str">
        <f>IFERROR(VLOOKUP(ROWS($CJ$3:CJ1302),CF1302:$CG$3874,2,0),"")</f>
        <v/>
      </c>
      <c r="CK1302" s="212" t="s">
        <v>14615</v>
      </c>
      <c r="CL1302" s="212" t="s">
        <v>14616</v>
      </c>
      <c r="CM1302" s="78">
        <v>44561</v>
      </c>
      <c r="CN1302" s="212" t="s">
        <v>14617</v>
      </c>
      <c r="CO1302" s="212" t="s">
        <v>14618</v>
      </c>
      <c r="CP1302" s="212" t="s">
        <v>14619</v>
      </c>
      <c r="CQ1302" s="212" t="s">
        <v>14620</v>
      </c>
      <c r="CR1302" s="212" t="s">
        <v>14621</v>
      </c>
      <c r="CS1302" s="44">
        <v>1300</v>
      </c>
      <c r="CT1302" s="44" t="s">
        <v>14622</v>
      </c>
      <c r="CU1302" s="214">
        <v>8718</v>
      </c>
      <c r="CV1302" s="212" t="s">
        <v>14623</v>
      </c>
      <c r="CW1302" s="212" t="s">
        <v>2186</v>
      </c>
      <c r="CX1302" s="44" t="s">
        <v>544</v>
      </c>
      <c r="CY1302" s="78">
        <v>44561</v>
      </c>
      <c r="CZ1302" s="215" t="s">
        <v>511</v>
      </c>
      <c r="DA1302" s="212" t="s">
        <v>546</v>
      </c>
      <c r="DB1302" s="44" t="s">
        <v>547</v>
      </c>
      <c r="DC1302" s="44" t="s">
        <v>14624</v>
      </c>
      <c r="DD1302" s="44" t="s">
        <v>532</v>
      </c>
    </row>
    <row r="1303" spans="83:108">
      <c r="CE1303" s="212"/>
      <c r="CF1303" s="213">
        <f>IF(ISNUMBER(SEARCH($H$2,$CG$3:$CG$3874)),MAX($CF$2:CF1302)+1,0)</f>
        <v>0</v>
      </c>
      <c r="CG1303" s="212" t="s">
        <v>14625</v>
      </c>
      <c r="CH1303" s="212"/>
      <c r="CI1303" s="212"/>
      <c r="CJ1303" s="213" t="str">
        <f>IFERROR(VLOOKUP(ROWS($CJ$3:CJ1303),CF1303:$CG$3874,2,0),"")</f>
        <v/>
      </c>
      <c r="CK1303" s="212" t="s">
        <v>14626</v>
      </c>
      <c r="CL1303" s="212" t="s">
        <v>14627</v>
      </c>
      <c r="CM1303" s="78">
        <v>44561</v>
      </c>
      <c r="CN1303" s="212" t="s">
        <v>14628</v>
      </c>
      <c r="CO1303" s="212" t="s">
        <v>14629</v>
      </c>
      <c r="CP1303" s="212" t="s">
        <v>14630</v>
      </c>
      <c r="CQ1303" s="212" t="s">
        <v>14631</v>
      </c>
      <c r="CR1303" s="212" t="s">
        <v>14632</v>
      </c>
      <c r="CS1303" s="44">
        <v>1301</v>
      </c>
      <c r="CT1303" s="44" t="s">
        <v>14633</v>
      </c>
      <c r="CU1303" s="214">
        <v>16340</v>
      </c>
      <c r="CV1303" s="212" t="s">
        <v>14634</v>
      </c>
      <c r="CW1303" s="212" t="s">
        <v>2186</v>
      </c>
      <c r="CX1303" s="44" t="s">
        <v>10383</v>
      </c>
      <c r="CY1303" s="78">
        <v>44561</v>
      </c>
      <c r="CZ1303" s="215" t="s">
        <v>511</v>
      </c>
      <c r="DA1303" s="212" t="s">
        <v>546</v>
      </c>
      <c r="DB1303" s="44" t="s">
        <v>919</v>
      </c>
      <c r="DC1303" s="44" t="s">
        <v>2023</v>
      </c>
      <c r="DD1303" s="44" t="s">
        <v>532</v>
      </c>
    </row>
    <row r="1304" spans="83:108">
      <c r="CE1304" s="212"/>
      <c r="CF1304" s="213">
        <f>IF(ISNUMBER(SEARCH($H$2,$CG$3:$CG$3874)),MAX($CF$2:CF1303)+1,0)</f>
        <v>0</v>
      </c>
      <c r="CG1304" s="212" t="s">
        <v>14635</v>
      </c>
      <c r="CH1304" s="212"/>
      <c r="CI1304" s="212"/>
      <c r="CJ1304" s="213" t="str">
        <f>IFERROR(VLOOKUP(ROWS($CJ$3:CJ1304),CF1304:$CG$3874,2,0),"")</f>
        <v/>
      </c>
      <c r="CK1304" s="212" t="s">
        <v>14636</v>
      </c>
      <c r="CL1304" s="212" t="s">
        <v>14637</v>
      </c>
      <c r="CM1304" s="78">
        <v>44347</v>
      </c>
      <c r="CN1304" s="212" t="s">
        <v>14638</v>
      </c>
      <c r="CO1304" s="212" t="s">
        <v>14639</v>
      </c>
      <c r="CP1304" s="212" t="s">
        <v>14640</v>
      </c>
      <c r="CQ1304" s="212" t="s">
        <v>14641</v>
      </c>
      <c r="CR1304" s="212" t="s">
        <v>14642</v>
      </c>
      <c r="CS1304" s="44">
        <v>1302</v>
      </c>
      <c r="CT1304" s="44" t="s">
        <v>14643</v>
      </c>
      <c r="CU1304" s="214">
        <v>12149</v>
      </c>
      <c r="CV1304" s="212" t="s">
        <v>14644</v>
      </c>
      <c r="CW1304" s="212" t="s">
        <v>1415</v>
      </c>
      <c r="CX1304" s="44" t="s">
        <v>544</v>
      </c>
      <c r="CY1304" s="78">
        <v>44347</v>
      </c>
      <c r="CZ1304" s="215" t="s">
        <v>545</v>
      </c>
      <c r="DA1304" s="212" t="s">
        <v>546</v>
      </c>
      <c r="DB1304" s="44" t="s">
        <v>547</v>
      </c>
      <c r="DC1304" s="44" t="s">
        <v>2023</v>
      </c>
      <c r="DD1304" s="44" t="s">
        <v>532</v>
      </c>
    </row>
    <row r="1305" spans="83:108">
      <c r="CE1305" s="212"/>
      <c r="CF1305" s="213">
        <f>IF(ISNUMBER(SEARCH($H$2,$CG$3:$CG$3874)),MAX($CF$2:CF1304)+1,0)</f>
        <v>0</v>
      </c>
      <c r="CG1305" s="212" t="s">
        <v>14645</v>
      </c>
      <c r="CH1305" s="212"/>
      <c r="CI1305" s="212"/>
      <c r="CJ1305" s="213" t="str">
        <f>IFERROR(VLOOKUP(ROWS($CJ$3:CJ1305),CF1305:$CG$3874,2,0),"")</f>
        <v/>
      </c>
      <c r="CK1305" s="212" t="s">
        <v>14646</v>
      </c>
      <c r="CL1305" s="212" t="s">
        <v>14647</v>
      </c>
      <c r="CM1305" s="78">
        <v>44347</v>
      </c>
      <c r="CN1305" s="212" t="s">
        <v>14648</v>
      </c>
      <c r="CO1305" s="212" t="s">
        <v>14649</v>
      </c>
      <c r="CP1305" s="212" t="s">
        <v>14650</v>
      </c>
      <c r="CQ1305" s="212" t="s">
        <v>14651</v>
      </c>
      <c r="CR1305" s="212" t="s">
        <v>14652</v>
      </c>
      <c r="CS1305" s="44">
        <v>1303</v>
      </c>
      <c r="CT1305" s="44" t="s">
        <v>14653</v>
      </c>
      <c r="CU1305" s="214">
        <v>12025</v>
      </c>
      <c r="CV1305" s="212" t="s">
        <v>14654</v>
      </c>
      <c r="CW1305" s="212" t="s">
        <v>1415</v>
      </c>
      <c r="CX1305" s="44" t="s">
        <v>5317</v>
      </c>
      <c r="CY1305" s="78">
        <v>44347</v>
      </c>
      <c r="CZ1305" s="215" t="s">
        <v>511</v>
      </c>
      <c r="DA1305" s="212" t="s">
        <v>546</v>
      </c>
      <c r="DB1305" s="44" t="s">
        <v>547</v>
      </c>
      <c r="DC1305" s="44" t="s">
        <v>602</v>
      </c>
      <c r="DD1305" s="44" t="s">
        <v>532</v>
      </c>
    </row>
    <row r="1306" spans="83:108">
      <c r="CE1306" s="212"/>
      <c r="CF1306" s="213">
        <f>IF(ISNUMBER(SEARCH($H$2,$CG$3:$CG$3874)),MAX($CF$2:CF1305)+1,0)</f>
        <v>0</v>
      </c>
      <c r="CG1306" s="212" t="s">
        <v>14655</v>
      </c>
      <c r="CH1306" s="212"/>
      <c r="CI1306" s="212"/>
      <c r="CJ1306" s="213" t="str">
        <f>IFERROR(VLOOKUP(ROWS($CJ$3:CJ1306),CF1306:$CG$3874,2,0),"")</f>
        <v/>
      </c>
      <c r="CK1306" s="212" t="s">
        <v>14656</v>
      </c>
      <c r="CL1306" s="212" t="s">
        <v>14657</v>
      </c>
      <c r="CM1306" s="78">
        <v>43010</v>
      </c>
      <c r="CN1306" s="212" t="s">
        <v>14658</v>
      </c>
      <c r="CO1306" s="212" t="s">
        <v>14659</v>
      </c>
      <c r="CP1306" s="212" t="s">
        <v>14660</v>
      </c>
      <c r="CQ1306" s="212" t="s">
        <v>14661</v>
      </c>
      <c r="CR1306" s="212" t="s">
        <v>14662</v>
      </c>
      <c r="CS1306" s="44">
        <v>1304</v>
      </c>
      <c r="CT1306" s="44" t="s">
        <v>14663</v>
      </c>
      <c r="CU1306" s="214">
        <v>13931</v>
      </c>
      <c r="CV1306" s="212" t="s">
        <v>14664</v>
      </c>
      <c r="CW1306" s="212" t="s">
        <v>4503</v>
      </c>
      <c r="CX1306" s="44" t="s">
        <v>735</v>
      </c>
      <c r="CY1306" s="78">
        <v>43010</v>
      </c>
      <c r="CZ1306" s="215" t="s">
        <v>907</v>
      </c>
      <c r="DA1306" s="212" t="s">
        <v>546</v>
      </c>
      <c r="DB1306" s="44" t="s">
        <v>919</v>
      </c>
      <c r="DC1306" s="44" t="s">
        <v>9872</v>
      </c>
      <c r="DD1306" s="44" t="s">
        <v>563</v>
      </c>
    </row>
    <row r="1307" spans="83:108">
      <c r="CE1307" s="212"/>
      <c r="CF1307" s="213">
        <f>IF(ISNUMBER(SEARCH($H$2,$CG$3:$CG$3874)),MAX($CF$2:CF1306)+1,0)</f>
        <v>0</v>
      </c>
      <c r="CG1307" s="212" t="s">
        <v>14665</v>
      </c>
      <c r="CH1307" s="212"/>
      <c r="CI1307" s="212"/>
      <c r="CJ1307" s="213" t="str">
        <f>IFERROR(VLOOKUP(ROWS($CJ$3:CJ1307),CF1307:$CG$3874,2,0),"")</f>
        <v/>
      </c>
      <c r="CK1307" s="212" t="s">
        <v>14666</v>
      </c>
      <c r="CL1307" s="212" t="s">
        <v>14667</v>
      </c>
      <c r="CM1307" s="78">
        <v>44074</v>
      </c>
      <c r="CN1307" s="212" t="s">
        <v>14668</v>
      </c>
      <c r="CO1307" s="212" t="s">
        <v>14669</v>
      </c>
      <c r="CP1307" s="212" t="s">
        <v>14670</v>
      </c>
      <c r="CQ1307" s="212" t="s">
        <v>14671</v>
      </c>
      <c r="CR1307" s="212" t="s">
        <v>14672</v>
      </c>
      <c r="CS1307" s="44">
        <v>1305</v>
      </c>
      <c r="CT1307" s="44" t="s">
        <v>14673</v>
      </c>
      <c r="CU1307" s="214">
        <v>11185</v>
      </c>
      <c r="CV1307" s="212" t="s">
        <v>14674</v>
      </c>
      <c r="CW1307" s="212" t="s">
        <v>1391</v>
      </c>
      <c r="CX1307" s="44" t="s">
        <v>5317</v>
      </c>
      <c r="CY1307" s="78">
        <v>44074</v>
      </c>
      <c r="CZ1307" s="215" t="s">
        <v>511</v>
      </c>
      <c r="DA1307" s="212" t="s">
        <v>546</v>
      </c>
      <c r="DB1307" s="44" t="s">
        <v>919</v>
      </c>
      <c r="DC1307" s="44" t="s">
        <v>1192</v>
      </c>
      <c r="DD1307" s="44" t="s">
        <v>532</v>
      </c>
    </row>
    <row r="1308" spans="83:108">
      <c r="CE1308" s="212"/>
      <c r="CF1308" s="213">
        <f>IF(ISNUMBER(SEARCH($H$2,$CG$3:$CG$3874)),MAX($CF$2:CF1307)+1,0)</f>
        <v>0</v>
      </c>
      <c r="CG1308" s="212" t="s">
        <v>14675</v>
      </c>
      <c r="CH1308" s="212"/>
      <c r="CI1308" s="212"/>
      <c r="CJ1308" s="213" t="str">
        <f>IFERROR(VLOOKUP(ROWS($CJ$3:CJ1308),CF1308:$CG$3874,2,0),"")</f>
        <v/>
      </c>
      <c r="CK1308" s="212" t="s">
        <v>14676</v>
      </c>
      <c r="CL1308" s="212" t="s">
        <v>14677</v>
      </c>
      <c r="CM1308" s="78">
        <v>44561</v>
      </c>
      <c r="CN1308" s="212" t="s">
        <v>14678</v>
      </c>
      <c r="CO1308" s="212" t="s">
        <v>14679</v>
      </c>
      <c r="CP1308" s="212" t="s">
        <v>14680</v>
      </c>
      <c r="CQ1308" s="212" t="s">
        <v>14681</v>
      </c>
      <c r="CR1308" s="212" t="s">
        <v>14682</v>
      </c>
      <c r="CS1308" s="44">
        <v>1306</v>
      </c>
      <c r="CT1308" s="44" t="s">
        <v>14683</v>
      </c>
      <c r="CU1308" s="214">
        <v>7515</v>
      </c>
      <c r="CV1308" s="212" t="s">
        <v>14684</v>
      </c>
      <c r="CW1308" s="212" t="s">
        <v>543</v>
      </c>
      <c r="CX1308" s="44" t="s">
        <v>544</v>
      </c>
      <c r="CY1308" s="78">
        <v>44561</v>
      </c>
      <c r="CZ1308" s="215" t="s">
        <v>511</v>
      </c>
      <c r="DA1308" s="212" t="s">
        <v>546</v>
      </c>
      <c r="DB1308" s="44" t="s">
        <v>886</v>
      </c>
      <c r="DC1308" s="44" t="s">
        <v>14685</v>
      </c>
      <c r="DD1308" s="44" t="s">
        <v>532</v>
      </c>
    </row>
    <row r="1309" spans="83:108">
      <c r="CE1309" s="212"/>
      <c r="CF1309" s="213">
        <f>IF(ISNUMBER(SEARCH($H$2,$CG$3:$CG$3874)),MAX($CF$2:CF1308)+1,0)</f>
        <v>0</v>
      </c>
      <c r="CG1309" s="212" t="s">
        <v>14686</v>
      </c>
      <c r="CH1309" s="212"/>
      <c r="CI1309" s="212"/>
      <c r="CJ1309" s="213" t="str">
        <f>IFERROR(VLOOKUP(ROWS($CJ$3:CJ1309),CF1309:$CG$3874,2,0),"")</f>
        <v/>
      </c>
      <c r="CK1309" s="212" t="s">
        <v>14687</v>
      </c>
      <c r="CL1309" s="212" t="s">
        <v>14688</v>
      </c>
      <c r="CM1309" s="78">
        <v>44561</v>
      </c>
      <c r="CN1309" s="212" t="s">
        <v>14689</v>
      </c>
      <c r="CO1309" s="212" t="s">
        <v>14690</v>
      </c>
      <c r="CP1309" s="212" t="s">
        <v>14691</v>
      </c>
      <c r="CQ1309" s="212" t="s">
        <v>14692</v>
      </c>
      <c r="CR1309" s="212" t="s">
        <v>14693</v>
      </c>
      <c r="CS1309" s="44">
        <v>1307</v>
      </c>
      <c r="CT1309" s="44" t="s">
        <v>14694</v>
      </c>
      <c r="CU1309" s="214">
        <v>7514</v>
      </c>
      <c r="CV1309" s="212" t="s">
        <v>14695</v>
      </c>
      <c r="CW1309" s="212" t="s">
        <v>543</v>
      </c>
      <c r="CX1309" s="44" t="s">
        <v>544</v>
      </c>
      <c r="CY1309" s="78">
        <v>44561</v>
      </c>
      <c r="CZ1309" s="215" t="s">
        <v>511</v>
      </c>
      <c r="DA1309" s="212" t="s">
        <v>546</v>
      </c>
      <c r="DB1309" s="44" t="s">
        <v>886</v>
      </c>
      <c r="DC1309" s="44" t="s">
        <v>4951</v>
      </c>
      <c r="DD1309" s="44" t="s">
        <v>532</v>
      </c>
    </row>
    <row r="1310" spans="83:108">
      <c r="CE1310" s="212"/>
      <c r="CF1310" s="213">
        <f>IF(ISNUMBER(SEARCH($H$2,$CG$3:$CG$3874)),MAX($CF$2:CF1309)+1,0)</f>
        <v>0</v>
      </c>
      <c r="CG1310" s="212" t="s">
        <v>14696</v>
      </c>
      <c r="CH1310" s="212"/>
      <c r="CI1310" s="212"/>
      <c r="CJ1310" s="213" t="str">
        <f>IFERROR(VLOOKUP(ROWS($CJ$3:CJ1310),CF1310:$CG$3874,2,0),"")</f>
        <v/>
      </c>
      <c r="CK1310" s="212" t="s">
        <v>14697</v>
      </c>
      <c r="CL1310" s="212" t="s">
        <v>14698</v>
      </c>
      <c r="CM1310" s="78">
        <v>44561</v>
      </c>
      <c r="CN1310" s="212" t="s">
        <v>14699</v>
      </c>
      <c r="CO1310" s="212" t="s">
        <v>14700</v>
      </c>
      <c r="CP1310" s="212" t="s">
        <v>14701</v>
      </c>
      <c r="CQ1310" s="212" t="s">
        <v>14702</v>
      </c>
      <c r="CR1310" s="212" t="s">
        <v>14703</v>
      </c>
      <c r="CS1310" s="44">
        <v>1308</v>
      </c>
      <c r="CT1310" s="44" t="s">
        <v>14704</v>
      </c>
      <c r="CU1310" s="214">
        <v>8837</v>
      </c>
      <c r="CV1310" s="212" t="s">
        <v>14705</v>
      </c>
      <c r="CW1310" s="212" t="s">
        <v>2186</v>
      </c>
      <c r="CX1310" s="44" t="s">
        <v>544</v>
      </c>
      <c r="CY1310" s="78">
        <v>44561</v>
      </c>
      <c r="CZ1310" s="215" t="s">
        <v>511</v>
      </c>
      <c r="DA1310" s="212" t="s">
        <v>546</v>
      </c>
      <c r="DB1310" s="44" t="s">
        <v>886</v>
      </c>
      <c r="DC1310" s="44" t="s">
        <v>9947</v>
      </c>
      <c r="DD1310" s="44" t="s">
        <v>532</v>
      </c>
    </row>
    <row r="1311" spans="83:108">
      <c r="CE1311" s="212"/>
      <c r="CF1311" s="213">
        <f>IF(ISNUMBER(SEARCH($H$2,$CG$3:$CG$3874)),MAX($CF$2:CF1310)+1,0)</f>
        <v>0</v>
      </c>
      <c r="CG1311" s="212" t="s">
        <v>14706</v>
      </c>
      <c r="CH1311" s="212"/>
      <c r="CI1311" s="212"/>
      <c r="CJ1311" s="213" t="str">
        <f>IFERROR(VLOOKUP(ROWS($CJ$3:CJ1311),CF1311:$CG$3874,2,0),"")</f>
        <v/>
      </c>
      <c r="CK1311" s="212" t="s">
        <v>14707</v>
      </c>
      <c r="CL1311" s="212" t="s">
        <v>14708</v>
      </c>
      <c r="CM1311" s="78">
        <v>44561</v>
      </c>
      <c r="CN1311" s="212" t="s">
        <v>14709</v>
      </c>
      <c r="CO1311" s="212" t="s">
        <v>14710</v>
      </c>
      <c r="CP1311" s="212" t="s">
        <v>14711</v>
      </c>
      <c r="CQ1311" s="212" t="s">
        <v>14712</v>
      </c>
      <c r="CR1311" s="212" t="s">
        <v>14713</v>
      </c>
      <c r="CS1311" s="44">
        <v>1309</v>
      </c>
      <c r="CT1311" s="44" t="s">
        <v>14714</v>
      </c>
      <c r="CU1311" s="214">
        <v>8838</v>
      </c>
      <c r="CV1311" s="212" t="s">
        <v>14715</v>
      </c>
      <c r="CW1311" s="212" t="s">
        <v>2186</v>
      </c>
      <c r="CX1311" s="44" t="s">
        <v>544</v>
      </c>
      <c r="CY1311" s="78">
        <v>44561</v>
      </c>
      <c r="CZ1311" s="215" t="s">
        <v>511</v>
      </c>
      <c r="DA1311" s="212" t="s">
        <v>546</v>
      </c>
      <c r="DB1311" s="44" t="s">
        <v>886</v>
      </c>
      <c r="DC1311" s="44" t="s">
        <v>1060</v>
      </c>
      <c r="DD1311" s="44" t="s">
        <v>532</v>
      </c>
    </row>
    <row r="1312" spans="83:108">
      <c r="CE1312" s="212"/>
      <c r="CF1312" s="213">
        <f>IF(ISNUMBER(SEARCH($H$2,$CG$3:$CG$3874)),MAX($CF$2:CF1311)+1,0)</f>
        <v>0</v>
      </c>
      <c r="CG1312" s="212" t="s">
        <v>14716</v>
      </c>
      <c r="CH1312" s="212"/>
      <c r="CI1312" s="212"/>
      <c r="CJ1312" s="213" t="str">
        <f>IFERROR(VLOOKUP(ROWS($CJ$3:CJ1312),CF1312:$CG$3874,2,0),"")</f>
        <v/>
      </c>
      <c r="CK1312" s="212" t="s">
        <v>14717</v>
      </c>
      <c r="CL1312" s="212" t="s">
        <v>14718</v>
      </c>
      <c r="CM1312" s="78">
        <v>44561</v>
      </c>
      <c r="CN1312" s="212" t="s">
        <v>14719</v>
      </c>
      <c r="CO1312" s="212" t="s">
        <v>14720</v>
      </c>
      <c r="CP1312" s="212" t="s">
        <v>14721</v>
      </c>
      <c r="CQ1312" s="212" t="s">
        <v>14722</v>
      </c>
      <c r="CR1312" s="212" t="s">
        <v>14723</v>
      </c>
      <c r="CS1312" s="44">
        <v>1310</v>
      </c>
      <c r="CT1312" s="44" t="s">
        <v>14724</v>
      </c>
      <c r="CU1312" s="214">
        <v>6166</v>
      </c>
      <c r="CV1312" s="212" t="s">
        <v>14725</v>
      </c>
      <c r="CW1312" s="212" t="s">
        <v>543</v>
      </c>
      <c r="CX1312" s="44" t="s">
        <v>544</v>
      </c>
      <c r="CY1312" s="78">
        <v>44561</v>
      </c>
      <c r="CZ1312" s="215" t="s">
        <v>511</v>
      </c>
      <c r="DA1312" s="212" t="s">
        <v>546</v>
      </c>
      <c r="DB1312" s="44" t="s">
        <v>547</v>
      </c>
      <c r="DC1312" s="44" t="s">
        <v>14726</v>
      </c>
      <c r="DD1312" s="44" t="s">
        <v>532</v>
      </c>
    </row>
    <row r="1313" spans="83:108">
      <c r="CE1313" s="212"/>
      <c r="CF1313" s="213">
        <f>IF(ISNUMBER(SEARCH($H$2,$CG$3:$CG$3874)),MAX($CF$2:CF1312)+1,0)</f>
        <v>0</v>
      </c>
      <c r="CG1313" s="212" t="s">
        <v>14727</v>
      </c>
      <c r="CH1313" s="212"/>
      <c r="CI1313" s="212"/>
      <c r="CJ1313" s="213" t="str">
        <f>IFERROR(VLOOKUP(ROWS($CJ$3:CJ1313),CF1313:$CG$3874,2,0),"")</f>
        <v/>
      </c>
      <c r="CK1313" s="212" t="s">
        <v>14728</v>
      </c>
      <c r="CL1313" s="212" t="s">
        <v>14729</v>
      </c>
      <c r="CM1313" s="78">
        <v>44561</v>
      </c>
      <c r="CN1313" s="212" t="s">
        <v>14730</v>
      </c>
      <c r="CO1313" s="212" t="s">
        <v>14731</v>
      </c>
      <c r="CP1313" s="212" t="s">
        <v>14732</v>
      </c>
      <c r="CQ1313" s="212" t="s">
        <v>14733</v>
      </c>
      <c r="CR1313" s="212" t="s">
        <v>14734</v>
      </c>
      <c r="CS1313" s="44">
        <v>1311</v>
      </c>
      <c r="CT1313" s="44" t="s">
        <v>14735</v>
      </c>
      <c r="CU1313" s="214">
        <v>6136</v>
      </c>
      <c r="CV1313" s="212" t="s">
        <v>14736</v>
      </c>
      <c r="CW1313" s="212" t="s">
        <v>543</v>
      </c>
      <c r="CX1313" s="44" t="s">
        <v>544</v>
      </c>
      <c r="CY1313" s="78">
        <v>44561</v>
      </c>
      <c r="CZ1313" s="215" t="s">
        <v>511</v>
      </c>
      <c r="DA1313" s="212" t="s">
        <v>546</v>
      </c>
      <c r="DB1313" s="44" t="s">
        <v>547</v>
      </c>
      <c r="DC1313" s="44" t="s">
        <v>10428</v>
      </c>
      <c r="DD1313" s="44" t="s">
        <v>532</v>
      </c>
    </row>
    <row r="1314" spans="83:108">
      <c r="CE1314" s="212"/>
      <c r="CF1314" s="213">
        <f>IF(ISNUMBER(SEARCH($H$2,$CG$3:$CG$3874)),MAX($CF$2:CF1313)+1,0)</f>
        <v>0</v>
      </c>
      <c r="CG1314" s="212" t="s">
        <v>14737</v>
      </c>
      <c r="CH1314" s="212"/>
      <c r="CI1314" s="212"/>
      <c r="CJ1314" s="213" t="str">
        <f>IFERROR(VLOOKUP(ROWS($CJ$3:CJ1314),CF1314:$CG$3874,2,0),"")</f>
        <v/>
      </c>
      <c r="CK1314" s="212" t="s">
        <v>14738</v>
      </c>
      <c r="CL1314" s="212" t="s">
        <v>14739</v>
      </c>
      <c r="CM1314" s="78">
        <v>45138</v>
      </c>
      <c r="CN1314" s="212" t="s">
        <v>14740</v>
      </c>
      <c r="CO1314" s="212" t="s">
        <v>14741</v>
      </c>
      <c r="CP1314" s="212" t="s">
        <v>14742</v>
      </c>
      <c r="CQ1314" s="212" t="s">
        <v>14743</v>
      </c>
      <c r="CR1314" s="212" t="s">
        <v>14744</v>
      </c>
      <c r="CS1314" s="44">
        <v>1312</v>
      </c>
      <c r="CT1314" s="44" t="s">
        <v>14745</v>
      </c>
      <c r="CU1314" s="214">
        <v>15789</v>
      </c>
      <c r="CV1314" s="212" t="s">
        <v>14746</v>
      </c>
      <c r="CW1314" s="212" t="s">
        <v>14747</v>
      </c>
      <c r="CX1314" s="44" t="s">
        <v>839</v>
      </c>
      <c r="CY1314" s="78">
        <v>45138</v>
      </c>
      <c r="CZ1314" s="215" t="s">
        <v>545</v>
      </c>
      <c r="DA1314" s="212" t="s">
        <v>512</v>
      </c>
      <c r="DB1314" s="44" t="s">
        <v>641</v>
      </c>
      <c r="DC1314" s="44" t="s">
        <v>14748</v>
      </c>
      <c r="DD1314" s="44" t="s">
        <v>532</v>
      </c>
    </row>
    <row r="1315" spans="83:108">
      <c r="CE1315" s="212"/>
      <c r="CF1315" s="213">
        <f>IF(ISNUMBER(SEARCH($H$2,$CG$3:$CG$3874)),MAX($CF$2:CF1314)+1,0)</f>
        <v>0</v>
      </c>
      <c r="CG1315" s="212" t="s">
        <v>14749</v>
      </c>
      <c r="CH1315" s="212"/>
      <c r="CI1315" s="212"/>
      <c r="CJ1315" s="213" t="str">
        <f>IFERROR(VLOOKUP(ROWS($CJ$3:CJ1315),CF1315:$CG$3874,2,0),"")</f>
        <v/>
      </c>
      <c r="CK1315" s="212" t="s">
        <v>14750</v>
      </c>
      <c r="CL1315" s="212" t="s">
        <v>14751</v>
      </c>
      <c r="CM1315" s="78">
        <v>43465</v>
      </c>
      <c r="CN1315" s="212" t="s">
        <v>14752</v>
      </c>
      <c r="CO1315" s="212" t="s">
        <v>14753</v>
      </c>
      <c r="CP1315" s="212" t="s">
        <v>14754</v>
      </c>
      <c r="CQ1315" s="212" t="s">
        <v>14755</v>
      </c>
      <c r="CR1315" s="212" t="s">
        <v>14756</v>
      </c>
      <c r="CS1315" s="44">
        <v>1313</v>
      </c>
      <c r="CT1315" s="44" t="s">
        <v>14757</v>
      </c>
      <c r="CU1315" s="214">
        <v>15668</v>
      </c>
      <c r="CV1315" s="212" t="s">
        <v>14758</v>
      </c>
      <c r="CW1315" s="212" t="s">
        <v>2092</v>
      </c>
      <c r="CX1315" s="44" t="s">
        <v>2550</v>
      </c>
      <c r="CY1315" s="78">
        <v>43465</v>
      </c>
      <c r="CZ1315" s="215" t="s">
        <v>763</v>
      </c>
      <c r="DA1315" s="212" t="s">
        <v>737</v>
      </c>
      <c r="DB1315" s="44" t="s">
        <v>3141</v>
      </c>
      <c r="DC1315" s="44" t="s">
        <v>1440</v>
      </c>
      <c r="DD1315" s="44" t="s">
        <v>563</v>
      </c>
    </row>
    <row r="1316" spans="83:108">
      <c r="CE1316" s="212"/>
      <c r="CF1316" s="213">
        <f>IF(ISNUMBER(SEARCH($H$2,$CG$3:$CG$3874)),MAX($CF$2:CF1315)+1,0)</f>
        <v>0</v>
      </c>
      <c r="CG1316" s="212" t="s">
        <v>14759</v>
      </c>
      <c r="CH1316" s="212"/>
      <c r="CI1316" s="212"/>
      <c r="CJ1316" s="213" t="str">
        <f>IFERROR(VLOOKUP(ROWS($CJ$3:CJ1316),CF1316:$CG$3874,2,0),"")</f>
        <v/>
      </c>
      <c r="CK1316" s="212" t="s">
        <v>14760</v>
      </c>
      <c r="CL1316" s="212" t="s">
        <v>14761</v>
      </c>
      <c r="CM1316" s="78">
        <v>43465</v>
      </c>
      <c r="CN1316" s="212" t="s">
        <v>14762</v>
      </c>
      <c r="CO1316" s="212" t="s">
        <v>14763</v>
      </c>
      <c r="CP1316" s="212" t="s">
        <v>14764</v>
      </c>
      <c r="CQ1316" s="212" t="s">
        <v>14765</v>
      </c>
      <c r="CR1316" s="212" t="s">
        <v>14766</v>
      </c>
      <c r="CS1316" s="44">
        <v>1314</v>
      </c>
      <c r="CT1316" s="44" t="s">
        <v>14767</v>
      </c>
      <c r="CU1316" s="214">
        <v>16528</v>
      </c>
      <c r="CV1316" s="212" t="s">
        <v>14768</v>
      </c>
      <c r="CW1316" s="212" t="s">
        <v>2092</v>
      </c>
      <c r="CX1316" s="44" t="s">
        <v>1831</v>
      </c>
      <c r="CY1316" s="78">
        <v>43465</v>
      </c>
      <c r="CZ1316" s="215" t="s">
        <v>511</v>
      </c>
      <c r="DA1316" s="212" t="s">
        <v>737</v>
      </c>
      <c r="DB1316" s="44" t="s">
        <v>3141</v>
      </c>
      <c r="DC1316" s="44" t="s">
        <v>14769</v>
      </c>
      <c r="DD1316" s="44" t="s">
        <v>532</v>
      </c>
    </row>
    <row r="1317" spans="83:108">
      <c r="CE1317" s="212"/>
      <c r="CF1317" s="213">
        <f>IF(ISNUMBER(SEARCH($H$2,$CG$3:$CG$3874)),MAX($CF$2:CF1316)+1,0)</f>
        <v>0</v>
      </c>
      <c r="CG1317" s="212" t="s">
        <v>14770</v>
      </c>
      <c r="CH1317" s="212"/>
      <c r="CI1317" s="212"/>
      <c r="CJ1317" s="213" t="str">
        <f>IFERROR(VLOOKUP(ROWS($CJ$3:CJ1317),CF1317:$CG$3874,2,0),"")</f>
        <v/>
      </c>
      <c r="CK1317" s="212" t="s">
        <v>14771</v>
      </c>
      <c r="CL1317" s="212" t="s">
        <v>14772</v>
      </c>
      <c r="CM1317" s="78">
        <v>44074</v>
      </c>
      <c r="CN1317" s="212" t="s">
        <v>14773</v>
      </c>
      <c r="CO1317" s="212" t="s">
        <v>14774</v>
      </c>
      <c r="CP1317" s="212" t="s">
        <v>14775</v>
      </c>
      <c r="CQ1317" s="212" t="s">
        <v>14776</v>
      </c>
      <c r="CR1317" s="212" t="s">
        <v>14777</v>
      </c>
      <c r="CS1317" s="44">
        <v>1315</v>
      </c>
      <c r="CT1317" s="44" t="s">
        <v>14778</v>
      </c>
      <c r="CU1317" s="214">
        <v>10580</v>
      </c>
      <c r="CV1317" s="212" t="s">
        <v>14779</v>
      </c>
      <c r="CW1317" s="212" t="s">
        <v>720</v>
      </c>
      <c r="CX1317" s="44" t="s">
        <v>1287</v>
      </c>
      <c r="CY1317" s="78">
        <v>44074</v>
      </c>
      <c r="CZ1317" s="215" t="s">
        <v>545</v>
      </c>
      <c r="DA1317" s="212" t="s">
        <v>546</v>
      </c>
      <c r="DB1317" s="44" t="s">
        <v>4576</v>
      </c>
      <c r="DC1317" s="44" t="s">
        <v>2586</v>
      </c>
      <c r="DD1317" s="44" t="s">
        <v>532</v>
      </c>
    </row>
    <row r="1318" spans="83:108">
      <c r="CE1318" s="212"/>
      <c r="CF1318" s="213">
        <f>IF(ISNUMBER(SEARCH($H$2,$CG$3:$CG$3874)),MAX($CF$2:CF1317)+1,0)</f>
        <v>0</v>
      </c>
      <c r="CG1318" s="212" t="s">
        <v>14780</v>
      </c>
      <c r="CH1318" s="212"/>
      <c r="CI1318" s="212"/>
      <c r="CJ1318" s="213" t="str">
        <f>IFERROR(VLOOKUP(ROWS($CJ$3:CJ1318),CF1318:$CG$3874,2,0),"")</f>
        <v/>
      </c>
      <c r="CK1318" s="212" t="s">
        <v>14781</v>
      </c>
      <c r="CL1318" s="212" t="s">
        <v>14782</v>
      </c>
      <c r="CM1318" s="78">
        <v>44074</v>
      </c>
      <c r="CN1318" s="212" t="s">
        <v>14783</v>
      </c>
      <c r="CO1318" s="212" t="s">
        <v>14784</v>
      </c>
      <c r="CP1318" s="212" t="s">
        <v>14785</v>
      </c>
      <c r="CQ1318" s="212" t="s">
        <v>14786</v>
      </c>
      <c r="CR1318" s="212" t="s">
        <v>14787</v>
      </c>
      <c r="CS1318" s="44">
        <v>1316</v>
      </c>
      <c r="CT1318" s="44" t="s">
        <v>14788</v>
      </c>
      <c r="CU1318" s="214">
        <v>15893</v>
      </c>
      <c r="CV1318" s="212" t="s">
        <v>14789</v>
      </c>
      <c r="CW1318" s="212" t="s">
        <v>720</v>
      </c>
      <c r="CX1318" s="44" t="s">
        <v>1287</v>
      </c>
      <c r="CY1318" s="78">
        <v>44074</v>
      </c>
      <c r="CZ1318" s="215" t="s">
        <v>545</v>
      </c>
      <c r="DA1318" s="212" t="s">
        <v>546</v>
      </c>
      <c r="DB1318" s="44" t="s">
        <v>547</v>
      </c>
      <c r="DC1318" s="44" t="s">
        <v>602</v>
      </c>
      <c r="DD1318" s="44" t="s">
        <v>532</v>
      </c>
    </row>
    <row r="1319" spans="83:108">
      <c r="CE1319" s="212"/>
      <c r="CF1319" s="213">
        <f>IF(ISNUMBER(SEARCH($H$2,$CG$3:$CG$3874)),MAX($CF$2:CF1318)+1,0)</f>
        <v>0</v>
      </c>
      <c r="CG1319" s="212" t="s">
        <v>14790</v>
      </c>
      <c r="CH1319" s="212"/>
      <c r="CI1319" s="212"/>
      <c r="CJ1319" s="213" t="str">
        <f>IFERROR(VLOOKUP(ROWS($CJ$3:CJ1319),CF1319:$CG$3874,2,0),"")</f>
        <v/>
      </c>
      <c r="CK1319" s="212" t="s">
        <v>14791</v>
      </c>
      <c r="CL1319" s="212" t="s">
        <v>14792</v>
      </c>
      <c r="CM1319" s="78">
        <v>44074</v>
      </c>
      <c r="CN1319" s="212" t="s">
        <v>14793</v>
      </c>
      <c r="CO1319" s="212" t="s">
        <v>14794</v>
      </c>
      <c r="CP1319" s="212" t="s">
        <v>14795</v>
      </c>
      <c r="CQ1319" s="212" t="s">
        <v>14796</v>
      </c>
      <c r="CR1319" s="212" t="s">
        <v>14797</v>
      </c>
      <c r="CS1319" s="44">
        <v>1317</v>
      </c>
      <c r="CT1319" s="44" t="s">
        <v>14798</v>
      </c>
      <c r="CU1319" s="214">
        <v>15464</v>
      </c>
      <c r="CV1319" s="212" t="s">
        <v>14799</v>
      </c>
      <c r="CW1319" s="212" t="s">
        <v>720</v>
      </c>
      <c r="CX1319" s="44" t="s">
        <v>544</v>
      </c>
      <c r="CY1319" s="78">
        <v>44074</v>
      </c>
      <c r="CZ1319" s="215" t="s">
        <v>545</v>
      </c>
      <c r="DA1319" s="212" t="s">
        <v>546</v>
      </c>
      <c r="DB1319" s="44" t="s">
        <v>4576</v>
      </c>
      <c r="DC1319" s="44" t="s">
        <v>827</v>
      </c>
      <c r="DD1319" s="44" t="s">
        <v>532</v>
      </c>
    </row>
    <row r="1320" spans="83:108">
      <c r="CE1320" s="212"/>
      <c r="CF1320" s="213">
        <f>IF(ISNUMBER(SEARCH($H$2,$CG$3:$CG$3874)),MAX($CF$2:CF1319)+1,0)</f>
        <v>0</v>
      </c>
      <c r="CG1320" s="212" t="s">
        <v>14800</v>
      </c>
      <c r="CH1320" s="212"/>
      <c r="CI1320" s="212"/>
      <c r="CJ1320" s="213" t="str">
        <f>IFERROR(VLOOKUP(ROWS($CJ$3:CJ1320),CF1320:$CG$3874,2,0),"")</f>
        <v/>
      </c>
      <c r="CK1320" s="212" t="s">
        <v>14801</v>
      </c>
      <c r="CL1320" s="212" t="s">
        <v>14802</v>
      </c>
      <c r="CM1320" s="78">
        <v>44074</v>
      </c>
      <c r="CN1320" s="212" t="s">
        <v>14803</v>
      </c>
      <c r="CO1320" s="212" t="s">
        <v>14804</v>
      </c>
      <c r="CP1320" s="212" t="s">
        <v>14805</v>
      </c>
      <c r="CQ1320" s="212" t="s">
        <v>14806</v>
      </c>
      <c r="CR1320" s="212" t="s">
        <v>14807</v>
      </c>
      <c r="CS1320" s="44">
        <v>1318</v>
      </c>
      <c r="CT1320" s="44" t="s">
        <v>14808</v>
      </c>
      <c r="CU1320" s="214">
        <v>5282</v>
      </c>
      <c r="CV1320" s="212" t="s">
        <v>14809</v>
      </c>
      <c r="CW1320" s="212" t="s">
        <v>720</v>
      </c>
      <c r="CX1320" s="44" t="s">
        <v>14810</v>
      </c>
      <c r="CY1320" s="78">
        <v>44074</v>
      </c>
      <c r="CZ1320" s="215" t="s">
        <v>545</v>
      </c>
      <c r="DA1320" s="212" t="s">
        <v>546</v>
      </c>
      <c r="DB1320" s="44" t="s">
        <v>547</v>
      </c>
      <c r="DC1320" s="44" t="s">
        <v>602</v>
      </c>
      <c r="DD1320" s="44" t="s">
        <v>532</v>
      </c>
    </row>
    <row r="1321" spans="83:108">
      <c r="CE1321" s="212"/>
      <c r="CF1321" s="213">
        <f>IF(ISNUMBER(SEARCH($H$2,$CG$3:$CG$3874)),MAX($CF$2:CF1320)+1,0)</f>
        <v>0</v>
      </c>
      <c r="CG1321" s="212" t="s">
        <v>14811</v>
      </c>
      <c r="CH1321" s="212"/>
      <c r="CI1321" s="212"/>
      <c r="CJ1321" s="213" t="str">
        <f>IFERROR(VLOOKUP(ROWS($CJ$3:CJ1321),CF1321:$CG$3874,2,0),"")</f>
        <v/>
      </c>
      <c r="CK1321" s="212" t="s">
        <v>14812</v>
      </c>
      <c r="CL1321" s="212" t="s">
        <v>14813</v>
      </c>
      <c r="CM1321" s="78">
        <v>44074</v>
      </c>
      <c r="CN1321" s="212" t="s">
        <v>14814</v>
      </c>
      <c r="CO1321" s="212" t="s">
        <v>14815</v>
      </c>
      <c r="CP1321" s="212" t="s">
        <v>14816</v>
      </c>
      <c r="CQ1321" s="212" t="s">
        <v>14817</v>
      </c>
      <c r="CR1321" s="212" t="s">
        <v>14818</v>
      </c>
      <c r="CS1321" s="44">
        <v>1319</v>
      </c>
      <c r="CT1321" s="44" t="s">
        <v>14819</v>
      </c>
      <c r="CU1321" s="214">
        <v>15939</v>
      </c>
      <c r="CV1321" s="212" t="s">
        <v>14820</v>
      </c>
      <c r="CW1321" s="212" t="s">
        <v>720</v>
      </c>
      <c r="CX1321" s="44" t="s">
        <v>14810</v>
      </c>
      <c r="CY1321" s="78">
        <v>44074</v>
      </c>
      <c r="CZ1321" s="215" t="s">
        <v>511</v>
      </c>
      <c r="DA1321" s="212" t="s">
        <v>546</v>
      </c>
      <c r="DB1321" s="44" t="s">
        <v>919</v>
      </c>
      <c r="DC1321" s="44" t="s">
        <v>908</v>
      </c>
      <c r="DD1321" s="44" t="s">
        <v>515</v>
      </c>
    </row>
    <row r="1322" spans="83:108">
      <c r="CE1322" s="212"/>
      <c r="CF1322" s="213">
        <f>IF(ISNUMBER(SEARCH($H$2,$CG$3:$CG$3874)),MAX($CF$2:CF1321)+1,0)</f>
        <v>0</v>
      </c>
      <c r="CG1322" s="212" t="s">
        <v>14821</v>
      </c>
      <c r="CH1322" s="212"/>
      <c r="CI1322" s="212"/>
      <c r="CJ1322" s="213" t="str">
        <f>IFERROR(VLOOKUP(ROWS($CJ$3:CJ1322),CF1322:$CG$3874,2,0),"")</f>
        <v/>
      </c>
      <c r="CK1322" s="212" t="s">
        <v>14822</v>
      </c>
      <c r="CL1322" s="212" t="s">
        <v>14823</v>
      </c>
      <c r="CM1322" s="78">
        <v>44074</v>
      </c>
      <c r="CN1322" s="212" t="s">
        <v>14824</v>
      </c>
      <c r="CO1322" s="212" t="s">
        <v>14825</v>
      </c>
      <c r="CP1322" s="212" t="s">
        <v>14826</v>
      </c>
      <c r="CQ1322" s="212" t="s">
        <v>14827</v>
      </c>
      <c r="CR1322" s="212" t="s">
        <v>14828</v>
      </c>
      <c r="CS1322" s="44">
        <v>1320</v>
      </c>
      <c r="CT1322" s="44" t="s">
        <v>14829</v>
      </c>
      <c r="CU1322" s="214">
        <v>5905</v>
      </c>
      <c r="CV1322" s="212" t="s">
        <v>14830</v>
      </c>
      <c r="CW1322" s="212" t="s">
        <v>720</v>
      </c>
      <c r="CX1322" s="44" t="s">
        <v>14810</v>
      </c>
      <c r="CY1322" s="78">
        <v>44074</v>
      </c>
      <c r="CZ1322" s="215" t="s">
        <v>511</v>
      </c>
      <c r="DA1322" s="212" t="s">
        <v>546</v>
      </c>
      <c r="DB1322" s="44" t="s">
        <v>547</v>
      </c>
      <c r="DC1322" s="44" t="s">
        <v>602</v>
      </c>
      <c r="DD1322" s="44" t="s">
        <v>532</v>
      </c>
    </row>
    <row r="1323" spans="83:108">
      <c r="CE1323" s="212"/>
      <c r="CF1323" s="213">
        <f>IF(ISNUMBER(SEARCH($H$2,$CG$3:$CG$3874)),MAX($CF$2:CF1322)+1,0)</f>
        <v>0</v>
      </c>
      <c r="CG1323" s="212" t="s">
        <v>14831</v>
      </c>
      <c r="CH1323" s="212"/>
      <c r="CI1323" s="212"/>
      <c r="CJ1323" s="213" t="str">
        <f>IFERROR(VLOOKUP(ROWS($CJ$3:CJ1323),CF1323:$CG$3874,2,0),"")</f>
        <v/>
      </c>
      <c r="CK1323" s="212" t="s">
        <v>14832</v>
      </c>
      <c r="CL1323" s="212" t="s">
        <v>14833</v>
      </c>
      <c r="CM1323" s="78">
        <v>44074</v>
      </c>
      <c r="CN1323" s="212" t="s">
        <v>14834</v>
      </c>
      <c r="CO1323" s="212" t="s">
        <v>14835</v>
      </c>
      <c r="CP1323" s="212" t="s">
        <v>14836</v>
      </c>
      <c r="CQ1323" s="212" t="s">
        <v>14837</v>
      </c>
      <c r="CR1323" s="212" t="s">
        <v>14838</v>
      </c>
      <c r="CS1323" s="44">
        <v>1321</v>
      </c>
      <c r="CT1323" s="44" t="s">
        <v>14839</v>
      </c>
      <c r="CU1323" s="214">
        <v>13904</v>
      </c>
      <c r="CV1323" s="212" t="s">
        <v>14840</v>
      </c>
      <c r="CW1323" s="212" t="s">
        <v>720</v>
      </c>
      <c r="CX1323" s="44" t="s">
        <v>14810</v>
      </c>
      <c r="CY1323" s="78">
        <v>44074</v>
      </c>
      <c r="CZ1323" s="215" t="s">
        <v>640</v>
      </c>
      <c r="DA1323" s="212" t="s">
        <v>546</v>
      </c>
      <c r="DB1323" s="44" t="s">
        <v>4576</v>
      </c>
      <c r="DC1323" s="44" t="s">
        <v>2586</v>
      </c>
      <c r="DD1323" s="44" t="s">
        <v>532</v>
      </c>
    </row>
    <row r="1324" spans="83:108">
      <c r="CE1324" s="212"/>
      <c r="CF1324" s="213">
        <f>IF(ISNUMBER(SEARCH($H$2,$CG$3:$CG$3874)),MAX($CF$2:CF1323)+1,0)</f>
        <v>0</v>
      </c>
      <c r="CG1324" s="212" t="s">
        <v>14841</v>
      </c>
      <c r="CH1324" s="212"/>
      <c r="CI1324" s="212"/>
      <c r="CJ1324" s="213" t="str">
        <f>IFERROR(VLOOKUP(ROWS($CJ$3:CJ1324),CF1324:$CG$3874,2,0),"")</f>
        <v/>
      </c>
      <c r="CK1324" s="212" t="s">
        <v>14842</v>
      </c>
      <c r="CL1324" s="212" t="s">
        <v>14843</v>
      </c>
      <c r="CM1324" s="78">
        <v>44074</v>
      </c>
      <c r="CN1324" s="212" t="s">
        <v>14844</v>
      </c>
      <c r="CO1324" s="212" t="s">
        <v>14845</v>
      </c>
      <c r="CP1324" s="212" t="s">
        <v>14846</v>
      </c>
      <c r="CQ1324" s="212" t="s">
        <v>14847</v>
      </c>
      <c r="CR1324" s="212" t="s">
        <v>14848</v>
      </c>
      <c r="CS1324" s="44">
        <v>1322</v>
      </c>
      <c r="CT1324" s="44" t="s">
        <v>14849</v>
      </c>
      <c r="CU1324" s="214">
        <v>12989</v>
      </c>
      <c r="CV1324" s="212" t="s">
        <v>14850</v>
      </c>
      <c r="CW1324" s="212" t="s">
        <v>1391</v>
      </c>
      <c r="CX1324" s="44" t="s">
        <v>1392</v>
      </c>
      <c r="CY1324" s="78">
        <v>44074</v>
      </c>
      <c r="CZ1324" s="215" t="s">
        <v>545</v>
      </c>
      <c r="DA1324" s="212" t="s">
        <v>546</v>
      </c>
      <c r="DB1324" s="44" t="s">
        <v>919</v>
      </c>
      <c r="DC1324" s="44" t="s">
        <v>1192</v>
      </c>
      <c r="DD1324" s="44" t="s">
        <v>532</v>
      </c>
    </row>
    <row r="1325" spans="83:108">
      <c r="CE1325" s="212"/>
      <c r="CF1325" s="213">
        <f>IF(ISNUMBER(SEARCH($H$2,$CG$3:$CG$3874)),MAX($CF$2:CF1324)+1,0)</f>
        <v>0</v>
      </c>
      <c r="CG1325" s="212" t="s">
        <v>14851</v>
      </c>
      <c r="CH1325" s="212"/>
      <c r="CI1325" s="212"/>
      <c r="CJ1325" s="213" t="str">
        <f>IFERROR(VLOOKUP(ROWS($CJ$3:CJ1325),CF1325:$CG$3874,2,0),"")</f>
        <v/>
      </c>
      <c r="CK1325" s="212" t="s">
        <v>14852</v>
      </c>
      <c r="CL1325" s="212" t="s">
        <v>14853</v>
      </c>
      <c r="CM1325" s="78">
        <v>44074</v>
      </c>
      <c r="CN1325" s="212" t="s">
        <v>14854</v>
      </c>
      <c r="CO1325" s="212" t="s">
        <v>14855</v>
      </c>
      <c r="CP1325" s="212" t="s">
        <v>14856</v>
      </c>
      <c r="CQ1325" s="212" t="s">
        <v>14857</v>
      </c>
      <c r="CR1325" s="212" t="s">
        <v>14858</v>
      </c>
      <c r="CS1325" s="44">
        <v>1323</v>
      </c>
      <c r="CT1325" s="44" t="s">
        <v>14859</v>
      </c>
      <c r="CU1325" s="214">
        <v>5581</v>
      </c>
      <c r="CV1325" s="212" t="s">
        <v>14860</v>
      </c>
      <c r="CW1325" s="212" t="s">
        <v>720</v>
      </c>
      <c r="CX1325" s="44" t="s">
        <v>1287</v>
      </c>
      <c r="CY1325" s="78">
        <v>44074</v>
      </c>
      <c r="CZ1325" s="215" t="s">
        <v>545</v>
      </c>
      <c r="DA1325" s="212" t="s">
        <v>546</v>
      </c>
      <c r="DB1325" s="44" t="s">
        <v>4576</v>
      </c>
      <c r="DC1325" s="44" t="s">
        <v>4016</v>
      </c>
      <c r="DD1325" s="44" t="s">
        <v>532</v>
      </c>
    </row>
    <row r="1326" spans="83:108">
      <c r="CE1326" s="212"/>
      <c r="CF1326" s="213">
        <f>IF(ISNUMBER(SEARCH($H$2,$CG$3:$CG$3874)),MAX($CF$2:CF1325)+1,0)</f>
        <v>0</v>
      </c>
      <c r="CG1326" s="212" t="s">
        <v>14861</v>
      </c>
      <c r="CH1326" s="212"/>
      <c r="CI1326" s="212"/>
      <c r="CJ1326" s="213" t="str">
        <f>IFERROR(VLOOKUP(ROWS($CJ$3:CJ1326),CF1326:$CG$3874,2,0),"")</f>
        <v/>
      </c>
      <c r="CK1326" s="212" t="s">
        <v>14862</v>
      </c>
      <c r="CL1326" s="212" t="s">
        <v>14863</v>
      </c>
      <c r="CM1326" s="78">
        <v>44074</v>
      </c>
      <c r="CN1326" s="212" t="s">
        <v>14864</v>
      </c>
      <c r="CO1326" s="212" t="s">
        <v>14865</v>
      </c>
      <c r="CP1326" s="212" t="s">
        <v>14866</v>
      </c>
      <c r="CQ1326" s="212" t="s">
        <v>14867</v>
      </c>
      <c r="CR1326" s="212" t="s">
        <v>14868</v>
      </c>
      <c r="CS1326" s="44">
        <v>1324</v>
      </c>
      <c r="CT1326" s="44" t="s">
        <v>14869</v>
      </c>
      <c r="CU1326" s="214">
        <v>14683</v>
      </c>
      <c r="CV1326" s="212" t="s">
        <v>14870</v>
      </c>
      <c r="CW1326" s="212" t="s">
        <v>720</v>
      </c>
      <c r="CX1326" s="44" t="s">
        <v>1287</v>
      </c>
      <c r="CY1326" s="78">
        <v>44074</v>
      </c>
      <c r="CZ1326" s="215" t="s">
        <v>545</v>
      </c>
      <c r="DA1326" s="212" t="s">
        <v>546</v>
      </c>
      <c r="DB1326" s="44" t="s">
        <v>4576</v>
      </c>
      <c r="DC1326" s="44" t="s">
        <v>2586</v>
      </c>
      <c r="DD1326" s="44" t="s">
        <v>532</v>
      </c>
    </row>
    <row r="1327" spans="83:108">
      <c r="CE1327" s="212"/>
      <c r="CF1327" s="213">
        <f>IF(ISNUMBER(SEARCH($H$2,$CG$3:$CG$3874)),MAX($CF$2:CF1326)+1,0)</f>
        <v>0</v>
      </c>
      <c r="CG1327" s="212" t="s">
        <v>14871</v>
      </c>
      <c r="CH1327" s="212"/>
      <c r="CI1327" s="212"/>
      <c r="CJ1327" s="213" t="str">
        <f>IFERROR(VLOOKUP(ROWS($CJ$3:CJ1327),CF1327:$CG$3874,2,0),"")</f>
        <v/>
      </c>
      <c r="CK1327" s="212" t="s">
        <v>14872</v>
      </c>
      <c r="CL1327" s="212" t="s">
        <v>14873</v>
      </c>
      <c r="CM1327" s="78">
        <v>44074</v>
      </c>
      <c r="CN1327" s="212" t="s">
        <v>14874</v>
      </c>
      <c r="CO1327" s="212" t="s">
        <v>14875</v>
      </c>
      <c r="CP1327" s="212" t="s">
        <v>14876</v>
      </c>
      <c r="CQ1327" s="212" t="s">
        <v>14877</v>
      </c>
      <c r="CR1327" s="212" t="s">
        <v>14878</v>
      </c>
      <c r="CS1327" s="44">
        <v>1325</v>
      </c>
      <c r="CT1327" s="44" t="s">
        <v>14879</v>
      </c>
      <c r="CU1327" s="214">
        <v>14531</v>
      </c>
      <c r="CV1327" s="212" t="s">
        <v>14880</v>
      </c>
      <c r="CW1327" s="212" t="s">
        <v>720</v>
      </c>
      <c r="CX1327" s="44" t="s">
        <v>544</v>
      </c>
      <c r="CY1327" s="78">
        <v>44074</v>
      </c>
      <c r="CZ1327" s="215" t="s">
        <v>545</v>
      </c>
      <c r="DA1327" s="212" t="s">
        <v>546</v>
      </c>
      <c r="DB1327" s="44" t="s">
        <v>4576</v>
      </c>
      <c r="DC1327" s="44" t="s">
        <v>827</v>
      </c>
      <c r="DD1327" s="44" t="s">
        <v>532</v>
      </c>
    </row>
    <row r="1328" spans="83:108">
      <c r="CE1328" s="212"/>
      <c r="CF1328" s="213">
        <f>IF(ISNUMBER(SEARCH($H$2,$CG$3:$CG$3874)),MAX($CF$2:CF1327)+1,0)</f>
        <v>0</v>
      </c>
      <c r="CG1328" s="212" t="s">
        <v>14881</v>
      </c>
      <c r="CH1328" s="212"/>
      <c r="CI1328" s="212"/>
      <c r="CJ1328" s="213" t="str">
        <f>IFERROR(VLOOKUP(ROWS($CJ$3:CJ1328),CF1328:$CG$3874,2,0),"")</f>
        <v/>
      </c>
      <c r="CK1328" s="212" t="s">
        <v>14882</v>
      </c>
      <c r="CL1328" s="212" t="s">
        <v>14883</v>
      </c>
      <c r="CM1328" s="78">
        <v>44074</v>
      </c>
      <c r="CN1328" s="212" t="s">
        <v>14884</v>
      </c>
      <c r="CO1328" s="212" t="s">
        <v>14885</v>
      </c>
      <c r="CP1328" s="212" t="s">
        <v>14886</v>
      </c>
      <c r="CQ1328" s="212" t="s">
        <v>14887</v>
      </c>
      <c r="CR1328" s="212" t="s">
        <v>14888</v>
      </c>
      <c r="CS1328" s="44">
        <v>1326</v>
      </c>
      <c r="CT1328" s="44" t="s">
        <v>14889</v>
      </c>
      <c r="CU1328" s="214">
        <v>14533</v>
      </c>
      <c r="CV1328" s="212" t="s">
        <v>14890</v>
      </c>
      <c r="CW1328" s="212" t="s">
        <v>720</v>
      </c>
      <c r="CX1328" s="44" t="s">
        <v>544</v>
      </c>
      <c r="CY1328" s="78">
        <v>44074</v>
      </c>
      <c r="CZ1328" s="215" t="s">
        <v>640</v>
      </c>
      <c r="DA1328" s="212" t="s">
        <v>546</v>
      </c>
      <c r="DB1328" s="44" t="s">
        <v>4576</v>
      </c>
      <c r="DC1328" s="44" t="s">
        <v>2586</v>
      </c>
      <c r="DD1328" s="44" t="s">
        <v>532</v>
      </c>
    </row>
    <row r="1329" spans="83:108">
      <c r="CE1329" s="212"/>
      <c r="CF1329" s="213">
        <f>IF(ISNUMBER(SEARCH($H$2,$CG$3:$CG$3874)),MAX($CF$2:CF1328)+1,0)</f>
        <v>0</v>
      </c>
      <c r="CG1329" s="212" t="s">
        <v>14891</v>
      </c>
      <c r="CH1329" s="212"/>
      <c r="CI1329" s="212"/>
      <c r="CJ1329" s="213" t="str">
        <f>IFERROR(VLOOKUP(ROWS($CJ$3:CJ1329),CF1329:$CG$3874,2,0),"")</f>
        <v/>
      </c>
      <c r="CK1329" s="212" t="s">
        <v>14892</v>
      </c>
      <c r="CL1329" s="212" t="s">
        <v>14893</v>
      </c>
      <c r="CM1329" s="78">
        <v>44074</v>
      </c>
      <c r="CN1329" s="212" t="s">
        <v>14894</v>
      </c>
      <c r="CO1329" s="212" t="s">
        <v>14895</v>
      </c>
      <c r="CP1329" s="212" t="s">
        <v>14896</v>
      </c>
      <c r="CQ1329" s="212" t="s">
        <v>14897</v>
      </c>
      <c r="CR1329" s="212" t="s">
        <v>14898</v>
      </c>
      <c r="CS1329" s="44">
        <v>1327</v>
      </c>
      <c r="CT1329" s="44" t="s">
        <v>14899</v>
      </c>
      <c r="CU1329" s="214">
        <v>1552</v>
      </c>
      <c r="CV1329" s="212" t="s">
        <v>14900</v>
      </c>
      <c r="CW1329" s="212" t="s">
        <v>720</v>
      </c>
      <c r="CX1329" s="44" t="s">
        <v>1287</v>
      </c>
      <c r="CY1329" s="78">
        <v>44074</v>
      </c>
      <c r="CZ1329" s="215" t="s">
        <v>640</v>
      </c>
      <c r="DA1329" s="212" t="s">
        <v>546</v>
      </c>
      <c r="DB1329" s="44" t="s">
        <v>547</v>
      </c>
      <c r="DC1329" s="44" t="s">
        <v>1239</v>
      </c>
      <c r="DD1329" s="44" t="s">
        <v>532</v>
      </c>
    </row>
    <row r="1330" spans="83:108">
      <c r="CE1330" s="212"/>
      <c r="CF1330" s="213">
        <f>IF(ISNUMBER(SEARCH($H$2,$CG$3:$CG$3874)),MAX($CF$2:CF1329)+1,0)</f>
        <v>0</v>
      </c>
      <c r="CG1330" s="212" t="s">
        <v>14901</v>
      </c>
      <c r="CH1330" s="212"/>
      <c r="CI1330" s="212"/>
      <c r="CJ1330" s="213" t="str">
        <f>IFERROR(VLOOKUP(ROWS($CJ$3:CJ1330),CF1330:$CG$3874,2,0),"")</f>
        <v/>
      </c>
      <c r="CK1330" s="212" t="s">
        <v>14902</v>
      </c>
      <c r="CL1330" s="212" t="s">
        <v>14903</v>
      </c>
      <c r="CM1330" s="78">
        <v>44074</v>
      </c>
      <c r="CN1330" s="212" t="s">
        <v>14904</v>
      </c>
      <c r="CO1330" s="212" t="s">
        <v>14905</v>
      </c>
      <c r="CP1330" s="212" t="s">
        <v>14906</v>
      </c>
      <c r="CQ1330" s="212" t="s">
        <v>14907</v>
      </c>
      <c r="CR1330" s="212" t="s">
        <v>14908</v>
      </c>
      <c r="CS1330" s="44">
        <v>1328</v>
      </c>
      <c r="CT1330" s="44" t="s">
        <v>14909</v>
      </c>
      <c r="CU1330" s="214">
        <v>11679</v>
      </c>
      <c r="CV1330" s="212" t="s">
        <v>14910</v>
      </c>
      <c r="CW1330" s="212" t="s">
        <v>720</v>
      </c>
      <c r="CX1330" s="44" t="s">
        <v>1287</v>
      </c>
      <c r="CY1330" s="78">
        <v>44074</v>
      </c>
      <c r="CZ1330" s="215" t="s">
        <v>640</v>
      </c>
      <c r="DA1330" s="212" t="s">
        <v>546</v>
      </c>
      <c r="DB1330" s="44" t="s">
        <v>530</v>
      </c>
      <c r="DC1330" s="44" t="s">
        <v>2586</v>
      </c>
      <c r="DD1330" s="44" t="s">
        <v>532</v>
      </c>
    </row>
    <row r="1331" spans="83:108">
      <c r="CE1331" s="212"/>
      <c r="CF1331" s="213">
        <f>IF(ISNUMBER(SEARCH($H$2,$CG$3:$CG$3874)),MAX($CF$2:CF1330)+1,0)</f>
        <v>0</v>
      </c>
      <c r="CG1331" s="212" t="s">
        <v>14911</v>
      </c>
      <c r="CH1331" s="212"/>
      <c r="CI1331" s="212"/>
      <c r="CJ1331" s="213" t="str">
        <f>IFERROR(VLOOKUP(ROWS($CJ$3:CJ1331),CF1331:$CG$3874,2,0),"")</f>
        <v/>
      </c>
      <c r="CK1331" s="212" t="s">
        <v>14912</v>
      </c>
      <c r="CL1331" s="212" t="s">
        <v>14913</v>
      </c>
      <c r="CM1331" s="78">
        <v>44074</v>
      </c>
      <c r="CN1331" s="212" t="s">
        <v>14914</v>
      </c>
      <c r="CO1331" s="212" t="s">
        <v>14915</v>
      </c>
      <c r="CP1331" s="212" t="s">
        <v>14916</v>
      </c>
      <c r="CQ1331" s="212" t="s">
        <v>14917</v>
      </c>
      <c r="CR1331" s="212" t="s">
        <v>14918</v>
      </c>
      <c r="CS1331" s="44">
        <v>1329</v>
      </c>
      <c r="CT1331" s="44" t="s">
        <v>14919</v>
      </c>
      <c r="CU1331" s="214">
        <v>14329</v>
      </c>
      <c r="CV1331" s="212" t="s">
        <v>14920</v>
      </c>
      <c r="CW1331" s="212" t="s">
        <v>720</v>
      </c>
      <c r="CX1331" s="44" t="s">
        <v>1287</v>
      </c>
      <c r="CY1331" s="78">
        <v>44074</v>
      </c>
      <c r="CZ1331" s="215" t="s">
        <v>545</v>
      </c>
      <c r="DA1331" s="212" t="s">
        <v>546</v>
      </c>
      <c r="DB1331" s="44" t="s">
        <v>4576</v>
      </c>
      <c r="DC1331" s="44" t="s">
        <v>2586</v>
      </c>
      <c r="DD1331" s="44" t="s">
        <v>532</v>
      </c>
    </row>
    <row r="1332" spans="83:108">
      <c r="CE1332" s="212"/>
      <c r="CF1332" s="213">
        <f>IF(ISNUMBER(SEARCH($H$2,$CG$3:$CG$3874)),MAX($CF$2:CF1331)+1,0)</f>
        <v>0</v>
      </c>
      <c r="CG1332" s="212" t="s">
        <v>14921</v>
      </c>
      <c r="CH1332" s="212"/>
      <c r="CI1332" s="212"/>
      <c r="CJ1332" s="213" t="str">
        <f>IFERROR(VLOOKUP(ROWS($CJ$3:CJ1332),CF1332:$CG$3874,2,0),"")</f>
        <v/>
      </c>
      <c r="CK1332" s="212" t="s">
        <v>14922</v>
      </c>
      <c r="CL1332" s="212" t="s">
        <v>14923</v>
      </c>
      <c r="CM1332" s="78">
        <v>44074</v>
      </c>
      <c r="CN1332" s="212" t="s">
        <v>14924</v>
      </c>
      <c r="CO1332" s="212" t="s">
        <v>14925</v>
      </c>
      <c r="CP1332" s="212" t="s">
        <v>14926</v>
      </c>
      <c r="CQ1332" s="212" t="s">
        <v>14927</v>
      </c>
      <c r="CR1332" s="212" t="s">
        <v>14928</v>
      </c>
      <c r="CS1332" s="44">
        <v>1330</v>
      </c>
      <c r="CT1332" s="44" t="s">
        <v>14929</v>
      </c>
      <c r="CU1332" s="214">
        <v>6058</v>
      </c>
      <c r="CV1332" s="212" t="s">
        <v>14930</v>
      </c>
      <c r="CW1332" s="212" t="s">
        <v>720</v>
      </c>
      <c r="CX1332" s="44" t="s">
        <v>5317</v>
      </c>
      <c r="CY1332" s="78">
        <v>44074</v>
      </c>
      <c r="CZ1332" s="215" t="s">
        <v>511</v>
      </c>
      <c r="DA1332" s="212" t="s">
        <v>546</v>
      </c>
      <c r="DB1332" s="44" t="s">
        <v>4576</v>
      </c>
      <c r="DC1332" s="44" t="s">
        <v>12685</v>
      </c>
      <c r="DD1332" s="44" t="s">
        <v>532</v>
      </c>
    </row>
    <row r="1333" spans="83:108">
      <c r="CE1333" s="212"/>
      <c r="CF1333" s="213">
        <f>IF(ISNUMBER(SEARCH($H$2,$CG$3:$CG$3874)),MAX($CF$2:CF1332)+1,0)</f>
        <v>0</v>
      </c>
      <c r="CG1333" s="212" t="s">
        <v>14931</v>
      </c>
      <c r="CH1333" s="212"/>
      <c r="CI1333" s="212"/>
      <c r="CJ1333" s="213" t="str">
        <f>IFERROR(VLOOKUP(ROWS($CJ$3:CJ1333),CF1333:$CG$3874,2,0),"")</f>
        <v/>
      </c>
      <c r="CK1333" s="212" t="s">
        <v>14932</v>
      </c>
      <c r="CL1333" s="212" t="s">
        <v>14933</v>
      </c>
      <c r="CM1333" s="78">
        <v>44074</v>
      </c>
      <c r="CN1333" s="212" t="s">
        <v>14934</v>
      </c>
      <c r="CO1333" s="212" t="s">
        <v>14935</v>
      </c>
      <c r="CP1333" s="212" t="s">
        <v>14936</v>
      </c>
      <c r="CQ1333" s="212" t="s">
        <v>14937</v>
      </c>
      <c r="CR1333" s="212" t="s">
        <v>14938</v>
      </c>
      <c r="CS1333" s="44">
        <v>1331</v>
      </c>
      <c r="CT1333" s="44" t="s">
        <v>14939</v>
      </c>
      <c r="CU1333" s="214">
        <v>10009</v>
      </c>
      <c r="CV1333" s="212" t="s">
        <v>14940</v>
      </c>
      <c r="CW1333" s="212" t="s">
        <v>720</v>
      </c>
      <c r="CX1333" s="44" t="s">
        <v>1287</v>
      </c>
      <c r="CY1333" s="78">
        <v>44074</v>
      </c>
      <c r="CZ1333" s="215" t="s">
        <v>640</v>
      </c>
      <c r="DA1333" s="212" t="s">
        <v>546</v>
      </c>
      <c r="DB1333" s="44" t="s">
        <v>4576</v>
      </c>
      <c r="DC1333" s="44" t="s">
        <v>2586</v>
      </c>
      <c r="DD1333" s="44" t="s">
        <v>532</v>
      </c>
    </row>
    <row r="1334" spans="83:108">
      <c r="CE1334" s="212"/>
      <c r="CF1334" s="213">
        <f>IF(ISNUMBER(SEARCH($H$2,$CG$3:$CG$3874)),MAX($CF$2:CF1333)+1,0)</f>
        <v>0</v>
      </c>
      <c r="CG1334" s="212" t="s">
        <v>14941</v>
      </c>
      <c r="CH1334" s="212"/>
      <c r="CI1334" s="212"/>
      <c r="CJ1334" s="213" t="str">
        <f>IFERROR(VLOOKUP(ROWS($CJ$3:CJ1334),CF1334:$CG$3874,2,0),"")</f>
        <v/>
      </c>
      <c r="CK1334" s="212" t="s">
        <v>14942</v>
      </c>
      <c r="CL1334" s="212" t="s">
        <v>14943</v>
      </c>
      <c r="CM1334" s="78">
        <v>44074</v>
      </c>
      <c r="CN1334" s="212" t="s">
        <v>14944</v>
      </c>
      <c r="CO1334" s="212" t="s">
        <v>14945</v>
      </c>
      <c r="CP1334" s="212" t="s">
        <v>14946</v>
      </c>
      <c r="CQ1334" s="212" t="s">
        <v>14947</v>
      </c>
      <c r="CR1334" s="212" t="s">
        <v>14948</v>
      </c>
      <c r="CS1334" s="44">
        <v>1332</v>
      </c>
      <c r="CT1334" s="44" t="s">
        <v>14949</v>
      </c>
      <c r="CU1334" s="214">
        <v>10436</v>
      </c>
      <c r="CV1334" s="212" t="s">
        <v>14950</v>
      </c>
      <c r="CW1334" s="212" t="s">
        <v>720</v>
      </c>
      <c r="CX1334" s="44" t="s">
        <v>1287</v>
      </c>
      <c r="CY1334" s="78">
        <v>44074</v>
      </c>
      <c r="CZ1334" s="215" t="s">
        <v>511</v>
      </c>
      <c r="DA1334" s="212" t="s">
        <v>546</v>
      </c>
      <c r="DB1334" s="44" t="s">
        <v>919</v>
      </c>
      <c r="DC1334" s="44" t="s">
        <v>602</v>
      </c>
      <c r="DD1334" s="44" t="s">
        <v>532</v>
      </c>
    </row>
    <row r="1335" spans="83:108">
      <c r="CE1335" s="212"/>
      <c r="CF1335" s="213">
        <f>IF(ISNUMBER(SEARCH($H$2,$CG$3:$CG$3874)),MAX($CF$2:CF1334)+1,0)</f>
        <v>0</v>
      </c>
      <c r="CG1335" s="212" t="s">
        <v>14951</v>
      </c>
      <c r="CH1335" s="212"/>
      <c r="CI1335" s="212"/>
      <c r="CJ1335" s="213" t="str">
        <f>IFERROR(VLOOKUP(ROWS($CJ$3:CJ1335),CF1335:$CG$3874,2,0),"")</f>
        <v/>
      </c>
      <c r="CK1335" s="212" t="s">
        <v>14952</v>
      </c>
      <c r="CL1335" s="212" t="s">
        <v>14953</v>
      </c>
      <c r="CM1335" s="78">
        <v>44074</v>
      </c>
      <c r="CN1335" s="212" t="s">
        <v>14954</v>
      </c>
      <c r="CO1335" s="212" t="s">
        <v>14955</v>
      </c>
      <c r="CP1335" s="212" t="s">
        <v>14956</v>
      </c>
      <c r="CQ1335" s="212" t="s">
        <v>14957</v>
      </c>
      <c r="CR1335" s="212" t="s">
        <v>14958</v>
      </c>
      <c r="CS1335" s="44">
        <v>1333</v>
      </c>
      <c r="CT1335" s="44" t="s">
        <v>14959</v>
      </c>
      <c r="CU1335" s="214">
        <v>6223</v>
      </c>
      <c r="CV1335" s="212" t="s">
        <v>14960</v>
      </c>
      <c r="CW1335" s="212" t="s">
        <v>720</v>
      </c>
      <c r="CX1335" s="44" t="s">
        <v>1287</v>
      </c>
      <c r="CY1335" s="78">
        <v>44074</v>
      </c>
      <c r="CZ1335" s="215" t="s">
        <v>511</v>
      </c>
      <c r="DA1335" s="212" t="s">
        <v>546</v>
      </c>
      <c r="DB1335" s="44" t="s">
        <v>4576</v>
      </c>
      <c r="DC1335" s="44" t="s">
        <v>827</v>
      </c>
      <c r="DD1335" s="44" t="s">
        <v>532</v>
      </c>
    </row>
    <row r="1336" spans="83:108">
      <c r="CE1336" s="212"/>
      <c r="CF1336" s="213">
        <f>IF(ISNUMBER(SEARCH($H$2,$CG$3:$CG$3874)),MAX($CF$2:CF1335)+1,0)</f>
        <v>0</v>
      </c>
      <c r="CG1336" s="212" t="s">
        <v>14961</v>
      </c>
      <c r="CH1336" s="212"/>
      <c r="CI1336" s="212"/>
      <c r="CJ1336" s="213" t="str">
        <f>IFERROR(VLOOKUP(ROWS($CJ$3:CJ1336),CF1336:$CG$3874,2,0),"")</f>
        <v/>
      </c>
      <c r="CK1336" s="212" t="s">
        <v>14962</v>
      </c>
      <c r="CL1336" s="212" t="s">
        <v>14963</v>
      </c>
      <c r="CM1336" s="78">
        <v>44074</v>
      </c>
      <c r="CN1336" s="212" t="s">
        <v>14964</v>
      </c>
      <c r="CO1336" s="212" t="s">
        <v>14965</v>
      </c>
      <c r="CP1336" s="212" t="s">
        <v>14966</v>
      </c>
      <c r="CQ1336" s="212" t="s">
        <v>14967</v>
      </c>
      <c r="CR1336" s="212" t="s">
        <v>14968</v>
      </c>
      <c r="CS1336" s="44">
        <v>1334</v>
      </c>
      <c r="CT1336" s="44" t="s">
        <v>14969</v>
      </c>
      <c r="CU1336" s="214">
        <v>5594</v>
      </c>
      <c r="CV1336" s="212" t="s">
        <v>14970</v>
      </c>
      <c r="CW1336" s="212" t="s">
        <v>720</v>
      </c>
      <c r="CX1336" s="44" t="s">
        <v>1287</v>
      </c>
      <c r="CY1336" s="78">
        <v>44074</v>
      </c>
      <c r="CZ1336" s="215" t="s">
        <v>511</v>
      </c>
      <c r="DA1336" s="212" t="s">
        <v>546</v>
      </c>
      <c r="DB1336" s="44" t="s">
        <v>886</v>
      </c>
      <c r="DC1336" s="44" t="s">
        <v>1192</v>
      </c>
      <c r="DD1336" s="44" t="s">
        <v>532</v>
      </c>
    </row>
    <row r="1337" spans="83:108">
      <c r="CE1337" s="212"/>
      <c r="CF1337" s="213">
        <f>IF(ISNUMBER(SEARCH($H$2,$CG$3:$CG$3874)),MAX($CF$2:CF1336)+1,0)</f>
        <v>0</v>
      </c>
      <c r="CG1337" s="212" t="s">
        <v>14971</v>
      </c>
      <c r="CH1337" s="212"/>
      <c r="CI1337" s="212"/>
      <c r="CJ1337" s="213" t="str">
        <f>IFERROR(VLOOKUP(ROWS($CJ$3:CJ1337),CF1337:$CG$3874,2,0),"")</f>
        <v/>
      </c>
      <c r="CK1337" s="212" t="s">
        <v>14972</v>
      </c>
      <c r="CL1337" s="212" t="s">
        <v>14973</v>
      </c>
      <c r="CM1337" s="78">
        <v>44074</v>
      </c>
      <c r="CN1337" s="212" t="s">
        <v>14974</v>
      </c>
      <c r="CO1337" s="212" t="s">
        <v>14975</v>
      </c>
      <c r="CP1337" s="212" t="s">
        <v>14976</v>
      </c>
      <c r="CQ1337" s="212" t="s">
        <v>14977</v>
      </c>
      <c r="CR1337" s="212" t="s">
        <v>14978</v>
      </c>
      <c r="CS1337" s="44">
        <v>1335</v>
      </c>
      <c r="CT1337" s="44" t="s">
        <v>14979</v>
      </c>
      <c r="CU1337" s="214">
        <v>5494</v>
      </c>
      <c r="CV1337" s="212" t="s">
        <v>14980</v>
      </c>
      <c r="CW1337" s="212" t="s">
        <v>720</v>
      </c>
      <c r="CX1337" s="44" t="s">
        <v>544</v>
      </c>
      <c r="CY1337" s="78">
        <v>44074</v>
      </c>
      <c r="CZ1337" s="215" t="s">
        <v>511</v>
      </c>
      <c r="DA1337" s="212" t="s">
        <v>546</v>
      </c>
      <c r="DB1337" s="44" t="s">
        <v>547</v>
      </c>
      <c r="DC1337" s="44" t="s">
        <v>4332</v>
      </c>
      <c r="DD1337" s="44" t="s">
        <v>532</v>
      </c>
    </row>
    <row r="1338" spans="83:108">
      <c r="CE1338" s="212"/>
      <c r="CF1338" s="213">
        <f>IF(ISNUMBER(SEARCH($H$2,$CG$3:$CG$3874)),MAX($CF$2:CF1337)+1,0)</f>
        <v>0</v>
      </c>
      <c r="CG1338" s="212" t="s">
        <v>14981</v>
      </c>
      <c r="CH1338" s="212"/>
      <c r="CI1338" s="212"/>
      <c r="CJ1338" s="213" t="str">
        <f>IFERROR(VLOOKUP(ROWS($CJ$3:CJ1338),CF1338:$CG$3874,2,0),"")</f>
        <v/>
      </c>
      <c r="CK1338" s="212" t="s">
        <v>14982</v>
      </c>
      <c r="CL1338" s="212" t="s">
        <v>14983</v>
      </c>
      <c r="CM1338" s="78">
        <v>44074</v>
      </c>
      <c r="CN1338" s="212" t="s">
        <v>14984</v>
      </c>
      <c r="CO1338" s="212" t="s">
        <v>14985</v>
      </c>
      <c r="CP1338" s="212" t="s">
        <v>14986</v>
      </c>
      <c r="CQ1338" s="212" t="s">
        <v>14987</v>
      </c>
      <c r="CR1338" s="212" t="s">
        <v>14988</v>
      </c>
      <c r="CS1338" s="44">
        <v>1336</v>
      </c>
      <c r="CT1338" s="44" t="s">
        <v>14989</v>
      </c>
      <c r="CU1338" s="214">
        <v>15465</v>
      </c>
      <c r="CV1338" s="212" t="s">
        <v>14990</v>
      </c>
      <c r="CW1338" s="212" t="s">
        <v>720</v>
      </c>
      <c r="CX1338" s="44" t="s">
        <v>544</v>
      </c>
      <c r="CY1338" s="78">
        <v>44074</v>
      </c>
      <c r="CZ1338" s="215" t="s">
        <v>545</v>
      </c>
      <c r="DA1338" s="212" t="s">
        <v>546</v>
      </c>
      <c r="DB1338" s="44" t="s">
        <v>13102</v>
      </c>
      <c r="DC1338" s="44" t="s">
        <v>602</v>
      </c>
      <c r="DD1338" s="44" t="s">
        <v>532</v>
      </c>
    </row>
    <row r="1339" spans="83:108">
      <c r="CE1339" s="212"/>
      <c r="CF1339" s="213">
        <f>IF(ISNUMBER(SEARCH($H$2,$CG$3:$CG$3874)),MAX($CF$2:CF1338)+1,0)</f>
        <v>0</v>
      </c>
      <c r="CG1339" s="212" t="s">
        <v>14991</v>
      </c>
      <c r="CH1339" s="212"/>
      <c r="CI1339" s="212"/>
      <c r="CJ1339" s="213" t="str">
        <f>IFERROR(VLOOKUP(ROWS($CJ$3:CJ1339),CF1339:$CG$3874,2,0),"")</f>
        <v/>
      </c>
      <c r="CK1339" s="212" t="s">
        <v>14992</v>
      </c>
      <c r="CL1339" s="212" t="s">
        <v>14993</v>
      </c>
      <c r="CM1339" s="78">
        <v>44074</v>
      </c>
      <c r="CN1339" s="212" t="s">
        <v>14994</v>
      </c>
      <c r="CO1339" s="212" t="s">
        <v>14995</v>
      </c>
      <c r="CP1339" s="212" t="s">
        <v>14996</v>
      </c>
      <c r="CQ1339" s="212" t="s">
        <v>14997</v>
      </c>
      <c r="CR1339" s="212" t="s">
        <v>14998</v>
      </c>
      <c r="CS1339" s="44">
        <v>1337</v>
      </c>
      <c r="CT1339" s="44" t="s">
        <v>14999</v>
      </c>
      <c r="CU1339" s="214">
        <v>13813</v>
      </c>
      <c r="CV1339" s="212" t="s">
        <v>15000</v>
      </c>
      <c r="CW1339" s="212" t="s">
        <v>720</v>
      </c>
      <c r="CX1339" s="44" t="s">
        <v>5317</v>
      </c>
      <c r="CY1339" s="78">
        <v>44074</v>
      </c>
      <c r="CZ1339" s="215" t="s">
        <v>545</v>
      </c>
      <c r="DA1339" s="212" t="s">
        <v>546</v>
      </c>
      <c r="DB1339" s="44" t="s">
        <v>2826</v>
      </c>
      <c r="DC1339" s="44" t="s">
        <v>2586</v>
      </c>
      <c r="DD1339" s="44" t="s">
        <v>532</v>
      </c>
    </row>
    <row r="1340" spans="83:108">
      <c r="CE1340" s="212"/>
      <c r="CF1340" s="213">
        <f>IF(ISNUMBER(SEARCH($H$2,$CG$3:$CG$3874)),MAX($CF$2:CF1339)+1,0)</f>
        <v>0</v>
      </c>
      <c r="CG1340" s="212" t="s">
        <v>15001</v>
      </c>
      <c r="CH1340" s="212"/>
      <c r="CI1340" s="212"/>
      <c r="CJ1340" s="213" t="str">
        <f>IFERROR(VLOOKUP(ROWS($CJ$3:CJ1340),CF1340:$CG$3874,2,0),"")</f>
        <v/>
      </c>
      <c r="CK1340" s="212" t="s">
        <v>15002</v>
      </c>
      <c r="CL1340" s="212" t="s">
        <v>15003</v>
      </c>
      <c r="CM1340" s="78">
        <v>44074</v>
      </c>
      <c r="CN1340" s="212" t="s">
        <v>15004</v>
      </c>
      <c r="CO1340" s="212" t="s">
        <v>15005</v>
      </c>
      <c r="CP1340" s="212" t="s">
        <v>15006</v>
      </c>
      <c r="CQ1340" s="212" t="s">
        <v>15007</v>
      </c>
      <c r="CR1340" s="212" t="s">
        <v>15008</v>
      </c>
      <c r="CS1340" s="44">
        <v>1338</v>
      </c>
      <c r="CT1340" s="44" t="s">
        <v>15009</v>
      </c>
      <c r="CU1340" s="214">
        <v>12515</v>
      </c>
      <c r="CV1340" s="212" t="s">
        <v>15010</v>
      </c>
      <c r="CW1340" s="212" t="s">
        <v>720</v>
      </c>
      <c r="CX1340" s="44" t="s">
        <v>5317</v>
      </c>
      <c r="CY1340" s="78">
        <v>44074</v>
      </c>
      <c r="CZ1340" s="215" t="s">
        <v>511</v>
      </c>
      <c r="DA1340" s="212" t="s">
        <v>546</v>
      </c>
      <c r="DB1340" s="44" t="s">
        <v>4576</v>
      </c>
      <c r="DC1340" s="44" t="s">
        <v>3651</v>
      </c>
      <c r="DD1340" s="44" t="s">
        <v>532</v>
      </c>
    </row>
    <row r="1341" spans="83:108">
      <c r="CE1341" s="212"/>
      <c r="CF1341" s="213">
        <f>IF(ISNUMBER(SEARCH($H$2,$CG$3:$CG$3874)),MAX($CF$2:CF1340)+1,0)</f>
        <v>0</v>
      </c>
      <c r="CG1341" s="212" t="s">
        <v>15011</v>
      </c>
      <c r="CH1341" s="212"/>
      <c r="CI1341" s="212"/>
      <c r="CJ1341" s="213" t="str">
        <f>IFERROR(VLOOKUP(ROWS($CJ$3:CJ1341),CF1341:$CG$3874,2,0),"")</f>
        <v/>
      </c>
      <c r="CK1341" s="212" t="s">
        <v>15012</v>
      </c>
      <c r="CL1341" s="212" t="s">
        <v>15013</v>
      </c>
      <c r="CM1341" s="78">
        <v>44074</v>
      </c>
      <c r="CN1341" s="212" t="s">
        <v>15014</v>
      </c>
      <c r="CO1341" s="212" t="s">
        <v>15015</v>
      </c>
      <c r="CP1341" s="212" t="s">
        <v>15016</v>
      </c>
      <c r="CQ1341" s="212" t="s">
        <v>15017</v>
      </c>
      <c r="CR1341" s="212" t="s">
        <v>15018</v>
      </c>
      <c r="CS1341" s="44">
        <v>1339</v>
      </c>
      <c r="CT1341" s="44" t="s">
        <v>15019</v>
      </c>
      <c r="CU1341" s="214">
        <v>5333</v>
      </c>
      <c r="CV1341" s="212" t="s">
        <v>15020</v>
      </c>
      <c r="CW1341" s="212" t="s">
        <v>720</v>
      </c>
      <c r="CX1341" s="44" t="s">
        <v>1287</v>
      </c>
      <c r="CY1341" s="78">
        <v>44074</v>
      </c>
      <c r="CZ1341" s="215" t="s">
        <v>15021</v>
      </c>
      <c r="DA1341" s="212" t="s">
        <v>546</v>
      </c>
      <c r="DB1341" s="44" t="s">
        <v>547</v>
      </c>
      <c r="DC1341" s="44" t="s">
        <v>11737</v>
      </c>
      <c r="DD1341" s="44" t="s">
        <v>532</v>
      </c>
    </row>
    <row r="1342" spans="83:108">
      <c r="CE1342" s="212"/>
      <c r="CF1342" s="213">
        <f>IF(ISNUMBER(SEARCH($H$2,$CG$3:$CG$3874)),MAX($CF$2:CF1341)+1,0)</f>
        <v>0</v>
      </c>
      <c r="CG1342" s="212" t="s">
        <v>15022</v>
      </c>
      <c r="CH1342" s="212"/>
      <c r="CI1342" s="212"/>
      <c r="CJ1342" s="213" t="str">
        <f>IFERROR(VLOOKUP(ROWS($CJ$3:CJ1342),CF1342:$CG$3874,2,0),"")</f>
        <v/>
      </c>
      <c r="CK1342" s="212" t="s">
        <v>15023</v>
      </c>
      <c r="CL1342" s="212" t="s">
        <v>15024</v>
      </c>
      <c r="CM1342" s="78">
        <v>44074</v>
      </c>
      <c r="CN1342" s="212" t="s">
        <v>15025</v>
      </c>
      <c r="CO1342" s="212" t="s">
        <v>15026</v>
      </c>
      <c r="CP1342" s="212" t="s">
        <v>15027</v>
      </c>
      <c r="CQ1342" s="212" t="s">
        <v>15028</v>
      </c>
      <c r="CR1342" s="212" t="s">
        <v>15029</v>
      </c>
      <c r="CS1342" s="44">
        <v>1340</v>
      </c>
      <c r="CT1342" s="44" t="s">
        <v>15030</v>
      </c>
      <c r="CU1342" s="214">
        <v>5491</v>
      </c>
      <c r="CV1342" s="212" t="s">
        <v>15031</v>
      </c>
      <c r="CW1342" s="212" t="s">
        <v>720</v>
      </c>
      <c r="CX1342" s="44" t="s">
        <v>1287</v>
      </c>
      <c r="CY1342" s="78">
        <v>44074</v>
      </c>
      <c r="CZ1342" s="215" t="s">
        <v>545</v>
      </c>
      <c r="DA1342" s="212" t="s">
        <v>546</v>
      </c>
      <c r="DB1342" s="44" t="s">
        <v>886</v>
      </c>
      <c r="DC1342" s="44" t="s">
        <v>15032</v>
      </c>
      <c r="DD1342" s="44" t="s">
        <v>532</v>
      </c>
    </row>
    <row r="1343" spans="83:108">
      <c r="CE1343" s="212"/>
      <c r="CF1343" s="213">
        <f>IF(ISNUMBER(SEARCH($H$2,$CG$3:$CG$3874)),MAX($CF$2:CF1342)+1,0)</f>
        <v>0</v>
      </c>
      <c r="CG1343" s="212" t="s">
        <v>15033</v>
      </c>
      <c r="CH1343" s="212"/>
      <c r="CI1343" s="212"/>
      <c r="CJ1343" s="213" t="str">
        <f>IFERROR(VLOOKUP(ROWS($CJ$3:CJ1343),CF1343:$CG$3874,2,0),"")</f>
        <v/>
      </c>
      <c r="CK1343" s="212" t="s">
        <v>15034</v>
      </c>
      <c r="CL1343" s="212" t="s">
        <v>15035</v>
      </c>
      <c r="CM1343" s="78">
        <v>44074</v>
      </c>
      <c r="CN1343" s="212" t="s">
        <v>15036</v>
      </c>
      <c r="CO1343" s="212" t="s">
        <v>15037</v>
      </c>
      <c r="CP1343" s="212" t="s">
        <v>15038</v>
      </c>
      <c r="CQ1343" s="212" t="s">
        <v>15039</v>
      </c>
      <c r="CR1343" s="212" t="s">
        <v>15040</v>
      </c>
      <c r="CS1343" s="44">
        <v>1341</v>
      </c>
      <c r="CT1343" s="44" t="s">
        <v>15041</v>
      </c>
      <c r="CU1343" s="214">
        <v>10696</v>
      </c>
      <c r="CV1343" s="212" t="s">
        <v>15042</v>
      </c>
      <c r="CW1343" s="212" t="s">
        <v>720</v>
      </c>
      <c r="CX1343" s="44" t="s">
        <v>1287</v>
      </c>
      <c r="CY1343" s="78">
        <v>44074</v>
      </c>
      <c r="CZ1343" s="215" t="s">
        <v>511</v>
      </c>
      <c r="DA1343" s="212" t="s">
        <v>546</v>
      </c>
      <c r="DB1343" s="44" t="s">
        <v>919</v>
      </c>
      <c r="DC1343" s="44" t="s">
        <v>602</v>
      </c>
      <c r="DD1343" s="44" t="s">
        <v>532</v>
      </c>
    </row>
    <row r="1344" spans="83:108">
      <c r="CE1344" s="212"/>
      <c r="CF1344" s="213">
        <f>IF(ISNUMBER(SEARCH($H$2,$CG$3:$CG$3874)),MAX($CF$2:CF1343)+1,0)</f>
        <v>0</v>
      </c>
      <c r="CG1344" s="212" t="s">
        <v>15043</v>
      </c>
      <c r="CH1344" s="212"/>
      <c r="CI1344" s="212"/>
      <c r="CJ1344" s="213" t="str">
        <f>IFERROR(VLOOKUP(ROWS($CJ$3:CJ1344),CF1344:$CG$3874,2,0),"")</f>
        <v/>
      </c>
      <c r="CK1344" s="212" t="s">
        <v>15044</v>
      </c>
      <c r="CL1344" s="212" t="s">
        <v>15045</v>
      </c>
      <c r="CM1344" s="78">
        <v>44074</v>
      </c>
      <c r="CN1344" s="212" t="s">
        <v>15046</v>
      </c>
      <c r="CO1344" s="212" t="s">
        <v>15047</v>
      </c>
      <c r="CP1344" s="212" t="s">
        <v>15048</v>
      </c>
      <c r="CQ1344" s="212" t="s">
        <v>15049</v>
      </c>
      <c r="CR1344" s="212" t="s">
        <v>15050</v>
      </c>
      <c r="CS1344" s="44">
        <v>1342</v>
      </c>
      <c r="CT1344" s="44" t="s">
        <v>15051</v>
      </c>
      <c r="CU1344" s="214">
        <v>13887</v>
      </c>
      <c r="CV1344" s="212" t="s">
        <v>15052</v>
      </c>
      <c r="CW1344" s="212" t="s">
        <v>720</v>
      </c>
      <c r="CX1344" s="44" t="s">
        <v>14810</v>
      </c>
      <c r="CY1344" s="78">
        <v>44074</v>
      </c>
      <c r="CZ1344" s="215" t="s">
        <v>545</v>
      </c>
      <c r="DA1344" s="212" t="s">
        <v>546</v>
      </c>
      <c r="DB1344" s="44" t="s">
        <v>547</v>
      </c>
      <c r="DC1344" s="44" t="s">
        <v>602</v>
      </c>
      <c r="DD1344" s="44" t="s">
        <v>532</v>
      </c>
    </row>
    <row r="1345" spans="83:108">
      <c r="CE1345" s="212"/>
      <c r="CF1345" s="213">
        <f>IF(ISNUMBER(SEARCH($H$2,$CG$3:$CG$3874)),MAX($CF$2:CF1344)+1,0)</f>
        <v>0</v>
      </c>
      <c r="CG1345" s="212" t="s">
        <v>15053</v>
      </c>
      <c r="CH1345" s="212"/>
      <c r="CI1345" s="212"/>
      <c r="CJ1345" s="213" t="str">
        <f>IFERROR(VLOOKUP(ROWS($CJ$3:CJ1345),CF1345:$CG$3874,2,0),"")</f>
        <v/>
      </c>
      <c r="CK1345" s="212" t="s">
        <v>15054</v>
      </c>
      <c r="CL1345" s="212" t="s">
        <v>15055</v>
      </c>
      <c r="CM1345" s="78">
        <v>44074</v>
      </c>
      <c r="CN1345" s="212" t="s">
        <v>15056</v>
      </c>
      <c r="CO1345" s="212" t="s">
        <v>15057</v>
      </c>
      <c r="CP1345" s="212" t="s">
        <v>15058</v>
      </c>
      <c r="CQ1345" s="212" t="s">
        <v>15059</v>
      </c>
      <c r="CR1345" s="212" t="s">
        <v>15060</v>
      </c>
      <c r="CS1345" s="44">
        <v>1343</v>
      </c>
      <c r="CT1345" s="44" t="s">
        <v>15061</v>
      </c>
      <c r="CU1345" s="214">
        <v>5349</v>
      </c>
      <c r="CV1345" s="212" t="s">
        <v>15062</v>
      </c>
      <c r="CW1345" s="212" t="s">
        <v>720</v>
      </c>
      <c r="CX1345" s="44" t="s">
        <v>5317</v>
      </c>
      <c r="CY1345" s="78">
        <v>44074</v>
      </c>
      <c r="CZ1345" s="215" t="s">
        <v>545</v>
      </c>
      <c r="DA1345" s="212" t="s">
        <v>546</v>
      </c>
      <c r="DB1345" s="44" t="s">
        <v>4576</v>
      </c>
      <c r="DC1345" s="44" t="s">
        <v>12685</v>
      </c>
      <c r="DD1345" s="44" t="s">
        <v>532</v>
      </c>
    </row>
    <row r="1346" spans="83:108">
      <c r="CE1346" s="212"/>
      <c r="CF1346" s="213">
        <f>IF(ISNUMBER(SEARCH($H$2,$CG$3:$CG$3874)),MAX($CF$2:CF1345)+1,0)</f>
        <v>0</v>
      </c>
      <c r="CG1346" s="212" t="s">
        <v>15063</v>
      </c>
      <c r="CH1346" s="212"/>
      <c r="CI1346" s="212"/>
      <c r="CJ1346" s="213" t="str">
        <f>IFERROR(VLOOKUP(ROWS($CJ$3:CJ1346),CF1346:$CG$3874,2,0),"")</f>
        <v/>
      </c>
      <c r="CK1346" s="212" t="s">
        <v>15064</v>
      </c>
      <c r="CL1346" s="212" t="s">
        <v>15065</v>
      </c>
      <c r="CM1346" s="78">
        <v>43708</v>
      </c>
      <c r="CN1346" s="212" t="s">
        <v>15066</v>
      </c>
      <c r="CO1346" s="212" t="s">
        <v>15067</v>
      </c>
      <c r="CP1346" s="212" t="s">
        <v>15068</v>
      </c>
      <c r="CQ1346" s="212" t="s">
        <v>15069</v>
      </c>
      <c r="CR1346" s="212" t="s">
        <v>15070</v>
      </c>
      <c r="CS1346" s="44">
        <v>1344</v>
      </c>
      <c r="CT1346" s="44" t="s">
        <v>15071</v>
      </c>
      <c r="CU1346" s="214">
        <v>14839</v>
      </c>
      <c r="CV1346" s="212" t="s">
        <v>15072</v>
      </c>
      <c r="CW1346" s="212" t="s">
        <v>749</v>
      </c>
      <c r="CX1346" s="44" t="s">
        <v>1287</v>
      </c>
      <c r="CY1346" s="78">
        <v>43708</v>
      </c>
      <c r="CZ1346" s="215" t="s">
        <v>640</v>
      </c>
      <c r="DA1346" s="212" t="s">
        <v>512</v>
      </c>
      <c r="DB1346" s="44" t="s">
        <v>6086</v>
      </c>
      <c r="DC1346" s="44" t="s">
        <v>13362</v>
      </c>
      <c r="DD1346" s="44" t="s">
        <v>532</v>
      </c>
    </row>
    <row r="1347" spans="83:108">
      <c r="CE1347" s="212"/>
      <c r="CF1347" s="213">
        <f>IF(ISNUMBER(SEARCH($H$2,$CG$3:$CG$3874)),MAX($CF$2:CF1346)+1,0)</f>
        <v>0</v>
      </c>
      <c r="CG1347" s="212" t="s">
        <v>15073</v>
      </c>
      <c r="CH1347" s="212"/>
      <c r="CI1347" s="212"/>
      <c r="CJ1347" s="213" t="str">
        <f>IFERROR(VLOOKUP(ROWS($CJ$3:CJ1347),CF1347:$CG$3874,2,0),"")</f>
        <v/>
      </c>
      <c r="CK1347" s="212" t="s">
        <v>15074</v>
      </c>
      <c r="CL1347" s="212" t="s">
        <v>15075</v>
      </c>
      <c r="CM1347" s="78">
        <v>42947</v>
      </c>
      <c r="CN1347" s="212" t="s">
        <v>15076</v>
      </c>
      <c r="CO1347" s="212" t="s">
        <v>15077</v>
      </c>
      <c r="CP1347" s="212" t="s">
        <v>15078</v>
      </c>
      <c r="CQ1347" s="212" t="s">
        <v>15079</v>
      </c>
      <c r="CR1347" s="212" t="s">
        <v>15080</v>
      </c>
      <c r="CS1347" s="44">
        <v>1345</v>
      </c>
      <c r="CT1347" s="44" t="s">
        <v>15081</v>
      </c>
      <c r="CU1347" s="214">
        <v>15817</v>
      </c>
      <c r="CV1347" s="212" t="s">
        <v>15082</v>
      </c>
      <c r="CW1347" s="212" t="s">
        <v>15083</v>
      </c>
      <c r="CX1347" s="44" t="s">
        <v>1943</v>
      </c>
      <c r="CY1347" s="78">
        <v>42947</v>
      </c>
      <c r="CZ1347" s="215" t="s">
        <v>545</v>
      </c>
      <c r="DA1347" s="212" t="s">
        <v>529</v>
      </c>
      <c r="DB1347" s="44" t="s">
        <v>655</v>
      </c>
      <c r="DC1347" s="44" t="s">
        <v>669</v>
      </c>
      <c r="DD1347" s="44" t="s">
        <v>532</v>
      </c>
    </row>
    <row r="1348" spans="83:108">
      <c r="CE1348" s="212"/>
      <c r="CF1348" s="213">
        <f>IF(ISNUMBER(SEARCH($H$2,$CG$3:$CG$3874)),MAX($CF$2:CF1347)+1,0)</f>
        <v>0</v>
      </c>
      <c r="CG1348" s="212" t="s">
        <v>15084</v>
      </c>
      <c r="CH1348" s="212"/>
      <c r="CI1348" s="212"/>
      <c r="CJ1348" s="213" t="str">
        <f>IFERROR(VLOOKUP(ROWS($CJ$3:CJ1348),CF1348:$CG$3874,2,0),"")</f>
        <v/>
      </c>
      <c r="CK1348" s="212" t="s">
        <v>15085</v>
      </c>
      <c r="CL1348" s="212" t="s">
        <v>15086</v>
      </c>
      <c r="CM1348" s="78">
        <v>44561</v>
      </c>
      <c r="CN1348" s="212" t="s">
        <v>15087</v>
      </c>
      <c r="CO1348" s="212" t="s">
        <v>15088</v>
      </c>
      <c r="CP1348" s="212" t="s">
        <v>15089</v>
      </c>
      <c r="CQ1348" s="212" t="s">
        <v>15090</v>
      </c>
      <c r="CR1348" s="212" t="s">
        <v>15091</v>
      </c>
      <c r="CS1348" s="44">
        <v>1346</v>
      </c>
      <c r="CT1348" s="44" t="s">
        <v>15092</v>
      </c>
      <c r="CU1348" s="214">
        <v>12188</v>
      </c>
      <c r="CV1348" s="212" t="s">
        <v>15093</v>
      </c>
      <c r="CW1348" s="212" t="s">
        <v>5431</v>
      </c>
      <c r="CX1348" s="44" t="s">
        <v>2937</v>
      </c>
      <c r="CY1348" s="78">
        <v>44561</v>
      </c>
      <c r="CZ1348" s="215" t="s">
        <v>576</v>
      </c>
      <c r="DA1348" s="212" t="s">
        <v>512</v>
      </c>
      <c r="DB1348" s="44" t="s">
        <v>626</v>
      </c>
      <c r="DC1348" s="44" t="s">
        <v>15094</v>
      </c>
      <c r="DD1348" s="44" t="s">
        <v>532</v>
      </c>
    </row>
    <row r="1349" spans="83:108">
      <c r="CE1349" s="212"/>
      <c r="CF1349" s="213">
        <f>IF(ISNUMBER(SEARCH($H$2,$CG$3:$CG$3874)),MAX($CF$2:CF1348)+1,0)</f>
        <v>0</v>
      </c>
      <c r="CG1349" s="212" t="s">
        <v>15095</v>
      </c>
      <c r="CH1349" s="212"/>
      <c r="CI1349" s="212"/>
      <c r="CJ1349" s="213" t="str">
        <f>IFERROR(VLOOKUP(ROWS($CJ$3:CJ1349),CF1349:$CG$3874,2,0),"")</f>
        <v/>
      </c>
      <c r="CK1349" s="212" t="s">
        <v>15096</v>
      </c>
      <c r="CL1349" s="212" t="s">
        <v>15097</v>
      </c>
      <c r="CM1349" s="78">
        <v>43830</v>
      </c>
      <c r="CN1349" s="212" t="s">
        <v>15098</v>
      </c>
      <c r="CO1349" s="212" t="s">
        <v>15099</v>
      </c>
      <c r="CP1349" s="212" t="s">
        <v>15100</v>
      </c>
      <c r="CQ1349" s="212" t="s">
        <v>15101</v>
      </c>
      <c r="CR1349" s="212" t="s">
        <v>15102</v>
      </c>
      <c r="CS1349" s="44">
        <v>1347</v>
      </c>
      <c r="CT1349" s="44" t="s">
        <v>15103</v>
      </c>
      <c r="CU1349" s="214">
        <v>6738</v>
      </c>
      <c r="CV1349" s="212" t="s">
        <v>15104</v>
      </c>
      <c r="CW1349" s="212" t="s">
        <v>3697</v>
      </c>
      <c r="CX1349" s="44" t="s">
        <v>668</v>
      </c>
      <c r="CY1349" s="78">
        <v>43830</v>
      </c>
      <c r="CZ1349" s="215" t="s">
        <v>601</v>
      </c>
      <c r="DA1349" s="212" t="s">
        <v>737</v>
      </c>
      <c r="DB1349" s="44" t="s">
        <v>641</v>
      </c>
      <c r="DC1349" s="44" t="s">
        <v>2838</v>
      </c>
      <c r="DD1349" s="44" t="s">
        <v>532</v>
      </c>
    </row>
    <row r="1350" spans="83:108">
      <c r="CE1350" s="212"/>
      <c r="CF1350" s="213">
        <f>IF(ISNUMBER(SEARCH($H$2,$CG$3:$CG$3874)),MAX($CF$2:CF1349)+1,0)</f>
        <v>0</v>
      </c>
      <c r="CG1350" s="212" t="s">
        <v>15105</v>
      </c>
      <c r="CH1350" s="212"/>
      <c r="CI1350" s="212"/>
      <c r="CJ1350" s="213" t="str">
        <f>IFERROR(VLOOKUP(ROWS($CJ$3:CJ1350),CF1350:$CG$3874,2,0),"")</f>
        <v/>
      </c>
      <c r="CK1350" s="212" t="s">
        <v>15106</v>
      </c>
      <c r="CL1350" s="212" t="s">
        <v>15107</v>
      </c>
      <c r="CM1350" s="78">
        <v>43100</v>
      </c>
      <c r="CN1350" s="212" t="s">
        <v>15108</v>
      </c>
      <c r="CO1350" s="212" t="s">
        <v>15109</v>
      </c>
      <c r="CP1350" s="212" t="s">
        <v>15110</v>
      </c>
      <c r="CQ1350" s="212" t="s">
        <v>15111</v>
      </c>
      <c r="CR1350" s="212" t="s">
        <v>15112</v>
      </c>
      <c r="CS1350" s="44">
        <v>1348</v>
      </c>
      <c r="CT1350" s="44" t="s">
        <v>15113</v>
      </c>
      <c r="CU1350" s="214">
        <v>8817</v>
      </c>
      <c r="CV1350" s="212" t="s">
        <v>15114</v>
      </c>
      <c r="CW1350" s="212" t="s">
        <v>3802</v>
      </c>
      <c r="CX1350" s="44" t="s">
        <v>5903</v>
      </c>
      <c r="CY1350" s="78">
        <v>43100</v>
      </c>
      <c r="CZ1350" s="215" t="s">
        <v>545</v>
      </c>
      <c r="DA1350" s="212" t="s">
        <v>737</v>
      </c>
      <c r="DB1350" s="44" t="s">
        <v>919</v>
      </c>
      <c r="DC1350" s="44" t="s">
        <v>15115</v>
      </c>
      <c r="DD1350" s="44" t="s">
        <v>563</v>
      </c>
    </row>
    <row r="1351" spans="83:108">
      <c r="CE1351" s="212"/>
      <c r="CF1351" s="213">
        <f>IF(ISNUMBER(SEARCH($H$2,$CG$3:$CG$3874)),MAX($CF$2:CF1350)+1,0)</f>
        <v>0</v>
      </c>
      <c r="CG1351" s="212" t="s">
        <v>15116</v>
      </c>
      <c r="CH1351" s="212"/>
      <c r="CI1351" s="212"/>
      <c r="CJ1351" s="213" t="str">
        <f>IFERROR(VLOOKUP(ROWS($CJ$3:CJ1351),CF1351:$CG$3874,2,0),"")</f>
        <v/>
      </c>
      <c r="CK1351" s="212" t="s">
        <v>15117</v>
      </c>
      <c r="CL1351" s="212" t="s">
        <v>15118</v>
      </c>
      <c r="CM1351" s="78">
        <v>44561</v>
      </c>
      <c r="CN1351" s="212" t="s">
        <v>15119</v>
      </c>
      <c r="CO1351" s="212" t="s">
        <v>15120</v>
      </c>
      <c r="CP1351" s="212" t="s">
        <v>15121</v>
      </c>
      <c r="CQ1351" s="212" t="s">
        <v>15122</v>
      </c>
      <c r="CR1351" s="212" t="s">
        <v>15123</v>
      </c>
      <c r="CS1351" s="44">
        <v>1349</v>
      </c>
      <c r="CT1351" s="44" t="s">
        <v>15124</v>
      </c>
      <c r="CU1351" s="214">
        <v>11796</v>
      </c>
      <c r="CV1351" s="212" t="s">
        <v>15125</v>
      </c>
      <c r="CW1351" s="212" t="s">
        <v>13068</v>
      </c>
      <c r="CX1351" s="44" t="s">
        <v>1156</v>
      </c>
      <c r="CY1351" s="78">
        <v>44561</v>
      </c>
      <c r="CZ1351" s="215" t="s">
        <v>601</v>
      </c>
      <c r="DA1351" s="212" t="s">
        <v>737</v>
      </c>
      <c r="DB1351" s="44" t="s">
        <v>655</v>
      </c>
      <c r="DC1351" s="44" t="s">
        <v>15126</v>
      </c>
      <c r="DD1351" s="44" t="s">
        <v>532</v>
      </c>
    </row>
    <row r="1352" spans="83:108">
      <c r="CE1352" s="212"/>
      <c r="CF1352" s="213">
        <f>IF(ISNUMBER(SEARCH($H$2,$CG$3:$CG$3874)),MAX($CF$2:CF1351)+1,0)</f>
        <v>0</v>
      </c>
      <c r="CG1352" s="212" t="s">
        <v>15127</v>
      </c>
      <c r="CH1352" s="212"/>
      <c r="CI1352" s="212"/>
      <c r="CJ1352" s="213" t="str">
        <f>IFERROR(VLOOKUP(ROWS($CJ$3:CJ1352),CF1352:$CG$3874,2,0),"")</f>
        <v/>
      </c>
      <c r="CK1352" s="212" t="s">
        <v>15128</v>
      </c>
      <c r="CL1352" s="212" t="s">
        <v>15129</v>
      </c>
      <c r="CM1352" s="78">
        <v>43100</v>
      </c>
      <c r="CN1352" s="212" t="s">
        <v>15130</v>
      </c>
      <c r="CO1352" s="212" t="s">
        <v>15131</v>
      </c>
      <c r="CP1352" s="212" t="s">
        <v>15132</v>
      </c>
      <c r="CQ1352" s="212" t="s">
        <v>15133</v>
      </c>
      <c r="CR1352" s="212" t="s">
        <v>15134</v>
      </c>
      <c r="CS1352" s="44">
        <v>1350</v>
      </c>
      <c r="CT1352" s="44" t="s">
        <v>15135</v>
      </c>
      <c r="CU1352" s="214">
        <v>16831</v>
      </c>
      <c r="CV1352" s="212" t="s">
        <v>15136</v>
      </c>
      <c r="CW1352" s="212" t="s">
        <v>3802</v>
      </c>
      <c r="CX1352" s="44" t="s">
        <v>3803</v>
      </c>
      <c r="CY1352" s="78">
        <v>43100</v>
      </c>
      <c r="CZ1352" s="215" t="s">
        <v>511</v>
      </c>
      <c r="DA1352" s="212" t="s">
        <v>737</v>
      </c>
      <c r="DB1352" s="44" t="s">
        <v>919</v>
      </c>
      <c r="DC1352" s="44" t="s">
        <v>3804</v>
      </c>
      <c r="DD1352" s="44" t="s">
        <v>532</v>
      </c>
    </row>
    <row r="1353" spans="83:108">
      <c r="CE1353" s="212"/>
      <c r="CF1353" s="213">
        <f>IF(ISNUMBER(SEARCH($H$2,$CG$3:$CG$3874)),MAX($CF$2:CF1352)+1,0)</f>
        <v>0</v>
      </c>
      <c r="CG1353" s="212" t="s">
        <v>15137</v>
      </c>
      <c r="CH1353" s="212"/>
      <c r="CI1353" s="212"/>
      <c r="CJ1353" s="213" t="str">
        <f>IFERROR(VLOOKUP(ROWS($CJ$3:CJ1353),CF1353:$CG$3874,2,0),"")</f>
        <v/>
      </c>
      <c r="CK1353" s="212" t="s">
        <v>15138</v>
      </c>
      <c r="CL1353" s="212" t="s">
        <v>15139</v>
      </c>
      <c r="CM1353" s="78">
        <v>43100</v>
      </c>
      <c r="CN1353" s="212" t="s">
        <v>15140</v>
      </c>
      <c r="CO1353" s="212" t="s">
        <v>15141</v>
      </c>
      <c r="CP1353" s="212" t="s">
        <v>15142</v>
      </c>
      <c r="CQ1353" s="212" t="s">
        <v>15143</v>
      </c>
      <c r="CR1353" s="212" t="s">
        <v>15144</v>
      </c>
      <c r="CS1353" s="44">
        <v>1351</v>
      </c>
      <c r="CT1353" s="44" t="s">
        <v>15145</v>
      </c>
      <c r="CU1353" s="214">
        <v>8656</v>
      </c>
      <c r="CV1353" s="212" t="s">
        <v>15146</v>
      </c>
      <c r="CW1353" s="212" t="s">
        <v>3802</v>
      </c>
      <c r="CX1353" s="44" t="s">
        <v>2141</v>
      </c>
      <c r="CY1353" s="78">
        <v>43100</v>
      </c>
      <c r="CZ1353" s="215" t="s">
        <v>545</v>
      </c>
      <c r="DA1353" s="212" t="s">
        <v>737</v>
      </c>
      <c r="DB1353" s="44" t="s">
        <v>547</v>
      </c>
      <c r="DC1353" s="44" t="s">
        <v>15115</v>
      </c>
      <c r="DD1353" s="44" t="s">
        <v>563</v>
      </c>
    </row>
    <row r="1354" spans="83:108">
      <c r="CE1354" s="212"/>
      <c r="CF1354" s="213">
        <f>IF(ISNUMBER(SEARCH($H$2,$CG$3:$CG$3874)),MAX($CF$2:CF1353)+1,0)</f>
        <v>0</v>
      </c>
      <c r="CG1354" s="212" t="s">
        <v>15147</v>
      </c>
      <c r="CH1354" s="212"/>
      <c r="CI1354" s="212"/>
      <c r="CJ1354" s="213" t="str">
        <f>IFERROR(VLOOKUP(ROWS($CJ$3:CJ1354),CF1354:$CG$3874,2,0),"")</f>
        <v/>
      </c>
      <c r="CK1354" s="212" t="s">
        <v>15148</v>
      </c>
      <c r="CL1354" s="212" t="s">
        <v>15149</v>
      </c>
      <c r="CM1354" s="78">
        <v>43100</v>
      </c>
      <c r="CN1354" s="212" t="s">
        <v>15150</v>
      </c>
      <c r="CO1354" s="212" t="s">
        <v>15151</v>
      </c>
      <c r="CP1354" s="212" t="s">
        <v>15152</v>
      </c>
      <c r="CQ1354" s="212" t="s">
        <v>15153</v>
      </c>
      <c r="CR1354" s="212" t="s">
        <v>15154</v>
      </c>
      <c r="CS1354" s="44">
        <v>1352</v>
      </c>
      <c r="CT1354" s="44" t="s">
        <v>15155</v>
      </c>
      <c r="CU1354" s="214">
        <v>8910</v>
      </c>
      <c r="CV1354" s="212" t="s">
        <v>15156</v>
      </c>
      <c r="CW1354" s="212" t="s">
        <v>3802</v>
      </c>
      <c r="CX1354" s="44" t="s">
        <v>2141</v>
      </c>
      <c r="CY1354" s="78">
        <v>43100</v>
      </c>
      <c r="CZ1354" s="215" t="s">
        <v>545</v>
      </c>
      <c r="DA1354" s="212" t="s">
        <v>737</v>
      </c>
      <c r="DB1354" s="44" t="s">
        <v>919</v>
      </c>
      <c r="DC1354" s="44" t="s">
        <v>15115</v>
      </c>
      <c r="DD1354" s="44" t="s">
        <v>563</v>
      </c>
    </row>
    <row r="1355" spans="83:108">
      <c r="CE1355" s="212"/>
      <c r="CF1355" s="213">
        <f>IF(ISNUMBER(SEARCH($H$2,$CG$3:$CG$3874)),MAX($CF$2:CF1354)+1,0)</f>
        <v>0</v>
      </c>
      <c r="CG1355" s="212" t="s">
        <v>15157</v>
      </c>
      <c r="CH1355" s="212"/>
      <c r="CI1355" s="212"/>
      <c r="CJ1355" s="213" t="str">
        <f>IFERROR(VLOOKUP(ROWS($CJ$3:CJ1355),CF1355:$CG$3874,2,0),"")</f>
        <v/>
      </c>
      <c r="CK1355" s="212" t="s">
        <v>15158</v>
      </c>
      <c r="CL1355" s="212" t="s">
        <v>15159</v>
      </c>
      <c r="CM1355" s="78">
        <v>43100</v>
      </c>
      <c r="CN1355" s="212" t="s">
        <v>15160</v>
      </c>
      <c r="CO1355" s="212" t="s">
        <v>15161</v>
      </c>
      <c r="CP1355" s="212" t="s">
        <v>15162</v>
      </c>
      <c r="CQ1355" s="212" t="s">
        <v>15163</v>
      </c>
      <c r="CR1355" s="212" t="s">
        <v>15164</v>
      </c>
      <c r="CS1355" s="44">
        <v>1353</v>
      </c>
      <c r="CT1355" s="44" t="s">
        <v>15165</v>
      </c>
      <c r="CU1355" s="214">
        <v>14837</v>
      </c>
      <c r="CV1355" s="212" t="s">
        <v>15166</v>
      </c>
      <c r="CW1355" s="212" t="s">
        <v>3802</v>
      </c>
      <c r="CX1355" s="44" t="s">
        <v>3803</v>
      </c>
      <c r="CY1355" s="78">
        <v>43100</v>
      </c>
      <c r="CZ1355" s="215" t="s">
        <v>545</v>
      </c>
      <c r="DA1355" s="212" t="s">
        <v>737</v>
      </c>
      <c r="DB1355" s="44" t="s">
        <v>919</v>
      </c>
      <c r="DC1355" s="44" t="s">
        <v>3804</v>
      </c>
      <c r="DD1355" s="44" t="s">
        <v>532</v>
      </c>
    </row>
    <row r="1356" spans="83:108">
      <c r="CE1356" s="212"/>
      <c r="CF1356" s="213">
        <f>IF(ISNUMBER(SEARCH($H$2,$CG$3:$CG$3874)),MAX($CF$2:CF1355)+1,0)</f>
        <v>0</v>
      </c>
      <c r="CG1356" s="212" t="s">
        <v>15167</v>
      </c>
      <c r="CH1356" s="212"/>
      <c r="CI1356" s="212"/>
      <c r="CJ1356" s="213" t="str">
        <f>IFERROR(VLOOKUP(ROWS($CJ$3:CJ1356),CF1356:$CG$3874,2,0),"")</f>
        <v/>
      </c>
      <c r="CK1356" s="212" t="s">
        <v>15168</v>
      </c>
      <c r="CL1356" s="212" t="s">
        <v>15169</v>
      </c>
      <c r="CM1356" s="78">
        <v>43100</v>
      </c>
      <c r="CN1356" s="212" t="s">
        <v>15170</v>
      </c>
      <c r="CO1356" s="212" t="s">
        <v>15171</v>
      </c>
      <c r="CP1356" s="212" t="s">
        <v>15172</v>
      </c>
      <c r="CQ1356" s="212" t="s">
        <v>15173</v>
      </c>
      <c r="CR1356" s="212" t="s">
        <v>15174</v>
      </c>
      <c r="CS1356" s="44">
        <v>1354</v>
      </c>
      <c r="CT1356" s="44" t="s">
        <v>15175</v>
      </c>
      <c r="CU1356" s="214">
        <v>15096</v>
      </c>
      <c r="CV1356" s="212" t="s">
        <v>15176</v>
      </c>
      <c r="CW1356" s="212" t="s">
        <v>3802</v>
      </c>
      <c r="CX1356" s="44" t="s">
        <v>7479</v>
      </c>
      <c r="CY1356" s="78">
        <v>43100</v>
      </c>
      <c r="CZ1356" s="215" t="s">
        <v>545</v>
      </c>
      <c r="DA1356" s="212" t="s">
        <v>737</v>
      </c>
      <c r="DB1356" s="44" t="s">
        <v>530</v>
      </c>
      <c r="DC1356" s="44" t="s">
        <v>15177</v>
      </c>
      <c r="DD1356" s="44" t="s">
        <v>532</v>
      </c>
    </row>
    <row r="1357" spans="83:108">
      <c r="CE1357" s="212"/>
      <c r="CF1357" s="213">
        <f>IF(ISNUMBER(SEARCH($H$2,$CG$3:$CG$3874)),MAX($CF$2:CF1356)+1,0)</f>
        <v>0</v>
      </c>
      <c r="CG1357" s="212" t="s">
        <v>15178</v>
      </c>
      <c r="CH1357" s="212"/>
      <c r="CI1357" s="212"/>
      <c r="CJ1357" s="213" t="str">
        <f>IFERROR(VLOOKUP(ROWS($CJ$3:CJ1357),CF1357:$CG$3874,2,0),"")</f>
        <v/>
      </c>
      <c r="CK1357" s="212" t="s">
        <v>15179</v>
      </c>
      <c r="CL1357" s="212" t="s">
        <v>15180</v>
      </c>
      <c r="CM1357" s="78">
        <v>43465</v>
      </c>
      <c r="CN1357" s="212" t="s">
        <v>15181</v>
      </c>
      <c r="CO1357" s="212" t="s">
        <v>15182</v>
      </c>
      <c r="CP1357" s="212" t="s">
        <v>15183</v>
      </c>
      <c r="CQ1357" s="212" t="s">
        <v>15184</v>
      </c>
      <c r="CR1357" s="212" t="s">
        <v>15185</v>
      </c>
      <c r="CS1357" s="44">
        <v>1355</v>
      </c>
      <c r="CT1357" s="44" t="s">
        <v>15186</v>
      </c>
      <c r="CU1357" s="214">
        <v>12647</v>
      </c>
      <c r="CV1357" s="212" t="s">
        <v>15187</v>
      </c>
      <c r="CW1357" s="212" t="s">
        <v>2092</v>
      </c>
      <c r="CX1357" s="44" t="s">
        <v>654</v>
      </c>
      <c r="CY1357" s="78">
        <v>43465</v>
      </c>
      <c r="CZ1357" s="215" t="s">
        <v>601</v>
      </c>
      <c r="DA1357" s="212" t="s">
        <v>737</v>
      </c>
      <c r="DB1357" s="44" t="s">
        <v>3141</v>
      </c>
      <c r="DC1357" s="44" t="s">
        <v>2093</v>
      </c>
      <c r="DD1357" s="44" t="s">
        <v>563</v>
      </c>
    </row>
    <row r="1358" spans="83:108">
      <c r="CE1358" s="212"/>
      <c r="CF1358" s="213">
        <f>IF(ISNUMBER(SEARCH($H$2,$CG$3:$CG$3874)),MAX($CF$2:CF1357)+1,0)</f>
        <v>0</v>
      </c>
      <c r="CG1358" s="212" t="s">
        <v>15188</v>
      </c>
      <c r="CH1358" s="212"/>
      <c r="CI1358" s="212"/>
      <c r="CJ1358" s="213" t="str">
        <f>IFERROR(VLOOKUP(ROWS($CJ$3:CJ1358),CF1358:$CG$3874,2,0),"")</f>
        <v/>
      </c>
      <c r="CK1358" s="212" t="s">
        <v>15189</v>
      </c>
      <c r="CL1358" s="212" t="s">
        <v>15190</v>
      </c>
      <c r="CM1358" s="78">
        <v>44561</v>
      </c>
      <c r="CN1358" s="212" t="s">
        <v>15191</v>
      </c>
      <c r="CO1358" s="212" t="s">
        <v>15192</v>
      </c>
      <c r="CP1358" s="212" t="s">
        <v>15193</v>
      </c>
      <c r="CQ1358" s="212" t="s">
        <v>15194</v>
      </c>
      <c r="CR1358" s="212" t="s">
        <v>15195</v>
      </c>
      <c r="CS1358" s="44">
        <v>1356</v>
      </c>
      <c r="CT1358" s="44" t="s">
        <v>15196</v>
      </c>
      <c r="CU1358" s="214">
        <v>12808</v>
      </c>
      <c r="CV1358" s="212" t="s">
        <v>15197</v>
      </c>
      <c r="CW1358" s="212" t="s">
        <v>1605</v>
      </c>
      <c r="CX1358" s="44" t="s">
        <v>1943</v>
      </c>
      <c r="CY1358" s="78">
        <v>44561</v>
      </c>
      <c r="CZ1358" s="215" t="s">
        <v>601</v>
      </c>
      <c r="DA1358" s="212" t="s">
        <v>737</v>
      </c>
      <c r="DB1358" s="44" t="s">
        <v>655</v>
      </c>
      <c r="DC1358" s="44" t="s">
        <v>15198</v>
      </c>
      <c r="DD1358" s="44" t="s">
        <v>532</v>
      </c>
    </row>
    <row r="1359" spans="83:108">
      <c r="CE1359" s="212"/>
      <c r="CF1359" s="213">
        <f>IF(ISNUMBER(SEARCH($H$2,$CG$3:$CG$3874)),MAX($CF$2:CF1358)+1,0)</f>
        <v>0</v>
      </c>
      <c r="CG1359" s="212" t="s">
        <v>15199</v>
      </c>
      <c r="CH1359" s="212"/>
      <c r="CI1359" s="212"/>
      <c r="CJ1359" s="213" t="str">
        <f>IFERROR(VLOOKUP(ROWS($CJ$3:CJ1359),CF1359:$CG$3874,2,0),"")</f>
        <v/>
      </c>
      <c r="CK1359" s="212" t="s">
        <v>15200</v>
      </c>
      <c r="CL1359" s="212" t="s">
        <v>15201</v>
      </c>
      <c r="CM1359" s="78">
        <v>44347</v>
      </c>
      <c r="CN1359" s="212" t="s">
        <v>15202</v>
      </c>
      <c r="CO1359" s="212" t="s">
        <v>15203</v>
      </c>
      <c r="CP1359" s="212" t="s">
        <v>15204</v>
      </c>
      <c r="CQ1359" s="212" t="s">
        <v>15205</v>
      </c>
      <c r="CR1359" s="212" t="s">
        <v>15206</v>
      </c>
      <c r="CS1359" s="44">
        <v>1357</v>
      </c>
      <c r="CT1359" s="44" t="s">
        <v>15207</v>
      </c>
      <c r="CU1359" s="214">
        <v>16019</v>
      </c>
      <c r="CV1359" s="212" t="s">
        <v>15208</v>
      </c>
      <c r="CW1359" s="212" t="s">
        <v>1415</v>
      </c>
      <c r="CX1359" s="44" t="s">
        <v>1392</v>
      </c>
      <c r="CY1359" s="78">
        <v>44347</v>
      </c>
      <c r="CZ1359" s="215" t="s">
        <v>545</v>
      </c>
      <c r="DA1359" s="212" t="s">
        <v>546</v>
      </c>
      <c r="DB1359" s="44" t="s">
        <v>919</v>
      </c>
      <c r="DC1359" s="44" t="s">
        <v>15209</v>
      </c>
      <c r="DD1359" s="44" t="s">
        <v>532</v>
      </c>
    </row>
    <row r="1360" spans="83:108">
      <c r="CE1360" s="212"/>
      <c r="CF1360" s="213">
        <f>IF(ISNUMBER(SEARCH($H$2,$CG$3:$CG$3874)),MAX($CF$2:CF1359)+1,0)</f>
        <v>0</v>
      </c>
      <c r="CG1360" s="212" t="s">
        <v>15210</v>
      </c>
      <c r="CH1360" s="212"/>
      <c r="CI1360" s="212"/>
      <c r="CJ1360" s="213" t="str">
        <f>IFERROR(VLOOKUP(ROWS($CJ$3:CJ1360),CF1360:$CG$3874,2,0),"")</f>
        <v/>
      </c>
      <c r="CK1360" s="212" t="s">
        <v>15211</v>
      </c>
      <c r="CL1360" s="212" t="s">
        <v>15212</v>
      </c>
      <c r="CM1360" s="78">
        <v>43039</v>
      </c>
      <c r="CN1360" s="212" t="s">
        <v>15213</v>
      </c>
      <c r="CO1360" s="212" t="s">
        <v>15214</v>
      </c>
      <c r="CP1360" s="212" t="s">
        <v>15215</v>
      </c>
      <c r="CQ1360" s="212" t="s">
        <v>15216</v>
      </c>
      <c r="CR1360" s="212" t="s">
        <v>15217</v>
      </c>
      <c r="CS1360" s="44">
        <v>1358</v>
      </c>
      <c r="CT1360" s="44" t="s">
        <v>15218</v>
      </c>
      <c r="CU1360" s="214">
        <v>16074</v>
      </c>
      <c r="CV1360" s="212" t="s">
        <v>15219</v>
      </c>
      <c r="CW1360" s="212" t="s">
        <v>2337</v>
      </c>
      <c r="CX1360" s="44" t="s">
        <v>1072</v>
      </c>
      <c r="CY1360" s="78">
        <v>43039</v>
      </c>
      <c r="CZ1360" s="215" t="s">
        <v>511</v>
      </c>
      <c r="DA1360" s="212" t="s">
        <v>529</v>
      </c>
      <c r="DB1360" s="44" t="s">
        <v>530</v>
      </c>
      <c r="DC1360" s="44" t="s">
        <v>2339</v>
      </c>
      <c r="DD1360" s="44" t="s">
        <v>532</v>
      </c>
    </row>
    <row r="1361" spans="83:108">
      <c r="CE1361" s="212"/>
      <c r="CF1361" s="213">
        <f>IF(ISNUMBER(SEARCH($H$2,$CG$3:$CG$3874)),MAX($CF$2:CF1360)+1,0)</f>
        <v>0</v>
      </c>
      <c r="CG1361" s="212" t="s">
        <v>15220</v>
      </c>
      <c r="CH1361" s="212"/>
      <c r="CI1361" s="212"/>
      <c r="CJ1361" s="213" t="str">
        <f>IFERROR(VLOOKUP(ROWS($CJ$3:CJ1361),CF1361:$CG$3874,2,0),"")</f>
        <v/>
      </c>
      <c r="CK1361" s="212" t="s">
        <v>15221</v>
      </c>
      <c r="CL1361" s="212" t="s">
        <v>15222</v>
      </c>
      <c r="CM1361" s="78">
        <v>45657</v>
      </c>
      <c r="CN1361" s="212" t="s">
        <v>15223</v>
      </c>
      <c r="CO1361" s="212" t="s">
        <v>15224</v>
      </c>
      <c r="CP1361" s="212" t="s">
        <v>15225</v>
      </c>
      <c r="CQ1361" s="212" t="s">
        <v>15226</v>
      </c>
      <c r="CR1361" s="212" t="s">
        <v>15227</v>
      </c>
      <c r="CS1361" s="44">
        <v>1359</v>
      </c>
      <c r="CT1361" s="44" t="s">
        <v>15228</v>
      </c>
      <c r="CU1361" s="214">
        <v>15660</v>
      </c>
      <c r="CV1361" s="212" t="s">
        <v>15229</v>
      </c>
      <c r="CW1361" s="212" t="s">
        <v>15230</v>
      </c>
      <c r="CX1361" s="44" t="s">
        <v>1943</v>
      </c>
      <c r="CY1361" s="78">
        <v>45657</v>
      </c>
      <c r="CZ1361" s="215" t="s">
        <v>736</v>
      </c>
      <c r="DA1361" s="212" t="s">
        <v>737</v>
      </c>
      <c r="DB1361" s="44" t="s">
        <v>1899</v>
      </c>
      <c r="DC1361" s="44" t="s">
        <v>15231</v>
      </c>
      <c r="DD1361" s="44" t="s">
        <v>532</v>
      </c>
    </row>
    <row r="1362" spans="83:108">
      <c r="CE1362" s="212"/>
      <c r="CF1362" s="213">
        <f>IF(ISNUMBER(SEARCH($H$2,$CG$3:$CG$3874)),MAX($CF$2:CF1361)+1,0)</f>
        <v>0</v>
      </c>
      <c r="CG1362" s="212" t="s">
        <v>15232</v>
      </c>
      <c r="CH1362" s="212"/>
      <c r="CI1362" s="212"/>
      <c r="CJ1362" s="213" t="str">
        <f>IFERROR(VLOOKUP(ROWS($CJ$3:CJ1362),CF1362:$CG$3874,2,0),"")</f>
        <v/>
      </c>
      <c r="CK1362" s="212" t="s">
        <v>15233</v>
      </c>
      <c r="CL1362" s="212" t="s">
        <v>15234</v>
      </c>
      <c r="CM1362" s="78">
        <v>42916</v>
      </c>
      <c r="CN1362" s="212" t="s">
        <v>15235</v>
      </c>
      <c r="CO1362" s="212" t="s">
        <v>15236</v>
      </c>
      <c r="CP1362" s="212" t="s">
        <v>15237</v>
      </c>
      <c r="CQ1362" s="212" t="s">
        <v>15238</v>
      </c>
      <c r="CR1362" s="212" t="s">
        <v>15239</v>
      </c>
      <c r="CS1362" s="44">
        <v>1360</v>
      </c>
      <c r="CT1362" s="44" t="s">
        <v>15240</v>
      </c>
      <c r="CU1362" s="214">
        <v>12384</v>
      </c>
      <c r="CV1362" s="212" t="s">
        <v>15241</v>
      </c>
      <c r="CW1362" s="212" t="s">
        <v>7025</v>
      </c>
      <c r="CX1362" s="44" t="s">
        <v>1943</v>
      </c>
      <c r="CY1362" s="78">
        <v>42916</v>
      </c>
      <c r="CZ1362" s="215" t="s">
        <v>576</v>
      </c>
      <c r="DA1362" s="212" t="s">
        <v>737</v>
      </c>
      <c r="DB1362" s="44" t="s">
        <v>530</v>
      </c>
      <c r="DC1362" s="44" t="s">
        <v>7026</v>
      </c>
      <c r="DD1362" s="44" t="s">
        <v>532</v>
      </c>
    </row>
    <row r="1363" spans="83:108">
      <c r="CE1363" s="212"/>
      <c r="CF1363" s="213">
        <f>IF(ISNUMBER(SEARCH($H$2,$CG$3:$CG$3874)),MAX($CF$2:CF1362)+1,0)</f>
        <v>0</v>
      </c>
      <c r="CG1363" s="212" t="s">
        <v>15242</v>
      </c>
      <c r="CH1363" s="212"/>
      <c r="CI1363" s="212"/>
      <c r="CJ1363" s="213" t="str">
        <f>IFERROR(VLOOKUP(ROWS($CJ$3:CJ1363),CF1363:$CG$3874,2,0),"")</f>
        <v/>
      </c>
      <c r="CK1363" s="212" t="s">
        <v>15243</v>
      </c>
      <c r="CL1363" s="212" t="s">
        <v>15244</v>
      </c>
      <c r="CM1363" s="78">
        <v>44561</v>
      </c>
      <c r="CN1363" s="212" t="s">
        <v>15245</v>
      </c>
      <c r="CO1363" s="212" t="s">
        <v>15246</v>
      </c>
      <c r="CP1363" s="212" t="s">
        <v>15247</v>
      </c>
      <c r="CQ1363" s="212" t="s">
        <v>15248</v>
      </c>
      <c r="CR1363" s="212" t="s">
        <v>15249</v>
      </c>
      <c r="CS1363" s="44">
        <v>1361</v>
      </c>
      <c r="CT1363" s="44" t="s">
        <v>15250</v>
      </c>
      <c r="CU1363" s="214">
        <v>13403</v>
      </c>
      <c r="CV1363" s="212" t="s">
        <v>15251</v>
      </c>
      <c r="CW1363" s="212" t="s">
        <v>13068</v>
      </c>
      <c r="CX1363" s="44" t="s">
        <v>1156</v>
      </c>
      <c r="CY1363" s="78">
        <v>44561</v>
      </c>
      <c r="CZ1363" s="215" t="s">
        <v>601</v>
      </c>
      <c r="DA1363" s="212" t="s">
        <v>737</v>
      </c>
      <c r="DB1363" s="44" t="s">
        <v>655</v>
      </c>
      <c r="DC1363" s="44" t="s">
        <v>15126</v>
      </c>
      <c r="DD1363" s="44" t="s">
        <v>532</v>
      </c>
    </row>
    <row r="1364" spans="83:108">
      <c r="CE1364" s="212"/>
      <c r="CF1364" s="213">
        <f>IF(ISNUMBER(SEARCH($H$2,$CG$3:$CG$3874)),MAX($CF$2:CF1363)+1,0)</f>
        <v>0</v>
      </c>
      <c r="CG1364" s="212" t="s">
        <v>15252</v>
      </c>
      <c r="CH1364" s="212"/>
      <c r="CI1364" s="212"/>
      <c r="CJ1364" s="213" t="str">
        <f>IFERROR(VLOOKUP(ROWS($CJ$3:CJ1364),CF1364:$CG$3874,2,0),"")</f>
        <v/>
      </c>
      <c r="CK1364" s="212" t="s">
        <v>15253</v>
      </c>
      <c r="CL1364" s="212" t="s">
        <v>15254</v>
      </c>
      <c r="CM1364" s="78">
        <v>43131</v>
      </c>
      <c r="CN1364" s="212" t="s">
        <v>15255</v>
      </c>
      <c r="CO1364" s="212" t="s">
        <v>15256</v>
      </c>
      <c r="CP1364" s="212" t="s">
        <v>15257</v>
      </c>
      <c r="CQ1364" s="212" t="s">
        <v>15258</v>
      </c>
      <c r="CR1364" s="212" t="s">
        <v>15259</v>
      </c>
      <c r="CS1364" s="44">
        <v>1362</v>
      </c>
      <c r="CT1364" s="44" t="s">
        <v>15260</v>
      </c>
      <c r="CU1364" s="214">
        <v>12206</v>
      </c>
      <c r="CV1364" s="212" t="s">
        <v>15261</v>
      </c>
      <c r="CW1364" s="212" t="s">
        <v>1570</v>
      </c>
      <c r="CX1364" s="44" t="s">
        <v>15262</v>
      </c>
      <c r="CY1364" s="78">
        <v>43131</v>
      </c>
      <c r="CZ1364" s="215" t="s">
        <v>763</v>
      </c>
      <c r="DA1364" s="212" t="s">
        <v>512</v>
      </c>
      <c r="DB1364" s="44" t="s">
        <v>547</v>
      </c>
      <c r="DC1364" s="44" t="s">
        <v>777</v>
      </c>
      <c r="DD1364" s="44" t="s">
        <v>532</v>
      </c>
    </row>
    <row r="1365" spans="83:108">
      <c r="CE1365" s="212"/>
      <c r="CF1365" s="213">
        <f>IF(ISNUMBER(SEARCH($H$2,$CG$3:$CG$3874)),MAX($CF$2:CF1364)+1,0)</f>
        <v>0</v>
      </c>
      <c r="CG1365" s="212" t="s">
        <v>15263</v>
      </c>
      <c r="CH1365" s="212"/>
      <c r="CI1365" s="212"/>
      <c r="CJ1365" s="213" t="str">
        <f>IFERROR(VLOOKUP(ROWS($CJ$3:CJ1365),CF1365:$CG$3874,2,0),"")</f>
        <v/>
      </c>
      <c r="CK1365" s="212" t="s">
        <v>15264</v>
      </c>
      <c r="CL1365" s="212" t="s">
        <v>15265</v>
      </c>
      <c r="CM1365" s="78">
        <v>43100</v>
      </c>
      <c r="CN1365" s="212" t="s">
        <v>15266</v>
      </c>
      <c r="CO1365" s="212" t="s">
        <v>15267</v>
      </c>
      <c r="CP1365" s="212" t="s">
        <v>15268</v>
      </c>
      <c r="CQ1365" s="212" t="s">
        <v>15269</v>
      </c>
      <c r="CR1365" s="212" t="s">
        <v>15270</v>
      </c>
      <c r="CS1365" s="44">
        <v>1363</v>
      </c>
      <c r="CT1365" s="44" t="s">
        <v>15271</v>
      </c>
      <c r="CU1365" s="214">
        <v>12972</v>
      </c>
      <c r="CV1365" s="212" t="s">
        <v>15272</v>
      </c>
      <c r="CW1365" s="212" t="s">
        <v>3802</v>
      </c>
      <c r="CX1365" s="44" t="s">
        <v>2550</v>
      </c>
      <c r="CY1365" s="78">
        <v>43100</v>
      </c>
      <c r="CZ1365" s="215" t="s">
        <v>528</v>
      </c>
      <c r="DA1365" s="212" t="s">
        <v>737</v>
      </c>
      <c r="DB1365" s="44" t="s">
        <v>6099</v>
      </c>
      <c r="DC1365" s="44" t="s">
        <v>15273</v>
      </c>
      <c r="DD1365" s="44" t="s">
        <v>532</v>
      </c>
    </row>
    <row r="1366" spans="83:108">
      <c r="CE1366" s="212"/>
      <c r="CF1366" s="213">
        <f>IF(ISNUMBER(SEARCH($H$2,$CG$3:$CG$3874)),MAX($CF$2:CF1365)+1,0)</f>
        <v>0</v>
      </c>
      <c r="CG1366" s="212" t="s">
        <v>15274</v>
      </c>
      <c r="CH1366" s="212"/>
      <c r="CI1366" s="212"/>
      <c r="CJ1366" s="213" t="str">
        <f>IFERROR(VLOOKUP(ROWS($CJ$3:CJ1366),CF1366:$CG$3874,2,0),"")</f>
        <v/>
      </c>
      <c r="CK1366" s="212" t="s">
        <v>15275</v>
      </c>
      <c r="CL1366" s="212" t="s">
        <v>15276</v>
      </c>
      <c r="CM1366" s="78">
        <v>43100</v>
      </c>
      <c r="CN1366" s="212" t="s">
        <v>15277</v>
      </c>
      <c r="CO1366" s="212" t="s">
        <v>15278</v>
      </c>
      <c r="CP1366" s="212" t="s">
        <v>15279</v>
      </c>
      <c r="CQ1366" s="212" t="s">
        <v>15280</v>
      </c>
      <c r="CR1366" s="212" t="s">
        <v>15281</v>
      </c>
      <c r="CS1366" s="44">
        <v>1364</v>
      </c>
      <c r="CT1366" s="44" t="s">
        <v>15282</v>
      </c>
      <c r="CU1366" s="214">
        <v>11494</v>
      </c>
      <c r="CV1366" s="212" t="s">
        <v>15283</v>
      </c>
      <c r="CW1366" s="212" t="s">
        <v>3802</v>
      </c>
      <c r="CX1366" s="44" t="s">
        <v>2550</v>
      </c>
      <c r="CY1366" s="78">
        <v>43100</v>
      </c>
      <c r="CZ1366" s="215" t="s">
        <v>545</v>
      </c>
      <c r="DA1366" s="212" t="s">
        <v>737</v>
      </c>
      <c r="DB1366" s="44" t="s">
        <v>919</v>
      </c>
      <c r="DC1366" s="44" t="s">
        <v>6343</v>
      </c>
      <c r="DD1366" s="44" t="s">
        <v>563</v>
      </c>
    </row>
    <row r="1367" spans="83:108">
      <c r="CE1367" s="212"/>
      <c r="CF1367" s="213">
        <f>IF(ISNUMBER(SEARCH($H$2,$CG$3:$CG$3874)),MAX($CF$2:CF1366)+1,0)</f>
        <v>0</v>
      </c>
      <c r="CG1367" s="212" t="s">
        <v>15284</v>
      </c>
      <c r="CH1367" s="212"/>
      <c r="CI1367" s="212"/>
      <c r="CJ1367" s="213" t="str">
        <f>IFERROR(VLOOKUP(ROWS($CJ$3:CJ1367),CF1367:$CG$3874,2,0),"")</f>
        <v/>
      </c>
      <c r="CK1367" s="212" t="s">
        <v>15285</v>
      </c>
      <c r="CL1367" s="212" t="s">
        <v>15286</v>
      </c>
      <c r="CM1367" s="78">
        <v>43100</v>
      </c>
      <c r="CN1367" s="212" t="s">
        <v>15287</v>
      </c>
      <c r="CO1367" s="212" t="s">
        <v>15288</v>
      </c>
      <c r="CP1367" s="212" t="s">
        <v>15289</v>
      </c>
      <c r="CQ1367" s="212" t="s">
        <v>15290</v>
      </c>
      <c r="CR1367" s="212" t="s">
        <v>15291</v>
      </c>
      <c r="CS1367" s="44">
        <v>1365</v>
      </c>
      <c r="CT1367" s="44" t="s">
        <v>15292</v>
      </c>
      <c r="CU1367" s="214">
        <v>10209</v>
      </c>
      <c r="CV1367" s="212" t="s">
        <v>15293</v>
      </c>
      <c r="CW1367" s="212" t="s">
        <v>3802</v>
      </c>
      <c r="CX1367" s="44" t="s">
        <v>2550</v>
      </c>
      <c r="CY1367" s="78">
        <v>43100</v>
      </c>
      <c r="CZ1367" s="215" t="s">
        <v>545</v>
      </c>
      <c r="DA1367" s="212" t="s">
        <v>737</v>
      </c>
      <c r="DB1367" s="44" t="s">
        <v>919</v>
      </c>
      <c r="DC1367" s="44" t="s">
        <v>6178</v>
      </c>
      <c r="DD1367" s="44" t="s">
        <v>563</v>
      </c>
    </row>
    <row r="1368" spans="83:108">
      <c r="CE1368" s="212"/>
      <c r="CF1368" s="213">
        <f>IF(ISNUMBER(SEARCH($H$2,$CG$3:$CG$3874)),MAX($CF$2:CF1367)+1,0)</f>
        <v>0</v>
      </c>
      <c r="CG1368" s="212" t="s">
        <v>15294</v>
      </c>
      <c r="CH1368" s="212"/>
      <c r="CI1368" s="212"/>
      <c r="CJ1368" s="213" t="str">
        <f>IFERROR(VLOOKUP(ROWS($CJ$3:CJ1368),CF1368:$CG$3874,2,0),"")</f>
        <v/>
      </c>
      <c r="CK1368" s="212" t="s">
        <v>15295</v>
      </c>
      <c r="CL1368" s="212" t="s">
        <v>15296</v>
      </c>
      <c r="CM1368" s="78">
        <v>43100</v>
      </c>
      <c r="CN1368" s="212" t="s">
        <v>15297</v>
      </c>
      <c r="CO1368" s="212" t="s">
        <v>15298</v>
      </c>
      <c r="CP1368" s="212" t="s">
        <v>15299</v>
      </c>
      <c r="CQ1368" s="212" t="s">
        <v>15300</v>
      </c>
      <c r="CR1368" s="212" t="s">
        <v>15301</v>
      </c>
      <c r="CS1368" s="44">
        <v>1366</v>
      </c>
      <c r="CT1368" s="44" t="s">
        <v>15302</v>
      </c>
      <c r="CU1368" s="214">
        <v>11853</v>
      </c>
      <c r="CV1368" s="212" t="s">
        <v>15303</v>
      </c>
      <c r="CW1368" s="212" t="s">
        <v>3802</v>
      </c>
      <c r="CX1368" s="44" t="s">
        <v>5486</v>
      </c>
      <c r="CY1368" s="78">
        <v>43100</v>
      </c>
      <c r="CZ1368" s="215" t="s">
        <v>545</v>
      </c>
      <c r="DA1368" s="212" t="s">
        <v>737</v>
      </c>
      <c r="DB1368" s="44" t="s">
        <v>919</v>
      </c>
      <c r="DC1368" s="44" t="s">
        <v>5487</v>
      </c>
      <c r="DD1368" s="44" t="s">
        <v>563</v>
      </c>
    </row>
    <row r="1369" spans="83:108">
      <c r="CE1369" s="212"/>
      <c r="CF1369" s="213">
        <f>IF(ISNUMBER(SEARCH($H$2,$CG$3:$CG$3874)),MAX($CF$2:CF1368)+1,0)</f>
        <v>0</v>
      </c>
      <c r="CG1369" s="212" t="s">
        <v>15304</v>
      </c>
      <c r="CH1369" s="212"/>
      <c r="CI1369" s="212"/>
      <c r="CJ1369" s="213" t="str">
        <f>IFERROR(VLOOKUP(ROWS($CJ$3:CJ1369),CF1369:$CG$3874,2,0),"")</f>
        <v/>
      </c>
      <c r="CK1369" s="212" t="s">
        <v>15305</v>
      </c>
      <c r="CL1369" s="212" t="s">
        <v>15306</v>
      </c>
      <c r="CM1369" s="78">
        <v>44561</v>
      </c>
      <c r="CN1369" s="212" t="s">
        <v>15307</v>
      </c>
      <c r="CO1369" s="212" t="s">
        <v>15308</v>
      </c>
      <c r="CP1369" s="212" t="s">
        <v>15309</v>
      </c>
      <c r="CQ1369" s="212" t="s">
        <v>15310</v>
      </c>
      <c r="CR1369" s="212" t="s">
        <v>15311</v>
      </c>
      <c r="CS1369" s="44">
        <v>1367</v>
      </c>
      <c r="CT1369" s="44" t="s">
        <v>15312</v>
      </c>
      <c r="CU1369" s="214">
        <v>9574</v>
      </c>
      <c r="CV1369" s="212" t="s">
        <v>15313</v>
      </c>
      <c r="CW1369" s="212" t="s">
        <v>1605</v>
      </c>
      <c r="CX1369" s="44" t="s">
        <v>1943</v>
      </c>
      <c r="CY1369" s="78">
        <v>44561</v>
      </c>
      <c r="CZ1369" s="215" t="s">
        <v>763</v>
      </c>
      <c r="DA1369" s="212" t="s">
        <v>737</v>
      </c>
      <c r="DB1369" s="44" t="s">
        <v>530</v>
      </c>
      <c r="DC1369" s="44" t="s">
        <v>4794</v>
      </c>
      <c r="DD1369" s="44" t="s">
        <v>532</v>
      </c>
    </row>
    <row r="1370" spans="83:108">
      <c r="CE1370" s="212"/>
      <c r="CF1370" s="213">
        <f>IF(ISNUMBER(SEARCH($H$2,$CG$3:$CG$3874)),MAX($CF$2:CF1369)+1,0)</f>
        <v>0</v>
      </c>
      <c r="CG1370" s="212" t="s">
        <v>15314</v>
      </c>
      <c r="CH1370" s="212"/>
      <c r="CI1370" s="212"/>
      <c r="CJ1370" s="213" t="str">
        <f>IFERROR(VLOOKUP(ROWS($CJ$3:CJ1370),CF1370:$CG$3874,2,0),"")</f>
        <v/>
      </c>
      <c r="CK1370" s="212" t="s">
        <v>15315</v>
      </c>
      <c r="CL1370" s="212" t="s">
        <v>15316</v>
      </c>
      <c r="CM1370" s="78">
        <v>44561</v>
      </c>
      <c r="CN1370" s="212" t="s">
        <v>15317</v>
      </c>
      <c r="CO1370" s="212" t="s">
        <v>15318</v>
      </c>
      <c r="CP1370" s="212" t="s">
        <v>15319</v>
      </c>
      <c r="CQ1370" s="212" t="s">
        <v>15320</v>
      </c>
      <c r="CR1370" s="212" t="s">
        <v>15321</v>
      </c>
      <c r="CS1370" s="44">
        <v>1368</v>
      </c>
      <c r="CT1370" s="44" t="s">
        <v>15322</v>
      </c>
      <c r="CU1370" s="214">
        <v>6428</v>
      </c>
      <c r="CV1370" s="212" t="s">
        <v>15323</v>
      </c>
      <c r="CW1370" s="212" t="s">
        <v>1605</v>
      </c>
      <c r="CX1370" s="44" t="s">
        <v>1943</v>
      </c>
      <c r="CY1370" s="78">
        <v>44561</v>
      </c>
      <c r="CZ1370" s="215" t="s">
        <v>763</v>
      </c>
      <c r="DA1370" s="212" t="s">
        <v>737</v>
      </c>
      <c r="DB1370" s="44" t="s">
        <v>530</v>
      </c>
      <c r="DC1370" s="44" t="s">
        <v>4794</v>
      </c>
      <c r="DD1370" s="44" t="s">
        <v>532</v>
      </c>
    </row>
    <row r="1371" spans="83:108">
      <c r="CE1371" s="212"/>
      <c r="CF1371" s="213">
        <f>IF(ISNUMBER(SEARCH($H$2,$CG$3:$CG$3874)),MAX($CF$2:CF1370)+1,0)</f>
        <v>0</v>
      </c>
      <c r="CG1371" s="212" t="s">
        <v>15324</v>
      </c>
      <c r="CH1371" s="212"/>
      <c r="CI1371" s="212"/>
      <c r="CJ1371" s="213" t="str">
        <f>IFERROR(VLOOKUP(ROWS($CJ$3:CJ1371),CF1371:$CG$3874,2,0),"")</f>
        <v/>
      </c>
      <c r="CK1371" s="212" t="s">
        <v>15325</v>
      </c>
      <c r="CL1371" s="212" t="s">
        <v>15326</v>
      </c>
      <c r="CM1371" s="78">
        <v>44561</v>
      </c>
      <c r="CN1371" s="212" t="s">
        <v>15327</v>
      </c>
      <c r="CO1371" s="212" t="s">
        <v>15328</v>
      </c>
      <c r="CP1371" s="212" t="s">
        <v>15329</v>
      </c>
      <c r="CQ1371" s="212" t="s">
        <v>15330</v>
      </c>
      <c r="CR1371" s="212" t="s">
        <v>15331</v>
      </c>
      <c r="CS1371" s="44">
        <v>1369</v>
      </c>
      <c r="CT1371" s="44" t="s">
        <v>15332</v>
      </c>
      <c r="CU1371" s="214">
        <v>11690</v>
      </c>
      <c r="CV1371" s="212" t="s">
        <v>15333</v>
      </c>
      <c r="CW1371" s="212" t="s">
        <v>1605</v>
      </c>
      <c r="CX1371" s="44" t="s">
        <v>1943</v>
      </c>
      <c r="CY1371" s="78">
        <v>44561</v>
      </c>
      <c r="CZ1371" s="215" t="s">
        <v>601</v>
      </c>
      <c r="DA1371" s="212" t="s">
        <v>737</v>
      </c>
      <c r="DB1371" s="44" t="s">
        <v>655</v>
      </c>
      <c r="DC1371" s="44" t="s">
        <v>15334</v>
      </c>
      <c r="DD1371" s="44" t="s">
        <v>532</v>
      </c>
    </row>
    <row r="1372" spans="83:108">
      <c r="CE1372" s="212"/>
      <c r="CF1372" s="213">
        <f>IF(ISNUMBER(SEARCH($H$2,$CG$3:$CG$3874)),MAX($CF$2:CF1371)+1,0)</f>
        <v>0</v>
      </c>
      <c r="CG1372" s="212" t="s">
        <v>15335</v>
      </c>
      <c r="CH1372" s="212"/>
      <c r="CI1372" s="212"/>
      <c r="CJ1372" s="213" t="str">
        <f>IFERROR(VLOOKUP(ROWS($CJ$3:CJ1372),CF1372:$CG$3874,2,0),"")</f>
        <v/>
      </c>
      <c r="CK1372" s="212" t="s">
        <v>15336</v>
      </c>
      <c r="CL1372" s="212" t="s">
        <v>15337</v>
      </c>
      <c r="CM1372" s="78">
        <v>44074</v>
      </c>
      <c r="CN1372" s="212" t="s">
        <v>15338</v>
      </c>
      <c r="CO1372" s="212" t="s">
        <v>15339</v>
      </c>
      <c r="CP1372" s="212" t="s">
        <v>15340</v>
      </c>
      <c r="CQ1372" s="212" t="s">
        <v>15341</v>
      </c>
      <c r="CR1372" s="212" t="s">
        <v>15342</v>
      </c>
      <c r="CS1372" s="44">
        <v>1370</v>
      </c>
      <c r="CT1372" s="44" t="s">
        <v>15343</v>
      </c>
      <c r="CU1372" s="214">
        <v>14529</v>
      </c>
      <c r="CV1372" s="212" t="s">
        <v>15344</v>
      </c>
      <c r="CW1372" s="212" t="s">
        <v>720</v>
      </c>
      <c r="CX1372" s="44" t="s">
        <v>544</v>
      </c>
      <c r="CY1372" s="78">
        <v>44074</v>
      </c>
      <c r="CZ1372" s="215" t="s">
        <v>545</v>
      </c>
      <c r="DA1372" s="212" t="s">
        <v>546</v>
      </c>
      <c r="DB1372" s="44" t="s">
        <v>547</v>
      </c>
      <c r="DC1372" s="44" t="s">
        <v>602</v>
      </c>
      <c r="DD1372" s="44" t="s">
        <v>532</v>
      </c>
    </row>
    <row r="1373" spans="83:108">
      <c r="CE1373" s="212"/>
      <c r="CF1373" s="213">
        <f>IF(ISNUMBER(SEARCH($H$2,$CG$3:$CG$3874)),MAX($CF$2:CF1372)+1,0)</f>
        <v>0</v>
      </c>
      <c r="CG1373" s="212" t="s">
        <v>15345</v>
      </c>
      <c r="CH1373" s="212"/>
      <c r="CI1373" s="212"/>
      <c r="CJ1373" s="213" t="str">
        <f>IFERROR(VLOOKUP(ROWS($CJ$3:CJ1373),CF1373:$CG$3874,2,0),"")</f>
        <v/>
      </c>
      <c r="CK1373" s="212" t="s">
        <v>15346</v>
      </c>
      <c r="CL1373" s="212" t="s">
        <v>15347</v>
      </c>
      <c r="CM1373" s="78">
        <v>44074</v>
      </c>
      <c r="CN1373" s="212" t="s">
        <v>15348</v>
      </c>
      <c r="CO1373" s="212" t="s">
        <v>15349</v>
      </c>
      <c r="CP1373" s="212" t="s">
        <v>15350</v>
      </c>
      <c r="CQ1373" s="212" t="s">
        <v>15351</v>
      </c>
      <c r="CR1373" s="212" t="s">
        <v>15352</v>
      </c>
      <c r="CS1373" s="44">
        <v>1371</v>
      </c>
      <c r="CT1373" s="44" t="s">
        <v>15353</v>
      </c>
      <c r="CU1373" s="214">
        <v>14530</v>
      </c>
      <c r="CV1373" s="212" t="s">
        <v>15354</v>
      </c>
      <c r="CW1373" s="212" t="s">
        <v>720</v>
      </c>
      <c r="CX1373" s="44" t="s">
        <v>544</v>
      </c>
      <c r="CY1373" s="78">
        <v>44074</v>
      </c>
      <c r="CZ1373" s="215" t="s">
        <v>545</v>
      </c>
      <c r="DA1373" s="212" t="s">
        <v>546</v>
      </c>
      <c r="DB1373" s="44" t="s">
        <v>547</v>
      </c>
      <c r="DC1373" s="44" t="s">
        <v>2023</v>
      </c>
      <c r="DD1373" s="44" t="s">
        <v>532</v>
      </c>
    </row>
    <row r="1374" spans="83:108">
      <c r="CE1374" s="212"/>
      <c r="CF1374" s="213">
        <f>IF(ISNUMBER(SEARCH($H$2,$CG$3:$CG$3874)),MAX($CF$2:CF1373)+1,0)</f>
        <v>0</v>
      </c>
      <c r="CG1374" s="212" t="s">
        <v>15355</v>
      </c>
      <c r="CH1374" s="212"/>
      <c r="CI1374" s="212"/>
      <c r="CJ1374" s="213" t="str">
        <f>IFERROR(VLOOKUP(ROWS($CJ$3:CJ1374),CF1374:$CG$3874,2,0),"")</f>
        <v/>
      </c>
      <c r="CK1374" s="212" t="s">
        <v>15356</v>
      </c>
      <c r="CL1374" s="212" t="s">
        <v>15357</v>
      </c>
      <c r="CM1374" s="78">
        <v>44804</v>
      </c>
      <c r="CN1374" s="212" t="s">
        <v>15358</v>
      </c>
      <c r="CO1374" s="212" t="s">
        <v>15359</v>
      </c>
      <c r="CP1374" s="212" t="s">
        <v>15360</v>
      </c>
      <c r="CQ1374" s="212" t="s">
        <v>15361</v>
      </c>
      <c r="CR1374" s="212" t="s">
        <v>15362</v>
      </c>
      <c r="CS1374" s="44">
        <v>1372</v>
      </c>
      <c r="CT1374" s="44" t="s">
        <v>15363</v>
      </c>
      <c r="CU1374" s="214">
        <v>8599</v>
      </c>
      <c r="CV1374" s="212" t="s">
        <v>15364</v>
      </c>
      <c r="CW1374" s="212" t="s">
        <v>5373</v>
      </c>
      <c r="CX1374" s="44" t="s">
        <v>963</v>
      </c>
      <c r="CY1374" s="78">
        <v>44804</v>
      </c>
      <c r="CZ1374" s="215" t="s">
        <v>907</v>
      </c>
      <c r="DA1374" s="212" t="s">
        <v>737</v>
      </c>
      <c r="DB1374" s="44" t="s">
        <v>722</v>
      </c>
      <c r="DC1374" s="44" t="s">
        <v>2412</v>
      </c>
      <c r="DD1374" s="44" t="s">
        <v>532</v>
      </c>
    </row>
    <row r="1375" spans="83:108">
      <c r="CE1375" s="212"/>
      <c r="CF1375" s="213">
        <f>IF(ISNUMBER(SEARCH($H$2,$CG$3:$CG$3874)),MAX($CF$2:CF1374)+1,0)</f>
        <v>0</v>
      </c>
      <c r="CG1375" s="212" t="s">
        <v>15365</v>
      </c>
      <c r="CH1375" s="212"/>
      <c r="CI1375" s="212"/>
      <c r="CJ1375" s="213" t="str">
        <f>IFERROR(VLOOKUP(ROWS($CJ$3:CJ1375),CF1375:$CG$3874,2,0),"")</f>
        <v/>
      </c>
      <c r="CK1375" s="212" t="s">
        <v>15366</v>
      </c>
      <c r="CL1375" s="212" t="s">
        <v>15367</v>
      </c>
      <c r="CM1375" s="78">
        <v>43312</v>
      </c>
      <c r="CN1375" s="212" t="s">
        <v>15368</v>
      </c>
      <c r="CO1375" s="212" t="s">
        <v>15369</v>
      </c>
      <c r="CP1375" s="212" t="s">
        <v>15370</v>
      </c>
      <c r="CQ1375" s="212" t="s">
        <v>15371</v>
      </c>
      <c r="CR1375" s="212" t="s">
        <v>15372</v>
      </c>
      <c r="CS1375" s="44">
        <v>1373</v>
      </c>
      <c r="CT1375" s="44" t="s">
        <v>15373</v>
      </c>
      <c r="CU1375" s="214">
        <v>16938</v>
      </c>
      <c r="CV1375" s="212" t="s">
        <v>15374</v>
      </c>
      <c r="CW1375" s="212" t="s">
        <v>814</v>
      </c>
      <c r="CX1375" s="44" t="s">
        <v>963</v>
      </c>
      <c r="CY1375" s="78">
        <v>43312</v>
      </c>
      <c r="CZ1375" s="215" t="s">
        <v>511</v>
      </c>
      <c r="DA1375" s="212" t="s">
        <v>512</v>
      </c>
      <c r="DB1375" s="44" t="s">
        <v>641</v>
      </c>
      <c r="DC1375" s="44" t="s">
        <v>1326</v>
      </c>
      <c r="DD1375" s="44" t="s">
        <v>532</v>
      </c>
    </row>
    <row r="1376" spans="83:108">
      <c r="CE1376" s="212"/>
      <c r="CF1376" s="213">
        <f>IF(ISNUMBER(SEARCH($H$2,$CG$3:$CG$3874)),MAX($CF$2:CF1375)+1,0)</f>
        <v>0</v>
      </c>
      <c r="CG1376" s="212" t="s">
        <v>15375</v>
      </c>
      <c r="CH1376" s="212"/>
      <c r="CI1376" s="212"/>
      <c r="CJ1376" s="213" t="str">
        <f>IFERROR(VLOOKUP(ROWS($CJ$3:CJ1376),CF1376:$CG$3874,2,0),"")</f>
        <v/>
      </c>
      <c r="CK1376" s="212" t="s">
        <v>15376</v>
      </c>
      <c r="CL1376" s="212" t="s">
        <v>15377</v>
      </c>
      <c r="CM1376" s="78">
        <v>43220</v>
      </c>
      <c r="CN1376" s="212" t="s">
        <v>15378</v>
      </c>
      <c r="CO1376" s="212" t="s">
        <v>15379</v>
      </c>
      <c r="CP1376" s="212" t="s">
        <v>15380</v>
      </c>
      <c r="CQ1376" s="212" t="s">
        <v>15381</v>
      </c>
      <c r="CR1376" s="212" t="s">
        <v>15382</v>
      </c>
      <c r="CS1376" s="44">
        <v>1374</v>
      </c>
      <c r="CT1376" s="44" t="s">
        <v>15383</v>
      </c>
      <c r="CU1376" s="214">
        <v>14245</v>
      </c>
      <c r="CV1376" s="212" t="s">
        <v>15384</v>
      </c>
      <c r="CW1376" s="212" t="s">
        <v>3341</v>
      </c>
      <c r="CX1376" s="44" t="s">
        <v>1156</v>
      </c>
      <c r="CY1376" s="78">
        <v>43220</v>
      </c>
      <c r="CZ1376" s="215" t="s">
        <v>576</v>
      </c>
      <c r="DA1376" s="212" t="s">
        <v>737</v>
      </c>
      <c r="DB1376" s="44" t="s">
        <v>530</v>
      </c>
      <c r="DC1376" s="44" t="s">
        <v>3342</v>
      </c>
      <c r="DD1376" s="44" t="s">
        <v>532</v>
      </c>
    </row>
    <row r="1377" spans="83:108">
      <c r="CE1377" s="212"/>
      <c r="CF1377" s="213">
        <f>IF(ISNUMBER(SEARCH($H$2,$CG$3:$CG$3874)),MAX($CF$2:CF1376)+1,0)</f>
        <v>0</v>
      </c>
      <c r="CG1377" s="212" t="s">
        <v>15385</v>
      </c>
      <c r="CH1377" s="212"/>
      <c r="CI1377" s="212"/>
      <c r="CJ1377" s="213" t="str">
        <f>IFERROR(VLOOKUP(ROWS($CJ$3:CJ1377),CF1377:$CG$3874,2,0),"")</f>
        <v/>
      </c>
      <c r="CK1377" s="212" t="s">
        <v>15386</v>
      </c>
      <c r="CL1377" s="212" t="s">
        <v>15387</v>
      </c>
      <c r="CM1377" s="78">
        <v>44804</v>
      </c>
      <c r="CN1377" s="212" t="s">
        <v>15388</v>
      </c>
      <c r="CO1377" s="212" t="s">
        <v>15389</v>
      </c>
      <c r="CP1377" s="212" t="s">
        <v>15390</v>
      </c>
      <c r="CQ1377" s="212" t="s">
        <v>15391</v>
      </c>
      <c r="CR1377" s="212" t="s">
        <v>15392</v>
      </c>
      <c r="CS1377" s="44">
        <v>1375</v>
      </c>
      <c r="CT1377" s="44" t="s">
        <v>15393</v>
      </c>
      <c r="CU1377" s="214">
        <v>2732</v>
      </c>
      <c r="CV1377" s="212" t="s">
        <v>15394</v>
      </c>
      <c r="CW1377" s="212" t="s">
        <v>5373</v>
      </c>
      <c r="CX1377" s="44" t="s">
        <v>963</v>
      </c>
      <c r="CY1377" s="78">
        <v>44804</v>
      </c>
      <c r="CZ1377" s="215" t="s">
        <v>511</v>
      </c>
      <c r="DA1377" s="212" t="s">
        <v>737</v>
      </c>
      <c r="DB1377" s="44" t="s">
        <v>641</v>
      </c>
      <c r="DC1377" s="44" t="s">
        <v>15395</v>
      </c>
      <c r="DD1377" s="44" t="s">
        <v>532</v>
      </c>
    </row>
    <row r="1378" spans="83:108">
      <c r="CE1378" s="212"/>
      <c r="CF1378" s="213">
        <f>IF(ISNUMBER(SEARCH($H$2,$CG$3:$CG$3874)),MAX($CF$2:CF1377)+1,0)</f>
        <v>0</v>
      </c>
      <c r="CG1378" s="212" t="s">
        <v>15396</v>
      </c>
      <c r="CH1378" s="212"/>
      <c r="CI1378" s="212"/>
      <c r="CJ1378" s="213" t="str">
        <f>IFERROR(VLOOKUP(ROWS($CJ$3:CJ1378),CF1378:$CG$3874,2,0),"")</f>
        <v/>
      </c>
      <c r="CK1378" s="212" t="s">
        <v>15397</v>
      </c>
      <c r="CL1378" s="212" t="s">
        <v>15398</v>
      </c>
      <c r="CM1378" s="78">
        <v>44804</v>
      </c>
      <c r="CN1378" s="212" t="s">
        <v>15399</v>
      </c>
      <c r="CO1378" s="212" t="s">
        <v>15400</v>
      </c>
      <c r="CP1378" s="212" t="s">
        <v>15401</v>
      </c>
      <c r="CQ1378" s="212" t="s">
        <v>15402</v>
      </c>
      <c r="CR1378" s="212" t="s">
        <v>15403</v>
      </c>
      <c r="CS1378" s="44">
        <v>1376</v>
      </c>
      <c r="CT1378" s="44" t="s">
        <v>15404</v>
      </c>
      <c r="CU1378" s="214">
        <v>13128</v>
      </c>
      <c r="CV1378" s="212" t="s">
        <v>15405</v>
      </c>
      <c r="CW1378" s="212" t="s">
        <v>5373</v>
      </c>
      <c r="CX1378" s="44" t="s">
        <v>963</v>
      </c>
      <c r="CY1378" s="78">
        <v>44804</v>
      </c>
      <c r="CZ1378" s="215" t="s">
        <v>601</v>
      </c>
      <c r="DA1378" s="212" t="s">
        <v>737</v>
      </c>
      <c r="DB1378" s="44" t="s">
        <v>641</v>
      </c>
      <c r="DC1378" s="44" t="s">
        <v>1326</v>
      </c>
      <c r="DD1378" s="44" t="s">
        <v>532</v>
      </c>
    </row>
    <row r="1379" spans="83:108">
      <c r="CE1379" s="212"/>
      <c r="CF1379" s="213">
        <f>IF(ISNUMBER(SEARCH($H$2,$CG$3:$CG$3874)),MAX($CF$2:CF1378)+1,0)</f>
        <v>0</v>
      </c>
      <c r="CG1379" s="212" t="s">
        <v>15406</v>
      </c>
      <c r="CH1379" s="212"/>
      <c r="CI1379" s="212"/>
      <c r="CJ1379" s="213" t="str">
        <f>IFERROR(VLOOKUP(ROWS($CJ$3:CJ1379),CF1379:$CG$3874,2,0),"")</f>
        <v/>
      </c>
      <c r="CK1379" s="212" t="s">
        <v>15407</v>
      </c>
      <c r="CL1379" s="212" t="s">
        <v>15408</v>
      </c>
      <c r="CM1379" s="78">
        <v>44804</v>
      </c>
      <c r="CN1379" s="212" t="s">
        <v>15409</v>
      </c>
      <c r="CO1379" s="212" t="s">
        <v>15410</v>
      </c>
      <c r="CP1379" s="212" t="s">
        <v>15411</v>
      </c>
      <c r="CQ1379" s="212" t="s">
        <v>15412</v>
      </c>
      <c r="CR1379" s="212" t="s">
        <v>15413</v>
      </c>
      <c r="CS1379" s="44">
        <v>1377</v>
      </c>
      <c r="CT1379" s="44" t="s">
        <v>15414</v>
      </c>
      <c r="CU1379" s="214">
        <v>10569</v>
      </c>
      <c r="CV1379" s="212" t="s">
        <v>15415</v>
      </c>
      <c r="CW1379" s="212" t="s">
        <v>5373</v>
      </c>
      <c r="CX1379" s="44" t="s">
        <v>963</v>
      </c>
      <c r="CY1379" s="78">
        <v>44804</v>
      </c>
      <c r="CZ1379" s="215" t="s">
        <v>511</v>
      </c>
      <c r="DA1379" s="212" t="s">
        <v>737</v>
      </c>
      <c r="DB1379" s="44" t="s">
        <v>655</v>
      </c>
      <c r="DC1379" s="44" t="s">
        <v>15416</v>
      </c>
      <c r="DD1379" s="44" t="s">
        <v>532</v>
      </c>
    </row>
    <row r="1380" spans="83:108">
      <c r="CE1380" s="212"/>
      <c r="CF1380" s="213">
        <f>IF(ISNUMBER(SEARCH($H$2,$CG$3:$CG$3874)),MAX($CF$2:CF1379)+1,0)</f>
        <v>0</v>
      </c>
      <c r="CG1380" s="212" t="s">
        <v>15417</v>
      </c>
      <c r="CH1380" s="212"/>
      <c r="CI1380" s="212"/>
      <c r="CJ1380" s="213" t="str">
        <f>IFERROR(VLOOKUP(ROWS($CJ$3:CJ1380),CF1380:$CG$3874,2,0),"")</f>
        <v/>
      </c>
      <c r="CK1380" s="212" t="s">
        <v>15418</v>
      </c>
      <c r="CL1380" s="212" t="s">
        <v>15419</v>
      </c>
      <c r="CM1380" s="78">
        <v>43708</v>
      </c>
      <c r="CN1380" s="212" t="s">
        <v>15420</v>
      </c>
      <c r="CO1380" s="212" t="s">
        <v>15421</v>
      </c>
      <c r="CP1380" s="212" t="s">
        <v>15422</v>
      </c>
      <c r="CQ1380" s="212" t="s">
        <v>15423</v>
      </c>
      <c r="CR1380" s="212" t="s">
        <v>15424</v>
      </c>
      <c r="CS1380" s="44">
        <v>1378</v>
      </c>
      <c r="CT1380" s="44" t="s">
        <v>15425</v>
      </c>
      <c r="CU1380" s="214">
        <v>9322</v>
      </c>
      <c r="CV1380" s="212" t="s">
        <v>15426</v>
      </c>
      <c r="CW1380" s="212" t="s">
        <v>15427</v>
      </c>
      <c r="CX1380" s="44" t="s">
        <v>963</v>
      </c>
      <c r="CY1380" s="78">
        <v>43708</v>
      </c>
      <c r="CZ1380" s="215" t="s">
        <v>601</v>
      </c>
      <c r="DA1380" s="212" t="s">
        <v>737</v>
      </c>
      <c r="DB1380" s="44" t="s">
        <v>641</v>
      </c>
      <c r="DC1380" s="44" t="s">
        <v>14748</v>
      </c>
      <c r="DD1380" s="44" t="s">
        <v>532</v>
      </c>
    </row>
    <row r="1381" spans="83:108">
      <c r="CE1381" s="212"/>
      <c r="CF1381" s="213">
        <f>IF(ISNUMBER(SEARCH($H$2,$CG$3:$CG$3874)),MAX($CF$2:CF1380)+1,0)</f>
        <v>0</v>
      </c>
      <c r="CG1381" s="212" t="s">
        <v>15428</v>
      </c>
      <c r="CH1381" s="212"/>
      <c r="CI1381" s="212"/>
      <c r="CJ1381" s="213" t="str">
        <f>IFERROR(VLOOKUP(ROWS($CJ$3:CJ1381),CF1381:$CG$3874,2,0),"")</f>
        <v/>
      </c>
      <c r="CK1381" s="212" t="s">
        <v>15429</v>
      </c>
      <c r="CL1381" s="212" t="s">
        <v>15430</v>
      </c>
      <c r="CM1381" s="78">
        <v>43465</v>
      </c>
      <c r="CN1381" s="212" t="s">
        <v>15431</v>
      </c>
      <c r="CO1381" s="212" t="s">
        <v>15432</v>
      </c>
      <c r="CP1381" s="212" t="s">
        <v>15433</v>
      </c>
      <c r="CQ1381" s="212" t="s">
        <v>15434</v>
      </c>
      <c r="CR1381" s="212" t="s">
        <v>15435</v>
      </c>
      <c r="CS1381" s="44">
        <v>1379</v>
      </c>
      <c r="CT1381" s="44" t="s">
        <v>15436</v>
      </c>
      <c r="CU1381" s="214">
        <v>12803</v>
      </c>
      <c r="CV1381" s="212" t="s">
        <v>15437</v>
      </c>
      <c r="CW1381" s="212" t="s">
        <v>2092</v>
      </c>
      <c r="CX1381" s="44" t="s">
        <v>1347</v>
      </c>
      <c r="CY1381" s="78">
        <v>43465</v>
      </c>
      <c r="CZ1381" s="215" t="s">
        <v>601</v>
      </c>
      <c r="DA1381" s="212" t="s">
        <v>737</v>
      </c>
      <c r="DB1381" s="44" t="s">
        <v>3141</v>
      </c>
      <c r="DC1381" s="44" t="s">
        <v>2093</v>
      </c>
      <c r="DD1381" s="44" t="s">
        <v>563</v>
      </c>
    </row>
    <row r="1382" spans="83:108">
      <c r="CE1382" s="212"/>
      <c r="CF1382" s="213">
        <f>IF(ISNUMBER(SEARCH($H$2,$CG$3:$CG$3874)),MAX($CF$2:CF1381)+1,0)</f>
        <v>0</v>
      </c>
      <c r="CG1382" s="212" t="s">
        <v>15438</v>
      </c>
      <c r="CH1382" s="212"/>
      <c r="CI1382" s="212"/>
      <c r="CJ1382" s="213" t="str">
        <f>IFERROR(VLOOKUP(ROWS($CJ$3:CJ1382),CF1382:$CG$3874,2,0),"")</f>
        <v/>
      </c>
      <c r="CK1382" s="212" t="s">
        <v>15439</v>
      </c>
      <c r="CL1382" s="212" t="s">
        <v>15440</v>
      </c>
      <c r="CM1382" s="78">
        <v>42916</v>
      </c>
      <c r="CN1382" s="212" t="s">
        <v>15441</v>
      </c>
      <c r="CO1382" s="212" t="s">
        <v>15442</v>
      </c>
      <c r="CP1382" s="212" t="s">
        <v>15443</v>
      </c>
      <c r="CQ1382" s="212" t="s">
        <v>15444</v>
      </c>
      <c r="CR1382" s="212" t="s">
        <v>15445</v>
      </c>
      <c r="CS1382" s="44">
        <v>1380</v>
      </c>
      <c r="CT1382" s="44" t="s">
        <v>15446</v>
      </c>
      <c r="CU1382" s="214">
        <v>13018</v>
      </c>
      <c r="CV1382" s="212" t="s">
        <v>15447</v>
      </c>
      <c r="CW1382" s="212" t="s">
        <v>15448</v>
      </c>
      <c r="CX1382" s="44" t="s">
        <v>2022</v>
      </c>
      <c r="CY1382" s="78">
        <v>42916</v>
      </c>
      <c r="CZ1382" s="215" t="s">
        <v>545</v>
      </c>
      <c r="DA1382" s="212" t="s">
        <v>625</v>
      </c>
      <c r="DB1382" s="44" t="s">
        <v>530</v>
      </c>
      <c r="DC1382" s="44" t="s">
        <v>1326</v>
      </c>
      <c r="DD1382" s="44" t="s">
        <v>532</v>
      </c>
    </row>
    <row r="1383" spans="83:108">
      <c r="CE1383" s="212"/>
      <c r="CF1383" s="213">
        <f>IF(ISNUMBER(SEARCH($H$2,$CG$3:$CG$3874)),MAX($CF$2:CF1382)+1,0)</f>
        <v>0</v>
      </c>
      <c r="CG1383" s="212" t="s">
        <v>15449</v>
      </c>
      <c r="CH1383" s="212"/>
      <c r="CI1383" s="212"/>
      <c r="CJ1383" s="213" t="str">
        <f>IFERROR(VLOOKUP(ROWS($CJ$3:CJ1383),CF1383:$CG$3874,2,0),"")</f>
        <v/>
      </c>
      <c r="CK1383" s="212" t="s">
        <v>15450</v>
      </c>
      <c r="CL1383" s="212" t="s">
        <v>15451</v>
      </c>
      <c r="CM1383" s="78">
        <v>43131</v>
      </c>
      <c r="CN1383" s="212" t="s">
        <v>15452</v>
      </c>
      <c r="CO1383" s="212" t="s">
        <v>15453</v>
      </c>
      <c r="CP1383" s="212" t="s">
        <v>15454</v>
      </c>
      <c r="CQ1383" s="212" t="s">
        <v>15452</v>
      </c>
      <c r="CR1383" s="212" t="s">
        <v>15455</v>
      </c>
      <c r="CS1383" s="44">
        <v>1381</v>
      </c>
      <c r="CT1383" s="44" t="s">
        <v>15456</v>
      </c>
      <c r="CU1383" s="214">
        <v>16391</v>
      </c>
      <c r="CV1383" s="212" t="s">
        <v>15457</v>
      </c>
      <c r="CW1383" s="212" t="s">
        <v>11141</v>
      </c>
      <c r="CX1383" s="44" t="s">
        <v>3072</v>
      </c>
      <c r="CY1383" s="78">
        <v>43131</v>
      </c>
      <c r="CZ1383" s="215" t="s">
        <v>511</v>
      </c>
      <c r="DA1383" s="212" t="s">
        <v>9208</v>
      </c>
      <c r="DB1383" s="44" t="s">
        <v>802</v>
      </c>
      <c r="DC1383" s="44" t="s">
        <v>511</v>
      </c>
      <c r="DD1383" s="44" t="s">
        <v>515</v>
      </c>
    </row>
    <row r="1384" spans="83:108">
      <c r="CE1384" s="212"/>
      <c r="CF1384" s="213">
        <f>IF(ISNUMBER(SEARCH($H$2,$CG$3:$CG$3874)),MAX($CF$2:CF1383)+1,0)</f>
        <v>0</v>
      </c>
      <c r="CG1384" s="212" t="s">
        <v>15458</v>
      </c>
      <c r="CH1384" s="212"/>
      <c r="CI1384" s="212"/>
      <c r="CJ1384" s="213" t="str">
        <f>IFERROR(VLOOKUP(ROWS($CJ$3:CJ1384),CF1384:$CG$3874,2,0),"")</f>
        <v/>
      </c>
      <c r="CK1384" s="212" t="s">
        <v>15459</v>
      </c>
      <c r="CL1384" s="212" t="s">
        <v>15460</v>
      </c>
      <c r="CM1384" s="78">
        <v>42947</v>
      </c>
      <c r="CN1384" s="212" t="s">
        <v>15461</v>
      </c>
      <c r="CO1384" s="212" t="s">
        <v>15462</v>
      </c>
      <c r="CP1384" s="212" t="s">
        <v>15463</v>
      </c>
      <c r="CQ1384" s="212" t="s">
        <v>15464</v>
      </c>
      <c r="CR1384" s="212" t="s">
        <v>15465</v>
      </c>
      <c r="CS1384" s="44">
        <v>1382</v>
      </c>
      <c r="CT1384" s="44" t="s">
        <v>15466</v>
      </c>
      <c r="CU1384" s="214">
        <v>11207</v>
      </c>
      <c r="CV1384" s="212" t="s">
        <v>15467</v>
      </c>
      <c r="CW1384" s="212" t="s">
        <v>951</v>
      </c>
      <c r="CX1384" s="44" t="s">
        <v>2141</v>
      </c>
      <c r="CY1384" s="78">
        <v>42947</v>
      </c>
      <c r="CZ1384" s="215" t="s">
        <v>763</v>
      </c>
      <c r="DA1384" s="212" t="s">
        <v>737</v>
      </c>
      <c r="DB1384" s="44" t="s">
        <v>3943</v>
      </c>
      <c r="DC1384" s="44" t="s">
        <v>14063</v>
      </c>
      <c r="DD1384" s="44" t="s">
        <v>563</v>
      </c>
    </row>
    <row r="1385" spans="83:108">
      <c r="CE1385" s="212"/>
      <c r="CF1385" s="213">
        <f>IF(ISNUMBER(SEARCH($H$2,$CG$3:$CG$3874)),MAX($CF$2:CF1384)+1,0)</f>
        <v>0</v>
      </c>
      <c r="CG1385" s="212" t="s">
        <v>15468</v>
      </c>
      <c r="CH1385" s="212"/>
      <c r="CI1385" s="212"/>
      <c r="CJ1385" s="213" t="str">
        <f>IFERROR(VLOOKUP(ROWS($CJ$3:CJ1385),CF1385:$CG$3874,2,0),"")</f>
        <v/>
      </c>
      <c r="CK1385" s="212" t="s">
        <v>15469</v>
      </c>
      <c r="CL1385" s="212" t="s">
        <v>15470</v>
      </c>
      <c r="CM1385" s="78">
        <v>47848</v>
      </c>
      <c r="CN1385" s="212" t="s">
        <v>15471</v>
      </c>
      <c r="CO1385" s="212" t="s">
        <v>15472</v>
      </c>
      <c r="CP1385" s="212" t="s">
        <v>15473</v>
      </c>
      <c r="CQ1385" s="212" t="s">
        <v>15474</v>
      </c>
      <c r="CR1385" s="212" t="s">
        <v>15475</v>
      </c>
      <c r="CS1385" s="44">
        <v>1383</v>
      </c>
      <c r="CT1385" s="44" t="s">
        <v>15476</v>
      </c>
      <c r="CU1385" s="214">
        <v>16186</v>
      </c>
      <c r="CV1385" s="212" t="s">
        <v>15477</v>
      </c>
      <c r="CW1385" s="212" t="s">
        <v>3216</v>
      </c>
      <c r="CX1385" s="44" t="s">
        <v>1943</v>
      </c>
      <c r="CY1385" s="78">
        <v>47848</v>
      </c>
      <c r="CZ1385" s="215" t="s">
        <v>511</v>
      </c>
      <c r="DA1385" s="212" t="s">
        <v>737</v>
      </c>
      <c r="DB1385" s="44" t="s">
        <v>530</v>
      </c>
      <c r="DC1385" s="44" t="s">
        <v>15478</v>
      </c>
      <c r="DD1385" s="44" t="s">
        <v>532</v>
      </c>
    </row>
    <row r="1386" spans="83:108">
      <c r="CE1386" s="212"/>
      <c r="CF1386" s="213">
        <f>IF(ISNUMBER(SEARCH($H$2,$CG$3:$CG$3874)),MAX($CF$2:CF1385)+1,0)</f>
        <v>0</v>
      </c>
      <c r="CG1386" s="212" t="s">
        <v>15479</v>
      </c>
      <c r="CH1386" s="212"/>
      <c r="CI1386" s="212"/>
      <c r="CJ1386" s="213" t="str">
        <f>IFERROR(VLOOKUP(ROWS($CJ$3:CJ1386),CF1386:$CG$3874,2,0),"")</f>
        <v/>
      </c>
      <c r="CK1386" s="212" t="s">
        <v>15480</v>
      </c>
      <c r="CL1386" s="212" t="s">
        <v>15481</v>
      </c>
      <c r="CM1386" s="78">
        <v>44561</v>
      </c>
      <c r="CN1386" s="212" t="s">
        <v>15482</v>
      </c>
      <c r="CO1386" s="212" t="s">
        <v>15483</v>
      </c>
      <c r="CP1386" s="212" t="s">
        <v>15484</v>
      </c>
      <c r="CQ1386" s="212" t="s">
        <v>15485</v>
      </c>
      <c r="CR1386" s="212" t="s">
        <v>15486</v>
      </c>
      <c r="CS1386" s="44">
        <v>1384</v>
      </c>
      <c r="CT1386" s="44" t="s">
        <v>15487</v>
      </c>
      <c r="CU1386" s="214">
        <v>14876</v>
      </c>
      <c r="CV1386" s="212" t="s">
        <v>15488</v>
      </c>
      <c r="CW1386" s="212" t="s">
        <v>11889</v>
      </c>
      <c r="CX1386" s="44" t="s">
        <v>1943</v>
      </c>
      <c r="CY1386" s="78">
        <v>44561</v>
      </c>
      <c r="CZ1386" s="215" t="s">
        <v>763</v>
      </c>
      <c r="DA1386" s="212" t="s">
        <v>737</v>
      </c>
      <c r="DB1386" s="44" t="s">
        <v>530</v>
      </c>
      <c r="DC1386" s="44" t="s">
        <v>13080</v>
      </c>
      <c r="DD1386" s="44" t="s">
        <v>2198</v>
      </c>
    </row>
    <row r="1387" spans="83:108">
      <c r="CE1387" s="212"/>
      <c r="CF1387" s="213">
        <f>IF(ISNUMBER(SEARCH($H$2,$CG$3:$CG$3874)),MAX($CF$2:CF1386)+1,0)</f>
        <v>0</v>
      </c>
      <c r="CG1387" s="212" t="s">
        <v>15489</v>
      </c>
      <c r="CH1387" s="212"/>
      <c r="CI1387" s="212"/>
      <c r="CJ1387" s="213" t="str">
        <f>IFERROR(VLOOKUP(ROWS($CJ$3:CJ1387),CF1387:$CG$3874,2,0),"")</f>
        <v/>
      </c>
      <c r="CK1387" s="212" t="s">
        <v>15490</v>
      </c>
      <c r="CL1387" s="212" t="s">
        <v>15491</v>
      </c>
      <c r="CM1387" s="78">
        <v>42843</v>
      </c>
      <c r="CN1387" s="212" t="s">
        <v>15492</v>
      </c>
      <c r="CO1387" s="212" t="s">
        <v>15493</v>
      </c>
      <c r="CP1387" s="212" t="s">
        <v>15494</v>
      </c>
      <c r="CQ1387" s="212" t="s">
        <v>15495</v>
      </c>
      <c r="CR1387" s="212" t="s">
        <v>15496</v>
      </c>
      <c r="CS1387" s="44">
        <v>1385</v>
      </c>
      <c r="CT1387" s="44" t="s">
        <v>15497</v>
      </c>
      <c r="CU1387" s="214">
        <v>16856</v>
      </c>
      <c r="CV1387" s="212" t="s">
        <v>15498</v>
      </c>
      <c r="CW1387" s="212" t="s">
        <v>15499</v>
      </c>
      <c r="CX1387" s="44" t="s">
        <v>15500</v>
      </c>
      <c r="CY1387" s="78">
        <v>42843</v>
      </c>
      <c r="CZ1387" s="215" t="s">
        <v>511</v>
      </c>
      <c r="DA1387" s="212" t="s">
        <v>4062</v>
      </c>
      <c r="DB1387" s="44" t="s">
        <v>3943</v>
      </c>
      <c r="DC1387" s="44" t="s">
        <v>14726</v>
      </c>
      <c r="DD1387" s="44" t="s">
        <v>15501</v>
      </c>
    </row>
    <row r="1388" spans="83:108">
      <c r="CE1388" s="212"/>
      <c r="CF1388" s="213">
        <f>IF(ISNUMBER(SEARCH($H$2,$CG$3:$CG$3874)),MAX($CF$2:CF1387)+1,0)</f>
        <v>0</v>
      </c>
      <c r="CG1388" s="212" t="s">
        <v>15502</v>
      </c>
      <c r="CH1388" s="212"/>
      <c r="CI1388" s="212"/>
      <c r="CJ1388" s="213" t="str">
        <f>IFERROR(VLOOKUP(ROWS($CJ$3:CJ1388),CF1388:$CG$3874,2,0),"")</f>
        <v/>
      </c>
      <c r="CK1388" s="212" t="s">
        <v>15503</v>
      </c>
      <c r="CL1388" s="212" t="s">
        <v>15504</v>
      </c>
      <c r="CM1388" s="78">
        <v>43039</v>
      </c>
      <c r="CN1388" s="212" t="s">
        <v>15505</v>
      </c>
      <c r="CO1388" s="212" t="s">
        <v>15506</v>
      </c>
      <c r="CP1388" s="212" t="s">
        <v>15507</v>
      </c>
      <c r="CQ1388" s="212" t="s">
        <v>15508</v>
      </c>
      <c r="CR1388" s="212" t="s">
        <v>15509</v>
      </c>
      <c r="CS1388" s="44">
        <v>1386</v>
      </c>
      <c r="CT1388" s="44" t="s">
        <v>15510</v>
      </c>
      <c r="CU1388" s="214">
        <v>16872</v>
      </c>
      <c r="CV1388" s="212" t="s">
        <v>15511</v>
      </c>
      <c r="CW1388" s="212" t="s">
        <v>2337</v>
      </c>
      <c r="CX1388" s="44" t="s">
        <v>15512</v>
      </c>
      <c r="CY1388" s="78">
        <v>43039</v>
      </c>
      <c r="CZ1388" s="215" t="s">
        <v>511</v>
      </c>
      <c r="DA1388" s="212" t="s">
        <v>529</v>
      </c>
      <c r="DB1388" s="44" t="s">
        <v>530</v>
      </c>
      <c r="DC1388" s="44" t="s">
        <v>3238</v>
      </c>
      <c r="DD1388" s="44" t="s">
        <v>682</v>
      </c>
    </row>
    <row r="1389" spans="83:108">
      <c r="CE1389" s="212"/>
      <c r="CF1389" s="213">
        <f>IF(ISNUMBER(SEARCH($H$2,$CG$3:$CG$3874)),MAX($CF$2:CF1388)+1,0)</f>
        <v>0</v>
      </c>
      <c r="CG1389" s="212" t="s">
        <v>15513</v>
      </c>
      <c r="CH1389" s="212"/>
      <c r="CI1389" s="212"/>
      <c r="CJ1389" s="213" t="str">
        <f>IFERROR(VLOOKUP(ROWS($CJ$3:CJ1389),CF1389:$CG$3874,2,0),"")</f>
        <v/>
      </c>
      <c r="CK1389" s="212" t="s">
        <v>15514</v>
      </c>
      <c r="CL1389" s="212" t="s">
        <v>15515</v>
      </c>
      <c r="CM1389" s="78">
        <v>43039</v>
      </c>
      <c r="CN1389" s="212" t="s">
        <v>15516</v>
      </c>
      <c r="CO1389" s="212" t="s">
        <v>15517</v>
      </c>
      <c r="CP1389" s="212" t="s">
        <v>15518</v>
      </c>
      <c r="CQ1389" s="212" t="s">
        <v>15519</v>
      </c>
      <c r="CR1389" s="212" t="s">
        <v>15520</v>
      </c>
      <c r="CS1389" s="44">
        <v>1387</v>
      </c>
      <c r="CT1389" s="44" t="s">
        <v>15521</v>
      </c>
      <c r="CU1389" s="214">
        <v>12192</v>
      </c>
      <c r="CV1389" s="212" t="s">
        <v>15522</v>
      </c>
      <c r="CW1389" s="212" t="s">
        <v>4257</v>
      </c>
      <c r="CX1389" s="44" t="s">
        <v>668</v>
      </c>
      <c r="CY1389" s="78">
        <v>43039</v>
      </c>
      <c r="CZ1389" s="215" t="s">
        <v>763</v>
      </c>
      <c r="DA1389" s="212" t="s">
        <v>737</v>
      </c>
      <c r="DB1389" s="44" t="s">
        <v>641</v>
      </c>
      <c r="DC1389" s="44" t="s">
        <v>1326</v>
      </c>
      <c r="DD1389" s="44" t="s">
        <v>563</v>
      </c>
    </row>
    <row r="1390" spans="83:108">
      <c r="CE1390" s="212"/>
      <c r="CF1390" s="213">
        <f>IF(ISNUMBER(SEARCH($H$2,$CG$3:$CG$3874)),MAX($CF$2:CF1389)+1,0)</f>
        <v>0</v>
      </c>
      <c r="CG1390" s="212" t="s">
        <v>15523</v>
      </c>
      <c r="CH1390" s="212"/>
      <c r="CI1390" s="212"/>
      <c r="CJ1390" s="213" t="str">
        <f>IFERROR(VLOOKUP(ROWS($CJ$3:CJ1390),CF1390:$CG$3874,2,0),"")</f>
        <v/>
      </c>
      <c r="CK1390" s="212" t="s">
        <v>15524</v>
      </c>
      <c r="CL1390" s="212" t="s">
        <v>15525</v>
      </c>
      <c r="CM1390" s="78">
        <v>43039</v>
      </c>
      <c r="CN1390" s="212" t="s">
        <v>15526</v>
      </c>
      <c r="CO1390" s="212" t="s">
        <v>15527</v>
      </c>
      <c r="CP1390" s="212" t="s">
        <v>15528</v>
      </c>
      <c r="CQ1390" s="212" t="s">
        <v>15529</v>
      </c>
      <c r="CR1390" s="212" t="s">
        <v>15530</v>
      </c>
      <c r="CS1390" s="44">
        <v>1388</v>
      </c>
      <c r="CT1390" s="44" t="s">
        <v>15531</v>
      </c>
      <c r="CU1390" s="214">
        <v>16281</v>
      </c>
      <c r="CV1390" s="212" t="s">
        <v>15532</v>
      </c>
      <c r="CW1390" s="212" t="s">
        <v>4257</v>
      </c>
      <c r="CX1390" s="44" t="s">
        <v>668</v>
      </c>
      <c r="CY1390" s="78">
        <v>43039</v>
      </c>
      <c r="CZ1390" s="215" t="s">
        <v>511</v>
      </c>
      <c r="DA1390" s="212" t="s">
        <v>737</v>
      </c>
      <c r="DB1390" s="44" t="s">
        <v>641</v>
      </c>
      <c r="DC1390" s="44" t="s">
        <v>1326</v>
      </c>
      <c r="DD1390" s="44" t="s">
        <v>682</v>
      </c>
    </row>
    <row r="1391" spans="83:108">
      <c r="CE1391" s="212"/>
      <c r="CF1391" s="213">
        <f>IF(ISNUMBER(SEARCH($H$2,$CG$3:$CG$3874)),MAX($CF$2:CF1390)+1,0)</f>
        <v>0</v>
      </c>
      <c r="CG1391" s="212" t="s">
        <v>15533</v>
      </c>
      <c r="CH1391" s="212"/>
      <c r="CI1391" s="212"/>
      <c r="CJ1391" s="213" t="str">
        <f>IFERROR(VLOOKUP(ROWS($CJ$3:CJ1391),CF1391:$CG$3874,2,0),"")</f>
        <v/>
      </c>
      <c r="CK1391" s="212" t="s">
        <v>15534</v>
      </c>
      <c r="CL1391" s="212" t="s">
        <v>15535</v>
      </c>
      <c r="CM1391" s="78">
        <v>43131</v>
      </c>
      <c r="CN1391" s="212" t="s">
        <v>15536</v>
      </c>
      <c r="CO1391" s="212" t="s">
        <v>15537</v>
      </c>
      <c r="CP1391" s="212" t="s">
        <v>15538</v>
      </c>
      <c r="CQ1391" s="212" t="s">
        <v>15539</v>
      </c>
      <c r="CR1391" s="212" t="s">
        <v>15540</v>
      </c>
      <c r="CS1391" s="44">
        <v>1389</v>
      </c>
      <c r="CT1391" s="44" t="s">
        <v>15541</v>
      </c>
      <c r="CU1391" s="214">
        <v>12598</v>
      </c>
      <c r="CV1391" s="212" t="s">
        <v>15542</v>
      </c>
      <c r="CW1391" s="212" t="s">
        <v>15543</v>
      </c>
      <c r="CX1391" s="44" t="s">
        <v>668</v>
      </c>
      <c r="CY1391" s="78">
        <v>43131</v>
      </c>
      <c r="CZ1391" s="215" t="s">
        <v>576</v>
      </c>
      <c r="DA1391" s="212" t="s">
        <v>737</v>
      </c>
      <c r="DB1391" s="44" t="s">
        <v>722</v>
      </c>
      <c r="DC1391" s="44" t="s">
        <v>15544</v>
      </c>
      <c r="DD1391" s="44" t="s">
        <v>532</v>
      </c>
    </row>
    <row r="1392" spans="83:108">
      <c r="CE1392" s="212"/>
      <c r="CF1392" s="213">
        <f>IF(ISNUMBER(SEARCH($H$2,$CG$3:$CG$3874)),MAX($CF$2:CF1391)+1,0)</f>
        <v>0</v>
      </c>
      <c r="CG1392" s="212" t="s">
        <v>15545</v>
      </c>
      <c r="CH1392" s="212"/>
      <c r="CI1392" s="212"/>
      <c r="CJ1392" s="213" t="str">
        <f>IFERROR(VLOOKUP(ROWS($CJ$3:CJ1392),CF1392:$CG$3874,2,0),"")</f>
        <v/>
      </c>
      <c r="CK1392" s="212" t="s">
        <v>15546</v>
      </c>
      <c r="CL1392" s="212" t="s">
        <v>15547</v>
      </c>
      <c r="CM1392" s="78">
        <v>47848</v>
      </c>
      <c r="CN1392" s="212" t="s">
        <v>15548</v>
      </c>
      <c r="CO1392" s="212" t="s">
        <v>15549</v>
      </c>
      <c r="CP1392" s="212" t="s">
        <v>15550</v>
      </c>
      <c r="CQ1392" s="212" t="s">
        <v>15551</v>
      </c>
      <c r="CR1392" s="212" t="s">
        <v>15552</v>
      </c>
      <c r="CS1392" s="44">
        <v>1390</v>
      </c>
      <c r="CT1392" s="44" t="s">
        <v>15553</v>
      </c>
      <c r="CU1392" s="214">
        <v>15718</v>
      </c>
      <c r="CV1392" s="212" t="s">
        <v>15554</v>
      </c>
      <c r="CW1392" s="212" t="s">
        <v>15555</v>
      </c>
      <c r="CX1392" s="44" t="s">
        <v>668</v>
      </c>
      <c r="CY1392" s="78">
        <v>47848</v>
      </c>
      <c r="CZ1392" s="215" t="s">
        <v>511</v>
      </c>
      <c r="DA1392" s="212" t="s">
        <v>737</v>
      </c>
      <c r="DB1392" s="44" t="s">
        <v>641</v>
      </c>
      <c r="DC1392" s="44" t="s">
        <v>15556</v>
      </c>
      <c r="DD1392" s="44" t="s">
        <v>515</v>
      </c>
    </row>
    <row r="1393" spans="83:108">
      <c r="CE1393" s="212"/>
      <c r="CF1393" s="213">
        <f>IF(ISNUMBER(SEARCH($H$2,$CG$3:$CG$3874)),MAX($CF$2:CF1392)+1,0)</f>
        <v>0</v>
      </c>
      <c r="CG1393" s="212" t="s">
        <v>15557</v>
      </c>
      <c r="CH1393" s="212"/>
      <c r="CI1393" s="212"/>
      <c r="CJ1393" s="213" t="str">
        <f>IFERROR(VLOOKUP(ROWS($CJ$3:CJ1393),CF1393:$CG$3874,2,0),"")</f>
        <v/>
      </c>
      <c r="CK1393" s="212" t="s">
        <v>15558</v>
      </c>
      <c r="CL1393" s="212" t="s">
        <v>15559</v>
      </c>
      <c r="CM1393" s="78">
        <v>48152</v>
      </c>
      <c r="CN1393" s="212" t="s">
        <v>15560</v>
      </c>
      <c r="CO1393" s="212" t="s">
        <v>15561</v>
      </c>
      <c r="CP1393" s="212" t="s">
        <v>15562</v>
      </c>
      <c r="CQ1393" s="212" t="s">
        <v>15563</v>
      </c>
      <c r="CR1393" s="212" t="s">
        <v>15564</v>
      </c>
      <c r="CS1393" s="44">
        <v>1391</v>
      </c>
      <c r="CT1393" s="44" t="s">
        <v>15565</v>
      </c>
      <c r="CU1393" s="214">
        <v>13327</v>
      </c>
      <c r="CV1393" s="212" t="s">
        <v>15566</v>
      </c>
      <c r="CW1393" s="212" t="s">
        <v>2152</v>
      </c>
      <c r="CX1393" s="44" t="s">
        <v>668</v>
      </c>
      <c r="CY1393" s="78">
        <v>48152</v>
      </c>
      <c r="CZ1393" s="215" t="s">
        <v>601</v>
      </c>
      <c r="DA1393" s="212" t="s">
        <v>737</v>
      </c>
      <c r="DB1393" s="44" t="s">
        <v>641</v>
      </c>
      <c r="DC1393" s="44" t="s">
        <v>11228</v>
      </c>
      <c r="DD1393" s="44" t="s">
        <v>532</v>
      </c>
    </row>
    <row r="1394" spans="83:108">
      <c r="CE1394" s="212"/>
      <c r="CF1394" s="213">
        <f>IF(ISNUMBER(SEARCH($H$2,$CG$3:$CG$3874)),MAX($CF$2:CF1393)+1,0)</f>
        <v>0</v>
      </c>
      <c r="CG1394" s="212" t="s">
        <v>15567</v>
      </c>
      <c r="CH1394" s="212"/>
      <c r="CI1394" s="212"/>
      <c r="CJ1394" s="213" t="str">
        <f>IFERROR(VLOOKUP(ROWS($CJ$3:CJ1394),CF1394:$CG$3874,2,0),"")</f>
        <v/>
      </c>
      <c r="CK1394" s="212" t="s">
        <v>15568</v>
      </c>
      <c r="CL1394" s="212" t="s">
        <v>15569</v>
      </c>
      <c r="CM1394" s="78">
        <v>43465</v>
      </c>
      <c r="CN1394" s="212" t="s">
        <v>15570</v>
      </c>
      <c r="CO1394" s="212" t="s">
        <v>15571</v>
      </c>
      <c r="CP1394" s="212" t="s">
        <v>15572</v>
      </c>
      <c r="CQ1394" s="212" t="s">
        <v>15573</v>
      </c>
      <c r="CR1394" s="212" t="s">
        <v>15574</v>
      </c>
      <c r="CS1394" s="44">
        <v>1392</v>
      </c>
      <c r="CT1394" s="44" t="s">
        <v>15575</v>
      </c>
      <c r="CU1394" s="214">
        <v>8743</v>
      </c>
      <c r="CV1394" s="212" t="s">
        <v>15576</v>
      </c>
      <c r="CW1394" s="212" t="s">
        <v>15577</v>
      </c>
      <c r="CX1394" s="44" t="s">
        <v>735</v>
      </c>
      <c r="CY1394" s="78">
        <v>43465</v>
      </c>
      <c r="CZ1394" s="215" t="s">
        <v>640</v>
      </c>
      <c r="DA1394" s="212" t="s">
        <v>737</v>
      </c>
      <c r="DB1394" s="44" t="s">
        <v>626</v>
      </c>
      <c r="DC1394" s="44" t="s">
        <v>15578</v>
      </c>
      <c r="DD1394" s="44" t="s">
        <v>563</v>
      </c>
    </row>
    <row r="1395" spans="83:108">
      <c r="CE1395" s="212"/>
      <c r="CF1395" s="213">
        <f>IF(ISNUMBER(SEARCH($H$2,$CG$3:$CG$3874)),MAX($CF$2:CF1394)+1,0)</f>
        <v>0</v>
      </c>
      <c r="CG1395" s="212" t="s">
        <v>15579</v>
      </c>
      <c r="CH1395" s="212"/>
      <c r="CI1395" s="212"/>
      <c r="CJ1395" s="213" t="str">
        <f>IFERROR(VLOOKUP(ROWS($CJ$3:CJ1395),CF1395:$CG$3874,2,0),"")</f>
        <v/>
      </c>
      <c r="CK1395" s="212" t="s">
        <v>15580</v>
      </c>
      <c r="CL1395" s="212" t="s">
        <v>15581</v>
      </c>
      <c r="CM1395" s="78">
        <v>43465</v>
      </c>
      <c r="CN1395" s="212" t="s">
        <v>15582</v>
      </c>
      <c r="CO1395" s="212" t="s">
        <v>15583</v>
      </c>
      <c r="CP1395" s="212" t="s">
        <v>15584</v>
      </c>
      <c r="CQ1395" s="212" t="s">
        <v>15585</v>
      </c>
      <c r="CR1395" s="212" t="s">
        <v>15586</v>
      </c>
      <c r="CS1395" s="44">
        <v>1393</v>
      </c>
      <c r="CT1395" s="44" t="s">
        <v>15587</v>
      </c>
      <c r="CU1395" s="214">
        <v>14262</v>
      </c>
      <c r="CV1395" s="212" t="s">
        <v>15588</v>
      </c>
      <c r="CW1395" s="212" t="s">
        <v>15577</v>
      </c>
      <c r="CX1395" s="44" t="s">
        <v>735</v>
      </c>
      <c r="CY1395" s="78">
        <v>43465</v>
      </c>
      <c r="CZ1395" s="215" t="s">
        <v>763</v>
      </c>
      <c r="DA1395" s="212" t="s">
        <v>737</v>
      </c>
      <c r="DB1395" s="44" t="s">
        <v>626</v>
      </c>
      <c r="DC1395" s="44" t="s">
        <v>15578</v>
      </c>
      <c r="DD1395" s="44" t="s">
        <v>563</v>
      </c>
    </row>
    <row r="1396" spans="83:108">
      <c r="CE1396" s="212"/>
      <c r="CF1396" s="213">
        <f>IF(ISNUMBER(SEARCH($H$2,$CG$3:$CG$3874)),MAX($CF$2:CF1395)+1,0)</f>
        <v>0</v>
      </c>
      <c r="CG1396" s="212" t="s">
        <v>15589</v>
      </c>
      <c r="CH1396" s="212"/>
      <c r="CI1396" s="212"/>
      <c r="CJ1396" s="213" t="str">
        <f>IFERROR(VLOOKUP(ROWS($CJ$3:CJ1396),CF1396:$CG$3874,2,0),"")</f>
        <v/>
      </c>
      <c r="CK1396" s="212" t="s">
        <v>15590</v>
      </c>
      <c r="CL1396" s="212" t="s">
        <v>15591</v>
      </c>
      <c r="CM1396" s="78">
        <v>44804</v>
      </c>
      <c r="CN1396" s="212" t="s">
        <v>15592</v>
      </c>
      <c r="CO1396" s="212" t="s">
        <v>15593</v>
      </c>
      <c r="CP1396" s="212" t="s">
        <v>15594</v>
      </c>
      <c r="CQ1396" s="212" t="s">
        <v>15595</v>
      </c>
      <c r="CR1396" s="212" t="s">
        <v>15596</v>
      </c>
      <c r="CS1396" s="44">
        <v>1394</v>
      </c>
      <c r="CT1396" s="44" t="s">
        <v>15597</v>
      </c>
      <c r="CU1396" s="214">
        <v>12719</v>
      </c>
      <c r="CV1396" s="212" t="s">
        <v>15598</v>
      </c>
      <c r="CW1396" s="212" t="s">
        <v>599</v>
      </c>
      <c r="CX1396" s="44" t="s">
        <v>1513</v>
      </c>
      <c r="CY1396" s="78">
        <v>44804</v>
      </c>
      <c r="CZ1396" s="215" t="s">
        <v>601</v>
      </c>
      <c r="DA1396" s="212" t="s">
        <v>529</v>
      </c>
      <c r="DB1396" s="44" t="s">
        <v>547</v>
      </c>
      <c r="DC1396" s="44" t="s">
        <v>12664</v>
      </c>
      <c r="DD1396" s="44" t="s">
        <v>532</v>
      </c>
    </row>
    <row r="1397" spans="83:108">
      <c r="CE1397" s="212"/>
      <c r="CF1397" s="213">
        <f>IF(ISNUMBER(SEARCH($H$2,$CG$3:$CG$3874)),MAX($CF$2:CF1396)+1,0)</f>
        <v>0</v>
      </c>
      <c r="CG1397" s="212" t="s">
        <v>15599</v>
      </c>
      <c r="CH1397" s="212"/>
      <c r="CI1397" s="212"/>
      <c r="CJ1397" s="213" t="str">
        <f>IFERROR(VLOOKUP(ROWS($CJ$3:CJ1397),CF1397:$CG$3874,2,0),"")</f>
        <v/>
      </c>
      <c r="CK1397" s="212" t="s">
        <v>15600</v>
      </c>
      <c r="CL1397" s="212" t="s">
        <v>15601</v>
      </c>
      <c r="CM1397" s="78">
        <v>44347</v>
      </c>
      <c r="CN1397" s="212" t="s">
        <v>15602</v>
      </c>
      <c r="CO1397" s="212" t="s">
        <v>15603</v>
      </c>
      <c r="CP1397" s="212" t="s">
        <v>15604</v>
      </c>
      <c r="CQ1397" s="212" t="s">
        <v>15605</v>
      </c>
      <c r="CR1397" s="212" t="s">
        <v>15606</v>
      </c>
      <c r="CS1397" s="44">
        <v>1395</v>
      </c>
      <c r="CT1397" s="44" t="s">
        <v>15607</v>
      </c>
      <c r="CU1397" s="214">
        <v>12185</v>
      </c>
      <c r="CV1397" s="212" t="s">
        <v>15608</v>
      </c>
      <c r="CW1397" s="212" t="s">
        <v>3118</v>
      </c>
      <c r="CX1397" s="44" t="s">
        <v>654</v>
      </c>
      <c r="CY1397" s="78">
        <v>44347</v>
      </c>
      <c r="CZ1397" s="215" t="s">
        <v>576</v>
      </c>
      <c r="DA1397" s="212" t="s">
        <v>512</v>
      </c>
      <c r="DB1397" s="44" t="s">
        <v>641</v>
      </c>
      <c r="DC1397" s="44" t="s">
        <v>827</v>
      </c>
      <c r="DD1397" s="44" t="s">
        <v>532</v>
      </c>
    </row>
    <row r="1398" spans="83:108">
      <c r="CE1398" s="212"/>
      <c r="CF1398" s="213">
        <f>IF(ISNUMBER(SEARCH($H$2,$CG$3:$CG$3874)),MAX($CF$2:CF1397)+1,0)</f>
        <v>0</v>
      </c>
      <c r="CG1398" s="212" t="s">
        <v>15609</v>
      </c>
      <c r="CH1398" s="212"/>
      <c r="CI1398" s="212"/>
      <c r="CJ1398" s="213" t="str">
        <f>IFERROR(VLOOKUP(ROWS($CJ$3:CJ1398),CF1398:$CG$3874,2,0),"")</f>
        <v/>
      </c>
      <c r="CK1398" s="212" t="s">
        <v>15610</v>
      </c>
      <c r="CL1398" s="212" t="s">
        <v>15611</v>
      </c>
      <c r="CM1398" s="78">
        <v>43039</v>
      </c>
      <c r="CN1398" s="212" t="s">
        <v>15612</v>
      </c>
      <c r="CO1398" s="212" t="s">
        <v>15613</v>
      </c>
      <c r="CP1398" s="212" t="s">
        <v>15614</v>
      </c>
      <c r="CQ1398" s="212" t="s">
        <v>15615</v>
      </c>
      <c r="CR1398" s="212" t="s">
        <v>15616</v>
      </c>
      <c r="CS1398" s="44">
        <v>1396</v>
      </c>
      <c r="CT1398" s="44" t="s">
        <v>15617</v>
      </c>
      <c r="CU1398" s="214">
        <v>14135</v>
      </c>
      <c r="CV1398" s="212" t="s">
        <v>15618</v>
      </c>
      <c r="CW1398" s="212" t="s">
        <v>4257</v>
      </c>
      <c r="CX1398" s="44" t="s">
        <v>1678</v>
      </c>
      <c r="CY1398" s="78">
        <v>43039</v>
      </c>
      <c r="CZ1398" s="215" t="s">
        <v>601</v>
      </c>
      <c r="DA1398" s="212" t="s">
        <v>737</v>
      </c>
      <c r="DB1398" s="44" t="s">
        <v>641</v>
      </c>
      <c r="DC1398" s="44" t="s">
        <v>2838</v>
      </c>
      <c r="DD1398" s="44" t="s">
        <v>532</v>
      </c>
    </row>
    <row r="1399" spans="83:108">
      <c r="CE1399" s="212"/>
      <c r="CF1399" s="213">
        <f>IF(ISNUMBER(SEARCH($H$2,$CG$3:$CG$3874)),MAX($CF$2:CF1398)+1,0)</f>
        <v>0</v>
      </c>
      <c r="CG1399" s="212" t="s">
        <v>15619</v>
      </c>
      <c r="CH1399" s="212"/>
      <c r="CI1399" s="212"/>
      <c r="CJ1399" s="213" t="str">
        <f>IFERROR(VLOOKUP(ROWS($CJ$3:CJ1399),CF1399:$CG$3874,2,0),"")</f>
        <v/>
      </c>
      <c r="CK1399" s="212" t="s">
        <v>15620</v>
      </c>
      <c r="CL1399" s="212" t="s">
        <v>15621</v>
      </c>
      <c r="CM1399" s="78">
        <v>48152</v>
      </c>
      <c r="CN1399" s="212" t="s">
        <v>15622</v>
      </c>
      <c r="CO1399" s="212" t="s">
        <v>15623</v>
      </c>
      <c r="CP1399" s="212" t="s">
        <v>15624</v>
      </c>
      <c r="CQ1399" s="212" t="s">
        <v>15625</v>
      </c>
      <c r="CR1399" s="212" t="s">
        <v>15626</v>
      </c>
      <c r="CS1399" s="44">
        <v>1397</v>
      </c>
      <c r="CT1399" s="44" t="s">
        <v>15627</v>
      </c>
      <c r="CU1399" s="214">
        <v>9237</v>
      </c>
      <c r="CV1399" s="212" t="s">
        <v>15628</v>
      </c>
      <c r="CW1399" s="212" t="s">
        <v>15629</v>
      </c>
      <c r="CX1399" s="44" t="s">
        <v>668</v>
      </c>
      <c r="CY1399" s="78">
        <v>48152</v>
      </c>
      <c r="CZ1399" s="215" t="s">
        <v>601</v>
      </c>
      <c r="DA1399" s="212" t="s">
        <v>737</v>
      </c>
      <c r="DB1399" s="44" t="s">
        <v>641</v>
      </c>
      <c r="DC1399" s="44" t="s">
        <v>2153</v>
      </c>
      <c r="DD1399" s="44" t="s">
        <v>563</v>
      </c>
    </row>
    <row r="1400" spans="83:108">
      <c r="CE1400" s="212"/>
      <c r="CF1400" s="213">
        <f>IF(ISNUMBER(SEARCH($H$2,$CG$3:$CG$3874)),MAX($CF$2:CF1399)+1,0)</f>
        <v>0</v>
      </c>
      <c r="CG1400" s="212" t="s">
        <v>15630</v>
      </c>
      <c r="CH1400" s="212"/>
      <c r="CI1400" s="212"/>
      <c r="CJ1400" s="213" t="str">
        <f>IFERROR(VLOOKUP(ROWS($CJ$3:CJ1400),CF1400:$CG$3874,2,0),"")</f>
        <v/>
      </c>
      <c r="CK1400" s="212" t="s">
        <v>15631</v>
      </c>
      <c r="CL1400" s="212" t="s">
        <v>15632</v>
      </c>
      <c r="CM1400" s="78">
        <v>43131</v>
      </c>
      <c r="CN1400" s="212" t="s">
        <v>15633</v>
      </c>
      <c r="CO1400" s="212" t="s">
        <v>15634</v>
      </c>
      <c r="CP1400" s="212" t="s">
        <v>15635</v>
      </c>
      <c r="CQ1400" s="212" t="s">
        <v>15636</v>
      </c>
      <c r="CR1400" s="212" t="s">
        <v>15637</v>
      </c>
      <c r="CS1400" s="44">
        <v>1398</v>
      </c>
      <c r="CT1400" s="44" t="s">
        <v>15638</v>
      </c>
      <c r="CU1400" s="214">
        <v>12748</v>
      </c>
      <c r="CV1400" s="212" t="s">
        <v>15639</v>
      </c>
      <c r="CW1400" s="212" t="s">
        <v>1593</v>
      </c>
      <c r="CX1400" s="44" t="s">
        <v>1072</v>
      </c>
      <c r="CY1400" s="78">
        <v>43131</v>
      </c>
      <c r="CZ1400" s="215" t="s">
        <v>763</v>
      </c>
      <c r="DA1400" s="212" t="s">
        <v>529</v>
      </c>
      <c r="DB1400" s="44" t="s">
        <v>641</v>
      </c>
      <c r="DC1400" s="44" t="s">
        <v>1594</v>
      </c>
      <c r="DD1400" s="44" t="s">
        <v>532</v>
      </c>
    </row>
    <row r="1401" spans="83:108">
      <c r="CE1401" s="212"/>
      <c r="CF1401" s="213">
        <f>IF(ISNUMBER(SEARCH($H$2,$CG$3:$CG$3874)),MAX($CF$2:CF1400)+1,0)</f>
        <v>0</v>
      </c>
      <c r="CG1401" s="212" t="s">
        <v>15640</v>
      </c>
      <c r="CH1401" s="212"/>
      <c r="CI1401" s="212"/>
      <c r="CJ1401" s="213" t="str">
        <f>IFERROR(VLOOKUP(ROWS($CJ$3:CJ1401),CF1401:$CG$3874,2,0),"")</f>
        <v/>
      </c>
      <c r="CK1401" s="212" t="s">
        <v>15641</v>
      </c>
      <c r="CL1401" s="212" t="s">
        <v>15642</v>
      </c>
      <c r="CM1401" s="78">
        <v>43131</v>
      </c>
      <c r="CN1401" s="212" t="s">
        <v>15643</v>
      </c>
      <c r="CO1401" s="212" t="s">
        <v>15644</v>
      </c>
      <c r="CP1401" s="212" t="s">
        <v>15645</v>
      </c>
      <c r="CQ1401" s="212" t="s">
        <v>15646</v>
      </c>
      <c r="CR1401" s="212" t="s">
        <v>15647</v>
      </c>
      <c r="CS1401" s="44">
        <v>1399</v>
      </c>
      <c r="CT1401" s="44" t="s">
        <v>15648</v>
      </c>
      <c r="CU1401" s="214">
        <v>11360</v>
      </c>
      <c r="CV1401" s="212" t="s">
        <v>15649</v>
      </c>
      <c r="CW1401" s="212" t="s">
        <v>4896</v>
      </c>
      <c r="CX1401" s="44" t="s">
        <v>1703</v>
      </c>
      <c r="CY1401" s="78">
        <v>43131</v>
      </c>
      <c r="CZ1401" s="215" t="s">
        <v>601</v>
      </c>
      <c r="DA1401" s="212" t="s">
        <v>512</v>
      </c>
      <c r="DB1401" s="44" t="s">
        <v>530</v>
      </c>
      <c r="DC1401" s="44" t="s">
        <v>12323</v>
      </c>
      <c r="DD1401" s="44" t="s">
        <v>563</v>
      </c>
    </row>
    <row r="1402" spans="83:108">
      <c r="CE1402" s="212"/>
      <c r="CF1402" s="213">
        <f>IF(ISNUMBER(SEARCH($H$2,$CG$3:$CG$3874)),MAX($CF$2:CF1401)+1,0)</f>
        <v>0</v>
      </c>
      <c r="CG1402" s="212" t="s">
        <v>15650</v>
      </c>
      <c r="CH1402" s="212"/>
      <c r="CI1402" s="212"/>
      <c r="CJ1402" s="213" t="str">
        <f>IFERROR(VLOOKUP(ROWS($CJ$3:CJ1402),CF1402:$CG$3874,2,0),"")</f>
        <v/>
      </c>
      <c r="CK1402" s="212" t="s">
        <v>15651</v>
      </c>
      <c r="CL1402" s="212" t="s">
        <v>15652</v>
      </c>
      <c r="CM1402" s="78">
        <v>43039</v>
      </c>
      <c r="CN1402" s="212" t="s">
        <v>15653</v>
      </c>
      <c r="CO1402" s="212" t="s">
        <v>15654</v>
      </c>
      <c r="CP1402" s="212" t="s">
        <v>15655</v>
      </c>
      <c r="CQ1402" s="212" t="s">
        <v>15656</v>
      </c>
      <c r="CR1402" s="212" t="s">
        <v>15657</v>
      </c>
      <c r="CS1402" s="44">
        <v>1400</v>
      </c>
      <c r="CT1402" s="44" t="s">
        <v>15658</v>
      </c>
      <c r="CU1402" s="214">
        <v>14931</v>
      </c>
      <c r="CV1402" s="212" t="s">
        <v>15659</v>
      </c>
      <c r="CW1402" s="212" t="s">
        <v>653</v>
      </c>
      <c r="CX1402" s="44" t="s">
        <v>1059</v>
      </c>
      <c r="CY1402" s="78">
        <v>43039</v>
      </c>
      <c r="CZ1402" s="215" t="s">
        <v>576</v>
      </c>
      <c r="DA1402" s="212" t="s">
        <v>512</v>
      </c>
      <c r="DB1402" s="44" t="s">
        <v>655</v>
      </c>
      <c r="DC1402" s="44" t="s">
        <v>5265</v>
      </c>
      <c r="DD1402" s="44" t="s">
        <v>532</v>
      </c>
    </row>
    <row r="1403" spans="83:108">
      <c r="CE1403" s="212"/>
      <c r="CF1403" s="213">
        <f>IF(ISNUMBER(SEARCH($H$2,$CG$3:$CG$3874)),MAX($CF$2:CF1402)+1,0)</f>
        <v>0</v>
      </c>
      <c r="CG1403" s="212" t="s">
        <v>15660</v>
      </c>
      <c r="CH1403" s="212"/>
      <c r="CI1403" s="212"/>
      <c r="CJ1403" s="213" t="str">
        <f>IFERROR(VLOOKUP(ROWS($CJ$3:CJ1403),CF1403:$CG$3874,2,0),"")</f>
        <v/>
      </c>
      <c r="CK1403" s="212" t="s">
        <v>15661</v>
      </c>
      <c r="CL1403" s="212" t="s">
        <v>15662</v>
      </c>
      <c r="CM1403" s="78">
        <v>44561</v>
      </c>
      <c r="CN1403" s="212" t="s">
        <v>15663</v>
      </c>
      <c r="CO1403" s="212" t="s">
        <v>15664</v>
      </c>
      <c r="CP1403" s="212" t="s">
        <v>15665</v>
      </c>
      <c r="CQ1403" s="212" t="s">
        <v>15666</v>
      </c>
      <c r="CR1403" s="212" t="s">
        <v>15667</v>
      </c>
      <c r="CS1403" s="44">
        <v>1401</v>
      </c>
      <c r="CT1403" s="44" t="s">
        <v>15668</v>
      </c>
      <c r="CU1403" s="214">
        <v>11654</v>
      </c>
      <c r="CV1403" s="212" t="s">
        <v>15669</v>
      </c>
      <c r="CW1403" s="212" t="s">
        <v>1605</v>
      </c>
      <c r="CX1403" s="44" t="s">
        <v>5286</v>
      </c>
      <c r="CY1403" s="78">
        <v>44561</v>
      </c>
      <c r="CZ1403" s="215" t="s">
        <v>763</v>
      </c>
      <c r="DA1403" s="212" t="s">
        <v>737</v>
      </c>
      <c r="DB1403" s="44" t="s">
        <v>530</v>
      </c>
      <c r="DC1403" s="44" t="s">
        <v>2129</v>
      </c>
      <c r="DD1403" s="44" t="s">
        <v>532</v>
      </c>
    </row>
    <row r="1404" spans="83:108">
      <c r="CE1404" s="212"/>
      <c r="CF1404" s="213">
        <f>IF(ISNUMBER(SEARCH($H$2,$CG$3:$CG$3874)),MAX($CF$2:CF1403)+1,0)</f>
        <v>0</v>
      </c>
      <c r="CG1404" s="212" t="s">
        <v>15670</v>
      </c>
      <c r="CH1404" s="212"/>
      <c r="CI1404" s="212"/>
      <c r="CJ1404" s="213" t="str">
        <f>IFERROR(VLOOKUP(ROWS($CJ$3:CJ1404),CF1404:$CG$3874,2,0),"")</f>
        <v/>
      </c>
      <c r="CK1404" s="212" t="s">
        <v>15671</v>
      </c>
      <c r="CL1404" s="212" t="s">
        <v>15672</v>
      </c>
      <c r="CM1404" s="78">
        <v>43708</v>
      </c>
      <c r="CN1404" s="212" t="s">
        <v>15673</v>
      </c>
      <c r="CO1404" s="212" t="s">
        <v>15674</v>
      </c>
      <c r="CP1404" s="212" t="s">
        <v>15675</v>
      </c>
      <c r="CQ1404" s="212" t="s">
        <v>15676</v>
      </c>
      <c r="CR1404" s="212" t="s">
        <v>15677</v>
      </c>
      <c r="CS1404" s="44">
        <v>1402</v>
      </c>
      <c r="CT1404" s="44" t="s">
        <v>15678</v>
      </c>
      <c r="CU1404" s="214">
        <v>14421</v>
      </c>
      <c r="CV1404" s="212" t="s">
        <v>15679</v>
      </c>
      <c r="CW1404" s="212" t="s">
        <v>749</v>
      </c>
      <c r="CX1404" s="44" t="s">
        <v>1632</v>
      </c>
      <c r="CY1404" s="78">
        <v>43708</v>
      </c>
      <c r="CZ1404" s="215" t="s">
        <v>601</v>
      </c>
      <c r="DA1404" s="212" t="s">
        <v>512</v>
      </c>
      <c r="DB1404" s="44" t="s">
        <v>655</v>
      </c>
      <c r="DC1404" s="44" t="s">
        <v>5233</v>
      </c>
      <c r="DD1404" s="44" t="s">
        <v>532</v>
      </c>
    </row>
    <row r="1405" spans="83:108">
      <c r="CE1405" s="212"/>
      <c r="CF1405" s="213">
        <f>IF(ISNUMBER(SEARCH($H$2,$CG$3:$CG$3874)),MAX($CF$2:CF1404)+1,0)</f>
        <v>0</v>
      </c>
      <c r="CG1405" s="212" t="s">
        <v>15680</v>
      </c>
      <c r="CH1405" s="212"/>
      <c r="CI1405" s="212"/>
      <c r="CJ1405" s="213" t="str">
        <f>IFERROR(VLOOKUP(ROWS($CJ$3:CJ1405),CF1405:$CG$3874,2,0),"")</f>
        <v/>
      </c>
      <c r="CK1405" s="212" t="s">
        <v>15681</v>
      </c>
      <c r="CL1405" s="212" t="s">
        <v>15682</v>
      </c>
      <c r="CM1405" s="78">
        <v>43220</v>
      </c>
      <c r="CN1405" s="212" t="s">
        <v>15683</v>
      </c>
      <c r="CO1405" s="212" t="s">
        <v>15684</v>
      </c>
      <c r="CP1405" s="212" t="s">
        <v>15685</v>
      </c>
      <c r="CQ1405" s="212" t="s">
        <v>15686</v>
      </c>
      <c r="CR1405" s="212" t="s">
        <v>15687</v>
      </c>
      <c r="CS1405" s="44">
        <v>1403</v>
      </c>
      <c r="CT1405" s="44" t="s">
        <v>15688</v>
      </c>
      <c r="CU1405" s="214">
        <v>9797</v>
      </c>
      <c r="CV1405" s="212" t="s">
        <v>15689</v>
      </c>
      <c r="CW1405" s="212" t="s">
        <v>1370</v>
      </c>
      <c r="CX1405" s="44" t="s">
        <v>721</v>
      </c>
      <c r="CY1405" s="78">
        <v>43220</v>
      </c>
      <c r="CZ1405" s="215" t="s">
        <v>601</v>
      </c>
      <c r="DA1405" s="212" t="s">
        <v>512</v>
      </c>
      <c r="DB1405" s="44" t="s">
        <v>802</v>
      </c>
      <c r="DC1405" s="44" t="s">
        <v>1326</v>
      </c>
      <c r="DD1405" s="44" t="s">
        <v>563</v>
      </c>
    </row>
    <row r="1406" spans="83:108">
      <c r="CE1406" s="212"/>
      <c r="CF1406" s="213">
        <f>IF(ISNUMBER(SEARCH($H$2,$CG$3:$CG$3874)),MAX($CF$2:CF1405)+1,0)</f>
        <v>0</v>
      </c>
      <c r="CG1406" s="212" t="s">
        <v>15690</v>
      </c>
      <c r="CH1406" s="212"/>
      <c r="CI1406" s="212"/>
      <c r="CJ1406" s="213" t="str">
        <f>IFERROR(VLOOKUP(ROWS($CJ$3:CJ1406),CF1406:$CG$3874,2,0),"")</f>
        <v/>
      </c>
      <c r="CK1406" s="212" t="s">
        <v>15691</v>
      </c>
      <c r="CL1406" s="212" t="s">
        <v>15692</v>
      </c>
      <c r="CM1406" s="78">
        <v>43131</v>
      </c>
      <c r="CN1406" s="212" t="s">
        <v>15693</v>
      </c>
      <c r="CO1406" s="212" t="s">
        <v>15694</v>
      </c>
      <c r="CP1406" s="212" t="s">
        <v>15695</v>
      </c>
      <c r="CQ1406" s="212" t="s">
        <v>15696</v>
      </c>
      <c r="CR1406" s="212" t="s">
        <v>15697</v>
      </c>
      <c r="CS1406" s="44">
        <v>1404</v>
      </c>
      <c r="CT1406" s="44" t="s">
        <v>15698</v>
      </c>
      <c r="CU1406" s="214">
        <v>14139</v>
      </c>
      <c r="CV1406" s="212" t="s">
        <v>15699</v>
      </c>
      <c r="CW1406" s="212" t="s">
        <v>1942</v>
      </c>
      <c r="CX1406" s="44" t="s">
        <v>1831</v>
      </c>
      <c r="CY1406" s="78">
        <v>43131</v>
      </c>
      <c r="CZ1406" s="215" t="s">
        <v>576</v>
      </c>
      <c r="DA1406" s="212" t="s">
        <v>529</v>
      </c>
      <c r="DB1406" s="44" t="s">
        <v>530</v>
      </c>
      <c r="DC1406" s="44" t="s">
        <v>6398</v>
      </c>
      <c r="DD1406" s="44" t="s">
        <v>532</v>
      </c>
    </row>
    <row r="1407" spans="83:108">
      <c r="CE1407" s="212"/>
      <c r="CF1407" s="213">
        <f>IF(ISNUMBER(SEARCH($H$2,$CG$3:$CG$3874)),MAX($CF$2:CF1406)+1,0)</f>
        <v>0</v>
      </c>
      <c r="CG1407" s="212" t="s">
        <v>15700</v>
      </c>
      <c r="CH1407" s="212"/>
      <c r="CI1407" s="212"/>
      <c r="CJ1407" s="213" t="str">
        <f>IFERROR(VLOOKUP(ROWS($CJ$3:CJ1407),CF1407:$CG$3874,2,0),"")</f>
        <v/>
      </c>
      <c r="CK1407" s="212" t="s">
        <v>15701</v>
      </c>
      <c r="CL1407" s="212" t="s">
        <v>15702</v>
      </c>
      <c r="CM1407" s="78">
        <v>44561</v>
      </c>
      <c r="CN1407" s="212" t="s">
        <v>15703</v>
      </c>
      <c r="CO1407" s="212" t="s">
        <v>15704</v>
      </c>
      <c r="CP1407" s="212" t="s">
        <v>15705</v>
      </c>
      <c r="CQ1407" s="212" t="s">
        <v>15706</v>
      </c>
      <c r="CR1407" s="212" t="s">
        <v>15707</v>
      </c>
      <c r="CS1407" s="44">
        <v>1405</v>
      </c>
      <c r="CT1407" s="44" t="s">
        <v>15708</v>
      </c>
      <c r="CU1407" s="214">
        <v>9181</v>
      </c>
      <c r="CV1407" s="212" t="s">
        <v>15709</v>
      </c>
      <c r="CW1407" s="212" t="s">
        <v>15710</v>
      </c>
      <c r="CX1407" s="44" t="s">
        <v>668</v>
      </c>
      <c r="CY1407" s="78">
        <v>44561</v>
      </c>
      <c r="CZ1407" s="215" t="s">
        <v>601</v>
      </c>
      <c r="DA1407" s="212" t="s">
        <v>737</v>
      </c>
      <c r="DB1407" s="44" t="s">
        <v>641</v>
      </c>
      <c r="DC1407" s="44" t="s">
        <v>1326</v>
      </c>
      <c r="DD1407" s="44" t="s">
        <v>563</v>
      </c>
    </row>
    <row r="1408" spans="83:108">
      <c r="CE1408" s="212"/>
      <c r="CF1408" s="213">
        <f>IF(ISNUMBER(SEARCH($H$2,$CG$3:$CG$3874)),MAX($CF$2:CF1407)+1,0)</f>
        <v>0</v>
      </c>
      <c r="CG1408" s="212" t="s">
        <v>15711</v>
      </c>
      <c r="CH1408" s="212"/>
      <c r="CI1408" s="212"/>
      <c r="CJ1408" s="213" t="str">
        <f>IFERROR(VLOOKUP(ROWS($CJ$3:CJ1408),CF1408:$CG$3874,2,0),"")</f>
        <v/>
      </c>
      <c r="CK1408" s="212" t="s">
        <v>15712</v>
      </c>
      <c r="CL1408" s="212" t="s">
        <v>15713</v>
      </c>
      <c r="CM1408" s="78">
        <v>42916</v>
      </c>
      <c r="CN1408" s="212" t="s">
        <v>15714</v>
      </c>
      <c r="CO1408" s="212" t="s">
        <v>15715</v>
      </c>
      <c r="CP1408" s="212" t="s">
        <v>15716</v>
      </c>
      <c r="CQ1408" s="212" t="s">
        <v>15717</v>
      </c>
      <c r="CR1408" s="212" t="s">
        <v>15718</v>
      </c>
      <c r="CS1408" s="44">
        <v>1406</v>
      </c>
      <c r="CT1408" s="44" t="s">
        <v>15719</v>
      </c>
      <c r="CU1408" s="214">
        <v>16494</v>
      </c>
      <c r="CV1408" s="212" t="s">
        <v>15720</v>
      </c>
      <c r="CW1408" s="212" t="s">
        <v>3084</v>
      </c>
      <c r="CX1408" s="44" t="s">
        <v>1831</v>
      </c>
      <c r="CY1408" s="78">
        <v>42916</v>
      </c>
      <c r="CZ1408" s="215" t="s">
        <v>511</v>
      </c>
      <c r="DA1408" s="212" t="s">
        <v>625</v>
      </c>
      <c r="DB1408" s="44" t="s">
        <v>919</v>
      </c>
      <c r="DC1408" s="44" t="s">
        <v>3085</v>
      </c>
      <c r="DD1408" s="44" t="s">
        <v>532</v>
      </c>
    </row>
    <row r="1409" spans="83:108">
      <c r="CE1409" s="212"/>
      <c r="CF1409" s="213">
        <f>IF(ISNUMBER(SEARCH($H$2,$CG$3:$CG$3874)),MAX($CF$2:CF1408)+1,0)</f>
        <v>0</v>
      </c>
      <c r="CG1409" s="212" t="s">
        <v>15721</v>
      </c>
      <c r="CH1409" s="212"/>
      <c r="CI1409" s="212"/>
      <c r="CJ1409" s="213" t="str">
        <f>IFERROR(VLOOKUP(ROWS($CJ$3:CJ1409),CF1409:$CG$3874,2,0),"")</f>
        <v/>
      </c>
      <c r="CK1409" s="212" t="s">
        <v>15722</v>
      </c>
      <c r="CL1409" s="212" t="s">
        <v>15723</v>
      </c>
      <c r="CM1409" s="78">
        <v>43708</v>
      </c>
      <c r="CN1409" s="212" t="s">
        <v>15724</v>
      </c>
      <c r="CO1409" s="212" t="s">
        <v>15725</v>
      </c>
      <c r="CP1409" s="212" t="s">
        <v>15726</v>
      </c>
      <c r="CQ1409" s="212" t="s">
        <v>15727</v>
      </c>
      <c r="CR1409" s="212" t="s">
        <v>15728</v>
      </c>
      <c r="CS1409" s="44">
        <v>1407</v>
      </c>
      <c r="CT1409" s="44" t="s">
        <v>15729</v>
      </c>
      <c r="CU1409" s="214">
        <v>12298</v>
      </c>
      <c r="CV1409" s="212" t="s">
        <v>15730</v>
      </c>
      <c r="CW1409" s="212" t="s">
        <v>749</v>
      </c>
      <c r="CX1409" s="44" t="s">
        <v>1632</v>
      </c>
      <c r="CY1409" s="78">
        <v>43708</v>
      </c>
      <c r="CZ1409" s="215" t="s">
        <v>601</v>
      </c>
      <c r="DA1409" s="212" t="s">
        <v>512</v>
      </c>
      <c r="DB1409" s="44" t="s">
        <v>655</v>
      </c>
      <c r="DC1409" s="44" t="s">
        <v>5233</v>
      </c>
      <c r="DD1409" s="44" t="s">
        <v>532</v>
      </c>
    </row>
    <row r="1410" spans="83:108">
      <c r="CE1410" s="212"/>
      <c r="CF1410" s="213">
        <f>IF(ISNUMBER(SEARCH($H$2,$CG$3:$CG$3874)),MAX($CF$2:CF1409)+1,0)</f>
        <v>0</v>
      </c>
      <c r="CG1410" s="212" t="s">
        <v>15731</v>
      </c>
      <c r="CH1410" s="212"/>
      <c r="CI1410" s="212"/>
      <c r="CJ1410" s="213" t="str">
        <f>IFERROR(VLOOKUP(ROWS($CJ$3:CJ1410),CF1410:$CG$3874,2,0),"")</f>
        <v/>
      </c>
      <c r="CK1410" s="212" t="s">
        <v>15732</v>
      </c>
      <c r="CL1410" s="212" t="s">
        <v>15733</v>
      </c>
      <c r="CM1410" s="78">
        <v>43708</v>
      </c>
      <c r="CN1410" s="212" t="s">
        <v>15734</v>
      </c>
      <c r="CO1410" s="212" t="s">
        <v>15735</v>
      </c>
      <c r="CP1410" s="212" t="s">
        <v>15736</v>
      </c>
      <c r="CQ1410" s="212" t="s">
        <v>15737</v>
      </c>
      <c r="CR1410" s="212" t="s">
        <v>15738</v>
      </c>
      <c r="CS1410" s="44">
        <v>1408</v>
      </c>
      <c r="CT1410" s="44" t="s">
        <v>15739</v>
      </c>
      <c r="CU1410" s="214">
        <v>13130</v>
      </c>
      <c r="CV1410" s="212" t="s">
        <v>15740</v>
      </c>
      <c r="CW1410" s="212" t="s">
        <v>749</v>
      </c>
      <c r="CX1410" s="44" t="s">
        <v>1632</v>
      </c>
      <c r="CY1410" s="78">
        <v>43708</v>
      </c>
      <c r="CZ1410" s="215" t="s">
        <v>576</v>
      </c>
      <c r="DA1410" s="212" t="s">
        <v>512</v>
      </c>
      <c r="DB1410" s="44" t="s">
        <v>1911</v>
      </c>
      <c r="DC1410" s="44" t="s">
        <v>750</v>
      </c>
      <c r="DD1410" s="44" t="s">
        <v>532</v>
      </c>
    </row>
    <row r="1411" spans="83:108">
      <c r="CE1411" s="212"/>
      <c r="CF1411" s="213">
        <f>IF(ISNUMBER(SEARCH($H$2,$CG$3:$CG$3874)),MAX($CF$2:CF1410)+1,0)</f>
        <v>0</v>
      </c>
      <c r="CG1411" s="212" t="s">
        <v>15741</v>
      </c>
      <c r="CH1411" s="212"/>
      <c r="CI1411" s="212"/>
      <c r="CJ1411" s="213" t="str">
        <f>IFERROR(VLOOKUP(ROWS($CJ$3:CJ1411),CF1411:$CG$3874,2,0),"")</f>
        <v/>
      </c>
      <c r="CK1411" s="212" t="s">
        <v>15742</v>
      </c>
      <c r="CL1411" s="212" t="s">
        <v>15743</v>
      </c>
      <c r="CM1411" s="78">
        <v>48152</v>
      </c>
      <c r="CN1411" s="212" t="s">
        <v>15744</v>
      </c>
      <c r="CO1411" s="212" t="s">
        <v>15745</v>
      </c>
      <c r="CP1411" s="212" t="s">
        <v>15746</v>
      </c>
      <c r="CQ1411" s="212" t="s">
        <v>15747</v>
      </c>
      <c r="CR1411" s="212" t="s">
        <v>15748</v>
      </c>
      <c r="CS1411" s="44">
        <v>1409</v>
      </c>
      <c r="CT1411" s="44" t="s">
        <v>15749</v>
      </c>
      <c r="CU1411" s="214">
        <v>16171</v>
      </c>
      <c r="CV1411" s="212" t="s">
        <v>15750</v>
      </c>
      <c r="CW1411" s="212" t="s">
        <v>2152</v>
      </c>
      <c r="CX1411" s="44" t="s">
        <v>1347</v>
      </c>
      <c r="CY1411" s="78">
        <v>48152</v>
      </c>
      <c r="CZ1411" s="215" t="s">
        <v>601</v>
      </c>
      <c r="DA1411" s="212" t="s">
        <v>737</v>
      </c>
      <c r="DB1411" s="44" t="s">
        <v>641</v>
      </c>
      <c r="DC1411" s="44" t="s">
        <v>15751</v>
      </c>
      <c r="DD1411" s="44" t="s">
        <v>532</v>
      </c>
    </row>
    <row r="1412" spans="83:108">
      <c r="CE1412" s="212"/>
      <c r="CF1412" s="213">
        <f>IF(ISNUMBER(SEARCH($H$2,$CG$3:$CG$3874)),MAX($CF$2:CF1411)+1,0)</f>
        <v>0</v>
      </c>
      <c r="CG1412" s="212" t="s">
        <v>15752</v>
      </c>
      <c r="CH1412" s="212"/>
      <c r="CI1412" s="212"/>
      <c r="CJ1412" s="213" t="str">
        <f>IFERROR(VLOOKUP(ROWS($CJ$3:CJ1412),CF1412:$CG$3874,2,0),"")</f>
        <v/>
      </c>
      <c r="CK1412" s="212" t="s">
        <v>15753</v>
      </c>
      <c r="CL1412" s="212" t="s">
        <v>15754</v>
      </c>
      <c r="CM1412" s="78">
        <v>43220</v>
      </c>
      <c r="CN1412" s="212" t="s">
        <v>15755</v>
      </c>
      <c r="CO1412" s="212" t="s">
        <v>15756</v>
      </c>
      <c r="CP1412" s="212" t="s">
        <v>15757</v>
      </c>
      <c r="CQ1412" s="212" t="s">
        <v>15758</v>
      </c>
      <c r="CR1412" s="212" t="s">
        <v>15759</v>
      </c>
      <c r="CS1412" s="44">
        <v>1410</v>
      </c>
      <c r="CT1412" s="44" t="s">
        <v>15760</v>
      </c>
      <c r="CU1412" s="214">
        <v>14052</v>
      </c>
      <c r="CV1412" s="212" t="s">
        <v>15761</v>
      </c>
      <c r="CW1412" s="212" t="s">
        <v>1774</v>
      </c>
      <c r="CX1412" s="44" t="s">
        <v>1632</v>
      </c>
      <c r="CY1412" s="78">
        <v>43220</v>
      </c>
      <c r="CZ1412" s="215" t="s">
        <v>545</v>
      </c>
      <c r="DA1412" s="212" t="s">
        <v>512</v>
      </c>
      <c r="DB1412" s="44" t="s">
        <v>641</v>
      </c>
      <c r="DC1412" s="44" t="s">
        <v>986</v>
      </c>
      <c r="DD1412" s="44" t="s">
        <v>563</v>
      </c>
    </row>
    <row r="1413" spans="83:108">
      <c r="CE1413" s="212"/>
      <c r="CF1413" s="213">
        <f>IF(ISNUMBER(SEARCH($H$2,$CG$3:$CG$3874)),MAX($CF$2:CF1412)+1,0)</f>
        <v>0</v>
      </c>
      <c r="CG1413" s="212" t="s">
        <v>15762</v>
      </c>
      <c r="CH1413" s="212"/>
      <c r="CI1413" s="212"/>
      <c r="CJ1413" s="213" t="str">
        <f>IFERROR(VLOOKUP(ROWS($CJ$3:CJ1413),CF1413:$CG$3874,2,0),"")</f>
        <v/>
      </c>
      <c r="CK1413" s="212" t="s">
        <v>15763</v>
      </c>
      <c r="CL1413" s="212" t="s">
        <v>15764</v>
      </c>
      <c r="CM1413" s="78">
        <v>43708</v>
      </c>
      <c r="CN1413" s="212" t="s">
        <v>15765</v>
      </c>
      <c r="CO1413" s="212" t="s">
        <v>15766</v>
      </c>
      <c r="CP1413" s="212" t="s">
        <v>15767</v>
      </c>
      <c r="CQ1413" s="212" t="s">
        <v>15768</v>
      </c>
      <c r="CR1413" s="212" t="s">
        <v>15769</v>
      </c>
      <c r="CS1413" s="44">
        <v>1411</v>
      </c>
      <c r="CT1413" s="44" t="s">
        <v>15770</v>
      </c>
      <c r="CU1413" s="214">
        <v>13935</v>
      </c>
      <c r="CV1413" s="212" t="s">
        <v>15771</v>
      </c>
      <c r="CW1413" s="212" t="s">
        <v>749</v>
      </c>
      <c r="CX1413" s="44" t="s">
        <v>654</v>
      </c>
      <c r="CY1413" s="78">
        <v>43708</v>
      </c>
      <c r="CZ1413" s="215" t="s">
        <v>528</v>
      </c>
      <c r="DA1413" s="212" t="s">
        <v>512</v>
      </c>
      <c r="DB1413" s="44" t="s">
        <v>655</v>
      </c>
      <c r="DC1413" s="44" t="s">
        <v>1348</v>
      </c>
      <c r="DD1413" s="44" t="s">
        <v>532</v>
      </c>
    </row>
    <row r="1414" spans="83:108">
      <c r="CE1414" s="212"/>
      <c r="CF1414" s="213">
        <f>IF(ISNUMBER(SEARCH($H$2,$CG$3:$CG$3874)),MAX($CF$2:CF1413)+1,0)</f>
        <v>0</v>
      </c>
      <c r="CG1414" s="212" t="s">
        <v>15772</v>
      </c>
      <c r="CH1414" s="212"/>
      <c r="CI1414" s="212"/>
      <c r="CJ1414" s="213" t="str">
        <f>IFERROR(VLOOKUP(ROWS($CJ$3:CJ1414),CF1414:$CG$3874,2,0),"")</f>
        <v/>
      </c>
      <c r="CK1414" s="212" t="s">
        <v>15773</v>
      </c>
      <c r="CL1414" s="212" t="s">
        <v>15774</v>
      </c>
      <c r="CM1414" s="78">
        <v>48518</v>
      </c>
      <c r="CN1414" s="212" t="s">
        <v>15775</v>
      </c>
      <c r="CO1414" s="212" t="s">
        <v>15776</v>
      </c>
      <c r="CP1414" s="212" t="s">
        <v>15777</v>
      </c>
      <c r="CQ1414" s="212" t="s">
        <v>15778</v>
      </c>
      <c r="CR1414" s="212" t="s">
        <v>15779</v>
      </c>
      <c r="CS1414" s="44">
        <v>1412</v>
      </c>
      <c r="CT1414" s="44" t="s">
        <v>15780</v>
      </c>
      <c r="CU1414" s="214">
        <v>16465</v>
      </c>
      <c r="CV1414" s="212" t="s">
        <v>15781</v>
      </c>
      <c r="CW1414" s="212" t="s">
        <v>15782</v>
      </c>
      <c r="CX1414" s="44" t="s">
        <v>2550</v>
      </c>
      <c r="CY1414" s="78">
        <v>48518</v>
      </c>
      <c r="CZ1414" s="215" t="s">
        <v>511</v>
      </c>
      <c r="DA1414" s="212" t="s">
        <v>737</v>
      </c>
      <c r="DB1414" s="44" t="s">
        <v>2924</v>
      </c>
      <c r="DC1414" s="44" t="s">
        <v>2838</v>
      </c>
      <c r="DD1414" s="44" t="s">
        <v>515</v>
      </c>
    </row>
    <row r="1415" spans="83:108">
      <c r="CE1415" s="212"/>
      <c r="CF1415" s="213">
        <f>IF(ISNUMBER(SEARCH($H$2,$CG$3:$CG$3874)),MAX($CF$2:CF1414)+1,0)</f>
        <v>0</v>
      </c>
      <c r="CG1415" s="212" t="s">
        <v>15783</v>
      </c>
      <c r="CH1415" s="212"/>
      <c r="CI1415" s="212"/>
      <c r="CJ1415" s="213" t="str">
        <f>IFERROR(VLOOKUP(ROWS($CJ$3:CJ1415),CF1415:$CG$3874,2,0),"")</f>
        <v/>
      </c>
      <c r="CK1415" s="212" t="s">
        <v>15784</v>
      </c>
      <c r="CL1415" s="212" t="s">
        <v>15785</v>
      </c>
      <c r="CM1415" s="78">
        <v>48152</v>
      </c>
      <c r="CN1415" s="212" t="s">
        <v>15786</v>
      </c>
      <c r="CO1415" s="212" t="s">
        <v>15787</v>
      </c>
      <c r="CP1415" s="212" t="s">
        <v>15788</v>
      </c>
      <c r="CQ1415" s="212" t="s">
        <v>15789</v>
      </c>
      <c r="CR1415" s="212" t="s">
        <v>15790</v>
      </c>
      <c r="CS1415" s="44">
        <v>1413</v>
      </c>
      <c r="CT1415" s="44" t="s">
        <v>15791</v>
      </c>
      <c r="CU1415" s="214">
        <v>12671</v>
      </c>
      <c r="CV1415" s="212" t="s">
        <v>15792</v>
      </c>
      <c r="CW1415" s="212" t="s">
        <v>15782</v>
      </c>
      <c r="CX1415" s="44" t="s">
        <v>668</v>
      </c>
      <c r="CY1415" s="78">
        <v>48152</v>
      </c>
      <c r="CZ1415" s="215" t="s">
        <v>601</v>
      </c>
      <c r="DA1415" s="212" t="s">
        <v>737</v>
      </c>
      <c r="DB1415" s="44" t="s">
        <v>641</v>
      </c>
      <c r="DC1415" s="44" t="s">
        <v>1326</v>
      </c>
      <c r="DD1415" s="44" t="s">
        <v>532</v>
      </c>
    </row>
    <row r="1416" spans="83:108">
      <c r="CE1416" s="212"/>
      <c r="CF1416" s="213">
        <f>IF(ISNUMBER(SEARCH($H$2,$CG$3:$CG$3874)),MAX($CF$2:CF1415)+1,0)</f>
        <v>0</v>
      </c>
      <c r="CG1416" s="212" t="s">
        <v>15793</v>
      </c>
      <c r="CH1416" s="212"/>
      <c r="CI1416" s="212"/>
      <c r="CJ1416" s="213" t="str">
        <f>IFERROR(VLOOKUP(ROWS($CJ$3:CJ1416),CF1416:$CG$3874,2,0),"")</f>
        <v/>
      </c>
      <c r="CK1416" s="212" t="s">
        <v>15794</v>
      </c>
      <c r="CL1416" s="212" t="s">
        <v>15795</v>
      </c>
      <c r="CM1416" s="78">
        <v>43220</v>
      </c>
      <c r="CN1416" s="212" t="s">
        <v>15796</v>
      </c>
      <c r="CO1416" s="212" t="s">
        <v>15797</v>
      </c>
      <c r="CP1416" s="212" t="s">
        <v>15798</v>
      </c>
      <c r="CQ1416" s="212" t="s">
        <v>15799</v>
      </c>
      <c r="CR1416" s="212" t="s">
        <v>15800</v>
      </c>
      <c r="CS1416" s="44">
        <v>1414</v>
      </c>
      <c r="CT1416" s="44" t="s">
        <v>15801</v>
      </c>
      <c r="CU1416" s="214">
        <v>15316</v>
      </c>
      <c r="CV1416" s="212" t="s">
        <v>15802</v>
      </c>
      <c r="CW1416" s="212" t="s">
        <v>3341</v>
      </c>
      <c r="CX1416" s="44" t="s">
        <v>839</v>
      </c>
      <c r="CY1416" s="78">
        <v>43220</v>
      </c>
      <c r="CZ1416" s="215" t="s">
        <v>576</v>
      </c>
      <c r="DA1416" s="212" t="s">
        <v>737</v>
      </c>
      <c r="DB1416" s="44" t="s">
        <v>530</v>
      </c>
      <c r="DC1416" s="44" t="s">
        <v>6135</v>
      </c>
      <c r="DD1416" s="44" t="s">
        <v>563</v>
      </c>
    </row>
    <row r="1417" spans="83:108">
      <c r="CE1417" s="212"/>
      <c r="CF1417" s="213">
        <f>IF(ISNUMBER(SEARCH($H$2,$CG$3:$CG$3874)),MAX($CF$2:CF1416)+1,0)</f>
        <v>0</v>
      </c>
      <c r="CG1417" s="212" t="s">
        <v>15803</v>
      </c>
      <c r="CH1417" s="212"/>
      <c r="CI1417" s="212"/>
      <c r="CJ1417" s="213" t="str">
        <f>IFERROR(VLOOKUP(ROWS($CJ$3:CJ1417),CF1417:$CG$3874,2,0),"")</f>
        <v/>
      </c>
      <c r="CK1417" s="212" t="s">
        <v>15804</v>
      </c>
      <c r="CL1417" s="212" t="s">
        <v>15805</v>
      </c>
      <c r="CM1417" s="78">
        <v>43220</v>
      </c>
      <c r="CN1417" s="212" t="s">
        <v>15806</v>
      </c>
      <c r="CO1417" s="212" t="s">
        <v>15807</v>
      </c>
      <c r="CP1417" s="212" t="s">
        <v>15808</v>
      </c>
      <c r="CQ1417" s="212" t="s">
        <v>15809</v>
      </c>
      <c r="CR1417" s="212" t="s">
        <v>15810</v>
      </c>
      <c r="CS1417" s="44">
        <v>1415</v>
      </c>
      <c r="CT1417" s="44" t="s">
        <v>15811</v>
      </c>
      <c r="CU1417" s="214">
        <v>10647</v>
      </c>
      <c r="CV1417" s="212" t="s">
        <v>15812</v>
      </c>
      <c r="CW1417" s="212" t="s">
        <v>1774</v>
      </c>
      <c r="CX1417" s="44" t="s">
        <v>1632</v>
      </c>
      <c r="CY1417" s="78">
        <v>43220</v>
      </c>
      <c r="CZ1417" s="215" t="s">
        <v>640</v>
      </c>
      <c r="DA1417" s="212" t="s">
        <v>512</v>
      </c>
      <c r="DB1417" s="44" t="s">
        <v>722</v>
      </c>
      <c r="DC1417" s="44" t="s">
        <v>986</v>
      </c>
      <c r="DD1417" s="44" t="s">
        <v>563</v>
      </c>
    </row>
    <row r="1418" spans="83:108">
      <c r="CE1418" s="212"/>
      <c r="CF1418" s="213">
        <f>IF(ISNUMBER(SEARCH($H$2,$CG$3:$CG$3874)),MAX($CF$2:CF1417)+1,0)</f>
        <v>0</v>
      </c>
      <c r="CG1418" s="212" t="s">
        <v>15813</v>
      </c>
      <c r="CH1418" s="212"/>
      <c r="CI1418" s="212"/>
      <c r="CJ1418" s="213" t="str">
        <f>IFERROR(VLOOKUP(ROWS($CJ$3:CJ1418),CF1418:$CG$3874,2,0),"")</f>
        <v/>
      </c>
      <c r="CK1418" s="212" t="s">
        <v>15814</v>
      </c>
      <c r="CL1418" s="212" t="s">
        <v>15815</v>
      </c>
      <c r="CM1418" s="78" t="s">
        <v>511</v>
      </c>
      <c r="CN1418" s="212" t="s">
        <v>15816</v>
      </c>
      <c r="CO1418" s="212" t="s">
        <v>15817</v>
      </c>
      <c r="CP1418" s="212" t="s">
        <v>15818</v>
      </c>
      <c r="CQ1418" s="212" t="s">
        <v>15819</v>
      </c>
      <c r="CR1418" s="212" t="s">
        <v>15820</v>
      </c>
      <c r="CS1418" s="44">
        <v>1416</v>
      </c>
      <c r="CT1418" s="44" t="s">
        <v>15821</v>
      </c>
      <c r="CU1418" s="214">
        <v>11640</v>
      </c>
      <c r="CV1418" s="212" t="s">
        <v>15822</v>
      </c>
      <c r="CW1418" s="212" t="s">
        <v>3005</v>
      </c>
      <c r="CX1418" s="44" t="s">
        <v>1632</v>
      </c>
      <c r="CY1418" s="44" t="s">
        <v>511</v>
      </c>
      <c r="CZ1418" s="215" t="s">
        <v>576</v>
      </c>
      <c r="DA1418" s="212" t="s">
        <v>512</v>
      </c>
      <c r="DB1418" s="44" t="s">
        <v>802</v>
      </c>
      <c r="DC1418" s="44" t="s">
        <v>986</v>
      </c>
      <c r="DD1418" s="44" t="s">
        <v>563</v>
      </c>
    </row>
    <row r="1419" spans="83:108">
      <c r="CE1419" s="212"/>
      <c r="CF1419" s="213">
        <f>IF(ISNUMBER(SEARCH($H$2,$CG$3:$CG$3874)),MAX($CF$2:CF1418)+1,0)</f>
        <v>0</v>
      </c>
      <c r="CG1419" s="212" t="s">
        <v>15823</v>
      </c>
      <c r="CH1419" s="212"/>
      <c r="CI1419" s="212"/>
      <c r="CJ1419" s="213" t="str">
        <f>IFERROR(VLOOKUP(ROWS($CJ$3:CJ1419),CF1419:$CG$3874,2,0),"")</f>
        <v/>
      </c>
      <c r="CK1419" s="212" t="s">
        <v>15824</v>
      </c>
      <c r="CL1419" s="212" t="s">
        <v>15825</v>
      </c>
      <c r="CM1419" s="78">
        <v>45077</v>
      </c>
      <c r="CN1419" s="212" t="s">
        <v>15826</v>
      </c>
      <c r="CO1419" s="212" t="s">
        <v>15827</v>
      </c>
      <c r="CP1419" s="212" t="s">
        <v>15828</v>
      </c>
      <c r="CQ1419" s="212" t="s">
        <v>15829</v>
      </c>
      <c r="CR1419" s="212" t="s">
        <v>15830</v>
      </c>
      <c r="CS1419" s="44">
        <v>1417</v>
      </c>
      <c r="CT1419" s="44" t="s">
        <v>15831</v>
      </c>
      <c r="CU1419" s="214">
        <v>14428</v>
      </c>
      <c r="CV1419" s="212" t="s">
        <v>15832</v>
      </c>
      <c r="CW1419" s="212" t="s">
        <v>15833</v>
      </c>
      <c r="CX1419" s="44" t="s">
        <v>2303</v>
      </c>
      <c r="CY1419" s="78">
        <v>45077</v>
      </c>
      <c r="CZ1419" s="215" t="s">
        <v>545</v>
      </c>
      <c r="DA1419" s="212" t="s">
        <v>4062</v>
      </c>
      <c r="DB1419" s="44" t="s">
        <v>655</v>
      </c>
      <c r="DC1419" s="44" t="s">
        <v>1192</v>
      </c>
      <c r="DD1419" s="44" t="s">
        <v>532</v>
      </c>
    </row>
    <row r="1420" spans="83:108">
      <c r="CE1420" s="212"/>
      <c r="CF1420" s="213">
        <f>IF(ISNUMBER(SEARCH($H$2,$CG$3:$CG$3874)),MAX($CF$2:CF1419)+1,0)</f>
        <v>0</v>
      </c>
      <c r="CG1420" s="212" t="s">
        <v>15834</v>
      </c>
      <c r="CH1420" s="212"/>
      <c r="CI1420" s="212"/>
      <c r="CJ1420" s="213" t="str">
        <f>IFERROR(VLOOKUP(ROWS($CJ$3:CJ1420),CF1420:$CG$3874,2,0),"")</f>
        <v/>
      </c>
      <c r="CK1420" s="212" t="s">
        <v>15835</v>
      </c>
      <c r="CL1420" s="212" t="s">
        <v>15836</v>
      </c>
      <c r="CM1420" s="78">
        <v>43131</v>
      </c>
      <c r="CN1420" s="212" t="s">
        <v>15837</v>
      </c>
      <c r="CO1420" s="212" t="s">
        <v>15838</v>
      </c>
      <c r="CP1420" s="212" t="s">
        <v>15839</v>
      </c>
      <c r="CQ1420" s="212" t="s">
        <v>15840</v>
      </c>
      <c r="CR1420" s="212" t="s">
        <v>15841</v>
      </c>
      <c r="CS1420" s="44">
        <v>1418</v>
      </c>
      <c r="CT1420" s="44" t="s">
        <v>15842</v>
      </c>
      <c r="CU1420" s="214">
        <v>12170</v>
      </c>
      <c r="CV1420" s="212" t="s">
        <v>15843</v>
      </c>
      <c r="CW1420" s="212" t="s">
        <v>1570</v>
      </c>
      <c r="CX1420" s="44" t="s">
        <v>15844</v>
      </c>
      <c r="CY1420" s="78">
        <v>43131</v>
      </c>
      <c r="CZ1420" s="215" t="s">
        <v>511</v>
      </c>
      <c r="DA1420" s="212" t="s">
        <v>512</v>
      </c>
      <c r="DB1420" s="44" t="s">
        <v>655</v>
      </c>
      <c r="DC1420" s="44" t="s">
        <v>10700</v>
      </c>
      <c r="DD1420" s="44" t="s">
        <v>532</v>
      </c>
    </row>
    <row r="1421" spans="83:108">
      <c r="CE1421" s="212"/>
      <c r="CF1421" s="213">
        <f>IF(ISNUMBER(SEARCH($H$2,$CG$3:$CG$3874)),MAX($CF$2:CF1420)+1,0)</f>
        <v>0</v>
      </c>
      <c r="CG1421" s="212" t="s">
        <v>15845</v>
      </c>
      <c r="CH1421" s="212"/>
      <c r="CI1421" s="212"/>
      <c r="CJ1421" s="213" t="str">
        <f>IFERROR(VLOOKUP(ROWS($CJ$3:CJ1421),CF1421:$CG$3874,2,0),"")</f>
        <v/>
      </c>
      <c r="CK1421" s="212" t="s">
        <v>15846</v>
      </c>
      <c r="CL1421" s="212" t="s">
        <v>15847</v>
      </c>
      <c r="CM1421" s="78">
        <v>43131</v>
      </c>
      <c r="CN1421" s="212" t="s">
        <v>15848</v>
      </c>
      <c r="CO1421" s="212" t="s">
        <v>15849</v>
      </c>
      <c r="CP1421" s="212" t="s">
        <v>15850</v>
      </c>
      <c r="CQ1421" s="212" t="s">
        <v>15851</v>
      </c>
      <c r="CR1421" s="212" t="s">
        <v>15852</v>
      </c>
      <c r="CS1421" s="44">
        <v>1419</v>
      </c>
      <c r="CT1421" s="44" t="s">
        <v>15853</v>
      </c>
      <c r="CU1421" s="214">
        <v>13521</v>
      </c>
      <c r="CV1421" s="212" t="s">
        <v>15854</v>
      </c>
      <c r="CW1421" s="212" t="s">
        <v>1570</v>
      </c>
      <c r="CX1421" s="44" t="s">
        <v>15844</v>
      </c>
      <c r="CY1421" s="78">
        <v>43131</v>
      </c>
      <c r="CZ1421" s="215" t="s">
        <v>763</v>
      </c>
      <c r="DA1421" s="212" t="s">
        <v>512</v>
      </c>
      <c r="DB1421" s="44" t="s">
        <v>655</v>
      </c>
      <c r="DC1421" s="44" t="s">
        <v>15855</v>
      </c>
      <c r="DD1421" s="44" t="s">
        <v>532</v>
      </c>
    </row>
    <row r="1422" spans="83:108">
      <c r="CE1422" s="212"/>
      <c r="CF1422" s="213">
        <f>IF(ISNUMBER(SEARCH($H$2,$CG$3:$CG$3874)),MAX($CF$2:CF1421)+1,0)</f>
        <v>0</v>
      </c>
      <c r="CG1422" s="212" t="s">
        <v>15856</v>
      </c>
      <c r="CH1422" s="212"/>
      <c r="CI1422" s="212"/>
      <c r="CJ1422" s="213" t="str">
        <f>IFERROR(VLOOKUP(ROWS($CJ$3:CJ1422),CF1422:$CG$3874,2,0),"")</f>
        <v/>
      </c>
      <c r="CK1422" s="212" t="s">
        <v>15857</v>
      </c>
      <c r="CL1422" s="212" t="s">
        <v>15858</v>
      </c>
      <c r="CM1422" s="78">
        <v>44196</v>
      </c>
      <c r="CN1422" s="212" t="s">
        <v>15859</v>
      </c>
      <c r="CO1422" s="212" t="s">
        <v>15860</v>
      </c>
      <c r="CP1422" s="212" t="s">
        <v>15861</v>
      </c>
      <c r="CQ1422" s="212" t="s">
        <v>15862</v>
      </c>
      <c r="CR1422" s="212" t="s">
        <v>15863</v>
      </c>
      <c r="CS1422" s="44">
        <v>1420</v>
      </c>
      <c r="CT1422" s="44" t="s">
        <v>15864</v>
      </c>
      <c r="CU1422" s="214">
        <v>11102</v>
      </c>
      <c r="CV1422" s="212" t="s">
        <v>15865</v>
      </c>
      <c r="CW1422" s="212" t="s">
        <v>985</v>
      </c>
      <c r="CX1422" s="44" t="s">
        <v>15844</v>
      </c>
      <c r="CY1422" s="78">
        <v>44196</v>
      </c>
      <c r="CZ1422" s="215" t="s">
        <v>640</v>
      </c>
      <c r="DA1422" s="212" t="s">
        <v>512</v>
      </c>
      <c r="DB1422" s="44" t="s">
        <v>655</v>
      </c>
      <c r="DC1422" s="44" t="s">
        <v>15866</v>
      </c>
      <c r="DD1422" s="44" t="s">
        <v>532</v>
      </c>
    </row>
    <row r="1423" spans="83:108">
      <c r="CE1423" s="212"/>
      <c r="CF1423" s="213">
        <f>IF(ISNUMBER(SEARCH($H$2,$CG$3:$CG$3874)),MAX($CF$2:CF1422)+1,0)</f>
        <v>0</v>
      </c>
      <c r="CG1423" s="212" t="s">
        <v>15867</v>
      </c>
      <c r="CH1423" s="212"/>
      <c r="CI1423" s="212"/>
      <c r="CJ1423" s="213" t="str">
        <f>IFERROR(VLOOKUP(ROWS($CJ$3:CJ1423),CF1423:$CG$3874,2,0),"")</f>
        <v/>
      </c>
      <c r="CK1423" s="212" t="s">
        <v>15868</v>
      </c>
      <c r="CL1423" s="212" t="s">
        <v>15869</v>
      </c>
      <c r="CM1423" s="78">
        <v>46280</v>
      </c>
      <c r="CN1423" s="212" t="s">
        <v>15870</v>
      </c>
      <c r="CO1423" s="212" t="s">
        <v>15871</v>
      </c>
      <c r="CP1423" s="212" t="s">
        <v>15872</v>
      </c>
      <c r="CQ1423" s="212" t="s">
        <v>15873</v>
      </c>
      <c r="CR1423" s="212" t="s">
        <v>15874</v>
      </c>
      <c r="CS1423" s="44">
        <v>1421</v>
      </c>
      <c r="CT1423" s="44" t="s">
        <v>15875</v>
      </c>
      <c r="CU1423" s="214">
        <v>16132</v>
      </c>
      <c r="CV1423" s="212" t="s">
        <v>15876</v>
      </c>
      <c r="CW1423" s="212" t="s">
        <v>15877</v>
      </c>
      <c r="CX1423" s="44" t="s">
        <v>1632</v>
      </c>
      <c r="CY1423" s="78">
        <v>46280</v>
      </c>
      <c r="CZ1423" s="215" t="s">
        <v>511</v>
      </c>
      <c r="DA1423" s="212" t="s">
        <v>625</v>
      </c>
      <c r="DB1423" s="44" t="s">
        <v>547</v>
      </c>
      <c r="DC1423" s="44" t="s">
        <v>15878</v>
      </c>
      <c r="DD1423" s="44" t="s">
        <v>532</v>
      </c>
    </row>
    <row r="1424" spans="83:108">
      <c r="CE1424" s="212"/>
      <c r="CF1424" s="213">
        <f>IF(ISNUMBER(SEARCH($H$2,$CG$3:$CG$3874)),MAX($CF$2:CF1423)+1,0)</f>
        <v>0</v>
      </c>
      <c r="CG1424" s="212" t="s">
        <v>15879</v>
      </c>
      <c r="CH1424" s="212"/>
      <c r="CI1424" s="212"/>
      <c r="CJ1424" s="213" t="str">
        <f>IFERROR(VLOOKUP(ROWS($CJ$3:CJ1424),CF1424:$CG$3874,2,0),"")</f>
        <v/>
      </c>
      <c r="CK1424" s="212" t="s">
        <v>15880</v>
      </c>
      <c r="CL1424" s="212" t="s">
        <v>15881</v>
      </c>
      <c r="CM1424" s="78">
        <v>43039</v>
      </c>
      <c r="CN1424" s="212" t="s">
        <v>15882</v>
      </c>
      <c r="CO1424" s="212" t="s">
        <v>15883</v>
      </c>
      <c r="CP1424" s="212" t="s">
        <v>15884</v>
      </c>
      <c r="CQ1424" s="212" t="s">
        <v>15885</v>
      </c>
      <c r="CR1424" s="212" t="s">
        <v>15886</v>
      </c>
      <c r="CS1424" s="44">
        <v>1422</v>
      </c>
      <c r="CT1424" s="44" t="s">
        <v>15887</v>
      </c>
      <c r="CU1424" s="214">
        <v>13447</v>
      </c>
      <c r="CV1424" s="212" t="s">
        <v>15888</v>
      </c>
      <c r="CW1424" s="212" t="s">
        <v>4257</v>
      </c>
      <c r="CX1424" s="44" t="s">
        <v>1632</v>
      </c>
      <c r="CY1424" s="78">
        <v>43039</v>
      </c>
      <c r="CZ1424" s="215" t="s">
        <v>601</v>
      </c>
      <c r="DA1424" s="212" t="s">
        <v>737</v>
      </c>
      <c r="DB1424" s="44" t="s">
        <v>641</v>
      </c>
      <c r="DC1424" s="44" t="s">
        <v>2838</v>
      </c>
      <c r="DD1424" s="44" t="s">
        <v>532</v>
      </c>
    </row>
    <row r="1425" spans="83:108">
      <c r="CE1425" s="212"/>
      <c r="CF1425" s="213">
        <f>IF(ISNUMBER(SEARCH($H$2,$CG$3:$CG$3874)),MAX($CF$2:CF1424)+1,0)</f>
        <v>0</v>
      </c>
      <c r="CG1425" s="212" t="s">
        <v>15889</v>
      </c>
      <c r="CH1425" s="212"/>
      <c r="CI1425" s="212"/>
      <c r="CJ1425" s="213" t="str">
        <f>IFERROR(VLOOKUP(ROWS($CJ$3:CJ1425),CF1425:$CG$3874,2,0),"")</f>
        <v/>
      </c>
      <c r="CK1425" s="212" t="s">
        <v>15890</v>
      </c>
      <c r="CL1425" s="212" t="s">
        <v>15891</v>
      </c>
      <c r="CM1425" s="78">
        <v>43100</v>
      </c>
      <c r="CN1425" s="212" t="s">
        <v>15892</v>
      </c>
      <c r="CO1425" s="212" t="s">
        <v>15893</v>
      </c>
      <c r="CP1425" s="212" t="s">
        <v>15892</v>
      </c>
      <c r="CQ1425" s="212" t="s">
        <v>15894</v>
      </c>
      <c r="CR1425" s="212" t="s">
        <v>15895</v>
      </c>
      <c r="CS1425" s="44">
        <v>1423</v>
      </c>
      <c r="CT1425" s="44" t="s">
        <v>15896</v>
      </c>
      <c r="CU1425" s="214">
        <v>15366</v>
      </c>
      <c r="CV1425" s="212" t="s">
        <v>15897</v>
      </c>
      <c r="CW1425" s="212" t="s">
        <v>3802</v>
      </c>
      <c r="CX1425" s="44" t="s">
        <v>1632</v>
      </c>
      <c r="CY1425" s="78">
        <v>43100</v>
      </c>
      <c r="CZ1425" s="215" t="s">
        <v>511</v>
      </c>
      <c r="DA1425" s="212" t="s">
        <v>737</v>
      </c>
      <c r="DB1425" s="44" t="s">
        <v>511</v>
      </c>
      <c r="DC1425" s="44" t="s">
        <v>12116</v>
      </c>
      <c r="DD1425" s="44" t="s">
        <v>515</v>
      </c>
    </row>
    <row r="1426" spans="83:108">
      <c r="CE1426" s="212"/>
      <c r="CF1426" s="213">
        <f>IF(ISNUMBER(SEARCH($H$2,$CG$3:$CG$3874)),MAX($CF$2:CF1425)+1,0)</f>
        <v>0</v>
      </c>
      <c r="CG1426" s="212" t="s">
        <v>15898</v>
      </c>
      <c r="CH1426" s="212"/>
      <c r="CI1426" s="212"/>
      <c r="CJ1426" s="213" t="str">
        <f>IFERROR(VLOOKUP(ROWS($CJ$3:CJ1426),CF1426:$CG$3874,2,0),"")</f>
        <v/>
      </c>
      <c r="CK1426" s="212" t="s">
        <v>15899</v>
      </c>
      <c r="CL1426" s="212" t="s">
        <v>15900</v>
      </c>
      <c r="CM1426" s="78">
        <v>43729</v>
      </c>
      <c r="CN1426" s="212" t="s">
        <v>15901</v>
      </c>
      <c r="CO1426" s="212" t="s">
        <v>15902</v>
      </c>
      <c r="CP1426" s="212" t="s">
        <v>15903</v>
      </c>
      <c r="CQ1426" s="212" t="s">
        <v>15904</v>
      </c>
      <c r="CR1426" s="212" t="s">
        <v>15905</v>
      </c>
      <c r="CS1426" s="44">
        <v>1424</v>
      </c>
      <c r="CT1426" s="44" t="s">
        <v>15906</v>
      </c>
      <c r="CU1426" s="214">
        <v>14767</v>
      </c>
      <c r="CV1426" s="212" t="s">
        <v>15907</v>
      </c>
      <c r="CW1426" s="212" t="s">
        <v>15908</v>
      </c>
      <c r="CX1426" s="44" t="s">
        <v>1464</v>
      </c>
      <c r="CY1426" s="78">
        <v>43729</v>
      </c>
      <c r="CZ1426" s="215" t="s">
        <v>640</v>
      </c>
      <c r="DA1426" s="212" t="s">
        <v>737</v>
      </c>
      <c r="DB1426" s="44" t="s">
        <v>547</v>
      </c>
      <c r="DC1426" s="44" t="s">
        <v>511</v>
      </c>
      <c r="DD1426" s="44" t="s">
        <v>532</v>
      </c>
    </row>
    <row r="1427" spans="83:108">
      <c r="CE1427" s="212"/>
      <c r="CF1427" s="213">
        <f>IF(ISNUMBER(SEARCH($H$2,$CG$3:$CG$3874)),MAX($CF$2:CF1426)+1,0)</f>
        <v>0</v>
      </c>
      <c r="CG1427" s="212" t="s">
        <v>15909</v>
      </c>
      <c r="CH1427" s="212"/>
      <c r="CI1427" s="212"/>
      <c r="CJ1427" s="213" t="str">
        <f>IFERROR(VLOOKUP(ROWS($CJ$3:CJ1427),CF1427:$CG$3874,2,0),"")</f>
        <v/>
      </c>
      <c r="CK1427" s="212" t="s">
        <v>15910</v>
      </c>
      <c r="CL1427" s="212" t="s">
        <v>15911</v>
      </c>
      <c r="CM1427" s="78">
        <v>43708</v>
      </c>
      <c r="CN1427" s="212" t="s">
        <v>15912</v>
      </c>
      <c r="CO1427" s="212" t="s">
        <v>15913</v>
      </c>
      <c r="CP1427" s="212" t="s">
        <v>15914</v>
      </c>
      <c r="CQ1427" s="212" t="s">
        <v>15915</v>
      </c>
      <c r="CR1427" s="212" t="s">
        <v>15916</v>
      </c>
      <c r="CS1427" s="44">
        <v>1425</v>
      </c>
      <c r="CT1427" s="44" t="s">
        <v>15917</v>
      </c>
      <c r="CU1427" s="214">
        <v>15295</v>
      </c>
      <c r="CV1427" s="212" t="s">
        <v>15918</v>
      </c>
      <c r="CW1427" s="212" t="s">
        <v>2388</v>
      </c>
      <c r="CX1427" s="44" t="s">
        <v>2375</v>
      </c>
      <c r="CY1427" s="78">
        <v>43708</v>
      </c>
      <c r="CZ1427" s="215" t="s">
        <v>511</v>
      </c>
      <c r="DA1427" s="212" t="s">
        <v>737</v>
      </c>
      <c r="DB1427" s="44" t="s">
        <v>626</v>
      </c>
      <c r="DC1427" s="44" t="s">
        <v>15919</v>
      </c>
      <c r="DD1427" s="44" t="s">
        <v>515</v>
      </c>
    </row>
    <row r="1428" spans="83:108">
      <c r="CE1428" s="212"/>
      <c r="CF1428" s="213">
        <f>IF(ISNUMBER(SEARCH($H$2,$CG$3:$CG$3874)),MAX($CF$2:CF1427)+1,0)</f>
        <v>0</v>
      </c>
      <c r="CG1428" s="212" t="s">
        <v>15920</v>
      </c>
      <c r="CH1428" s="212"/>
      <c r="CI1428" s="212"/>
      <c r="CJ1428" s="213" t="str">
        <f>IFERROR(VLOOKUP(ROWS($CJ$3:CJ1428),CF1428:$CG$3874,2,0),"")</f>
        <v/>
      </c>
      <c r="CK1428" s="212" t="s">
        <v>15921</v>
      </c>
      <c r="CL1428" s="212" t="s">
        <v>15922</v>
      </c>
      <c r="CM1428" s="78">
        <v>43708</v>
      </c>
      <c r="CN1428" s="212" t="s">
        <v>15923</v>
      </c>
      <c r="CO1428" s="212" t="s">
        <v>15924</v>
      </c>
      <c r="CP1428" s="212" t="s">
        <v>15925</v>
      </c>
      <c r="CQ1428" s="212" t="s">
        <v>15926</v>
      </c>
      <c r="CR1428" s="212" t="s">
        <v>15927</v>
      </c>
      <c r="CS1428" s="44">
        <v>1426</v>
      </c>
      <c r="CT1428" s="44" t="s">
        <v>15928</v>
      </c>
      <c r="CU1428" s="214">
        <v>15296</v>
      </c>
      <c r="CV1428" s="212" t="s">
        <v>15929</v>
      </c>
      <c r="CW1428" s="212" t="s">
        <v>2388</v>
      </c>
      <c r="CX1428" s="44" t="s">
        <v>2375</v>
      </c>
      <c r="CY1428" s="78">
        <v>43708</v>
      </c>
      <c r="CZ1428" s="215" t="s">
        <v>511</v>
      </c>
      <c r="DA1428" s="212" t="s">
        <v>737</v>
      </c>
      <c r="DB1428" s="44" t="s">
        <v>626</v>
      </c>
      <c r="DC1428" s="44" t="s">
        <v>15919</v>
      </c>
      <c r="DD1428" s="44" t="s">
        <v>515</v>
      </c>
    </row>
    <row r="1429" spans="83:108">
      <c r="CE1429" s="212"/>
      <c r="CF1429" s="213">
        <f>IF(ISNUMBER(SEARCH($H$2,$CG$3:$CG$3874)),MAX($CF$2:CF1428)+1,0)</f>
        <v>0</v>
      </c>
      <c r="CG1429" s="212" t="s">
        <v>15930</v>
      </c>
      <c r="CH1429" s="212"/>
      <c r="CI1429" s="212"/>
      <c r="CJ1429" s="213" t="str">
        <f>IFERROR(VLOOKUP(ROWS($CJ$3:CJ1429),CF1429:$CG$3874,2,0),"")</f>
        <v/>
      </c>
      <c r="CK1429" s="212" t="s">
        <v>15931</v>
      </c>
      <c r="CL1429" s="212" t="s">
        <v>15932</v>
      </c>
      <c r="CM1429" s="78">
        <v>44561</v>
      </c>
      <c r="CN1429" s="212" t="s">
        <v>15933</v>
      </c>
      <c r="CO1429" s="212" t="s">
        <v>15934</v>
      </c>
      <c r="CP1429" s="212" t="s">
        <v>15935</v>
      </c>
      <c r="CQ1429" s="212" t="s">
        <v>15936</v>
      </c>
      <c r="CR1429" s="212" t="s">
        <v>15937</v>
      </c>
      <c r="CS1429" s="44">
        <v>1427</v>
      </c>
      <c r="CT1429" s="44" t="s">
        <v>15938</v>
      </c>
      <c r="CU1429" s="214">
        <v>11659</v>
      </c>
      <c r="CV1429" s="212" t="s">
        <v>15939</v>
      </c>
      <c r="CW1429" s="212" t="s">
        <v>13068</v>
      </c>
      <c r="CX1429" s="44" t="s">
        <v>1156</v>
      </c>
      <c r="CY1429" s="78">
        <v>44561</v>
      </c>
      <c r="CZ1429" s="215" t="s">
        <v>601</v>
      </c>
      <c r="DA1429" s="212" t="s">
        <v>737</v>
      </c>
      <c r="DB1429" s="44" t="s">
        <v>655</v>
      </c>
      <c r="DC1429" s="44" t="s">
        <v>15126</v>
      </c>
      <c r="DD1429" s="44" t="s">
        <v>532</v>
      </c>
    </row>
    <row r="1430" spans="83:108">
      <c r="CE1430" s="212"/>
      <c r="CF1430" s="213">
        <f>IF(ISNUMBER(SEARCH($H$2,$CG$3:$CG$3874)),MAX($CF$2:CF1429)+1,0)</f>
        <v>0</v>
      </c>
      <c r="CG1430" s="212" t="s">
        <v>15940</v>
      </c>
      <c r="CH1430" s="212"/>
      <c r="CI1430" s="212"/>
      <c r="CJ1430" s="213" t="str">
        <f>IFERROR(VLOOKUP(ROWS($CJ$3:CJ1430),CF1430:$CG$3874,2,0),"")</f>
        <v/>
      </c>
      <c r="CK1430" s="212" t="s">
        <v>15941</v>
      </c>
      <c r="CL1430" s="212" t="s">
        <v>15942</v>
      </c>
      <c r="CM1430" s="78">
        <v>44347</v>
      </c>
      <c r="CN1430" s="212" t="s">
        <v>15943</v>
      </c>
      <c r="CO1430" s="212" t="s">
        <v>15944</v>
      </c>
      <c r="CP1430" s="212" t="s">
        <v>15945</v>
      </c>
      <c r="CQ1430" s="212" t="s">
        <v>15946</v>
      </c>
      <c r="CR1430" s="212" t="s">
        <v>15947</v>
      </c>
      <c r="CS1430" s="44">
        <v>1428</v>
      </c>
      <c r="CT1430" s="44" t="s">
        <v>15948</v>
      </c>
      <c r="CU1430" s="214">
        <v>13417</v>
      </c>
      <c r="CV1430" s="212" t="s">
        <v>15949</v>
      </c>
      <c r="CW1430" s="212" t="s">
        <v>15950</v>
      </c>
      <c r="CX1430" s="44" t="s">
        <v>1831</v>
      </c>
      <c r="CY1430" s="78">
        <v>44347</v>
      </c>
      <c r="CZ1430" s="215" t="s">
        <v>545</v>
      </c>
      <c r="DA1430" s="212" t="s">
        <v>512</v>
      </c>
      <c r="DB1430" s="44" t="s">
        <v>655</v>
      </c>
      <c r="DC1430" s="44" t="s">
        <v>15951</v>
      </c>
      <c r="DD1430" s="44" t="s">
        <v>532</v>
      </c>
    </row>
    <row r="1431" spans="83:108">
      <c r="CE1431" s="212"/>
      <c r="CF1431" s="213">
        <f>IF(ISNUMBER(SEARCH($H$2,$CG$3:$CG$3874)),MAX($CF$2:CF1430)+1,0)</f>
        <v>0</v>
      </c>
      <c r="CG1431" s="212" t="s">
        <v>15952</v>
      </c>
      <c r="CH1431" s="212"/>
      <c r="CI1431" s="212"/>
      <c r="CJ1431" s="213" t="str">
        <f>IFERROR(VLOOKUP(ROWS($CJ$3:CJ1431),CF1431:$CG$3874,2,0),"")</f>
        <v/>
      </c>
      <c r="CK1431" s="212" t="s">
        <v>15953</v>
      </c>
      <c r="CL1431" s="212" t="s">
        <v>15954</v>
      </c>
      <c r="CM1431" s="78">
        <v>44561</v>
      </c>
      <c r="CN1431" s="212" t="s">
        <v>15955</v>
      </c>
      <c r="CO1431" s="212" t="s">
        <v>15956</v>
      </c>
      <c r="CP1431" s="212" t="s">
        <v>15957</v>
      </c>
      <c r="CQ1431" s="212" t="s">
        <v>15958</v>
      </c>
      <c r="CR1431" s="212" t="s">
        <v>15959</v>
      </c>
      <c r="CS1431" s="44">
        <v>1429</v>
      </c>
      <c r="CT1431" s="44" t="s">
        <v>15960</v>
      </c>
      <c r="CU1431" s="214">
        <v>12961</v>
      </c>
      <c r="CV1431" s="212" t="s">
        <v>15961</v>
      </c>
      <c r="CW1431" s="212" t="s">
        <v>1605</v>
      </c>
      <c r="CX1431" s="44" t="s">
        <v>826</v>
      </c>
      <c r="CY1431" s="78">
        <v>44561</v>
      </c>
      <c r="CZ1431" s="215" t="s">
        <v>511</v>
      </c>
      <c r="DA1431" s="212" t="s">
        <v>737</v>
      </c>
      <c r="DB1431" s="44" t="s">
        <v>530</v>
      </c>
      <c r="DC1431" s="44" t="s">
        <v>2129</v>
      </c>
      <c r="DD1431" s="44" t="s">
        <v>532</v>
      </c>
    </row>
    <row r="1432" spans="83:108">
      <c r="CE1432" s="212"/>
      <c r="CF1432" s="213">
        <f>IF(ISNUMBER(SEARCH($H$2,$CG$3:$CG$3874)),MAX($CF$2:CF1431)+1,0)</f>
        <v>0</v>
      </c>
      <c r="CG1432" s="212" t="s">
        <v>15962</v>
      </c>
      <c r="CH1432" s="212"/>
      <c r="CI1432" s="212"/>
      <c r="CJ1432" s="213" t="str">
        <f>IFERROR(VLOOKUP(ROWS($CJ$3:CJ1432),CF1432:$CG$3874,2,0),"")</f>
        <v/>
      </c>
      <c r="CK1432" s="212" t="s">
        <v>15963</v>
      </c>
      <c r="CL1432" s="212" t="s">
        <v>15964</v>
      </c>
      <c r="CM1432" s="78">
        <v>44561</v>
      </c>
      <c r="CN1432" s="212" t="s">
        <v>15965</v>
      </c>
      <c r="CO1432" s="212" t="s">
        <v>15966</v>
      </c>
      <c r="CP1432" s="212" t="s">
        <v>15967</v>
      </c>
      <c r="CQ1432" s="212" t="s">
        <v>15968</v>
      </c>
      <c r="CR1432" s="212" t="s">
        <v>15969</v>
      </c>
      <c r="CS1432" s="44">
        <v>1430</v>
      </c>
      <c r="CT1432" s="44" t="s">
        <v>15970</v>
      </c>
      <c r="CU1432" s="214">
        <v>16033</v>
      </c>
      <c r="CV1432" s="212" t="s">
        <v>15971</v>
      </c>
      <c r="CW1432" s="212" t="s">
        <v>1605</v>
      </c>
      <c r="CX1432" s="44" t="s">
        <v>826</v>
      </c>
      <c r="CY1432" s="78">
        <v>44561</v>
      </c>
      <c r="CZ1432" s="215" t="s">
        <v>763</v>
      </c>
      <c r="DA1432" s="212" t="s">
        <v>737</v>
      </c>
      <c r="DB1432" s="44" t="s">
        <v>655</v>
      </c>
      <c r="DC1432" s="44" t="s">
        <v>14222</v>
      </c>
      <c r="DD1432" s="44" t="s">
        <v>532</v>
      </c>
    </row>
    <row r="1433" spans="83:108">
      <c r="CE1433" s="212"/>
      <c r="CF1433" s="213">
        <f>IF(ISNUMBER(SEARCH($H$2,$CG$3:$CG$3874)),MAX($CF$2:CF1432)+1,0)</f>
        <v>0</v>
      </c>
      <c r="CG1433" s="212" t="s">
        <v>15972</v>
      </c>
      <c r="CH1433" s="212"/>
      <c r="CI1433" s="212"/>
      <c r="CJ1433" s="213" t="str">
        <f>IFERROR(VLOOKUP(ROWS($CJ$3:CJ1433),CF1433:$CG$3874,2,0),"")</f>
        <v/>
      </c>
      <c r="CK1433" s="212" t="s">
        <v>15973</v>
      </c>
      <c r="CL1433" s="212" t="s">
        <v>15974</v>
      </c>
      <c r="CM1433" s="78">
        <v>44561</v>
      </c>
      <c r="CN1433" s="212" t="s">
        <v>15975</v>
      </c>
      <c r="CO1433" s="212" t="s">
        <v>15976</v>
      </c>
      <c r="CP1433" s="212" t="s">
        <v>15977</v>
      </c>
      <c r="CQ1433" s="212" t="s">
        <v>15978</v>
      </c>
      <c r="CR1433" s="212" t="s">
        <v>15979</v>
      </c>
      <c r="CS1433" s="44">
        <v>1431</v>
      </c>
      <c r="CT1433" s="44" t="s">
        <v>15980</v>
      </c>
      <c r="CU1433" s="214">
        <v>10435</v>
      </c>
      <c r="CV1433" s="212" t="s">
        <v>15981</v>
      </c>
      <c r="CW1433" s="212" t="s">
        <v>543</v>
      </c>
      <c r="CX1433" s="44" t="s">
        <v>1287</v>
      </c>
      <c r="CY1433" s="78">
        <v>44561</v>
      </c>
      <c r="CZ1433" s="215" t="s">
        <v>511</v>
      </c>
      <c r="DA1433" s="212" t="s">
        <v>546</v>
      </c>
      <c r="DB1433" s="44" t="s">
        <v>919</v>
      </c>
      <c r="DC1433" s="44" t="s">
        <v>548</v>
      </c>
      <c r="DD1433" s="44" t="s">
        <v>532</v>
      </c>
    </row>
    <row r="1434" spans="83:108">
      <c r="CE1434" s="212"/>
      <c r="CF1434" s="213">
        <f>IF(ISNUMBER(SEARCH($H$2,$CG$3:$CG$3874)),MAX($CF$2:CF1433)+1,0)</f>
        <v>0</v>
      </c>
      <c r="CG1434" s="212" t="s">
        <v>15982</v>
      </c>
      <c r="CH1434" s="212"/>
      <c r="CI1434" s="212"/>
      <c r="CJ1434" s="213" t="str">
        <f>IFERROR(VLOOKUP(ROWS($CJ$3:CJ1434),CF1434:$CG$3874,2,0),"")</f>
        <v/>
      </c>
      <c r="CK1434" s="212" t="s">
        <v>15983</v>
      </c>
      <c r="CL1434" s="212" t="s">
        <v>15984</v>
      </c>
      <c r="CM1434" s="78">
        <v>43465</v>
      </c>
      <c r="CN1434" s="212" t="s">
        <v>15985</v>
      </c>
      <c r="CO1434" s="212" t="s">
        <v>15986</v>
      </c>
      <c r="CP1434" s="212" t="s">
        <v>15987</v>
      </c>
      <c r="CQ1434" s="212" t="s">
        <v>15988</v>
      </c>
      <c r="CR1434" s="212" t="s">
        <v>15989</v>
      </c>
      <c r="CS1434" s="44">
        <v>1432</v>
      </c>
      <c r="CT1434" s="44" t="s">
        <v>15990</v>
      </c>
      <c r="CU1434" s="214">
        <v>15312</v>
      </c>
      <c r="CV1434" s="212" t="s">
        <v>15991</v>
      </c>
      <c r="CW1434" s="212" t="s">
        <v>15992</v>
      </c>
      <c r="CX1434" s="44" t="s">
        <v>735</v>
      </c>
      <c r="CY1434" s="78">
        <v>43465</v>
      </c>
      <c r="CZ1434" s="215" t="s">
        <v>601</v>
      </c>
      <c r="DA1434" s="212" t="s">
        <v>737</v>
      </c>
      <c r="DB1434" s="44" t="s">
        <v>655</v>
      </c>
      <c r="DC1434" s="44" t="s">
        <v>15993</v>
      </c>
      <c r="DD1434" s="44" t="s">
        <v>532</v>
      </c>
    </row>
    <row r="1435" spans="83:108">
      <c r="CE1435" s="212"/>
      <c r="CF1435" s="213">
        <f>IF(ISNUMBER(SEARCH($H$2,$CG$3:$CG$3874)),MAX($CF$2:CF1434)+1,0)</f>
        <v>0</v>
      </c>
      <c r="CG1435" s="212" t="s">
        <v>15994</v>
      </c>
      <c r="CH1435" s="212"/>
      <c r="CI1435" s="212"/>
      <c r="CJ1435" s="213" t="str">
        <f>IFERROR(VLOOKUP(ROWS($CJ$3:CJ1435),CF1435:$CG$3874,2,0),"")</f>
        <v/>
      </c>
      <c r="CK1435" s="212" t="s">
        <v>15995</v>
      </c>
      <c r="CL1435" s="212" t="s">
        <v>15996</v>
      </c>
      <c r="CM1435" s="78">
        <v>48152</v>
      </c>
      <c r="CN1435" s="212" t="s">
        <v>15997</v>
      </c>
      <c r="CO1435" s="212" t="s">
        <v>15998</v>
      </c>
      <c r="CP1435" s="212" t="s">
        <v>15999</v>
      </c>
      <c r="CQ1435" s="212" t="s">
        <v>16000</v>
      </c>
      <c r="CR1435" s="212" t="s">
        <v>16001</v>
      </c>
      <c r="CS1435" s="44">
        <v>1433</v>
      </c>
      <c r="CT1435" s="44" t="s">
        <v>16002</v>
      </c>
      <c r="CU1435" s="214">
        <v>15975</v>
      </c>
      <c r="CV1435" s="212" t="s">
        <v>16003</v>
      </c>
      <c r="CW1435" s="212" t="s">
        <v>2152</v>
      </c>
      <c r="CX1435" s="44" t="s">
        <v>1347</v>
      </c>
      <c r="CY1435" s="78">
        <v>48152</v>
      </c>
      <c r="CZ1435" s="215" t="s">
        <v>601</v>
      </c>
      <c r="DA1435" s="212" t="s">
        <v>737</v>
      </c>
      <c r="DB1435" s="44" t="s">
        <v>641</v>
      </c>
      <c r="DC1435" s="44" t="s">
        <v>15751</v>
      </c>
      <c r="DD1435" s="44" t="s">
        <v>532</v>
      </c>
    </row>
    <row r="1436" spans="83:108">
      <c r="CE1436" s="212"/>
      <c r="CF1436" s="213">
        <f>IF(ISNUMBER(SEARCH($H$2,$CG$3:$CG$3874)),MAX($CF$2:CF1435)+1,0)</f>
        <v>0</v>
      </c>
      <c r="CG1436" s="212" t="s">
        <v>16004</v>
      </c>
      <c r="CH1436" s="212"/>
      <c r="CI1436" s="212"/>
      <c r="CJ1436" s="213" t="str">
        <f>IFERROR(VLOOKUP(ROWS($CJ$3:CJ1436),CF1436:$CG$3874,2,0),"")</f>
        <v/>
      </c>
      <c r="CK1436" s="212" t="s">
        <v>16005</v>
      </c>
      <c r="CL1436" s="212" t="s">
        <v>16006</v>
      </c>
      <c r="CM1436" s="78">
        <v>43039</v>
      </c>
      <c r="CN1436" s="212" t="s">
        <v>16007</v>
      </c>
      <c r="CO1436" s="212" t="s">
        <v>16008</v>
      </c>
      <c r="CP1436" s="212" t="s">
        <v>16009</v>
      </c>
      <c r="CQ1436" s="212" t="s">
        <v>16010</v>
      </c>
      <c r="CR1436" s="212" t="s">
        <v>16011</v>
      </c>
      <c r="CS1436" s="44">
        <v>1434</v>
      </c>
      <c r="CT1436" s="44" t="s">
        <v>16012</v>
      </c>
      <c r="CU1436" s="214">
        <v>7535</v>
      </c>
      <c r="CV1436" s="212" t="s">
        <v>16013</v>
      </c>
      <c r="CW1436" s="212" t="s">
        <v>11386</v>
      </c>
      <c r="CX1436" s="44" t="s">
        <v>762</v>
      </c>
      <c r="CY1436" s="78">
        <v>43039</v>
      </c>
      <c r="CZ1436" s="215" t="s">
        <v>545</v>
      </c>
      <c r="DA1436" s="212" t="s">
        <v>546</v>
      </c>
      <c r="DB1436" s="44" t="s">
        <v>3943</v>
      </c>
      <c r="DC1436" s="44" t="s">
        <v>4918</v>
      </c>
      <c r="DD1436" s="44" t="s">
        <v>563</v>
      </c>
    </row>
    <row r="1437" spans="83:108">
      <c r="CE1437" s="212"/>
      <c r="CF1437" s="213">
        <f>IF(ISNUMBER(SEARCH($H$2,$CG$3:$CG$3874)),MAX($CF$2:CF1436)+1,0)</f>
        <v>0</v>
      </c>
      <c r="CG1437" s="212" t="s">
        <v>16014</v>
      </c>
      <c r="CH1437" s="212"/>
      <c r="CI1437" s="212"/>
      <c r="CJ1437" s="213" t="str">
        <f>IFERROR(VLOOKUP(ROWS($CJ$3:CJ1437),CF1437:$CG$3874,2,0),"")</f>
        <v/>
      </c>
      <c r="CK1437" s="212" t="s">
        <v>16015</v>
      </c>
      <c r="CL1437" s="212" t="s">
        <v>16016</v>
      </c>
      <c r="CM1437" s="78">
        <v>43039</v>
      </c>
      <c r="CN1437" s="212" t="s">
        <v>16017</v>
      </c>
      <c r="CO1437" s="212" t="s">
        <v>16018</v>
      </c>
      <c r="CP1437" s="212" t="s">
        <v>16019</v>
      </c>
      <c r="CQ1437" s="212" t="s">
        <v>16020</v>
      </c>
      <c r="CR1437" s="212" t="s">
        <v>16021</v>
      </c>
      <c r="CS1437" s="44">
        <v>1435</v>
      </c>
      <c r="CT1437" s="44" t="s">
        <v>16022</v>
      </c>
      <c r="CU1437" s="214">
        <v>14896</v>
      </c>
      <c r="CV1437" s="212" t="s">
        <v>16023</v>
      </c>
      <c r="CW1437" s="212" t="s">
        <v>11386</v>
      </c>
      <c r="CX1437" s="44" t="s">
        <v>2490</v>
      </c>
      <c r="CY1437" s="78">
        <v>43039</v>
      </c>
      <c r="CZ1437" s="215" t="s">
        <v>545</v>
      </c>
      <c r="DA1437" s="212" t="s">
        <v>546</v>
      </c>
      <c r="DB1437" s="44" t="s">
        <v>722</v>
      </c>
      <c r="DC1437" s="44" t="s">
        <v>4918</v>
      </c>
      <c r="DD1437" s="44" t="s">
        <v>532</v>
      </c>
    </row>
    <row r="1438" spans="83:108">
      <c r="CE1438" s="212"/>
      <c r="CF1438" s="213">
        <f>IF(ISNUMBER(SEARCH($H$2,$CG$3:$CG$3874)),MAX($CF$2:CF1437)+1,0)</f>
        <v>0</v>
      </c>
      <c r="CG1438" s="212" t="s">
        <v>16024</v>
      </c>
      <c r="CH1438" s="212"/>
      <c r="CI1438" s="212"/>
      <c r="CJ1438" s="213" t="str">
        <f>IFERROR(VLOOKUP(ROWS($CJ$3:CJ1438),CF1438:$CG$3874,2,0),"")</f>
        <v/>
      </c>
      <c r="CK1438" s="212" t="s">
        <v>16025</v>
      </c>
      <c r="CL1438" s="212" t="s">
        <v>16026</v>
      </c>
      <c r="CM1438" s="78">
        <v>43465</v>
      </c>
      <c r="CN1438" s="212" t="s">
        <v>16027</v>
      </c>
      <c r="CO1438" s="212" t="s">
        <v>16028</v>
      </c>
      <c r="CP1438" s="212" t="s">
        <v>16029</v>
      </c>
      <c r="CQ1438" s="212" t="s">
        <v>16030</v>
      </c>
      <c r="CR1438" s="212" t="s">
        <v>16031</v>
      </c>
      <c r="CS1438" s="44">
        <v>1436</v>
      </c>
      <c r="CT1438" s="44" t="s">
        <v>16032</v>
      </c>
      <c r="CU1438" s="214">
        <v>14550</v>
      </c>
      <c r="CV1438" s="212" t="s">
        <v>16033</v>
      </c>
      <c r="CW1438" s="212" t="s">
        <v>2706</v>
      </c>
      <c r="CX1438" s="44" t="s">
        <v>789</v>
      </c>
      <c r="CY1438" s="78">
        <v>43465</v>
      </c>
      <c r="CZ1438" s="215" t="s">
        <v>640</v>
      </c>
      <c r="DA1438" s="212" t="s">
        <v>737</v>
      </c>
      <c r="DB1438" s="44" t="s">
        <v>919</v>
      </c>
      <c r="DC1438" s="44" t="s">
        <v>2707</v>
      </c>
      <c r="DD1438" s="44" t="s">
        <v>563</v>
      </c>
    </row>
    <row r="1439" spans="83:108">
      <c r="CE1439" s="212"/>
      <c r="CF1439" s="213">
        <f>IF(ISNUMBER(SEARCH($H$2,$CG$3:$CG$3874)),MAX($CF$2:CF1438)+1,0)</f>
        <v>0</v>
      </c>
      <c r="CG1439" s="212" t="s">
        <v>16034</v>
      </c>
      <c r="CH1439" s="212"/>
      <c r="CI1439" s="212"/>
      <c r="CJ1439" s="213" t="str">
        <f>IFERROR(VLOOKUP(ROWS($CJ$3:CJ1439),CF1439:$CG$3874,2,0),"")</f>
        <v/>
      </c>
      <c r="CK1439" s="212" t="s">
        <v>16035</v>
      </c>
      <c r="CL1439" s="212" t="s">
        <v>16036</v>
      </c>
      <c r="CM1439" s="78">
        <v>43100</v>
      </c>
      <c r="CN1439" s="212" t="s">
        <v>16037</v>
      </c>
      <c r="CO1439" s="212" t="s">
        <v>16038</v>
      </c>
      <c r="CP1439" s="212" t="s">
        <v>16039</v>
      </c>
      <c r="CQ1439" s="212" t="s">
        <v>16040</v>
      </c>
      <c r="CR1439" s="212" t="s">
        <v>16041</v>
      </c>
      <c r="CS1439" s="44">
        <v>1437</v>
      </c>
      <c r="CT1439" s="44" t="s">
        <v>16042</v>
      </c>
      <c r="CU1439" s="214">
        <v>14969</v>
      </c>
      <c r="CV1439" s="212" t="s">
        <v>16043</v>
      </c>
      <c r="CW1439" s="212" t="s">
        <v>3802</v>
      </c>
      <c r="CX1439" s="44" t="s">
        <v>4831</v>
      </c>
      <c r="CY1439" s="78">
        <v>43100</v>
      </c>
      <c r="CZ1439" s="215" t="s">
        <v>545</v>
      </c>
      <c r="DA1439" s="212" t="s">
        <v>737</v>
      </c>
      <c r="DB1439" s="44" t="s">
        <v>547</v>
      </c>
      <c r="DC1439" s="44" t="s">
        <v>6087</v>
      </c>
      <c r="DD1439" s="44" t="s">
        <v>532</v>
      </c>
    </row>
    <row r="1440" spans="83:108">
      <c r="CE1440" s="212"/>
      <c r="CF1440" s="213">
        <f>IF(ISNUMBER(SEARCH($H$2,$CG$3:$CG$3874)),MAX($CF$2:CF1439)+1,0)</f>
        <v>0</v>
      </c>
      <c r="CG1440" s="212" t="s">
        <v>16044</v>
      </c>
      <c r="CH1440" s="212"/>
      <c r="CI1440" s="212"/>
      <c r="CJ1440" s="213" t="str">
        <f>IFERROR(VLOOKUP(ROWS($CJ$3:CJ1440),CF1440:$CG$3874,2,0),"")</f>
        <v/>
      </c>
      <c r="CK1440" s="212" t="s">
        <v>16045</v>
      </c>
      <c r="CL1440" s="212" t="s">
        <v>16046</v>
      </c>
      <c r="CM1440" s="78">
        <v>43100</v>
      </c>
      <c r="CN1440" s="212" t="s">
        <v>16047</v>
      </c>
      <c r="CO1440" s="212" t="s">
        <v>16048</v>
      </c>
      <c r="CP1440" s="212" t="s">
        <v>16049</v>
      </c>
      <c r="CQ1440" s="212" t="s">
        <v>16050</v>
      </c>
      <c r="CR1440" s="212" t="s">
        <v>16051</v>
      </c>
      <c r="CS1440" s="44">
        <v>1438</v>
      </c>
      <c r="CT1440" s="44" t="s">
        <v>16052</v>
      </c>
      <c r="CU1440" s="214">
        <v>11917</v>
      </c>
      <c r="CV1440" s="212" t="s">
        <v>16053</v>
      </c>
      <c r="CW1440" s="212" t="s">
        <v>3802</v>
      </c>
      <c r="CX1440" s="44" t="s">
        <v>4831</v>
      </c>
      <c r="CY1440" s="78">
        <v>43100</v>
      </c>
      <c r="CZ1440" s="215" t="s">
        <v>528</v>
      </c>
      <c r="DA1440" s="212" t="s">
        <v>737</v>
      </c>
      <c r="DB1440" s="44" t="s">
        <v>919</v>
      </c>
      <c r="DC1440" s="44" t="s">
        <v>15115</v>
      </c>
      <c r="DD1440" s="44" t="s">
        <v>563</v>
      </c>
    </row>
    <row r="1441" spans="83:108">
      <c r="CE1441" s="212"/>
      <c r="CF1441" s="213">
        <f>IF(ISNUMBER(SEARCH($H$2,$CG$3:$CG$3874)),MAX($CF$2:CF1440)+1,0)</f>
        <v>0</v>
      </c>
      <c r="CG1441" s="212" t="s">
        <v>16054</v>
      </c>
      <c r="CH1441" s="212"/>
      <c r="CI1441" s="212"/>
      <c r="CJ1441" s="213" t="str">
        <f>IFERROR(VLOOKUP(ROWS($CJ$3:CJ1441),CF1441:$CG$3874,2,0),"")</f>
        <v/>
      </c>
      <c r="CK1441" s="212" t="s">
        <v>16055</v>
      </c>
      <c r="CL1441" s="212" t="s">
        <v>16056</v>
      </c>
      <c r="CM1441" s="78">
        <v>43708</v>
      </c>
      <c r="CN1441" s="212" t="s">
        <v>16057</v>
      </c>
      <c r="CO1441" s="212" t="s">
        <v>16058</v>
      </c>
      <c r="CP1441" s="212" t="s">
        <v>16059</v>
      </c>
      <c r="CQ1441" s="212" t="s">
        <v>16060</v>
      </c>
      <c r="CR1441" s="212" t="s">
        <v>16061</v>
      </c>
      <c r="CS1441" s="44">
        <v>1439</v>
      </c>
      <c r="CT1441" s="44" t="s">
        <v>16062</v>
      </c>
      <c r="CU1441" s="214">
        <v>9713</v>
      </c>
      <c r="CV1441" s="212" t="s">
        <v>16063</v>
      </c>
      <c r="CW1441" s="212" t="s">
        <v>749</v>
      </c>
      <c r="CX1441" s="44" t="s">
        <v>735</v>
      </c>
      <c r="CY1441" s="78">
        <v>43708</v>
      </c>
      <c r="CZ1441" s="215" t="s">
        <v>576</v>
      </c>
      <c r="DA1441" s="212" t="s">
        <v>512</v>
      </c>
      <c r="DB1441" s="44" t="s">
        <v>626</v>
      </c>
      <c r="DC1441" s="44" t="s">
        <v>13176</v>
      </c>
      <c r="DD1441" s="44" t="s">
        <v>532</v>
      </c>
    </row>
    <row r="1442" spans="83:108">
      <c r="CE1442" s="212"/>
      <c r="CF1442" s="213">
        <f>IF(ISNUMBER(SEARCH($H$2,$CG$3:$CG$3874)),MAX($CF$2:CF1441)+1,0)</f>
        <v>0</v>
      </c>
      <c r="CG1442" s="212" t="s">
        <v>16064</v>
      </c>
      <c r="CH1442" s="212"/>
      <c r="CI1442" s="212"/>
      <c r="CJ1442" s="213" t="str">
        <f>IFERROR(VLOOKUP(ROWS($CJ$3:CJ1442),CF1442:$CG$3874,2,0),"")</f>
        <v/>
      </c>
      <c r="CK1442" s="212" t="s">
        <v>16065</v>
      </c>
      <c r="CL1442" s="212" t="s">
        <v>16066</v>
      </c>
      <c r="CM1442" s="78">
        <v>43131</v>
      </c>
      <c r="CN1442" s="212" t="s">
        <v>16067</v>
      </c>
      <c r="CO1442" s="212" t="s">
        <v>16068</v>
      </c>
      <c r="CP1442" s="212" t="s">
        <v>16069</v>
      </c>
      <c r="CQ1442" s="212" t="s">
        <v>16070</v>
      </c>
      <c r="CR1442" s="212" t="s">
        <v>16071</v>
      </c>
      <c r="CS1442" s="44">
        <v>1440</v>
      </c>
      <c r="CT1442" s="44" t="s">
        <v>16072</v>
      </c>
      <c r="CU1442" s="214">
        <v>12881</v>
      </c>
      <c r="CV1442" s="212" t="s">
        <v>16073</v>
      </c>
      <c r="CW1442" s="212" t="s">
        <v>3163</v>
      </c>
      <c r="CX1442" s="44" t="s">
        <v>735</v>
      </c>
      <c r="CY1442" s="78">
        <v>43131</v>
      </c>
      <c r="CZ1442" s="215" t="s">
        <v>763</v>
      </c>
      <c r="DA1442" s="212" t="s">
        <v>737</v>
      </c>
      <c r="DB1442" s="44" t="s">
        <v>641</v>
      </c>
      <c r="DC1442" s="44" t="s">
        <v>7829</v>
      </c>
      <c r="DD1442" s="44" t="s">
        <v>851</v>
      </c>
    </row>
    <row r="1443" spans="83:108">
      <c r="CE1443" s="212"/>
      <c r="CF1443" s="213">
        <f>IF(ISNUMBER(SEARCH($H$2,$CG$3:$CG$3874)),MAX($CF$2:CF1442)+1,0)</f>
        <v>0</v>
      </c>
      <c r="CG1443" s="212" t="s">
        <v>16074</v>
      </c>
      <c r="CH1443" s="212"/>
      <c r="CI1443" s="212"/>
      <c r="CJ1443" s="213" t="str">
        <f>IFERROR(VLOOKUP(ROWS($CJ$3:CJ1443),CF1443:$CG$3874,2,0),"")</f>
        <v/>
      </c>
      <c r="CK1443" s="212" t="s">
        <v>16075</v>
      </c>
      <c r="CL1443" s="212" t="s">
        <v>16076</v>
      </c>
      <c r="CM1443" s="78">
        <v>43131</v>
      </c>
      <c r="CN1443" s="212" t="s">
        <v>16077</v>
      </c>
      <c r="CO1443" s="212" t="s">
        <v>16078</v>
      </c>
      <c r="CP1443" s="212" t="s">
        <v>16079</v>
      </c>
      <c r="CQ1443" s="212" t="s">
        <v>16080</v>
      </c>
      <c r="CR1443" s="212" t="s">
        <v>16081</v>
      </c>
      <c r="CS1443" s="44">
        <v>1441</v>
      </c>
      <c r="CT1443" s="44" t="s">
        <v>16082</v>
      </c>
      <c r="CU1443" s="214">
        <v>13983</v>
      </c>
      <c r="CV1443" s="212" t="s">
        <v>16083</v>
      </c>
      <c r="CW1443" s="212" t="s">
        <v>3163</v>
      </c>
      <c r="CX1443" s="44" t="s">
        <v>735</v>
      </c>
      <c r="CY1443" s="78">
        <v>43131</v>
      </c>
      <c r="CZ1443" s="215" t="s">
        <v>763</v>
      </c>
      <c r="DA1443" s="212" t="s">
        <v>737</v>
      </c>
      <c r="DB1443" s="44" t="s">
        <v>3141</v>
      </c>
      <c r="DC1443" s="44" t="s">
        <v>7840</v>
      </c>
      <c r="DD1443" s="44" t="s">
        <v>532</v>
      </c>
    </row>
    <row r="1444" spans="83:108">
      <c r="CE1444" s="212"/>
      <c r="CF1444" s="213">
        <f>IF(ISNUMBER(SEARCH($H$2,$CG$3:$CG$3874)),MAX($CF$2:CF1443)+1,0)</f>
        <v>0</v>
      </c>
      <c r="CG1444" s="212" t="s">
        <v>16084</v>
      </c>
      <c r="CH1444" s="212"/>
      <c r="CI1444" s="212"/>
      <c r="CJ1444" s="213" t="str">
        <f>IFERROR(VLOOKUP(ROWS($CJ$3:CJ1444),CF1444:$CG$3874,2,0),"")</f>
        <v/>
      </c>
      <c r="CK1444" s="212" t="s">
        <v>16085</v>
      </c>
      <c r="CL1444" s="212" t="s">
        <v>16086</v>
      </c>
      <c r="CM1444" s="78">
        <v>42916</v>
      </c>
      <c r="CN1444" s="212" t="s">
        <v>16087</v>
      </c>
      <c r="CO1444" s="212" t="s">
        <v>16088</v>
      </c>
      <c r="CP1444" s="212" t="s">
        <v>16089</v>
      </c>
      <c r="CQ1444" s="212" t="s">
        <v>16090</v>
      </c>
      <c r="CR1444" s="212" t="s">
        <v>16091</v>
      </c>
      <c r="CS1444" s="44">
        <v>1442</v>
      </c>
      <c r="CT1444" s="44" t="s">
        <v>16092</v>
      </c>
      <c r="CU1444" s="214">
        <v>15642</v>
      </c>
      <c r="CV1444" s="212" t="s">
        <v>16093</v>
      </c>
      <c r="CW1444" s="212" t="s">
        <v>3084</v>
      </c>
      <c r="CX1444" s="44" t="s">
        <v>1831</v>
      </c>
      <c r="CY1444" s="78">
        <v>42916</v>
      </c>
      <c r="CZ1444" s="215" t="s">
        <v>640</v>
      </c>
      <c r="DA1444" s="212" t="s">
        <v>625</v>
      </c>
      <c r="DB1444" s="44" t="s">
        <v>919</v>
      </c>
      <c r="DC1444" s="44" t="s">
        <v>3085</v>
      </c>
      <c r="DD1444" s="44" t="s">
        <v>532</v>
      </c>
    </row>
    <row r="1445" spans="83:108">
      <c r="CE1445" s="212"/>
      <c r="CF1445" s="213">
        <f>IF(ISNUMBER(SEARCH($H$2,$CG$3:$CG$3874)),MAX($CF$2:CF1444)+1,0)</f>
        <v>0</v>
      </c>
      <c r="CG1445" s="212" t="s">
        <v>16094</v>
      </c>
      <c r="CH1445" s="212"/>
      <c r="CI1445" s="212"/>
      <c r="CJ1445" s="213" t="str">
        <f>IFERROR(VLOOKUP(ROWS($CJ$3:CJ1445),CF1445:$CG$3874,2,0),"")</f>
        <v/>
      </c>
      <c r="CK1445" s="212" t="s">
        <v>16095</v>
      </c>
      <c r="CL1445" s="212" t="s">
        <v>16096</v>
      </c>
      <c r="CM1445" s="78">
        <v>43496</v>
      </c>
      <c r="CN1445" s="212" t="s">
        <v>16097</v>
      </c>
      <c r="CO1445" s="212" t="s">
        <v>16098</v>
      </c>
      <c r="CP1445" s="212" t="s">
        <v>16099</v>
      </c>
      <c r="CQ1445" s="212" t="s">
        <v>16100</v>
      </c>
      <c r="CR1445" s="212" t="s">
        <v>16101</v>
      </c>
      <c r="CS1445" s="44">
        <v>1443</v>
      </c>
      <c r="CT1445" s="44" t="s">
        <v>16102</v>
      </c>
      <c r="CU1445" s="214">
        <v>16197</v>
      </c>
      <c r="CV1445" s="212" t="s">
        <v>16103</v>
      </c>
      <c r="CW1445" s="212" t="s">
        <v>1570</v>
      </c>
      <c r="CX1445" s="44" t="s">
        <v>7597</v>
      </c>
      <c r="CY1445" s="78">
        <v>43496</v>
      </c>
      <c r="CZ1445" s="215" t="s">
        <v>511</v>
      </c>
      <c r="DA1445" s="212" t="s">
        <v>512</v>
      </c>
      <c r="DB1445" s="44" t="s">
        <v>641</v>
      </c>
      <c r="DC1445" s="44" t="s">
        <v>1645</v>
      </c>
      <c r="DD1445" s="44" t="s">
        <v>515</v>
      </c>
    </row>
    <row r="1446" spans="83:108">
      <c r="CE1446" s="212"/>
      <c r="CF1446" s="213">
        <f>IF(ISNUMBER(SEARCH($H$2,$CG$3:$CG$3874)),MAX($CF$2:CF1445)+1,0)</f>
        <v>0</v>
      </c>
      <c r="CG1446" s="212" t="s">
        <v>16104</v>
      </c>
      <c r="CH1446" s="212"/>
      <c r="CI1446" s="212"/>
      <c r="CJ1446" s="213" t="str">
        <f>IFERROR(VLOOKUP(ROWS($CJ$3:CJ1446),CF1446:$CG$3874,2,0),"")</f>
        <v/>
      </c>
      <c r="CK1446" s="212" t="s">
        <v>16105</v>
      </c>
      <c r="CL1446" s="212" t="s">
        <v>16106</v>
      </c>
      <c r="CM1446" s="78">
        <v>47595</v>
      </c>
      <c r="CN1446" s="212" t="s">
        <v>16107</v>
      </c>
      <c r="CO1446" s="212" t="s">
        <v>16108</v>
      </c>
      <c r="CP1446" s="212" t="s">
        <v>16109</v>
      </c>
      <c r="CQ1446" s="212" t="s">
        <v>16107</v>
      </c>
      <c r="CR1446" s="212" t="s">
        <v>16110</v>
      </c>
      <c r="CS1446" s="44">
        <v>1444</v>
      </c>
      <c r="CT1446" s="44" t="s">
        <v>16111</v>
      </c>
      <c r="CU1446" s="214">
        <v>16509</v>
      </c>
      <c r="CV1446" s="212" t="s">
        <v>16112</v>
      </c>
      <c r="CW1446" s="212" t="s">
        <v>16113</v>
      </c>
      <c r="CX1446" s="44" t="s">
        <v>3072</v>
      </c>
      <c r="CY1446" s="78">
        <v>47595</v>
      </c>
      <c r="CZ1446" s="215" t="s">
        <v>511</v>
      </c>
      <c r="DA1446" s="212" t="s">
        <v>512</v>
      </c>
      <c r="DB1446" s="44" t="s">
        <v>626</v>
      </c>
      <c r="DC1446" s="44" t="s">
        <v>511</v>
      </c>
      <c r="DD1446" s="44" t="s">
        <v>682</v>
      </c>
    </row>
    <row r="1447" spans="83:108">
      <c r="CE1447" s="212"/>
      <c r="CF1447" s="213">
        <f>IF(ISNUMBER(SEARCH($H$2,$CG$3:$CG$3874)),MAX($CF$2:CF1446)+1,0)</f>
        <v>0</v>
      </c>
      <c r="CG1447" s="212" t="s">
        <v>16114</v>
      </c>
      <c r="CH1447" s="212"/>
      <c r="CI1447" s="212"/>
      <c r="CJ1447" s="213" t="str">
        <f>IFERROR(VLOOKUP(ROWS($CJ$3:CJ1447),CF1447:$CG$3874,2,0),"")</f>
        <v/>
      </c>
      <c r="CK1447" s="212" t="s">
        <v>16115</v>
      </c>
      <c r="CL1447" s="212" t="s">
        <v>16116</v>
      </c>
      <c r="CM1447" s="78">
        <v>45657</v>
      </c>
      <c r="CN1447" s="212" t="s">
        <v>16117</v>
      </c>
      <c r="CO1447" s="212" t="s">
        <v>16118</v>
      </c>
      <c r="CP1447" s="212" t="s">
        <v>16119</v>
      </c>
      <c r="CQ1447" s="212" t="s">
        <v>16120</v>
      </c>
      <c r="CR1447" s="212" t="s">
        <v>16121</v>
      </c>
      <c r="CS1447" s="44">
        <v>1445</v>
      </c>
      <c r="CT1447" s="44" t="s">
        <v>16122</v>
      </c>
      <c r="CU1447" s="214">
        <v>15671</v>
      </c>
      <c r="CV1447" s="212" t="s">
        <v>16123</v>
      </c>
      <c r="CW1447" s="212" t="s">
        <v>16124</v>
      </c>
      <c r="CX1447" s="44" t="s">
        <v>1943</v>
      </c>
      <c r="CY1447" s="78">
        <v>45657</v>
      </c>
      <c r="CZ1447" s="215" t="s">
        <v>545</v>
      </c>
      <c r="DA1447" s="212" t="s">
        <v>737</v>
      </c>
      <c r="DB1447" s="44" t="s">
        <v>919</v>
      </c>
      <c r="DC1447" s="44" t="s">
        <v>16125</v>
      </c>
      <c r="DD1447" s="44" t="s">
        <v>532</v>
      </c>
    </row>
    <row r="1448" spans="83:108">
      <c r="CE1448" s="212"/>
      <c r="CF1448" s="213">
        <f>IF(ISNUMBER(SEARCH($H$2,$CG$3:$CG$3874)),MAX($CF$2:CF1447)+1,0)</f>
        <v>0</v>
      </c>
      <c r="CG1448" s="212" t="s">
        <v>16126</v>
      </c>
      <c r="CH1448" s="212"/>
      <c r="CI1448" s="212"/>
      <c r="CJ1448" s="213" t="str">
        <f>IFERROR(VLOOKUP(ROWS($CJ$3:CJ1448),CF1448:$CG$3874,2,0),"")</f>
        <v/>
      </c>
      <c r="CK1448" s="212" t="s">
        <v>16127</v>
      </c>
      <c r="CL1448" s="212" t="s">
        <v>16128</v>
      </c>
      <c r="CM1448" s="78">
        <v>43708</v>
      </c>
      <c r="CN1448" s="212" t="s">
        <v>16129</v>
      </c>
      <c r="CO1448" s="212" t="s">
        <v>16130</v>
      </c>
      <c r="CP1448" s="212" t="s">
        <v>16131</v>
      </c>
      <c r="CQ1448" s="212" t="s">
        <v>16132</v>
      </c>
      <c r="CR1448" s="212" t="s">
        <v>16133</v>
      </c>
      <c r="CS1448" s="44">
        <v>1446</v>
      </c>
      <c r="CT1448" s="44" t="s">
        <v>16134</v>
      </c>
      <c r="CU1448" s="214">
        <v>12574</v>
      </c>
      <c r="CV1448" s="212" t="s">
        <v>16135</v>
      </c>
      <c r="CW1448" s="212" t="s">
        <v>749</v>
      </c>
      <c r="CX1448" s="44" t="s">
        <v>1703</v>
      </c>
      <c r="CY1448" s="78">
        <v>43708</v>
      </c>
      <c r="CZ1448" s="215" t="s">
        <v>576</v>
      </c>
      <c r="DA1448" s="212" t="s">
        <v>512</v>
      </c>
      <c r="DB1448" s="44" t="s">
        <v>626</v>
      </c>
      <c r="DC1448" s="44" t="s">
        <v>16136</v>
      </c>
      <c r="DD1448" s="44" t="s">
        <v>532</v>
      </c>
    </row>
    <row r="1449" spans="83:108">
      <c r="CE1449" s="212"/>
      <c r="CF1449" s="213">
        <f>IF(ISNUMBER(SEARCH($H$2,$CG$3:$CG$3874)),MAX($CF$2:CF1448)+1,0)</f>
        <v>0</v>
      </c>
      <c r="CG1449" s="212" t="s">
        <v>16137</v>
      </c>
      <c r="CH1449" s="212"/>
      <c r="CI1449" s="212"/>
      <c r="CJ1449" s="213" t="str">
        <f>IFERROR(VLOOKUP(ROWS($CJ$3:CJ1449),CF1449:$CG$3874,2,0),"")</f>
        <v/>
      </c>
      <c r="CK1449" s="212" t="s">
        <v>16138</v>
      </c>
      <c r="CL1449" s="212" t="s">
        <v>16139</v>
      </c>
      <c r="CM1449" s="78">
        <v>43131</v>
      </c>
      <c r="CN1449" s="212" t="s">
        <v>16140</v>
      </c>
      <c r="CO1449" s="212" t="s">
        <v>16141</v>
      </c>
      <c r="CP1449" s="212" t="s">
        <v>16142</v>
      </c>
      <c r="CQ1449" s="212" t="s">
        <v>16143</v>
      </c>
      <c r="CR1449" s="212" t="s">
        <v>16144</v>
      </c>
      <c r="CS1449" s="44">
        <v>1447</v>
      </c>
      <c r="CT1449" s="44" t="s">
        <v>16145</v>
      </c>
      <c r="CU1449" s="214">
        <v>9121</v>
      </c>
      <c r="CV1449" s="212" t="s">
        <v>16146</v>
      </c>
      <c r="CW1449" s="212" t="s">
        <v>1570</v>
      </c>
      <c r="CX1449" s="44" t="s">
        <v>1752</v>
      </c>
      <c r="CY1449" s="78">
        <v>43131</v>
      </c>
      <c r="CZ1449" s="215" t="s">
        <v>4015</v>
      </c>
      <c r="DA1449" s="212" t="s">
        <v>512</v>
      </c>
      <c r="DB1449" s="44" t="s">
        <v>655</v>
      </c>
      <c r="DC1449" s="44" t="s">
        <v>2652</v>
      </c>
      <c r="DD1449" s="44" t="s">
        <v>532</v>
      </c>
    </row>
    <row r="1450" spans="83:108">
      <c r="CE1450" s="212"/>
      <c r="CF1450" s="213">
        <f>IF(ISNUMBER(SEARCH($H$2,$CG$3:$CG$3874)),MAX($CF$2:CF1449)+1,0)</f>
        <v>0</v>
      </c>
      <c r="CG1450" s="212" t="s">
        <v>16147</v>
      </c>
      <c r="CH1450" s="212"/>
      <c r="CI1450" s="212"/>
      <c r="CJ1450" s="213" t="str">
        <f>IFERROR(VLOOKUP(ROWS($CJ$3:CJ1450),CF1450:$CG$3874,2,0),"")</f>
        <v/>
      </c>
      <c r="CK1450" s="212" t="s">
        <v>16148</v>
      </c>
      <c r="CL1450" s="212" t="s">
        <v>16149</v>
      </c>
      <c r="CM1450" s="78">
        <v>43131</v>
      </c>
      <c r="CN1450" s="212" t="s">
        <v>16150</v>
      </c>
      <c r="CO1450" s="212" t="s">
        <v>16151</v>
      </c>
      <c r="CP1450" s="212" t="s">
        <v>16152</v>
      </c>
      <c r="CQ1450" s="212" t="s">
        <v>16153</v>
      </c>
      <c r="CR1450" s="212" t="s">
        <v>16154</v>
      </c>
      <c r="CS1450" s="44">
        <v>1448</v>
      </c>
      <c r="CT1450" s="44" t="s">
        <v>16155</v>
      </c>
      <c r="CU1450" s="214">
        <v>6873</v>
      </c>
      <c r="CV1450" s="212" t="s">
        <v>16156</v>
      </c>
      <c r="CW1450" s="212" t="s">
        <v>3992</v>
      </c>
      <c r="CX1450" s="44" t="s">
        <v>2141</v>
      </c>
      <c r="CY1450" s="78">
        <v>43131</v>
      </c>
      <c r="CZ1450" s="215" t="s">
        <v>601</v>
      </c>
      <c r="DA1450" s="212" t="s">
        <v>512</v>
      </c>
      <c r="DB1450" s="44" t="s">
        <v>655</v>
      </c>
      <c r="DC1450" s="44" t="s">
        <v>3993</v>
      </c>
      <c r="DD1450" s="44" t="s">
        <v>532</v>
      </c>
    </row>
    <row r="1451" spans="83:108">
      <c r="CE1451" s="212"/>
      <c r="CF1451" s="213">
        <f>IF(ISNUMBER(SEARCH($H$2,$CG$3:$CG$3874)),MAX($CF$2:CF1450)+1,0)</f>
        <v>0</v>
      </c>
      <c r="CG1451" s="212" t="s">
        <v>16157</v>
      </c>
      <c r="CH1451" s="212"/>
      <c r="CI1451" s="212"/>
      <c r="CJ1451" s="213" t="str">
        <f>IFERROR(VLOOKUP(ROWS($CJ$3:CJ1451),CF1451:$CG$3874,2,0),"")</f>
        <v/>
      </c>
      <c r="CK1451" s="212" t="s">
        <v>16158</v>
      </c>
      <c r="CL1451" s="212" t="s">
        <v>16159</v>
      </c>
      <c r="CM1451" s="78">
        <v>43131</v>
      </c>
      <c r="CN1451" s="212" t="s">
        <v>16160</v>
      </c>
      <c r="CO1451" s="212" t="s">
        <v>16161</v>
      </c>
      <c r="CP1451" s="212" t="s">
        <v>16162</v>
      </c>
      <c r="CQ1451" s="212" t="s">
        <v>16163</v>
      </c>
      <c r="CR1451" s="212" t="s">
        <v>16164</v>
      </c>
      <c r="CS1451" s="44">
        <v>1449</v>
      </c>
      <c r="CT1451" s="44" t="s">
        <v>16165</v>
      </c>
      <c r="CU1451" s="214">
        <v>1850</v>
      </c>
      <c r="CV1451" s="212" t="s">
        <v>16166</v>
      </c>
      <c r="CW1451" s="212" t="s">
        <v>4842</v>
      </c>
      <c r="CX1451" s="44" t="s">
        <v>2141</v>
      </c>
      <c r="CY1451" s="78">
        <v>43131</v>
      </c>
      <c r="CZ1451" s="215" t="s">
        <v>601</v>
      </c>
      <c r="DA1451" s="212" t="s">
        <v>512</v>
      </c>
      <c r="DB1451" s="44" t="s">
        <v>655</v>
      </c>
      <c r="DC1451" s="44" t="s">
        <v>3993</v>
      </c>
      <c r="DD1451" s="44" t="s">
        <v>532</v>
      </c>
    </row>
    <row r="1452" spans="83:108">
      <c r="CE1452" s="212"/>
      <c r="CF1452" s="213">
        <f>IF(ISNUMBER(SEARCH($H$2,$CG$3:$CG$3874)),MAX($CF$2:CF1451)+1,0)</f>
        <v>0</v>
      </c>
      <c r="CG1452" s="212" t="s">
        <v>16167</v>
      </c>
      <c r="CH1452" s="212"/>
      <c r="CI1452" s="212"/>
      <c r="CJ1452" s="213" t="str">
        <f>IFERROR(VLOOKUP(ROWS($CJ$3:CJ1452),CF1452:$CG$3874,2,0),"")</f>
        <v/>
      </c>
      <c r="CK1452" s="212" t="s">
        <v>16168</v>
      </c>
      <c r="CL1452" s="212" t="s">
        <v>16169</v>
      </c>
      <c r="CM1452" s="78">
        <v>43131</v>
      </c>
      <c r="CN1452" s="212" t="s">
        <v>16170</v>
      </c>
      <c r="CO1452" s="212" t="s">
        <v>16171</v>
      </c>
      <c r="CP1452" s="212" t="s">
        <v>16172</v>
      </c>
      <c r="CQ1452" s="212" t="s">
        <v>16173</v>
      </c>
      <c r="CR1452" s="212" t="s">
        <v>16174</v>
      </c>
      <c r="CS1452" s="44">
        <v>1450</v>
      </c>
      <c r="CT1452" s="44" t="s">
        <v>16175</v>
      </c>
      <c r="CU1452" s="214">
        <v>16205</v>
      </c>
      <c r="CV1452" s="212" t="s">
        <v>16176</v>
      </c>
      <c r="CW1452" s="212" t="s">
        <v>1570</v>
      </c>
      <c r="CX1452" s="44" t="s">
        <v>4831</v>
      </c>
      <c r="CY1452" s="78">
        <v>43131</v>
      </c>
      <c r="CZ1452" s="215" t="s">
        <v>511</v>
      </c>
      <c r="DA1452" s="212" t="s">
        <v>512</v>
      </c>
      <c r="DB1452" s="44" t="s">
        <v>2924</v>
      </c>
      <c r="DC1452" s="44" t="s">
        <v>2586</v>
      </c>
      <c r="DD1452" s="44" t="s">
        <v>532</v>
      </c>
    </row>
    <row r="1453" spans="83:108">
      <c r="CE1453" s="212"/>
      <c r="CF1453" s="213">
        <f>IF(ISNUMBER(SEARCH($H$2,$CG$3:$CG$3874)),MAX($CF$2:CF1452)+1,0)</f>
        <v>0</v>
      </c>
      <c r="CG1453" s="212" t="s">
        <v>16177</v>
      </c>
      <c r="CH1453" s="212"/>
      <c r="CI1453" s="212"/>
      <c r="CJ1453" s="213" t="str">
        <f>IFERROR(VLOOKUP(ROWS($CJ$3:CJ1453),CF1453:$CG$3874,2,0),"")</f>
        <v/>
      </c>
      <c r="CK1453" s="212" t="s">
        <v>16178</v>
      </c>
      <c r="CL1453" s="212" t="s">
        <v>16179</v>
      </c>
      <c r="CM1453" s="78">
        <v>43131</v>
      </c>
      <c r="CN1453" s="212" t="s">
        <v>16180</v>
      </c>
      <c r="CO1453" s="212" t="s">
        <v>16181</v>
      </c>
      <c r="CP1453" s="212" t="s">
        <v>16182</v>
      </c>
      <c r="CQ1453" s="212" t="s">
        <v>16183</v>
      </c>
      <c r="CR1453" s="212" t="s">
        <v>16184</v>
      </c>
      <c r="CS1453" s="44">
        <v>1451</v>
      </c>
      <c r="CT1453" s="44" t="s">
        <v>16185</v>
      </c>
      <c r="CU1453" s="214">
        <v>14868</v>
      </c>
      <c r="CV1453" s="212" t="s">
        <v>16186</v>
      </c>
      <c r="CW1453" s="212" t="s">
        <v>1570</v>
      </c>
      <c r="CX1453" s="44" t="s">
        <v>7597</v>
      </c>
      <c r="CY1453" s="78">
        <v>43131</v>
      </c>
      <c r="CZ1453" s="215" t="s">
        <v>763</v>
      </c>
      <c r="DA1453" s="212" t="s">
        <v>512</v>
      </c>
      <c r="DB1453" s="44" t="s">
        <v>641</v>
      </c>
      <c r="DC1453" s="44" t="s">
        <v>2129</v>
      </c>
      <c r="DD1453" s="44" t="s">
        <v>532</v>
      </c>
    </row>
    <row r="1454" spans="83:108">
      <c r="CE1454" s="212"/>
      <c r="CF1454" s="213">
        <f>IF(ISNUMBER(SEARCH($H$2,$CG$3:$CG$3874)),MAX($CF$2:CF1453)+1,0)</f>
        <v>0</v>
      </c>
      <c r="CG1454" s="212" t="s">
        <v>16187</v>
      </c>
      <c r="CH1454" s="212"/>
      <c r="CI1454" s="212"/>
      <c r="CJ1454" s="213" t="str">
        <f>IFERROR(VLOOKUP(ROWS($CJ$3:CJ1454),CF1454:$CG$3874,2,0),"")</f>
        <v/>
      </c>
      <c r="CK1454" s="212" t="s">
        <v>16188</v>
      </c>
      <c r="CL1454" s="212" t="s">
        <v>16189</v>
      </c>
      <c r="CM1454" s="78">
        <v>43465</v>
      </c>
      <c r="CN1454" s="212" t="s">
        <v>16190</v>
      </c>
      <c r="CO1454" s="212" t="s">
        <v>16191</v>
      </c>
      <c r="CP1454" s="212" t="s">
        <v>16192</v>
      </c>
      <c r="CQ1454" s="212" t="s">
        <v>16193</v>
      </c>
      <c r="CR1454" s="212" t="s">
        <v>16194</v>
      </c>
      <c r="CS1454" s="44">
        <v>1452</v>
      </c>
      <c r="CT1454" s="44" t="s">
        <v>16195</v>
      </c>
      <c r="CU1454" s="214">
        <v>13106</v>
      </c>
      <c r="CV1454" s="212" t="s">
        <v>16196</v>
      </c>
      <c r="CW1454" s="212" t="s">
        <v>2092</v>
      </c>
      <c r="CX1454" s="44" t="s">
        <v>1287</v>
      </c>
      <c r="CY1454" s="78">
        <v>43465</v>
      </c>
      <c r="CZ1454" s="215" t="s">
        <v>763</v>
      </c>
      <c r="DA1454" s="212" t="s">
        <v>737</v>
      </c>
      <c r="DB1454" s="44" t="s">
        <v>3141</v>
      </c>
      <c r="DC1454" s="44" t="s">
        <v>1348</v>
      </c>
      <c r="DD1454" s="44" t="s">
        <v>563</v>
      </c>
    </row>
    <row r="1455" spans="83:108">
      <c r="CE1455" s="212"/>
      <c r="CF1455" s="213">
        <f>IF(ISNUMBER(SEARCH($H$2,$CG$3:$CG$3874)),MAX($CF$2:CF1454)+1,0)</f>
        <v>0</v>
      </c>
      <c r="CG1455" s="212" t="s">
        <v>16197</v>
      </c>
      <c r="CH1455" s="212"/>
      <c r="CI1455" s="212"/>
      <c r="CJ1455" s="213" t="str">
        <f>IFERROR(VLOOKUP(ROWS($CJ$3:CJ1455),CF1455:$CG$3874,2,0),"")</f>
        <v/>
      </c>
      <c r="CK1455" s="212" t="s">
        <v>16198</v>
      </c>
      <c r="CL1455" s="212" t="s">
        <v>16199</v>
      </c>
      <c r="CM1455" s="78">
        <v>43708</v>
      </c>
      <c r="CN1455" s="212" t="s">
        <v>16200</v>
      </c>
      <c r="CO1455" s="212" t="s">
        <v>16201</v>
      </c>
      <c r="CP1455" s="212" t="s">
        <v>16202</v>
      </c>
      <c r="CQ1455" s="212" t="s">
        <v>16203</v>
      </c>
      <c r="CR1455" s="212" t="s">
        <v>16204</v>
      </c>
      <c r="CS1455" s="44">
        <v>1453</v>
      </c>
      <c r="CT1455" s="44" t="s">
        <v>16205</v>
      </c>
      <c r="CU1455" s="214">
        <v>15735</v>
      </c>
      <c r="CV1455" s="212" t="s">
        <v>16206</v>
      </c>
      <c r="CW1455" s="212" t="s">
        <v>16207</v>
      </c>
      <c r="CX1455" s="44" t="s">
        <v>1347</v>
      </c>
      <c r="CY1455" s="78">
        <v>43708</v>
      </c>
      <c r="CZ1455" s="215" t="s">
        <v>511</v>
      </c>
      <c r="DA1455" s="212" t="s">
        <v>16208</v>
      </c>
      <c r="DB1455" s="44" t="s">
        <v>547</v>
      </c>
      <c r="DC1455" s="44" t="s">
        <v>7338</v>
      </c>
      <c r="DD1455" s="44" t="s">
        <v>515</v>
      </c>
    </row>
    <row r="1456" spans="83:108">
      <c r="CE1456" s="212"/>
      <c r="CF1456" s="213">
        <f>IF(ISNUMBER(SEARCH($H$2,$CG$3:$CG$3874)),MAX($CF$2:CF1455)+1,0)</f>
        <v>0</v>
      </c>
      <c r="CG1456" s="212" t="s">
        <v>16209</v>
      </c>
      <c r="CH1456" s="212"/>
      <c r="CI1456" s="212"/>
      <c r="CJ1456" s="213" t="str">
        <f>IFERROR(VLOOKUP(ROWS($CJ$3:CJ1456),CF1456:$CG$3874,2,0),"")</f>
        <v/>
      </c>
      <c r="CK1456" s="212" t="s">
        <v>16210</v>
      </c>
      <c r="CL1456" s="212" t="s">
        <v>16211</v>
      </c>
      <c r="CM1456" s="78">
        <v>43131</v>
      </c>
      <c r="CN1456" s="212" t="s">
        <v>16212</v>
      </c>
      <c r="CO1456" s="212" t="s">
        <v>16213</v>
      </c>
      <c r="CP1456" s="212" t="s">
        <v>16214</v>
      </c>
      <c r="CQ1456" s="212" t="s">
        <v>16215</v>
      </c>
      <c r="CR1456" s="212" t="s">
        <v>16216</v>
      </c>
      <c r="CS1456" s="44">
        <v>1454</v>
      </c>
      <c r="CT1456" s="44" t="s">
        <v>16217</v>
      </c>
      <c r="CU1456" s="214">
        <v>16405</v>
      </c>
      <c r="CV1456" s="212" t="s">
        <v>16218</v>
      </c>
      <c r="CW1456" s="212" t="s">
        <v>16219</v>
      </c>
      <c r="CX1456" s="44" t="s">
        <v>1287</v>
      </c>
      <c r="CY1456" s="78">
        <v>43131</v>
      </c>
      <c r="CZ1456" s="215" t="s">
        <v>511</v>
      </c>
      <c r="DA1456" s="212" t="s">
        <v>737</v>
      </c>
      <c r="DB1456" s="44" t="s">
        <v>530</v>
      </c>
      <c r="DC1456" s="44" t="s">
        <v>16220</v>
      </c>
      <c r="DD1456" s="44" t="s">
        <v>682</v>
      </c>
    </row>
    <row r="1457" spans="83:108">
      <c r="CE1457" s="212"/>
      <c r="CF1457" s="213">
        <f>IF(ISNUMBER(SEARCH($H$2,$CG$3:$CG$3874)),MAX($CF$2:CF1456)+1,0)</f>
        <v>0</v>
      </c>
      <c r="CG1457" s="212" t="s">
        <v>16221</v>
      </c>
      <c r="CH1457" s="212"/>
      <c r="CI1457" s="212"/>
      <c r="CJ1457" s="213" t="str">
        <f>IFERROR(VLOOKUP(ROWS($CJ$3:CJ1457),CF1457:$CG$3874,2,0),"")</f>
        <v/>
      </c>
      <c r="CK1457" s="212" t="s">
        <v>16222</v>
      </c>
      <c r="CL1457" s="212" t="s">
        <v>16223</v>
      </c>
      <c r="CM1457" s="78">
        <v>44773</v>
      </c>
      <c r="CN1457" s="212" t="s">
        <v>16224</v>
      </c>
      <c r="CO1457" s="212" t="s">
        <v>16225</v>
      </c>
      <c r="CP1457" s="212" t="s">
        <v>16226</v>
      </c>
      <c r="CQ1457" s="212" t="s">
        <v>16227</v>
      </c>
      <c r="CR1457" s="212" t="s">
        <v>16228</v>
      </c>
      <c r="CS1457" s="44">
        <v>1455</v>
      </c>
      <c r="CT1457" s="44" t="s">
        <v>16229</v>
      </c>
      <c r="CU1457" s="214">
        <v>13482</v>
      </c>
      <c r="CV1457" s="212" t="s">
        <v>16230</v>
      </c>
      <c r="CW1457" s="212" t="s">
        <v>1225</v>
      </c>
      <c r="CX1457" s="44" t="s">
        <v>1226</v>
      </c>
      <c r="CY1457" s="78">
        <v>44773</v>
      </c>
      <c r="CZ1457" s="215" t="s">
        <v>601</v>
      </c>
      <c r="DA1457" s="212" t="s">
        <v>529</v>
      </c>
      <c r="DB1457" s="44" t="s">
        <v>919</v>
      </c>
      <c r="DC1457" s="44" t="s">
        <v>1250</v>
      </c>
      <c r="DD1457" s="44" t="s">
        <v>532</v>
      </c>
    </row>
    <row r="1458" spans="83:108">
      <c r="CE1458" s="212"/>
      <c r="CF1458" s="213">
        <f>IF(ISNUMBER(SEARCH($H$2,$CG$3:$CG$3874)),MAX($CF$2:CF1457)+1,0)</f>
        <v>0</v>
      </c>
      <c r="CG1458" s="212" t="s">
        <v>16231</v>
      </c>
      <c r="CH1458" s="212"/>
      <c r="CI1458" s="212"/>
      <c r="CJ1458" s="213" t="str">
        <f>IFERROR(VLOOKUP(ROWS($CJ$3:CJ1458),CF1458:$CG$3874,2,0),"")</f>
        <v/>
      </c>
      <c r="CK1458" s="212" t="s">
        <v>16232</v>
      </c>
      <c r="CL1458" s="212" t="s">
        <v>16233</v>
      </c>
      <c r="CM1458" s="78">
        <v>43312</v>
      </c>
      <c r="CN1458" s="212" t="s">
        <v>16234</v>
      </c>
      <c r="CO1458" s="212" t="s">
        <v>16235</v>
      </c>
      <c r="CP1458" s="212" t="s">
        <v>16236</v>
      </c>
      <c r="CQ1458" s="212" t="s">
        <v>16237</v>
      </c>
      <c r="CR1458" s="212" t="s">
        <v>16238</v>
      </c>
      <c r="CS1458" s="44">
        <v>1456</v>
      </c>
      <c r="CT1458" s="44" t="s">
        <v>16239</v>
      </c>
      <c r="CU1458" s="214">
        <v>14027</v>
      </c>
      <c r="CV1458" s="212" t="s">
        <v>16240</v>
      </c>
      <c r="CW1458" s="212" t="s">
        <v>16241</v>
      </c>
      <c r="CX1458" s="44" t="s">
        <v>3305</v>
      </c>
      <c r="CY1458" s="78">
        <v>43312</v>
      </c>
      <c r="CZ1458" s="215" t="s">
        <v>601</v>
      </c>
      <c r="DA1458" s="212" t="s">
        <v>529</v>
      </c>
      <c r="DB1458" s="44" t="s">
        <v>2924</v>
      </c>
      <c r="DC1458" s="44" t="s">
        <v>1440</v>
      </c>
      <c r="DD1458" s="44" t="s">
        <v>563</v>
      </c>
    </row>
    <row r="1459" spans="83:108">
      <c r="CE1459" s="212"/>
      <c r="CF1459" s="213">
        <f>IF(ISNUMBER(SEARCH($H$2,$CG$3:$CG$3874)),MAX($CF$2:CF1458)+1,0)</f>
        <v>0</v>
      </c>
      <c r="CG1459" s="212" t="s">
        <v>16242</v>
      </c>
      <c r="CH1459" s="212"/>
      <c r="CI1459" s="212"/>
      <c r="CJ1459" s="213" t="str">
        <f>IFERROR(VLOOKUP(ROWS($CJ$3:CJ1459),CF1459:$CG$3874,2,0),"")</f>
        <v/>
      </c>
      <c r="CK1459" s="212" t="s">
        <v>16243</v>
      </c>
      <c r="CL1459" s="212" t="s">
        <v>16244</v>
      </c>
      <c r="CM1459" s="78">
        <v>43312</v>
      </c>
      <c r="CN1459" s="212" t="s">
        <v>16245</v>
      </c>
      <c r="CO1459" s="212" t="s">
        <v>16246</v>
      </c>
      <c r="CP1459" s="212" t="s">
        <v>16247</v>
      </c>
      <c r="CQ1459" s="212" t="s">
        <v>16248</v>
      </c>
      <c r="CR1459" s="212" t="s">
        <v>16249</v>
      </c>
      <c r="CS1459" s="44">
        <v>1457</v>
      </c>
      <c r="CT1459" s="44" t="s">
        <v>16250</v>
      </c>
      <c r="CU1459" s="214">
        <v>2592</v>
      </c>
      <c r="CV1459" s="212" t="s">
        <v>16251</v>
      </c>
      <c r="CW1459" s="212" t="s">
        <v>16241</v>
      </c>
      <c r="CX1459" s="44" t="s">
        <v>3305</v>
      </c>
      <c r="CY1459" s="78">
        <v>43312</v>
      </c>
      <c r="CZ1459" s="215" t="s">
        <v>576</v>
      </c>
      <c r="DA1459" s="212" t="s">
        <v>561</v>
      </c>
      <c r="DB1459" s="44" t="s">
        <v>802</v>
      </c>
      <c r="DC1459" s="44" t="s">
        <v>1326</v>
      </c>
      <c r="DD1459" s="44" t="s">
        <v>563</v>
      </c>
    </row>
    <row r="1460" spans="83:108">
      <c r="CE1460" s="212"/>
      <c r="CF1460" s="213">
        <f>IF(ISNUMBER(SEARCH($H$2,$CG$3:$CG$3874)),MAX($CF$2:CF1459)+1,0)</f>
        <v>0</v>
      </c>
      <c r="CG1460" s="212" t="s">
        <v>16252</v>
      </c>
      <c r="CH1460" s="212"/>
      <c r="CI1460" s="212"/>
      <c r="CJ1460" s="213" t="str">
        <f>IFERROR(VLOOKUP(ROWS($CJ$3:CJ1460),CF1460:$CG$3874,2,0),"")</f>
        <v/>
      </c>
      <c r="CK1460" s="212" t="s">
        <v>16253</v>
      </c>
      <c r="CL1460" s="212" t="s">
        <v>16254</v>
      </c>
      <c r="CM1460" s="78">
        <v>43312</v>
      </c>
      <c r="CN1460" s="212" t="s">
        <v>16255</v>
      </c>
      <c r="CO1460" s="212" t="s">
        <v>16256</v>
      </c>
      <c r="CP1460" s="212" t="s">
        <v>16257</v>
      </c>
      <c r="CQ1460" s="212" t="s">
        <v>16258</v>
      </c>
      <c r="CR1460" s="212" t="s">
        <v>16259</v>
      </c>
      <c r="CS1460" s="44">
        <v>1458</v>
      </c>
      <c r="CT1460" s="44" t="s">
        <v>16260</v>
      </c>
      <c r="CU1460" s="214">
        <v>12659</v>
      </c>
      <c r="CV1460" s="212" t="s">
        <v>16261</v>
      </c>
      <c r="CW1460" s="212" t="s">
        <v>16241</v>
      </c>
      <c r="CX1460" s="44" t="s">
        <v>3305</v>
      </c>
      <c r="CY1460" s="78">
        <v>43312</v>
      </c>
      <c r="CZ1460" s="215" t="s">
        <v>601</v>
      </c>
      <c r="DA1460" s="212" t="s">
        <v>529</v>
      </c>
      <c r="DB1460" s="44" t="s">
        <v>530</v>
      </c>
      <c r="DC1460" s="44" t="s">
        <v>1227</v>
      </c>
      <c r="DD1460" s="44" t="s">
        <v>563</v>
      </c>
    </row>
    <row r="1461" spans="83:108">
      <c r="CE1461" s="212"/>
      <c r="CF1461" s="213">
        <f>IF(ISNUMBER(SEARCH($H$2,$CG$3:$CG$3874)),MAX($CF$2:CF1460)+1,0)</f>
        <v>0</v>
      </c>
      <c r="CG1461" s="212" t="s">
        <v>16262</v>
      </c>
      <c r="CH1461" s="212"/>
      <c r="CI1461" s="212"/>
      <c r="CJ1461" s="213" t="str">
        <f>IFERROR(VLOOKUP(ROWS($CJ$3:CJ1461),CF1461:$CG$3874,2,0),"")</f>
        <v/>
      </c>
      <c r="CK1461" s="212" t="s">
        <v>16263</v>
      </c>
      <c r="CL1461" s="212" t="s">
        <v>16264</v>
      </c>
      <c r="CM1461" s="78">
        <v>43312</v>
      </c>
      <c r="CN1461" s="212" t="s">
        <v>16265</v>
      </c>
      <c r="CO1461" s="212" t="s">
        <v>16266</v>
      </c>
      <c r="CP1461" s="212" t="s">
        <v>16267</v>
      </c>
      <c r="CQ1461" s="212" t="s">
        <v>16268</v>
      </c>
      <c r="CR1461" s="212" t="s">
        <v>16269</v>
      </c>
      <c r="CS1461" s="44">
        <v>1459</v>
      </c>
      <c r="CT1461" s="44" t="s">
        <v>16270</v>
      </c>
      <c r="CU1461" s="214">
        <v>4461</v>
      </c>
      <c r="CV1461" s="212" t="s">
        <v>16271</v>
      </c>
      <c r="CW1461" s="212" t="s">
        <v>16241</v>
      </c>
      <c r="CX1461" s="44" t="s">
        <v>3305</v>
      </c>
      <c r="CY1461" s="78">
        <v>43312</v>
      </c>
      <c r="CZ1461" s="215" t="s">
        <v>601</v>
      </c>
      <c r="DA1461" s="212" t="s">
        <v>529</v>
      </c>
      <c r="DB1461" s="44" t="s">
        <v>2924</v>
      </c>
      <c r="DC1461" s="44" t="s">
        <v>1440</v>
      </c>
      <c r="DD1461" s="44" t="s">
        <v>563</v>
      </c>
    </row>
    <row r="1462" spans="83:108">
      <c r="CE1462" s="212"/>
      <c r="CF1462" s="213">
        <f>IF(ISNUMBER(SEARCH($H$2,$CG$3:$CG$3874)),MAX($CF$2:CF1461)+1,0)</f>
        <v>0</v>
      </c>
      <c r="CG1462" s="212" t="s">
        <v>16272</v>
      </c>
      <c r="CH1462" s="212"/>
      <c r="CI1462" s="212"/>
      <c r="CJ1462" s="213" t="str">
        <f>IFERROR(VLOOKUP(ROWS($CJ$3:CJ1462),CF1462:$CG$3874,2,0),"")</f>
        <v/>
      </c>
      <c r="CK1462" s="212" t="s">
        <v>16273</v>
      </c>
      <c r="CL1462" s="212" t="s">
        <v>16274</v>
      </c>
      <c r="CM1462" s="78">
        <v>44773</v>
      </c>
      <c r="CN1462" s="212" t="s">
        <v>16275</v>
      </c>
      <c r="CO1462" s="212" t="s">
        <v>16276</v>
      </c>
      <c r="CP1462" s="212" t="s">
        <v>16277</v>
      </c>
      <c r="CQ1462" s="212" t="s">
        <v>16278</v>
      </c>
      <c r="CR1462" s="212" t="s">
        <v>16279</v>
      </c>
      <c r="CS1462" s="44">
        <v>1460</v>
      </c>
      <c r="CT1462" s="44" t="s">
        <v>16280</v>
      </c>
      <c r="CU1462" s="214">
        <v>13394</v>
      </c>
      <c r="CV1462" s="212" t="s">
        <v>16281</v>
      </c>
      <c r="CW1462" s="212" t="s">
        <v>1225</v>
      </c>
      <c r="CX1462" s="44" t="s">
        <v>654</v>
      </c>
      <c r="CY1462" s="78">
        <v>44773</v>
      </c>
      <c r="CZ1462" s="215" t="s">
        <v>601</v>
      </c>
      <c r="DA1462" s="212" t="s">
        <v>529</v>
      </c>
      <c r="DB1462" s="44" t="s">
        <v>919</v>
      </c>
      <c r="DC1462" s="44" t="s">
        <v>1250</v>
      </c>
      <c r="DD1462" s="44" t="s">
        <v>532</v>
      </c>
    </row>
    <row r="1463" spans="83:108">
      <c r="CE1463" s="212"/>
      <c r="CF1463" s="213">
        <f>IF(ISNUMBER(SEARCH($H$2,$CG$3:$CG$3874)),MAX($CF$2:CF1462)+1,0)</f>
        <v>0</v>
      </c>
      <c r="CG1463" s="212" t="s">
        <v>16282</v>
      </c>
      <c r="CH1463" s="212"/>
      <c r="CI1463" s="212"/>
      <c r="CJ1463" s="213" t="str">
        <f>IFERROR(VLOOKUP(ROWS($CJ$3:CJ1463),CF1463:$CG$3874,2,0),"")</f>
        <v/>
      </c>
      <c r="CK1463" s="212" t="s">
        <v>16283</v>
      </c>
      <c r="CL1463" s="212" t="s">
        <v>16284</v>
      </c>
      <c r="CM1463" s="78">
        <v>44347</v>
      </c>
      <c r="CN1463" s="212" t="s">
        <v>16285</v>
      </c>
      <c r="CO1463" s="212" t="s">
        <v>16286</v>
      </c>
      <c r="CP1463" s="212" t="s">
        <v>16287</v>
      </c>
      <c r="CQ1463" s="212" t="s">
        <v>16288</v>
      </c>
      <c r="CR1463" s="212" t="s">
        <v>16289</v>
      </c>
      <c r="CS1463" s="44">
        <v>1461</v>
      </c>
      <c r="CT1463" s="44" t="s">
        <v>16290</v>
      </c>
      <c r="CU1463" s="214">
        <v>8064</v>
      </c>
      <c r="CV1463" s="212" t="s">
        <v>16291</v>
      </c>
      <c r="CW1463" s="212" t="s">
        <v>15950</v>
      </c>
      <c r="CX1463" s="44" t="s">
        <v>1831</v>
      </c>
      <c r="CY1463" s="78">
        <v>44347</v>
      </c>
      <c r="CZ1463" s="215" t="s">
        <v>907</v>
      </c>
      <c r="DA1463" s="212" t="s">
        <v>512</v>
      </c>
      <c r="DB1463" s="44" t="s">
        <v>655</v>
      </c>
      <c r="DC1463" s="44" t="s">
        <v>15951</v>
      </c>
      <c r="DD1463" s="44" t="s">
        <v>532</v>
      </c>
    </row>
    <row r="1464" spans="83:108">
      <c r="CE1464" s="212"/>
      <c r="CF1464" s="213">
        <f>IF(ISNUMBER(SEARCH($H$2,$CG$3:$CG$3874)),MAX($CF$2:CF1463)+1,0)</f>
        <v>0</v>
      </c>
      <c r="CG1464" s="212" t="s">
        <v>16292</v>
      </c>
      <c r="CH1464" s="212"/>
      <c r="CI1464" s="212"/>
      <c r="CJ1464" s="213" t="str">
        <f>IFERROR(VLOOKUP(ROWS($CJ$3:CJ1464),CF1464:$CG$3874,2,0),"")</f>
        <v/>
      </c>
      <c r="CK1464" s="212" t="s">
        <v>16293</v>
      </c>
      <c r="CL1464" s="212" t="s">
        <v>16294</v>
      </c>
      <c r="CM1464" s="78">
        <v>44347</v>
      </c>
      <c r="CN1464" s="212" t="s">
        <v>16295</v>
      </c>
      <c r="CO1464" s="212" t="s">
        <v>16296</v>
      </c>
      <c r="CP1464" s="212" t="s">
        <v>16297</v>
      </c>
      <c r="CQ1464" s="212" t="s">
        <v>16298</v>
      </c>
      <c r="CR1464" s="212" t="s">
        <v>16299</v>
      </c>
      <c r="CS1464" s="44">
        <v>1462</v>
      </c>
      <c r="CT1464" s="44" t="s">
        <v>16300</v>
      </c>
      <c r="CU1464" s="214">
        <v>12790</v>
      </c>
      <c r="CV1464" s="212" t="s">
        <v>16301</v>
      </c>
      <c r="CW1464" s="212" t="s">
        <v>15950</v>
      </c>
      <c r="CX1464" s="44" t="s">
        <v>1831</v>
      </c>
      <c r="CY1464" s="78">
        <v>44347</v>
      </c>
      <c r="CZ1464" s="215" t="s">
        <v>576</v>
      </c>
      <c r="DA1464" s="212" t="s">
        <v>512</v>
      </c>
      <c r="DB1464" s="44" t="s">
        <v>655</v>
      </c>
      <c r="DC1464" s="44" t="s">
        <v>12937</v>
      </c>
      <c r="DD1464" s="44" t="s">
        <v>532</v>
      </c>
    </row>
    <row r="1465" spans="83:108">
      <c r="CE1465" s="212"/>
      <c r="CF1465" s="213">
        <f>IF(ISNUMBER(SEARCH($H$2,$CG$3:$CG$3874)),MAX($CF$2:CF1464)+1,0)</f>
        <v>0</v>
      </c>
      <c r="CG1465" s="212" t="s">
        <v>16302</v>
      </c>
      <c r="CH1465" s="212"/>
      <c r="CI1465" s="212"/>
      <c r="CJ1465" s="213" t="str">
        <f>IFERROR(VLOOKUP(ROWS($CJ$3:CJ1465),CF1465:$CG$3874,2,0),"")</f>
        <v/>
      </c>
      <c r="CK1465" s="212" t="s">
        <v>16303</v>
      </c>
      <c r="CL1465" s="212" t="s">
        <v>16304</v>
      </c>
      <c r="CM1465" s="78">
        <v>44561</v>
      </c>
      <c r="CN1465" s="212" t="s">
        <v>16305</v>
      </c>
      <c r="CO1465" s="212" t="s">
        <v>16306</v>
      </c>
      <c r="CP1465" s="212" t="s">
        <v>16307</v>
      </c>
      <c r="CQ1465" s="212" t="s">
        <v>16308</v>
      </c>
      <c r="CR1465" s="212" t="s">
        <v>16309</v>
      </c>
      <c r="CS1465" s="44">
        <v>1463</v>
      </c>
      <c r="CT1465" s="44" t="s">
        <v>16310</v>
      </c>
      <c r="CU1465" s="214">
        <v>13707</v>
      </c>
      <c r="CV1465" s="212" t="s">
        <v>16311</v>
      </c>
      <c r="CW1465" s="212" t="s">
        <v>16312</v>
      </c>
      <c r="CX1465" s="44" t="s">
        <v>1831</v>
      </c>
      <c r="CY1465" s="78">
        <v>44561</v>
      </c>
      <c r="CZ1465" s="215" t="s">
        <v>601</v>
      </c>
      <c r="DA1465" s="212" t="s">
        <v>512</v>
      </c>
      <c r="DB1465" s="44" t="s">
        <v>530</v>
      </c>
      <c r="DC1465" s="44" t="s">
        <v>16313</v>
      </c>
      <c r="DD1465" s="44" t="s">
        <v>532</v>
      </c>
    </row>
    <row r="1466" spans="83:108">
      <c r="CE1466" s="212"/>
      <c r="CF1466" s="213">
        <f>IF(ISNUMBER(SEARCH($H$2,$CG$3:$CG$3874)),MAX($CF$2:CF1465)+1,0)</f>
        <v>0</v>
      </c>
      <c r="CG1466" s="212" t="s">
        <v>16314</v>
      </c>
      <c r="CH1466" s="212"/>
      <c r="CI1466" s="212"/>
      <c r="CJ1466" s="213" t="str">
        <f>IFERROR(VLOOKUP(ROWS($CJ$3:CJ1466),CF1466:$CG$3874,2,0),"")</f>
        <v/>
      </c>
      <c r="CK1466" s="212" t="s">
        <v>16315</v>
      </c>
      <c r="CL1466" s="212" t="s">
        <v>16316</v>
      </c>
      <c r="CM1466" s="78">
        <v>43585</v>
      </c>
      <c r="CN1466" s="212" t="s">
        <v>16317</v>
      </c>
      <c r="CO1466" s="212" t="s">
        <v>16318</v>
      </c>
      <c r="CP1466" s="212" t="s">
        <v>16319</v>
      </c>
      <c r="CQ1466" s="212" t="s">
        <v>16320</v>
      </c>
      <c r="CR1466" s="212" t="s">
        <v>16321</v>
      </c>
      <c r="CS1466" s="44">
        <v>1464</v>
      </c>
      <c r="CT1466" s="44" t="s">
        <v>16322</v>
      </c>
      <c r="CU1466" s="214">
        <v>13267</v>
      </c>
      <c r="CV1466" s="212" t="s">
        <v>16323</v>
      </c>
      <c r="CW1466" s="212" t="s">
        <v>559</v>
      </c>
      <c r="CX1466" s="44" t="s">
        <v>1347</v>
      </c>
      <c r="CY1466" s="78">
        <v>43585</v>
      </c>
      <c r="CZ1466" s="215" t="s">
        <v>1157</v>
      </c>
      <c r="DA1466" s="212" t="s">
        <v>561</v>
      </c>
      <c r="DB1466" s="44" t="s">
        <v>530</v>
      </c>
      <c r="DC1466" s="44" t="s">
        <v>588</v>
      </c>
      <c r="DD1466" s="44" t="s">
        <v>532</v>
      </c>
    </row>
    <row r="1467" spans="83:108">
      <c r="CE1467" s="212"/>
      <c r="CF1467" s="213">
        <f>IF(ISNUMBER(SEARCH($H$2,$CG$3:$CG$3874)),MAX($CF$2:CF1466)+1,0)</f>
        <v>0</v>
      </c>
      <c r="CG1467" s="212" t="s">
        <v>16324</v>
      </c>
      <c r="CH1467" s="212"/>
      <c r="CI1467" s="212"/>
      <c r="CJ1467" s="213" t="str">
        <f>IFERROR(VLOOKUP(ROWS($CJ$3:CJ1467),CF1467:$CG$3874,2,0),"")</f>
        <v/>
      </c>
      <c r="CK1467" s="212" t="s">
        <v>16325</v>
      </c>
      <c r="CL1467" s="212" t="s">
        <v>16326</v>
      </c>
      <c r="CM1467" s="78">
        <v>44773</v>
      </c>
      <c r="CN1467" s="212" t="s">
        <v>16327</v>
      </c>
      <c r="CO1467" s="212" t="s">
        <v>16328</v>
      </c>
      <c r="CP1467" s="212" t="s">
        <v>16329</v>
      </c>
      <c r="CQ1467" s="212" t="s">
        <v>16330</v>
      </c>
      <c r="CR1467" s="212" t="s">
        <v>16331</v>
      </c>
      <c r="CS1467" s="44">
        <v>1465</v>
      </c>
      <c r="CT1467" s="44" t="s">
        <v>16332</v>
      </c>
      <c r="CU1467" s="214">
        <v>13640</v>
      </c>
      <c r="CV1467" s="212" t="s">
        <v>16333</v>
      </c>
      <c r="CW1467" s="212" t="s">
        <v>1225</v>
      </c>
      <c r="CX1467" s="44" t="s">
        <v>654</v>
      </c>
      <c r="CY1467" s="78">
        <v>44773</v>
      </c>
      <c r="CZ1467" s="215" t="s">
        <v>601</v>
      </c>
      <c r="DA1467" s="212" t="s">
        <v>529</v>
      </c>
      <c r="DB1467" s="44" t="s">
        <v>655</v>
      </c>
      <c r="DC1467" s="44" t="s">
        <v>3686</v>
      </c>
      <c r="DD1467" s="44" t="s">
        <v>532</v>
      </c>
    </row>
    <row r="1468" spans="83:108">
      <c r="CE1468" s="212"/>
      <c r="CF1468" s="213">
        <f>IF(ISNUMBER(SEARCH($H$2,$CG$3:$CG$3874)),MAX($CF$2:CF1467)+1,0)</f>
        <v>0</v>
      </c>
      <c r="CG1468" s="212" t="s">
        <v>16334</v>
      </c>
      <c r="CH1468" s="212"/>
      <c r="CI1468" s="212"/>
      <c r="CJ1468" s="213" t="str">
        <f>IFERROR(VLOOKUP(ROWS($CJ$3:CJ1468),CF1468:$CG$3874,2,0),"")</f>
        <v/>
      </c>
      <c r="CK1468" s="212" t="s">
        <v>16335</v>
      </c>
      <c r="CL1468" s="212" t="s">
        <v>16336</v>
      </c>
      <c r="CM1468" s="78">
        <v>44926</v>
      </c>
      <c r="CN1468" s="212" t="s">
        <v>16337</v>
      </c>
      <c r="CO1468" s="212" t="s">
        <v>16338</v>
      </c>
      <c r="CP1468" s="212" t="s">
        <v>16339</v>
      </c>
      <c r="CQ1468" s="212" t="s">
        <v>16340</v>
      </c>
      <c r="CR1468" s="212" t="s">
        <v>16341</v>
      </c>
      <c r="CS1468" s="44">
        <v>1466</v>
      </c>
      <c r="CT1468" s="44" t="s">
        <v>16342</v>
      </c>
      <c r="CU1468" s="214">
        <v>15136</v>
      </c>
      <c r="CV1468" s="212" t="s">
        <v>16343</v>
      </c>
      <c r="CW1468" s="212" t="s">
        <v>16344</v>
      </c>
      <c r="CX1468" s="44" t="s">
        <v>789</v>
      </c>
      <c r="CY1468" s="78">
        <v>44926</v>
      </c>
      <c r="CZ1468" s="215" t="s">
        <v>576</v>
      </c>
      <c r="DA1468" s="212" t="s">
        <v>512</v>
      </c>
      <c r="DB1468" s="44" t="s">
        <v>530</v>
      </c>
      <c r="DC1468" s="44" t="s">
        <v>16345</v>
      </c>
      <c r="DD1468" s="44" t="s">
        <v>532</v>
      </c>
    </row>
    <row r="1469" spans="83:108">
      <c r="CE1469" s="212"/>
      <c r="CF1469" s="213">
        <f>IF(ISNUMBER(SEARCH($H$2,$CG$3:$CG$3874)),MAX($CF$2:CF1468)+1,0)</f>
        <v>0</v>
      </c>
      <c r="CG1469" s="212" t="s">
        <v>16346</v>
      </c>
      <c r="CH1469" s="212"/>
      <c r="CI1469" s="212"/>
      <c r="CJ1469" s="213" t="str">
        <f>IFERROR(VLOOKUP(ROWS($CJ$3:CJ1469),CF1469:$CG$3874,2,0),"")</f>
        <v/>
      </c>
      <c r="CK1469" s="212" t="s">
        <v>16347</v>
      </c>
      <c r="CL1469" s="212" t="s">
        <v>16348</v>
      </c>
      <c r="CM1469" s="78" t="s">
        <v>511</v>
      </c>
      <c r="CN1469" s="212" t="s">
        <v>16349</v>
      </c>
      <c r="CO1469" s="212" t="s">
        <v>16350</v>
      </c>
      <c r="CP1469" s="212" t="s">
        <v>16351</v>
      </c>
      <c r="CQ1469" s="212" t="s">
        <v>16352</v>
      </c>
      <c r="CR1469" s="212" t="s">
        <v>16353</v>
      </c>
      <c r="CS1469" s="44">
        <v>1467</v>
      </c>
      <c r="CT1469" s="44" t="s">
        <v>16354</v>
      </c>
      <c r="CU1469" s="214">
        <v>9430</v>
      </c>
      <c r="CV1469" s="212" t="s">
        <v>16355</v>
      </c>
      <c r="CW1469" s="212" t="s">
        <v>951</v>
      </c>
      <c r="CX1469" s="44" t="s">
        <v>789</v>
      </c>
      <c r="CY1469" s="44" t="s">
        <v>511</v>
      </c>
      <c r="CZ1469" s="215" t="s">
        <v>576</v>
      </c>
      <c r="DA1469" s="212" t="s">
        <v>737</v>
      </c>
      <c r="DB1469" s="44" t="s">
        <v>530</v>
      </c>
      <c r="DC1469" s="44" t="s">
        <v>6268</v>
      </c>
      <c r="DD1469" s="44" t="s">
        <v>563</v>
      </c>
    </row>
    <row r="1470" spans="83:108">
      <c r="CE1470" s="212"/>
      <c r="CF1470" s="213">
        <f>IF(ISNUMBER(SEARCH($H$2,$CG$3:$CG$3874)),MAX($CF$2:CF1469)+1,0)</f>
        <v>0</v>
      </c>
      <c r="CG1470" s="212" t="s">
        <v>16356</v>
      </c>
      <c r="CH1470" s="212"/>
      <c r="CI1470" s="212"/>
      <c r="CJ1470" s="213" t="str">
        <f>IFERROR(VLOOKUP(ROWS($CJ$3:CJ1470),CF1470:$CG$3874,2,0),"")</f>
        <v/>
      </c>
      <c r="CK1470" s="212" t="s">
        <v>16357</v>
      </c>
      <c r="CL1470" s="212" t="s">
        <v>16358</v>
      </c>
      <c r="CM1470" s="78">
        <v>44316</v>
      </c>
      <c r="CN1470" s="212" t="s">
        <v>16359</v>
      </c>
      <c r="CO1470" s="212" t="s">
        <v>16360</v>
      </c>
      <c r="CP1470" s="212" t="s">
        <v>16361</v>
      </c>
      <c r="CQ1470" s="212" t="s">
        <v>16362</v>
      </c>
      <c r="CR1470" s="212" t="s">
        <v>16363</v>
      </c>
      <c r="CS1470" s="44">
        <v>1468</v>
      </c>
      <c r="CT1470" s="44" t="s">
        <v>16364</v>
      </c>
      <c r="CU1470" s="214">
        <v>8742</v>
      </c>
      <c r="CV1470" s="212" t="s">
        <v>16365</v>
      </c>
      <c r="CW1470" s="212" t="s">
        <v>16366</v>
      </c>
      <c r="CX1470" s="44" t="s">
        <v>1943</v>
      </c>
      <c r="CY1470" s="78">
        <v>44316</v>
      </c>
      <c r="CZ1470" s="215" t="s">
        <v>763</v>
      </c>
      <c r="DA1470" s="212" t="s">
        <v>512</v>
      </c>
      <c r="DB1470" s="44" t="s">
        <v>655</v>
      </c>
      <c r="DC1470" s="44" t="s">
        <v>908</v>
      </c>
      <c r="DD1470" s="44" t="s">
        <v>563</v>
      </c>
    </row>
    <row r="1471" spans="83:108">
      <c r="CE1471" s="212"/>
      <c r="CF1471" s="213">
        <f>IF(ISNUMBER(SEARCH($H$2,$CG$3:$CG$3874)),MAX($CF$2:CF1470)+1,0)</f>
        <v>0</v>
      </c>
      <c r="CG1471" s="212" t="s">
        <v>16367</v>
      </c>
      <c r="CH1471" s="212"/>
      <c r="CI1471" s="212"/>
      <c r="CJ1471" s="213" t="str">
        <f>IFERROR(VLOOKUP(ROWS($CJ$3:CJ1471),CF1471:$CG$3874,2,0),"")</f>
        <v/>
      </c>
      <c r="CK1471" s="212" t="s">
        <v>16368</v>
      </c>
      <c r="CL1471" s="212" t="s">
        <v>16369</v>
      </c>
      <c r="CM1471" s="78">
        <v>43020</v>
      </c>
      <c r="CN1471" s="212" t="s">
        <v>16370</v>
      </c>
      <c r="CO1471" s="212" t="s">
        <v>16371</v>
      </c>
      <c r="CP1471" s="212" t="s">
        <v>16372</v>
      </c>
      <c r="CQ1471" s="212" t="s">
        <v>16373</v>
      </c>
      <c r="CR1471" s="212" t="s">
        <v>16374</v>
      </c>
      <c r="CS1471" s="44">
        <v>1469</v>
      </c>
      <c r="CT1471" s="44" t="s">
        <v>16375</v>
      </c>
      <c r="CU1471" s="214">
        <v>14006</v>
      </c>
      <c r="CV1471" s="212" t="s">
        <v>16376</v>
      </c>
      <c r="CW1471" s="212" t="s">
        <v>1130</v>
      </c>
      <c r="CX1471" s="44" t="s">
        <v>762</v>
      </c>
      <c r="CY1471" s="78">
        <v>43020</v>
      </c>
      <c r="CZ1471" s="215" t="s">
        <v>601</v>
      </c>
      <c r="DA1471" s="212" t="s">
        <v>529</v>
      </c>
      <c r="DB1471" s="44" t="s">
        <v>802</v>
      </c>
      <c r="DC1471" s="44" t="s">
        <v>750</v>
      </c>
      <c r="DD1471" s="44" t="s">
        <v>532</v>
      </c>
    </row>
    <row r="1472" spans="83:108">
      <c r="CE1472" s="212"/>
      <c r="CF1472" s="213">
        <f>IF(ISNUMBER(SEARCH($H$2,$CG$3:$CG$3874)),MAX($CF$2:CF1471)+1,0)</f>
        <v>0</v>
      </c>
      <c r="CG1472" s="212" t="s">
        <v>16377</v>
      </c>
      <c r="CH1472" s="212"/>
      <c r="CI1472" s="212"/>
      <c r="CJ1472" s="213" t="str">
        <f>IFERROR(VLOOKUP(ROWS($CJ$3:CJ1472),CF1472:$CG$3874,2,0),"")</f>
        <v/>
      </c>
      <c r="CK1472" s="212" t="s">
        <v>16378</v>
      </c>
      <c r="CL1472" s="212" t="s">
        <v>16379</v>
      </c>
      <c r="CM1472" s="78">
        <v>43465</v>
      </c>
      <c r="CN1472" s="212" t="s">
        <v>16380</v>
      </c>
      <c r="CO1472" s="212" t="s">
        <v>16381</v>
      </c>
      <c r="CP1472" s="212" t="s">
        <v>16382</v>
      </c>
      <c r="CQ1472" s="212" t="s">
        <v>16383</v>
      </c>
      <c r="CR1472" s="212" t="s">
        <v>16384</v>
      </c>
      <c r="CS1472" s="44">
        <v>1470</v>
      </c>
      <c r="CT1472" s="44" t="s">
        <v>16385</v>
      </c>
      <c r="CU1472" s="214">
        <v>15139</v>
      </c>
      <c r="CV1472" s="212" t="s">
        <v>16386</v>
      </c>
      <c r="CW1472" s="212" t="s">
        <v>1130</v>
      </c>
      <c r="CX1472" s="44" t="s">
        <v>762</v>
      </c>
      <c r="CY1472" s="78">
        <v>43465</v>
      </c>
      <c r="CZ1472" s="215" t="s">
        <v>601</v>
      </c>
      <c r="DA1472" s="212" t="s">
        <v>529</v>
      </c>
      <c r="DB1472" s="44" t="s">
        <v>655</v>
      </c>
      <c r="DC1472" s="44" t="s">
        <v>10250</v>
      </c>
      <c r="DD1472" s="44" t="s">
        <v>532</v>
      </c>
    </row>
    <row r="1473" spans="83:108">
      <c r="CE1473" s="212"/>
      <c r="CF1473" s="213">
        <f>IF(ISNUMBER(SEARCH($H$2,$CG$3:$CG$3874)),MAX($CF$2:CF1472)+1,0)</f>
        <v>0</v>
      </c>
      <c r="CG1473" s="212" t="s">
        <v>16387</v>
      </c>
      <c r="CH1473" s="212"/>
      <c r="CI1473" s="212"/>
      <c r="CJ1473" s="213" t="str">
        <f>IFERROR(VLOOKUP(ROWS($CJ$3:CJ1473),CF1473:$CG$3874,2,0),"")</f>
        <v/>
      </c>
      <c r="CK1473" s="212" t="s">
        <v>16388</v>
      </c>
      <c r="CL1473" s="212" t="s">
        <v>16389</v>
      </c>
      <c r="CM1473" s="78">
        <v>43131</v>
      </c>
      <c r="CN1473" s="212" t="s">
        <v>16390</v>
      </c>
      <c r="CO1473" s="212" t="s">
        <v>16391</v>
      </c>
      <c r="CP1473" s="212" t="s">
        <v>16392</v>
      </c>
      <c r="CQ1473" s="212" t="s">
        <v>16393</v>
      </c>
      <c r="CR1473" s="212" t="s">
        <v>16394</v>
      </c>
      <c r="CS1473" s="44">
        <v>1471</v>
      </c>
      <c r="CT1473" s="44" t="s">
        <v>16395</v>
      </c>
      <c r="CU1473" s="214">
        <v>4613</v>
      </c>
      <c r="CV1473" s="212" t="s">
        <v>16396</v>
      </c>
      <c r="CW1473" s="212" t="s">
        <v>3005</v>
      </c>
      <c r="CX1473" s="44" t="s">
        <v>10471</v>
      </c>
      <c r="CY1473" s="78">
        <v>43131</v>
      </c>
      <c r="CZ1473" s="215" t="s">
        <v>576</v>
      </c>
      <c r="DA1473" s="212" t="s">
        <v>512</v>
      </c>
      <c r="DB1473" s="44" t="s">
        <v>802</v>
      </c>
      <c r="DC1473" s="44" t="s">
        <v>986</v>
      </c>
      <c r="DD1473" s="44" t="s">
        <v>563</v>
      </c>
    </row>
    <row r="1474" spans="83:108">
      <c r="CE1474" s="212"/>
      <c r="CF1474" s="213">
        <f>IF(ISNUMBER(SEARCH($H$2,$CG$3:$CG$3874)),MAX($CF$2:CF1473)+1,0)</f>
        <v>0</v>
      </c>
      <c r="CG1474" s="212" t="s">
        <v>16397</v>
      </c>
      <c r="CH1474" s="212"/>
      <c r="CI1474" s="212"/>
      <c r="CJ1474" s="213" t="str">
        <f>IFERROR(VLOOKUP(ROWS($CJ$3:CJ1474),CF1474:$CG$3874,2,0),"")</f>
        <v/>
      </c>
      <c r="CK1474" s="212" t="s">
        <v>16398</v>
      </c>
      <c r="CL1474" s="212" t="s">
        <v>16399</v>
      </c>
      <c r="CM1474" s="78">
        <v>45747</v>
      </c>
      <c r="CN1474" s="212" t="s">
        <v>16400</v>
      </c>
      <c r="CO1474" s="212" t="s">
        <v>16401</v>
      </c>
      <c r="CP1474" s="212" t="s">
        <v>16402</v>
      </c>
      <c r="CQ1474" s="212" t="s">
        <v>16403</v>
      </c>
      <c r="CR1474" s="212" t="s">
        <v>16404</v>
      </c>
      <c r="CS1474" s="44">
        <v>1472</v>
      </c>
      <c r="CT1474" s="44" t="s">
        <v>16405</v>
      </c>
      <c r="CU1474" s="214">
        <v>15582</v>
      </c>
      <c r="CV1474" s="212" t="s">
        <v>16406</v>
      </c>
      <c r="CW1474" s="212" t="s">
        <v>3888</v>
      </c>
      <c r="CX1474" s="44" t="s">
        <v>1943</v>
      </c>
      <c r="CY1474" s="78">
        <v>45747</v>
      </c>
      <c r="CZ1474" s="215" t="s">
        <v>576</v>
      </c>
      <c r="DA1474" s="212" t="s">
        <v>512</v>
      </c>
      <c r="DB1474" s="44" t="s">
        <v>530</v>
      </c>
      <c r="DC1474" s="44" t="s">
        <v>16407</v>
      </c>
      <c r="DD1474" s="44" t="s">
        <v>851</v>
      </c>
    </row>
    <row r="1475" spans="83:108">
      <c r="CE1475" s="212"/>
      <c r="CF1475" s="213">
        <f>IF(ISNUMBER(SEARCH($H$2,$CG$3:$CG$3874)),MAX($CF$2:CF1474)+1,0)</f>
        <v>0</v>
      </c>
      <c r="CG1475" s="212" t="s">
        <v>16408</v>
      </c>
      <c r="CH1475" s="212"/>
      <c r="CI1475" s="212"/>
      <c r="CJ1475" s="213" t="str">
        <f>IFERROR(VLOOKUP(ROWS($CJ$3:CJ1475),CF1475:$CG$3874,2,0),"")</f>
        <v/>
      </c>
      <c r="CK1475" s="212" t="s">
        <v>16409</v>
      </c>
      <c r="CL1475" s="212" t="s">
        <v>16410</v>
      </c>
      <c r="CM1475" s="78">
        <v>44196</v>
      </c>
      <c r="CN1475" s="212" t="s">
        <v>16411</v>
      </c>
      <c r="CO1475" s="212" t="s">
        <v>16412</v>
      </c>
      <c r="CP1475" s="212" t="s">
        <v>16413</v>
      </c>
      <c r="CQ1475" s="212" t="s">
        <v>16414</v>
      </c>
      <c r="CR1475" s="212" t="s">
        <v>16415</v>
      </c>
      <c r="CS1475" s="44">
        <v>1473</v>
      </c>
      <c r="CT1475" s="44" t="s">
        <v>16416</v>
      </c>
      <c r="CU1475" s="214">
        <v>16317</v>
      </c>
      <c r="CV1475" s="212" t="s">
        <v>16417</v>
      </c>
      <c r="CW1475" s="212" t="s">
        <v>1535</v>
      </c>
      <c r="CX1475" s="44" t="s">
        <v>16418</v>
      </c>
      <c r="CY1475" s="78">
        <v>44196</v>
      </c>
      <c r="CZ1475" s="215" t="s">
        <v>511</v>
      </c>
      <c r="DA1475" s="212" t="s">
        <v>529</v>
      </c>
      <c r="DB1475" s="44" t="s">
        <v>530</v>
      </c>
      <c r="DC1475" s="44" t="s">
        <v>11760</v>
      </c>
      <c r="DD1475" s="44" t="s">
        <v>515</v>
      </c>
    </row>
    <row r="1476" spans="83:108">
      <c r="CE1476" s="212"/>
      <c r="CF1476" s="213">
        <f>IF(ISNUMBER(SEARCH($H$2,$CG$3:$CG$3874)),MAX($CF$2:CF1475)+1,0)</f>
        <v>0</v>
      </c>
      <c r="CG1476" s="212" t="s">
        <v>16419</v>
      </c>
      <c r="CH1476" s="212"/>
      <c r="CI1476" s="212"/>
      <c r="CJ1476" s="213" t="str">
        <f>IFERROR(VLOOKUP(ROWS($CJ$3:CJ1476),CF1476:$CG$3874,2,0),"")</f>
        <v/>
      </c>
      <c r="CK1476" s="212" t="s">
        <v>16420</v>
      </c>
      <c r="CL1476" s="212" t="s">
        <v>16421</v>
      </c>
      <c r="CM1476" s="78">
        <v>44347</v>
      </c>
      <c r="CN1476" s="212" t="s">
        <v>16422</v>
      </c>
      <c r="CO1476" s="212" t="s">
        <v>16423</v>
      </c>
      <c r="CP1476" s="212" t="s">
        <v>16424</v>
      </c>
      <c r="CQ1476" s="212" t="s">
        <v>16425</v>
      </c>
      <c r="CR1476" s="212" t="s">
        <v>16426</v>
      </c>
      <c r="CS1476" s="44">
        <v>1474</v>
      </c>
      <c r="CT1476" s="44" t="s">
        <v>16427</v>
      </c>
      <c r="CU1476" s="214">
        <v>7478</v>
      </c>
      <c r="CV1476" s="212" t="s">
        <v>16428</v>
      </c>
      <c r="CW1476" s="212" t="s">
        <v>16429</v>
      </c>
      <c r="CX1476" s="44" t="s">
        <v>839</v>
      </c>
      <c r="CY1476" s="78">
        <v>44347</v>
      </c>
      <c r="CZ1476" s="215" t="s">
        <v>601</v>
      </c>
      <c r="DA1476" s="212" t="s">
        <v>529</v>
      </c>
      <c r="DB1476" s="44" t="s">
        <v>802</v>
      </c>
      <c r="DC1476" s="44" t="s">
        <v>750</v>
      </c>
      <c r="DD1476" s="44" t="s">
        <v>532</v>
      </c>
    </row>
    <row r="1477" spans="83:108">
      <c r="CE1477" s="212"/>
      <c r="CF1477" s="213">
        <f>IF(ISNUMBER(SEARCH($H$2,$CG$3:$CG$3874)),MAX($CF$2:CF1476)+1,0)</f>
        <v>0</v>
      </c>
      <c r="CG1477" s="212" t="s">
        <v>16430</v>
      </c>
      <c r="CH1477" s="212"/>
      <c r="CI1477" s="212"/>
      <c r="CJ1477" s="213" t="str">
        <f>IFERROR(VLOOKUP(ROWS($CJ$3:CJ1477),CF1477:$CG$3874,2,0),"")</f>
        <v/>
      </c>
      <c r="CK1477" s="212" t="s">
        <v>16431</v>
      </c>
      <c r="CL1477" s="212" t="s">
        <v>16432</v>
      </c>
      <c r="CM1477" s="78">
        <v>43131</v>
      </c>
      <c r="CN1477" s="212" t="s">
        <v>16433</v>
      </c>
      <c r="CO1477" s="212" t="s">
        <v>16434</v>
      </c>
      <c r="CP1477" s="212" t="s">
        <v>16435</v>
      </c>
      <c r="CQ1477" s="212" t="s">
        <v>16436</v>
      </c>
      <c r="CR1477" s="212" t="s">
        <v>16437</v>
      </c>
      <c r="CS1477" s="44">
        <v>1475</v>
      </c>
      <c r="CT1477" s="44" t="s">
        <v>16438</v>
      </c>
      <c r="CU1477" s="214">
        <v>12831</v>
      </c>
      <c r="CV1477" s="212" t="s">
        <v>16439</v>
      </c>
      <c r="CW1477" s="212" t="s">
        <v>5598</v>
      </c>
      <c r="CX1477" s="44" t="s">
        <v>789</v>
      </c>
      <c r="CY1477" s="78">
        <v>43131</v>
      </c>
      <c r="CZ1477" s="215" t="s">
        <v>601</v>
      </c>
      <c r="DA1477" s="212" t="s">
        <v>512</v>
      </c>
      <c r="DB1477" s="44" t="s">
        <v>641</v>
      </c>
      <c r="DC1477" s="44" t="s">
        <v>2586</v>
      </c>
      <c r="DD1477" s="44" t="s">
        <v>532</v>
      </c>
    </row>
    <row r="1478" spans="83:108">
      <c r="CE1478" s="212"/>
      <c r="CF1478" s="213">
        <f>IF(ISNUMBER(SEARCH($H$2,$CG$3:$CG$3874)),MAX($CF$2:CF1477)+1,0)</f>
        <v>0</v>
      </c>
      <c r="CG1478" s="212" t="s">
        <v>16440</v>
      </c>
      <c r="CH1478" s="212"/>
      <c r="CI1478" s="212"/>
      <c r="CJ1478" s="213" t="str">
        <f>IFERROR(VLOOKUP(ROWS($CJ$3:CJ1478),CF1478:$CG$3874,2,0),"")</f>
        <v/>
      </c>
      <c r="CK1478" s="212" t="s">
        <v>16441</v>
      </c>
      <c r="CL1478" s="212" t="s">
        <v>16442</v>
      </c>
      <c r="CM1478" s="78">
        <v>43708</v>
      </c>
      <c r="CN1478" s="212" t="s">
        <v>16443</v>
      </c>
      <c r="CO1478" s="212" t="s">
        <v>16444</v>
      </c>
      <c r="CP1478" s="212" t="s">
        <v>16445</v>
      </c>
      <c r="CQ1478" s="212" t="s">
        <v>16446</v>
      </c>
      <c r="CR1478" s="212" t="s">
        <v>16447</v>
      </c>
      <c r="CS1478" s="44">
        <v>1476</v>
      </c>
      <c r="CT1478" s="44" t="s">
        <v>16448</v>
      </c>
      <c r="CU1478" s="214">
        <v>15487</v>
      </c>
      <c r="CV1478" s="212" t="s">
        <v>16449</v>
      </c>
      <c r="CW1478" s="212" t="s">
        <v>749</v>
      </c>
      <c r="CX1478" s="44" t="s">
        <v>654</v>
      </c>
      <c r="CY1478" s="78">
        <v>43708</v>
      </c>
      <c r="CZ1478" s="215" t="s">
        <v>545</v>
      </c>
      <c r="DA1478" s="212" t="s">
        <v>512</v>
      </c>
      <c r="DB1478" s="44" t="s">
        <v>655</v>
      </c>
      <c r="DC1478" s="44" t="s">
        <v>1348</v>
      </c>
      <c r="DD1478" s="44" t="s">
        <v>532</v>
      </c>
    </row>
    <row r="1479" spans="83:108">
      <c r="CE1479" s="212"/>
      <c r="CF1479" s="213">
        <f>IF(ISNUMBER(SEARCH($H$2,$CG$3:$CG$3874)),MAX($CF$2:CF1478)+1,0)</f>
        <v>0</v>
      </c>
      <c r="CG1479" s="212" t="s">
        <v>16450</v>
      </c>
      <c r="CH1479" s="212"/>
      <c r="CI1479" s="212"/>
      <c r="CJ1479" s="213" t="str">
        <f>IFERROR(VLOOKUP(ROWS($CJ$3:CJ1479),CF1479:$CG$3874,2,0),"")</f>
        <v/>
      </c>
      <c r="CK1479" s="212" t="s">
        <v>16451</v>
      </c>
      <c r="CL1479" s="212" t="s">
        <v>16452</v>
      </c>
      <c r="CM1479" s="78">
        <v>47848</v>
      </c>
      <c r="CN1479" s="212" t="s">
        <v>16453</v>
      </c>
      <c r="CO1479" s="212" t="s">
        <v>16454</v>
      </c>
      <c r="CP1479" s="212" t="s">
        <v>16455</v>
      </c>
      <c r="CQ1479" s="212" t="s">
        <v>16456</v>
      </c>
      <c r="CR1479" s="212" t="s">
        <v>16457</v>
      </c>
      <c r="CS1479" s="44">
        <v>1477</v>
      </c>
      <c r="CT1479" s="44" t="s">
        <v>16458</v>
      </c>
      <c r="CU1479" s="214">
        <v>13699</v>
      </c>
      <c r="CV1479" s="212" t="s">
        <v>16459</v>
      </c>
      <c r="CW1479" s="212" t="s">
        <v>16460</v>
      </c>
      <c r="CX1479" s="44" t="s">
        <v>1943</v>
      </c>
      <c r="CY1479" s="78">
        <v>47848</v>
      </c>
      <c r="CZ1479" s="215" t="s">
        <v>601</v>
      </c>
      <c r="DA1479" s="212" t="s">
        <v>737</v>
      </c>
      <c r="DB1479" s="44" t="s">
        <v>641</v>
      </c>
      <c r="DC1479" s="44" t="s">
        <v>16461</v>
      </c>
      <c r="DD1479" s="44" t="s">
        <v>851</v>
      </c>
    </row>
    <row r="1480" spans="83:108">
      <c r="CE1480" s="212"/>
      <c r="CF1480" s="213">
        <f>IF(ISNUMBER(SEARCH($H$2,$CG$3:$CG$3874)),MAX($CF$2:CF1479)+1,0)</f>
        <v>0</v>
      </c>
      <c r="CG1480" s="212" t="s">
        <v>16462</v>
      </c>
      <c r="CH1480" s="212"/>
      <c r="CI1480" s="212"/>
      <c r="CJ1480" s="213" t="str">
        <f>IFERROR(VLOOKUP(ROWS($CJ$3:CJ1480),CF1480:$CG$3874,2,0),"")</f>
        <v/>
      </c>
      <c r="CK1480" s="212" t="s">
        <v>16463</v>
      </c>
      <c r="CL1480" s="212" t="s">
        <v>16464</v>
      </c>
      <c r="CM1480" s="78">
        <v>44773</v>
      </c>
      <c r="CN1480" s="212" t="s">
        <v>16465</v>
      </c>
      <c r="CO1480" s="212" t="s">
        <v>16466</v>
      </c>
      <c r="CP1480" s="212" t="s">
        <v>16467</v>
      </c>
      <c r="CQ1480" s="212" t="s">
        <v>16468</v>
      </c>
      <c r="CR1480" s="212" t="s">
        <v>16469</v>
      </c>
      <c r="CS1480" s="44">
        <v>1478</v>
      </c>
      <c r="CT1480" s="44" t="s">
        <v>16470</v>
      </c>
      <c r="CU1480" s="214">
        <v>15524</v>
      </c>
      <c r="CV1480" s="212" t="s">
        <v>16471</v>
      </c>
      <c r="CW1480" s="212" t="s">
        <v>1225</v>
      </c>
      <c r="CX1480" s="44" t="s">
        <v>1287</v>
      </c>
      <c r="CY1480" s="78">
        <v>44773</v>
      </c>
      <c r="CZ1480" s="215" t="s">
        <v>601</v>
      </c>
      <c r="DA1480" s="212" t="s">
        <v>529</v>
      </c>
      <c r="DB1480" s="44" t="s">
        <v>3943</v>
      </c>
      <c r="DC1480" s="44" t="s">
        <v>5509</v>
      </c>
      <c r="DD1480" s="44" t="s">
        <v>532</v>
      </c>
    </row>
    <row r="1481" spans="83:108">
      <c r="CE1481" s="212"/>
      <c r="CF1481" s="213">
        <f>IF(ISNUMBER(SEARCH($H$2,$CG$3:$CG$3874)),MAX($CF$2:CF1480)+1,0)</f>
        <v>0</v>
      </c>
      <c r="CG1481" s="212" t="s">
        <v>16472</v>
      </c>
      <c r="CH1481" s="212"/>
      <c r="CI1481" s="212"/>
      <c r="CJ1481" s="213" t="str">
        <f>IFERROR(VLOOKUP(ROWS($CJ$3:CJ1481),CF1481:$CG$3874,2,0),"")</f>
        <v/>
      </c>
      <c r="CK1481" s="212" t="s">
        <v>16473</v>
      </c>
      <c r="CL1481" s="212" t="s">
        <v>16474</v>
      </c>
      <c r="CM1481" s="78">
        <v>42916</v>
      </c>
      <c r="CN1481" s="212" t="s">
        <v>16475</v>
      </c>
      <c r="CO1481" s="212" t="s">
        <v>16476</v>
      </c>
      <c r="CP1481" s="212" t="s">
        <v>16477</v>
      </c>
      <c r="CQ1481" s="212" t="s">
        <v>16478</v>
      </c>
      <c r="CR1481" s="212" t="s">
        <v>16479</v>
      </c>
      <c r="CS1481" s="44">
        <v>1479</v>
      </c>
      <c r="CT1481" s="44" t="s">
        <v>16480</v>
      </c>
      <c r="CU1481" s="214">
        <v>14089</v>
      </c>
      <c r="CV1481" s="212" t="s">
        <v>16481</v>
      </c>
      <c r="CW1481" s="212" t="s">
        <v>16482</v>
      </c>
      <c r="CX1481" s="44" t="s">
        <v>839</v>
      </c>
      <c r="CY1481" s="78">
        <v>42916</v>
      </c>
      <c r="CZ1481" s="215" t="s">
        <v>907</v>
      </c>
      <c r="DA1481" s="212" t="s">
        <v>529</v>
      </c>
      <c r="DB1481" s="44" t="s">
        <v>641</v>
      </c>
      <c r="DC1481" s="44" t="s">
        <v>1326</v>
      </c>
      <c r="DD1481" s="44" t="s">
        <v>532</v>
      </c>
    </row>
    <row r="1482" spans="83:108">
      <c r="CE1482" s="212"/>
      <c r="CF1482" s="213">
        <f>IF(ISNUMBER(SEARCH($H$2,$CG$3:$CG$3874)),MAX($CF$2:CF1481)+1,0)</f>
        <v>0</v>
      </c>
      <c r="CG1482" s="212" t="s">
        <v>16483</v>
      </c>
      <c r="CH1482" s="212"/>
      <c r="CI1482" s="212"/>
      <c r="CJ1482" s="213" t="str">
        <f>IFERROR(VLOOKUP(ROWS($CJ$3:CJ1482),CF1482:$CG$3874,2,0),"")</f>
        <v/>
      </c>
      <c r="CK1482" s="212" t="s">
        <v>16484</v>
      </c>
      <c r="CL1482" s="212" t="s">
        <v>16485</v>
      </c>
      <c r="CM1482" s="78">
        <v>42947</v>
      </c>
      <c r="CN1482" s="212" t="s">
        <v>16486</v>
      </c>
      <c r="CO1482" s="212" t="s">
        <v>16487</v>
      </c>
      <c r="CP1482" s="212" t="s">
        <v>16488</v>
      </c>
      <c r="CQ1482" s="212" t="s">
        <v>16489</v>
      </c>
      <c r="CR1482" s="212" t="s">
        <v>16490</v>
      </c>
      <c r="CS1482" s="44">
        <v>1480</v>
      </c>
      <c r="CT1482" s="44" t="s">
        <v>16491</v>
      </c>
      <c r="CU1482" s="214">
        <v>15130</v>
      </c>
      <c r="CV1482" s="212" t="s">
        <v>16492</v>
      </c>
      <c r="CW1482" s="212" t="s">
        <v>15083</v>
      </c>
      <c r="CX1482" s="44" t="s">
        <v>1943</v>
      </c>
      <c r="CY1482" s="78">
        <v>42947</v>
      </c>
      <c r="CZ1482" s="215" t="s">
        <v>545</v>
      </c>
      <c r="DA1482" s="212" t="s">
        <v>529</v>
      </c>
      <c r="DB1482" s="44" t="s">
        <v>655</v>
      </c>
      <c r="DC1482" s="44" t="s">
        <v>669</v>
      </c>
      <c r="DD1482" s="44" t="s">
        <v>532</v>
      </c>
    </row>
    <row r="1483" spans="83:108">
      <c r="CE1483" s="212"/>
      <c r="CF1483" s="213">
        <f>IF(ISNUMBER(SEARCH($H$2,$CG$3:$CG$3874)),MAX($CF$2:CF1482)+1,0)</f>
        <v>0</v>
      </c>
      <c r="CG1483" s="212" t="s">
        <v>16493</v>
      </c>
      <c r="CH1483" s="212"/>
      <c r="CI1483" s="212"/>
      <c r="CJ1483" s="213" t="str">
        <f>IFERROR(VLOOKUP(ROWS($CJ$3:CJ1483),CF1483:$CG$3874,2,0),"")</f>
        <v/>
      </c>
      <c r="CK1483" s="212" t="s">
        <v>16494</v>
      </c>
      <c r="CL1483" s="212" t="s">
        <v>16495</v>
      </c>
      <c r="CM1483" s="78">
        <v>43951</v>
      </c>
      <c r="CN1483" s="212" t="s">
        <v>16496</v>
      </c>
      <c r="CO1483" s="212" t="s">
        <v>16497</v>
      </c>
      <c r="CP1483" s="212" t="s">
        <v>16498</v>
      </c>
      <c r="CQ1483" s="212" t="s">
        <v>16499</v>
      </c>
      <c r="CR1483" s="212" t="s">
        <v>16500</v>
      </c>
      <c r="CS1483" s="44">
        <v>1481</v>
      </c>
      <c r="CT1483" s="44" t="s">
        <v>16501</v>
      </c>
      <c r="CU1483" s="214">
        <v>16464</v>
      </c>
      <c r="CV1483" s="212" t="s">
        <v>16502</v>
      </c>
      <c r="CW1483" s="212" t="s">
        <v>559</v>
      </c>
      <c r="CX1483" s="44" t="s">
        <v>963</v>
      </c>
      <c r="CY1483" s="78">
        <v>43951</v>
      </c>
      <c r="CZ1483" s="215" t="s">
        <v>511</v>
      </c>
      <c r="DA1483" s="212" t="s">
        <v>561</v>
      </c>
      <c r="DB1483" s="44" t="s">
        <v>1899</v>
      </c>
      <c r="DC1483" s="44" t="s">
        <v>4332</v>
      </c>
      <c r="DD1483" s="44" t="s">
        <v>515</v>
      </c>
    </row>
    <row r="1484" spans="83:108">
      <c r="CE1484" s="212"/>
      <c r="CF1484" s="213">
        <f>IF(ISNUMBER(SEARCH($H$2,$CG$3:$CG$3874)),MAX($CF$2:CF1483)+1,0)</f>
        <v>0</v>
      </c>
      <c r="CG1484" s="212" t="s">
        <v>16503</v>
      </c>
      <c r="CH1484" s="212"/>
      <c r="CI1484" s="212"/>
      <c r="CJ1484" s="213" t="str">
        <f>IFERROR(VLOOKUP(ROWS($CJ$3:CJ1484),CF1484:$CG$3874,2,0),"")</f>
        <v/>
      </c>
      <c r="CK1484" s="212" t="s">
        <v>16504</v>
      </c>
      <c r="CL1484" s="212" t="s">
        <v>16505</v>
      </c>
      <c r="CM1484" s="78">
        <v>43039</v>
      </c>
      <c r="CN1484" s="212" t="s">
        <v>16506</v>
      </c>
      <c r="CO1484" s="212" t="s">
        <v>16507</v>
      </c>
      <c r="CP1484" s="212" t="s">
        <v>16508</v>
      </c>
      <c r="CQ1484" s="212" t="s">
        <v>16509</v>
      </c>
      <c r="CR1484" s="212" t="s">
        <v>16510</v>
      </c>
      <c r="CS1484" s="44">
        <v>1482</v>
      </c>
      <c r="CT1484" s="44" t="s">
        <v>16511</v>
      </c>
      <c r="CU1484" s="214">
        <v>10730</v>
      </c>
      <c r="CV1484" s="212" t="s">
        <v>16512</v>
      </c>
      <c r="CW1484" s="212" t="s">
        <v>1463</v>
      </c>
      <c r="CX1484" s="44" t="s">
        <v>1464</v>
      </c>
      <c r="CY1484" s="78">
        <v>43039</v>
      </c>
      <c r="CZ1484" s="215" t="s">
        <v>601</v>
      </c>
      <c r="DA1484" s="212" t="s">
        <v>529</v>
      </c>
      <c r="DB1484" s="44" t="s">
        <v>530</v>
      </c>
      <c r="DC1484" s="44" t="s">
        <v>908</v>
      </c>
      <c r="DD1484" s="44" t="s">
        <v>532</v>
      </c>
    </row>
    <row r="1485" spans="83:108">
      <c r="CE1485" s="212"/>
      <c r="CF1485" s="213">
        <f>IF(ISNUMBER(SEARCH($H$2,$CG$3:$CG$3874)),MAX($CF$2:CF1484)+1,0)</f>
        <v>0</v>
      </c>
      <c r="CG1485" s="212" t="s">
        <v>16513</v>
      </c>
      <c r="CH1485" s="212"/>
      <c r="CI1485" s="212"/>
      <c r="CJ1485" s="213" t="str">
        <f>IFERROR(VLOOKUP(ROWS($CJ$3:CJ1485),CF1485:$CG$3874,2,0),"")</f>
        <v/>
      </c>
      <c r="CK1485" s="212" t="s">
        <v>16514</v>
      </c>
      <c r="CL1485" s="212" t="s">
        <v>16515</v>
      </c>
      <c r="CM1485" s="78">
        <v>43131</v>
      </c>
      <c r="CN1485" s="212" t="s">
        <v>16516</v>
      </c>
      <c r="CO1485" s="212" t="s">
        <v>16517</v>
      </c>
      <c r="CP1485" s="212" t="s">
        <v>16518</v>
      </c>
      <c r="CQ1485" s="212" t="s">
        <v>16519</v>
      </c>
      <c r="CR1485" s="212" t="s">
        <v>16520</v>
      </c>
      <c r="CS1485" s="44">
        <v>1483</v>
      </c>
      <c r="CT1485" s="44" t="s">
        <v>16521</v>
      </c>
      <c r="CU1485" s="214">
        <v>10296</v>
      </c>
      <c r="CV1485" s="212" t="s">
        <v>16522</v>
      </c>
      <c r="CW1485" s="212" t="s">
        <v>1593</v>
      </c>
      <c r="CX1485" s="44" t="s">
        <v>1072</v>
      </c>
      <c r="CY1485" s="78">
        <v>43131</v>
      </c>
      <c r="CZ1485" s="215" t="s">
        <v>601</v>
      </c>
      <c r="DA1485" s="212" t="s">
        <v>512</v>
      </c>
      <c r="DB1485" s="44" t="s">
        <v>641</v>
      </c>
      <c r="DC1485" s="44" t="s">
        <v>6343</v>
      </c>
      <c r="DD1485" s="44" t="s">
        <v>532</v>
      </c>
    </row>
    <row r="1486" spans="83:108">
      <c r="CE1486" s="212"/>
      <c r="CF1486" s="213">
        <f>IF(ISNUMBER(SEARCH($H$2,$CG$3:$CG$3874)),MAX($CF$2:CF1485)+1,0)</f>
        <v>0</v>
      </c>
      <c r="CG1486" s="212" t="s">
        <v>16523</v>
      </c>
      <c r="CH1486" s="212"/>
      <c r="CI1486" s="212"/>
      <c r="CJ1486" s="213" t="str">
        <f>IFERROR(VLOOKUP(ROWS($CJ$3:CJ1486),CF1486:$CG$3874,2,0),"")</f>
        <v/>
      </c>
      <c r="CK1486" s="212" t="s">
        <v>16524</v>
      </c>
      <c r="CL1486" s="212" t="s">
        <v>16525</v>
      </c>
      <c r="CM1486" s="78">
        <v>42947</v>
      </c>
      <c r="CN1486" s="212" t="s">
        <v>16526</v>
      </c>
      <c r="CO1486" s="212" t="s">
        <v>16527</v>
      </c>
      <c r="CP1486" s="212" t="s">
        <v>16528</v>
      </c>
      <c r="CQ1486" s="212" t="s">
        <v>16529</v>
      </c>
      <c r="CR1486" s="212" t="s">
        <v>16530</v>
      </c>
      <c r="CS1486" s="44">
        <v>1484</v>
      </c>
      <c r="CT1486" s="44" t="s">
        <v>16531</v>
      </c>
      <c r="CU1486" s="214">
        <v>6221</v>
      </c>
      <c r="CV1486" s="212" t="s">
        <v>16532</v>
      </c>
      <c r="CW1486" s="212" t="s">
        <v>1155</v>
      </c>
      <c r="CX1486" s="44" t="s">
        <v>16533</v>
      </c>
      <c r="CY1486" s="78">
        <v>42947</v>
      </c>
      <c r="CZ1486" s="215" t="s">
        <v>1157</v>
      </c>
      <c r="DA1486" s="212" t="s">
        <v>737</v>
      </c>
      <c r="DB1486" s="44" t="s">
        <v>655</v>
      </c>
      <c r="DC1486" s="44" t="s">
        <v>16534</v>
      </c>
      <c r="DD1486" s="44" t="s">
        <v>532</v>
      </c>
    </row>
    <row r="1487" spans="83:108">
      <c r="CE1487" s="212"/>
      <c r="CF1487" s="213">
        <f>IF(ISNUMBER(SEARCH($H$2,$CG$3:$CG$3874)),MAX($CF$2:CF1486)+1,0)</f>
        <v>0</v>
      </c>
      <c r="CG1487" s="212" t="s">
        <v>16535</v>
      </c>
      <c r="CH1487" s="212"/>
      <c r="CI1487" s="212"/>
      <c r="CJ1487" s="213" t="str">
        <f>IFERROR(VLOOKUP(ROWS($CJ$3:CJ1487),CF1487:$CG$3874,2,0),"")</f>
        <v/>
      </c>
      <c r="CK1487" s="212" t="s">
        <v>16536</v>
      </c>
      <c r="CL1487" s="212" t="s">
        <v>16537</v>
      </c>
      <c r="CM1487" s="78">
        <v>43039</v>
      </c>
      <c r="CN1487" s="212" t="s">
        <v>16538</v>
      </c>
      <c r="CO1487" s="212" t="s">
        <v>16539</v>
      </c>
      <c r="CP1487" s="212" t="s">
        <v>16540</v>
      </c>
      <c r="CQ1487" s="212" t="s">
        <v>16541</v>
      </c>
      <c r="CR1487" s="212" t="s">
        <v>16542</v>
      </c>
      <c r="CS1487" s="44">
        <v>1485</v>
      </c>
      <c r="CT1487" s="44" t="s">
        <v>16543</v>
      </c>
      <c r="CU1487" s="214">
        <v>16594</v>
      </c>
      <c r="CV1487" s="212" t="s">
        <v>16544</v>
      </c>
      <c r="CW1487" s="212" t="s">
        <v>653</v>
      </c>
      <c r="CX1487" s="44" t="s">
        <v>654</v>
      </c>
      <c r="CY1487" s="78">
        <v>43039</v>
      </c>
      <c r="CZ1487" s="215" t="s">
        <v>511</v>
      </c>
      <c r="DA1487" s="212" t="s">
        <v>512</v>
      </c>
      <c r="DB1487" s="44" t="s">
        <v>655</v>
      </c>
      <c r="DC1487" s="44" t="s">
        <v>656</v>
      </c>
      <c r="DD1487" s="44" t="s">
        <v>532</v>
      </c>
    </row>
    <row r="1488" spans="83:108">
      <c r="CE1488" s="212"/>
      <c r="CF1488" s="213">
        <f>IF(ISNUMBER(SEARCH($H$2,$CG$3:$CG$3874)),MAX($CF$2:CF1487)+1,0)</f>
        <v>0</v>
      </c>
      <c r="CG1488" s="212" t="s">
        <v>16545</v>
      </c>
      <c r="CH1488" s="212"/>
      <c r="CI1488" s="212"/>
      <c r="CJ1488" s="213" t="str">
        <f>IFERROR(VLOOKUP(ROWS($CJ$3:CJ1488),CF1488:$CG$3874,2,0),"")</f>
        <v/>
      </c>
      <c r="CK1488" s="212" t="s">
        <v>16546</v>
      </c>
      <c r="CL1488" s="212" t="s">
        <v>16547</v>
      </c>
      <c r="CM1488" s="78">
        <v>43039</v>
      </c>
      <c r="CN1488" s="212" t="s">
        <v>16548</v>
      </c>
      <c r="CO1488" s="212" t="s">
        <v>16549</v>
      </c>
      <c r="CP1488" s="212" t="s">
        <v>16550</v>
      </c>
      <c r="CQ1488" s="212" t="s">
        <v>16551</v>
      </c>
      <c r="CR1488" s="212" t="s">
        <v>16552</v>
      </c>
      <c r="CS1488" s="44">
        <v>1486</v>
      </c>
      <c r="CT1488" s="44" t="s">
        <v>16553</v>
      </c>
      <c r="CU1488" s="214">
        <v>16595</v>
      </c>
      <c r="CV1488" s="212" t="s">
        <v>16554</v>
      </c>
      <c r="CW1488" s="212" t="s">
        <v>653</v>
      </c>
      <c r="CX1488" s="44" t="s">
        <v>654</v>
      </c>
      <c r="CY1488" s="78">
        <v>43039</v>
      </c>
      <c r="CZ1488" s="215" t="s">
        <v>511</v>
      </c>
      <c r="DA1488" s="212" t="s">
        <v>512</v>
      </c>
      <c r="DB1488" s="44" t="s">
        <v>655</v>
      </c>
      <c r="DC1488" s="44" t="s">
        <v>656</v>
      </c>
      <c r="DD1488" s="44" t="s">
        <v>532</v>
      </c>
    </row>
    <row r="1489" spans="83:108">
      <c r="CE1489" s="212"/>
      <c r="CF1489" s="213">
        <f>IF(ISNUMBER(SEARCH($H$2,$CG$3:$CG$3874)),MAX($CF$2:CF1488)+1,0)</f>
        <v>0</v>
      </c>
      <c r="CG1489" s="212" t="s">
        <v>16555</v>
      </c>
      <c r="CH1489" s="212"/>
      <c r="CI1489" s="212"/>
      <c r="CJ1489" s="213" t="str">
        <f>IFERROR(VLOOKUP(ROWS($CJ$3:CJ1489),CF1489:$CG$3874,2,0),"")</f>
        <v/>
      </c>
      <c r="CK1489" s="212" t="s">
        <v>16556</v>
      </c>
      <c r="CL1489" s="212" t="s">
        <v>16557</v>
      </c>
      <c r="CM1489" s="78">
        <v>43039</v>
      </c>
      <c r="CN1489" s="212" t="s">
        <v>16558</v>
      </c>
      <c r="CO1489" s="212" t="s">
        <v>16559</v>
      </c>
      <c r="CP1489" s="212" t="s">
        <v>16560</v>
      </c>
      <c r="CQ1489" s="212" t="s">
        <v>16561</v>
      </c>
      <c r="CR1489" s="212" t="s">
        <v>16562</v>
      </c>
      <c r="CS1489" s="44">
        <v>1487</v>
      </c>
      <c r="CT1489" s="44" t="s">
        <v>16563</v>
      </c>
      <c r="CU1489" s="214">
        <v>16791</v>
      </c>
      <c r="CV1489" s="212" t="s">
        <v>16564</v>
      </c>
      <c r="CW1489" s="212" t="s">
        <v>653</v>
      </c>
      <c r="CX1489" s="44" t="s">
        <v>654</v>
      </c>
      <c r="CY1489" s="78">
        <v>43039</v>
      </c>
      <c r="CZ1489" s="215" t="s">
        <v>511</v>
      </c>
      <c r="DA1489" s="212" t="s">
        <v>512</v>
      </c>
      <c r="DB1489" s="44" t="s">
        <v>655</v>
      </c>
      <c r="DC1489" s="44" t="s">
        <v>16565</v>
      </c>
      <c r="DD1489" s="44" t="s">
        <v>532</v>
      </c>
    </row>
    <row r="1490" spans="83:108">
      <c r="CE1490" s="212"/>
      <c r="CF1490" s="213">
        <f>IF(ISNUMBER(SEARCH($H$2,$CG$3:$CG$3874)),MAX($CF$2:CF1489)+1,0)</f>
        <v>0</v>
      </c>
      <c r="CG1490" s="212" t="s">
        <v>16566</v>
      </c>
      <c r="CH1490" s="212"/>
      <c r="CI1490" s="212"/>
      <c r="CJ1490" s="213" t="str">
        <f>IFERROR(VLOOKUP(ROWS($CJ$3:CJ1490),CF1490:$CG$3874,2,0),"")</f>
        <v/>
      </c>
      <c r="CK1490" s="212" t="s">
        <v>16567</v>
      </c>
      <c r="CL1490" s="212" t="s">
        <v>16568</v>
      </c>
      <c r="CM1490" s="78">
        <v>43039</v>
      </c>
      <c r="CN1490" s="212" t="s">
        <v>16569</v>
      </c>
      <c r="CO1490" s="212" t="s">
        <v>16570</v>
      </c>
      <c r="CP1490" s="212" t="s">
        <v>16571</v>
      </c>
      <c r="CQ1490" s="212" t="s">
        <v>16572</v>
      </c>
      <c r="CR1490" s="212" t="s">
        <v>16573</v>
      </c>
      <c r="CS1490" s="44">
        <v>1488</v>
      </c>
      <c r="CT1490" s="44" t="s">
        <v>16574</v>
      </c>
      <c r="CU1490" s="214">
        <v>16788</v>
      </c>
      <c r="CV1490" s="212" t="s">
        <v>16575</v>
      </c>
      <c r="CW1490" s="212" t="s">
        <v>653</v>
      </c>
      <c r="CX1490" s="44" t="s">
        <v>654</v>
      </c>
      <c r="CY1490" s="78">
        <v>43039</v>
      </c>
      <c r="CZ1490" s="215" t="s">
        <v>511</v>
      </c>
      <c r="DA1490" s="212" t="s">
        <v>512</v>
      </c>
      <c r="DB1490" s="44" t="s">
        <v>655</v>
      </c>
      <c r="DC1490" s="44" t="s">
        <v>16565</v>
      </c>
      <c r="DD1490" s="44" t="s">
        <v>532</v>
      </c>
    </row>
    <row r="1491" spans="83:108">
      <c r="CE1491" s="212"/>
      <c r="CF1491" s="213">
        <f>IF(ISNUMBER(SEARCH($H$2,$CG$3:$CG$3874)),MAX($CF$2:CF1490)+1,0)</f>
        <v>0</v>
      </c>
      <c r="CG1491" s="212" t="s">
        <v>16576</v>
      </c>
      <c r="CH1491" s="212"/>
      <c r="CI1491" s="212"/>
      <c r="CJ1491" s="213" t="str">
        <f>IFERROR(VLOOKUP(ROWS($CJ$3:CJ1491),CF1491:$CG$3874,2,0),"")</f>
        <v/>
      </c>
      <c r="CK1491" s="212" t="s">
        <v>16577</v>
      </c>
      <c r="CL1491" s="212" t="s">
        <v>16578</v>
      </c>
      <c r="CM1491" s="78">
        <v>43131</v>
      </c>
      <c r="CN1491" s="212" t="s">
        <v>16579</v>
      </c>
      <c r="CO1491" s="212" t="s">
        <v>16580</v>
      </c>
      <c r="CP1491" s="212" t="s">
        <v>16581</v>
      </c>
      <c r="CQ1491" s="212" t="s">
        <v>16582</v>
      </c>
      <c r="CR1491" s="212" t="s">
        <v>16583</v>
      </c>
      <c r="CS1491" s="44">
        <v>1489</v>
      </c>
      <c r="CT1491" s="44" t="s">
        <v>16584</v>
      </c>
      <c r="CU1491" s="214">
        <v>11016</v>
      </c>
      <c r="CV1491" s="212" t="s">
        <v>16585</v>
      </c>
      <c r="CW1491" s="212" t="s">
        <v>1570</v>
      </c>
      <c r="CX1491" s="44" t="s">
        <v>16586</v>
      </c>
      <c r="CY1491" s="78">
        <v>43131</v>
      </c>
      <c r="CZ1491" s="215" t="s">
        <v>640</v>
      </c>
      <c r="DA1491" s="212" t="s">
        <v>512</v>
      </c>
      <c r="DB1491" s="44" t="s">
        <v>802</v>
      </c>
      <c r="DC1491" s="44" t="s">
        <v>750</v>
      </c>
      <c r="DD1491" s="44" t="s">
        <v>532</v>
      </c>
    </row>
    <row r="1492" spans="83:108">
      <c r="CE1492" s="212"/>
      <c r="CF1492" s="213">
        <f>IF(ISNUMBER(SEARCH($H$2,$CG$3:$CG$3874)),MAX($CF$2:CF1491)+1,0)</f>
        <v>0</v>
      </c>
      <c r="CG1492" s="212" t="s">
        <v>16587</v>
      </c>
      <c r="CH1492" s="212"/>
      <c r="CI1492" s="212"/>
      <c r="CJ1492" s="213" t="str">
        <f>IFERROR(VLOOKUP(ROWS($CJ$3:CJ1492),CF1492:$CG$3874,2,0),"")</f>
        <v/>
      </c>
      <c r="CK1492" s="212" t="s">
        <v>16588</v>
      </c>
      <c r="CL1492" s="212" t="s">
        <v>16589</v>
      </c>
      <c r="CM1492" s="78">
        <v>43131</v>
      </c>
      <c r="CN1492" s="212" t="s">
        <v>16590</v>
      </c>
      <c r="CO1492" s="212" t="s">
        <v>16591</v>
      </c>
      <c r="CP1492" s="212" t="s">
        <v>16592</v>
      </c>
      <c r="CQ1492" s="212" t="s">
        <v>16593</v>
      </c>
      <c r="CR1492" s="212" t="s">
        <v>16594</v>
      </c>
      <c r="CS1492" s="44">
        <v>1490</v>
      </c>
      <c r="CT1492" s="44" t="s">
        <v>16595</v>
      </c>
      <c r="CU1492" s="214">
        <v>15488</v>
      </c>
      <c r="CV1492" s="212" t="s">
        <v>16596</v>
      </c>
      <c r="CW1492" s="212" t="s">
        <v>5737</v>
      </c>
      <c r="CX1492" s="44" t="s">
        <v>2923</v>
      </c>
      <c r="CY1492" s="78">
        <v>43131</v>
      </c>
      <c r="CZ1492" s="215" t="s">
        <v>763</v>
      </c>
      <c r="DA1492" s="212" t="s">
        <v>737</v>
      </c>
      <c r="DB1492" s="44" t="s">
        <v>2924</v>
      </c>
      <c r="DC1492" s="44" t="s">
        <v>5738</v>
      </c>
      <c r="DD1492" s="44" t="s">
        <v>532</v>
      </c>
    </row>
    <row r="1493" spans="83:108">
      <c r="CE1493" s="212"/>
      <c r="CF1493" s="213">
        <f>IF(ISNUMBER(SEARCH($H$2,$CG$3:$CG$3874)),MAX($CF$2:CF1492)+1,0)</f>
        <v>0</v>
      </c>
      <c r="CG1493" s="212" t="s">
        <v>16597</v>
      </c>
      <c r="CH1493" s="212"/>
      <c r="CI1493" s="212"/>
      <c r="CJ1493" s="213" t="str">
        <f>IFERROR(VLOOKUP(ROWS($CJ$3:CJ1493),CF1493:$CG$3874,2,0),"")</f>
        <v/>
      </c>
      <c r="CK1493" s="212" t="s">
        <v>16598</v>
      </c>
      <c r="CL1493" s="212" t="s">
        <v>16599</v>
      </c>
      <c r="CM1493" s="78">
        <v>44561</v>
      </c>
      <c r="CN1493" s="212" t="s">
        <v>16600</v>
      </c>
      <c r="CO1493" s="212" t="s">
        <v>16601</v>
      </c>
      <c r="CP1493" s="212" t="s">
        <v>16602</v>
      </c>
      <c r="CQ1493" s="212" t="s">
        <v>16603</v>
      </c>
      <c r="CR1493" s="212" t="s">
        <v>16604</v>
      </c>
      <c r="CS1493" s="44">
        <v>1491</v>
      </c>
      <c r="CT1493" s="44" t="s">
        <v>16605</v>
      </c>
      <c r="CU1493" s="214">
        <v>16518</v>
      </c>
      <c r="CV1493" s="212" t="s">
        <v>16606</v>
      </c>
      <c r="CW1493" s="212" t="s">
        <v>2254</v>
      </c>
      <c r="CX1493" s="44" t="s">
        <v>3330</v>
      </c>
      <c r="CY1493" s="78">
        <v>44561</v>
      </c>
      <c r="CZ1493" s="215" t="s">
        <v>511</v>
      </c>
      <c r="DA1493" s="212" t="s">
        <v>512</v>
      </c>
      <c r="DB1493" s="44" t="s">
        <v>655</v>
      </c>
      <c r="DC1493" s="44" t="s">
        <v>2255</v>
      </c>
      <c r="DD1493" s="44" t="s">
        <v>532</v>
      </c>
    </row>
    <row r="1494" spans="83:108">
      <c r="CE1494" s="212"/>
      <c r="CF1494" s="213">
        <f>IF(ISNUMBER(SEARCH($H$2,$CG$3:$CG$3874)),MAX($CF$2:CF1493)+1,0)</f>
        <v>0</v>
      </c>
      <c r="CG1494" s="212" t="s">
        <v>16607</v>
      </c>
      <c r="CH1494" s="212"/>
      <c r="CI1494" s="212"/>
      <c r="CJ1494" s="213" t="str">
        <f>IFERROR(VLOOKUP(ROWS($CJ$3:CJ1494),CF1494:$CG$3874,2,0),"")</f>
        <v/>
      </c>
      <c r="CK1494" s="212" t="s">
        <v>16608</v>
      </c>
      <c r="CL1494" s="212" t="s">
        <v>16609</v>
      </c>
      <c r="CM1494" s="78">
        <v>43131</v>
      </c>
      <c r="CN1494" s="212" t="s">
        <v>16610</v>
      </c>
      <c r="CO1494" s="212" t="s">
        <v>16611</v>
      </c>
      <c r="CP1494" s="212" t="s">
        <v>16612</v>
      </c>
      <c r="CQ1494" s="212" t="s">
        <v>16613</v>
      </c>
      <c r="CR1494" s="212" t="s">
        <v>16614</v>
      </c>
      <c r="CS1494" s="44">
        <v>1492</v>
      </c>
      <c r="CT1494" s="44" t="s">
        <v>16615</v>
      </c>
      <c r="CU1494" s="214">
        <v>15194</v>
      </c>
      <c r="CV1494" s="212" t="s">
        <v>16616</v>
      </c>
      <c r="CW1494" s="212" t="s">
        <v>16617</v>
      </c>
      <c r="CX1494" s="44" t="s">
        <v>1072</v>
      </c>
      <c r="CY1494" s="78">
        <v>43131</v>
      </c>
      <c r="CZ1494" s="215" t="s">
        <v>601</v>
      </c>
      <c r="DA1494" s="212" t="s">
        <v>512</v>
      </c>
      <c r="DB1494" s="44" t="s">
        <v>641</v>
      </c>
      <c r="DC1494" s="44" t="s">
        <v>6343</v>
      </c>
      <c r="DD1494" s="44" t="s">
        <v>532</v>
      </c>
    </row>
    <row r="1495" spans="83:108">
      <c r="CE1495" s="212"/>
      <c r="CF1495" s="213">
        <f>IF(ISNUMBER(SEARCH($H$2,$CG$3:$CG$3874)),MAX($CF$2:CF1494)+1,0)</f>
        <v>0</v>
      </c>
      <c r="CG1495" s="212" t="s">
        <v>16618</v>
      </c>
      <c r="CH1495" s="212"/>
      <c r="CI1495" s="212"/>
      <c r="CJ1495" s="213" t="str">
        <f>IFERROR(VLOOKUP(ROWS($CJ$3:CJ1495),CF1495:$CG$3874,2,0),"")</f>
        <v/>
      </c>
      <c r="CK1495" s="212" t="s">
        <v>16619</v>
      </c>
      <c r="CL1495" s="212" t="s">
        <v>16620</v>
      </c>
      <c r="CM1495" s="78">
        <v>44074</v>
      </c>
      <c r="CN1495" s="212" t="s">
        <v>16621</v>
      </c>
      <c r="CO1495" s="212" t="s">
        <v>16622</v>
      </c>
      <c r="CP1495" s="212" t="s">
        <v>16623</v>
      </c>
      <c r="CQ1495" s="212" t="s">
        <v>16624</v>
      </c>
      <c r="CR1495" s="212" t="s">
        <v>16625</v>
      </c>
      <c r="CS1495" s="44">
        <v>1493</v>
      </c>
      <c r="CT1495" s="44" t="s">
        <v>16626</v>
      </c>
      <c r="CU1495" s="214">
        <v>14709</v>
      </c>
      <c r="CV1495" s="212" t="s">
        <v>16627</v>
      </c>
      <c r="CW1495" s="212" t="s">
        <v>6498</v>
      </c>
      <c r="CX1495" s="44" t="s">
        <v>2303</v>
      </c>
      <c r="CY1495" s="78">
        <v>44074</v>
      </c>
      <c r="CZ1495" s="215" t="s">
        <v>763</v>
      </c>
      <c r="DA1495" s="212" t="s">
        <v>1073</v>
      </c>
      <c r="DB1495" s="44" t="s">
        <v>6430</v>
      </c>
      <c r="DC1495" s="44" t="s">
        <v>16628</v>
      </c>
      <c r="DD1495" s="44" t="s">
        <v>563</v>
      </c>
    </row>
    <row r="1496" spans="83:108">
      <c r="CE1496" s="212"/>
      <c r="CF1496" s="213">
        <f>IF(ISNUMBER(SEARCH($H$2,$CG$3:$CG$3874)),MAX($CF$2:CF1495)+1,0)</f>
        <v>0</v>
      </c>
      <c r="CG1496" s="212" t="s">
        <v>16629</v>
      </c>
      <c r="CH1496" s="212"/>
      <c r="CI1496" s="212"/>
      <c r="CJ1496" s="213" t="str">
        <f>IFERROR(VLOOKUP(ROWS($CJ$3:CJ1496),CF1496:$CG$3874,2,0),"")</f>
        <v/>
      </c>
      <c r="CK1496" s="212" t="s">
        <v>16630</v>
      </c>
      <c r="CL1496" s="212" t="s">
        <v>16631</v>
      </c>
      <c r="CM1496" s="78">
        <v>43708</v>
      </c>
      <c r="CN1496" s="212" t="s">
        <v>16632</v>
      </c>
      <c r="CO1496" s="212" t="s">
        <v>16633</v>
      </c>
      <c r="CP1496" s="212" t="s">
        <v>16634</v>
      </c>
      <c r="CQ1496" s="212" t="s">
        <v>16635</v>
      </c>
      <c r="CR1496" s="212" t="s">
        <v>16636</v>
      </c>
      <c r="CS1496" s="44">
        <v>1494</v>
      </c>
      <c r="CT1496" s="44" t="s">
        <v>16637</v>
      </c>
      <c r="CU1496" s="214">
        <v>11550</v>
      </c>
      <c r="CV1496" s="212" t="s">
        <v>16638</v>
      </c>
      <c r="CW1496" s="212" t="s">
        <v>16639</v>
      </c>
      <c r="CX1496" s="44" t="s">
        <v>2303</v>
      </c>
      <c r="CY1496" s="78">
        <v>43708</v>
      </c>
      <c r="CZ1496" s="215" t="s">
        <v>640</v>
      </c>
      <c r="DA1496" s="212" t="s">
        <v>1073</v>
      </c>
      <c r="DB1496" s="44" t="s">
        <v>6430</v>
      </c>
      <c r="DC1496" s="44" t="s">
        <v>16640</v>
      </c>
      <c r="DD1496" s="44" t="s">
        <v>563</v>
      </c>
    </row>
    <row r="1497" spans="83:108">
      <c r="CE1497" s="212"/>
      <c r="CF1497" s="213">
        <f>IF(ISNUMBER(SEARCH($H$2,$CG$3:$CG$3874)),MAX($CF$2:CF1496)+1,0)</f>
        <v>0</v>
      </c>
      <c r="CG1497" s="212" t="s">
        <v>16641</v>
      </c>
      <c r="CH1497" s="212"/>
      <c r="CI1497" s="212"/>
      <c r="CJ1497" s="213" t="str">
        <f>IFERROR(VLOOKUP(ROWS($CJ$3:CJ1497),CF1497:$CG$3874,2,0),"")</f>
        <v/>
      </c>
      <c r="CK1497" s="212" t="s">
        <v>16642</v>
      </c>
      <c r="CL1497" s="212" t="s">
        <v>16643</v>
      </c>
      <c r="CM1497" s="78">
        <v>43708</v>
      </c>
      <c r="CN1497" s="212" t="s">
        <v>16644</v>
      </c>
      <c r="CO1497" s="212" t="s">
        <v>16645</v>
      </c>
      <c r="CP1497" s="212" t="s">
        <v>16646</v>
      </c>
      <c r="CQ1497" s="212" t="s">
        <v>16647</v>
      </c>
      <c r="CR1497" s="212" t="s">
        <v>16648</v>
      </c>
      <c r="CS1497" s="44">
        <v>1495</v>
      </c>
      <c r="CT1497" s="44" t="s">
        <v>16649</v>
      </c>
      <c r="CU1497" s="214">
        <v>16774</v>
      </c>
      <c r="CV1497" s="212" t="s">
        <v>16650</v>
      </c>
      <c r="CW1497" s="212" t="s">
        <v>16639</v>
      </c>
      <c r="CX1497" s="44" t="s">
        <v>2303</v>
      </c>
      <c r="CY1497" s="78">
        <v>43708</v>
      </c>
      <c r="CZ1497" s="215" t="s">
        <v>511</v>
      </c>
      <c r="DA1497" s="212" t="s">
        <v>1073</v>
      </c>
      <c r="DB1497" s="44" t="s">
        <v>6430</v>
      </c>
      <c r="DC1497" s="44" t="s">
        <v>16651</v>
      </c>
      <c r="DD1497" s="44" t="s">
        <v>515</v>
      </c>
    </row>
    <row r="1498" spans="83:108">
      <c r="CE1498" s="212"/>
      <c r="CF1498" s="213">
        <f>IF(ISNUMBER(SEARCH($H$2,$CG$3:$CG$3874)),MAX($CF$2:CF1497)+1,0)</f>
        <v>0</v>
      </c>
      <c r="CG1498" s="212" t="s">
        <v>16652</v>
      </c>
      <c r="CH1498" s="212"/>
      <c r="CI1498" s="212"/>
      <c r="CJ1498" s="213" t="str">
        <f>IFERROR(VLOOKUP(ROWS($CJ$3:CJ1498),CF1498:$CG$3874,2,0),"")</f>
        <v/>
      </c>
      <c r="CK1498" s="212" t="s">
        <v>16653</v>
      </c>
      <c r="CL1498" s="212" t="s">
        <v>16654</v>
      </c>
      <c r="CM1498" s="78">
        <v>43708</v>
      </c>
      <c r="CN1498" s="212" t="s">
        <v>16655</v>
      </c>
      <c r="CO1498" s="212" t="s">
        <v>16656</v>
      </c>
      <c r="CP1498" s="212" t="s">
        <v>16657</v>
      </c>
      <c r="CQ1498" s="212" t="s">
        <v>16658</v>
      </c>
      <c r="CR1498" s="212" t="s">
        <v>16659</v>
      </c>
      <c r="CS1498" s="44">
        <v>1496</v>
      </c>
      <c r="CT1498" s="44" t="s">
        <v>16660</v>
      </c>
      <c r="CU1498" s="214">
        <v>15415</v>
      </c>
      <c r="CV1498" s="212" t="s">
        <v>16661</v>
      </c>
      <c r="CW1498" s="212" t="s">
        <v>16639</v>
      </c>
      <c r="CX1498" s="44" t="s">
        <v>2303</v>
      </c>
      <c r="CY1498" s="78">
        <v>43708</v>
      </c>
      <c r="CZ1498" s="215" t="s">
        <v>640</v>
      </c>
      <c r="DA1498" s="212" t="s">
        <v>1073</v>
      </c>
      <c r="DB1498" s="44" t="s">
        <v>6430</v>
      </c>
      <c r="DC1498" s="44" t="s">
        <v>16662</v>
      </c>
      <c r="DD1498" s="44" t="s">
        <v>563</v>
      </c>
    </row>
    <row r="1499" spans="83:108">
      <c r="CE1499" s="212"/>
      <c r="CF1499" s="213">
        <f>IF(ISNUMBER(SEARCH($H$2,$CG$3:$CG$3874)),MAX($CF$2:CF1498)+1,0)</f>
        <v>0</v>
      </c>
      <c r="CG1499" s="212" t="s">
        <v>16663</v>
      </c>
      <c r="CH1499" s="212"/>
      <c r="CI1499" s="212"/>
      <c r="CJ1499" s="213" t="str">
        <f>IFERROR(VLOOKUP(ROWS($CJ$3:CJ1499),CF1499:$CG$3874,2,0),"")</f>
        <v/>
      </c>
      <c r="CK1499" s="212" t="s">
        <v>16664</v>
      </c>
      <c r="CL1499" s="212" t="s">
        <v>16665</v>
      </c>
      <c r="CM1499" s="78">
        <v>43708</v>
      </c>
      <c r="CN1499" s="212" t="s">
        <v>16666</v>
      </c>
      <c r="CO1499" s="212" t="s">
        <v>16667</v>
      </c>
      <c r="CP1499" s="212" t="s">
        <v>16668</v>
      </c>
      <c r="CQ1499" s="212" t="s">
        <v>16669</v>
      </c>
      <c r="CR1499" s="212" t="s">
        <v>16670</v>
      </c>
      <c r="CS1499" s="44">
        <v>1497</v>
      </c>
      <c r="CT1499" s="44" t="s">
        <v>16671</v>
      </c>
      <c r="CU1499" s="214">
        <v>11551</v>
      </c>
      <c r="CV1499" s="212" t="s">
        <v>16672</v>
      </c>
      <c r="CW1499" s="212" t="s">
        <v>16673</v>
      </c>
      <c r="CX1499" s="44" t="s">
        <v>2303</v>
      </c>
      <c r="CY1499" s="78">
        <v>43708</v>
      </c>
      <c r="CZ1499" s="215" t="s">
        <v>640</v>
      </c>
      <c r="DA1499" s="212" t="s">
        <v>1073</v>
      </c>
      <c r="DB1499" s="44" t="s">
        <v>6430</v>
      </c>
      <c r="DC1499" s="44" t="s">
        <v>16674</v>
      </c>
      <c r="DD1499" s="44" t="s">
        <v>563</v>
      </c>
    </row>
    <row r="1500" spans="83:108">
      <c r="CE1500" s="212"/>
      <c r="CF1500" s="213">
        <f>IF(ISNUMBER(SEARCH($H$2,$CG$3:$CG$3874)),MAX($CF$2:CF1499)+1,0)</f>
        <v>0</v>
      </c>
      <c r="CG1500" s="212" t="s">
        <v>16675</v>
      </c>
      <c r="CH1500" s="212"/>
      <c r="CI1500" s="212"/>
      <c r="CJ1500" s="213" t="str">
        <f>IFERROR(VLOOKUP(ROWS($CJ$3:CJ1500),CF1500:$CG$3874,2,0),"")</f>
        <v/>
      </c>
      <c r="CK1500" s="212" t="s">
        <v>16676</v>
      </c>
      <c r="CL1500" s="212" t="s">
        <v>16677</v>
      </c>
      <c r="CM1500" s="78">
        <v>43708</v>
      </c>
      <c r="CN1500" s="212" t="s">
        <v>16678</v>
      </c>
      <c r="CO1500" s="212" t="s">
        <v>16679</v>
      </c>
      <c r="CP1500" s="212" t="s">
        <v>16680</v>
      </c>
      <c r="CQ1500" s="212" t="s">
        <v>16681</v>
      </c>
      <c r="CR1500" s="212" t="s">
        <v>16682</v>
      </c>
      <c r="CS1500" s="44">
        <v>1498</v>
      </c>
      <c r="CT1500" s="44" t="s">
        <v>16683</v>
      </c>
      <c r="CU1500" s="214">
        <v>11552</v>
      </c>
      <c r="CV1500" s="212" t="s">
        <v>16684</v>
      </c>
      <c r="CW1500" s="212" t="s">
        <v>16673</v>
      </c>
      <c r="CX1500" s="44" t="s">
        <v>2303</v>
      </c>
      <c r="CY1500" s="78">
        <v>43708</v>
      </c>
      <c r="CZ1500" s="215" t="s">
        <v>640</v>
      </c>
      <c r="DA1500" s="212" t="s">
        <v>1073</v>
      </c>
      <c r="DB1500" s="44" t="s">
        <v>6430</v>
      </c>
      <c r="DC1500" s="44" t="s">
        <v>16685</v>
      </c>
      <c r="DD1500" s="44" t="s">
        <v>563</v>
      </c>
    </row>
    <row r="1501" spans="83:108">
      <c r="CE1501" s="212"/>
      <c r="CF1501" s="213">
        <f>IF(ISNUMBER(SEARCH($H$2,$CG$3:$CG$3874)),MAX($CF$2:CF1500)+1,0)</f>
        <v>0</v>
      </c>
      <c r="CG1501" s="212" t="s">
        <v>16686</v>
      </c>
      <c r="CH1501" s="212"/>
      <c r="CI1501" s="212"/>
      <c r="CJ1501" s="213" t="str">
        <f>IFERROR(VLOOKUP(ROWS($CJ$3:CJ1501),CF1501:$CG$3874,2,0),"")</f>
        <v/>
      </c>
      <c r="CK1501" s="212" t="s">
        <v>16687</v>
      </c>
      <c r="CL1501" s="212" t="s">
        <v>16688</v>
      </c>
      <c r="CM1501" s="78">
        <v>43708</v>
      </c>
      <c r="CN1501" s="212" t="s">
        <v>16689</v>
      </c>
      <c r="CO1501" s="212" t="s">
        <v>16690</v>
      </c>
      <c r="CP1501" s="212" t="s">
        <v>16691</v>
      </c>
      <c r="CQ1501" s="212" t="s">
        <v>16692</v>
      </c>
      <c r="CR1501" s="212" t="s">
        <v>16693</v>
      </c>
      <c r="CS1501" s="44">
        <v>1499</v>
      </c>
      <c r="CT1501" s="44" t="s">
        <v>16694</v>
      </c>
      <c r="CU1501" s="214">
        <v>12833</v>
      </c>
      <c r="CV1501" s="212" t="s">
        <v>16695</v>
      </c>
      <c r="CW1501" s="212" t="s">
        <v>16696</v>
      </c>
      <c r="CX1501" s="44" t="s">
        <v>2303</v>
      </c>
      <c r="CY1501" s="78">
        <v>43708</v>
      </c>
      <c r="CZ1501" s="215" t="s">
        <v>763</v>
      </c>
      <c r="DA1501" s="212" t="s">
        <v>1073</v>
      </c>
      <c r="DB1501" s="44" t="s">
        <v>511</v>
      </c>
      <c r="DC1501" s="44" t="s">
        <v>16697</v>
      </c>
      <c r="DD1501" s="44" t="s">
        <v>563</v>
      </c>
    </row>
    <row r="1502" spans="83:108">
      <c r="CE1502" s="212"/>
      <c r="CF1502" s="213">
        <f>IF(ISNUMBER(SEARCH($H$2,$CG$3:$CG$3874)),MAX($CF$2:CF1501)+1,0)</f>
        <v>0</v>
      </c>
      <c r="CG1502" s="212" t="s">
        <v>16698</v>
      </c>
      <c r="CH1502" s="212"/>
      <c r="CI1502" s="212"/>
      <c r="CJ1502" s="213" t="str">
        <f>IFERROR(VLOOKUP(ROWS($CJ$3:CJ1502),CF1502:$CG$3874,2,0),"")</f>
        <v/>
      </c>
      <c r="CK1502" s="212" t="s">
        <v>16699</v>
      </c>
      <c r="CL1502" s="212" t="s">
        <v>16700</v>
      </c>
      <c r="CM1502" s="78">
        <v>44074</v>
      </c>
      <c r="CN1502" s="212" t="s">
        <v>16701</v>
      </c>
      <c r="CO1502" s="212" t="s">
        <v>16702</v>
      </c>
      <c r="CP1502" s="212" t="s">
        <v>16703</v>
      </c>
      <c r="CQ1502" s="212" t="s">
        <v>16704</v>
      </c>
      <c r="CR1502" s="212" t="s">
        <v>16705</v>
      </c>
      <c r="CS1502" s="44">
        <v>1500</v>
      </c>
      <c r="CT1502" s="44" t="s">
        <v>16706</v>
      </c>
      <c r="CU1502" s="214">
        <v>16523</v>
      </c>
      <c r="CV1502" s="212" t="s">
        <v>16707</v>
      </c>
      <c r="CW1502" s="212" t="s">
        <v>1071</v>
      </c>
      <c r="CX1502" s="44" t="s">
        <v>2303</v>
      </c>
      <c r="CY1502" s="78">
        <v>44074</v>
      </c>
      <c r="CZ1502" s="215" t="s">
        <v>511</v>
      </c>
      <c r="DA1502" s="212" t="s">
        <v>1073</v>
      </c>
      <c r="DB1502" s="44" t="s">
        <v>4819</v>
      </c>
      <c r="DC1502" s="44" t="s">
        <v>16708</v>
      </c>
      <c r="DD1502" s="44" t="s">
        <v>515</v>
      </c>
    </row>
    <row r="1503" spans="83:108">
      <c r="CE1503" s="212"/>
      <c r="CF1503" s="213">
        <f>IF(ISNUMBER(SEARCH($H$2,$CG$3:$CG$3874)),MAX($CF$2:CF1502)+1,0)</f>
        <v>0</v>
      </c>
      <c r="CG1503" s="212" t="s">
        <v>16709</v>
      </c>
      <c r="CH1503" s="212"/>
      <c r="CI1503" s="212"/>
      <c r="CJ1503" s="213" t="str">
        <f>IFERROR(VLOOKUP(ROWS($CJ$3:CJ1503),CF1503:$CG$3874,2,0),"")</f>
        <v/>
      </c>
      <c r="CK1503" s="212" t="s">
        <v>16710</v>
      </c>
      <c r="CL1503" s="212" t="s">
        <v>16711</v>
      </c>
      <c r="CM1503" s="78">
        <v>44074</v>
      </c>
      <c r="CN1503" s="212" t="s">
        <v>16712</v>
      </c>
      <c r="CO1503" s="212" t="s">
        <v>16713</v>
      </c>
      <c r="CP1503" s="212" t="s">
        <v>16714</v>
      </c>
      <c r="CQ1503" s="212" t="s">
        <v>16715</v>
      </c>
      <c r="CR1503" s="212" t="s">
        <v>16716</v>
      </c>
      <c r="CS1503" s="44">
        <v>1501</v>
      </c>
      <c r="CT1503" s="44" t="s">
        <v>16717</v>
      </c>
      <c r="CU1503" s="214">
        <v>11549</v>
      </c>
      <c r="CV1503" s="212" t="s">
        <v>16718</v>
      </c>
      <c r="CW1503" s="212" t="s">
        <v>16719</v>
      </c>
      <c r="CX1503" s="44" t="s">
        <v>2303</v>
      </c>
      <c r="CY1503" s="78">
        <v>44074</v>
      </c>
      <c r="CZ1503" s="215" t="s">
        <v>640</v>
      </c>
      <c r="DA1503" s="212" t="s">
        <v>1073</v>
      </c>
      <c r="DB1503" s="44" t="s">
        <v>6430</v>
      </c>
      <c r="DC1503" s="44" t="s">
        <v>16720</v>
      </c>
      <c r="DD1503" s="44" t="s">
        <v>563</v>
      </c>
    </row>
    <row r="1504" spans="83:108">
      <c r="CE1504" s="212"/>
      <c r="CF1504" s="213">
        <f>IF(ISNUMBER(SEARCH($H$2,$CG$3:$CG$3874)),MAX($CF$2:CF1503)+1,0)</f>
        <v>0</v>
      </c>
      <c r="CG1504" s="212" t="s">
        <v>16721</v>
      </c>
      <c r="CH1504" s="212"/>
      <c r="CI1504" s="212"/>
      <c r="CJ1504" s="213" t="str">
        <f>IFERROR(VLOOKUP(ROWS($CJ$3:CJ1504),CF1504:$CG$3874,2,0),"")</f>
        <v/>
      </c>
      <c r="CK1504" s="212" t="s">
        <v>16722</v>
      </c>
      <c r="CL1504" s="212" t="s">
        <v>16723</v>
      </c>
      <c r="CM1504" s="78">
        <v>45016</v>
      </c>
      <c r="CN1504" s="212" t="s">
        <v>16724</v>
      </c>
      <c r="CO1504" s="212" t="s">
        <v>16725</v>
      </c>
      <c r="CP1504" s="212" t="s">
        <v>16726</v>
      </c>
      <c r="CQ1504" s="212" t="s">
        <v>16727</v>
      </c>
      <c r="CR1504" s="212" t="s">
        <v>16728</v>
      </c>
      <c r="CS1504" s="44">
        <v>1502</v>
      </c>
      <c r="CT1504" s="44" t="s">
        <v>16729</v>
      </c>
      <c r="CU1504" s="214">
        <v>14756</v>
      </c>
      <c r="CV1504" s="212" t="s">
        <v>16730</v>
      </c>
      <c r="CW1504" s="212" t="s">
        <v>12553</v>
      </c>
      <c r="CX1504" s="44" t="s">
        <v>1287</v>
      </c>
      <c r="CY1504" s="78">
        <v>45016</v>
      </c>
      <c r="CZ1504" s="215" t="s">
        <v>601</v>
      </c>
      <c r="DA1504" s="212" t="s">
        <v>737</v>
      </c>
      <c r="DB1504" s="44" t="s">
        <v>641</v>
      </c>
      <c r="DC1504" s="44" t="s">
        <v>2586</v>
      </c>
      <c r="DD1504" s="44" t="s">
        <v>532</v>
      </c>
    </row>
    <row r="1505" spans="83:108">
      <c r="CE1505" s="212"/>
      <c r="CF1505" s="213">
        <f>IF(ISNUMBER(SEARCH($H$2,$CG$3:$CG$3874)),MAX($CF$2:CF1504)+1,0)</f>
        <v>0</v>
      </c>
      <c r="CG1505" s="212" t="s">
        <v>16731</v>
      </c>
      <c r="CH1505" s="212"/>
      <c r="CI1505" s="212"/>
      <c r="CJ1505" s="213" t="str">
        <f>IFERROR(VLOOKUP(ROWS($CJ$3:CJ1505),CF1505:$CG$3874,2,0),"")</f>
        <v/>
      </c>
      <c r="CK1505" s="212" t="s">
        <v>16732</v>
      </c>
      <c r="CL1505" s="212" t="s">
        <v>16733</v>
      </c>
      <c r="CM1505" s="78">
        <v>44074</v>
      </c>
      <c r="CN1505" s="212" t="s">
        <v>16734</v>
      </c>
      <c r="CO1505" s="212" t="s">
        <v>16735</v>
      </c>
      <c r="CP1505" s="212" t="s">
        <v>16736</v>
      </c>
      <c r="CQ1505" s="212" t="s">
        <v>16737</v>
      </c>
      <c r="CR1505" s="212" t="s">
        <v>16738</v>
      </c>
      <c r="CS1505" s="44">
        <v>1503</v>
      </c>
      <c r="CT1505" s="44" t="s">
        <v>16739</v>
      </c>
      <c r="CU1505" s="214">
        <v>13861</v>
      </c>
      <c r="CV1505" s="212" t="s">
        <v>16740</v>
      </c>
      <c r="CW1505" s="212" t="s">
        <v>6452</v>
      </c>
      <c r="CX1505" s="44" t="s">
        <v>2303</v>
      </c>
      <c r="CY1505" s="78">
        <v>44074</v>
      </c>
      <c r="CZ1505" s="215" t="s">
        <v>640</v>
      </c>
      <c r="DA1505" s="212" t="s">
        <v>1073</v>
      </c>
      <c r="DB1505" s="44" t="s">
        <v>6430</v>
      </c>
      <c r="DC1505" s="44" t="s">
        <v>16741</v>
      </c>
      <c r="DD1505" s="44" t="s">
        <v>563</v>
      </c>
    </row>
    <row r="1506" spans="83:108">
      <c r="CE1506" s="212"/>
      <c r="CF1506" s="213">
        <f>IF(ISNUMBER(SEARCH($H$2,$CG$3:$CG$3874)),MAX($CF$2:CF1505)+1,0)</f>
        <v>0</v>
      </c>
      <c r="CG1506" s="212" t="s">
        <v>16742</v>
      </c>
      <c r="CH1506" s="212"/>
      <c r="CI1506" s="212"/>
      <c r="CJ1506" s="213" t="str">
        <f>IFERROR(VLOOKUP(ROWS($CJ$3:CJ1506),CF1506:$CG$3874,2,0),"")</f>
        <v/>
      </c>
      <c r="CK1506" s="212" t="s">
        <v>16743</v>
      </c>
      <c r="CL1506" s="212" t="s">
        <v>16744</v>
      </c>
      <c r="CM1506" s="78">
        <v>44074</v>
      </c>
      <c r="CN1506" s="212" t="s">
        <v>16745</v>
      </c>
      <c r="CO1506" s="212" t="s">
        <v>16746</v>
      </c>
      <c r="CP1506" s="212" t="s">
        <v>16747</v>
      </c>
      <c r="CQ1506" s="212" t="s">
        <v>16748</v>
      </c>
      <c r="CR1506" s="212" t="s">
        <v>16749</v>
      </c>
      <c r="CS1506" s="44">
        <v>1504</v>
      </c>
      <c r="CT1506" s="44" t="s">
        <v>16750</v>
      </c>
      <c r="CU1506" s="214">
        <v>16552</v>
      </c>
      <c r="CV1506" s="212" t="s">
        <v>16751</v>
      </c>
      <c r="CW1506" s="212" t="s">
        <v>16752</v>
      </c>
      <c r="CX1506" s="44" t="s">
        <v>2303</v>
      </c>
      <c r="CY1506" s="78">
        <v>44074</v>
      </c>
      <c r="CZ1506" s="215" t="s">
        <v>511</v>
      </c>
      <c r="DA1506" s="212" t="s">
        <v>1073</v>
      </c>
      <c r="DB1506" s="44" t="s">
        <v>6430</v>
      </c>
      <c r="DC1506" s="44" t="s">
        <v>16753</v>
      </c>
      <c r="DD1506" s="44" t="s">
        <v>515</v>
      </c>
    </row>
    <row r="1507" spans="83:108">
      <c r="CE1507" s="212"/>
      <c r="CF1507" s="213">
        <f>IF(ISNUMBER(SEARCH($H$2,$CG$3:$CG$3874)),MAX($CF$2:CF1506)+1,0)</f>
        <v>0</v>
      </c>
      <c r="CG1507" s="212" t="s">
        <v>16754</v>
      </c>
      <c r="CH1507" s="212"/>
      <c r="CI1507" s="212"/>
      <c r="CJ1507" s="213" t="str">
        <f>IFERROR(VLOOKUP(ROWS($CJ$3:CJ1507),CF1507:$CG$3874,2,0),"")</f>
        <v/>
      </c>
      <c r="CK1507" s="212" t="s">
        <v>16755</v>
      </c>
      <c r="CL1507" s="212" t="s">
        <v>16756</v>
      </c>
      <c r="CM1507" s="78">
        <v>44074</v>
      </c>
      <c r="CN1507" s="212" t="s">
        <v>16757</v>
      </c>
      <c r="CO1507" s="212" t="s">
        <v>16758</v>
      </c>
      <c r="CP1507" s="212" t="s">
        <v>16759</v>
      </c>
      <c r="CQ1507" s="212" t="s">
        <v>16760</v>
      </c>
      <c r="CR1507" s="212" t="s">
        <v>16761</v>
      </c>
      <c r="CS1507" s="44">
        <v>1505</v>
      </c>
      <c r="CT1507" s="44" t="s">
        <v>16762</v>
      </c>
      <c r="CU1507" s="214">
        <v>12834</v>
      </c>
      <c r="CV1507" s="212" t="s">
        <v>16763</v>
      </c>
      <c r="CW1507" s="212" t="s">
        <v>16764</v>
      </c>
      <c r="CX1507" s="44" t="s">
        <v>2303</v>
      </c>
      <c r="CY1507" s="78">
        <v>44074</v>
      </c>
      <c r="CZ1507" s="215" t="s">
        <v>763</v>
      </c>
      <c r="DA1507" s="212" t="s">
        <v>1073</v>
      </c>
      <c r="DB1507" s="44" t="s">
        <v>511</v>
      </c>
      <c r="DC1507" s="44" t="s">
        <v>16765</v>
      </c>
      <c r="DD1507" s="44" t="s">
        <v>563</v>
      </c>
    </row>
    <row r="1508" spans="83:108">
      <c r="CE1508" s="212"/>
      <c r="CF1508" s="213">
        <f>IF(ISNUMBER(SEARCH($H$2,$CG$3:$CG$3874)),MAX($CF$2:CF1507)+1,0)</f>
        <v>0</v>
      </c>
      <c r="CG1508" s="212" t="s">
        <v>16766</v>
      </c>
      <c r="CH1508" s="212"/>
      <c r="CI1508" s="212"/>
      <c r="CJ1508" s="213" t="str">
        <f>IFERROR(VLOOKUP(ROWS($CJ$3:CJ1508),CF1508:$CG$3874,2,0),"")</f>
        <v/>
      </c>
      <c r="CK1508" s="212" t="s">
        <v>16767</v>
      </c>
      <c r="CL1508" s="212" t="s">
        <v>16768</v>
      </c>
      <c r="CM1508" s="78">
        <v>44074</v>
      </c>
      <c r="CN1508" s="212" t="s">
        <v>16769</v>
      </c>
      <c r="CO1508" s="212" t="s">
        <v>16770</v>
      </c>
      <c r="CP1508" s="212" t="s">
        <v>16771</v>
      </c>
      <c r="CQ1508" s="212" t="s">
        <v>16772</v>
      </c>
      <c r="CR1508" s="212" t="s">
        <v>16773</v>
      </c>
      <c r="CS1508" s="44">
        <v>1506</v>
      </c>
      <c r="CT1508" s="44" t="s">
        <v>16774</v>
      </c>
      <c r="CU1508" s="214">
        <v>11548</v>
      </c>
      <c r="CV1508" s="212" t="s">
        <v>16775</v>
      </c>
      <c r="CW1508" s="212" t="s">
        <v>6475</v>
      </c>
      <c r="CX1508" s="44" t="s">
        <v>2303</v>
      </c>
      <c r="CY1508" s="78">
        <v>44074</v>
      </c>
      <c r="CZ1508" s="215" t="s">
        <v>640</v>
      </c>
      <c r="DA1508" s="212" t="s">
        <v>1073</v>
      </c>
      <c r="DB1508" s="44" t="s">
        <v>6430</v>
      </c>
      <c r="DC1508" s="44" t="s">
        <v>16776</v>
      </c>
      <c r="DD1508" s="44" t="s">
        <v>563</v>
      </c>
    </row>
    <row r="1509" spans="83:108">
      <c r="CE1509" s="212"/>
      <c r="CF1509" s="213">
        <f>IF(ISNUMBER(SEARCH($H$2,$CG$3:$CG$3874)),MAX($CF$2:CF1508)+1,0)</f>
        <v>0</v>
      </c>
      <c r="CG1509" s="212" t="s">
        <v>16777</v>
      </c>
      <c r="CH1509" s="212"/>
      <c r="CI1509" s="212"/>
      <c r="CJ1509" s="213" t="str">
        <f>IFERROR(VLOOKUP(ROWS($CJ$3:CJ1509),CF1509:$CG$3874,2,0),"")</f>
        <v/>
      </c>
      <c r="CK1509" s="212" t="s">
        <v>16778</v>
      </c>
      <c r="CL1509" s="212" t="s">
        <v>16779</v>
      </c>
      <c r="CM1509" s="78">
        <v>44074</v>
      </c>
      <c r="CN1509" s="212" t="s">
        <v>16780</v>
      </c>
      <c r="CO1509" s="212" t="s">
        <v>16781</v>
      </c>
      <c r="CP1509" s="212" t="s">
        <v>16782</v>
      </c>
      <c r="CQ1509" s="212" t="s">
        <v>16783</v>
      </c>
      <c r="CR1509" s="212" t="s">
        <v>16784</v>
      </c>
      <c r="CS1509" s="44">
        <v>1507</v>
      </c>
      <c r="CT1509" s="44" t="s">
        <v>16785</v>
      </c>
      <c r="CU1509" s="214">
        <v>12835</v>
      </c>
      <c r="CV1509" s="212" t="s">
        <v>16786</v>
      </c>
      <c r="CW1509" s="212" t="s">
        <v>16764</v>
      </c>
      <c r="CX1509" s="44" t="s">
        <v>2303</v>
      </c>
      <c r="CY1509" s="78">
        <v>44074</v>
      </c>
      <c r="CZ1509" s="215" t="s">
        <v>763</v>
      </c>
      <c r="DA1509" s="212" t="s">
        <v>1073</v>
      </c>
      <c r="DB1509" s="44" t="s">
        <v>6430</v>
      </c>
      <c r="DC1509" s="44" t="s">
        <v>16787</v>
      </c>
      <c r="DD1509" s="44" t="s">
        <v>563</v>
      </c>
    </row>
    <row r="1510" spans="83:108">
      <c r="CE1510" s="212"/>
      <c r="CF1510" s="213">
        <f>IF(ISNUMBER(SEARCH($H$2,$CG$3:$CG$3874)),MAX($CF$2:CF1509)+1,0)</f>
        <v>0</v>
      </c>
      <c r="CG1510" s="212" t="s">
        <v>16788</v>
      </c>
      <c r="CH1510" s="212"/>
      <c r="CI1510" s="212"/>
      <c r="CJ1510" s="213" t="str">
        <f>IFERROR(VLOOKUP(ROWS($CJ$3:CJ1510),CF1510:$CG$3874,2,0),"")</f>
        <v/>
      </c>
      <c r="CK1510" s="212" t="s">
        <v>16789</v>
      </c>
      <c r="CL1510" s="212" t="s">
        <v>16790</v>
      </c>
      <c r="CM1510" s="78">
        <v>44074</v>
      </c>
      <c r="CN1510" s="212" t="s">
        <v>16791</v>
      </c>
      <c r="CO1510" s="212" t="s">
        <v>16792</v>
      </c>
      <c r="CP1510" s="212" t="s">
        <v>16791</v>
      </c>
      <c r="CQ1510" s="212" t="s">
        <v>16793</v>
      </c>
      <c r="CR1510" s="212" t="s">
        <v>16794</v>
      </c>
      <c r="CS1510" s="44">
        <v>1508</v>
      </c>
      <c r="CT1510" s="44" t="s">
        <v>16795</v>
      </c>
      <c r="CU1510" s="214">
        <v>16510</v>
      </c>
      <c r="CV1510" s="212" t="s">
        <v>16796</v>
      </c>
      <c r="CW1510" s="212" t="s">
        <v>16797</v>
      </c>
      <c r="CX1510" s="44" t="s">
        <v>2303</v>
      </c>
      <c r="CY1510" s="78">
        <v>44074</v>
      </c>
      <c r="CZ1510" s="215" t="s">
        <v>511</v>
      </c>
      <c r="DA1510" s="212" t="s">
        <v>1073</v>
      </c>
      <c r="DB1510" s="44" t="s">
        <v>511</v>
      </c>
      <c r="DC1510" s="44" t="s">
        <v>16798</v>
      </c>
      <c r="DD1510" s="44" t="s">
        <v>532</v>
      </c>
    </row>
    <row r="1511" spans="83:108">
      <c r="CE1511" s="212"/>
      <c r="CF1511" s="213">
        <f>IF(ISNUMBER(SEARCH($H$2,$CG$3:$CG$3874)),MAX($CF$2:CF1510)+1,0)</f>
        <v>0</v>
      </c>
      <c r="CG1511" s="212" t="s">
        <v>16799</v>
      </c>
      <c r="CH1511" s="212"/>
      <c r="CI1511" s="212"/>
      <c r="CJ1511" s="213" t="str">
        <f>IFERROR(VLOOKUP(ROWS($CJ$3:CJ1511),CF1511:$CG$3874,2,0),"")</f>
        <v/>
      </c>
      <c r="CK1511" s="212" t="s">
        <v>16800</v>
      </c>
      <c r="CL1511" s="212" t="s">
        <v>16801</v>
      </c>
      <c r="CM1511" s="78">
        <v>44074</v>
      </c>
      <c r="CN1511" s="212" t="s">
        <v>16802</v>
      </c>
      <c r="CO1511" s="212" t="s">
        <v>16803</v>
      </c>
      <c r="CP1511" s="212" t="s">
        <v>16804</v>
      </c>
      <c r="CQ1511" s="212" t="s">
        <v>16805</v>
      </c>
      <c r="CR1511" s="212" t="s">
        <v>16806</v>
      </c>
      <c r="CS1511" s="44">
        <v>1509</v>
      </c>
      <c r="CT1511" s="44" t="s">
        <v>16807</v>
      </c>
      <c r="CU1511" s="214">
        <v>12836</v>
      </c>
      <c r="CV1511" s="212" t="s">
        <v>16808</v>
      </c>
      <c r="CW1511" s="212" t="s">
        <v>16809</v>
      </c>
      <c r="CX1511" s="44" t="s">
        <v>2303</v>
      </c>
      <c r="CY1511" s="78">
        <v>44074</v>
      </c>
      <c r="CZ1511" s="215" t="s">
        <v>640</v>
      </c>
      <c r="DA1511" s="212" t="s">
        <v>1073</v>
      </c>
      <c r="DB1511" s="44" t="s">
        <v>6430</v>
      </c>
      <c r="DC1511" s="44" t="s">
        <v>16810</v>
      </c>
      <c r="DD1511" s="44" t="s">
        <v>563</v>
      </c>
    </row>
    <row r="1512" spans="83:108">
      <c r="CE1512" s="212"/>
      <c r="CF1512" s="213">
        <f>IF(ISNUMBER(SEARCH($H$2,$CG$3:$CG$3874)),MAX($CF$2:CF1511)+1,0)</f>
        <v>0</v>
      </c>
      <c r="CG1512" s="212" t="s">
        <v>16811</v>
      </c>
      <c r="CH1512" s="212"/>
      <c r="CI1512" s="212"/>
      <c r="CJ1512" s="213" t="str">
        <f>IFERROR(VLOOKUP(ROWS($CJ$3:CJ1512),CF1512:$CG$3874,2,0),"")</f>
        <v/>
      </c>
      <c r="CK1512" s="212" t="s">
        <v>16812</v>
      </c>
      <c r="CL1512" s="212" t="s">
        <v>16813</v>
      </c>
      <c r="CM1512" s="78">
        <v>44773</v>
      </c>
      <c r="CN1512" s="212" t="s">
        <v>16814</v>
      </c>
      <c r="CO1512" s="212" t="s">
        <v>16815</v>
      </c>
      <c r="CP1512" s="212" t="s">
        <v>16816</v>
      </c>
      <c r="CQ1512" s="212" t="s">
        <v>16817</v>
      </c>
      <c r="CR1512" s="212" t="s">
        <v>16818</v>
      </c>
      <c r="CS1512" s="44">
        <v>1510</v>
      </c>
      <c r="CT1512" s="44" t="s">
        <v>16819</v>
      </c>
      <c r="CU1512" s="214">
        <v>13636</v>
      </c>
      <c r="CV1512" s="212" t="s">
        <v>16820</v>
      </c>
      <c r="CW1512" s="212" t="s">
        <v>1225</v>
      </c>
      <c r="CX1512" s="44" t="s">
        <v>1831</v>
      </c>
      <c r="CY1512" s="78">
        <v>44773</v>
      </c>
      <c r="CZ1512" s="215" t="s">
        <v>601</v>
      </c>
      <c r="DA1512" s="212" t="s">
        <v>529</v>
      </c>
      <c r="DB1512" s="44" t="s">
        <v>919</v>
      </c>
      <c r="DC1512" s="44" t="s">
        <v>1250</v>
      </c>
      <c r="DD1512" s="44" t="s">
        <v>532</v>
      </c>
    </row>
    <row r="1513" spans="83:108">
      <c r="CE1513" s="212"/>
      <c r="CF1513" s="213">
        <f>IF(ISNUMBER(SEARCH($H$2,$CG$3:$CG$3874)),MAX($CF$2:CF1512)+1,0)</f>
        <v>0</v>
      </c>
      <c r="CG1513" s="212" t="s">
        <v>16821</v>
      </c>
      <c r="CH1513" s="212"/>
      <c r="CI1513" s="212"/>
      <c r="CJ1513" s="213" t="str">
        <f>IFERROR(VLOOKUP(ROWS($CJ$3:CJ1513),CF1513:$CG$3874,2,0),"")</f>
        <v/>
      </c>
      <c r="CK1513" s="212" t="s">
        <v>16822</v>
      </c>
      <c r="CL1513" s="212" t="s">
        <v>16823</v>
      </c>
      <c r="CM1513" s="78">
        <v>43039</v>
      </c>
      <c r="CN1513" s="212" t="s">
        <v>16824</v>
      </c>
      <c r="CO1513" s="212" t="s">
        <v>16825</v>
      </c>
      <c r="CP1513" s="212" t="s">
        <v>16826</v>
      </c>
      <c r="CQ1513" s="212" t="s">
        <v>16827</v>
      </c>
      <c r="CR1513" s="212" t="s">
        <v>16828</v>
      </c>
      <c r="CS1513" s="44">
        <v>1511</v>
      </c>
      <c r="CT1513" s="44" t="s">
        <v>16829</v>
      </c>
      <c r="CU1513" s="214">
        <v>16018</v>
      </c>
      <c r="CV1513" s="212" t="s">
        <v>16830</v>
      </c>
      <c r="CW1513" s="212" t="s">
        <v>2337</v>
      </c>
      <c r="CX1513" s="44" t="s">
        <v>1831</v>
      </c>
      <c r="CY1513" s="78">
        <v>43039</v>
      </c>
      <c r="CZ1513" s="215" t="s">
        <v>576</v>
      </c>
      <c r="DA1513" s="212" t="s">
        <v>529</v>
      </c>
      <c r="DB1513" s="44" t="s">
        <v>530</v>
      </c>
      <c r="DC1513" s="44" t="s">
        <v>3238</v>
      </c>
      <c r="DD1513" s="44" t="s">
        <v>532</v>
      </c>
    </row>
    <row r="1514" spans="83:108">
      <c r="CE1514" s="212"/>
      <c r="CF1514" s="213">
        <f>IF(ISNUMBER(SEARCH($H$2,$CG$3:$CG$3874)),MAX($CF$2:CF1513)+1,0)</f>
        <v>0</v>
      </c>
      <c r="CG1514" s="212" t="s">
        <v>16831</v>
      </c>
      <c r="CH1514" s="212"/>
      <c r="CI1514" s="212"/>
      <c r="CJ1514" s="213" t="str">
        <f>IFERROR(VLOOKUP(ROWS($CJ$3:CJ1514),CF1514:$CG$3874,2,0),"")</f>
        <v/>
      </c>
      <c r="CK1514" s="212" t="s">
        <v>16832</v>
      </c>
      <c r="CL1514" s="212" t="s">
        <v>16833</v>
      </c>
      <c r="CM1514" s="78">
        <v>43465</v>
      </c>
      <c r="CN1514" s="212" t="s">
        <v>16834</v>
      </c>
      <c r="CO1514" s="212" t="s">
        <v>16835</v>
      </c>
      <c r="CP1514" s="212" t="s">
        <v>16836</v>
      </c>
      <c r="CQ1514" s="212" t="s">
        <v>16837</v>
      </c>
      <c r="CR1514" s="212" t="s">
        <v>16838</v>
      </c>
      <c r="CS1514" s="44">
        <v>1512</v>
      </c>
      <c r="CT1514" s="44" t="s">
        <v>16839</v>
      </c>
      <c r="CU1514" s="214">
        <v>12556</v>
      </c>
      <c r="CV1514" s="212" t="s">
        <v>16840</v>
      </c>
      <c r="CW1514" s="212" t="s">
        <v>2092</v>
      </c>
      <c r="CX1514" s="44" t="s">
        <v>3637</v>
      </c>
      <c r="CY1514" s="78">
        <v>43465</v>
      </c>
      <c r="CZ1514" s="215" t="s">
        <v>763</v>
      </c>
      <c r="DA1514" s="212" t="s">
        <v>737</v>
      </c>
      <c r="DB1514" s="44" t="s">
        <v>655</v>
      </c>
      <c r="DC1514" s="44" t="s">
        <v>2093</v>
      </c>
      <c r="DD1514" s="44" t="s">
        <v>532</v>
      </c>
    </row>
    <row r="1515" spans="83:108">
      <c r="CE1515" s="212"/>
      <c r="CF1515" s="213">
        <f>IF(ISNUMBER(SEARCH($H$2,$CG$3:$CG$3874)),MAX($CF$2:CF1514)+1,0)</f>
        <v>0</v>
      </c>
      <c r="CG1515" s="212" t="s">
        <v>16841</v>
      </c>
      <c r="CH1515" s="212"/>
      <c r="CI1515" s="212"/>
      <c r="CJ1515" s="213" t="str">
        <f>IFERROR(VLOOKUP(ROWS($CJ$3:CJ1515),CF1515:$CG$3874,2,0),"")</f>
        <v/>
      </c>
      <c r="CK1515" s="212" t="s">
        <v>16842</v>
      </c>
      <c r="CL1515" s="212" t="s">
        <v>16843</v>
      </c>
      <c r="CM1515" s="78">
        <v>44347</v>
      </c>
      <c r="CN1515" s="212" t="s">
        <v>16844</v>
      </c>
      <c r="CO1515" s="212" t="s">
        <v>16845</v>
      </c>
      <c r="CP1515" s="212" t="s">
        <v>16846</v>
      </c>
      <c r="CQ1515" s="212" t="s">
        <v>16847</v>
      </c>
      <c r="CR1515" s="212" t="s">
        <v>16848</v>
      </c>
      <c r="CS1515" s="44">
        <v>1513</v>
      </c>
      <c r="CT1515" s="44" t="s">
        <v>16849</v>
      </c>
      <c r="CU1515" s="214">
        <v>15929</v>
      </c>
      <c r="CV1515" s="212" t="s">
        <v>16850</v>
      </c>
      <c r="CW1515" s="212" t="s">
        <v>825</v>
      </c>
      <c r="CX1515" s="44" t="s">
        <v>575</v>
      </c>
      <c r="CY1515" s="78">
        <v>44347</v>
      </c>
      <c r="CZ1515" s="215" t="s">
        <v>601</v>
      </c>
      <c r="DA1515" s="212" t="s">
        <v>695</v>
      </c>
      <c r="DB1515" s="44" t="s">
        <v>802</v>
      </c>
      <c r="DC1515" s="44" t="s">
        <v>827</v>
      </c>
      <c r="DD1515" s="44" t="s">
        <v>532</v>
      </c>
    </row>
    <row r="1516" spans="83:108">
      <c r="CE1516" s="212"/>
      <c r="CF1516" s="213">
        <f>IF(ISNUMBER(SEARCH($H$2,$CG$3:$CG$3874)),MAX($CF$2:CF1515)+1,0)</f>
        <v>0</v>
      </c>
      <c r="CG1516" s="212" t="s">
        <v>16851</v>
      </c>
      <c r="CH1516" s="212"/>
      <c r="CI1516" s="212"/>
      <c r="CJ1516" s="213" t="str">
        <f>IFERROR(VLOOKUP(ROWS($CJ$3:CJ1516),CF1516:$CG$3874,2,0),"")</f>
        <v/>
      </c>
      <c r="CK1516" s="212" t="s">
        <v>16852</v>
      </c>
      <c r="CL1516" s="212" t="s">
        <v>16853</v>
      </c>
      <c r="CM1516" s="78">
        <v>43220</v>
      </c>
      <c r="CN1516" s="212" t="s">
        <v>16854</v>
      </c>
      <c r="CO1516" s="212" t="s">
        <v>16855</v>
      </c>
      <c r="CP1516" s="212" t="s">
        <v>16856</v>
      </c>
      <c r="CQ1516" s="212" t="s">
        <v>16857</v>
      </c>
      <c r="CR1516" s="212" t="s">
        <v>16858</v>
      </c>
      <c r="CS1516" s="44">
        <v>1514</v>
      </c>
      <c r="CT1516" s="44" t="s">
        <v>16859</v>
      </c>
      <c r="CU1516" s="214">
        <v>10629</v>
      </c>
      <c r="CV1516" s="212" t="s">
        <v>16860</v>
      </c>
      <c r="CW1516" s="212" t="s">
        <v>13781</v>
      </c>
      <c r="CX1516" s="44" t="s">
        <v>16861</v>
      </c>
      <c r="CY1516" s="78">
        <v>43220</v>
      </c>
      <c r="CZ1516" s="215" t="s">
        <v>907</v>
      </c>
      <c r="DA1516" s="212" t="s">
        <v>512</v>
      </c>
      <c r="DB1516" s="44" t="s">
        <v>802</v>
      </c>
      <c r="DC1516" s="44" t="s">
        <v>1326</v>
      </c>
      <c r="DD1516" s="44" t="s">
        <v>851</v>
      </c>
    </row>
    <row r="1517" spans="83:108">
      <c r="CE1517" s="212"/>
      <c r="CF1517" s="213">
        <f>IF(ISNUMBER(SEARCH($H$2,$CG$3:$CG$3874)),MAX($CF$2:CF1516)+1,0)</f>
        <v>0</v>
      </c>
      <c r="CG1517" s="212" t="s">
        <v>16862</v>
      </c>
      <c r="CH1517" s="212"/>
      <c r="CI1517" s="212"/>
      <c r="CJ1517" s="213" t="str">
        <f>IFERROR(VLOOKUP(ROWS($CJ$3:CJ1517),CF1517:$CG$3874,2,0),"")</f>
        <v/>
      </c>
      <c r="CK1517" s="212" t="s">
        <v>16863</v>
      </c>
      <c r="CL1517" s="212" t="s">
        <v>16864</v>
      </c>
      <c r="CM1517" s="78">
        <v>45473</v>
      </c>
      <c r="CN1517" s="212" t="s">
        <v>16865</v>
      </c>
      <c r="CO1517" s="212" t="s">
        <v>16866</v>
      </c>
      <c r="CP1517" s="212" t="s">
        <v>16867</v>
      </c>
      <c r="CQ1517" s="212" t="s">
        <v>16868</v>
      </c>
      <c r="CR1517" s="212" t="s">
        <v>16869</v>
      </c>
      <c r="CS1517" s="44">
        <v>1515</v>
      </c>
      <c r="CT1517" s="44" t="s">
        <v>16870</v>
      </c>
      <c r="CU1517" s="214">
        <v>14516</v>
      </c>
      <c r="CV1517" s="212" t="s">
        <v>16871</v>
      </c>
      <c r="CW1517" s="212" t="s">
        <v>11293</v>
      </c>
      <c r="CX1517" s="44" t="s">
        <v>8961</v>
      </c>
      <c r="CY1517" s="78">
        <v>45473</v>
      </c>
      <c r="CZ1517" s="215" t="s">
        <v>576</v>
      </c>
      <c r="DA1517" s="212" t="s">
        <v>512</v>
      </c>
      <c r="DB1517" s="44" t="s">
        <v>641</v>
      </c>
      <c r="DC1517" s="44" t="s">
        <v>11294</v>
      </c>
      <c r="DD1517" s="44" t="s">
        <v>532</v>
      </c>
    </row>
    <row r="1518" spans="83:108">
      <c r="CE1518" s="212"/>
      <c r="CF1518" s="213">
        <f>IF(ISNUMBER(SEARCH($H$2,$CG$3:$CG$3874)),MAX($CF$2:CF1517)+1,0)</f>
        <v>0</v>
      </c>
      <c r="CG1518" s="212" t="s">
        <v>16872</v>
      </c>
      <c r="CH1518" s="212"/>
      <c r="CI1518" s="212"/>
      <c r="CJ1518" s="213" t="str">
        <f>IFERROR(VLOOKUP(ROWS($CJ$3:CJ1518),CF1518:$CG$3874,2,0),"")</f>
        <v/>
      </c>
      <c r="CK1518" s="212" t="s">
        <v>16873</v>
      </c>
      <c r="CL1518" s="212" t="s">
        <v>16874</v>
      </c>
      <c r="CM1518" s="78">
        <v>45473</v>
      </c>
      <c r="CN1518" s="212" t="s">
        <v>16875</v>
      </c>
      <c r="CO1518" s="212" t="s">
        <v>16876</v>
      </c>
      <c r="CP1518" s="212" t="s">
        <v>16877</v>
      </c>
      <c r="CQ1518" s="212" t="s">
        <v>16878</v>
      </c>
      <c r="CR1518" s="212" t="s">
        <v>16879</v>
      </c>
      <c r="CS1518" s="44">
        <v>1516</v>
      </c>
      <c r="CT1518" s="44" t="s">
        <v>16880</v>
      </c>
      <c r="CU1518" s="214">
        <v>14814</v>
      </c>
      <c r="CV1518" s="212" t="s">
        <v>16881</v>
      </c>
      <c r="CW1518" s="212" t="s">
        <v>11305</v>
      </c>
      <c r="CX1518" s="44" t="s">
        <v>8961</v>
      </c>
      <c r="CY1518" s="78">
        <v>45473</v>
      </c>
      <c r="CZ1518" s="215" t="s">
        <v>576</v>
      </c>
      <c r="DA1518" s="212" t="s">
        <v>512</v>
      </c>
      <c r="DB1518" s="44" t="s">
        <v>641</v>
      </c>
      <c r="DC1518" s="44" t="s">
        <v>2011</v>
      </c>
      <c r="DD1518" s="44" t="s">
        <v>851</v>
      </c>
    </row>
    <row r="1519" spans="83:108">
      <c r="CE1519" s="212"/>
      <c r="CF1519" s="213">
        <f>IF(ISNUMBER(SEARCH($H$2,$CG$3:$CG$3874)),MAX($CF$2:CF1518)+1,0)</f>
        <v>0</v>
      </c>
      <c r="CG1519" s="212" t="s">
        <v>16882</v>
      </c>
      <c r="CH1519" s="212"/>
      <c r="CI1519" s="212"/>
      <c r="CJ1519" s="213" t="str">
        <f>IFERROR(VLOOKUP(ROWS($CJ$3:CJ1519),CF1519:$CG$3874,2,0),"")</f>
        <v/>
      </c>
      <c r="CK1519" s="212" t="s">
        <v>16883</v>
      </c>
      <c r="CL1519" s="212" t="s">
        <v>16884</v>
      </c>
      <c r="CM1519" s="78">
        <v>43131</v>
      </c>
      <c r="CN1519" s="212" t="s">
        <v>16885</v>
      </c>
      <c r="CO1519" s="212" t="s">
        <v>16886</v>
      </c>
      <c r="CP1519" s="212" t="s">
        <v>16887</v>
      </c>
      <c r="CQ1519" s="212" t="s">
        <v>16888</v>
      </c>
      <c r="CR1519" s="212" t="s">
        <v>16889</v>
      </c>
      <c r="CS1519" s="44">
        <v>1517</v>
      </c>
      <c r="CT1519" s="44" t="s">
        <v>16890</v>
      </c>
      <c r="CU1519" s="214">
        <v>15624</v>
      </c>
      <c r="CV1519" s="212" t="s">
        <v>16891</v>
      </c>
      <c r="CW1519" s="212" t="s">
        <v>6584</v>
      </c>
      <c r="CX1519" s="44" t="s">
        <v>2490</v>
      </c>
      <c r="CY1519" s="78">
        <v>43131</v>
      </c>
      <c r="CZ1519" s="215" t="s">
        <v>576</v>
      </c>
      <c r="DA1519" s="212" t="s">
        <v>529</v>
      </c>
      <c r="DB1519" s="44" t="s">
        <v>530</v>
      </c>
      <c r="DC1519" s="44" t="s">
        <v>6596</v>
      </c>
      <c r="DD1519" s="44" t="s">
        <v>532</v>
      </c>
    </row>
    <row r="1520" spans="83:108">
      <c r="CE1520" s="212"/>
      <c r="CF1520" s="213">
        <f>IF(ISNUMBER(SEARCH($H$2,$CG$3:$CG$3874)),MAX($CF$2:CF1519)+1,0)</f>
        <v>0</v>
      </c>
      <c r="CG1520" s="212" t="s">
        <v>16892</v>
      </c>
      <c r="CH1520" s="212"/>
      <c r="CI1520" s="212"/>
      <c r="CJ1520" s="213" t="str">
        <f>IFERROR(VLOOKUP(ROWS($CJ$3:CJ1520),CF1520:$CG$3874,2,0),"")</f>
        <v/>
      </c>
      <c r="CK1520" s="212" t="s">
        <v>16893</v>
      </c>
      <c r="CL1520" s="212" t="s">
        <v>16894</v>
      </c>
      <c r="CM1520" s="78">
        <v>44530</v>
      </c>
      <c r="CN1520" s="212" t="s">
        <v>16895</v>
      </c>
      <c r="CO1520" s="212" t="s">
        <v>16896</v>
      </c>
      <c r="CP1520" s="212" t="s">
        <v>16897</v>
      </c>
      <c r="CQ1520" s="212" t="s">
        <v>16898</v>
      </c>
      <c r="CR1520" s="212" t="s">
        <v>16899</v>
      </c>
      <c r="CS1520" s="44">
        <v>1518</v>
      </c>
      <c r="CT1520" s="44" t="s">
        <v>16900</v>
      </c>
      <c r="CU1520" s="214">
        <v>16796</v>
      </c>
      <c r="CV1520" s="212" t="s">
        <v>16901</v>
      </c>
      <c r="CW1520" s="212" t="s">
        <v>2433</v>
      </c>
      <c r="CX1520" s="44" t="s">
        <v>654</v>
      </c>
      <c r="CY1520" s="78">
        <v>44530</v>
      </c>
      <c r="CZ1520" s="215" t="s">
        <v>511</v>
      </c>
      <c r="DA1520" s="212" t="s">
        <v>737</v>
      </c>
      <c r="DB1520" s="44" t="s">
        <v>530</v>
      </c>
      <c r="DC1520" s="44" t="s">
        <v>9197</v>
      </c>
      <c r="DD1520" s="44" t="s">
        <v>532</v>
      </c>
    </row>
    <row r="1521" spans="83:108">
      <c r="CE1521" s="212"/>
      <c r="CF1521" s="213">
        <f>IF(ISNUMBER(SEARCH($H$2,$CG$3:$CG$3874)),MAX($CF$2:CF1520)+1,0)</f>
        <v>0</v>
      </c>
      <c r="CG1521" s="212" t="s">
        <v>16902</v>
      </c>
      <c r="CH1521" s="212"/>
      <c r="CI1521" s="212"/>
      <c r="CJ1521" s="213" t="str">
        <f>IFERROR(VLOOKUP(ROWS($CJ$3:CJ1521),CF1521:$CG$3874,2,0),"")</f>
        <v/>
      </c>
      <c r="CK1521" s="212" t="s">
        <v>16903</v>
      </c>
      <c r="CL1521" s="212" t="s">
        <v>16904</v>
      </c>
      <c r="CM1521" s="78">
        <v>43465</v>
      </c>
      <c r="CN1521" s="212" t="s">
        <v>16905</v>
      </c>
      <c r="CO1521" s="212" t="s">
        <v>16906</v>
      </c>
      <c r="CP1521" s="212" t="s">
        <v>16907</v>
      </c>
      <c r="CQ1521" s="212" t="s">
        <v>16908</v>
      </c>
      <c r="CR1521" s="212" t="s">
        <v>16909</v>
      </c>
      <c r="CS1521" s="44">
        <v>1519</v>
      </c>
      <c r="CT1521" s="44" t="s">
        <v>16910</v>
      </c>
      <c r="CU1521" s="214">
        <v>9954</v>
      </c>
      <c r="CV1521" s="212" t="s">
        <v>16911</v>
      </c>
      <c r="CW1521" s="212" t="s">
        <v>2706</v>
      </c>
      <c r="CX1521" s="44" t="s">
        <v>2141</v>
      </c>
      <c r="CY1521" s="78">
        <v>43465</v>
      </c>
      <c r="CZ1521" s="215" t="s">
        <v>640</v>
      </c>
      <c r="DA1521" s="212" t="s">
        <v>737</v>
      </c>
      <c r="DB1521" s="44" t="s">
        <v>919</v>
      </c>
      <c r="DC1521" s="44" t="s">
        <v>3791</v>
      </c>
      <c r="DD1521" s="44" t="s">
        <v>563</v>
      </c>
    </row>
    <row r="1522" spans="83:108">
      <c r="CE1522" s="212"/>
      <c r="CF1522" s="213">
        <f>IF(ISNUMBER(SEARCH($H$2,$CG$3:$CG$3874)),MAX($CF$2:CF1521)+1,0)</f>
        <v>0</v>
      </c>
      <c r="CG1522" s="212" t="s">
        <v>16912</v>
      </c>
      <c r="CH1522" s="212"/>
      <c r="CI1522" s="212"/>
      <c r="CJ1522" s="213" t="str">
        <f>IFERROR(VLOOKUP(ROWS($CJ$3:CJ1522),CF1522:$CG$3874,2,0),"")</f>
        <v/>
      </c>
      <c r="CK1522" s="212" t="s">
        <v>16913</v>
      </c>
      <c r="CL1522" s="212" t="s">
        <v>16914</v>
      </c>
      <c r="CM1522" s="78">
        <v>43465</v>
      </c>
      <c r="CN1522" s="212" t="s">
        <v>16915</v>
      </c>
      <c r="CO1522" s="212" t="s">
        <v>16916</v>
      </c>
      <c r="CP1522" s="212" t="s">
        <v>16917</v>
      </c>
      <c r="CQ1522" s="212" t="s">
        <v>16918</v>
      </c>
      <c r="CR1522" s="212" t="s">
        <v>16919</v>
      </c>
      <c r="CS1522" s="44">
        <v>1520</v>
      </c>
      <c r="CT1522" s="44" t="s">
        <v>16920</v>
      </c>
      <c r="CU1522" s="214">
        <v>14044</v>
      </c>
      <c r="CV1522" s="212" t="s">
        <v>16921</v>
      </c>
      <c r="CW1522" s="212" t="s">
        <v>2706</v>
      </c>
      <c r="CX1522" s="44" t="s">
        <v>2141</v>
      </c>
      <c r="CY1522" s="78">
        <v>43465</v>
      </c>
      <c r="CZ1522" s="215" t="s">
        <v>640</v>
      </c>
      <c r="DA1522" s="212" t="s">
        <v>737</v>
      </c>
      <c r="DB1522" s="44" t="s">
        <v>530</v>
      </c>
      <c r="DC1522" s="44" t="s">
        <v>16922</v>
      </c>
      <c r="DD1522" s="44" t="s">
        <v>563</v>
      </c>
    </row>
    <row r="1523" spans="83:108">
      <c r="CE1523" s="212"/>
      <c r="CF1523" s="213">
        <f>IF(ISNUMBER(SEARCH($H$2,$CG$3:$CG$3874)),MAX($CF$2:CF1522)+1,0)</f>
        <v>0</v>
      </c>
      <c r="CG1523" s="212" t="s">
        <v>16923</v>
      </c>
      <c r="CH1523" s="212"/>
      <c r="CI1523" s="212"/>
      <c r="CJ1523" s="213" t="str">
        <f>IFERROR(VLOOKUP(ROWS($CJ$3:CJ1523),CF1523:$CG$3874,2,0),"")</f>
        <v/>
      </c>
      <c r="CK1523" s="212" t="s">
        <v>16924</v>
      </c>
      <c r="CL1523" s="212" t="s">
        <v>16925</v>
      </c>
      <c r="CM1523" s="78">
        <v>45016</v>
      </c>
      <c r="CN1523" s="212" t="s">
        <v>16926</v>
      </c>
      <c r="CO1523" s="212" t="s">
        <v>16927</v>
      </c>
      <c r="CP1523" s="212" t="s">
        <v>16928</v>
      </c>
      <c r="CQ1523" s="212" t="s">
        <v>16929</v>
      </c>
      <c r="CR1523" s="212" t="s">
        <v>16930</v>
      </c>
      <c r="CS1523" s="44">
        <v>1521</v>
      </c>
      <c r="CT1523" s="44" t="s">
        <v>16931</v>
      </c>
      <c r="CU1523" s="214">
        <v>13486</v>
      </c>
      <c r="CV1523" s="212" t="s">
        <v>16932</v>
      </c>
      <c r="CW1523" s="212" t="s">
        <v>1261</v>
      </c>
      <c r="CX1523" s="44" t="s">
        <v>826</v>
      </c>
      <c r="CY1523" s="78">
        <v>45016</v>
      </c>
      <c r="CZ1523" s="215" t="s">
        <v>1313</v>
      </c>
      <c r="DA1523" s="212" t="s">
        <v>529</v>
      </c>
      <c r="DB1523" s="44" t="s">
        <v>1690</v>
      </c>
      <c r="DC1523" s="44" t="s">
        <v>1416</v>
      </c>
      <c r="DD1523" s="44" t="s">
        <v>532</v>
      </c>
    </row>
    <row r="1524" spans="83:108">
      <c r="CE1524" s="212"/>
      <c r="CF1524" s="213">
        <f>IF(ISNUMBER(SEARCH($H$2,$CG$3:$CG$3874)),MAX($CF$2:CF1523)+1,0)</f>
        <v>0</v>
      </c>
      <c r="CG1524" s="212" t="s">
        <v>16933</v>
      </c>
      <c r="CH1524" s="212"/>
      <c r="CI1524" s="212"/>
      <c r="CJ1524" s="213" t="str">
        <f>IFERROR(VLOOKUP(ROWS($CJ$3:CJ1524),CF1524:$CG$3874,2,0),"")</f>
        <v/>
      </c>
      <c r="CK1524" s="212" t="s">
        <v>16934</v>
      </c>
      <c r="CL1524" s="212" t="s">
        <v>16935</v>
      </c>
      <c r="CM1524" s="78">
        <v>44561</v>
      </c>
      <c r="CN1524" s="212" t="s">
        <v>16936</v>
      </c>
      <c r="CO1524" s="212" t="s">
        <v>16937</v>
      </c>
      <c r="CP1524" s="212" t="s">
        <v>16938</v>
      </c>
      <c r="CQ1524" s="212" t="s">
        <v>16939</v>
      </c>
      <c r="CR1524" s="212" t="s">
        <v>16940</v>
      </c>
      <c r="CS1524" s="44">
        <v>1522</v>
      </c>
      <c r="CT1524" s="44" t="s">
        <v>16941</v>
      </c>
      <c r="CU1524" s="214">
        <v>16392</v>
      </c>
      <c r="CV1524" s="212" t="s">
        <v>16942</v>
      </c>
      <c r="CW1524" s="212" t="s">
        <v>13056</v>
      </c>
      <c r="CX1524" s="44" t="s">
        <v>1943</v>
      </c>
      <c r="CY1524" s="78">
        <v>44561</v>
      </c>
      <c r="CZ1524" s="215" t="s">
        <v>511</v>
      </c>
      <c r="DA1524" s="212" t="s">
        <v>737</v>
      </c>
      <c r="DB1524" s="44" t="s">
        <v>530</v>
      </c>
      <c r="DC1524" s="44" t="s">
        <v>16943</v>
      </c>
      <c r="DD1524" s="44" t="s">
        <v>532</v>
      </c>
    </row>
    <row r="1525" spans="83:108">
      <c r="CE1525" s="212"/>
      <c r="CF1525" s="213">
        <f>IF(ISNUMBER(SEARCH($H$2,$CG$3:$CG$3874)),MAX($CF$2:CF1524)+1,0)</f>
        <v>0</v>
      </c>
      <c r="CG1525" s="212" t="s">
        <v>16944</v>
      </c>
      <c r="CH1525" s="212"/>
      <c r="CI1525" s="212"/>
      <c r="CJ1525" s="213" t="str">
        <f>IFERROR(VLOOKUP(ROWS($CJ$3:CJ1525),CF1525:$CG$3874,2,0),"")</f>
        <v/>
      </c>
      <c r="CK1525" s="212" t="s">
        <v>16945</v>
      </c>
      <c r="CL1525" s="212" t="s">
        <v>16946</v>
      </c>
      <c r="CM1525" s="78">
        <v>43220</v>
      </c>
      <c r="CN1525" s="212" t="s">
        <v>16947</v>
      </c>
      <c r="CO1525" s="212" t="s">
        <v>16948</v>
      </c>
      <c r="CP1525" s="212" t="s">
        <v>16949</v>
      </c>
      <c r="CQ1525" s="212" t="s">
        <v>16950</v>
      </c>
      <c r="CR1525" s="212" t="s">
        <v>16951</v>
      </c>
      <c r="CS1525" s="44">
        <v>1523</v>
      </c>
      <c r="CT1525" s="44" t="s">
        <v>16952</v>
      </c>
      <c r="CU1525" s="214">
        <v>10665</v>
      </c>
      <c r="CV1525" s="212" t="s">
        <v>16953</v>
      </c>
      <c r="CW1525" s="212" t="s">
        <v>1774</v>
      </c>
      <c r="CX1525" s="44" t="s">
        <v>1632</v>
      </c>
      <c r="CY1525" s="78">
        <v>43220</v>
      </c>
      <c r="CZ1525" s="215" t="s">
        <v>640</v>
      </c>
      <c r="DA1525" s="212" t="s">
        <v>512</v>
      </c>
      <c r="DB1525" s="44" t="s">
        <v>802</v>
      </c>
      <c r="DC1525" s="44" t="s">
        <v>986</v>
      </c>
      <c r="DD1525" s="44" t="s">
        <v>532</v>
      </c>
    </row>
    <row r="1526" spans="83:108">
      <c r="CE1526" s="212"/>
      <c r="CF1526" s="213">
        <f>IF(ISNUMBER(SEARCH($H$2,$CG$3:$CG$3874)),MAX($CF$2:CF1525)+1,0)</f>
        <v>0</v>
      </c>
      <c r="CG1526" s="212" t="s">
        <v>16954</v>
      </c>
      <c r="CH1526" s="212"/>
      <c r="CI1526" s="212"/>
      <c r="CJ1526" s="213" t="str">
        <f>IFERROR(VLOOKUP(ROWS($CJ$3:CJ1526),CF1526:$CG$3874,2,0),"")</f>
        <v/>
      </c>
      <c r="CK1526" s="212" t="s">
        <v>16955</v>
      </c>
      <c r="CL1526" s="212" t="s">
        <v>16956</v>
      </c>
      <c r="CM1526" s="78">
        <v>43131</v>
      </c>
      <c r="CN1526" s="212" t="s">
        <v>16957</v>
      </c>
      <c r="CO1526" s="212" t="s">
        <v>16958</v>
      </c>
      <c r="CP1526" s="212" t="s">
        <v>16959</v>
      </c>
      <c r="CQ1526" s="212" t="s">
        <v>16960</v>
      </c>
      <c r="CR1526" s="212" t="s">
        <v>16961</v>
      </c>
      <c r="CS1526" s="44">
        <v>1524</v>
      </c>
      <c r="CT1526" s="44" t="s">
        <v>16962</v>
      </c>
      <c r="CU1526" s="214">
        <v>12734</v>
      </c>
      <c r="CV1526" s="212" t="s">
        <v>16963</v>
      </c>
      <c r="CW1526" s="212" t="s">
        <v>10711</v>
      </c>
      <c r="CX1526" s="44" t="s">
        <v>1072</v>
      </c>
      <c r="CY1526" s="78">
        <v>43131</v>
      </c>
      <c r="CZ1526" s="215" t="s">
        <v>763</v>
      </c>
      <c r="DA1526" s="212" t="s">
        <v>512</v>
      </c>
      <c r="DB1526" s="44" t="s">
        <v>641</v>
      </c>
      <c r="DC1526" s="44" t="s">
        <v>11228</v>
      </c>
      <c r="DD1526" s="44" t="s">
        <v>532</v>
      </c>
    </row>
    <row r="1527" spans="83:108">
      <c r="CE1527" s="212"/>
      <c r="CF1527" s="213">
        <f>IF(ISNUMBER(SEARCH($H$2,$CG$3:$CG$3874)),MAX($CF$2:CF1526)+1,0)</f>
        <v>0</v>
      </c>
      <c r="CG1527" s="212" t="s">
        <v>16964</v>
      </c>
      <c r="CH1527" s="212"/>
      <c r="CI1527" s="212"/>
      <c r="CJ1527" s="213" t="str">
        <f>IFERROR(VLOOKUP(ROWS($CJ$3:CJ1527),CF1527:$CG$3874,2,0),"")</f>
        <v/>
      </c>
      <c r="CK1527" s="212" t="s">
        <v>16965</v>
      </c>
      <c r="CL1527" s="212" t="s">
        <v>16966</v>
      </c>
      <c r="CM1527" s="78">
        <v>43220</v>
      </c>
      <c r="CN1527" s="212" t="s">
        <v>16967</v>
      </c>
      <c r="CO1527" s="212" t="s">
        <v>16968</v>
      </c>
      <c r="CP1527" s="212" t="s">
        <v>16969</v>
      </c>
      <c r="CQ1527" s="212" t="s">
        <v>16970</v>
      </c>
      <c r="CR1527" s="212" t="s">
        <v>16971</v>
      </c>
      <c r="CS1527" s="44">
        <v>1525</v>
      </c>
      <c r="CT1527" s="44" t="s">
        <v>16972</v>
      </c>
      <c r="CU1527" s="214">
        <v>12924</v>
      </c>
      <c r="CV1527" s="212" t="s">
        <v>16973</v>
      </c>
      <c r="CW1527" s="212" t="s">
        <v>1774</v>
      </c>
      <c r="CX1527" s="44" t="s">
        <v>1632</v>
      </c>
      <c r="CY1527" s="78">
        <v>43220</v>
      </c>
      <c r="CZ1527" s="215" t="s">
        <v>640</v>
      </c>
      <c r="DA1527" s="212" t="s">
        <v>512</v>
      </c>
      <c r="DB1527" s="44" t="s">
        <v>641</v>
      </c>
      <c r="DC1527" s="44" t="s">
        <v>986</v>
      </c>
      <c r="DD1527" s="44" t="s">
        <v>563</v>
      </c>
    </row>
    <row r="1528" spans="83:108">
      <c r="CE1528" s="212"/>
      <c r="CF1528" s="213">
        <f>IF(ISNUMBER(SEARCH($H$2,$CG$3:$CG$3874)),MAX($CF$2:CF1527)+1,0)</f>
        <v>0</v>
      </c>
      <c r="CG1528" s="212" t="s">
        <v>16974</v>
      </c>
      <c r="CH1528" s="212"/>
      <c r="CI1528" s="212"/>
      <c r="CJ1528" s="213" t="str">
        <f>IFERROR(VLOOKUP(ROWS($CJ$3:CJ1528),CF1528:$CG$3874,2,0),"")</f>
        <v/>
      </c>
      <c r="CK1528" s="212" t="s">
        <v>16975</v>
      </c>
      <c r="CL1528" s="212" t="s">
        <v>16976</v>
      </c>
      <c r="CM1528" s="78">
        <v>43465</v>
      </c>
      <c r="CN1528" s="212" t="s">
        <v>16977</v>
      </c>
      <c r="CO1528" s="212" t="s">
        <v>16978</v>
      </c>
      <c r="CP1528" s="212" t="s">
        <v>16979</v>
      </c>
      <c r="CQ1528" s="212" t="s">
        <v>16980</v>
      </c>
      <c r="CR1528" s="212" t="s">
        <v>16981</v>
      </c>
      <c r="CS1528" s="44">
        <v>1526</v>
      </c>
      <c r="CT1528" s="44" t="s">
        <v>16982</v>
      </c>
      <c r="CU1528" s="214">
        <v>15079</v>
      </c>
      <c r="CV1528" s="212" t="s">
        <v>16983</v>
      </c>
      <c r="CW1528" s="212" t="s">
        <v>1097</v>
      </c>
      <c r="CX1528" s="44" t="s">
        <v>721</v>
      </c>
      <c r="CY1528" s="78">
        <v>43465</v>
      </c>
      <c r="CZ1528" s="215" t="s">
        <v>601</v>
      </c>
      <c r="DA1528" s="212" t="s">
        <v>529</v>
      </c>
      <c r="DB1528" s="44" t="s">
        <v>626</v>
      </c>
      <c r="DC1528" s="44" t="s">
        <v>1098</v>
      </c>
      <c r="DD1528" s="44" t="s">
        <v>532</v>
      </c>
    </row>
    <row r="1529" spans="83:108">
      <c r="CE1529" s="212"/>
      <c r="CF1529" s="213">
        <f>IF(ISNUMBER(SEARCH($H$2,$CG$3:$CG$3874)),MAX($CF$2:CF1528)+1,0)</f>
        <v>0</v>
      </c>
      <c r="CG1529" s="212" t="s">
        <v>16984</v>
      </c>
      <c r="CH1529" s="212"/>
      <c r="CI1529" s="212"/>
      <c r="CJ1529" s="213" t="str">
        <f>IFERROR(VLOOKUP(ROWS($CJ$3:CJ1529),CF1529:$CG$3874,2,0),"")</f>
        <v/>
      </c>
      <c r="CK1529" s="212" t="s">
        <v>16985</v>
      </c>
      <c r="CL1529" s="212" t="s">
        <v>16986</v>
      </c>
      <c r="CM1529" s="78">
        <v>43465</v>
      </c>
      <c r="CN1529" s="212" t="s">
        <v>16987</v>
      </c>
      <c r="CO1529" s="212" t="s">
        <v>16988</v>
      </c>
      <c r="CP1529" s="212" t="s">
        <v>16989</v>
      </c>
      <c r="CQ1529" s="212" t="s">
        <v>16990</v>
      </c>
      <c r="CR1529" s="212" t="s">
        <v>16991</v>
      </c>
      <c r="CS1529" s="44">
        <v>1527</v>
      </c>
      <c r="CT1529" s="44" t="s">
        <v>16992</v>
      </c>
      <c r="CU1529" s="214">
        <v>16124</v>
      </c>
      <c r="CV1529" s="212" t="s">
        <v>16993</v>
      </c>
      <c r="CW1529" s="212" t="s">
        <v>1097</v>
      </c>
      <c r="CX1529" s="44" t="s">
        <v>721</v>
      </c>
      <c r="CY1529" s="78">
        <v>43465</v>
      </c>
      <c r="CZ1529" s="215" t="s">
        <v>511</v>
      </c>
      <c r="DA1529" s="212" t="s">
        <v>529</v>
      </c>
      <c r="DB1529" s="44" t="s">
        <v>626</v>
      </c>
      <c r="DC1529" s="44" t="s">
        <v>1098</v>
      </c>
      <c r="DD1529" s="44" t="s">
        <v>682</v>
      </c>
    </row>
    <row r="1530" spans="83:108">
      <c r="CE1530" s="212"/>
      <c r="CF1530" s="213">
        <f>IF(ISNUMBER(SEARCH($H$2,$CG$3:$CG$3874)),MAX($CF$2:CF1529)+1,0)</f>
        <v>0</v>
      </c>
      <c r="CG1530" s="212" t="s">
        <v>16994</v>
      </c>
      <c r="CH1530" s="212"/>
      <c r="CI1530" s="212"/>
      <c r="CJ1530" s="213" t="str">
        <f>IFERROR(VLOOKUP(ROWS($CJ$3:CJ1530),CF1530:$CG$3874,2,0),"")</f>
        <v/>
      </c>
      <c r="CK1530" s="212" t="s">
        <v>16995</v>
      </c>
      <c r="CL1530" s="212" t="s">
        <v>16996</v>
      </c>
      <c r="CM1530" s="78">
        <v>43465</v>
      </c>
      <c r="CN1530" s="212" t="s">
        <v>16997</v>
      </c>
      <c r="CO1530" s="212" t="s">
        <v>16998</v>
      </c>
      <c r="CP1530" s="212" t="s">
        <v>16999</v>
      </c>
      <c r="CQ1530" s="212" t="s">
        <v>17000</v>
      </c>
      <c r="CR1530" s="212" t="s">
        <v>17001</v>
      </c>
      <c r="CS1530" s="44">
        <v>1528</v>
      </c>
      <c r="CT1530" s="44" t="s">
        <v>17002</v>
      </c>
      <c r="CU1530" s="214">
        <v>12133</v>
      </c>
      <c r="CV1530" s="212" t="s">
        <v>17003</v>
      </c>
      <c r="CW1530" s="212" t="s">
        <v>1097</v>
      </c>
      <c r="CX1530" s="44" t="s">
        <v>721</v>
      </c>
      <c r="CY1530" s="78">
        <v>43465</v>
      </c>
      <c r="CZ1530" s="215" t="s">
        <v>576</v>
      </c>
      <c r="DA1530" s="212" t="s">
        <v>529</v>
      </c>
      <c r="DB1530" s="44" t="s">
        <v>530</v>
      </c>
      <c r="DC1530" s="44" t="s">
        <v>1119</v>
      </c>
      <c r="DD1530" s="44" t="s">
        <v>563</v>
      </c>
    </row>
    <row r="1531" spans="83:108">
      <c r="CE1531" s="212"/>
      <c r="CF1531" s="213">
        <f>IF(ISNUMBER(SEARCH($H$2,$CG$3:$CG$3874)),MAX($CF$2:CF1530)+1,0)</f>
        <v>0</v>
      </c>
      <c r="CG1531" s="212" t="s">
        <v>17004</v>
      </c>
      <c r="CH1531" s="212"/>
      <c r="CI1531" s="212"/>
      <c r="CJ1531" s="213" t="str">
        <f>IFERROR(VLOOKUP(ROWS($CJ$3:CJ1531),CF1531:$CG$3874,2,0),"")</f>
        <v/>
      </c>
      <c r="CK1531" s="212" t="s">
        <v>17005</v>
      </c>
      <c r="CL1531" s="212" t="s">
        <v>17006</v>
      </c>
      <c r="CM1531" s="78">
        <v>45016</v>
      </c>
      <c r="CN1531" s="212" t="s">
        <v>17007</v>
      </c>
      <c r="CO1531" s="212" t="s">
        <v>17008</v>
      </c>
      <c r="CP1531" s="212" t="s">
        <v>17009</v>
      </c>
      <c r="CQ1531" s="212" t="s">
        <v>17010</v>
      </c>
      <c r="CR1531" s="212" t="s">
        <v>17011</v>
      </c>
      <c r="CS1531" s="44">
        <v>1529</v>
      </c>
      <c r="CT1531" s="44" t="s">
        <v>17012</v>
      </c>
      <c r="CU1531" s="214">
        <v>15052</v>
      </c>
      <c r="CV1531" s="212" t="s">
        <v>17013</v>
      </c>
      <c r="CW1531" s="212" t="s">
        <v>1261</v>
      </c>
      <c r="CX1531" s="44" t="s">
        <v>1287</v>
      </c>
      <c r="CY1531" s="78">
        <v>45016</v>
      </c>
      <c r="CZ1531" s="215" t="s">
        <v>576</v>
      </c>
      <c r="DA1531" s="212" t="s">
        <v>529</v>
      </c>
      <c r="DB1531" s="44" t="s">
        <v>3943</v>
      </c>
      <c r="DC1531" s="44" t="s">
        <v>908</v>
      </c>
      <c r="DD1531" s="44" t="s">
        <v>532</v>
      </c>
    </row>
    <row r="1532" spans="83:108">
      <c r="CE1532" s="212"/>
      <c r="CF1532" s="213">
        <f>IF(ISNUMBER(SEARCH($H$2,$CG$3:$CG$3874)),MAX($CF$2:CF1531)+1,0)</f>
        <v>0</v>
      </c>
      <c r="CG1532" s="212" t="s">
        <v>17014</v>
      </c>
      <c r="CH1532" s="212"/>
      <c r="CI1532" s="212"/>
      <c r="CJ1532" s="213" t="str">
        <f>IFERROR(VLOOKUP(ROWS($CJ$3:CJ1532),CF1532:$CG$3874,2,0),"")</f>
        <v/>
      </c>
      <c r="CK1532" s="212" t="s">
        <v>17015</v>
      </c>
      <c r="CL1532" s="212" t="s">
        <v>17016</v>
      </c>
      <c r="CM1532" s="78">
        <v>42916</v>
      </c>
      <c r="CN1532" s="212" t="s">
        <v>17017</v>
      </c>
      <c r="CO1532" s="212" t="s">
        <v>17018</v>
      </c>
      <c r="CP1532" s="212" t="s">
        <v>17019</v>
      </c>
      <c r="CQ1532" s="212" t="s">
        <v>17020</v>
      </c>
      <c r="CR1532" s="212" t="s">
        <v>17021</v>
      </c>
      <c r="CS1532" s="44">
        <v>1530</v>
      </c>
      <c r="CT1532" s="44" t="s">
        <v>17022</v>
      </c>
      <c r="CU1532" s="214">
        <v>14927</v>
      </c>
      <c r="CV1532" s="212" t="s">
        <v>17023</v>
      </c>
      <c r="CW1532" s="212" t="s">
        <v>1644</v>
      </c>
      <c r="CX1532" s="44" t="s">
        <v>10677</v>
      </c>
      <c r="CY1532" s="78">
        <v>42916</v>
      </c>
      <c r="CZ1532" s="215" t="s">
        <v>999</v>
      </c>
      <c r="DA1532" s="212" t="s">
        <v>737</v>
      </c>
      <c r="DB1532" s="44" t="s">
        <v>919</v>
      </c>
      <c r="DC1532" s="44" t="s">
        <v>10678</v>
      </c>
      <c r="DD1532" s="44" t="s">
        <v>532</v>
      </c>
    </row>
    <row r="1533" spans="83:108">
      <c r="CE1533" s="212"/>
      <c r="CF1533" s="213">
        <f>IF(ISNUMBER(SEARCH($H$2,$CG$3:$CG$3874)),MAX($CF$2:CF1532)+1,0)</f>
        <v>0</v>
      </c>
      <c r="CG1533" s="212" t="s">
        <v>17024</v>
      </c>
      <c r="CH1533" s="212"/>
      <c r="CI1533" s="212"/>
      <c r="CJ1533" s="213" t="str">
        <f>IFERROR(VLOOKUP(ROWS($CJ$3:CJ1533),CF1533:$CG$3874,2,0),"")</f>
        <v/>
      </c>
      <c r="CK1533" s="212" t="s">
        <v>17025</v>
      </c>
      <c r="CL1533" s="212" t="s">
        <v>17026</v>
      </c>
      <c r="CM1533" s="78">
        <v>43830</v>
      </c>
      <c r="CN1533" s="212" t="s">
        <v>17027</v>
      </c>
      <c r="CO1533" s="212" t="s">
        <v>17028</v>
      </c>
      <c r="CP1533" s="212" t="s">
        <v>17029</v>
      </c>
      <c r="CQ1533" s="212" t="s">
        <v>17030</v>
      </c>
      <c r="CR1533" s="212" t="s">
        <v>17031</v>
      </c>
      <c r="CS1533" s="44">
        <v>1531</v>
      </c>
      <c r="CT1533" s="44" t="s">
        <v>17032</v>
      </c>
      <c r="CU1533" s="214">
        <v>16285</v>
      </c>
      <c r="CV1533" s="212" t="s">
        <v>17033</v>
      </c>
      <c r="CW1533" s="212" t="s">
        <v>2706</v>
      </c>
      <c r="CX1533" s="44" t="s">
        <v>2490</v>
      </c>
      <c r="CY1533" s="78">
        <v>43830</v>
      </c>
      <c r="CZ1533" s="215" t="s">
        <v>511</v>
      </c>
      <c r="DA1533" s="212" t="s">
        <v>737</v>
      </c>
      <c r="DB1533" s="44" t="s">
        <v>919</v>
      </c>
      <c r="DC1533" s="44" t="s">
        <v>17034</v>
      </c>
      <c r="DD1533" s="44" t="s">
        <v>515</v>
      </c>
    </row>
    <row r="1534" spans="83:108">
      <c r="CE1534" s="212"/>
      <c r="CF1534" s="213">
        <f>IF(ISNUMBER(SEARCH($H$2,$CG$3:$CG$3874)),MAX($CF$2:CF1533)+1,0)</f>
        <v>0</v>
      </c>
      <c r="CG1534" s="212" t="s">
        <v>17035</v>
      </c>
      <c r="CH1534" s="212"/>
      <c r="CI1534" s="212"/>
      <c r="CJ1534" s="213" t="str">
        <f>IFERROR(VLOOKUP(ROWS($CJ$3:CJ1534),CF1534:$CG$3874,2,0),"")</f>
        <v/>
      </c>
      <c r="CK1534" s="212" t="s">
        <v>17036</v>
      </c>
      <c r="CL1534" s="212" t="s">
        <v>17037</v>
      </c>
      <c r="CM1534" s="78">
        <v>43131</v>
      </c>
      <c r="CN1534" s="212" t="s">
        <v>17038</v>
      </c>
      <c r="CO1534" s="212" t="s">
        <v>17039</v>
      </c>
      <c r="CP1534" s="212" t="s">
        <v>17040</v>
      </c>
      <c r="CQ1534" s="212" t="s">
        <v>17041</v>
      </c>
      <c r="CR1534" s="212" t="s">
        <v>17042</v>
      </c>
      <c r="CS1534" s="44">
        <v>1532</v>
      </c>
      <c r="CT1534" s="44" t="s">
        <v>17043</v>
      </c>
      <c r="CU1534" s="214">
        <v>14192</v>
      </c>
      <c r="CV1534" s="212" t="s">
        <v>17044</v>
      </c>
      <c r="CW1534" s="212" t="s">
        <v>1942</v>
      </c>
      <c r="CX1534" s="44" t="s">
        <v>1943</v>
      </c>
      <c r="CY1534" s="78">
        <v>43131</v>
      </c>
      <c r="CZ1534" s="215" t="s">
        <v>576</v>
      </c>
      <c r="DA1534" s="212" t="s">
        <v>529</v>
      </c>
      <c r="DB1534" s="44" t="s">
        <v>530</v>
      </c>
      <c r="DC1534" s="44" t="s">
        <v>1944</v>
      </c>
      <c r="DD1534" s="44" t="s">
        <v>532</v>
      </c>
    </row>
    <row r="1535" spans="83:108">
      <c r="CE1535" s="212"/>
      <c r="CF1535" s="213">
        <f>IF(ISNUMBER(SEARCH($H$2,$CG$3:$CG$3874)),MAX($CF$2:CF1534)+1,0)</f>
        <v>0</v>
      </c>
      <c r="CG1535" s="212" t="s">
        <v>17045</v>
      </c>
      <c r="CH1535" s="212"/>
      <c r="CI1535" s="212"/>
      <c r="CJ1535" s="213" t="str">
        <f>IFERROR(VLOOKUP(ROWS($CJ$3:CJ1535),CF1535:$CG$3874,2,0),"")</f>
        <v/>
      </c>
      <c r="CK1535" s="212" t="s">
        <v>17046</v>
      </c>
      <c r="CL1535" s="212" t="s">
        <v>17047</v>
      </c>
      <c r="CM1535" s="78">
        <v>43039</v>
      </c>
      <c r="CN1535" s="212" t="s">
        <v>17048</v>
      </c>
      <c r="CO1535" s="212" t="s">
        <v>17049</v>
      </c>
      <c r="CP1535" s="212" t="s">
        <v>17050</v>
      </c>
      <c r="CQ1535" s="212" t="s">
        <v>17051</v>
      </c>
      <c r="CR1535" s="212" t="s">
        <v>17052</v>
      </c>
      <c r="CS1535" s="44">
        <v>1533</v>
      </c>
      <c r="CT1535" s="44" t="s">
        <v>17053</v>
      </c>
      <c r="CU1535" s="214">
        <v>15398</v>
      </c>
      <c r="CV1535" s="212" t="s">
        <v>17054</v>
      </c>
      <c r="CW1535" s="212" t="s">
        <v>2337</v>
      </c>
      <c r="CX1535" s="44" t="s">
        <v>560</v>
      </c>
      <c r="CY1535" s="78">
        <v>43039</v>
      </c>
      <c r="CZ1535" s="215" t="s">
        <v>576</v>
      </c>
      <c r="DA1535" s="212" t="s">
        <v>529</v>
      </c>
      <c r="DB1535" s="44" t="s">
        <v>530</v>
      </c>
      <c r="DC1535" s="44" t="s">
        <v>3238</v>
      </c>
      <c r="DD1535" s="44" t="s">
        <v>532</v>
      </c>
    </row>
    <row r="1536" spans="83:108">
      <c r="CE1536" s="212"/>
      <c r="CF1536" s="213">
        <f>IF(ISNUMBER(SEARCH($H$2,$CG$3:$CG$3874)),MAX($CF$2:CF1535)+1,0)</f>
        <v>0</v>
      </c>
      <c r="CG1536" s="212" t="s">
        <v>17055</v>
      </c>
      <c r="CH1536" s="212"/>
      <c r="CI1536" s="212"/>
      <c r="CJ1536" s="213" t="str">
        <f>IFERROR(VLOOKUP(ROWS($CJ$3:CJ1536),CF1536:$CG$3874,2,0),"")</f>
        <v/>
      </c>
      <c r="CK1536" s="212" t="s">
        <v>17056</v>
      </c>
      <c r="CL1536" s="212" t="s">
        <v>17057</v>
      </c>
      <c r="CM1536" s="78">
        <v>45535</v>
      </c>
      <c r="CN1536" s="212" t="s">
        <v>17058</v>
      </c>
      <c r="CO1536" s="212" t="s">
        <v>17059</v>
      </c>
      <c r="CP1536" s="212" t="s">
        <v>17060</v>
      </c>
      <c r="CQ1536" s="212" t="s">
        <v>17061</v>
      </c>
      <c r="CR1536" s="212" t="s">
        <v>17062</v>
      </c>
      <c r="CS1536" s="44">
        <v>1534</v>
      </c>
      <c r="CT1536" s="44" t="s">
        <v>17063</v>
      </c>
      <c r="CU1536" s="214">
        <v>14100</v>
      </c>
      <c r="CV1536" s="212" t="s">
        <v>17064</v>
      </c>
      <c r="CW1536" s="212" t="s">
        <v>17065</v>
      </c>
      <c r="CX1536" s="44" t="s">
        <v>1238</v>
      </c>
      <c r="CY1536" s="78">
        <v>45535</v>
      </c>
      <c r="CZ1536" s="215" t="s">
        <v>763</v>
      </c>
      <c r="DA1536" s="212" t="s">
        <v>695</v>
      </c>
      <c r="DB1536" s="44" t="s">
        <v>655</v>
      </c>
      <c r="DC1536" s="44" t="s">
        <v>5375</v>
      </c>
      <c r="DD1536" s="44" t="s">
        <v>515</v>
      </c>
    </row>
    <row r="1537" spans="83:108">
      <c r="CE1537" s="212"/>
      <c r="CF1537" s="213">
        <f>IF(ISNUMBER(SEARCH($H$2,$CG$3:$CG$3874)),MAX($CF$2:CF1536)+1,0)</f>
        <v>0</v>
      </c>
      <c r="CG1537" s="212" t="s">
        <v>17066</v>
      </c>
      <c r="CH1537" s="212"/>
      <c r="CI1537" s="212"/>
      <c r="CJ1537" s="213" t="str">
        <f>IFERROR(VLOOKUP(ROWS($CJ$3:CJ1537),CF1537:$CG$3874,2,0),"")</f>
        <v/>
      </c>
      <c r="CK1537" s="212" t="s">
        <v>17067</v>
      </c>
      <c r="CL1537" s="212" t="s">
        <v>17068</v>
      </c>
      <c r="CM1537" s="78">
        <v>43585</v>
      </c>
      <c r="CN1537" s="212" t="s">
        <v>17069</v>
      </c>
      <c r="CO1537" s="212" t="s">
        <v>17070</v>
      </c>
      <c r="CP1537" s="212" t="s">
        <v>17071</v>
      </c>
      <c r="CQ1537" s="212" t="s">
        <v>17072</v>
      </c>
      <c r="CR1537" s="212" t="s">
        <v>17073</v>
      </c>
      <c r="CS1537" s="44">
        <v>1535</v>
      </c>
      <c r="CT1537" s="44" t="s">
        <v>17074</v>
      </c>
      <c r="CU1537" s="214">
        <v>16838</v>
      </c>
      <c r="CV1537" s="212" t="s">
        <v>17075</v>
      </c>
      <c r="CW1537" s="212" t="s">
        <v>7544</v>
      </c>
      <c r="CX1537" s="44" t="s">
        <v>1632</v>
      </c>
      <c r="CY1537" s="78">
        <v>43585</v>
      </c>
      <c r="CZ1537" s="215" t="s">
        <v>511</v>
      </c>
      <c r="DA1537" s="212" t="s">
        <v>737</v>
      </c>
      <c r="DB1537" s="44" t="s">
        <v>641</v>
      </c>
      <c r="DC1537" s="44" t="s">
        <v>750</v>
      </c>
      <c r="DD1537" s="44" t="s">
        <v>532</v>
      </c>
    </row>
    <row r="1538" spans="83:108">
      <c r="CE1538" s="212"/>
      <c r="CF1538" s="213">
        <f>IF(ISNUMBER(SEARCH($H$2,$CG$3:$CG$3874)),MAX($CF$2:CF1537)+1,0)</f>
        <v>0</v>
      </c>
      <c r="CG1538" s="212" t="s">
        <v>17076</v>
      </c>
      <c r="CH1538" s="212"/>
      <c r="CI1538" s="212"/>
      <c r="CJ1538" s="213" t="str">
        <f>IFERROR(VLOOKUP(ROWS($CJ$3:CJ1538),CF1538:$CG$3874,2,0),"")</f>
        <v/>
      </c>
      <c r="CK1538" s="212" t="s">
        <v>17077</v>
      </c>
      <c r="CL1538" s="212" t="s">
        <v>17078</v>
      </c>
      <c r="CM1538" s="78">
        <v>43312</v>
      </c>
      <c r="CN1538" s="212" t="s">
        <v>17079</v>
      </c>
      <c r="CO1538" s="212" t="s">
        <v>17080</v>
      </c>
      <c r="CP1538" s="212" t="s">
        <v>17081</v>
      </c>
      <c r="CQ1538" s="212" t="s">
        <v>17082</v>
      </c>
      <c r="CR1538" s="212" t="s">
        <v>17083</v>
      </c>
      <c r="CS1538" s="44">
        <v>1536</v>
      </c>
      <c r="CT1538" s="44" t="s">
        <v>17084</v>
      </c>
      <c r="CU1538" s="214">
        <v>12233</v>
      </c>
      <c r="CV1538" s="212" t="s">
        <v>17085</v>
      </c>
      <c r="CW1538" s="212" t="s">
        <v>3329</v>
      </c>
      <c r="CX1538" s="44" t="s">
        <v>654</v>
      </c>
      <c r="CY1538" s="78">
        <v>43312</v>
      </c>
      <c r="CZ1538" s="215" t="s">
        <v>1313</v>
      </c>
      <c r="DA1538" s="212" t="s">
        <v>512</v>
      </c>
      <c r="DB1538" s="44" t="s">
        <v>641</v>
      </c>
      <c r="DC1538" s="44" t="s">
        <v>986</v>
      </c>
      <c r="DD1538" s="44" t="s">
        <v>563</v>
      </c>
    </row>
    <row r="1539" spans="83:108">
      <c r="CE1539" s="212"/>
      <c r="CF1539" s="213">
        <f>IF(ISNUMBER(SEARCH($H$2,$CG$3:$CG$3874)),MAX($CF$2:CF1538)+1,0)</f>
        <v>0</v>
      </c>
      <c r="CG1539" s="212" t="s">
        <v>17086</v>
      </c>
      <c r="CH1539" s="212"/>
      <c r="CI1539" s="212"/>
      <c r="CJ1539" s="213" t="str">
        <f>IFERROR(VLOOKUP(ROWS($CJ$3:CJ1539),CF1539:$CG$3874,2,0),"")</f>
        <v/>
      </c>
      <c r="CK1539" s="212" t="s">
        <v>17087</v>
      </c>
      <c r="CL1539" s="212" t="s">
        <v>17088</v>
      </c>
      <c r="CM1539" s="78">
        <v>45016</v>
      </c>
      <c r="CN1539" s="212" t="s">
        <v>17089</v>
      </c>
      <c r="CO1539" s="212" t="s">
        <v>17090</v>
      </c>
      <c r="CP1539" s="212" t="s">
        <v>17091</v>
      </c>
      <c r="CQ1539" s="212" t="s">
        <v>17092</v>
      </c>
      <c r="CR1539" s="212" t="s">
        <v>17093</v>
      </c>
      <c r="CS1539" s="44">
        <v>1537</v>
      </c>
      <c r="CT1539" s="44" t="s">
        <v>17094</v>
      </c>
      <c r="CU1539" s="214">
        <v>15910</v>
      </c>
      <c r="CV1539" s="212" t="s">
        <v>17095</v>
      </c>
      <c r="CW1539" s="212" t="s">
        <v>1261</v>
      </c>
      <c r="CX1539" s="44" t="s">
        <v>826</v>
      </c>
      <c r="CY1539" s="78">
        <v>45016</v>
      </c>
      <c r="CZ1539" s="215" t="s">
        <v>576</v>
      </c>
      <c r="DA1539" s="212" t="s">
        <v>529</v>
      </c>
      <c r="DB1539" s="44" t="s">
        <v>1690</v>
      </c>
      <c r="DC1539" s="44" t="s">
        <v>10666</v>
      </c>
      <c r="DD1539" s="44" t="s">
        <v>532</v>
      </c>
    </row>
    <row r="1540" spans="83:108">
      <c r="CE1540" s="212"/>
      <c r="CF1540" s="213">
        <f>IF(ISNUMBER(SEARCH($H$2,$CG$3:$CG$3874)),MAX($CF$2:CF1539)+1,0)</f>
        <v>0</v>
      </c>
      <c r="CG1540" s="212" t="s">
        <v>17096</v>
      </c>
      <c r="CH1540" s="212"/>
      <c r="CI1540" s="212"/>
      <c r="CJ1540" s="213" t="str">
        <f>IFERROR(VLOOKUP(ROWS($CJ$3:CJ1540),CF1540:$CG$3874,2,0),"")</f>
        <v/>
      </c>
      <c r="CK1540" s="212" t="s">
        <v>17097</v>
      </c>
      <c r="CL1540" s="212" t="s">
        <v>17098</v>
      </c>
      <c r="CM1540" s="78">
        <v>45747</v>
      </c>
      <c r="CN1540" s="212" t="s">
        <v>17099</v>
      </c>
      <c r="CO1540" s="212" t="s">
        <v>17100</v>
      </c>
      <c r="CP1540" s="212" t="s">
        <v>17101</v>
      </c>
      <c r="CQ1540" s="212" t="s">
        <v>17102</v>
      </c>
      <c r="CR1540" s="212" t="s">
        <v>17103</v>
      </c>
      <c r="CS1540" s="44">
        <v>1538</v>
      </c>
      <c r="CT1540" s="44" t="s">
        <v>17104</v>
      </c>
      <c r="CU1540" s="214">
        <v>14854</v>
      </c>
      <c r="CV1540" s="212" t="s">
        <v>17105</v>
      </c>
      <c r="CW1540" s="212" t="s">
        <v>3888</v>
      </c>
      <c r="CX1540" s="44" t="s">
        <v>1943</v>
      </c>
      <c r="CY1540" s="78">
        <v>45747</v>
      </c>
      <c r="CZ1540" s="215" t="s">
        <v>576</v>
      </c>
      <c r="DA1540" s="212" t="s">
        <v>512</v>
      </c>
      <c r="DB1540" s="44" t="s">
        <v>530</v>
      </c>
      <c r="DC1540" s="44" t="s">
        <v>16407</v>
      </c>
      <c r="DD1540" s="44" t="s">
        <v>532</v>
      </c>
    </row>
    <row r="1541" spans="83:108">
      <c r="CE1541" s="212"/>
      <c r="CF1541" s="213">
        <f>IF(ISNUMBER(SEARCH($H$2,$CG$3:$CG$3874)),MAX($CF$2:CF1540)+1,0)</f>
        <v>0</v>
      </c>
      <c r="CG1541" s="212" t="s">
        <v>17106</v>
      </c>
      <c r="CH1541" s="212"/>
      <c r="CI1541" s="212"/>
      <c r="CJ1541" s="213" t="str">
        <f>IFERROR(VLOOKUP(ROWS($CJ$3:CJ1541),CF1541:$CG$3874,2,0),"")</f>
        <v/>
      </c>
      <c r="CK1541" s="212" t="s">
        <v>17107</v>
      </c>
      <c r="CL1541" s="212" t="s">
        <v>17108</v>
      </c>
      <c r="CM1541" s="78">
        <v>45016</v>
      </c>
      <c r="CN1541" s="212" t="s">
        <v>17109</v>
      </c>
      <c r="CO1541" s="212" t="s">
        <v>17110</v>
      </c>
      <c r="CP1541" s="212" t="s">
        <v>17111</v>
      </c>
      <c r="CQ1541" s="212" t="s">
        <v>17112</v>
      </c>
      <c r="CR1541" s="212" t="s">
        <v>17113</v>
      </c>
      <c r="CS1541" s="44">
        <v>1539</v>
      </c>
      <c r="CT1541" s="44" t="s">
        <v>17114</v>
      </c>
      <c r="CU1541" s="214">
        <v>14758</v>
      </c>
      <c r="CV1541" s="212" t="s">
        <v>17115</v>
      </c>
      <c r="CW1541" s="212" t="s">
        <v>1261</v>
      </c>
      <c r="CX1541" s="44" t="s">
        <v>862</v>
      </c>
      <c r="CY1541" s="78">
        <v>45016</v>
      </c>
      <c r="CZ1541" s="215" t="s">
        <v>763</v>
      </c>
      <c r="DA1541" s="212" t="s">
        <v>529</v>
      </c>
      <c r="DB1541" s="44" t="s">
        <v>1690</v>
      </c>
      <c r="DC1541" s="44" t="s">
        <v>9424</v>
      </c>
      <c r="DD1541" s="44" t="s">
        <v>532</v>
      </c>
    </row>
    <row r="1542" spans="83:108">
      <c r="CE1542" s="212"/>
      <c r="CF1542" s="213">
        <f>IF(ISNUMBER(SEARCH($H$2,$CG$3:$CG$3874)),MAX($CF$2:CF1541)+1,0)</f>
        <v>0</v>
      </c>
      <c r="CG1542" s="212" t="s">
        <v>17116</v>
      </c>
      <c r="CH1542" s="212"/>
      <c r="CI1542" s="212"/>
      <c r="CJ1542" s="213" t="str">
        <f>IFERROR(VLOOKUP(ROWS($CJ$3:CJ1542),CF1542:$CG$3874,2,0),"")</f>
        <v/>
      </c>
      <c r="CK1542" s="212" t="s">
        <v>17117</v>
      </c>
      <c r="CL1542" s="212" t="s">
        <v>17118</v>
      </c>
      <c r="CM1542" s="78">
        <v>45016</v>
      </c>
      <c r="CN1542" s="212" t="s">
        <v>17119</v>
      </c>
      <c r="CO1542" s="212" t="s">
        <v>17120</v>
      </c>
      <c r="CP1542" s="212" t="s">
        <v>17121</v>
      </c>
      <c r="CQ1542" s="212" t="s">
        <v>17122</v>
      </c>
      <c r="CR1542" s="212" t="s">
        <v>17123</v>
      </c>
      <c r="CS1542" s="44">
        <v>1540</v>
      </c>
      <c r="CT1542" s="44" t="s">
        <v>17124</v>
      </c>
      <c r="CU1542" s="214">
        <v>8259</v>
      </c>
      <c r="CV1542" s="212" t="s">
        <v>17125</v>
      </c>
      <c r="CW1542" s="212" t="s">
        <v>1261</v>
      </c>
      <c r="CX1542" s="44" t="s">
        <v>839</v>
      </c>
      <c r="CY1542" s="78">
        <v>45016</v>
      </c>
      <c r="CZ1542" s="215" t="s">
        <v>576</v>
      </c>
      <c r="DA1542" s="212" t="s">
        <v>529</v>
      </c>
      <c r="DB1542" s="44" t="s">
        <v>641</v>
      </c>
      <c r="DC1542" s="44" t="s">
        <v>1262</v>
      </c>
      <c r="DD1542" s="44" t="s">
        <v>563</v>
      </c>
    </row>
    <row r="1543" spans="83:108">
      <c r="CE1543" s="212"/>
      <c r="CF1543" s="213">
        <f>IF(ISNUMBER(SEARCH($H$2,$CG$3:$CG$3874)),MAX($CF$2:CF1542)+1,0)</f>
        <v>0</v>
      </c>
      <c r="CG1543" s="212" t="s">
        <v>17126</v>
      </c>
      <c r="CH1543" s="212"/>
      <c r="CI1543" s="212"/>
      <c r="CJ1543" s="213" t="str">
        <f>IFERROR(VLOOKUP(ROWS($CJ$3:CJ1543),CF1543:$CG$3874,2,0),"")</f>
        <v/>
      </c>
      <c r="CK1543" s="212" t="s">
        <v>17127</v>
      </c>
      <c r="CL1543" s="212" t="s">
        <v>17128</v>
      </c>
      <c r="CM1543" s="78">
        <v>45016</v>
      </c>
      <c r="CN1543" s="212" t="s">
        <v>17129</v>
      </c>
      <c r="CO1543" s="212" t="s">
        <v>17130</v>
      </c>
      <c r="CP1543" s="212" t="s">
        <v>17131</v>
      </c>
      <c r="CQ1543" s="212" t="s">
        <v>17132</v>
      </c>
      <c r="CR1543" s="212" t="s">
        <v>17133</v>
      </c>
      <c r="CS1543" s="44">
        <v>1541</v>
      </c>
      <c r="CT1543" s="44" t="s">
        <v>17134</v>
      </c>
      <c r="CU1543" s="214">
        <v>10944</v>
      </c>
      <c r="CV1543" s="212" t="s">
        <v>17135</v>
      </c>
      <c r="CW1543" s="212" t="s">
        <v>1261</v>
      </c>
      <c r="CX1543" s="44" t="s">
        <v>839</v>
      </c>
      <c r="CY1543" s="78">
        <v>45016</v>
      </c>
      <c r="CZ1543" s="215" t="s">
        <v>576</v>
      </c>
      <c r="DA1543" s="212" t="s">
        <v>529</v>
      </c>
      <c r="DB1543" s="44" t="s">
        <v>1690</v>
      </c>
      <c r="DC1543" s="44" t="s">
        <v>7069</v>
      </c>
      <c r="DD1543" s="44" t="s">
        <v>563</v>
      </c>
    </row>
    <row r="1544" spans="83:108">
      <c r="CE1544" s="212"/>
      <c r="CF1544" s="213">
        <f>IF(ISNUMBER(SEARCH($H$2,$CG$3:$CG$3874)),MAX($CF$2:CF1543)+1,0)</f>
        <v>0</v>
      </c>
      <c r="CG1544" s="212" t="s">
        <v>17136</v>
      </c>
      <c r="CH1544" s="212"/>
      <c r="CI1544" s="212"/>
      <c r="CJ1544" s="213" t="str">
        <f>IFERROR(VLOOKUP(ROWS($CJ$3:CJ1544),CF1544:$CG$3874,2,0),"")</f>
        <v/>
      </c>
      <c r="CK1544" s="212" t="s">
        <v>17137</v>
      </c>
      <c r="CL1544" s="212" t="s">
        <v>17138</v>
      </c>
      <c r="CM1544" s="78">
        <v>45016</v>
      </c>
      <c r="CN1544" s="212" t="s">
        <v>17139</v>
      </c>
      <c r="CO1544" s="212" t="s">
        <v>17140</v>
      </c>
      <c r="CP1544" s="212" t="s">
        <v>17141</v>
      </c>
      <c r="CQ1544" s="212" t="s">
        <v>17142</v>
      </c>
      <c r="CR1544" s="212" t="s">
        <v>17143</v>
      </c>
      <c r="CS1544" s="44">
        <v>1542</v>
      </c>
      <c r="CT1544" s="44" t="s">
        <v>17144</v>
      </c>
      <c r="CU1544" s="214">
        <v>12940</v>
      </c>
      <c r="CV1544" s="212" t="s">
        <v>17145</v>
      </c>
      <c r="CW1544" s="212" t="s">
        <v>1261</v>
      </c>
      <c r="CX1544" s="44" t="s">
        <v>839</v>
      </c>
      <c r="CY1544" s="78">
        <v>45016</v>
      </c>
      <c r="CZ1544" s="215" t="s">
        <v>763</v>
      </c>
      <c r="DA1544" s="212" t="s">
        <v>529</v>
      </c>
      <c r="DB1544" s="44" t="s">
        <v>1690</v>
      </c>
      <c r="DC1544" s="44" t="s">
        <v>9424</v>
      </c>
      <c r="DD1544" s="44" t="s">
        <v>532</v>
      </c>
    </row>
    <row r="1545" spans="83:108">
      <c r="CE1545" s="212"/>
      <c r="CF1545" s="213">
        <f>IF(ISNUMBER(SEARCH($H$2,$CG$3:$CG$3874)),MAX($CF$2:CF1544)+1,0)</f>
        <v>0</v>
      </c>
      <c r="CG1545" s="212" t="s">
        <v>17146</v>
      </c>
      <c r="CH1545" s="212"/>
      <c r="CI1545" s="212"/>
      <c r="CJ1545" s="213" t="str">
        <f>IFERROR(VLOOKUP(ROWS($CJ$3:CJ1545),CF1545:$CG$3874,2,0),"")</f>
        <v/>
      </c>
      <c r="CK1545" s="212" t="s">
        <v>17147</v>
      </c>
      <c r="CL1545" s="212" t="s">
        <v>17148</v>
      </c>
      <c r="CM1545" s="78">
        <v>45747</v>
      </c>
      <c r="CN1545" s="212" t="s">
        <v>17149</v>
      </c>
      <c r="CO1545" s="212" t="s">
        <v>17150</v>
      </c>
      <c r="CP1545" s="212" t="s">
        <v>17151</v>
      </c>
      <c r="CQ1545" s="212" t="s">
        <v>17152</v>
      </c>
      <c r="CR1545" s="212" t="s">
        <v>17153</v>
      </c>
      <c r="CS1545" s="44">
        <v>1543</v>
      </c>
      <c r="CT1545" s="44" t="s">
        <v>17154</v>
      </c>
      <c r="CU1545" s="214">
        <v>12886</v>
      </c>
      <c r="CV1545" s="212" t="s">
        <v>17155</v>
      </c>
      <c r="CW1545" s="212" t="s">
        <v>3888</v>
      </c>
      <c r="CX1545" s="44" t="s">
        <v>1943</v>
      </c>
      <c r="CY1545" s="78">
        <v>45747</v>
      </c>
      <c r="CZ1545" s="215" t="s">
        <v>576</v>
      </c>
      <c r="DA1545" s="212" t="s">
        <v>512</v>
      </c>
      <c r="DB1545" s="44" t="s">
        <v>530</v>
      </c>
      <c r="DC1545" s="44" t="s">
        <v>3889</v>
      </c>
      <c r="DD1545" s="44" t="s">
        <v>851</v>
      </c>
    </row>
    <row r="1546" spans="83:108">
      <c r="CE1546" s="212"/>
      <c r="CF1546" s="213">
        <f>IF(ISNUMBER(SEARCH($H$2,$CG$3:$CG$3874)),MAX($CF$2:CF1545)+1,0)</f>
        <v>0</v>
      </c>
      <c r="CG1546" s="212" t="s">
        <v>17156</v>
      </c>
      <c r="CH1546" s="212"/>
      <c r="CI1546" s="212"/>
      <c r="CJ1546" s="213" t="str">
        <f>IFERROR(VLOOKUP(ROWS($CJ$3:CJ1546),CF1546:$CG$3874,2,0),"")</f>
        <v/>
      </c>
      <c r="CK1546" s="212" t="s">
        <v>17157</v>
      </c>
      <c r="CL1546" s="212" t="s">
        <v>17158</v>
      </c>
      <c r="CM1546" s="78">
        <v>43039</v>
      </c>
      <c r="CN1546" s="212" t="s">
        <v>17159</v>
      </c>
      <c r="CO1546" s="212" t="s">
        <v>17160</v>
      </c>
      <c r="CP1546" s="212" t="s">
        <v>17161</v>
      </c>
      <c r="CQ1546" s="212" t="s">
        <v>17162</v>
      </c>
      <c r="CR1546" s="212" t="s">
        <v>17163</v>
      </c>
      <c r="CS1546" s="44">
        <v>1544</v>
      </c>
      <c r="CT1546" s="44" t="s">
        <v>17164</v>
      </c>
      <c r="CU1546" s="214">
        <v>15066</v>
      </c>
      <c r="CV1546" s="212" t="s">
        <v>17165</v>
      </c>
      <c r="CW1546" s="212" t="s">
        <v>653</v>
      </c>
      <c r="CX1546" s="44" t="s">
        <v>560</v>
      </c>
      <c r="CY1546" s="78">
        <v>43039</v>
      </c>
      <c r="CZ1546" s="215" t="s">
        <v>576</v>
      </c>
      <c r="DA1546" s="212" t="s">
        <v>512</v>
      </c>
      <c r="DB1546" s="44" t="s">
        <v>641</v>
      </c>
      <c r="DC1546" s="44" t="s">
        <v>1326</v>
      </c>
      <c r="DD1546" s="44" t="s">
        <v>532</v>
      </c>
    </row>
    <row r="1547" spans="83:108">
      <c r="CE1547" s="212"/>
      <c r="CF1547" s="213">
        <f>IF(ISNUMBER(SEARCH($H$2,$CG$3:$CG$3874)),MAX($CF$2:CF1546)+1,0)</f>
        <v>0</v>
      </c>
      <c r="CG1547" s="212" t="s">
        <v>17166</v>
      </c>
      <c r="CH1547" s="212"/>
      <c r="CI1547" s="212"/>
      <c r="CJ1547" s="213" t="str">
        <f>IFERROR(VLOOKUP(ROWS($CJ$3:CJ1547),CF1547:$CG$3874,2,0),"")</f>
        <v/>
      </c>
      <c r="CK1547" s="212" t="s">
        <v>17167</v>
      </c>
      <c r="CL1547" s="212" t="s">
        <v>17168</v>
      </c>
      <c r="CM1547" s="78">
        <v>43131</v>
      </c>
      <c r="CN1547" s="212" t="s">
        <v>17169</v>
      </c>
      <c r="CO1547" s="212" t="s">
        <v>17170</v>
      </c>
      <c r="CP1547" s="212" t="s">
        <v>17171</v>
      </c>
      <c r="CQ1547" s="212" t="s">
        <v>17172</v>
      </c>
      <c r="CR1547" s="212" t="s">
        <v>17173</v>
      </c>
      <c r="CS1547" s="44">
        <v>1545</v>
      </c>
      <c r="CT1547" s="44" t="s">
        <v>17174</v>
      </c>
      <c r="CU1547" s="214">
        <v>15589</v>
      </c>
      <c r="CV1547" s="212" t="s">
        <v>17175</v>
      </c>
      <c r="CW1547" s="212" t="s">
        <v>3802</v>
      </c>
      <c r="CX1547" s="44" t="s">
        <v>5286</v>
      </c>
      <c r="CY1547" s="78">
        <v>43131</v>
      </c>
      <c r="CZ1547" s="215" t="s">
        <v>545</v>
      </c>
      <c r="DA1547" s="212" t="s">
        <v>737</v>
      </c>
      <c r="DB1547" s="44" t="s">
        <v>919</v>
      </c>
      <c r="DC1547" s="44" t="s">
        <v>3804</v>
      </c>
      <c r="DD1547" s="44" t="s">
        <v>532</v>
      </c>
    </row>
    <row r="1548" spans="83:108">
      <c r="CE1548" s="212"/>
      <c r="CF1548" s="213">
        <f>IF(ISNUMBER(SEARCH($H$2,$CG$3:$CG$3874)),MAX($CF$2:CF1547)+1,0)</f>
        <v>0</v>
      </c>
      <c r="CG1548" s="212" t="s">
        <v>17176</v>
      </c>
      <c r="CH1548" s="212"/>
      <c r="CI1548" s="212"/>
      <c r="CJ1548" s="213" t="str">
        <f>IFERROR(VLOOKUP(ROWS($CJ$3:CJ1548),CF1548:$CG$3874,2,0),"")</f>
        <v/>
      </c>
      <c r="CK1548" s="212" t="s">
        <v>17177</v>
      </c>
      <c r="CL1548" s="212" t="s">
        <v>17178</v>
      </c>
      <c r="CM1548" s="78">
        <v>47848</v>
      </c>
      <c r="CN1548" s="212" t="s">
        <v>17179</v>
      </c>
      <c r="CO1548" s="212" t="s">
        <v>17180</v>
      </c>
      <c r="CP1548" s="212" t="s">
        <v>17181</v>
      </c>
      <c r="CQ1548" s="212" t="s">
        <v>17182</v>
      </c>
      <c r="CR1548" s="212" t="s">
        <v>17183</v>
      </c>
      <c r="CS1548" s="44">
        <v>1546</v>
      </c>
      <c r="CT1548" s="44" t="s">
        <v>17184</v>
      </c>
      <c r="CU1548" s="214">
        <v>15677</v>
      </c>
      <c r="CV1548" s="212" t="s">
        <v>17185</v>
      </c>
      <c r="CW1548" s="212" t="s">
        <v>3216</v>
      </c>
      <c r="CX1548" s="44" t="s">
        <v>1287</v>
      </c>
      <c r="CY1548" s="78">
        <v>47848</v>
      </c>
      <c r="CZ1548" s="215" t="s">
        <v>545</v>
      </c>
      <c r="DA1548" s="212" t="s">
        <v>737</v>
      </c>
      <c r="DB1548" s="44" t="s">
        <v>919</v>
      </c>
      <c r="DC1548" s="44" t="s">
        <v>1301</v>
      </c>
      <c r="DD1548" s="44" t="s">
        <v>532</v>
      </c>
    </row>
    <row r="1549" spans="83:108">
      <c r="CE1549" s="212"/>
      <c r="CF1549" s="213">
        <f>IF(ISNUMBER(SEARCH($H$2,$CG$3:$CG$3874)),MAX($CF$2:CF1548)+1,0)</f>
        <v>0</v>
      </c>
      <c r="CG1549" s="212" t="s">
        <v>17186</v>
      </c>
      <c r="CH1549" s="212"/>
      <c r="CI1549" s="212"/>
      <c r="CJ1549" s="213" t="str">
        <f>IFERROR(VLOOKUP(ROWS($CJ$3:CJ1549),CF1549:$CG$3874,2,0),"")</f>
        <v/>
      </c>
      <c r="CK1549" s="212" t="s">
        <v>17187</v>
      </c>
      <c r="CL1549" s="212" t="s">
        <v>17188</v>
      </c>
      <c r="CM1549" s="78">
        <v>43708</v>
      </c>
      <c r="CN1549" s="212" t="s">
        <v>17189</v>
      </c>
      <c r="CO1549" s="212" t="s">
        <v>17190</v>
      </c>
      <c r="CP1549" s="212" t="s">
        <v>17191</v>
      </c>
      <c r="CQ1549" s="212" t="s">
        <v>17192</v>
      </c>
      <c r="CR1549" s="212" t="s">
        <v>17193</v>
      </c>
      <c r="CS1549" s="44">
        <v>1547</v>
      </c>
      <c r="CT1549" s="44" t="s">
        <v>17194</v>
      </c>
      <c r="CU1549" s="214">
        <v>11806</v>
      </c>
      <c r="CV1549" s="212" t="s">
        <v>17195</v>
      </c>
      <c r="CW1549" s="212" t="s">
        <v>12344</v>
      </c>
      <c r="CX1549" s="44" t="s">
        <v>544</v>
      </c>
      <c r="CY1549" s="78">
        <v>43708</v>
      </c>
      <c r="CZ1549" s="215" t="s">
        <v>545</v>
      </c>
      <c r="DA1549" s="212" t="s">
        <v>546</v>
      </c>
      <c r="DB1549" s="44" t="s">
        <v>530</v>
      </c>
      <c r="DC1549" s="44" t="s">
        <v>12345</v>
      </c>
      <c r="DD1549" s="44" t="s">
        <v>532</v>
      </c>
    </row>
    <row r="1550" spans="83:108">
      <c r="CE1550" s="212"/>
      <c r="CF1550" s="213">
        <f>IF(ISNUMBER(SEARCH($H$2,$CG$3:$CG$3874)),MAX($CF$2:CF1549)+1,0)</f>
        <v>0</v>
      </c>
      <c r="CG1550" s="212" t="s">
        <v>17196</v>
      </c>
      <c r="CH1550" s="212"/>
      <c r="CI1550" s="212"/>
      <c r="CJ1550" s="213" t="str">
        <f>IFERROR(VLOOKUP(ROWS($CJ$3:CJ1550),CF1550:$CG$3874,2,0),"")</f>
        <v/>
      </c>
      <c r="CK1550" s="212" t="s">
        <v>17197</v>
      </c>
      <c r="CL1550" s="212" t="s">
        <v>17198</v>
      </c>
      <c r="CM1550" s="78">
        <v>42947</v>
      </c>
      <c r="CN1550" s="212" t="s">
        <v>17199</v>
      </c>
      <c r="CO1550" s="212" t="s">
        <v>17200</v>
      </c>
      <c r="CP1550" s="212" t="s">
        <v>17201</v>
      </c>
      <c r="CQ1550" s="212" t="s">
        <v>17202</v>
      </c>
      <c r="CR1550" s="212" t="s">
        <v>17203</v>
      </c>
      <c r="CS1550" s="44">
        <v>1548</v>
      </c>
      <c r="CT1550" s="44" t="s">
        <v>17204</v>
      </c>
      <c r="CU1550" s="214">
        <v>16499</v>
      </c>
      <c r="CV1550" s="212" t="s">
        <v>17205</v>
      </c>
      <c r="CW1550" s="212" t="s">
        <v>17206</v>
      </c>
      <c r="CX1550" s="44" t="s">
        <v>6541</v>
      </c>
      <c r="CY1550" s="78">
        <v>42947</v>
      </c>
      <c r="CZ1550" s="215" t="s">
        <v>511</v>
      </c>
      <c r="DA1550" s="212" t="s">
        <v>512</v>
      </c>
      <c r="DB1550" s="44" t="s">
        <v>655</v>
      </c>
      <c r="DC1550" s="44" t="s">
        <v>17207</v>
      </c>
      <c r="DD1550" s="44" t="s">
        <v>532</v>
      </c>
    </row>
    <row r="1551" spans="83:108">
      <c r="CE1551" s="212"/>
      <c r="CF1551" s="213">
        <f>IF(ISNUMBER(SEARCH($H$2,$CG$3:$CG$3874)),MAX($CF$2:CF1550)+1,0)</f>
        <v>0</v>
      </c>
      <c r="CG1551" s="212" t="s">
        <v>17208</v>
      </c>
      <c r="CH1551" s="212"/>
      <c r="CI1551" s="212"/>
      <c r="CJ1551" s="213" t="str">
        <f>IFERROR(VLOOKUP(ROWS($CJ$3:CJ1551),CF1551:$CG$3874,2,0),"")</f>
        <v/>
      </c>
      <c r="CK1551" s="212" t="s">
        <v>17209</v>
      </c>
      <c r="CL1551" s="212" t="s">
        <v>17210</v>
      </c>
      <c r="CM1551" s="78">
        <v>44074</v>
      </c>
      <c r="CN1551" s="212" t="s">
        <v>17211</v>
      </c>
      <c r="CO1551" s="212" t="s">
        <v>17212</v>
      </c>
      <c r="CP1551" s="212" t="s">
        <v>17213</v>
      </c>
      <c r="CQ1551" s="212" t="s">
        <v>17214</v>
      </c>
      <c r="CR1551" s="212" t="s">
        <v>17215</v>
      </c>
      <c r="CS1551" s="44">
        <v>1549</v>
      </c>
      <c r="CT1551" s="44" t="s">
        <v>17216</v>
      </c>
      <c r="CU1551" s="214">
        <v>15574</v>
      </c>
      <c r="CV1551" s="212" t="s">
        <v>17217</v>
      </c>
      <c r="CW1551" s="212" t="s">
        <v>2825</v>
      </c>
      <c r="CX1551" s="44" t="s">
        <v>3969</v>
      </c>
      <c r="CY1551" s="78">
        <v>44074</v>
      </c>
      <c r="CZ1551" s="215" t="s">
        <v>545</v>
      </c>
      <c r="DA1551" s="212" t="s">
        <v>512</v>
      </c>
      <c r="DB1551" s="44" t="s">
        <v>802</v>
      </c>
      <c r="DC1551" s="44" t="s">
        <v>1657</v>
      </c>
      <c r="DD1551" s="44" t="s">
        <v>682</v>
      </c>
    </row>
    <row r="1552" spans="83:108">
      <c r="CE1552" s="212"/>
      <c r="CF1552" s="213">
        <f>IF(ISNUMBER(SEARCH($H$2,$CG$3:$CG$3874)),MAX($CF$2:CF1551)+1,0)</f>
        <v>0</v>
      </c>
      <c r="CG1552" s="212" t="s">
        <v>17218</v>
      </c>
      <c r="CH1552" s="212"/>
      <c r="CI1552" s="212"/>
      <c r="CJ1552" s="213" t="str">
        <f>IFERROR(VLOOKUP(ROWS($CJ$3:CJ1552),CF1552:$CG$3874,2,0),"")</f>
        <v/>
      </c>
      <c r="CK1552" s="212" t="s">
        <v>17219</v>
      </c>
      <c r="CL1552" s="212" t="s">
        <v>17220</v>
      </c>
      <c r="CM1552" s="78">
        <v>44012</v>
      </c>
      <c r="CN1552" s="212" t="s">
        <v>17221</v>
      </c>
      <c r="CO1552" s="212" t="s">
        <v>17222</v>
      </c>
      <c r="CP1552" s="212" t="s">
        <v>17223</v>
      </c>
      <c r="CQ1552" s="212" t="s">
        <v>17224</v>
      </c>
      <c r="CR1552" s="212" t="s">
        <v>17225</v>
      </c>
      <c r="CS1552" s="44">
        <v>1550</v>
      </c>
      <c r="CT1552" s="44" t="s">
        <v>17226</v>
      </c>
      <c r="CU1552" s="214">
        <v>10174</v>
      </c>
      <c r="CV1552" s="212" t="s">
        <v>17227</v>
      </c>
      <c r="CW1552" s="212" t="s">
        <v>3038</v>
      </c>
      <c r="CX1552" s="44" t="s">
        <v>2814</v>
      </c>
      <c r="CY1552" s="78">
        <v>44012</v>
      </c>
      <c r="CZ1552" s="215" t="s">
        <v>576</v>
      </c>
      <c r="DA1552" s="212" t="s">
        <v>512</v>
      </c>
      <c r="DB1552" s="44" t="s">
        <v>802</v>
      </c>
      <c r="DC1552" s="44" t="s">
        <v>3039</v>
      </c>
      <c r="DD1552" s="44" t="s">
        <v>532</v>
      </c>
    </row>
    <row r="1553" spans="83:108">
      <c r="CE1553" s="212"/>
      <c r="CF1553" s="213">
        <f>IF(ISNUMBER(SEARCH($H$2,$CG$3:$CG$3874)),MAX($CF$2:CF1552)+1,0)</f>
        <v>0</v>
      </c>
      <c r="CG1553" s="212" t="s">
        <v>17228</v>
      </c>
      <c r="CH1553" s="212"/>
      <c r="CI1553" s="212"/>
      <c r="CJ1553" s="213" t="str">
        <f>IFERROR(VLOOKUP(ROWS($CJ$3:CJ1553),CF1553:$CG$3874,2,0),"")</f>
        <v/>
      </c>
      <c r="CK1553" s="212" t="s">
        <v>17229</v>
      </c>
      <c r="CL1553" s="212" t="s">
        <v>17230</v>
      </c>
      <c r="CM1553" s="78">
        <v>44012</v>
      </c>
      <c r="CN1553" s="212" t="s">
        <v>17231</v>
      </c>
      <c r="CO1553" s="212" t="s">
        <v>17232</v>
      </c>
      <c r="CP1553" s="212" t="s">
        <v>17233</v>
      </c>
      <c r="CQ1553" s="212" t="s">
        <v>17234</v>
      </c>
      <c r="CR1553" s="212" t="s">
        <v>17235</v>
      </c>
      <c r="CS1553" s="44">
        <v>1551</v>
      </c>
      <c r="CT1553" s="44" t="s">
        <v>17236</v>
      </c>
      <c r="CU1553" s="214">
        <v>10986</v>
      </c>
      <c r="CV1553" s="212" t="s">
        <v>17237</v>
      </c>
      <c r="CW1553" s="212" t="s">
        <v>2789</v>
      </c>
      <c r="CX1553" s="44" t="s">
        <v>2814</v>
      </c>
      <c r="CY1553" s="78">
        <v>44012</v>
      </c>
      <c r="CZ1553" s="215" t="s">
        <v>763</v>
      </c>
      <c r="DA1553" s="212" t="s">
        <v>512</v>
      </c>
      <c r="DB1553" s="44" t="s">
        <v>655</v>
      </c>
      <c r="DC1553" s="44" t="s">
        <v>17238</v>
      </c>
      <c r="DD1553" s="44" t="s">
        <v>532</v>
      </c>
    </row>
    <row r="1554" spans="83:108">
      <c r="CE1554" s="212"/>
      <c r="CF1554" s="213">
        <f>IF(ISNUMBER(SEARCH($H$2,$CG$3:$CG$3874)),MAX($CF$2:CF1553)+1,0)</f>
        <v>0</v>
      </c>
      <c r="CG1554" s="212" t="s">
        <v>17239</v>
      </c>
      <c r="CH1554" s="212"/>
      <c r="CI1554" s="212"/>
      <c r="CJ1554" s="213" t="str">
        <f>IFERROR(VLOOKUP(ROWS($CJ$3:CJ1554),CF1554:$CG$3874,2,0),"")</f>
        <v/>
      </c>
      <c r="CK1554" s="212" t="s">
        <v>17240</v>
      </c>
      <c r="CL1554" s="212" t="s">
        <v>17241</v>
      </c>
      <c r="CM1554" s="78">
        <v>43131</v>
      </c>
      <c r="CN1554" s="212" t="s">
        <v>17242</v>
      </c>
      <c r="CO1554" s="212" t="s">
        <v>17243</v>
      </c>
      <c r="CP1554" s="212" t="s">
        <v>17244</v>
      </c>
      <c r="CQ1554" s="212" t="s">
        <v>17245</v>
      </c>
      <c r="CR1554" s="212" t="s">
        <v>17246</v>
      </c>
      <c r="CS1554" s="44">
        <v>1552</v>
      </c>
      <c r="CT1554" s="44" t="s">
        <v>17247</v>
      </c>
      <c r="CU1554" s="214">
        <v>14682</v>
      </c>
      <c r="CV1554" s="212" t="s">
        <v>17248</v>
      </c>
      <c r="CW1554" s="212" t="s">
        <v>6540</v>
      </c>
      <c r="CX1554" s="44" t="s">
        <v>6541</v>
      </c>
      <c r="CY1554" s="78">
        <v>43131</v>
      </c>
      <c r="CZ1554" s="215" t="s">
        <v>601</v>
      </c>
      <c r="DA1554" s="212" t="s">
        <v>737</v>
      </c>
      <c r="DB1554" s="44" t="s">
        <v>641</v>
      </c>
      <c r="DC1554" s="44" t="s">
        <v>750</v>
      </c>
      <c r="DD1554" s="44" t="s">
        <v>532</v>
      </c>
    </row>
    <row r="1555" spans="83:108">
      <c r="CE1555" s="212"/>
      <c r="CF1555" s="213">
        <f>IF(ISNUMBER(SEARCH($H$2,$CG$3:$CG$3874)),MAX($CF$2:CF1554)+1,0)</f>
        <v>0</v>
      </c>
      <c r="CG1555" s="212" t="s">
        <v>17249</v>
      </c>
      <c r="CH1555" s="212"/>
      <c r="CI1555" s="212"/>
      <c r="CJ1555" s="213" t="str">
        <f>IFERROR(VLOOKUP(ROWS($CJ$3:CJ1555),CF1555:$CG$3874,2,0),"")</f>
        <v/>
      </c>
      <c r="CK1555" s="212" t="s">
        <v>17250</v>
      </c>
      <c r="CL1555" s="212" t="s">
        <v>17251</v>
      </c>
      <c r="CM1555" s="78">
        <v>43220</v>
      </c>
      <c r="CN1555" s="212" t="s">
        <v>17252</v>
      </c>
      <c r="CO1555" s="212" t="s">
        <v>17253</v>
      </c>
      <c r="CP1555" s="212" t="s">
        <v>17254</v>
      </c>
      <c r="CQ1555" s="212" t="s">
        <v>17255</v>
      </c>
      <c r="CR1555" s="212" t="s">
        <v>17256</v>
      </c>
      <c r="CS1555" s="44">
        <v>1553</v>
      </c>
      <c r="CT1555" s="44" t="s">
        <v>17257</v>
      </c>
      <c r="CU1555" s="214">
        <v>15859</v>
      </c>
      <c r="CV1555" s="212" t="s">
        <v>17258</v>
      </c>
      <c r="CW1555" s="212" t="s">
        <v>1774</v>
      </c>
      <c r="CX1555" s="44" t="s">
        <v>575</v>
      </c>
      <c r="CY1555" s="78">
        <v>43220</v>
      </c>
      <c r="CZ1555" s="215" t="s">
        <v>545</v>
      </c>
      <c r="DA1555" s="212" t="s">
        <v>512</v>
      </c>
      <c r="DB1555" s="44" t="s">
        <v>641</v>
      </c>
      <c r="DC1555" s="44" t="s">
        <v>986</v>
      </c>
      <c r="DD1555" s="44" t="s">
        <v>532</v>
      </c>
    </row>
    <row r="1556" spans="83:108">
      <c r="CE1556" s="212"/>
      <c r="CF1556" s="213">
        <f>IF(ISNUMBER(SEARCH($H$2,$CG$3:$CG$3874)),MAX($CF$2:CF1555)+1,0)</f>
        <v>0</v>
      </c>
      <c r="CG1556" s="212" t="s">
        <v>17259</v>
      </c>
      <c r="CH1556" s="212"/>
      <c r="CI1556" s="212"/>
      <c r="CJ1556" s="213" t="str">
        <f>IFERROR(VLOOKUP(ROWS($CJ$3:CJ1556),CF1556:$CG$3874,2,0),"")</f>
        <v/>
      </c>
      <c r="CK1556" s="212" t="s">
        <v>17260</v>
      </c>
      <c r="CL1556" s="212" t="s">
        <v>17261</v>
      </c>
      <c r="CM1556" s="78">
        <v>43708</v>
      </c>
      <c r="CN1556" s="212" t="s">
        <v>17262</v>
      </c>
      <c r="CO1556" s="212" t="s">
        <v>17263</v>
      </c>
      <c r="CP1556" s="212" t="s">
        <v>17264</v>
      </c>
      <c r="CQ1556" s="212" t="s">
        <v>17265</v>
      </c>
      <c r="CR1556" s="212" t="s">
        <v>17266</v>
      </c>
      <c r="CS1556" s="44">
        <v>1554</v>
      </c>
      <c r="CT1556" s="44" t="s">
        <v>17267</v>
      </c>
      <c r="CU1556" s="214">
        <v>16775</v>
      </c>
      <c r="CV1556" s="212" t="s">
        <v>17268</v>
      </c>
      <c r="CW1556" s="212" t="s">
        <v>1866</v>
      </c>
      <c r="CX1556" s="44" t="s">
        <v>575</v>
      </c>
      <c r="CY1556" s="78">
        <v>43708</v>
      </c>
      <c r="CZ1556" s="215" t="s">
        <v>511</v>
      </c>
      <c r="DA1556" s="212" t="s">
        <v>529</v>
      </c>
      <c r="DB1556" s="44" t="s">
        <v>802</v>
      </c>
      <c r="DC1556" s="44" t="s">
        <v>1867</v>
      </c>
      <c r="DD1556" s="44" t="s">
        <v>515</v>
      </c>
    </row>
    <row r="1557" spans="83:108">
      <c r="CE1557" s="212"/>
      <c r="CF1557" s="213">
        <f>IF(ISNUMBER(SEARCH($H$2,$CG$3:$CG$3874)),MAX($CF$2:CF1556)+1,0)</f>
        <v>0</v>
      </c>
      <c r="CG1557" s="212" t="s">
        <v>17269</v>
      </c>
      <c r="CH1557" s="212"/>
      <c r="CI1557" s="212"/>
      <c r="CJ1557" s="213" t="str">
        <f>IFERROR(VLOOKUP(ROWS($CJ$3:CJ1557),CF1557:$CG$3874,2,0),"")</f>
        <v/>
      </c>
      <c r="CK1557" s="212" t="s">
        <v>17270</v>
      </c>
      <c r="CL1557" s="212" t="s">
        <v>17271</v>
      </c>
      <c r="CM1557" s="78">
        <v>43220</v>
      </c>
      <c r="CN1557" s="212" t="s">
        <v>17272</v>
      </c>
      <c r="CO1557" s="212" t="s">
        <v>17273</v>
      </c>
      <c r="CP1557" s="212" t="s">
        <v>17274</v>
      </c>
      <c r="CQ1557" s="212" t="s">
        <v>17275</v>
      </c>
      <c r="CR1557" s="212" t="s">
        <v>17276</v>
      </c>
      <c r="CS1557" s="44">
        <v>1555</v>
      </c>
      <c r="CT1557" s="44" t="s">
        <v>17277</v>
      </c>
      <c r="CU1557" s="214">
        <v>15075</v>
      </c>
      <c r="CV1557" s="212" t="s">
        <v>17278</v>
      </c>
      <c r="CW1557" s="212" t="s">
        <v>1774</v>
      </c>
      <c r="CX1557" s="44" t="s">
        <v>575</v>
      </c>
      <c r="CY1557" s="78">
        <v>43220</v>
      </c>
      <c r="CZ1557" s="215" t="s">
        <v>545</v>
      </c>
      <c r="DA1557" s="212" t="s">
        <v>512</v>
      </c>
      <c r="DB1557" s="44" t="s">
        <v>802</v>
      </c>
      <c r="DC1557" s="44" t="s">
        <v>986</v>
      </c>
      <c r="DD1557" s="44" t="s">
        <v>532</v>
      </c>
    </row>
    <row r="1558" spans="83:108">
      <c r="CE1558" s="212"/>
      <c r="CF1558" s="213">
        <f>IF(ISNUMBER(SEARCH($H$2,$CG$3:$CG$3874)),MAX($CF$2:CF1557)+1,0)</f>
        <v>0</v>
      </c>
      <c r="CG1558" s="212" t="s">
        <v>17279</v>
      </c>
      <c r="CH1558" s="212"/>
      <c r="CI1558" s="212"/>
      <c r="CJ1558" s="213" t="str">
        <f>IFERROR(VLOOKUP(ROWS($CJ$3:CJ1558),CF1558:$CG$3874,2,0),"")</f>
        <v/>
      </c>
      <c r="CK1558" s="212" t="s">
        <v>17280</v>
      </c>
      <c r="CL1558" s="212" t="s">
        <v>17281</v>
      </c>
      <c r="CM1558" s="78">
        <v>43069</v>
      </c>
      <c r="CN1558" s="212" t="s">
        <v>17282</v>
      </c>
      <c r="CO1558" s="212" t="s">
        <v>17283</v>
      </c>
      <c r="CP1558" s="212" t="s">
        <v>17284</v>
      </c>
      <c r="CQ1558" s="212" t="s">
        <v>17285</v>
      </c>
      <c r="CR1558" s="212" t="s">
        <v>17286</v>
      </c>
      <c r="CS1558" s="44">
        <v>1556</v>
      </c>
      <c r="CT1558" s="44" t="s">
        <v>17287</v>
      </c>
      <c r="CU1558" s="214">
        <v>14122</v>
      </c>
      <c r="CV1558" s="212" t="s">
        <v>17288</v>
      </c>
      <c r="CW1558" s="212" t="s">
        <v>10025</v>
      </c>
      <c r="CX1558" s="44" t="s">
        <v>3496</v>
      </c>
      <c r="CY1558" s="78">
        <v>43069</v>
      </c>
      <c r="CZ1558" s="215" t="s">
        <v>907</v>
      </c>
      <c r="DA1558" s="212" t="s">
        <v>737</v>
      </c>
      <c r="DB1558" s="44" t="s">
        <v>919</v>
      </c>
      <c r="DC1558" s="44" t="s">
        <v>12992</v>
      </c>
      <c r="DD1558" s="44" t="s">
        <v>532</v>
      </c>
    </row>
    <row r="1559" spans="83:108">
      <c r="CE1559" s="212"/>
      <c r="CF1559" s="213">
        <f>IF(ISNUMBER(SEARCH($H$2,$CG$3:$CG$3874)),MAX($CF$2:CF1558)+1,0)</f>
        <v>0</v>
      </c>
      <c r="CG1559" s="212" t="s">
        <v>17289</v>
      </c>
      <c r="CH1559" s="212"/>
      <c r="CI1559" s="212"/>
      <c r="CJ1559" s="213" t="str">
        <f>IFERROR(VLOOKUP(ROWS($CJ$3:CJ1559),CF1559:$CG$3874,2,0),"")</f>
        <v/>
      </c>
      <c r="CK1559" s="212" t="s">
        <v>17290</v>
      </c>
      <c r="CL1559" s="212" t="s">
        <v>17291</v>
      </c>
      <c r="CM1559" s="78">
        <v>43039</v>
      </c>
      <c r="CN1559" s="212" t="s">
        <v>17292</v>
      </c>
      <c r="CO1559" s="212" t="s">
        <v>17293</v>
      </c>
      <c r="CP1559" s="212" t="s">
        <v>17294</v>
      </c>
      <c r="CQ1559" s="212" t="s">
        <v>17295</v>
      </c>
      <c r="CR1559" s="212" t="s">
        <v>17296</v>
      </c>
      <c r="CS1559" s="44">
        <v>1557</v>
      </c>
      <c r="CT1559" s="44" t="s">
        <v>17297</v>
      </c>
      <c r="CU1559" s="214">
        <v>12372</v>
      </c>
      <c r="CV1559" s="212" t="s">
        <v>17298</v>
      </c>
      <c r="CW1559" s="212" t="s">
        <v>6257</v>
      </c>
      <c r="CX1559" s="44" t="s">
        <v>510</v>
      </c>
      <c r="CY1559" s="78">
        <v>43039</v>
      </c>
      <c r="CZ1559" s="215" t="s">
        <v>907</v>
      </c>
      <c r="DA1559" s="212" t="s">
        <v>512</v>
      </c>
      <c r="DB1559" s="44" t="s">
        <v>655</v>
      </c>
      <c r="DC1559" s="44" t="s">
        <v>11464</v>
      </c>
      <c r="DD1559" s="44" t="s">
        <v>563</v>
      </c>
    </row>
    <row r="1560" spans="83:108">
      <c r="CE1560" s="212"/>
      <c r="CF1560" s="213">
        <f>IF(ISNUMBER(SEARCH($H$2,$CG$3:$CG$3874)),MAX($CF$2:CF1559)+1,0)</f>
        <v>0</v>
      </c>
      <c r="CG1560" s="212" t="s">
        <v>17299</v>
      </c>
      <c r="CH1560" s="212"/>
      <c r="CI1560" s="212"/>
      <c r="CJ1560" s="213" t="str">
        <f>IFERROR(VLOOKUP(ROWS($CJ$3:CJ1560),CF1560:$CG$3874,2,0),"")</f>
        <v/>
      </c>
      <c r="CK1560" s="212" t="s">
        <v>17300</v>
      </c>
      <c r="CL1560" s="212" t="s">
        <v>17301</v>
      </c>
      <c r="CM1560" s="78">
        <v>43708</v>
      </c>
      <c r="CN1560" s="212" t="s">
        <v>17302</v>
      </c>
      <c r="CO1560" s="212" t="s">
        <v>17303</v>
      </c>
      <c r="CP1560" s="212" t="s">
        <v>17304</v>
      </c>
      <c r="CQ1560" s="212" t="s">
        <v>17305</v>
      </c>
      <c r="CR1560" s="212" t="s">
        <v>17306</v>
      </c>
      <c r="CS1560" s="44">
        <v>1558</v>
      </c>
      <c r="CT1560" s="44" t="s">
        <v>17307</v>
      </c>
      <c r="CU1560" s="214">
        <v>16463</v>
      </c>
      <c r="CV1560" s="212" t="s">
        <v>17308</v>
      </c>
      <c r="CW1560" s="212" t="s">
        <v>2388</v>
      </c>
      <c r="CX1560" s="44" t="s">
        <v>4225</v>
      </c>
      <c r="CY1560" s="78">
        <v>43708</v>
      </c>
      <c r="CZ1560" s="215" t="s">
        <v>511</v>
      </c>
      <c r="DA1560" s="212" t="s">
        <v>737</v>
      </c>
      <c r="DB1560" s="44" t="s">
        <v>530</v>
      </c>
      <c r="DC1560" s="44" t="s">
        <v>4226</v>
      </c>
      <c r="DD1560" s="44" t="s">
        <v>682</v>
      </c>
    </row>
    <row r="1561" spans="83:108">
      <c r="CE1561" s="212"/>
      <c r="CF1561" s="213">
        <f>IF(ISNUMBER(SEARCH($H$2,$CG$3:$CG$3874)),MAX($CF$2:CF1560)+1,0)</f>
        <v>0</v>
      </c>
      <c r="CG1561" s="212" t="s">
        <v>17309</v>
      </c>
      <c r="CH1561" s="212"/>
      <c r="CI1561" s="212"/>
      <c r="CJ1561" s="213" t="str">
        <f>IFERROR(VLOOKUP(ROWS($CJ$3:CJ1561),CF1561:$CG$3874,2,0),"")</f>
        <v/>
      </c>
      <c r="CK1561" s="212" t="s">
        <v>17310</v>
      </c>
      <c r="CL1561" s="212" t="s">
        <v>17311</v>
      </c>
      <c r="CM1561" s="78">
        <v>43220</v>
      </c>
      <c r="CN1561" s="212" t="s">
        <v>17312</v>
      </c>
      <c r="CO1561" s="212" t="s">
        <v>17313</v>
      </c>
      <c r="CP1561" s="212" t="s">
        <v>17314</v>
      </c>
      <c r="CQ1561" s="212" t="s">
        <v>17315</v>
      </c>
      <c r="CR1561" s="212" t="s">
        <v>17316</v>
      </c>
      <c r="CS1561" s="44">
        <v>1559</v>
      </c>
      <c r="CT1561" s="44" t="s">
        <v>17317</v>
      </c>
      <c r="CU1561" s="214">
        <v>15095</v>
      </c>
      <c r="CV1561" s="212" t="s">
        <v>17318</v>
      </c>
      <c r="CW1561" s="212" t="s">
        <v>1785</v>
      </c>
      <c r="CX1561" s="44" t="s">
        <v>575</v>
      </c>
      <c r="CY1561" s="78">
        <v>43220</v>
      </c>
      <c r="CZ1561" s="215" t="s">
        <v>576</v>
      </c>
      <c r="DA1561" s="212" t="s">
        <v>512</v>
      </c>
      <c r="DB1561" s="44" t="s">
        <v>802</v>
      </c>
      <c r="DC1561" s="44" t="s">
        <v>1786</v>
      </c>
      <c r="DD1561" s="44" t="s">
        <v>532</v>
      </c>
    </row>
    <row r="1562" spans="83:108">
      <c r="CE1562" s="212"/>
      <c r="CF1562" s="213">
        <f>IF(ISNUMBER(SEARCH($H$2,$CG$3:$CG$3874)),MAX($CF$2:CF1561)+1,0)</f>
        <v>0</v>
      </c>
      <c r="CG1562" s="212" t="s">
        <v>17319</v>
      </c>
      <c r="CH1562" s="212"/>
      <c r="CI1562" s="212"/>
      <c r="CJ1562" s="213" t="str">
        <f>IFERROR(VLOOKUP(ROWS($CJ$3:CJ1562),CF1562:$CG$3874,2,0),"")</f>
        <v/>
      </c>
      <c r="CK1562" s="212" t="s">
        <v>17320</v>
      </c>
      <c r="CL1562" s="212" t="s">
        <v>17321</v>
      </c>
      <c r="CM1562" s="78">
        <v>43708</v>
      </c>
      <c r="CN1562" s="212" t="s">
        <v>17322</v>
      </c>
      <c r="CO1562" s="212" t="s">
        <v>17323</v>
      </c>
      <c r="CP1562" s="212" t="s">
        <v>17324</v>
      </c>
      <c r="CQ1562" s="212" t="s">
        <v>17325</v>
      </c>
      <c r="CR1562" s="212" t="s">
        <v>17326</v>
      </c>
      <c r="CS1562" s="44">
        <v>1560</v>
      </c>
      <c r="CT1562" s="44" t="s">
        <v>17327</v>
      </c>
      <c r="CU1562" s="214">
        <v>12208</v>
      </c>
      <c r="CV1562" s="212" t="s">
        <v>17328</v>
      </c>
      <c r="CW1562" s="212" t="s">
        <v>1631</v>
      </c>
      <c r="CX1562" s="44" t="s">
        <v>1632</v>
      </c>
      <c r="CY1562" s="78">
        <v>43708</v>
      </c>
      <c r="CZ1562" s="215" t="s">
        <v>576</v>
      </c>
      <c r="DA1562" s="212" t="s">
        <v>512</v>
      </c>
      <c r="DB1562" s="44" t="s">
        <v>802</v>
      </c>
      <c r="DC1562" s="44" t="s">
        <v>1878</v>
      </c>
      <c r="DD1562" s="44" t="s">
        <v>532</v>
      </c>
    </row>
    <row r="1563" spans="83:108">
      <c r="CE1563" s="212"/>
      <c r="CF1563" s="213">
        <f>IF(ISNUMBER(SEARCH($H$2,$CG$3:$CG$3874)),MAX($CF$2:CF1562)+1,0)</f>
        <v>0</v>
      </c>
      <c r="CG1563" s="212" t="s">
        <v>17329</v>
      </c>
      <c r="CH1563" s="212"/>
      <c r="CI1563" s="212"/>
      <c r="CJ1563" s="213" t="str">
        <f>IFERROR(VLOOKUP(ROWS($CJ$3:CJ1563),CF1563:$CG$3874,2,0),"")</f>
        <v/>
      </c>
      <c r="CK1563" s="212" t="s">
        <v>17330</v>
      </c>
      <c r="CL1563" s="212" t="s">
        <v>17331</v>
      </c>
      <c r="CM1563" s="78">
        <v>43708</v>
      </c>
      <c r="CN1563" s="212" t="s">
        <v>17332</v>
      </c>
      <c r="CO1563" s="212" t="s">
        <v>17333</v>
      </c>
      <c r="CP1563" s="212" t="s">
        <v>17334</v>
      </c>
      <c r="CQ1563" s="212" t="s">
        <v>17335</v>
      </c>
      <c r="CR1563" s="212" t="s">
        <v>17336</v>
      </c>
      <c r="CS1563" s="44">
        <v>1561</v>
      </c>
      <c r="CT1563" s="44" t="s">
        <v>17337</v>
      </c>
      <c r="CU1563" s="214">
        <v>15655</v>
      </c>
      <c r="CV1563" s="212" t="s">
        <v>17338</v>
      </c>
      <c r="CW1563" s="212" t="s">
        <v>749</v>
      </c>
      <c r="CX1563" s="44" t="s">
        <v>1287</v>
      </c>
      <c r="CY1563" s="78">
        <v>43708</v>
      </c>
      <c r="CZ1563" s="215" t="s">
        <v>576</v>
      </c>
      <c r="DA1563" s="212" t="s">
        <v>512</v>
      </c>
      <c r="DB1563" s="44" t="s">
        <v>641</v>
      </c>
      <c r="DC1563" s="44" t="s">
        <v>750</v>
      </c>
      <c r="DD1563" s="44" t="s">
        <v>532</v>
      </c>
    </row>
    <row r="1564" spans="83:108">
      <c r="CE1564" s="212"/>
      <c r="CF1564" s="213">
        <f>IF(ISNUMBER(SEARCH($H$2,$CG$3:$CG$3874)),MAX($CF$2:CF1563)+1,0)</f>
        <v>0</v>
      </c>
      <c r="CG1564" s="212" t="s">
        <v>17339</v>
      </c>
      <c r="CH1564" s="212"/>
      <c r="CI1564" s="212"/>
      <c r="CJ1564" s="213" t="str">
        <f>IFERROR(VLOOKUP(ROWS($CJ$3:CJ1564),CF1564:$CG$3874,2,0),"")</f>
        <v/>
      </c>
      <c r="CK1564" s="212" t="s">
        <v>17340</v>
      </c>
      <c r="CL1564" s="212" t="s">
        <v>17341</v>
      </c>
      <c r="CM1564" s="78">
        <v>44196</v>
      </c>
      <c r="CN1564" s="212" t="s">
        <v>17342</v>
      </c>
      <c r="CO1564" s="212" t="s">
        <v>17343</v>
      </c>
      <c r="CP1564" s="212" t="s">
        <v>17344</v>
      </c>
      <c r="CQ1564" s="212" t="s">
        <v>17345</v>
      </c>
      <c r="CR1564" s="212" t="s">
        <v>17346</v>
      </c>
      <c r="CS1564" s="44">
        <v>1562</v>
      </c>
      <c r="CT1564" s="44" t="s">
        <v>17347</v>
      </c>
      <c r="CU1564" s="214">
        <v>12537</v>
      </c>
      <c r="CV1564" s="212" t="s">
        <v>17348</v>
      </c>
      <c r="CW1564" s="212" t="s">
        <v>13187</v>
      </c>
      <c r="CX1564" s="44" t="s">
        <v>1287</v>
      </c>
      <c r="CY1564" s="78">
        <v>44196</v>
      </c>
      <c r="CZ1564" s="215" t="s">
        <v>640</v>
      </c>
      <c r="DA1564" s="212" t="s">
        <v>512</v>
      </c>
      <c r="DB1564" s="44" t="s">
        <v>802</v>
      </c>
      <c r="DC1564" s="44" t="s">
        <v>13188</v>
      </c>
      <c r="DD1564" s="44" t="s">
        <v>532</v>
      </c>
    </row>
    <row r="1565" spans="83:108">
      <c r="CE1565" s="212"/>
      <c r="CF1565" s="213">
        <f>IF(ISNUMBER(SEARCH($H$2,$CG$3:$CG$3874)),MAX($CF$2:CF1564)+1,0)</f>
        <v>0</v>
      </c>
      <c r="CG1565" s="212" t="s">
        <v>17349</v>
      </c>
      <c r="CH1565" s="212"/>
      <c r="CI1565" s="212"/>
      <c r="CJ1565" s="213" t="str">
        <f>IFERROR(VLOOKUP(ROWS($CJ$3:CJ1565),CF1565:$CG$3874,2,0),"")</f>
        <v/>
      </c>
      <c r="CK1565" s="212" t="s">
        <v>17350</v>
      </c>
      <c r="CL1565" s="212" t="s">
        <v>17351</v>
      </c>
      <c r="CM1565" s="78">
        <v>43131</v>
      </c>
      <c r="CN1565" s="212" t="s">
        <v>17352</v>
      </c>
      <c r="CO1565" s="212" t="s">
        <v>17353</v>
      </c>
      <c r="CP1565" s="212" t="s">
        <v>17354</v>
      </c>
      <c r="CQ1565" s="212" t="s">
        <v>17355</v>
      </c>
      <c r="CR1565" s="212" t="s">
        <v>17356</v>
      </c>
      <c r="CS1565" s="44">
        <v>1563</v>
      </c>
      <c r="CT1565" s="44" t="s">
        <v>17357</v>
      </c>
      <c r="CU1565" s="214">
        <v>12714</v>
      </c>
      <c r="CV1565" s="212" t="s">
        <v>17358</v>
      </c>
      <c r="CW1565" s="212" t="s">
        <v>10711</v>
      </c>
      <c r="CX1565" s="44" t="s">
        <v>1072</v>
      </c>
      <c r="CY1565" s="78">
        <v>43131</v>
      </c>
      <c r="CZ1565" s="215" t="s">
        <v>763</v>
      </c>
      <c r="DA1565" s="212" t="s">
        <v>512</v>
      </c>
      <c r="DB1565" s="44" t="s">
        <v>641</v>
      </c>
      <c r="DC1565" s="44" t="s">
        <v>11228</v>
      </c>
      <c r="DD1565" s="44" t="s">
        <v>532</v>
      </c>
    </row>
    <row r="1566" spans="83:108">
      <c r="CE1566" s="212"/>
      <c r="CF1566" s="213">
        <f>IF(ISNUMBER(SEARCH($H$2,$CG$3:$CG$3874)),MAX($CF$2:CF1565)+1,0)</f>
        <v>0</v>
      </c>
      <c r="CG1566" s="212" t="s">
        <v>17359</v>
      </c>
      <c r="CH1566" s="212"/>
      <c r="CI1566" s="212"/>
      <c r="CJ1566" s="213" t="str">
        <f>IFERROR(VLOOKUP(ROWS($CJ$3:CJ1566),CF1566:$CG$3874,2,0),"")</f>
        <v/>
      </c>
      <c r="CK1566" s="212" t="s">
        <v>17360</v>
      </c>
      <c r="CL1566" s="212" t="s">
        <v>17361</v>
      </c>
      <c r="CM1566" s="78">
        <v>43220</v>
      </c>
      <c r="CN1566" s="212" t="s">
        <v>17362</v>
      </c>
      <c r="CO1566" s="212" t="s">
        <v>17363</v>
      </c>
      <c r="CP1566" s="212" t="s">
        <v>17364</v>
      </c>
      <c r="CQ1566" s="212" t="s">
        <v>17365</v>
      </c>
      <c r="CR1566" s="212" t="s">
        <v>17366</v>
      </c>
      <c r="CS1566" s="44">
        <v>1564</v>
      </c>
      <c r="CT1566" s="44" t="s">
        <v>17367</v>
      </c>
      <c r="CU1566" s="214">
        <v>10504</v>
      </c>
      <c r="CV1566" s="212" t="s">
        <v>17368</v>
      </c>
      <c r="CW1566" s="212" t="s">
        <v>1774</v>
      </c>
      <c r="CX1566" s="44" t="s">
        <v>1632</v>
      </c>
      <c r="CY1566" s="78">
        <v>43220</v>
      </c>
      <c r="CZ1566" s="215" t="s">
        <v>545</v>
      </c>
      <c r="DA1566" s="212" t="s">
        <v>512</v>
      </c>
      <c r="DB1566" s="44" t="s">
        <v>641</v>
      </c>
      <c r="DC1566" s="44" t="s">
        <v>986</v>
      </c>
      <c r="DD1566" s="44" t="s">
        <v>563</v>
      </c>
    </row>
    <row r="1567" spans="83:108">
      <c r="CE1567" s="212"/>
      <c r="CF1567" s="213">
        <f>IF(ISNUMBER(SEARCH($H$2,$CG$3:$CG$3874)),MAX($CF$2:CF1566)+1,0)</f>
        <v>0</v>
      </c>
      <c r="CG1567" s="212" t="s">
        <v>17369</v>
      </c>
      <c r="CH1567" s="212"/>
      <c r="CI1567" s="212"/>
      <c r="CJ1567" s="213" t="str">
        <f>IFERROR(VLOOKUP(ROWS($CJ$3:CJ1567),CF1567:$CG$3874,2,0),"")</f>
        <v/>
      </c>
      <c r="CK1567" s="212" t="s">
        <v>17370</v>
      </c>
      <c r="CL1567" s="212" t="s">
        <v>17371</v>
      </c>
      <c r="CM1567" s="78">
        <v>43220</v>
      </c>
      <c r="CN1567" s="212" t="s">
        <v>17372</v>
      </c>
      <c r="CO1567" s="212" t="s">
        <v>17373</v>
      </c>
      <c r="CP1567" s="212" t="s">
        <v>17374</v>
      </c>
      <c r="CQ1567" s="212" t="s">
        <v>17375</v>
      </c>
      <c r="CR1567" s="212" t="s">
        <v>17376</v>
      </c>
      <c r="CS1567" s="44">
        <v>1565</v>
      </c>
      <c r="CT1567" s="44" t="s">
        <v>17377</v>
      </c>
      <c r="CU1567" s="214">
        <v>10445</v>
      </c>
      <c r="CV1567" s="212" t="s">
        <v>17378</v>
      </c>
      <c r="CW1567" s="212" t="s">
        <v>1774</v>
      </c>
      <c r="CX1567" s="44" t="s">
        <v>1632</v>
      </c>
      <c r="CY1567" s="78">
        <v>43220</v>
      </c>
      <c r="CZ1567" s="215" t="s">
        <v>640</v>
      </c>
      <c r="DA1567" s="212" t="s">
        <v>512</v>
      </c>
      <c r="DB1567" s="44" t="s">
        <v>802</v>
      </c>
      <c r="DC1567" s="44" t="s">
        <v>986</v>
      </c>
      <c r="DD1567" s="44" t="s">
        <v>532</v>
      </c>
    </row>
    <row r="1568" spans="83:108">
      <c r="CE1568" s="212"/>
      <c r="CF1568" s="213">
        <f>IF(ISNUMBER(SEARCH($H$2,$CG$3:$CG$3874)),MAX($CF$2:CF1567)+1,0)</f>
        <v>0</v>
      </c>
      <c r="CG1568" s="212" t="s">
        <v>17379</v>
      </c>
      <c r="CH1568" s="212"/>
      <c r="CI1568" s="212"/>
      <c r="CJ1568" s="213" t="str">
        <f>IFERROR(VLOOKUP(ROWS($CJ$3:CJ1568),CF1568:$CG$3874,2,0),"")</f>
        <v/>
      </c>
      <c r="CK1568" s="212" t="s">
        <v>17380</v>
      </c>
      <c r="CL1568" s="212" t="s">
        <v>17381</v>
      </c>
      <c r="CM1568" s="78">
        <v>43452</v>
      </c>
      <c r="CN1568" s="212" t="s">
        <v>17382</v>
      </c>
      <c r="CO1568" s="212" t="s">
        <v>17383</v>
      </c>
      <c r="CP1568" s="212" t="s">
        <v>17384</v>
      </c>
      <c r="CQ1568" s="212" t="s">
        <v>17385</v>
      </c>
      <c r="CR1568" s="212" t="s">
        <v>17386</v>
      </c>
      <c r="CS1568" s="44">
        <v>1566</v>
      </c>
      <c r="CT1568" s="44" t="s">
        <v>17387</v>
      </c>
      <c r="CU1568" s="214">
        <v>15422</v>
      </c>
      <c r="CV1568" s="212" t="s">
        <v>17388</v>
      </c>
      <c r="CW1568" s="212" t="s">
        <v>17389</v>
      </c>
      <c r="CX1568" s="44" t="s">
        <v>668</v>
      </c>
      <c r="CY1568" s="78">
        <v>43452</v>
      </c>
      <c r="CZ1568" s="215" t="s">
        <v>601</v>
      </c>
      <c r="DA1568" s="212" t="s">
        <v>737</v>
      </c>
      <c r="DB1568" s="44" t="s">
        <v>641</v>
      </c>
      <c r="DC1568" s="44" t="s">
        <v>17390</v>
      </c>
      <c r="DD1568" s="44" t="s">
        <v>682</v>
      </c>
    </row>
    <row r="1569" spans="83:108">
      <c r="CE1569" s="212"/>
      <c r="CF1569" s="213">
        <f>IF(ISNUMBER(SEARCH($H$2,$CG$3:$CG$3874)),MAX($CF$2:CF1568)+1,0)</f>
        <v>0</v>
      </c>
      <c r="CG1569" s="212" t="s">
        <v>17391</v>
      </c>
      <c r="CH1569" s="212"/>
      <c r="CI1569" s="212"/>
      <c r="CJ1569" s="213" t="str">
        <f>IFERROR(VLOOKUP(ROWS($CJ$3:CJ1569),CF1569:$CG$3874,2,0),"")</f>
        <v/>
      </c>
      <c r="CK1569" s="212" t="s">
        <v>17392</v>
      </c>
      <c r="CL1569" s="212" t="s">
        <v>17393</v>
      </c>
      <c r="CM1569" s="78">
        <v>48152</v>
      </c>
      <c r="CN1569" s="212" t="s">
        <v>17394</v>
      </c>
      <c r="CO1569" s="212" t="s">
        <v>17395</v>
      </c>
      <c r="CP1569" s="212" t="s">
        <v>17396</v>
      </c>
      <c r="CQ1569" s="212" t="s">
        <v>17397</v>
      </c>
      <c r="CR1569" s="212" t="s">
        <v>17398</v>
      </c>
      <c r="CS1569" s="44">
        <v>1567</v>
      </c>
      <c r="CT1569" s="44" t="s">
        <v>17399</v>
      </c>
      <c r="CU1569" s="214">
        <v>6088</v>
      </c>
      <c r="CV1569" s="212" t="s">
        <v>17400</v>
      </c>
      <c r="CW1569" s="212" t="s">
        <v>11821</v>
      </c>
      <c r="CX1569" s="44" t="s">
        <v>735</v>
      </c>
      <c r="CY1569" s="78">
        <v>48152</v>
      </c>
      <c r="CZ1569" s="215" t="s">
        <v>601</v>
      </c>
      <c r="DA1569" s="212" t="s">
        <v>737</v>
      </c>
      <c r="DB1569" s="44" t="s">
        <v>655</v>
      </c>
      <c r="DC1569" s="44" t="s">
        <v>7101</v>
      </c>
      <c r="DD1569" s="44" t="s">
        <v>563</v>
      </c>
    </row>
    <row r="1570" spans="83:108">
      <c r="CE1570" s="212"/>
      <c r="CF1570" s="213">
        <f>IF(ISNUMBER(SEARCH($H$2,$CG$3:$CG$3874)),MAX($CF$2:CF1569)+1,0)</f>
        <v>0</v>
      </c>
      <c r="CG1570" s="212" t="s">
        <v>17401</v>
      </c>
      <c r="CH1570" s="212"/>
      <c r="CI1570" s="212"/>
      <c r="CJ1570" s="213" t="str">
        <f>IFERROR(VLOOKUP(ROWS($CJ$3:CJ1570),CF1570:$CG$3874,2,0),"")</f>
        <v/>
      </c>
      <c r="CK1570" s="212" t="s">
        <v>17402</v>
      </c>
      <c r="CL1570" s="212" t="s">
        <v>17403</v>
      </c>
      <c r="CM1570" s="78">
        <v>45016</v>
      </c>
      <c r="CN1570" s="212" t="s">
        <v>17404</v>
      </c>
      <c r="CO1570" s="212" t="s">
        <v>17405</v>
      </c>
      <c r="CP1570" s="212" t="s">
        <v>17406</v>
      </c>
      <c r="CQ1570" s="212" t="s">
        <v>17407</v>
      </c>
      <c r="CR1570" s="212" t="s">
        <v>17408</v>
      </c>
      <c r="CS1570" s="44">
        <v>1568</v>
      </c>
      <c r="CT1570" s="44" t="s">
        <v>17409</v>
      </c>
      <c r="CU1570" s="214">
        <v>15665</v>
      </c>
      <c r="CV1570" s="212" t="s">
        <v>17410</v>
      </c>
      <c r="CW1570" s="212" t="s">
        <v>1261</v>
      </c>
      <c r="CX1570" s="44" t="s">
        <v>1287</v>
      </c>
      <c r="CY1570" s="78">
        <v>45016</v>
      </c>
      <c r="CZ1570" s="215" t="s">
        <v>576</v>
      </c>
      <c r="DA1570" s="212" t="s">
        <v>529</v>
      </c>
      <c r="DB1570" s="44" t="s">
        <v>3943</v>
      </c>
      <c r="DC1570" s="44" t="s">
        <v>908</v>
      </c>
      <c r="DD1570" s="44" t="s">
        <v>532</v>
      </c>
    </row>
    <row r="1571" spans="83:108">
      <c r="CE1571" s="212"/>
      <c r="CF1571" s="213">
        <f>IF(ISNUMBER(SEARCH($H$2,$CG$3:$CG$3874)),MAX($CF$2:CF1570)+1,0)</f>
        <v>0</v>
      </c>
      <c r="CG1571" s="212" t="s">
        <v>17411</v>
      </c>
      <c r="CH1571" s="212"/>
      <c r="CI1571" s="212"/>
      <c r="CJ1571" s="213" t="str">
        <f>IFERROR(VLOOKUP(ROWS($CJ$3:CJ1571),CF1571:$CG$3874,2,0),"")</f>
        <v/>
      </c>
      <c r="CK1571" s="212" t="s">
        <v>17412</v>
      </c>
      <c r="CL1571" s="212" t="s">
        <v>17413</v>
      </c>
      <c r="CM1571" s="78">
        <v>45412</v>
      </c>
      <c r="CN1571" s="212" t="s">
        <v>17414</v>
      </c>
      <c r="CO1571" s="212" t="s">
        <v>17415</v>
      </c>
      <c r="CP1571" s="212" t="s">
        <v>17416</v>
      </c>
      <c r="CQ1571" s="212" t="s">
        <v>17417</v>
      </c>
      <c r="CR1571" s="212" t="s">
        <v>17418</v>
      </c>
      <c r="CS1571" s="44">
        <v>1569</v>
      </c>
      <c r="CT1571" s="44" t="s">
        <v>17419</v>
      </c>
      <c r="CU1571" s="214">
        <v>15294</v>
      </c>
      <c r="CV1571" s="212" t="s">
        <v>17420</v>
      </c>
      <c r="CW1571" s="212" t="s">
        <v>2290</v>
      </c>
      <c r="CX1571" s="44" t="s">
        <v>839</v>
      </c>
      <c r="CY1571" s="78">
        <v>45412</v>
      </c>
      <c r="CZ1571" s="215" t="s">
        <v>576</v>
      </c>
      <c r="DA1571" s="212" t="s">
        <v>529</v>
      </c>
      <c r="DB1571" s="44" t="s">
        <v>655</v>
      </c>
      <c r="DC1571" s="44" t="s">
        <v>2291</v>
      </c>
      <c r="DD1571" s="44" t="s">
        <v>563</v>
      </c>
    </row>
    <row r="1572" spans="83:108">
      <c r="CE1572" s="212"/>
      <c r="CF1572" s="213">
        <f>IF(ISNUMBER(SEARCH($H$2,$CG$3:$CG$3874)),MAX($CF$2:CF1571)+1,0)</f>
        <v>0</v>
      </c>
      <c r="CG1572" s="212" t="s">
        <v>17421</v>
      </c>
      <c r="CH1572" s="212"/>
      <c r="CI1572" s="212"/>
      <c r="CJ1572" s="213" t="str">
        <f>IFERROR(VLOOKUP(ROWS($CJ$3:CJ1572),CF1572:$CG$3874,2,0),"")</f>
        <v/>
      </c>
      <c r="CK1572" s="212" t="s">
        <v>17422</v>
      </c>
      <c r="CL1572" s="212" t="s">
        <v>17423</v>
      </c>
      <c r="CM1572" s="78">
        <v>45016</v>
      </c>
      <c r="CN1572" s="212" t="s">
        <v>17424</v>
      </c>
      <c r="CO1572" s="212" t="s">
        <v>17425</v>
      </c>
      <c r="CP1572" s="212" t="s">
        <v>17426</v>
      </c>
      <c r="CQ1572" s="212" t="s">
        <v>17427</v>
      </c>
      <c r="CR1572" s="212" t="s">
        <v>17428</v>
      </c>
      <c r="CS1572" s="44">
        <v>1570</v>
      </c>
      <c r="CT1572" s="44" t="s">
        <v>17429</v>
      </c>
      <c r="CU1572" s="214">
        <v>14195</v>
      </c>
      <c r="CV1572" s="212" t="s">
        <v>17430</v>
      </c>
      <c r="CW1572" s="212" t="s">
        <v>1261</v>
      </c>
      <c r="CX1572" s="44" t="s">
        <v>839</v>
      </c>
      <c r="CY1572" s="78">
        <v>45016</v>
      </c>
      <c r="CZ1572" s="215" t="s">
        <v>576</v>
      </c>
      <c r="DA1572" s="212" t="s">
        <v>529</v>
      </c>
      <c r="DB1572" s="44" t="s">
        <v>1690</v>
      </c>
      <c r="DC1572" s="44" t="s">
        <v>7069</v>
      </c>
      <c r="DD1572" s="44" t="s">
        <v>563</v>
      </c>
    </row>
    <row r="1573" spans="83:108">
      <c r="CE1573" s="212"/>
      <c r="CF1573" s="213">
        <f>IF(ISNUMBER(SEARCH($H$2,$CG$3:$CG$3874)),MAX($CF$2:CF1572)+1,0)</f>
        <v>0</v>
      </c>
      <c r="CG1573" s="212" t="s">
        <v>17431</v>
      </c>
      <c r="CH1573" s="212"/>
      <c r="CI1573" s="212"/>
      <c r="CJ1573" s="213" t="str">
        <f>IFERROR(VLOOKUP(ROWS($CJ$3:CJ1573),CF1573:$CG$3874,2,0),"")</f>
        <v/>
      </c>
      <c r="CK1573" s="212" t="s">
        <v>17432</v>
      </c>
      <c r="CL1573" s="212" t="s">
        <v>17433</v>
      </c>
      <c r="CM1573" s="78">
        <v>45016</v>
      </c>
      <c r="CN1573" s="212" t="s">
        <v>17434</v>
      </c>
      <c r="CO1573" s="212" t="s">
        <v>17435</v>
      </c>
      <c r="CP1573" s="212" t="s">
        <v>17436</v>
      </c>
      <c r="CQ1573" s="212" t="s">
        <v>17437</v>
      </c>
      <c r="CR1573" s="212" t="s">
        <v>17438</v>
      </c>
      <c r="CS1573" s="44">
        <v>1571</v>
      </c>
      <c r="CT1573" s="44" t="s">
        <v>17439</v>
      </c>
      <c r="CU1573" s="214">
        <v>15286</v>
      </c>
      <c r="CV1573" s="212" t="s">
        <v>17440</v>
      </c>
      <c r="CW1573" s="212" t="s">
        <v>1261</v>
      </c>
      <c r="CX1573" s="44" t="s">
        <v>839</v>
      </c>
      <c r="CY1573" s="78">
        <v>45016</v>
      </c>
      <c r="CZ1573" s="215" t="s">
        <v>736</v>
      </c>
      <c r="DA1573" s="212" t="s">
        <v>529</v>
      </c>
      <c r="DB1573" s="44" t="s">
        <v>1690</v>
      </c>
      <c r="DC1573" s="44" t="s">
        <v>9424</v>
      </c>
      <c r="DD1573" s="44" t="s">
        <v>532</v>
      </c>
    </row>
    <row r="1574" spans="83:108">
      <c r="CE1574" s="212"/>
      <c r="CF1574" s="213">
        <f>IF(ISNUMBER(SEARCH($H$2,$CG$3:$CG$3874)),MAX($CF$2:CF1573)+1,0)</f>
        <v>0</v>
      </c>
      <c r="CG1574" s="212" t="s">
        <v>17441</v>
      </c>
      <c r="CH1574" s="212"/>
      <c r="CI1574" s="212"/>
      <c r="CJ1574" s="213" t="str">
        <f>IFERROR(VLOOKUP(ROWS($CJ$3:CJ1574),CF1574:$CG$3874,2,0),"")</f>
        <v/>
      </c>
      <c r="CK1574" s="212" t="s">
        <v>17442</v>
      </c>
      <c r="CL1574" s="212" t="s">
        <v>17443</v>
      </c>
      <c r="CM1574" s="78">
        <v>45322</v>
      </c>
      <c r="CN1574" s="212" t="s">
        <v>17444</v>
      </c>
      <c r="CO1574" s="212" t="s">
        <v>17445</v>
      </c>
      <c r="CP1574" s="212" t="s">
        <v>17446</v>
      </c>
      <c r="CQ1574" s="212" t="s">
        <v>17447</v>
      </c>
      <c r="CR1574" s="212" t="s">
        <v>17448</v>
      </c>
      <c r="CS1574" s="44">
        <v>1572</v>
      </c>
      <c r="CT1574" s="44" t="s">
        <v>17449</v>
      </c>
      <c r="CU1574" s="214">
        <v>14900</v>
      </c>
      <c r="CV1574" s="212" t="s">
        <v>17450</v>
      </c>
      <c r="CW1574" s="212" t="s">
        <v>17451</v>
      </c>
      <c r="CX1574" s="44" t="s">
        <v>6541</v>
      </c>
      <c r="CY1574" s="78">
        <v>45322</v>
      </c>
      <c r="CZ1574" s="215" t="s">
        <v>545</v>
      </c>
      <c r="DA1574" s="212" t="s">
        <v>512</v>
      </c>
      <c r="DB1574" s="44" t="s">
        <v>655</v>
      </c>
      <c r="DC1574" s="44" t="s">
        <v>17452</v>
      </c>
      <c r="DD1574" s="44" t="s">
        <v>532</v>
      </c>
    </row>
    <row r="1575" spans="83:108">
      <c r="CE1575" s="212"/>
      <c r="CF1575" s="213">
        <f>IF(ISNUMBER(SEARCH($H$2,$CG$3:$CG$3874)),MAX($CF$2:CF1574)+1,0)</f>
        <v>0</v>
      </c>
      <c r="CG1575" s="212" t="s">
        <v>17453</v>
      </c>
      <c r="CH1575" s="212"/>
      <c r="CI1575" s="212"/>
      <c r="CJ1575" s="213" t="str">
        <f>IFERROR(VLOOKUP(ROWS($CJ$3:CJ1575),CF1575:$CG$3874,2,0),"")</f>
        <v/>
      </c>
      <c r="CK1575" s="212" t="s">
        <v>17454</v>
      </c>
      <c r="CL1575" s="212" t="s">
        <v>17455</v>
      </c>
      <c r="CM1575" s="78">
        <v>44804</v>
      </c>
      <c r="CN1575" s="212" t="s">
        <v>17456</v>
      </c>
      <c r="CO1575" s="212" t="s">
        <v>17457</v>
      </c>
      <c r="CP1575" s="212" t="s">
        <v>17458</v>
      </c>
      <c r="CQ1575" s="212" t="s">
        <v>17459</v>
      </c>
      <c r="CR1575" s="212" t="s">
        <v>17460</v>
      </c>
      <c r="CS1575" s="44">
        <v>1573</v>
      </c>
      <c r="CT1575" s="44" t="s">
        <v>17461</v>
      </c>
      <c r="CU1575" s="214">
        <v>16055</v>
      </c>
      <c r="CV1575" s="212" t="s">
        <v>17462</v>
      </c>
      <c r="CW1575" s="212" t="s">
        <v>599</v>
      </c>
      <c r="CX1575" s="44" t="s">
        <v>17463</v>
      </c>
      <c r="CY1575" s="78">
        <v>44804</v>
      </c>
      <c r="CZ1575" s="215" t="s">
        <v>511</v>
      </c>
      <c r="DA1575" s="212" t="s">
        <v>529</v>
      </c>
      <c r="DB1575" s="44" t="s">
        <v>530</v>
      </c>
      <c r="DC1575" s="44" t="s">
        <v>4865</v>
      </c>
      <c r="DD1575" s="44" t="s">
        <v>515</v>
      </c>
    </row>
    <row r="1576" spans="83:108">
      <c r="CE1576" s="212"/>
      <c r="CF1576" s="213">
        <f>IF(ISNUMBER(SEARCH($H$2,$CG$3:$CG$3874)),MAX($CF$2:CF1575)+1,0)</f>
        <v>0</v>
      </c>
      <c r="CG1576" s="212" t="s">
        <v>17464</v>
      </c>
      <c r="CH1576" s="212"/>
      <c r="CI1576" s="212"/>
      <c r="CJ1576" s="213" t="str">
        <f>IFERROR(VLOOKUP(ROWS($CJ$3:CJ1576),CF1576:$CG$3874,2,0),"")</f>
        <v/>
      </c>
      <c r="CK1576" s="212" t="s">
        <v>17465</v>
      </c>
      <c r="CL1576" s="212" t="s">
        <v>17466</v>
      </c>
      <c r="CM1576" s="78">
        <v>43131</v>
      </c>
      <c r="CN1576" s="212" t="s">
        <v>17467</v>
      </c>
      <c r="CO1576" s="212" t="s">
        <v>17468</v>
      </c>
      <c r="CP1576" s="212" t="s">
        <v>17469</v>
      </c>
      <c r="CQ1576" s="212" t="s">
        <v>17470</v>
      </c>
      <c r="CR1576" s="212" t="s">
        <v>17471</v>
      </c>
      <c r="CS1576" s="44">
        <v>1574</v>
      </c>
      <c r="CT1576" s="44" t="s">
        <v>17472</v>
      </c>
      <c r="CU1576" s="214">
        <v>10150</v>
      </c>
      <c r="CV1576" s="212" t="s">
        <v>17473</v>
      </c>
      <c r="CW1576" s="212" t="s">
        <v>1570</v>
      </c>
      <c r="CX1576" s="44" t="s">
        <v>1072</v>
      </c>
      <c r="CY1576" s="78">
        <v>43131</v>
      </c>
      <c r="CZ1576" s="215" t="s">
        <v>907</v>
      </c>
      <c r="DA1576" s="212" t="s">
        <v>512</v>
      </c>
      <c r="DB1576" s="44" t="s">
        <v>641</v>
      </c>
      <c r="DC1576" s="44" t="s">
        <v>723</v>
      </c>
      <c r="DD1576" s="44" t="s">
        <v>532</v>
      </c>
    </row>
    <row r="1577" spans="83:108">
      <c r="CE1577" s="212"/>
      <c r="CF1577" s="213">
        <f>IF(ISNUMBER(SEARCH($H$2,$CG$3:$CG$3874)),MAX($CF$2:CF1576)+1,0)</f>
        <v>0</v>
      </c>
      <c r="CG1577" s="212" t="s">
        <v>17474</v>
      </c>
      <c r="CH1577" s="212"/>
      <c r="CI1577" s="212"/>
      <c r="CJ1577" s="213" t="str">
        <f>IFERROR(VLOOKUP(ROWS($CJ$3:CJ1577),CF1577:$CG$3874,2,0),"")</f>
        <v/>
      </c>
      <c r="CK1577" s="212" t="s">
        <v>17475</v>
      </c>
      <c r="CL1577" s="212" t="s">
        <v>17476</v>
      </c>
      <c r="CM1577" s="78">
        <v>43131</v>
      </c>
      <c r="CN1577" s="212" t="s">
        <v>17477</v>
      </c>
      <c r="CO1577" s="212" t="s">
        <v>17478</v>
      </c>
      <c r="CP1577" s="212" t="s">
        <v>17479</v>
      </c>
      <c r="CQ1577" s="212" t="s">
        <v>17480</v>
      </c>
      <c r="CR1577" s="212" t="s">
        <v>17481</v>
      </c>
      <c r="CS1577" s="44">
        <v>1575</v>
      </c>
      <c r="CT1577" s="44" t="s">
        <v>17482</v>
      </c>
      <c r="CU1577" s="214">
        <v>8661</v>
      </c>
      <c r="CV1577" s="212" t="s">
        <v>17483</v>
      </c>
      <c r="CW1577" s="212" t="s">
        <v>1570</v>
      </c>
      <c r="CX1577" s="44" t="s">
        <v>1072</v>
      </c>
      <c r="CY1577" s="78">
        <v>43131</v>
      </c>
      <c r="CZ1577" s="215" t="s">
        <v>907</v>
      </c>
      <c r="DA1577" s="212" t="s">
        <v>512</v>
      </c>
      <c r="DB1577" s="44" t="s">
        <v>641</v>
      </c>
      <c r="DC1577" s="44" t="s">
        <v>723</v>
      </c>
      <c r="DD1577" s="44" t="s">
        <v>532</v>
      </c>
    </row>
    <row r="1578" spans="83:108">
      <c r="CE1578" s="212"/>
      <c r="CF1578" s="213">
        <f>IF(ISNUMBER(SEARCH($H$2,$CG$3:$CG$3874)),MAX($CF$2:CF1577)+1,0)</f>
        <v>0</v>
      </c>
      <c r="CG1578" s="212" t="s">
        <v>17484</v>
      </c>
      <c r="CH1578" s="212"/>
      <c r="CI1578" s="212"/>
      <c r="CJ1578" s="213" t="str">
        <f>IFERROR(VLOOKUP(ROWS($CJ$3:CJ1578),CF1578:$CG$3874,2,0),"")</f>
        <v/>
      </c>
      <c r="CK1578" s="212" t="s">
        <v>17485</v>
      </c>
      <c r="CL1578" s="212" t="s">
        <v>17486</v>
      </c>
      <c r="CM1578" s="78">
        <v>43131</v>
      </c>
      <c r="CN1578" s="212" t="s">
        <v>17487</v>
      </c>
      <c r="CO1578" s="212" t="s">
        <v>17488</v>
      </c>
      <c r="CP1578" s="212" t="s">
        <v>17489</v>
      </c>
      <c r="CQ1578" s="212" t="s">
        <v>17490</v>
      </c>
      <c r="CR1578" s="212" t="s">
        <v>17491</v>
      </c>
      <c r="CS1578" s="44">
        <v>1576</v>
      </c>
      <c r="CT1578" s="44" t="s">
        <v>17492</v>
      </c>
      <c r="CU1578" s="214">
        <v>1714</v>
      </c>
      <c r="CV1578" s="212" t="s">
        <v>17493</v>
      </c>
      <c r="CW1578" s="212" t="s">
        <v>3140</v>
      </c>
      <c r="CX1578" s="44" t="s">
        <v>1943</v>
      </c>
      <c r="CY1578" s="78">
        <v>43131</v>
      </c>
      <c r="CZ1578" s="215" t="s">
        <v>576</v>
      </c>
      <c r="DA1578" s="212" t="s">
        <v>737</v>
      </c>
      <c r="DB1578" s="44" t="s">
        <v>641</v>
      </c>
      <c r="DC1578" s="44" t="s">
        <v>17494</v>
      </c>
      <c r="DD1578" s="44" t="s">
        <v>563</v>
      </c>
    </row>
    <row r="1579" spans="83:108">
      <c r="CE1579" s="212"/>
      <c r="CF1579" s="213">
        <f>IF(ISNUMBER(SEARCH($H$2,$CG$3:$CG$3874)),MAX($CF$2:CF1578)+1,0)</f>
        <v>0</v>
      </c>
      <c r="CG1579" s="212" t="s">
        <v>17495</v>
      </c>
      <c r="CH1579" s="212"/>
      <c r="CI1579" s="212"/>
      <c r="CJ1579" s="213" t="str">
        <f>IFERROR(VLOOKUP(ROWS($CJ$3:CJ1579),CF1579:$CG$3874,2,0),"")</f>
        <v/>
      </c>
      <c r="CK1579" s="212" t="s">
        <v>17496</v>
      </c>
      <c r="CL1579" s="212" t="s">
        <v>17497</v>
      </c>
      <c r="CM1579" s="78">
        <v>43131</v>
      </c>
      <c r="CN1579" s="212" t="s">
        <v>17498</v>
      </c>
      <c r="CO1579" s="212" t="s">
        <v>17499</v>
      </c>
      <c r="CP1579" s="212" t="s">
        <v>17500</v>
      </c>
      <c r="CQ1579" s="212" t="s">
        <v>17501</v>
      </c>
      <c r="CR1579" s="212" t="s">
        <v>17502</v>
      </c>
      <c r="CS1579" s="44">
        <v>1577</v>
      </c>
      <c r="CT1579" s="44" t="s">
        <v>17503</v>
      </c>
      <c r="CU1579" s="214">
        <v>7930</v>
      </c>
      <c r="CV1579" s="212" t="s">
        <v>17504</v>
      </c>
      <c r="CW1579" s="212" t="s">
        <v>3140</v>
      </c>
      <c r="CX1579" s="44" t="s">
        <v>1943</v>
      </c>
      <c r="CY1579" s="78">
        <v>43131</v>
      </c>
      <c r="CZ1579" s="215" t="s">
        <v>576</v>
      </c>
      <c r="DA1579" s="212" t="s">
        <v>737</v>
      </c>
      <c r="DB1579" s="44" t="s">
        <v>655</v>
      </c>
      <c r="DC1579" s="44" t="s">
        <v>4515</v>
      </c>
      <c r="DD1579" s="44" t="s">
        <v>563</v>
      </c>
    </row>
    <row r="1580" spans="83:108">
      <c r="CE1580" s="212"/>
      <c r="CF1580" s="213">
        <f>IF(ISNUMBER(SEARCH($H$2,$CG$3:$CG$3874)),MAX($CF$2:CF1579)+1,0)</f>
        <v>0</v>
      </c>
      <c r="CG1580" s="212" t="s">
        <v>17505</v>
      </c>
      <c r="CH1580" s="212"/>
      <c r="CI1580" s="212"/>
      <c r="CJ1580" s="213" t="str">
        <f>IFERROR(VLOOKUP(ROWS($CJ$3:CJ1580),CF1580:$CG$3874,2,0),"")</f>
        <v/>
      </c>
      <c r="CK1580" s="212" t="s">
        <v>17506</v>
      </c>
      <c r="CL1580" s="212" t="s">
        <v>17507</v>
      </c>
      <c r="CM1580" s="78">
        <v>43039</v>
      </c>
      <c r="CN1580" s="212" t="s">
        <v>17508</v>
      </c>
      <c r="CO1580" s="212" t="s">
        <v>17509</v>
      </c>
      <c r="CP1580" s="212" t="s">
        <v>17510</v>
      </c>
      <c r="CQ1580" s="212" t="s">
        <v>17511</v>
      </c>
      <c r="CR1580" s="212" t="s">
        <v>17512</v>
      </c>
      <c r="CS1580" s="44">
        <v>1578</v>
      </c>
      <c r="CT1580" s="44" t="s">
        <v>17513</v>
      </c>
      <c r="CU1580" s="214">
        <v>15497</v>
      </c>
      <c r="CV1580" s="212" t="s">
        <v>17514</v>
      </c>
      <c r="CW1580" s="212" t="s">
        <v>1548</v>
      </c>
      <c r="CX1580" s="44" t="s">
        <v>1428</v>
      </c>
      <c r="CY1580" s="78">
        <v>43039</v>
      </c>
      <c r="CZ1580" s="215" t="s">
        <v>576</v>
      </c>
      <c r="DA1580" s="212" t="s">
        <v>529</v>
      </c>
      <c r="DB1580" s="44" t="s">
        <v>530</v>
      </c>
      <c r="DC1580" s="44" t="s">
        <v>1549</v>
      </c>
      <c r="DD1580" s="44" t="s">
        <v>532</v>
      </c>
    </row>
    <row r="1581" spans="83:108">
      <c r="CE1581" s="212"/>
      <c r="CF1581" s="213">
        <f>IF(ISNUMBER(SEARCH($H$2,$CG$3:$CG$3874)),MAX($CF$2:CF1580)+1,0)</f>
        <v>0</v>
      </c>
      <c r="CG1581" s="212" t="s">
        <v>17515</v>
      </c>
      <c r="CH1581" s="212"/>
      <c r="CI1581" s="212"/>
      <c r="CJ1581" s="213" t="str">
        <f>IFERROR(VLOOKUP(ROWS($CJ$3:CJ1581),CF1581:$CG$3874,2,0),"")</f>
        <v/>
      </c>
      <c r="CK1581" s="212" t="s">
        <v>17516</v>
      </c>
      <c r="CL1581" s="212" t="s">
        <v>17517</v>
      </c>
      <c r="CM1581" s="78">
        <v>43312</v>
      </c>
      <c r="CN1581" s="212" t="s">
        <v>17518</v>
      </c>
      <c r="CO1581" s="212" t="s">
        <v>17519</v>
      </c>
      <c r="CP1581" s="212" t="s">
        <v>17520</v>
      </c>
      <c r="CQ1581" s="212" t="s">
        <v>17521</v>
      </c>
      <c r="CR1581" s="212" t="s">
        <v>17522</v>
      </c>
      <c r="CS1581" s="44">
        <v>1579</v>
      </c>
      <c r="CT1581" s="44" t="s">
        <v>17523</v>
      </c>
      <c r="CU1581" s="214">
        <v>16401</v>
      </c>
      <c r="CV1581" s="212" t="s">
        <v>17524</v>
      </c>
      <c r="CW1581" s="212" t="s">
        <v>3329</v>
      </c>
      <c r="CX1581" s="44" t="s">
        <v>3330</v>
      </c>
      <c r="CY1581" s="78">
        <v>43312</v>
      </c>
      <c r="CZ1581" s="215" t="s">
        <v>511</v>
      </c>
      <c r="DA1581" s="212" t="s">
        <v>512</v>
      </c>
      <c r="DB1581" s="44" t="s">
        <v>641</v>
      </c>
      <c r="DC1581" s="44" t="s">
        <v>986</v>
      </c>
      <c r="DD1581" s="44" t="s">
        <v>532</v>
      </c>
    </row>
    <row r="1582" spans="83:108">
      <c r="CE1582" s="212"/>
      <c r="CF1582" s="213">
        <f>IF(ISNUMBER(SEARCH($H$2,$CG$3:$CG$3874)),MAX($CF$2:CF1581)+1,0)</f>
        <v>0</v>
      </c>
      <c r="CG1582" s="212" t="s">
        <v>17525</v>
      </c>
      <c r="CH1582" s="212"/>
      <c r="CI1582" s="212"/>
      <c r="CJ1582" s="213" t="str">
        <f>IFERROR(VLOOKUP(ROWS($CJ$3:CJ1582),CF1582:$CG$3874,2,0),"")</f>
        <v/>
      </c>
      <c r="CK1582" s="212" t="s">
        <v>17526</v>
      </c>
      <c r="CL1582" s="212" t="s">
        <v>17527</v>
      </c>
      <c r="CM1582" s="78">
        <v>44561</v>
      </c>
      <c r="CN1582" s="212" t="s">
        <v>17528</v>
      </c>
      <c r="CO1582" s="212" t="s">
        <v>17529</v>
      </c>
      <c r="CP1582" s="212" t="s">
        <v>17530</v>
      </c>
      <c r="CQ1582" s="212" t="s">
        <v>17531</v>
      </c>
      <c r="CR1582" s="212" t="s">
        <v>17532</v>
      </c>
      <c r="CS1582" s="44">
        <v>1580</v>
      </c>
      <c r="CT1582" s="44" t="s">
        <v>17533</v>
      </c>
      <c r="CU1582" s="214">
        <v>11448</v>
      </c>
      <c r="CV1582" s="212" t="s">
        <v>17534</v>
      </c>
      <c r="CW1582" s="212" t="s">
        <v>12959</v>
      </c>
      <c r="CX1582" s="44" t="s">
        <v>1943</v>
      </c>
      <c r="CY1582" s="78">
        <v>44561</v>
      </c>
      <c r="CZ1582" s="215" t="s">
        <v>763</v>
      </c>
      <c r="DA1582" s="212" t="s">
        <v>737</v>
      </c>
      <c r="DB1582" s="44" t="s">
        <v>1619</v>
      </c>
      <c r="DC1582" s="44" t="s">
        <v>12960</v>
      </c>
      <c r="DD1582" s="44" t="s">
        <v>2198</v>
      </c>
    </row>
    <row r="1583" spans="83:108">
      <c r="CE1583" s="212"/>
      <c r="CF1583" s="213">
        <f>IF(ISNUMBER(SEARCH($H$2,$CG$3:$CG$3874)),MAX($CF$2:CF1582)+1,0)</f>
        <v>0</v>
      </c>
      <c r="CG1583" s="212" t="s">
        <v>17535</v>
      </c>
      <c r="CH1583" s="212"/>
      <c r="CI1583" s="212"/>
      <c r="CJ1583" s="213" t="str">
        <f>IFERROR(VLOOKUP(ROWS($CJ$3:CJ1583),CF1583:$CG$3874,2,0),"")</f>
        <v/>
      </c>
      <c r="CK1583" s="212" t="s">
        <v>17536</v>
      </c>
      <c r="CL1583" s="212" t="s">
        <v>17537</v>
      </c>
      <c r="CM1583" s="78">
        <v>43131</v>
      </c>
      <c r="CN1583" s="212" t="s">
        <v>17538</v>
      </c>
      <c r="CO1583" s="212" t="s">
        <v>17539</v>
      </c>
      <c r="CP1583" s="212" t="s">
        <v>17540</v>
      </c>
      <c r="CQ1583" s="212" t="s">
        <v>17541</v>
      </c>
      <c r="CR1583" s="212" t="s">
        <v>17542</v>
      </c>
      <c r="CS1583" s="44">
        <v>1581</v>
      </c>
      <c r="CT1583" s="44" t="s">
        <v>17543</v>
      </c>
      <c r="CU1583" s="214">
        <v>10029</v>
      </c>
      <c r="CV1583" s="212" t="s">
        <v>17544</v>
      </c>
      <c r="CW1583" s="212" t="s">
        <v>4842</v>
      </c>
      <c r="CX1583" s="44" t="s">
        <v>2141</v>
      </c>
      <c r="CY1583" s="78">
        <v>43131</v>
      </c>
      <c r="CZ1583" s="215" t="s">
        <v>601</v>
      </c>
      <c r="DA1583" s="212" t="s">
        <v>512</v>
      </c>
      <c r="DB1583" s="44" t="s">
        <v>655</v>
      </c>
      <c r="DC1583" s="44" t="s">
        <v>2652</v>
      </c>
      <c r="DD1583" s="44" t="s">
        <v>532</v>
      </c>
    </row>
    <row r="1584" spans="83:108">
      <c r="CE1584" s="212"/>
      <c r="CF1584" s="213">
        <f>IF(ISNUMBER(SEARCH($H$2,$CG$3:$CG$3874)),MAX($CF$2:CF1583)+1,0)</f>
        <v>0</v>
      </c>
      <c r="CG1584" s="212" t="s">
        <v>17545</v>
      </c>
      <c r="CH1584" s="212"/>
      <c r="CI1584" s="212"/>
      <c r="CJ1584" s="213" t="str">
        <f>IFERROR(VLOOKUP(ROWS($CJ$3:CJ1584),CF1584:$CG$3874,2,0),"")</f>
        <v/>
      </c>
      <c r="CK1584" s="212" t="s">
        <v>17546</v>
      </c>
      <c r="CL1584" s="212" t="s">
        <v>17547</v>
      </c>
      <c r="CM1584" s="78">
        <v>43131</v>
      </c>
      <c r="CN1584" s="212" t="s">
        <v>17548</v>
      </c>
      <c r="CO1584" s="212" t="s">
        <v>17549</v>
      </c>
      <c r="CP1584" s="212" t="s">
        <v>17550</v>
      </c>
      <c r="CQ1584" s="212" t="s">
        <v>17551</v>
      </c>
      <c r="CR1584" s="212" t="s">
        <v>17552</v>
      </c>
      <c r="CS1584" s="44">
        <v>1582</v>
      </c>
      <c r="CT1584" s="44" t="s">
        <v>17553</v>
      </c>
      <c r="CU1584" s="214">
        <v>12738</v>
      </c>
      <c r="CV1584" s="212" t="s">
        <v>17554</v>
      </c>
      <c r="CW1584" s="212" t="s">
        <v>4842</v>
      </c>
      <c r="CX1584" s="44" t="s">
        <v>2141</v>
      </c>
      <c r="CY1584" s="78">
        <v>43131</v>
      </c>
      <c r="CZ1584" s="215" t="s">
        <v>763</v>
      </c>
      <c r="DA1584" s="212" t="s">
        <v>512</v>
      </c>
      <c r="DB1584" s="44" t="s">
        <v>655</v>
      </c>
      <c r="DC1584" s="44" t="s">
        <v>2652</v>
      </c>
      <c r="DD1584" s="44" t="s">
        <v>532</v>
      </c>
    </row>
    <row r="1585" spans="83:108">
      <c r="CE1585" s="212"/>
      <c r="CF1585" s="213">
        <f>IF(ISNUMBER(SEARCH($H$2,$CG$3:$CG$3874)),MAX($CF$2:CF1584)+1,0)</f>
        <v>0</v>
      </c>
      <c r="CG1585" s="212" t="s">
        <v>17555</v>
      </c>
      <c r="CH1585" s="212"/>
      <c r="CI1585" s="212"/>
      <c r="CJ1585" s="213" t="str">
        <f>IFERROR(VLOOKUP(ROWS($CJ$3:CJ1585),CF1585:$CG$3874,2,0),"")</f>
        <v/>
      </c>
      <c r="CK1585" s="212" t="s">
        <v>17556</v>
      </c>
      <c r="CL1585" s="212" t="s">
        <v>17557</v>
      </c>
      <c r="CM1585" s="78">
        <v>43131</v>
      </c>
      <c r="CN1585" s="212" t="s">
        <v>17558</v>
      </c>
      <c r="CO1585" s="212" t="s">
        <v>17559</v>
      </c>
      <c r="CP1585" s="212" t="s">
        <v>17560</v>
      </c>
      <c r="CQ1585" s="212" t="s">
        <v>17561</v>
      </c>
      <c r="CR1585" s="212" t="s">
        <v>17562</v>
      </c>
      <c r="CS1585" s="44">
        <v>1583</v>
      </c>
      <c r="CT1585" s="44" t="s">
        <v>17563</v>
      </c>
      <c r="CU1585" s="214">
        <v>13411</v>
      </c>
      <c r="CV1585" s="212" t="s">
        <v>17564</v>
      </c>
      <c r="CW1585" s="212" t="s">
        <v>4842</v>
      </c>
      <c r="CX1585" s="44" t="s">
        <v>2141</v>
      </c>
      <c r="CY1585" s="78">
        <v>43131</v>
      </c>
      <c r="CZ1585" s="215" t="s">
        <v>601</v>
      </c>
      <c r="DA1585" s="212" t="s">
        <v>512</v>
      </c>
      <c r="DB1585" s="44" t="s">
        <v>655</v>
      </c>
      <c r="DC1585" s="44" t="s">
        <v>2652</v>
      </c>
      <c r="DD1585" s="44" t="s">
        <v>532</v>
      </c>
    </row>
    <row r="1586" spans="83:108">
      <c r="CE1586" s="212"/>
      <c r="CF1586" s="213">
        <f>IF(ISNUMBER(SEARCH($H$2,$CG$3:$CG$3874)),MAX($CF$2:CF1585)+1,0)</f>
        <v>0</v>
      </c>
      <c r="CG1586" s="212" t="s">
        <v>17565</v>
      </c>
      <c r="CH1586" s="212"/>
      <c r="CI1586" s="212"/>
      <c r="CJ1586" s="213" t="str">
        <f>IFERROR(VLOOKUP(ROWS($CJ$3:CJ1586),CF1586:$CG$3874,2,0),"")</f>
        <v/>
      </c>
      <c r="CK1586" s="212" t="s">
        <v>17566</v>
      </c>
      <c r="CL1586" s="212" t="s">
        <v>17567</v>
      </c>
      <c r="CM1586" s="78">
        <v>44561</v>
      </c>
      <c r="CN1586" s="212" t="s">
        <v>17568</v>
      </c>
      <c r="CO1586" s="212" t="s">
        <v>17569</v>
      </c>
      <c r="CP1586" s="212" t="s">
        <v>17570</v>
      </c>
      <c r="CQ1586" s="212" t="s">
        <v>17571</v>
      </c>
      <c r="CR1586" s="212" t="s">
        <v>17572</v>
      </c>
      <c r="CS1586" s="44">
        <v>1584</v>
      </c>
      <c r="CT1586" s="44" t="s">
        <v>17573</v>
      </c>
      <c r="CU1586" s="214">
        <v>12036</v>
      </c>
      <c r="CV1586" s="212" t="s">
        <v>17574</v>
      </c>
      <c r="CW1586" s="212" t="s">
        <v>17575</v>
      </c>
      <c r="CX1586" s="44" t="s">
        <v>789</v>
      </c>
      <c r="CY1586" s="78">
        <v>44561</v>
      </c>
      <c r="CZ1586" s="215" t="s">
        <v>601</v>
      </c>
      <c r="DA1586" s="212" t="s">
        <v>512</v>
      </c>
      <c r="DB1586" s="44" t="s">
        <v>6086</v>
      </c>
      <c r="DC1586" s="44" t="s">
        <v>17576</v>
      </c>
      <c r="DD1586" s="44" t="s">
        <v>532</v>
      </c>
    </row>
    <row r="1587" spans="83:108">
      <c r="CE1587" s="212"/>
      <c r="CF1587" s="213">
        <f>IF(ISNUMBER(SEARCH($H$2,$CG$3:$CG$3874)),MAX($CF$2:CF1586)+1,0)</f>
        <v>0</v>
      </c>
      <c r="CG1587" s="212" t="s">
        <v>17577</v>
      </c>
      <c r="CH1587" s="212"/>
      <c r="CI1587" s="212"/>
      <c r="CJ1587" s="213" t="str">
        <f>IFERROR(VLOOKUP(ROWS($CJ$3:CJ1587),CF1587:$CG$3874,2,0),"")</f>
        <v/>
      </c>
      <c r="CK1587" s="212" t="s">
        <v>17578</v>
      </c>
      <c r="CL1587" s="212" t="s">
        <v>17579</v>
      </c>
      <c r="CM1587" s="78">
        <v>44561</v>
      </c>
      <c r="CN1587" s="212" t="s">
        <v>17580</v>
      </c>
      <c r="CO1587" s="212" t="s">
        <v>17581</v>
      </c>
      <c r="CP1587" s="212" t="s">
        <v>17582</v>
      </c>
      <c r="CQ1587" s="212" t="s">
        <v>17583</v>
      </c>
      <c r="CR1587" s="212" t="s">
        <v>17584</v>
      </c>
      <c r="CS1587" s="44">
        <v>1585</v>
      </c>
      <c r="CT1587" s="44" t="s">
        <v>17585</v>
      </c>
      <c r="CU1587" s="214">
        <v>16517</v>
      </c>
      <c r="CV1587" s="212" t="s">
        <v>17586</v>
      </c>
      <c r="CW1587" s="212" t="s">
        <v>2254</v>
      </c>
      <c r="CX1587" s="44" t="s">
        <v>3330</v>
      </c>
      <c r="CY1587" s="78">
        <v>44561</v>
      </c>
      <c r="CZ1587" s="215" t="s">
        <v>511</v>
      </c>
      <c r="DA1587" s="212" t="s">
        <v>512</v>
      </c>
      <c r="DB1587" s="44" t="s">
        <v>655</v>
      </c>
      <c r="DC1587" s="44" t="s">
        <v>2255</v>
      </c>
      <c r="DD1587" s="44" t="s">
        <v>532</v>
      </c>
    </row>
    <row r="1588" spans="83:108">
      <c r="CE1588" s="212"/>
      <c r="CF1588" s="213">
        <f>IF(ISNUMBER(SEARCH($H$2,$CG$3:$CG$3874)),MAX($CF$2:CF1587)+1,0)</f>
        <v>0</v>
      </c>
      <c r="CG1588" s="212" t="s">
        <v>17587</v>
      </c>
      <c r="CH1588" s="212"/>
      <c r="CI1588" s="212"/>
      <c r="CJ1588" s="213" t="str">
        <f>IFERROR(VLOOKUP(ROWS($CJ$3:CJ1588),CF1588:$CG$3874,2,0),"")</f>
        <v/>
      </c>
      <c r="CK1588" s="212" t="s">
        <v>17588</v>
      </c>
      <c r="CL1588" s="212" t="s">
        <v>17589</v>
      </c>
      <c r="CM1588" s="78">
        <v>43131</v>
      </c>
      <c r="CN1588" s="212" t="s">
        <v>17590</v>
      </c>
      <c r="CO1588" s="212" t="s">
        <v>17591</v>
      </c>
      <c r="CP1588" s="212" t="s">
        <v>17592</v>
      </c>
      <c r="CQ1588" s="212" t="s">
        <v>17593</v>
      </c>
      <c r="CR1588" s="212" t="s">
        <v>17594</v>
      </c>
      <c r="CS1588" s="44">
        <v>1586</v>
      </c>
      <c r="CT1588" s="44" t="s">
        <v>17595</v>
      </c>
      <c r="CU1588" s="214">
        <v>16538</v>
      </c>
      <c r="CV1588" s="212" t="s">
        <v>17596</v>
      </c>
      <c r="CW1588" s="212" t="s">
        <v>8084</v>
      </c>
      <c r="CX1588" s="44" t="s">
        <v>2141</v>
      </c>
      <c r="CY1588" s="78">
        <v>43131</v>
      </c>
      <c r="CZ1588" s="215" t="s">
        <v>511</v>
      </c>
      <c r="DA1588" s="212" t="s">
        <v>512</v>
      </c>
      <c r="DB1588" s="44" t="s">
        <v>655</v>
      </c>
      <c r="DC1588" s="44" t="s">
        <v>8085</v>
      </c>
      <c r="DD1588" s="44" t="s">
        <v>532</v>
      </c>
    </row>
    <row r="1589" spans="83:108">
      <c r="CE1589" s="212"/>
      <c r="CF1589" s="213">
        <f>IF(ISNUMBER(SEARCH($H$2,$CG$3:$CG$3874)),MAX($CF$2:CF1588)+1,0)</f>
        <v>0</v>
      </c>
      <c r="CG1589" s="212" t="s">
        <v>17597</v>
      </c>
      <c r="CH1589" s="212"/>
      <c r="CI1589" s="212"/>
      <c r="CJ1589" s="213" t="str">
        <f>IFERROR(VLOOKUP(ROWS($CJ$3:CJ1589),CF1589:$CG$3874,2,0),"")</f>
        <v/>
      </c>
      <c r="CK1589" s="212" t="s">
        <v>17598</v>
      </c>
      <c r="CL1589" s="212" t="s">
        <v>17599</v>
      </c>
      <c r="CM1589" s="78">
        <v>43131</v>
      </c>
      <c r="CN1589" s="212" t="s">
        <v>17600</v>
      </c>
      <c r="CO1589" s="212" t="s">
        <v>17601</v>
      </c>
      <c r="CP1589" s="212" t="s">
        <v>17602</v>
      </c>
      <c r="CQ1589" s="212" t="s">
        <v>17603</v>
      </c>
      <c r="CR1589" s="212" t="s">
        <v>17604</v>
      </c>
      <c r="CS1589" s="44">
        <v>1587</v>
      </c>
      <c r="CT1589" s="44" t="s">
        <v>17605</v>
      </c>
      <c r="CU1589" s="214">
        <v>13877</v>
      </c>
      <c r="CV1589" s="212" t="s">
        <v>17606</v>
      </c>
      <c r="CW1589" s="212" t="s">
        <v>1942</v>
      </c>
      <c r="CX1589" s="44" t="s">
        <v>1703</v>
      </c>
      <c r="CY1589" s="78">
        <v>43131</v>
      </c>
      <c r="CZ1589" s="215" t="s">
        <v>601</v>
      </c>
      <c r="DA1589" s="212" t="s">
        <v>529</v>
      </c>
      <c r="DB1589" s="44" t="s">
        <v>530</v>
      </c>
      <c r="DC1589" s="44" t="s">
        <v>9947</v>
      </c>
      <c r="DD1589" s="44" t="s">
        <v>532</v>
      </c>
    </row>
    <row r="1590" spans="83:108">
      <c r="CE1590" s="212"/>
      <c r="CF1590" s="213">
        <f>IF(ISNUMBER(SEARCH($H$2,$CG$3:$CG$3874)),MAX($CF$2:CF1589)+1,0)</f>
        <v>0</v>
      </c>
      <c r="CG1590" s="212" t="s">
        <v>17607</v>
      </c>
      <c r="CH1590" s="212"/>
      <c r="CI1590" s="212"/>
      <c r="CJ1590" s="213" t="str">
        <f>IFERROR(VLOOKUP(ROWS($CJ$3:CJ1590),CF1590:$CG$3874,2,0),"")</f>
        <v/>
      </c>
      <c r="CK1590" s="212" t="s">
        <v>17608</v>
      </c>
      <c r="CL1590" s="212" t="s">
        <v>17609</v>
      </c>
      <c r="CM1590" s="78">
        <v>44347</v>
      </c>
      <c r="CN1590" s="212" t="s">
        <v>17610</v>
      </c>
      <c r="CO1590" s="212" t="s">
        <v>17611</v>
      </c>
      <c r="CP1590" s="212" t="s">
        <v>17612</v>
      </c>
      <c r="CQ1590" s="212" t="s">
        <v>17613</v>
      </c>
      <c r="CR1590" s="212" t="s">
        <v>17614</v>
      </c>
      <c r="CS1590" s="44">
        <v>1588</v>
      </c>
      <c r="CT1590" s="44" t="s">
        <v>17615</v>
      </c>
      <c r="CU1590" s="214">
        <v>4831</v>
      </c>
      <c r="CV1590" s="212" t="s">
        <v>17616</v>
      </c>
      <c r="CW1590" s="212" t="s">
        <v>1475</v>
      </c>
      <c r="CX1590" s="44" t="s">
        <v>510</v>
      </c>
      <c r="CY1590" s="78">
        <v>44347</v>
      </c>
      <c r="CZ1590" s="215" t="s">
        <v>545</v>
      </c>
      <c r="DA1590" s="212" t="s">
        <v>1477</v>
      </c>
      <c r="DB1590" s="44" t="s">
        <v>1478</v>
      </c>
      <c r="DC1590" s="44" t="s">
        <v>908</v>
      </c>
      <c r="DD1590" s="44" t="s">
        <v>532</v>
      </c>
    </row>
    <row r="1591" spans="83:108">
      <c r="CE1591" s="212"/>
      <c r="CF1591" s="213">
        <f>IF(ISNUMBER(SEARCH($H$2,$CG$3:$CG$3874)),MAX($CF$2:CF1590)+1,0)</f>
        <v>0</v>
      </c>
      <c r="CG1591" s="212" t="s">
        <v>17617</v>
      </c>
      <c r="CH1591" s="212"/>
      <c r="CI1591" s="212"/>
      <c r="CJ1591" s="213" t="str">
        <f>IFERROR(VLOOKUP(ROWS($CJ$3:CJ1591),CF1591:$CG$3874,2,0),"")</f>
        <v/>
      </c>
      <c r="CK1591" s="212" t="s">
        <v>17618</v>
      </c>
      <c r="CL1591" s="212" t="s">
        <v>17619</v>
      </c>
      <c r="CM1591" s="78">
        <v>43100</v>
      </c>
      <c r="CN1591" s="212" t="s">
        <v>17620</v>
      </c>
      <c r="CO1591" s="212" t="s">
        <v>17621</v>
      </c>
      <c r="CP1591" s="212" t="s">
        <v>17622</v>
      </c>
      <c r="CQ1591" s="212" t="s">
        <v>17623</v>
      </c>
      <c r="CR1591" s="212" t="s">
        <v>17624</v>
      </c>
      <c r="CS1591" s="44">
        <v>1589</v>
      </c>
      <c r="CT1591" s="44" t="s">
        <v>17625</v>
      </c>
      <c r="CU1591" s="214">
        <v>9463</v>
      </c>
      <c r="CV1591" s="212" t="s">
        <v>17626</v>
      </c>
      <c r="CW1591" s="212" t="s">
        <v>3802</v>
      </c>
      <c r="CX1591" s="44" t="s">
        <v>1831</v>
      </c>
      <c r="CY1591" s="78">
        <v>43100</v>
      </c>
      <c r="CZ1591" s="215" t="s">
        <v>545</v>
      </c>
      <c r="DA1591" s="212" t="s">
        <v>737</v>
      </c>
      <c r="DB1591" s="44" t="s">
        <v>919</v>
      </c>
      <c r="DC1591" s="44" t="s">
        <v>10428</v>
      </c>
      <c r="DD1591" s="44" t="s">
        <v>563</v>
      </c>
    </row>
    <row r="1592" spans="83:108">
      <c r="CE1592" s="212"/>
      <c r="CF1592" s="213">
        <f>IF(ISNUMBER(SEARCH($H$2,$CG$3:$CG$3874)),MAX($CF$2:CF1591)+1,0)</f>
        <v>0</v>
      </c>
      <c r="CG1592" s="212" t="s">
        <v>17627</v>
      </c>
      <c r="CH1592" s="212"/>
      <c r="CI1592" s="212"/>
      <c r="CJ1592" s="213" t="str">
        <f>IFERROR(VLOOKUP(ROWS($CJ$3:CJ1592),CF1592:$CG$3874,2,0),"")</f>
        <v/>
      </c>
      <c r="CK1592" s="212" t="s">
        <v>17628</v>
      </c>
      <c r="CL1592" s="212" t="s">
        <v>17629</v>
      </c>
      <c r="CM1592" s="78">
        <v>43100</v>
      </c>
      <c r="CN1592" s="212" t="s">
        <v>17630</v>
      </c>
      <c r="CO1592" s="212" t="s">
        <v>17631</v>
      </c>
      <c r="CP1592" s="212" t="s">
        <v>17632</v>
      </c>
      <c r="CQ1592" s="212" t="s">
        <v>17633</v>
      </c>
      <c r="CR1592" s="212" t="s">
        <v>17634</v>
      </c>
      <c r="CS1592" s="44">
        <v>1590</v>
      </c>
      <c r="CT1592" s="44" t="s">
        <v>17635</v>
      </c>
      <c r="CU1592" s="214">
        <v>10456</v>
      </c>
      <c r="CV1592" s="212" t="s">
        <v>17636</v>
      </c>
      <c r="CW1592" s="212" t="s">
        <v>3802</v>
      </c>
      <c r="CX1592" s="44" t="s">
        <v>1831</v>
      </c>
      <c r="CY1592" s="78">
        <v>43100</v>
      </c>
      <c r="CZ1592" s="215" t="s">
        <v>545</v>
      </c>
      <c r="DA1592" s="212" t="s">
        <v>737</v>
      </c>
      <c r="DB1592" s="44" t="s">
        <v>919</v>
      </c>
      <c r="DC1592" s="44" t="s">
        <v>5487</v>
      </c>
      <c r="DD1592" s="44" t="s">
        <v>563</v>
      </c>
    </row>
    <row r="1593" spans="83:108">
      <c r="CE1593" s="212"/>
      <c r="CF1593" s="213">
        <f>IF(ISNUMBER(SEARCH($H$2,$CG$3:$CG$3874)),MAX($CF$2:CF1592)+1,0)</f>
        <v>0</v>
      </c>
      <c r="CG1593" s="212" t="s">
        <v>17637</v>
      </c>
      <c r="CH1593" s="212"/>
      <c r="CI1593" s="212"/>
      <c r="CJ1593" s="213" t="str">
        <f>IFERROR(VLOOKUP(ROWS($CJ$3:CJ1593),CF1593:$CG$3874,2,0),"")</f>
        <v/>
      </c>
      <c r="CK1593" s="212" t="s">
        <v>17638</v>
      </c>
      <c r="CL1593" s="212" t="s">
        <v>17639</v>
      </c>
      <c r="CM1593" s="78">
        <v>44347</v>
      </c>
      <c r="CN1593" s="212" t="s">
        <v>17640</v>
      </c>
      <c r="CO1593" s="212" t="s">
        <v>17641</v>
      </c>
      <c r="CP1593" s="212" t="s">
        <v>17642</v>
      </c>
      <c r="CQ1593" s="212" t="s">
        <v>17643</v>
      </c>
      <c r="CR1593" s="212" t="s">
        <v>17644</v>
      </c>
      <c r="CS1593" s="44">
        <v>1591</v>
      </c>
      <c r="CT1593" s="44" t="s">
        <v>17645</v>
      </c>
      <c r="CU1593" s="214">
        <v>7555</v>
      </c>
      <c r="CV1593" s="212" t="s">
        <v>17646</v>
      </c>
      <c r="CW1593" s="212" t="s">
        <v>17647</v>
      </c>
      <c r="CX1593" s="44" t="s">
        <v>1428</v>
      </c>
      <c r="CY1593" s="78">
        <v>44347</v>
      </c>
      <c r="CZ1593" s="215" t="s">
        <v>601</v>
      </c>
      <c r="DA1593" s="212" t="s">
        <v>529</v>
      </c>
      <c r="DB1593" s="44" t="s">
        <v>626</v>
      </c>
      <c r="DC1593" s="44" t="s">
        <v>7112</v>
      </c>
      <c r="DD1593" s="44" t="s">
        <v>563</v>
      </c>
    </row>
    <row r="1594" spans="83:108">
      <c r="CE1594" s="212"/>
      <c r="CF1594" s="213">
        <f>IF(ISNUMBER(SEARCH($H$2,$CG$3:$CG$3874)),MAX($CF$2:CF1593)+1,0)</f>
        <v>0</v>
      </c>
      <c r="CG1594" s="212" t="s">
        <v>17648</v>
      </c>
      <c r="CH1594" s="212"/>
      <c r="CI1594" s="212"/>
      <c r="CJ1594" s="213" t="str">
        <f>IFERROR(VLOOKUP(ROWS($CJ$3:CJ1594),CF1594:$CG$3874,2,0),"")</f>
        <v/>
      </c>
      <c r="CK1594" s="212" t="s">
        <v>17649</v>
      </c>
      <c r="CL1594" s="212" t="s">
        <v>17650</v>
      </c>
      <c r="CM1594" s="78">
        <v>44347</v>
      </c>
      <c r="CN1594" s="212" t="s">
        <v>17651</v>
      </c>
      <c r="CO1594" s="212" t="s">
        <v>17652</v>
      </c>
      <c r="CP1594" s="212" t="s">
        <v>17653</v>
      </c>
      <c r="CQ1594" s="212" t="s">
        <v>17654</v>
      </c>
      <c r="CR1594" s="212" t="s">
        <v>17655</v>
      </c>
      <c r="CS1594" s="44">
        <v>1592</v>
      </c>
      <c r="CT1594" s="44" t="s">
        <v>17656</v>
      </c>
      <c r="CU1594" s="214">
        <v>15922</v>
      </c>
      <c r="CV1594" s="212" t="s">
        <v>17657</v>
      </c>
      <c r="CW1594" s="212" t="s">
        <v>17647</v>
      </c>
      <c r="CX1594" s="44" t="s">
        <v>1428</v>
      </c>
      <c r="CY1594" s="78">
        <v>44347</v>
      </c>
      <c r="CZ1594" s="215" t="s">
        <v>545</v>
      </c>
      <c r="DA1594" s="212" t="s">
        <v>529</v>
      </c>
      <c r="DB1594" s="44" t="s">
        <v>547</v>
      </c>
      <c r="DC1594" s="44" t="s">
        <v>511</v>
      </c>
      <c r="DD1594" s="44" t="s">
        <v>532</v>
      </c>
    </row>
    <row r="1595" spans="83:108">
      <c r="CE1595" s="212"/>
      <c r="CF1595" s="213">
        <f>IF(ISNUMBER(SEARCH($H$2,$CG$3:$CG$3874)),MAX($CF$2:CF1594)+1,0)</f>
        <v>0</v>
      </c>
      <c r="CG1595" s="212" t="s">
        <v>17658</v>
      </c>
      <c r="CH1595" s="212"/>
      <c r="CI1595" s="212"/>
      <c r="CJ1595" s="213" t="str">
        <f>IFERROR(VLOOKUP(ROWS($CJ$3:CJ1595),CF1595:$CG$3874,2,0),"")</f>
        <v/>
      </c>
      <c r="CK1595" s="212" t="s">
        <v>17659</v>
      </c>
      <c r="CL1595" s="212" t="s">
        <v>17660</v>
      </c>
      <c r="CM1595" s="78">
        <v>44347</v>
      </c>
      <c r="CN1595" s="212" t="s">
        <v>17661</v>
      </c>
      <c r="CO1595" s="212" t="s">
        <v>17662</v>
      </c>
      <c r="CP1595" s="212" t="s">
        <v>17663</v>
      </c>
      <c r="CQ1595" s="212" t="s">
        <v>17664</v>
      </c>
      <c r="CR1595" s="212" t="s">
        <v>17665</v>
      </c>
      <c r="CS1595" s="44">
        <v>1593</v>
      </c>
      <c r="CT1595" s="44" t="s">
        <v>17666</v>
      </c>
      <c r="CU1595" s="214">
        <v>12112</v>
      </c>
      <c r="CV1595" s="212" t="s">
        <v>17667</v>
      </c>
      <c r="CW1595" s="212" t="s">
        <v>15950</v>
      </c>
      <c r="CX1595" s="44" t="s">
        <v>1831</v>
      </c>
      <c r="CY1595" s="78">
        <v>44347</v>
      </c>
      <c r="CZ1595" s="215" t="s">
        <v>528</v>
      </c>
      <c r="DA1595" s="212" t="s">
        <v>512</v>
      </c>
      <c r="DB1595" s="44" t="s">
        <v>655</v>
      </c>
      <c r="DC1595" s="44" t="s">
        <v>15951</v>
      </c>
      <c r="DD1595" s="44" t="s">
        <v>532</v>
      </c>
    </row>
    <row r="1596" spans="83:108">
      <c r="CE1596" s="212"/>
      <c r="CF1596" s="213">
        <f>IF(ISNUMBER(SEARCH($H$2,$CG$3:$CG$3874)),MAX($CF$2:CF1595)+1,0)</f>
        <v>0</v>
      </c>
      <c r="CG1596" s="212" t="s">
        <v>17668</v>
      </c>
      <c r="CH1596" s="212"/>
      <c r="CI1596" s="212"/>
      <c r="CJ1596" s="213" t="str">
        <f>IFERROR(VLOOKUP(ROWS($CJ$3:CJ1596),CF1596:$CG$3874,2,0),"")</f>
        <v/>
      </c>
      <c r="CK1596" s="212" t="s">
        <v>17669</v>
      </c>
      <c r="CL1596" s="212" t="s">
        <v>17670</v>
      </c>
      <c r="CM1596" s="78">
        <v>43131</v>
      </c>
      <c r="CN1596" s="212" t="s">
        <v>17671</v>
      </c>
      <c r="CO1596" s="212" t="s">
        <v>17672</v>
      </c>
      <c r="CP1596" s="212" t="s">
        <v>17673</v>
      </c>
      <c r="CQ1596" s="212" t="s">
        <v>17674</v>
      </c>
      <c r="CR1596" s="212" t="s">
        <v>17675</v>
      </c>
      <c r="CS1596" s="44">
        <v>1594</v>
      </c>
      <c r="CT1596" s="44" t="s">
        <v>17676</v>
      </c>
      <c r="CU1596" s="214">
        <v>14460</v>
      </c>
      <c r="CV1596" s="212" t="s">
        <v>17677</v>
      </c>
      <c r="CW1596" s="212" t="s">
        <v>17678</v>
      </c>
      <c r="CX1596" s="44" t="s">
        <v>2923</v>
      </c>
      <c r="CY1596" s="78">
        <v>43131</v>
      </c>
      <c r="CZ1596" s="215" t="s">
        <v>576</v>
      </c>
      <c r="DA1596" s="212" t="s">
        <v>737</v>
      </c>
      <c r="DB1596" s="44" t="s">
        <v>530</v>
      </c>
      <c r="DC1596" s="44" t="s">
        <v>17679</v>
      </c>
      <c r="DD1596" s="44" t="s">
        <v>532</v>
      </c>
    </row>
    <row r="1597" spans="83:108">
      <c r="CE1597" s="212"/>
      <c r="CF1597" s="213">
        <f>IF(ISNUMBER(SEARCH($H$2,$CG$3:$CG$3874)),MAX($CF$2:CF1596)+1,0)</f>
        <v>0</v>
      </c>
      <c r="CG1597" s="212" t="s">
        <v>17680</v>
      </c>
      <c r="CH1597" s="212"/>
      <c r="CI1597" s="212"/>
      <c r="CJ1597" s="213" t="str">
        <f>IFERROR(VLOOKUP(ROWS($CJ$3:CJ1597),CF1597:$CG$3874,2,0),"")</f>
        <v/>
      </c>
      <c r="CK1597" s="212" t="s">
        <v>17681</v>
      </c>
      <c r="CL1597" s="212" t="s">
        <v>17682</v>
      </c>
      <c r="CM1597" s="78">
        <v>44561</v>
      </c>
      <c r="CN1597" s="212" t="s">
        <v>17683</v>
      </c>
      <c r="CO1597" s="212" t="s">
        <v>17684</v>
      </c>
      <c r="CP1597" s="212" t="s">
        <v>17685</v>
      </c>
      <c r="CQ1597" s="212" t="s">
        <v>17686</v>
      </c>
      <c r="CR1597" s="212" t="s">
        <v>17687</v>
      </c>
      <c r="CS1597" s="44">
        <v>1595</v>
      </c>
      <c r="CT1597" s="44" t="s">
        <v>17688</v>
      </c>
      <c r="CU1597" s="214">
        <v>14462</v>
      </c>
      <c r="CV1597" s="212" t="s">
        <v>17689</v>
      </c>
      <c r="CW1597" s="212" t="s">
        <v>4491</v>
      </c>
      <c r="CX1597" s="44" t="s">
        <v>2923</v>
      </c>
      <c r="CY1597" s="78">
        <v>44561</v>
      </c>
      <c r="CZ1597" s="215" t="s">
        <v>576</v>
      </c>
      <c r="DA1597" s="212" t="s">
        <v>737</v>
      </c>
      <c r="DB1597" s="44" t="s">
        <v>1619</v>
      </c>
      <c r="DC1597" s="44" t="s">
        <v>4492</v>
      </c>
      <c r="DD1597" s="44" t="s">
        <v>532</v>
      </c>
    </row>
    <row r="1598" spans="83:108">
      <c r="CE1598" s="212"/>
      <c r="CF1598" s="213">
        <f>IF(ISNUMBER(SEARCH($H$2,$CG$3:$CG$3874)),MAX($CF$2:CF1597)+1,0)</f>
        <v>0</v>
      </c>
      <c r="CG1598" s="212" t="s">
        <v>17690</v>
      </c>
      <c r="CH1598" s="212"/>
      <c r="CI1598" s="212"/>
      <c r="CJ1598" s="213" t="str">
        <f>IFERROR(VLOOKUP(ROWS($CJ$3:CJ1598),CF1598:$CG$3874,2,0),"")</f>
        <v/>
      </c>
      <c r="CK1598" s="212" t="s">
        <v>17691</v>
      </c>
      <c r="CL1598" s="212" t="s">
        <v>17692</v>
      </c>
      <c r="CM1598" s="78">
        <v>43039</v>
      </c>
      <c r="CN1598" s="212" t="s">
        <v>17693</v>
      </c>
      <c r="CO1598" s="212" t="s">
        <v>17694</v>
      </c>
      <c r="CP1598" s="212" t="s">
        <v>17695</v>
      </c>
      <c r="CQ1598" s="212" t="s">
        <v>17696</v>
      </c>
      <c r="CR1598" s="212" t="s">
        <v>17697</v>
      </c>
      <c r="CS1598" s="44">
        <v>1596</v>
      </c>
      <c r="CT1598" s="44" t="s">
        <v>17698</v>
      </c>
      <c r="CU1598" s="214">
        <v>6556</v>
      </c>
      <c r="CV1598" s="212" t="s">
        <v>17699</v>
      </c>
      <c r="CW1598" s="212" t="s">
        <v>2337</v>
      </c>
      <c r="CX1598" s="44" t="s">
        <v>735</v>
      </c>
      <c r="CY1598" s="78">
        <v>43039</v>
      </c>
      <c r="CZ1598" s="215" t="s">
        <v>601</v>
      </c>
      <c r="DA1598" s="212" t="s">
        <v>529</v>
      </c>
      <c r="DB1598" s="44" t="s">
        <v>886</v>
      </c>
      <c r="DC1598" s="44" t="s">
        <v>12664</v>
      </c>
      <c r="DD1598" s="44" t="s">
        <v>563</v>
      </c>
    </row>
    <row r="1599" spans="83:108">
      <c r="CE1599" s="212"/>
      <c r="CF1599" s="213">
        <f>IF(ISNUMBER(SEARCH($H$2,$CG$3:$CG$3874)),MAX($CF$2:CF1598)+1,0)</f>
        <v>0</v>
      </c>
      <c r="CG1599" s="212" t="s">
        <v>17700</v>
      </c>
      <c r="CH1599" s="212"/>
      <c r="CI1599" s="212"/>
      <c r="CJ1599" s="213" t="str">
        <f>IFERROR(VLOOKUP(ROWS($CJ$3:CJ1599),CF1599:$CG$3874,2,0),"")</f>
        <v/>
      </c>
      <c r="CK1599" s="212" t="s">
        <v>17701</v>
      </c>
      <c r="CL1599" s="212" t="s">
        <v>17702</v>
      </c>
      <c r="CM1599" s="78">
        <v>43039</v>
      </c>
      <c r="CN1599" s="212" t="s">
        <v>17703</v>
      </c>
      <c r="CO1599" s="212" t="s">
        <v>17704</v>
      </c>
      <c r="CP1599" s="212" t="s">
        <v>17705</v>
      </c>
      <c r="CQ1599" s="212" t="s">
        <v>17706</v>
      </c>
      <c r="CR1599" s="212" t="s">
        <v>17707</v>
      </c>
      <c r="CS1599" s="44">
        <v>1597</v>
      </c>
      <c r="CT1599" s="44" t="s">
        <v>17708</v>
      </c>
      <c r="CU1599" s="214">
        <v>6557</v>
      </c>
      <c r="CV1599" s="212" t="s">
        <v>17709</v>
      </c>
      <c r="CW1599" s="212" t="s">
        <v>17710</v>
      </c>
      <c r="CX1599" s="44" t="s">
        <v>735</v>
      </c>
      <c r="CY1599" s="78">
        <v>43039</v>
      </c>
      <c r="CZ1599" s="215" t="s">
        <v>576</v>
      </c>
      <c r="DA1599" s="212" t="s">
        <v>529</v>
      </c>
      <c r="DB1599" s="44" t="s">
        <v>530</v>
      </c>
      <c r="DC1599" s="44" t="s">
        <v>17711</v>
      </c>
      <c r="DD1599" s="44" t="s">
        <v>563</v>
      </c>
    </row>
    <row r="1600" spans="83:108">
      <c r="CE1600" s="212"/>
      <c r="CF1600" s="213">
        <f>IF(ISNUMBER(SEARCH($H$2,$CG$3:$CG$3874)),MAX($CF$2:CF1599)+1,0)</f>
        <v>0</v>
      </c>
      <c r="CG1600" s="212" t="s">
        <v>17712</v>
      </c>
      <c r="CH1600" s="212"/>
      <c r="CI1600" s="212"/>
      <c r="CJ1600" s="213" t="str">
        <f>IFERROR(VLOOKUP(ROWS($CJ$3:CJ1600),CF1600:$CG$3874,2,0),"")</f>
        <v/>
      </c>
      <c r="CK1600" s="212" t="s">
        <v>17713</v>
      </c>
      <c r="CL1600" s="212" t="s">
        <v>17714</v>
      </c>
      <c r="CM1600" s="78">
        <v>43039</v>
      </c>
      <c r="CN1600" s="212" t="s">
        <v>17715</v>
      </c>
      <c r="CO1600" s="212" t="s">
        <v>17716</v>
      </c>
      <c r="CP1600" s="212" t="s">
        <v>17717</v>
      </c>
      <c r="CQ1600" s="212" t="s">
        <v>17718</v>
      </c>
      <c r="CR1600" s="212" t="s">
        <v>17719</v>
      </c>
      <c r="CS1600" s="44">
        <v>1598</v>
      </c>
      <c r="CT1600" s="44" t="s">
        <v>17720</v>
      </c>
      <c r="CU1600" s="214">
        <v>6555</v>
      </c>
      <c r="CV1600" s="212" t="s">
        <v>17721</v>
      </c>
      <c r="CW1600" s="212" t="s">
        <v>17710</v>
      </c>
      <c r="CX1600" s="44" t="s">
        <v>735</v>
      </c>
      <c r="CY1600" s="78">
        <v>43039</v>
      </c>
      <c r="CZ1600" s="215" t="s">
        <v>576</v>
      </c>
      <c r="DA1600" s="212" t="s">
        <v>529</v>
      </c>
      <c r="DB1600" s="44" t="s">
        <v>919</v>
      </c>
      <c r="DC1600" s="44" t="s">
        <v>17722</v>
      </c>
      <c r="DD1600" s="44" t="s">
        <v>563</v>
      </c>
    </row>
    <row r="1601" spans="83:108">
      <c r="CE1601" s="212"/>
      <c r="CF1601" s="213">
        <f>IF(ISNUMBER(SEARCH($H$2,$CG$3:$CG$3874)),MAX($CF$2:CF1600)+1,0)</f>
        <v>0</v>
      </c>
      <c r="CG1601" s="212" t="s">
        <v>17723</v>
      </c>
      <c r="CH1601" s="212"/>
      <c r="CI1601" s="212"/>
      <c r="CJ1601" s="213" t="str">
        <f>IFERROR(VLOOKUP(ROWS($CJ$3:CJ1601),CF1601:$CG$3874,2,0),"")</f>
        <v/>
      </c>
      <c r="CK1601" s="212" t="s">
        <v>17724</v>
      </c>
      <c r="CL1601" s="212" t="s">
        <v>17725</v>
      </c>
      <c r="CM1601" s="78">
        <v>43131</v>
      </c>
      <c r="CN1601" s="212" t="s">
        <v>17726</v>
      </c>
      <c r="CO1601" s="212" t="s">
        <v>17727</v>
      </c>
      <c r="CP1601" s="212" t="s">
        <v>17728</v>
      </c>
      <c r="CQ1601" s="212" t="s">
        <v>17729</v>
      </c>
      <c r="CR1601" s="212" t="s">
        <v>17730</v>
      </c>
      <c r="CS1601" s="44">
        <v>1599</v>
      </c>
      <c r="CT1601" s="44" t="s">
        <v>17731</v>
      </c>
      <c r="CU1601" s="214">
        <v>10573</v>
      </c>
      <c r="CV1601" s="212" t="s">
        <v>17732</v>
      </c>
      <c r="CW1601" s="212" t="s">
        <v>1570</v>
      </c>
      <c r="CX1601" s="44" t="s">
        <v>7174</v>
      </c>
      <c r="CY1601" s="78">
        <v>43131</v>
      </c>
      <c r="CZ1601" s="215" t="s">
        <v>576</v>
      </c>
      <c r="DA1601" s="212" t="s">
        <v>512</v>
      </c>
      <c r="DB1601" s="44" t="s">
        <v>641</v>
      </c>
      <c r="DC1601" s="44" t="s">
        <v>2047</v>
      </c>
      <c r="DD1601" s="44" t="s">
        <v>532</v>
      </c>
    </row>
    <row r="1602" spans="83:108">
      <c r="CE1602" s="212"/>
      <c r="CF1602" s="213">
        <f>IF(ISNUMBER(SEARCH($H$2,$CG$3:$CG$3874)),MAX($CF$2:CF1601)+1,0)</f>
        <v>0</v>
      </c>
      <c r="CG1602" s="212" t="s">
        <v>17733</v>
      </c>
      <c r="CH1602" s="212"/>
      <c r="CI1602" s="212"/>
      <c r="CJ1602" s="213" t="str">
        <f>IFERROR(VLOOKUP(ROWS($CJ$3:CJ1602),CF1602:$CG$3874,2,0),"")</f>
        <v/>
      </c>
      <c r="CK1602" s="212" t="s">
        <v>17734</v>
      </c>
      <c r="CL1602" s="212" t="s">
        <v>17735</v>
      </c>
      <c r="CM1602" s="78">
        <v>43131</v>
      </c>
      <c r="CN1602" s="212" t="s">
        <v>17736</v>
      </c>
      <c r="CO1602" s="212" t="s">
        <v>17737</v>
      </c>
      <c r="CP1602" s="212" t="s">
        <v>17738</v>
      </c>
      <c r="CQ1602" s="212" t="s">
        <v>17739</v>
      </c>
      <c r="CR1602" s="212" t="s">
        <v>17740</v>
      </c>
      <c r="CS1602" s="44">
        <v>1600</v>
      </c>
      <c r="CT1602" s="44" t="s">
        <v>17741</v>
      </c>
      <c r="CU1602" s="214">
        <v>14686</v>
      </c>
      <c r="CV1602" s="212" t="s">
        <v>17742</v>
      </c>
      <c r="CW1602" s="212" t="s">
        <v>1570</v>
      </c>
      <c r="CX1602" s="44" t="s">
        <v>7174</v>
      </c>
      <c r="CY1602" s="78">
        <v>43131</v>
      </c>
      <c r="CZ1602" s="215" t="s">
        <v>576</v>
      </c>
      <c r="DA1602" s="212" t="s">
        <v>512</v>
      </c>
      <c r="DB1602" s="44" t="s">
        <v>641</v>
      </c>
      <c r="DC1602" s="44" t="s">
        <v>4468</v>
      </c>
      <c r="DD1602" s="44" t="s">
        <v>532</v>
      </c>
    </row>
    <row r="1603" spans="83:108">
      <c r="CE1603" s="212"/>
      <c r="CF1603" s="213">
        <f>IF(ISNUMBER(SEARCH($H$2,$CG$3:$CG$3874)),MAX($CF$2:CF1602)+1,0)</f>
        <v>0</v>
      </c>
      <c r="CG1603" s="212" t="s">
        <v>17743</v>
      </c>
      <c r="CH1603" s="212"/>
      <c r="CI1603" s="212"/>
      <c r="CJ1603" s="213" t="str">
        <f>IFERROR(VLOOKUP(ROWS($CJ$3:CJ1603),CF1603:$CG$3874,2,0),"")</f>
        <v/>
      </c>
      <c r="CK1603" s="212" t="s">
        <v>17744</v>
      </c>
      <c r="CL1603" s="212" t="s">
        <v>17745</v>
      </c>
      <c r="CM1603" s="78">
        <v>43585</v>
      </c>
      <c r="CN1603" s="212" t="s">
        <v>17746</v>
      </c>
      <c r="CO1603" s="212" t="s">
        <v>17747</v>
      </c>
      <c r="CP1603" s="212" t="s">
        <v>17748</v>
      </c>
      <c r="CQ1603" s="212" t="s">
        <v>17749</v>
      </c>
      <c r="CR1603" s="212" t="s">
        <v>17750</v>
      </c>
      <c r="CS1603" s="44">
        <v>1601</v>
      </c>
      <c r="CT1603" s="44" t="s">
        <v>17751</v>
      </c>
      <c r="CU1603" s="214">
        <v>15974</v>
      </c>
      <c r="CV1603" s="212" t="s">
        <v>17752</v>
      </c>
      <c r="CW1603" s="212" t="s">
        <v>559</v>
      </c>
      <c r="CX1603" s="44" t="s">
        <v>1347</v>
      </c>
      <c r="CY1603" s="78">
        <v>43585</v>
      </c>
      <c r="CZ1603" s="215" t="s">
        <v>576</v>
      </c>
      <c r="DA1603" s="212" t="s">
        <v>561</v>
      </c>
      <c r="DB1603" s="44" t="s">
        <v>530</v>
      </c>
      <c r="DC1603" s="44" t="s">
        <v>588</v>
      </c>
      <c r="DD1603" s="44" t="s">
        <v>532</v>
      </c>
    </row>
    <row r="1604" spans="83:108">
      <c r="CE1604" s="212"/>
      <c r="CF1604" s="213">
        <f>IF(ISNUMBER(SEARCH($H$2,$CG$3:$CG$3874)),MAX($CF$2:CF1603)+1,0)</f>
        <v>0</v>
      </c>
      <c r="CG1604" s="212" t="s">
        <v>17753</v>
      </c>
      <c r="CH1604" s="212"/>
      <c r="CI1604" s="212"/>
      <c r="CJ1604" s="213" t="str">
        <f>IFERROR(VLOOKUP(ROWS($CJ$3:CJ1604),CF1604:$CG$3874,2,0),"")</f>
        <v/>
      </c>
      <c r="CK1604" s="212" t="s">
        <v>17754</v>
      </c>
      <c r="CL1604" s="212" t="s">
        <v>17755</v>
      </c>
      <c r="CM1604" s="78">
        <v>44773</v>
      </c>
      <c r="CN1604" s="212" t="s">
        <v>17756</v>
      </c>
      <c r="CO1604" s="212" t="s">
        <v>17757</v>
      </c>
      <c r="CP1604" s="212" t="s">
        <v>17758</v>
      </c>
      <c r="CQ1604" s="212" t="s">
        <v>17759</v>
      </c>
      <c r="CR1604" s="212" t="s">
        <v>17760</v>
      </c>
      <c r="CS1604" s="44">
        <v>1602</v>
      </c>
      <c r="CT1604" s="44" t="s">
        <v>17761</v>
      </c>
      <c r="CU1604" s="214">
        <v>14290</v>
      </c>
      <c r="CV1604" s="212" t="s">
        <v>17762</v>
      </c>
      <c r="CW1604" s="212" t="s">
        <v>1225</v>
      </c>
      <c r="CX1604" s="44" t="s">
        <v>963</v>
      </c>
      <c r="CY1604" s="78">
        <v>44773</v>
      </c>
      <c r="CZ1604" s="215" t="s">
        <v>545</v>
      </c>
      <c r="DA1604" s="212" t="s">
        <v>529</v>
      </c>
      <c r="DB1604" s="44" t="s">
        <v>919</v>
      </c>
      <c r="DC1604" s="44" t="s">
        <v>1250</v>
      </c>
      <c r="DD1604" s="44" t="s">
        <v>532</v>
      </c>
    </row>
    <row r="1605" spans="83:108">
      <c r="CE1605" s="212"/>
      <c r="CF1605" s="213">
        <f>IF(ISNUMBER(SEARCH($H$2,$CG$3:$CG$3874)),MAX($CF$2:CF1604)+1,0)</f>
        <v>0</v>
      </c>
      <c r="CG1605" s="212" t="s">
        <v>17763</v>
      </c>
      <c r="CH1605" s="212"/>
      <c r="CI1605" s="212"/>
      <c r="CJ1605" s="213" t="str">
        <f>IFERROR(VLOOKUP(ROWS($CJ$3:CJ1605),CF1605:$CG$3874,2,0),"")</f>
        <v/>
      </c>
      <c r="CK1605" s="212" t="s">
        <v>17764</v>
      </c>
      <c r="CL1605" s="212" t="s">
        <v>17765</v>
      </c>
      <c r="CM1605" s="78">
        <v>44773</v>
      </c>
      <c r="CN1605" s="212" t="s">
        <v>17766</v>
      </c>
      <c r="CO1605" s="212" t="s">
        <v>17767</v>
      </c>
      <c r="CP1605" s="212" t="s">
        <v>17768</v>
      </c>
      <c r="CQ1605" s="212" t="s">
        <v>17769</v>
      </c>
      <c r="CR1605" s="212" t="s">
        <v>17770</v>
      </c>
      <c r="CS1605" s="44">
        <v>1603</v>
      </c>
      <c r="CT1605" s="44" t="s">
        <v>17771</v>
      </c>
      <c r="CU1605" s="214">
        <v>14921</v>
      </c>
      <c r="CV1605" s="212" t="s">
        <v>17772</v>
      </c>
      <c r="CW1605" s="212" t="s">
        <v>1225</v>
      </c>
      <c r="CX1605" s="44" t="s">
        <v>963</v>
      </c>
      <c r="CY1605" s="78">
        <v>44773</v>
      </c>
      <c r="CZ1605" s="215" t="s">
        <v>545</v>
      </c>
      <c r="DA1605" s="212" t="s">
        <v>529</v>
      </c>
      <c r="DB1605" s="44" t="s">
        <v>919</v>
      </c>
      <c r="DC1605" s="44" t="s">
        <v>1250</v>
      </c>
      <c r="DD1605" s="44" t="s">
        <v>532</v>
      </c>
    </row>
    <row r="1606" spans="83:108">
      <c r="CE1606" s="212"/>
      <c r="CF1606" s="213">
        <f>IF(ISNUMBER(SEARCH($H$2,$CG$3:$CG$3874)),MAX($CF$2:CF1605)+1,0)</f>
        <v>0</v>
      </c>
      <c r="CG1606" s="212" t="s">
        <v>17773</v>
      </c>
      <c r="CH1606" s="212"/>
      <c r="CI1606" s="212"/>
      <c r="CJ1606" s="213" t="str">
        <f>IFERROR(VLOOKUP(ROWS($CJ$3:CJ1606),CF1606:$CG$3874,2,0),"")</f>
        <v/>
      </c>
      <c r="CK1606" s="212" t="s">
        <v>17774</v>
      </c>
      <c r="CL1606" s="212" t="s">
        <v>17775</v>
      </c>
      <c r="CM1606" s="78">
        <v>43312</v>
      </c>
      <c r="CN1606" s="212" t="s">
        <v>17776</v>
      </c>
      <c r="CO1606" s="212" t="s">
        <v>17777</v>
      </c>
      <c r="CP1606" s="212" t="s">
        <v>17778</v>
      </c>
      <c r="CQ1606" s="212" t="s">
        <v>17779</v>
      </c>
      <c r="CR1606" s="212" t="s">
        <v>17780</v>
      </c>
      <c r="CS1606" s="44">
        <v>1604</v>
      </c>
      <c r="CT1606" s="44" t="s">
        <v>17781</v>
      </c>
      <c r="CU1606" s="214">
        <v>15391</v>
      </c>
      <c r="CV1606" s="212" t="s">
        <v>17782</v>
      </c>
      <c r="CW1606" s="212" t="s">
        <v>788</v>
      </c>
      <c r="CX1606" s="44" t="s">
        <v>1606</v>
      </c>
      <c r="CY1606" s="78">
        <v>43312</v>
      </c>
      <c r="CZ1606" s="215" t="s">
        <v>576</v>
      </c>
      <c r="DA1606" s="212" t="s">
        <v>512</v>
      </c>
      <c r="DB1606" s="44" t="s">
        <v>641</v>
      </c>
      <c r="DC1606" s="44" t="s">
        <v>790</v>
      </c>
      <c r="DD1606" s="44" t="s">
        <v>532</v>
      </c>
    </row>
    <row r="1607" spans="83:108">
      <c r="CE1607" s="212"/>
      <c r="CF1607" s="213">
        <f>IF(ISNUMBER(SEARCH($H$2,$CG$3:$CG$3874)),MAX($CF$2:CF1606)+1,0)</f>
        <v>0</v>
      </c>
      <c r="CG1607" s="212" t="s">
        <v>17783</v>
      </c>
      <c r="CH1607" s="212"/>
      <c r="CI1607" s="212"/>
      <c r="CJ1607" s="213" t="str">
        <f>IFERROR(VLOOKUP(ROWS($CJ$3:CJ1607),CF1607:$CG$3874,2,0),"")</f>
        <v/>
      </c>
      <c r="CK1607" s="212" t="s">
        <v>17784</v>
      </c>
      <c r="CL1607" s="212" t="s">
        <v>17785</v>
      </c>
      <c r="CM1607" s="78">
        <v>44347</v>
      </c>
      <c r="CN1607" s="212" t="s">
        <v>17786</v>
      </c>
      <c r="CO1607" s="212" t="s">
        <v>17787</v>
      </c>
      <c r="CP1607" s="212" t="s">
        <v>17788</v>
      </c>
      <c r="CQ1607" s="212" t="s">
        <v>17789</v>
      </c>
      <c r="CR1607" s="212" t="s">
        <v>17790</v>
      </c>
      <c r="CS1607" s="44">
        <v>1605</v>
      </c>
      <c r="CT1607" s="44" t="s">
        <v>17791</v>
      </c>
      <c r="CU1607" s="214">
        <v>10864</v>
      </c>
      <c r="CV1607" s="212" t="s">
        <v>17792</v>
      </c>
      <c r="CW1607" s="212" t="s">
        <v>1475</v>
      </c>
      <c r="CX1607" s="44" t="s">
        <v>1524</v>
      </c>
      <c r="CY1607" s="78">
        <v>44347</v>
      </c>
      <c r="CZ1607" s="215" t="s">
        <v>545</v>
      </c>
      <c r="DA1607" s="212" t="s">
        <v>1477</v>
      </c>
      <c r="DB1607" s="44" t="s">
        <v>1478</v>
      </c>
      <c r="DC1607" s="44" t="s">
        <v>908</v>
      </c>
      <c r="DD1607" s="44" t="s">
        <v>532</v>
      </c>
    </row>
    <row r="1608" spans="83:108">
      <c r="CE1608" s="212"/>
      <c r="CF1608" s="213">
        <f>IF(ISNUMBER(SEARCH($H$2,$CG$3:$CG$3874)),MAX($CF$2:CF1607)+1,0)</f>
        <v>0</v>
      </c>
      <c r="CG1608" s="212" t="s">
        <v>17793</v>
      </c>
      <c r="CH1608" s="212"/>
      <c r="CI1608" s="212"/>
      <c r="CJ1608" s="213" t="str">
        <f>IFERROR(VLOOKUP(ROWS($CJ$3:CJ1608),CF1608:$CG$3874,2,0),"")</f>
        <v/>
      </c>
      <c r="CK1608" s="212" t="s">
        <v>17794</v>
      </c>
      <c r="CL1608" s="212" t="s">
        <v>17795</v>
      </c>
      <c r="CM1608" s="78">
        <v>44196</v>
      </c>
      <c r="CN1608" s="212" t="s">
        <v>17796</v>
      </c>
      <c r="CO1608" s="212" t="s">
        <v>17797</v>
      </c>
      <c r="CP1608" s="212" t="s">
        <v>17798</v>
      </c>
      <c r="CQ1608" s="212" t="s">
        <v>17799</v>
      </c>
      <c r="CR1608" s="212" t="s">
        <v>17800</v>
      </c>
      <c r="CS1608" s="44">
        <v>1606</v>
      </c>
      <c r="CT1608" s="44" t="s">
        <v>17801</v>
      </c>
      <c r="CU1608" s="214">
        <v>5576</v>
      </c>
      <c r="CV1608" s="212" t="s">
        <v>17802</v>
      </c>
      <c r="CW1608" s="212" t="s">
        <v>1501</v>
      </c>
      <c r="CX1608" s="44" t="s">
        <v>1524</v>
      </c>
      <c r="CY1608" s="78">
        <v>44196</v>
      </c>
      <c r="CZ1608" s="215" t="s">
        <v>545</v>
      </c>
      <c r="DA1608" s="212" t="s">
        <v>529</v>
      </c>
      <c r="DB1608" s="44" t="s">
        <v>530</v>
      </c>
      <c r="DC1608" s="44" t="s">
        <v>986</v>
      </c>
      <c r="DD1608" s="44" t="s">
        <v>532</v>
      </c>
    </row>
    <row r="1609" spans="83:108">
      <c r="CE1609" s="212"/>
      <c r="CF1609" s="213">
        <f>IF(ISNUMBER(SEARCH($H$2,$CG$3:$CG$3874)),MAX($CF$2:CF1608)+1,0)</f>
        <v>0</v>
      </c>
      <c r="CG1609" s="212" t="s">
        <v>17803</v>
      </c>
      <c r="CH1609" s="212"/>
      <c r="CI1609" s="212"/>
      <c r="CJ1609" s="213" t="str">
        <f>IFERROR(VLOOKUP(ROWS($CJ$3:CJ1609),CF1609:$CG$3874,2,0),"")</f>
        <v/>
      </c>
      <c r="CK1609" s="212" t="s">
        <v>17804</v>
      </c>
      <c r="CL1609" s="212" t="s">
        <v>17805</v>
      </c>
      <c r="CM1609" s="78">
        <v>43131</v>
      </c>
      <c r="CN1609" s="212" t="s">
        <v>17806</v>
      </c>
      <c r="CO1609" s="212" t="s">
        <v>17807</v>
      </c>
      <c r="CP1609" s="212" t="s">
        <v>17808</v>
      </c>
      <c r="CQ1609" s="212" t="s">
        <v>17809</v>
      </c>
      <c r="CR1609" s="212" t="s">
        <v>17810</v>
      </c>
      <c r="CS1609" s="44">
        <v>1607</v>
      </c>
      <c r="CT1609" s="44" t="s">
        <v>17811</v>
      </c>
      <c r="CU1609" s="214">
        <v>14155</v>
      </c>
      <c r="CV1609" s="212" t="s">
        <v>17812</v>
      </c>
      <c r="CW1609" s="212" t="s">
        <v>1581</v>
      </c>
      <c r="CX1609" s="44" t="s">
        <v>1072</v>
      </c>
      <c r="CY1609" s="78">
        <v>43131</v>
      </c>
      <c r="CZ1609" s="215" t="s">
        <v>601</v>
      </c>
      <c r="DA1609" s="212" t="s">
        <v>512</v>
      </c>
      <c r="DB1609" s="44" t="s">
        <v>655</v>
      </c>
      <c r="DC1609" s="44" t="s">
        <v>1582</v>
      </c>
      <c r="DD1609" s="44" t="s">
        <v>532</v>
      </c>
    </row>
    <row r="1610" spans="83:108">
      <c r="CE1610" s="212"/>
      <c r="CF1610" s="213">
        <f>IF(ISNUMBER(SEARCH($H$2,$CG$3:$CG$3874)),MAX($CF$2:CF1609)+1,0)</f>
        <v>0</v>
      </c>
      <c r="CG1610" s="212" t="s">
        <v>17813</v>
      </c>
      <c r="CH1610" s="212"/>
      <c r="CI1610" s="212"/>
      <c r="CJ1610" s="213" t="str">
        <f>IFERROR(VLOOKUP(ROWS($CJ$3:CJ1610),CF1610:$CG$3874,2,0),"")</f>
        <v/>
      </c>
      <c r="CK1610" s="212" t="s">
        <v>17814</v>
      </c>
      <c r="CL1610" s="212" t="s">
        <v>17815</v>
      </c>
      <c r="CM1610" s="78">
        <v>43131</v>
      </c>
      <c r="CN1610" s="212" t="s">
        <v>17816</v>
      </c>
      <c r="CO1610" s="212" t="s">
        <v>17817</v>
      </c>
      <c r="CP1610" s="212" t="s">
        <v>17818</v>
      </c>
      <c r="CQ1610" s="212" t="s">
        <v>17819</v>
      </c>
      <c r="CR1610" s="212" t="s">
        <v>17820</v>
      </c>
      <c r="CS1610" s="44">
        <v>1608</v>
      </c>
      <c r="CT1610" s="44" t="s">
        <v>17821</v>
      </c>
      <c r="CU1610" s="214">
        <v>11779</v>
      </c>
      <c r="CV1610" s="212" t="s">
        <v>17822</v>
      </c>
      <c r="CW1610" s="212" t="s">
        <v>17823</v>
      </c>
      <c r="CX1610" s="44" t="s">
        <v>2141</v>
      </c>
      <c r="CY1610" s="78">
        <v>43131</v>
      </c>
      <c r="CZ1610" s="215" t="s">
        <v>763</v>
      </c>
      <c r="DA1610" s="212" t="s">
        <v>512</v>
      </c>
      <c r="DB1610" s="44" t="s">
        <v>655</v>
      </c>
      <c r="DC1610" s="44" t="s">
        <v>17824</v>
      </c>
      <c r="DD1610" s="44" t="s">
        <v>532</v>
      </c>
    </row>
    <row r="1611" spans="83:108">
      <c r="CE1611" s="212"/>
      <c r="CF1611" s="213">
        <f>IF(ISNUMBER(SEARCH($H$2,$CG$3:$CG$3874)),MAX($CF$2:CF1610)+1,0)</f>
        <v>0</v>
      </c>
      <c r="CG1611" s="212" t="s">
        <v>17825</v>
      </c>
      <c r="CH1611" s="212"/>
      <c r="CI1611" s="212"/>
      <c r="CJ1611" s="213" t="str">
        <f>IFERROR(VLOOKUP(ROWS($CJ$3:CJ1611),CF1611:$CG$3874,2,0),"")</f>
        <v/>
      </c>
      <c r="CK1611" s="212" t="s">
        <v>17826</v>
      </c>
      <c r="CL1611" s="212" t="s">
        <v>17827</v>
      </c>
      <c r="CM1611" s="78">
        <v>43708</v>
      </c>
      <c r="CN1611" s="212" t="s">
        <v>17828</v>
      </c>
      <c r="CO1611" s="212" t="s">
        <v>17829</v>
      </c>
      <c r="CP1611" s="212" t="s">
        <v>17830</v>
      </c>
      <c r="CQ1611" s="212" t="s">
        <v>17831</v>
      </c>
      <c r="CR1611" s="212" t="s">
        <v>17832</v>
      </c>
      <c r="CS1611" s="44">
        <v>1609</v>
      </c>
      <c r="CT1611" s="44" t="s">
        <v>17833</v>
      </c>
      <c r="CU1611" s="214">
        <v>15167</v>
      </c>
      <c r="CV1611" s="212" t="s">
        <v>17834</v>
      </c>
      <c r="CW1611" s="212" t="s">
        <v>749</v>
      </c>
      <c r="CX1611" s="44" t="s">
        <v>735</v>
      </c>
      <c r="CY1611" s="78">
        <v>43708</v>
      </c>
      <c r="CZ1611" s="215" t="s">
        <v>1313</v>
      </c>
      <c r="DA1611" s="212" t="s">
        <v>512</v>
      </c>
      <c r="DB1611" s="44" t="s">
        <v>3943</v>
      </c>
      <c r="DC1611" s="44" t="s">
        <v>750</v>
      </c>
      <c r="DD1611" s="44" t="s">
        <v>532</v>
      </c>
    </row>
    <row r="1612" spans="83:108">
      <c r="CE1612" s="212"/>
      <c r="CF1612" s="213">
        <f>IF(ISNUMBER(SEARCH($H$2,$CG$3:$CG$3874)),MAX($CF$2:CF1611)+1,0)</f>
        <v>0</v>
      </c>
      <c r="CG1612" s="212" t="s">
        <v>17835</v>
      </c>
      <c r="CH1612" s="212"/>
      <c r="CI1612" s="212"/>
      <c r="CJ1612" s="213" t="str">
        <f>IFERROR(VLOOKUP(ROWS($CJ$3:CJ1612),CF1612:$CG$3874,2,0),"")</f>
        <v/>
      </c>
      <c r="CK1612" s="212" t="s">
        <v>17836</v>
      </c>
      <c r="CL1612" s="212" t="s">
        <v>17837</v>
      </c>
      <c r="CM1612" s="78">
        <v>43708</v>
      </c>
      <c r="CN1612" s="212" t="s">
        <v>17838</v>
      </c>
      <c r="CO1612" s="212" t="s">
        <v>17839</v>
      </c>
      <c r="CP1612" s="212" t="s">
        <v>17840</v>
      </c>
      <c r="CQ1612" s="212" t="s">
        <v>17841</v>
      </c>
      <c r="CR1612" s="212" t="s">
        <v>17842</v>
      </c>
      <c r="CS1612" s="44">
        <v>1610</v>
      </c>
      <c r="CT1612" s="44" t="s">
        <v>17843</v>
      </c>
      <c r="CU1612" s="214">
        <v>15664</v>
      </c>
      <c r="CV1612" s="212" t="s">
        <v>17844</v>
      </c>
      <c r="CW1612" s="212" t="s">
        <v>749</v>
      </c>
      <c r="CX1612" s="44" t="s">
        <v>1287</v>
      </c>
      <c r="CY1612" s="78">
        <v>43708</v>
      </c>
      <c r="CZ1612" s="215" t="s">
        <v>576</v>
      </c>
      <c r="DA1612" s="212" t="s">
        <v>512</v>
      </c>
      <c r="DB1612" s="44" t="s">
        <v>641</v>
      </c>
      <c r="DC1612" s="44" t="s">
        <v>750</v>
      </c>
      <c r="DD1612" s="44" t="s">
        <v>532</v>
      </c>
    </row>
    <row r="1613" spans="83:108">
      <c r="CE1613" s="212"/>
      <c r="CF1613" s="213">
        <f>IF(ISNUMBER(SEARCH($H$2,$CG$3:$CG$3874)),MAX($CF$2:CF1612)+1,0)</f>
        <v>0</v>
      </c>
      <c r="CG1613" s="212" t="s">
        <v>17845</v>
      </c>
      <c r="CH1613" s="212"/>
      <c r="CI1613" s="212"/>
      <c r="CJ1613" s="213" t="str">
        <f>IFERROR(VLOOKUP(ROWS($CJ$3:CJ1613),CF1613:$CG$3874,2,0),"")</f>
        <v/>
      </c>
      <c r="CK1613" s="212" t="s">
        <v>17846</v>
      </c>
      <c r="CL1613" s="212" t="s">
        <v>17847</v>
      </c>
      <c r="CM1613" s="78">
        <v>43708</v>
      </c>
      <c r="CN1613" s="212" t="s">
        <v>17848</v>
      </c>
      <c r="CO1613" s="212" t="s">
        <v>17849</v>
      </c>
      <c r="CP1613" s="212" t="s">
        <v>17850</v>
      </c>
      <c r="CQ1613" s="212" t="s">
        <v>17851</v>
      </c>
      <c r="CR1613" s="212" t="s">
        <v>17852</v>
      </c>
      <c r="CS1613" s="44">
        <v>1611</v>
      </c>
      <c r="CT1613" s="44" t="s">
        <v>17853</v>
      </c>
      <c r="CU1613" s="214">
        <v>16004</v>
      </c>
      <c r="CV1613" s="212" t="s">
        <v>17854</v>
      </c>
      <c r="CW1613" s="212" t="s">
        <v>749</v>
      </c>
      <c r="CX1613" s="44" t="s">
        <v>1287</v>
      </c>
      <c r="CY1613" s="78">
        <v>43708</v>
      </c>
      <c r="CZ1613" s="215" t="s">
        <v>576</v>
      </c>
      <c r="DA1613" s="212" t="s">
        <v>512</v>
      </c>
      <c r="DB1613" s="44" t="s">
        <v>655</v>
      </c>
      <c r="DC1613" s="44" t="s">
        <v>1704</v>
      </c>
      <c r="DD1613" s="44" t="s">
        <v>532</v>
      </c>
    </row>
    <row r="1614" spans="83:108">
      <c r="CE1614" s="212"/>
      <c r="CF1614" s="213">
        <f>IF(ISNUMBER(SEARCH($H$2,$CG$3:$CG$3874)),MAX($CF$2:CF1613)+1,0)</f>
        <v>0</v>
      </c>
      <c r="CG1614" s="212" t="s">
        <v>17855</v>
      </c>
      <c r="CH1614" s="212"/>
      <c r="CI1614" s="212"/>
      <c r="CJ1614" s="213" t="str">
        <f>IFERROR(VLOOKUP(ROWS($CJ$3:CJ1614),CF1614:$CG$3874,2,0),"")</f>
        <v/>
      </c>
      <c r="CK1614" s="212" t="s">
        <v>17856</v>
      </c>
      <c r="CL1614" s="212" t="s">
        <v>17857</v>
      </c>
      <c r="CM1614" s="78">
        <v>44196</v>
      </c>
      <c r="CN1614" s="212" t="s">
        <v>17858</v>
      </c>
      <c r="CO1614" s="212" t="s">
        <v>17859</v>
      </c>
      <c r="CP1614" s="212" t="s">
        <v>17860</v>
      </c>
      <c r="CQ1614" s="212" t="s">
        <v>17861</v>
      </c>
      <c r="CR1614" s="212" t="s">
        <v>17862</v>
      </c>
      <c r="CS1614" s="44">
        <v>1612</v>
      </c>
      <c r="CT1614" s="44" t="s">
        <v>17863</v>
      </c>
      <c r="CU1614" s="214">
        <v>14183</v>
      </c>
      <c r="CV1614" s="212" t="s">
        <v>17864</v>
      </c>
      <c r="CW1614" s="212" t="s">
        <v>13187</v>
      </c>
      <c r="CX1614" s="44" t="s">
        <v>1287</v>
      </c>
      <c r="CY1614" s="78">
        <v>44196</v>
      </c>
      <c r="CZ1614" s="215" t="s">
        <v>640</v>
      </c>
      <c r="DA1614" s="212" t="s">
        <v>512</v>
      </c>
      <c r="DB1614" s="44" t="s">
        <v>802</v>
      </c>
      <c r="DC1614" s="44" t="s">
        <v>13188</v>
      </c>
      <c r="DD1614" s="44" t="s">
        <v>532</v>
      </c>
    </row>
    <row r="1615" spans="83:108">
      <c r="CE1615" s="212"/>
      <c r="CF1615" s="213">
        <f>IF(ISNUMBER(SEARCH($H$2,$CG$3:$CG$3874)),MAX($CF$2:CF1614)+1,0)</f>
        <v>0</v>
      </c>
      <c r="CG1615" s="212" t="s">
        <v>17865</v>
      </c>
      <c r="CH1615" s="212"/>
      <c r="CI1615" s="212"/>
      <c r="CJ1615" s="213" t="str">
        <f>IFERROR(VLOOKUP(ROWS($CJ$3:CJ1615),CF1615:$CG$3874,2,0),"")</f>
        <v/>
      </c>
      <c r="CK1615" s="212" t="s">
        <v>17866</v>
      </c>
      <c r="CL1615" s="212" t="s">
        <v>17867</v>
      </c>
      <c r="CM1615" s="78">
        <v>44865</v>
      </c>
      <c r="CN1615" s="212" t="s">
        <v>17868</v>
      </c>
      <c r="CO1615" s="212" t="s">
        <v>17869</v>
      </c>
      <c r="CP1615" s="212" t="s">
        <v>17870</v>
      </c>
      <c r="CQ1615" s="212" t="s">
        <v>17871</v>
      </c>
      <c r="CR1615" s="212" t="s">
        <v>17872</v>
      </c>
      <c r="CS1615" s="44">
        <v>1613</v>
      </c>
      <c r="CT1615" s="44" t="s">
        <v>17873</v>
      </c>
      <c r="CU1615" s="214">
        <v>11844</v>
      </c>
      <c r="CV1615" s="212" t="s">
        <v>17874</v>
      </c>
      <c r="CW1615" s="212" t="s">
        <v>17875</v>
      </c>
      <c r="CX1615" s="44" t="s">
        <v>1226</v>
      </c>
      <c r="CY1615" s="78">
        <v>44865</v>
      </c>
      <c r="CZ1615" s="215" t="s">
        <v>763</v>
      </c>
      <c r="DA1615" s="212" t="s">
        <v>737</v>
      </c>
      <c r="DB1615" s="44" t="s">
        <v>641</v>
      </c>
      <c r="DC1615" s="44" t="s">
        <v>4918</v>
      </c>
      <c r="DD1615" s="44" t="s">
        <v>532</v>
      </c>
    </row>
    <row r="1616" spans="83:108">
      <c r="CE1616" s="212"/>
      <c r="CF1616" s="213">
        <f>IF(ISNUMBER(SEARCH($H$2,$CG$3:$CG$3874)),MAX($CF$2:CF1615)+1,0)</f>
        <v>0</v>
      </c>
      <c r="CG1616" s="212" t="s">
        <v>17876</v>
      </c>
      <c r="CH1616" s="212"/>
      <c r="CI1616" s="212"/>
      <c r="CJ1616" s="213" t="str">
        <f>IFERROR(VLOOKUP(ROWS($CJ$3:CJ1616),CF1616:$CG$3874,2,0),"")</f>
        <v/>
      </c>
      <c r="CK1616" s="212" t="s">
        <v>17877</v>
      </c>
      <c r="CL1616" s="212" t="s">
        <v>17878</v>
      </c>
      <c r="CM1616" s="78">
        <v>45747</v>
      </c>
      <c r="CN1616" s="212" t="s">
        <v>17879</v>
      </c>
      <c r="CO1616" s="212" t="s">
        <v>17880</v>
      </c>
      <c r="CP1616" s="212" t="s">
        <v>17881</v>
      </c>
      <c r="CQ1616" s="212" t="s">
        <v>17882</v>
      </c>
      <c r="CR1616" s="212" t="s">
        <v>17883</v>
      </c>
      <c r="CS1616" s="44">
        <v>1614</v>
      </c>
      <c r="CT1616" s="44" t="s">
        <v>17884</v>
      </c>
      <c r="CU1616" s="214">
        <v>14481</v>
      </c>
      <c r="CV1616" s="212" t="s">
        <v>17885</v>
      </c>
      <c r="CW1616" s="212" t="s">
        <v>3888</v>
      </c>
      <c r="CX1616" s="44" t="s">
        <v>1943</v>
      </c>
      <c r="CY1616" s="78">
        <v>45747</v>
      </c>
      <c r="CZ1616" s="215" t="s">
        <v>576</v>
      </c>
      <c r="DA1616" s="212" t="s">
        <v>512</v>
      </c>
      <c r="DB1616" s="44" t="s">
        <v>530</v>
      </c>
      <c r="DC1616" s="44" t="s">
        <v>3889</v>
      </c>
      <c r="DD1616" s="44" t="s">
        <v>851</v>
      </c>
    </row>
    <row r="1617" spans="83:108">
      <c r="CE1617" s="212"/>
      <c r="CF1617" s="213">
        <f>IF(ISNUMBER(SEARCH($H$2,$CG$3:$CG$3874)),MAX($CF$2:CF1616)+1,0)</f>
        <v>0</v>
      </c>
      <c r="CG1617" s="212" t="s">
        <v>17886</v>
      </c>
      <c r="CH1617" s="212"/>
      <c r="CI1617" s="212"/>
      <c r="CJ1617" s="213" t="str">
        <f>IFERROR(VLOOKUP(ROWS($CJ$3:CJ1617),CF1617:$CG$3874,2,0),"")</f>
        <v/>
      </c>
      <c r="CK1617" s="212" t="s">
        <v>17887</v>
      </c>
      <c r="CL1617" s="212" t="s">
        <v>17888</v>
      </c>
      <c r="CM1617" s="78">
        <v>43585</v>
      </c>
      <c r="CN1617" s="212" t="s">
        <v>17889</v>
      </c>
      <c r="CO1617" s="212" t="s">
        <v>17890</v>
      </c>
      <c r="CP1617" s="212" t="s">
        <v>17891</v>
      </c>
      <c r="CQ1617" s="212" t="s">
        <v>17892</v>
      </c>
      <c r="CR1617" s="212" t="s">
        <v>17893</v>
      </c>
      <c r="CS1617" s="44">
        <v>1615</v>
      </c>
      <c r="CT1617" s="44" t="s">
        <v>17894</v>
      </c>
      <c r="CU1617" s="214">
        <v>9679</v>
      </c>
      <c r="CV1617" s="212" t="s">
        <v>17895</v>
      </c>
      <c r="CW1617" s="212" t="s">
        <v>3060</v>
      </c>
      <c r="CX1617" s="44" t="s">
        <v>721</v>
      </c>
      <c r="CY1617" s="78">
        <v>43585</v>
      </c>
      <c r="CZ1617" s="215" t="s">
        <v>545</v>
      </c>
      <c r="DA1617" s="212" t="s">
        <v>529</v>
      </c>
      <c r="DB1617" s="44" t="s">
        <v>641</v>
      </c>
      <c r="DC1617" s="44" t="s">
        <v>642</v>
      </c>
      <c r="DD1617" s="44" t="s">
        <v>563</v>
      </c>
    </row>
    <row r="1618" spans="83:108">
      <c r="CE1618" s="212"/>
      <c r="CF1618" s="213">
        <f>IF(ISNUMBER(SEARCH($H$2,$CG$3:$CG$3874)),MAX($CF$2:CF1617)+1,0)</f>
        <v>0</v>
      </c>
      <c r="CG1618" s="212" t="s">
        <v>17896</v>
      </c>
      <c r="CH1618" s="212"/>
      <c r="CI1618" s="212"/>
      <c r="CJ1618" s="213" t="str">
        <f>IFERROR(VLOOKUP(ROWS($CJ$3:CJ1618),CF1618:$CG$3874,2,0),"")</f>
        <v/>
      </c>
      <c r="CK1618" s="212" t="s">
        <v>17897</v>
      </c>
      <c r="CL1618" s="212" t="s">
        <v>17898</v>
      </c>
      <c r="CM1618" s="78">
        <v>44561</v>
      </c>
      <c r="CN1618" s="212" t="s">
        <v>17899</v>
      </c>
      <c r="CO1618" s="212" t="s">
        <v>17900</v>
      </c>
      <c r="CP1618" s="212" t="s">
        <v>17901</v>
      </c>
      <c r="CQ1618" s="212" t="s">
        <v>17902</v>
      </c>
      <c r="CR1618" s="212" t="s">
        <v>17903</v>
      </c>
      <c r="CS1618" s="44">
        <v>1616</v>
      </c>
      <c r="CT1618" s="44" t="s">
        <v>17904</v>
      </c>
      <c r="CU1618" s="214">
        <v>12319</v>
      </c>
      <c r="CV1618" s="212" t="s">
        <v>17905</v>
      </c>
      <c r="CW1618" s="212" t="s">
        <v>1605</v>
      </c>
      <c r="CX1618" s="44" t="s">
        <v>1752</v>
      </c>
      <c r="CY1618" s="78">
        <v>44561</v>
      </c>
      <c r="CZ1618" s="215" t="s">
        <v>763</v>
      </c>
      <c r="DA1618" s="212" t="s">
        <v>737</v>
      </c>
      <c r="DB1618" s="44" t="s">
        <v>655</v>
      </c>
      <c r="DC1618" s="44" t="s">
        <v>14222</v>
      </c>
      <c r="DD1618" s="44" t="s">
        <v>532</v>
      </c>
    </row>
    <row r="1619" spans="83:108">
      <c r="CE1619" s="212"/>
      <c r="CF1619" s="213">
        <f>IF(ISNUMBER(SEARCH($H$2,$CG$3:$CG$3874)),MAX($CF$2:CF1618)+1,0)</f>
        <v>0</v>
      </c>
      <c r="CG1619" s="212" t="s">
        <v>17906</v>
      </c>
      <c r="CH1619" s="212"/>
      <c r="CI1619" s="212"/>
      <c r="CJ1619" s="213" t="str">
        <f>IFERROR(VLOOKUP(ROWS($CJ$3:CJ1619),CF1619:$CG$3874,2,0),"")</f>
        <v/>
      </c>
      <c r="CK1619" s="212" t="s">
        <v>17907</v>
      </c>
      <c r="CL1619" s="212" t="s">
        <v>17908</v>
      </c>
      <c r="CM1619" s="78">
        <v>44439</v>
      </c>
      <c r="CN1619" s="212" t="s">
        <v>17909</v>
      </c>
      <c r="CO1619" s="212" t="s">
        <v>17910</v>
      </c>
      <c r="CP1619" s="212" t="s">
        <v>17911</v>
      </c>
      <c r="CQ1619" s="212" t="s">
        <v>17912</v>
      </c>
      <c r="CR1619" s="212" t="s">
        <v>17913</v>
      </c>
      <c r="CS1619" s="44">
        <v>1617</v>
      </c>
      <c r="CT1619" s="44" t="s">
        <v>17914</v>
      </c>
      <c r="CU1619" s="214">
        <v>11147</v>
      </c>
      <c r="CV1619" s="212" t="s">
        <v>17915</v>
      </c>
      <c r="CW1619" s="212" t="s">
        <v>2936</v>
      </c>
      <c r="CX1619" s="44" t="s">
        <v>3637</v>
      </c>
      <c r="CY1619" s="78">
        <v>44439</v>
      </c>
      <c r="CZ1619" s="215" t="s">
        <v>763</v>
      </c>
      <c r="DA1619" s="212" t="s">
        <v>512</v>
      </c>
      <c r="DB1619" s="44" t="s">
        <v>641</v>
      </c>
      <c r="DC1619" s="44" t="s">
        <v>2938</v>
      </c>
      <c r="DD1619" s="44" t="s">
        <v>532</v>
      </c>
    </row>
    <row r="1620" spans="83:108">
      <c r="CE1620" s="212"/>
      <c r="CF1620" s="213">
        <f>IF(ISNUMBER(SEARCH($H$2,$CG$3:$CG$3874)),MAX($CF$2:CF1619)+1,0)</f>
        <v>0</v>
      </c>
      <c r="CG1620" s="212" t="s">
        <v>17916</v>
      </c>
      <c r="CH1620" s="212"/>
      <c r="CI1620" s="212"/>
      <c r="CJ1620" s="213" t="str">
        <f>IFERROR(VLOOKUP(ROWS($CJ$3:CJ1620),CF1620:$CG$3874,2,0),"")</f>
        <v/>
      </c>
      <c r="CK1620" s="212" t="s">
        <v>17917</v>
      </c>
      <c r="CL1620" s="212" t="s">
        <v>17918</v>
      </c>
      <c r="CM1620" s="78">
        <v>44012</v>
      </c>
      <c r="CN1620" s="212" t="s">
        <v>17919</v>
      </c>
      <c r="CO1620" s="212" t="s">
        <v>17920</v>
      </c>
      <c r="CP1620" s="212" t="s">
        <v>17921</v>
      </c>
      <c r="CQ1620" s="212" t="s">
        <v>17922</v>
      </c>
      <c r="CR1620" s="212" t="s">
        <v>17923</v>
      </c>
      <c r="CS1620" s="44">
        <v>1618</v>
      </c>
      <c r="CT1620" s="44" t="s">
        <v>17924</v>
      </c>
      <c r="CU1620" s="214">
        <v>14491</v>
      </c>
      <c r="CV1620" s="212" t="s">
        <v>17925</v>
      </c>
      <c r="CW1620" s="212" t="s">
        <v>3038</v>
      </c>
      <c r="CX1620" s="44" t="s">
        <v>1752</v>
      </c>
      <c r="CY1620" s="78">
        <v>44012</v>
      </c>
      <c r="CZ1620" s="215" t="s">
        <v>640</v>
      </c>
      <c r="DA1620" s="212" t="s">
        <v>512</v>
      </c>
      <c r="DB1620" s="44" t="s">
        <v>802</v>
      </c>
      <c r="DC1620" s="44" t="s">
        <v>3039</v>
      </c>
      <c r="DD1620" s="44" t="s">
        <v>532</v>
      </c>
    </row>
    <row r="1621" spans="83:108">
      <c r="CE1621" s="212"/>
      <c r="CF1621" s="213">
        <f>IF(ISNUMBER(SEARCH($H$2,$CG$3:$CG$3874)),MAX($CF$2:CF1620)+1,0)</f>
        <v>0</v>
      </c>
      <c r="CG1621" s="212" t="s">
        <v>17926</v>
      </c>
      <c r="CH1621" s="212"/>
      <c r="CI1621" s="212"/>
      <c r="CJ1621" s="213" t="str">
        <f>IFERROR(VLOOKUP(ROWS($CJ$3:CJ1621),CF1621:$CG$3874,2,0),"")</f>
        <v/>
      </c>
      <c r="CK1621" s="212" t="s">
        <v>17927</v>
      </c>
      <c r="CL1621" s="212" t="s">
        <v>17928</v>
      </c>
      <c r="CM1621" s="78">
        <v>44012</v>
      </c>
      <c r="CN1621" s="212" t="s">
        <v>17929</v>
      </c>
      <c r="CO1621" s="212" t="s">
        <v>17930</v>
      </c>
      <c r="CP1621" s="212" t="s">
        <v>17931</v>
      </c>
      <c r="CQ1621" s="212" t="s">
        <v>17932</v>
      </c>
      <c r="CR1621" s="212" t="s">
        <v>17933</v>
      </c>
      <c r="CS1621" s="44">
        <v>1619</v>
      </c>
      <c r="CT1621" s="44" t="s">
        <v>17934</v>
      </c>
      <c r="CU1621" s="214">
        <v>14433</v>
      </c>
      <c r="CV1621" s="212" t="s">
        <v>17935</v>
      </c>
      <c r="CW1621" s="212" t="s">
        <v>2789</v>
      </c>
      <c r="CX1621" s="44" t="s">
        <v>1752</v>
      </c>
      <c r="CY1621" s="78">
        <v>44012</v>
      </c>
      <c r="CZ1621" s="215" t="s">
        <v>763</v>
      </c>
      <c r="DA1621" s="212" t="s">
        <v>512</v>
      </c>
      <c r="DB1621" s="44" t="s">
        <v>655</v>
      </c>
      <c r="DC1621" s="44" t="s">
        <v>8369</v>
      </c>
      <c r="DD1621" s="44" t="s">
        <v>532</v>
      </c>
    </row>
    <row r="1622" spans="83:108">
      <c r="CE1622" s="212"/>
      <c r="CF1622" s="213">
        <f>IF(ISNUMBER(SEARCH($H$2,$CG$3:$CG$3874)),MAX($CF$2:CF1621)+1,0)</f>
        <v>0</v>
      </c>
      <c r="CG1622" s="212" t="s">
        <v>17936</v>
      </c>
      <c r="CH1622" s="212"/>
      <c r="CI1622" s="212"/>
      <c r="CJ1622" s="213" t="str">
        <f>IFERROR(VLOOKUP(ROWS($CJ$3:CJ1622),CF1622:$CG$3874,2,0),"")</f>
        <v/>
      </c>
      <c r="CK1622" s="212" t="s">
        <v>17937</v>
      </c>
      <c r="CL1622" s="212" t="s">
        <v>17938</v>
      </c>
      <c r="CM1622" s="78">
        <v>43131</v>
      </c>
      <c r="CN1622" s="212" t="s">
        <v>17939</v>
      </c>
      <c r="CO1622" s="212" t="s">
        <v>17940</v>
      </c>
      <c r="CP1622" s="212" t="s">
        <v>17941</v>
      </c>
      <c r="CQ1622" s="212" t="s">
        <v>17942</v>
      </c>
      <c r="CR1622" s="212" t="s">
        <v>17943</v>
      </c>
      <c r="CS1622" s="44">
        <v>1620</v>
      </c>
      <c r="CT1622" s="44" t="s">
        <v>17944</v>
      </c>
      <c r="CU1622" s="214">
        <v>13743</v>
      </c>
      <c r="CV1622" s="212" t="s">
        <v>17945</v>
      </c>
      <c r="CW1622" s="212" t="s">
        <v>6959</v>
      </c>
      <c r="CX1622" s="44" t="s">
        <v>1943</v>
      </c>
      <c r="CY1622" s="78">
        <v>43131</v>
      </c>
      <c r="CZ1622" s="215" t="s">
        <v>763</v>
      </c>
      <c r="DA1622" s="212" t="s">
        <v>529</v>
      </c>
      <c r="DB1622" s="44" t="s">
        <v>530</v>
      </c>
      <c r="DC1622" s="44" t="s">
        <v>7112</v>
      </c>
      <c r="DD1622" s="44" t="s">
        <v>563</v>
      </c>
    </row>
    <row r="1623" spans="83:108">
      <c r="CE1623" s="212"/>
      <c r="CF1623" s="213">
        <f>IF(ISNUMBER(SEARCH($H$2,$CG$3:$CG$3874)),MAX($CF$2:CF1622)+1,0)</f>
        <v>0</v>
      </c>
      <c r="CG1623" s="212" t="s">
        <v>17946</v>
      </c>
      <c r="CH1623" s="212"/>
      <c r="CI1623" s="212"/>
      <c r="CJ1623" s="213" t="str">
        <f>IFERROR(VLOOKUP(ROWS($CJ$3:CJ1623),CF1623:$CG$3874,2,0),"")</f>
        <v/>
      </c>
      <c r="CK1623" s="212" t="s">
        <v>17947</v>
      </c>
      <c r="CL1623" s="212" t="s">
        <v>17948</v>
      </c>
      <c r="CM1623" s="78">
        <v>44196</v>
      </c>
      <c r="CN1623" s="212" t="s">
        <v>17949</v>
      </c>
      <c r="CO1623" s="212" t="s">
        <v>17950</v>
      </c>
      <c r="CP1623" s="212" t="s">
        <v>17951</v>
      </c>
      <c r="CQ1623" s="212" t="s">
        <v>17952</v>
      </c>
      <c r="CR1623" s="212" t="s">
        <v>17953</v>
      </c>
      <c r="CS1623" s="44">
        <v>1621</v>
      </c>
      <c r="CT1623" s="44" t="s">
        <v>17954</v>
      </c>
      <c r="CU1623" s="214">
        <v>1179</v>
      </c>
      <c r="CV1623" s="212" t="s">
        <v>17955</v>
      </c>
      <c r="CW1623" s="212" t="s">
        <v>985</v>
      </c>
      <c r="CX1623" s="44" t="s">
        <v>789</v>
      </c>
      <c r="CY1623" s="78">
        <v>44196</v>
      </c>
      <c r="CZ1623" s="215" t="s">
        <v>511</v>
      </c>
      <c r="DA1623" s="212" t="s">
        <v>512</v>
      </c>
      <c r="DB1623" s="44" t="s">
        <v>641</v>
      </c>
      <c r="DC1623" s="44" t="s">
        <v>986</v>
      </c>
      <c r="DD1623" s="44" t="s">
        <v>532</v>
      </c>
    </row>
    <row r="1624" spans="83:108">
      <c r="CE1624" s="212"/>
      <c r="CF1624" s="213">
        <f>IF(ISNUMBER(SEARCH($H$2,$CG$3:$CG$3874)),MAX($CF$2:CF1623)+1,0)</f>
        <v>0</v>
      </c>
      <c r="CG1624" s="212" t="s">
        <v>17956</v>
      </c>
      <c r="CH1624" s="212"/>
      <c r="CI1624" s="212"/>
      <c r="CJ1624" s="213" t="str">
        <f>IFERROR(VLOOKUP(ROWS($CJ$3:CJ1624),CF1624:$CG$3874,2,0),"")</f>
        <v/>
      </c>
      <c r="CK1624" s="212" t="s">
        <v>17957</v>
      </c>
      <c r="CL1624" s="212" t="s">
        <v>17958</v>
      </c>
      <c r="CM1624" s="78">
        <v>44196</v>
      </c>
      <c r="CN1624" s="212" t="s">
        <v>17959</v>
      </c>
      <c r="CO1624" s="212" t="s">
        <v>17960</v>
      </c>
      <c r="CP1624" s="212" t="s">
        <v>17961</v>
      </c>
      <c r="CQ1624" s="212" t="s">
        <v>17962</v>
      </c>
      <c r="CR1624" s="212" t="s">
        <v>17963</v>
      </c>
      <c r="CS1624" s="44">
        <v>1622</v>
      </c>
      <c r="CT1624" s="44" t="s">
        <v>17964</v>
      </c>
      <c r="CU1624" s="214">
        <v>10048</v>
      </c>
      <c r="CV1624" s="212" t="s">
        <v>17965</v>
      </c>
      <c r="CW1624" s="212" t="s">
        <v>985</v>
      </c>
      <c r="CX1624" s="44" t="s">
        <v>789</v>
      </c>
      <c r="CY1624" s="78">
        <v>44196</v>
      </c>
      <c r="CZ1624" s="215" t="s">
        <v>511</v>
      </c>
      <c r="DA1624" s="212" t="s">
        <v>512</v>
      </c>
      <c r="DB1624" s="44" t="s">
        <v>641</v>
      </c>
      <c r="DC1624" s="44" t="s">
        <v>986</v>
      </c>
      <c r="DD1624" s="44" t="s">
        <v>532</v>
      </c>
    </row>
    <row r="1625" spans="83:108">
      <c r="CE1625" s="212"/>
      <c r="CF1625" s="213">
        <f>IF(ISNUMBER(SEARCH($H$2,$CG$3:$CG$3874)),MAX($CF$2:CF1624)+1,0)</f>
        <v>0</v>
      </c>
      <c r="CG1625" s="212" t="s">
        <v>17966</v>
      </c>
      <c r="CH1625" s="212"/>
      <c r="CI1625" s="212"/>
      <c r="CJ1625" s="213" t="str">
        <f>IFERROR(VLOOKUP(ROWS($CJ$3:CJ1625),CF1625:$CG$3874,2,0),"")</f>
        <v/>
      </c>
      <c r="CK1625" s="212" t="s">
        <v>17967</v>
      </c>
      <c r="CL1625" s="212" t="s">
        <v>17968</v>
      </c>
      <c r="CM1625" s="78">
        <v>43616</v>
      </c>
      <c r="CN1625" s="212" t="s">
        <v>17969</v>
      </c>
      <c r="CO1625" s="212" t="s">
        <v>17970</v>
      </c>
      <c r="CP1625" s="212" t="s">
        <v>17971</v>
      </c>
      <c r="CQ1625" s="212" t="s">
        <v>17972</v>
      </c>
      <c r="CR1625" s="212" t="s">
        <v>17973</v>
      </c>
      <c r="CS1625" s="44">
        <v>1623</v>
      </c>
      <c r="CT1625" s="44" t="s">
        <v>17974</v>
      </c>
      <c r="CU1625" s="214">
        <v>16566</v>
      </c>
      <c r="CV1625" s="212" t="s">
        <v>17975</v>
      </c>
      <c r="CW1625" s="212" t="s">
        <v>1570</v>
      </c>
      <c r="CX1625" s="44" t="s">
        <v>7597</v>
      </c>
      <c r="CY1625" s="78">
        <v>43616</v>
      </c>
      <c r="CZ1625" s="215" t="s">
        <v>511</v>
      </c>
      <c r="DA1625" s="212" t="s">
        <v>512</v>
      </c>
      <c r="DB1625" s="44" t="s">
        <v>641</v>
      </c>
      <c r="DC1625" s="44" t="s">
        <v>2586</v>
      </c>
      <c r="DD1625" s="44" t="s">
        <v>515</v>
      </c>
    </row>
    <row r="1626" spans="83:108">
      <c r="CE1626" s="212"/>
      <c r="CF1626" s="213">
        <f>IF(ISNUMBER(SEARCH($H$2,$CG$3:$CG$3874)),MAX($CF$2:CF1625)+1,0)</f>
        <v>0</v>
      </c>
      <c r="CG1626" s="212" t="s">
        <v>17976</v>
      </c>
      <c r="CH1626" s="212"/>
      <c r="CI1626" s="212"/>
      <c r="CJ1626" s="213" t="str">
        <f>IFERROR(VLOOKUP(ROWS($CJ$3:CJ1626),CF1626:$CG$3874,2,0),"")</f>
        <v/>
      </c>
      <c r="CK1626" s="212" t="s">
        <v>17977</v>
      </c>
      <c r="CL1626" s="212" t="s">
        <v>17978</v>
      </c>
      <c r="CM1626" s="78">
        <v>43131</v>
      </c>
      <c r="CN1626" s="212" t="s">
        <v>17979</v>
      </c>
      <c r="CO1626" s="212" t="s">
        <v>17980</v>
      </c>
      <c r="CP1626" s="212" t="s">
        <v>17981</v>
      </c>
      <c r="CQ1626" s="212" t="s">
        <v>17982</v>
      </c>
      <c r="CR1626" s="212" t="s">
        <v>17983</v>
      </c>
      <c r="CS1626" s="44">
        <v>1624</v>
      </c>
      <c r="CT1626" s="44" t="s">
        <v>17984</v>
      </c>
      <c r="CU1626" s="214">
        <v>14987</v>
      </c>
      <c r="CV1626" s="212" t="s">
        <v>17985</v>
      </c>
      <c r="CW1626" s="212" t="s">
        <v>4983</v>
      </c>
      <c r="CX1626" s="44" t="s">
        <v>1226</v>
      </c>
      <c r="CY1626" s="78">
        <v>43131</v>
      </c>
      <c r="CZ1626" s="215" t="s">
        <v>736</v>
      </c>
      <c r="DA1626" s="212" t="s">
        <v>512</v>
      </c>
      <c r="DB1626" s="44" t="s">
        <v>655</v>
      </c>
      <c r="DC1626" s="44" t="s">
        <v>3993</v>
      </c>
      <c r="DD1626" s="44" t="s">
        <v>532</v>
      </c>
    </row>
    <row r="1627" spans="83:108">
      <c r="CE1627" s="212"/>
      <c r="CF1627" s="213">
        <f>IF(ISNUMBER(SEARCH($H$2,$CG$3:$CG$3874)),MAX($CF$2:CF1626)+1,0)</f>
        <v>0</v>
      </c>
      <c r="CG1627" s="212" t="s">
        <v>17986</v>
      </c>
      <c r="CH1627" s="212"/>
      <c r="CI1627" s="212"/>
      <c r="CJ1627" s="213" t="str">
        <f>IFERROR(VLOOKUP(ROWS($CJ$3:CJ1627),CF1627:$CG$3874,2,0),"")</f>
        <v/>
      </c>
      <c r="CK1627" s="212" t="s">
        <v>17987</v>
      </c>
      <c r="CL1627" s="212" t="s">
        <v>17988</v>
      </c>
      <c r="CM1627" s="78">
        <v>43496</v>
      </c>
      <c r="CN1627" s="212" t="s">
        <v>17989</v>
      </c>
      <c r="CO1627" s="212" t="s">
        <v>17990</v>
      </c>
      <c r="CP1627" s="212" t="s">
        <v>17991</v>
      </c>
      <c r="CQ1627" s="212" t="s">
        <v>17992</v>
      </c>
      <c r="CR1627" s="212" t="s">
        <v>17993</v>
      </c>
      <c r="CS1627" s="44">
        <v>1625</v>
      </c>
      <c r="CT1627" s="44" t="s">
        <v>17994</v>
      </c>
      <c r="CU1627" s="214">
        <v>16200</v>
      </c>
      <c r="CV1627" s="212" t="s">
        <v>17995</v>
      </c>
      <c r="CW1627" s="212" t="s">
        <v>1593</v>
      </c>
      <c r="CX1627" s="44" t="s">
        <v>7597</v>
      </c>
      <c r="CY1627" s="78">
        <v>43496</v>
      </c>
      <c r="CZ1627" s="215" t="s">
        <v>511</v>
      </c>
      <c r="DA1627" s="212" t="s">
        <v>512</v>
      </c>
      <c r="DB1627" s="44" t="s">
        <v>641</v>
      </c>
      <c r="DC1627" s="44" t="s">
        <v>2047</v>
      </c>
      <c r="DD1627" s="44" t="s">
        <v>515</v>
      </c>
    </row>
    <row r="1628" spans="83:108">
      <c r="CE1628" s="212"/>
      <c r="CF1628" s="213">
        <f>IF(ISNUMBER(SEARCH($H$2,$CG$3:$CG$3874)),MAX($CF$2:CF1627)+1,0)</f>
        <v>0</v>
      </c>
      <c r="CG1628" s="212" t="s">
        <v>17996</v>
      </c>
      <c r="CH1628" s="212"/>
      <c r="CI1628" s="212"/>
      <c r="CJ1628" s="213" t="str">
        <f>IFERROR(VLOOKUP(ROWS($CJ$3:CJ1628),CF1628:$CG$3874,2,0),"")</f>
        <v/>
      </c>
      <c r="CK1628" s="212" t="s">
        <v>17997</v>
      </c>
      <c r="CL1628" s="212" t="s">
        <v>17998</v>
      </c>
      <c r="CM1628" s="78">
        <v>43496</v>
      </c>
      <c r="CN1628" s="212" t="s">
        <v>17999</v>
      </c>
      <c r="CO1628" s="212" t="s">
        <v>18000</v>
      </c>
      <c r="CP1628" s="212" t="s">
        <v>18001</v>
      </c>
      <c r="CQ1628" s="212" t="s">
        <v>18002</v>
      </c>
      <c r="CR1628" s="212" t="s">
        <v>18003</v>
      </c>
      <c r="CS1628" s="44">
        <v>1626</v>
      </c>
      <c r="CT1628" s="44" t="s">
        <v>18004</v>
      </c>
      <c r="CU1628" s="214">
        <v>16199</v>
      </c>
      <c r="CV1628" s="212" t="s">
        <v>18005</v>
      </c>
      <c r="CW1628" s="212" t="s">
        <v>1593</v>
      </c>
      <c r="CX1628" s="44" t="s">
        <v>7597</v>
      </c>
      <c r="CY1628" s="78">
        <v>43496</v>
      </c>
      <c r="CZ1628" s="215" t="s">
        <v>511</v>
      </c>
      <c r="DA1628" s="212" t="s">
        <v>512</v>
      </c>
      <c r="DB1628" s="44" t="s">
        <v>641</v>
      </c>
      <c r="DC1628" s="44" t="s">
        <v>2047</v>
      </c>
      <c r="DD1628" s="44" t="s">
        <v>515</v>
      </c>
    </row>
    <row r="1629" spans="83:108">
      <c r="CE1629" s="212"/>
      <c r="CF1629" s="213">
        <f>IF(ISNUMBER(SEARCH($H$2,$CG$3:$CG$3874)),MAX($CF$2:CF1628)+1,0)</f>
        <v>0</v>
      </c>
      <c r="CG1629" s="212" t="s">
        <v>18006</v>
      </c>
      <c r="CH1629" s="212"/>
      <c r="CI1629" s="212"/>
      <c r="CJ1629" s="213" t="str">
        <f>IFERROR(VLOOKUP(ROWS($CJ$3:CJ1629),CF1629:$CG$3874,2,0),"")</f>
        <v/>
      </c>
      <c r="CK1629" s="212" t="s">
        <v>18007</v>
      </c>
      <c r="CL1629" s="212" t="s">
        <v>18008</v>
      </c>
      <c r="CM1629" s="78">
        <v>45322</v>
      </c>
      <c r="CN1629" s="212" t="s">
        <v>18009</v>
      </c>
      <c r="CO1629" s="212" t="s">
        <v>18010</v>
      </c>
      <c r="CP1629" s="212" t="s">
        <v>18011</v>
      </c>
      <c r="CQ1629" s="212" t="s">
        <v>18012</v>
      </c>
      <c r="CR1629" s="212" t="s">
        <v>18013</v>
      </c>
      <c r="CS1629" s="44">
        <v>1627</v>
      </c>
      <c r="CT1629" s="44" t="s">
        <v>18014</v>
      </c>
      <c r="CU1629" s="214">
        <v>15267</v>
      </c>
      <c r="CV1629" s="212" t="s">
        <v>18015</v>
      </c>
      <c r="CW1629" s="212" t="s">
        <v>18016</v>
      </c>
      <c r="CX1629" s="44" t="s">
        <v>6541</v>
      </c>
      <c r="CY1629" s="78">
        <v>45322</v>
      </c>
      <c r="CZ1629" s="215" t="s">
        <v>576</v>
      </c>
      <c r="DA1629" s="212" t="s">
        <v>512</v>
      </c>
      <c r="DB1629" s="44" t="s">
        <v>655</v>
      </c>
      <c r="DC1629" s="44" t="s">
        <v>18017</v>
      </c>
      <c r="DD1629" s="44" t="s">
        <v>532</v>
      </c>
    </row>
    <row r="1630" spans="83:108">
      <c r="CE1630" s="212"/>
      <c r="CF1630" s="213">
        <f>IF(ISNUMBER(SEARCH($H$2,$CG$3:$CG$3874)),MAX($CF$2:CF1629)+1,0)</f>
        <v>0</v>
      </c>
      <c r="CG1630" s="212" t="s">
        <v>18018</v>
      </c>
      <c r="CH1630" s="212"/>
      <c r="CI1630" s="212"/>
      <c r="CJ1630" s="213" t="str">
        <f>IFERROR(VLOOKUP(ROWS($CJ$3:CJ1630),CF1630:$CG$3874,2,0),"")</f>
        <v/>
      </c>
      <c r="CK1630" s="212" t="s">
        <v>18019</v>
      </c>
      <c r="CL1630" s="212" t="s">
        <v>18020</v>
      </c>
      <c r="CM1630" s="78">
        <v>45016</v>
      </c>
      <c r="CN1630" s="212" t="s">
        <v>18021</v>
      </c>
      <c r="CO1630" s="212" t="s">
        <v>18022</v>
      </c>
      <c r="CP1630" s="212" t="s">
        <v>18023</v>
      </c>
      <c r="CQ1630" s="212" t="s">
        <v>18024</v>
      </c>
      <c r="CR1630" s="212" t="s">
        <v>18025</v>
      </c>
      <c r="CS1630" s="44">
        <v>1628</v>
      </c>
      <c r="CT1630" s="44" t="s">
        <v>18026</v>
      </c>
      <c r="CU1630" s="214">
        <v>15275</v>
      </c>
      <c r="CV1630" s="212" t="s">
        <v>18027</v>
      </c>
      <c r="CW1630" s="212" t="s">
        <v>1261</v>
      </c>
      <c r="CX1630" s="44" t="s">
        <v>839</v>
      </c>
      <c r="CY1630" s="78">
        <v>45016</v>
      </c>
      <c r="CZ1630" s="215" t="s">
        <v>576</v>
      </c>
      <c r="DA1630" s="212" t="s">
        <v>529</v>
      </c>
      <c r="DB1630" s="44" t="s">
        <v>641</v>
      </c>
      <c r="DC1630" s="44" t="s">
        <v>1262</v>
      </c>
      <c r="DD1630" s="44" t="s">
        <v>532</v>
      </c>
    </row>
    <row r="1631" spans="83:108">
      <c r="CE1631" s="212"/>
      <c r="CF1631" s="213">
        <f>IF(ISNUMBER(SEARCH($H$2,$CG$3:$CG$3874)),MAX($CF$2:CF1630)+1,0)</f>
        <v>0</v>
      </c>
      <c r="CG1631" s="212" t="s">
        <v>18028</v>
      </c>
      <c r="CH1631" s="212"/>
      <c r="CI1631" s="212"/>
      <c r="CJ1631" s="213" t="str">
        <f>IFERROR(VLOOKUP(ROWS($CJ$3:CJ1631),CF1631:$CG$3874,2,0),"")</f>
        <v/>
      </c>
      <c r="CK1631" s="212" t="s">
        <v>18029</v>
      </c>
      <c r="CL1631" s="212" t="s">
        <v>18030</v>
      </c>
      <c r="CM1631" s="78">
        <v>47848</v>
      </c>
      <c r="CN1631" s="212" t="s">
        <v>18031</v>
      </c>
      <c r="CO1631" s="212" t="s">
        <v>18032</v>
      </c>
      <c r="CP1631" s="212" t="s">
        <v>18033</v>
      </c>
      <c r="CQ1631" s="212" t="s">
        <v>18034</v>
      </c>
      <c r="CR1631" s="212" t="s">
        <v>18035</v>
      </c>
      <c r="CS1631" s="44">
        <v>1629</v>
      </c>
      <c r="CT1631" s="44" t="s">
        <v>18036</v>
      </c>
      <c r="CU1631" s="214">
        <v>15051</v>
      </c>
      <c r="CV1631" s="212" t="s">
        <v>18037</v>
      </c>
      <c r="CW1631" s="212" t="s">
        <v>18038</v>
      </c>
      <c r="CX1631" s="44" t="s">
        <v>1287</v>
      </c>
      <c r="CY1631" s="78">
        <v>47848</v>
      </c>
      <c r="CZ1631" s="215" t="s">
        <v>763</v>
      </c>
      <c r="DA1631" s="212" t="s">
        <v>737</v>
      </c>
      <c r="DB1631" s="44" t="s">
        <v>919</v>
      </c>
      <c r="DC1631" s="44" t="s">
        <v>18039</v>
      </c>
      <c r="DD1631" s="44" t="s">
        <v>532</v>
      </c>
    </row>
    <row r="1632" spans="83:108">
      <c r="CE1632" s="212"/>
      <c r="CF1632" s="213">
        <f>IF(ISNUMBER(SEARCH($H$2,$CG$3:$CG$3874)),MAX($CF$2:CF1631)+1,0)</f>
        <v>0</v>
      </c>
      <c r="CG1632" s="212" t="s">
        <v>18040</v>
      </c>
      <c r="CH1632" s="212"/>
      <c r="CI1632" s="212"/>
      <c r="CJ1632" s="213" t="str">
        <f>IFERROR(VLOOKUP(ROWS($CJ$3:CJ1632),CF1632:$CG$3874,2,0),"")</f>
        <v/>
      </c>
      <c r="CK1632" s="212" t="s">
        <v>18041</v>
      </c>
      <c r="CL1632" s="212" t="s">
        <v>18042</v>
      </c>
      <c r="CM1632" s="78">
        <v>44074</v>
      </c>
      <c r="CN1632" s="212" t="s">
        <v>18043</v>
      </c>
      <c r="CO1632" s="212" t="s">
        <v>18044</v>
      </c>
      <c r="CP1632" s="212" t="s">
        <v>18045</v>
      </c>
      <c r="CQ1632" s="212" t="s">
        <v>18046</v>
      </c>
      <c r="CR1632" s="212" t="s">
        <v>18047</v>
      </c>
      <c r="CS1632" s="44">
        <v>1630</v>
      </c>
      <c r="CT1632" s="44" t="s">
        <v>18048</v>
      </c>
      <c r="CU1632" s="214">
        <v>14779</v>
      </c>
      <c r="CV1632" s="212" t="s">
        <v>18049</v>
      </c>
      <c r="CW1632" s="212" t="s">
        <v>720</v>
      </c>
      <c r="CX1632" s="44" t="s">
        <v>1287</v>
      </c>
      <c r="CY1632" s="78">
        <v>44074</v>
      </c>
      <c r="CZ1632" s="215" t="s">
        <v>545</v>
      </c>
      <c r="DA1632" s="212" t="s">
        <v>546</v>
      </c>
      <c r="DB1632" s="44" t="s">
        <v>547</v>
      </c>
      <c r="DC1632" s="44" t="s">
        <v>602</v>
      </c>
      <c r="DD1632" s="44" t="s">
        <v>532</v>
      </c>
    </row>
    <row r="1633" spans="83:108">
      <c r="CE1633" s="212"/>
      <c r="CF1633" s="213">
        <f>IF(ISNUMBER(SEARCH($H$2,$CG$3:$CG$3874)),MAX($CF$2:CF1632)+1,0)</f>
        <v>0</v>
      </c>
      <c r="CG1633" s="212" t="s">
        <v>18050</v>
      </c>
      <c r="CH1633" s="212"/>
      <c r="CI1633" s="212"/>
      <c r="CJ1633" s="213" t="str">
        <f>IFERROR(VLOOKUP(ROWS($CJ$3:CJ1633),CF1633:$CG$3874,2,0),"")</f>
        <v/>
      </c>
      <c r="CK1633" s="212" t="s">
        <v>18051</v>
      </c>
      <c r="CL1633" s="212" t="s">
        <v>18052</v>
      </c>
      <c r="CM1633" s="78">
        <v>43312</v>
      </c>
      <c r="CN1633" s="212" t="s">
        <v>18053</v>
      </c>
      <c r="CO1633" s="212" t="s">
        <v>18054</v>
      </c>
      <c r="CP1633" s="212" t="s">
        <v>18055</v>
      </c>
      <c r="CQ1633" s="212" t="s">
        <v>18056</v>
      </c>
      <c r="CR1633" s="212" t="s">
        <v>18057</v>
      </c>
      <c r="CS1633" s="44">
        <v>1631</v>
      </c>
      <c r="CT1633" s="44" t="s">
        <v>18058</v>
      </c>
      <c r="CU1633" s="214">
        <v>16259</v>
      </c>
      <c r="CV1633" s="212" t="s">
        <v>18059</v>
      </c>
      <c r="CW1633" s="212" t="s">
        <v>12312</v>
      </c>
      <c r="CX1633" s="44" t="s">
        <v>7479</v>
      </c>
      <c r="CY1633" s="78">
        <v>43312</v>
      </c>
      <c r="CZ1633" s="215" t="s">
        <v>511</v>
      </c>
      <c r="DA1633" s="212" t="s">
        <v>737</v>
      </c>
      <c r="DB1633" s="44" t="s">
        <v>641</v>
      </c>
      <c r="DC1633" s="44" t="s">
        <v>2412</v>
      </c>
      <c r="DD1633" s="44" t="s">
        <v>532</v>
      </c>
    </row>
    <row r="1634" spans="83:108">
      <c r="CE1634" s="212"/>
      <c r="CF1634" s="213">
        <f>IF(ISNUMBER(SEARCH($H$2,$CG$3:$CG$3874)),MAX($CF$2:CF1633)+1,0)</f>
        <v>0</v>
      </c>
      <c r="CG1634" s="212" t="s">
        <v>18060</v>
      </c>
      <c r="CH1634" s="212"/>
      <c r="CI1634" s="212"/>
      <c r="CJ1634" s="213" t="str">
        <f>IFERROR(VLOOKUP(ROWS($CJ$3:CJ1634),CF1634:$CG$3874,2,0),"")</f>
        <v/>
      </c>
      <c r="CK1634" s="212" t="s">
        <v>18061</v>
      </c>
      <c r="CL1634" s="212" t="s">
        <v>18062</v>
      </c>
      <c r="CM1634" s="78">
        <v>44074</v>
      </c>
      <c r="CN1634" s="212" t="s">
        <v>18063</v>
      </c>
      <c r="CO1634" s="212" t="s">
        <v>18064</v>
      </c>
      <c r="CP1634" s="212" t="s">
        <v>18065</v>
      </c>
      <c r="CQ1634" s="212" t="s">
        <v>18066</v>
      </c>
      <c r="CR1634" s="212" t="s">
        <v>18067</v>
      </c>
      <c r="CS1634" s="44">
        <v>1632</v>
      </c>
      <c r="CT1634" s="44" t="s">
        <v>18068</v>
      </c>
      <c r="CU1634" s="214">
        <v>5961</v>
      </c>
      <c r="CV1634" s="212" t="s">
        <v>18069</v>
      </c>
      <c r="CW1634" s="212" t="s">
        <v>720</v>
      </c>
      <c r="CX1634" s="44" t="s">
        <v>5317</v>
      </c>
      <c r="CY1634" s="78">
        <v>44074</v>
      </c>
      <c r="CZ1634" s="215" t="s">
        <v>511</v>
      </c>
      <c r="DA1634" s="212" t="s">
        <v>546</v>
      </c>
      <c r="DB1634" s="44" t="s">
        <v>886</v>
      </c>
      <c r="DC1634" s="44" t="s">
        <v>18070</v>
      </c>
      <c r="DD1634" s="44" t="s">
        <v>532</v>
      </c>
    </row>
    <row r="1635" spans="83:108">
      <c r="CE1635" s="212"/>
      <c r="CF1635" s="213">
        <f>IF(ISNUMBER(SEARCH($H$2,$CG$3:$CG$3874)),MAX($CF$2:CF1634)+1,0)</f>
        <v>0</v>
      </c>
      <c r="CG1635" s="212" t="s">
        <v>18071</v>
      </c>
      <c r="CH1635" s="212"/>
      <c r="CI1635" s="212"/>
      <c r="CJ1635" s="213" t="str">
        <f>IFERROR(VLOOKUP(ROWS($CJ$3:CJ1635),CF1635:$CG$3874,2,0),"")</f>
        <v/>
      </c>
      <c r="CK1635" s="212" t="s">
        <v>18072</v>
      </c>
      <c r="CL1635" s="212" t="s">
        <v>18073</v>
      </c>
      <c r="CM1635" s="78">
        <v>43496</v>
      </c>
      <c r="CN1635" s="212" t="s">
        <v>18074</v>
      </c>
      <c r="CO1635" s="212" t="s">
        <v>18075</v>
      </c>
      <c r="CP1635" s="212" t="s">
        <v>18076</v>
      </c>
      <c r="CQ1635" s="212" t="s">
        <v>18077</v>
      </c>
      <c r="CR1635" s="212" t="s">
        <v>18078</v>
      </c>
      <c r="CS1635" s="44">
        <v>1633</v>
      </c>
      <c r="CT1635" s="44" t="s">
        <v>18079</v>
      </c>
      <c r="CU1635" s="214">
        <v>16087</v>
      </c>
      <c r="CV1635" s="212" t="s">
        <v>18080</v>
      </c>
      <c r="CW1635" s="212" t="s">
        <v>1273</v>
      </c>
      <c r="CX1635" s="44" t="s">
        <v>826</v>
      </c>
      <c r="CY1635" s="78">
        <v>43496</v>
      </c>
      <c r="CZ1635" s="215" t="s">
        <v>511</v>
      </c>
      <c r="DA1635" s="212" t="s">
        <v>1274</v>
      </c>
      <c r="DB1635" s="44" t="s">
        <v>919</v>
      </c>
      <c r="DC1635" s="44" t="s">
        <v>1275</v>
      </c>
      <c r="DD1635" s="44" t="s">
        <v>515</v>
      </c>
    </row>
    <row r="1636" spans="83:108">
      <c r="CE1636" s="212"/>
      <c r="CF1636" s="213">
        <f>IF(ISNUMBER(SEARCH($H$2,$CG$3:$CG$3874)),MAX($CF$2:CF1635)+1,0)</f>
        <v>0</v>
      </c>
      <c r="CG1636" s="212" t="s">
        <v>18081</v>
      </c>
      <c r="CH1636" s="212"/>
      <c r="CI1636" s="212"/>
      <c r="CJ1636" s="213" t="str">
        <f>IFERROR(VLOOKUP(ROWS($CJ$3:CJ1636),CF1636:$CG$3874,2,0),"")</f>
        <v/>
      </c>
      <c r="CK1636" s="212" t="s">
        <v>18082</v>
      </c>
      <c r="CL1636" s="212" t="s">
        <v>18083</v>
      </c>
      <c r="CM1636" s="78">
        <v>44196</v>
      </c>
      <c r="CN1636" s="212" t="s">
        <v>18084</v>
      </c>
      <c r="CO1636" s="212" t="s">
        <v>18085</v>
      </c>
      <c r="CP1636" s="212" t="s">
        <v>18086</v>
      </c>
      <c r="CQ1636" s="212" t="s">
        <v>18087</v>
      </c>
      <c r="CR1636" s="212" t="s">
        <v>18088</v>
      </c>
      <c r="CS1636" s="44">
        <v>1634</v>
      </c>
      <c r="CT1636" s="44" t="s">
        <v>18089</v>
      </c>
      <c r="CU1636" s="214">
        <v>16316</v>
      </c>
      <c r="CV1636" s="212" t="s">
        <v>18090</v>
      </c>
      <c r="CW1636" s="212" t="s">
        <v>1535</v>
      </c>
      <c r="CX1636" s="44" t="s">
        <v>5286</v>
      </c>
      <c r="CY1636" s="78">
        <v>44196</v>
      </c>
      <c r="CZ1636" s="215" t="s">
        <v>511</v>
      </c>
      <c r="DA1636" s="212" t="s">
        <v>529</v>
      </c>
      <c r="DB1636" s="44" t="s">
        <v>530</v>
      </c>
      <c r="DC1636" s="44" t="s">
        <v>11760</v>
      </c>
      <c r="DD1636" s="44" t="s">
        <v>515</v>
      </c>
    </row>
    <row r="1637" spans="83:108">
      <c r="CE1637" s="212"/>
      <c r="CF1637" s="213">
        <f>IF(ISNUMBER(SEARCH($H$2,$CG$3:$CG$3874)),MAX($CF$2:CF1636)+1,0)</f>
        <v>0</v>
      </c>
      <c r="CG1637" s="212" t="s">
        <v>18091</v>
      </c>
      <c r="CH1637" s="212"/>
      <c r="CI1637" s="212"/>
      <c r="CJ1637" s="213" t="str">
        <f>IFERROR(VLOOKUP(ROWS($CJ$3:CJ1637),CF1637:$CG$3874,2,0),"")</f>
        <v/>
      </c>
      <c r="CK1637" s="212" t="s">
        <v>18092</v>
      </c>
      <c r="CL1637" s="212" t="s">
        <v>18093</v>
      </c>
      <c r="CM1637" s="78">
        <v>44347</v>
      </c>
      <c r="CN1637" s="212" t="s">
        <v>18094</v>
      </c>
      <c r="CO1637" s="212" t="s">
        <v>18095</v>
      </c>
      <c r="CP1637" s="212" t="s">
        <v>18096</v>
      </c>
      <c r="CQ1637" s="212" t="s">
        <v>18097</v>
      </c>
      <c r="CR1637" s="212" t="s">
        <v>18098</v>
      </c>
      <c r="CS1637" s="44">
        <v>1635</v>
      </c>
      <c r="CT1637" s="44" t="s">
        <v>18099</v>
      </c>
      <c r="CU1637" s="214">
        <v>15345</v>
      </c>
      <c r="CV1637" s="212" t="s">
        <v>18100</v>
      </c>
      <c r="CW1637" s="212" t="s">
        <v>9624</v>
      </c>
      <c r="CX1637" s="44" t="s">
        <v>789</v>
      </c>
      <c r="CY1637" s="78">
        <v>44347</v>
      </c>
      <c r="CZ1637" s="215" t="s">
        <v>576</v>
      </c>
      <c r="DA1637" s="212" t="s">
        <v>512</v>
      </c>
      <c r="DB1637" s="44" t="s">
        <v>641</v>
      </c>
      <c r="DC1637" s="44" t="s">
        <v>2412</v>
      </c>
      <c r="DD1637" s="44" t="s">
        <v>532</v>
      </c>
    </row>
    <row r="1638" spans="83:108">
      <c r="CE1638" s="212"/>
      <c r="CF1638" s="213">
        <f>IF(ISNUMBER(SEARCH($H$2,$CG$3:$CG$3874)),MAX($CF$2:CF1637)+1,0)</f>
        <v>0</v>
      </c>
      <c r="CG1638" s="212" t="s">
        <v>18101</v>
      </c>
      <c r="CH1638" s="212"/>
      <c r="CI1638" s="212"/>
      <c r="CJ1638" s="213" t="str">
        <f>IFERROR(VLOOKUP(ROWS($CJ$3:CJ1638),CF1638:$CG$3874,2,0),"")</f>
        <v/>
      </c>
      <c r="CK1638" s="212" t="s">
        <v>18102</v>
      </c>
      <c r="CL1638" s="212" t="s">
        <v>18103</v>
      </c>
      <c r="CM1638" s="78">
        <v>43708</v>
      </c>
      <c r="CN1638" s="212" t="s">
        <v>18104</v>
      </c>
      <c r="CO1638" s="212" t="s">
        <v>18105</v>
      </c>
      <c r="CP1638" s="212" t="s">
        <v>18106</v>
      </c>
      <c r="CQ1638" s="212" t="s">
        <v>18107</v>
      </c>
      <c r="CR1638" s="212" t="s">
        <v>18108</v>
      </c>
      <c r="CS1638" s="44">
        <v>1636</v>
      </c>
      <c r="CT1638" s="44" t="s">
        <v>18109</v>
      </c>
      <c r="CU1638" s="214">
        <v>14895</v>
      </c>
      <c r="CV1638" s="212" t="s">
        <v>18110</v>
      </c>
      <c r="CW1638" s="212" t="s">
        <v>18111</v>
      </c>
      <c r="CX1638" s="44" t="s">
        <v>668</v>
      </c>
      <c r="CY1638" s="78">
        <v>43708</v>
      </c>
      <c r="CZ1638" s="215" t="s">
        <v>1157</v>
      </c>
      <c r="DA1638" s="212" t="s">
        <v>529</v>
      </c>
      <c r="DB1638" s="44" t="s">
        <v>919</v>
      </c>
      <c r="DC1638" s="44" t="s">
        <v>2586</v>
      </c>
      <c r="DD1638" s="44" t="s">
        <v>532</v>
      </c>
    </row>
    <row r="1639" spans="83:108">
      <c r="CE1639" s="212"/>
      <c r="CF1639" s="213">
        <f>IF(ISNUMBER(SEARCH($H$2,$CG$3:$CG$3874)),MAX($CF$2:CF1638)+1,0)</f>
        <v>0</v>
      </c>
      <c r="CG1639" s="212" t="s">
        <v>18112</v>
      </c>
      <c r="CH1639" s="212"/>
      <c r="CI1639" s="212"/>
      <c r="CJ1639" s="213" t="str">
        <f>IFERROR(VLOOKUP(ROWS($CJ$3:CJ1639),CF1639:$CG$3874,2,0),"")</f>
        <v/>
      </c>
      <c r="CK1639" s="212" t="s">
        <v>18113</v>
      </c>
      <c r="CL1639" s="212" t="s">
        <v>18114</v>
      </c>
      <c r="CM1639" s="78">
        <v>43708</v>
      </c>
      <c r="CN1639" s="212" t="s">
        <v>18115</v>
      </c>
      <c r="CO1639" s="212" t="s">
        <v>18116</v>
      </c>
      <c r="CP1639" s="212" t="s">
        <v>18117</v>
      </c>
      <c r="CQ1639" s="212" t="s">
        <v>18118</v>
      </c>
      <c r="CR1639" s="212" t="s">
        <v>18119</v>
      </c>
      <c r="CS1639" s="44">
        <v>1637</v>
      </c>
      <c r="CT1639" s="44" t="s">
        <v>18120</v>
      </c>
      <c r="CU1639" s="214">
        <v>14894</v>
      </c>
      <c r="CV1639" s="212" t="s">
        <v>18121</v>
      </c>
      <c r="CW1639" s="212" t="s">
        <v>18111</v>
      </c>
      <c r="CX1639" s="44" t="s">
        <v>668</v>
      </c>
      <c r="CY1639" s="78">
        <v>43708</v>
      </c>
      <c r="CZ1639" s="215" t="s">
        <v>1157</v>
      </c>
      <c r="DA1639" s="212" t="s">
        <v>529</v>
      </c>
      <c r="DB1639" s="44" t="s">
        <v>802</v>
      </c>
      <c r="DC1639" s="44" t="s">
        <v>750</v>
      </c>
      <c r="DD1639" s="44" t="s">
        <v>532</v>
      </c>
    </row>
    <row r="1640" spans="83:108">
      <c r="CE1640" s="212"/>
      <c r="CF1640" s="213">
        <f>IF(ISNUMBER(SEARCH($H$2,$CG$3:$CG$3874)),MAX($CF$2:CF1639)+1,0)</f>
        <v>0</v>
      </c>
      <c r="CG1640" s="212" t="s">
        <v>18122</v>
      </c>
      <c r="CH1640" s="212"/>
      <c r="CI1640" s="212"/>
      <c r="CJ1640" s="213" t="str">
        <f>IFERROR(VLOOKUP(ROWS($CJ$3:CJ1640),CF1640:$CG$3874,2,0),"")</f>
        <v/>
      </c>
      <c r="CK1640" s="212" t="s">
        <v>18123</v>
      </c>
      <c r="CL1640" s="212" t="s">
        <v>18124</v>
      </c>
      <c r="CM1640" s="78">
        <v>43585</v>
      </c>
      <c r="CN1640" s="212" t="s">
        <v>18125</v>
      </c>
      <c r="CO1640" s="212" t="s">
        <v>18126</v>
      </c>
      <c r="CP1640" s="212" t="s">
        <v>18127</v>
      </c>
      <c r="CQ1640" s="212" t="s">
        <v>18128</v>
      </c>
      <c r="CR1640" s="212" t="s">
        <v>18129</v>
      </c>
      <c r="CS1640" s="44">
        <v>1638</v>
      </c>
      <c r="CT1640" s="44" t="s">
        <v>18130</v>
      </c>
      <c r="CU1640" s="214">
        <v>16542</v>
      </c>
      <c r="CV1640" s="212" t="s">
        <v>18131</v>
      </c>
      <c r="CW1640" s="212" t="s">
        <v>559</v>
      </c>
      <c r="CX1640" s="44" t="s">
        <v>5286</v>
      </c>
      <c r="CY1640" s="78">
        <v>43585</v>
      </c>
      <c r="CZ1640" s="215" t="s">
        <v>511</v>
      </c>
      <c r="DA1640" s="212" t="s">
        <v>561</v>
      </c>
      <c r="DB1640" s="44" t="s">
        <v>530</v>
      </c>
      <c r="DC1640" s="44" t="s">
        <v>588</v>
      </c>
      <c r="DD1640" s="44" t="s">
        <v>532</v>
      </c>
    </row>
    <row r="1641" spans="83:108">
      <c r="CE1641" s="212"/>
      <c r="CF1641" s="213">
        <f>IF(ISNUMBER(SEARCH($H$2,$CG$3:$CG$3874)),MAX($CF$2:CF1640)+1,0)</f>
        <v>0</v>
      </c>
      <c r="CG1641" s="212" t="s">
        <v>18132</v>
      </c>
      <c r="CH1641" s="212"/>
      <c r="CI1641" s="212"/>
      <c r="CJ1641" s="213" t="str">
        <f>IFERROR(VLOOKUP(ROWS($CJ$3:CJ1641),CF1641:$CG$3874,2,0),"")</f>
        <v/>
      </c>
      <c r="CK1641" s="212" t="s">
        <v>18133</v>
      </c>
      <c r="CL1641" s="212" t="s">
        <v>18134</v>
      </c>
      <c r="CM1641" s="78">
        <v>44012</v>
      </c>
      <c r="CN1641" s="212" t="s">
        <v>18135</v>
      </c>
      <c r="CO1641" s="212" t="s">
        <v>18136</v>
      </c>
      <c r="CP1641" s="212" t="s">
        <v>18137</v>
      </c>
      <c r="CQ1641" s="212" t="s">
        <v>18138</v>
      </c>
      <c r="CR1641" s="212" t="s">
        <v>18139</v>
      </c>
      <c r="CS1641" s="44">
        <v>1639</v>
      </c>
      <c r="CT1641" s="44" t="s">
        <v>18140</v>
      </c>
      <c r="CU1641" s="214">
        <v>11368</v>
      </c>
      <c r="CV1641" s="212" t="s">
        <v>18141</v>
      </c>
      <c r="CW1641" s="212" t="s">
        <v>2789</v>
      </c>
      <c r="CX1641" s="44" t="s">
        <v>15262</v>
      </c>
      <c r="CY1641" s="78">
        <v>44012</v>
      </c>
      <c r="CZ1641" s="215" t="s">
        <v>1157</v>
      </c>
      <c r="DA1641" s="212" t="s">
        <v>512</v>
      </c>
      <c r="DB1641" s="44" t="s">
        <v>641</v>
      </c>
      <c r="DC1641" s="44" t="s">
        <v>18142</v>
      </c>
      <c r="DD1641" s="44" t="s">
        <v>532</v>
      </c>
    </row>
    <row r="1642" spans="83:108">
      <c r="CE1642" s="212"/>
      <c r="CF1642" s="213">
        <f>IF(ISNUMBER(SEARCH($H$2,$CG$3:$CG$3874)),MAX($CF$2:CF1641)+1,0)</f>
        <v>0</v>
      </c>
      <c r="CG1642" s="212" t="s">
        <v>18143</v>
      </c>
      <c r="CH1642" s="212"/>
      <c r="CI1642" s="212"/>
      <c r="CJ1642" s="213" t="str">
        <f>IFERROR(VLOOKUP(ROWS($CJ$3:CJ1642),CF1642:$CG$3874,2,0),"")</f>
        <v/>
      </c>
      <c r="CK1642" s="212" t="s">
        <v>18144</v>
      </c>
      <c r="CL1642" s="212" t="s">
        <v>18145</v>
      </c>
      <c r="CM1642" s="78">
        <v>44561</v>
      </c>
      <c r="CN1642" s="212" t="s">
        <v>18146</v>
      </c>
      <c r="CO1642" s="212" t="s">
        <v>18147</v>
      </c>
      <c r="CP1642" s="212" t="s">
        <v>18148</v>
      </c>
      <c r="CQ1642" s="212" t="s">
        <v>18149</v>
      </c>
      <c r="CR1642" s="212" t="s">
        <v>18150</v>
      </c>
      <c r="CS1642" s="44">
        <v>1640</v>
      </c>
      <c r="CT1642" s="44" t="s">
        <v>18151</v>
      </c>
      <c r="CU1642" s="214">
        <v>10477</v>
      </c>
      <c r="CV1642" s="212" t="s">
        <v>18152</v>
      </c>
      <c r="CW1642" s="212" t="s">
        <v>4191</v>
      </c>
      <c r="CX1642" s="44" t="s">
        <v>654</v>
      </c>
      <c r="CY1642" s="78">
        <v>44561</v>
      </c>
      <c r="CZ1642" s="215" t="s">
        <v>1313</v>
      </c>
      <c r="DA1642" s="212" t="s">
        <v>737</v>
      </c>
      <c r="DB1642" s="44" t="s">
        <v>530</v>
      </c>
      <c r="DC1642" s="44" t="s">
        <v>9219</v>
      </c>
      <c r="DD1642" s="44" t="s">
        <v>532</v>
      </c>
    </row>
    <row r="1643" spans="83:108">
      <c r="CE1643" s="212"/>
      <c r="CF1643" s="213">
        <f>IF(ISNUMBER(SEARCH($H$2,$CG$3:$CG$3874)),MAX($CF$2:CF1642)+1,0)</f>
        <v>0</v>
      </c>
      <c r="CG1643" s="212" t="s">
        <v>18153</v>
      </c>
      <c r="CH1643" s="212"/>
      <c r="CI1643" s="212"/>
      <c r="CJ1643" s="213" t="str">
        <f>IFERROR(VLOOKUP(ROWS($CJ$3:CJ1643),CF1643:$CG$3874,2,0),"")</f>
        <v/>
      </c>
      <c r="CK1643" s="212" t="s">
        <v>18154</v>
      </c>
      <c r="CL1643" s="212" t="s">
        <v>18155</v>
      </c>
      <c r="CM1643" s="78">
        <v>43830</v>
      </c>
      <c r="CN1643" s="212" t="s">
        <v>18156</v>
      </c>
      <c r="CO1643" s="212" t="s">
        <v>18157</v>
      </c>
      <c r="CP1643" s="212" t="s">
        <v>18158</v>
      </c>
      <c r="CQ1643" s="212" t="s">
        <v>18159</v>
      </c>
      <c r="CR1643" s="212" t="s">
        <v>18160</v>
      </c>
      <c r="CS1643" s="44">
        <v>1641</v>
      </c>
      <c r="CT1643" s="44" t="s">
        <v>18161</v>
      </c>
      <c r="CU1643" s="214">
        <v>15596</v>
      </c>
      <c r="CV1643" s="212" t="s">
        <v>18162</v>
      </c>
      <c r="CW1643" s="212" t="s">
        <v>1097</v>
      </c>
      <c r="CX1643" s="44" t="s">
        <v>963</v>
      </c>
      <c r="CY1643" s="78">
        <v>43830</v>
      </c>
      <c r="CZ1643" s="215" t="s">
        <v>576</v>
      </c>
      <c r="DA1643" s="212" t="s">
        <v>529</v>
      </c>
      <c r="DB1643" s="44" t="s">
        <v>530</v>
      </c>
      <c r="DC1643" s="44" t="s">
        <v>18163</v>
      </c>
      <c r="DD1643" s="44" t="s">
        <v>532</v>
      </c>
    </row>
    <row r="1644" spans="83:108">
      <c r="CE1644" s="212"/>
      <c r="CF1644" s="213">
        <f>IF(ISNUMBER(SEARCH($H$2,$CG$3:$CG$3874)),MAX($CF$2:CF1643)+1,0)</f>
        <v>0</v>
      </c>
      <c r="CG1644" s="212" t="s">
        <v>18164</v>
      </c>
      <c r="CH1644" s="212"/>
      <c r="CI1644" s="212"/>
      <c r="CJ1644" s="213" t="str">
        <f>IFERROR(VLOOKUP(ROWS($CJ$3:CJ1644),CF1644:$CG$3874,2,0),"")</f>
        <v/>
      </c>
      <c r="CK1644" s="212" t="s">
        <v>18165</v>
      </c>
      <c r="CL1644" s="212" t="s">
        <v>18166</v>
      </c>
      <c r="CM1644" s="78">
        <v>43220</v>
      </c>
      <c r="CN1644" s="212" t="s">
        <v>18167</v>
      </c>
      <c r="CO1644" s="212" t="s">
        <v>18168</v>
      </c>
      <c r="CP1644" s="212" t="s">
        <v>18169</v>
      </c>
      <c r="CQ1644" s="212" t="s">
        <v>18170</v>
      </c>
      <c r="CR1644" s="212" t="s">
        <v>18171</v>
      </c>
      <c r="CS1644" s="44">
        <v>1642</v>
      </c>
      <c r="CT1644" s="44" t="s">
        <v>18172</v>
      </c>
      <c r="CU1644" s="214">
        <v>11693</v>
      </c>
      <c r="CV1644" s="212" t="s">
        <v>18173</v>
      </c>
      <c r="CW1644" s="212" t="s">
        <v>7456</v>
      </c>
      <c r="CX1644" s="44" t="s">
        <v>1943</v>
      </c>
      <c r="CY1644" s="78">
        <v>43220</v>
      </c>
      <c r="CZ1644" s="215" t="s">
        <v>601</v>
      </c>
      <c r="DA1644" s="212" t="s">
        <v>529</v>
      </c>
      <c r="DB1644" s="44" t="s">
        <v>655</v>
      </c>
      <c r="DC1644" s="44" t="s">
        <v>9403</v>
      </c>
      <c r="DD1644" s="44" t="s">
        <v>851</v>
      </c>
    </row>
    <row r="1645" spans="83:108">
      <c r="CE1645" s="212"/>
      <c r="CF1645" s="213">
        <f>IF(ISNUMBER(SEARCH($H$2,$CG$3:$CG$3874)),MAX($CF$2:CF1644)+1,0)</f>
        <v>0</v>
      </c>
      <c r="CG1645" s="212" t="s">
        <v>18174</v>
      </c>
      <c r="CH1645" s="212"/>
      <c r="CI1645" s="212"/>
      <c r="CJ1645" s="213" t="str">
        <f>IFERROR(VLOOKUP(ROWS($CJ$3:CJ1645),CF1645:$CG$3874,2,0),"")</f>
        <v/>
      </c>
      <c r="CK1645" s="212" t="s">
        <v>18175</v>
      </c>
      <c r="CL1645" s="212" t="s">
        <v>18176</v>
      </c>
      <c r="CM1645" s="78">
        <v>43039</v>
      </c>
      <c r="CN1645" s="212" t="s">
        <v>18177</v>
      </c>
      <c r="CO1645" s="212" t="s">
        <v>18178</v>
      </c>
      <c r="CP1645" s="212" t="s">
        <v>18179</v>
      </c>
      <c r="CQ1645" s="212" t="s">
        <v>18180</v>
      </c>
      <c r="CR1645" s="212" t="s">
        <v>18181</v>
      </c>
      <c r="CS1645" s="44">
        <v>1643</v>
      </c>
      <c r="CT1645" s="44" t="s">
        <v>18182</v>
      </c>
      <c r="CU1645" s="214">
        <v>15747</v>
      </c>
      <c r="CV1645" s="212" t="s">
        <v>18183</v>
      </c>
      <c r="CW1645" s="212" t="s">
        <v>18184</v>
      </c>
      <c r="CX1645" s="44" t="s">
        <v>5486</v>
      </c>
      <c r="CY1645" s="78">
        <v>43039</v>
      </c>
      <c r="CZ1645" s="215" t="s">
        <v>511</v>
      </c>
      <c r="DA1645" s="212" t="s">
        <v>512</v>
      </c>
      <c r="DB1645" s="44" t="s">
        <v>6086</v>
      </c>
      <c r="DC1645" s="44" t="s">
        <v>15951</v>
      </c>
      <c r="DD1645" s="44" t="s">
        <v>515</v>
      </c>
    </row>
    <row r="1646" spans="83:108">
      <c r="CE1646" s="212"/>
      <c r="CF1646" s="213">
        <f>IF(ISNUMBER(SEARCH($H$2,$CG$3:$CG$3874)),MAX($CF$2:CF1645)+1,0)</f>
        <v>0</v>
      </c>
      <c r="CG1646" s="212" t="s">
        <v>18185</v>
      </c>
      <c r="CH1646" s="212"/>
      <c r="CI1646" s="212"/>
      <c r="CJ1646" s="213" t="str">
        <f>IFERROR(VLOOKUP(ROWS($CJ$3:CJ1646),CF1646:$CG$3874,2,0),"")</f>
        <v/>
      </c>
      <c r="CK1646" s="212" t="s">
        <v>18186</v>
      </c>
      <c r="CL1646" s="212" t="s">
        <v>18187</v>
      </c>
      <c r="CM1646" s="78">
        <v>45412</v>
      </c>
      <c r="CN1646" s="212" t="s">
        <v>18188</v>
      </c>
      <c r="CO1646" s="212" t="s">
        <v>18189</v>
      </c>
      <c r="CP1646" s="212" t="s">
        <v>18190</v>
      </c>
      <c r="CQ1646" s="212" t="s">
        <v>18191</v>
      </c>
      <c r="CR1646" s="212" t="s">
        <v>18192</v>
      </c>
      <c r="CS1646" s="44">
        <v>1644</v>
      </c>
      <c r="CT1646" s="44" t="s">
        <v>18193</v>
      </c>
      <c r="CU1646" s="214">
        <v>13168</v>
      </c>
      <c r="CV1646" s="212" t="s">
        <v>18194</v>
      </c>
      <c r="CW1646" s="212" t="s">
        <v>18195</v>
      </c>
      <c r="CX1646" s="44" t="s">
        <v>735</v>
      </c>
      <c r="CY1646" s="78">
        <v>45412</v>
      </c>
      <c r="CZ1646" s="215" t="s">
        <v>601</v>
      </c>
      <c r="DA1646" s="212" t="s">
        <v>737</v>
      </c>
      <c r="DB1646" s="44" t="s">
        <v>3141</v>
      </c>
      <c r="DC1646" s="44" t="s">
        <v>18196</v>
      </c>
      <c r="DD1646" s="44" t="s">
        <v>532</v>
      </c>
    </row>
    <row r="1647" spans="83:108">
      <c r="CE1647" s="212"/>
      <c r="CF1647" s="213">
        <f>IF(ISNUMBER(SEARCH($H$2,$CG$3:$CG$3874)),MAX($CF$2:CF1646)+1,0)</f>
        <v>0</v>
      </c>
      <c r="CG1647" s="212" t="s">
        <v>18197</v>
      </c>
      <c r="CH1647" s="212"/>
      <c r="CI1647" s="212"/>
      <c r="CJ1647" s="213" t="str">
        <f>IFERROR(VLOOKUP(ROWS($CJ$3:CJ1647),CF1647:$CG$3874,2,0),"")</f>
        <v/>
      </c>
      <c r="CK1647" s="212" t="s">
        <v>18198</v>
      </c>
      <c r="CL1647" s="212" t="s">
        <v>18199</v>
      </c>
      <c r="CM1647" s="78">
        <v>45412</v>
      </c>
      <c r="CN1647" s="212" t="s">
        <v>18200</v>
      </c>
      <c r="CO1647" s="212" t="s">
        <v>18201</v>
      </c>
      <c r="CP1647" s="212" t="s">
        <v>18202</v>
      </c>
      <c r="CQ1647" s="212" t="s">
        <v>18203</v>
      </c>
      <c r="CR1647" s="212" t="s">
        <v>18204</v>
      </c>
      <c r="CS1647" s="44">
        <v>1645</v>
      </c>
      <c r="CT1647" s="44" t="s">
        <v>18205</v>
      </c>
      <c r="CU1647" s="214">
        <v>15044</v>
      </c>
      <c r="CV1647" s="212" t="s">
        <v>18206</v>
      </c>
      <c r="CW1647" s="212" t="s">
        <v>18195</v>
      </c>
      <c r="CX1647" s="44" t="s">
        <v>735</v>
      </c>
      <c r="CY1647" s="78">
        <v>45412</v>
      </c>
      <c r="CZ1647" s="215" t="s">
        <v>601</v>
      </c>
      <c r="DA1647" s="212" t="s">
        <v>512</v>
      </c>
      <c r="DB1647" s="44" t="s">
        <v>641</v>
      </c>
      <c r="DC1647" s="44" t="s">
        <v>18207</v>
      </c>
      <c r="DD1647" s="44" t="s">
        <v>851</v>
      </c>
    </row>
    <row r="1648" spans="83:108">
      <c r="CE1648" s="212"/>
      <c r="CF1648" s="213">
        <f>IF(ISNUMBER(SEARCH($H$2,$CG$3:$CG$3874)),MAX($CF$2:CF1647)+1,0)</f>
        <v>0</v>
      </c>
      <c r="CG1648" s="212" t="s">
        <v>18208</v>
      </c>
      <c r="CH1648" s="212"/>
      <c r="CI1648" s="212"/>
      <c r="CJ1648" s="213" t="str">
        <f>IFERROR(VLOOKUP(ROWS($CJ$3:CJ1648),CF1648:$CG$3874,2,0),"")</f>
        <v/>
      </c>
      <c r="CK1648" s="212" t="s">
        <v>18209</v>
      </c>
      <c r="CL1648" s="212" t="s">
        <v>18210</v>
      </c>
      <c r="CM1648" s="78">
        <v>45199</v>
      </c>
      <c r="CN1648" s="212" t="s">
        <v>18211</v>
      </c>
      <c r="CO1648" s="212" t="s">
        <v>18212</v>
      </c>
      <c r="CP1648" s="212" t="s">
        <v>18213</v>
      </c>
      <c r="CQ1648" s="212" t="s">
        <v>18214</v>
      </c>
      <c r="CR1648" s="212" t="s">
        <v>18215</v>
      </c>
      <c r="CS1648" s="44">
        <v>1646</v>
      </c>
      <c r="CT1648" s="44" t="s">
        <v>18216</v>
      </c>
      <c r="CU1648" s="214">
        <v>15008</v>
      </c>
      <c r="CV1648" s="212" t="s">
        <v>18217</v>
      </c>
      <c r="CW1648" s="212" t="s">
        <v>1715</v>
      </c>
      <c r="CX1648" s="44" t="s">
        <v>1716</v>
      </c>
      <c r="CY1648" s="78">
        <v>45199</v>
      </c>
      <c r="CZ1648" s="215" t="s">
        <v>545</v>
      </c>
      <c r="DA1648" s="212" t="s">
        <v>512</v>
      </c>
      <c r="DB1648" s="44" t="s">
        <v>919</v>
      </c>
      <c r="DC1648" s="44" t="s">
        <v>18218</v>
      </c>
      <c r="DD1648" s="44" t="s">
        <v>532</v>
      </c>
    </row>
    <row r="1649" spans="83:108">
      <c r="CE1649" s="212"/>
      <c r="CF1649" s="213">
        <f>IF(ISNUMBER(SEARCH($H$2,$CG$3:$CG$3874)),MAX($CF$2:CF1648)+1,0)</f>
        <v>0</v>
      </c>
      <c r="CG1649" s="212" t="s">
        <v>18219</v>
      </c>
      <c r="CH1649" s="212"/>
      <c r="CI1649" s="212"/>
      <c r="CJ1649" s="213" t="str">
        <f>IFERROR(VLOOKUP(ROWS($CJ$3:CJ1649),CF1649:$CG$3874,2,0),"")</f>
        <v/>
      </c>
      <c r="CK1649" s="212" t="s">
        <v>18220</v>
      </c>
      <c r="CL1649" s="212" t="s">
        <v>18221</v>
      </c>
      <c r="CM1649" s="78">
        <v>42947</v>
      </c>
      <c r="CN1649" s="212" t="s">
        <v>18222</v>
      </c>
      <c r="CO1649" s="212" t="s">
        <v>18223</v>
      </c>
      <c r="CP1649" s="212" t="s">
        <v>18224</v>
      </c>
      <c r="CQ1649" s="212" t="s">
        <v>18225</v>
      </c>
      <c r="CR1649" s="212" t="s">
        <v>18226</v>
      </c>
      <c r="CS1649" s="44">
        <v>1647</v>
      </c>
      <c r="CT1649" s="44" t="s">
        <v>18227</v>
      </c>
      <c r="CU1649" s="214">
        <v>11447</v>
      </c>
      <c r="CV1649" s="212" t="s">
        <v>18228</v>
      </c>
      <c r="CW1649" s="212" t="s">
        <v>2362</v>
      </c>
      <c r="CX1649" s="44" t="s">
        <v>839</v>
      </c>
      <c r="CY1649" s="78">
        <v>42947</v>
      </c>
      <c r="CZ1649" s="215" t="s">
        <v>763</v>
      </c>
      <c r="DA1649" s="212" t="s">
        <v>737</v>
      </c>
      <c r="DB1649" s="44" t="s">
        <v>530</v>
      </c>
      <c r="DC1649" s="44" t="s">
        <v>2363</v>
      </c>
      <c r="DD1649" s="44" t="s">
        <v>532</v>
      </c>
    </row>
    <row r="1650" spans="83:108">
      <c r="CE1650" s="212"/>
      <c r="CF1650" s="213">
        <f>IF(ISNUMBER(SEARCH($H$2,$CG$3:$CG$3874)),MAX($CF$2:CF1649)+1,0)</f>
        <v>0</v>
      </c>
      <c r="CG1650" s="212" t="s">
        <v>18229</v>
      </c>
      <c r="CH1650" s="212"/>
      <c r="CI1650" s="212"/>
      <c r="CJ1650" s="213" t="str">
        <f>IFERROR(VLOOKUP(ROWS($CJ$3:CJ1650),CF1650:$CG$3874,2,0),"")</f>
        <v/>
      </c>
      <c r="CK1650" s="212" t="s">
        <v>18230</v>
      </c>
      <c r="CL1650" s="212" t="s">
        <v>18231</v>
      </c>
      <c r="CM1650" s="78">
        <v>43312</v>
      </c>
      <c r="CN1650" s="212" t="s">
        <v>18232</v>
      </c>
      <c r="CO1650" s="212" t="s">
        <v>18233</v>
      </c>
      <c r="CP1650" s="212" t="s">
        <v>18234</v>
      </c>
      <c r="CQ1650" s="212" t="s">
        <v>18235</v>
      </c>
      <c r="CR1650" s="212" t="s">
        <v>18236</v>
      </c>
      <c r="CS1650" s="44">
        <v>1648</v>
      </c>
      <c r="CT1650" s="44" t="s">
        <v>18237</v>
      </c>
      <c r="CU1650" s="214">
        <v>16222</v>
      </c>
      <c r="CV1650" s="212" t="s">
        <v>18238</v>
      </c>
      <c r="CW1650" s="212" t="s">
        <v>814</v>
      </c>
      <c r="CX1650" s="44" t="s">
        <v>789</v>
      </c>
      <c r="CY1650" s="78">
        <v>43312</v>
      </c>
      <c r="CZ1650" s="215" t="s">
        <v>601</v>
      </c>
      <c r="DA1650" s="212" t="s">
        <v>512</v>
      </c>
      <c r="DB1650" s="44" t="s">
        <v>802</v>
      </c>
      <c r="DC1650" s="44" t="s">
        <v>1326</v>
      </c>
      <c r="DD1650" s="44" t="s">
        <v>563</v>
      </c>
    </row>
    <row r="1651" spans="83:108">
      <c r="CE1651" s="212"/>
      <c r="CF1651" s="213">
        <f>IF(ISNUMBER(SEARCH($H$2,$CG$3:$CG$3874)),MAX($CF$2:CF1650)+1,0)</f>
        <v>0</v>
      </c>
      <c r="CG1651" s="212" t="s">
        <v>18239</v>
      </c>
      <c r="CH1651" s="212"/>
      <c r="CI1651" s="212"/>
      <c r="CJ1651" s="213" t="str">
        <f>IFERROR(VLOOKUP(ROWS($CJ$3:CJ1651),CF1651:$CG$3874,2,0),"")</f>
        <v/>
      </c>
      <c r="CK1651" s="212" t="s">
        <v>18240</v>
      </c>
      <c r="CL1651" s="212" t="s">
        <v>18241</v>
      </c>
      <c r="CM1651" s="78">
        <v>43312</v>
      </c>
      <c r="CN1651" s="212" t="s">
        <v>18242</v>
      </c>
      <c r="CO1651" s="212" t="s">
        <v>18243</v>
      </c>
      <c r="CP1651" s="212" t="s">
        <v>18244</v>
      </c>
      <c r="CQ1651" s="212" t="s">
        <v>18245</v>
      </c>
      <c r="CR1651" s="212" t="s">
        <v>18246</v>
      </c>
      <c r="CS1651" s="44">
        <v>1649</v>
      </c>
      <c r="CT1651" s="44" t="s">
        <v>18247</v>
      </c>
      <c r="CU1651" s="214">
        <v>15962</v>
      </c>
      <c r="CV1651" s="212" t="s">
        <v>18248</v>
      </c>
      <c r="CW1651" s="212" t="s">
        <v>788</v>
      </c>
      <c r="CX1651" s="44" t="s">
        <v>789</v>
      </c>
      <c r="CY1651" s="78">
        <v>43312</v>
      </c>
      <c r="CZ1651" s="215" t="s">
        <v>576</v>
      </c>
      <c r="DA1651" s="212" t="s">
        <v>512</v>
      </c>
      <c r="DB1651" s="44" t="s">
        <v>641</v>
      </c>
      <c r="DC1651" s="44" t="s">
        <v>790</v>
      </c>
      <c r="DD1651" s="44" t="s">
        <v>563</v>
      </c>
    </row>
    <row r="1652" spans="83:108">
      <c r="CE1652" s="212"/>
      <c r="CF1652" s="213">
        <f>IF(ISNUMBER(SEARCH($H$2,$CG$3:$CG$3874)),MAX($CF$2:CF1651)+1,0)</f>
        <v>0</v>
      </c>
      <c r="CG1652" s="212" t="s">
        <v>18249</v>
      </c>
      <c r="CH1652" s="212"/>
      <c r="CI1652" s="212"/>
      <c r="CJ1652" s="213" t="str">
        <f>IFERROR(VLOOKUP(ROWS($CJ$3:CJ1652),CF1652:$CG$3874,2,0),"")</f>
        <v/>
      </c>
      <c r="CK1652" s="212" t="s">
        <v>18250</v>
      </c>
      <c r="CL1652" s="212" t="s">
        <v>18251</v>
      </c>
      <c r="CM1652" s="78">
        <v>43465</v>
      </c>
      <c r="CN1652" s="212" t="s">
        <v>18252</v>
      </c>
      <c r="CO1652" s="212" t="s">
        <v>18253</v>
      </c>
      <c r="CP1652" s="212" t="s">
        <v>18254</v>
      </c>
      <c r="CQ1652" s="212" t="s">
        <v>18255</v>
      </c>
      <c r="CR1652" s="212" t="s">
        <v>18256</v>
      </c>
      <c r="CS1652" s="44">
        <v>1650</v>
      </c>
      <c r="CT1652" s="44" t="s">
        <v>18257</v>
      </c>
      <c r="CU1652" s="214">
        <v>16218</v>
      </c>
      <c r="CV1652" s="212" t="s">
        <v>18258</v>
      </c>
      <c r="CW1652" s="212" t="s">
        <v>1819</v>
      </c>
      <c r="CX1652" s="44" t="s">
        <v>963</v>
      </c>
      <c r="CY1652" s="78">
        <v>43465</v>
      </c>
      <c r="CZ1652" s="215" t="s">
        <v>511</v>
      </c>
      <c r="DA1652" s="212" t="s">
        <v>737</v>
      </c>
      <c r="DB1652" s="44" t="s">
        <v>655</v>
      </c>
      <c r="DC1652" s="44" t="s">
        <v>18259</v>
      </c>
      <c r="DD1652" s="44" t="s">
        <v>682</v>
      </c>
    </row>
    <row r="1653" spans="83:108">
      <c r="CE1653" s="212"/>
      <c r="CF1653" s="213">
        <f>IF(ISNUMBER(SEARCH($H$2,$CG$3:$CG$3874)),MAX($CF$2:CF1652)+1,0)</f>
        <v>0</v>
      </c>
      <c r="CG1653" s="212" t="s">
        <v>18260</v>
      </c>
      <c r="CH1653" s="212"/>
      <c r="CI1653" s="212"/>
      <c r="CJ1653" s="213" t="str">
        <f>IFERROR(VLOOKUP(ROWS($CJ$3:CJ1653),CF1653:$CG$3874,2,0),"")</f>
        <v/>
      </c>
      <c r="CK1653" s="212" t="s">
        <v>18261</v>
      </c>
      <c r="CL1653" s="212" t="s">
        <v>18262</v>
      </c>
      <c r="CM1653" s="78">
        <v>43465</v>
      </c>
      <c r="CN1653" s="212" t="s">
        <v>18263</v>
      </c>
      <c r="CO1653" s="212" t="s">
        <v>18264</v>
      </c>
      <c r="CP1653" s="212" t="s">
        <v>18265</v>
      </c>
      <c r="CQ1653" s="212" t="s">
        <v>18266</v>
      </c>
      <c r="CR1653" s="212" t="s">
        <v>18267</v>
      </c>
      <c r="CS1653" s="44">
        <v>1651</v>
      </c>
      <c r="CT1653" s="44" t="s">
        <v>18268</v>
      </c>
      <c r="CU1653" s="214">
        <v>8932</v>
      </c>
      <c r="CV1653" s="212" t="s">
        <v>18269</v>
      </c>
      <c r="CW1653" s="212" t="s">
        <v>18270</v>
      </c>
      <c r="CX1653" s="44" t="s">
        <v>735</v>
      </c>
      <c r="CY1653" s="78">
        <v>43465</v>
      </c>
      <c r="CZ1653" s="215" t="s">
        <v>511</v>
      </c>
      <c r="DA1653" s="212" t="s">
        <v>737</v>
      </c>
      <c r="DB1653" s="44" t="s">
        <v>3943</v>
      </c>
      <c r="DC1653" s="44" t="s">
        <v>2838</v>
      </c>
      <c r="DD1653" s="44" t="s">
        <v>563</v>
      </c>
    </row>
    <row r="1654" spans="83:108">
      <c r="CE1654" s="212"/>
      <c r="CF1654" s="213">
        <f>IF(ISNUMBER(SEARCH($H$2,$CG$3:$CG$3874)),MAX($CF$2:CF1653)+1,0)</f>
        <v>0</v>
      </c>
      <c r="CG1654" s="212" t="s">
        <v>18271</v>
      </c>
      <c r="CH1654" s="212"/>
      <c r="CI1654" s="212"/>
      <c r="CJ1654" s="213" t="str">
        <f>IFERROR(VLOOKUP(ROWS($CJ$3:CJ1654),CF1654:$CG$3874,2,0),"")</f>
        <v/>
      </c>
      <c r="CK1654" s="212" t="s">
        <v>18272</v>
      </c>
      <c r="CL1654" s="212" t="s">
        <v>18273</v>
      </c>
      <c r="CM1654" s="78">
        <v>45473</v>
      </c>
      <c r="CN1654" s="212" t="s">
        <v>18274</v>
      </c>
      <c r="CO1654" s="212" t="s">
        <v>18275</v>
      </c>
      <c r="CP1654" s="212" t="s">
        <v>18276</v>
      </c>
      <c r="CQ1654" s="212" t="s">
        <v>18277</v>
      </c>
      <c r="CR1654" s="212" t="s">
        <v>18278</v>
      </c>
      <c r="CS1654" s="44">
        <v>1652</v>
      </c>
      <c r="CT1654" s="44" t="s">
        <v>18279</v>
      </c>
      <c r="CU1654" s="214">
        <v>14406</v>
      </c>
      <c r="CV1654" s="212" t="s">
        <v>18280</v>
      </c>
      <c r="CW1654" s="212" t="s">
        <v>18281</v>
      </c>
      <c r="CX1654" s="44" t="s">
        <v>1678</v>
      </c>
      <c r="CY1654" s="78">
        <v>45473</v>
      </c>
      <c r="CZ1654" s="215" t="s">
        <v>601</v>
      </c>
      <c r="DA1654" s="212" t="s">
        <v>512</v>
      </c>
      <c r="DB1654" s="44" t="s">
        <v>655</v>
      </c>
      <c r="DC1654" s="44" t="s">
        <v>1227</v>
      </c>
      <c r="DD1654" s="44" t="s">
        <v>563</v>
      </c>
    </row>
    <row r="1655" spans="83:108">
      <c r="CE1655" s="212"/>
      <c r="CF1655" s="213">
        <f>IF(ISNUMBER(SEARCH($H$2,$CG$3:$CG$3874)),MAX($CF$2:CF1654)+1,0)</f>
        <v>0</v>
      </c>
      <c r="CG1655" s="212" t="s">
        <v>18282</v>
      </c>
      <c r="CH1655" s="212"/>
      <c r="CI1655" s="212"/>
      <c r="CJ1655" s="213" t="str">
        <f>IFERROR(VLOOKUP(ROWS($CJ$3:CJ1655),CF1655:$CG$3874,2,0),"")</f>
        <v/>
      </c>
      <c r="CK1655" s="212" t="s">
        <v>18283</v>
      </c>
      <c r="CL1655" s="212" t="s">
        <v>18284</v>
      </c>
      <c r="CM1655" s="78">
        <v>43465</v>
      </c>
      <c r="CN1655" s="212" t="s">
        <v>18285</v>
      </c>
      <c r="CO1655" s="212" t="s">
        <v>18286</v>
      </c>
      <c r="CP1655" s="212" t="s">
        <v>18287</v>
      </c>
      <c r="CQ1655" s="212" t="s">
        <v>18288</v>
      </c>
      <c r="CR1655" s="212" t="s">
        <v>18289</v>
      </c>
      <c r="CS1655" s="44">
        <v>1653</v>
      </c>
      <c r="CT1655" s="44" t="s">
        <v>18290</v>
      </c>
      <c r="CU1655" s="214">
        <v>16051</v>
      </c>
      <c r="CV1655" s="212" t="s">
        <v>18291</v>
      </c>
      <c r="CW1655" s="212" t="s">
        <v>18292</v>
      </c>
      <c r="CX1655" s="44" t="s">
        <v>1156</v>
      </c>
      <c r="CY1655" s="78">
        <v>43465</v>
      </c>
      <c r="CZ1655" s="215" t="s">
        <v>601</v>
      </c>
      <c r="DA1655" s="212" t="s">
        <v>737</v>
      </c>
      <c r="DB1655" s="44" t="s">
        <v>655</v>
      </c>
      <c r="DC1655" s="44" t="s">
        <v>18293</v>
      </c>
      <c r="DD1655" s="44" t="s">
        <v>532</v>
      </c>
    </row>
    <row r="1656" spans="83:108">
      <c r="CE1656" s="212"/>
      <c r="CF1656" s="213">
        <f>IF(ISNUMBER(SEARCH($H$2,$CG$3:$CG$3874)),MAX($CF$2:CF1655)+1,0)</f>
        <v>0</v>
      </c>
      <c r="CG1656" s="212" t="s">
        <v>18294</v>
      </c>
      <c r="CH1656" s="212"/>
      <c r="CI1656" s="212"/>
      <c r="CJ1656" s="213" t="str">
        <f>IFERROR(VLOOKUP(ROWS($CJ$3:CJ1656),CF1656:$CG$3874,2,0),"")</f>
        <v/>
      </c>
      <c r="CK1656" s="212" t="s">
        <v>18295</v>
      </c>
      <c r="CL1656" s="212" t="s">
        <v>18296</v>
      </c>
      <c r="CM1656" s="78">
        <v>47848</v>
      </c>
      <c r="CN1656" s="212" t="s">
        <v>18297</v>
      </c>
      <c r="CO1656" s="212" t="s">
        <v>18298</v>
      </c>
      <c r="CP1656" s="212" t="s">
        <v>18299</v>
      </c>
      <c r="CQ1656" s="212" t="s">
        <v>18300</v>
      </c>
      <c r="CR1656" s="212" t="s">
        <v>18301</v>
      </c>
      <c r="CS1656" s="44">
        <v>1654</v>
      </c>
      <c r="CT1656" s="44" t="s">
        <v>18302</v>
      </c>
      <c r="CU1656" s="214">
        <v>14431</v>
      </c>
      <c r="CV1656" s="212" t="s">
        <v>18303</v>
      </c>
      <c r="CW1656" s="212" t="s">
        <v>18304</v>
      </c>
      <c r="CX1656" s="44" t="s">
        <v>8961</v>
      </c>
      <c r="CY1656" s="78">
        <v>47848</v>
      </c>
      <c r="CZ1656" s="215" t="s">
        <v>763</v>
      </c>
      <c r="DA1656" s="212" t="s">
        <v>737</v>
      </c>
      <c r="DB1656" s="44" t="s">
        <v>802</v>
      </c>
      <c r="DC1656" s="44" t="s">
        <v>2938</v>
      </c>
      <c r="DD1656" s="44" t="s">
        <v>532</v>
      </c>
    </row>
    <row r="1657" spans="83:108">
      <c r="CE1657" s="212"/>
      <c r="CF1657" s="213">
        <f>IF(ISNUMBER(SEARCH($H$2,$CG$3:$CG$3874)),MAX($CF$2:CF1656)+1,0)</f>
        <v>0</v>
      </c>
      <c r="CG1657" s="212" t="s">
        <v>18305</v>
      </c>
      <c r="CH1657" s="212"/>
      <c r="CI1657" s="212"/>
      <c r="CJ1657" s="213" t="str">
        <f>IFERROR(VLOOKUP(ROWS($CJ$3:CJ1657),CF1657:$CG$3874,2,0),"")</f>
        <v/>
      </c>
      <c r="CK1657" s="212" t="s">
        <v>18306</v>
      </c>
      <c r="CL1657" s="212" t="s">
        <v>18307</v>
      </c>
      <c r="CM1657" s="78">
        <v>47848</v>
      </c>
      <c r="CN1657" s="212" t="s">
        <v>18308</v>
      </c>
      <c r="CO1657" s="212" t="s">
        <v>18309</v>
      </c>
      <c r="CP1657" s="212" t="s">
        <v>18310</v>
      </c>
      <c r="CQ1657" s="212" t="s">
        <v>18311</v>
      </c>
      <c r="CR1657" s="212" t="s">
        <v>18312</v>
      </c>
      <c r="CS1657" s="44">
        <v>1655</v>
      </c>
      <c r="CT1657" s="44" t="s">
        <v>18313</v>
      </c>
      <c r="CU1657" s="214">
        <v>15686</v>
      </c>
      <c r="CV1657" s="212" t="s">
        <v>18314</v>
      </c>
      <c r="CW1657" s="212" t="s">
        <v>18304</v>
      </c>
      <c r="CX1657" s="44" t="s">
        <v>8961</v>
      </c>
      <c r="CY1657" s="78">
        <v>47848</v>
      </c>
      <c r="CZ1657" s="215" t="s">
        <v>763</v>
      </c>
      <c r="DA1657" s="212" t="s">
        <v>737</v>
      </c>
      <c r="DB1657" s="44" t="s">
        <v>802</v>
      </c>
      <c r="DC1657" s="44" t="s">
        <v>2938</v>
      </c>
      <c r="DD1657" s="44" t="s">
        <v>532</v>
      </c>
    </row>
    <row r="1658" spans="83:108">
      <c r="CE1658" s="212"/>
      <c r="CF1658" s="213">
        <f>IF(ISNUMBER(SEARCH($H$2,$CG$3:$CG$3874)),MAX($CF$2:CF1657)+1,0)</f>
        <v>0</v>
      </c>
      <c r="CG1658" s="212" t="s">
        <v>18315</v>
      </c>
      <c r="CH1658" s="212"/>
      <c r="CI1658" s="212"/>
      <c r="CJ1658" s="213" t="str">
        <f>IFERROR(VLOOKUP(ROWS($CJ$3:CJ1658),CF1658:$CG$3874,2,0),"")</f>
        <v/>
      </c>
      <c r="CK1658" s="212" t="s">
        <v>18316</v>
      </c>
      <c r="CL1658" s="212" t="s">
        <v>18317</v>
      </c>
      <c r="CM1658" s="78">
        <v>43039</v>
      </c>
      <c r="CN1658" s="212" t="s">
        <v>18318</v>
      </c>
      <c r="CO1658" s="212" t="s">
        <v>18319</v>
      </c>
      <c r="CP1658" s="212" t="s">
        <v>18320</v>
      </c>
      <c r="CQ1658" s="212" t="s">
        <v>18321</v>
      </c>
      <c r="CR1658" s="212" t="s">
        <v>18322</v>
      </c>
      <c r="CS1658" s="44">
        <v>1656</v>
      </c>
      <c r="CT1658" s="44" t="s">
        <v>18323</v>
      </c>
      <c r="CU1658" s="214">
        <v>5178</v>
      </c>
      <c r="CV1658" s="212" t="s">
        <v>18324</v>
      </c>
      <c r="CW1658" s="212" t="s">
        <v>6607</v>
      </c>
      <c r="CX1658" s="44" t="s">
        <v>8514</v>
      </c>
      <c r="CY1658" s="78">
        <v>43039</v>
      </c>
      <c r="CZ1658" s="215" t="s">
        <v>907</v>
      </c>
      <c r="DA1658" s="212" t="s">
        <v>737</v>
      </c>
      <c r="DB1658" s="44" t="s">
        <v>547</v>
      </c>
      <c r="DC1658" s="44" t="s">
        <v>511</v>
      </c>
      <c r="DD1658" s="44" t="s">
        <v>532</v>
      </c>
    </row>
    <row r="1659" spans="83:108">
      <c r="CE1659" s="212"/>
      <c r="CF1659" s="213">
        <f>IF(ISNUMBER(SEARCH($H$2,$CG$3:$CG$3874)),MAX($CF$2:CF1658)+1,0)</f>
        <v>0</v>
      </c>
      <c r="CG1659" s="212" t="s">
        <v>18325</v>
      </c>
      <c r="CH1659" s="212"/>
      <c r="CI1659" s="212"/>
      <c r="CJ1659" s="213" t="str">
        <f>IFERROR(VLOOKUP(ROWS($CJ$3:CJ1659),CF1659:$CG$3874,2,0),"")</f>
        <v/>
      </c>
      <c r="CK1659" s="212" t="s">
        <v>18326</v>
      </c>
      <c r="CL1659" s="212" t="s">
        <v>18327</v>
      </c>
      <c r="CM1659" s="78">
        <v>44773</v>
      </c>
      <c r="CN1659" s="212" t="s">
        <v>18328</v>
      </c>
      <c r="CO1659" s="212" t="s">
        <v>18329</v>
      </c>
      <c r="CP1659" s="212" t="s">
        <v>18330</v>
      </c>
      <c r="CQ1659" s="212" t="s">
        <v>18331</v>
      </c>
      <c r="CR1659" s="212" t="s">
        <v>18332</v>
      </c>
      <c r="CS1659" s="44">
        <v>1657</v>
      </c>
      <c r="CT1659" s="44" t="s">
        <v>18333</v>
      </c>
      <c r="CU1659" s="214">
        <v>13613</v>
      </c>
      <c r="CV1659" s="212" t="s">
        <v>18334</v>
      </c>
      <c r="CW1659" s="212" t="s">
        <v>1225</v>
      </c>
      <c r="CX1659" s="44" t="s">
        <v>654</v>
      </c>
      <c r="CY1659" s="78">
        <v>44773</v>
      </c>
      <c r="CZ1659" s="215" t="s">
        <v>601</v>
      </c>
      <c r="DA1659" s="212" t="s">
        <v>529</v>
      </c>
      <c r="DB1659" s="44" t="s">
        <v>530</v>
      </c>
      <c r="DC1659" s="44" t="s">
        <v>2445</v>
      </c>
      <c r="DD1659" s="44" t="s">
        <v>532</v>
      </c>
    </row>
    <row r="1660" spans="83:108">
      <c r="CE1660" s="212"/>
      <c r="CF1660" s="213">
        <f>IF(ISNUMBER(SEARCH($H$2,$CG$3:$CG$3874)),MAX($CF$2:CF1659)+1,0)</f>
        <v>0</v>
      </c>
      <c r="CG1660" s="212" t="s">
        <v>18335</v>
      </c>
      <c r="CH1660" s="212"/>
      <c r="CI1660" s="212"/>
      <c r="CJ1660" s="213" t="str">
        <f>IFERROR(VLOOKUP(ROWS($CJ$3:CJ1660),CF1660:$CG$3874,2,0),"")</f>
        <v/>
      </c>
      <c r="CK1660" s="212" t="s">
        <v>18336</v>
      </c>
      <c r="CL1660" s="212" t="s">
        <v>18337</v>
      </c>
      <c r="CM1660" s="78">
        <v>44530</v>
      </c>
      <c r="CN1660" s="212" t="s">
        <v>18338</v>
      </c>
      <c r="CO1660" s="212" t="s">
        <v>18339</v>
      </c>
      <c r="CP1660" s="212" t="s">
        <v>18340</v>
      </c>
      <c r="CQ1660" s="212" t="s">
        <v>18341</v>
      </c>
      <c r="CR1660" s="212" t="s">
        <v>18342</v>
      </c>
      <c r="CS1660" s="44">
        <v>1658</v>
      </c>
      <c r="CT1660" s="44" t="s">
        <v>18343</v>
      </c>
      <c r="CU1660" s="214">
        <v>11243</v>
      </c>
      <c r="CV1660" s="212" t="s">
        <v>18344</v>
      </c>
      <c r="CW1660" s="212" t="s">
        <v>2433</v>
      </c>
      <c r="CX1660" s="44" t="s">
        <v>1156</v>
      </c>
      <c r="CY1660" s="78">
        <v>44530</v>
      </c>
      <c r="CZ1660" s="215" t="s">
        <v>601</v>
      </c>
      <c r="DA1660" s="212" t="s">
        <v>737</v>
      </c>
      <c r="DB1660" s="44" t="s">
        <v>530</v>
      </c>
      <c r="DC1660" s="44" t="s">
        <v>2434</v>
      </c>
      <c r="DD1660" s="44" t="s">
        <v>563</v>
      </c>
    </row>
    <row r="1661" spans="83:108">
      <c r="CE1661" s="212"/>
      <c r="CF1661" s="213">
        <f>IF(ISNUMBER(SEARCH($H$2,$CG$3:$CG$3874)),MAX($CF$2:CF1660)+1,0)</f>
        <v>0</v>
      </c>
      <c r="CG1661" s="212" t="s">
        <v>18345</v>
      </c>
      <c r="CH1661" s="212"/>
      <c r="CI1661" s="212"/>
      <c r="CJ1661" s="213" t="str">
        <f>IFERROR(VLOOKUP(ROWS($CJ$3:CJ1661),CF1661:$CG$3874,2,0),"")</f>
        <v/>
      </c>
      <c r="CK1661" s="212" t="s">
        <v>18346</v>
      </c>
      <c r="CL1661" s="212" t="s">
        <v>18347</v>
      </c>
      <c r="CM1661" s="78">
        <v>43585</v>
      </c>
      <c r="CN1661" s="212" t="s">
        <v>18348</v>
      </c>
      <c r="CO1661" s="212" t="s">
        <v>18349</v>
      </c>
      <c r="CP1661" s="212" t="s">
        <v>18350</v>
      </c>
      <c r="CQ1661" s="212" t="s">
        <v>18351</v>
      </c>
      <c r="CR1661" s="212" t="s">
        <v>18352</v>
      </c>
      <c r="CS1661" s="44">
        <v>1659</v>
      </c>
      <c r="CT1661" s="44" t="s">
        <v>18353</v>
      </c>
      <c r="CU1661" s="214">
        <v>14549</v>
      </c>
      <c r="CV1661" s="212" t="s">
        <v>18354</v>
      </c>
      <c r="CW1661" s="212" t="s">
        <v>3594</v>
      </c>
      <c r="CX1661" s="44" t="s">
        <v>560</v>
      </c>
      <c r="CY1661" s="78">
        <v>43585</v>
      </c>
      <c r="CZ1661" s="215" t="s">
        <v>640</v>
      </c>
      <c r="DA1661" s="212" t="s">
        <v>529</v>
      </c>
      <c r="DB1661" s="44" t="s">
        <v>802</v>
      </c>
      <c r="DC1661" s="44" t="s">
        <v>908</v>
      </c>
      <c r="DD1661" s="44" t="s">
        <v>532</v>
      </c>
    </row>
    <row r="1662" spans="83:108">
      <c r="CE1662" s="212"/>
      <c r="CF1662" s="213">
        <f>IF(ISNUMBER(SEARCH($H$2,$CG$3:$CG$3874)),MAX($CF$2:CF1661)+1,0)</f>
        <v>0</v>
      </c>
      <c r="CG1662" s="212" t="s">
        <v>18355</v>
      </c>
      <c r="CH1662" s="212"/>
      <c r="CI1662" s="212"/>
      <c r="CJ1662" s="213" t="str">
        <f>IFERROR(VLOOKUP(ROWS($CJ$3:CJ1662),CF1662:$CG$3874,2,0),"")</f>
        <v/>
      </c>
      <c r="CK1662" s="212" t="s">
        <v>18356</v>
      </c>
      <c r="CL1662" s="212" t="s">
        <v>18357</v>
      </c>
      <c r="CM1662" s="78">
        <v>43585</v>
      </c>
      <c r="CN1662" s="212" t="s">
        <v>18358</v>
      </c>
      <c r="CO1662" s="212" t="s">
        <v>18359</v>
      </c>
      <c r="CP1662" s="212" t="s">
        <v>18360</v>
      </c>
      <c r="CQ1662" s="212" t="s">
        <v>18361</v>
      </c>
      <c r="CR1662" s="212" t="s">
        <v>18362</v>
      </c>
      <c r="CS1662" s="44">
        <v>1660</v>
      </c>
      <c r="CT1662" s="44" t="s">
        <v>18363</v>
      </c>
      <c r="CU1662" s="214">
        <v>12888</v>
      </c>
      <c r="CV1662" s="212" t="s">
        <v>18364</v>
      </c>
      <c r="CW1662" s="212" t="s">
        <v>4061</v>
      </c>
      <c r="CX1662" s="44" t="s">
        <v>2303</v>
      </c>
      <c r="CY1662" s="78">
        <v>43585</v>
      </c>
      <c r="CZ1662" s="215" t="s">
        <v>545</v>
      </c>
      <c r="DA1662" s="212" t="s">
        <v>529</v>
      </c>
      <c r="DB1662" s="44" t="s">
        <v>802</v>
      </c>
      <c r="DC1662" s="44" t="s">
        <v>6343</v>
      </c>
      <c r="DD1662" s="44" t="s">
        <v>563</v>
      </c>
    </row>
    <row r="1663" spans="83:108">
      <c r="CE1663" s="212"/>
      <c r="CF1663" s="213">
        <f>IF(ISNUMBER(SEARCH($H$2,$CG$3:$CG$3874)),MAX($CF$2:CF1662)+1,0)</f>
        <v>0</v>
      </c>
      <c r="CG1663" s="212" t="s">
        <v>18365</v>
      </c>
      <c r="CH1663" s="212"/>
      <c r="CI1663" s="212"/>
      <c r="CJ1663" s="213" t="str">
        <f>IFERROR(VLOOKUP(ROWS($CJ$3:CJ1663),CF1663:$CG$3874,2,0),"")</f>
        <v/>
      </c>
      <c r="CK1663" s="212" t="s">
        <v>18366</v>
      </c>
      <c r="CL1663" s="212" t="s">
        <v>18367</v>
      </c>
      <c r="CM1663" s="78">
        <v>43131</v>
      </c>
      <c r="CN1663" s="212" t="s">
        <v>18368</v>
      </c>
      <c r="CO1663" s="212" t="s">
        <v>18369</v>
      </c>
      <c r="CP1663" s="212" t="s">
        <v>18370</v>
      </c>
      <c r="CQ1663" s="212" t="s">
        <v>18371</v>
      </c>
      <c r="CR1663" s="212" t="s">
        <v>18372</v>
      </c>
      <c r="CS1663" s="44">
        <v>1661</v>
      </c>
      <c r="CT1663" s="44" t="s">
        <v>18373</v>
      </c>
      <c r="CU1663" s="214">
        <v>10199</v>
      </c>
      <c r="CV1663" s="212" t="s">
        <v>18374</v>
      </c>
      <c r="CW1663" s="212" t="s">
        <v>1593</v>
      </c>
      <c r="CX1663" s="44" t="s">
        <v>4831</v>
      </c>
      <c r="CY1663" s="78">
        <v>43131</v>
      </c>
      <c r="CZ1663" s="215" t="s">
        <v>601</v>
      </c>
      <c r="DA1663" s="212" t="s">
        <v>512</v>
      </c>
      <c r="DB1663" s="44" t="s">
        <v>641</v>
      </c>
      <c r="DC1663" s="44" t="s">
        <v>2047</v>
      </c>
      <c r="DD1663" s="44" t="s">
        <v>532</v>
      </c>
    </row>
    <row r="1664" spans="83:108">
      <c r="CE1664" s="212"/>
      <c r="CF1664" s="213">
        <f>IF(ISNUMBER(SEARCH($H$2,$CG$3:$CG$3874)),MAX($CF$2:CF1663)+1,0)</f>
        <v>0</v>
      </c>
      <c r="CG1664" s="212" t="s">
        <v>18375</v>
      </c>
      <c r="CH1664" s="212"/>
      <c r="CI1664" s="212"/>
      <c r="CJ1664" s="213" t="str">
        <f>IFERROR(VLOOKUP(ROWS($CJ$3:CJ1664),CF1664:$CG$3874,2,0),"")</f>
        <v/>
      </c>
      <c r="CK1664" s="212" t="s">
        <v>18376</v>
      </c>
      <c r="CL1664" s="212" t="s">
        <v>18377</v>
      </c>
      <c r="CM1664" s="78">
        <v>43220</v>
      </c>
      <c r="CN1664" s="212" t="s">
        <v>18378</v>
      </c>
      <c r="CO1664" s="212" t="s">
        <v>18379</v>
      </c>
      <c r="CP1664" s="212" t="s">
        <v>18380</v>
      </c>
      <c r="CQ1664" s="212" t="s">
        <v>18378</v>
      </c>
      <c r="CR1664" s="212" t="s">
        <v>18381</v>
      </c>
      <c r="CS1664" s="44">
        <v>1662</v>
      </c>
      <c r="CT1664" s="44" t="s">
        <v>18382</v>
      </c>
      <c r="CU1664" s="214">
        <v>3096</v>
      </c>
      <c r="CV1664" s="212" t="s">
        <v>18383</v>
      </c>
      <c r="CW1664" s="212" t="s">
        <v>7068</v>
      </c>
      <c r="CX1664" s="44" t="s">
        <v>1943</v>
      </c>
      <c r="CY1664" s="78">
        <v>43220</v>
      </c>
      <c r="CZ1664" s="215" t="s">
        <v>511</v>
      </c>
      <c r="DA1664" s="212" t="s">
        <v>737</v>
      </c>
      <c r="DB1664" s="44" t="s">
        <v>547</v>
      </c>
      <c r="DC1664" s="44" t="s">
        <v>511</v>
      </c>
      <c r="DD1664" s="44" t="s">
        <v>532</v>
      </c>
    </row>
    <row r="1665" spans="83:108">
      <c r="CE1665" s="212"/>
      <c r="CF1665" s="213">
        <f>IF(ISNUMBER(SEARCH($H$2,$CG$3:$CG$3874)),MAX($CF$2:CF1664)+1,0)</f>
        <v>0</v>
      </c>
      <c r="CG1665" s="212" t="s">
        <v>18384</v>
      </c>
      <c r="CH1665" s="212"/>
      <c r="CI1665" s="212"/>
      <c r="CJ1665" s="213" t="str">
        <f>IFERROR(VLOOKUP(ROWS($CJ$3:CJ1665),CF1665:$CG$3874,2,0),"")</f>
        <v/>
      </c>
      <c r="CK1665" s="212" t="s">
        <v>18385</v>
      </c>
      <c r="CL1665" s="212" t="s">
        <v>18386</v>
      </c>
      <c r="CM1665" s="78">
        <v>43220</v>
      </c>
      <c r="CN1665" s="212" t="s">
        <v>18387</v>
      </c>
      <c r="CO1665" s="212" t="s">
        <v>18388</v>
      </c>
      <c r="CP1665" s="212" t="s">
        <v>18389</v>
      </c>
      <c r="CQ1665" s="212" t="s">
        <v>18390</v>
      </c>
      <c r="CR1665" s="212" t="s">
        <v>18391</v>
      </c>
      <c r="CS1665" s="44">
        <v>1663</v>
      </c>
      <c r="CT1665" s="44" t="s">
        <v>18392</v>
      </c>
      <c r="CU1665" s="214">
        <v>14446</v>
      </c>
      <c r="CV1665" s="212" t="s">
        <v>18393</v>
      </c>
      <c r="CW1665" s="212" t="s">
        <v>7068</v>
      </c>
      <c r="CX1665" s="44" t="s">
        <v>1943</v>
      </c>
      <c r="CY1665" s="78">
        <v>43220</v>
      </c>
      <c r="CZ1665" s="215" t="s">
        <v>545</v>
      </c>
      <c r="DA1665" s="212" t="s">
        <v>737</v>
      </c>
      <c r="DB1665" s="44" t="s">
        <v>641</v>
      </c>
      <c r="DC1665" s="44" t="s">
        <v>18394</v>
      </c>
      <c r="DD1665" s="44" t="s">
        <v>532</v>
      </c>
    </row>
    <row r="1666" spans="83:108">
      <c r="CE1666" s="212"/>
      <c r="CF1666" s="213">
        <f>IF(ISNUMBER(SEARCH($H$2,$CG$3:$CG$3874)),MAX($CF$2:CF1665)+1,0)</f>
        <v>0</v>
      </c>
      <c r="CG1666" s="212" t="s">
        <v>18395</v>
      </c>
      <c r="CH1666" s="212"/>
      <c r="CI1666" s="212"/>
      <c r="CJ1666" s="213" t="str">
        <f>IFERROR(VLOOKUP(ROWS($CJ$3:CJ1666),CF1666:$CG$3874,2,0),"")</f>
        <v/>
      </c>
      <c r="CK1666" s="212" t="s">
        <v>18396</v>
      </c>
      <c r="CL1666" s="212" t="s">
        <v>18397</v>
      </c>
      <c r="CM1666" s="78">
        <v>43220</v>
      </c>
      <c r="CN1666" s="212" t="s">
        <v>18398</v>
      </c>
      <c r="CO1666" s="212" t="s">
        <v>18399</v>
      </c>
      <c r="CP1666" s="212" t="s">
        <v>18400</v>
      </c>
      <c r="CQ1666" s="212" t="s">
        <v>18401</v>
      </c>
      <c r="CR1666" s="212" t="s">
        <v>18402</v>
      </c>
      <c r="CS1666" s="44">
        <v>1664</v>
      </c>
      <c r="CT1666" s="44" t="s">
        <v>18403</v>
      </c>
      <c r="CU1666" s="214">
        <v>12776</v>
      </c>
      <c r="CV1666" s="212" t="s">
        <v>18404</v>
      </c>
      <c r="CW1666" s="212" t="s">
        <v>7068</v>
      </c>
      <c r="CX1666" s="44" t="s">
        <v>1943</v>
      </c>
      <c r="CY1666" s="78">
        <v>43220</v>
      </c>
      <c r="CZ1666" s="215" t="s">
        <v>601</v>
      </c>
      <c r="DA1666" s="212" t="s">
        <v>737</v>
      </c>
      <c r="DB1666" s="44" t="s">
        <v>722</v>
      </c>
      <c r="DC1666" s="44" t="s">
        <v>511</v>
      </c>
      <c r="DD1666" s="44" t="s">
        <v>532</v>
      </c>
    </row>
    <row r="1667" spans="83:108">
      <c r="CE1667" s="212"/>
      <c r="CF1667" s="213">
        <f>IF(ISNUMBER(SEARCH($H$2,$CG$3:$CG$3874)),MAX($CF$2:CF1666)+1,0)</f>
        <v>0</v>
      </c>
      <c r="CG1667" s="212" t="s">
        <v>18405</v>
      </c>
      <c r="CH1667" s="212"/>
      <c r="CI1667" s="212"/>
      <c r="CJ1667" s="213" t="str">
        <f>IFERROR(VLOOKUP(ROWS($CJ$3:CJ1667),CF1667:$CG$3874,2,0),"")</f>
        <v/>
      </c>
      <c r="CK1667" s="212" t="s">
        <v>18406</v>
      </c>
      <c r="CL1667" s="212" t="s">
        <v>18407</v>
      </c>
      <c r="CM1667" s="78">
        <v>43039</v>
      </c>
      <c r="CN1667" s="212" t="s">
        <v>18408</v>
      </c>
      <c r="CO1667" s="212" t="s">
        <v>18409</v>
      </c>
      <c r="CP1667" s="212" t="s">
        <v>18410</v>
      </c>
      <c r="CQ1667" s="212" t="s">
        <v>18411</v>
      </c>
      <c r="CR1667" s="212" t="s">
        <v>18412</v>
      </c>
      <c r="CS1667" s="44">
        <v>1665</v>
      </c>
      <c r="CT1667" s="44" t="s">
        <v>18413</v>
      </c>
      <c r="CU1667" s="214">
        <v>15662</v>
      </c>
      <c r="CV1667" s="212" t="s">
        <v>18414</v>
      </c>
      <c r="CW1667" s="212" t="s">
        <v>4257</v>
      </c>
      <c r="CX1667" s="44" t="s">
        <v>1831</v>
      </c>
      <c r="CY1667" s="78">
        <v>43039</v>
      </c>
      <c r="CZ1667" s="215" t="s">
        <v>601</v>
      </c>
      <c r="DA1667" s="212" t="s">
        <v>737</v>
      </c>
      <c r="DB1667" s="44" t="s">
        <v>641</v>
      </c>
      <c r="DC1667" s="44" t="s">
        <v>2838</v>
      </c>
      <c r="DD1667" s="44" t="s">
        <v>532</v>
      </c>
    </row>
    <row r="1668" spans="83:108">
      <c r="CE1668" s="212"/>
      <c r="CF1668" s="213">
        <f>IF(ISNUMBER(SEARCH($H$2,$CG$3:$CG$3874)),MAX($CF$2:CF1667)+1,0)</f>
        <v>0</v>
      </c>
      <c r="CG1668" s="212" t="s">
        <v>18415</v>
      </c>
      <c r="CH1668" s="212"/>
      <c r="CI1668" s="212"/>
      <c r="CJ1668" s="213" t="str">
        <f>IFERROR(VLOOKUP(ROWS($CJ$3:CJ1668),CF1668:$CG$3874,2,0),"")</f>
        <v/>
      </c>
      <c r="CK1668" s="212" t="s">
        <v>18416</v>
      </c>
      <c r="CL1668" s="212" t="s">
        <v>18417</v>
      </c>
      <c r="CM1668" s="78">
        <v>44561</v>
      </c>
      <c r="CN1668" s="212" t="s">
        <v>18418</v>
      </c>
      <c r="CO1668" s="212" t="s">
        <v>18419</v>
      </c>
      <c r="CP1668" s="212" t="s">
        <v>18420</v>
      </c>
      <c r="CQ1668" s="212" t="s">
        <v>18421</v>
      </c>
      <c r="CR1668" s="212" t="s">
        <v>18422</v>
      </c>
      <c r="CS1668" s="44">
        <v>1666</v>
      </c>
      <c r="CT1668" s="44" t="s">
        <v>18423</v>
      </c>
      <c r="CU1668" s="214">
        <v>14222</v>
      </c>
      <c r="CV1668" s="212" t="s">
        <v>18424</v>
      </c>
      <c r="CW1668" s="212" t="s">
        <v>18425</v>
      </c>
      <c r="CX1668" s="44" t="s">
        <v>839</v>
      </c>
      <c r="CY1668" s="78">
        <v>44561</v>
      </c>
      <c r="CZ1668" s="215" t="s">
        <v>576</v>
      </c>
      <c r="DA1668" s="212" t="s">
        <v>737</v>
      </c>
      <c r="DB1668" s="44" t="s">
        <v>1619</v>
      </c>
      <c r="DC1668" s="44" t="s">
        <v>18426</v>
      </c>
      <c r="DD1668" s="44" t="s">
        <v>532</v>
      </c>
    </row>
    <row r="1669" spans="83:108">
      <c r="CE1669" s="212"/>
      <c r="CF1669" s="213">
        <f>IF(ISNUMBER(SEARCH($H$2,$CG$3:$CG$3874)),MAX($CF$2:CF1668)+1,0)</f>
        <v>0</v>
      </c>
      <c r="CG1669" s="212" t="s">
        <v>18427</v>
      </c>
      <c r="CH1669" s="212"/>
      <c r="CI1669" s="212"/>
      <c r="CJ1669" s="213" t="str">
        <f>IFERROR(VLOOKUP(ROWS($CJ$3:CJ1669),CF1669:$CG$3874,2,0),"")</f>
        <v/>
      </c>
      <c r="CK1669" s="212" t="s">
        <v>18428</v>
      </c>
      <c r="CL1669" s="212" t="s">
        <v>18429</v>
      </c>
      <c r="CM1669" s="78">
        <v>42916</v>
      </c>
      <c r="CN1669" s="212" t="s">
        <v>18430</v>
      </c>
      <c r="CO1669" s="212" t="s">
        <v>18431</v>
      </c>
      <c r="CP1669" s="212" t="s">
        <v>18432</v>
      </c>
      <c r="CQ1669" s="212" t="s">
        <v>18433</v>
      </c>
      <c r="CR1669" s="212" t="s">
        <v>18434</v>
      </c>
      <c r="CS1669" s="44">
        <v>1667</v>
      </c>
      <c r="CT1669" s="44" t="s">
        <v>18435</v>
      </c>
      <c r="CU1669" s="214">
        <v>15192</v>
      </c>
      <c r="CV1669" s="212" t="s">
        <v>18436</v>
      </c>
      <c r="CW1669" s="212" t="s">
        <v>15448</v>
      </c>
      <c r="CX1669" s="44" t="s">
        <v>2022</v>
      </c>
      <c r="CY1669" s="78">
        <v>42916</v>
      </c>
      <c r="CZ1669" s="215" t="s">
        <v>545</v>
      </c>
      <c r="DA1669" s="212" t="s">
        <v>625</v>
      </c>
      <c r="DB1669" s="44" t="s">
        <v>530</v>
      </c>
      <c r="DC1669" s="44" t="s">
        <v>1326</v>
      </c>
      <c r="DD1669" s="44" t="s">
        <v>532</v>
      </c>
    </row>
    <row r="1670" spans="83:108">
      <c r="CE1670" s="212"/>
      <c r="CF1670" s="213">
        <f>IF(ISNUMBER(SEARCH($H$2,$CG$3:$CG$3874)),MAX($CF$2:CF1669)+1,0)</f>
        <v>0</v>
      </c>
      <c r="CG1670" s="212" t="s">
        <v>18437</v>
      </c>
      <c r="CH1670" s="212"/>
      <c r="CI1670" s="212"/>
      <c r="CJ1670" s="213" t="str">
        <f>IFERROR(VLOOKUP(ROWS($CJ$3:CJ1670),CF1670:$CG$3874,2,0),"")</f>
        <v/>
      </c>
      <c r="CK1670" s="212" t="s">
        <v>18438</v>
      </c>
      <c r="CL1670" s="212" t="s">
        <v>18439</v>
      </c>
      <c r="CM1670" s="78">
        <v>43585</v>
      </c>
      <c r="CN1670" s="212" t="s">
        <v>18440</v>
      </c>
      <c r="CO1670" s="212" t="s">
        <v>18441</v>
      </c>
      <c r="CP1670" s="212" t="s">
        <v>18442</v>
      </c>
      <c r="CQ1670" s="212" t="s">
        <v>18443</v>
      </c>
      <c r="CR1670" s="212" t="s">
        <v>18444</v>
      </c>
      <c r="CS1670" s="44">
        <v>1668</v>
      </c>
      <c r="CT1670" s="44" t="s">
        <v>18445</v>
      </c>
      <c r="CU1670" s="214">
        <v>15500</v>
      </c>
      <c r="CV1670" s="212" t="s">
        <v>18446</v>
      </c>
      <c r="CW1670" s="212" t="s">
        <v>18447</v>
      </c>
      <c r="CX1670" s="44" t="s">
        <v>789</v>
      </c>
      <c r="CY1670" s="78">
        <v>43585</v>
      </c>
      <c r="CZ1670" s="215" t="s">
        <v>511</v>
      </c>
      <c r="DA1670" s="212" t="s">
        <v>512</v>
      </c>
      <c r="DB1670" s="44" t="s">
        <v>530</v>
      </c>
      <c r="DC1670" s="44" t="s">
        <v>18448</v>
      </c>
      <c r="DD1670" s="44" t="s">
        <v>515</v>
      </c>
    </row>
    <row r="1671" spans="83:108">
      <c r="CE1671" s="212"/>
      <c r="CF1671" s="213">
        <f>IF(ISNUMBER(SEARCH($H$2,$CG$3:$CG$3874)),MAX($CF$2:CF1670)+1,0)</f>
        <v>0</v>
      </c>
      <c r="CG1671" s="212" t="s">
        <v>18449</v>
      </c>
      <c r="CH1671" s="212"/>
      <c r="CI1671" s="212"/>
      <c r="CJ1671" s="213" t="str">
        <f>IFERROR(VLOOKUP(ROWS($CJ$3:CJ1671),CF1671:$CG$3874,2,0),"")</f>
        <v/>
      </c>
      <c r="CK1671" s="212" t="s">
        <v>18450</v>
      </c>
      <c r="CL1671" s="212" t="s">
        <v>18451</v>
      </c>
      <c r="CM1671" s="78">
        <v>44561</v>
      </c>
      <c r="CN1671" s="212" t="s">
        <v>18452</v>
      </c>
      <c r="CO1671" s="212" t="s">
        <v>18453</v>
      </c>
      <c r="CP1671" s="212" t="s">
        <v>18454</v>
      </c>
      <c r="CQ1671" s="212" t="s">
        <v>18455</v>
      </c>
      <c r="CR1671" s="212" t="s">
        <v>18456</v>
      </c>
      <c r="CS1671" s="44">
        <v>1669</v>
      </c>
      <c r="CT1671" s="44" t="s">
        <v>18457</v>
      </c>
      <c r="CU1671" s="214">
        <v>14020</v>
      </c>
      <c r="CV1671" s="212" t="s">
        <v>18458</v>
      </c>
      <c r="CW1671" s="212" t="s">
        <v>3636</v>
      </c>
      <c r="CX1671" s="44" t="s">
        <v>1072</v>
      </c>
      <c r="CY1671" s="78">
        <v>44561</v>
      </c>
      <c r="CZ1671" s="215" t="s">
        <v>907</v>
      </c>
      <c r="DA1671" s="212" t="s">
        <v>512</v>
      </c>
      <c r="DB1671" s="44" t="s">
        <v>530</v>
      </c>
      <c r="DC1671" s="44" t="s">
        <v>5352</v>
      </c>
      <c r="DD1671" s="44" t="s">
        <v>532</v>
      </c>
    </row>
    <row r="1672" spans="83:108">
      <c r="CE1672" s="212"/>
      <c r="CF1672" s="213">
        <f>IF(ISNUMBER(SEARCH($H$2,$CG$3:$CG$3874)),MAX($CF$2:CF1671)+1,0)</f>
        <v>0</v>
      </c>
      <c r="CG1672" s="212" t="s">
        <v>18459</v>
      </c>
      <c r="CH1672" s="212"/>
      <c r="CI1672" s="212"/>
      <c r="CJ1672" s="213" t="str">
        <f>IFERROR(VLOOKUP(ROWS($CJ$3:CJ1672),CF1672:$CG$3874,2,0),"")</f>
        <v/>
      </c>
      <c r="CK1672" s="212" t="s">
        <v>18460</v>
      </c>
      <c r="CL1672" s="212" t="s">
        <v>18461</v>
      </c>
      <c r="CM1672" s="78">
        <v>44561</v>
      </c>
      <c r="CN1672" s="212" t="s">
        <v>18462</v>
      </c>
      <c r="CO1672" s="212" t="s">
        <v>18463</v>
      </c>
      <c r="CP1672" s="212" t="s">
        <v>18464</v>
      </c>
      <c r="CQ1672" s="212" t="s">
        <v>18465</v>
      </c>
      <c r="CR1672" s="212" t="s">
        <v>18466</v>
      </c>
      <c r="CS1672" s="44">
        <v>1670</v>
      </c>
      <c r="CT1672" s="44" t="s">
        <v>18467</v>
      </c>
      <c r="CU1672" s="214">
        <v>14918</v>
      </c>
      <c r="CV1672" s="212" t="s">
        <v>18468</v>
      </c>
      <c r="CW1672" s="212" t="s">
        <v>3636</v>
      </c>
      <c r="CX1672" s="44" t="s">
        <v>1072</v>
      </c>
      <c r="CY1672" s="78">
        <v>44561</v>
      </c>
      <c r="CZ1672" s="215" t="s">
        <v>528</v>
      </c>
      <c r="DA1672" s="212" t="s">
        <v>512</v>
      </c>
      <c r="DB1672" s="44" t="s">
        <v>1899</v>
      </c>
      <c r="DC1672" s="44" t="s">
        <v>3638</v>
      </c>
      <c r="DD1672" s="44" t="s">
        <v>532</v>
      </c>
    </row>
    <row r="1673" spans="83:108">
      <c r="CE1673" s="212"/>
      <c r="CF1673" s="213">
        <f>IF(ISNUMBER(SEARCH($H$2,$CG$3:$CG$3874)),MAX($CF$2:CF1672)+1,0)</f>
        <v>0</v>
      </c>
      <c r="CG1673" s="212" t="s">
        <v>18469</v>
      </c>
      <c r="CH1673" s="212"/>
      <c r="CI1673" s="212"/>
      <c r="CJ1673" s="213" t="str">
        <f>IFERROR(VLOOKUP(ROWS($CJ$3:CJ1673),CF1673:$CG$3874,2,0),"")</f>
        <v/>
      </c>
      <c r="CK1673" s="212" t="s">
        <v>18470</v>
      </c>
      <c r="CL1673" s="212" t="s">
        <v>18471</v>
      </c>
      <c r="CM1673" s="78">
        <v>43708</v>
      </c>
      <c r="CN1673" s="212" t="s">
        <v>18472</v>
      </c>
      <c r="CO1673" s="212" t="s">
        <v>18473</v>
      </c>
      <c r="CP1673" s="212" t="s">
        <v>18474</v>
      </c>
      <c r="CQ1673" s="212" t="s">
        <v>18475</v>
      </c>
      <c r="CR1673" s="212" t="s">
        <v>18476</v>
      </c>
      <c r="CS1673" s="44">
        <v>1671</v>
      </c>
      <c r="CT1673" s="44" t="s">
        <v>18477</v>
      </c>
      <c r="CU1673" s="214">
        <v>15361</v>
      </c>
      <c r="CV1673" s="212" t="s">
        <v>18478</v>
      </c>
      <c r="CW1673" s="212" t="s">
        <v>18479</v>
      </c>
      <c r="CX1673" s="44" t="s">
        <v>1059</v>
      </c>
      <c r="CY1673" s="78">
        <v>43708</v>
      </c>
      <c r="CZ1673" s="215" t="s">
        <v>576</v>
      </c>
      <c r="DA1673" s="212" t="s">
        <v>512</v>
      </c>
      <c r="DB1673" s="44" t="s">
        <v>3943</v>
      </c>
      <c r="DC1673" s="44" t="s">
        <v>18480</v>
      </c>
      <c r="DD1673" s="44" t="s">
        <v>532</v>
      </c>
    </row>
    <row r="1674" spans="83:108">
      <c r="CE1674" s="212"/>
      <c r="CF1674" s="213">
        <f>IF(ISNUMBER(SEARCH($H$2,$CG$3:$CG$3874)),MAX($CF$2:CF1673)+1,0)</f>
        <v>0</v>
      </c>
      <c r="CG1674" s="212" t="s">
        <v>18481</v>
      </c>
      <c r="CH1674" s="212"/>
      <c r="CI1674" s="212"/>
      <c r="CJ1674" s="213" t="str">
        <f>IFERROR(VLOOKUP(ROWS($CJ$3:CJ1674),CF1674:$CG$3874,2,0),"")</f>
        <v/>
      </c>
      <c r="CK1674" s="212" t="s">
        <v>18482</v>
      </c>
      <c r="CL1674" s="212" t="s">
        <v>18483</v>
      </c>
      <c r="CM1674" s="78">
        <v>44439</v>
      </c>
      <c r="CN1674" s="212" t="s">
        <v>18484</v>
      </c>
      <c r="CO1674" s="212" t="s">
        <v>18485</v>
      </c>
      <c r="CP1674" s="212" t="s">
        <v>18486</v>
      </c>
      <c r="CQ1674" s="212" t="s">
        <v>18487</v>
      </c>
      <c r="CR1674" s="212" t="s">
        <v>18488</v>
      </c>
      <c r="CS1674" s="44">
        <v>1672</v>
      </c>
      <c r="CT1674" s="44" t="s">
        <v>18489</v>
      </c>
      <c r="CU1674" s="214">
        <v>12099</v>
      </c>
      <c r="CV1674" s="212" t="s">
        <v>18490</v>
      </c>
      <c r="CW1674" s="212" t="s">
        <v>2936</v>
      </c>
      <c r="CX1674" s="44" t="s">
        <v>1238</v>
      </c>
      <c r="CY1674" s="78">
        <v>44439</v>
      </c>
      <c r="CZ1674" s="215" t="s">
        <v>907</v>
      </c>
      <c r="DA1674" s="212" t="s">
        <v>512</v>
      </c>
      <c r="DB1674" s="44" t="s">
        <v>802</v>
      </c>
      <c r="DC1674" s="44" t="s">
        <v>511</v>
      </c>
      <c r="DD1674" s="44" t="s">
        <v>532</v>
      </c>
    </row>
    <row r="1675" spans="83:108">
      <c r="CE1675" s="212"/>
      <c r="CF1675" s="213">
        <f>IF(ISNUMBER(SEARCH($H$2,$CG$3:$CG$3874)),MAX($CF$2:CF1674)+1,0)</f>
        <v>0</v>
      </c>
      <c r="CG1675" s="212" t="s">
        <v>18491</v>
      </c>
      <c r="CH1675" s="212"/>
      <c r="CI1675" s="212"/>
      <c r="CJ1675" s="213" t="str">
        <f>IFERROR(VLOOKUP(ROWS($CJ$3:CJ1675),CF1675:$CG$3874,2,0),"")</f>
        <v/>
      </c>
      <c r="CK1675" s="212" t="s">
        <v>18492</v>
      </c>
      <c r="CL1675" s="212" t="s">
        <v>18493</v>
      </c>
      <c r="CM1675" s="78">
        <v>44347</v>
      </c>
      <c r="CN1675" s="212" t="s">
        <v>18494</v>
      </c>
      <c r="CO1675" s="212" t="s">
        <v>18495</v>
      </c>
      <c r="CP1675" s="212" t="s">
        <v>18496</v>
      </c>
      <c r="CQ1675" s="212" t="s">
        <v>18497</v>
      </c>
      <c r="CR1675" s="212" t="s">
        <v>18498</v>
      </c>
      <c r="CS1675" s="44">
        <v>1673</v>
      </c>
      <c r="CT1675" s="44" t="s">
        <v>18499</v>
      </c>
      <c r="CU1675" s="214">
        <v>11365</v>
      </c>
      <c r="CV1675" s="212" t="s">
        <v>18500</v>
      </c>
      <c r="CW1675" s="212" t="s">
        <v>1475</v>
      </c>
      <c r="CX1675" s="44" t="s">
        <v>11715</v>
      </c>
      <c r="CY1675" s="78">
        <v>44347</v>
      </c>
      <c r="CZ1675" s="215" t="s">
        <v>545</v>
      </c>
      <c r="DA1675" s="212" t="s">
        <v>1477</v>
      </c>
      <c r="DB1675" s="44" t="s">
        <v>1143</v>
      </c>
      <c r="DC1675" s="44" t="s">
        <v>3508</v>
      </c>
      <c r="DD1675" s="44" t="s">
        <v>532</v>
      </c>
    </row>
    <row r="1676" spans="83:108">
      <c r="CE1676" s="212"/>
      <c r="CF1676" s="213">
        <f>IF(ISNUMBER(SEARCH($H$2,$CG$3:$CG$3874)),MAX($CF$2:CF1675)+1,0)</f>
        <v>0</v>
      </c>
      <c r="CG1676" s="212" t="s">
        <v>18501</v>
      </c>
      <c r="CH1676" s="212"/>
      <c r="CI1676" s="212"/>
      <c r="CJ1676" s="213" t="str">
        <f>IFERROR(VLOOKUP(ROWS($CJ$3:CJ1676),CF1676:$CG$3874,2,0),"")</f>
        <v/>
      </c>
      <c r="CK1676" s="212" t="s">
        <v>18502</v>
      </c>
      <c r="CL1676" s="212" t="s">
        <v>18503</v>
      </c>
      <c r="CM1676" s="78">
        <v>44347</v>
      </c>
      <c r="CN1676" s="212" t="s">
        <v>18504</v>
      </c>
      <c r="CO1676" s="212" t="s">
        <v>18505</v>
      </c>
      <c r="CP1676" s="212" t="s">
        <v>18506</v>
      </c>
      <c r="CQ1676" s="212" t="s">
        <v>18507</v>
      </c>
      <c r="CR1676" s="212" t="s">
        <v>18508</v>
      </c>
      <c r="CS1676" s="44">
        <v>1674</v>
      </c>
      <c r="CT1676" s="44" t="s">
        <v>18509</v>
      </c>
      <c r="CU1676" s="214">
        <v>2940</v>
      </c>
      <c r="CV1676" s="212" t="s">
        <v>18510</v>
      </c>
      <c r="CW1676" s="212" t="s">
        <v>1475</v>
      </c>
      <c r="CX1676" s="44" t="s">
        <v>11715</v>
      </c>
      <c r="CY1676" s="78">
        <v>44347</v>
      </c>
      <c r="CZ1676" s="215" t="s">
        <v>545</v>
      </c>
      <c r="DA1676" s="212" t="s">
        <v>1477</v>
      </c>
      <c r="DB1676" s="44" t="s">
        <v>3943</v>
      </c>
      <c r="DC1676" s="44" t="s">
        <v>908</v>
      </c>
      <c r="DD1676" s="44" t="s">
        <v>532</v>
      </c>
    </row>
    <row r="1677" spans="83:108">
      <c r="CE1677" s="212"/>
      <c r="CF1677" s="213">
        <f>IF(ISNUMBER(SEARCH($H$2,$CG$3:$CG$3874)),MAX($CF$2:CF1676)+1,0)</f>
        <v>0</v>
      </c>
      <c r="CG1677" s="212" t="s">
        <v>18511</v>
      </c>
      <c r="CH1677" s="212"/>
      <c r="CI1677" s="212"/>
      <c r="CJ1677" s="213" t="str">
        <f>IFERROR(VLOOKUP(ROWS($CJ$3:CJ1677),CF1677:$CG$3874,2,0),"")</f>
        <v/>
      </c>
      <c r="CK1677" s="212" t="s">
        <v>18512</v>
      </c>
      <c r="CL1677" s="212" t="s">
        <v>18513</v>
      </c>
      <c r="CM1677" s="78">
        <v>44347</v>
      </c>
      <c r="CN1677" s="212" t="s">
        <v>18514</v>
      </c>
      <c r="CO1677" s="212" t="s">
        <v>18515</v>
      </c>
      <c r="CP1677" s="212" t="s">
        <v>18516</v>
      </c>
      <c r="CQ1677" s="212" t="s">
        <v>18517</v>
      </c>
      <c r="CR1677" s="212" t="s">
        <v>18518</v>
      </c>
      <c r="CS1677" s="44">
        <v>1675</v>
      </c>
      <c r="CT1677" s="44" t="s">
        <v>18519</v>
      </c>
      <c r="CU1677" s="214">
        <v>7383</v>
      </c>
      <c r="CV1677" s="212" t="s">
        <v>18520</v>
      </c>
      <c r="CW1677" s="212" t="s">
        <v>5934</v>
      </c>
      <c r="CX1677" s="44" t="s">
        <v>18521</v>
      </c>
      <c r="CY1677" s="78">
        <v>44347</v>
      </c>
      <c r="CZ1677" s="215" t="s">
        <v>511</v>
      </c>
      <c r="DA1677" s="212" t="s">
        <v>1477</v>
      </c>
      <c r="DB1677" s="44" t="s">
        <v>1143</v>
      </c>
      <c r="DC1677" s="44" t="s">
        <v>5935</v>
      </c>
      <c r="DD1677" s="44" t="s">
        <v>532</v>
      </c>
    </row>
    <row r="1678" spans="83:108">
      <c r="CE1678" s="212"/>
      <c r="CF1678" s="213">
        <f>IF(ISNUMBER(SEARCH($H$2,$CG$3:$CG$3874)),MAX($CF$2:CF1677)+1,0)</f>
        <v>0</v>
      </c>
      <c r="CG1678" s="212" t="s">
        <v>18522</v>
      </c>
      <c r="CH1678" s="212"/>
      <c r="CI1678" s="212"/>
      <c r="CJ1678" s="213" t="str">
        <f>IFERROR(VLOOKUP(ROWS($CJ$3:CJ1678),CF1678:$CG$3874,2,0),"")</f>
        <v/>
      </c>
      <c r="CK1678" s="212" t="s">
        <v>18523</v>
      </c>
      <c r="CL1678" s="212" t="s">
        <v>18524</v>
      </c>
      <c r="CM1678" s="78">
        <v>44347</v>
      </c>
      <c r="CN1678" s="212" t="s">
        <v>18525</v>
      </c>
      <c r="CO1678" s="212" t="s">
        <v>18526</v>
      </c>
      <c r="CP1678" s="212" t="s">
        <v>18527</v>
      </c>
      <c r="CQ1678" s="212" t="s">
        <v>18528</v>
      </c>
      <c r="CR1678" s="212" t="s">
        <v>18529</v>
      </c>
      <c r="CS1678" s="44">
        <v>1676</v>
      </c>
      <c r="CT1678" s="44" t="s">
        <v>18530</v>
      </c>
      <c r="CU1678" s="214">
        <v>5343</v>
      </c>
      <c r="CV1678" s="212" t="s">
        <v>18531</v>
      </c>
      <c r="CW1678" s="212" t="s">
        <v>1475</v>
      </c>
      <c r="CX1678" s="44" t="s">
        <v>1524</v>
      </c>
      <c r="CY1678" s="78">
        <v>44347</v>
      </c>
      <c r="CZ1678" s="215" t="s">
        <v>545</v>
      </c>
      <c r="DA1678" s="212" t="s">
        <v>1477</v>
      </c>
      <c r="DB1678" s="44" t="s">
        <v>1478</v>
      </c>
      <c r="DC1678" s="44" t="s">
        <v>908</v>
      </c>
      <c r="DD1678" s="44" t="s">
        <v>532</v>
      </c>
    </row>
    <row r="1679" spans="83:108">
      <c r="CE1679" s="212"/>
      <c r="CF1679" s="213">
        <f>IF(ISNUMBER(SEARCH($H$2,$CG$3:$CG$3874)),MAX($CF$2:CF1678)+1,0)</f>
        <v>0</v>
      </c>
      <c r="CG1679" s="212" t="s">
        <v>18532</v>
      </c>
      <c r="CH1679" s="212"/>
      <c r="CI1679" s="212"/>
      <c r="CJ1679" s="213" t="str">
        <f>IFERROR(VLOOKUP(ROWS($CJ$3:CJ1679),CF1679:$CG$3874,2,0),"")</f>
        <v/>
      </c>
      <c r="CK1679" s="212" t="s">
        <v>18533</v>
      </c>
      <c r="CL1679" s="212" t="s">
        <v>18534</v>
      </c>
      <c r="CM1679" s="78">
        <v>44347</v>
      </c>
      <c r="CN1679" s="212" t="s">
        <v>18535</v>
      </c>
      <c r="CO1679" s="212" t="s">
        <v>18536</v>
      </c>
      <c r="CP1679" s="212" t="s">
        <v>18537</v>
      </c>
      <c r="CQ1679" s="212" t="s">
        <v>18538</v>
      </c>
      <c r="CR1679" s="212" t="s">
        <v>18539</v>
      </c>
      <c r="CS1679" s="44">
        <v>1677</v>
      </c>
      <c r="CT1679" s="44" t="s">
        <v>18540</v>
      </c>
      <c r="CU1679" s="214">
        <v>5332</v>
      </c>
      <c r="CV1679" s="212" t="s">
        <v>18541</v>
      </c>
      <c r="CW1679" s="212" t="s">
        <v>1475</v>
      </c>
      <c r="CX1679" s="44" t="s">
        <v>1524</v>
      </c>
      <c r="CY1679" s="78">
        <v>44347</v>
      </c>
      <c r="CZ1679" s="215" t="s">
        <v>545</v>
      </c>
      <c r="DA1679" s="212" t="s">
        <v>1477</v>
      </c>
      <c r="DB1679" s="44" t="s">
        <v>1478</v>
      </c>
      <c r="DC1679" s="44" t="s">
        <v>908</v>
      </c>
      <c r="DD1679" s="44" t="s">
        <v>532</v>
      </c>
    </row>
    <row r="1680" spans="83:108">
      <c r="CE1680" s="212"/>
      <c r="CF1680" s="213">
        <f>IF(ISNUMBER(SEARCH($H$2,$CG$3:$CG$3874)),MAX($CF$2:CF1679)+1,0)</f>
        <v>0</v>
      </c>
      <c r="CG1680" s="212" t="s">
        <v>18542</v>
      </c>
      <c r="CH1680" s="212"/>
      <c r="CI1680" s="212"/>
      <c r="CJ1680" s="213" t="str">
        <f>IFERROR(VLOOKUP(ROWS($CJ$3:CJ1680),CF1680:$CG$3874,2,0),"")</f>
        <v/>
      </c>
      <c r="CK1680" s="212" t="s">
        <v>18543</v>
      </c>
      <c r="CL1680" s="212" t="s">
        <v>18544</v>
      </c>
      <c r="CM1680" s="78">
        <v>44347</v>
      </c>
      <c r="CN1680" s="212" t="s">
        <v>18545</v>
      </c>
      <c r="CO1680" s="212" t="s">
        <v>18546</v>
      </c>
      <c r="CP1680" s="212" t="s">
        <v>18547</v>
      </c>
      <c r="CQ1680" s="212" t="s">
        <v>18548</v>
      </c>
      <c r="CR1680" s="212" t="s">
        <v>18549</v>
      </c>
      <c r="CS1680" s="44">
        <v>1678</v>
      </c>
      <c r="CT1680" s="44" t="s">
        <v>18550</v>
      </c>
      <c r="CU1680" s="214">
        <v>10832</v>
      </c>
      <c r="CV1680" s="212" t="s">
        <v>18551</v>
      </c>
      <c r="CW1680" s="212" t="s">
        <v>1475</v>
      </c>
      <c r="CX1680" s="44" t="s">
        <v>11715</v>
      </c>
      <c r="CY1680" s="78">
        <v>44347</v>
      </c>
      <c r="CZ1680" s="215" t="s">
        <v>545</v>
      </c>
      <c r="DA1680" s="212" t="s">
        <v>1477</v>
      </c>
      <c r="DB1680" s="44" t="s">
        <v>1478</v>
      </c>
      <c r="DC1680" s="44" t="s">
        <v>908</v>
      </c>
      <c r="DD1680" s="44" t="s">
        <v>532</v>
      </c>
    </row>
    <row r="1681" spans="83:108">
      <c r="CE1681" s="212"/>
      <c r="CF1681" s="213">
        <f>IF(ISNUMBER(SEARCH($H$2,$CG$3:$CG$3874)),MAX($CF$2:CF1680)+1,0)</f>
        <v>0</v>
      </c>
      <c r="CG1681" s="212" t="s">
        <v>18552</v>
      </c>
      <c r="CH1681" s="212"/>
      <c r="CI1681" s="212"/>
      <c r="CJ1681" s="213" t="str">
        <f>IFERROR(VLOOKUP(ROWS($CJ$3:CJ1681),CF1681:$CG$3874,2,0),"")</f>
        <v/>
      </c>
      <c r="CK1681" s="212" t="s">
        <v>18553</v>
      </c>
      <c r="CL1681" s="212" t="s">
        <v>18554</v>
      </c>
      <c r="CM1681" s="78">
        <v>44347</v>
      </c>
      <c r="CN1681" s="212" t="s">
        <v>18555</v>
      </c>
      <c r="CO1681" s="212" t="s">
        <v>18556</v>
      </c>
      <c r="CP1681" s="212" t="s">
        <v>18557</v>
      </c>
      <c r="CQ1681" s="212" t="s">
        <v>18558</v>
      </c>
      <c r="CR1681" s="212" t="s">
        <v>18559</v>
      </c>
      <c r="CS1681" s="44">
        <v>1679</v>
      </c>
      <c r="CT1681" s="44" t="s">
        <v>18560</v>
      </c>
      <c r="CU1681" s="214">
        <v>7101</v>
      </c>
      <c r="CV1681" s="212" t="s">
        <v>18561</v>
      </c>
      <c r="CW1681" s="212" t="s">
        <v>1475</v>
      </c>
      <c r="CX1681" s="44" t="s">
        <v>11715</v>
      </c>
      <c r="CY1681" s="78">
        <v>44347</v>
      </c>
      <c r="CZ1681" s="215" t="s">
        <v>545</v>
      </c>
      <c r="DA1681" s="212" t="s">
        <v>1477</v>
      </c>
      <c r="DB1681" s="44" t="s">
        <v>1478</v>
      </c>
      <c r="DC1681" s="44" t="s">
        <v>908</v>
      </c>
      <c r="DD1681" s="44" t="s">
        <v>532</v>
      </c>
    </row>
    <row r="1682" spans="83:108">
      <c r="CE1682" s="212"/>
      <c r="CF1682" s="213">
        <f>IF(ISNUMBER(SEARCH($H$2,$CG$3:$CG$3874)),MAX($CF$2:CF1681)+1,0)</f>
        <v>0</v>
      </c>
      <c r="CG1682" s="212" t="s">
        <v>18562</v>
      </c>
      <c r="CH1682" s="212"/>
      <c r="CI1682" s="212"/>
      <c r="CJ1682" s="213" t="str">
        <f>IFERROR(VLOOKUP(ROWS($CJ$3:CJ1682),CF1682:$CG$3874,2,0),"")</f>
        <v/>
      </c>
      <c r="CK1682" s="212" t="s">
        <v>18563</v>
      </c>
      <c r="CL1682" s="212" t="s">
        <v>18564</v>
      </c>
      <c r="CM1682" s="78">
        <v>44347</v>
      </c>
      <c r="CN1682" s="212" t="s">
        <v>18565</v>
      </c>
      <c r="CO1682" s="212" t="s">
        <v>18566</v>
      </c>
      <c r="CP1682" s="212" t="s">
        <v>18567</v>
      </c>
      <c r="CQ1682" s="212" t="s">
        <v>18568</v>
      </c>
      <c r="CR1682" s="212" t="s">
        <v>18569</v>
      </c>
      <c r="CS1682" s="44">
        <v>1680</v>
      </c>
      <c r="CT1682" s="44" t="s">
        <v>18570</v>
      </c>
      <c r="CU1682" s="214">
        <v>5355</v>
      </c>
      <c r="CV1682" s="212" t="s">
        <v>18571</v>
      </c>
      <c r="CW1682" s="212" t="s">
        <v>1475</v>
      </c>
      <c r="CX1682" s="44" t="s">
        <v>1524</v>
      </c>
      <c r="CY1682" s="78">
        <v>44347</v>
      </c>
      <c r="CZ1682" s="215" t="s">
        <v>545</v>
      </c>
      <c r="DA1682" s="212" t="s">
        <v>1477</v>
      </c>
      <c r="DB1682" s="44" t="s">
        <v>1478</v>
      </c>
      <c r="DC1682" s="44" t="s">
        <v>908</v>
      </c>
      <c r="DD1682" s="44" t="s">
        <v>532</v>
      </c>
    </row>
    <row r="1683" spans="83:108">
      <c r="CE1683" s="212"/>
      <c r="CF1683" s="213">
        <f>IF(ISNUMBER(SEARCH($H$2,$CG$3:$CG$3874)),MAX($CF$2:CF1682)+1,0)</f>
        <v>0</v>
      </c>
      <c r="CG1683" s="212" t="s">
        <v>18572</v>
      </c>
      <c r="CH1683" s="212"/>
      <c r="CI1683" s="212"/>
      <c r="CJ1683" s="213" t="str">
        <f>IFERROR(VLOOKUP(ROWS($CJ$3:CJ1683),CF1683:$CG$3874,2,0),"")</f>
        <v/>
      </c>
      <c r="CK1683" s="212" t="s">
        <v>18573</v>
      </c>
      <c r="CL1683" s="212" t="s">
        <v>18574</v>
      </c>
      <c r="CM1683" s="78">
        <v>43131</v>
      </c>
      <c r="CN1683" s="212" t="s">
        <v>18575</v>
      </c>
      <c r="CO1683" s="212" t="s">
        <v>18576</v>
      </c>
      <c r="CP1683" s="212" t="s">
        <v>18577</v>
      </c>
      <c r="CQ1683" s="212" t="s">
        <v>18578</v>
      </c>
      <c r="CR1683" s="212" t="s">
        <v>18579</v>
      </c>
      <c r="CS1683" s="44">
        <v>1681</v>
      </c>
      <c r="CT1683" s="44" t="s">
        <v>18580</v>
      </c>
      <c r="CU1683" s="214">
        <v>13015</v>
      </c>
      <c r="CV1683" s="212" t="s">
        <v>18581</v>
      </c>
      <c r="CW1683" s="212" t="s">
        <v>1942</v>
      </c>
      <c r="CX1683" s="44" t="s">
        <v>4693</v>
      </c>
      <c r="CY1683" s="78">
        <v>43131</v>
      </c>
      <c r="CZ1683" s="215" t="s">
        <v>528</v>
      </c>
      <c r="DA1683" s="212" t="s">
        <v>529</v>
      </c>
      <c r="DB1683" s="44" t="s">
        <v>1143</v>
      </c>
      <c r="DC1683" s="44" t="s">
        <v>13362</v>
      </c>
      <c r="DD1683" s="44" t="s">
        <v>532</v>
      </c>
    </row>
    <row r="1684" spans="83:108">
      <c r="CE1684" s="212"/>
      <c r="CF1684" s="213">
        <f>IF(ISNUMBER(SEARCH($H$2,$CG$3:$CG$3874)),MAX($CF$2:CF1683)+1,0)</f>
        <v>0</v>
      </c>
      <c r="CG1684" s="212" t="s">
        <v>18582</v>
      </c>
      <c r="CH1684" s="212"/>
      <c r="CI1684" s="212"/>
      <c r="CJ1684" s="213" t="str">
        <f>IFERROR(VLOOKUP(ROWS($CJ$3:CJ1684),CF1684:$CG$3874,2,0),"")</f>
        <v/>
      </c>
      <c r="CK1684" s="212" t="s">
        <v>18583</v>
      </c>
      <c r="CL1684" s="212" t="s">
        <v>18584</v>
      </c>
      <c r="CM1684" s="78">
        <v>44347</v>
      </c>
      <c r="CN1684" s="212" t="s">
        <v>18585</v>
      </c>
      <c r="CO1684" s="212" t="s">
        <v>18586</v>
      </c>
      <c r="CP1684" s="212" t="s">
        <v>18587</v>
      </c>
      <c r="CQ1684" s="212" t="s">
        <v>18588</v>
      </c>
      <c r="CR1684" s="212" t="s">
        <v>18589</v>
      </c>
      <c r="CS1684" s="44">
        <v>1682</v>
      </c>
      <c r="CT1684" s="44" t="s">
        <v>18590</v>
      </c>
      <c r="CU1684" s="214">
        <v>11090</v>
      </c>
      <c r="CV1684" s="212" t="s">
        <v>18591</v>
      </c>
      <c r="CW1684" s="212" t="s">
        <v>1475</v>
      </c>
      <c r="CX1684" s="44" t="s">
        <v>4693</v>
      </c>
      <c r="CY1684" s="78">
        <v>44347</v>
      </c>
      <c r="CZ1684" s="215" t="s">
        <v>545</v>
      </c>
      <c r="DA1684" s="212" t="s">
        <v>1477</v>
      </c>
      <c r="DB1684" s="44" t="s">
        <v>1143</v>
      </c>
      <c r="DC1684" s="44" t="s">
        <v>2023</v>
      </c>
      <c r="DD1684" s="44" t="s">
        <v>532</v>
      </c>
    </row>
    <row r="1685" spans="83:108">
      <c r="CE1685" s="212"/>
      <c r="CF1685" s="213">
        <f>IF(ISNUMBER(SEARCH($H$2,$CG$3:$CG$3874)),MAX($CF$2:CF1684)+1,0)</f>
        <v>0</v>
      </c>
      <c r="CG1685" s="212" t="s">
        <v>18592</v>
      </c>
      <c r="CH1685" s="212"/>
      <c r="CI1685" s="212"/>
      <c r="CJ1685" s="213" t="str">
        <f>IFERROR(VLOOKUP(ROWS($CJ$3:CJ1685),CF1685:$CG$3874,2,0),"")</f>
        <v/>
      </c>
      <c r="CK1685" s="212" t="s">
        <v>18593</v>
      </c>
      <c r="CL1685" s="212" t="s">
        <v>18594</v>
      </c>
      <c r="CM1685" s="78">
        <v>44347</v>
      </c>
      <c r="CN1685" s="212" t="s">
        <v>18595</v>
      </c>
      <c r="CO1685" s="212" t="s">
        <v>18596</v>
      </c>
      <c r="CP1685" s="212" t="s">
        <v>18597</v>
      </c>
      <c r="CQ1685" s="212" t="s">
        <v>18598</v>
      </c>
      <c r="CR1685" s="212" t="s">
        <v>18599</v>
      </c>
      <c r="CS1685" s="44">
        <v>1683</v>
      </c>
      <c r="CT1685" s="44" t="s">
        <v>18600</v>
      </c>
      <c r="CU1685" s="214">
        <v>10880</v>
      </c>
      <c r="CV1685" s="212" t="s">
        <v>18601</v>
      </c>
      <c r="CW1685" s="212" t="s">
        <v>18602</v>
      </c>
      <c r="CX1685" s="44" t="s">
        <v>4693</v>
      </c>
      <c r="CY1685" s="78">
        <v>44347</v>
      </c>
      <c r="CZ1685" s="215" t="s">
        <v>7997</v>
      </c>
      <c r="DA1685" s="212" t="s">
        <v>512</v>
      </c>
      <c r="DB1685" s="44" t="s">
        <v>547</v>
      </c>
      <c r="DC1685" s="44" t="s">
        <v>5796</v>
      </c>
      <c r="DD1685" s="44" t="s">
        <v>532</v>
      </c>
    </row>
    <row r="1686" spans="83:108">
      <c r="CE1686" s="212"/>
      <c r="CF1686" s="213">
        <f>IF(ISNUMBER(SEARCH($H$2,$CG$3:$CG$3874)),MAX($CF$2:CF1685)+1,0)</f>
        <v>0</v>
      </c>
      <c r="CG1686" s="212" t="s">
        <v>18603</v>
      </c>
      <c r="CH1686" s="212"/>
      <c r="CI1686" s="212"/>
      <c r="CJ1686" s="213" t="str">
        <f>IFERROR(VLOOKUP(ROWS($CJ$3:CJ1686),CF1686:$CG$3874,2,0),"")</f>
        <v/>
      </c>
      <c r="CK1686" s="212" t="s">
        <v>18604</v>
      </c>
      <c r="CL1686" s="212" t="s">
        <v>18605</v>
      </c>
      <c r="CM1686" s="78">
        <v>44196</v>
      </c>
      <c r="CN1686" s="212" t="s">
        <v>18606</v>
      </c>
      <c r="CO1686" s="212" t="s">
        <v>18607</v>
      </c>
      <c r="CP1686" s="212" t="s">
        <v>18608</v>
      </c>
      <c r="CQ1686" s="212" t="s">
        <v>18609</v>
      </c>
      <c r="CR1686" s="212" t="s">
        <v>18610</v>
      </c>
      <c r="CS1686" s="44">
        <v>1684</v>
      </c>
      <c r="CT1686" s="44" t="s">
        <v>18611</v>
      </c>
      <c r="CU1686" s="214">
        <v>12674</v>
      </c>
      <c r="CV1686" s="212" t="s">
        <v>18612</v>
      </c>
      <c r="CW1686" s="212" t="s">
        <v>8219</v>
      </c>
      <c r="CX1686" s="44" t="s">
        <v>4693</v>
      </c>
      <c r="CY1686" s="78">
        <v>44196</v>
      </c>
      <c r="CZ1686" s="215" t="s">
        <v>763</v>
      </c>
      <c r="DA1686" s="212" t="s">
        <v>512</v>
      </c>
      <c r="DB1686" s="44" t="s">
        <v>802</v>
      </c>
      <c r="DC1686" s="44" t="s">
        <v>18613</v>
      </c>
      <c r="DD1686" s="44" t="s">
        <v>532</v>
      </c>
    </row>
    <row r="1687" spans="83:108">
      <c r="CE1687" s="212"/>
      <c r="CF1687" s="213">
        <f>IF(ISNUMBER(SEARCH($H$2,$CG$3:$CG$3874)),MAX($CF$2:CF1686)+1,0)</f>
        <v>0</v>
      </c>
      <c r="CG1687" s="212" t="s">
        <v>18614</v>
      </c>
      <c r="CH1687" s="212"/>
      <c r="CI1687" s="212"/>
      <c r="CJ1687" s="213" t="str">
        <f>IFERROR(VLOOKUP(ROWS($CJ$3:CJ1687),CF1687:$CG$3874,2,0),"")</f>
        <v/>
      </c>
      <c r="CK1687" s="212" t="s">
        <v>18615</v>
      </c>
      <c r="CL1687" s="212" t="s">
        <v>18616</v>
      </c>
      <c r="CM1687" s="78">
        <v>44530</v>
      </c>
      <c r="CN1687" s="212" t="s">
        <v>18617</v>
      </c>
      <c r="CO1687" s="212" t="s">
        <v>18618</v>
      </c>
      <c r="CP1687" s="212" t="s">
        <v>18619</v>
      </c>
      <c r="CQ1687" s="212" t="s">
        <v>18620</v>
      </c>
      <c r="CR1687" s="212" t="s">
        <v>18621</v>
      </c>
      <c r="CS1687" s="44">
        <v>1685</v>
      </c>
      <c r="CT1687" s="44" t="s">
        <v>18622</v>
      </c>
      <c r="CU1687" s="214">
        <v>14375</v>
      </c>
      <c r="CV1687" s="212" t="s">
        <v>18623</v>
      </c>
      <c r="CW1687" s="212" t="s">
        <v>2433</v>
      </c>
      <c r="CX1687" s="44" t="s">
        <v>1156</v>
      </c>
      <c r="CY1687" s="78">
        <v>44530</v>
      </c>
      <c r="CZ1687" s="215" t="s">
        <v>601</v>
      </c>
      <c r="DA1687" s="212" t="s">
        <v>737</v>
      </c>
      <c r="DB1687" s="44" t="s">
        <v>530</v>
      </c>
      <c r="DC1687" s="44" t="s">
        <v>2434</v>
      </c>
      <c r="DD1687" s="44" t="s">
        <v>563</v>
      </c>
    </row>
    <row r="1688" spans="83:108">
      <c r="CE1688" s="212"/>
      <c r="CF1688" s="213">
        <f>IF(ISNUMBER(SEARCH($H$2,$CG$3:$CG$3874)),MAX($CF$2:CF1687)+1,0)</f>
        <v>0</v>
      </c>
      <c r="CG1688" s="212" t="s">
        <v>18624</v>
      </c>
      <c r="CH1688" s="212"/>
      <c r="CI1688" s="212"/>
      <c r="CJ1688" s="213" t="str">
        <f>IFERROR(VLOOKUP(ROWS($CJ$3:CJ1688),CF1688:$CG$3874,2,0),"")</f>
        <v/>
      </c>
      <c r="CK1688" s="212" t="s">
        <v>18625</v>
      </c>
      <c r="CL1688" s="212" t="s">
        <v>18626</v>
      </c>
      <c r="CM1688" s="78">
        <v>43131</v>
      </c>
      <c r="CN1688" s="212" t="s">
        <v>18627</v>
      </c>
      <c r="CO1688" s="212" t="s">
        <v>18628</v>
      </c>
      <c r="CP1688" s="212" t="s">
        <v>18629</v>
      </c>
      <c r="CQ1688" s="212" t="s">
        <v>18630</v>
      </c>
      <c r="CR1688" s="212" t="s">
        <v>18631</v>
      </c>
      <c r="CS1688" s="44">
        <v>1686</v>
      </c>
      <c r="CT1688" s="44" t="s">
        <v>18632</v>
      </c>
      <c r="CU1688" s="214">
        <v>8580</v>
      </c>
      <c r="CV1688" s="212" t="s">
        <v>18633</v>
      </c>
      <c r="CW1688" s="212" t="s">
        <v>1570</v>
      </c>
      <c r="CX1688" s="44" t="s">
        <v>2490</v>
      </c>
      <c r="CY1688" s="78">
        <v>43131</v>
      </c>
      <c r="CZ1688" s="215" t="s">
        <v>907</v>
      </c>
      <c r="DA1688" s="212" t="s">
        <v>512</v>
      </c>
      <c r="DB1688" s="44" t="s">
        <v>655</v>
      </c>
      <c r="DC1688" s="44" t="s">
        <v>2652</v>
      </c>
      <c r="DD1688" s="44" t="s">
        <v>532</v>
      </c>
    </row>
    <row r="1689" spans="83:108">
      <c r="CE1689" s="212"/>
      <c r="CF1689" s="213">
        <f>IF(ISNUMBER(SEARCH($H$2,$CG$3:$CG$3874)),MAX($CF$2:CF1688)+1,0)</f>
        <v>0</v>
      </c>
      <c r="CG1689" s="212" t="s">
        <v>18634</v>
      </c>
      <c r="CH1689" s="212"/>
      <c r="CI1689" s="212"/>
      <c r="CJ1689" s="213" t="str">
        <f>IFERROR(VLOOKUP(ROWS($CJ$3:CJ1689),CF1689:$CG$3874,2,0),"")</f>
        <v/>
      </c>
      <c r="CK1689" s="212" t="s">
        <v>18635</v>
      </c>
      <c r="CL1689" s="212" t="s">
        <v>18636</v>
      </c>
      <c r="CM1689" s="78">
        <v>44196</v>
      </c>
      <c r="CN1689" s="212" t="s">
        <v>18637</v>
      </c>
      <c r="CO1689" s="212" t="s">
        <v>18638</v>
      </c>
      <c r="CP1689" s="212" t="s">
        <v>18639</v>
      </c>
      <c r="CQ1689" s="212" t="s">
        <v>18640</v>
      </c>
      <c r="CR1689" s="212" t="s">
        <v>18641</v>
      </c>
      <c r="CS1689" s="44">
        <v>1687</v>
      </c>
      <c r="CT1689" s="44" t="s">
        <v>18642</v>
      </c>
      <c r="CU1689" s="214">
        <v>1936</v>
      </c>
      <c r="CV1689" s="212" t="s">
        <v>18643</v>
      </c>
      <c r="CW1689" s="212" t="s">
        <v>985</v>
      </c>
      <c r="CX1689" s="44" t="s">
        <v>8197</v>
      </c>
      <c r="CY1689" s="78">
        <v>44196</v>
      </c>
      <c r="CZ1689" s="215" t="s">
        <v>640</v>
      </c>
      <c r="DA1689" s="212" t="s">
        <v>512</v>
      </c>
      <c r="DB1689" s="44" t="s">
        <v>655</v>
      </c>
      <c r="DC1689" s="44" t="s">
        <v>511</v>
      </c>
      <c r="DD1689" s="44" t="s">
        <v>532</v>
      </c>
    </row>
    <row r="1690" spans="83:108">
      <c r="CE1690" s="212"/>
      <c r="CF1690" s="213">
        <f>IF(ISNUMBER(SEARCH($H$2,$CG$3:$CG$3874)),MAX($CF$2:CF1689)+1,0)</f>
        <v>0</v>
      </c>
      <c r="CG1690" s="212" t="s">
        <v>18644</v>
      </c>
      <c r="CH1690" s="212"/>
      <c r="CI1690" s="212"/>
      <c r="CJ1690" s="213" t="str">
        <f>IFERROR(VLOOKUP(ROWS($CJ$3:CJ1690),CF1690:$CG$3874,2,0),"")</f>
        <v/>
      </c>
      <c r="CK1690" s="212" t="s">
        <v>18645</v>
      </c>
      <c r="CL1690" s="212" t="s">
        <v>18646</v>
      </c>
      <c r="CM1690" s="78">
        <v>44865</v>
      </c>
      <c r="CN1690" s="212" t="s">
        <v>18647</v>
      </c>
      <c r="CO1690" s="212" t="s">
        <v>18648</v>
      </c>
      <c r="CP1690" s="212" t="s">
        <v>18649</v>
      </c>
      <c r="CQ1690" s="212" t="s">
        <v>18650</v>
      </c>
      <c r="CR1690" s="212" t="s">
        <v>18651</v>
      </c>
      <c r="CS1690" s="44">
        <v>1688</v>
      </c>
      <c r="CT1690" s="44" t="s">
        <v>18652</v>
      </c>
      <c r="CU1690" s="214">
        <v>14639</v>
      </c>
      <c r="CV1690" s="212" t="s">
        <v>18653</v>
      </c>
      <c r="CW1690" s="212" t="s">
        <v>17875</v>
      </c>
      <c r="CX1690" s="44" t="s">
        <v>18654</v>
      </c>
      <c r="CY1690" s="78">
        <v>44865</v>
      </c>
      <c r="CZ1690" s="215" t="s">
        <v>601</v>
      </c>
      <c r="DA1690" s="212" t="s">
        <v>5374</v>
      </c>
      <c r="DB1690" s="44" t="s">
        <v>641</v>
      </c>
      <c r="DC1690" s="44" t="s">
        <v>4918</v>
      </c>
      <c r="DD1690" s="44" t="s">
        <v>532</v>
      </c>
    </row>
    <row r="1691" spans="83:108">
      <c r="CE1691" s="212"/>
      <c r="CF1691" s="213">
        <f>IF(ISNUMBER(SEARCH($H$2,$CG$3:$CG$3874)),MAX($CF$2:CF1690)+1,0)</f>
        <v>0</v>
      </c>
      <c r="CG1691" s="212" t="s">
        <v>18655</v>
      </c>
      <c r="CH1691" s="212"/>
      <c r="CI1691" s="212"/>
      <c r="CJ1691" s="213" t="str">
        <f>IFERROR(VLOOKUP(ROWS($CJ$3:CJ1691),CF1691:$CG$3874,2,0),"")</f>
        <v/>
      </c>
      <c r="CK1691" s="212" t="s">
        <v>18656</v>
      </c>
      <c r="CL1691" s="212" t="s">
        <v>18657</v>
      </c>
      <c r="CM1691" s="78">
        <v>42947</v>
      </c>
      <c r="CN1691" s="212" t="s">
        <v>18658</v>
      </c>
      <c r="CO1691" s="212" t="s">
        <v>18659</v>
      </c>
      <c r="CP1691" s="212" t="s">
        <v>18660</v>
      </c>
      <c r="CQ1691" s="212" t="s">
        <v>18661</v>
      </c>
      <c r="CR1691" s="212" t="s">
        <v>18662</v>
      </c>
      <c r="CS1691" s="44">
        <v>1689</v>
      </c>
      <c r="CT1691" s="44" t="s">
        <v>18663</v>
      </c>
      <c r="CU1691" s="214">
        <v>15693</v>
      </c>
      <c r="CV1691" s="212" t="s">
        <v>18664</v>
      </c>
      <c r="CW1691" s="212" t="s">
        <v>2104</v>
      </c>
      <c r="CX1691" s="44" t="s">
        <v>789</v>
      </c>
      <c r="CY1691" s="78">
        <v>42947</v>
      </c>
      <c r="CZ1691" s="215" t="s">
        <v>601</v>
      </c>
      <c r="DA1691" s="212" t="s">
        <v>737</v>
      </c>
      <c r="DB1691" s="44" t="s">
        <v>919</v>
      </c>
      <c r="DC1691" s="44" t="s">
        <v>2105</v>
      </c>
      <c r="DD1691" s="44" t="s">
        <v>532</v>
      </c>
    </row>
    <row r="1692" spans="83:108">
      <c r="CE1692" s="212"/>
      <c r="CF1692" s="213">
        <f>IF(ISNUMBER(SEARCH($H$2,$CG$3:$CG$3874)),MAX($CF$2:CF1691)+1,0)</f>
        <v>0</v>
      </c>
      <c r="CG1692" s="212" t="s">
        <v>18665</v>
      </c>
      <c r="CH1692" s="212"/>
      <c r="CI1692" s="212"/>
      <c r="CJ1692" s="213" t="str">
        <f>IFERROR(VLOOKUP(ROWS($CJ$3:CJ1692),CF1692:$CG$3874,2,0),"")</f>
        <v/>
      </c>
      <c r="CK1692" s="212" t="s">
        <v>18666</v>
      </c>
      <c r="CL1692" s="212" t="s">
        <v>18667</v>
      </c>
      <c r="CM1692" s="78">
        <v>44561</v>
      </c>
      <c r="CN1692" s="212" t="s">
        <v>18668</v>
      </c>
      <c r="CO1692" s="212" t="s">
        <v>18669</v>
      </c>
      <c r="CP1692" s="212" t="s">
        <v>18670</v>
      </c>
      <c r="CQ1692" s="212" t="s">
        <v>18671</v>
      </c>
      <c r="CR1692" s="212" t="s">
        <v>18672</v>
      </c>
      <c r="CS1692" s="44">
        <v>1690</v>
      </c>
      <c r="CT1692" s="44" t="s">
        <v>18673</v>
      </c>
      <c r="CU1692" s="214">
        <v>14234</v>
      </c>
      <c r="CV1692" s="212" t="s">
        <v>18674</v>
      </c>
      <c r="CW1692" s="212" t="s">
        <v>9302</v>
      </c>
      <c r="CX1692" s="44" t="s">
        <v>1752</v>
      </c>
      <c r="CY1692" s="78">
        <v>44561</v>
      </c>
      <c r="CZ1692" s="215" t="s">
        <v>640</v>
      </c>
      <c r="DA1692" s="212" t="s">
        <v>512</v>
      </c>
      <c r="DB1692" s="44" t="s">
        <v>802</v>
      </c>
      <c r="DC1692" s="44" t="s">
        <v>10666</v>
      </c>
      <c r="DD1692" s="44" t="s">
        <v>532</v>
      </c>
    </row>
    <row r="1693" spans="83:108">
      <c r="CE1693" s="212"/>
      <c r="CF1693" s="213">
        <f>IF(ISNUMBER(SEARCH($H$2,$CG$3:$CG$3874)),MAX($CF$2:CF1692)+1,0)</f>
        <v>0</v>
      </c>
      <c r="CG1693" s="212" t="s">
        <v>18675</v>
      </c>
      <c r="CH1693" s="212"/>
      <c r="CI1693" s="212"/>
      <c r="CJ1693" s="213" t="str">
        <f>IFERROR(VLOOKUP(ROWS($CJ$3:CJ1693),CF1693:$CG$3874,2,0),"")</f>
        <v/>
      </c>
      <c r="CK1693" s="212" t="s">
        <v>18676</v>
      </c>
      <c r="CL1693" s="212" t="s">
        <v>18677</v>
      </c>
      <c r="CM1693" s="78">
        <v>45077</v>
      </c>
      <c r="CN1693" s="212" t="s">
        <v>18678</v>
      </c>
      <c r="CO1693" s="212" t="s">
        <v>18679</v>
      </c>
      <c r="CP1693" s="212" t="s">
        <v>18680</v>
      </c>
      <c r="CQ1693" s="212" t="s">
        <v>18681</v>
      </c>
      <c r="CR1693" s="212" t="s">
        <v>18682</v>
      </c>
      <c r="CS1693" s="44">
        <v>1691</v>
      </c>
      <c r="CT1693" s="44" t="s">
        <v>18683</v>
      </c>
      <c r="CU1693" s="214">
        <v>14949</v>
      </c>
      <c r="CV1693" s="212" t="s">
        <v>18684</v>
      </c>
      <c r="CW1693" s="212" t="s">
        <v>18685</v>
      </c>
      <c r="CX1693" s="44" t="s">
        <v>2303</v>
      </c>
      <c r="CY1693" s="78">
        <v>45077</v>
      </c>
      <c r="CZ1693" s="215" t="s">
        <v>545</v>
      </c>
      <c r="DA1693" s="212" t="s">
        <v>4062</v>
      </c>
      <c r="DB1693" s="44" t="s">
        <v>655</v>
      </c>
      <c r="DC1693" s="44" t="s">
        <v>1192</v>
      </c>
      <c r="DD1693" s="44" t="s">
        <v>851</v>
      </c>
    </row>
    <row r="1694" spans="83:108">
      <c r="CE1694" s="212"/>
      <c r="CF1694" s="213">
        <f>IF(ISNUMBER(SEARCH($H$2,$CG$3:$CG$3874)),MAX($CF$2:CF1693)+1,0)</f>
        <v>0</v>
      </c>
      <c r="CG1694" s="212" t="s">
        <v>18686</v>
      </c>
      <c r="CH1694" s="212"/>
      <c r="CI1694" s="212"/>
      <c r="CJ1694" s="213" t="str">
        <f>IFERROR(VLOOKUP(ROWS($CJ$3:CJ1694),CF1694:$CG$3874,2,0),"")</f>
        <v/>
      </c>
      <c r="CK1694" s="212" t="s">
        <v>18687</v>
      </c>
      <c r="CL1694" s="212" t="s">
        <v>18688</v>
      </c>
      <c r="CM1694" s="78">
        <v>43220</v>
      </c>
      <c r="CN1694" s="212" t="s">
        <v>18689</v>
      </c>
      <c r="CO1694" s="212" t="s">
        <v>18690</v>
      </c>
      <c r="CP1694" s="212" t="s">
        <v>18691</v>
      </c>
      <c r="CQ1694" s="212" t="s">
        <v>18689</v>
      </c>
      <c r="CR1694" s="212" t="s">
        <v>18692</v>
      </c>
      <c r="CS1694" s="44">
        <v>1692</v>
      </c>
      <c r="CT1694" s="44" t="s">
        <v>18693</v>
      </c>
      <c r="CU1694" s="214">
        <v>16941</v>
      </c>
      <c r="CV1694" s="212" t="s">
        <v>18694</v>
      </c>
      <c r="CW1694" s="212" t="s">
        <v>4027</v>
      </c>
      <c r="CX1694" s="44" t="s">
        <v>4028</v>
      </c>
      <c r="CY1694" s="78">
        <v>43220</v>
      </c>
      <c r="CZ1694" s="215" t="s">
        <v>511</v>
      </c>
      <c r="DA1694" s="212" t="s">
        <v>529</v>
      </c>
      <c r="DB1694" s="44" t="s">
        <v>4029</v>
      </c>
      <c r="DC1694" s="44" t="s">
        <v>511</v>
      </c>
      <c r="DD1694" s="44" t="s">
        <v>532</v>
      </c>
    </row>
    <row r="1695" spans="83:108">
      <c r="CE1695" s="212"/>
      <c r="CF1695" s="213">
        <f>IF(ISNUMBER(SEARCH($H$2,$CG$3:$CG$3874)),MAX($CF$2:CF1694)+1,0)</f>
        <v>0</v>
      </c>
      <c r="CG1695" s="212" t="s">
        <v>18695</v>
      </c>
      <c r="CH1695" s="212"/>
      <c r="CI1695" s="212"/>
      <c r="CJ1695" s="213" t="str">
        <f>IFERROR(VLOOKUP(ROWS($CJ$3:CJ1695),CF1695:$CG$3874,2,0),"")</f>
        <v/>
      </c>
      <c r="CK1695" s="212" t="s">
        <v>18696</v>
      </c>
      <c r="CL1695" s="212" t="s">
        <v>18697</v>
      </c>
      <c r="CM1695" s="78">
        <v>43131</v>
      </c>
      <c r="CN1695" s="212" t="s">
        <v>18698</v>
      </c>
      <c r="CO1695" s="212" t="s">
        <v>18699</v>
      </c>
      <c r="CP1695" s="212" t="s">
        <v>18700</v>
      </c>
      <c r="CQ1695" s="212" t="s">
        <v>18701</v>
      </c>
      <c r="CR1695" s="212" t="s">
        <v>18702</v>
      </c>
      <c r="CS1695" s="44">
        <v>1693</v>
      </c>
      <c r="CT1695" s="44" t="s">
        <v>18703</v>
      </c>
      <c r="CU1695" s="214">
        <v>10396</v>
      </c>
      <c r="CV1695" s="212" t="s">
        <v>18704</v>
      </c>
      <c r="CW1695" s="212" t="s">
        <v>4896</v>
      </c>
      <c r="CX1695" s="44" t="s">
        <v>963</v>
      </c>
      <c r="CY1695" s="78">
        <v>43131</v>
      </c>
      <c r="CZ1695" s="215" t="s">
        <v>601</v>
      </c>
      <c r="DA1695" s="212" t="s">
        <v>512</v>
      </c>
      <c r="DB1695" s="44" t="s">
        <v>530</v>
      </c>
      <c r="DC1695" s="44" t="s">
        <v>12323</v>
      </c>
      <c r="DD1695" s="44" t="s">
        <v>563</v>
      </c>
    </row>
    <row r="1696" spans="83:108">
      <c r="CE1696" s="212"/>
      <c r="CF1696" s="213">
        <f>IF(ISNUMBER(SEARCH($H$2,$CG$3:$CG$3874)),MAX($CF$2:CF1695)+1,0)</f>
        <v>0</v>
      </c>
      <c r="CG1696" s="212" t="s">
        <v>18705</v>
      </c>
      <c r="CH1696" s="212"/>
      <c r="CI1696" s="212"/>
      <c r="CJ1696" s="213" t="str">
        <f>IFERROR(VLOOKUP(ROWS($CJ$3:CJ1696),CF1696:$CG$3874,2,0),"")</f>
        <v/>
      </c>
      <c r="CK1696" s="212" t="s">
        <v>18706</v>
      </c>
      <c r="CL1696" s="212" t="s">
        <v>18707</v>
      </c>
      <c r="CM1696" s="78">
        <v>44561</v>
      </c>
      <c r="CN1696" s="212" t="s">
        <v>18708</v>
      </c>
      <c r="CO1696" s="212" t="s">
        <v>18709</v>
      </c>
      <c r="CP1696" s="212" t="s">
        <v>18710</v>
      </c>
      <c r="CQ1696" s="212" t="s">
        <v>18711</v>
      </c>
      <c r="CR1696" s="212" t="s">
        <v>18712</v>
      </c>
      <c r="CS1696" s="44">
        <v>1694</v>
      </c>
      <c r="CT1696" s="44" t="s">
        <v>18713</v>
      </c>
      <c r="CU1696" s="214">
        <v>11862</v>
      </c>
      <c r="CV1696" s="212" t="s">
        <v>18714</v>
      </c>
      <c r="CW1696" s="212" t="s">
        <v>4191</v>
      </c>
      <c r="CX1696" s="44" t="s">
        <v>654</v>
      </c>
      <c r="CY1696" s="78">
        <v>44561</v>
      </c>
      <c r="CZ1696" s="215" t="s">
        <v>576</v>
      </c>
      <c r="DA1696" s="212" t="s">
        <v>737</v>
      </c>
      <c r="DB1696" s="44" t="s">
        <v>530</v>
      </c>
      <c r="DC1696" s="44" t="s">
        <v>9219</v>
      </c>
      <c r="DD1696" s="44" t="s">
        <v>532</v>
      </c>
    </row>
    <row r="1697" spans="83:108">
      <c r="CE1697" s="212"/>
      <c r="CF1697" s="213">
        <f>IF(ISNUMBER(SEARCH($H$2,$CG$3:$CG$3874)),MAX($CF$2:CF1696)+1,0)</f>
        <v>0</v>
      </c>
      <c r="CG1697" s="212" t="s">
        <v>18715</v>
      </c>
      <c r="CH1697" s="212"/>
      <c r="CI1697" s="212"/>
      <c r="CJ1697" s="213" t="str">
        <f>IFERROR(VLOOKUP(ROWS($CJ$3:CJ1697),CF1697:$CG$3874,2,0),"")</f>
        <v/>
      </c>
      <c r="CK1697" s="212" t="s">
        <v>18716</v>
      </c>
      <c r="CL1697" s="212" t="s">
        <v>18717</v>
      </c>
      <c r="CM1697" s="78">
        <v>43100</v>
      </c>
      <c r="CN1697" s="212" t="s">
        <v>18718</v>
      </c>
      <c r="CO1697" s="212" t="s">
        <v>18719</v>
      </c>
      <c r="CP1697" s="212" t="s">
        <v>18720</v>
      </c>
      <c r="CQ1697" s="212" t="s">
        <v>18721</v>
      </c>
      <c r="CR1697" s="212" t="s">
        <v>18722</v>
      </c>
      <c r="CS1697" s="44">
        <v>1695</v>
      </c>
      <c r="CT1697" s="44" t="s">
        <v>18723</v>
      </c>
      <c r="CU1697" s="214">
        <v>16917</v>
      </c>
      <c r="CV1697" s="212" t="s">
        <v>18724</v>
      </c>
      <c r="CW1697" s="212" t="s">
        <v>3802</v>
      </c>
      <c r="CX1697" s="44" t="s">
        <v>7186</v>
      </c>
      <c r="CY1697" s="78">
        <v>43100</v>
      </c>
      <c r="CZ1697" s="215" t="s">
        <v>511</v>
      </c>
      <c r="DA1697" s="212" t="s">
        <v>737</v>
      </c>
      <c r="DB1697" s="44" t="s">
        <v>919</v>
      </c>
      <c r="DC1697" s="44" t="s">
        <v>3804</v>
      </c>
      <c r="DD1697" s="44" t="s">
        <v>532</v>
      </c>
    </row>
    <row r="1698" spans="83:108">
      <c r="CE1698" s="212"/>
      <c r="CF1698" s="213">
        <f>IF(ISNUMBER(SEARCH($H$2,$CG$3:$CG$3874)),MAX($CF$2:CF1697)+1,0)</f>
        <v>0</v>
      </c>
      <c r="CG1698" s="212" t="s">
        <v>18725</v>
      </c>
      <c r="CH1698" s="212"/>
      <c r="CI1698" s="212"/>
      <c r="CJ1698" s="213" t="str">
        <f>IFERROR(VLOOKUP(ROWS($CJ$3:CJ1698),CF1698:$CG$3874,2,0),"")</f>
        <v/>
      </c>
      <c r="CK1698" s="212" t="s">
        <v>18726</v>
      </c>
      <c r="CL1698" s="212" t="s">
        <v>18727</v>
      </c>
      <c r="CM1698" s="78">
        <v>44865</v>
      </c>
      <c r="CN1698" s="212" t="s">
        <v>18728</v>
      </c>
      <c r="CO1698" s="212" t="s">
        <v>18729</v>
      </c>
      <c r="CP1698" s="212" t="s">
        <v>18730</v>
      </c>
      <c r="CQ1698" s="212" t="s">
        <v>18731</v>
      </c>
      <c r="CR1698" s="212" t="s">
        <v>18732</v>
      </c>
      <c r="CS1698" s="44">
        <v>1696</v>
      </c>
      <c r="CT1698" s="44" t="s">
        <v>18733</v>
      </c>
      <c r="CU1698" s="214">
        <v>7441</v>
      </c>
      <c r="CV1698" s="212" t="s">
        <v>18734</v>
      </c>
      <c r="CW1698" s="212" t="s">
        <v>17875</v>
      </c>
      <c r="CX1698" s="44" t="s">
        <v>18654</v>
      </c>
      <c r="CY1698" s="78">
        <v>44865</v>
      </c>
      <c r="CZ1698" s="215" t="s">
        <v>601</v>
      </c>
      <c r="DA1698" s="212" t="s">
        <v>737</v>
      </c>
      <c r="DB1698" s="44" t="s">
        <v>802</v>
      </c>
      <c r="DC1698" s="44" t="s">
        <v>4918</v>
      </c>
      <c r="DD1698" s="44" t="s">
        <v>532</v>
      </c>
    </row>
    <row r="1699" spans="83:108">
      <c r="CE1699" s="212"/>
      <c r="CF1699" s="213">
        <f>IF(ISNUMBER(SEARCH($H$2,$CG$3:$CG$3874)),MAX($CF$2:CF1698)+1,0)</f>
        <v>0</v>
      </c>
      <c r="CG1699" s="212" t="s">
        <v>18735</v>
      </c>
      <c r="CH1699" s="212"/>
      <c r="CI1699" s="212"/>
      <c r="CJ1699" s="213" t="str">
        <f>IFERROR(VLOOKUP(ROWS($CJ$3:CJ1699),CF1699:$CG$3874,2,0),"")</f>
        <v/>
      </c>
      <c r="CK1699" s="212" t="s">
        <v>18736</v>
      </c>
      <c r="CL1699" s="212" t="s">
        <v>18737</v>
      </c>
      <c r="CM1699" s="78">
        <v>43220</v>
      </c>
      <c r="CN1699" s="212" t="s">
        <v>18738</v>
      </c>
      <c r="CO1699" s="212" t="s">
        <v>18739</v>
      </c>
      <c r="CP1699" s="212" t="s">
        <v>18740</v>
      </c>
      <c r="CQ1699" s="212" t="s">
        <v>18741</v>
      </c>
      <c r="CR1699" s="212" t="s">
        <v>18742</v>
      </c>
      <c r="CS1699" s="44">
        <v>1697</v>
      </c>
      <c r="CT1699" s="44" t="s">
        <v>18743</v>
      </c>
      <c r="CU1699" s="214">
        <v>14879</v>
      </c>
      <c r="CV1699" s="212" t="s">
        <v>18744</v>
      </c>
      <c r="CW1699" s="212" t="s">
        <v>7068</v>
      </c>
      <c r="CX1699" s="44" t="s">
        <v>1943</v>
      </c>
      <c r="CY1699" s="78">
        <v>43220</v>
      </c>
      <c r="CZ1699" s="215" t="s">
        <v>545</v>
      </c>
      <c r="DA1699" s="212" t="s">
        <v>737</v>
      </c>
      <c r="DB1699" s="44" t="s">
        <v>641</v>
      </c>
      <c r="DC1699" s="44" t="s">
        <v>4226</v>
      </c>
      <c r="DD1699" s="44" t="s">
        <v>532</v>
      </c>
    </row>
    <row r="1700" spans="83:108">
      <c r="CE1700" s="212"/>
      <c r="CF1700" s="213">
        <f>IF(ISNUMBER(SEARCH($H$2,$CG$3:$CG$3874)),MAX($CF$2:CF1699)+1,0)</f>
        <v>0</v>
      </c>
      <c r="CG1700" s="212" t="s">
        <v>18745</v>
      </c>
      <c r="CH1700" s="212"/>
      <c r="CI1700" s="212"/>
      <c r="CJ1700" s="213" t="str">
        <f>IFERROR(VLOOKUP(ROWS($CJ$3:CJ1700),CF1700:$CG$3874,2,0),"")</f>
        <v/>
      </c>
      <c r="CK1700" s="212" t="s">
        <v>18746</v>
      </c>
      <c r="CL1700" s="212" t="s">
        <v>18747</v>
      </c>
      <c r="CM1700" s="78">
        <v>43220</v>
      </c>
      <c r="CN1700" s="212" t="s">
        <v>18748</v>
      </c>
      <c r="CO1700" s="212" t="s">
        <v>18749</v>
      </c>
      <c r="CP1700" s="212" t="s">
        <v>18750</v>
      </c>
      <c r="CQ1700" s="212" t="s">
        <v>18751</v>
      </c>
      <c r="CR1700" s="212" t="s">
        <v>18752</v>
      </c>
      <c r="CS1700" s="44">
        <v>1698</v>
      </c>
      <c r="CT1700" s="44" t="s">
        <v>18753</v>
      </c>
      <c r="CU1700" s="214">
        <v>8207</v>
      </c>
      <c r="CV1700" s="212" t="s">
        <v>18754</v>
      </c>
      <c r="CW1700" s="212" t="s">
        <v>7068</v>
      </c>
      <c r="CX1700" s="44" t="s">
        <v>1943</v>
      </c>
      <c r="CY1700" s="78">
        <v>43220</v>
      </c>
      <c r="CZ1700" s="215" t="s">
        <v>601</v>
      </c>
      <c r="DA1700" s="212" t="s">
        <v>737</v>
      </c>
      <c r="DB1700" s="44" t="s">
        <v>722</v>
      </c>
      <c r="DC1700" s="44" t="s">
        <v>511</v>
      </c>
      <c r="DD1700" s="44" t="s">
        <v>532</v>
      </c>
    </row>
    <row r="1701" spans="83:108">
      <c r="CE1701" s="212"/>
      <c r="CF1701" s="213">
        <f>IF(ISNUMBER(SEARCH($H$2,$CG$3:$CG$3874)),MAX($CF$2:CF1700)+1,0)</f>
        <v>0</v>
      </c>
      <c r="CG1701" s="212" t="s">
        <v>18755</v>
      </c>
      <c r="CH1701" s="212"/>
      <c r="CI1701" s="212"/>
      <c r="CJ1701" s="213" t="str">
        <f>IFERROR(VLOOKUP(ROWS($CJ$3:CJ1701),CF1701:$CG$3874,2,0),"")</f>
        <v/>
      </c>
      <c r="CK1701" s="212" t="s">
        <v>18756</v>
      </c>
      <c r="CL1701" s="212" t="s">
        <v>18757</v>
      </c>
      <c r="CM1701" s="78">
        <v>43465</v>
      </c>
      <c r="CN1701" s="212" t="s">
        <v>18758</v>
      </c>
      <c r="CO1701" s="212" t="s">
        <v>18759</v>
      </c>
      <c r="CP1701" s="212" t="s">
        <v>18760</v>
      </c>
      <c r="CQ1701" s="212" t="s">
        <v>18761</v>
      </c>
      <c r="CR1701" s="212" t="s">
        <v>18762</v>
      </c>
      <c r="CS1701" s="44">
        <v>1699</v>
      </c>
      <c r="CT1701" s="44" t="s">
        <v>18763</v>
      </c>
      <c r="CU1701" s="214">
        <v>15165</v>
      </c>
      <c r="CV1701" s="212" t="s">
        <v>18764</v>
      </c>
      <c r="CW1701" s="212" t="s">
        <v>2092</v>
      </c>
      <c r="CX1701" s="44" t="s">
        <v>1831</v>
      </c>
      <c r="CY1701" s="78">
        <v>43465</v>
      </c>
      <c r="CZ1701" s="215" t="s">
        <v>763</v>
      </c>
      <c r="DA1701" s="212" t="s">
        <v>737</v>
      </c>
      <c r="DB1701" s="44" t="s">
        <v>3141</v>
      </c>
      <c r="DC1701" s="44" t="s">
        <v>1440</v>
      </c>
      <c r="DD1701" s="44" t="s">
        <v>563</v>
      </c>
    </row>
    <row r="1702" spans="83:108">
      <c r="CE1702" s="212"/>
      <c r="CF1702" s="213">
        <f>IF(ISNUMBER(SEARCH($H$2,$CG$3:$CG$3874)),MAX($CF$2:CF1701)+1,0)</f>
        <v>0</v>
      </c>
      <c r="CG1702" s="212" t="s">
        <v>18765</v>
      </c>
      <c r="CH1702" s="212"/>
      <c r="CI1702" s="212"/>
      <c r="CJ1702" s="213" t="str">
        <f>IFERROR(VLOOKUP(ROWS($CJ$3:CJ1702),CF1702:$CG$3874,2,0),"")</f>
        <v/>
      </c>
      <c r="CK1702" s="212" t="s">
        <v>18766</v>
      </c>
      <c r="CL1702" s="212" t="s">
        <v>18767</v>
      </c>
      <c r="CM1702" s="78">
        <v>43465</v>
      </c>
      <c r="CN1702" s="212" t="s">
        <v>18768</v>
      </c>
      <c r="CO1702" s="212" t="s">
        <v>18769</v>
      </c>
      <c r="CP1702" s="212" t="s">
        <v>18770</v>
      </c>
      <c r="CQ1702" s="212" t="s">
        <v>18771</v>
      </c>
      <c r="CR1702" s="212" t="s">
        <v>18772</v>
      </c>
      <c r="CS1702" s="44">
        <v>1700</v>
      </c>
      <c r="CT1702" s="44" t="s">
        <v>18773</v>
      </c>
      <c r="CU1702" s="214">
        <v>15569</v>
      </c>
      <c r="CV1702" s="212" t="s">
        <v>18774</v>
      </c>
      <c r="CW1702" s="212" t="s">
        <v>2092</v>
      </c>
      <c r="CX1702" s="44" t="s">
        <v>1831</v>
      </c>
      <c r="CY1702" s="78">
        <v>43465</v>
      </c>
      <c r="CZ1702" s="215" t="s">
        <v>763</v>
      </c>
      <c r="DA1702" s="212" t="s">
        <v>737</v>
      </c>
      <c r="DB1702" s="44" t="s">
        <v>3141</v>
      </c>
      <c r="DC1702" s="44" t="s">
        <v>2093</v>
      </c>
      <c r="DD1702" s="44" t="s">
        <v>563</v>
      </c>
    </row>
    <row r="1703" spans="83:108">
      <c r="CE1703" s="212"/>
      <c r="CF1703" s="213">
        <f>IF(ISNUMBER(SEARCH($H$2,$CG$3:$CG$3874)),MAX($CF$2:CF1702)+1,0)</f>
        <v>0</v>
      </c>
      <c r="CG1703" s="212" t="s">
        <v>18775</v>
      </c>
      <c r="CH1703" s="212"/>
      <c r="CI1703" s="212"/>
      <c r="CJ1703" s="213" t="str">
        <f>IFERROR(VLOOKUP(ROWS($CJ$3:CJ1703),CF1703:$CG$3874,2,0),"")</f>
        <v/>
      </c>
      <c r="CK1703" s="212" t="s">
        <v>18776</v>
      </c>
      <c r="CL1703" s="212" t="s">
        <v>18777</v>
      </c>
      <c r="CM1703" s="78">
        <v>43131</v>
      </c>
      <c r="CN1703" s="212" t="s">
        <v>18778</v>
      </c>
      <c r="CO1703" s="212" t="s">
        <v>18779</v>
      </c>
      <c r="CP1703" s="212" t="s">
        <v>18780</v>
      </c>
      <c r="CQ1703" s="212" t="s">
        <v>18781</v>
      </c>
      <c r="CR1703" s="212" t="s">
        <v>18782</v>
      </c>
      <c r="CS1703" s="44">
        <v>1701</v>
      </c>
      <c r="CT1703" s="44" t="s">
        <v>18783</v>
      </c>
      <c r="CU1703" s="214">
        <v>13621</v>
      </c>
      <c r="CV1703" s="212" t="s">
        <v>18784</v>
      </c>
      <c r="CW1703" s="212" t="s">
        <v>1942</v>
      </c>
      <c r="CX1703" s="44" t="s">
        <v>1943</v>
      </c>
      <c r="CY1703" s="78">
        <v>43131</v>
      </c>
      <c r="CZ1703" s="215" t="s">
        <v>576</v>
      </c>
      <c r="DA1703" s="212" t="s">
        <v>529</v>
      </c>
      <c r="DB1703" s="44" t="s">
        <v>530</v>
      </c>
      <c r="DC1703" s="44" t="s">
        <v>1944</v>
      </c>
      <c r="DD1703" s="44" t="s">
        <v>532</v>
      </c>
    </row>
    <row r="1704" spans="83:108">
      <c r="CE1704" s="212"/>
      <c r="CF1704" s="213">
        <f>IF(ISNUMBER(SEARCH($H$2,$CG$3:$CG$3874)),MAX($CF$2:CF1703)+1,0)</f>
        <v>0</v>
      </c>
      <c r="CG1704" s="212" t="s">
        <v>18785</v>
      </c>
      <c r="CH1704" s="212"/>
      <c r="CI1704" s="212"/>
      <c r="CJ1704" s="213" t="str">
        <f>IFERROR(VLOOKUP(ROWS($CJ$3:CJ1704),CF1704:$CG$3874,2,0),"")</f>
        <v/>
      </c>
      <c r="CK1704" s="212" t="s">
        <v>18786</v>
      </c>
      <c r="CL1704" s="212" t="s">
        <v>18787</v>
      </c>
      <c r="CM1704" s="78">
        <v>44773</v>
      </c>
      <c r="CN1704" s="212" t="s">
        <v>18788</v>
      </c>
      <c r="CO1704" s="212" t="s">
        <v>18789</v>
      </c>
      <c r="CP1704" s="212" t="s">
        <v>18790</v>
      </c>
      <c r="CQ1704" s="212" t="s">
        <v>18791</v>
      </c>
      <c r="CR1704" s="212" t="s">
        <v>18792</v>
      </c>
      <c r="CS1704" s="44">
        <v>1702</v>
      </c>
      <c r="CT1704" s="44" t="s">
        <v>18793</v>
      </c>
      <c r="CU1704" s="214">
        <v>16015</v>
      </c>
      <c r="CV1704" s="212" t="s">
        <v>18794</v>
      </c>
      <c r="CW1704" s="212" t="s">
        <v>1225</v>
      </c>
      <c r="CX1704" s="44" t="s">
        <v>1287</v>
      </c>
      <c r="CY1704" s="78">
        <v>44773</v>
      </c>
      <c r="CZ1704" s="215" t="s">
        <v>576</v>
      </c>
      <c r="DA1704" s="212" t="s">
        <v>529</v>
      </c>
      <c r="DB1704" s="44" t="s">
        <v>655</v>
      </c>
      <c r="DC1704" s="44" t="s">
        <v>18795</v>
      </c>
      <c r="DD1704" s="44" t="s">
        <v>532</v>
      </c>
    </row>
    <row r="1705" spans="83:108">
      <c r="CE1705" s="212"/>
      <c r="CF1705" s="213">
        <f>IF(ISNUMBER(SEARCH($H$2,$CG$3:$CG$3874)),MAX($CF$2:CF1704)+1,0)</f>
        <v>0</v>
      </c>
      <c r="CG1705" s="212" t="s">
        <v>18796</v>
      </c>
      <c r="CH1705" s="212"/>
      <c r="CI1705" s="212"/>
      <c r="CJ1705" s="213" t="str">
        <f>IFERROR(VLOOKUP(ROWS($CJ$3:CJ1705),CF1705:$CG$3874,2,0),"")</f>
        <v/>
      </c>
      <c r="CK1705" s="212" t="s">
        <v>18797</v>
      </c>
      <c r="CL1705" s="212" t="s">
        <v>18798</v>
      </c>
      <c r="CM1705" s="78">
        <v>44347</v>
      </c>
      <c r="CN1705" s="212" t="s">
        <v>18799</v>
      </c>
      <c r="CO1705" s="212" t="s">
        <v>18800</v>
      </c>
      <c r="CP1705" s="212" t="s">
        <v>18801</v>
      </c>
      <c r="CQ1705" s="212" t="s">
        <v>18802</v>
      </c>
      <c r="CR1705" s="212" t="s">
        <v>18803</v>
      </c>
      <c r="CS1705" s="44">
        <v>1703</v>
      </c>
      <c r="CT1705" s="44" t="s">
        <v>18804</v>
      </c>
      <c r="CU1705" s="214">
        <v>10780</v>
      </c>
      <c r="CV1705" s="212" t="s">
        <v>18805</v>
      </c>
      <c r="CW1705" s="212" t="s">
        <v>1475</v>
      </c>
      <c r="CX1705" s="44" t="s">
        <v>11715</v>
      </c>
      <c r="CY1705" s="78">
        <v>44347</v>
      </c>
      <c r="CZ1705" s="215" t="s">
        <v>545</v>
      </c>
      <c r="DA1705" s="212" t="s">
        <v>1477</v>
      </c>
      <c r="DB1705" s="44" t="s">
        <v>3943</v>
      </c>
      <c r="DC1705" s="44" t="s">
        <v>908</v>
      </c>
      <c r="DD1705" s="44" t="s">
        <v>532</v>
      </c>
    </row>
    <row r="1706" spans="83:108">
      <c r="CE1706" s="212"/>
      <c r="CF1706" s="213">
        <f>IF(ISNUMBER(SEARCH($H$2,$CG$3:$CG$3874)),MAX($CF$2:CF1705)+1,0)</f>
        <v>0</v>
      </c>
      <c r="CG1706" s="212" t="s">
        <v>18806</v>
      </c>
      <c r="CH1706" s="212"/>
      <c r="CI1706" s="212"/>
      <c r="CJ1706" s="213" t="str">
        <f>IFERROR(VLOOKUP(ROWS($CJ$3:CJ1706),CF1706:$CG$3874,2,0),"")</f>
        <v/>
      </c>
      <c r="CK1706" s="212" t="s">
        <v>18807</v>
      </c>
      <c r="CL1706" s="212" t="s">
        <v>18808</v>
      </c>
      <c r="CM1706" s="78">
        <v>47848</v>
      </c>
      <c r="CN1706" s="212" t="s">
        <v>18809</v>
      </c>
      <c r="CO1706" s="212" t="s">
        <v>18810</v>
      </c>
      <c r="CP1706" s="212" t="s">
        <v>18811</v>
      </c>
      <c r="CQ1706" s="212" t="s">
        <v>18812</v>
      </c>
      <c r="CR1706" s="212" t="s">
        <v>18813</v>
      </c>
      <c r="CS1706" s="44">
        <v>1704</v>
      </c>
      <c r="CT1706" s="44" t="s">
        <v>18814</v>
      </c>
      <c r="CU1706" s="214">
        <v>15543</v>
      </c>
      <c r="CV1706" s="212" t="s">
        <v>18815</v>
      </c>
      <c r="CW1706" s="212" t="s">
        <v>2374</v>
      </c>
      <c r="CX1706" s="44" t="s">
        <v>2375</v>
      </c>
      <c r="CY1706" s="78">
        <v>47848</v>
      </c>
      <c r="CZ1706" s="215" t="s">
        <v>511</v>
      </c>
      <c r="DA1706" s="212" t="s">
        <v>1477</v>
      </c>
      <c r="DB1706" s="44" t="s">
        <v>2376</v>
      </c>
      <c r="DC1706" s="44" t="s">
        <v>2377</v>
      </c>
      <c r="DD1706" s="44" t="s">
        <v>515</v>
      </c>
    </row>
    <row r="1707" spans="83:108">
      <c r="CE1707" s="212"/>
      <c r="CF1707" s="213">
        <f>IF(ISNUMBER(SEARCH($H$2,$CG$3:$CG$3874)),MAX($CF$2:CF1706)+1,0)</f>
        <v>0</v>
      </c>
      <c r="CG1707" s="212" t="s">
        <v>18816</v>
      </c>
      <c r="CH1707" s="212"/>
      <c r="CI1707" s="212"/>
      <c r="CJ1707" s="213" t="str">
        <f>IFERROR(VLOOKUP(ROWS($CJ$3:CJ1707),CF1707:$CG$3874,2,0),"")</f>
        <v/>
      </c>
      <c r="CK1707" s="212" t="s">
        <v>18817</v>
      </c>
      <c r="CL1707" s="212" t="s">
        <v>18818</v>
      </c>
      <c r="CM1707" s="78">
        <v>44347</v>
      </c>
      <c r="CN1707" s="212" t="s">
        <v>18819</v>
      </c>
      <c r="CO1707" s="212" t="s">
        <v>18820</v>
      </c>
      <c r="CP1707" s="212" t="s">
        <v>18821</v>
      </c>
      <c r="CQ1707" s="212" t="s">
        <v>18822</v>
      </c>
      <c r="CR1707" s="212" t="s">
        <v>18823</v>
      </c>
      <c r="CS1707" s="44">
        <v>1705</v>
      </c>
      <c r="CT1707" s="44" t="s">
        <v>18824</v>
      </c>
      <c r="CU1707" s="214">
        <v>10805</v>
      </c>
      <c r="CV1707" s="212" t="s">
        <v>18825</v>
      </c>
      <c r="CW1707" s="212" t="s">
        <v>1475</v>
      </c>
      <c r="CX1707" s="44" t="s">
        <v>7047</v>
      </c>
      <c r="CY1707" s="78">
        <v>44347</v>
      </c>
      <c r="CZ1707" s="215" t="s">
        <v>545</v>
      </c>
      <c r="DA1707" s="212" t="s">
        <v>1477</v>
      </c>
      <c r="DB1707" s="44" t="s">
        <v>1478</v>
      </c>
      <c r="DC1707" s="44" t="s">
        <v>3508</v>
      </c>
      <c r="DD1707" s="44" t="s">
        <v>532</v>
      </c>
    </row>
    <row r="1708" spans="83:108">
      <c r="CE1708" s="212"/>
      <c r="CF1708" s="213">
        <f>IF(ISNUMBER(SEARCH($H$2,$CG$3:$CG$3874)),MAX($CF$2:CF1707)+1,0)</f>
        <v>0</v>
      </c>
      <c r="CG1708" s="212" t="s">
        <v>18826</v>
      </c>
      <c r="CH1708" s="212"/>
      <c r="CI1708" s="212"/>
      <c r="CJ1708" s="213" t="str">
        <f>IFERROR(VLOOKUP(ROWS($CJ$3:CJ1708),CF1708:$CG$3874,2,0),"")</f>
        <v/>
      </c>
      <c r="CK1708" s="212" t="s">
        <v>18827</v>
      </c>
      <c r="CL1708" s="212" t="s">
        <v>18828</v>
      </c>
      <c r="CM1708" s="78">
        <v>44347</v>
      </c>
      <c r="CN1708" s="212" t="s">
        <v>18829</v>
      </c>
      <c r="CO1708" s="212" t="s">
        <v>18830</v>
      </c>
      <c r="CP1708" s="212" t="s">
        <v>18831</v>
      </c>
      <c r="CQ1708" s="212" t="s">
        <v>18832</v>
      </c>
      <c r="CR1708" s="212" t="s">
        <v>18833</v>
      </c>
      <c r="CS1708" s="44">
        <v>1706</v>
      </c>
      <c r="CT1708" s="44" t="s">
        <v>18834</v>
      </c>
      <c r="CU1708" s="214">
        <v>10423</v>
      </c>
      <c r="CV1708" s="212" t="s">
        <v>18835</v>
      </c>
      <c r="CW1708" s="212" t="s">
        <v>1475</v>
      </c>
      <c r="CX1708" s="44" t="s">
        <v>654</v>
      </c>
      <c r="CY1708" s="78">
        <v>44347</v>
      </c>
      <c r="CZ1708" s="215" t="s">
        <v>545</v>
      </c>
      <c r="DA1708" s="212" t="s">
        <v>1477</v>
      </c>
      <c r="DB1708" s="44" t="s">
        <v>1478</v>
      </c>
      <c r="DC1708" s="44" t="s">
        <v>908</v>
      </c>
      <c r="DD1708" s="44" t="s">
        <v>532</v>
      </c>
    </row>
    <row r="1709" spans="83:108">
      <c r="CE1709" s="212"/>
      <c r="CF1709" s="213">
        <f>IF(ISNUMBER(SEARCH($H$2,$CG$3:$CG$3874)),MAX($CF$2:CF1708)+1,0)</f>
        <v>0</v>
      </c>
      <c r="CG1709" s="212" t="s">
        <v>18836</v>
      </c>
      <c r="CH1709" s="212"/>
      <c r="CI1709" s="212"/>
      <c r="CJ1709" s="213" t="str">
        <f>IFERROR(VLOOKUP(ROWS($CJ$3:CJ1709),CF1709:$CG$3874,2,0),"")</f>
        <v/>
      </c>
      <c r="CK1709" s="212" t="s">
        <v>18837</v>
      </c>
      <c r="CL1709" s="212" t="s">
        <v>18838</v>
      </c>
      <c r="CM1709" s="78">
        <v>44347</v>
      </c>
      <c r="CN1709" s="212" t="s">
        <v>18839</v>
      </c>
      <c r="CO1709" s="212" t="s">
        <v>18840</v>
      </c>
      <c r="CP1709" s="212" t="s">
        <v>18841</v>
      </c>
      <c r="CQ1709" s="212" t="s">
        <v>18842</v>
      </c>
      <c r="CR1709" s="212" t="s">
        <v>18843</v>
      </c>
      <c r="CS1709" s="44">
        <v>1707</v>
      </c>
      <c r="CT1709" s="44" t="s">
        <v>18844</v>
      </c>
      <c r="CU1709" s="214">
        <v>2525</v>
      </c>
      <c r="CV1709" s="212" t="s">
        <v>18845</v>
      </c>
      <c r="CW1709" s="212" t="s">
        <v>1475</v>
      </c>
      <c r="CX1709" s="44" t="s">
        <v>654</v>
      </c>
      <c r="CY1709" s="78">
        <v>44347</v>
      </c>
      <c r="CZ1709" s="215" t="s">
        <v>545</v>
      </c>
      <c r="DA1709" s="212" t="s">
        <v>1477</v>
      </c>
      <c r="DB1709" s="44" t="s">
        <v>1478</v>
      </c>
      <c r="DC1709" s="44" t="s">
        <v>908</v>
      </c>
      <c r="DD1709" s="44" t="s">
        <v>532</v>
      </c>
    </row>
    <row r="1710" spans="83:108">
      <c r="CE1710" s="212"/>
      <c r="CF1710" s="213">
        <f>IF(ISNUMBER(SEARCH($H$2,$CG$3:$CG$3874)),MAX($CF$2:CF1709)+1,0)</f>
        <v>0</v>
      </c>
      <c r="CG1710" s="212" t="s">
        <v>18846</v>
      </c>
      <c r="CH1710" s="212"/>
      <c r="CI1710" s="212"/>
      <c r="CJ1710" s="213" t="str">
        <f>IFERROR(VLOOKUP(ROWS($CJ$3:CJ1710),CF1710:$CG$3874,2,0),"")</f>
        <v/>
      </c>
      <c r="CK1710" s="212" t="s">
        <v>18847</v>
      </c>
      <c r="CL1710" s="212" t="s">
        <v>18848</v>
      </c>
      <c r="CM1710" s="78">
        <v>44347</v>
      </c>
      <c r="CN1710" s="212" t="s">
        <v>18849</v>
      </c>
      <c r="CO1710" s="212" t="s">
        <v>18850</v>
      </c>
      <c r="CP1710" s="212" t="s">
        <v>18851</v>
      </c>
      <c r="CQ1710" s="212" t="s">
        <v>18852</v>
      </c>
      <c r="CR1710" s="212" t="s">
        <v>18853</v>
      </c>
      <c r="CS1710" s="44">
        <v>1708</v>
      </c>
      <c r="CT1710" s="44" t="s">
        <v>18854</v>
      </c>
      <c r="CU1710" s="214">
        <v>15681</v>
      </c>
      <c r="CV1710" s="212" t="s">
        <v>18855</v>
      </c>
      <c r="CW1710" s="212" t="s">
        <v>1475</v>
      </c>
      <c r="CX1710" s="44" t="s">
        <v>654</v>
      </c>
      <c r="CY1710" s="78">
        <v>44347</v>
      </c>
      <c r="CZ1710" s="215" t="s">
        <v>545</v>
      </c>
      <c r="DA1710" s="212" t="s">
        <v>1477</v>
      </c>
      <c r="DB1710" s="44" t="s">
        <v>1478</v>
      </c>
      <c r="DC1710" s="44" t="s">
        <v>908</v>
      </c>
      <c r="DD1710" s="44" t="s">
        <v>532</v>
      </c>
    </row>
    <row r="1711" spans="83:108">
      <c r="CE1711" s="212"/>
      <c r="CF1711" s="213">
        <f>IF(ISNUMBER(SEARCH($H$2,$CG$3:$CG$3874)),MAX($CF$2:CF1710)+1,0)</f>
        <v>0</v>
      </c>
      <c r="CG1711" s="212" t="s">
        <v>18856</v>
      </c>
      <c r="CH1711" s="212"/>
      <c r="CI1711" s="212"/>
      <c r="CJ1711" s="213" t="str">
        <f>IFERROR(VLOOKUP(ROWS($CJ$3:CJ1711),CF1711:$CG$3874,2,0),"")</f>
        <v/>
      </c>
      <c r="CK1711" s="212" t="s">
        <v>18857</v>
      </c>
      <c r="CL1711" s="212" t="s">
        <v>18858</v>
      </c>
      <c r="CM1711" s="78">
        <v>44347</v>
      </c>
      <c r="CN1711" s="212" t="s">
        <v>18859</v>
      </c>
      <c r="CO1711" s="212" t="s">
        <v>18860</v>
      </c>
      <c r="CP1711" s="212" t="s">
        <v>18861</v>
      </c>
      <c r="CQ1711" s="212" t="s">
        <v>18862</v>
      </c>
      <c r="CR1711" s="212" t="s">
        <v>18863</v>
      </c>
      <c r="CS1711" s="44">
        <v>1709</v>
      </c>
      <c r="CT1711" s="44" t="s">
        <v>18864</v>
      </c>
      <c r="CU1711" s="214">
        <v>15511</v>
      </c>
      <c r="CV1711" s="212" t="s">
        <v>18865</v>
      </c>
      <c r="CW1711" s="212" t="s">
        <v>1475</v>
      </c>
      <c r="CX1711" s="44" t="s">
        <v>654</v>
      </c>
      <c r="CY1711" s="78">
        <v>44347</v>
      </c>
      <c r="CZ1711" s="215" t="s">
        <v>545</v>
      </c>
      <c r="DA1711" s="212" t="s">
        <v>1477</v>
      </c>
      <c r="DB1711" s="44" t="s">
        <v>1478</v>
      </c>
      <c r="DC1711" s="44" t="s">
        <v>3508</v>
      </c>
      <c r="DD1711" s="44" t="s">
        <v>532</v>
      </c>
    </row>
    <row r="1712" spans="83:108">
      <c r="CE1712" s="212"/>
      <c r="CF1712" s="213">
        <f>IF(ISNUMBER(SEARCH($H$2,$CG$3:$CG$3874)),MAX($CF$2:CF1711)+1,0)</f>
        <v>0</v>
      </c>
      <c r="CG1712" s="212" t="s">
        <v>18866</v>
      </c>
      <c r="CH1712" s="212"/>
      <c r="CI1712" s="212"/>
      <c r="CJ1712" s="213" t="str">
        <f>IFERROR(VLOOKUP(ROWS($CJ$3:CJ1712),CF1712:$CG$3874,2,0),"")</f>
        <v/>
      </c>
      <c r="CK1712" s="212" t="s">
        <v>18867</v>
      </c>
      <c r="CL1712" s="212" t="s">
        <v>18868</v>
      </c>
      <c r="CM1712" s="78">
        <v>44347</v>
      </c>
      <c r="CN1712" s="212" t="s">
        <v>18869</v>
      </c>
      <c r="CO1712" s="212" t="s">
        <v>18870</v>
      </c>
      <c r="CP1712" s="212" t="s">
        <v>18871</v>
      </c>
      <c r="CQ1712" s="212" t="s">
        <v>18872</v>
      </c>
      <c r="CR1712" s="212" t="s">
        <v>18873</v>
      </c>
      <c r="CS1712" s="44">
        <v>1710</v>
      </c>
      <c r="CT1712" s="44" t="s">
        <v>18874</v>
      </c>
      <c r="CU1712" s="214">
        <v>16136</v>
      </c>
      <c r="CV1712" s="212" t="s">
        <v>18875</v>
      </c>
      <c r="CW1712" s="212" t="s">
        <v>1475</v>
      </c>
      <c r="CX1712" s="44" t="s">
        <v>3376</v>
      </c>
      <c r="CY1712" s="78">
        <v>44347</v>
      </c>
      <c r="CZ1712" s="215" t="s">
        <v>545</v>
      </c>
      <c r="DA1712" s="212" t="s">
        <v>1477</v>
      </c>
      <c r="DB1712" s="44" t="s">
        <v>1478</v>
      </c>
      <c r="DC1712" s="44" t="s">
        <v>1144</v>
      </c>
      <c r="DD1712" s="44" t="s">
        <v>532</v>
      </c>
    </row>
    <row r="1713" spans="83:108">
      <c r="CE1713" s="212"/>
      <c r="CF1713" s="213">
        <f>IF(ISNUMBER(SEARCH($H$2,$CG$3:$CG$3874)),MAX($CF$2:CF1712)+1,0)</f>
        <v>0</v>
      </c>
      <c r="CG1713" s="212" t="s">
        <v>18876</v>
      </c>
      <c r="CH1713" s="212"/>
      <c r="CI1713" s="212"/>
      <c r="CJ1713" s="213" t="str">
        <f>IFERROR(VLOOKUP(ROWS($CJ$3:CJ1713),CF1713:$CG$3874,2,0),"")</f>
        <v/>
      </c>
      <c r="CK1713" s="212" t="s">
        <v>18877</v>
      </c>
      <c r="CL1713" s="212" t="s">
        <v>18878</v>
      </c>
      <c r="CM1713" s="78">
        <v>44347</v>
      </c>
      <c r="CN1713" s="212" t="s">
        <v>18879</v>
      </c>
      <c r="CO1713" s="212" t="s">
        <v>18880</v>
      </c>
      <c r="CP1713" s="212" t="s">
        <v>18881</v>
      </c>
      <c r="CQ1713" s="212" t="s">
        <v>18882</v>
      </c>
      <c r="CR1713" s="212" t="s">
        <v>18883</v>
      </c>
      <c r="CS1713" s="44">
        <v>1711</v>
      </c>
      <c r="CT1713" s="44" t="s">
        <v>18884</v>
      </c>
      <c r="CU1713" s="214">
        <v>10826</v>
      </c>
      <c r="CV1713" s="212" t="s">
        <v>18885</v>
      </c>
      <c r="CW1713" s="212" t="s">
        <v>1475</v>
      </c>
      <c r="CX1713" s="44" t="s">
        <v>654</v>
      </c>
      <c r="CY1713" s="78">
        <v>44347</v>
      </c>
      <c r="CZ1713" s="215" t="s">
        <v>545</v>
      </c>
      <c r="DA1713" s="212" t="s">
        <v>1477</v>
      </c>
      <c r="DB1713" s="44" t="s">
        <v>3943</v>
      </c>
      <c r="DC1713" s="44" t="s">
        <v>908</v>
      </c>
      <c r="DD1713" s="44" t="s">
        <v>532</v>
      </c>
    </row>
    <row r="1714" spans="83:108">
      <c r="CE1714" s="212"/>
      <c r="CF1714" s="213">
        <f>IF(ISNUMBER(SEARCH($H$2,$CG$3:$CG$3874)),MAX($CF$2:CF1713)+1,0)</f>
        <v>0</v>
      </c>
      <c r="CG1714" s="212" t="s">
        <v>18886</v>
      </c>
      <c r="CH1714" s="212"/>
      <c r="CI1714" s="212"/>
      <c r="CJ1714" s="213" t="str">
        <f>IFERROR(VLOOKUP(ROWS($CJ$3:CJ1714),CF1714:$CG$3874,2,0),"")</f>
        <v/>
      </c>
      <c r="CK1714" s="212" t="s">
        <v>18887</v>
      </c>
      <c r="CL1714" s="212" t="s">
        <v>18888</v>
      </c>
      <c r="CM1714" s="78">
        <v>44347</v>
      </c>
      <c r="CN1714" s="212" t="s">
        <v>18889</v>
      </c>
      <c r="CO1714" s="212" t="s">
        <v>18890</v>
      </c>
      <c r="CP1714" s="212" t="s">
        <v>18891</v>
      </c>
      <c r="CQ1714" s="212" t="s">
        <v>18892</v>
      </c>
      <c r="CR1714" s="212" t="s">
        <v>18893</v>
      </c>
      <c r="CS1714" s="44">
        <v>1712</v>
      </c>
      <c r="CT1714" s="44" t="s">
        <v>18894</v>
      </c>
      <c r="CU1714" s="214">
        <v>10859</v>
      </c>
      <c r="CV1714" s="212" t="s">
        <v>18895</v>
      </c>
      <c r="CW1714" s="212" t="s">
        <v>5934</v>
      </c>
      <c r="CX1714" s="44" t="s">
        <v>11715</v>
      </c>
      <c r="CY1714" s="78">
        <v>44347</v>
      </c>
      <c r="CZ1714" s="215" t="s">
        <v>545</v>
      </c>
      <c r="DA1714" s="212" t="s">
        <v>1477</v>
      </c>
      <c r="DB1714" s="44" t="s">
        <v>1478</v>
      </c>
      <c r="DC1714" s="44" t="s">
        <v>5935</v>
      </c>
      <c r="DD1714" s="44" t="s">
        <v>532</v>
      </c>
    </row>
    <row r="1715" spans="83:108">
      <c r="CE1715" s="212"/>
      <c r="CF1715" s="213">
        <f>IF(ISNUMBER(SEARCH($H$2,$CG$3:$CG$3874)),MAX($CF$2:CF1714)+1,0)</f>
        <v>0</v>
      </c>
      <c r="CG1715" s="212" t="s">
        <v>18896</v>
      </c>
      <c r="CH1715" s="212"/>
      <c r="CI1715" s="212"/>
      <c r="CJ1715" s="213" t="str">
        <f>IFERROR(VLOOKUP(ROWS($CJ$3:CJ1715),CF1715:$CG$3874,2,0),"")</f>
        <v/>
      </c>
      <c r="CK1715" s="212" t="s">
        <v>18897</v>
      </c>
      <c r="CL1715" s="212" t="s">
        <v>18898</v>
      </c>
      <c r="CM1715" s="78">
        <v>44347</v>
      </c>
      <c r="CN1715" s="212" t="s">
        <v>18899</v>
      </c>
      <c r="CO1715" s="212" t="s">
        <v>18900</v>
      </c>
      <c r="CP1715" s="212" t="s">
        <v>18901</v>
      </c>
      <c r="CQ1715" s="212" t="s">
        <v>18902</v>
      </c>
      <c r="CR1715" s="212" t="s">
        <v>18903</v>
      </c>
      <c r="CS1715" s="44">
        <v>1713</v>
      </c>
      <c r="CT1715" s="44" t="s">
        <v>18904</v>
      </c>
      <c r="CU1715" s="214">
        <v>5574</v>
      </c>
      <c r="CV1715" s="212" t="s">
        <v>18905</v>
      </c>
      <c r="CW1715" s="212" t="s">
        <v>1475</v>
      </c>
      <c r="CX1715" s="44" t="s">
        <v>11715</v>
      </c>
      <c r="CY1715" s="78">
        <v>44347</v>
      </c>
      <c r="CZ1715" s="215" t="s">
        <v>545</v>
      </c>
      <c r="DA1715" s="212" t="s">
        <v>1477</v>
      </c>
      <c r="DB1715" s="44" t="s">
        <v>1478</v>
      </c>
      <c r="DC1715" s="44" t="s">
        <v>11737</v>
      </c>
      <c r="DD1715" s="44" t="s">
        <v>532</v>
      </c>
    </row>
    <row r="1716" spans="83:108">
      <c r="CE1716" s="212"/>
      <c r="CF1716" s="213">
        <f>IF(ISNUMBER(SEARCH($H$2,$CG$3:$CG$3874)),MAX($CF$2:CF1715)+1,0)</f>
        <v>0</v>
      </c>
      <c r="CG1716" s="212" t="s">
        <v>18906</v>
      </c>
      <c r="CH1716" s="212"/>
      <c r="CI1716" s="212"/>
      <c r="CJ1716" s="213" t="str">
        <f>IFERROR(VLOOKUP(ROWS($CJ$3:CJ1716),CF1716:$CG$3874,2,0),"")</f>
        <v/>
      </c>
      <c r="CK1716" s="212" t="s">
        <v>18907</v>
      </c>
      <c r="CL1716" s="212" t="s">
        <v>18908</v>
      </c>
      <c r="CM1716" s="78">
        <v>44347</v>
      </c>
      <c r="CN1716" s="212" t="s">
        <v>18909</v>
      </c>
      <c r="CO1716" s="212" t="s">
        <v>18910</v>
      </c>
      <c r="CP1716" s="212" t="s">
        <v>18911</v>
      </c>
      <c r="CQ1716" s="212" t="s">
        <v>18912</v>
      </c>
      <c r="CR1716" s="212" t="s">
        <v>18913</v>
      </c>
      <c r="CS1716" s="44">
        <v>1714</v>
      </c>
      <c r="CT1716" s="44" t="s">
        <v>18914</v>
      </c>
      <c r="CU1716" s="214">
        <v>10839</v>
      </c>
      <c r="CV1716" s="212" t="s">
        <v>18915</v>
      </c>
      <c r="CW1716" s="212" t="s">
        <v>1475</v>
      </c>
      <c r="CX1716" s="44" t="s">
        <v>11715</v>
      </c>
      <c r="CY1716" s="78">
        <v>44347</v>
      </c>
      <c r="CZ1716" s="215" t="s">
        <v>545</v>
      </c>
      <c r="DA1716" s="212" t="s">
        <v>1477</v>
      </c>
      <c r="DB1716" s="44" t="s">
        <v>3943</v>
      </c>
      <c r="DC1716" s="44" t="s">
        <v>10133</v>
      </c>
      <c r="DD1716" s="44" t="s">
        <v>532</v>
      </c>
    </row>
    <row r="1717" spans="83:108">
      <c r="CE1717" s="212"/>
      <c r="CF1717" s="213">
        <f>IF(ISNUMBER(SEARCH($H$2,$CG$3:$CG$3874)),MAX($CF$2:CF1716)+1,0)</f>
        <v>0</v>
      </c>
      <c r="CG1717" s="212" t="s">
        <v>18916</v>
      </c>
      <c r="CH1717" s="212"/>
      <c r="CI1717" s="212"/>
      <c r="CJ1717" s="213" t="str">
        <f>IFERROR(VLOOKUP(ROWS($CJ$3:CJ1717),CF1717:$CG$3874,2,0),"")</f>
        <v/>
      </c>
      <c r="CK1717" s="212" t="s">
        <v>18917</v>
      </c>
      <c r="CL1717" s="212" t="s">
        <v>18918</v>
      </c>
      <c r="CM1717" s="78">
        <v>44347</v>
      </c>
      <c r="CN1717" s="212" t="s">
        <v>18919</v>
      </c>
      <c r="CO1717" s="212" t="s">
        <v>18920</v>
      </c>
      <c r="CP1717" s="212" t="s">
        <v>18921</v>
      </c>
      <c r="CQ1717" s="212" t="s">
        <v>18922</v>
      </c>
      <c r="CR1717" s="212" t="s">
        <v>18923</v>
      </c>
      <c r="CS1717" s="44">
        <v>1715</v>
      </c>
      <c r="CT1717" s="44" t="s">
        <v>18924</v>
      </c>
      <c r="CU1717" s="214">
        <v>13402</v>
      </c>
      <c r="CV1717" s="212" t="s">
        <v>18925</v>
      </c>
      <c r="CW1717" s="212" t="s">
        <v>5934</v>
      </c>
      <c r="CX1717" s="44" t="s">
        <v>963</v>
      </c>
      <c r="CY1717" s="78">
        <v>44347</v>
      </c>
      <c r="CZ1717" s="215" t="s">
        <v>545</v>
      </c>
      <c r="DA1717" s="212" t="s">
        <v>1477</v>
      </c>
      <c r="DB1717" s="44" t="s">
        <v>1478</v>
      </c>
      <c r="DC1717" s="44" t="s">
        <v>5935</v>
      </c>
      <c r="DD1717" s="44" t="s">
        <v>532</v>
      </c>
    </row>
    <row r="1718" spans="83:108">
      <c r="CE1718" s="212"/>
      <c r="CF1718" s="213">
        <f>IF(ISNUMBER(SEARCH($H$2,$CG$3:$CG$3874)),MAX($CF$2:CF1717)+1,0)</f>
        <v>0</v>
      </c>
      <c r="CG1718" s="212" t="s">
        <v>18926</v>
      </c>
      <c r="CH1718" s="212"/>
      <c r="CI1718" s="212"/>
      <c r="CJ1718" s="213" t="str">
        <f>IFERROR(VLOOKUP(ROWS($CJ$3:CJ1718),CF1718:$CG$3874,2,0),"")</f>
        <v/>
      </c>
      <c r="CK1718" s="212" t="s">
        <v>18927</v>
      </c>
      <c r="CL1718" s="212" t="s">
        <v>18928</v>
      </c>
      <c r="CM1718" s="78">
        <v>44347</v>
      </c>
      <c r="CN1718" s="212" t="s">
        <v>18929</v>
      </c>
      <c r="CO1718" s="212" t="s">
        <v>18930</v>
      </c>
      <c r="CP1718" s="212" t="s">
        <v>18931</v>
      </c>
      <c r="CQ1718" s="212" t="s">
        <v>18932</v>
      </c>
      <c r="CR1718" s="212" t="s">
        <v>18933</v>
      </c>
      <c r="CS1718" s="44">
        <v>1716</v>
      </c>
      <c r="CT1718" s="44" t="s">
        <v>18934</v>
      </c>
      <c r="CU1718" s="214">
        <v>10230</v>
      </c>
      <c r="CV1718" s="212" t="s">
        <v>18935</v>
      </c>
      <c r="CW1718" s="212" t="s">
        <v>1475</v>
      </c>
      <c r="CX1718" s="44" t="s">
        <v>510</v>
      </c>
      <c r="CY1718" s="78">
        <v>44347</v>
      </c>
      <c r="CZ1718" s="215" t="s">
        <v>545</v>
      </c>
      <c r="DA1718" s="212" t="s">
        <v>1477</v>
      </c>
      <c r="DB1718" s="44" t="s">
        <v>1478</v>
      </c>
      <c r="DC1718" s="44" t="s">
        <v>11737</v>
      </c>
      <c r="DD1718" s="44" t="s">
        <v>532</v>
      </c>
    </row>
    <row r="1719" spans="83:108">
      <c r="CE1719" s="212"/>
      <c r="CF1719" s="213">
        <f>IF(ISNUMBER(SEARCH($H$2,$CG$3:$CG$3874)),MAX($CF$2:CF1718)+1,0)</f>
        <v>0</v>
      </c>
      <c r="CG1719" s="212" t="s">
        <v>18936</v>
      </c>
      <c r="CH1719" s="212"/>
      <c r="CI1719" s="212"/>
      <c r="CJ1719" s="213" t="str">
        <f>IFERROR(VLOOKUP(ROWS($CJ$3:CJ1719),CF1719:$CG$3874,2,0),"")</f>
        <v/>
      </c>
      <c r="CK1719" s="212" t="s">
        <v>18937</v>
      </c>
      <c r="CL1719" s="212" t="s">
        <v>18938</v>
      </c>
      <c r="CM1719" s="78">
        <v>44347</v>
      </c>
      <c r="CN1719" s="212" t="s">
        <v>18939</v>
      </c>
      <c r="CO1719" s="212" t="s">
        <v>18940</v>
      </c>
      <c r="CP1719" s="212" t="s">
        <v>18941</v>
      </c>
      <c r="CQ1719" s="212" t="s">
        <v>18942</v>
      </c>
      <c r="CR1719" s="212" t="s">
        <v>18943</v>
      </c>
      <c r="CS1719" s="44">
        <v>1717</v>
      </c>
      <c r="CT1719" s="44" t="s">
        <v>18944</v>
      </c>
      <c r="CU1719" s="214">
        <v>15510</v>
      </c>
      <c r="CV1719" s="212" t="s">
        <v>18945</v>
      </c>
      <c r="CW1719" s="212" t="s">
        <v>1475</v>
      </c>
      <c r="CX1719" s="44" t="s">
        <v>654</v>
      </c>
      <c r="CY1719" s="78">
        <v>44347</v>
      </c>
      <c r="CZ1719" s="215" t="s">
        <v>545</v>
      </c>
      <c r="DA1719" s="212" t="s">
        <v>1477</v>
      </c>
      <c r="DB1719" s="44" t="s">
        <v>1478</v>
      </c>
      <c r="DC1719" s="44" t="s">
        <v>3508</v>
      </c>
      <c r="DD1719" s="44" t="s">
        <v>532</v>
      </c>
    </row>
    <row r="1720" spans="83:108">
      <c r="CE1720" s="212"/>
      <c r="CF1720" s="213">
        <f>IF(ISNUMBER(SEARCH($H$2,$CG$3:$CG$3874)),MAX($CF$2:CF1719)+1,0)</f>
        <v>0</v>
      </c>
      <c r="CG1720" s="212" t="s">
        <v>18946</v>
      </c>
      <c r="CH1720" s="212"/>
      <c r="CI1720" s="212"/>
      <c r="CJ1720" s="213" t="str">
        <f>IFERROR(VLOOKUP(ROWS($CJ$3:CJ1720),CF1720:$CG$3874,2,0),"")</f>
        <v/>
      </c>
      <c r="CK1720" s="212" t="s">
        <v>18947</v>
      </c>
      <c r="CL1720" s="212" t="s">
        <v>18948</v>
      </c>
      <c r="CM1720" s="78">
        <v>44347</v>
      </c>
      <c r="CN1720" s="212" t="s">
        <v>18949</v>
      </c>
      <c r="CO1720" s="212" t="s">
        <v>18950</v>
      </c>
      <c r="CP1720" s="212" t="s">
        <v>18951</v>
      </c>
      <c r="CQ1720" s="212" t="s">
        <v>18952</v>
      </c>
      <c r="CR1720" s="212" t="s">
        <v>18953</v>
      </c>
      <c r="CS1720" s="44">
        <v>1718</v>
      </c>
      <c r="CT1720" s="44" t="s">
        <v>18954</v>
      </c>
      <c r="CU1720" s="214">
        <v>10873</v>
      </c>
      <c r="CV1720" s="212" t="s">
        <v>18955</v>
      </c>
      <c r="CW1720" s="212" t="s">
        <v>1475</v>
      </c>
      <c r="CX1720" s="44" t="s">
        <v>510</v>
      </c>
      <c r="CY1720" s="78">
        <v>44347</v>
      </c>
      <c r="CZ1720" s="215" t="s">
        <v>545</v>
      </c>
      <c r="DA1720" s="212" t="s">
        <v>1477</v>
      </c>
      <c r="DB1720" s="44" t="s">
        <v>1478</v>
      </c>
      <c r="DC1720" s="44" t="s">
        <v>908</v>
      </c>
      <c r="DD1720" s="44" t="s">
        <v>532</v>
      </c>
    </row>
    <row r="1721" spans="83:108">
      <c r="CE1721" s="212"/>
      <c r="CF1721" s="213">
        <f>IF(ISNUMBER(SEARCH($H$2,$CG$3:$CG$3874)),MAX($CF$2:CF1720)+1,0)</f>
        <v>0</v>
      </c>
      <c r="CG1721" s="212" t="s">
        <v>18956</v>
      </c>
      <c r="CH1721" s="212"/>
      <c r="CI1721" s="212"/>
      <c r="CJ1721" s="213" t="str">
        <f>IFERROR(VLOOKUP(ROWS($CJ$3:CJ1721),CF1721:$CG$3874,2,0),"")</f>
        <v/>
      </c>
      <c r="CK1721" s="212" t="s">
        <v>18957</v>
      </c>
      <c r="CL1721" s="212" t="s">
        <v>18958</v>
      </c>
      <c r="CM1721" s="78">
        <v>44561</v>
      </c>
      <c r="CN1721" s="212" t="s">
        <v>18959</v>
      </c>
      <c r="CO1721" s="212" t="s">
        <v>18960</v>
      </c>
      <c r="CP1721" s="212" t="s">
        <v>18961</v>
      </c>
      <c r="CQ1721" s="212" t="s">
        <v>18962</v>
      </c>
      <c r="CR1721" s="212" t="s">
        <v>18963</v>
      </c>
      <c r="CS1721" s="44">
        <v>1719</v>
      </c>
      <c r="CT1721" s="44" t="s">
        <v>18964</v>
      </c>
      <c r="CU1721" s="214">
        <v>12482</v>
      </c>
      <c r="CV1721" s="212" t="s">
        <v>18965</v>
      </c>
      <c r="CW1721" s="212" t="s">
        <v>18425</v>
      </c>
      <c r="CX1721" s="44" t="s">
        <v>839</v>
      </c>
      <c r="CY1721" s="78">
        <v>44561</v>
      </c>
      <c r="CZ1721" s="215" t="s">
        <v>907</v>
      </c>
      <c r="DA1721" s="212" t="s">
        <v>737</v>
      </c>
      <c r="DB1721" s="44" t="s">
        <v>513</v>
      </c>
      <c r="DC1721" s="44" t="s">
        <v>18966</v>
      </c>
      <c r="DD1721" s="44" t="s">
        <v>851</v>
      </c>
    </row>
    <row r="1722" spans="83:108">
      <c r="CE1722" s="212"/>
      <c r="CF1722" s="213">
        <f>IF(ISNUMBER(SEARCH($H$2,$CG$3:$CG$3874)),MAX($CF$2:CF1721)+1,0)</f>
        <v>0</v>
      </c>
      <c r="CG1722" s="212" t="s">
        <v>18967</v>
      </c>
      <c r="CH1722" s="212"/>
      <c r="CI1722" s="212"/>
      <c r="CJ1722" s="213" t="str">
        <f>IFERROR(VLOOKUP(ROWS($CJ$3:CJ1722),CF1722:$CG$3874,2,0),"")</f>
        <v/>
      </c>
      <c r="CK1722" s="212" t="s">
        <v>18968</v>
      </c>
      <c r="CL1722" s="212" t="s">
        <v>18969</v>
      </c>
      <c r="CM1722" s="78">
        <v>45412</v>
      </c>
      <c r="CN1722" s="212" t="s">
        <v>18970</v>
      </c>
      <c r="CO1722" s="212" t="s">
        <v>18971</v>
      </c>
      <c r="CP1722" s="212" t="s">
        <v>18972</v>
      </c>
      <c r="CQ1722" s="212" t="s">
        <v>18973</v>
      </c>
      <c r="CR1722" s="212" t="s">
        <v>18974</v>
      </c>
      <c r="CS1722" s="44">
        <v>1720</v>
      </c>
      <c r="CT1722" s="44" t="s">
        <v>18975</v>
      </c>
      <c r="CU1722" s="214">
        <v>15903</v>
      </c>
      <c r="CV1722" s="212" t="s">
        <v>18976</v>
      </c>
      <c r="CW1722" s="212" t="s">
        <v>2046</v>
      </c>
      <c r="CX1722" s="44" t="s">
        <v>668</v>
      </c>
      <c r="CY1722" s="78">
        <v>45412</v>
      </c>
      <c r="CZ1722" s="215" t="s">
        <v>601</v>
      </c>
      <c r="DA1722" s="212" t="s">
        <v>529</v>
      </c>
      <c r="DB1722" s="44" t="s">
        <v>655</v>
      </c>
      <c r="DC1722" s="44" t="s">
        <v>18977</v>
      </c>
      <c r="DD1722" s="44" t="s">
        <v>563</v>
      </c>
    </row>
    <row r="1723" spans="83:108">
      <c r="CE1723" s="212"/>
      <c r="CF1723" s="213">
        <f>IF(ISNUMBER(SEARCH($H$2,$CG$3:$CG$3874)),MAX($CF$2:CF1722)+1,0)</f>
        <v>0</v>
      </c>
      <c r="CG1723" s="212" t="s">
        <v>18978</v>
      </c>
      <c r="CH1723" s="212"/>
      <c r="CI1723" s="212"/>
      <c r="CJ1723" s="213" t="str">
        <f>IFERROR(VLOOKUP(ROWS($CJ$3:CJ1723),CF1723:$CG$3874,2,0),"")</f>
        <v/>
      </c>
      <c r="CK1723" s="212" t="s">
        <v>18979</v>
      </c>
      <c r="CL1723" s="212" t="s">
        <v>18980</v>
      </c>
      <c r="CM1723" s="78">
        <v>45322</v>
      </c>
      <c r="CN1723" s="212" t="s">
        <v>18981</v>
      </c>
      <c r="CO1723" s="212" t="s">
        <v>18982</v>
      </c>
      <c r="CP1723" s="212" t="s">
        <v>18983</v>
      </c>
      <c r="CQ1723" s="212" t="s">
        <v>18984</v>
      </c>
      <c r="CR1723" s="212" t="s">
        <v>18985</v>
      </c>
      <c r="CS1723" s="44">
        <v>1721</v>
      </c>
      <c r="CT1723" s="44" t="s">
        <v>18986</v>
      </c>
      <c r="CU1723" s="214">
        <v>16031</v>
      </c>
      <c r="CV1723" s="212" t="s">
        <v>18987</v>
      </c>
      <c r="CW1723" s="212" t="s">
        <v>18988</v>
      </c>
      <c r="CX1723" s="44" t="s">
        <v>735</v>
      </c>
      <c r="CY1723" s="78">
        <v>45322</v>
      </c>
      <c r="CZ1723" s="215" t="s">
        <v>511</v>
      </c>
      <c r="DA1723" s="212" t="s">
        <v>512</v>
      </c>
      <c r="DB1723" s="44" t="s">
        <v>655</v>
      </c>
      <c r="DC1723" s="44" t="s">
        <v>18989</v>
      </c>
      <c r="DD1723" s="44" t="s">
        <v>532</v>
      </c>
    </row>
    <row r="1724" spans="83:108">
      <c r="CE1724" s="212"/>
      <c r="CF1724" s="213">
        <f>IF(ISNUMBER(SEARCH($H$2,$CG$3:$CG$3874)),MAX($CF$2:CF1723)+1,0)</f>
        <v>0</v>
      </c>
      <c r="CG1724" s="212" t="s">
        <v>18990</v>
      </c>
      <c r="CH1724" s="212"/>
      <c r="CI1724" s="212"/>
      <c r="CJ1724" s="213" t="str">
        <f>IFERROR(VLOOKUP(ROWS($CJ$3:CJ1724),CF1724:$CG$3874,2,0),"")</f>
        <v/>
      </c>
      <c r="CK1724" s="212" t="s">
        <v>18991</v>
      </c>
      <c r="CL1724" s="212" t="s">
        <v>18992</v>
      </c>
      <c r="CM1724" s="78">
        <v>45322</v>
      </c>
      <c r="CN1724" s="212" t="s">
        <v>18993</v>
      </c>
      <c r="CO1724" s="212" t="s">
        <v>18994</v>
      </c>
      <c r="CP1724" s="212" t="s">
        <v>18995</v>
      </c>
      <c r="CQ1724" s="212" t="s">
        <v>18996</v>
      </c>
      <c r="CR1724" s="212" t="s">
        <v>18997</v>
      </c>
      <c r="CS1724" s="44">
        <v>1722</v>
      </c>
      <c r="CT1724" s="44" t="s">
        <v>18998</v>
      </c>
      <c r="CU1724" s="214">
        <v>15384</v>
      </c>
      <c r="CV1724" s="212" t="s">
        <v>18999</v>
      </c>
      <c r="CW1724" s="212" t="s">
        <v>19000</v>
      </c>
      <c r="CX1724" s="44" t="s">
        <v>735</v>
      </c>
      <c r="CY1724" s="78">
        <v>45322</v>
      </c>
      <c r="CZ1724" s="215" t="s">
        <v>576</v>
      </c>
      <c r="DA1724" s="212" t="s">
        <v>512</v>
      </c>
      <c r="DB1724" s="44" t="s">
        <v>655</v>
      </c>
      <c r="DC1724" s="44" t="s">
        <v>19001</v>
      </c>
      <c r="DD1724" s="44" t="s">
        <v>851</v>
      </c>
    </row>
    <row r="1725" spans="83:108">
      <c r="CE1725" s="212"/>
      <c r="CF1725" s="213">
        <f>IF(ISNUMBER(SEARCH($H$2,$CG$3:$CG$3874)),MAX($CF$2:CF1724)+1,0)</f>
        <v>0</v>
      </c>
      <c r="CG1725" s="212" t="s">
        <v>19002</v>
      </c>
      <c r="CH1725" s="212"/>
      <c r="CI1725" s="212"/>
      <c r="CJ1725" s="213" t="str">
        <f>IFERROR(VLOOKUP(ROWS($CJ$3:CJ1725),CF1725:$CG$3874,2,0),"")</f>
        <v/>
      </c>
      <c r="CK1725" s="212" t="s">
        <v>19003</v>
      </c>
      <c r="CL1725" s="212" t="s">
        <v>19004</v>
      </c>
      <c r="CM1725" s="78">
        <v>45322</v>
      </c>
      <c r="CN1725" s="212" t="s">
        <v>19005</v>
      </c>
      <c r="CO1725" s="212" t="s">
        <v>19006</v>
      </c>
      <c r="CP1725" s="212" t="s">
        <v>19007</v>
      </c>
      <c r="CQ1725" s="212" t="s">
        <v>19008</v>
      </c>
      <c r="CR1725" s="212" t="s">
        <v>19009</v>
      </c>
      <c r="CS1725" s="44">
        <v>1723</v>
      </c>
      <c r="CT1725" s="44" t="s">
        <v>19010</v>
      </c>
      <c r="CU1725" s="214">
        <v>14806</v>
      </c>
      <c r="CV1725" s="212" t="s">
        <v>19011</v>
      </c>
      <c r="CW1725" s="212" t="s">
        <v>19012</v>
      </c>
      <c r="CX1725" s="44" t="s">
        <v>735</v>
      </c>
      <c r="CY1725" s="78">
        <v>45322</v>
      </c>
      <c r="CZ1725" s="215" t="s">
        <v>601</v>
      </c>
      <c r="DA1725" s="212" t="s">
        <v>512</v>
      </c>
      <c r="DB1725" s="44" t="s">
        <v>655</v>
      </c>
      <c r="DC1725" s="44" t="s">
        <v>11464</v>
      </c>
      <c r="DD1725" s="44" t="s">
        <v>563</v>
      </c>
    </row>
    <row r="1726" spans="83:108">
      <c r="CE1726" s="212"/>
      <c r="CF1726" s="213">
        <f>IF(ISNUMBER(SEARCH($H$2,$CG$3:$CG$3874)),MAX($CF$2:CF1725)+1,0)</f>
        <v>0</v>
      </c>
      <c r="CG1726" s="212" t="s">
        <v>19013</v>
      </c>
      <c r="CH1726" s="212"/>
      <c r="CI1726" s="212"/>
      <c r="CJ1726" s="213" t="str">
        <f>IFERROR(VLOOKUP(ROWS($CJ$3:CJ1726),CF1726:$CG$3874,2,0),"")</f>
        <v/>
      </c>
      <c r="CK1726" s="212" t="s">
        <v>19014</v>
      </c>
      <c r="CL1726" s="212" t="s">
        <v>19015</v>
      </c>
      <c r="CM1726" s="78">
        <v>45322</v>
      </c>
      <c r="CN1726" s="212" t="s">
        <v>19016</v>
      </c>
      <c r="CO1726" s="212" t="s">
        <v>19017</v>
      </c>
      <c r="CP1726" s="212" t="s">
        <v>19018</v>
      </c>
      <c r="CQ1726" s="212" t="s">
        <v>19019</v>
      </c>
      <c r="CR1726" s="212" t="s">
        <v>19020</v>
      </c>
      <c r="CS1726" s="44">
        <v>1724</v>
      </c>
      <c r="CT1726" s="44" t="s">
        <v>19021</v>
      </c>
      <c r="CU1726" s="214">
        <v>16632</v>
      </c>
      <c r="CV1726" s="212" t="s">
        <v>19022</v>
      </c>
      <c r="CW1726" s="212" t="s">
        <v>19023</v>
      </c>
      <c r="CX1726" s="44" t="s">
        <v>735</v>
      </c>
      <c r="CY1726" s="78">
        <v>45322</v>
      </c>
      <c r="CZ1726" s="215" t="s">
        <v>511</v>
      </c>
      <c r="DA1726" s="212" t="s">
        <v>512</v>
      </c>
      <c r="DB1726" s="44" t="s">
        <v>655</v>
      </c>
      <c r="DC1726" s="44" t="s">
        <v>19024</v>
      </c>
      <c r="DD1726" s="44" t="s">
        <v>682</v>
      </c>
    </row>
    <row r="1727" spans="83:108">
      <c r="CE1727" s="212"/>
      <c r="CF1727" s="213">
        <f>IF(ISNUMBER(SEARCH($H$2,$CG$3:$CG$3874)),MAX($CF$2:CF1726)+1,0)</f>
        <v>0</v>
      </c>
      <c r="CG1727" s="212" t="s">
        <v>19025</v>
      </c>
      <c r="CH1727" s="212"/>
      <c r="CI1727" s="212"/>
      <c r="CJ1727" s="213" t="str">
        <f>IFERROR(VLOOKUP(ROWS($CJ$3:CJ1727),CF1727:$CG$3874,2,0),"")</f>
        <v/>
      </c>
      <c r="CK1727" s="212" t="s">
        <v>19026</v>
      </c>
      <c r="CL1727" s="212" t="s">
        <v>19027</v>
      </c>
      <c r="CM1727" s="78">
        <v>45412</v>
      </c>
      <c r="CN1727" s="212" t="s">
        <v>19028</v>
      </c>
      <c r="CO1727" s="212" t="s">
        <v>19029</v>
      </c>
      <c r="CP1727" s="212" t="s">
        <v>19030</v>
      </c>
      <c r="CQ1727" s="212" t="s">
        <v>19031</v>
      </c>
      <c r="CR1727" s="212" t="s">
        <v>19032</v>
      </c>
      <c r="CS1727" s="44">
        <v>1725</v>
      </c>
      <c r="CT1727" s="44" t="s">
        <v>19033</v>
      </c>
      <c r="CU1727" s="214">
        <v>14807</v>
      </c>
      <c r="CV1727" s="212" t="s">
        <v>19034</v>
      </c>
      <c r="CW1727" s="212" t="s">
        <v>19035</v>
      </c>
      <c r="CX1727" s="44" t="s">
        <v>839</v>
      </c>
      <c r="CY1727" s="78">
        <v>45412</v>
      </c>
      <c r="CZ1727" s="215" t="s">
        <v>601</v>
      </c>
      <c r="DA1727" s="212" t="s">
        <v>529</v>
      </c>
      <c r="DB1727" s="44" t="s">
        <v>641</v>
      </c>
      <c r="DC1727" s="44" t="s">
        <v>19036</v>
      </c>
      <c r="DD1727" s="44" t="s">
        <v>563</v>
      </c>
    </row>
    <row r="1728" spans="83:108">
      <c r="CE1728" s="212"/>
      <c r="CF1728" s="213">
        <f>IF(ISNUMBER(SEARCH($H$2,$CG$3:$CG$3874)),MAX($CF$2:CF1727)+1,0)</f>
        <v>0</v>
      </c>
      <c r="CG1728" s="212" t="s">
        <v>19037</v>
      </c>
      <c r="CH1728" s="212"/>
      <c r="CI1728" s="212"/>
      <c r="CJ1728" s="213" t="str">
        <f>IFERROR(VLOOKUP(ROWS($CJ$3:CJ1728),CF1728:$CG$3874,2,0),"")</f>
        <v/>
      </c>
      <c r="CK1728" s="212" t="s">
        <v>19038</v>
      </c>
      <c r="CL1728" s="212" t="s">
        <v>19039</v>
      </c>
      <c r="CM1728" s="78">
        <v>43439</v>
      </c>
      <c r="CN1728" s="212" t="s">
        <v>19040</v>
      </c>
      <c r="CO1728" s="212" t="s">
        <v>19041</v>
      </c>
      <c r="CP1728" s="212" t="s">
        <v>19042</v>
      </c>
      <c r="CQ1728" s="212" t="s">
        <v>19043</v>
      </c>
      <c r="CR1728" s="212" t="s">
        <v>19044</v>
      </c>
      <c r="CS1728" s="44">
        <v>1726</v>
      </c>
      <c r="CT1728" s="44" t="s">
        <v>19045</v>
      </c>
      <c r="CU1728" s="214">
        <v>15336</v>
      </c>
      <c r="CV1728" s="212" t="s">
        <v>19046</v>
      </c>
      <c r="CW1728" s="212" t="s">
        <v>1702</v>
      </c>
      <c r="CX1728" s="44" t="s">
        <v>1287</v>
      </c>
      <c r="CY1728" s="78">
        <v>43439</v>
      </c>
      <c r="CZ1728" s="215" t="s">
        <v>763</v>
      </c>
      <c r="DA1728" s="212" t="s">
        <v>512</v>
      </c>
      <c r="DB1728" s="44" t="s">
        <v>655</v>
      </c>
      <c r="DC1728" s="44" t="s">
        <v>723</v>
      </c>
      <c r="DD1728" s="44" t="s">
        <v>532</v>
      </c>
    </row>
    <row r="1729" spans="83:108">
      <c r="CE1729" s="212"/>
      <c r="CF1729" s="213">
        <f>IF(ISNUMBER(SEARCH($H$2,$CG$3:$CG$3874)),MAX($CF$2:CF1728)+1,0)</f>
        <v>0</v>
      </c>
      <c r="CG1729" s="212" t="s">
        <v>19047</v>
      </c>
      <c r="CH1729" s="212"/>
      <c r="CI1729" s="212"/>
      <c r="CJ1729" s="213" t="str">
        <f>IFERROR(VLOOKUP(ROWS($CJ$3:CJ1729),CF1729:$CG$3874,2,0),"")</f>
        <v/>
      </c>
      <c r="CK1729" s="212" t="s">
        <v>19048</v>
      </c>
      <c r="CL1729" s="212" t="s">
        <v>19049</v>
      </c>
      <c r="CM1729" s="78">
        <v>43708</v>
      </c>
      <c r="CN1729" s="212" t="s">
        <v>19050</v>
      </c>
      <c r="CO1729" s="212" t="s">
        <v>19051</v>
      </c>
      <c r="CP1729" s="212" t="s">
        <v>19052</v>
      </c>
      <c r="CQ1729" s="212" t="s">
        <v>19053</v>
      </c>
      <c r="CR1729" s="212" t="s">
        <v>19054</v>
      </c>
      <c r="CS1729" s="44">
        <v>1727</v>
      </c>
      <c r="CT1729" s="44" t="s">
        <v>19055</v>
      </c>
      <c r="CU1729" s="214">
        <v>13274</v>
      </c>
      <c r="CV1729" s="212" t="s">
        <v>19056</v>
      </c>
      <c r="CW1729" s="212" t="s">
        <v>749</v>
      </c>
      <c r="CX1729" s="44" t="s">
        <v>735</v>
      </c>
      <c r="CY1729" s="78">
        <v>43708</v>
      </c>
      <c r="CZ1729" s="215" t="s">
        <v>528</v>
      </c>
      <c r="DA1729" s="212" t="s">
        <v>512</v>
      </c>
      <c r="DB1729" s="44" t="s">
        <v>1619</v>
      </c>
      <c r="DC1729" s="44" t="s">
        <v>1348</v>
      </c>
      <c r="DD1729" s="44" t="s">
        <v>532</v>
      </c>
    </row>
    <row r="1730" spans="83:108">
      <c r="CE1730" s="212"/>
      <c r="CF1730" s="213">
        <f>IF(ISNUMBER(SEARCH($H$2,$CG$3:$CG$3874)),MAX($CF$2:CF1729)+1,0)</f>
        <v>0</v>
      </c>
      <c r="CG1730" s="212" t="s">
        <v>19057</v>
      </c>
      <c r="CH1730" s="212"/>
      <c r="CI1730" s="212"/>
      <c r="CJ1730" s="213" t="str">
        <f>IFERROR(VLOOKUP(ROWS($CJ$3:CJ1730),CF1730:$CG$3874,2,0),"")</f>
        <v/>
      </c>
      <c r="CK1730" s="212" t="s">
        <v>19058</v>
      </c>
      <c r="CL1730" s="212" t="s">
        <v>19059</v>
      </c>
      <c r="CM1730" s="78">
        <v>43131</v>
      </c>
      <c r="CN1730" s="212" t="s">
        <v>19060</v>
      </c>
      <c r="CO1730" s="212" t="s">
        <v>19061</v>
      </c>
      <c r="CP1730" s="212" t="s">
        <v>19062</v>
      </c>
      <c r="CQ1730" s="212" t="s">
        <v>19063</v>
      </c>
      <c r="CR1730" s="212" t="s">
        <v>19064</v>
      </c>
      <c r="CS1730" s="44">
        <v>1728</v>
      </c>
      <c r="CT1730" s="44" t="s">
        <v>19065</v>
      </c>
      <c r="CU1730" s="214">
        <v>9678</v>
      </c>
      <c r="CV1730" s="212" t="s">
        <v>19066</v>
      </c>
      <c r="CW1730" s="212" t="s">
        <v>3005</v>
      </c>
      <c r="CX1730" s="44" t="s">
        <v>1226</v>
      </c>
      <c r="CY1730" s="78">
        <v>43131</v>
      </c>
      <c r="CZ1730" s="215" t="s">
        <v>576</v>
      </c>
      <c r="DA1730" s="212" t="s">
        <v>512</v>
      </c>
      <c r="DB1730" s="44" t="s">
        <v>641</v>
      </c>
      <c r="DC1730" s="44" t="s">
        <v>2838</v>
      </c>
      <c r="DD1730" s="44" t="s">
        <v>563</v>
      </c>
    </row>
    <row r="1731" spans="83:108">
      <c r="CE1731" s="212"/>
      <c r="CF1731" s="213">
        <f>IF(ISNUMBER(SEARCH($H$2,$CG$3:$CG$3874)),MAX($CF$2:CF1730)+1,0)</f>
        <v>0</v>
      </c>
      <c r="CG1731" s="212" t="s">
        <v>19067</v>
      </c>
      <c r="CH1731" s="212"/>
      <c r="CI1731" s="212"/>
      <c r="CJ1731" s="213" t="str">
        <f>IFERROR(VLOOKUP(ROWS($CJ$3:CJ1731),CF1731:$CG$3874,2,0),"")</f>
        <v/>
      </c>
      <c r="CK1731" s="212" t="s">
        <v>19068</v>
      </c>
      <c r="CL1731" s="212" t="s">
        <v>19069</v>
      </c>
      <c r="CM1731" s="78">
        <v>43039</v>
      </c>
      <c r="CN1731" s="212" t="s">
        <v>19070</v>
      </c>
      <c r="CO1731" s="212" t="s">
        <v>19071</v>
      </c>
      <c r="CP1731" s="212" t="s">
        <v>19072</v>
      </c>
      <c r="CQ1731" s="212" t="s">
        <v>19073</v>
      </c>
      <c r="CR1731" s="212" t="s">
        <v>19074</v>
      </c>
      <c r="CS1731" s="44">
        <v>1729</v>
      </c>
      <c r="CT1731" s="44" t="s">
        <v>19075</v>
      </c>
      <c r="CU1731" s="214">
        <v>13930</v>
      </c>
      <c r="CV1731" s="212" t="s">
        <v>19076</v>
      </c>
      <c r="CW1731" s="212" t="s">
        <v>10025</v>
      </c>
      <c r="CX1731" s="44" t="s">
        <v>1287</v>
      </c>
      <c r="CY1731" s="78">
        <v>43039</v>
      </c>
      <c r="CZ1731" s="215" t="s">
        <v>640</v>
      </c>
      <c r="DA1731" s="212" t="s">
        <v>737</v>
      </c>
      <c r="DB1731" s="44" t="s">
        <v>919</v>
      </c>
      <c r="DC1731" s="44" t="s">
        <v>19077</v>
      </c>
      <c r="DD1731" s="44" t="s">
        <v>532</v>
      </c>
    </row>
    <row r="1732" spans="83:108">
      <c r="CE1732" s="212"/>
      <c r="CF1732" s="213">
        <f>IF(ISNUMBER(SEARCH($H$2,$CG$3:$CG$3874)),MAX($CF$2:CF1731)+1,0)</f>
        <v>0</v>
      </c>
      <c r="CG1732" s="212" t="s">
        <v>19078</v>
      </c>
      <c r="CH1732" s="212"/>
      <c r="CI1732" s="212"/>
      <c r="CJ1732" s="213" t="str">
        <f>IFERROR(VLOOKUP(ROWS($CJ$3:CJ1732),CF1732:$CG$3874,2,0),"")</f>
        <v/>
      </c>
      <c r="CK1732" s="212" t="s">
        <v>19079</v>
      </c>
      <c r="CL1732" s="212" t="s">
        <v>19080</v>
      </c>
      <c r="CM1732" s="78">
        <v>44347</v>
      </c>
      <c r="CN1732" s="212" t="s">
        <v>19081</v>
      </c>
      <c r="CO1732" s="212" t="s">
        <v>19082</v>
      </c>
      <c r="CP1732" s="212" t="s">
        <v>19083</v>
      </c>
      <c r="CQ1732" s="212" t="s">
        <v>19084</v>
      </c>
      <c r="CR1732" s="212" t="s">
        <v>19085</v>
      </c>
      <c r="CS1732" s="44">
        <v>1730</v>
      </c>
      <c r="CT1732" s="44" t="s">
        <v>19086</v>
      </c>
      <c r="CU1732" s="214">
        <v>15114</v>
      </c>
      <c r="CV1732" s="212" t="s">
        <v>19087</v>
      </c>
      <c r="CW1732" s="212" t="s">
        <v>19088</v>
      </c>
      <c r="CX1732" s="44" t="s">
        <v>789</v>
      </c>
      <c r="CY1732" s="78">
        <v>44347</v>
      </c>
      <c r="CZ1732" s="215" t="s">
        <v>576</v>
      </c>
      <c r="DA1732" s="212" t="s">
        <v>512</v>
      </c>
      <c r="DB1732" s="44" t="s">
        <v>641</v>
      </c>
      <c r="DC1732" s="44" t="s">
        <v>19089</v>
      </c>
      <c r="DD1732" s="44" t="s">
        <v>532</v>
      </c>
    </row>
    <row r="1733" spans="83:108">
      <c r="CE1733" s="212"/>
      <c r="CF1733" s="213">
        <f>IF(ISNUMBER(SEARCH($H$2,$CG$3:$CG$3874)),MAX($CF$2:CF1732)+1,0)</f>
        <v>0</v>
      </c>
      <c r="CG1733" s="212" t="s">
        <v>19090</v>
      </c>
      <c r="CH1733" s="212"/>
      <c r="CI1733" s="212"/>
      <c r="CJ1733" s="213" t="str">
        <f>IFERROR(VLOOKUP(ROWS($CJ$3:CJ1733),CF1733:$CG$3874,2,0),"")</f>
        <v/>
      </c>
      <c r="CK1733" s="212" t="s">
        <v>19091</v>
      </c>
      <c r="CL1733" s="212" t="s">
        <v>19092</v>
      </c>
      <c r="CM1733" s="78">
        <v>44196</v>
      </c>
      <c r="CN1733" s="212" t="s">
        <v>19093</v>
      </c>
      <c r="CO1733" s="212" t="s">
        <v>19094</v>
      </c>
      <c r="CP1733" s="212" t="s">
        <v>19095</v>
      </c>
      <c r="CQ1733" s="212" t="s">
        <v>19096</v>
      </c>
      <c r="CR1733" s="212" t="s">
        <v>19097</v>
      </c>
      <c r="CS1733" s="44">
        <v>1731</v>
      </c>
      <c r="CT1733" s="44" t="s">
        <v>19098</v>
      </c>
      <c r="CU1733" s="214">
        <v>14790</v>
      </c>
      <c r="CV1733" s="212" t="s">
        <v>19099</v>
      </c>
      <c r="CW1733" s="212" t="s">
        <v>985</v>
      </c>
      <c r="CX1733" s="44" t="s">
        <v>7242</v>
      </c>
      <c r="CY1733" s="78">
        <v>44196</v>
      </c>
      <c r="CZ1733" s="215" t="s">
        <v>640</v>
      </c>
      <c r="DA1733" s="212" t="s">
        <v>512</v>
      </c>
      <c r="DB1733" s="44" t="s">
        <v>641</v>
      </c>
      <c r="DC1733" s="44" t="s">
        <v>986</v>
      </c>
      <c r="DD1733" s="44" t="s">
        <v>532</v>
      </c>
    </row>
    <row r="1734" spans="83:108">
      <c r="CE1734" s="212"/>
      <c r="CF1734" s="213">
        <f>IF(ISNUMBER(SEARCH($H$2,$CG$3:$CG$3874)),MAX($CF$2:CF1733)+1,0)</f>
        <v>0</v>
      </c>
      <c r="CG1734" s="212" t="s">
        <v>19100</v>
      </c>
      <c r="CH1734" s="212"/>
      <c r="CI1734" s="212"/>
      <c r="CJ1734" s="213" t="str">
        <f>IFERROR(VLOOKUP(ROWS($CJ$3:CJ1734),CF1734:$CG$3874,2,0),"")</f>
        <v/>
      </c>
      <c r="CK1734" s="212" t="s">
        <v>19101</v>
      </c>
      <c r="CL1734" s="212" t="s">
        <v>19102</v>
      </c>
      <c r="CM1734" s="78">
        <v>44196</v>
      </c>
      <c r="CN1734" s="212" t="s">
        <v>19103</v>
      </c>
      <c r="CO1734" s="212" t="s">
        <v>19104</v>
      </c>
      <c r="CP1734" s="212" t="s">
        <v>19105</v>
      </c>
      <c r="CQ1734" s="212" t="s">
        <v>19106</v>
      </c>
      <c r="CR1734" s="212" t="s">
        <v>19107</v>
      </c>
      <c r="CS1734" s="44">
        <v>1732</v>
      </c>
      <c r="CT1734" s="44" t="s">
        <v>19108</v>
      </c>
      <c r="CU1734" s="214">
        <v>13055</v>
      </c>
      <c r="CV1734" s="212" t="s">
        <v>19109</v>
      </c>
      <c r="CW1734" s="212" t="s">
        <v>2754</v>
      </c>
      <c r="CX1734" s="44" t="s">
        <v>1238</v>
      </c>
      <c r="CY1734" s="78">
        <v>44196</v>
      </c>
      <c r="CZ1734" s="215" t="s">
        <v>763</v>
      </c>
      <c r="DA1734" s="212" t="s">
        <v>512</v>
      </c>
      <c r="DB1734" s="44" t="s">
        <v>655</v>
      </c>
      <c r="DC1734" s="44" t="s">
        <v>2755</v>
      </c>
      <c r="DD1734" s="44" t="s">
        <v>532</v>
      </c>
    </row>
    <row r="1735" spans="83:108">
      <c r="CE1735" s="212"/>
      <c r="CF1735" s="213">
        <f>IF(ISNUMBER(SEARCH($H$2,$CG$3:$CG$3874)),MAX($CF$2:CF1734)+1,0)</f>
        <v>0</v>
      </c>
      <c r="CG1735" s="212" t="s">
        <v>19110</v>
      </c>
      <c r="CH1735" s="212"/>
      <c r="CI1735" s="212"/>
      <c r="CJ1735" s="213" t="str">
        <f>IFERROR(VLOOKUP(ROWS($CJ$3:CJ1735),CF1735:$CG$3874,2,0),"")</f>
        <v/>
      </c>
      <c r="CK1735" s="212" t="s">
        <v>19111</v>
      </c>
      <c r="CL1735" s="212" t="s">
        <v>19112</v>
      </c>
      <c r="CM1735" s="78">
        <v>43585</v>
      </c>
      <c r="CN1735" s="212" t="s">
        <v>19113</v>
      </c>
      <c r="CO1735" s="212" t="s">
        <v>19114</v>
      </c>
      <c r="CP1735" s="212" t="s">
        <v>19115</v>
      </c>
      <c r="CQ1735" s="212" t="s">
        <v>19116</v>
      </c>
      <c r="CR1735" s="212" t="s">
        <v>19117</v>
      </c>
      <c r="CS1735" s="44">
        <v>1733</v>
      </c>
      <c r="CT1735" s="44" t="s">
        <v>19118</v>
      </c>
      <c r="CU1735" s="214">
        <v>13859</v>
      </c>
      <c r="CV1735" s="212" t="s">
        <v>19119</v>
      </c>
      <c r="CW1735" s="212" t="s">
        <v>5977</v>
      </c>
      <c r="CX1735" s="44" t="s">
        <v>2303</v>
      </c>
      <c r="CY1735" s="78">
        <v>43585</v>
      </c>
      <c r="CZ1735" s="215" t="s">
        <v>545</v>
      </c>
      <c r="DA1735" s="212" t="s">
        <v>4062</v>
      </c>
      <c r="DB1735" s="44" t="s">
        <v>655</v>
      </c>
      <c r="DC1735" s="44" t="s">
        <v>1192</v>
      </c>
      <c r="DD1735" s="44" t="s">
        <v>532</v>
      </c>
    </row>
    <row r="1736" spans="83:108">
      <c r="CE1736" s="212"/>
      <c r="CF1736" s="213">
        <f>IF(ISNUMBER(SEARCH($H$2,$CG$3:$CG$3874)),MAX($CF$2:CF1735)+1,0)</f>
        <v>0</v>
      </c>
      <c r="CG1736" s="212" t="s">
        <v>19120</v>
      </c>
      <c r="CH1736" s="212"/>
      <c r="CI1736" s="212"/>
      <c r="CJ1736" s="213" t="str">
        <f>IFERROR(VLOOKUP(ROWS($CJ$3:CJ1736),CF1736:$CG$3874,2,0),"")</f>
        <v/>
      </c>
      <c r="CK1736" s="212" t="s">
        <v>19121</v>
      </c>
      <c r="CL1736" s="212" t="s">
        <v>19122</v>
      </c>
      <c r="CM1736" s="78">
        <v>43585</v>
      </c>
      <c r="CN1736" s="212" t="s">
        <v>19123</v>
      </c>
      <c r="CO1736" s="212" t="s">
        <v>19124</v>
      </c>
      <c r="CP1736" s="212" t="s">
        <v>19125</v>
      </c>
      <c r="CQ1736" s="212" t="s">
        <v>19126</v>
      </c>
      <c r="CR1736" s="212" t="s">
        <v>19127</v>
      </c>
      <c r="CS1736" s="44">
        <v>1734</v>
      </c>
      <c r="CT1736" s="44" t="s">
        <v>19128</v>
      </c>
      <c r="CU1736" s="214">
        <v>16221</v>
      </c>
      <c r="CV1736" s="212" t="s">
        <v>19129</v>
      </c>
      <c r="CW1736" s="212" t="s">
        <v>5977</v>
      </c>
      <c r="CX1736" s="44" t="s">
        <v>2303</v>
      </c>
      <c r="CY1736" s="78">
        <v>43585</v>
      </c>
      <c r="CZ1736" s="215" t="s">
        <v>511</v>
      </c>
      <c r="DA1736" s="212" t="s">
        <v>4062</v>
      </c>
      <c r="DB1736" s="44" t="s">
        <v>655</v>
      </c>
      <c r="DC1736" s="44" t="s">
        <v>1192</v>
      </c>
      <c r="DD1736" s="44" t="s">
        <v>682</v>
      </c>
    </row>
    <row r="1737" spans="83:108">
      <c r="CE1737" s="212"/>
      <c r="CF1737" s="213">
        <f>IF(ISNUMBER(SEARCH($H$2,$CG$3:$CG$3874)),MAX($CF$2:CF1736)+1,0)</f>
        <v>0</v>
      </c>
      <c r="CG1737" s="212" t="s">
        <v>19130</v>
      </c>
      <c r="CH1737" s="212"/>
      <c r="CI1737" s="212"/>
      <c r="CJ1737" s="213" t="str">
        <f>IFERROR(VLOOKUP(ROWS($CJ$3:CJ1737),CF1737:$CG$3874,2,0),"")</f>
        <v/>
      </c>
      <c r="CK1737" s="212" t="s">
        <v>19131</v>
      </c>
      <c r="CL1737" s="212" t="s">
        <v>19132</v>
      </c>
      <c r="CM1737" s="78">
        <v>43951</v>
      </c>
      <c r="CN1737" s="212" t="s">
        <v>19133</v>
      </c>
      <c r="CO1737" s="212" t="s">
        <v>19134</v>
      </c>
      <c r="CP1737" s="212" t="s">
        <v>19135</v>
      </c>
      <c r="CQ1737" s="212" t="s">
        <v>19136</v>
      </c>
      <c r="CR1737" s="212" t="s">
        <v>19137</v>
      </c>
      <c r="CS1737" s="44">
        <v>1735</v>
      </c>
      <c r="CT1737" s="44" t="s">
        <v>19138</v>
      </c>
      <c r="CU1737" s="214">
        <v>16415</v>
      </c>
      <c r="CV1737" s="212" t="s">
        <v>19139</v>
      </c>
      <c r="CW1737" s="212" t="s">
        <v>5977</v>
      </c>
      <c r="CX1737" s="44" t="s">
        <v>2303</v>
      </c>
      <c r="CY1737" s="78">
        <v>43951</v>
      </c>
      <c r="CZ1737" s="215" t="s">
        <v>511</v>
      </c>
      <c r="DA1737" s="212" t="s">
        <v>4062</v>
      </c>
      <c r="DB1737" s="44" t="s">
        <v>655</v>
      </c>
      <c r="DC1737" s="44" t="s">
        <v>1192</v>
      </c>
      <c r="DD1737" s="44" t="s">
        <v>682</v>
      </c>
    </row>
    <row r="1738" spans="83:108">
      <c r="CE1738" s="212"/>
      <c r="CF1738" s="213">
        <f>IF(ISNUMBER(SEARCH($H$2,$CG$3:$CG$3874)),MAX($CF$2:CF1737)+1,0)</f>
        <v>0</v>
      </c>
      <c r="CG1738" s="212" t="s">
        <v>19140</v>
      </c>
      <c r="CH1738" s="212"/>
      <c r="CI1738" s="212"/>
      <c r="CJ1738" s="213" t="str">
        <f>IFERROR(VLOOKUP(ROWS($CJ$3:CJ1738),CF1738:$CG$3874,2,0),"")</f>
        <v/>
      </c>
      <c r="CK1738" s="212" t="s">
        <v>19141</v>
      </c>
      <c r="CL1738" s="212" t="s">
        <v>19142</v>
      </c>
      <c r="CM1738" s="78">
        <v>43220</v>
      </c>
      <c r="CN1738" s="212" t="s">
        <v>19143</v>
      </c>
      <c r="CO1738" s="212" t="s">
        <v>19144</v>
      </c>
      <c r="CP1738" s="212" t="s">
        <v>19145</v>
      </c>
      <c r="CQ1738" s="212" t="s">
        <v>19146</v>
      </c>
      <c r="CR1738" s="212" t="s">
        <v>19147</v>
      </c>
      <c r="CS1738" s="44">
        <v>1736</v>
      </c>
      <c r="CT1738" s="44" t="s">
        <v>19148</v>
      </c>
      <c r="CU1738" s="214">
        <v>15064</v>
      </c>
      <c r="CV1738" s="212" t="s">
        <v>19149</v>
      </c>
      <c r="CW1738" s="212" t="s">
        <v>1774</v>
      </c>
      <c r="CX1738" s="44" t="s">
        <v>826</v>
      </c>
      <c r="CY1738" s="78">
        <v>43220</v>
      </c>
      <c r="CZ1738" s="215" t="s">
        <v>528</v>
      </c>
      <c r="DA1738" s="212" t="s">
        <v>512</v>
      </c>
      <c r="DB1738" s="44" t="s">
        <v>641</v>
      </c>
      <c r="DC1738" s="44" t="s">
        <v>986</v>
      </c>
      <c r="DD1738" s="44" t="s">
        <v>532</v>
      </c>
    </row>
    <row r="1739" spans="83:108">
      <c r="CE1739" s="212"/>
      <c r="CF1739" s="213">
        <f>IF(ISNUMBER(SEARCH($H$2,$CG$3:$CG$3874)),MAX($CF$2:CF1738)+1,0)</f>
        <v>0</v>
      </c>
      <c r="CG1739" s="212" t="s">
        <v>19150</v>
      </c>
      <c r="CH1739" s="212"/>
      <c r="CI1739" s="212"/>
      <c r="CJ1739" s="213" t="str">
        <f>IFERROR(VLOOKUP(ROWS($CJ$3:CJ1739),CF1739:$CG$3874,2,0),"")</f>
        <v/>
      </c>
      <c r="CK1739" s="212" t="s">
        <v>19151</v>
      </c>
      <c r="CL1739" s="212" t="s">
        <v>19152</v>
      </c>
      <c r="CM1739" s="78">
        <v>44773</v>
      </c>
      <c r="CN1739" s="212" t="s">
        <v>19153</v>
      </c>
      <c r="CO1739" s="212" t="s">
        <v>19154</v>
      </c>
      <c r="CP1739" s="212" t="s">
        <v>19155</v>
      </c>
      <c r="CQ1739" s="212" t="s">
        <v>19156</v>
      </c>
      <c r="CR1739" s="212" t="s">
        <v>19157</v>
      </c>
      <c r="CS1739" s="44">
        <v>1737</v>
      </c>
      <c r="CT1739" s="44" t="s">
        <v>19158</v>
      </c>
      <c r="CU1739" s="214">
        <v>15520</v>
      </c>
      <c r="CV1739" s="212" t="s">
        <v>19159</v>
      </c>
      <c r="CW1739" s="212" t="s">
        <v>1225</v>
      </c>
      <c r="CX1739" s="44" t="s">
        <v>3496</v>
      </c>
      <c r="CY1739" s="78">
        <v>44773</v>
      </c>
      <c r="CZ1739" s="215" t="s">
        <v>601</v>
      </c>
      <c r="DA1739" s="212" t="s">
        <v>529</v>
      </c>
      <c r="DB1739" s="44" t="s">
        <v>655</v>
      </c>
      <c r="DC1739" s="44" t="s">
        <v>19160</v>
      </c>
      <c r="DD1739" s="44" t="s">
        <v>532</v>
      </c>
    </row>
    <row r="1740" spans="83:108">
      <c r="CE1740" s="212"/>
      <c r="CF1740" s="213">
        <f>IF(ISNUMBER(SEARCH($H$2,$CG$3:$CG$3874)),MAX($CF$2:CF1739)+1,0)</f>
        <v>0</v>
      </c>
      <c r="CG1740" s="212" t="s">
        <v>19161</v>
      </c>
      <c r="CH1740" s="212"/>
      <c r="CI1740" s="212"/>
      <c r="CJ1740" s="213" t="str">
        <f>IFERROR(VLOOKUP(ROWS($CJ$3:CJ1740),CF1740:$CG$3874,2,0),"")</f>
        <v/>
      </c>
      <c r="CK1740" s="212" t="s">
        <v>19162</v>
      </c>
      <c r="CL1740" s="212" t="s">
        <v>19163</v>
      </c>
      <c r="CM1740" s="78">
        <v>48152</v>
      </c>
      <c r="CN1740" s="212" t="s">
        <v>19164</v>
      </c>
      <c r="CO1740" s="212" t="s">
        <v>19165</v>
      </c>
      <c r="CP1740" s="212" t="s">
        <v>19166</v>
      </c>
      <c r="CQ1740" s="212" t="s">
        <v>19167</v>
      </c>
      <c r="CR1740" s="212" t="s">
        <v>19168</v>
      </c>
      <c r="CS1740" s="44">
        <v>1738</v>
      </c>
      <c r="CT1740" s="44" t="s">
        <v>19169</v>
      </c>
      <c r="CU1740" s="214">
        <v>12792</v>
      </c>
      <c r="CV1740" s="212" t="s">
        <v>19170</v>
      </c>
      <c r="CW1740" s="212" t="s">
        <v>19171</v>
      </c>
      <c r="CX1740" s="44" t="s">
        <v>735</v>
      </c>
      <c r="CY1740" s="78">
        <v>48152</v>
      </c>
      <c r="CZ1740" s="215" t="s">
        <v>601</v>
      </c>
      <c r="DA1740" s="212" t="s">
        <v>737</v>
      </c>
      <c r="DB1740" s="44" t="s">
        <v>655</v>
      </c>
      <c r="DC1740" s="44" t="s">
        <v>19172</v>
      </c>
      <c r="DD1740" s="44" t="s">
        <v>532</v>
      </c>
    </row>
    <row r="1741" spans="83:108">
      <c r="CE1741" s="212"/>
      <c r="CF1741" s="213">
        <f>IF(ISNUMBER(SEARCH($H$2,$CG$3:$CG$3874)),MAX($CF$2:CF1740)+1,0)</f>
        <v>0</v>
      </c>
      <c r="CG1741" s="212" t="s">
        <v>19173</v>
      </c>
      <c r="CH1741" s="212"/>
      <c r="CI1741" s="212"/>
      <c r="CJ1741" s="213" t="str">
        <f>IFERROR(VLOOKUP(ROWS($CJ$3:CJ1741),CF1741:$CG$3874,2,0),"")</f>
        <v/>
      </c>
      <c r="CK1741" s="212" t="s">
        <v>19174</v>
      </c>
      <c r="CL1741" s="212" t="s">
        <v>19175</v>
      </c>
      <c r="CM1741" s="78">
        <v>44530</v>
      </c>
      <c r="CN1741" s="212" t="s">
        <v>19176</v>
      </c>
      <c r="CO1741" s="212" t="s">
        <v>19177</v>
      </c>
      <c r="CP1741" s="212" t="s">
        <v>19178</v>
      </c>
      <c r="CQ1741" s="212" t="s">
        <v>19179</v>
      </c>
      <c r="CR1741" s="212" t="s">
        <v>19180</v>
      </c>
      <c r="CS1741" s="44">
        <v>1739</v>
      </c>
      <c r="CT1741" s="44" t="s">
        <v>19181</v>
      </c>
      <c r="CU1741" s="214">
        <v>13299</v>
      </c>
      <c r="CV1741" s="212" t="s">
        <v>19182</v>
      </c>
      <c r="CW1741" s="212" t="s">
        <v>2433</v>
      </c>
      <c r="CX1741" s="44" t="s">
        <v>1156</v>
      </c>
      <c r="CY1741" s="78">
        <v>44530</v>
      </c>
      <c r="CZ1741" s="215" t="s">
        <v>601</v>
      </c>
      <c r="DA1741" s="212" t="s">
        <v>737</v>
      </c>
      <c r="DB1741" s="44" t="s">
        <v>530</v>
      </c>
      <c r="DC1741" s="44" t="s">
        <v>908</v>
      </c>
      <c r="DD1741" s="44" t="s">
        <v>563</v>
      </c>
    </row>
    <row r="1742" spans="83:108">
      <c r="CE1742" s="212"/>
      <c r="CF1742" s="213">
        <f>IF(ISNUMBER(SEARCH($H$2,$CG$3:$CG$3874)),MAX($CF$2:CF1741)+1,0)</f>
        <v>0</v>
      </c>
      <c r="CG1742" s="212" t="s">
        <v>19183</v>
      </c>
      <c r="CH1742" s="212"/>
      <c r="CI1742" s="212"/>
      <c r="CJ1742" s="213" t="str">
        <f>IFERROR(VLOOKUP(ROWS($CJ$3:CJ1742),CF1742:$CG$3874,2,0),"")</f>
        <v/>
      </c>
      <c r="CK1742" s="212" t="s">
        <v>19184</v>
      </c>
      <c r="CL1742" s="212" t="s">
        <v>19185</v>
      </c>
      <c r="CM1742" s="78">
        <v>43708</v>
      </c>
      <c r="CN1742" s="212" t="s">
        <v>19186</v>
      </c>
      <c r="CO1742" s="212" t="s">
        <v>19187</v>
      </c>
      <c r="CP1742" s="212" t="s">
        <v>19188</v>
      </c>
      <c r="CQ1742" s="212" t="s">
        <v>19189</v>
      </c>
      <c r="CR1742" s="212" t="s">
        <v>19190</v>
      </c>
      <c r="CS1742" s="44">
        <v>1740</v>
      </c>
      <c r="CT1742" s="44" t="s">
        <v>19191</v>
      </c>
      <c r="CU1742" s="214">
        <v>15369</v>
      </c>
      <c r="CV1742" s="212" t="s">
        <v>19192</v>
      </c>
      <c r="CW1742" s="212" t="s">
        <v>1866</v>
      </c>
      <c r="CX1742" s="44" t="s">
        <v>600</v>
      </c>
      <c r="CY1742" s="78">
        <v>43708</v>
      </c>
      <c r="CZ1742" s="215" t="s">
        <v>511</v>
      </c>
      <c r="DA1742" s="212" t="s">
        <v>512</v>
      </c>
      <c r="DB1742" s="44" t="s">
        <v>802</v>
      </c>
      <c r="DC1742" s="44" t="s">
        <v>1867</v>
      </c>
      <c r="DD1742" s="44" t="s">
        <v>515</v>
      </c>
    </row>
    <row r="1743" spans="83:108">
      <c r="CE1743" s="212"/>
      <c r="CF1743" s="213">
        <f>IF(ISNUMBER(SEARCH($H$2,$CG$3:$CG$3874)),MAX($CF$2:CF1742)+1,0)</f>
        <v>0</v>
      </c>
      <c r="CG1743" s="212" t="s">
        <v>19193</v>
      </c>
      <c r="CH1743" s="212"/>
      <c r="CI1743" s="212"/>
      <c r="CJ1743" s="213" t="str">
        <f>IFERROR(VLOOKUP(ROWS($CJ$3:CJ1743),CF1743:$CG$3874,2,0),"")</f>
        <v/>
      </c>
      <c r="CK1743" s="212" t="s">
        <v>19194</v>
      </c>
      <c r="CL1743" s="212" t="s">
        <v>19195</v>
      </c>
      <c r="CM1743" s="78">
        <v>44561</v>
      </c>
      <c r="CN1743" s="212" t="s">
        <v>19196</v>
      </c>
      <c r="CO1743" s="212" t="s">
        <v>19197</v>
      </c>
      <c r="CP1743" s="212" t="s">
        <v>19198</v>
      </c>
      <c r="CQ1743" s="212" t="s">
        <v>19199</v>
      </c>
      <c r="CR1743" s="212" t="s">
        <v>19200</v>
      </c>
      <c r="CS1743" s="44">
        <v>1741</v>
      </c>
      <c r="CT1743" s="44" t="s">
        <v>19201</v>
      </c>
      <c r="CU1743" s="214">
        <v>9783</v>
      </c>
      <c r="CV1743" s="212" t="s">
        <v>19202</v>
      </c>
      <c r="CW1743" s="212" t="s">
        <v>9401</v>
      </c>
      <c r="CX1743" s="44" t="s">
        <v>1703</v>
      </c>
      <c r="CY1743" s="78">
        <v>44561</v>
      </c>
      <c r="CZ1743" s="215" t="s">
        <v>576</v>
      </c>
      <c r="DA1743" s="212" t="s">
        <v>512</v>
      </c>
      <c r="DB1743" s="44" t="s">
        <v>530</v>
      </c>
      <c r="DC1743" s="44" t="s">
        <v>19203</v>
      </c>
      <c r="DD1743" s="44" t="s">
        <v>2198</v>
      </c>
    </row>
    <row r="1744" spans="83:108">
      <c r="CE1744" s="212"/>
      <c r="CF1744" s="213">
        <f>IF(ISNUMBER(SEARCH($H$2,$CG$3:$CG$3874)),MAX($CF$2:CF1743)+1,0)</f>
        <v>0</v>
      </c>
      <c r="CG1744" s="212" t="s">
        <v>19204</v>
      </c>
      <c r="CH1744" s="212"/>
      <c r="CI1744" s="212"/>
      <c r="CJ1744" s="213" t="str">
        <f>IFERROR(VLOOKUP(ROWS($CJ$3:CJ1744),CF1744:$CG$3874,2,0),"")</f>
        <v/>
      </c>
      <c r="CK1744" s="212" t="s">
        <v>19205</v>
      </c>
      <c r="CL1744" s="212" t="s">
        <v>19206</v>
      </c>
      <c r="CM1744" s="78">
        <v>43039</v>
      </c>
      <c r="CN1744" s="212" t="s">
        <v>19207</v>
      </c>
      <c r="CO1744" s="212" t="s">
        <v>19208</v>
      </c>
      <c r="CP1744" s="212" t="s">
        <v>19209</v>
      </c>
      <c r="CQ1744" s="212" t="s">
        <v>19210</v>
      </c>
      <c r="CR1744" s="212" t="s">
        <v>19211</v>
      </c>
      <c r="CS1744" s="44">
        <v>1742</v>
      </c>
      <c r="CT1744" s="44" t="s">
        <v>19212</v>
      </c>
      <c r="CU1744" s="214">
        <v>14942</v>
      </c>
      <c r="CV1744" s="212" t="s">
        <v>19213</v>
      </c>
      <c r="CW1744" s="212" t="s">
        <v>2337</v>
      </c>
      <c r="CX1744" s="44" t="s">
        <v>4628</v>
      </c>
      <c r="CY1744" s="78">
        <v>43039</v>
      </c>
      <c r="CZ1744" s="215" t="s">
        <v>763</v>
      </c>
      <c r="DA1744" s="212" t="s">
        <v>529</v>
      </c>
      <c r="DB1744" s="44" t="s">
        <v>19214</v>
      </c>
      <c r="DC1744" s="44" t="s">
        <v>562</v>
      </c>
      <c r="DD1744" s="44" t="s">
        <v>532</v>
      </c>
    </row>
    <row r="1745" spans="83:108">
      <c r="CE1745" s="212"/>
      <c r="CF1745" s="213">
        <f>IF(ISNUMBER(SEARCH($H$2,$CG$3:$CG$3874)),MAX($CF$2:CF1744)+1,0)</f>
        <v>0</v>
      </c>
      <c r="CG1745" s="212" t="s">
        <v>19215</v>
      </c>
      <c r="CH1745" s="212"/>
      <c r="CI1745" s="212"/>
      <c r="CJ1745" s="213" t="str">
        <f>IFERROR(VLOOKUP(ROWS($CJ$3:CJ1745),CF1745:$CG$3874,2,0),"")</f>
        <v/>
      </c>
      <c r="CK1745" s="212" t="s">
        <v>19216</v>
      </c>
      <c r="CL1745" s="212" t="s">
        <v>19217</v>
      </c>
      <c r="CM1745" s="78">
        <v>45016</v>
      </c>
      <c r="CN1745" s="212" t="s">
        <v>19218</v>
      </c>
      <c r="CO1745" s="212" t="s">
        <v>19219</v>
      </c>
      <c r="CP1745" s="212" t="s">
        <v>19220</v>
      </c>
      <c r="CQ1745" s="212" t="s">
        <v>19221</v>
      </c>
      <c r="CR1745" s="212" t="s">
        <v>19222</v>
      </c>
      <c r="CS1745" s="44">
        <v>1743</v>
      </c>
      <c r="CT1745" s="44" t="s">
        <v>19223</v>
      </c>
      <c r="CU1745" s="214">
        <v>12272</v>
      </c>
      <c r="CV1745" s="212" t="s">
        <v>19224</v>
      </c>
      <c r="CW1745" s="212" t="s">
        <v>1261</v>
      </c>
      <c r="CX1745" s="44" t="s">
        <v>19225</v>
      </c>
      <c r="CY1745" s="78">
        <v>45016</v>
      </c>
      <c r="CZ1745" s="215" t="s">
        <v>601</v>
      </c>
      <c r="DA1745" s="212" t="s">
        <v>529</v>
      </c>
      <c r="DB1745" s="44" t="s">
        <v>1143</v>
      </c>
      <c r="DC1745" s="44" t="s">
        <v>3434</v>
      </c>
      <c r="DD1745" s="44" t="s">
        <v>532</v>
      </c>
    </row>
    <row r="1746" spans="83:108">
      <c r="CE1746" s="212"/>
      <c r="CF1746" s="213">
        <f>IF(ISNUMBER(SEARCH($H$2,$CG$3:$CG$3874)),MAX($CF$2:CF1745)+1,0)</f>
        <v>0</v>
      </c>
      <c r="CG1746" s="212" t="s">
        <v>19226</v>
      </c>
      <c r="CH1746" s="212"/>
      <c r="CI1746" s="212"/>
      <c r="CJ1746" s="213" t="str">
        <f>IFERROR(VLOOKUP(ROWS($CJ$3:CJ1746),CF1746:$CG$3874,2,0),"")</f>
        <v/>
      </c>
      <c r="CK1746" s="212" t="s">
        <v>19227</v>
      </c>
      <c r="CL1746" s="212" t="s">
        <v>19228</v>
      </c>
      <c r="CM1746" s="78">
        <v>44074</v>
      </c>
      <c r="CN1746" s="212" t="s">
        <v>19229</v>
      </c>
      <c r="CO1746" s="212" t="s">
        <v>19230</v>
      </c>
      <c r="CP1746" s="212" t="s">
        <v>19231</v>
      </c>
      <c r="CQ1746" s="212" t="s">
        <v>19232</v>
      </c>
      <c r="CR1746" s="212" t="s">
        <v>19233</v>
      </c>
      <c r="CS1746" s="44">
        <v>1744</v>
      </c>
      <c r="CT1746" s="44" t="s">
        <v>19234</v>
      </c>
      <c r="CU1746" s="214">
        <v>14520</v>
      </c>
      <c r="CV1746" s="212" t="s">
        <v>19235</v>
      </c>
      <c r="CW1746" s="212" t="s">
        <v>12916</v>
      </c>
      <c r="CX1746" s="44" t="s">
        <v>6541</v>
      </c>
      <c r="CY1746" s="78">
        <v>44074</v>
      </c>
      <c r="CZ1746" s="215" t="s">
        <v>545</v>
      </c>
      <c r="DA1746" s="212" t="s">
        <v>529</v>
      </c>
      <c r="DB1746" s="44" t="s">
        <v>641</v>
      </c>
      <c r="DC1746" s="44" t="s">
        <v>1326</v>
      </c>
      <c r="DD1746" s="44" t="s">
        <v>532</v>
      </c>
    </row>
    <row r="1747" spans="83:108">
      <c r="CE1747" s="212"/>
      <c r="CF1747" s="213">
        <f>IF(ISNUMBER(SEARCH($H$2,$CG$3:$CG$3874)),MAX($CF$2:CF1746)+1,0)</f>
        <v>0</v>
      </c>
      <c r="CG1747" s="212" t="s">
        <v>19236</v>
      </c>
      <c r="CH1747" s="212"/>
      <c r="CI1747" s="212"/>
      <c r="CJ1747" s="213" t="str">
        <f>IFERROR(VLOOKUP(ROWS($CJ$3:CJ1747),CF1747:$CG$3874,2,0),"")</f>
        <v/>
      </c>
      <c r="CK1747" s="212" t="s">
        <v>19237</v>
      </c>
      <c r="CL1747" s="212" t="s">
        <v>19238</v>
      </c>
      <c r="CM1747" s="78">
        <v>43465</v>
      </c>
      <c r="CN1747" s="212" t="s">
        <v>19239</v>
      </c>
      <c r="CO1747" s="212" t="s">
        <v>19240</v>
      </c>
      <c r="CP1747" s="212" t="s">
        <v>19241</v>
      </c>
      <c r="CQ1747" s="212" t="s">
        <v>19242</v>
      </c>
      <c r="CR1747" s="212" t="s">
        <v>19243</v>
      </c>
      <c r="CS1747" s="44">
        <v>1745</v>
      </c>
      <c r="CT1747" s="44" t="s">
        <v>19244</v>
      </c>
      <c r="CU1747" s="214">
        <v>12451</v>
      </c>
      <c r="CV1747" s="212" t="s">
        <v>19245</v>
      </c>
      <c r="CW1747" s="212" t="s">
        <v>2092</v>
      </c>
      <c r="CX1747" s="44" t="s">
        <v>1347</v>
      </c>
      <c r="CY1747" s="78">
        <v>43465</v>
      </c>
      <c r="CZ1747" s="215" t="s">
        <v>763</v>
      </c>
      <c r="DA1747" s="212" t="s">
        <v>737</v>
      </c>
      <c r="DB1747" s="44" t="s">
        <v>3141</v>
      </c>
      <c r="DC1747" s="44" t="s">
        <v>2093</v>
      </c>
      <c r="DD1747" s="44" t="s">
        <v>563</v>
      </c>
    </row>
    <row r="1748" spans="83:108">
      <c r="CE1748" s="212"/>
      <c r="CF1748" s="213">
        <f>IF(ISNUMBER(SEARCH($H$2,$CG$3:$CG$3874)),MAX($CF$2:CF1747)+1,0)</f>
        <v>0</v>
      </c>
      <c r="CG1748" s="212" t="s">
        <v>19246</v>
      </c>
      <c r="CH1748" s="212"/>
      <c r="CI1748" s="212"/>
      <c r="CJ1748" s="213" t="str">
        <f>IFERROR(VLOOKUP(ROWS($CJ$3:CJ1748),CF1748:$CG$3874,2,0),"")</f>
        <v/>
      </c>
      <c r="CK1748" s="212" t="s">
        <v>19247</v>
      </c>
      <c r="CL1748" s="212" t="s">
        <v>19248</v>
      </c>
      <c r="CM1748" s="78">
        <v>43312</v>
      </c>
      <c r="CN1748" s="212" t="s">
        <v>19249</v>
      </c>
      <c r="CO1748" s="212" t="s">
        <v>19250</v>
      </c>
      <c r="CP1748" s="212" t="s">
        <v>19251</v>
      </c>
      <c r="CQ1748" s="212" t="s">
        <v>19252</v>
      </c>
      <c r="CR1748" s="212" t="s">
        <v>19253</v>
      </c>
      <c r="CS1748" s="44">
        <v>1746</v>
      </c>
      <c r="CT1748" s="44" t="s">
        <v>19254</v>
      </c>
      <c r="CU1748" s="214">
        <v>13507</v>
      </c>
      <c r="CV1748" s="212" t="s">
        <v>19255</v>
      </c>
      <c r="CW1748" s="212" t="s">
        <v>3329</v>
      </c>
      <c r="CX1748" s="44" t="s">
        <v>1703</v>
      </c>
      <c r="CY1748" s="78">
        <v>43312</v>
      </c>
      <c r="CZ1748" s="215" t="s">
        <v>576</v>
      </c>
      <c r="DA1748" s="212" t="s">
        <v>512</v>
      </c>
      <c r="DB1748" s="44" t="s">
        <v>641</v>
      </c>
      <c r="DC1748" s="44" t="s">
        <v>986</v>
      </c>
      <c r="DD1748" s="44" t="s">
        <v>563</v>
      </c>
    </row>
    <row r="1749" spans="83:108">
      <c r="CE1749" s="212"/>
      <c r="CF1749" s="213">
        <f>IF(ISNUMBER(SEARCH($H$2,$CG$3:$CG$3874)),MAX($CF$2:CF1748)+1,0)</f>
        <v>0</v>
      </c>
      <c r="CG1749" s="212" t="s">
        <v>19256</v>
      </c>
      <c r="CH1749" s="212"/>
      <c r="CI1749" s="212"/>
      <c r="CJ1749" s="213" t="str">
        <f>IFERROR(VLOOKUP(ROWS($CJ$3:CJ1749),CF1749:$CG$3874,2,0),"")</f>
        <v/>
      </c>
      <c r="CK1749" s="212" t="s">
        <v>19257</v>
      </c>
      <c r="CL1749" s="212" t="s">
        <v>19258</v>
      </c>
      <c r="CM1749" s="78">
        <v>43312</v>
      </c>
      <c r="CN1749" s="212" t="s">
        <v>19259</v>
      </c>
      <c r="CO1749" s="212" t="s">
        <v>19260</v>
      </c>
      <c r="CP1749" s="212" t="s">
        <v>19261</v>
      </c>
      <c r="CQ1749" s="212" t="s">
        <v>19262</v>
      </c>
      <c r="CR1749" s="212" t="s">
        <v>19263</v>
      </c>
      <c r="CS1749" s="44">
        <v>1747</v>
      </c>
      <c r="CT1749" s="44" t="s">
        <v>19264</v>
      </c>
      <c r="CU1749" s="214">
        <v>12156</v>
      </c>
      <c r="CV1749" s="212" t="s">
        <v>19265</v>
      </c>
      <c r="CW1749" s="212" t="s">
        <v>3329</v>
      </c>
      <c r="CX1749" s="44" t="s">
        <v>963</v>
      </c>
      <c r="CY1749" s="78">
        <v>43312</v>
      </c>
      <c r="CZ1749" s="215" t="s">
        <v>576</v>
      </c>
      <c r="DA1749" s="212" t="s">
        <v>512</v>
      </c>
      <c r="DB1749" s="44" t="s">
        <v>641</v>
      </c>
      <c r="DC1749" s="44" t="s">
        <v>986</v>
      </c>
      <c r="DD1749" s="44" t="s">
        <v>563</v>
      </c>
    </row>
    <row r="1750" spans="83:108">
      <c r="CE1750" s="212"/>
      <c r="CF1750" s="213">
        <f>IF(ISNUMBER(SEARCH($H$2,$CG$3:$CG$3874)),MAX($CF$2:CF1749)+1,0)</f>
        <v>0</v>
      </c>
      <c r="CG1750" s="212" t="s">
        <v>19266</v>
      </c>
      <c r="CH1750" s="212"/>
      <c r="CI1750" s="212"/>
      <c r="CJ1750" s="213" t="str">
        <f>IFERROR(VLOOKUP(ROWS($CJ$3:CJ1750),CF1750:$CG$3874,2,0),"")</f>
        <v/>
      </c>
      <c r="CK1750" s="212" t="s">
        <v>19267</v>
      </c>
      <c r="CL1750" s="212" t="s">
        <v>19268</v>
      </c>
      <c r="CM1750" s="78">
        <v>43220</v>
      </c>
      <c r="CN1750" s="212" t="s">
        <v>19269</v>
      </c>
      <c r="CO1750" s="212" t="s">
        <v>19270</v>
      </c>
      <c r="CP1750" s="212" t="s">
        <v>19271</v>
      </c>
      <c r="CQ1750" s="212" t="s">
        <v>19272</v>
      </c>
      <c r="CR1750" s="212" t="s">
        <v>19273</v>
      </c>
      <c r="CS1750" s="44">
        <v>1748</v>
      </c>
      <c r="CT1750" s="44" t="s">
        <v>19274</v>
      </c>
      <c r="CU1750" s="214">
        <v>15847</v>
      </c>
      <c r="CV1750" s="212" t="s">
        <v>19275</v>
      </c>
      <c r="CW1750" s="212" t="s">
        <v>3341</v>
      </c>
      <c r="CX1750" s="44" t="s">
        <v>963</v>
      </c>
      <c r="CY1750" s="78">
        <v>43220</v>
      </c>
      <c r="CZ1750" s="215" t="s">
        <v>601</v>
      </c>
      <c r="DA1750" s="212" t="s">
        <v>737</v>
      </c>
      <c r="DB1750" s="44" t="s">
        <v>530</v>
      </c>
      <c r="DC1750" s="44" t="s">
        <v>19276</v>
      </c>
      <c r="DD1750" s="44" t="s">
        <v>532</v>
      </c>
    </row>
    <row r="1751" spans="83:108">
      <c r="CE1751" s="212"/>
      <c r="CF1751" s="213">
        <f>IF(ISNUMBER(SEARCH($H$2,$CG$3:$CG$3874)),MAX($CF$2:CF1750)+1,0)</f>
        <v>0</v>
      </c>
      <c r="CG1751" s="212" t="s">
        <v>19277</v>
      </c>
      <c r="CH1751" s="212"/>
      <c r="CI1751" s="212"/>
      <c r="CJ1751" s="213" t="str">
        <f>IFERROR(VLOOKUP(ROWS($CJ$3:CJ1751),CF1751:$CG$3874,2,0),"")</f>
        <v/>
      </c>
      <c r="CK1751" s="212" t="s">
        <v>19278</v>
      </c>
      <c r="CL1751" s="212" t="s">
        <v>19279</v>
      </c>
      <c r="CM1751" s="78">
        <v>43220</v>
      </c>
      <c r="CN1751" s="212" t="s">
        <v>19280</v>
      </c>
      <c r="CO1751" s="212" t="s">
        <v>19281</v>
      </c>
      <c r="CP1751" s="212" t="s">
        <v>19282</v>
      </c>
      <c r="CQ1751" s="212" t="s">
        <v>19283</v>
      </c>
      <c r="CR1751" s="212" t="s">
        <v>19284</v>
      </c>
      <c r="CS1751" s="44">
        <v>1749</v>
      </c>
      <c r="CT1751" s="44" t="s">
        <v>19285</v>
      </c>
      <c r="CU1751" s="214">
        <v>16828</v>
      </c>
      <c r="CV1751" s="212" t="s">
        <v>19286</v>
      </c>
      <c r="CW1751" s="212" t="s">
        <v>3341</v>
      </c>
      <c r="CX1751" s="44" t="s">
        <v>1156</v>
      </c>
      <c r="CY1751" s="78">
        <v>43220</v>
      </c>
      <c r="CZ1751" s="215" t="s">
        <v>511</v>
      </c>
      <c r="DA1751" s="212" t="s">
        <v>737</v>
      </c>
      <c r="DB1751" s="44" t="s">
        <v>530</v>
      </c>
      <c r="DC1751" s="44" t="s">
        <v>3342</v>
      </c>
      <c r="DD1751" s="44" t="s">
        <v>532</v>
      </c>
    </row>
    <row r="1752" spans="83:108">
      <c r="CE1752" s="212"/>
      <c r="CF1752" s="213">
        <f>IF(ISNUMBER(SEARCH($H$2,$CG$3:$CG$3874)),MAX($CF$2:CF1751)+1,0)</f>
        <v>0</v>
      </c>
      <c r="CG1752" s="212" t="s">
        <v>19287</v>
      </c>
      <c r="CH1752" s="212"/>
      <c r="CI1752" s="212"/>
      <c r="CJ1752" s="213" t="str">
        <f>IFERROR(VLOOKUP(ROWS($CJ$3:CJ1752),CF1752:$CG$3874,2,0),"")</f>
        <v/>
      </c>
      <c r="CK1752" s="212" t="s">
        <v>19288</v>
      </c>
      <c r="CL1752" s="212" t="s">
        <v>19289</v>
      </c>
      <c r="CM1752" s="78">
        <v>47848</v>
      </c>
      <c r="CN1752" s="212" t="s">
        <v>19290</v>
      </c>
      <c r="CO1752" s="212" t="s">
        <v>19291</v>
      </c>
      <c r="CP1752" s="212" t="s">
        <v>19292</v>
      </c>
      <c r="CQ1752" s="212" t="s">
        <v>19293</v>
      </c>
      <c r="CR1752" s="212" t="s">
        <v>19294</v>
      </c>
      <c r="CS1752" s="44">
        <v>1750</v>
      </c>
      <c r="CT1752" s="44" t="s">
        <v>19295</v>
      </c>
      <c r="CU1752" s="214">
        <v>4090</v>
      </c>
      <c r="CV1752" s="212" t="s">
        <v>19296</v>
      </c>
      <c r="CW1752" s="212" t="s">
        <v>3216</v>
      </c>
      <c r="CX1752" s="44" t="s">
        <v>2141</v>
      </c>
      <c r="CY1752" s="78">
        <v>47848</v>
      </c>
      <c r="CZ1752" s="215" t="s">
        <v>763</v>
      </c>
      <c r="DA1752" s="212" t="s">
        <v>737</v>
      </c>
      <c r="DB1752" s="44" t="s">
        <v>530</v>
      </c>
      <c r="DC1752" s="44" t="s">
        <v>11652</v>
      </c>
      <c r="DD1752" s="44" t="s">
        <v>563</v>
      </c>
    </row>
    <row r="1753" spans="83:108">
      <c r="CE1753" s="212"/>
      <c r="CF1753" s="213">
        <f>IF(ISNUMBER(SEARCH($H$2,$CG$3:$CG$3874)),MAX($CF$2:CF1752)+1,0)</f>
        <v>0</v>
      </c>
      <c r="CG1753" s="212" t="s">
        <v>19297</v>
      </c>
      <c r="CH1753" s="212"/>
      <c r="CI1753" s="212"/>
      <c r="CJ1753" s="213" t="str">
        <f>IFERROR(VLOOKUP(ROWS($CJ$3:CJ1753),CF1753:$CG$3874,2,0),"")</f>
        <v/>
      </c>
      <c r="CK1753" s="212" t="s">
        <v>19298</v>
      </c>
      <c r="CL1753" s="212" t="s">
        <v>19299</v>
      </c>
      <c r="CM1753" s="78">
        <v>43039</v>
      </c>
      <c r="CN1753" s="212" t="s">
        <v>19300</v>
      </c>
      <c r="CO1753" s="212" t="s">
        <v>19301</v>
      </c>
      <c r="CP1753" s="212" t="s">
        <v>19302</v>
      </c>
      <c r="CQ1753" s="212" t="s">
        <v>19303</v>
      </c>
      <c r="CR1753" s="212" t="s">
        <v>19304</v>
      </c>
      <c r="CS1753" s="44">
        <v>1751</v>
      </c>
      <c r="CT1753" s="44" t="s">
        <v>19305</v>
      </c>
      <c r="CU1753" s="214">
        <v>15960</v>
      </c>
      <c r="CV1753" s="212" t="s">
        <v>19306</v>
      </c>
      <c r="CW1753" s="212" t="s">
        <v>5573</v>
      </c>
      <c r="CX1753" s="44" t="s">
        <v>1287</v>
      </c>
      <c r="CY1753" s="78">
        <v>43039</v>
      </c>
      <c r="CZ1753" s="215" t="s">
        <v>640</v>
      </c>
      <c r="DA1753" s="212" t="s">
        <v>737</v>
      </c>
      <c r="DB1753" s="44" t="s">
        <v>919</v>
      </c>
      <c r="DC1753" s="44" t="s">
        <v>19077</v>
      </c>
      <c r="DD1753" s="44" t="s">
        <v>532</v>
      </c>
    </row>
    <row r="1754" spans="83:108">
      <c r="CE1754" s="212"/>
      <c r="CF1754" s="213">
        <f>IF(ISNUMBER(SEARCH($H$2,$CG$3:$CG$3874)),MAX($CF$2:CF1753)+1,0)</f>
        <v>0</v>
      </c>
      <c r="CG1754" s="212" t="s">
        <v>19307</v>
      </c>
      <c r="CH1754" s="212"/>
      <c r="CI1754" s="212"/>
      <c r="CJ1754" s="213" t="str">
        <f>IFERROR(VLOOKUP(ROWS($CJ$3:CJ1754),CF1754:$CG$3874,2,0),"")</f>
        <v/>
      </c>
      <c r="CK1754" s="212" t="s">
        <v>19308</v>
      </c>
      <c r="CL1754" s="212" t="s">
        <v>19309</v>
      </c>
      <c r="CM1754" s="78">
        <v>43039</v>
      </c>
      <c r="CN1754" s="212" t="s">
        <v>19310</v>
      </c>
      <c r="CO1754" s="212" t="s">
        <v>19311</v>
      </c>
      <c r="CP1754" s="212" t="s">
        <v>19312</v>
      </c>
      <c r="CQ1754" s="212" t="s">
        <v>19313</v>
      </c>
      <c r="CR1754" s="212" t="s">
        <v>19314</v>
      </c>
      <c r="CS1754" s="44">
        <v>1752</v>
      </c>
      <c r="CT1754" s="44" t="s">
        <v>19315</v>
      </c>
      <c r="CU1754" s="214">
        <v>2249</v>
      </c>
      <c r="CV1754" s="212" t="s">
        <v>19316</v>
      </c>
      <c r="CW1754" s="212" t="s">
        <v>5573</v>
      </c>
      <c r="CX1754" s="44" t="s">
        <v>5574</v>
      </c>
      <c r="CY1754" s="78">
        <v>43039</v>
      </c>
      <c r="CZ1754" s="215" t="s">
        <v>511</v>
      </c>
      <c r="DA1754" s="212" t="s">
        <v>737</v>
      </c>
      <c r="DB1754" s="44" t="s">
        <v>530</v>
      </c>
      <c r="DC1754" s="44" t="s">
        <v>2652</v>
      </c>
      <c r="DD1754" s="44" t="s">
        <v>532</v>
      </c>
    </row>
    <row r="1755" spans="83:108">
      <c r="CE1755" s="212"/>
      <c r="CF1755" s="213">
        <f>IF(ISNUMBER(SEARCH($H$2,$CG$3:$CG$3874)),MAX($CF$2:CF1754)+1,0)</f>
        <v>0</v>
      </c>
      <c r="CG1755" s="212" t="s">
        <v>19317</v>
      </c>
      <c r="CH1755" s="212"/>
      <c r="CI1755" s="212"/>
      <c r="CJ1755" s="213" t="str">
        <f>IFERROR(VLOOKUP(ROWS($CJ$3:CJ1755),CF1755:$CG$3874,2,0),"")</f>
        <v/>
      </c>
      <c r="CK1755" s="212" t="s">
        <v>19318</v>
      </c>
      <c r="CL1755" s="212" t="s">
        <v>19319</v>
      </c>
      <c r="CM1755" s="78">
        <v>47848</v>
      </c>
      <c r="CN1755" s="212" t="s">
        <v>19320</v>
      </c>
      <c r="CO1755" s="212" t="s">
        <v>19321</v>
      </c>
      <c r="CP1755" s="212" t="s">
        <v>19322</v>
      </c>
      <c r="CQ1755" s="212" t="s">
        <v>19323</v>
      </c>
      <c r="CR1755" s="212" t="s">
        <v>19324</v>
      </c>
      <c r="CS1755" s="44">
        <v>1753</v>
      </c>
      <c r="CT1755" s="44" t="s">
        <v>19325</v>
      </c>
      <c r="CU1755" s="214">
        <v>1667</v>
      </c>
      <c r="CV1755" s="212" t="s">
        <v>19326</v>
      </c>
      <c r="CW1755" s="212" t="s">
        <v>3216</v>
      </c>
      <c r="CX1755" s="44" t="s">
        <v>3496</v>
      </c>
      <c r="CY1755" s="78">
        <v>47848</v>
      </c>
      <c r="CZ1755" s="215" t="s">
        <v>640</v>
      </c>
      <c r="DA1755" s="212" t="s">
        <v>737</v>
      </c>
      <c r="DB1755" s="44" t="s">
        <v>530</v>
      </c>
      <c r="DC1755" s="44" t="s">
        <v>3217</v>
      </c>
      <c r="DD1755" s="44" t="s">
        <v>563</v>
      </c>
    </row>
    <row r="1756" spans="83:108">
      <c r="CE1756" s="212"/>
      <c r="CF1756" s="213">
        <f>IF(ISNUMBER(SEARCH($H$2,$CG$3:$CG$3874)),MAX($CF$2:CF1755)+1,0)</f>
        <v>0</v>
      </c>
      <c r="CG1756" s="212" t="s">
        <v>19327</v>
      </c>
      <c r="CH1756" s="212"/>
      <c r="CI1756" s="212"/>
      <c r="CJ1756" s="213" t="str">
        <f>IFERROR(VLOOKUP(ROWS($CJ$3:CJ1756),CF1756:$CG$3874,2,0),"")</f>
        <v/>
      </c>
      <c r="CK1756" s="212" t="s">
        <v>19328</v>
      </c>
      <c r="CL1756" s="212" t="s">
        <v>19329</v>
      </c>
      <c r="CM1756" s="78">
        <v>43039</v>
      </c>
      <c r="CN1756" s="212" t="s">
        <v>19330</v>
      </c>
      <c r="CO1756" s="212" t="s">
        <v>19331</v>
      </c>
      <c r="CP1756" s="212" t="s">
        <v>19332</v>
      </c>
      <c r="CQ1756" s="212" t="s">
        <v>19333</v>
      </c>
      <c r="CR1756" s="212" t="s">
        <v>19334</v>
      </c>
      <c r="CS1756" s="44">
        <v>1754</v>
      </c>
      <c r="CT1756" s="44" t="s">
        <v>19335</v>
      </c>
      <c r="CU1756" s="214">
        <v>1642</v>
      </c>
      <c r="CV1756" s="212" t="s">
        <v>19336</v>
      </c>
      <c r="CW1756" s="212" t="s">
        <v>10025</v>
      </c>
      <c r="CX1756" s="44" t="s">
        <v>1287</v>
      </c>
      <c r="CY1756" s="78">
        <v>43039</v>
      </c>
      <c r="CZ1756" s="215" t="s">
        <v>1313</v>
      </c>
      <c r="DA1756" s="212" t="s">
        <v>737</v>
      </c>
      <c r="DB1756" s="44" t="s">
        <v>919</v>
      </c>
      <c r="DC1756" s="44" t="s">
        <v>750</v>
      </c>
      <c r="DD1756" s="44" t="s">
        <v>532</v>
      </c>
    </row>
    <row r="1757" spans="83:108">
      <c r="CE1757" s="212"/>
      <c r="CF1757" s="213">
        <f>IF(ISNUMBER(SEARCH($H$2,$CG$3:$CG$3874)),MAX($CF$2:CF1756)+1,0)</f>
        <v>0</v>
      </c>
      <c r="CG1757" s="212" t="s">
        <v>19337</v>
      </c>
      <c r="CH1757" s="212"/>
      <c r="CI1757" s="212"/>
      <c r="CJ1757" s="213" t="str">
        <f>IFERROR(VLOOKUP(ROWS($CJ$3:CJ1757),CF1757:$CG$3874,2,0),"")</f>
        <v/>
      </c>
      <c r="CK1757" s="212" t="s">
        <v>19338</v>
      </c>
      <c r="CL1757" s="212" t="s">
        <v>19339</v>
      </c>
      <c r="CM1757" s="78">
        <v>44926</v>
      </c>
      <c r="CN1757" s="212" t="s">
        <v>19340</v>
      </c>
      <c r="CO1757" s="212" t="s">
        <v>19341</v>
      </c>
      <c r="CP1757" s="212" t="s">
        <v>19342</v>
      </c>
      <c r="CQ1757" s="212" t="s">
        <v>19343</v>
      </c>
      <c r="CR1757" s="212" t="s">
        <v>19344</v>
      </c>
      <c r="CS1757" s="44">
        <v>1755</v>
      </c>
      <c r="CT1757" s="44" t="s">
        <v>19345</v>
      </c>
      <c r="CU1757" s="214">
        <v>14741</v>
      </c>
      <c r="CV1757" s="212" t="s">
        <v>19346</v>
      </c>
      <c r="CW1757" s="212" t="s">
        <v>574</v>
      </c>
      <c r="CX1757" s="44" t="s">
        <v>5286</v>
      </c>
      <c r="CY1757" s="78">
        <v>44926</v>
      </c>
      <c r="CZ1757" s="215" t="s">
        <v>576</v>
      </c>
      <c r="DA1757" s="212" t="s">
        <v>529</v>
      </c>
      <c r="DB1757" s="44" t="s">
        <v>530</v>
      </c>
      <c r="DC1757" s="44" t="s">
        <v>577</v>
      </c>
      <c r="DD1757" s="44" t="s">
        <v>532</v>
      </c>
    </row>
    <row r="1758" spans="83:108">
      <c r="CE1758" s="212"/>
      <c r="CF1758" s="213">
        <f>IF(ISNUMBER(SEARCH($H$2,$CG$3:$CG$3874)),MAX($CF$2:CF1757)+1,0)</f>
        <v>0</v>
      </c>
      <c r="CG1758" s="212" t="s">
        <v>19347</v>
      </c>
      <c r="CH1758" s="212"/>
      <c r="CI1758" s="212"/>
      <c r="CJ1758" s="213" t="str">
        <f>IFERROR(VLOOKUP(ROWS($CJ$3:CJ1758),CF1758:$CG$3874,2,0),"")</f>
        <v/>
      </c>
      <c r="CK1758" s="212" t="s">
        <v>19348</v>
      </c>
      <c r="CL1758" s="212" t="s">
        <v>19349</v>
      </c>
      <c r="CM1758" s="78">
        <v>43312</v>
      </c>
      <c r="CN1758" s="212" t="s">
        <v>19350</v>
      </c>
      <c r="CO1758" s="212" t="s">
        <v>19351</v>
      </c>
      <c r="CP1758" s="212" t="s">
        <v>19352</v>
      </c>
      <c r="CQ1758" s="212" t="s">
        <v>19353</v>
      </c>
      <c r="CR1758" s="212" t="s">
        <v>19354</v>
      </c>
      <c r="CS1758" s="44">
        <v>1756</v>
      </c>
      <c r="CT1758" s="44" t="s">
        <v>19355</v>
      </c>
      <c r="CU1758" s="214">
        <v>9809</v>
      </c>
      <c r="CV1758" s="212" t="s">
        <v>19356</v>
      </c>
      <c r="CW1758" s="212" t="s">
        <v>3329</v>
      </c>
      <c r="CX1758" s="44" t="s">
        <v>5903</v>
      </c>
      <c r="CY1758" s="78">
        <v>43312</v>
      </c>
      <c r="CZ1758" s="215" t="s">
        <v>1313</v>
      </c>
      <c r="DA1758" s="212" t="s">
        <v>512</v>
      </c>
      <c r="DB1758" s="44" t="s">
        <v>641</v>
      </c>
      <c r="DC1758" s="44" t="s">
        <v>986</v>
      </c>
      <c r="DD1758" s="44" t="s">
        <v>563</v>
      </c>
    </row>
    <row r="1759" spans="83:108">
      <c r="CE1759" s="212"/>
      <c r="CF1759" s="213">
        <f>IF(ISNUMBER(SEARCH($H$2,$CG$3:$CG$3874)),MAX($CF$2:CF1758)+1,0)</f>
        <v>0</v>
      </c>
      <c r="CG1759" s="212" t="s">
        <v>19357</v>
      </c>
      <c r="CH1759" s="212"/>
      <c r="CI1759" s="212"/>
      <c r="CJ1759" s="213" t="str">
        <f>IFERROR(VLOOKUP(ROWS($CJ$3:CJ1759),CF1759:$CG$3874,2,0),"")</f>
        <v/>
      </c>
      <c r="CK1759" s="212" t="s">
        <v>19358</v>
      </c>
      <c r="CL1759" s="212" t="s">
        <v>19359</v>
      </c>
      <c r="CM1759" s="78">
        <v>44530</v>
      </c>
      <c r="CN1759" s="212" t="s">
        <v>19360</v>
      </c>
      <c r="CO1759" s="212" t="s">
        <v>19361</v>
      </c>
      <c r="CP1759" s="212" t="s">
        <v>19362</v>
      </c>
      <c r="CQ1759" s="212" t="s">
        <v>19363</v>
      </c>
      <c r="CR1759" s="212" t="s">
        <v>19364</v>
      </c>
      <c r="CS1759" s="44">
        <v>1757</v>
      </c>
      <c r="CT1759" s="44" t="s">
        <v>19365</v>
      </c>
      <c r="CU1759" s="214">
        <v>11789</v>
      </c>
      <c r="CV1759" s="212" t="s">
        <v>19366</v>
      </c>
      <c r="CW1759" s="212" t="s">
        <v>2433</v>
      </c>
      <c r="CX1759" s="44" t="s">
        <v>1156</v>
      </c>
      <c r="CY1759" s="78">
        <v>44530</v>
      </c>
      <c r="CZ1759" s="215" t="s">
        <v>601</v>
      </c>
      <c r="DA1759" s="212" t="s">
        <v>737</v>
      </c>
      <c r="DB1759" s="44" t="s">
        <v>530</v>
      </c>
      <c r="DC1759" s="44" t="s">
        <v>2434</v>
      </c>
      <c r="DD1759" s="44" t="s">
        <v>563</v>
      </c>
    </row>
    <row r="1760" spans="83:108">
      <c r="CE1760" s="212"/>
      <c r="CF1760" s="213">
        <f>IF(ISNUMBER(SEARCH($H$2,$CG$3:$CG$3874)),MAX($CF$2:CF1759)+1,0)</f>
        <v>0</v>
      </c>
      <c r="CG1760" s="212" t="s">
        <v>19367</v>
      </c>
      <c r="CH1760" s="212"/>
      <c r="CI1760" s="212"/>
      <c r="CJ1760" s="213" t="str">
        <f>IFERROR(VLOOKUP(ROWS($CJ$3:CJ1760),CF1760:$CG$3874,2,0),"")</f>
        <v/>
      </c>
      <c r="CK1760" s="212" t="s">
        <v>19368</v>
      </c>
      <c r="CL1760" s="212" t="s">
        <v>19369</v>
      </c>
      <c r="CM1760" s="78">
        <v>43708</v>
      </c>
      <c r="CN1760" s="212" t="s">
        <v>19370</v>
      </c>
      <c r="CO1760" s="212" t="s">
        <v>19371</v>
      </c>
      <c r="CP1760" s="212" t="s">
        <v>19372</v>
      </c>
      <c r="CQ1760" s="212" t="s">
        <v>19373</v>
      </c>
      <c r="CR1760" s="212" t="s">
        <v>19374</v>
      </c>
      <c r="CS1760" s="44">
        <v>1758</v>
      </c>
      <c r="CT1760" s="44" t="s">
        <v>19375</v>
      </c>
      <c r="CU1760" s="214">
        <v>9119</v>
      </c>
      <c r="CV1760" s="212" t="s">
        <v>19376</v>
      </c>
      <c r="CW1760" s="212" t="s">
        <v>6739</v>
      </c>
      <c r="CX1760" s="44" t="s">
        <v>2490</v>
      </c>
      <c r="CY1760" s="78">
        <v>43708</v>
      </c>
      <c r="CZ1760" s="215" t="s">
        <v>576</v>
      </c>
      <c r="DA1760" s="212" t="s">
        <v>512</v>
      </c>
      <c r="DB1760" s="44" t="s">
        <v>802</v>
      </c>
      <c r="DC1760" s="44" t="s">
        <v>6740</v>
      </c>
      <c r="DD1760" s="44" t="s">
        <v>532</v>
      </c>
    </row>
    <row r="1761" spans="83:108">
      <c r="CE1761" s="212"/>
      <c r="CF1761" s="213">
        <f>IF(ISNUMBER(SEARCH($H$2,$CG$3:$CG$3874)),MAX($CF$2:CF1760)+1,0)</f>
        <v>0</v>
      </c>
      <c r="CG1761" s="212" t="s">
        <v>19377</v>
      </c>
      <c r="CH1761" s="212"/>
      <c r="CI1761" s="212"/>
      <c r="CJ1761" s="213" t="str">
        <f>IFERROR(VLOOKUP(ROWS($CJ$3:CJ1761),CF1761:$CG$3874,2,0),"")</f>
        <v/>
      </c>
      <c r="CK1761" s="212" t="s">
        <v>19378</v>
      </c>
      <c r="CL1761" s="212" t="s">
        <v>19379</v>
      </c>
      <c r="CM1761" s="78">
        <v>43131</v>
      </c>
      <c r="CN1761" s="212" t="s">
        <v>19380</v>
      </c>
      <c r="CO1761" s="212" t="s">
        <v>19381</v>
      </c>
      <c r="CP1761" s="212" t="s">
        <v>19382</v>
      </c>
      <c r="CQ1761" s="212" t="s">
        <v>19383</v>
      </c>
      <c r="CR1761" s="212" t="s">
        <v>19384</v>
      </c>
      <c r="CS1761" s="44">
        <v>1759</v>
      </c>
      <c r="CT1761" s="44" t="s">
        <v>19385</v>
      </c>
      <c r="CU1761" s="214">
        <v>10938</v>
      </c>
      <c r="CV1761" s="212" t="s">
        <v>19386</v>
      </c>
      <c r="CW1761" s="212" t="s">
        <v>3005</v>
      </c>
      <c r="CX1761" s="44" t="s">
        <v>2490</v>
      </c>
      <c r="CY1761" s="78">
        <v>43131</v>
      </c>
      <c r="CZ1761" s="215" t="s">
        <v>576</v>
      </c>
      <c r="DA1761" s="212" t="s">
        <v>512</v>
      </c>
      <c r="DB1761" s="44" t="s">
        <v>641</v>
      </c>
      <c r="DC1761" s="44" t="s">
        <v>2838</v>
      </c>
      <c r="DD1761" s="44" t="s">
        <v>563</v>
      </c>
    </row>
    <row r="1762" spans="83:108">
      <c r="CE1762" s="212"/>
      <c r="CF1762" s="213">
        <f>IF(ISNUMBER(SEARCH($H$2,$CG$3:$CG$3874)),MAX($CF$2:CF1761)+1,0)</f>
        <v>0</v>
      </c>
      <c r="CG1762" s="212" t="s">
        <v>19387</v>
      </c>
      <c r="CH1762" s="212"/>
      <c r="CI1762" s="212"/>
      <c r="CJ1762" s="213" t="str">
        <f>IFERROR(VLOOKUP(ROWS($CJ$3:CJ1762),CF1762:$CG$3874,2,0),"")</f>
        <v/>
      </c>
      <c r="CK1762" s="212" t="s">
        <v>19388</v>
      </c>
      <c r="CL1762" s="212" t="s">
        <v>19389</v>
      </c>
      <c r="CM1762" s="78">
        <v>43131</v>
      </c>
      <c r="CN1762" s="212" t="s">
        <v>19390</v>
      </c>
      <c r="CO1762" s="212" t="s">
        <v>19391</v>
      </c>
      <c r="CP1762" s="212" t="s">
        <v>19392</v>
      </c>
      <c r="CQ1762" s="212" t="s">
        <v>19393</v>
      </c>
      <c r="CR1762" s="212" t="s">
        <v>19394</v>
      </c>
      <c r="CS1762" s="44">
        <v>1760</v>
      </c>
      <c r="CT1762" s="44" t="s">
        <v>19395</v>
      </c>
      <c r="CU1762" s="214">
        <v>10638</v>
      </c>
      <c r="CV1762" s="212" t="s">
        <v>19396</v>
      </c>
      <c r="CW1762" s="212" t="s">
        <v>3005</v>
      </c>
      <c r="CX1762" s="44" t="s">
        <v>5089</v>
      </c>
      <c r="CY1762" s="78">
        <v>43131</v>
      </c>
      <c r="CZ1762" s="215" t="s">
        <v>576</v>
      </c>
      <c r="DA1762" s="212" t="s">
        <v>512</v>
      </c>
      <c r="DB1762" s="44" t="s">
        <v>641</v>
      </c>
      <c r="DC1762" s="44" t="s">
        <v>2838</v>
      </c>
      <c r="DD1762" s="44" t="s">
        <v>563</v>
      </c>
    </row>
    <row r="1763" spans="83:108">
      <c r="CE1763" s="212"/>
      <c r="CF1763" s="213">
        <f>IF(ISNUMBER(SEARCH($H$2,$CG$3:$CG$3874)),MAX($CF$2:CF1762)+1,0)</f>
        <v>0</v>
      </c>
      <c r="CG1763" s="212" t="s">
        <v>19397</v>
      </c>
      <c r="CH1763" s="212"/>
      <c r="CI1763" s="212"/>
      <c r="CJ1763" s="213" t="str">
        <f>IFERROR(VLOOKUP(ROWS($CJ$3:CJ1763),CF1763:$CG$3874,2,0),"")</f>
        <v/>
      </c>
      <c r="CK1763" s="212" t="s">
        <v>19398</v>
      </c>
      <c r="CL1763" s="212" t="s">
        <v>19399</v>
      </c>
      <c r="CM1763" s="78">
        <v>43131</v>
      </c>
      <c r="CN1763" s="212" t="s">
        <v>19400</v>
      </c>
      <c r="CO1763" s="212" t="s">
        <v>19401</v>
      </c>
      <c r="CP1763" s="212" t="s">
        <v>19402</v>
      </c>
      <c r="CQ1763" s="212" t="s">
        <v>19403</v>
      </c>
      <c r="CR1763" s="212" t="s">
        <v>19404</v>
      </c>
      <c r="CS1763" s="44">
        <v>1761</v>
      </c>
      <c r="CT1763" s="44" t="s">
        <v>19405</v>
      </c>
      <c r="CU1763" s="214">
        <v>10641</v>
      </c>
      <c r="CV1763" s="212" t="s">
        <v>19406</v>
      </c>
      <c r="CW1763" s="212" t="s">
        <v>3005</v>
      </c>
      <c r="CX1763" s="44" t="s">
        <v>5089</v>
      </c>
      <c r="CY1763" s="78">
        <v>43131</v>
      </c>
      <c r="CZ1763" s="215" t="s">
        <v>576</v>
      </c>
      <c r="DA1763" s="212" t="s">
        <v>512</v>
      </c>
      <c r="DB1763" s="44" t="s">
        <v>802</v>
      </c>
      <c r="DC1763" s="44" t="s">
        <v>986</v>
      </c>
      <c r="DD1763" s="44" t="s">
        <v>563</v>
      </c>
    </row>
    <row r="1764" spans="83:108">
      <c r="CE1764" s="212"/>
      <c r="CF1764" s="213">
        <f>IF(ISNUMBER(SEARCH($H$2,$CG$3:$CG$3874)),MAX($CF$2:CF1763)+1,0)</f>
        <v>0</v>
      </c>
      <c r="CG1764" s="212" t="s">
        <v>19407</v>
      </c>
      <c r="CH1764" s="212"/>
      <c r="CI1764" s="212"/>
      <c r="CJ1764" s="213" t="str">
        <f>IFERROR(VLOOKUP(ROWS($CJ$3:CJ1764),CF1764:$CG$3874,2,0),"")</f>
        <v/>
      </c>
      <c r="CK1764" s="212" t="s">
        <v>19408</v>
      </c>
      <c r="CL1764" s="212" t="s">
        <v>19409</v>
      </c>
      <c r="CM1764" s="78">
        <v>43131</v>
      </c>
      <c r="CN1764" s="212" t="s">
        <v>19410</v>
      </c>
      <c r="CO1764" s="212" t="s">
        <v>19411</v>
      </c>
      <c r="CP1764" s="212" t="s">
        <v>19412</v>
      </c>
      <c r="CQ1764" s="212" t="s">
        <v>19413</v>
      </c>
      <c r="CR1764" s="212" t="s">
        <v>19414</v>
      </c>
      <c r="CS1764" s="44">
        <v>1762</v>
      </c>
      <c r="CT1764" s="44" t="s">
        <v>19415</v>
      </c>
      <c r="CU1764" s="214">
        <v>12493</v>
      </c>
      <c r="CV1764" s="212" t="s">
        <v>19416</v>
      </c>
      <c r="CW1764" s="212" t="s">
        <v>3005</v>
      </c>
      <c r="CX1764" s="44" t="s">
        <v>10471</v>
      </c>
      <c r="CY1764" s="78">
        <v>43131</v>
      </c>
      <c r="CZ1764" s="215" t="s">
        <v>576</v>
      </c>
      <c r="DA1764" s="212" t="s">
        <v>512</v>
      </c>
      <c r="DB1764" s="44" t="s">
        <v>641</v>
      </c>
      <c r="DC1764" s="44" t="s">
        <v>2838</v>
      </c>
      <c r="DD1764" s="44" t="s">
        <v>563</v>
      </c>
    </row>
    <row r="1765" spans="83:108">
      <c r="CE1765" s="212"/>
      <c r="CF1765" s="213">
        <f>IF(ISNUMBER(SEARCH($H$2,$CG$3:$CG$3874)),MAX($CF$2:CF1764)+1,0)</f>
        <v>0</v>
      </c>
      <c r="CG1765" s="212" t="s">
        <v>19417</v>
      </c>
      <c r="CH1765" s="212"/>
      <c r="CI1765" s="212"/>
      <c r="CJ1765" s="213" t="str">
        <f>IFERROR(VLOOKUP(ROWS($CJ$3:CJ1765),CF1765:$CG$3874,2,0),"")</f>
        <v/>
      </c>
      <c r="CK1765" s="212" t="s">
        <v>19418</v>
      </c>
      <c r="CL1765" s="212" t="s">
        <v>19419</v>
      </c>
      <c r="CM1765" s="78">
        <v>43131</v>
      </c>
      <c r="CN1765" s="212" t="s">
        <v>19420</v>
      </c>
      <c r="CO1765" s="212" t="s">
        <v>19421</v>
      </c>
      <c r="CP1765" s="212" t="s">
        <v>19422</v>
      </c>
      <c r="CQ1765" s="212" t="s">
        <v>19423</v>
      </c>
      <c r="CR1765" s="212" t="s">
        <v>19424</v>
      </c>
      <c r="CS1765" s="44">
        <v>1763</v>
      </c>
      <c r="CT1765" s="44" t="s">
        <v>19425</v>
      </c>
      <c r="CU1765" s="214">
        <v>5381</v>
      </c>
      <c r="CV1765" s="212" t="s">
        <v>19426</v>
      </c>
      <c r="CW1765" s="212" t="s">
        <v>3005</v>
      </c>
      <c r="CX1765" s="44" t="s">
        <v>10471</v>
      </c>
      <c r="CY1765" s="78">
        <v>43131</v>
      </c>
      <c r="CZ1765" s="215" t="s">
        <v>576</v>
      </c>
      <c r="DA1765" s="212" t="s">
        <v>512</v>
      </c>
      <c r="DB1765" s="44" t="s">
        <v>802</v>
      </c>
      <c r="DC1765" s="44" t="s">
        <v>986</v>
      </c>
      <c r="DD1765" s="44" t="s">
        <v>563</v>
      </c>
    </row>
    <row r="1766" spans="83:108">
      <c r="CE1766" s="212"/>
      <c r="CF1766" s="213">
        <f>IF(ISNUMBER(SEARCH($H$2,$CG$3:$CG$3874)),MAX($CF$2:CF1765)+1,0)</f>
        <v>0</v>
      </c>
      <c r="CG1766" s="212" t="s">
        <v>19427</v>
      </c>
      <c r="CH1766" s="212"/>
      <c r="CI1766" s="212"/>
      <c r="CJ1766" s="213" t="str">
        <f>IFERROR(VLOOKUP(ROWS($CJ$3:CJ1766),CF1766:$CG$3874,2,0),"")</f>
        <v/>
      </c>
      <c r="CK1766" s="212" t="s">
        <v>19428</v>
      </c>
      <c r="CL1766" s="212" t="s">
        <v>19429</v>
      </c>
      <c r="CM1766" s="78">
        <v>43131</v>
      </c>
      <c r="CN1766" s="212" t="s">
        <v>19430</v>
      </c>
      <c r="CO1766" s="212" t="s">
        <v>19431</v>
      </c>
      <c r="CP1766" s="212" t="s">
        <v>19432</v>
      </c>
      <c r="CQ1766" s="212" t="s">
        <v>19433</v>
      </c>
      <c r="CR1766" s="212" t="s">
        <v>19434</v>
      </c>
      <c r="CS1766" s="44">
        <v>1764</v>
      </c>
      <c r="CT1766" s="44" t="s">
        <v>19435</v>
      </c>
      <c r="CU1766" s="214">
        <v>11106</v>
      </c>
      <c r="CV1766" s="212" t="s">
        <v>19436</v>
      </c>
      <c r="CW1766" s="212" t="s">
        <v>3005</v>
      </c>
      <c r="CX1766" s="44" t="s">
        <v>8380</v>
      </c>
      <c r="CY1766" s="78">
        <v>43131</v>
      </c>
      <c r="CZ1766" s="215" t="s">
        <v>576</v>
      </c>
      <c r="DA1766" s="212" t="s">
        <v>512</v>
      </c>
      <c r="DB1766" s="44" t="s">
        <v>641</v>
      </c>
      <c r="DC1766" s="44" t="s">
        <v>2838</v>
      </c>
      <c r="DD1766" s="44" t="s">
        <v>563</v>
      </c>
    </row>
    <row r="1767" spans="83:108">
      <c r="CE1767" s="212"/>
      <c r="CF1767" s="213">
        <f>IF(ISNUMBER(SEARCH($H$2,$CG$3:$CG$3874)),MAX($CF$2:CF1766)+1,0)</f>
        <v>0</v>
      </c>
      <c r="CG1767" s="212" t="s">
        <v>19437</v>
      </c>
      <c r="CH1767" s="212"/>
      <c r="CI1767" s="212"/>
      <c r="CJ1767" s="213" t="str">
        <f>IFERROR(VLOOKUP(ROWS($CJ$3:CJ1767),CF1767:$CG$3874,2,0),"")</f>
        <v/>
      </c>
      <c r="CK1767" s="212" t="s">
        <v>19438</v>
      </c>
      <c r="CL1767" s="212" t="s">
        <v>19439</v>
      </c>
      <c r="CM1767" s="78">
        <v>43131</v>
      </c>
      <c r="CN1767" s="212" t="s">
        <v>19440</v>
      </c>
      <c r="CO1767" s="212" t="s">
        <v>19441</v>
      </c>
      <c r="CP1767" s="212" t="s">
        <v>19442</v>
      </c>
      <c r="CQ1767" s="212" t="s">
        <v>19443</v>
      </c>
      <c r="CR1767" s="212" t="s">
        <v>19444</v>
      </c>
      <c r="CS1767" s="44">
        <v>1765</v>
      </c>
      <c r="CT1767" s="44" t="s">
        <v>19445</v>
      </c>
      <c r="CU1767" s="214">
        <v>8492</v>
      </c>
      <c r="CV1767" s="212" t="s">
        <v>19446</v>
      </c>
      <c r="CW1767" s="212" t="s">
        <v>3005</v>
      </c>
      <c r="CX1767" s="44" t="s">
        <v>8380</v>
      </c>
      <c r="CY1767" s="78">
        <v>43131</v>
      </c>
      <c r="CZ1767" s="215" t="s">
        <v>576</v>
      </c>
      <c r="DA1767" s="212" t="s">
        <v>512</v>
      </c>
      <c r="DB1767" s="44" t="s">
        <v>802</v>
      </c>
      <c r="DC1767" s="44" t="s">
        <v>986</v>
      </c>
      <c r="DD1767" s="44" t="s">
        <v>563</v>
      </c>
    </row>
    <row r="1768" spans="83:108">
      <c r="CE1768" s="212"/>
      <c r="CF1768" s="213">
        <f>IF(ISNUMBER(SEARCH($H$2,$CG$3:$CG$3874)),MAX($CF$2:CF1767)+1,0)</f>
        <v>0</v>
      </c>
      <c r="CG1768" s="212" t="s">
        <v>19447</v>
      </c>
      <c r="CH1768" s="212"/>
      <c r="CI1768" s="212"/>
      <c r="CJ1768" s="213" t="str">
        <f>IFERROR(VLOOKUP(ROWS($CJ$3:CJ1768),CF1768:$CG$3874,2,0),"")</f>
        <v/>
      </c>
      <c r="CK1768" s="212" t="s">
        <v>19448</v>
      </c>
      <c r="CL1768" s="212" t="s">
        <v>19449</v>
      </c>
      <c r="CM1768" s="78">
        <v>43131</v>
      </c>
      <c r="CN1768" s="212" t="s">
        <v>19450</v>
      </c>
      <c r="CO1768" s="212" t="s">
        <v>19451</v>
      </c>
      <c r="CP1768" s="212" t="s">
        <v>19452</v>
      </c>
      <c r="CQ1768" s="212" t="s">
        <v>19453</v>
      </c>
      <c r="CR1768" s="212" t="s">
        <v>19454</v>
      </c>
      <c r="CS1768" s="44">
        <v>1766</v>
      </c>
      <c r="CT1768" s="44" t="s">
        <v>19455</v>
      </c>
      <c r="CU1768" s="214">
        <v>16884</v>
      </c>
      <c r="CV1768" s="212" t="s">
        <v>19456</v>
      </c>
      <c r="CW1768" s="212" t="s">
        <v>3005</v>
      </c>
      <c r="CX1768" s="44" t="s">
        <v>10471</v>
      </c>
      <c r="CY1768" s="78">
        <v>43131</v>
      </c>
      <c r="CZ1768" s="215" t="s">
        <v>511</v>
      </c>
      <c r="DA1768" s="212" t="s">
        <v>512</v>
      </c>
      <c r="DB1768" s="44" t="s">
        <v>641</v>
      </c>
      <c r="DC1768" s="44" t="s">
        <v>19457</v>
      </c>
      <c r="DD1768" s="44" t="s">
        <v>532</v>
      </c>
    </row>
    <row r="1769" spans="83:108">
      <c r="CE1769" s="212"/>
      <c r="CF1769" s="213">
        <f>IF(ISNUMBER(SEARCH($H$2,$CG$3:$CG$3874)),MAX($CF$2:CF1768)+1,0)</f>
        <v>0</v>
      </c>
      <c r="CG1769" s="212" t="s">
        <v>19458</v>
      </c>
      <c r="CH1769" s="212"/>
      <c r="CI1769" s="212"/>
      <c r="CJ1769" s="213" t="str">
        <f>IFERROR(VLOOKUP(ROWS($CJ$3:CJ1769),CF1769:$CG$3874,2,0),"")</f>
        <v/>
      </c>
      <c r="CK1769" s="212" t="s">
        <v>19459</v>
      </c>
      <c r="CL1769" s="212" t="s">
        <v>19460</v>
      </c>
      <c r="CM1769" s="78">
        <v>43131</v>
      </c>
      <c r="CN1769" s="212" t="s">
        <v>19461</v>
      </c>
      <c r="CO1769" s="212" t="s">
        <v>19462</v>
      </c>
      <c r="CP1769" s="212" t="s">
        <v>19463</v>
      </c>
      <c r="CQ1769" s="212" t="s">
        <v>19464</v>
      </c>
      <c r="CR1769" s="212" t="s">
        <v>19465</v>
      </c>
      <c r="CS1769" s="44">
        <v>1767</v>
      </c>
      <c r="CT1769" s="44" t="s">
        <v>19466</v>
      </c>
      <c r="CU1769" s="214">
        <v>15120</v>
      </c>
      <c r="CV1769" s="212" t="s">
        <v>19467</v>
      </c>
      <c r="CW1769" s="212" t="s">
        <v>4983</v>
      </c>
      <c r="CX1769" s="44" t="s">
        <v>5089</v>
      </c>
      <c r="CY1769" s="78">
        <v>43131</v>
      </c>
      <c r="CZ1769" s="215" t="s">
        <v>763</v>
      </c>
      <c r="DA1769" s="212" t="s">
        <v>512</v>
      </c>
      <c r="DB1769" s="44" t="s">
        <v>655</v>
      </c>
      <c r="DC1769" s="44" t="s">
        <v>827</v>
      </c>
      <c r="DD1769" s="44" t="s">
        <v>532</v>
      </c>
    </row>
    <row r="1770" spans="83:108">
      <c r="CE1770" s="212"/>
      <c r="CF1770" s="213">
        <f>IF(ISNUMBER(SEARCH($H$2,$CG$3:$CG$3874)),MAX($CF$2:CF1769)+1,0)</f>
        <v>0</v>
      </c>
      <c r="CG1770" s="212" t="s">
        <v>19468</v>
      </c>
      <c r="CH1770" s="212"/>
      <c r="CI1770" s="212"/>
      <c r="CJ1770" s="213" t="str">
        <f>IFERROR(VLOOKUP(ROWS($CJ$3:CJ1770),CF1770:$CG$3874,2,0),"")</f>
        <v/>
      </c>
      <c r="CK1770" s="212" t="s">
        <v>19469</v>
      </c>
      <c r="CL1770" s="212" t="s">
        <v>19470</v>
      </c>
      <c r="CM1770" s="78">
        <v>43131</v>
      </c>
      <c r="CN1770" s="212" t="s">
        <v>19471</v>
      </c>
      <c r="CO1770" s="212" t="s">
        <v>19472</v>
      </c>
      <c r="CP1770" s="212" t="s">
        <v>19473</v>
      </c>
      <c r="CQ1770" s="212" t="s">
        <v>19474</v>
      </c>
      <c r="CR1770" s="212" t="s">
        <v>19475</v>
      </c>
      <c r="CS1770" s="44">
        <v>1768</v>
      </c>
      <c r="CT1770" s="44" t="s">
        <v>19476</v>
      </c>
      <c r="CU1770" s="214">
        <v>15121</v>
      </c>
      <c r="CV1770" s="212" t="s">
        <v>19477</v>
      </c>
      <c r="CW1770" s="212" t="s">
        <v>4983</v>
      </c>
      <c r="CX1770" s="44" t="s">
        <v>5089</v>
      </c>
      <c r="CY1770" s="78">
        <v>43131</v>
      </c>
      <c r="CZ1770" s="215" t="s">
        <v>601</v>
      </c>
      <c r="DA1770" s="212" t="s">
        <v>512</v>
      </c>
      <c r="DB1770" s="44" t="s">
        <v>655</v>
      </c>
      <c r="DC1770" s="44" t="s">
        <v>827</v>
      </c>
      <c r="DD1770" s="44" t="s">
        <v>532</v>
      </c>
    </row>
    <row r="1771" spans="83:108">
      <c r="CE1771" s="212"/>
      <c r="CF1771" s="213">
        <f>IF(ISNUMBER(SEARCH($H$2,$CG$3:$CG$3874)),MAX($CF$2:CF1770)+1,0)</f>
        <v>0</v>
      </c>
      <c r="CG1771" s="212" t="s">
        <v>19478</v>
      </c>
      <c r="CH1771" s="212"/>
      <c r="CI1771" s="212"/>
      <c r="CJ1771" s="213" t="str">
        <f>IFERROR(VLOOKUP(ROWS($CJ$3:CJ1771),CF1771:$CG$3874,2,0),"")</f>
        <v/>
      </c>
      <c r="CK1771" s="212" t="s">
        <v>19479</v>
      </c>
      <c r="CL1771" s="212" t="s">
        <v>19480</v>
      </c>
      <c r="CM1771" s="78">
        <v>44561</v>
      </c>
      <c r="CN1771" s="212" t="s">
        <v>19481</v>
      </c>
      <c r="CO1771" s="212" t="s">
        <v>19482</v>
      </c>
      <c r="CP1771" s="212" t="s">
        <v>19483</v>
      </c>
      <c r="CQ1771" s="212" t="s">
        <v>19484</v>
      </c>
      <c r="CR1771" s="212" t="s">
        <v>19485</v>
      </c>
      <c r="CS1771" s="44">
        <v>1769</v>
      </c>
      <c r="CT1771" s="44" t="s">
        <v>19486</v>
      </c>
      <c r="CU1771" s="214">
        <v>13072</v>
      </c>
      <c r="CV1771" s="212" t="s">
        <v>19487</v>
      </c>
      <c r="CW1771" s="212" t="s">
        <v>1605</v>
      </c>
      <c r="CX1771" s="44" t="s">
        <v>1156</v>
      </c>
      <c r="CY1771" s="78">
        <v>44561</v>
      </c>
      <c r="CZ1771" s="215" t="s">
        <v>601</v>
      </c>
      <c r="DA1771" s="212" t="s">
        <v>737</v>
      </c>
      <c r="DB1771" s="44" t="s">
        <v>655</v>
      </c>
      <c r="DC1771" s="44" t="s">
        <v>14222</v>
      </c>
      <c r="DD1771" s="44" t="s">
        <v>532</v>
      </c>
    </row>
    <row r="1772" spans="83:108">
      <c r="CE1772" s="212"/>
      <c r="CF1772" s="213">
        <f>IF(ISNUMBER(SEARCH($H$2,$CG$3:$CG$3874)),MAX($CF$2:CF1771)+1,0)</f>
        <v>0</v>
      </c>
      <c r="CG1772" s="212" t="s">
        <v>19488</v>
      </c>
      <c r="CH1772" s="212"/>
      <c r="CI1772" s="212"/>
      <c r="CJ1772" s="213" t="str">
        <f>IFERROR(VLOOKUP(ROWS($CJ$3:CJ1772),CF1772:$CG$3874,2,0),"")</f>
        <v/>
      </c>
      <c r="CK1772" s="212" t="s">
        <v>19489</v>
      </c>
      <c r="CL1772" s="212" t="s">
        <v>19490</v>
      </c>
      <c r="CM1772" s="78">
        <v>44561</v>
      </c>
      <c r="CN1772" s="212" t="s">
        <v>19491</v>
      </c>
      <c r="CO1772" s="212" t="s">
        <v>19492</v>
      </c>
      <c r="CP1772" s="212" t="s">
        <v>19493</v>
      </c>
      <c r="CQ1772" s="212" t="s">
        <v>19494</v>
      </c>
      <c r="CR1772" s="212" t="s">
        <v>19495</v>
      </c>
      <c r="CS1772" s="44">
        <v>1770</v>
      </c>
      <c r="CT1772" s="44" t="s">
        <v>19496</v>
      </c>
      <c r="CU1772" s="214">
        <v>13878</v>
      </c>
      <c r="CV1772" s="212" t="s">
        <v>19497</v>
      </c>
      <c r="CW1772" s="212" t="s">
        <v>12959</v>
      </c>
      <c r="CX1772" s="44" t="s">
        <v>1943</v>
      </c>
      <c r="CY1772" s="78">
        <v>44561</v>
      </c>
      <c r="CZ1772" s="215" t="s">
        <v>763</v>
      </c>
      <c r="DA1772" s="212" t="s">
        <v>737</v>
      </c>
      <c r="DB1772" s="44" t="s">
        <v>1619</v>
      </c>
      <c r="DC1772" s="44" t="s">
        <v>14510</v>
      </c>
      <c r="DD1772" s="44" t="s">
        <v>2198</v>
      </c>
    </row>
    <row r="1773" spans="83:108">
      <c r="CE1773" s="212"/>
      <c r="CF1773" s="213">
        <f>IF(ISNUMBER(SEARCH($H$2,$CG$3:$CG$3874)),MAX($CF$2:CF1772)+1,0)</f>
        <v>0</v>
      </c>
      <c r="CG1773" s="212" t="s">
        <v>19498</v>
      </c>
      <c r="CH1773" s="212"/>
      <c r="CI1773" s="212"/>
      <c r="CJ1773" s="213" t="str">
        <f>IFERROR(VLOOKUP(ROWS($CJ$3:CJ1773),CF1773:$CG$3874,2,0),"")</f>
        <v/>
      </c>
      <c r="CK1773" s="212" t="s">
        <v>19499</v>
      </c>
      <c r="CL1773" s="212" t="s">
        <v>19500</v>
      </c>
      <c r="CM1773" s="78">
        <v>44561</v>
      </c>
      <c r="CN1773" s="212" t="s">
        <v>19501</v>
      </c>
      <c r="CO1773" s="212" t="s">
        <v>19502</v>
      </c>
      <c r="CP1773" s="212" t="s">
        <v>19503</v>
      </c>
      <c r="CQ1773" s="212" t="s">
        <v>19504</v>
      </c>
      <c r="CR1773" s="212" t="s">
        <v>19505</v>
      </c>
      <c r="CS1773" s="44">
        <v>1771</v>
      </c>
      <c r="CT1773" s="44" t="s">
        <v>19506</v>
      </c>
      <c r="CU1773" s="214">
        <v>14029</v>
      </c>
      <c r="CV1773" s="212" t="s">
        <v>19507</v>
      </c>
      <c r="CW1773" s="212" t="s">
        <v>12959</v>
      </c>
      <c r="CX1773" s="44" t="s">
        <v>1943</v>
      </c>
      <c r="CY1773" s="78">
        <v>44561</v>
      </c>
      <c r="CZ1773" s="215" t="s">
        <v>763</v>
      </c>
      <c r="DA1773" s="212" t="s">
        <v>737</v>
      </c>
      <c r="DB1773" s="44" t="s">
        <v>1619</v>
      </c>
      <c r="DC1773" s="44" t="s">
        <v>12960</v>
      </c>
      <c r="DD1773" s="44" t="s">
        <v>2198</v>
      </c>
    </row>
    <row r="1774" spans="83:108">
      <c r="CE1774" s="212"/>
      <c r="CF1774" s="213">
        <f>IF(ISNUMBER(SEARCH($H$2,$CG$3:$CG$3874)),MAX($CF$2:CF1773)+1,0)</f>
        <v>0</v>
      </c>
      <c r="CG1774" s="212" t="s">
        <v>19508</v>
      </c>
      <c r="CH1774" s="212"/>
      <c r="CI1774" s="212"/>
      <c r="CJ1774" s="213" t="str">
        <f>IFERROR(VLOOKUP(ROWS($CJ$3:CJ1774),CF1774:$CG$3874,2,0),"")</f>
        <v/>
      </c>
      <c r="CK1774" s="212" t="s">
        <v>19509</v>
      </c>
      <c r="CL1774" s="212" t="s">
        <v>19510</v>
      </c>
      <c r="CM1774" s="78">
        <v>44561</v>
      </c>
      <c r="CN1774" s="212" t="s">
        <v>19511</v>
      </c>
      <c r="CO1774" s="212" t="s">
        <v>19512</v>
      </c>
      <c r="CP1774" s="212" t="s">
        <v>19513</v>
      </c>
      <c r="CQ1774" s="212" t="s">
        <v>19514</v>
      </c>
      <c r="CR1774" s="212" t="s">
        <v>19515</v>
      </c>
      <c r="CS1774" s="44">
        <v>1772</v>
      </c>
      <c r="CT1774" s="44" t="s">
        <v>19516</v>
      </c>
      <c r="CU1774" s="214">
        <v>8139</v>
      </c>
      <c r="CV1774" s="212" t="s">
        <v>19517</v>
      </c>
      <c r="CW1774" s="212" t="s">
        <v>2683</v>
      </c>
      <c r="CX1774" s="44" t="s">
        <v>1943</v>
      </c>
      <c r="CY1774" s="78">
        <v>44561</v>
      </c>
      <c r="CZ1774" s="215" t="s">
        <v>736</v>
      </c>
      <c r="DA1774" s="212" t="s">
        <v>737</v>
      </c>
      <c r="DB1774" s="44" t="s">
        <v>530</v>
      </c>
      <c r="DC1774" s="44" t="s">
        <v>2684</v>
      </c>
      <c r="DD1774" s="44" t="s">
        <v>2198</v>
      </c>
    </row>
    <row r="1775" spans="83:108">
      <c r="CE1775" s="212"/>
      <c r="CF1775" s="213">
        <f>IF(ISNUMBER(SEARCH($H$2,$CG$3:$CG$3874)),MAX($CF$2:CF1774)+1,0)</f>
        <v>0</v>
      </c>
      <c r="CG1775" s="212" t="s">
        <v>19518</v>
      </c>
      <c r="CH1775" s="212"/>
      <c r="CI1775" s="212"/>
      <c r="CJ1775" s="213" t="str">
        <f>IFERROR(VLOOKUP(ROWS($CJ$3:CJ1775),CF1775:$CG$3874,2,0),"")</f>
        <v/>
      </c>
      <c r="CK1775" s="212" t="s">
        <v>19519</v>
      </c>
      <c r="CL1775" s="212" t="s">
        <v>19520</v>
      </c>
      <c r="CM1775" s="78">
        <v>43131</v>
      </c>
      <c r="CN1775" s="212" t="s">
        <v>19521</v>
      </c>
      <c r="CO1775" s="212" t="s">
        <v>19522</v>
      </c>
      <c r="CP1775" s="212" t="s">
        <v>19523</v>
      </c>
      <c r="CQ1775" s="212" t="s">
        <v>19524</v>
      </c>
      <c r="CR1775" s="212" t="s">
        <v>19525</v>
      </c>
      <c r="CS1775" s="44">
        <v>1773</v>
      </c>
      <c r="CT1775" s="44" t="s">
        <v>19526</v>
      </c>
      <c r="CU1775" s="214">
        <v>13783</v>
      </c>
      <c r="CV1775" s="212" t="s">
        <v>19527</v>
      </c>
      <c r="CW1775" s="212" t="s">
        <v>3005</v>
      </c>
      <c r="CX1775" s="44" t="s">
        <v>3072</v>
      </c>
      <c r="CY1775" s="78">
        <v>43131</v>
      </c>
      <c r="CZ1775" s="215" t="s">
        <v>576</v>
      </c>
      <c r="DA1775" s="212" t="s">
        <v>512</v>
      </c>
      <c r="DB1775" s="44" t="s">
        <v>641</v>
      </c>
      <c r="DC1775" s="44" t="s">
        <v>2838</v>
      </c>
      <c r="DD1775" s="44" t="s">
        <v>563</v>
      </c>
    </row>
    <row r="1776" spans="83:108">
      <c r="CE1776" s="212"/>
      <c r="CF1776" s="213">
        <f>IF(ISNUMBER(SEARCH($H$2,$CG$3:$CG$3874)),MAX($CF$2:CF1775)+1,0)</f>
        <v>0</v>
      </c>
      <c r="CG1776" s="212" t="s">
        <v>19528</v>
      </c>
      <c r="CH1776" s="212"/>
      <c r="CI1776" s="212"/>
      <c r="CJ1776" s="213" t="str">
        <f>IFERROR(VLOOKUP(ROWS($CJ$3:CJ1776),CF1776:$CG$3874,2,0),"")</f>
        <v/>
      </c>
      <c r="CK1776" s="212" t="s">
        <v>19529</v>
      </c>
      <c r="CL1776" s="212" t="s">
        <v>19530</v>
      </c>
      <c r="CM1776" s="78">
        <v>43131</v>
      </c>
      <c r="CN1776" s="212" t="s">
        <v>19531</v>
      </c>
      <c r="CO1776" s="212" t="s">
        <v>19532</v>
      </c>
      <c r="CP1776" s="212" t="s">
        <v>19533</v>
      </c>
      <c r="CQ1776" s="212" t="s">
        <v>19534</v>
      </c>
      <c r="CR1776" s="212" t="s">
        <v>19535</v>
      </c>
      <c r="CS1776" s="44">
        <v>1774</v>
      </c>
      <c r="CT1776" s="44" t="s">
        <v>19536</v>
      </c>
      <c r="CU1776" s="214">
        <v>12243</v>
      </c>
      <c r="CV1776" s="212" t="s">
        <v>19537</v>
      </c>
      <c r="CW1776" s="212" t="s">
        <v>3005</v>
      </c>
      <c r="CX1776" s="44" t="s">
        <v>3072</v>
      </c>
      <c r="CY1776" s="78">
        <v>43131</v>
      </c>
      <c r="CZ1776" s="215" t="s">
        <v>576</v>
      </c>
      <c r="DA1776" s="212" t="s">
        <v>512</v>
      </c>
      <c r="DB1776" s="44" t="s">
        <v>641</v>
      </c>
      <c r="DC1776" s="44" t="s">
        <v>2838</v>
      </c>
      <c r="DD1776" s="44" t="s">
        <v>563</v>
      </c>
    </row>
    <row r="1777" spans="83:108">
      <c r="CE1777" s="212"/>
      <c r="CF1777" s="213">
        <f>IF(ISNUMBER(SEARCH($H$2,$CG$3:$CG$3874)),MAX($CF$2:CF1776)+1,0)</f>
        <v>0</v>
      </c>
      <c r="CG1777" s="212" t="s">
        <v>19538</v>
      </c>
      <c r="CH1777" s="212"/>
      <c r="CI1777" s="212"/>
      <c r="CJ1777" s="213" t="str">
        <f>IFERROR(VLOOKUP(ROWS($CJ$3:CJ1777),CF1777:$CG$3874,2,0),"")</f>
        <v/>
      </c>
      <c r="CK1777" s="212" t="s">
        <v>19539</v>
      </c>
      <c r="CL1777" s="212" t="s">
        <v>19540</v>
      </c>
      <c r="CM1777" s="78">
        <v>43131</v>
      </c>
      <c r="CN1777" s="212" t="s">
        <v>19541</v>
      </c>
      <c r="CO1777" s="212" t="s">
        <v>19542</v>
      </c>
      <c r="CP1777" s="212" t="s">
        <v>19543</v>
      </c>
      <c r="CQ1777" s="212" t="s">
        <v>19544</v>
      </c>
      <c r="CR1777" s="212" t="s">
        <v>19545</v>
      </c>
      <c r="CS1777" s="44">
        <v>1775</v>
      </c>
      <c r="CT1777" s="44" t="s">
        <v>19546</v>
      </c>
      <c r="CU1777" s="214">
        <v>12745</v>
      </c>
      <c r="CV1777" s="212" t="s">
        <v>19547</v>
      </c>
      <c r="CW1777" s="212" t="s">
        <v>3005</v>
      </c>
      <c r="CX1777" s="44" t="s">
        <v>10471</v>
      </c>
      <c r="CY1777" s="78">
        <v>43131</v>
      </c>
      <c r="CZ1777" s="215" t="s">
        <v>576</v>
      </c>
      <c r="DA1777" s="212" t="s">
        <v>512</v>
      </c>
      <c r="DB1777" s="44" t="s">
        <v>1911</v>
      </c>
      <c r="DC1777" s="44" t="s">
        <v>2838</v>
      </c>
      <c r="DD1777" s="44" t="s">
        <v>563</v>
      </c>
    </row>
    <row r="1778" spans="83:108">
      <c r="CE1778" s="212"/>
      <c r="CF1778" s="213">
        <f>IF(ISNUMBER(SEARCH($H$2,$CG$3:$CG$3874)),MAX($CF$2:CF1777)+1,0)</f>
        <v>0</v>
      </c>
      <c r="CG1778" s="212" t="s">
        <v>19548</v>
      </c>
      <c r="CH1778" s="212"/>
      <c r="CI1778" s="212"/>
      <c r="CJ1778" s="213" t="str">
        <f>IFERROR(VLOOKUP(ROWS($CJ$3:CJ1778),CF1778:$CG$3874,2,0),"")</f>
        <v/>
      </c>
      <c r="CK1778" s="212" t="s">
        <v>19549</v>
      </c>
      <c r="CL1778" s="212" t="s">
        <v>19550</v>
      </c>
      <c r="CM1778" s="78">
        <v>43131</v>
      </c>
      <c r="CN1778" s="212" t="s">
        <v>19551</v>
      </c>
      <c r="CO1778" s="212" t="s">
        <v>19552</v>
      </c>
      <c r="CP1778" s="212" t="s">
        <v>19553</v>
      </c>
      <c r="CQ1778" s="212" t="s">
        <v>19554</v>
      </c>
      <c r="CR1778" s="212" t="s">
        <v>19555</v>
      </c>
      <c r="CS1778" s="44">
        <v>1776</v>
      </c>
      <c r="CT1778" s="44" t="s">
        <v>19556</v>
      </c>
      <c r="CU1778" s="214">
        <v>11931</v>
      </c>
      <c r="CV1778" s="212" t="s">
        <v>19557</v>
      </c>
      <c r="CW1778" s="212" t="s">
        <v>3005</v>
      </c>
      <c r="CX1778" s="44" t="s">
        <v>3605</v>
      </c>
      <c r="CY1778" s="78">
        <v>43131</v>
      </c>
      <c r="CZ1778" s="215" t="s">
        <v>576</v>
      </c>
      <c r="DA1778" s="212" t="s">
        <v>512</v>
      </c>
      <c r="DB1778" s="44" t="s">
        <v>641</v>
      </c>
      <c r="DC1778" s="44" t="s">
        <v>2838</v>
      </c>
      <c r="DD1778" s="44" t="s">
        <v>563</v>
      </c>
    </row>
    <row r="1779" spans="83:108">
      <c r="CE1779" s="212"/>
      <c r="CF1779" s="213">
        <f>IF(ISNUMBER(SEARCH($H$2,$CG$3:$CG$3874)),MAX($CF$2:CF1778)+1,0)</f>
        <v>0</v>
      </c>
      <c r="CG1779" s="212" t="s">
        <v>19558</v>
      </c>
      <c r="CH1779" s="212"/>
      <c r="CI1779" s="212"/>
      <c r="CJ1779" s="213" t="str">
        <f>IFERROR(VLOOKUP(ROWS($CJ$3:CJ1779),CF1779:$CG$3874,2,0),"")</f>
        <v/>
      </c>
      <c r="CK1779" s="212" t="s">
        <v>19559</v>
      </c>
      <c r="CL1779" s="212" t="s">
        <v>19560</v>
      </c>
      <c r="CM1779" s="78">
        <v>43830</v>
      </c>
      <c r="CN1779" s="212" t="s">
        <v>19561</v>
      </c>
      <c r="CO1779" s="212" t="s">
        <v>19562</v>
      </c>
      <c r="CP1779" s="212" t="s">
        <v>19563</v>
      </c>
      <c r="CQ1779" s="212" t="s">
        <v>19564</v>
      </c>
      <c r="CR1779" s="212" t="s">
        <v>19565</v>
      </c>
      <c r="CS1779" s="44">
        <v>1777</v>
      </c>
      <c r="CT1779" s="44" t="s">
        <v>19566</v>
      </c>
      <c r="CU1779" s="214">
        <v>16167</v>
      </c>
      <c r="CV1779" s="212" t="s">
        <v>19567</v>
      </c>
      <c r="CW1779" s="212" t="s">
        <v>1097</v>
      </c>
      <c r="CX1779" s="44" t="s">
        <v>575</v>
      </c>
      <c r="CY1779" s="78">
        <v>43830</v>
      </c>
      <c r="CZ1779" s="215" t="s">
        <v>511</v>
      </c>
      <c r="DA1779" s="212" t="s">
        <v>529</v>
      </c>
      <c r="DB1779" s="44" t="s">
        <v>530</v>
      </c>
      <c r="DC1779" s="44" t="s">
        <v>18163</v>
      </c>
      <c r="DD1779" s="44" t="s">
        <v>532</v>
      </c>
    </row>
    <row r="1780" spans="83:108">
      <c r="CE1780" s="212"/>
      <c r="CF1780" s="213">
        <f>IF(ISNUMBER(SEARCH($H$2,$CG$3:$CG$3874)),MAX($CF$2:CF1779)+1,0)</f>
        <v>0</v>
      </c>
      <c r="CG1780" s="212" t="s">
        <v>19568</v>
      </c>
      <c r="CH1780" s="212"/>
      <c r="CI1780" s="212"/>
      <c r="CJ1780" s="213" t="str">
        <f>IFERROR(VLOOKUP(ROWS($CJ$3:CJ1780),CF1780:$CG$3874,2,0),"")</f>
        <v/>
      </c>
      <c r="CK1780" s="212" t="s">
        <v>19569</v>
      </c>
      <c r="CL1780" s="212" t="s">
        <v>19570</v>
      </c>
      <c r="CM1780" s="78">
        <v>43585</v>
      </c>
      <c r="CN1780" s="212" t="s">
        <v>19571</v>
      </c>
      <c r="CO1780" s="212" t="s">
        <v>19572</v>
      </c>
      <c r="CP1780" s="212" t="s">
        <v>19573</v>
      </c>
      <c r="CQ1780" s="212" t="s">
        <v>19574</v>
      </c>
      <c r="CR1780" s="212" t="s">
        <v>19575</v>
      </c>
      <c r="CS1780" s="44">
        <v>1778</v>
      </c>
      <c r="CT1780" s="44" t="s">
        <v>19576</v>
      </c>
      <c r="CU1780" s="214">
        <v>15280</v>
      </c>
      <c r="CV1780" s="212" t="s">
        <v>19577</v>
      </c>
      <c r="CW1780" s="212" t="s">
        <v>559</v>
      </c>
      <c r="CX1780" s="44" t="s">
        <v>1347</v>
      </c>
      <c r="CY1780" s="78">
        <v>43585</v>
      </c>
      <c r="CZ1780" s="215" t="s">
        <v>1313</v>
      </c>
      <c r="DA1780" s="212" t="s">
        <v>561</v>
      </c>
      <c r="DB1780" s="44" t="s">
        <v>530</v>
      </c>
      <c r="DC1780" s="44" t="s">
        <v>588</v>
      </c>
      <c r="DD1780" s="44" t="s">
        <v>532</v>
      </c>
    </row>
    <row r="1781" spans="83:108">
      <c r="CE1781" s="212"/>
      <c r="CF1781" s="213">
        <f>IF(ISNUMBER(SEARCH($H$2,$CG$3:$CG$3874)),MAX($CF$2:CF1780)+1,0)</f>
        <v>0</v>
      </c>
      <c r="CG1781" s="212" t="s">
        <v>19578</v>
      </c>
      <c r="CH1781" s="212"/>
      <c r="CI1781" s="212"/>
      <c r="CJ1781" s="213" t="str">
        <f>IFERROR(VLOOKUP(ROWS($CJ$3:CJ1781),CF1781:$CG$3874,2,0),"")</f>
        <v/>
      </c>
      <c r="CK1781" s="212" t="s">
        <v>19579</v>
      </c>
      <c r="CL1781" s="212" t="s">
        <v>19580</v>
      </c>
      <c r="CM1781" s="78">
        <v>43131</v>
      </c>
      <c r="CN1781" s="212" t="s">
        <v>19581</v>
      </c>
      <c r="CO1781" s="212" t="s">
        <v>19582</v>
      </c>
      <c r="CP1781" s="212" t="s">
        <v>19583</v>
      </c>
      <c r="CQ1781" s="212" t="s">
        <v>19584</v>
      </c>
      <c r="CR1781" s="212" t="s">
        <v>19585</v>
      </c>
      <c r="CS1781" s="44">
        <v>1779</v>
      </c>
      <c r="CT1781" s="44" t="s">
        <v>19586</v>
      </c>
      <c r="CU1781" s="214">
        <v>11370</v>
      </c>
      <c r="CV1781" s="212" t="s">
        <v>19587</v>
      </c>
      <c r="CW1781" s="212" t="s">
        <v>4896</v>
      </c>
      <c r="CX1781" s="44" t="s">
        <v>1703</v>
      </c>
      <c r="CY1781" s="78">
        <v>43131</v>
      </c>
      <c r="CZ1781" s="215" t="s">
        <v>601</v>
      </c>
      <c r="DA1781" s="212" t="s">
        <v>512</v>
      </c>
      <c r="DB1781" s="44" t="s">
        <v>530</v>
      </c>
      <c r="DC1781" s="44" t="s">
        <v>12323</v>
      </c>
      <c r="DD1781" s="44" t="s">
        <v>563</v>
      </c>
    </row>
    <row r="1782" spans="83:108">
      <c r="CE1782" s="212"/>
      <c r="CF1782" s="213">
        <f>IF(ISNUMBER(SEARCH($H$2,$CG$3:$CG$3874)),MAX($CF$2:CF1781)+1,0)</f>
        <v>0</v>
      </c>
      <c r="CG1782" s="212" t="s">
        <v>19588</v>
      </c>
      <c r="CH1782" s="212"/>
      <c r="CI1782" s="212"/>
      <c r="CJ1782" s="213" t="str">
        <f>IFERROR(VLOOKUP(ROWS($CJ$3:CJ1782),CF1782:$CG$3874,2,0),"")</f>
        <v/>
      </c>
      <c r="CK1782" s="212" t="s">
        <v>19589</v>
      </c>
      <c r="CL1782" s="212" t="s">
        <v>19590</v>
      </c>
      <c r="CM1782" s="78">
        <v>45016</v>
      </c>
      <c r="CN1782" s="212" t="s">
        <v>19591</v>
      </c>
      <c r="CO1782" s="212" t="s">
        <v>19592</v>
      </c>
      <c r="CP1782" s="212" t="s">
        <v>19593</v>
      </c>
      <c r="CQ1782" s="212" t="s">
        <v>19594</v>
      </c>
      <c r="CR1782" s="212" t="s">
        <v>19595</v>
      </c>
      <c r="CS1782" s="44">
        <v>1780</v>
      </c>
      <c r="CT1782" s="44" t="s">
        <v>19596</v>
      </c>
      <c r="CU1782" s="214">
        <v>16832</v>
      </c>
      <c r="CV1782" s="212" t="s">
        <v>19597</v>
      </c>
      <c r="CW1782" s="212" t="s">
        <v>1261</v>
      </c>
      <c r="CX1782" s="44" t="s">
        <v>1752</v>
      </c>
      <c r="CY1782" s="78">
        <v>45016</v>
      </c>
      <c r="CZ1782" s="215" t="s">
        <v>511</v>
      </c>
      <c r="DA1782" s="212" t="s">
        <v>529</v>
      </c>
      <c r="DB1782" s="44" t="s">
        <v>1690</v>
      </c>
      <c r="DC1782" s="44" t="s">
        <v>1416</v>
      </c>
      <c r="DD1782" s="44" t="s">
        <v>532</v>
      </c>
    </row>
    <row r="1783" spans="83:108">
      <c r="CE1783" s="212"/>
      <c r="CF1783" s="213">
        <f>IF(ISNUMBER(SEARCH($H$2,$CG$3:$CG$3874)),MAX($CF$2:CF1782)+1,0)</f>
        <v>0</v>
      </c>
      <c r="CG1783" s="212" t="s">
        <v>19598</v>
      </c>
      <c r="CH1783" s="212"/>
      <c r="CI1783" s="212"/>
      <c r="CJ1783" s="213" t="str">
        <f>IFERROR(VLOOKUP(ROWS($CJ$3:CJ1783),CF1783:$CG$3874,2,0),"")</f>
        <v/>
      </c>
      <c r="CK1783" s="212" t="s">
        <v>19599</v>
      </c>
      <c r="CL1783" s="212" t="s">
        <v>19600</v>
      </c>
      <c r="CM1783" s="78">
        <v>43131</v>
      </c>
      <c r="CN1783" s="212" t="s">
        <v>19601</v>
      </c>
      <c r="CO1783" s="212" t="s">
        <v>19602</v>
      </c>
      <c r="CP1783" s="212" t="s">
        <v>19603</v>
      </c>
      <c r="CQ1783" s="212" t="s">
        <v>19604</v>
      </c>
      <c r="CR1783" s="212" t="s">
        <v>19605</v>
      </c>
      <c r="CS1783" s="44">
        <v>1781</v>
      </c>
      <c r="CT1783" s="44" t="s">
        <v>19606</v>
      </c>
      <c r="CU1783" s="214">
        <v>16206</v>
      </c>
      <c r="CV1783" s="212" t="s">
        <v>19607</v>
      </c>
      <c r="CW1783" s="212" t="s">
        <v>17678</v>
      </c>
      <c r="CX1783" s="44" t="s">
        <v>2550</v>
      </c>
      <c r="CY1783" s="78">
        <v>43131</v>
      </c>
      <c r="CZ1783" s="215" t="s">
        <v>511</v>
      </c>
      <c r="DA1783" s="212" t="s">
        <v>737</v>
      </c>
      <c r="DB1783" s="44" t="s">
        <v>530</v>
      </c>
      <c r="DC1783" s="44" t="s">
        <v>17679</v>
      </c>
      <c r="DD1783" s="44" t="s">
        <v>532</v>
      </c>
    </row>
    <row r="1784" spans="83:108">
      <c r="CE1784" s="212"/>
      <c r="CF1784" s="213">
        <f>IF(ISNUMBER(SEARCH($H$2,$CG$3:$CG$3874)),MAX($CF$2:CF1783)+1,0)</f>
        <v>0</v>
      </c>
      <c r="CG1784" s="212" t="s">
        <v>19608</v>
      </c>
      <c r="CH1784" s="212"/>
      <c r="CI1784" s="212"/>
      <c r="CJ1784" s="213" t="str">
        <f>IFERROR(VLOOKUP(ROWS($CJ$3:CJ1784),CF1784:$CG$3874,2,0),"")</f>
        <v/>
      </c>
      <c r="CK1784" s="212" t="s">
        <v>19609</v>
      </c>
      <c r="CL1784" s="212" t="s">
        <v>19610</v>
      </c>
      <c r="CM1784" s="78">
        <v>44561</v>
      </c>
      <c r="CN1784" s="212" t="s">
        <v>19611</v>
      </c>
      <c r="CO1784" s="212" t="s">
        <v>19612</v>
      </c>
      <c r="CP1784" s="212" t="s">
        <v>19613</v>
      </c>
      <c r="CQ1784" s="212" t="s">
        <v>19614</v>
      </c>
      <c r="CR1784" s="212" t="s">
        <v>19615</v>
      </c>
      <c r="CS1784" s="44">
        <v>1782</v>
      </c>
      <c r="CT1784" s="44" t="s">
        <v>19616</v>
      </c>
      <c r="CU1784" s="214">
        <v>16168</v>
      </c>
      <c r="CV1784" s="212" t="s">
        <v>19617</v>
      </c>
      <c r="CW1784" s="212" t="s">
        <v>4491</v>
      </c>
      <c r="CX1784" s="44" t="s">
        <v>2550</v>
      </c>
      <c r="CY1784" s="78">
        <v>44561</v>
      </c>
      <c r="CZ1784" s="215" t="s">
        <v>576</v>
      </c>
      <c r="DA1784" s="212" t="s">
        <v>737</v>
      </c>
      <c r="DB1784" s="44" t="s">
        <v>1619</v>
      </c>
      <c r="DC1784" s="44" t="s">
        <v>4492</v>
      </c>
      <c r="DD1784" s="44" t="s">
        <v>532</v>
      </c>
    </row>
    <row r="1785" spans="83:108">
      <c r="CE1785" s="212"/>
      <c r="CF1785" s="213">
        <f>IF(ISNUMBER(SEARCH($H$2,$CG$3:$CG$3874)),MAX($CF$2:CF1784)+1,0)</f>
        <v>0</v>
      </c>
      <c r="CG1785" s="212" t="s">
        <v>19618</v>
      </c>
      <c r="CH1785" s="212"/>
      <c r="CI1785" s="212"/>
      <c r="CJ1785" s="213" t="str">
        <f>IFERROR(VLOOKUP(ROWS($CJ$3:CJ1785),CF1785:$CG$3874,2,0),"")</f>
        <v/>
      </c>
      <c r="CK1785" s="212" t="s">
        <v>19619</v>
      </c>
      <c r="CL1785" s="212" t="s">
        <v>19620</v>
      </c>
      <c r="CM1785" s="78">
        <v>48152</v>
      </c>
      <c r="CN1785" s="212" t="s">
        <v>19621</v>
      </c>
      <c r="CO1785" s="212" t="s">
        <v>19622</v>
      </c>
      <c r="CP1785" s="212" t="s">
        <v>19623</v>
      </c>
      <c r="CQ1785" s="212" t="s">
        <v>19624</v>
      </c>
      <c r="CR1785" s="212" t="s">
        <v>19625</v>
      </c>
      <c r="CS1785" s="44">
        <v>1783</v>
      </c>
      <c r="CT1785" s="44" t="s">
        <v>19626</v>
      </c>
      <c r="CU1785" s="214">
        <v>14525</v>
      </c>
      <c r="CV1785" s="212" t="s">
        <v>19627</v>
      </c>
      <c r="CW1785" s="212" t="s">
        <v>2152</v>
      </c>
      <c r="CX1785" s="44" t="s">
        <v>668</v>
      </c>
      <c r="CY1785" s="78">
        <v>48152</v>
      </c>
      <c r="CZ1785" s="215" t="s">
        <v>601</v>
      </c>
      <c r="DA1785" s="212" t="s">
        <v>737</v>
      </c>
      <c r="DB1785" s="44" t="s">
        <v>722</v>
      </c>
      <c r="DC1785" s="44" t="s">
        <v>19628</v>
      </c>
      <c r="DD1785" s="44" t="s">
        <v>532</v>
      </c>
    </row>
    <row r="1786" spans="83:108">
      <c r="CE1786" s="212"/>
      <c r="CF1786" s="213">
        <f>IF(ISNUMBER(SEARCH($H$2,$CG$3:$CG$3874)),MAX($CF$2:CF1785)+1,0)</f>
        <v>0</v>
      </c>
      <c r="CG1786" s="212" t="s">
        <v>19629</v>
      </c>
      <c r="CH1786" s="212"/>
      <c r="CI1786" s="212"/>
      <c r="CJ1786" s="213" t="str">
        <f>IFERROR(VLOOKUP(ROWS($CJ$3:CJ1786),CF1786:$CG$3874,2,0),"")</f>
        <v/>
      </c>
      <c r="CK1786" s="212" t="s">
        <v>19630</v>
      </c>
      <c r="CL1786" s="212" t="s">
        <v>19631</v>
      </c>
      <c r="CM1786" s="78">
        <v>47938</v>
      </c>
      <c r="CN1786" s="212" t="s">
        <v>19632</v>
      </c>
      <c r="CO1786" s="212" t="s">
        <v>19633</v>
      </c>
      <c r="CP1786" s="212" t="s">
        <v>19634</v>
      </c>
      <c r="CQ1786" s="212" t="s">
        <v>19635</v>
      </c>
      <c r="CR1786" s="212" t="s">
        <v>19636</v>
      </c>
      <c r="CS1786" s="44">
        <v>1784</v>
      </c>
      <c r="CT1786" s="44" t="s">
        <v>19637</v>
      </c>
      <c r="CU1786" s="214">
        <v>15883</v>
      </c>
      <c r="CV1786" s="212" t="s">
        <v>19638</v>
      </c>
      <c r="CW1786" s="212" t="s">
        <v>19639</v>
      </c>
      <c r="CX1786" s="44" t="s">
        <v>4028</v>
      </c>
      <c r="CY1786" s="78">
        <v>47938</v>
      </c>
      <c r="CZ1786" s="215" t="s">
        <v>601</v>
      </c>
      <c r="DA1786" s="212" t="s">
        <v>737</v>
      </c>
      <c r="DB1786" s="44" t="s">
        <v>1619</v>
      </c>
      <c r="DC1786" s="44" t="s">
        <v>19640</v>
      </c>
      <c r="DD1786" s="44" t="s">
        <v>682</v>
      </c>
    </row>
    <row r="1787" spans="83:108">
      <c r="CE1787" s="212"/>
      <c r="CF1787" s="213">
        <f>IF(ISNUMBER(SEARCH($H$2,$CG$3:$CG$3874)),MAX($CF$2:CF1786)+1,0)</f>
        <v>0</v>
      </c>
      <c r="CG1787" s="212" t="s">
        <v>19641</v>
      </c>
      <c r="CH1787" s="212"/>
      <c r="CI1787" s="212"/>
      <c r="CJ1787" s="213" t="str">
        <f>IFERROR(VLOOKUP(ROWS($CJ$3:CJ1787),CF1787:$CG$3874,2,0),"")</f>
        <v/>
      </c>
      <c r="CK1787" s="212" t="s">
        <v>19642</v>
      </c>
      <c r="CL1787" s="212" t="s">
        <v>19643</v>
      </c>
      <c r="CM1787" s="78">
        <v>44530</v>
      </c>
      <c r="CN1787" s="212" t="s">
        <v>19644</v>
      </c>
      <c r="CO1787" s="212" t="s">
        <v>19645</v>
      </c>
      <c r="CP1787" s="212" t="s">
        <v>19646</v>
      </c>
      <c r="CQ1787" s="212" t="s">
        <v>19647</v>
      </c>
      <c r="CR1787" s="212" t="s">
        <v>19648</v>
      </c>
      <c r="CS1787" s="44">
        <v>1785</v>
      </c>
      <c r="CT1787" s="44" t="s">
        <v>19649</v>
      </c>
      <c r="CU1787" s="214">
        <v>12041</v>
      </c>
      <c r="CV1787" s="212" t="s">
        <v>19650</v>
      </c>
      <c r="CW1787" s="212" t="s">
        <v>2433</v>
      </c>
      <c r="CX1787" s="44" t="s">
        <v>654</v>
      </c>
      <c r="CY1787" s="78">
        <v>44530</v>
      </c>
      <c r="CZ1787" s="215" t="s">
        <v>736</v>
      </c>
      <c r="DA1787" s="212" t="s">
        <v>737</v>
      </c>
      <c r="DB1787" s="44" t="s">
        <v>530</v>
      </c>
      <c r="DC1787" s="44" t="s">
        <v>908</v>
      </c>
      <c r="DD1787" s="44" t="s">
        <v>532</v>
      </c>
    </row>
    <row r="1788" spans="83:108">
      <c r="CE1788" s="212"/>
      <c r="CF1788" s="213">
        <f>IF(ISNUMBER(SEARCH($H$2,$CG$3:$CG$3874)),MAX($CF$2:CF1787)+1,0)</f>
        <v>0</v>
      </c>
      <c r="CG1788" s="212" t="s">
        <v>19651</v>
      </c>
      <c r="CH1788" s="212"/>
      <c r="CI1788" s="212"/>
      <c r="CJ1788" s="213" t="str">
        <f>IFERROR(VLOOKUP(ROWS($CJ$3:CJ1788),CF1788:$CG$3874,2,0),"")</f>
        <v/>
      </c>
      <c r="CK1788" s="212" t="s">
        <v>19652</v>
      </c>
      <c r="CL1788" s="212" t="s">
        <v>19653</v>
      </c>
      <c r="CM1788" s="78">
        <v>44865</v>
      </c>
      <c r="CN1788" s="212" t="s">
        <v>19654</v>
      </c>
      <c r="CO1788" s="212" t="s">
        <v>19655</v>
      </c>
      <c r="CP1788" s="212" t="s">
        <v>19656</v>
      </c>
      <c r="CQ1788" s="212" t="s">
        <v>19657</v>
      </c>
      <c r="CR1788" s="212" t="s">
        <v>19658</v>
      </c>
      <c r="CS1788" s="44">
        <v>1786</v>
      </c>
      <c r="CT1788" s="44" t="s">
        <v>19659</v>
      </c>
      <c r="CU1788" s="214">
        <v>8937</v>
      </c>
      <c r="CV1788" s="212" t="s">
        <v>19660</v>
      </c>
      <c r="CW1788" s="212" t="s">
        <v>19661</v>
      </c>
      <c r="CX1788" s="44" t="s">
        <v>789</v>
      </c>
      <c r="CY1788" s="78">
        <v>44865</v>
      </c>
      <c r="CZ1788" s="215" t="s">
        <v>576</v>
      </c>
      <c r="DA1788" s="212" t="s">
        <v>695</v>
      </c>
      <c r="DB1788" s="44" t="s">
        <v>802</v>
      </c>
      <c r="DC1788" s="44" t="s">
        <v>2586</v>
      </c>
      <c r="DD1788" s="44" t="s">
        <v>563</v>
      </c>
    </row>
    <row r="1789" spans="83:108">
      <c r="CE1789" s="212"/>
      <c r="CF1789" s="213">
        <f>IF(ISNUMBER(SEARCH($H$2,$CG$3:$CG$3874)),MAX($CF$2:CF1788)+1,0)</f>
        <v>0</v>
      </c>
      <c r="CG1789" s="212" t="s">
        <v>19662</v>
      </c>
      <c r="CH1789" s="212"/>
      <c r="CI1789" s="212"/>
      <c r="CJ1789" s="213" t="str">
        <f>IFERROR(VLOOKUP(ROWS($CJ$3:CJ1789),CF1789:$CG$3874,2,0),"")</f>
        <v/>
      </c>
      <c r="CK1789" s="212" t="s">
        <v>19663</v>
      </c>
      <c r="CL1789" s="212" t="s">
        <v>19664</v>
      </c>
      <c r="CM1789" s="78">
        <v>44347</v>
      </c>
      <c r="CN1789" s="212" t="s">
        <v>19665</v>
      </c>
      <c r="CO1789" s="212" t="s">
        <v>19666</v>
      </c>
      <c r="CP1789" s="212" t="s">
        <v>19667</v>
      </c>
      <c r="CQ1789" s="212" t="s">
        <v>19668</v>
      </c>
      <c r="CR1789" s="212" t="s">
        <v>19669</v>
      </c>
      <c r="CS1789" s="44">
        <v>1787</v>
      </c>
      <c r="CT1789" s="44" t="s">
        <v>19670</v>
      </c>
      <c r="CU1789" s="214">
        <v>12677</v>
      </c>
      <c r="CV1789" s="212" t="s">
        <v>19671</v>
      </c>
      <c r="CW1789" s="212" t="s">
        <v>1415</v>
      </c>
      <c r="CX1789" s="44" t="s">
        <v>5317</v>
      </c>
      <c r="CY1789" s="78">
        <v>44347</v>
      </c>
      <c r="CZ1789" s="215" t="s">
        <v>511</v>
      </c>
      <c r="DA1789" s="212" t="s">
        <v>512</v>
      </c>
      <c r="DB1789" s="44" t="s">
        <v>919</v>
      </c>
      <c r="DC1789" s="44" t="s">
        <v>1416</v>
      </c>
      <c r="DD1789" s="44" t="s">
        <v>532</v>
      </c>
    </row>
    <row r="1790" spans="83:108">
      <c r="CE1790" s="212"/>
      <c r="CF1790" s="213">
        <f>IF(ISNUMBER(SEARCH($H$2,$CG$3:$CG$3874)),MAX($CF$2:CF1789)+1,0)</f>
        <v>0</v>
      </c>
      <c r="CG1790" s="212" t="s">
        <v>19672</v>
      </c>
      <c r="CH1790" s="212"/>
      <c r="CI1790" s="212"/>
      <c r="CJ1790" s="213" t="str">
        <f>IFERROR(VLOOKUP(ROWS($CJ$3:CJ1790),CF1790:$CG$3874,2,0),"")</f>
        <v/>
      </c>
      <c r="CK1790" s="212" t="s">
        <v>19673</v>
      </c>
      <c r="CL1790" s="212" t="s">
        <v>19674</v>
      </c>
      <c r="CM1790" s="78">
        <v>44347</v>
      </c>
      <c r="CN1790" s="212" t="s">
        <v>19675</v>
      </c>
      <c r="CO1790" s="212" t="s">
        <v>19676</v>
      </c>
      <c r="CP1790" s="212" t="s">
        <v>19677</v>
      </c>
      <c r="CQ1790" s="212" t="s">
        <v>19678</v>
      </c>
      <c r="CR1790" s="212" t="s">
        <v>19679</v>
      </c>
      <c r="CS1790" s="44">
        <v>1788</v>
      </c>
      <c r="CT1790" s="44" t="s">
        <v>19680</v>
      </c>
      <c r="CU1790" s="214">
        <v>11650</v>
      </c>
      <c r="CV1790" s="212" t="s">
        <v>19681</v>
      </c>
      <c r="CW1790" s="212" t="s">
        <v>2058</v>
      </c>
      <c r="CX1790" s="44" t="s">
        <v>654</v>
      </c>
      <c r="CY1790" s="78">
        <v>44347</v>
      </c>
      <c r="CZ1790" s="215" t="s">
        <v>907</v>
      </c>
      <c r="DA1790" s="212" t="s">
        <v>512</v>
      </c>
      <c r="DB1790" s="44" t="s">
        <v>530</v>
      </c>
      <c r="DC1790" s="44" t="s">
        <v>14084</v>
      </c>
      <c r="DD1790" s="44" t="s">
        <v>532</v>
      </c>
    </row>
    <row r="1791" spans="83:108">
      <c r="CE1791" s="212"/>
      <c r="CF1791" s="213">
        <f>IF(ISNUMBER(SEARCH($H$2,$CG$3:$CG$3874)),MAX($CF$2:CF1790)+1,0)</f>
        <v>0</v>
      </c>
      <c r="CG1791" s="212" t="s">
        <v>19682</v>
      </c>
      <c r="CH1791" s="212"/>
      <c r="CI1791" s="212"/>
      <c r="CJ1791" s="213" t="str">
        <f>IFERROR(VLOOKUP(ROWS($CJ$3:CJ1791),CF1791:$CG$3874,2,0),"")</f>
        <v/>
      </c>
      <c r="CK1791" s="212" t="s">
        <v>19683</v>
      </c>
      <c r="CL1791" s="212" t="s">
        <v>19684</v>
      </c>
      <c r="CM1791" s="78">
        <v>43131</v>
      </c>
      <c r="CN1791" s="212" t="s">
        <v>19685</v>
      </c>
      <c r="CO1791" s="212" t="s">
        <v>19686</v>
      </c>
      <c r="CP1791" s="212" t="s">
        <v>19687</v>
      </c>
      <c r="CQ1791" s="212" t="s">
        <v>19688</v>
      </c>
      <c r="CR1791" s="212" t="s">
        <v>19689</v>
      </c>
      <c r="CS1791" s="44">
        <v>1789</v>
      </c>
      <c r="CT1791" s="44" t="s">
        <v>19690</v>
      </c>
      <c r="CU1791" s="214">
        <v>9938</v>
      </c>
      <c r="CV1791" s="212" t="s">
        <v>19691</v>
      </c>
      <c r="CW1791" s="212" t="s">
        <v>1942</v>
      </c>
      <c r="CX1791" s="44" t="s">
        <v>1703</v>
      </c>
      <c r="CY1791" s="78">
        <v>43131</v>
      </c>
      <c r="CZ1791" s="215" t="s">
        <v>763</v>
      </c>
      <c r="DA1791" s="212" t="s">
        <v>529</v>
      </c>
      <c r="DB1791" s="44" t="s">
        <v>1690</v>
      </c>
      <c r="DC1791" s="44" t="s">
        <v>13970</v>
      </c>
      <c r="DD1791" s="44" t="s">
        <v>532</v>
      </c>
    </row>
    <row r="1792" spans="83:108">
      <c r="CE1792" s="212"/>
      <c r="CF1792" s="213">
        <f>IF(ISNUMBER(SEARCH($H$2,$CG$3:$CG$3874)),MAX($CF$2:CF1791)+1,0)</f>
        <v>0</v>
      </c>
      <c r="CG1792" s="212" t="s">
        <v>19692</v>
      </c>
      <c r="CH1792" s="212"/>
      <c r="CI1792" s="212"/>
      <c r="CJ1792" s="213" t="str">
        <f>IFERROR(VLOOKUP(ROWS($CJ$3:CJ1792),CF1792:$CG$3874,2,0),"")</f>
        <v/>
      </c>
      <c r="CK1792" s="212" t="s">
        <v>19693</v>
      </c>
      <c r="CL1792" s="212" t="s">
        <v>19694</v>
      </c>
      <c r="CM1792" s="78">
        <v>43100</v>
      </c>
      <c r="CN1792" s="212" t="s">
        <v>19695</v>
      </c>
      <c r="CO1792" s="212" t="s">
        <v>19696</v>
      </c>
      <c r="CP1792" s="212" t="s">
        <v>19697</v>
      </c>
      <c r="CQ1792" s="212" t="s">
        <v>19698</v>
      </c>
      <c r="CR1792" s="212" t="s">
        <v>19699</v>
      </c>
      <c r="CS1792" s="44">
        <v>1790</v>
      </c>
      <c r="CT1792" s="44" t="s">
        <v>19700</v>
      </c>
      <c r="CU1792" s="214">
        <v>10509</v>
      </c>
      <c r="CV1792" s="212" t="s">
        <v>19701</v>
      </c>
      <c r="CW1792" s="212" t="s">
        <v>3802</v>
      </c>
      <c r="CX1792" s="44" t="s">
        <v>1831</v>
      </c>
      <c r="CY1792" s="78">
        <v>43100</v>
      </c>
      <c r="CZ1792" s="215" t="s">
        <v>545</v>
      </c>
      <c r="DA1792" s="212" t="s">
        <v>737</v>
      </c>
      <c r="DB1792" s="44" t="s">
        <v>919</v>
      </c>
      <c r="DC1792" s="44" t="s">
        <v>5487</v>
      </c>
      <c r="DD1792" s="44" t="s">
        <v>563</v>
      </c>
    </row>
    <row r="1793" spans="83:108">
      <c r="CE1793" s="212"/>
      <c r="CF1793" s="213">
        <f>IF(ISNUMBER(SEARCH($H$2,$CG$3:$CG$3874)),MAX($CF$2:CF1792)+1,0)</f>
        <v>0</v>
      </c>
      <c r="CG1793" s="212" t="s">
        <v>19702</v>
      </c>
      <c r="CH1793" s="212"/>
      <c r="CI1793" s="212"/>
      <c r="CJ1793" s="213" t="str">
        <f>IFERROR(VLOOKUP(ROWS($CJ$3:CJ1793),CF1793:$CG$3874,2,0),"")</f>
        <v/>
      </c>
      <c r="CK1793" s="212" t="s">
        <v>19703</v>
      </c>
      <c r="CL1793" s="212" t="s">
        <v>19704</v>
      </c>
      <c r="CM1793" s="78">
        <v>44347</v>
      </c>
      <c r="CN1793" s="212" t="s">
        <v>19705</v>
      </c>
      <c r="CO1793" s="212" t="s">
        <v>19706</v>
      </c>
      <c r="CP1793" s="212" t="s">
        <v>19707</v>
      </c>
      <c r="CQ1793" s="212" t="s">
        <v>19708</v>
      </c>
      <c r="CR1793" s="212" t="s">
        <v>19709</v>
      </c>
      <c r="CS1793" s="44">
        <v>1791</v>
      </c>
      <c r="CT1793" s="44" t="s">
        <v>19710</v>
      </c>
      <c r="CU1793" s="214">
        <v>7066</v>
      </c>
      <c r="CV1793" s="212" t="s">
        <v>19711</v>
      </c>
      <c r="CW1793" s="212" t="s">
        <v>825</v>
      </c>
      <c r="CX1793" s="44" t="s">
        <v>510</v>
      </c>
      <c r="CY1793" s="78">
        <v>44347</v>
      </c>
      <c r="CZ1793" s="215" t="s">
        <v>601</v>
      </c>
      <c r="DA1793" s="212" t="s">
        <v>695</v>
      </c>
      <c r="DB1793" s="44" t="s">
        <v>802</v>
      </c>
      <c r="DC1793" s="44" t="s">
        <v>827</v>
      </c>
      <c r="DD1793" s="44" t="s">
        <v>532</v>
      </c>
    </row>
    <row r="1794" spans="83:108">
      <c r="CE1794" s="212"/>
      <c r="CF1794" s="213">
        <f>IF(ISNUMBER(SEARCH($H$2,$CG$3:$CG$3874)),MAX($CF$2:CF1793)+1,0)</f>
        <v>0</v>
      </c>
      <c r="CG1794" s="212" t="s">
        <v>19712</v>
      </c>
      <c r="CH1794" s="212"/>
      <c r="CI1794" s="212"/>
      <c r="CJ1794" s="213" t="str">
        <f>IFERROR(VLOOKUP(ROWS($CJ$3:CJ1794),CF1794:$CG$3874,2,0),"")</f>
        <v/>
      </c>
      <c r="CK1794" s="212" t="s">
        <v>19713</v>
      </c>
      <c r="CL1794" s="212" t="s">
        <v>19714</v>
      </c>
      <c r="CM1794" s="78">
        <v>44347</v>
      </c>
      <c r="CN1794" s="212" t="s">
        <v>19715</v>
      </c>
      <c r="CO1794" s="212" t="s">
        <v>19716</v>
      </c>
      <c r="CP1794" s="212" t="s">
        <v>19717</v>
      </c>
      <c r="CQ1794" s="212" t="s">
        <v>19718</v>
      </c>
      <c r="CR1794" s="212" t="s">
        <v>19719</v>
      </c>
      <c r="CS1794" s="44">
        <v>1792</v>
      </c>
      <c r="CT1794" s="44" t="s">
        <v>19720</v>
      </c>
      <c r="CU1794" s="214">
        <v>7700</v>
      </c>
      <c r="CV1794" s="212" t="s">
        <v>19721</v>
      </c>
      <c r="CW1794" s="212" t="s">
        <v>825</v>
      </c>
      <c r="CX1794" s="44" t="s">
        <v>510</v>
      </c>
      <c r="CY1794" s="78">
        <v>44347</v>
      </c>
      <c r="CZ1794" s="215" t="s">
        <v>601</v>
      </c>
      <c r="DA1794" s="212" t="s">
        <v>695</v>
      </c>
      <c r="DB1794" s="44" t="s">
        <v>655</v>
      </c>
      <c r="DC1794" s="44" t="s">
        <v>2652</v>
      </c>
      <c r="DD1794" s="44" t="s">
        <v>532</v>
      </c>
    </row>
    <row r="1795" spans="83:108">
      <c r="CE1795" s="212"/>
      <c r="CF1795" s="213">
        <f>IF(ISNUMBER(SEARCH($H$2,$CG$3:$CG$3874)),MAX($CF$2:CF1794)+1,0)</f>
        <v>0</v>
      </c>
      <c r="CG1795" s="212" t="s">
        <v>19722</v>
      </c>
      <c r="CH1795" s="212"/>
      <c r="CI1795" s="212"/>
      <c r="CJ1795" s="213" t="str">
        <f>IFERROR(VLOOKUP(ROWS($CJ$3:CJ1795),CF1795:$CG$3874,2,0),"")</f>
        <v/>
      </c>
      <c r="CK1795" s="212" t="s">
        <v>19723</v>
      </c>
      <c r="CL1795" s="212" t="s">
        <v>19724</v>
      </c>
      <c r="CM1795" s="78">
        <v>43708</v>
      </c>
      <c r="CN1795" s="212" t="s">
        <v>19725</v>
      </c>
      <c r="CO1795" s="212" t="s">
        <v>19726</v>
      </c>
      <c r="CP1795" s="212" t="s">
        <v>19727</v>
      </c>
      <c r="CQ1795" s="212" t="s">
        <v>19728</v>
      </c>
      <c r="CR1795" s="212" t="s">
        <v>19729</v>
      </c>
      <c r="CS1795" s="44">
        <v>1793</v>
      </c>
      <c r="CT1795" s="44" t="s">
        <v>19730</v>
      </c>
      <c r="CU1795" s="214">
        <v>9712</v>
      </c>
      <c r="CV1795" s="212" t="s">
        <v>19731</v>
      </c>
      <c r="CW1795" s="212" t="s">
        <v>19732</v>
      </c>
      <c r="CX1795" s="44" t="s">
        <v>735</v>
      </c>
      <c r="CY1795" s="78">
        <v>43708</v>
      </c>
      <c r="CZ1795" s="215" t="s">
        <v>576</v>
      </c>
      <c r="DA1795" s="212" t="s">
        <v>512</v>
      </c>
      <c r="DB1795" s="44" t="s">
        <v>530</v>
      </c>
      <c r="DC1795" s="44" t="s">
        <v>19733</v>
      </c>
      <c r="DD1795" s="44" t="s">
        <v>532</v>
      </c>
    </row>
    <row r="1796" spans="83:108">
      <c r="CE1796" s="212"/>
      <c r="CF1796" s="213">
        <f>IF(ISNUMBER(SEARCH($H$2,$CG$3:$CG$3874)),MAX($CF$2:CF1795)+1,0)</f>
        <v>0</v>
      </c>
      <c r="CG1796" s="212" t="s">
        <v>19734</v>
      </c>
      <c r="CH1796" s="212"/>
      <c r="CI1796" s="212"/>
      <c r="CJ1796" s="213" t="str">
        <f>IFERROR(VLOOKUP(ROWS($CJ$3:CJ1796),CF1796:$CG$3874,2,0),"")</f>
        <v/>
      </c>
      <c r="CK1796" s="212" t="s">
        <v>19735</v>
      </c>
      <c r="CL1796" s="212" t="s">
        <v>19736</v>
      </c>
      <c r="CM1796" s="78">
        <v>43830</v>
      </c>
      <c r="CN1796" s="212" t="s">
        <v>19737</v>
      </c>
      <c r="CO1796" s="212" t="s">
        <v>19738</v>
      </c>
      <c r="CP1796" s="212" t="s">
        <v>19739</v>
      </c>
      <c r="CQ1796" s="212" t="s">
        <v>19740</v>
      </c>
      <c r="CR1796" s="212" t="s">
        <v>19741</v>
      </c>
      <c r="CS1796" s="44">
        <v>1794</v>
      </c>
      <c r="CT1796" s="44" t="s">
        <v>19742</v>
      </c>
      <c r="CU1796" s="214">
        <v>9374</v>
      </c>
      <c r="CV1796" s="212" t="s">
        <v>19743</v>
      </c>
      <c r="CW1796" s="212" t="s">
        <v>1142</v>
      </c>
      <c r="CX1796" s="44" t="s">
        <v>839</v>
      </c>
      <c r="CY1796" s="78">
        <v>43830</v>
      </c>
      <c r="CZ1796" s="215" t="s">
        <v>763</v>
      </c>
      <c r="DA1796" s="212" t="s">
        <v>529</v>
      </c>
      <c r="DB1796" s="44" t="s">
        <v>530</v>
      </c>
      <c r="DC1796" s="44" t="s">
        <v>1348</v>
      </c>
      <c r="DD1796" s="44" t="s">
        <v>563</v>
      </c>
    </row>
    <row r="1797" spans="83:108">
      <c r="CE1797" s="212"/>
      <c r="CF1797" s="213">
        <f>IF(ISNUMBER(SEARCH($H$2,$CG$3:$CG$3874)),MAX($CF$2:CF1796)+1,0)</f>
        <v>0</v>
      </c>
      <c r="CG1797" s="212" t="s">
        <v>19744</v>
      </c>
      <c r="CH1797" s="212"/>
      <c r="CI1797" s="212"/>
      <c r="CJ1797" s="213" t="str">
        <f>IFERROR(VLOOKUP(ROWS($CJ$3:CJ1797),CF1797:$CG$3874,2,0),"")</f>
        <v/>
      </c>
      <c r="CK1797" s="212" t="s">
        <v>19745</v>
      </c>
      <c r="CL1797" s="212" t="s">
        <v>19746</v>
      </c>
      <c r="CM1797" s="78">
        <v>44347</v>
      </c>
      <c r="CN1797" s="212" t="s">
        <v>19747</v>
      </c>
      <c r="CO1797" s="212" t="s">
        <v>19748</v>
      </c>
      <c r="CP1797" s="212" t="s">
        <v>19749</v>
      </c>
      <c r="CQ1797" s="212" t="s">
        <v>19750</v>
      </c>
      <c r="CR1797" s="212" t="s">
        <v>19751</v>
      </c>
      <c r="CS1797" s="44">
        <v>1795</v>
      </c>
      <c r="CT1797" s="44" t="s">
        <v>19752</v>
      </c>
      <c r="CU1797" s="214">
        <v>9800</v>
      </c>
      <c r="CV1797" s="212" t="s">
        <v>19753</v>
      </c>
      <c r="CW1797" s="212" t="s">
        <v>17647</v>
      </c>
      <c r="CX1797" s="44" t="s">
        <v>1428</v>
      </c>
      <c r="CY1797" s="78">
        <v>44347</v>
      </c>
      <c r="CZ1797" s="215" t="s">
        <v>601</v>
      </c>
      <c r="DA1797" s="212" t="s">
        <v>561</v>
      </c>
      <c r="DB1797" s="44" t="s">
        <v>626</v>
      </c>
      <c r="DC1797" s="44" t="s">
        <v>7112</v>
      </c>
      <c r="DD1797" s="44" t="s">
        <v>563</v>
      </c>
    </row>
    <row r="1798" spans="83:108">
      <c r="CE1798" s="212"/>
      <c r="CF1798" s="213">
        <f>IF(ISNUMBER(SEARCH($H$2,$CG$3:$CG$3874)),MAX($CF$2:CF1797)+1,0)</f>
        <v>0</v>
      </c>
      <c r="CG1798" s="212" t="s">
        <v>19754</v>
      </c>
      <c r="CH1798" s="212"/>
      <c r="CI1798" s="212"/>
      <c r="CJ1798" s="213" t="str">
        <f>IFERROR(VLOOKUP(ROWS($CJ$3:CJ1798),CF1798:$CG$3874,2,0),"")</f>
        <v/>
      </c>
      <c r="CK1798" s="212" t="s">
        <v>19755</v>
      </c>
      <c r="CL1798" s="212" t="s">
        <v>19756</v>
      </c>
      <c r="CM1798" s="78">
        <v>44347</v>
      </c>
      <c r="CN1798" s="212" t="s">
        <v>19757</v>
      </c>
      <c r="CO1798" s="212" t="s">
        <v>19758</v>
      </c>
      <c r="CP1798" s="212" t="s">
        <v>19759</v>
      </c>
      <c r="CQ1798" s="212" t="s">
        <v>19760</v>
      </c>
      <c r="CR1798" s="212" t="s">
        <v>19761</v>
      </c>
      <c r="CS1798" s="44">
        <v>1796</v>
      </c>
      <c r="CT1798" s="44" t="s">
        <v>19762</v>
      </c>
      <c r="CU1798" s="214">
        <v>14210</v>
      </c>
      <c r="CV1798" s="212" t="s">
        <v>19763</v>
      </c>
      <c r="CW1798" s="212" t="s">
        <v>17647</v>
      </c>
      <c r="CX1798" s="44" t="s">
        <v>963</v>
      </c>
      <c r="CY1798" s="78">
        <v>44347</v>
      </c>
      <c r="CZ1798" s="215" t="s">
        <v>601</v>
      </c>
      <c r="DA1798" s="212" t="s">
        <v>561</v>
      </c>
      <c r="DB1798" s="44" t="s">
        <v>530</v>
      </c>
      <c r="DC1798" s="44" t="s">
        <v>7112</v>
      </c>
      <c r="DD1798" s="44" t="s">
        <v>563</v>
      </c>
    </row>
    <row r="1799" spans="83:108">
      <c r="CE1799" s="212"/>
      <c r="CF1799" s="213">
        <f>IF(ISNUMBER(SEARCH($H$2,$CG$3:$CG$3874)),MAX($CF$2:CF1798)+1,0)</f>
        <v>0</v>
      </c>
      <c r="CG1799" s="212" t="s">
        <v>19764</v>
      </c>
      <c r="CH1799" s="212"/>
      <c r="CI1799" s="212"/>
      <c r="CJ1799" s="213" t="str">
        <f>IFERROR(VLOOKUP(ROWS($CJ$3:CJ1799),CF1799:$CG$3874,2,0),"")</f>
        <v/>
      </c>
      <c r="CK1799" s="212" t="s">
        <v>19765</v>
      </c>
      <c r="CL1799" s="212" t="s">
        <v>19766</v>
      </c>
      <c r="CM1799" s="78">
        <v>44347</v>
      </c>
      <c r="CN1799" s="212" t="s">
        <v>19767</v>
      </c>
      <c r="CO1799" s="212" t="s">
        <v>19768</v>
      </c>
      <c r="CP1799" s="212" t="s">
        <v>19769</v>
      </c>
      <c r="CQ1799" s="212" t="s">
        <v>19770</v>
      </c>
      <c r="CR1799" s="212" t="s">
        <v>19771</v>
      </c>
      <c r="CS1799" s="44">
        <v>1797</v>
      </c>
      <c r="CT1799" s="44" t="s">
        <v>19772</v>
      </c>
      <c r="CU1799" s="214">
        <v>11997</v>
      </c>
      <c r="CV1799" s="212" t="s">
        <v>19773</v>
      </c>
      <c r="CW1799" s="212" t="s">
        <v>17647</v>
      </c>
      <c r="CX1799" s="44" t="s">
        <v>1428</v>
      </c>
      <c r="CY1799" s="78">
        <v>44347</v>
      </c>
      <c r="CZ1799" s="215" t="s">
        <v>601</v>
      </c>
      <c r="DA1799" s="212" t="s">
        <v>529</v>
      </c>
      <c r="DB1799" s="44" t="s">
        <v>1899</v>
      </c>
      <c r="DC1799" s="44" t="s">
        <v>7112</v>
      </c>
      <c r="DD1799" s="44" t="s">
        <v>563</v>
      </c>
    </row>
    <row r="1800" spans="83:108">
      <c r="CE1800" s="212"/>
      <c r="CF1800" s="213">
        <f>IF(ISNUMBER(SEARCH($H$2,$CG$3:$CG$3874)),MAX($CF$2:CF1799)+1,0)</f>
        <v>0</v>
      </c>
      <c r="CG1800" s="212" t="s">
        <v>19774</v>
      </c>
      <c r="CH1800" s="212"/>
      <c r="CI1800" s="212"/>
      <c r="CJ1800" s="213" t="str">
        <f>IFERROR(VLOOKUP(ROWS($CJ$3:CJ1800),CF1800:$CG$3874,2,0),"")</f>
        <v/>
      </c>
      <c r="CK1800" s="212" t="s">
        <v>19775</v>
      </c>
      <c r="CL1800" s="212" t="s">
        <v>19776</v>
      </c>
      <c r="CM1800" s="78">
        <v>44347</v>
      </c>
      <c r="CN1800" s="212" t="s">
        <v>19777</v>
      </c>
      <c r="CO1800" s="212" t="s">
        <v>19778</v>
      </c>
      <c r="CP1800" s="212" t="s">
        <v>19779</v>
      </c>
      <c r="CQ1800" s="212" t="s">
        <v>19780</v>
      </c>
      <c r="CR1800" s="212" t="s">
        <v>19781</v>
      </c>
      <c r="CS1800" s="44">
        <v>1798</v>
      </c>
      <c r="CT1800" s="44" t="s">
        <v>19782</v>
      </c>
      <c r="CU1800" s="214">
        <v>14190</v>
      </c>
      <c r="CV1800" s="212" t="s">
        <v>19783</v>
      </c>
      <c r="CW1800" s="212" t="s">
        <v>17647</v>
      </c>
      <c r="CX1800" s="44" t="s">
        <v>963</v>
      </c>
      <c r="CY1800" s="78">
        <v>44347</v>
      </c>
      <c r="CZ1800" s="215" t="s">
        <v>601</v>
      </c>
      <c r="DA1800" s="212" t="s">
        <v>561</v>
      </c>
      <c r="DB1800" s="44" t="s">
        <v>626</v>
      </c>
      <c r="DC1800" s="44" t="s">
        <v>7112</v>
      </c>
      <c r="DD1800" s="44" t="s">
        <v>563</v>
      </c>
    </row>
    <row r="1801" spans="83:108">
      <c r="CE1801" s="212"/>
      <c r="CF1801" s="213">
        <f>IF(ISNUMBER(SEARCH($H$2,$CG$3:$CG$3874)),MAX($CF$2:CF1800)+1,0)</f>
        <v>0</v>
      </c>
      <c r="CG1801" s="212" t="s">
        <v>19784</v>
      </c>
      <c r="CH1801" s="212"/>
      <c r="CI1801" s="212"/>
      <c r="CJ1801" s="213" t="str">
        <f>IFERROR(VLOOKUP(ROWS($CJ$3:CJ1801),CF1801:$CG$3874,2,0),"")</f>
        <v/>
      </c>
      <c r="CK1801" s="212" t="s">
        <v>19785</v>
      </c>
      <c r="CL1801" s="212" t="s">
        <v>19786</v>
      </c>
      <c r="CM1801" s="78">
        <v>44347</v>
      </c>
      <c r="CN1801" s="212" t="s">
        <v>19787</v>
      </c>
      <c r="CO1801" s="212" t="s">
        <v>19788</v>
      </c>
      <c r="CP1801" s="212" t="s">
        <v>19789</v>
      </c>
      <c r="CQ1801" s="212" t="s">
        <v>19790</v>
      </c>
      <c r="CR1801" s="212" t="s">
        <v>19791</v>
      </c>
      <c r="CS1801" s="44">
        <v>1799</v>
      </c>
      <c r="CT1801" s="44" t="s">
        <v>19792</v>
      </c>
      <c r="CU1801" s="214">
        <v>11723</v>
      </c>
      <c r="CV1801" s="212" t="s">
        <v>19793</v>
      </c>
      <c r="CW1801" s="212" t="s">
        <v>17647</v>
      </c>
      <c r="CX1801" s="44" t="s">
        <v>1428</v>
      </c>
      <c r="CY1801" s="78">
        <v>44347</v>
      </c>
      <c r="CZ1801" s="215" t="s">
        <v>545</v>
      </c>
      <c r="DA1801" s="212" t="s">
        <v>529</v>
      </c>
      <c r="DB1801" s="44" t="s">
        <v>530</v>
      </c>
      <c r="DC1801" s="44" t="s">
        <v>562</v>
      </c>
      <c r="DD1801" s="44" t="s">
        <v>532</v>
      </c>
    </row>
    <row r="1802" spans="83:108">
      <c r="CE1802" s="212"/>
      <c r="CF1802" s="213">
        <f>IF(ISNUMBER(SEARCH($H$2,$CG$3:$CG$3874)),MAX($CF$2:CF1801)+1,0)</f>
        <v>0</v>
      </c>
      <c r="CG1802" s="212" t="s">
        <v>19794</v>
      </c>
      <c r="CH1802" s="212"/>
      <c r="CI1802" s="212"/>
      <c r="CJ1802" s="213" t="str">
        <f>IFERROR(VLOOKUP(ROWS($CJ$3:CJ1802),CF1802:$CG$3874,2,0),"")</f>
        <v/>
      </c>
      <c r="CK1802" s="212" t="s">
        <v>19795</v>
      </c>
      <c r="CL1802" s="212" t="s">
        <v>19796</v>
      </c>
      <c r="CM1802" s="78">
        <v>44347</v>
      </c>
      <c r="CN1802" s="212" t="s">
        <v>19797</v>
      </c>
      <c r="CO1802" s="212" t="s">
        <v>19798</v>
      </c>
      <c r="CP1802" s="212" t="s">
        <v>19799</v>
      </c>
      <c r="CQ1802" s="212" t="s">
        <v>19800</v>
      </c>
      <c r="CR1802" s="212" t="s">
        <v>19801</v>
      </c>
      <c r="CS1802" s="44">
        <v>1800</v>
      </c>
      <c r="CT1802" s="44" t="s">
        <v>19802</v>
      </c>
      <c r="CU1802" s="214">
        <v>6324</v>
      </c>
      <c r="CV1802" s="212" t="s">
        <v>19803</v>
      </c>
      <c r="CW1802" s="212" t="s">
        <v>1415</v>
      </c>
      <c r="CX1802" s="44" t="s">
        <v>721</v>
      </c>
      <c r="CY1802" s="78">
        <v>44347</v>
      </c>
      <c r="CZ1802" s="215" t="s">
        <v>601</v>
      </c>
      <c r="DA1802" s="212" t="s">
        <v>546</v>
      </c>
      <c r="DB1802" s="44" t="s">
        <v>919</v>
      </c>
      <c r="DC1802" s="44" t="s">
        <v>588</v>
      </c>
      <c r="DD1802" s="44" t="s">
        <v>532</v>
      </c>
    </row>
    <row r="1803" spans="83:108">
      <c r="CE1803" s="212"/>
      <c r="CF1803" s="213">
        <f>IF(ISNUMBER(SEARCH($H$2,$CG$3:$CG$3874)),MAX($CF$2:CF1802)+1,0)</f>
        <v>0</v>
      </c>
      <c r="CG1803" s="212" t="s">
        <v>19804</v>
      </c>
      <c r="CH1803" s="212"/>
      <c r="CI1803" s="212"/>
      <c r="CJ1803" s="213" t="str">
        <f>IFERROR(VLOOKUP(ROWS($CJ$3:CJ1803),CF1803:$CG$3874,2,0),"")</f>
        <v/>
      </c>
      <c r="CK1803" s="212" t="s">
        <v>19805</v>
      </c>
      <c r="CL1803" s="212" t="s">
        <v>19806</v>
      </c>
      <c r="CM1803" s="78">
        <v>44347</v>
      </c>
      <c r="CN1803" s="212" t="s">
        <v>19807</v>
      </c>
      <c r="CO1803" s="212" t="s">
        <v>19808</v>
      </c>
      <c r="CP1803" s="212" t="s">
        <v>19809</v>
      </c>
      <c r="CQ1803" s="212" t="s">
        <v>19810</v>
      </c>
      <c r="CR1803" s="212" t="s">
        <v>19811</v>
      </c>
      <c r="CS1803" s="44">
        <v>1801</v>
      </c>
      <c r="CT1803" s="44" t="s">
        <v>19812</v>
      </c>
      <c r="CU1803" s="214">
        <v>15839</v>
      </c>
      <c r="CV1803" s="212" t="s">
        <v>19813</v>
      </c>
      <c r="CW1803" s="212" t="s">
        <v>1415</v>
      </c>
      <c r="CX1803" s="44" t="s">
        <v>721</v>
      </c>
      <c r="CY1803" s="78">
        <v>44347</v>
      </c>
      <c r="CZ1803" s="215" t="s">
        <v>545</v>
      </c>
      <c r="DA1803" s="212" t="s">
        <v>546</v>
      </c>
      <c r="DB1803" s="44" t="s">
        <v>919</v>
      </c>
      <c r="DC1803" s="44" t="s">
        <v>588</v>
      </c>
      <c r="DD1803" s="44" t="s">
        <v>682</v>
      </c>
    </row>
    <row r="1804" spans="83:108">
      <c r="CE1804" s="212"/>
      <c r="CF1804" s="213">
        <f>IF(ISNUMBER(SEARCH($H$2,$CG$3:$CG$3874)),MAX($CF$2:CF1803)+1,0)</f>
        <v>0</v>
      </c>
      <c r="CG1804" s="212" t="s">
        <v>19814</v>
      </c>
      <c r="CH1804" s="212"/>
      <c r="CI1804" s="212"/>
      <c r="CJ1804" s="213" t="str">
        <f>IFERROR(VLOOKUP(ROWS($CJ$3:CJ1804),CF1804:$CG$3874,2,0),"")</f>
        <v/>
      </c>
      <c r="CK1804" s="212" t="s">
        <v>19815</v>
      </c>
      <c r="CL1804" s="212" t="s">
        <v>19816</v>
      </c>
      <c r="CM1804" s="78">
        <v>44074</v>
      </c>
      <c r="CN1804" s="212" t="s">
        <v>19817</v>
      </c>
      <c r="CO1804" s="212" t="s">
        <v>19818</v>
      </c>
      <c r="CP1804" s="212" t="s">
        <v>19819</v>
      </c>
      <c r="CQ1804" s="212" t="s">
        <v>19820</v>
      </c>
      <c r="CR1804" s="212" t="s">
        <v>19821</v>
      </c>
      <c r="CS1804" s="44">
        <v>1802</v>
      </c>
      <c r="CT1804" s="44" t="s">
        <v>19822</v>
      </c>
      <c r="CU1804" s="214">
        <v>10434</v>
      </c>
      <c r="CV1804" s="212" t="s">
        <v>19823</v>
      </c>
      <c r="CW1804" s="212" t="s">
        <v>720</v>
      </c>
      <c r="CX1804" s="44" t="s">
        <v>5317</v>
      </c>
      <c r="CY1804" s="78">
        <v>44074</v>
      </c>
      <c r="CZ1804" s="215" t="s">
        <v>545</v>
      </c>
      <c r="DA1804" s="212" t="s">
        <v>546</v>
      </c>
      <c r="DB1804" s="44" t="s">
        <v>2826</v>
      </c>
      <c r="DC1804" s="44" t="s">
        <v>2586</v>
      </c>
      <c r="DD1804" s="44" t="s">
        <v>532</v>
      </c>
    </row>
    <row r="1805" spans="83:108">
      <c r="CE1805" s="212"/>
      <c r="CF1805" s="213">
        <f>IF(ISNUMBER(SEARCH($H$2,$CG$3:$CG$3874)),MAX($CF$2:CF1804)+1,0)</f>
        <v>0</v>
      </c>
      <c r="CG1805" s="212" t="s">
        <v>19824</v>
      </c>
      <c r="CH1805" s="212"/>
      <c r="CI1805" s="212"/>
      <c r="CJ1805" s="213" t="str">
        <f>IFERROR(VLOOKUP(ROWS($CJ$3:CJ1805),CF1805:$CG$3874,2,0),"")</f>
        <v/>
      </c>
      <c r="CK1805" s="212" t="s">
        <v>19825</v>
      </c>
      <c r="CL1805" s="212" t="s">
        <v>19826</v>
      </c>
      <c r="CM1805" s="78">
        <v>43220</v>
      </c>
      <c r="CN1805" s="212" t="s">
        <v>19827</v>
      </c>
      <c r="CO1805" s="212" t="s">
        <v>19828</v>
      </c>
      <c r="CP1805" s="212" t="s">
        <v>19829</v>
      </c>
      <c r="CQ1805" s="212" t="s">
        <v>19830</v>
      </c>
      <c r="CR1805" s="212" t="s">
        <v>19831</v>
      </c>
      <c r="CS1805" s="44">
        <v>1803</v>
      </c>
      <c r="CT1805" s="44" t="s">
        <v>19832</v>
      </c>
      <c r="CU1805" s="214">
        <v>10088</v>
      </c>
      <c r="CV1805" s="212" t="s">
        <v>19833</v>
      </c>
      <c r="CW1805" s="212" t="s">
        <v>14366</v>
      </c>
      <c r="CX1805" s="44" t="s">
        <v>2490</v>
      </c>
      <c r="CY1805" s="78">
        <v>43220</v>
      </c>
      <c r="CZ1805" s="215" t="s">
        <v>511</v>
      </c>
      <c r="DA1805" s="212" t="s">
        <v>546</v>
      </c>
      <c r="DB1805" s="44" t="s">
        <v>4576</v>
      </c>
      <c r="DC1805" s="44" t="s">
        <v>827</v>
      </c>
      <c r="DD1805" s="44" t="s">
        <v>563</v>
      </c>
    </row>
    <row r="1806" spans="83:108">
      <c r="CE1806" s="212"/>
      <c r="CF1806" s="213">
        <f>IF(ISNUMBER(SEARCH($H$2,$CG$3:$CG$3874)),MAX($CF$2:CF1805)+1,0)</f>
        <v>0</v>
      </c>
      <c r="CG1806" s="212" t="s">
        <v>19834</v>
      </c>
      <c r="CH1806" s="212"/>
      <c r="CI1806" s="212"/>
      <c r="CJ1806" s="213" t="str">
        <f>IFERROR(VLOOKUP(ROWS($CJ$3:CJ1806),CF1806:$CG$3874,2,0),"")</f>
        <v/>
      </c>
      <c r="CK1806" s="212" t="s">
        <v>19835</v>
      </c>
      <c r="CL1806" s="212" t="s">
        <v>19836</v>
      </c>
      <c r="CM1806" s="78">
        <v>42916</v>
      </c>
      <c r="CN1806" s="212" t="s">
        <v>19837</v>
      </c>
      <c r="CO1806" s="212" t="s">
        <v>19838</v>
      </c>
      <c r="CP1806" s="212" t="s">
        <v>19839</v>
      </c>
      <c r="CQ1806" s="212" t="s">
        <v>19840</v>
      </c>
      <c r="CR1806" s="212" t="s">
        <v>19841</v>
      </c>
      <c r="CS1806" s="44">
        <v>1804</v>
      </c>
      <c r="CT1806" s="44" t="s">
        <v>19842</v>
      </c>
      <c r="CU1806" s="214">
        <v>15408</v>
      </c>
      <c r="CV1806" s="212" t="s">
        <v>19843</v>
      </c>
      <c r="CW1806" s="212" t="s">
        <v>1644</v>
      </c>
      <c r="CX1806" s="44" t="s">
        <v>3330</v>
      </c>
      <c r="CY1806" s="78">
        <v>42916</v>
      </c>
      <c r="CZ1806" s="215" t="s">
        <v>1157</v>
      </c>
      <c r="DA1806" s="212" t="s">
        <v>737</v>
      </c>
      <c r="DB1806" s="44" t="s">
        <v>919</v>
      </c>
      <c r="DC1806" s="44" t="s">
        <v>1645</v>
      </c>
      <c r="DD1806" s="44" t="s">
        <v>532</v>
      </c>
    </row>
    <row r="1807" spans="83:108">
      <c r="CE1807" s="212"/>
      <c r="CF1807" s="213">
        <f>IF(ISNUMBER(SEARCH($H$2,$CG$3:$CG$3874)),MAX($CF$2:CF1806)+1,0)</f>
        <v>0</v>
      </c>
      <c r="CG1807" s="212" t="s">
        <v>19844</v>
      </c>
      <c r="CH1807" s="212"/>
      <c r="CI1807" s="212"/>
      <c r="CJ1807" s="213" t="str">
        <f>IFERROR(VLOOKUP(ROWS($CJ$3:CJ1807),CF1807:$CG$3874,2,0),"")</f>
        <v/>
      </c>
      <c r="CK1807" s="212" t="s">
        <v>19845</v>
      </c>
      <c r="CL1807" s="212" t="s">
        <v>19846</v>
      </c>
      <c r="CM1807" s="78">
        <v>43131</v>
      </c>
      <c r="CN1807" s="212" t="s">
        <v>19847</v>
      </c>
      <c r="CO1807" s="212" t="s">
        <v>19848</v>
      </c>
      <c r="CP1807" s="212" t="s">
        <v>19849</v>
      </c>
      <c r="CQ1807" s="212" t="s">
        <v>19850</v>
      </c>
      <c r="CR1807" s="212" t="s">
        <v>19851</v>
      </c>
      <c r="CS1807" s="44">
        <v>1805</v>
      </c>
      <c r="CT1807" s="44" t="s">
        <v>19852</v>
      </c>
      <c r="CU1807" s="214">
        <v>13774</v>
      </c>
      <c r="CV1807" s="212" t="s">
        <v>19853</v>
      </c>
      <c r="CW1807" s="212" t="s">
        <v>3005</v>
      </c>
      <c r="CX1807" s="44" t="s">
        <v>1226</v>
      </c>
      <c r="CY1807" s="78">
        <v>43131</v>
      </c>
      <c r="CZ1807" s="215" t="s">
        <v>576</v>
      </c>
      <c r="DA1807" s="212" t="s">
        <v>512</v>
      </c>
      <c r="DB1807" s="44" t="s">
        <v>802</v>
      </c>
      <c r="DC1807" s="44" t="s">
        <v>986</v>
      </c>
      <c r="DD1807" s="44" t="s">
        <v>563</v>
      </c>
    </row>
    <row r="1808" spans="83:108">
      <c r="CE1808" s="212"/>
      <c r="CF1808" s="213">
        <f>IF(ISNUMBER(SEARCH($H$2,$CG$3:$CG$3874)),MAX($CF$2:CF1807)+1,0)</f>
        <v>0</v>
      </c>
      <c r="CG1808" s="212" t="s">
        <v>19854</v>
      </c>
      <c r="CH1808" s="212"/>
      <c r="CI1808" s="212"/>
      <c r="CJ1808" s="213" t="str">
        <f>IFERROR(VLOOKUP(ROWS($CJ$3:CJ1808),CF1808:$CG$3874,2,0),"")</f>
        <v/>
      </c>
      <c r="CK1808" s="212" t="s">
        <v>19855</v>
      </c>
      <c r="CL1808" s="212" t="s">
        <v>19856</v>
      </c>
      <c r="CM1808" s="78">
        <v>43708</v>
      </c>
      <c r="CN1808" s="212" t="s">
        <v>19857</v>
      </c>
      <c r="CO1808" s="212" t="s">
        <v>19858</v>
      </c>
      <c r="CP1808" s="212" t="s">
        <v>19859</v>
      </c>
      <c r="CQ1808" s="212" t="s">
        <v>19860</v>
      </c>
      <c r="CR1808" s="212" t="s">
        <v>19861</v>
      </c>
      <c r="CS1808" s="44">
        <v>1806</v>
      </c>
      <c r="CT1808" s="44" t="s">
        <v>19862</v>
      </c>
      <c r="CU1808" s="214">
        <v>15322</v>
      </c>
      <c r="CV1808" s="212" t="s">
        <v>19863</v>
      </c>
      <c r="CW1808" s="212" t="s">
        <v>6739</v>
      </c>
      <c r="CX1808" s="44" t="s">
        <v>1226</v>
      </c>
      <c r="CY1808" s="78">
        <v>43708</v>
      </c>
      <c r="CZ1808" s="215" t="s">
        <v>1313</v>
      </c>
      <c r="DA1808" s="212" t="s">
        <v>512</v>
      </c>
      <c r="DB1808" s="44" t="s">
        <v>641</v>
      </c>
      <c r="DC1808" s="44" t="s">
        <v>19864</v>
      </c>
      <c r="DD1808" s="44" t="s">
        <v>532</v>
      </c>
    </row>
    <row r="1809" spans="83:108">
      <c r="CE1809" s="212"/>
      <c r="CF1809" s="213">
        <f>IF(ISNUMBER(SEARCH($H$2,$CG$3:$CG$3874)),MAX($CF$2:CF1808)+1,0)</f>
        <v>0</v>
      </c>
      <c r="CG1809" s="212" t="s">
        <v>19865</v>
      </c>
      <c r="CH1809" s="212"/>
      <c r="CI1809" s="212"/>
      <c r="CJ1809" s="213" t="str">
        <f>IFERROR(VLOOKUP(ROWS($CJ$3:CJ1809),CF1809:$CG$3874,2,0),"")</f>
        <v/>
      </c>
      <c r="CK1809" s="212" t="s">
        <v>19866</v>
      </c>
      <c r="CL1809" s="212" t="s">
        <v>19867</v>
      </c>
      <c r="CM1809" s="78">
        <v>43131</v>
      </c>
      <c r="CN1809" s="212" t="s">
        <v>19868</v>
      </c>
      <c r="CO1809" s="212" t="s">
        <v>19869</v>
      </c>
      <c r="CP1809" s="212" t="s">
        <v>19870</v>
      </c>
      <c r="CQ1809" s="212" t="s">
        <v>19871</v>
      </c>
      <c r="CR1809" s="212" t="s">
        <v>19872</v>
      </c>
      <c r="CS1809" s="44">
        <v>1807</v>
      </c>
      <c r="CT1809" s="44" t="s">
        <v>19873</v>
      </c>
      <c r="CU1809" s="214">
        <v>10942</v>
      </c>
      <c r="CV1809" s="212" t="s">
        <v>19874</v>
      </c>
      <c r="CW1809" s="212" t="s">
        <v>1593</v>
      </c>
      <c r="CX1809" s="44" t="s">
        <v>5089</v>
      </c>
      <c r="CY1809" s="78">
        <v>43131</v>
      </c>
      <c r="CZ1809" s="215" t="s">
        <v>576</v>
      </c>
      <c r="DA1809" s="212" t="s">
        <v>512</v>
      </c>
      <c r="DB1809" s="44" t="s">
        <v>802</v>
      </c>
      <c r="DC1809" s="44" t="s">
        <v>1326</v>
      </c>
      <c r="DD1809" s="44" t="s">
        <v>532</v>
      </c>
    </row>
    <row r="1810" spans="83:108">
      <c r="CE1810" s="212"/>
      <c r="CF1810" s="213">
        <f>IF(ISNUMBER(SEARCH($H$2,$CG$3:$CG$3874)),MAX($CF$2:CF1809)+1,0)</f>
        <v>0</v>
      </c>
      <c r="CG1810" s="212" t="s">
        <v>19875</v>
      </c>
      <c r="CH1810" s="212"/>
      <c r="CI1810" s="212"/>
      <c r="CJ1810" s="213" t="str">
        <f>IFERROR(VLOOKUP(ROWS($CJ$3:CJ1810),CF1810:$CG$3874,2,0),"")</f>
        <v/>
      </c>
      <c r="CK1810" s="212" t="s">
        <v>19876</v>
      </c>
      <c r="CL1810" s="212" t="s">
        <v>19877</v>
      </c>
      <c r="CM1810" s="78">
        <v>43131</v>
      </c>
      <c r="CN1810" s="212" t="s">
        <v>19878</v>
      </c>
      <c r="CO1810" s="212" t="s">
        <v>19879</v>
      </c>
      <c r="CP1810" s="212" t="s">
        <v>19880</v>
      </c>
      <c r="CQ1810" s="212" t="s">
        <v>19881</v>
      </c>
      <c r="CR1810" s="212" t="s">
        <v>19882</v>
      </c>
      <c r="CS1810" s="44">
        <v>1808</v>
      </c>
      <c r="CT1810" s="44" t="s">
        <v>19883</v>
      </c>
      <c r="CU1810" s="214">
        <v>9399</v>
      </c>
      <c r="CV1810" s="212" t="s">
        <v>19884</v>
      </c>
      <c r="CW1810" s="212" t="s">
        <v>4896</v>
      </c>
      <c r="CX1810" s="44" t="s">
        <v>1703</v>
      </c>
      <c r="CY1810" s="78">
        <v>43131</v>
      </c>
      <c r="CZ1810" s="215" t="s">
        <v>601</v>
      </c>
      <c r="DA1810" s="212" t="s">
        <v>512</v>
      </c>
      <c r="DB1810" s="44" t="s">
        <v>530</v>
      </c>
      <c r="DC1810" s="44" t="s">
        <v>12323</v>
      </c>
      <c r="DD1810" s="44" t="s">
        <v>563</v>
      </c>
    </row>
    <row r="1811" spans="83:108">
      <c r="CE1811" s="212"/>
      <c r="CF1811" s="213">
        <f>IF(ISNUMBER(SEARCH($H$2,$CG$3:$CG$3874)),MAX($CF$2:CF1810)+1,0)</f>
        <v>0</v>
      </c>
      <c r="CG1811" s="212" t="s">
        <v>19885</v>
      </c>
      <c r="CH1811" s="212"/>
      <c r="CI1811" s="212"/>
      <c r="CJ1811" s="213" t="str">
        <f>IFERROR(VLOOKUP(ROWS($CJ$3:CJ1811),CF1811:$CG$3874,2,0),"")</f>
        <v/>
      </c>
      <c r="CK1811" s="212" t="s">
        <v>19886</v>
      </c>
      <c r="CL1811" s="212" t="s">
        <v>19887</v>
      </c>
      <c r="CM1811" s="78">
        <v>43220</v>
      </c>
      <c r="CN1811" s="212" t="s">
        <v>19888</v>
      </c>
      <c r="CO1811" s="212" t="s">
        <v>19889</v>
      </c>
      <c r="CP1811" s="212" t="s">
        <v>19890</v>
      </c>
      <c r="CQ1811" s="212" t="s">
        <v>19891</v>
      </c>
      <c r="CR1811" s="212" t="s">
        <v>19892</v>
      </c>
      <c r="CS1811" s="44">
        <v>1809</v>
      </c>
      <c r="CT1811" s="44" t="s">
        <v>19893</v>
      </c>
      <c r="CU1811" s="214">
        <v>15363</v>
      </c>
      <c r="CV1811" s="212" t="s">
        <v>19894</v>
      </c>
      <c r="CW1811" s="212" t="s">
        <v>1774</v>
      </c>
      <c r="CX1811" s="44" t="s">
        <v>826</v>
      </c>
      <c r="CY1811" s="78">
        <v>43220</v>
      </c>
      <c r="CZ1811" s="215" t="s">
        <v>528</v>
      </c>
      <c r="DA1811" s="212" t="s">
        <v>512</v>
      </c>
      <c r="DB1811" s="44" t="s">
        <v>641</v>
      </c>
      <c r="DC1811" s="44" t="s">
        <v>986</v>
      </c>
      <c r="DD1811" s="44" t="s">
        <v>532</v>
      </c>
    </row>
    <row r="1812" spans="83:108">
      <c r="CE1812" s="212"/>
      <c r="CF1812" s="213">
        <f>IF(ISNUMBER(SEARCH($H$2,$CG$3:$CG$3874)),MAX($CF$2:CF1811)+1,0)</f>
        <v>0</v>
      </c>
      <c r="CG1812" s="212" t="s">
        <v>19895</v>
      </c>
      <c r="CH1812" s="212"/>
      <c r="CI1812" s="212"/>
      <c r="CJ1812" s="213" t="str">
        <f>IFERROR(VLOOKUP(ROWS($CJ$3:CJ1812),CF1812:$CG$3874,2,0),"")</f>
        <v/>
      </c>
      <c r="CK1812" s="212" t="s">
        <v>19896</v>
      </c>
      <c r="CL1812" s="212" t="s">
        <v>19897</v>
      </c>
      <c r="CM1812" s="78">
        <v>43312</v>
      </c>
      <c r="CN1812" s="212" t="s">
        <v>19898</v>
      </c>
      <c r="CO1812" s="212" t="s">
        <v>19899</v>
      </c>
      <c r="CP1812" s="212" t="s">
        <v>19900</v>
      </c>
      <c r="CQ1812" s="212" t="s">
        <v>19901</v>
      </c>
      <c r="CR1812" s="212" t="s">
        <v>19902</v>
      </c>
      <c r="CS1812" s="44">
        <v>1810</v>
      </c>
      <c r="CT1812" s="44" t="s">
        <v>19903</v>
      </c>
      <c r="CU1812" s="214">
        <v>16621</v>
      </c>
      <c r="CV1812" s="212" t="s">
        <v>19904</v>
      </c>
      <c r="CW1812" s="212" t="s">
        <v>19905</v>
      </c>
      <c r="CX1812" s="44" t="s">
        <v>1752</v>
      </c>
      <c r="CY1812" s="78">
        <v>43312</v>
      </c>
      <c r="CZ1812" s="215" t="s">
        <v>511</v>
      </c>
      <c r="DA1812" s="212" t="s">
        <v>512</v>
      </c>
      <c r="DB1812" s="44" t="s">
        <v>641</v>
      </c>
      <c r="DC1812" s="44" t="s">
        <v>2153</v>
      </c>
      <c r="DD1812" s="44" t="s">
        <v>682</v>
      </c>
    </row>
    <row r="1813" spans="83:108">
      <c r="CE1813" s="212"/>
      <c r="CF1813" s="213">
        <f>IF(ISNUMBER(SEARCH($H$2,$CG$3:$CG$3874)),MAX($CF$2:CF1812)+1,0)</f>
        <v>0</v>
      </c>
      <c r="CG1813" s="212" t="s">
        <v>19906</v>
      </c>
      <c r="CH1813" s="212"/>
      <c r="CI1813" s="212"/>
      <c r="CJ1813" s="213" t="str">
        <f>IFERROR(VLOOKUP(ROWS($CJ$3:CJ1813),CF1813:$CG$3874,2,0),"")</f>
        <v/>
      </c>
      <c r="CK1813" s="212" t="s">
        <v>19907</v>
      </c>
      <c r="CL1813" s="212" t="s">
        <v>19908</v>
      </c>
      <c r="CM1813" s="78">
        <v>43220</v>
      </c>
      <c r="CN1813" s="212" t="s">
        <v>19909</v>
      </c>
      <c r="CO1813" s="212" t="s">
        <v>19910</v>
      </c>
      <c r="CP1813" s="212" t="s">
        <v>19911</v>
      </c>
      <c r="CQ1813" s="212" t="s">
        <v>19912</v>
      </c>
      <c r="CR1813" s="212" t="s">
        <v>19913</v>
      </c>
      <c r="CS1813" s="44">
        <v>1811</v>
      </c>
      <c r="CT1813" s="44" t="s">
        <v>19914</v>
      </c>
      <c r="CU1813" s="214">
        <v>12983</v>
      </c>
      <c r="CV1813" s="212" t="s">
        <v>19915</v>
      </c>
      <c r="CW1813" s="212" t="s">
        <v>1785</v>
      </c>
      <c r="CX1813" s="44" t="s">
        <v>826</v>
      </c>
      <c r="CY1813" s="78">
        <v>43220</v>
      </c>
      <c r="CZ1813" s="215" t="s">
        <v>576</v>
      </c>
      <c r="DA1813" s="212" t="s">
        <v>512</v>
      </c>
      <c r="DB1813" s="44" t="s">
        <v>802</v>
      </c>
      <c r="DC1813" s="44" t="s">
        <v>1786</v>
      </c>
      <c r="DD1813" s="44" t="s">
        <v>532</v>
      </c>
    </row>
    <row r="1814" spans="83:108">
      <c r="CE1814" s="212"/>
      <c r="CF1814" s="213">
        <f>IF(ISNUMBER(SEARCH($H$2,$CG$3:$CG$3874)),MAX($CF$2:CF1813)+1,0)</f>
        <v>0</v>
      </c>
      <c r="CG1814" s="212" t="s">
        <v>19916</v>
      </c>
      <c r="CH1814" s="212"/>
      <c r="CI1814" s="212"/>
      <c r="CJ1814" s="213" t="str">
        <f>IFERROR(VLOOKUP(ROWS($CJ$3:CJ1814),CF1814:$CG$3874,2,0),"")</f>
        <v/>
      </c>
      <c r="CK1814" s="212" t="s">
        <v>19917</v>
      </c>
      <c r="CL1814" s="212" t="s">
        <v>19918</v>
      </c>
      <c r="CM1814" s="78">
        <v>44773</v>
      </c>
      <c r="CN1814" s="212" t="s">
        <v>19919</v>
      </c>
      <c r="CO1814" s="212" t="s">
        <v>19920</v>
      </c>
      <c r="CP1814" s="212" t="s">
        <v>19921</v>
      </c>
      <c r="CQ1814" s="212" t="s">
        <v>19922</v>
      </c>
      <c r="CR1814" s="212" t="s">
        <v>19923</v>
      </c>
      <c r="CS1814" s="44">
        <v>1812</v>
      </c>
      <c r="CT1814" s="44" t="s">
        <v>19924</v>
      </c>
      <c r="CU1814" s="214">
        <v>13858</v>
      </c>
      <c r="CV1814" s="212" t="s">
        <v>19925</v>
      </c>
      <c r="CW1814" s="212" t="s">
        <v>1225</v>
      </c>
      <c r="CX1814" s="44" t="s">
        <v>1287</v>
      </c>
      <c r="CY1814" s="78">
        <v>44773</v>
      </c>
      <c r="CZ1814" s="215" t="s">
        <v>601</v>
      </c>
      <c r="DA1814" s="212" t="s">
        <v>529</v>
      </c>
      <c r="DB1814" s="44" t="s">
        <v>919</v>
      </c>
      <c r="DC1814" s="44" t="s">
        <v>19160</v>
      </c>
      <c r="DD1814" s="44" t="s">
        <v>532</v>
      </c>
    </row>
    <row r="1815" spans="83:108">
      <c r="CE1815" s="212"/>
      <c r="CF1815" s="213">
        <f>IF(ISNUMBER(SEARCH($H$2,$CG$3:$CG$3874)),MAX($CF$2:CF1814)+1,0)</f>
        <v>0</v>
      </c>
      <c r="CG1815" s="212" t="s">
        <v>19926</v>
      </c>
      <c r="CH1815" s="212"/>
      <c r="CI1815" s="212"/>
      <c r="CJ1815" s="213" t="str">
        <f>IFERROR(VLOOKUP(ROWS($CJ$3:CJ1815),CF1815:$CG$3874,2,0),"")</f>
        <v/>
      </c>
      <c r="CK1815" s="212" t="s">
        <v>19927</v>
      </c>
      <c r="CL1815" s="212" t="s">
        <v>19928</v>
      </c>
      <c r="CM1815" s="78">
        <v>44773</v>
      </c>
      <c r="CN1815" s="212" t="s">
        <v>19929</v>
      </c>
      <c r="CO1815" s="212" t="s">
        <v>19930</v>
      </c>
      <c r="CP1815" s="212" t="s">
        <v>19931</v>
      </c>
      <c r="CQ1815" s="212" t="s">
        <v>19932</v>
      </c>
      <c r="CR1815" s="212" t="s">
        <v>19933</v>
      </c>
      <c r="CS1815" s="44">
        <v>1813</v>
      </c>
      <c r="CT1815" s="44" t="s">
        <v>19934</v>
      </c>
      <c r="CU1815" s="214">
        <v>16188</v>
      </c>
      <c r="CV1815" s="212" t="s">
        <v>19935</v>
      </c>
      <c r="CW1815" s="212" t="s">
        <v>1225</v>
      </c>
      <c r="CX1815" s="44" t="s">
        <v>1287</v>
      </c>
      <c r="CY1815" s="78">
        <v>44773</v>
      </c>
      <c r="CZ1815" s="215" t="s">
        <v>511</v>
      </c>
      <c r="DA1815" s="212" t="s">
        <v>529</v>
      </c>
      <c r="DB1815" s="44" t="s">
        <v>655</v>
      </c>
      <c r="DC1815" s="44" t="s">
        <v>19160</v>
      </c>
      <c r="DD1815" s="44" t="s">
        <v>532</v>
      </c>
    </row>
    <row r="1816" spans="83:108">
      <c r="CE1816" s="212"/>
      <c r="CF1816" s="213">
        <f>IF(ISNUMBER(SEARCH($H$2,$CG$3:$CG$3874)),MAX($CF$2:CF1815)+1,0)</f>
        <v>0</v>
      </c>
      <c r="CG1816" s="212" t="s">
        <v>19936</v>
      </c>
      <c r="CH1816" s="212"/>
      <c r="CI1816" s="212"/>
      <c r="CJ1816" s="213" t="str">
        <f>IFERROR(VLOOKUP(ROWS($CJ$3:CJ1816),CF1816:$CG$3874,2,0),"")</f>
        <v/>
      </c>
      <c r="CK1816" s="212" t="s">
        <v>19937</v>
      </c>
      <c r="CL1816" s="212" t="s">
        <v>19938</v>
      </c>
      <c r="CM1816" s="78">
        <v>43312</v>
      </c>
      <c r="CN1816" s="212" t="s">
        <v>19939</v>
      </c>
      <c r="CO1816" s="212" t="s">
        <v>19940</v>
      </c>
      <c r="CP1816" s="212" t="s">
        <v>19941</v>
      </c>
      <c r="CQ1816" s="212" t="s">
        <v>19942</v>
      </c>
      <c r="CR1816" s="212" t="s">
        <v>19943</v>
      </c>
      <c r="CS1816" s="44">
        <v>1814</v>
      </c>
      <c r="CT1816" s="44" t="s">
        <v>19944</v>
      </c>
      <c r="CU1816" s="214">
        <v>13116</v>
      </c>
      <c r="CV1816" s="212" t="s">
        <v>19945</v>
      </c>
      <c r="CW1816" s="212" t="s">
        <v>12312</v>
      </c>
      <c r="CX1816" s="44" t="s">
        <v>2490</v>
      </c>
      <c r="CY1816" s="78">
        <v>43312</v>
      </c>
      <c r="CZ1816" s="215" t="s">
        <v>576</v>
      </c>
      <c r="DA1816" s="212" t="s">
        <v>737</v>
      </c>
      <c r="DB1816" s="44" t="s">
        <v>641</v>
      </c>
      <c r="DC1816" s="44" t="s">
        <v>2047</v>
      </c>
      <c r="DD1816" s="44" t="s">
        <v>532</v>
      </c>
    </row>
    <row r="1817" spans="83:108">
      <c r="CE1817" s="212"/>
      <c r="CF1817" s="213">
        <f>IF(ISNUMBER(SEARCH($H$2,$CG$3:$CG$3874)),MAX($CF$2:CF1816)+1,0)</f>
        <v>0</v>
      </c>
      <c r="CG1817" s="212" t="s">
        <v>19946</v>
      </c>
      <c r="CH1817" s="212"/>
      <c r="CI1817" s="212"/>
      <c r="CJ1817" s="213" t="str">
        <f>IFERROR(VLOOKUP(ROWS($CJ$3:CJ1817),CF1817:$CG$3874,2,0),"")</f>
        <v/>
      </c>
      <c r="CK1817" s="212" t="s">
        <v>19947</v>
      </c>
      <c r="CL1817" s="212" t="s">
        <v>19948</v>
      </c>
      <c r="CM1817" s="78">
        <v>44347</v>
      </c>
      <c r="CN1817" s="212" t="s">
        <v>19949</v>
      </c>
      <c r="CO1817" s="212" t="s">
        <v>19950</v>
      </c>
      <c r="CP1817" s="212" t="s">
        <v>19951</v>
      </c>
      <c r="CQ1817" s="212" t="s">
        <v>19952</v>
      </c>
      <c r="CR1817" s="212" t="s">
        <v>19953</v>
      </c>
      <c r="CS1817" s="44">
        <v>1815</v>
      </c>
      <c r="CT1817" s="44" t="s">
        <v>19954</v>
      </c>
      <c r="CU1817" s="214">
        <v>12023</v>
      </c>
      <c r="CV1817" s="212" t="s">
        <v>19955</v>
      </c>
      <c r="CW1817" s="212" t="s">
        <v>17647</v>
      </c>
      <c r="CX1817" s="44" t="s">
        <v>963</v>
      </c>
      <c r="CY1817" s="78">
        <v>44347</v>
      </c>
      <c r="CZ1817" s="215" t="s">
        <v>640</v>
      </c>
      <c r="DA1817" s="212" t="s">
        <v>561</v>
      </c>
      <c r="DB1817" s="44" t="s">
        <v>530</v>
      </c>
      <c r="DC1817" s="44" t="s">
        <v>7112</v>
      </c>
      <c r="DD1817" s="44" t="s">
        <v>563</v>
      </c>
    </row>
    <row r="1818" spans="83:108">
      <c r="CE1818" s="212"/>
      <c r="CF1818" s="213">
        <f>IF(ISNUMBER(SEARCH($H$2,$CG$3:$CG$3874)),MAX($CF$2:CF1817)+1,0)</f>
        <v>0</v>
      </c>
      <c r="CG1818" s="212" t="s">
        <v>19956</v>
      </c>
      <c r="CH1818" s="212"/>
      <c r="CI1818" s="212"/>
      <c r="CJ1818" s="213" t="str">
        <f>IFERROR(VLOOKUP(ROWS($CJ$3:CJ1818),CF1818:$CG$3874,2,0),"")</f>
        <v/>
      </c>
      <c r="CK1818" s="212" t="s">
        <v>19957</v>
      </c>
      <c r="CL1818" s="212" t="s">
        <v>19958</v>
      </c>
      <c r="CM1818" s="78">
        <v>47938</v>
      </c>
      <c r="CN1818" s="212" t="s">
        <v>19959</v>
      </c>
      <c r="CO1818" s="212" t="s">
        <v>19960</v>
      </c>
      <c r="CP1818" s="212" t="s">
        <v>19961</v>
      </c>
      <c r="CQ1818" s="212" t="s">
        <v>19962</v>
      </c>
      <c r="CR1818" s="212" t="s">
        <v>19963</v>
      </c>
      <c r="CS1818" s="44">
        <v>1816</v>
      </c>
      <c r="CT1818" s="44" t="s">
        <v>19964</v>
      </c>
      <c r="CU1818" s="214">
        <v>11402</v>
      </c>
      <c r="CV1818" s="212" t="s">
        <v>19965</v>
      </c>
      <c r="CW1818" s="212" t="s">
        <v>19966</v>
      </c>
      <c r="CX1818" s="44" t="s">
        <v>735</v>
      </c>
      <c r="CY1818" s="78">
        <v>47938</v>
      </c>
      <c r="CZ1818" s="215" t="s">
        <v>576</v>
      </c>
      <c r="DA1818" s="212" t="s">
        <v>512</v>
      </c>
      <c r="DB1818" s="44" t="s">
        <v>641</v>
      </c>
      <c r="DC1818" s="44" t="s">
        <v>19967</v>
      </c>
      <c r="DD1818" s="44" t="s">
        <v>563</v>
      </c>
    </row>
    <row r="1819" spans="83:108">
      <c r="CE1819" s="212"/>
      <c r="CF1819" s="213">
        <f>IF(ISNUMBER(SEARCH($H$2,$CG$3:$CG$3874)),MAX($CF$2:CF1818)+1,0)</f>
        <v>0</v>
      </c>
      <c r="CG1819" s="212" t="s">
        <v>19968</v>
      </c>
      <c r="CH1819" s="212"/>
      <c r="CI1819" s="212"/>
      <c r="CJ1819" s="213" t="str">
        <f>IFERROR(VLOOKUP(ROWS($CJ$3:CJ1819),CF1819:$CG$3874,2,0),"")</f>
        <v/>
      </c>
      <c r="CK1819" s="212" t="s">
        <v>19969</v>
      </c>
      <c r="CL1819" s="212" t="s">
        <v>19970</v>
      </c>
      <c r="CM1819" s="78">
        <v>47938</v>
      </c>
      <c r="CN1819" s="212" t="s">
        <v>19971</v>
      </c>
      <c r="CO1819" s="212" t="s">
        <v>19972</v>
      </c>
      <c r="CP1819" s="212" t="s">
        <v>19973</v>
      </c>
      <c r="CQ1819" s="212" t="s">
        <v>19974</v>
      </c>
      <c r="CR1819" s="212" t="s">
        <v>19975</v>
      </c>
      <c r="CS1819" s="44">
        <v>1817</v>
      </c>
      <c r="CT1819" s="44" t="s">
        <v>19976</v>
      </c>
      <c r="CU1819" s="214">
        <v>16578</v>
      </c>
      <c r="CV1819" s="212" t="s">
        <v>19977</v>
      </c>
      <c r="CW1819" s="212" t="s">
        <v>19978</v>
      </c>
      <c r="CX1819" s="44" t="s">
        <v>735</v>
      </c>
      <c r="CY1819" s="78">
        <v>47938</v>
      </c>
      <c r="CZ1819" s="215" t="s">
        <v>511</v>
      </c>
      <c r="DA1819" s="212" t="s">
        <v>512</v>
      </c>
      <c r="DB1819" s="44" t="s">
        <v>641</v>
      </c>
      <c r="DC1819" s="44" t="s">
        <v>19979</v>
      </c>
      <c r="DD1819" s="44" t="s">
        <v>682</v>
      </c>
    </row>
    <row r="1820" spans="83:108">
      <c r="CE1820" s="212"/>
      <c r="CF1820" s="213">
        <f>IF(ISNUMBER(SEARCH($H$2,$CG$3:$CG$3874)),MAX($CF$2:CF1819)+1,0)</f>
        <v>0</v>
      </c>
      <c r="CG1820" s="212" t="s">
        <v>19980</v>
      </c>
      <c r="CH1820" s="212"/>
      <c r="CI1820" s="212"/>
      <c r="CJ1820" s="213" t="str">
        <f>IFERROR(VLOOKUP(ROWS($CJ$3:CJ1820),CF1820:$CG$3874,2,0),"")</f>
        <v/>
      </c>
      <c r="CK1820" s="212" t="s">
        <v>19981</v>
      </c>
      <c r="CL1820" s="212" t="s">
        <v>19982</v>
      </c>
      <c r="CM1820" s="78">
        <v>47938</v>
      </c>
      <c r="CN1820" s="212" t="s">
        <v>19983</v>
      </c>
      <c r="CO1820" s="212" t="s">
        <v>19984</v>
      </c>
      <c r="CP1820" s="212" t="s">
        <v>19985</v>
      </c>
      <c r="CQ1820" s="212" t="s">
        <v>19986</v>
      </c>
      <c r="CR1820" s="212" t="s">
        <v>19987</v>
      </c>
      <c r="CS1820" s="44">
        <v>1818</v>
      </c>
      <c r="CT1820" s="44" t="s">
        <v>19988</v>
      </c>
      <c r="CU1820" s="214">
        <v>14792</v>
      </c>
      <c r="CV1820" s="212" t="s">
        <v>19989</v>
      </c>
      <c r="CW1820" s="212" t="s">
        <v>8659</v>
      </c>
      <c r="CX1820" s="44" t="s">
        <v>735</v>
      </c>
      <c r="CY1820" s="78">
        <v>47938</v>
      </c>
      <c r="CZ1820" s="215" t="s">
        <v>763</v>
      </c>
      <c r="DA1820" s="212" t="s">
        <v>512</v>
      </c>
      <c r="DB1820" s="44" t="s">
        <v>802</v>
      </c>
      <c r="DC1820" s="44" t="s">
        <v>8660</v>
      </c>
      <c r="DD1820" s="44" t="s">
        <v>563</v>
      </c>
    </row>
    <row r="1821" spans="83:108">
      <c r="CE1821" s="212"/>
      <c r="CF1821" s="213">
        <f>IF(ISNUMBER(SEARCH($H$2,$CG$3:$CG$3874)),MAX($CF$2:CF1820)+1,0)</f>
        <v>0</v>
      </c>
      <c r="CG1821" s="212" t="s">
        <v>19990</v>
      </c>
      <c r="CH1821" s="212"/>
      <c r="CI1821" s="212"/>
      <c r="CJ1821" s="213" t="str">
        <f>IFERROR(VLOOKUP(ROWS($CJ$3:CJ1821),CF1821:$CG$3874,2,0),"")</f>
        <v/>
      </c>
      <c r="CK1821" s="212" t="s">
        <v>19991</v>
      </c>
      <c r="CL1821" s="212" t="s">
        <v>19992</v>
      </c>
      <c r="CM1821" s="78">
        <v>45016</v>
      </c>
      <c r="CN1821" s="212" t="s">
        <v>19993</v>
      </c>
      <c r="CO1821" s="212" t="s">
        <v>19994</v>
      </c>
      <c r="CP1821" s="212" t="s">
        <v>19995</v>
      </c>
      <c r="CQ1821" s="212" t="s">
        <v>19996</v>
      </c>
      <c r="CR1821" s="212" t="s">
        <v>19997</v>
      </c>
      <c r="CS1821" s="44">
        <v>1819</v>
      </c>
      <c r="CT1821" s="44" t="s">
        <v>19998</v>
      </c>
      <c r="CU1821" s="214">
        <v>12900</v>
      </c>
      <c r="CV1821" s="212" t="s">
        <v>19999</v>
      </c>
      <c r="CW1821" s="212" t="s">
        <v>12553</v>
      </c>
      <c r="CX1821" s="44" t="s">
        <v>3496</v>
      </c>
      <c r="CY1821" s="78">
        <v>45016</v>
      </c>
      <c r="CZ1821" s="215" t="s">
        <v>601</v>
      </c>
      <c r="DA1821" s="212" t="s">
        <v>737</v>
      </c>
      <c r="DB1821" s="44" t="s">
        <v>919</v>
      </c>
      <c r="DC1821" s="44" t="s">
        <v>2586</v>
      </c>
      <c r="DD1821" s="44" t="s">
        <v>532</v>
      </c>
    </row>
    <row r="1822" spans="83:108">
      <c r="CE1822" s="212"/>
      <c r="CF1822" s="213">
        <f>IF(ISNUMBER(SEARCH($H$2,$CG$3:$CG$3874)),MAX($CF$2:CF1821)+1,0)</f>
        <v>0</v>
      </c>
      <c r="CG1822" s="212" t="s">
        <v>20000</v>
      </c>
      <c r="CH1822" s="212"/>
      <c r="CI1822" s="212"/>
      <c r="CJ1822" s="213" t="str">
        <f>IFERROR(VLOOKUP(ROWS($CJ$3:CJ1822),CF1822:$CG$3874,2,0),"")</f>
        <v/>
      </c>
      <c r="CK1822" s="212" t="s">
        <v>20001</v>
      </c>
      <c r="CL1822" s="212" t="s">
        <v>20002</v>
      </c>
      <c r="CM1822" s="78">
        <v>43677</v>
      </c>
      <c r="CN1822" s="212" t="s">
        <v>20003</v>
      </c>
      <c r="CO1822" s="212" t="s">
        <v>20004</v>
      </c>
      <c r="CP1822" s="212" t="s">
        <v>20005</v>
      </c>
      <c r="CQ1822" s="212" t="s">
        <v>20006</v>
      </c>
      <c r="CR1822" s="212" t="s">
        <v>20007</v>
      </c>
      <c r="CS1822" s="44">
        <v>1820</v>
      </c>
      <c r="CT1822" s="44" t="s">
        <v>20008</v>
      </c>
      <c r="CU1822" s="214">
        <v>9279</v>
      </c>
      <c r="CV1822" s="212" t="s">
        <v>20009</v>
      </c>
      <c r="CW1822" s="212" t="s">
        <v>13832</v>
      </c>
      <c r="CX1822" s="44" t="s">
        <v>735</v>
      </c>
      <c r="CY1822" s="78">
        <v>43677</v>
      </c>
      <c r="CZ1822" s="215" t="s">
        <v>1313</v>
      </c>
      <c r="DA1822" s="212" t="s">
        <v>737</v>
      </c>
      <c r="DB1822" s="44" t="s">
        <v>655</v>
      </c>
      <c r="DC1822" s="44" t="s">
        <v>13833</v>
      </c>
      <c r="DD1822" s="44" t="s">
        <v>851</v>
      </c>
    </row>
    <row r="1823" spans="83:108">
      <c r="CE1823" s="212"/>
      <c r="CF1823" s="213">
        <f>IF(ISNUMBER(SEARCH($H$2,$CG$3:$CG$3874)),MAX($CF$2:CF1822)+1,0)</f>
        <v>0</v>
      </c>
      <c r="CG1823" s="212" t="s">
        <v>20010</v>
      </c>
      <c r="CH1823" s="212"/>
      <c r="CI1823" s="212"/>
      <c r="CJ1823" s="213" t="str">
        <f>IFERROR(VLOOKUP(ROWS($CJ$3:CJ1823),CF1823:$CG$3874,2,0),"")</f>
        <v/>
      </c>
      <c r="CK1823" s="212" t="s">
        <v>20011</v>
      </c>
      <c r="CL1823" s="212" t="s">
        <v>20012</v>
      </c>
      <c r="CM1823" s="78">
        <v>42947</v>
      </c>
      <c r="CN1823" s="212" t="s">
        <v>20013</v>
      </c>
      <c r="CO1823" s="212" t="s">
        <v>20014</v>
      </c>
      <c r="CP1823" s="212" t="s">
        <v>20015</v>
      </c>
      <c r="CQ1823" s="212" t="s">
        <v>20016</v>
      </c>
      <c r="CR1823" s="212" t="s">
        <v>20017</v>
      </c>
      <c r="CS1823" s="44">
        <v>1821</v>
      </c>
      <c r="CT1823" s="44" t="s">
        <v>20018</v>
      </c>
      <c r="CU1823" s="214">
        <v>12824</v>
      </c>
      <c r="CV1823" s="212" t="s">
        <v>20019</v>
      </c>
      <c r="CW1823" s="212" t="s">
        <v>20020</v>
      </c>
      <c r="CX1823" s="44" t="s">
        <v>735</v>
      </c>
      <c r="CY1823" s="78">
        <v>42947</v>
      </c>
      <c r="CZ1823" s="215" t="s">
        <v>601</v>
      </c>
      <c r="DA1823" s="212" t="s">
        <v>737</v>
      </c>
      <c r="DB1823" s="44" t="s">
        <v>655</v>
      </c>
      <c r="DC1823" s="44" t="s">
        <v>20021</v>
      </c>
      <c r="DD1823" s="44" t="s">
        <v>532</v>
      </c>
    </row>
    <row r="1824" spans="83:108">
      <c r="CE1824" s="212"/>
      <c r="CF1824" s="213">
        <f>IF(ISNUMBER(SEARCH($H$2,$CG$3:$CG$3874)),MAX($CF$2:CF1823)+1,0)</f>
        <v>0</v>
      </c>
      <c r="CG1824" s="212" t="s">
        <v>20022</v>
      </c>
      <c r="CH1824" s="212"/>
      <c r="CI1824" s="212"/>
      <c r="CJ1824" s="213" t="str">
        <f>IFERROR(VLOOKUP(ROWS($CJ$3:CJ1824),CF1824:$CG$3874,2,0),"")</f>
        <v/>
      </c>
      <c r="CK1824" s="212" t="s">
        <v>20023</v>
      </c>
      <c r="CL1824" s="212" t="s">
        <v>20024</v>
      </c>
      <c r="CM1824" s="78">
        <v>42947</v>
      </c>
      <c r="CN1824" s="212" t="s">
        <v>20025</v>
      </c>
      <c r="CO1824" s="212" t="s">
        <v>20026</v>
      </c>
      <c r="CP1824" s="212" t="s">
        <v>20027</v>
      </c>
      <c r="CQ1824" s="212" t="s">
        <v>20028</v>
      </c>
      <c r="CR1824" s="212" t="s">
        <v>20029</v>
      </c>
      <c r="CS1824" s="44">
        <v>1822</v>
      </c>
      <c r="CT1824" s="44" t="s">
        <v>20030</v>
      </c>
      <c r="CU1824" s="214">
        <v>14405</v>
      </c>
      <c r="CV1824" s="212" t="s">
        <v>20031</v>
      </c>
      <c r="CW1824" s="212" t="s">
        <v>20032</v>
      </c>
      <c r="CX1824" s="44" t="s">
        <v>735</v>
      </c>
      <c r="CY1824" s="78">
        <v>42947</v>
      </c>
      <c r="CZ1824" s="215" t="s">
        <v>601</v>
      </c>
      <c r="DA1824" s="212" t="s">
        <v>737</v>
      </c>
      <c r="DB1824" s="44" t="s">
        <v>655</v>
      </c>
      <c r="DC1824" s="44" t="s">
        <v>20033</v>
      </c>
      <c r="DD1824" s="44" t="s">
        <v>532</v>
      </c>
    </row>
    <row r="1825" spans="83:108">
      <c r="CE1825" s="212"/>
      <c r="CF1825" s="213">
        <f>IF(ISNUMBER(SEARCH($H$2,$CG$3:$CG$3874)),MAX($CF$2:CF1824)+1,0)</f>
        <v>0</v>
      </c>
      <c r="CG1825" s="212" t="s">
        <v>20034</v>
      </c>
      <c r="CH1825" s="212"/>
      <c r="CI1825" s="212"/>
      <c r="CJ1825" s="213" t="str">
        <f>IFERROR(VLOOKUP(ROWS($CJ$3:CJ1825),CF1825:$CG$3874,2,0),"")</f>
        <v/>
      </c>
      <c r="CK1825" s="212" t="s">
        <v>20035</v>
      </c>
      <c r="CL1825" s="212" t="s">
        <v>20036</v>
      </c>
      <c r="CM1825" s="78">
        <v>43039</v>
      </c>
      <c r="CN1825" s="212" t="s">
        <v>20037</v>
      </c>
      <c r="CO1825" s="212" t="s">
        <v>20038</v>
      </c>
      <c r="CP1825" s="212" t="s">
        <v>20039</v>
      </c>
      <c r="CQ1825" s="212" t="s">
        <v>20040</v>
      </c>
      <c r="CR1825" s="212" t="s">
        <v>20041</v>
      </c>
      <c r="CS1825" s="44">
        <v>1823</v>
      </c>
      <c r="CT1825" s="44" t="s">
        <v>20042</v>
      </c>
      <c r="CU1825" s="214">
        <v>10318</v>
      </c>
      <c r="CV1825" s="212" t="s">
        <v>20043</v>
      </c>
      <c r="CW1825" s="212" t="s">
        <v>5683</v>
      </c>
      <c r="CX1825" s="44" t="s">
        <v>735</v>
      </c>
      <c r="CY1825" s="78">
        <v>43039</v>
      </c>
      <c r="CZ1825" s="215" t="s">
        <v>576</v>
      </c>
      <c r="DA1825" s="212" t="s">
        <v>737</v>
      </c>
      <c r="DB1825" s="44" t="s">
        <v>641</v>
      </c>
      <c r="DC1825" s="44" t="s">
        <v>5684</v>
      </c>
      <c r="DD1825" s="44" t="s">
        <v>532</v>
      </c>
    </row>
    <row r="1826" spans="83:108">
      <c r="CE1826" s="212"/>
      <c r="CF1826" s="213">
        <f>IF(ISNUMBER(SEARCH($H$2,$CG$3:$CG$3874)),MAX($CF$2:CF1825)+1,0)</f>
        <v>0</v>
      </c>
      <c r="CG1826" s="212" t="s">
        <v>20044</v>
      </c>
      <c r="CH1826" s="212"/>
      <c r="CI1826" s="212"/>
      <c r="CJ1826" s="213" t="str">
        <f>IFERROR(VLOOKUP(ROWS($CJ$3:CJ1826),CF1826:$CG$3874,2,0),"")</f>
        <v/>
      </c>
      <c r="CK1826" s="212" t="s">
        <v>20045</v>
      </c>
      <c r="CL1826" s="212" t="s">
        <v>20046</v>
      </c>
      <c r="CM1826" s="78">
        <v>42562</v>
      </c>
      <c r="CN1826" s="212" t="s">
        <v>20047</v>
      </c>
      <c r="CO1826" s="212" t="s">
        <v>20048</v>
      </c>
      <c r="CP1826" s="212" t="s">
        <v>20049</v>
      </c>
      <c r="CQ1826" s="212" t="s">
        <v>20050</v>
      </c>
      <c r="CR1826" s="212" t="s">
        <v>20051</v>
      </c>
      <c r="CS1826" s="44">
        <v>1824</v>
      </c>
      <c r="CT1826" s="44" t="s">
        <v>20052</v>
      </c>
      <c r="CU1826" s="214">
        <v>15769</v>
      </c>
      <c r="CV1826" s="212" t="s">
        <v>20053</v>
      </c>
      <c r="CW1826" s="212" t="s">
        <v>1046</v>
      </c>
      <c r="CX1826" s="44" t="s">
        <v>735</v>
      </c>
      <c r="CY1826" s="78">
        <v>42562</v>
      </c>
      <c r="CZ1826" s="215" t="s">
        <v>640</v>
      </c>
      <c r="DA1826" s="212" t="s">
        <v>625</v>
      </c>
      <c r="DB1826" s="44" t="s">
        <v>530</v>
      </c>
      <c r="DC1826" s="44" t="s">
        <v>20054</v>
      </c>
      <c r="DD1826" s="44" t="s">
        <v>851</v>
      </c>
    </row>
    <row r="1827" spans="83:108">
      <c r="CE1827" s="212"/>
      <c r="CF1827" s="213">
        <f>IF(ISNUMBER(SEARCH($H$2,$CG$3:$CG$3874)),MAX($CF$2:CF1826)+1,0)</f>
        <v>0</v>
      </c>
      <c r="CG1827" s="212" t="s">
        <v>20055</v>
      </c>
      <c r="CH1827" s="212"/>
      <c r="CI1827" s="212"/>
      <c r="CJ1827" s="213" t="str">
        <f>IFERROR(VLOOKUP(ROWS($CJ$3:CJ1827),CF1827:$CG$3874,2,0),"")</f>
        <v/>
      </c>
      <c r="CK1827" s="212" t="s">
        <v>20056</v>
      </c>
      <c r="CL1827" s="212" t="s">
        <v>20057</v>
      </c>
      <c r="CM1827" s="78">
        <v>43312</v>
      </c>
      <c r="CN1827" s="212" t="s">
        <v>20058</v>
      </c>
      <c r="CO1827" s="212" t="s">
        <v>20059</v>
      </c>
      <c r="CP1827" s="212" t="s">
        <v>20060</v>
      </c>
      <c r="CQ1827" s="212" t="s">
        <v>20061</v>
      </c>
      <c r="CR1827" s="212" t="s">
        <v>20062</v>
      </c>
      <c r="CS1827" s="44">
        <v>1825</v>
      </c>
      <c r="CT1827" s="44" t="s">
        <v>20063</v>
      </c>
      <c r="CU1827" s="214">
        <v>8102</v>
      </c>
      <c r="CV1827" s="212" t="s">
        <v>20064</v>
      </c>
      <c r="CW1827" s="212" t="s">
        <v>3329</v>
      </c>
      <c r="CX1827" s="44" t="s">
        <v>963</v>
      </c>
      <c r="CY1827" s="78">
        <v>43312</v>
      </c>
      <c r="CZ1827" s="215" t="s">
        <v>576</v>
      </c>
      <c r="DA1827" s="212" t="s">
        <v>512</v>
      </c>
      <c r="DB1827" s="44" t="s">
        <v>641</v>
      </c>
      <c r="DC1827" s="44" t="s">
        <v>986</v>
      </c>
      <c r="DD1827" s="44" t="s">
        <v>563</v>
      </c>
    </row>
    <row r="1828" spans="83:108">
      <c r="CE1828" s="212"/>
      <c r="CF1828" s="213">
        <f>IF(ISNUMBER(SEARCH($H$2,$CG$3:$CG$3874)),MAX($CF$2:CF1827)+1,0)</f>
        <v>0</v>
      </c>
      <c r="CG1828" s="212" t="s">
        <v>20065</v>
      </c>
      <c r="CH1828" s="212"/>
      <c r="CI1828" s="212"/>
      <c r="CJ1828" s="213" t="str">
        <f>IFERROR(VLOOKUP(ROWS($CJ$3:CJ1828),CF1828:$CG$3874,2,0),"")</f>
        <v/>
      </c>
      <c r="CK1828" s="212" t="s">
        <v>20066</v>
      </c>
      <c r="CL1828" s="212" t="s">
        <v>20067</v>
      </c>
      <c r="CM1828" s="78">
        <v>42916</v>
      </c>
      <c r="CN1828" s="212" t="s">
        <v>20068</v>
      </c>
      <c r="CO1828" s="212" t="s">
        <v>20069</v>
      </c>
      <c r="CP1828" s="212" t="s">
        <v>20070</v>
      </c>
      <c r="CQ1828" s="212" t="s">
        <v>20071</v>
      </c>
      <c r="CR1828" s="212" t="s">
        <v>20072</v>
      </c>
      <c r="CS1828" s="44">
        <v>1826</v>
      </c>
      <c r="CT1828" s="44" t="s">
        <v>20073</v>
      </c>
      <c r="CU1828" s="214">
        <v>12811</v>
      </c>
      <c r="CV1828" s="212" t="s">
        <v>20074</v>
      </c>
      <c r="CW1828" s="212" t="s">
        <v>2585</v>
      </c>
      <c r="CX1828" s="44" t="s">
        <v>839</v>
      </c>
      <c r="CY1828" s="78">
        <v>42916</v>
      </c>
      <c r="CZ1828" s="215" t="s">
        <v>763</v>
      </c>
      <c r="DA1828" s="212" t="s">
        <v>512</v>
      </c>
      <c r="DB1828" s="44" t="s">
        <v>655</v>
      </c>
      <c r="DC1828" s="44" t="s">
        <v>14222</v>
      </c>
      <c r="DD1828" s="44" t="s">
        <v>563</v>
      </c>
    </row>
    <row r="1829" spans="83:108">
      <c r="CE1829" s="212"/>
      <c r="CF1829" s="213">
        <f>IF(ISNUMBER(SEARCH($H$2,$CG$3:$CG$3874)),MAX($CF$2:CF1828)+1,0)</f>
        <v>0</v>
      </c>
      <c r="CG1829" s="212" t="s">
        <v>20075</v>
      </c>
      <c r="CH1829" s="212"/>
      <c r="CI1829" s="212"/>
      <c r="CJ1829" s="213" t="str">
        <f>IFERROR(VLOOKUP(ROWS($CJ$3:CJ1829),CF1829:$CG$3874,2,0),"")</f>
        <v/>
      </c>
      <c r="CK1829" s="212" t="s">
        <v>20076</v>
      </c>
      <c r="CL1829" s="212" t="s">
        <v>20077</v>
      </c>
      <c r="CM1829" s="78">
        <v>43312</v>
      </c>
      <c r="CN1829" s="212" t="s">
        <v>20078</v>
      </c>
      <c r="CO1829" s="212" t="s">
        <v>20079</v>
      </c>
      <c r="CP1829" s="212" t="s">
        <v>20080</v>
      </c>
      <c r="CQ1829" s="212" t="s">
        <v>20081</v>
      </c>
      <c r="CR1829" s="212" t="s">
        <v>20082</v>
      </c>
      <c r="CS1829" s="44">
        <v>1827</v>
      </c>
      <c r="CT1829" s="44" t="s">
        <v>20083</v>
      </c>
      <c r="CU1829" s="214">
        <v>16071</v>
      </c>
      <c r="CV1829" s="212" t="s">
        <v>20084</v>
      </c>
      <c r="CW1829" s="212" t="s">
        <v>12312</v>
      </c>
      <c r="CX1829" s="44" t="s">
        <v>7479</v>
      </c>
      <c r="CY1829" s="78">
        <v>43312</v>
      </c>
      <c r="CZ1829" s="215" t="s">
        <v>601</v>
      </c>
      <c r="DA1829" s="212" t="s">
        <v>737</v>
      </c>
      <c r="DB1829" s="44" t="s">
        <v>641</v>
      </c>
      <c r="DC1829" s="44" t="s">
        <v>2412</v>
      </c>
      <c r="DD1829" s="44" t="s">
        <v>532</v>
      </c>
    </row>
    <row r="1830" spans="83:108">
      <c r="CE1830" s="212"/>
      <c r="CF1830" s="213">
        <f>IF(ISNUMBER(SEARCH($H$2,$CG$3:$CG$3874)),MAX($CF$2:CF1829)+1,0)</f>
        <v>0</v>
      </c>
      <c r="CG1830" s="212" t="s">
        <v>20085</v>
      </c>
      <c r="CH1830" s="212"/>
      <c r="CI1830" s="212"/>
      <c r="CJ1830" s="213" t="str">
        <f>IFERROR(VLOOKUP(ROWS($CJ$3:CJ1830),CF1830:$CG$3874,2,0),"")</f>
        <v/>
      </c>
      <c r="CK1830" s="212" t="s">
        <v>20086</v>
      </c>
      <c r="CL1830" s="212" t="s">
        <v>20087</v>
      </c>
      <c r="CM1830" s="78">
        <v>43312</v>
      </c>
      <c r="CN1830" s="212" t="s">
        <v>20088</v>
      </c>
      <c r="CO1830" s="212" t="s">
        <v>20089</v>
      </c>
      <c r="CP1830" s="212" t="s">
        <v>20090</v>
      </c>
      <c r="CQ1830" s="212" t="s">
        <v>20091</v>
      </c>
      <c r="CR1830" s="212" t="s">
        <v>20092</v>
      </c>
      <c r="CS1830" s="44">
        <v>1828</v>
      </c>
      <c r="CT1830" s="44" t="s">
        <v>20093</v>
      </c>
      <c r="CU1830" s="214">
        <v>1544</v>
      </c>
      <c r="CV1830" s="212" t="s">
        <v>20094</v>
      </c>
      <c r="CW1830" s="212" t="s">
        <v>20095</v>
      </c>
      <c r="CX1830" s="44" t="s">
        <v>735</v>
      </c>
      <c r="CY1830" s="78">
        <v>43312</v>
      </c>
      <c r="CZ1830" s="215" t="s">
        <v>1157</v>
      </c>
      <c r="DA1830" s="212" t="s">
        <v>561</v>
      </c>
      <c r="DB1830" s="44" t="s">
        <v>802</v>
      </c>
      <c r="DC1830" s="44" t="s">
        <v>1326</v>
      </c>
      <c r="DD1830" s="44" t="s">
        <v>532</v>
      </c>
    </row>
    <row r="1831" spans="83:108">
      <c r="CE1831" s="212"/>
      <c r="CF1831" s="213">
        <f>IF(ISNUMBER(SEARCH($H$2,$CG$3:$CG$3874)),MAX($CF$2:CF1830)+1,0)</f>
        <v>0</v>
      </c>
      <c r="CG1831" s="212" t="s">
        <v>20096</v>
      </c>
      <c r="CH1831" s="212"/>
      <c r="CI1831" s="212"/>
      <c r="CJ1831" s="213" t="str">
        <f>IFERROR(VLOOKUP(ROWS($CJ$3:CJ1831),CF1831:$CG$3874,2,0),"")</f>
        <v/>
      </c>
      <c r="CK1831" s="212" t="s">
        <v>20097</v>
      </c>
      <c r="CL1831" s="212" t="s">
        <v>20098</v>
      </c>
      <c r="CM1831" s="78">
        <v>43312</v>
      </c>
      <c r="CN1831" s="212" t="s">
        <v>20099</v>
      </c>
      <c r="CO1831" s="212" t="s">
        <v>20100</v>
      </c>
      <c r="CP1831" s="212" t="s">
        <v>20101</v>
      </c>
      <c r="CQ1831" s="212" t="s">
        <v>20102</v>
      </c>
      <c r="CR1831" s="212" t="s">
        <v>20103</v>
      </c>
      <c r="CS1831" s="44">
        <v>1829</v>
      </c>
      <c r="CT1831" s="44" t="s">
        <v>20104</v>
      </c>
      <c r="CU1831" s="214">
        <v>15024</v>
      </c>
      <c r="CV1831" s="212" t="s">
        <v>20105</v>
      </c>
      <c r="CW1831" s="212" t="s">
        <v>20095</v>
      </c>
      <c r="CX1831" s="44" t="s">
        <v>735</v>
      </c>
      <c r="CY1831" s="78">
        <v>43312</v>
      </c>
      <c r="CZ1831" s="215" t="s">
        <v>576</v>
      </c>
      <c r="DA1831" s="212" t="s">
        <v>529</v>
      </c>
      <c r="DB1831" s="44" t="s">
        <v>655</v>
      </c>
      <c r="DC1831" s="44" t="s">
        <v>4016</v>
      </c>
      <c r="DD1831" s="44" t="s">
        <v>532</v>
      </c>
    </row>
    <row r="1832" spans="83:108">
      <c r="CE1832" s="212"/>
      <c r="CF1832" s="213">
        <f>IF(ISNUMBER(SEARCH($H$2,$CG$3:$CG$3874)),MAX($CF$2:CF1831)+1,0)</f>
        <v>0</v>
      </c>
      <c r="CG1832" s="212" t="s">
        <v>20106</v>
      </c>
      <c r="CH1832" s="212"/>
      <c r="CI1832" s="212"/>
      <c r="CJ1832" s="213" t="str">
        <f>IFERROR(VLOOKUP(ROWS($CJ$3:CJ1832),CF1832:$CG$3874,2,0),"")</f>
        <v/>
      </c>
      <c r="CK1832" s="212" t="s">
        <v>20107</v>
      </c>
      <c r="CL1832" s="212" t="s">
        <v>20108</v>
      </c>
      <c r="CM1832" s="78">
        <v>43312</v>
      </c>
      <c r="CN1832" s="212" t="s">
        <v>20109</v>
      </c>
      <c r="CO1832" s="212" t="s">
        <v>20110</v>
      </c>
      <c r="CP1832" s="212" t="s">
        <v>20111</v>
      </c>
      <c r="CQ1832" s="212" t="s">
        <v>20112</v>
      </c>
      <c r="CR1832" s="212" t="s">
        <v>20113</v>
      </c>
      <c r="CS1832" s="44">
        <v>1830</v>
      </c>
      <c r="CT1832" s="44" t="s">
        <v>20114</v>
      </c>
      <c r="CU1832" s="214">
        <v>15575</v>
      </c>
      <c r="CV1832" s="212" t="s">
        <v>20115</v>
      </c>
      <c r="CW1832" s="212" t="s">
        <v>20095</v>
      </c>
      <c r="CX1832" s="44" t="s">
        <v>735</v>
      </c>
      <c r="CY1832" s="78">
        <v>43312</v>
      </c>
      <c r="CZ1832" s="215" t="s">
        <v>1157</v>
      </c>
      <c r="DA1832" s="212" t="s">
        <v>529</v>
      </c>
      <c r="DB1832" s="44" t="s">
        <v>6086</v>
      </c>
      <c r="DC1832" s="44" t="s">
        <v>2938</v>
      </c>
      <c r="DD1832" s="44" t="s">
        <v>682</v>
      </c>
    </row>
    <row r="1833" spans="83:108">
      <c r="CE1833" s="212"/>
      <c r="CF1833" s="213">
        <f>IF(ISNUMBER(SEARCH($H$2,$CG$3:$CG$3874)),MAX($CF$2:CF1832)+1,0)</f>
        <v>0</v>
      </c>
      <c r="CG1833" s="212" t="s">
        <v>20116</v>
      </c>
      <c r="CH1833" s="212"/>
      <c r="CI1833" s="212"/>
      <c r="CJ1833" s="213" t="str">
        <f>IFERROR(VLOOKUP(ROWS($CJ$3:CJ1833),CF1833:$CG$3874,2,0),"")</f>
        <v/>
      </c>
      <c r="CK1833" s="212" t="s">
        <v>20117</v>
      </c>
      <c r="CL1833" s="212" t="s">
        <v>20118</v>
      </c>
      <c r="CM1833" s="78">
        <v>44347</v>
      </c>
      <c r="CN1833" s="212" t="s">
        <v>20119</v>
      </c>
      <c r="CO1833" s="212" t="s">
        <v>20120</v>
      </c>
      <c r="CP1833" s="212" t="s">
        <v>20121</v>
      </c>
      <c r="CQ1833" s="212" t="s">
        <v>20122</v>
      </c>
      <c r="CR1833" s="212" t="s">
        <v>20123</v>
      </c>
      <c r="CS1833" s="44">
        <v>1831</v>
      </c>
      <c r="CT1833" s="44" t="s">
        <v>20124</v>
      </c>
      <c r="CU1833" s="214">
        <v>15227</v>
      </c>
      <c r="CV1833" s="212" t="s">
        <v>20125</v>
      </c>
      <c r="CW1833" s="212" t="s">
        <v>1475</v>
      </c>
      <c r="CX1833" s="44" t="s">
        <v>3376</v>
      </c>
      <c r="CY1833" s="78">
        <v>44347</v>
      </c>
      <c r="CZ1833" s="215" t="s">
        <v>545</v>
      </c>
      <c r="DA1833" s="212" t="s">
        <v>1477</v>
      </c>
      <c r="DB1833" s="44" t="s">
        <v>1478</v>
      </c>
      <c r="DC1833" s="44" t="s">
        <v>1144</v>
      </c>
      <c r="DD1833" s="44" t="s">
        <v>532</v>
      </c>
    </row>
    <row r="1834" spans="83:108">
      <c r="CE1834" s="212"/>
      <c r="CF1834" s="213">
        <f>IF(ISNUMBER(SEARCH($H$2,$CG$3:$CG$3874)),MAX($CF$2:CF1833)+1,0)</f>
        <v>0</v>
      </c>
      <c r="CG1834" s="212" t="s">
        <v>20126</v>
      </c>
      <c r="CH1834" s="212"/>
      <c r="CI1834" s="212"/>
      <c r="CJ1834" s="213" t="str">
        <f>IFERROR(VLOOKUP(ROWS($CJ$3:CJ1834),CF1834:$CG$3874,2,0),"")</f>
        <v/>
      </c>
      <c r="CK1834" s="212" t="s">
        <v>20127</v>
      </c>
      <c r="CL1834" s="212" t="s">
        <v>20128</v>
      </c>
      <c r="CM1834" s="78">
        <v>44347</v>
      </c>
      <c r="CN1834" s="212" t="s">
        <v>20129</v>
      </c>
      <c r="CO1834" s="212" t="s">
        <v>20130</v>
      </c>
      <c r="CP1834" s="212" t="s">
        <v>20131</v>
      </c>
      <c r="CQ1834" s="212" t="s">
        <v>20132</v>
      </c>
      <c r="CR1834" s="212" t="s">
        <v>20133</v>
      </c>
      <c r="CS1834" s="44">
        <v>1832</v>
      </c>
      <c r="CT1834" s="44" t="s">
        <v>20134</v>
      </c>
      <c r="CU1834" s="214">
        <v>10882</v>
      </c>
      <c r="CV1834" s="212" t="s">
        <v>20135</v>
      </c>
      <c r="CW1834" s="212" t="s">
        <v>1475</v>
      </c>
      <c r="CX1834" s="44" t="s">
        <v>1524</v>
      </c>
      <c r="CY1834" s="78">
        <v>44347</v>
      </c>
      <c r="CZ1834" s="215" t="s">
        <v>545</v>
      </c>
      <c r="DA1834" s="212" t="s">
        <v>1477</v>
      </c>
      <c r="DB1834" s="44" t="s">
        <v>1478</v>
      </c>
      <c r="DC1834" s="44" t="s">
        <v>908</v>
      </c>
      <c r="DD1834" s="44" t="s">
        <v>532</v>
      </c>
    </row>
    <row r="1835" spans="83:108">
      <c r="CE1835" s="212"/>
      <c r="CF1835" s="213">
        <f>IF(ISNUMBER(SEARCH($H$2,$CG$3:$CG$3874)),MAX($CF$2:CF1834)+1,0)</f>
        <v>0</v>
      </c>
      <c r="CG1835" s="212" t="s">
        <v>20136</v>
      </c>
      <c r="CH1835" s="212"/>
      <c r="CI1835" s="212"/>
      <c r="CJ1835" s="213" t="str">
        <f>IFERROR(VLOOKUP(ROWS($CJ$3:CJ1835),CF1835:$CG$3874,2,0),"")</f>
        <v/>
      </c>
      <c r="CK1835" s="212" t="s">
        <v>20137</v>
      </c>
      <c r="CL1835" s="212" t="s">
        <v>20138</v>
      </c>
      <c r="CM1835" s="78">
        <v>44347</v>
      </c>
      <c r="CN1835" s="212" t="s">
        <v>20139</v>
      </c>
      <c r="CO1835" s="212" t="s">
        <v>20140</v>
      </c>
      <c r="CP1835" s="212" t="s">
        <v>20141</v>
      </c>
      <c r="CQ1835" s="212" t="s">
        <v>20142</v>
      </c>
      <c r="CR1835" s="212" t="s">
        <v>20143</v>
      </c>
      <c r="CS1835" s="44">
        <v>1833</v>
      </c>
      <c r="CT1835" s="44" t="s">
        <v>20144</v>
      </c>
      <c r="CU1835" s="214">
        <v>12325</v>
      </c>
      <c r="CV1835" s="212" t="s">
        <v>20145</v>
      </c>
      <c r="CW1835" s="212" t="s">
        <v>1475</v>
      </c>
      <c r="CX1835" s="44" t="s">
        <v>1464</v>
      </c>
      <c r="CY1835" s="78">
        <v>44347</v>
      </c>
      <c r="CZ1835" s="215" t="s">
        <v>545</v>
      </c>
      <c r="DA1835" s="212" t="s">
        <v>1477</v>
      </c>
      <c r="DB1835" s="44" t="s">
        <v>3943</v>
      </c>
      <c r="DC1835" s="44" t="s">
        <v>908</v>
      </c>
      <c r="DD1835" s="44" t="s">
        <v>532</v>
      </c>
    </row>
    <row r="1836" spans="83:108">
      <c r="CE1836" s="212"/>
      <c r="CF1836" s="213">
        <f>IF(ISNUMBER(SEARCH($H$2,$CG$3:$CG$3874)),MAX($CF$2:CF1835)+1,0)</f>
        <v>0</v>
      </c>
      <c r="CG1836" s="212" t="s">
        <v>20146</v>
      </c>
      <c r="CH1836" s="212"/>
      <c r="CI1836" s="212"/>
      <c r="CJ1836" s="213" t="str">
        <f>IFERROR(VLOOKUP(ROWS($CJ$3:CJ1836),CF1836:$CG$3874,2,0),"")</f>
        <v/>
      </c>
      <c r="CK1836" s="212" t="s">
        <v>20147</v>
      </c>
      <c r="CL1836" s="212" t="s">
        <v>20148</v>
      </c>
      <c r="CM1836" s="78">
        <v>43585</v>
      </c>
      <c r="CN1836" s="212" t="s">
        <v>20149</v>
      </c>
      <c r="CO1836" s="212" t="s">
        <v>20150</v>
      </c>
      <c r="CP1836" s="212" t="s">
        <v>20151</v>
      </c>
      <c r="CQ1836" s="212" t="s">
        <v>20152</v>
      </c>
      <c r="CR1836" s="212" t="s">
        <v>20153</v>
      </c>
      <c r="CS1836" s="44">
        <v>1834</v>
      </c>
      <c r="CT1836" s="44" t="s">
        <v>20154</v>
      </c>
      <c r="CU1836" s="214">
        <v>15303</v>
      </c>
      <c r="CV1836" s="212" t="s">
        <v>20155</v>
      </c>
      <c r="CW1836" s="212" t="s">
        <v>15499</v>
      </c>
      <c r="CX1836" s="44" t="s">
        <v>20156</v>
      </c>
      <c r="CY1836" s="78">
        <v>43585</v>
      </c>
      <c r="CZ1836" s="215" t="s">
        <v>640</v>
      </c>
      <c r="DA1836" s="212" t="s">
        <v>4062</v>
      </c>
      <c r="DB1836" s="44" t="s">
        <v>3943</v>
      </c>
      <c r="DC1836" s="44" t="s">
        <v>602</v>
      </c>
      <c r="DD1836" s="44" t="s">
        <v>532</v>
      </c>
    </row>
    <row r="1837" spans="83:108">
      <c r="CE1837" s="212"/>
      <c r="CF1837" s="213">
        <f>IF(ISNUMBER(SEARCH($H$2,$CG$3:$CG$3874)),MAX($CF$2:CF1836)+1,0)</f>
        <v>0</v>
      </c>
      <c r="CG1837" s="212" t="s">
        <v>20157</v>
      </c>
      <c r="CH1837" s="212"/>
      <c r="CI1837" s="212"/>
      <c r="CJ1837" s="213" t="str">
        <f>IFERROR(VLOOKUP(ROWS($CJ$3:CJ1837),CF1837:$CG$3874,2,0),"")</f>
        <v/>
      </c>
      <c r="CK1837" s="212" t="s">
        <v>20158</v>
      </c>
      <c r="CL1837" s="212" t="s">
        <v>20159</v>
      </c>
      <c r="CM1837" s="78">
        <v>44561</v>
      </c>
      <c r="CN1837" s="212" t="s">
        <v>20160</v>
      </c>
      <c r="CO1837" s="212" t="s">
        <v>20161</v>
      </c>
      <c r="CP1837" s="212" t="s">
        <v>20162</v>
      </c>
      <c r="CQ1837" s="212" t="s">
        <v>20163</v>
      </c>
      <c r="CR1837" s="212" t="s">
        <v>20164</v>
      </c>
      <c r="CS1837" s="44">
        <v>1835</v>
      </c>
      <c r="CT1837" s="44" t="s">
        <v>20165</v>
      </c>
      <c r="CU1837" s="214">
        <v>13625</v>
      </c>
      <c r="CV1837" s="212" t="s">
        <v>20166</v>
      </c>
      <c r="CW1837" s="212" t="s">
        <v>1605</v>
      </c>
      <c r="CX1837" s="44" t="s">
        <v>1943</v>
      </c>
      <c r="CY1837" s="78">
        <v>44561</v>
      </c>
      <c r="CZ1837" s="215" t="s">
        <v>601</v>
      </c>
      <c r="DA1837" s="212" t="s">
        <v>737</v>
      </c>
      <c r="DB1837" s="44" t="s">
        <v>655</v>
      </c>
      <c r="DC1837" s="44" t="s">
        <v>4504</v>
      </c>
      <c r="DD1837" s="44" t="s">
        <v>532</v>
      </c>
    </row>
    <row r="1838" spans="83:108">
      <c r="CE1838" s="212"/>
      <c r="CF1838" s="213">
        <f>IF(ISNUMBER(SEARCH($H$2,$CG$3:$CG$3874)),MAX($CF$2:CF1837)+1,0)</f>
        <v>0</v>
      </c>
      <c r="CG1838" s="212" t="s">
        <v>20167</v>
      </c>
      <c r="CH1838" s="212"/>
      <c r="CI1838" s="212"/>
      <c r="CJ1838" s="213" t="str">
        <f>IFERROR(VLOOKUP(ROWS($CJ$3:CJ1838),CF1838:$CG$3874,2,0),"")</f>
        <v/>
      </c>
      <c r="CK1838" s="212" t="s">
        <v>20168</v>
      </c>
      <c r="CL1838" s="212" t="s">
        <v>20169</v>
      </c>
      <c r="CM1838" s="78">
        <v>44347</v>
      </c>
      <c r="CN1838" s="212" t="s">
        <v>20170</v>
      </c>
      <c r="CO1838" s="212" t="s">
        <v>20171</v>
      </c>
      <c r="CP1838" s="212" t="s">
        <v>20172</v>
      </c>
      <c r="CQ1838" s="212" t="s">
        <v>20173</v>
      </c>
      <c r="CR1838" s="212" t="s">
        <v>20174</v>
      </c>
      <c r="CS1838" s="44">
        <v>1836</v>
      </c>
      <c r="CT1838" s="44" t="s">
        <v>20175</v>
      </c>
      <c r="CU1838" s="214">
        <v>6955</v>
      </c>
      <c r="CV1838" s="212" t="s">
        <v>20176</v>
      </c>
      <c r="CW1838" s="212" t="s">
        <v>1475</v>
      </c>
      <c r="CX1838" s="44" t="s">
        <v>654</v>
      </c>
      <c r="CY1838" s="78">
        <v>44347</v>
      </c>
      <c r="CZ1838" s="215" t="s">
        <v>545</v>
      </c>
      <c r="DA1838" s="212" t="s">
        <v>1477</v>
      </c>
      <c r="DB1838" s="44" t="s">
        <v>1143</v>
      </c>
      <c r="DC1838" s="44" t="s">
        <v>908</v>
      </c>
      <c r="DD1838" s="44" t="s">
        <v>532</v>
      </c>
    </row>
    <row r="1839" spans="83:108">
      <c r="CE1839" s="212"/>
      <c r="CF1839" s="213">
        <f>IF(ISNUMBER(SEARCH($H$2,$CG$3:$CG$3874)),MAX($CF$2:CF1838)+1,0)</f>
        <v>0</v>
      </c>
      <c r="CG1839" s="212" t="s">
        <v>20177</v>
      </c>
      <c r="CH1839" s="212"/>
      <c r="CI1839" s="212"/>
      <c r="CJ1839" s="213" t="str">
        <f>IFERROR(VLOOKUP(ROWS($CJ$3:CJ1839),CF1839:$CG$3874,2,0),"")</f>
        <v/>
      </c>
      <c r="CK1839" s="212" t="s">
        <v>20178</v>
      </c>
      <c r="CL1839" s="212" t="s">
        <v>20179</v>
      </c>
      <c r="CM1839" s="78">
        <v>44347</v>
      </c>
      <c r="CN1839" s="212" t="s">
        <v>20180</v>
      </c>
      <c r="CO1839" s="212" t="s">
        <v>20181</v>
      </c>
      <c r="CP1839" s="212" t="s">
        <v>20182</v>
      </c>
      <c r="CQ1839" s="212" t="s">
        <v>20183</v>
      </c>
      <c r="CR1839" s="212" t="s">
        <v>20184</v>
      </c>
      <c r="CS1839" s="44">
        <v>1837</v>
      </c>
      <c r="CT1839" s="44" t="s">
        <v>20185</v>
      </c>
      <c r="CU1839" s="214">
        <v>10741</v>
      </c>
      <c r="CV1839" s="212" t="s">
        <v>20186</v>
      </c>
      <c r="CW1839" s="212" t="s">
        <v>5934</v>
      </c>
      <c r="CX1839" s="44" t="s">
        <v>1524</v>
      </c>
      <c r="CY1839" s="78">
        <v>44347</v>
      </c>
      <c r="CZ1839" s="215" t="s">
        <v>511</v>
      </c>
      <c r="DA1839" s="212" t="s">
        <v>1477</v>
      </c>
      <c r="DB1839" s="44" t="s">
        <v>1478</v>
      </c>
      <c r="DC1839" s="44" t="s">
        <v>5935</v>
      </c>
      <c r="DD1839" s="44" t="s">
        <v>532</v>
      </c>
    </row>
    <row r="1840" spans="83:108">
      <c r="CE1840" s="212"/>
      <c r="CF1840" s="213">
        <f>IF(ISNUMBER(SEARCH($H$2,$CG$3:$CG$3874)),MAX($CF$2:CF1839)+1,0)</f>
        <v>0</v>
      </c>
      <c r="CG1840" s="212" t="s">
        <v>20187</v>
      </c>
      <c r="CH1840" s="212"/>
      <c r="CI1840" s="212"/>
      <c r="CJ1840" s="213" t="str">
        <f>IFERROR(VLOOKUP(ROWS($CJ$3:CJ1840),CF1840:$CG$3874,2,0),"")</f>
        <v/>
      </c>
      <c r="CK1840" s="212" t="s">
        <v>20188</v>
      </c>
      <c r="CL1840" s="212" t="s">
        <v>20189</v>
      </c>
      <c r="CM1840" s="78">
        <v>44347</v>
      </c>
      <c r="CN1840" s="212" t="s">
        <v>20190</v>
      </c>
      <c r="CO1840" s="212" t="s">
        <v>20191</v>
      </c>
      <c r="CP1840" s="212" t="s">
        <v>20192</v>
      </c>
      <c r="CQ1840" s="212" t="s">
        <v>20193</v>
      </c>
      <c r="CR1840" s="212" t="s">
        <v>20194</v>
      </c>
      <c r="CS1840" s="44">
        <v>1838</v>
      </c>
      <c r="CT1840" s="44" t="s">
        <v>20195</v>
      </c>
      <c r="CU1840" s="214">
        <v>5467</v>
      </c>
      <c r="CV1840" s="212" t="s">
        <v>20196</v>
      </c>
      <c r="CW1840" s="212" t="s">
        <v>1475</v>
      </c>
      <c r="CX1840" s="44" t="s">
        <v>654</v>
      </c>
      <c r="CY1840" s="78">
        <v>44347</v>
      </c>
      <c r="CZ1840" s="215" t="s">
        <v>545</v>
      </c>
      <c r="DA1840" s="212" t="s">
        <v>1477</v>
      </c>
      <c r="DB1840" s="44" t="s">
        <v>1478</v>
      </c>
      <c r="DC1840" s="44" t="s">
        <v>908</v>
      </c>
      <c r="DD1840" s="44" t="s">
        <v>532</v>
      </c>
    </row>
    <row r="1841" spans="83:108">
      <c r="CE1841" s="212"/>
      <c r="CF1841" s="213">
        <f>IF(ISNUMBER(SEARCH($H$2,$CG$3:$CG$3874)),MAX($CF$2:CF1840)+1,0)</f>
        <v>0</v>
      </c>
      <c r="CG1841" s="212" t="s">
        <v>20197</v>
      </c>
      <c r="CH1841" s="212"/>
      <c r="CI1841" s="212"/>
      <c r="CJ1841" s="213" t="str">
        <f>IFERROR(VLOOKUP(ROWS($CJ$3:CJ1841),CF1841:$CG$3874,2,0),"")</f>
        <v/>
      </c>
      <c r="CK1841" s="212" t="s">
        <v>20198</v>
      </c>
      <c r="CL1841" s="212" t="s">
        <v>20199</v>
      </c>
      <c r="CM1841" s="78">
        <v>44804</v>
      </c>
      <c r="CN1841" s="212" t="s">
        <v>20200</v>
      </c>
      <c r="CO1841" s="212" t="s">
        <v>20201</v>
      </c>
      <c r="CP1841" s="212" t="s">
        <v>20202</v>
      </c>
      <c r="CQ1841" s="212" t="s">
        <v>20203</v>
      </c>
      <c r="CR1841" s="212" t="s">
        <v>20204</v>
      </c>
      <c r="CS1841" s="44">
        <v>1839</v>
      </c>
      <c r="CT1841" s="44" t="s">
        <v>20205</v>
      </c>
      <c r="CU1841" s="214">
        <v>12662</v>
      </c>
      <c r="CV1841" s="212" t="s">
        <v>20206</v>
      </c>
      <c r="CW1841" s="212" t="s">
        <v>5373</v>
      </c>
      <c r="CX1841" s="44" t="s">
        <v>1226</v>
      </c>
      <c r="CY1841" s="78">
        <v>44804</v>
      </c>
      <c r="CZ1841" s="215" t="s">
        <v>576</v>
      </c>
      <c r="DA1841" s="212" t="s">
        <v>737</v>
      </c>
      <c r="DB1841" s="44" t="s">
        <v>655</v>
      </c>
      <c r="DC1841" s="44" t="s">
        <v>15416</v>
      </c>
      <c r="DD1841" s="44" t="s">
        <v>532</v>
      </c>
    </row>
    <row r="1842" spans="83:108">
      <c r="CE1842" s="212"/>
      <c r="CF1842" s="213">
        <f>IF(ISNUMBER(SEARCH($H$2,$CG$3:$CG$3874)),MAX($CF$2:CF1841)+1,0)</f>
        <v>0</v>
      </c>
      <c r="CG1842" s="212" t="s">
        <v>20207</v>
      </c>
      <c r="CH1842" s="212"/>
      <c r="CI1842" s="212"/>
      <c r="CJ1842" s="213" t="str">
        <f>IFERROR(VLOOKUP(ROWS($CJ$3:CJ1842),CF1842:$CG$3874,2,0),"")</f>
        <v/>
      </c>
      <c r="CK1842" s="212" t="s">
        <v>20208</v>
      </c>
      <c r="CL1842" s="212" t="s">
        <v>20209</v>
      </c>
      <c r="CM1842" s="78">
        <v>44347</v>
      </c>
      <c r="CN1842" s="212" t="s">
        <v>20210</v>
      </c>
      <c r="CO1842" s="212" t="s">
        <v>20211</v>
      </c>
      <c r="CP1842" s="212" t="s">
        <v>20212</v>
      </c>
      <c r="CQ1842" s="212" t="s">
        <v>20213</v>
      </c>
      <c r="CR1842" s="212" t="s">
        <v>20214</v>
      </c>
      <c r="CS1842" s="44">
        <v>1840</v>
      </c>
      <c r="CT1842" s="44" t="s">
        <v>20215</v>
      </c>
      <c r="CU1842" s="214">
        <v>12078</v>
      </c>
      <c r="CV1842" s="212" t="s">
        <v>20216</v>
      </c>
      <c r="CW1842" s="212" t="s">
        <v>1475</v>
      </c>
      <c r="CX1842" s="44" t="s">
        <v>11715</v>
      </c>
      <c r="CY1842" s="78">
        <v>44347</v>
      </c>
      <c r="CZ1842" s="215" t="s">
        <v>545</v>
      </c>
      <c r="DA1842" s="212" t="s">
        <v>20217</v>
      </c>
      <c r="DB1842" s="44" t="s">
        <v>1143</v>
      </c>
      <c r="DC1842" s="44" t="s">
        <v>908</v>
      </c>
      <c r="DD1842" s="44" t="s">
        <v>532</v>
      </c>
    </row>
    <row r="1843" spans="83:108">
      <c r="CE1843" s="212"/>
      <c r="CF1843" s="213">
        <f>IF(ISNUMBER(SEARCH($H$2,$CG$3:$CG$3874)),MAX($CF$2:CF1842)+1,0)</f>
        <v>0</v>
      </c>
      <c r="CG1843" s="212" t="s">
        <v>20218</v>
      </c>
      <c r="CH1843" s="212"/>
      <c r="CI1843" s="212"/>
      <c r="CJ1843" s="213" t="str">
        <f>IFERROR(VLOOKUP(ROWS($CJ$3:CJ1843),CF1843:$CG$3874,2,0),"")</f>
        <v/>
      </c>
      <c r="CK1843" s="212" t="s">
        <v>20219</v>
      </c>
      <c r="CL1843" s="212" t="s">
        <v>20220</v>
      </c>
      <c r="CM1843" s="78">
        <v>44742</v>
      </c>
      <c r="CN1843" s="212" t="s">
        <v>20221</v>
      </c>
      <c r="CO1843" s="212" t="s">
        <v>20222</v>
      </c>
      <c r="CP1843" s="212" t="s">
        <v>20223</v>
      </c>
      <c r="CQ1843" s="212" t="s">
        <v>20224</v>
      </c>
      <c r="CR1843" s="212" t="s">
        <v>20225</v>
      </c>
      <c r="CS1843" s="44">
        <v>1841</v>
      </c>
      <c r="CT1843" s="44" t="s">
        <v>20226</v>
      </c>
      <c r="CU1843" s="214">
        <v>3745</v>
      </c>
      <c r="CV1843" s="212" t="s">
        <v>20227</v>
      </c>
      <c r="CW1843" s="212" t="s">
        <v>10522</v>
      </c>
      <c r="CX1843" s="44" t="s">
        <v>5286</v>
      </c>
      <c r="CY1843" s="78">
        <v>44742</v>
      </c>
      <c r="CZ1843" s="215" t="s">
        <v>20228</v>
      </c>
      <c r="DA1843" s="212" t="s">
        <v>3957</v>
      </c>
      <c r="DB1843" s="44" t="s">
        <v>6430</v>
      </c>
      <c r="DC1843" s="44" t="s">
        <v>20229</v>
      </c>
      <c r="DD1843" s="44" t="s">
        <v>563</v>
      </c>
    </row>
    <row r="1844" spans="83:108">
      <c r="CE1844" s="212"/>
      <c r="CF1844" s="213">
        <f>IF(ISNUMBER(SEARCH($H$2,$CG$3:$CG$3874)),MAX($CF$2:CF1843)+1,0)</f>
        <v>0</v>
      </c>
      <c r="CG1844" s="212" t="s">
        <v>20230</v>
      </c>
      <c r="CH1844" s="212"/>
      <c r="CI1844" s="212"/>
      <c r="CJ1844" s="213" t="str">
        <f>IFERROR(VLOOKUP(ROWS($CJ$3:CJ1844),CF1844:$CG$3874,2,0),"")</f>
        <v/>
      </c>
      <c r="CK1844" s="212" t="s">
        <v>20231</v>
      </c>
      <c r="CL1844" s="212" t="s">
        <v>20232</v>
      </c>
      <c r="CM1844" s="78">
        <v>44012</v>
      </c>
      <c r="CN1844" s="212" t="s">
        <v>20233</v>
      </c>
      <c r="CO1844" s="212" t="s">
        <v>20234</v>
      </c>
      <c r="CP1844" s="212" t="s">
        <v>20235</v>
      </c>
      <c r="CQ1844" s="212" t="s">
        <v>20236</v>
      </c>
      <c r="CR1844" s="212" t="s">
        <v>20237</v>
      </c>
      <c r="CS1844" s="44">
        <v>1842</v>
      </c>
      <c r="CT1844" s="44" t="s">
        <v>20238</v>
      </c>
      <c r="CU1844" s="214">
        <v>15327</v>
      </c>
      <c r="CV1844" s="212" t="s">
        <v>20239</v>
      </c>
      <c r="CW1844" s="212" t="s">
        <v>3038</v>
      </c>
      <c r="CX1844" s="44" t="s">
        <v>1226</v>
      </c>
      <c r="CY1844" s="78">
        <v>44012</v>
      </c>
      <c r="CZ1844" s="215" t="s">
        <v>576</v>
      </c>
      <c r="DA1844" s="212" t="s">
        <v>512</v>
      </c>
      <c r="DB1844" s="44" t="s">
        <v>641</v>
      </c>
      <c r="DC1844" s="44" t="s">
        <v>3039</v>
      </c>
      <c r="DD1844" s="44" t="s">
        <v>532</v>
      </c>
    </row>
    <row r="1845" spans="83:108">
      <c r="CE1845" s="212"/>
      <c r="CF1845" s="213">
        <f>IF(ISNUMBER(SEARCH($H$2,$CG$3:$CG$3874)),MAX($CF$2:CF1844)+1,0)</f>
        <v>0</v>
      </c>
      <c r="CG1845" s="212" t="s">
        <v>20240</v>
      </c>
      <c r="CH1845" s="212"/>
      <c r="CI1845" s="212"/>
      <c r="CJ1845" s="213" t="str">
        <f>IFERROR(VLOOKUP(ROWS($CJ$3:CJ1845),CF1845:$CG$3874,2,0),"")</f>
        <v/>
      </c>
      <c r="CK1845" s="212" t="s">
        <v>20241</v>
      </c>
      <c r="CL1845" s="212" t="s">
        <v>20242</v>
      </c>
      <c r="CM1845" s="78">
        <v>43465</v>
      </c>
      <c r="CN1845" s="212" t="s">
        <v>20243</v>
      </c>
      <c r="CO1845" s="212" t="s">
        <v>20244</v>
      </c>
      <c r="CP1845" s="212" t="s">
        <v>20245</v>
      </c>
      <c r="CQ1845" s="212" t="s">
        <v>20246</v>
      </c>
      <c r="CR1845" s="212" t="s">
        <v>20247</v>
      </c>
      <c r="CS1845" s="44">
        <v>1843</v>
      </c>
      <c r="CT1845" s="44" t="s">
        <v>20248</v>
      </c>
      <c r="CU1845" s="214">
        <v>3519</v>
      </c>
      <c r="CV1845" s="212" t="s">
        <v>20249</v>
      </c>
      <c r="CW1845" s="212" t="s">
        <v>1286</v>
      </c>
      <c r="CX1845" s="44" t="s">
        <v>2141</v>
      </c>
      <c r="CY1845" s="78">
        <v>43465</v>
      </c>
      <c r="CZ1845" s="215" t="s">
        <v>763</v>
      </c>
      <c r="DA1845" s="212" t="s">
        <v>737</v>
      </c>
      <c r="DB1845" s="44" t="s">
        <v>530</v>
      </c>
      <c r="DC1845" s="44" t="s">
        <v>20250</v>
      </c>
      <c r="DD1845" s="44" t="s">
        <v>532</v>
      </c>
    </row>
    <row r="1846" spans="83:108">
      <c r="CE1846" s="212"/>
      <c r="CF1846" s="213">
        <f>IF(ISNUMBER(SEARCH($H$2,$CG$3:$CG$3874)),MAX($CF$2:CF1845)+1,0)</f>
        <v>0</v>
      </c>
      <c r="CG1846" s="212" t="s">
        <v>20251</v>
      </c>
      <c r="CH1846" s="212"/>
      <c r="CI1846" s="212"/>
      <c r="CJ1846" s="213" t="str">
        <f>IFERROR(VLOOKUP(ROWS($CJ$3:CJ1846),CF1846:$CG$3874,2,0),"")</f>
        <v/>
      </c>
      <c r="CK1846" s="212" t="s">
        <v>20252</v>
      </c>
      <c r="CL1846" s="212" t="s">
        <v>20253</v>
      </c>
      <c r="CM1846" s="78">
        <v>44012</v>
      </c>
      <c r="CN1846" s="212" t="s">
        <v>20254</v>
      </c>
      <c r="CO1846" s="212" t="s">
        <v>20255</v>
      </c>
      <c r="CP1846" s="212" t="s">
        <v>20256</v>
      </c>
      <c r="CQ1846" s="212" t="s">
        <v>20257</v>
      </c>
      <c r="CR1846" s="212" t="s">
        <v>20258</v>
      </c>
      <c r="CS1846" s="44">
        <v>1844</v>
      </c>
      <c r="CT1846" s="44" t="s">
        <v>20259</v>
      </c>
      <c r="CU1846" s="214">
        <v>9741</v>
      </c>
      <c r="CV1846" s="212" t="s">
        <v>20260</v>
      </c>
      <c r="CW1846" s="212" t="s">
        <v>3038</v>
      </c>
      <c r="CX1846" s="44" t="s">
        <v>600</v>
      </c>
      <c r="CY1846" s="78">
        <v>44012</v>
      </c>
      <c r="CZ1846" s="215" t="s">
        <v>763</v>
      </c>
      <c r="DA1846" s="212" t="s">
        <v>512</v>
      </c>
      <c r="DB1846" s="44" t="s">
        <v>802</v>
      </c>
      <c r="DC1846" s="44" t="s">
        <v>7080</v>
      </c>
      <c r="DD1846" s="44" t="s">
        <v>532</v>
      </c>
    </row>
    <row r="1847" spans="83:108">
      <c r="CE1847" s="212"/>
      <c r="CF1847" s="213">
        <f>IF(ISNUMBER(SEARCH($H$2,$CG$3:$CG$3874)),MAX($CF$2:CF1846)+1,0)</f>
        <v>0</v>
      </c>
      <c r="CG1847" s="212" t="s">
        <v>20261</v>
      </c>
      <c r="CH1847" s="212"/>
      <c r="CI1847" s="212"/>
      <c r="CJ1847" s="213" t="str">
        <f>IFERROR(VLOOKUP(ROWS($CJ$3:CJ1847),CF1847:$CG$3874,2,0),"")</f>
        <v/>
      </c>
      <c r="CK1847" s="212" t="s">
        <v>20262</v>
      </c>
      <c r="CL1847" s="212" t="s">
        <v>20263</v>
      </c>
      <c r="CM1847" s="78">
        <v>44012</v>
      </c>
      <c r="CN1847" s="212" t="s">
        <v>20264</v>
      </c>
      <c r="CO1847" s="212" t="s">
        <v>20265</v>
      </c>
      <c r="CP1847" s="212" t="s">
        <v>20266</v>
      </c>
      <c r="CQ1847" s="212" t="s">
        <v>20267</v>
      </c>
      <c r="CR1847" s="212" t="s">
        <v>20268</v>
      </c>
      <c r="CS1847" s="44">
        <v>1845</v>
      </c>
      <c r="CT1847" s="44" t="s">
        <v>20269</v>
      </c>
      <c r="CU1847" s="214">
        <v>9742</v>
      </c>
      <c r="CV1847" s="212" t="s">
        <v>20270</v>
      </c>
      <c r="CW1847" s="212" t="s">
        <v>2789</v>
      </c>
      <c r="CX1847" s="44" t="s">
        <v>600</v>
      </c>
      <c r="CY1847" s="78">
        <v>44012</v>
      </c>
      <c r="CZ1847" s="215" t="s">
        <v>511</v>
      </c>
      <c r="DA1847" s="212" t="s">
        <v>512</v>
      </c>
      <c r="DB1847" s="44" t="s">
        <v>655</v>
      </c>
      <c r="DC1847" s="44" t="s">
        <v>2791</v>
      </c>
      <c r="DD1847" s="44" t="s">
        <v>532</v>
      </c>
    </row>
    <row r="1848" spans="83:108">
      <c r="CE1848" s="212"/>
      <c r="CF1848" s="213">
        <f>IF(ISNUMBER(SEARCH($H$2,$CG$3:$CG$3874)),MAX($CF$2:CF1847)+1,0)</f>
        <v>0</v>
      </c>
      <c r="CG1848" s="212" t="s">
        <v>20271</v>
      </c>
      <c r="CH1848" s="212"/>
      <c r="CI1848" s="212"/>
      <c r="CJ1848" s="213" t="str">
        <f>IFERROR(VLOOKUP(ROWS($CJ$3:CJ1848),CF1848:$CG$3874,2,0),"")</f>
        <v/>
      </c>
      <c r="CK1848" s="212" t="s">
        <v>20272</v>
      </c>
      <c r="CL1848" s="212" t="s">
        <v>20273</v>
      </c>
      <c r="CM1848" s="78">
        <v>44347</v>
      </c>
      <c r="CN1848" s="212" t="s">
        <v>20274</v>
      </c>
      <c r="CO1848" s="212" t="s">
        <v>20275</v>
      </c>
      <c r="CP1848" s="212" t="s">
        <v>20276</v>
      </c>
      <c r="CQ1848" s="212" t="s">
        <v>20277</v>
      </c>
      <c r="CR1848" s="212" t="s">
        <v>20278</v>
      </c>
      <c r="CS1848" s="44">
        <v>1846</v>
      </c>
      <c r="CT1848" s="44" t="s">
        <v>20279</v>
      </c>
      <c r="CU1848" s="214">
        <v>15886</v>
      </c>
      <c r="CV1848" s="212" t="s">
        <v>20280</v>
      </c>
      <c r="CW1848" s="212" t="s">
        <v>1475</v>
      </c>
      <c r="CX1848" s="44" t="s">
        <v>2022</v>
      </c>
      <c r="CY1848" s="78">
        <v>44347</v>
      </c>
      <c r="CZ1848" s="215" t="s">
        <v>545</v>
      </c>
      <c r="DA1848" s="212" t="s">
        <v>1477</v>
      </c>
      <c r="DB1848" s="44" t="s">
        <v>1478</v>
      </c>
      <c r="DC1848" s="44" t="s">
        <v>2023</v>
      </c>
      <c r="DD1848" s="44" t="s">
        <v>682</v>
      </c>
    </row>
    <row r="1849" spans="83:108">
      <c r="CE1849" s="212"/>
      <c r="CF1849" s="213">
        <f>IF(ISNUMBER(SEARCH($H$2,$CG$3:$CG$3874)),MAX($CF$2:CF1848)+1,0)</f>
        <v>0</v>
      </c>
      <c r="CG1849" s="212" t="s">
        <v>20281</v>
      </c>
      <c r="CH1849" s="212"/>
      <c r="CI1849" s="212"/>
      <c r="CJ1849" s="213" t="str">
        <f>IFERROR(VLOOKUP(ROWS($CJ$3:CJ1849),CF1849:$CG$3874,2,0),"")</f>
        <v/>
      </c>
      <c r="CK1849" s="212" t="s">
        <v>20282</v>
      </c>
      <c r="CL1849" s="212" t="s">
        <v>20283</v>
      </c>
      <c r="CM1849" s="78">
        <v>44347</v>
      </c>
      <c r="CN1849" s="212" t="s">
        <v>20284</v>
      </c>
      <c r="CO1849" s="212" t="s">
        <v>20285</v>
      </c>
      <c r="CP1849" s="212" t="s">
        <v>20286</v>
      </c>
      <c r="CQ1849" s="212" t="s">
        <v>20287</v>
      </c>
      <c r="CR1849" s="212" t="s">
        <v>20288</v>
      </c>
      <c r="CS1849" s="44">
        <v>1847</v>
      </c>
      <c r="CT1849" s="44" t="s">
        <v>20289</v>
      </c>
      <c r="CU1849" s="214">
        <v>15885</v>
      </c>
      <c r="CV1849" s="212" t="s">
        <v>20290</v>
      </c>
      <c r="CW1849" s="212" t="s">
        <v>1475</v>
      </c>
      <c r="CX1849" s="44" t="s">
        <v>2022</v>
      </c>
      <c r="CY1849" s="78">
        <v>44347</v>
      </c>
      <c r="CZ1849" s="215" t="s">
        <v>545</v>
      </c>
      <c r="DA1849" s="212" t="s">
        <v>1477</v>
      </c>
      <c r="DB1849" s="44" t="s">
        <v>1478</v>
      </c>
      <c r="DC1849" s="44" t="s">
        <v>1262</v>
      </c>
      <c r="DD1849" s="44" t="s">
        <v>682</v>
      </c>
    </row>
    <row r="1850" spans="83:108">
      <c r="CE1850" s="212"/>
      <c r="CF1850" s="213">
        <f>IF(ISNUMBER(SEARCH($H$2,$CG$3:$CG$3874)),MAX($CF$2:CF1849)+1,0)</f>
        <v>0</v>
      </c>
      <c r="CG1850" s="212" t="s">
        <v>20291</v>
      </c>
      <c r="CH1850" s="212"/>
      <c r="CI1850" s="212"/>
      <c r="CJ1850" s="213" t="str">
        <f>IFERROR(VLOOKUP(ROWS($CJ$3:CJ1850),CF1850:$CG$3874,2,0),"")</f>
        <v/>
      </c>
      <c r="CK1850" s="212" t="s">
        <v>20292</v>
      </c>
      <c r="CL1850" s="212" t="s">
        <v>20293</v>
      </c>
      <c r="CM1850" s="78">
        <v>44347</v>
      </c>
      <c r="CN1850" s="212" t="s">
        <v>20294</v>
      </c>
      <c r="CO1850" s="212" t="s">
        <v>20295</v>
      </c>
      <c r="CP1850" s="212" t="s">
        <v>20296</v>
      </c>
      <c r="CQ1850" s="212" t="s">
        <v>20297</v>
      </c>
      <c r="CR1850" s="212" t="s">
        <v>20298</v>
      </c>
      <c r="CS1850" s="44">
        <v>1848</v>
      </c>
      <c r="CT1850" s="44" t="s">
        <v>20299</v>
      </c>
      <c r="CU1850" s="214">
        <v>11027</v>
      </c>
      <c r="CV1850" s="212" t="s">
        <v>20300</v>
      </c>
      <c r="CW1850" s="212" t="s">
        <v>1475</v>
      </c>
      <c r="CX1850" s="44" t="s">
        <v>11715</v>
      </c>
      <c r="CY1850" s="78">
        <v>44347</v>
      </c>
      <c r="CZ1850" s="215" t="s">
        <v>545</v>
      </c>
      <c r="DA1850" s="212" t="s">
        <v>1477</v>
      </c>
      <c r="DB1850" s="44" t="s">
        <v>3943</v>
      </c>
      <c r="DC1850" s="44" t="s">
        <v>908</v>
      </c>
      <c r="DD1850" s="44" t="s">
        <v>532</v>
      </c>
    </row>
    <row r="1851" spans="83:108">
      <c r="CE1851" s="212"/>
      <c r="CF1851" s="213">
        <f>IF(ISNUMBER(SEARCH($H$2,$CG$3:$CG$3874)),MAX($CF$2:CF1850)+1,0)</f>
        <v>0</v>
      </c>
      <c r="CG1851" s="212" t="s">
        <v>20301</v>
      </c>
      <c r="CH1851" s="212"/>
      <c r="CI1851" s="212"/>
      <c r="CJ1851" s="213" t="str">
        <f>IFERROR(VLOOKUP(ROWS($CJ$3:CJ1851),CF1851:$CG$3874,2,0),"")</f>
        <v/>
      </c>
      <c r="CK1851" s="212" t="s">
        <v>20302</v>
      </c>
      <c r="CL1851" s="212" t="s">
        <v>20303</v>
      </c>
      <c r="CM1851" s="78">
        <v>43039</v>
      </c>
      <c r="CN1851" s="212" t="s">
        <v>20304</v>
      </c>
      <c r="CO1851" s="212" t="s">
        <v>20305</v>
      </c>
      <c r="CP1851" s="212" t="s">
        <v>20306</v>
      </c>
      <c r="CQ1851" s="212" t="s">
        <v>20307</v>
      </c>
      <c r="CR1851" s="212" t="s">
        <v>20308</v>
      </c>
      <c r="CS1851" s="44">
        <v>1849</v>
      </c>
      <c r="CT1851" s="44" t="s">
        <v>20309</v>
      </c>
      <c r="CU1851" s="214">
        <v>10976</v>
      </c>
      <c r="CV1851" s="212" t="s">
        <v>20310</v>
      </c>
      <c r="CW1851" s="212" t="s">
        <v>2337</v>
      </c>
      <c r="CX1851" s="44" t="s">
        <v>2141</v>
      </c>
      <c r="CY1851" s="78">
        <v>43039</v>
      </c>
      <c r="CZ1851" s="215" t="s">
        <v>601</v>
      </c>
      <c r="DA1851" s="212" t="s">
        <v>529</v>
      </c>
      <c r="DB1851" s="44" t="s">
        <v>655</v>
      </c>
      <c r="DC1851" s="44" t="s">
        <v>9424</v>
      </c>
      <c r="DD1851" s="44" t="s">
        <v>563</v>
      </c>
    </row>
    <row r="1852" spans="83:108">
      <c r="CE1852" s="212"/>
      <c r="CF1852" s="213">
        <f>IF(ISNUMBER(SEARCH($H$2,$CG$3:$CG$3874)),MAX($CF$2:CF1851)+1,0)</f>
        <v>0</v>
      </c>
      <c r="CG1852" s="212" t="s">
        <v>20311</v>
      </c>
      <c r="CH1852" s="212"/>
      <c r="CI1852" s="212"/>
      <c r="CJ1852" s="213" t="str">
        <f>IFERROR(VLOOKUP(ROWS($CJ$3:CJ1852),CF1852:$CG$3874,2,0),"")</f>
        <v/>
      </c>
      <c r="CK1852" s="212" t="s">
        <v>20312</v>
      </c>
      <c r="CL1852" s="212" t="s">
        <v>20313</v>
      </c>
      <c r="CM1852" s="78">
        <v>44742</v>
      </c>
      <c r="CN1852" s="212" t="s">
        <v>20314</v>
      </c>
      <c r="CO1852" s="212" t="s">
        <v>20315</v>
      </c>
      <c r="CP1852" s="212" t="s">
        <v>20316</v>
      </c>
      <c r="CQ1852" s="212" t="s">
        <v>20317</v>
      </c>
      <c r="CR1852" s="212" t="s">
        <v>20318</v>
      </c>
      <c r="CS1852" s="44">
        <v>1850</v>
      </c>
      <c r="CT1852" s="44" t="s">
        <v>20319</v>
      </c>
      <c r="CU1852" s="214">
        <v>9298</v>
      </c>
      <c r="CV1852" s="212" t="s">
        <v>20320</v>
      </c>
      <c r="CW1852" s="212" t="s">
        <v>10522</v>
      </c>
      <c r="CX1852" s="44" t="s">
        <v>998</v>
      </c>
      <c r="CY1852" s="78">
        <v>44742</v>
      </c>
      <c r="CZ1852" s="215" t="s">
        <v>6299</v>
      </c>
      <c r="DA1852" s="212" t="s">
        <v>10523</v>
      </c>
      <c r="DB1852" s="44" t="s">
        <v>940</v>
      </c>
      <c r="DC1852" s="44" t="s">
        <v>10524</v>
      </c>
      <c r="DD1852" s="44" t="s">
        <v>532</v>
      </c>
    </row>
    <row r="1853" spans="83:108">
      <c r="CE1853" s="212"/>
      <c r="CF1853" s="213">
        <f>IF(ISNUMBER(SEARCH($H$2,$CG$3:$CG$3874)),MAX($CF$2:CF1852)+1,0)</f>
        <v>0</v>
      </c>
      <c r="CG1853" s="212" t="s">
        <v>20321</v>
      </c>
      <c r="CH1853" s="212"/>
      <c r="CI1853" s="212"/>
      <c r="CJ1853" s="213" t="str">
        <f>IFERROR(VLOOKUP(ROWS($CJ$3:CJ1853),CF1853:$CG$3874,2,0),"")</f>
        <v/>
      </c>
      <c r="CK1853" s="212" t="s">
        <v>20322</v>
      </c>
      <c r="CL1853" s="212" t="s">
        <v>20323</v>
      </c>
      <c r="CM1853" s="78">
        <v>43708</v>
      </c>
      <c r="CN1853" s="212" t="s">
        <v>20324</v>
      </c>
      <c r="CO1853" s="212" t="s">
        <v>20325</v>
      </c>
      <c r="CP1853" s="212" t="s">
        <v>20326</v>
      </c>
      <c r="CQ1853" s="212" t="s">
        <v>20327</v>
      </c>
      <c r="CR1853" s="212" t="s">
        <v>20328</v>
      </c>
      <c r="CS1853" s="44">
        <v>1851</v>
      </c>
      <c r="CT1853" s="44" t="s">
        <v>20329</v>
      </c>
      <c r="CU1853" s="214">
        <v>15682</v>
      </c>
      <c r="CV1853" s="212" t="s">
        <v>20330</v>
      </c>
      <c r="CW1853" s="212" t="s">
        <v>18111</v>
      </c>
      <c r="CX1853" s="44" t="s">
        <v>668</v>
      </c>
      <c r="CY1853" s="78">
        <v>43708</v>
      </c>
      <c r="CZ1853" s="215" t="s">
        <v>1157</v>
      </c>
      <c r="DA1853" s="212" t="s">
        <v>529</v>
      </c>
      <c r="DB1853" s="44" t="s">
        <v>919</v>
      </c>
      <c r="DC1853" s="44" t="s">
        <v>20331</v>
      </c>
      <c r="DD1853" s="44" t="s">
        <v>532</v>
      </c>
    </row>
    <row r="1854" spans="83:108">
      <c r="CE1854" s="212"/>
      <c r="CF1854" s="213">
        <f>IF(ISNUMBER(SEARCH($H$2,$CG$3:$CG$3874)),MAX($CF$2:CF1853)+1,0)</f>
        <v>0</v>
      </c>
      <c r="CG1854" s="212" t="s">
        <v>20332</v>
      </c>
      <c r="CH1854" s="212"/>
      <c r="CI1854" s="212"/>
      <c r="CJ1854" s="213" t="str">
        <f>IFERROR(VLOOKUP(ROWS($CJ$3:CJ1854),CF1854:$CG$3874,2,0),"")</f>
        <v/>
      </c>
      <c r="CK1854" s="212" t="s">
        <v>20333</v>
      </c>
      <c r="CL1854" s="212" t="s">
        <v>20334</v>
      </c>
      <c r="CM1854" s="78">
        <v>43131</v>
      </c>
      <c r="CN1854" s="212" t="s">
        <v>20335</v>
      </c>
      <c r="CO1854" s="212" t="s">
        <v>20336</v>
      </c>
      <c r="CP1854" s="212" t="s">
        <v>20337</v>
      </c>
      <c r="CQ1854" s="212" t="s">
        <v>20338</v>
      </c>
      <c r="CR1854" s="212" t="s">
        <v>20339</v>
      </c>
      <c r="CS1854" s="44">
        <v>1852</v>
      </c>
      <c r="CT1854" s="44" t="s">
        <v>20340</v>
      </c>
      <c r="CU1854" s="214">
        <v>9963</v>
      </c>
      <c r="CV1854" s="212" t="s">
        <v>20341</v>
      </c>
      <c r="CW1854" s="212" t="s">
        <v>6959</v>
      </c>
      <c r="CX1854" s="44" t="s">
        <v>1943</v>
      </c>
      <c r="CY1854" s="78">
        <v>43131</v>
      </c>
      <c r="CZ1854" s="215" t="s">
        <v>763</v>
      </c>
      <c r="DA1854" s="212" t="s">
        <v>529</v>
      </c>
      <c r="DB1854" s="44" t="s">
        <v>530</v>
      </c>
      <c r="DC1854" s="44" t="s">
        <v>7112</v>
      </c>
      <c r="DD1854" s="44" t="s">
        <v>563</v>
      </c>
    </row>
    <row r="1855" spans="83:108">
      <c r="CE1855" s="212"/>
      <c r="CF1855" s="213">
        <f>IF(ISNUMBER(SEARCH($H$2,$CG$3:$CG$3874)),MAX($CF$2:CF1854)+1,0)</f>
        <v>0</v>
      </c>
      <c r="CG1855" s="212" t="s">
        <v>20342</v>
      </c>
      <c r="CH1855" s="212"/>
      <c r="CI1855" s="212"/>
      <c r="CJ1855" s="213" t="str">
        <f>IFERROR(VLOOKUP(ROWS($CJ$3:CJ1855),CF1855:$CG$3874,2,0),"")</f>
        <v/>
      </c>
      <c r="CK1855" s="212" t="s">
        <v>20343</v>
      </c>
      <c r="CL1855" s="212" t="s">
        <v>20344</v>
      </c>
      <c r="CM1855" s="78">
        <v>44926</v>
      </c>
      <c r="CN1855" s="212" t="s">
        <v>20345</v>
      </c>
      <c r="CO1855" s="212" t="s">
        <v>20346</v>
      </c>
      <c r="CP1855" s="212" t="s">
        <v>20347</v>
      </c>
      <c r="CQ1855" s="212" t="s">
        <v>20348</v>
      </c>
      <c r="CR1855" s="212" t="s">
        <v>20349</v>
      </c>
      <c r="CS1855" s="44">
        <v>1853</v>
      </c>
      <c r="CT1855" s="44" t="s">
        <v>20350</v>
      </c>
      <c r="CU1855" s="214">
        <v>8054</v>
      </c>
      <c r="CV1855" s="212" t="s">
        <v>20351</v>
      </c>
      <c r="CW1855" s="212" t="s">
        <v>574</v>
      </c>
      <c r="CX1855" s="44" t="s">
        <v>721</v>
      </c>
      <c r="CY1855" s="78">
        <v>44926</v>
      </c>
      <c r="CZ1855" s="215" t="s">
        <v>601</v>
      </c>
      <c r="DA1855" s="212" t="s">
        <v>529</v>
      </c>
      <c r="DB1855" s="44" t="s">
        <v>530</v>
      </c>
      <c r="DC1855" s="44" t="s">
        <v>9424</v>
      </c>
      <c r="DD1855" s="44" t="s">
        <v>563</v>
      </c>
    </row>
    <row r="1856" spans="83:108">
      <c r="CE1856" s="212"/>
      <c r="CF1856" s="213">
        <f>IF(ISNUMBER(SEARCH($H$2,$CG$3:$CG$3874)),MAX($CF$2:CF1855)+1,0)</f>
        <v>0</v>
      </c>
      <c r="CG1856" s="212" t="s">
        <v>20352</v>
      </c>
      <c r="CH1856" s="212"/>
      <c r="CI1856" s="212"/>
      <c r="CJ1856" s="213" t="str">
        <f>IFERROR(VLOOKUP(ROWS($CJ$3:CJ1856),CF1856:$CG$3874,2,0),"")</f>
        <v/>
      </c>
      <c r="CK1856" s="212" t="s">
        <v>20353</v>
      </c>
      <c r="CL1856" s="212" t="s">
        <v>20354</v>
      </c>
      <c r="CM1856" s="78">
        <v>43312</v>
      </c>
      <c r="CN1856" s="212" t="s">
        <v>20355</v>
      </c>
      <c r="CO1856" s="212" t="s">
        <v>20356</v>
      </c>
      <c r="CP1856" s="212" t="s">
        <v>20357</v>
      </c>
      <c r="CQ1856" s="212" t="s">
        <v>20358</v>
      </c>
      <c r="CR1856" s="212" t="s">
        <v>20359</v>
      </c>
      <c r="CS1856" s="44">
        <v>1854</v>
      </c>
      <c r="CT1856" s="44" t="s">
        <v>20360</v>
      </c>
      <c r="CU1856" s="214">
        <v>14432</v>
      </c>
      <c r="CV1856" s="212" t="s">
        <v>20361</v>
      </c>
      <c r="CW1856" s="212" t="s">
        <v>20362</v>
      </c>
      <c r="CX1856" s="44" t="s">
        <v>8961</v>
      </c>
      <c r="CY1856" s="78">
        <v>43312</v>
      </c>
      <c r="CZ1856" s="215" t="s">
        <v>601</v>
      </c>
      <c r="DA1856" s="212" t="s">
        <v>737</v>
      </c>
      <c r="DB1856" s="44" t="s">
        <v>655</v>
      </c>
      <c r="DC1856" s="44" t="s">
        <v>20363</v>
      </c>
      <c r="DD1856" s="44" t="s">
        <v>532</v>
      </c>
    </row>
    <row r="1857" spans="83:108">
      <c r="CE1857" s="212"/>
      <c r="CF1857" s="213">
        <f>IF(ISNUMBER(SEARCH($H$2,$CG$3:$CG$3874)),MAX($CF$2:CF1856)+1,0)</f>
        <v>0</v>
      </c>
      <c r="CG1857" s="212" t="s">
        <v>20364</v>
      </c>
      <c r="CH1857" s="212"/>
      <c r="CI1857" s="212"/>
      <c r="CJ1857" s="213" t="str">
        <f>IFERROR(VLOOKUP(ROWS($CJ$3:CJ1857),CF1857:$CG$3874,2,0),"")</f>
        <v/>
      </c>
      <c r="CK1857" s="212" t="s">
        <v>20365</v>
      </c>
      <c r="CL1857" s="212" t="s">
        <v>20366</v>
      </c>
      <c r="CM1857" s="78">
        <v>43039</v>
      </c>
      <c r="CN1857" s="212" t="s">
        <v>20367</v>
      </c>
      <c r="CO1857" s="212" t="s">
        <v>20368</v>
      </c>
      <c r="CP1857" s="212" t="s">
        <v>20369</v>
      </c>
      <c r="CQ1857" s="212" t="s">
        <v>20370</v>
      </c>
      <c r="CR1857" s="212" t="s">
        <v>20371</v>
      </c>
      <c r="CS1857" s="44">
        <v>1855</v>
      </c>
      <c r="CT1857" s="44" t="s">
        <v>20372</v>
      </c>
      <c r="CU1857" s="214">
        <v>9631</v>
      </c>
      <c r="CV1857" s="212" t="s">
        <v>20373</v>
      </c>
      <c r="CW1857" s="212" t="s">
        <v>1463</v>
      </c>
      <c r="CX1857" s="44" t="s">
        <v>2490</v>
      </c>
      <c r="CY1857" s="78">
        <v>43039</v>
      </c>
      <c r="CZ1857" s="215" t="s">
        <v>736</v>
      </c>
      <c r="DA1857" s="212" t="s">
        <v>529</v>
      </c>
      <c r="DB1857" s="44" t="s">
        <v>530</v>
      </c>
      <c r="DC1857" s="44" t="s">
        <v>3750</v>
      </c>
      <c r="DD1857" s="44" t="s">
        <v>563</v>
      </c>
    </row>
    <row r="1858" spans="83:108">
      <c r="CE1858" s="212"/>
      <c r="CF1858" s="213">
        <f>IF(ISNUMBER(SEARCH($H$2,$CG$3:$CG$3874)),MAX($CF$2:CF1857)+1,0)</f>
        <v>0</v>
      </c>
      <c r="CG1858" s="212" t="s">
        <v>20374</v>
      </c>
      <c r="CH1858" s="212"/>
      <c r="CI1858" s="212"/>
      <c r="CJ1858" s="213" t="str">
        <f>IFERROR(VLOOKUP(ROWS($CJ$3:CJ1858),CF1858:$CG$3874,2,0),"")</f>
        <v/>
      </c>
      <c r="CK1858" s="212" t="s">
        <v>20375</v>
      </c>
      <c r="CL1858" s="212" t="s">
        <v>20376</v>
      </c>
      <c r="CM1858" s="78">
        <v>43312</v>
      </c>
      <c r="CN1858" s="212" t="s">
        <v>20377</v>
      </c>
      <c r="CO1858" s="212" t="s">
        <v>20378</v>
      </c>
      <c r="CP1858" s="212" t="s">
        <v>20379</v>
      </c>
      <c r="CQ1858" s="212" t="s">
        <v>20380</v>
      </c>
      <c r="CR1858" s="212" t="s">
        <v>20381</v>
      </c>
      <c r="CS1858" s="44">
        <v>1856</v>
      </c>
      <c r="CT1858" s="44" t="s">
        <v>20382</v>
      </c>
      <c r="CU1858" s="214">
        <v>10577</v>
      </c>
      <c r="CV1858" s="212" t="s">
        <v>20383</v>
      </c>
      <c r="CW1858" s="212" t="s">
        <v>12312</v>
      </c>
      <c r="CX1858" s="44" t="s">
        <v>2490</v>
      </c>
      <c r="CY1858" s="78">
        <v>43312</v>
      </c>
      <c r="CZ1858" s="215" t="s">
        <v>907</v>
      </c>
      <c r="DA1858" s="212" t="s">
        <v>737</v>
      </c>
      <c r="DB1858" s="44" t="s">
        <v>641</v>
      </c>
      <c r="DC1858" s="44" t="s">
        <v>2412</v>
      </c>
      <c r="DD1858" s="44" t="s">
        <v>532</v>
      </c>
    </row>
    <row r="1859" spans="83:108">
      <c r="CE1859" s="212"/>
      <c r="CF1859" s="213">
        <f>IF(ISNUMBER(SEARCH($H$2,$CG$3:$CG$3874)),MAX($CF$2:CF1858)+1,0)</f>
        <v>0</v>
      </c>
      <c r="CG1859" s="212" t="s">
        <v>20384</v>
      </c>
      <c r="CH1859" s="212"/>
      <c r="CI1859" s="212"/>
      <c r="CJ1859" s="213" t="str">
        <f>IFERROR(VLOOKUP(ROWS($CJ$3:CJ1859),CF1859:$CG$3874,2,0),"")</f>
        <v/>
      </c>
      <c r="CK1859" s="212" t="s">
        <v>20385</v>
      </c>
      <c r="CL1859" s="212" t="s">
        <v>20386</v>
      </c>
      <c r="CM1859" s="78">
        <v>43312</v>
      </c>
      <c r="CN1859" s="212" t="s">
        <v>20387</v>
      </c>
      <c r="CO1859" s="212" t="s">
        <v>20388</v>
      </c>
      <c r="CP1859" s="212" t="s">
        <v>20389</v>
      </c>
      <c r="CQ1859" s="212" t="s">
        <v>20390</v>
      </c>
      <c r="CR1859" s="212" t="s">
        <v>20391</v>
      </c>
      <c r="CS1859" s="44">
        <v>1857</v>
      </c>
      <c r="CT1859" s="44" t="s">
        <v>20392</v>
      </c>
      <c r="CU1859" s="214">
        <v>12522</v>
      </c>
      <c r="CV1859" s="212" t="s">
        <v>20393</v>
      </c>
      <c r="CW1859" s="212" t="s">
        <v>12312</v>
      </c>
      <c r="CX1859" s="44" t="s">
        <v>2490</v>
      </c>
      <c r="CY1859" s="78">
        <v>43312</v>
      </c>
      <c r="CZ1859" s="215" t="s">
        <v>601</v>
      </c>
      <c r="DA1859" s="212" t="s">
        <v>737</v>
      </c>
      <c r="DB1859" s="44" t="s">
        <v>641</v>
      </c>
      <c r="DC1859" s="44" t="s">
        <v>2047</v>
      </c>
      <c r="DD1859" s="44" t="s">
        <v>532</v>
      </c>
    </row>
    <row r="1860" spans="83:108">
      <c r="CE1860" s="212"/>
      <c r="CF1860" s="213">
        <f>IF(ISNUMBER(SEARCH($H$2,$CG$3:$CG$3874)),MAX($CF$2:CF1859)+1,0)</f>
        <v>0</v>
      </c>
      <c r="CG1860" s="212" t="s">
        <v>20394</v>
      </c>
      <c r="CH1860" s="212"/>
      <c r="CI1860" s="212"/>
      <c r="CJ1860" s="213" t="str">
        <f>IFERROR(VLOOKUP(ROWS($CJ$3:CJ1860),CF1860:$CG$3874,2,0),"")</f>
        <v/>
      </c>
      <c r="CK1860" s="212" t="s">
        <v>20395</v>
      </c>
      <c r="CL1860" s="212" t="s">
        <v>20396</v>
      </c>
      <c r="CM1860" s="78">
        <v>45016</v>
      </c>
      <c r="CN1860" s="212" t="s">
        <v>20397</v>
      </c>
      <c r="CO1860" s="212" t="s">
        <v>20398</v>
      </c>
      <c r="CP1860" s="212" t="s">
        <v>20399</v>
      </c>
      <c r="CQ1860" s="212" t="s">
        <v>20400</v>
      </c>
      <c r="CR1860" s="212" t="s">
        <v>20401</v>
      </c>
      <c r="CS1860" s="44">
        <v>1858</v>
      </c>
      <c r="CT1860" s="44" t="s">
        <v>20402</v>
      </c>
      <c r="CU1860" s="214">
        <v>15571</v>
      </c>
      <c r="CV1860" s="212" t="s">
        <v>20403</v>
      </c>
      <c r="CW1860" s="212" t="s">
        <v>12553</v>
      </c>
      <c r="CX1860" s="44" t="s">
        <v>1287</v>
      </c>
      <c r="CY1860" s="78">
        <v>45016</v>
      </c>
      <c r="CZ1860" s="215" t="s">
        <v>601</v>
      </c>
      <c r="DA1860" s="212" t="s">
        <v>737</v>
      </c>
      <c r="DB1860" s="44" t="s">
        <v>2924</v>
      </c>
      <c r="DC1860" s="44" t="s">
        <v>2586</v>
      </c>
      <c r="DD1860" s="44" t="s">
        <v>532</v>
      </c>
    </row>
    <row r="1861" spans="83:108">
      <c r="CE1861" s="212"/>
      <c r="CF1861" s="213">
        <f>IF(ISNUMBER(SEARCH($H$2,$CG$3:$CG$3874)),MAX($CF$2:CF1860)+1,0)</f>
        <v>0</v>
      </c>
      <c r="CG1861" s="212" t="s">
        <v>20404</v>
      </c>
      <c r="CH1861" s="212"/>
      <c r="CI1861" s="212"/>
      <c r="CJ1861" s="213" t="str">
        <f>IFERROR(VLOOKUP(ROWS($CJ$3:CJ1861),CF1861:$CG$3874,2,0),"")</f>
        <v/>
      </c>
      <c r="CK1861" s="212" t="s">
        <v>20405</v>
      </c>
      <c r="CL1861" s="212" t="s">
        <v>20406</v>
      </c>
      <c r="CM1861" s="78">
        <v>44012</v>
      </c>
      <c r="CN1861" s="212" t="s">
        <v>20407</v>
      </c>
      <c r="CO1861" s="212" t="s">
        <v>20408</v>
      </c>
      <c r="CP1861" s="212" t="s">
        <v>20409</v>
      </c>
      <c r="CQ1861" s="212" t="s">
        <v>20410</v>
      </c>
      <c r="CR1861" s="212" t="s">
        <v>20411</v>
      </c>
      <c r="CS1861" s="44">
        <v>1859</v>
      </c>
      <c r="CT1861" s="44" t="s">
        <v>20412</v>
      </c>
      <c r="CU1861" s="214">
        <v>14127</v>
      </c>
      <c r="CV1861" s="212" t="s">
        <v>20413</v>
      </c>
      <c r="CW1861" s="212" t="s">
        <v>2789</v>
      </c>
      <c r="CX1861" s="44" t="s">
        <v>2790</v>
      </c>
      <c r="CY1861" s="78">
        <v>44012</v>
      </c>
      <c r="CZ1861" s="215" t="s">
        <v>763</v>
      </c>
      <c r="DA1861" s="212" t="s">
        <v>512</v>
      </c>
      <c r="DB1861" s="44" t="s">
        <v>655</v>
      </c>
      <c r="DC1861" s="44" t="s">
        <v>2791</v>
      </c>
      <c r="DD1861" s="44" t="s">
        <v>532</v>
      </c>
    </row>
    <row r="1862" spans="83:108">
      <c r="CE1862" s="212"/>
      <c r="CF1862" s="213">
        <f>IF(ISNUMBER(SEARCH($H$2,$CG$3:$CG$3874)),MAX($CF$2:CF1861)+1,0)</f>
        <v>0</v>
      </c>
      <c r="CG1862" s="212" t="s">
        <v>20414</v>
      </c>
      <c r="CH1862" s="212"/>
      <c r="CI1862" s="212"/>
      <c r="CJ1862" s="213" t="str">
        <f>IFERROR(VLOOKUP(ROWS($CJ$3:CJ1862),CF1862:$CG$3874,2,0),"")</f>
        <v/>
      </c>
      <c r="CK1862" s="212" t="s">
        <v>20415</v>
      </c>
      <c r="CL1862" s="212" t="s">
        <v>20416</v>
      </c>
      <c r="CM1862" s="78">
        <v>44012</v>
      </c>
      <c r="CN1862" s="212" t="s">
        <v>20417</v>
      </c>
      <c r="CO1862" s="212" t="s">
        <v>20418</v>
      </c>
      <c r="CP1862" s="212" t="s">
        <v>20419</v>
      </c>
      <c r="CQ1862" s="212" t="s">
        <v>20420</v>
      </c>
      <c r="CR1862" s="212" t="s">
        <v>20421</v>
      </c>
      <c r="CS1862" s="44">
        <v>1860</v>
      </c>
      <c r="CT1862" s="44" t="s">
        <v>20422</v>
      </c>
      <c r="CU1862" s="214">
        <v>11138</v>
      </c>
      <c r="CV1862" s="212" t="s">
        <v>20423</v>
      </c>
      <c r="CW1862" s="212" t="s">
        <v>2802</v>
      </c>
      <c r="CX1862" s="44" t="s">
        <v>2814</v>
      </c>
      <c r="CY1862" s="78">
        <v>44012</v>
      </c>
      <c r="CZ1862" s="215" t="s">
        <v>576</v>
      </c>
      <c r="DA1862" s="212" t="s">
        <v>512</v>
      </c>
      <c r="DB1862" s="44" t="s">
        <v>802</v>
      </c>
      <c r="DC1862" s="44" t="s">
        <v>2803</v>
      </c>
      <c r="DD1862" s="44" t="s">
        <v>532</v>
      </c>
    </row>
    <row r="1863" spans="83:108">
      <c r="CE1863" s="212"/>
      <c r="CF1863" s="213">
        <f>IF(ISNUMBER(SEARCH($H$2,$CG$3:$CG$3874)),MAX($CF$2:CF1862)+1,0)</f>
        <v>0</v>
      </c>
      <c r="CG1863" s="212" t="s">
        <v>20424</v>
      </c>
      <c r="CH1863" s="212"/>
      <c r="CI1863" s="212"/>
      <c r="CJ1863" s="213" t="str">
        <f>IFERROR(VLOOKUP(ROWS($CJ$3:CJ1863),CF1863:$CG$3874,2,0),"")</f>
        <v/>
      </c>
      <c r="CK1863" s="212" t="s">
        <v>20425</v>
      </c>
      <c r="CL1863" s="212" t="s">
        <v>20426</v>
      </c>
      <c r="CM1863" s="78">
        <v>44012</v>
      </c>
      <c r="CN1863" s="212" t="s">
        <v>20427</v>
      </c>
      <c r="CO1863" s="212" t="s">
        <v>20428</v>
      </c>
      <c r="CP1863" s="212" t="s">
        <v>20429</v>
      </c>
      <c r="CQ1863" s="212" t="s">
        <v>20430</v>
      </c>
      <c r="CR1863" s="212" t="s">
        <v>20431</v>
      </c>
      <c r="CS1863" s="44">
        <v>1861</v>
      </c>
      <c r="CT1863" s="44" t="s">
        <v>20432</v>
      </c>
      <c r="CU1863" s="214">
        <v>10985</v>
      </c>
      <c r="CV1863" s="212" t="s">
        <v>20433</v>
      </c>
      <c r="CW1863" s="212" t="s">
        <v>3038</v>
      </c>
      <c r="CX1863" s="44" t="s">
        <v>2814</v>
      </c>
      <c r="CY1863" s="78">
        <v>44012</v>
      </c>
      <c r="CZ1863" s="215" t="s">
        <v>576</v>
      </c>
      <c r="DA1863" s="212" t="s">
        <v>512</v>
      </c>
      <c r="DB1863" s="44" t="s">
        <v>802</v>
      </c>
      <c r="DC1863" s="44" t="s">
        <v>3039</v>
      </c>
      <c r="DD1863" s="44" t="s">
        <v>532</v>
      </c>
    </row>
    <row r="1864" spans="83:108">
      <c r="CE1864" s="212"/>
      <c r="CF1864" s="213">
        <f>IF(ISNUMBER(SEARCH($H$2,$CG$3:$CG$3874)),MAX($CF$2:CF1863)+1,0)</f>
        <v>0</v>
      </c>
      <c r="CG1864" s="212" t="s">
        <v>20434</v>
      </c>
      <c r="CH1864" s="212"/>
      <c r="CI1864" s="212"/>
      <c r="CJ1864" s="213" t="str">
        <f>IFERROR(VLOOKUP(ROWS($CJ$3:CJ1864),CF1864:$CG$3874,2,0),"")</f>
        <v/>
      </c>
      <c r="CK1864" s="212" t="s">
        <v>20435</v>
      </c>
      <c r="CL1864" s="212" t="s">
        <v>20436</v>
      </c>
      <c r="CM1864" s="78">
        <v>44012</v>
      </c>
      <c r="CN1864" s="212" t="s">
        <v>20437</v>
      </c>
      <c r="CO1864" s="212" t="s">
        <v>20438</v>
      </c>
      <c r="CP1864" s="212" t="s">
        <v>20439</v>
      </c>
      <c r="CQ1864" s="212" t="s">
        <v>20440</v>
      </c>
      <c r="CR1864" s="212" t="s">
        <v>20441</v>
      </c>
      <c r="CS1864" s="44">
        <v>1862</v>
      </c>
      <c r="CT1864" s="44" t="s">
        <v>20442</v>
      </c>
      <c r="CU1864" s="214">
        <v>10989</v>
      </c>
      <c r="CV1864" s="212" t="s">
        <v>20443</v>
      </c>
      <c r="CW1864" s="212" t="s">
        <v>2789</v>
      </c>
      <c r="CX1864" s="44" t="s">
        <v>2814</v>
      </c>
      <c r="CY1864" s="78">
        <v>44012</v>
      </c>
      <c r="CZ1864" s="215" t="s">
        <v>576</v>
      </c>
      <c r="DA1864" s="212" t="s">
        <v>512</v>
      </c>
      <c r="DB1864" s="44" t="s">
        <v>655</v>
      </c>
      <c r="DC1864" s="44" t="s">
        <v>2791</v>
      </c>
      <c r="DD1864" s="44" t="s">
        <v>532</v>
      </c>
    </row>
    <row r="1865" spans="83:108">
      <c r="CE1865" s="212"/>
      <c r="CF1865" s="213">
        <f>IF(ISNUMBER(SEARCH($H$2,$CG$3:$CG$3874)),MAX($CF$2:CF1864)+1,0)</f>
        <v>0</v>
      </c>
      <c r="CG1865" s="212" t="s">
        <v>20444</v>
      </c>
      <c r="CH1865" s="212"/>
      <c r="CI1865" s="212"/>
      <c r="CJ1865" s="213" t="str">
        <f>IFERROR(VLOOKUP(ROWS($CJ$3:CJ1865),CF1865:$CG$3874,2,0),"")</f>
        <v/>
      </c>
      <c r="CK1865" s="212" t="s">
        <v>20445</v>
      </c>
      <c r="CL1865" s="212" t="s">
        <v>20446</v>
      </c>
      <c r="CM1865" s="78">
        <v>44012</v>
      </c>
      <c r="CN1865" s="212" t="s">
        <v>20447</v>
      </c>
      <c r="CO1865" s="212" t="s">
        <v>20448</v>
      </c>
      <c r="CP1865" s="212" t="s">
        <v>20449</v>
      </c>
      <c r="CQ1865" s="212" t="s">
        <v>20450</v>
      </c>
      <c r="CR1865" s="212" t="s">
        <v>20451</v>
      </c>
      <c r="CS1865" s="44">
        <v>1863</v>
      </c>
      <c r="CT1865" s="44" t="s">
        <v>20452</v>
      </c>
      <c r="CU1865" s="214">
        <v>10113</v>
      </c>
      <c r="CV1865" s="212" t="s">
        <v>20453</v>
      </c>
      <c r="CW1865" s="212" t="s">
        <v>20454</v>
      </c>
      <c r="CX1865" s="44" t="s">
        <v>2814</v>
      </c>
      <c r="CY1865" s="78">
        <v>44012</v>
      </c>
      <c r="CZ1865" s="215" t="s">
        <v>640</v>
      </c>
      <c r="DA1865" s="212" t="s">
        <v>512</v>
      </c>
      <c r="DB1865" s="44" t="s">
        <v>3943</v>
      </c>
      <c r="DC1865" s="44" t="s">
        <v>908</v>
      </c>
      <c r="DD1865" s="44" t="s">
        <v>532</v>
      </c>
    </row>
    <row r="1866" spans="83:108">
      <c r="CE1866" s="212"/>
      <c r="CF1866" s="213">
        <f>IF(ISNUMBER(SEARCH($H$2,$CG$3:$CG$3874)),MAX($CF$2:CF1865)+1,0)</f>
        <v>0</v>
      </c>
      <c r="CG1866" s="212" t="s">
        <v>20455</v>
      </c>
      <c r="CH1866" s="212"/>
      <c r="CI1866" s="212"/>
      <c r="CJ1866" s="213" t="str">
        <f>IFERROR(VLOOKUP(ROWS($CJ$3:CJ1866),CF1866:$CG$3874,2,0),"")</f>
        <v/>
      </c>
      <c r="CK1866" s="212" t="s">
        <v>20456</v>
      </c>
      <c r="CL1866" s="212" t="s">
        <v>20457</v>
      </c>
      <c r="CM1866" s="78">
        <v>44012</v>
      </c>
      <c r="CN1866" s="212" t="s">
        <v>20458</v>
      </c>
      <c r="CO1866" s="212" t="s">
        <v>20459</v>
      </c>
      <c r="CP1866" s="212" t="s">
        <v>20460</v>
      </c>
      <c r="CQ1866" s="212" t="s">
        <v>20461</v>
      </c>
      <c r="CR1866" s="212" t="s">
        <v>20462</v>
      </c>
      <c r="CS1866" s="44">
        <v>1864</v>
      </c>
      <c r="CT1866" s="44" t="s">
        <v>20463</v>
      </c>
      <c r="CU1866" s="214">
        <v>15299</v>
      </c>
      <c r="CV1866" s="212" t="s">
        <v>20464</v>
      </c>
      <c r="CW1866" s="212" t="s">
        <v>2789</v>
      </c>
      <c r="CX1866" s="44" t="s">
        <v>2814</v>
      </c>
      <c r="CY1866" s="78">
        <v>44012</v>
      </c>
      <c r="CZ1866" s="215" t="s">
        <v>763</v>
      </c>
      <c r="DA1866" s="212" t="s">
        <v>512</v>
      </c>
      <c r="DB1866" s="44" t="s">
        <v>655</v>
      </c>
      <c r="DC1866" s="44" t="s">
        <v>2791</v>
      </c>
      <c r="DD1866" s="44" t="s">
        <v>532</v>
      </c>
    </row>
    <row r="1867" spans="83:108">
      <c r="CE1867" s="212"/>
      <c r="CF1867" s="213">
        <f>IF(ISNUMBER(SEARCH($H$2,$CG$3:$CG$3874)),MAX($CF$2:CF1866)+1,0)</f>
        <v>0</v>
      </c>
      <c r="CG1867" s="212" t="s">
        <v>20465</v>
      </c>
      <c r="CH1867" s="212"/>
      <c r="CI1867" s="212"/>
      <c r="CJ1867" s="213" t="str">
        <f>IFERROR(VLOOKUP(ROWS($CJ$3:CJ1867),CF1867:$CG$3874,2,0),"")</f>
        <v/>
      </c>
      <c r="CK1867" s="212" t="s">
        <v>20466</v>
      </c>
      <c r="CL1867" s="212" t="s">
        <v>20467</v>
      </c>
      <c r="CM1867" s="78">
        <v>43131</v>
      </c>
      <c r="CN1867" s="212" t="s">
        <v>20468</v>
      </c>
      <c r="CO1867" s="212" t="s">
        <v>20469</v>
      </c>
      <c r="CP1867" s="212" t="s">
        <v>20470</v>
      </c>
      <c r="CQ1867" s="212" t="s">
        <v>20471</v>
      </c>
      <c r="CR1867" s="212" t="s">
        <v>20472</v>
      </c>
      <c r="CS1867" s="44">
        <v>1865</v>
      </c>
      <c r="CT1867" s="44" t="s">
        <v>20473</v>
      </c>
      <c r="CU1867" s="214">
        <v>11636</v>
      </c>
      <c r="CV1867" s="212" t="s">
        <v>20474</v>
      </c>
      <c r="CW1867" s="212" t="s">
        <v>12788</v>
      </c>
      <c r="CX1867" s="44" t="s">
        <v>839</v>
      </c>
      <c r="CY1867" s="78">
        <v>43131</v>
      </c>
      <c r="CZ1867" s="215" t="s">
        <v>576</v>
      </c>
      <c r="DA1867" s="212" t="s">
        <v>512</v>
      </c>
      <c r="DB1867" s="44" t="s">
        <v>802</v>
      </c>
      <c r="DC1867" s="44" t="s">
        <v>12789</v>
      </c>
      <c r="DD1867" s="44" t="s">
        <v>563</v>
      </c>
    </row>
    <row r="1868" spans="83:108">
      <c r="CE1868" s="212"/>
      <c r="CF1868" s="213">
        <f>IF(ISNUMBER(SEARCH($H$2,$CG$3:$CG$3874)),MAX($CF$2:CF1867)+1,0)</f>
        <v>0</v>
      </c>
      <c r="CG1868" s="212" t="s">
        <v>20475</v>
      </c>
      <c r="CH1868" s="212"/>
      <c r="CI1868" s="212"/>
      <c r="CJ1868" s="213" t="str">
        <f>IFERROR(VLOOKUP(ROWS($CJ$3:CJ1868),CF1868:$CG$3874,2,0),"")</f>
        <v/>
      </c>
      <c r="CK1868" s="212" t="s">
        <v>20476</v>
      </c>
      <c r="CL1868" s="212" t="s">
        <v>20477</v>
      </c>
      <c r="CM1868" s="78">
        <v>43131</v>
      </c>
      <c r="CN1868" s="212" t="s">
        <v>20478</v>
      </c>
      <c r="CO1868" s="212" t="s">
        <v>20479</v>
      </c>
      <c r="CP1868" s="212" t="s">
        <v>20480</v>
      </c>
      <c r="CQ1868" s="212" t="s">
        <v>20481</v>
      </c>
      <c r="CR1868" s="212" t="s">
        <v>20482</v>
      </c>
      <c r="CS1868" s="44">
        <v>1866</v>
      </c>
      <c r="CT1868" s="44" t="s">
        <v>20483</v>
      </c>
      <c r="CU1868" s="214">
        <v>13547</v>
      </c>
      <c r="CV1868" s="212" t="s">
        <v>20484</v>
      </c>
      <c r="CW1868" s="212" t="s">
        <v>12788</v>
      </c>
      <c r="CX1868" s="44" t="s">
        <v>839</v>
      </c>
      <c r="CY1868" s="78">
        <v>43131</v>
      </c>
      <c r="CZ1868" s="215" t="s">
        <v>576</v>
      </c>
      <c r="DA1868" s="212" t="s">
        <v>512</v>
      </c>
      <c r="DB1868" s="44" t="s">
        <v>641</v>
      </c>
      <c r="DC1868" s="44" t="s">
        <v>12789</v>
      </c>
      <c r="DD1868" s="44" t="s">
        <v>563</v>
      </c>
    </row>
    <row r="1869" spans="83:108">
      <c r="CE1869" s="212"/>
      <c r="CF1869" s="213">
        <f>IF(ISNUMBER(SEARCH($H$2,$CG$3:$CG$3874)),MAX($CF$2:CF1868)+1,0)</f>
        <v>0</v>
      </c>
      <c r="CG1869" s="212" t="s">
        <v>20485</v>
      </c>
      <c r="CH1869" s="212"/>
      <c r="CI1869" s="212"/>
      <c r="CJ1869" s="213" t="str">
        <f>IFERROR(VLOOKUP(ROWS($CJ$3:CJ1869),CF1869:$CG$3874,2,0),"")</f>
        <v/>
      </c>
      <c r="CK1869" s="212" t="s">
        <v>20486</v>
      </c>
      <c r="CL1869" s="212" t="s">
        <v>20487</v>
      </c>
      <c r="CM1869" s="78">
        <v>43131</v>
      </c>
      <c r="CN1869" s="212" t="s">
        <v>20488</v>
      </c>
      <c r="CO1869" s="212" t="s">
        <v>20489</v>
      </c>
      <c r="CP1869" s="212" t="s">
        <v>20490</v>
      </c>
      <c r="CQ1869" s="212" t="s">
        <v>20491</v>
      </c>
      <c r="CR1869" s="212" t="s">
        <v>20492</v>
      </c>
      <c r="CS1869" s="44">
        <v>1867</v>
      </c>
      <c r="CT1869" s="44" t="s">
        <v>20493</v>
      </c>
      <c r="CU1869" s="214">
        <v>15388</v>
      </c>
      <c r="CV1869" s="212" t="s">
        <v>20494</v>
      </c>
      <c r="CW1869" s="212" t="s">
        <v>12800</v>
      </c>
      <c r="CX1869" s="44" t="s">
        <v>839</v>
      </c>
      <c r="CY1869" s="78">
        <v>43131</v>
      </c>
      <c r="CZ1869" s="215" t="s">
        <v>601</v>
      </c>
      <c r="DA1869" s="212" t="s">
        <v>512</v>
      </c>
      <c r="DB1869" s="44" t="s">
        <v>641</v>
      </c>
      <c r="DC1869" s="44" t="s">
        <v>20495</v>
      </c>
      <c r="DD1869" s="44" t="s">
        <v>532</v>
      </c>
    </row>
    <row r="1870" spans="83:108">
      <c r="CE1870" s="212"/>
      <c r="CF1870" s="213">
        <f>IF(ISNUMBER(SEARCH($H$2,$CG$3:$CG$3874)),MAX($CF$2:CF1869)+1,0)</f>
        <v>0</v>
      </c>
      <c r="CG1870" s="212" t="s">
        <v>20496</v>
      </c>
      <c r="CH1870" s="212"/>
      <c r="CI1870" s="212"/>
      <c r="CJ1870" s="213" t="str">
        <f>IFERROR(VLOOKUP(ROWS($CJ$3:CJ1870),CF1870:$CG$3874,2,0),"")</f>
        <v/>
      </c>
      <c r="CK1870" s="212" t="s">
        <v>20497</v>
      </c>
      <c r="CL1870" s="212" t="s">
        <v>20498</v>
      </c>
      <c r="CM1870" s="78">
        <v>43131</v>
      </c>
      <c r="CN1870" s="212" t="s">
        <v>20499</v>
      </c>
      <c r="CO1870" s="212" t="s">
        <v>20500</v>
      </c>
      <c r="CP1870" s="212" t="s">
        <v>20501</v>
      </c>
      <c r="CQ1870" s="212" t="s">
        <v>20502</v>
      </c>
      <c r="CR1870" s="212" t="s">
        <v>20503</v>
      </c>
      <c r="CS1870" s="44">
        <v>1868</v>
      </c>
      <c r="CT1870" s="44" t="s">
        <v>20504</v>
      </c>
      <c r="CU1870" s="214">
        <v>11711</v>
      </c>
      <c r="CV1870" s="212" t="s">
        <v>20505</v>
      </c>
      <c r="CW1870" s="212" t="s">
        <v>1570</v>
      </c>
      <c r="CX1870" s="44" t="s">
        <v>4831</v>
      </c>
      <c r="CY1870" s="78">
        <v>43131</v>
      </c>
      <c r="CZ1870" s="215" t="s">
        <v>763</v>
      </c>
      <c r="DA1870" s="212" t="s">
        <v>512</v>
      </c>
      <c r="DB1870" s="44" t="s">
        <v>641</v>
      </c>
      <c r="DC1870" s="44" t="s">
        <v>2129</v>
      </c>
      <c r="DD1870" s="44" t="s">
        <v>532</v>
      </c>
    </row>
    <row r="1871" spans="83:108">
      <c r="CE1871" s="212"/>
      <c r="CF1871" s="213">
        <f>IF(ISNUMBER(SEARCH($H$2,$CG$3:$CG$3874)),MAX($CF$2:CF1870)+1,0)</f>
        <v>0</v>
      </c>
      <c r="CG1871" s="212" t="s">
        <v>20506</v>
      </c>
      <c r="CH1871" s="212"/>
      <c r="CI1871" s="212"/>
      <c r="CJ1871" s="213" t="str">
        <f>IFERROR(VLOOKUP(ROWS($CJ$3:CJ1871),CF1871:$CG$3874,2,0),"")</f>
        <v/>
      </c>
      <c r="CK1871" s="212" t="s">
        <v>20507</v>
      </c>
      <c r="CL1871" s="212" t="s">
        <v>20508</v>
      </c>
      <c r="CM1871" s="78">
        <v>43131</v>
      </c>
      <c r="CN1871" s="212" t="s">
        <v>20509</v>
      </c>
      <c r="CO1871" s="212" t="s">
        <v>20510</v>
      </c>
      <c r="CP1871" s="212" t="s">
        <v>20511</v>
      </c>
      <c r="CQ1871" s="212" t="s">
        <v>20512</v>
      </c>
      <c r="CR1871" s="212" t="s">
        <v>20513</v>
      </c>
      <c r="CS1871" s="44">
        <v>1869</v>
      </c>
      <c r="CT1871" s="44" t="s">
        <v>20514</v>
      </c>
      <c r="CU1871" s="214">
        <v>16564</v>
      </c>
      <c r="CV1871" s="212" t="s">
        <v>20515</v>
      </c>
      <c r="CW1871" s="212" t="s">
        <v>4842</v>
      </c>
      <c r="CX1871" s="44" t="s">
        <v>4831</v>
      </c>
      <c r="CY1871" s="78">
        <v>43131</v>
      </c>
      <c r="CZ1871" s="215" t="s">
        <v>511</v>
      </c>
      <c r="DA1871" s="212" t="s">
        <v>512</v>
      </c>
      <c r="DB1871" s="44" t="s">
        <v>641</v>
      </c>
      <c r="DC1871" s="44" t="s">
        <v>4468</v>
      </c>
      <c r="DD1871" s="44" t="s">
        <v>532</v>
      </c>
    </row>
    <row r="1872" spans="83:108">
      <c r="CE1872" s="212"/>
      <c r="CF1872" s="213">
        <f>IF(ISNUMBER(SEARCH($H$2,$CG$3:$CG$3874)),MAX($CF$2:CF1871)+1,0)</f>
        <v>0</v>
      </c>
      <c r="CG1872" s="212" t="s">
        <v>20516</v>
      </c>
      <c r="CH1872" s="212"/>
      <c r="CI1872" s="212"/>
      <c r="CJ1872" s="213" t="str">
        <f>IFERROR(VLOOKUP(ROWS($CJ$3:CJ1872),CF1872:$CG$3874,2,0),"")</f>
        <v/>
      </c>
      <c r="CK1872" s="212" t="s">
        <v>20517</v>
      </c>
      <c r="CL1872" s="212" t="s">
        <v>20518</v>
      </c>
      <c r="CM1872" s="78">
        <v>43220</v>
      </c>
      <c r="CN1872" s="212" t="s">
        <v>20519</v>
      </c>
      <c r="CO1872" s="212" t="s">
        <v>20520</v>
      </c>
      <c r="CP1872" s="212" t="s">
        <v>20521</v>
      </c>
      <c r="CQ1872" s="212" t="s">
        <v>20522</v>
      </c>
      <c r="CR1872" s="212" t="s">
        <v>20523</v>
      </c>
      <c r="CS1872" s="44">
        <v>1870</v>
      </c>
      <c r="CT1872" s="44" t="s">
        <v>20524</v>
      </c>
      <c r="CU1872" s="214">
        <v>13143</v>
      </c>
      <c r="CV1872" s="212" t="s">
        <v>20525</v>
      </c>
      <c r="CW1872" s="212" t="s">
        <v>997</v>
      </c>
      <c r="CX1872" s="44" t="s">
        <v>998</v>
      </c>
      <c r="CY1872" s="78">
        <v>43220</v>
      </c>
      <c r="CZ1872" s="215" t="s">
        <v>999</v>
      </c>
      <c r="DA1872" s="212" t="s">
        <v>512</v>
      </c>
      <c r="DB1872" s="44" t="s">
        <v>1911</v>
      </c>
      <c r="DC1872" s="44" t="s">
        <v>1011</v>
      </c>
      <c r="DD1872" s="44" t="s">
        <v>563</v>
      </c>
    </row>
    <row r="1873" spans="83:108">
      <c r="CE1873" s="212"/>
      <c r="CF1873" s="213">
        <f>IF(ISNUMBER(SEARCH($H$2,$CG$3:$CG$3874)),MAX($CF$2:CF1872)+1,0)</f>
        <v>0</v>
      </c>
      <c r="CG1873" s="212" t="s">
        <v>20526</v>
      </c>
      <c r="CH1873" s="212"/>
      <c r="CI1873" s="212"/>
      <c r="CJ1873" s="213" t="str">
        <f>IFERROR(VLOOKUP(ROWS($CJ$3:CJ1873),CF1873:$CG$3874,2,0),"")</f>
        <v/>
      </c>
      <c r="CK1873" s="212" t="s">
        <v>20527</v>
      </c>
      <c r="CL1873" s="212" t="s">
        <v>20528</v>
      </c>
      <c r="CM1873" s="78">
        <v>44196</v>
      </c>
      <c r="CN1873" s="212" t="s">
        <v>20529</v>
      </c>
      <c r="CO1873" s="212" t="s">
        <v>20530</v>
      </c>
      <c r="CP1873" s="212" t="s">
        <v>20531</v>
      </c>
      <c r="CQ1873" s="212" t="s">
        <v>20532</v>
      </c>
      <c r="CR1873" s="212" t="s">
        <v>20533</v>
      </c>
      <c r="CS1873" s="44">
        <v>1871</v>
      </c>
      <c r="CT1873" s="44" t="s">
        <v>20534</v>
      </c>
      <c r="CU1873" s="214">
        <v>5299</v>
      </c>
      <c r="CV1873" s="212" t="s">
        <v>20535</v>
      </c>
      <c r="CW1873" s="212" t="s">
        <v>1535</v>
      </c>
      <c r="CX1873" s="44" t="s">
        <v>527</v>
      </c>
      <c r="CY1873" s="78">
        <v>44196</v>
      </c>
      <c r="CZ1873" s="215" t="s">
        <v>511</v>
      </c>
      <c r="DA1873" s="212" t="s">
        <v>529</v>
      </c>
      <c r="DB1873" s="44" t="s">
        <v>530</v>
      </c>
      <c r="DC1873" s="44" t="s">
        <v>986</v>
      </c>
      <c r="DD1873" s="44" t="s">
        <v>532</v>
      </c>
    </row>
    <row r="1874" spans="83:108">
      <c r="CE1874" s="212"/>
      <c r="CF1874" s="213">
        <f>IF(ISNUMBER(SEARCH($H$2,$CG$3:$CG$3874)),MAX($CF$2:CF1873)+1,0)</f>
        <v>0</v>
      </c>
      <c r="CG1874" s="212" t="s">
        <v>20536</v>
      </c>
      <c r="CH1874" s="212"/>
      <c r="CI1874" s="212"/>
      <c r="CJ1874" s="213" t="str">
        <f>IFERROR(VLOOKUP(ROWS($CJ$3:CJ1874),CF1874:$CG$3874,2,0),"")</f>
        <v/>
      </c>
      <c r="CK1874" s="212" t="s">
        <v>20537</v>
      </c>
      <c r="CL1874" s="212" t="s">
        <v>20538</v>
      </c>
      <c r="CM1874" s="78">
        <v>44347</v>
      </c>
      <c r="CN1874" s="212" t="s">
        <v>20539</v>
      </c>
      <c r="CO1874" s="212" t="s">
        <v>20540</v>
      </c>
      <c r="CP1874" s="212" t="s">
        <v>20541</v>
      </c>
      <c r="CQ1874" s="212" t="s">
        <v>20542</v>
      </c>
      <c r="CR1874" s="212" t="s">
        <v>20543</v>
      </c>
      <c r="CS1874" s="44">
        <v>1872</v>
      </c>
      <c r="CT1874" s="44" t="s">
        <v>20544</v>
      </c>
      <c r="CU1874" s="214">
        <v>14475</v>
      </c>
      <c r="CV1874" s="212" t="s">
        <v>20545</v>
      </c>
      <c r="CW1874" s="212" t="s">
        <v>2058</v>
      </c>
      <c r="CX1874" s="44" t="s">
        <v>1831</v>
      </c>
      <c r="CY1874" s="78">
        <v>44347</v>
      </c>
      <c r="CZ1874" s="215" t="s">
        <v>576</v>
      </c>
      <c r="DA1874" s="212" t="s">
        <v>512</v>
      </c>
      <c r="DB1874" s="44" t="s">
        <v>530</v>
      </c>
      <c r="DC1874" s="44" t="s">
        <v>14084</v>
      </c>
      <c r="DD1874" s="44" t="s">
        <v>532</v>
      </c>
    </row>
    <row r="1875" spans="83:108">
      <c r="CE1875" s="212"/>
      <c r="CF1875" s="213">
        <f>IF(ISNUMBER(SEARCH($H$2,$CG$3:$CG$3874)),MAX($CF$2:CF1874)+1,0)</f>
        <v>0</v>
      </c>
      <c r="CG1875" s="212" t="s">
        <v>20546</v>
      </c>
      <c r="CH1875" s="212"/>
      <c r="CI1875" s="212"/>
      <c r="CJ1875" s="213" t="str">
        <f>IFERROR(VLOOKUP(ROWS($CJ$3:CJ1875),CF1875:$CG$3874,2,0),"")</f>
        <v/>
      </c>
      <c r="CK1875" s="212" t="s">
        <v>20547</v>
      </c>
      <c r="CL1875" s="212" t="s">
        <v>20548</v>
      </c>
      <c r="CM1875" s="78">
        <v>43131</v>
      </c>
      <c r="CN1875" s="212" t="s">
        <v>20549</v>
      </c>
      <c r="CO1875" s="212" t="s">
        <v>20550</v>
      </c>
      <c r="CP1875" s="212" t="s">
        <v>20551</v>
      </c>
      <c r="CQ1875" s="212" t="s">
        <v>20552</v>
      </c>
      <c r="CR1875" s="212" t="s">
        <v>20553</v>
      </c>
      <c r="CS1875" s="44">
        <v>1873</v>
      </c>
      <c r="CT1875" s="44" t="s">
        <v>20554</v>
      </c>
      <c r="CU1875" s="214">
        <v>12256</v>
      </c>
      <c r="CV1875" s="212" t="s">
        <v>20555</v>
      </c>
      <c r="CW1875" s="212" t="s">
        <v>3005</v>
      </c>
      <c r="CX1875" s="44" t="s">
        <v>510</v>
      </c>
      <c r="CY1875" s="78">
        <v>43131</v>
      </c>
      <c r="CZ1875" s="215" t="s">
        <v>576</v>
      </c>
      <c r="DA1875" s="212" t="s">
        <v>512</v>
      </c>
      <c r="DB1875" s="44" t="s">
        <v>641</v>
      </c>
      <c r="DC1875" s="44" t="s">
        <v>2838</v>
      </c>
      <c r="DD1875" s="44" t="s">
        <v>563</v>
      </c>
    </row>
    <row r="1876" spans="83:108">
      <c r="CE1876" s="212"/>
      <c r="CF1876" s="213">
        <f>IF(ISNUMBER(SEARCH($H$2,$CG$3:$CG$3874)),MAX($CF$2:CF1875)+1,0)</f>
        <v>0</v>
      </c>
      <c r="CG1876" s="212" t="s">
        <v>20556</v>
      </c>
      <c r="CH1876" s="212"/>
      <c r="CI1876" s="212"/>
      <c r="CJ1876" s="213" t="str">
        <f>IFERROR(VLOOKUP(ROWS($CJ$3:CJ1876),CF1876:$CG$3874,2,0),"")</f>
        <v/>
      </c>
      <c r="CK1876" s="212" t="s">
        <v>20557</v>
      </c>
      <c r="CL1876" s="212" t="s">
        <v>20558</v>
      </c>
      <c r="CM1876" s="78">
        <v>43131</v>
      </c>
      <c r="CN1876" s="212" t="s">
        <v>20559</v>
      </c>
      <c r="CO1876" s="212" t="s">
        <v>20560</v>
      </c>
      <c r="CP1876" s="212" t="s">
        <v>20561</v>
      </c>
      <c r="CQ1876" s="212" t="s">
        <v>20562</v>
      </c>
      <c r="CR1876" s="212" t="s">
        <v>20563</v>
      </c>
      <c r="CS1876" s="44">
        <v>1874</v>
      </c>
      <c r="CT1876" s="44" t="s">
        <v>20564</v>
      </c>
      <c r="CU1876" s="214">
        <v>8608</v>
      </c>
      <c r="CV1876" s="212" t="s">
        <v>20565</v>
      </c>
      <c r="CW1876" s="212" t="s">
        <v>3005</v>
      </c>
      <c r="CX1876" s="44" t="s">
        <v>1238</v>
      </c>
      <c r="CY1876" s="78">
        <v>43131</v>
      </c>
      <c r="CZ1876" s="215" t="s">
        <v>576</v>
      </c>
      <c r="DA1876" s="212" t="s">
        <v>512</v>
      </c>
      <c r="DB1876" s="44" t="s">
        <v>722</v>
      </c>
      <c r="DC1876" s="44" t="s">
        <v>2838</v>
      </c>
      <c r="DD1876" s="44" t="s">
        <v>563</v>
      </c>
    </row>
    <row r="1877" spans="83:108">
      <c r="CE1877" s="212"/>
      <c r="CF1877" s="213">
        <f>IF(ISNUMBER(SEARCH($H$2,$CG$3:$CG$3874)),MAX($CF$2:CF1876)+1,0)</f>
        <v>0</v>
      </c>
      <c r="CG1877" s="212" t="s">
        <v>20566</v>
      </c>
      <c r="CH1877" s="212"/>
      <c r="CI1877" s="212"/>
      <c r="CJ1877" s="213" t="str">
        <f>IFERROR(VLOOKUP(ROWS($CJ$3:CJ1877),CF1877:$CG$3874,2,0),"")</f>
        <v/>
      </c>
      <c r="CK1877" s="212" t="s">
        <v>20567</v>
      </c>
      <c r="CL1877" s="212" t="s">
        <v>20568</v>
      </c>
      <c r="CM1877" s="78">
        <v>43131</v>
      </c>
      <c r="CN1877" s="212" t="s">
        <v>20569</v>
      </c>
      <c r="CO1877" s="212" t="s">
        <v>20570</v>
      </c>
      <c r="CP1877" s="212" t="s">
        <v>20571</v>
      </c>
      <c r="CQ1877" s="212" t="s">
        <v>20572</v>
      </c>
      <c r="CR1877" s="212" t="s">
        <v>20573</v>
      </c>
      <c r="CS1877" s="44">
        <v>1875</v>
      </c>
      <c r="CT1877" s="44" t="s">
        <v>20574</v>
      </c>
      <c r="CU1877" s="214">
        <v>3516</v>
      </c>
      <c r="CV1877" s="212" t="s">
        <v>20575</v>
      </c>
      <c r="CW1877" s="212" t="s">
        <v>3005</v>
      </c>
      <c r="CX1877" s="44" t="s">
        <v>510</v>
      </c>
      <c r="CY1877" s="78">
        <v>43131</v>
      </c>
      <c r="CZ1877" s="215" t="s">
        <v>640</v>
      </c>
      <c r="DA1877" s="212" t="s">
        <v>512</v>
      </c>
      <c r="DB1877" s="44" t="s">
        <v>802</v>
      </c>
      <c r="DC1877" s="44" t="s">
        <v>986</v>
      </c>
      <c r="DD1877" s="44" t="s">
        <v>563</v>
      </c>
    </row>
    <row r="1878" spans="83:108">
      <c r="CE1878" s="212"/>
      <c r="CF1878" s="213">
        <f>IF(ISNUMBER(SEARCH($H$2,$CG$3:$CG$3874)),MAX($CF$2:CF1877)+1,0)</f>
        <v>0</v>
      </c>
      <c r="CG1878" s="212" t="s">
        <v>20576</v>
      </c>
      <c r="CH1878" s="212"/>
      <c r="CI1878" s="212"/>
      <c r="CJ1878" s="213" t="str">
        <f>IFERROR(VLOOKUP(ROWS($CJ$3:CJ1878),CF1878:$CG$3874,2,0),"")</f>
        <v/>
      </c>
      <c r="CK1878" s="212" t="s">
        <v>20577</v>
      </c>
      <c r="CL1878" s="212" t="s">
        <v>20578</v>
      </c>
      <c r="CM1878" s="78">
        <v>43708</v>
      </c>
      <c r="CN1878" s="212" t="s">
        <v>20579</v>
      </c>
      <c r="CO1878" s="212" t="s">
        <v>20580</v>
      </c>
      <c r="CP1878" s="212" t="s">
        <v>20581</v>
      </c>
      <c r="CQ1878" s="212" t="s">
        <v>20582</v>
      </c>
      <c r="CR1878" s="212" t="s">
        <v>20583</v>
      </c>
      <c r="CS1878" s="44">
        <v>1876</v>
      </c>
      <c r="CT1878" s="44" t="s">
        <v>20584</v>
      </c>
      <c r="CU1878" s="214">
        <v>7057</v>
      </c>
      <c r="CV1878" s="212" t="s">
        <v>20585</v>
      </c>
      <c r="CW1878" s="212" t="s">
        <v>6739</v>
      </c>
      <c r="CX1878" s="44" t="s">
        <v>1238</v>
      </c>
      <c r="CY1878" s="78">
        <v>43708</v>
      </c>
      <c r="CZ1878" s="215" t="s">
        <v>640</v>
      </c>
      <c r="DA1878" s="212" t="s">
        <v>512</v>
      </c>
      <c r="DB1878" s="44" t="s">
        <v>802</v>
      </c>
      <c r="DC1878" s="44" t="s">
        <v>6740</v>
      </c>
      <c r="DD1878" s="44" t="s">
        <v>532</v>
      </c>
    </row>
    <row r="1879" spans="83:108">
      <c r="CE1879" s="212"/>
      <c r="CF1879" s="213">
        <f>IF(ISNUMBER(SEARCH($H$2,$CG$3:$CG$3874)),MAX($CF$2:CF1878)+1,0)</f>
        <v>0</v>
      </c>
      <c r="CG1879" s="212" t="s">
        <v>20586</v>
      </c>
      <c r="CH1879" s="212"/>
      <c r="CI1879" s="212"/>
      <c r="CJ1879" s="213" t="str">
        <f>IFERROR(VLOOKUP(ROWS($CJ$3:CJ1879),CF1879:$CG$3874,2,0),"")</f>
        <v/>
      </c>
      <c r="CK1879" s="212" t="s">
        <v>20587</v>
      </c>
      <c r="CL1879" s="212" t="s">
        <v>20588</v>
      </c>
      <c r="CM1879" s="78">
        <v>43708</v>
      </c>
      <c r="CN1879" s="212" t="s">
        <v>20589</v>
      </c>
      <c r="CO1879" s="212" t="s">
        <v>20590</v>
      </c>
      <c r="CP1879" s="212" t="s">
        <v>20591</v>
      </c>
      <c r="CQ1879" s="212" t="s">
        <v>20592</v>
      </c>
      <c r="CR1879" s="212" t="s">
        <v>20593</v>
      </c>
      <c r="CS1879" s="44">
        <v>1877</v>
      </c>
      <c r="CT1879" s="44" t="s">
        <v>20594</v>
      </c>
      <c r="CU1879" s="214">
        <v>9070</v>
      </c>
      <c r="CV1879" s="212" t="s">
        <v>20595</v>
      </c>
      <c r="CW1879" s="212" t="s">
        <v>6739</v>
      </c>
      <c r="CX1879" s="44" t="s">
        <v>1238</v>
      </c>
      <c r="CY1879" s="78">
        <v>43708</v>
      </c>
      <c r="CZ1879" s="215" t="s">
        <v>640</v>
      </c>
      <c r="DA1879" s="212" t="s">
        <v>512</v>
      </c>
      <c r="DB1879" s="44" t="s">
        <v>802</v>
      </c>
      <c r="DC1879" s="44" t="s">
        <v>6740</v>
      </c>
      <c r="DD1879" s="44" t="s">
        <v>532</v>
      </c>
    </row>
    <row r="1880" spans="83:108">
      <c r="CE1880" s="212"/>
      <c r="CF1880" s="213">
        <f>IF(ISNUMBER(SEARCH($H$2,$CG$3:$CG$3874)),MAX($CF$2:CF1879)+1,0)</f>
        <v>0</v>
      </c>
      <c r="CG1880" s="212" t="s">
        <v>20596</v>
      </c>
      <c r="CH1880" s="212"/>
      <c r="CI1880" s="212"/>
      <c r="CJ1880" s="213" t="str">
        <f>IFERROR(VLOOKUP(ROWS($CJ$3:CJ1880),CF1880:$CG$3874,2,0),"")</f>
        <v/>
      </c>
      <c r="CK1880" s="212" t="s">
        <v>20597</v>
      </c>
      <c r="CL1880" s="212" t="s">
        <v>20598</v>
      </c>
      <c r="CM1880" s="78">
        <v>44347</v>
      </c>
      <c r="CN1880" s="212" t="s">
        <v>20599</v>
      </c>
      <c r="CO1880" s="212" t="s">
        <v>20600</v>
      </c>
      <c r="CP1880" s="212" t="s">
        <v>20601</v>
      </c>
      <c r="CQ1880" s="212" t="s">
        <v>20602</v>
      </c>
      <c r="CR1880" s="212" t="s">
        <v>20603</v>
      </c>
      <c r="CS1880" s="44">
        <v>1878</v>
      </c>
      <c r="CT1880" s="44" t="s">
        <v>20604</v>
      </c>
      <c r="CU1880" s="214">
        <v>16359</v>
      </c>
      <c r="CV1880" s="212" t="s">
        <v>20605</v>
      </c>
      <c r="CW1880" s="212" t="s">
        <v>2058</v>
      </c>
      <c r="CX1880" s="44" t="s">
        <v>654</v>
      </c>
      <c r="CY1880" s="78">
        <v>44347</v>
      </c>
      <c r="CZ1880" s="215" t="s">
        <v>511</v>
      </c>
      <c r="DA1880" s="212" t="s">
        <v>512</v>
      </c>
      <c r="DB1880" s="44" t="s">
        <v>530</v>
      </c>
      <c r="DC1880" s="44" t="s">
        <v>2093</v>
      </c>
      <c r="DD1880" s="44" t="s">
        <v>532</v>
      </c>
    </row>
    <row r="1881" spans="83:108">
      <c r="CE1881" s="212"/>
      <c r="CF1881" s="213">
        <f>IF(ISNUMBER(SEARCH($H$2,$CG$3:$CG$3874)),MAX($CF$2:CF1880)+1,0)</f>
        <v>0</v>
      </c>
      <c r="CG1881" s="212" t="s">
        <v>20606</v>
      </c>
      <c r="CH1881" s="212"/>
      <c r="CI1881" s="212"/>
      <c r="CJ1881" s="213" t="str">
        <f>IFERROR(VLOOKUP(ROWS($CJ$3:CJ1881),CF1881:$CG$3874,2,0),"")</f>
        <v/>
      </c>
      <c r="CK1881" s="212" t="s">
        <v>20607</v>
      </c>
      <c r="CL1881" s="212" t="s">
        <v>20608</v>
      </c>
      <c r="CM1881" s="78">
        <v>44347</v>
      </c>
      <c r="CN1881" s="212" t="s">
        <v>20609</v>
      </c>
      <c r="CO1881" s="212" t="s">
        <v>20610</v>
      </c>
      <c r="CP1881" s="212" t="s">
        <v>20611</v>
      </c>
      <c r="CQ1881" s="212" t="s">
        <v>20612</v>
      </c>
      <c r="CR1881" s="212" t="s">
        <v>20613</v>
      </c>
      <c r="CS1881" s="44">
        <v>1879</v>
      </c>
      <c r="CT1881" s="44" t="s">
        <v>20614</v>
      </c>
      <c r="CU1881" s="214">
        <v>15687</v>
      </c>
      <c r="CV1881" s="212" t="s">
        <v>20615</v>
      </c>
      <c r="CW1881" s="212" t="s">
        <v>2058</v>
      </c>
      <c r="CX1881" s="44" t="s">
        <v>654</v>
      </c>
      <c r="CY1881" s="78">
        <v>44347</v>
      </c>
      <c r="CZ1881" s="215" t="s">
        <v>528</v>
      </c>
      <c r="DA1881" s="212" t="s">
        <v>512</v>
      </c>
      <c r="DB1881" s="44" t="s">
        <v>530</v>
      </c>
      <c r="DC1881" s="44" t="s">
        <v>2093</v>
      </c>
      <c r="DD1881" s="44" t="s">
        <v>532</v>
      </c>
    </row>
    <row r="1882" spans="83:108">
      <c r="CE1882" s="212"/>
      <c r="CF1882" s="213">
        <f>IF(ISNUMBER(SEARCH($H$2,$CG$3:$CG$3874)),MAX($CF$2:CF1881)+1,0)</f>
        <v>0</v>
      </c>
      <c r="CG1882" s="212" t="s">
        <v>20616</v>
      </c>
      <c r="CH1882" s="212"/>
      <c r="CI1882" s="212"/>
      <c r="CJ1882" s="213" t="str">
        <f>IFERROR(VLOOKUP(ROWS($CJ$3:CJ1882),CF1882:$CG$3874,2,0),"")</f>
        <v/>
      </c>
      <c r="CK1882" s="212" t="s">
        <v>20617</v>
      </c>
      <c r="CL1882" s="212" t="s">
        <v>20618</v>
      </c>
      <c r="CM1882" s="78">
        <v>44347</v>
      </c>
      <c r="CN1882" s="212" t="s">
        <v>20619</v>
      </c>
      <c r="CO1882" s="212" t="s">
        <v>20620</v>
      </c>
      <c r="CP1882" s="212" t="s">
        <v>20621</v>
      </c>
      <c r="CQ1882" s="212" t="s">
        <v>20622</v>
      </c>
      <c r="CR1882" s="212" t="s">
        <v>20623</v>
      </c>
      <c r="CS1882" s="44">
        <v>1880</v>
      </c>
      <c r="CT1882" s="44" t="s">
        <v>20624</v>
      </c>
      <c r="CU1882" s="214">
        <v>10961</v>
      </c>
      <c r="CV1882" s="212" t="s">
        <v>20625</v>
      </c>
      <c r="CW1882" s="212" t="s">
        <v>2058</v>
      </c>
      <c r="CX1882" s="44" t="s">
        <v>654</v>
      </c>
      <c r="CY1882" s="78">
        <v>44347</v>
      </c>
      <c r="CZ1882" s="215" t="s">
        <v>907</v>
      </c>
      <c r="DA1882" s="212" t="s">
        <v>512</v>
      </c>
      <c r="DB1882" s="44" t="s">
        <v>530</v>
      </c>
      <c r="DC1882" s="44" t="s">
        <v>20626</v>
      </c>
      <c r="DD1882" s="44" t="s">
        <v>532</v>
      </c>
    </row>
    <row r="1883" spans="83:108">
      <c r="CE1883" s="212"/>
      <c r="CF1883" s="213">
        <f>IF(ISNUMBER(SEARCH($H$2,$CG$3:$CG$3874)),MAX($CF$2:CF1882)+1,0)</f>
        <v>0</v>
      </c>
      <c r="CG1883" s="212" t="s">
        <v>20627</v>
      </c>
      <c r="CH1883" s="212"/>
      <c r="CI1883" s="212"/>
      <c r="CJ1883" s="213" t="str">
        <f>IFERROR(VLOOKUP(ROWS($CJ$3:CJ1883),CF1883:$CG$3874,2,0),"")</f>
        <v/>
      </c>
      <c r="CK1883" s="212" t="s">
        <v>20628</v>
      </c>
      <c r="CL1883" s="212" t="s">
        <v>20629</v>
      </c>
      <c r="CM1883" s="78">
        <v>44347</v>
      </c>
      <c r="CN1883" s="212" t="s">
        <v>20630</v>
      </c>
      <c r="CO1883" s="212" t="s">
        <v>20631</v>
      </c>
      <c r="CP1883" s="212" t="s">
        <v>20632</v>
      </c>
      <c r="CQ1883" s="212" t="s">
        <v>20633</v>
      </c>
      <c r="CR1883" s="212" t="s">
        <v>20634</v>
      </c>
      <c r="CS1883" s="44">
        <v>1881</v>
      </c>
      <c r="CT1883" s="44" t="s">
        <v>20635</v>
      </c>
      <c r="CU1883" s="214">
        <v>16328</v>
      </c>
      <c r="CV1883" s="212" t="s">
        <v>20636</v>
      </c>
      <c r="CW1883" s="212" t="s">
        <v>2058</v>
      </c>
      <c r="CX1883" s="44" t="s">
        <v>654</v>
      </c>
      <c r="CY1883" s="78">
        <v>44347</v>
      </c>
      <c r="CZ1883" s="215" t="s">
        <v>511</v>
      </c>
      <c r="DA1883" s="212" t="s">
        <v>512</v>
      </c>
      <c r="DB1883" s="44" t="s">
        <v>530</v>
      </c>
      <c r="DC1883" s="44" t="s">
        <v>14084</v>
      </c>
      <c r="DD1883" s="44" t="s">
        <v>532</v>
      </c>
    </row>
    <row r="1884" spans="83:108">
      <c r="CE1884" s="212"/>
      <c r="CF1884" s="213">
        <f>IF(ISNUMBER(SEARCH($H$2,$CG$3:$CG$3874)),MAX($CF$2:CF1883)+1,0)</f>
        <v>0</v>
      </c>
      <c r="CG1884" s="212" t="s">
        <v>20637</v>
      </c>
      <c r="CH1884" s="212"/>
      <c r="CI1884" s="212"/>
      <c r="CJ1884" s="213" t="str">
        <f>IFERROR(VLOOKUP(ROWS($CJ$3:CJ1884),CF1884:$CG$3874,2,0),"")</f>
        <v/>
      </c>
      <c r="CK1884" s="212" t="s">
        <v>20638</v>
      </c>
      <c r="CL1884" s="212" t="s">
        <v>20639</v>
      </c>
      <c r="CM1884" s="78">
        <v>44347</v>
      </c>
      <c r="CN1884" s="212" t="s">
        <v>20640</v>
      </c>
      <c r="CO1884" s="212" t="s">
        <v>20641</v>
      </c>
      <c r="CP1884" s="212" t="s">
        <v>20642</v>
      </c>
      <c r="CQ1884" s="212" t="s">
        <v>20643</v>
      </c>
      <c r="CR1884" s="212" t="s">
        <v>20644</v>
      </c>
      <c r="CS1884" s="44">
        <v>1882</v>
      </c>
      <c r="CT1884" s="44" t="s">
        <v>20645</v>
      </c>
      <c r="CU1884" s="214">
        <v>16100</v>
      </c>
      <c r="CV1884" s="212" t="s">
        <v>20646</v>
      </c>
      <c r="CW1884" s="212" t="s">
        <v>2058</v>
      </c>
      <c r="CX1884" s="44" t="s">
        <v>654</v>
      </c>
      <c r="CY1884" s="78">
        <v>44347</v>
      </c>
      <c r="CZ1884" s="215" t="s">
        <v>545</v>
      </c>
      <c r="DA1884" s="212" t="s">
        <v>512</v>
      </c>
      <c r="DB1884" s="44" t="s">
        <v>530</v>
      </c>
      <c r="DC1884" s="44" t="s">
        <v>2093</v>
      </c>
      <c r="DD1884" s="44" t="s">
        <v>532</v>
      </c>
    </row>
    <row r="1885" spans="83:108">
      <c r="CE1885" s="212"/>
      <c r="CF1885" s="213">
        <f>IF(ISNUMBER(SEARCH($H$2,$CG$3:$CG$3874)),MAX($CF$2:CF1884)+1,0)</f>
        <v>0</v>
      </c>
      <c r="CG1885" s="212" t="s">
        <v>20647</v>
      </c>
      <c r="CH1885" s="212"/>
      <c r="CI1885" s="212"/>
      <c r="CJ1885" s="213" t="str">
        <f>IFERROR(VLOOKUP(ROWS($CJ$3:CJ1885),CF1885:$CG$3874,2,0),"")</f>
        <v/>
      </c>
      <c r="CK1885" s="212" t="s">
        <v>20648</v>
      </c>
      <c r="CL1885" s="212" t="s">
        <v>20649</v>
      </c>
      <c r="CM1885" s="78">
        <v>44347</v>
      </c>
      <c r="CN1885" s="212" t="s">
        <v>20650</v>
      </c>
      <c r="CO1885" s="212" t="s">
        <v>20651</v>
      </c>
      <c r="CP1885" s="212" t="s">
        <v>20652</v>
      </c>
      <c r="CQ1885" s="212" t="s">
        <v>20653</v>
      </c>
      <c r="CR1885" s="212" t="s">
        <v>20654</v>
      </c>
      <c r="CS1885" s="44">
        <v>1883</v>
      </c>
      <c r="CT1885" s="44" t="s">
        <v>20655</v>
      </c>
      <c r="CU1885" s="214">
        <v>16331</v>
      </c>
      <c r="CV1885" s="212" t="s">
        <v>20656</v>
      </c>
      <c r="CW1885" s="212" t="s">
        <v>2058</v>
      </c>
      <c r="CX1885" s="44" t="s">
        <v>654</v>
      </c>
      <c r="CY1885" s="78">
        <v>44347</v>
      </c>
      <c r="CZ1885" s="215" t="s">
        <v>511</v>
      </c>
      <c r="DA1885" s="212" t="s">
        <v>512</v>
      </c>
      <c r="DB1885" s="44" t="s">
        <v>530</v>
      </c>
      <c r="DC1885" s="44" t="s">
        <v>20626</v>
      </c>
      <c r="DD1885" s="44" t="s">
        <v>532</v>
      </c>
    </row>
    <row r="1886" spans="83:108">
      <c r="CE1886" s="212"/>
      <c r="CF1886" s="213">
        <f>IF(ISNUMBER(SEARCH($H$2,$CG$3:$CG$3874)),MAX($CF$2:CF1885)+1,0)</f>
        <v>0</v>
      </c>
      <c r="CG1886" s="212" t="s">
        <v>20657</v>
      </c>
      <c r="CH1886" s="212"/>
      <c r="CI1886" s="212"/>
      <c r="CJ1886" s="213" t="str">
        <f>IFERROR(VLOOKUP(ROWS($CJ$3:CJ1886),CF1886:$CG$3874,2,0),"")</f>
        <v/>
      </c>
      <c r="CK1886" s="212" t="s">
        <v>20658</v>
      </c>
      <c r="CL1886" s="212" t="s">
        <v>20659</v>
      </c>
      <c r="CM1886" s="78">
        <v>44347</v>
      </c>
      <c r="CN1886" s="212" t="s">
        <v>20660</v>
      </c>
      <c r="CO1886" s="212" t="s">
        <v>20661</v>
      </c>
      <c r="CP1886" s="212" t="s">
        <v>20662</v>
      </c>
      <c r="CQ1886" s="212" t="s">
        <v>20663</v>
      </c>
      <c r="CR1886" s="212" t="s">
        <v>20664</v>
      </c>
      <c r="CS1886" s="44">
        <v>1884</v>
      </c>
      <c r="CT1886" s="44" t="s">
        <v>20665</v>
      </c>
      <c r="CU1886" s="214">
        <v>16324</v>
      </c>
      <c r="CV1886" s="212" t="s">
        <v>20666</v>
      </c>
      <c r="CW1886" s="212" t="s">
        <v>2058</v>
      </c>
      <c r="CX1886" s="44" t="s">
        <v>654</v>
      </c>
      <c r="CY1886" s="78">
        <v>44347</v>
      </c>
      <c r="CZ1886" s="215" t="s">
        <v>511</v>
      </c>
      <c r="DA1886" s="212" t="s">
        <v>512</v>
      </c>
      <c r="DB1886" s="44" t="s">
        <v>530</v>
      </c>
      <c r="DC1886" s="44" t="s">
        <v>2093</v>
      </c>
      <c r="DD1886" s="44" t="s">
        <v>532</v>
      </c>
    </row>
    <row r="1887" spans="83:108">
      <c r="CE1887" s="212"/>
      <c r="CF1887" s="213">
        <f>IF(ISNUMBER(SEARCH($H$2,$CG$3:$CG$3874)),MAX($CF$2:CF1886)+1,0)</f>
        <v>0</v>
      </c>
      <c r="CG1887" s="212" t="s">
        <v>20667</v>
      </c>
      <c r="CH1887" s="212"/>
      <c r="CI1887" s="212"/>
      <c r="CJ1887" s="213" t="str">
        <f>IFERROR(VLOOKUP(ROWS($CJ$3:CJ1887),CF1887:$CG$3874,2,0),"")</f>
        <v/>
      </c>
      <c r="CK1887" s="212" t="s">
        <v>20668</v>
      </c>
      <c r="CL1887" s="212" t="s">
        <v>20669</v>
      </c>
      <c r="CM1887" s="78">
        <v>44347</v>
      </c>
      <c r="CN1887" s="212" t="s">
        <v>20670</v>
      </c>
      <c r="CO1887" s="212" t="s">
        <v>20671</v>
      </c>
      <c r="CP1887" s="212" t="s">
        <v>20672</v>
      </c>
      <c r="CQ1887" s="212" t="s">
        <v>20673</v>
      </c>
      <c r="CR1887" s="212" t="s">
        <v>20674</v>
      </c>
      <c r="CS1887" s="44">
        <v>1885</v>
      </c>
      <c r="CT1887" s="44" t="s">
        <v>20675</v>
      </c>
      <c r="CU1887" s="214">
        <v>11717</v>
      </c>
      <c r="CV1887" s="212" t="s">
        <v>20676</v>
      </c>
      <c r="CW1887" s="212" t="s">
        <v>2058</v>
      </c>
      <c r="CX1887" s="44" t="s">
        <v>8380</v>
      </c>
      <c r="CY1887" s="78">
        <v>44347</v>
      </c>
      <c r="CZ1887" s="215" t="s">
        <v>907</v>
      </c>
      <c r="DA1887" s="212" t="s">
        <v>512</v>
      </c>
      <c r="DB1887" s="44" t="s">
        <v>655</v>
      </c>
      <c r="DC1887" s="44" t="s">
        <v>7014</v>
      </c>
      <c r="DD1887" s="44" t="s">
        <v>532</v>
      </c>
    </row>
    <row r="1888" spans="83:108">
      <c r="CE1888" s="212"/>
      <c r="CF1888" s="213">
        <f>IF(ISNUMBER(SEARCH($H$2,$CG$3:$CG$3874)),MAX($CF$2:CF1887)+1,0)</f>
        <v>0</v>
      </c>
      <c r="CG1888" s="212" t="s">
        <v>20677</v>
      </c>
      <c r="CH1888" s="212"/>
      <c r="CI1888" s="212"/>
      <c r="CJ1888" s="213" t="str">
        <f>IFERROR(VLOOKUP(ROWS($CJ$3:CJ1888),CF1888:$CG$3874,2,0),"")</f>
        <v/>
      </c>
      <c r="CK1888" s="212" t="s">
        <v>20678</v>
      </c>
      <c r="CL1888" s="212" t="s">
        <v>20679</v>
      </c>
      <c r="CM1888" s="78">
        <v>44347</v>
      </c>
      <c r="CN1888" s="212" t="s">
        <v>20680</v>
      </c>
      <c r="CO1888" s="212" t="s">
        <v>20681</v>
      </c>
      <c r="CP1888" s="212" t="s">
        <v>20682</v>
      </c>
      <c r="CQ1888" s="212" t="s">
        <v>20683</v>
      </c>
      <c r="CR1888" s="212" t="s">
        <v>20684</v>
      </c>
      <c r="CS1888" s="44">
        <v>1886</v>
      </c>
      <c r="CT1888" s="44" t="s">
        <v>20685</v>
      </c>
      <c r="CU1888" s="214">
        <v>11967</v>
      </c>
      <c r="CV1888" s="212" t="s">
        <v>20686</v>
      </c>
      <c r="CW1888" s="212" t="s">
        <v>2058</v>
      </c>
      <c r="CX1888" s="44" t="s">
        <v>654</v>
      </c>
      <c r="CY1888" s="78">
        <v>44347</v>
      </c>
      <c r="CZ1888" s="215" t="s">
        <v>907</v>
      </c>
      <c r="DA1888" s="212" t="s">
        <v>512</v>
      </c>
      <c r="DB1888" s="44" t="s">
        <v>530</v>
      </c>
      <c r="DC1888" s="44" t="s">
        <v>20626</v>
      </c>
      <c r="DD1888" s="44" t="s">
        <v>532</v>
      </c>
    </row>
    <row r="1889" spans="83:108">
      <c r="CE1889" s="212"/>
      <c r="CF1889" s="213">
        <f>IF(ISNUMBER(SEARCH($H$2,$CG$3:$CG$3874)),MAX($CF$2:CF1888)+1,0)</f>
        <v>0</v>
      </c>
      <c r="CG1889" s="212" t="s">
        <v>20687</v>
      </c>
      <c r="CH1889" s="212"/>
      <c r="CI1889" s="212"/>
      <c r="CJ1889" s="213" t="str">
        <f>IFERROR(VLOOKUP(ROWS($CJ$3:CJ1889),CF1889:$CG$3874,2,0),"")</f>
        <v/>
      </c>
      <c r="CK1889" s="212" t="s">
        <v>20688</v>
      </c>
      <c r="CL1889" s="212" t="s">
        <v>20689</v>
      </c>
      <c r="CM1889" s="78">
        <v>44347</v>
      </c>
      <c r="CN1889" s="212" t="s">
        <v>20690</v>
      </c>
      <c r="CO1889" s="212" t="s">
        <v>20691</v>
      </c>
      <c r="CP1889" s="212" t="s">
        <v>20692</v>
      </c>
      <c r="CQ1889" s="212" t="s">
        <v>20693</v>
      </c>
      <c r="CR1889" s="212" t="s">
        <v>20694</v>
      </c>
      <c r="CS1889" s="44">
        <v>1887</v>
      </c>
      <c r="CT1889" s="44" t="s">
        <v>20695</v>
      </c>
      <c r="CU1889" s="214">
        <v>12731</v>
      </c>
      <c r="CV1889" s="212" t="s">
        <v>20696</v>
      </c>
      <c r="CW1889" s="212" t="s">
        <v>2058</v>
      </c>
      <c r="CX1889" s="44" t="s">
        <v>654</v>
      </c>
      <c r="CY1889" s="78">
        <v>44347</v>
      </c>
      <c r="CZ1889" s="215" t="s">
        <v>511</v>
      </c>
      <c r="DA1889" s="212" t="s">
        <v>512</v>
      </c>
      <c r="DB1889" s="44" t="s">
        <v>530</v>
      </c>
      <c r="DC1889" s="44" t="s">
        <v>2093</v>
      </c>
      <c r="DD1889" s="44" t="s">
        <v>532</v>
      </c>
    </row>
    <row r="1890" spans="83:108">
      <c r="CE1890" s="212"/>
      <c r="CF1890" s="213">
        <f>IF(ISNUMBER(SEARCH($H$2,$CG$3:$CG$3874)),MAX($CF$2:CF1889)+1,0)</f>
        <v>0</v>
      </c>
      <c r="CG1890" s="212" t="s">
        <v>20697</v>
      </c>
      <c r="CH1890" s="212"/>
      <c r="CI1890" s="212"/>
      <c r="CJ1890" s="213" t="str">
        <f>IFERROR(VLOOKUP(ROWS($CJ$3:CJ1890),CF1890:$CG$3874,2,0),"")</f>
        <v/>
      </c>
      <c r="CK1890" s="212" t="s">
        <v>20698</v>
      </c>
      <c r="CL1890" s="212" t="s">
        <v>20699</v>
      </c>
      <c r="CM1890" s="78" t="s">
        <v>511</v>
      </c>
      <c r="CN1890" s="212" t="s">
        <v>20700</v>
      </c>
      <c r="CO1890" s="212" t="s">
        <v>20701</v>
      </c>
      <c r="CP1890" s="212" t="s">
        <v>20702</v>
      </c>
      <c r="CQ1890" s="212" t="s">
        <v>20703</v>
      </c>
      <c r="CR1890" s="212" t="s">
        <v>20704</v>
      </c>
      <c r="CS1890" s="44">
        <v>1888</v>
      </c>
      <c r="CT1890" s="44" t="s">
        <v>20705</v>
      </c>
      <c r="CU1890" s="214">
        <v>11304</v>
      </c>
      <c r="CV1890" s="212" t="s">
        <v>20706</v>
      </c>
      <c r="CW1890" s="212" t="s">
        <v>3005</v>
      </c>
      <c r="CX1890" s="44" t="s">
        <v>20707</v>
      </c>
      <c r="CY1890" s="44" t="s">
        <v>511</v>
      </c>
      <c r="CZ1890" s="215" t="s">
        <v>576</v>
      </c>
      <c r="DA1890" s="212" t="s">
        <v>512</v>
      </c>
      <c r="DB1890" s="44" t="s">
        <v>1911</v>
      </c>
      <c r="DC1890" s="44" t="s">
        <v>2838</v>
      </c>
      <c r="DD1890" s="44" t="s">
        <v>563</v>
      </c>
    </row>
    <row r="1891" spans="83:108">
      <c r="CE1891" s="212"/>
      <c r="CF1891" s="213">
        <f>IF(ISNUMBER(SEARCH($H$2,$CG$3:$CG$3874)),MAX($CF$2:CF1890)+1,0)</f>
        <v>0</v>
      </c>
      <c r="CG1891" s="212" t="s">
        <v>20708</v>
      </c>
      <c r="CH1891" s="212"/>
      <c r="CI1891" s="212"/>
      <c r="CJ1891" s="213" t="str">
        <f>IFERROR(VLOOKUP(ROWS($CJ$3:CJ1891),CF1891:$CG$3874,2,0),"")</f>
        <v/>
      </c>
      <c r="CK1891" s="212" t="s">
        <v>20709</v>
      </c>
      <c r="CL1891" s="212" t="s">
        <v>20710</v>
      </c>
      <c r="CM1891" s="78" t="s">
        <v>511</v>
      </c>
      <c r="CN1891" s="212" t="s">
        <v>20711</v>
      </c>
      <c r="CO1891" s="212" t="s">
        <v>20712</v>
      </c>
      <c r="CP1891" s="212" t="s">
        <v>20713</v>
      </c>
      <c r="CQ1891" s="212" t="s">
        <v>20714</v>
      </c>
      <c r="CR1891" s="212" t="s">
        <v>20715</v>
      </c>
      <c r="CS1891" s="44">
        <v>1889</v>
      </c>
      <c r="CT1891" s="44" t="s">
        <v>20716</v>
      </c>
      <c r="CU1891" s="214">
        <v>11237</v>
      </c>
      <c r="CV1891" s="212" t="s">
        <v>20717</v>
      </c>
      <c r="CW1891" s="212" t="s">
        <v>3005</v>
      </c>
      <c r="CX1891" s="44" t="s">
        <v>20718</v>
      </c>
      <c r="CY1891" s="44" t="s">
        <v>511</v>
      </c>
      <c r="CZ1891" s="215" t="s">
        <v>1313</v>
      </c>
      <c r="DA1891" s="212" t="s">
        <v>512</v>
      </c>
      <c r="DB1891" s="44" t="s">
        <v>802</v>
      </c>
      <c r="DC1891" s="44" t="s">
        <v>986</v>
      </c>
      <c r="DD1891" s="44" t="s">
        <v>563</v>
      </c>
    </row>
    <row r="1892" spans="83:108">
      <c r="CE1892" s="212"/>
      <c r="CF1892" s="213">
        <f>IF(ISNUMBER(SEARCH($H$2,$CG$3:$CG$3874)),MAX($CF$2:CF1891)+1,0)</f>
        <v>0</v>
      </c>
      <c r="CG1892" s="212" t="s">
        <v>20719</v>
      </c>
      <c r="CH1892" s="212"/>
      <c r="CI1892" s="212"/>
      <c r="CJ1892" s="213" t="str">
        <f>IFERROR(VLOOKUP(ROWS($CJ$3:CJ1892),CF1892:$CG$3874,2,0),"")</f>
        <v/>
      </c>
      <c r="CK1892" s="212" t="s">
        <v>20720</v>
      </c>
      <c r="CL1892" s="212" t="s">
        <v>20721</v>
      </c>
      <c r="CM1892" s="78">
        <v>43131</v>
      </c>
      <c r="CN1892" s="212" t="s">
        <v>20722</v>
      </c>
      <c r="CO1892" s="212" t="s">
        <v>20723</v>
      </c>
      <c r="CP1892" s="212" t="s">
        <v>20724</v>
      </c>
      <c r="CQ1892" s="212" t="s">
        <v>20725</v>
      </c>
      <c r="CR1892" s="212" t="s">
        <v>20726</v>
      </c>
      <c r="CS1892" s="44">
        <v>1890</v>
      </c>
      <c r="CT1892" s="44" t="s">
        <v>20727</v>
      </c>
      <c r="CU1892" s="214">
        <v>4580</v>
      </c>
      <c r="CV1892" s="212" t="s">
        <v>20728</v>
      </c>
      <c r="CW1892" s="212" t="s">
        <v>3005</v>
      </c>
      <c r="CX1892" s="44" t="s">
        <v>1502</v>
      </c>
      <c r="CY1892" s="78">
        <v>43131</v>
      </c>
      <c r="CZ1892" s="215" t="s">
        <v>576</v>
      </c>
      <c r="DA1892" s="212" t="s">
        <v>512</v>
      </c>
      <c r="DB1892" s="44" t="s">
        <v>802</v>
      </c>
      <c r="DC1892" s="44" t="s">
        <v>986</v>
      </c>
      <c r="DD1892" s="44" t="s">
        <v>563</v>
      </c>
    </row>
    <row r="1893" spans="83:108">
      <c r="CE1893" s="212"/>
      <c r="CF1893" s="213">
        <f>IF(ISNUMBER(SEARCH($H$2,$CG$3:$CG$3874)),MAX($CF$2:CF1892)+1,0)</f>
        <v>0</v>
      </c>
      <c r="CG1893" s="212" t="s">
        <v>20729</v>
      </c>
      <c r="CH1893" s="212"/>
      <c r="CI1893" s="212"/>
      <c r="CJ1893" s="213" t="str">
        <f>IFERROR(VLOOKUP(ROWS($CJ$3:CJ1893),CF1893:$CG$3874,2,0),"")</f>
        <v/>
      </c>
      <c r="CK1893" s="212" t="s">
        <v>20730</v>
      </c>
      <c r="CL1893" s="212" t="s">
        <v>20731</v>
      </c>
      <c r="CM1893" s="78">
        <v>44196</v>
      </c>
      <c r="CN1893" s="212" t="s">
        <v>20732</v>
      </c>
      <c r="CO1893" s="212" t="s">
        <v>20733</v>
      </c>
      <c r="CP1893" s="212" t="s">
        <v>20734</v>
      </c>
      <c r="CQ1893" s="212" t="s">
        <v>20735</v>
      </c>
      <c r="CR1893" s="212" t="s">
        <v>20736</v>
      </c>
      <c r="CS1893" s="44">
        <v>1891</v>
      </c>
      <c r="CT1893" s="44" t="s">
        <v>20737</v>
      </c>
      <c r="CU1893" s="214">
        <v>11266</v>
      </c>
      <c r="CV1893" s="212" t="s">
        <v>20738</v>
      </c>
      <c r="CW1893" s="212" t="s">
        <v>985</v>
      </c>
      <c r="CX1893" s="44" t="s">
        <v>7433</v>
      </c>
      <c r="CY1893" s="78">
        <v>44196</v>
      </c>
      <c r="CZ1893" s="215" t="s">
        <v>640</v>
      </c>
      <c r="DA1893" s="212" t="s">
        <v>512</v>
      </c>
      <c r="DB1893" s="44" t="s">
        <v>641</v>
      </c>
      <c r="DC1893" s="44" t="s">
        <v>986</v>
      </c>
      <c r="DD1893" s="44" t="s">
        <v>532</v>
      </c>
    </row>
    <row r="1894" spans="83:108">
      <c r="CE1894" s="212"/>
      <c r="CF1894" s="213">
        <f>IF(ISNUMBER(SEARCH($H$2,$CG$3:$CG$3874)),MAX($CF$2:CF1893)+1,0)</f>
        <v>0</v>
      </c>
      <c r="CG1894" s="212" t="s">
        <v>20739</v>
      </c>
      <c r="CH1894" s="212"/>
      <c r="CI1894" s="212"/>
      <c r="CJ1894" s="213" t="str">
        <f>IFERROR(VLOOKUP(ROWS($CJ$3:CJ1894),CF1894:$CG$3874,2,0),"")</f>
        <v/>
      </c>
      <c r="CK1894" s="212" t="s">
        <v>20740</v>
      </c>
      <c r="CL1894" s="212" t="s">
        <v>20741</v>
      </c>
      <c r="CM1894" s="78">
        <v>43312</v>
      </c>
      <c r="CN1894" s="212" t="s">
        <v>20742</v>
      </c>
      <c r="CO1894" s="212" t="s">
        <v>20743</v>
      </c>
      <c r="CP1894" s="212" t="s">
        <v>20744</v>
      </c>
      <c r="CQ1894" s="212" t="s">
        <v>20745</v>
      </c>
      <c r="CR1894" s="212" t="s">
        <v>20746</v>
      </c>
      <c r="CS1894" s="44">
        <v>1892</v>
      </c>
      <c r="CT1894" s="44" t="s">
        <v>20747</v>
      </c>
      <c r="CU1894" s="214">
        <v>8284</v>
      </c>
      <c r="CV1894" s="212" t="s">
        <v>20748</v>
      </c>
      <c r="CW1894" s="212" t="s">
        <v>3329</v>
      </c>
      <c r="CX1894" s="44" t="s">
        <v>5903</v>
      </c>
      <c r="CY1894" s="78">
        <v>43312</v>
      </c>
      <c r="CZ1894" s="215" t="s">
        <v>576</v>
      </c>
      <c r="DA1894" s="212" t="s">
        <v>512</v>
      </c>
      <c r="DB1894" s="44" t="s">
        <v>641</v>
      </c>
      <c r="DC1894" s="44" t="s">
        <v>986</v>
      </c>
      <c r="DD1894" s="44" t="s">
        <v>563</v>
      </c>
    </row>
    <row r="1895" spans="83:108">
      <c r="CE1895" s="212"/>
      <c r="CF1895" s="213">
        <f>IF(ISNUMBER(SEARCH($H$2,$CG$3:$CG$3874)),MAX($CF$2:CF1894)+1,0)</f>
        <v>0</v>
      </c>
      <c r="CG1895" s="212" t="s">
        <v>20749</v>
      </c>
      <c r="CH1895" s="212"/>
      <c r="CI1895" s="212"/>
      <c r="CJ1895" s="213" t="str">
        <f>IFERROR(VLOOKUP(ROWS($CJ$3:CJ1895),CF1895:$CG$3874,2,0),"")</f>
        <v/>
      </c>
      <c r="CK1895" s="212" t="s">
        <v>20750</v>
      </c>
      <c r="CL1895" s="212" t="s">
        <v>20751</v>
      </c>
      <c r="CM1895" s="78">
        <v>43131</v>
      </c>
      <c r="CN1895" s="212" t="s">
        <v>20752</v>
      </c>
      <c r="CO1895" s="212" t="s">
        <v>20753</v>
      </c>
      <c r="CP1895" s="212" t="s">
        <v>20754</v>
      </c>
      <c r="CQ1895" s="212" t="s">
        <v>20755</v>
      </c>
      <c r="CR1895" s="212" t="s">
        <v>20756</v>
      </c>
      <c r="CS1895" s="44">
        <v>1893</v>
      </c>
      <c r="CT1895" s="44" t="s">
        <v>20757</v>
      </c>
      <c r="CU1895" s="214">
        <v>1187</v>
      </c>
      <c r="CV1895" s="212" t="s">
        <v>20758</v>
      </c>
      <c r="CW1895" s="212" t="s">
        <v>3005</v>
      </c>
      <c r="CX1895" s="44" t="s">
        <v>2490</v>
      </c>
      <c r="CY1895" s="78">
        <v>43131</v>
      </c>
      <c r="CZ1895" s="215" t="s">
        <v>576</v>
      </c>
      <c r="DA1895" s="212" t="s">
        <v>512</v>
      </c>
      <c r="DB1895" s="44" t="s">
        <v>802</v>
      </c>
      <c r="DC1895" s="44" t="s">
        <v>986</v>
      </c>
      <c r="DD1895" s="44" t="s">
        <v>563</v>
      </c>
    </row>
    <row r="1896" spans="83:108">
      <c r="CE1896" s="212"/>
      <c r="CF1896" s="213">
        <f>IF(ISNUMBER(SEARCH($H$2,$CG$3:$CG$3874)),MAX($CF$2:CF1895)+1,0)</f>
        <v>0</v>
      </c>
      <c r="CG1896" s="212" t="s">
        <v>20759</v>
      </c>
      <c r="CH1896" s="212"/>
      <c r="CI1896" s="212"/>
      <c r="CJ1896" s="213" t="str">
        <f>IFERROR(VLOOKUP(ROWS($CJ$3:CJ1896),CF1896:$CG$3874,2,0),"")</f>
        <v/>
      </c>
      <c r="CK1896" s="212" t="s">
        <v>20760</v>
      </c>
      <c r="CL1896" s="212" t="s">
        <v>20761</v>
      </c>
      <c r="CM1896" s="78">
        <v>43131</v>
      </c>
      <c r="CN1896" s="212" t="s">
        <v>20762</v>
      </c>
      <c r="CO1896" s="212" t="s">
        <v>20763</v>
      </c>
      <c r="CP1896" s="212" t="s">
        <v>20764</v>
      </c>
      <c r="CQ1896" s="212" t="s">
        <v>20765</v>
      </c>
      <c r="CR1896" s="212" t="s">
        <v>20766</v>
      </c>
      <c r="CS1896" s="44">
        <v>1894</v>
      </c>
      <c r="CT1896" s="44" t="s">
        <v>20767</v>
      </c>
      <c r="CU1896" s="214">
        <v>189</v>
      </c>
      <c r="CV1896" s="212" t="s">
        <v>20768</v>
      </c>
      <c r="CW1896" s="212" t="s">
        <v>3005</v>
      </c>
      <c r="CX1896" s="44" t="s">
        <v>10471</v>
      </c>
      <c r="CY1896" s="78">
        <v>43131</v>
      </c>
      <c r="CZ1896" s="215" t="s">
        <v>576</v>
      </c>
      <c r="DA1896" s="212" t="s">
        <v>512</v>
      </c>
      <c r="DB1896" s="44" t="s">
        <v>641</v>
      </c>
      <c r="DC1896" s="44" t="s">
        <v>2838</v>
      </c>
      <c r="DD1896" s="44" t="s">
        <v>563</v>
      </c>
    </row>
    <row r="1897" spans="83:108">
      <c r="CE1897" s="212"/>
      <c r="CF1897" s="213">
        <f>IF(ISNUMBER(SEARCH($H$2,$CG$3:$CG$3874)),MAX($CF$2:CF1896)+1,0)</f>
        <v>0</v>
      </c>
      <c r="CG1897" s="212" t="s">
        <v>20769</v>
      </c>
      <c r="CH1897" s="212"/>
      <c r="CI1897" s="212"/>
      <c r="CJ1897" s="213" t="str">
        <f>IFERROR(VLOOKUP(ROWS($CJ$3:CJ1897),CF1897:$CG$3874,2,0),"")</f>
        <v/>
      </c>
      <c r="CK1897" s="212" t="s">
        <v>20770</v>
      </c>
      <c r="CL1897" s="212" t="s">
        <v>20771</v>
      </c>
      <c r="CM1897" s="78">
        <v>43131</v>
      </c>
      <c r="CN1897" s="212" t="s">
        <v>20772</v>
      </c>
      <c r="CO1897" s="212" t="s">
        <v>20773</v>
      </c>
      <c r="CP1897" s="212" t="s">
        <v>20774</v>
      </c>
      <c r="CQ1897" s="212" t="s">
        <v>20775</v>
      </c>
      <c r="CR1897" s="212" t="s">
        <v>20776</v>
      </c>
      <c r="CS1897" s="44">
        <v>1895</v>
      </c>
      <c r="CT1897" s="44" t="s">
        <v>20777</v>
      </c>
      <c r="CU1897" s="214">
        <v>4886</v>
      </c>
      <c r="CV1897" s="212" t="s">
        <v>20778</v>
      </c>
      <c r="CW1897" s="212" t="s">
        <v>3005</v>
      </c>
      <c r="CX1897" s="44" t="s">
        <v>10471</v>
      </c>
      <c r="CY1897" s="78">
        <v>43131</v>
      </c>
      <c r="CZ1897" s="215" t="s">
        <v>576</v>
      </c>
      <c r="DA1897" s="212" t="s">
        <v>512</v>
      </c>
      <c r="DB1897" s="44" t="s">
        <v>802</v>
      </c>
      <c r="DC1897" s="44" t="s">
        <v>986</v>
      </c>
      <c r="DD1897" s="44" t="s">
        <v>563</v>
      </c>
    </row>
    <row r="1898" spans="83:108">
      <c r="CE1898" s="212"/>
      <c r="CF1898" s="213">
        <f>IF(ISNUMBER(SEARCH($H$2,$CG$3:$CG$3874)),MAX($CF$2:CF1897)+1,0)</f>
        <v>0</v>
      </c>
      <c r="CG1898" s="212" t="s">
        <v>20779</v>
      </c>
      <c r="CH1898" s="212"/>
      <c r="CI1898" s="212"/>
      <c r="CJ1898" s="213" t="str">
        <f>IFERROR(VLOOKUP(ROWS($CJ$3:CJ1898),CF1898:$CG$3874,2,0),"")</f>
        <v/>
      </c>
      <c r="CK1898" s="212" t="s">
        <v>20780</v>
      </c>
      <c r="CL1898" s="212" t="s">
        <v>20781</v>
      </c>
      <c r="CM1898" s="78">
        <v>44196</v>
      </c>
      <c r="CN1898" s="212" t="s">
        <v>20782</v>
      </c>
      <c r="CO1898" s="212" t="s">
        <v>20783</v>
      </c>
      <c r="CP1898" s="212" t="s">
        <v>20784</v>
      </c>
      <c r="CQ1898" s="212" t="s">
        <v>20785</v>
      </c>
      <c r="CR1898" s="212" t="s">
        <v>20786</v>
      </c>
      <c r="CS1898" s="44">
        <v>1896</v>
      </c>
      <c r="CT1898" s="44" t="s">
        <v>20787</v>
      </c>
      <c r="CU1898" s="214">
        <v>844</v>
      </c>
      <c r="CV1898" s="212" t="s">
        <v>20788</v>
      </c>
      <c r="CW1898" s="212" t="s">
        <v>985</v>
      </c>
      <c r="CX1898" s="44" t="s">
        <v>7242</v>
      </c>
      <c r="CY1898" s="78">
        <v>44196</v>
      </c>
      <c r="CZ1898" s="215" t="s">
        <v>640</v>
      </c>
      <c r="DA1898" s="212" t="s">
        <v>512</v>
      </c>
      <c r="DB1898" s="44" t="s">
        <v>802</v>
      </c>
      <c r="DC1898" s="44" t="s">
        <v>986</v>
      </c>
      <c r="DD1898" s="44" t="s">
        <v>532</v>
      </c>
    </row>
    <row r="1899" spans="83:108">
      <c r="CE1899" s="212"/>
      <c r="CF1899" s="213">
        <f>IF(ISNUMBER(SEARCH($H$2,$CG$3:$CG$3874)),MAX($CF$2:CF1898)+1,0)</f>
        <v>0</v>
      </c>
      <c r="CG1899" s="212" t="s">
        <v>20789</v>
      </c>
      <c r="CH1899" s="212"/>
      <c r="CI1899" s="212"/>
      <c r="CJ1899" s="213" t="str">
        <f>IFERROR(VLOOKUP(ROWS($CJ$3:CJ1899),CF1899:$CG$3874,2,0),"")</f>
        <v/>
      </c>
      <c r="CK1899" s="212" t="s">
        <v>20790</v>
      </c>
      <c r="CL1899" s="212" t="s">
        <v>20791</v>
      </c>
      <c r="CM1899" s="78">
        <v>44196</v>
      </c>
      <c r="CN1899" s="212" t="s">
        <v>20792</v>
      </c>
      <c r="CO1899" s="212" t="s">
        <v>20793</v>
      </c>
      <c r="CP1899" s="212" t="s">
        <v>20794</v>
      </c>
      <c r="CQ1899" s="212" t="s">
        <v>20795</v>
      </c>
      <c r="CR1899" s="212" t="s">
        <v>20796</v>
      </c>
      <c r="CS1899" s="44">
        <v>1897</v>
      </c>
      <c r="CT1899" s="44" t="s">
        <v>20797</v>
      </c>
      <c r="CU1899" s="214">
        <v>14776</v>
      </c>
      <c r="CV1899" s="212" t="s">
        <v>20798</v>
      </c>
      <c r="CW1899" s="212" t="s">
        <v>985</v>
      </c>
      <c r="CX1899" s="44" t="s">
        <v>10745</v>
      </c>
      <c r="CY1899" s="78">
        <v>44196</v>
      </c>
      <c r="CZ1899" s="215" t="s">
        <v>640</v>
      </c>
      <c r="DA1899" s="212" t="s">
        <v>512</v>
      </c>
      <c r="DB1899" s="44" t="s">
        <v>641</v>
      </c>
      <c r="DC1899" s="44" t="s">
        <v>986</v>
      </c>
      <c r="DD1899" s="44" t="s">
        <v>532</v>
      </c>
    </row>
    <row r="1900" spans="83:108">
      <c r="CE1900" s="212"/>
      <c r="CF1900" s="213">
        <f>IF(ISNUMBER(SEARCH($H$2,$CG$3:$CG$3874)),MAX($CF$2:CF1899)+1,0)</f>
        <v>0</v>
      </c>
      <c r="CG1900" s="212" t="s">
        <v>20799</v>
      </c>
      <c r="CH1900" s="212"/>
      <c r="CI1900" s="212"/>
      <c r="CJ1900" s="213" t="str">
        <f>IFERROR(VLOOKUP(ROWS($CJ$3:CJ1900),CF1900:$CG$3874,2,0),"")</f>
        <v/>
      </c>
      <c r="CK1900" s="212" t="s">
        <v>20800</v>
      </c>
      <c r="CL1900" s="212" t="s">
        <v>20801</v>
      </c>
      <c r="CM1900" s="78">
        <v>44196</v>
      </c>
      <c r="CN1900" s="212" t="s">
        <v>20802</v>
      </c>
      <c r="CO1900" s="212" t="s">
        <v>20803</v>
      </c>
      <c r="CP1900" s="212" t="s">
        <v>20804</v>
      </c>
      <c r="CQ1900" s="212" t="s">
        <v>20805</v>
      </c>
      <c r="CR1900" s="212" t="s">
        <v>20806</v>
      </c>
      <c r="CS1900" s="44">
        <v>1898</v>
      </c>
      <c r="CT1900" s="44" t="s">
        <v>20807</v>
      </c>
      <c r="CU1900" s="214">
        <v>14107</v>
      </c>
      <c r="CV1900" s="212" t="s">
        <v>20808</v>
      </c>
      <c r="CW1900" s="212" t="s">
        <v>985</v>
      </c>
      <c r="CX1900" s="44" t="s">
        <v>7242</v>
      </c>
      <c r="CY1900" s="78">
        <v>44196</v>
      </c>
      <c r="CZ1900" s="215" t="s">
        <v>640</v>
      </c>
      <c r="DA1900" s="212" t="s">
        <v>512</v>
      </c>
      <c r="DB1900" s="44" t="s">
        <v>655</v>
      </c>
      <c r="DC1900" s="44" t="s">
        <v>20809</v>
      </c>
      <c r="DD1900" s="44" t="s">
        <v>532</v>
      </c>
    </row>
    <row r="1901" spans="83:108">
      <c r="CE1901" s="212"/>
      <c r="CF1901" s="213">
        <f>IF(ISNUMBER(SEARCH($H$2,$CG$3:$CG$3874)),MAX($CF$2:CF1900)+1,0)</f>
        <v>0</v>
      </c>
      <c r="CG1901" s="212" t="s">
        <v>20810</v>
      </c>
      <c r="CH1901" s="212"/>
      <c r="CI1901" s="212"/>
      <c r="CJ1901" s="213" t="str">
        <f>IFERROR(VLOOKUP(ROWS($CJ$3:CJ1901),CF1901:$CG$3874,2,0),"")</f>
        <v/>
      </c>
      <c r="CK1901" s="212" t="s">
        <v>20811</v>
      </c>
      <c r="CL1901" s="212" t="s">
        <v>20812</v>
      </c>
      <c r="CM1901" s="78">
        <v>44196</v>
      </c>
      <c r="CN1901" s="212" t="s">
        <v>20813</v>
      </c>
      <c r="CO1901" s="212" t="s">
        <v>20814</v>
      </c>
      <c r="CP1901" s="212" t="s">
        <v>20815</v>
      </c>
      <c r="CQ1901" s="212" t="s">
        <v>20816</v>
      </c>
      <c r="CR1901" s="212" t="s">
        <v>20817</v>
      </c>
      <c r="CS1901" s="44">
        <v>1899</v>
      </c>
      <c r="CT1901" s="44" t="s">
        <v>20818</v>
      </c>
      <c r="CU1901" s="214">
        <v>9787</v>
      </c>
      <c r="CV1901" s="212" t="s">
        <v>20819</v>
      </c>
      <c r="CW1901" s="212" t="s">
        <v>985</v>
      </c>
      <c r="CX1901" s="44" t="s">
        <v>7242</v>
      </c>
      <c r="CY1901" s="78">
        <v>44196</v>
      </c>
      <c r="CZ1901" s="215" t="s">
        <v>640</v>
      </c>
      <c r="DA1901" s="212" t="s">
        <v>512</v>
      </c>
      <c r="DB1901" s="44" t="s">
        <v>641</v>
      </c>
      <c r="DC1901" s="44" t="s">
        <v>986</v>
      </c>
      <c r="DD1901" s="44" t="s">
        <v>532</v>
      </c>
    </row>
    <row r="1902" spans="83:108">
      <c r="CE1902" s="212"/>
      <c r="CF1902" s="213">
        <f>IF(ISNUMBER(SEARCH($H$2,$CG$3:$CG$3874)),MAX($CF$2:CF1901)+1,0)</f>
        <v>0</v>
      </c>
      <c r="CG1902" s="212" t="s">
        <v>20820</v>
      </c>
      <c r="CH1902" s="212"/>
      <c r="CI1902" s="212"/>
      <c r="CJ1902" s="213" t="str">
        <f>IFERROR(VLOOKUP(ROWS($CJ$3:CJ1902),CF1902:$CG$3874,2,0),"")</f>
        <v/>
      </c>
      <c r="CK1902" s="212" t="s">
        <v>20821</v>
      </c>
      <c r="CL1902" s="212" t="s">
        <v>20822</v>
      </c>
      <c r="CM1902" s="78">
        <v>43131</v>
      </c>
      <c r="CN1902" s="212" t="s">
        <v>20823</v>
      </c>
      <c r="CO1902" s="212" t="s">
        <v>20824</v>
      </c>
      <c r="CP1902" s="212" t="s">
        <v>20825</v>
      </c>
      <c r="CQ1902" s="212" t="s">
        <v>20826</v>
      </c>
      <c r="CR1902" s="212" t="s">
        <v>20827</v>
      </c>
      <c r="CS1902" s="44">
        <v>1900</v>
      </c>
      <c r="CT1902" s="44" t="s">
        <v>20828</v>
      </c>
      <c r="CU1902" s="214">
        <v>13885</v>
      </c>
      <c r="CV1902" s="212" t="s">
        <v>20829</v>
      </c>
      <c r="CW1902" s="212" t="s">
        <v>1593</v>
      </c>
      <c r="CX1902" s="44" t="s">
        <v>13003</v>
      </c>
      <c r="CY1902" s="78">
        <v>43131</v>
      </c>
      <c r="CZ1902" s="215" t="s">
        <v>601</v>
      </c>
      <c r="DA1902" s="212" t="s">
        <v>512</v>
      </c>
      <c r="DB1902" s="44" t="s">
        <v>655</v>
      </c>
      <c r="DC1902" s="44" t="s">
        <v>4897</v>
      </c>
      <c r="DD1902" s="44" t="s">
        <v>532</v>
      </c>
    </row>
    <row r="1903" spans="83:108">
      <c r="CE1903" s="212"/>
      <c r="CF1903" s="213">
        <f>IF(ISNUMBER(SEARCH($H$2,$CG$3:$CG$3874)),MAX($CF$2:CF1902)+1,0)</f>
        <v>0</v>
      </c>
      <c r="CG1903" s="212" t="s">
        <v>20830</v>
      </c>
      <c r="CH1903" s="212"/>
      <c r="CI1903" s="212"/>
      <c r="CJ1903" s="213" t="str">
        <f>IFERROR(VLOOKUP(ROWS($CJ$3:CJ1903),CF1903:$CG$3874,2,0),"")</f>
        <v/>
      </c>
      <c r="CK1903" s="212" t="s">
        <v>20831</v>
      </c>
      <c r="CL1903" s="212" t="s">
        <v>20832</v>
      </c>
      <c r="CM1903" s="78">
        <v>43585</v>
      </c>
      <c r="CN1903" s="212" t="s">
        <v>20833</v>
      </c>
      <c r="CO1903" s="212" t="s">
        <v>20834</v>
      </c>
      <c r="CP1903" s="212" t="s">
        <v>20835</v>
      </c>
      <c r="CQ1903" s="212" t="s">
        <v>20836</v>
      </c>
      <c r="CR1903" s="212" t="s">
        <v>20837</v>
      </c>
      <c r="CS1903" s="44">
        <v>1901</v>
      </c>
      <c r="CT1903" s="44" t="s">
        <v>20838</v>
      </c>
      <c r="CU1903" s="214">
        <v>15281</v>
      </c>
      <c r="CV1903" s="212" t="s">
        <v>20839</v>
      </c>
      <c r="CW1903" s="212" t="s">
        <v>559</v>
      </c>
      <c r="CX1903" s="44" t="s">
        <v>1347</v>
      </c>
      <c r="CY1903" s="78">
        <v>43585</v>
      </c>
      <c r="CZ1903" s="215" t="s">
        <v>576</v>
      </c>
      <c r="DA1903" s="212" t="s">
        <v>561</v>
      </c>
      <c r="DB1903" s="44" t="s">
        <v>530</v>
      </c>
      <c r="DC1903" s="44" t="s">
        <v>588</v>
      </c>
      <c r="DD1903" s="44" t="s">
        <v>532</v>
      </c>
    </row>
    <row r="1904" spans="83:108">
      <c r="CE1904" s="212"/>
      <c r="CF1904" s="213">
        <f>IF(ISNUMBER(SEARCH($H$2,$CG$3:$CG$3874)),MAX($CF$2:CF1903)+1,0)</f>
        <v>0</v>
      </c>
      <c r="CG1904" s="212" t="s">
        <v>20840</v>
      </c>
      <c r="CH1904" s="212"/>
      <c r="CI1904" s="212"/>
      <c r="CJ1904" s="213" t="str">
        <f>IFERROR(VLOOKUP(ROWS($CJ$3:CJ1904),CF1904:$CG$3874,2,0),"")</f>
        <v/>
      </c>
      <c r="CK1904" s="212" t="s">
        <v>20841</v>
      </c>
      <c r="CL1904" s="212" t="s">
        <v>20842</v>
      </c>
      <c r="CM1904" s="78">
        <v>43131</v>
      </c>
      <c r="CN1904" s="212" t="s">
        <v>20843</v>
      </c>
      <c r="CO1904" s="212" t="s">
        <v>20844</v>
      </c>
      <c r="CP1904" s="212" t="s">
        <v>20845</v>
      </c>
      <c r="CQ1904" s="212" t="s">
        <v>20846</v>
      </c>
      <c r="CR1904" s="212" t="s">
        <v>20847</v>
      </c>
      <c r="CS1904" s="44">
        <v>1902</v>
      </c>
      <c r="CT1904" s="44" t="s">
        <v>20848</v>
      </c>
      <c r="CU1904" s="214">
        <v>13042</v>
      </c>
      <c r="CV1904" s="212" t="s">
        <v>20849</v>
      </c>
      <c r="CW1904" s="212" t="s">
        <v>1593</v>
      </c>
      <c r="CX1904" s="44" t="s">
        <v>5089</v>
      </c>
      <c r="CY1904" s="78">
        <v>43131</v>
      </c>
      <c r="CZ1904" s="215" t="s">
        <v>601</v>
      </c>
      <c r="DA1904" s="212" t="s">
        <v>512</v>
      </c>
      <c r="DB1904" s="44" t="s">
        <v>655</v>
      </c>
      <c r="DC1904" s="44" t="s">
        <v>2586</v>
      </c>
      <c r="DD1904" s="44" t="s">
        <v>532</v>
      </c>
    </row>
    <row r="1905" spans="83:108">
      <c r="CE1905" s="212"/>
      <c r="CF1905" s="213">
        <f>IF(ISNUMBER(SEARCH($H$2,$CG$3:$CG$3874)),MAX($CF$2:CF1904)+1,0)</f>
        <v>0</v>
      </c>
      <c r="CG1905" s="212" t="s">
        <v>20850</v>
      </c>
      <c r="CH1905" s="212"/>
      <c r="CI1905" s="212"/>
      <c r="CJ1905" s="213" t="str">
        <f>IFERROR(VLOOKUP(ROWS($CJ$3:CJ1905),CF1905:$CG$3874,2,0),"")</f>
        <v/>
      </c>
      <c r="CK1905" s="212" t="s">
        <v>20851</v>
      </c>
      <c r="CL1905" s="212" t="s">
        <v>20852</v>
      </c>
      <c r="CM1905" s="78">
        <v>43131</v>
      </c>
      <c r="CN1905" s="212" t="s">
        <v>20853</v>
      </c>
      <c r="CO1905" s="212" t="s">
        <v>20854</v>
      </c>
      <c r="CP1905" s="212" t="s">
        <v>20855</v>
      </c>
      <c r="CQ1905" s="212" t="s">
        <v>20856</v>
      </c>
      <c r="CR1905" s="212" t="s">
        <v>20857</v>
      </c>
      <c r="CS1905" s="44">
        <v>1903</v>
      </c>
      <c r="CT1905" s="44" t="s">
        <v>20858</v>
      </c>
      <c r="CU1905" s="214">
        <v>13020</v>
      </c>
      <c r="CV1905" s="212" t="s">
        <v>20859</v>
      </c>
      <c r="CW1905" s="212" t="s">
        <v>1593</v>
      </c>
      <c r="CX1905" s="44" t="s">
        <v>5089</v>
      </c>
      <c r="CY1905" s="78">
        <v>43131</v>
      </c>
      <c r="CZ1905" s="215" t="s">
        <v>601</v>
      </c>
      <c r="DA1905" s="212" t="s">
        <v>512</v>
      </c>
      <c r="DB1905" s="44" t="s">
        <v>1911</v>
      </c>
      <c r="DC1905" s="44" t="s">
        <v>2047</v>
      </c>
      <c r="DD1905" s="44" t="s">
        <v>532</v>
      </c>
    </row>
    <row r="1906" spans="83:108">
      <c r="CE1906" s="212"/>
      <c r="CF1906" s="213">
        <f>IF(ISNUMBER(SEARCH($H$2,$CG$3:$CG$3874)),MAX($CF$2:CF1905)+1,0)</f>
        <v>0</v>
      </c>
      <c r="CG1906" s="212" t="s">
        <v>20860</v>
      </c>
      <c r="CH1906" s="212"/>
      <c r="CI1906" s="212"/>
      <c r="CJ1906" s="213" t="str">
        <f>IFERROR(VLOOKUP(ROWS($CJ$3:CJ1906),CF1906:$CG$3874,2,0),"")</f>
        <v/>
      </c>
      <c r="CK1906" s="212" t="s">
        <v>20861</v>
      </c>
      <c r="CL1906" s="212" t="s">
        <v>20862</v>
      </c>
      <c r="CM1906" s="78">
        <v>44561</v>
      </c>
      <c r="CN1906" s="212" t="s">
        <v>20863</v>
      </c>
      <c r="CO1906" s="212" t="s">
        <v>20864</v>
      </c>
      <c r="CP1906" s="212" t="s">
        <v>20865</v>
      </c>
      <c r="CQ1906" s="212" t="s">
        <v>20866</v>
      </c>
      <c r="CR1906" s="212" t="s">
        <v>20867</v>
      </c>
      <c r="CS1906" s="44">
        <v>1904</v>
      </c>
      <c r="CT1906" s="44" t="s">
        <v>20868</v>
      </c>
      <c r="CU1906" s="214">
        <v>12090</v>
      </c>
      <c r="CV1906" s="212" t="s">
        <v>20869</v>
      </c>
      <c r="CW1906" s="212" t="s">
        <v>9946</v>
      </c>
      <c r="CX1906" s="44" t="s">
        <v>20870</v>
      </c>
      <c r="CY1906" s="78">
        <v>44561</v>
      </c>
      <c r="CZ1906" s="215" t="s">
        <v>907</v>
      </c>
      <c r="DA1906" s="212" t="s">
        <v>529</v>
      </c>
      <c r="DB1906" s="44" t="s">
        <v>3943</v>
      </c>
      <c r="DC1906" s="44" t="s">
        <v>9947</v>
      </c>
      <c r="DD1906" s="44" t="s">
        <v>532</v>
      </c>
    </row>
    <row r="1907" spans="83:108">
      <c r="CE1907" s="212"/>
      <c r="CF1907" s="213">
        <f>IF(ISNUMBER(SEARCH($H$2,$CG$3:$CG$3874)),MAX($CF$2:CF1906)+1,0)</f>
        <v>0</v>
      </c>
      <c r="CG1907" s="212" t="s">
        <v>20871</v>
      </c>
      <c r="CH1907" s="212"/>
      <c r="CI1907" s="212"/>
      <c r="CJ1907" s="213" t="str">
        <f>IFERROR(VLOOKUP(ROWS($CJ$3:CJ1907),CF1907:$CG$3874,2,0),"")</f>
        <v/>
      </c>
      <c r="CK1907" s="212" t="s">
        <v>20872</v>
      </c>
      <c r="CL1907" s="212" t="s">
        <v>20873</v>
      </c>
      <c r="CM1907" s="78">
        <v>44196</v>
      </c>
      <c r="CN1907" s="212" t="s">
        <v>20874</v>
      </c>
      <c r="CO1907" s="212" t="s">
        <v>20875</v>
      </c>
      <c r="CP1907" s="212" t="s">
        <v>20876</v>
      </c>
      <c r="CQ1907" s="212" t="s">
        <v>20877</v>
      </c>
      <c r="CR1907" s="212" t="s">
        <v>20878</v>
      </c>
      <c r="CS1907" s="44">
        <v>1905</v>
      </c>
      <c r="CT1907" s="44" t="s">
        <v>20879</v>
      </c>
      <c r="CU1907" s="214">
        <v>2934</v>
      </c>
      <c r="CV1907" s="212" t="s">
        <v>20880</v>
      </c>
      <c r="CW1907" s="212" t="s">
        <v>985</v>
      </c>
      <c r="CX1907" s="44" t="s">
        <v>1502</v>
      </c>
      <c r="CY1907" s="78">
        <v>44196</v>
      </c>
      <c r="CZ1907" s="215" t="s">
        <v>640</v>
      </c>
      <c r="DA1907" s="212" t="s">
        <v>512</v>
      </c>
      <c r="DB1907" s="44" t="s">
        <v>802</v>
      </c>
      <c r="DC1907" s="44" t="s">
        <v>511</v>
      </c>
      <c r="DD1907" s="44" t="s">
        <v>532</v>
      </c>
    </row>
    <row r="1908" spans="83:108">
      <c r="CE1908" s="212"/>
      <c r="CF1908" s="213">
        <f>IF(ISNUMBER(SEARCH($H$2,$CG$3:$CG$3874)),MAX($CF$2:CF1907)+1,0)</f>
        <v>0</v>
      </c>
      <c r="CG1908" s="212" t="s">
        <v>20881</v>
      </c>
      <c r="CH1908" s="212"/>
      <c r="CI1908" s="212"/>
      <c r="CJ1908" s="213" t="str">
        <f>IFERROR(VLOOKUP(ROWS($CJ$3:CJ1908),CF1908:$CG$3874,2,0),"")</f>
        <v/>
      </c>
      <c r="CK1908" s="212" t="s">
        <v>20882</v>
      </c>
      <c r="CL1908" s="212" t="s">
        <v>20883</v>
      </c>
      <c r="CM1908" s="78">
        <v>44196</v>
      </c>
      <c r="CN1908" s="212" t="s">
        <v>20884</v>
      </c>
      <c r="CO1908" s="212" t="s">
        <v>20885</v>
      </c>
      <c r="CP1908" s="212" t="s">
        <v>20886</v>
      </c>
      <c r="CQ1908" s="212" t="s">
        <v>20887</v>
      </c>
      <c r="CR1908" s="212" t="s">
        <v>20888</v>
      </c>
      <c r="CS1908" s="44">
        <v>1906</v>
      </c>
      <c r="CT1908" s="44" t="s">
        <v>20889</v>
      </c>
      <c r="CU1908" s="214">
        <v>842</v>
      </c>
      <c r="CV1908" s="212" t="s">
        <v>20890</v>
      </c>
      <c r="CW1908" s="212" t="s">
        <v>985</v>
      </c>
      <c r="CX1908" s="44" t="s">
        <v>1287</v>
      </c>
      <c r="CY1908" s="78">
        <v>44196</v>
      </c>
      <c r="CZ1908" s="215" t="s">
        <v>640</v>
      </c>
      <c r="DA1908" s="212" t="s">
        <v>512</v>
      </c>
      <c r="DB1908" s="44" t="s">
        <v>802</v>
      </c>
      <c r="DC1908" s="44" t="s">
        <v>18070</v>
      </c>
      <c r="DD1908" s="44" t="s">
        <v>532</v>
      </c>
    </row>
    <row r="1909" spans="83:108">
      <c r="CE1909" s="212"/>
      <c r="CF1909" s="213">
        <f>IF(ISNUMBER(SEARCH($H$2,$CG$3:$CG$3874)),MAX($CF$2:CF1908)+1,0)</f>
        <v>0</v>
      </c>
      <c r="CG1909" s="212" t="s">
        <v>20891</v>
      </c>
      <c r="CH1909" s="212"/>
      <c r="CI1909" s="212"/>
      <c r="CJ1909" s="213" t="str">
        <f>IFERROR(VLOOKUP(ROWS($CJ$3:CJ1909),CF1909:$CG$3874,2,0),"")</f>
        <v/>
      </c>
      <c r="CK1909" s="212" t="s">
        <v>20892</v>
      </c>
      <c r="CL1909" s="212" t="s">
        <v>20893</v>
      </c>
      <c r="CM1909" s="78">
        <v>44196</v>
      </c>
      <c r="CN1909" s="212" t="s">
        <v>20894</v>
      </c>
      <c r="CO1909" s="212" t="s">
        <v>20895</v>
      </c>
      <c r="CP1909" s="212" t="s">
        <v>20896</v>
      </c>
      <c r="CQ1909" s="212" t="s">
        <v>20897</v>
      </c>
      <c r="CR1909" s="212" t="s">
        <v>20898</v>
      </c>
      <c r="CS1909" s="44">
        <v>1907</v>
      </c>
      <c r="CT1909" s="44" t="s">
        <v>20899</v>
      </c>
      <c r="CU1909" s="214">
        <v>14026</v>
      </c>
      <c r="CV1909" s="212" t="s">
        <v>20900</v>
      </c>
      <c r="CW1909" s="212" t="s">
        <v>985</v>
      </c>
      <c r="CX1909" s="44" t="s">
        <v>7242</v>
      </c>
      <c r="CY1909" s="78">
        <v>44196</v>
      </c>
      <c r="CZ1909" s="215" t="s">
        <v>640</v>
      </c>
      <c r="DA1909" s="212" t="s">
        <v>512</v>
      </c>
      <c r="DB1909" s="44" t="s">
        <v>641</v>
      </c>
      <c r="DC1909" s="44" t="s">
        <v>986</v>
      </c>
      <c r="DD1909" s="44" t="s">
        <v>532</v>
      </c>
    </row>
    <row r="1910" spans="83:108">
      <c r="CE1910" s="212"/>
      <c r="CF1910" s="213">
        <f>IF(ISNUMBER(SEARCH($H$2,$CG$3:$CG$3874)),MAX($CF$2:CF1909)+1,0)</f>
        <v>0</v>
      </c>
      <c r="CG1910" s="212" t="s">
        <v>20901</v>
      </c>
      <c r="CH1910" s="212"/>
      <c r="CI1910" s="212"/>
      <c r="CJ1910" s="213" t="str">
        <f>IFERROR(VLOOKUP(ROWS($CJ$3:CJ1910),CF1910:$CG$3874,2,0),"")</f>
        <v/>
      </c>
      <c r="CK1910" s="212" t="s">
        <v>20902</v>
      </c>
      <c r="CL1910" s="212" t="s">
        <v>20903</v>
      </c>
      <c r="CM1910" s="78">
        <v>44196</v>
      </c>
      <c r="CN1910" s="212" t="s">
        <v>20904</v>
      </c>
      <c r="CO1910" s="212" t="s">
        <v>20905</v>
      </c>
      <c r="CP1910" s="212" t="s">
        <v>20906</v>
      </c>
      <c r="CQ1910" s="212" t="s">
        <v>20907</v>
      </c>
      <c r="CR1910" s="212" t="s">
        <v>20908</v>
      </c>
      <c r="CS1910" s="44">
        <v>1908</v>
      </c>
      <c r="CT1910" s="44" t="s">
        <v>20909</v>
      </c>
      <c r="CU1910" s="214">
        <v>14</v>
      </c>
      <c r="CV1910" s="212" t="s">
        <v>20910</v>
      </c>
      <c r="CW1910" s="212" t="s">
        <v>985</v>
      </c>
      <c r="CX1910" s="44" t="s">
        <v>1226</v>
      </c>
      <c r="CY1910" s="78">
        <v>44196</v>
      </c>
      <c r="CZ1910" s="215" t="s">
        <v>640</v>
      </c>
      <c r="DA1910" s="212" t="s">
        <v>512</v>
      </c>
      <c r="DB1910" s="44" t="s">
        <v>802</v>
      </c>
      <c r="DC1910" s="44" t="s">
        <v>20911</v>
      </c>
      <c r="DD1910" s="44" t="s">
        <v>532</v>
      </c>
    </row>
    <row r="1911" spans="83:108">
      <c r="CE1911" s="212"/>
      <c r="CF1911" s="213">
        <f>IF(ISNUMBER(SEARCH($H$2,$CG$3:$CG$3874)),MAX($CF$2:CF1910)+1,0)</f>
        <v>0</v>
      </c>
      <c r="CG1911" s="212" t="s">
        <v>20912</v>
      </c>
      <c r="CH1911" s="212"/>
      <c r="CI1911" s="212"/>
      <c r="CJ1911" s="213" t="str">
        <f>IFERROR(VLOOKUP(ROWS($CJ$3:CJ1911),CF1911:$CG$3874,2,0),"")</f>
        <v/>
      </c>
      <c r="CK1911" s="212" t="s">
        <v>20913</v>
      </c>
      <c r="CL1911" s="212" t="s">
        <v>20914</v>
      </c>
      <c r="CM1911" s="78">
        <v>44196</v>
      </c>
      <c r="CN1911" s="212" t="s">
        <v>20915</v>
      </c>
      <c r="CO1911" s="212" t="s">
        <v>20916</v>
      </c>
      <c r="CP1911" s="212" t="s">
        <v>20917</v>
      </c>
      <c r="CQ1911" s="212" t="s">
        <v>20918</v>
      </c>
      <c r="CR1911" s="212" t="s">
        <v>20919</v>
      </c>
      <c r="CS1911" s="44">
        <v>1909</v>
      </c>
      <c r="CT1911" s="44" t="s">
        <v>20920</v>
      </c>
      <c r="CU1911" s="214">
        <v>1583</v>
      </c>
      <c r="CV1911" s="212" t="s">
        <v>20921</v>
      </c>
      <c r="CW1911" s="212" t="s">
        <v>985</v>
      </c>
      <c r="CX1911" s="44" t="s">
        <v>1226</v>
      </c>
      <c r="CY1911" s="78">
        <v>44196</v>
      </c>
      <c r="CZ1911" s="215" t="s">
        <v>511</v>
      </c>
      <c r="DA1911" s="212" t="s">
        <v>512</v>
      </c>
      <c r="DB1911" s="44" t="s">
        <v>641</v>
      </c>
      <c r="DC1911" s="44" t="s">
        <v>986</v>
      </c>
      <c r="DD1911" s="44" t="s">
        <v>532</v>
      </c>
    </row>
    <row r="1912" spans="83:108">
      <c r="CE1912" s="212"/>
      <c r="CF1912" s="213">
        <f>IF(ISNUMBER(SEARCH($H$2,$CG$3:$CG$3874)),MAX($CF$2:CF1911)+1,0)</f>
        <v>0</v>
      </c>
      <c r="CG1912" s="212" t="s">
        <v>20922</v>
      </c>
      <c r="CH1912" s="212"/>
      <c r="CI1912" s="212"/>
      <c r="CJ1912" s="213" t="str">
        <f>IFERROR(VLOOKUP(ROWS($CJ$3:CJ1912),CF1912:$CG$3874,2,0),"")</f>
        <v/>
      </c>
      <c r="CK1912" s="212" t="s">
        <v>20923</v>
      </c>
      <c r="CL1912" s="212" t="s">
        <v>20924</v>
      </c>
      <c r="CM1912" s="78">
        <v>44773</v>
      </c>
      <c r="CN1912" s="212" t="s">
        <v>20925</v>
      </c>
      <c r="CO1912" s="212" t="s">
        <v>20926</v>
      </c>
      <c r="CP1912" s="212" t="s">
        <v>20927</v>
      </c>
      <c r="CQ1912" s="212" t="s">
        <v>20928</v>
      </c>
      <c r="CR1912" s="212" t="s">
        <v>20929</v>
      </c>
      <c r="CS1912" s="44">
        <v>1910</v>
      </c>
      <c r="CT1912" s="44" t="s">
        <v>20930</v>
      </c>
      <c r="CU1912" s="214">
        <v>15403</v>
      </c>
      <c r="CV1912" s="212" t="s">
        <v>20931</v>
      </c>
      <c r="CW1912" s="212" t="s">
        <v>1225</v>
      </c>
      <c r="CX1912" s="44" t="s">
        <v>654</v>
      </c>
      <c r="CY1912" s="78">
        <v>44773</v>
      </c>
      <c r="CZ1912" s="215" t="s">
        <v>601</v>
      </c>
      <c r="DA1912" s="212" t="s">
        <v>529</v>
      </c>
      <c r="DB1912" s="44" t="s">
        <v>919</v>
      </c>
      <c r="DC1912" s="44" t="s">
        <v>1250</v>
      </c>
      <c r="DD1912" s="44" t="s">
        <v>532</v>
      </c>
    </row>
    <row r="1913" spans="83:108">
      <c r="CE1913" s="212"/>
      <c r="CF1913" s="213">
        <f>IF(ISNUMBER(SEARCH($H$2,$CG$3:$CG$3874)),MAX($CF$2:CF1912)+1,0)</f>
        <v>0</v>
      </c>
      <c r="CG1913" s="212" t="s">
        <v>20932</v>
      </c>
      <c r="CH1913" s="212"/>
      <c r="CI1913" s="212"/>
      <c r="CJ1913" s="213" t="str">
        <f>IFERROR(VLOOKUP(ROWS($CJ$3:CJ1913),CF1913:$CG$3874,2,0),"")</f>
        <v/>
      </c>
      <c r="CK1913" s="212" t="s">
        <v>20933</v>
      </c>
      <c r="CL1913" s="212" t="s">
        <v>20934</v>
      </c>
      <c r="CM1913" s="78">
        <v>43312</v>
      </c>
      <c r="CN1913" s="212" t="s">
        <v>20935</v>
      </c>
      <c r="CO1913" s="212" t="s">
        <v>20936</v>
      </c>
      <c r="CP1913" s="212" t="s">
        <v>20937</v>
      </c>
      <c r="CQ1913" s="212" t="s">
        <v>20938</v>
      </c>
      <c r="CR1913" s="212" t="s">
        <v>20939</v>
      </c>
      <c r="CS1913" s="44">
        <v>1911</v>
      </c>
      <c r="CT1913" s="44" t="s">
        <v>20940</v>
      </c>
      <c r="CU1913" s="214">
        <v>11857</v>
      </c>
      <c r="CV1913" s="212" t="s">
        <v>20941</v>
      </c>
      <c r="CW1913" s="212" t="s">
        <v>12766</v>
      </c>
      <c r="CX1913" s="44" t="s">
        <v>2141</v>
      </c>
      <c r="CY1913" s="78">
        <v>43312</v>
      </c>
      <c r="CZ1913" s="215" t="s">
        <v>1313</v>
      </c>
      <c r="DA1913" s="212" t="s">
        <v>512</v>
      </c>
      <c r="DB1913" s="44" t="s">
        <v>802</v>
      </c>
      <c r="DC1913" s="44" t="s">
        <v>12767</v>
      </c>
      <c r="DD1913" s="44" t="s">
        <v>563</v>
      </c>
    </row>
    <row r="1914" spans="83:108">
      <c r="CE1914" s="212"/>
      <c r="CF1914" s="213">
        <f>IF(ISNUMBER(SEARCH($H$2,$CG$3:$CG$3874)),MAX($CF$2:CF1913)+1,0)</f>
        <v>0</v>
      </c>
      <c r="CG1914" s="212" t="s">
        <v>20942</v>
      </c>
      <c r="CH1914" s="212"/>
      <c r="CI1914" s="212"/>
      <c r="CJ1914" s="213" t="str">
        <f>IFERROR(VLOOKUP(ROWS($CJ$3:CJ1914),CF1914:$CG$3874,2,0),"")</f>
        <v/>
      </c>
      <c r="CK1914" s="212" t="s">
        <v>20943</v>
      </c>
      <c r="CL1914" s="212" t="s">
        <v>20944</v>
      </c>
      <c r="CM1914" s="78">
        <v>43131</v>
      </c>
      <c r="CN1914" s="212" t="s">
        <v>20945</v>
      </c>
      <c r="CO1914" s="212" t="s">
        <v>20946</v>
      </c>
      <c r="CP1914" s="212" t="s">
        <v>20947</v>
      </c>
      <c r="CQ1914" s="212" t="s">
        <v>20948</v>
      </c>
      <c r="CR1914" s="212" t="s">
        <v>20949</v>
      </c>
      <c r="CS1914" s="44">
        <v>1912</v>
      </c>
      <c r="CT1914" s="44" t="s">
        <v>20950</v>
      </c>
      <c r="CU1914" s="214">
        <v>10628</v>
      </c>
      <c r="CV1914" s="212" t="s">
        <v>20951</v>
      </c>
      <c r="CW1914" s="212" t="s">
        <v>12788</v>
      </c>
      <c r="CX1914" s="44" t="s">
        <v>2141</v>
      </c>
      <c r="CY1914" s="78">
        <v>43131</v>
      </c>
      <c r="CZ1914" s="215" t="s">
        <v>576</v>
      </c>
      <c r="DA1914" s="212" t="s">
        <v>512</v>
      </c>
      <c r="DB1914" s="44" t="s">
        <v>802</v>
      </c>
      <c r="DC1914" s="44" t="s">
        <v>12789</v>
      </c>
      <c r="DD1914" s="44" t="s">
        <v>563</v>
      </c>
    </row>
    <row r="1915" spans="83:108">
      <c r="CE1915" s="212"/>
      <c r="CF1915" s="213">
        <f>IF(ISNUMBER(SEARCH($H$2,$CG$3:$CG$3874)),MAX($CF$2:CF1914)+1,0)</f>
        <v>0</v>
      </c>
      <c r="CG1915" s="212" t="s">
        <v>20952</v>
      </c>
      <c r="CH1915" s="212"/>
      <c r="CI1915" s="212"/>
      <c r="CJ1915" s="213" t="str">
        <f>IFERROR(VLOOKUP(ROWS($CJ$3:CJ1915),CF1915:$CG$3874,2,0),"")</f>
        <v/>
      </c>
      <c r="CK1915" s="212" t="s">
        <v>20953</v>
      </c>
      <c r="CL1915" s="212" t="s">
        <v>20954</v>
      </c>
      <c r="CM1915" s="78">
        <v>44773</v>
      </c>
      <c r="CN1915" s="212" t="s">
        <v>20955</v>
      </c>
      <c r="CO1915" s="212" t="s">
        <v>20956</v>
      </c>
      <c r="CP1915" s="212" t="s">
        <v>20957</v>
      </c>
      <c r="CQ1915" s="212" t="s">
        <v>20958</v>
      </c>
      <c r="CR1915" s="212" t="s">
        <v>20959</v>
      </c>
      <c r="CS1915" s="44">
        <v>1913</v>
      </c>
      <c r="CT1915" s="44" t="s">
        <v>20960</v>
      </c>
      <c r="CU1915" s="214">
        <v>15404</v>
      </c>
      <c r="CV1915" s="212" t="s">
        <v>20961</v>
      </c>
      <c r="CW1915" s="212" t="s">
        <v>1225</v>
      </c>
      <c r="CX1915" s="44" t="s">
        <v>654</v>
      </c>
      <c r="CY1915" s="78">
        <v>44773</v>
      </c>
      <c r="CZ1915" s="215" t="s">
        <v>601</v>
      </c>
      <c r="DA1915" s="212" t="s">
        <v>529</v>
      </c>
      <c r="DB1915" s="44" t="s">
        <v>919</v>
      </c>
      <c r="DC1915" s="44" t="s">
        <v>1250</v>
      </c>
      <c r="DD1915" s="44" t="s">
        <v>532</v>
      </c>
    </row>
    <row r="1916" spans="83:108">
      <c r="CE1916" s="212"/>
      <c r="CF1916" s="213">
        <f>IF(ISNUMBER(SEARCH($H$2,$CG$3:$CG$3874)),MAX($CF$2:CF1915)+1,0)</f>
        <v>0</v>
      </c>
      <c r="CG1916" s="212" t="s">
        <v>20962</v>
      </c>
      <c r="CH1916" s="212"/>
      <c r="CI1916" s="212"/>
      <c r="CJ1916" s="213" t="str">
        <f>IFERROR(VLOOKUP(ROWS($CJ$3:CJ1916),CF1916:$CG$3874,2,0),"")</f>
        <v/>
      </c>
      <c r="CK1916" s="212" t="s">
        <v>20963</v>
      </c>
      <c r="CL1916" s="212" t="s">
        <v>20964</v>
      </c>
      <c r="CM1916" s="78">
        <v>43131</v>
      </c>
      <c r="CN1916" s="212" t="s">
        <v>20965</v>
      </c>
      <c r="CO1916" s="212" t="s">
        <v>20966</v>
      </c>
      <c r="CP1916" s="212" t="s">
        <v>20967</v>
      </c>
      <c r="CQ1916" s="212" t="s">
        <v>20968</v>
      </c>
      <c r="CR1916" s="212" t="s">
        <v>20969</v>
      </c>
      <c r="CS1916" s="44">
        <v>1914</v>
      </c>
      <c r="CT1916" s="44" t="s">
        <v>20970</v>
      </c>
      <c r="CU1916" s="214">
        <v>15067</v>
      </c>
      <c r="CV1916" s="212" t="s">
        <v>20971</v>
      </c>
      <c r="CW1916" s="212" t="s">
        <v>3140</v>
      </c>
      <c r="CX1916" s="44" t="s">
        <v>560</v>
      </c>
      <c r="CY1916" s="78">
        <v>43131</v>
      </c>
      <c r="CZ1916" s="215" t="s">
        <v>576</v>
      </c>
      <c r="DA1916" s="212" t="s">
        <v>737</v>
      </c>
      <c r="DB1916" s="44" t="s">
        <v>655</v>
      </c>
      <c r="DC1916" s="44" t="s">
        <v>3142</v>
      </c>
      <c r="DD1916" s="44" t="s">
        <v>532</v>
      </c>
    </row>
    <row r="1917" spans="83:108">
      <c r="CE1917" s="212"/>
      <c r="CF1917" s="213">
        <f>IF(ISNUMBER(SEARCH($H$2,$CG$3:$CG$3874)),MAX($CF$2:CF1916)+1,0)</f>
        <v>0</v>
      </c>
      <c r="CG1917" s="212" t="s">
        <v>20972</v>
      </c>
      <c r="CH1917" s="212"/>
      <c r="CI1917" s="212"/>
      <c r="CJ1917" s="213" t="str">
        <f>IFERROR(VLOOKUP(ROWS($CJ$3:CJ1917),CF1917:$CG$3874,2,0),"")</f>
        <v/>
      </c>
      <c r="CK1917" s="212" t="s">
        <v>20973</v>
      </c>
      <c r="CL1917" s="212" t="s">
        <v>20974</v>
      </c>
      <c r="CM1917" s="78">
        <v>42947</v>
      </c>
      <c r="CN1917" s="212" t="s">
        <v>20975</v>
      </c>
      <c r="CO1917" s="212" t="s">
        <v>20976</v>
      </c>
      <c r="CP1917" s="212" t="s">
        <v>20977</v>
      </c>
      <c r="CQ1917" s="212" t="s">
        <v>20978</v>
      </c>
      <c r="CR1917" s="212" t="s">
        <v>20979</v>
      </c>
      <c r="CS1917" s="44">
        <v>1915</v>
      </c>
      <c r="CT1917" s="44" t="s">
        <v>20980</v>
      </c>
      <c r="CU1917" s="214">
        <v>12860</v>
      </c>
      <c r="CV1917" s="212" t="s">
        <v>20981</v>
      </c>
      <c r="CW1917" s="212" t="s">
        <v>20982</v>
      </c>
      <c r="CX1917" s="44" t="s">
        <v>3637</v>
      </c>
      <c r="CY1917" s="78">
        <v>42947</v>
      </c>
      <c r="CZ1917" s="215" t="s">
        <v>576</v>
      </c>
      <c r="DA1917" s="212" t="s">
        <v>695</v>
      </c>
      <c r="DB1917" s="44" t="s">
        <v>530</v>
      </c>
      <c r="DC1917" s="44" t="s">
        <v>1192</v>
      </c>
      <c r="DD1917" s="44" t="s">
        <v>532</v>
      </c>
    </row>
    <row r="1918" spans="83:108">
      <c r="CE1918" s="212"/>
      <c r="CF1918" s="213">
        <f>IF(ISNUMBER(SEARCH($H$2,$CG$3:$CG$3874)),MAX($CF$2:CF1917)+1,0)</f>
        <v>0</v>
      </c>
      <c r="CG1918" s="212" t="s">
        <v>20983</v>
      </c>
      <c r="CH1918" s="212"/>
      <c r="CI1918" s="212"/>
      <c r="CJ1918" s="213" t="str">
        <f>IFERROR(VLOOKUP(ROWS($CJ$3:CJ1918),CF1918:$CG$3874,2,0),"")</f>
        <v/>
      </c>
      <c r="CK1918" s="212" t="s">
        <v>20984</v>
      </c>
      <c r="CL1918" s="212" t="s">
        <v>20985</v>
      </c>
      <c r="CM1918" s="78">
        <v>45322</v>
      </c>
      <c r="CN1918" s="212" t="s">
        <v>20986</v>
      </c>
      <c r="CO1918" s="212" t="s">
        <v>20987</v>
      </c>
      <c r="CP1918" s="212" t="s">
        <v>20988</v>
      </c>
      <c r="CQ1918" s="212" t="s">
        <v>20989</v>
      </c>
      <c r="CR1918" s="212" t="s">
        <v>20990</v>
      </c>
      <c r="CS1918" s="44">
        <v>1916</v>
      </c>
      <c r="CT1918" s="44" t="s">
        <v>20991</v>
      </c>
      <c r="CU1918" s="214">
        <v>12453</v>
      </c>
      <c r="CV1918" s="212" t="s">
        <v>20992</v>
      </c>
      <c r="CW1918" s="212" t="s">
        <v>17451</v>
      </c>
      <c r="CX1918" s="44" t="s">
        <v>6541</v>
      </c>
      <c r="CY1918" s="78">
        <v>45322</v>
      </c>
      <c r="CZ1918" s="215" t="s">
        <v>511</v>
      </c>
      <c r="DA1918" s="212" t="s">
        <v>512</v>
      </c>
      <c r="DB1918" s="44" t="s">
        <v>655</v>
      </c>
      <c r="DC1918" s="44" t="s">
        <v>17452</v>
      </c>
      <c r="DD1918" s="44" t="s">
        <v>532</v>
      </c>
    </row>
    <row r="1919" spans="83:108">
      <c r="CE1919" s="212"/>
      <c r="CF1919" s="213">
        <f>IF(ISNUMBER(SEARCH($H$2,$CG$3:$CG$3874)),MAX($CF$2:CF1918)+1,0)</f>
        <v>0</v>
      </c>
      <c r="CG1919" s="212" t="s">
        <v>20993</v>
      </c>
      <c r="CH1919" s="212"/>
      <c r="CI1919" s="212"/>
      <c r="CJ1919" s="213" t="str">
        <f>IFERROR(VLOOKUP(ROWS($CJ$3:CJ1919),CF1919:$CG$3874,2,0),"")</f>
        <v/>
      </c>
      <c r="CK1919" s="212" t="s">
        <v>20994</v>
      </c>
      <c r="CL1919" s="212" t="s">
        <v>20995</v>
      </c>
      <c r="CM1919" s="78">
        <v>43131</v>
      </c>
      <c r="CN1919" s="212" t="s">
        <v>20996</v>
      </c>
      <c r="CO1919" s="212" t="s">
        <v>20997</v>
      </c>
      <c r="CP1919" s="212" t="s">
        <v>20998</v>
      </c>
      <c r="CQ1919" s="212" t="s">
        <v>20999</v>
      </c>
      <c r="CR1919" s="212" t="s">
        <v>21000</v>
      </c>
      <c r="CS1919" s="44">
        <v>1917</v>
      </c>
      <c r="CT1919" s="44" t="s">
        <v>21001</v>
      </c>
      <c r="CU1919" s="214">
        <v>12772</v>
      </c>
      <c r="CV1919" s="212" t="s">
        <v>21002</v>
      </c>
      <c r="CW1919" s="212" t="s">
        <v>4896</v>
      </c>
      <c r="CX1919" s="44" t="s">
        <v>963</v>
      </c>
      <c r="CY1919" s="78">
        <v>43131</v>
      </c>
      <c r="CZ1919" s="215" t="s">
        <v>7997</v>
      </c>
      <c r="DA1919" s="212" t="s">
        <v>512</v>
      </c>
      <c r="DB1919" s="44" t="s">
        <v>4819</v>
      </c>
      <c r="DC1919" s="44" t="s">
        <v>562</v>
      </c>
      <c r="DD1919" s="44" t="s">
        <v>563</v>
      </c>
    </row>
    <row r="1920" spans="83:108">
      <c r="CE1920" s="212"/>
      <c r="CF1920" s="213">
        <f>IF(ISNUMBER(SEARCH($H$2,$CG$3:$CG$3874)),MAX($CF$2:CF1919)+1,0)</f>
        <v>0</v>
      </c>
      <c r="CG1920" s="212" t="s">
        <v>21003</v>
      </c>
      <c r="CH1920" s="212"/>
      <c r="CI1920" s="212"/>
      <c r="CJ1920" s="213" t="str">
        <f>IFERROR(VLOOKUP(ROWS($CJ$3:CJ1920),CF1920:$CG$3874,2,0),"")</f>
        <v/>
      </c>
      <c r="CK1920" s="212" t="s">
        <v>21004</v>
      </c>
      <c r="CL1920" s="212" t="s">
        <v>21005</v>
      </c>
      <c r="CM1920" s="78">
        <v>43312</v>
      </c>
      <c r="CN1920" s="212" t="s">
        <v>21006</v>
      </c>
      <c r="CO1920" s="212" t="s">
        <v>21007</v>
      </c>
      <c r="CP1920" s="212" t="s">
        <v>21008</v>
      </c>
      <c r="CQ1920" s="212" t="s">
        <v>21009</v>
      </c>
      <c r="CR1920" s="212" t="s">
        <v>21010</v>
      </c>
      <c r="CS1920" s="44">
        <v>1918</v>
      </c>
      <c r="CT1920" s="44" t="s">
        <v>21011</v>
      </c>
      <c r="CU1920" s="214">
        <v>11145</v>
      </c>
      <c r="CV1920" s="212" t="s">
        <v>21012</v>
      </c>
      <c r="CW1920" s="212" t="s">
        <v>12105</v>
      </c>
      <c r="CX1920" s="44" t="s">
        <v>3637</v>
      </c>
      <c r="CY1920" s="78">
        <v>43312</v>
      </c>
      <c r="CZ1920" s="215" t="s">
        <v>907</v>
      </c>
      <c r="DA1920" s="212" t="s">
        <v>512</v>
      </c>
      <c r="DB1920" s="44" t="s">
        <v>2924</v>
      </c>
      <c r="DC1920" s="44" t="s">
        <v>723</v>
      </c>
      <c r="DD1920" s="44" t="s">
        <v>563</v>
      </c>
    </row>
    <row r="1921" spans="83:108">
      <c r="CE1921" s="212"/>
      <c r="CF1921" s="213">
        <f>IF(ISNUMBER(SEARCH($H$2,$CG$3:$CG$3874)),MAX($CF$2:CF1920)+1,0)</f>
        <v>0</v>
      </c>
      <c r="CG1921" s="212" t="s">
        <v>21013</v>
      </c>
      <c r="CH1921" s="212"/>
      <c r="CI1921" s="212"/>
      <c r="CJ1921" s="213" t="str">
        <f>IFERROR(VLOOKUP(ROWS($CJ$3:CJ1921),CF1921:$CG$3874,2,0),"")</f>
        <v/>
      </c>
      <c r="CK1921" s="212" t="s">
        <v>21014</v>
      </c>
      <c r="CL1921" s="212" t="s">
        <v>21015</v>
      </c>
      <c r="CM1921" s="78">
        <v>44347</v>
      </c>
      <c r="CN1921" s="212" t="s">
        <v>21016</v>
      </c>
      <c r="CO1921" s="212" t="s">
        <v>21017</v>
      </c>
      <c r="CP1921" s="212" t="s">
        <v>21018</v>
      </c>
      <c r="CQ1921" s="212" t="s">
        <v>21019</v>
      </c>
      <c r="CR1921" s="212" t="s">
        <v>21020</v>
      </c>
      <c r="CS1921" s="44">
        <v>1919</v>
      </c>
      <c r="CT1921" s="44" t="s">
        <v>21021</v>
      </c>
      <c r="CU1921" s="214">
        <v>8836</v>
      </c>
      <c r="CV1921" s="212" t="s">
        <v>21022</v>
      </c>
      <c r="CW1921" s="212" t="s">
        <v>21023</v>
      </c>
      <c r="CX1921" s="44" t="s">
        <v>21024</v>
      </c>
      <c r="CY1921" s="78">
        <v>44347</v>
      </c>
      <c r="CZ1921" s="215" t="s">
        <v>511</v>
      </c>
      <c r="DA1921" s="212" t="s">
        <v>529</v>
      </c>
      <c r="DB1921" s="44" t="s">
        <v>655</v>
      </c>
      <c r="DC1921" s="44" t="s">
        <v>13970</v>
      </c>
      <c r="DD1921" s="44" t="s">
        <v>532</v>
      </c>
    </row>
    <row r="1922" spans="83:108">
      <c r="CE1922" s="212"/>
      <c r="CF1922" s="213">
        <f>IF(ISNUMBER(SEARCH($H$2,$CG$3:$CG$3874)),MAX($CF$2:CF1921)+1,0)</f>
        <v>0</v>
      </c>
      <c r="CG1922" s="212" t="s">
        <v>21025</v>
      </c>
      <c r="CH1922" s="212"/>
      <c r="CI1922" s="212"/>
      <c r="CJ1922" s="213" t="str">
        <f>IFERROR(VLOOKUP(ROWS($CJ$3:CJ1922),CF1922:$CG$3874,2,0),"")</f>
        <v/>
      </c>
      <c r="CK1922" s="212" t="s">
        <v>21026</v>
      </c>
      <c r="CL1922" s="212" t="s">
        <v>21027</v>
      </c>
      <c r="CM1922" s="78">
        <v>44196</v>
      </c>
      <c r="CN1922" s="212" t="s">
        <v>21028</v>
      </c>
      <c r="CO1922" s="212" t="s">
        <v>21029</v>
      </c>
      <c r="CP1922" s="212" t="s">
        <v>21030</v>
      </c>
      <c r="CQ1922" s="212" t="s">
        <v>21031</v>
      </c>
      <c r="CR1922" s="212" t="s">
        <v>21032</v>
      </c>
      <c r="CS1922" s="44">
        <v>1920</v>
      </c>
      <c r="CT1922" s="44" t="s">
        <v>21033</v>
      </c>
      <c r="CU1922" s="214">
        <v>13193</v>
      </c>
      <c r="CV1922" s="212" t="s">
        <v>21034</v>
      </c>
      <c r="CW1922" s="212" t="s">
        <v>985</v>
      </c>
      <c r="CX1922" s="44" t="s">
        <v>21035</v>
      </c>
      <c r="CY1922" s="78">
        <v>44196</v>
      </c>
      <c r="CZ1922" s="215" t="s">
        <v>640</v>
      </c>
      <c r="DA1922" s="212" t="s">
        <v>512</v>
      </c>
      <c r="DB1922" s="44" t="s">
        <v>886</v>
      </c>
      <c r="DC1922" s="44" t="s">
        <v>21036</v>
      </c>
      <c r="DD1922" s="44" t="s">
        <v>532</v>
      </c>
    </row>
    <row r="1923" spans="83:108">
      <c r="CE1923" s="212"/>
      <c r="CF1923" s="213">
        <f>IF(ISNUMBER(SEARCH($H$2,$CG$3:$CG$3874)),MAX($CF$2:CF1922)+1,0)</f>
        <v>0</v>
      </c>
      <c r="CG1923" s="212" t="s">
        <v>21037</v>
      </c>
      <c r="CH1923" s="212"/>
      <c r="CI1923" s="212"/>
      <c r="CJ1923" s="213" t="str">
        <f>IFERROR(VLOOKUP(ROWS($CJ$3:CJ1923),CF1923:$CG$3874,2,0),"")</f>
        <v/>
      </c>
      <c r="CK1923" s="212" t="s">
        <v>21038</v>
      </c>
      <c r="CL1923" s="212" t="s">
        <v>21039</v>
      </c>
      <c r="CM1923" s="78">
        <v>43465</v>
      </c>
      <c r="CN1923" s="212" t="s">
        <v>21040</v>
      </c>
      <c r="CO1923" s="212" t="s">
        <v>21041</v>
      </c>
      <c r="CP1923" s="212" t="s">
        <v>21042</v>
      </c>
      <c r="CQ1923" s="212" t="s">
        <v>21043</v>
      </c>
      <c r="CR1923" s="212" t="s">
        <v>21044</v>
      </c>
      <c r="CS1923" s="44">
        <v>1921</v>
      </c>
      <c r="CT1923" s="44" t="s">
        <v>21045</v>
      </c>
      <c r="CU1923" s="214">
        <v>16232</v>
      </c>
      <c r="CV1923" s="212" t="s">
        <v>21046</v>
      </c>
      <c r="CW1923" s="212" t="s">
        <v>2706</v>
      </c>
      <c r="CX1923" s="44" t="s">
        <v>1347</v>
      </c>
      <c r="CY1923" s="78">
        <v>43465</v>
      </c>
      <c r="CZ1923" s="215" t="s">
        <v>511</v>
      </c>
      <c r="DA1923" s="212" t="s">
        <v>737</v>
      </c>
      <c r="DB1923" s="44" t="s">
        <v>641</v>
      </c>
      <c r="DC1923" s="44" t="s">
        <v>2412</v>
      </c>
      <c r="DD1923" s="44" t="s">
        <v>532</v>
      </c>
    </row>
    <row r="1924" spans="83:108">
      <c r="CE1924" s="212"/>
      <c r="CF1924" s="213">
        <f>IF(ISNUMBER(SEARCH($H$2,$CG$3:$CG$3874)),MAX($CF$2:CF1923)+1,0)</f>
        <v>0</v>
      </c>
      <c r="CG1924" s="212" t="s">
        <v>21047</v>
      </c>
      <c r="CH1924" s="212"/>
      <c r="CI1924" s="212"/>
      <c r="CJ1924" s="213" t="str">
        <f>IFERROR(VLOOKUP(ROWS($CJ$3:CJ1924),CF1924:$CG$3874,2,0),"")</f>
        <v/>
      </c>
      <c r="CK1924" s="212" t="s">
        <v>21048</v>
      </c>
      <c r="CL1924" s="212" t="s">
        <v>21049</v>
      </c>
      <c r="CM1924" s="78">
        <v>43465</v>
      </c>
      <c r="CN1924" s="212" t="s">
        <v>21050</v>
      </c>
      <c r="CO1924" s="212" t="s">
        <v>21051</v>
      </c>
      <c r="CP1924" s="212" t="s">
        <v>21052</v>
      </c>
      <c r="CQ1924" s="212" t="s">
        <v>21053</v>
      </c>
      <c r="CR1924" s="212" t="s">
        <v>21054</v>
      </c>
      <c r="CS1924" s="44">
        <v>1922</v>
      </c>
      <c r="CT1924" s="44" t="s">
        <v>21055</v>
      </c>
      <c r="CU1924" s="214">
        <v>15400</v>
      </c>
      <c r="CV1924" s="212" t="s">
        <v>21056</v>
      </c>
      <c r="CW1924" s="212" t="s">
        <v>21057</v>
      </c>
      <c r="CX1924" s="44" t="s">
        <v>2550</v>
      </c>
      <c r="CY1924" s="78">
        <v>43465</v>
      </c>
      <c r="CZ1924" s="215" t="s">
        <v>763</v>
      </c>
      <c r="DA1924" s="212" t="s">
        <v>737</v>
      </c>
      <c r="DB1924" s="44" t="s">
        <v>530</v>
      </c>
      <c r="DC1924" s="44" t="s">
        <v>21058</v>
      </c>
      <c r="DD1924" s="44" t="s">
        <v>563</v>
      </c>
    </row>
    <row r="1925" spans="83:108">
      <c r="CE1925" s="212"/>
      <c r="CF1925" s="213">
        <f>IF(ISNUMBER(SEARCH($H$2,$CG$3:$CG$3874)),MAX($CF$2:CF1924)+1,0)</f>
        <v>0</v>
      </c>
      <c r="CG1925" s="212" t="s">
        <v>21059</v>
      </c>
      <c r="CH1925" s="212"/>
      <c r="CI1925" s="212"/>
      <c r="CJ1925" s="213" t="str">
        <f>IFERROR(VLOOKUP(ROWS($CJ$3:CJ1925),CF1925:$CG$3874,2,0),"")</f>
        <v/>
      </c>
      <c r="CK1925" s="212" t="s">
        <v>21060</v>
      </c>
      <c r="CL1925" s="212" t="s">
        <v>21061</v>
      </c>
      <c r="CM1925" s="78">
        <v>44530</v>
      </c>
      <c r="CN1925" s="212" t="s">
        <v>21062</v>
      </c>
      <c r="CO1925" s="212" t="s">
        <v>21063</v>
      </c>
      <c r="CP1925" s="212" t="s">
        <v>21064</v>
      </c>
      <c r="CQ1925" s="212" t="s">
        <v>21065</v>
      </c>
      <c r="CR1925" s="212" t="s">
        <v>21066</v>
      </c>
      <c r="CS1925" s="44">
        <v>1923</v>
      </c>
      <c r="CT1925" s="44" t="s">
        <v>21067</v>
      </c>
      <c r="CU1925" s="214">
        <v>11698</v>
      </c>
      <c r="CV1925" s="212" t="s">
        <v>21068</v>
      </c>
      <c r="CW1925" s="212" t="s">
        <v>7985</v>
      </c>
      <c r="CX1925" s="44" t="s">
        <v>1169</v>
      </c>
      <c r="CY1925" s="78">
        <v>44530</v>
      </c>
      <c r="CZ1925" s="215" t="s">
        <v>601</v>
      </c>
      <c r="DA1925" s="212" t="s">
        <v>529</v>
      </c>
      <c r="DB1925" s="44" t="s">
        <v>530</v>
      </c>
      <c r="DC1925" s="44" t="s">
        <v>14063</v>
      </c>
      <c r="DD1925" s="44" t="s">
        <v>532</v>
      </c>
    </row>
    <row r="1926" spans="83:108">
      <c r="CE1926" s="212"/>
      <c r="CF1926" s="213">
        <f>IF(ISNUMBER(SEARCH($H$2,$CG$3:$CG$3874)),MAX($CF$2:CF1925)+1,0)</f>
        <v>0</v>
      </c>
      <c r="CG1926" s="212" t="s">
        <v>21069</v>
      </c>
      <c r="CH1926" s="212"/>
      <c r="CI1926" s="212"/>
      <c r="CJ1926" s="213" t="str">
        <f>IFERROR(VLOOKUP(ROWS($CJ$3:CJ1926),CF1926:$CG$3874,2,0),"")</f>
        <v/>
      </c>
      <c r="CK1926" s="212" t="s">
        <v>21070</v>
      </c>
      <c r="CL1926" s="212" t="s">
        <v>21071</v>
      </c>
      <c r="CM1926" s="78">
        <v>44530</v>
      </c>
      <c r="CN1926" s="212" t="s">
        <v>21072</v>
      </c>
      <c r="CO1926" s="212" t="s">
        <v>21073</v>
      </c>
      <c r="CP1926" s="212" t="s">
        <v>21074</v>
      </c>
      <c r="CQ1926" s="212" t="s">
        <v>21075</v>
      </c>
      <c r="CR1926" s="212" t="s">
        <v>21076</v>
      </c>
      <c r="CS1926" s="44">
        <v>1924</v>
      </c>
      <c r="CT1926" s="44" t="s">
        <v>21077</v>
      </c>
      <c r="CU1926" s="214">
        <v>16000</v>
      </c>
      <c r="CV1926" s="212" t="s">
        <v>21078</v>
      </c>
      <c r="CW1926" s="212" t="s">
        <v>7985</v>
      </c>
      <c r="CX1926" s="44" t="s">
        <v>1169</v>
      </c>
      <c r="CY1926" s="78">
        <v>44530</v>
      </c>
      <c r="CZ1926" s="215" t="s">
        <v>601</v>
      </c>
      <c r="DA1926" s="212" t="s">
        <v>529</v>
      </c>
      <c r="DB1926" s="44" t="s">
        <v>3943</v>
      </c>
      <c r="DC1926" s="44" t="s">
        <v>1060</v>
      </c>
      <c r="DD1926" s="44" t="s">
        <v>532</v>
      </c>
    </row>
    <row r="1927" spans="83:108">
      <c r="CE1927" s="212"/>
      <c r="CF1927" s="213">
        <f>IF(ISNUMBER(SEARCH($H$2,$CG$3:$CG$3874)),MAX($CF$2:CF1926)+1,0)</f>
        <v>0</v>
      </c>
      <c r="CG1927" s="212" t="s">
        <v>21079</v>
      </c>
      <c r="CH1927" s="212"/>
      <c r="CI1927" s="212"/>
      <c r="CJ1927" s="213" t="str">
        <f>IFERROR(VLOOKUP(ROWS($CJ$3:CJ1927),CF1927:$CG$3874,2,0),"")</f>
        <v/>
      </c>
      <c r="CK1927" s="212" t="s">
        <v>21080</v>
      </c>
      <c r="CL1927" s="212" t="s">
        <v>21081</v>
      </c>
      <c r="CM1927" s="78">
        <v>44408</v>
      </c>
      <c r="CN1927" s="212" t="s">
        <v>21082</v>
      </c>
      <c r="CO1927" s="212" t="s">
        <v>21083</v>
      </c>
      <c r="CP1927" s="212" t="s">
        <v>21084</v>
      </c>
      <c r="CQ1927" s="212" t="s">
        <v>21085</v>
      </c>
      <c r="CR1927" s="212" t="s">
        <v>21086</v>
      </c>
      <c r="CS1927" s="44">
        <v>1925</v>
      </c>
      <c r="CT1927" s="44" t="s">
        <v>21087</v>
      </c>
      <c r="CU1927" s="214">
        <v>15111</v>
      </c>
      <c r="CV1927" s="212" t="s">
        <v>21088</v>
      </c>
      <c r="CW1927" s="212" t="s">
        <v>707</v>
      </c>
      <c r="CX1927" s="44" t="s">
        <v>839</v>
      </c>
      <c r="CY1927" s="78">
        <v>44408</v>
      </c>
      <c r="CZ1927" s="215" t="s">
        <v>601</v>
      </c>
      <c r="DA1927" s="212" t="s">
        <v>512</v>
      </c>
      <c r="DB1927" s="44" t="s">
        <v>655</v>
      </c>
      <c r="DC1927" s="44" t="s">
        <v>709</v>
      </c>
      <c r="DD1927" s="44" t="s">
        <v>2198</v>
      </c>
    </row>
    <row r="1928" spans="83:108">
      <c r="CE1928" s="212"/>
      <c r="CF1928" s="213">
        <f>IF(ISNUMBER(SEARCH($H$2,$CG$3:$CG$3874)),MAX($CF$2:CF1927)+1,0)</f>
        <v>0</v>
      </c>
      <c r="CG1928" s="212" t="s">
        <v>21089</v>
      </c>
      <c r="CH1928" s="212"/>
      <c r="CI1928" s="212"/>
      <c r="CJ1928" s="213" t="str">
        <f>IFERROR(VLOOKUP(ROWS($CJ$3:CJ1928),CF1928:$CG$3874,2,0),"")</f>
        <v/>
      </c>
      <c r="CK1928" s="212" t="s">
        <v>21090</v>
      </c>
      <c r="CL1928" s="212" t="s">
        <v>21091</v>
      </c>
      <c r="CM1928" s="78">
        <v>43131</v>
      </c>
      <c r="CN1928" s="212" t="s">
        <v>21092</v>
      </c>
      <c r="CO1928" s="212" t="s">
        <v>21093</v>
      </c>
      <c r="CP1928" s="212" t="s">
        <v>21094</v>
      </c>
      <c r="CQ1928" s="212" t="s">
        <v>21095</v>
      </c>
      <c r="CR1928" s="212" t="s">
        <v>21096</v>
      </c>
      <c r="CS1928" s="44">
        <v>1926</v>
      </c>
      <c r="CT1928" s="44" t="s">
        <v>21097</v>
      </c>
      <c r="CU1928" s="214">
        <v>14770</v>
      </c>
      <c r="CV1928" s="212" t="s">
        <v>21098</v>
      </c>
      <c r="CW1928" s="212" t="s">
        <v>11693</v>
      </c>
      <c r="CX1928" s="44" t="s">
        <v>2923</v>
      </c>
      <c r="CY1928" s="78">
        <v>43131</v>
      </c>
      <c r="CZ1928" s="215" t="s">
        <v>601</v>
      </c>
      <c r="DA1928" s="212" t="s">
        <v>737</v>
      </c>
      <c r="DB1928" s="44" t="s">
        <v>641</v>
      </c>
      <c r="DC1928" s="44" t="s">
        <v>11694</v>
      </c>
      <c r="DD1928" s="44" t="s">
        <v>532</v>
      </c>
    </row>
    <row r="1929" spans="83:108">
      <c r="CE1929" s="212"/>
      <c r="CF1929" s="213">
        <f>IF(ISNUMBER(SEARCH($H$2,$CG$3:$CG$3874)),MAX($CF$2:CF1928)+1,0)</f>
        <v>0</v>
      </c>
      <c r="CG1929" s="212" t="s">
        <v>21099</v>
      </c>
      <c r="CH1929" s="212"/>
      <c r="CI1929" s="212"/>
      <c r="CJ1929" s="213" t="str">
        <f>IFERROR(VLOOKUP(ROWS($CJ$3:CJ1929),CF1929:$CG$3874,2,0),"")</f>
        <v/>
      </c>
      <c r="CK1929" s="212" t="s">
        <v>21100</v>
      </c>
      <c r="CL1929" s="212" t="s">
        <v>21101</v>
      </c>
      <c r="CM1929" s="78">
        <v>44347</v>
      </c>
      <c r="CN1929" s="212" t="s">
        <v>21102</v>
      </c>
      <c r="CO1929" s="212" t="s">
        <v>21103</v>
      </c>
      <c r="CP1929" s="212" t="s">
        <v>21104</v>
      </c>
      <c r="CQ1929" s="212" t="s">
        <v>21105</v>
      </c>
      <c r="CR1929" s="212" t="s">
        <v>21106</v>
      </c>
      <c r="CS1929" s="44">
        <v>1927</v>
      </c>
      <c r="CT1929" s="44" t="s">
        <v>21107</v>
      </c>
      <c r="CU1929" s="214">
        <v>15966</v>
      </c>
      <c r="CV1929" s="212" t="s">
        <v>21108</v>
      </c>
      <c r="CW1929" s="212" t="s">
        <v>2058</v>
      </c>
      <c r="CX1929" s="44" t="s">
        <v>3330</v>
      </c>
      <c r="CY1929" s="78">
        <v>44347</v>
      </c>
      <c r="CZ1929" s="215" t="s">
        <v>511</v>
      </c>
      <c r="DA1929" s="212" t="s">
        <v>512</v>
      </c>
      <c r="DB1929" s="44" t="s">
        <v>530</v>
      </c>
      <c r="DC1929" s="44" t="s">
        <v>2586</v>
      </c>
      <c r="DD1929" s="44" t="s">
        <v>515</v>
      </c>
    </row>
    <row r="1930" spans="83:108">
      <c r="CE1930" s="212"/>
      <c r="CF1930" s="213">
        <f>IF(ISNUMBER(SEARCH($H$2,$CG$3:$CG$3874)),MAX($CF$2:CF1929)+1,0)</f>
        <v>0</v>
      </c>
      <c r="CG1930" s="212" t="s">
        <v>21109</v>
      </c>
      <c r="CH1930" s="212"/>
      <c r="CI1930" s="212"/>
      <c r="CJ1930" s="213" t="str">
        <f>IFERROR(VLOOKUP(ROWS($CJ$3:CJ1930),CF1930:$CG$3874,2,0),"")</f>
        <v/>
      </c>
      <c r="CK1930" s="212" t="s">
        <v>21110</v>
      </c>
      <c r="CL1930" s="212" t="s">
        <v>21111</v>
      </c>
      <c r="CM1930" s="78">
        <v>43039</v>
      </c>
      <c r="CN1930" s="212" t="s">
        <v>21112</v>
      </c>
      <c r="CO1930" s="212" t="s">
        <v>21113</v>
      </c>
      <c r="CP1930" s="212" t="s">
        <v>21114</v>
      </c>
      <c r="CQ1930" s="212" t="s">
        <v>21115</v>
      </c>
      <c r="CR1930" s="212" t="s">
        <v>21116</v>
      </c>
      <c r="CS1930" s="44">
        <v>1928</v>
      </c>
      <c r="CT1930" s="44" t="s">
        <v>21117</v>
      </c>
      <c r="CU1930" s="214">
        <v>10306</v>
      </c>
      <c r="CV1930" s="212" t="s">
        <v>21118</v>
      </c>
      <c r="CW1930" s="212" t="s">
        <v>10025</v>
      </c>
      <c r="CX1930" s="44" t="s">
        <v>1287</v>
      </c>
      <c r="CY1930" s="78">
        <v>43039</v>
      </c>
      <c r="CZ1930" s="215" t="s">
        <v>545</v>
      </c>
      <c r="DA1930" s="212" t="s">
        <v>737</v>
      </c>
      <c r="DB1930" s="44" t="s">
        <v>919</v>
      </c>
      <c r="DC1930" s="44" t="s">
        <v>21119</v>
      </c>
      <c r="DD1930" s="44" t="s">
        <v>532</v>
      </c>
    </row>
    <row r="1931" spans="83:108">
      <c r="CE1931" s="212"/>
      <c r="CF1931" s="213">
        <f>IF(ISNUMBER(SEARCH($H$2,$CG$3:$CG$3874)),MAX($CF$2:CF1930)+1,0)</f>
        <v>0</v>
      </c>
      <c r="CG1931" s="212" t="s">
        <v>21120</v>
      </c>
      <c r="CH1931" s="212"/>
      <c r="CI1931" s="212"/>
      <c r="CJ1931" s="213" t="str">
        <f>IFERROR(VLOOKUP(ROWS($CJ$3:CJ1931),CF1931:$CG$3874,2,0),"")</f>
        <v/>
      </c>
      <c r="CK1931" s="212" t="s">
        <v>21121</v>
      </c>
      <c r="CL1931" s="212" t="s">
        <v>21122</v>
      </c>
      <c r="CM1931" s="78">
        <v>43465</v>
      </c>
      <c r="CN1931" s="212" t="s">
        <v>21123</v>
      </c>
      <c r="CO1931" s="212" t="s">
        <v>21124</v>
      </c>
      <c r="CP1931" s="212" t="s">
        <v>21125</v>
      </c>
      <c r="CQ1931" s="212" t="s">
        <v>21126</v>
      </c>
      <c r="CR1931" s="212" t="s">
        <v>21127</v>
      </c>
      <c r="CS1931" s="44">
        <v>1929</v>
      </c>
      <c r="CT1931" s="44" t="s">
        <v>21128</v>
      </c>
      <c r="CU1931" s="214">
        <v>15397</v>
      </c>
      <c r="CV1931" s="212" t="s">
        <v>21129</v>
      </c>
      <c r="CW1931" s="212" t="s">
        <v>1286</v>
      </c>
      <c r="CX1931" s="44" t="s">
        <v>2141</v>
      </c>
      <c r="CY1931" s="78">
        <v>43465</v>
      </c>
      <c r="CZ1931" s="215" t="s">
        <v>763</v>
      </c>
      <c r="DA1931" s="212" t="s">
        <v>737</v>
      </c>
      <c r="DB1931" s="44" t="s">
        <v>919</v>
      </c>
      <c r="DC1931" s="44" t="s">
        <v>1288</v>
      </c>
      <c r="DD1931" s="44" t="s">
        <v>532</v>
      </c>
    </row>
    <row r="1932" spans="83:108">
      <c r="CE1932" s="212"/>
      <c r="CF1932" s="213">
        <f>IF(ISNUMBER(SEARCH($H$2,$CG$3:$CG$3874)),MAX($CF$2:CF1931)+1,0)</f>
        <v>0</v>
      </c>
      <c r="CG1932" s="212" t="s">
        <v>21130</v>
      </c>
      <c r="CH1932" s="212"/>
      <c r="CI1932" s="212"/>
      <c r="CJ1932" s="213" t="str">
        <f>IFERROR(VLOOKUP(ROWS($CJ$3:CJ1932),CF1932:$CG$3874,2,0),"")</f>
        <v/>
      </c>
      <c r="CK1932" s="212" t="s">
        <v>21131</v>
      </c>
      <c r="CL1932" s="212" t="s">
        <v>21132</v>
      </c>
      <c r="CM1932" s="78">
        <v>44804</v>
      </c>
      <c r="CN1932" s="212" t="s">
        <v>21133</v>
      </c>
      <c r="CO1932" s="212" t="s">
        <v>21134</v>
      </c>
      <c r="CP1932" s="212" t="s">
        <v>21135</v>
      </c>
      <c r="CQ1932" s="212" t="s">
        <v>21136</v>
      </c>
      <c r="CR1932" s="212" t="s">
        <v>21137</v>
      </c>
      <c r="CS1932" s="44">
        <v>1930</v>
      </c>
      <c r="CT1932" s="44" t="s">
        <v>21138</v>
      </c>
      <c r="CU1932" s="214">
        <v>13955</v>
      </c>
      <c r="CV1932" s="212" t="s">
        <v>21139</v>
      </c>
      <c r="CW1932" s="212" t="s">
        <v>1751</v>
      </c>
      <c r="CX1932" s="44" t="s">
        <v>1752</v>
      </c>
      <c r="CY1932" s="78">
        <v>44804</v>
      </c>
      <c r="CZ1932" s="215" t="s">
        <v>763</v>
      </c>
      <c r="DA1932" s="212" t="s">
        <v>529</v>
      </c>
      <c r="DB1932" s="44" t="s">
        <v>655</v>
      </c>
      <c r="DC1932" s="44" t="s">
        <v>12356</v>
      </c>
      <c r="DD1932" s="44" t="s">
        <v>532</v>
      </c>
    </row>
    <row r="1933" spans="83:108">
      <c r="CE1933" s="212"/>
      <c r="CF1933" s="213">
        <f>IF(ISNUMBER(SEARCH($H$2,$CG$3:$CG$3874)),MAX($CF$2:CF1932)+1,0)</f>
        <v>0</v>
      </c>
      <c r="CG1933" s="212" t="s">
        <v>21140</v>
      </c>
      <c r="CH1933" s="212"/>
      <c r="CI1933" s="212"/>
      <c r="CJ1933" s="213" t="str">
        <f>IFERROR(VLOOKUP(ROWS($CJ$3:CJ1933),CF1933:$CG$3874,2,0),"")</f>
        <v/>
      </c>
      <c r="CK1933" s="212" t="s">
        <v>21141</v>
      </c>
      <c r="CL1933" s="212" t="s">
        <v>21142</v>
      </c>
      <c r="CM1933" s="78">
        <v>43465</v>
      </c>
      <c r="CN1933" s="212" t="s">
        <v>21143</v>
      </c>
      <c r="CO1933" s="212" t="s">
        <v>21144</v>
      </c>
      <c r="CP1933" s="212" t="s">
        <v>21145</v>
      </c>
      <c r="CQ1933" s="212" t="s">
        <v>21146</v>
      </c>
      <c r="CR1933" s="212" t="s">
        <v>21147</v>
      </c>
      <c r="CS1933" s="44">
        <v>1931</v>
      </c>
      <c r="CT1933" s="44" t="s">
        <v>21148</v>
      </c>
      <c r="CU1933" s="214">
        <v>15680</v>
      </c>
      <c r="CV1933" s="212" t="s">
        <v>21149</v>
      </c>
      <c r="CW1933" s="212" t="s">
        <v>2092</v>
      </c>
      <c r="CX1933" s="44" t="s">
        <v>654</v>
      </c>
      <c r="CY1933" s="78">
        <v>43465</v>
      </c>
      <c r="CZ1933" s="215" t="s">
        <v>601</v>
      </c>
      <c r="DA1933" s="212" t="s">
        <v>737</v>
      </c>
      <c r="DB1933" s="44" t="s">
        <v>3141</v>
      </c>
      <c r="DC1933" s="44" t="s">
        <v>2093</v>
      </c>
      <c r="DD1933" s="44" t="s">
        <v>563</v>
      </c>
    </row>
    <row r="1934" spans="83:108">
      <c r="CE1934" s="212"/>
      <c r="CF1934" s="213">
        <f>IF(ISNUMBER(SEARCH($H$2,$CG$3:$CG$3874)),MAX($CF$2:CF1933)+1,0)</f>
        <v>0</v>
      </c>
      <c r="CG1934" s="212" t="s">
        <v>21150</v>
      </c>
      <c r="CH1934" s="212"/>
      <c r="CI1934" s="212"/>
      <c r="CJ1934" s="213" t="str">
        <f>IFERROR(VLOOKUP(ROWS($CJ$3:CJ1934),CF1934:$CG$3874,2,0),"")</f>
        <v/>
      </c>
      <c r="CK1934" s="212" t="s">
        <v>21151</v>
      </c>
      <c r="CL1934" s="212" t="s">
        <v>21152</v>
      </c>
      <c r="CM1934" s="78">
        <v>43312</v>
      </c>
      <c r="CN1934" s="212" t="s">
        <v>21153</v>
      </c>
      <c r="CO1934" s="212" t="s">
        <v>21154</v>
      </c>
      <c r="CP1934" s="212" t="s">
        <v>21155</v>
      </c>
      <c r="CQ1934" s="212" t="s">
        <v>21156</v>
      </c>
      <c r="CR1934" s="212" t="s">
        <v>21157</v>
      </c>
      <c r="CS1934" s="44">
        <v>1932</v>
      </c>
      <c r="CT1934" s="44" t="s">
        <v>21158</v>
      </c>
      <c r="CU1934" s="214">
        <v>449</v>
      </c>
      <c r="CV1934" s="212" t="s">
        <v>21159</v>
      </c>
      <c r="CW1934" s="212" t="s">
        <v>11833</v>
      </c>
      <c r="CX1934" s="44" t="s">
        <v>11834</v>
      </c>
      <c r="CY1934" s="78">
        <v>43312</v>
      </c>
      <c r="CZ1934" s="215" t="s">
        <v>1157</v>
      </c>
      <c r="DA1934" s="212" t="s">
        <v>21160</v>
      </c>
      <c r="DB1934" s="44" t="s">
        <v>3943</v>
      </c>
      <c r="DC1934" s="44" t="s">
        <v>827</v>
      </c>
      <c r="DD1934" s="44" t="s">
        <v>532</v>
      </c>
    </row>
    <row r="1935" spans="83:108">
      <c r="CE1935" s="212"/>
      <c r="CF1935" s="213">
        <f>IF(ISNUMBER(SEARCH($H$2,$CG$3:$CG$3874)),MAX($CF$2:CF1934)+1,0)</f>
        <v>0</v>
      </c>
      <c r="CG1935" s="212" t="s">
        <v>21161</v>
      </c>
      <c r="CH1935" s="212"/>
      <c r="CI1935" s="212"/>
      <c r="CJ1935" s="213" t="str">
        <f>IFERROR(VLOOKUP(ROWS($CJ$3:CJ1935),CF1935:$CG$3874,2,0),"")</f>
        <v/>
      </c>
      <c r="CK1935" s="212" t="s">
        <v>21162</v>
      </c>
      <c r="CL1935" s="212" t="s">
        <v>21163</v>
      </c>
      <c r="CM1935" s="78">
        <v>43220</v>
      </c>
      <c r="CN1935" s="212" t="s">
        <v>21164</v>
      </c>
      <c r="CO1935" s="212" t="s">
        <v>21165</v>
      </c>
      <c r="CP1935" s="212" t="s">
        <v>21166</v>
      </c>
      <c r="CQ1935" s="212" t="s">
        <v>21167</v>
      </c>
      <c r="CR1935" s="212" t="s">
        <v>21168</v>
      </c>
      <c r="CS1935" s="44">
        <v>1933</v>
      </c>
      <c r="CT1935" s="44" t="s">
        <v>21169</v>
      </c>
      <c r="CU1935" s="214">
        <v>15049</v>
      </c>
      <c r="CV1935" s="212" t="s">
        <v>21170</v>
      </c>
      <c r="CW1935" s="212" t="s">
        <v>21171</v>
      </c>
      <c r="CX1935" s="44" t="s">
        <v>839</v>
      </c>
      <c r="CY1935" s="78">
        <v>43220</v>
      </c>
      <c r="CZ1935" s="215" t="s">
        <v>736</v>
      </c>
      <c r="DA1935" s="212" t="s">
        <v>546</v>
      </c>
      <c r="DB1935" s="44" t="s">
        <v>530</v>
      </c>
      <c r="DC1935" s="44" t="s">
        <v>3085</v>
      </c>
      <c r="DD1935" s="44" t="s">
        <v>532</v>
      </c>
    </row>
    <row r="1936" spans="83:108">
      <c r="CE1936" s="212"/>
      <c r="CF1936" s="213">
        <f>IF(ISNUMBER(SEARCH($H$2,$CG$3:$CG$3874)),MAX($CF$2:CF1935)+1,0)</f>
        <v>0</v>
      </c>
      <c r="CG1936" s="212" t="s">
        <v>21172</v>
      </c>
      <c r="CH1936" s="212"/>
      <c r="CI1936" s="212"/>
      <c r="CJ1936" s="213" t="str">
        <f>IFERROR(VLOOKUP(ROWS($CJ$3:CJ1936),CF1936:$CG$3874,2,0),"")</f>
        <v/>
      </c>
      <c r="CK1936" s="212" t="s">
        <v>21173</v>
      </c>
      <c r="CL1936" s="212" t="s">
        <v>21174</v>
      </c>
      <c r="CM1936" s="78">
        <v>43465</v>
      </c>
      <c r="CN1936" s="212" t="s">
        <v>21175</v>
      </c>
      <c r="CO1936" s="212" t="s">
        <v>21176</v>
      </c>
      <c r="CP1936" s="212" t="s">
        <v>21177</v>
      </c>
      <c r="CQ1936" s="212" t="s">
        <v>21178</v>
      </c>
      <c r="CR1936" s="212" t="s">
        <v>21179</v>
      </c>
      <c r="CS1936" s="44">
        <v>1934</v>
      </c>
      <c r="CT1936" s="44" t="s">
        <v>21180</v>
      </c>
      <c r="CU1936" s="214">
        <v>16395</v>
      </c>
      <c r="CV1936" s="212" t="s">
        <v>21181</v>
      </c>
      <c r="CW1936" s="212" t="s">
        <v>21182</v>
      </c>
      <c r="CX1936" s="44" t="s">
        <v>1752</v>
      </c>
      <c r="CY1936" s="78">
        <v>43465</v>
      </c>
      <c r="CZ1936" s="215" t="s">
        <v>511</v>
      </c>
      <c r="DA1936" s="212" t="s">
        <v>737</v>
      </c>
      <c r="DB1936" s="44" t="s">
        <v>655</v>
      </c>
      <c r="DC1936" s="44" t="s">
        <v>1429</v>
      </c>
      <c r="DD1936" s="44" t="s">
        <v>682</v>
      </c>
    </row>
    <row r="1937" spans="83:108">
      <c r="CE1937" s="212"/>
      <c r="CF1937" s="213">
        <f>IF(ISNUMBER(SEARCH($H$2,$CG$3:$CG$3874)),MAX($CF$2:CF1936)+1,0)</f>
        <v>0</v>
      </c>
      <c r="CG1937" s="212" t="s">
        <v>21183</v>
      </c>
      <c r="CH1937" s="212"/>
      <c r="CI1937" s="212"/>
      <c r="CJ1937" s="213" t="str">
        <f>IFERROR(VLOOKUP(ROWS($CJ$3:CJ1937),CF1937:$CG$3874,2,0),"")</f>
        <v/>
      </c>
      <c r="CK1937" s="212" t="s">
        <v>21184</v>
      </c>
      <c r="CL1937" s="212" t="s">
        <v>21185</v>
      </c>
      <c r="CM1937" s="78">
        <v>43131</v>
      </c>
      <c r="CN1937" s="212" t="s">
        <v>21186</v>
      </c>
      <c r="CO1937" s="212" t="s">
        <v>21187</v>
      </c>
      <c r="CP1937" s="212" t="s">
        <v>21188</v>
      </c>
      <c r="CQ1937" s="212" t="s">
        <v>21189</v>
      </c>
      <c r="CR1937" s="212" t="s">
        <v>21190</v>
      </c>
      <c r="CS1937" s="44">
        <v>1935</v>
      </c>
      <c r="CT1937" s="44" t="s">
        <v>21191</v>
      </c>
      <c r="CU1937" s="214">
        <v>15926</v>
      </c>
      <c r="CV1937" s="212" t="s">
        <v>21192</v>
      </c>
      <c r="CW1937" s="212" t="s">
        <v>17678</v>
      </c>
      <c r="CX1937" s="44" t="s">
        <v>2550</v>
      </c>
      <c r="CY1937" s="78">
        <v>43131</v>
      </c>
      <c r="CZ1937" s="215" t="s">
        <v>576</v>
      </c>
      <c r="DA1937" s="212" t="s">
        <v>737</v>
      </c>
      <c r="DB1937" s="44" t="s">
        <v>530</v>
      </c>
      <c r="DC1937" s="44" t="s">
        <v>21193</v>
      </c>
      <c r="DD1937" s="44" t="s">
        <v>532</v>
      </c>
    </row>
    <row r="1938" spans="83:108">
      <c r="CE1938" s="212"/>
      <c r="CF1938" s="213">
        <f>IF(ISNUMBER(SEARCH($H$2,$CG$3:$CG$3874)),MAX($CF$2:CF1937)+1,0)</f>
        <v>0</v>
      </c>
      <c r="CG1938" s="212" t="s">
        <v>21194</v>
      </c>
      <c r="CH1938" s="212"/>
      <c r="CI1938" s="212"/>
      <c r="CJ1938" s="213" t="str">
        <f>IFERROR(VLOOKUP(ROWS($CJ$3:CJ1938),CF1938:$CG$3874,2,0),"")</f>
        <v/>
      </c>
      <c r="CK1938" s="212" t="s">
        <v>21195</v>
      </c>
      <c r="CL1938" s="212" t="s">
        <v>21196</v>
      </c>
      <c r="CM1938" s="78">
        <v>44551</v>
      </c>
      <c r="CN1938" s="212" t="s">
        <v>21197</v>
      </c>
      <c r="CO1938" s="212" t="s">
        <v>21198</v>
      </c>
      <c r="CP1938" s="212" t="s">
        <v>21199</v>
      </c>
      <c r="CQ1938" s="212" t="s">
        <v>21200</v>
      </c>
      <c r="CR1938" s="212" t="s">
        <v>21201</v>
      </c>
      <c r="CS1938" s="44">
        <v>1936</v>
      </c>
      <c r="CT1938" s="44" t="s">
        <v>21202</v>
      </c>
      <c r="CU1938" s="214">
        <v>15927</v>
      </c>
      <c r="CV1938" s="212" t="s">
        <v>21203</v>
      </c>
      <c r="CW1938" s="212" t="s">
        <v>4491</v>
      </c>
      <c r="CX1938" s="44" t="s">
        <v>2550</v>
      </c>
      <c r="CY1938" s="78">
        <v>44551</v>
      </c>
      <c r="CZ1938" s="215" t="s">
        <v>576</v>
      </c>
      <c r="DA1938" s="212" t="s">
        <v>737</v>
      </c>
      <c r="DB1938" s="44" t="s">
        <v>1619</v>
      </c>
      <c r="DC1938" s="44" t="s">
        <v>21204</v>
      </c>
      <c r="DD1938" s="44" t="s">
        <v>532</v>
      </c>
    </row>
    <row r="1939" spans="83:108">
      <c r="CE1939" s="212"/>
      <c r="CF1939" s="213">
        <f>IF(ISNUMBER(SEARCH($H$2,$CG$3:$CG$3874)),MAX($CF$2:CF1938)+1,0)</f>
        <v>0</v>
      </c>
      <c r="CG1939" s="212" t="s">
        <v>21205</v>
      </c>
      <c r="CH1939" s="212"/>
      <c r="CI1939" s="212"/>
      <c r="CJ1939" s="213" t="str">
        <f>IFERROR(VLOOKUP(ROWS($CJ$3:CJ1939),CF1939:$CG$3874,2,0),"")</f>
        <v/>
      </c>
      <c r="CK1939" s="212" t="s">
        <v>21206</v>
      </c>
      <c r="CL1939" s="212" t="s">
        <v>21207</v>
      </c>
      <c r="CM1939" s="78">
        <v>43496</v>
      </c>
      <c r="CN1939" s="212" t="s">
        <v>21208</v>
      </c>
      <c r="CO1939" s="212" t="s">
        <v>21209</v>
      </c>
      <c r="CP1939" s="212" t="s">
        <v>21210</v>
      </c>
      <c r="CQ1939" s="212" t="s">
        <v>21211</v>
      </c>
      <c r="CR1939" s="212" t="s">
        <v>21212</v>
      </c>
      <c r="CS1939" s="44">
        <v>1937</v>
      </c>
      <c r="CT1939" s="44" t="s">
        <v>21213</v>
      </c>
      <c r="CU1939" s="214">
        <v>16037</v>
      </c>
      <c r="CV1939" s="212" t="s">
        <v>21214</v>
      </c>
      <c r="CW1939" s="212" t="s">
        <v>4491</v>
      </c>
      <c r="CX1939" s="44" t="s">
        <v>2550</v>
      </c>
      <c r="CY1939" s="78">
        <v>43496</v>
      </c>
      <c r="CZ1939" s="215" t="s">
        <v>511</v>
      </c>
      <c r="DA1939" s="212" t="s">
        <v>737</v>
      </c>
      <c r="DB1939" s="44" t="s">
        <v>1619</v>
      </c>
      <c r="DC1939" s="44" t="s">
        <v>21215</v>
      </c>
      <c r="DD1939" s="44" t="s">
        <v>515</v>
      </c>
    </row>
    <row r="1940" spans="83:108">
      <c r="CE1940" s="212"/>
      <c r="CF1940" s="213">
        <f>IF(ISNUMBER(SEARCH($H$2,$CG$3:$CG$3874)),MAX($CF$2:CF1939)+1,0)</f>
        <v>0</v>
      </c>
      <c r="CG1940" s="212" t="s">
        <v>21216</v>
      </c>
      <c r="CH1940" s="212"/>
      <c r="CI1940" s="212"/>
      <c r="CJ1940" s="213" t="str">
        <f>IFERROR(VLOOKUP(ROWS($CJ$3:CJ1940),CF1940:$CG$3874,2,0),"")</f>
        <v/>
      </c>
      <c r="CK1940" s="212" t="s">
        <v>21217</v>
      </c>
      <c r="CL1940" s="212" t="s">
        <v>21218</v>
      </c>
      <c r="CM1940" s="78">
        <v>43131</v>
      </c>
      <c r="CN1940" s="212" t="s">
        <v>21219</v>
      </c>
      <c r="CO1940" s="212" t="s">
        <v>21220</v>
      </c>
      <c r="CP1940" s="212" t="s">
        <v>21221</v>
      </c>
      <c r="CQ1940" s="212" t="s">
        <v>21222</v>
      </c>
      <c r="CR1940" s="212" t="s">
        <v>21223</v>
      </c>
      <c r="CS1940" s="44">
        <v>1938</v>
      </c>
      <c r="CT1940" s="44" t="s">
        <v>21224</v>
      </c>
      <c r="CU1940" s="214">
        <v>16298</v>
      </c>
      <c r="CV1940" s="212" t="s">
        <v>21225</v>
      </c>
      <c r="CW1940" s="212" t="s">
        <v>4842</v>
      </c>
      <c r="CX1940" s="44" t="s">
        <v>4831</v>
      </c>
      <c r="CY1940" s="78">
        <v>43131</v>
      </c>
      <c r="CZ1940" s="215" t="s">
        <v>511</v>
      </c>
      <c r="DA1940" s="212" t="s">
        <v>512</v>
      </c>
      <c r="DB1940" s="44" t="s">
        <v>2924</v>
      </c>
      <c r="DC1940" s="44" t="s">
        <v>4468</v>
      </c>
      <c r="DD1940" s="44" t="s">
        <v>532</v>
      </c>
    </row>
    <row r="1941" spans="83:108">
      <c r="CE1941" s="212"/>
      <c r="CF1941" s="213">
        <f>IF(ISNUMBER(SEARCH($H$2,$CG$3:$CG$3874)),MAX($CF$2:CF1940)+1,0)</f>
        <v>0</v>
      </c>
      <c r="CG1941" s="212" t="s">
        <v>21226</v>
      </c>
      <c r="CH1941" s="212"/>
      <c r="CI1941" s="212"/>
      <c r="CJ1941" s="213" t="str">
        <f>IFERROR(VLOOKUP(ROWS($CJ$3:CJ1941),CF1941:$CG$3874,2,0),"")</f>
        <v/>
      </c>
      <c r="CK1941" s="212" t="s">
        <v>21227</v>
      </c>
      <c r="CL1941" s="212" t="s">
        <v>21228</v>
      </c>
      <c r="CM1941" s="78">
        <v>43220</v>
      </c>
      <c r="CN1941" s="212" t="s">
        <v>21229</v>
      </c>
      <c r="CO1941" s="212" t="s">
        <v>21230</v>
      </c>
      <c r="CP1941" s="212" t="s">
        <v>21231</v>
      </c>
      <c r="CQ1941" s="212" t="s">
        <v>21232</v>
      </c>
      <c r="CR1941" s="212" t="s">
        <v>21233</v>
      </c>
      <c r="CS1941" s="44">
        <v>1939</v>
      </c>
      <c r="CT1941" s="44" t="s">
        <v>21234</v>
      </c>
      <c r="CU1941" s="214">
        <v>15235</v>
      </c>
      <c r="CV1941" s="212" t="s">
        <v>21235</v>
      </c>
      <c r="CW1941" s="212" t="s">
        <v>1774</v>
      </c>
      <c r="CX1941" s="44" t="s">
        <v>1703</v>
      </c>
      <c r="CY1941" s="78">
        <v>43220</v>
      </c>
      <c r="CZ1941" s="215" t="s">
        <v>601</v>
      </c>
      <c r="DA1941" s="212" t="s">
        <v>512</v>
      </c>
      <c r="DB1941" s="44" t="s">
        <v>641</v>
      </c>
      <c r="DC1941" s="44" t="s">
        <v>986</v>
      </c>
      <c r="DD1941" s="44" t="s">
        <v>532</v>
      </c>
    </row>
    <row r="1942" spans="83:108">
      <c r="CE1942" s="212"/>
      <c r="CF1942" s="213">
        <f>IF(ISNUMBER(SEARCH($H$2,$CG$3:$CG$3874)),MAX($CF$2:CF1941)+1,0)</f>
        <v>0</v>
      </c>
      <c r="CG1942" s="212" t="s">
        <v>21236</v>
      </c>
      <c r="CH1942" s="212"/>
      <c r="CI1942" s="212"/>
      <c r="CJ1942" s="213" t="str">
        <f>IFERROR(VLOOKUP(ROWS($CJ$3:CJ1942),CF1942:$CG$3874,2,0),"")</f>
        <v/>
      </c>
      <c r="CK1942" s="212" t="s">
        <v>21237</v>
      </c>
      <c r="CL1942" s="212" t="s">
        <v>21238</v>
      </c>
      <c r="CM1942" s="78">
        <v>43312</v>
      </c>
      <c r="CN1942" s="212" t="s">
        <v>21239</v>
      </c>
      <c r="CO1942" s="212" t="s">
        <v>21240</v>
      </c>
      <c r="CP1942" s="212" t="s">
        <v>21241</v>
      </c>
      <c r="CQ1942" s="212" t="s">
        <v>21242</v>
      </c>
      <c r="CR1942" s="212" t="s">
        <v>21243</v>
      </c>
      <c r="CS1942" s="44">
        <v>1940</v>
      </c>
      <c r="CT1942" s="44" t="s">
        <v>21244</v>
      </c>
      <c r="CU1942" s="214">
        <v>15234</v>
      </c>
      <c r="CV1942" s="212" t="s">
        <v>21245</v>
      </c>
      <c r="CW1942" s="212" t="s">
        <v>19905</v>
      </c>
      <c r="CX1942" s="44" t="s">
        <v>1703</v>
      </c>
      <c r="CY1942" s="78">
        <v>43312</v>
      </c>
      <c r="CZ1942" s="215" t="s">
        <v>1313</v>
      </c>
      <c r="DA1942" s="212" t="s">
        <v>512</v>
      </c>
      <c r="DB1942" s="44" t="s">
        <v>641</v>
      </c>
      <c r="DC1942" s="44" t="s">
        <v>2153</v>
      </c>
      <c r="DD1942" s="44" t="s">
        <v>532</v>
      </c>
    </row>
    <row r="1943" spans="83:108">
      <c r="CE1943" s="212"/>
      <c r="CF1943" s="213">
        <f>IF(ISNUMBER(SEARCH($H$2,$CG$3:$CG$3874)),MAX($CF$2:CF1942)+1,0)</f>
        <v>0</v>
      </c>
      <c r="CG1943" s="212" t="s">
        <v>21246</v>
      </c>
      <c r="CH1943" s="212"/>
      <c r="CI1943" s="212"/>
      <c r="CJ1943" s="213" t="str">
        <f>IFERROR(VLOOKUP(ROWS($CJ$3:CJ1943),CF1943:$CG$3874,2,0),"")</f>
        <v/>
      </c>
      <c r="CK1943" s="212" t="s">
        <v>21247</v>
      </c>
      <c r="CL1943" s="212" t="s">
        <v>21248</v>
      </c>
      <c r="CM1943" s="78">
        <v>44347</v>
      </c>
      <c r="CN1943" s="212" t="s">
        <v>21249</v>
      </c>
      <c r="CO1943" s="212" t="s">
        <v>21250</v>
      </c>
      <c r="CP1943" s="212" t="s">
        <v>21251</v>
      </c>
      <c r="CQ1943" s="212" t="s">
        <v>21252</v>
      </c>
      <c r="CR1943" s="212" t="s">
        <v>21253</v>
      </c>
      <c r="CS1943" s="44">
        <v>1941</v>
      </c>
      <c r="CT1943" s="44" t="s">
        <v>21254</v>
      </c>
      <c r="CU1943" s="214">
        <v>8192</v>
      </c>
      <c r="CV1943" s="212" t="s">
        <v>21255</v>
      </c>
      <c r="CW1943" s="212" t="s">
        <v>21256</v>
      </c>
      <c r="CX1943" s="44" t="s">
        <v>735</v>
      </c>
      <c r="CY1943" s="78">
        <v>44347</v>
      </c>
      <c r="CZ1943" s="215" t="s">
        <v>511</v>
      </c>
      <c r="DA1943" s="212" t="s">
        <v>512</v>
      </c>
      <c r="DB1943" s="44" t="s">
        <v>655</v>
      </c>
      <c r="DC1943" s="44" t="s">
        <v>4794</v>
      </c>
      <c r="DD1943" s="44" t="s">
        <v>532</v>
      </c>
    </row>
    <row r="1944" spans="83:108">
      <c r="CE1944" s="212"/>
      <c r="CF1944" s="213">
        <f>IF(ISNUMBER(SEARCH($H$2,$CG$3:$CG$3874)),MAX($CF$2:CF1943)+1,0)</f>
        <v>0</v>
      </c>
      <c r="CG1944" s="212" t="s">
        <v>21257</v>
      </c>
      <c r="CH1944" s="212"/>
      <c r="CI1944" s="212"/>
      <c r="CJ1944" s="213" t="str">
        <f>IFERROR(VLOOKUP(ROWS($CJ$3:CJ1944),CF1944:$CG$3874,2,0),"")</f>
        <v/>
      </c>
      <c r="CK1944" s="212" t="s">
        <v>21258</v>
      </c>
      <c r="CL1944" s="212" t="s">
        <v>21259</v>
      </c>
      <c r="CM1944" s="78">
        <v>43465</v>
      </c>
      <c r="CN1944" s="212" t="s">
        <v>21260</v>
      </c>
      <c r="CO1944" s="212" t="s">
        <v>21261</v>
      </c>
      <c r="CP1944" s="212" t="s">
        <v>21262</v>
      </c>
      <c r="CQ1944" s="212" t="s">
        <v>21263</v>
      </c>
      <c r="CR1944" s="212" t="s">
        <v>21264</v>
      </c>
      <c r="CS1944" s="44">
        <v>1942</v>
      </c>
      <c r="CT1944" s="44" t="s">
        <v>21265</v>
      </c>
      <c r="CU1944" s="214">
        <v>6401</v>
      </c>
      <c r="CV1944" s="212" t="s">
        <v>21266</v>
      </c>
      <c r="CW1944" s="212" t="s">
        <v>2706</v>
      </c>
      <c r="CX1944" s="44" t="s">
        <v>839</v>
      </c>
      <c r="CY1944" s="78">
        <v>43465</v>
      </c>
      <c r="CZ1944" s="215" t="s">
        <v>545</v>
      </c>
      <c r="DA1944" s="212" t="s">
        <v>737</v>
      </c>
      <c r="DB1944" s="44" t="s">
        <v>919</v>
      </c>
      <c r="DC1944" s="44" t="s">
        <v>3791</v>
      </c>
      <c r="DD1944" s="44" t="s">
        <v>532</v>
      </c>
    </row>
    <row r="1945" spans="83:108">
      <c r="CE1945" s="212"/>
      <c r="CF1945" s="213">
        <f>IF(ISNUMBER(SEARCH($H$2,$CG$3:$CG$3874)),MAX($CF$2:CF1944)+1,0)</f>
        <v>0</v>
      </c>
      <c r="CG1945" s="212" t="s">
        <v>21267</v>
      </c>
      <c r="CH1945" s="212"/>
      <c r="CI1945" s="212"/>
      <c r="CJ1945" s="213" t="str">
        <f>IFERROR(VLOOKUP(ROWS($CJ$3:CJ1945),CF1945:$CG$3874,2,0),"")</f>
        <v/>
      </c>
      <c r="CK1945" s="212" t="s">
        <v>21268</v>
      </c>
      <c r="CL1945" s="212" t="s">
        <v>21269</v>
      </c>
      <c r="CM1945" s="78">
        <v>43465</v>
      </c>
      <c r="CN1945" s="212" t="s">
        <v>21270</v>
      </c>
      <c r="CO1945" s="212" t="s">
        <v>21271</v>
      </c>
      <c r="CP1945" s="212" t="s">
        <v>21272</v>
      </c>
      <c r="CQ1945" s="212" t="s">
        <v>21273</v>
      </c>
      <c r="CR1945" s="212" t="s">
        <v>21274</v>
      </c>
      <c r="CS1945" s="44">
        <v>1943</v>
      </c>
      <c r="CT1945" s="44" t="s">
        <v>21275</v>
      </c>
      <c r="CU1945" s="214">
        <v>13154</v>
      </c>
      <c r="CV1945" s="212" t="s">
        <v>21276</v>
      </c>
      <c r="CW1945" s="212" t="s">
        <v>2706</v>
      </c>
      <c r="CX1945" s="44" t="s">
        <v>839</v>
      </c>
      <c r="CY1945" s="78">
        <v>43465</v>
      </c>
      <c r="CZ1945" s="215" t="s">
        <v>545</v>
      </c>
      <c r="DA1945" s="212" t="s">
        <v>737</v>
      </c>
      <c r="DB1945" s="44" t="s">
        <v>919</v>
      </c>
      <c r="DC1945" s="44" t="s">
        <v>2707</v>
      </c>
      <c r="DD1945" s="44" t="s">
        <v>532</v>
      </c>
    </row>
    <row r="1946" spans="83:108">
      <c r="CE1946" s="212"/>
      <c r="CF1946" s="213">
        <f>IF(ISNUMBER(SEARCH($H$2,$CG$3:$CG$3874)),MAX($CF$2:CF1945)+1,0)</f>
        <v>0</v>
      </c>
      <c r="CG1946" s="212" t="s">
        <v>21277</v>
      </c>
      <c r="CH1946" s="212"/>
      <c r="CI1946" s="212"/>
      <c r="CJ1946" s="213" t="str">
        <f>IFERROR(VLOOKUP(ROWS($CJ$3:CJ1946),CF1946:$CG$3874,2,0),"")</f>
        <v/>
      </c>
      <c r="CK1946" s="212" t="s">
        <v>21278</v>
      </c>
      <c r="CL1946" s="212" t="s">
        <v>21279</v>
      </c>
      <c r="CM1946" s="78">
        <v>43465</v>
      </c>
      <c r="CN1946" s="212" t="s">
        <v>21280</v>
      </c>
      <c r="CO1946" s="212" t="s">
        <v>21281</v>
      </c>
      <c r="CP1946" s="212" t="s">
        <v>21282</v>
      </c>
      <c r="CQ1946" s="212" t="s">
        <v>21283</v>
      </c>
      <c r="CR1946" s="212" t="s">
        <v>21284</v>
      </c>
      <c r="CS1946" s="44">
        <v>1944</v>
      </c>
      <c r="CT1946" s="44" t="s">
        <v>21285</v>
      </c>
      <c r="CU1946" s="214">
        <v>15864</v>
      </c>
      <c r="CV1946" s="212" t="s">
        <v>21286</v>
      </c>
      <c r="CW1946" s="212" t="s">
        <v>2092</v>
      </c>
      <c r="CX1946" s="44" t="s">
        <v>3496</v>
      </c>
      <c r="CY1946" s="78">
        <v>43465</v>
      </c>
      <c r="CZ1946" s="215" t="s">
        <v>576</v>
      </c>
      <c r="DA1946" s="212" t="s">
        <v>737</v>
      </c>
      <c r="DB1946" s="44" t="s">
        <v>3141</v>
      </c>
      <c r="DC1946" s="44" t="s">
        <v>21287</v>
      </c>
      <c r="DD1946" s="44" t="s">
        <v>532</v>
      </c>
    </row>
    <row r="1947" spans="83:108">
      <c r="CE1947" s="212"/>
      <c r="CF1947" s="213">
        <f>IF(ISNUMBER(SEARCH($H$2,$CG$3:$CG$3874)),MAX($CF$2:CF1946)+1,0)</f>
        <v>0</v>
      </c>
      <c r="CG1947" s="212" t="s">
        <v>21288</v>
      </c>
      <c r="CH1947" s="212"/>
      <c r="CI1947" s="212"/>
      <c r="CJ1947" s="213" t="str">
        <f>IFERROR(VLOOKUP(ROWS($CJ$3:CJ1947),CF1947:$CG$3874,2,0),"")</f>
        <v/>
      </c>
      <c r="CK1947" s="212" t="s">
        <v>21289</v>
      </c>
      <c r="CL1947" s="212" t="s">
        <v>21290</v>
      </c>
      <c r="CM1947" s="78">
        <v>43585</v>
      </c>
      <c r="CN1947" s="212" t="s">
        <v>21291</v>
      </c>
      <c r="CO1947" s="212" t="s">
        <v>21292</v>
      </c>
      <c r="CP1947" s="212" t="s">
        <v>21293</v>
      </c>
      <c r="CQ1947" s="212" t="s">
        <v>21294</v>
      </c>
      <c r="CR1947" s="212" t="s">
        <v>21295</v>
      </c>
      <c r="CS1947" s="44">
        <v>1945</v>
      </c>
      <c r="CT1947" s="44" t="s">
        <v>21296</v>
      </c>
      <c r="CU1947" s="214">
        <v>14912</v>
      </c>
      <c r="CV1947" s="212" t="s">
        <v>21297</v>
      </c>
      <c r="CW1947" s="212" t="s">
        <v>21298</v>
      </c>
      <c r="CX1947" s="44" t="s">
        <v>4705</v>
      </c>
      <c r="CY1947" s="78">
        <v>43585</v>
      </c>
      <c r="CZ1947" s="215" t="s">
        <v>640</v>
      </c>
      <c r="DA1947" s="212" t="s">
        <v>512</v>
      </c>
      <c r="DB1947" s="44" t="s">
        <v>802</v>
      </c>
      <c r="DC1947" s="44" t="s">
        <v>2339</v>
      </c>
      <c r="DD1947" s="44" t="s">
        <v>563</v>
      </c>
    </row>
    <row r="1948" spans="83:108">
      <c r="CE1948" s="212"/>
      <c r="CF1948" s="213">
        <f>IF(ISNUMBER(SEARCH($H$2,$CG$3:$CG$3874)),MAX($CF$2:CF1947)+1,0)</f>
        <v>0</v>
      </c>
      <c r="CG1948" s="212" t="s">
        <v>21299</v>
      </c>
      <c r="CH1948" s="212"/>
      <c r="CI1948" s="212"/>
      <c r="CJ1948" s="213" t="str">
        <f>IFERROR(VLOOKUP(ROWS($CJ$3:CJ1948),CF1948:$CG$3874,2,0),"")</f>
        <v/>
      </c>
      <c r="CK1948" s="212" t="s">
        <v>21300</v>
      </c>
      <c r="CL1948" s="212" t="s">
        <v>21301</v>
      </c>
      <c r="CM1948" s="78">
        <v>47848</v>
      </c>
      <c r="CN1948" s="212" t="s">
        <v>21302</v>
      </c>
      <c r="CO1948" s="212" t="s">
        <v>21303</v>
      </c>
      <c r="CP1948" s="212" t="s">
        <v>21304</v>
      </c>
      <c r="CQ1948" s="212" t="s">
        <v>21305</v>
      </c>
      <c r="CR1948" s="212" t="s">
        <v>21306</v>
      </c>
      <c r="CS1948" s="44">
        <v>1946</v>
      </c>
      <c r="CT1948" s="44" t="s">
        <v>21307</v>
      </c>
      <c r="CU1948" s="214">
        <v>15840</v>
      </c>
      <c r="CV1948" s="212" t="s">
        <v>21308</v>
      </c>
      <c r="CW1948" s="212" t="s">
        <v>21309</v>
      </c>
      <c r="CX1948" s="44" t="s">
        <v>721</v>
      </c>
      <c r="CY1948" s="78">
        <v>47848</v>
      </c>
      <c r="CZ1948" s="215" t="s">
        <v>511</v>
      </c>
      <c r="DA1948" s="212" t="s">
        <v>737</v>
      </c>
      <c r="DB1948" s="44" t="s">
        <v>722</v>
      </c>
      <c r="DC1948" s="44" t="s">
        <v>986</v>
      </c>
      <c r="DD1948" s="44" t="s">
        <v>682</v>
      </c>
    </row>
    <row r="1949" spans="83:108">
      <c r="CE1949" s="212"/>
      <c r="CF1949" s="213">
        <f>IF(ISNUMBER(SEARCH($H$2,$CG$3:$CG$3874)),MAX($CF$2:CF1948)+1,0)</f>
        <v>0</v>
      </c>
      <c r="CG1949" s="212" t="s">
        <v>21310</v>
      </c>
      <c r="CH1949" s="212"/>
      <c r="CI1949" s="212"/>
      <c r="CJ1949" s="213" t="str">
        <f>IFERROR(VLOOKUP(ROWS($CJ$3:CJ1949),CF1949:$CG$3874,2,0),"")</f>
        <v/>
      </c>
      <c r="CK1949" s="212" t="s">
        <v>21311</v>
      </c>
      <c r="CL1949" s="212" t="s">
        <v>21312</v>
      </c>
      <c r="CM1949" s="78">
        <v>43100</v>
      </c>
      <c r="CN1949" s="212" t="s">
        <v>21313</v>
      </c>
      <c r="CO1949" s="212" t="s">
        <v>21314</v>
      </c>
      <c r="CP1949" s="212" t="s">
        <v>21315</v>
      </c>
      <c r="CQ1949" s="212" t="s">
        <v>21316</v>
      </c>
      <c r="CR1949" s="212" t="s">
        <v>21317</v>
      </c>
      <c r="CS1949" s="44">
        <v>1947</v>
      </c>
      <c r="CT1949" s="44" t="s">
        <v>21318</v>
      </c>
      <c r="CU1949" s="214">
        <v>16795</v>
      </c>
      <c r="CV1949" s="212" t="s">
        <v>21319</v>
      </c>
      <c r="CW1949" s="212" t="s">
        <v>3802</v>
      </c>
      <c r="CX1949" s="44" t="s">
        <v>5486</v>
      </c>
      <c r="CY1949" s="78">
        <v>43100</v>
      </c>
      <c r="CZ1949" s="215" t="s">
        <v>511</v>
      </c>
      <c r="DA1949" s="212" t="s">
        <v>737</v>
      </c>
      <c r="DB1949" s="44" t="s">
        <v>919</v>
      </c>
      <c r="DC1949" s="44" t="s">
        <v>3804</v>
      </c>
      <c r="DD1949" s="44" t="s">
        <v>532</v>
      </c>
    </row>
    <row r="1950" spans="83:108">
      <c r="CE1950" s="212"/>
      <c r="CF1950" s="213">
        <f>IF(ISNUMBER(SEARCH($H$2,$CG$3:$CG$3874)),MAX($CF$2:CF1949)+1,0)</f>
        <v>0</v>
      </c>
      <c r="CG1950" s="212" t="s">
        <v>21320</v>
      </c>
      <c r="CH1950" s="212"/>
      <c r="CI1950" s="212"/>
      <c r="CJ1950" s="213" t="str">
        <f>IFERROR(VLOOKUP(ROWS($CJ$3:CJ1950),CF1950:$CG$3874,2,0),"")</f>
        <v/>
      </c>
      <c r="CK1950" s="212" t="s">
        <v>21321</v>
      </c>
      <c r="CL1950" s="212" t="s">
        <v>21322</v>
      </c>
      <c r="CM1950" s="78">
        <v>45473</v>
      </c>
      <c r="CN1950" s="212" t="s">
        <v>21323</v>
      </c>
      <c r="CO1950" s="212" t="s">
        <v>21324</v>
      </c>
      <c r="CP1950" s="212" t="s">
        <v>21325</v>
      </c>
      <c r="CQ1950" s="212" t="s">
        <v>21326</v>
      </c>
      <c r="CR1950" s="212" t="s">
        <v>21327</v>
      </c>
      <c r="CS1950" s="44">
        <v>1948</v>
      </c>
      <c r="CT1950" s="44" t="s">
        <v>21328</v>
      </c>
      <c r="CU1950" s="214">
        <v>15268</v>
      </c>
      <c r="CV1950" s="212" t="s">
        <v>21329</v>
      </c>
      <c r="CW1950" s="212" t="s">
        <v>21330</v>
      </c>
      <c r="CX1950" s="44" t="s">
        <v>735</v>
      </c>
      <c r="CY1950" s="78">
        <v>45473</v>
      </c>
      <c r="CZ1950" s="215" t="s">
        <v>763</v>
      </c>
      <c r="DA1950" s="212" t="s">
        <v>737</v>
      </c>
      <c r="DB1950" s="44" t="s">
        <v>3141</v>
      </c>
      <c r="DC1950" s="44" t="s">
        <v>21331</v>
      </c>
      <c r="DD1950" s="44" t="s">
        <v>851</v>
      </c>
    </row>
    <row r="1951" spans="83:108">
      <c r="CE1951" s="212"/>
      <c r="CF1951" s="213">
        <f>IF(ISNUMBER(SEARCH($H$2,$CG$3:$CG$3874)),MAX($CF$2:CF1950)+1,0)</f>
        <v>0</v>
      </c>
      <c r="CG1951" s="212" t="s">
        <v>21332</v>
      </c>
      <c r="CH1951" s="212"/>
      <c r="CI1951" s="212"/>
      <c r="CJ1951" s="213" t="str">
        <f>IFERROR(VLOOKUP(ROWS($CJ$3:CJ1951),CF1951:$CG$3874,2,0),"")</f>
        <v/>
      </c>
      <c r="CK1951" s="212" t="s">
        <v>21333</v>
      </c>
      <c r="CL1951" s="212" t="s">
        <v>21334</v>
      </c>
      <c r="CM1951" s="78">
        <v>45322</v>
      </c>
      <c r="CN1951" s="212" t="s">
        <v>21335</v>
      </c>
      <c r="CO1951" s="212" t="s">
        <v>21336</v>
      </c>
      <c r="CP1951" s="212" t="s">
        <v>21337</v>
      </c>
      <c r="CQ1951" s="212" t="s">
        <v>21338</v>
      </c>
      <c r="CR1951" s="212" t="s">
        <v>21339</v>
      </c>
      <c r="CS1951" s="44">
        <v>1949</v>
      </c>
      <c r="CT1951" s="44" t="s">
        <v>21340</v>
      </c>
      <c r="CU1951" s="214">
        <v>16429</v>
      </c>
      <c r="CV1951" s="212" t="s">
        <v>21341</v>
      </c>
      <c r="CW1951" s="212" t="s">
        <v>19012</v>
      </c>
      <c r="CX1951" s="44" t="s">
        <v>735</v>
      </c>
      <c r="CY1951" s="78">
        <v>45322</v>
      </c>
      <c r="CZ1951" s="215" t="s">
        <v>511</v>
      </c>
      <c r="DA1951" s="212" t="s">
        <v>512</v>
      </c>
      <c r="DB1951" s="44" t="s">
        <v>655</v>
      </c>
      <c r="DC1951" s="44" t="s">
        <v>11464</v>
      </c>
      <c r="DD1951" s="44" t="s">
        <v>532</v>
      </c>
    </row>
    <row r="1952" spans="83:108">
      <c r="CE1952" s="212"/>
      <c r="CF1952" s="213">
        <f>IF(ISNUMBER(SEARCH($H$2,$CG$3:$CG$3874)),MAX($CF$2:CF1951)+1,0)</f>
        <v>0</v>
      </c>
      <c r="CG1952" s="212" t="s">
        <v>21342</v>
      </c>
      <c r="CH1952" s="212"/>
      <c r="CI1952" s="212"/>
      <c r="CJ1952" s="213" t="str">
        <f>IFERROR(VLOOKUP(ROWS($CJ$3:CJ1952),CF1952:$CG$3874,2,0),"")</f>
        <v/>
      </c>
      <c r="CK1952" s="212" t="s">
        <v>21343</v>
      </c>
      <c r="CL1952" s="212" t="s">
        <v>21344</v>
      </c>
      <c r="CM1952" s="78">
        <v>43312</v>
      </c>
      <c r="CN1952" s="212" t="s">
        <v>21345</v>
      </c>
      <c r="CO1952" s="212" t="s">
        <v>21346</v>
      </c>
      <c r="CP1952" s="212" t="s">
        <v>21347</v>
      </c>
      <c r="CQ1952" s="212" t="s">
        <v>21348</v>
      </c>
      <c r="CR1952" s="212" t="s">
        <v>21349</v>
      </c>
      <c r="CS1952" s="44">
        <v>1950</v>
      </c>
      <c r="CT1952" s="44" t="s">
        <v>21350</v>
      </c>
      <c r="CU1952" s="214">
        <v>15390</v>
      </c>
      <c r="CV1952" s="212" t="s">
        <v>21351</v>
      </c>
      <c r="CW1952" s="212" t="s">
        <v>13549</v>
      </c>
      <c r="CX1952" s="44" t="s">
        <v>1606</v>
      </c>
      <c r="CY1952" s="78">
        <v>43312</v>
      </c>
      <c r="CZ1952" s="215" t="s">
        <v>576</v>
      </c>
      <c r="DA1952" s="212" t="s">
        <v>512</v>
      </c>
      <c r="DB1952" s="44" t="s">
        <v>641</v>
      </c>
      <c r="DC1952" s="44" t="s">
        <v>21352</v>
      </c>
      <c r="DD1952" s="44" t="s">
        <v>532</v>
      </c>
    </row>
    <row r="1953" spans="83:108">
      <c r="CE1953" s="212"/>
      <c r="CF1953" s="213">
        <f>IF(ISNUMBER(SEARCH($H$2,$CG$3:$CG$3874)),MAX($CF$2:CF1952)+1,0)</f>
        <v>0</v>
      </c>
      <c r="CG1953" s="212" t="s">
        <v>21353</v>
      </c>
      <c r="CH1953" s="212"/>
      <c r="CI1953" s="212"/>
      <c r="CJ1953" s="213" t="str">
        <f>IFERROR(VLOOKUP(ROWS($CJ$3:CJ1953),CF1953:$CG$3874,2,0),"")</f>
        <v/>
      </c>
      <c r="CK1953" s="212" t="s">
        <v>21354</v>
      </c>
      <c r="CL1953" s="212" t="s">
        <v>21355</v>
      </c>
      <c r="CM1953" s="78">
        <v>44347</v>
      </c>
      <c r="CN1953" s="212" t="s">
        <v>21356</v>
      </c>
      <c r="CO1953" s="212" t="s">
        <v>21357</v>
      </c>
      <c r="CP1953" s="212" t="s">
        <v>21358</v>
      </c>
      <c r="CQ1953" s="212" t="s">
        <v>21359</v>
      </c>
      <c r="CR1953" s="212" t="s">
        <v>21360</v>
      </c>
      <c r="CS1953" s="44">
        <v>1951</v>
      </c>
      <c r="CT1953" s="44" t="s">
        <v>21361</v>
      </c>
      <c r="CU1953" s="214">
        <v>15601</v>
      </c>
      <c r="CV1953" s="212" t="s">
        <v>21362</v>
      </c>
      <c r="CW1953" s="212" t="s">
        <v>2058</v>
      </c>
      <c r="CX1953" s="44" t="s">
        <v>8380</v>
      </c>
      <c r="CY1953" s="78">
        <v>44347</v>
      </c>
      <c r="CZ1953" s="215" t="s">
        <v>545</v>
      </c>
      <c r="DA1953" s="212" t="s">
        <v>512</v>
      </c>
      <c r="DB1953" s="44" t="s">
        <v>655</v>
      </c>
      <c r="DC1953" s="44" t="s">
        <v>511</v>
      </c>
      <c r="DD1953" s="44" t="s">
        <v>532</v>
      </c>
    </row>
    <row r="1954" spans="83:108">
      <c r="CE1954" s="212"/>
      <c r="CF1954" s="213">
        <f>IF(ISNUMBER(SEARCH($H$2,$CG$3:$CG$3874)),MAX($CF$2:CF1953)+1,0)</f>
        <v>0</v>
      </c>
      <c r="CG1954" s="212" t="s">
        <v>21363</v>
      </c>
      <c r="CH1954" s="212"/>
      <c r="CI1954" s="212"/>
      <c r="CJ1954" s="213" t="str">
        <f>IFERROR(VLOOKUP(ROWS($CJ$3:CJ1954),CF1954:$CG$3874,2,0),"")</f>
        <v/>
      </c>
      <c r="CK1954" s="212" t="s">
        <v>21364</v>
      </c>
      <c r="CL1954" s="212" t="s">
        <v>21365</v>
      </c>
      <c r="CM1954" s="78">
        <v>44347</v>
      </c>
      <c r="CN1954" s="212" t="s">
        <v>21366</v>
      </c>
      <c r="CO1954" s="212" t="s">
        <v>21367</v>
      </c>
      <c r="CP1954" s="212" t="s">
        <v>21368</v>
      </c>
      <c r="CQ1954" s="212" t="s">
        <v>21369</v>
      </c>
      <c r="CR1954" s="212" t="s">
        <v>21370</v>
      </c>
      <c r="CS1954" s="44">
        <v>1952</v>
      </c>
      <c r="CT1954" s="44" t="s">
        <v>21371</v>
      </c>
      <c r="CU1954" s="214">
        <v>15509</v>
      </c>
      <c r="CV1954" s="212" t="s">
        <v>21372</v>
      </c>
      <c r="CW1954" s="212" t="s">
        <v>13937</v>
      </c>
      <c r="CX1954" s="44" t="s">
        <v>1831</v>
      </c>
      <c r="CY1954" s="78">
        <v>44347</v>
      </c>
      <c r="CZ1954" s="215" t="s">
        <v>640</v>
      </c>
      <c r="DA1954" s="212" t="s">
        <v>512</v>
      </c>
      <c r="DB1954" s="44" t="s">
        <v>802</v>
      </c>
      <c r="DC1954" s="44" t="s">
        <v>13938</v>
      </c>
      <c r="DD1954" s="44" t="s">
        <v>532</v>
      </c>
    </row>
    <row r="1955" spans="83:108">
      <c r="CE1955" s="212"/>
      <c r="CF1955" s="213">
        <f>IF(ISNUMBER(SEARCH($H$2,$CG$3:$CG$3874)),MAX($CF$2:CF1954)+1,0)</f>
        <v>0</v>
      </c>
      <c r="CG1955" s="212" t="s">
        <v>21373</v>
      </c>
      <c r="CH1955" s="212"/>
      <c r="CI1955" s="212"/>
      <c r="CJ1955" s="213" t="str">
        <f>IFERROR(VLOOKUP(ROWS($CJ$3:CJ1955),CF1955:$CG$3874,2,0),"")</f>
        <v/>
      </c>
      <c r="CK1955" s="212" t="s">
        <v>21374</v>
      </c>
      <c r="CL1955" s="212" t="s">
        <v>21375</v>
      </c>
      <c r="CM1955" s="78">
        <v>43220</v>
      </c>
      <c r="CN1955" s="212" t="s">
        <v>21376</v>
      </c>
      <c r="CO1955" s="212" t="s">
        <v>21377</v>
      </c>
      <c r="CP1955" s="212" t="s">
        <v>21378</v>
      </c>
      <c r="CQ1955" s="212" t="s">
        <v>21379</v>
      </c>
      <c r="CR1955" s="212" t="s">
        <v>21380</v>
      </c>
      <c r="CS1955" s="44">
        <v>1953</v>
      </c>
      <c r="CT1955" s="44" t="s">
        <v>21381</v>
      </c>
      <c r="CU1955" s="214">
        <v>12217</v>
      </c>
      <c r="CV1955" s="212" t="s">
        <v>21382</v>
      </c>
      <c r="CW1955" s="212" t="s">
        <v>4027</v>
      </c>
      <c r="CX1955" s="44" t="s">
        <v>21024</v>
      </c>
      <c r="CY1955" s="78">
        <v>43220</v>
      </c>
      <c r="CZ1955" s="215" t="s">
        <v>511</v>
      </c>
      <c r="DA1955" s="212" t="s">
        <v>529</v>
      </c>
      <c r="DB1955" s="44" t="s">
        <v>2826</v>
      </c>
      <c r="DC1955" s="44" t="s">
        <v>2586</v>
      </c>
      <c r="DD1955" s="44" t="s">
        <v>851</v>
      </c>
    </row>
    <row r="1956" spans="83:108">
      <c r="CE1956" s="212"/>
      <c r="CF1956" s="213">
        <f>IF(ISNUMBER(SEARCH($H$2,$CG$3:$CG$3874)),MAX($CF$2:CF1955)+1,0)</f>
        <v>0</v>
      </c>
      <c r="CG1956" s="212" t="s">
        <v>21383</v>
      </c>
      <c r="CH1956" s="212"/>
      <c r="CI1956" s="212"/>
      <c r="CJ1956" s="213" t="str">
        <f>IFERROR(VLOOKUP(ROWS($CJ$3:CJ1956),CF1956:$CG$3874,2,0),"")</f>
        <v/>
      </c>
      <c r="CK1956" s="212" t="s">
        <v>21384</v>
      </c>
      <c r="CL1956" s="212" t="s">
        <v>21385</v>
      </c>
      <c r="CM1956" s="78">
        <v>42947</v>
      </c>
      <c r="CN1956" s="212" t="s">
        <v>21386</v>
      </c>
      <c r="CO1956" s="212" t="s">
        <v>21387</v>
      </c>
      <c r="CP1956" s="212" t="s">
        <v>21388</v>
      </c>
      <c r="CQ1956" s="212" t="s">
        <v>21389</v>
      </c>
      <c r="CR1956" s="212" t="s">
        <v>21390</v>
      </c>
      <c r="CS1956" s="44">
        <v>1954</v>
      </c>
      <c r="CT1956" s="44" t="s">
        <v>21391</v>
      </c>
      <c r="CU1956" s="214">
        <v>10771</v>
      </c>
      <c r="CV1956" s="212" t="s">
        <v>21392</v>
      </c>
      <c r="CW1956" s="212" t="s">
        <v>951</v>
      </c>
      <c r="CX1956" s="44" t="s">
        <v>1238</v>
      </c>
      <c r="CY1956" s="78">
        <v>42947</v>
      </c>
      <c r="CZ1956" s="215" t="s">
        <v>640</v>
      </c>
      <c r="DA1956" s="212" t="s">
        <v>737</v>
      </c>
      <c r="DB1956" s="44" t="s">
        <v>1690</v>
      </c>
      <c r="DC1956" s="44" t="s">
        <v>974</v>
      </c>
      <c r="DD1956" s="44" t="s">
        <v>563</v>
      </c>
    </row>
    <row r="1957" spans="83:108">
      <c r="CE1957" s="212"/>
      <c r="CF1957" s="213">
        <f>IF(ISNUMBER(SEARCH($H$2,$CG$3:$CG$3874)),MAX($CF$2:CF1956)+1,0)</f>
        <v>0</v>
      </c>
      <c r="CG1957" s="212" t="s">
        <v>21393</v>
      </c>
      <c r="CH1957" s="212"/>
      <c r="CI1957" s="212"/>
      <c r="CJ1957" s="213" t="str">
        <f>IFERROR(VLOOKUP(ROWS($CJ$3:CJ1957),CF1957:$CG$3874,2,0),"")</f>
        <v/>
      </c>
      <c r="CK1957" s="212" t="s">
        <v>21394</v>
      </c>
      <c r="CL1957" s="212" t="s">
        <v>21395</v>
      </c>
      <c r="CM1957" s="78">
        <v>45412</v>
      </c>
      <c r="CN1957" s="212" t="s">
        <v>21396</v>
      </c>
      <c r="CO1957" s="212" t="s">
        <v>21397</v>
      </c>
      <c r="CP1957" s="212" t="s">
        <v>21398</v>
      </c>
      <c r="CQ1957" s="212" t="s">
        <v>21399</v>
      </c>
      <c r="CR1957" s="212" t="s">
        <v>21400</v>
      </c>
      <c r="CS1957" s="44">
        <v>1955</v>
      </c>
      <c r="CT1957" s="44" t="s">
        <v>21401</v>
      </c>
      <c r="CU1957" s="214">
        <v>14409</v>
      </c>
      <c r="CV1957" s="212" t="s">
        <v>21402</v>
      </c>
      <c r="CW1957" s="212" t="s">
        <v>21403</v>
      </c>
      <c r="CX1957" s="44" t="s">
        <v>735</v>
      </c>
      <c r="CY1957" s="78">
        <v>45412</v>
      </c>
      <c r="CZ1957" s="215" t="s">
        <v>640</v>
      </c>
      <c r="DA1957" s="212" t="s">
        <v>529</v>
      </c>
      <c r="DB1957" s="44" t="s">
        <v>655</v>
      </c>
      <c r="DC1957" s="44" t="s">
        <v>2070</v>
      </c>
      <c r="DD1957" s="44" t="s">
        <v>851</v>
      </c>
    </row>
    <row r="1958" spans="83:108">
      <c r="CE1958" s="212"/>
      <c r="CF1958" s="213">
        <f>IF(ISNUMBER(SEARCH($H$2,$CG$3:$CG$3874)),MAX($CF$2:CF1957)+1,0)</f>
        <v>0</v>
      </c>
      <c r="CG1958" s="212" t="s">
        <v>21404</v>
      </c>
      <c r="CH1958" s="212"/>
      <c r="CI1958" s="212"/>
      <c r="CJ1958" s="213" t="str">
        <f>IFERROR(VLOOKUP(ROWS($CJ$3:CJ1958),CF1958:$CG$3874,2,0),"")</f>
        <v/>
      </c>
      <c r="CK1958" s="212" t="s">
        <v>21405</v>
      </c>
      <c r="CL1958" s="212" t="s">
        <v>21406</v>
      </c>
      <c r="CM1958" s="78">
        <v>45412</v>
      </c>
      <c r="CN1958" s="212" t="s">
        <v>21407</v>
      </c>
      <c r="CO1958" s="212" t="s">
        <v>21408</v>
      </c>
      <c r="CP1958" s="212" t="s">
        <v>21409</v>
      </c>
      <c r="CQ1958" s="212" t="s">
        <v>21410</v>
      </c>
      <c r="CR1958" s="212" t="s">
        <v>21411</v>
      </c>
      <c r="CS1958" s="44">
        <v>1956</v>
      </c>
      <c r="CT1958" s="44" t="s">
        <v>21412</v>
      </c>
      <c r="CU1958" s="214">
        <v>16822</v>
      </c>
      <c r="CV1958" s="212" t="s">
        <v>21413</v>
      </c>
      <c r="CW1958" s="212" t="s">
        <v>21403</v>
      </c>
      <c r="CX1958" s="44" t="s">
        <v>735</v>
      </c>
      <c r="CY1958" s="78">
        <v>45412</v>
      </c>
      <c r="CZ1958" s="215" t="s">
        <v>511</v>
      </c>
      <c r="DA1958" s="212" t="s">
        <v>529</v>
      </c>
      <c r="DB1958" s="44" t="s">
        <v>655</v>
      </c>
      <c r="DC1958" s="44" t="s">
        <v>827</v>
      </c>
      <c r="DD1958" s="44" t="s">
        <v>682</v>
      </c>
    </row>
    <row r="1959" spans="83:108">
      <c r="CE1959" s="212"/>
      <c r="CF1959" s="213">
        <f>IF(ISNUMBER(SEARCH($H$2,$CG$3:$CG$3874)),MAX($CF$2:CF1958)+1,0)</f>
        <v>0</v>
      </c>
      <c r="CG1959" s="212" t="s">
        <v>21414</v>
      </c>
      <c r="CH1959" s="212"/>
      <c r="CI1959" s="212"/>
      <c r="CJ1959" s="213" t="str">
        <f>IFERROR(VLOOKUP(ROWS($CJ$3:CJ1959),CF1959:$CG$3874,2,0),"")</f>
        <v/>
      </c>
      <c r="CK1959" s="212" t="s">
        <v>21415</v>
      </c>
      <c r="CL1959" s="212" t="s">
        <v>21416</v>
      </c>
      <c r="CM1959" s="78">
        <v>43708</v>
      </c>
      <c r="CN1959" s="212" t="s">
        <v>21417</v>
      </c>
      <c r="CO1959" s="212" t="s">
        <v>21418</v>
      </c>
      <c r="CP1959" s="212" t="s">
        <v>21419</v>
      </c>
      <c r="CQ1959" s="212" t="s">
        <v>21420</v>
      </c>
      <c r="CR1959" s="212" t="s">
        <v>21421</v>
      </c>
      <c r="CS1959" s="44">
        <v>1957</v>
      </c>
      <c r="CT1959" s="44" t="s">
        <v>21422</v>
      </c>
      <c r="CU1959" s="214">
        <v>15350</v>
      </c>
      <c r="CV1959" s="212" t="s">
        <v>21423</v>
      </c>
      <c r="CW1959" s="212" t="s">
        <v>6739</v>
      </c>
      <c r="CX1959" s="44" t="s">
        <v>1226</v>
      </c>
      <c r="CY1959" s="78">
        <v>43708</v>
      </c>
      <c r="CZ1959" s="215" t="s">
        <v>1313</v>
      </c>
      <c r="DA1959" s="212" t="s">
        <v>512</v>
      </c>
      <c r="DB1959" s="44" t="s">
        <v>641</v>
      </c>
      <c r="DC1959" s="44" t="s">
        <v>21424</v>
      </c>
      <c r="DD1959" s="44" t="s">
        <v>532</v>
      </c>
    </row>
    <row r="1960" spans="83:108">
      <c r="CE1960" s="212"/>
      <c r="CF1960" s="213">
        <f>IF(ISNUMBER(SEARCH($H$2,$CG$3:$CG$3874)),MAX($CF$2:CF1959)+1,0)</f>
        <v>0</v>
      </c>
      <c r="CG1960" s="212" t="s">
        <v>21425</v>
      </c>
      <c r="CH1960" s="212"/>
      <c r="CI1960" s="212"/>
      <c r="CJ1960" s="213" t="str">
        <f>IFERROR(VLOOKUP(ROWS($CJ$3:CJ1960),CF1960:$CG$3874,2,0),"")</f>
        <v/>
      </c>
      <c r="CK1960" s="212" t="s">
        <v>21426</v>
      </c>
      <c r="CL1960" s="212" t="s">
        <v>21427</v>
      </c>
      <c r="CM1960" s="78">
        <v>43708</v>
      </c>
      <c r="CN1960" s="212" t="s">
        <v>21428</v>
      </c>
      <c r="CO1960" s="212" t="s">
        <v>21429</v>
      </c>
      <c r="CP1960" s="212" t="s">
        <v>21430</v>
      </c>
      <c r="CQ1960" s="212" t="s">
        <v>21431</v>
      </c>
      <c r="CR1960" s="212" t="s">
        <v>21432</v>
      </c>
      <c r="CS1960" s="44">
        <v>1958</v>
      </c>
      <c r="CT1960" s="44" t="s">
        <v>21433</v>
      </c>
      <c r="CU1960" s="214">
        <v>15760</v>
      </c>
      <c r="CV1960" s="212" t="s">
        <v>21434</v>
      </c>
      <c r="CW1960" s="212" t="s">
        <v>6739</v>
      </c>
      <c r="CX1960" s="44" t="s">
        <v>8380</v>
      </c>
      <c r="CY1960" s="78">
        <v>43708</v>
      </c>
      <c r="CZ1960" s="215" t="s">
        <v>511</v>
      </c>
      <c r="DA1960" s="212" t="s">
        <v>512</v>
      </c>
      <c r="DB1960" s="44" t="s">
        <v>641</v>
      </c>
      <c r="DC1960" s="44" t="s">
        <v>21435</v>
      </c>
      <c r="DD1960" s="44" t="s">
        <v>515</v>
      </c>
    </row>
    <row r="1961" spans="83:108">
      <c r="CE1961" s="212"/>
      <c r="CF1961" s="213">
        <f>IF(ISNUMBER(SEARCH($H$2,$CG$3:$CG$3874)),MAX($CF$2:CF1960)+1,0)</f>
        <v>0</v>
      </c>
      <c r="CG1961" s="212" t="s">
        <v>21436</v>
      </c>
      <c r="CH1961" s="212"/>
      <c r="CI1961" s="212"/>
      <c r="CJ1961" s="213" t="str">
        <f>IFERROR(VLOOKUP(ROWS($CJ$3:CJ1961),CF1961:$CG$3874,2,0),"")</f>
        <v/>
      </c>
      <c r="CK1961" s="212" t="s">
        <v>21437</v>
      </c>
      <c r="CL1961" s="212" t="s">
        <v>21438</v>
      </c>
      <c r="CM1961" s="78">
        <v>43708</v>
      </c>
      <c r="CN1961" s="212" t="s">
        <v>21439</v>
      </c>
      <c r="CO1961" s="212" t="s">
        <v>21440</v>
      </c>
      <c r="CP1961" s="212" t="s">
        <v>21441</v>
      </c>
      <c r="CQ1961" s="212" t="s">
        <v>21442</v>
      </c>
      <c r="CR1961" s="212" t="s">
        <v>21443</v>
      </c>
      <c r="CS1961" s="44">
        <v>1959</v>
      </c>
      <c r="CT1961" s="44" t="s">
        <v>21444</v>
      </c>
      <c r="CU1961" s="214">
        <v>13779</v>
      </c>
      <c r="CV1961" s="212" t="s">
        <v>21445</v>
      </c>
      <c r="CW1961" s="212" t="s">
        <v>6739</v>
      </c>
      <c r="CX1961" s="44" t="s">
        <v>8380</v>
      </c>
      <c r="CY1961" s="78">
        <v>43708</v>
      </c>
      <c r="CZ1961" s="215" t="s">
        <v>576</v>
      </c>
      <c r="DA1961" s="212" t="s">
        <v>512</v>
      </c>
      <c r="DB1961" s="44" t="s">
        <v>802</v>
      </c>
      <c r="DC1961" s="44" t="s">
        <v>21435</v>
      </c>
      <c r="DD1961" s="44" t="s">
        <v>532</v>
      </c>
    </row>
    <row r="1962" spans="83:108">
      <c r="CE1962" s="212"/>
      <c r="CF1962" s="213">
        <f>IF(ISNUMBER(SEARCH($H$2,$CG$3:$CG$3874)),MAX($CF$2:CF1961)+1,0)</f>
        <v>0</v>
      </c>
      <c r="CG1962" s="212" t="s">
        <v>21446</v>
      </c>
      <c r="CH1962" s="212"/>
      <c r="CI1962" s="212"/>
      <c r="CJ1962" s="213" t="str">
        <f>IFERROR(VLOOKUP(ROWS($CJ$3:CJ1962),CF1962:$CG$3874,2,0),"")</f>
        <v/>
      </c>
      <c r="CK1962" s="212" t="s">
        <v>21447</v>
      </c>
      <c r="CL1962" s="212" t="s">
        <v>21448</v>
      </c>
      <c r="CM1962" s="78">
        <v>44439</v>
      </c>
      <c r="CN1962" s="212" t="s">
        <v>21449</v>
      </c>
      <c r="CO1962" s="212" t="s">
        <v>21450</v>
      </c>
      <c r="CP1962" s="212" t="s">
        <v>21451</v>
      </c>
      <c r="CQ1962" s="212" t="s">
        <v>21452</v>
      </c>
      <c r="CR1962" s="212" t="s">
        <v>21453</v>
      </c>
      <c r="CS1962" s="44">
        <v>1960</v>
      </c>
      <c r="CT1962" s="44" t="s">
        <v>21454</v>
      </c>
      <c r="CU1962" s="214">
        <v>12933</v>
      </c>
      <c r="CV1962" s="212" t="s">
        <v>21455</v>
      </c>
      <c r="CW1962" s="212" t="s">
        <v>2936</v>
      </c>
      <c r="CX1962" s="44" t="s">
        <v>668</v>
      </c>
      <c r="CY1962" s="78">
        <v>44439</v>
      </c>
      <c r="CZ1962" s="215" t="s">
        <v>763</v>
      </c>
      <c r="DA1962" s="212" t="s">
        <v>512</v>
      </c>
      <c r="DB1962" s="44" t="s">
        <v>802</v>
      </c>
      <c r="DC1962" s="44" t="s">
        <v>2586</v>
      </c>
      <c r="DD1962" s="44" t="s">
        <v>532</v>
      </c>
    </row>
    <row r="1963" spans="83:108">
      <c r="CE1963" s="212"/>
      <c r="CF1963" s="213">
        <f>IF(ISNUMBER(SEARCH($H$2,$CG$3:$CG$3874)),MAX($CF$2:CF1962)+1,0)</f>
        <v>0</v>
      </c>
      <c r="CG1963" s="212" t="s">
        <v>21456</v>
      </c>
      <c r="CH1963" s="212"/>
      <c r="CI1963" s="212"/>
      <c r="CJ1963" s="213" t="str">
        <f>IFERROR(VLOOKUP(ROWS($CJ$3:CJ1963),CF1963:$CG$3874,2,0),"")</f>
        <v/>
      </c>
      <c r="CK1963" s="212" t="s">
        <v>21457</v>
      </c>
      <c r="CL1963" s="212" t="s">
        <v>21458</v>
      </c>
      <c r="CM1963" s="78">
        <v>43039</v>
      </c>
      <c r="CN1963" s="212" t="s">
        <v>21459</v>
      </c>
      <c r="CO1963" s="212" t="s">
        <v>21460</v>
      </c>
      <c r="CP1963" s="212" t="s">
        <v>21461</v>
      </c>
      <c r="CQ1963" s="212" t="s">
        <v>21462</v>
      </c>
      <c r="CR1963" s="212" t="s">
        <v>21463</v>
      </c>
      <c r="CS1963" s="44">
        <v>1961</v>
      </c>
      <c r="CT1963" s="44" t="s">
        <v>21464</v>
      </c>
      <c r="CU1963" s="214">
        <v>16844</v>
      </c>
      <c r="CV1963" s="212" t="s">
        <v>21465</v>
      </c>
      <c r="CW1963" s="212" t="s">
        <v>3317</v>
      </c>
      <c r="CX1963" s="44" t="s">
        <v>668</v>
      </c>
      <c r="CY1963" s="78">
        <v>43039</v>
      </c>
      <c r="CZ1963" s="215" t="s">
        <v>511</v>
      </c>
      <c r="DA1963" s="212" t="s">
        <v>529</v>
      </c>
      <c r="DB1963" s="44" t="s">
        <v>641</v>
      </c>
      <c r="DC1963" s="44" t="s">
        <v>750</v>
      </c>
      <c r="DD1963" s="44" t="s">
        <v>532</v>
      </c>
    </row>
    <row r="1964" spans="83:108">
      <c r="CE1964" s="212"/>
      <c r="CF1964" s="213">
        <f>IF(ISNUMBER(SEARCH($H$2,$CG$3:$CG$3874)),MAX($CF$2:CF1963)+1,0)</f>
        <v>0</v>
      </c>
      <c r="CG1964" s="212" t="s">
        <v>21466</v>
      </c>
      <c r="CH1964" s="212"/>
      <c r="CI1964" s="212"/>
      <c r="CJ1964" s="213" t="str">
        <f>IFERROR(VLOOKUP(ROWS($CJ$3:CJ1964),CF1964:$CG$3874,2,0),"")</f>
        <v/>
      </c>
      <c r="CK1964" s="212" t="s">
        <v>21467</v>
      </c>
      <c r="CL1964" s="212" t="s">
        <v>21468</v>
      </c>
      <c r="CM1964" s="78">
        <v>43708</v>
      </c>
      <c r="CN1964" s="212" t="s">
        <v>21469</v>
      </c>
      <c r="CO1964" s="212" t="s">
        <v>21470</v>
      </c>
      <c r="CP1964" s="212" t="s">
        <v>21471</v>
      </c>
      <c r="CQ1964" s="212" t="s">
        <v>21472</v>
      </c>
      <c r="CR1964" s="212" t="s">
        <v>21473</v>
      </c>
      <c r="CS1964" s="44">
        <v>1962</v>
      </c>
      <c r="CT1964" s="44" t="s">
        <v>21474</v>
      </c>
      <c r="CU1964" s="214">
        <v>15653</v>
      </c>
      <c r="CV1964" s="212" t="s">
        <v>21475</v>
      </c>
      <c r="CW1964" s="212" t="s">
        <v>749</v>
      </c>
      <c r="CX1964" s="44" t="s">
        <v>654</v>
      </c>
      <c r="CY1964" s="78">
        <v>43708</v>
      </c>
      <c r="CZ1964" s="215" t="s">
        <v>576</v>
      </c>
      <c r="DA1964" s="212" t="s">
        <v>512</v>
      </c>
      <c r="DB1964" s="44" t="s">
        <v>641</v>
      </c>
      <c r="DC1964" s="44" t="s">
        <v>750</v>
      </c>
      <c r="DD1964" s="44" t="s">
        <v>532</v>
      </c>
    </row>
    <row r="1965" spans="83:108">
      <c r="CE1965" s="212"/>
      <c r="CF1965" s="213">
        <f>IF(ISNUMBER(SEARCH($H$2,$CG$3:$CG$3874)),MAX($CF$2:CF1964)+1,0)</f>
        <v>0</v>
      </c>
      <c r="CG1965" s="212" t="s">
        <v>21476</v>
      </c>
      <c r="CH1965" s="212"/>
      <c r="CI1965" s="212"/>
      <c r="CJ1965" s="213" t="str">
        <f>IFERROR(VLOOKUP(ROWS($CJ$3:CJ1965),CF1965:$CG$3874,2,0),"")</f>
        <v/>
      </c>
      <c r="CK1965" s="212" t="s">
        <v>21477</v>
      </c>
      <c r="CL1965" s="212" t="s">
        <v>21478</v>
      </c>
      <c r="CM1965" s="78">
        <v>44347</v>
      </c>
      <c r="CN1965" s="212" t="s">
        <v>21479</v>
      </c>
      <c r="CO1965" s="212" t="s">
        <v>21480</v>
      </c>
      <c r="CP1965" s="212" t="s">
        <v>21481</v>
      </c>
      <c r="CQ1965" s="212" t="s">
        <v>21482</v>
      </c>
      <c r="CR1965" s="212" t="s">
        <v>21483</v>
      </c>
      <c r="CS1965" s="44">
        <v>1963</v>
      </c>
      <c r="CT1965" s="44" t="s">
        <v>21484</v>
      </c>
      <c r="CU1965" s="214">
        <v>15593</v>
      </c>
      <c r="CV1965" s="212" t="s">
        <v>21485</v>
      </c>
      <c r="CW1965" s="212" t="s">
        <v>2058</v>
      </c>
      <c r="CX1965" s="44" t="s">
        <v>8380</v>
      </c>
      <c r="CY1965" s="78">
        <v>44347</v>
      </c>
      <c r="CZ1965" s="215" t="s">
        <v>907</v>
      </c>
      <c r="DA1965" s="212" t="s">
        <v>512</v>
      </c>
      <c r="DB1965" s="44" t="s">
        <v>530</v>
      </c>
      <c r="DC1965" s="44" t="s">
        <v>14084</v>
      </c>
      <c r="DD1965" s="44" t="s">
        <v>532</v>
      </c>
    </row>
    <row r="1966" spans="83:108">
      <c r="CE1966" s="212"/>
      <c r="CF1966" s="213">
        <f>IF(ISNUMBER(SEARCH($H$2,$CG$3:$CG$3874)),MAX($CF$2:CF1965)+1,0)</f>
        <v>0</v>
      </c>
      <c r="CG1966" s="212" t="s">
        <v>21486</v>
      </c>
      <c r="CH1966" s="212"/>
      <c r="CI1966" s="212"/>
      <c r="CJ1966" s="213" t="str">
        <f>IFERROR(VLOOKUP(ROWS($CJ$3:CJ1966),CF1966:$CG$3874,2,0),"")</f>
        <v/>
      </c>
      <c r="CK1966" s="212" t="s">
        <v>21487</v>
      </c>
      <c r="CL1966" s="212" t="s">
        <v>21488</v>
      </c>
      <c r="CM1966" s="78">
        <v>44347</v>
      </c>
      <c r="CN1966" s="212" t="s">
        <v>21489</v>
      </c>
      <c r="CO1966" s="212" t="s">
        <v>21490</v>
      </c>
      <c r="CP1966" s="212" t="s">
        <v>21491</v>
      </c>
      <c r="CQ1966" s="212" t="s">
        <v>21492</v>
      </c>
      <c r="CR1966" s="212" t="s">
        <v>21493</v>
      </c>
      <c r="CS1966" s="44">
        <v>1964</v>
      </c>
      <c r="CT1966" s="44" t="s">
        <v>21494</v>
      </c>
      <c r="CU1966" s="214">
        <v>15602</v>
      </c>
      <c r="CV1966" s="212" t="s">
        <v>21495</v>
      </c>
      <c r="CW1966" s="212" t="s">
        <v>2058</v>
      </c>
      <c r="CX1966" s="44" t="s">
        <v>8380</v>
      </c>
      <c r="CY1966" s="78">
        <v>44347</v>
      </c>
      <c r="CZ1966" s="215" t="s">
        <v>545</v>
      </c>
      <c r="DA1966" s="212" t="s">
        <v>512</v>
      </c>
      <c r="DB1966" s="44" t="s">
        <v>655</v>
      </c>
      <c r="DC1966" s="44" t="s">
        <v>21496</v>
      </c>
      <c r="DD1966" s="44" t="s">
        <v>532</v>
      </c>
    </row>
    <row r="1967" spans="83:108">
      <c r="CE1967" s="212"/>
      <c r="CF1967" s="213">
        <f>IF(ISNUMBER(SEARCH($H$2,$CG$3:$CG$3874)),MAX($CF$2:CF1966)+1,0)</f>
        <v>0</v>
      </c>
      <c r="CG1967" s="212" t="s">
        <v>21497</v>
      </c>
      <c r="CH1967" s="212"/>
      <c r="CI1967" s="212"/>
      <c r="CJ1967" s="213" t="str">
        <f>IFERROR(VLOOKUP(ROWS($CJ$3:CJ1967),CF1967:$CG$3874,2,0),"")</f>
        <v/>
      </c>
      <c r="CK1967" s="212" t="s">
        <v>21498</v>
      </c>
      <c r="CL1967" s="212" t="s">
        <v>21499</v>
      </c>
      <c r="CM1967" s="78">
        <v>44347</v>
      </c>
      <c r="CN1967" s="212" t="s">
        <v>21500</v>
      </c>
      <c r="CO1967" s="212" t="s">
        <v>21501</v>
      </c>
      <c r="CP1967" s="212" t="s">
        <v>21502</v>
      </c>
      <c r="CQ1967" s="212" t="s">
        <v>21503</v>
      </c>
      <c r="CR1967" s="212" t="s">
        <v>21504</v>
      </c>
      <c r="CS1967" s="44">
        <v>1965</v>
      </c>
      <c r="CT1967" s="44" t="s">
        <v>21505</v>
      </c>
      <c r="CU1967" s="214">
        <v>10966</v>
      </c>
      <c r="CV1967" s="212" t="s">
        <v>21506</v>
      </c>
      <c r="CW1967" s="212" t="s">
        <v>2058</v>
      </c>
      <c r="CX1967" s="44" t="s">
        <v>8380</v>
      </c>
      <c r="CY1967" s="78">
        <v>44347</v>
      </c>
      <c r="CZ1967" s="215" t="s">
        <v>907</v>
      </c>
      <c r="DA1967" s="212" t="s">
        <v>512</v>
      </c>
      <c r="DB1967" s="44" t="s">
        <v>530</v>
      </c>
      <c r="DC1967" s="44" t="s">
        <v>14084</v>
      </c>
      <c r="DD1967" s="44" t="s">
        <v>532</v>
      </c>
    </row>
    <row r="1968" spans="83:108">
      <c r="CE1968" s="212"/>
      <c r="CF1968" s="213">
        <f>IF(ISNUMBER(SEARCH($H$2,$CG$3:$CG$3874)),MAX($CF$2:CF1967)+1,0)</f>
        <v>0</v>
      </c>
      <c r="CG1968" s="212" t="s">
        <v>21507</v>
      </c>
      <c r="CH1968" s="212"/>
      <c r="CI1968" s="212"/>
      <c r="CJ1968" s="213" t="str">
        <f>IFERROR(VLOOKUP(ROWS($CJ$3:CJ1968),CF1968:$CG$3874,2,0),"")</f>
        <v/>
      </c>
      <c r="CK1968" s="212" t="s">
        <v>21508</v>
      </c>
      <c r="CL1968" s="212" t="s">
        <v>21509</v>
      </c>
      <c r="CM1968" s="78">
        <v>43585</v>
      </c>
      <c r="CN1968" s="212" t="s">
        <v>21510</v>
      </c>
      <c r="CO1968" s="212" t="s">
        <v>21511</v>
      </c>
      <c r="CP1968" s="212" t="s">
        <v>21512</v>
      </c>
      <c r="CQ1968" s="212" t="s">
        <v>21513</v>
      </c>
      <c r="CR1968" s="212" t="s">
        <v>21514</v>
      </c>
      <c r="CS1968" s="44">
        <v>1966</v>
      </c>
      <c r="CT1968" s="44" t="s">
        <v>21515</v>
      </c>
      <c r="CU1968" s="214">
        <v>10506</v>
      </c>
      <c r="CV1968" s="212" t="s">
        <v>21516</v>
      </c>
      <c r="CW1968" s="212" t="s">
        <v>21517</v>
      </c>
      <c r="CX1968" s="44" t="s">
        <v>21518</v>
      </c>
      <c r="CY1968" s="78">
        <v>43585</v>
      </c>
      <c r="CZ1968" s="215" t="s">
        <v>907</v>
      </c>
      <c r="DA1968" s="212" t="s">
        <v>7468</v>
      </c>
      <c r="DB1968" s="44" t="s">
        <v>802</v>
      </c>
      <c r="DC1968" s="44" t="s">
        <v>21036</v>
      </c>
      <c r="DD1968" s="44" t="s">
        <v>563</v>
      </c>
    </row>
    <row r="1969" spans="83:108">
      <c r="CE1969" s="212"/>
      <c r="CF1969" s="213">
        <f>IF(ISNUMBER(SEARCH($H$2,$CG$3:$CG$3874)),MAX($CF$2:CF1968)+1,0)</f>
        <v>0</v>
      </c>
      <c r="CG1969" s="212" t="s">
        <v>21519</v>
      </c>
      <c r="CH1969" s="212"/>
      <c r="CI1969" s="212"/>
      <c r="CJ1969" s="213" t="str">
        <f>IFERROR(VLOOKUP(ROWS($CJ$3:CJ1969),CF1969:$CG$3874,2,0),"")</f>
        <v/>
      </c>
      <c r="CK1969" s="212" t="s">
        <v>21520</v>
      </c>
      <c r="CL1969" s="212" t="s">
        <v>21521</v>
      </c>
      <c r="CM1969" s="78">
        <v>43585</v>
      </c>
      <c r="CN1969" s="212" t="s">
        <v>21522</v>
      </c>
      <c r="CO1969" s="212" t="s">
        <v>21523</v>
      </c>
      <c r="CP1969" s="212" t="s">
        <v>21524</v>
      </c>
      <c r="CQ1969" s="212" t="s">
        <v>21525</v>
      </c>
      <c r="CR1969" s="212" t="s">
        <v>21526</v>
      </c>
      <c r="CS1969" s="44">
        <v>1967</v>
      </c>
      <c r="CT1969" s="44" t="s">
        <v>21527</v>
      </c>
      <c r="CU1969" s="214">
        <v>15436</v>
      </c>
      <c r="CV1969" s="212" t="s">
        <v>21528</v>
      </c>
      <c r="CW1969" s="212" t="s">
        <v>21529</v>
      </c>
      <c r="CX1969" s="44" t="s">
        <v>21530</v>
      </c>
      <c r="CY1969" s="78">
        <v>43585</v>
      </c>
      <c r="CZ1969" s="215" t="s">
        <v>545</v>
      </c>
      <c r="DA1969" s="212" t="s">
        <v>529</v>
      </c>
      <c r="DB1969" s="44" t="s">
        <v>802</v>
      </c>
      <c r="DC1969" s="44" t="s">
        <v>21531</v>
      </c>
      <c r="DD1969" s="44" t="s">
        <v>532</v>
      </c>
    </row>
    <row r="1970" spans="83:108">
      <c r="CE1970" s="212"/>
      <c r="CF1970" s="213">
        <f>IF(ISNUMBER(SEARCH($H$2,$CG$3:$CG$3874)),MAX($CF$2:CF1969)+1,0)</f>
        <v>0</v>
      </c>
      <c r="CG1970" s="212" t="s">
        <v>21532</v>
      </c>
      <c r="CH1970" s="212"/>
      <c r="CI1970" s="212"/>
      <c r="CJ1970" s="213" t="str">
        <f>IFERROR(VLOOKUP(ROWS($CJ$3:CJ1970),CF1970:$CG$3874,2,0),"")</f>
        <v/>
      </c>
      <c r="CK1970" s="212" t="s">
        <v>21533</v>
      </c>
      <c r="CL1970" s="212" t="s">
        <v>21534</v>
      </c>
      <c r="CM1970" s="78">
        <v>43708</v>
      </c>
      <c r="CN1970" s="212" t="s">
        <v>21535</v>
      </c>
      <c r="CO1970" s="212" t="s">
        <v>21536</v>
      </c>
      <c r="CP1970" s="212" t="s">
        <v>21537</v>
      </c>
      <c r="CQ1970" s="212" t="s">
        <v>21538</v>
      </c>
      <c r="CR1970" s="212" t="s">
        <v>21539</v>
      </c>
      <c r="CS1970" s="44">
        <v>1968</v>
      </c>
      <c r="CT1970" s="44" t="s">
        <v>21540</v>
      </c>
      <c r="CU1970" s="214">
        <v>12538</v>
      </c>
      <c r="CV1970" s="212" t="s">
        <v>21541</v>
      </c>
      <c r="CW1970" s="212" t="s">
        <v>749</v>
      </c>
      <c r="CX1970" s="44" t="s">
        <v>1287</v>
      </c>
      <c r="CY1970" s="78">
        <v>43708</v>
      </c>
      <c r="CZ1970" s="215" t="s">
        <v>576</v>
      </c>
      <c r="DA1970" s="212" t="s">
        <v>512</v>
      </c>
      <c r="DB1970" s="44" t="s">
        <v>641</v>
      </c>
      <c r="DC1970" s="44" t="s">
        <v>750</v>
      </c>
      <c r="DD1970" s="44" t="s">
        <v>532</v>
      </c>
    </row>
    <row r="1971" spans="83:108">
      <c r="CE1971" s="212"/>
      <c r="CF1971" s="213">
        <f>IF(ISNUMBER(SEARCH($H$2,$CG$3:$CG$3874)),MAX($CF$2:CF1970)+1,0)</f>
        <v>0</v>
      </c>
      <c r="CG1971" s="212" t="s">
        <v>21542</v>
      </c>
      <c r="CH1971" s="212"/>
      <c r="CI1971" s="212"/>
      <c r="CJ1971" s="213" t="str">
        <f>IFERROR(VLOOKUP(ROWS($CJ$3:CJ1971),CF1971:$CG$3874,2,0),"")</f>
        <v/>
      </c>
      <c r="CK1971" s="212" t="s">
        <v>21543</v>
      </c>
      <c r="CL1971" s="212" t="s">
        <v>21544</v>
      </c>
      <c r="CM1971" s="78">
        <v>43708</v>
      </c>
      <c r="CN1971" s="212" t="s">
        <v>21545</v>
      </c>
      <c r="CO1971" s="212" t="s">
        <v>21546</v>
      </c>
      <c r="CP1971" s="212" t="s">
        <v>21547</v>
      </c>
      <c r="CQ1971" s="212" t="s">
        <v>21548</v>
      </c>
      <c r="CR1971" s="212" t="s">
        <v>21549</v>
      </c>
      <c r="CS1971" s="44">
        <v>1969</v>
      </c>
      <c r="CT1971" s="44" t="s">
        <v>21550</v>
      </c>
      <c r="CU1971" s="214">
        <v>13025</v>
      </c>
      <c r="CV1971" s="212" t="s">
        <v>21551</v>
      </c>
      <c r="CW1971" s="212" t="s">
        <v>749</v>
      </c>
      <c r="CX1971" s="44" t="s">
        <v>1287</v>
      </c>
      <c r="CY1971" s="78">
        <v>43708</v>
      </c>
      <c r="CZ1971" s="215" t="s">
        <v>576</v>
      </c>
      <c r="DA1971" s="212" t="s">
        <v>512</v>
      </c>
      <c r="DB1971" s="44" t="s">
        <v>1899</v>
      </c>
      <c r="DC1971" s="44" t="s">
        <v>21552</v>
      </c>
      <c r="DD1971" s="44" t="s">
        <v>532</v>
      </c>
    </row>
    <row r="1972" spans="83:108">
      <c r="CE1972" s="212"/>
      <c r="CF1972" s="213">
        <f>IF(ISNUMBER(SEARCH($H$2,$CG$3:$CG$3874)),MAX($CF$2:CF1971)+1,0)</f>
        <v>0</v>
      </c>
      <c r="CG1972" s="212" t="s">
        <v>21553</v>
      </c>
      <c r="CH1972" s="212"/>
      <c r="CI1972" s="212"/>
      <c r="CJ1972" s="213" t="str">
        <f>IFERROR(VLOOKUP(ROWS($CJ$3:CJ1972),CF1972:$CG$3874,2,0),"")</f>
        <v/>
      </c>
      <c r="CK1972" s="212" t="s">
        <v>21554</v>
      </c>
      <c r="CL1972" s="212" t="s">
        <v>21555</v>
      </c>
      <c r="CM1972" s="78">
        <v>43708</v>
      </c>
      <c r="CN1972" s="212" t="s">
        <v>21556</v>
      </c>
      <c r="CO1972" s="212" t="s">
        <v>21557</v>
      </c>
      <c r="CP1972" s="212" t="s">
        <v>21558</v>
      </c>
      <c r="CQ1972" s="212" t="s">
        <v>21559</v>
      </c>
      <c r="CR1972" s="212" t="s">
        <v>21560</v>
      </c>
      <c r="CS1972" s="44">
        <v>1970</v>
      </c>
      <c r="CT1972" s="44" t="s">
        <v>21561</v>
      </c>
      <c r="CU1972" s="214">
        <v>13120</v>
      </c>
      <c r="CV1972" s="212" t="s">
        <v>21562</v>
      </c>
      <c r="CW1972" s="212" t="s">
        <v>749</v>
      </c>
      <c r="CX1972" s="44" t="s">
        <v>1287</v>
      </c>
      <c r="CY1972" s="78">
        <v>43708</v>
      </c>
      <c r="CZ1972" s="215" t="s">
        <v>1313</v>
      </c>
      <c r="DA1972" s="212" t="s">
        <v>512</v>
      </c>
      <c r="DB1972" s="44" t="s">
        <v>655</v>
      </c>
      <c r="DC1972" s="44" t="s">
        <v>21563</v>
      </c>
      <c r="DD1972" s="44" t="s">
        <v>532</v>
      </c>
    </row>
    <row r="1973" spans="83:108">
      <c r="CE1973" s="212"/>
      <c r="CF1973" s="213">
        <f>IF(ISNUMBER(SEARCH($H$2,$CG$3:$CG$3874)),MAX($CF$2:CF1972)+1,0)</f>
        <v>0</v>
      </c>
      <c r="CG1973" s="212" t="s">
        <v>21564</v>
      </c>
      <c r="CH1973" s="212"/>
      <c r="CI1973" s="212"/>
      <c r="CJ1973" s="213" t="str">
        <f>IFERROR(VLOOKUP(ROWS($CJ$3:CJ1973),CF1973:$CG$3874,2,0),"")</f>
        <v/>
      </c>
      <c r="CK1973" s="212" t="s">
        <v>21565</v>
      </c>
      <c r="CL1973" s="212" t="s">
        <v>21566</v>
      </c>
      <c r="CM1973" s="78">
        <v>43708</v>
      </c>
      <c r="CN1973" s="212" t="s">
        <v>21567</v>
      </c>
      <c r="CO1973" s="212" t="s">
        <v>21568</v>
      </c>
      <c r="CP1973" s="212" t="s">
        <v>21569</v>
      </c>
      <c r="CQ1973" s="212" t="s">
        <v>21570</v>
      </c>
      <c r="CR1973" s="212" t="s">
        <v>21571</v>
      </c>
      <c r="CS1973" s="44">
        <v>1971</v>
      </c>
      <c r="CT1973" s="44" t="s">
        <v>21572</v>
      </c>
      <c r="CU1973" s="214">
        <v>14794</v>
      </c>
      <c r="CV1973" s="212" t="s">
        <v>21573</v>
      </c>
      <c r="CW1973" s="212" t="s">
        <v>749</v>
      </c>
      <c r="CX1973" s="44" t="s">
        <v>1287</v>
      </c>
      <c r="CY1973" s="78">
        <v>43708</v>
      </c>
      <c r="CZ1973" s="215" t="s">
        <v>545</v>
      </c>
      <c r="DA1973" s="212" t="s">
        <v>512</v>
      </c>
      <c r="DB1973" s="44" t="s">
        <v>655</v>
      </c>
      <c r="DC1973" s="44" t="s">
        <v>5233</v>
      </c>
      <c r="DD1973" s="44" t="s">
        <v>532</v>
      </c>
    </row>
    <row r="1974" spans="83:108">
      <c r="CE1974" s="212"/>
      <c r="CF1974" s="213">
        <f>IF(ISNUMBER(SEARCH($H$2,$CG$3:$CG$3874)),MAX($CF$2:CF1973)+1,0)</f>
        <v>0</v>
      </c>
      <c r="CG1974" s="212" t="s">
        <v>21574</v>
      </c>
      <c r="CH1974" s="212"/>
      <c r="CI1974" s="212"/>
      <c r="CJ1974" s="213" t="str">
        <f>IFERROR(VLOOKUP(ROWS($CJ$3:CJ1974),CF1974:$CG$3874,2,0),"")</f>
        <v/>
      </c>
      <c r="CK1974" s="212" t="s">
        <v>21575</v>
      </c>
      <c r="CL1974" s="212" t="s">
        <v>21576</v>
      </c>
      <c r="CM1974" s="78">
        <v>44196</v>
      </c>
      <c r="CN1974" s="212" t="s">
        <v>21577</v>
      </c>
      <c r="CO1974" s="212" t="s">
        <v>21578</v>
      </c>
      <c r="CP1974" s="212" t="s">
        <v>21579</v>
      </c>
      <c r="CQ1974" s="212" t="s">
        <v>21580</v>
      </c>
      <c r="CR1974" s="212" t="s">
        <v>21581</v>
      </c>
      <c r="CS1974" s="44">
        <v>1972</v>
      </c>
      <c r="CT1974" s="44" t="s">
        <v>21582</v>
      </c>
      <c r="CU1974" s="214">
        <v>14425</v>
      </c>
      <c r="CV1974" s="212" t="s">
        <v>21583</v>
      </c>
      <c r="CW1974" s="212" t="s">
        <v>13187</v>
      </c>
      <c r="CX1974" s="44" t="s">
        <v>1287</v>
      </c>
      <c r="CY1974" s="78">
        <v>44196</v>
      </c>
      <c r="CZ1974" s="215" t="s">
        <v>640</v>
      </c>
      <c r="DA1974" s="212" t="s">
        <v>512</v>
      </c>
      <c r="DB1974" s="44" t="s">
        <v>641</v>
      </c>
      <c r="DC1974" s="44" t="s">
        <v>13188</v>
      </c>
      <c r="DD1974" s="44" t="s">
        <v>532</v>
      </c>
    </row>
    <row r="1975" spans="83:108">
      <c r="CE1975" s="212"/>
      <c r="CF1975" s="213">
        <f>IF(ISNUMBER(SEARCH($H$2,$CG$3:$CG$3874)),MAX($CF$2:CF1974)+1,0)</f>
        <v>0</v>
      </c>
      <c r="CG1975" s="212" t="s">
        <v>21584</v>
      </c>
      <c r="CH1975" s="212"/>
      <c r="CI1975" s="212"/>
      <c r="CJ1975" s="213" t="str">
        <f>IFERROR(VLOOKUP(ROWS($CJ$3:CJ1975),CF1975:$CG$3874,2,0),"")</f>
        <v/>
      </c>
      <c r="CK1975" s="212" t="s">
        <v>21585</v>
      </c>
      <c r="CL1975" s="212" t="s">
        <v>21586</v>
      </c>
      <c r="CM1975" s="78">
        <v>43708</v>
      </c>
      <c r="CN1975" s="212" t="s">
        <v>21587</v>
      </c>
      <c r="CO1975" s="212" t="s">
        <v>21588</v>
      </c>
      <c r="CP1975" s="212" t="s">
        <v>21589</v>
      </c>
      <c r="CQ1975" s="212" t="s">
        <v>21590</v>
      </c>
      <c r="CR1975" s="212" t="s">
        <v>21591</v>
      </c>
      <c r="CS1975" s="44">
        <v>1973</v>
      </c>
      <c r="CT1975" s="44" t="s">
        <v>21592</v>
      </c>
      <c r="CU1975" s="214">
        <v>15691</v>
      </c>
      <c r="CV1975" s="212" t="s">
        <v>21593</v>
      </c>
      <c r="CW1975" s="212" t="s">
        <v>749</v>
      </c>
      <c r="CX1975" s="44" t="s">
        <v>1287</v>
      </c>
      <c r="CY1975" s="78">
        <v>43708</v>
      </c>
      <c r="CZ1975" s="215" t="s">
        <v>545</v>
      </c>
      <c r="DA1975" s="212" t="s">
        <v>512</v>
      </c>
      <c r="DB1975" s="44" t="s">
        <v>3943</v>
      </c>
      <c r="DC1975" s="44" t="s">
        <v>750</v>
      </c>
      <c r="DD1975" s="44" t="s">
        <v>532</v>
      </c>
    </row>
    <row r="1976" spans="83:108">
      <c r="CE1976" s="212"/>
      <c r="CF1976" s="213">
        <f>IF(ISNUMBER(SEARCH($H$2,$CG$3:$CG$3874)),MAX($CF$2:CF1975)+1,0)</f>
        <v>0</v>
      </c>
      <c r="CG1976" s="212" t="s">
        <v>21594</v>
      </c>
      <c r="CH1976" s="212"/>
      <c r="CI1976" s="212"/>
      <c r="CJ1976" s="213" t="str">
        <f>IFERROR(VLOOKUP(ROWS($CJ$3:CJ1976),CF1976:$CG$3874,2,0),"")</f>
        <v/>
      </c>
      <c r="CK1976" s="212" t="s">
        <v>21595</v>
      </c>
      <c r="CL1976" s="212" t="s">
        <v>21596</v>
      </c>
      <c r="CM1976" s="78">
        <v>44196</v>
      </c>
      <c r="CN1976" s="212" t="s">
        <v>21597</v>
      </c>
      <c r="CO1976" s="212" t="s">
        <v>21598</v>
      </c>
      <c r="CP1976" s="212" t="s">
        <v>21599</v>
      </c>
      <c r="CQ1976" s="212" t="s">
        <v>21600</v>
      </c>
      <c r="CR1976" s="212" t="s">
        <v>21601</v>
      </c>
      <c r="CS1976" s="44">
        <v>1974</v>
      </c>
      <c r="CT1976" s="44" t="s">
        <v>21602</v>
      </c>
      <c r="CU1976" s="214">
        <v>14845</v>
      </c>
      <c r="CV1976" s="212" t="s">
        <v>21603</v>
      </c>
      <c r="CW1976" s="212" t="s">
        <v>13187</v>
      </c>
      <c r="CX1976" s="44" t="s">
        <v>1287</v>
      </c>
      <c r="CY1976" s="78">
        <v>44196</v>
      </c>
      <c r="CZ1976" s="215" t="s">
        <v>640</v>
      </c>
      <c r="DA1976" s="212" t="s">
        <v>512</v>
      </c>
      <c r="DB1976" s="44" t="s">
        <v>919</v>
      </c>
      <c r="DC1976" s="44" t="s">
        <v>13188</v>
      </c>
      <c r="DD1976" s="44" t="s">
        <v>532</v>
      </c>
    </row>
    <row r="1977" spans="83:108">
      <c r="CE1977" s="212"/>
      <c r="CF1977" s="213">
        <f>IF(ISNUMBER(SEARCH($H$2,$CG$3:$CG$3874)),MAX($CF$2:CF1976)+1,0)</f>
        <v>0</v>
      </c>
      <c r="CG1977" s="212" t="s">
        <v>21604</v>
      </c>
      <c r="CH1977" s="212"/>
      <c r="CI1977" s="212"/>
      <c r="CJ1977" s="213" t="str">
        <f>IFERROR(VLOOKUP(ROWS($CJ$3:CJ1977),CF1977:$CG$3874,2,0),"")</f>
        <v/>
      </c>
      <c r="CK1977" s="212" t="s">
        <v>21605</v>
      </c>
      <c r="CL1977" s="212" t="s">
        <v>21606</v>
      </c>
      <c r="CM1977" s="78">
        <v>43465</v>
      </c>
      <c r="CN1977" s="212" t="s">
        <v>21607</v>
      </c>
      <c r="CO1977" s="212" t="s">
        <v>21608</v>
      </c>
      <c r="CP1977" s="212" t="s">
        <v>21609</v>
      </c>
      <c r="CQ1977" s="212" t="s">
        <v>21610</v>
      </c>
      <c r="CR1977" s="212" t="s">
        <v>21611</v>
      </c>
      <c r="CS1977" s="44">
        <v>1975</v>
      </c>
      <c r="CT1977" s="44" t="s">
        <v>21612</v>
      </c>
      <c r="CU1977" s="214">
        <v>10936</v>
      </c>
      <c r="CV1977" s="212" t="s">
        <v>21613</v>
      </c>
      <c r="CW1977" s="212" t="s">
        <v>2706</v>
      </c>
      <c r="CX1977" s="44" t="s">
        <v>789</v>
      </c>
      <c r="CY1977" s="78">
        <v>43465</v>
      </c>
      <c r="CZ1977" s="215" t="s">
        <v>640</v>
      </c>
      <c r="DA1977" s="212" t="s">
        <v>737</v>
      </c>
      <c r="DB1977" s="44" t="s">
        <v>919</v>
      </c>
      <c r="DC1977" s="44" t="s">
        <v>2707</v>
      </c>
      <c r="DD1977" s="44" t="s">
        <v>563</v>
      </c>
    </row>
    <row r="1978" spans="83:108">
      <c r="CE1978" s="212"/>
      <c r="CF1978" s="213">
        <f>IF(ISNUMBER(SEARCH($H$2,$CG$3:$CG$3874)),MAX($CF$2:CF1977)+1,0)</f>
        <v>0</v>
      </c>
      <c r="CG1978" s="212" t="s">
        <v>21614</v>
      </c>
      <c r="CH1978" s="212"/>
      <c r="CI1978" s="212"/>
      <c r="CJ1978" s="213" t="str">
        <f>IFERROR(VLOOKUP(ROWS($CJ$3:CJ1978),CF1978:$CG$3874,2,0),"")</f>
        <v/>
      </c>
      <c r="CK1978" s="212" t="s">
        <v>21615</v>
      </c>
      <c r="CL1978" s="212" t="s">
        <v>21616</v>
      </c>
      <c r="CM1978" s="78">
        <v>43465</v>
      </c>
      <c r="CN1978" s="212" t="s">
        <v>21617</v>
      </c>
      <c r="CO1978" s="212" t="s">
        <v>21618</v>
      </c>
      <c r="CP1978" s="212" t="s">
        <v>21619</v>
      </c>
      <c r="CQ1978" s="212" t="s">
        <v>21620</v>
      </c>
      <c r="CR1978" s="212" t="s">
        <v>21621</v>
      </c>
      <c r="CS1978" s="44">
        <v>1976</v>
      </c>
      <c r="CT1978" s="44" t="s">
        <v>21622</v>
      </c>
      <c r="CU1978" s="214">
        <v>13872</v>
      </c>
      <c r="CV1978" s="212" t="s">
        <v>21623</v>
      </c>
      <c r="CW1978" s="212" t="s">
        <v>1702</v>
      </c>
      <c r="CX1978" s="44" t="s">
        <v>1287</v>
      </c>
      <c r="CY1978" s="78">
        <v>43465</v>
      </c>
      <c r="CZ1978" s="215" t="s">
        <v>736</v>
      </c>
      <c r="DA1978" s="212" t="s">
        <v>512</v>
      </c>
      <c r="DB1978" s="44" t="s">
        <v>655</v>
      </c>
      <c r="DC1978" s="44" t="s">
        <v>723</v>
      </c>
      <c r="DD1978" s="44" t="s">
        <v>532</v>
      </c>
    </row>
    <row r="1979" spans="83:108">
      <c r="CE1979" s="212"/>
      <c r="CF1979" s="213">
        <f>IF(ISNUMBER(SEARCH($H$2,$CG$3:$CG$3874)),MAX($CF$2:CF1978)+1,0)</f>
        <v>0</v>
      </c>
      <c r="CG1979" s="212" t="s">
        <v>21624</v>
      </c>
      <c r="CH1979" s="212"/>
      <c r="CI1979" s="212"/>
      <c r="CJ1979" s="213" t="str">
        <f>IFERROR(VLOOKUP(ROWS($CJ$3:CJ1979),CF1979:$CG$3874,2,0),"")</f>
        <v/>
      </c>
      <c r="CK1979" s="212" t="s">
        <v>21625</v>
      </c>
      <c r="CL1979" s="212" t="s">
        <v>21626</v>
      </c>
      <c r="CM1979" s="78">
        <v>43524</v>
      </c>
      <c r="CN1979" s="212" t="s">
        <v>21627</v>
      </c>
      <c r="CO1979" s="212" t="s">
        <v>21628</v>
      </c>
      <c r="CP1979" s="212" t="s">
        <v>21629</v>
      </c>
      <c r="CQ1979" s="212" t="s">
        <v>21630</v>
      </c>
      <c r="CR1979" s="212" t="s">
        <v>21631</v>
      </c>
      <c r="CS1979" s="44">
        <v>1977</v>
      </c>
      <c r="CT1979" s="44" t="s">
        <v>21632</v>
      </c>
      <c r="CU1979" s="214">
        <v>14165</v>
      </c>
      <c r="CV1979" s="212" t="s">
        <v>21633</v>
      </c>
      <c r="CW1979" s="212" t="s">
        <v>1702</v>
      </c>
      <c r="CX1979" s="44" t="s">
        <v>3496</v>
      </c>
      <c r="CY1979" s="78">
        <v>43524</v>
      </c>
      <c r="CZ1979" s="215" t="s">
        <v>576</v>
      </c>
      <c r="DA1979" s="212" t="s">
        <v>512</v>
      </c>
      <c r="DB1979" s="44" t="s">
        <v>655</v>
      </c>
      <c r="DC1979" s="44" t="s">
        <v>21634</v>
      </c>
      <c r="DD1979" s="44" t="s">
        <v>532</v>
      </c>
    </row>
    <row r="1980" spans="83:108">
      <c r="CE1980" s="212"/>
      <c r="CF1980" s="213">
        <f>IF(ISNUMBER(SEARCH($H$2,$CG$3:$CG$3874)),MAX($CF$2:CF1979)+1,0)</f>
        <v>0</v>
      </c>
      <c r="CG1980" s="212" t="s">
        <v>21635</v>
      </c>
      <c r="CH1980" s="212"/>
      <c r="CI1980" s="212"/>
      <c r="CJ1980" s="213" t="str">
        <f>IFERROR(VLOOKUP(ROWS($CJ$3:CJ1980),CF1980:$CG$3874,2,0),"")</f>
        <v/>
      </c>
      <c r="CK1980" s="212" t="s">
        <v>21636</v>
      </c>
      <c r="CL1980" s="212" t="s">
        <v>21637</v>
      </c>
      <c r="CM1980" s="78">
        <v>43131</v>
      </c>
      <c r="CN1980" s="212" t="s">
        <v>21638</v>
      </c>
      <c r="CO1980" s="212" t="s">
        <v>21639</v>
      </c>
      <c r="CP1980" s="212" t="s">
        <v>21640</v>
      </c>
      <c r="CQ1980" s="212" t="s">
        <v>21641</v>
      </c>
      <c r="CR1980" s="212" t="s">
        <v>21642</v>
      </c>
      <c r="CS1980" s="44">
        <v>1978</v>
      </c>
      <c r="CT1980" s="44" t="s">
        <v>21643</v>
      </c>
      <c r="CU1980" s="214">
        <v>15902</v>
      </c>
      <c r="CV1980" s="212" t="s">
        <v>21644</v>
      </c>
      <c r="CW1980" s="212" t="s">
        <v>3140</v>
      </c>
      <c r="CX1980" s="44" t="s">
        <v>826</v>
      </c>
      <c r="CY1980" s="78">
        <v>43131</v>
      </c>
      <c r="CZ1980" s="215" t="s">
        <v>907</v>
      </c>
      <c r="DA1980" s="212" t="s">
        <v>737</v>
      </c>
      <c r="DB1980" s="44" t="s">
        <v>655</v>
      </c>
      <c r="DC1980" s="44" t="s">
        <v>5386</v>
      </c>
      <c r="DD1980" s="44" t="s">
        <v>682</v>
      </c>
    </row>
    <row r="1981" spans="83:108">
      <c r="CE1981" s="212"/>
      <c r="CF1981" s="213">
        <f>IF(ISNUMBER(SEARCH($H$2,$CG$3:$CG$3874)),MAX($CF$2:CF1980)+1,0)</f>
        <v>0</v>
      </c>
      <c r="CG1981" s="212" t="s">
        <v>21645</v>
      </c>
      <c r="CH1981" s="212"/>
      <c r="CI1981" s="212"/>
      <c r="CJ1981" s="213" t="str">
        <f>IFERROR(VLOOKUP(ROWS($CJ$3:CJ1981),CF1981:$CG$3874,2,0),"")</f>
        <v/>
      </c>
      <c r="CK1981" s="212" t="s">
        <v>21646</v>
      </c>
      <c r="CL1981" s="212" t="s">
        <v>21647</v>
      </c>
      <c r="CM1981" s="78">
        <v>43708</v>
      </c>
      <c r="CN1981" s="212" t="s">
        <v>21648</v>
      </c>
      <c r="CO1981" s="212" t="s">
        <v>21649</v>
      </c>
      <c r="CP1981" s="212" t="s">
        <v>21650</v>
      </c>
      <c r="CQ1981" s="212" t="s">
        <v>21651</v>
      </c>
      <c r="CR1981" s="212" t="s">
        <v>21652</v>
      </c>
      <c r="CS1981" s="44">
        <v>1979</v>
      </c>
      <c r="CT1981" s="44" t="s">
        <v>21653</v>
      </c>
      <c r="CU1981" s="214">
        <v>15014</v>
      </c>
      <c r="CV1981" s="212" t="s">
        <v>21654</v>
      </c>
      <c r="CW1981" s="212" t="s">
        <v>2388</v>
      </c>
      <c r="CX1981" s="44" t="s">
        <v>2389</v>
      </c>
      <c r="CY1981" s="78">
        <v>43708</v>
      </c>
      <c r="CZ1981" s="215" t="s">
        <v>640</v>
      </c>
      <c r="DA1981" s="212" t="s">
        <v>737</v>
      </c>
      <c r="DB1981" s="44" t="s">
        <v>530</v>
      </c>
      <c r="DC1981" s="44" t="s">
        <v>2390</v>
      </c>
      <c r="DD1981" s="44" t="s">
        <v>532</v>
      </c>
    </row>
    <row r="1982" spans="83:108">
      <c r="CE1982" s="212"/>
      <c r="CF1982" s="213">
        <f>IF(ISNUMBER(SEARCH($H$2,$CG$3:$CG$3874)),MAX($CF$2:CF1981)+1,0)</f>
        <v>0</v>
      </c>
      <c r="CG1982" s="212" t="s">
        <v>21655</v>
      </c>
      <c r="CH1982" s="212"/>
      <c r="CI1982" s="212"/>
      <c r="CJ1982" s="213" t="str">
        <f>IFERROR(VLOOKUP(ROWS($CJ$3:CJ1982),CF1982:$CG$3874,2,0),"")</f>
        <v/>
      </c>
      <c r="CK1982" s="212" t="s">
        <v>21656</v>
      </c>
      <c r="CL1982" s="212" t="s">
        <v>21657</v>
      </c>
      <c r="CM1982" s="78">
        <v>43708</v>
      </c>
      <c r="CN1982" s="212" t="s">
        <v>21658</v>
      </c>
      <c r="CO1982" s="212" t="s">
        <v>21659</v>
      </c>
      <c r="CP1982" s="212" t="s">
        <v>21660</v>
      </c>
      <c r="CQ1982" s="212" t="s">
        <v>21661</v>
      </c>
      <c r="CR1982" s="212" t="s">
        <v>21662</v>
      </c>
      <c r="CS1982" s="44">
        <v>1980</v>
      </c>
      <c r="CT1982" s="44" t="s">
        <v>21663</v>
      </c>
      <c r="CU1982" s="214">
        <v>15012</v>
      </c>
      <c r="CV1982" s="212" t="s">
        <v>21664</v>
      </c>
      <c r="CW1982" s="212" t="s">
        <v>2388</v>
      </c>
      <c r="CX1982" s="44" t="s">
        <v>2389</v>
      </c>
      <c r="CY1982" s="78">
        <v>43708</v>
      </c>
      <c r="CZ1982" s="215" t="s">
        <v>545</v>
      </c>
      <c r="DA1982" s="212" t="s">
        <v>737</v>
      </c>
      <c r="DB1982" s="44" t="s">
        <v>547</v>
      </c>
      <c r="DC1982" s="44" t="s">
        <v>1144</v>
      </c>
      <c r="DD1982" s="44" t="s">
        <v>532</v>
      </c>
    </row>
    <row r="1983" spans="83:108">
      <c r="CE1983" s="212"/>
      <c r="CF1983" s="213">
        <f>IF(ISNUMBER(SEARCH($H$2,$CG$3:$CG$3874)),MAX($CF$2:CF1982)+1,0)</f>
        <v>0</v>
      </c>
      <c r="CG1983" s="212" t="s">
        <v>21665</v>
      </c>
      <c r="CH1983" s="212"/>
      <c r="CI1983" s="212"/>
      <c r="CJ1983" s="213" t="str">
        <f>IFERROR(VLOOKUP(ROWS($CJ$3:CJ1983),CF1983:$CG$3874,2,0),"")</f>
        <v/>
      </c>
      <c r="CK1983" s="212" t="s">
        <v>21666</v>
      </c>
      <c r="CL1983" s="212" t="s">
        <v>21667</v>
      </c>
      <c r="CM1983" s="78">
        <v>44804</v>
      </c>
      <c r="CN1983" s="212" t="s">
        <v>21668</v>
      </c>
      <c r="CO1983" s="212" t="s">
        <v>21669</v>
      </c>
      <c r="CP1983" s="212" t="s">
        <v>21670</v>
      </c>
      <c r="CQ1983" s="212" t="s">
        <v>21671</v>
      </c>
      <c r="CR1983" s="212" t="s">
        <v>21672</v>
      </c>
      <c r="CS1983" s="44">
        <v>1981</v>
      </c>
      <c r="CT1983" s="44" t="s">
        <v>21673</v>
      </c>
      <c r="CU1983" s="214">
        <v>16418</v>
      </c>
      <c r="CV1983" s="212" t="s">
        <v>21674</v>
      </c>
      <c r="CW1983" s="212" t="s">
        <v>599</v>
      </c>
      <c r="CX1983" s="44" t="s">
        <v>2389</v>
      </c>
      <c r="CY1983" s="78">
        <v>44804</v>
      </c>
      <c r="CZ1983" s="215" t="s">
        <v>511</v>
      </c>
      <c r="DA1983" s="212" t="s">
        <v>529</v>
      </c>
      <c r="DB1983" s="44" t="s">
        <v>547</v>
      </c>
      <c r="DC1983" s="44" t="s">
        <v>562</v>
      </c>
      <c r="DD1983" s="44" t="s">
        <v>532</v>
      </c>
    </row>
    <row r="1984" spans="83:108">
      <c r="CE1984" s="212"/>
      <c r="CF1984" s="213">
        <f>IF(ISNUMBER(SEARCH($H$2,$CG$3:$CG$3874)),MAX($CF$2:CF1983)+1,0)</f>
        <v>0</v>
      </c>
      <c r="CG1984" s="212" t="s">
        <v>21675</v>
      </c>
      <c r="CH1984" s="212"/>
      <c r="CI1984" s="212"/>
      <c r="CJ1984" s="213" t="str">
        <f>IFERROR(VLOOKUP(ROWS($CJ$3:CJ1984),CF1984:$CG$3874,2,0),"")</f>
        <v/>
      </c>
      <c r="CK1984" s="212" t="s">
        <v>21676</v>
      </c>
      <c r="CL1984" s="212" t="s">
        <v>21677</v>
      </c>
      <c r="CM1984" s="78">
        <v>47848</v>
      </c>
      <c r="CN1984" s="212" t="s">
        <v>21678</v>
      </c>
      <c r="CO1984" s="212" t="s">
        <v>21679</v>
      </c>
      <c r="CP1984" s="212" t="s">
        <v>21680</v>
      </c>
      <c r="CQ1984" s="212" t="s">
        <v>21681</v>
      </c>
      <c r="CR1984" s="212" t="s">
        <v>21682</v>
      </c>
      <c r="CS1984" s="44">
        <v>1982</v>
      </c>
      <c r="CT1984" s="44" t="s">
        <v>21683</v>
      </c>
      <c r="CU1984" s="214">
        <v>15013</v>
      </c>
      <c r="CV1984" s="212" t="s">
        <v>21684</v>
      </c>
      <c r="CW1984" s="212" t="s">
        <v>2374</v>
      </c>
      <c r="CX1984" s="44" t="s">
        <v>2389</v>
      </c>
      <c r="CY1984" s="78">
        <v>47848</v>
      </c>
      <c r="CZ1984" s="215" t="s">
        <v>511</v>
      </c>
      <c r="DA1984" s="212" t="s">
        <v>1477</v>
      </c>
      <c r="DB1984" s="44" t="s">
        <v>1478</v>
      </c>
      <c r="DC1984" s="44" t="s">
        <v>1192</v>
      </c>
      <c r="DD1984" s="44" t="s">
        <v>532</v>
      </c>
    </row>
    <row r="1985" spans="83:108">
      <c r="CE1985" s="212"/>
      <c r="CF1985" s="213">
        <f>IF(ISNUMBER(SEARCH($H$2,$CG$3:$CG$3874)),MAX($CF$2:CF1984)+1,0)</f>
        <v>0</v>
      </c>
      <c r="CG1985" s="212" t="s">
        <v>21685</v>
      </c>
      <c r="CH1985" s="212"/>
      <c r="CI1985" s="212"/>
      <c r="CJ1985" s="213" t="str">
        <f>IFERROR(VLOOKUP(ROWS($CJ$3:CJ1985),CF1985:$CG$3874,2,0),"")</f>
        <v/>
      </c>
      <c r="CK1985" s="212" t="s">
        <v>21686</v>
      </c>
      <c r="CL1985" s="212" t="s">
        <v>21687</v>
      </c>
      <c r="CM1985" s="78">
        <v>47848</v>
      </c>
      <c r="CN1985" s="212" t="s">
        <v>21688</v>
      </c>
      <c r="CO1985" s="212" t="s">
        <v>21689</v>
      </c>
      <c r="CP1985" s="212" t="s">
        <v>21690</v>
      </c>
      <c r="CQ1985" s="212" t="s">
        <v>21691</v>
      </c>
      <c r="CR1985" s="212" t="s">
        <v>21692</v>
      </c>
      <c r="CS1985" s="44">
        <v>1983</v>
      </c>
      <c r="CT1985" s="44" t="s">
        <v>21693</v>
      </c>
      <c r="CU1985" s="214">
        <v>15015</v>
      </c>
      <c r="CV1985" s="212" t="s">
        <v>21694</v>
      </c>
      <c r="CW1985" s="212" t="s">
        <v>2374</v>
      </c>
      <c r="CX1985" s="44" t="s">
        <v>2389</v>
      </c>
      <c r="CY1985" s="78">
        <v>47848</v>
      </c>
      <c r="CZ1985" s="215" t="s">
        <v>545</v>
      </c>
      <c r="DA1985" s="212" t="s">
        <v>1477</v>
      </c>
      <c r="DB1985" s="44" t="s">
        <v>1478</v>
      </c>
      <c r="DC1985" s="44" t="s">
        <v>1192</v>
      </c>
      <c r="DD1985" s="44" t="s">
        <v>532</v>
      </c>
    </row>
    <row r="1986" spans="83:108">
      <c r="CE1986" s="212"/>
      <c r="CF1986" s="213">
        <f>IF(ISNUMBER(SEARCH($H$2,$CG$3:$CG$3874)),MAX($CF$2:CF1985)+1,0)</f>
        <v>0</v>
      </c>
      <c r="CG1986" s="212" t="s">
        <v>21695</v>
      </c>
      <c r="CH1986" s="212"/>
      <c r="CI1986" s="212"/>
      <c r="CJ1986" s="213" t="str">
        <f>IFERROR(VLOOKUP(ROWS($CJ$3:CJ1986),CF1986:$CG$3874,2,0),"")</f>
        <v/>
      </c>
      <c r="CK1986" s="212" t="s">
        <v>21696</v>
      </c>
      <c r="CL1986" s="212" t="s">
        <v>21697</v>
      </c>
      <c r="CM1986" s="78">
        <v>44347</v>
      </c>
      <c r="CN1986" s="212" t="s">
        <v>21698</v>
      </c>
      <c r="CO1986" s="212" t="s">
        <v>21699</v>
      </c>
      <c r="CP1986" s="212" t="s">
        <v>21700</v>
      </c>
      <c r="CQ1986" s="212" t="s">
        <v>21701</v>
      </c>
      <c r="CR1986" s="212" t="s">
        <v>21702</v>
      </c>
      <c r="CS1986" s="44">
        <v>1984</v>
      </c>
      <c r="CT1986" s="44" t="s">
        <v>21703</v>
      </c>
      <c r="CU1986" s="214">
        <v>14988</v>
      </c>
      <c r="CV1986" s="212" t="s">
        <v>21704</v>
      </c>
      <c r="CW1986" s="212" t="s">
        <v>1058</v>
      </c>
      <c r="CX1986" s="44" t="s">
        <v>2303</v>
      </c>
      <c r="CY1986" s="78">
        <v>44347</v>
      </c>
      <c r="CZ1986" s="215" t="s">
        <v>545</v>
      </c>
      <c r="DA1986" s="212" t="s">
        <v>529</v>
      </c>
      <c r="DB1986" s="44" t="s">
        <v>530</v>
      </c>
      <c r="DC1986" s="44" t="s">
        <v>1192</v>
      </c>
      <c r="DD1986" s="44" t="s">
        <v>532</v>
      </c>
    </row>
    <row r="1987" spans="83:108">
      <c r="CE1987" s="212"/>
      <c r="CF1987" s="213">
        <f>IF(ISNUMBER(SEARCH($H$2,$CG$3:$CG$3874)),MAX($CF$2:CF1986)+1,0)</f>
        <v>0</v>
      </c>
      <c r="CG1987" s="212" t="s">
        <v>21705</v>
      </c>
      <c r="CH1987" s="212"/>
      <c r="CI1987" s="212"/>
      <c r="CJ1987" s="213" t="str">
        <f>IFERROR(VLOOKUP(ROWS($CJ$3:CJ1987),CF1987:$CG$3874,2,0),"")</f>
        <v/>
      </c>
      <c r="CK1987" s="212" t="s">
        <v>21706</v>
      </c>
      <c r="CL1987" s="212" t="s">
        <v>21707</v>
      </c>
      <c r="CM1987" s="78">
        <v>44804</v>
      </c>
      <c r="CN1987" s="212" t="s">
        <v>21708</v>
      </c>
      <c r="CO1987" s="212" t="s">
        <v>21709</v>
      </c>
      <c r="CP1987" s="212" t="s">
        <v>21710</v>
      </c>
      <c r="CQ1987" s="212" t="s">
        <v>21711</v>
      </c>
      <c r="CR1987" s="212" t="s">
        <v>21712</v>
      </c>
      <c r="CS1987" s="44">
        <v>1985</v>
      </c>
      <c r="CT1987" s="44" t="s">
        <v>21713</v>
      </c>
      <c r="CU1987" s="214">
        <v>16819</v>
      </c>
      <c r="CV1987" s="212" t="s">
        <v>21714</v>
      </c>
      <c r="CW1987" s="212" t="s">
        <v>599</v>
      </c>
      <c r="CX1987" s="44" t="s">
        <v>21715</v>
      </c>
      <c r="CY1987" s="78">
        <v>44804</v>
      </c>
      <c r="CZ1987" s="215" t="s">
        <v>511</v>
      </c>
      <c r="DA1987" s="212" t="s">
        <v>529</v>
      </c>
      <c r="DB1987" s="44" t="s">
        <v>530</v>
      </c>
      <c r="DC1987" s="44" t="s">
        <v>20021</v>
      </c>
      <c r="DD1987" s="44" t="s">
        <v>532</v>
      </c>
    </row>
    <row r="1988" spans="83:108">
      <c r="CE1988" s="212"/>
      <c r="CF1988" s="213">
        <f>IF(ISNUMBER(SEARCH($H$2,$CG$3:$CG$3874)),MAX($CF$2:CF1987)+1,0)</f>
        <v>0</v>
      </c>
      <c r="CG1988" s="212" t="s">
        <v>21716</v>
      </c>
      <c r="CH1988" s="212"/>
      <c r="CI1988" s="212"/>
      <c r="CJ1988" s="213" t="str">
        <f>IFERROR(VLOOKUP(ROWS($CJ$3:CJ1988),CF1988:$CG$3874,2,0),"")</f>
        <v/>
      </c>
      <c r="CK1988" s="212" t="s">
        <v>21717</v>
      </c>
      <c r="CL1988" s="212" t="s">
        <v>21718</v>
      </c>
      <c r="CM1988" s="78">
        <v>43584</v>
      </c>
      <c r="CN1988" s="212" t="s">
        <v>21719</v>
      </c>
      <c r="CO1988" s="212" t="s">
        <v>21720</v>
      </c>
      <c r="CP1988" s="212" t="s">
        <v>21721</v>
      </c>
      <c r="CQ1988" s="212" t="s">
        <v>21722</v>
      </c>
      <c r="CR1988" s="212" t="s">
        <v>21723</v>
      </c>
      <c r="CS1988" s="44">
        <v>1986</v>
      </c>
      <c r="CT1988" s="44" t="s">
        <v>21724</v>
      </c>
      <c r="CU1988" s="214">
        <v>10479</v>
      </c>
      <c r="CV1988" s="212" t="s">
        <v>21725</v>
      </c>
      <c r="CW1988" s="212" t="s">
        <v>5191</v>
      </c>
      <c r="CX1988" s="44" t="s">
        <v>2303</v>
      </c>
      <c r="CY1988" s="78">
        <v>43584</v>
      </c>
      <c r="CZ1988" s="215" t="s">
        <v>511</v>
      </c>
      <c r="DA1988" s="212" t="s">
        <v>4062</v>
      </c>
      <c r="DB1988" s="44" t="s">
        <v>655</v>
      </c>
      <c r="DC1988" s="44" t="s">
        <v>5254</v>
      </c>
      <c r="DD1988" s="44" t="s">
        <v>563</v>
      </c>
    </row>
    <row r="1989" spans="83:108">
      <c r="CE1989" s="212"/>
      <c r="CF1989" s="213">
        <f>IF(ISNUMBER(SEARCH($H$2,$CG$3:$CG$3874)),MAX($CF$2:CF1988)+1,0)</f>
        <v>0</v>
      </c>
      <c r="CG1989" s="212" t="s">
        <v>21726</v>
      </c>
      <c r="CH1989" s="212"/>
      <c r="CI1989" s="212"/>
      <c r="CJ1989" s="213" t="str">
        <f>IFERROR(VLOOKUP(ROWS($CJ$3:CJ1989),CF1989:$CG$3874,2,0),"")</f>
        <v/>
      </c>
      <c r="CK1989" s="212" t="s">
        <v>21727</v>
      </c>
      <c r="CL1989" s="212" t="s">
        <v>21728</v>
      </c>
      <c r="CM1989" s="78">
        <v>47848</v>
      </c>
      <c r="CN1989" s="212" t="s">
        <v>21729</v>
      </c>
      <c r="CO1989" s="212" t="s">
        <v>21730</v>
      </c>
      <c r="CP1989" s="212" t="s">
        <v>21731</v>
      </c>
      <c r="CQ1989" s="212" t="s">
        <v>21732</v>
      </c>
      <c r="CR1989" s="212" t="s">
        <v>21733</v>
      </c>
      <c r="CS1989" s="44">
        <v>1987</v>
      </c>
      <c r="CT1989" s="44" t="s">
        <v>21734</v>
      </c>
      <c r="CU1989" s="214">
        <v>16630</v>
      </c>
      <c r="CV1989" s="212" t="s">
        <v>21735</v>
      </c>
      <c r="CW1989" s="212" t="s">
        <v>2374</v>
      </c>
      <c r="CX1989" s="44" t="s">
        <v>4028</v>
      </c>
      <c r="CY1989" s="78">
        <v>47848</v>
      </c>
      <c r="CZ1989" s="215" t="s">
        <v>511</v>
      </c>
      <c r="DA1989" s="212" t="s">
        <v>1477</v>
      </c>
      <c r="DB1989" s="44" t="s">
        <v>1143</v>
      </c>
      <c r="DC1989" s="44" t="s">
        <v>1192</v>
      </c>
      <c r="DD1989" s="44" t="s">
        <v>682</v>
      </c>
    </row>
    <row r="1990" spans="83:108">
      <c r="CE1990" s="212"/>
      <c r="CF1990" s="213">
        <f>IF(ISNUMBER(SEARCH($H$2,$CG$3:$CG$3874)),MAX($CF$2:CF1989)+1,0)</f>
        <v>0</v>
      </c>
      <c r="CG1990" s="212" t="s">
        <v>21736</v>
      </c>
      <c r="CH1990" s="212"/>
      <c r="CI1990" s="212"/>
      <c r="CJ1990" s="213" t="str">
        <f>IFERROR(VLOOKUP(ROWS($CJ$3:CJ1990),CF1990:$CG$3874,2,0),"")</f>
        <v/>
      </c>
      <c r="CK1990" s="212" t="s">
        <v>21737</v>
      </c>
      <c r="CL1990" s="212" t="s">
        <v>21738</v>
      </c>
      <c r="CM1990" s="78">
        <v>43708</v>
      </c>
      <c r="CN1990" s="212" t="s">
        <v>21739</v>
      </c>
      <c r="CO1990" s="212" t="s">
        <v>21740</v>
      </c>
      <c r="CP1990" s="212" t="s">
        <v>21741</v>
      </c>
      <c r="CQ1990" s="212" t="s">
        <v>21742</v>
      </c>
      <c r="CR1990" s="212" t="s">
        <v>21743</v>
      </c>
      <c r="CS1990" s="44">
        <v>1988</v>
      </c>
      <c r="CT1990" s="44" t="s">
        <v>21744</v>
      </c>
      <c r="CU1990" s="214">
        <v>15271</v>
      </c>
      <c r="CV1990" s="212" t="s">
        <v>21745</v>
      </c>
      <c r="CW1990" s="212" t="s">
        <v>2388</v>
      </c>
      <c r="CX1990" s="44" t="s">
        <v>2389</v>
      </c>
      <c r="CY1990" s="78">
        <v>43708</v>
      </c>
      <c r="CZ1990" s="215" t="s">
        <v>545</v>
      </c>
      <c r="DA1990" s="212" t="s">
        <v>737</v>
      </c>
      <c r="DB1990" s="44" t="s">
        <v>547</v>
      </c>
      <c r="DC1990" s="44" t="s">
        <v>1144</v>
      </c>
      <c r="DD1990" s="44" t="s">
        <v>532</v>
      </c>
    </row>
    <row r="1991" spans="83:108">
      <c r="CE1991" s="212"/>
      <c r="CF1991" s="213">
        <f>IF(ISNUMBER(SEARCH($H$2,$CG$3:$CG$3874)),MAX($CF$2:CF1990)+1,0)</f>
        <v>0</v>
      </c>
      <c r="CG1991" s="212" t="s">
        <v>21746</v>
      </c>
      <c r="CH1991" s="212"/>
      <c r="CI1991" s="212"/>
      <c r="CJ1991" s="213" t="str">
        <f>IFERROR(VLOOKUP(ROWS($CJ$3:CJ1991),CF1991:$CG$3874,2,0),"")</f>
        <v/>
      </c>
      <c r="CK1991" s="212" t="s">
        <v>21747</v>
      </c>
      <c r="CL1991" s="212" t="s">
        <v>21748</v>
      </c>
      <c r="CM1991" s="78">
        <v>43708</v>
      </c>
      <c r="CN1991" s="212" t="s">
        <v>21749</v>
      </c>
      <c r="CO1991" s="212" t="s">
        <v>21750</v>
      </c>
      <c r="CP1991" s="212" t="s">
        <v>21751</v>
      </c>
      <c r="CQ1991" s="212" t="s">
        <v>21752</v>
      </c>
      <c r="CR1991" s="212" t="s">
        <v>21753</v>
      </c>
      <c r="CS1991" s="44">
        <v>1989</v>
      </c>
      <c r="CT1991" s="44" t="s">
        <v>21754</v>
      </c>
      <c r="CU1991" s="214">
        <v>16520</v>
      </c>
      <c r="CV1991" s="212" t="s">
        <v>21755</v>
      </c>
      <c r="CW1991" s="212" t="s">
        <v>21756</v>
      </c>
      <c r="CX1991" s="44" t="s">
        <v>2389</v>
      </c>
      <c r="CY1991" s="78">
        <v>43708</v>
      </c>
      <c r="CZ1991" s="215" t="s">
        <v>511</v>
      </c>
      <c r="DA1991" s="212" t="s">
        <v>737</v>
      </c>
      <c r="DB1991" s="44" t="s">
        <v>919</v>
      </c>
      <c r="DC1991" s="44" t="s">
        <v>12511</v>
      </c>
      <c r="DD1991" s="44" t="s">
        <v>532</v>
      </c>
    </row>
    <row r="1992" spans="83:108">
      <c r="CE1992" s="212"/>
      <c r="CF1992" s="213">
        <f>IF(ISNUMBER(SEARCH($H$2,$CG$3:$CG$3874)),MAX($CF$2:CF1991)+1,0)</f>
        <v>0</v>
      </c>
      <c r="CG1992" s="212" t="s">
        <v>21757</v>
      </c>
      <c r="CH1992" s="212"/>
      <c r="CI1992" s="212"/>
      <c r="CJ1992" s="213" t="str">
        <f>IFERROR(VLOOKUP(ROWS($CJ$3:CJ1992),CF1992:$CG$3874,2,0),"")</f>
        <v/>
      </c>
      <c r="CK1992" s="212" t="s">
        <v>21758</v>
      </c>
      <c r="CL1992" s="212" t="s">
        <v>21759</v>
      </c>
      <c r="CM1992" s="78">
        <v>43708</v>
      </c>
      <c r="CN1992" s="212" t="s">
        <v>21760</v>
      </c>
      <c r="CO1992" s="212" t="s">
        <v>21761</v>
      </c>
      <c r="CP1992" s="212" t="s">
        <v>21762</v>
      </c>
      <c r="CQ1992" s="212" t="s">
        <v>21763</v>
      </c>
      <c r="CR1992" s="212" t="s">
        <v>21764</v>
      </c>
      <c r="CS1992" s="44">
        <v>1990</v>
      </c>
      <c r="CT1992" s="44" t="s">
        <v>21765</v>
      </c>
      <c r="CU1992" s="214">
        <v>16522</v>
      </c>
      <c r="CV1992" s="212" t="s">
        <v>21766</v>
      </c>
      <c r="CW1992" s="212" t="s">
        <v>21756</v>
      </c>
      <c r="CX1992" s="44" t="s">
        <v>2389</v>
      </c>
      <c r="CY1992" s="78">
        <v>43708</v>
      </c>
      <c r="CZ1992" s="215" t="s">
        <v>511</v>
      </c>
      <c r="DA1992" s="212" t="s">
        <v>737</v>
      </c>
      <c r="DB1992" s="44" t="s">
        <v>547</v>
      </c>
      <c r="DC1992" s="44" t="s">
        <v>12522</v>
      </c>
      <c r="DD1992" s="44" t="s">
        <v>532</v>
      </c>
    </row>
    <row r="1993" spans="83:108">
      <c r="CE1993" s="212"/>
      <c r="CF1993" s="213">
        <f>IF(ISNUMBER(SEARCH($H$2,$CG$3:$CG$3874)),MAX($CF$2:CF1992)+1,0)</f>
        <v>0</v>
      </c>
      <c r="CG1993" s="212" t="s">
        <v>21767</v>
      </c>
      <c r="CH1993" s="212"/>
      <c r="CI1993" s="212"/>
      <c r="CJ1993" s="213" t="str">
        <f>IFERROR(VLOOKUP(ROWS($CJ$3:CJ1993),CF1993:$CG$3874,2,0),"")</f>
        <v/>
      </c>
      <c r="CK1993" s="212" t="s">
        <v>21768</v>
      </c>
      <c r="CL1993" s="212" t="s">
        <v>21769</v>
      </c>
      <c r="CM1993" s="78">
        <v>44804</v>
      </c>
      <c r="CN1993" s="212" t="s">
        <v>21770</v>
      </c>
      <c r="CO1993" s="212" t="s">
        <v>21771</v>
      </c>
      <c r="CP1993" s="212" t="s">
        <v>21772</v>
      </c>
      <c r="CQ1993" s="212" t="s">
        <v>21773</v>
      </c>
      <c r="CR1993" s="212" t="s">
        <v>21774</v>
      </c>
      <c r="CS1993" s="44">
        <v>1991</v>
      </c>
      <c r="CT1993" s="44" t="s">
        <v>21775</v>
      </c>
      <c r="CU1993" s="214">
        <v>16525</v>
      </c>
      <c r="CV1993" s="212" t="s">
        <v>21776</v>
      </c>
      <c r="CW1993" s="212" t="s">
        <v>599</v>
      </c>
      <c r="CX1993" s="44" t="s">
        <v>2389</v>
      </c>
      <c r="CY1993" s="78">
        <v>44804</v>
      </c>
      <c r="CZ1993" s="215" t="s">
        <v>511</v>
      </c>
      <c r="DA1993" s="212" t="s">
        <v>529</v>
      </c>
      <c r="DB1993" s="44" t="s">
        <v>547</v>
      </c>
      <c r="DC1993" s="44" t="s">
        <v>21777</v>
      </c>
      <c r="DD1993" s="44" t="s">
        <v>532</v>
      </c>
    </row>
    <row r="1994" spans="83:108">
      <c r="CE1994" s="212"/>
      <c r="CF1994" s="213">
        <f>IF(ISNUMBER(SEARCH($H$2,$CG$3:$CG$3874)),MAX($CF$2:CF1993)+1,0)</f>
        <v>0</v>
      </c>
      <c r="CG1994" s="212" t="s">
        <v>21778</v>
      </c>
      <c r="CH1994" s="212"/>
      <c r="CI1994" s="212"/>
      <c r="CJ1994" s="213" t="str">
        <f>IFERROR(VLOOKUP(ROWS($CJ$3:CJ1994),CF1994:$CG$3874,2,0),"")</f>
        <v/>
      </c>
      <c r="CK1994" s="212" t="s">
        <v>21779</v>
      </c>
      <c r="CL1994" s="212" t="s">
        <v>21780</v>
      </c>
      <c r="CM1994" s="78">
        <v>44804</v>
      </c>
      <c r="CN1994" s="212" t="s">
        <v>21781</v>
      </c>
      <c r="CO1994" s="212" t="s">
        <v>21782</v>
      </c>
      <c r="CP1994" s="212" t="s">
        <v>21783</v>
      </c>
      <c r="CQ1994" s="212" t="s">
        <v>21784</v>
      </c>
      <c r="CR1994" s="212" t="s">
        <v>21785</v>
      </c>
      <c r="CS1994" s="44">
        <v>1992</v>
      </c>
      <c r="CT1994" s="44" t="s">
        <v>21786</v>
      </c>
      <c r="CU1994" s="214">
        <v>16524</v>
      </c>
      <c r="CV1994" s="212" t="s">
        <v>21787</v>
      </c>
      <c r="CW1994" s="212" t="s">
        <v>599</v>
      </c>
      <c r="CX1994" s="44" t="s">
        <v>2389</v>
      </c>
      <c r="CY1994" s="78">
        <v>44804</v>
      </c>
      <c r="CZ1994" s="215" t="s">
        <v>511</v>
      </c>
      <c r="DA1994" s="212" t="s">
        <v>529</v>
      </c>
      <c r="DB1994" s="44" t="s">
        <v>547</v>
      </c>
      <c r="DC1994" s="44" t="s">
        <v>21777</v>
      </c>
      <c r="DD1994" s="44" t="s">
        <v>532</v>
      </c>
    </row>
    <row r="1995" spans="83:108">
      <c r="CE1995" s="212"/>
      <c r="CF1995" s="213">
        <f>IF(ISNUMBER(SEARCH($H$2,$CG$3:$CG$3874)),MAX($CF$2:CF1994)+1,0)</f>
        <v>0</v>
      </c>
      <c r="CG1995" s="212" t="s">
        <v>21788</v>
      </c>
      <c r="CH1995" s="212"/>
      <c r="CI1995" s="212"/>
      <c r="CJ1995" s="213" t="str">
        <f>IFERROR(VLOOKUP(ROWS($CJ$3:CJ1995),CF1995:$CG$3874,2,0),"")</f>
        <v/>
      </c>
      <c r="CK1995" s="212" t="s">
        <v>21789</v>
      </c>
      <c r="CL1995" s="212" t="s">
        <v>21790</v>
      </c>
      <c r="CM1995" s="78">
        <v>44804</v>
      </c>
      <c r="CN1995" s="212" t="s">
        <v>21791</v>
      </c>
      <c r="CO1995" s="212" t="s">
        <v>21792</v>
      </c>
      <c r="CP1995" s="212" t="s">
        <v>21793</v>
      </c>
      <c r="CQ1995" s="212" t="s">
        <v>21794</v>
      </c>
      <c r="CR1995" s="212" t="s">
        <v>21795</v>
      </c>
      <c r="CS1995" s="44">
        <v>1993</v>
      </c>
      <c r="CT1995" s="44" t="s">
        <v>21796</v>
      </c>
      <c r="CU1995" s="214">
        <v>16521</v>
      </c>
      <c r="CV1995" s="212" t="s">
        <v>21797</v>
      </c>
      <c r="CW1995" s="212" t="s">
        <v>599</v>
      </c>
      <c r="CX1995" s="44" t="s">
        <v>2389</v>
      </c>
      <c r="CY1995" s="78">
        <v>44804</v>
      </c>
      <c r="CZ1995" s="215" t="s">
        <v>511</v>
      </c>
      <c r="DA1995" s="212" t="s">
        <v>529</v>
      </c>
      <c r="DB1995" s="44" t="s">
        <v>547</v>
      </c>
      <c r="DC1995" s="44" t="s">
        <v>562</v>
      </c>
      <c r="DD1995" s="44" t="s">
        <v>532</v>
      </c>
    </row>
    <row r="1996" spans="83:108">
      <c r="CE1996" s="212"/>
      <c r="CF1996" s="213">
        <f>IF(ISNUMBER(SEARCH($H$2,$CG$3:$CG$3874)),MAX($CF$2:CF1995)+1,0)</f>
        <v>0</v>
      </c>
      <c r="CG1996" s="212" t="s">
        <v>21798</v>
      </c>
      <c r="CH1996" s="212"/>
      <c r="CI1996" s="212"/>
      <c r="CJ1996" s="213" t="str">
        <f>IFERROR(VLOOKUP(ROWS($CJ$3:CJ1996),CF1996:$CG$3874,2,0),"")</f>
        <v/>
      </c>
      <c r="CK1996" s="212" t="s">
        <v>21799</v>
      </c>
      <c r="CL1996" s="212" t="s">
        <v>21800</v>
      </c>
      <c r="CM1996" s="78">
        <v>47848</v>
      </c>
      <c r="CN1996" s="212" t="s">
        <v>21801</v>
      </c>
      <c r="CO1996" s="212" t="s">
        <v>21802</v>
      </c>
      <c r="CP1996" s="212" t="s">
        <v>21803</v>
      </c>
      <c r="CQ1996" s="212" t="s">
        <v>21804</v>
      </c>
      <c r="CR1996" s="212" t="s">
        <v>21805</v>
      </c>
      <c r="CS1996" s="44">
        <v>1994</v>
      </c>
      <c r="CT1996" s="44" t="s">
        <v>21806</v>
      </c>
      <c r="CU1996" s="214">
        <v>15272</v>
      </c>
      <c r="CV1996" s="212" t="s">
        <v>21807</v>
      </c>
      <c r="CW1996" s="212" t="s">
        <v>2374</v>
      </c>
      <c r="CX1996" s="44" t="s">
        <v>2389</v>
      </c>
      <c r="CY1996" s="78">
        <v>47848</v>
      </c>
      <c r="CZ1996" s="215" t="s">
        <v>545</v>
      </c>
      <c r="DA1996" s="212" t="s">
        <v>1477</v>
      </c>
      <c r="DB1996" s="44" t="s">
        <v>1478</v>
      </c>
      <c r="DC1996" s="44" t="s">
        <v>1192</v>
      </c>
      <c r="DD1996" s="44" t="s">
        <v>532</v>
      </c>
    </row>
    <row r="1997" spans="83:108">
      <c r="CE1997" s="212"/>
      <c r="CF1997" s="213">
        <f>IF(ISNUMBER(SEARCH($H$2,$CG$3:$CG$3874)),MAX($CF$2:CF1996)+1,0)</f>
        <v>0</v>
      </c>
      <c r="CG1997" s="212" t="s">
        <v>21808</v>
      </c>
      <c r="CH1997" s="212"/>
      <c r="CI1997" s="212"/>
      <c r="CJ1997" s="213" t="str">
        <f>IFERROR(VLOOKUP(ROWS($CJ$3:CJ1997),CF1997:$CG$3874,2,0),"")</f>
        <v/>
      </c>
      <c r="CK1997" s="212" t="s">
        <v>21809</v>
      </c>
      <c r="CL1997" s="212" t="s">
        <v>21810</v>
      </c>
      <c r="CM1997" s="78">
        <v>43708</v>
      </c>
      <c r="CN1997" s="212" t="s">
        <v>21811</v>
      </c>
      <c r="CO1997" s="212" t="s">
        <v>21812</v>
      </c>
      <c r="CP1997" s="212" t="s">
        <v>21813</v>
      </c>
      <c r="CQ1997" s="212" t="s">
        <v>21814</v>
      </c>
      <c r="CR1997" s="212" t="s">
        <v>21815</v>
      </c>
      <c r="CS1997" s="44">
        <v>1995</v>
      </c>
      <c r="CT1997" s="44" t="s">
        <v>21816</v>
      </c>
      <c r="CU1997" s="214">
        <v>10187</v>
      </c>
      <c r="CV1997" s="212" t="s">
        <v>21817</v>
      </c>
      <c r="CW1997" s="212" t="s">
        <v>6739</v>
      </c>
      <c r="CX1997" s="44" t="s">
        <v>1226</v>
      </c>
      <c r="CY1997" s="78">
        <v>43708</v>
      </c>
      <c r="CZ1997" s="215" t="s">
        <v>763</v>
      </c>
      <c r="DA1997" s="212" t="s">
        <v>512</v>
      </c>
      <c r="DB1997" s="44" t="s">
        <v>641</v>
      </c>
      <c r="DC1997" s="44" t="s">
        <v>21424</v>
      </c>
      <c r="DD1997" s="44" t="s">
        <v>532</v>
      </c>
    </row>
    <row r="1998" spans="83:108">
      <c r="CE1998" s="212"/>
      <c r="CF1998" s="213">
        <f>IF(ISNUMBER(SEARCH($H$2,$CG$3:$CG$3874)),MAX($CF$2:CF1997)+1,0)</f>
        <v>0</v>
      </c>
      <c r="CG1998" s="212" t="s">
        <v>21818</v>
      </c>
      <c r="CH1998" s="212"/>
      <c r="CI1998" s="212"/>
      <c r="CJ1998" s="213" t="str">
        <f>IFERROR(VLOOKUP(ROWS($CJ$3:CJ1998),CF1998:$CG$3874,2,0),"")</f>
        <v/>
      </c>
      <c r="CK1998" s="212" t="s">
        <v>21819</v>
      </c>
      <c r="CL1998" s="212" t="s">
        <v>21820</v>
      </c>
      <c r="CM1998" s="78">
        <v>48152</v>
      </c>
      <c r="CN1998" s="212" t="s">
        <v>21821</v>
      </c>
      <c r="CO1998" s="212" t="s">
        <v>21822</v>
      </c>
      <c r="CP1998" s="212" t="s">
        <v>21823</v>
      </c>
      <c r="CQ1998" s="212" t="s">
        <v>21824</v>
      </c>
      <c r="CR1998" s="212" t="s">
        <v>21825</v>
      </c>
      <c r="CS1998" s="44">
        <v>1996</v>
      </c>
      <c r="CT1998" s="44" t="s">
        <v>21826</v>
      </c>
      <c r="CU1998" s="214">
        <v>15187</v>
      </c>
      <c r="CV1998" s="212" t="s">
        <v>21827</v>
      </c>
      <c r="CW1998" s="212" t="s">
        <v>2152</v>
      </c>
      <c r="CX1998" s="44" t="s">
        <v>1347</v>
      </c>
      <c r="CY1998" s="78">
        <v>48152</v>
      </c>
      <c r="CZ1998" s="215" t="s">
        <v>601</v>
      </c>
      <c r="DA1998" s="212" t="s">
        <v>737</v>
      </c>
      <c r="DB1998" s="44" t="s">
        <v>641</v>
      </c>
      <c r="DC1998" s="44" t="s">
        <v>15751</v>
      </c>
      <c r="DD1998" s="44" t="s">
        <v>532</v>
      </c>
    </row>
    <row r="1999" spans="83:108">
      <c r="CE1999" s="212"/>
      <c r="CF1999" s="213">
        <f>IF(ISNUMBER(SEARCH($H$2,$CG$3:$CG$3874)),MAX($CF$2:CF1998)+1,0)</f>
        <v>0</v>
      </c>
      <c r="CG1999" s="212" t="s">
        <v>21828</v>
      </c>
      <c r="CH1999" s="212"/>
      <c r="CI1999" s="212"/>
      <c r="CJ1999" s="213" t="str">
        <f>IFERROR(VLOOKUP(ROWS($CJ$3:CJ1999),CF1999:$CG$3874,2,0),"")</f>
        <v/>
      </c>
      <c r="CK1999" s="212" t="s">
        <v>21829</v>
      </c>
      <c r="CL1999" s="212" t="s">
        <v>21830</v>
      </c>
      <c r="CM1999" s="78">
        <v>43465</v>
      </c>
      <c r="CN1999" s="212" t="s">
        <v>21831</v>
      </c>
      <c r="CO1999" s="212" t="s">
        <v>21832</v>
      </c>
      <c r="CP1999" s="212" t="s">
        <v>21833</v>
      </c>
      <c r="CQ1999" s="212" t="s">
        <v>21834</v>
      </c>
      <c r="CR1999" s="212" t="s">
        <v>21835</v>
      </c>
      <c r="CS1999" s="44">
        <v>1997</v>
      </c>
      <c r="CT1999" s="44" t="s">
        <v>21836</v>
      </c>
      <c r="CU1999" s="214">
        <v>14436</v>
      </c>
      <c r="CV1999" s="212" t="s">
        <v>21837</v>
      </c>
      <c r="CW1999" s="212" t="s">
        <v>1702</v>
      </c>
      <c r="CX1999" s="44" t="s">
        <v>1287</v>
      </c>
      <c r="CY1999" s="78">
        <v>43465</v>
      </c>
      <c r="CZ1999" s="215" t="s">
        <v>763</v>
      </c>
      <c r="DA1999" s="212" t="s">
        <v>737</v>
      </c>
      <c r="DB1999" s="44" t="s">
        <v>655</v>
      </c>
      <c r="DC1999" s="44" t="s">
        <v>21838</v>
      </c>
      <c r="DD1999" s="44" t="s">
        <v>532</v>
      </c>
    </row>
    <row r="2000" spans="83:108">
      <c r="CE2000" s="212"/>
      <c r="CF2000" s="213">
        <f>IF(ISNUMBER(SEARCH($H$2,$CG$3:$CG$3874)),MAX($CF$2:CF1999)+1,0)</f>
        <v>0</v>
      </c>
      <c r="CG2000" s="212" t="s">
        <v>21839</v>
      </c>
      <c r="CH2000" s="212"/>
      <c r="CI2000" s="212"/>
      <c r="CJ2000" s="213" t="str">
        <f>IFERROR(VLOOKUP(ROWS($CJ$3:CJ2000),CF2000:$CG$3874,2,0),"")</f>
        <v/>
      </c>
      <c r="CK2000" s="212" t="s">
        <v>21840</v>
      </c>
      <c r="CL2000" s="212" t="s">
        <v>21841</v>
      </c>
      <c r="CM2000" s="78">
        <v>43465</v>
      </c>
      <c r="CN2000" s="212" t="s">
        <v>21842</v>
      </c>
      <c r="CO2000" s="212" t="s">
        <v>21843</v>
      </c>
      <c r="CP2000" s="212" t="s">
        <v>21844</v>
      </c>
      <c r="CQ2000" s="212" t="s">
        <v>21845</v>
      </c>
      <c r="CR2000" s="212" t="s">
        <v>21846</v>
      </c>
      <c r="CS2000" s="44">
        <v>1998</v>
      </c>
      <c r="CT2000" s="44" t="s">
        <v>21847</v>
      </c>
      <c r="CU2000" s="214">
        <v>15376</v>
      </c>
      <c r="CV2000" s="212" t="s">
        <v>21848</v>
      </c>
      <c r="CW2000" s="212" t="s">
        <v>2092</v>
      </c>
      <c r="CX2000" s="44" t="s">
        <v>3330</v>
      </c>
      <c r="CY2000" s="78">
        <v>43465</v>
      </c>
      <c r="CZ2000" s="215" t="s">
        <v>601</v>
      </c>
      <c r="DA2000" s="212" t="s">
        <v>737</v>
      </c>
      <c r="DB2000" s="44" t="s">
        <v>3141</v>
      </c>
      <c r="DC2000" s="44" t="s">
        <v>2093</v>
      </c>
      <c r="DD2000" s="44" t="s">
        <v>563</v>
      </c>
    </row>
    <row r="2001" spans="83:108">
      <c r="CE2001" s="212"/>
      <c r="CF2001" s="213">
        <f>IF(ISNUMBER(SEARCH($H$2,$CG$3:$CG$3874)),MAX($CF$2:CF2000)+1,0)</f>
        <v>0</v>
      </c>
      <c r="CG2001" s="212" t="s">
        <v>21849</v>
      </c>
      <c r="CH2001" s="212"/>
      <c r="CI2001" s="212"/>
      <c r="CJ2001" s="213" t="str">
        <f>IFERROR(VLOOKUP(ROWS($CJ$3:CJ2001),CF2001:$CG$3874,2,0),"")</f>
        <v/>
      </c>
      <c r="CK2001" s="212" t="s">
        <v>21850</v>
      </c>
      <c r="CL2001" s="212" t="s">
        <v>21851</v>
      </c>
      <c r="CM2001" s="78">
        <v>44347</v>
      </c>
      <c r="CN2001" s="212" t="s">
        <v>21852</v>
      </c>
      <c r="CO2001" s="212" t="s">
        <v>21853</v>
      </c>
      <c r="CP2001" s="212" t="s">
        <v>21854</v>
      </c>
      <c r="CQ2001" s="212" t="s">
        <v>21855</v>
      </c>
      <c r="CR2001" s="212" t="s">
        <v>21856</v>
      </c>
      <c r="CS2001" s="44">
        <v>1999</v>
      </c>
      <c r="CT2001" s="44" t="s">
        <v>21857</v>
      </c>
      <c r="CU2001" s="214">
        <v>10970</v>
      </c>
      <c r="CV2001" s="212" t="s">
        <v>21858</v>
      </c>
      <c r="CW2001" s="212" t="s">
        <v>1475</v>
      </c>
      <c r="CX2001" s="44" t="s">
        <v>4693</v>
      </c>
      <c r="CY2001" s="78">
        <v>44347</v>
      </c>
      <c r="CZ2001" s="215" t="s">
        <v>545</v>
      </c>
      <c r="DA2001" s="212" t="s">
        <v>1477</v>
      </c>
      <c r="DB2001" s="44" t="s">
        <v>1143</v>
      </c>
      <c r="DC2001" s="44" t="s">
        <v>908</v>
      </c>
      <c r="DD2001" s="44" t="s">
        <v>532</v>
      </c>
    </row>
    <row r="2002" spans="83:108">
      <c r="CE2002" s="212"/>
      <c r="CF2002" s="213">
        <f>IF(ISNUMBER(SEARCH($H$2,$CG$3:$CG$3874)),MAX($CF$2:CF2001)+1,0)</f>
        <v>0</v>
      </c>
      <c r="CG2002" s="212" t="s">
        <v>21859</v>
      </c>
      <c r="CH2002" s="212"/>
      <c r="CI2002" s="212"/>
      <c r="CJ2002" s="213" t="str">
        <f>IFERROR(VLOOKUP(ROWS($CJ$3:CJ2002),CF2002:$CG$3874,2,0),"")</f>
        <v/>
      </c>
      <c r="CK2002" s="212" t="s">
        <v>21860</v>
      </c>
      <c r="CL2002" s="212" t="s">
        <v>21861</v>
      </c>
      <c r="CM2002" s="78">
        <v>44074</v>
      </c>
      <c r="CN2002" s="212" t="s">
        <v>21862</v>
      </c>
      <c r="CO2002" s="212" t="s">
        <v>21863</v>
      </c>
      <c r="CP2002" s="212" t="s">
        <v>21864</v>
      </c>
      <c r="CQ2002" s="212" t="s">
        <v>21865</v>
      </c>
      <c r="CR2002" s="212" t="s">
        <v>21866</v>
      </c>
      <c r="CS2002" s="44">
        <v>2000</v>
      </c>
      <c r="CT2002" s="44" t="s">
        <v>21867</v>
      </c>
      <c r="CU2002" s="214">
        <v>10196</v>
      </c>
      <c r="CV2002" s="212" t="s">
        <v>21868</v>
      </c>
      <c r="CW2002" s="212" t="s">
        <v>1391</v>
      </c>
      <c r="CX2002" s="44" t="s">
        <v>5317</v>
      </c>
      <c r="CY2002" s="78">
        <v>44074</v>
      </c>
      <c r="CZ2002" s="215" t="s">
        <v>545</v>
      </c>
      <c r="DA2002" s="212" t="s">
        <v>546</v>
      </c>
      <c r="DB2002" s="44" t="s">
        <v>919</v>
      </c>
      <c r="DC2002" s="44" t="s">
        <v>602</v>
      </c>
      <c r="DD2002" s="44" t="s">
        <v>532</v>
      </c>
    </row>
    <row r="2003" spans="83:108">
      <c r="CE2003" s="212"/>
      <c r="CF2003" s="213">
        <f>IF(ISNUMBER(SEARCH($H$2,$CG$3:$CG$3874)),MAX($CF$2:CF2002)+1,0)</f>
        <v>0</v>
      </c>
      <c r="CG2003" s="212" t="s">
        <v>21869</v>
      </c>
      <c r="CH2003" s="212"/>
      <c r="CI2003" s="212"/>
      <c r="CJ2003" s="213" t="str">
        <f>IFERROR(VLOOKUP(ROWS($CJ$3:CJ2003),CF2003:$CG$3874,2,0),"")</f>
        <v/>
      </c>
      <c r="CK2003" s="212" t="s">
        <v>21870</v>
      </c>
      <c r="CL2003" s="212" t="s">
        <v>21871</v>
      </c>
      <c r="CM2003" s="78">
        <v>44074</v>
      </c>
      <c r="CN2003" s="212" t="s">
        <v>21872</v>
      </c>
      <c r="CO2003" s="212" t="s">
        <v>21873</v>
      </c>
      <c r="CP2003" s="212" t="s">
        <v>21874</v>
      </c>
      <c r="CQ2003" s="212" t="s">
        <v>21875</v>
      </c>
      <c r="CR2003" s="212" t="s">
        <v>21876</v>
      </c>
      <c r="CS2003" s="44">
        <v>2001</v>
      </c>
      <c r="CT2003" s="44" t="s">
        <v>21877</v>
      </c>
      <c r="CU2003" s="214">
        <v>15100</v>
      </c>
      <c r="CV2003" s="212" t="s">
        <v>21878</v>
      </c>
      <c r="CW2003" s="212" t="s">
        <v>1391</v>
      </c>
      <c r="CX2003" s="44" t="s">
        <v>5317</v>
      </c>
      <c r="CY2003" s="78">
        <v>44074</v>
      </c>
      <c r="CZ2003" s="215" t="s">
        <v>545</v>
      </c>
      <c r="DA2003" s="212" t="s">
        <v>1073</v>
      </c>
      <c r="DB2003" s="44" t="s">
        <v>547</v>
      </c>
      <c r="DC2003" s="44" t="s">
        <v>1192</v>
      </c>
      <c r="DD2003" s="44" t="s">
        <v>532</v>
      </c>
    </row>
    <row r="2004" spans="83:108">
      <c r="CE2004" s="212"/>
      <c r="CF2004" s="213">
        <f>IF(ISNUMBER(SEARCH($H$2,$CG$3:$CG$3874)),MAX($CF$2:CF2003)+1,0)</f>
        <v>0</v>
      </c>
      <c r="CG2004" s="212" t="s">
        <v>21879</v>
      </c>
      <c r="CH2004" s="212"/>
      <c r="CI2004" s="212"/>
      <c r="CJ2004" s="213" t="str">
        <f>IFERROR(VLOOKUP(ROWS($CJ$3:CJ2004),CF2004:$CG$3874,2,0),"")</f>
        <v/>
      </c>
      <c r="CK2004" s="212" t="s">
        <v>21880</v>
      </c>
      <c r="CL2004" s="212" t="s">
        <v>21881</v>
      </c>
      <c r="CM2004" s="78">
        <v>44347</v>
      </c>
      <c r="CN2004" s="212" t="s">
        <v>21882</v>
      </c>
      <c r="CO2004" s="212" t="s">
        <v>21883</v>
      </c>
      <c r="CP2004" s="212" t="s">
        <v>21884</v>
      </c>
      <c r="CQ2004" s="212" t="s">
        <v>21885</v>
      </c>
      <c r="CR2004" s="212" t="s">
        <v>21886</v>
      </c>
      <c r="CS2004" s="44">
        <v>2002</v>
      </c>
      <c r="CT2004" s="44" t="s">
        <v>21887</v>
      </c>
      <c r="CU2004" s="214">
        <v>11561</v>
      </c>
      <c r="CV2004" s="212" t="s">
        <v>21888</v>
      </c>
      <c r="CW2004" s="212" t="s">
        <v>1058</v>
      </c>
      <c r="CX2004" s="44" t="s">
        <v>2303</v>
      </c>
      <c r="CY2004" s="78">
        <v>44347</v>
      </c>
      <c r="CZ2004" s="215" t="s">
        <v>545</v>
      </c>
      <c r="DA2004" s="212" t="s">
        <v>529</v>
      </c>
      <c r="DB2004" s="44" t="s">
        <v>530</v>
      </c>
      <c r="DC2004" s="44" t="s">
        <v>1192</v>
      </c>
      <c r="DD2004" s="44" t="s">
        <v>532</v>
      </c>
    </row>
    <row r="2005" spans="83:108">
      <c r="CE2005" s="212"/>
      <c r="CF2005" s="213">
        <f>IF(ISNUMBER(SEARCH($H$2,$CG$3:$CG$3874)),MAX($CF$2:CF2004)+1,0)</f>
        <v>0</v>
      </c>
      <c r="CG2005" s="212" t="s">
        <v>21889</v>
      </c>
      <c r="CH2005" s="212"/>
      <c r="CI2005" s="212"/>
      <c r="CJ2005" s="213" t="str">
        <f>IFERROR(VLOOKUP(ROWS($CJ$3:CJ2005),CF2005:$CG$3874,2,0),"")</f>
        <v/>
      </c>
      <c r="CK2005" s="212" t="s">
        <v>21890</v>
      </c>
      <c r="CL2005" s="212" t="s">
        <v>21891</v>
      </c>
      <c r="CM2005" s="78">
        <v>44347</v>
      </c>
      <c r="CN2005" s="212" t="s">
        <v>21892</v>
      </c>
      <c r="CO2005" s="212" t="s">
        <v>21893</v>
      </c>
      <c r="CP2005" s="212" t="s">
        <v>21894</v>
      </c>
      <c r="CQ2005" s="212" t="s">
        <v>21895</v>
      </c>
      <c r="CR2005" s="212" t="s">
        <v>21896</v>
      </c>
      <c r="CS2005" s="44">
        <v>2003</v>
      </c>
      <c r="CT2005" s="44" t="s">
        <v>21897</v>
      </c>
      <c r="CU2005" s="214">
        <v>11991</v>
      </c>
      <c r="CV2005" s="212" t="s">
        <v>21898</v>
      </c>
      <c r="CW2005" s="212" t="s">
        <v>1058</v>
      </c>
      <c r="CX2005" s="44" t="s">
        <v>1059</v>
      </c>
      <c r="CY2005" s="78">
        <v>44347</v>
      </c>
      <c r="CZ2005" s="215" t="s">
        <v>640</v>
      </c>
      <c r="DA2005" s="212" t="s">
        <v>529</v>
      </c>
      <c r="DB2005" s="44" t="s">
        <v>530</v>
      </c>
      <c r="DC2005" s="44" t="s">
        <v>1060</v>
      </c>
      <c r="DD2005" s="44" t="s">
        <v>532</v>
      </c>
    </row>
    <row r="2006" spans="83:108">
      <c r="CE2006" s="212"/>
      <c r="CF2006" s="213">
        <f>IF(ISNUMBER(SEARCH($H$2,$CG$3:$CG$3874)),MAX($CF$2:CF2005)+1,0)</f>
        <v>0</v>
      </c>
      <c r="CG2006" s="212" t="s">
        <v>21899</v>
      </c>
      <c r="CH2006" s="212"/>
      <c r="CI2006" s="212"/>
      <c r="CJ2006" s="213" t="str">
        <f>IFERROR(VLOOKUP(ROWS($CJ$3:CJ2006),CF2006:$CG$3874,2,0),"")</f>
        <v/>
      </c>
      <c r="CK2006" s="212" t="s">
        <v>21900</v>
      </c>
      <c r="CL2006" s="212" t="s">
        <v>21901</v>
      </c>
      <c r="CM2006" s="78">
        <v>42947</v>
      </c>
      <c r="CN2006" s="212" t="s">
        <v>21902</v>
      </c>
      <c r="CO2006" s="212" t="s">
        <v>21903</v>
      </c>
      <c r="CP2006" s="212" t="s">
        <v>21904</v>
      </c>
      <c r="CQ2006" s="212" t="s">
        <v>21905</v>
      </c>
      <c r="CR2006" s="212" t="s">
        <v>21906</v>
      </c>
      <c r="CS2006" s="44">
        <v>2004</v>
      </c>
      <c r="CT2006" s="44" t="s">
        <v>21907</v>
      </c>
      <c r="CU2006" s="214">
        <v>11788</v>
      </c>
      <c r="CV2006" s="212" t="s">
        <v>21908</v>
      </c>
      <c r="CW2006" s="212" t="s">
        <v>21909</v>
      </c>
      <c r="CX2006" s="44" t="s">
        <v>11834</v>
      </c>
      <c r="CY2006" s="78">
        <v>42947</v>
      </c>
      <c r="CZ2006" s="215" t="s">
        <v>576</v>
      </c>
      <c r="DA2006" s="212" t="s">
        <v>1274</v>
      </c>
      <c r="DB2006" s="44" t="s">
        <v>1690</v>
      </c>
      <c r="DC2006" s="44" t="s">
        <v>12323</v>
      </c>
      <c r="DD2006" s="44" t="s">
        <v>563</v>
      </c>
    </row>
    <row r="2007" spans="83:108">
      <c r="CE2007" s="212"/>
      <c r="CF2007" s="213">
        <f>IF(ISNUMBER(SEARCH($H$2,$CG$3:$CG$3874)),MAX($CF$2:CF2006)+1,0)</f>
        <v>0</v>
      </c>
      <c r="CG2007" s="212" t="s">
        <v>21910</v>
      </c>
      <c r="CH2007" s="212"/>
      <c r="CI2007" s="212"/>
      <c r="CJ2007" s="213" t="str">
        <f>IFERROR(VLOOKUP(ROWS($CJ$3:CJ2007),CF2007:$CG$3874,2,0),"")</f>
        <v/>
      </c>
      <c r="CK2007" s="212" t="s">
        <v>21911</v>
      </c>
      <c r="CL2007" s="212" t="s">
        <v>21912</v>
      </c>
      <c r="CM2007" s="78">
        <v>42947</v>
      </c>
      <c r="CN2007" s="212" t="s">
        <v>21913</v>
      </c>
      <c r="CO2007" s="212" t="s">
        <v>21914</v>
      </c>
      <c r="CP2007" s="212" t="s">
        <v>21915</v>
      </c>
      <c r="CQ2007" s="212" t="s">
        <v>21916</v>
      </c>
      <c r="CR2007" s="212" t="s">
        <v>21917</v>
      </c>
      <c r="CS2007" s="44">
        <v>2005</v>
      </c>
      <c r="CT2007" s="44" t="s">
        <v>21918</v>
      </c>
      <c r="CU2007" s="214">
        <v>14941</v>
      </c>
      <c r="CV2007" s="212" t="s">
        <v>21919</v>
      </c>
      <c r="CW2007" s="212" t="s">
        <v>21909</v>
      </c>
      <c r="CX2007" s="44" t="s">
        <v>11834</v>
      </c>
      <c r="CY2007" s="78">
        <v>42947</v>
      </c>
      <c r="CZ2007" s="215" t="s">
        <v>1157</v>
      </c>
      <c r="DA2007" s="212" t="s">
        <v>1274</v>
      </c>
      <c r="DB2007" s="44" t="s">
        <v>530</v>
      </c>
      <c r="DC2007" s="44" t="s">
        <v>723</v>
      </c>
      <c r="DD2007" s="44" t="s">
        <v>532</v>
      </c>
    </row>
    <row r="2008" spans="83:108">
      <c r="CE2008" s="212"/>
      <c r="CF2008" s="213">
        <f>IF(ISNUMBER(SEARCH($H$2,$CG$3:$CG$3874)),MAX($CF$2:CF2007)+1,0)</f>
        <v>0</v>
      </c>
      <c r="CG2008" s="212" t="s">
        <v>21920</v>
      </c>
      <c r="CH2008" s="212"/>
      <c r="CI2008" s="212"/>
      <c r="CJ2008" s="213" t="str">
        <f>IFERROR(VLOOKUP(ROWS($CJ$3:CJ2008),CF2008:$CG$3874,2,0),"")</f>
        <v/>
      </c>
      <c r="CK2008" s="212" t="s">
        <v>21921</v>
      </c>
      <c r="CL2008" s="212" t="s">
        <v>21922</v>
      </c>
      <c r="CM2008" s="78">
        <v>43489</v>
      </c>
      <c r="CN2008" s="212" t="s">
        <v>21923</v>
      </c>
      <c r="CO2008" s="212" t="s">
        <v>21924</v>
      </c>
      <c r="CP2008" s="212" t="s">
        <v>21925</v>
      </c>
      <c r="CQ2008" s="212" t="s">
        <v>21926</v>
      </c>
      <c r="CR2008" s="212" t="s">
        <v>21927</v>
      </c>
      <c r="CS2008" s="44">
        <v>2006</v>
      </c>
      <c r="CT2008" s="44" t="s">
        <v>21928</v>
      </c>
      <c r="CU2008" s="214">
        <v>16088</v>
      </c>
      <c r="CV2008" s="212" t="s">
        <v>21929</v>
      </c>
      <c r="CW2008" s="212" t="s">
        <v>1273</v>
      </c>
      <c r="CX2008" s="44" t="s">
        <v>826</v>
      </c>
      <c r="CY2008" s="78">
        <v>43489</v>
      </c>
      <c r="CZ2008" s="215" t="s">
        <v>511</v>
      </c>
      <c r="DA2008" s="212" t="s">
        <v>1274</v>
      </c>
      <c r="DB2008" s="44" t="s">
        <v>919</v>
      </c>
      <c r="DC2008" s="44" t="s">
        <v>1275</v>
      </c>
      <c r="DD2008" s="44" t="s">
        <v>515</v>
      </c>
    </row>
    <row r="2009" spans="83:108">
      <c r="CE2009" s="212"/>
      <c r="CF2009" s="213">
        <f>IF(ISNUMBER(SEARCH($H$2,$CG$3:$CG$3874)),MAX($CF$2:CF2008)+1,0)</f>
        <v>0</v>
      </c>
      <c r="CG2009" s="212" t="s">
        <v>21930</v>
      </c>
      <c r="CH2009" s="212"/>
      <c r="CI2009" s="212"/>
      <c r="CJ2009" s="213" t="str">
        <f>IFERROR(VLOOKUP(ROWS($CJ$3:CJ2009),CF2009:$CG$3874,2,0),"")</f>
        <v/>
      </c>
      <c r="CK2009" s="212" t="s">
        <v>21931</v>
      </c>
      <c r="CL2009" s="212" t="s">
        <v>21932</v>
      </c>
      <c r="CM2009" s="78">
        <v>43039</v>
      </c>
      <c r="CN2009" s="212" t="s">
        <v>21933</v>
      </c>
      <c r="CO2009" s="212" t="s">
        <v>21934</v>
      </c>
      <c r="CP2009" s="212" t="s">
        <v>21935</v>
      </c>
      <c r="CQ2009" s="212" t="s">
        <v>21936</v>
      </c>
      <c r="CR2009" s="212" t="s">
        <v>21937</v>
      </c>
      <c r="CS2009" s="44">
        <v>2007</v>
      </c>
      <c r="CT2009" s="44" t="s">
        <v>21938</v>
      </c>
      <c r="CU2009" s="214">
        <v>10324</v>
      </c>
      <c r="CV2009" s="212" t="s">
        <v>21939</v>
      </c>
      <c r="CW2009" s="212" t="s">
        <v>21940</v>
      </c>
      <c r="CX2009" s="44" t="s">
        <v>6541</v>
      </c>
      <c r="CY2009" s="78">
        <v>43039</v>
      </c>
      <c r="CZ2009" s="215" t="s">
        <v>511</v>
      </c>
      <c r="DA2009" s="212" t="s">
        <v>1274</v>
      </c>
      <c r="DB2009" s="44" t="s">
        <v>3943</v>
      </c>
      <c r="DC2009" s="44" t="s">
        <v>827</v>
      </c>
      <c r="DD2009" s="44" t="s">
        <v>851</v>
      </c>
    </row>
    <row r="2010" spans="83:108">
      <c r="CE2010" s="212"/>
      <c r="CF2010" s="213">
        <f>IF(ISNUMBER(SEARCH($H$2,$CG$3:$CG$3874)),MAX($CF$2:CF2009)+1,0)</f>
        <v>0</v>
      </c>
      <c r="CG2010" s="212" t="s">
        <v>21941</v>
      </c>
      <c r="CH2010" s="212"/>
      <c r="CI2010" s="212"/>
      <c r="CJ2010" s="213" t="str">
        <f>IFERROR(VLOOKUP(ROWS($CJ$3:CJ2010),CF2010:$CG$3874,2,0),"")</f>
        <v/>
      </c>
      <c r="CK2010" s="212" t="s">
        <v>21942</v>
      </c>
      <c r="CL2010" s="212" t="s">
        <v>21943</v>
      </c>
      <c r="CM2010" s="78">
        <v>43039</v>
      </c>
      <c r="CN2010" s="212" t="s">
        <v>21944</v>
      </c>
      <c r="CO2010" s="212" t="s">
        <v>21945</v>
      </c>
      <c r="CP2010" s="212" t="s">
        <v>21946</v>
      </c>
      <c r="CQ2010" s="212" t="s">
        <v>21947</v>
      </c>
      <c r="CR2010" s="212" t="s">
        <v>21948</v>
      </c>
      <c r="CS2010" s="44">
        <v>2008</v>
      </c>
      <c r="CT2010" s="44" t="s">
        <v>21949</v>
      </c>
      <c r="CU2010" s="214">
        <v>14336</v>
      </c>
      <c r="CV2010" s="212" t="s">
        <v>21950</v>
      </c>
      <c r="CW2010" s="212" t="s">
        <v>21940</v>
      </c>
      <c r="CX2010" s="44" t="s">
        <v>6541</v>
      </c>
      <c r="CY2010" s="78">
        <v>43039</v>
      </c>
      <c r="CZ2010" s="215" t="s">
        <v>576</v>
      </c>
      <c r="DA2010" s="212" t="s">
        <v>1274</v>
      </c>
      <c r="DB2010" s="44" t="s">
        <v>530</v>
      </c>
      <c r="DC2010" s="44" t="s">
        <v>5375</v>
      </c>
      <c r="DD2010" s="44" t="s">
        <v>532</v>
      </c>
    </row>
    <row r="2011" spans="83:108">
      <c r="CE2011" s="212"/>
      <c r="CF2011" s="213">
        <f>IF(ISNUMBER(SEARCH($H$2,$CG$3:$CG$3874)),MAX($CF$2:CF2010)+1,0)</f>
        <v>0</v>
      </c>
      <c r="CG2011" s="212" t="s">
        <v>21951</v>
      </c>
      <c r="CH2011" s="212"/>
      <c r="CI2011" s="212"/>
      <c r="CJ2011" s="213" t="str">
        <f>IFERROR(VLOOKUP(ROWS($CJ$3:CJ2011),CF2011:$CG$3874,2,0),"")</f>
        <v/>
      </c>
      <c r="CK2011" s="212" t="s">
        <v>21952</v>
      </c>
      <c r="CL2011" s="212" t="s">
        <v>21953</v>
      </c>
      <c r="CM2011" s="78">
        <v>44074</v>
      </c>
      <c r="CN2011" s="212" t="s">
        <v>21954</v>
      </c>
      <c r="CO2011" s="212" t="s">
        <v>21955</v>
      </c>
      <c r="CP2011" s="212" t="s">
        <v>21956</v>
      </c>
      <c r="CQ2011" s="212" t="s">
        <v>21957</v>
      </c>
      <c r="CR2011" s="212" t="s">
        <v>21958</v>
      </c>
      <c r="CS2011" s="44">
        <v>2009</v>
      </c>
      <c r="CT2011" s="44" t="s">
        <v>21959</v>
      </c>
      <c r="CU2011" s="214">
        <v>16086</v>
      </c>
      <c r="CV2011" s="212" t="s">
        <v>21960</v>
      </c>
      <c r="CW2011" s="212" t="s">
        <v>21961</v>
      </c>
      <c r="CX2011" s="44" t="s">
        <v>2303</v>
      </c>
      <c r="CY2011" s="78">
        <v>44074</v>
      </c>
      <c r="CZ2011" s="215" t="s">
        <v>511</v>
      </c>
      <c r="DA2011" s="212" t="s">
        <v>1274</v>
      </c>
      <c r="DB2011" s="44" t="s">
        <v>3943</v>
      </c>
      <c r="DC2011" s="44" t="s">
        <v>2938</v>
      </c>
      <c r="DD2011" s="44" t="s">
        <v>515</v>
      </c>
    </row>
    <row r="2012" spans="83:108">
      <c r="CE2012" s="212"/>
      <c r="CF2012" s="213">
        <f>IF(ISNUMBER(SEARCH($H$2,$CG$3:$CG$3874)),MAX($CF$2:CF2011)+1,0)</f>
        <v>0</v>
      </c>
      <c r="CG2012" s="212" t="s">
        <v>21962</v>
      </c>
      <c r="CH2012" s="212"/>
      <c r="CI2012" s="212"/>
      <c r="CJ2012" s="213" t="str">
        <f>IFERROR(VLOOKUP(ROWS($CJ$3:CJ2012),CF2012:$CG$3874,2,0),"")</f>
        <v/>
      </c>
      <c r="CK2012" s="212" t="s">
        <v>21963</v>
      </c>
      <c r="CL2012" s="212" t="s">
        <v>21964</v>
      </c>
      <c r="CM2012" s="78">
        <v>43131</v>
      </c>
      <c r="CN2012" s="212" t="s">
        <v>21965</v>
      </c>
      <c r="CO2012" s="212" t="s">
        <v>21966</v>
      </c>
      <c r="CP2012" s="212" t="s">
        <v>21967</v>
      </c>
      <c r="CQ2012" s="212" t="s">
        <v>21968</v>
      </c>
      <c r="CR2012" s="212" t="s">
        <v>21969</v>
      </c>
      <c r="CS2012" s="44">
        <v>2010</v>
      </c>
      <c r="CT2012" s="44" t="s">
        <v>21970</v>
      </c>
      <c r="CU2012" s="214">
        <v>2991</v>
      </c>
      <c r="CV2012" s="212" t="s">
        <v>21971</v>
      </c>
      <c r="CW2012" s="212" t="s">
        <v>3005</v>
      </c>
      <c r="CX2012" s="44" t="s">
        <v>1072</v>
      </c>
      <c r="CY2012" s="78">
        <v>43131</v>
      </c>
      <c r="CZ2012" s="215" t="s">
        <v>1313</v>
      </c>
      <c r="DA2012" s="212" t="s">
        <v>512</v>
      </c>
      <c r="DB2012" s="44" t="s">
        <v>802</v>
      </c>
      <c r="DC2012" s="44" t="s">
        <v>986</v>
      </c>
      <c r="DD2012" s="44" t="s">
        <v>563</v>
      </c>
    </row>
    <row r="2013" spans="83:108">
      <c r="CE2013" s="212"/>
      <c r="CF2013" s="213">
        <f>IF(ISNUMBER(SEARCH($H$2,$CG$3:$CG$3874)),MAX($CF$2:CF2012)+1,0)</f>
        <v>0</v>
      </c>
      <c r="CG2013" s="212" t="s">
        <v>21972</v>
      </c>
      <c r="CH2013" s="212"/>
      <c r="CI2013" s="212"/>
      <c r="CJ2013" s="213" t="str">
        <f>IFERROR(VLOOKUP(ROWS($CJ$3:CJ2013),CF2013:$CG$3874,2,0),"")</f>
        <v/>
      </c>
      <c r="CK2013" s="212" t="s">
        <v>21973</v>
      </c>
      <c r="CL2013" s="212" t="s">
        <v>21974</v>
      </c>
      <c r="CM2013" s="78">
        <v>42947</v>
      </c>
      <c r="CN2013" s="212" t="s">
        <v>21975</v>
      </c>
      <c r="CO2013" s="212" t="s">
        <v>21976</v>
      </c>
      <c r="CP2013" s="212" t="s">
        <v>21977</v>
      </c>
      <c r="CQ2013" s="212" t="s">
        <v>21978</v>
      </c>
      <c r="CR2013" s="212" t="s">
        <v>21979</v>
      </c>
      <c r="CS2013" s="44">
        <v>2011</v>
      </c>
      <c r="CT2013" s="44" t="s">
        <v>21980</v>
      </c>
      <c r="CU2013" s="214">
        <v>15804</v>
      </c>
      <c r="CV2013" s="212" t="s">
        <v>21981</v>
      </c>
      <c r="CW2013" s="212" t="s">
        <v>7883</v>
      </c>
      <c r="CX2013" s="44" t="s">
        <v>2490</v>
      </c>
      <c r="CY2013" s="78">
        <v>42947</v>
      </c>
      <c r="CZ2013" s="215" t="s">
        <v>511</v>
      </c>
      <c r="DA2013" s="212" t="s">
        <v>4706</v>
      </c>
      <c r="DB2013" s="44" t="s">
        <v>886</v>
      </c>
      <c r="DC2013" s="44" t="s">
        <v>9947</v>
      </c>
      <c r="DD2013" s="44" t="s">
        <v>532</v>
      </c>
    </row>
    <row r="2014" spans="83:108">
      <c r="CE2014" s="212"/>
      <c r="CF2014" s="213">
        <f>IF(ISNUMBER(SEARCH($H$2,$CG$3:$CG$3874)),MAX($CF$2:CF2013)+1,0)</f>
        <v>0</v>
      </c>
      <c r="CG2014" s="212" t="s">
        <v>21982</v>
      </c>
      <c r="CH2014" s="212"/>
      <c r="CI2014" s="212"/>
      <c r="CJ2014" s="213" t="str">
        <f>IFERROR(VLOOKUP(ROWS($CJ$3:CJ2014),CF2014:$CG$3874,2,0),"")</f>
        <v/>
      </c>
      <c r="CK2014" s="212" t="s">
        <v>21983</v>
      </c>
      <c r="CL2014" s="212" t="s">
        <v>21984</v>
      </c>
      <c r="CM2014" s="78">
        <v>43131</v>
      </c>
      <c r="CN2014" s="212" t="s">
        <v>21985</v>
      </c>
      <c r="CO2014" s="212" t="s">
        <v>21986</v>
      </c>
      <c r="CP2014" s="212" t="s">
        <v>21987</v>
      </c>
      <c r="CQ2014" s="212" t="s">
        <v>21988</v>
      </c>
      <c r="CR2014" s="212" t="s">
        <v>21989</v>
      </c>
      <c r="CS2014" s="44">
        <v>2012</v>
      </c>
      <c r="CT2014" s="44" t="s">
        <v>21990</v>
      </c>
      <c r="CU2014" s="214">
        <v>13647</v>
      </c>
      <c r="CV2014" s="212" t="s">
        <v>21991</v>
      </c>
      <c r="CW2014" s="212" t="s">
        <v>1593</v>
      </c>
      <c r="CX2014" s="44" t="s">
        <v>1072</v>
      </c>
      <c r="CY2014" s="78">
        <v>43131</v>
      </c>
      <c r="CZ2014" s="215" t="s">
        <v>601</v>
      </c>
      <c r="DA2014" s="212" t="s">
        <v>512</v>
      </c>
      <c r="DB2014" s="44" t="s">
        <v>641</v>
      </c>
      <c r="DC2014" s="44" t="s">
        <v>7681</v>
      </c>
      <c r="DD2014" s="44" t="s">
        <v>532</v>
      </c>
    </row>
    <row r="2015" spans="83:108">
      <c r="CE2015" s="212"/>
      <c r="CF2015" s="213">
        <f>IF(ISNUMBER(SEARCH($H$2,$CG$3:$CG$3874)),MAX($CF$2:CF2014)+1,0)</f>
        <v>0</v>
      </c>
      <c r="CG2015" s="212" t="s">
        <v>21992</v>
      </c>
      <c r="CH2015" s="212"/>
      <c r="CI2015" s="212"/>
      <c r="CJ2015" s="213" t="str">
        <f>IFERROR(VLOOKUP(ROWS($CJ$3:CJ2015),CF2015:$CG$3874,2,0),"")</f>
        <v/>
      </c>
      <c r="CK2015" s="212" t="s">
        <v>21993</v>
      </c>
      <c r="CL2015" s="212" t="s">
        <v>21994</v>
      </c>
      <c r="CM2015" s="78">
        <v>43131</v>
      </c>
      <c r="CN2015" s="212" t="s">
        <v>21995</v>
      </c>
      <c r="CO2015" s="212" t="s">
        <v>21996</v>
      </c>
      <c r="CP2015" s="212" t="s">
        <v>21997</v>
      </c>
      <c r="CQ2015" s="212" t="s">
        <v>21998</v>
      </c>
      <c r="CR2015" s="212" t="s">
        <v>21999</v>
      </c>
      <c r="CS2015" s="44">
        <v>2013</v>
      </c>
      <c r="CT2015" s="44" t="s">
        <v>22000</v>
      </c>
      <c r="CU2015" s="214">
        <v>13068</v>
      </c>
      <c r="CV2015" s="212" t="s">
        <v>22001</v>
      </c>
      <c r="CW2015" s="212" t="s">
        <v>1593</v>
      </c>
      <c r="CX2015" s="44" t="s">
        <v>1072</v>
      </c>
      <c r="CY2015" s="78">
        <v>43131</v>
      </c>
      <c r="CZ2015" s="215" t="s">
        <v>601</v>
      </c>
      <c r="DA2015" s="212" t="s">
        <v>512</v>
      </c>
      <c r="DB2015" s="44" t="s">
        <v>641</v>
      </c>
      <c r="DC2015" s="44" t="s">
        <v>6343</v>
      </c>
      <c r="DD2015" s="44" t="s">
        <v>532</v>
      </c>
    </row>
    <row r="2016" spans="83:108">
      <c r="CE2016" s="212"/>
      <c r="CF2016" s="213">
        <f>IF(ISNUMBER(SEARCH($H$2,$CG$3:$CG$3874)),MAX($CF$2:CF2015)+1,0)</f>
        <v>0</v>
      </c>
      <c r="CG2016" s="212" t="s">
        <v>22002</v>
      </c>
      <c r="CH2016" s="212"/>
      <c r="CI2016" s="212"/>
      <c r="CJ2016" s="213" t="str">
        <f>IFERROR(VLOOKUP(ROWS($CJ$3:CJ2016),CF2016:$CG$3874,2,0),"")</f>
        <v/>
      </c>
      <c r="CK2016" s="212" t="s">
        <v>22003</v>
      </c>
      <c r="CL2016" s="212" t="s">
        <v>22004</v>
      </c>
      <c r="CM2016" s="78">
        <v>42947</v>
      </c>
      <c r="CN2016" s="212" t="s">
        <v>22005</v>
      </c>
      <c r="CO2016" s="212" t="s">
        <v>22006</v>
      </c>
      <c r="CP2016" s="212" t="s">
        <v>22007</v>
      </c>
      <c r="CQ2016" s="212" t="s">
        <v>22008</v>
      </c>
      <c r="CR2016" s="212" t="s">
        <v>22009</v>
      </c>
      <c r="CS2016" s="44">
        <v>2014</v>
      </c>
      <c r="CT2016" s="44" t="s">
        <v>22010</v>
      </c>
      <c r="CU2016" s="214">
        <v>8031</v>
      </c>
      <c r="CV2016" s="212" t="s">
        <v>22011</v>
      </c>
      <c r="CW2016" s="212" t="s">
        <v>7883</v>
      </c>
      <c r="CX2016" s="44" t="s">
        <v>2490</v>
      </c>
      <c r="CY2016" s="78">
        <v>42947</v>
      </c>
      <c r="CZ2016" s="215" t="s">
        <v>576</v>
      </c>
      <c r="DA2016" s="212" t="s">
        <v>737</v>
      </c>
      <c r="DB2016" s="44" t="s">
        <v>4819</v>
      </c>
      <c r="DC2016" s="44" t="s">
        <v>874</v>
      </c>
      <c r="DD2016" s="44" t="s">
        <v>563</v>
      </c>
    </row>
    <row r="2017" spans="83:108">
      <c r="CE2017" s="212"/>
      <c r="CF2017" s="213">
        <f>IF(ISNUMBER(SEARCH($H$2,$CG$3:$CG$3874)),MAX($CF$2:CF2016)+1,0)</f>
        <v>0</v>
      </c>
      <c r="CG2017" s="212" t="s">
        <v>22012</v>
      </c>
      <c r="CH2017" s="212"/>
      <c r="CI2017" s="212"/>
      <c r="CJ2017" s="213" t="str">
        <f>IFERROR(VLOOKUP(ROWS($CJ$3:CJ2017),CF2017:$CG$3874,2,0),"")</f>
        <v/>
      </c>
      <c r="CK2017" s="212" t="s">
        <v>22013</v>
      </c>
      <c r="CL2017" s="212" t="s">
        <v>22014</v>
      </c>
      <c r="CM2017" s="78">
        <v>44530</v>
      </c>
      <c r="CN2017" s="212" t="s">
        <v>22015</v>
      </c>
      <c r="CO2017" s="212" t="s">
        <v>22016</v>
      </c>
      <c r="CP2017" s="212" t="s">
        <v>22017</v>
      </c>
      <c r="CQ2017" s="212" t="s">
        <v>22018</v>
      </c>
      <c r="CR2017" s="212" t="s">
        <v>22019</v>
      </c>
      <c r="CS2017" s="44">
        <v>2015</v>
      </c>
      <c r="CT2017" s="44" t="s">
        <v>22020</v>
      </c>
      <c r="CU2017" s="214">
        <v>14387</v>
      </c>
      <c r="CV2017" s="212" t="s">
        <v>22021</v>
      </c>
      <c r="CW2017" s="212" t="s">
        <v>2433</v>
      </c>
      <c r="CX2017" s="44" t="s">
        <v>22022</v>
      </c>
      <c r="CY2017" s="78">
        <v>44530</v>
      </c>
      <c r="CZ2017" s="215" t="s">
        <v>601</v>
      </c>
      <c r="DA2017" s="212" t="s">
        <v>737</v>
      </c>
      <c r="DB2017" s="44" t="s">
        <v>655</v>
      </c>
      <c r="DC2017" s="44" t="s">
        <v>11737</v>
      </c>
      <c r="DD2017" s="44" t="s">
        <v>532</v>
      </c>
    </row>
    <row r="2018" spans="83:108">
      <c r="CE2018" s="212"/>
      <c r="CF2018" s="213">
        <f>IF(ISNUMBER(SEARCH($H$2,$CG$3:$CG$3874)),MAX($CF$2:CF2017)+1,0)</f>
        <v>0</v>
      </c>
      <c r="CG2018" s="212" t="s">
        <v>22023</v>
      </c>
      <c r="CH2018" s="212"/>
      <c r="CI2018" s="212"/>
      <c r="CJ2018" s="213" t="str">
        <f>IFERROR(VLOOKUP(ROWS($CJ$3:CJ2018),CF2018:$CG$3874,2,0),"")</f>
        <v/>
      </c>
      <c r="CK2018" s="212" t="s">
        <v>22024</v>
      </c>
      <c r="CL2018" s="212" t="s">
        <v>22025</v>
      </c>
      <c r="CM2018" s="78">
        <v>43708</v>
      </c>
      <c r="CN2018" s="212" t="s">
        <v>22026</v>
      </c>
      <c r="CO2018" s="212" t="s">
        <v>22027</v>
      </c>
      <c r="CP2018" s="212" t="s">
        <v>22028</v>
      </c>
      <c r="CQ2018" s="212" t="s">
        <v>22029</v>
      </c>
      <c r="CR2018" s="212" t="s">
        <v>22030</v>
      </c>
      <c r="CS2018" s="44">
        <v>2016</v>
      </c>
      <c r="CT2018" s="44" t="s">
        <v>22031</v>
      </c>
      <c r="CU2018" s="214">
        <v>14638</v>
      </c>
      <c r="CV2018" s="212" t="s">
        <v>22032</v>
      </c>
      <c r="CW2018" s="212" t="s">
        <v>22033</v>
      </c>
      <c r="CX2018" s="44" t="s">
        <v>1238</v>
      </c>
      <c r="CY2018" s="78">
        <v>43708</v>
      </c>
      <c r="CZ2018" s="215" t="s">
        <v>576</v>
      </c>
      <c r="DA2018" s="212" t="s">
        <v>512</v>
      </c>
      <c r="DB2018" s="44" t="s">
        <v>655</v>
      </c>
      <c r="DC2018" s="44" t="s">
        <v>22034</v>
      </c>
      <c r="DD2018" s="44" t="s">
        <v>532</v>
      </c>
    </row>
    <row r="2019" spans="83:108">
      <c r="CE2019" s="212"/>
      <c r="CF2019" s="213">
        <f>IF(ISNUMBER(SEARCH($H$2,$CG$3:$CG$3874)),MAX($CF$2:CF2018)+1,0)</f>
        <v>0</v>
      </c>
      <c r="CG2019" s="212" t="s">
        <v>22035</v>
      </c>
      <c r="CH2019" s="212"/>
      <c r="CI2019" s="212"/>
      <c r="CJ2019" s="213" t="str">
        <f>IFERROR(VLOOKUP(ROWS($CJ$3:CJ2019),CF2019:$CG$3874,2,0),"")</f>
        <v/>
      </c>
      <c r="CK2019" s="212" t="s">
        <v>22036</v>
      </c>
      <c r="CL2019" s="212" t="s">
        <v>22037</v>
      </c>
      <c r="CM2019" s="78">
        <v>44561</v>
      </c>
      <c r="CN2019" s="212" t="s">
        <v>22038</v>
      </c>
      <c r="CO2019" s="212" t="s">
        <v>22039</v>
      </c>
      <c r="CP2019" s="212" t="s">
        <v>22040</v>
      </c>
      <c r="CQ2019" s="212" t="s">
        <v>22041</v>
      </c>
      <c r="CR2019" s="212" t="s">
        <v>22042</v>
      </c>
      <c r="CS2019" s="44">
        <v>2017</v>
      </c>
      <c r="CT2019" s="44" t="s">
        <v>22043</v>
      </c>
      <c r="CU2019" s="214">
        <v>12661</v>
      </c>
      <c r="CV2019" s="212" t="s">
        <v>22044</v>
      </c>
      <c r="CW2019" s="212" t="s">
        <v>9302</v>
      </c>
      <c r="CX2019" s="44" t="s">
        <v>1752</v>
      </c>
      <c r="CY2019" s="78">
        <v>44561</v>
      </c>
      <c r="CZ2019" s="215" t="s">
        <v>528</v>
      </c>
      <c r="DA2019" s="212" t="s">
        <v>512</v>
      </c>
      <c r="DB2019" s="44" t="s">
        <v>641</v>
      </c>
      <c r="DC2019" s="44" t="s">
        <v>827</v>
      </c>
      <c r="DD2019" s="44" t="s">
        <v>532</v>
      </c>
    </row>
    <row r="2020" spans="83:108">
      <c r="CE2020" s="212"/>
      <c r="CF2020" s="213">
        <f>IF(ISNUMBER(SEARCH($H$2,$CG$3:$CG$3874)),MAX($CF$2:CF2019)+1,0)</f>
        <v>0</v>
      </c>
      <c r="CG2020" s="212" t="s">
        <v>22045</v>
      </c>
      <c r="CH2020" s="212"/>
      <c r="CI2020" s="212"/>
      <c r="CJ2020" s="213" t="str">
        <f>IFERROR(VLOOKUP(ROWS($CJ$3:CJ2020),CF2020:$CG$3874,2,0),"")</f>
        <v/>
      </c>
      <c r="CK2020" s="212" t="s">
        <v>22046</v>
      </c>
      <c r="CL2020" s="212" t="s">
        <v>22047</v>
      </c>
      <c r="CM2020" s="78">
        <v>44561</v>
      </c>
      <c r="CN2020" s="212" t="s">
        <v>22048</v>
      </c>
      <c r="CO2020" s="212" t="s">
        <v>22049</v>
      </c>
      <c r="CP2020" s="212" t="s">
        <v>22050</v>
      </c>
      <c r="CQ2020" s="212" t="s">
        <v>22051</v>
      </c>
      <c r="CR2020" s="212" t="s">
        <v>22052</v>
      </c>
      <c r="CS2020" s="44">
        <v>2018</v>
      </c>
      <c r="CT2020" s="44" t="s">
        <v>22053</v>
      </c>
      <c r="CU2020" s="214">
        <v>13559</v>
      </c>
      <c r="CV2020" s="212" t="s">
        <v>22054</v>
      </c>
      <c r="CW2020" s="212" t="s">
        <v>9302</v>
      </c>
      <c r="CX2020" s="44" t="s">
        <v>839</v>
      </c>
      <c r="CY2020" s="78">
        <v>44561</v>
      </c>
      <c r="CZ2020" s="215" t="s">
        <v>763</v>
      </c>
      <c r="DA2020" s="212" t="s">
        <v>512</v>
      </c>
      <c r="DB2020" s="44" t="s">
        <v>626</v>
      </c>
      <c r="DC2020" s="44" t="s">
        <v>22055</v>
      </c>
      <c r="DD2020" s="44" t="s">
        <v>563</v>
      </c>
    </row>
    <row r="2021" spans="83:108">
      <c r="CE2021" s="212"/>
      <c r="CF2021" s="213">
        <f>IF(ISNUMBER(SEARCH($H$2,$CG$3:$CG$3874)),MAX($CF$2:CF2020)+1,0)</f>
        <v>0</v>
      </c>
      <c r="CG2021" s="212" t="s">
        <v>22056</v>
      </c>
      <c r="CH2021" s="212"/>
      <c r="CI2021" s="212"/>
      <c r="CJ2021" s="213" t="str">
        <f>IFERROR(VLOOKUP(ROWS($CJ$3:CJ2021),CF2021:$CG$3874,2,0),"")</f>
        <v/>
      </c>
      <c r="CK2021" s="212" t="s">
        <v>22057</v>
      </c>
      <c r="CL2021" s="212" t="s">
        <v>22058</v>
      </c>
      <c r="CM2021" s="78">
        <v>44316</v>
      </c>
      <c r="CN2021" s="212" t="s">
        <v>22059</v>
      </c>
      <c r="CO2021" s="212" t="s">
        <v>22060</v>
      </c>
      <c r="CP2021" s="212" t="s">
        <v>22061</v>
      </c>
      <c r="CQ2021" s="212" t="s">
        <v>22062</v>
      </c>
      <c r="CR2021" s="212" t="s">
        <v>22063</v>
      </c>
      <c r="CS2021" s="44">
        <v>2019</v>
      </c>
      <c r="CT2021" s="44" t="s">
        <v>22064</v>
      </c>
      <c r="CU2021" s="214">
        <v>8721</v>
      </c>
      <c r="CV2021" s="212" t="s">
        <v>22065</v>
      </c>
      <c r="CW2021" s="212" t="s">
        <v>5749</v>
      </c>
      <c r="CX2021" s="44" t="s">
        <v>789</v>
      </c>
      <c r="CY2021" s="78">
        <v>44316</v>
      </c>
      <c r="CZ2021" s="215" t="s">
        <v>907</v>
      </c>
      <c r="DA2021" s="212" t="s">
        <v>695</v>
      </c>
      <c r="DB2021" s="44" t="s">
        <v>530</v>
      </c>
      <c r="DC2021" s="44" t="s">
        <v>5750</v>
      </c>
      <c r="DD2021" s="44" t="s">
        <v>532</v>
      </c>
    </row>
    <row r="2022" spans="83:108">
      <c r="CE2022" s="212"/>
      <c r="CF2022" s="213">
        <f>IF(ISNUMBER(SEARCH($H$2,$CG$3:$CG$3874)),MAX($CF$2:CF2021)+1,0)</f>
        <v>0</v>
      </c>
      <c r="CG2022" s="212" t="s">
        <v>22066</v>
      </c>
      <c r="CH2022" s="212"/>
      <c r="CI2022" s="212"/>
      <c r="CJ2022" s="213" t="str">
        <f>IFERROR(VLOOKUP(ROWS($CJ$3:CJ2022),CF2022:$CG$3874,2,0),"")</f>
        <v/>
      </c>
      <c r="CK2022" s="212" t="s">
        <v>22067</v>
      </c>
      <c r="CL2022" s="212" t="s">
        <v>22068</v>
      </c>
      <c r="CM2022" s="78">
        <v>43921</v>
      </c>
      <c r="CN2022" s="212" t="s">
        <v>22069</v>
      </c>
      <c r="CO2022" s="212" t="s">
        <v>22070</v>
      </c>
      <c r="CP2022" s="212" t="s">
        <v>22071</v>
      </c>
      <c r="CQ2022" s="212" t="s">
        <v>22072</v>
      </c>
      <c r="CR2022" s="212" t="s">
        <v>22073</v>
      </c>
      <c r="CS2022" s="44">
        <v>2020</v>
      </c>
      <c r="CT2022" s="44" t="s">
        <v>22074</v>
      </c>
      <c r="CU2022" s="214">
        <v>15060</v>
      </c>
      <c r="CV2022" s="212" t="s">
        <v>22075</v>
      </c>
      <c r="CW2022" s="212" t="s">
        <v>6652</v>
      </c>
      <c r="CX2022" s="44" t="s">
        <v>21024</v>
      </c>
      <c r="CY2022" s="78">
        <v>43921</v>
      </c>
      <c r="CZ2022" s="215" t="s">
        <v>763</v>
      </c>
      <c r="DA2022" s="212" t="s">
        <v>512</v>
      </c>
      <c r="DB2022" s="44" t="s">
        <v>626</v>
      </c>
      <c r="DC2022" s="44" t="s">
        <v>908</v>
      </c>
      <c r="DD2022" s="44" t="s">
        <v>532</v>
      </c>
    </row>
    <row r="2023" spans="83:108">
      <c r="CE2023" s="212"/>
      <c r="CF2023" s="213">
        <f>IF(ISNUMBER(SEARCH($H$2,$CG$3:$CG$3874)),MAX($CF$2:CF2022)+1,0)</f>
        <v>0</v>
      </c>
      <c r="CG2023" s="212" t="s">
        <v>22076</v>
      </c>
      <c r="CH2023" s="212"/>
      <c r="CI2023" s="212"/>
      <c r="CJ2023" s="213" t="str">
        <f>IFERROR(VLOOKUP(ROWS($CJ$3:CJ2023),CF2023:$CG$3874,2,0),"")</f>
        <v/>
      </c>
      <c r="CK2023" s="212" t="s">
        <v>22077</v>
      </c>
      <c r="CL2023" s="212" t="s">
        <v>22078</v>
      </c>
      <c r="CM2023" s="78">
        <v>44347</v>
      </c>
      <c r="CN2023" s="212" t="s">
        <v>22079</v>
      </c>
      <c r="CO2023" s="212" t="s">
        <v>22080</v>
      </c>
      <c r="CP2023" s="212" t="s">
        <v>22081</v>
      </c>
      <c r="CQ2023" s="212" t="s">
        <v>22082</v>
      </c>
      <c r="CR2023" s="212" t="s">
        <v>22083</v>
      </c>
      <c r="CS2023" s="44">
        <v>2021</v>
      </c>
      <c r="CT2023" s="44" t="s">
        <v>22084</v>
      </c>
      <c r="CU2023" s="214">
        <v>13771</v>
      </c>
      <c r="CV2023" s="212" t="s">
        <v>22085</v>
      </c>
      <c r="CW2023" s="212" t="s">
        <v>22086</v>
      </c>
      <c r="CX2023" s="44" t="s">
        <v>1703</v>
      </c>
      <c r="CY2023" s="78">
        <v>44347</v>
      </c>
      <c r="CZ2023" s="215" t="s">
        <v>763</v>
      </c>
      <c r="DA2023" s="212" t="s">
        <v>512</v>
      </c>
      <c r="DB2023" s="44" t="s">
        <v>626</v>
      </c>
      <c r="DC2023" s="44" t="s">
        <v>1607</v>
      </c>
      <c r="DD2023" s="44" t="s">
        <v>532</v>
      </c>
    </row>
    <row r="2024" spans="83:108">
      <c r="CE2024" s="212"/>
      <c r="CF2024" s="213">
        <f>IF(ISNUMBER(SEARCH($H$2,$CG$3:$CG$3874)),MAX($CF$2:CF2023)+1,0)</f>
        <v>0</v>
      </c>
      <c r="CG2024" s="212" t="s">
        <v>22087</v>
      </c>
      <c r="CH2024" s="212"/>
      <c r="CI2024" s="212"/>
      <c r="CJ2024" s="213" t="str">
        <f>IFERROR(VLOOKUP(ROWS($CJ$3:CJ2024),CF2024:$CG$3874,2,0),"")</f>
        <v/>
      </c>
      <c r="CK2024" s="212" t="s">
        <v>22088</v>
      </c>
      <c r="CL2024" s="212" t="s">
        <v>22089</v>
      </c>
      <c r="CM2024" s="78">
        <v>43312</v>
      </c>
      <c r="CN2024" s="212" t="s">
        <v>22090</v>
      </c>
      <c r="CO2024" s="212" t="s">
        <v>22091</v>
      </c>
      <c r="CP2024" s="212" t="s">
        <v>22092</v>
      </c>
      <c r="CQ2024" s="212" t="s">
        <v>22093</v>
      </c>
      <c r="CR2024" s="212" t="s">
        <v>22094</v>
      </c>
      <c r="CS2024" s="44">
        <v>2022</v>
      </c>
      <c r="CT2024" s="44" t="s">
        <v>22095</v>
      </c>
      <c r="CU2024" s="214">
        <v>16098</v>
      </c>
      <c r="CV2024" s="212" t="s">
        <v>22096</v>
      </c>
      <c r="CW2024" s="212" t="s">
        <v>12312</v>
      </c>
      <c r="CX2024" s="44" t="s">
        <v>7479</v>
      </c>
      <c r="CY2024" s="78">
        <v>43312</v>
      </c>
      <c r="CZ2024" s="215" t="s">
        <v>601</v>
      </c>
      <c r="DA2024" s="212" t="s">
        <v>737</v>
      </c>
      <c r="DB2024" s="44" t="s">
        <v>2924</v>
      </c>
      <c r="DC2024" s="44" t="s">
        <v>2412</v>
      </c>
      <c r="DD2024" s="44" t="s">
        <v>532</v>
      </c>
    </row>
    <row r="2025" spans="83:108">
      <c r="CE2025" s="212"/>
      <c r="CF2025" s="213">
        <f>IF(ISNUMBER(SEARCH($H$2,$CG$3:$CG$3874)),MAX($CF$2:CF2024)+1,0)</f>
        <v>0</v>
      </c>
      <c r="CG2025" s="212" t="s">
        <v>22097</v>
      </c>
      <c r="CH2025" s="212"/>
      <c r="CI2025" s="212"/>
      <c r="CJ2025" s="213" t="str">
        <f>IFERROR(VLOOKUP(ROWS($CJ$3:CJ2025),CF2025:$CG$3874,2,0),"")</f>
        <v/>
      </c>
      <c r="CK2025" s="212" t="s">
        <v>22098</v>
      </c>
      <c r="CL2025" s="212" t="s">
        <v>22099</v>
      </c>
      <c r="CM2025" s="78">
        <v>43465</v>
      </c>
      <c r="CN2025" s="212" t="s">
        <v>22100</v>
      </c>
      <c r="CO2025" s="212" t="s">
        <v>22101</v>
      </c>
      <c r="CP2025" s="212" t="s">
        <v>22102</v>
      </c>
      <c r="CQ2025" s="212" t="s">
        <v>22103</v>
      </c>
      <c r="CR2025" s="212" t="s">
        <v>22104</v>
      </c>
      <c r="CS2025" s="44">
        <v>2023</v>
      </c>
      <c r="CT2025" s="44" t="s">
        <v>22105</v>
      </c>
      <c r="CU2025" s="214">
        <v>15375</v>
      </c>
      <c r="CV2025" s="212" t="s">
        <v>22106</v>
      </c>
      <c r="CW2025" s="212" t="s">
        <v>2092</v>
      </c>
      <c r="CX2025" s="44" t="s">
        <v>3330</v>
      </c>
      <c r="CY2025" s="78">
        <v>43465</v>
      </c>
      <c r="CZ2025" s="215" t="s">
        <v>601</v>
      </c>
      <c r="DA2025" s="212" t="s">
        <v>737</v>
      </c>
      <c r="DB2025" s="44" t="s">
        <v>3141</v>
      </c>
      <c r="DC2025" s="44" t="s">
        <v>2093</v>
      </c>
      <c r="DD2025" s="44" t="s">
        <v>563</v>
      </c>
    </row>
    <row r="2026" spans="83:108">
      <c r="CE2026" s="212"/>
      <c r="CF2026" s="213">
        <f>IF(ISNUMBER(SEARCH($H$2,$CG$3:$CG$3874)),MAX($CF$2:CF2025)+1,0)</f>
        <v>0</v>
      </c>
      <c r="CG2026" s="212" t="s">
        <v>22107</v>
      </c>
      <c r="CH2026" s="212"/>
      <c r="CI2026" s="212"/>
      <c r="CJ2026" s="213" t="str">
        <f>IFERROR(VLOOKUP(ROWS($CJ$3:CJ2026),CF2026:$CG$3874,2,0),"")</f>
        <v/>
      </c>
      <c r="CK2026" s="212" t="s">
        <v>22108</v>
      </c>
      <c r="CL2026" s="212" t="s">
        <v>22109</v>
      </c>
      <c r="CM2026" s="78">
        <v>43465</v>
      </c>
      <c r="CN2026" s="212" t="s">
        <v>22110</v>
      </c>
      <c r="CO2026" s="212" t="s">
        <v>22111</v>
      </c>
      <c r="CP2026" s="212" t="s">
        <v>22112</v>
      </c>
      <c r="CQ2026" s="212" t="s">
        <v>22113</v>
      </c>
      <c r="CR2026" s="212" t="s">
        <v>22114</v>
      </c>
      <c r="CS2026" s="44">
        <v>2024</v>
      </c>
      <c r="CT2026" s="44" t="s">
        <v>22115</v>
      </c>
      <c r="CU2026" s="214">
        <v>16165</v>
      </c>
      <c r="CV2026" s="212" t="s">
        <v>22116</v>
      </c>
      <c r="CW2026" s="212" t="s">
        <v>2092</v>
      </c>
      <c r="CX2026" s="44" t="s">
        <v>1831</v>
      </c>
      <c r="CY2026" s="78">
        <v>43465</v>
      </c>
      <c r="CZ2026" s="215" t="s">
        <v>511</v>
      </c>
      <c r="DA2026" s="212" t="s">
        <v>737</v>
      </c>
      <c r="DB2026" s="44" t="s">
        <v>655</v>
      </c>
      <c r="DC2026" s="44" t="s">
        <v>2093</v>
      </c>
      <c r="DD2026" s="44" t="s">
        <v>532</v>
      </c>
    </row>
    <row r="2027" spans="83:108">
      <c r="CE2027" s="212"/>
      <c r="CF2027" s="213">
        <f>IF(ISNUMBER(SEARCH($H$2,$CG$3:$CG$3874)),MAX($CF$2:CF2026)+1,0)</f>
        <v>0</v>
      </c>
      <c r="CG2027" s="212" t="s">
        <v>22117</v>
      </c>
      <c r="CH2027" s="212"/>
      <c r="CI2027" s="212"/>
      <c r="CJ2027" s="213" t="str">
        <f>IFERROR(VLOOKUP(ROWS($CJ$3:CJ2027),CF2027:$CG$3874,2,0),"")</f>
        <v/>
      </c>
      <c r="CK2027" s="212" t="s">
        <v>22118</v>
      </c>
      <c r="CL2027" s="212" t="s">
        <v>22119</v>
      </c>
      <c r="CM2027" s="78">
        <v>43465</v>
      </c>
      <c r="CN2027" s="212" t="s">
        <v>22120</v>
      </c>
      <c r="CO2027" s="212" t="s">
        <v>22121</v>
      </c>
      <c r="CP2027" s="212" t="s">
        <v>22122</v>
      </c>
      <c r="CQ2027" s="212" t="s">
        <v>22123</v>
      </c>
      <c r="CR2027" s="212" t="s">
        <v>22124</v>
      </c>
      <c r="CS2027" s="44">
        <v>2025</v>
      </c>
      <c r="CT2027" s="44" t="s">
        <v>22125</v>
      </c>
      <c r="CU2027" s="214">
        <v>15182</v>
      </c>
      <c r="CV2027" s="212" t="s">
        <v>22126</v>
      </c>
      <c r="CW2027" s="212" t="s">
        <v>2092</v>
      </c>
      <c r="CX2027" s="44" t="s">
        <v>1156</v>
      </c>
      <c r="CY2027" s="78">
        <v>43465</v>
      </c>
      <c r="CZ2027" s="215" t="s">
        <v>763</v>
      </c>
      <c r="DA2027" s="212" t="s">
        <v>737</v>
      </c>
      <c r="DB2027" s="44" t="s">
        <v>3141</v>
      </c>
      <c r="DC2027" s="44" t="s">
        <v>2093</v>
      </c>
      <c r="DD2027" s="44" t="s">
        <v>563</v>
      </c>
    </row>
    <row r="2028" spans="83:108">
      <c r="CE2028" s="212"/>
      <c r="CF2028" s="213">
        <f>IF(ISNUMBER(SEARCH($H$2,$CG$3:$CG$3874)),MAX($CF$2:CF2027)+1,0)</f>
        <v>0</v>
      </c>
      <c r="CG2028" s="212" t="s">
        <v>22127</v>
      </c>
      <c r="CH2028" s="212"/>
      <c r="CI2028" s="212"/>
      <c r="CJ2028" s="213" t="str">
        <f>IFERROR(VLOOKUP(ROWS($CJ$3:CJ2028),CF2028:$CG$3874,2,0),"")</f>
        <v/>
      </c>
      <c r="CK2028" s="212" t="s">
        <v>22128</v>
      </c>
      <c r="CL2028" s="212" t="s">
        <v>22129</v>
      </c>
      <c r="CM2028" s="78">
        <v>43465</v>
      </c>
      <c r="CN2028" s="212" t="s">
        <v>22130</v>
      </c>
      <c r="CO2028" s="212" t="s">
        <v>22131</v>
      </c>
      <c r="CP2028" s="212" t="s">
        <v>22132</v>
      </c>
      <c r="CQ2028" s="212" t="s">
        <v>22133</v>
      </c>
      <c r="CR2028" s="212" t="s">
        <v>22134</v>
      </c>
      <c r="CS2028" s="44">
        <v>2026</v>
      </c>
      <c r="CT2028" s="44" t="s">
        <v>22135</v>
      </c>
      <c r="CU2028" s="214">
        <v>16783</v>
      </c>
      <c r="CV2028" s="212" t="s">
        <v>22136</v>
      </c>
      <c r="CW2028" s="212" t="s">
        <v>2092</v>
      </c>
      <c r="CX2028" s="44" t="s">
        <v>1752</v>
      </c>
      <c r="CY2028" s="78">
        <v>43465</v>
      </c>
      <c r="CZ2028" s="215" t="s">
        <v>511</v>
      </c>
      <c r="DA2028" s="212" t="s">
        <v>737</v>
      </c>
      <c r="DB2028" s="44" t="s">
        <v>3141</v>
      </c>
      <c r="DC2028" s="44" t="s">
        <v>22137</v>
      </c>
      <c r="DD2028" s="44" t="s">
        <v>532</v>
      </c>
    </row>
    <row r="2029" spans="83:108">
      <c r="CE2029" s="212"/>
      <c r="CF2029" s="213">
        <f>IF(ISNUMBER(SEARCH($H$2,$CG$3:$CG$3874)),MAX($CF$2:CF2028)+1,0)</f>
        <v>0</v>
      </c>
      <c r="CG2029" s="212" t="s">
        <v>22138</v>
      </c>
      <c r="CH2029" s="212"/>
      <c r="CI2029" s="212"/>
      <c r="CJ2029" s="213" t="str">
        <f>IFERROR(VLOOKUP(ROWS($CJ$3:CJ2029),CF2029:$CG$3874,2,0),"")</f>
        <v/>
      </c>
      <c r="CK2029" s="212" t="s">
        <v>22139</v>
      </c>
      <c r="CL2029" s="212" t="s">
        <v>22140</v>
      </c>
      <c r="CM2029" s="78">
        <v>43465</v>
      </c>
      <c r="CN2029" s="212" t="s">
        <v>22141</v>
      </c>
      <c r="CO2029" s="212" t="s">
        <v>22142</v>
      </c>
      <c r="CP2029" s="212" t="s">
        <v>22143</v>
      </c>
      <c r="CQ2029" s="212" t="s">
        <v>22144</v>
      </c>
      <c r="CR2029" s="212" t="s">
        <v>22145</v>
      </c>
      <c r="CS2029" s="44">
        <v>2027</v>
      </c>
      <c r="CT2029" s="44" t="s">
        <v>22146</v>
      </c>
      <c r="CU2029" s="214">
        <v>13745</v>
      </c>
      <c r="CV2029" s="212" t="s">
        <v>22147</v>
      </c>
      <c r="CW2029" s="212" t="s">
        <v>2092</v>
      </c>
      <c r="CX2029" s="44" t="s">
        <v>2550</v>
      </c>
      <c r="CY2029" s="78">
        <v>43465</v>
      </c>
      <c r="CZ2029" s="215" t="s">
        <v>763</v>
      </c>
      <c r="DA2029" s="212" t="s">
        <v>737</v>
      </c>
      <c r="DB2029" s="44" t="s">
        <v>3141</v>
      </c>
      <c r="DC2029" s="44" t="s">
        <v>1440</v>
      </c>
      <c r="DD2029" s="44" t="s">
        <v>563</v>
      </c>
    </row>
    <row r="2030" spans="83:108">
      <c r="CE2030" s="212"/>
      <c r="CF2030" s="213">
        <f>IF(ISNUMBER(SEARCH($H$2,$CG$3:$CG$3874)),MAX($CF$2:CF2029)+1,0)</f>
        <v>0</v>
      </c>
      <c r="CG2030" s="212" t="s">
        <v>22148</v>
      </c>
      <c r="CH2030" s="212"/>
      <c r="CI2030" s="212"/>
      <c r="CJ2030" s="213" t="str">
        <f>IFERROR(VLOOKUP(ROWS($CJ$3:CJ2030),CF2030:$CG$3874,2,0),"")</f>
        <v/>
      </c>
      <c r="CK2030" s="212" t="s">
        <v>22149</v>
      </c>
      <c r="CL2030" s="212" t="s">
        <v>22150</v>
      </c>
      <c r="CM2030" s="78">
        <v>43465</v>
      </c>
      <c r="CN2030" s="212" t="s">
        <v>22151</v>
      </c>
      <c r="CO2030" s="212" t="s">
        <v>22152</v>
      </c>
      <c r="CP2030" s="212" t="s">
        <v>22153</v>
      </c>
      <c r="CQ2030" s="212" t="s">
        <v>22154</v>
      </c>
      <c r="CR2030" s="212" t="s">
        <v>22155</v>
      </c>
      <c r="CS2030" s="44">
        <v>2028</v>
      </c>
      <c r="CT2030" s="44" t="s">
        <v>22156</v>
      </c>
      <c r="CU2030" s="214">
        <v>16389</v>
      </c>
      <c r="CV2030" s="212" t="s">
        <v>22157</v>
      </c>
      <c r="CW2030" s="212" t="s">
        <v>2092</v>
      </c>
      <c r="CX2030" s="44" t="s">
        <v>654</v>
      </c>
      <c r="CY2030" s="78">
        <v>43465</v>
      </c>
      <c r="CZ2030" s="215" t="s">
        <v>511</v>
      </c>
      <c r="DA2030" s="212" t="s">
        <v>737</v>
      </c>
      <c r="DB2030" s="44" t="s">
        <v>3141</v>
      </c>
      <c r="DC2030" s="44" t="s">
        <v>2093</v>
      </c>
      <c r="DD2030" s="44" t="s">
        <v>532</v>
      </c>
    </row>
    <row r="2031" spans="83:108">
      <c r="CE2031" s="212"/>
      <c r="CF2031" s="213">
        <f>IF(ISNUMBER(SEARCH($H$2,$CG$3:$CG$3874)),MAX($CF$2:CF2030)+1,0)</f>
        <v>0</v>
      </c>
      <c r="CG2031" s="212" t="s">
        <v>22158</v>
      </c>
      <c r="CH2031" s="212"/>
      <c r="CI2031" s="212"/>
      <c r="CJ2031" s="213" t="str">
        <f>IFERROR(VLOOKUP(ROWS($CJ$3:CJ2031),CF2031:$CG$3874,2,0),"")</f>
        <v/>
      </c>
      <c r="CK2031" s="212" t="s">
        <v>22159</v>
      </c>
      <c r="CL2031" s="212" t="s">
        <v>22160</v>
      </c>
      <c r="CM2031" s="78">
        <v>43465</v>
      </c>
      <c r="CN2031" s="212" t="s">
        <v>22161</v>
      </c>
      <c r="CO2031" s="212" t="s">
        <v>22162</v>
      </c>
      <c r="CP2031" s="212" t="s">
        <v>22163</v>
      </c>
      <c r="CQ2031" s="212" t="s">
        <v>22164</v>
      </c>
      <c r="CR2031" s="212" t="s">
        <v>22165</v>
      </c>
      <c r="CS2031" s="44">
        <v>2029</v>
      </c>
      <c r="CT2031" s="44" t="s">
        <v>22166</v>
      </c>
      <c r="CU2031" s="214">
        <v>13242</v>
      </c>
      <c r="CV2031" s="212" t="s">
        <v>22167</v>
      </c>
      <c r="CW2031" s="212" t="s">
        <v>2092</v>
      </c>
      <c r="CX2031" s="44" t="s">
        <v>1156</v>
      </c>
      <c r="CY2031" s="78">
        <v>43465</v>
      </c>
      <c r="CZ2031" s="215" t="s">
        <v>763</v>
      </c>
      <c r="DA2031" s="212" t="s">
        <v>737</v>
      </c>
      <c r="DB2031" s="44" t="s">
        <v>3141</v>
      </c>
      <c r="DC2031" s="44" t="s">
        <v>2093</v>
      </c>
      <c r="DD2031" s="44" t="s">
        <v>563</v>
      </c>
    </row>
    <row r="2032" spans="83:108">
      <c r="CE2032" s="212"/>
      <c r="CF2032" s="213">
        <f>IF(ISNUMBER(SEARCH($H$2,$CG$3:$CG$3874)),MAX($CF$2:CF2031)+1,0)</f>
        <v>0</v>
      </c>
      <c r="CG2032" s="212" t="s">
        <v>22168</v>
      </c>
      <c r="CH2032" s="212"/>
      <c r="CI2032" s="212"/>
      <c r="CJ2032" s="213" t="str">
        <f>IFERROR(VLOOKUP(ROWS($CJ$3:CJ2032),CF2032:$CG$3874,2,0),"")</f>
        <v/>
      </c>
      <c r="CK2032" s="212" t="s">
        <v>22169</v>
      </c>
      <c r="CL2032" s="212" t="s">
        <v>22170</v>
      </c>
      <c r="CM2032" s="78">
        <v>43465</v>
      </c>
      <c r="CN2032" s="212" t="s">
        <v>22171</v>
      </c>
      <c r="CO2032" s="212" t="s">
        <v>22172</v>
      </c>
      <c r="CP2032" s="212" t="s">
        <v>22173</v>
      </c>
      <c r="CQ2032" s="212" t="s">
        <v>22174</v>
      </c>
      <c r="CR2032" s="212" t="s">
        <v>22175</v>
      </c>
      <c r="CS2032" s="44">
        <v>2030</v>
      </c>
      <c r="CT2032" s="44" t="s">
        <v>22176</v>
      </c>
      <c r="CU2032" s="214">
        <v>14109</v>
      </c>
      <c r="CV2032" s="212" t="s">
        <v>22177</v>
      </c>
      <c r="CW2032" s="212" t="s">
        <v>2092</v>
      </c>
      <c r="CX2032" s="44" t="s">
        <v>3330</v>
      </c>
      <c r="CY2032" s="78">
        <v>43465</v>
      </c>
      <c r="CZ2032" s="215" t="s">
        <v>601</v>
      </c>
      <c r="DA2032" s="212" t="s">
        <v>737</v>
      </c>
      <c r="DB2032" s="44" t="s">
        <v>3141</v>
      </c>
      <c r="DC2032" s="44" t="s">
        <v>2093</v>
      </c>
      <c r="DD2032" s="44" t="s">
        <v>563</v>
      </c>
    </row>
    <row r="2033" spans="83:108">
      <c r="CE2033" s="212"/>
      <c r="CF2033" s="213">
        <f>IF(ISNUMBER(SEARCH($H$2,$CG$3:$CG$3874)),MAX($CF$2:CF2032)+1,0)</f>
        <v>0</v>
      </c>
      <c r="CG2033" s="212" t="s">
        <v>22178</v>
      </c>
      <c r="CH2033" s="212"/>
      <c r="CI2033" s="212"/>
      <c r="CJ2033" s="213" t="str">
        <f>IFERROR(VLOOKUP(ROWS($CJ$3:CJ2033),CF2033:$CG$3874,2,0),"")</f>
        <v/>
      </c>
      <c r="CK2033" s="212" t="s">
        <v>22179</v>
      </c>
      <c r="CL2033" s="212" t="s">
        <v>22180</v>
      </c>
      <c r="CM2033" s="78">
        <v>43465</v>
      </c>
      <c r="CN2033" s="212" t="s">
        <v>22181</v>
      </c>
      <c r="CO2033" s="212" t="s">
        <v>22182</v>
      </c>
      <c r="CP2033" s="212" t="s">
        <v>22183</v>
      </c>
      <c r="CQ2033" s="212" t="s">
        <v>22184</v>
      </c>
      <c r="CR2033" s="212" t="s">
        <v>22185</v>
      </c>
      <c r="CS2033" s="44">
        <v>2031</v>
      </c>
      <c r="CT2033" s="44" t="s">
        <v>22186</v>
      </c>
      <c r="CU2033" s="214">
        <v>13471</v>
      </c>
      <c r="CV2033" s="212" t="s">
        <v>22187</v>
      </c>
      <c r="CW2033" s="212" t="s">
        <v>2092</v>
      </c>
      <c r="CX2033" s="44" t="s">
        <v>826</v>
      </c>
      <c r="CY2033" s="78">
        <v>43465</v>
      </c>
      <c r="CZ2033" s="215" t="s">
        <v>601</v>
      </c>
      <c r="DA2033" s="212" t="s">
        <v>737</v>
      </c>
      <c r="DB2033" s="44" t="s">
        <v>3141</v>
      </c>
      <c r="DC2033" s="44" t="s">
        <v>2093</v>
      </c>
      <c r="DD2033" s="44" t="s">
        <v>563</v>
      </c>
    </row>
    <row r="2034" spans="83:108">
      <c r="CE2034" s="212"/>
      <c r="CF2034" s="213">
        <f>IF(ISNUMBER(SEARCH($H$2,$CG$3:$CG$3874)),MAX($CF$2:CF2033)+1,0)</f>
        <v>0</v>
      </c>
      <c r="CG2034" s="212" t="s">
        <v>22188</v>
      </c>
      <c r="CH2034" s="212"/>
      <c r="CI2034" s="212"/>
      <c r="CJ2034" s="213" t="str">
        <f>IFERROR(VLOOKUP(ROWS($CJ$3:CJ2034),CF2034:$CG$3874,2,0),"")</f>
        <v/>
      </c>
      <c r="CK2034" s="212" t="s">
        <v>22189</v>
      </c>
      <c r="CL2034" s="212" t="s">
        <v>22190</v>
      </c>
      <c r="CM2034" s="78">
        <v>43465</v>
      </c>
      <c r="CN2034" s="212" t="s">
        <v>22191</v>
      </c>
      <c r="CO2034" s="212" t="s">
        <v>22192</v>
      </c>
      <c r="CP2034" s="212" t="s">
        <v>22193</v>
      </c>
      <c r="CQ2034" s="212" t="s">
        <v>22194</v>
      </c>
      <c r="CR2034" s="212" t="s">
        <v>22195</v>
      </c>
      <c r="CS2034" s="44">
        <v>2032</v>
      </c>
      <c r="CT2034" s="44" t="s">
        <v>22196</v>
      </c>
      <c r="CU2034" s="214">
        <v>14273</v>
      </c>
      <c r="CV2034" s="212" t="s">
        <v>22197</v>
      </c>
      <c r="CW2034" s="212" t="s">
        <v>2092</v>
      </c>
      <c r="CX2034" s="44" t="s">
        <v>1347</v>
      </c>
      <c r="CY2034" s="78">
        <v>43465</v>
      </c>
      <c r="CZ2034" s="215" t="s">
        <v>763</v>
      </c>
      <c r="DA2034" s="212" t="s">
        <v>737</v>
      </c>
      <c r="DB2034" s="44" t="s">
        <v>3141</v>
      </c>
      <c r="DC2034" s="44" t="s">
        <v>2093</v>
      </c>
      <c r="DD2034" s="44" t="s">
        <v>563</v>
      </c>
    </row>
    <row r="2035" spans="83:108">
      <c r="CE2035" s="212"/>
      <c r="CF2035" s="213">
        <f>IF(ISNUMBER(SEARCH($H$2,$CG$3:$CG$3874)),MAX($CF$2:CF2034)+1,0)</f>
        <v>0</v>
      </c>
      <c r="CG2035" s="212" t="s">
        <v>22198</v>
      </c>
      <c r="CH2035" s="212"/>
      <c r="CI2035" s="212"/>
      <c r="CJ2035" s="213" t="str">
        <f>IFERROR(VLOOKUP(ROWS($CJ$3:CJ2035),CF2035:$CG$3874,2,0),"")</f>
        <v/>
      </c>
      <c r="CK2035" s="212" t="s">
        <v>22199</v>
      </c>
      <c r="CL2035" s="212" t="s">
        <v>22200</v>
      </c>
      <c r="CM2035" s="78">
        <v>43708</v>
      </c>
      <c r="CN2035" s="212" t="s">
        <v>22201</v>
      </c>
      <c r="CO2035" s="212" t="s">
        <v>22202</v>
      </c>
      <c r="CP2035" s="212" t="s">
        <v>22203</v>
      </c>
      <c r="CQ2035" s="212" t="s">
        <v>22204</v>
      </c>
      <c r="CR2035" s="212" t="s">
        <v>22205</v>
      </c>
      <c r="CS2035" s="44">
        <v>2033</v>
      </c>
      <c r="CT2035" s="44" t="s">
        <v>22206</v>
      </c>
      <c r="CU2035" s="214">
        <v>12166</v>
      </c>
      <c r="CV2035" s="212" t="s">
        <v>22207</v>
      </c>
      <c r="CW2035" s="212" t="s">
        <v>749</v>
      </c>
      <c r="CX2035" s="44" t="s">
        <v>1347</v>
      </c>
      <c r="CY2035" s="78">
        <v>43708</v>
      </c>
      <c r="CZ2035" s="215" t="s">
        <v>576</v>
      </c>
      <c r="DA2035" s="212" t="s">
        <v>512</v>
      </c>
      <c r="DB2035" s="44" t="s">
        <v>626</v>
      </c>
      <c r="DC2035" s="44" t="s">
        <v>6300</v>
      </c>
      <c r="DD2035" s="44" t="s">
        <v>532</v>
      </c>
    </row>
    <row r="2036" spans="83:108">
      <c r="CE2036" s="212"/>
      <c r="CF2036" s="213">
        <f>IF(ISNUMBER(SEARCH($H$2,$CG$3:$CG$3874)),MAX($CF$2:CF2035)+1,0)</f>
        <v>0</v>
      </c>
      <c r="CG2036" s="212" t="s">
        <v>22208</v>
      </c>
      <c r="CH2036" s="212"/>
      <c r="CI2036" s="212"/>
      <c r="CJ2036" s="213" t="str">
        <f>IFERROR(VLOOKUP(ROWS($CJ$3:CJ2036),CF2036:$CG$3874,2,0),"")</f>
        <v/>
      </c>
      <c r="CK2036" s="212" t="s">
        <v>22209</v>
      </c>
      <c r="CL2036" s="212" t="s">
        <v>22210</v>
      </c>
      <c r="CM2036" s="78">
        <v>43708</v>
      </c>
      <c r="CN2036" s="212" t="s">
        <v>22211</v>
      </c>
      <c r="CO2036" s="212" t="s">
        <v>22212</v>
      </c>
      <c r="CP2036" s="212" t="s">
        <v>22213</v>
      </c>
      <c r="CQ2036" s="212" t="s">
        <v>22214</v>
      </c>
      <c r="CR2036" s="212" t="s">
        <v>22215</v>
      </c>
      <c r="CS2036" s="44">
        <v>2034</v>
      </c>
      <c r="CT2036" s="44" t="s">
        <v>22216</v>
      </c>
      <c r="CU2036" s="214">
        <v>12180</v>
      </c>
      <c r="CV2036" s="212" t="s">
        <v>22217</v>
      </c>
      <c r="CW2036" s="212" t="s">
        <v>749</v>
      </c>
      <c r="CX2036" s="44" t="s">
        <v>16586</v>
      </c>
      <c r="CY2036" s="78">
        <v>43708</v>
      </c>
      <c r="CZ2036" s="215" t="s">
        <v>576</v>
      </c>
      <c r="DA2036" s="212" t="s">
        <v>512</v>
      </c>
      <c r="DB2036" s="44" t="s">
        <v>641</v>
      </c>
      <c r="DC2036" s="44" t="s">
        <v>2586</v>
      </c>
      <c r="DD2036" s="44" t="s">
        <v>532</v>
      </c>
    </row>
    <row r="2037" spans="83:108">
      <c r="CE2037" s="212"/>
      <c r="CF2037" s="213">
        <f>IF(ISNUMBER(SEARCH($H$2,$CG$3:$CG$3874)),MAX($CF$2:CF2036)+1,0)</f>
        <v>0</v>
      </c>
      <c r="CG2037" s="212" t="s">
        <v>22218</v>
      </c>
      <c r="CH2037" s="212"/>
      <c r="CI2037" s="212"/>
      <c r="CJ2037" s="213" t="str">
        <f>IFERROR(VLOOKUP(ROWS($CJ$3:CJ2037),CF2037:$CG$3874,2,0),"")</f>
        <v/>
      </c>
      <c r="CK2037" s="212" t="s">
        <v>22219</v>
      </c>
      <c r="CL2037" s="212" t="s">
        <v>22220</v>
      </c>
      <c r="CM2037" s="78">
        <v>44561</v>
      </c>
      <c r="CN2037" s="212" t="s">
        <v>22221</v>
      </c>
      <c r="CO2037" s="212" t="s">
        <v>22222</v>
      </c>
      <c r="CP2037" s="212" t="s">
        <v>22223</v>
      </c>
      <c r="CQ2037" s="212" t="s">
        <v>22224</v>
      </c>
      <c r="CR2037" s="212" t="s">
        <v>22225</v>
      </c>
      <c r="CS2037" s="44">
        <v>2035</v>
      </c>
      <c r="CT2037" s="44" t="s">
        <v>22226</v>
      </c>
      <c r="CU2037" s="214">
        <v>13588</v>
      </c>
      <c r="CV2037" s="212" t="s">
        <v>22227</v>
      </c>
      <c r="CW2037" s="212" t="s">
        <v>1605</v>
      </c>
      <c r="CX2037" s="44" t="s">
        <v>1943</v>
      </c>
      <c r="CY2037" s="78">
        <v>44561</v>
      </c>
      <c r="CZ2037" s="215" t="s">
        <v>601</v>
      </c>
      <c r="DA2037" s="212" t="s">
        <v>737</v>
      </c>
      <c r="DB2037" s="44" t="s">
        <v>655</v>
      </c>
      <c r="DC2037" s="44" t="s">
        <v>4504</v>
      </c>
      <c r="DD2037" s="44" t="s">
        <v>532</v>
      </c>
    </row>
    <row r="2038" spans="83:108">
      <c r="CE2038" s="212"/>
      <c r="CF2038" s="213">
        <f>IF(ISNUMBER(SEARCH($H$2,$CG$3:$CG$3874)),MAX($CF$2:CF2037)+1,0)</f>
        <v>0</v>
      </c>
      <c r="CG2038" s="212" t="s">
        <v>22228</v>
      </c>
      <c r="CH2038" s="212"/>
      <c r="CI2038" s="212"/>
      <c r="CJ2038" s="213" t="str">
        <f>IFERROR(VLOOKUP(ROWS($CJ$3:CJ2038),CF2038:$CG$3874,2,0),"")</f>
        <v/>
      </c>
      <c r="CK2038" s="212" t="s">
        <v>22229</v>
      </c>
      <c r="CL2038" s="212" t="s">
        <v>22230</v>
      </c>
      <c r="CM2038" s="78">
        <v>47848</v>
      </c>
      <c r="CN2038" s="212" t="s">
        <v>22231</v>
      </c>
      <c r="CO2038" s="212" t="s">
        <v>22232</v>
      </c>
      <c r="CP2038" s="212" t="s">
        <v>22233</v>
      </c>
      <c r="CQ2038" s="212" t="s">
        <v>22234</v>
      </c>
      <c r="CR2038" s="212" t="s">
        <v>22235</v>
      </c>
      <c r="CS2038" s="44">
        <v>2036</v>
      </c>
      <c r="CT2038" s="44" t="s">
        <v>22236</v>
      </c>
      <c r="CU2038" s="214">
        <v>13539</v>
      </c>
      <c r="CV2038" s="212" t="s">
        <v>22237</v>
      </c>
      <c r="CW2038" s="212" t="s">
        <v>3507</v>
      </c>
      <c r="CX2038" s="44" t="s">
        <v>1943</v>
      </c>
      <c r="CY2038" s="78">
        <v>47848</v>
      </c>
      <c r="CZ2038" s="215" t="s">
        <v>601</v>
      </c>
      <c r="DA2038" s="212" t="s">
        <v>737</v>
      </c>
      <c r="DB2038" s="44" t="s">
        <v>655</v>
      </c>
      <c r="DC2038" s="44" t="s">
        <v>3508</v>
      </c>
      <c r="DD2038" s="44" t="s">
        <v>532</v>
      </c>
    </row>
    <row r="2039" spans="83:108">
      <c r="CE2039" s="212"/>
      <c r="CF2039" s="213">
        <f>IF(ISNUMBER(SEARCH($H$2,$CG$3:$CG$3874)),MAX($CF$2:CF2038)+1,0)</f>
        <v>0</v>
      </c>
      <c r="CG2039" s="212" t="s">
        <v>22238</v>
      </c>
      <c r="CH2039" s="212"/>
      <c r="CI2039" s="212"/>
      <c r="CJ2039" s="213" t="str">
        <f>IFERROR(VLOOKUP(ROWS($CJ$3:CJ2039),CF2039:$CG$3874,2,0),"")</f>
        <v/>
      </c>
      <c r="CK2039" s="212" t="s">
        <v>22239</v>
      </c>
      <c r="CL2039" s="212" t="s">
        <v>22240</v>
      </c>
      <c r="CM2039" s="78">
        <v>48152</v>
      </c>
      <c r="CN2039" s="212" t="s">
        <v>22241</v>
      </c>
      <c r="CO2039" s="212" t="s">
        <v>22242</v>
      </c>
      <c r="CP2039" s="212" t="s">
        <v>22243</v>
      </c>
      <c r="CQ2039" s="212" t="s">
        <v>22244</v>
      </c>
      <c r="CR2039" s="212" t="s">
        <v>22245</v>
      </c>
      <c r="CS2039" s="44">
        <v>2037</v>
      </c>
      <c r="CT2039" s="44" t="s">
        <v>22246</v>
      </c>
      <c r="CU2039" s="214">
        <v>15063</v>
      </c>
      <c r="CV2039" s="212" t="s">
        <v>22247</v>
      </c>
      <c r="CW2039" s="212" t="s">
        <v>2152</v>
      </c>
      <c r="CX2039" s="44" t="s">
        <v>1831</v>
      </c>
      <c r="CY2039" s="78">
        <v>48152</v>
      </c>
      <c r="CZ2039" s="215" t="s">
        <v>601</v>
      </c>
      <c r="DA2039" s="212" t="s">
        <v>737</v>
      </c>
      <c r="DB2039" s="44" t="s">
        <v>641</v>
      </c>
      <c r="DC2039" s="44" t="s">
        <v>2153</v>
      </c>
      <c r="DD2039" s="44" t="s">
        <v>532</v>
      </c>
    </row>
    <row r="2040" spans="83:108">
      <c r="CE2040" s="212"/>
      <c r="CF2040" s="213">
        <f>IF(ISNUMBER(SEARCH($H$2,$CG$3:$CG$3874)),MAX($CF$2:CF2039)+1,0)</f>
        <v>0</v>
      </c>
      <c r="CG2040" s="212" t="s">
        <v>22248</v>
      </c>
      <c r="CH2040" s="212"/>
      <c r="CI2040" s="212"/>
      <c r="CJ2040" s="213" t="str">
        <f>IFERROR(VLOOKUP(ROWS($CJ$3:CJ2040),CF2040:$CG$3874,2,0),"")</f>
        <v/>
      </c>
      <c r="CK2040" s="212" t="s">
        <v>22249</v>
      </c>
      <c r="CL2040" s="212" t="s">
        <v>22250</v>
      </c>
      <c r="CM2040" s="78">
        <v>43465</v>
      </c>
      <c r="CN2040" s="212" t="s">
        <v>22251</v>
      </c>
      <c r="CO2040" s="212" t="s">
        <v>22252</v>
      </c>
      <c r="CP2040" s="212" t="s">
        <v>22253</v>
      </c>
      <c r="CQ2040" s="212" t="s">
        <v>22254</v>
      </c>
      <c r="CR2040" s="212" t="s">
        <v>22255</v>
      </c>
      <c r="CS2040" s="44">
        <v>2038</v>
      </c>
      <c r="CT2040" s="44" t="s">
        <v>22256</v>
      </c>
      <c r="CU2040" s="214">
        <v>16793</v>
      </c>
      <c r="CV2040" s="212" t="s">
        <v>22257</v>
      </c>
      <c r="CW2040" s="212" t="s">
        <v>1359</v>
      </c>
      <c r="CX2040" s="44" t="s">
        <v>654</v>
      </c>
      <c r="CY2040" s="78">
        <v>43465</v>
      </c>
      <c r="CZ2040" s="215" t="s">
        <v>511</v>
      </c>
      <c r="DA2040" s="212" t="s">
        <v>512</v>
      </c>
      <c r="DB2040" s="44" t="s">
        <v>530</v>
      </c>
      <c r="DC2040" s="44" t="s">
        <v>22258</v>
      </c>
      <c r="DD2040" s="44" t="s">
        <v>532</v>
      </c>
    </row>
    <row r="2041" spans="83:108">
      <c r="CE2041" s="212"/>
      <c r="CF2041" s="213">
        <f>IF(ISNUMBER(SEARCH($H$2,$CG$3:$CG$3874)),MAX($CF$2:CF2040)+1,0)</f>
        <v>0</v>
      </c>
      <c r="CG2041" s="212" t="s">
        <v>22259</v>
      </c>
      <c r="CH2041" s="212"/>
      <c r="CI2041" s="212"/>
      <c r="CJ2041" s="213" t="str">
        <f>IFERROR(VLOOKUP(ROWS($CJ$3:CJ2041),CF2041:$CG$3874,2,0),"")</f>
        <v/>
      </c>
      <c r="CK2041" s="212" t="s">
        <v>22260</v>
      </c>
      <c r="CL2041" s="212" t="s">
        <v>22261</v>
      </c>
      <c r="CM2041" s="78">
        <v>44347</v>
      </c>
      <c r="CN2041" s="212" t="s">
        <v>22262</v>
      </c>
      <c r="CO2041" s="212" t="s">
        <v>22263</v>
      </c>
      <c r="CP2041" s="212" t="s">
        <v>22264</v>
      </c>
      <c r="CQ2041" s="212" t="s">
        <v>22265</v>
      </c>
      <c r="CR2041" s="212" t="s">
        <v>22266</v>
      </c>
      <c r="CS2041" s="44">
        <v>2039</v>
      </c>
      <c r="CT2041" s="44" t="s">
        <v>22267</v>
      </c>
      <c r="CU2041" s="214">
        <v>2983</v>
      </c>
      <c r="CV2041" s="212" t="s">
        <v>22268</v>
      </c>
      <c r="CW2041" s="212" t="s">
        <v>22086</v>
      </c>
      <c r="CX2041" s="44" t="s">
        <v>1703</v>
      </c>
      <c r="CY2041" s="78">
        <v>44347</v>
      </c>
      <c r="CZ2041" s="215" t="s">
        <v>763</v>
      </c>
      <c r="DA2041" s="212" t="s">
        <v>512</v>
      </c>
      <c r="DB2041" s="44" t="s">
        <v>626</v>
      </c>
      <c r="DC2041" s="44" t="s">
        <v>1607</v>
      </c>
      <c r="DD2041" s="44" t="s">
        <v>532</v>
      </c>
    </row>
    <row r="2042" spans="83:108">
      <c r="CE2042" s="212"/>
      <c r="CF2042" s="213">
        <f>IF(ISNUMBER(SEARCH($H$2,$CG$3:$CG$3874)),MAX($CF$2:CF2041)+1,0)</f>
        <v>0</v>
      </c>
      <c r="CG2042" s="212" t="s">
        <v>22269</v>
      </c>
      <c r="CH2042" s="212"/>
      <c r="CI2042" s="212"/>
      <c r="CJ2042" s="213" t="str">
        <f>IFERROR(VLOOKUP(ROWS($CJ$3:CJ2042),CF2042:$CG$3874,2,0),"")</f>
        <v/>
      </c>
      <c r="CK2042" s="212" t="s">
        <v>22270</v>
      </c>
      <c r="CL2042" s="212" t="s">
        <v>22271</v>
      </c>
      <c r="CM2042" s="78">
        <v>45016</v>
      </c>
      <c r="CN2042" s="212" t="s">
        <v>22272</v>
      </c>
      <c r="CO2042" s="212" t="s">
        <v>22273</v>
      </c>
      <c r="CP2042" s="212" t="s">
        <v>22274</v>
      </c>
      <c r="CQ2042" s="212" t="s">
        <v>22275</v>
      </c>
      <c r="CR2042" s="212" t="s">
        <v>22276</v>
      </c>
      <c r="CS2042" s="44">
        <v>2040</v>
      </c>
      <c r="CT2042" s="44" t="s">
        <v>22277</v>
      </c>
      <c r="CU2042" s="214">
        <v>13590</v>
      </c>
      <c r="CV2042" s="212" t="s">
        <v>22278</v>
      </c>
      <c r="CW2042" s="212" t="s">
        <v>1261</v>
      </c>
      <c r="CX2042" s="44" t="s">
        <v>839</v>
      </c>
      <c r="CY2042" s="78">
        <v>45016</v>
      </c>
      <c r="CZ2042" s="215" t="s">
        <v>576</v>
      </c>
      <c r="DA2042" s="212" t="s">
        <v>529</v>
      </c>
      <c r="DB2042" s="44" t="s">
        <v>3943</v>
      </c>
      <c r="DC2042" s="44" t="s">
        <v>1262</v>
      </c>
      <c r="DD2042" s="44" t="s">
        <v>563</v>
      </c>
    </row>
    <row r="2043" spans="83:108">
      <c r="CE2043" s="212"/>
      <c r="CF2043" s="213">
        <f>IF(ISNUMBER(SEARCH($H$2,$CG$3:$CG$3874)),MAX($CF$2:CF2042)+1,0)</f>
        <v>0</v>
      </c>
      <c r="CG2043" s="212" t="s">
        <v>22279</v>
      </c>
      <c r="CH2043" s="212"/>
      <c r="CI2043" s="212"/>
      <c r="CJ2043" s="213" t="str">
        <f>IFERROR(VLOOKUP(ROWS($CJ$3:CJ2043),CF2043:$CG$3874,2,0),"")</f>
        <v/>
      </c>
      <c r="CK2043" s="212" t="s">
        <v>22280</v>
      </c>
      <c r="CL2043" s="212" t="s">
        <v>22281</v>
      </c>
      <c r="CM2043" s="78">
        <v>43465</v>
      </c>
      <c r="CN2043" s="212" t="s">
        <v>22282</v>
      </c>
      <c r="CO2043" s="212" t="s">
        <v>22283</v>
      </c>
      <c r="CP2043" s="212" t="s">
        <v>22284</v>
      </c>
      <c r="CQ2043" s="212" t="s">
        <v>22285</v>
      </c>
      <c r="CR2043" s="212" t="s">
        <v>22286</v>
      </c>
      <c r="CS2043" s="44">
        <v>2041</v>
      </c>
      <c r="CT2043" s="44" t="s">
        <v>22287</v>
      </c>
      <c r="CU2043" s="214">
        <v>15374</v>
      </c>
      <c r="CV2043" s="212" t="s">
        <v>22288</v>
      </c>
      <c r="CW2043" s="212" t="s">
        <v>2092</v>
      </c>
      <c r="CX2043" s="44" t="s">
        <v>3330</v>
      </c>
      <c r="CY2043" s="78">
        <v>43465</v>
      </c>
      <c r="CZ2043" s="215" t="s">
        <v>601</v>
      </c>
      <c r="DA2043" s="212" t="s">
        <v>737</v>
      </c>
      <c r="DB2043" s="44" t="s">
        <v>3141</v>
      </c>
      <c r="DC2043" s="44" t="s">
        <v>2093</v>
      </c>
      <c r="DD2043" s="44" t="s">
        <v>563</v>
      </c>
    </row>
    <row r="2044" spans="83:108">
      <c r="CE2044" s="212"/>
      <c r="CF2044" s="213">
        <f>IF(ISNUMBER(SEARCH($H$2,$CG$3:$CG$3874)),MAX($CF$2:CF2043)+1,0)</f>
        <v>0</v>
      </c>
      <c r="CG2044" s="212" t="s">
        <v>22289</v>
      </c>
      <c r="CH2044" s="212"/>
      <c r="CI2044" s="212"/>
      <c r="CJ2044" s="213" t="str">
        <f>IFERROR(VLOOKUP(ROWS($CJ$3:CJ2044),CF2044:$CG$3874,2,0),"")</f>
        <v/>
      </c>
      <c r="CK2044" s="212" t="s">
        <v>22290</v>
      </c>
      <c r="CL2044" s="212" t="s">
        <v>22291</v>
      </c>
      <c r="CM2044" s="78">
        <v>43465</v>
      </c>
      <c r="CN2044" s="212" t="s">
        <v>22292</v>
      </c>
      <c r="CO2044" s="212" t="s">
        <v>22293</v>
      </c>
      <c r="CP2044" s="212" t="s">
        <v>22294</v>
      </c>
      <c r="CQ2044" s="212" t="s">
        <v>22295</v>
      </c>
      <c r="CR2044" s="212" t="s">
        <v>22296</v>
      </c>
      <c r="CS2044" s="44">
        <v>2042</v>
      </c>
      <c r="CT2044" s="44" t="s">
        <v>22297</v>
      </c>
      <c r="CU2044" s="214">
        <v>8843</v>
      </c>
      <c r="CV2044" s="212" t="s">
        <v>22298</v>
      </c>
      <c r="CW2044" s="212" t="s">
        <v>2092</v>
      </c>
      <c r="CX2044" s="44" t="s">
        <v>6541</v>
      </c>
      <c r="CY2044" s="78">
        <v>43465</v>
      </c>
      <c r="CZ2044" s="215" t="s">
        <v>736</v>
      </c>
      <c r="DA2044" s="212" t="s">
        <v>737</v>
      </c>
      <c r="DB2044" s="44" t="s">
        <v>3141</v>
      </c>
      <c r="DC2044" s="44" t="s">
        <v>2093</v>
      </c>
      <c r="DD2044" s="44" t="s">
        <v>563</v>
      </c>
    </row>
    <row r="2045" spans="83:108">
      <c r="CE2045" s="212"/>
      <c r="CF2045" s="213">
        <f>IF(ISNUMBER(SEARCH($H$2,$CG$3:$CG$3874)),MAX($CF$2:CF2044)+1,0)</f>
        <v>0</v>
      </c>
      <c r="CG2045" s="212" t="s">
        <v>22299</v>
      </c>
      <c r="CH2045" s="212"/>
      <c r="CI2045" s="212"/>
      <c r="CJ2045" s="213" t="str">
        <f>IFERROR(VLOOKUP(ROWS($CJ$3:CJ2045),CF2045:$CG$3874,2,0),"")</f>
        <v/>
      </c>
      <c r="CK2045" s="212" t="s">
        <v>22300</v>
      </c>
      <c r="CL2045" s="212" t="s">
        <v>22301</v>
      </c>
      <c r="CM2045" s="78">
        <v>43465</v>
      </c>
      <c r="CN2045" s="212" t="s">
        <v>22302</v>
      </c>
      <c r="CO2045" s="212" t="s">
        <v>22303</v>
      </c>
      <c r="CP2045" s="212" t="s">
        <v>22304</v>
      </c>
      <c r="CQ2045" s="212" t="s">
        <v>22305</v>
      </c>
      <c r="CR2045" s="212" t="s">
        <v>22306</v>
      </c>
      <c r="CS2045" s="44">
        <v>2043</v>
      </c>
      <c r="CT2045" s="44" t="s">
        <v>22307</v>
      </c>
      <c r="CU2045" s="214">
        <v>15310</v>
      </c>
      <c r="CV2045" s="212" t="s">
        <v>22308</v>
      </c>
      <c r="CW2045" s="212" t="s">
        <v>2092</v>
      </c>
      <c r="CX2045" s="44" t="s">
        <v>6541</v>
      </c>
      <c r="CY2045" s="78">
        <v>43465</v>
      </c>
      <c r="CZ2045" s="215" t="s">
        <v>576</v>
      </c>
      <c r="DA2045" s="212" t="s">
        <v>737</v>
      </c>
      <c r="DB2045" s="44" t="s">
        <v>3141</v>
      </c>
      <c r="DC2045" s="44" t="s">
        <v>7014</v>
      </c>
      <c r="DD2045" s="44" t="s">
        <v>563</v>
      </c>
    </row>
    <row r="2046" spans="83:108">
      <c r="CE2046" s="212"/>
      <c r="CF2046" s="213">
        <f>IF(ISNUMBER(SEARCH($H$2,$CG$3:$CG$3874)),MAX($CF$2:CF2045)+1,0)</f>
        <v>0</v>
      </c>
      <c r="CG2046" s="212" t="s">
        <v>22309</v>
      </c>
      <c r="CH2046" s="212"/>
      <c r="CI2046" s="212"/>
      <c r="CJ2046" s="213" t="str">
        <f>IFERROR(VLOOKUP(ROWS($CJ$3:CJ2046),CF2046:$CG$3874,2,0),"")</f>
        <v/>
      </c>
      <c r="CK2046" s="212" t="s">
        <v>22310</v>
      </c>
      <c r="CL2046" s="212" t="s">
        <v>22311</v>
      </c>
      <c r="CM2046" s="78">
        <v>44347</v>
      </c>
      <c r="CN2046" s="212" t="s">
        <v>22312</v>
      </c>
      <c r="CO2046" s="212" t="s">
        <v>22313</v>
      </c>
      <c r="CP2046" s="212" t="s">
        <v>22314</v>
      </c>
      <c r="CQ2046" s="212" t="s">
        <v>22315</v>
      </c>
      <c r="CR2046" s="212" t="s">
        <v>22316</v>
      </c>
      <c r="CS2046" s="44">
        <v>2044</v>
      </c>
      <c r="CT2046" s="44" t="s">
        <v>22317</v>
      </c>
      <c r="CU2046" s="214">
        <v>13081</v>
      </c>
      <c r="CV2046" s="212" t="s">
        <v>22318</v>
      </c>
      <c r="CW2046" s="212" t="s">
        <v>825</v>
      </c>
      <c r="CX2046" s="44" t="s">
        <v>510</v>
      </c>
      <c r="CY2046" s="78">
        <v>44347</v>
      </c>
      <c r="CZ2046" s="215" t="s">
        <v>601</v>
      </c>
      <c r="DA2046" s="212" t="s">
        <v>695</v>
      </c>
      <c r="DB2046" s="44" t="s">
        <v>802</v>
      </c>
      <c r="DC2046" s="44" t="s">
        <v>827</v>
      </c>
      <c r="DD2046" s="44" t="s">
        <v>532</v>
      </c>
    </row>
    <row r="2047" spans="83:108">
      <c r="CE2047" s="212"/>
      <c r="CF2047" s="213">
        <f>IF(ISNUMBER(SEARCH($H$2,$CG$3:$CG$3874)),MAX($CF$2:CF2046)+1,0)</f>
        <v>0</v>
      </c>
      <c r="CG2047" s="212" t="s">
        <v>22319</v>
      </c>
      <c r="CH2047" s="212"/>
      <c r="CI2047" s="212"/>
      <c r="CJ2047" s="213" t="str">
        <f>IFERROR(VLOOKUP(ROWS($CJ$3:CJ2047),CF2047:$CG$3874,2,0),"")</f>
        <v/>
      </c>
      <c r="CK2047" s="212" t="s">
        <v>22320</v>
      </c>
      <c r="CL2047" s="212" t="s">
        <v>22321</v>
      </c>
      <c r="CM2047" s="78">
        <v>43131</v>
      </c>
      <c r="CN2047" s="212" t="s">
        <v>22322</v>
      </c>
      <c r="CO2047" s="212" t="s">
        <v>22323</v>
      </c>
      <c r="CP2047" s="212" t="s">
        <v>22324</v>
      </c>
      <c r="CQ2047" s="212" t="s">
        <v>22325</v>
      </c>
      <c r="CR2047" s="212" t="s">
        <v>22326</v>
      </c>
      <c r="CS2047" s="44">
        <v>2045</v>
      </c>
      <c r="CT2047" s="44" t="s">
        <v>22327</v>
      </c>
      <c r="CU2047" s="214">
        <v>13518</v>
      </c>
      <c r="CV2047" s="212" t="s">
        <v>22328</v>
      </c>
      <c r="CW2047" s="212" t="s">
        <v>4842</v>
      </c>
      <c r="CX2047" s="44" t="s">
        <v>5089</v>
      </c>
      <c r="CY2047" s="78">
        <v>43131</v>
      </c>
      <c r="CZ2047" s="215" t="s">
        <v>601</v>
      </c>
      <c r="DA2047" s="212" t="s">
        <v>512</v>
      </c>
      <c r="DB2047" s="44" t="s">
        <v>655</v>
      </c>
      <c r="DC2047" s="44" t="s">
        <v>3993</v>
      </c>
      <c r="DD2047" s="44" t="s">
        <v>532</v>
      </c>
    </row>
    <row r="2048" spans="83:108">
      <c r="CE2048" s="212"/>
      <c r="CF2048" s="213">
        <f>IF(ISNUMBER(SEARCH($H$2,$CG$3:$CG$3874)),MAX($CF$2:CF2047)+1,0)</f>
        <v>0</v>
      </c>
      <c r="CG2048" s="212" t="s">
        <v>22329</v>
      </c>
      <c r="CH2048" s="212"/>
      <c r="CI2048" s="212"/>
      <c r="CJ2048" s="213" t="str">
        <f>IFERROR(VLOOKUP(ROWS($CJ$3:CJ2048),CF2048:$CG$3874,2,0),"")</f>
        <v/>
      </c>
      <c r="CK2048" s="212" t="s">
        <v>22330</v>
      </c>
      <c r="CL2048" s="212" t="s">
        <v>22331</v>
      </c>
      <c r="CM2048" s="78">
        <v>43708</v>
      </c>
      <c r="CN2048" s="212" t="s">
        <v>22332</v>
      </c>
      <c r="CO2048" s="212" t="s">
        <v>22333</v>
      </c>
      <c r="CP2048" s="212" t="s">
        <v>22334</v>
      </c>
      <c r="CQ2048" s="212" t="s">
        <v>22335</v>
      </c>
      <c r="CR2048" s="212" t="s">
        <v>22336</v>
      </c>
      <c r="CS2048" s="44">
        <v>2046</v>
      </c>
      <c r="CT2048" s="44" t="s">
        <v>22337</v>
      </c>
      <c r="CU2048" s="214">
        <v>13607</v>
      </c>
      <c r="CV2048" s="212" t="s">
        <v>22338</v>
      </c>
      <c r="CW2048" s="212" t="s">
        <v>6793</v>
      </c>
      <c r="CX2048" s="44" t="s">
        <v>22339</v>
      </c>
      <c r="CY2048" s="78">
        <v>43708</v>
      </c>
      <c r="CZ2048" s="215" t="s">
        <v>640</v>
      </c>
      <c r="DA2048" s="212" t="s">
        <v>561</v>
      </c>
      <c r="DB2048" s="44" t="s">
        <v>919</v>
      </c>
      <c r="DC2048" s="44" t="s">
        <v>874</v>
      </c>
      <c r="DD2048" s="44" t="s">
        <v>532</v>
      </c>
    </row>
    <row r="2049" spans="83:108">
      <c r="CE2049" s="212"/>
      <c r="CF2049" s="213">
        <f>IF(ISNUMBER(SEARCH($H$2,$CG$3:$CG$3874)),MAX($CF$2:CF2048)+1,0)</f>
        <v>0</v>
      </c>
      <c r="CG2049" s="212" t="s">
        <v>22340</v>
      </c>
      <c r="CH2049" s="212"/>
      <c r="CI2049" s="212"/>
      <c r="CJ2049" s="213" t="str">
        <f>IFERROR(VLOOKUP(ROWS($CJ$3:CJ2049),CF2049:$CG$3874,2,0),"")</f>
        <v/>
      </c>
      <c r="CK2049" s="212" t="s">
        <v>22341</v>
      </c>
      <c r="CL2049" s="212" t="s">
        <v>22342</v>
      </c>
      <c r="CM2049" s="78">
        <v>44561</v>
      </c>
      <c r="CN2049" s="212" t="s">
        <v>22343</v>
      </c>
      <c r="CO2049" s="212" t="s">
        <v>22344</v>
      </c>
      <c r="CP2049" s="212" t="s">
        <v>22345</v>
      </c>
      <c r="CQ2049" s="212" t="s">
        <v>22346</v>
      </c>
      <c r="CR2049" s="212" t="s">
        <v>22347</v>
      </c>
      <c r="CS2049" s="44">
        <v>2047</v>
      </c>
      <c r="CT2049" s="44" t="s">
        <v>22348</v>
      </c>
      <c r="CU2049" s="214">
        <v>11510</v>
      </c>
      <c r="CV2049" s="212" t="s">
        <v>22349</v>
      </c>
      <c r="CW2049" s="212" t="s">
        <v>9302</v>
      </c>
      <c r="CX2049" s="44" t="s">
        <v>16586</v>
      </c>
      <c r="CY2049" s="78">
        <v>44561</v>
      </c>
      <c r="CZ2049" s="215" t="s">
        <v>511</v>
      </c>
      <c r="DA2049" s="212" t="s">
        <v>512</v>
      </c>
      <c r="DB2049" s="44" t="s">
        <v>641</v>
      </c>
      <c r="DC2049" s="44" t="s">
        <v>908</v>
      </c>
      <c r="DD2049" s="44" t="s">
        <v>532</v>
      </c>
    </row>
    <row r="2050" spans="83:108">
      <c r="CE2050" s="212"/>
      <c r="CF2050" s="213">
        <f>IF(ISNUMBER(SEARCH($H$2,$CG$3:$CG$3874)),MAX($CF$2:CF2049)+1,0)</f>
        <v>0</v>
      </c>
      <c r="CG2050" s="212" t="s">
        <v>22350</v>
      </c>
      <c r="CH2050" s="212"/>
      <c r="CI2050" s="212"/>
      <c r="CJ2050" s="213" t="str">
        <f>IFERROR(VLOOKUP(ROWS($CJ$3:CJ2050),CF2050:$CG$3874,2,0),"")</f>
        <v/>
      </c>
      <c r="CK2050" s="212" t="s">
        <v>22351</v>
      </c>
      <c r="CL2050" s="212" t="s">
        <v>22352</v>
      </c>
      <c r="CM2050" s="78">
        <v>44561</v>
      </c>
      <c r="CN2050" s="212" t="s">
        <v>22353</v>
      </c>
      <c r="CO2050" s="212" t="s">
        <v>22354</v>
      </c>
      <c r="CP2050" s="212" t="s">
        <v>22355</v>
      </c>
      <c r="CQ2050" s="212" t="s">
        <v>22356</v>
      </c>
      <c r="CR2050" s="212" t="s">
        <v>22357</v>
      </c>
      <c r="CS2050" s="44">
        <v>2048</v>
      </c>
      <c r="CT2050" s="44" t="s">
        <v>22358</v>
      </c>
      <c r="CU2050" s="214">
        <v>11926</v>
      </c>
      <c r="CV2050" s="212" t="s">
        <v>22359</v>
      </c>
      <c r="CW2050" s="212" t="s">
        <v>9302</v>
      </c>
      <c r="CX2050" s="44" t="s">
        <v>16586</v>
      </c>
      <c r="CY2050" s="78">
        <v>44561</v>
      </c>
      <c r="CZ2050" s="215" t="s">
        <v>511</v>
      </c>
      <c r="DA2050" s="212" t="s">
        <v>512</v>
      </c>
      <c r="DB2050" s="44" t="s">
        <v>530</v>
      </c>
      <c r="DC2050" s="44" t="s">
        <v>10666</v>
      </c>
      <c r="DD2050" s="44" t="s">
        <v>532</v>
      </c>
    </row>
    <row r="2051" spans="83:108">
      <c r="CE2051" s="212"/>
      <c r="CF2051" s="213">
        <f>IF(ISNUMBER(SEARCH($H$2,$CG$3:$CG$3874)),MAX($CF$2:CF2050)+1,0)</f>
        <v>0</v>
      </c>
      <c r="CG2051" s="212" t="s">
        <v>22360</v>
      </c>
      <c r="CH2051" s="212"/>
      <c r="CI2051" s="212"/>
      <c r="CJ2051" s="213" t="str">
        <f>IFERROR(VLOOKUP(ROWS($CJ$3:CJ2051),CF2051:$CG$3874,2,0),"")</f>
        <v/>
      </c>
      <c r="CK2051" s="212" t="s">
        <v>22361</v>
      </c>
      <c r="CL2051" s="212" t="s">
        <v>22362</v>
      </c>
      <c r="CM2051" s="78">
        <v>44561</v>
      </c>
      <c r="CN2051" s="212" t="s">
        <v>22363</v>
      </c>
      <c r="CO2051" s="212" t="s">
        <v>22364</v>
      </c>
      <c r="CP2051" s="212" t="s">
        <v>22365</v>
      </c>
      <c r="CQ2051" s="212" t="s">
        <v>22366</v>
      </c>
      <c r="CR2051" s="212" t="s">
        <v>22367</v>
      </c>
      <c r="CS2051" s="44">
        <v>2049</v>
      </c>
      <c r="CT2051" s="44" t="s">
        <v>22368</v>
      </c>
      <c r="CU2051" s="214">
        <v>6505</v>
      </c>
      <c r="CV2051" s="212" t="s">
        <v>22369</v>
      </c>
      <c r="CW2051" s="212" t="s">
        <v>543</v>
      </c>
      <c r="CX2051" s="44" t="s">
        <v>1287</v>
      </c>
      <c r="CY2051" s="78">
        <v>44561</v>
      </c>
      <c r="CZ2051" s="215" t="s">
        <v>545</v>
      </c>
      <c r="DA2051" s="212" t="s">
        <v>546</v>
      </c>
      <c r="DB2051" s="44" t="s">
        <v>547</v>
      </c>
      <c r="DC2051" s="44" t="s">
        <v>2023</v>
      </c>
      <c r="DD2051" s="44" t="s">
        <v>532</v>
      </c>
    </row>
    <row r="2052" spans="83:108">
      <c r="CE2052" s="212"/>
      <c r="CF2052" s="213">
        <f>IF(ISNUMBER(SEARCH($H$2,$CG$3:$CG$3874)),MAX($CF$2:CF2051)+1,0)</f>
        <v>0</v>
      </c>
      <c r="CG2052" s="212" t="s">
        <v>22370</v>
      </c>
      <c r="CH2052" s="212"/>
      <c r="CI2052" s="212"/>
      <c r="CJ2052" s="213" t="str">
        <f>IFERROR(VLOOKUP(ROWS($CJ$3:CJ2052),CF2052:$CG$3874,2,0),"")</f>
        <v/>
      </c>
      <c r="CK2052" s="212" t="s">
        <v>22371</v>
      </c>
      <c r="CL2052" s="212" t="s">
        <v>22372</v>
      </c>
      <c r="CM2052" s="78">
        <v>43708</v>
      </c>
      <c r="CN2052" s="212" t="s">
        <v>22373</v>
      </c>
      <c r="CO2052" s="212" t="s">
        <v>22374</v>
      </c>
      <c r="CP2052" s="212" t="s">
        <v>22375</v>
      </c>
      <c r="CQ2052" s="212" t="s">
        <v>22376</v>
      </c>
      <c r="CR2052" s="212" t="s">
        <v>22377</v>
      </c>
      <c r="CS2052" s="44">
        <v>2050</v>
      </c>
      <c r="CT2052" s="44" t="s">
        <v>22378</v>
      </c>
      <c r="CU2052" s="214">
        <v>16502</v>
      </c>
      <c r="CV2052" s="212" t="s">
        <v>22379</v>
      </c>
      <c r="CW2052" s="212" t="s">
        <v>1071</v>
      </c>
      <c r="CX2052" s="44" t="s">
        <v>1831</v>
      </c>
      <c r="CY2052" s="78">
        <v>43708</v>
      </c>
      <c r="CZ2052" s="215" t="s">
        <v>511</v>
      </c>
      <c r="DA2052" s="212" t="s">
        <v>1073</v>
      </c>
      <c r="DB2052" s="44" t="s">
        <v>6430</v>
      </c>
      <c r="DC2052" s="44" t="s">
        <v>22380</v>
      </c>
      <c r="DD2052" s="44" t="s">
        <v>515</v>
      </c>
    </row>
    <row r="2053" spans="83:108">
      <c r="CE2053" s="212"/>
      <c r="CF2053" s="213">
        <f>IF(ISNUMBER(SEARCH($H$2,$CG$3:$CG$3874)),MAX($CF$2:CF2052)+1,0)</f>
        <v>0</v>
      </c>
      <c r="CG2053" s="212" t="s">
        <v>22381</v>
      </c>
      <c r="CH2053" s="212"/>
      <c r="CI2053" s="212"/>
      <c r="CJ2053" s="213" t="str">
        <f>IFERROR(VLOOKUP(ROWS($CJ$3:CJ2053),CF2053:$CG$3874,2,0),"")</f>
        <v/>
      </c>
      <c r="CK2053" s="212" t="s">
        <v>22382</v>
      </c>
      <c r="CL2053" s="212" t="s">
        <v>22383</v>
      </c>
      <c r="CM2053" s="78">
        <v>44074</v>
      </c>
      <c r="CN2053" s="212" t="s">
        <v>22384</v>
      </c>
      <c r="CO2053" s="212" t="s">
        <v>22385</v>
      </c>
      <c r="CP2053" s="212" t="s">
        <v>22386</v>
      </c>
      <c r="CQ2053" s="212" t="s">
        <v>22387</v>
      </c>
      <c r="CR2053" s="212" t="s">
        <v>22388</v>
      </c>
      <c r="CS2053" s="44">
        <v>2051</v>
      </c>
      <c r="CT2053" s="44" t="s">
        <v>22389</v>
      </c>
      <c r="CU2053" s="214">
        <v>16220</v>
      </c>
      <c r="CV2053" s="212" t="s">
        <v>22390</v>
      </c>
      <c r="CW2053" s="212" t="s">
        <v>6452</v>
      </c>
      <c r="CX2053" s="44" t="s">
        <v>1831</v>
      </c>
      <c r="CY2053" s="78">
        <v>44074</v>
      </c>
      <c r="CZ2053" s="215" t="s">
        <v>601</v>
      </c>
      <c r="DA2053" s="212" t="s">
        <v>1073</v>
      </c>
      <c r="DB2053" s="44" t="s">
        <v>6430</v>
      </c>
      <c r="DC2053" s="44" t="s">
        <v>22391</v>
      </c>
      <c r="DD2053" s="44" t="s">
        <v>515</v>
      </c>
    </row>
    <row r="2054" spans="83:108">
      <c r="CE2054" s="212"/>
      <c r="CF2054" s="213">
        <f>IF(ISNUMBER(SEARCH($H$2,$CG$3:$CG$3874)),MAX($CF$2:CF2053)+1,0)</f>
        <v>0</v>
      </c>
      <c r="CG2054" s="212" t="s">
        <v>22392</v>
      </c>
      <c r="CH2054" s="212"/>
      <c r="CI2054" s="212"/>
      <c r="CJ2054" s="213" t="str">
        <f>IFERROR(VLOOKUP(ROWS($CJ$3:CJ2054),CF2054:$CG$3874,2,0),"")</f>
        <v/>
      </c>
      <c r="CK2054" s="212" t="s">
        <v>22393</v>
      </c>
      <c r="CL2054" s="212" t="s">
        <v>22394</v>
      </c>
      <c r="CM2054" s="78">
        <v>44408</v>
      </c>
      <c r="CN2054" s="212" t="s">
        <v>22395</v>
      </c>
      <c r="CO2054" s="212" t="s">
        <v>22396</v>
      </c>
      <c r="CP2054" s="212" t="s">
        <v>22397</v>
      </c>
      <c r="CQ2054" s="212" t="s">
        <v>22398</v>
      </c>
      <c r="CR2054" s="212" t="s">
        <v>22399</v>
      </c>
      <c r="CS2054" s="44">
        <v>2052</v>
      </c>
      <c r="CT2054" s="44" t="s">
        <v>22400</v>
      </c>
      <c r="CU2054" s="214">
        <v>12070</v>
      </c>
      <c r="CV2054" s="212" t="s">
        <v>22401</v>
      </c>
      <c r="CW2054" s="212" t="s">
        <v>2116</v>
      </c>
      <c r="CX2054" s="44" t="s">
        <v>735</v>
      </c>
      <c r="CY2054" s="78">
        <v>44408</v>
      </c>
      <c r="CZ2054" s="215" t="s">
        <v>640</v>
      </c>
      <c r="DA2054" s="212" t="s">
        <v>737</v>
      </c>
      <c r="DB2054" s="44" t="s">
        <v>655</v>
      </c>
      <c r="DC2054" s="44" t="s">
        <v>2117</v>
      </c>
      <c r="DD2054" s="44" t="s">
        <v>851</v>
      </c>
    </row>
    <row r="2055" spans="83:108">
      <c r="CE2055" s="212"/>
      <c r="CF2055" s="213">
        <f>IF(ISNUMBER(SEARCH($H$2,$CG$3:$CG$3874)),MAX($CF$2:CF2054)+1,0)</f>
        <v>0</v>
      </c>
      <c r="CG2055" s="212" t="s">
        <v>22402</v>
      </c>
      <c r="CH2055" s="212"/>
      <c r="CI2055" s="212"/>
      <c r="CJ2055" s="213" t="str">
        <f>IFERROR(VLOOKUP(ROWS($CJ$3:CJ2055),CF2055:$CG$3874,2,0),"")</f>
        <v/>
      </c>
      <c r="CK2055" s="212" t="s">
        <v>22403</v>
      </c>
      <c r="CL2055" s="212" t="s">
        <v>22404</v>
      </c>
      <c r="CM2055" s="78">
        <v>44804</v>
      </c>
      <c r="CN2055" s="212" t="s">
        <v>22405</v>
      </c>
      <c r="CO2055" s="212" t="s">
        <v>22406</v>
      </c>
      <c r="CP2055" s="212" t="s">
        <v>22407</v>
      </c>
      <c r="CQ2055" s="212" t="s">
        <v>22408</v>
      </c>
      <c r="CR2055" s="212" t="s">
        <v>22409</v>
      </c>
      <c r="CS2055" s="44">
        <v>2053</v>
      </c>
      <c r="CT2055" s="44" t="s">
        <v>22410</v>
      </c>
      <c r="CU2055" s="214">
        <v>7603</v>
      </c>
      <c r="CV2055" s="212" t="s">
        <v>22411</v>
      </c>
      <c r="CW2055" s="212" t="s">
        <v>5373</v>
      </c>
      <c r="CX2055" s="44" t="s">
        <v>963</v>
      </c>
      <c r="CY2055" s="78">
        <v>44804</v>
      </c>
      <c r="CZ2055" s="215" t="s">
        <v>907</v>
      </c>
      <c r="DA2055" s="212" t="s">
        <v>737</v>
      </c>
      <c r="DB2055" s="44" t="s">
        <v>802</v>
      </c>
      <c r="DC2055" s="44" t="s">
        <v>511</v>
      </c>
      <c r="DD2055" s="44" t="s">
        <v>532</v>
      </c>
    </row>
    <row r="2056" spans="83:108">
      <c r="CE2056" s="212"/>
      <c r="CF2056" s="213">
        <f>IF(ISNUMBER(SEARCH($H$2,$CG$3:$CG$3874)),MAX($CF$2:CF2055)+1,0)</f>
        <v>0</v>
      </c>
      <c r="CG2056" s="212" t="s">
        <v>22412</v>
      </c>
      <c r="CH2056" s="212"/>
      <c r="CI2056" s="212"/>
      <c r="CJ2056" s="213" t="str">
        <f>IFERROR(VLOOKUP(ROWS($CJ$3:CJ2056),CF2056:$CG$3874,2,0),"")</f>
        <v/>
      </c>
      <c r="CK2056" s="212" t="s">
        <v>22413</v>
      </c>
      <c r="CL2056" s="212" t="s">
        <v>22414</v>
      </c>
      <c r="CM2056" s="78">
        <v>43131</v>
      </c>
      <c r="CN2056" s="212" t="s">
        <v>22415</v>
      </c>
      <c r="CO2056" s="212" t="s">
        <v>22416</v>
      </c>
      <c r="CP2056" s="212" t="s">
        <v>22417</v>
      </c>
      <c r="CQ2056" s="212" t="s">
        <v>22418</v>
      </c>
      <c r="CR2056" s="212" t="s">
        <v>22419</v>
      </c>
      <c r="CS2056" s="44">
        <v>2054</v>
      </c>
      <c r="CT2056" s="44" t="s">
        <v>22420</v>
      </c>
      <c r="CU2056" s="214">
        <v>6682</v>
      </c>
      <c r="CV2056" s="212" t="s">
        <v>22421</v>
      </c>
      <c r="CW2056" s="212" t="s">
        <v>3005</v>
      </c>
      <c r="CX2056" s="44" t="s">
        <v>1287</v>
      </c>
      <c r="CY2056" s="78">
        <v>43131</v>
      </c>
      <c r="CZ2056" s="215" t="s">
        <v>576</v>
      </c>
      <c r="DA2056" s="212" t="s">
        <v>512</v>
      </c>
      <c r="DB2056" s="44" t="s">
        <v>802</v>
      </c>
      <c r="DC2056" s="44" t="s">
        <v>986</v>
      </c>
      <c r="DD2056" s="44" t="s">
        <v>563</v>
      </c>
    </row>
    <row r="2057" spans="83:108">
      <c r="CE2057" s="212"/>
      <c r="CF2057" s="213">
        <f>IF(ISNUMBER(SEARCH($H$2,$CG$3:$CG$3874)),MAX($CF$2:CF2056)+1,0)</f>
        <v>0</v>
      </c>
      <c r="CG2057" s="212" t="s">
        <v>22422</v>
      </c>
      <c r="CH2057" s="212"/>
      <c r="CI2057" s="212"/>
      <c r="CJ2057" s="213" t="str">
        <f>IFERROR(VLOOKUP(ROWS($CJ$3:CJ2057),CF2057:$CG$3874,2,0),"")</f>
        <v/>
      </c>
      <c r="CK2057" s="212" t="s">
        <v>22423</v>
      </c>
      <c r="CL2057" s="212" t="s">
        <v>22424</v>
      </c>
      <c r="CM2057" s="78">
        <v>43465</v>
      </c>
      <c r="CN2057" s="212" t="s">
        <v>22425</v>
      </c>
      <c r="CO2057" s="212" t="s">
        <v>22426</v>
      </c>
      <c r="CP2057" s="212" t="s">
        <v>22427</v>
      </c>
      <c r="CQ2057" s="212" t="s">
        <v>22428</v>
      </c>
      <c r="CR2057" s="212" t="s">
        <v>22429</v>
      </c>
      <c r="CS2057" s="44">
        <v>2055</v>
      </c>
      <c r="CT2057" s="44" t="s">
        <v>22430</v>
      </c>
      <c r="CU2057" s="214">
        <v>13812</v>
      </c>
      <c r="CV2057" s="212" t="s">
        <v>22431</v>
      </c>
      <c r="CW2057" s="212" t="s">
        <v>2092</v>
      </c>
      <c r="CX2057" s="44" t="s">
        <v>826</v>
      </c>
      <c r="CY2057" s="78">
        <v>43465</v>
      </c>
      <c r="CZ2057" s="215" t="s">
        <v>601</v>
      </c>
      <c r="DA2057" s="212" t="s">
        <v>737</v>
      </c>
      <c r="DB2057" s="44" t="s">
        <v>3141</v>
      </c>
      <c r="DC2057" s="44" t="s">
        <v>2093</v>
      </c>
      <c r="DD2057" s="44" t="s">
        <v>563</v>
      </c>
    </row>
    <row r="2058" spans="83:108">
      <c r="CE2058" s="212"/>
      <c r="CF2058" s="213">
        <f>IF(ISNUMBER(SEARCH($H$2,$CG$3:$CG$3874)),MAX($CF$2:CF2057)+1,0)</f>
        <v>0</v>
      </c>
      <c r="CG2058" s="212" t="s">
        <v>22432</v>
      </c>
      <c r="CH2058" s="212"/>
      <c r="CI2058" s="212"/>
      <c r="CJ2058" s="213" t="str">
        <f>IFERROR(VLOOKUP(ROWS($CJ$3:CJ2058),CF2058:$CG$3874,2,0),"")</f>
        <v/>
      </c>
      <c r="CK2058" s="212" t="s">
        <v>22433</v>
      </c>
      <c r="CL2058" s="212" t="s">
        <v>22434</v>
      </c>
      <c r="CM2058" s="78">
        <v>43465</v>
      </c>
      <c r="CN2058" s="212" t="s">
        <v>22435</v>
      </c>
      <c r="CO2058" s="212" t="s">
        <v>22436</v>
      </c>
      <c r="CP2058" s="212" t="s">
        <v>22437</v>
      </c>
      <c r="CQ2058" s="212" t="s">
        <v>22438</v>
      </c>
      <c r="CR2058" s="212" t="s">
        <v>22439</v>
      </c>
      <c r="CS2058" s="44">
        <v>2056</v>
      </c>
      <c r="CT2058" s="44" t="s">
        <v>22440</v>
      </c>
      <c r="CU2058" s="214">
        <v>14237</v>
      </c>
      <c r="CV2058" s="212" t="s">
        <v>22441</v>
      </c>
      <c r="CW2058" s="212" t="s">
        <v>2092</v>
      </c>
      <c r="CX2058" s="44" t="s">
        <v>3072</v>
      </c>
      <c r="CY2058" s="78">
        <v>43465</v>
      </c>
      <c r="CZ2058" s="215" t="s">
        <v>601</v>
      </c>
      <c r="DA2058" s="212" t="s">
        <v>737</v>
      </c>
      <c r="DB2058" s="44" t="s">
        <v>3141</v>
      </c>
      <c r="DC2058" s="44" t="s">
        <v>2093</v>
      </c>
      <c r="DD2058" s="44" t="s">
        <v>563</v>
      </c>
    </row>
    <row r="2059" spans="83:108">
      <c r="CE2059" s="212"/>
      <c r="CF2059" s="213">
        <f>IF(ISNUMBER(SEARCH($H$2,$CG$3:$CG$3874)),MAX($CF$2:CF2058)+1,0)</f>
        <v>0</v>
      </c>
      <c r="CG2059" s="212" t="s">
        <v>22442</v>
      </c>
      <c r="CH2059" s="212"/>
      <c r="CI2059" s="212"/>
      <c r="CJ2059" s="213" t="str">
        <f>IFERROR(VLOOKUP(ROWS($CJ$3:CJ2059),CF2059:$CG$3874,2,0),"")</f>
        <v/>
      </c>
      <c r="CK2059" s="212" t="s">
        <v>22443</v>
      </c>
      <c r="CL2059" s="212" t="s">
        <v>22444</v>
      </c>
      <c r="CM2059" s="78">
        <v>44074</v>
      </c>
      <c r="CN2059" s="212" t="s">
        <v>22445</v>
      </c>
      <c r="CO2059" s="212" t="s">
        <v>22446</v>
      </c>
      <c r="CP2059" s="212" t="s">
        <v>22447</v>
      </c>
      <c r="CQ2059" s="212" t="s">
        <v>22448</v>
      </c>
      <c r="CR2059" s="212" t="s">
        <v>22449</v>
      </c>
      <c r="CS2059" s="44">
        <v>2057</v>
      </c>
      <c r="CT2059" s="44" t="s">
        <v>22450</v>
      </c>
      <c r="CU2059" s="214">
        <v>9696</v>
      </c>
      <c r="CV2059" s="212" t="s">
        <v>22451</v>
      </c>
      <c r="CW2059" s="212" t="s">
        <v>1391</v>
      </c>
      <c r="CX2059" s="44" t="s">
        <v>5317</v>
      </c>
      <c r="CY2059" s="78">
        <v>44074</v>
      </c>
      <c r="CZ2059" s="215" t="s">
        <v>545</v>
      </c>
      <c r="DA2059" s="212" t="s">
        <v>546</v>
      </c>
      <c r="DB2059" s="44" t="s">
        <v>530</v>
      </c>
      <c r="DC2059" s="44" t="s">
        <v>1192</v>
      </c>
      <c r="DD2059" s="44" t="s">
        <v>532</v>
      </c>
    </row>
    <row r="2060" spans="83:108">
      <c r="CE2060" s="212"/>
      <c r="CF2060" s="213">
        <f>IF(ISNUMBER(SEARCH($H$2,$CG$3:$CG$3874)),MAX($CF$2:CF2059)+1,0)</f>
        <v>0</v>
      </c>
      <c r="CG2060" s="212" t="s">
        <v>22452</v>
      </c>
      <c r="CH2060" s="212"/>
      <c r="CI2060" s="212"/>
      <c r="CJ2060" s="213" t="str">
        <f>IFERROR(VLOOKUP(ROWS($CJ$3:CJ2060),CF2060:$CG$3874,2,0),"")</f>
        <v/>
      </c>
      <c r="CK2060" s="212" t="s">
        <v>22453</v>
      </c>
      <c r="CL2060" s="212" t="s">
        <v>22454</v>
      </c>
      <c r="CM2060" s="78">
        <v>44561</v>
      </c>
      <c r="CN2060" s="212" t="s">
        <v>22455</v>
      </c>
      <c r="CO2060" s="212" t="s">
        <v>22456</v>
      </c>
      <c r="CP2060" s="212" t="s">
        <v>22457</v>
      </c>
      <c r="CQ2060" s="212" t="s">
        <v>22458</v>
      </c>
      <c r="CR2060" s="212" t="s">
        <v>22459</v>
      </c>
      <c r="CS2060" s="44">
        <v>2058</v>
      </c>
      <c r="CT2060" s="44" t="s">
        <v>22460</v>
      </c>
      <c r="CU2060" s="214">
        <v>10447</v>
      </c>
      <c r="CV2060" s="212" t="s">
        <v>22461</v>
      </c>
      <c r="CW2060" s="212" t="s">
        <v>4280</v>
      </c>
      <c r="CX2060" s="44" t="s">
        <v>1703</v>
      </c>
      <c r="CY2060" s="78">
        <v>44561</v>
      </c>
      <c r="CZ2060" s="215" t="s">
        <v>763</v>
      </c>
      <c r="DA2060" s="212" t="s">
        <v>512</v>
      </c>
      <c r="DB2060" s="44" t="s">
        <v>530</v>
      </c>
      <c r="DC2060" s="44" t="s">
        <v>4281</v>
      </c>
      <c r="DD2060" s="44" t="s">
        <v>532</v>
      </c>
    </row>
    <row r="2061" spans="83:108">
      <c r="CE2061" s="212"/>
      <c r="CF2061" s="213">
        <f>IF(ISNUMBER(SEARCH($H$2,$CG$3:$CG$3874)),MAX($CF$2:CF2060)+1,0)</f>
        <v>0</v>
      </c>
      <c r="CG2061" s="212" t="s">
        <v>22462</v>
      </c>
      <c r="CH2061" s="212"/>
      <c r="CI2061" s="212"/>
      <c r="CJ2061" s="213" t="str">
        <f>IFERROR(VLOOKUP(ROWS($CJ$3:CJ2061),CF2061:$CG$3874,2,0),"")</f>
        <v/>
      </c>
      <c r="CK2061" s="212" t="s">
        <v>22463</v>
      </c>
      <c r="CL2061" s="212" t="s">
        <v>22464</v>
      </c>
      <c r="CM2061" s="78">
        <v>44074</v>
      </c>
      <c r="CN2061" s="212" t="s">
        <v>22465</v>
      </c>
      <c r="CO2061" s="212" t="s">
        <v>22466</v>
      </c>
      <c r="CP2061" s="212" t="s">
        <v>22467</v>
      </c>
      <c r="CQ2061" s="212" t="s">
        <v>22468</v>
      </c>
      <c r="CR2061" s="212" t="s">
        <v>22469</v>
      </c>
      <c r="CS2061" s="44">
        <v>2059</v>
      </c>
      <c r="CT2061" s="44" t="s">
        <v>22470</v>
      </c>
      <c r="CU2061" s="214">
        <v>6816</v>
      </c>
      <c r="CV2061" s="212" t="s">
        <v>22471</v>
      </c>
      <c r="CW2061" s="212" t="s">
        <v>2140</v>
      </c>
      <c r="CX2061" s="44" t="s">
        <v>2303</v>
      </c>
      <c r="CY2061" s="78">
        <v>44074</v>
      </c>
      <c r="CZ2061" s="215" t="s">
        <v>545</v>
      </c>
      <c r="DA2061" s="212" t="s">
        <v>529</v>
      </c>
      <c r="DB2061" s="44" t="s">
        <v>2376</v>
      </c>
      <c r="DC2061" s="44" t="s">
        <v>627</v>
      </c>
      <c r="DD2061" s="44" t="s">
        <v>532</v>
      </c>
    </row>
    <row r="2062" spans="83:108">
      <c r="CE2062" s="212"/>
      <c r="CF2062" s="213">
        <f>IF(ISNUMBER(SEARCH($H$2,$CG$3:$CG$3874)),MAX($CF$2:CF2061)+1,0)</f>
        <v>0</v>
      </c>
      <c r="CG2062" s="212" t="s">
        <v>22472</v>
      </c>
      <c r="CH2062" s="212"/>
      <c r="CI2062" s="212"/>
      <c r="CJ2062" s="213" t="str">
        <f>IFERROR(VLOOKUP(ROWS($CJ$3:CJ2062),CF2062:$CG$3874,2,0),"")</f>
        <v/>
      </c>
      <c r="CK2062" s="212" t="s">
        <v>22473</v>
      </c>
      <c r="CL2062" s="212" t="s">
        <v>22474</v>
      </c>
      <c r="CM2062" s="78">
        <v>43039</v>
      </c>
      <c r="CN2062" s="212" t="s">
        <v>22475</v>
      </c>
      <c r="CO2062" s="212" t="s">
        <v>22476</v>
      </c>
      <c r="CP2062" s="212" t="s">
        <v>22477</v>
      </c>
      <c r="CQ2062" s="212" t="s">
        <v>22478</v>
      </c>
      <c r="CR2062" s="212" t="s">
        <v>22479</v>
      </c>
      <c r="CS2062" s="44">
        <v>2060</v>
      </c>
      <c r="CT2062" s="44" t="s">
        <v>22480</v>
      </c>
      <c r="CU2062" s="214">
        <v>14434</v>
      </c>
      <c r="CV2062" s="212" t="s">
        <v>22481</v>
      </c>
      <c r="CW2062" s="212" t="s">
        <v>4257</v>
      </c>
      <c r="CX2062" s="44" t="s">
        <v>1831</v>
      </c>
      <c r="CY2062" s="78">
        <v>43039</v>
      </c>
      <c r="CZ2062" s="215" t="s">
        <v>601</v>
      </c>
      <c r="DA2062" s="212" t="s">
        <v>737</v>
      </c>
      <c r="DB2062" s="44" t="s">
        <v>641</v>
      </c>
      <c r="DC2062" s="44" t="s">
        <v>2838</v>
      </c>
      <c r="DD2062" s="44" t="s">
        <v>532</v>
      </c>
    </row>
    <row r="2063" spans="83:108">
      <c r="CE2063" s="212"/>
      <c r="CF2063" s="213">
        <f>IF(ISNUMBER(SEARCH($H$2,$CG$3:$CG$3874)),MAX($CF$2:CF2062)+1,0)</f>
        <v>0</v>
      </c>
      <c r="CG2063" s="212" t="s">
        <v>22482</v>
      </c>
      <c r="CH2063" s="212"/>
      <c r="CI2063" s="212"/>
      <c r="CJ2063" s="213" t="str">
        <f>IFERROR(VLOOKUP(ROWS($CJ$3:CJ2063),CF2063:$CG$3874,2,0),"")</f>
        <v/>
      </c>
      <c r="CK2063" s="212" t="s">
        <v>22483</v>
      </c>
      <c r="CL2063" s="212" t="s">
        <v>22484</v>
      </c>
      <c r="CM2063" s="78">
        <v>43131</v>
      </c>
      <c r="CN2063" s="212" t="s">
        <v>22485</v>
      </c>
      <c r="CO2063" s="212" t="s">
        <v>22486</v>
      </c>
      <c r="CP2063" s="212" t="s">
        <v>22487</v>
      </c>
      <c r="CQ2063" s="212" t="s">
        <v>22488</v>
      </c>
      <c r="CR2063" s="212" t="s">
        <v>22489</v>
      </c>
      <c r="CS2063" s="44">
        <v>2061</v>
      </c>
      <c r="CT2063" s="44" t="s">
        <v>22490</v>
      </c>
      <c r="CU2063" s="214">
        <v>13881</v>
      </c>
      <c r="CV2063" s="212" t="s">
        <v>22491</v>
      </c>
      <c r="CW2063" s="212" t="s">
        <v>1593</v>
      </c>
      <c r="CX2063" s="44" t="s">
        <v>7597</v>
      </c>
      <c r="CY2063" s="78">
        <v>43131</v>
      </c>
      <c r="CZ2063" s="215" t="s">
        <v>601</v>
      </c>
      <c r="DA2063" s="212" t="s">
        <v>512</v>
      </c>
      <c r="DB2063" s="44" t="s">
        <v>641</v>
      </c>
      <c r="DC2063" s="44" t="s">
        <v>2047</v>
      </c>
      <c r="DD2063" s="44" t="s">
        <v>532</v>
      </c>
    </row>
    <row r="2064" spans="83:108">
      <c r="CE2064" s="212"/>
      <c r="CF2064" s="213">
        <f>IF(ISNUMBER(SEARCH($H$2,$CG$3:$CG$3874)),MAX($CF$2:CF2063)+1,0)</f>
        <v>0</v>
      </c>
      <c r="CG2064" s="212" t="s">
        <v>22492</v>
      </c>
      <c r="CH2064" s="212"/>
      <c r="CI2064" s="212"/>
      <c r="CJ2064" s="213" t="str">
        <f>IFERROR(VLOOKUP(ROWS($CJ$3:CJ2064),CF2064:$CG$3874,2,0),"")</f>
        <v/>
      </c>
      <c r="CK2064" s="212" t="s">
        <v>22493</v>
      </c>
      <c r="CL2064" s="212" t="s">
        <v>22494</v>
      </c>
      <c r="CM2064" s="78">
        <v>42916</v>
      </c>
      <c r="CN2064" s="212" t="s">
        <v>22495</v>
      </c>
      <c r="CO2064" s="212" t="s">
        <v>22496</v>
      </c>
      <c r="CP2064" s="212" t="s">
        <v>22497</v>
      </c>
      <c r="CQ2064" s="212" t="s">
        <v>22498</v>
      </c>
      <c r="CR2064" s="212" t="s">
        <v>22499</v>
      </c>
      <c r="CS2064" s="44">
        <v>2062</v>
      </c>
      <c r="CT2064" s="44" t="s">
        <v>22500</v>
      </c>
      <c r="CU2064" s="214">
        <v>12381</v>
      </c>
      <c r="CV2064" s="212" t="s">
        <v>22501</v>
      </c>
      <c r="CW2064" s="212" t="s">
        <v>22502</v>
      </c>
      <c r="CX2064" s="44" t="s">
        <v>2303</v>
      </c>
      <c r="CY2064" s="78">
        <v>42916</v>
      </c>
      <c r="CZ2064" s="215" t="s">
        <v>763</v>
      </c>
      <c r="DA2064" s="212" t="s">
        <v>625</v>
      </c>
      <c r="DB2064" s="44" t="s">
        <v>530</v>
      </c>
      <c r="DC2064" s="44" t="s">
        <v>1966</v>
      </c>
      <c r="DD2064" s="44" t="s">
        <v>532</v>
      </c>
    </row>
    <row r="2065" spans="83:108">
      <c r="CE2065" s="212"/>
      <c r="CF2065" s="213">
        <f>IF(ISNUMBER(SEARCH($H$2,$CG$3:$CG$3874)),MAX($CF$2:CF2064)+1,0)</f>
        <v>0</v>
      </c>
      <c r="CG2065" s="212" t="s">
        <v>22503</v>
      </c>
      <c r="CH2065" s="212"/>
      <c r="CI2065" s="212"/>
      <c r="CJ2065" s="213" t="str">
        <f>IFERROR(VLOOKUP(ROWS($CJ$3:CJ2065),CF2065:$CG$3874,2,0),"")</f>
        <v/>
      </c>
      <c r="CK2065" s="212" t="s">
        <v>22504</v>
      </c>
      <c r="CL2065" s="212" t="s">
        <v>22505</v>
      </c>
      <c r="CM2065" s="78">
        <v>43131</v>
      </c>
      <c r="CN2065" s="212" t="s">
        <v>22506</v>
      </c>
      <c r="CO2065" s="212" t="s">
        <v>22507</v>
      </c>
      <c r="CP2065" s="212" t="s">
        <v>22508</v>
      </c>
      <c r="CQ2065" s="212" t="s">
        <v>22509</v>
      </c>
      <c r="CR2065" s="212" t="s">
        <v>22510</v>
      </c>
      <c r="CS2065" s="44">
        <v>2063</v>
      </c>
      <c r="CT2065" s="44" t="s">
        <v>22511</v>
      </c>
      <c r="CU2065" s="214">
        <v>14189</v>
      </c>
      <c r="CV2065" s="212" t="s">
        <v>22512</v>
      </c>
      <c r="CW2065" s="212" t="s">
        <v>1942</v>
      </c>
      <c r="CX2065" s="44" t="s">
        <v>1831</v>
      </c>
      <c r="CY2065" s="78">
        <v>43131</v>
      </c>
      <c r="CZ2065" s="215" t="s">
        <v>576</v>
      </c>
      <c r="DA2065" s="212" t="s">
        <v>529</v>
      </c>
      <c r="DB2065" s="44" t="s">
        <v>530</v>
      </c>
      <c r="DC2065" s="44" t="s">
        <v>6398</v>
      </c>
      <c r="DD2065" s="44" t="s">
        <v>532</v>
      </c>
    </row>
    <row r="2066" spans="83:108">
      <c r="CE2066" s="212"/>
      <c r="CF2066" s="213">
        <f>IF(ISNUMBER(SEARCH($H$2,$CG$3:$CG$3874)),MAX($CF$2:CF2065)+1,0)</f>
        <v>0</v>
      </c>
      <c r="CG2066" s="212" t="s">
        <v>22513</v>
      </c>
      <c r="CH2066" s="212"/>
      <c r="CI2066" s="212"/>
      <c r="CJ2066" s="213" t="str">
        <f>IFERROR(VLOOKUP(ROWS($CJ$3:CJ2066),CF2066:$CG$3874,2,0),"")</f>
        <v/>
      </c>
      <c r="CK2066" s="212" t="s">
        <v>22514</v>
      </c>
      <c r="CL2066" s="212" t="s">
        <v>22515</v>
      </c>
      <c r="CM2066" s="78">
        <v>43131</v>
      </c>
      <c r="CN2066" s="212" t="s">
        <v>22516</v>
      </c>
      <c r="CO2066" s="212" t="s">
        <v>22517</v>
      </c>
      <c r="CP2066" s="212" t="s">
        <v>22518</v>
      </c>
      <c r="CQ2066" s="212" t="s">
        <v>22519</v>
      </c>
      <c r="CR2066" s="212" t="s">
        <v>22520</v>
      </c>
      <c r="CS2066" s="44">
        <v>2064</v>
      </c>
      <c r="CT2066" s="44" t="s">
        <v>22521</v>
      </c>
      <c r="CU2066" s="214">
        <v>9767</v>
      </c>
      <c r="CV2066" s="212" t="s">
        <v>22522</v>
      </c>
      <c r="CW2066" s="212" t="s">
        <v>1942</v>
      </c>
      <c r="CX2066" s="44" t="s">
        <v>1831</v>
      </c>
      <c r="CY2066" s="78">
        <v>43131</v>
      </c>
      <c r="CZ2066" s="215" t="s">
        <v>601</v>
      </c>
      <c r="DA2066" s="212" t="s">
        <v>529</v>
      </c>
      <c r="DB2066" s="44" t="s">
        <v>3943</v>
      </c>
      <c r="DC2066" s="44" t="s">
        <v>548</v>
      </c>
      <c r="DD2066" s="44" t="s">
        <v>532</v>
      </c>
    </row>
    <row r="2067" spans="83:108">
      <c r="CE2067" s="212"/>
      <c r="CF2067" s="213">
        <f>IF(ISNUMBER(SEARCH($H$2,$CG$3:$CG$3874)),MAX($CF$2:CF2066)+1,0)</f>
        <v>0</v>
      </c>
      <c r="CG2067" s="212" t="s">
        <v>22523</v>
      </c>
      <c r="CH2067" s="212"/>
      <c r="CI2067" s="212"/>
      <c r="CJ2067" s="213" t="str">
        <f>IFERROR(VLOOKUP(ROWS($CJ$3:CJ2067),CF2067:$CG$3874,2,0),"")</f>
        <v/>
      </c>
      <c r="CK2067" s="212" t="s">
        <v>22524</v>
      </c>
      <c r="CL2067" s="212" t="s">
        <v>22525</v>
      </c>
      <c r="CM2067" s="78">
        <v>44074</v>
      </c>
      <c r="CN2067" s="212" t="s">
        <v>22526</v>
      </c>
      <c r="CO2067" s="212" t="s">
        <v>22527</v>
      </c>
      <c r="CP2067" s="212" t="s">
        <v>22528</v>
      </c>
      <c r="CQ2067" s="212" t="s">
        <v>22529</v>
      </c>
      <c r="CR2067" s="212" t="s">
        <v>22530</v>
      </c>
      <c r="CS2067" s="44">
        <v>2065</v>
      </c>
      <c r="CT2067" s="44" t="s">
        <v>22531</v>
      </c>
      <c r="CU2067" s="214">
        <v>14179</v>
      </c>
      <c r="CV2067" s="212" t="s">
        <v>22532</v>
      </c>
      <c r="CW2067" s="212" t="s">
        <v>720</v>
      </c>
      <c r="CX2067" s="44" t="s">
        <v>1287</v>
      </c>
      <c r="CY2067" s="78">
        <v>44074</v>
      </c>
      <c r="CZ2067" s="215" t="s">
        <v>640</v>
      </c>
      <c r="DA2067" s="212" t="s">
        <v>546</v>
      </c>
      <c r="DB2067" s="44" t="s">
        <v>4576</v>
      </c>
      <c r="DC2067" s="44" t="s">
        <v>2586</v>
      </c>
      <c r="DD2067" s="44" t="s">
        <v>532</v>
      </c>
    </row>
    <row r="2068" spans="83:108">
      <c r="CE2068" s="212"/>
      <c r="CF2068" s="213">
        <f>IF(ISNUMBER(SEARCH($H$2,$CG$3:$CG$3874)),MAX($CF$2:CF2067)+1,0)</f>
        <v>0</v>
      </c>
      <c r="CG2068" s="212" t="s">
        <v>22533</v>
      </c>
      <c r="CH2068" s="212"/>
      <c r="CI2068" s="212"/>
      <c r="CJ2068" s="213" t="str">
        <f>IFERROR(VLOOKUP(ROWS($CJ$3:CJ2068),CF2068:$CG$3874,2,0),"")</f>
        <v/>
      </c>
      <c r="CK2068" s="212" t="s">
        <v>22534</v>
      </c>
      <c r="CL2068" s="212" t="s">
        <v>22535</v>
      </c>
      <c r="CM2068" s="78">
        <v>44773</v>
      </c>
      <c r="CN2068" s="212" t="s">
        <v>22536</v>
      </c>
      <c r="CO2068" s="212" t="s">
        <v>22537</v>
      </c>
      <c r="CP2068" s="212" t="s">
        <v>22538</v>
      </c>
      <c r="CQ2068" s="212" t="s">
        <v>22539</v>
      </c>
      <c r="CR2068" s="212" t="s">
        <v>22540</v>
      </c>
      <c r="CS2068" s="44">
        <v>2066</v>
      </c>
      <c r="CT2068" s="44" t="s">
        <v>22541</v>
      </c>
      <c r="CU2068" s="214">
        <v>13375</v>
      </c>
      <c r="CV2068" s="212" t="s">
        <v>22542</v>
      </c>
      <c r="CW2068" s="212" t="s">
        <v>1225</v>
      </c>
      <c r="CX2068" s="44" t="s">
        <v>3496</v>
      </c>
      <c r="CY2068" s="78">
        <v>44773</v>
      </c>
      <c r="CZ2068" s="215" t="s">
        <v>601</v>
      </c>
      <c r="DA2068" s="212" t="s">
        <v>529</v>
      </c>
      <c r="DB2068" s="44" t="s">
        <v>919</v>
      </c>
      <c r="DC2068" s="44" t="s">
        <v>19160</v>
      </c>
      <c r="DD2068" s="44" t="s">
        <v>532</v>
      </c>
    </row>
    <row r="2069" spans="83:108">
      <c r="CE2069" s="212"/>
      <c r="CF2069" s="213">
        <f>IF(ISNUMBER(SEARCH($H$2,$CG$3:$CG$3874)),MAX($CF$2:CF2068)+1,0)</f>
        <v>0</v>
      </c>
      <c r="CG2069" s="212" t="s">
        <v>22543</v>
      </c>
      <c r="CH2069" s="212"/>
      <c r="CI2069" s="212"/>
      <c r="CJ2069" s="213" t="str">
        <f>IFERROR(VLOOKUP(ROWS($CJ$3:CJ2069),CF2069:$CG$3874,2,0),"")</f>
        <v/>
      </c>
      <c r="CK2069" s="212" t="s">
        <v>22544</v>
      </c>
      <c r="CL2069" s="212" t="s">
        <v>22545</v>
      </c>
      <c r="CM2069" s="78">
        <v>44773</v>
      </c>
      <c r="CN2069" s="212" t="s">
        <v>22546</v>
      </c>
      <c r="CO2069" s="212" t="s">
        <v>22547</v>
      </c>
      <c r="CP2069" s="212" t="s">
        <v>22548</v>
      </c>
      <c r="CQ2069" s="212" t="s">
        <v>22549</v>
      </c>
      <c r="CR2069" s="212" t="s">
        <v>22550</v>
      </c>
      <c r="CS2069" s="44">
        <v>2067</v>
      </c>
      <c r="CT2069" s="44" t="s">
        <v>22551</v>
      </c>
      <c r="CU2069" s="214">
        <v>12650</v>
      </c>
      <c r="CV2069" s="212" t="s">
        <v>22552</v>
      </c>
      <c r="CW2069" s="212" t="s">
        <v>1225</v>
      </c>
      <c r="CX2069" s="44" t="s">
        <v>1287</v>
      </c>
      <c r="CY2069" s="78">
        <v>44773</v>
      </c>
      <c r="CZ2069" s="215" t="s">
        <v>736</v>
      </c>
      <c r="DA2069" s="212" t="s">
        <v>529</v>
      </c>
      <c r="DB2069" s="44" t="s">
        <v>919</v>
      </c>
      <c r="DC2069" s="44" t="s">
        <v>19160</v>
      </c>
      <c r="DD2069" s="44" t="s">
        <v>532</v>
      </c>
    </row>
    <row r="2070" spans="83:108">
      <c r="CE2070" s="212"/>
      <c r="CF2070" s="213">
        <f>IF(ISNUMBER(SEARCH($H$2,$CG$3:$CG$3874)),MAX($CF$2:CF2069)+1,0)</f>
        <v>0</v>
      </c>
      <c r="CG2070" s="212" t="s">
        <v>22553</v>
      </c>
      <c r="CH2070" s="212"/>
      <c r="CI2070" s="212"/>
      <c r="CJ2070" s="213" t="str">
        <f>IFERROR(VLOOKUP(ROWS($CJ$3:CJ2070),CF2070:$CG$3874,2,0),"")</f>
        <v/>
      </c>
      <c r="CK2070" s="212" t="s">
        <v>22554</v>
      </c>
      <c r="CL2070" s="212" t="s">
        <v>22555</v>
      </c>
      <c r="CM2070" s="78">
        <v>44773</v>
      </c>
      <c r="CN2070" s="212" t="s">
        <v>22556</v>
      </c>
      <c r="CO2070" s="212" t="s">
        <v>22557</v>
      </c>
      <c r="CP2070" s="212" t="s">
        <v>22558</v>
      </c>
      <c r="CQ2070" s="212" t="s">
        <v>22559</v>
      </c>
      <c r="CR2070" s="212" t="s">
        <v>22560</v>
      </c>
      <c r="CS2070" s="44">
        <v>2068</v>
      </c>
      <c r="CT2070" s="44" t="s">
        <v>22561</v>
      </c>
      <c r="CU2070" s="214">
        <v>14403</v>
      </c>
      <c r="CV2070" s="212" t="s">
        <v>22562</v>
      </c>
      <c r="CW2070" s="212" t="s">
        <v>1225</v>
      </c>
      <c r="CX2070" s="44" t="s">
        <v>1287</v>
      </c>
      <c r="CY2070" s="78">
        <v>44773</v>
      </c>
      <c r="CZ2070" s="215" t="s">
        <v>576</v>
      </c>
      <c r="DA2070" s="212" t="s">
        <v>529</v>
      </c>
      <c r="DB2070" s="44" t="s">
        <v>655</v>
      </c>
      <c r="DC2070" s="44" t="s">
        <v>18795</v>
      </c>
      <c r="DD2070" s="44" t="s">
        <v>532</v>
      </c>
    </row>
    <row r="2071" spans="83:108">
      <c r="CE2071" s="212"/>
      <c r="CF2071" s="213">
        <f>IF(ISNUMBER(SEARCH($H$2,$CG$3:$CG$3874)),MAX($CF$2:CF2070)+1,0)</f>
        <v>0</v>
      </c>
      <c r="CG2071" s="212" t="s">
        <v>22563</v>
      </c>
      <c r="CH2071" s="212"/>
      <c r="CI2071" s="212"/>
      <c r="CJ2071" s="213" t="str">
        <f>IFERROR(VLOOKUP(ROWS($CJ$3:CJ2071),CF2071:$CG$3874,2,0),"")</f>
        <v/>
      </c>
      <c r="CK2071" s="212" t="s">
        <v>22564</v>
      </c>
      <c r="CL2071" s="212" t="s">
        <v>22565</v>
      </c>
      <c r="CM2071" s="78">
        <v>44773</v>
      </c>
      <c r="CN2071" s="212" t="s">
        <v>22566</v>
      </c>
      <c r="CO2071" s="212" t="s">
        <v>22567</v>
      </c>
      <c r="CP2071" s="212" t="s">
        <v>22568</v>
      </c>
      <c r="CQ2071" s="212" t="s">
        <v>22569</v>
      </c>
      <c r="CR2071" s="212" t="s">
        <v>22570</v>
      </c>
      <c r="CS2071" s="44">
        <v>2069</v>
      </c>
      <c r="CT2071" s="44" t="s">
        <v>22571</v>
      </c>
      <c r="CU2071" s="214">
        <v>14828</v>
      </c>
      <c r="CV2071" s="212" t="s">
        <v>22572</v>
      </c>
      <c r="CW2071" s="212" t="s">
        <v>1225</v>
      </c>
      <c r="CX2071" s="44" t="s">
        <v>1287</v>
      </c>
      <c r="CY2071" s="78">
        <v>44773</v>
      </c>
      <c r="CZ2071" s="215" t="s">
        <v>601</v>
      </c>
      <c r="DA2071" s="212" t="s">
        <v>529</v>
      </c>
      <c r="DB2071" s="44" t="s">
        <v>919</v>
      </c>
      <c r="DC2071" s="44" t="s">
        <v>19160</v>
      </c>
      <c r="DD2071" s="44" t="s">
        <v>532</v>
      </c>
    </row>
    <row r="2072" spans="83:108">
      <c r="CE2072" s="212"/>
      <c r="CF2072" s="213">
        <f>IF(ISNUMBER(SEARCH($H$2,$CG$3:$CG$3874)),MAX($CF$2:CF2071)+1,0)</f>
        <v>0</v>
      </c>
      <c r="CG2072" s="212" t="s">
        <v>22573</v>
      </c>
      <c r="CH2072" s="212"/>
      <c r="CI2072" s="212"/>
      <c r="CJ2072" s="213" t="str">
        <f>IFERROR(VLOOKUP(ROWS($CJ$3:CJ2072),CF2072:$CG$3874,2,0),"")</f>
        <v/>
      </c>
      <c r="CK2072" s="212" t="s">
        <v>22574</v>
      </c>
      <c r="CL2072" s="212" t="s">
        <v>22575</v>
      </c>
      <c r="CM2072" s="78">
        <v>43039</v>
      </c>
      <c r="CN2072" s="212" t="s">
        <v>22576</v>
      </c>
      <c r="CO2072" s="212" t="s">
        <v>22577</v>
      </c>
      <c r="CP2072" s="212" t="s">
        <v>22578</v>
      </c>
      <c r="CQ2072" s="212" t="s">
        <v>22579</v>
      </c>
      <c r="CR2072" s="212" t="s">
        <v>22580</v>
      </c>
      <c r="CS2072" s="44">
        <v>2070</v>
      </c>
      <c r="CT2072" s="44" t="s">
        <v>22581</v>
      </c>
      <c r="CU2072" s="214">
        <v>14909</v>
      </c>
      <c r="CV2072" s="212" t="s">
        <v>22582</v>
      </c>
      <c r="CW2072" s="212" t="s">
        <v>1463</v>
      </c>
      <c r="CX2072" s="44" t="s">
        <v>2490</v>
      </c>
      <c r="CY2072" s="78">
        <v>43039</v>
      </c>
      <c r="CZ2072" s="215" t="s">
        <v>736</v>
      </c>
      <c r="DA2072" s="212" t="s">
        <v>529</v>
      </c>
      <c r="DB2072" s="44" t="s">
        <v>530</v>
      </c>
      <c r="DC2072" s="44" t="s">
        <v>5375</v>
      </c>
      <c r="DD2072" s="44" t="s">
        <v>532</v>
      </c>
    </row>
    <row r="2073" spans="83:108">
      <c r="CE2073" s="212"/>
      <c r="CF2073" s="213">
        <f>IF(ISNUMBER(SEARCH($H$2,$CG$3:$CG$3874)),MAX($CF$2:CF2072)+1,0)</f>
        <v>0</v>
      </c>
      <c r="CG2073" s="212" t="s">
        <v>22583</v>
      </c>
      <c r="CH2073" s="212"/>
      <c r="CI2073" s="212"/>
      <c r="CJ2073" s="213" t="str">
        <f>IFERROR(VLOOKUP(ROWS($CJ$3:CJ2073),CF2073:$CG$3874,2,0),"")</f>
        <v/>
      </c>
      <c r="CK2073" s="212" t="s">
        <v>22584</v>
      </c>
      <c r="CL2073" s="212" t="s">
        <v>22585</v>
      </c>
      <c r="CM2073" s="78">
        <v>43039</v>
      </c>
      <c r="CN2073" s="212" t="s">
        <v>22586</v>
      </c>
      <c r="CO2073" s="212" t="s">
        <v>22587</v>
      </c>
      <c r="CP2073" s="212" t="s">
        <v>22588</v>
      </c>
      <c r="CQ2073" s="212" t="s">
        <v>22589</v>
      </c>
      <c r="CR2073" s="212" t="s">
        <v>22590</v>
      </c>
      <c r="CS2073" s="44">
        <v>2071</v>
      </c>
      <c r="CT2073" s="44" t="s">
        <v>22591</v>
      </c>
      <c r="CU2073" s="214">
        <v>7675</v>
      </c>
      <c r="CV2073" s="212" t="s">
        <v>22592</v>
      </c>
      <c r="CW2073" s="212" t="s">
        <v>1463</v>
      </c>
      <c r="CX2073" s="44" t="s">
        <v>2490</v>
      </c>
      <c r="CY2073" s="78">
        <v>43039</v>
      </c>
      <c r="CZ2073" s="215" t="s">
        <v>763</v>
      </c>
      <c r="DA2073" s="212" t="s">
        <v>529</v>
      </c>
      <c r="DB2073" s="44" t="s">
        <v>530</v>
      </c>
      <c r="DC2073" s="44" t="s">
        <v>3750</v>
      </c>
      <c r="DD2073" s="44" t="s">
        <v>563</v>
      </c>
    </row>
    <row r="2074" spans="83:108">
      <c r="CE2074" s="212"/>
      <c r="CF2074" s="213">
        <f>IF(ISNUMBER(SEARCH($H$2,$CG$3:$CG$3874)),MAX($CF$2:CF2073)+1,0)</f>
        <v>0</v>
      </c>
      <c r="CG2074" s="212" t="s">
        <v>22593</v>
      </c>
      <c r="CH2074" s="212"/>
      <c r="CI2074" s="212"/>
      <c r="CJ2074" s="213" t="str">
        <f>IFERROR(VLOOKUP(ROWS($CJ$3:CJ2074),CF2074:$CG$3874,2,0),"")</f>
        <v/>
      </c>
      <c r="CK2074" s="212" t="s">
        <v>22594</v>
      </c>
      <c r="CL2074" s="212" t="s">
        <v>22595</v>
      </c>
      <c r="CM2074" s="78">
        <v>43131</v>
      </c>
      <c r="CN2074" s="212" t="s">
        <v>22596</v>
      </c>
      <c r="CO2074" s="212" t="s">
        <v>22597</v>
      </c>
      <c r="CP2074" s="212" t="s">
        <v>22598</v>
      </c>
      <c r="CQ2074" s="212" t="s">
        <v>22599</v>
      </c>
      <c r="CR2074" s="212" t="s">
        <v>22600</v>
      </c>
      <c r="CS2074" s="44">
        <v>2072</v>
      </c>
      <c r="CT2074" s="44" t="s">
        <v>22601</v>
      </c>
      <c r="CU2074" s="214">
        <v>7889</v>
      </c>
      <c r="CV2074" s="212" t="s">
        <v>22602</v>
      </c>
      <c r="CW2074" s="212" t="s">
        <v>6584</v>
      </c>
      <c r="CX2074" s="44" t="s">
        <v>2490</v>
      </c>
      <c r="CY2074" s="78">
        <v>43131</v>
      </c>
      <c r="CZ2074" s="215" t="s">
        <v>576</v>
      </c>
      <c r="DA2074" s="212" t="s">
        <v>529</v>
      </c>
      <c r="DB2074" s="44" t="s">
        <v>530</v>
      </c>
      <c r="DC2074" s="44" t="s">
        <v>6596</v>
      </c>
      <c r="DD2074" s="44" t="s">
        <v>532</v>
      </c>
    </row>
    <row r="2075" spans="83:108">
      <c r="CE2075" s="212"/>
      <c r="CF2075" s="213">
        <f>IF(ISNUMBER(SEARCH($H$2,$CG$3:$CG$3874)),MAX($CF$2:CF2074)+1,0)</f>
        <v>0</v>
      </c>
      <c r="CG2075" s="212" t="s">
        <v>22603</v>
      </c>
      <c r="CH2075" s="212"/>
      <c r="CI2075" s="212"/>
      <c r="CJ2075" s="213" t="str">
        <f>IFERROR(VLOOKUP(ROWS($CJ$3:CJ2075),CF2075:$CG$3874,2,0),"")</f>
        <v/>
      </c>
      <c r="CK2075" s="212" t="s">
        <v>22604</v>
      </c>
      <c r="CL2075" s="212" t="s">
        <v>22605</v>
      </c>
      <c r="CM2075" s="78">
        <v>43039</v>
      </c>
      <c r="CN2075" s="212" t="s">
        <v>22606</v>
      </c>
      <c r="CO2075" s="212" t="s">
        <v>22607</v>
      </c>
      <c r="CP2075" s="212" t="s">
        <v>22608</v>
      </c>
      <c r="CQ2075" s="212" t="s">
        <v>22609</v>
      </c>
      <c r="CR2075" s="212" t="s">
        <v>22610</v>
      </c>
      <c r="CS2075" s="44">
        <v>2073</v>
      </c>
      <c r="CT2075" s="44" t="s">
        <v>22611</v>
      </c>
      <c r="CU2075" s="214">
        <v>16507</v>
      </c>
      <c r="CV2075" s="212" t="s">
        <v>22612</v>
      </c>
      <c r="CW2075" s="212" t="s">
        <v>4257</v>
      </c>
      <c r="CX2075" s="44" t="s">
        <v>3330</v>
      </c>
      <c r="CY2075" s="78">
        <v>43039</v>
      </c>
      <c r="CZ2075" s="215" t="s">
        <v>511</v>
      </c>
      <c r="DA2075" s="212" t="s">
        <v>737</v>
      </c>
      <c r="DB2075" s="44" t="s">
        <v>641</v>
      </c>
      <c r="DC2075" s="44" t="s">
        <v>2838</v>
      </c>
      <c r="DD2075" s="44" t="s">
        <v>532</v>
      </c>
    </row>
    <row r="2076" spans="83:108">
      <c r="CE2076" s="212"/>
      <c r="CF2076" s="213">
        <f>IF(ISNUMBER(SEARCH($H$2,$CG$3:$CG$3874)),MAX($CF$2:CF2075)+1,0)</f>
        <v>0</v>
      </c>
      <c r="CG2076" s="212" t="s">
        <v>22613</v>
      </c>
      <c r="CH2076" s="212"/>
      <c r="CI2076" s="212"/>
      <c r="CJ2076" s="213" t="str">
        <f>IFERROR(VLOOKUP(ROWS($CJ$3:CJ2076),CF2076:$CG$3874,2,0),"")</f>
        <v/>
      </c>
      <c r="CK2076" s="212" t="s">
        <v>22614</v>
      </c>
      <c r="CL2076" s="212" t="s">
        <v>22615</v>
      </c>
      <c r="CM2076" s="78">
        <v>44074</v>
      </c>
      <c r="CN2076" s="212" t="s">
        <v>22616</v>
      </c>
      <c r="CO2076" s="212" t="s">
        <v>22617</v>
      </c>
      <c r="CP2076" s="212" t="s">
        <v>22618</v>
      </c>
      <c r="CQ2076" s="212" t="s">
        <v>22619</v>
      </c>
      <c r="CR2076" s="212" t="s">
        <v>22620</v>
      </c>
      <c r="CS2076" s="44">
        <v>2074</v>
      </c>
      <c r="CT2076" s="44" t="s">
        <v>22621</v>
      </c>
      <c r="CU2076" s="214">
        <v>11502</v>
      </c>
      <c r="CV2076" s="212" t="s">
        <v>22622</v>
      </c>
      <c r="CW2076" s="212" t="s">
        <v>2140</v>
      </c>
      <c r="CX2076" s="44" t="s">
        <v>4843</v>
      </c>
      <c r="CY2076" s="78">
        <v>44074</v>
      </c>
      <c r="CZ2076" s="215" t="s">
        <v>511</v>
      </c>
      <c r="DA2076" s="212" t="s">
        <v>529</v>
      </c>
      <c r="DB2076" s="44" t="s">
        <v>655</v>
      </c>
      <c r="DC2076" s="44" t="s">
        <v>4468</v>
      </c>
      <c r="DD2076" s="44" t="s">
        <v>532</v>
      </c>
    </row>
    <row r="2077" spans="83:108">
      <c r="CE2077" s="212"/>
      <c r="CF2077" s="213">
        <f>IF(ISNUMBER(SEARCH($H$2,$CG$3:$CG$3874)),MAX($CF$2:CF2076)+1,0)</f>
        <v>0</v>
      </c>
      <c r="CG2077" s="212" t="s">
        <v>22623</v>
      </c>
      <c r="CH2077" s="212"/>
      <c r="CI2077" s="212"/>
      <c r="CJ2077" s="213" t="str">
        <f>IFERROR(VLOOKUP(ROWS($CJ$3:CJ2077),CF2077:$CG$3874,2,0),"")</f>
        <v/>
      </c>
      <c r="CK2077" s="212" t="s">
        <v>22624</v>
      </c>
      <c r="CL2077" s="212" t="s">
        <v>22625</v>
      </c>
      <c r="CM2077" s="78">
        <v>45016</v>
      </c>
      <c r="CN2077" s="212" t="s">
        <v>22626</v>
      </c>
      <c r="CO2077" s="212" t="s">
        <v>22627</v>
      </c>
      <c r="CP2077" s="212" t="s">
        <v>22628</v>
      </c>
      <c r="CQ2077" s="212" t="s">
        <v>22629</v>
      </c>
      <c r="CR2077" s="212" t="s">
        <v>22630</v>
      </c>
      <c r="CS2077" s="44">
        <v>2075</v>
      </c>
      <c r="CT2077" s="44" t="s">
        <v>22631</v>
      </c>
      <c r="CU2077" s="214">
        <v>16209</v>
      </c>
      <c r="CV2077" s="212" t="s">
        <v>22632</v>
      </c>
      <c r="CW2077" s="212" t="s">
        <v>1261</v>
      </c>
      <c r="CX2077" s="44" t="s">
        <v>1059</v>
      </c>
      <c r="CY2077" s="78">
        <v>45016</v>
      </c>
      <c r="CZ2077" s="215" t="s">
        <v>511</v>
      </c>
      <c r="DA2077" s="212" t="s">
        <v>529</v>
      </c>
      <c r="DB2077" s="44" t="s">
        <v>3943</v>
      </c>
      <c r="DC2077" s="44" t="s">
        <v>4951</v>
      </c>
      <c r="DD2077" s="44" t="s">
        <v>532</v>
      </c>
    </row>
    <row r="2078" spans="83:108">
      <c r="CE2078" s="212"/>
      <c r="CF2078" s="213">
        <f>IF(ISNUMBER(SEARCH($H$2,$CG$3:$CG$3874)),MAX($CF$2:CF2077)+1,0)</f>
        <v>0</v>
      </c>
      <c r="CG2078" s="212" t="s">
        <v>22633</v>
      </c>
      <c r="CH2078" s="212"/>
      <c r="CI2078" s="212"/>
      <c r="CJ2078" s="213" t="str">
        <f>IFERROR(VLOOKUP(ROWS($CJ$3:CJ2078),CF2078:$CG$3874,2,0),"")</f>
        <v/>
      </c>
      <c r="CK2078" s="212" t="s">
        <v>22634</v>
      </c>
      <c r="CL2078" s="212" t="s">
        <v>22635</v>
      </c>
      <c r="CM2078" s="78">
        <v>43220</v>
      </c>
      <c r="CN2078" s="212" t="s">
        <v>22636</v>
      </c>
      <c r="CO2078" s="212" t="s">
        <v>22637</v>
      </c>
      <c r="CP2078" s="212" t="s">
        <v>22638</v>
      </c>
      <c r="CQ2078" s="212" t="s">
        <v>22639</v>
      </c>
      <c r="CR2078" s="212" t="s">
        <v>22640</v>
      </c>
      <c r="CS2078" s="44">
        <v>2076</v>
      </c>
      <c r="CT2078" s="44" t="s">
        <v>22641</v>
      </c>
      <c r="CU2078" s="214">
        <v>15860</v>
      </c>
      <c r="CV2078" s="212" t="s">
        <v>22642</v>
      </c>
      <c r="CW2078" s="212" t="s">
        <v>1774</v>
      </c>
      <c r="CX2078" s="44" t="s">
        <v>575</v>
      </c>
      <c r="CY2078" s="78">
        <v>43220</v>
      </c>
      <c r="CZ2078" s="215" t="s">
        <v>545</v>
      </c>
      <c r="DA2078" s="212" t="s">
        <v>512</v>
      </c>
      <c r="DB2078" s="44" t="s">
        <v>641</v>
      </c>
      <c r="DC2078" s="44" t="s">
        <v>986</v>
      </c>
      <c r="DD2078" s="44" t="s">
        <v>532</v>
      </c>
    </row>
    <row r="2079" spans="83:108">
      <c r="CE2079" s="212"/>
      <c r="CF2079" s="213">
        <f>IF(ISNUMBER(SEARCH($H$2,$CG$3:$CG$3874)),MAX($CF$2:CF2078)+1,0)</f>
        <v>0</v>
      </c>
      <c r="CG2079" s="212" t="s">
        <v>22643</v>
      </c>
      <c r="CH2079" s="212"/>
      <c r="CI2079" s="212"/>
      <c r="CJ2079" s="213" t="str">
        <f>IFERROR(VLOOKUP(ROWS($CJ$3:CJ2079),CF2079:$CG$3874,2,0),"")</f>
        <v/>
      </c>
      <c r="CK2079" s="212" t="s">
        <v>22644</v>
      </c>
      <c r="CL2079" s="212" t="s">
        <v>22645</v>
      </c>
      <c r="CM2079" s="78">
        <v>45199</v>
      </c>
      <c r="CN2079" s="212" t="s">
        <v>22646</v>
      </c>
      <c r="CO2079" s="212" t="s">
        <v>22647</v>
      </c>
      <c r="CP2079" s="212" t="s">
        <v>22648</v>
      </c>
      <c r="CQ2079" s="212" t="s">
        <v>22649</v>
      </c>
      <c r="CR2079" s="212" t="s">
        <v>22650</v>
      </c>
      <c r="CS2079" s="44">
        <v>2077</v>
      </c>
      <c r="CT2079" s="44" t="s">
        <v>22651</v>
      </c>
      <c r="CU2079" s="214">
        <v>14136</v>
      </c>
      <c r="CV2079" s="212" t="s">
        <v>22652</v>
      </c>
      <c r="CW2079" s="212" t="s">
        <v>22653</v>
      </c>
      <c r="CX2079" s="44" t="s">
        <v>735</v>
      </c>
      <c r="CY2079" s="78">
        <v>45199</v>
      </c>
      <c r="CZ2079" s="215" t="s">
        <v>763</v>
      </c>
      <c r="DA2079" s="212" t="s">
        <v>561</v>
      </c>
      <c r="DB2079" s="44" t="s">
        <v>655</v>
      </c>
      <c r="DC2079" s="44" t="s">
        <v>4794</v>
      </c>
      <c r="DD2079" s="44" t="s">
        <v>851</v>
      </c>
    </row>
    <row r="2080" spans="83:108">
      <c r="CE2080" s="212"/>
      <c r="CF2080" s="213">
        <f>IF(ISNUMBER(SEARCH($H$2,$CG$3:$CG$3874)),MAX($CF$2:CF2079)+1,0)</f>
        <v>0</v>
      </c>
      <c r="CG2080" s="212" t="s">
        <v>22654</v>
      </c>
      <c r="CH2080" s="212"/>
      <c r="CI2080" s="212"/>
      <c r="CJ2080" s="213" t="str">
        <f>IFERROR(VLOOKUP(ROWS($CJ$3:CJ2080),CF2080:$CG$3874,2,0),"")</f>
        <v/>
      </c>
      <c r="CK2080" s="212" t="s">
        <v>22655</v>
      </c>
      <c r="CL2080" s="212" t="s">
        <v>22656</v>
      </c>
      <c r="CM2080" s="78">
        <v>48152</v>
      </c>
      <c r="CN2080" s="212" t="s">
        <v>22657</v>
      </c>
      <c r="CO2080" s="212" t="s">
        <v>22658</v>
      </c>
      <c r="CP2080" s="212" t="s">
        <v>22659</v>
      </c>
      <c r="CQ2080" s="212" t="s">
        <v>22660</v>
      </c>
      <c r="CR2080" s="212" t="s">
        <v>22661</v>
      </c>
      <c r="CS2080" s="44">
        <v>2078</v>
      </c>
      <c r="CT2080" s="44" t="s">
        <v>22662</v>
      </c>
      <c r="CU2080" s="214">
        <v>12299</v>
      </c>
      <c r="CV2080" s="212" t="s">
        <v>22663</v>
      </c>
      <c r="CW2080" s="212" t="s">
        <v>11821</v>
      </c>
      <c r="CX2080" s="44" t="s">
        <v>1226</v>
      </c>
      <c r="CY2080" s="78">
        <v>48152</v>
      </c>
      <c r="CZ2080" s="215" t="s">
        <v>545</v>
      </c>
      <c r="DA2080" s="212" t="s">
        <v>737</v>
      </c>
      <c r="DB2080" s="44" t="s">
        <v>655</v>
      </c>
      <c r="DC2080" s="44" t="s">
        <v>11822</v>
      </c>
      <c r="DD2080" s="44" t="s">
        <v>532</v>
      </c>
    </row>
    <row r="2081" spans="83:108">
      <c r="CE2081" s="212"/>
      <c r="CF2081" s="213">
        <f>IF(ISNUMBER(SEARCH($H$2,$CG$3:$CG$3874)),MAX($CF$2:CF2080)+1,0)</f>
        <v>0</v>
      </c>
      <c r="CG2081" s="212" t="s">
        <v>22664</v>
      </c>
      <c r="CH2081" s="212"/>
      <c r="CI2081" s="212"/>
      <c r="CJ2081" s="213" t="str">
        <f>IFERROR(VLOOKUP(ROWS($CJ$3:CJ2081),CF2081:$CG$3874,2,0),"")</f>
        <v/>
      </c>
      <c r="CK2081" s="212" t="s">
        <v>22665</v>
      </c>
      <c r="CL2081" s="212" t="s">
        <v>22666</v>
      </c>
      <c r="CM2081" s="78">
        <v>44804</v>
      </c>
      <c r="CN2081" s="212" t="s">
        <v>22667</v>
      </c>
      <c r="CO2081" s="212" t="s">
        <v>22668</v>
      </c>
      <c r="CP2081" s="212" t="s">
        <v>22669</v>
      </c>
      <c r="CQ2081" s="212" t="s">
        <v>22670</v>
      </c>
      <c r="CR2081" s="212" t="s">
        <v>22671</v>
      </c>
      <c r="CS2081" s="44">
        <v>2079</v>
      </c>
      <c r="CT2081" s="44" t="s">
        <v>22672</v>
      </c>
      <c r="CU2081" s="214">
        <v>14640</v>
      </c>
      <c r="CV2081" s="212" t="s">
        <v>22673</v>
      </c>
      <c r="CW2081" s="212" t="s">
        <v>1751</v>
      </c>
      <c r="CX2081" s="44" t="s">
        <v>1752</v>
      </c>
      <c r="CY2081" s="78">
        <v>44804</v>
      </c>
      <c r="CZ2081" s="215" t="s">
        <v>763</v>
      </c>
      <c r="DA2081" s="212" t="s">
        <v>737</v>
      </c>
      <c r="DB2081" s="44" t="s">
        <v>655</v>
      </c>
      <c r="DC2081" s="44" t="s">
        <v>12356</v>
      </c>
      <c r="DD2081" s="44" t="s">
        <v>532</v>
      </c>
    </row>
    <row r="2082" spans="83:108">
      <c r="CE2082" s="212"/>
      <c r="CF2082" s="213">
        <f>IF(ISNUMBER(SEARCH($H$2,$CG$3:$CG$3874)),MAX($CF$2:CF2081)+1,0)</f>
        <v>0</v>
      </c>
      <c r="CG2082" s="212" t="s">
        <v>22674</v>
      </c>
      <c r="CH2082" s="212"/>
      <c r="CI2082" s="212"/>
      <c r="CJ2082" s="213" t="str">
        <f>IFERROR(VLOOKUP(ROWS($CJ$3:CJ2082),CF2082:$CG$3874,2,0),"")</f>
        <v/>
      </c>
      <c r="CK2082" s="212" t="s">
        <v>22675</v>
      </c>
      <c r="CL2082" s="212" t="s">
        <v>22676</v>
      </c>
      <c r="CM2082" s="78">
        <v>44561</v>
      </c>
      <c r="CN2082" s="212" t="s">
        <v>22677</v>
      </c>
      <c r="CO2082" s="212" t="s">
        <v>22678</v>
      </c>
      <c r="CP2082" s="212" t="s">
        <v>22679</v>
      </c>
      <c r="CQ2082" s="212" t="s">
        <v>22680</v>
      </c>
      <c r="CR2082" s="212" t="s">
        <v>22681</v>
      </c>
      <c r="CS2082" s="44">
        <v>2080</v>
      </c>
      <c r="CT2082" s="44" t="s">
        <v>22682</v>
      </c>
      <c r="CU2082" s="214">
        <v>6322</v>
      </c>
      <c r="CV2082" s="212" t="s">
        <v>22683</v>
      </c>
      <c r="CW2082" s="212" t="s">
        <v>543</v>
      </c>
      <c r="CX2082" s="44" t="s">
        <v>544</v>
      </c>
      <c r="CY2082" s="78">
        <v>44561</v>
      </c>
      <c r="CZ2082" s="215" t="s">
        <v>511</v>
      </c>
      <c r="DA2082" s="212" t="s">
        <v>546</v>
      </c>
      <c r="DB2082" s="44" t="s">
        <v>547</v>
      </c>
      <c r="DC2082" s="44" t="s">
        <v>548</v>
      </c>
      <c r="DD2082" s="44" t="s">
        <v>532</v>
      </c>
    </row>
    <row r="2083" spans="83:108">
      <c r="CE2083" s="212"/>
      <c r="CF2083" s="213">
        <f>IF(ISNUMBER(SEARCH($H$2,$CG$3:$CG$3874)),MAX($CF$2:CF2082)+1,0)</f>
        <v>0</v>
      </c>
      <c r="CG2083" s="212" t="s">
        <v>22684</v>
      </c>
      <c r="CH2083" s="212"/>
      <c r="CI2083" s="212"/>
      <c r="CJ2083" s="213" t="str">
        <f>IFERROR(VLOOKUP(ROWS($CJ$3:CJ2083),CF2083:$CG$3874,2,0),"")</f>
        <v/>
      </c>
      <c r="CK2083" s="212" t="s">
        <v>22685</v>
      </c>
      <c r="CL2083" s="212" t="s">
        <v>22686</v>
      </c>
      <c r="CM2083" s="78">
        <v>44561</v>
      </c>
      <c r="CN2083" s="212" t="s">
        <v>22687</v>
      </c>
      <c r="CO2083" s="212" t="s">
        <v>22688</v>
      </c>
      <c r="CP2083" s="212" t="s">
        <v>22689</v>
      </c>
      <c r="CQ2083" s="212" t="s">
        <v>22690</v>
      </c>
      <c r="CR2083" s="212" t="s">
        <v>22691</v>
      </c>
      <c r="CS2083" s="44">
        <v>2081</v>
      </c>
      <c r="CT2083" s="44" t="s">
        <v>22692</v>
      </c>
      <c r="CU2083" s="214">
        <v>16339</v>
      </c>
      <c r="CV2083" s="212" t="s">
        <v>22693</v>
      </c>
      <c r="CW2083" s="212" t="s">
        <v>543</v>
      </c>
      <c r="CX2083" s="44" t="s">
        <v>10383</v>
      </c>
      <c r="CY2083" s="78">
        <v>44561</v>
      </c>
      <c r="CZ2083" s="215" t="s">
        <v>511</v>
      </c>
      <c r="DA2083" s="212" t="s">
        <v>546</v>
      </c>
      <c r="DB2083" s="44" t="s">
        <v>919</v>
      </c>
      <c r="DC2083" s="44" t="s">
        <v>548</v>
      </c>
      <c r="DD2083" s="44" t="s">
        <v>532</v>
      </c>
    </row>
    <row r="2084" spans="83:108">
      <c r="CE2084" s="212"/>
      <c r="CF2084" s="213">
        <f>IF(ISNUMBER(SEARCH($H$2,$CG$3:$CG$3874)),MAX($CF$2:CF2083)+1,0)</f>
        <v>0</v>
      </c>
      <c r="CG2084" s="212" t="s">
        <v>22694</v>
      </c>
      <c r="CH2084" s="212"/>
      <c r="CI2084" s="212"/>
      <c r="CJ2084" s="213" t="str">
        <f>IFERROR(VLOOKUP(ROWS($CJ$3:CJ2084),CF2084:$CG$3874,2,0),"")</f>
        <v/>
      </c>
      <c r="CK2084" s="212" t="s">
        <v>22695</v>
      </c>
      <c r="CL2084" s="212" t="s">
        <v>22696</v>
      </c>
      <c r="CM2084" s="78">
        <v>44561</v>
      </c>
      <c r="CN2084" s="212" t="s">
        <v>22697</v>
      </c>
      <c r="CO2084" s="212" t="s">
        <v>22698</v>
      </c>
      <c r="CP2084" s="212" t="s">
        <v>22699</v>
      </c>
      <c r="CQ2084" s="212" t="s">
        <v>22700</v>
      </c>
      <c r="CR2084" s="212" t="s">
        <v>22701</v>
      </c>
      <c r="CS2084" s="44">
        <v>2082</v>
      </c>
      <c r="CT2084" s="44" t="s">
        <v>22702</v>
      </c>
      <c r="CU2084" s="214">
        <v>5993</v>
      </c>
      <c r="CV2084" s="212" t="s">
        <v>22703</v>
      </c>
      <c r="CW2084" s="212" t="s">
        <v>543</v>
      </c>
      <c r="CX2084" s="44" t="s">
        <v>544</v>
      </c>
      <c r="CY2084" s="78">
        <v>44561</v>
      </c>
      <c r="CZ2084" s="215" t="s">
        <v>511</v>
      </c>
      <c r="DA2084" s="212" t="s">
        <v>546</v>
      </c>
      <c r="DB2084" s="44" t="s">
        <v>547</v>
      </c>
      <c r="DC2084" s="44" t="s">
        <v>22704</v>
      </c>
      <c r="DD2084" s="44" t="s">
        <v>532</v>
      </c>
    </row>
    <row r="2085" spans="83:108">
      <c r="CE2085" s="212"/>
      <c r="CF2085" s="213">
        <f>IF(ISNUMBER(SEARCH($H$2,$CG$3:$CG$3874)),MAX($CF$2:CF2084)+1,0)</f>
        <v>0</v>
      </c>
      <c r="CG2085" s="212" t="s">
        <v>22705</v>
      </c>
      <c r="CH2085" s="212"/>
      <c r="CI2085" s="212"/>
      <c r="CJ2085" s="213" t="str">
        <f>IFERROR(VLOOKUP(ROWS($CJ$3:CJ2085),CF2085:$CG$3874,2,0),"")</f>
        <v/>
      </c>
      <c r="CK2085" s="212" t="s">
        <v>22706</v>
      </c>
      <c r="CL2085" s="212" t="s">
        <v>22707</v>
      </c>
      <c r="CM2085" s="78">
        <v>43465</v>
      </c>
      <c r="CN2085" s="212" t="s">
        <v>22708</v>
      </c>
      <c r="CO2085" s="212" t="s">
        <v>22709</v>
      </c>
      <c r="CP2085" s="212" t="s">
        <v>22710</v>
      </c>
      <c r="CQ2085" s="212" t="s">
        <v>22711</v>
      </c>
      <c r="CR2085" s="212" t="s">
        <v>22712</v>
      </c>
      <c r="CS2085" s="44">
        <v>2083</v>
      </c>
      <c r="CT2085" s="44" t="s">
        <v>22713</v>
      </c>
      <c r="CU2085" s="214">
        <v>15288</v>
      </c>
      <c r="CV2085" s="212" t="s">
        <v>22714</v>
      </c>
      <c r="CW2085" s="212" t="s">
        <v>2706</v>
      </c>
      <c r="CX2085" s="44" t="s">
        <v>1347</v>
      </c>
      <c r="CY2085" s="78">
        <v>43465</v>
      </c>
      <c r="CZ2085" s="215" t="s">
        <v>601</v>
      </c>
      <c r="DA2085" s="212" t="s">
        <v>737</v>
      </c>
      <c r="DB2085" s="44" t="s">
        <v>722</v>
      </c>
      <c r="DC2085" s="44" t="s">
        <v>2412</v>
      </c>
      <c r="DD2085" s="44" t="s">
        <v>532</v>
      </c>
    </row>
    <row r="2086" spans="83:108">
      <c r="CE2086" s="212"/>
      <c r="CF2086" s="213">
        <f>IF(ISNUMBER(SEARCH($H$2,$CG$3:$CG$3874)),MAX($CF$2:CF2085)+1,0)</f>
        <v>0</v>
      </c>
      <c r="CG2086" s="212" t="s">
        <v>22715</v>
      </c>
      <c r="CH2086" s="212"/>
      <c r="CI2086" s="212"/>
      <c r="CJ2086" s="213" t="str">
        <f>IFERROR(VLOOKUP(ROWS($CJ$3:CJ2086),CF2086:$CG$3874,2,0),"")</f>
        <v/>
      </c>
      <c r="CK2086" s="212" t="s">
        <v>22716</v>
      </c>
      <c r="CL2086" s="212" t="s">
        <v>22717</v>
      </c>
      <c r="CM2086" s="78">
        <v>43524</v>
      </c>
      <c r="CN2086" s="212" t="s">
        <v>22718</v>
      </c>
      <c r="CO2086" s="212" t="s">
        <v>22719</v>
      </c>
      <c r="CP2086" s="212" t="s">
        <v>22720</v>
      </c>
      <c r="CQ2086" s="212" t="s">
        <v>22721</v>
      </c>
      <c r="CR2086" s="212" t="s">
        <v>22722</v>
      </c>
      <c r="CS2086" s="44">
        <v>2084</v>
      </c>
      <c r="CT2086" s="44" t="s">
        <v>22723</v>
      </c>
      <c r="CU2086" s="214">
        <v>9286</v>
      </c>
      <c r="CV2086" s="212" t="s">
        <v>22724</v>
      </c>
      <c r="CW2086" s="212" t="s">
        <v>1702</v>
      </c>
      <c r="CX2086" s="44" t="s">
        <v>6541</v>
      </c>
      <c r="CY2086" s="78">
        <v>43524</v>
      </c>
      <c r="CZ2086" s="215" t="s">
        <v>763</v>
      </c>
      <c r="DA2086" s="212" t="s">
        <v>512</v>
      </c>
      <c r="DB2086" s="44" t="s">
        <v>655</v>
      </c>
      <c r="DC2086" s="44" t="s">
        <v>13760</v>
      </c>
      <c r="DD2086" s="44" t="s">
        <v>563</v>
      </c>
    </row>
    <row r="2087" spans="83:108">
      <c r="CE2087" s="212"/>
      <c r="CF2087" s="213">
        <f>IF(ISNUMBER(SEARCH($H$2,$CG$3:$CG$3874)),MAX($CF$2:CF2086)+1,0)</f>
        <v>0</v>
      </c>
      <c r="CG2087" s="212" t="s">
        <v>22725</v>
      </c>
      <c r="CH2087" s="212"/>
      <c r="CI2087" s="212"/>
      <c r="CJ2087" s="213" t="str">
        <f>IFERROR(VLOOKUP(ROWS($CJ$3:CJ2087),CF2087:$CG$3874,2,0),"")</f>
        <v/>
      </c>
      <c r="CK2087" s="212" t="s">
        <v>22726</v>
      </c>
      <c r="CL2087" s="212" t="s">
        <v>22727</v>
      </c>
      <c r="CM2087" s="78">
        <v>44347</v>
      </c>
      <c r="CN2087" s="212" t="s">
        <v>22728</v>
      </c>
      <c r="CO2087" s="212" t="s">
        <v>22729</v>
      </c>
      <c r="CP2087" s="212" t="s">
        <v>22730</v>
      </c>
      <c r="CQ2087" s="212" t="s">
        <v>22731</v>
      </c>
      <c r="CR2087" s="212" t="s">
        <v>22732</v>
      </c>
      <c r="CS2087" s="44">
        <v>2085</v>
      </c>
      <c r="CT2087" s="44" t="s">
        <v>22733</v>
      </c>
      <c r="CU2087" s="214">
        <v>10305</v>
      </c>
      <c r="CV2087" s="212" t="s">
        <v>22734</v>
      </c>
      <c r="CW2087" s="212" t="s">
        <v>1058</v>
      </c>
      <c r="CX2087" s="44" t="s">
        <v>1059</v>
      </c>
      <c r="CY2087" s="78">
        <v>44347</v>
      </c>
      <c r="CZ2087" s="215" t="s">
        <v>736</v>
      </c>
      <c r="DA2087" s="212" t="s">
        <v>529</v>
      </c>
      <c r="DB2087" s="44" t="s">
        <v>530</v>
      </c>
      <c r="DC2087" s="44" t="s">
        <v>6075</v>
      </c>
      <c r="DD2087" s="44" t="s">
        <v>532</v>
      </c>
    </row>
    <row r="2088" spans="83:108">
      <c r="CE2088" s="212"/>
      <c r="CF2088" s="213">
        <f>IF(ISNUMBER(SEARCH($H$2,$CG$3:$CG$3874)),MAX($CF$2:CF2087)+1,0)</f>
        <v>0</v>
      </c>
      <c r="CG2088" s="212" t="s">
        <v>22735</v>
      </c>
      <c r="CH2088" s="212"/>
      <c r="CI2088" s="212"/>
      <c r="CJ2088" s="213" t="str">
        <f>IFERROR(VLOOKUP(ROWS($CJ$3:CJ2088),CF2088:$CG$3874,2,0),"")</f>
        <v/>
      </c>
      <c r="CK2088" s="212" t="s">
        <v>22736</v>
      </c>
      <c r="CL2088" s="212" t="s">
        <v>22737</v>
      </c>
      <c r="CM2088" s="78">
        <v>44347</v>
      </c>
      <c r="CN2088" s="212" t="s">
        <v>22738</v>
      </c>
      <c r="CO2088" s="212" t="s">
        <v>22739</v>
      </c>
      <c r="CP2088" s="212" t="s">
        <v>22740</v>
      </c>
      <c r="CQ2088" s="212" t="s">
        <v>22741</v>
      </c>
      <c r="CR2088" s="212" t="s">
        <v>22742</v>
      </c>
      <c r="CS2088" s="44">
        <v>2086</v>
      </c>
      <c r="CT2088" s="44" t="s">
        <v>22743</v>
      </c>
      <c r="CU2088" s="214">
        <v>11945</v>
      </c>
      <c r="CV2088" s="212" t="s">
        <v>22744</v>
      </c>
      <c r="CW2088" s="212" t="s">
        <v>1058</v>
      </c>
      <c r="CX2088" s="44" t="s">
        <v>1059</v>
      </c>
      <c r="CY2088" s="78">
        <v>44347</v>
      </c>
      <c r="CZ2088" s="215" t="s">
        <v>640</v>
      </c>
      <c r="DA2088" s="212" t="s">
        <v>529</v>
      </c>
      <c r="DB2088" s="44" t="s">
        <v>530</v>
      </c>
      <c r="DC2088" s="44" t="s">
        <v>1060</v>
      </c>
      <c r="DD2088" s="44" t="s">
        <v>532</v>
      </c>
    </row>
    <row r="2089" spans="83:108">
      <c r="CE2089" s="212"/>
      <c r="CF2089" s="213">
        <f>IF(ISNUMBER(SEARCH($H$2,$CG$3:$CG$3874)),MAX($CF$2:CF2088)+1,0)</f>
        <v>0</v>
      </c>
      <c r="CG2089" s="212" t="s">
        <v>22745</v>
      </c>
      <c r="CH2089" s="212"/>
      <c r="CI2089" s="212"/>
      <c r="CJ2089" s="213" t="str">
        <f>IFERROR(VLOOKUP(ROWS($CJ$3:CJ2089),CF2089:$CG$3874,2,0),"")</f>
        <v/>
      </c>
      <c r="CK2089" s="212" t="s">
        <v>22746</v>
      </c>
      <c r="CL2089" s="212" t="s">
        <v>22747</v>
      </c>
      <c r="CM2089" s="78">
        <v>42947</v>
      </c>
      <c r="CN2089" s="212" t="s">
        <v>22748</v>
      </c>
      <c r="CO2089" s="212" t="s">
        <v>22749</v>
      </c>
      <c r="CP2089" s="212" t="s">
        <v>22750</v>
      </c>
      <c r="CQ2089" s="212" t="s">
        <v>22751</v>
      </c>
      <c r="CR2089" s="212" t="s">
        <v>22752</v>
      </c>
      <c r="CS2089" s="44">
        <v>2087</v>
      </c>
      <c r="CT2089" s="44" t="s">
        <v>22753</v>
      </c>
      <c r="CU2089" s="214">
        <v>11299</v>
      </c>
      <c r="CV2089" s="212" t="s">
        <v>22754</v>
      </c>
      <c r="CW2089" s="212" t="s">
        <v>22755</v>
      </c>
      <c r="CX2089" s="44" t="s">
        <v>789</v>
      </c>
      <c r="CY2089" s="78">
        <v>42947</v>
      </c>
      <c r="CZ2089" s="215" t="s">
        <v>763</v>
      </c>
      <c r="DA2089" s="212" t="s">
        <v>737</v>
      </c>
      <c r="DB2089" s="44" t="s">
        <v>530</v>
      </c>
      <c r="DC2089" s="44" t="s">
        <v>22756</v>
      </c>
      <c r="DD2089" s="44" t="s">
        <v>532</v>
      </c>
    </row>
    <row r="2090" spans="83:108">
      <c r="CE2090" s="212"/>
      <c r="CF2090" s="213">
        <f>IF(ISNUMBER(SEARCH($H$2,$CG$3:$CG$3874)),MAX($CF$2:CF2089)+1,0)</f>
        <v>0</v>
      </c>
      <c r="CG2090" s="212" t="s">
        <v>22757</v>
      </c>
      <c r="CH2090" s="212"/>
      <c r="CI2090" s="212"/>
      <c r="CJ2090" s="213" t="str">
        <f>IFERROR(VLOOKUP(ROWS($CJ$3:CJ2090),CF2090:$CG$3874,2,0),"")</f>
        <v/>
      </c>
      <c r="CK2090" s="212" t="s">
        <v>22758</v>
      </c>
      <c r="CL2090" s="212" t="s">
        <v>22759</v>
      </c>
      <c r="CM2090" s="78">
        <v>44196</v>
      </c>
      <c r="CN2090" s="212" t="s">
        <v>22760</v>
      </c>
      <c r="CO2090" s="212" t="s">
        <v>22761</v>
      </c>
      <c r="CP2090" s="212" t="s">
        <v>22762</v>
      </c>
      <c r="CQ2090" s="212" t="s">
        <v>22763</v>
      </c>
      <c r="CR2090" s="212" t="s">
        <v>22764</v>
      </c>
      <c r="CS2090" s="44">
        <v>2088</v>
      </c>
      <c r="CT2090" s="44" t="s">
        <v>22765</v>
      </c>
      <c r="CU2090" s="214">
        <v>15135</v>
      </c>
      <c r="CV2090" s="212" t="s">
        <v>22766</v>
      </c>
      <c r="CW2090" s="212" t="s">
        <v>22767</v>
      </c>
      <c r="CX2090" s="44" t="s">
        <v>2490</v>
      </c>
      <c r="CY2090" s="78">
        <v>44196</v>
      </c>
      <c r="CZ2090" s="215" t="s">
        <v>601</v>
      </c>
      <c r="DA2090" s="212" t="s">
        <v>529</v>
      </c>
      <c r="DB2090" s="44" t="s">
        <v>919</v>
      </c>
      <c r="DC2090" s="44" t="s">
        <v>22768</v>
      </c>
      <c r="DD2090" s="44" t="s">
        <v>532</v>
      </c>
    </row>
    <row r="2091" spans="83:108">
      <c r="CE2091" s="212"/>
      <c r="CF2091" s="213">
        <f>IF(ISNUMBER(SEARCH($H$2,$CG$3:$CG$3874)),MAX($CF$2:CF2090)+1,0)</f>
        <v>0</v>
      </c>
      <c r="CG2091" s="212" t="s">
        <v>22769</v>
      </c>
      <c r="CH2091" s="212"/>
      <c r="CI2091" s="212"/>
      <c r="CJ2091" s="213" t="str">
        <f>IFERROR(VLOOKUP(ROWS($CJ$3:CJ2091),CF2091:$CG$3874,2,0),"")</f>
        <v/>
      </c>
      <c r="CK2091" s="212" t="s">
        <v>22770</v>
      </c>
      <c r="CL2091" s="212" t="s">
        <v>22771</v>
      </c>
      <c r="CM2091" s="78">
        <v>44196</v>
      </c>
      <c r="CN2091" s="212" t="s">
        <v>22772</v>
      </c>
      <c r="CO2091" s="212" t="s">
        <v>22773</v>
      </c>
      <c r="CP2091" s="212" t="s">
        <v>22774</v>
      </c>
      <c r="CQ2091" s="212" t="s">
        <v>22775</v>
      </c>
      <c r="CR2091" s="212" t="s">
        <v>22776</v>
      </c>
      <c r="CS2091" s="44">
        <v>2089</v>
      </c>
      <c r="CT2091" s="44" t="s">
        <v>22777</v>
      </c>
      <c r="CU2091" s="214">
        <v>11420</v>
      </c>
      <c r="CV2091" s="212" t="s">
        <v>22778</v>
      </c>
      <c r="CW2091" s="212" t="s">
        <v>1501</v>
      </c>
      <c r="CX2091" s="44" t="s">
        <v>2490</v>
      </c>
      <c r="CY2091" s="78">
        <v>44196</v>
      </c>
      <c r="CZ2091" s="215" t="s">
        <v>7997</v>
      </c>
      <c r="DA2091" s="212" t="s">
        <v>529</v>
      </c>
      <c r="DB2091" s="44" t="s">
        <v>4819</v>
      </c>
      <c r="DC2091" s="44" t="s">
        <v>5202</v>
      </c>
      <c r="DD2091" s="44" t="s">
        <v>532</v>
      </c>
    </row>
    <row r="2092" spans="83:108">
      <c r="CE2092" s="212"/>
      <c r="CF2092" s="213">
        <f>IF(ISNUMBER(SEARCH($H$2,$CG$3:$CG$3874)),MAX($CF$2:CF2091)+1,0)</f>
        <v>0</v>
      </c>
      <c r="CG2092" s="212" t="s">
        <v>22779</v>
      </c>
      <c r="CH2092" s="212"/>
      <c r="CI2092" s="212"/>
      <c r="CJ2092" s="213" t="str">
        <f>IFERROR(VLOOKUP(ROWS($CJ$3:CJ2092),CF2092:$CG$3874,2,0),"")</f>
        <v/>
      </c>
      <c r="CK2092" s="212" t="s">
        <v>22780</v>
      </c>
      <c r="CL2092" s="212" t="s">
        <v>22781</v>
      </c>
      <c r="CM2092" s="78">
        <v>44196</v>
      </c>
      <c r="CN2092" s="212" t="s">
        <v>22782</v>
      </c>
      <c r="CO2092" s="212" t="s">
        <v>22783</v>
      </c>
      <c r="CP2092" s="212" t="s">
        <v>22784</v>
      </c>
      <c r="CQ2092" s="212" t="s">
        <v>22785</v>
      </c>
      <c r="CR2092" s="212" t="s">
        <v>22786</v>
      </c>
      <c r="CS2092" s="44">
        <v>2090</v>
      </c>
      <c r="CT2092" s="44" t="s">
        <v>22787</v>
      </c>
      <c r="CU2092" s="214">
        <v>3102</v>
      </c>
      <c r="CV2092" s="212" t="s">
        <v>22788</v>
      </c>
      <c r="CW2092" s="212" t="s">
        <v>1535</v>
      </c>
      <c r="CX2092" s="44" t="s">
        <v>2490</v>
      </c>
      <c r="CY2092" s="78">
        <v>44196</v>
      </c>
      <c r="CZ2092" s="215" t="s">
        <v>545</v>
      </c>
      <c r="DA2092" s="212" t="s">
        <v>529</v>
      </c>
      <c r="DB2092" s="44" t="s">
        <v>530</v>
      </c>
      <c r="DC2092" s="44" t="s">
        <v>986</v>
      </c>
      <c r="DD2092" s="44" t="s">
        <v>532</v>
      </c>
    </row>
    <row r="2093" spans="83:108">
      <c r="CE2093" s="212"/>
      <c r="CF2093" s="213">
        <f>IF(ISNUMBER(SEARCH($H$2,$CG$3:$CG$3874)),MAX($CF$2:CF2092)+1,0)</f>
        <v>0</v>
      </c>
      <c r="CG2093" s="212" t="s">
        <v>22789</v>
      </c>
      <c r="CH2093" s="212"/>
      <c r="CI2093" s="212"/>
      <c r="CJ2093" s="213" t="str">
        <f>IFERROR(VLOOKUP(ROWS($CJ$3:CJ2093),CF2093:$CG$3874,2,0),"")</f>
        <v/>
      </c>
      <c r="CK2093" s="212" t="s">
        <v>22790</v>
      </c>
      <c r="CL2093" s="212" t="s">
        <v>22791</v>
      </c>
      <c r="CM2093" s="78">
        <v>44196</v>
      </c>
      <c r="CN2093" s="212" t="s">
        <v>22792</v>
      </c>
      <c r="CO2093" s="212" t="s">
        <v>22793</v>
      </c>
      <c r="CP2093" s="212" t="s">
        <v>22794</v>
      </c>
      <c r="CQ2093" s="212" t="s">
        <v>22795</v>
      </c>
      <c r="CR2093" s="212" t="s">
        <v>22796</v>
      </c>
      <c r="CS2093" s="44">
        <v>2091</v>
      </c>
      <c r="CT2093" s="44" t="s">
        <v>22797</v>
      </c>
      <c r="CU2093" s="214">
        <v>3082</v>
      </c>
      <c r="CV2093" s="212" t="s">
        <v>22798</v>
      </c>
      <c r="CW2093" s="212" t="s">
        <v>1501</v>
      </c>
      <c r="CX2093" s="44" t="s">
        <v>2490</v>
      </c>
      <c r="CY2093" s="78">
        <v>44196</v>
      </c>
      <c r="CZ2093" s="215" t="s">
        <v>640</v>
      </c>
      <c r="DA2093" s="212" t="s">
        <v>529</v>
      </c>
      <c r="DB2093" s="44" t="s">
        <v>530</v>
      </c>
      <c r="DC2093" s="44" t="s">
        <v>1657</v>
      </c>
      <c r="DD2093" s="44" t="s">
        <v>532</v>
      </c>
    </row>
    <row r="2094" spans="83:108">
      <c r="CE2094" s="212"/>
      <c r="CF2094" s="213">
        <f>IF(ISNUMBER(SEARCH($H$2,$CG$3:$CG$3874)),MAX($CF$2:CF2093)+1,0)</f>
        <v>0</v>
      </c>
      <c r="CG2094" s="212" t="s">
        <v>22799</v>
      </c>
      <c r="CH2094" s="212"/>
      <c r="CI2094" s="212"/>
      <c r="CJ2094" s="213" t="str">
        <f>IFERROR(VLOOKUP(ROWS($CJ$3:CJ2094),CF2094:$CG$3874,2,0),"")</f>
        <v/>
      </c>
      <c r="CK2094" s="212" t="s">
        <v>22800</v>
      </c>
      <c r="CL2094" s="212" t="s">
        <v>22801</v>
      </c>
      <c r="CM2094" s="78">
        <v>44074</v>
      </c>
      <c r="CN2094" s="212" t="s">
        <v>22802</v>
      </c>
      <c r="CO2094" s="212" t="s">
        <v>22803</v>
      </c>
      <c r="CP2094" s="212" t="s">
        <v>22804</v>
      </c>
      <c r="CQ2094" s="212" t="s">
        <v>22805</v>
      </c>
      <c r="CR2094" s="212" t="s">
        <v>22806</v>
      </c>
      <c r="CS2094" s="44">
        <v>2092</v>
      </c>
      <c r="CT2094" s="44" t="s">
        <v>22807</v>
      </c>
      <c r="CU2094" s="214">
        <v>14789</v>
      </c>
      <c r="CV2094" s="212" t="s">
        <v>22808</v>
      </c>
      <c r="CW2094" s="212" t="s">
        <v>1391</v>
      </c>
      <c r="CX2094" s="44" t="s">
        <v>7242</v>
      </c>
      <c r="CY2094" s="78">
        <v>44074</v>
      </c>
      <c r="CZ2094" s="215" t="s">
        <v>545</v>
      </c>
      <c r="DA2094" s="212" t="s">
        <v>546</v>
      </c>
      <c r="DB2094" s="44" t="s">
        <v>919</v>
      </c>
      <c r="DC2094" s="44" t="s">
        <v>1192</v>
      </c>
      <c r="DD2094" s="44" t="s">
        <v>532</v>
      </c>
    </row>
    <row r="2095" spans="83:108">
      <c r="CE2095" s="212"/>
      <c r="CF2095" s="213">
        <f>IF(ISNUMBER(SEARCH($H$2,$CG$3:$CG$3874)),MAX($CF$2:CF2094)+1,0)</f>
        <v>0</v>
      </c>
      <c r="CG2095" s="212" t="s">
        <v>22809</v>
      </c>
      <c r="CH2095" s="212"/>
      <c r="CI2095" s="212"/>
      <c r="CJ2095" s="213" t="str">
        <f>IFERROR(VLOOKUP(ROWS($CJ$3:CJ2095),CF2095:$CG$3874,2,0),"")</f>
        <v/>
      </c>
      <c r="CK2095" s="212" t="s">
        <v>22810</v>
      </c>
      <c r="CL2095" s="212" t="s">
        <v>22811</v>
      </c>
      <c r="CM2095" s="78">
        <v>44196</v>
      </c>
      <c r="CN2095" s="212" t="s">
        <v>22812</v>
      </c>
      <c r="CO2095" s="212" t="s">
        <v>22813</v>
      </c>
      <c r="CP2095" s="212" t="s">
        <v>22814</v>
      </c>
      <c r="CQ2095" s="212" t="s">
        <v>22815</v>
      </c>
      <c r="CR2095" s="212" t="s">
        <v>22816</v>
      </c>
      <c r="CS2095" s="44">
        <v>2093</v>
      </c>
      <c r="CT2095" s="44" t="s">
        <v>22817</v>
      </c>
      <c r="CU2095" s="214">
        <v>11704</v>
      </c>
      <c r="CV2095" s="212" t="s">
        <v>22818</v>
      </c>
      <c r="CW2095" s="212" t="s">
        <v>1501</v>
      </c>
      <c r="CX2095" s="44" t="s">
        <v>2490</v>
      </c>
      <c r="CY2095" s="78">
        <v>44196</v>
      </c>
      <c r="CZ2095" s="215" t="s">
        <v>640</v>
      </c>
      <c r="DA2095" s="212" t="s">
        <v>529</v>
      </c>
      <c r="DB2095" s="44" t="s">
        <v>530</v>
      </c>
      <c r="DC2095" s="44" t="s">
        <v>1657</v>
      </c>
      <c r="DD2095" s="44" t="s">
        <v>532</v>
      </c>
    </row>
    <row r="2096" spans="83:108">
      <c r="CE2096" s="212"/>
      <c r="CF2096" s="213">
        <f>IF(ISNUMBER(SEARCH($H$2,$CG$3:$CG$3874)),MAX($CF$2:CF2095)+1,0)</f>
        <v>0</v>
      </c>
      <c r="CG2096" s="212" t="s">
        <v>22819</v>
      </c>
      <c r="CH2096" s="212"/>
      <c r="CI2096" s="212"/>
      <c r="CJ2096" s="213" t="str">
        <f>IFERROR(VLOOKUP(ROWS($CJ$3:CJ2096),CF2096:$CG$3874,2,0),"")</f>
        <v/>
      </c>
      <c r="CK2096" s="212" t="s">
        <v>22820</v>
      </c>
      <c r="CL2096" s="212" t="s">
        <v>22821</v>
      </c>
      <c r="CM2096" s="78">
        <v>44196</v>
      </c>
      <c r="CN2096" s="212" t="s">
        <v>22822</v>
      </c>
      <c r="CO2096" s="212" t="s">
        <v>22823</v>
      </c>
      <c r="CP2096" s="212" t="s">
        <v>22824</v>
      </c>
      <c r="CQ2096" s="212" t="s">
        <v>22825</v>
      </c>
      <c r="CR2096" s="212" t="s">
        <v>22826</v>
      </c>
      <c r="CS2096" s="44">
        <v>2094</v>
      </c>
      <c r="CT2096" s="44" t="s">
        <v>22827</v>
      </c>
      <c r="CU2096" s="214">
        <v>3065</v>
      </c>
      <c r="CV2096" s="212" t="s">
        <v>22828</v>
      </c>
      <c r="CW2096" s="212" t="s">
        <v>1535</v>
      </c>
      <c r="CX2096" s="44" t="s">
        <v>735</v>
      </c>
      <c r="CY2096" s="78">
        <v>44196</v>
      </c>
      <c r="CZ2096" s="215" t="s">
        <v>545</v>
      </c>
      <c r="DA2096" s="212" t="s">
        <v>529</v>
      </c>
      <c r="DB2096" s="44" t="s">
        <v>530</v>
      </c>
      <c r="DC2096" s="44" t="s">
        <v>986</v>
      </c>
      <c r="DD2096" s="44" t="s">
        <v>532</v>
      </c>
    </row>
    <row r="2097" spans="83:108">
      <c r="CE2097" s="212"/>
      <c r="CF2097" s="213">
        <f>IF(ISNUMBER(SEARCH($H$2,$CG$3:$CG$3874)),MAX($CF$2:CF2096)+1,0)</f>
        <v>0</v>
      </c>
      <c r="CG2097" s="212" t="s">
        <v>22829</v>
      </c>
      <c r="CH2097" s="212"/>
      <c r="CI2097" s="212"/>
      <c r="CJ2097" s="213" t="str">
        <f>IFERROR(VLOOKUP(ROWS($CJ$3:CJ2097),CF2097:$CG$3874,2,0),"")</f>
        <v/>
      </c>
      <c r="CK2097" s="212" t="s">
        <v>22830</v>
      </c>
      <c r="CL2097" s="212" t="s">
        <v>22831</v>
      </c>
      <c r="CM2097" s="78">
        <v>44196</v>
      </c>
      <c r="CN2097" s="212" t="s">
        <v>22832</v>
      </c>
      <c r="CO2097" s="212" t="s">
        <v>22833</v>
      </c>
      <c r="CP2097" s="212" t="s">
        <v>22834</v>
      </c>
      <c r="CQ2097" s="212" t="s">
        <v>22835</v>
      </c>
      <c r="CR2097" s="212" t="s">
        <v>22836</v>
      </c>
      <c r="CS2097" s="44">
        <v>2095</v>
      </c>
      <c r="CT2097" s="44" t="s">
        <v>22837</v>
      </c>
      <c r="CU2097" s="214">
        <v>12470</v>
      </c>
      <c r="CV2097" s="212" t="s">
        <v>22838</v>
      </c>
      <c r="CW2097" s="212" t="s">
        <v>1535</v>
      </c>
      <c r="CX2097" s="44" t="s">
        <v>735</v>
      </c>
      <c r="CY2097" s="78">
        <v>44196</v>
      </c>
      <c r="CZ2097" s="215" t="s">
        <v>545</v>
      </c>
      <c r="DA2097" s="212" t="s">
        <v>561</v>
      </c>
      <c r="DB2097" s="44" t="s">
        <v>626</v>
      </c>
      <c r="DC2097" s="44" t="s">
        <v>986</v>
      </c>
      <c r="DD2097" s="44" t="s">
        <v>532</v>
      </c>
    </row>
    <row r="2098" spans="83:108">
      <c r="CE2098" s="212"/>
      <c r="CF2098" s="213">
        <f>IF(ISNUMBER(SEARCH($H$2,$CG$3:$CG$3874)),MAX($CF$2:CF2097)+1,0)</f>
        <v>0</v>
      </c>
      <c r="CG2098" s="212" t="s">
        <v>22839</v>
      </c>
      <c r="CH2098" s="212"/>
      <c r="CI2098" s="212"/>
      <c r="CJ2098" s="213" t="str">
        <f>IFERROR(VLOOKUP(ROWS($CJ$3:CJ2098),CF2098:$CG$3874,2,0),"")</f>
        <v/>
      </c>
      <c r="CK2098" s="212" t="s">
        <v>22840</v>
      </c>
      <c r="CL2098" s="212" t="s">
        <v>22841</v>
      </c>
      <c r="CM2098" s="78">
        <v>44196</v>
      </c>
      <c r="CN2098" s="212" t="s">
        <v>22842</v>
      </c>
      <c r="CO2098" s="212" t="s">
        <v>22843</v>
      </c>
      <c r="CP2098" s="212" t="s">
        <v>22844</v>
      </c>
      <c r="CQ2098" s="212" t="s">
        <v>22845</v>
      </c>
      <c r="CR2098" s="212" t="s">
        <v>22846</v>
      </c>
      <c r="CS2098" s="44">
        <v>2096</v>
      </c>
      <c r="CT2098" s="44" t="s">
        <v>22847</v>
      </c>
      <c r="CU2098" s="214">
        <v>16434</v>
      </c>
      <c r="CV2098" s="212" t="s">
        <v>22848</v>
      </c>
      <c r="CW2098" s="212" t="s">
        <v>1535</v>
      </c>
      <c r="CX2098" s="44" t="s">
        <v>735</v>
      </c>
      <c r="CY2098" s="78">
        <v>44196</v>
      </c>
      <c r="CZ2098" s="215" t="s">
        <v>511</v>
      </c>
      <c r="DA2098" s="212" t="s">
        <v>561</v>
      </c>
      <c r="DB2098" s="44" t="s">
        <v>626</v>
      </c>
      <c r="DC2098" s="44" t="s">
        <v>986</v>
      </c>
      <c r="DD2098" s="44" t="s">
        <v>532</v>
      </c>
    </row>
    <row r="2099" spans="83:108">
      <c r="CE2099" s="212"/>
      <c r="CF2099" s="213">
        <f>IF(ISNUMBER(SEARCH($H$2,$CG$3:$CG$3874)),MAX($CF$2:CF2098)+1,0)</f>
        <v>0</v>
      </c>
      <c r="CG2099" s="212" t="s">
        <v>22849</v>
      </c>
      <c r="CH2099" s="212"/>
      <c r="CI2099" s="212"/>
      <c r="CJ2099" s="213" t="str">
        <f>IFERROR(VLOOKUP(ROWS($CJ$3:CJ2099),CF2099:$CG$3874,2,0),"")</f>
        <v/>
      </c>
      <c r="CK2099" s="212" t="s">
        <v>22850</v>
      </c>
      <c r="CL2099" s="212" t="s">
        <v>22851</v>
      </c>
      <c r="CM2099" s="78">
        <v>44196</v>
      </c>
      <c r="CN2099" s="212" t="s">
        <v>22852</v>
      </c>
      <c r="CO2099" s="212" t="s">
        <v>22853</v>
      </c>
      <c r="CP2099" s="212" t="s">
        <v>22854</v>
      </c>
      <c r="CQ2099" s="212" t="s">
        <v>22855</v>
      </c>
      <c r="CR2099" s="212" t="s">
        <v>22856</v>
      </c>
      <c r="CS2099" s="44">
        <v>2097</v>
      </c>
      <c r="CT2099" s="44" t="s">
        <v>22857</v>
      </c>
      <c r="CU2099" s="214">
        <v>14386</v>
      </c>
      <c r="CV2099" s="212" t="s">
        <v>22858</v>
      </c>
      <c r="CW2099" s="212" t="s">
        <v>1501</v>
      </c>
      <c r="CX2099" s="44" t="s">
        <v>1703</v>
      </c>
      <c r="CY2099" s="78">
        <v>44196</v>
      </c>
      <c r="CZ2099" s="215" t="s">
        <v>545</v>
      </c>
      <c r="DA2099" s="212" t="s">
        <v>22859</v>
      </c>
      <c r="DB2099" s="44" t="s">
        <v>626</v>
      </c>
      <c r="DC2099" s="44" t="s">
        <v>11108</v>
      </c>
      <c r="DD2099" s="44" t="s">
        <v>532</v>
      </c>
    </row>
    <row r="2100" spans="83:108">
      <c r="CE2100" s="212"/>
      <c r="CF2100" s="213">
        <f>IF(ISNUMBER(SEARCH($H$2,$CG$3:$CG$3874)),MAX($CF$2:CF2099)+1,0)</f>
        <v>0</v>
      </c>
      <c r="CG2100" s="212" t="s">
        <v>22860</v>
      </c>
      <c r="CH2100" s="212"/>
      <c r="CI2100" s="212"/>
      <c r="CJ2100" s="213" t="str">
        <f>IFERROR(VLOOKUP(ROWS($CJ$3:CJ2100),CF2100:$CG$3874,2,0),"")</f>
        <v/>
      </c>
      <c r="CK2100" s="212" t="s">
        <v>22861</v>
      </c>
      <c r="CL2100" s="212" t="s">
        <v>22862</v>
      </c>
      <c r="CM2100" s="78">
        <v>44196</v>
      </c>
      <c r="CN2100" s="212" t="s">
        <v>22863</v>
      </c>
      <c r="CO2100" s="212" t="s">
        <v>22864</v>
      </c>
      <c r="CP2100" s="212" t="s">
        <v>22865</v>
      </c>
      <c r="CQ2100" s="212" t="s">
        <v>22866</v>
      </c>
      <c r="CR2100" s="212" t="s">
        <v>22867</v>
      </c>
      <c r="CS2100" s="44">
        <v>2098</v>
      </c>
      <c r="CT2100" s="44" t="s">
        <v>22868</v>
      </c>
      <c r="CU2100" s="214">
        <v>8465</v>
      </c>
      <c r="CV2100" s="212" t="s">
        <v>22869</v>
      </c>
      <c r="CW2100" s="212" t="s">
        <v>1501</v>
      </c>
      <c r="CX2100" s="44" t="s">
        <v>10839</v>
      </c>
      <c r="CY2100" s="78">
        <v>44196</v>
      </c>
      <c r="CZ2100" s="215" t="s">
        <v>545</v>
      </c>
      <c r="DA2100" s="212" t="s">
        <v>529</v>
      </c>
      <c r="DB2100" s="44" t="s">
        <v>530</v>
      </c>
      <c r="DC2100" s="44" t="s">
        <v>986</v>
      </c>
      <c r="DD2100" s="44" t="s">
        <v>532</v>
      </c>
    </row>
    <row r="2101" spans="83:108">
      <c r="CE2101" s="212"/>
      <c r="CF2101" s="213">
        <f>IF(ISNUMBER(SEARCH($H$2,$CG$3:$CG$3874)),MAX($CF$2:CF2100)+1,0)</f>
        <v>0</v>
      </c>
      <c r="CG2101" s="212" t="s">
        <v>22870</v>
      </c>
      <c r="CH2101" s="212"/>
      <c r="CI2101" s="212"/>
      <c r="CJ2101" s="213" t="str">
        <f>IFERROR(VLOOKUP(ROWS($CJ$3:CJ2101),CF2101:$CG$3874,2,0),"")</f>
        <v/>
      </c>
      <c r="CK2101" s="212" t="s">
        <v>22871</v>
      </c>
      <c r="CL2101" s="212" t="s">
        <v>22872</v>
      </c>
      <c r="CM2101" s="78">
        <v>44196</v>
      </c>
      <c r="CN2101" s="212" t="s">
        <v>22873</v>
      </c>
      <c r="CO2101" s="212" t="s">
        <v>22874</v>
      </c>
      <c r="CP2101" s="212" t="s">
        <v>22875</v>
      </c>
      <c r="CQ2101" s="212" t="s">
        <v>22876</v>
      </c>
      <c r="CR2101" s="212" t="s">
        <v>22877</v>
      </c>
      <c r="CS2101" s="44">
        <v>2099</v>
      </c>
      <c r="CT2101" s="44" t="s">
        <v>22878</v>
      </c>
      <c r="CU2101" s="214">
        <v>10471</v>
      </c>
      <c r="CV2101" s="212" t="s">
        <v>22879</v>
      </c>
      <c r="CW2101" s="212" t="s">
        <v>1501</v>
      </c>
      <c r="CX2101" s="44" t="s">
        <v>4693</v>
      </c>
      <c r="CY2101" s="78">
        <v>44196</v>
      </c>
      <c r="CZ2101" s="215" t="s">
        <v>545</v>
      </c>
      <c r="DA2101" s="212" t="s">
        <v>529</v>
      </c>
      <c r="DB2101" s="44" t="s">
        <v>530</v>
      </c>
      <c r="DC2101" s="44" t="s">
        <v>1537</v>
      </c>
      <c r="DD2101" s="44" t="s">
        <v>532</v>
      </c>
    </row>
    <row r="2102" spans="83:108">
      <c r="CE2102" s="212"/>
      <c r="CF2102" s="213">
        <f>IF(ISNUMBER(SEARCH($H$2,$CG$3:$CG$3874)),MAX($CF$2:CF2101)+1,0)</f>
        <v>0</v>
      </c>
      <c r="CG2102" s="212" t="s">
        <v>22880</v>
      </c>
      <c r="CH2102" s="212"/>
      <c r="CI2102" s="212"/>
      <c r="CJ2102" s="213" t="str">
        <f>IFERROR(VLOOKUP(ROWS($CJ$3:CJ2102),CF2102:$CG$3874,2,0),"")</f>
        <v/>
      </c>
      <c r="CK2102" s="212" t="s">
        <v>22881</v>
      </c>
      <c r="CL2102" s="212" t="s">
        <v>22882</v>
      </c>
      <c r="CM2102" s="78">
        <v>43496</v>
      </c>
      <c r="CN2102" s="212" t="s">
        <v>22883</v>
      </c>
      <c r="CO2102" s="212" t="s">
        <v>22884</v>
      </c>
      <c r="CP2102" s="212" t="s">
        <v>22885</v>
      </c>
      <c r="CQ2102" s="212" t="s">
        <v>22886</v>
      </c>
      <c r="CR2102" s="212" t="s">
        <v>22887</v>
      </c>
      <c r="CS2102" s="44">
        <v>2100</v>
      </c>
      <c r="CT2102" s="44" t="s">
        <v>22888</v>
      </c>
      <c r="CU2102" s="214">
        <v>16093</v>
      </c>
      <c r="CV2102" s="212" t="s">
        <v>22889</v>
      </c>
      <c r="CW2102" s="212" t="s">
        <v>1273</v>
      </c>
      <c r="CX2102" s="44" t="s">
        <v>5286</v>
      </c>
      <c r="CY2102" s="78">
        <v>43496</v>
      </c>
      <c r="CZ2102" s="215" t="s">
        <v>511</v>
      </c>
      <c r="DA2102" s="212" t="s">
        <v>1274</v>
      </c>
      <c r="DB2102" s="44" t="s">
        <v>919</v>
      </c>
      <c r="DC2102" s="44" t="s">
        <v>1275</v>
      </c>
      <c r="DD2102" s="44" t="s">
        <v>515</v>
      </c>
    </row>
    <row r="2103" spans="83:108">
      <c r="CE2103" s="212"/>
      <c r="CF2103" s="213">
        <f>IF(ISNUMBER(SEARCH($H$2,$CG$3:$CG$3874)),MAX($CF$2:CF2102)+1,0)</f>
        <v>0</v>
      </c>
      <c r="CG2103" s="212" t="s">
        <v>22890</v>
      </c>
      <c r="CH2103" s="212"/>
      <c r="CI2103" s="212"/>
      <c r="CJ2103" s="213" t="str">
        <f>IFERROR(VLOOKUP(ROWS($CJ$3:CJ2103),CF2103:$CG$3874,2,0),"")</f>
        <v/>
      </c>
      <c r="CK2103" s="212" t="s">
        <v>22891</v>
      </c>
      <c r="CL2103" s="212" t="s">
        <v>22892</v>
      </c>
      <c r="CM2103" s="78">
        <v>44561</v>
      </c>
      <c r="CN2103" s="212" t="s">
        <v>22893</v>
      </c>
      <c r="CO2103" s="212" t="s">
        <v>22894</v>
      </c>
      <c r="CP2103" s="212" t="s">
        <v>22895</v>
      </c>
      <c r="CQ2103" s="212" t="s">
        <v>22896</v>
      </c>
      <c r="CR2103" s="212" t="s">
        <v>22897</v>
      </c>
      <c r="CS2103" s="44">
        <v>2101</v>
      </c>
      <c r="CT2103" s="44" t="s">
        <v>22898</v>
      </c>
      <c r="CU2103" s="214">
        <v>13329</v>
      </c>
      <c r="CV2103" s="212" t="s">
        <v>22899</v>
      </c>
      <c r="CW2103" s="212" t="s">
        <v>9302</v>
      </c>
      <c r="CX2103" s="44" t="s">
        <v>839</v>
      </c>
      <c r="CY2103" s="78">
        <v>44561</v>
      </c>
      <c r="CZ2103" s="215" t="s">
        <v>763</v>
      </c>
      <c r="DA2103" s="212" t="s">
        <v>512</v>
      </c>
      <c r="DB2103" s="44" t="s">
        <v>530</v>
      </c>
      <c r="DC2103" s="44" t="s">
        <v>22900</v>
      </c>
      <c r="DD2103" s="44" t="s">
        <v>563</v>
      </c>
    </row>
    <row r="2104" spans="83:108">
      <c r="CE2104" s="212"/>
      <c r="CF2104" s="213">
        <f>IF(ISNUMBER(SEARCH($H$2,$CG$3:$CG$3874)),MAX($CF$2:CF2103)+1,0)</f>
        <v>0</v>
      </c>
      <c r="CG2104" s="212" t="s">
        <v>22901</v>
      </c>
      <c r="CH2104" s="212"/>
      <c r="CI2104" s="212"/>
      <c r="CJ2104" s="213" t="str">
        <f>IFERROR(VLOOKUP(ROWS($CJ$3:CJ2104),CF2104:$CG$3874,2,0),"")</f>
        <v/>
      </c>
      <c r="CK2104" s="212" t="s">
        <v>22902</v>
      </c>
      <c r="CL2104" s="212" t="s">
        <v>22903</v>
      </c>
      <c r="CM2104" s="78">
        <v>44561</v>
      </c>
      <c r="CN2104" s="212" t="s">
        <v>22904</v>
      </c>
      <c r="CO2104" s="212" t="s">
        <v>22905</v>
      </c>
      <c r="CP2104" s="212" t="s">
        <v>22906</v>
      </c>
      <c r="CQ2104" s="212" t="s">
        <v>22907</v>
      </c>
      <c r="CR2104" s="212" t="s">
        <v>22908</v>
      </c>
      <c r="CS2104" s="44">
        <v>2102</v>
      </c>
      <c r="CT2104" s="44" t="s">
        <v>22909</v>
      </c>
      <c r="CU2104" s="214">
        <v>13363</v>
      </c>
      <c r="CV2104" s="212" t="s">
        <v>22910</v>
      </c>
      <c r="CW2104" s="212" t="s">
        <v>9302</v>
      </c>
      <c r="CX2104" s="44" t="s">
        <v>839</v>
      </c>
      <c r="CY2104" s="78">
        <v>44561</v>
      </c>
      <c r="CZ2104" s="215" t="s">
        <v>763</v>
      </c>
      <c r="DA2104" s="212" t="s">
        <v>512</v>
      </c>
      <c r="DB2104" s="44" t="s">
        <v>626</v>
      </c>
      <c r="DC2104" s="44" t="s">
        <v>22055</v>
      </c>
      <c r="DD2104" s="44" t="s">
        <v>563</v>
      </c>
    </row>
    <row r="2105" spans="83:108">
      <c r="CE2105" s="212"/>
      <c r="CF2105" s="213">
        <f>IF(ISNUMBER(SEARCH($H$2,$CG$3:$CG$3874)),MAX($CF$2:CF2104)+1,0)</f>
        <v>0</v>
      </c>
      <c r="CG2105" s="212" t="s">
        <v>22911</v>
      </c>
      <c r="CH2105" s="212"/>
      <c r="CI2105" s="212"/>
      <c r="CJ2105" s="213" t="str">
        <f>IFERROR(VLOOKUP(ROWS($CJ$3:CJ2105),CF2105:$CG$3874,2,0),"")</f>
        <v/>
      </c>
      <c r="CK2105" s="212" t="s">
        <v>22912</v>
      </c>
      <c r="CL2105" s="212" t="s">
        <v>22913</v>
      </c>
      <c r="CM2105" s="78">
        <v>44196</v>
      </c>
      <c r="CN2105" s="212" t="s">
        <v>22914</v>
      </c>
      <c r="CO2105" s="212" t="s">
        <v>22915</v>
      </c>
      <c r="CP2105" s="212" t="s">
        <v>22916</v>
      </c>
      <c r="CQ2105" s="212" t="s">
        <v>22917</v>
      </c>
      <c r="CR2105" s="212" t="s">
        <v>22918</v>
      </c>
      <c r="CS2105" s="44">
        <v>2103</v>
      </c>
      <c r="CT2105" s="44" t="s">
        <v>22919</v>
      </c>
      <c r="CU2105" s="214">
        <v>7922</v>
      </c>
      <c r="CV2105" s="212" t="s">
        <v>22920</v>
      </c>
      <c r="CW2105" s="212" t="s">
        <v>1535</v>
      </c>
      <c r="CX2105" s="44" t="s">
        <v>1536</v>
      </c>
      <c r="CY2105" s="78">
        <v>44196</v>
      </c>
      <c r="CZ2105" s="215" t="s">
        <v>545</v>
      </c>
      <c r="DA2105" s="212" t="s">
        <v>529</v>
      </c>
      <c r="DB2105" s="44" t="s">
        <v>530</v>
      </c>
      <c r="DC2105" s="44" t="s">
        <v>986</v>
      </c>
      <c r="DD2105" s="44" t="s">
        <v>532</v>
      </c>
    </row>
    <row r="2106" spans="83:108">
      <c r="CE2106" s="212"/>
      <c r="CF2106" s="213">
        <f>IF(ISNUMBER(SEARCH($H$2,$CG$3:$CG$3874)),MAX($CF$2:CF2105)+1,0)</f>
        <v>0</v>
      </c>
      <c r="CG2106" s="212" t="s">
        <v>22921</v>
      </c>
      <c r="CH2106" s="212"/>
      <c r="CI2106" s="212"/>
      <c r="CJ2106" s="213" t="str">
        <f>IFERROR(VLOOKUP(ROWS($CJ$3:CJ2106),CF2106:$CG$3874,2,0),"")</f>
        <v/>
      </c>
      <c r="CK2106" s="212" t="s">
        <v>22922</v>
      </c>
      <c r="CL2106" s="212" t="s">
        <v>22923</v>
      </c>
      <c r="CM2106" s="78">
        <v>43465</v>
      </c>
      <c r="CN2106" s="212" t="s">
        <v>22924</v>
      </c>
      <c r="CO2106" s="212" t="s">
        <v>22925</v>
      </c>
      <c r="CP2106" s="212" t="s">
        <v>22926</v>
      </c>
      <c r="CQ2106" s="212" t="s">
        <v>22927</v>
      </c>
      <c r="CR2106" s="212" t="s">
        <v>22928</v>
      </c>
      <c r="CS2106" s="44">
        <v>2104</v>
      </c>
      <c r="CT2106" s="44" t="s">
        <v>22929</v>
      </c>
      <c r="CU2106" s="214">
        <v>9332</v>
      </c>
      <c r="CV2106" s="212" t="s">
        <v>22930</v>
      </c>
      <c r="CW2106" s="212" t="s">
        <v>22931</v>
      </c>
      <c r="CX2106" s="44" t="s">
        <v>1238</v>
      </c>
      <c r="CY2106" s="78">
        <v>43465</v>
      </c>
      <c r="CZ2106" s="215" t="s">
        <v>601</v>
      </c>
      <c r="DA2106" s="212" t="s">
        <v>737</v>
      </c>
      <c r="DB2106" s="44" t="s">
        <v>802</v>
      </c>
      <c r="DC2106" s="44" t="s">
        <v>986</v>
      </c>
      <c r="DD2106" s="44" t="s">
        <v>532</v>
      </c>
    </row>
    <row r="2107" spans="83:108">
      <c r="CE2107" s="212"/>
      <c r="CF2107" s="213">
        <f>IF(ISNUMBER(SEARCH($H$2,$CG$3:$CG$3874)),MAX($CF$2:CF2106)+1,0)</f>
        <v>0</v>
      </c>
      <c r="CG2107" s="212" t="s">
        <v>22932</v>
      </c>
      <c r="CH2107" s="212"/>
      <c r="CI2107" s="212"/>
      <c r="CJ2107" s="213" t="str">
        <f>IFERROR(VLOOKUP(ROWS($CJ$3:CJ2107),CF2107:$CG$3874,2,0),"")</f>
        <v/>
      </c>
      <c r="CK2107" s="212" t="s">
        <v>22933</v>
      </c>
      <c r="CL2107" s="212" t="s">
        <v>22934</v>
      </c>
      <c r="CM2107" s="78">
        <v>43131</v>
      </c>
      <c r="CN2107" s="212" t="s">
        <v>22935</v>
      </c>
      <c r="CO2107" s="212" t="s">
        <v>22936</v>
      </c>
      <c r="CP2107" s="212" t="s">
        <v>22937</v>
      </c>
      <c r="CQ2107" s="212" t="s">
        <v>22938</v>
      </c>
      <c r="CR2107" s="212" t="s">
        <v>22939</v>
      </c>
      <c r="CS2107" s="44">
        <v>2105</v>
      </c>
      <c r="CT2107" s="44" t="s">
        <v>22940</v>
      </c>
      <c r="CU2107" s="214">
        <v>12832</v>
      </c>
      <c r="CV2107" s="212" t="s">
        <v>22941</v>
      </c>
      <c r="CW2107" s="212" t="s">
        <v>22942</v>
      </c>
      <c r="CX2107" s="44" t="s">
        <v>789</v>
      </c>
      <c r="CY2107" s="78">
        <v>43131</v>
      </c>
      <c r="CZ2107" s="215" t="s">
        <v>576</v>
      </c>
      <c r="DA2107" s="212" t="s">
        <v>512</v>
      </c>
      <c r="DB2107" s="44" t="s">
        <v>1619</v>
      </c>
      <c r="DC2107" s="44" t="s">
        <v>22943</v>
      </c>
      <c r="DD2107" s="44" t="s">
        <v>532</v>
      </c>
    </row>
    <row r="2108" spans="83:108">
      <c r="CE2108" s="212"/>
      <c r="CF2108" s="213">
        <f>IF(ISNUMBER(SEARCH($H$2,$CG$3:$CG$3874)),MAX($CF$2:CF2107)+1,0)</f>
        <v>0</v>
      </c>
      <c r="CG2108" s="212" t="s">
        <v>22944</v>
      </c>
      <c r="CH2108" s="212"/>
      <c r="CI2108" s="212"/>
      <c r="CJ2108" s="213" t="str">
        <f>IFERROR(VLOOKUP(ROWS($CJ$3:CJ2108),CF2108:$CG$3874,2,0),"")</f>
        <v/>
      </c>
      <c r="CK2108" s="212" t="s">
        <v>22945</v>
      </c>
      <c r="CL2108" s="212" t="s">
        <v>22946</v>
      </c>
      <c r="CM2108" s="78">
        <v>43585</v>
      </c>
      <c r="CN2108" s="212" t="s">
        <v>22947</v>
      </c>
      <c r="CO2108" s="212" t="s">
        <v>22948</v>
      </c>
      <c r="CP2108" s="212" t="s">
        <v>22949</v>
      </c>
      <c r="CQ2108" s="212" t="s">
        <v>22950</v>
      </c>
      <c r="CR2108" s="212" t="s">
        <v>22951</v>
      </c>
      <c r="CS2108" s="44">
        <v>2106</v>
      </c>
      <c r="CT2108" s="44" t="s">
        <v>22952</v>
      </c>
      <c r="CU2108" s="214">
        <v>14986</v>
      </c>
      <c r="CV2108" s="212" t="s">
        <v>22953</v>
      </c>
      <c r="CW2108" s="212" t="s">
        <v>22942</v>
      </c>
      <c r="CX2108" s="44" t="s">
        <v>789</v>
      </c>
      <c r="CY2108" s="78">
        <v>43585</v>
      </c>
      <c r="CZ2108" s="215" t="s">
        <v>1313</v>
      </c>
      <c r="DA2108" s="212" t="s">
        <v>512</v>
      </c>
      <c r="DB2108" s="44" t="s">
        <v>1619</v>
      </c>
      <c r="DC2108" s="44" t="s">
        <v>22954</v>
      </c>
      <c r="DD2108" s="44" t="s">
        <v>532</v>
      </c>
    </row>
    <row r="2109" spans="83:108">
      <c r="CE2109" s="212"/>
      <c r="CF2109" s="213">
        <f>IF(ISNUMBER(SEARCH($H$2,$CG$3:$CG$3874)),MAX($CF$2:CF2108)+1,0)</f>
        <v>0</v>
      </c>
      <c r="CG2109" s="212" t="s">
        <v>22955</v>
      </c>
      <c r="CH2109" s="212"/>
      <c r="CI2109" s="212"/>
      <c r="CJ2109" s="213" t="str">
        <f>IFERROR(VLOOKUP(ROWS($CJ$3:CJ2109),CF2109:$CG$3874,2,0),"")</f>
        <v/>
      </c>
      <c r="CK2109" s="212" t="s">
        <v>22956</v>
      </c>
      <c r="CL2109" s="212" t="s">
        <v>22957</v>
      </c>
      <c r="CM2109" s="78">
        <v>43131</v>
      </c>
      <c r="CN2109" s="212" t="s">
        <v>22958</v>
      </c>
      <c r="CO2109" s="212" t="s">
        <v>22959</v>
      </c>
      <c r="CP2109" s="212" t="s">
        <v>22960</v>
      </c>
      <c r="CQ2109" s="212" t="s">
        <v>22961</v>
      </c>
      <c r="CR2109" s="212" t="s">
        <v>22962</v>
      </c>
      <c r="CS2109" s="44">
        <v>2107</v>
      </c>
      <c r="CT2109" s="44" t="s">
        <v>22963</v>
      </c>
      <c r="CU2109" s="214">
        <v>9038</v>
      </c>
      <c r="CV2109" s="212" t="s">
        <v>22964</v>
      </c>
      <c r="CW2109" s="212" t="s">
        <v>4896</v>
      </c>
      <c r="CX2109" s="44" t="s">
        <v>1703</v>
      </c>
      <c r="CY2109" s="78">
        <v>43131</v>
      </c>
      <c r="CZ2109" s="215" t="s">
        <v>601</v>
      </c>
      <c r="DA2109" s="212" t="s">
        <v>512</v>
      </c>
      <c r="DB2109" s="44" t="s">
        <v>530</v>
      </c>
      <c r="DC2109" s="44" t="s">
        <v>12323</v>
      </c>
      <c r="DD2109" s="44" t="s">
        <v>563</v>
      </c>
    </row>
    <row r="2110" spans="83:108">
      <c r="CE2110" s="212"/>
      <c r="CF2110" s="213">
        <f>IF(ISNUMBER(SEARCH($H$2,$CG$3:$CG$3874)),MAX($CF$2:CF2109)+1,0)</f>
        <v>0</v>
      </c>
      <c r="CG2110" s="212" t="s">
        <v>22965</v>
      </c>
      <c r="CH2110" s="212"/>
      <c r="CI2110" s="212"/>
      <c r="CJ2110" s="213" t="str">
        <f>IFERROR(VLOOKUP(ROWS($CJ$3:CJ2110),CF2110:$CG$3874,2,0),"")</f>
        <v/>
      </c>
      <c r="CK2110" s="212" t="s">
        <v>22966</v>
      </c>
      <c r="CL2110" s="212" t="s">
        <v>22967</v>
      </c>
      <c r="CM2110" s="78">
        <v>43131</v>
      </c>
      <c r="CN2110" s="212" t="s">
        <v>22968</v>
      </c>
      <c r="CO2110" s="212" t="s">
        <v>22969</v>
      </c>
      <c r="CP2110" s="212" t="s">
        <v>22970</v>
      </c>
      <c r="CQ2110" s="212" t="s">
        <v>22971</v>
      </c>
      <c r="CR2110" s="212" t="s">
        <v>22972</v>
      </c>
      <c r="CS2110" s="44">
        <v>2108</v>
      </c>
      <c r="CT2110" s="44" t="s">
        <v>22973</v>
      </c>
      <c r="CU2110" s="214">
        <v>15041</v>
      </c>
      <c r="CV2110" s="212" t="s">
        <v>22974</v>
      </c>
      <c r="CW2110" s="212" t="s">
        <v>4896</v>
      </c>
      <c r="CX2110" s="44" t="s">
        <v>963</v>
      </c>
      <c r="CY2110" s="78">
        <v>43131</v>
      </c>
      <c r="CZ2110" s="215" t="s">
        <v>601</v>
      </c>
      <c r="DA2110" s="212" t="s">
        <v>512</v>
      </c>
      <c r="DB2110" s="44" t="s">
        <v>530</v>
      </c>
      <c r="DC2110" s="44" t="s">
        <v>12323</v>
      </c>
      <c r="DD2110" s="44" t="s">
        <v>563</v>
      </c>
    </row>
    <row r="2111" spans="83:108">
      <c r="CE2111" s="212"/>
      <c r="CF2111" s="213">
        <f>IF(ISNUMBER(SEARCH($H$2,$CG$3:$CG$3874)),MAX($CF$2:CF2110)+1,0)</f>
        <v>0</v>
      </c>
      <c r="CG2111" s="212" t="s">
        <v>22975</v>
      </c>
      <c r="CH2111" s="212"/>
      <c r="CI2111" s="212"/>
      <c r="CJ2111" s="213" t="str">
        <f>IFERROR(VLOOKUP(ROWS($CJ$3:CJ2111),CF2111:$CG$3874,2,0),"")</f>
        <v/>
      </c>
      <c r="CK2111" s="212" t="s">
        <v>22976</v>
      </c>
      <c r="CL2111" s="212" t="s">
        <v>22977</v>
      </c>
      <c r="CM2111" s="78">
        <v>42947</v>
      </c>
      <c r="CN2111" s="212" t="s">
        <v>22978</v>
      </c>
      <c r="CO2111" s="212" t="s">
        <v>22979</v>
      </c>
      <c r="CP2111" s="212" t="s">
        <v>22980</v>
      </c>
      <c r="CQ2111" s="212" t="s">
        <v>22981</v>
      </c>
      <c r="CR2111" s="212" t="s">
        <v>22982</v>
      </c>
      <c r="CS2111" s="44">
        <v>2109</v>
      </c>
      <c r="CT2111" s="44" t="s">
        <v>22983</v>
      </c>
      <c r="CU2111" s="214">
        <v>16584</v>
      </c>
      <c r="CV2111" s="212" t="s">
        <v>22984</v>
      </c>
      <c r="CW2111" s="212" t="s">
        <v>951</v>
      </c>
      <c r="CX2111" s="44" t="s">
        <v>654</v>
      </c>
      <c r="CY2111" s="78">
        <v>42947</v>
      </c>
      <c r="CZ2111" s="215" t="s">
        <v>511</v>
      </c>
      <c r="DA2111" s="212" t="s">
        <v>737</v>
      </c>
      <c r="DB2111" s="44" t="s">
        <v>530</v>
      </c>
      <c r="DC2111" s="44" t="s">
        <v>3889</v>
      </c>
      <c r="DD2111" s="44" t="s">
        <v>532</v>
      </c>
    </row>
    <row r="2112" spans="83:108">
      <c r="CE2112" s="212"/>
      <c r="CF2112" s="213">
        <f>IF(ISNUMBER(SEARCH($H$2,$CG$3:$CG$3874)),MAX($CF$2:CF2111)+1,0)</f>
        <v>0</v>
      </c>
      <c r="CG2112" s="212" t="s">
        <v>22985</v>
      </c>
      <c r="CH2112" s="212"/>
      <c r="CI2112" s="212"/>
      <c r="CJ2112" s="213" t="str">
        <f>IFERROR(VLOOKUP(ROWS($CJ$3:CJ2112),CF2112:$CG$3874,2,0),"")</f>
        <v/>
      </c>
      <c r="CK2112" s="212" t="s">
        <v>22986</v>
      </c>
      <c r="CL2112" s="212" t="s">
        <v>22987</v>
      </c>
      <c r="CM2112" s="78">
        <v>43220</v>
      </c>
      <c r="CN2112" s="212" t="s">
        <v>22988</v>
      </c>
      <c r="CO2112" s="212" t="s">
        <v>22989</v>
      </c>
      <c r="CP2112" s="212" t="s">
        <v>22990</v>
      </c>
      <c r="CQ2112" s="212" t="s">
        <v>22991</v>
      </c>
      <c r="CR2112" s="212" t="s">
        <v>22992</v>
      </c>
      <c r="CS2112" s="44">
        <v>2110</v>
      </c>
      <c r="CT2112" s="44" t="s">
        <v>22993</v>
      </c>
      <c r="CU2112" s="214">
        <v>13152</v>
      </c>
      <c r="CV2112" s="212" t="s">
        <v>22994</v>
      </c>
      <c r="CW2112" s="212" t="s">
        <v>22995</v>
      </c>
      <c r="CX2112" s="44" t="s">
        <v>1226</v>
      </c>
      <c r="CY2112" s="78">
        <v>43220</v>
      </c>
      <c r="CZ2112" s="215" t="s">
        <v>763</v>
      </c>
      <c r="DA2112" s="212" t="s">
        <v>512</v>
      </c>
      <c r="DB2112" s="44" t="s">
        <v>641</v>
      </c>
      <c r="DC2112" s="44" t="s">
        <v>22996</v>
      </c>
      <c r="DD2112" s="44" t="s">
        <v>532</v>
      </c>
    </row>
    <row r="2113" spans="83:108">
      <c r="CE2113" s="212"/>
      <c r="CF2113" s="213">
        <f>IF(ISNUMBER(SEARCH($H$2,$CG$3:$CG$3874)),MAX($CF$2:CF2112)+1,0)</f>
        <v>0</v>
      </c>
      <c r="CG2113" s="212" t="s">
        <v>22997</v>
      </c>
      <c r="CH2113" s="212"/>
      <c r="CI2113" s="212"/>
      <c r="CJ2113" s="213" t="str">
        <f>IFERROR(VLOOKUP(ROWS($CJ$3:CJ2113),CF2113:$CG$3874,2,0),"")</f>
        <v/>
      </c>
      <c r="CK2113" s="212" t="s">
        <v>22998</v>
      </c>
      <c r="CL2113" s="212" t="s">
        <v>22999</v>
      </c>
      <c r="CM2113" s="78">
        <v>43220</v>
      </c>
      <c r="CN2113" s="212" t="s">
        <v>23000</v>
      </c>
      <c r="CO2113" s="212" t="s">
        <v>23001</v>
      </c>
      <c r="CP2113" s="212" t="s">
        <v>23002</v>
      </c>
      <c r="CQ2113" s="212" t="s">
        <v>23003</v>
      </c>
      <c r="CR2113" s="212" t="s">
        <v>23004</v>
      </c>
      <c r="CS2113" s="44">
        <v>2111</v>
      </c>
      <c r="CT2113" s="44" t="s">
        <v>23005</v>
      </c>
      <c r="CU2113" s="214">
        <v>13758</v>
      </c>
      <c r="CV2113" s="212" t="s">
        <v>23006</v>
      </c>
      <c r="CW2113" s="212" t="s">
        <v>1774</v>
      </c>
      <c r="CX2113" s="44" t="s">
        <v>735</v>
      </c>
      <c r="CY2113" s="78">
        <v>43220</v>
      </c>
      <c r="CZ2113" s="215" t="s">
        <v>640</v>
      </c>
      <c r="DA2113" s="212" t="s">
        <v>512</v>
      </c>
      <c r="DB2113" s="44" t="s">
        <v>1911</v>
      </c>
      <c r="DC2113" s="44" t="s">
        <v>986</v>
      </c>
      <c r="DD2113" s="44" t="s">
        <v>563</v>
      </c>
    </row>
    <row r="2114" spans="83:108">
      <c r="CE2114" s="212"/>
      <c r="CF2114" s="213">
        <f>IF(ISNUMBER(SEARCH($H$2,$CG$3:$CG$3874)),MAX($CF$2:CF2113)+1,0)</f>
        <v>0</v>
      </c>
      <c r="CG2114" s="212" t="s">
        <v>23007</v>
      </c>
      <c r="CH2114" s="212"/>
      <c r="CI2114" s="212"/>
      <c r="CJ2114" s="213" t="str">
        <f>IFERROR(VLOOKUP(ROWS($CJ$3:CJ2114),CF2114:$CG$3874,2,0),"")</f>
        <v/>
      </c>
      <c r="CK2114" s="212" t="s">
        <v>23008</v>
      </c>
      <c r="CL2114" s="212" t="s">
        <v>23009</v>
      </c>
      <c r="CM2114" s="78">
        <v>43585</v>
      </c>
      <c r="CN2114" s="212" t="s">
        <v>23010</v>
      </c>
      <c r="CO2114" s="212" t="s">
        <v>23011</v>
      </c>
      <c r="CP2114" s="212" t="s">
        <v>23012</v>
      </c>
      <c r="CQ2114" s="212" t="s">
        <v>23013</v>
      </c>
      <c r="CR2114" s="212" t="s">
        <v>23014</v>
      </c>
      <c r="CS2114" s="44">
        <v>2112</v>
      </c>
      <c r="CT2114" s="44" t="s">
        <v>23015</v>
      </c>
      <c r="CU2114" s="214">
        <v>11597</v>
      </c>
      <c r="CV2114" s="212" t="s">
        <v>23016</v>
      </c>
      <c r="CW2114" s="212" t="s">
        <v>23017</v>
      </c>
      <c r="CX2114" s="44" t="s">
        <v>789</v>
      </c>
      <c r="CY2114" s="78">
        <v>43585</v>
      </c>
      <c r="CZ2114" s="215" t="s">
        <v>1313</v>
      </c>
      <c r="DA2114" s="212" t="s">
        <v>512</v>
      </c>
      <c r="DB2114" s="44" t="s">
        <v>655</v>
      </c>
      <c r="DC2114" s="44" t="s">
        <v>23018</v>
      </c>
      <c r="DD2114" s="44" t="s">
        <v>532</v>
      </c>
    </row>
    <row r="2115" spans="83:108">
      <c r="CE2115" s="212"/>
      <c r="CF2115" s="213">
        <f>IF(ISNUMBER(SEARCH($H$2,$CG$3:$CG$3874)),MAX($CF$2:CF2114)+1,0)</f>
        <v>0</v>
      </c>
      <c r="CG2115" s="212" t="s">
        <v>23019</v>
      </c>
      <c r="CH2115" s="212"/>
      <c r="CI2115" s="212"/>
      <c r="CJ2115" s="213" t="str">
        <f>IFERROR(VLOOKUP(ROWS($CJ$3:CJ2115),CF2115:$CG$3874,2,0),"")</f>
        <v/>
      </c>
      <c r="CK2115" s="212" t="s">
        <v>23020</v>
      </c>
      <c r="CL2115" s="212" t="s">
        <v>23021</v>
      </c>
      <c r="CM2115" s="78">
        <v>43039</v>
      </c>
      <c r="CN2115" s="212" t="s">
        <v>23022</v>
      </c>
      <c r="CO2115" s="212" t="s">
        <v>23023</v>
      </c>
      <c r="CP2115" s="212" t="s">
        <v>23024</v>
      </c>
      <c r="CQ2115" s="212" t="s">
        <v>23025</v>
      </c>
      <c r="CR2115" s="212" t="s">
        <v>23026</v>
      </c>
      <c r="CS2115" s="44">
        <v>2113</v>
      </c>
      <c r="CT2115" s="44" t="s">
        <v>23027</v>
      </c>
      <c r="CU2115" s="214">
        <v>16587</v>
      </c>
      <c r="CV2115" s="212" t="s">
        <v>23028</v>
      </c>
      <c r="CW2115" s="212" t="s">
        <v>667</v>
      </c>
      <c r="CX2115" s="44" t="s">
        <v>668</v>
      </c>
      <c r="CY2115" s="78">
        <v>43039</v>
      </c>
      <c r="CZ2115" s="215" t="s">
        <v>511</v>
      </c>
      <c r="DA2115" s="212" t="s">
        <v>512</v>
      </c>
      <c r="DB2115" s="44" t="s">
        <v>655</v>
      </c>
      <c r="DC2115" s="44" t="s">
        <v>669</v>
      </c>
      <c r="DD2115" s="44" t="s">
        <v>532</v>
      </c>
    </row>
    <row r="2116" spans="83:108">
      <c r="CE2116" s="212"/>
      <c r="CF2116" s="213">
        <f>IF(ISNUMBER(SEARCH($H$2,$CG$3:$CG$3874)),MAX($CF$2:CF2115)+1,0)</f>
        <v>0</v>
      </c>
      <c r="CG2116" s="212" t="s">
        <v>23029</v>
      </c>
      <c r="CH2116" s="212"/>
      <c r="CI2116" s="212"/>
      <c r="CJ2116" s="213" t="str">
        <f>IFERROR(VLOOKUP(ROWS($CJ$3:CJ2116),CF2116:$CG$3874,2,0),"")</f>
        <v/>
      </c>
      <c r="CK2116" s="212" t="s">
        <v>23030</v>
      </c>
      <c r="CL2116" s="212" t="s">
        <v>23031</v>
      </c>
      <c r="CM2116" s="78">
        <v>43039</v>
      </c>
      <c r="CN2116" s="212" t="s">
        <v>23032</v>
      </c>
      <c r="CO2116" s="212" t="s">
        <v>23033</v>
      </c>
      <c r="CP2116" s="212" t="s">
        <v>23034</v>
      </c>
      <c r="CQ2116" s="212" t="s">
        <v>23035</v>
      </c>
      <c r="CR2116" s="212" t="s">
        <v>23036</v>
      </c>
      <c r="CS2116" s="44">
        <v>2114</v>
      </c>
      <c r="CT2116" s="44" t="s">
        <v>23037</v>
      </c>
      <c r="CU2116" s="214">
        <v>16980</v>
      </c>
      <c r="CV2116" s="212" t="s">
        <v>23038</v>
      </c>
      <c r="CW2116" s="212" t="s">
        <v>680</v>
      </c>
      <c r="CX2116" s="44" t="s">
        <v>668</v>
      </c>
      <c r="CY2116" s="78">
        <v>43039</v>
      </c>
      <c r="CZ2116" s="215" t="s">
        <v>511</v>
      </c>
      <c r="DA2116" s="212" t="s">
        <v>512</v>
      </c>
      <c r="DB2116" s="44" t="s">
        <v>655</v>
      </c>
      <c r="DC2116" s="44" t="s">
        <v>681</v>
      </c>
      <c r="DD2116" s="44" t="s">
        <v>532</v>
      </c>
    </row>
    <row r="2117" spans="83:108">
      <c r="CE2117" s="212"/>
      <c r="CF2117" s="213">
        <f>IF(ISNUMBER(SEARCH($H$2,$CG$3:$CG$3874)),MAX($CF$2:CF2116)+1,0)</f>
        <v>0</v>
      </c>
      <c r="CG2117" s="212" t="s">
        <v>23039</v>
      </c>
      <c r="CH2117" s="212"/>
      <c r="CI2117" s="212"/>
      <c r="CJ2117" s="213" t="str">
        <f>IFERROR(VLOOKUP(ROWS($CJ$3:CJ2117),CF2117:$CG$3874,2,0),"")</f>
        <v/>
      </c>
      <c r="CK2117" s="212" t="s">
        <v>23040</v>
      </c>
      <c r="CL2117" s="212" t="s">
        <v>23041</v>
      </c>
      <c r="CM2117" s="78">
        <v>43131</v>
      </c>
      <c r="CN2117" s="212" t="s">
        <v>23042</v>
      </c>
      <c r="CO2117" s="212" t="s">
        <v>23043</v>
      </c>
      <c r="CP2117" s="212" t="s">
        <v>23044</v>
      </c>
      <c r="CQ2117" s="212" t="s">
        <v>23045</v>
      </c>
      <c r="CR2117" s="212" t="s">
        <v>23046</v>
      </c>
      <c r="CS2117" s="44">
        <v>2115</v>
      </c>
      <c r="CT2117" s="44" t="s">
        <v>23047</v>
      </c>
      <c r="CU2117" s="214">
        <v>15626</v>
      </c>
      <c r="CV2117" s="212" t="s">
        <v>23048</v>
      </c>
      <c r="CW2117" s="212" t="s">
        <v>9325</v>
      </c>
      <c r="CX2117" s="44" t="s">
        <v>2490</v>
      </c>
      <c r="CY2117" s="78">
        <v>43131</v>
      </c>
      <c r="CZ2117" s="215" t="s">
        <v>576</v>
      </c>
      <c r="DA2117" s="212" t="s">
        <v>529</v>
      </c>
      <c r="DB2117" s="44" t="s">
        <v>530</v>
      </c>
      <c r="DC2117" s="44" t="s">
        <v>9326</v>
      </c>
      <c r="DD2117" s="44" t="s">
        <v>563</v>
      </c>
    </row>
    <row r="2118" spans="83:108">
      <c r="CE2118" s="212"/>
      <c r="CF2118" s="213">
        <f>IF(ISNUMBER(SEARCH($H$2,$CG$3:$CG$3874)),MAX($CF$2:CF2117)+1,0)</f>
        <v>0</v>
      </c>
      <c r="CG2118" s="212" t="s">
        <v>23049</v>
      </c>
      <c r="CH2118" s="212"/>
      <c r="CI2118" s="212"/>
      <c r="CJ2118" s="213" t="str">
        <f>IFERROR(VLOOKUP(ROWS($CJ$3:CJ2118),CF2118:$CG$3874,2,0),"")</f>
        <v/>
      </c>
      <c r="CK2118" s="212" t="s">
        <v>23050</v>
      </c>
      <c r="CL2118" s="212" t="s">
        <v>23051</v>
      </c>
      <c r="CM2118" s="78">
        <v>42947</v>
      </c>
      <c r="CN2118" s="212" t="s">
        <v>23052</v>
      </c>
      <c r="CO2118" s="212" t="s">
        <v>23053</v>
      </c>
      <c r="CP2118" s="212" t="s">
        <v>23054</v>
      </c>
      <c r="CQ2118" s="212" t="s">
        <v>23055</v>
      </c>
      <c r="CR2118" s="212" t="s">
        <v>23056</v>
      </c>
      <c r="CS2118" s="44">
        <v>2116</v>
      </c>
      <c r="CT2118" s="44" t="s">
        <v>23057</v>
      </c>
      <c r="CU2118" s="214">
        <v>14161</v>
      </c>
      <c r="CV2118" s="212" t="s">
        <v>23058</v>
      </c>
      <c r="CW2118" s="212" t="s">
        <v>951</v>
      </c>
      <c r="CX2118" s="44" t="s">
        <v>963</v>
      </c>
      <c r="CY2118" s="78">
        <v>42947</v>
      </c>
      <c r="CZ2118" s="215" t="s">
        <v>736</v>
      </c>
      <c r="DA2118" s="212" t="s">
        <v>737</v>
      </c>
      <c r="DB2118" s="44" t="s">
        <v>13102</v>
      </c>
      <c r="DC2118" s="44" t="s">
        <v>23059</v>
      </c>
      <c r="DD2118" s="44" t="s">
        <v>532</v>
      </c>
    </row>
    <row r="2119" spans="83:108">
      <c r="CE2119" s="212"/>
      <c r="CF2119" s="213">
        <f>IF(ISNUMBER(SEARCH($H$2,$CG$3:$CG$3874)),MAX($CF$2:CF2118)+1,0)</f>
        <v>0</v>
      </c>
      <c r="CG2119" s="212" t="s">
        <v>23060</v>
      </c>
      <c r="CH2119" s="212"/>
      <c r="CI2119" s="212"/>
      <c r="CJ2119" s="213" t="str">
        <f>IFERROR(VLOOKUP(ROWS($CJ$3:CJ2119),CF2119:$CG$3874,2,0),"")</f>
        <v/>
      </c>
      <c r="CK2119" s="212" t="s">
        <v>23061</v>
      </c>
      <c r="CL2119" s="212" t="s">
        <v>23062</v>
      </c>
      <c r="CM2119" s="78">
        <v>43131</v>
      </c>
      <c r="CN2119" s="212" t="s">
        <v>23063</v>
      </c>
      <c r="CO2119" s="212" t="s">
        <v>23064</v>
      </c>
      <c r="CP2119" s="212" t="s">
        <v>23065</v>
      </c>
      <c r="CQ2119" s="212" t="s">
        <v>23066</v>
      </c>
      <c r="CR2119" s="212" t="s">
        <v>23067</v>
      </c>
      <c r="CS2119" s="44">
        <v>2117</v>
      </c>
      <c r="CT2119" s="44" t="s">
        <v>23068</v>
      </c>
      <c r="CU2119" s="214">
        <v>14899</v>
      </c>
      <c r="CV2119" s="212" t="s">
        <v>23069</v>
      </c>
      <c r="CW2119" s="212" t="s">
        <v>17823</v>
      </c>
      <c r="CX2119" s="44" t="s">
        <v>2141</v>
      </c>
      <c r="CY2119" s="78">
        <v>43131</v>
      </c>
      <c r="CZ2119" s="215" t="s">
        <v>763</v>
      </c>
      <c r="DA2119" s="212" t="s">
        <v>512</v>
      </c>
      <c r="DB2119" s="44" t="s">
        <v>655</v>
      </c>
      <c r="DC2119" s="44" t="s">
        <v>17824</v>
      </c>
      <c r="DD2119" s="44" t="s">
        <v>532</v>
      </c>
    </row>
    <row r="2120" spans="83:108">
      <c r="CE2120" s="212"/>
      <c r="CF2120" s="213">
        <f>IF(ISNUMBER(SEARCH($H$2,$CG$3:$CG$3874)),MAX($CF$2:CF2119)+1,0)</f>
        <v>0</v>
      </c>
      <c r="CG2120" s="212" t="s">
        <v>23070</v>
      </c>
      <c r="CH2120" s="212"/>
      <c r="CI2120" s="212"/>
      <c r="CJ2120" s="213" t="str">
        <f>IFERROR(VLOOKUP(ROWS($CJ$3:CJ2120),CF2120:$CG$3874,2,0),"")</f>
        <v/>
      </c>
      <c r="CK2120" s="212" t="s">
        <v>23071</v>
      </c>
      <c r="CL2120" s="212" t="s">
        <v>23072</v>
      </c>
      <c r="CM2120" s="78">
        <v>44561</v>
      </c>
      <c r="CN2120" s="212" t="s">
        <v>23073</v>
      </c>
      <c r="CO2120" s="212" t="s">
        <v>23074</v>
      </c>
      <c r="CP2120" s="212" t="s">
        <v>23075</v>
      </c>
      <c r="CQ2120" s="212" t="s">
        <v>23076</v>
      </c>
      <c r="CR2120" s="212" t="s">
        <v>23077</v>
      </c>
      <c r="CS2120" s="44">
        <v>2118</v>
      </c>
      <c r="CT2120" s="44" t="s">
        <v>23078</v>
      </c>
      <c r="CU2120" s="214">
        <v>13913</v>
      </c>
      <c r="CV2120" s="212" t="s">
        <v>23079</v>
      </c>
      <c r="CW2120" s="212" t="s">
        <v>2266</v>
      </c>
      <c r="CX2120" s="44" t="s">
        <v>1703</v>
      </c>
      <c r="CY2120" s="78">
        <v>44561</v>
      </c>
      <c r="CZ2120" s="215" t="s">
        <v>511</v>
      </c>
      <c r="DA2120" s="212" t="s">
        <v>512</v>
      </c>
      <c r="DB2120" s="44" t="s">
        <v>626</v>
      </c>
      <c r="DC2120" s="44" t="s">
        <v>2267</v>
      </c>
      <c r="DD2120" s="44" t="s">
        <v>532</v>
      </c>
    </row>
    <row r="2121" spans="83:108">
      <c r="CE2121" s="212"/>
      <c r="CF2121" s="213">
        <f>IF(ISNUMBER(SEARCH($H$2,$CG$3:$CG$3874)),MAX($CF$2:CF2120)+1,0)</f>
        <v>0</v>
      </c>
      <c r="CG2121" s="212" t="s">
        <v>23080</v>
      </c>
      <c r="CH2121" s="212"/>
      <c r="CI2121" s="212"/>
      <c r="CJ2121" s="213" t="str">
        <f>IFERROR(VLOOKUP(ROWS($CJ$3:CJ2121),CF2121:$CG$3874,2,0),"")</f>
        <v/>
      </c>
      <c r="CK2121" s="212" t="s">
        <v>23081</v>
      </c>
      <c r="CL2121" s="212" t="s">
        <v>23082</v>
      </c>
      <c r="CM2121" s="78">
        <v>44561</v>
      </c>
      <c r="CN2121" s="212" t="s">
        <v>23083</v>
      </c>
      <c r="CO2121" s="212" t="s">
        <v>23084</v>
      </c>
      <c r="CP2121" s="212" t="s">
        <v>23085</v>
      </c>
      <c r="CQ2121" s="212" t="s">
        <v>23086</v>
      </c>
      <c r="CR2121" s="212" t="s">
        <v>23087</v>
      </c>
      <c r="CS2121" s="44">
        <v>2119</v>
      </c>
      <c r="CT2121" s="44" t="s">
        <v>23088</v>
      </c>
      <c r="CU2121" s="214">
        <v>5815</v>
      </c>
      <c r="CV2121" s="212" t="s">
        <v>23089</v>
      </c>
      <c r="CW2121" s="212" t="s">
        <v>543</v>
      </c>
      <c r="CX2121" s="44" t="s">
        <v>1287</v>
      </c>
      <c r="CY2121" s="78">
        <v>44561</v>
      </c>
      <c r="CZ2121" s="215" t="s">
        <v>545</v>
      </c>
      <c r="DA2121" s="212" t="s">
        <v>546</v>
      </c>
      <c r="DB2121" s="44" t="s">
        <v>547</v>
      </c>
      <c r="DC2121" s="44" t="s">
        <v>2023</v>
      </c>
      <c r="DD2121" s="44" t="s">
        <v>532</v>
      </c>
    </row>
    <row r="2122" spans="83:108">
      <c r="CE2122" s="212"/>
      <c r="CF2122" s="213">
        <f>IF(ISNUMBER(SEARCH($H$2,$CG$3:$CG$3874)),MAX($CF$2:CF2121)+1,0)</f>
        <v>0</v>
      </c>
      <c r="CG2122" s="212" t="s">
        <v>23090</v>
      </c>
      <c r="CH2122" s="212"/>
      <c r="CI2122" s="212"/>
      <c r="CJ2122" s="213" t="str">
        <f>IFERROR(VLOOKUP(ROWS($CJ$3:CJ2122),CF2122:$CG$3874,2,0),"")</f>
        <v/>
      </c>
      <c r="CK2122" s="212" t="s">
        <v>23091</v>
      </c>
      <c r="CL2122" s="212" t="s">
        <v>23092</v>
      </c>
      <c r="CM2122" s="78">
        <v>44074</v>
      </c>
      <c r="CN2122" s="212" t="s">
        <v>23093</v>
      </c>
      <c r="CO2122" s="212" t="s">
        <v>23094</v>
      </c>
      <c r="CP2122" s="212" t="s">
        <v>23095</v>
      </c>
      <c r="CQ2122" s="212" t="s">
        <v>23096</v>
      </c>
      <c r="CR2122" s="212" t="s">
        <v>23097</v>
      </c>
      <c r="CS2122" s="44">
        <v>2120</v>
      </c>
      <c r="CT2122" s="44" t="s">
        <v>23098</v>
      </c>
      <c r="CU2122" s="214">
        <v>7454</v>
      </c>
      <c r="CV2122" s="212" t="s">
        <v>23099</v>
      </c>
      <c r="CW2122" s="212" t="s">
        <v>720</v>
      </c>
      <c r="CX2122" s="44" t="s">
        <v>1287</v>
      </c>
      <c r="CY2122" s="78">
        <v>44074</v>
      </c>
      <c r="CZ2122" s="215" t="s">
        <v>640</v>
      </c>
      <c r="DA2122" s="212" t="s">
        <v>546</v>
      </c>
      <c r="DB2122" s="44" t="s">
        <v>4576</v>
      </c>
      <c r="DC2122" s="44" t="s">
        <v>2586</v>
      </c>
      <c r="DD2122" s="44" t="s">
        <v>532</v>
      </c>
    </row>
    <row r="2123" spans="83:108">
      <c r="CE2123" s="212"/>
      <c r="CF2123" s="213">
        <f>IF(ISNUMBER(SEARCH($H$2,$CG$3:$CG$3874)),MAX($CF$2:CF2122)+1,0)</f>
        <v>0</v>
      </c>
      <c r="CG2123" s="212" t="s">
        <v>23100</v>
      </c>
      <c r="CH2123" s="212"/>
      <c r="CI2123" s="212"/>
      <c r="CJ2123" s="213" t="str">
        <f>IFERROR(VLOOKUP(ROWS($CJ$3:CJ2123),CF2123:$CG$3874,2,0),"")</f>
        <v/>
      </c>
      <c r="CK2123" s="212" t="s">
        <v>23101</v>
      </c>
      <c r="CL2123" s="212" t="s">
        <v>23102</v>
      </c>
      <c r="CM2123" s="78">
        <v>43708</v>
      </c>
      <c r="CN2123" s="212" t="s">
        <v>23103</v>
      </c>
      <c r="CO2123" s="212" t="s">
        <v>23104</v>
      </c>
      <c r="CP2123" s="212" t="s">
        <v>23105</v>
      </c>
      <c r="CQ2123" s="212" t="s">
        <v>23106</v>
      </c>
      <c r="CR2123" s="212" t="s">
        <v>23107</v>
      </c>
      <c r="CS2123" s="44">
        <v>2121</v>
      </c>
      <c r="CT2123" s="44" t="s">
        <v>23108</v>
      </c>
      <c r="CU2123" s="214">
        <v>10267</v>
      </c>
      <c r="CV2123" s="212" t="s">
        <v>23109</v>
      </c>
      <c r="CW2123" s="212" t="s">
        <v>6695</v>
      </c>
      <c r="CX2123" s="44" t="s">
        <v>1752</v>
      </c>
      <c r="CY2123" s="78">
        <v>43708</v>
      </c>
      <c r="CZ2123" s="215" t="s">
        <v>763</v>
      </c>
      <c r="DA2123" s="212" t="s">
        <v>512</v>
      </c>
      <c r="DB2123" s="44" t="s">
        <v>802</v>
      </c>
      <c r="DC2123" s="44" t="s">
        <v>6696</v>
      </c>
      <c r="DD2123" s="44" t="s">
        <v>532</v>
      </c>
    </row>
    <row r="2124" spans="83:108">
      <c r="CE2124" s="212"/>
      <c r="CF2124" s="213">
        <f>IF(ISNUMBER(SEARCH($H$2,$CG$3:$CG$3874)),MAX($CF$2:CF2123)+1,0)</f>
        <v>0</v>
      </c>
      <c r="CG2124" s="212" t="s">
        <v>23110</v>
      </c>
      <c r="CH2124" s="212"/>
      <c r="CI2124" s="212"/>
      <c r="CJ2124" s="213" t="str">
        <f>IFERROR(VLOOKUP(ROWS($CJ$3:CJ2124),CF2124:$CG$3874,2,0),"")</f>
        <v/>
      </c>
      <c r="CK2124" s="212" t="s">
        <v>23111</v>
      </c>
      <c r="CL2124" s="212" t="s">
        <v>23112</v>
      </c>
      <c r="CM2124" s="78">
        <v>43708</v>
      </c>
      <c r="CN2124" s="212" t="s">
        <v>23113</v>
      </c>
      <c r="CO2124" s="212" t="s">
        <v>23114</v>
      </c>
      <c r="CP2124" s="212" t="s">
        <v>23115</v>
      </c>
      <c r="CQ2124" s="212" t="s">
        <v>23116</v>
      </c>
      <c r="CR2124" s="212" t="s">
        <v>23117</v>
      </c>
      <c r="CS2124" s="44">
        <v>2122</v>
      </c>
      <c r="CT2124" s="44" t="s">
        <v>23118</v>
      </c>
      <c r="CU2124" s="214">
        <v>12364</v>
      </c>
      <c r="CV2124" s="212" t="s">
        <v>23119</v>
      </c>
      <c r="CW2124" s="212" t="s">
        <v>1631</v>
      </c>
      <c r="CX2124" s="44" t="s">
        <v>1632</v>
      </c>
      <c r="CY2124" s="78">
        <v>43708</v>
      </c>
      <c r="CZ2124" s="215" t="s">
        <v>576</v>
      </c>
      <c r="DA2124" s="212" t="s">
        <v>512</v>
      </c>
      <c r="DB2124" s="44" t="s">
        <v>802</v>
      </c>
      <c r="DC2124" s="44" t="s">
        <v>1878</v>
      </c>
      <c r="DD2124" s="44" t="s">
        <v>532</v>
      </c>
    </row>
    <row r="2125" spans="83:108">
      <c r="CE2125" s="212"/>
      <c r="CF2125" s="213">
        <f>IF(ISNUMBER(SEARCH($H$2,$CG$3:$CG$3874)),MAX($CF$2:CF2124)+1,0)</f>
        <v>0</v>
      </c>
      <c r="CG2125" s="212" t="s">
        <v>23120</v>
      </c>
      <c r="CH2125" s="212"/>
      <c r="CI2125" s="212"/>
      <c r="CJ2125" s="213" t="str">
        <f>IFERROR(VLOOKUP(ROWS($CJ$3:CJ2125),CF2125:$CG$3874,2,0),"")</f>
        <v/>
      </c>
      <c r="CK2125" s="212" t="s">
        <v>23121</v>
      </c>
      <c r="CL2125" s="212" t="s">
        <v>23122</v>
      </c>
      <c r="CM2125" s="78">
        <v>43312</v>
      </c>
      <c r="CN2125" s="212" t="s">
        <v>23123</v>
      </c>
      <c r="CO2125" s="212" t="s">
        <v>23124</v>
      </c>
      <c r="CP2125" s="212" t="s">
        <v>23125</v>
      </c>
      <c r="CQ2125" s="212" t="s">
        <v>23126</v>
      </c>
      <c r="CR2125" s="212" t="s">
        <v>23127</v>
      </c>
      <c r="CS2125" s="44">
        <v>2123</v>
      </c>
      <c r="CT2125" s="44" t="s">
        <v>23128</v>
      </c>
      <c r="CU2125" s="214">
        <v>7884</v>
      </c>
      <c r="CV2125" s="212" t="s">
        <v>23129</v>
      </c>
      <c r="CW2125" s="212" t="s">
        <v>3329</v>
      </c>
      <c r="CX2125" s="44" t="s">
        <v>5903</v>
      </c>
      <c r="CY2125" s="78">
        <v>43312</v>
      </c>
      <c r="CZ2125" s="215" t="s">
        <v>1313</v>
      </c>
      <c r="DA2125" s="212" t="s">
        <v>512</v>
      </c>
      <c r="DB2125" s="44" t="s">
        <v>802</v>
      </c>
      <c r="DC2125" s="44" t="s">
        <v>986</v>
      </c>
      <c r="DD2125" s="44" t="s">
        <v>563</v>
      </c>
    </row>
    <row r="2126" spans="83:108">
      <c r="CE2126" s="212"/>
      <c r="CF2126" s="213">
        <f>IF(ISNUMBER(SEARCH($H$2,$CG$3:$CG$3874)),MAX($CF$2:CF2125)+1,0)</f>
        <v>0</v>
      </c>
      <c r="CG2126" s="212" t="s">
        <v>23130</v>
      </c>
      <c r="CH2126" s="212"/>
      <c r="CI2126" s="212"/>
      <c r="CJ2126" s="213" t="str">
        <f>IFERROR(VLOOKUP(ROWS($CJ$3:CJ2126),CF2126:$CG$3874,2,0),"")</f>
        <v/>
      </c>
      <c r="CK2126" s="212" t="s">
        <v>23131</v>
      </c>
      <c r="CL2126" s="212" t="s">
        <v>23132</v>
      </c>
      <c r="CM2126" s="78">
        <v>44561</v>
      </c>
      <c r="CN2126" s="212" t="s">
        <v>23133</v>
      </c>
      <c r="CO2126" s="212" t="s">
        <v>23134</v>
      </c>
      <c r="CP2126" s="212" t="s">
        <v>23135</v>
      </c>
      <c r="CQ2126" s="212" t="s">
        <v>23136</v>
      </c>
      <c r="CR2126" s="212" t="s">
        <v>23137</v>
      </c>
      <c r="CS2126" s="44">
        <v>2124</v>
      </c>
      <c r="CT2126" s="44" t="s">
        <v>23138</v>
      </c>
      <c r="CU2126" s="214">
        <v>10161</v>
      </c>
      <c r="CV2126" s="212" t="s">
        <v>23139</v>
      </c>
      <c r="CW2126" s="212" t="s">
        <v>707</v>
      </c>
      <c r="CX2126" s="44" t="s">
        <v>839</v>
      </c>
      <c r="CY2126" s="78">
        <v>44561</v>
      </c>
      <c r="CZ2126" s="215" t="s">
        <v>601</v>
      </c>
      <c r="DA2126" s="212" t="s">
        <v>512</v>
      </c>
      <c r="DB2126" s="44" t="s">
        <v>655</v>
      </c>
      <c r="DC2126" s="44" t="s">
        <v>709</v>
      </c>
      <c r="DD2126" s="44" t="s">
        <v>2198</v>
      </c>
    </row>
    <row r="2127" spans="83:108">
      <c r="CE2127" s="212"/>
      <c r="CF2127" s="213">
        <f>IF(ISNUMBER(SEARCH($H$2,$CG$3:$CG$3874)),MAX($CF$2:CF2126)+1,0)</f>
        <v>0</v>
      </c>
      <c r="CG2127" s="212" t="s">
        <v>23140</v>
      </c>
      <c r="CH2127" s="212"/>
      <c r="CI2127" s="212"/>
      <c r="CJ2127" s="213" t="str">
        <f>IFERROR(VLOOKUP(ROWS($CJ$3:CJ2127),CF2127:$CG$3874,2,0),"")</f>
        <v/>
      </c>
      <c r="CK2127" s="212" t="s">
        <v>23141</v>
      </c>
      <c r="CL2127" s="212" t="s">
        <v>23142</v>
      </c>
      <c r="CM2127" s="78">
        <v>44561</v>
      </c>
      <c r="CN2127" s="212" t="s">
        <v>23143</v>
      </c>
      <c r="CO2127" s="212" t="s">
        <v>23144</v>
      </c>
      <c r="CP2127" s="212" t="s">
        <v>23145</v>
      </c>
      <c r="CQ2127" s="212" t="s">
        <v>23146</v>
      </c>
      <c r="CR2127" s="212" t="s">
        <v>23147</v>
      </c>
      <c r="CS2127" s="44">
        <v>2125</v>
      </c>
      <c r="CT2127" s="44" t="s">
        <v>23148</v>
      </c>
      <c r="CU2127" s="214">
        <v>12315</v>
      </c>
      <c r="CV2127" s="212" t="s">
        <v>23149</v>
      </c>
      <c r="CW2127" s="212" t="s">
        <v>707</v>
      </c>
      <c r="CX2127" s="44" t="s">
        <v>862</v>
      </c>
      <c r="CY2127" s="78">
        <v>44561</v>
      </c>
      <c r="CZ2127" s="215" t="s">
        <v>601</v>
      </c>
      <c r="DA2127" s="212" t="s">
        <v>512</v>
      </c>
      <c r="DB2127" s="44" t="s">
        <v>655</v>
      </c>
      <c r="DC2127" s="44" t="s">
        <v>709</v>
      </c>
      <c r="DD2127" s="44" t="s">
        <v>2198</v>
      </c>
    </row>
    <row r="2128" spans="83:108">
      <c r="CE2128" s="212"/>
      <c r="CF2128" s="213">
        <f>IF(ISNUMBER(SEARCH($H$2,$CG$3:$CG$3874)),MAX($CF$2:CF2127)+1,0)</f>
        <v>0</v>
      </c>
      <c r="CG2128" s="212" t="s">
        <v>23150</v>
      </c>
      <c r="CH2128" s="212"/>
      <c r="CI2128" s="212"/>
      <c r="CJ2128" s="213" t="str">
        <f>IFERROR(VLOOKUP(ROWS($CJ$3:CJ2128),CF2128:$CG$3874,2,0),"")</f>
        <v/>
      </c>
      <c r="CK2128" s="212" t="s">
        <v>23151</v>
      </c>
      <c r="CL2128" s="212" t="s">
        <v>23152</v>
      </c>
      <c r="CM2128" s="78">
        <v>44561</v>
      </c>
      <c r="CN2128" s="212" t="s">
        <v>23153</v>
      </c>
      <c r="CO2128" s="212" t="s">
        <v>23154</v>
      </c>
      <c r="CP2128" s="212" t="s">
        <v>23155</v>
      </c>
      <c r="CQ2128" s="212" t="s">
        <v>23156</v>
      </c>
      <c r="CR2128" s="212" t="s">
        <v>23157</v>
      </c>
      <c r="CS2128" s="44">
        <v>2126</v>
      </c>
      <c r="CT2128" s="44" t="s">
        <v>23158</v>
      </c>
      <c r="CU2128" s="214">
        <v>13378</v>
      </c>
      <c r="CV2128" s="212" t="s">
        <v>23159</v>
      </c>
      <c r="CW2128" s="212" t="s">
        <v>2219</v>
      </c>
      <c r="CX2128" s="44" t="s">
        <v>839</v>
      </c>
      <c r="CY2128" s="78">
        <v>44561</v>
      </c>
      <c r="CZ2128" s="215" t="s">
        <v>576</v>
      </c>
      <c r="DA2128" s="212" t="s">
        <v>512</v>
      </c>
      <c r="DB2128" s="44" t="s">
        <v>655</v>
      </c>
      <c r="DC2128" s="44" t="s">
        <v>2243</v>
      </c>
      <c r="DD2128" s="44" t="s">
        <v>532</v>
      </c>
    </row>
    <row r="2129" spans="83:108">
      <c r="CE2129" s="212"/>
      <c r="CF2129" s="213">
        <f>IF(ISNUMBER(SEARCH($H$2,$CG$3:$CG$3874)),MAX($CF$2:CF2128)+1,0)</f>
        <v>0</v>
      </c>
      <c r="CG2129" s="212" t="s">
        <v>23160</v>
      </c>
      <c r="CH2129" s="212"/>
      <c r="CI2129" s="212"/>
      <c r="CJ2129" s="213" t="str">
        <f>IFERROR(VLOOKUP(ROWS($CJ$3:CJ2129),CF2129:$CG$3874,2,0),"")</f>
        <v/>
      </c>
      <c r="CK2129" s="212" t="s">
        <v>23161</v>
      </c>
      <c r="CL2129" s="212" t="s">
        <v>23162</v>
      </c>
      <c r="CM2129" s="78">
        <v>44561</v>
      </c>
      <c r="CN2129" s="212" t="s">
        <v>23163</v>
      </c>
      <c r="CO2129" s="212" t="s">
        <v>23164</v>
      </c>
      <c r="CP2129" s="212" t="s">
        <v>23165</v>
      </c>
      <c r="CQ2129" s="212" t="s">
        <v>23166</v>
      </c>
      <c r="CR2129" s="212" t="s">
        <v>23167</v>
      </c>
      <c r="CS2129" s="44">
        <v>2127</v>
      </c>
      <c r="CT2129" s="44" t="s">
        <v>23168</v>
      </c>
      <c r="CU2129" s="214">
        <v>16369</v>
      </c>
      <c r="CV2129" s="212" t="s">
        <v>23169</v>
      </c>
      <c r="CW2129" s="212" t="s">
        <v>2219</v>
      </c>
      <c r="CX2129" s="44" t="s">
        <v>839</v>
      </c>
      <c r="CY2129" s="78">
        <v>44561</v>
      </c>
      <c r="CZ2129" s="215" t="s">
        <v>511</v>
      </c>
      <c r="DA2129" s="212" t="s">
        <v>512</v>
      </c>
      <c r="DB2129" s="44" t="s">
        <v>655</v>
      </c>
      <c r="DC2129" s="44" t="s">
        <v>2243</v>
      </c>
      <c r="DD2129" s="44" t="s">
        <v>532</v>
      </c>
    </row>
    <row r="2130" spans="83:108">
      <c r="CE2130" s="212"/>
      <c r="CF2130" s="213">
        <f>IF(ISNUMBER(SEARCH($H$2,$CG$3:$CG$3874)),MAX($CF$2:CF2129)+1,0)</f>
        <v>0</v>
      </c>
      <c r="CG2130" s="212" t="s">
        <v>23170</v>
      </c>
      <c r="CH2130" s="212"/>
      <c r="CI2130" s="212"/>
      <c r="CJ2130" s="213" t="str">
        <f>IFERROR(VLOOKUP(ROWS($CJ$3:CJ2130),CF2130:$CG$3874,2,0),"")</f>
        <v/>
      </c>
      <c r="CK2130" s="212" t="s">
        <v>23171</v>
      </c>
      <c r="CL2130" s="212" t="s">
        <v>23172</v>
      </c>
      <c r="CM2130" s="78">
        <v>44561</v>
      </c>
      <c r="CN2130" s="212" t="s">
        <v>23173</v>
      </c>
      <c r="CO2130" s="212" t="s">
        <v>23174</v>
      </c>
      <c r="CP2130" s="212" t="s">
        <v>23175</v>
      </c>
      <c r="CQ2130" s="212" t="s">
        <v>23176</v>
      </c>
      <c r="CR2130" s="212" t="s">
        <v>23177</v>
      </c>
      <c r="CS2130" s="44">
        <v>2128</v>
      </c>
      <c r="CT2130" s="44" t="s">
        <v>23178</v>
      </c>
      <c r="CU2130" s="214">
        <v>13760</v>
      </c>
      <c r="CV2130" s="212" t="s">
        <v>23179</v>
      </c>
      <c r="CW2130" s="212" t="s">
        <v>775</v>
      </c>
      <c r="CX2130" s="44" t="s">
        <v>2550</v>
      </c>
      <c r="CY2130" s="78">
        <v>44561</v>
      </c>
      <c r="CZ2130" s="215" t="s">
        <v>601</v>
      </c>
      <c r="DA2130" s="212" t="s">
        <v>561</v>
      </c>
      <c r="DB2130" s="44" t="s">
        <v>626</v>
      </c>
      <c r="DC2130" s="44" t="s">
        <v>777</v>
      </c>
      <c r="DD2130" s="44" t="s">
        <v>532</v>
      </c>
    </row>
    <row r="2131" spans="83:108">
      <c r="CE2131" s="212"/>
      <c r="CF2131" s="213">
        <f>IF(ISNUMBER(SEARCH($H$2,$CG$3:$CG$3874)),MAX($CF$2:CF2130)+1,0)</f>
        <v>0</v>
      </c>
      <c r="CG2131" s="212" t="s">
        <v>23180</v>
      </c>
      <c r="CH2131" s="212"/>
      <c r="CI2131" s="212"/>
      <c r="CJ2131" s="213" t="str">
        <f>IFERROR(VLOOKUP(ROWS($CJ$3:CJ2131),CF2131:$CG$3874,2,0),"")</f>
        <v/>
      </c>
      <c r="CK2131" s="212" t="s">
        <v>23181</v>
      </c>
      <c r="CL2131" s="212" t="s">
        <v>23182</v>
      </c>
      <c r="CM2131" s="78">
        <v>44561</v>
      </c>
      <c r="CN2131" s="212" t="s">
        <v>23183</v>
      </c>
      <c r="CO2131" s="212" t="s">
        <v>23184</v>
      </c>
      <c r="CP2131" s="212" t="s">
        <v>23185</v>
      </c>
      <c r="CQ2131" s="212" t="s">
        <v>23186</v>
      </c>
      <c r="CR2131" s="212" t="s">
        <v>23187</v>
      </c>
      <c r="CS2131" s="44">
        <v>2129</v>
      </c>
      <c r="CT2131" s="44" t="s">
        <v>23188</v>
      </c>
      <c r="CU2131" s="214">
        <v>15631</v>
      </c>
      <c r="CV2131" s="212" t="s">
        <v>23189</v>
      </c>
      <c r="CW2131" s="212" t="s">
        <v>775</v>
      </c>
      <c r="CX2131" s="44" t="s">
        <v>2208</v>
      </c>
      <c r="CY2131" s="78">
        <v>44561</v>
      </c>
      <c r="CZ2131" s="215" t="s">
        <v>601</v>
      </c>
      <c r="DA2131" s="212" t="s">
        <v>561</v>
      </c>
      <c r="DB2131" s="44" t="s">
        <v>626</v>
      </c>
      <c r="DC2131" s="44" t="s">
        <v>777</v>
      </c>
      <c r="DD2131" s="44" t="s">
        <v>532</v>
      </c>
    </row>
    <row r="2132" spans="83:108">
      <c r="CE2132" s="212"/>
      <c r="CF2132" s="213">
        <f>IF(ISNUMBER(SEARCH($H$2,$CG$3:$CG$3874)),MAX($CF$2:CF2131)+1,0)</f>
        <v>0</v>
      </c>
      <c r="CG2132" s="212" t="s">
        <v>23190</v>
      </c>
      <c r="CH2132" s="212"/>
      <c r="CI2132" s="212"/>
      <c r="CJ2132" s="213" t="str">
        <f>IFERROR(VLOOKUP(ROWS($CJ$3:CJ2132),CF2132:$CG$3874,2,0),"")</f>
        <v/>
      </c>
      <c r="CK2132" s="212" t="s">
        <v>23191</v>
      </c>
      <c r="CL2132" s="212" t="s">
        <v>23192</v>
      </c>
      <c r="CM2132" s="78">
        <v>47938</v>
      </c>
      <c r="CN2132" s="212" t="s">
        <v>23193</v>
      </c>
      <c r="CO2132" s="212" t="s">
        <v>23194</v>
      </c>
      <c r="CP2132" s="212" t="s">
        <v>23195</v>
      </c>
      <c r="CQ2132" s="212" t="s">
        <v>23196</v>
      </c>
      <c r="CR2132" s="212" t="s">
        <v>23197</v>
      </c>
      <c r="CS2132" s="44">
        <v>2130</v>
      </c>
      <c r="CT2132" s="44" t="s">
        <v>23198</v>
      </c>
      <c r="CU2132" s="214">
        <v>15070</v>
      </c>
      <c r="CV2132" s="212" t="s">
        <v>23199</v>
      </c>
      <c r="CW2132" s="212" t="s">
        <v>11911</v>
      </c>
      <c r="CX2132" s="44" t="s">
        <v>23200</v>
      </c>
      <c r="CY2132" s="78">
        <v>47938</v>
      </c>
      <c r="CZ2132" s="215" t="s">
        <v>576</v>
      </c>
      <c r="DA2132" s="212" t="s">
        <v>23201</v>
      </c>
      <c r="DB2132" s="44" t="s">
        <v>530</v>
      </c>
      <c r="DC2132" s="44" t="s">
        <v>1262</v>
      </c>
      <c r="DD2132" s="44" t="s">
        <v>532</v>
      </c>
    </row>
    <row r="2133" spans="83:108">
      <c r="CE2133" s="212"/>
      <c r="CF2133" s="213">
        <f>IF(ISNUMBER(SEARCH($H$2,$CG$3:$CG$3874)),MAX($CF$2:CF2132)+1,0)</f>
        <v>0</v>
      </c>
      <c r="CG2133" s="212" t="s">
        <v>23202</v>
      </c>
      <c r="CH2133" s="212"/>
      <c r="CI2133" s="212"/>
      <c r="CJ2133" s="213" t="str">
        <f>IFERROR(VLOOKUP(ROWS($CJ$3:CJ2133),CF2133:$CG$3874,2,0),"")</f>
        <v/>
      </c>
      <c r="CK2133" s="212" t="s">
        <v>23203</v>
      </c>
      <c r="CL2133" s="212" t="s">
        <v>23204</v>
      </c>
      <c r="CM2133" s="78">
        <v>43585</v>
      </c>
      <c r="CN2133" s="212" t="s">
        <v>23205</v>
      </c>
      <c r="CO2133" s="212" t="s">
        <v>23206</v>
      </c>
      <c r="CP2133" s="212" t="s">
        <v>23207</v>
      </c>
      <c r="CQ2133" s="212" t="s">
        <v>23208</v>
      </c>
      <c r="CR2133" s="212" t="s">
        <v>23209</v>
      </c>
      <c r="CS2133" s="44">
        <v>2131</v>
      </c>
      <c r="CT2133" s="44" t="s">
        <v>23210</v>
      </c>
      <c r="CU2133" s="214">
        <v>16137</v>
      </c>
      <c r="CV2133" s="212" t="s">
        <v>23211</v>
      </c>
      <c r="CW2133" s="212" t="s">
        <v>23212</v>
      </c>
      <c r="CX2133" s="44" t="s">
        <v>789</v>
      </c>
      <c r="CY2133" s="78">
        <v>43585</v>
      </c>
      <c r="CZ2133" s="215" t="s">
        <v>511</v>
      </c>
      <c r="DA2133" s="212" t="s">
        <v>512</v>
      </c>
      <c r="DB2133" s="44" t="s">
        <v>530</v>
      </c>
      <c r="DC2133" s="44" t="s">
        <v>23213</v>
      </c>
      <c r="DD2133" s="44" t="s">
        <v>682</v>
      </c>
    </row>
    <row r="2134" spans="83:108">
      <c r="CE2134" s="212"/>
      <c r="CF2134" s="213">
        <f>IF(ISNUMBER(SEARCH($H$2,$CG$3:$CG$3874)),MAX($CF$2:CF2133)+1,0)</f>
        <v>0</v>
      </c>
      <c r="CG2134" s="212" t="s">
        <v>23214</v>
      </c>
      <c r="CH2134" s="212"/>
      <c r="CI2134" s="212"/>
      <c r="CJ2134" s="213" t="str">
        <f>IFERROR(VLOOKUP(ROWS($CJ$3:CJ2134),CF2134:$CG$3874,2,0),"")</f>
        <v/>
      </c>
      <c r="CK2134" s="212" t="s">
        <v>23215</v>
      </c>
      <c r="CL2134" s="212" t="s">
        <v>23216</v>
      </c>
      <c r="CM2134" s="78">
        <v>42947</v>
      </c>
      <c r="CN2134" s="212" t="s">
        <v>23217</v>
      </c>
      <c r="CO2134" s="212" t="s">
        <v>23218</v>
      </c>
      <c r="CP2134" s="212" t="s">
        <v>23219</v>
      </c>
      <c r="CQ2134" s="212" t="s">
        <v>23220</v>
      </c>
      <c r="CR2134" s="212" t="s">
        <v>23221</v>
      </c>
      <c r="CS2134" s="44">
        <v>2132</v>
      </c>
      <c r="CT2134" s="44" t="s">
        <v>23222</v>
      </c>
      <c r="CU2134" s="214">
        <v>16555</v>
      </c>
      <c r="CV2134" s="212" t="s">
        <v>23223</v>
      </c>
      <c r="CW2134" s="212" t="s">
        <v>4995</v>
      </c>
      <c r="CX2134" s="44" t="s">
        <v>1392</v>
      </c>
      <c r="CY2134" s="78">
        <v>42947</v>
      </c>
      <c r="CZ2134" s="215" t="s">
        <v>511</v>
      </c>
      <c r="DA2134" s="212" t="s">
        <v>737</v>
      </c>
      <c r="DB2134" s="44" t="s">
        <v>530</v>
      </c>
      <c r="DC2134" s="44" t="s">
        <v>23224</v>
      </c>
      <c r="DD2134" s="44" t="s">
        <v>532</v>
      </c>
    </row>
    <row r="2135" spans="83:108">
      <c r="CE2135" s="212"/>
      <c r="CF2135" s="213">
        <f>IF(ISNUMBER(SEARCH($H$2,$CG$3:$CG$3874)),MAX($CF$2:CF2134)+1,0)</f>
        <v>0</v>
      </c>
      <c r="CG2135" s="212" t="s">
        <v>23225</v>
      </c>
      <c r="CH2135" s="212"/>
      <c r="CI2135" s="212"/>
      <c r="CJ2135" s="213" t="str">
        <f>IFERROR(VLOOKUP(ROWS($CJ$3:CJ2135),CF2135:$CG$3874,2,0),"")</f>
        <v/>
      </c>
      <c r="CK2135" s="212" t="s">
        <v>23226</v>
      </c>
      <c r="CL2135" s="212" t="s">
        <v>23227</v>
      </c>
      <c r="CM2135" s="78">
        <v>43131</v>
      </c>
      <c r="CN2135" s="212" t="s">
        <v>23228</v>
      </c>
      <c r="CO2135" s="212" t="s">
        <v>23229</v>
      </c>
      <c r="CP2135" s="212" t="s">
        <v>23230</v>
      </c>
      <c r="CQ2135" s="212" t="s">
        <v>23231</v>
      </c>
      <c r="CR2135" s="212" t="s">
        <v>23232</v>
      </c>
      <c r="CS2135" s="44">
        <v>2133</v>
      </c>
      <c r="CT2135" s="44" t="s">
        <v>23233</v>
      </c>
      <c r="CU2135" s="214">
        <v>12723</v>
      </c>
      <c r="CV2135" s="212" t="s">
        <v>23234</v>
      </c>
      <c r="CW2135" s="212" t="s">
        <v>1593</v>
      </c>
      <c r="CX2135" s="44" t="s">
        <v>5089</v>
      </c>
      <c r="CY2135" s="78">
        <v>43131</v>
      </c>
      <c r="CZ2135" s="215" t="s">
        <v>601</v>
      </c>
      <c r="DA2135" s="212" t="s">
        <v>512</v>
      </c>
      <c r="DB2135" s="44" t="s">
        <v>655</v>
      </c>
      <c r="DC2135" s="44" t="s">
        <v>2586</v>
      </c>
      <c r="DD2135" s="44" t="s">
        <v>532</v>
      </c>
    </row>
    <row r="2136" spans="83:108">
      <c r="CE2136" s="212"/>
      <c r="CF2136" s="213">
        <f>IF(ISNUMBER(SEARCH($H$2,$CG$3:$CG$3874)),MAX($CF$2:CF2135)+1,0)</f>
        <v>0</v>
      </c>
      <c r="CG2136" s="212" t="s">
        <v>23235</v>
      </c>
      <c r="CH2136" s="212"/>
      <c r="CI2136" s="212"/>
      <c r="CJ2136" s="213" t="str">
        <f>IFERROR(VLOOKUP(ROWS($CJ$3:CJ2136),CF2136:$CG$3874,2,0),"")</f>
        <v/>
      </c>
      <c r="CK2136" s="212" t="s">
        <v>23236</v>
      </c>
      <c r="CL2136" s="212" t="s">
        <v>23237</v>
      </c>
      <c r="CM2136" s="78">
        <v>43131</v>
      </c>
      <c r="CN2136" s="212" t="s">
        <v>23238</v>
      </c>
      <c r="CO2136" s="212" t="s">
        <v>23239</v>
      </c>
      <c r="CP2136" s="212" t="s">
        <v>23240</v>
      </c>
      <c r="CQ2136" s="212" t="s">
        <v>23241</v>
      </c>
      <c r="CR2136" s="212" t="s">
        <v>23242</v>
      </c>
      <c r="CS2136" s="44">
        <v>2134</v>
      </c>
      <c r="CT2136" s="44" t="s">
        <v>23243</v>
      </c>
      <c r="CU2136" s="214">
        <v>12722</v>
      </c>
      <c r="CV2136" s="212" t="s">
        <v>23244</v>
      </c>
      <c r="CW2136" s="212" t="s">
        <v>1593</v>
      </c>
      <c r="CX2136" s="44" t="s">
        <v>5089</v>
      </c>
      <c r="CY2136" s="78">
        <v>43131</v>
      </c>
      <c r="CZ2136" s="215" t="s">
        <v>601</v>
      </c>
      <c r="DA2136" s="212" t="s">
        <v>512</v>
      </c>
      <c r="DB2136" s="44" t="s">
        <v>655</v>
      </c>
      <c r="DC2136" s="44" t="s">
        <v>2586</v>
      </c>
      <c r="DD2136" s="44" t="s">
        <v>532</v>
      </c>
    </row>
    <row r="2137" spans="83:108">
      <c r="CE2137" s="212"/>
      <c r="CF2137" s="213">
        <f>IF(ISNUMBER(SEARCH($H$2,$CG$3:$CG$3874)),MAX($CF$2:CF2136)+1,0)</f>
        <v>0</v>
      </c>
      <c r="CG2137" s="212" t="s">
        <v>23245</v>
      </c>
      <c r="CH2137" s="212"/>
      <c r="CI2137" s="212"/>
      <c r="CJ2137" s="213" t="str">
        <f>IFERROR(VLOOKUP(ROWS($CJ$3:CJ2137),CF2137:$CG$3874,2,0),"")</f>
        <v/>
      </c>
      <c r="CK2137" s="212" t="s">
        <v>23246</v>
      </c>
      <c r="CL2137" s="212" t="s">
        <v>23247</v>
      </c>
      <c r="CM2137" s="78">
        <v>43131</v>
      </c>
      <c r="CN2137" s="212" t="s">
        <v>23248</v>
      </c>
      <c r="CO2137" s="212" t="s">
        <v>23249</v>
      </c>
      <c r="CP2137" s="212" t="s">
        <v>23250</v>
      </c>
      <c r="CQ2137" s="212" t="s">
        <v>23251</v>
      </c>
      <c r="CR2137" s="212" t="s">
        <v>23252</v>
      </c>
      <c r="CS2137" s="44">
        <v>2135</v>
      </c>
      <c r="CT2137" s="44" t="s">
        <v>23253</v>
      </c>
      <c r="CU2137" s="214">
        <v>12722</v>
      </c>
      <c r="CV2137" s="212" t="s">
        <v>23244</v>
      </c>
      <c r="CW2137" s="212" t="s">
        <v>1593</v>
      </c>
      <c r="CX2137" s="44" t="s">
        <v>5089</v>
      </c>
      <c r="CY2137" s="78">
        <v>43131</v>
      </c>
      <c r="CZ2137" s="215" t="s">
        <v>601</v>
      </c>
      <c r="DA2137" s="212" t="s">
        <v>512</v>
      </c>
      <c r="DB2137" s="44" t="s">
        <v>655</v>
      </c>
      <c r="DC2137" s="44" t="s">
        <v>2586</v>
      </c>
      <c r="DD2137" s="44" t="s">
        <v>532</v>
      </c>
    </row>
    <row r="2138" spans="83:108">
      <c r="CE2138" s="212"/>
      <c r="CF2138" s="213">
        <f>IF(ISNUMBER(SEARCH($H$2,$CG$3:$CG$3874)),MAX($CF$2:CF2137)+1,0)</f>
        <v>0</v>
      </c>
      <c r="CG2138" s="212" t="s">
        <v>23254</v>
      </c>
      <c r="CH2138" s="212"/>
      <c r="CI2138" s="212"/>
      <c r="CJ2138" s="213" t="str">
        <f>IFERROR(VLOOKUP(ROWS($CJ$3:CJ2138),CF2138:$CG$3874,2,0),"")</f>
        <v/>
      </c>
      <c r="CK2138" s="212" t="s">
        <v>23255</v>
      </c>
      <c r="CL2138" s="212" t="s">
        <v>23256</v>
      </c>
      <c r="CM2138" s="78">
        <v>43131</v>
      </c>
      <c r="CN2138" s="212" t="s">
        <v>23257</v>
      </c>
      <c r="CO2138" s="212" t="s">
        <v>23258</v>
      </c>
      <c r="CP2138" s="212" t="s">
        <v>23259</v>
      </c>
      <c r="CQ2138" s="212" t="s">
        <v>23260</v>
      </c>
      <c r="CR2138" s="212" t="s">
        <v>23261</v>
      </c>
      <c r="CS2138" s="44">
        <v>2136</v>
      </c>
      <c r="CT2138" s="44" t="s">
        <v>23262</v>
      </c>
      <c r="CU2138" s="214">
        <v>9612</v>
      </c>
      <c r="CV2138" s="212" t="s">
        <v>23263</v>
      </c>
      <c r="CW2138" s="212" t="s">
        <v>1593</v>
      </c>
      <c r="CX2138" s="44" t="s">
        <v>5089</v>
      </c>
      <c r="CY2138" s="78">
        <v>43131</v>
      </c>
      <c r="CZ2138" s="215" t="s">
        <v>601</v>
      </c>
      <c r="DA2138" s="212" t="s">
        <v>512</v>
      </c>
      <c r="DB2138" s="44" t="s">
        <v>802</v>
      </c>
      <c r="DC2138" s="44" t="s">
        <v>4468</v>
      </c>
      <c r="DD2138" s="44" t="s">
        <v>532</v>
      </c>
    </row>
    <row r="2139" spans="83:108">
      <c r="CE2139" s="212"/>
      <c r="CF2139" s="213">
        <f>IF(ISNUMBER(SEARCH($H$2,$CG$3:$CG$3874)),MAX($CF$2:CF2138)+1,0)</f>
        <v>0</v>
      </c>
      <c r="CG2139" s="212" t="s">
        <v>23264</v>
      </c>
      <c r="CH2139" s="212"/>
      <c r="CI2139" s="212"/>
      <c r="CJ2139" s="213" t="str">
        <f>IFERROR(VLOOKUP(ROWS($CJ$3:CJ2139),CF2139:$CG$3874,2,0),"")</f>
        <v/>
      </c>
      <c r="CK2139" s="212" t="s">
        <v>23265</v>
      </c>
      <c r="CL2139" s="212" t="s">
        <v>23266</v>
      </c>
      <c r="CM2139" s="78">
        <v>43131</v>
      </c>
      <c r="CN2139" s="212" t="s">
        <v>23267</v>
      </c>
      <c r="CO2139" s="212" t="s">
        <v>23268</v>
      </c>
      <c r="CP2139" s="212" t="s">
        <v>23269</v>
      </c>
      <c r="CQ2139" s="212" t="s">
        <v>23270</v>
      </c>
      <c r="CR2139" s="212" t="s">
        <v>23271</v>
      </c>
      <c r="CS2139" s="44">
        <v>2137</v>
      </c>
      <c r="CT2139" s="44" t="s">
        <v>23272</v>
      </c>
      <c r="CU2139" s="214">
        <v>16458</v>
      </c>
      <c r="CV2139" s="212" t="s">
        <v>23273</v>
      </c>
      <c r="CW2139" s="212" t="s">
        <v>1593</v>
      </c>
      <c r="CX2139" s="44" t="s">
        <v>5089</v>
      </c>
      <c r="CY2139" s="78">
        <v>43131</v>
      </c>
      <c r="CZ2139" s="215" t="s">
        <v>511</v>
      </c>
      <c r="DA2139" s="212" t="s">
        <v>512</v>
      </c>
      <c r="DB2139" s="44" t="s">
        <v>802</v>
      </c>
      <c r="DC2139" s="44" t="s">
        <v>4468</v>
      </c>
      <c r="DD2139" s="44" t="s">
        <v>532</v>
      </c>
    </row>
    <row r="2140" spans="83:108">
      <c r="CE2140" s="212"/>
      <c r="CF2140" s="213">
        <f>IF(ISNUMBER(SEARCH($H$2,$CG$3:$CG$3874)),MAX($CF$2:CF2139)+1,0)</f>
        <v>0</v>
      </c>
      <c r="CG2140" s="212" t="s">
        <v>23274</v>
      </c>
      <c r="CH2140" s="212"/>
      <c r="CI2140" s="212"/>
      <c r="CJ2140" s="213" t="str">
        <f>IFERROR(VLOOKUP(ROWS($CJ$3:CJ2140),CF2140:$CG$3874,2,0),"")</f>
        <v/>
      </c>
      <c r="CK2140" s="212" t="s">
        <v>23275</v>
      </c>
      <c r="CL2140" s="212" t="s">
        <v>23276</v>
      </c>
      <c r="CM2140" s="78">
        <v>43131</v>
      </c>
      <c r="CN2140" s="212" t="s">
        <v>23277</v>
      </c>
      <c r="CO2140" s="212" t="s">
        <v>23278</v>
      </c>
      <c r="CP2140" s="212" t="s">
        <v>23279</v>
      </c>
      <c r="CQ2140" s="212" t="s">
        <v>23280</v>
      </c>
      <c r="CR2140" s="212" t="s">
        <v>23281</v>
      </c>
      <c r="CS2140" s="44">
        <v>2138</v>
      </c>
      <c r="CT2140" s="44" t="s">
        <v>23282</v>
      </c>
      <c r="CU2140" s="214">
        <v>12759</v>
      </c>
      <c r="CV2140" s="212" t="s">
        <v>23283</v>
      </c>
      <c r="CW2140" s="212" t="s">
        <v>1593</v>
      </c>
      <c r="CX2140" s="44" t="s">
        <v>5089</v>
      </c>
      <c r="CY2140" s="78">
        <v>43131</v>
      </c>
      <c r="CZ2140" s="215" t="s">
        <v>601</v>
      </c>
      <c r="DA2140" s="212" t="s">
        <v>512</v>
      </c>
      <c r="DB2140" s="44" t="s">
        <v>641</v>
      </c>
      <c r="DC2140" s="44" t="s">
        <v>2047</v>
      </c>
      <c r="DD2140" s="44" t="s">
        <v>532</v>
      </c>
    </row>
    <row r="2141" spans="83:108">
      <c r="CE2141" s="212"/>
      <c r="CF2141" s="213">
        <f>IF(ISNUMBER(SEARCH($H$2,$CG$3:$CG$3874)),MAX($CF$2:CF2140)+1,0)</f>
        <v>0</v>
      </c>
      <c r="CG2141" s="212" t="s">
        <v>23284</v>
      </c>
      <c r="CH2141" s="212"/>
      <c r="CI2141" s="212"/>
      <c r="CJ2141" s="213" t="str">
        <f>IFERROR(VLOOKUP(ROWS($CJ$3:CJ2141),CF2141:$CG$3874,2,0),"")</f>
        <v/>
      </c>
      <c r="CK2141" s="212" t="s">
        <v>23285</v>
      </c>
      <c r="CL2141" s="212" t="s">
        <v>23286</v>
      </c>
      <c r="CM2141" s="78">
        <v>43131</v>
      </c>
      <c r="CN2141" s="212" t="s">
        <v>23287</v>
      </c>
      <c r="CO2141" s="212" t="s">
        <v>23288</v>
      </c>
      <c r="CP2141" s="212" t="s">
        <v>23289</v>
      </c>
      <c r="CQ2141" s="212" t="s">
        <v>23290</v>
      </c>
      <c r="CR2141" s="212" t="s">
        <v>23291</v>
      </c>
      <c r="CS2141" s="44">
        <v>2139</v>
      </c>
      <c r="CT2141" s="44" t="s">
        <v>23292</v>
      </c>
      <c r="CU2141" s="214">
        <v>12759</v>
      </c>
      <c r="CV2141" s="212" t="s">
        <v>23283</v>
      </c>
      <c r="CW2141" s="212" t="s">
        <v>1593</v>
      </c>
      <c r="CX2141" s="44" t="s">
        <v>5089</v>
      </c>
      <c r="CY2141" s="78">
        <v>43131</v>
      </c>
      <c r="CZ2141" s="215" t="s">
        <v>601</v>
      </c>
      <c r="DA2141" s="212" t="s">
        <v>512</v>
      </c>
      <c r="DB2141" s="44" t="s">
        <v>641</v>
      </c>
      <c r="DC2141" s="44" t="s">
        <v>2047</v>
      </c>
      <c r="DD2141" s="44" t="s">
        <v>532</v>
      </c>
    </row>
    <row r="2142" spans="83:108">
      <c r="CE2142" s="212"/>
      <c r="CF2142" s="213">
        <f>IF(ISNUMBER(SEARCH($H$2,$CG$3:$CG$3874)),MAX($CF$2:CF2141)+1,0)</f>
        <v>0</v>
      </c>
      <c r="CG2142" s="212" t="s">
        <v>23293</v>
      </c>
      <c r="CH2142" s="212"/>
      <c r="CI2142" s="212"/>
      <c r="CJ2142" s="213" t="str">
        <f>IFERROR(VLOOKUP(ROWS($CJ$3:CJ2142),CF2142:$CG$3874,2,0),"")</f>
        <v/>
      </c>
      <c r="CK2142" s="212" t="s">
        <v>23294</v>
      </c>
      <c r="CL2142" s="212" t="s">
        <v>23295</v>
      </c>
      <c r="CM2142" s="78">
        <v>43131</v>
      </c>
      <c r="CN2142" s="212" t="s">
        <v>23296</v>
      </c>
      <c r="CO2142" s="212" t="s">
        <v>23297</v>
      </c>
      <c r="CP2142" s="212" t="s">
        <v>23298</v>
      </c>
      <c r="CQ2142" s="212" t="s">
        <v>23299</v>
      </c>
      <c r="CR2142" s="212" t="s">
        <v>23300</v>
      </c>
      <c r="CS2142" s="44">
        <v>2140</v>
      </c>
      <c r="CT2142" s="44" t="s">
        <v>23301</v>
      </c>
      <c r="CU2142" s="214">
        <v>15513</v>
      </c>
      <c r="CV2142" s="212" t="s">
        <v>23302</v>
      </c>
      <c r="CW2142" s="212" t="s">
        <v>1593</v>
      </c>
      <c r="CX2142" s="44" t="s">
        <v>5089</v>
      </c>
      <c r="CY2142" s="78">
        <v>43131</v>
      </c>
      <c r="CZ2142" s="215" t="s">
        <v>601</v>
      </c>
      <c r="DA2142" s="212" t="s">
        <v>512</v>
      </c>
      <c r="DB2142" s="44" t="s">
        <v>641</v>
      </c>
      <c r="DC2142" s="44" t="s">
        <v>2047</v>
      </c>
      <c r="DD2142" s="44" t="s">
        <v>532</v>
      </c>
    </row>
    <row r="2143" spans="83:108">
      <c r="CE2143" s="212"/>
      <c r="CF2143" s="213">
        <f>IF(ISNUMBER(SEARCH($H$2,$CG$3:$CG$3874)),MAX($CF$2:CF2142)+1,0)</f>
        <v>0</v>
      </c>
      <c r="CG2143" s="212" t="s">
        <v>23303</v>
      </c>
      <c r="CH2143" s="212"/>
      <c r="CI2143" s="212"/>
      <c r="CJ2143" s="213" t="str">
        <f>IFERROR(VLOOKUP(ROWS($CJ$3:CJ2143),CF2143:$CG$3874,2,0),"")</f>
        <v/>
      </c>
      <c r="CK2143" s="212" t="s">
        <v>23304</v>
      </c>
      <c r="CL2143" s="212" t="s">
        <v>23305</v>
      </c>
      <c r="CM2143" s="78">
        <v>43131</v>
      </c>
      <c r="CN2143" s="212" t="s">
        <v>23306</v>
      </c>
      <c r="CO2143" s="212" t="s">
        <v>23307</v>
      </c>
      <c r="CP2143" s="212" t="s">
        <v>23308</v>
      </c>
      <c r="CQ2143" s="212" t="s">
        <v>23309</v>
      </c>
      <c r="CR2143" s="212" t="s">
        <v>23310</v>
      </c>
      <c r="CS2143" s="44">
        <v>2141</v>
      </c>
      <c r="CT2143" s="44" t="s">
        <v>23311</v>
      </c>
      <c r="CU2143" s="214">
        <v>15780</v>
      </c>
      <c r="CV2143" s="212" t="s">
        <v>23312</v>
      </c>
      <c r="CW2143" s="212" t="s">
        <v>1593</v>
      </c>
      <c r="CX2143" s="44" t="s">
        <v>5089</v>
      </c>
      <c r="CY2143" s="78">
        <v>43131</v>
      </c>
      <c r="CZ2143" s="215" t="s">
        <v>576</v>
      </c>
      <c r="DA2143" s="212" t="s">
        <v>512</v>
      </c>
      <c r="DB2143" s="44" t="s">
        <v>802</v>
      </c>
      <c r="DC2143" s="44" t="s">
        <v>1326</v>
      </c>
      <c r="DD2143" s="44" t="s">
        <v>532</v>
      </c>
    </row>
    <row r="2144" spans="83:108">
      <c r="CE2144" s="212"/>
      <c r="CF2144" s="213">
        <f>IF(ISNUMBER(SEARCH($H$2,$CG$3:$CG$3874)),MAX($CF$2:CF2143)+1,0)</f>
        <v>0</v>
      </c>
      <c r="CG2144" s="212" t="s">
        <v>23313</v>
      </c>
      <c r="CH2144" s="212"/>
      <c r="CI2144" s="212"/>
      <c r="CJ2144" s="213" t="str">
        <f>IFERROR(VLOOKUP(ROWS($CJ$3:CJ2144),CF2144:$CG$3874,2,0),"")</f>
        <v/>
      </c>
      <c r="CK2144" s="212" t="s">
        <v>23314</v>
      </c>
      <c r="CL2144" s="212" t="s">
        <v>23315</v>
      </c>
      <c r="CM2144" s="78">
        <v>43131</v>
      </c>
      <c r="CN2144" s="212" t="s">
        <v>23316</v>
      </c>
      <c r="CO2144" s="212" t="s">
        <v>23317</v>
      </c>
      <c r="CP2144" s="212" t="s">
        <v>23318</v>
      </c>
      <c r="CQ2144" s="212" t="s">
        <v>23319</v>
      </c>
      <c r="CR2144" s="212" t="s">
        <v>23320</v>
      </c>
      <c r="CS2144" s="44">
        <v>2142</v>
      </c>
      <c r="CT2144" s="44" t="s">
        <v>23321</v>
      </c>
      <c r="CU2144" s="214">
        <v>10892</v>
      </c>
      <c r="CV2144" s="212" t="s">
        <v>23322</v>
      </c>
      <c r="CW2144" s="212" t="s">
        <v>1593</v>
      </c>
      <c r="CX2144" s="44" t="s">
        <v>5089</v>
      </c>
      <c r="CY2144" s="78">
        <v>43131</v>
      </c>
      <c r="CZ2144" s="215" t="s">
        <v>576</v>
      </c>
      <c r="DA2144" s="212" t="s">
        <v>512</v>
      </c>
      <c r="DB2144" s="44" t="s">
        <v>802</v>
      </c>
      <c r="DC2144" s="44" t="s">
        <v>1326</v>
      </c>
      <c r="DD2144" s="44" t="s">
        <v>532</v>
      </c>
    </row>
    <row r="2145" spans="83:108">
      <c r="CE2145" s="212"/>
      <c r="CF2145" s="213">
        <f>IF(ISNUMBER(SEARCH($H$2,$CG$3:$CG$3874)),MAX($CF$2:CF2144)+1,0)</f>
        <v>0</v>
      </c>
      <c r="CG2145" s="212" t="s">
        <v>23323</v>
      </c>
      <c r="CH2145" s="212"/>
      <c r="CI2145" s="212"/>
      <c r="CJ2145" s="213" t="str">
        <f>IFERROR(VLOOKUP(ROWS($CJ$3:CJ2145),CF2145:$CG$3874,2,0),"")</f>
        <v/>
      </c>
      <c r="CK2145" s="212" t="s">
        <v>23324</v>
      </c>
      <c r="CL2145" s="212" t="s">
        <v>23325</v>
      </c>
      <c r="CM2145" s="78">
        <v>43131</v>
      </c>
      <c r="CN2145" s="212" t="s">
        <v>23326</v>
      </c>
      <c r="CO2145" s="212" t="s">
        <v>23327</v>
      </c>
      <c r="CP2145" s="212" t="s">
        <v>23328</v>
      </c>
      <c r="CQ2145" s="212" t="s">
        <v>23329</v>
      </c>
      <c r="CR2145" s="212" t="s">
        <v>23330</v>
      </c>
      <c r="CS2145" s="44">
        <v>2143</v>
      </c>
      <c r="CT2145" s="44" t="s">
        <v>23331</v>
      </c>
      <c r="CU2145" s="214">
        <v>9420</v>
      </c>
      <c r="CV2145" s="212" t="s">
        <v>23332</v>
      </c>
      <c r="CW2145" s="212" t="s">
        <v>1593</v>
      </c>
      <c r="CX2145" s="44" t="s">
        <v>1752</v>
      </c>
      <c r="CY2145" s="78">
        <v>43131</v>
      </c>
      <c r="CZ2145" s="215" t="s">
        <v>907</v>
      </c>
      <c r="DA2145" s="212" t="s">
        <v>512</v>
      </c>
      <c r="DB2145" s="44" t="s">
        <v>655</v>
      </c>
      <c r="DC2145" s="44" t="s">
        <v>2586</v>
      </c>
      <c r="DD2145" s="44" t="s">
        <v>532</v>
      </c>
    </row>
    <row r="2146" spans="83:108">
      <c r="CE2146" s="212"/>
      <c r="CF2146" s="213">
        <f>IF(ISNUMBER(SEARCH($H$2,$CG$3:$CG$3874)),MAX($CF$2:CF2145)+1,0)</f>
        <v>0</v>
      </c>
      <c r="CG2146" s="212" t="s">
        <v>23333</v>
      </c>
      <c r="CH2146" s="212"/>
      <c r="CI2146" s="212"/>
      <c r="CJ2146" s="213" t="str">
        <f>IFERROR(VLOOKUP(ROWS($CJ$3:CJ2146),CF2146:$CG$3874,2,0),"")</f>
        <v/>
      </c>
      <c r="CK2146" s="212" t="s">
        <v>23334</v>
      </c>
      <c r="CL2146" s="212" t="s">
        <v>23335</v>
      </c>
      <c r="CM2146" s="78">
        <v>43131</v>
      </c>
      <c r="CN2146" s="212" t="s">
        <v>23336</v>
      </c>
      <c r="CO2146" s="212" t="s">
        <v>23337</v>
      </c>
      <c r="CP2146" s="212" t="s">
        <v>23338</v>
      </c>
      <c r="CQ2146" s="212" t="s">
        <v>23339</v>
      </c>
      <c r="CR2146" s="212" t="s">
        <v>23340</v>
      </c>
      <c r="CS2146" s="44">
        <v>2144</v>
      </c>
      <c r="CT2146" s="44" t="s">
        <v>23341</v>
      </c>
      <c r="CU2146" s="214">
        <v>13058</v>
      </c>
      <c r="CV2146" s="212" t="s">
        <v>23342</v>
      </c>
      <c r="CW2146" s="212" t="s">
        <v>1593</v>
      </c>
      <c r="CX2146" s="44" t="s">
        <v>5089</v>
      </c>
      <c r="CY2146" s="78">
        <v>43131</v>
      </c>
      <c r="CZ2146" s="215" t="s">
        <v>601</v>
      </c>
      <c r="DA2146" s="212" t="s">
        <v>512</v>
      </c>
      <c r="DB2146" s="44" t="s">
        <v>655</v>
      </c>
      <c r="DC2146" s="44" t="s">
        <v>2586</v>
      </c>
      <c r="DD2146" s="44" t="s">
        <v>532</v>
      </c>
    </row>
    <row r="2147" spans="83:108">
      <c r="CE2147" s="212"/>
      <c r="CF2147" s="213">
        <f>IF(ISNUMBER(SEARCH($H$2,$CG$3:$CG$3874)),MAX($CF$2:CF2146)+1,0)</f>
        <v>0</v>
      </c>
      <c r="CG2147" s="212" t="s">
        <v>23343</v>
      </c>
      <c r="CH2147" s="212"/>
      <c r="CI2147" s="212"/>
      <c r="CJ2147" s="213" t="str">
        <f>IFERROR(VLOOKUP(ROWS($CJ$3:CJ2147),CF2147:$CG$3874,2,0),"")</f>
        <v/>
      </c>
      <c r="CK2147" s="212" t="s">
        <v>23344</v>
      </c>
      <c r="CL2147" s="212" t="s">
        <v>23345</v>
      </c>
      <c r="CM2147" s="78">
        <v>43131</v>
      </c>
      <c r="CN2147" s="212" t="s">
        <v>23346</v>
      </c>
      <c r="CO2147" s="212" t="s">
        <v>23347</v>
      </c>
      <c r="CP2147" s="212" t="s">
        <v>23348</v>
      </c>
      <c r="CQ2147" s="212" t="s">
        <v>23349</v>
      </c>
      <c r="CR2147" s="212" t="s">
        <v>23350</v>
      </c>
      <c r="CS2147" s="44">
        <v>2145</v>
      </c>
      <c r="CT2147" s="44" t="s">
        <v>23351</v>
      </c>
      <c r="CU2147" s="214">
        <v>13058</v>
      </c>
      <c r="CV2147" s="212" t="s">
        <v>23342</v>
      </c>
      <c r="CW2147" s="212" t="s">
        <v>1593</v>
      </c>
      <c r="CX2147" s="44" t="s">
        <v>5089</v>
      </c>
      <c r="CY2147" s="78">
        <v>43131</v>
      </c>
      <c r="CZ2147" s="215" t="s">
        <v>601</v>
      </c>
      <c r="DA2147" s="212" t="s">
        <v>512</v>
      </c>
      <c r="DB2147" s="44" t="s">
        <v>655</v>
      </c>
      <c r="DC2147" s="44" t="s">
        <v>2586</v>
      </c>
      <c r="DD2147" s="44" t="s">
        <v>532</v>
      </c>
    </row>
    <row r="2148" spans="83:108">
      <c r="CE2148" s="212"/>
      <c r="CF2148" s="213">
        <f>IF(ISNUMBER(SEARCH($H$2,$CG$3:$CG$3874)),MAX($CF$2:CF2147)+1,0)</f>
        <v>0</v>
      </c>
      <c r="CG2148" s="212" t="s">
        <v>23352</v>
      </c>
      <c r="CH2148" s="212"/>
      <c r="CI2148" s="212"/>
      <c r="CJ2148" s="213" t="str">
        <f>IFERROR(VLOOKUP(ROWS($CJ$3:CJ2148),CF2148:$CG$3874,2,0),"")</f>
        <v/>
      </c>
      <c r="CK2148" s="212" t="s">
        <v>23353</v>
      </c>
      <c r="CL2148" s="212" t="s">
        <v>23354</v>
      </c>
      <c r="CM2148" s="78">
        <v>43708</v>
      </c>
      <c r="CN2148" s="212" t="s">
        <v>23355</v>
      </c>
      <c r="CO2148" s="212" t="s">
        <v>23356</v>
      </c>
      <c r="CP2148" s="212" t="s">
        <v>23357</v>
      </c>
      <c r="CQ2148" s="212" t="s">
        <v>23358</v>
      </c>
      <c r="CR2148" s="212" t="s">
        <v>23359</v>
      </c>
      <c r="CS2148" s="44">
        <v>2146</v>
      </c>
      <c r="CT2148" s="44" t="s">
        <v>23360</v>
      </c>
      <c r="CU2148" s="214">
        <v>9636</v>
      </c>
      <c r="CV2148" s="212" t="s">
        <v>23361</v>
      </c>
      <c r="CW2148" s="212" t="s">
        <v>6717</v>
      </c>
      <c r="CX2148" s="44" t="s">
        <v>1502</v>
      </c>
      <c r="CY2148" s="78">
        <v>43708</v>
      </c>
      <c r="CZ2148" s="215" t="s">
        <v>763</v>
      </c>
      <c r="DA2148" s="212" t="s">
        <v>512</v>
      </c>
      <c r="DB2148" s="44" t="s">
        <v>802</v>
      </c>
      <c r="DC2148" s="44" t="s">
        <v>8567</v>
      </c>
      <c r="DD2148" s="44" t="s">
        <v>532</v>
      </c>
    </row>
    <row r="2149" spans="83:108">
      <c r="CE2149" s="212"/>
      <c r="CF2149" s="213">
        <f>IF(ISNUMBER(SEARCH($H$2,$CG$3:$CG$3874)),MAX($CF$2:CF2148)+1,0)</f>
        <v>0</v>
      </c>
      <c r="CG2149" s="212" t="s">
        <v>23362</v>
      </c>
      <c r="CH2149" s="212"/>
      <c r="CI2149" s="212"/>
      <c r="CJ2149" s="213" t="str">
        <f>IFERROR(VLOOKUP(ROWS($CJ$3:CJ2149),CF2149:$CG$3874,2,0),"")</f>
        <v/>
      </c>
      <c r="CK2149" s="212" t="s">
        <v>23363</v>
      </c>
      <c r="CL2149" s="212" t="s">
        <v>23364</v>
      </c>
      <c r="CM2149" s="78">
        <v>43100</v>
      </c>
      <c r="CN2149" s="212" t="s">
        <v>23365</v>
      </c>
      <c r="CO2149" s="212" t="s">
        <v>23366</v>
      </c>
      <c r="CP2149" s="212" t="s">
        <v>23367</v>
      </c>
      <c r="CQ2149" s="212" t="s">
        <v>23368</v>
      </c>
      <c r="CR2149" s="212" t="s">
        <v>23369</v>
      </c>
      <c r="CS2149" s="44">
        <v>2147</v>
      </c>
      <c r="CT2149" s="44" t="s">
        <v>23370</v>
      </c>
      <c r="CU2149" s="214">
        <v>15318</v>
      </c>
      <c r="CV2149" s="212" t="s">
        <v>23371</v>
      </c>
      <c r="CW2149" s="212" t="s">
        <v>3802</v>
      </c>
      <c r="CX2149" s="44" t="s">
        <v>839</v>
      </c>
      <c r="CY2149" s="78">
        <v>43100</v>
      </c>
      <c r="CZ2149" s="215" t="s">
        <v>545</v>
      </c>
      <c r="DA2149" s="212" t="s">
        <v>737</v>
      </c>
      <c r="DB2149" s="44" t="s">
        <v>919</v>
      </c>
      <c r="DC2149" s="44" t="s">
        <v>23372</v>
      </c>
      <c r="DD2149" s="44" t="s">
        <v>532</v>
      </c>
    </row>
    <row r="2150" spans="83:108">
      <c r="CE2150" s="212"/>
      <c r="CF2150" s="213">
        <f>IF(ISNUMBER(SEARCH($H$2,$CG$3:$CG$3874)),MAX($CF$2:CF2149)+1,0)</f>
        <v>0</v>
      </c>
      <c r="CG2150" s="212" t="s">
        <v>23373</v>
      </c>
      <c r="CH2150" s="212"/>
      <c r="CI2150" s="212"/>
      <c r="CJ2150" s="213" t="str">
        <f>IFERROR(VLOOKUP(ROWS($CJ$3:CJ2150),CF2150:$CG$3874,2,0),"")</f>
        <v/>
      </c>
      <c r="CK2150" s="212" t="s">
        <v>23374</v>
      </c>
      <c r="CL2150" s="212" t="s">
        <v>23375</v>
      </c>
      <c r="CM2150" s="78">
        <v>43039</v>
      </c>
      <c r="CN2150" s="212" t="s">
        <v>23376</v>
      </c>
      <c r="CO2150" s="212" t="s">
        <v>23377</v>
      </c>
      <c r="CP2150" s="212" t="s">
        <v>23378</v>
      </c>
      <c r="CQ2150" s="212" t="s">
        <v>23379</v>
      </c>
      <c r="CR2150" s="212" t="s">
        <v>23380</v>
      </c>
      <c r="CS2150" s="44">
        <v>2148</v>
      </c>
      <c r="CT2150" s="44" t="s">
        <v>23381</v>
      </c>
      <c r="CU2150" s="214">
        <v>10337</v>
      </c>
      <c r="CV2150" s="212" t="s">
        <v>23382</v>
      </c>
      <c r="CW2150" s="212" t="s">
        <v>1463</v>
      </c>
      <c r="CX2150" s="44" t="s">
        <v>1464</v>
      </c>
      <c r="CY2150" s="78">
        <v>43039</v>
      </c>
      <c r="CZ2150" s="215" t="s">
        <v>601</v>
      </c>
      <c r="DA2150" s="212" t="s">
        <v>529</v>
      </c>
      <c r="DB2150" s="44" t="s">
        <v>530</v>
      </c>
      <c r="DC2150" s="44" t="s">
        <v>5202</v>
      </c>
      <c r="DD2150" s="44" t="s">
        <v>532</v>
      </c>
    </row>
    <row r="2151" spans="83:108">
      <c r="CE2151" s="212"/>
      <c r="CF2151" s="213">
        <f>IF(ISNUMBER(SEARCH($H$2,$CG$3:$CG$3874)),MAX($CF$2:CF2150)+1,0)</f>
        <v>0</v>
      </c>
      <c r="CG2151" s="212" t="s">
        <v>23383</v>
      </c>
      <c r="CH2151" s="212"/>
      <c r="CI2151" s="212"/>
      <c r="CJ2151" s="213" t="str">
        <f>IFERROR(VLOOKUP(ROWS($CJ$3:CJ2151),CF2151:$CG$3874,2,0),"")</f>
        <v/>
      </c>
      <c r="CK2151" s="212" t="s">
        <v>23384</v>
      </c>
      <c r="CL2151" s="212" t="s">
        <v>23385</v>
      </c>
      <c r="CM2151" s="78">
        <v>44196</v>
      </c>
      <c r="CN2151" s="212" t="s">
        <v>23386</v>
      </c>
      <c r="CO2151" s="212" t="s">
        <v>23387</v>
      </c>
      <c r="CP2151" s="212" t="s">
        <v>23388</v>
      </c>
      <c r="CQ2151" s="212" t="s">
        <v>23389</v>
      </c>
      <c r="CR2151" s="212" t="s">
        <v>23390</v>
      </c>
      <c r="CS2151" s="44">
        <v>2149</v>
      </c>
      <c r="CT2151" s="44" t="s">
        <v>23391</v>
      </c>
      <c r="CU2151" s="214">
        <v>11416</v>
      </c>
      <c r="CV2151" s="212" t="s">
        <v>23392</v>
      </c>
      <c r="CW2151" s="212" t="s">
        <v>1501</v>
      </c>
      <c r="CX2151" s="44" t="s">
        <v>1226</v>
      </c>
      <c r="CY2151" s="78">
        <v>44196</v>
      </c>
      <c r="CZ2151" s="215" t="s">
        <v>545</v>
      </c>
      <c r="DA2151" s="212" t="s">
        <v>529</v>
      </c>
      <c r="DB2151" s="44" t="s">
        <v>530</v>
      </c>
      <c r="DC2151" s="44" t="s">
        <v>23393</v>
      </c>
      <c r="DD2151" s="44" t="s">
        <v>532</v>
      </c>
    </row>
    <row r="2152" spans="83:108">
      <c r="CE2152" s="212"/>
      <c r="CF2152" s="213">
        <f>IF(ISNUMBER(SEARCH($H$2,$CG$3:$CG$3874)),MAX($CF$2:CF2151)+1,0)</f>
        <v>0</v>
      </c>
      <c r="CG2152" s="212" t="s">
        <v>23394</v>
      </c>
      <c r="CH2152" s="212"/>
      <c r="CI2152" s="212"/>
      <c r="CJ2152" s="213" t="str">
        <f>IFERROR(VLOOKUP(ROWS($CJ$3:CJ2152),CF2152:$CG$3874,2,0),"")</f>
        <v/>
      </c>
      <c r="CK2152" s="212" t="s">
        <v>23395</v>
      </c>
      <c r="CL2152" s="212" t="s">
        <v>23396</v>
      </c>
      <c r="CM2152" s="78">
        <v>44196</v>
      </c>
      <c r="CN2152" s="212" t="s">
        <v>23397</v>
      </c>
      <c r="CO2152" s="212" t="s">
        <v>23398</v>
      </c>
      <c r="CP2152" s="212" t="s">
        <v>23399</v>
      </c>
      <c r="CQ2152" s="212" t="s">
        <v>23400</v>
      </c>
      <c r="CR2152" s="212" t="s">
        <v>23401</v>
      </c>
      <c r="CS2152" s="44">
        <v>2150</v>
      </c>
      <c r="CT2152" s="44" t="s">
        <v>23402</v>
      </c>
      <c r="CU2152" s="214">
        <v>8726</v>
      </c>
      <c r="CV2152" s="212" t="s">
        <v>23403</v>
      </c>
      <c r="CW2152" s="212" t="s">
        <v>526</v>
      </c>
      <c r="CX2152" s="44" t="s">
        <v>6937</v>
      </c>
      <c r="CY2152" s="78">
        <v>44196</v>
      </c>
      <c r="CZ2152" s="215" t="s">
        <v>511</v>
      </c>
      <c r="DA2152" s="212" t="s">
        <v>529</v>
      </c>
      <c r="DB2152" s="44" t="s">
        <v>530</v>
      </c>
      <c r="DC2152" s="44" t="s">
        <v>531</v>
      </c>
      <c r="DD2152" s="44" t="s">
        <v>532</v>
      </c>
    </row>
    <row r="2153" spans="83:108">
      <c r="CE2153" s="212"/>
      <c r="CF2153" s="213">
        <f>IF(ISNUMBER(SEARCH($H$2,$CG$3:$CG$3874)),MAX($CF$2:CF2152)+1,0)</f>
        <v>0</v>
      </c>
      <c r="CG2153" s="212" t="s">
        <v>23404</v>
      </c>
      <c r="CH2153" s="212"/>
      <c r="CI2153" s="212"/>
      <c r="CJ2153" s="213" t="str">
        <f>IFERROR(VLOOKUP(ROWS($CJ$3:CJ2153),CF2153:$CG$3874,2,0),"")</f>
        <v/>
      </c>
      <c r="CK2153" s="212" t="s">
        <v>23405</v>
      </c>
      <c r="CL2153" s="212" t="s">
        <v>23406</v>
      </c>
      <c r="CM2153" s="78">
        <v>44561</v>
      </c>
      <c r="CN2153" s="212" t="s">
        <v>23407</v>
      </c>
      <c r="CO2153" s="212" t="s">
        <v>23408</v>
      </c>
      <c r="CP2153" s="212" t="s">
        <v>23409</v>
      </c>
      <c r="CQ2153" s="212" t="s">
        <v>23410</v>
      </c>
      <c r="CR2153" s="212" t="s">
        <v>23411</v>
      </c>
      <c r="CS2153" s="44">
        <v>2151</v>
      </c>
      <c r="CT2153" s="44" t="s">
        <v>23412</v>
      </c>
      <c r="CU2153" s="214">
        <v>11769</v>
      </c>
      <c r="CV2153" s="212" t="s">
        <v>23413</v>
      </c>
      <c r="CW2153" s="212" t="s">
        <v>13068</v>
      </c>
      <c r="CX2153" s="44" t="s">
        <v>1606</v>
      </c>
      <c r="CY2153" s="78">
        <v>44561</v>
      </c>
      <c r="CZ2153" s="215" t="s">
        <v>601</v>
      </c>
      <c r="DA2153" s="212" t="s">
        <v>737</v>
      </c>
      <c r="DB2153" s="44" t="s">
        <v>655</v>
      </c>
      <c r="DC2153" s="44" t="s">
        <v>15126</v>
      </c>
      <c r="DD2153" s="44" t="s">
        <v>532</v>
      </c>
    </row>
    <row r="2154" spans="83:108">
      <c r="CE2154" s="212"/>
      <c r="CF2154" s="213">
        <f>IF(ISNUMBER(SEARCH($H$2,$CG$3:$CG$3874)),MAX($CF$2:CF2153)+1,0)</f>
        <v>0</v>
      </c>
      <c r="CG2154" s="212" t="s">
        <v>23414</v>
      </c>
      <c r="CH2154" s="212"/>
      <c r="CI2154" s="212"/>
      <c r="CJ2154" s="213" t="str">
        <f>IFERROR(VLOOKUP(ROWS($CJ$3:CJ2154),CF2154:$CG$3874,2,0),"")</f>
        <v/>
      </c>
      <c r="CK2154" s="212" t="s">
        <v>23415</v>
      </c>
      <c r="CL2154" s="212" t="s">
        <v>23416</v>
      </c>
      <c r="CM2154" s="78">
        <v>44439</v>
      </c>
      <c r="CN2154" s="212" t="s">
        <v>23417</v>
      </c>
      <c r="CO2154" s="212" t="s">
        <v>23418</v>
      </c>
      <c r="CP2154" s="212" t="s">
        <v>23419</v>
      </c>
      <c r="CQ2154" s="212" t="s">
        <v>23420</v>
      </c>
      <c r="CR2154" s="212" t="s">
        <v>23421</v>
      </c>
      <c r="CS2154" s="44">
        <v>2152</v>
      </c>
      <c r="CT2154" s="44" t="s">
        <v>23422</v>
      </c>
      <c r="CU2154" s="214">
        <v>12934</v>
      </c>
      <c r="CV2154" s="212" t="s">
        <v>23423</v>
      </c>
      <c r="CW2154" s="212" t="s">
        <v>2936</v>
      </c>
      <c r="CX2154" s="44" t="s">
        <v>668</v>
      </c>
      <c r="CY2154" s="78">
        <v>44439</v>
      </c>
      <c r="CZ2154" s="215" t="s">
        <v>763</v>
      </c>
      <c r="DA2154" s="212" t="s">
        <v>512</v>
      </c>
      <c r="DB2154" s="44" t="s">
        <v>802</v>
      </c>
      <c r="DC2154" s="44" t="s">
        <v>2586</v>
      </c>
      <c r="DD2154" s="44" t="s">
        <v>532</v>
      </c>
    </row>
    <row r="2155" spans="83:108">
      <c r="CE2155" s="212"/>
      <c r="CF2155" s="213">
        <f>IF(ISNUMBER(SEARCH($H$2,$CG$3:$CG$3874)),MAX($CF$2:CF2154)+1,0)</f>
        <v>0</v>
      </c>
      <c r="CG2155" s="212" t="s">
        <v>23424</v>
      </c>
      <c r="CH2155" s="212"/>
      <c r="CI2155" s="212"/>
      <c r="CJ2155" s="213" t="str">
        <f>IFERROR(VLOOKUP(ROWS($CJ$3:CJ2155),CF2155:$CG$3874,2,0),"")</f>
        <v/>
      </c>
      <c r="CK2155" s="212" t="s">
        <v>23425</v>
      </c>
      <c r="CL2155" s="212" t="s">
        <v>23426</v>
      </c>
      <c r="CM2155" s="78">
        <v>43131</v>
      </c>
      <c r="CN2155" s="212" t="s">
        <v>23427</v>
      </c>
      <c r="CO2155" s="212" t="s">
        <v>23428</v>
      </c>
      <c r="CP2155" s="212" t="s">
        <v>23429</v>
      </c>
      <c r="CQ2155" s="212" t="s">
        <v>23430</v>
      </c>
      <c r="CR2155" s="212" t="s">
        <v>23431</v>
      </c>
      <c r="CS2155" s="44">
        <v>2153</v>
      </c>
      <c r="CT2155" s="44" t="s">
        <v>23432</v>
      </c>
      <c r="CU2155" s="214">
        <v>15736</v>
      </c>
      <c r="CV2155" s="212" t="s">
        <v>23433</v>
      </c>
      <c r="CW2155" s="212" t="s">
        <v>1593</v>
      </c>
      <c r="CX2155" s="44" t="s">
        <v>7597</v>
      </c>
      <c r="CY2155" s="78">
        <v>43131</v>
      </c>
      <c r="CZ2155" s="215" t="s">
        <v>601</v>
      </c>
      <c r="DA2155" s="212" t="s">
        <v>512</v>
      </c>
      <c r="DB2155" s="44" t="s">
        <v>641</v>
      </c>
      <c r="DC2155" s="44" t="s">
        <v>2047</v>
      </c>
      <c r="DD2155" s="44" t="s">
        <v>563</v>
      </c>
    </row>
    <row r="2156" spans="83:108">
      <c r="CE2156" s="212"/>
      <c r="CF2156" s="213">
        <f>IF(ISNUMBER(SEARCH($H$2,$CG$3:$CG$3874)),MAX($CF$2:CF2155)+1,0)</f>
        <v>0</v>
      </c>
      <c r="CG2156" s="212" t="s">
        <v>23434</v>
      </c>
      <c r="CH2156" s="212"/>
      <c r="CI2156" s="212"/>
      <c r="CJ2156" s="213" t="str">
        <f>IFERROR(VLOOKUP(ROWS($CJ$3:CJ2156),CF2156:$CG$3874,2,0),"")</f>
        <v/>
      </c>
      <c r="CK2156" s="212" t="s">
        <v>23435</v>
      </c>
      <c r="CL2156" s="212" t="s">
        <v>23436</v>
      </c>
      <c r="CM2156" s="78">
        <v>43131</v>
      </c>
      <c r="CN2156" s="212" t="s">
        <v>23437</v>
      </c>
      <c r="CO2156" s="212" t="s">
        <v>23438</v>
      </c>
      <c r="CP2156" s="212" t="s">
        <v>23439</v>
      </c>
      <c r="CQ2156" s="212" t="s">
        <v>23440</v>
      </c>
      <c r="CR2156" s="212" t="s">
        <v>23441</v>
      </c>
      <c r="CS2156" s="44">
        <v>2154</v>
      </c>
      <c r="CT2156" s="44" t="s">
        <v>23442</v>
      </c>
      <c r="CU2156" s="214">
        <v>14871</v>
      </c>
      <c r="CV2156" s="212" t="s">
        <v>23443</v>
      </c>
      <c r="CW2156" s="212" t="s">
        <v>1593</v>
      </c>
      <c r="CX2156" s="44" t="s">
        <v>7597</v>
      </c>
      <c r="CY2156" s="78">
        <v>43131</v>
      </c>
      <c r="CZ2156" s="215" t="s">
        <v>601</v>
      </c>
      <c r="DA2156" s="212" t="s">
        <v>512</v>
      </c>
      <c r="DB2156" s="44" t="s">
        <v>641</v>
      </c>
      <c r="DC2156" s="44" t="s">
        <v>750</v>
      </c>
      <c r="DD2156" s="44" t="s">
        <v>532</v>
      </c>
    </row>
    <row r="2157" spans="83:108">
      <c r="CE2157" s="212"/>
      <c r="CF2157" s="213">
        <f>IF(ISNUMBER(SEARCH($H$2,$CG$3:$CG$3874)),MAX($CF$2:CF2156)+1,0)</f>
        <v>0</v>
      </c>
      <c r="CG2157" s="212" t="s">
        <v>23444</v>
      </c>
      <c r="CH2157" s="212"/>
      <c r="CI2157" s="212"/>
      <c r="CJ2157" s="213" t="str">
        <f>IFERROR(VLOOKUP(ROWS($CJ$3:CJ2157),CF2157:$CG$3874,2,0),"")</f>
        <v/>
      </c>
      <c r="CK2157" s="212" t="s">
        <v>23445</v>
      </c>
      <c r="CL2157" s="212" t="s">
        <v>23446</v>
      </c>
      <c r="CM2157" s="78">
        <v>43131</v>
      </c>
      <c r="CN2157" s="212" t="s">
        <v>23447</v>
      </c>
      <c r="CO2157" s="212" t="s">
        <v>23448</v>
      </c>
      <c r="CP2157" s="212" t="s">
        <v>23449</v>
      </c>
      <c r="CQ2157" s="212" t="s">
        <v>23450</v>
      </c>
      <c r="CR2157" s="212" t="s">
        <v>23451</v>
      </c>
      <c r="CS2157" s="44">
        <v>2155</v>
      </c>
      <c r="CT2157" s="44" t="s">
        <v>23452</v>
      </c>
      <c r="CU2157" s="214">
        <v>9114</v>
      </c>
      <c r="CV2157" s="212" t="s">
        <v>23453</v>
      </c>
      <c r="CW2157" s="212" t="s">
        <v>1593</v>
      </c>
      <c r="CX2157" s="44" t="s">
        <v>1072</v>
      </c>
      <c r="CY2157" s="78">
        <v>43131</v>
      </c>
      <c r="CZ2157" s="215" t="s">
        <v>907</v>
      </c>
      <c r="DA2157" s="212" t="s">
        <v>512</v>
      </c>
      <c r="DB2157" s="44" t="s">
        <v>802</v>
      </c>
      <c r="DC2157" s="44" t="s">
        <v>1326</v>
      </c>
      <c r="DD2157" s="44" t="s">
        <v>532</v>
      </c>
    </row>
    <row r="2158" spans="83:108">
      <c r="CE2158" s="212"/>
      <c r="CF2158" s="213">
        <f>IF(ISNUMBER(SEARCH($H$2,$CG$3:$CG$3874)),MAX($CF$2:CF2157)+1,0)</f>
        <v>0</v>
      </c>
      <c r="CG2158" s="212" t="s">
        <v>23454</v>
      </c>
      <c r="CH2158" s="212"/>
      <c r="CI2158" s="212"/>
      <c r="CJ2158" s="213" t="str">
        <f>IFERROR(VLOOKUP(ROWS($CJ$3:CJ2158),CF2158:$CG$3874,2,0),"")</f>
        <v/>
      </c>
      <c r="CK2158" s="212" t="s">
        <v>23455</v>
      </c>
      <c r="CL2158" s="212" t="s">
        <v>23456</v>
      </c>
      <c r="CM2158" s="78">
        <v>44561</v>
      </c>
      <c r="CN2158" s="212" t="s">
        <v>23457</v>
      </c>
      <c r="CO2158" s="212" t="s">
        <v>23458</v>
      </c>
      <c r="CP2158" s="212" t="s">
        <v>23459</v>
      </c>
      <c r="CQ2158" s="212" t="s">
        <v>23460</v>
      </c>
      <c r="CR2158" s="212" t="s">
        <v>23461</v>
      </c>
      <c r="CS2158" s="44">
        <v>2156</v>
      </c>
      <c r="CT2158" s="44" t="s">
        <v>23462</v>
      </c>
      <c r="CU2158" s="214">
        <v>13364</v>
      </c>
      <c r="CV2158" s="212" t="s">
        <v>23463</v>
      </c>
      <c r="CW2158" s="212" t="s">
        <v>1605</v>
      </c>
      <c r="CX2158" s="44" t="s">
        <v>1156</v>
      </c>
      <c r="CY2158" s="78">
        <v>44561</v>
      </c>
      <c r="CZ2158" s="215" t="s">
        <v>601</v>
      </c>
      <c r="DA2158" s="212" t="s">
        <v>737</v>
      </c>
      <c r="DB2158" s="44" t="s">
        <v>655</v>
      </c>
      <c r="DC2158" s="44" t="s">
        <v>14222</v>
      </c>
      <c r="DD2158" s="44" t="s">
        <v>532</v>
      </c>
    </row>
    <row r="2159" spans="83:108">
      <c r="CE2159" s="212"/>
      <c r="CF2159" s="213">
        <f>IF(ISNUMBER(SEARCH($H$2,$CG$3:$CG$3874)),MAX($CF$2:CF2158)+1,0)</f>
        <v>0</v>
      </c>
      <c r="CG2159" s="212" t="s">
        <v>23464</v>
      </c>
      <c r="CH2159" s="212"/>
      <c r="CI2159" s="212"/>
      <c r="CJ2159" s="213" t="str">
        <f>IFERROR(VLOOKUP(ROWS($CJ$3:CJ2159),CF2159:$CG$3874,2,0),"")</f>
        <v/>
      </c>
      <c r="CK2159" s="212" t="s">
        <v>23465</v>
      </c>
      <c r="CL2159" s="212" t="s">
        <v>23466</v>
      </c>
      <c r="CM2159" s="78">
        <v>44561</v>
      </c>
      <c r="CN2159" s="212" t="s">
        <v>23467</v>
      </c>
      <c r="CO2159" s="212" t="s">
        <v>23468</v>
      </c>
      <c r="CP2159" s="212" t="s">
        <v>23469</v>
      </c>
      <c r="CQ2159" s="212" t="s">
        <v>23470</v>
      </c>
      <c r="CR2159" s="212" t="s">
        <v>23471</v>
      </c>
      <c r="CS2159" s="44">
        <v>2157</v>
      </c>
      <c r="CT2159" s="44" t="s">
        <v>23472</v>
      </c>
      <c r="CU2159" s="214">
        <v>11377</v>
      </c>
      <c r="CV2159" s="212" t="s">
        <v>23473</v>
      </c>
      <c r="CW2159" s="212" t="s">
        <v>1605</v>
      </c>
      <c r="CX2159" s="44" t="s">
        <v>600</v>
      </c>
      <c r="CY2159" s="78">
        <v>44561</v>
      </c>
      <c r="CZ2159" s="215" t="s">
        <v>601</v>
      </c>
      <c r="DA2159" s="212" t="s">
        <v>737</v>
      </c>
      <c r="DB2159" s="44" t="s">
        <v>530</v>
      </c>
      <c r="DC2159" s="44" t="s">
        <v>2129</v>
      </c>
      <c r="DD2159" s="44" t="s">
        <v>532</v>
      </c>
    </row>
    <row r="2160" spans="83:108">
      <c r="CE2160" s="212"/>
      <c r="CF2160" s="213">
        <f>IF(ISNUMBER(SEARCH($H$2,$CG$3:$CG$3874)),MAX($CF$2:CF2159)+1,0)</f>
        <v>0</v>
      </c>
      <c r="CG2160" s="212" t="s">
        <v>23474</v>
      </c>
      <c r="CH2160" s="212"/>
      <c r="CI2160" s="212"/>
      <c r="CJ2160" s="213" t="str">
        <f>IFERROR(VLOOKUP(ROWS($CJ$3:CJ2160),CF2160:$CG$3874,2,0),"")</f>
        <v/>
      </c>
      <c r="CK2160" s="212" t="s">
        <v>23475</v>
      </c>
      <c r="CL2160" s="212" t="s">
        <v>23476</v>
      </c>
      <c r="CM2160" s="78">
        <v>43496</v>
      </c>
      <c r="CN2160" s="212" t="s">
        <v>23477</v>
      </c>
      <c r="CO2160" s="212" t="s">
        <v>23478</v>
      </c>
      <c r="CP2160" s="212" t="s">
        <v>23479</v>
      </c>
      <c r="CQ2160" s="212" t="s">
        <v>23480</v>
      </c>
      <c r="CR2160" s="212" t="s">
        <v>23481</v>
      </c>
      <c r="CS2160" s="44">
        <v>2158</v>
      </c>
      <c r="CT2160" s="44" t="s">
        <v>23482</v>
      </c>
      <c r="CU2160" s="214">
        <v>16247</v>
      </c>
      <c r="CV2160" s="212" t="s">
        <v>23483</v>
      </c>
      <c r="CW2160" s="212" t="s">
        <v>1593</v>
      </c>
      <c r="CX2160" s="44" t="s">
        <v>7597</v>
      </c>
      <c r="CY2160" s="78">
        <v>43496</v>
      </c>
      <c r="CZ2160" s="215" t="s">
        <v>511</v>
      </c>
      <c r="DA2160" s="212" t="s">
        <v>512</v>
      </c>
      <c r="DB2160" s="44" t="s">
        <v>641</v>
      </c>
      <c r="DC2160" s="44" t="s">
        <v>750</v>
      </c>
      <c r="DD2160" s="44" t="s">
        <v>515</v>
      </c>
    </row>
    <row r="2161" spans="83:108">
      <c r="CE2161" s="212"/>
      <c r="CF2161" s="213">
        <f>IF(ISNUMBER(SEARCH($H$2,$CG$3:$CG$3874)),MAX($CF$2:CF2160)+1,0)</f>
        <v>0</v>
      </c>
      <c r="CG2161" s="212" t="s">
        <v>23484</v>
      </c>
      <c r="CH2161" s="212"/>
      <c r="CI2161" s="212"/>
      <c r="CJ2161" s="213" t="str">
        <f>IFERROR(VLOOKUP(ROWS($CJ$3:CJ2161),CF2161:$CG$3874,2,0),"")</f>
        <v/>
      </c>
      <c r="CK2161" s="212" t="s">
        <v>23485</v>
      </c>
      <c r="CL2161" s="212" t="s">
        <v>23486</v>
      </c>
      <c r="CM2161" s="78">
        <v>44196</v>
      </c>
      <c r="CN2161" s="212" t="s">
        <v>23487</v>
      </c>
      <c r="CO2161" s="212" t="s">
        <v>23488</v>
      </c>
      <c r="CP2161" s="212" t="s">
        <v>23489</v>
      </c>
      <c r="CQ2161" s="212" t="s">
        <v>23490</v>
      </c>
      <c r="CR2161" s="212" t="s">
        <v>23491</v>
      </c>
      <c r="CS2161" s="44">
        <v>2159</v>
      </c>
      <c r="CT2161" s="44" t="s">
        <v>23492</v>
      </c>
      <c r="CU2161" s="214">
        <v>5346</v>
      </c>
      <c r="CV2161" s="212" t="s">
        <v>23493</v>
      </c>
      <c r="CW2161" s="212" t="s">
        <v>1501</v>
      </c>
      <c r="CX2161" s="44" t="s">
        <v>1524</v>
      </c>
      <c r="CY2161" s="78">
        <v>44196</v>
      </c>
      <c r="CZ2161" s="215" t="s">
        <v>545</v>
      </c>
      <c r="DA2161" s="212" t="s">
        <v>529</v>
      </c>
      <c r="DB2161" s="44" t="s">
        <v>530</v>
      </c>
      <c r="DC2161" s="44" t="s">
        <v>986</v>
      </c>
      <c r="DD2161" s="44" t="s">
        <v>532</v>
      </c>
    </row>
    <row r="2162" spans="83:108">
      <c r="CE2162" s="212"/>
      <c r="CF2162" s="213">
        <f>IF(ISNUMBER(SEARCH($H$2,$CG$3:$CG$3874)),MAX($CF$2:CF2161)+1,0)</f>
        <v>0</v>
      </c>
      <c r="CG2162" s="212" t="s">
        <v>23494</v>
      </c>
      <c r="CH2162" s="212"/>
      <c r="CI2162" s="212"/>
      <c r="CJ2162" s="213" t="str">
        <f>IFERROR(VLOOKUP(ROWS($CJ$3:CJ2162),CF2162:$CG$3874,2,0),"")</f>
        <v/>
      </c>
      <c r="CK2162" s="212" t="s">
        <v>23495</v>
      </c>
      <c r="CL2162" s="212" t="s">
        <v>23496</v>
      </c>
      <c r="CM2162" s="78">
        <v>44712</v>
      </c>
      <c r="CN2162" s="212" t="s">
        <v>23497</v>
      </c>
      <c r="CO2162" s="212" t="s">
        <v>23498</v>
      </c>
      <c r="CP2162" s="212" t="s">
        <v>23499</v>
      </c>
      <c r="CQ2162" s="212" t="s">
        <v>23500</v>
      </c>
      <c r="CR2162" s="212" t="s">
        <v>23501</v>
      </c>
      <c r="CS2162" s="44">
        <v>2160</v>
      </c>
      <c r="CT2162" s="44" t="s">
        <v>23502</v>
      </c>
      <c r="CU2162" s="214">
        <v>16293</v>
      </c>
      <c r="CV2162" s="212" t="s">
        <v>23503</v>
      </c>
      <c r="CW2162" s="212" t="s">
        <v>4950</v>
      </c>
      <c r="CX2162" s="44" t="s">
        <v>575</v>
      </c>
      <c r="CY2162" s="78">
        <v>44712</v>
      </c>
      <c r="CZ2162" s="215" t="s">
        <v>511</v>
      </c>
      <c r="DA2162" s="212" t="s">
        <v>546</v>
      </c>
      <c r="DB2162" s="44" t="s">
        <v>655</v>
      </c>
      <c r="DC2162" s="44" t="s">
        <v>4929</v>
      </c>
      <c r="DD2162" s="44" t="s">
        <v>515</v>
      </c>
    </row>
    <row r="2163" spans="83:108">
      <c r="CE2163" s="212"/>
      <c r="CF2163" s="213">
        <f>IF(ISNUMBER(SEARCH($H$2,$CG$3:$CG$3874)),MAX($CF$2:CF2162)+1,0)</f>
        <v>0</v>
      </c>
      <c r="CG2163" s="212" t="s">
        <v>23504</v>
      </c>
      <c r="CH2163" s="212"/>
      <c r="CI2163" s="212"/>
      <c r="CJ2163" s="213" t="str">
        <f>IFERROR(VLOOKUP(ROWS($CJ$3:CJ2163),CF2163:$CG$3874,2,0),"")</f>
        <v/>
      </c>
      <c r="CK2163" s="212" t="s">
        <v>23505</v>
      </c>
      <c r="CL2163" s="212" t="s">
        <v>23506</v>
      </c>
      <c r="CM2163" s="78">
        <v>42916</v>
      </c>
      <c r="CN2163" s="212" t="s">
        <v>23507</v>
      </c>
      <c r="CO2163" s="212" t="s">
        <v>23508</v>
      </c>
      <c r="CP2163" s="212" t="s">
        <v>23509</v>
      </c>
      <c r="CQ2163" s="212" t="s">
        <v>23510</v>
      </c>
      <c r="CR2163" s="212" t="s">
        <v>23511</v>
      </c>
      <c r="CS2163" s="44">
        <v>2161</v>
      </c>
      <c r="CT2163" s="44" t="s">
        <v>23512</v>
      </c>
      <c r="CU2163" s="214">
        <v>12707</v>
      </c>
      <c r="CV2163" s="212" t="s">
        <v>23513</v>
      </c>
      <c r="CW2163" s="212" t="s">
        <v>7025</v>
      </c>
      <c r="CX2163" s="44" t="s">
        <v>1943</v>
      </c>
      <c r="CY2163" s="78">
        <v>42916</v>
      </c>
      <c r="CZ2163" s="215" t="s">
        <v>576</v>
      </c>
      <c r="DA2163" s="212" t="s">
        <v>737</v>
      </c>
      <c r="DB2163" s="44" t="s">
        <v>530</v>
      </c>
      <c r="DC2163" s="44" t="s">
        <v>7026</v>
      </c>
      <c r="DD2163" s="44" t="s">
        <v>532</v>
      </c>
    </row>
    <row r="2164" spans="83:108">
      <c r="CE2164" s="212"/>
      <c r="CF2164" s="213">
        <f>IF(ISNUMBER(SEARCH($H$2,$CG$3:$CG$3874)),MAX($CF$2:CF2163)+1,0)</f>
        <v>0</v>
      </c>
      <c r="CG2164" s="212" t="s">
        <v>23514</v>
      </c>
      <c r="CH2164" s="212"/>
      <c r="CI2164" s="212"/>
      <c r="CJ2164" s="213" t="str">
        <f>IFERROR(VLOOKUP(ROWS($CJ$3:CJ2164),CF2164:$CG$3874,2,0),"")</f>
        <v/>
      </c>
      <c r="CK2164" s="212" t="s">
        <v>23515</v>
      </c>
      <c r="CL2164" s="212" t="s">
        <v>23516</v>
      </c>
      <c r="CM2164" s="78">
        <v>42916</v>
      </c>
      <c r="CN2164" s="212" t="s">
        <v>23517</v>
      </c>
      <c r="CO2164" s="212" t="s">
        <v>23518</v>
      </c>
      <c r="CP2164" s="212" t="s">
        <v>23519</v>
      </c>
      <c r="CQ2164" s="212" t="s">
        <v>23520</v>
      </c>
      <c r="CR2164" s="212" t="s">
        <v>23521</v>
      </c>
      <c r="CS2164" s="44">
        <v>2162</v>
      </c>
      <c r="CT2164" s="44" t="s">
        <v>23522</v>
      </c>
      <c r="CU2164" s="214">
        <v>15833</v>
      </c>
      <c r="CV2164" s="212" t="s">
        <v>23523</v>
      </c>
      <c r="CW2164" s="212" t="s">
        <v>7025</v>
      </c>
      <c r="CX2164" s="44" t="s">
        <v>1943</v>
      </c>
      <c r="CY2164" s="78">
        <v>42916</v>
      </c>
      <c r="CZ2164" s="215" t="s">
        <v>736</v>
      </c>
      <c r="DA2164" s="212" t="s">
        <v>737</v>
      </c>
      <c r="DB2164" s="44" t="s">
        <v>530</v>
      </c>
      <c r="DC2164" s="44" t="s">
        <v>2059</v>
      </c>
      <c r="DD2164" s="44" t="s">
        <v>515</v>
      </c>
    </row>
    <row r="2165" spans="83:108">
      <c r="CE2165" s="212"/>
      <c r="CF2165" s="213">
        <f>IF(ISNUMBER(SEARCH($H$2,$CG$3:$CG$3874)),MAX($CF$2:CF2164)+1,0)</f>
        <v>0</v>
      </c>
      <c r="CG2165" s="212" t="s">
        <v>23524</v>
      </c>
      <c r="CH2165" s="212"/>
      <c r="CI2165" s="212"/>
      <c r="CJ2165" s="213" t="str">
        <f>IFERROR(VLOOKUP(ROWS($CJ$3:CJ2165),CF2165:$CG$3874,2,0),"")</f>
        <v/>
      </c>
      <c r="CK2165" s="212" t="s">
        <v>23525</v>
      </c>
      <c r="CL2165" s="212" t="s">
        <v>23526</v>
      </c>
      <c r="CM2165" s="78">
        <v>44439</v>
      </c>
      <c r="CN2165" s="212" t="s">
        <v>23527</v>
      </c>
      <c r="CO2165" s="212" t="s">
        <v>23528</v>
      </c>
      <c r="CP2165" s="212" t="s">
        <v>23529</v>
      </c>
      <c r="CQ2165" s="212" t="s">
        <v>23530</v>
      </c>
      <c r="CR2165" s="212" t="s">
        <v>23531</v>
      </c>
      <c r="CS2165" s="44">
        <v>2163</v>
      </c>
      <c r="CT2165" s="44" t="s">
        <v>23532</v>
      </c>
      <c r="CU2165" s="214">
        <v>15630</v>
      </c>
      <c r="CV2165" s="212" t="s">
        <v>23533</v>
      </c>
      <c r="CW2165" s="212" t="s">
        <v>2936</v>
      </c>
      <c r="CX2165" s="44" t="s">
        <v>2937</v>
      </c>
      <c r="CY2165" s="78">
        <v>44439</v>
      </c>
      <c r="CZ2165" s="215" t="s">
        <v>763</v>
      </c>
      <c r="DA2165" s="212" t="s">
        <v>512</v>
      </c>
      <c r="DB2165" s="44" t="s">
        <v>641</v>
      </c>
      <c r="DC2165" s="44" t="s">
        <v>2938</v>
      </c>
      <c r="DD2165" s="44" t="s">
        <v>532</v>
      </c>
    </row>
    <row r="2166" spans="83:108">
      <c r="CE2166" s="212"/>
      <c r="CF2166" s="213">
        <f>IF(ISNUMBER(SEARCH($H$2,$CG$3:$CG$3874)),MAX($CF$2:CF2165)+1,0)</f>
        <v>0</v>
      </c>
      <c r="CG2166" s="212" t="s">
        <v>23534</v>
      </c>
      <c r="CH2166" s="212"/>
      <c r="CI2166" s="212"/>
      <c r="CJ2166" s="213" t="str">
        <f>IFERROR(VLOOKUP(ROWS($CJ$3:CJ2166),CF2166:$CG$3874,2,0),"")</f>
        <v/>
      </c>
      <c r="CK2166" s="212" t="s">
        <v>23535</v>
      </c>
      <c r="CL2166" s="212" t="s">
        <v>23536</v>
      </c>
      <c r="CM2166" s="78">
        <v>43312</v>
      </c>
      <c r="CN2166" s="212" t="s">
        <v>23537</v>
      </c>
      <c r="CO2166" s="212" t="s">
        <v>23538</v>
      </c>
      <c r="CP2166" s="212" t="s">
        <v>23539</v>
      </c>
      <c r="CQ2166" s="212" t="s">
        <v>23540</v>
      </c>
      <c r="CR2166" s="212" t="s">
        <v>23541</v>
      </c>
      <c r="CS2166" s="44">
        <v>2164</v>
      </c>
      <c r="CT2166" s="44" t="s">
        <v>23542</v>
      </c>
      <c r="CU2166" s="214">
        <v>10582</v>
      </c>
      <c r="CV2166" s="212" t="s">
        <v>23543</v>
      </c>
      <c r="CW2166" s="212" t="s">
        <v>3261</v>
      </c>
      <c r="CX2166" s="44" t="s">
        <v>2490</v>
      </c>
      <c r="CY2166" s="78">
        <v>43312</v>
      </c>
      <c r="CZ2166" s="215" t="s">
        <v>545</v>
      </c>
      <c r="DA2166" s="212" t="s">
        <v>512</v>
      </c>
      <c r="DB2166" s="44" t="s">
        <v>919</v>
      </c>
      <c r="DC2166" s="44" t="s">
        <v>3262</v>
      </c>
      <c r="DD2166" s="44" t="s">
        <v>563</v>
      </c>
    </row>
    <row r="2167" spans="83:108">
      <c r="CE2167" s="212"/>
      <c r="CF2167" s="213">
        <f>IF(ISNUMBER(SEARCH($H$2,$CG$3:$CG$3874)),MAX($CF$2:CF2166)+1,0)</f>
        <v>0</v>
      </c>
      <c r="CG2167" s="212" t="s">
        <v>23544</v>
      </c>
      <c r="CH2167" s="212"/>
      <c r="CI2167" s="212"/>
      <c r="CJ2167" s="213" t="str">
        <f>IFERROR(VLOOKUP(ROWS($CJ$3:CJ2167),CF2167:$CG$3874,2,0),"")</f>
        <v/>
      </c>
      <c r="CK2167" s="212" t="s">
        <v>23545</v>
      </c>
      <c r="CL2167" s="212" t="s">
        <v>23546</v>
      </c>
      <c r="CM2167" s="78">
        <v>43465</v>
      </c>
      <c r="CN2167" s="212" t="s">
        <v>23547</v>
      </c>
      <c r="CO2167" s="212" t="s">
        <v>23548</v>
      </c>
      <c r="CP2167" s="212" t="s">
        <v>23549</v>
      </c>
      <c r="CQ2167" s="212" t="s">
        <v>23550</v>
      </c>
      <c r="CR2167" s="212" t="s">
        <v>23551</v>
      </c>
      <c r="CS2167" s="44">
        <v>2165</v>
      </c>
      <c r="CT2167" s="44" t="s">
        <v>23552</v>
      </c>
      <c r="CU2167" s="214">
        <v>8540</v>
      </c>
      <c r="CV2167" s="212" t="s">
        <v>23553</v>
      </c>
      <c r="CW2167" s="212" t="s">
        <v>2092</v>
      </c>
      <c r="CX2167" s="44" t="s">
        <v>6541</v>
      </c>
      <c r="CY2167" s="78">
        <v>43465</v>
      </c>
      <c r="CZ2167" s="215" t="s">
        <v>763</v>
      </c>
      <c r="DA2167" s="212" t="s">
        <v>737</v>
      </c>
      <c r="DB2167" s="44" t="s">
        <v>3141</v>
      </c>
      <c r="DC2167" s="44" t="s">
        <v>2093</v>
      </c>
      <c r="DD2167" s="44" t="s">
        <v>563</v>
      </c>
    </row>
    <row r="2168" spans="83:108">
      <c r="CE2168" s="212"/>
      <c r="CF2168" s="213">
        <f>IF(ISNUMBER(SEARCH($H$2,$CG$3:$CG$3874)),MAX($CF$2:CF2167)+1,0)</f>
        <v>0</v>
      </c>
      <c r="CG2168" s="212" t="s">
        <v>23554</v>
      </c>
      <c r="CH2168" s="212"/>
      <c r="CI2168" s="212"/>
      <c r="CJ2168" s="213" t="str">
        <f>IFERROR(VLOOKUP(ROWS($CJ$3:CJ2168),CF2168:$CG$3874,2,0),"")</f>
        <v/>
      </c>
      <c r="CK2168" s="212" t="s">
        <v>23555</v>
      </c>
      <c r="CL2168" s="212" t="s">
        <v>23556</v>
      </c>
      <c r="CM2168" s="78">
        <v>43830</v>
      </c>
      <c r="CN2168" s="212" t="s">
        <v>23557</v>
      </c>
      <c r="CO2168" s="212" t="s">
        <v>23558</v>
      </c>
      <c r="CP2168" s="212" t="s">
        <v>23559</v>
      </c>
      <c r="CQ2168" s="212" t="s">
        <v>23560</v>
      </c>
      <c r="CR2168" s="212" t="s">
        <v>23561</v>
      </c>
      <c r="CS2168" s="44">
        <v>2166</v>
      </c>
      <c r="CT2168" s="44" t="s">
        <v>23562</v>
      </c>
      <c r="CU2168" s="214">
        <v>16834</v>
      </c>
      <c r="CV2168" s="212" t="s">
        <v>23563</v>
      </c>
      <c r="CW2168" s="212" t="s">
        <v>12053</v>
      </c>
      <c r="CX2168" s="44" t="s">
        <v>1752</v>
      </c>
      <c r="CY2168" s="78">
        <v>43830</v>
      </c>
      <c r="CZ2168" s="215" t="s">
        <v>511</v>
      </c>
      <c r="DA2168" s="212" t="s">
        <v>737</v>
      </c>
      <c r="DB2168" s="44" t="s">
        <v>3141</v>
      </c>
      <c r="DC2168" s="44" t="s">
        <v>12054</v>
      </c>
      <c r="DD2168" s="44" t="s">
        <v>532</v>
      </c>
    </row>
    <row r="2169" spans="83:108">
      <c r="CE2169" s="212"/>
      <c r="CF2169" s="213">
        <f>IF(ISNUMBER(SEARCH($H$2,$CG$3:$CG$3874)),MAX($CF$2:CF2168)+1,0)</f>
        <v>0</v>
      </c>
      <c r="CG2169" s="212" t="s">
        <v>23564</v>
      </c>
      <c r="CH2169" s="212"/>
      <c r="CI2169" s="212"/>
      <c r="CJ2169" s="213" t="str">
        <f>IFERROR(VLOOKUP(ROWS($CJ$3:CJ2169),CF2169:$CG$3874,2,0),"")</f>
        <v/>
      </c>
      <c r="CK2169" s="212" t="s">
        <v>23565</v>
      </c>
      <c r="CL2169" s="212" t="s">
        <v>23566</v>
      </c>
      <c r="CM2169" s="78">
        <v>44347</v>
      </c>
      <c r="CN2169" s="212" t="s">
        <v>23567</v>
      </c>
      <c r="CO2169" s="212" t="s">
        <v>23568</v>
      </c>
      <c r="CP2169" s="212" t="s">
        <v>23569</v>
      </c>
      <c r="CQ2169" s="212" t="s">
        <v>23570</v>
      </c>
      <c r="CR2169" s="212" t="s">
        <v>23571</v>
      </c>
      <c r="CS2169" s="44">
        <v>2167</v>
      </c>
      <c r="CT2169" s="44" t="s">
        <v>23572</v>
      </c>
      <c r="CU2169" s="214">
        <v>10878</v>
      </c>
      <c r="CV2169" s="212" t="s">
        <v>23573</v>
      </c>
      <c r="CW2169" s="212" t="s">
        <v>1475</v>
      </c>
      <c r="CX2169" s="44" t="s">
        <v>654</v>
      </c>
      <c r="CY2169" s="78">
        <v>44347</v>
      </c>
      <c r="CZ2169" s="215" t="s">
        <v>545</v>
      </c>
      <c r="DA2169" s="212" t="s">
        <v>1477</v>
      </c>
      <c r="DB2169" s="44" t="s">
        <v>3943</v>
      </c>
      <c r="DC2169" s="44" t="s">
        <v>908</v>
      </c>
      <c r="DD2169" s="44" t="s">
        <v>532</v>
      </c>
    </row>
    <row r="2170" spans="83:108">
      <c r="CE2170" s="212"/>
      <c r="CF2170" s="213">
        <f>IF(ISNUMBER(SEARCH($H$2,$CG$3:$CG$3874)),MAX($CF$2:CF2169)+1,0)</f>
        <v>0</v>
      </c>
      <c r="CG2170" s="212" t="s">
        <v>23574</v>
      </c>
      <c r="CH2170" s="212"/>
      <c r="CI2170" s="212"/>
      <c r="CJ2170" s="213" t="str">
        <f>IFERROR(VLOOKUP(ROWS($CJ$3:CJ2170),CF2170:$CG$3874,2,0),"")</f>
        <v/>
      </c>
      <c r="CK2170" s="212" t="s">
        <v>23575</v>
      </c>
      <c r="CL2170" s="212" t="s">
        <v>23576</v>
      </c>
      <c r="CM2170" s="78">
        <v>43465</v>
      </c>
      <c r="CN2170" s="212" t="s">
        <v>23577</v>
      </c>
      <c r="CO2170" s="212" t="s">
        <v>23578</v>
      </c>
      <c r="CP2170" s="212" t="s">
        <v>23579</v>
      </c>
      <c r="CQ2170" s="212" t="s">
        <v>23580</v>
      </c>
      <c r="CR2170" s="212" t="s">
        <v>23581</v>
      </c>
      <c r="CS2170" s="44">
        <v>2168</v>
      </c>
      <c r="CT2170" s="44" t="s">
        <v>23582</v>
      </c>
      <c r="CU2170" s="214">
        <v>15223</v>
      </c>
      <c r="CV2170" s="212" t="s">
        <v>23583</v>
      </c>
      <c r="CW2170" s="212" t="s">
        <v>2092</v>
      </c>
      <c r="CX2170" s="44" t="s">
        <v>1347</v>
      </c>
      <c r="CY2170" s="78">
        <v>43465</v>
      </c>
      <c r="CZ2170" s="215" t="s">
        <v>601</v>
      </c>
      <c r="DA2170" s="212" t="s">
        <v>737</v>
      </c>
      <c r="DB2170" s="44" t="s">
        <v>3141</v>
      </c>
      <c r="DC2170" s="44" t="s">
        <v>2093</v>
      </c>
      <c r="DD2170" s="44" t="s">
        <v>563</v>
      </c>
    </row>
    <row r="2171" spans="83:108">
      <c r="CE2171" s="212"/>
      <c r="CF2171" s="213">
        <f>IF(ISNUMBER(SEARCH($H$2,$CG$3:$CG$3874)),MAX($CF$2:CF2170)+1,0)</f>
        <v>0</v>
      </c>
      <c r="CG2171" s="212" t="s">
        <v>23584</v>
      </c>
      <c r="CH2171" s="212"/>
      <c r="CI2171" s="212"/>
      <c r="CJ2171" s="213" t="str">
        <f>IFERROR(VLOOKUP(ROWS($CJ$3:CJ2171),CF2171:$CG$3874,2,0),"")</f>
        <v/>
      </c>
      <c r="CK2171" s="212" t="s">
        <v>23585</v>
      </c>
      <c r="CL2171" s="212" t="s">
        <v>23586</v>
      </c>
      <c r="CM2171" s="78">
        <v>43039</v>
      </c>
      <c r="CN2171" s="212" t="s">
        <v>23587</v>
      </c>
      <c r="CO2171" s="212" t="s">
        <v>23588</v>
      </c>
      <c r="CP2171" s="212" t="s">
        <v>23589</v>
      </c>
      <c r="CQ2171" s="212" t="s">
        <v>23590</v>
      </c>
      <c r="CR2171" s="212" t="s">
        <v>23591</v>
      </c>
      <c r="CS2171" s="44">
        <v>2169</v>
      </c>
      <c r="CT2171" s="44" t="s">
        <v>23592</v>
      </c>
      <c r="CU2171" s="214">
        <v>9061</v>
      </c>
      <c r="CV2171" s="212" t="s">
        <v>23593</v>
      </c>
      <c r="CW2171" s="212" t="s">
        <v>10025</v>
      </c>
      <c r="CX2171" s="44" t="s">
        <v>1287</v>
      </c>
      <c r="CY2171" s="78">
        <v>43039</v>
      </c>
      <c r="CZ2171" s="215" t="s">
        <v>907</v>
      </c>
      <c r="DA2171" s="212" t="s">
        <v>737</v>
      </c>
      <c r="DB2171" s="44" t="s">
        <v>547</v>
      </c>
      <c r="DC2171" s="44" t="s">
        <v>750</v>
      </c>
      <c r="DD2171" s="44" t="s">
        <v>532</v>
      </c>
    </row>
    <row r="2172" spans="83:108">
      <c r="CE2172" s="212"/>
      <c r="CF2172" s="213">
        <f>IF(ISNUMBER(SEARCH($H$2,$CG$3:$CG$3874)),MAX($CF$2:CF2171)+1,0)</f>
        <v>0</v>
      </c>
      <c r="CG2172" s="212" t="s">
        <v>23594</v>
      </c>
      <c r="CH2172" s="212"/>
      <c r="CI2172" s="212"/>
      <c r="CJ2172" s="213" t="str">
        <f>IFERROR(VLOOKUP(ROWS($CJ$3:CJ2172),CF2172:$CG$3874,2,0),"")</f>
        <v/>
      </c>
      <c r="CK2172" s="212" t="s">
        <v>23595</v>
      </c>
      <c r="CL2172" s="212" t="s">
        <v>23596</v>
      </c>
      <c r="CM2172" s="78">
        <v>43100</v>
      </c>
      <c r="CN2172" s="212" t="s">
        <v>23597</v>
      </c>
      <c r="CO2172" s="212" t="s">
        <v>23598</v>
      </c>
      <c r="CP2172" s="212" t="s">
        <v>23599</v>
      </c>
      <c r="CQ2172" s="212" t="s">
        <v>23597</v>
      </c>
      <c r="CR2172" s="212" t="s">
        <v>23600</v>
      </c>
      <c r="CS2172" s="44">
        <v>2170</v>
      </c>
      <c r="CT2172" s="44" t="s">
        <v>23601</v>
      </c>
      <c r="CU2172" s="214">
        <v>16833</v>
      </c>
      <c r="CV2172" s="212" t="s">
        <v>23602</v>
      </c>
      <c r="CW2172" s="212" t="s">
        <v>3802</v>
      </c>
      <c r="CX2172" s="44" t="s">
        <v>3803</v>
      </c>
      <c r="CY2172" s="78">
        <v>43100</v>
      </c>
      <c r="CZ2172" s="215" t="s">
        <v>511</v>
      </c>
      <c r="DA2172" s="212" t="s">
        <v>737</v>
      </c>
      <c r="DB2172" s="44" t="s">
        <v>919</v>
      </c>
      <c r="DC2172" s="44" t="s">
        <v>511</v>
      </c>
      <c r="DD2172" s="44" t="s">
        <v>532</v>
      </c>
    </row>
    <row r="2173" spans="83:108">
      <c r="CE2173" s="212"/>
      <c r="CF2173" s="213">
        <f>IF(ISNUMBER(SEARCH($H$2,$CG$3:$CG$3874)),MAX($CF$2:CF2172)+1,0)</f>
        <v>0</v>
      </c>
      <c r="CG2173" s="212" t="s">
        <v>23603</v>
      </c>
      <c r="CH2173" s="212"/>
      <c r="CI2173" s="212"/>
      <c r="CJ2173" s="213" t="str">
        <f>IFERROR(VLOOKUP(ROWS($CJ$3:CJ2173),CF2173:$CG$3874,2,0),"")</f>
        <v/>
      </c>
      <c r="CK2173" s="212" t="s">
        <v>23604</v>
      </c>
      <c r="CL2173" s="212" t="s">
        <v>23605</v>
      </c>
      <c r="CM2173" s="78">
        <v>43100</v>
      </c>
      <c r="CN2173" s="212" t="s">
        <v>23606</v>
      </c>
      <c r="CO2173" s="212" t="s">
        <v>23607</v>
      </c>
      <c r="CP2173" s="212" t="s">
        <v>23608</v>
      </c>
      <c r="CQ2173" s="212" t="s">
        <v>23609</v>
      </c>
      <c r="CR2173" s="212" t="s">
        <v>23610</v>
      </c>
      <c r="CS2173" s="44">
        <v>2171</v>
      </c>
      <c r="CT2173" s="44" t="s">
        <v>23611</v>
      </c>
      <c r="CU2173" s="214">
        <v>16255</v>
      </c>
      <c r="CV2173" s="212" t="s">
        <v>23612</v>
      </c>
      <c r="CW2173" s="212" t="s">
        <v>3802</v>
      </c>
      <c r="CX2173" s="44" t="s">
        <v>3803</v>
      </c>
      <c r="CY2173" s="78">
        <v>43100</v>
      </c>
      <c r="CZ2173" s="215" t="s">
        <v>511</v>
      </c>
      <c r="DA2173" s="212" t="s">
        <v>737</v>
      </c>
      <c r="DB2173" s="44" t="s">
        <v>919</v>
      </c>
      <c r="DC2173" s="44" t="s">
        <v>723</v>
      </c>
      <c r="DD2173" s="44" t="s">
        <v>532</v>
      </c>
    </row>
    <row r="2174" spans="83:108">
      <c r="CE2174" s="212"/>
      <c r="CF2174" s="213">
        <f>IF(ISNUMBER(SEARCH($H$2,$CG$3:$CG$3874)),MAX($CF$2:CF2173)+1,0)</f>
        <v>0</v>
      </c>
      <c r="CG2174" s="212" t="s">
        <v>23613</v>
      </c>
      <c r="CH2174" s="212"/>
      <c r="CI2174" s="212"/>
      <c r="CJ2174" s="213" t="str">
        <f>IFERROR(VLOOKUP(ROWS($CJ$3:CJ2174),CF2174:$CG$3874,2,0),"")</f>
        <v/>
      </c>
      <c r="CK2174" s="212" t="s">
        <v>23614</v>
      </c>
      <c r="CL2174" s="212" t="s">
        <v>23615</v>
      </c>
      <c r="CM2174" s="78">
        <v>43220</v>
      </c>
      <c r="CN2174" s="212" t="s">
        <v>23616</v>
      </c>
      <c r="CO2174" s="212" t="s">
        <v>23617</v>
      </c>
      <c r="CP2174" s="212" t="s">
        <v>23618</v>
      </c>
      <c r="CQ2174" s="212" t="s">
        <v>23619</v>
      </c>
      <c r="CR2174" s="212" t="s">
        <v>23620</v>
      </c>
      <c r="CS2174" s="44">
        <v>2172</v>
      </c>
      <c r="CT2174" s="44" t="s">
        <v>23621</v>
      </c>
      <c r="CU2174" s="214">
        <v>16130</v>
      </c>
      <c r="CV2174" s="212" t="s">
        <v>23622</v>
      </c>
      <c r="CW2174" s="212" t="s">
        <v>3572</v>
      </c>
      <c r="CX2174" s="44" t="s">
        <v>2490</v>
      </c>
      <c r="CY2174" s="78">
        <v>43220</v>
      </c>
      <c r="CZ2174" s="215" t="s">
        <v>601</v>
      </c>
      <c r="DA2174" s="212" t="s">
        <v>512</v>
      </c>
      <c r="DB2174" s="44" t="s">
        <v>655</v>
      </c>
      <c r="DC2174" s="44" t="s">
        <v>3573</v>
      </c>
      <c r="DD2174" s="44" t="s">
        <v>532</v>
      </c>
    </row>
    <row r="2175" spans="83:108">
      <c r="CE2175" s="212"/>
      <c r="CF2175" s="213">
        <f>IF(ISNUMBER(SEARCH($H$2,$CG$3:$CG$3874)),MAX($CF$2:CF2174)+1,0)</f>
        <v>0</v>
      </c>
      <c r="CG2175" s="212" t="s">
        <v>23623</v>
      </c>
      <c r="CH2175" s="212"/>
      <c r="CI2175" s="212"/>
      <c r="CJ2175" s="213" t="str">
        <f>IFERROR(VLOOKUP(ROWS($CJ$3:CJ2175),CF2175:$CG$3874,2,0),"")</f>
        <v/>
      </c>
      <c r="CK2175" s="212" t="s">
        <v>23624</v>
      </c>
      <c r="CL2175" s="212" t="s">
        <v>23625</v>
      </c>
      <c r="CM2175" s="78">
        <v>43220</v>
      </c>
      <c r="CN2175" s="212" t="s">
        <v>23626</v>
      </c>
      <c r="CO2175" s="212" t="s">
        <v>23627</v>
      </c>
      <c r="CP2175" s="212" t="s">
        <v>23628</v>
      </c>
      <c r="CQ2175" s="212" t="s">
        <v>23629</v>
      </c>
      <c r="CR2175" s="212" t="s">
        <v>23630</v>
      </c>
      <c r="CS2175" s="44">
        <v>2173</v>
      </c>
      <c r="CT2175" s="44" t="s">
        <v>23631</v>
      </c>
      <c r="CU2175" s="214">
        <v>15627</v>
      </c>
      <c r="CV2175" s="212" t="s">
        <v>23632</v>
      </c>
      <c r="CW2175" s="212" t="s">
        <v>3572</v>
      </c>
      <c r="CX2175" s="44" t="s">
        <v>2490</v>
      </c>
      <c r="CY2175" s="78">
        <v>43220</v>
      </c>
      <c r="CZ2175" s="215" t="s">
        <v>601</v>
      </c>
      <c r="DA2175" s="212" t="s">
        <v>512</v>
      </c>
      <c r="DB2175" s="44" t="s">
        <v>655</v>
      </c>
      <c r="DC2175" s="44" t="s">
        <v>3573</v>
      </c>
      <c r="DD2175" s="44" t="s">
        <v>532</v>
      </c>
    </row>
    <row r="2176" spans="83:108">
      <c r="CE2176" s="212"/>
      <c r="CF2176" s="213">
        <f>IF(ISNUMBER(SEARCH($H$2,$CG$3:$CG$3874)),MAX($CF$2:CF2175)+1,0)</f>
        <v>0</v>
      </c>
      <c r="CG2176" s="212" t="s">
        <v>23633</v>
      </c>
      <c r="CH2176" s="212"/>
      <c r="CI2176" s="212"/>
      <c r="CJ2176" s="213" t="str">
        <f>IFERROR(VLOOKUP(ROWS($CJ$3:CJ2176),CF2176:$CG$3874,2,0),"")</f>
        <v/>
      </c>
      <c r="CK2176" s="212" t="s">
        <v>23634</v>
      </c>
      <c r="CL2176" s="212" t="s">
        <v>23635</v>
      </c>
      <c r="CM2176" s="78">
        <v>44561</v>
      </c>
      <c r="CN2176" s="212" t="s">
        <v>23636</v>
      </c>
      <c r="CO2176" s="212" t="s">
        <v>23637</v>
      </c>
      <c r="CP2176" s="212" t="s">
        <v>23638</v>
      </c>
      <c r="CQ2176" s="212" t="s">
        <v>23639</v>
      </c>
      <c r="CR2176" s="212" t="s">
        <v>23640</v>
      </c>
      <c r="CS2176" s="44">
        <v>2174</v>
      </c>
      <c r="CT2176" s="44" t="s">
        <v>23641</v>
      </c>
      <c r="CU2176" s="214">
        <v>14472</v>
      </c>
      <c r="CV2176" s="212" t="s">
        <v>23642</v>
      </c>
      <c r="CW2176" s="212" t="s">
        <v>5431</v>
      </c>
      <c r="CX2176" s="44" t="s">
        <v>10677</v>
      </c>
      <c r="CY2176" s="78">
        <v>44561</v>
      </c>
      <c r="CZ2176" s="215" t="s">
        <v>601</v>
      </c>
      <c r="DA2176" s="212" t="s">
        <v>546</v>
      </c>
      <c r="DB2176" s="44" t="s">
        <v>530</v>
      </c>
      <c r="DC2176" s="44" t="s">
        <v>8828</v>
      </c>
      <c r="DD2176" s="44" t="s">
        <v>532</v>
      </c>
    </row>
    <row r="2177" spans="83:108">
      <c r="CE2177" s="212"/>
      <c r="CF2177" s="213">
        <f>IF(ISNUMBER(SEARCH($H$2,$CG$3:$CG$3874)),MAX($CF$2:CF2176)+1,0)</f>
        <v>0</v>
      </c>
      <c r="CG2177" s="212" t="s">
        <v>23643</v>
      </c>
      <c r="CH2177" s="212"/>
      <c r="CI2177" s="212"/>
      <c r="CJ2177" s="213" t="str">
        <f>IFERROR(VLOOKUP(ROWS($CJ$3:CJ2177),CF2177:$CG$3874,2,0),"")</f>
        <v/>
      </c>
      <c r="CK2177" s="212" t="s">
        <v>23644</v>
      </c>
      <c r="CL2177" s="212" t="s">
        <v>23645</v>
      </c>
      <c r="CM2177" s="78">
        <v>42916</v>
      </c>
      <c r="CN2177" s="212" t="s">
        <v>23646</v>
      </c>
      <c r="CO2177" s="212" t="s">
        <v>23647</v>
      </c>
      <c r="CP2177" s="212" t="s">
        <v>23648</v>
      </c>
      <c r="CQ2177" s="212" t="s">
        <v>23649</v>
      </c>
      <c r="CR2177" s="212" t="s">
        <v>23650</v>
      </c>
      <c r="CS2177" s="44">
        <v>2175</v>
      </c>
      <c r="CT2177" s="44" t="s">
        <v>23651</v>
      </c>
      <c r="CU2177" s="214">
        <v>16299</v>
      </c>
      <c r="CV2177" s="212" t="s">
        <v>23652</v>
      </c>
      <c r="CW2177" s="212" t="s">
        <v>3932</v>
      </c>
      <c r="CX2177" s="44" t="s">
        <v>789</v>
      </c>
      <c r="CY2177" s="78">
        <v>42916</v>
      </c>
      <c r="CZ2177" s="215" t="s">
        <v>511</v>
      </c>
      <c r="DA2177" s="212" t="s">
        <v>737</v>
      </c>
      <c r="DB2177" s="44" t="s">
        <v>919</v>
      </c>
      <c r="DC2177" s="44" t="s">
        <v>1452</v>
      </c>
      <c r="DD2177" s="44" t="s">
        <v>532</v>
      </c>
    </row>
    <row r="2178" spans="83:108">
      <c r="CE2178" s="212"/>
      <c r="CF2178" s="213">
        <f>IF(ISNUMBER(SEARCH($H$2,$CG$3:$CG$3874)),MAX($CF$2:CF2177)+1,0)</f>
        <v>0</v>
      </c>
      <c r="CG2178" s="212" t="s">
        <v>23653</v>
      </c>
      <c r="CH2178" s="212"/>
      <c r="CI2178" s="212"/>
      <c r="CJ2178" s="213" t="str">
        <f>IFERROR(VLOOKUP(ROWS($CJ$3:CJ2178),CF2178:$CG$3874,2,0),"")</f>
        <v/>
      </c>
      <c r="CK2178" s="212" t="s">
        <v>23654</v>
      </c>
      <c r="CL2178" s="212" t="s">
        <v>23655</v>
      </c>
      <c r="CM2178" s="78">
        <v>43131</v>
      </c>
      <c r="CN2178" s="212" t="s">
        <v>23656</v>
      </c>
      <c r="CO2178" s="212" t="s">
        <v>23657</v>
      </c>
      <c r="CP2178" s="212" t="s">
        <v>23658</v>
      </c>
      <c r="CQ2178" s="212" t="s">
        <v>23659</v>
      </c>
      <c r="CR2178" s="212" t="s">
        <v>23660</v>
      </c>
      <c r="CS2178" s="44">
        <v>2176</v>
      </c>
      <c r="CT2178" s="44" t="s">
        <v>23661</v>
      </c>
      <c r="CU2178" s="214">
        <v>7055</v>
      </c>
      <c r="CV2178" s="212" t="s">
        <v>23662</v>
      </c>
      <c r="CW2178" s="212" t="s">
        <v>1593</v>
      </c>
      <c r="CX2178" s="44" t="s">
        <v>1072</v>
      </c>
      <c r="CY2178" s="78">
        <v>43131</v>
      </c>
      <c r="CZ2178" s="215" t="s">
        <v>601</v>
      </c>
      <c r="DA2178" s="212" t="s">
        <v>512</v>
      </c>
      <c r="DB2178" s="44" t="s">
        <v>547</v>
      </c>
      <c r="DC2178" s="44" t="s">
        <v>511</v>
      </c>
      <c r="DD2178" s="44" t="s">
        <v>532</v>
      </c>
    </row>
    <row r="2179" spans="83:108">
      <c r="CE2179" s="212"/>
      <c r="CF2179" s="213">
        <f>IF(ISNUMBER(SEARCH($H$2,$CG$3:$CG$3874)),MAX($CF$2:CF2178)+1,0)</f>
        <v>0</v>
      </c>
      <c r="CG2179" s="212" t="s">
        <v>23663</v>
      </c>
      <c r="CH2179" s="212"/>
      <c r="CI2179" s="212"/>
      <c r="CJ2179" s="213" t="str">
        <f>IFERROR(VLOOKUP(ROWS($CJ$3:CJ2179),CF2179:$CG$3874,2,0),"")</f>
        <v/>
      </c>
      <c r="CK2179" s="212" t="s">
        <v>23664</v>
      </c>
      <c r="CL2179" s="212" t="s">
        <v>23665</v>
      </c>
      <c r="CM2179" s="78">
        <v>43131</v>
      </c>
      <c r="CN2179" s="212" t="s">
        <v>23666</v>
      </c>
      <c r="CO2179" s="212" t="s">
        <v>23667</v>
      </c>
      <c r="CP2179" s="212" t="s">
        <v>23668</v>
      </c>
      <c r="CQ2179" s="212" t="s">
        <v>23669</v>
      </c>
      <c r="CR2179" s="212" t="s">
        <v>23670</v>
      </c>
      <c r="CS2179" s="44">
        <v>2177</v>
      </c>
      <c r="CT2179" s="44" t="s">
        <v>23671</v>
      </c>
      <c r="CU2179" s="214">
        <v>7053</v>
      </c>
      <c r="CV2179" s="212" t="s">
        <v>23672</v>
      </c>
      <c r="CW2179" s="212" t="s">
        <v>1593</v>
      </c>
      <c r="CX2179" s="44" t="s">
        <v>1072</v>
      </c>
      <c r="CY2179" s="78">
        <v>43131</v>
      </c>
      <c r="CZ2179" s="215" t="s">
        <v>601</v>
      </c>
      <c r="DA2179" s="212" t="s">
        <v>512</v>
      </c>
      <c r="DB2179" s="44" t="s">
        <v>655</v>
      </c>
      <c r="DC2179" s="44" t="s">
        <v>750</v>
      </c>
      <c r="DD2179" s="44" t="s">
        <v>532</v>
      </c>
    </row>
    <row r="2180" spans="83:108">
      <c r="CE2180" s="212"/>
      <c r="CF2180" s="213">
        <f>IF(ISNUMBER(SEARCH($H$2,$CG$3:$CG$3874)),MAX($CF$2:CF2179)+1,0)</f>
        <v>0</v>
      </c>
      <c r="CG2180" s="212" t="s">
        <v>23673</v>
      </c>
      <c r="CH2180" s="212"/>
      <c r="CI2180" s="212"/>
      <c r="CJ2180" s="213" t="str">
        <f>IFERROR(VLOOKUP(ROWS($CJ$3:CJ2180),CF2180:$CG$3874,2,0),"")</f>
        <v/>
      </c>
      <c r="CK2180" s="212" t="s">
        <v>23674</v>
      </c>
      <c r="CL2180" s="212" t="s">
        <v>23675</v>
      </c>
      <c r="CM2180" s="78">
        <v>43131</v>
      </c>
      <c r="CN2180" s="212" t="s">
        <v>23676</v>
      </c>
      <c r="CO2180" s="212" t="s">
        <v>23677</v>
      </c>
      <c r="CP2180" s="212" t="s">
        <v>23678</v>
      </c>
      <c r="CQ2180" s="212" t="s">
        <v>23679</v>
      </c>
      <c r="CR2180" s="212" t="s">
        <v>23680</v>
      </c>
      <c r="CS2180" s="44">
        <v>2178</v>
      </c>
      <c r="CT2180" s="44" t="s">
        <v>23681</v>
      </c>
      <c r="CU2180" s="214">
        <v>13565</v>
      </c>
      <c r="CV2180" s="212" t="s">
        <v>23682</v>
      </c>
      <c r="CW2180" s="212" t="s">
        <v>1593</v>
      </c>
      <c r="CX2180" s="44" t="s">
        <v>1072</v>
      </c>
      <c r="CY2180" s="78">
        <v>43131</v>
      </c>
      <c r="CZ2180" s="215" t="s">
        <v>601</v>
      </c>
      <c r="DA2180" s="212" t="s">
        <v>512</v>
      </c>
      <c r="DB2180" s="44" t="s">
        <v>655</v>
      </c>
      <c r="DC2180" s="44" t="s">
        <v>750</v>
      </c>
      <c r="DD2180" s="44" t="s">
        <v>532</v>
      </c>
    </row>
    <row r="2181" spans="83:108">
      <c r="CE2181" s="212"/>
      <c r="CF2181" s="213">
        <f>IF(ISNUMBER(SEARCH($H$2,$CG$3:$CG$3874)),MAX($CF$2:CF2180)+1,0)</f>
        <v>0</v>
      </c>
      <c r="CG2181" s="212" t="s">
        <v>23683</v>
      </c>
      <c r="CH2181" s="212"/>
      <c r="CI2181" s="212"/>
      <c r="CJ2181" s="213" t="str">
        <f>IFERROR(VLOOKUP(ROWS($CJ$3:CJ2181),CF2181:$CG$3874,2,0),"")</f>
        <v/>
      </c>
      <c r="CK2181" s="212" t="s">
        <v>23684</v>
      </c>
      <c r="CL2181" s="212" t="s">
        <v>23685</v>
      </c>
      <c r="CM2181" s="78">
        <v>44347</v>
      </c>
      <c r="CN2181" s="212" t="s">
        <v>23686</v>
      </c>
      <c r="CO2181" s="212" t="s">
        <v>23687</v>
      </c>
      <c r="CP2181" s="212" t="s">
        <v>23688</v>
      </c>
      <c r="CQ2181" s="212" t="s">
        <v>23689</v>
      </c>
      <c r="CR2181" s="212" t="s">
        <v>23690</v>
      </c>
      <c r="CS2181" s="44">
        <v>2179</v>
      </c>
      <c r="CT2181" s="44" t="s">
        <v>23691</v>
      </c>
      <c r="CU2181" s="214">
        <v>2259</v>
      </c>
      <c r="CV2181" s="212" t="s">
        <v>23692</v>
      </c>
      <c r="CW2181" s="212" t="s">
        <v>1475</v>
      </c>
      <c r="CX2181" s="44" t="s">
        <v>7047</v>
      </c>
      <c r="CY2181" s="78">
        <v>44347</v>
      </c>
      <c r="CZ2181" s="215" t="s">
        <v>545</v>
      </c>
      <c r="DA2181" s="212" t="s">
        <v>1477</v>
      </c>
      <c r="DB2181" s="44" t="s">
        <v>3943</v>
      </c>
      <c r="DC2181" s="44" t="s">
        <v>908</v>
      </c>
      <c r="DD2181" s="44" t="s">
        <v>532</v>
      </c>
    </row>
    <row r="2182" spans="83:108">
      <c r="CE2182" s="212"/>
      <c r="CF2182" s="213">
        <f>IF(ISNUMBER(SEARCH($H$2,$CG$3:$CG$3874)),MAX($CF$2:CF2181)+1,0)</f>
        <v>0</v>
      </c>
      <c r="CG2182" s="212" t="s">
        <v>23693</v>
      </c>
      <c r="CH2182" s="212"/>
      <c r="CI2182" s="212"/>
      <c r="CJ2182" s="213" t="str">
        <f>IFERROR(VLOOKUP(ROWS($CJ$3:CJ2182),CF2182:$CG$3874,2,0),"")</f>
        <v/>
      </c>
      <c r="CK2182" s="212" t="s">
        <v>23694</v>
      </c>
      <c r="CL2182" s="212" t="s">
        <v>23695</v>
      </c>
      <c r="CM2182" s="78">
        <v>43131</v>
      </c>
      <c r="CN2182" s="212" t="s">
        <v>23696</v>
      </c>
      <c r="CO2182" s="212" t="s">
        <v>23697</v>
      </c>
      <c r="CP2182" s="212" t="s">
        <v>23698</v>
      </c>
      <c r="CQ2182" s="212" t="s">
        <v>23699</v>
      </c>
      <c r="CR2182" s="212" t="s">
        <v>23700</v>
      </c>
      <c r="CS2182" s="44">
        <v>2180</v>
      </c>
      <c r="CT2182" s="44" t="s">
        <v>23701</v>
      </c>
      <c r="CU2182" s="214">
        <v>12780</v>
      </c>
      <c r="CV2182" s="212" t="s">
        <v>23702</v>
      </c>
      <c r="CW2182" s="212" t="s">
        <v>1593</v>
      </c>
      <c r="CX2182" s="44" t="s">
        <v>1072</v>
      </c>
      <c r="CY2182" s="78">
        <v>43131</v>
      </c>
      <c r="CZ2182" s="215" t="s">
        <v>601</v>
      </c>
      <c r="DA2182" s="212" t="s">
        <v>512</v>
      </c>
      <c r="DB2182" s="44" t="s">
        <v>655</v>
      </c>
      <c r="DC2182" s="44" t="s">
        <v>750</v>
      </c>
      <c r="DD2182" s="44" t="s">
        <v>532</v>
      </c>
    </row>
    <row r="2183" spans="83:108">
      <c r="CE2183" s="212"/>
      <c r="CF2183" s="213">
        <f>IF(ISNUMBER(SEARCH($H$2,$CG$3:$CG$3874)),MAX($CF$2:CF2182)+1,0)</f>
        <v>0</v>
      </c>
      <c r="CG2183" s="212" t="s">
        <v>23703</v>
      </c>
      <c r="CH2183" s="212"/>
      <c r="CI2183" s="212"/>
      <c r="CJ2183" s="213" t="str">
        <f>IFERROR(VLOOKUP(ROWS($CJ$3:CJ2183),CF2183:$CG$3874,2,0),"")</f>
        <v/>
      </c>
      <c r="CK2183" s="212" t="s">
        <v>23704</v>
      </c>
      <c r="CL2183" s="212" t="s">
        <v>23705</v>
      </c>
      <c r="CM2183" s="78">
        <v>43131</v>
      </c>
      <c r="CN2183" s="212" t="s">
        <v>23706</v>
      </c>
      <c r="CO2183" s="212" t="s">
        <v>23707</v>
      </c>
      <c r="CP2183" s="212" t="s">
        <v>23708</v>
      </c>
      <c r="CQ2183" s="212" t="s">
        <v>23709</v>
      </c>
      <c r="CR2183" s="212" t="s">
        <v>23710</v>
      </c>
      <c r="CS2183" s="44">
        <v>2181</v>
      </c>
      <c r="CT2183" s="44" t="s">
        <v>23711</v>
      </c>
      <c r="CU2183" s="214">
        <v>12778</v>
      </c>
      <c r="CV2183" s="212" t="s">
        <v>23712</v>
      </c>
      <c r="CW2183" s="212" t="s">
        <v>1593</v>
      </c>
      <c r="CX2183" s="44" t="s">
        <v>1072</v>
      </c>
      <c r="CY2183" s="78">
        <v>43131</v>
      </c>
      <c r="CZ2183" s="215" t="s">
        <v>601</v>
      </c>
      <c r="DA2183" s="212" t="s">
        <v>512</v>
      </c>
      <c r="DB2183" s="44" t="s">
        <v>655</v>
      </c>
      <c r="DC2183" s="44" t="s">
        <v>750</v>
      </c>
      <c r="DD2183" s="44" t="s">
        <v>532</v>
      </c>
    </row>
    <row r="2184" spans="83:108">
      <c r="CE2184" s="212"/>
      <c r="CF2184" s="213">
        <f>IF(ISNUMBER(SEARCH($H$2,$CG$3:$CG$3874)),MAX($CF$2:CF2183)+1,0)</f>
        <v>0</v>
      </c>
      <c r="CG2184" s="212" t="s">
        <v>23713</v>
      </c>
      <c r="CH2184" s="212"/>
      <c r="CI2184" s="212"/>
      <c r="CJ2184" s="213" t="str">
        <f>IFERROR(VLOOKUP(ROWS($CJ$3:CJ2184),CF2184:$CG$3874,2,0),"")</f>
        <v/>
      </c>
      <c r="CK2184" s="212" t="s">
        <v>23714</v>
      </c>
      <c r="CL2184" s="212" t="s">
        <v>23715</v>
      </c>
      <c r="CM2184" s="78">
        <v>43039</v>
      </c>
      <c r="CN2184" s="212" t="s">
        <v>23716</v>
      </c>
      <c r="CO2184" s="212" t="s">
        <v>23717</v>
      </c>
      <c r="CP2184" s="212" t="s">
        <v>23718</v>
      </c>
      <c r="CQ2184" s="212" t="s">
        <v>23719</v>
      </c>
      <c r="CR2184" s="212" t="s">
        <v>23720</v>
      </c>
      <c r="CS2184" s="44">
        <v>2182</v>
      </c>
      <c r="CT2184" s="44" t="s">
        <v>23721</v>
      </c>
      <c r="CU2184" s="214">
        <v>15301</v>
      </c>
      <c r="CV2184" s="212" t="s">
        <v>23722</v>
      </c>
      <c r="CW2184" s="212" t="s">
        <v>11386</v>
      </c>
      <c r="CX2184" s="44" t="s">
        <v>2325</v>
      </c>
      <c r="CY2184" s="78">
        <v>43039</v>
      </c>
      <c r="CZ2184" s="215" t="s">
        <v>545</v>
      </c>
      <c r="DA2184" s="212" t="s">
        <v>546</v>
      </c>
      <c r="DB2184" s="44" t="s">
        <v>2826</v>
      </c>
      <c r="DC2184" s="44" t="s">
        <v>4918</v>
      </c>
      <c r="DD2184" s="44" t="s">
        <v>532</v>
      </c>
    </row>
    <row r="2185" spans="83:108">
      <c r="CE2185" s="212"/>
      <c r="CF2185" s="213">
        <f>IF(ISNUMBER(SEARCH($H$2,$CG$3:$CG$3874)),MAX($CF$2:CF2184)+1,0)</f>
        <v>0</v>
      </c>
      <c r="CG2185" s="212" t="s">
        <v>23723</v>
      </c>
      <c r="CH2185" s="212"/>
      <c r="CI2185" s="212"/>
      <c r="CJ2185" s="213" t="str">
        <f>IFERROR(VLOOKUP(ROWS($CJ$3:CJ2185),CF2185:$CG$3874,2,0),"")</f>
        <v/>
      </c>
      <c r="CK2185" s="212" t="s">
        <v>23724</v>
      </c>
      <c r="CL2185" s="212" t="s">
        <v>23725</v>
      </c>
      <c r="CM2185" s="78" t="s">
        <v>511</v>
      </c>
      <c r="CN2185" s="212" t="s">
        <v>23726</v>
      </c>
      <c r="CO2185" s="212" t="s">
        <v>23727</v>
      </c>
      <c r="CP2185" s="212" t="s">
        <v>23728</v>
      </c>
      <c r="CQ2185" s="212" t="s">
        <v>23729</v>
      </c>
      <c r="CR2185" s="212" t="s">
        <v>23730</v>
      </c>
      <c r="CS2185" s="44">
        <v>2183</v>
      </c>
      <c r="CT2185" s="44" t="s">
        <v>23731</v>
      </c>
      <c r="CU2185" s="214">
        <v>15996</v>
      </c>
      <c r="CV2185" s="212" t="s">
        <v>23732</v>
      </c>
      <c r="CW2185" s="212" t="s">
        <v>23733</v>
      </c>
      <c r="CX2185" s="44" t="s">
        <v>1072</v>
      </c>
      <c r="CY2185" s="44" t="s">
        <v>511</v>
      </c>
      <c r="CZ2185" s="215" t="s">
        <v>511</v>
      </c>
      <c r="DA2185" s="212" t="s">
        <v>512</v>
      </c>
      <c r="DB2185" s="44" t="s">
        <v>802</v>
      </c>
      <c r="DC2185" s="44" t="s">
        <v>23734</v>
      </c>
      <c r="DD2185" s="44" t="s">
        <v>532</v>
      </c>
    </row>
    <row r="2186" spans="83:108">
      <c r="CE2186" s="212"/>
      <c r="CF2186" s="213">
        <f>IF(ISNUMBER(SEARCH($H$2,$CG$3:$CG$3874)),MAX($CF$2:CF2185)+1,0)</f>
        <v>0</v>
      </c>
      <c r="CG2186" s="212" t="s">
        <v>23735</v>
      </c>
      <c r="CH2186" s="212"/>
      <c r="CI2186" s="212"/>
      <c r="CJ2186" s="213" t="str">
        <f>IFERROR(VLOOKUP(ROWS($CJ$3:CJ2186),CF2186:$CG$3874,2,0),"")</f>
        <v/>
      </c>
      <c r="CK2186" s="212" t="s">
        <v>23736</v>
      </c>
      <c r="CL2186" s="212" t="s">
        <v>23737</v>
      </c>
      <c r="CM2186" s="78">
        <v>43131</v>
      </c>
      <c r="CN2186" s="212" t="s">
        <v>23738</v>
      </c>
      <c r="CO2186" s="212" t="s">
        <v>23739</v>
      </c>
      <c r="CP2186" s="212" t="s">
        <v>23740</v>
      </c>
      <c r="CQ2186" s="212" t="s">
        <v>23741</v>
      </c>
      <c r="CR2186" s="212" t="s">
        <v>23742</v>
      </c>
      <c r="CS2186" s="44">
        <v>2184</v>
      </c>
      <c r="CT2186" s="44" t="s">
        <v>23743</v>
      </c>
      <c r="CU2186" s="214">
        <v>13429</v>
      </c>
      <c r="CV2186" s="212" t="s">
        <v>23744</v>
      </c>
      <c r="CW2186" s="212" t="s">
        <v>1593</v>
      </c>
      <c r="CX2186" s="44" t="s">
        <v>7174</v>
      </c>
      <c r="CY2186" s="78">
        <v>43131</v>
      </c>
      <c r="CZ2186" s="215" t="s">
        <v>601</v>
      </c>
      <c r="DA2186" s="212" t="s">
        <v>512</v>
      </c>
      <c r="DB2186" s="44" t="s">
        <v>802</v>
      </c>
      <c r="DC2186" s="44" t="s">
        <v>2047</v>
      </c>
      <c r="DD2186" s="44" t="s">
        <v>532</v>
      </c>
    </row>
    <row r="2187" spans="83:108">
      <c r="CE2187" s="212"/>
      <c r="CF2187" s="213">
        <f>IF(ISNUMBER(SEARCH($H$2,$CG$3:$CG$3874)),MAX($CF$2:CF2186)+1,0)</f>
        <v>0</v>
      </c>
      <c r="CG2187" s="212" t="s">
        <v>23745</v>
      </c>
      <c r="CH2187" s="212"/>
      <c r="CI2187" s="212"/>
      <c r="CJ2187" s="213" t="str">
        <f>IFERROR(VLOOKUP(ROWS($CJ$3:CJ2187),CF2187:$CG$3874,2,0),"")</f>
        <v/>
      </c>
      <c r="CK2187" s="212" t="s">
        <v>23746</v>
      </c>
      <c r="CL2187" s="212" t="s">
        <v>23747</v>
      </c>
      <c r="CM2187" s="78">
        <v>43131</v>
      </c>
      <c r="CN2187" s="212" t="s">
        <v>23748</v>
      </c>
      <c r="CO2187" s="212" t="s">
        <v>23749</v>
      </c>
      <c r="CP2187" s="212" t="s">
        <v>23750</v>
      </c>
      <c r="CQ2187" s="212" t="s">
        <v>23751</v>
      </c>
      <c r="CR2187" s="212" t="s">
        <v>23752</v>
      </c>
      <c r="CS2187" s="44">
        <v>2185</v>
      </c>
      <c r="CT2187" s="44" t="s">
        <v>23753</v>
      </c>
      <c r="CU2187" s="214">
        <v>14170</v>
      </c>
      <c r="CV2187" s="212" t="s">
        <v>23754</v>
      </c>
      <c r="CW2187" s="212" t="s">
        <v>1593</v>
      </c>
      <c r="CX2187" s="44" t="s">
        <v>7174</v>
      </c>
      <c r="CY2187" s="78">
        <v>43131</v>
      </c>
      <c r="CZ2187" s="215" t="s">
        <v>601</v>
      </c>
      <c r="DA2187" s="212" t="s">
        <v>512</v>
      </c>
      <c r="DB2187" s="44" t="s">
        <v>802</v>
      </c>
      <c r="DC2187" s="44" t="s">
        <v>2047</v>
      </c>
      <c r="DD2187" s="44" t="s">
        <v>532</v>
      </c>
    </row>
    <row r="2188" spans="83:108">
      <c r="CE2188" s="212"/>
      <c r="CF2188" s="213">
        <f>IF(ISNUMBER(SEARCH($H$2,$CG$3:$CG$3874)),MAX($CF$2:CF2187)+1,0)</f>
        <v>0</v>
      </c>
      <c r="CG2188" s="212" t="s">
        <v>23755</v>
      </c>
      <c r="CH2188" s="212"/>
      <c r="CI2188" s="212"/>
      <c r="CJ2188" s="213" t="str">
        <f>IFERROR(VLOOKUP(ROWS($CJ$3:CJ2188),CF2188:$CG$3874,2,0),"")</f>
        <v/>
      </c>
      <c r="CK2188" s="212" t="s">
        <v>23756</v>
      </c>
      <c r="CL2188" s="212" t="s">
        <v>23757</v>
      </c>
      <c r="CM2188" s="78">
        <v>42916</v>
      </c>
      <c r="CN2188" s="212" t="s">
        <v>23758</v>
      </c>
      <c r="CO2188" s="212" t="s">
        <v>23759</v>
      </c>
      <c r="CP2188" s="212" t="s">
        <v>23760</v>
      </c>
      <c r="CQ2188" s="212" t="s">
        <v>23761</v>
      </c>
      <c r="CR2188" s="212" t="s">
        <v>23762</v>
      </c>
      <c r="CS2188" s="44">
        <v>2186</v>
      </c>
      <c r="CT2188" s="44" t="s">
        <v>23763</v>
      </c>
      <c r="CU2188" s="214">
        <v>9371</v>
      </c>
      <c r="CV2188" s="212" t="s">
        <v>23764</v>
      </c>
      <c r="CW2188" s="212" t="s">
        <v>23765</v>
      </c>
      <c r="CX2188" s="44" t="s">
        <v>839</v>
      </c>
      <c r="CY2188" s="78">
        <v>42916</v>
      </c>
      <c r="CZ2188" s="215" t="s">
        <v>601</v>
      </c>
      <c r="DA2188" s="212" t="s">
        <v>737</v>
      </c>
      <c r="DB2188" s="44" t="s">
        <v>641</v>
      </c>
      <c r="DC2188" s="44" t="s">
        <v>2838</v>
      </c>
      <c r="DD2188" s="44" t="s">
        <v>532</v>
      </c>
    </row>
    <row r="2189" spans="83:108">
      <c r="CE2189" s="212"/>
      <c r="CF2189" s="213">
        <f>IF(ISNUMBER(SEARCH($H$2,$CG$3:$CG$3874)),MAX($CF$2:CF2188)+1,0)</f>
        <v>0</v>
      </c>
      <c r="CG2189" s="212" t="s">
        <v>23766</v>
      </c>
      <c r="CH2189" s="212"/>
      <c r="CI2189" s="212"/>
      <c r="CJ2189" s="213" t="str">
        <f>IFERROR(VLOOKUP(ROWS($CJ$3:CJ2189),CF2189:$CG$3874,2,0),"")</f>
        <v/>
      </c>
      <c r="CK2189" s="212" t="s">
        <v>23767</v>
      </c>
      <c r="CL2189" s="212" t="s">
        <v>23768</v>
      </c>
      <c r="CM2189" s="78">
        <v>42855</v>
      </c>
      <c r="CN2189" s="212" t="s">
        <v>23769</v>
      </c>
      <c r="CO2189" s="212" t="s">
        <v>23770</v>
      </c>
      <c r="CP2189" s="212" t="s">
        <v>23771</v>
      </c>
      <c r="CQ2189" s="212" t="s">
        <v>23772</v>
      </c>
      <c r="CR2189" s="212" t="s">
        <v>23773</v>
      </c>
      <c r="CS2189" s="44">
        <v>2187</v>
      </c>
      <c r="CT2189" s="44" t="s">
        <v>23774</v>
      </c>
      <c r="CU2189" s="214">
        <v>16195</v>
      </c>
      <c r="CV2189" s="212" t="s">
        <v>23775</v>
      </c>
      <c r="CW2189" s="212" t="s">
        <v>3572</v>
      </c>
      <c r="CX2189" s="44" t="s">
        <v>23776</v>
      </c>
      <c r="CY2189" s="78">
        <v>42855</v>
      </c>
      <c r="CZ2189" s="215" t="s">
        <v>511</v>
      </c>
      <c r="DA2189" s="212" t="s">
        <v>512</v>
      </c>
      <c r="DB2189" s="44" t="s">
        <v>655</v>
      </c>
      <c r="DC2189" s="44" t="s">
        <v>23777</v>
      </c>
      <c r="DD2189" s="44" t="s">
        <v>515</v>
      </c>
    </row>
    <row r="2190" spans="83:108">
      <c r="CE2190" s="212"/>
      <c r="CF2190" s="213">
        <f>IF(ISNUMBER(SEARCH($H$2,$CG$3:$CG$3874)),MAX($CF$2:CF2189)+1,0)</f>
        <v>0</v>
      </c>
      <c r="CG2190" s="212" t="s">
        <v>23778</v>
      </c>
      <c r="CH2190" s="212"/>
      <c r="CI2190" s="212"/>
      <c r="CJ2190" s="213" t="str">
        <f>IFERROR(VLOOKUP(ROWS($CJ$3:CJ2190),CF2190:$CG$3874,2,0),"")</f>
        <v/>
      </c>
      <c r="CK2190" s="212" t="s">
        <v>23779</v>
      </c>
      <c r="CL2190" s="212" t="s">
        <v>23780</v>
      </c>
      <c r="CM2190" s="78">
        <v>44561</v>
      </c>
      <c r="CN2190" s="212" t="s">
        <v>23781</v>
      </c>
      <c r="CO2190" s="212" t="s">
        <v>23782</v>
      </c>
      <c r="CP2190" s="212" t="s">
        <v>23783</v>
      </c>
      <c r="CQ2190" s="212" t="s">
        <v>23784</v>
      </c>
      <c r="CR2190" s="212" t="s">
        <v>23785</v>
      </c>
      <c r="CS2190" s="44">
        <v>2188</v>
      </c>
      <c r="CT2190" s="44" t="s">
        <v>23786</v>
      </c>
      <c r="CU2190" s="214">
        <v>11190</v>
      </c>
      <c r="CV2190" s="212" t="s">
        <v>23787</v>
      </c>
      <c r="CW2190" s="212" t="s">
        <v>9302</v>
      </c>
      <c r="CX2190" s="44" t="s">
        <v>1752</v>
      </c>
      <c r="CY2190" s="78">
        <v>44561</v>
      </c>
      <c r="CZ2190" s="215" t="s">
        <v>528</v>
      </c>
      <c r="DA2190" s="212" t="s">
        <v>512</v>
      </c>
      <c r="DB2190" s="44" t="s">
        <v>530</v>
      </c>
      <c r="DC2190" s="44" t="s">
        <v>10666</v>
      </c>
      <c r="DD2190" s="44" t="s">
        <v>532</v>
      </c>
    </row>
    <row r="2191" spans="83:108">
      <c r="CE2191" s="212"/>
      <c r="CF2191" s="213">
        <f>IF(ISNUMBER(SEARCH($H$2,$CG$3:$CG$3874)),MAX($CF$2:CF2190)+1,0)</f>
        <v>0</v>
      </c>
      <c r="CG2191" s="212" t="s">
        <v>23788</v>
      </c>
      <c r="CH2191" s="212"/>
      <c r="CI2191" s="212"/>
      <c r="CJ2191" s="213" t="str">
        <f>IFERROR(VLOOKUP(ROWS($CJ$3:CJ2191),CF2191:$CG$3874,2,0),"")</f>
        <v/>
      </c>
      <c r="CK2191" s="212" t="s">
        <v>23789</v>
      </c>
      <c r="CL2191" s="212" t="s">
        <v>23790</v>
      </c>
      <c r="CM2191" s="78">
        <v>44561</v>
      </c>
      <c r="CN2191" s="212" t="s">
        <v>23791</v>
      </c>
      <c r="CO2191" s="212" t="s">
        <v>23792</v>
      </c>
      <c r="CP2191" s="212" t="s">
        <v>23793</v>
      </c>
      <c r="CQ2191" s="212" t="s">
        <v>23794</v>
      </c>
      <c r="CR2191" s="212" t="s">
        <v>23795</v>
      </c>
      <c r="CS2191" s="44">
        <v>2189</v>
      </c>
      <c r="CT2191" s="44" t="s">
        <v>23796</v>
      </c>
      <c r="CU2191" s="214">
        <v>12250</v>
      </c>
      <c r="CV2191" s="212" t="s">
        <v>23797</v>
      </c>
      <c r="CW2191" s="212" t="s">
        <v>23798</v>
      </c>
      <c r="CX2191" s="44" t="s">
        <v>2490</v>
      </c>
      <c r="CY2191" s="78">
        <v>44561</v>
      </c>
      <c r="CZ2191" s="215" t="s">
        <v>640</v>
      </c>
      <c r="DA2191" s="212" t="s">
        <v>512</v>
      </c>
      <c r="DB2191" s="44" t="s">
        <v>802</v>
      </c>
      <c r="DC2191" s="44" t="s">
        <v>23799</v>
      </c>
      <c r="DD2191" s="44" t="s">
        <v>532</v>
      </c>
    </row>
    <row r="2192" spans="83:108">
      <c r="CE2192" s="212"/>
      <c r="CF2192" s="213">
        <f>IF(ISNUMBER(SEARCH($H$2,$CG$3:$CG$3874)),MAX($CF$2:CF2191)+1,0)</f>
        <v>0</v>
      </c>
      <c r="CG2192" s="212" t="s">
        <v>23800</v>
      </c>
      <c r="CH2192" s="212"/>
      <c r="CI2192" s="212"/>
      <c r="CJ2192" s="213" t="str">
        <f>IFERROR(VLOOKUP(ROWS($CJ$3:CJ2192),CF2192:$CG$3874,2,0),"")</f>
        <v/>
      </c>
      <c r="CK2192" s="212" t="s">
        <v>23801</v>
      </c>
      <c r="CL2192" s="212" t="s">
        <v>23802</v>
      </c>
      <c r="CM2192" s="78">
        <v>42947</v>
      </c>
      <c r="CN2192" s="212" t="s">
        <v>23803</v>
      </c>
      <c r="CO2192" s="212" t="s">
        <v>23804</v>
      </c>
      <c r="CP2192" s="212" t="s">
        <v>23805</v>
      </c>
      <c r="CQ2192" s="212" t="s">
        <v>23806</v>
      </c>
      <c r="CR2192" s="212" t="s">
        <v>23807</v>
      </c>
      <c r="CS2192" s="44">
        <v>2190</v>
      </c>
      <c r="CT2192" s="44" t="s">
        <v>23808</v>
      </c>
      <c r="CU2192" s="214">
        <v>16585</v>
      </c>
      <c r="CV2192" s="212" t="s">
        <v>23809</v>
      </c>
      <c r="CW2192" s="212" t="s">
        <v>951</v>
      </c>
      <c r="CX2192" s="44" t="s">
        <v>654</v>
      </c>
      <c r="CY2192" s="78">
        <v>42947</v>
      </c>
      <c r="CZ2192" s="215" t="s">
        <v>511</v>
      </c>
      <c r="DA2192" s="212" t="s">
        <v>737</v>
      </c>
      <c r="DB2192" s="44" t="s">
        <v>530</v>
      </c>
      <c r="DC2192" s="44" t="s">
        <v>3889</v>
      </c>
      <c r="DD2192" s="44" t="s">
        <v>532</v>
      </c>
    </row>
    <row r="2193" spans="83:108">
      <c r="CE2193" s="212"/>
      <c r="CF2193" s="213">
        <f>IF(ISNUMBER(SEARCH($H$2,$CG$3:$CG$3874)),MAX($CF$2:CF2192)+1,0)</f>
        <v>0</v>
      </c>
      <c r="CG2193" s="212" t="s">
        <v>23810</v>
      </c>
      <c r="CH2193" s="212"/>
      <c r="CI2193" s="212"/>
      <c r="CJ2193" s="213" t="str">
        <f>IFERROR(VLOOKUP(ROWS($CJ$3:CJ2193),CF2193:$CG$3874,2,0),"")</f>
        <v/>
      </c>
      <c r="CK2193" s="212" t="s">
        <v>23811</v>
      </c>
      <c r="CL2193" s="212" t="s">
        <v>23812</v>
      </c>
      <c r="CM2193" s="78">
        <v>42947</v>
      </c>
      <c r="CN2193" s="212" t="s">
        <v>23813</v>
      </c>
      <c r="CO2193" s="212" t="s">
        <v>23814</v>
      </c>
      <c r="CP2193" s="212" t="s">
        <v>23815</v>
      </c>
      <c r="CQ2193" s="212" t="s">
        <v>23816</v>
      </c>
      <c r="CR2193" s="212" t="s">
        <v>23817</v>
      </c>
      <c r="CS2193" s="44">
        <v>2191</v>
      </c>
      <c r="CT2193" s="44" t="s">
        <v>23818</v>
      </c>
      <c r="CU2193" s="214">
        <v>16321</v>
      </c>
      <c r="CV2193" s="212" t="s">
        <v>23819</v>
      </c>
      <c r="CW2193" s="212" t="s">
        <v>951</v>
      </c>
      <c r="CX2193" s="44" t="s">
        <v>654</v>
      </c>
      <c r="CY2193" s="78">
        <v>42947</v>
      </c>
      <c r="CZ2193" s="215" t="s">
        <v>511</v>
      </c>
      <c r="DA2193" s="212" t="s">
        <v>737</v>
      </c>
      <c r="DB2193" s="44" t="s">
        <v>530</v>
      </c>
      <c r="DC2193" s="44" t="s">
        <v>3889</v>
      </c>
      <c r="DD2193" s="44" t="s">
        <v>532</v>
      </c>
    </row>
    <row r="2194" spans="83:108">
      <c r="CE2194" s="212"/>
      <c r="CF2194" s="213">
        <f>IF(ISNUMBER(SEARCH($H$2,$CG$3:$CG$3874)),MAX($CF$2:CF2193)+1,0)</f>
        <v>0</v>
      </c>
      <c r="CG2194" s="212" t="s">
        <v>23820</v>
      </c>
      <c r="CH2194" s="212"/>
      <c r="CI2194" s="212"/>
      <c r="CJ2194" s="213" t="str">
        <f>IFERROR(VLOOKUP(ROWS($CJ$3:CJ2194),CF2194:$CG$3874,2,0),"")</f>
        <v/>
      </c>
      <c r="CK2194" s="212" t="s">
        <v>23821</v>
      </c>
      <c r="CL2194" s="212" t="s">
        <v>23822</v>
      </c>
      <c r="CM2194" s="78">
        <v>42947</v>
      </c>
      <c r="CN2194" s="212" t="s">
        <v>23823</v>
      </c>
      <c r="CO2194" s="212" t="s">
        <v>23824</v>
      </c>
      <c r="CP2194" s="212" t="s">
        <v>23825</v>
      </c>
      <c r="CQ2194" s="212" t="s">
        <v>23826</v>
      </c>
      <c r="CR2194" s="212" t="s">
        <v>23827</v>
      </c>
      <c r="CS2194" s="44">
        <v>2192</v>
      </c>
      <c r="CT2194" s="44" t="s">
        <v>23828</v>
      </c>
      <c r="CU2194" s="214">
        <v>16323</v>
      </c>
      <c r="CV2194" s="212" t="s">
        <v>23829</v>
      </c>
      <c r="CW2194" s="212" t="s">
        <v>951</v>
      </c>
      <c r="CX2194" s="44" t="s">
        <v>654</v>
      </c>
      <c r="CY2194" s="78">
        <v>42947</v>
      </c>
      <c r="CZ2194" s="215" t="s">
        <v>511</v>
      </c>
      <c r="DA2194" s="212" t="s">
        <v>737</v>
      </c>
      <c r="DB2194" s="44" t="s">
        <v>655</v>
      </c>
      <c r="DC2194" s="44" t="s">
        <v>7914</v>
      </c>
      <c r="DD2194" s="44" t="s">
        <v>532</v>
      </c>
    </row>
    <row r="2195" spans="83:108">
      <c r="CE2195" s="212"/>
      <c r="CF2195" s="213">
        <f>IF(ISNUMBER(SEARCH($H$2,$CG$3:$CG$3874)),MAX($CF$2:CF2194)+1,0)</f>
        <v>0</v>
      </c>
      <c r="CG2195" s="212" t="s">
        <v>23830</v>
      </c>
      <c r="CH2195" s="212"/>
      <c r="CI2195" s="212"/>
      <c r="CJ2195" s="213" t="str">
        <f>IFERROR(VLOOKUP(ROWS($CJ$3:CJ2195),CF2195:$CG$3874,2,0),"")</f>
        <v/>
      </c>
      <c r="CK2195" s="212" t="s">
        <v>23831</v>
      </c>
      <c r="CL2195" s="212" t="s">
        <v>23832</v>
      </c>
      <c r="CM2195" s="78" t="s">
        <v>511</v>
      </c>
      <c r="CN2195" s="212" t="s">
        <v>23833</v>
      </c>
      <c r="CO2195" s="212" t="s">
        <v>23834</v>
      </c>
      <c r="CP2195" s="212" t="s">
        <v>23835</v>
      </c>
      <c r="CQ2195" s="212" t="s">
        <v>23836</v>
      </c>
      <c r="CR2195" s="212" t="s">
        <v>23837</v>
      </c>
      <c r="CS2195" s="44">
        <v>2193</v>
      </c>
      <c r="CT2195" s="44" t="s">
        <v>23838</v>
      </c>
      <c r="CU2195" s="214">
        <v>9592</v>
      </c>
      <c r="CV2195" s="212" t="s">
        <v>23839</v>
      </c>
      <c r="CW2195" s="212" t="s">
        <v>951</v>
      </c>
      <c r="CX2195" s="44" t="s">
        <v>789</v>
      </c>
      <c r="CY2195" s="44" t="s">
        <v>511</v>
      </c>
      <c r="CZ2195" s="215" t="s">
        <v>601</v>
      </c>
      <c r="DA2195" s="212" t="s">
        <v>737</v>
      </c>
      <c r="DB2195" s="44" t="s">
        <v>641</v>
      </c>
      <c r="DC2195" s="44" t="s">
        <v>602</v>
      </c>
      <c r="DD2195" s="44" t="s">
        <v>563</v>
      </c>
    </row>
    <row r="2196" spans="83:108">
      <c r="CE2196" s="212"/>
      <c r="CF2196" s="213">
        <f>IF(ISNUMBER(SEARCH($H$2,$CG$3:$CG$3874)),MAX($CF$2:CF2195)+1,0)</f>
        <v>0</v>
      </c>
      <c r="CG2196" s="212" t="s">
        <v>23840</v>
      </c>
      <c r="CH2196" s="212"/>
      <c r="CI2196" s="212"/>
      <c r="CJ2196" s="213" t="str">
        <f>IFERROR(VLOOKUP(ROWS($CJ$3:CJ2196),CF2196:$CG$3874,2,0),"")</f>
        <v/>
      </c>
      <c r="CK2196" s="212" t="s">
        <v>23841</v>
      </c>
      <c r="CL2196" s="212" t="s">
        <v>23842</v>
      </c>
      <c r="CM2196" s="78">
        <v>43708</v>
      </c>
      <c r="CN2196" s="212" t="s">
        <v>23843</v>
      </c>
      <c r="CO2196" s="212" t="s">
        <v>23844</v>
      </c>
      <c r="CP2196" s="212" t="s">
        <v>23845</v>
      </c>
      <c r="CQ2196" s="212" t="s">
        <v>23846</v>
      </c>
      <c r="CR2196" s="212" t="s">
        <v>23847</v>
      </c>
      <c r="CS2196" s="44">
        <v>2194</v>
      </c>
      <c r="CT2196" s="44" t="s">
        <v>23848</v>
      </c>
      <c r="CU2196" s="214">
        <v>9439</v>
      </c>
      <c r="CV2196" s="212" t="s">
        <v>23849</v>
      </c>
      <c r="CW2196" s="212" t="s">
        <v>6739</v>
      </c>
      <c r="CX2196" s="44" t="s">
        <v>1226</v>
      </c>
      <c r="CY2196" s="78">
        <v>43708</v>
      </c>
      <c r="CZ2196" s="215" t="s">
        <v>511</v>
      </c>
      <c r="DA2196" s="212" t="s">
        <v>512</v>
      </c>
      <c r="DB2196" s="44" t="s">
        <v>802</v>
      </c>
      <c r="DC2196" s="44" t="s">
        <v>23850</v>
      </c>
      <c r="DD2196" s="44" t="s">
        <v>532</v>
      </c>
    </row>
    <row r="2197" spans="83:108">
      <c r="CE2197" s="212"/>
      <c r="CF2197" s="213">
        <f>IF(ISNUMBER(SEARCH($H$2,$CG$3:$CG$3874)),MAX($CF$2:CF2196)+1,0)</f>
        <v>0</v>
      </c>
      <c r="CG2197" s="212" t="s">
        <v>23851</v>
      </c>
      <c r="CH2197" s="212"/>
      <c r="CI2197" s="212"/>
      <c r="CJ2197" s="213" t="str">
        <f>IFERROR(VLOOKUP(ROWS($CJ$3:CJ2197),CF2197:$CG$3874,2,0),"")</f>
        <v/>
      </c>
      <c r="CK2197" s="212" t="s">
        <v>23852</v>
      </c>
      <c r="CL2197" s="212" t="s">
        <v>23853</v>
      </c>
      <c r="CM2197" s="78">
        <v>43131</v>
      </c>
      <c r="CN2197" s="212" t="s">
        <v>23854</v>
      </c>
      <c r="CO2197" s="212" t="s">
        <v>23855</v>
      </c>
      <c r="CP2197" s="212" t="s">
        <v>23856</v>
      </c>
      <c r="CQ2197" s="212" t="s">
        <v>23857</v>
      </c>
      <c r="CR2197" s="212" t="s">
        <v>23858</v>
      </c>
      <c r="CS2197" s="44">
        <v>2195</v>
      </c>
      <c r="CT2197" s="44" t="s">
        <v>23859</v>
      </c>
      <c r="CU2197" s="214">
        <v>4199</v>
      </c>
      <c r="CV2197" s="212" t="s">
        <v>23860</v>
      </c>
      <c r="CW2197" s="212" t="s">
        <v>3005</v>
      </c>
      <c r="CX2197" s="44" t="s">
        <v>1226</v>
      </c>
      <c r="CY2197" s="78">
        <v>43131</v>
      </c>
      <c r="CZ2197" s="215" t="s">
        <v>576</v>
      </c>
      <c r="DA2197" s="212" t="s">
        <v>512</v>
      </c>
      <c r="DB2197" s="44" t="s">
        <v>3943</v>
      </c>
      <c r="DC2197" s="44" t="s">
        <v>2838</v>
      </c>
      <c r="DD2197" s="44" t="s">
        <v>563</v>
      </c>
    </row>
    <row r="2198" spans="83:108">
      <c r="CE2198" s="212"/>
      <c r="CF2198" s="213">
        <f>IF(ISNUMBER(SEARCH($H$2,$CG$3:$CG$3874)),MAX($CF$2:CF2197)+1,0)</f>
        <v>0</v>
      </c>
      <c r="CG2198" s="212" t="s">
        <v>23861</v>
      </c>
      <c r="CH2198" s="212"/>
      <c r="CI2198" s="212"/>
      <c r="CJ2198" s="213" t="str">
        <f>IFERROR(VLOOKUP(ROWS($CJ$3:CJ2198),CF2198:$CG$3874,2,0),"")</f>
        <v/>
      </c>
      <c r="CK2198" s="212" t="s">
        <v>23862</v>
      </c>
      <c r="CL2198" s="212" t="s">
        <v>23863</v>
      </c>
      <c r="CM2198" s="78">
        <v>42947</v>
      </c>
      <c r="CN2198" s="212" t="s">
        <v>23864</v>
      </c>
      <c r="CO2198" s="212" t="s">
        <v>23865</v>
      </c>
      <c r="CP2198" s="212" t="s">
        <v>23866</v>
      </c>
      <c r="CQ2198" s="212" t="s">
        <v>23867</v>
      </c>
      <c r="CR2198" s="212" t="s">
        <v>23868</v>
      </c>
      <c r="CS2198" s="44">
        <v>2196</v>
      </c>
      <c r="CT2198" s="44" t="s">
        <v>23869</v>
      </c>
      <c r="CU2198" s="214">
        <v>16322</v>
      </c>
      <c r="CV2198" s="212" t="s">
        <v>23870</v>
      </c>
      <c r="CW2198" s="212" t="s">
        <v>951</v>
      </c>
      <c r="CX2198" s="44" t="s">
        <v>654</v>
      </c>
      <c r="CY2198" s="78">
        <v>42947</v>
      </c>
      <c r="CZ2198" s="215" t="s">
        <v>511</v>
      </c>
      <c r="DA2198" s="212" t="s">
        <v>737</v>
      </c>
      <c r="DB2198" s="44" t="s">
        <v>530</v>
      </c>
      <c r="DC2198" s="44" t="s">
        <v>3889</v>
      </c>
      <c r="DD2198" s="44" t="s">
        <v>532</v>
      </c>
    </row>
    <row r="2199" spans="83:108">
      <c r="CE2199" s="212"/>
      <c r="CF2199" s="213">
        <f>IF(ISNUMBER(SEARCH($H$2,$CG$3:$CG$3874)),MAX($CF$2:CF2198)+1,0)</f>
        <v>0</v>
      </c>
      <c r="CG2199" s="212" t="s">
        <v>23871</v>
      </c>
      <c r="CH2199" s="212"/>
      <c r="CI2199" s="212"/>
      <c r="CJ2199" s="213" t="str">
        <f>IFERROR(VLOOKUP(ROWS($CJ$3:CJ2199),CF2199:$CG$3874,2,0),"")</f>
        <v/>
      </c>
      <c r="CK2199" s="212" t="s">
        <v>23872</v>
      </c>
      <c r="CL2199" s="212" t="s">
        <v>23873</v>
      </c>
      <c r="CM2199" s="78">
        <v>43131</v>
      </c>
      <c r="CN2199" s="212" t="s">
        <v>23874</v>
      </c>
      <c r="CO2199" s="212" t="s">
        <v>23875</v>
      </c>
      <c r="CP2199" s="212" t="s">
        <v>23876</v>
      </c>
      <c r="CQ2199" s="212" t="s">
        <v>23877</v>
      </c>
      <c r="CR2199" s="212" t="s">
        <v>23878</v>
      </c>
      <c r="CS2199" s="44">
        <v>2197</v>
      </c>
      <c r="CT2199" s="44" t="s">
        <v>23879</v>
      </c>
      <c r="CU2199" s="214">
        <v>14244</v>
      </c>
      <c r="CV2199" s="212" t="s">
        <v>23880</v>
      </c>
      <c r="CW2199" s="212" t="s">
        <v>4842</v>
      </c>
      <c r="CX2199" s="44" t="s">
        <v>15262</v>
      </c>
      <c r="CY2199" s="78">
        <v>43131</v>
      </c>
      <c r="CZ2199" s="215" t="s">
        <v>601</v>
      </c>
      <c r="DA2199" s="212" t="s">
        <v>512</v>
      </c>
      <c r="DB2199" s="44" t="s">
        <v>655</v>
      </c>
      <c r="DC2199" s="44" t="s">
        <v>3651</v>
      </c>
      <c r="DD2199" s="44" t="s">
        <v>532</v>
      </c>
    </row>
    <row r="2200" spans="83:108">
      <c r="CE2200" s="212"/>
      <c r="CF2200" s="213">
        <f>IF(ISNUMBER(SEARCH($H$2,$CG$3:$CG$3874)),MAX($CF$2:CF2199)+1,0)</f>
        <v>0</v>
      </c>
      <c r="CG2200" s="212" t="s">
        <v>23881</v>
      </c>
      <c r="CH2200" s="212"/>
      <c r="CI2200" s="212"/>
      <c r="CJ2200" s="213" t="str">
        <f>IFERROR(VLOOKUP(ROWS($CJ$3:CJ2200),CF2200:$CG$3874,2,0),"")</f>
        <v/>
      </c>
      <c r="CK2200" s="212" t="s">
        <v>23882</v>
      </c>
      <c r="CL2200" s="212" t="s">
        <v>23883</v>
      </c>
      <c r="CM2200" s="78">
        <v>42947</v>
      </c>
      <c r="CN2200" s="212" t="s">
        <v>23884</v>
      </c>
      <c r="CO2200" s="212" t="s">
        <v>23885</v>
      </c>
      <c r="CP2200" s="212" t="s">
        <v>23886</v>
      </c>
      <c r="CQ2200" s="212" t="s">
        <v>23887</v>
      </c>
      <c r="CR2200" s="212" t="s">
        <v>23888</v>
      </c>
      <c r="CS2200" s="44">
        <v>2198</v>
      </c>
      <c r="CT2200" s="44" t="s">
        <v>23889</v>
      </c>
      <c r="CU2200" s="214">
        <v>12212</v>
      </c>
      <c r="CV2200" s="212" t="s">
        <v>23890</v>
      </c>
      <c r="CW2200" s="212" t="s">
        <v>951</v>
      </c>
      <c r="CX2200" s="44" t="s">
        <v>1156</v>
      </c>
      <c r="CY2200" s="78">
        <v>42947</v>
      </c>
      <c r="CZ2200" s="215" t="s">
        <v>763</v>
      </c>
      <c r="DA2200" s="212" t="s">
        <v>737</v>
      </c>
      <c r="DB2200" s="44" t="s">
        <v>530</v>
      </c>
      <c r="DC2200" s="44" t="s">
        <v>974</v>
      </c>
      <c r="DD2200" s="44" t="s">
        <v>563</v>
      </c>
    </row>
    <row r="2201" spans="83:108">
      <c r="CE2201" s="212"/>
      <c r="CF2201" s="213">
        <f>IF(ISNUMBER(SEARCH($H$2,$CG$3:$CG$3874)),MAX($CF$2:CF2200)+1,0)</f>
        <v>0</v>
      </c>
      <c r="CG2201" s="212" t="s">
        <v>23891</v>
      </c>
      <c r="CH2201" s="212"/>
      <c r="CI2201" s="212"/>
      <c r="CJ2201" s="213" t="str">
        <f>IFERROR(VLOOKUP(ROWS($CJ$3:CJ2201),CF2201:$CG$3874,2,0),"")</f>
        <v/>
      </c>
      <c r="CK2201" s="212" t="s">
        <v>23892</v>
      </c>
      <c r="CL2201" s="212" t="s">
        <v>23893</v>
      </c>
      <c r="CM2201" s="78">
        <v>43312</v>
      </c>
      <c r="CN2201" s="212" t="s">
        <v>23894</v>
      </c>
      <c r="CO2201" s="212" t="s">
        <v>23895</v>
      </c>
      <c r="CP2201" s="212" t="s">
        <v>23896</v>
      </c>
      <c r="CQ2201" s="212" t="s">
        <v>23897</v>
      </c>
      <c r="CR2201" s="212" t="s">
        <v>23898</v>
      </c>
      <c r="CS2201" s="44">
        <v>2199</v>
      </c>
      <c r="CT2201" s="44" t="s">
        <v>23899</v>
      </c>
      <c r="CU2201" s="214">
        <v>8690</v>
      </c>
      <c r="CV2201" s="212" t="s">
        <v>23900</v>
      </c>
      <c r="CW2201" s="212" t="s">
        <v>2549</v>
      </c>
      <c r="CX2201" s="44" t="s">
        <v>1831</v>
      </c>
      <c r="CY2201" s="78">
        <v>43312</v>
      </c>
      <c r="CZ2201" s="215" t="s">
        <v>576</v>
      </c>
      <c r="DA2201" s="212" t="s">
        <v>529</v>
      </c>
      <c r="DB2201" s="44" t="s">
        <v>530</v>
      </c>
      <c r="DC2201" s="44" t="s">
        <v>2551</v>
      </c>
      <c r="DD2201" s="44" t="s">
        <v>563</v>
      </c>
    </row>
    <row r="2202" spans="83:108">
      <c r="CE2202" s="212"/>
      <c r="CF2202" s="213">
        <f>IF(ISNUMBER(SEARCH($H$2,$CG$3:$CG$3874)),MAX($CF$2:CF2201)+1,0)</f>
        <v>0</v>
      </c>
      <c r="CG2202" s="212" t="s">
        <v>23901</v>
      </c>
      <c r="CH2202" s="212"/>
      <c r="CI2202" s="212"/>
      <c r="CJ2202" s="213" t="str">
        <f>IFERROR(VLOOKUP(ROWS($CJ$3:CJ2202),CF2202:$CG$3874,2,0),"")</f>
        <v/>
      </c>
      <c r="CK2202" s="212" t="s">
        <v>23902</v>
      </c>
      <c r="CL2202" s="212" t="s">
        <v>23903</v>
      </c>
      <c r="CM2202" s="78">
        <v>44347</v>
      </c>
      <c r="CN2202" s="212" t="s">
        <v>23904</v>
      </c>
      <c r="CO2202" s="212" t="s">
        <v>23905</v>
      </c>
      <c r="CP2202" s="212" t="s">
        <v>23906</v>
      </c>
      <c r="CQ2202" s="212" t="s">
        <v>23907</v>
      </c>
      <c r="CR2202" s="212" t="s">
        <v>23908</v>
      </c>
      <c r="CS2202" s="44">
        <v>2200</v>
      </c>
      <c r="CT2202" s="44" t="s">
        <v>23909</v>
      </c>
      <c r="CU2202" s="214">
        <v>14024</v>
      </c>
      <c r="CV2202" s="212" t="s">
        <v>23910</v>
      </c>
      <c r="CW2202" s="212" t="s">
        <v>825</v>
      </c>
      <c r="CX2202" s="44" t="s">
        <v>1831</v>
      </c>
      <c r="CY2202" s="78">
        <v>44347</v>
      </c>
      <c r="CZ2202" s="215" t="s">
        <v>601</v>
      </c>
      <c r="DA2202" s="212" t="s">
        <v>695</v>
      </c>
      <c r="DB2202" s="44" t="s">
        <v>802</v>
      </c>
      <c r="DC2202" s="44" t="s">
        <v>827</v>
      </c>
      <c r="DD2202" s="44" t="s">
        <v>532</v>
      </c>
    </row>
    <row r="2203" spans="83:108">
      <c r="CE2203" s="212"/>
      <c r="CF2203" s="213">
        <f>IF(ISNUMBER(SEARCH($H$2,$CG$3:$CG$3874)),MAX($CF$2:CF2202)+1,0)</f>
        <v>0</v>
      </c>
      <c r="CG2203" s="212" t="s">
        <v>23911</v>
      </c>
      <c r="CH2203" s="212"/>
      <c r="CI2203" s="212"/>
      <c r="CJ2203" s="213" t="str">
        <f>IFERROR(VLOOKUP(ROWS($CJ$3:CJ2203),CF2203:$CG$3874,2,0),"")</f>
        <v/>
      </c>
      <c r="CK2203" s="212" t="s">
        <v>23912</v>
      </c>
      <c r="CL2203" s="212" t="s">
        <v>23913</v>
      </c>
      <c r="CM2203" s="78">
        <v>45138</v>
      </c>
      <c r="CN2203" s="212" t="s">
        <v>23914</v>
      </c>
      <c r="CO2203" s="212" t="s">
        <v>23915</v>
      </c>
      <c r="CP2203" s="212" t="s">
        <v>23916</v>
      </c>
      <c r="CQ2203" s="212" t="s">
        <v>23917</v>
      </c>
      <c r="CR2203" s="212" t="s">
        <v>23918</v>
      </c>
      <c r="CS2203" s="44">
        <v>2201</v>
      </c>
      <c r="CT2203" s="44" t="s">
        <v>23919</v>
      </c>
      <c r="CU2203" s="214">
        <v>13637</v>
      </c>
      <c r="CV2203" s="212" t="s">
        <v>23920</v>
      </c>
      <c r="CW2203" s="212" t="s">
        <v>23921</v>
      </c>
      <c r="CX2203" s="44" t="s">
        <v>839</v>
      </c>
      <c r="CY2203" s="78">
        <v>45138</v>
      </c>
      <c r="CZ2203" s="215" t="s">
        <v>576</v>
      </c>
      <c r="DA2203" s="212" t="s">
        <v>512</v>
      </c>
      <c r="DB2203" s="44" t="s">
        <v>641</v>
      </c>
      <c r="DC2203" s="44" t="s">
        <v>23922</v>
      </c>
      <c r="DD2203" s="44" t="s">
        <v>851</v>
      </c>
    </row>
    <row r="2204" spans="83:108">
      <c r="CE2204" s="212"/>
      <c r="CF2204" s="213">
        <f>IF(ISNUMBER(SEARCH($H$2,$CG$3:$CG$3874)),MAX($CF$2:CF2203)+1,0)</f>
        <v>0</v>
      </c>
      <c r="CG2204" s="212" t="s">
        <v>23923</v>
      </c>
      <c r="CH2204" s="212"/>
      <c r="CI2204" s="212"/>
      <c r="CJ2204" s="213" t="str">
        <f>IFERROR(VLOOKUP(ROWS($CJ$3:CJ2204),CF2204:$CG$3874,2,0),"")</f>
        <v/>
      </c>
      <c r="CK2204" s="212" t="s">
        <v>23924</v>
      </c>
      <c r="CL2204" s="212" t="s">
        <v>23925</v>
      </c>
      <c r="CM2204" s="78">
        <v>45138</v>
      </c>
      <c r="CN2204" s="212" t="s">
        <v>23926</v>
      </c>
      <c r="CO2204" s="212" t="s">
        <v>23927</v>
      </c>
      <c r="CP2204" s="212" t="s">
        <v>23928</v>
      </c>
      <c r="CQ2204" s="212" t="s">
        <v>23929</v>
      </c>
      <c r="CR2204" s="212" t="s">
        <v>23930</v>
      </c>
      <c r="CS2204" s="44">
        <v>2202</v>
      </c>
      <c r="CT2204" s="44" t="s">
        <v>23931</v>
      </c>
      <c r="CU2204" s="214">
        <v>13742</v>
      </c>
      <c r="CV2204" s="212" t="s">
        <v>23932</v>
      </c>
      <c r="CW2204" s="212" t="s">
        <v>14747</v>
      </c>
      <c r="CX2204" s="44" t="s">
        <v>839</v>
      </c>
      <c r="CY2204" s="78">
        <v>45138</v>
      </c>
      <c r="CZ2204" s="215" t="s">
        <v>576</v>
      </c>
      <c r="DA2204" s="212" t="s">
        <v>512</v>
      </c>
      <c r="DB2204" s="44" t="s">
        <v>919</v>
      </c>
      <c r="DC2204" s="44" t="s">
        <v>14748</v>
      </c>
      <c r="DD2204" s="44" t="s">
        <v>851</v>
      </c>
    </row>
    <row r="2205" spans="83:108">
      <c r="CE2205" s="212"/>
      <c r="CF2205" s="213">
        <f>IF(ISNUMBER(SEARCH($H$2,$CG$3:$CG$3874)),MAX($CF$2:CF2204)+1,0)</f>
        <v>0</v>
      </c>
      <c r="CG2205" s="212" t="s">
        <v>23933</v>
      </c>
      <c r="CH2205" s="212"/>
      <c r="CI2205" s="212"/>
      <c r="CJ2205" s="213" t="str">
        <f>IFERROR(VLOOKUP(ROWS($CJ$3:CJ2205),CF2205:$CG$3874,2,0),"")</f>
        <v/>
      </c>
      <c r="CK2205" s="212" t="s">
        <v>23934</v>
      </c>
      <c r="CL2205" s="212" t="s">
        <v>23935</v>
      </c>
      <c r="CM2205" s="78">
        <v>45138</v>
      </c>
      <c r="CN2205" s="212" t="s">
        <v>23936</v>
      </c>
      <c r="CO2205" s="212" t="s">
        <v>23937</v>
      </c>
      <c r="CP2205" s="212" t="s">
        <v>23938</v>
      </c>
      <c r="CQ2205" s="212" t="s">
        <v>23939</v>
      </c>
      <c r="CR2205" s="212" t="s">
        <v>23940</v>
      </c>
      <c r="CS2205" s="44">
        <v>2203</v>
      </c>
      <c r="CT2205" s="44" t="s">
        <v>23941</v>
      </c>
      <c r="CU2205" s="214">
        <v>14169</v>
      </c>
      <c r="CV2205" s="212" t="s">
        <v>23942</v>
      </c>
      <c r="CW2205" s="212" t="s">
        <v>23943</v>
      </c>
      <c r="CX2205" s="44" t="s">
        <v>839</v>
      </c>
      <c r="CY2205" s="78">
        <v>45138</v>
      </c>
      <c r="CZ2205" s="215" t="s">
        <v>601</v>
      </c>
      <c r="DA2205" s="212" t="s">
        <v>512</v>
      </c>
      <c r="DB2205" s="44" t="s">
        <v>641</v>
      </c>
      <c r="DC2205" s="44" t="s">
        <v>23944</v>
      </c>
      <c r="DD2205" s="44" t="s">
        <v>851</v>
      </c>
    </row>
    <row r="2206" spans="83:108">
      <c r="CE2206" s="212"/>
      <c r="CF2206" s="213">
        <f>IF(ISNUMBER(SEARCH($H$2,$CG$3:$CG$3874)),MAX($CF$2:CF2205)+1,0)</f>
        <v>0</v>
      </c>
      <c r="CG2206" s="212" t="s">
        <v>23945</v>
      </c>
      <c r="CH2206" s="212"/>
      <c r="CI2206" s="212"/>
      <c r="CJ2206" s="213" t="str">
        <f>IFERROR(VLOOKUP(ROWS($CJ$3:CJ2206),CF2206:$CG$3874,2,0),"")</f>
        <v/>
      </c>
      <c r="CK2206" s="212" t="s">
        <v>23946</v>
      </c>
      <c r="CL2206" s="212" t="s">
        <v>23947</v>
      </c>
      <c r="CM2206" s="78">
        <v>45138</v>
      </c>
      <c r="CN2206" s="212" t="s">
        <v>23948</v>
      </c>
      <c r="CO2206" s="212" t="s">
        <v>23949</v>
      </c>
      <c r="CP2206" s="212" t="s">
        <v>23950</v>
      </c>
      <c r="CQ2206" s="212" t="s">
        <v>23951</v>
      </c>
      <c r="CR2206" s="212" t="s">
        <v>23952</v>
      </c>
      <c r="CS2206" s="44">
        <v>2204</v>
      </c>
      <c r="CT2206" s="44" t="s">
        <v>23953</v>
      </c>
      <c r="CU2206" s="214">
        <v>13382</v>
      </c>
      <c r="CV2206" s="212" t="s">
        <v>23954</v>
      </c>
      <c r="CW2206" s="212" t="s">
        <v>23955</v>
      </c>
      <c r="CX2206" s="44" t="s">
        <v>839</v>
      </c>
      <c r="CY2206" s="78">
        <v>45138</v>
      </c>
      <c r="CZ2206" s="215" t="s">
        <v>528</v>
      </c>
      <c r="DA2206" s="212" t="s">
        <v>512</v>
      </c>
      <c r="DB2206" s="44" t="s">
        <v>655</v>
      </c>
      <c r="DC2206" s="44" t="s">
        <v>23956</v>
      </c>
      <c r="DD2206" s="44" t="s">
        <v>851</v>
      </c>
    </row>
    <row r="2207" spans="83:108">
      <c r="CE2207" s="212"/>
      <c r="CF2207" s="213">
        <f>IF(ISNUMBER(SEARCH($H$2,$CG$3:$CG$3874)),MAX($CF$2:CF2206)+1,0)</f>
        <v>0</v>
      </c>
      <c r="CG2207" s="212" t="s">
        <v>23957</v>
      </c>
      <c r="CH2207" s="212"/>
      <c r="CI2207" s="212"/>
      <c r="CJ2207" s="213" t="str">
        <f>IFERROR(VLOOKUP(ROWS($CJ$3:CJ2207),CF2207:$CG$3874,2,0),"")</f>
        <v/>
      </c>
      <c r="CK2207" s="212" t="s">
        <v>23958</v>
      </c>
      <c r="CL2207" s="212" t="s">
        <v>23959</v>
      </c>
      <c r="CM2207" s="78">
        <v>44347</v>
      </c>
      <c r="CN2207" s="212" t="s">
        <v>23960</v>
      </c>
      <c r="CO2207" s="212" t="s">
        <v>23961</v>
      </c>
      <c r="CP2207" s="212" t="s">
        <v>23962</v>
      </c>
      <c r="CQ2207" s="212" t="s">
        <v>23963</v>
      </c>
      <c r="CR2207" s="212" t="s">
        <v>23964</v>
      </c>
      <c r="CS2207" s="44">
        <v>2205</v>
      </c>
      <c r="CT2207" s="44" t="s">
        <v>23965</v>
      </c>
      <c r="CU2207" s="214">
        <v>9695</v>
      </c>
      <c r="CV2207" s="212" t="s">
        <v>23966</v>
      </c>
      <c r="CW2207" s="212" t="s">
        <v>1403</v>
      </c>
      <c r="CX2207" s="44" t="s">
        <v>5317</v>
      </c>
      <c r="CY2207" s="78">
        <v>44347</v>
      </c>
      <c r="CZ2207" s="215" t="s">
        <v>601</v>
      </c>
      <c r="DA2207" s="212" t="s">
        <v>546</v>
      </c>
      <c r="DB2207" s="44" t="s">
        <v>530</v>
      </c>
      <c r="DC2207" s="44" t="s">
        <v>7422</v>
      </c>
      <c r="DD2207" s="44" t="s">
        <v>532</v>
      </c>
    </row>
    <row r="2208" spans="83:108">
      <c r="CE2208" s="212"/>
      <c r="CF2208" s="213">
        <f>IF(ISNUMBER(SEARCH($H$2,$CG$3:$CG$3874)),MAX($CF$2:CF2207)+1,0)</f>
        <v>0</v>
      </c>
      <c r="CG2208" s="212" t="s">
        <v>23967</v>
      </c>
      <c r="CH2208" s="212"/>
      <c r="CI2208" s="212"/>
      <c r="CJ2208" s="213" t="str">
        <f>IFERROR(VLOOKUP(ROWS($CJ$3:CJ2208),CF2208:$CG$3874,2,0),"")</f>
        <v/>
      </c>
      <c r="CK2208" s="212" t="s">
        <v>23968</v>
      </c>
      <c r="CL2208" s="212" t="s">
        <v>23969</v>
      </c>
      <c r="CM2208" s="78">
        <v>44561</v>
      </c>
      <c r="CN2208" s="212" t="s">
        <v>23970</v>
      </c>
      <c r="CO2208" s="212" t="s">
        <v>23971</v>
      </c>
      <c r="CP2208" s="212" t="s">
        <v>23972</v>
      </c>
      <c r="CQ2208" s="212" t="s">
        <v>23973</v>
      </c>
      <c r="CR2208" s="212" t="s">
        <v>23974</v>
      </c>
      <c r="CS2208" s="44">
        <v>2206</v>
      </c>
      <c r="CT2208" s="44" t="s">
        <v>23975</v>
      </c>
      <c r="CU2208" s="214">
        <v>14011</v>
      </c>
      <c r="CV2208" s="212" t="s">
        <v>23976</v>
      </c>
      <c r="CW2208" s="212" t="s">
        <v>5431</v>
      </c>
      <c r="CX2208" s="44" t="s">
        <v>1703</v>
      </c>
      <c r="CY2208" s="78">
        <v>44561</v>
      </c>
      <c r="CZ2208" s="215" t="s">
        <v>601</v>
      </c>
      <c r="DA2208" s="212" t="s">
        <v>512</v>
      </c>
      <c r="DB2208" s="44" t="s">
        <v>530</v>
      </c>
      <c r="DC2208" s="44" t="s">
        <v>5432</v>
      </c>
      <c r="DD2208" s="44" t="s">
        <v>532</v>
      </c>
    </row>
    <row r="2209" spans="83:108">
      <c r="CE2209" s="212"/>
      <c r="CF2209" s="213">
        <f>IF(ISNUMBER(SEARCH($H$2,$CG$3:$CG$3874)),MAX($CF$2:CF2208)+1,0)</f>
        <v>0</v>
      </c>
      <c r="CG2209" s="212" t="s">
        <v>23977</v>
      </c>
      <c r="CH2209" s="212"/>
      <c r="CI2209" s="212"/>
      <c r="CJ2209" s="213" t="str">
        <f>IFERROR(VLOOKUP(ROWS($CJ$3:CJ2209),CF2209:$CG$3874,2,0),"")</f>
        <v/>
      </c>
      <c r="CK2209" s="212" t="s">
        <v>23978</v>
      </c>
      <c r="CL2209" s="212" t="s">
        <v>23979</v>
      </c>
      <c r="CM2209" s="78">
        <v>45199</v>
      </c>
      <c r="CN2209" s="212" t="s">
        <v>23980</v>
      </c>
      <c r="CO2209" s="212" t="s">
        <v>23981</v>
      </c>
      <c r="CP2209" s="212" t="s">
        <v>23982</v>
      </c>
      <c r="CQ2209" s="212" t="s">
        <v>23983</v>
      </c>
      <c r="CR2209" s="212" t="s">
        <v>23984</v>
      </c>
      <c r="CS2209" s="44">
        <v>2207</v>
      </c>
      <c r="CT2209" s="44" t="s">
        <v>23985</v>
      </c>
      <c r="CU2209" s="214">
        <v>12706</v>
      </c>
      <c r="CV2209" s="212" t="s">
        <v>23986</v>
      </c>
      <c r="CW2209" s="212" t="s">
        <v>23987</v>
      </c>
      <c r="CX2209" s="44" t="s">
        <v>22022</v>
      </c>
      <c r="CY2209" s="78">
        <v>45199</v>
      </c>
      <c r="CZ2209" s="215" t="s">
        <v>601</v>
      </c>
      <c r="DA2209" s="212" t="s">
        <v>737</v>
      </c>
      <c r="DB2209" s="44" t="s">
        <v>641</v>
      </c>
      <c r="DC2209" s="44" t="s">
        <v>2838</v>
      </c>
      <c r="DD2209" s="44" t="s">
        <v>851</v>
      </c>
    </row>
    <row r="2210" spans="83:108">
      <c r="CE2210" s="212"/>
      <c r="CF2210" s="213">
        <f>IF(ISNUMBER(SEARCH($H$2,$CG$3:$CG$3874)),MAX($CF$2:CF2209)+1,0)</f>
        <v>0</v>
      </c>
      <c r="CG2210" s="212" t="s">
        <v>23988</v>
      </c>
      <c r="CH2210" s="212"/>
      <c r="CI2210" s="212"/>
      <c r="CJ2210" s="213" t="str">
        <f>IFERROR(VLOOKUP(ROWS($CJ$3:CJ2210),CF2210:$CG$3874,2,0),"")</f>
        <v/>
      </c>
      <c r="CK2210" s="212" t="s">
        <v>23989</v>
      </c>
      <c r="CL2210" s="212" t="s">
        <v>23990</v>
      </c>
      <c r="CM2210" s="78">
        <v>43131</v>
      </c>
      <c r="CN2210" s="212" t="s">
        <v>23991</v>
      </c>
      <c r="CO2210" s="212" t="s">
        <v>23992</v>
      </c>
      <c r="CP2210" s="212" t="s">
        <v>23993</v>
      </c>
      <c r="CQ2210" s="212" t="s">
        <v>23994</v>
      </c>
      <c r="CR2210" s="212" t="s">
        <v>23995</v>
      </c>
      <c r="CS2210" s="44">
        <v>2208</v>
      </c>
      <c r="CT2210" s="44" t="s">
        <v>23996</v>
      </c>
      <c r="CU2210" s="214">
        <v>12320</v>
      </c>
      <c r="CV2210" s="212" t="s">
        <v>23997</v>
      </c>
      <c r="CW2210" s="212" t="s">
        <v>1942</v>
      </c>
      <c r="CX2210" s="44" t="s">
        <v>1831</v>
      </c>
      <c r="CY2210" s="78">
        <v>43131</v>
      </c>
      <c r="CZ2210" s="215" t="s">
        <v>601</v>
      </c>
      <c r="DA2210" s="212" t="s">
        <v>529</v>
      </c>
      <c r="DB2210" s="44" t="s">
        <v>3943</v>
      </c>
      <c r="DC2210" s="44" t="s">
        <v>548</v>
      </c>
      <c r="DD2210" s="44" t="s">
        <v>532</v>
      </c>
    </row>
    <row r="2211" spans="83:108">
      <c r="CE2211" s="212"/>
      <c r="CF2211" s="213">
        <f>IF(ISNUMBER(SEARCH($H$2,$CG$3:$CG$3874)),MAX($CF$2:CF2210)+1,0)</f>
        <v>0</v>
      </c>
      <c r="CG2211" s="212" t="s">
        <v>23998</v>
      </c>
      <c r="CH2211" s="212"/>
      <c r="CI2211" s="212"/>
      <c r="CJ2211" s="213" t="str">
        <f>IFERROR(VLOOKUP(ROWS($CJ$3:CJ2211),CF2211:$CG$3874,2,0),"")</f>
        <v/>
      </c>
      <c r="CK2211" s="212" t="s">
        <v>23999</v>
      </c>
      <c r="CL2211" s="212" t="s">
        <v>24000</v>
      </c>
      <c r="CM2211" s="78">
        <v>43131</v>
      </c>
      <c r="CN2211" s="212" t="s">
        <v>24001</v>
      </c>
      <c r="CO2211" s="212" t="s">
        <v>24002</v>
      </c>
      <c r="CP2211" s="212" t="s">
        <v>24003</v>
      </c>
      <c r="CQ2211" s="212" t="s">
        <v>24004</v>
      </c>
      <c r="CR2211" s="212" t="s">
        <v>24005</v>
      </c>
      <c r="CS2211" s="44">
        <v>2209</v>
      </c>
      <c r="CT2211" s="44" t="s">
        <v>24006</v>
      </c>
      <c r="CU2211" s="214">
        <v>14130</v>
      </c>
      <c r="CV2211" s="212" t="s">
        <v>24007</v>
      </c>
      <c r="CW2211" s="212" t="s">
        <v>1942</v>
      </c>
      <c r="CX2211" s="44" t="s">
        <v>1831</v>
      </c>
      <c r="CY2211" s="78">
        <v>43131</v>
      </c>
      <c r="CZ2211" s="215" t="s">
        <v>576</v>
      </c>
      <c r="DA2211" s="212" t="s">
        <v>529</v>
      </c>
      <c r="DB2211" s="44" t="s">
        <v>530</v>
      </c>
      <c r="DC2211" s="44" t="s">
        <v>6398</v>
      </c>
      <c r="DD2211" s="44" t="s">
        <v>532</v>
      </c>
    </row>
    <row r="2212" spans="83:108">
      <c r="CE2212" s="212"/>
      <c r="CF2212" s="213">
        <f>IF(ISNUMBER(SEARCH($H$2,$CG$3:$CG$3874)),MAX($CF$2:CF2211)+1,0)</f>
        <v>0</v>
      </c>
      <c r="CG2212" s="212" t="s">
        <v>24008</v>
      </c>
      <c r="CH2212" s="212"/>
      <c r="CI2212" s="212"/>
      <c r="CJ2212" s="213" t="str">
        <f>IFERROR(VLOOKUP(ROWS($CJ$3:CJ2212),CF2212:$CG$3874,2,0),"")</f>
        <v/>
      </c>
      <c r="CK2212" s="212" t="s">
        <v>24009</v>
      </c>
      <c r="CL2212" s="212" t="s">
        <v>24010</v>
      </c>
      <c r="CM2212" s="78">
        <v>43708</v>
      </c>
      <c r="CN2212" s="212" t="s">
        <v>24011</v>
      </c>
      <c r="CO2212" s="212" t="s">
        <v>24012</v>
      </c>
      <c r="CP2212" s="212" t="s">
        <v>24013</v>
      </c>
      <c r="CQ2212" s="212" t="s">
        <v>24014</v>
      </c>
      <c r="CR2212" s="212" t="s">
        <v>24015</v>
      </c>
      <c r="CS2212" s="44">
        <v>2210</v>
      </c>
      <c r="CT2212" s="44" t="s">
        <v>24016</v>
      </c>
      <c r="CU2212" s="214">
        <v>15021</v>
      </c>
      <c r="CV2212" s="212" t="s">
        <v>24017</v>
      </c>
      <c r="CW2212" s="212" t="s">
        <v>749</v>
      </c>
      <c r="CX2212" s="44" t="s">
        <v>963</v>
      </c>
      <c r="CY2212" s="78">
        <v>43708</v>
      </c>
      <c r="CZ2212" s="215" t="s">
        <v>576</v>
      </c>
      <c r="DA2212" s="212" t="s">
        <v>512</v>
      </c>
      <c r="DB2212" s="44" t="s">
        <v>626</v>
      </c>
      <c r="DC2212" s="44" t="s">
        <v>16136</v>
      </c>
      <c r="DD2212" s="44" t="s">
        <v>532</v>
      </c>
    </row>
    <row r="2213" spans="83:108">
      <c r="CE2213" s="212"/>
      <c r="CF2213" s="213">
        <f>IF(ISNUMBER(SEARCH($H$2,$CG$3:$CG$3874)),MAX($CF$2:CF2212)+1,0)</f>
        <v>0</v>
      </c>
      <c r="CG2213" s="212" t="s">
        <v>24018</v>
      </c>
      <c r="CH2213" s="212"/>
      <c r="CI2213" s="212"/>
      <c r="CJ2213" s="213" t="str">
        <f>IFERROR(VLOOKUP(ROWS($CJ$3:CJ2213),CF2213:$CG$3874,2,0),"")</f>
        <v/>
      </c>
      <c r="CK2213" s="212" t="s">
        <v>24019</v>
      </c>
      <c r="CL2213" s="212" t="s">
        <v>24020</v>
      </c>
      <c r="CM2213" s="78">
        <v>43708</v>
      </c>
      <c r="CN2213" s="212" t="s">
        <v>24021</v>
      </c>
      <c r="CO2213" s="212" t="s">
        <v>24022</v>
      </c>
      <c r="CP2213" s="212" t="s">
        <v>24023</v>
      </c>
      <c r="CQ2213" s="212" t="s">
        <v>24024</v>
      </c>
      <c r="CR2213" s="212" t="s">
        <v>24025</v>
      </c>
      <c r="CS2213" s="44">
        <v>2211</v>
      </c>
      <c r="CT2213" s="44" t="s">
        <v>24026</v>
      </c>
      <c r="CU2213" s="214">
        <v>16122</v>
      </c>
      <c r="CV2213" s="212" t="s">
        <v>24027</v>
      </c>
      <c r="CW2213" s="212" t="s">
        <v>16673</v>
      </c>
      <c r="CX2213" s="44" t="s">
        <v>7597</v>
      </c>
      <c r="CY2213" s="78">
        <v>43708</v>
      </c>
      <c r="CZ2213" s="215" t="s">
        <v>640</v>
      </c>
      <c r="DA2213" s="212" t="s">
        <v>1073</v>
      </c>
      <c r="DB2213" s="44" t="s">
        <v>511</v>
      </c>
      <c r="DC2213" s="44" t="s">
        <v>24028</v>
      </c>
      <c r="DD2213" s="44" t="s">
        <v>532</v>
      </c>
    </row>
    <row r="2214" spans="83:108">
      <c r="CE2214" s="212"/>
      <c r="CF2214" s="213">
        <f>IF(ISNUMBER(SEARCH($H$2,$CG$3:$CG$3874)),MAX($CF$2:CF2213)+1,0)</f>
        <v>0</v>
      </c>
      <c r="CG2214" s="212" t="s">
        <v>24029</v>
      </c>
      <c r="CH2214" s="212"/>
      <c r="CI2214" s="212"/>
      <c r="CJ2214" s="213" t="str">
        <f>IFERROR(VLOOKUP(ROWS($CJ$3:CJ2214),CF2214:$CG$3874,2,0),"")</f>
        <v/>
      </c>
      <c r="CK2214" s="212" t="s">
        <v>24030</v>
      </c>
      <c r="CL2214" s="212" t="s">
        <v>24031</v>
      </c>
      <c r="CM2214" s="78">
        <v>43708</v>
      </c>
      <c r="CN2214" s="212" t="s">
        <v>24032</v>
      </c>
      <c r="CO2214" s="212" t="s">
        <v>24033</v>
      </c>
      <c r="CP2214" s="212" t="s">
        <v>24034</v>
      </c>
      <c r="CQ2214" s="212" t="s">
        <v>24035</v>
      </c>
      <c r="CR2214" s="212" t="s">
        <v>24036</v>
      </c>
      <c r="CS2214" s="44">
        <v>2212</v>
      </c>
      <c r="CT2214" s="44" t="s">
        <v>24037</v>
      </c>
      <c r="CU2214" s="214">
        <v>16123</v>
      </c>
      <c r="CV2214" s="212" t="s">
        <v>24038</v>
      </c>
      <c r="CW2214" s="212" t="s">
        <v>6386</v>
      </c>
      <c r="CX2214" s="44" t="s">
        <v>7597</v>
      </c>
      <c r="CY2214" s="78">
        <v>43708</v>
      </c>
      <c r="CZ2214" s="215" t="s">
        <v>640</v>
      </c>
      <c r="DA2214" s="212" t="s">
        <v>1073</v>
      </c>
      <c r="DB2214" s="44" t="s">
        <v>511</v>
      </c>
      <c r="DC2214" s="44" t="s">
        <v>24028</v>
      </c>
      <c r="DD2214" s="44" t="s">
        <v>532</v>
      </c>
    </row>
    <row r="2215" spans="83:108">
      <c r="CE2215" s="212"/>
      <c r="CF2215" s="213">
        <f>IF(ISNUMBER(SEARCH($H$2,$CG$3:$CG$3874)),MAX($CF$2:CF2214)+1,0)</f>
        <v>0</v>
      </c>
      <c r="CG2215" s="212" t="s">
        <v>24039</v>
      </c>
      <c r="CH2215" s="212"/>
      <c r="CI2215" s="212"/>
      <c r="CJ2215" s="213" t="str">
        <f>IFERROR(VLOOKUP(ROWS($CJ$3:CJ2215),CF2215:$CG$3874,2,0),"")</f>
        <v/>
      </c>
      <c r="CK2215" s="212" t="s">
        <v>24040</v>
      </c>
      <c r="CL2215" s="212" t="s">
        <v>24041</v>
      </c>
      <c r="CM2215" s="78">
        <v>44804</v>
      </c>
      <c r="CN2215" s="212" t="s">
        <v>24042</v>
      </c>
      <c r="CO2215" s="212" t="s">
        <v>24043</v>
      </c>
      <c r="CP2215" s="212" t="s">
        <v>24044</v>
      </c>
      <c r="CQ2215" s="212" t="s">
        <v>24045</v>
      </c>
      <c r="CR2215" s="212" t="s">
        <v>24046</v>
      </c>
      <c r="CS2215" s="44">
        <v>2213</v>
      </c>
      <c r="CT2215" s="44" t="s">
        <v>24047</v>
      </c>
      <c r="CU2215" s="214">
        <v>974</v>
      </c>
      <c r="CV2215" s="212" t="s">
        <v>24048</v>
      </c>
      <c r="CW2215" s="212" t="s">
        <v>13654</v>
      </c>
      <c r="CX2215" s="44" t="s">
        <v>9601</v>
      </c>
      <c r="CY2215" s="78">
        <v>44804</v>
      </c>
      <c r="CZ2215" s="215" t="s">
        <v>9602</v>
      </c>
      <c r="DA2215" s="212" t="s">
        <v>529</v>
      </c>
      <c r="DB2215" s="44" t="s">
        <v>940</v>
      </c>
      <c r="DC2215" s="44" t="s">
        <v>3561</v>
      </c>
      <c r="DD2215" s="44" t="s">
        <v>532</v>
      </c>
    </row>
    <row r="2216" spans="83:108">
      <c r="CE2216" s="212"/>
      <c r="CF2216" s="213">
        <f>IF(ISNUMBER(SEARCH($H$2,$CG$3:$CG$3874)),MAX($CF$2:CF2215)+1,0)</f>
        <v>0</v>
      </c>
      <c r="CG2216" s="212" t="s">
        <v>24049</v>
      </c>
      <c r="CH2216" s="212"/>
      <c r="CI2216" s="212"/>
      <c r="CJ2216" s="213" t="str">
        <f>IFERROR(VLOOKUP(ROWS($CJ$3:CJ2216),CF2216:$CG$3874,2,0),"")</f>
        <v/>
      </c>
      <c r="CK2216" s="212" t="s">
        <v>24050</v>
      </c>
      <c r="CL2216" s="212" t="s">
        <v>24051</v>
      </c>
      <c r="CM2216" s="78">
        <v>43438</v>
      </c>
      <c r="CN2216" s="212" t="s">
        <v>24052</v>
      </c>
      <c r="CO2216" s="212" t="s">
        <v>24053</v>
      </c>
      <c r="CP2216" s="212" t="s">
        <v>24054</v>
      </c>
      <c r="CQ2216" s="212" t="s">
        <v>24055</v>
      </c>
      <c r="CR2216" s="212" t="s">
        <v>24056</v>
      </c>
      <c r="CS2216" s="44">
        <v>2214</v>
      </c>
      <c r="CT2216" s="44" t="s">
        <v>24057</v>
      </c>
      <c r="CU2216" s="214">
        <v>14484</v>
      </c>
      <c r="CV2216" s="212" t="s">
        <v>24058</v>
      </c>
      <c r="CW2216" s="212" t="s">
        <v>24059</v>
      </c>
      <c r="CX2216" s="44" t="s">
        <v>24060</v>
      </c>
      <c r="CY2216" s="78">
        <v>43438</v>
      </c>
      <c r="CZ2216" s="215" t="s">
        <v>640</v>
      </c>
      <c r="DA2216" s="212" t="s">
        <v>625</v>
      </c>
      <c r="DB2216" s="44" t="s">
        <v>530</v>
      </c>
      <c r="DC2216" s="44" t="s">
        <v>1098</v>
      </c>
      <c r="DD2216" s="44" t="s">
        <v>532</v>
      </c>
    </row>
    <row r="2217" spans="83:108">
      <c r="CE2217" s="212"/>
      <c r="CF2217" s="213">
        <f>IF(ISNUMBER(SEARCH($H$2,$CG$3:$CG$3874)),MAX($CF$2:CF2216)+1,0)</f>
        <v>0</v>
      </c>
      <c r="CG2217" s="212" t="s">
        <v>24061</v>
      </c>
      <c r="CH2217" s="212"/>
      <c r="CI2217" s="212"/>
      <c r="CJ2217" s="213" t="str">
        <f>IFERROR(VLOOKUP(ROWS($CJ$3:CJ2217),CF2217:$CG$3874,2,0),"")</f>
        <v/>
      </c>
      <c r="CK2217" s="212" t="s">
        <v>24062</v>
      </c>
      <c r="CL2217" s="212" t="s">
        <v>24063</v>
      </c>
      <c r="CM2217" s="78">
        <v>43131</v>
      </c>
      <c r="CN2217" s="212" t="s">
        <v>24064</v>
      </c>
      <c r="CO2217" s="212" t="s">
        <v>24065</v>
      </c>
      <c r="CP2217" s="212" t="s">
        <v>24066</v>
      </c>
      <c r="CQ2217" s="212" t="s">
        <v>24067</v>
      </c>
      <c r="CR2217" s="212" t="s">
        <v>24068</v>
      </c>
      <c r="CS2217" s="44">
        <v>2215</v>
      </c>
      <c r="CT2217" s="44" t="s">
        <v>24069</v>
      </c>
      <c r="CU2217" s="214">
        <v>1228</v>
      </c>
      <c r="CV2217" s="212" t="s">
        <v>24070</v>
      </c>
      <c r="CW2217" s="212" t="s">
        <v>3005</v>
      </c>
      <c r="CX2217" s="44" t="s">
        <v>2141</v>
      </c>
      <c r="CY2217" s="78">
        <v>43131</v>
      </c>
      <c r="CZ2217" s="215" t="s">
        <v>576</v>
      </c>
      <c r="DA2217" s="212" t="s">
        <v>512</v>
      </c>
      <c r="DB2217" s="44" t="s">
        <v>886</v>
      </c>
      <c r="DC2217" s="44" t="s">
        <v>986</v>
      </c>
      <c r="DD2217" s="44" t="s">
        <v>563</v>
      </c>
    </row>
    <row r="2218" spans="83:108">
      <c r="CE2218" s="212"/>
      <c r="CF2218" s="213">
        <f>IF(ISNUMBER(SEARCH($H$2,$CG$3:$CG$3874)),MAX($CF$2:CF2217)+1,0)</f>
        <v>0</v>
      </c>
      <c r="CG2218" s="212" t="s">
        <v>24071</v>
      </c>
      <c r="CH2218" s="212"/>
      <c r="CI2218" s="212"/>
      <c r="CJ2218" s="213" t="str">
        <f>IFERROR(VLOOKUP(ROWS($CJ$3:CJ2218),CF2218:$CG$3874,2,0),"")</f>
        <v/>
      </c>
      <c r="CK2218" s="212" t="s">
        <v>24072</v>
      </c>
      <c r="CL2218" s="212" t="s">
        <v>24073</v>
      </c>
      <c r="CM2218" s="78">
        <v>43039</v>
      </c>
      <c r="CN2218" s="212" t="s">
        <v>24074</v>
      </c>
      <c r="CO2218" s="212" t="s">
        <v>24075</v>
      </c>
      <c r="CP2218" s="212" t="s">
        <v>24076</v>
      </c>
      <c r="CQ2218" s="212" t="s">
        <v>24077</v>
      </c>
      <c r="CR2218" s="212" t="s">
        <v>24078</v>
      </c>
      <c r="CS2218" s="44">
        <v>2216</v>
      </c>
      <c r="CT2218" s="44" t="s">
        <v>24079</v>
      </c>
      <c r="CU2218" s="214">
        <v>16424</v>
      </c>
      <c r="CV2218" s="212" t="s">
        <v>24080</v>
      </c>
      <c r="CW2218" s="212" t="s">
        <v>1463</v>
      </c>
      <c r="CX2218" s="44" t="s">
        <v>1464</v>
      </c>
      <c r="CY2218" s="78">
        <v>43039</v>
      </c>
      <c r="CZ2218" s="215" t="s">
        <v>511</v>
      </c>
      <c r="DA2218" s="212" t="s">
        <v>529</v>
      </c>
      <c r="DB2218" s="44" t="s">
        <v>1911</v>
      </c>
      <c r="DC2218" s="44" t="s">
        <v>1060</v>
      </c>
      <c r="DD2218" s="44" t="s">
        <v>532</v>
      </c>
    </row>
    <row r="2219" spans="83:108">
      <c r="CE2219" s="212"/>
      <c r="CF2219" s="213">
        <f>IF(ISNUMBER(SEARCH($H$2,$CG$3:$CG$3874)),MAX($CF$2:CF2218)+1,0)</f>
        <v>0</v>
      </c>
      <c r="CG2219" s="212" t="s">
        <v>24081</v>
      </c>
      <c r="CH2219" s="212"/>
      <c r="CI2219" s="212"/>
      <c r="CJ2219" s="213" t="str">
        <f>IFERROR(VLOOKUP(ROWS($CJ$3:CJ2219),CF2219:$CG$3874,2,0),"")</f>
        <v/>
      </c>
      <c r="CK2219" s="212" t="s">
        <v>24082</v>
      </c>
      <c r="CL2219" s="212" t="s">
        <v>24083</v>
      </c>
      <c r="CM2219" s="78">
        <v>44347</v>
      </c>
      <c r="CN2219" s="212" t="s">
        <v>24084</v>
      </c>
      <c r="CO2219" s="212" t="s">
        <v>24085</v>
      </c>
      <c r="CP2219" s="212" t="s">
        <v>24086</v>
      </c>
      <c r="CQ2219" s="212" t="s">
        <v>24087</v>
      </c>
      <c r="CR2219" s="212" t="s">
        <v>24088</v>
      </c>
      <c r="CS2219" s="44">
        <v>2217</v>
      </c>
      <c r="CT2219" s="44" t="s">
        <v>24089</v>
      </c>
      <c r="CU2219" s="214">
        <v>12889</v>
      </c>
      <c r="CV2219" s="212" t="s">
        <v>24090</v>
      </c>
      <c r="CW2219" s="212" t="s">
        <v>825</v>
      </c>
      <c r="CX2219" s="44" t="s">
        <v>575</v>
      </c>
      <c r="CY2219" s="78">
        <v>44347</v>
      </c>
      <c r="CZ2219" s="215" t="s">
        <v>511</v>
      </c>
      <c r="DA2219" s="212" t="s">
        <v>695</v>
      </c>
      <c r="DB2219" s="44" t="s">
        <v>655</v>
      </c>
      <c r="DC2219" s="44" t="s">
        <v>2652</v>
      </c>
      <c r="DD2219" s="44" t="s">
        <v>532</v>
      </c>
    </row>
    <row r="2220" spans="83:108">
      <c r="CE2220" s="212"/>
      <c r="CF2220" s="213">
        <f>IF(ISNUMBER(SEARCH($H$2,$CG$3:$CG$3874)),MAX($CF$2:CF2219)+1,0)</f>
        <v>0</v>
      </c>
      <c r="CG2220" s="212" t="s">
        <v>24091</v>
      </c>
      <c r="CH2220" s="212"/>
      <c r="CI2220" s="212"/>
      <c r="CJ2220" s="213" t="str">
        <f>IFERROR(VLOOKUP(ROWS($CJ$3:CJ2220),CF2220:$CG$3874,2,0),"")</f>
        <v/>
      </c>
      <c r="CK2220" s="212" t="s">
        <v>24092</v>
      </c>
      <c r="CL2220" s="212" t="s">
        <v>24093</v>
      </c>
      <c r="CM2220" s="78">
        <v>43585</v>
      </c>
      <c r="CN2220" s="212" t="s">
        <v>24094</v>
      </c>
      <c r="CO2220" s="212" t="s">
        <v>24095</v>
      </c>
      <c r="CP2220" s="212" t="s">
        <v>24096</v>
      </c>
      <c r="CQ2220" s="212" t="s">
        <v>24097</v>
      </c>
      <c r="CR2220" s="212" t="s">
        <v>24098</v>
      </c>
      <c r="CS2220" s="44">
        <v>2218</v>
      </c>
      <c r="CT2220" s="44" t="s">
        <v>24099</v>
      </c>
      <c r="CU2220" s="214">
        <v>11344</v>
      </c>
      <c r="CV2220" s="212" t="s">
        <v>24100</v>
      </c>
      <c r="CW2220" s="212" t="s">
        <v>559</v>
      </c>
      <c r="CX2220" s="44" t="s">
        <v>839</v>
      </c>
      <c r="CY2220" s="78">
        <v>43585</v>
      </c>
      <c r="CZ2220" s="215" t="s">
        <v>576</v>
      </c>
      <c r="DA2220" s="212" t="s">
        <v>561</v>
      </c>
      <c r="DB2220" s="44" t="s">
        <v>530</v>
      </c>
      <c r="DC2220" s="44" t="s">
        <v>4332</v>
      </c>
      <c r="DD2220" s="44" t="s">
        <v>563</v>
      </c>
    </row>
    <row r="2221" spans="83:108">
      <c r="CE2221" s="212"/>
      <c r="CF2221" s="213">
        <f>IF(ISNUMBER(SEARCH($H$2,$CG$3:$CG$3874)),MAX($CF$2:CF2220)+1,0)</f>
        <v>0</v>
      </c>
      <c r="CG2221" s="212" t="s">
        <v>24101</v>
      </c>
      <c r="CH2221" s="212"/>
      <c r="CI2221" s="212"/>
      <c r="CJ2221" s="213" t="str">
        <f>IFERROR(VLOOKUP(ROWS($CJ$3:CJ2221),CF2221:$CG$3874,2,0),"")</f>
        <v/>
      </c>
      <c r="CK2221" s="212" t="s">
        <v>24102</v>
      </c>
      <c r="CL2221" s="212" t="s">
        <v>24103</v>
      </c>
      <c r="CM2221" s="78">
        <v>44773</v>
      </c>
      <c r="CN2221" s="212" t="s">
        <v>24104</v>
      </c>
      <c r="CO2221" s="212" t="s">
        <v>24105</v>
      </c>
      <c r="CP2221" s="212" t="s">
        <v>24106</v>
      </c>
      <c r="CQ2221" s="212" t="s">
        <v>24107</v>
      </c>
      <c r="CR2221" s="212" t="s">
        <v>24108</v>
      </c>
      <c r="CS2221" s="44">
        <v>2219</v>
      </c>
      <c r="CT2221" s="44" t="s">
        <v>24109</v>
      </c>
      <c r="CU2221" s="214">
        <v>14865</v>
      </c>
      <c r="CV2221" s="212" t="s">
        <v>24110</v>
      </c>
      <c r="CW2221" s="212" t="s">
        <v>1225</v>
      </c>
      <c r="CX2221" s="44" t="s">
        <v>1831</v>
      </c>
      <c r="CY2221" s="78">
        <v>44773</v>
      </c>
      <c r="CZ2221" s="215" t="s">
        <v>545</v>
      </c>
      <c r="DA2221" s="212" t="s">
        <v>529</v>
      </c>
      <c r="DB2221" s="44" t="s">
        <v>919</v>
      </c>
      <c r="DC2221" s="44" t="s">
        <v>7862</v>
      </c>
      <c r="DD2221" s="44" t="s">
        <v>532</v>
      </c>
    </row>
    <row r="2222" spans="83:108">
      <c r="CE2222" s="212"/>
      <c r="CF2222" s="213">
        <f>IF(ISNUMBER(SEARCH($H$2,$CG$3:$CG$3874)),MAX($CF$2:CF2221)+1,0)</f>
        <v>0</v>
      </c>
      <c r="CG2222" s="212" t="s">
        <v>24111</v>
      </c>
      <c r="CH2222" s="212"/>
      <c r="CI2222" s="212"/>
      <c r="CJ2222" s="213" t="str">
        <f>IFERROR(VLOOKUP(ROWS($CJ$3:CJ2222),CF2222:$CG$3874,2,0),"")</f>
        <v/>
      </c>
      <c r="CK2222" s="212" t="s">
        <v>24112</v>
      </c>
      <c r="CL2222" s="212" t="s">
        <v>24113</v>
      </c>
      <c r="CM2222" s="78">
        <v>43312</v>
      </c>
      <c r="CN2222" s="212" t="s">
        <v>24114</v>
      </c>
      <c r="CO2222" s="212" t="s">
        <v>24115</v>
      </c>
      <c r="CP2222" s="212" t="s">
        <v>24116</v>
      </c>
      <c r="CQ2222" s="212" t="s">
        <v>24117</v>
      </c>
      <c r="CR2222" s="212" t="s">
        <v>24118</v>
      </c>
      <c r="CS2222" s="44">
        <v>2220</v>
      </c>
      <c r="CT2222" s="44" t="s">
        <v>24119</v>
      </c>
      <c r="CU2222" s="214">
        <v>11642</v>
      </c>
      <c r="CV2222" s="212" t="s">
        <v>24120</v>
      </c>
      <c r="CW2222" s="212" t="s">
        <v>24121</v>
      </c>
      <c r="CX2222" s="44" t="s">
        <v>2490</v>
      </c>
      <c r="CY2222" s="78">
        <v>43312</v>
      </c>
      <c r="CZ2222" s="215" t="s">
        <v>545</v>
      </c>
      <c r="DA2222" s="212" t="s">
        <v>512</v>
      </c>
      <c r="DB2222" s="44" t="s">
        <v>547</v>
      </c>
      <c r="DC2222" s="44" t="s">
        <v>3262</v>
      </c>
      <c r="DD2222" s="44" t="s">
        <v>563</v>
      </c>
    </row>
    <row r="2223" spans="83:108">
      <c r="CE2223" s="212"/>
      <c r="CF2223" s="213">
        <f>IF(ISNUMBER(SEARCH($H$2,$CG$3:$CG$3874)),MAX($CF$2:CF2222)+1,0)</f>
        <v>0</v>
      </c>
      <c r="CG2223" s="212" t="s">
        <v>24122</v>
      </c>
      <c r="CH2223" s="212"/>
      <c r="CI2223" s="212"/>
      <c r="CJ2223" s="213" t="str">
        <f>IFERROR(VLOOKUP(ROWS($CJ$3:CJ2223),CF2223:$CG$3874,2,0),"")</f>
        <v/>
      </c>
      <c r="CK2223" s="212" t="s">
        <v>24123</v>
      </c>
      <c r="CL2223" s="212" t="s">
        <v>24124</v>
      </c>
      <c r="CM2223" s="78">
        <v>45016</v>
      </c>
      <c r="CN2223" s="212" t="s">
        <v>24125</v>
      </c>
      <c r="CO2223" s="212" t="s">
        <v>24126</v>
      </c>
      <c r="CP2223" s="212" t="s">
        <v>24127</v>
      </c>
      <c r="CQ2223" s="212" t="s">
        <v>24128</v>
      </c>
      <c r="CR2223" s="212" t="s">
        <v>24129</v>
      </c>
      <c r="CS2223" s="44">
        <v>2221</v>
      </c>
      <c r="CT2223" s="44" t="s">
        <v>24130</v>
      </c>
      <c r="CU2223" s="214">
        <v>14753</v>
      </c>
      <c r="CV2223" s="212" t="s">
        <v>24131</v>
      </c>
      <c r="CW2223" s="212" t="s">
        <v>12553</v>
      </c>
      <c r="CX2223" s="44" t="s">
        <v>1287</v>
      </c>
      <c r="CY2223" s="78">
        <v>45016</v>
      </c>
      <c r="CZ2223" s="215" t="s">
        <v>601</v>
      </c>
      <c r="DA2223" s="212" t="s">
        <v>512</v>
      </c>
      <c r="DB2223" s="44" t="s">
        <v>641</v>
      </c>
      <c r="DC2223" s="44" t="s">
        <v>2586</v>
      </c>
      <c r="DD2223" s="44" t="s">
        <v>532</v>
      </c>
    </row>
    <row r="2224" spans="83:108">
      <c r="CE2224" s="212"/>
      <c r="CF2224" s="213">
        <f>IF(ISNUMBER(SEARCH($H$2,$CG$3:$CG$3874)),MAX($CF$2:CF2223)+1,0)</f>
        <v>0</v>
      </c>
      <c r="CG2224" s="212" t="s">
        <v>24132</v>
      </c>
      <c r="CH2224" s="212"/>
      <c r="CI2224" s="212"/>
      <c r="CJ2224" s="213" t="str">
        <f>IFERROR(VLOOKUP(ROWS($CJ$3:CJ2224),CF2224:$CG$3874,2,0),"")</f>
        <v/>
      </c>
      <c r="CK2224" s="212" t="s">
        <v>24133</v>
      </c>
      <c r="CL2224" s="212" t="s">
        <v>24134</v>
      </c>
      <c r="CM2224" s="78">
        <v>47848</v>
      </c>
      <c r="CN2224" s="212" t="s">
        <v>24135</v>
      </c>
      <c r="CO2224" s="212" t="s">
        <v>24136</v>
      </c>
      <c r="CP2224" s="212" t="s">
        <v>24137</v>
      </c>
      <c r="CQ2224" s="212" t="s">
        <v>24138</v>
      </c>
      <c r="CR2224" s="212" t="s">
        <v>24139</v>
      </c>
      <c r="CS2224" s="44">
        <v>2222</v>
      </c>
      <c r="CT2224" s="44" t="s">
        <v>24140</v>
      </c>
      <c r="CU2224" s="214">
        <v>10221</v>
      </c>
      <c r="CV2224" s="212" t="s">
        <v>24141</v>
      </c>
      <c r="CW2224" s="212" t="s">
        <v>3216</v>
      </c>
      <c r="CX2224" s="44" t="s">
        <v>8514</v>
      </c>
      <c r="CY2224" s="78">
        <v>47848</v>
      </c>
      <c r="CZ2224" s="215" t="s">
        <v>640</v>
      </c>
      <c r="DA2224" s="212" t="s">
        <v>737</v>
      </c>
      <c r="DB2224" s="44" t="s">
        <v>919</v>
      </c>
      <c r="DC2224" s="44" t="s">
        <v>3217</v>
      </c>
      <c r="DD2224" s="44" t="s">
        <v>563</v>
      </c>
    </row>
    <row r="2225" spans="83:108">
      <c r="CE2225" s="212"/>
      <c r="CF2225" s="213">
        <f>IF(ISNUMBER(SEARCH($H$2,$CG$3:$CG$3874)),MAX($CF$2:CF2224)+1,0)</f>
        <v>0</v>
      </c>
      <c r="CG2225" s="212" t="s">
        <v>24142</v>
      </c>
      <c r="CH2225" s="212"/>
      <c r="CI2225" s="212"/>
      <c r="CJ2225" s="213" t="str">
        <f>IFERROR(VLOOKUP(ROWS($CJ$3:CJ2225),CF2225:$CG$3874,2,0),"")</f>
        <v/>
      </c>
      <c r="CK2225" s="212" t="s">
        <v>24143</v>
      </c>
      <c r="CL2225" s="212" t="s">
        <v>24144</v>
      </c>
      <c r="CM2225" s="78">
        <v>43708</v>
      </c>
      <c r="CN2225" s="212" t="s">
        <v>24145</v>
      </c>
      <c r="CO2225" s="212" t="s">
        <v>24146</v>
      </c>
      <c r="CP2225" s="212" t="s">
        <v>24147</v>
      </c>
      <c r="CQ2225" s="212" t="s">
        <v>24148</v>
      </c>
      <c r="CR2225" s="212" t="s">
        <v>24149</v>
      </c>
      <c r="CS2225" s="44">
        <v>2223</v>
      </c>
      <c r="CT2225" s="44" t="s">
        <v>24150</v>
      </c>
      <c r="CU2225" s="214">
        <v>15330</v>
      </c>
      <c r="CV2225" s="212" t="s">
        <v>24151</v>
      </c>
      <c r="CW2225" s="212" t="s">
        <v>749</v>
      </c>
      <c r="CX2225" s="44" t="s">
        <v>963</v>
      </c>
      <c r="CY2225" s="78">
        <v>43708</v>
      </c>
      <c r="CZ2225" s="215" t="s">
        <v>576</v>
      </c>
      <c r="DA2225" s="212" t="s">
        <v>512</v>
      </c>
      <c r="DB2225" s="44" t="s">
        <v>2924</v>
      </c>
      <c r="DC2225" s="44" t="s">
        <v>750</v>
      </c>
      <c r="DD2225" s="44" t="s">
        <v>532</v>
      </c>
    </row>
    <row r="2226" spans="83:108">
      <c r="CE2226" s="212"/>
      <c r="CF2226" s="213">
        <f>IF(ISNUMBER(SEARCH($H$2,$CG$3:$CG$3874)),MAX($CF$2:CF2225)+1,0)</f>
        <v>0</v>
      </c>
      <c r="CG2226" s="212" t="s">
        <v>24152</v>
      </c>
      <c r="CH2226" s="212"/>
      <c r="CI2226" s="212"/>
      <c r="CJ2226" s="213" t="str">
        <f>IFERROR(VLOOKUP(ROWS($CJ$3:CJ2226),CF2226:$CG$3874,2,0),"")</f>
        <v/>
      </c>
      <c r="CK2226" s="212" t="s">
        <v>24153</v>
      </c>
      <c r="CL2226" s="212" t="s">
        <v>24154</v>
      </c>
      <c r="CM2226" s="78">
        <v>42947</v>
      </c>
      <c r="CN2226" s="212" t="s">
        <v>24155</v>
      </c>
      <c r="CO2226" s="212" t="s">
        <v>24156</v>
      </c>
      <c r="CP2226" s="212" t="s">
        <v>24157</v>
      </c>
      <c r="CQ2226" s="212" t="s">
        <v>24158</v>
      </c>
      <c r="CR2226" s="212" t="s">
        <v>24159</v>
      </c>
      <c r="CS2226" s="44">
        <v>2224</v>
      </c>
      <c r="CT2226" s="44" t="s">
        <v>24160</v>
      </c>
      <c r="CU2226" s="214">
        <v>11893</v>
      </c>
      <c r="CV2226" s="212" t="s">
        <v>24161</v>
      </c>
      <c r="CW2226" s="212" t="s">
        <v>1463</v>
      </c>
      <c r="CX2226" s="44" t="s">
        <v>2490</v>
      </c>
      <c r="CY2226" s="78">
        <v>42947</v>
      </c>
      <c r="CZ2226" s="215" t="s">
        <v>601</v>
      </c>
      <c r="DA2226" s="212" t="s">
        <v>529</v>
      </c>
      <c r="DB2226" s="44" t="s">
        <v>3433</v>
      </c>
      <c r="DC2226" s="44" t="s">
        <v>1192</v>
      </c>
      <c r="DD2226" s="44" t="s">
        <v>563</v>
      </c>
    </row>
    <row r="2227" spans="83:108">
      <c r="CE2227" s="212"/>
      <c r="CF2227" s="213">
        <f>IF(ISNUMBER(SEARCH($H$2,$CG$3:$CG$3874)),MAX($CF$2:CF2226)+1,0)</f>
        <v>0</v>
      </c>
      <c r="CG2227" s="212" t="s">
        <v>24162</v>
      </c>
      <c r="CH2227" s="212"/>
      <c r="CI2227" s="212"/>
      <c r="CJ2227" s="213" t="str">
        <f>IFERROR(VLOOKUP(ROWS($CJ$3:CJ2227),CF2227:$CG$3874,2,0),"")</f>
        <v/>
      </c>
      <c r="CK2227" s="212" t="s">
        <v>24163</v>
      </c>
      <c r="CL2227" s="212" t="s">
        <v>24164</v>
      </c>
      <c r="CM2227" s="78">
        <v>47938</v>
      </c>
      <c r="CN2227" s="212" t="s">
        <v>24165</v>
      </c>
      <c r="CO2227" s="212" t="s">
        <v>24166</v>
      </c>
      <c r="CP2227" s="212" t="s">
        <v>24167</v>
      </c>
      <c r="CQ2227" s="212" t="s">
        <v>24168</v>
      </c>
      <c r="CR2227" s="212" t="s">
        <v>24169</v>
      </c>
      <c r="CS2227" s="44">
        <v>2225</v>
      </c>
      <c r="CT2227" s="44" t="s">
        <v>24170</v>
      </c>
      <c r="CU2227" s="214">
        <v>15062</v>
      </c>
      <c r="CV2227" s="212" t="s">
        <v>24171</v>
      </c>
      <c r="CW2227" s="212" t="s">
        <v>11911</v>
      </c>
      <c r="CX2227" s="44" t="s">
        <v>3969</v>
      </c>
      <c r="CY2227" s="78">
        <v>47938</v>
      </c>
      <c r="CZ2227" s="215" t="s">
        <v>576</v>
      </c>
      <c r="DA2227" s="212" t="s">
        <v>737</v>
      </c>
      <c r="DB2227" s="44" t="s">
        <v>530</v>
      </c>
      <c r="DC2227" s="44" t="s">
        <v>1262</v>
      </c>
      <c r="DD2227" s="44" t="s">
        <v>532</v>
      </c>
    </row>
    <row r="2228" spans="83:108">
      <c r="CE2228" s="212"/>
      <c r="CF2228" s="213">
        <f>IF(ISNUMBER(SEARCH($H$2,$CG$3:$CG$3874)),MAX($CF$2:CF2227)+1,0)</f>
        <v>0</v>
      </c>
      <c r="CG2228" s="212" t="s">
        <v>24172</v>
      </c>
      <c r="CH2228" s="212"/>
      <c r="CI2228" s="212"/>
      <c r="CJ2228" s="213" t="str">
        <f>IFERROR(VLOOKUP(ROWS($CJ$3:CJ2228),CF2228:$CG$3874,2,0),"")</f>
        <v/>
      </c>
      <c r="CK2228" s="212" t="s">
        <v>24173</v>
      </c>
      <c r="CL2228" s="212" t="s">
        <v>24174</v>
      </c>
      <c r="CM2228" s="78">
        <v>43131</v>
      </c>
      <c r="CN2228" s="212" t="s">
        <v>24175</v>
      </c>
      <c r="CO2228" s="212" t="s">
        <v>24176</v>
      </c>
      <c r="CP2228" s="212" t="s">
        <v>24177</v>
      </c>
      <c r="CQ2228" s="212" t="s">
        <v>24178</v>
      </c>
      <c r="CR2228" s="212" t="s">
        <v>24179</v>
      </c>
      <c r="CS2228" s="44">
        <v>2226</v>
      </c>
      <c r="CT2228" s="44" t="s">
        <v>24180</v>
      </c>
      <c r="CU2228" s="214">
        <v>15583</v>
      </c>
      <c r="CV2228" s="212" t="s">
        <v>24181</v>
      </c>
      <c r="CW2228" s="212" t="s">
        <v>3140</v>
      </c>
      <c r="CX2228" s="44" t="s">
        <v>3969</v>
      </c>
      <c r="CY2228" s="78">
        <v>43131</v>
      </c>
      <c r="CZ2228" s="215" t="s">
        <v>576</v>
      </c>
      <c r="DA2228" s="212" t="s">
        <v>737</v>
      </c>
      <c r="DB2228" s="44" t="s">
        <v>919</v>
      </c>
      <c r="DC2228" s="44" t="s">
        <v>24182</v>
      </c>
      <c r="DD2228" s="44" t="s">
        <v>563</v>
      </c>
    </row>
    <row r="2229" spans="83:108">
      <c r="CE2229" s="212"/>
      <c r="CF2229" s="213">
        <f>IF(ISNUMBER(SEARCH($H$2,$CG$3:$CG$3874)),MAX($CF$2:CF2228)+1,0)</f>
        <v>0</v>
      </c>
      <c r="CG2229" s="212" t="s">
        <v>24183</v>
      </c>
      <c r="CH2229" s="212"/>
      <c r="CI2229" s="212"/>
      <c r="CJ2229" s="213" t="str">
        <f>IFERROR(VLOOKUP(ROWS($CJ$3:CJ2229),CF2229:$CG$3874,2,0),"")</f>
        <v/>
      </c>
      <c r="CK2229" s="212" t="s">
        <v>24184</v>
      </c>
      <c r="CL2229" s="212" t="s">
        <v>24185</v>
      </c>
      <c r="CM2229" s="78">
        <v>44804</v>
      </c>
      <c r="CN2229" s="212" t="s">
        <v>24186</v>
      </c>
      <c r="CO2229" s="212" t="s">
        <v>24187</v>
      </c>
      <c r="CP2229" s="212" t="s">
        <v>24188</v>
      </c>
      <c r="CQ2229" s="212" t="s">
        <v>24189</v>
      </c>
      <c r="CR2229" s="212" t="s">
        <v>24190</v>
      </c>
      <c r="CS2229" s="44">
        <v>2227</v>
      </c>
      <c r="CT2229" s="44" t="s">
        <v>24191</v>
      </c>
      <c r="CU2229" s="214">
        <v>11005</v>
      </c>
      <c r="CV2229" s="212" t="s">
        <v>24192</v>
      </c>
      <c r="CW2229" s="212" t="s">
        <v>599</v>
      </c>
      <c r="CX2229" s="44" t="s">
        <v>1513</v>
      </c>
      <c r="CY2229" s="78">
        <v>44804</v>
      </c>
      <c r="CZ2229" s="215" t="s">
        <v>601</v>
      </c>
      <c r="DA2229" s="212" t="s">
        <v>529</v>
      </c>
      <c r="DB2229" s="44" t="s">
        <v>530</v>
      </c>
      <c r="DC2229" s="44" t="s">
        <v>602</v>
      </c>
      <c r="DD2229" s="44" t="s">
        <v>532</v>
      </c>
    </row>
    <row r="2230" spans="83:108">
      <c r="CE2230" s="212"/>
      <c r="CF2230" s="213">
        <f>IF(ISNUMBER(SEARCH($H$2,$CG$3:$CG$3874)),MAX($CF$2:CF2229)+1,0)</f>
        <v>0</v>
      </c>
      <c r="CG2230" s="212" t="s">
        <v>24193</v>
      </c>
      <c r="CH2230" s="212"/>
      <c r="CI2230" s="212"/>
      <c r="CJ2230" s="213" t="str">
        <f>IFERROR(VLOOKUP(ROWS($CJ$3:CJ2230),CF2230:$CG$3874,2,0),"")</f>
        <v/>
      </c>
      <c r="CK2230" s="212" t="s">
        <v>24194</v>
      </c>
      <c r="CL2230" s="212" t="s">
        <v>24195</v>
      </c>
      <c r="CM2230" s="78">
        <v>44804</v>
      </c>
      <c r="CN2230" s="212" t="s">
        <v>24196</v>
      </c>
      <c r="CO2230" s="212" t="s">
        <v>24197</v>
      </c>
      <c r="CP2230" s="212" t="s">
        <v>24198</v>
      </c>
      <c r="CQ2230" s="212" t="s">
        <v>24199</v>
      </c>
      <c r="CR2230" s="212" t="s">
        <v>24200</v>
      </c>
      <c r="CS2230" s="44">
        <v>2228</v>
      </c>
      <c r="CT2230" s="44" t="s">
        <v>24201</v>
      </c>
      <c r="CU2230" s="214">
        <v>16036</v>
      </c>
      <c r="CV2230" s="212" t="s">
        <v>24202</v>
      </c>
      <c r="CW2230" s="212" t="s">
        <v>599</v>
      </c>
      <c r="CX2230" s="44" t="s">
        <v>24203</v>
      </c>
      <c r="CY2230" s="78">
        <v>44804</v>
      </c>
      <c r="CZ2230" s="215" t="s">
        <v>511</v>
      </c>
      <c r="DA2230" s="212" t="s">
        <v>529</v>
      </c>
      <c r="DB2230" s="44" t="s">
        <v>530</v>
      </c>
      <c r="DC2230" s="44" t="s">
        <v>4865</v>
      </c>
      <c r="DD2230" s="44" t="s">
        <v>515</v>
      </c>
    </row>
    <row r="2231" spans="83:108">
      <c r="CE2231" s="212"/>
      <c r="CF2231" s="213">
        <f>IF(ISNUMBER(SEARCH($H$2,$CG$3:$CG$3874)),MAX($CF$2:CF2230)+1,0)</f>
        <v>0</v>
      </c>
      <c r="CG2231" s="212" t="s">
        <v>24204</v>
      </c>
      <c r="CH2231" s="212"/>
      <c r="CI2231" s="212"/>
      <c r="CJ2231" s="213" t="str">
        <f>IFERROR(VLOOKUP(ROWS($CJ$3:CJ2231),CF2231:$CG$3874,2,0),"")</f>
        <v/>
      </c>
      <c r="CK2231" s="212" t="s">
        <v>24205</v>
      </c>
      <c r="CL2231" s="212" t="s">
        <v>24206</v>
      </c>
      <c r="CM2231" s="78">
        <v>43708</v>
      </c>
      <c r="CN2231" s="212" t="s">
        <v>24207</v>
      </c>
      <c r="CO2231" s="212" t="s">
        <v>24208</v>
      </c>
      <c r="CP2231" s="212" t="s">
        <v>24209</v>
      </c>
      <c r="CQ2231" s="212" t="s">
        <v>24210</v>
      </c>
      <c r="CR2231" s="212" t="s">
        <v>24211</v>
      </c>
      <c r="CS2231" s="44">
        <v>2229</v>
      </c>
      <c r="CT2231" s="44" t="s">
        <v>24212</v>
      </c>
      <c r="CU2231" s="214">
        <v>10158</v>
      </c>
      <c r="CV2231" s="212" t="s">
        <v>24213</v>
      </c>
      <c r="CW2231" s="212" t="s">
        <v>4817</v>
      </c>
      <c r="CX2231" s="44" t="s">
        <v>1513</v>
      </c>
      <c r="CY2231" s="78">
        <v>43708</v>
      </c>
      <c r="CZ2231" s="215" t="s">
        <v>601</v>
      </c>
      <c r="DA2231" s="212" t="s">
        <v>529</v>
      </c>
      <c r="DB2231" s="44" t="s">
        <v>530</v>
      </c>
      <c r="DC2231" s="44" t="s">
        <v>24214</v>
      </c>
      <c r="DD2231" s="44" t="s">
        <v>532</v>
      </c>
    </row>
    <row r="2232" spans="83:108">
      <c r="CE2232" s="212"/>
      <c r="CF2232" s="213">
        <f>IF(ISNUMBER(SEARCH($H$2,$CG$3:$CG$3874)),MAX($CF$2:CF2231)+1,0)</f>
        <v>0</v>
      </c>
      <c r="CG2232" s="212" t="s">
        <v>24215</v>
      </c>
      <c r="CH2232" s="212"/>
      <c r="CI2232" s="212"/>
      <c r="CJ2232" s="213" t="str">
        <f>IFERROR(VLOOKUP(ROWS($CJ$3:CJ2232),CF2232:$CG$3874,2,0),"")</f>
        <v/>
      </c>
      <c r="CK2232" s="212" t="s">
        <v>24216</v>
      </c>
      <c r="CL2232" s="212" t="s">
        <v>24217</v>
      </c>
      <c r="CM2232" s="78">
        <v>44804</v>
      </c>
      <c r="CN2232" s="212" t="s">
        <v>24218</v>
      </c>
      <c r="CO2232" s="212" t="s">
        <v>24219</v>
      </c>
      <c r="CP2232" s="212" t="s">
        <v>24220</v>
      </c>
      <c r="CQ2232" s="212" t="s">
        <v>24221</v>
      </c>
      <c r="CR2232" s="212" t="s">
        <v>24222</v>
      </c>
      <c r="CS2232" s="44">
        <v>2230</v>
      </c>
      <c r="CT2232" s="44" t="s">
        <v>24223</v>
      </c>
      <c r="CU2232" s="214">
        <v>14154</v>
      </c>
      <c r="CV2232" s="212" t="s">
        <v>24224</v>
      </c>
      <c r="CW2232" s="212" t="s">
        <v>599</v>
      </c>
      <c r="CX2232" s="44" t="s">
        <v>1513</v>
      </c>
      <c r="CY2232" s="78">
        <v>44804</v>
      </c>
      <c r="CZ2232" s="215" t="s">
        <v>601</v>
      </c>
      <c r="DA2232" s="212" t="s">
        <v>529</v>
      </c>
      <c r="DB2232" s="44" t="s">
        <v>530</v>
      </c>
      <c r="DC2232" s="44" t="s">
        <v>602</v>
      </c>
      <c r="DD2232" s="44" t="s">
        <v>532</v>
      </c>
    </row>
    <row r="2233" spans="83:108">
      <c r="CE2233" s="212"/>
      <c r="CF2233" s="213">
        <f>IF(ISNUMBER(SEARCH($H$2,$CG$3:$CG$3874)),MAX($CF$2:CF2232)+1,0)</f>
        <v>0</v>
      </c>
      <c r="CG2233" s="212" t="s">
        <v>24225</v>
      </c>
      <c r="CH2233" s="212"/>
      <c r="CI2233" s="212"/>
      <c r="CJ2233" s="213" t="str">
        <f>IFERROR(VLOOKUP(ROWS($CJ$3:CJ2233),CF2233:$CG$3874,2,0),"")</f>
        <v/>
      </c>
      <c r="CK2233" s="212" t="s">
        <v>24226</v>
      </c>
      <c r="CL2233" s="212" t="s">
        <v>24227</v>
      </c>
      <c r="CM2233" s="78">
        <v>43708</v>
      </c>
      <c r="CN2233" s="212" t="s">
        <v>24228</v>
      </c>
      <c r="CO2233" s="212" t="s">
        <v>24229</v>
      </c>
      <c r="CP2233" s="212" t="s">
        <v>24230</v>
      </c>
      <c r="CQ2233" s="212" t="s">
        <v>24231</v>
      </c>
      <c r="CR2233" s="212" t="s">
        <v>24232</v>
      </c>
      <c r="CS2233" s="44">
        <v>2231</v>
      </c>
      <c r="CT2233" s="44" t="s">
        <v>24233</v>
      </c>
      <c r="CU2233" s="214">
        <v>10816</v>
      </c>
      <c r="CV2233" s="212" t="s">
        <v>24234</v>
      </c>
      <c r="CW2233" s="212" t="s">
        <v>4817</v>
      </c>
      <c r="CX2233" s="44" t="s">
        <v>1513</v>
      </c>
      <c r="CY2233" s="78">
        <v>43708</v>
      </c>
      <c r="CZ2233" s="215" t="s">
        <v>545</v>
      </c>
      <c r="DA2233" s="212" t="s">
        <v>529</v>
      </c>
      <c r="DB2233" s="44" t="s">
        <v>547</v>
      </c>
      <c r="DC2233" s="44" t="s">
        <v>24235</v>
      </c>
      <c r="DD2233" s="44" t="s">
        <v>532</v>
      </c>
    </row>
    <row r="2234" spans="83:108">
      <c r="CE2234" s="212"/>
      <c r="CF2234" s="213">
        <f>IF(ISNUMBER(SEARCH($H$2,$CG$3:$CG$3874)),MAX($CF$2:CF2233)+1,0)</f>
        <v>0</v>
      </c>
      <c r="CG2234" s="212" t="s">
        <v>24236</v>
      </c>
      <c r="CH2234" s="212"/>
      <c r="CI2234" s="212"/>
      <c r="CJ2234" s="213" t="str">
        <f>IFERROR(VLOOKUP(ROWS($CJ$3:CJ2234),CF2234:$CG$3874,2,0),"")</f>
        <v/>
      </c>
      <c r="CK2234" s="212" t="s">
        <v>24237</v>
      </c>
      <c r="CL2234" s="212" t="s">
        <v>24238</v>
      </c>
      <c r="CM2234" s="78">
        <v>44804</v>
      </c>
      <c r="CN2234" s="212" t="s">
        <v>24239</v>
      </c>
      <c r="CO2234" s="212" t="s">
        <v>24240</v>
      </c>
      <c r="CP2234" s="212" t="s">
        <v>24241</v>
      </c>
      <c r="CQ2234" s="212" t="s">
        <v>24242</v>
      </c>
      <c r="CR2234" s="212" t="s">
        <v>24243</v>
      </c>
      <c r="CS2234" s="44">
        <v>2232</v>
      </c>
      <c r="CT2234" s="44" t="s">
        <v>24244</v>
      </c>
      <c r="CU2234" s="214">
        <v>10560</v>
      </c>
      <c r="CV2234" s="212" t="s">
        <v>24245</v>
      </c>
      <c r="CW2234" s="212" t="s">
        <v>599</v>
      </c>
      <c r="CX2234" s="44" t="s">
        <v>22339</v>
      </c>
      <c r="CY2234" s="78">
        <v>44804</v>
      </c>
      <c r="CZ2234" s="215" t="s">
        <v>601</v>
      </c>
      <c r="DA2234" s="212" t="s">
        <v>529</v>
      </c>
      <c r="DB2234" s="44" t="s">
        <v>530</v>
      </c>
      <c r="DC2234" s="44" t="s">
        <v>602</v>
      </c>
      <c r="DD2234" s="44" t="s">
        <v>563</v>
      </c>
    </row>
    <row r="2235" spans="83:108">
      <c r="CE2235" s="212"/>
      <c r="CF2235" s="213">
        <f>IF(ISNUMBER(SEARCH($H$2,$CG$3:$CG$3874)),MAX($CF$2:CF2234)+1,0)</f>
        <v>0</v>
      </c>
      <c r="CG2235" s="212" t="s">
        <v>24246</v>
      </c>
      <c r="CH2235" s="212"/>
      <c r="CI2235" s="212"/>
      <c r="CJ2235" s="213" t="str">
        <f>IFERROR(VLOOKUP(ROWS($CJ$3:CJ2235),CF2235:$CG$3874,2,0),"")</f>
        <v/>
      </c>
      <c r="CK2235" s="212" t="s">
        <v>24247</v>
      </c>
      <c r="CL2235" s="212" t="s">
        <v>24248</v>
      </c>
      <c r="CM2235" s="78">
        <v>44804</v>
      </c>
      <c r="CN2235" s="212" t="s">
        <v>24249</v>
      </c>
      <c r="CO2235" s="212" t="s">
        <v>24250</v>
      </c>
      <c r="CP2235" s="212" t="s">
        <v>24251</v>
      </c>
      <c r="CQ2235" s="212" t="s">
        <v>24252</v>
      </c>
      <c r="CR2235" s="212" t="s">
        <v>24253</v>
      </c>
      <c r="CS2235" s="44">
        <v>2233</v>
      </c>
      <c r="CT2235" s="44" t="s">
        <v>24254</v>
      </c>
      <c r="CU2235" s="214">
        <v>8558</v>
      </c>
      <c r="CV2235" s="212" t="s">
        <v>24255</v>
      </c>
      <c r="CW2235" s="212" t="s">
        <v>599</v>
      </c>
      <c r="CX2235" s="44" t="s">
        <v>1513</v>
      </c>
      <c r="CY2235" s="78">
        <v>44804</v>
      </c>
      <c r="CZ2235" s="215" t="s">
        <v>601</v>
      </c>
      <c r="DA2235" s="212" t="s">
        <v>529</v>
      </c>
      <c r="DB2235" s="44" t="s">
        <v>530</v>
      </c>
      <c r="DC2235" s="44" t="s">
        <v>602</v>
      </c>
      <c r="DD2235" s="44" t="s">
        <v>532</v>
      </c>
    </row>
    <row r="2236" spans="83:108">
      <c r="CE2236" s="212"/>
      <c r="CF2236" s="213">
        <f>IF(ISNUMBER(SEARCH($H$2,$CG$3:$CG$3874)),MAX($CF$2:CF2235)+1,0)</f>
        <v>0</v>
      </c>
      <c r="CG2236" s="212" t="s">
        <v>24256</v>
      </c>
      <c r="CH2236" s="212"/>
      <c r="CI2236" s="212"/>
      <c r="CJ2236" s="213" t="str">
        <f>IFERROR(VLOOKUP(ROWS($CJ$3:CJ2236),CF2236:$CG$3874,2,0),"")</f>
        <v/>
      </c>
      <c r="CK2236" s="212" t="s">
        <v>24257</v>
      </c>
      <c r="CL2236" s="212" t="s">
        <v>24258</v>
      </c>
      <c r="CM2236" s="78">
        <v>43131</v>
      </c>
      <c r="CN2236" s="212" t="s">
        <v>24259</v>
      </c>
      <c r="CO2236" s="212" t="s">
        <v>24260</v>
      </c>
      <c r="CP2236" s="212" t="s">
        <v>24261</v>
      </c>
      <c r="CQ2236" s="212" t="s">
        <v>24262</v>
      </c>
      <c r="CR2236" s="212" t="s">
        <v>24263</v>
      </c>
      <c r="CS2236" s="44">
        <v>2234</v>
      </c>
      <c r="CT2236" s="44" t="s">
        <v>24264</v>
      </c>
      <c r="CU2236" s="214">
        <v>12987</v>
      </c>
      <c r="CV2236" s="212" t="s">
        <v>24265</v>
      </c>
      <c r="CW2236" s="212" t="s">
        <v>1942</v>
      </c>
      <c r="CX2236" s="44" t="s">
        <v>1831</v>
      </c>
      <c r="CY2236" s="78">
        <v>43131</v>
      </c>
      <c r="CZ2236" s="215" t="s">
        <v>576</v>
      </c>
      <c r="DA2236" s="212" t="s">
        <v>529</v>
      </c>
      <c r="DB2236" s="44" t="s">
        <v>3943</v>
      </c>
      <c r="DC2236" s="44" t="s">
        <v>548</v>
      </c>
      <c r="DD2236" s="44" t="s">
        <v>532</v>
      </c>
    </row>
    <row r="2237" spans="83:108">
      <c r="CE2237" s="212"/>
      <c r="CF2237" s="213">
        <f>IF(ISNUMBER(SEARCH($H$2,$CG$3:$CG$3874)),MAX($CF$2:CF2236)+1,0)</f>
        <v>0</v>
      </c>
      <c r="CG2237" s="212" t="s">
        <v>24266</v>
      </c>
      <c r="CH2237" s="212"/>
      <c r="CI2237" s="212"/>
      <c r="CJ2237" s="213" t="str">
        <f>IFERROR(VLOOKUP(ROWS($CJ$3:CJ2237),CF2237:$CG$3874,2,0),"")</f>
        <v/>
      </c>
      <c r="CK2237" s="212" t="s">
        <v>24267</v>
      </c>
      <c r="CL2237" s="212" t="s">
        <v>24268</v>
      </c>
      <c r="CM2237" s="78">
        <v>43131</v>
      </c>
      <c r="CN2237" s="212" t="s">
        <v>24269</v>
      </c>
      <c r="CO2237" s="212" t="s">
        <v>24270</v>
      </c>
      <c r="CP2237" s="212" t="s">
        <v>24271</v>
      </c>
      <c r="CQ2237" s="212" t="s">
        <v>24272</v>
      </c>
      <c r="CR2237" s="212" t="s">
        <v>24273</v>
      </c>
      <c r="CS2237" s="44">
        <v>2235</v>
      </c>
      <c r="CT2237" s="44" t="s">
        <v>24274</v>
      </c>
      <c r="CU2237" s="214">
        <v>8649</v>
      </c>
      <c r="CV2237" s="212" t="s">
        <v>24275</v>
      </c>
      <c r="CW2237" s="212" t="s">
        <v>1942</v>
      </c>
      <c r="CX2237" s="44" t="s">
        <v>1943</v>
      </c>
      <c r="CY2237" s="78">
        <v>43131</v>
      </c>
      <c r="CZ2237" s="215" t="s">
        <v>576</v>
      </c>
      <c r="DA2237" s="212" t="s">
        <v>529</v>
      </c>
      <c r="DB2237" s="44" t="s">
        <v>530</v>
      </c>
      <c r="DC2237" s="44" t="s">
        <v>24276</v>
      </c>
      <c r="DD2237" s="44" t="s">
        <v>532</v>
      </c>
    </row>
    <row r="2238" spans="83:108">
      <c r="CE2238" s="212"/>
      <c r="CF2238" s="213">
        <f>IF(ISNUMBER(SEARCH($H$2,$CG$3:$CG$3874)),MAX($CF$2:CF2237)+1,0)</f>
        <v>0</v>
      </c>
      <c r="CG2238" s="212" t="s">
        <v>24277</v>
      </c>
      <c r="CH2238" s="212"/>
      <c r="CI2238" s="212"/>
      <c r="CJ2238" s="213" t="str">
        <f>IFERROR(VLOOKUP(ROWS($CJ$3:CJ2238),CF2238:$CG$3874,2,0),"")</f>
        <v/>
      </c>
      <c r="CK2238" s="212" t="s">
        <v>24278</v>
      </c>
      <c r="CL2238" s="212" t="s">
        <v>24279</v>
      </c>
      <c r="CM2238" s="78">
        <v>43220</v>
      </c>
      <c r="CN2238" s="212" t="s">
        <v>24280</v>
      </c>
      <c r="CO2238" s="212" t="s">
        <v>24281</v>
      </c>
      <c r="CP2238" s="212" t="s">
        <v>24282</v>
      </c>
      <c r="CQ2238" s="212" t="s">
        <v>24283</v>
      </c>
      <c r="CR2238" s="212" t="s">
        <v>24284</v>
      </c>
      <c r="CS2238" s="44">
        <v>2236</v>
      </c>
      <c r="CT2238" s="44" t="s">
        <v>24285</v>
      </c>
      <c r="CU2238" s="214">
        <v>7876</v>
      </c>
      <c r="CV2238" s="212" t="s">
        <v>24286</v>
      </c>
      <c r="CW2238" s="212" t="s">
        <v>2456</v>
      </c>
      <c r="CX2238" s="44" t="s">
        <v>839</v>
      </c>
      <c r="CY2238" s="78">
        <v>43220</v>
      </c>
      <c r="CZ2238" s="215" t="s">
        <v>576</v>
      </c>
      <c r="DA2238" s="212" t="s">
        <v>529</v>
      </c>
      <c r="DB2238" s="44" t="s">
        <v>641</v>
      </c>
      <c r="DC2238" s="44" t="s">
        <v>2458</v>
      </c>
      <c r="DD2238" s="44" t="s">
        <v>563</v>
      </c>
    </row>
    <row r="2239" spans="83:108">
      <c r="CE2239" s="212"/>
      <c r="CF2239" s="213">
        <f>IF(ISNUMBER(SEARCH($H$2,$CG$3:$CG$3874)),MAX($CF$2:CF2238)+1,0)</f>
        <v>0</v>
      </c>
      <c r="CG2239" s="212" t="s">
        <v>24287</v>
      </c>
      <c r="CH2239" s="212"/>
      <c r="CI2239" s="212"/>
      <c r="CJ2239" s="213" t="str">
        <f>IFERROR(VLOOKUP(ROWS($CJ$3:CJ2239),CF2239:$CG$3874,2,0),"")</f>
        <v/>
      </c>
      <c r="CK2239" s="212" t="s">
        <v>24288</v>
      </c>
      <c r="CL2239" s="212" t="s">
        <v>24289</v>
      </c>
      <c r="CM2239" s="78">
        <v>43220</v>
      </c>
      <c r="CN2239" s="212" t="s">
        <v>24290</v>
      </c>
      <c r="CO2239" s="212" t="s">
        <v>24291</v>
      </c>
      <c r="CP2239" s="212" t="s">
        <v>24292</v>
      </c>
      <c r="CQ2239" s="212" t="s">
        <v>24293</v>
      </c>
      <c r="CR2239" s="212" t="s">
        <v>24294</v>
      </c>
      <c r="CS2239" s="44">
        <v>2237</v>
      </c>
      <c r="CT2239" s="44" t="s">
        <v>24295</v>
      </c>
      <c r="CU2239" s="214">
        <v>4701</v>
      </c>
      <c r="CV2239" s="212" t="s">
        <v>24296</v>
      </c>
      <c r="CW2239" s="212" t="s">
        <v>2456</v>
      </c>
      <c r="CX2239" s="44" t="s">
        <v>839</v>
      </c>
      <c r="CY2239" s="78">
        <v>43220</v>
      </c>
      <c r="CZ2239" s="215" t="s">
        <v>1157</v>
      </c>
      <c r="DA2239" s="212" t="s">
        <v>529</v>
      </c>
      <c r="DB2239" s="44" t="s">
        <v>641</v>
      </c>
      <c r="DC2239" s="44" t="s">
        <v>1326</v>
      </c>
      <c r="DD2239" s="44" t="s">
        <v>563</v>
      </c>
    </row>
    <row r="2240" spans="83:108">
      <c r="CE2240" s="212"/>
      <c r="CF2240" s="213">
        <f>IF(ISNUMBER(SEARCH($H$2,$CG$3:$CG$3874)),MAX($CF$2:CF2239)+1,0)</f>
        <v>0</v>
      </c>
      <c r="CG2240" s="212" t="s">
        <v>24297</v>
      </c>
      <c r="CH2240" s="212"/>
      <c r="CI2240" s="212"/>
      <c r="CJ2240" s="213" t="str">
        <f>IFERROR(VLOOKUP(ROWS($CJ$3:CJ2240),CF2240:$CG$3874,2,0),"")</f>
        <v/>
      </c>
      <c r="CK2240" s="212" t="s">
        <v>24298</v>
      </c>
      <c r="CL2240" s="212" t="s">
        <v>24299</v>
      </c>
      <c r="CM2240" s="78">
        <v>43465</v>
      </c>
      <c r="CN2240" s="212" t="s">
        <v>24300</v>
      </c>
      <c r="CO2240" s="212" t="s">
        <v>24301</v>
      </c>
      <c r="CP2240" s="212" t="s">
        <v>24302</v>
      </c>
      <c r="CQ2240" s="212" t="s">
        <v>24303</v>
      </c>
      <c r="CR2240" s="212" t="s">
        <v>24304</v>
      </c>
      <c r="CS2240" s="44">
        <v>2238</v>
      </c>
      <c r="CT2240" s="44" t="s">
        <v>24305</v>
      </c>
      <c r="CU2240" s="214">
        <v>16883</v>
      </c>
      <c r="CV2240" s="212" t="s">
        <v>24306</v>
      </c>
      <c r="CW2240" s="212" t="s">
        <v>24307</v>
      </c>
      <c r="CX2240" s="44" t="s">
        <v>735</v>
      </c>
      <c r="CY2240" s="78">
        <v>43465</v>
      </c>
      <c r="CZ2240" s="215" t="s">
        <v>511</v>
      </c>
      <c r="DA2240" s="212" t="s">
        <v>737</v>
      </c>
      <c r="DB2240" s="44" t="s">
        <v>641</v>
      </c>
      <c r="DC2240" s="44" t="s">
        <v>24308</v>
      </c>
      <c r="DD2240" s="44" t="s">
        <v>682</v>
      </c>
    </row>
    <row r="2241" spans="83:108">
      <c r="CE2241" s="212"/>
      <c r="CF2241" s="213">
        <f>IF(ISNUMBER(SEARCH($H$2,$CG$3:$CG$3874)),MAX($CF$2:CF2240)+1,0)</f>
        <v>0</v>
      </c>
      <c r="CG2241" s="212" t="s">
        <v>24309</v>
      </c>
      <c r="CH2241" s="212"/>
      <c r="CI2241" s="212"/>
      <c r="CJ2241" s="213" t="str">
        <f>IFERROR(VLOOKUP(ROWS($CJ$3:CJ2241),CF2241:$CG$3874,2,0),"")</f>
        <v/>
      </c>
      <c r="CK2241" s="212" t="s">
        <v>24310</v>
      </c>
      <c r="CL2241" s="212" t="s">
        <v>24311</v>
      </c>
      <c r="CM2241" s="78">
        <v>43312</v>
      </c>
      <c r="CN2241" s="212" t="s">
        <v>24312</v>
      </c>
      <c r="CO2241" s="212" t="s">
        <v>24313</v>
      </c>
      <c r="CP2241" s="212" t="s">
        <v>24314</v>
      </c>
      <c r="CQ2241" s="212" t="s">
        <v>24315</v>
      </c>
      <c r="CR2241" s="212" t="s">
        <v>24316</v>
      </c>
      <c r="CS2241" s="44">
        <v>2239</v>
      </c>
      <c r="CT2241" s="44" t="s">
        <v>24317</v>
      </c>
      <c r="CU2241" s="214">
        <v>11626</v>
      </c>
      <c r="CV2241" s="212" t="s">
        <v>24318</v>
      </c>
      <c r="CW2241" s="212" t="s">
        <v>24121</v>
      </c>
      <c r="CX2241" s="44" t="s">
        <v>2490</v>
      </c>
      <c r="CY2241" s="78">
        <v>43312</v>
      </c>
      <c r="CZ2241" s="215" t="s">
        <v>545</v>
      </c>
      <c r="DA2241" s="212" t="s">
        <v>512</v>
      </c>
      <c r="DB2241" s="44" t="s">
        <v>919</v>
      </c>
      <c r="DC2241" s="44" t="s">
        <v>3262</v>
      </c>
      <c r="DD2241" s="44" t="s">
        <v>563</v>
      </c>
    </row>
    <row r="2242" spans="83:108">
      <c r="CE2242" s="212"/>
      <c r="CF2242" s="213">
        <f>IF(ISNUMBER(SEARCH($H$2,$CG$3:$CG$3874)),MAX($CF$2:CF2241)+1,0)</f>
        <v>0</v>
      </c>
      <c r="CG2242" s="212" t="s">
        <v>24319</v>
      </c>
      <c r="CH2242" s="212"/>
      <c r="CI2242" s="212"/>
      <c r="CJ2242" s="213" t="str">
        <f>IFERROR(VLOOKUP(ROWS($CJ$3:CJ2242),CF2242:$CG$3874,2,0),"")</f>
        <v/>
      </c>
      <c r="CK2242" s="212" t="s">
        <v>24320</v>
      </c>
      <c r="CL2242" s="212" t="s">
        <v>24321</v>
      </c>
      <c r="CM2242" s="78">
        <v>43585</v>
      </c>
      <c r="CN2242" s="212" t="s">
        <v>24322</v>
      </c>
      <c r="CO2242" s="212" t="s">
        <v>24323</v>
      </c>
      <c r="CP2242" s="212" t="s">
        <v>24324</v>
      </c>
      <c r="CQ2242" s="212" t="s">
        <v>24325</v>
      </c>
      <c r="CR2242" s="212" t="s">
        <v>24326</v>
      </c>
      <c r="CS2242" s="44">
        <v>2240</v>
      </c>
      <c r="CT2242" s="44" t="s">
        <v>24327</v>
      </c>
      <c r="CU2242" s="214">
        <v>16207</v>
      </c>
      <c r="CV2242" s="212" t="s">
        <v>24328</v>
      </c>
      <c r="CW2242" s="212" t="s">
        <v>559</v>
      </c>
      <c r="CX2242" s="44" t="s">
        <v>1831</v>
      </c>
      <c r="CY2242" s="78">
        <v>43585</v>
      </c>
      <c r="CZ2242" s="215" t="s">
        <v>511</v>
      </c>
      <c r="DA2242" s="212" t="s">
        <v>561</v>
      </c>
      <c r="DB2242" s="44" t="s">
        <v>626</v>
      </c>
      <c r="DC2242" s="44" t="s">
        <v>588</v>
      </c>
      <c r="DD2242" s="44" t="s">
        <v>532</v>
      </c>
    </row>
    <row r="2243" spans="83:108">
      <c r="CE2243" s="212"/>
      <c r="CF2243" s="213">
        <f>IF(ISNUMBER(SEARCH($H$2,$CG$3:$CG$3874)),MAX($CF$2:CF2242)+1,0)</f>
        <v>0</v>
      </c>
      <c r="CG2243" s="212" t="s">
        <v>24329</v>
      </c>
      <c r="CH2243" s="212"/>
      <c r="CI2243" s="212"/>
      <c r="CJ2243" s="213" t="str">
        <f>IFERROR(VLOOKUP(ROWS($CJ$3:CJ2243),CF2243:$CG$3874,2,0),"")</f>
        <v/>
      </c>
      <c r="CK2243" s="212" t="s">
        <v>24330</v>
      </c>
      <c r="CL2243" s="212" t="s">
        <v>24331</v>
      </c>
      <c r="CM2243" s="78">
        <v>44012</v>
      </c>
      <c r="CN2243" s="212" t="s">
        <v>24332</v>
      </c>
      <c r="CO2243" s="212" t="s">
        <v>24333</v>
      </c>
      <c r="CP2243" s="212" t="s">
        <v>24334</v>
      </c>
      <c r="CQ2243" s="212" t="s">
        <v>24335</v>
      </c>
      <c r="CR2243" s="212" t="s">
        <v>24336</v>
      </c>
      <c r="CS2243" s="44">
        <v>2241</v>
      </c>
      <c r="CT2243" s="44" t="s">
        <v>24337</v>
      </c>
      <c r="CU2243" s="214">
        <v>9794</v>
      </c>
      <c r="CV2243" s="212" t="s">
        <v>24338</v>
      </c>
      <c r="CW2243" s="212" t="s">
        <v>2789</v>
      </c>
      <c r="CX2243" s="44" t="s">
        <v>1226</v>
      </c>
      <c r="CY2243" s="78">
        <v>44012</v>
      </c>
      <c r="CZ2243" s="215" t="s">
        <v>511</v>
      </c>
      <c r="DA2243" s="212" t="s">
        <v>512</v>
      </c>
      <c r="DB2243" s="44" t="s">
        <v>655</v>
      </c>
      <c r="DC2243" s="44" t="s">
        <v>24339</v>
      </c>
      <c r="DD2243" s="44" t="s">
        <v>532</v>
      </c>
    </row>
    <row r="2244" spans="83:108">
      <c r="CE2244" s="212"/>
      <c r="CF2244" s="213">
        <f>IF(ISNUMBER(SEARCH($H$2,$CG$3:$CG$3874)),MAX($CF$2:CF2243)+1,0)</f>
        <v>0</v>
      </c>
      <c r="CG2244" s="212" t="s">
        <v>24340</v>
      </c>
      <c r="CH2244" s="212"/>
      <c r="CI2244" s="212"/>
      <c r="CJ2244" s="213" t="str">
        <f>IFERROR(VLOOKUP(ROWS($CJ$3:CJ2244),CF2244:$CG$3874,2,0),"")</f>
        <v/>
      </c>
      <c r="CK2244" s="212" t="s">
        <v>24341</v>
      </c>
      <c r="CL2244" s="212" t="s">
        <v>24342</v>
      </c>
      <c r="CM2244" s="78">
        <v>43220</v>
      </c>
      <c r="CN2244" s="212" t="s">
        <v>24343</v>
      </c>
      <c r="CO2244" s="212" t="s">
        <v>24344</v>
      </c>
      <c r="CP2244" s="212" t="s">
        <v>24345</v>
      </c>
      <c r="CQ2244" s="212" t="s">
        <v>24346</v>
      </c>
      <c r="CR2244" s="212" t="s">
        <v>24347</v>
      </c>
      <c r="CS2244" s="44">
        <v>2242</v>
      </c>
      <c r="CT2244" s="44" t="s">
        <v>24348</v>
      </c>
      <c r="CU2244" s="214">
        <v>15069</v>
      </c>
      <c r="CV2244" s="212" t="s">
        <v>24349</v>
      </c>
      <c r="CW2244" s="212" t="s">
        <v>1774</v>
      </c>
      <c r="CX2244" s="44" t="s">
        <v>24350</v>
      </c>
      <c r="CY2244" s="78">
        <v>43220</v>
      </c>
      <c r="CZ2244" s="215" t="s">
        <v>545</v>
      </c>
      <c r="DA2244" s="212" t="s">
        <v>512</v>
      </c>
      <c r="DB2244" s="44" t="s">
        <v>641</v>
      </c>
      <c r="DC2244" s="44" t="s">
        <v>24351</v>
      </c>
      <c r="DD2244" s="44" t="s">
        <v>532</v>
      </c>
    </row>
    <row r="2245" spans="83:108">
      <c r="CE2245" s="212"/>
      <c r="CF2245" s="213">
        <f>IF(ISNUMBER(SEARCH($H$2,$CG$3:$CG$3874)),MAX($CF$2:CF2244)+1,0)</f>
        <v>0</v>
      </c>
      <c r="CG2245" s="212" t="s">
        <v>24352</v>
      </c>
      <c r="CH2245" s="212"/>
      <c r="CI2245" s="212"/>
      <c r="CJ2245" s="213" t="str">
        <f>IFERROR(VLOOKUP(ROWS($CJ$3:CJ2245),CF2245:$CG$3874,2,0),"")</f>
        <v/>
      </c>
      <c r="CK2245" s="212" t="s">
        <v>24353</v>
      </c>
      <c r="CL2245" s="212" t="s">
        <v>24354</v>
      </c>
      <c r="CM2245" s="78">
        <v>45412</v>
      </c>
      <c r="CN2245" s="212" t="s">
        <v>24355</v>
      </c>
      <c r="CO2245" s="212" t="s">
        <v>24356</v>
      </c>
      <c r="CP2245" s="212" t="s">
        <v>24357</v>
      </c>
      <c r="CQ2245" s="212" t="s">
        <v>24358</v>
      </c>
      <c r="CR2245" s="212" t="s">
        <v>24359</v>
      </c>
      <c r="CS2245" s="44">
        <v>2243</v>
      </c>
      <c r="CT2245" s="44" t="s">
        <v>24360</v>
      </c>
      <c r="CU2245" s="214">
        <v>16274</v>
      </c>
      <c r="CV2245" s="212" t="s">
        <v>24361</v>
      </c>
      <c r="CW2245" s="212" t="s">
        <v>2046</v>
      </c>
      <c r="CX2245" s="44" t="s">
        <v>24362</v>
      </c>
      <c r="CY2245" s="78">
        <v>45412</v>
      </c>
      <c r="CZ2245" s="215" t="s">
        <v>511</v>
      </c>
      <c r="DA2245" s="212" t="s">
        <v>529</v>
      </c>
      <c r="DB2245" s="44" t="s">
        <v>655</v>
      </c>
      <c r="DC2245" s="44" t="s">
        <v>7702</v>
      </c>
      <c r="DD2245" s="44" t="s">
        <v>515</v>
      </c>
    </row>
    <row r="2246" spans="83:108">
      <c r="CE2246" s="212"/>
      <c r="CF2246" s="213">
        <f>IF(ISNUMBER(SEARCH($H$2,$CG$3:$CG$3874)),MAX($CF$2:CF2245)+1,0)</f>
        <v>0</v>
      </c>
      <c r="CG2246" s="212" t="s">
        <v>24363</v>
      </c>
      <c r="CH2246" s="212"/>
      <c r="CI2246" s="212"/>
      <c r="CJ2246" s="213" t="str">
        <f>IFERROR(VLOOKUP(ROWS($CJ$3:CJ2246),CF2246:$CG$3874,2,0),"")</f>
        <v/>
      </c>
      <c r="CK2246" s="212" t="s">
        <v>24364</v>
      </c>
      <c r="CL2246" s="212" t="s">
        <v>24365</v>
      </c>
      <c r="CM2246" s="78">
        <v>44347</v>
      </c>
      <c r="CN2246" s="212" t="s">
        <v>24366</v>
      </c>
      <c r="CO2246" s="212" t="s">
        <v>24367</v>
      </c>
      <c r="CP2246" s="212" t="s">
        <v>24368</v>
      </c>
      <c r="CQ2246" s="212" t="s">
        <v>24369</v>
      </c>
      <c r="CR2246" s="212" t="s">
        <v>24370</v>
      </c>
      <c r="CS2246" s="44">
        <v>2244</v>
      </c>
      <c r="CT2246" s="44" t="s">
        <v>24371</v>
      </c>
      <c r="CU2246" s="214">
        <v>16592</v>
      </c>
      <c r="CV2246" s="212" t="s">
        <v>24372</v>
      </c>
      <c r="CW2246" s="212" t="s">
        <v>9624</v>
      </c>
      <c r="CX2246" s="44" t="s">
        <v>24362</v>
      </c>
      <c r="CY2246" s="78">
        <v>44347</v>
      </c>
      <c r="CZ2246" s="215" t="s">
        <v>511</v>
      </c>
      <c r="DA2246" s="212" t="s">
        <v>512</v>
      </c>
      <c r="DB2246" s="44" t="s">
        <v>641</v>
      </c>
      <c r="DC2246" s="44" t="s">
        <v>2412</v>
      </c>
      <c r="DD2246" s="44" t="s">
        <v>515</v>
      </c>
    </row>
    <row r="2247" spans="83:108">
      <c r="CE2247" s="212"/>
      <c r="CF2247" s="213">
        <f>IF(ISNUMBER(SEARCH($H$2,$CG$3:$CG$3874)),MAX($CF$2:CF2246)+1,0)</f>
        <v>0</v>
      </c>
      <c r="CG2247" s="212" t="s">
        <v>24373</v>
      </c>
      <c r="CH2247" s="212"/>
      <c r="CI2247" s="212"/>
      <c r="CJ2247" s="213" t="str">
        <f>IFERROR(VLOOKUP(ROWS($CJ$3:CJ2247),CF2247:$CG$3874,2,0),"")</f>
        <v/>
      </c>
      <c r="CK2247" s="212" t="s">
        <v>24374</v>
      </c>
      <c r="CL2247" s="212" t="s">
        <v>24375</v>
      </c>
      <c r="CM2247" s="78">
        <v>42947</v>
      </c>
      <c r="CN2247" s="212" t="s">
        <v>24376</v>
      </c>
      <c r="CO2247" s="212" t="s">
        <v>24377</v>
      </c>
      <c r="CP2247" s="212" t="s">
        <v>24378</v>
      </c>
      <c r="CQ2247" s="212" t="s">
        <v>24379</v>
      </c>
      <c r="CR2247" s="212" t="s">
        <v>24380</v>
      </c>
      <c r="CS2247" s="44">
        <v>2245</v>
      </c>
      <c r="CT2247" s="44" t="s">
        <v>24381</v>
      </c>
      <c r="CU2247" s="214">
        <v>11692</v>
      </c>
      <c r="CV2247" s="212" t="s">
        <v>24382</v>
      </c>
      <c r="CW2247" s="212" t="s">
        <v>1168</v>
      </c>
      <c r="CX2247" s="44" t="s">
        <v>1169</v>
      </c>
      <c r="CY2247" s="78">
        <v>42947</v>
      </c>
      <c r="CZ2247" s="215" t="s">
        <v>640</v>
      </c>
      <c r="DA2247" s="212" t="s">
        <v>737</v>
      </c>
      <c r="DB2247" s="44" t="s">
        <v>641</v>
      </c>
      <c r="DC2247" s="44" t="s">
        <v>723</v>
      </c>
      <c r="DD2247" s="44" t="s">
        <v>532</v>
      </c>
    </row>
    <row r="2248" spans="83:108">
      <c r="CE2248" s="212"/>
      <c r="CF2248" s="213">
        <f>IF(ISNUMBER(SEARCH($H$2,$CG$3:$CG$3874)),MAX($CF$2:CF2247)+1,0)</f>
        <v>0</v>
      </c>
      <c r="CG2248" s="212" t="s">
        <v>24383</v>
      </c>
      <c r="CH2248" s="212"/>
      <c r="CI2248" s="212"/>
      <c r="CJ2248" s="213" t="str">
        <f>IFERROR(VLOOKUP(ROWS($CJ$3:CJ2248),CF2248:$CG$3874,2,0),"")</f>
        <v/>
      </c>
      <c r="CK2248" s="212" t="s">
        <v>24384</v>
      </c>
      <c r="CL2248" s="212" t="s">
        <v>24385</v>
      </c>
      <c r="CM2248" s="78">
        <v>43708</v>
      </c>
      <c r="CN2248" s="212" t="s">
        <v>24386</v>
      </c>
      <c r="CO2248" s="212" t="s">
        <v>24387</v>
      </c>
      <c r="CP2248" s="212" t="s">
        <v>24388</v>
      </c>
      <c r="CQ2248" s="212" t="s">
        <v>24389</v>
      </c>
      <c r="CR2248" s="212" t="s">
        <v>24390</v>
      </c>
      <c r="CS2248" s="44">
        <v>2246</v>
      </c>
      <c r="CT2248" s="44" t="s">
        <v>24391</v>
      </c>
      <c r="CU2248" s="214">
        <v>13254</v>
      </c>
      <c r="CV2248" s="212" t="s">
        <v>24392</v>
      </c>
      <c r="CW2248" s="212" t="s">
        <v>749</v>
      </c>
      <c r="CX2248" s="44" t="s">
        <v>1287</v>
      </c>
      <c r="CY2248" s="78">
        <v>43708</v>
      </c>
      <c r="CZ2248" s="215" t="s">
        <v>576</v>
      </c>
      <c r="DA2248" s="212" t="s">
        <v>512</v>
      </c>
      <c r="DB2248" s="44" t="s">
        <v>641</v>
      </c>
      <c r="DC2248" s="44" t="s">
        <v>750</v>
      </c>
      <c r="DD2248" s="44" t="s">
        <v>532</v>
      </c>
    </row>
    <row r="2249" spans="83:108">
      <c r="CE2249" s="212"/>
      <c r="CF2249" s="213">
        <f>IF(ISNUMBER(SEARCH($H$2,$CG$3:$CG$3874)),MAX($CF$2:CF2248)+1,0)</f>
        <v>0</v>
      </c>
      <c r="CG2249" s="212" t="s">
        <v>24393</v>
      </c>
      <c r="CH2249" s="212"/>
      <c r="CI2249" s="212"/>
      <c r="CJ2249" s="213" t="str">
        <f>IFERROR(VLOOKUP(ROWS($CJ$3:CJ2249),CF2249:$CG$3874,2,0),"")</f>
        <v/>
      </c>
      <c r="CK2249" s="212" t="s">
        <v>24394</v>
      </c>
      <c r="CL2249" s="212" t="s">
        <v>24395</v>
      </c>
      <c r="CM2249" s="78">
        <v>43708</v>
      </c>
      <c r="CN2249" s="212" t="s">
        <v>24396</v>
      </c>
      <c r="CO2249" s="212" t="s">
        <v>24397</v>
      </c>
      <c r="CP2249" s="212" t="s">
        <v>24398</v>
      </c>
      <c r="CQ2249" s="212" t="s">
        <v>24399</v>
      </c>
      <c r="CR2249" s="212" t="s">
        <v>24400</v>
      </c>
      <c r="CS2249" s="44">
        <v>2247</v>
      </c>
      <c r="CT2249" s="44" t="s">
        <v>24401</v>
      </c>
      <c r="CU2249" s="214">
        <v>13252</v>
      </c>
      <c r="CV2249" s="212" t="s">
        <v>24402</v>
      </c>
      <c r="CW2249" s="212" t="s">
        <v>749</v>
      </c>
      <c r="CX2249" s="44" t="s">
        <v>1287</v>
      </c>
      <c r="CY2249" s="78">
        <v>43708</v>
      </c>
      <c r="CZ2249" s="215" t="s">
        <v>576</v>
      </c>
      <c r="DA2249" s="212" t="s">
        <v>512</v>
      </c>
      <c r="DB2249" s="44" t="s">
        <v>655</v>
      </c>
      <c r="DC2249" s="44" t="s">
        <v>24403</v>
      </c>
      <c r="DD2249" s="44" t="s">
        <v>532</v>
      </c>
    </row>
    <row r="2250" spans="83:108">
      <c r="CE2250" s="212"/>
      <c r="CF2250" s="213">
        <f>IF(ISNUMBER(SEARCH($H$2,$CG$3:$CG$3874)),MAX($CF$2:CF2249)+1,0)</f>
        <v>0</v>
      </c>
      <c r="CG2250" s="212" t="s">
        <v>24404</v>
      </c>
      <c r="CH2250" s="212"/>
      <c r="CI2250" s="212"/>
      <c r="CJ2250" s="213" t="str">
        <f>IFERROR(VLOOKUP(ROWS($CJ$3:CJ2250),CF2250:$CG$3874,2,0),"")</f>
        <v/>
      </c>
      <c r="CK2250" s="212" t="s">
        <v>24405</v>
      </c>
      <c r="CL2250" s="212" t="s">
        <v>24406</v>
      </c>
      <c r="CM2250" s="78">
        <v>43708</v>
      </c>
      <c r="CN2250" s="212" t="s">
        <v>24407</v>
      </c>
      <c r="CO2250" s="212" t="s">
        <v>24408</v>
      </c>
      <c r="CP2250" s="212" t="s">
        <v>24409</v>
      </c>
      <c r="CQ2250" s="212" t="s">
        <v>24410</v>
      </c>
      <c r="CR2250" s="212" t="s">
        <v>24411</v>
      </c>
      <c r="CS2250" s="44">
        <v>2248</v>
      </c>
      <c r="CT2250" s="44" t="s">
        <v>24412</v>
      </c>
      <c r="CU2250" s="214">
        <v>14372</v>
      </c>
      <c r="CV2250" s="212" t="s">
        <v>24413</v>
      </c>
      <c r="CW2250" s="212" t="s">
        <v>749</v>
      </c>
      <c r="CX2250" s="44" t="s">
        <v>1287</v>
      </c>
      <c r="CY2250" s="78">
        <v>43708</v>
      </c>
      <c r="CZ2250" s="215" t="s">
        <v>528</v>
      </c>
      <c r="DA2250" s="212" t="s">
        <v>512</v>
      </c>
      <c r="DB2250" s="44" t="s">
        <v>655</v>
      </c>
      <c r="DC2250" s="44" t="s">
        <v>1348</v>
      </c>
      <c r="DD2250" s="44" t="s">
        <v>532</v>
      </c>
    </row>
    <row r="2251" spans="83:108">
      <c r="CE2251" s="212"/>
      <c r="CF2251" s="213">
        <f>IF(ISNUMBER(SEARCH($H$2,$CG$3:$CG$3874)),MAX($CF$2:CF2250)+1,0)</f>
        <v>0</v>
      </c>
      <c r="CG2251" s="212" t="s">
        <v>24414</v>
      </c>
      <c r="CH2251" s="212"/>
      <c r="CI2251" s="212"/>
      <c r="CJ2251" s="213" t="str">
        <f>IFERROR(VLOOKUP(ROWS($CJ$3:CJ2251),CF2251:$CG$3874,2,0),"")</f>
        <v/>
      </c>
      <c r="CK2251" s="212" t="s">
        <v>24415</v>
      </c>
      <c r="CL2251" s="212" t="s">
        <v>24416</v>
      </c>
      <c r="CM2251" s="78">
        <v>44196</v>
      </c>
      <c r="CN2251" s="212" t="s">
        <v>24417</v>
      </c>
      <c r="CO2251" s="212" t="s">
        <v>24418</v>
      </c>
      <c r="CP2251" s="212" t="s">
        <v>24419</v>
      </c>
      <c r="CQ2251" s="212" t="s">
        <v>24420</v>
      </c>
      <c r="CR2251" s="212" t="s">
        <v>24421</v>
      </c>
      <c r="CS2251" s="44">
        <v>2249</v>
      </c>
      <c r="CT2251" s="44" t="s">
        <v>24422</v>
      </c>
      <c r="CU2251" s="214">
        <v>13179</v>
      </c>
      <c r="CV2251" s="212" t="s">
        <v>24423</v>
      </c>
      <c r="CW2251" s="212" t="s">
        <v>13187</v>
      </c>
      <c r="CX2251" s="44" t="s">
        <v>1287</v>
      </c>
      <c r="CY2251" s="78">
        <v>44196</v>
      </c>
      <c r="CZ2251" s="215" t="s">
        <v>763</v>
      </c>
      <c r="DA2251" s="212" t="s">
        <v>512</v>
      </c>
      <c r="DB2251" s="44" t="s">
        <v>655</v>
      </c>
      <c r="DC2251" s="44" t="s">
        <v>24424</v>
      </c>
      <c r="DD2251" s="44" t="s">
        <v>532</v>
      </c>
    </row>
    <row r="2252" spans="83:108">
      <c r="CE2252" s="212"/>
      <c r="CF2252" s="213">
        <f>IF(ISNUMBER(SEARCH($H$2,$CG$3:$CG$3874)),MAX($CF$2:CF2251)+1,0)</f>
        <v>0</v>
      </c>
      <c r="CG2252" s="212" t="s">
        <v>24425</v>
      </c>
      <c r="CH2252" s="212"/>
      <c r="CI2252" s="212"/>
      <c r="CJ2252" s="213" t="str">
        <f>IFERROR(VLOOKUP(ROWS($CJ$3:CJ2252),CF2252:$CG$3874,2,0),"")</f>
        <v/>
      </c>
      <c r="CK2252" s="212" t="s">
        <v>24426</v>
      </c>
      <c r="CL2252" s="212" t="s">
        <v>24427</v>
      </c>
      <c r="CM2252" s="78">
        <v>43708</v>
      </c>
      <c r="CN2252" s="212" t="s">
        <v>24428</v>
      </c>
      <c r="CO2252" s="212" t="s">
        <v>24429</v>
      </c>
      <c r="CP2252" s="212" t="s">
        <v>24430</v>
      </c>
      <c r="CQ2252" s="212" t="s">
        <v>24431</v>
      </c>
      <c r="CR2252" s="212" t="s">
        <v>24432</v>
      </c>
      <c r="CS2252" s="44">
        <v>2250</v>
      </c>
      <c r="CT2252" s="44" t="s">
        <v>24433</v>
      </c>
      <c r="CU2252" s="214">
        <v>13255</v>
      </c>
      <c r="CV2252" s="212" t="s">
        <v>24434</v>
      </c>
      <c r="CW2252" s="212" t="s">
        <v>749</v>
      </c>
      <c r="CX2252" s="44" t="s">
        <v>1287</v>
      </c>
      <c r="CY2252" s="78">
        <v>43708</v>
      </c>
      <c r="CZ2252" s="215" t="s">
        <v>545</v>
      </c>
      <c r="DA2252" s="212" t="s">
        <v>512</v>
      </c>
      <c r="DB2252" s="44" t="s">
        <v>3943</v>
      </c>
      <c r="DC2252" s="44" t="s">
        <v>10428</v>
      </c>
      <c r="DD2252" s="44" t="s">
        <v>532</v>
      </c>
    </row>
    <row r="2253" spans="83:108">
      <c r="CE2253" s="212"/>
      <c r="CF2253" s="213">
        <f>IF(ISNUMBER(SEARCH($H$2,$CG$3:$CG$3874)),MAX($CF$2:CF2252)+1,0)</f>
        <v>0</v>
      </c>
      <c r="CG2253" s="212" t="s">
        <v>24435</v>
      </c>
      <c r="CH2253" s="212"/>
      <c r="CI2253" s="212"/>
      <c r="CJ2253" s="213" t="str">
        <f>IFERROR(VLOOKUP(ROWS($CJ$3:CJ2253),CF2253:$CG$3874,2,0),"")</f>
        <v/>
      </c>
      <c r="CK2253" s="212" t="s">
        <v>24436</v>
      </c>
      <c r="CL2253" s="212" t="s">
        <v>24437</v>
      </c>
      <c r="CM2253" s="78">
        <v>43708</v>
      </c>
      <c r="CN2253" s="212" t="s">
        <v>24438</v>
      </c>
      <c r="CO2253" s="212" t="s">
        <v>24439</v>
      </c>
      <c r="CP2253" s="212" t="s">
        <v>24440</v>
      </c>
      <c r="CQ2253" s="212" t="s">
        <v>24441</v>
      </c>
      <c r="CR2253" s="212" t="s">
        <v>24442</v>
      </c>
      <c r="CS2253" s="44">
        <v>2251</v>
      </c>
      <c r="CT2253" s="44" t="s">
        <v>24443</v>
      </c>
      <c r="CU2253" s="214">
        <v>13253</v>
      </c>
      <c r="CV2253" s="212" t="s">
        <v>24444</v>
      </c>
      <c r="CW2253" s="212" t="s">
        <v>749</v>
      </c>
      <c r="CX2253" s="44" t="s">
        <v>1287</v>
      </c>
      <c r="CY2253" s="78">
        <v>43708</v>
      </c>
      <c r="CZ2253" s="215" t="s">
        <v>545</v>
      </c>
      <c r="DA2253" s="212" t="s">
        <v>1073</v>
      </c>
      <c r="DB2253" s="44" t="s">
        <v>6430</v>
      </c>
      <c r="DC2253" s="44" t="s">
        <v>2070</v>
      </c>
      <c r="DD2253" s="44" t="s">
        <v>532</v>
      </c>
    </row>
    <row r="2254" spans="83:108">
      <c r="CE2254" s="212"/>
      <c r="CF2254" s="213">
        <f>IF(ISNUMBER(SEARCH($H$2,$CG$3:$CG$3874)),MAX($CF$2:CF2253)+1,0)</f>
        <v>0</v>
      </c>
      <c r="CG2254" s="212" t="s">
        <v>24445</v>
      </c>
      <c r="CH2254" s="212"/>
      <c r="CI2254" s="212"/>
      <c r="CJ2254" s="213" t="str">
        <f>IFERROR(VLOOKUP(ROWS($CJ$3:CJ2254),CF2254:$CG$3874,2,0),"")</f>
        <v/>
      </c>
      <c r="CK2254" s="212" t="s">
        <v>24446</v>
      </c>
      <c r="CL2254" s="212" t="s">
        <v>24447</v>
      </c>
      <c r="CM2254" s="78">
        <v>43585</v>
      </c>
      <c r="CN2254" s="212" t="s">
        <v>24448</v>
      </c>
      <c r="CO2254" s="212" t="s">
        <v>24449</v>
      </c>
      <c r="CP2254" s="212" t="s">
        <v>24450</v>
      </c>
      <c r="CQ2254" s="212" t="s">
        <v>24451</v>
      </c>
      <c r="CR2254" s="212" t="s">
        <v>24452</v>
      </c>
      <c r="CS2254" s="44">
        <v>2252</v>
      </c>
      <c r="CT2254" s="44" t="s">
        <v>24453</v>
      </c>
      <c r="CU2254" s="214">
        <v>16701</v>
      </c>
      <c r="CV2254" s="212" t="s">
        <v>24454</v>
      </c>
      <c r="CW2254" s="212" t="s">
        <v>7544</v>
      </c>
      <c r="CX2254" s="44" t="s">
        <v>1752</v>
      </c>
      <c r="CY2254" s="78">
        <v>43585</v>
      </c>
      <c r="CZ2254" s="215" t="s">
        <v>511</v>
      </c>
      <c r="DA2254" s="212" t="s">
        <v>737</v>
      </c>
      <c r="DB2254" s="44" t="s">
        <v>641</v>
      </c>
      <c r="DC2254" s="44" t="s">
        <v>750</v>
      </c>
      <c r="DD2254" s="44" t="s">
        <v>515</v>
      </c>
    </row>
    <row r="2255" spans="83:108">
      <c r="CE2255" s="212"/>
      <c r="CF2255" s="213">
        <f>IF(ISNUMBER(SEARCH($H$2,$CG$3:$CG$3874)),MAX($CF$2:CF2254)+1,0)</f>
        <v>0</v>
      </c>
      <c r="CG2255" s="212" t="s">
        <v>24455</v>
      </c>
      <c r="CH2255" s="212"/>
      <c r="CI2255" s="212"/>
      <c r="CJ2255" s="213" t="str">
        <f>IFERROR(VLOOKUP(ROWS($CJ$3:CJ2255),CF2255:$CG$3874,2,0),"")</f>
        <v/>
      </c>
      <c r="CK2255" s="212" t="s">
        <v>24456</v>
      </c>
      <c r="CL2255" s="212" t="s">
        <v>24457</v>
      </c>
      <c r="CM2255" s="78">
        <v>42916</v>
      </c>
      <c r="CN2255" s="212" t="s">
        <v>24458</v>
      </c>
      <c r="CO2255" s="212" t="s">
        <v>24459</v>
      </c>
      <c r="CP2255" s="212" t="s">
        <v>24460</v>
      </c>
      <c r="CQ2255" s="212" t="s">
        <v>24461</v>
      </c>
      <c r="CR2255" s="212" t="s">
        <v>24462</v>
      </c>
      <c r="CS2255" s="44">
        <v>2253</v>
      </c>
      <c r="CT2255" s="44" t="s">
        <v>24463</v>
      </c>
      <c r="CU2255" s="214">
        <v>11668</v>
      </c>
      <c r="CV2255" s="212" t="s">
        <v>24464</v>
      </c>
      <c r="CW2255" s="212" t="s">
        <v>16482</v>
      </c>
      <c r="CX2255" s="44" t="s">
        <v>839</v>
      </c>
      <c r="CY2255" s="78">
        <v>42916</v>
      </c>
      <c r="CZ2255" s="215" t="s">
        <v>528</v>
      </c>
      <c r="DA2255" s="212" t="s">
        <v>529</v>
      </c>
      <c r="DB2255" s="44" t="s">
        <v>641</v>
      </c>
      <c r="DC2255" s="44" t="s">
        <v>1326</v>
      </c>
      <c r="DD2255" s="44" t="s">
        <v>532</v>
      </c>
    </row>
    <row r="2256" spans="83:108">
      <c r="CE2256" s="212"/>
      <c r="CF2256" s="213">
        <f>IF(ISNUMBER(SEARCH($H$2,$CG$3:$CG$3874)),MAX($CF$2:CF2255)+1,0)</f>
        <v>0</v>
      </c>
      <c r="CG2256" s="212" t="s">
        <v>24465</v>
      </c>
      <c r="CH2256" s="212"/>
      <c r="CI2256" s="212"/>
      <c r="CJ2256" s="213" t="str">
        <f>IFERROR(VLOOKUP(ROWS($CJ$3:CJ2256),CF2256:$CG$3874,2,0),"")</f>
        <v/>
      </c>
      <c r="CK2256" s="212" t="s">
        <v>24466</v>
      </c>
      <c r="CL2256" s="212" t="s">
        <v>24467</v>
      </c>
      <c r="CM2256" s="78">
        <v>44926</v>
      </c>
      <c r="CN2256" s="212" t="s">
        <v>24468</v>
      </c>
      <c r="CO2256" s="212" t="s">
        <v>24469</v>
      </c>
      <c r="CP2256" s="212" t="s">
        <v>24470</v>
      </c>
      <c r="CQ2256" s="212" t="s">
        <v>24471</v>
      </c>
      <c r="CR2256" s="212" t="s">
        <v>24472</v>
      </c>
      <c r="CS2256" s="44">
        <v>2254</v>
      </c>
      <c r="CT2256" s="44" t="s">
        <v>24473</v>
      </c>
      <c r="CU2256" s="214">
        <v>14750</v>
      </c>
      <c r="CV2256" s="212" t="s">
        <v>24474</v>
      </c>
      <c r="CW2256" s="212" t="s">
        <v>574</v>
      </c>
      <c r="CX2256" s="44" t="s">
        <v>600</v>
      </c>
      <c r="CY2256" s="78">
        <v>44926</v>
      </c>
      <c r="CZ2256" s="215" t="s">
        <v>576</v>
      </c>
      <c r="DA2256" s="212" t="s">
        <v>529</v>
      </c>
      <c r="DB2256" s="44" t="s">
        <v>530</v>
      </c>
      <c r="DC2256" s="44" t="s">
        <v>577</v>
      </c>
      <c r="DD2256" s="44" t="s">
        <v>515</v>
      </c>
    </row>
    <row r="2257" spans="83:108">
      <c r="CE2257" s="212"/>
      <c r="CF2257" s="213">
        <f>IF(ISNUMBER(SEARCH($H$2,$CG$3:$CG$3874)),MAX($CF$2:CF2256)+1,0)</f>
        <v>0</v>
      </c>
      <c r="CG2257" s="212" t="s">
        <v>24475</v>
      </c>
      <c r="CH2257" s="212"/>
      <c r="CI2257" s="212"/>
      <c r="CJ2257" s="213" t="str">
        <f>IFERROR(VLOOKUP(ROWS($CJ$3:CJ2257),CF2257:$CG$3874,2,0),"")</f>
        <v/>
      </c>
      <c r="CK2257" s="212" t="s">
        <v>24476</v>
      </c>
      <c r="CL2257" s="212" t="s">
        <v>24477</v>
      </c>
      <c r="CM2257" s="78">
        <v>44347</v>
      </c>
      <c r="CN2257" s="212" t="s">
        <v>24478</v>
      </c>
      <c r="CO2257" s="212" t="s">
        <v>24479</v>
      </c>
      <c r="CP2257" s="212" t="s">
        <v>24480</v>
      </c>
      <c r="CQ2257" s="212" t="s">
        <v>24481</v>
      </c>
      <c r="CR2257" s="212" t="s">
        <v>24482</v>
      </c>
      <c r="CS2257" s="44">
        <v>2255</v>
      </c>
      <c r="CT2257" s="44" t="s">
        <v>24483</v>
      </c>
      <c r="CU2257" s="214">
        <v>12406</v>
      </c>
      <c r="CV2257" s="212" t="s">
        <v>24484</v>
      </c>
      <c r="CW2257" s="212" t="s">
        <v>1403</v>
      </c>
      <c r="CX2257" s="44" t="s">
        <v>1392</v>
      </c>
      <c r="CY2257" s="78">
        <v>44347</v>
      </c>
      <c r="CZ2257" s="215" t="s">
        <v>640</v>
      </c>
      <c r="DA2257" s="212" t="s">
        <v>546</v>
      </c>
      <c r="DB2257" s="44" t="s">
        <v>919</v>
      </c>
      <c r="DC2257" s="44" t="s">
        <v>7422</v>
      </c>
      <c r="DD2257" s="44" t="s">
        <v>532</v>
      </c>
    </row>
    <row r="2258" spans="83:108">
      <c r="CE2258" s="212"/>
      <c r="CF2258" s="213">
        <f>IF(ISNUMBER(SEARCH($H$2,$CG$3:$CG$3874)),MAX($CF$2:CF2257)+1,0)</f>
        <v>0</v>
      </c>
      <c r="CG2258" s="212" t="s">
        <v>24485</v>
      </c>
      <c r="CH2258" s="212"/>
      <c r="CI2258" s="212"/>
      <c r="CJ2258" s="213" t="str">
        <f>IFERROR(VLOOKUP(ROWS($CJ$3:CJ2258),CF2258:$CG$3874,2,0),"")</f>
        <v/>
      </c>
      <c r="CK2258" s="212" t="s">
        <v>24486</v>
      </c>
      <c r="CL2258" s="212" t="s">
        <v>24487</v>
      </c>
      <c r="CM2258" s="78">
        <v>43465</v>
      </c>
      <c r="CN2258" s="212" t="s">
        <v>24488</v>
      </c>
      <c r="CO2258" s="212" t="s">
        <v>24489</v>
      </c>
      <c r="CP2258" s="212" t="s">
        <v>24490</v>
      </c>
      <c r="CQ2258" s="212" t="s">
        <v>24491</v>
      </c>
      <c r="CR2258" s="212" t="s">
        <v>24492</v>
      </c>
      <c r="CS2258" s="44">
        <v>2256</v>
      </c>
      <c r="CT2258" s="44" t="s">
        <v>24493</v>
      </c>
      <c r="CU2258" s="214">
        <v>15461</v>
      </c>
      <c r="CV2258" s="212" t="s">
        <v>24494</v>
      </c>
      <c r="CW2258" s="212" t="s">
        <v>1359</v>
      </c>
      <c r="CX2258" s="44" t="s">
        <v>2208</v>
      </c>
      <c r="CY2258" s="78">
        <v>43465</v>
      </c>
      <c r="CZ2258" s="215" t="s">
        <v>601</v>
      </c>
      <c r="DA2258" s="212" t="s">
        <v>512</v>
      </c>
      <c r="DB2258" s="44" t="s">
        <v>530</v>
      </c>
      <c r="DC2258" s="44" t="s">
        <v>709</v>
      </c>
      <c r="DD2258" s="44" t="s">
        <v>532</v>
      </c>
    </row>
    <row r="2259" spans="83:108">
      <c r="CE2259" s="212"/>
      <c r="CF2259" s="213">
        <f>IF(ISNUMBER(SEARCH($H$2,$CG$3:$CG$3874)),MAX($CF$2:CF2258)+1,0)</f>
        <v>0</v>
      </c>
      <c r="CG2259" s="212" t="s">
        <v>24495</v>
      </c>
      <c r="CH2259" s="212"/>
      <c r="CI2259" s="212"/>
      <c r="CJ2259" s="213" t="str">
        <f>IFERROR(VLOOKUP(ROWS($CJ$3:CJ2259),CF2259:$CG$3874,2,0),"")</f>
        <v/>
      </c>
      <c r="CK2259" s="212" t="s">
        <v>24496</v>
      </c>
      <c r="CL2259" s="212" t="s">
        <v>24497</v>
      </c>
      <c r="CM2259" s="78">
        <v>48067</v>
      </c>
      <c r="CN2259" s="212" t="s">
        <v>24498</v>
      </c>
      <c r="CO2259" s="212" t="s">
        <v>24498</v>
      </c>
      <c r="CP2259" s="212" t="s">
        <v>24499</v>
      </c>
      <c r="CQ2259" s="212" t="s">
        <v>24498</v>
      </c>
      <c r="CR2259" s="212" t="s">
        <v>24500</v>
      </c>
      <c r="CS2259" s="44">
        <v>2257</v>
      </c>
      <c r="CT2259" s="44" t="s">
        <v>24501</v>
      </c>
      <c r="CU2259" s="214">
        <v>16736</v>
      </c>
      <c r="CV2259" s="212" t="s">
        <v>24502</v>
      </c>
      <c r="CW2259" s="212" t="s">
        <v>24503</v>
      </c>
      <c r="CX2259" s="44" t="s">
        <v>24504</v>
      </c>
      <c r="CY2259" s="78">
        <v>48067</v>
      </c>
      <c r="CZ2259" s="215" t="s">
        <v>511</v>
      </c>
      <c r="DA2259" s="212" t="s">
        <v>511</v>
      </c>
      <c r="DB2259" s="44" t="s">
        <v>655</v>
      </c>
      <c r="DC2259" s="44" t="s">
        <v>511</v>
      </c>
      <c r="DD2259" s="44" t="s">
        <v>515</v>
      </c>
    </row>
    <row r="2260" spans="83:108">
      <c r="CE2260" s="212"/>
      <c r="CF2260" s="213">
        <f>IF(ISNUMBER(SEARCH($H$2,$CG$3:$CG$3874)),MAX($CF$2:CF2259)+1,0)</f>
        <v>0</v>
      </c>
      <c r="CG2260" s="212" t="s">
        <v>24505</v>
      </c>
      <c r="CH2260" s="212"/>
      <c r="CI2260" s="212"/>
      <c r="CJ2260" s="213" t="str">
        <f>IFERROR(VLOOKUP(ROWS($CJ$3:CJ2260),CF2260:$CG$3874,2,0),"")</f>
        <v/>
      </c>
      <c r="CK2260" s="212" t="s">
        <v>24506</v>
      </c>
      <c r="CL2260" s="212" t="s">
        <v>24507</v>
      </c>
      <c r="CM2260" s="78">
        <v>45016</v>
      </c>
      <c r="CN2260" s="212" t="s">
        <v>24508</v>
      </c>
      <c r="CO2260" s="212" t="s">
        <v>24509</v>
      </c>
      <c r="CP2260" s="212" t="s">
        <v>24510</v>
      </c>
      <c r="CQ2260" s="212" t="s">
        <v>24511</v>
      </c>
      <c r="CR2260" s="212" t="s">
        <v>24512</v>
      </c>
      <c r="CS2260" s="44">
        <v>2258</v>
      </c>
      <c r="CT2260" s="44" t="s">
        <v>24513</v>
      </c>
      <c r="CU2260" s="214">
        <v>16166</v>
      </c>
      <c r="CV2260" s="212" t="s">
        <v>24514</v>
      </c>
      <c r="CW2260" s="212" t="s">
        <v>1261</v>
      </c>
      <c r="CX2260" s="44" t="s">
        <v>1059</v>
      </c>
      <c r="CY2260" s="78">
        <v>45016</v>
      </c>
      <c r="CZ2260" s="215" t="s">
        <v>601</v>
      </c>
      <c r="DA2260" s="212" t="s">
        <v>529</v>
      </c>
      <c r="DB2260" s="44" t="s">
        <v>3943</v>
      </c>
      <c r="DC2260" s="44" t="s">
        <v>4951</v>
      </c>
      <c r="DD2260" s="44" t="s">
        <v>532</v>
      </c>
    </row>
    <row r="2261" spans="83:108">
      <c r="CE2261" s="212"/>
      <c r="CF2261" s="213">
        <f>IF(ISNUMBER(SEARCH($H$2,$CG$3:$CG$3874)),MAX($CF$2:CF2260)+1,0)</f>
        <v>0</v>
      </c>
      <c r="CG2261" s="212" t="s">
        <v>24515</v>
      </c>
      <c r="CH2261" s="212"/>
      <c r="CI2261" s="212"/>
      <c r="CJ2261" s="213" t="str">
        <f>IFERROR(VLOOKUP(ROWS($CJ$3:CJ2261),CF2261:$CG$3874,2,0),"")</f>
        <v/>
      </c>
      <c r="CK2261" s="212" t="s">
        <v>24516</v>
      </c>
      <c r="CL2261" s="212" t="s">
        <v>24517</v>
      </c>
      <c r="CM2261" s="78">
        <v>44561</v>
      </c>
      <c r="CN2261" s="212" t="s">
        <v>24518</v>
      </c>
      <c r="CO2261" s="212" t="s">
        <v>24519</v>
      </c>
      <c r="CP2261" s="212" t="s">
        <v>24520</v>
      </c>
      <c r="CQ2261" s="212" t="s">
        <v>24521</v>
      </c>
      <c r="CR2261" s="212" t="s">
        <v>24522</v>
      </c>
      <c r="CS2261" s="44">
        <v>2259</v>
      </c>
      <c r="CT2261" s="44" t="s">
        <v>24523</v>
      </c>
      <c r="CU2261" s="214">
        <v>11165</v>
      </c>
      <c r="CV2261" s="212" t="s">
        <v>24524</v>
      </c>
      <c r="CW2261" s="212" t="s">
        <v>9302</v>
      </c>
      <c r="CX2261" s="44" t="s">
        <v>826</v>
      </c>
      <c r="CY2261" s="78">
        <v>44561</v>
      </c>
      <c r="CZ2261" s="215" t="s">
        <v>640</v>
      </c>
      <c r="DA2261" s="212" t="s">
        <v>512</v>
      </c>
      <c r="DB2261" s="44" t="s">
        <v>530</v>
      </c>
      <c r="DC2261" s="44" t="s">
        <v>10666</v>
      </c>
      <c r="DD2261" s="44" t="s">
        <v>532</v>
      </c>
    </row>
    <row r="2262" spans="83:108">
      <c r="CE2262" s="212"/>
      <c r="CF2262" s="213">
        <f>IF(ISNUMBER(SEARCH($H$2,$CG$3:$CG$3874)),MAX($CF$2:CF2261)+1,0)</f>
        <v>0</v>
      </c>
      <c r="CG2262" s="212" t="s">
        <v>24525</v>
      </c>
      <c r="CH2262" s="212"/>
      <c r="CI2262" s="212"/>
      <c r="CJ2262" s="213" t="str">
        <f>IFERROR(VLOOKUP(ROWS($CJ$3:CJ2262),CF2262:$CG$3874,2,0),"")</f>
        <v/>
      </c>
      <c r="CK2262" s="212" t="s">
        <v>24526</v>
      </c>
      <c r="CL2262" s="212" t="s">
        <v>24527</v>
      </c>
      <c r="CM2262" s="78">
        <v>44347</v>
      </c>
      <c r="CN2262" s="212" t="s">
        <v>24528</v>
      </c>
      <c r="CO2262" s="212" t="s">
        <v>24529</v>
      </c>
      <c r="CP2262" s="212" t="s">
        <v>24530</v>
      </c>
      <c r="CQ2262" s="212" t="s">
        <v>24531</v>
      </c>
      <c r="CR2262" s="212" t="s">
        <v>24532</v>
      </c>
      <c r="CS2262" s="44">
        <v>2260</v>
      </c>
      <c r="CT2262" s="44" t="s">
        <v>24533</v>
      </c>
      <c r="CU2262" s="214">
        <v>15667</v>
      </c>
      <c r="CV2262" s="212" t="s">
        <v>24534</v>
      </c>
      <c r="CW2262" s="212" t="s">
        <v>2058</v>
      </c>
      <c r="CX2262" s="44" t="s">
        <v>1831</v>
      </c>
      <c r="CY2262" s="78">
        <v>44347</v>
      </c>
      <c r="CZ2262" s="215" t="s">
        <v>545</v>
      </c>
      <c r="DA2262" s="212" t="s">
        <v>512</v>
      </c>
      <c r="DB2262" s="44" t="s">
        <v>530</v>
      </c>
      <c r="DC2262" s="44" t="s">
        <v>2093</v>
      </c>
      <c r="DD2262" s="44" t="s">
        <v>532</v>
      </c>
    </row>
    <row r="2263" spans="83:108">
      <c r="CE2263" s="212"/>
      <c r="CF2263" s="213">
        <f>IF(ISNUMBER(SEARCH($H$2,$CG$3:$CG$3874)),MAX($CF$2:CF2262)+1,0)</f>
        <v>0</v>
      </c>
      <c r="CG2263" s="212" t="s">
        <v>24535</v>
      </c>
      <c r="CH2263" s="212"/>
      <c r="CI2263" s="212"/>
      <c r="CJ2263" s="213" t="str">
        <f>IFERROR(VLOOKUP(ROWS($CJ$3:CJ2263),CF2263:$CG$3874,2,0),"")</f>
        <v/>
      </c>
      <c r="CK2263" s="212" t="s">
        <v>24536</v>
      </c>
      <c r="CL2263" s="212" t="s">
        <v>24537</v>
      </c>
      <c r="CM2263" s="78">
        <v>43039</v>
      </c>
      <c r="CN2263" s="212" t="s">
        <v>24538</v>
      </c>
      <c r="CO2263" s="212" t="s">
        <v>24539</v>
      </c>
      <c r="CP2263" s="212" t="s">
        <v>24540</v>
      </c>
      <c r="CQ2263" s="212" t="s">
        <v>24541</v>
      </c>
      <c r="CR2263" s="212" t="s">
        <v>24542</v>
      </c>
      <c r="CS2263" s="44">
        <v>2261</v>
      </c>
      <c r="CT2263" s="44" t="s">
        <v>24543</v>
      </c>
      <c r="CU2263" s="214">
        <v>14898</v>
      </c>
      <c r="CV2263" s="212" t="s">
        <v>24544</v>
      </c>
      <c r="CW2263" s="212" t="s">
        <v>2337</v>
      </c>
      <c r="CX2263" s="44" t="s">
        <v>654</v>
      </c>
      <c r="CY2263" s="78">
        <v>43039</v>
      </c>
      <c r="CZ2263" s="215" t="s">
        <v>576</v>
      </c>
      <c r="DA2263" s="212" t="s">
        <v>529</v>
      </c>
      <c r="DB2263" s="44" t="s">
        <v>530</v>
      </c>
      <c r="DC2263" s="44" t="s">
        <v>2339</v>
      </c>
      <c r="DD2263" s="44" t="s">
        <v>532</v>
      </c>
    </row>
    <row r="2264" spans="83:108">
      <c r="CE2264" s="212"/>
      <c r="CF2264" s="213">
        <f>IF(ISNUMBER(SEARCH($H$2,$CG$3:$CG$3874)),MAX($CF$2:CF2263)+1,0)</f>
        <v>0</v>
      </c>
      <c r="CG2264" s="212" t="s">
        <v>24545</v>
      </c>
      <c r="CH2264" s="212"/>
      <c r="CI2264" s="212"/>
      <c r="CJ2264" s="213" t="str">
        <f>IFERROR(VLOOKUP(ROWS($CJ$3:CJ2264),CF2264:$CG$3874,2,0),"")</f>
        <v/>
      </c>
      <c r="CK2264" s="212" t="s">
        <v>24546</v>
      </c>
      <c r="CL2264" s="212" t="s">
        <v>24547</v>
      </c>
      <c r="CM2264" s="78">
        <v>44347</v>
      </c>
      <c r="CN2264" s="212" t="s">
        <v>24548</v>
      </c>
      <c r="CO2264" s="212" t="s">
        <v>24549</v>
      </c>
      <c r="CP2264" s="212" t="s">
        <v>24550</v>
      </c>
      <c r="CQ2264" s="212" t="s">
        <v>24551</v>
      </c>
      <c r="CR2264" s="212" t="s">
        <v>24552</v>
      </c>
      <c r="CS2264" s="44">
        <v>2262</v>
      </c>
      <c r="CT2264" s="44" t="s">
        <v>24553</v>
      </c>
      <c r="CU2264" s="214">
        <v>909</v>
      </c>
      <c r="CV2264" s="212" t="s">
        <v>24554</v>
      </c>
      <c r="CW2264" s="212" t="s">
        <v>24555</v>
      </c>
      <c r="CX2264" s="44" t="s">
        <v>24556</v>
      </c>
      <c r="CY2264" s="78">
        <v>44347</v>
      </c>
      <c r="CZ2264" s="215" t="s">
        <v>763</v>
      </c>
      <c r="DA2264" s="212" t="s">
        <v>24557</v>
      </c>
      <c r="DB2264" s="44" t="s">
        <v>547</v>
      </c>
      <c r="DC2264" s="44" t="s">
        <v>4468</v>
      </c>
      <c r="DD2264" s="44" t="s">
        <v>532</v>
      </c>
    </row>
    <row r="2265" spans="83:108">
      <c r="CE2265" s="212"/>
      <c r="CF2265" s="213">
        <f>IF(ISNUMBER(SEARCH($H$2,$CG$3:$CG$3874)),MAX($CF$2:CF2264)+1,0)</f>
        <v>0</v>
      </c>
      <c r="CG2265" s="212" t="s">
        <v>24558</v>
      </c>
      <c r="CH2265" s="212"/>
      <c r="CI2265" s="212"/>
      <c r="CJ2265" s="213" t="str">
        <f>IFERROR(VLOOKUP(ROWS($CJ$3:CJ2265),CF2265:$CG$3874,2,0),"")</f>
        <v/>
      </c>
      <c r="CK2265" s="212" t="s">
        <v>24559</v>
      </c>
      <c r="CL2265" s="212" t="s">
        <v>24560</v>
      </c>
      <c r="CM2265" s="78">
        <v>44196</v>
      </c>
      <c r="CN2265" s="212" t="s">
        <v>24561</v>
      </c>
      <c r="CO2265" s="212" t="s">
        <v>24562</v>
      </c>
      <c r="CP2265" s="212" t="s">
        <v>24563</v>
      </c>
      <c r="CQ2265" s="212" t="s">
        <v>24564</v>
      </c>
      <c r="CR2265" s="212" t="s">
        <v>24565</v>
      </c>
      <c r="CS2265" s="44">
        <v>2263</v>
      </c>
      <c r="CT2265" s="44" t="s">
        <v>24566</v>
      </c>
      <c r="CU2265" s="214">
        <v>11760</v>
      </c>
      <c r="CV2265" s="212" t="s">
        <v>24567</v>
      </c>
      <c r="CW2265" s="212" t="s">
        <v>1501</v>
      </c>
      <c r="CX2265" s="44" t="s">
        <v>1226</v>
      </c>
      <c r="CY2265" s="78">
        <v>44196</v>
      </c>
      <c r="CZ2265" s="215" t="s">
        <v>640</v>
      </c>
      <c r="DA2265" s="212" t="s">
        <v>529</v>
      </c>
      <c r="DB2265" s="44" t="s">
        <v>530</v>
      </c>
      <c r="DC2265" s="44" t="s">
        <v>24568</v>
      </c>
      <c r="DD2265" s="44" t="s">
        <v>532</v>
      </c>
    </row>
    <row r="2266" spans="83:108">
      <c r="CE2266" s="212"/>
      <c r="CF2266" s="213">
        <f>IF(ISNUMBER(SEARCH($H$2,$CG$3:$CG$3874)),MAX($CF$2:CF2265)+1,0)</f>
        <v>0</v>
      </c>
      <c r="CG2266" s="212" t="s">
        <v>24569</v>
      </c>
      <c r="CH2266" s="212"/>
      <c r="CI2266" s="212"/>
      <c r="CJ2266" s="213" t="str">
        <f>IFERROR(VLOOKUP(ROWS($CJ$3:CJ2266),CF2266:$CG$3874,2,0),"")</f>
        <v/>
      </c>
      <c r="CK2266" s="212" t="s">
        <v>24570</v>
      </c>
      <c r="CL2266" s="212" t="s">
        <v>24571</v>
      </c>
      <c r="CM2266" s="78">
        <v>44196</v>
      </c>
      <c r="CN2266" s="212" t="s">
        <v>24572</v>
      </c>
      <c r="CO2266" s="212" t="s">
        <v>24573</v>
      </c>
      <c r="CP2266" s="212" t="s">
        <v>24574</v>
      </c>
      <c r="CQ2266" s="212" t="s">
        <v>24575</v>
      </c>
      <c r="CR2266" s="212" t="s">
        <v>24576</v>
      </c>
      <c r="CS2266" s="44">
        <v>2264</v>
      </c>
      <c r="CT2266" s="44" t="s">
        <v>24577</v>
      </c>
      <c r="CU2266" s="214">
        <v>14978</v>
      </c>
      <c r="CV2266" s="212" t="s">
        <v>24578</v>
      </c>
      <c r="CW2266" s="212" t="s">
        <v>1501</v>
      </c>
      <c r="CX2266" s="44" t="s">
        <v>1226</v>
      </c>
      <c r="CY2266" s="78">
        <v>44196</v>
      </c>
      <c r="CZ2266" s="215" t="s">
        <v>640</v>
      </c>
      <c r="DA2266" s="212" t="s">
        <v>529</v>
      </c>
      <c r="DB2266" s="44" t="s">
        <v>530</v>
      </c>
      <c r="DC2266" s="44" t="s">
        <v>24568</v>
      </c>
      <c r="DD2266" s="44" t="s">
        <v>532</v>
      </c>
    </row>
    <row r="2267" spans="83:108">
      <c r="CE2267" s="212"/>
      <c r="CF2267" s="213">
        <f>IF(ISNUMBER(SEARCH($H$2,$CG$3:$CG$3874)),MAX($CF$2:CF2266)+1,0)</f>
        <v>0</v>
      </c>
      <c r="CG2267" s="212" t="s">
        <v>24579</v>
      </c>
      <c r="CH2267" s="212"/>
      <c r="CI2267" s="212"/>
      <c r="CJ2267" s="213" t="str">
        <f>IFERROR(VLOOKUP(ROWS($CJ$3:CJ2267),CF2267:$CG$3874,2,0),"")</f>
        <v/>
      </c>
      <c r="CK2267" s="212" t="s">
        <v>24580</v>
      </c>
      <c r="CL2267" s="212" t="s">
        <v>24581</v>
      </c>
      <c r="CM2267" s="78">
        <v>43039</v>
      </c>
      <c r="CN2267" s="212" t="s">
        <v>24582</v>
      </c>
      <c r="CO2267" s="212" t="s">
        <v>24583</v>
      </c>
      <c r="CP2267" s="212" t="s">
        <v>24584</v>
      </c>
      <c r="CQ2267" s="212" t="s">
        <v>24585</v>
      </c>
      <c r="CR2267" s="212" t="s">
        <v>24586</v>
      </c>
      <c r="CS2267" s="44">
        <v>2265</v>
      </c>
      <c r="CT2267" s="44" t="s">
        <v>24587</v>
      </c>
      <c r="CU2267" s="214">
        <v>15934</v>
      </c>
      <c r="CV2267" s="212" t="s">
        <v>24588</v>
      </c>
      <c r="CW2267" s="212" t="s">
        <v>10025</v>
      </c>
      <c r="CX2267" s="44" t="s">
        <v>24589</v>
      </c>
      <c r="CY2267" s="78">
        <v>43039</v>
      </c>
      <c r="CZ2267" s="215" t="s">
        <v>1313</v>
      </c>
      <c r="DA2267" s="212" t="s">
        <v>737</v>
      </c>
      <c r="DB2267" s="44" t="s">
        <v>919</v>
      </c>
      <c r="DC2267" s="44" t="s">
        <v>7101</v>
      </c>
      <c r="DD2267" s="44" t="s">
        <v>682</v>
      </c>
    </row>
    <row r="2268" spans="83:108">
      <c r="CE2268" s="212"/>
      <c r="CF2268" s="213">
        <f>IF(ISNUMBER(SEARCH($H$2,$CG$3:$CG$3874)),MAX($CF$2:CF2267)+1,0)</f>
        <v>0</v>
      </c>
      <c r="CG2268" s="212" t="s">
        <v>24590</v>
      </c>
      <c r="CH2268" s="212"/>
      <c r="CI2268" s="212"/>
      <c r="CJ2268" s="213" t="str">
        <f>IFERROR(VLOOKUP(ROWS($CJ$3:CJ2268),CF2268:$CG$3874,2,0),"")</f>
        <v/>
      </c>
      <c r="CK2268" s="212" t="s">
        <v>24591</v>
      </c>
      <c r="CL2268" s="212" t="s">
        <v>24592</v>
      </c>
      <c r="CM2268" s="78">
        <v>43131</v>
      </c>
      <c r="CN2268" s="212" t="s">
        <v>24593</v>
      </c>
      <c r="CO2268" s="212" t="s">
        <v>24594</v>
      </c>
      <c r="CP2268" s="212" t="s">
        <v>24595</v>
      </c>
      <c r="CQ2268" s="212" t="s">
        <v>24596</v>
      </c>
      <c r="CR2268" s="212" t="s">
        <v>24597</v>
      </c>
      <c r="CS2268" s="44">
        <v>2266</v>
      </c>
      <c r="CT2268" s="44" t="s">
        <v>24598</v>
      </c>
      <c r="CU2268" s="214">
        <v>16228</v>
      </c>
      <c r="CV2268" s="212" t="s">
        <v>24599</v>
      </c>
      <c r="CW2268" s="212" t="s">
        <v>4983</v>
      </c>
      <c r="CX2268" s="44" t="s">
        <v>1072</v>
      </c>
      <c r="CY2268" s="78">
        <v>43131</v>
      </c>
      <c r="CZ2268" s="215" t="s">
        <v>763</v>
      </c>
      <c r="DA2268" s="212" t="s">
        <v>512</v>
      </c>
      <c r="DB2268" s="44" t="s">
        <v>641</v>
      </c>
      <c r="DC2268" s="44" t="s">
        <v>2586</v>
      </c>
      <c r="DD2268" s="44" t="s">
        <v>532</v>
      </c>
    </row>
    <row r="2269" spans="83:108">
      <c r="CE2269" s="212"/>
      <c r="CF2269" s="213">
        <f>IF(ISNUMBER(SEARCH($H$2,$CG$3:$CG$3874)),MAX($CF$2:CF2268)+1,0)</f>
        <v>0</v>
      </c>
      <c r="CG2269" s="212" t="s">
        <v>24600</v>
      </c>
      <c r="CH2269" s="212"/>
      <c r="CI2269" s="212"/>
      <c r="CJ2269" s="213" t="str">
        <f>IFERROR(VLOOKUP(ROWS($CJ$3:CJ2269),CF2269:$CG$3874,2,0),"")</f>
        <v/>
      </c>
      <c r="CK2269" s="212" t="s">
        <v>24601</v>
      </c>
      <c r="CL2269" s="212" t="s">
        <v>24602</v>
      </c>
      <c r="CM2269" s="78">
        <v>43131</v>
      </c>
      <c r="CN2269" s="212" t="s">
        <v>24603</v>
      </c>
      <c r="CO2269" s="212" t="s">
        <v>24604</v>
      </c>
      <c r="CP2269" s="212" t="s">
        <v>24605</v>
      </c>
      <c r="CQ2269" s="212" t="s">
        <v>24606</v>
      </c>
      <c r="CR2269" s="212" t="s">
        <v>24607</v>
      </c>
      <c r="CS2269" s="44">
        <v>2267</v>
      </c>
      <c r="CT2269" s="44" t="s">
        <v>24608</v>
      </c>
      <c r="CU2269" s="214">
        <v>3188</v>
      </c>
      <c r="CV2269" s="212" t="s">
        <v>24609</v>
      </c>
      <c r="CW2269" s="212" t="s">
        <v>4983</v>
      </c>
      <c r="CX2269" s="44" t="s">
        <v>1072</v>
      </c>
      <c r="CY2269" s="78">
        <v>43131</v>
      </c>
      <c r="CZ2269" s="215" t="s">
        <v>907</v>
      </c>
      <c r="DA2269" s="212" t="s">
        <v>512</v>
      </c>
      <c r="DB2269" s="44" t="s">
        <v>802</v>
      </c>
      <c r="DC2269" s="44" t="s">
        <v>5027</v>
      </c>
      <c r="DD2269" s="44" t="s">
        <v>532</v>
      </c>
    </row>
    <row r="2270" spans="83:108">
      <c r="CE2270" s="212"/>
      <c r="CF2270" s="213">
        <f>IF(ISNUMBER(SEARCH($H$2,$CG$3:$CG$3874)),MAX($CF$2:CF2269)+1,0)</f>
        <v>0</v>
      </c>
      <c r="CG2270" s="212" t="s">
        <v>24610</v>
      </c>
      <c r="CH2270" s="212"/>
      <c r="CI2270" s="212"/>
      <c r="CJ2270" s="213" t="str">
        <f>IFERROR(VLOOKUP(ROWS($CJ$3:CJ2270),CF2270:$CG$3874,2,0),"")</f>
        <v/>
      </c>
      <c r="CK2270" s="212" t="s">
        <v>24611</v>
      </c>
      <c r="CL2270" s="212" t="s">
        <v>24612</v>
      </c>
      <c r="CM2270" s="78">
        <v>43708</v>
      </c>
      <c r="CN2270" s="212" t="s">
        <v>24613</v>
      </c>
      <c r="CO2270" s="212" t="s">
        <v>24614</v>
      </c>
      <c r="CP2270" s="212" t="s">
        <v>24615</v>
      </c>
      <c r="CQ2270" s="212" t="s">
        <v>24616</v>
      </c>
      <c r="CR2270" s="212" t="s">
        <v>24617</v>
      </c>
      <c r="CS2270" s="44">
        <v>2268</v>
      </c>
      <c r="CT2270" s="44" t="s">
        <v>24618</v>
      </c>
      <c r="CU2270" s="214">
        <v>15515</v>
      </c>
      <c r="CV2270" s="212" t="s">
        <v>24619</v>
      </c>
      <c r="CW2270" s="212" t="s">
        <v>4983</v>
      </c>
      <c r="CX2270" s="44" t="s">
        <v>5089</v>
      </c>
      <c r="CY2270" s="78">
        <v>43708</v>
      </c>
      <c r="CZ2270" s="215" t="s">
        <v>763</v>
      </c>
      <c r="DA2270" s="212" t="s">
        <v>512</v>
      </c>
      <c r="DB2270" s="44" t="s">
        <v>802</v>
      </c>
      <c r="DC2270" s="44" t="s">
        <v>2586</v>
      </c>
      <c r="DD2270" s="44" t="s">
        <v>532</v>
      </c>
    </row>
    <row r="2271" spans="83:108">
      <c r="CE2271" s="212"/>
      <c r="CF2271" s="213">
        <f>IF(ISNUMBER(SEARCH($H$2,$CG$3:$CG$3874)),MAX($CF$2:CF2270)+1,0)</f>
        <v>0</v>
      </c>
      <c r="CG2271" s="212" t="s">
        <v>24620</v>
      </c>
      <c r="CH2271" s="212"/>
      <c r="CI2271" s="212"/>
      <c r="CJ2271" s="213" t="str">
        <f>IFERROR(VLOOKUP(ROWS($CJ$3:CJ2271),CF2271:$CG$3874,2,0),"")</f>
        <v/>
      </c>
      <c r="CK2271" s="212" t="s">
        <v>24621</v>
      </c>
      <c r="CL2271" s="212" t="s">
        <v>24622</v>
      </c>
      <c r="CM2271" s="78">
        <v>43131</v>
      </c>
      <c r="CN2271" s="212" t="s">
        <v>24623</v>
      </c>
      <c r="CO2271" s="212" t="s">
        <v>24624</v>
      </c>
      <c r="CP2271" s="212" t="s">
        <v>24625</v>
      </c>
      <c r="CQ2271" s="212" t="s">
        <v>24626</v>
      </c>
      <c r="CR2271" s="212" t="s">
        <v>24627</v>
      </c>
      <c r="CS2271" s="44">
        <v>2269</v>
      </c>
      <c r="CT2271" s="44" t="s">
        <v>24628</v>
      </c>
      <c r="CU2271" s="214">
        <v>13635</v>
      </c>
      <c r="CV2271" s="212" t="s">
        <v>24629</v>
      </c>
      <c r="CW2271" s="212" t="s">
        <v>3992</v>
      </c>
      <c r="CX2271" s="44" t="s">
        <v>5089</v>
      </c>
      <c r="CY2271" s="78">
        <v>43131</v>
      </c>
      <c r="CZ2271" s="215" t="s">
        <v>763</v>
      </c>
      <c r="DA2271" s="212" t="s">
        <v>512</v>
      </c>
      <c r="DB2271" s="44" t="s">
        <v>802</v>
      </c>
      <c r="DC2271" s="44" t="s">
        <v>2586</v>
      </c>
      <c r="DD2271" s="44" t="s">
        <v>532</v>
      </c>
    </row>
    <row r="2272" spans="83:108">
      <c r="CE2272" s="212"/>
      <c r="CF2272" s="213">
        <f>IF(ISNUMBER(SEARCH($H$2,$CG$3:$CG$3874)),MAX($CF$2:CF2271)+1,0)</f>
        <v>0</v>
      </c>
      <c r="CG2272" s="212" t="s">
        <v>24630</v>
      </c>
      <c r="CH2272" s="212"/>
      <c r="CI2272" s="212"/>
      <c r="CJ2272" s="213" t="str">
        <f>IFERROR(VLOOKUP(ROWS($CJ$3:CJ2272),CF2272:$CG$3874,2,0),"")</f>
        <v/>
      </c>
      <c r="CK2272" s="212" t="s">
        <v>24631</v>
      </c>
      <c r="CL2272" s="212" t="s">
        <v>24632</v>
      </c>
      <c r="CM2272" s="78">
        <v>43131</v>
      </c>
      <c r="CN2272" s="212" t="s">
        <v>24633</v>
      </c>
      <c r="CO2272" s="212" t="s">
        <v>24634</v>
      </c>
      <c r="CP2272" s="212" t="s">
        <v>24635</v>
      </c>
      <c r="CQ2272" s="212" t="s">
        <v>24636</v>
      </c>
      <c r="CR2272" s="212" t="s">
        <v>24637</v>
      </c>
      <c r="CS2272" s="44">
        <v>2270</v>
      </c>
      <c r="CT2272" s="44" t="s">
        <v>24638</v>
      </c>
      <c r="CU2272" s="214">
        <v>16457</v>
      </c>
      <c r="CV2272" s="212" t="s">
        <v>24639</v>
      </c>
      <c r="CW2272" s="212" t="s">
        <v>4983</v>
      </c>
      <c r="CX2272" s="44" t="s">
        <v>5089</v>
      </c>
      <c r="CY2272" s="78">
        <v>43131</v>
      </c>
      <c r="CZ2272" s="215" t="s">
        <v>511</v>
      </c>
      <c r="DA2272" s="212" t="s">
        <v>512</v>
      </c>
      <c r="DB2272" s="44" t="s">
        <v>641</v>
      </c>
      <c r="DC2272" s="44" t="s">
        <v>2586</v>
      </c>
      <c r="DD2272" s="44" t="s">
        <v>532</v>
      </c>
    </row>
    <row r="2273" spans="83:108">
      <c r="CE2273" s="212"/>
      <c r="CF2273" s="213">
        <f>IF(ISNUMBER(SEARCH($H$2,$CG$3:$CG$3874)),MAX($CF$2:CF2272)+1,0)</f>
        <v>0</v>
      </c>
      <c r="CG2273" s="212" t="s">
        <v>24640</v>
      </c>
      <c r="CH2273" s="212"/>
      <c r="CI2273" s="212"/>
      <c r="CJ2273" s="213" t="str">
        <f>IFERROR(VLOOKUP(ROWS($CJ$3:CJ2273),CF2273:$CG$3874,2,0),"")</f>
        <v/>
      </c>
      <c r="CK2273" s="212" t="s">
        <v>24641</v>
      </c>
      <c r="CL2273" s="212" t="s">
        <v>24642</v>
      </c>
      <c r="CM2273" s="78">
        <v>43131</v>
      </c>
      <c r="CN2273" s="212" t="s">
        <v>24643</v>
      </c>
      <c r="CO2273" s="212" t="s">
        <v>24644</v>
      </c>
      <c r="CP2273" s="212" t="s">
        <v>24645</v>
      </c>
      <c r="CQ2273" s="212" t="s">
        <v>24646</v>
      </c>
      <c r="CR2273" s="212" t="s">
        <v>24647</v>
      </c>
      <c r="CS2273" s="44">
        <v>2271</v>
      </c>
      <c r="CT2273" s="44" t="s">
        <v>24648</v>
      </c>
      <c r="CU2273" s="214">
        <v>16225</v>
      </c>
      <c r="CV2273" s="212" t="s">
        <v>24649</v>
      </c>
      <c r="CW2273" s="212" t="s">
        <v>4983</v>
      </c>
      <c r="CX2273" s="44" t="s">
        <v>1072</v>
      </c>
      <c r="CY2273" s="78">
        <v>43131</v>
      </c>
      <c r="CZ2273" s="215" t="s">
        <v>736</v>
      </c>
      <c r="DA2273" s="212" t="s">
        <v>512</v>
      </c>
      <c r="DB2273" s="44" t="s">
        <v>641</v>
      </c>
      <c r="DC2273" s="44" t="s">
        <v>2586</v>
      </c>
      <c r="DD2273" s="44" t="s">
        <v>532</v>
      </c>
    </row>
    <row r="2274" spans="83:108">
      <c r="CE2274" s="212"/>
      <c r="CF2274" s="213">
        <f>IF(ISNUMBER(SEARCH($H$2,$CG$3:$CG$3874)),MAX($CF$2:CF2273)+1,0)</f>
        <v>0</v>
      </c>
      <c r="CG2274" s="212" t="s">
        <v>24650</v>
      </c>
      <c r="CH2274" s="212"/>
      <c r="CI2274" s="212"/>
      <c r="CJ2274" s="213" t="str">
        <f>IFERROR(VLOOKUP(ROWS($CJ$3:CJ2274),CF2274:$CG$3874,2,0),"")</f>
        <v/>
      </c>
      <c r="CK2274" s="212" t="s">
        <v>24651</v>
      </c>
      <c r="CL2274" s="212" t="s">
        <v>24652</v>
      </c>
      <c r="CM2274" s="78">
        <v>43131</v>
      </c>
      <c r="CN2274" s="212" t="s">
        <v>24653</v>
      </c>
      <c r="CO2274" s="212" t="s">
        <v>24654</v>
      </c>
      <c r="CP2274" s="212" t="s">
        <v>24655</v>
      </c>
      <c r="CQ2274" s="212" t="s">
        <v>24656</v>
      </c>
      <c r="CR2274" s="212" t="s">
        <v>24657</v>
      </c>
      <c r="CS2274" s="44">
        <v>2272</v>
      </c>
      <c r="CT2274" s="44" t="s">
        <v>24658</v>
      </c>
      <c r="CU2274" s="214">
        <v>13140</v>
      </c>
      <c r="CV2274" s="212" t="s">
        <v>24659</v>
      </c>
      <c r="CW2274" s="212" t="s">
        <v>3992</v>
      </c>
      <c r="CX2274" s="44" t="s">
        <v>15262</v>
      </c>
      <c r="CY2274" s="78">
        <v>43131</v>
      </c>
      <c r="CZ2274" s="215" t="s">
        <v>763</v>
      </c>
      <c r="DA2274" s="212" t="s">
        <v>512</v>
      </c>
      <c r="DB2274" s="44" t="s">
        <v>641</v>
      </c>
      <c r="DC2274" s="44" t="s">
        <v>2586</v>
      </c>
      <c r="DD2274" s="44" t="s">
        <v>532</v>
      </c>
    </row>
    <row r="2275" spans="83:108">
      <c r="CE2275" s="212"/>
      <c r="CF2275" s="213">
        <f>IF(ISNUMBER(SEARCH($H$2,$CG$3:$CG$3874)),MAX($CF$2:CF2274)+1,0)</f>
        <v>0</v>
      </c>
      <c r="CG2275" s="212" t="s">
        <v>24660</v>
      </c>
      <c r="CH2275" s="212"/>
      <c r="CI2275" s="212"/>
      <c r="CJ2275" s="213" t="str">
        <f>IFERROR(VLOOKUP(ROWS($CJ$3:CJ2275),CF2275:$CG$3874,2,0),"")</f>
        <v/>
      </c>
      <c r="CK2275" s="212" t="s">
        <v>24661</v>
      </c>
      <c r="CL2275" s="212" t="s">
        <v>24662</v>
      </c>
      <c r="CM2275" s="78">
        <v>43131</v>
      </c>
      <c r="CN2275" s="212" t="s">
        <v>24663</v>
      </c>
      <c r="CO2275" s="212" t="s">
        <v>24664</v>
      </c>
      <c r="CP2275" s="212" t="s">
        <v>24665</v>
      </c>
      <c r="CQ2275" s="212" t="s">
        <v>24666</v>
      </c>
      <c r="CR2275" s="212" t="s">
        <v>24667</v>
      </c>
      <c r="CS2275" s="44">
        <v>2273</v>
      </c>
      <c r="CT2275" s="44" t="s">
        <v>24668</v>
      </c>
      <c r="CU2275" s="214">
        <v>9627</v>
      </c>
      <c r="CV2275" s="212" t="s">
        <v>24669</v>
      </c>
      <c r="CW2275" s="212" t="s">
        <v>4983</v>
      </c>
      <c r="CX2275" s="44" t="s">
        <v>1226</v>
      </c>
      <c r="CY2275" s="78">
        <v>43131</v>
      </c>
      <c r="CZ2275" s="215" t="s">
        <v>601</v>
      </c>
      <c r="DA2275" s="212" t="s">
        <v>512</v>
      </c>
      <c r="DB2275" s="44" t="s">
        <v>641</v>
      </c>
      <c r="DC2275" s="44" t="s">
        <v>2586</v>
      </c>
      <c r="DD2275" s="44" t="s">
        <v>532</v>
      </c>
    </row>
    <row r="2276" spans="83:108">
      <c r="CE2276" s="212"/>
      <c r="CF2276" s="213">
        <f>IF(ISNUMBER(SEARCH($H$2,$CG$3:$CG$3874)),MAX($CF$2:CF2275)+1,0)</f>
        <v>0</v>
      </c>
      <c r="CG2276" s="212" t="s">
        <v>24670</v>
      </c>
      <c r="CH2276" s="212"/>
      <c r="CI2276" s="212"/>
      <c r="CJ2276" s="213" t="str">
        <f>IFERROR(VLOOKUP(ROWS($CJ$3:CJ2276),CF2276:$CG$3874,2,0),"")</f>
        <v/>
      </c>
      <c r="CK2276" s="212" t="s">
        <v>24671</v>
      </c>
      <c r="CL2276" s="212" t="s">
        <v>24672</v>
      </c>
      <c r="CM2276" s="78">
        <v>43131</v>
      </c>
      <c r="CN2276" s="212" t="s">
        <v>24673</v>
      </c>
      <c r="CO2276" s="212" t="s">
        <v>24674</v>
      </c>
      <c r="CP2276" s="212" t="s">
        <v>24675</v>
      </c>
      <c r="CQ2276" s="212" t="s">
        <v>24676</v>
      </c>
      <c r="CR2276" s="212" t="s">
        <v>24677</v>
      </c>
      <c r="CS2276" s="44">
        <v>2274</v>
      </c>
      <c r="CT2276" s="44" t="s">
        <v>24678</v>
      </c>
      <c r="CU2276" s="214">
        <v>11040</v>
      </c>
      <c r="CV2276" s="212" t="s">
        <v>24679</v>
      </c>
      <c r="CW2276" s="212" t="s">
        <v>3992</v>
      </c>
      <c r="CX2276" s="44" t="s">
        <v>1226</v>
      </c>
      <c r="CY2276" s="78">
        <v>43131</v>
      </c>
      <c r="CZ2276" s="215" t="s">
        <v>601</v>
      </c>
      <c r="DA2276" s="212" t="s">
        <v>512</v>
      </c>
      <c r="DB2276" s="44" t="s">
        <v>641</v>
      </c>
      <c r="DC2276" s="44" t="s">
        <v>2586</v>
      </c>
      <c r="DD2276" s="44" t="s">
        <v>532</v>
      </c>
    </row>
    <row r="2277" spans="83:108">
      <c r="CE2277" s="212"/>
      <c r="CF2277" s="213">
        <f>IF(ISNUMBER(SEARCH($H$2,$CG$3:$CG$3874)),MAX($CF$2:CF2276)+1,0)</f>
        <v>0</v>
      </c>
      <c r="CG2277" s="212" t="s">
        <v>24680</v>
      </c>
      <c r="CH2277" s="212"/>
      <c r="CI2277" s="212"/>
      <c r="CJ2277" s="213" t="str">
        <f>IFERROR(VLOOKUP(ROWS($CJ$3:CJ2277),CF2277:$CG$3874,2,0),"")</f>
        <v/>
      </c>
      <c r="CK2277" s="212" t="s">
        <v>24681</v>
      </c>
      <c r="CL2277" s="212" t="s">
        <v>24682</v>
      </c>
      <c r="CM2277" s="78">
        <v>43131</v>
      </c>
      <c r="CN2277" s="212" t="s">
        <v>24683</v>
      </c>
      <c r="CO2277" s="212" t="s">
        <v>24684</v>
      </c>
      <c r="CP2277" s="212" t="s">
        <v>24685</v>
      </c>
      <c r="CQ2277" s="212" t="s">
        <v>24686</v>
      </c>
      <c r="CR2277" s="212" t="s">
        <v>24687</v>
      </c>
      <c r="CS2277" s="44">
        <v>2275</v>
      </c>
      <c r="CT2277" s="44" t="s">
        <v>24688</v>
      </c>
      <c r="CU2277" s="214">
        <v>9086</v>
      </c>
      <c r="CV2277" s="212" t="s">
        <v>24689</v>
      </c>
      <c r="CW2277" s="212" t="s">
        <v>4983</v>
      </c>
      <c r="CX2277" s="44" t="s">
        <v>1678</v>
      </c>
      <c r="CY2277" s="78">
        <v>43131</v>
      </c>
      <c r="CZ2277" s="215" t="s">
        <v>763</v>
      </c>
      <c r="DA2277" s="212" t="s">
        <v>512</v>
      </c>
      <c r="DB2277" s="44" t="s">
        <v>2924</v>
      </c>
      <c r="DC2277" s="44" t="s">
        <v>2586</v>
      </c>
      <c r="DD2277" s="44" t="s">
        <v>532</v>
      </c>
    </row>
    <row r="2278" spans="83:108">
      <c r="CE2278" s="212"/>
      <c r="CF2278" s="213">
        <f>IF(ISNUMBER(SEARCH($H$2,$CG$3:$CG$3874)),MAX($CF$2:CF2277)+1,0)</f>
        <v>0</v>
      </c>
      <c r="CG2278" s="212" t="s">
        <v>24690</v>
      </c>
      <c r="CH2278" s="212"/>
      <c r="CI2278" s="212"/>
      <c r="CJ2278" s="213" t="str">
        <f>IFERROR(VLOOKUP(ROWS($CJ$3:CJ2278),CF2278:$CG$3874,2,0),"")</f>
        <v/>
      </c>
      <c r="CK2278" s="212" t="s">
        <v>24691</v>
      </c>
      <c r="CL2278" s="212" t="s">
        <v>24692</v>
      </c>
      <c r="CM2278" s="78">
        <v>43131</v>
      </c>
      <c r="CN2278" s="212" t="s">
        <v>24693</v>
      </c>
      <c r="CO2278" s="212" t="s">
        <v>24694</v>
      </c>
      <c r="CP2278" s="212" t="s">
        <v>24695</v>
      </c>
      <c r="CQ2278" s="212" t="s">
        <v>24696</v>
      </c>
      <c r="CR2278" s="212" t="s">
        <v>24697</v>
      </c>
      <c r="CS2278" s="44">
        <v>2276</v>
      </c>
      <c r="CT2278" s="44" t="s">
        <v>24698</v>
      </c>
      <c r="CU2278" s="214">
        <v>13800</v>
      </c>
      <c r="CV2278" s="212" t="s">
        <v>24699</v>
      </c>
      <c r="CW2278" s="212" t="s">
        <v>3992</v>
      </c>
      <c r="CX2278" s="44" t="s">
        <v>1072</v>
      </c>
      <c r="CY2278" s="78">
        <v>43131</v>
      </c>
      <c r="CZ2278" s="215" t="s">
        <v>763</v>
      </c>
      <c r="DA2278" s="212" t="s">
        <v>512</v>
      </c>
      <c r="DB2278" s="44" t="s">
        <v>641</v>
      </c>
      <c r="DC2278" s="44" t="s">
        <v>2586</v>
      </c>
      <c r="DD2278" s="44" t="s">
        <v>532</v>
      </c>
    </row>
    <row r="2279" spans="83:108">
      <c r="CE2279" s="212"/>
      <c r="CF2279" s="213">
        <f>IF(ISNUMBER(SEARCH($H$2,$CG$3:$CG$3874)),MAX($CF$2:CF2278)+1,0)</f>
        <v>0</v>
      </c>
      <c r="CG2279" s="212" t="s">
        <v>24700</v>
      </c>
      <c r="CH2279" s="212"/>
      <c r="CI2279" s="212"/>
      <c r="CJ2279" s="213" t="str">
        <f>IFERROR(VLOOKUP(ROWS($CJ$3:CJ2279),CF2279:$CG$3874,2,0),"")</f>
        <v/>
      </c>
      <c r="CK2279" s="212" t="s">
        <v>24701</v>
      </c>
      <c r="CL2279" s="212" t="s">
        <v>24702</v>
      </c>
      <c r="CM2279" s="78">
        <v>43131</v>
      </c>
      <c r="CN2279" s="212" t="s">
        <v>24703</v>
      </c>
      <c r="CO2279" s="212" t="s">
        <v>24704</v>
      </c>
      <c r="CP2279" s="212" t="s">
        <v>24705</v>
      </c>
      <c r="CQ2279" s="212" t="s">
        <v>24706</v>
      </c>
      <c r="CR2279" s="212" t="s">
        <v>24707</v>
      </c>
      <c r="CS2279" s="44">
        <v>2277</v>
      </c>
      <c r="CT2279" s="44" t="s">
        <v>24708</v>
      </c>
      <c r="CU2279" s="214">
        <v>7401</v>
      </c>
      <c r="CV2279" s="212" t="s">
        <v>24709</v>
      </c>
      <c r="CW2279" s="212" t="s">
        <v>3992</v>
      </c>
      <c r="CX2279" s="44" t="s">
        <v>1072</v>
      </c>
      <c r="CY2279" s="78">
        <v>43131</v>
      </c>
      <c r="CZ2279" s="215" t="s">
        <v>763</v>
      </c>
      <c r="DA2279" s="212" t="s">
        <v>512</v>
      </c>
      <c r="DB2279" s="44" t="s">
        <v>802</v>
      </c>
      <c r="DC2279" s="44" t="s">
        <v>2586</v>
      </c>
      <c r="DD2279" s="44" t="s">
        <v>532</v>
      </c>
    </row>
    <row r="2280" spans="83:108">
      <c r="CE2280" s="212"/>
      <c r="CF2280" s="213">
        <f>IF(ISNUMBER(SEARCH($H$2,$CG$3:$CG$3874)),MAX($CF$2:CF2279)+1,0)</f>
        <v>0</v>
      </c>
      <c r="CG2280" s="212" t="s">
        <v>24710</v>
      </c>
      <c r="CH2280" s="212"/>
      <c r="CI2280" s="212"/>
      <c r="CJ2280" s="213" t="str">
        <f>IFERROR(VLOOKUP(ROWS($CJ$3:CJ2280),CF2280:$CG$3874,2,0),"")</f>
        <v/>
      </c>
      <c r="CK2280" s="212" t="s">
        <v>24711</v>
      </c>
      <c r="CL2280" s="212" t="s">
        <v>24712</v>
      </c>
      <c r="CM2280" s="78">
        <v>43131</v>
      </c>
      <c r="CN2280" s="212" t="s">
        <v>24713</v>
      </c>
      <c r="CO2280" s="212" t="s">
        <v>24714</v>
      </c>
      <c r="CP2280" s="212" t="s">
        <v>24715</v>
      </c>
      <c r="CQ2280" s="212" t="s">
        <v>24716</v>
      </c>
      <c r="CR2280" s="212" t="s">
        <v>24717</v>
      </c>
      <c r="CS2280" s="44">
        <v>2278</v>
      </c>
      <c r="CT2280" s="44" t="s">
        <v>24718</v>
      </c>
      <c r="CU2280" s="214">
        <v>11964</v>
      </c>
      <c r="CV2280" s="212" t="s">
        <v>24719</v>
      </c>
      <c r="CW2280" s="212" t="s">
        <v>3992</v>
      </c>
      <c r="CX2280" s="44" t="s">
        <v>1072</v>
      </c>
      <c r="CY2280" s="78">
        <v>43131</v>
      </c>
      <c r="CZ2280" s="215" t="s">
        <v>763</v>
      </c>
      <c r="DA2280" s="212" t="s">
        <v>512</v>
      </c>
      <c r="DB2280" s="44" t="s">
        <v>641</v>
      </c>
      <c r="DC2280" s="44" t="s">
        <v>2586</v>
      </c>
      <c r="DD2280" s="44" t="s">
        <v>532</v>
      </c>
    </row>
    <row r="2281" spans="83:108">
      <c r="CE2281" s="212"/>
      <c r="CF2281" s="213">
        <f>IF(ISNUMBER(SEARCH($H$2,$CG$3:$CG$3874)),MAX($CF$2:CF2280)+1,0)</f>
        <v>0</v>
      </c>
      <c r="CG2281" s="212" t="s">
        <v>24720</v>
      </c>
      <c r="CH2281" s="212"/>
      <c r="CI2281" s="212"/>
      <c r="CJ2281" s="213" t="str">
        <f>IFERROR(VLOOKUP(ROWS($CJ$3:CJ2281),CF2281:$CG$3874,2,0),"")</f>
        <v/>
      </c>
      <c r="CK2281" s="212" t="s">
        <v>24721</v>
      </c>
      <c r="CL2281" s="212" t="s">
        <v>24722</v>
      </c>
      <c r="CM2281" s="78">
        <v>43131</v>
      </c>
      <c r="CN2281" s="212" t="s">
        <v>24723</v>
      </c>
      <c r="CO2281" s="212" t="s">
        <v>24724</v>
      </c>
      <c r="CP2281" s="212" t="s">
        <v>24725</v>
      </c>
      <c r="CQ2281" s="212" t="s">
        <v>24726</v>
      </c>
      <c r="CR2281" s="212" t="s">
        <v>24727</v>
      </c>
      <c r="CS2281" s="44">
        <v>2279</v>
      </c>
      <c r="CT2281" s="44" t="s">
        <v>24728</v>
      </c>
      <c r="CU2281" s="214">
        <v>10289</v>
      </c>
      <c r="CV2281" s="212" t="s">
        <v>24729</v>
      </c>
      <c r="CW2281" s="212" t="s">
        <v>5160</v>
      </c>
      <c r="CX2281" s="44" t="s">
        <v>1072</v>
      </c>
      <c r="CY2281" s="78">
        <v>43131</v>
      </c>
      <c r="CZ2281" s="215" t="s">
        <v>907</v>
      </c>
      <c r="DA2281" s="212" t="s">
        <v>512</v>
      </c>
      <c r="DB2281" s="44" t="s">
        <v>802</v>
      </c>
      <c r="DC2281" s="44" t="s">
        <v>511</v>
      </c>
      <c r="DD2281" s="44" t="s">
        <v>532</v>
      </c>
    </row>
    <row r="2282" spans="83:108">
      <c r="CE2282" s="212"/>
      <c r="CF2282" s="213">
        <f>IF(ISNUMBER(SEARCH($H$2,$CG$3:$CG$3874)),MAX($CF$2:CF2281)+1,0)</f>
        <v>0</v>
      </c>
      <c r="CG2282" s="212" t="s">
        <v>24730</v>
      </c>
      <c r="CH2282" s="212"/>
      <c r="CI2282" s="212"/>
      <c r="CJ2282" s="213" t="str">
        <f>IFERROR(VLOOKUP(ROWS($CJ$3:CJ2282),CF2282:$CG$3874,2,0),"")</f>
        <v/>
      </c>
      <c r="CK2282" s="212" t="s">
        <v>24731</v>
      </c>
      <c r="CL2282" s="212" t="s">
        <v>24732</v>
      </c>
      <c r="CM2282" s="78">
        <v>43131</v>
      </c>
      <c r="CN2282" s="212" t="s">
        <v>24733</v>
      </c>
      <c r="CO2282" s="212" t="s">
        <v>24734</v>
      </c>
      <c r="CP2282" s="212" t="s">
        <v>24735</v>
      </c>
      <c r="CQ2282" s="212" t="s">
        <v>24736</v>
      </c>
      <c r="CR2282" s="212" t="s">
        <v>24737</v>
      </c>
      <c r="CS2282" s="44">
        <v>2280</v>
      </c>
      <c r="CT2282" s="44" t="s">
        <v>24738</v>
      </c>
      <c r="CU2282" s="214">
        <v>12096</v>
      </c>
      <c r="CV2282" s="212" t="s">
        <v>24739</v>
      </c>
      <c r="CW2282" s="212" t="s">
        <v>3992</v>
      </c>
      <c r="CX2282" s="44" t="s">
        <v>1226</v>
      </c>
      <c r="CY2282" s="78">
        <v>43131</v>
      </c>
      <c r="CZ2282" s="215" t="s">
        <v>763</v>
      </c>
      <c r="DA2282" s="212" t="s">
        <v>512</v>
      </c>
      <c r="DB2282" s="44" t="s">
        <v>641</v>
      </c>
      <c r="DC2282" s="44" t="s">
        <v>2586</v>
      </c>
      <c r="DD2282" s="44" t="s">
        <v>532</v>
      </c>
    </row>
    <row r="2283" spans="83:108">
      <c r="CE2283" s="212"/>
      <c r="CF2283" s="213">
        <f>IF(ISNUMBER(SEARCH($H$2,$CG$3:$CG$3874)),MAX($CF$2:CF2282)+1,0)</f>
        <v>0</v>
      </c>
      <c r="CG2283" s="212" t="s">
        <v>24740</v>
      </c>
      <c r="CH2283" s="212"/>
      <c r="CI2283" s="212"/>
      <c r="CJ2283" s="213" t="str">
        <f>IFERROR(VLOOKUP(ROWS($CJ$3:CJ2283),CF2283:$CG$3874,2,0),"")</f>
        <v/>
      </c>
      <c r="CK2283" s="212" t="s">
        <v>24741</v>
      </c>
      <c r="CL2283" s="212" t="s">
        <v>24742</v>
      </c>
      <c r="CM2283" s="78">
        <v>43131</v>
      </c>
      <c r="CN2283" s="212" t="s">
        <v>24743</v>
      </c>
      <c r="CO2283" s="212" t="s">
        <v>24744</v>
      </c>
      <c r="CP2283" s="212" t="s">
        <v>24745</v>
      </c>
      <c r="CQ2283" s="212" t="s">
        <v>24746</v>
      </c>
      <c r="CR2283" s="212" t="s">
        <v>24747</v>
      </c>
      <c r="CS2283" s="44">
        <v>2281</v>
      </c>
      <c r="CT2283" s="44" t="s">
        <v>24748</v>
      </c>
      <c r="CU2283" s="214">
        <v>13149</v>
      </c>
      <c r="CV2283" s="212" t="s">
        <v>24749</v>
      </c>
      <c r="CW2283" s="212" t="s">
        <v>3992</v>
      </c>
      <c r="CX2283" s="44" t="s">
        <v>5089</v>
      </c>
      <c r="CY2283" s="78">
        <v>43131</v>
      </c>
      <c r="CZ2283" s="215" t="s">
        <v>763</v>
      </c>
      <c r="DA2283" s="212" t="s">
        <v>512</v>
      </c>
      <c r="DB2283" s="44" t="s">
        <v>641</v>
      </c>
      <c r="DC2283" s="44" t="s">
        <v>2586</v>
      </c>
      <c r="DD2283" s="44" t="s">
        <v>532</v>
      </c>
    </row>
    <row r="2284" spans="83:108">
      <c r="CE2284" s="212"/>
      <c r="CF2284" s="213">
        <f>IF(ISNUMBER(SEARCH($H$2,$CG$3:$CG$3874)),MAX($CF$2:CF2283)+1,0)</f>
        <v>0</v>
      </c>
      <c r="CG2284" s="212" t="s">
        <v>24750</v>
      </c>
      <c r="CH2284" s="212"/>
      <c r="CI2284" s="212"/>
      <c r="CJ2284" s="213" t="str">
        <f>IFERROR(VLOOKUP(ROWS($CJ$3:CJ2284),CF2284:$CG$3874,2,0),"")</f>
        <v/>
      </c>
      <c r="CK2284" s="212" t="s">
        <v>24751</v>
      </c>
      <c r="CL2284" s="212" t="s">
        <v>24752</v>
      </c>
      <c r="CM2284" s="78">
        <v>43131</v>
      </c>
      <c r="CN2284" s="212" t="s">
        <v>24753</v>
      </c>
      <c r="CO2284" s="212" t="s">
        <v>24754</v>
      </c>
      <c r="CP2284" s="212" t="s">
        <v>24755</v>
      </c>
      <c r="CQ2284" s="212" t="s">
        <v>24756</v>
      </c>
      <c r="CR2284" s="212" t="s">
        <v>24757</v>
      </c>
      <c r="CS2284" s="44">
        <v>2282</v>
      </c>
      <c r="CT2284" s="44" t="s">
        <v>24758</v>
      </c>
      <c r="CU2284" s="214">
        <v>5609</v>
      </c>
      <c r="CV2284" s="212" t="s">
        <v>24759</v>
      </c>
      <c r="CW2284" s="212" t="s">
        <v>4983</v>
      </c>
      <c r="CX2284" s="44" t="s">
        <v>1226</v>
      </c>
      <c r="CY2284" s="78">
        <v>43131</v>
      </c>
      <c r="CZ2284" s="215" t="s">
        <v>511</v>
      </c>
      <c r="DA2284" s="212" t="s">
        <v>512</v>
      </c>
      <c r="DB2284" s="44" t="s">
        <v>802</v>
      </c>
      <c r="DC2284" s="44" t="s">
        <v>5027</v>
      </c>
      <c r="DD2284" s="44" t="s">
        <v>532</v>
      </c>
    </row>
    <row r="2285" spans="83:108">
      <c r="CE2285" s="212"/>
      <c r="CF2285" s="213">
        <f>IF(ISNUMBER(SEARCH($H$2,$CG$3:$CG$3874)),MAX($CF$2:CF2284)+1,0)</f>
        <v>0</v>
      </c>
      <c r="CG2285" s="212" t="s">
        <v>24760</v>
      </c>
      <c r="CH2285" s="212"/>
      <c r="CI2285" s="212"/>
      <c r="CJ2285" s="213" t="str">
        <f>IFERROR(VLOOKUP(ROWS($CJ$3:CJ2285),CF2285:$CG$3874,2,0),"")</f>
        <v/>
      </c>
      <c r="CK2285" s="212" t="s">
        <v>24761</v>
      </c>
      <c r="CL2285" s="212" t="s">
        <v>24762</v>
      </c>
      <c r="CM2285" s="78">
        <v>44074</v>
      </c>
      <c r="CN2285" s="212" t="s">
        <v>24763</v>
      </c>
      <c r="CO2285" s="212" t="s">
        <v>24764</v>
      </c>
      <c r="CP2285" s="212" t="s">
        <v>24765</v>
      </c>
      <c r="CQ2285" s="212" t="s">
        <v>24766</v>
      </c>
      <c r="CR2285" s="212" t="s">
        <v>24767</v>
      </c>
      <c r="CS2285" s="44">
        <v>2283</v>
      </c>
      <c r="CT2285" s="44" t="s">
        <v>24768</v>
      </c>
      <c r="CU2285" s="214">
        <v>9886</v>
      </c>
      <c r="CV2285" s="212" t="s">
        <v>24769</v>
      </c>
      <c r="CW2285" s="212" t="s">
        <v>720</v>
      </c>
      <c r="CX2285" s="44" t="s">
        <v>1287</v>
      </c>
      <c r="CY2285" s="78">
        <v>44074</v>
      </c>
      <c r="CZ2285" s="215" t="s">
        <v>511</v>
      </c>
      <c r="DA2285" s="212" t="s">
        <v>546</v>
      </c>
      <c r="DB2285" s="44" t="s">
        <v>2826</v>
      </c>
      <c r="DC2285" s="44" t="s">
        <v>1192</v>
      </c>
      <c r="DD2285" s="44" t="s">
        <v>532</v>
      </c>
    </row>
    <row r="2286" spans="83:108">
      <c r="CE2286" s="212"/>
      <c r="CF2286" s="213">
        <f>IF(ISNUMBER(SEARCH($H$2,$CG$3:$CG$3874)),MAX($CF$2:CF2285)+1,0)</f>
        <v>0</v>
      </c>
      <c r="CG2286" s="212" t="s">
        <v>24770</v>
      </c>
      <c r="CH2286" s="212"/>
      <c r="CI2286" s="212"/>
      <c r="CJ2286" s="213" t="str">
        <f>IFERROR(VLOOKUP(ROWS($CJ$3:CJ2286),CF2286:$CG$3874,2,0),"")</f>
        <v/>
      </c>
      <c r="CK2286" s="212" t="s">
        <v>24771</v>
      </c>
      <c r="CL2286" s="212" t="s">
        <v>24772</v>
      </c>
      <c r="CM2286" s="78">
        <v>44561</v>
      </c>
      <c r="CN2286" s="212" t="s">
        <v>24773</v>
      </c>
      <c r="CO2286" s="212" t="s">
        <v>24774</v>
      </c>
      <c r="CP2286" s="212" t="s">
        <v>24775</v>
      </c>
      <c r="CQ2286" s="212" t="s">
        <v>24776</v>
      </c>
      <c r="CR2286" s="212" t="s">
        <v>24777</v>
      </c>
      <c r="CS2286" s="44">
        <v>2284</v>
      </c>
      <c r="CT2286" s="44" t="s">
        <v>24778</v>
      </c>
      <c r="CU2286" s="214">
        <v>10543</v>
      </c>
      <c r="CV2286" s="212" t="s">
        <v>24779</v>
      </c>
      <c r="CW2286" s="212" t="s">
        <v>1728</v>
      </c>
      <c r="CX2286" s="44" t="s">
        <v>1287</v>
      </c>
      <c r="CY2286" s="78">
        <v>44561</v>
      </c>
      <c r="CZ2286" s="215" t="s">
        <v>511</v>
      </c>
      <c r="DA2286" s="212" t="s">
        <v>546</v>
      </c>
      <c r="DB2286" s="44" t="s">
        <v>2826</v>
      </c>
      <c r="DC2286" s="44" t="s">
        <v>24780</v>
      </c>
      <c r="DD2286" s="44" t="s">
        <v>532</v>
      </c>
    </row>
    <row r="2287" spans="83:108">
      <c r="CE2287" s="212"/>
      <c r="CF2287" s="213">
        <f>IF(ISNUMBER(SEARCH($H$2,$CG$3:$CG$3874)),MAX($CF$2:CF2286)+1,0)</f>
        <v>0</v>
      </c>
      <c r="CG2287" s="212" t="s">
        <v>24781</v>
      </c>
      <c r="CH2287" s="212"/>
      <c r="CI2287" s="212"/>
      <c r="CJ2287" s="213" t="str">
        <f>IFERROR(VLOOKUP(ROWS($CJ$3:CJ2287),CF2287:$CG$3874,2,0),"")</f>
        <v/>
      </c>
      <c r="CK2287" s="212" t="s">
        <v>24782</v>
      </c>
      <c r="CL2287" s="212" t="s">
        <v>24783</v>
      </c>
      <c r="CM2287" s="78">
        <v>43131</v>
      </c>
      <c r="CN2287" s="212" t="s">
        <v>24784</v>
      </c>
      <c r="CO2287" s="212" t="s">
        <v>24785</v>
      </c>
      <c r="CP2287" s="212" t="s">
        <v>24786</v>
      </c>
      <c r="CQ2287" s="212" t="s">
        <v>24787</v>
      </c>
      <c r="CR2287" s="212" t="s">
        <v>24788</v>
      </c>
      <c r="CS2287" s="44">
        <v>2285</v>
      </c>
      <c r="CT2287" s="44" t="s">
        <v>24789</v>
      </c>
      <c r="CU2287" s="214">
        <v>7916</v>
      </c>
      <c r="CV2287" s="212" t="s">
        <v>24790</v>
      </c>
      <c r="CW2287" s="212" t="s">
        <v>24791</v>
      </c>
      <c r="CX2287" s="44" t="s">
        <v>789</v>
      </c>
      <c r="CY2287" s="78">
        <v>43131</v>
      </c>
      <c r="CZ2287" s="215" t="s">
        <v>736</v>
      </c>
      <c r="DA2287" s="212" t="s">
        <v>512</v>
      </c>
      <c r="DB2287" s="44" t="s">
        <v>641</v>
      </c>
      <c r="DC2287" s="44" t="s">
        <v>2412</v>
      </c>
      <c r="DD2287" s="44" t="s">
        <v>563</v>
      </c>
    </row>
    <row r="2288" spans="83:108">
      <c r="CE2288" s="212"/>
      <c r="CF2288" s="213">
        <f>IF(ISNUMBER(SEARCH($H$2,$CG$3:$CG$3874)),MAX($CF$2:CF2287)+1,0)</f>
        <v>0</v>
      </c>
      <c r="CG2288" s="212" t="s">
        <v>24792</v>
      </c>
      <c r="CH2288" s="212"/>
      <c r="CI2288" s="212"/>
      <c r="CJ2288" s="213" t="str">
        <f>IFERROR(VLOOKUP(ROWS($CJ$3:CJ2288),CF2288:$CG$3874,2,0),"")</f>
        <v/>
      </c>
      <c r="CK2288" s="212" t="s">
        <v>24793</v>
      </c>
      <c r="CL2288" s="212" t="s">
        <v>24794</v>
      </c>
      <c r="CM2288" s="78">
        <v>43220</v>
      </c>
      <c r="CN2288" s="212" t="s">
        <v>24795</v>
      </c>
      <c r="CO2288" s="212" t="s">
        <v>24796</v>
      </c>
      <c r="CP2288" s="212" t="s">
        <v>24797</v>
      </c>
      <c r="CQ2288" s="212" t="s">
        <v>24798</v>
      </c>
      <c r="CR2288" s="212" t="s">
        <v>24799</v>
      </c>
      <c r="CS2288" s="44">
        <v>2286</v>
      </c>
      <c r="CT2288" s="44" t="s">
        <v>24800</v>
      </c>
      <c r="CU2288" s="214">
        <v>16243</v>
      </c>
      <c r="CV2288" s="212" t="s">
        <v>24801</v>
      </c>
      <c r="CW2288" s="212" t="s">
        <v>4027</v>
      </c>
      <c r="CX2288" s="44" t="s">
        <v>4028</v>
      </c>
      <c r="CY2288" s="78">
        <v>43220</v>
      </c>
      <c r="CZ2288" s="215" t="s">
        <v>511</v>
      </c>
      <c r="DA2288" s="212" t="s">
        <v>529</v>
      </c>
      <c r="DB2288" s="44" t="s">
        <v>919</v>
      </c>
      <c r="DC2288" s="44" t="s">
        <v>562</v>
      </c>
      <c r="DD2288" s="44" t="s">
        <v>682</v>
      </c>
    </row>
    <row r="2289" spans="83:108">
      <c r="CE2289" s="212"/>
      <c r="CF2289" s="213">
        <f>IF(ISNUMBER(SEARCH($H$2,$CG$3:$CG$3874)),MAX($CF$2:CF2288)+1,0)</f>
        <v>0</v>
      </c>
      <c r="CG2289" s="212" t="s">
        <v>24802</v>
      </c>
      <c r="CH2289" s="212"/>
      <c r="CI2289" s="212"/>
      <c r="CJ2289" s="213" t="str">
        <f>IFERROR(VLOOKUP(ROWS($CJ$3:CJ2289),CF2289:$CG$3874,2,0),"")</f>
        <v/>
      </c>
      <c r="CK2289" s="212" t="s">
        <v>24803</v>
      </c>
      <c r="CL2289" s="212" t="s">
        <v>24804</v>
      </c>
      <c r="CM2289" s="78">
        <v>43220</v>
      </c>
      <c r="CN2289" s="212" t="s">
        <v>24805</v>
      </c>
      <c r="CO2289" s="212" t="s">
        <v>24806</v>
      </c>
      <c r="CP2289" s="212" t="s">
        <v>24807</v>
      </c>
      <c r="CQ2289" s="212" t="s">
        <v>24808</v>
      </c>
      <c r="CR2289" s="212" t="s">
        <v>24809</v>
      </c>
      <c r="CS2289" s="44">
        <v>2287</v>
      </c>
      <c r="CT2289" s="44" t="s">
        <v>24810</v>
      </c>
      <c r="CU2289" s="214">
        <v>14970</v>
      </c>
      <c r="CV2289" s="212" t="s">
        <v>24811</v>
      </c>
      <c r="CW2289" s="212" t="s">
        <v>4027</v>
      </c>
      <c r="CX2289" s="44" t="s">
        <v>4028</v>
      </c>
      <c r="CY2289" s="78">
        <v>43220</v>
      </c>
      <c r="CZ2289" s="215" t="s">
        <v>511</v>
      </c>
      <c r="DA2289" s="212" t="s">
        <v>529</v>
      </c>
      <c r="DB2289" s="44" t="s">
        <v>919</v>
      </c>
      <c r="DC2289" s="44" t="s">
        <v>9947</v>
      </c>
      <c r="DD2289" s="44" t="s">
        <v>682</v>
      </c>
    </row>
    <row r="2290" spans="83:108">
      <c r="CE2290" s="212"/>
      <c r="CF2290" s="213">
        <f>IF(ISNUMBER(SEARCH($H$2,$CG$3:$CG$3874)),MAX($CF$2:CF2289)+1,0)</f>
        <v>0</v>
      </c>
      <c r="CG2290" s="212" t="s">
        <v>24812</v>
      </c>
      <c r="CH2290" s="212"/>
      <c r="CI2290" s="212"/>
      <c r="CJ2290" s="213" t="str">
        <f>IFERROR(VLOOKUP(ROWS($CJ$3:CJ2290),CF2290:$CG$3874,2,0),"")</f>
        <v/>
      </c>
      <c r="CK2290" s="212" t="s">
        <v>24813</v>
      </c>
      <c r="CL2290" s="212" t="s">
        <v>24814</v>
      </c>
      <c r="CM2290" s="78">
        <v>43220</v>
      </c>
      <c r="CN2290" s="212" t="s">
        <v>24815</v>
      </c>
      <c r="CO2290" s="212" t="s">
        <v>24816</v>
      </c>
      <c r="CP2290" s="212" t="s">
        <v>24817</v>
      </c>
      <c r="CQ2290" s="212" t="s">
        <v>24818</v>
      </c>
      <c r="CR2290" s="212" t="s">
        <v>24819</v>
      </c>
      <c r="CS2290" s="44">
        <v>2288</v>
      </c>
      <c r="CT2290" s="44" t="s">
        <v>24820</v>
      </c>
      <c r="CU2290" s="214">
        <v>8301</v>
      </c>
      <c r="CV2290" s="212" t="s">
        <v>24821</v>
      </c>
      <c r="CW2290" s="212" t="s">
        <v>997</v>
      </c>
      <c r="CX2290" s="44" t="s">
        <v>998</v>
      </c>
      <c r="CY2290" s="78">
        <v>43220</v>
      </c>
      <c r="CZ2290" s="215" t="s">
        <v>999</v>
      </c>
      <c r="DA2290" s="212" t="s">
        <v>512</v>
      </c>
      <c r="DB2290" s="44" t="s">
        <v>1911</v>
      </c>
      <c r="DC2290" s="44" t="s">
        <v>1011</v>
      </c>
      <c r="DD2290" s="44" t="s">
        <v>563</v>
      </c>
    </row>
    <row r="2291" spans="83:108">
      <c r="CE2291" s="212"/>
      <c r="CF2291" s="213">
        <f>IF(ISNUMBER(SEARCH($H$2,$CG$3:$CG$3874)),MAX($CF$2:CF2290)+1,0)</f>
        <v>0</v>
      </c>
      <c r="CG2291" s="212" t="s">
        <v>24822</v>
      </c>
      <c r="CH2291" s="212"/>
      <c r="CI2291" s="212"/>
      <c r="CJ2291" s="213" t="str">
        <f>IFERROR(VLOOKUP(ROWS($CJ$3:CJ2291),CF2291:$CG$3874,2,0),"")</f>
        <v/>
      </c>
      <c r="CK2291" s="212" t="s">
        <v>24823</v>
      </c>
      <c r="CL2291" s="212" t="s">
        <v>24824</v>
      </c>
      <c r="CM2291" s="78">
        <v>43220</v>
      </c>
      <c r="CN2291" s="212" t="s">
        <v>24825</v>
      </c>
      <c r="CO2291" s="212" t="s">
        <v>24826</v>
      </c>
      <c r="CP2291" s="212" t="s">
        <v>24827</v>
      </c>
      <c r="CQ2291" s="212" t="s">
        <v>24828</v>
      </c>
      <c r="CR2291" s="212" t="s">
        <v>24829</v>
      </c>
      <c r="CS2291" s="44">
        <v>2289</v>
      </c>
      <c r="CT2291" s="44" t="s">
        <v>24830</v>
      </c>
      <c r="CU2291" s="214">
        <v>13167</v>
      </c>
      <c r="CV2291" s="212" t="s">
        <v>24831</v>
      </c>
      <c r="CW2291" s="212" t="s">
        <v>13024</v>
      </c>
      <c r="CX2291" s="44" t="s">
        <v>998</v>
      </c>
      <c r="CY2291" s="78">
        <v>43220</v>
      </c>
      <c r="CZ2291" s="215" t="s">
        <v>576</v>
      </c>
      <c r="DA2291" s="212" t="s">
        <v>512</v>
      </c>
      <c r="DB2291" s="44" t="s">
        <v>2924</v>
      </c>
      <c r="DC2291" s="44" t="s">
        <v>986</v>
      </c>
      <c r="DD2291" s="44" t="s">
        <v>563</v>
      </c>
    </row>
    <row r="2292" spans="83:108">
      <c r="CE2292" s="212"/>
      <c r="CF2292" s="213">
        <f>IF(ISNUMBER(SEARCH($H$2,$CG$3:$CG$3874)),MAX($CF$2:CF2291)+1,0)</f>
        <v>0</v>
      </c>
      <c r="CG2292" s="212" t="s">
        <v>24832</v>
      </c>
      <c r="CH2292" s="212"/>
      <c r="CI2292" s="212"/>
      <c r="CJ2292" s="213" t="str">
        <f>IFERROR(VLOOKUP(ROWS($CJ$3:CJ2292),CF2292:$CG$3874,2,0),"")</f>
        <v/>
      </c>
      <c r="CK2292" s="212" t="s">
        <v>24833</v>
      </c>
      <c r="CL2292" s="212" t="s">
        <v>24834</v>
      </c>
      <c r="CM2292" s="78">
        <v>43220</v>
      </c>
      <c r="CN2292" s="212" t="s">
        <v>24835</v>
      </c>
      <c r="CO2292" s="212" t="s">
        <v>24836</v>
      </c>
      <c r="CP2292" s="212" t="s">
        <v>24837</v>
      </c>
      <c r="CQ2292" s="212" t="s">
        <v>24838</v>
      </c>
      <c r="CR2292" s="212" t="s">
        <v>24839</v>
      </c>
      <c r="CS2292" s="44">
        <v>2290</v>
      </c>
      <c r="CT2292" s="44" t="s">
        <v>24840</v>
      </c>
      <c r="CU2292" s="214">
        <v>15450</v>
      </c>
      <c r="CV2292" s="212" t="s">
        <v>24841</v>
      </c>
      <c r="CW2292" s="212" t="s">
        <v>1774</v>
      </c>
      <c r="CX2292" s="44" t="s">
        <v>826</v>
      </c>
      <c r="CY2292" s="78">
        <v>43220</v>
      </c>
      <c r="CZ2292" s="215" t="s">
        <v>545</v>
      </c>
      <c r="DA2292" s="212" t="s">
        <v>512</v>
      </c>
      <c r="DB2292" s="44" t="s">
        <v>802</v>
      </c>
      <c r="DC2292" s="44" t="s">
        <v>986</v>
      </c>
      <c r="DD2292" s="44" t="s">
        <v>532</v>
      </c>
    </row>
    <row r="2293" spans="83:108">
      <c r="CE2293" s="212"/>
      <c r="CF2293" s="213">
        <f>IF(ISNUMBER(SEARCH($H$2,$CG$3:$CG$3874)),MAX($CF$2:CF2292)+1,0)</f>
        <v>0</v>
      </c>
      <c r="CG2293" s="212" t="s">
        <v>24842</v>
      </c>
      <c r="CH2293" s="212"/>
      <c r="CI2293" s="212"/>
      <c r="CJ2293" s="213" t="str">
        <f>IFERROR(VLOOKUP(ROWS($CJ$3:CJ2293),CF2293:$CG$3874,2,0),"")</f>
        <v/>
      </c>
      <c r="CK2293" s="212" t="s">
        <v>24843</v>
      </c>
      <c r="CL2293" s="212" t="s">
        <v>24844</v>
      </c>
      <c r="CM2293" s="78">
        <v>43220</v>
      </c>
      <c r="CN2293" s="212" t="s">
        <v>24845</v>
      </c>
      <c r="CO2293" s="212" t="s">
        <v>24846</v>
      </c>
      <c r="CP2293" s="212" t="s">
        <v>24847</v>
      </c>
      <c r="CQ2293" s="212" t="s">
        <v>24848</v>
      </c>
      <c r="CR2293" s="212" t="s">
        <v>24849</v>
      </c>
      <c r="CS2293" s="44">
        <v>2291</v>
      </c>
      <c r="CT2293" s="44" t="s">
        <v>24850</v>
      </c>
      <c r="CU2293" s="214">
        <v>15081</v>
      </c>
      <c r="CV2293" s="212" t="s">
        <v>24851</v>
      </c>
      <c r="CW2293" s="212" t="s">
        <v>1785</v>
      </c>
      <c r="CX2293" s="44" t="s">
        <v>826</v>
      </c>
      <c r="CY2293" s="78">
        <v>43220</v>
      </c>
      <c r="CZ2293" s="215" t="s">
        <v>576</v>
      </c>
      <c r="DA2293" s="212" t="s">
        <v>512</v>
      </c>
      <c r="DB2293" s="44" t="s">
        <v>802</v>
      </c>
      <c r="DC2293" s="44" t="s">
        <v>1786</v>
      </c>
      <c r="DD2293" s="44" t="s">
        <v>532</v>
      </c>
    </row>
    <row r="2294" spans="83:108">
      <c r="CE2294" s="212"/>
      <c r="CF2294" s="213">
        <f>IF(ISNUMBER(SEARCH($H$2,$CG$3:$CG$3874)),MAX($CF$2:CF2293)+1,0)</f>
        <v>0</v>
      </c>
      <c r="CG2294" s="212" t="s">
        <v>24852</v>
      </c>
      <c r="CH2294" s="212"/>
      <c r="CI2294" s="212"/>
      <c r="CJ2294" s="213" t="str">
        <f>IFERROR(VLOOKUP(ROWS($CJ$3:CJ2294),CF2294:$CG$3874,2,0),"")</f>
        <v/>
      </c>
      <c r="CK2294" s="212" t="s">
        <v>24853</v>
      </c>
      <c r="CL2294" s="212" t="s">
        <v>24854</v>
      </c>
      <c r="CM2294" s="78">
        <v>43039</v>
      </c>
      <c r="CN2294" s="212" t="s">
        <v>24855</v>
      </c>
      <c r="CO2294" s="212" t="s">
        <v>24856</v>
      </c>
      <c r="CP2294" s="212" t="s">
        <v>24857</v>
      </c>
      <c r="CQ2294" s="212" t="s">
        <v>24858</v>
      </c>
      <c r="CR2294" s="212" t="s">
        <v>24859</v>
      </c>
      <c r="CS2294" s="44">
        <v>2292</v>
      </c>
      <c r="CT2294" s="44" t="s">
        <v>24860</v>
      </c>
      <c r="CU2294" s="214">
        <v>12874</v>
      </c>
      <c r="CV2294" s="212" t="s">
        <v>24861</v>
      </c>
      <c r="CW2294" s="212" t="s">
        <v>24862</v>
      </c>
      <c r="CX2294" s="44" t="s">
        <v>735</v>
      </c>
      <c r="CY2294" s="78">
        <v>43039</v>
      </c>
      <c r="CZ2294" s="215" t="s">
        <v>576</v>
      </c>
      <c r="DA2294" s="212" t="s">
        <v>529</v>
      </c>
      <c r="DB2294" s="44" t="s">
        <v>2525</v>
      </c>
      <c r="DC2294" s="44" t="s">
        <v>24863</v>
      </c>
      <c r="DD2294" s="44" t="s">
        <v>532</v>
      </c>
    </row>
    <row r="2295" spans="83:108">
      <c r="CE2295" s="212"/>
      <c r="CF2295" s="213">
        <f>IF(ISNUMBER(SEARCH($H$2,$CG$3:$CG$3874)),MAX($CF$2:CF2294)+1,0)</f>
        <v>0</v>
      </c>
      <c r="CG2295" s="212" t="s">
        <v>24864</v>
      </c>
      <c r="CH2295" s="212"/>
      <c r="CI2295" s="212"/>
      <c r="CJ2295" s="213" t="str">
        <f>IFERROR(VLOOKUP(ROWS($CJ$3:CJ2295),CF2295:$CG$3874,2,0),"")</f>
        <v/>
      </c>
      <c r="CK2295" s="212" t="s">
        <v>24865</v>
      </c>
      <c r="CL2295" s="212" t="s">
        <v>24866</v>
      </c>
      <c r="CM2295" s="78">
        <v>43131</v>
      </c>
      <c r="CN2295" s="212" t="s">
        <v>24867</v>
      </c>
      <c r="CO2295" s="212" t="s">
        <v>24868</v>
      </c>
      <c r="CP2295" s="212" t="s">
        <v>24869</v>
      </c>
      <c r="CQ2295" s="212" t="s">
        <v>24870</v>
      </c>
      <c r="CR2295" s="212" t="s">
        <v>24871</v>
      </c>
      <c r="CS2295" s="44">
        <v>2293</v>
      </c>
      <c r="CT2295" s="44" t="s">
        <v>24872</v>
      </c>
      <c r="CU2295" s="214">
        <v>12204</v>
      </c>
      <c r="CV2295" s="212" t="s">
        <v>24873</v>
      </c>
      <c r="CW2295" s="212" t="s">
        <v>9281</v>
      </c>
      <c r="CX2295" s="44" t="s">
        <v>735</v>
      </c>
      <c r="CY2295" s="78">
        <v>43131</v>
      </c>
      <c r="CZ2295" s="215" t="s">
        <v>576</v>
      </c>
      <c r="DA2295" s="212" t="s">
        <v>529</v>
      </c>
      <c r="DB2295" s="44" t="s">
        <v>2525</v>
      </c>
      <c r="DC2295" s="44" t="s">
        <v>15334</v>
      </c>
      <c r="DD2295" s="44" t="s">
        <v>851</v>
      </c>
    </row>
    <row r="2296" spans="83:108">
      <c r="CE2296" s="212"/>
      <c r="CF2296" s="213">
        <f>IF(ISNUMBER(SEARCH($H$2,$CG$3:$CG$3874)),MAX($CF$2:CF2295)+1,0)</f>
        <v>0</v>
      </c>
      <c r="CG2296" s="212" t="s">
        <v>24874</v>
      </c>
      <c r="CH2296" s="212"/>
      <c r="CI2296" s="212"/>
      <c r="CJ2296" s="213" t="str">
        <f>IFERROR(VLOOKUP(ROWS($CJ$3:CJ2296),CF2296:$CG$3874,2,0),"")</f>
        <v/>
      </c>
      <c r="CK2296" s="212" t="s">
        <v>24875</v>
      </c>
      <c r="CL2296" s="212" t="s">
        <v>24876</v>
      </c>
      <c r="CM2296" s="78">
        <v>43465</v>
      </c>
      <c r="CN2296" s="212" t="s">
        <v>24877</v>
      </c>
      <c r="CO2296" s="212" t="s">
        <v>24878</v>
      </c>
      <c r="CP2296" s="212" t="s">
        <v>24879</v>
      </c>
      <c r="CQ2296" s="212" t="s">
        <v>24880</v>
      </c>
      <c r="CR2296" s="212" t="s">
        <v>24881</v>
      </c>
      <c r="CS2296" s="44">
        <v>2294</v>
      </c>
      <c r="CT2296" s="44" t="s">
        <v>24882</v>
      </c>
      <c r="CU2296" s="214">
        <v>13039</v>
      </c>
      <c r="CV2296" s="212" t="s">
        <v>24883</v>
      </c>
      <c r="CW2296" s="212" t="s">
        <v>15992</v>
      </c>
      <c r="CX2296" s="44" t="s">
        <v>24350</v>
      </c>
      <c r="CY2296" s="78">
        <v>43465</v>
      </c>
      <c r="CZ2296" s="215" t="s">
        <v>528</v>
      </c>
      <c r="DA2296" s="212" t="s">
        <v>737</v>
      </c>
      <c r="DB2296" s="44" t="s">
        <v>3943</v>
      </c>
      <c r="DC2296" s="44" t="s">
        <v>602</v>
      </c>
      <c r="DD2296" s="44" t="s">
        <v>532</v>
      </c>
    </row>
    <row r="2297" spans="83:108">
      <c r="CE2297" s="212"/>
      <c r="CF2297" s="213">
        <f>IF(ISNUMBER(SEARCH($H$2,$CG$3:$CG$3874)),MAX($CF$2:CF2296)+1,0)</f>
        <v>0</v>
      </c>
      <c r="CG2297" s="212" t="s">
        <v>24884</v>
      </c>
      <c r="CH2297" s="212"/>
      <c r="CI2297" s="212"/>
      <c r="CJ2297" s="213" t="str">
        <f>IFERROR(VLOOKUP(ROWS($CJ$3:CJ2297),CF2297:$CG$3874,2,0),"")</f>
        <v/>
      </c>
      <c r="CK2297" s="212" t="s">
        <v>24885</v>
      </c>
      <c r="CL2297" s="212" t="s">
        <v>24886</v>
      </c>
      <c r="CM2297" s="78">
        <v>43465</v>
      </c>
      <c r="CN2297" s="212" t="s">
        <v>24887</v>
      </c>
      <c r="CO2297" s="212" t="s">
        <v>24888</v>
      </c>
      <c r="CP2297" s="212" t="s">
        <v>24889</v>
      </c>
      <c r="CQ2297" s="212" t="s">
        <v>24890</v>
      </c>
      <c r="CR2297" s="212" t="s">
        <v>24891</v>
      </c>
      <c r="CS2297" s="44">
        <v>2295</v>
      </c>
      <c r="CT2297" s="44" t="s">
        <v>24892</v>
      </c>
      <c r="CU2297" s="214">
        <v>13039</v>
      </c>
      <c r="CV2297" s="212" t="s">
        <v>24883</v>
      </c>
      <c r="CW2297" s="212" t="s">
        <v>15992</v>
      </c>
      <c r="CX2297" s="44" t="s">
        <v>24350</v>
      </c>
      <c r="CY2297" s="78">
        <v>43465</v>
      </c>
      <c r="CZ2297" s="215" t="s">
        <v>528</v>
      </c>
      <c r="DA2297" s="212" t="s">
        <v>737</v>
      </c>
      <c r="DB2297" s="44" t="s">
        <v>3943</v>
      </c>
      <c r="DC2297" s="44" t="s">
        <v>602</v>
      </c>
      <c r="DD2297" s="44" t="s">
        <v>532</v>
      </c>
    </row>
    <row r="2298" spans="83:108">
      <c r="CE2298" s="212"/>
      <c r="CF2298" s="213">
        <f>IF(ISNUMBER(SEARCH($H$2,$CG$3:$CG$3874)),MAX($CF$2:CF2297)+1,0)</f>
        <v>0</v>
      </c>
      <c r="CG2298" s="212" t="s">
        <v>24893</v>
      </c>
      <c r="CH2298" s="212"/>
      <c r="CI2298" s="212"/>
      <c r="CJ2298" s="213" t="str">
        <f>IFERROR(VLOOKUP(ROWS($CJ$3:CJ2298),CF2298:$CG$3874,2,0),"")</f>
        <v/>
      </c>
      <c r="CK2298" s="212" t="s">
        <v>24894</v>
      </c>
      <c r="CL2298" s="212" t="s">
        <v>24895</v>
      </c>
      <c r="CM2298" s="78">
        <v>44196</v>
      </c>
      <c r="CN2298" s="212" t="s">
        <v>24896</v>
      </c>
      <c r="CO2298" s="212" t="s">
        <v>24897</v>
      </c>
      <c r="CP2298" s="212" t="s">
        <v>24898</v>
      </c>
      <c r="CQ2298" s="212" t="s">
        <v>24899</v>
      </c>
      <c r="CR2298" s="212" t="s">
        <v>24900</v>
      </c>
      <c r="CS2298" s="44">
        <v>2296</v>
      </c>
      <c r="CT2298" s="44" t="s">
        <v>24901</v>
      </c>
      <c r="CU2298" s="214">
        <v>15166</v>
      </c>
      <c r="CV2298" s="212" t="s">
        <v>24902</v>
      </c>
      <c r="CW2298" s="212" t="s">
        <v>13187</v>
      </c>
      <c r="CX2298" s="44" t="s">
        <v>1287</v>
      </c>
      <c r="CY2298" s="78">
        <v>44196</v>
      </c>
      <c r="CZ2298" s="215" t="s">
        <v>640</v>
      </c>
      <c r="DA2298" s="212" t="s">
        <v>512</v>
      </c>
      <c r="DB2298" s="44" t="s">
        <v>641</v>
      </c>
      <c r="DC2298" s="44" t="s">
        <v>13188</v>
      </c>
      <c r="DD2298" s="44" t="s">
        <v>532</v>
      </c>
    </row>
    <row r="2299" spans="83:108">
      <c r="CE2299" s="212"/>
      <c r="CF2299" s="213">
        <f>IF(ISNUMBER(SEARCH($H$2,$CG$3:$CG$3874)),MAX($CF$2:CF2298)+1,0)</f>
        <v>0</v>
      </c>
      <c r="CG2299" s="212" t="s">
        <v>24903</v>
      </c>
      <c r="CH2299" s="212"/>
      <c r="CI2299" s="212"/>
      <c r="CJ2299" s="213" t="str">
        <f>IFERROR(VLOOKUP(ROWS($CJ$3:CJ2299),CF2299:$CG$3874,2,0),"")</f>
        <v/>
      </c>
      <c r="CK2299" s="212" t="s">
        <v>24904</v>
      </c>
      <c r="CL2299" s="212" t="s">
        <v>24905</v>
      </c>
      <c r="CM2299" s="78">
        <v>44196</v>
      </c>
      <c r="CN2299" s="212" t="s">
        <v>24906</v>
      </c>
      <c r="CO2299" s="212" t="s">
        <v>24907</v>
      </c>
      <c r="CP2299" s="212" t="s">
        <v>24908</v>
      </c>
      <c r="CQ2299" s="212" t="s">
        <v>24909</v>
      </c>
      <c r="CR2299" s="212" t="s">
        <v>24910</v>
      </c>
      <c r="CS2299" s="44">
        <v>2297</v>
      </c>
      <c r="CT2299" s="44" t="s">
        <v>24911</v>
      </c>
      <c r="CU2299" s="214">
        <v>16212</v>
      </c>
      <c r="CV2299" s="212" t="s">
        <v>24912</v>
      </c>
      <c r="CW2299" s="212" t="s">
        <v>13187</v>
      </c>
      <c r="CX2299" s="44" t="s">
        <v>1287</v>
      </c>
      <c r="CY2299" s="78">
        <v>44196</v>
      </c>
      <c r="CZ2299" s="215" t="s">
        <v>511</v>
      </c>
      <c r="DA2299" s="212" t="s">
        <v>512</v>
      </c>
      <c r="DB2299" s="44" t="s">
        <v>641</v>
      </c>
      <c r="DC2299" s="44" t="s">
        <v>13188</v>
      </c>
      <c r="DD2299" s="44" t="s">
        <v>532</v>
      </c>
    </row>
    <row r="2300" spans="83:108">
      <c r="CE2300" s="212"/>
      <c r="CF2300" s="213">
        <f>IF(ISNUMBER(SEARCH($H$2,$CG$3:$CG$3874)),MAX($CF$2:CF2299)+1,0)</f>
        <v>0</v>
      </c>
      <c r="CG2300" s="212" t="s">
        <v>24913</v>
      </c>
      <c r="CH2300" s="212"/>
      <c r="CI2300" s="212"/>
      <c r="CJ2300" s="213" t="str">
        <f>IFERROR(VLOOKUP(ROWS($CJ$3:CJ2300),CF2300:$CG$3874,2,0),"")</f>
        <v/>
      </c>
      <c r="CK2300" s="212" t="s">
        <v>24914</v>
      </c>
      <c r="CL2300" s="212" t="s">
        <v>24915</v>
      </c>
      <c r="CM2300" s="78">
        <v>46280</v>
      </c>
      <c r="CN2300" s="212" t="s">
        <v>24916</v>
      </c>
      <c r="CO2300" s="212" t="s">
        <v>24917</v>
      </c>
      <c r="CP2300" s="212" t="s">
        <v>24918</v>
      </c>
      <c r="CQ2300" s="212" t="s">
        <v>24919</v>
      </c>
      <c r="CR2300" s="212" t="s">
        <v>24920</v>
      </c>
      <c r="CS2300" s="44">
        <v>2298</v>
      </c>
      <c r="CT2300" s="44" t="s">
        <v>24921</v>
      </c>
      <c r="CU2300" s="214">
        <v>16131</v>
      </c>
      <c r="CV2300" s="212" t="s">
        <v>24922</v>
      </c>
      <c r="CW2300" s="212" t="s">
        <v>15877</v>
      </c>
      <c r="CX2300" s="44" t="s">
        <v>1752</v>
      </c>
      <c r="CY2300" s="78">
        <v>46280</v>
      </c>
      <c r="CZ2300" s="215" t="s">
        <v>511</v>
      </c>
      <c r="DA2300" s="212" t="s">
        <v>625</v>
      </c>
      <c r="DB2300" s="44" t="s">
        <v>547</v>
      </c>
      <c r="DC2300" s="44" t="s">
        <v>15878</v>
      </c>
      <c r="DD2300" s="44" t="s">
        <v>532</v>
      </c>
    </row>
    <row r="2301" spans="83:108">
      <c r="CE2301" s="212"/>
      <c r="CF2301" s="213">
        <f>IF(ISNUMBER(SEARCH($H$2,$CG$3:$CG$3874)),MAX($CF$2:CF2300)+1,0)</f>
        <v>0</v>
      </c>
      <c r="CG2301" s="212" t="s">
        <v>24923</v>
      </c>
      <c r="CH2301" s="212"/>
      <c r="CI2301" s="212"/>
      <c r="CJ2301" s="213" t="str">
        <f>IFERROR(VLOOKUP(ROWS($CJ$3:CJ2301),CF2301:$CG$3874,2,0),"")</f>
        <v/>
      </c>
      <c r="CK2301" s="212" t="s">
        <v>24924</v>
      </c>
      <c r="CL2301" s="212" t="s">
        <v>24925</v>
      </c>
      <c r="CM2301" s="78">
        <v>44196</v>
      </c>
      <c r="CN2301" s="212" t="s">
        <v>24926</v>
      </c>
      <c r="CO2301" s="212" t="s">
        <v>24927</v>
      </c>
      <c r="CP2301" s="212" t="s">
        <v>24928</v>
      </c>
      <c r="CQ2301" s="212" t="s">
        <v>24929</v>
      </c>
      <c r="CR2301" s="212" t="s">
        <v>24930</v>
      </c>
      <c r="CS2301" s="44">
        <v>2299</v>
      </c>
      <c r="CT2301" s="44" t="s">
        <v>24931</v>
      </c>
      <c r="CU2301" s="214">
        <v>16300</v>
      </c>
      <c r="CV2301" s="212" t="s">
        <v>24932</v>
      </c>
      <c r="CW2301" s="212" t="s">
        <v>13187</v>
      </c>
      <c r="CX2301" s="44" t="s">
        <v>1632</v>
      </c>
      <c r="CY2301" s="78">
        <v>44196</v>
      </c>
      <c r="CZ2301" s="215" t="s">
        <v>511</v>
      </c>
      <c r="DA2301" s="212" t="s">
        <v>512</v>
      </c>
      <c r="DB2301" s="44" t="s">
        <v>655</v>
      </c>
      <c r="DC2301" s="44" t="s">
        <v>24933</v>
      </c>
      <c r="DD2301" s="44" t="s">
        <v>532</v>
      </c>
    </row>
    <row r="2302" spans="83:108">
      <c r="CE2302" s="212"/>
      <c r="CF2302" s="213">
        <f>IF(ISNUMBER(SEARCH($H$2,$CG$3:$CG$3874)),MAX($CF$2:CF2301)+1,0)</f>
        <v>0</v>
      </c>
      <c r="CG2302" s="212" t="s">
        <v>24934</v>
      </c>
      <c r="CH2302" s="212"/>
      <c r="CI2302" s="212"/>
      <c r="CJ2302" s="213" t="str">
        <f>IFERROR(VLOOKUP(ROWS($CJ$3:CJ2302),CF2302:$CG$3874,2,0),"")</f>
        <v/>
      </c>
      <c r="CK2302" s="212" t="s">
        <v>24935</v>
      </c>
      <c r="CL2302" s="212" t="s">
        <v>24936</v>
      </c>
      <c r="CM2302" s="78">
        <v>42916</v>
      </c>
      <c r="CN2302" s="212" t="s">
        <v>24937</v>
      </c>
      <c r="CO2302" s="212" t="s">
        <v>24938</v>
      </c>
      <c r="CP2302" s="212" t="s">
        <v>24939</v>
      </c>
      <c r="CQ2302" s="212" t="s">
        <v>24940</v>
      </c>
      <c r="CR2302" s="212" t="s">
        <v>24941</v>
      </c>
      <c r="CS2302" s="44">
        <v>2300</v>
      </c>
      <c r="CT2302" s="44" t="s">
        <v>24942</v>
      </c>
      <c r="CU2302" s="214">
        <v>15351</v>
      </c>
      <c r="CV2302" s="212" t="s">
        <v>24943</v>
      </c>
      <c r="CW2302" s="212" t="s">
        <v>3084</v>
      </c>
      <c r="CX2302" s="44" t="s">
        <v>1831</v>
      </c>
      <c r="CY2302" s="78">
        <v>42916</v>
      </c>
      <c r="CZ2302" s="215" t="s">
        <v>640</v>
      </c>
      <c r="DA2302" s="212" t="s">
        <v>625</v>
      </c>
      <c r="DB2302" s="44" t="s">
        <v>919</v>
      </c>
      <c r="DC2302" s="44" t="s">
        <v>3085</v>
      </c>
      <c r="DD2302" s="44" t="s">
        <v>532</v>
      </c>
    </row>
    <row r="2303" spans="83:108">
      <c r="CE2303" s="212"/>
      <c r="CF2303" s="213">
        <f>IF(ISNUMBER(SEARCH($H$2,$CG$3:$CG$3874)),MAX($CF$2:CF2302)+1,0)</f>
        <v>0</v>
      </c>
      <c r="CG2303" s="212" t="s">
        <v>24944</v>
      </c>
      <c r="CH2303" s="212"/>
      <c r="CI2303" s="212"/>
      <c r="CJ2303" s="213" t="str">
        <f>IFERROR(VLOOKUP(ROWS($CJ$3:CJ2303),CF2303:$CG$3874,2,0),"")</f>
        <v/>
      </c>
      <c r="CK2303" s="212" t="s">
        <v>24945</v>
      </c>
      <c r="CL2303" s="212" t="s">
        <v>24946</v>
      </c>
      <c r="CM2303" s="78">
        <v>44561</v>
      </c>
      <c r="CN2303" s="212" t="s">
        <v>24947</v>
      </c>
      <c r="CO2303" s="212" t="s">
        <v>24948</v>
      </c>
      <c r="CP2303" s="212" t="s">
        <v>24949</v>
      </c>
      <c r="CQ2303" s="212" t="s">
        <v>24950</v>
      </c>
      <c r="CR2303" s="212" t="s">
        <v>24951</v>
      </c>
      <c r="CS2303" s="44">
        <v>2301</v>
      </c>
      <c r="CT2303" s="44" t="s">
        <v>24952</v>
      </c>
      <c r="CU2303" s="214">
        <v>12850</v>
      </c>
      <c r="CV2303" s="212" t="s">
        <v>24953</v>
      </c>
      <c r="CW2303" s="212" t="s">
        <v>5431</v>
      </c>
      <c r="CX2303" s="44" t="s">
        <v>1703</v>
      </c>
      <c r="CY2303" s="78">
        <v>44561</v>
      </c>
      <c r="CZ2303" s="215" t="s">
        <v>601</v>
      </c>
      <c r="DA2303" s="212" t="s">
        <v>512</v>
      </c>
      <c r="DB2303" s="44" t="s">
        <v>530</v>
      </c>
      <c r="DC2303" s="44" t="s">
        <v>5432</v>
      </c>
      <c r="DD2303" s="44" t="s">
        <v>532</v>
      </c>
    </row>
    <row r="2304" spans="83:108">
      <c r="CE2304" s="212"/>
      <c r="CF2304" s="213">
        <f>IF(ISNUMBER(SEARCH($H$2,$CG$3:$CG$3874)),MAX($CF$2:CF2303)+1,0)</f>
        <v>0</v>
      </c>
      <c r="CG2304" s="212" t="s">
        <v>24954</v>
      </c>
      <c r="CH2304" s="212"/>
      <c r="CI2304" s="212"/>
      <c r="CJ2304" s="213" t="str">
        <f>IFERROR(VLOOKUP(ROWS($CJ$3:CJ2304),CF2304:$CG$3874,2,0),"")</f>
        <v/>
      </c>
      <c r="CK2304" s="212" t="s">
        <v>24955</v>
      </c>
      <c r="CL2304" s="212" t="s">
        <v>24956</v>
      </c>
      <c r="CM2304" s="78">
        <v>43039</v>
      </c>
      <c r="CN2304" s="212" t="s">
        <v>24957</v>
      </c>
      <c r="CO2304" s="212" t="s">
        <v>24958</v>
      </c>
      <c r="CP2304" s="212" t="s">
        <v>24959</v>
      </c>
      <c r="CQ2304" s="212" t="s">
        <v>24960</v>
      </c>
      <c r="CR2304" s="212" t="s">
        <v>24961</v>
      </c>
      <c r="CS2304" s="44">
        <v>2302</v>
      </c>
      <c r="CT2304" s="44" t="s">
        <v>24962</v>
      </c>
      <c r="CU2304" s="214">
        <v>2368</v>
      </c>
      <c r="CV2304" s="212" t="s">
        <v>24963</v>
      </c>
      <c r="CW2304" s="212" t="s">
        <v>5573</v>
      </c>
      <c r="CX2304" s="44" t="s">
        <v>5574</v>
      </c>
      <c r="CY2304" s="78">
        <v>43039</v>
      </c>
      <c r="CZ2304" s="215" t="s">
        <v>640</v>
      </c>
      <c r="DA2304" s="212" t="s">
        <v>737</v>
      </c>
      <c r="DB2304" s="44" t="s">
        <v>919</v>
      </c>
      <c r="DC2304" s="44" t="s">
        <v>2652</v>
      </c>
      <c r="DD2304" s="44" t="s">
        <v>532</v>
      </c>
    </row>
    <row r="2305" spans="83:108">
      <c r="CE2305" s="212"/>
      <c r="CF2305" s="213">
        <f>IF(ISNUMBER(SEARCH($H$2,$CG$3:$CG$3874)),MAX($CF$2:CF2304)+1,0)</f>
        <v>0</v>
      </c>
      <c r="CG2305" s="212" t="s">
        <v>24964</v>
      </c>
      <c r="CH2305" s="212"/>
      <c r="CI2305" s="212"/>
      <c r="CJ2305" s="213" t="str">
        <f>IFERROR(VLOOKUP(ROWS($CJ$3:CJ2305),CF2305:$CG$3874,2,0),"")</f>
        <v/>
      </c>
      <c r="CK2305" s="212" t="s">
        <v>24965</v>
      </c>
      <c r="CL2305" s="212" t="s">
        <v>24966</v>
      </c>
      <c r="CM2305" s="78">
        <v>45657</v>
      </c>
      <c r="CN2305" s="212" t="s">
        <v>24967</v>
      </c>
      <c r="CO2305" s="212" t="s">
        <v>24968</v>
      </c>
      <c r="CP2305" s="212" t="s">
        <v>24969</v>
      </c>
      <c r="CQ2305" s="212" t="s">
        <v>24970</v>
      </c>
      <c r="CR2305" s="212" t="s">
        <v>24971</v>
      </c>
      <c r="CS2305" s="44">
        <v>2303</v>
      </c>
      <c r="CT2305" s="44" t="s">
        <v>24972</v>
      </c>
      <c r="CU2305" s="214">
        <v>15672</v>
      </c>
      <c r="CV2305" s="212" t="s">
        <v>24973</v>
      </c>
      <c r="CW2305" s="212" t="s">
        <v>15230</v>
      </c>
      <c r="CX2305" s="44" t="s">
        <v>1943</v>
      </c>
      <c r="CY2305" s="78">
        <v>45657</v>
      </c>
      <c r="CZ2305" s="215" t="s">
        <v>736</v>
      </c>
      <c r="DA2305" s="212" t="s">
        <v>737</v>
      </c>
      <c r="DB2305" s="44" t="s">
        <v>1899</v>
      </c>
      <c r="DC2305" s="44" t="s">
        <v>15231</v>
      </c>
      <c r="DD2305" s="44" t="s">
        <v>532</v>
      </c>
    </row>
    <row r="2306" spans="83:108">
      <c r="CE2306" s="212"/>
      <c r="CF2306" s="213">
        <f>IF(ISNUMBER(SEARCH($H$2,$CG$3:$CG$3874)),MAX($CF$2:CF2305)+1,0)</f>
        <v>0</v>
      </c>
      <c r="CG2306" s="212" t="s">
        <v>24974</v>
      </c>
      <c r="CH2306" s="212"/>
      <c r="CI2306" s="212"/>
      <c r="CJ2306" s="213" t="str">
        <f>IFERROR(VLOOKUP(ROWS($CJ$3:CJ2306),CF2306:$CG$3874,2,0),"")</f>
        <v/>
      </c>
      <c r="CK2306" s="212" t="s">
        <v>24975</v>
      </c>
      <c r="CL2306" s="212" t="s">
        <v>24976</v>
      </c>
      <c r="CM2306" s="78">
        <v>43131</v>
      </c>
      <c r="CN2306" s="212" t="s">
        <v>24977</v>
      </c>
      <c r="CO2306" s="212" t="s">
        <v>24978</v>
      </c>
      <c r="CP2306" s="212" t="s">
        <v>24979</v>
      </c>
      <c r="CQ2306" s="212" t="s">
        <v>24980</v>
      </c>
      <c r="CR2306" s="212" t="s">
        <v>24981</v>
      </c>
      <c r="CS2306" s="44">
        <v>2304</v>
      </c>
      <c r="CT2306" s="44" t="s">
        <v>24982</v>
      </c>
      <c r="CU2306" s="214">
        <v>14545</v>
      </c>
      <c r="CV2306" s="212" t="s">
        <v>24983</v>
      </c>
      <c r="CW2306" s="212" t="s">
        <v>11119</v>
      </c>
      <c r="CX2306" s="44" t="s">
        <v>3305</v>
      </c>
      <c r="CY2306" s="78">
        <v>43131</v>
      </c>
      <c r="CZ2306" s="215" t="s">
        <v>576</v>
      </c>
      <c r="DA2306" s="212" t="s">
        <v>512</v>
      </c>
      <c r="DB2306" s="44" t="s">
        <v>641</v>
      </c>
      <c r="DC2306" s="44" t="s">
        <v>11120</v>
      </c>
      <c r="DD2306" s="44" t="s">
        <v>563</v>
      </c>
    </row>
    <row r="2307" spans="83:108">
      <c r="CE2307" s="212"/>
      <c r="CF2307" s="213">
        <f>IF(ISNUMBER(SEARCH($H$2,$CG$3:$CG$3874)),MAX($CF$2:CF2306)+1,0)</f>
        <v>0</v>
      </c>
      <c r="CG2307" s="212" t="s">
        <v>24984</v>
      </c>
      <c r="CH2307" s="212"/>
      <c r="CI2307" s="212"/>
      <c r="CJ2307" s="213" t="str">
        <f>IFERROR(VLOOKUP(ROWS($CJ$3:CJ2307),CF2307:$CG$3874,2,0),"")</f>
        <v/>
      </c>
      <c r="CK2307" s="212" t="s">
        <v>24985</v>
      </c>
      <c r="CL2307" s="212" t="s">
        <v>24986</v>
      </c>
      <c r="CM2307" s="78">
        <v>43131</v>
      </c>
      <c r="CN2307" s="212" t="s">
        <v>24987</v>
      </c>
      <c r="CO2307" s="212" t="s">
        <v>24988</v>
      </c>
      <c r="CP2307" s="212" t="s">
        <v>24989</v>
      </c>
      <c r="CQ2307" s="212" t="s">
        <v>24990</v>
      </c>
      <c r="CR2307" s="212" t="s">
        <v>24991</v>
      </c>
      <c r="CS2307" s="44">
        <v>2305</v>
      </c>
      <c r="CT2307" s="44" t="s">
        <v>24992</v>
      </c>
      <c r="CU2307" s="214">
        <v>14546</v>
      </c>
      <c r="CV2307" s="212" t="s">
        <v>24993</v>
      </c>
      <c r="CW2307" s="212" t="s">
        <v>1489</v>
      </c>
      <c r="CX2307" s="44" t="s">
        <v>3305</v>
      </c>
      <c r="CY2307" s="78">
        <v>43131</v>
      </c>
      <c r="CZ2307" s="215" t="s">
        <v>763</v>
      </c>
      <c r="DA2307" s="212" t="s">
        <v>512</v>
      </c>
      <c r="DB2307" s="44" t="s">
        <v>802</v>
      </c>
      <c r="DC2307" s="44" t="s">
        <v>1490</v>
      </c>
      <c r="DD2307" s="44" t="s">
        <v>532</v>
      </c>
    </row>
    <row r="2308" spans="83:108">
      <c r="CE2308" s="212"/>
      <c r="CF2308" s="213">
        <f>IF(ISNUMBER(SEARCH($H$2,$CG$3:$CG$3874)),MAX($CF$2:CF2307)+1,0)</f>
        <v>0</v>
      </c>
      <c r="CG2308" s="212" t="s">
        <v>24994</v>
      </c>
      <c r="CH2308" s="212"/>
      <c r="CI2308" s="212"/>
      <c r="CJ2308" s="213" t="str">
        <f>IFERROR(VLOOKUP(ROWS($CJ$3:CJ2308),CF2308:$CG$3874,2,0),"")</f>
        <v/>
      </c>
      <c r="CK2308" s="212" t="s">
        <v>24995</v>
      </c>
      <c r="CL2308" s="212" t="s">
        <v>24996</v>
      </c>
      <c r="CM2308" s="78">
        <v>43131</v>
      </c>
      <c r="CN2308" s="212" t="s">
        <v>24997</v>
      </c>
      <c r="CO2308" s="212" t="s">
        <v>24998</v>
      </c>
      <c r="CP2308" s="212" t="s">
        <v>24999</v>
      </c>
      <c r="CQ2308" s="212" t="s">
        <v>25000</v>
      </c>
      <c r="CR2308" s="212" t="s">
        <v>25001</v>
      </c>
      <c r="CS2308" s="44">
        <v>2306</v>
      </c>
      <c r="CT2308" s="44" t="s">
        <v>25002</v>
      </c>
      <c r="CU2308" s="214">
        <v>12827</v>
      </c>
      <c r="CV2308" s="212" t="s">
        <v>25003</v>
      </c>
      <c r="CW2308" s="212" t="s">
        <v>1489</v>
      </c>
      <c r="CX2308" s="44" t="s">
        <v>3305</v>
      </c>
      <c r="CY2308" s="78">
        <v>43131</v>
      </c>
      <c r="CZ2308" s="215" t="s">
        <v>763</v>
      </c>
      <c r="DA2308" s="212" t="s">
        <v>512</v>
      </c>
      <c r="DB2308" s="44" t="s">
        <v>802</v>
      </c>
      <c r="DC2308" s="44" t="s">
        <v>1490</v>
      </c>
      <c r="DD2308" s="44" t="s">
        <v>532</v>
      </c>
    </row>
    <row r="2309" spans="83:108">
      <c r="CE2309" s="212"/>
      <c r="CF2309" s="213">
        <f>IF(ISNUMBER(SEARCH($H$2,$CG$3:$CG$3874)),MAX($CF$2:CF2308)+1,0)</f>
        <v>0</v>
      </c>
      <c r="CG2309" s="212" t="s">
        <v>25004</v>
      </c>
      <c r="CH2309" s="212"/>
      <c r="CI2309" s="212"/>
      <c r="CJ2309" s="213" t="str">
        <f>IFERROR(VLOOKUP(ROWS($CJ$3:CJ2309),CF2309:$CG$3874,2,0),"")</f>
        <v/>
      </c>
      <c r="CK2309" s="212" t="s">
        <v>25005</v>
      </c>
      <c r="CL2309" s="212" t="s">
        <v>25006</v>
      </c>
      <c r="CM2309" s="78">
        <v>43100</v>
      </c>
      <c r="CN2309" s="212" t="s">
        <v>25007</v>
      </c>
      <c r="CO2309" s="212" t="s">
        <v>25008</v>
      </c>
      <c r="CP2309" s="212" t="s">
        <v>25009</v>
      </c>
      <c r="CQ2309" s="212" t="s">
        <v>25010</v>
      </c>
      <c r="CR2309" s="212" t="s">
        <v>25011</v>
      </c>
      <c r="CS2309" s="44">
        <v>2307</v>
      </c>
      <c r="CT2309" s="44" t="s">
        <v>25012</v>
      </c>
      <c r="CU2309" s="214">
        <v>10494</v>
      </c>
      <c r="CV2309" s="212" t="s">
        <v>25013</v>
      </c>
      <c r="CW2309" s="212" t="s">
        <v>3802</v>
      </c>
      <c r="CX2309" s="44" t="s">
        <v>1156</v>
      </c>
      <c r="CY2309" s="78">
        <v>43100</v>
      </c>
      <c r="CZ2309" s="215" t="s">
        <v>545</v>
      </c>
      <c r="DA2309" s="212" t="s">
        <v>737</v>
      </c>
      <c r="DB2309" s="44" t="s">
        <v>919</v>
      </c>
      <c r="DC2309" s="44" t="s">
        <v>5487</v>
      </c>
      <c r="DD2309" s="44" t="s">
        <v>563</v>
      </c>
    </row>
    <row r="2310" spans="83:108">
      <c r="CE2310" s="212"/>
      <c r="CF2310" s="213">
        <f>IF(ISNUMBER(SEARCH($H$2,$CG$3:$CG$3874)),MAX($CF$2:CF2309)+1,0)</f>
        <v>0</v>
      </c>
      <c r="CG2310" s="212" t="s">
        <v>25014</v>
      </c>
      <c r="CH2310" s="212"/>
      <c r="CI2310" s="212"/>
      <c r="CJ2310" s="213" t="str">
        <f>IFERROR(VLOOKUP(ROWS($CJ$3:CJ2310),CF2310:$CG$3874,2,0),"")</f>
        <v/>
      </c>
      <c r="CK2310" s="212" t="s">
        <v>25015</v>
      </c>
      <c r="CL2310" s="212" t="s">
        <v>25016</v>
      </c>
      <c r="CM2310" s="78">
        <v>43131</v>
      </c>
      <c r="CN2310" s="212" t="s">
        <v>25017</v>
      </c>
      <c r="CO2310" s="212" t="s">
        <v>25018</v>
      </c>
      <c r="CP2310" s="212" t="s">
        <v>25019</v>
      </c>
      <c r="CQ2310" s="212" t="s">
        <v>25020</v>
      </c>
      <c r="CR2310" s="212" t="s">
        <v>25021</v>
      </c>
      <c r="CS2310" s="44">
        <v>2308</v>
      </c>
      <c r="CT2310" s="44" t="s">
        <v>25022</v>
      </c>
      <c r="CU2310" s="214">
        <v>15907</v>
      </c>
      <c r="CV2310" s="212" t="s">
        <v>25023</v>
      </c>
      <c r="CW2310" s="212" t="s">
        <v>25024</v>
      </c>
      <c r="CX2310" s="44" t="s">
        <v>3072</v>
      </c>
      <c r="CY2310" s="78">
        <v>43131</v>
      </c>
      <c r="CZ2310" s="215" t="s">
        <v>511</v>
      </c>
      <c r="DA2310" s="212" t="s">
        <v>512</v>
      </c>
      <c r="DB2310" s="44" t="s">
        <v>655</v>
      </c>
      <c r="DC2310" s="44" t="s">
        <v>25025</v>
      </c>
      <c r="DD2310" s="44" t="s">
        <v>515</v>
      </c>
    </row>
    <row r="2311" spans="83:108">
      <c r="CE2311" s="212"/>
      <c r="CF2311" s="213">
        <f>IF(ISNUMBER(SEARCH($H$2,$CG$3:$CG$3874)),MAX($CF$2:CF2310)+1,0)</f>
        <v>0</v>
      </c>
      <c r="CG2311" s="212" t="s">
        <v>25026</v>
      </c>
      <c r="CH2311" s="212"/>
      <c r="CI2311" s="212"/>
      <c r="CJ2311" s="213" t="str">
        <f>IFERROR(VLOOKUP(ROWS($CJ$3:CJ2311),CF2311:$CG$3874,2,0),"")</f>
        <v/>
      </c>
      <c r="CK2311" s="212" t="s">
        <v>25027</v>
      </c>
      <c r="CL2311" s="212" t="s">
        <v>25028</v>
      </c>
      <c r="CM2311" s="78">
        <v>43465</v>
      </c>
      <c r="CN2311" s="212" t="s">
        <v>25029</v>
      </c>
      <c r="CO2311" s="212" t="s">
        <v>25030</v>
      </c>
      <c r="CP2311" s="212" t="s">
        <v>25031</v>
      </c>
      <c r="CQ2311" s="212" t="s">
        <v>25032</v>
      </c>
      <c r="CR2311" s="212" t="s">
        <v>25033</v>
      </c>
      <c r="CS2311" s="44">
        <v>2309</v>
      </c>
      <c r="CT2311" s="44" t="s">
        <v>25034</v>
      </c>
      <c r="CU2311" s="214">
        <v>11794</v>
      </c>
      <c r="CV2311" s="212" t="s">
        <v>25035</v>
      </c>
      <c r="CW2311" s="212" t="s">
        <v>21182</v>
      </c>
      <c r="CX2311" s="44" t="s">
        <v>1156</v>
      </c>
      <c r="CY2311" s="78">
        <v>43465</v>
      </c>
      <c r="CZ2311" s="215" t="s">
        <v>545</v>
      </c>
      <c r="DA2311" s="212" t="s">
        <v>737</v>
      </c>
      <c r="DB2311" s="44" t="s">
        <v>655</v>
      </c>
      <c r="DC2311" s="44" t="s">
        <v>1429</v>
      </c>
      <c r="DD2311" s="44" t="s">
        <v>563</v>
      </c>
    </row>
    <row r="2312" spans="83:108">
      <c r="CE2312" s="212"/>
      <c r="CF2312" s="213">
        <f>IF(ISNUMBER(SEARCH($H$2,$CG$3:$CG$3874)),MAX($CF$2:CF2311)+1,0)</f>
        <v>0</v>
      </c>
      <c r="CG2312" s="212" t="s">
        <v>25036</v>
      </c>
      <c r="CH2312" s="212"/>
      <c r="CI2312" s="212"/>
      <c r="CJ2312" s="213" t="str">
        <f>IFERROR(VLOOKUP(ROWS($CJ$3:CJ2312),CF2312:$CG$3874,2,0),"")</f>
        <v/>
      </c>
      <c r="CK2312" s="212" t="s">
        <v>25037</v>
      </c>
      <c r="CL2312" s="212" t="s">
        <v>25038</v>
      </c>
      <c r="CM2312" s="78">
        <v>44703</v>
      </c>
      <c r="CN2312" s="212" t="s">
        <v>25039</v>
      </c>
      <c r="CO2312" s="212" t="s">
        <v>25040</v>
      </c>
      <c r="CP2312" s="212" t="s">
        <v>25041</v>
      </c>
      <c r="CQ2312" s="212" t="s">
        <v>25042</v>
      </c>
      <c r="CR2312" s="212" t="s">
        <v>25043</v>
      </c>
      <c r="CS2312" s="44">
        <v>2310</v>
      </c>
      <c r="CT2312" s="44" t="s">
        <v>25044</v>
      </c>
      <c r="CU2312" s="214">
        <v>16090</v>
      </c>
      <c r="CV2312" s="212" t="s">
        <v>25045</v>
      </c>
      <c r="CW2312" s="212" t="s">
        <v>4950</v>
      </c>
      <c r="CX2312" s="44" t="s">
        <v>575</v>
      </c>
      <c r="CY2312" s="78">
        <v>44703</v>
      </c>
      <c r="CZ2312" s="215" t="s">
        <v>511</v>
      </c>
      <c r="DA2312" s="212" t="s">
        <v>546</v>
      </c>
      <c r="DB2312" s="44" t="s">
        <v>655</v>
      </c>
      <c r="DC2312" s="44" t="s">
        <v>4951</v>
      </c>
      <c r="DD2312" s="44" t="s">
        <v>515</v>
      </c>
    </row>
    <row r="2313" spans="83:108">
      <c r="CE2313" s="212"/>
      <c r="CF2313" s="213">
        <f>IF(ISNUMBER(SEARCH($H$2,$CG$3:$CG$3874)),MAX($CF$2:CF2312)+1,0)</f>
        <v>0</v>
      </c>
      <c r="CG2313" s="212" t="s">
        <v>25046</v>
      </c>
      <c r="CH2313" s="212"/>
      <c r="CI2313" s="212"/>
      <c r="CJ2313" s="213" t="str">
        <f>IFERROR(VLOOKUP(ROWS($CJ$3:CJ2313),CF2313:$CG$3874,2,0),"")</f>
        <v/>
      </c>
      <c r="CK2313" s="212" t="s">
        <v>25047</v>
      </c>
      <c r="CL2313" s="212" t="s">
        <v>25048</v>
      </c>
      <c r="CM2313" s="78">
        <v>45777</v>
      </c>
      <c r="CN2313" s="212" t="s">
        <v>25049</v>
      </c>
      <c r="CO2313" s="212" t="s">
        <v>25050</v>
      </c>
      <c r="CP2313" s="212" t="s">
        <v>25051</v>
      </c>
      <c r="CQ2313" s="212" t="s">
        <v>25052</v>
      </c>
      <c r="CR2313" s="212" t="s">
        <v>25053</v>
      </c>
      <c r="CS2313" s="44">
        <v>2311</v>
      </c>
      <c r="CT2313" s="44" t="s">
        <v>25054</v>
      </c>
      <c r="CU2313" s="214">
        <v>16379</v>
      </c>
      <c r="CV2313" s="212" t="s">
        <v>25055</v>
      </c>
      <c r="CW2313" s="212" t="s">
        <v>25056</v>
      </c>
      <c r="CX2313" s="44" t="s">
        <v>1287</v>
      </c>
      <c r="CY2313" s="78">
        <v>45777</v>
      </c>
      <c r="CZ2313" s="215" t="s">
        <v>511</v>
      </c>
      <c r="DA2313" s="212" t="s">
        <v>24557</v>
      </c>
      <c r="DB2313" s="44" t="s">
        <v>919</v>
      </c>
      <c r="DC2313" s="44" t="s">
        <v>25057</v>
      </c>
      <c r="DD2313" s="44" t="s">
        <v>682</v>
      </c>
    </row>
    <row r="2314" spans="83:108">
      <c r="CE2314" s="212"/>
      <c r="CF2314" s="213">
        <f>IF(ISNUMBER(SEARCH($H$2,$CG$3:$CG$3874)),MAX($CF$2:CF2313)+1,0)</f>
        <v>0</v>
      </c>
      <c r="CG2314" s="212" t="s">
        <v>25058</v>
      </c>
      <c r="CH2314" s="212"/>
      <c r="CI2314" s="212"/>
      <c r="CJ2314" s="213" t="str">
        <f>IFERROR(VLOOKUP(ROWS($CJ$3:CJ2314),CF2314:$CG$3874,2,0),"")</f>
        <v/>
      </c>
      <c r="CK2314" s="212" t="s">
        <v>25059</v>
      </c>
      <c r="CL2314" s="212" t="s">
        <v>25060</v>
      </c>
      <c r="CM2314" s="78">
        <v>43312</v>
      </c>
      <c r="CN2314" s="212" t="s">
        <v>25061</v>
      </c>
      <c r="CO2314" s="212" t="s">
        <v>25062</v>
      </c>
      <c r="CP2314" s="212" t="s">
        <v>25063</v>
      </c>
      <c r="CQ2314" s="212" t="s">
        <v>25064</v>
      </c>
      <c r="CR2314" s="212" t="s">
        <v>25065</v>
      </c>
      <c r="CS2314" s="44">
        <v>2312</v>
      </c>
      <c r="CT2314" s="44" t="s">
        <v>25066</v>
      </c>
      <c r="CU2314" s="214">
        <v>12043</v>
      </c>
      <c r="CV2314" s="212" t="s">
        <v>25067</v>
      </c>
      <c r="CW2314" s="212" t="s">
        <v>25068</v>
      </c>
      <c r="CX2314" s="44" t="s">
        <v>735</v>
      </c>
      <c r="CY2314" s="78">
        <v>43312</v>
      </c>
      <c r="CZ2314" s="215" t="s">
        <v>640</v>
      </c>
      <c r="DA2314" s="212" t="s">
        <v>512</v>
      </c>
      <c r="DB2314" s="44" t="s">
        <v>919</v>
      </c>
      <c r="DC2314" s="44" t="s">
        <v>25069</v>
      </c>
      <c r="DD2314" s="44" t="s">
        <v>532</v>
      </c>
    </row>
    <row r="2315" spans="83:108">
      <c r="CE2315" s="212"/>
      <c r="CF2315" s="213">
        <f>IF(ISNUMBER(SEARCH($H$2,$CG$3:$CG$3874)),MAX($CF$2:CF2314)+1,0)</f>
        <v>0</v>
      </c>
      <c r="CG2315" s="212" t="s">
        <v>25070</v>
      </c>
      <c r="CH2315" s="212"/>
      <c r="CI2315" s="212"/>
      <c r="CJ2315" s="213" t="str">
        <f>IFERROR(VLOOKUP(ROWS($CJ$3:CJ2315),CF2315:$CG$3874,2,0),"")</f>
        <v/>
      </c>
      <c r="CK2315" s="212" t="s">
        <v>25071</v>
      </c>
      <c r="CL2315" s="212" t="s">
        <v>25072</v>
      </c>
      <c r="CM2315" s="78">
        <v>45138</v>
      </c>
      <c r="CN2315" s="212" t="s">
        <v>25073</v>
      </c>
      <c r="CO2315" s="212" t="s">
        <v>25074</v>
      </c>
      <c r="CP2315" s="212" t="s">
        <v>25075</v>
      </c>
      <c r="CQ2315" s="212" t="s">
        <v>25076</v>
      </c>
      <c r="CR2315" s="212" t="s">
        <v>25077</v>
      </c>
      <c r="CS2315" s="44">
        <v>2313</v>
      </c>
      <c r="CT2315" s="44" t="s">
        <v>25078</v>
      </c>
      <c r="CU2315" s="214">
        <v>15534</v>
      </c>
      <c r="CV2315" s="212" t="s">
        <v>25079</v>
      </c>
      <c r="CW2315" s="212" t="s">
        <v>11429</v>
      </c>
      <c r="CX2315" s="44" t="s">
        <v>789</v>
      </c>
      <c r="CY2315" s="78">
        <v>45138</v>
      </c>
      <c r="CZ2315" s="215" t="s">
        <v>907</v>
      </c>
      <c r="DA2315" s="212" t="s">
        <v>512</v>
      </c>
      <c r="DB2315" s="44" t="s">
        <v>655</v>
      </c>
      <c r="DC2315" s="44" t="s">
        <v>11430</v>
      </c>
      <c r="DD2315" s="44" t="s">
        <v>532</v>
      </c>
    </row>
    <row r="2316" spans="83:108">
      <c r="CE2316" s="212"/>
      <c r="CF2316" s="213">
        <f>IF(ISNUMBER(SEARCH($H$2,$CG$3:$CG$3874)),MAX($CF$2:CF2315)+1,0)</f>
        <v>0</v>
      </c>
      <c r="CG2316" s="212" t="s">
        <v>25080</v>
      </c>
      <c r="CH2316" s="212"/>
      <c r="CI2316" s="212"/>
      <c r="CJ2316" s="213" t="str">
        <f>IFERROR(VLOOKUP(ROWS($CJ$3:CJ2316),CF2316:$CG$3874,2,0),"")</f>
        <v/>
      </c>
      <c r="CK2316" s="212" t="s">
        <v>25081</v>
      </c>
      <c r="CL2316" s="212" t="s">
        <v>25082</v>
      </c>
      <c r="CM2316" s="78">
        <v>45138</v>
      </c>
      <c r="CN2316" s="212" t="s">
        <v>25083</v>
      </c>
      <c r="CO2316" s="212" t="s">
        <v>25084</v>
      </c>
      <c r="CP2316" s="212" t="s">
        <v>25085</v>
      </c>
      <c r="CQ2316" s="212" t="s">
        <v>25086</v>
      </c>
      <c r="CR2316" s="212" t="s">
        <v>25087</v>
      </c>
      <c r="CS2316" s="44">
        <v>2314</v>
      </c>
      <c r="CT2316" s="44" t="s">
        <v>25088</v>
      </c>
      <c r="CU2316" s="214">
        <v>15591</v>
      </c>
      <c r="CV2316" s="212" t="s">
        <v>25089</v>
      </c>
      <c r="CW2316" s="212" t="s">
        <v>11452</v>
      </c>
      <c r="CX2316" s="44" t="s">
        <v>789</v>
      </c>
      <c r="CY2316" s="78">
        <v>45138</v>
      </c>
      <c r="CZ2316" s="215" t="s">
        <v>601</v>
      </c>
      <c r="DA2316" s="212" t="s">
        <v>512</v>
      </c>
      <c r="DB2316" s="44" t="s">
        <v>641</v>
      </c>
      <c r="DC2316" s="44" t="s">
        <v>11453</v>
      </c>
      <c r="DD2316" s="44" t="s">
        <v>851</v>
      </c>
    </row>
    <row r="2317" spans="83:108">
      <c r="CE2317" s="212"/>
      <c r="CF2317" s="213">
        <f>IF(ISNUMBER(SEARCH($H$2,$CG$3:$CG$3874)),MAX($CF$2:CF2316)+1,0)</f>
        <v>0</v>
      </c>
      <c r="CG2317" s="212" t="s">
        <v>25090</v>
      </c>
      <c r="CH2317" s="212"/>
      <c r="CI2317" s="212"/>
      <c r="CJ2317" s="213" t="str">
        <f>IFERROR(VLOOKUP(ROWS($CJ$3:CJ2317),CF2317:$CG$3874,2,0),"")</f>
        <v/>
      </c>
      <c r="CK2317" s="212" t="s">
        <v>25091</v>
      </c>
      <c r="CL2317" s="212" t="s">
        <v>25092</v>
      </c>
      <c r="CM2317" s="78">
        <v>43312</v>
      </c>
      <c r="CN2317" s="212" t="s">
        <v>25093</v>
      </c>
      <c r="CO2317" s="212" t="s">
        <v>25094</v>
      </c>
      <c r="CP2317" s="212" t="s">
        <v>25095</v>
      </c>
      <c r="CQ2317" s="212" t="s">
        <v>25096</v>
      </c>
      <c r="CR2317" s="212" t="s">
        <v>25097</v>
      </c>
      <c r="CS2317" s="44">
        <v>2315</v>
      </c>
      <c r="CT2317" s="44" t="s">
        <v>25098</v>
      </c>
      <c r="CU2317" s="214">
        <v>9705</v>
      </c>
      <c r="CV2317" s="212" t="s">
        <v>25099</v>
      </c>
      <c r="CW2317" s="212" t="s">
        <v>24121</v>
      </c>
      <c r="CX2317" s="44" t="s">
        <v>2490</v>
      </c>
      <c r="CY2317" s="78">
        <v>43312</v>
      </c>
      <c r="CZ2317" s="215" t="s">
        <v>545</v>
      </c>
      <c r="DA2317" s="212" t="s">
        <v>512</v>
      </c>
      <c r="DB2317" s="44" t="s">
        <v>547</v>
      </c>
      <c r="DC2317" s="44" t="s">
        <v>3262</v>
      </c>
      <c r="DD2317" s="44" t="s">
        <v>563</v>
      </c>
    </row>
    <row r="2318" spans="83:108">
      <c r="CE2318" s="212"/>
      <c r="CF2318" s="213">
        <f>IF(ISNUMBER(SEARCH($H$2,$CG$3:$CG$3874)),MAX($CF$2:CF2317)+1,0)</f>
        <v>0</v>
      </c>
      <c r="CG2318" s="212" t="s">
        <v>25100</v>
      </c>
      <c r="CH2318" s="212"/>
      <c r="CI2318" s="212"/>
      <c r="CJ2318" s="213" t="str">
        <f>IFERROR(VLOOKUP(ROWS($CJ$3:CJ2318),CF2318:$CG$3874,2,0),"")</f>
        <v/>
      </c>
      <c r="CK2318" s="212" t="s">
        <v>25101</v>
      </c>
      <c r="CL2318" s="212" t="s">
        <v>25102</v>
      </c>
      <c r="CM2318" s="78">
        <v>43708</v>
      </c>
      <c r="CN2318" s="212" t="s">
        <v>25103</v>
      </c>
      <c r="CO2318" s="212" t="s">
        <v>25104</v>
      </c>
      <c r="CP2318" s="212" t="s">
        <v>25105</v>
      </c>
      <c r="CQ2318" s="212" t="s">
        <v>25106</v>
      </c>
      <c r="CR2318" s="212" t="s">
        <v>25107</v>
      </c>
      <c r="CS2318" s="44">
        <v>2316</v>
      </c>
      <c r="CT2318" s="44" t="s">
        <v>25108</v>
      </c>
      <c r="CU2318" s="214">
        <v>16540</v>
      </c>
      <c r="CV2318" s="212" t="s">
        <v>25109</v>
      </c>
      <c r="CW2318" s="212" t="s">
        <v>749</v>
      </c>
      <c r="CX2318" s="44" t="s">
        <v>1632</v>
      </c>
      <c r="CY2318" s="78">
        <v>43708</v>
      </c>
      <c r="CZ2318" s="215" t="s">
        <v>511</v>
      </c>
      <c r="DA2318" s="212" t="s">
        <v>512</v>
      </c>
      <c r="DB2318" s="44" t="s">
        <v>25110</v>
      </c>
      <c r="DC2318" s="44" t="s">
        <v>25111</v>
      </c>
      <c r="DD2318" s="44" t="s">
        <v>15501</v>
      </c>
    </row>
    <row r="2319" spans="83:108">
      <c r="CE2319" s="212"/>
      <c r="CF2319" s="213">
        <f>IF(ISNUMBER(SEARCH($H$2,$CG$3:$CG$3874)),MAX($CF$2:CF2318)+1,0)</f>
        <v>0</v>
      </c>
      <c r="CG2319" s="212" t="s">
        <v>25112</v>
      </c>
      <c r="CH2319" s="212"/>
      <c r="CI2319" s="212"/>
      <c r="CJ2319" s="213" t="str">
        <f>IFERROR(VLOOKUP(ROWS($CJ$3:CJ2319),CF2319:$CG$3874,2,0),"")</f>
        <v/>
      </c>
      <c r="CK2319" s="212" t="s">
        <v>25113</v>
      </c>
      <c r="CL2319" s="212" t="s">
        <v>25114</v>
      </c>
      <c r="CM2319" s="78">
        <v>44347</v>
      </c>
      <c r="CN2319" s="212" t="s">
        <v>25115</v>
      </c>
      <c r="CO2319" s="212" t="s">
        <v>25116</v>
      </c>
      <c r="CP2319" s="212" t="s">
        <v>25117</v>
      </c>
      <c r="CQ2319" s="212" t="s">
        <v>25118</v>
      </c>
      <c r="CR2319" s="212" t="s">
        <v>25119</v>
      </c>
      <c r="CS2319" s="44">
        <v>2317</v>
      </c>
      <c r="CT2319" s="44" t="s">
        <v>25120</v>
      </c>
      <c r="CU2319" s="214">
        <v>8888</v>
      </c>
      <c r="CV2319" s="212" t="s">
        <v>25121</v>
      </c>
      <c r="CW2319" s="212" t="s">
        <v>25122</v>
      </c>
      <c r="CX2319" s="44" t="s">
        <v>3305</v>
      </c>
      <c r="CY2319" s="78">
        <v>44347</v>
      </c>
      <c r="CZ2319" s="215" t="s">
        <v>576</v>
      </c>
      <c r="DA2319" s="212" t="s">
        <v>695</v>
      </c>
      <c r="DB2319" s="44" t="s">
        <v>655</v>
      </c>
      <c r="DC2319" s="44" t="s">
        <v>25123</v>
      </c>
      <c r="DD2319" s="44" t="s">
        <v>532</v>
      </c>
    </row>
    <row r="2320" spans="83:108">
      <c r="CE2320" s="212"/>
      <c r="CF2320" s="213">
        <f>IF(ISNUMBER(SEARCH($H$2,$CG$3:$CG$3874)),MAX($CF$2:CF2319)+1,0)</f>
        <v>0</v>
      </c>
      <c r="CG2320" s="212" t="s">
        <v>25124</v>
      </c>
      <c r="CH2320" s="212"/>
      <c r="CI2320" s="212"/>
      <c r="CJ2320" s="213" t="str">
        <f>IFERROR(VLOOKUP(ROWS($CJ$3:CJ2320),CF2320:$CG$3874,2,0),"")</f>
        <v/>
      </c>
      <c r="CK2320" s="212" t="s">
        <v>25125</v>
      </c>
      <c r="CL2320" s="212" t="s">
        <v>25126</v>
      </c>
      <c r="CM2320" s="78">
        <v>44561</v>
      </c>
      <c r="CN2320" s="212" t="s">
        <v>25127</v>
      </c>
      <c r="CO2320" s="212" t="s">
        <v>25128</v>
      </c>
      <c r="CP2320" s="212" t="s">
        <v>25129</v>
      </c>
      <c r="CQ2320" s="212" t="s">
        <v>25130</v>
      </c>
      <c r="CR2320" s="212" t="s">
        <v>25131</v>
      </c>
      <c r="CS2320" s="44">
        <v>2318</v>
      </c>
      <c r="CT2320" s="44" t="s">
        <v>25132</v>
      </c>
      <c r="CU2320" s="214">
        <v>10735</v>
      </c>
      <c r="CV2320" s="212" t="s">
        <v>25133</v>
      </c>
      <c r="CW2320" s="212" t="s">
        <v>14354</v>
      </c>
      <c r="CX2320" s="44" t="s">
        <v>839</v>
      </c>
      <c r="CY2320" s="78">
        <v>44561</v>
      </c>
      <c r="CZ2320" s="215" t="s">
        <v>763</v>
      </c>
      <c r="DA2320" s="212" t="s">
        <v>737</v>
      </c>
      <c r="DB2320" s="44" t="s">
        <v>655</v>
      </c>
      <c r="DC2320" s="44" t="s">
        <v>14355</v>
      </c>
      <c r="DD2320" s="44" t="s">
        <v>851</v>
      </c>
    </row>
    <row r="2321" spans="83:108">
      <c r="CE2321" s="212"/>
      <c r="CF2321" s="213">
        <f>IF(ISNUMBER(SEARCH($H$2,$CG$3:$CG$3874)),MAX($CF$2:CF2320)+1,0)</f>
        <v>0</v>
      </c>
      <c r="CG2321" s="212" t="s">
        <v>25134</v>
      </c>
      <c r="CH2321" s="212"/>
      <c r="CI2321" s="212"/>
      <c r="CJ2321" s="213" t="str">
        <f>IFERROR(VLOOKUP(ROWS($CJ$3:CJ2321),CF2321:$CG$3874,2,0),"")</f>
        <v/>
      </c>
      <c r="CK2321" s="212" t="s">
        <v>25135</v>
      </c>
      <c r="CL2321" s="212" t="s">
        <v>25136</v>
      </c>
      <c r="CM2321" s="78">
        <v>42947</v>
      </c>
      <c r="CN2321" s="212" t="s">
        <v>25137</v>
      </c>
      <c r="CO2321" s="212" t="s">
        <v>25138</v>
      </c>
      <c r="CP2321" s="212" t="s">
        <v>25139</v>
      </c>
      <c r="CQ2321" s="212" t="s">
        <v>25140</v>
      </c>
      <c r="CR2321" s="212" t="s">
        <v>25141</v>
      </c>
      <c r="CS2321" s="44">
        <v>2319</v>
      </c>
      <c r="CT2321" s="44" t="s">
        <v>25142</v>
      </c>
      <c r="CU2321" s="214">
        <v>15089</v>
      </c>
      <c r="CV2321" s="212" t="s">
        <v>25143</v>
      </c>
      <c r="CW2321" s="212" t="s">
        <v>5827</v>
      </c>
      <c r="CX2321" s="44" t="s">
        <v>839</v>
      </c>
      <c r="CY2321" s="78">
        <v>42947</v>
      </c>
      <c r="CZ2321" s="215" t="s">
        <v>601</v>
      </c>
      <c r="DA2321" s="212" t="s">
        <v>737</v>
      </c>
      <c r="DB2321" s="44" t="s">
        <v>513</v>
      </c>
      <c r="DC2321" s="44" t="s">
        <v>5828</v>
      </c>
      <c r="DD2321" s="44" t="s">
        <v>532</v>
      </c>
    </row>
    <row r="2322" spans="83:108">
      <c r="CE2322" s="212"/>
      <c r="CF2322" s="213">
        <f>IF(ISNUMBER(SEARCH($H$2,$CG$3:$CG$3874)),MAX($CF$2:CF2321)+1,0)</f>
        <v>0</v>
      </c>
      <c r="CG2322" s="212" t="s">
        <v>25144</v>
      </c>
      <c r="CH2322" s="212"/>
      <c r="CI2322" s="212"/>
      <c r="CJ2322" s="213" t="str">
        <f>IFERROR(VLOOKUP(ROWS($CJ$3:CJ2322),CF2322:$CG$3874,2,0),"")</f>
        <v/>
      </c>
      <c r="CK2322" s="212" t="s">
        <v>25145</v>
      </c>
      <c r="CL2322" s="212" t="s">
        <v>25146</v>
      </c>
      <c r="CM2322" s="78">
        <v>43277</v>
      </c>
      <c r="CN2322" s="212" t="s">
        <v>25147</v>
      </c>
      <c r="CO2322" s="212" t="s">
        <v>25148</v>
      </c>
      <c r="CP2322" s="212" t="s">
        <v>25149</v>
      </c>
      <c r="CQ2322" s="212" t="s">
        <v>25150</v>
      </c>
      <c r="CR2322" s="212" t="s">
        <v>25151</v>
      </c>
      <c r="CS2322" s="44">
        <v>2320</v>
      </c>
      <c r="CT2322" s="44" t="s">
        <v>25152</v>
      </c>
      <c r="CU2322" s="214">
        <v>13789</v>
      </c>
      <c r="CV2322" s="212" t="s">
        <v>25153</v>
      </c>
      <c r="CW2322" s="212" t="s">
        <v>2092</v>
      </c>
      <c r="CX2322" s="44" t="s">
        <v>1347</v>
      </c>
      <c r="CY2322" s="78">
        <v>43277</v>
      </c>
      <c r="CZ2322" s="215" t="s">
        <v>601</v>
      </c>
      <c r="DA2322" s="212" t="s">
        <v>737</v>
      </c>
      <c r="DB2322" s="44" t="s">
        <v>3141</v>
      </c>
      <c r="DC2322" s="44" t="s">
        <v>2093</v>
      </c>
      <c r="DD2322" s="44" t="s">
        <v>532</v>
      </c>
    </row>
    <row r="2323" spans="83:108">
      <c r="CE2323" s="212"/>
      <c r="CF2323" s="213">
        <f>IF(ISNUMBER(SEARCH($H$2,$CG$3:$CG$3874)),MAX($CF$2:CF2322)+1,0)</f>
        <v>0</v>
      </c>
      <c r="CG2323" s="212" t="s">
        <v>25154</v>
      </c>
      <c r="CH2323" s="212"/>
      <c r="CI2323" s="212"/>
      <c r="CJ2323" s="213" t="str">
        <f>IFERROR(VLOOKUP(ROWS($CJ$3:CJ2323),CF2323:$CG$3874,2,0),"")</f>
        <v/>
      </c>
      <c r="CK2323" s="212" t="s">
        <v>25155</v>
      </c>
      <c r="CL2323" s="212" t="s">
        <v>25156</v>
      </c>
      <c r="CM2323" s="78">
        <v>44561</v>
      </c>
      <c r="CN2323" s="212" t="s">
        <v>25157</v>
      </c>
      <c r="CO2323" s="212" t="s">
        <v>25158</v>
      </c>
      <c r="CP2323" s="212" t="s">
        <v>25159</v>
      </c>
      <c r="CQ2323" s="212" t="s">
        <v>25160</v>
      </c>
      <c r="CR2323" s="212" t="s">
        <v>25161</v>
      </c>
      <c r="CS2323" s="44">
        <v>2321</v>
      </c>
      <c r="CT2323" s="44" t="s">
        <v>25162</v>
      </c>
      <c r="CU2323" s="214">
        <v>13155</v>
      </c>
      <c r="CV2323" s="212" t="s">
        <v>25163</v>
      </c>
      <c r="CW2323" s="212" t="s">
        <v>14354</v>
      </c>
      <c r="CX2323" s="44" t="s">
        <v>839</v>
      </c>
      <c r="CY2323" s="78">
        <v>44561</v>
      </c>
      <c r="CZ2323" s="215" t="s">
        <v>763</v>
      </c>
      <c r="DA2323" s="212" t="s">
        <v>737</v>
      </c>
      <c r="DB2323" s="44" t="s">
        <v>655</v>
      </c>
      <c r="DC2323" s="44" t="s">
        <v>14355</v>
      </c>
      <c r="DD2323" s="44" t="s">
        <v>532</v>
      </c>
    </row>
    <row r="2324" spans="83:108">
      <c r="CE2324" s="212"/>
      <c r="CF2324" s="213">
        <f>IF(ISNUMBER(SEARCH($H$2,$CG$3:$CG$3874)),MAX($CF$2:CF2323)+1,0)</f>
        <v>0</v>
      </c>
      <c r="CG2324" s="212" t="s">
        <v>25164</v>
      </c>
      <c r="CH2324" s="212"/>
      <c r="CI2324" s="212"/>
      <c r="CJ2324" s="213" t="str">
        <f>IFERROR(VLOOKUP(ROWS($CJ$3:CJ2324),CF2324:$CG$3874,2,0),"")</f>
        <v/>
      </c>
      <c r="CK2324" s="212" t="s">
        <v>25165</v>
      </c>
      <c r="CL2324" s="212" t="s">
        <v>25166</v>
      </c>
      <c r="CM2324" s="78">
        <v>43585</v>
      </c>
      <c r="CN2324" s="212" t="s">
        <v>25167</v>
      </c>
      <c r="CO2324" s="212" t="s">
        <v>25168</v>
      </c>
      <c r="CP2324" s="212" t="s">
        <v>25169</v>
      </c>
      <c r="CQ2324" s="212" t="s">
        <v>25170</v>
      </c>
      <c r="CR2324" s="212" t="s">
        <v>25171</v>
      </c>
      <c r="CS2324" s="44">
        <v>2322</v>
      </c>
      <c r="CT2324" s="44" t="s">
        <v>25172</v>
      </c>
      <c r="CU2324" s="214">
        <v>9655</v>
      </c>
      <c r="CV2324" s="212" t="s">
        <v>25173</v>
      </c>
      <c r="CW2324" s="212" t="s">
        <v>3060</v>
      </c>
      <c r="CX2324" s="44" t="s">
        <v>721</v>
      </c>
      <c r="CY2324" s="78">
        <v>43585</v>
      </c>
      <c r="CZ2324" s="215" t="s">
        <v>545</v>
      </c>
      <c r="DA2324" s="212" t="s">
        <v>529</v>
      </c>
      <c r="DB2324" s="44" t="s">
        <v>802</v>
      </c>
      <c r="DC2324" s="44" t="s">
        <v>642</v>
      </c>
      <c r="DD2324" s="44" t="s">
        <v>563</v>
      </c>
    </row>
    <row r="2325" spans="83:108">
      <c r="CE2325" s="212"/>
      <c r="CF2325" s="213">
        <f>IF(ISNUMBER(SEARCH($H$2,$CG$3:$CG$3874)),MAX($CF$2:CF2324)+1,0)</f>
        <v>0</v>
      </c>
      <c r="CG2325" s="212" t="s">
        <v>25174</v>
      </c>
      <c r="CH2325" s="212"/>
      <c r="CI2325" s="212"/>
      <c r="CJ2325" s="213" t="str">
        <f>IFERROR(VLOOKUP(ROWS($CJ$3:CJ2325),CF2325:$CG$3874,2,0),"")</f>
        <v/>
      </c>
      <c r="CK2325" s="212" t="s">
        <v>25175</v>
      </c>
      <c r="CL2325" s="212" t="s">
        <v>25176</v>
      </c>
      <c r="CM2325" s="78">
        <v>44196</v>
      </c>
      <c r="CN2325" s="212" t="s">
        <v>25177</v>
      </c>
      <c r="CO2325" s="212" t="s">
        <v>25178</v>
      </c>
      <c r="CP2325" s="212" t="s">
        <v>25179</v>
      </c>
      <c r="CQ2325" s="212" t="s">
        <v>25180</v>
      </c>
      <c r="CR2325" s="212" t="s">
        <v>25181</v>
      </c>
      <c r="CS2325" s="44">
        <v>2323</v>
      </c>
      <c r="CT2325" s="44" t="s">
        <v>25182</v>
      </c>
      <c r="CU2325" s="214">
        <v>14423</v>
      </c>
      <c r="CV2325" s="212" t="s">
        <v>25183</v>
      </c>
      <c r="CW2325" s="212" t="s">
        <v>985</v>
      </c>
      <c r="CX2325" s="44" t="s">
        <v>7433</v>
      </c>
      <c r="CY2325" s="78">
        <v>44196</v>
      </c>
      <c r="CZ2325" s="215" t="s">
        <v>640</v>
      </c>
      <c r="DA2325" s="212" t="s">
        <v>512</v>
      </c>
      <c r="DB2325" s="44" t="s">
        <v>641</v>
      </c>
      <c r="DC2325" s="44" t="s">
        <v>986</v>
      </c>
      <c r="DD2325" s="44" t="s">
        <v>532</v>
      </c>
    </row>
    <row r="2326" spans="83:108">
      <c r="CE2326" s="212"/>
      <c r="CF2326" s="213">
        <f>IF(ISNUMBER(SEARCH($H$2,$CG$3:$CG$3874)),MAX($CF$2:CF2325)+1,0)</f>
        <v>0</v>
      </c>
      <c r="CG2326" s="212" t="s">
        <v>25184</v>
      </c>
      <c r="CH2326" s="212"/>
      <c r="CI2326" s="212"/>
      <c r="CJ2326" s="213" t="str">
        <f>IFERROR(VLOOKUP(ROWS($CJ$3:CJ2326),CF2326:$CG$3874,2,0),"")</f>
        <v/>
      </c>
      <c r="CK2326" s="212" t="s">
        <v>25185</v>
      </c>
      <c r="CL2326" s="212" t="s">
        <v>25186</v>
      </c>
      <c r="CM2326" s="78">
        <v>43039</v>
      </c>
      <c r="CN2326" s="212" t="s">
        <v>25187</v>
      </c>
      <c r="CO2326" s="212" t="s">
        <v>25188</v>
      </c>
      <c r="CP2326" s="212" t="s">
        <v>25189</v>
      </c>
      <c r="CQ2326" s="212" t="s">
        <v>25190</v>
      </c>
      <c r="CR2326" s="212" t="s">
        <v>25191</v>
      </c>
      <c r="CS2326" s="44">
        <v>2324</v>
      </c>
      <c r="CT2326" s="44" t="s">
        <v>25192</v>
      </c>
      <c r="CU2326" s="214">
        <v>15285</v>
      </c>
      <c r="CV2326" s="212" t="s">
        <v>25193</v>
      </c>
      <c r="CW2326" s="212" t="s">
        <v>4257</v>
      </c>
      <c r="CX2326" s="44" t="s">
        <v>1831</v>
      </c>
      <c r="CY2326" s="78">
        <v>43039</v>
      </c>
      <c r="CZ2326" s="215" t="s">
        <v>601</v>
      </c>
      <c r="DA2326" s="212" t="s">
        <v>737</v>
      </c>
      <c r="DB2326" s="44" t="s">
        <v>641</v>
      </c>
      <c r="DC2326" s="44" t="s">
        <v>2838</v>
      </c>
      <c r="DD2326" s="44" t="s">
        <v>532</v>
      </c>
    </row>
    <row r="2327" spans="83:108">
      <c r="CE2327" s="212"/>
      <c r="CF2327" s="213">
        <f>IF(ISNUMBER(SEARCH($H$2,$CG$3:$CG$3874)),MAX($CF$2:CF2326)+1,0)</f>
        <v>0</v>
      </c>
      <c r="CG2327" s="212" t="s">
        <v>25194</v>
      </c>
      <c r="CH2327" s="212"/>
      <c r="CI2327" s="212"/>
      <c r="CJ2327" s="213" t="str">
        <f>IFERROR(VLOOKUP(ROWS($CJ$3:CJ2327),CF2327:$CG$3874,2,0),"")</f>
        <v/>
      </c>
      <c r="CK2327" s="212" t="s">
        <v>25195</v>
      </c>
      <c r="CL2327" s="212" t="s">
        <v>25196</v>
      </c>
      <c r="CM2327" s="78">
        <v>43220</v>
      </c>
      <c r="CN2327" s="212" t="s">
        <v>25197</v>
      </c>
      <c r="CO2327" s="212" t="s">
        <v>25198</v>
      </c>
      <c r="CP2327" s="212" t="s">
        <v>25199</v>
      </c>
      <c r="CQ2327" s="212" t="s">
        <v>25200</v>
      </c>
      <c r="CR2327" s="212" t="s">
        <v>25201</v>
      </c>
      <c r="CS2327" s="44">
        <v>2325</v>
      </c>
      <c r="CT2327" s="44" t="s">
        <v>25202</v>
      </c>
      <c r="CU2327" s="214">
        <v>11030</v>
      </c>
      <c r="CV2327" s="212" t="s">
        <v>25203</v>
      </c>
      <c r="CW2327" s="212" t="s">
        <v>21171</v>
      </c>
      <c r="CX2327" s="44" t="s">
        <v>839</v>
      </c>
      <c r="CY2327" s="78">
        <v>43220</v>
      </c>
      <c r="CZ2327" s="215" t="s">
        <v>545</v>
      </c>
      <c r="DA2327" s="212" t="s">
        <v>546</v>
      </c>
      <c r="DB2327" s="44" t="s">
        <v>919</v>
      </c>
      <c r="DC2327" s="44" t="s">
        <v>25204</v>
      </c>
      <c r="DD2327" s="44" t="s">
        <v>563</v>
      </c>
    </row>
    <row r="2328" spans="83:108">
      <c r="CE2328" s="212"/>
      <c r="CF2328" s="213">
        <f>IF(ISNUMBER(SEARCH($H$2,$CG$3:$CG$3874)),MAX($CF$2:CF2327)+1,0)</f>
        <v>0</v>
      </c>
      <c r="CG2328" s="212" t="s">
        <v>25205</v>
      </c>
      <c r="CH2328" s="212"/>
      <c r="CI2328" s="212"/>
      <c r="CJ2328" s="213" t="str">
        <f>IFERROR(VLOOKUP(ROWS($CJ$3:CJ2328),CF2328:$CG$3874,2,0),"")</f>
        <v/>
      </c>
      <c r="CK2328" s="212" t="s">
        <v>25206</v>
      </c>
      <c r="CL2328" s="212" t="s">
        <v>25207</v>
      </c>
      <c r="CM2328" s="78">
        <v>44196</v>
      </c>
      <c r="CN2328" s="212" t="s">
        <v>25208</v>
      </c>
      <c r="CO2328" s="212" t="s">
        <v>25209</v>
      </c>
      <c r="CP2328" s="212" t="s">
        <v>25210</v>
      </c>
      <c r="CQ2328" s="212" t="s">
        <v>25211</v>
      </c>
      <c r="CR2328" s="212" t="s">
        <v>25212</v>
      </c>
      <c r="CS2328" s="44">
        <v>2326</v>
      </c>
      <c r="CT2328" s="44" t="s">
        <v>25213</v>
      </c>
      <c r="CU2328" s="214">
        <v>7998</v>
      </c>
      <c r="CV2328" s="212" t="s">
        <v>25214</v>
      </c>
      <c r="CW2328" s="212" t="s">
        <v>985</v>
      </c>
      <c r="CX2328" s="44" t="s">
        <v>7433</v>
      </c>
      <c r="CY2328" s="78">
        <v>44196</v>
      </c>
      <c r="CZ2328" s="215" t="s">
        <v>640</v>
      </c>
      <c r="DA2328" s="212" t="s">
        <v>512</v>
      </c>
      <c r="DB2328" s="44" t="s">
        <v>1911</v>
      </c>
      <c r="DC2328" s="44" t="s">
        <v>986</v>
      </c>
      <c r="DD2328" s="44" t="s">
        <v>532</v>
      </c>
    </row>
    <row r="2329" spans="83:108">
      <c r="CE2329" s="212"/>
      <c r="CF2329" s="213">
        <f>IF(ISNUMBER(SEARCH($H$2,$CG$3:$CG$3874)),MAX($CF$2:CF2328)+1,0)</f>
        <v>0</v>
      </c>
      <c r="CG2329" s="212" t="s">
        <v>25215</v>
      </c>
      <c r="CH2329" s="212"/>
      <c r="CI2329" s="212"/>
      <c r="CJ2329" s="213" t="str">
        <f>IFERROR(VLOOKUP(ROWS($CJ$3:CJ2329),CF2329:$CG$3874,2,0),"")</f>
        <v/>
      </c>
      <c r="CK2329" s="212" t="s">
        <v>25216</v>
      </c>
      <c r="CL2329" s="212" t="s">
        <v>25217</v>
      </c>
      <c r="CM2329" s="78">
        <v>43465</v>
      </c>
      <c r="CN2329" s="212" t="s">
        <v>25218</v>
      </c>
      <c r="CO2329" s="212" t="s">
        <v>25219</v>
      </c>
      <c r="CP2329" s="212" t="s">
        <v>25220</v>
      </c>
      <c r="CQ2329" s="212" t="s">
        <v>25221</v>
      </c>
      <c r="CR2329" s="212" t="s">
        <v>25222</v>
      </c>
      <c r="CS2329" s="44">
        <v>2327</v>
      </c>
      <c r="CT2329" s="44" t="s">
        <v>25223</v>
      </c>
      <c r="CU2329" s="214">
        <v>15058</v>
      </c>
      <c r="CV2329" s="212" t="s">
        <v>25224</v>
      </c>
      <c r="CW2329" s="212" t="s">
        <v>17389</v>
      </c>
      <c r="CX2329" s="44" t="s">
        <v>668</v>
      </c>
      <c r="CY2329" s="78">
        <v>43465</v>
      </c>
      <c r="CZ2329" s="215" t="s">
        <v>763</v>
      </c>
      <c r="DA2329" s="212" t="s">
        <v>737</v>
      </c>
      <c r="DB2329" s="44" t="s">
        <v>641</v>
      </c>
      <c r="DC2329" s="44" t="s">
        <v>25225</v>
      </c>
      <c r="DD2329" s="44" t="s">
        <v>532</v>
      </c>
    </row>
    <row r="2330" spans="83:108">
      <c r="CE2330" s="212"/>
      <c r="CF2330" s="213">
        <f>IF(ISNUMBER(SEARCH($H$2,$CG$3:$CG$3874)),MAX($CF$2:CF2329)+1,0)</f>
        <v>0</v>
      </c>
      <c r="CG2330" s="212" t="s">
        <v>25226</v>
      </c>
      <c r="CH2330" s="212"/>
      <c r="CI2330" s="212"/>
      <c r="CJ2330" s="213" t="str">
        <f>IFERROR(VLOOKUP(ROWS($CJ$3:CJ2330),CF2330:$CG$3874,2,0),"")</f>
        <v/>
      </c>
      <c r="CK2330" s="212" t="s">
        <v>25227</v>
      </c>
      <c r="CL2330" s="212" t="s">
        <v>25228</v>
      </c>
      <c r="CM2330" s="78">
        <v>44347</v>
      </c>
      <c r="CN2330" s="212" t="s">
        <v>25229</v>
      </c>
      <c r="CO2330" s="212" t="s">
        <v>25230</v>
      </c>
      <c r="CP2330" s="212" t="s">
        <v>25231</v>
      </c>
      <c r="CQ2330" s="212" t="s">
        <v>25232</v>
      </c>
      <c r="CR2330" s="212" t="s">
        <v>25233</v>
      </c>
      <c r="CS2330" s="44">
        <v>2328</v>
      </c>
      <c r="CT2330" s="44" t="s">
        <v>25234</v>
      </c>
      <c r="CU2330" s="214">
        <v>15452</v>
      </c>
      <c r="CV2330" s="212" t="s">
        <v>25235</v>
      </c>
      <c r="CW2330" s="212" t="s">
        <v>3118</v>
      </c>
      <c r="CX2330" s="44" t="s">
        <v>654</v>
      </c>
      <c r="CY2330" s="78">
        <v>44347</v>
      </c>
      <c r="CZ2330" s="215" t="s">
        <v>576</v>
      </c>
      <c r="DA2330" s="212" t="s">
        <v>512</v>
      </c>
      <c r="DB2330" s="44" t="s">
        <v>641</v>
      </c>
      <c r="DC2330" s="44" t="s">
        <v>827</v>
      </c>
      <c r="DD2330" s="44" t="s">
        <v>532</v>
      </c>
    </row>
    <row r="2331" spans="83:108">
      <c r="CE2331" s="212"/>
      <c r="CF2331" s="213">
        <f>IF(ISNUMBER(SEARCH($H$2,$CG$3:$CG$3874)),MAX($CF$2:CF2330)+1,0)</f>
        <v>0</v>
      </c>
      <c r="CG2331" s="212" t="s">
        <v>25236</v>
      </c>
      <c r="CH2331" s="212"/>
      <c r="CI2331" s="212"/>
      <c r="CJ2331" s="213" t="str">
        <f>IFERROR(VLOOKUP(ROWS($CJ$3:CJ2331),CF2331:$CG$3874,2,0),"")</f>
        <v/>
      </c>
      <c r="CK2331" s="212" t="s">
        <v>25237</v>
      </c>
      <c r="CL2331" s="212" t="s">
        <v>25238</v>
      </c>
      <c r="CM2331" s="78">
        <v>44561</v>
      </c>
      <c r="CN2331" s="212" t="s">
        <v>25239</v>
      </c>
      <c r="CO2331" s="212" t="s">
        <v>25240</v>
      </c>
      <c r="CP2331" s="212" t="s">
        <v>25241</v>
      </c>
      <c r="CQ2331" s="212" t="s">
        <v>25242</v>
      </c>
      <c r="CR2331" s="212" t="s">
        <v>25243</v>
      </c>
      <c r="CS2331" s="44">
        <v>2329</v>
      </c>
      <c r="CT2331" s="44" t="s">
        <v>25244</v>
      </c>
      <c r="CU2331" s="214">
        <v>11320</v>
      </c>
      <c r="CV2331" s="212" t="s">
        <v>25245</v>
      </c>
      <c r="CW2331" s="212" t="s">
        <v>5431</v>
      </c>
      <c r="CX2331" s="44" t="s">
        <v>1703</v>
      </c>
      <c r="CY2331" s="78">
        <v>44561</v>
      </c>
      <c r="CZ2331" s="215" t="s">
        <v>601</v>
      </c>
      <c r="DA2331" s="212" t="s">
        <v>512</v>
      </c>
      <c r="DB2331" s="44" t="s">
        <v>530</v>
      </c>
      <c r="DC2331" s="44" t="s">
        <v>5432</v>
      </c>
      <c r="DD2331" s="44" t="s">
        <v>532</v>
      </c>
    </row>
    <row r="2332" spans="83:108">
      <c r="CE2332" s="212"/>
      <c r="CF2332" s="213">
        <f>IF(ISNUMBER(SEARCH($H$2,$CG$3:$CG$3874)),MAX($CF$2:CF2331)+1,0)</f>
        <v>0</v>
      </c>
      <c r="CG2332" s="212" t="s">
        <v>25246</v>
      </c>
      <c r="CH2332" s="212"/>
      <c r="CI2332" s="212"/>
      <c r="CJ2332" s="213" t="str">
        <f>IFERROR(VLOOKUP(ROWS($CJ$3:CJ2332),CF2332:$CG$3874,2,0),"")</f>
        <v/>
      </c>
      <c r="CK2332" s="212" t="s">
        <v>25247</v>
      </c>
      <c r="CL2332" s="212" t="s">
        <v>25248</v>
      </c>
      <c r="CM2332" s="78">
        <v>42947</v>
      </c>
      <c r="CN2332" s="212" t="s">
        <v>25249</v>
      </c>
      <c r="CO2332" s="212" t="s">
        <v>25250</v>
      </c>
      <c r="CP2332" s="212" t="s">
        <v>25251</v>
      </c>
      <c r="CQ2332" s="212" t="s">
        <v>25252</v>
      </c>
      <c r="CR2332" s="212" t="s">
        <v>25253</v>
      </c>
      <c r="CS2332" s="44">
        <v>2330</v>
      </c>
      <c r="CT2332" s="44" t="s">
        <v>25254</v>
      </c>
      <c r="CU2332" s="214">
        <v>12858</v>
      </c>
      <c r="CV2332" s="212" t="s">
        <v>25255</v>
      </c>
      <c r="CW2332" s="212" t="s">
        <v>15083</v>
      </c>
      <c r="CX2332" s="44" t="s">
        <v>1943</v>
      </c>
      <c r="CY2332" s="78">
        <v>42947</v>
      </c>
      <c r="CZ2332" s="215" t="s">
        <v>545</v>
      </c>
      <c r="DA2332" s="212" t="s">
        <v>529</v>
      </c>
      <c r="DB2332" s="44" t="s">
        <v>655</v>
      </c>
      <c r="DC2332" s="44" t="s">
        <v>669</v>
      </c>
      <c r="DD2332" s="44" t="s">
        <v>532</v>
      </c>
    </row>
    <row r="2333" spans="83:108">
      <c r="CE2333" s="212"/>
      <c r="CF2333" s="213">
        <f>IF(ISNUMBER(SEARCH($H$2,$CG$3:$CG$3874)),MAX($CF$2:CF2332)+1,0)</f>
        <v>0</v>
      </c>
      <c r="CG2333" s="212" t="s">
        <v>25256</v>
      </c>
      <c r="CH2333" s="212"/>
      <c r="CI2333" s="212"/>
      <c r="CJ2333" s="213" t="str">
        <f>IFERROR(VLOOKUP(ROWS($CJ$3:CJ2333),CF2333:$CG$3874,2,0),"")</f>
        <v/>
      </c>
      <c r="CK2333" s="212" t="s">
        <v>25257</v>
      </c>
      <c r="CL2333" s="212" t="s">
        <v>25258</v>
      </c>
      <c r="CM2333" s="78">
        <v>43039</v>
      </c>
      <c r="CN2333" s="212" t="s">
        <v>25259</v>
      </c>
      <c r="CO2333" s="212" t="s">
        <v>25260</v>
      </c>
      <c r="CP2333" s="212" t="s">
        <v>25261</v>
      </c>
      <c r="CQ2333" s="212" t="s">
        <v>25262</v>
      </c>
      <c r="CR2333" s="212" t="s">
        <v>25263</v>
      </c>
      <c r="CS2333" s="44">
        <v>2331</v>
      </c>
      <c r="CT2333" s="44" t="s">
        <v>25264</v>
      </c>
      <c r="CU2333" s="214">
        <v>15270</v>
      </c>
      <c r="CV2333" s="212" t="s">
        <v>25265</v>
      </c>
      <c r="CW2333" s="212" t="s">
        <v>4257</v>
      </c>
      <c r="CX2333" s="44" t="s">
        <v>1632</v>
      </c>
      <c r="CY2333" s="78">
        <v>43039</v>
      </c>
      <c r="CZ2333" s="215" t="s">
        <v>601</v>
      </c>
      <c r="DA2333" s="212" t="s">
        <v>737</v>
      </c>
      <c r="DB2333" s="44" t="s">
        <v>641</v>
      </c>
      <c r="DC2333" s="44" t="s">
        <v>2838</v>
      </c>
      <c r="DD2333" s="44" t="s">
        <v>532</v>
      </c>
    </row>
    <row r="2334" spans="83:108">
      <c r="CE2334" s="212"/>
      <c r="CF2334" s="213">
        <f>IF(ISNUMBER(SEARCH($H$2,$CG$3:$CG$3874)),MAX($CF$2:CF2333)+1,0)</f>
        <v>0</v>
      </c>
      <c r="CG2334" s="212" t="s">
        <v>25266</v>
      </c>
      <c r="CH2334" s="212"/>
      <c r="CI2334" s="212"/>
      <c r="CJ2334" s="213" t="str">
        <f>IFERROR(VLOOKUP(ROWS($CJ$3:CJ2334),CF2334:$CG$3874,2,0),"")</f>
        <v/>
      </c>
      <c r="CK2334" s="212" t="s">
        <v>25267</v>
      </c>
      <c r="CL2334" s="212" t="s">
        <v>25268</v>
      </c>
      <c r="CM2334" s="78">
        <v>44347</v>
      </c>
      <c r="CN2334" s="212" t="s">
        <v>25269</v>
      </c>
      <c r="CO2334" s="212" t="s">
        <v>25270</v>
      </c>
      <c r="CP2334" s="212" t="s">
        <v>25271</v>
      </c>
      <c r="CQ2334" s="212" t="s">
        <v>25272</v>
      </c>
      <c r="CR2334" s="212" t="s">
        <v>25273</v>
      </c>
      <c r="CS2334" s="44">
        <v>2332</v>
      </c>
      <c r="CT2334" s="44" t="s">
        <v>25274</v>
      </c>
      <c r="CU2334" s="214">
        <v>9550</v>
      </c>
      <c r="CV2334" s="212" t="s">
        <v>25275</v>
      </c>
      <c r="CW2334" s="212" t="s">
        <v>1403</v>
      </c>
      <c r="CX2334" s="44" t="s">
        <v>5317</v>
      </c>
      <c r="CY2334" s="78">
        <v>44347</v>
      </c>
      <c r="CZ2334" s="215" t="s">
        <v>640</v>
      </c>
      <c r="DA2334" s="212" t="s">
        <v>546</v>
      </c>
      <c r="DB2334" s="44" t="s">
        <v>919</v>
      </c>
      <c r="DC2334" s="44" t="s">
        <v>7422</v>
      </c>
      <c r="DD2334" s="44" t="s">
        <v>532</v>
      </c>
    </row>
    <row r="2335" spans="83:108">
      <c r="CE2335" s="212"/>
      <c r="CF2335" s="213">
        <f>IF(ISNUMBER(SEARCH($H$2,$CG$3:$CG$3874)),MAX($CF$2:CF2334)+1,0)</f>
        <v>0</v>
      </c>
      <c r="CG2335" s="212" t="s">
        <v>25276</v>
      </c>
      <c r="CH2335" s="212"/>
      <c r="CI2335" s="212"/>
      <c r="CJ2335" s="213" t="str">
        <f>IFERROR(VLOOKUP(ROWS($CJ$3:CJ2335),CF2335:$CG$3874,2,0),"")</f>
        <v/>
      </c>
      <c r="CK2335" s="212" t="s">
        <v>25277</v>
      </c>
      <c r="CL2335" s="212" t="s">
        <v>25278</v>
      </c>
      <c r="CM2335" s="78">
        <v>44347</v>
      </c>
      <c r="CN2335" s="212" t="s">
        <v>25279</v>
      </c>
      <c r="CO2335" s="212" t="s">
        <v>25280</v>
      </c>
      <c r="CP2335" s="212" t="s">
        <v>25281</v>
      </c>
      <c r="CQ2335" s="212" t="s">
        <v>25282</v>
      </c>
      <c r="CR2335" s="212" t="s">
        <v>25283</v>
      </c>
      <c r="CS2335" s="44">
        <v>2333</v>
      </c>
      <c r="CT2335" s="44" t="s">
        <v>25284</v>
      </c>
      <c r="CU2335" s="214">
        <v>16792</v>
      </c>
      <c r="CV2335" s="212" t="s">
        <v>25285</v>
      </c>
      <c r="CW2335" s="212" t="s">
        <v>1403</v>
      </c>
      <c r="CX2335" s="44" t="s">
        <v>5317</v>
      </c>
      <c r="CY2335" s="78">
        <v>44347</v>
      </c>
      <c r="CZ2335" s="215" t="s">
        <v>511</v>
      </c>
      <c r="DA2335" s="212" t="s">
        <v>546</v>
      </c>
      <c r="DB2335" s="44" t="s">
        <v>547</v>
      </c>
      <c r="DC2335" s="44" t="s">
        <v>2574</v>
      </c>
      <c r="DD2335" s="44" t="s">
        <v>532</v>
      </c>
    </row>
    <row r="2336" spans="83:108">
      <c r="CE2336" s="212"/>
      <c r="CF2336" s="213">
        <f>IF(ISNUMBER(SEARCH($H$2,$CG$3:$CG$3874)),MAX($CF$2:CF2335)+1,0)</f>
        <v>0</v>
      </c>
      <c r="CG2336" s="212" t="s">
        <v>25286</v>
      </c>
      <c r="CH2336" s="212"/>
      <c r="CI2336" s="212"/>
      <c r="CJ2336" s="213" t="str">
        <f>IFERROR(VLOOKUP(ROWS($CJ$3:CJ2336),CF2336:$CG$3874,2,0),"")</f>
        <v/>
      </c>
      <c r="CK2336" s="212" t="s">
        <v>25287</v>
      </c>
      <c r="CL2336" s="212" t="s">
        <v>25288</v>
      </c>
      <c r="CM2336" s="78">
        <v>43708</v>
      </c>
      <c r="CN2336" s="212" t="s">
        <v>25289</v>
      </c>
      <c r="CO2336" s="212" t="s">
        <v>25290</v>
      </c>
      <c r="CP2336" s="212" t="s">
        <v>25291</v>
      </c>
      <c r="CQ2336" s="212" t="s">
        <v>25292</v>
      </c>
      <c r="CR2336" s="212" t="s">
        <v>25293</v>
      </c>
      <c r="CS2336" s="44">
        <v>2334</v>
      </c>
      <c r="CT2336" s="44" t="s">
        <v>25294</v>
      </c>
      <c r="CU2336" s="214">
        <v>16773</v>
      </c>
      <c r="CV2336" s="212" t="s">
        <v>25295</v>
      </c>
      <c r="CW2336" s="212" t="s">
        <v>6739</v>
      </c>
      <c r="CX2336" s="44" t="s">
        <v>8961</v>
      </c>
      <c r="CY2336" s="78">
        <v>43708</v>
      </c>
      <c r="CZ2336" s="215" t="s">
        <v>511</v>
      </c>
      <c r="DA2336" s="212" t="s">
        <v>512</v>
      </c>
      <c r="DB2336" s="44" t="s">
        <v>641</v>
      </c>
      <c r="DC2336" s="44" t="s">
        <v>25296</v>
      </c>
      <c r="DD2336" s="44" t="s">
        <v>682</v>
      </c>
    </row>
    <row r="2337" spans="83:108">
      <c r="CE2337" s="212"/>
      <c r="CF2337" s="213">
        <f>IF(ISNUMBER(SEARCH($H$2,$CG$3:$CG$3874)),MAX($CF$2:CF2336)+1,0)</f>
        <v>0</v>
      </c>
      <c r="CG2337" s="212" t="s">
        <v>25297</v>
      </c>
      <c r="CH2337" s="212"/>
      <c r="CI2337" s="212"/>
      <c r="CJ2337" s="213" t="str">
        <f>IFERROR(VLOOKUP(ROWS($CJ$3:CJ2337),CF2337:$CG$3874,2,0),"")</f>
        <v/>
      </c>
      <c r="CK2337" s="212" t="s">
        <v>25298</v>
      </c>
      <c r="CL2337" s="212" t="s">
        <v>25299</v>
      </c>
      <c r="CM2337" s="78">
        <v>44135</v>
      </c>
      <c r="CN2337" s="212" t="s">
        <v>25300</v>
      </c>
      <c r="CO2337" s="212" t="s">
        <v>25301</v>
      </c>
      <c r="CP2337" s="212" t="s">
        <v>25302</v>
      </c>
      <c r="CQ2337" s="212" t="s">
        <v>25303</v>
      </c>
      <c r="CR2337" s="212" t="s">
        <v>25304</v>
      </c>
      <c r="CS2337" s="44">
        <v>2335</v>
      </c>
      <c r="CT2337" s="44" t="s">
        <v>25305</v>
      </c>
      <c r="CU2337" s="214">
        <v>12171</v>
      </c>
      <c r="CV2337" s="212" t="s">
        <v>25306</v>
      </c>
      <c r="CW2337" s="212" t="s">
        <v>25307</v>
      </c>
      <c r="CX2337" s="44" t="s">
        <v>25308</v>
      </c>
      <c r="CY2337" s="78">
        <v>44135</v>
      </c>
      <c r="CZ2337" s="215" t="s">
        <v>1157</v>
      </c>
      <c r="DA2337" s="212" t="s">
        <v>529</v>
      </c>
      <c r="DB2337" s="44" t="s">
        <v>940</v>
      </c>
      <c r="DC2337" s="44" t="s">
        <v>15878</v>
      </c>
      <c r="DD2337" s="44" t="s">
        <v>851</v>
      </c>
    </row>
    <row r="2338" spans="83:108">
      <c r="CE2338" s="212"/>
      <c r="CF2338" s="213">
        <f>IF(ISNUMBER(SEARCH($H$2,$CG$3:$CG$3874)),MAX($CF$2:CF2337)+1,0)</f>
        <v>0</v>
      </c>
      <c r="CG2338" s="212" t="s">
        <v>25309</v>
      </c>
      <c r="CH2338" s="212"/>
      <c r="CI2338" s="212"/>
      <c r="CJ2338" s="213" t="str">
        <f>IFERROR(VLOOKUP(ROWS($CJ$3:CJ2338),CF2338:$CG$3874,2,0),"")</f>
        <v/>
      </c>
      <c r="CK2338" s="212" t="s">
        <v>25310</v>
      </c>
      <c r="CL2338" s="212" t="s">
        <v>25311</v>
      </c>
      <c r="CM2338" s="78">
        <v>44347</v>
      </c>
      <c r="CN2338" s="212" t="s">
        <v>25312</v>
      </c>
      <c r="CO2338" s="212" t="s">
        <v>25313</v>
      </c>
      <c r="CP2338" s="212" t="s">
        <v>25314</v>
      </c>
      <c r="CQ2338" s="212" t="s">
        <v>25315</v>
      </c>
      <c r="CR2338" s="212" t="s">
        <v>25316</v>
      </c>
      <c r="CS2338" s="44">
        <v>2336</v>
      </c>
      <c r="CT2338" s="44" t="s">
        <v>25317</v>
      </c>
      <c r="CU2338" s="214">
        <v>11183</v>
      </c>
      <c r="CV2338" s="212" t="s">
        <v>25318</v>
      </c>
      <c r="CW2338" s="212" t="s">
        <v>1403</v>
      </c>
      <c r="CX2338" s="44" t="s">
        <v>5317</v>
      </c>
      <c r="CY2338" s="78">
        <v>44347</v>
      </c>
      <c r="CZ2338" s="215" t="s">
        <v>545</v>
      </c>
      <c r="DA2338" s="212" t="s">
        <v>546</v>
      </c>
      <c r="DB2338" s="44" t="s">
        <v>919</v>
      </c>
      <c r="DC2338" s="44" t="s">
        <v>7422</v>
      </c>
      <c r="DD2338" s="44" t="s">
        <v>532</v>
      </c>
    </row>
    <row r="2339" spans="83:108">
      <c r="CE2339" s="212"/>
      <c r="CF2339" s="213">
        <f>IF(ISNUMBER(SEARCH($H$2,$CG$3:$CG$3874)),MAX($CF$2:CF2338)+1,0)</f>
        <v>0</v>
      </c>
      <c r="CG2339" s="212" t="s">
        <v>25319</v>
      </c>
      <c r="CH2339" s="212"/>
      <c r="CI2339" s="212"/>
      <c r="CJ2339" s="213" t="str">
        <f>IFERROR(VLOOKUP(ROWS($CJ$3:CJ2339),CF2339:$CG$3874,2,0),"")</f>
        <v/>
      </c>
      <c r="CK2339" s="212" t="s">
        <v>25320</v>
      </c>
      <c r="CL2339" s="212" t="s">
        <v>25321</v>
      </c>
      <c r="CM2339" s="78">
        <v>44074</v>
      </c>
      <c r="CN2339" s="212" t="s">
        <v>25322</v>
      </c>
      <c r="CO2339" s="212" t="s">
        <v>25323</v>
      </c>
      <c r="CP2339" s="212" t="s">
        <v>25324</v>
      </c>
      <c r="CQ2339" s="212" t="s">
        <v>25325</v>
      </c>
      <c r="CR2339" s="212" t="s">
        <v>25326</v>
      </c>
      <c r="CS2339" s="44">
        <v>2337</v>
      </c>
      <c r="CT2339" s="44" t="s">
        <v>25327</v>
      </c>
      <c r="CU2339" s="214">
        <v>8755</v>
      </c>
      <c r="CV2339" s="212" t="s">
        <v>25328</v>
      </c>
      <c r="CW2339" s="212" t="s">
        <v>720</v>
      </c>
      <c r="CX2339" s="44" t="s">
        <v>721</v>
      </c>
      <c r="CY2339" s="78">
        <v>44074</v>
      </c>
      <c r="CZ2339" s="215" t="s">
        <v>545</v>
      </c>
      <c r="DA2339" s="212" t="s">
        <v>546</v>
      </c>
      <c r="DB2339" s="44" t="s">
        <v>722</v>
      </c>
      <c r="DC2339" s="44" t="s">
        <v>723</v>
      </c>
      <c r="DD2339" s="44" t="s">
        <v>532</v>
      </c>
    </row>
    <row r="2340" spans="83:108">
      <c r="CE2340" s="212"/>
      <c r="CF2340" s="213">
        <f>IF(ISNUMBER(SEARCH($H$2,$CG$3:$CG$3874)),MAX($CF$2:CF2339)+1,0)</f>
        <v>0</v>
      </c>
      <c r="CG2340" s="212" t="s">
        <v>25329</v>
      </c>
      <c r="CH2340" s="212"/>
      <c r="CI2340" s="212"/>
      <c r="CJ2340" s="213" t="str">
        <f>IFERROR(VLOOKUP(ROWS($CJ$3:CJ2340),CF2340:$CG$3874,2,0),"")</f>
        <v/>
      </c>
      <c r="CK2340" s="212" t="s">
        <v>25330</v>
      </c>
      <c r="CL2340" s="212" t="s">
        <v>25331</v>
      </c>
      <c r="CM2340" s="78">
        <v>44926</v>
      </c>
      <c r="CN2340" s="212" t="s">
        <v>25332</v>
      </c>
      <c r="CO2340" s="212" t="s">
        <v>25333</v>
      </c>
      <c r="CP2340" s="212" t="s">
        <v>25334</v>
      </c>
      <c r="CQ2340" s="212" t="s">
        <v>25335</v>
      </c>
      <c r="CR2340" s="212" t="s">
        <v>25336</v>
      </c>
      <c r="CS2340" s="44">
        <v>2338</v>
      </c>
      <c r="CT2340" s="44" t="s">
        <v>25337</v>
      </c>
      <c r="CU2340" s="214">
        <v>15125</v>
      </c>
      <c r="CV2340" s="212" t="s">
        <v>25338</v>
      </c>
      <c r="CW2340" s="212" t="s">
        <v>25339</v>
      </c>
      <c r="CX2340" s="44" t="s">
        <v>721</v>
      </c>
      <c r="CY2340" s="78">
        <v>44926</v>
      </c>
      <c r="CZ2340" s="215" t="s">
        <v>601</v>
      </c>
      <c r="DA2340" s="212" t="s">
        <v>512</v>
      </c>
      <c r="DB2340" s="44" t="s">
        <v>641</v>
      </c>
      <c r="DC2340" s="44" t="s">
        <v>1326</v>
      </c>
      <c r="DD2340" s="44" t="s">
        <v>851</v>
      </c>
    </row>
    <row r="2341" spans="83:108">
      <c r="CE2341" s="212"/>
      <c r="CF2341" s="213">
        <f>IF(ISNUMBER(SEARCH($H$2,$CG$3:$CG$3874)),MAX($CF$2:CF2340)+1,0)</f>
        <v>0</v>
      </c>
      <c r="CG2341" s="212" t="s">
        <v>25340</v>
      </c>
      <c r="CH2341" s="212"/>
      <c r="CI2341" s="212"/>
      <c r="CJ2341" s="213" t="str">
        <f>IFERROR(VLOOKUP(ROWS($CJ$3:CJ2341),CF2341:$CG$3874,2,0),"")</f>
        <v/>
      </c>
      <c r="CK2341" s="212" t="s">
        <v>25341</v>
      </c>
      <c r="CL2341" s="212" t="s">
        <v>25342</v>
      </c>
      <c r="CM2341" s="78">
        <v>44926</v>
      </c>
      <c r="CN2341" s="212" t="s">
        <v>25343</v>
      </c>
      <c r="CO2341" s="212" t="s">
        <v>25344</v>
      </c>
      <c r="CP2341" s="212" t="s">
        <v>25345</v>
      </c>
      <c r="CQ2341" s="212" t="s">
        <v>25346</v>
      </c>
      <c r="CR2341" s="212" t="s">
        <v>25347</v>
      </c>
      <c r="CS2341" s="44">
        <v>2339</v>
      </c>
      <c r="CT2341" s="44" t="s">
        <v>25348</v>
      </c>
      <c r="CU2341" s="214">
        <v>15549</v>
      </c>
      <c r="CV2341" s="212" t="s">
        <v>25349</v>
      </c>
      <c r="CW2341" s="212" t="s">
        <v>25339</v>
      </c>
      <c r="CX2341" s="44" t="s">
        <v>721</v>
      </c>
      <c r="CY2341" s="78">
        <v>44926</v>
      </c>
      <c r="CZ2341" s="215" t="s">
        <v>511</v>
      </c>
      <c r="DA2341" s="212" t="s">
        <v>512</v>
      </c>
      <c r="DB2341" s="44" t="s">
        <v>641</v>
      </c>
      <c r="DC2341" s="44" t="s">
        <v>1326</v>
      </c>
      <c r="DD2341" s="44" t="s">
        <v>532</v>
      </c>
    </row>
    <row r="2342" spans="83:108">
      <c r="CE2342" s="212"/>
      <c r="CF2342" s="213">
        <f>IF(ISNUMBER(SEARCH($H$2,$CG$3:$CG$3874)),MAX($CF$2:CF2341)+1,0)</f>
        <v>0</v>
      </c>
      <c r="CG2342" s="212" t="s">
        <v>25350</v>
      </c>
      <c r="CH2342" s="212"/>
      <c r="CI2342" s="212"/>
      <c r="CJ2342" s="213" t="str">
        <f>IFERROR(VLOOKUP(ROWS($CJ$3:CJ2342),CF2342:$CG$3874,2,0),"")</f>
        <v/>
      </c>
      <c r="CK2342" s="212" t="s">
        <v>25351</v>
      </c>
      <c r="CL2342" s="212" t="s">
        <v>25352</v>
      </c>
      <c r="CM2342" s="78">
        <v>43312</v>
      </c>
      <c r="CN2342" s="212" t="s">
        <v>25353</v>
      </c>
      <c r="CO2342" s="212" t="s">
        <v>25354</v>
      </c>
      <c r="CP2342" s="212" t="s">
        <v>25355</v>
      </c>
      <c r="CQ2342" s="212" t="s">
        <v>25356</v>
      </c>
      <c r="CR2342" s="212" t="s">
        <v>25357</v>
      </c>
      <c r="CS2342" s="44">
        <v>2340</v>
      </c>
      <c r="CT2342" s="44" t="s">
        <v>25358</v>
      </c>
      <c r="CU2342" s="214">
        <v>13385</v>
      </c>
      <c r="CV2342" s="212" t="s">
        <v>25359</v>
      </c>
      <c r="CW2342" s="212" t="s">
        <v>25360</v>
      </c>
      <c r="CX2342" s="44" t="s">
        <v>735</v>
      </c>
      <c r="CY2342" s="78">
        <v>43312</v>
      </c>
      <c r="CZ2342" s="215" t="s">
        <v>576</v>
      </c>
      <c r="DA2342" s="212" t="s">
        <v>512</v>
      </c>
      <c r="DB2342" s="44" t="s">
        <v>530</v>
      </c>
      <c r="DC2342" s="44" t="s">
        <v>750</v>
      </c>
      <c r="DD2342" s="44" t="s">
        <v>532</v>
      </c>
    </row>
    <row r="2343" spans="83:108">
      <c r="CE2343" s="212"/>
      <c r="CF2343" s="213">
        <f>IF(ISNUMBER(SEARCH($H$2,$CG$3:$CG$3874)),MAX($CF$2:CF2342)+1,0)</f>
        <v>0</v>
      </c>
      <c r="CG2343" s="212" t="s">
        <v>25361</v>
      </c>
      <c r="CH2343" s="212"/>
      <c r="CI2343" s="212"/>
      <c r="CJ2343" s="213" t="str">
        <f>IFERROR(VLOOKUP(ROWS($CJ$3:CJ2343),CF2343:$CG$3874,2,0),"")</f>
        <v/>
      </c>
      <c r="CK2343" s="212" t="s">
        <v>25362</v>
      </c>
      <c r="CL2343" s="212" t="s">
        <v>25363</v>
      </c>
      <c r="CM2343" s="78">
        <v>43312</v>
      </c>
      <c r="CN2343" s="212" t="s">
        <v>25364</v>
      </c>
      <c r="CO2343" s="212" t="s">
        <v>25365</v>
      </c>
      <c r="CP2343" s="212" t="s">
        <v>25366</v>
      </c>
      <c r="CQ2343" s="212" t="s">
        <v>25367</v>
      </c>
      <c r="CR2343" s="212" t="s">
        <v>25368</v>
      </c>
      <c r="CS2343" s="44">
        <v>2341</v>
      </c>
      <c r="CT2343" s="44" t="s">
        <v>25369</v>
      </c>
      <c r="CU2343" s="214">
        <v>15640</v>
      </c>
      <c r="CV2343" s="212" t="s">
        <v>25370</v>
      </c>
      <c r="CW2343" s="212" t="s">
        <v>3106</v>
      </c>
      <c r="CX2343" s="44" t="s">
        <v>735</v>
      </c>
      <c r="CY2343" s="78">
        <v>43312</v>
      </c>
      <c r="CZ2343" s="215" t="s">
        <v>1313</v>
      </c>
      <c r="DA2343" s="212" t="s">
        <v>512</v>
      </c>
      <c r="DB2343" s="44" t="s">
        <v>530</v>
      </c>
      <c r="DC2343" s="44" t="s">
        <v>25371</v>
      </c>
      <c r="DD2343" s="44" t="s">
        <v>532</v>
      </c>
    </row>
    <row r="2344" spans="83:108">
      <c r="CE2344" s="212"/>
      <c r="CF2344" s="213">
        <f>IF(ISNUMBER(SEARCH($H$2,$CG$3:$CG$3874)),MAX($CF$2:CF2343)+1,0)</f>
        <v>0</v>
      </c>
      <c r="CG2344" s="212" t="s">
        <v>25372</v>
      </c>
      <c r="CH2344" s="212"/>
      <c r="CI2344" s="212"/>
      <c r="CJ2344" s="213" t="str">
        <f>IFERROR(VLOOKUP(ROWS($CJ$3:CJ2344),CF2344:$CG$3874,2,0),"")</f>
        <v/>
      </c>
      <c r="CK2344" s="212" t="s">
        <v>25373</v>
      </c>
      <c r="CL2344" s="212" t="s">
        <v>25374</v>
      </c>
      <c r="CM2344" s="78">
        <v>43312</v>
      </c>
      <c r="CN2344" s="212" t="s">
        <v>25375</v>
      </c>
      <c r="CO2344" s="212" t="s">
        <v>25376</v>
      </c>
      <c r="CP2344" s="212" t="s">
        <v>25377</v>
      </c>
      <c r="CQ2344" s="212" t="s">
        <v>25378</v>
      </c>
      <c r="CR2344" s="212" t="s">
        <v>25379</v>
      </c>
      <c r="CS2344" s="44">
        <v>2342</v>
      </c>
      <c r="CT2344" s="44" t="s">
        <v>25380</v>
      </c>
      <c r="CU2344" s="214">
        <v>13005</v>
      </c>
      <c r="CV2344" s="212" t="s">
        <v>25381</v>
      </c>
      <c r="CW2344" s="212" t="s">
        <v>3261</v>
      </c>
      <c r="CX2344" s="44" t="s">
        <v>2490</v>
      </c>
      <c r="CY2344" s="78">
        <v>43312</v>
      </c>
      <c r="CZ2344" s="215" t="s">
        <v>545</v>
      </c>
      <c r="DA2344" s="212" t="s">
        <v>512</v>
      </c>
      <c r="DB2344" s="44" t="s">
        <v>547</v>
      </c>
      <c r="DC2344" s="44" t="s">
        <v>3262</v>
      </c>
      <c r="DD2344" s="44" t="s">
        <v>563</v>
      </c>
    </row>
    <row r="2345" spans="83:108">
      <c r="CE2345" s="212"/>
      <c r="CF2345" s="213">
        <f>IF(ISNUMBER(SEARCH($H$2,$CG$3:$CG$3874)),MAX($CF$2:CF2344)+1,0)</f>
        <v>0</v>
      </c>
      <c r="CG2345" s="212" t="s">
        <v>25382</v>
      </c>
      <c r="CH2345" s="212"/>
      <c r="CI2345" s="212"/>
      <c r="CJ2345" s="213" t="str">
        <f>IFERROR(VLOOKUP(ROWS($CJ$3:CJ2345),CF2345:$CG$3874,2,0),"")</f>
        <v/>
      </c>
      <c r="CK2345" s="212" t="s">
        <v>25383</v>
      </c>
      <c r="CL2345" s="212" t="s">
        <v>25384</v>
      </c>
      <c r="CM2345" s="78">
        <v>44347</v>
      </c>
      <c r="CN2345" s="212" t="s">
        <v>25385</v>
      </c>
      <c r="CO2345" s="212" t="s">
        <v>25386</v>
      </c>
      <c r="CP2345" s="212" t="s">
        <v>25387</v>
      </c>
      <c r="CQ2345" s="212" t="s">
        <v>25388</v>
      </c>
      <c r="CR2345" s="212" t="s">
        <v>25389</v>
      </c>
      <c r="CS2345" s="44">
        <v>2343</v>
      </c>
      <c r="CT2345" s="44" t="s">
        <v>25390</v>
      </c>
      <c r="CU2345" s="214">
        <v>9509</v>
      </c>
      <c r="CV2345" s="212" t="s">
        <v>25391</v>
      </c>
      <c r="CW2345" s="212" t="s">
        <v>1403</v>
      </c>
      <c r="CX2345" s="44" t="s">
        <v>721</v>
      </c>
      <c r="CY2345" s="78">
        <v>44347</v>
      </c>
      <c r="CZ2345" s="215" t="s">
        <v>545</v>
      </c>
      <c r="DA2345" s="212" t="s">
        <v>546</v>
      </c>
      <c r="DB2345" s="44" t="s">
        <v>919</v>
      </c>
      <c r="DC2345" s="44" t="s">
        <v>7422</v>
      </c>
      <c r="DD2345" s="44" t="s">
        <v>532</v>
      </c>
    </row>
    <row r="2346" spans="83:108">
      <c r="CE2346" s="212"/>
      <c r="CF2346" s="213">
        <f>IF(ISNUMBER(SEARCH($H$2,$CG$3:$CG$3874)),MAX($CF$2:CF2345)+1,0)</f>
        <v>0</v>
      </c>
      <c r="CG2346" s="212" t="s">
        <v>25392</v>
      </c>
      <c r="CH2346" s="212"/>
      <c r="CI2346" s="212"/>
      <c r="CJ2346" s="213" t="str">
        <f>IFERROR(VLOOKUP(ROWS($CJ$3:CJ2346),CF2346:$CG$3874,2,0),"")</f>
        <v/>
      </c>
      <c r="CK2346" s="212" t="s">
        <v>25393</v>
      </c>
      <c r="CL2346" s="212" t="s">
        <v>25394</v>
      </c>
      <c r="CM2346" s="78">
        <v>45657</v>
      </c>
      <c r="CN2346" s="212" t="s">
        <v>25395</v>
      </c>
      <c r="CO2346" s="212" t="s">
        <v>25396</v>
      </c>
      <c r="CP2346" s="212" t="s">
        <v>25397</v>
      </c>
      <c r="CQ2346" s="212" t="s">
        <v>25398</v>
      </c>
      <c r="CR2346" s="212" t="s">
        <v>25399</v>
      </c>
      <c r="CS2346" s="44">
        <v>2344</v>
      </c>
      <c r="CT2346" s="44" t="s">
        <v>25400</v>
      </c>
      <c r="CU2346" s="214">
        <v>15265</v>
      </c>
      <c r="CV2346" s="212" t="s">
        <v>25401</v>
      </c>
      <c r="CW2346" s="212" t="s">
        <v>25402</v>
      </c>
      <c r="CX2346" s="44" t="s">
        <v>3637</v>
      </c>
      <c r="CY2346" s="78">
        <v>45657</v>
      </c>
      <c r="CZ2346" s="215" t="s">
        <v>576</v>
      </c>
      <c r="DA2346" s="212" t="s">
        <v>737</v>
      </c>
      <c r="DB2346" s="44" t="s">
        <v>655</v>
      </c>
      <c r="DC2346" s="44" t="s">
        <v>5265</v>
      </c>
      <c r="DD2346" s="44" t="s">
        <v>851</v>
      </c>
    </row>
    <row r="2347" spans="83:108">
      <c r="CE2347" s="212"/>
      <c r="CF2347" s="213">
        <f>IF(ISNUMBER(SEARCH($H$2,$CG$3:$CG$3874)),MAX($CF$2:CF2346)+1,0)</f>
        <v>0</v>
      </c>
      <c r="CG2347" s="212" t="s">
        <v>25403</v>
      </c>
      <c r="CH2347" s="212"/>
      <c r="CI2347" s="212"/>
      <c r="CJ2347" s="213" t="str">
        <f>IFERROR(VLOOKUP(ROWS($CJ$3:CJ2347),CF2347:$CG$3874,2,0),"")</f>
        <v/>
      </c>
      <c r="CK2347" s="212" t="s">
        <v>25404</v>
      </c>
      <c r="CL2347" s="212" t="s">
        <v>25405</v>
      </c>
      <c r="CM2347" s="78">
        <v>44196</v>
      </c>
      <c r="CN2347" s="212" t="s">
        <v>25406</v>
      </c>
      <c r="CO2347" s="212" t="s">
        <v>25407</v>
      </c>
      <c r="CP2347" s="212" t="s">
        <v>25408</v>
      </c>
      <c r="CQ2347" s="212" t="s">
        <v>25409</v>
      </c>
      <c r="CR2347" s="212" t="s">
        <v>25410</v>
      </c>
      <c r="CS2347" s="44">
        <v>2345</v>
      </c>
      <c r="CT2347" s="44" t="s">
        <v>25411</v>
      </c>
      <c r="CU2347" s="214">
        <v>15552</v>
      </c>
      <c r="CV2347" s="212" t="s">
        <v>25412</v>
      </c>
      <c r="CW2347" s="212" t="s">
        <v>1535</v>
      </c>
      <c r="CX2347" s="44" t="s">
        <v>2389</v>
      </c>
      <c r="CY2347" s="78">
        <v>44196</v>
      </c>
      <c r="CZ2347" s="215" t="s">
        <v>511</v>
      </c>
      <c r="DA2347" s="212" t="s">
        <v>529</v>
      </c>
      <c r="DB2347" s="44" t="s">
        <v>530</v>
      </c>
      <c r="DC2347" s="44" t="s">
        <v>23393</v>
      </c>
      <c r="DD2347" s="44" t="s">
        <v>532</v>
      </c>
    </row>
    <row r="2348" spans="83:108">
      <c r="CE2348" s="212"/>
      <c r="CF2348" s="213">
        <f>IF(ISNUMBER(SEARCH($H$2,$CG$3:$CG$3874)),MAX($CF$2:CF2347)+1,0)</f>
        <v>0</v>
      </c>
      <c r="CG2348" s="212" t="s">
        <v>25413</v>
      </c>
      <c r="CH2348" s="212"/>
      <c r="CI2348" s="212"/>
      <c r="CJ2348" s="213" t="str">
        <f>IFERROR(VLOOKUP(ROWS($CJ$3:CJ2348),CF2348:$CG$3874,2,0),"")</f>
        <v/>
      </c>
      <c r="CK2348" s="212" t="s">
        <v>25414</v>
      </c>
      <c r="CL2348" s="212" t="s">
        <v>25415</v>
      </c>
      <c r="CM2348" s="78">
        <v>44196</v>
      </c>
      <c r="CN2348" s="212" t="s">
        <v>25416</v>
      </c>
      <c r="CO2348" s="212" t="s">
        <v>25417</v>
      </c>
      <c r="CP2348" s="212" t="s">
        <v>25418</v>
      </c>
      <c r="CQ2348" s="212" t="s">
        <v>25419</v>
      </c>
      <c r="CR2348" s="212" t="s">
        <v>25420</v>
      </c>
      <c r="CS2348" s="44">
        <v>2346</v>
      </c>
      <c r="CT2348" s="44" t="s">
        <v>25421</v>
      </c>
      <c r="CU2348" s="214">
        <v>15554</v>
      </c>
      <c r="CV2348" s="212" t="s">
        <v>25422</v>
      </c>
      <c r="CW2348" s="212" t="s">
        <v>1535</v>
      </c>
      <c r="CX2348" s="44" t="s">
        <v>2389</v>
      </c>
      <c r="CY2348" s="78">
        <v>44196</v>
      </c>
      <c r="CZ2348" s="215" t="s">
        <v>511</v>
      </c>
      <c r="DA2348" s="212" t="s">
        <v>561</v>
      </c>
      <c r="DB2348" s="44" t="s">
        <v>626</v>
      </c>
      <c r="DC2348" s="44" t="s">
        <v>25423</v>
      </c>
      <c r="DD2348" s="44" t="s">
        <v>532</v>
      </c>
    </row>
    <row r="2349" spans="83:108">
      <c r="CE2349" s="212"/>
      <c r="CF2349" s="213">
        <f>IF(ISNUMBER(SEARCH($H$2,$CG$3:$CG$3874)),MAX($CF$2:CF2348)+1,0)</f>
        <v>0</v>
      </c>
      <c r="CG2349" s="212" t="s">
        <v>25424</v>
      </c>
      <c r="CH2349" s="212"/>
      <c r="CI2349" s="212"/>
      <c r="CJ2349" s="213" t="str">
        <f>IFERROR(VLOOKUP(ROWS($CJ$3:CJ2349),CF2349:$CG$3874,2,0),"")</f>
        <v/>
      </c>
      <c r="CK2349" s="212" t="s">
        <v>25425</v>
      </c>
      <c r="CL2349" s="212" t="s">
        <v>25426</v>
      </c>
      <c r="CM2349" s="78">
        <v>44043</v>
      </c>
      <c r="CN2349" s="212" t="s">
        <v>25427</v>
      </c>
      <c r="CO2349" s="212" t="s">
        <v>25428</v>
      </c>
      <c r="CP2349" s="212" t="s">
        <v>25429</v>
      </c>
      <c r="CQ2349" s="212" t="s">
        <v>25430</v>
      </c>
      <c r="CR2349" s="212" t="s">
        <v>25431</v>
      </c>
      <c r="CS2349" s="44">
        <v>2347</v>
      </c>
      <c r="CT2349" s="44" t="s">
        <v>25432</v>
      </c>
      <c r="CU2349" s="214">
        <v>15128</v>
      </c>
      <c r="CV2349" s="212" t="s">
        <v>25433</v>
      </c>
      <c r="CW2349" s="212" t="s">
        <v>25434</v>
      </c>
      <c r="CX2349" s="44" t="s">
        <v>1072</v>
      </c>
      <c r="CY2349" s="78">
        <v>44043</v>
      </c>
      <c r="CZ2349" s="215" t="s">
        <v>1313</v>
      </c>
      <c r="DA2349" s="212" t="s">
        <v>512</v>
      </c>
      <c r="DB2349" s="44" t="s">
        <v>530</v>
      </c>
      <c r="DC2349" s="44" t="s">
        <v>25435</v>
      </c>
      <c r="DD2349" s="44" t="s">
        <v>532</v>
      </c>
    </row>
    <row r="2350" spans="83:108">
      <c r="CE2350" s="212"/>
      <c r="CF2350" s="213">
        <f>IF(ISNUMBER(SEARCH($H$2,$CG$3:$CG$3874)),MAX($CF$2:CF2349)+1,0)</f>
        <v>0</v>
      </c>
      <c r="CG2350" s="212" t="s">
        <v>25436</v>
      </c>
      <c r="CH2350" s="212"/>
      <c r="CI2350" s="212"/>
      <c r="CJ2350" s="213" t="str">
        <f>IFERROR(VLOOKUP(ROWS($CJ$3:CJ2350),CF2350:$CG$3874,2,0),"")</f>
        <v/>
      </c>
      <c r="CK2350" s="212" t="s">
        <v>25437</v>
      </c>
      <c r="CL2350" s="212" t="s">
        <v>25438</v>
      </c>
      <c r="CM2350" s="78">
        <v>43312</v>
      </c>
      <c r="CN2350" s="212" t="s">
        <v>25439</v>
      </c>
      <c r="CO2350" s="212" t="s">
        <v>25440</v>
      </c>
      <c r="CP2350" s="212" t="s">
        <v>25441</v>
      </c>
      <c r="CQ2350" s="212" t="s">
        <v>25442</v>
      </c>
      <c r="CR2350" s="212" t="s">
        <v>25443</v>
      </c>
      <c r="CS2350" s="44">
        <v>2348</v>
      </c>
      <c r="CT2350" s="44" t="s">
        <v>25444</v>
      </c>
      <c r="CU2350" s="214">
        <v>15573</v>
      </c>
      <c r="CV2350" s="212" t="s">
        <v>25445</v>
      </c>
      <c r="CW2350" s="212" t="s">
        <v>24121</v>
      </c>
      <c r="CX2350" s="44" t="s">
        <v>2490</v>
      </c>
      <c r="CY2350" s="78">
        <v>43312</v>
      </c>
      <c r="CZ2350" s="215" t="s">
        <v>545</v>
      </c>
      <c r="DA2350" s="212" t="s">
        <v>512</v>
      </c>
      <c r="DB2350" s="44" t="s">
        <v>919</v>
      </c>
      <c r="DC2350" s="44" t="s">
        <v>3262</v>
      </c>
      <c r="DD2350" s="44" t="s">
        <v>563</v>
      </c>
    </row>
    <row r="2351" spans="83:108">
      <c r="CE2351" s="212"/>
      <c r="CF2351" s="213">
        <f>IF(ISNUMBER(SEARCH($H$2,$CG$3:$CG$3874)),MAX($CF$2:CF2350)+1,0)</f>
        <v>0</v>
      </c>
      <c r="CG2351" s="212" t="s">
        <v>25446</v>
      </c>
      <c r="CH2351" s="212"/>
      <c r="CI2351" s="212"/>
      <c r="CJ2351" s="213" t="str">
        <f>IFERROR(VLOOKUP(ROWS($CJ$3:CJ2351),CF2351:$CG$3874,2,0),"")</f>
        <v/>
      </c>
      <c r="CK2351" s="212" t="s">
        <v>25447</v>
      </c>
      <c r="CL2351" s="212" t="s">
        <v>25448</v>
      </c>
      <c r="CM2351" s="78">
        <v>43830</v>
      </c>
      <c r="CN2351" s="212" t="s">
        <v>25449</v>
      </c>
      <c r="CO2351" s="212" t="s">
        <v>25450</v>
      </c>
      <c r="CP2351" s="212" t="s">
        <v>25451</v>
      </c>
      <c r="CQ2351" s="212" t="s">
        <v>25452</v>
      </c>
      <c r="CR2351" s="212" t="s">
        <v>25453</v>
      </c>
      <c r="CS2351" s="44">
        <v>2349</v>
      </c>
      <c r="CT2351" s="44" t="s">
        <v>25454</v>
      </c>
      <c r="CU2351" s="214">
        <v>15949</v>
      </c>
      <c r="CV2351" s="212" t="s">
        <v>25455</v>
      </c>
      <c r="CW2351" s="212" t="s">
        <v>1097</v>
      </c>
      <c r="CX2351" s="44" t="s">
        <v>1831</v>
      </c>
      <c r="CY2351" s="78">
        <v>43830</v>
      </c>
      <c r="CZ2351" s="215" t="s">
        <v>576</v>
      </c>
      <c r="DA2351" s="212" t="s">
        <v>529</v>
      </c>
      <c r="DB2351" s="44" t="s">
        <v>530</v>
      </c>
      <c r="DC2351" s="44" t="s">
        <v>1119</v>
      </c>
      <c r="DD2351" s="44" t="s">
        <v>515</v>
      </c>
    </row>
    <row r="2352" spans="83:108">
      <c r="CE2352" s="212"/>
      <c r="CF2352" s="213">
        <f>IF(ISNUMBER(SEARCH($H$2,$CG$3:$CG$3874)),MAX($CF$2:CF2351)+1,0)</f>
        <v>0</v>
      </c>
      <c r="CG2352" s="212" t="s">
        <v>25456</v>
      </c>
      <c r="CH2352" s="212"/>
      <c r="CI2352" s="212"/>
      <c r="CJ2352" s="213" t="str">
        <f>IFERROR(VLOOKUP(ROWS($CJ$3:CJ2352),CF2352:$CG$3874,2,0),"")</f>
        <v/>
      </c>
      <c r="CK2352" s="212" t="s">
        <v>25457</v>
      </c>
      <c r="CL2352" s="212" t="s">
        <v>25458</v>
      </c>
      <c r="CM2352" s="78">
        <v>44043</v>
      </c>
      <c r="CN2352" s="212" t="s">
        <v>25459</v>
      </c>
      <c r="CO2352" s="212" t="s">
        <v>25460</v>
      </c>
      <c r="CP2352" s="212" t="s">
        <v>25461</v>
      </c>
      <c r="CQ2352" s="212" t="s">
        <v>25462</v>
      </c>
      <c r="CR2352" s="212" t="s">
        <v>25463</v>
      </c>
      <c r="CS2352" s="44">
        <v>2350</v>
      </c>
      <c r="CT2352" s="44" t="s">
        <v>25464</v>
      </c>
      <c r="CU2352" s="214">
        <v>15129</v>
      </c>
      <c r="CV2352" s="212" t="s">
        <v>25465</v>
      </c>
      <c r="CW2352" s="212" t="s">
        <v>25434</v>
      </c>
      <c r="CX2352" s="44" t="s">
        <v>1072</v>
      </c>
      <c r="CY2352" s="78">
        <v>44043</v>
      </c>
      <c r="CZ2352" s="215" t="s">
        <v>576</v>
      </c>
      <c r="DA2352" s="212" t="s">
        <v>512</v>
      </c>
      <c r="DB2352" s="44" t="s">
        <v>919</v>
      </c>
      <c r="DC2352" s="44" t="s">
        <v>25435</v>
      </c>
      <c r="DD2352" s="44" t="s">
        <v>532</v>
      </c>
    </row>
    <row r="2353" spans="83:108">
      <c r="CE2353" s="212"/>
      <c r="CF2353" s="213">
        <f>IF(ISNUMBER(SEARCH($H$2,$CG$3:$CG$3874)),MAX($CF$2:CF2352)+1,0)</f>
        <v>0</v>
      </c>
      <c r="CG2353" s="212" t="s">
        <v>25466</v>
      </c>
      <c r="CH2353" s="212"/>
      <c r="CI2353" s="212"/>
      <c r="CJ2353" s="213" t="str">
        <f>IFERROR(VLOOKUP(ROWS($CJ$3:CJ2353),CF2353:$CG$3874,2,0),"")</f>
        <v/>
      </c>
      <c r="CK2353" s="212" t="s">
        <v>25467</v>
      </c>
      <c r="CL2353" s="212" t="s">
        <v>25468</v>
      </c>
      <c r="CM2353" s="78">
        <v>43131</v>
      </c>
      <c r="CN2353" s="212" t="s">
        <v>25469</v>
      </c>
      <c r="CO2353" s="212" t="s">
        <v>25470</v>
      </c>
      <c r="CP2353" s="212" t="s">
        <v>25471</v>
      </c>
      <c r="CQ2353" s="212" t="s">
        <v>25472</v>
      </c>
      <c r="CR2353" s="212" t="s">
        <v>25473</v>
      </c>
      <c r="CS2353" s="44">
        <v>2351</v>
      </c>
      <c r="CT2353" s="44" t="s">
        <v>25474</v>
      </c>
      <c r="CU2353" s="214">
        <v>15675</v>
      </c>
      <c r="CV2353" s="212" t="s">
        <v>25475</v>
      </c>
      <c r="CW2353" s="212" t="s">
        <v>4896</v>
      </c>
      <c r="CX2353" s="44" t="s">
        <v>2891</v>
      </c>
      <c r="CY2353" s="78">
        <v>43131</v>
      </c>
      <c r="CZ2353" s="215" t="s">
        <v>763</v>
      </c>
      <c r="DA2353" s="212" t="s">
        <v>512</v>
      </c>
      <c r="DB2353" s="44" t="s">
        <v>626</v>
      </c>
      <c r="DC2353" s="44" t="s">
        <v>696</v>
      </c>
      <c r="DD2353" s="44" t="s">
        <v>532</v>
      </c>
    </row>
    <row r="2354" spans="83:108">
      <c r="CE2354" s="212"/>
      <c r="CF2354" s="213">
        <f>IF(ISNUMBER(SEARCH($H$2,$CG$3:$CG$3874)),MAX($CF$2:CF2353)+1,0)</f>
        <v>0</v>
      </c>
      <c r="CG2354" s="212" t="s">
        <v>25476</v>
      </c>
      <c r="CH2354" s="212"/>
      <c r="CI2354" s="212"/>
      <c r="CJ2354" s="213" t="str">
        <f>IFERROR(VLOOKUP(ROWS($CJ$3:CJ2354),CF2354:$CG$3874,2,0),"")</f>
        <v/>
      </c>
      <c r="CK2354" s="212" t="s">
        <v>25477</v>
      </c>
      <c r="CL2354" s="212" t="s">
        <v>25478</v>
      </c>
      <c r="CM2354" s="78">
        <v>43131</v>
      </c>
      <c r="CN2354" s="212" t="s">
        <v>25479</v>
      </c>
      <c r="CO2354" s="212" t="s">
        <v>25480</v>
      </c>
      <c r="CP2354" s="212" t="s">
        <v>25481</v>
      </c>
      <c r="CQ2354" s="212" t="s">
        <v>25482</v>
      </c>
      <c r="CR2354" s="212" t="s">
        <v>25483</v>
      </c>
      <c r="CS2354" s="44">
        <v>2352</v>
      </c>
      <c r="CT2354" s="44" t="s">
        <v>25484</v>
      </c>
      <c r="CU2354" s="214">
        <v>14241</v>
      </c>
      <c r="CV2354" s="212" t="s">
        <v>25485</v>
      </c>
      <c r="CW2354" s="212" t="s">
        <v>4896</v>
      </c>
      <c r="CX2354" s="44" t="s">
        <v>963</v>
      </c>
      <c r="CY2354" s="78">
        <v>43131</v>
      </c>
      <c r="CZ2354" s="215" t="s">
        <v>545</v>
      </c>
      <c r="DA2354" s="212" t="s">
        <v>512</v>
      </c>
      <c r="DB2354" s="44" t="s">
        <v>626</v>
      </c>
      <c r="DC2354" s="44" t="s">
        <v>562</v>
      </c>
      <c r="DD2354" s="44" t="s">
        <v>563</v>
      </c>
    </row>
    <row r="2355" spans="83:108">
      <c r="CE2355" s="212"/>
      <c r="CF2355" s="213">
        <f>IF(ISNUMBER(SEARCH($H$2,$CG$3:$CG$3874)),MAX($CF$2:CF2354)+1,0)</f>
        <v>0</v>
      </c>
      <c r="CG2355" s="212" t="s">
        <v>25486</v>
      </c>
      <c r="CH2355" s="212"/>
      <c r="CI2355" s="212"/>
      <c r="CJ2355" s="213" t="str">
        <f>IFERROR(VLOOKUP(ROWS($CJ$3:CJ2355),CF2355:$CG$3874,2,0),"")</f>
        <v/>
      </c>
      <c r="CK2355" s="212" t="s">
        <v>25487</v>
      </c>
      <c r="CL2355" s="212" t="s">
        <v>25488</v>
      </c>
      <c r="CM2355" s="78">
        <v>43131</v>
      </c>
      <c r="CN2355" s="212" t="s">
        <v>25489</v>
      </c>
      <c r="CO2355" s="212" t="s">
        <v>25490</v>
      </c>
      <c r="CP2355" s="212" t="s">
        <v>25491</v>
      </c>
      <c r="CQ2355" s="212" t="s">
        <v>25492</v>
      </c>
      <c r="CR2355" s="212" t="s">
        <v>25493</v>
      </c>
      <c r="CS2355" s="44">
        <v>2353</v>
      </c>
      <c r="CT2355" s="44" t="s">
        <v>25494</v>
      </c>
      <c r="CU2355" s="214">
        <v>15399</v>
      </c>
      <c r="CV2355" s="212" t="s">
        <v>25495</v>
      </c>
      <c r="CW2355" s="212" t="s">
        <v>3140</v>
      </c>
      <c r="CX2355" s="44" t="s">
        <v>560</v>
      </c>
      <c r="CY2355" s="78">
        <v>43131</v>
      </c>
      <c r="CZ2355" s="215" t="s">
        <v>576</v>
      </c>
      <c r="DA2355" s="212" t="s">
        <v>737</v>
      </c>
      <c r="DB2355" s="44" t="s">
        <v>655</v>
      </c>
      <c r="DC2355" s="44" t="s">
        <v>3142</v>
      </c>
      <c r="DD2355" s="44" t="s">
        <v>532</v>
      </c>
    </row>
    <row r="2356" spans="83:108">
      <c r="CE2356" s="212"/>
      <c r="CF2356" s="213">
        <f>IF(ISNUMBER(SEARCH($H$2,$CG$3:$CG$3874)),MAX($CF$2:CF2355)+1,0)</f>
        <v>0</v>
      </c>
      <c r="CG2356" s="212" t="s">
        <v>25496</v>
      </c>
      <c r="CH2356" s="212"/>
      <c r="CI2356" s="212"/>
      <c r="CJ2356" s="213" t="str">
        <f>IFERROR(VLOOKUP(ROWS($CJ$3:CJ2356),CF2356:$CG$3874,2,0),"")</f>
        <v/>
      </c>
      <c r="CK2356" s="212" t="s">
        <v>25497</v>
      </c>
      <c r="CL2356" s="212" t="s">
        <v>25498</v>
      </c>
      <c r="CM2356" s="78">
        <v>43131</v>
      </c>
      <c r="CN2356" s="212" t="s">
        <v>25499</v>
      </c>
      <c r="CO2356" s="212" t="s">
        <v>25500</v>
      </c>
      <c r="CP2356" s="212" t="s">
        <v>25501</v>
      </c>
      <c r="CQ2356" s="212" t="s">
        <v>25502</v>
      </c>
      <c r="CR2356" s="212" t="s">
        <v>25503</v>
      </c>
      <c r="CS2356" s="44">
        <v>2354</v>
      </c>
      <c r="CT2356" s="44" t="s">
        <v>25504</v>
      </c>
      <c r="CU2356" s="214">
        <v>15036</v>
      </c>
      <c r="CV2356" s="212" t="s">
        <v>25505</v>
      </c>
      <c r="CW2356" s="212" t="s">
        <v>4896</v>
      </c>
      <c r="CX2356" s="44" t="s">
        <v>963</v>
      </c>
      <c r="CY2356" s="78">
        <v>43131</v>
      </c>
      <c r="CZ2356" s="215" t="s">
        <v>545</v>
      </c>
      <c r="DA2356" s="212" t="s">
        <v>512</v>
      </c>
      <c r="DB2356" s="44" t="s">
        <v>547</v>
      </c>
      <c r="DC2356" s="44" t="s">
        <v>562</v>
      </c>
      <c r="DD2356" s="44" t="s">
        <v>563</v>
      </c>
    </row>
    <row r="2357" spans="83:108">
      <c r="CE2357" s="212"/>
      <c r="CF2357" s="213">
        <f>IF(ISNUMBER(SEARCH($H$2,$CG$3:$CG$3874)),MAX($CF$2:CF2356)+1,0)</f>
        <v>0</v>
      </c>
      <c r="CG2357" s="212" t="s">
        <v>25506</v>
      </c>
      <c r="CH2357" s="212"/>
      <c r="CI2357" s="212"/>
      <c r="CJ2357" s="213" t="str">
        <f>IFERROR(VLOOKUP(ROWS($CJ$3:CJ2357),CF2357:$CG$3874,2,0),"")</f>
        <v/>
      </c>
      <c r="CK2357" s="212" t="s">
        <v>25507</v>
      </c>
      <c r="CL2357" s="212" t="s">
        <v>25508</v>
      </c>
      <c r="CM2357" s="78">
        <v>43312</v>
      </c>
      <c r="CN2357" s="212" t="s">
        <v>25509</v>
      </c>
      <c r="CO2357" s="212" t="s">
        <v>25510</v>
      </c>
      <c r="CP2357" s="212" t="s">
        <v>25511</v>
      </c>
      <c r="CQ2357" s="212" t="s">
        <v>25512</v>
      </c>
      <c r="CR2357" s="212" t="s">
        <v>25513</v>
      </c>
      <c r="CS2357" s="44">
        <v>2355</v>
      </c>
      <c r="CT2357" s="44" t="s">
        <v>25514</v>
      </c>
      <c r="CU2357" s="214">
        <v>9306</v>
      </c>
      <c r="CV2357" s="212" t="s">
        <v>25515</v>
      </c>
      <c r="CW2357" s="212" t="s">
        <v>24121</v>
      </c>
      <c r="CX2357" s="44" t="s">
        <v>2490</v>
      </c>
      <c r="CY2357" s="78">
        <v>43312</v>
      </c>
      <c r="CZ2357" s="215" t="s">
        <v>511</v>
      </c>
      <c r="DA2357" s="212" t="s">
        <v>512</v>
      </c>
      <c r="DB2357" s="44" t="s">
        <v>919</v>
      </c>
      <c r="DC2357" s="44" t="s">
        <v>3262</v>
      </c>
      <c r="DD2357" s="44" t="s">
        <v>563</v>
      </c>
    </row>
    <row r="2358" spans="83:108">
      <c r="CE2358" s="212"/>
      <c r="CF2358" s="213">
        <f>IF(ISNUMBER(SEARCH($H$2,$CG$3:$CG$3874)),MAX($CF$2:CF2357)+1,0)</f>
        <v>0</v>
      </c>
      <c r="CG2358" s="212" t="s">
        <v>25516</v>
      </c>
      <c r="CH2358" s="212"/>
      <c r="CI2358" s="212"/>
      <c r="CJ2358" s="213" t="str">
        <f>IFERROR(VLOOKUP(ROWS($CJ$3:CJ2358),CF2358:$CG$3874,2,0),"")</f>
        <v/>
      </c>
      <c r="CK2358" s="212" t="s">
        <v>25517</v>
      </c>
      <c r="CL2358" s="212" t="s">
        <v>25518</v>
      </c>
      <c r="CM2358" s="78">
        <v>43131</v>
      </c>
      <c r="CN2358" s="212" t="s">
        <v>25519</v>
      </c>
      <c r="CO2358" s="212" t="s">
        <v>25520</v>
      </c>
      <c r="CP2358" s="212" t="s">
        <v>25521</v>
      </c>
      <c r="CQ2358" s="212" t="s">
        <v>25522</v>
      </c>
      <c r="CR2358" s="212" t="s">
        <v>25523</v>
      </c>
      <c r="CS2358" s="44">
        <v>2356</v>
      </c>
      <c r="CT2358" s="44" t="s">
        <v>25524</v>
      </c>
      <c r="CU2358" s="214">
        <v>13131</v>
      </c>
      <c r="CV2358" s="212" t="s">
        <v>25525</v>
      </c>
      <c r="CW2358" s="212" t="s">
        <v>4896</v>
      </c>
      <c r="CX2358" s="44" t="s">
        <v>963</v>
      </c>
      <c r="CY2358" s="78">
        <v>43131</v>
      </c>
      <c r="CZ2358" s="215" t="s">
        <v>545</v>
      </c>
      <c r="DA2358" s="212" t="s">
        <v>512</v>
      </c>
      <c r="DB2358" s="44" t="s">
        <v>547</v>
      </c>
      <c r="DC2358" s="44" t="s">
        <v>562</v>
      </c>
      <c r="DD2358" s="44" t="s">
        <v>563</v>
      </c>
    </row>
    <row r="2359" spans="83:108">
      <c r="CE2359" s="212"/>
      <c r="CF2359" s="213">
        <f>IF(ISNUMBER(SEARCH($H$2,$CG$3:$CG$3874)),MAX($CF$2:CF2358)+1,0)</f>
        <v>0</v>
      </c>
      <c r="CG2359" s="212" t="s">
        <v>25526</v>
      </c>
      <c r="CH2359" s="212"/>
      <c r="CI2359" s="212"/>
      <c r="CJ2359" s="213" t="str">
        <f>IFERROR(VLOOKUP(ROWS($CJ$3:CJ2359),CF2359:$CG$3874,2,0),"")</f>
        <v/>
      </c>
      <c r="CK2359" s="212" t="s">
        <v>25527</v>
      </c>
      <c r="CL2359" s="212" t="s">
        <v>25528</v>
      </c>
      <c r="CM2359" s="78">
        <v>43131</v>
      </c>
      <c r="CN2359" s="212" t="s">
        <v>25529</v>
      </c>
      <c r="CO2359" s="212" t="s">
        <v>25530</v>
      </c>
      <c r="CP2359" s="212" t="s">
        <v>25531</v>
      </c>
      <c r="CQ2359" s="212" t="s">
        <v>25532</v>
      </c>
      <c r="CR2359" s="212" t="s">
        <v>25533</v>
      </c>
      <c r="CS2359" s="44">
        <v>2357</v>
      </c>
      <c r="CT2359" s="44" t="s">
        <v>25534</v>
      </c>
      <c r="CU2359" s="214">
        <v>11157</v>
      </c>
      <c r="CV2359" s="212" t="s">
        <v>25535</v>
      </c>
      <c r="CW2359" s="212" t="s">
        <v>4896</v>
      </c>
      <c r="CX2359" s="44" t="s">
        <v>2891</v>
      </c>
      <c r="CY2359" s="78">
        <v>43131</v>
      </c>
      <c r="CZ2359" s="215" t="s">
        <v>763</v>
      </c>
      <c r="DA2359" s="212" t="s">
        <v>512</v>
      </c>
      <c r="DB2359" s="44" t="s">
        <v>626</v>
      </c>
      <c r="DC2359" s="44" t="s">
        <v>696</v>
      </c>
      <c r="DD2359" s="44" t="s">
        <v>563</v>
      </c>
    </row>
    <row r="2360" spans="83:108">
      <c r="CE2360" s="212"/>
      <c r="CF2360" s="213">
        <f>IF(ISNUMBER(SEARCH($H$2,$CG$3:$CG$3874)),MAX($CF$2:CF2359)+1,0)</f>
        <v>0</v>
      </c>
      <c r="CG2360" s="212" t="s">
        <v>25536</v>
      </c>
      <c r="CH2360" s="212"/>
      <c r="CI2360" s="212"/>
      <c r="CJ2360" s="213" t="str">
        <f>IFERROR(VLOOKUP(ROWS($CJ$3:CJ2360),CF2360:$CG$3874,2,0),"")</f>
        <v/>
      </c>
      <c r="CK2360" s="212" t="s">
        <v>25537</v>
      </c>
      <c r="CL2360" s="212" t="s">
        <v>25538</v>
      </c>
      <c r="CM2360" s="78">
        <v>43131</v>
      </c>
      <c r="CN2360" s="212" t="s">
        <v>25539</v>
      </c>
      <c r="CO2360" s="212" t="s">
        <v>25540</v>
      </c>
      <c r="CP2360" s="212" t="s">
        <v>25541</v>
      </c>
      <c r="CQ2360" s="212" t="s">
        <v>25542</v>
      </c>
      <c r="CR2360" s="212" t="s">
        <v>25543</v>
      </c>
      <c r="CS2360" s="44">
        <v>2358</v>
      </c>
      <c r="CT2360" s="44" t="s">
        <v>25544</v>
      </c>
      <c r="CU2360" s="214">
        <v>11201</v>
      </c>
      <c r="CV2360" s="212" t="s">
        <v>25545</v>
      </c>
      <c r="CW2360" s="212" t="s">
        <v>4896</v>
      </c>
      <c r="CX2360" s="44" t="s">
        <v>963</v>
      </c>
      <c r="CY2360" s="78">
        <v>43131</v>
      </c>
      <c r="CZ2360" s="215" t="s">
        <v>545</v>
      </c>
      <c r="DA2360" s="212" t="s">
        <v>512</v>
      </c>
      <c r="DB2360" s="44" t="s">
        <v>547</v>
      </c>
      <c r="DC2360" s="44" t="s">
        <v>562</v>
      </c>
      <c r="DD2360" s="44" t="s">
        <v>563</v>
      </c>
    </row>
    <row r="2361" spans="83:108">
      <c r="CE2361" s="212"/>
      <c r="CF2361" s="213">
        <f>IF(ISNUMBER(SEARCH($H$2,$CG$3:$CG$3874)),MAX($CF$2:CF2360)+1,0)</f>
        <v>0</v>
      </c>
      <c r="CG2361" s="212" t="s">
        <v>25546</v>
      </c>
      <c r="CH2361" s="212"/>
      <c r="CI2361" s="212"/>
      <c r="CJ2361" s="213" t="str">
        <f>IFERROR(VLOOKUP(ROWS($CJ$3:CJ2361),CF2361:$CG$3874,2,0),"")</f>
        <v/>
      </c>
      <c r="CK2361" s="212" t="s">
        <v>25547</v>
      </c>
      <c r="CL2361" s="212" t="s">
        <v>25548</v>
      </c>
      <c r="CM2361" s="78">
        <v>43131</v>
      </c>
      <c r="CN2361" s="212" t="s">
        <v>25549</v>
      </c>
      <c r="CO2361" s="212" t="s">
        <v>25550</v>
      </c>
      <c r="CP2361" s="212" t="s">
        <v>25551</v>
      </c>
      <c r="CQ2361" s="212" t="s">
        <v>25552</v>
      </c>
      <c r="CR2361" s="212" t="s">
        <v>25553</v>
      </c>
      <c r="CS2361" s="44">
        <v>2359</v>
      </c>
      <c r="CT2361" s="44" t="s">
        <v>25554</v>
      </c>
      <c r="CU2361" s="214">
        <v>12711</v>
      </c>
      <c r="CV2361" s="212" t="s">
        <v>25555</v>
      </c>
      <c r="CW2361" s="212" t="s">
        <v>4896</v>
      </c>
      <c r="CX2361" s="44" t="s">
        <v>963</v>
      </c>
      <c r="CY2361" s="78">
        <v>43131</v>
      </c>
      <c r="CZ2361" s="215" t="s">
        <v>7997</v>
      </c>
      <c r="DA2361" s="212" t="s">
        <v>512</v>
      </c>
      <c r="DB2361" s="44" t="s">
        <v>4819</v>
      </c>
      <c r="DC2361" s="44" t="s">
        <v>562</v>
      </c>
      <c r="DD2361" s="44" t="s">
        <v>563</v>
      </c>
    </row>
    <row r="2362" spans="83:108">
      <c r="CE2362" s="212"/>
      <c r="CF2362" s="213">
        <f>IF(ISNUMBER(SEARCH($H$2,$CG$3:$CG$3874)),MAX($CF$2:CF2361)+1,0)</f>
        <v>0</v>
      </c>
      <c r="CG2362" s="212" t="s">
        <v>25556</v>
      </c>
      <c r="CH2362" s="212"/>
      <c r="CI2362" s="212"/>
      <c r="CJ2362" s="213" t="str">
        <f>IFERROR(VLOOKUP(ROWS($CJ$3:CJ2362),CF2362:$CG$3874,2,0),"")</f>
        <v/>
      </c>
      <c r="CK2362" s="212" t="s">
        <v>25557</v>
      </c>
      <c r="CL2362" s="212" t="s">
        <v>25558</v>
      </c>
      <c r="CM2362" s="78">
        <v>45322</v>
      </c>
      <c r="CN2362" s="212" t="s">
        <v>25559</v>
      </c>
      <c r="CO2362" s="212" t="s">
        <v>25560</v>
      </c>
      <c r="CP2362" s="212" t="s">
        <v>25561</v>
      </c>
      <c r="CQ2362" s="212" t="s">
        <v>25562</v>
      </c>
      <c r="CR2362" s="212" t="s">
        <v>25563</v>
      </c>
      <c r="CS2362" s="44">
        <v>2360</v>
      </c>
      <c r="CT2362" s="44" t="s">
        <v>25564</v>
      </c>
      <c r="CU2362" s="214">
        <v>15260</v>
      </c>
      <c r="CV2362" s="212" t="s">
        <v>25565</v>
      </c>
      <c r="CW2362" s="212" t="s">
        <v>25566</v>
      </c>
      <c r="CX2362" s="44" t="s">
        <v>25567</v>
      </c>
      <c r="CY2362" s="78">
        <v>45322</v>
      </c>
      <c r="CZ2362" s="215" t="s">
        <v>511</v>
      </c>
      <c r="DA2362" s="212" t="s">
        <v>512</v>
      </c>
      <c r="DB2362" s="44" t="s">
        <v>802</v>
      </c>
      <c r="DC2362" s="44" t="s">
        <v>25568</v>
      </c>
      <c r="DD2362" s="44" t="s">
        <v>515</v>
      </c>
    </row>
    <row r="2363" spans="83:108">
      <c r="CE2363" s="212"/>
      <c r="CF2363" s="213">
        <f>IF(ISNUMBER(SEARCH($H$2,$CG$3:$CG$3874)),MAX($CF$2:CF2362)+1,0)</f>
        <v>0</v>
      </c>
      <c r="CG2363" s="212" t="s">
        <v>25569</v>
      </c>
      <c r="CH2363" s="212"/>
      <c r="CI2363" s="212"/>
      <c r="CJ2363" s="213" t="str">
        <f>IFERROR(VLOOKUP(ROWS($CJ$3:CJ2363),CF2363:$CG$3874,2,0),"")</f>
        <v/>
      </c>
      <c r="CK2363" s="212" t="s">
        <v>25570</v>
      </c>
      <c r="CL2363" s="212" t="s">
        <v>25571</v>
      </c>
      <c r="CM2363" s="78">
        <v>43131</v>
      </c>
      <c r="CN2363" s="212" t="s">
        <v>25572</v>
      </c>
      <c r="CO2363" s="212" t="s">
        <v>25573</v>
      </c>
      <c r="CP2363" s="212" t="s">
        <v>25574</v>
      </c>
      <c r="CQ2363" s="212" t="s">
        <v>25575</v>
      </c>
      <c r="CR2363" s="212" t="s">
        <v>25576</v>
      </c>
      <c r="CS2363" s="44">
        <v>2361</v>
      </c>
      <c r="CT2363" s="44" t="s">
        <v>25577</v>
      </c>
      <c r="CU2363" s="214">
        <v>16544</v>
      </c>
      <c r="CV2363" s="212" t="s">
        <v>25578</v>
      </c>
      <c r="CW2363" s="212" t="s">
        <v>1593</v>
      </c>
      <c r="CX2363" s="44" t="s">
        <v>4831</v>
      </c>
      <c r="CY2363" s="78">
        <v>43131</v>
      </c>
      <c r="CZ2363" s="215" t="s">
        <v>511</v>
      </c>
      <c r="DA2363" s="212" t="s">
        <v>512</v>
      </c>
      <c r="DB2363" s="44" t="s">
        <v>641</v>
      </c>
      <c r="DC2363" s="44" t="s">
        <v>750</v>
      </c>
      <c r="DD2363" s="44" t="s">
        <v>532</v>
      </c>
    </row>
    <row r="2364" spans="83:108">
      <c r="CE2364" s="212"/>
      <c r="CF2364" s="213">
        <f>IF(ISNUMBER(SEARCH($H$2,$CG$3:$CG$3874)),MAX($CF$2:CF2363)+1,0)</f>
        <v>0</v>
      </c>
      <c r="CG2364" s="212" t="s">
        <v>25579</v>
      </c>
      <c r="CH2364" s="212"/>
      <c r="CI2364" s="212"/>
      <c r="CJ2364" s="213" t="str">
        <f>IFERROR(VLOOKUP(ROWS($CJ$3:CJ2364),CF2364:$CG$3874,2,0),"")</f>
        <v/>
      </c>
      <c r="CK2364" s="212" t="s">
        <v>25580</v>
      </c>
      <c r="CL2364" s="212" t="s">
        <v>25581</v>
      </c>
      <c r="CM2364" s="78">
        <v>43131</v>
      </c>
      <c r="CN2364" s="212" t="s">
        <v>25582</v>
      </c>
      <c r="CO2364" s="212" t="s">
        <v>25583</v>
      </c>
      <c r="CP2364" s="212" t="s">
        <v>25584</v>
      </c>
      <c r="CQ2364" s="212" t="s">
        <v>25585</v>
      </c>
      <c r="CR2364" s="212" t="s">
        <v>25586</v>
      </c>
      <c r="CS2364" s="44">
        <v>2362</v>
      </c>
      <c r="CT2364" s="44" t="s">
        <v>25587</v>
      </c>
      <c r="CU2364" s="214">
        <v>13900</v>
      </c>
      <c r="CV2364" s="212" t="s">
        <v>25588</v>
      </c>
      <c r="CW2364" s="212" t="s">
        <v>1593</v>
      </c>
      <c r="CX2364" s="44" t="s">
        <v>20707</v>
      </c>
      <c r="CY2364" s="78">
        <v>43131</v>
      </c>
      <c r="CZ2364" s="215" t="s">
        <v>601</v>
      </c>
      <c r="DA2364" s="212" t="s">
        <v>512</v>
      </c>
      <c r="DB2364" s="44" t="s">
        <v>641</v>
      </c>
      <c r="DC2364" s="44" t="s">
        <v>750</v>
      </c>
      <c r="DD2364" s="44" t="s">
        <v>532</v>
      </c>
    </row>
    <row r="2365" spans="83:108">
      <c r="CE2365" s="212"/>
      <c r="CF2365" s="213">
        <f>IF(ISNUMBER(SEARCH($H$2,$CG$3:$CG$3874)),MAX($CF$2:CF2364)+1,0)</f>
        <v>0</v>
      </c>
      <c r="CG2365" s="212" t="s">
        <v>25589</v>
      </c>
      <c r="CH2365" s="212"/>
      <c r="CI2365" s="212"/>
      <c r="CJ2365" s="213" t="str">
        <f>IFERROR(VLOOKUP(ROWS($CJ$3:CJ2365),CF2365:$CG$3874,2,0),"")</f>
        <v/>
      </c>
      <c r="CK2365" s="212" t="s">
        <v>25590</v>
      </c>
      <c r="CL2365" s="212" t="s">
        <v>25591</v>
      </c>
      <c r="CM2365" s="78">
        <v>44347</v>
      </c>
      <c r="CN2365" s="212" t="s">
        <v>25592</v>
      </c>
      <c r="CO2365" s="212" t="s">
        <v>25593</v>
      </c>
      <c r="CP2365" s="212" t="s">
        <v>25594</v>
      </c>
      <c r="CQ2365" s="212" t="s">
        <v>25595</v>
      </c>
      <c r="CR2365" s="212" t="s">
        <v>25596</v>
      </c>
      <c r="CS2365" s="44">
        <v>2363</v>
      </c>
      <c r="CT2365" s="44" t="s">
        <v>25597</v>
      </c>
      <c r="CU2365" s="214">
        <v>12857</v>
      </c>
      <c r="CV2365" s="212" t="s">
        <v>25598</v>
      </c>
      <c r="CW2365" s="212" t="s">
        <v>1403</v>
      </c>
      <c r="CX2365" s="44" t="s">
        <v>1392</v>
      </c>
      <c r="CY2365" s="78">
        <v>44347</v>
      </c>
      <c r="CZ2365" s="215" t="s">
        <v>640</v>
      </c>
      <c r="DA2365" s="212" t="s">
        <v>546</v>
      </c>
      <c r="DB2365" s="44" t="s">
        <v>919</v>
      </c>
      <c r="DC2365" s="44" t="s">
        <v>7422</v>
      </c>
      <c r="DD2365" s="44" t="s">
        <v>532</v>
      </c>
    </row>
    <row r="2366" spans="83:108">
      <c r="CE2366" s="212"/>
      <c r="CF2366" s="213">
        <f>IF(ISNUMBER(SEARCH($H$2,$CG$3:$CG$3874)),MAX($CF$2:CF2365)+1,0)</f>
        <v>0</v>
      </c>
      <c r="CG2366" s="212" t="s">
        <v>25599</v>
      </c>
      <c r="CH2366" s="212"/>
      <c r="CI2366" s="212"/>
      <c r="CJ2366" s="213" t="str">
        <f>IFERROR(VLOOKUP(ROWS($CJ$3:CJ2366),CF2366:$CG$3874,2,0),"")</f>
        <v/>
      </c>
      <c r="CK2366" s="212" t="s">
        <v>25600</v>
      </c>
      <c r="CL2366" s="212" t="s">
        <v>25601</v>
      </c>
      <c r="CM2366" s="78">
        <v>43312</v>
      </c>
      <c r="CN2366" s="212" t="s">
        <v>25602</v>
      </c>
      <c r="CO2366" s="212" t="s">
        <v>25603</v>
      </c>
      <c r="CP2366" s="212" t="s">
        <v>25604</v>
      </c>
      <c r="CQ2366" s="212" t="s">
        <v>25605</v>
      </c>
      <c r="CR2366" s="212" t="s">
        <v>25606</v>
      </c>
      <c r="CS2366" s="44">
        <v>2364</v>
      </c>
      <c r="CT2366" s="44" t="s">
        <v>25607</v>
      </c>
      <c r="CU2366" s="214">
        <v>13386</v>
      </c>
      <c r="CV2366" s="212" t="s">
        <v>25608</v>
      </c>
      <c r="CW2366" s="212" t="s">
        <v>3106</v>
      </c>
      <c r="CX2366" s="44" t="s">
        <v>735</v>
      </c>
      <c r="CY2366" s="78">
        <v>43312</v>
      </c>
      <c r="CZ2366" s="215" t="s">
        <v>576</v>
      </c>
      <c r="DA2366" s="212" t="s">
        <v>512</v>
      </c>
      <c r="DB2366" s="44" t="s">
        <v>530</v>
      </c>
      <c r="DC2366" s="44" t="s">
        <v>25371</v>
      </c>
      <c r="DD2366" s="44" t="s">
        <v>532</v>
      </c>
    </row>
    <row r="2367" spans="83:108">
      <c r="CE2367" s="212"/>
      <c r="CF2367" s="213">
        <f>IF(ISNUMBER(SEARCH($H$2,$CG$3:$CG$3874)),MAX($CF$2:CF2366)+1,0)</f>
        <v>0</v>
      </c>
      <c r="CG2367" s="212" t="s">
        <v>25609</v>
      </c>
      <c r="CH2367" s="212"/>
      <c r="CI2367" s="212"/>
      <c r="CJ2367" s="213" t="str">
        <f>IFERROR(VLOOKUP(ROWS($CJ$3:CJ2367),CF2367:$CG$3874,2,0),"")</f>
        <v/>
      </c>
      <c r="CK2367" s="212" t="s">
        <v>25610</v>
      </c>
      <c r="CL2367" s="212" t="s">
        <v>25611</v>
      </c>
      <c r="CM2367" s="78">
        <v>44561</v>
      </c>
      <c r="CN2367" s="212" t="s">
        <v>25612</v>
      </c>
      <c r="CO2367" s="212" t="s">
        <v>25613</v>
      </c>
      <c r="CP2367" s="212" t="s">
        <v>25614</v>
      </c>
      <c r="CQ2367" s="212" t="s">
        <v>25615</v>
      </c>
      <c r="CR2367" s="212" t="s">
        <v>25616</v>
      </c>
      <c r="CS2367" s="44">
        <v>2365</v>
      </c>
      <c r="CT2367" s="44" t="s">
        <v>25617</v>
      </c>
      <c r="CU2367" s="214">
        <v>12883</v>
      </c>
      <c r="CV2367" s="212" t="s">
        <v>25618</v>
      </c>
      <c r="CW2367" s="212" t="s">
        <v>4040</v>
      </c>
      <c r="CX2367" s="44" t="s">
        <v>735</v>
      </c>
      <c r="CY2367" s="78">
        <v>44561</v>
      </c>
      <c r="CZ2367" s="215" t="s">
        <v>511</v>
      </c>
      <c r="DA2367" s="212" t="s">
        <v>512</v>
      </c>
      <c r="DB2367" s="44" t="s">
        <v>1690</v>
      </c>
      <c r="DC2367" s="44" t="s">
        <v>25619</v>
      </c>
      <c r="DD2367" s="44" t="s">
        <v>2198</v>
      </c>
    </row>
    <row r="2368" spans="83:108">
      <c r="CE2368" s="212"/>
      <c r="CF2368" s="213">
        <f>IF(ISNUMBER(SEARCH($H$2,$CG$3:$CG$3874)),MAX($CF$2:CF2367)+1,0)</f>
        <v>0</v>
      </c>
      <c r="CG2368" s="212" t="s">
        <v>25620</v>
      </c>
      <c r="CH2368" s="212"/>
      <c r="CI2368" s="212"/>
      <c r="CJ2368" s="213" t="str">
        <f>IFERROR(VLOOKUP(ROWS($CJ$3:CJ2368),CF2368:$CG$3874,2,0),"")</f>
        <v/>
      </c>
      <c r="CK2368" s="212" t="s">
        <v>25621</v>
      </c>
      <c r="CL2368" s="212" t="s">
        <v>25622</v>
      </c>
      <c r="CM2368" s="78">
        <v>44561</v>
      </c>
      <c r="CN2368" s="212" t="s">
        <v>25623</v>
      </c>
      <c r="CO2368" s="212" t="s">
        <v>25624</v>
      </c>
      <c r="CP2368" s="212" t="s">
        <v>25625</v>
      </c>
      <c r="CQ2368" s="212" t="s">
        <v>25626</v>
      </c>
      <c r="CR2368" s="212" t="s">
        <v>25627</v>
      </c>
      <c r="CS2368" s="44">
        <v>2366</v>
      </c>
      <c r="CT2368" s="44" t="s">
        <v>25628</v>
      </c>
      <c r="CU2368" s="214">
        <v>15115</v>
      </c>
      <c r="CV2368" s="212" t="s">
        <v>25629</v>
      </c>
      <c r="CW2368" s="212" t="s">
        <v>4040</v>
      </c>
      <c r="CX2368" s="44" t="s">
        <v>735</v>
      </c>
      <c r="CY2368" s="78">
        <v>44561</v>
      </c>
      <c r="CZ2368" s="215" t="s">
        <v>576</v>
      </c>
      <c r="DA2368" s="212" t="s">
        <v>512</v>
      </c>
      <c r="DB2368" s="44" t="s">
        <v>530</v>
      </c>
      <c r="DC2368" s="44" t="s">
        <v>1326</v>
      </c>
      <c r="DD2368" s="44" t="s">
        <v>2198</v>
      </c>
    </row>
    <row r="2369" spans="83:108">
      <c r="CE2369" s="212"/>
      <c r="CF2369" s="213">
        <f>IF(ISNUMBER(SEARCH($H$2,$CG$3:$CG$3874)),MAX($CF$2:CF2368)+1,0)</f>
        <v>0</v>
      </c>
      <c r="CG2369" s="212" t="s">
        <v>25630</v>
      </c>
      <c r="CH2369" s="212"/>
      <c r="CI2369" s="212"/>
      <c r="CJ2369" s="213" t="str">
        <f>IFERROR(VLOOKUP(ROWS($CJ$3:CJ2369),CF2369:$CG$3874,2,0),"")</f>
        <v/>
      </c>
      <c r="CK2369" s="212" t="s">
        <v>25631</v>
      </c>
      <c r="CL2369" s="212" t="s">
        <v>25632</v>
      </c>
      <c r="CM2369" s="78">
        <v>44561</v>
      </c>
      <c r="CN2369" s="212" t="s">
        <v>25633</v>
      </c>
      <c r="CO2369" s="212" t="s">
        <v>25634</v>
      </c>
      <c r="CP2369" s="212" t="s">
        <v>25635</v>
      </c>
      <c r="CQ2369" s="212" t="s">
        <v>25636</v>
      </c>
      <c r="CR2369" s="212" t="s">
        <v>25637</v>
      </c>
      <c r="CS2369" s="44">
        <v>2367</v>
      </c>
      <c r="CT2369" s="44" t="s">
        <v>25638</v>
      </c>
      <c r="CU2369" s="214">
        <v>11829</v>
      </c>
      <c r="CV2369" s="212" t="s">
        <v>25639</v>
      </c>
      <c r="CW2369" s="212" t="s">
        <v>5431</v>
      </c>
      <c r="CX2369" s="44" t="s">
        <v>2937</v>
      </c>
      <c r="CY2369" s="78">
        <v>44561</v>
      </c>
      <c r="CZ2369" s="215" t="s">
        <v>601</v>
      </c>
      <c r="DA2369" s="212" t="s">
        <v>512</v>
      </c>
      <c r="DB2369" s="44" t="s">
        <v>530</v>
      </c>
      <c r="DC2369" s="44" t="s">
        <v>8828</v>
      </c>
      <c r="DD2369" s="44" t="s">
        <v>532</v>
      </c>
    </row>
    <row r="2370" spans="83:108">
      <c r="CE2370" s="212"/>
      <c r="CF2370" s="213">
        <f>IF(ISNUMBER(SEARCH($H$2,$CG$3:$CG$3874)),MAX($CF$2:CF2369)+1,0)</f>
        <v>0</v>
      </c>
      <c r="CG2370" s="212" t="s">
        <v>25640</v>
      </c>
      <c r="CH2370" s="212"/>
      <c r="CI2370" s="212"/>
      <c r="CJ2370" s="213" t="str">
        <f>IFERROR(VLOOKUP(ROWS($CJ$3:CJ2370),CF2370:$CG$3874,2,0),"")</f>
        <v/>
      </c>
      <c r="CK2370" s="212" t="s">
        <v>25641</v>
      </c>
      <c r="CL2370" s="212" t="s">
        <v>25642</v>
      </c>
      <c r="CM2370" s="78">
        <v>43131</v>
      </c>
      <c r="CN2370" s="212" t="s">
        <v>25643</v>
      </c>
      <c r="CO2370" s="212" t="s">
        <v>25644</v>
      </c>
      <c r="CP2370" s="212" t="s">
        <v>25645</v>
      </c>
      <c r="CQ2370" s="212" t="s">
        <v>25646</v>
      </c>
      <c r="CR2370" s="212" t="s">
        <v>25647</v>
      </c>
      <c r="CS2370" s="44">
        <v>2368</v>
      </c>
      <c r="CT2370" s="44" t="s">
        <v>25648</v>
      </c>
      <c r="CU2370" s="214">
        <v>10426</v>
      </c>
      <c r="CV2370" s="212" t="s">
        <v>25649</v>
      </c>
      <c r="CW2370" s="212" t="s">
        <v>4896</v>
      </c>
      <c r="CX2370" s="44" t="s">
        <v>963</v>
      </c>
      <c r="CY2370" s="78">
        <v>43131</v>
      </c>
      <c r="CZ2370" s="215" t="s">
        <v>601</v>
      </c>
      <c r="DA2370" s="212" t="s">
        <v>512</v>
      </c>
      <c r="DB2370" s="44" t="s">
        <v>530</v>
      </c>
      <c r="DC2370" s="44" t="s">
        <v>12323</v>
      </c>
      <c r="DD2370" s="44" t="s">
        <v>563</v>
      </c>
    </row>
    <row r="2371" spans="83:108">
      <c r="CE2371" s="212"/>
      <c r="CF2371" s="213">
        <f>IF(ISNUMBER(SEARCH($H$2,$CG$3:$CG$3874)),MAX($CF$2:CF2370)+1,0)</f>
        <v>0</v>
      </c>
      <c r="CG2371" s="212" t="s">
        <v>25650</v>
      </c>
      <c r="CH2371" s="212"/>
      <c r="CI2371" s="212"/>
      <c r="CJ2371" s="213" t="str">
        <f>IFERROR(VLOOKUP(ROWS($CJ$3:CJ2371),CF2371:$CG$3874,2,0),"")</f>
        <v/>
      </c>
      <c r="CK2371" s="212" t="s">
        <v>25651</v>
      </c>
      <c r="CL2371" s="212" t="s">
        <v>25652</v>
      </c>
      <c r="CM2371" s="78">
        <v>45016</v>
      </c>
      <c r="CN2371" s="212" t="s">
        <v>25653</v>
      </c>
      <c r="CO2371" s="212" t="s">
        <v>25654</v>
      </c>
      <c r="CP2371" s="212" t="s">
        <v>25655</v>
      </c>
      <c r="CQ2371" s="212" t="s">
        <v>25656</v>
      </c>
      <c r="CR2371" s="212" t="s">
        <v>25657</v>
      </c>
      <c r="CS2371" s="44">
        <v>2369</v>
      </c>
      <c r="CT2371" s="44" t="s">
        <v>25658</v>
      </c>
      <c r="CU2371" s="214">
        <v>16002</v>
      </c>
      <c r="CV2371" s="212" t="s">
        <v>25659</v>
      </c>
      <c r="CW2371" s="212" t="s">
        <v>25660</v>
      </c>
      <c r="CX2371" s="44" t="s">
        <v>18654</v>
      </c>
      <c r="CY2371" s="78">
        <v>45016</v>
      </c>
      <c r="CZ2371" s="215" t="s">
        <v>601</v>
      </c>
      <c r="DA2371" s="212" t="s">
        <v>737</v>
      </c>
      <c r="DB2371" s="44" t="s">
        <v>641</v>
      </c>
      <c r="DC2371" s="44" t="s">
        <v>25661</v>
      </c>
      <c r="DD2371" s="44" t="s">
        <v>532</v>
      </c>
    </row>
    <row r="2372" spans="83:108">
      <c r="CE2372" s="212"/>
      <c r="CF2372" s="213">
        <f>IF(ISNUMBER(SEARCH($H$2,$CG$3:$CG$3874)),MAX($CF$2:CF2371)+1,0)</f>
        <v>0</v>
      </c>
      <c r="CG2372" s="212" t="s">
        <v>25662</v>
      </c>
      <c r="CH2372" s="212"/>
      <c r="CI2372" s="212"/>
      <c r="CJ2372" s="213" t="str">
        <f>IFERROR(VLOOKUP(ROWS($CJ$3:CJ2372),CF2372:$CG$3874,2,0),"")</f>
        <v/>
      </c>
      <c r="CK2372" s="212" t="s">
        <v>25663</v>
      </c>
      <c r="CL2372" s="212" t="s">
        <v>25664</v>
      </c>
      <c r="CM2372" s="78">
        <v>45838</v>
      </c>
      <c r="CN2372" s="212" t="s">
        <v>25665</v>
      </c>
      <c r="CO2372" s="212" t="s">
        <v>25666</v>
      </c>
      <c r="CP2372" s="212" t="s">
        <v>25667</v>
      </c>
      <c r="CQ2372" s="212" t="s">
        <v>25668</v>
      </c>
      <c r="CR2372" s="212" t="s">
        <v>25669</v>
      </c>
      <c r="CS2372" s="44">
        <v>2370</v>
      </c>
      <c r="CT2372" s="44" t="s">
        <v>25670</v>
      </c>
      <c r="CU2372" s="214">
        <v>16579</v>
      </c>
      <c r="CV2372" s="212" t="s">
        <v>25671</v>
      </c>
      <c r="CW2372" s="212" t="s">
        <v>11942</v>
      </c>
      <c r="CX2372" s="44" t="s">
        <v>721</v>
      </c>
      <c r="CY2372" s="78">
        <v>45838</v>
      </c>
      <c r="CZ2372" s="215" t="s">
        <v>511</v>
      </c>
      <c r="DA2372" s="212" t="s">
        <v>546</v>
      </c>
      <c r="DB2372" s="44" t="s">
        <v>919</v>
      </c>
      <c r="DC2372" s="44" t="s">
        <v>827</v>
      </c>
      <c r="DD2372" s="44" t="s">
        <v>532</v>
      </c>
    </row>
    <row r="2373" spans="83:108">
      <c r="CE2373" s="212"/>
      <c r="CF2373" s="213">
        <f>IF(ISNUMBER(SEARCH($H$2,$CG$3:$CG$3874)),MAX($CF$2:CF2372)+1,0)</f>
        <v>0</v>
      </c>
      <c r="CG2373" s="212" t="s">
        <v>25672</v>
      </c>
      <c r="CH2373" s="212"/>
      <c r="CI2373" s="212"/>
      <c r="CJ2373" s="213" t="str">
        <f>IFERROR(VLOOKUP(ROWS($CJ$3:CJ2373),CF2373:$CG$3874,2,0),"")</f>
        <v/>
      </c>
      <c r="CK2373" s="212" t="s">
        <v>25673</v>
      </c>
      <c r="CL2373" s="212" t="s">
        <v>25674</v>
      </c>
      <c r="CM2373" s="78" t="s">
        <v>511</v>
      </c>
      <c r="CN2373" s="212" t="s">
        <v>25675</v>
      </c>
      <c r="CO2373" s="212" t="s">
        <v>25676</v>
      </c>
      <c r="CP2373" s="212" t="s">
        <v>25677</v>
      </c>
      <c r="CQ2373" s="212" t="s">
        <v>25678</v>
      </c>
      <c r="CR2373" s="212" t="s">
        <v>25679</v>
      </c>
      <c r="CS2373" s="44">
        <v>2371</v>
      </c>
      <c r="CT2373" s="44" t="s">
        <v>25680</v>
      </c>
      <c r="CU2373" s="214">
        <v>8648</v>
      </c>
      <c r="CV2373" s="212" t="s">
        <v>25681</v>
      </c>
      <c r="CW2373" s="212" t="s">
        <v>25682</v>
      </c>
      <c r="CX2373" s="44" t="s">
        <v>963</v>
      </c>
      <c r="CY2373" s="44" t="s">
        <v>511</v>
      </c>
      <c r="CZ2373" s="215" t="s">
        <v>1313</v>
      </c>
      <c r="DA2373" s="212" t="s">
        <v>737</v>
      </c>
      <c r="DB2373" s="44" t="s">
        <v>655</v>
      </c>
      <c r="DC2373" s="44" t="s">
        <v>2938</v>
      </c>
      <c r="DD2373" s="44" t="s">
        <v>563</v>
      </c>
    </row>
    <row r="2374" spans="83:108">
      <c r="CE2374" s="212"/>
      <c r="CF2374" s="213">
        <f>IF(ISNUMBER(SEARCH($H$2,$CG$3:$CG$3874)),MAX($CF$2:CF2373)+1,0)</f>
        <v>0</v>
      </c>
      <c r="CG2374" s="212" t="s">
        <v>25683</v>
      </c>
      <c r="CH2374" s="212"/>
      <c r="CI2374" s="212"/>
      <c r="CJ2374" s="213" t="str">
        <f>IFERROR(VLOOKUP(ROWS($CJ$3:CJ2374),CF2374:$CG$3874,2,0),"")</f>
        <v/>
      </c>
      <c r="CK2374" s="212" t="s">
        <v>25684</v>
      </c>
      <c r="CL2374" s="212" t="s">
        <v>25685</v>
      </c>
      <c r="CM2374" s="78">
        <v>44773</v>
      </c>
      <c r="CN2374" s="212" t="s">
        <v>25686</v>
      </c>
      <c r="CO2374" s="212" t="s">
        <v>25687</v>
      </c>
      <c r="CP2374" s="212" t="s">
        <v>25688</v>
      </c>
      <c r="CQ2374" s="212" t="s">
        <v>25689</v>
      </c>
      <c r="CR2374" s="212" t="s">
        <v>25690</v>
      </c>
      <c r="CS2374" s="44">
        <v>2372</v>
      </c>
      <c r="CT2374" s="44" t="s">
        <v>25691</v>
      </c>
      <c r="CU2374" s="214">
        <v>10055</v>
      </c>
      <c r="CV2374" s="212" t="s">
        <v>25692</v>
      </c>
      <c r="CW2374" s="212" t="s">
        <v>1225</v>
      </c>
      <c r="CX2374" s="44" t="s">
        <v>735</v>
      </c>
      <c r="CY2374" s="78">
        <v>44773</v>
      </c>
      <c r="CZ2374" s="215" t="s">
        <v>601</v>
      </c>
      <c r="DA2374" s="212" t="s">
        <v>561</v>
      </c>
      <c r="DB2374" s="44" t="s">
        <v>4576</v>
      </c>
      <c r="DC2374" s="44" t="s">
        <v>1262</v>
      </c>
      <c r="DD2374" s="44" t="s">
        <v>532</v>
      </c>
    </row>
    <row r="2375" spans="83:108">
      <c r="CE2375" s="212"/>
      <c r="CF2375" s="213">
        <f>IF(ISNUMBER(SEARCH($H$2,$CG$3:$CG$3874)),MAX($CF$2:CF2374)+1,0)</f>
        <v>0</v>
      </c>
      <c r="CG2375" s="212" t="s">
        <v>25693</v>
      </c>
      <c r="CH2375" s="212"/>
      <c r="CI2375" s="212"/>
      <c r="CJ2375" s="213" t="str">
        <f>IFERROR(VLOOKUP(ROWS($CJ$3:CJ2375),CF2375:$CG$3874,2,0),"")</f>
        <v/>
      </c>
      <c r="CK2375" s="212" t="s">
        <v>25694</v>
      </c>
      <c r="CL2375" s="212" t="s">
        <v>25695</v>
      </c>
      <c r="CM2375" s="78">
        <v>43312</v>
      </c>
      <c r="CN2375" s="212" t="s">
        <v>25696</v>
      </c>
      <c r="CO2375" s="212" t="s">
        <v>25697</v>
      </c>
      <c r="CP2375" s="212" t="s">
        <v>25698</v>
      </c>
      <c r="CQ2375" s="212" t="s">
        <v>25699</v>
      </c>
      <c r="CR2375" s="212" t="s">
        <v>25700</v>
      </c>
      <c r="CS2375" s="44">
        <v>2373</v>
      </c>
      <c r="CT2375" s="44" t="s">
        <v>25701</v>
      </c>
      <c r="CU2375" s="214">
        <v>11313</v>
      </c>
      <c r="CV2375" s="212" t="s">
        <v>25702</v>
      </c>
      <c r="CW2375" s="212" t="s">
        <v>3261</v>
      </c>
      <c r="CX2375" s="44" t="s">
        <v>2490</v>
      </c>
      <c r="CY2375" s="78">
        <v>43312</v>
      </c>
      <c r="CZ2375" s="215" t="s">
        <v>545</v>
      </c>
      <c r="DA2375" s="212" t="s">
        <v>512</v>
      </c>
      <c r="DB2375" s="44" t="s">
        <v>919</v>
      </c>
      <c r="DC2375" s="44" t="s">
        <v>3262</v>
      </c>
      <c r="DD2375" s="44" t="s">
        <v>563</v>
      </c>
    </row>
    <row r="2376" spans="83:108">
      <c r="CE2376" s="212"/>
      <c r="CF2376" s="213">
        <f>IF(ISNUMBER(SEARCH($H$2,$CG$3:$CG$3874)),MAX($CF$2:CF2375)+1,0)</f>
        <v>0</v>
      </c>
      <c r="CG2376" s="212" t="s">
        <v>25703</v>
      </c>
      <c r="CH2376" s="212"/>
      <c r="CI2376" s="212"/>
      <c r="CJ2376" s="213" t="str">
        <f>IFERROR(VLOOKUP(ROWS($CJ$3:CJ2376),CF2376:$CG$3874,2,0),"")</f>
        <v/>
      </c>
      <c r="CK2376" s="212" t="s">
        <v>25704</v>
      </c>
      <c r="CL2376" s="212" t="s">
        <v>25705</v>
      </c>
      <c r="CM2376" s="78">
        <v>43708</v>
      </c>
      <c r="CN2376" s="212" t="s">
        <v>25706</v>
      </c>
      <c r="CO2376" s="212" t="s">
        <v>25707</v>
      </c>
      <c r="CP2376" s="212" t="s">
        <v>25708</v>
      </c>
      <c r="CQ2376" s="212" t="s">
        <v>25709</v>
      </c>
      <c r="CR2376" s="212" t="s">
        <v>25710</v>
      </c>
      <c r="CS2376" s="44">
        <v>2374</v>
      </c>
      <c r="CT2376" s="44" t="s">
        <v>25711</v>
      </c>
      <c r="CU2376" s="214">
        <v>14808</v>
      </c>
      <c r="CV2376" s="212" t="s">
        <v>25712</v>
      </c>
      <c r="CW2376" s="212" t="s">
        <v>3421</v>
      </c>
      <c r="CX2376" s="44" t="s">
        <v>2490</v>
      </c>
      <c r="CY2376" s="78">
        <v>43708</v>
      </c>
      <c r="CZ2376" s="215" t="s">
        <v>907</v>
      </c>
      <c r="DA2376" s="212" t="s">
        <v>512</v>
      </c>
      <c r="DB2376" s="44" t="s">
        <v>655</v>
      </c>
      <c r="DC2376" s="44" t="s">
        <v>3422</v>
      </c>
      <c r="DD2376" s="44" t="s">
        <v>532</v>
      </c>
    </row>
    <row r="2377" spans="83:108">
      <c r="CE2377" s="212"/>
      <c r="CF2377" s="213">
        <f>IF(ISNUMBER(SEARCH($H$2,$CG$3:$CG$3874)),MAX($CF$2:CF2376)+1,0)</f>
        <v>0</v>
      </c>
      <c r="CG2377" s="212" t="s">
        <v>25713</v>
      </c>
      <c r="CH2377" s="212"/>
      <c r="CI2377" s="212"/>
      <c r="CJ2377" s="213" t="str">
        <f>IFERROR(VLOOKUP(ROWS($CJ$3:CJ2377),CF2377:$CG$3874,2,0),"")</f>
        <v/>
      </c>
      <c r="CK2377" s="212" t="s">
        <v>25714</v>
      </c>
      <c r="CL2377" s="212" t="s">
        <v>25715</v>
      </c>
      <c r="CM2377" s="78">
        <v>43465</v>
      </c>
      <c r="CN2377" s="212" t="s">
        <v>25716</v>
      </c>
      <c r="CO2377" s="212" t="s">
        <v>25717</v>
      </c>
      <c r="CP2377" s="212" t="s">
        <v>25718</v>
      </c>
      <c r="CQ2377" s="212" t="s">
        <v>25719</v>
      </c>
      <c r="CR2377" s="212" t="s">
        <v>25720</v>
      </c>
      <c r="CS2377" s="44">
        <v>2375</v>
      </c>
      <c r="CT2377" s="44" t="s">
        <v>25721</v>
      </c>
      <c r="CU2377" s="214">
        <v>16376</v>
      </c>
      <c r="CV2377" s="212" t="s">
        <v>25722</v>
      </c>
      <c r="CW2377" s="212" t="s">
        <v>1097</v>
      </c>
      <c r="CX2377" s="44" t="s">
        <v>600</v>
      </c>
      <c r="CY2377" s="78">
        <v>43465</v>
      </c>
      <c r="CZ2377" s="215" t="s">
        <v>511</v>
      </c>
      <c r="DA2377" s="212" t="s">
        <v>529</v>
      </c>
      <c r="DB2377" s="44" t="s">
        <v>530</v>
      </c>
      <c r="DC2377" s="44" t="s">
        <v>5287</v>
      </c>
      <c r="DD2377" s="44" t="s">
        <v>532</v>
      </c>
    </row>
    <row r="2378" spans="83:108">
      <c r="CE2378" s="212"/>
      <c r="CF2378" s="213">
        <f>IF(ISNUMBER(SEARCH($H$2,$CG$3:$CG$3874)),MAX($CF$2:CF2377)+1,0)</f>
        <v>0</v>
      </c>
      <c r="CG2378" s="212" t="s">
        <v>25723</v>
      </c>
      <c r="CH2378" s="212"/>
      <c r="CI2378" s="212"/>
      <c r="CJ2378" s="213" t="str">
        <f>IFERROR(VLOOKUP(ROWS($CJ$3:CJ2378),CF2378:$CG$3874,2,0),"")</f>
        <v/>
      </c>
      <c r="CK2378" s="212" t="s">
        <v>25724</v>
      </c>
      <c r="CL2378" s="212" t="s">
        <v>25725</v>
      </c>
      <c r="CM2378" s="78">
        <v>45016</v>
      </c>
      <c r="CN2378" s="212" t="s">
        <v>25726</v>
      </c>
      <c r="CO2378" s="212" t="s">
        <v>25727</v>
      </c>
      <c r="CP2378" s="212" t="s">
        <v>25728</v>
      </c>
      <c r="CQ2378" s="212" t="s">
        <v>25729</v>
      </c>
      <c r="CR2378" s="212" t="s">
        <v>25730</v>
      </c>
      <c r="CS2378" s="44">
        <v>2376</v>
      </c>
      <c r="CT2378" s="44" t="s">
        <v>25731</v>
      </c>
      <c r="CU2378" s="214">
        <v>8360</v>
      </c>
      <c r="CV2378" s="212" t="s">
        <v>25732</v>
      </c>
      <c r="CW2378" s="212" t="s">
        <v>25660</v>
      </c>
      <c r="CX2378" s="44" t="s">
        <v>18654</v>
      </c>
      <c r="CY2378" s="78">
        <v>45016</v>
      </c>
      <c r="CZ2378" s="215" t="s">
        <v>601</v>
      </c>
      <c r="DA2378" s="212" t="s">
        <v>737</v>
      </c>
      <c r="DB2378" s="44" t="s">
        <v>3943</v>
      </c>
      <c r="DC2378" s="44" t="s">
        <v>25661</v>
      </c>
      <c r="DD2378" s="44" t="s">
        <v>532</v>
      </c>
    </row>
    <row r="2379" spans="83:108">
      <c r="CE2379" s="212"/>
      <c r="CF2379" s="213">
        <f>IF(ISNUMBER(SEARCH($H$2,$CG$3:$CG$3874)),MAX($CF$2:CF2378)+1,0)</f>
        <v>0</v>
      </c>
      <c r="CG2379" s="212" t="s">
        <v>25733</v>
      </c>
      <c r="CH2379" s="212"/>
      <c r="CI2379" s="212"/>
      <c r="CJ2379" s="213" t="str">
        <f>IFERROR(VLOOKUP(ROWS($CJ$3:CJ2379),CF2379:$CG$3874,2,0),"")</f>
        <v/>
      </c>
      <c r="CK2379" s="212" t="s">
        <v>25734</v>
      </c>
      <c r="CL2379" s="212" t="s">
        <v>25735</v>
      </c>
      <c r="CM2379" s="78" t="s">
        <v>511</v>
      </c>
      <c r="CN2379" s="212" t="s">
        <v>25736</v>
      </c>
      <c r="CO2379" s="212" t="s">
        <v>25737</v>
      </c>
      <c r="CP2379" s="212" t="s">
        <v>25738</v>
      </c>
      <c r="CQ2379" s="212" t="s">
        <v>25739</v>
      </c>
      <c r="CR2379" s="212" t="s">
        <v>25740</v>
      </c>
      <c r="CS2379" s="44">
        <v>2377</v>
      </c>
      <c r="CT2379" s="44" t="s">
        <v>25741</v>
      </c>
      <c r="CU2379" s="214">
        <v>14418</v>
      </c>
      <c r="CV2379" s="212" t="s">
        <v>25742</v>
      </c>
      <c r="CW2379" s="212" t="s">
        <v>2104</v>
      </c>
      <c r="CX2379" s="44" t="s">
        <v>2208</v>
      </c>
      <c r="CY2379" s="44" t="s">
        <v>511</v>
      </c>
      <c r="CZ2379" s="215" t="s">
        <v>601</v>
      </c>
      <c r="DA2379" s="212" t="s">
        <v>737</v>
      </c>
      <c r="DB2379" s="44" t="s">
        <v>919</v>
      </c>
      <c r="DC2379" s="44" t="s">
        <v>2105</v>
      </c>
      <c r="DD2379" s="44" t="s">
        <v>532</v>
      </c>
    </row>
    <row r="2380" spans="83:108">
      <c r="CE2380" s="212"/>
      <c r="CF2380" s="213">
        <f>IF(ISNUMBER(SEARCH($H$2,$CG$3:$CG$3874)),MAX($CF$2:CF2379)+1,0)</f>
        <v>0</v>
      </c>
      <c r="CG2380" s="212" t="s">
        <v>25743</v>
      </c>
      <c r="CH2380" s="212"/>
      <c r="CI2380" s="212"/>
      <c r="CJ2380" s="213" t="str">
        <f>IFERROR(VLOOKUP(ROWS($CJ$3:CJ2380),CF2380:$CG$3874,2,0),"")</f>
        <v/>
      </c>
      <c r="CK2380" s="212" t="s">
        <v>25744</v>
      </c>
      <c r="CL2380" s="212" t="s">
        <v>25745</v>
      </c>
      <c r="CM2380" s="78">
        <v>43465</v>
      </c>
      <c r="CN2380" s="212" t="s">
        <v>25746</v>
      </c>
      <c r="CO2380" s="212" t="s">
        <v>25747</v>
      </c>
      <c r="CP2380" s="212" t="s">
        <v>25748</v>
      </c>
      <c r="CQ2380" s="212" t="s">
        <v>25749</v>
      </c>
      <c r="CR2380" s="212" t="s">
        <v>25750</v>
      </c>
      <c r="CS2380" s="44">
        <v>2378</v>
      </c>
      <c r="CT2380" s="44" t="s">
        <v>25751</v>
      </c>
      <c r="CU2380" s="214">
        <v>13342</v>
      </c>
      <c r="CV2380" s="212" t="s">
        <v>25752</v>
      </c>
      <c r="CW2380" s="212" t="s">
        <v>734</v>
      </c>
      <c r="CX2380" s="44" t="s">
        <v>735</v>
      </c>
      <c r="CY2380" s="78">
        <v>43465</v>
      </c>
      <c r="CZ2380" s="215" t="s">
        <v>763</v>
      </c>
      <c r="DA2380" s="212" t="s">
        <v>737</v>
      </c>
      <c r="DB2380" s="44" t="s">
        <v>530</v>
      </c>
      <c r="DC2380" s="44" t="s">
        <v>738</v>
      </c>
      <c r="DD2380" s="44" t="s">
        <v>532</v>
      </c>
    </row>
    <row r="2381" spans="83:108">
      <c r="CE2381" s="212"/>
      <c r="CF2381" s="213">
        <f>IF(ISNUMBER(SEARCH($H$2,$CG$3:$CG$3874)),MAX($CF$2:CF2380)+1,0)</f>
        <v>0</v>
      </c>
      <c r="CG2381" s="212" t="s">
        <v>25753</v>
      </c>
      <c r="CH2381" s="212"/>
      <c r="CI2381" s="212"/>
      <c r="CJ2381" s="213" t="str">
        <f>IFERROR(VLOOKUP(ROWS($CJ$3:CJ2381),CF2381:$CG$3874,2,0),"")</f>
        <v/>
      </c>
      <c r="CK2381" s="212" t="s">
        <v>25754</v>
      </c>
      <c r="CL2381" s="212" t="s">
        <v>25755</v>
      </c>
      <c r="CM2381" s="78">
        <v>43131</v>
      </c>
      <c r="CN2381" s="212" t="s">
        <v>25756</v>
      </c>
      <c r="CO2381" s="212" t="s">
        <v>25757</v>
      </c>
      <c r="CP2381" s="212" t="s">
        <v>25758</v>
      </c>
      <c r="CQ2381" s="212" t="s">
        <v>25759</v>
      </c>
      <c r="CR2381" s="212" t="s">
        <v>25760</v>
      </c>
      <c r="CS2381" s="44">
        <v>2379</v>
      </c>
      <c r="CT2381" s="44" t="s">
        <v>25761</v>
      </c>
      <c r="CU2381" s="214">
        <v>14085</v>
      </c>
      <c r="CV2381" s="212" t="s">
        <v>25762</v>
      </c>
      <c r="CW2381" s="212" t="s">
        <v>12788</v>
      </c>
      <c r="CX2381" s="44" t="s">
        <v>5089</v>
      </c>
      <c r="CY2381" s="78">
        <v>43131</v>
      </c>
      <c r="CZ2381" s="215" t="s">
        <v>576</v>
      </c>
      <c r="DA2381" s="212" t="s">
        <v>512</v>
      </c>
      <c r="DB2381" s="44" t="s">
        <v>802</v>
      </c>
      <c r="DC2381" s="44" t="s">
        <v>12789</v>
      </c>
      <c r="DD2381" s="44" t="s">
        <v>563</v>
      </c>
    </row>
    <row r="2382" spans="83:108">
      <c r="CE2382" s="212"/>
      <c r="CF2382" s="213">
        <f>IF(ISNUMBER(SEARCH($H$2,$CG$3:$CG$3874)),MAX($CF$2:CF2381)+1,0)</f>
        <v>0</v>
      </c>
      <c r="CG2382" s="212" t="s">
        <v>25763</v>
      </c>
      <c r="CH2382" s="212"/>
      <c r="CI2382" s="212"/>
      <c r="CJ2382" s="213" t="str">
        <f>IFERROR(VLOOKUP(ROWS($CJ$3:CJ2382),CF2382:$CG$3874,2,0),"")</f>
        <v/>
      </c>
      <c r="CK2382" s="212" t="s">
        <v>25764</v>
      </c>
      <c r="CL2382" s="212" t="s">
        <v>25765</v>
      </c>
      <c r="CM2382" s="78">
        <v>43131</v>
      </c>
      <c r="CN2382" s="212" t="s">
        <v>25766</v>
      </c>
      <c r="CO2382" s="212" t="s">
        <v>25767</v>
      </c>
      <c r="CP2382" s="212" t="s">
        <v>25768</v>
      </c>
      <c r="CQ2382" s="212" t="s">
        <v>25769</v>
      </c>
      <c r="CR2382" s="212" t="s">
        <v>25770</v>
      </c>
      <c r="CS2382" s="44">
        <v>2380</v>
      </c>
      <c r="CT2382" s="44" t="s">
        <v>25771</v>
      </c>
      <c r="CU2382" s="214">
        <v>11015</v>
      </c>
      <c r="CV2382" s="212" t="s">
        <v>25772</v>
      </c>
      <c r="CW2382" s="212" t="s">
        <v>1942</v>
      </c>
      <c r="CX2382" s="44" t="s">
        <v>1943</v>
      </c>
      <c r="CY2382" s="78">
        <v>43131</v>
      </c>
      <c r="CZ2382" s="215" t="s">
        <v>576</v>
      </c>
      <c r="DA2382" s="212" t="s">
        <v>529</v>
      </c>
      <c r="DB2382" s="44" t="s">
        <v>530</v>
      </c>
      <c r="DC2382" s="44" t="s">
        <v>6398</v>
      </c>
      <c r="DD2382" s="44" t="s">
        <v>532</v>
      </c>
    </row>
    <row r="2383" spans="83:108">
      <c r="CE2383" s="212"/>
      <c r="CF2383" s="213">
        <f>IF(ISNUMBER(SEARCH($H$2,$CG$3:$CG$3874)),MAX($CF$2:CF2382)+1,0)</f>
        <v>0</v>
      </c>
      <c r="CG2383" s="212" t="s">
        <v>25773</v>
      </c>
      <c r="CH2383" s="212"/>
      <c r="CI2383" s="212"/>
      <c r="CJ2383" s="213" t="str">
        <f>IFERROR(VLOOKUP(ROWS($CJ$3:CJ2383),CF2383:$CG$3874,2,0),"")</f>
        <v/>
      </c>
      <c r="CK2383" s="212" t="s">
        <v>25774</v>
      </c>
      <c r="CL2383" s="212" t="s">
        <v>25775</v>
      </c>
      <c r="CM2383" s="78">
        <v>44804</v>
      </c>
      <c r="CN2383" s="212" t="s">
        <v>25776</v>
      </c>
      <c r="CO2383" s="212" t="s">
        <v>25777</v>
      </c>
      <c r="CP2383" s="212" t="s">
        <v>25778</v>
      </c>
      <c r="CQ2383" s="212" t="s">
        <v>25779</v>
      </c>
      <c r="CR2383" s="212" t="s">
        <v>25780</v>
      </c>
      <c r="CS2383" s="44">
        <v>2381</v>
      </c>
      <c r="CT2383" s="44" t="s">
        <v>25781</v>
      </c>
      <c r="CU2383" s="214">
        <v>12566</v>
      </c>
      <c r="CV2383" s="212" t="s">
        <v>25782</v>
      </c>
      <c r="CW2383" s="212" t="s">
        <v>3027</v>
      </c>
      <c r="CX2383" s="44" t="s">
        <v>25783</v>
      </c>
      <c r="CY2383" s="78">
        <v>44804</v>
      </c>
      <c r="CZ2383" s="215" t="s">
        <v>763</v>
      </c>
      <c r="DA2383" s="212" t="s">
        <v>529</v>
      </c>
      <c r="DB2383" s="44" t="s">
        <v>530</v>
      </c>
      <c r="DC2383" s="44" t="s">
        <v>25784</v>
      </c>
      <c r="DD2383" s="44" t="s">
        <v>532</v>
      </c>
    </row>
    <row r="2384" spans="83:108">
      <c r="CE2384" s="212"/>
      <c r="CF2384" s="213">
        <f>IF(ISNUMBER(SEARCH($H$2,$CG$3:$CG$3874)),MAX($CF$2:CF2383)+1,0)</f>
        <v>0</v>
      </c>
      <c r="CG2384" s="212" t="s">
        <v>25785</v>
      </c>
      <c r="CH2384" s="212"/>
      <c r="CI2384" s="212"/>
      <c r="CJ2384" s="213" t="str">
        <f>IFERROR(VLOOKUP(ROWS($CJ$3:CJ2384),CF2384:$CG$3874,2,0),"")</f>
        <v/>
      </c>
      <c r="CK2384" s="212" t="s">
        <v>25786</v>
      </c>
      <c r="CL2384" s="212" t="s">
        <v>25787</v>
      </c>
      <c r="CM2384" s="78">
        <v>44804</v>
      </c>
      <c r="CN2384" s="212" t="s">
        <v>25788</v>
      </c>
      <c r="CO2384" s="212" t="s">
        <v>25789</v>
      </c>
      <c r="CP2384" s="212" t="s">
        <v>25790</v>
      </c>
      <c r="CQ2384" s="212" t="s">
        <v>25791</v>
      </c>
      <c r="CR2384" s="212" t="s">
        <v>25792</v>
      </c>
      <c r="CS2384" s="44">
        <v>2382</v>
      </c>
      <c r="CT2384" s="44" t="s">
        <v>25793</v>
      </c>
      <c r="CU2384" s="214">
        <v>12763</v>
      </c>
      <c r="CV2384" s="212" t="s">
        <v>25794</v>
      </c>
      <c r="CW2384" s="212" t="s">
        <v>599</v>
      </c>
      <c r="CX2384" s="44" t="s">
        <v>885</v>
      </c>
      <c r="CY2384" s="78">
        <v>44804</v>
      </c>
      <c r="CZ2384" s="215" t="s">
        <v>601</v>
      </c>
      <c r="DA2384" s="212" t="s">
        <v>529</v>
      </c>
      <c r="DB2384" s="44" t="s">
        <v>530</v>
      </c>
      <c r="DC2384" s="44" t="s">
        <v>602</v>
      </c>
      <c r="DD2384" s="44" t="s">
        <v>532</v>
      </c>
    </row>
    <row r="2385" spans="83:108">
      <c r="CE2385" s="212"/>
      <c r="CF2385" s="213">
        <f>IF(ISNUMBER(SEARCH($H$2,$CG$3:$CG$3874)),MAX($CF$2:CF2384)+1,0)</f>
        <v>0</v>
      </c>
      <c r="CG2385" s="212" t="s">
        <v>25795</v>
      </c>
      <c r="CH2385" s="212"/>
      <c r="CI2385" s="212"/>
      <c r="CJ2385" s="213" t="str">
        <f>IFERROR(VLOOKUP(ROWS($CJ$3:CJ2385),CF2385:$CG$3874,2,0),"")</f>
        <v/>
      </c>
      <c r="CK2385" s="212" t="s">
        <v>25796</v>
      </c>
      <c r="CL2385" s="212" t="s">
        <v>25797</v>
      </c>
      <c r="CM2385" s="78">
        <v>44561</v>
      </c>
      <c r="CN2385" s="212" t="s">
        <v>25798</v>
      </c>
      <c r="CO2385" s="212" t="s">
        <v>25799</v>
      </c>
      <c r="CP2385" s="212" t="s">
        <v>25800</v>
      </c>
      <c r="CQ2385" s="212" t="s">
        <v>25801</v>
      </c>
      <c r="CR2385" s="212" t="s">
        <v>25802</v>
      </c>
      <c r="CS2385" s="44">
        <v>2383</v>
      </c>
      <c r="CT2385" s="44" t="s">
        <v>25803</v>
      </c>
      <c r="CU2385" s="214">
        <v>10139</v>
      </c>
      <c r="CV2385" s="212" t="s">
        <v>25804</v>
      </c>
      <c r="CW2385" s="212" t="s">
        <v>9302</v>
      </c>
      <c r="CX2385" s="44" t="s">
        <v>1752</v>
      </c>
      <c r="CY2385" s="78">
        <v>44561</v>
      </c>
      <c r="CZ2385" s="215" t="s">
        <v>528</v>
      </c>
      <c r="DA2385" s="212" t="s">
        <v>512</v>
      </c>
      <c r="DB2385" s="44" t="s">
        <v>802</v>
      </c>
      <c r="DC2385" s="44" t="s">
        <v>827</v>
      </c>
      <c r="DD2385" s="44" t="s">
        <v>532</v>
      </c>
    </row>
    <row r="2386" spans="83:108">
      <c r="CE2386" s="212"/>
      <c r="CF2386" s="213">
        <f>IF(ISNUMBER(SEARCH($H$2,$CG$3:$CG$3874)),MAX($CF$2:CF2385)+1,0)</f>
        <v>0</v>
      </c>
      <c r="CG2386" s="212" t="s">
        <v>25805</v>
      </c>
      <c r="CH2386" s="212"/>
      <c r="CI2386" s="212"/>
      <c r="CJ2386" s="213" t="str">
        <f>IFERROR(VLOOKUP(ROWS($CJ$3:CJ2386),CF2386:$CG$3874,2,0),"")</f>
        <v/>
      </c>
      <c r="CK2386" s="212" t="s">
        <v>25806</v>
      </c>
      <c r="CL2386" s="212" t="s">
        <v>25807</v>
      </c>
      <c r="CM2386" s="78">
        <v>43465</v>
      </c>
      <c r="CN2386" s="212" t="s">
        <v>25808</v>
      </c>
      <c r="CO2386" s="212" t="s">
        <v>25809</v>
      </c>
      <c r="CP2386" s="212" t="s">
        <v>25810</v>
      </c>
      <c r="CQ2386" s="212" t="s">
        <v>25811</v>
      </c>
      <c r="CR2386" s="212" t="s">
        <v>25812</v>
      </c>
      <c r="CS2386" s="44">
        <v>2384</v>
      </c>
      <c r="CT2386" s="44" t="s">
        <v>25813</v>
      </c>
      <c r="CU2386" s="214">
        <v>15937</v>
      </c>
      <c r="CV2386" s="212" t="s">
        <v>25814</v>
      </c>
      <c r="CW2386" s="212" t="s">
        <v>1097</v>
      </c>
      <c r="CX2386" s="44" t="s">
        <v>776</v>
      </c>
      <c r="CY2386" s="78">
        <v>43465</v>
      </c>
      <c r="CZ2386" s="215" t="s">
        <v>576</v>
      </c>
      <c r="DA2386" s="212" t="s">
        <v>529</v>
      </c>
      <c r="DB2386" s="44" t="s">
        <v>530</v>
      </c>
      <c r="DC2386" s="44" t="s">
        <v>1119</v>
      </c>
      <c r="DD2386" s="44" t="s">
        <v>532</v>
      </c>
    </row>
    <row r="2387" spans="83:108">
      <c r="CE2387" s="212"/>
      <c r="CF2387" s="213">
        <f>IF(ISNUMBER(SEARCH($H$2,$CG$3:$CG$3874)),MAX($CF$2:CF2386)+1,0)</f>
        <v>0</v>
      </c>
      <c r="CG2387" s="212" t="s">
        <v>25815</v>
      </c>
      <c r="CH2387" s="212"/>
      <c r="CI2387" s="212"/>
      <c r="CJ2387" s="213" t="str">
        <f>IFERROR(VLOOKUP(ROWS($CJ$3:CJ2387),CF2387:$CG$3874,2,0),"")</f>
        <v/>
      </c>
      <c r="CK2387" s="212" t="s">
        <v>25816</v>
      </c>
      <c r="CL2387" s="212" t="s">
        <v>25817</v>
      </c>
      <c r="CM2387" s="78">
        <v>43131</v>
      </c>
      <c r="CN2387" s="212" t="s">
        <v>25818</v>
      </c>
      <c r="CO2387" s="212" t="s">
        <v>25819</v>
      </c>
      <c r="CP2387" s="212" t="s">
        <v>25820</v>
      </c>
      <c r="CQ2387" s="212" t="s">
        <v>25821</v>
      </c>
      <c r="CR2387" s="212" t="s">
        <v>25822</v>
      </c>
      <c r="CS2387" s="44">
        <v>2385</v>
      </c>
      <c r="CT2387" s="44" t="s">
        <v>25823</v>
      </c>
      <c r="CU2387" s="214">
        <v>14240</v>
      </c>
      <c r="CV2387" s="212" t="s">
        <v>25824</v>
      </c>
      <c r="CW2387" s="212" t="s">
        <v>1942</v>
      </c>
      <c r="CX2387" s="44" t="s">
        <v>1703</v>
      </c>
      <c r="CY2387" s="78">
        <v>43131</v>
      </c>
      <c r="CZ2387" s="215" t="s">
        <v>601</v>
      </c>
      <c r="DA2387" s="212" t="s">
        <v>529</v>
      </c>
      <c r="DB2387" s="44" t="s">
        <v>530</v>
      </c>
      <c r="DC2387" s="44" t="s">
        <v>9947</v>
      </c>
      <c r="DD2387" s="44" t="s">
        <v>532</v>
      </c>
    </row>
    <row r="2388" spans="83:108">
      <c r="CE2388" s="212"/>
      <c r="CF2388" s="213">
        <f>IF(ISNUMBER(SEARCH($H$2,$CG$3:$CG$3874)),MAX($CF$2:CF2387)+1,0)</f>
        <v>0</v>
      </c>
      <c r="CG2388" s="212" t="s">
        <v>25825</v>
      </c>
      <c r="CH2388" s="212"/>
      <c r="CI2388" s="212"/>
      <c r="CJ2388" s="213" t="str">
        <f>IFERROR(VLOOKUP(ROWS($CJ$3:CJ2388),CF2388:$CG$3874,2,0),"")</f>
        <v/>
      </c>
      <c r="CK2388" s="212" t="s">
        <v>25826</v>
      </c>
      <c r="CL2388" s="212" t="s">
        <v>25827</v>
      </c>
      <c r="CM2388" s="78">
        <v>44773</v>
      </c>
      <c r="CN2388" s="212" t="s">
        <v>25828</v>
      </c>
      <c r="CO2388" s="212" t="s">
        <v>25829</v>
      </c>
      <c r="CP2388" s="212" t="s">
        <v>25830</v>
      </c>
      <c r="CQ2388" s="212" t="s">
        <v>25831</v>
      </c>
      <c r="CR2388" s="212" t="s">
        <v>25832</v>
      </c>
      <c r="CS2388" s="44">
        <v>2386</v>
      </c>
      <c r="CT2388" s="44" t="s">
        <v>25833</v>
      </c>
      <c r="CU2388" s="214">
        <v>15521</v>
      </c>
      <c r="CV2388" s="212" t="s">
        <v>25834</v>
      </c>
      <c r="CW2388" s="212" t="s">
        <v>1225</v>
      </c>
      <c r="CX2388" s="44" t="s">
        <v>3496</v>
      </c>
      <c r="CY2388" s="78">
        <v>44773</v>
      </c>
      <c r="CZ2388" s="215" t="s">
        <v>601</v>
      </c>
      <c r="DA2388" s="212" t="s">
        <v>529</v>
      </c>
      <c r="DB2388" s="44" t="s">
        <v>655</v>
      </c>
      <c r="DC2388" s="44" t="s">
        <v>19160</v>
      </c>
      <c r="DD2388" s="44" t="s">
        <v>532</v>
      </c>
    </row>
    <row r="2389" spans="83:108">
      <c r="CE2389" s="212"/>
      <c r="CF2389" s="213">
        <f>IF(ISNUMBER(SEARCH($H$2,$CG$3:$CG$3874)),MAX($CF$2:CF2388)+1,0)</f>
        <v>0</v>
      </c>
      <c r="CG2389" s="212" t="s">
        <v>25835</v>
      </c>
      <c r="CH2389" s="212"/>
      <c r="CI2389" s="212"/>
      <c r="CJ2389" s="213" t="str">
        <f>IFERROR(VLOOKUP(ROWS($CJ$3:CJ2389),CF2389:$CG$3874,2,0),"")</f>
        <v/>
      </c>
      <c r="CK2389" s="212" t="s">
        <v>25836</v>
      </c>
      <c r="CL2389" s="212" t="s">
        <v>25837</v>
      </c>
      <c r="CM2389" s="78">
        <v>44773</v>
      </c>
      <c r="CN2389" s="212" t="s">
        <v>25838</v>
      </c>
      <c r="CO2389" s="212" t="s">
        <v>25839</v>
      </c>
      <c r="CP2389" s="212" t="s">
        <v>25840</v>
      </c>
      <c r="CQ2389" s="212" t="s">
        <v>25841</v>
      </c>
      <c r="CR2389" s="212" t="s">
        <v>25842</v>
      </c>
      <c r="CS2389" s="44">
        <v>2387</v>
      </c>
      <c r="CT2389" s="44" t="s">
        <v>25843</v>
      </c>
      <c r="CU2389" s="214">
        <v>14826</v>
      </c>
      <c r="CV2389" s="212" t="s">
        <v>25844</v>
      </c>
      <c r="CW2389" s="212" t="s">
        <v>1225</v>
      </c>
      <c r="CX2389" s="44" t="s">
        <v>1287</v>
      </c>
      <c r="CY2389" s="78">
        <v>44773</v>
      </c>
      <c r="CZ2389" s="215" t="s">
        <v>763</v>
      </c>
      <c r="DA2389" s="212" t="s">
        <v>529</v>
      </c>
      <c r="DB2389" s="44" t="s">
        <v>919</v>
      </c>
      <c r="DC2389" s="44" t="s">
        <v>19160</v>
      </c>
      <c r="DD2389" s="44" t="s">
        <v>532</v>
      </c>
    </row>
    <row r="2390" spans="83:108">
      <c r="CE2390" s="212"/>
      <c r="CF2390" s="213">
        <f>IF(ISNUMBER(SEARCH($H$2,$CG$3:$CG$3874)),MAX($CF$2:CF2389)+1,0)</f>
        <v>0</v>
      </c>
      <c r="CG2390" s="212" t="s">
        <v>25845</v>
      </c>
      <c r="CH2390" s="212"/>
      <c r="CI2390" s="212"/>
      <c r="CJ2390" s="213" t="str">
        <f>IFERROR(VLOOKUP(ROWS($CJ$3:CJ2390),CF2390:$CG$3874,2,0),"")</f>
        <v/>
      </c>
      <c r="CK2390" s="212" t="s">
        <v>25846</v>
      </c>
      <c r="CL2390" s="212" t="s">
        <v>25847</v>
      </c>
      <c r="CM2390" s="78">
        <v>43220</v>
      </c>
      <c r="CN2390" s="212" t="s">
        <v>25848</v>
      </c>
      <c r="CO2390" s="212" t="s">
        <v>25849</v>
      </c>
      <c r="CP2390" s="212" t="s">
        <v>25850</v>
      </c>
      <c r="CQ2390" s="212" t="s">
        <v>25851</v>
      </c>
      <c r="CR2390" s="212" t="s">
        <v>25852</v>
      </c>
      <c r="CS2390" s="44">
        <v>2388</v>
      </c>
      <c r="CT2390" s="44" t="s">
        <v>25853</v>
      </c>
      <c r="CU2390" s="214">
        <v>15628</v>
      </c>
      <c r="CV2390" s="212" t="s">
        <v>25854</v>
      </c>
      <c r="CW2390" s="212" t="s">
        <v>3572</v>
      </c>
      <c r="CX2390" s="44" t="s">
        <v>2490</v>
      </c>
      <c r="CY2390" s="78">
        <v>43220</v>
      </c>
      <c r="CZ2390" s="215" t="s">
        <v>601</v>
      </c>
      <c r="DA2390" s="212" t="s">
        <v>512</v>
      </c>
      <c r="DB2390" s="44" t="s">
        <v>655</v>
      </c>
      <c r="DC2390" s="44" t="s">
        <v>3573</v>
      </c>
      <c r="DD2390" s="44" t="s">
        <v>532</v>
      </c>
    </row>
    <row r="2391" spans="83:108">
      <c r="CE2391" s="212"/>
      <c r="CF2391" s="213">
        <f>IF(ISNUMBER(SEARCH($H$2,$CG$3:$CG$3874)),MAX($CF$2:CF2390)+1,0)</f>
        <v>0</v>
      </c>
      <c r="CG2391" s="212" t="s">
        <v>25855</v>
      </c>
      <c r="CH2391" s="212"/>
      <c r="CI2391" s="212"/>
      <c r="CJ2391" s="213" t="str">
        <f>IFERROR(VLOOKUP(ROWS($CJ$3:CJ2391),CF2391:$CG$3874,2,0),"")</f>
        <v/>
      </c>
      <c r="CK2391" s="212" t="s">
        <v>25856</v>
      </c>
      <c r="CL2391" s="212" t="s">
        <v>25857</v>
      </c>
      <c r="CM2391" s="78">
        <v>43131</v>
      </c>
      <c r="CN2391" s="212" t="s">
        <v>25858</v>
      </c>
      <c r="CO2391" s="212" t="s">
        <v>25859</v>
      </c>
      <c r="CP2391" s="212" t="s">
        <v>25860</v>
      </c>
      <c r="CQ2391" s="212" t="s">
        <v>25861</v>
      </c>
      <c r="CR2391" s="212" t="s">
        <v>25862</v>
      </c>
      <c r="CS2391" s="44">
        <v>2389</v>
      </c>
      <c r="CT2391" s="44" t="s">
        <v>25863</v>
      </c>
      <c r="CU2391" s="214">
        <v>14381</v>
      </c>
      <c r="CV2391" s="212" t="s">
        <v>25864</v>
      </c>
      <c r="CW2391" s="212" t="s">
        <v>1942</v>
      </c>
      <c r="CX2391" s="44" t="s">
        <v>1703</v>
      </c>
      <c r="CY2391" s="78">
        <v>43131</v>
      </c>
      <c r="CZ2391" s="215" t="s">
        <v>736</v>
      </c>
      <c r="DA2391" s="212" t="s">
        <v>529</v>
      </c>
      <c r="DB2391" s="44" t="s">
        <v>1690</v>
      </c>
      <c r="DC2391" s="44" t="s">
        <v>13970</v>
      </c>
      <c r="DD2391" s="44" t="s">
        <v>532</v>
      </c>
    </row>
    <row r="2392" spans="83:108">
      <c r="CE2392" s="212"/>
      <c r="CF2392" s="213">
        <f>IF(ISNUMBER(SEARCH($H$2,$CG$3:$CG$3874)),MAX($CF$2:CF2391)+1,0)</f>
        <v>0</v>
      </c>
      <c r="CG2392" s="212" t="s">
        <v>25865</v>
      </c>
      <c r="CH2392" s="212"/>
      <c r="CI2392" s="212"/>
      <c r="CJ2392" s="213" t="str">
        <f>IFERROR(VLOOKUP(ROWS($CJ$3:CJ2392),CF2392:$CG$3874,2,0),"")</f>
        <v/>
      </c>
      <c r="CK2392" s="212" t="s">
        <v>25866</v>
      </c>
      <c r="CL2392" s="212" t="s">
        <v>25867</v>
      </c>
      <c r="CM2392" s="78">
        <v>43131</v>
      </c>
      <c r="CN2392" s="212" t="s">
        <v>25868</v>
      </c>
      <c r="CO2392" s="212" t="s">
        <v>25869</v>
      </c>
      <c r="CP2392" s="212" t="s">
        <v>25870</v>
      </c>
      <c r="CQ2392" s="212" t="s">
        <v>25871</v>
      </c>
      <c r="CR2392" s="212" t="s">
        <v>25872</v>
      </c>
      <c r="CS2392" s="44">
        <v>2390</v>
      </c>
      <c r="CT2392" s="44" t="s">
        <v>25873</v>
      </c>
      <c r="CU2392" s="214">
        <v>11029</v>
      </c>
      <c r="CV2392" s="212" t="s">
        <v>25874</v>
      </c>
      <c r="CW2392" s="212" t="s">
        <v>6959</v>
      </c>
      <c r="CX2392" s="44" t="s">
        <v>1943</v>
      </c>
      <c r="CY2392" s="78">
        <v>43131</v>
      </c>
      <c r="CZ2392" s="215" t="s">
        <v>763</v>
      </c>
      <c r="DA2392" s="212" t="s">
        <v>529</v>
      </c>
      <c r="DB2392" s="44" t="s">
        <v>530</v>
      </c>
      <c r="DC2392" s="44" t="s">
        <v>7112</v>
      </c>
      <c r="DD2392" s="44" t="s">
        <v>563</v>
      </c>
    </row>
    <row r="2393" spans="83:108">
      <c r="CE2393" s="212"/>
      <c r="CF2393" s="213">
        <f>IF(ISNUMBER(SEARCH($H$2,$CG$3:$CG$3874)),MAX($CF$2:CF2392)+1,0)</f>
        <v>0</v>
      </c>
      <c r="CG2393" s="212" t="s">
        <v>25875</v>
      </c>
      <c r="CH2393" s="212"/>
      <c r="CI2393" s="212"/>
      <c r="CJ2393" s="213" t="str">
        <f>IFERROR(VLOOKUP(ROWS($CJ$3:CJ2393),CF2393:$CG$3874,2,0),"")</f>
        <v/>
      </c>
      <c r="CK2393" s="212" t="s">
        <v>25876</v>
      </c>
      <c r="CL2393" s="212" t="s">
        <v>25877</v>
      </c>
      <c r="CM2393" s="78">
        <v>43131</v>
      </c>
      <c r="CN2393" s="212" t="s">
        <v>25878</v>
      </c>
      <c r="CO2393" s="212" t="s">
        <v>25879</v>
      </c>
      <c r="CP2393" s="212" t="s">
        <v>25880</v>
      </c>
      <c r="CQ2393" s="212" t="s">
        <v>25881</v>
      </c>
      <c r="CR2393" s="212" t="s">
        <v>25882</v>
      </c>
      <c r="CS2393" s="44">
        <v>2391</v>
      </c>
      <c r="CT2393" s="44" t="s">
        <v>25883</v>
      </c>
      <c r="CU2393" s="214">
        <v>9131</v>
      </c>
      <c r="CV2393" s="212" t="s">
        <v>25884</v>
      </c>
      <c r="CW2393" s="212" t="s">
        <v>1942</v>
      </c>
      <c r="CX2393" s="44" t="s">
        <v>1703</v>
      </c>
      <c r="CY2393" s="78">
        <v>43131</v>
      </c>
      <c r="CZ2393" s="215" t="s">
        <v>763</v>
      </c>
      <c r="DA2393" s="212" t="s">
        <v>529</v>
      </c>
      <c r="DB2393" s="44" t="s">
        <v>1690</v>
      </c>
      <c r="DC2393" s="44" t="s">
        <v>13970</v>
      </c>
      <c r="DD2393" s="44" t="s">
        <v>532</v>
      </c>
    </row>
    <row r="2394" spans="83:108">
      <c r="CE2394" s="212"/>
      <c r="CF2394" s="213">
        <f>IF(ISNUMBER(SEARCH($H$2,$CG$3:$CG$3874)),MAX($CF$2:CF2393)+1,0)</f>
        <v>0</v>
      </c>
      <c r="CG2394" s="212" t="s">
        <v>25885</v>
      </c>
      <c r="CH2394" s="212"/>
      <c r="CI2394" s="212"/>
      <c r="CJ2394" s="213" t="str">
        <f>IFERROR(VLOOKUP(ROWS($CJ$3:CJ2394),CF2394:$CG$3874,2,0),"")</f>
        <v/>
      </c>
      <c r="CK2394" s="212" t="s">
        <v>25886</v>
      </c>
      <c r="CL2394" s="212" t="s">
        <v>25887</v>
      </c>
      <c r="CM2394" s="78">
        <v>43131</v>
      </c>
      <c r="CN2394" s="212" t="s">
        <v>25888</v>
      </c>
      <c r="CO2394" s="212" t="s">
        <v>25889</v>
      </c>
      <c r="CP2394" s="212" t="s">
        <v>25890</v>
      </c>
      <c r="CQ2394" s="212" t="s">
        <v>25891</v>
      </c>
      <c r="CR2394" s="212" t="s">
        <v>25892</v>
      </c>
      <c r="CS2394" s="44">
        <v>2392</v>
      </c>
      <c r="CT2394" s="44" t="s">
        <v>25893</v>
      </c>
      <c r="CU2394" s="214">
        <v>10973</v>
      </c>
      <c r="CV2394" s="212" t="s">
        <v>25894</v>
      </c>
      <c r="CW2394" s="212" t="s">
        <v>1942</v>
      </c>
      <c r="CX2394" s="44" t="s">
        <v>1703</v>
      </c>
      <c r="CY2394" s="78">
        <v>43131</v>
      </c>
      <c r="CZ2394" s="215" t="s">
        <v>601</v>
      </c>
      <c r="DA2394" s="212" t="s">
        <v>529</v>
      </c>
      <c r="DB2394" s="44" t="s">
        <v>1690</v>
      </c>
      <c r="DC2394" s="44" t="s">
        <v>9947</v>
      </c>
      <c r="DD2394" s="44" t="s">
        <v>532</v>
      </c>
    </row>
    <row r="2395" spans="83:108">
      <c r="CE2395" s="212"/>
      <c r="CF2395" s="213">
        <f>IF(ISNUMBER(SEARCH($H$2,$CG$3:$CG$3874)),MAX($CF$2:CF2394)+1,0)</f>
        <v>0</v>
      </c>
      <c r="CG2395" s="212" t="s">
        <v>25895</v>
      </c>
      <c r="CH2395" s="212"/>
      <c r="CI2395" s="212"/>
      <c r="CJ2395" s="213" t="str">
        <f>IFERROR(VLOOKUP(ROWS($CJ$3:CJ2395),CF2395:$CG$3874,2,0),"")</f>
        <v/>
      </c>
      <c r="CK2395" s="212" t="s">
        <v>25896</v>
      </c>
      <c r="CL2395" s="212" t="s">
        <v>25897</v>
      </c>
      <c r="CM2395" s="78">
        <v>43220</v>
      </c>
      <c r="CN2395" s="212" t="s">
        <v>25898</v>
      </c>
      <c r="CO2395" s="212" t="s">
        <v>25899</v>
      </c>
      <c r="CP2395" s="212" t="s">
        <v>25900</v>
      </c>
      <c r="CQ2395" s="212" t="s">
        <v>25901</v>
      </c>
      <c r="CR2395" s="212" t="s">
        <v>25902</v>
      </c>
      <c r="CS2395" s="44">
        <v>2393</v>
      </c>
      <c r="CT2395" s="44" t="s">
        <v>25903</v>
      </c>
      <c r="CU2395" s="214">
        <v>13998</v>
      </c>
      <c r="CV2395" s="212" t="s">
        <v>25904</v>
      </c>
      <c r="CW2395" s="212" t="s">
        <v>3572</v>
      </c>
      <c r="CX2395" s="44" t="s">
        <v>2490</v>
      </c>
      <c r="CY2395" s="78">
        <v>43220</v>
      </c>
      <c r="CZ2395" s="215" t="s">
        <v>601</v>
      </c>
      <c r="DA2395" s="212" t="s">
        <v>512</v>
      </c>
      <c r="DB2395" s="44" t="s">
        <v>655</v>
      </c>
      <c r="DC2395" s="44" t="s">
        <v>3573</v>
      </c>
      <c r="DD2395" s="44" t="s">
        <v>532</v>
      </c>
    </row>
    <row r="2396" spans="83:108">
      <c r="CE2396" s="212"/>
      <c r="CF2396" s="213">
        <f>IF(ISNUMBER(SEARCH($H$2,$CG$3:$CG$3874)),MAX($CF$2:CF2395)+1,0)</f>
        <v>0</v>
      </c>
      <c r="CG2396" s="212" t="s">
        <v>25905</v>
      </c>
      <c r="CH2396" s="212"/>
      <c r="CI2396" s="212"/>
      <c r="CJ2396" s="213" t="str">
        <f>IFERROR(VLOOKUP(ROWS($CJ$3:CJ2396),CF2396:$CG$3874,2,0),"")</f>
        <v/>
      </c>
      <c r="CK2396" s="212" t="s">
        <v>25906</v>
      </c>
      <c r="CL2396" s="212" t="s">
        <v>25907</v>
      </c>
      <c r="CM2396" s="78">
        <v>42916</v>
      </c>
      <c r="CN2396" s="212" t="s">
        <v>25908</v>
      </c>
      <c r="CO2396" s="212" t="s">
        <v>25909</v>
      </c>
      <c r="CP2396" s="212" t="s">
        <v>25910</v>
      </c>
      <c r="CQ2396" s="212" t="s">
        <v>25911</v>
      </c>
      <c r="CR2396" s="212" t="s">
        <v>25912</v>
      </c>
      <c r="CS2396" s="44">
        <v>2394</v>
      </c>
      <c r="CT2396" s="44" t="s">
        <v>25913</v>
      </c>
      <c r="CU2396" s="214">
        <v>14687</v>
      </c>
      <c r="CV2396" s="212" t="s">
        <v>25914</v>
      </c>
      <c r="CW2396" s="212" t="s">
        <v>1644</v>
      </c>
      <c r="CX2396" s="44" t="s">
        <v>1392</v>
      </c>
      <c r="CY2396" s="78">
        <v>42916</v>
      </c>
      <c r="CZ2396" s="215" t="s">
        <v>999</v>
      </c>
      <c r="DA2396" s="212" t="s">
        <v>737</v>
      </c>
      <c r="DB2396" s="44" t="s">
        <v>547</v>
      </c>
      <c r="DC2396" s="44" t="s">
        <v>1645</v>
      </c>
      <c r="DD2396" s="44" t="s">
        <v>532</v>
      </c>
    </row>
    <row r="2397" spans="83:108">
      <c r="CE2397" s="212"/>
      <c r="CF2397" s="213">
        <f>IF(ISNUMBER(SEARCH($H$2,$CG$3:$CG$3874)),MAX($CF$2:CF2396)+1,0)</f>
        <v>0</v>
      </c>
      <c r="CG2397" s="212" t="s">
        <v>25915</v>
      </c>
      <c r="CH2397" s="212"/>
      <c r="CI2397" s="212"/>
      <c r="CJ2397" s="213" t="str">
        <f>IFERROR(VLOOKUP(ROWS($CJ$3:CJ2397),CF2397:$CG$3874,2,0),"")</f>
        <v/>
      </c>
      <c r="CK2397" s="212" t="s">
        <v>25916</v>
      </c>
      <c r="CL2397" s="212" t="s">
        <v>25917</v>
      </c>
      <c r="CM2397" s="78">
        <v>44561</v>
      </c>
      <c r="CN2397" s="212" t="s">
        <v>25918</v>
      </c>
      <c r="CO2397" s="212" t="s">
        <v>25919</v>
      </c>
      <c r="CP2397" s="212" t="s">
        <v>25920</v>
      </c>
      <c r="CQ2397" s="212" t="s">
        <v>25921</v>
      </c>
      <c r="CR2397" s="212" t="s">
        <v>25922</v>
      </c>
      <c r="CS2397" s="44">
        <v>2395</v>
      </c>
      <c r="CT2397" s="44" t="s">
        <v>25923</v>
      </c>
      <c r="CU2397" s="214">
        <v>9210</v>
      </c>
      <c r="CV2397" s="212" t="s">
        <v>25924</v>
      </c>
      <c r="CW2397" s="212" t="s">
        <v>707</v>
      </c>
      <c r="CX2397" s="44" t="s">
        <v>839</v>
      </c>
      <c r="CY2397" s="78">
        <v>44561</v>
      </c>
      <c r="CZ2397" s="215" t="s">
        <v>601</v>
      </c>
      <c r="DA2397" s="212" t="s">
        <v>512</v>
      </c>
      <c r="DB2397" s="44" t="s">
        <v>655</v>
      </c>
      <c r="DC2397" s="44" t="s">
        <v>4794</v>
      </c>
      <c r="DD2397" s="44" t="s">
        <v>563</v>
      </c>
    </row>
    <row r="2398" spans="83:108">
      <c r="CE2398" s="212"/>
      <c r="CF2398" s="213">
        <f>IF(ISNUMBER(SEARCH($H$2,$CG$3:$CG$3874)),MAX($CF$2:CF2397)+1,0)</f>
        <v>0</v>
      </c>
      <c r="CG2398" s="212" t="s">
        <v>25925</v>
      </c>
      <c r="CH2398" s="212"/>
      <c r="CI2398" s="212"/>
      <c r="CJ2398" s="213" t="str">
        <f>IFERROR(VLOOKUP(ROWS($CJ$3:CJ2398),CF2398:$CG$3874,2,0),"")</f>
        <v/>
      </c>
      <c r="CK2398" s="212" t="s">
        <v>25926</v>
      </c>
      <c r="CL2398" s="212" t="s">
        <v>25927</v>
      </c>
      <c r="CM2398" s="78">
        <v>43220</v>
      </c>
      <c r="CN2398" s="212" t="s">
        <v>25928</v>
      </c>
      <c r="CO2398" s="212" t="s">
        <v>25929</v>
      </c>
      <c r="CP2398" s="212" t="s">
        <v>25930</v>
      </c>
      <c r="CQ2398" s="212" t="s">
        <v>25931</v>
      </c>
      <c r="CR2398" s="212" t="s">
        <v>25932</v>
      </c>
      <c r="CS2398" s="44">
        <v>2396</v>
      </c>
      <c r="CT2398" s="44" t="s">
        <v>25933</v>
      </c>
      <c r="CU2398" s="214">
        <v>15200</v>
      </c>
      <c r="CV2398" s="212" t="s">
        <v>25934</v>
      </c>
      <c r="CW2398" s="212" t="s">
        <v>6619</v>
      </c>
      <c r="CX2398" s="44" t="s">
        <v>1703</v>
      </c>
      <c r="CY2398" s="78">
        <v>43220</v>
      </c>
      <c r="CZ2398" s="215" t="s">
        <v>763</v>
      </c>
      <c r="DA2398" s="212" t="s">
        <v>512</v>
      </c>
      <c r="DB2398" s="44" t="s">
        <v>530</v>
      </c>
      <c r="DC2398" s="44" t="s">
        <v>4468</v>
      </c>
      <c r="DD2398" s="44" t="s">
        <v>532</v>
      </c>
    </row>
    <row r="2399" spans="83:108">
      <c r="CE2399" s="212"/>
      <c r="CF2399" s="213">
        <f>IF(ISNUMBER(SEARCH($H$2,$CG$3:$CG$3874)),MAX($CF$2:CF2398)+1,0)</f>
        <v>0</v>
      </c>
      <c r="CG2399" s="212" t="s">
        <v>25935</v>
      </c>
      <c r="CH2399" s="212"/>
      <c r="CI2399" s="212"/>
      <c r="CJ2399" s="213" t="str">
        <f>IFERROR(VLOOKUP(ROWS($CJ$3:CJ2399),CF2399:$CG$3874,2,0),"")</f>
        <v/>
      </c>
      <c r="CK2399" s="212" t="s">
        <v>25936</v>
      </c>
      <c r="CL2399" s="212" t="s">
        <v>25937</v>
      </c>
      <c r="CM2399" s="78">
        <v>43312</v>
      </c>
      <c r="CN2399" s="212" t="s">
        <v>25938</v>
      </c>
      <c r="CO2399" s="212" t="s">
        <v>25939</v>
      </c>
      <c r="CP2399" s="212" t="s">
        <v>25940</v>
      </c>
      <c r="CQ2399" s="212" t="s">
        <v>25941</v>
      </c>
      <c r="CR2399" s="212" t="s">
        <v>25942</v>
      </c>
      <c r="CS2399" s="44">
        <v>2397</v>
      </c>
      <c r="CT2399" s="44" t="s">
        <v>25943</v>
      </c>
      <c r="CU2399" s="214">
        <v>12622</v>
      </c>
      <c r="CV2399" s="212" t="s">
        <v>25944</v>
      </c>
      <c r="CW2399" s="212" t="s">
        <v>814</v>
      </c>
      <c r="CX2399" s="44" t="s">
        <v>963</v>
      </c>
      <c r="CY2399" s="78">
        <v>43312</v>
      </c>
      <c r="CZ2399" s="215" t="s">
        <v>601</v>
      </c>
      <c r="DA2399" s="212" t="s">
        <v>512</v>
      </c>
      <c r="DB2399" s="44" t="s">
        <v>641</v>
      </c>
      <c r="DC2399" s="44" t="s">
        <v>1326</v>
      </c>
      <c r="DD2399" s="44" t="s">
        <v>563</v>
      </c>
    </row>
    <row r="2400" spans="83:108">
      <c r="CE2400" s="212"/>
      <c r="CF2400" s="213">
        <f>IF(ISNUMBER(SEARCH($H$2,$CG$3:$CG$3874)),MAX($CF$2:CF2399)+1,0)</f>
        <v>0</v>
      </c>
      <c r="CG2400" s="212" t="s">
        <v>25945</v>
      </c>
      <c r="CH2400" s="212"/>
      <c r="CI2400" s="212"/>
      <c r="CJ2400" s="213" t="str">
        <f>IFERROR(VLOOKUP(ROWS($CJ$3:CJ2400),CF2400:$CG$3874,2,0),"")</f>
        <v/>
      </c>
      <c r="CK2400" s="212" t="s">
        <v>25946</v>
      </c>
      <c r="CL2400" s="212" t="s">
        <v>25947</v>
      </c>
      <c r="CM2400" s="78">
        <v>43312</v>
      </c>
      <c r="CN2400" s="212" t="s">
        <v>25948</v>
      </c>
      <c r="CO2400" s="212" t="s">
        <v>25949</v>
      </c>
      <c r="CP2400" s="212" t="s">
        <v>25950</v>
      </c>
      <c r="CQ2400" s="212" t="s">
        <v>25951</v>
      </c>
      <c r="CR2400" s="212" t="s">
        <v>25952</v>
      </c>
      <c r="CS2400" s="44">
        <v>2398</v>
      </c>
      <c r="CT2400" s="44" t="s">
        <v>25953</v>
      </c>
      <c r="CU2400" s="214">
        <v>13298</v>
      </c>
      <c r="CV2400" s="212" t="s">
        <v>25954</v>
      </c>
      <c r="CW2400" s="212" t="s">
        <v>13549</v>
      </c>
      <c r="CX2400" s="44" t="s">
        <v>1703</v>
      </c>
      <c r="CY2400" s="78">
        <v>43312</v>
      </c>
      <c r="CZ2400" s="215" t="s">
        <v>576</v>
      </c>
      <c r="DA2400" s="212" t="s">
        <v>737</v>
      </c>
      <c r="DB2400" s="44" t="s">
        <v>641</v>
      </c>
      <c r="DC2400" s="44" t="s">
        <v>13550</v>
      </c>
      <c r="DD2400" s="44" t="s">
        <v>532</v>
      </c>
    </row>
    <row r="2401" spans="83:108">
      <c r="CE2401" s="212"/>
      <c r="CF2401" s="213">
        <f>IF(ISNUMBER(SEARCH($H$2,$CG$3:$CG$3874)),MAX($CF$2:CF2400)+1,0)</f>
        <v>0</v>
      </c>
      <c r="CG2401" s="212" t="s">
        <v>25955</v>
      </c>
      <c r="CH2401" s="212"/>
      <c r="CI2401" s="212"/>
      <c r="CJ2401" s="213" t="str">
        <f>IFERROR(VLOOKUP(ROWS($CJ$3:CJ2401),CF2401:$CG$3874,2,0),"")</f>
        <v/>
      </c>
      <c r="CK2401" s="212" t="s">
        <v>25956</v>
      </c>
      <c r="CL2401" s="212" t="s">
        <v>25957</v>
      </c>
      <c r="CM2401" s="78">
        <v>43312</v>
      </c>
      <c r="CN2401" s="212" t="s">
        <v>25958</v>
      </c>
      <c r="CO2401" s="212" t="s">
        <v>25959</v>
      </c>
      <c r="CP2401" s="212" t="s">
        <v>25960</v>
      </c>
      <c r="CQ2401" s="212" t="s">
        <v>25961</v>
      </c>
      <c r="CR2401" s="212" t="s">
        <v>25962</v>
      </c>
      <c r="CS2401" s="44">
        <v>2399</v>
      </c>
      <c r="CT2401" s="44" t="s">
        <v>25963</v>
      </c>
      <c r="CU2401" s="214">
        <v>13785</v>
      </c>
      <c r="CV2401" s="212" t="s">
        <v>25964</v>
      </c>
      <c r="CW2401" s="212" t="s">
        <v>788</v>
      </c>
      <c r="CX2401" s="44" t="s">
        <v>963</v>
      </c>
      <c r="CY2401" s="78">
        <v>43312</v>
      </c>
      <c r="CZ2401" s="215" t="s">
        <v>576</v>
      </c>
      <c r="DA2401" s="212" t="s">
        <v>512</v>
      </c>
      <c r="DB2401" s="44" t="s">
        <v>802</v>
      </c>
      <c r="DC2401" s="44" t="s">
        <v>790</v>
      </c>
      <c r="DD2401" s="44" t="s">
        <v>563</v>
      </c>
    </row>
    <row r="2402" spans="83:108">
      <c r="CE2402" s="212"/>
      <c r="CF2402" s="213">
        <f>IF(ISNUMBER(SEARCH($H$2,$CG$3:$CG$3874)),MAX($CF$2:CF2401)+1,0)</f>
        <v>0</v>
      </c>
      <c r="CG2402" s="212" t="s">
        <v>25965</v>
      </c>
      <c r="CH2402" s="212"/>
      <c r="CI2402" s="212"/>
      <c r="CJ2402" s="213" t="str">
        <f>IFERROR(VLOOKUP(ROWS($CJ$3:CJ2402),CF2402:$CG$3874,2,0),"")</f>
        <v/>
      </c>
      <c r="CK2402" s="212" t="s">
        <v>25966</v>
      </c>
      <c r="CL2402" s="212" t="s">
        <v>25967</v>
      </c>
      <c r="CM2402" s="78">
        <v>43312</v>
      </c>
      <c r="CN2402" s="212" t="s">
        <v>25968</v>
      </c>
      <c r="CO2402" s="212" t="s">
        <v>25969</v>
      </c>
      <c r="CP2402" s="212" t="s">
        <v>25970</v>
      </c>
      <c r="CQ2402" s="212" t="s">
        <v>25971</v>
      </c>
      <c r="CR2402" s="212" t="s">
        <v>25972</v>
      </c>
      <c r="CS2402" s="44">
        <v>2400</v>
      </c>
      <c r="CT2402" s="44" t="s">
        <v>25973</v>
      </c>
      <c r="CU2402" s="214">
        <v>15392</v>
      </c>
      <c r="CV2402" s="212" t="s">
        <v>25974</v>
      </c>
      <c r="CW2402" s="212" t="s">
        <v>788</v>
      </c>
      <c r="CX2402" s="44" t="s">
        <v>963</v>
      </c>
      <c r="CY2402" s="78">
        <v>43312</v>
      </c>
      <c r="CZ2402" s="215" t="s">
        <v>576</v>
      </c>
      <c r="DA2402" s="212" t="s">
        <v>512</v>
      </c>
      <c r="DB2402" s="44" t="s">
        <v>641</v>
      </c>
      <c r="DC2402" s="44" t="s">
        <v>790</v>
      </c>
      <c r="DD2402" s="44" t="s">
        <v>532</v>
      </c>
    </row>
    <row r="2403" spans="83:108">
      <c r="CE2403" s="212"/>
      <c r="CF2403" s="213">
        <f>IF(ISNUMBER(SEARCH($H$2,$CG$3:$CG$3874)),MAX($CF$2:CF2402)+1,0)</f>
        <v>0</v>
      </c>
      <c r="CG2403" s="212" t="s">
        <v>25975</v>
      </c>
      <c r="CH2403" s="212"/>
      <c r="CI2403" s="212"/>
      <c r="CJ2403" s="213" t="str">
        <f>IFERROR(VLOOKUP(ROWS($CJ$3:CJ2403),CF2403:$CG$3874,2,0),"")</f>
        <v/>
      </c>
      <c r="CK2403" s="212" t="s">
        <v>25976</v>
      </c>
      <c r="CL2403" s="212" t="s">
        <v>25977</v>
      </c>
      <c r="CM2403" s="78">
        <v>43312</v>
      </c>
      <c r="CN2403" s="212" t="s">
        <v>25978</v>
      </c>
      <c r="CO2403" s="212" t="s">
        <v>25979</v>
      </c>
      <c r="CP2403" s="212" t="s">
        <v>25980</v>
      </c>
      <c r="CQ2403" s="212" t="s">
        <v>25981</v>
      </c>
      <c r="CR2403" s="212" t="s">
        <v>25982</v>
      </c>
      <c r="CS2403" s="44">
        <v>2401</v>
      </c>
      <c r="CT2403" s="44" t="s">
        <v>25983</v>
      </c>
      <c r="CU2403" s="214">
        <v>13786</v>
      </c>
      <c r="CV2403" s="212" t="s">
        <v>25984</v>
      </c>
      <c r="CW2403" s="212" t="s">
        <v>12418</v>
      </c>
      <c r="CX2403" s="44" t="s">
        <v>963</v>
      </c>
      <c r="CY2403" s="78">
        <v>43312</v>
      </c>
      <c r="CZ2403" s="215" t="s">
        <v>601</v>
      </c>
      <c r="DA2403" s="212" t="s">
        <v>512</v>
      </c>
      <c r="DB2403" s="44" t="s">
        <v>802</v>
      </c>
      <c r="DC2403" s="44" t="s">
        <v>12419</v>
      </c>
      <c r="DD2403" s="44" t="s">
        <v>532</v>
      </c>
    </row>
    <row r="2404" spans="83:108">
      <c r="CE2404" s="212"/>
      <c r="CF2404" s="213">
        <f>IF(ISNUMBER(SEARCH($H$2,$CG$3:$CG$3874)),MAX($CF$2:CF2403)+1,0)</f>
        <v>0</v>
      </c>
      <c r="CG2404" s="212" t="s">
        <v>25985</v>
      </c>
      <c r="CH2404" s="212"/>
      <c r="CI2404" s="212"/>
      <c r="CJ2404" s="213" t="str">
        <f>IFERROR(VLOOKUP(ROWS($CJ$3:CJ2404),CF2404:$CG$3874,2,0),"")</f>
        <v/>
      </c>
      <c r="CK2404" s="212" t="s">
        <v>25986</v>
      </c>
      <c r="CL2404" s="212" t="s">
        <v>25987</v>
      </c>
      <c r="CM2404" s="78">
        <v>43131</v>
      </c>
      <c r="CN2404" s="212" t="s">
        <v>25988</v>
      </c>
      <c r="CO2404" s="212" t="s">
        <v>25989</v>
      </c>
      <c r="CP2404" s="212" t="s">
        <v>25990</v>
      </c>
      <c r="CQ2404" s="212" t="s">
        <v>25991</v>
      </c>
      <c r="CR2404" s="212" t="s">
        <v>25992</v>
      </c>
      <c r="CS2404" s="44">
        <v>2402</v>
      </c>
      <c r="CT2404" s="44" t="s">
        <v>25993</v>
      </c>
      <c r="CU2404" s="214">
        <v>16283</v>
      </c>
      <c r="CV2404" s="212" t="s">
        <v>25994</v>
      </c>
      <c r="CW2404" s="212" t="s">
        <v>25995</v>
      </c>
      <c r="CX2404" s="44" t="s">
        <v>1703</v>
      </c>
      <c r="CY2404" s="78">
        <v>43131</v>
      </c>
      <c r="CZ2404" s="215" t="s">
        <v>511</v>
      </c>
      <c r="DA2404" s="212" t="s">
        <v>512</v>
      </c>
      <c r="DB2404" s="44" t="s">
        <v>2924</v>
      </c>
      <c r="DC2404" s="44" t="s">
        <v>25996</v>
      </c>
      <c r="DD2404" s="44" t="s">
        <v>515</v>
      </c>
    </row>
    <row r="2405" spans="83:108">
      <c r="CE2405" s="212"/>
      <c r="CF2405" s="213">
        <f>IF(ISNUMBER(SEARCH($H$2,$CG$3:$CG$3874)),MAX($CF$2:CF2404)+1,0)</f>
        <v>0</v>
      </c>
      <c r="CG2405" s="212" t="s">
        <v>25997</v>
      </c>
      <c r="CH2405" s="212"/>
      <c r="CI2405" s="212"/>
      <c r="CJ2405" s="213" t="str">
        <f>IFERROR(VLOOKUP(ROWS($CJ$3:CJ2405),CF2405:$CG$3874,2,0),"")</f>
        <v/>
      </c>
      <c r="CK2405" s="212" t="s">
        <v>25998</v>
      </c>
      <c r="CL2405" s="212" t="s">
        <v>25999</v>
      </c>
      <c r="CM2405" s="78">
        <v>45322</v>
      </c>
      <c r="CN2405" s="212" t="s">
        <v>26000</v>
      </c>
      <c r="CO2405" s="212" t="s">
        <v>26001</v>
      </c>
      <c r="CP2405" s="212" t="s">
        <v>26002</v>
      </c>
      <c r="CQ2405" s="212" t="s">
        <v>26003</v>
      </c>
      <c r="CR2405" s="212" t="s">
        <v>26004</v>
      </c>
      <c r="CS2405" s="44">
        <v>2403</v>
      </c>
      <c r="CT2405" s="44" t="s">
        <v>26005</v>
      </c>
      <c r="CU2405" s="214">
        <v>15266</v>
      </c>
      <c r="CV2405" s="212" t="s">
        <v>26006</v>
      </c>
      <c r="CW2405" s="212" t="s">
        <v>26007</v>
      </c>
      <c r="CX2405" s="44" t="s">
        <v>3637</v>
      </c>
      <c r="CY2405" s="78">
        <v>45322</v>
      </c>
      <c r="CZ2405" s="215" t="s">
        <v>511</v>
      </c>
      <c r="DA2405" s="212" t="s">
        <v>512</v>
      </c>
      <c r="DB2405" s="44" t="s">
        <v>919</v>
      </c>
      <c r="DC2405" s="44" t="s">
        <v>26008</v>
      </c>
      <c r="DD2405" s="44" t="s">
        <v>532</v>
      </c>
    </row>
    <row r="2406" spans="83:108">
      <c r="CE2406" s="212"/>
      <c r="CF2406" s="213">
        <f>IF(ISNUMBER(SEARCH($H$2,$CG$3:$CG$3874)),MAX($CF$2:CF2405)+1,0)</f>
        <v>0</v>
      </c>
      <c r="CG2406" s="212" t="s">
        <v>26009</v>
      </c>
      <c r="CH2406" s="212"/>
      <c r="CI2406" s="212"/>
      <c r="CJ2406" s="213" t="str">
        <f>IFERROR(VLOOKUP(ROWS($CJ$3:CJ2406),CF2406:$CG$3874,2,0),"")</f>
        <v/>
      </c>
      <c r="CK2406" s="212" t="s">
        <v>26010</v>
      </c>
      <c r="CL2406" s="212" t="s">
        <v>26011</v>
      </c>
      <c r="CM2406" s="78">
        <v>43312</v>
      </c>
      <c r="CN2406" s="212" t="s">
        <v>26012</v>
      </c>
      <c r="CO2406" s="212" t="s">
        <v>26013</v>
      </c>
      <c r="CP2406" s="212" t="s">
        <v>26014</v>
      </c>
      <c r="CQ2406" s="212" t="s">
        <v>26015</v>
      </c>
      <c r="CR2406" s="212" t="s">
        <v>26016</v>
      </c>
      <c r="CS2406" s="44">
        <v>2404</v>
      </c>
      <c r="CT2406" s="44" t="s">
        <v>26017</v>
      </c>
      <c r="CU2406" s="214">
        <v>15812</v>
      </c>
      <c r="CV2406" s="212" t="s">
        <v>26018</v>
      </c>
      <c r="CW2406" s="212" t="s">
        <v>814</v>
      </c>
      <c r="CX2406" s="44" t="s">
        <v>789</v>
      </c>
      <c r="CY2406" s="78">
        <v>43312</v>
      </c>
      <c r="CZ2406" s="215" t="s">
        <v>601</v>
      </c>
      <c r="DA2406" s="212" t="s">
        <v>512</v>
      </c>
      <c r="DB2406" s="44" t="s">
        <v>802</v>
      </c>
      <c r="DC2406" s="44" t="s">
        <v>1326</v>
      </c>
      <c r="DD2406" s="44" t="s">
        <v>563</v>
      </c>
    </row>
    <row r="2407" spans="83:108">
      <c r="CE2407" s="212"/>
      <c r="CF2407" s="213">
        <f>IF(ISNUMBER(SEARCH($H$2,$CG$3:$CG$3874)),MAX($CF$2:CF2406)+1,0)</f>
        <v>0</v>
      </c>
      <c r="CG2407" s="212" t="s">
        <v>26019</v>
      </c>
      <c r="CH2407" s="212"/>
      <c r="CI2407" s="212"/>
      <c r="CJ2407" s="213" t="str">
        <f>IFERROR(VLOOKUP(ROWS($CJ$3:CJ2407),CF2407:$CG$3874,2,0),"")</f>
        <v/>
      </c>
      <c r="CK2407" s="212" t="s">
        <v>26020</v>
      </c>
      <c r="CL2407" s="212" t="s">
        <v>26021</v>
      </c>
      <c r="CM2407" s="78">
        <v>43312</v>
      </c>
      <c r="CN2407" s="212" t="s">
        <v>26022</v>
      </c>
      <c r="CO2407" s="212" t="s">
        <v>26023</v>
      </c>
      <c r="CP2407" s="212" t="s">
        <v>26024</v>
      </c>
      <c r="CQ2407" s="212" t="s">
        <v>26025</v>
      </c>
      <c r="CR2407" s="212" t="s">
        <v>26026</v>
      </c>
      <c r="CS2407" s="44">
        <v>2405</v>
      </c>
      <c r="CT2407" s="44" t="s">
        <v>26027</v>
      </c>
      <c r="CU2407" s="214">
        <v>12636</v>
      </c>
      <c r="CV2407" s="212" t="s">
        <v>26028</v>
      </c>
      <c r="CW2407" s="212" t="s">
        <v>801</v>
      </c>
      <c r="CX2407" s="44" t="s">
        <v>2141</v>
      </c>
      <c r="CY2407" s="78">
        <v>43312</v>
      </c>
      <c r="CZ2407" s="215" t="s">
        <v>601</v>
      </c>
      <c r="DA2407" s="212" t="s">
        <v>512</v>
      </c>
      <c r="DB2407" s="44" t="s">
        <v>802</v>
      </c>
      <c r="DC2407" s="44" t="s">
        <v>803</v>
      </c>
      <c r="DD2407" s="44" t="s">
        <v>532</v>
      </c>
    </row>
    <row r="2408" spans="83:108">
      <c r="CE2408" s="212"/>
      <c r="CF2408" s="213">
        <f>IF(ISNUMBER(SEARCH($H$2,$CG$3:$CG$3874)),MAX($CF$2:CF2407)+1,0)</f>
        <v>0</v>
      </c>
      <c r="CG2408" s="212" t="s">
        <v>26029</v>
      </c>
      <c r="CH2408" s="212"/>
      <c r="CI2408" s="212"/>
      <c r="CJ2408" s="213" t="str">
        <f>IFERROR(VLOOKUP(ROWS($CJ$3:CJ2408),CF2408:$CG$3874,2,0),"")</f>
        <v/>
      </c>
      <c r="CK2408" s="212" t="s">
        <v>26030</v>
      </c>
      <c r="CL2408" s="212" t="s">
        <v>26031</v>
      </c>
      <c r="CM2408" s="78">
        <v>43312</v>
      </c>
      <c r="CN2408" s="212" t="s">
        <v>26032</v>
      </c>
      <c r="CO2408" s="212" t="s">
        <v>26033</v>
      </c>
      <c r="CP2408" s="212" t="s">
        <v>26034</v>
      </c>
      <c r="CQ2408" s="212" t="s">
        <v>26035</v>
      </c>
      <c r="CR2408" s="212" t="s">
        <v>26036</v>
      </c>
      <c r="CS2408" s="44">
        <v>2406</v>
      </c>
      <c r="CT2408" s="44" t="s">
        <v>26037</v>
      </c>
      <c r="CU2408" s="214">
        <v>14805</v>
      </c>
      <c r="CV2408" s="212" t="s">
        <v>26038</v>
      </c>
      <c r="CW2408" s="212" t="s">
        <v>788</v>
      </c>
      <c r="CX2408" s="44" t="s">
        <v>789</v>
      </c>
      <c r="CY2408" s="78">
        <v>43312</v>
      </c>
      <c r="CZ2408" s="215" t="s">
        <v>576</v>
      </c>
      <c r="DA2408" s="212" t="s">
        <v>512</v>
      </c>
      <c r="DB2408" s="44" t="s">
        <v>641</v>
      </c>
      <c r="DC2408" s="44" t="s">
        <v>790</v>
      </c>
      <c r="DD2408" s="44" t="s">
        <v>563</v>
      </c>
    </row>
    <row r="2409" spans="83:108">
      <c r="CE2409" s="212"/>
      <c r="CF2409" s="213">
        <f>IF(ISNUMBER(SEARCH($H$2,$CG$3:$CG$3874)),MAX($CF$2:CF2408)+1,0)</f>
        <v>0</v>
      </c>
      <c r="CG2409" s="212" t="s">
        <v>26039</v>
      </c>
      <c r="CH2409" s="212"/>
      <c r="CI2409" s="212"/>
      <c r="CJ2409" s="213" t="str">
        <f>IFERROR(VLOOKUP(ROWS($CJ$3:CJ2409),CF2409:$CG$3874,2,0),"")</f>
        <v/>
      </c>
      <c r="CK2409" s="212" t="s">
        <v>26040</v>
      </c>
      <c r="CL2409" s="212" t="s">
        <v>26041</v>
      </c>
      <c r="CM2409" s="78">
        <v>43312</v>
      </c>
      <c r="CN2409" s="212" t="s">
        <v>26042</v>
      </c>
      <c r="CO2409" s="212" t="s">
        <v>26043</v>
      </c>
      <c r="CP2409" s="212" t="s">
        <v>26044</v>
      </c>
      <c r="CQ2409" s="212" t="s">
        <v>26045</v>
      </c>
      <c r="CR2409" s="212" t="s">
        <v>26046</v>
      </c>
      <c r="CS2409" s="44">
        <v>2407</v>
      </c>
      <c r="CT2409" s="44" t="s">
        <v>26047</v>
      </c>
      <c r="CU2409" s="214">
        <v>13540</v>
      </c>
      <c r="CV2409" s="212" t="s">
        <v>26048</v>
      </c>
      <c r="CW2409" s="212" t="s">
        <v>801</v>
      </c>
      <c r="CX2409" s="44" t="s">
        <v>2141</v>
      </c>
      <c r="CY2409" s="78">
        <v>43312</v>
      </c>
      <c r="CZ2409" s="215" t="s">
        <v>601</v>
      </c>
      <c r="DA2409" s="212" t="s">
        <v>512</v>
      </c>
      <c r="DB2409" s="44" t="s">
        <v>655</v>
      </c>
      <c r="DC2409" s="44" t="s">
        <v>13528</v>
      </c>
      <c r="DD2409" s="44" t="s">
        <v>532</v>
      </c>
    </row>
    <row r="2410" spans="83:108">
      <c r="CE2410" s="212"/>
      <c r="CF2410" s="213">
        <f>IF(ISNUMBER(SEARCH($H$2,$CG$3:$CG$3874)),MAX($CF$2:CF2409)+1,0)</f>
        <v>0</v>
      </c>
      <c r="CG2410" s="212" t="s">
        <v>26049</v>
      </c>
      <c r="CH2410" s="212"/>
      <c r="CI2410" s="212"/>
      <c r="CJ2410" s="213" t="str">
        <f>IFERROR(VLOOKUP(ROWS($CJ$3:CJ2410),CF2410:$CG$3874,2,0),"")</f>
        <v/>
      </c>
      <c r="CK2410" s="212" t="s">
        <v>26050</v>
      </c>
      <c r="CL2410" s="212" t="s">
        <v>26051</v>
      </c>
      <c r="CM2410" s="78">
        <v>43131</v>
      </c>
      <c r="CN2410" s="212" t="s">
        <v>26052</v>
      </c>
      <c r="CO2410" s="212" t="s">
        <v>26053</v>
      </c>
      <c r="CP2410" s="212" t="s">
        <v>26054</v>
      </c>
      <c r="CQ2410" s="212" t="s">
        <v>26055</v>
      </c>
      <c r="CR2410" s="212" t="s">
        <v>26056</v>
      </c>
      <c r="CS2410" s="44">
        <v>2408</v>
      </c>
      <c r="CT2410" s="44" t="s">
        <v>26057</v>
      </c>
      <c r="CU2410" s="214">
        <v>14332</v>
      </c>
      <c r="CV2410" s="212" t="s">
        <v>26058</v>
      </c>
      <c r="CW2410" s="212" t="s">
        <v>12788</v>
      </c>
      <c r="CX2410" s="44" t="s">
        <v>2141</v>
      </c>
      <c r="CY2410" s="78">
        <v>43131</v>
      </c>
      <c r="CZ2410" s="215" t="s">
        <v>576</v>
      </c>
      <c r="DA2410" s="212" t="s">
        <v>512</v>
      </c>
      <c r="DB2410" s="44" t="s">
        <v>802</v>
      </c>
      <c r="DC2410" s="44" t="s">
        <v>12789</v>
      </c>
      <c r="DD2410" s="44" t="s">
        <v>563</v>
      </c>
    </row>
    <row r="2411" spans="83:108">
      <c r="CE2411" s="212"/>
      <c r="CF2411" s="213">
        <f>IF(ISNUMBER(SEARCH($H$2,$CG$3:$CG$3874)),MAX($CF$2:CF2410)+1,0)</f>
        <v>0</v>
      </c>
      <c r="CG2411" s="212" t="s">
        <v>26059</v>
      </c>
      <c r="CH2411" s="212"/>
      <c r="CI2411" s="212"/>
      <c r="CJ2411" s="213" t="str">
        <f>IFERROR(VLOOKUP(ROWS($CJ$3:CJ2411),CF2411:$CG$3874,2,0),"")</f>
        <v/>
      </c>
      <c r="CK2411" s="212" t="s">
        <v>26060</v>
      </c>
      <c r="CL2411" s="212" t="s">
        <v>26061</v>
      </c>
      <c r="CM2411" s="78">
        <v>43131</v>
      </c>
      <c r="CN2411" s="212" t="s">
        <v>26062</v>
      </c>
      <c r="CO2411" s="212" t="s">
        <v>26063</v>
      </c>
      <c r="CP2411" s="212" t="s">
        <v>26064</v>
      </c>
      <c r="CQ2411" s="212" t="s">
        <v>26065</v>
      </c>
      <c r="CR2411" s="212" t="s">
        <v>26066</v>
      </c>
      <c r="CS2411" s="44">
        <v>2409</v>
      </c>
      <c r="CT2411" s="44" t="s">
        <v>26067</v>
      </c>
      <c r="CU2411" s="214">
        <v>16187</v>
      </c>
      <c r="CV2411" s="212" t="s">
        <v>26068</v>
      </c>
      <c r="CW2411" s="212" t="s">
        <v>8084</v>
      </c>
      <c r="CX2411" s="44" t="s">
        <v>2141</v>
      </c>
      <c r="CY2411" s="78">
        <v>43131</v>
      </c>
      <c r="CZ2411" s="215" t="s">
        <v>511</v>
      </c>
      <c r="DA2411" s="212" t="s">
        <v>512</v>
      </c>
      <c r="DB2411" s="44" t="s">
        <v>655</v>
      </c>
      <c r="DC2411" s="44" t="s">
        <v>26069</v>
      </c>
      <c r="DD2411" s="44" t="s">
        <v>532</v>
      </c>
    </row>
    <row r="2412" spans="83:108">
      <c r="CE2412" s="212"/>
      <c r="CF2412" s="213">
        <f>IF(ISNUMBER(SEARCH($H$2,$CG$3:$CG$3874)),MAX($CF$2:CF2411)+1,0)</f>
        <v>0</v>
      </c>
      <c r="CG2412" s="212" t="s">
        <v>26070</v>
      </c>
      <c r="CH2412" s="212"/>
      <c r="CI2412" s="212"/>
      <c r="CJ2412" s="213" t="str">
        <f>IFERROR(VLOOKUP(ROWS($CJ$3:CJ2412),CF2412:$CG$3874,2,0),"")</f>
        <v/>
      </c>
      <c r="CK2412" s="212" t="s">
        <v>26071</v>
      </c>
      <c r="CL2412" s="212" t="s">
        <v>26072</v>
      </c>
      <c r="CM2412" s="78">
        <v>44530</v>
      </c>
      <c r="CN2412" s="212" t="s">
        <v>26073</v>
      </c>
      <c r="CO2412" s="212" t="s">
        <v>26074</v>
      </c>
      <c r="CP2412" s="212" t="s">
        <v>26075</v>
      </c>
      <c r="CQ2412" s="212" t="s">
        <v>26076</v>
      </c>
      <c r="CR2412" s="212" t="s">
        <v>26077</v>
      </c>
      <c r="CS2412" s="44">
        <v>2410</v>
      </c>
      <c r="CT2412" s="44" t="s">
        <v>26078</v>
      </c>
      <c r="CU2412" s="214">
        <v>15484</v>
      </c>
      <c r="CV2412" s="212" t="s">
        <v>26079</v>
      </c>
      <c r="CW2412" s="212" t="s">
        <v>2433</v>
      </c>
      <c r="CX2412" s="44" t="s">
        <v>654</v>
      </c>
      <c r="CY2412" s="78">
        <v>44530</v>
      </c>
      <c r="CZ2412" s="215" t="s">
        <v>763</v>
      </c>
      <c r="DA2412" s="212" t="s">
        <v>737</v>
      </c>
      <c r="DB2412" s="44" t="s">
        <v>530</v>
      </c>
      <c r="DC2412" s="44" t="s">
        <v>908</v>
      </c>
      <c r="DD2412" s="44" t="s">
        <v>532</v>
      </c>
    </row>
    <row r="2413" spans="83:108">
      <c r="CE2413" s="212"/>
      <c r="CF2413" s="213">
        <f>IF(ISNUMBER(SEARCH($H$2,$CG$3:$CG$3874)),MAX($CF$2:CF2412)+1,0)</f>
        <v>0</v>
      </c>
      <c r="CG2413" s="212" t="s">
        <v>26080</v>
      </c>
      <c r="CH2413" s="212"/>
      <c r="CI2413" s="212"/>
      <c r="CJ2413" s="213" t="str">
        <f>IFERROR(VLOOKUP(ROWS($CJ$3:CJ2413),CF2413:$CG$3874,2,0),"")</f>
        <v/>
      </c>
      <c r="CK2413" s="212" t="s">
        <v>26081</v>
      </c>
      <c r="CL2413" s="212" t="s">
        <v>26082</v>
      </c>
      <c r="CM2413" s="78">
        <v>43131</v>
      </c>
      <c r="CN2413" s="212" t="s">
        <v>26083</v>
      </c>
      <c r="CO2413" s="212" t="s">
        <v>26084</v>
      </c>
      <c r="CP2413" s="212" t="s">
        <v>26085</v>
      </c>
      <c r="CQ2413" s="212" t="s">
        <v>26086</v>
      </c>
      <c r="CR2413" s="212" t="s">
        <v>26087</v>
      </c>
      <c r="CS2413" s="44">
        <v>2411</v>
      </c>
      <c r="CT2413" s="44" t="s">
        <v>26088</v>
      </c>
      <c r="CU2413" s="214">
        <v>15758</v>
      </c>
      <c r="CV2413" s="212" t="s">
        <v>26089</v>
      </c>
      <c r="CW2413" s="212" t="s">
        <v>26090</v>
      </c>
      <c r="CX2413" s="44" t="s">
        <v>839</v>
      </c>
      <c r="CY2413" s="78">
        <v>43131</v>
      </c>
      <c r="CZ2413" s="215" t="s">
        <v>511</v>
      </c>
      <c r="DA2413" s="212" t="s">
        <v>512</v>
      </c>
      <c r="DB2413" s="44" t="s">
        <v>1619</v>
      </c>
      <c r="DC2413" s="44" t="s">
        <v>26091</v>
      </c>
      <c r="DD2413" s="44" t="s">
        <v>682</v>
      </c>
    </row>
    <row r="2414" spans="83:108">
      <c r="CE2414" s="212"/>
      <c r="CF2414" s="213">
        <f>IF(ISNUMBER(SEARCH($H$2,$CG$3:$CG$3874)),MAX($CF$2:CF2413)+1,0)</f>
        <v>0</v>
      </c>
      <c r="CG2414" s="212" t="s">
        <v>26092</v>
      </c>
      <c r="CH2414" s="212"/>
      <c r="CI2414" s="212"/>
      <c r="CJ2414" s="213" t="str">
        <f>IFERROR(VLOOKUP(ROWS($CJ$3:CJ2414),CF2414:$CG$3874,2,0),"")</f>
        <v/>
      </c>
      <c r="CK2414" s="212" t="s">
        <v>26093</v>
      </c>
      <c r="CL2414" s="212" t="s">
        <v>26094</v>
      </c>
      <c r="CM2414" s="78">
        <v>43131</v>
      </c>
      <c r="CN2414" s="212" t="s">
        <v>26095</v>
      </c>
      <c r="CO2414" s="212" t="s">
        <v>26096</v>
      </c>
      <c r="CP2414" s="212" t="s">
        <v>26097</v>
      </c>
      <c r="CQ2414" s="212" t="s">
        <v>26098</v>
      </c>
      <c r="CR2414" s="212" t="s">
        <v>26099</v>
      </c>
      <c r="CS2414" s="44">
        <v>2412</v>
      </c>
      <c r="CT2414" s="44" t="s">
        <v>26100</v>
      </c>
      <c r="CU2414" s="214">
        <v>12079</v>
      </c>
      <c r="CV2414" s="212" t="s">
        <v>26101</v>
      </c>
      <c r="CW2414" s="212" t="s">
        <v>3992</v>
      </c>
      <c r="CX2414" s="44" t="s">
        <v>1287</v>
      </c>
      <c r="CY2414" s="78">
        <v>43131</v>
      </c>
      <c r="CZ2414" s="215" t="s">
        <v>601</v>
      </c>
      <c r="DA2414" s="212" t="s">
        <v>512</v>
      </c>
      <c r="DB2414" s="44" t="s">
        <v>655</v>
      </c>
      <c r="DC2414" s="44" t="s">
        <v>3651</v>
      </c>
      <c r="DD2414" s="44" t="s">
        <v>532</v>
      </c>
    </row>
    <row r="2415" spans="83:108">
      <c r="CE2415" s="212"/>
      <c r="CF2415" s="213">
        <f>IF(ISNUMBER(SEARCH($H$2,$CG$3:$CG$3874)),MAX($CF$2:CF2414)+1,0)</f>
        <v>0</v>
      </c>
      <c r="CG2415" s="212" t="s">
        <v>26102</v>
      </c>
      <c r="CH2415" s="212"/>
      <c r="CI2415" s="212"/>
      <c r="CJ2415" s="213" t="str">
        <f>IFERROR(VLOOKUP(ROWS($CJ$3:CJ2415),CF2415:$CG$3874,2,0),"")</f>
        <v/>
      </c>
      <c r="CK2415" s="212" t="s">
        <v>26103</v>
      </c>
      <c r="CL2415" s="212" t="s">
        <v>26104</v>
      </c>
      <c r="CM2415" s="78">
        <v>44530</v>
      </c>
      <c r="CN2415" s="212" t="s">
        <v>26105</v>
      </c>
      <c r="CO2415" s="212" t="s">
        <v>26106</v>
      </c>
      <c r="CP2415" s="212" t="s">
        <v>26107</v>
      </c>
      <c r="CQ2415" s="212" t="s">
        <v>26108</v>
      </c>
      <c r="CR2415" s="212" t="s">
        <v>26109</v>
      </c>
      <c r="CS2415" s="44">
        <v>2413</v>
      </c>
      <c r="CT2415" s="44" t="s">
        <v>26110</v>
      </c>
      <c r="CU2415" s="214">
        <v>15501</v>
      </c>
      <c r="CV2415" s="212" t="s">
        <v>26111</v>
      </c>
      <c r="CW2415" s="212" t="s">
        <v>2433</v>
      </c>
      <c r="CX2415" s="44" t="s">
        <v>654</v>
      </c>
      <c r="CY2415" s="78">
        <v>44530</v>
      </c>
      <c r="CZ2415" s="215" t="s">
        <v>763</v>
      </c>
      <c r="DA2415" s="212" t="s">
        <v>737</v>
      </c>
      <c r="DB2415" s="44" t="s">
        <v>530</v>
      </c>
      <c r="DC2415" s="44" t="s">
        <v>908</v>
      </c>
      <c r="DD2415" s="44" t="s">
        <v>532</v>
      </c>
    </row>
    <row r="2416" spans="83:108">
      <c r="CE2416" s="212"/>
      <c r="CF2416" s="213">
        <f>IF(ISNUMBER(SEARCH($H$2,$CG$3:$CG$3874)),MAX($CF$2:CF2415)+1,0)</f>
        <v>0</v>
      </c>
      <c r="CG2416" s="212" t="s">
        <v>26112</v>
      </c>
      <c r="CH2416" s="212"/>
      <c r="CI2416" s="212"/>
      <c r="CJ2416" s="213" t="str">
        <f>IFERROR(VLOOKUP(ROWS($CJ$3:CJ2416),CF2416:$CG$3874,2,0),"")</f>
        <v/>
      </c>
      <c r="CK2416" s="212" t="s">
        <v>26113</v>
      </c>
      <c r="CL2416" s="212" t="s">
        <v>26114</v>
      </c>
      <c r="CM2416" s="78">
        <v>44530</v>
      </c>
      <c r="CN2416" s="212" t="s">
        <v>26115</v>
      </c>
      <c r="CO2416" s="212" t="s">
        <v>26116</v>
      </c>
      <c r="CP2416" s="212" t="s">
        <v>26117</v>
      </c>
      <c r="CQ2416" s="212" t="s">
        <v>26118</v>
      </c>
      <c r="CR2416" s="212" t="s">
        <v>26119</v>
      </c>
      <c r="CS2416" s="44">
        <v>2414</v>
      </c>
      <c r="CT2416" s="44" t="s">
        <v>26120</v>
      </c>
      <c r="CU2416" s="214">
        <v>13711</v>
      </c>
      <c r="CV2416" s="212" t="s">
        <v>26121</v>
      </c>
      <c r="CW2416" s="212" t="s">
        <v>2433</v>
      </c>
      <c r="CX2416" s="44" t="s">
        <v>1156</v>
      </c>
      <c r="CY2416" s="78">
        <v>44530</v>
      </c>
      <c r="CZ2416" s="215" t="s">
        <v>601</v>
      </c>
      <c r="DA2416" s="212" t="s">
        <v>737</v>
      </c>
      <c r="DB2416" s="44" t="s">
        <v>530</v>
      </c>
      <c r="DC2416" s="44" t="s">
        <v>2434</v>
      </c>
      <c r="DD2416" s="44" t="s">
        <v>563</v>
      </c>
    </row>
    <row r="2417" spans="83:108">
      <c r="CE2417" s="212"/>
      <c r="CF2417" s="213">
        <f>IF(ISNUMBER(SEARCH($H$2,$CG$3:$CG$3874)),MAX($CF$2:CF2416)+1,0)</f>
        <v>0</v>
      </c>
      <c r="CG2417" s="212" t="s">
        <v>26122</v>
      </c>
      <c r="CH2417" s="212"/>
      <c r="CI2417" s="212"/>
      <c r="CJ2417" s="213" t="str">
        <f>IFERROR(VLOOKUP(ROWS($CJ$3:CJ2417),CF2417:$CG$3874,2,0),"")</f>
        <v/>
      </c>
      <c r="CK2417" s="212" t="s">
        <v>26123</v>
      </c>
      <c r="CL2417" s="212" t="s">
        <v>26124</v>
      </c>
      <c r="CM2417" s="78">
        <v>43131</v>
      </c>
      <c r="CN2417" s="212" t="s">
        <v>26125</v>
      </c>
      <c r="CO2417" s="212" t="s">
        <v>26126</v>
      </c>
      <c r="CP2417" s="212" t="s">
        <v>26127</v>
      </c>
      <c r="CQ2417" s="212" t="s">
        <v>26128</v>
      </c>
      <c r="CR2417" s="212" t="s">
        <v>26129</v>
      </c>
      <c r="CS2417" s="44">
        <v>2415</v>
      </c>
      <c r="CT2417" s="44" t="s">
        <v>26130</v>
      </c>
      <c r="CU2417" s="214">
        <v>1846</v>
      </c>
      <c r="CV2417" s="212" t="s">
        <v>26131</v>
      </c>
      <c r="CW2417" s="212" t="s">
        <v>4771</v>
      </c>
      <c r="CX2417" s="44" t="s">
        <v>2141</v>
      </c>
      <c r="CY2417" s="78">
        <v>43131</v>
      </c>
      <c r="CZ2417" s="215" t="s">
        <v>576</v>
      </c>
      <c r="DA2417" s="212" t="s">
        <v>512</v>
      </c>
      <c r="DB2417" s="44" t="s">
        <v>802</v>
      </c>
      <c r="DC2417" s="44" t="s">
        <v>26132</v>
      </c>
      <c r="DD2417" s="44" t="s">
        <v>532</v>
      </c>
    </row>
    <row r="2418" spans="83:108">
      <c r="CE2418" s="212"/>
      <c r="CF2418" s="213">
        <f>IF(ISNUMBER(SEARCH($H$2,$CG$3:$CG$3874)),MAX($CF$2:CF2417)+1,0)</f>
        <v>0</v>
      </c>
      <c r="CG2418" s="212" t="s">
        <v>26133</v>
      </c>
      <c r="CH2418" s="212"/>
      <c r="CI2418" s="212"/>
      <c r="CJ2418" s="213" t="str">
        <f>IFERROR(VLOOKUP(ROWS($CJ$3:CJ2418),CF2418:$CG$3874,2,0),"")</f>
        <v/>
      </c>
      <c r="CK2418" s="212" t="s">
        <v>26134</v>
      </c>
      <c r="CL2418" s="212" t="s">
        <v>26135</v>
      </c>
      <c r="CM2418" s="78">
        <v>43982</v>
      </c>
      <c r="CN2418" s="212" t="s">
        <v>26136</v>
      </c>
      <c r="CO2418" s="212" t="s">
        <v>26137</v>
      </c>
      <c r="CP2418" s="212" t="s">
        <v>26138</v>
      </c>
      <c r="CQ2418" s="212" t="s">
        <v>26139</v>
      </c>
      <c r="CR2418" s="212" t="s">
        <v>26140</v>
      </c>
      <c r="CS2418" s="44">
        <v>2416</v>
      </c>
      <c r="CT2418" s="44" t="s">
        <v>26141</v>
      </c>
      <c r="CU2418" s="214">
        <v>13213</v>
      </c>
      <c r="CV2418" s="212" t="s">
        <v>26142</v>
      </c>
      <c r="CW2418" s="212" t="s">
        <v>26143</v>
      </c>
      <c r="CX2418" s="44" t="s">
        <v>735</v>
      </c>
      <c r="CY2418" s="78">
        <v>43982</v>
      </c>
      <c r="CZ2418" s="215" t="s">
        <v>763</v>
      </c>
      <c r="DA2418" s="212" t="s">
        <v>512</v>
      </c>
      <c r="DB2418" s="44" t="s">
        <v>641</v>
      </c>
      <c r="DC2418" s="44" t="s">
        <v>8672</v>
      </c>
      <c r="DD2418" s="44" t="s">
        <v>851</v>
      </c>
    </row>
    <row r="2419" spans="83:108">
      <c r="CE2419" s="212"/>
      <c r="CF2419" s="213">
        <f>IF(ISNUMBER(SEARCH($H$2,$CG$3:$CG$3874)),MAX($CF$2:CF2418)+1,0)</f>
        <v>0</v>
      </c>
      <c r="CG2419" s="212" t="s">
        <v>26144</v>
      </c>
      <c r="CH2419" s="212"/>
      <c r="CI2419" s="212"/>
      <c r="CJ2419" s="213" t="str">
        <f>IFERROR(VLOOKUP(ROWS($CJ$3:CJ2419),CF2419:$CG$3874,2,0),"")</f>
        <v/>
      </c>
      <c r="CK2419" s="212" t="s">
        <v>26145</v>
      </c>
      <c r="CL2419" s="212" t="s">
        <v>26146</v>
      </c>
      <c r="CM2419" s="78">
        <v>43982</v>
      </c>
      <c r="CN2419" s="212" t="s">
        <v>26147</v>
      </c>
      <c r="CO2419" s="212" t="s">
        <v>26148</v>
      </c>
      <c r="CP2419" s="212" t="s">
        <v>26149</v>
      </c>
      <c r="CQ2419" s="212" t="s">
        <v>26150</v>
      </c>
      <c r="CR2419" s="212" t="s">
        <v>26151</v>
      </c>
      <c r="CS2419" s="44">
        <v>2417</v>
      </c>
      <c r="CT2419" s="44" t="s">
        <v>26152</v>
      </c>
      <c r="CU2419" s="214">
        <v>16442</v>
      </c>
      <c r="CV2419" s="212" t="s">
        <v>26153</v>
      </c>
      <c r="CW2419" s="212" t="s">
        <v>26143</v>
      </c>
      <c r="CX2419" s="44" t="s">
        <v>735</v>
      </c>
      <c r="CY2419" s="78">
        <v>43982</v>
      </c>
      <c r="CZ2419" s="215" t="s">
        <v>511</v>
      </c>
      <c r="DA2419" s="212" t="s">
        <v>512</v>
      </c>
      <c r="DB2419" s="44" t="s">
        <v>641</v>
      </c>
      <c r="DC2419" s="44" t="s">
        <v>8672</v>
      </c>
      <c r="DD2419" s="44" t="s">
        <v>532</v>
      </c>
    </row>
    <row r="2420" spans="83:108">
      <c r="CE2420" s="212"/>
      <c r="CF2420" s="213">
        <f>IF(ISNUMBER(SEARCH($H$2,$CG$3:$CG$3874)),MAX($CF$2:CF2419)+1,0)</f>
        <v>0</v>
      </c>
      <c r="CG2420" s="212" t="s">
        <v>26154</v>
      </c>
      <c r="CH2420" s="212"/>
      <c r="CI2420" s="212"/>
      <c r="CJ2420" s="213" t="str">
        <f>IFERROR(VLOOKUP(ROWS($CJ$3:CJ2420),CF2420:$CG$3874,2,0),"")</f>
        <v/>
      </c>
      <c r="CK2420" s="212" t="s">
        <v>26155</v>
      </c>
      <c r="CL2420" s="212" t="s">
        <v>26156</v>
      </c>
      <c r="CM2420" s="78">
        <v>43982</v>
      </c>
      <c r="CN2420" s="212" t="s">
        <v>26157</v>
      </c>
      <c r="CO2420" s="212" t="s">
        <v>26158</v>
      </c>
      <c r="CP2420" s="212" t="s">
        <v>26159</v>
      </c>
      <c r="CQ2420" s="212" t="s">
        <v>26160</v>
      </c>
      <c r="CR2420" s="212" t="s">
        <v>26161</v>
      </c>
      <c r="CS2420" s="44">
        <v>2418</v>
      </c>
      <c r="CT2420" s="44" t="s">
        <v>26162</v>
      </c>
      <c r="CU2420" s="214">
        <v>16462</v>
      </c>
      <c r="CV2420" s="212" t="s">
        <v>26163</v>
      </c>
      <c r="CW2420" s="212" t="s">
        <v>26143</v>
      </c>
      <c r="CX2420" s="44" t="s">
        <v>735</v>
      </c>
      <c r="CY2420" s="78">
        <v>43982</v>
      </c>
      <c r="CZ2420" s="215" t="s">
        <v>511</v>
      </c>
      <c r="DA2420" s="212" t="s">
        <v>512</v>
      </c>
      <c r="DB2420" s="44" t="s">
        <v>2924</v>
      </c>
      <c r="DC2420" s="44" t="s">
        <v>8672</v>
      </c>
      <c r="DD2420" s="44" t="s">
        <v>532</v>
      </c>
    </row>
    <row r="2421" spans="83:108">
      <c r="CE2421" s="212"/>
      <c r="CF2421" s="213">
        <f>IF(ISNUMBER(SEARCH($H$2,$CG$3:$CG$3874)),MAX($CF$2:CF2420)+1,0)</f>
        <v>0</v>
      </c>
      <c r="CG2421" s="212" t="s">
        <v>26164</v>
      </c>
      <c r="CH2421" s="212"/>
      <c r="CI2421" s="212"/>
      <c r="CJ2421" s="213" t="str">
        <f>IFERROR(VLOOKUP(ROWS($CJ$3:CJ2421),CF2421:$CG$3874,2,0),"")</f>
        <v/>
      </c>
      <c r="CK2421" s="212" t="s">
        <v>26165</v>
      </c>
      <c r="CL2421" s="212" t="s">
        <v>26166</v>
      </c>
      <c r="CM2421" s="78">
        <v>43220</v>
      </c>
      <c r="CN2421" s="212" t="s">
        <v>26167</v>
      </c>
      <c r="CO2421" s="212" t="s">
        <v>26168</v>
      </c>
      <c r="CP2421" s="212" t="s">
        <v>26169</v>
      </c>
      <c r="CQ2421" s="212" t="s">
        <v>26170</v>
      </c>
      <c r="CR2421" s="212" t="s">
        <v>26171</v>
      </c>
      <c r="CS2421" s="44">
        <v>2419</v>
      </c>
      <c r="CT2421" s="44" t="s">
        <v>26172</v>
      </c>
      <c r="CU2421" s="214">
        <v>15047</v>
      </c>
      <c r="CV2421" s="212" t="s">
        <v>26173</v>
      </c>
      <c r="CW2421" s="212" t="s">
        <v>26174</v>
      </c>
      <c r="CX2421" s="44" t="s">
        <v>1226</v>
      </c>
      <c r="CY2421" s="78">
        <v>43220</v>
      </c>
      <c r="CZ2421" s="215" t="s">
        <v>763</v>
      </c>
      <c r="DA2421" s="212" t="s">
        <v>512</v>
      </c>
      <c r="DB2421" s="44" t="s">
        <v>641</v>
      </c>
      <c r="DC2421" s="44" t="s">
        <v>22996</v>
      </c>
      <c r="DD2421" s="44" t="s">
        <v>532</v>
      </c>
    </row>
    <row r="2422" spans="83:108">
      <c r="CE2422" s="212"/>
      <c r="CF2422" s="213">
        <f>IF(ISNUMBER(SEARCH($H$2,$CG$3:$CG$3874)),MAX($CF$2:CF2421)+1,0)</f>
        <v>0</v>
      </c>
      <c r="CG2422" s="212" t="s">
        <v>26175</v>
      </c>
      <c r="CH2422" s="212"/>
      <c r="CI2422" s="212"/>
      <c r="CJ2422" s="213" t="str">
        <f>IFERROR(VLOOKUP(ROWS($CJ$3:CJ2422),CF2422:$CG$3874,2,0),"")</f>
        <v/>
      </c>
      <c r="CK2422" s="212" t="s">
        <v>26176</v>
      </c>
      <c r="CL2422" s="212" t="s">
        <v>26177</v>
      </c>
      <c r="CM2422" s="78">
        <v>43131</v>
      </c>
      <c r="CN2422" s="212" t="s">
        <v>26178</v>
      </c>
      <c r="CO2422" s="212" t="s">
        <v>26179</v>
      </c>
      <c r="CP2422" s="212" t="s">
        <v>26180</v>
      </c>
      <c r="CQ2422" s="212" t="s">
        <v>26181</v>
      </c>
      <c r="CR2422" s="212" t="s">
        <v>26182</v>
      </c>
      <c r="CS2422" s="44">
        <v>2420</v>
      </c>
      <c r="CT2422" s="44" t="s">
        <v>26183</v>
      </c>
      <c r="CU2422" s="214">
        <v>15857</v>
      </c>
      <c r="CV2422" s="212" t="s">
        <v>26184</v>
      </c>
      <c r="CW2422" s="212" t="s">
        <v>26185</v>
      </c>
      <c r="CX2422" s="44" t="s">
        <v>735</v>
      </c>
      <c r="CY2422" s="78">
        <v>43131</v>
      </c>
      <c r="CZ2422" s="215" t="s">
        <v>576</v>
      </c>
      <c r="DA2422" s="212" t="s">
        <v>512</v>
      </c>
      <c r="DB2422" s="44" t="s">
        <v>641</v>
      </c>
      <c r="DC2422" s="44" t="s">
        <v>26186</v>
      </c>
      <c r="DD2422" s="44" t="s">
        <v>532</v>
      </c>
    </row>
    <row r="2423" spans="83:108">
      <c r="CE2423" s="212"/>
      <c r="CF2423" s="213">
        <f>IF(ISNUMBER(SEARCH($H$2,$CG$3:$CG$3874)),MAX($CF$2:CF2422)+1,0)</f>
        <v>0</v>
      </c>
      <c r="CG2423" s="212" t="s">
        <v>26187</v>
      </c>
      <c r="CH2423" s="212"/>
      <c r="CI2423" s="212"/>
      <c r="CJ2423" s="213" t="str">
        <f>IFERROR(VLOOKUP(ROWS($CJ$3:CJ2423),CF2423:$CG$3874,2,0),"")</f>
        <v/>
      </c>
      <c r="CK2423" s="212" t="s">
        <v>26188</v>
      </c>
      <c r="CL2423" s="212" t="s">
        <v>26189</v>
      </c>
      <c r="CM2423" s="78">
        <v>43131</v>
      </c>
      <c r="CN2423" s="212" t="s">
        <v>26190</v>
      </c>
      <c r="CO2423" s="212" t="s">
        <v>26191</v>
      </c>
      <c r="CP2423" s="212" t="s">
        <v>26192</v>
      </c>
      <c r="CQ2423" s="212" t="s">
        <v>26193</v>
      </c>
      <c r="CR2423" s="212" t="s">
        <v>26194</v>
      </c>
      <c r="CS2423" s="44">
        <v>2421</v>
      </c>
      <c r="CT2423" s="44" t="s">
        <v>26195</v>
      </c>
      <c r="CU2423" s="214">
        <v>12848</v>
      </c>
      <c r="CV2423" s="212" t="s">
        <v>26196</v>
      </c>
      <c r="CW2423" s="212" t="s">
        <v>8072</v>
      </c>
      <c r="CX2423" s="44" t="s">
        <v>1226</v>
      </c>
      <c r="CY2423" s="78">
        <v>43131</v>
      </c>
      <c r="CZ2423" s="215" t="s">
        <v>511</v>
      </c>
      <c r="DA2423" s="212" t="s">
        <v>512</v>
      </c>
      <c r="DB2423" s="44" t="s">
        <v>641</v>
      </c>
      <c r="DC2423" s="44" t="s">
        <v>26132</v>
      </c>
      <c r="DD2423" s="44" t="s">
        <v>532</v>
      </c>
    </row>
    <row r="2424" spans="83:108">
      <c r="CE2424" s="212"/>
      <c r="CF2424" s="213">
        <f>IF(ISNUMBER(SEARCH($H$2,$CG$3:$CG$3874)),MAX($CF$2:CF2423)+1,0)</f>
        <v>0</v>
      </c>
      <c r="CG2424" s="212" t="s">
        <v>26197</v>
      </c>
      <c r="CH2424" s="212"/>
      <c r="CI2424" s="212"/>
      <c r="CJ2424" s="213" t="str">
        <f>IFERROR(VLOOKUP(ROWS($CJ$3:CJ2424),CF2424:$CG$3874,2,0),"")</f>
        <v/>
      </c>
      <c r="CK2424" s="212" t="s">
        <v>26198</v>
      </c>
      <c r="CL2424" s="212" t="s">
        <v>26199</v>
      </c>
      <c r="CM2424" s="78">
        <v>47938</v>
      </c>
      <c r="CN2424" s="212" t="s">
        <v>26200</v>
      </c>
      <c r="CO2424" s="212" t="s">
        <v>26201</v>
      </c>
      <c r="CP2424" s="212" t="s">
        <v>26202</v>
      </c>
      <c r="CQ2424" s="212" t="s">
        <v>26203</v>
      </c>
      <c r="CR2424" s="212" t="s">
        <v>26204</v>
      </c>
      <c r="CS2424" s="44">
        <v>2422</v>
      </c>
      <c r="CT2424" s="44" t="s">
        <v>26205</v>
      </c>
      <c r="CU2424" s="214">
        <v>12138</v>
      </c>
      <c r="CV2424" s="212" t="s">
        <v>26206</v>
      </c>
      <c r="CW2424" s="212" t="s">
        <v>8659</v>
      </c>
      <c r="CX2424" s="44" t="s">
        <v>735</v>
      </c>
      <c r="CY2424" s="78">
        <v>47938</v>
      </c>
      <c r="CZ2424" s="215" t="s">
        <v>763</v>
      </c>
      <c r="DA2424" s="212" t="s">
        <v>512</v>
      </c>
      <c r="DB2424" s="44" t="s">
        <v>802</v>
      </c>
      <c r="DC2424" s="44" t="s">
        <v>8660</v>
      </c>
      <c r="DD2424" s="44" t="s">
        <v>563</v>
      </c>
    </row>
    <row r="2425" spans="83:108">
      <c r="CE2425" s="212"/>
      <c r="CF2425" s="213">
        <f>IF(ISNUMBER(SEARCH($H$2,$CG$3:$CG$3874)),MAX($CF$2:CF2424)+1,0)</f>
        <v>0</v>
      </c>
      <c r="CG2425" s="212" t="s">
        <v>26207</v>
      </c>
      <c r="CH2425" s="212"/>
      <c r="CI2425" s="212"/>
      <c r="CJ2425" s="213" t="str">
        <f>IFERROR(VLOOKUP(ROWS($CJ$3:CJ2425),CF2425:$CG$3874,2,0),"")</f>
        <v/>
      </c>
      <c r="CK2425" s="212" t="s">
        <v>26208</v>
      </c>
      <c r="CL2425" s="212" t="s">
        <v>26209</v>
      </c>
      <c r="CM2425" s="78">
        <v>43708</v>
      </c>
      <c r="CN2425" s="212" t="s">
        <v>26210</v>
      </c>
      <c r="CO2425" s="212" t="s">
        <v>26211</v>
      </c>
      <c r="CP2425" s="212" t="s">
        <v>26212</v>
      </c>
      <c r="CQ2425" s="212" t="s">
        <v>26213</v>
      </c>
      <c r="CR2425" s="212" t="s">
        <v>26214</v>
      </c>
      <c r="CS2425" s="44">
        <v>2423</v>
      </c>
      <c r="CT2425" s="44" t="s">
        <v>26215</v>
      </c>
      <c r="CU2425" s="214">
        <v>12912</v>
      </c>
      <c r="CV2425" s="212" t="s">
        <v>26216</v>
      </c>
      <c r="CW2425" s="212" t="s">
        <v>1631</v>
      </c>
      <c r="CX2425" s="44" t="s">
        <v>1238</v>
      </c>
      <c r="CY2425" s="78">
        <v>43708</v>
      </c>
      <c r="CZ2425" s="215" t="s">
        <v>511</v>
      </c>
      <c r="DA2425" s="212" t="s">
        <v>512</v>
      </c>
      <c r="DB2425" s="44" t="s">
        <v>802</v>
      </c>
      <c r="DC2425" s="44" t="s">
        <v>26217</v>
      </c>
      <c r="DD2425" s="44" t="s">
        <v>532</v>
      </c>
    </row>
    <row r="2426" spans="83:108">
      <c r="CE2426" s="212"/>
      <c r="CF2426" s="213">
        <f>IF(ISNUMBER(SEARCH($H$2,$CG$3:$CG$3874)),MAX($CF$2:CF2425)+1,0)</f>
        <v>0</v>
      </c>
      <c r="CG2426" s="212" t="s">
        <v>26218</v>
      </c>
      <c r="CH2426" s="212"/>
      <c r="CI2426" s="212"/>
      <c r="CJ2426" s="213" t="str">
        <f>IFERROR(VLOOKUP(ROWS($CJ$3:CJ2426),CF2426:$CG$3874,2,0),"")</f>
        <v/>
      </c>
      <c r="CK2426" s="212" t="s">
        <v>26219</v>
      </c>
      <c r="CL2426" s="212" t="s">
        <v>26220</v>
      </c>
      <c r="CM2426" s="78">
        <v>43131</v>
      </c>
      <c r="CN2426" s="212" t="s">
        <v>26221</v>
      </c>
      <c r="CO2426" s="212" t="s">
        <v>26222</v>
      </c>
      <c r="CP2426" s="212" t="s">
        <v>26223</v>
      </c>
      <c r="CQ2426" s="212" t="s">
        <v>26224</v>
      </c>
      <c r="CR2426" s="212" t="s">
        <v>26225</v>
      </c>
      <c r="CS2426" s="44">
        <v>2424</v>
      </c>
      <c r="CT2426" s="44" t="s">
        <v>26226</v>
      </c>
      <c r="CU2426" s="214">
        <v>9569</v>
      </c>
      <c r="CV2426" s="212" t="s">
        <v>26227</v>
      </c>
      <c r="CW2426" s="212" t="s">
        <v>3992</v>
      </c>
      <c r="CX2426" s="44" t="s">
        <v>1287</v>
      </c>
      <c r="CY2426" s="78">
        <v>43131</v>
      </c>
      <c r="CZ2426" s="215" t="s">
        <v>511</v>
      </c>
      <c r="DA2426" s="212" t="s">
        <v>512</v>
      </c>
      <c r="DB2426" s="44" t="s">
        <v>802</v>
      </c>
      <c r="DC2426" s="44" t="s">
        <v>26228</v>
      </c>
      <c r="DD2426" s="44" t="s">
        <v>532</v>
      </c>
    </row>
    <row r="2427" spans="83:108">
      <c r="CE2427" s="212"/>
      <c r="CF2427" s="213">
        <f>IF(ISNUMBER(SEARCH($H$2,$CG$3:$CG$3874)),MAX($CF$2:CF2426)+1,0)</f>
        <v>0</v>
      </c>
      <c r="CG2427" s="212" t="s">
        <v>26229</v>
      </c>
      <c r="CH2427" s="212"/>
      <c r="CI2427" s="212"/>
      <c r="CJ2427" s="213" t="str">
        <f>IFERROR(VLOOKUP(ROWS($CJ$3:CJ2427),CF2427:$CG$3874,2,0),"")</f>
        <v/>
      </c>
      <c r="CK2427" s="212" t="s">
        <v>26230</v>
      </c>
      <c r="CL2427" s="212" t="s">
        <v>26231</v>
      </c>
      <c r="CM2427" s="78">
        <v>44561</v>
      </c>
      <c r="CN2427" s="212" t="s">
        <v>26232</v>
      </c>
      <c r="CO2427" s="212" t="s">
        <v>26233</v>
      </c>
      <c r="CP2427" s="212" t="s">
        <v>26234</v>
      </c>
      <c r="CQ2427" s="212" t="s">
        <v>26235</v>
      </c>
      <c r="CR2427" s="212" t="s">
        <v>26236</v>
      </c>
      <c r="CS2427" s="44">
        <v>2425</v>
      </c>
      <c r="CT2427" s="44" t="s">
        <v>26237</v>
      </c>
      <c r="CU2427" s="214">
        <v>16032</v>
      </c>
      <c r="CV2427" s="212" t="s">
        <v>26238</v>
      </c>
      <c r="CW2427" s="212" t="s">
        <v>9302</v>
      </c>
      <c r="CX2427" s="44" t="s">
        <v>839</v>
      </c>
      <c r="CY2427" s="78">
        <v>44561</v>
      </c>
      <c r="CZ2427" s="215" t="s">
        <v>763</v>
      </c>
      <c r="DA2427" s="212" t="s">
        <v>512</v>
      </c>
      <c r="DB2427" s="44" t="s">
        <v>530</v>
      </c>
      <c r="DC2427" s="44" t="s">
        <v>22900</v>
      </c>
      <c r="DD2427" s="44" t="s">
        <v>563</v>
      </c>
    </row>
    <row r="2428" spans="83:108">
      <c r="CE2428" s="212"/>
      <c r="CF2428" s="213">
        <f>IF(ISNUMBER(SEARCH($H$2,$CG$3:$CG$3874)),MAX($CF$2:CF2427)+1,0)</f>
        <v>0</v>
      </c>
      <c r="CG2428" s="212" t="s">
        <v>26239</v>
      </c>
      <c r="CH2428" s="212"/>
      <c r="CI2428" s="212"/>
      <c r="CJ2428" s="213" t="str">
        <f>IFERROR(VLOOKUP(ROWS($CJ$3:CJ2428),CF2428:$CG$3874,2,0),"")</f>
        <v/>
      </c>
      <c r="CK2428" s="212" t="s">
        <v>26240</v>
      </c>
      <c r="CL2428" s="212" t="s">
        <v>26241</v>
      </c>
      <c r="CM2428" s="78">
        <v>44561</v>
      </c>
      <c r="CN2428" s="212" t="s">
        <v>26242</v>
      </c>
      <c r="CO2428" s="212" t="s">
        <v>26243</v>
      </c>
      <c r="CP2428" s="212" t="s">
        <v>26244</v>
      </c>
      <c r="CQ2428" s="212" t="s">
        <v>26245</v>
      </c>
      <c r="CR2428" s="212" t="s">
        <v>26246</v>
      </c>
      <c r="CS2428" s="44">
        <v>2426</v>
      </c>
      <c r="CT2428" s="44" t="s">
        <v>26247</v>
      </c>
      <c r="CU2428" s="214">
        <v>16107</v>
      </c>
      <c r="CV2428" s="212" t="s">
        <v>26248</v>
      </c>
      <c r="CW2428" s="212" t="s">
        <v>23798</v>
      </c>
      <c r="CX2428" s="44" t="s">
        <v>2141</v>
      </c>
      <c r="CY2428" s="78">
        <v>44561</v>
      </c>
      <c r="CZ2428" s="215" t="s">
        <v>511</v>
      </c>
      <c r="DA2428" s="212" t="s">
        <v>512</v>
      </c>
      <c r="DB2428" s="44" t="s">
        <v>655</v>
      </c>
      <c r="DC2428" s="44" t="s">
        <v>26249</v>
      </c>
      <c r="DD2428" s="44" t="s">
        <v>515</v>
      </c>
    </row>
    <row r="2429" spans="83:108">
      <c r="CE2429" s="212"/>
      <c r="CF2429" s="213">
        <f>IF(ISNUMBER(SEARCH($H$2,$CG$3:$CG$3874)),MAX($CF$2:CF2428)+1,0)</f>
        <v>0</v>
      </c>
      <c r="CG2429" s="212" t="s">
        <v>26250</v>
      </c>
      <c r="CH2429" s="212"/>
      <c r="CI2429" s="212"/>
      <c r="CJ2429" s="213" t="str">
        <f>IFERROR(VLOOKUP(ROWS($CJ$3:CJ2429),CF2429:$CG$3874,2,0),"")</f>
        <v/>
      </c>
      <c r="CK2429" s="212" t="s">
        <v>26251</v>
      </c>
      <c r="CL2429" s="212" t="s">
        <v>26252</v>
      </c>
      <c r="CM2429" s="78">
        <v>44196</v>
      </c>
      <c r="CN2429" s="212" t="s">
        <v>26253</v>
      </c>
      <c r="CO2429" s="212" t="s">
        <v>26254</v>
      </c>
      <c r="CP2429" s="212" t="s">
        <v>26255</v>
      </c>
      <c r="CQ2429" s="212" t="s">
        <v>26256</v>
      </c>
      <c r="CR2429" s="212" t="s">
        <v>26257</v>
      </c>
      <c r="CS2429" s="44">
        <v>2427</v>
      </c>
      <c r="CT2429" s="44" t="s">
        <v>26258</v>
      </c>
      <c r="CU2429" s="214">
        <v>16315</v>
      </c>
      <c r="CV2429" s="212" t="s">
        <v>26259</v>
      </c>
      <c r="CW2429" s="212" t="s">
        <v>9302</v>
      </c>
      <c r="CX2429" s="44" t="s">
        <v>2141</v>
      </c>
      <c r="CY2429" s="78">
        <v>44196</v>
      </c>
      <c r="CZ2429" s="215" t="s">
        <v>511</v>
      </c>
      <c r="DA2429" s="212" t="s">
        <v>512</v>
      </c>
      <c r="DB2429" s="44" t="s">
        <v>655</v>
      </c>
      <c r="DC2429" s="44" t="s">
        <v>2339</v>
      </c>
      <c r="DD2429" s="44" t="s">
        <v>515</v>
      </c>
    </row>
    <row r="2430" spans="83:108">
      <c r="CE2430" s="212"/>
      <c r="CF2430" s="213">
        <f>IF(ISNUMBER(SEARCH($H$2,$CG$3:$CG$3874)),MAX($CF$2:CF2429)+1,0)</f>
        <v>0</v>
      </c>
      <c r="CG2430" s="212" t="s">
        <v>26260</v>
      </c>
      <c r="CH2430" s="212"/>
      <c r="CI2430" s="212"/>
      <c r="CJ2430" s="213" t="str">
        <f>IFERROR(VLOOKUP(ROWS($CJ$3:CJ2430),CF2430:$CG$3874,2,0),"")</f>
        <v/>
      </c>
      <c r="CK2430" s="212" t="s">
        <v>26261</v>
      </c>
      <c r="CL2430" s="212" t="s">
        <v>26262</v>
      </c>
      <c r="CM2430" s="78">
        <v>44561</v>
      </c>
      <c r="CN2430" s="212" t="s">
        <v>26263</v>
      </c>
      <c r="CO2430" s="212" t="s">
        <v>26264</v>
      </c>
      <c r="CP2430" s="212" t="s">
        <v>26265</v>
      </c>
      <c r="CQ2430" s="212" t="s">
        <v>26266</v>
      </c>
      <c r="CR2430" s="212" t="s">
        <v>26267</v>
      </c>
      <c r="CS2430" s="44">
        <v>2428</v>
      </c>
      <c r="CT2430" s="44" t="s">
        <v>26268</v>
      </c>
      <c r="CU2430" s="214">
        <v>5414</v>
      </c>
      <c r="CV2430" s="212" t="s">
        <v>26269</v>
      </c>
      <c r="CW2430" s="212" t="s">
        <v>543</v>
      </c>
      <c r="CX2430" s="44" t="s">
        <v>1287</v>
      </c>
      <c r="CY2430" s="78">
        <v>44561</v>
      </c>
      <c r="CZ2430" s="215" t="s">
        <v>511</v>
      </c>
      <c r="DA2430" s="212" t="s">
        <v>546</v>
      </c>
      <c r="DB2430" s="44" t="s">
        <v>886</v>
      </c>
      <c r="DC2430" s="44" t="s">
        <v>1060</v>
      </c>
      <c r="DD2430" s="44" t="s">
        <v>532</v>
      </c>
    </row>
    <row r="2431" spans="83:108">
      <c r="CE2431" s="212"/>
      <c r="CF2431" s="213">
        <f>IF(ISNUMBER(SEARCH($H$2,$CG$3:$CG$3874)),MAX($CF$2:CF2430)+1,0)</f>
        <v>0</v>
      </c>
      <c r="CG2431" s="212" t="s">
        <v>26270</v>
      </c>
      <c r="CH2431" s="212"/>
      <c r="CI2431" s="212"/>
      <c r="CJ2431" s="213" t="str">
        <f>IFERROR(VLOOKUP(ROWS($CJ$3:CJ2431),CF2431:$CG$3874,2,0),"")</f>
        <v/>
      </c>
      <c r="CK2431" s="212" t="s">
        <v>26271</v>
      </c>
      <c r="CL2431" s="212" t="s">
        <v>26272</v>
      </c>
      <c r="CM2431" s="78">
        <v>44561</v>
      </c>
      <c r="CN2431" s="212" t="s">
        <v>26273</v>
      </c>
      <c r="CO2431" s="212" t="s">
        <v>26274</v>
      </c>
      <c r="CP2431" s="212" t="s">
        <v>26275</v>
      </c>
      <c r="CQ2431" s="212" t="s">
        <v>26276</v>
      </c>
      <c r="CR2431" s="212" t="s">
        <v>26277</v>
      </c>
      <c r="CS2431" s="44">
        <v>2429</v>
      </c>
      <c r="CT2431" s="44" t="s">
        <v>26278</v>
      </c>
      <c r="CU2431" s="214">
        <v>9413</v>
      </c>
      <c r="CV2431" s="212" t="s">
        <v>26279</v>
      </c>
      <c r="CW2431" s="212" t="s">
        <v>543</v>
      </c>
      <c r="CX2431" s="44" t="s">
        <v>1287</v>
      </c>
      <c r="CY2431" s="78">
        <v>44561</v>
      </c>
      <c r="CZ2431" s="215" t="s">
        <v>511</v>
      </c>
      <c r="DA2431" s="212" t="s">
        <v>546</v>
      </c>
      <c r="DB2431" s="44" t="s">
        <v>547</v>
      </c>
      <c r="DC2431" s="44" t="s">
        <v>1192</v>
      </c>
      <c r="DD2431" s="44" t="s">
        <v>532</v>
      </c>
    </row>
    <row r="2432" spans="83:108">
      <c r="CE2432" s="212"/>
      <c r="CF2432" s="213">
        <f>IF(ISNUMBER(SEARCH($H$2,$CG$3:$CG$3874)),MAX($CF$2:CF2431)+1,0)</f>
        <v>0</v>
      </c>
      <c r="CG2432" s="212" t="s">
        <v>26280</v>
      </c>
      <c r="CH2432" s="212"/>
      <c r="CI2432" s="212"/>
      <c r="CJ2432" s="213" t="str">
        <f>IFERROR(VLOOKUP(ROWS($CJ$3:CJ2432),CF2432:$CG$3874,2,0),"")</f>
        <v/>
      </c>
      <c r="CK2432" s="212" t="s">
        <v>26281</v>
      </c>
      <c r="CL2432" s="212" t="s">
        <v>26282</v>
      </c>
      <c r="CM2432" s="78">
        <v>44561</v>
      </c>
      <c r="CN2432" s="212" t="s">
        <v>26283</v>
      </c>
      <c r="CO2432" s="212" t="s">
        <v>26284</v>
      </c>
      <c r="CP2432" s="212" t="s">
        <v>26285</v>
      </c>
      <c r="CQ2432" s="212" t="s">
        <v>26286</v>
      </c>
      <c r="CR2432" s="212" t="s">
        <v>26287</v>
      </c>
      <c r="CS2432" s="44">
        <v>2430</v>
      </c>
      <c r="CT2432" s="44" t="s">
        <v>26288</v>
      </c>
      <c r="CU2432" s="214">
        <v>9411</v>
      </c>
      <c r="CV2432" s="212" t="s">
        <v>26289</v>
      </c>
      <c r="CW2432" s="212" t="s">
        <v>543</v>
      </c>
      <c r="CX2432" s="44" t="s">
        <v>1287</v>
      </c>
      <c r="CY2432" s="78">
        <v>44561</v>
      </c>
      <c r="CZ2432" s="215" t="s">
        <v>511</v>
      </c>
      <c r="DA2432" s="212" t="s">
        <v>546</v>
      </c>
      <c r="DB2432" s="44" t="s">
        <v>886</v>
      </c>
      <c r="DC2432" s="44" t="s">
        <v>1192</v>
      </c>
      <c r="DD2432" s="44" t="s">
        <v>532</v>
      </c>
    </row>
    <row r="2433" spans="83:108">
      <c r="CE2433" s="212"/>
      <c r="CF2433" s="213">
        <f>IF(ISNUMBER(SEARCH($H$2,$CG$3:$CG$3874)),MAX($CF$2:CF2432)+1,0)</f>
        <v>0</v>
      </c>
      <c r="CG2433" s="212" t="s">
        <v>26290</v>
      </c>
      <c r="CH2433" s="212"/>
      <c r="CI2433" s="212"/>
      <c r="CJ2433" s="213" t="str">
        <f>IFERROR(VLOOKUP(ROWS($CJ$3:CJ2433),CF2433:$CG$3874,2,0),"")</f>
        <v/>
      </c>
      <c r="CK2433" s="212" t="s">
        <v>26291</v>
      </c>
      <c r="CL2433" s="212" t="s">
        <v>26292</v>
      </c>
      <c r="CM2433" s="78">
        <v>44347</v>
      </c>
      <c r="CN2433" s="212" t="s">
        <v>26293</v>
      </c>
      <c r="CO2433" s="212" t="s">
        <v>26294</v>
      </c>
      <c r="CP2433" s="212" t="s">
        <v>26295</v>
      </c>
      <c r="CQ2433" s="212" t="s">
        <v>26296</v>
      </c>
      <c r="CR2433" s="212" t="s">
        <v>26297</v>
      </c>
      <c r="CS2433" s="44">
        <v>2431</v>
      </c>
      <c r="CT2433" s="44" t="s">
        <v>26298</v>
      </c>
      <c r="CU2433" s="214">
        <v>11838</v>
      </c>
      <c r="CV2433" s="212" t="s">
        <v>26299</v>
      </c>
      <c r="CW2433" s="212" t="s">
        <v>825</v>
      </c>
      <c r="CX2433" s="44" t="s">
        <v>600</v>
      </c>
      <c r="CY2433" s="78">
        <v>44347</v>
      </c>
      <c r="CZ2433" s="215" t="s">
        <v>601</v>
      </c>
      <c r="DA2433" s="212" t="s">
        <v>695</v>
      </c>
      <c r="DB2433" s="44" t="s">
        <v>802</v>
      </c>
      <c r="DC2433" s="44" t="s">
        <v>827</v>
      </c>
      <c r="DD2433" s="44" t="s">
        <v>532</v>
      </c>
    </row>
    <row r="2434" spans="83:108">
      <c r="CE2434" s="212"/>
      <c r="CF2434" s="213">
        <f>IF(ISNUMBER(SEARCH($H$2,$CG$3:$CG$3874)),MAX($CF$2:CF2433)+1,0)</f>
        <v>0</v>
      </c>
      <c r="CG2434" s="212" t="s">
        <v>26300</v>
      </c>
      <c r="CH2434" s="212"/>
      <c r="CI2434" s="212"/>
      <c r="CJ2434" s="213" t="str">
        <f>IFERROR(VLOOKUP(ROWS($CJ$3:CJ2434),CF2434:$CG$3874,2,0),"")</f>
        <v/>
      </c>
      <c r="CK2434" s="212" t="s">
        <v>26301</v>
      </c>
      <c r="CL2434" s="212" t="s">
        <v>26302</v>
      </c>
      <c r="CM2434" s="78">
        <v>44712</v>
      </c>
      <c r="CN2434" s="212" t="s">
        <v>26303</v>
      </c>
      <c r="CO2434" s="212" t="s">
        <v>26304</v>
      </c>
      <c r="CP2434" s="212" t="s">
        <v>26305</v>
      </c>
      <c r="CQ2434" s="212" t="s">
        <v>26306</v>
      </c>
      <c r="CR2434" s="212" t="s">
        <v>26307</v>
      </c>
      <c r="CS2434" s="44">
        <v>2432</v>
      </c>
      <c r="CT2434" s="44" t="s">
        <v>26308</v>
      </c>
      <c r="CU2434" s="214">
        <v>16486</v>
      </c>
      <c r="CV2434" s="212" t="s">
        <v>26309</v>
      </c>
      <c r="CW2434" s="212" t="s">
        <v>4950</v>
      </c>
      <c r="CX2434" s="44" t="s">
        <v>575</v>
      </c>
      <c r="CY2434" s="78">
        <v>44712</v>
      </c>
      <c r="CZ2434" s="215" t="s">
        <v>511</v>
      </c>
      <c r="DA2434" s="212" t="s">
        <v>546</v>
      </c>
      <c r="DB2434" s="44" t="s">
        <v>655</v>
      </c>
      <c r="DC2434" s="44" t="s">
        <v>4929</v>
      </c>
      <c r="DD2434" s="44" t="s">
        <v>532</v>
      </c>
    </row>
    <row r="2435" spans="83:108">
      <c r="CE2435" s="212"/>
      <c r="CF2435" s="213">
        <f>IF(ISNUMBER(SEARCH($H$2,$CG$3:$CG$3874)),MAX($CF$2:CF2434)+1,0)</f>
        <v>0</v>
      </c>
      <c r="CG2435" s="212" t="s">
        <v>26310</v>
      </c>
      <c r="CH2435" s="212"/>
      <c r="CI2435" s="212"/>
      <c r="CJ2435" s="213" t="str">
        <f>IFERROR(VLOOKUP(ROWS($CJ$3:CJ2435),CF2435:$CG$3874,2,0),"")</f>
        <v/>
      </c>
      <c r="CK2435" s="212" t="s">
        <v>26311</v>
      </c>
      <c r="CL2435" s="212" t="s">
        <v>26312</v>
      </c>
      <c r="CM2435" s="78">
        <v>43131</v>
      </c>
      <c r="CN2435" s="212" t="s">
        <v>26313</v>
      </c>
      <c r="CO2435" s="212" t="s">
        <v>26314</v>
      </c>
      <c r="CP2435" s="212" t="s">
        <v>26315</v>
      </c>
      <c r="CQ2435" s="212" t="s">
        <v>26316</v>
      </c>
      <c r="CR2435" s="212" t="s">
        <v>26317</v>
      </c>
      <c r="CS2435" s="44">
        <v>2433</v>
      </c>
      <c r="CT2435" s="44" t="s">
        <v>26318</v>
      </c>
      <c r="CU2435" s="214">
        <v>12374</v>
      </c>
      <c r="CV2435" s="212" t="s">
        <v>26319</v>
      </c>
      <c r="CW2435" s="212" t="s">
        <v>3992</v>
      </c>
      <c r="CX2435" s="44" t="s">
        <v>7597</v>
      </c>
      <c r="CY2435" s="78">
        <v>43131</v>
      </c>
      <c r="CZ2435" s="215" t="s">
        <v>601</v>
      </c>
      <c r="DA2435" s="212" t="s">
        <v>512</v>
      </c>
      <c r="DB2435" s="44" t="s">
        <v>655</v>
      </c>
      <c r="DC2435" s="44" t="s">
        <v>3651</v>
      </c>
      <c r="DD2435" s="44" t="s">
        <v>532</v>
      </c>
    </row>
    <row r="2436" spans="83:108">
      <c r="CE2436" s="212"/>
      <c r="CF2436" s="213">
        <f>IF(ISNUMBER(SEARCH($H$2,$CG$3:$CG$3874)),MAX($CF$2:CF2435)+1,0)</f>
        <v>0</v>
      </c>
      <c r="CG2436" s="212" t="s">
        <v>26320</v>
      </c>
      <c r="CH2436" s="212"/>
      <c r="CI2436" s="212"/>
      <c r="CJ2436" s="213" t="str">
        <f>IFERROR(VLOOKUP(ROWS($CJ$3:CJ2436),CF2436:$CG$3874,2,0),"")</f>
        <v/>
      </c>
      <c r="CK2436" s="212" t="s">
        <v>26321</v>
      </c>
      <c r="CL2436" s="212" t="s">
        <v>26322</v>
      </c>
      <c r="CM2436" s="78">
        <v>43131</v>
      </c>
      <c r="CN2436" s="212" t="s">
        <v>26323</v>
      </c>
      <c r="CO2436" s="212" t="s">
        <v>26324</v>
      </c>
      <c r="CP2436" s="212" t="s">
        <v>26325</v>
      </c>
      <c r="CQ2436" s="212" t="s">
        <v>26326</v>
      </c>
      <c r="CR2436" s="212" t="s">
        <v>26327</v>
      </c>
      <c r="CS2436" s="44">
        <v>2434</v>
      </c>
      <c r="CT2436" s="44" t="s">
        <v>26328</v>
      </c>
      <c r="CU2436" s="214">
        <v>16543</v>
      </c>
      <c r="CV2436" s="212" t="s">
        <v>26329</v>
      </c>
      <c r="CW2436" s="212" t="s">
        <v>1570</v>
      </c>
      <c r="CX2436" s="44" t="s">
        <v>4831</v>
      </c>
      <c r="CY2436" s="78">
        <v>43131</v>
      </c>
      <c r="CZ2436" s="215" t="s">
        <v>511</v>
      </c>
      <c r="DA2436" s="212" t="s">
        <v>512</v>
      </c>
      <c r="DB2436" s="44" t="s">
        <v>2924</v>
      </c>
      <c r="DC2436" s="44" t="s">
        <v>2129</v>
      </c>
      <c r="DD2436" s="44" t="s">
        <v>532</v>
      </c>
    </row>
    <row r="2437" spans="83:108">
      <c r="CE2437" s="212"/>
      <c r="CF2437" s="213">
        <f>IF(ISNUMBER(SEARCH($H$2,$CG$3:$CG$3874)),MAX($CF$2:CF2436)+1,0)</f>
        <v>0</v>
      </c>
      <c r="CG2437" s="212" t="s">
        <v>26330</v>
      </c>
      <c r="CH2437" s="212"/>
      <c r="CI2437" s="212"/>
      <c r="CJ2437" s="213" t="str">
        <f>IFERROR(VLOOKUP(ROWS($CJ$3:CJ2437),CF2437:$CG$3874,2,0),"")</f>
        <v/>
      </c>
      <c r="CK2437" s="212" t="s">
        <v>26331</v>
      </c>
      <c r="CL2437" s="212" t="s">
        <v>26332</v>
      </c>
      <c r="CM2437" s="78">
        <v>43131</v>
      </c>
      <c r="CN2437" s="212" t="s">
        <v>26333</v>
      </c>
      <c r="CO2437" s="212" t="s">
        <v>26334</v>
      </c>
      <c r="CP2437" s="212" t="s">
        <v>26335</v>
      </c>
      <c r="CQ2437" s="212" t="s">
        <v>26336</v>
      </c>
      <c r="CR2437" s="212" t="s">
        <v>26337</v>
      </c>
      <c r="CS2437" s="44">
        <v>2435</v>
      </c>
      <c r="CT2437" s="44" t="s">
        <v>26338</v>
      </c>
      <c r="CU2437" s="214">
        <v>13929</v>
      </c>
      <c r="CV2437" s="212" t="s">
        <v>26339</v>
      </c>
      <c r="CW2437" s="212" t="s">
        <v>1570</v>
      </c>
      <c r="CX2437" s="44" t="s">
        <v>20707</v>
      </c>
      <c r="CY2437" s="78">
        <v>43131</v>
      </c>
      <c r="CZ2437" s="215" t="s">
        <v>763</v>
      </c>
      <c r="DA2437" s="212" t="s">
        <v>512</v>
      </c>
      <c r="DB2437" s="44" t="s">
        <v>641</v>
      </c>
      <c r="DC2437" s="44" t="s">
        <v>2129</v>
      </c>
      <c r="DD2437" s="44" t="s">
        <v>532</v>
      </c>
    </row>
    <row r="2438" spans="83:108">
      <c r="CE2438" s="212"/>
      <c r="CF2438" s="213">
        <f>IF(ISNUMBER(SEARCH($H$2,$CG$3:$CG$3874)),MAX($CF$2:CF2437)+1,0)</f>
        <v>0</v>
      </c>
      <c r="CG2438" s="212" t="s">
        <v>26340</v>
      </c>
      <c r="CH2438" s="212"/>
      <c r="CI2438" s="212"/>
      <c r="CJ2438" s="213" t="str">
        <f>IFERROR(VLOOKUP(ROWS($CJ$3:CJ2438),CF2438:$CG$3874,2,0),"")</f>
        <v/>
      </c>
      <c r="CK2438" s="212" t="s">
        <v>26341</v>
      </c>
      <c r="CL2438" s="212" t="s">
        <v>26342</v>
      </c>
      <c r="CM2438" s="78">
        <v>44561</v>
      </c>
      <c r="CN2438" s="212" t="s">
        <v>26343</v>
      </c>
      <c r="CO2438" s="212" t="s">
        <v>26344</v>
      </c>
      <c r="CP2438" s="212" t="s">
        <v>26345</v>
      </c>
      <c r="CQ2438" s="212" t="s">
        <v>26346</v>
      </c>
      <c r="CR2438" s="212" t="s">
        <v>26347</v>
      </c>
      <c r="CS2438" s="44">
        <v>2436</v>
      </c>
      <c r="CT2438" s="44" t="s">
        <v>26348</v>
      </c>
      <c r="CU2438" s="214">
        <v>13011</v>
      </c>
      <c r="CV2438" s="212" t="s">
        <v>26349</v>
      </c>
      <c r="CW2438" s="212" t="s">
        <v>1605</v>
      </c>
      <c r="CX2438" s="44" t="s">
        <v>1156</v>
      </c>
      <c r="CY2438" s="78">
        <v>44561</v>
      </c>
      <c r="CZ2438" s="215" t="s">
        <v>601</v>
      </c>
      <c r="DA2438" s="212" t="s">
        <v>737</v>
      </c>
      <c r="DB2438" s="44" t="s">
        <v>655</v>
      </c>
      <c r="DC2438" s="44" t="s">
        <v>14222</v>
      </c>
      <c r="DD2438" s="44" t="s">
        <v>532</v>
      </c>
    </row>
    <row r="2439" spans="83:108">
      <c r="CE2439" s="212"/>
      <c r="CF2439" s="213">
        <f>IF(ISNUMBER(SEARCH($H$2,$CG$3:$CG$3874)),MAX($CF$2:CF2438)+1,0)</f>
        <v>0</v>
      </c>
      <c r="CG2439" s="212" t="s">
        <v>26350</v>
      </c>
      <c r="CH2439" s="212"/>
      <c r="CI2439" s="212"/>
      <c r="CJ2439" s="213" t="str">
        <f>IFERROR(VLOOKUP(ROWS($CJ$3:CJ2439),CF2439:$CG$3874,2,0),"")</f>
        <v/>
      </c>
      <c r="CK2439" s="212" t="s">
        <v>26351</v>
      </c>
      <c r="CL2439" s="212" t="s">
        <v>26352</v>
      </c>
      <c r="CM2439" s="78">
        <v>42947</v>
      </c>
      <c r="CN2439" s="212" t="s">
        <v>26353</v>
      </c>
      <c r="CO2439" s="212" t="s">
        <v>26354</v>
      </c>
      <c r="CP2439" s="212" t="s">
        <v>26355</v>
      </c>
      <c r="CQ2439" s="212" t="s">
        <v>26356</v>
      </c>
      <c r="CR2439" s="212" t="s">
        <v>26357</v>
      </c>
      <c r="CS2439" s="44">
        <v>2437</v>
      </c>
      <c r="CT2439" s="44" t="s">
        <v>26358</v>
      </c>
      <c r="CU2439" s="214">
        <v>15829</v>
      </c>
      <c r="CV2439" s="212" t="s">
        <v>26359</v>
      </c>
      <c r="CW2439" s="212" t="s">
        <v>26360</v>
      </c>
      <c r="CX2439" s="44" t="s">
        <v>1287</v>
      </c>
      <c r="CY2439" s="78">
        <v>42947</v>
      </c>
      <c r="CZ2439" s="215" t="s">
        <v>576</v>
      </c>
      <c r="DA2439" s="212" t="s">
        <v>737</v>
      </c>
      <c r="DB2439" s="44" t="s">
        <v>530</v>
      </c>
      <c r="DC2439" s="44" t="s">
        <v>26361</v>
      </c>
      <c r="DD2439" s="44" t="s">
        <v>682</v>
      </c>
    </row>
    <row r="2440" spans="83:108">
      <c r="CE2440" s="212"/>
      <c r="CF2440" s="213">
        <f>IF(ISNUMBER(SEARCH($H$2,$CG$3:$CG$3874)),MAX($CF$2:CF2439)+1,0)</f>
        <v>0</v>
      </c>
      <c r="CG2440" s="212" t="s">
        <v>26362</v>
      </c>
      <c r="CH2440" s="212"/>
      <c r="CI2440" s="212"/>
      <c r="CJ2440" s="213" t="str">
        <f>IFERROR(VLOOKUP(ROWS($CJ$3:CJ2440),CF2440:$CG$3874,2,0),"")</f>
        <v/>
      </c>
      <c r="CK2440" s="212" t="s">
        <v>26363</v>
      </c>
      <c r="CL2440" s="212" t="s">
        <v>26364</v>
      </c>
      <c r="CM2440" s="78">
        <v>44074</v>
      </c>
      <c r="CN2440" s="212" t="s">
        <v>26365</v>
      </c>
      <c r="CO2440" s="212" t="s">
        <v>26366</v>
      </c>
      <c r="CP2440" s="212" t="s">
        <v>26367</v>
      </c>
      <c r="CQ2440" s="212" t="s">
        <v>26368</v>
      </c>
      <c r="CR2440" s="212" t="s">
        <v>26369</v>
      </c>
      <c r="CS2440" s="44">
        <v>2438</v>
      </c>
      <c r="CT2440" s="44" t="s">
        <v>26370</v>
      </c>
      <c r="CU2440" s="214">
        <v>16551</v>
      </c>
      <c r="CV2440" s="212" t="s">
        <v>26371</v>
      </c>
      <c r="CW2440" s="212" t="s">
        <v>26372</v>
      </c>
      <c r="CX2440" s="44" t="s">
        <v>789</v>
      </c>
      <c r="CY2440" s="78">
        <v>44074</v>
      </c>
      <c r="CZ2440" s="215" t="s">
        <v>511</v>
      </c>
      <c r="DA2440" s="212" t="s">
        <v>1073</v>
      </c>
      <c r="DB2440" s="44" t="s">
        <v>6430</v>
      </c>
      <c r="DC2440" s="44" t="s">
        <v>26373</v>
      </c>
      <c r="DD2440" s="44" t="s">
        <v>515</v>
      </c>
    </row>
    <row r="2441" spans="83:108">
      <c r="CE2441" s="212"/>
      <c r="CF2441" s="213">
        <f>IF(ISNUMBER(SEARCH($H$2,$CG$3:$CG$3874)),MAX($CF$2:CF2440)+1,0)</f>
        <v>0</v>
      </c>
      <c r="CG2441" s="212" t="s">
        <v>26374</v>
      </c>
      <c r="CH2441" s="212"/>
      <c r="CI2441" s="212"/>
      <c r="CJ2441" s="213" t="str">
        <f>IFERROR(VLOOKUP(ROWS($CJ$3:CJ2441),CF2441:$CG$3874,2,0),"")</f>
        <v/>
      </c>
      <c r="CK2441" s="212" t="s">
        <v>26375</v>
      </c>
      <c r="CL2441" s="212" t="s">
        <v>26376</v>
      </c>
      <c r="CM2441" s="78">
        <v>44074</v>
      </c>
      <c r="CN2441" s="212" t="s">
        <v>26377</v>
      </c>
      <c r="CO2441" s="212" t="s">
        <v>26378</v>
      </c>
      <c r="CP2441" s="212" t="s">
        <v>26379</v>
      </c>
      <c r="CQ2441" s="212" t="s">
        <v>26380</v>
      </c>
      <c r="CR2441" s="212" t="s">
        <v>26381</v>
      </c>
      <c r="CS2441" s="44">
        <v>2439</v>
      </c>
      <c r="CT2441" s="44" t="s">
        <v>26382</v>
      </c>
      <c r="CU2441" s="214">
        <v>15434</v>
      </c>
      <c r="CV2441" s="212" t="s">
        <v>26383</v>
      </c>
      <c r="CW2441" s="212" t="s">
        <v>26384</v>
      </c>
      <c r="CX2441" s="44" t="s">
        <v>789</v>
      </c>
      <c r="CY2441" s="78">
        <v>44074</v>
      </c>
      <c r="CZ2441" s="215" t="s">
        <v>640</v>
      </c>
      <c r="DA2441" s="212" t="s">
        <v>1073</v>
      </c>
      <c r="DB2441" s="44" t="s">
        <v>6430</v>
      </c>
      <c r="DC2441" s="44" t="s">
        <v>511</v>
      </c>
      <c r="DD2441" s="44" t="s">
        <v>532</v>
      </c>
    </row>
    <row r="2442" spans="83:108">
      <c r="CE2442" s="212"/>
      <c r="CF2442" s="213">
        <f>IF(ISNUMBER(SEARCH($H$2,$CG$3:$CG$3874)),MAX($CF$2:CF2441)+1,0)</f>
        <v>0</v>
      </c>
      <c r="CG2442" s="212" t="s">
        <v>26385</v>
      </c>
      <c r="CH2442" s="212"/>
      <c r="CI2442" s="212"/>
      <c r="CJ2442" s="213" t="str">
        <f>IFERROR(VLOOKUP(ROWS($CJ$3:CJ2442),CF2442:$CG$3874,2,0),"")</f>
        <v/>
      </c>
      <c r="CK2442" s="212" t="s">
        <v>26386</v>
      </c>
      <c r="CL2442" s="212" t="s">
        <v>26387</v>
      </c>
      <c r="CM2442" s="78">
        <v>44074</v>
      </c>
      <c r="CN2442" s="212" t="s">
        <v>26388</v>
      </c>
      <c r="CO2442" s="212" t="s">
        <v>26389</v>
      </c>
      <c r="CP2442" s="212" t="s">
        <v>26390</v>
      </c>
      <c r="CQ2442" s="212" t="s">
        <v>26391</v>
      </c>
      <c r="CR2442" s="212" t="s">
        <v>26392</v>
      </c>
      <c r="CS2442" s="44">
        <v>2440</v>
      </c>
      <c r="CT2442" s="44" t="s">
        <v>26393</v>
      </c>
      <c r="CU2442" s="214">
        <v>11557</v>
      </c>
      <c r="CV2442" s="212" t="s">
        <v>26394</v>
      </c>
      <c r="CW2442" s="212" t="s">
        <v>1071</v>
      </c>
      <c r="CX2442" s="44" t="s">
        <v>789</v>
      </c>
      <c r="CY2442" s="78">
        <v>44074</v>
      </c>
      <c r="CZ2442" s="215" t="s">
        <v>640</v>
      </c>
      <c r="DA2442" s="212" t="s">
        <v>1073</v>
      </c>
      <c r="DB2442" s="44" t="s">
        <v>6430</v>
      </c>
      <c r="DC2442" s="44" t="s">
        <v>26395</v>
      </c>
      <c r="DD2442" s="44" t="s">
        <v>532</v>
      </c>
    </row>
    <row r="2443" spans="83:108">
      <c r="CE2443" s="212"/>
      <c r="CF2443" s="213">
        <f>IF(ISNUMBER(SEARCH($H$2,$CG$3:$CG$3874)),MAX($CF$2:CF2442)+1,0)</f>
        <v>0</v>
      </c>
      <c r="CG2443" s="212" t="s">
        <v>26396</v>
      </c>
      <c r="CH2443" s="212"/>
      <c r="CI2443" s="212"/>
      <c r="CJ2443" s="213" t="str">
        <f>IFERROR(VLOOKUP(ROWS($CJ$3:CJ2443),CF2443:$CG$3874,2,0),"")</f>
        <v/>
      </c>
      <c r="CK2443" s="212" t="s">
        <v>26397</v>
      </c>
      <c r="CL2443" s="212" t="s">
        <v>26398</v>
      </c>
      <c r="CM2443" s="78">
        <v>44074</v>
      </c>
      <c r="CN2443" s="212" t="s">
        <v>26399</v>
      </c>
      <c r="CO2443" s="212" t="s">
        <v>26400</v>
      </c>
      <c r="CP2443" s="212" t="s">
        <v>26401</v>
      </c>
      <c r="CQ2443" s="212" t="s">
        <v>26402</v>
      </c>
      <c r="CR2443" s="212" t="s">
        <v>26403</v>
      </c>
      <c r="CS2443" s="44">
        <v>2441</v>
      </c>
      <c r="CT2443" s="44" t="s">
        <v>26404</v>
      </c>
      <c r="CU2443" s="214">
        <v>11558</v>
      </c>
      <c r="CV2443" s="212" t="s">
        <v>26405</v>
      </c>
      <c r="CW2443" s="212" t="s">
        <v>26406</v>
      </c>
      <c r="CX2443" s="44" t="s">
        <v>789</v>
      </c>
      <c r="CY2443" s="78">
        <v>44074</v>
      </c>
      <c r="CZ2443" s="215" t="s">
        <v>640</v>
      </c>
      <c r="DA2443" s="212" t="s">
        <v>1073</v>
      </c>
      <c r="DB2443" s="44" t="s">
        <v>6430</v>
      </c>
      <c r="DC2443" s="44" t="s">
        <v>26407</v>
      </c>
      <c r="DD2443" s="44" t="s">
        <v>532</v>
      </c>
    </row>
    <row r="2444" spans="83:108">
      <c r="CE2444" s="212"/>
      <c r="CF2444" s="213">
        <f>IF(ISNUMBER(SEARCH($H$2,$CG$3:$CG$3874)),MAX($CF$2:CF2443)+1,0)</f>
        <v>0</v>
      </c>
      <c r="CG2444" s="212" t="s">
        <v>26408</v>
      </c>
      <c r="CH2444" s="212"/>
      <c r="CI2444" s="212"/>
      <c r="CJ2444" s="213" t="str">
        <f>IFERROR(VLOOKUP(ROWS($CJ$3:CJ2444),CF2444:$CG$3874,2,0),"")</f>
        <v/>
      </c>
      <c r="CK2444" s="212" t="s">
        <v>26409</v>
      </c>
      <c r="CL2444" s="212" t="s">
        <v>26410</v>
      </c>
      <c r="CM2444" s="78">
        <v>44074</v>
      </c>
      <c r="CN2444" s="212" t="s">
        <v>26411</v>
      </c>
      <c r="CO2444" s="212" t="s">
        <v>26412</v>
      </c>
      <c r="CP2444" s="212" t="s">
        <v>26413</v>
      </c>
      <c r="CQ2444" s="212" t="s">
        <v>26414</v>
      </c>
      <c r="CR2444" s="212" t="s">
        <v>26415</v>
      </c>
      <c r="CS2444" s="44">
        <v>2442</v>
      </c>
      <c r="CT2444" s="44" t="s">
        <v>26416</v>
      </c>
      <c r="CU2444" s="214">
        <v>11555</v>
      </c>
      <c r="CV2444" s="212" t="s">
        <v>26417</v>
      </c>
      <c r="CW2444" s="212" t="s">
        <v>26418</v>
      </c>
      <c r="CX2444" s="44" t="s">
        <v>789</v>
      </c>
      <c r="CY2444" s="78">
        <v>44074</v>
      </c>
      <c r="CZ2444" s="215" t="s">
        <v>511</v>
      </c>
      <c r="DA2444" s="212" t="s">
        <v>1073</v>
      </c>
      <c r="DB2444" s="44" t="s">
        <v>6430</v>
      </c>
      <c r="DC2444" s="44" t="s">
        <v>26419</v>
      </c>
      <c r="DD2444" s="44" t="s">
        <v>532</v>
      </c>
    </row>
    <row r="2445" spans="83:108">
      <c r="CE2445" s="212"/>
      <c r="CF2445" s="213">
        <f>IF(ISNUMBER(SEARCH($H$2,$CG$3:$CG$3874)),MAX($CF$2:CF2444)+1,0)</f>
        <v>0</v>
      </c>
      <c r="CG2445" s="212" t="s">
        <v>26420</v>
      </c>
      <c r="CH2445" s="212"/>
      <c r="CI2445" s="212"/>
      <c r="CJ2445" s="213" t="str">
        <f>IFERROR(VLOOKUP(ROWS($CJ$3:CJ2445),CF2445:$CG$3874,2,0),"")</f>
        <v/>
      </c>
      <c r="CK2445" s="212" t="s">
        <v>26421</v>
      </c>
      <c r="CL2445" s="212" t="s">
        <v>26422</v>
      </c>
      <c r="CM2445" s="78">
        <v>44074</v>
      </c>
      <c r="CN2445" s="212" t="s">
        <v>26423</v>
      </c>
      <c r="CO2445" s="212" t="s">
        <v>26424</v>
      </c>
      <c r="CP2445" s="212" t="s">
        <v>26425</v>
      </c>
      <c r="CQ2445" s="212" t="s">
        <v>26426</v>
      </c>
      <c r="CR2445" s="212" t="s">
        <v>26427</v>
      </c>
      <c r="CS2445" s="44">
        <v>2443</v>
      </c>
      <c r="CT2445" s="44" t="s">
        <v>26428</v>
      </c>
      <c r="CU2445" s="214">
        <v>11556</v>
      </c>
      <c r="CV2445" s="212" t="s">
        <v>26429</v>
      </c>
      <c r="CW2445" s="212" t="s">
        <v>26430</v>
      </c>
      <c r="CX2445" s="44" t="s">
        <v>789</v>
      </c>
      <c r="CY2445" s="78">
        <v>44074</v>
      </c>
      <c r="CZ2445" s="215" t="s">
        <v>640</v>
      </c>
      <c r="DA2445" s="212" t="s">
        <v>1073</v>
      </c>
      <c r="DB2445" s="44" t="s">
        <v>6430</v>
      </c>
      <c r="DC2445" s="44" t="s">
        <v>26431</v>
      </c>
      <c r="DD2445" s="44" t="s">
        <v>532</v>
      </c>
    </row>
    <row r="2446" spans="83:108">
      <c r="CE2446" s="212"/>
      <c r="CF2446" s="213">
        <f>IF(ISNUMBER(SEARCH($H$2,$CG$3:$CG$3874)),MAX($CF$2:CF2445)+1,0)</f>
        <v>0</v>
      </c>
      <c r="CG2446" s="212" t="s">
        <v>26432</v>
      </c>
      <c r="CH2446" s="212"/>
      <c r="CI2446" s="212"/>
      <c r="CJ2446" s="213" t="str">
        <f>IFERROR(VLOOKUP(ROWS($CJ$3:CJ2446),CF2446:$CG$3874,2,0),"")</f>
        <v/>
      </c>
      <c r="CK2446" s="212" t="s">
        <v>26433</v>
      </c>
      <c r="CL2446" s="212" t="s">
        <v>26434</v>
      </c>
      <c r="CM2446" s="78">
        <v>43465</v>
      </c>
      <c r="CN2446" s="212" t="s">
        <v>26435</v>
      </c>
      <c r="CO2446" s="212" t="s">
        <v>26436</v>
      </c>
      <c r="CP2446" s="212" t="s">
        <v>26437</v>
      </c>
      <c r="CQ2446" s="212" t="s">
        <v>26438</v>
      </c>
      <c r="CR2446" s="212" t="s">
        <v>26439</v>
      </c>
      <c r="CS2446" s="44">
        <v>2444</v>
      </c>
      <c r="CT2446" s="44" t="s">
        <v>26440</v>
      </c>
      <c r="CU2446" s="214">
        <v>14395</v>
      </c>
      <c r="CV2446" s="212" t="s">
        <v>26441</v>
      </c>
      <c r="CW2446" s="212" t="s">
        <v>15577</v>
      </c>
      <c r="CX2446" s="44" t="s">
        <v>735</v>
      </c>
      <c r="CY2446" s="78">
        <v>43465</v>
      </c>
      <c r="CZ2446" s="215" t="s">
        <v>763</v>
      </c>
      <c r="DA2446" s="212" t="s">
        <v>737</v>
      </c>
      <c r="DB2446" s="44" t="s">
        <v>626</v>
      </c>
      <c r="DC2446" s="44" t="s">
        <v>26442</v>
      </c>
      <c r="DD2446" s="44" t="s">
        <v>532</v>
      </c>
    </row>
    <row r="2447" spans="83:108">
      <c r="CE2447" s="212"/>
      <c r="CF2447" s="213">
        <f>IF(ISNUMBER(SEARCH($H$2,$CG$3:$CG$3874)),MAX($CF$2:CF2446)+1,0)</f>
        <v>0</v>
      </c>
      <c r="CG2447" s="212" t="s">
        <v>26443</v>
      </c>
      <c r="CH2447" s="212"/>
      <c r="CI2447" s="212"/>
      <c r="CJ2447" s="213" t="str">
        <f>IFERROR(VLOOKUP(ROWS($CJ$3:CJ2447),CF2447:$CG$3874,2,0),"")</f>
        <v/>
      </c>
      <c r="CK2447" s="212" t="s">
        <v>26444</v>
      </c>
      <c r="CL2447" s="212" t="s">
        <v>26445</v>
      </c>
      <c r="CM2447" s="78">
        <v>43708</v>
      </c>
      <c r="CN2447" s="212" t="s">
        <v>26446</v>
      </c>
      <c r="CO2447" s="212" t="s">
        <v>26447</v>
      </c>
      <c r="CP2447" s="212" t="s">
        <v>26448</v>
      </c>
      <c r="CQ2447" s="212" t="s">
        <v>26449</v>
      </c>
      <c r="CR2447" s="212" t="s">
        <v>26450</v>
      </c>
      <c r="CS2447" s="44">
        <v>2445</v>
      </c>
      <c r="CT2447" s="44" t="s">
        <v>26451</v>
      </c>
      <c r="CU2447" s="214">
        <v>16229</v>
      </c>
      <c r="CV2447" s="212" t="s">
        <v>26452</v>
      </c>
      <c r="CW2447" s="212" t="s">
        <v>6695</v>
      </c>
      <c r="CX2447" s="44" t="s">
        <v>1072</v>
      </c>
      <c r="CY2447" s="78">
        <v>43708</v>
      </c>
      <c r="CZ2447" s="215" t="s">
        <v>763</v>
      </c>
      <c r="DA2447" s="212" t="s">
        <v>512</v>
      </c>
      <c r="DB2447" s="44" t="s">
        <v>641</v>
      </c>
      <c r="DC2447" s="44" t="s">
        <v>6751</v>
      </c>
      <c r="DD2447" s="44" t="s">
        <v>532</v>
      </c>
    </row>
    <row r="2448" spans="83:108">
      <c r="CE2448" s="212"/>
      <c r="CF2448" s="213">
        <f>IF(ISNUMBER(SEARCH($H$2,$CG$3:$CG$3874)),MAX($CF$2:CF2447)+1,0)</f>
        <v>0</v>
      </c>
      <c r="CG2448" s="212" t="s">
        <v>26453</v>
      </c>
      <c r="CH2448" s="212"/>
      <c r="CI2448" s="212"/>
      <c r="CJ2448" s="213" t="str">
        <f>IFERROR(VLOOKUP(ROWS($CJ$3:CJ2448),CF2448:$CG$3874,2,0),"")</f>
        <v/>
      </c>
      <c r="CK2448" s="212" t="s">
        <v>26454</v>
      </c>
      <c r="CL2448" s="212" t="s">
        <v>26455</v>
      </c>
      <c r="CM2448" s="78">
        <v>43465</v>
      </c>
      <c r="CN2448" s="212" t="s">
        <v>26456</v>
      </c>
      <c r="CO2448" s="212" t="s">
        <v>26457</v>
      </c>
      <c r="CP2448" s="212" t="s">
        <v>26458</v>
      </c>
      <c r="CQ2448" s="212" t="s">
        <v>26459</v>
      </c>
      <c r="CR2448" s="212" t="s">
        <v>26460</v>
      </c>
      <c r="CS2448" s="44">
        <v>2446</v>
      </c>
      <c r="CT2448" s="44" t="s">
        <v>26461</v>
      </c>
      <c r="CU2448" s="214">
        <v>12117</v>
      </c>
      <c r="CV2448" s="212" t="s">
        <v>26462</v>
      </c>
      <c r="CW2448" s="212" t="s">
        <v>1097</v>
      </c>
      <c r="CX2448" s="44" t="s">
        <v>721</v>
      </c>
      <c r="CY2448" s="78">
        <v>43465</v>
      </c>
      <c r="CZ2448" s="215" t="s">
        <v>576</v>
      </c>
      <c r="DA2448" s="212" t="s">
        <v>529</v>
      </c>
      <c r="DB2448" s="44" t="s">
        <v>530</v>
      </c>
      <c r="DC2448" s="44" t="s">
        <v>1119</v>
      </c>
      <c r="DD2448" s="44" t="s">
        <v>563</v>
      </c>
    </row>
    <row r="2449" spans="83:108">
      <c r="CE2449" s="212"/>
      <c r="CF2449" s="213">
        <f>IF(ISNUMBER(SEARCH($H$2,$CG$3:$CG$3874)),MAX($CF$2:CF2448)+1,0)</f>
        <v>0</v>
      </c>
      <c r="CG2449" s="212" t="s">
        <v>26463</v>
      </c>
      <c r="CH2449" s="212"/>
      <c r="CI2449" s="212"/>
      <c r="CJ2449" s="213" t="str">
        <f>IFERROR(VLOOKUP(ROWS($CJ$3:CJ2449),CF2449:$CG$3874,2,0),"")</f>
        <v/>
      </c>
      <c r="CK2449" s="212" t="s">
        <v>26464</v>
      </c>
      <c r="CL2449" s="212" t="s">
        <v>26465</v>
      </c>
      <c r="CM2449" s="78">
        <v>43708</v>
      </c>
      <c r="CN2449" s="212" t="s">
        <v>26466</v>
      </c>
      <c r="CO2449" s="212" t="s">
        <v>26467</v>
      </c>
      <c r="CP2449" s="212" t="s">
        <v>26468</v>
      </c>
      <c r="CQ2449" s="212" t="s">
        <v>26469</v>
      </c>
      <c r="CR2449" s="212" t="s">
        <v>26470</v>
      </c>
      <c r="CS2449" s="44">
        <v>2447</v>
      </c>
      <c r="CT2449" s="44" t="s">
        <v>26471</v>
      </c>
      <c r="CU2449" s="214">
        <v>14078</v>
      </c>
      <c r="CV2449" s="212" t="s">
        <v>26472</v>
      </c>
      <c r="CW2449" s="212" t="s">
        <v>6695</v>
      </c>
      <c r="CX2449" s="44" t="s">
        <v>560</v>
      </c>
      <c r="CY2449" s="78">
        <v>43708</v>
      </c>
      <c r="CZ2449" s="215" t="s">
        <v>763</v>
      </c>
      <c r="DA2449" s="212" t="s">
        <v>512</v>
      </c>
      <c r="DB2449" s="44" t="s">
        <v>641</v>
      </c>
      <c r="DC2449" s="44" t="s">
        <v>6696</v>
      </c>
      <c r="DD2449" s="44" t="s">
        <v>532</v>
      </c>
    </row>
    <row r="2450" spans="83:108">
      <c r="CE2450" s="212"/>
      <c r="CF2450" s="213">
        <f>IF(ISNUMBER(SEARCH($H$2,$CG$3:$CG$3874)),MAX($CF$2:CF2449)+1,0)</f>
        <v>0</v>
      </c>
      <c r="CG2450" s="212" t="s">
        <v>26473</v>
      </c>
      <c r="CH2450" s="212"/>
      <c r="CI2450" s="212"/>
      <c r="CJ2450" s="213" t="str">
        <f>IFERROR(VLOOKUP(ROWS($CJ$3:CJ2450),CF2450:$CG$3874,2,0),"")</f>
        <v/>
      </c>
      <c r="CK2450" s="212" t="s">
        <v>26474</v>
      </c>
      <c r="CL2450" s="212" t="s">
        <v>26475</v>
      </c>
      <c r="CM2450" s="78">
        <v>43131</v>
      </c>
      <c r="CN2450" s="212" t="s">
        <v>26476</v>
      </c>
      <c r="CO2450" s="212" t="s">
        <v>26477</v>
      </c>
      <c r="CP2450" s="212" t="s">
        <v>26478</v>
      </c>
      <c r="CQ2450" s="212" t="s">
        <v>26479</v>
      </c>
      <c r="CR2450" s="212" t="s">
        <v>26480</v>
      </c>
      <c r="CS2450" s="44">
        <v>2448</v>
      </c>
      <c r="CT2450" s="44" t="s">
        <v>26481</v>
      </c>
      <c r="CU2450" s="214">
        <v>12957</v>
      </c>
      <c r="CV2450" s="212" t="s">
        <v>26482</v>
      </c>
      <c r="CW2450" s="212" t="s">
        <v>1593</v>
      </c>
      <c r="CX2450" s="44" t="s">
        <v>2814</v>
      </c>
      <c r="CY2450" s="78">
        <v>43131</v>
      </c>
      <c r="CZ2450" s="215" t="s">
        <v>601</v>
      </c>
      <c r="DA2450" s="212" t="s">
        <v>512</v>
      </c>
      <c r="DB2450" s="44" t="s">
        <v>641</v>
      </c>
      <c r="DC2450" s="44" t="s">
        <v>723</v>
      </c>
      <c r="DD2450" s="44" t="s">
        <v>532</v>
      </c>
    </row>
    <row r="2451" spans="83:108">
      <c r="CE2451" s="212"/>
      <c r="CF2451" s="213">
        <f>IF(ISNUMBER(SEARCH($H$2,$CG$3:$CG$3874)),MAX($CF$2:CF2450)+1,0)</f>
        <v>0</v>
      </c>
      <c r="CG2451" s="212" t="s">
        <v>26483</v>
      </c>
      <c r="CH2451" s="212"/>
      <c r="CI2451" s="212"/>
      <c r="CJ2451" s="213" t="str">
        <f>IFERROR(VLOOKUP(ROWS($CJ$3:CJ2451),CF2451:$CG$3874,2,0),"")</f>
        <v/>
      </c>
      <c r="CK2451" s="212" t="s">
        <v>26484</v>
      </c>
      <c r="CL2451" s="212" t="s">
        <v>26485</v>
      </c>
      <c r="CM2451" s="78">
        <v>43131</v>
      </c>
      <c r="CN2451" s="212" t="s">
        <v>26486</v>
      </c>
      <c r="CO2451" s="212" t="s">
        <v>26487</v>
      </c>
      <c r="CP2451" s="212" t="s">
        <v>26488</v>
      </c>
      <c r="CQ2451" s="212" t="s">
        <v>26489</v>
      </c>
      <c r="CR2451" s="212" t="s">
        <v>26490</v>
      </c>
      <c r="CS2451" s="44">
        <v>2449</v>
      </c>
      <c r="CT2451" s="44" t="s">
        <v>26491</v>
      </c>
      <c r="CU2451" s="214">
        <v>13578</v>
      </c>
      <c r="CV2451" s="212" t="s">
        <v>26492</v>
      </c>
      <c r="CW2451" s="212" t="s">
        <v>1593</v>
      </c>
      <c r="CX2451" s="44" t="s">
        <v>1072</v>
      </c>
      <c r="CY2451" s="78">
        <v>43131</v>
      </c>
      <c r="CZ2451" s="215" t="s">
        <v>601</v>
      </c>
      <c r="DA2451" s="212" t="s">
        <v>512</v>
      </c>
      <c r="DB2451" s="44" t="s">
        <v>641</v>
      </c>
      <c r="DC2451" s="44" t="s">
        <v>7681</v>
      </c>
      <c r="DD2451" s="44" t="s">
        <v>532</v>
      </c>
    </row>
    <row r="2452" spans="83:108">
      <c r="CE2452" s="212"/>
      <c r="CF2452" s="213">
        <f>IF(ISNUMBER(SEARCH($H$2,$CG$3:$CG$3874)),MAX($CF$2:CF2451)+1,0)</f>
        <v>0</v>
      </c>
      <c r="CG2452" s="212" t="s">
        <v>26493</v>
      </c>
      <c r="CH2452" s="212"/>
      <c r="CI2452" s="212"/>
      <c r="CJ2452" s="213" t="str">
        <f>IFERROR(VLOOKUP(ROWS($CJ$3:CJ2452),CF2452:$CG$3874,2,0),"")</f>
        <v/>
      </c>
      <c r="CK2452" s="212" t="s">
        <v>26494</v>
      </c>
      <c r="CL2452" s="212" t="s">
        <v>26495</v>
      </c>
      <c r="CM2452" s="78">
        <v>43131</v>
      </c>
      <c r="CN2452" s="212" t="s">
        <v>26496</v>
      </c>
      <c r="CO2452" s="212" t="s">
        <v>26497</v>
      </c>
      <c r="CP2452" s="212" t="s">
        <v>26498</v>
      </c>
      <c r="CQ2452" s="212" t="s">
        <v>26499</v>
      </c>
      <c r="CR2452" s="212" t="s">
        <v>26500</v>
      </c>
      <c r="CS2452" s="44">
        <v>2450</v>
      </c>
      <c r="CT2452" s="44" t="s">
        <v>26501</v>
      </c>
      <c r="CU2452" s="214">
        <v>14055</v>
      </c>
      <c r="CV2452" s="212" t="s">
        <v>26502</v>
      </c>
      <c r="CW2452" s="212" t="s">
        <v>1570</v>
      </c>
      <c r="CX2452" s="44" t="s">
        <v>15262</v>
      </c>
      <c r="CY2452" s="78">
        <v>43131</v>
      </c>
      <c r="CZ2452" s="215" t="s">
        <v>640</v>
      </c>
      <c r="DA2452" s="212" t="s">
        <v>512</v>
      </c>
      <c r="DB2452" s="44" t="s">
        <v>655</v>
      </c>
      <c r="DC2452" s="44" t="s">
        <v>6354</v>
      </c>
      <c r="DD2452" s="44" t="s">
        <v>532</v>
      </c>
    </row>
    <row r="2453" spans="83:108">
      <c r="CE2453" s="212"/>
      <c r="CF2453" s="213">
        <f>IF(ISNUMBER(SEARCH($H$2,$CG$3:$CG$3874)),MAX($CF$2:CF2452)+1,0)</f>
        <v>0</v>
      </c>
      <c r="CG2453" s="212" t="s">
        <v>26503</v>
      </c>
      <c r="CH2453" s="212"/>
      <c r="CI2453" s="212"/>
      <c r="CJ2453" s="213" t="str">
        <f>IFERROR(VLOOKUP(ROWS($CJ$3:CJ2453),CF2453:$CG$3874,2,0),"")</f>
        <v/>
      </c>
      <c r="CK2453" s="212" t="s">
        <v>26504</v>
      </c>
      <c r="CL2453" s="212" t="s">
        <v>26505</v>
      </c>
      <c r="CM2453" s="78">
        <v>43131</v>
      </c>
      <c r="CN2453" s="212" t="s">
        <v>26506</v>
      </c>
      <c r="CO2453" s="212" t="s">
        <v>26507</v>
      </c>
      <c r="CP2453" s="212" t="s">
        <v>26508</v>
      </c>
      <c r="CQ2453" s="212" t="s">
        <v>26509</v>
      </c>
      <c r="CR2453" s="212" t="s">
        <v>26510</v>
      </c>
      <c r="CS2453" s="44">
        <v>2451</v>
      </c>
      <c r="CT2453" s="44" t="s">
        <v>26511</v>
      </c>
      <c r="CU2453" s="214">
        <v>15914</v>
      </c>
      <c r="CV2453" s="212" t="s">
        <v>26512</v>
      </c>
      <c r="CW2453" s="212" t="s">
        <v>1593</v>
      </c>
      <c r="CX2453" s="44" t="s">
        <v>1072</v>
      </c>
      <c r="CY2453" s="78">
        <v>43131</v>
      </c>
      <c r="CZ2453" s="215" t="s">
        <v>601</v>
      </c>
      <c r="DA2453" s="212" t="s">
        <v>512</v>
      </c>
      <c r="DB2453" s="44" t="s">
        <v>641</v>
      </c>
      <c r="DC2453" s="44" t="s">
        <v>6343</v>
      </c>
      <c r="DD2453" s="44" t="s">
        <v>532</v>
      </c>
    </row>
    <row r="2454" spans="83:108">
      <c r="CE2454" s="212"/>
      <c r="CF2454" s="213">
        <f>IF(ISNUMBER(SEARCH($H$2,$CG$3:$CG$3874)),MAX($CF$2:CF2453)+1,0)</f>
        <v>0</v>
      </c>
      <c r="CG2454" s="212" t="s">
        <v>26513</v>
      </c>
      <c r="CH2454" s="212"/>
      <c r="CI2454" s="212"/>
      <c r="CJ2454" s="213" t="str">
        <f>IFERROR(VLOOKUP(ROWS($CJ$3:CJ2454),CF2454:$CG$3874,2,0),"")</f>
        <v/>
      </c>
      <c r="CK2454" s="212" t="s">
        <v>26514</v>
      </c>
      <c r="CL2454" s="212" t="s">
        <v>26515</v>
      </c>
      <c r="CM2454" s="78">
        <v>44196</v>
      </c>
      <c r="CN2454" s="212" t="s">
        <v>26516</v>
      </c>
      <c r="CO2454" s="212" t="s">
        <v>26517</v>
      </c>
      <c r="CP2454" s="212" t="s">
        <v>26518</v>
      </c>
      <c r="CQ2454" s="212" t="s">
        <v>26519</v>
      </c>
      <c r="CR2454" s="212" t="s">
        <v>26520</v>
      </c>
      <c r="CS2454" s="44">
        <v>2452</v>
      </c>
      <c r="CT2454" s="44" t="s">
        <v>26521</v>
      </c>
      <c r="CU2454" s="214">
        <v>15365</v>
      </c>
      <c r="CV2454" s="212" t="s">
        <v>26522</v>
      </c>
      <c r="CW2454" s="212" t="s">
        <v>8219</v>
      </c>
      <c r="CX2454" s="44" t="s">
        <v>8197</v>
      </c>
      <c r="CY2454" s="78">
        <v>44196</v>
      </c>
      <c r="CZ2454" s="215" t="s">
        <v>511</v>
      </c>
      <c r="DA2454" s="212" t="s">
        <v>512</v>
      </c>
      <c r="DB2454" s="44" t="s">
        <v>8357</v>
      </c>
      <c r="DC2454" s="44" t="s">
        <v>8231</v>
      </c>
      <c r="DD2454" s="44" t="s">
        <v>532</v>
      </c>
    </row>
    <row r="2455" spans="83:108">
      <c r="CE2455" s="212"/>
      <c r="CF2455" s="213">
        <f>IF(ISNUMBER(SEARCH($H$2,$CG$3:$CG$3874)),MAX($CF$2:CF2454)+1,0)</f>
        <v>0</v>
      </c>
      <c r="CG2455" s="212" t="s">
        <v>26523</v>
      </c>
      <c r="CH2455" s="212"/>
      <c r="CI2455" s="212"/>
      <c r="CJ2455" s="213" t="str">
        <f>IFERROR(VLOOKUP(ROWS($CJ$3:CJ2455),CF2455:$CG$3874,2,0),"")</f>
        <v/>
      </c>
      <c r="CK2455" s="212" t="s">
        <v>26524</v>
      </c>
      <c r="CL2455" s="212" t="s">
        <v>26525</v>
      </c>
      <c r="CM2455" s="78">
        <v>43131</v>
      </c>
      <c r="CN2455" s="212" t="s">
        <v>26526</v>
      </c>
      <c r="CO2455" s="212" t="s">
        <v>26527</v>
      </c>
      <c r="CP2455" s="212" t="s">
        <v>26528</v>
      </c>
      <c r="CQ2455" s="212" t="s">
        <v>26529</v>
      </c>
      <c r="CR2455" s="212" t="s">
        <v>26530</v>
      </c>
      <c r="CS2455" s="44">
        <v>2453</v>
      </c>
      <c r="CT2455" s="44" t="s">
        <v>26531</v>
      </c>
      <c r="CU2455" s="214">
        <v>15220</v>
      </c>
      <c r="CV2455" s="212" t="s">
        <v>26532</v>
      </c>
      <c r="CW2455" s="212" t="s">
        <v>1570</v>
      </c>
      <c r="CX2455" s="44" t="s">
        <v>7174</v>
      </c>
      <c r="CY2455" s="78">
        <v>43131</v>
      </c>
      <c r="CZ2455" s="215" t="s">
        <v>763</v>
      </c>
      <c r="DA2455" s="212" t="s">
        <v>512</v>
      </c>
      <c r="DB2455" s="44" t="s">
        <v>655</v>
      </c>
      <c r="DC2455" s="44" t="s">
        <v>3686</v>
      </c>
      <c r="DD2455" s="44" t="s">
        <v>532</v>
      </c>
    </row>
    <row r="2456" spans="83:108">
      <c r="CE2456" s="212"/>
      <c r="CF2456" s="213">
        <f>IF(ISNUMBER(SEARCH($H$2,$CG$3:$CG$3874)),MAX($CF$2:CF2455)+1,0)</f>
        <v>0</v>
      </c>
      <c r="CG2456" s="212" t="s">
        <v>26533</v>
      </c>
      <c r="CH2456" s="212"/>
      <c r="CI2456" s="212"/>
      <c r="CJ2456" s="213" t="str">
        <f>IFERROR(VLOOKUP(ROWS($CJ$3:CJ2456),CF2456:$CG$3874,2,0),"")</f>
        <v/>
      </c>
      <c r="CK2456" s="212" t="s">
        <v>26534</v>
      </c>
      <c r="CL2456" s="212" t="s">
        <v>26535</v>
      </c>
      <c r="CM2456" s="78">
        <v>43708</v>
      </c>
      <c r="CN2456" s="212" t="s">
        <v>26536</v>
      </c>
      <c r="CO2456" s="212" t="s">
        <v>26537</v>
      </c>
      <c r="CP2456" s="212" t="s">
        <v>26538</v>
      </c>
      <c r="CQ2456" s="212" t="s">
        <v>26539</v>
      </c>
      <c r="CR2456" s="212" t="s">
        <v>26540</v>
      </c>
      <c r="CS2456" s="44">
        <v>2454</v>
      </c>
      <c r="CT2456" s="44" t="s">
        <v>26541</v>
      </c>
      <c r="CU2456" s="214">
        <v>12779</v>
      </c>
      <c r="CV2456" s="212" t="s">
        <v>26542</v>
      </c>
      <c r="CW2456" s="212" t="s">
        <v>6695</v>
      </c>
      <c r="CX2456" s="44" t="s">
        <v>1072</v>
      </c>
      <c r="CY2456" s="78">
        <v>43708</v>
      </c>
      <c r="CZ2456" s="215" t="s">
        <v>763</v>
      </c>
      <c r="DA2456" s="212" t="s">
        <v>512</v>
      </c>
      <c r="DB2456" s="44" t="s">
        <v>641</v>
      </c>
      <c r="DC2456" s="44" t="s">
        <v>6740</v>
      </c>
      <c r="DD2456" s="44" t="s">
        <v>532</v>
      </c>
    </row>
    <row r="2457" spans="83:108">
      <c r="CE2457" s="212"/>
      <c r="CF2457" s="213">
        <f>IF(ISNUMBER(SEARCH($H$2,$CG$3:$CG$3874)),MAX($CF$2:CF2456)+1,0)</f>
        <v>0</v>
      </c>
      <c r="CG2457" s="212" t="s">
        <v>26543</v>
      </c>
      <c r="CH2457" s="212"/>
      <c r="CI2457" s="212"/>
      <c r="CJ2457" s="213" t="str">
        <f>IFERROR(VLOOKUP(ROWS($CJ$3:CJ2457),CF2457:$CG$3874,2,0),"")</f>
        <v/>
      </c>
      <c r="CK2457" s="212" t="s">
        <v>26544</v>
      </c>
      <c r="CL2457" s="212" t="s">
        <v>26545</v>
      </c>
      <c r="CM2457" s="78">
        <v>43708</v>
      </c>
      <c r="CN2457" s="212" t="s">
        <v>26546</v>
      </c>
      <c r="CO2457" s="212" t="s">
        <v>26547</v>
      </c>
      <c r="CP2457" s="212" t="s">
        <v>26548</v>
      </c>
      <c r="CQ2457" s="212" t="s">
        <v>26549</v>
      </c>
      <c r="CR2457" s="212" t="s">
        <v>26550</v>
      </c>
      <c r="CS2457" s="44">
        <v>2455</v>
      </c>
      <c r="CT2457" s="44" t="s">
        <v>26551</v>
      </c>
      <c r="CU2457" s="214">
        <v>13896</v>
      </c>
      <c r="CV2457" s="212" t="s">
        <v>26552</v>
      </c>
      <c r="CW2457" s="212" t="s">
        <v>6695</v>
      </c>
      <c r="CX2457" s="44" t="s">
        <v>1072</v>
      </c>
      <c r="CY2457" s="78">
        <v>43708</v>
      </c>
      <c r="CZ2457" s="215" t="s">
        <v>763</v>
      </c>
      <c r="DA2457" s="212" t="s">
        <v>512</v>
      </c>
      <c r="DB2457" s="44" t="s">
        <v>641</v>
      </c>
      <c r="DC2457" s="44" t="s">
        <v>6751</v>
      </c>
      <c r="DD2457" s="44" t="s">
        <v>532</v>
      </c>
    </row>
    <row r="2458" spans="83:108">
      <c r="CE2458" s="212"/>
      <c r="CF2458" s="213">
        <f>IF(ISNUMBER(SEARCH($H$2,$CG$3:$CG$3874)),MAX($CF$2:CF2457)+1,0)</f>
        <v>0</v>
      </c>
      <c r="CG2458" s="212" t="s">
        <v>26553</v>
      </c>
      <c r="CH2458" s="212"/>
      <c r="CI2458" s="212"/>
      <c r="CJ2458" s="213" t="str">
        <f>IFERROR(VLOOKUP(ROWS($CJ$3:CJ2458),CF2458:$CG$3874,2,0),"")</f>
        <v/>
      </c>
      <c r="CK2458" s="212" t="s">
        <v>26554</v>
      </c>
      <c r="CL2458" s="212" t="s">
        <v>26555</v>
      </c>
      <c r="CM2458" s="78">
        <v>43131</v>
      </c>
      <c r="CN2458" s="212" t="s">
        <v>26556</v>
      </c>
      <c r="CO2458" s="212" t="s">
        <v>26557</v>
      </c>
      <c r="CP2458" s="212" t="s">
        <v>26558</v>
      </c>
      <c r="CQ2458" s="212" t="s">
        <v>26559</v>
      </c>
      <c r="CR2458" s="212" t="s">
        <v>26560</v>
      </c>
      <c r="CS2458" s="44">
        <v>2456</v>
      </c>
      <c r="CT2458" s="44" t="s">
        <v>26561</v>
      </c>
      <c r="CU2458" s="214">
        <v>7907</v>
      </c>
      <c r="CV2458" s="212" t="s">
        <v>26562</v>
      </c>
      <c r="CW2458" s="212" t="s">
        <v>1593</v>
      </c>
      <c r="CX2458" s="44" t="s">
        <v>7597</v>
      </c>
      <c r="CY2458" s="78">
        <v>43131</v>
      </c>
      <c r="CZ2458" s="215" t="s">
        <v>1313</v>
      </c>
      <c r="DA2458" s="212" t="s">
        <v>512</v>
      </c>
      <c r="DB2458" s="44" t="s">
        <v>802</v>
      </c>
      <c r="DC2458" s="44" t="s">
        <v>1326</v>
      </c>
      <c r="DD2458" s="44" t="s">
        <v>532</v>
      </c>
    </row>
    <row r="2459" spans="83:108">
      <c r="CE2459" s="212"/>
      <c r="CF2459" s="213">
        <f>IF(ISNUMBER(SEARCH($H$2,$CG$3:$CG$3874)),MAX($CF$2:CF2458)+1,0)</f>
        <v>0</v>
      </c>
      <c r="CG2459" s="212" t="s">
        <v>26563</v>
      </c>
      <c r="CH2459" s="212"/>
      <c r="CI2459" s="212"/>
      <c r="CJ2459" s="213" t="str">
        <f>IFERROR(VLOOKUP(ROWS($CJ$3:CJ2459),CF2459:$CG$3874,2,0),"")</f>
        <v/>
      </c>
      <c r="CK2459" s="212" t="s">
        <v>26564</v>
      </c>
      <c r="CL2459" s="212" t="s">
        <v>26565</v>
      </c>
      <c r="CM2459" s="78">
        <v>43131</v>
      </c>
      <c r="CN2459" s="212" t="s">
        <v>26566</v>
      </c>
      <c r="CO2459" s="212" t="s">
        <v>26567</v>
      </c>
      <c r="CP2459" s="212" t="s">
        <v>26568</v>
      </c>
      <c r="CQ2459" s="212" t="s">
        <v>26569</v>
      </c>
      <c r="CR2459" s="212" t="s">
        <v>26570</v>
      </c>
      <c r="CS2459" s="44">
        <v>2457</v>
      </c>
      <c r="CT2459" s="44" t="s">
        <v>26571</v>
      </c>
      <c r="CU2459" s="214">
        <v>13576</v>
      </c>
      <c r="CV2459" s="212" t="s">
        <v>26572</v>
      </c>
      <c r="CW2459" s="212" t="s">
        <v>1593</v>
      </c>
      <c r="CX2459" s="44" t="s">
        <v>1072</v>
      </c>
      <c r="CY2459" s="78">
        <v>43131</v>
      </c>
      <c r="CZ2459" s="215" t="s">
        <v>601</v>
      </c>
      <c r="DA2459" s="212" t="s">
        <v>512</v>
      </c>
      <c r="DB2459" s="44" t="s">
        <v>641</v>
      </c>
      <c r="DC2459" s="44" t="s">
        <v>7681</v>
      </c>
      <c r="DD2459" s="44" t="s">
        <v>532</v>
      </c>
    </row>
    <row r="2460" spans="83:108">
      <c r="CE2460" s="212"/>
      <c r="CF2460" s="213">
        <f>IF(ISNUMBER(SEARCH($H$2,$CG$3:$CG$3874)),MAX($CF$2:CF2459)+1,0)</f>
        <v>0</v>
      </c>
      <c r="CG2460" s="212" t="s">
        <v>26573</v>
      </c>
      <c r="CH2460" s="212"/>
      <c r="CI2460" s="212"/>
      <c r="CJ2460" s="213" t="str">
        <f>IFERROR(VLOOKUP(ROWS($CJ$3:CJ2460),CF2460:$CG$3874,2,0),"")</f>
        <v/>
      </c>
      <c r="CK2460" s="212" t="s">
        <v>26574</v>
      </c>
      <c r="CL2460" s="212" t="s">
        <v>26575</v>
      </c>
      <c r="CM2460" s="78">
        <v>43131</v>
      </c>
      <c r="CN2460" s="212" t="s">
        <v>26576</v>
      </c>
      <c r="CO2460" s="212" t="s">
        <v>26577</v>
      </c>
      <c r="CP2460" s="212" t="s">
        <v>26578</v>
      </c>
      <c r="CQ2460" s="212" t="s">
        <v>26579</v>
      </c>
      <c r="CR2460" s="212" t="s">
        <v>26580</v>
      </c>
      <c r="CS2460" s="44">
        <v>2458</v>
      </c>
      <c r="CT2460" s="44" t="s">
        <v>26581</v>
      </c>
      <c r="CU2460" s="214">
        <v>12747</v>
      </c>
      <c r="CV2460" s="212" t="s">
        <v>26582</v>
      </c>
      <c r="CW2460" s="212" t="s">
        <v>1593</v>
      </c>
      <c r="CX2460" s="44" t="s">
        <v>1072</v>
      </c>
      <c r="CY2460" s="78">
        <v>43131</v>
      </c>
      <c r="CZ2460" s="215" t="s">
        <v>601</v>
      </c>
      <c r="DA2460" s="212" t="s">
        <v>512</v>
      </c>
      <c r="DB2460" s="44" t="s">
        <v>641</v>
      </c>
      <c r="DC2460" s="44" t="s">
        <v>6343</v>
      </c>
      <c r="DD2460" s="44" t="s">
        <v>532</v>
      </c>
    </row>
    <row r="2461" spans="83:108">
      <c r="CE2461" s="212"/>
      <c r="CF2461" s="213">
        <f>IF(ISNUMBER(SEARCH($H$2,$CG$3:$CG$3874)),MAX($CF$2:CF2460)+1,0)</f>
        <v>0</v>
      </c>
      <c r="CG2461" s="212" t="s">
        <v>26583</v>
      </c>
      <c r="CH2461" s="212"/>
      <c r="CI2461" s="212"/>
      <c r="CJ2461" s="213" t="str">
        <f>IFERROR(VLOOKUP(ROWS($CJ$3:CJ2461),CF2461:$CG$3874,2,0),"")</f>
        <v/>
      </c>
      <c r="CK2461" s="212" t="s">
        <v>26584</v>
      </c>
      <c r="CL2461" s="212" t="s">
        <v>26585</v>
      </c>
      <c r="CM2461" s="78">
        <v>43708</v>
      </c>
      <c r="CN2461" s="212" t="s">
        <v>26586</v>
      </c>
      <c r="CO2461" s="212" t="s">
        <v>26587</v>
      </c>
      <c r="CP2461" s="212" t="s">
        <v>26588</v>
      </c>
      <c r="CQ2461" s="212" t="s">
        <v>26589</v>
      </c>
      <c r="CR2461" s="212" t="s">
        <v>26590</v>
      </c>
      <c r="CS2461" s="44">
        <v>2459</v>
      </c>
      <c r="CT2461" s="44" t="s">
        <v>26591</v>
      </c>
      <c r="CU2461" s="214">
        <v>9010</v>
      </c>
      <c r="CV2461" s="212" t="s">
        <v>26592</v>
      </c>
      <c r="CW2461" s="212" t="s">
        <v>6695</v>
      </c>
      <c r="CX2461" s="44" t="s">
        <v>1072</v>
      </c>
      <c r="CY2461" s="78">
        <v>43708</v>
      </c>
      <c r="CZ2461" s="215" t="s">
        <v>763</v>
      </c>
      <c r="DA2461" s="212" t="s">
        <v>512</v>
      </c>
      <c r="DB2461" s="44" t="s">
        <v>641</v>
      </c>
      <c r="DC2461" s="44" t="s">
        <v>6751</v>
      </c>
      <c r="DD2461" s="44" t="s">
        <v>532</v>
      </c>
    </row>
    <row r="2462" spans="83:108">
      <c r="CE2462" s="212"/>
      <c r="CF2462" s="213">
        <f>IF(ISNUMBER(SEARCH($H$2,$CG$3:$CG$3874)),MAX($CF$2:CF2461)+1,0)</f>
        <v>0</v>
      </c>
      <c r="CG2462" s="212" t="s">
        <v>26593</v>
      </c>
      <c r="CH2462" s="212"/>
      <c r="CI2462" s="212"/>
      <c r="CJ2462" s="213" t="str">
        <f>IFERROR(VLOOKUP(ROWS($CJ$3:CJ2462),CF2462:$CG$3874,2,0),"")</f>
        <v/>
      </c>
      <c r="CK2462" s="212" t="s">
        <v>26594</v>
      </c>
      <c r="CL2462" s="212" t="s">
        <v>26595</v>
      </c>
      <c r="CM2462" s="78">
        <v>43708</v>
      </c>
      <c r="CN2462" s="212" t="s">
        <v>26596</v>
      </c>
      <c r="CO2462" s="212" t="s">
        <v>26597</v>
      </c>
      <c r="CP2462" s="212" t="s">
        <v>26598</v>
      </c>
      <c r="CQ2462" s="212" t="s">
        <v>26599</v>
      </c>
      <c r="CR2462" s="212" t="s">
        <v>26600</v>
      </c>
      <c r="CS2462" s="44">
        <v>2460</v>
      </c>
      <c r="CT2462" s="44" t="s">
        <v>26601</v>
      </c>
      <c r="CU2462" s="214">
        <v>13892</v>
      </c>
      <c r="CV2462" s="212" t="s">
        <v>26602</v>
      </c>
      <c r="CW2462" s="212" t="s">
        <v>6695</v>
      </c>
      <c r="CX2462" s="44" t="s">
        <v>1072</v>
      </c>
      <c r="CY2462" s="78">
        <v>43708</v>
      </c>
      <c r="CZ2462" s="215" t="s">
        <v>763</v>
      </c>
      <c r="DA2462" s="212" t="s">
        <v>512</v>
      </c>
      <c r="DB2462" s="44" t="s">
        <v>641</v>
      </c>
      <c r="DC2462" s="44" t="s">
        <v>6751</v>
      </c>
      <c r="DD2462" s="44" t="s">
        <v>532</v>
      </c>
    </row>
    <row r="2463" spans="83:108">
      <c r="CE2463" s="212"/>
      <c r="CF2463" s="213">
        <f>IF(ISNUMBER(SEARCH($H$2,$CG$3:$CG$3874)),MAX($CF$2:CF2462)+1,0)</f>
        <v>0</v>
      </c>
      <c r="CG2463" s="212" t="s">
        <v>26603</v>
      </c>
      <c r="CH2463" s="212"/>
      <c r="CI2463" s="212"/>
      <c r="CJ2463" s="213" t="str">
        <f>IFERROR(VLOOKUP(ROWS($CJ$3:CJ2463),CF2463:$CG$3874,2,0),"")</f>
        <v/>
      </c>
      <c r="CK2463" s="212" t="s">
        <v>26604</v>
      </c>
      <c r="CL2463" s="212" t="s">
        <v>26605</v>
      </c>
      <c r="CM2463" s="78">
        <v>43131</v>
      </c>
      <c r="CN2463" s="212" t="s">
        <v>26606</v>
      </c>
      <c r="CO2463" s="212" t="s">
        <v>26607</v>
      </c>
      <c r="CP2463" s="212" t="s">
        <v>26608</v>
      </c>
      <c r="CQ2463" s="212" t="s">
        <v>26609</v>
      </c>
      <c r="CR2463" s="212" t="s">
        <v>26610</v>
      </c>
      <c r="CS2463" s="44">
        <v>2461</v>
      </c>
      <c r="CT2463" s="44" t="s">
        <v>26611</v>
      </c>
      <c r="CU2463" s="214">
        <v>14579</v>
      </c>
      <c r="CV2463" s="212" t="s">
        <v>26612</v>
      </c>
      <c r="CW2463" s="212" t="s">
        <v>1593</v>
      </c>
      <c r="CX2463" s="44" t="s">
        <v>3605</v>
      </c>
      <c r="CY2463" s="78">
        <v>43131</v>
      </c>
      <c r="CZ2463" s="215" t="s">
        <v>601</v>
      </c>
      <c r="DA2463" s="212" t="s">
        <v>512</v>
      </c>
      <c r="DB2463" s="44" t="s">
        <v>641</v>
      </c>
      <c r="DC2463" s="44" t="s">
        <v>4468</v>
      </c>
      <c r="DD2463" s="44" t="s">
        <v>563</v>
      </c>
    </row>
    <row r="2464" spans="83:108">
      <c r="CE2464" s="212"/>
      <c r="CF2464" s="213">
        <f>IF(ISNUMBER(SEARCH($H$2,$CG$3:$CG$3874)),MAX($CF$2:CF2463)+1,0)</f>
        <v>0</v>
      </c>
      <c r="CG2464" s="212" t="s">
        <v>26613</v>
      </c>
      <c r="CH2464" s="212"/>
      <c r="CI2464" s="212"/>
      <c r="CJ2464" s="213" t="str">
        <f>IFERROR(VLOOKUP(ROWS($CJ$3:CJ2464),CF2464:$CG$3874,2,0),"")</f>
        <v/>
      </c>
      <c r="CK2464" s="212" t="s">
        <v>26614</v>
      </c>
      <c r="CL2464" s="212" t="s">
        <v>26615</v>
      </c>
      <c r="CM2464" s="78">
        <v>43131</v>
      </c>
      <c r="CN2464" s="212" t="s">
        <v>26616</v>
      </c>
      <c r="CO2464" s="212" t="s">
        <v>26617</v>
      </c>
      <c r="CP2464" s="212" t="s">
        <v>26618</v>
      </c>
      <c r="CQ2464" s="212" t="s">
        <v>26619</v>
      </c>
      <c r="CR2464" s="212" t="s">
        <v>26620</v>
      </c>
      <c r="CS2464" s="44">
        <v>2462</v>
      </c>
      <c r="CT2464" s="44" t="s">
        <v>26621</v>
      </c>
      <c r="CU2464" s="214">
        <v>916</v>
      </c>
      <c r="CV2464" s="212" t="s">
        <v>26622</v>
      </c>
      <c r="CW2464" s="212" t="s">
        <v>1593</v>
      </c>
      <c r="CX2464" s="44" t="s">
        <v>3605</v>
      </c>
      <c r="CY2464" s="78">
        <v>43131</v>
      </c>
      <c r="CZ2464" s="215" t="s">
        <v>907</v>
      </c>
      <c r="DA2464" s="212" t="s">
        <v>512</v>
      </c>
      <c r="DB2464" s="44" t="s">
        <v>802</v>
      </c>
      <c r="DC2464" s="44" t="s">
        <v>511</v>
      </c>
      <c r="DD2464" s="44" t="s">
        <v>532</v>
      </c>
    </row>
    <row r="2465" spans="83:108">
      <c r="CE2465" s="212"/>
      <c r="CF2465" s="213">
        <f>IF(ISNUMBER(SEARCH($H$2,$CG$3:$CG$3874)),MAX($CF$2:CF2464)+1,0)</f>
        <v>0</v>
      </c>
      <c r="CG2465" s="212" t="s">
        <v>26623</v>
      </c>
      <c r="CH2465" s="212"/>
      <c r="CI2465" s="212"/>
      <c r="CJ2465" s="213" t="str">
        <f>IFERROR(VLOOKUP(ROWS($CJ$3:CJ2465),CF2465:$CG$3874,2,0),"")</f>
        <v/>
      </c>
      <c r="CK2465" s="212" t="s">
        <v>26624</v>
      </c>
      <c r="CL2465" s="212" t="s">
        <v>26625</v>
      </c>
      <c r="CM2465" s="78">
        <v>43131</v>
      </c>
      <c r="CN2465" s="212" t="s">
        <v>26626</v>
      </c>
      <c r="CO2465" s="212" t="s">
        <v>26627</v>
      </c>
      <c r="CP2465" s="212" t="s">
        <v>26628</v>
      </c>
      <c r="CQ2465" s="212" t="s">
        <v>26629</v>
      </c>
      <c r="CR2465" s="212" t="s">
        <v>26630</v>
      </c>
      <c r="CS2465" s="44">
        <v>2463</v>
      </c>
      <c r="CT2465" s="44" t="s">
        <v>26631</v>
      </c>
      <c r="CU2465" s="214">
        <v>14810</v>
      </c>
      <c r="CV2465" s="212" t="s">
        <v>26632</v>
      </c>
      <c r="CW2465" s="212" t="s">
        <v>4771</v>
      </c>
      <c r="CX2465" s="44" t="s">
        <v>2814</v>
      </c>
      <c r="CY2465" s="78">
        <v>43131</v>
      </c>
      <c r="CZ2465" s="215" t="s">
        <v>576</v>
      </c>
      <c r="DA2465" s="212" t="s">
        <v>512</v>
      </c>
      <c r="DB2465" s="44" t="s">
        <v>802</v>
      </c>
      <c r="DC2465" s="44" t="s">
        <v>26633</v>
      </c>
      <c r="DD2465" s="44" t="s">
        <v>532</v>
      </c>
    </row>
    <row r="2466" spans="83:108">
      <c r="CE2466" s="212"/>
      <c r="CF2466" s="213">
        <f>IF(ISNUMBER(SEARCH($H$2,$CG$3:$CG$3874)),MAX($CF$2:CF2465)+1,0)</f>
        <v>0</v>
      </c>
      <c r="CG2466" s="212" t="s">
        <v>26634</v>
      </c>
      <c r="CH2466" s="212"/>
      <c r="CI2466" s="212"/>
      <c r="CJ2466" s="213" t="str">
        <f>IFERROR(VLOOKUP(ROWS($CJ$3:CJ2466),CF2466:$CG$3874,2,0),"")</f>
        <v/>
      </c>
      <c r="CK2466" s="212" t="s">
        <v>26635</v>
      </c>
      <c r="CL2466" s="212" t="s">
        <v>26636</v>
      </c>
      <c r="CM2466" s="78">
        <v>42947</v>
      </c>
      <c r="CN2466" s="212" t="s">
        <v>26637</v>
      </c>
      <c r="CO2466" s="212" t="s">
        <v>26638</v>
      </c>
      <c r="CP2466" s="212" t="s">
        <v>26639</v>
      </c>
      <c r="CQ2466" s="212" t="s">
        <v>26640</v>
      </c>
      <c r="CR2466" s="212" t="s">
        <v>26641</v>
      </c>
      <c r="CS2466" s="44">
        <v>2464</v>
      </c>
      <c r="CT2466" s="44" t="s">
        <v>26642</v>
      </c>
      <c r="CU2466" s="214">
        <v>16965</v>
      </c>
      <c r="CV2466" s="212" t="s">
        <v>26643</v>
      </c>
      <c r="CW2466" s="212" t="s">
        <v>1689</v>
      </c>
      <c r="CX2466" s="44" t="s">
        <v>1238</v>
      </c>
      <c r="CY2466" s="78">
        <v>42947</v>
      </c>
      <c r="CZ2466" s="215" t="s">
        <v>511</v>
      </c>
      <c r="DA2466" s="212" t="s">
        <v>737</v>
      </c>
      <c r="DB2466" s="44" t="s">
        <v>547</v>
      </c>
      <c r="DC2466" s="44" t="s">
        <v>26644</v>
      </c>
      <c r="DD2466" s="44" t="s">
        <v>532</v>
      </c>
    </row>
    <row r="2467" spans="83:108">
      <c r="CE2467" s="212"/>
      <c r="CF2467" s="213">
        <f>IF(ISNUMBER(SEARCH($H$2,$CG$3:$CG$3874)),MAX($CF$2:CF2466)+1,0)</f>
        <v>0</v>
      </c>
      <c r="CG2467" s="212" t="s">
        <v>26645</v>
      </c>
      <c r="CH2467" s="212"/>
      <c r="CI2467" s="212"/>
      <c r="CJ2467" s="213" t="str">
        <f>IFERROR(VLOOKUP(ROWS($CJ$3:CJ2467),CF2467:$CG$3874,2,0),"")</f>
        <v/>
      </c>
      <c r="CK2467" s="212" t="s">
        <v>26646</v>
      </c>
      <c r="CL2467" s="212" t="s">
        <v>26647</v>
      </c>
      <c r="CM2467" s="78">
        <v>45535</v>
      </c>
      <c r="CN2467" s="212" t="s">
        <v>26648</v>
      </c>
      <c r="CO2467" s="212" t="s">
        <v>26649</v>
      </c>
      <c r="CP2467" s="212" t="s">
        <v>26650</v>
      </c>
      <c r="CQ2467" s="212" t="s">
        <v>26651</v>
      </c>
      <c r="CR2467" s="212" t="s">
        <v>26652</v>
      </c>
      <c r="CS2467" s="44">
        <v>2465</v>
      </c>
      <c r="CT2467" s="44" t="s">
        <v>26653</v>
      </c>
      <c r="CU2467" s="214">
        <v>14816</v>
      </c>
      <c r="CV2467" s="212" t="s">
        <v>26654</v>
      </c>
      <c r="CW2467" s="212" t="s">
        <v>26655</v>
      </c>
      <c r="CX2467" s="44" t="s">
        <v>762</v>
      </c>
      <c r="CY2467" s="78">
        <v>45535</v>
      </c>
      <c r="CZ2467" s="215" t="s">
        <v>528</v>
      </c>
      <c r="DA2467" s="212" t="s">
        <v>512</v>
      </c>
      <c r="DB2467" s="44" t="s">
        <v>3433</v>
      </c>
      <c r="DC2467" s="44" t="s">
        <v>25784</v>
      </c>
      <c r="DD2467" s="44" t="s">
        <v>851</v>
      </c>
    </row>
    <row r="2468" spans="83:108">
      <c r="CE2468" s="212"/>
      <c r="CF2468" s="213">
        <f>IF(ISNUMBER(SEARCH($H$2,$CG$3:$CG$3874)),MAX($CF$2:CF2467)+1,0)</f>
        <v>0</v>
      </c>
      <c r="CG2468" s="212" t="s">
        <v>26656</v>
      </c>
      <c r="CH2468" s="212"/>
      <c r="CI2468" s="212"/>
      <c r="CJ2468" s="213" t="str">
        <f>IFERROR(VLOOKUP(ROWS($CJ$3:CJ2468),CF2468:$CG$3874,2,0),"")</f>
        <v/>
      </c>
      <c r="CK2468" s="212" t="s">
        <v>26657</v>
      </c>
      <c r="CL2468" s="212" t="s">
        <v>26658</v>
      </c>
      <c r="CM2468" s="78">
        <v>42916</v>
      </c>
      <c r="CN2468" s="212" t="s">
        <v>26659</v>
      </c>
      <c r="CO2468" s="212" t="s">
        <v>26660</v>
      </c>
      <c r="CP2468" s="212" t="s">
        <v>26661</v>
      </c>
      <c r="CQ2468" s="212" t="s">
        <v>26662</v>
      </c>
      <c r="CR2468" s="212" t="s">
        <v>26663</v>
      </c>
      <c r="CS2468" s="44">
        <v>2466</v>
      </c>
      <c r="CT2468" s="44" t="s">
        <v>26664</v>
      </c>
      <c r="CU2468" s="214">
        <v>13626</v>
      </c>
      <c r="CV2468" s="212" t="s">
        <v>26665</v>
      </c>
      <c r="CW2468" s="212" t="s">
        <v>7025</v>
      </c>
      <c r="CX2468" s="44" t="s">
        <v>1943</v>
      </c>
      <c r="CY2468" s="78">
        <v>42916</v>
      </c>
      <c r="CZ2468" s="215" t="s">
        <v>576</v>
      </c>
      <c r="DA2468" s="212" t="s">
        <v>737</v>
      </c>
      <c r="DB2468" s="44" t="s">
        <v>530</v>
      </c>
      <c r="DC2468" s="44" t="s">
        <v>26666</v>
      </c>
      <c r="DD2468" s="44" t="s">
        <v>532</v>
      </c>
    </row>
    <row r="2469" spans="83:108">
      <c r="CE2469" s="212"/>
      <c r="CF2469" s="213">
        <f>IF(ISNUMBER(SEARCH($H$2,$CG$3:$CG$3874)),MAX($CF$2:CF2468)+1,0)</f>
        <v>0</v>
      </c>
      <c r="CG2469" s="212" t="s">
        <v>26667</v>
      </c>
      <c r="CH2469" s="212"/>
      <c r="CI2469" s="212"/>
      <c r="CJ2469" s="213" t="str">
        <f>IFERROR(VLOOKUP(ROWS($CJ$3:CJ2469),CF2469:$CG$3874,2,0),"")</f>
        <v/>
      </c>
      <c r="CK2469" s="212" t="s">
        <v>26668</v>
      </c>
      <c r="CL2469" s="212" t="s">
        <v>26669</v>
      </c>
      <c r="CM2469" s="78">
        <v>42947</v>
      </c>
      <c r="CN2469" s="212" t="s">
        <v>26670</v>
      </c>
      <c r="CO2469" s="212" t="s">
        <v>26671</v>
      </c>
      <c r="CP2469" s="212" t="s">
        <v>26672</v>
      </c>
      <c r="CQ2469" s="212" t="s">
        <v>26673</v>
      </c>
      <c r="CR2469" s="212" t="s">
        <v>26674</v>
      </c>
      <c r="CS2469" s="44">
        <v>2467</v>
      </c>
      <c r="CT2469" s="44" t="s">
        <v>26675</v>
      </c>
      <c r="CU2469" s="214">
        <v>12578</v>
      </c>
      <c r="CV2469" s="212" t="s">
        <v>26676</v>
      </c>
      <c r="CW2469" s="212" t="s">
        <v>17206</v>
      </c>
      <c r="CX2469" s="44" t="s">
        <v>6541</v>
      </c>
      <c r="CY2469" s="78">
        <v>42947</v>
      </c>
      <c r="CZ2469" s="215" t="s">
        <v>576</v>
      </c>
      <c r="DA2469" s="212" t="s">
        <v>512</v>
      </c>
      <c r="DB2469" s="44" t="s">
        <v>655</v>
      </c>
      <c r="DC2469" s="44" t="s">
        <v>26677</v>
      </c>
      <c r="DD2469" s="44" t="s">
        <v>532</v>
      </c>
    </row>
    <row r="2470" spans="83:108">
      <c r="CE2470" s="212"/>
      <c r="CF2470" s="213">
        <f>IF(ISNUMBER(SEARCH($H$2,$CG$3:$CG$3874)),MAX($CF$2:CF2469)+1,0)</f>
        <v>0</v>
      </c>
      <c r="CG2470" s="212" t="s">
        <v>26678</v>
      </c>
      <c r="CH2470" s="212"/>
      <c r="CI2470" s="212"/>
      <c r="CJ2470" s="213" t="str">
        <f>IFERROR(VLOOKUP(ROWS($CJ$3:CJ2470),CF2470:$CG$3874,2,0),"")</f>
        <v/>
      </c>
      <c r="CK2470" s="212" t="s">
        <v>26679</v>
      </c>
      <c r="CL2470" s="212" t="s">
        <v>26680</v>
      </c>
      <c r="CM2470" s="78">
        <v>42947</v>
      </c>
      <c r="CN2470" s="212" t="s">
        <v>26681</v>
      </c>
      <c r="CO2470" s="212" t="s">
        <v>26682</v>
      </c>
      <c r="CP2470" s="212" t="s">
        <v>26683</v>
      </c>
      <c r="CQ2470" s="212" t="s">
        <v>26684</v>
      </c>
      <c r="CR2470" s="212" t="s">
        <v>26685</v>
      </c>
      <c r="CS2470" s="44">
        <v>2468</v>
      </c>
      <c r="CT2470" s="44" t="s">
        <v>26686</v>
      </c>
      <c r="CU2470" s="214">
        <v>14735</v>
      </c>
      <c r="CV2470" s="212" t="s">
        <v>26687</v>
      </c>
      <c r="CW2470" s="212" t="s">
        <v>17206</v>
      </c>
      <c r="CX2470" s="44" t="s">
        <v>6541</v>
      </c>
      <c r="CY2470" s="78">
        <v>42947</v>
      </c>
      <c r="CZ2470" s="215" t="s">
        <v>736</v>
      </c>
      <c r="DA2470" s="212" t="s">
        <v>512</v>
      </c>
      <c r="DB2470" s="44" t="s">
        <v>655</v>
      </c>
      <c r="DC2470" s="44" t="s">
        <v>17207</v>
      </c>
      <c r="DD2470" s="44" t="s">
        <v>532</v>
      </c>
    </row>
    <row r="2471" spans="83:108">
      <c r="CE2471" s="212"/>
      <c r="CF2471" s="213">
        <f>IF(ISNUMBER(SEARCH($H$2,$CG$3:$CG$3874)),MAX($CF$2:CF2470)+1,0)</f>
        <v>0</v>
      </c>
      <c r="CG2471" s="212" t="s">
        <v>26688</v>
      </c>
      <c r="CH2471" s="212"/>
      <c r="CI2471" s="212"/>
      <c r="CJ2471" s="213" t="str">
        <f>IFERROR(VLOOKUP(ROWS($CJ$3:CJ2471),CF2471:$CG$3874,2,0),"")</f>
        <v/>
      </c>
      <c r="CK2471" s="212" t="s">
        <v>26689</v>
      </c>
      <c r="CL2471" s="212" t="s">
        <v>26690</v>
      </c>
      <c r="CM2471" s="78">
        <v>43585</v>
      </c>
      <c r="CN2471" s="212" t="s">
        <v>26691</v>
      </c>
      <c r="CO2471" s="212" t="s">
        <v>26692</v>
      </c>
      <c r="CP2471" s="212" t="s">
        <v>26693</v>
      </c>
      <c r="CQ2471" s="212" t="s">
        <v>26694</v>
      </c>
      <c r="CR2471" s="212" t="s">
        <v>26695</v>
      </c>
      <c r="CS2471" s="44">
        <v>2469</v>
      </c>
      <c r="CT2471" s="44" t="s">
        <v>26696</v>
      </c>
      <c r="CU2471" s="214">
        <v>8229</v>
      </c>
      <c r="CV2471" s="212" t="s">
        <v>26697</v>
      </c>
      <c r="CW2471" s="212" t="s">
        <v>4061</v>
      </c>
      <c r="CX2471" s="44" t="s">
        <v>2303</v>
      </c>
      <c r="CY2471" s="78">
        <v>43585</v>
      </c>
      <c r="CZ2471" s="215" t="s">
        <v>640</v>
      </c>
      <c r="DA2471" s="212" t="s">
        <v>529</v>
      </c>
      <c r="DB2471" s="44" t="s">
        <v>655</v>
      </c>
      <c r="DC2471" s="44" t="s">
        <v>2390</v>
      </c>
      <c r="DD2471" s="44" t="s">
        <v>563</v>
      </c>
    </row>
    <row r="2472" spans="83:108">
      <c r="CE2472" s="212"/>
      <c r="CF2472" s="213">
        <f>IF(ISNUMBER(SEARCH($H$2,$CG$3:$CG$3874)),MAX($CF$2:CF2471)+1,0)</f>
        <v>0</v>
      </c>
      <c r="CG2472" s="212" t="s">
        <v>26698</v>
      </c>
      <c r="CH2472" s="212"/>
      <c r="CI2472" s="212"/>
      <c r="CJ2472" s="213" t="str">
        <f>IFERROR(VLOOKUP(ROWS($CJ$3:CJ2472),CF2472:$CG$3874,2,0),"")</f>
        <v/>
      </c>
      <c r="CK2472" s="212" t="s">
        <v>26699</v>
      </c>
      <c r="CL2472" s="212" t="s">
        <v>26700</v>
      </c>
      <c r="CM2472" s="78">
        <v>44408</v>
      </c>
      <c r="CN2472" s="212" t="s">
        <v>26701</v>
      </c>
      <c r="CO2472" s="212" t="s">
        <v>26702</v>
      </c>
      <c r="CP2472" s="212" t="s">
        <v>26703</v>
      </c>
      <c r="CQ2472" s="212" t="s">
        <v>26704</v>
      </c>
      <c r="CR2472" s="212" t="s">
        <v>26705</v>
      </c>
      <c r="CS2472" s="44">
        <v>2470</v>
      </c>
      <c r="CT2472" s="44" t="s">
        <v>26706</v>
      </c>
      <c r="CU2472" s="214">
        <v>14214</v>
      </c>
      <c r="CV2472" s="212" t="s">
        <v>26707</v>
      </c>
      <c r="CW2472" s="212" t="s">
        <v>1451</v>
      </c>
      <c r="CX2472" s="44" t="s">
        <v>1392</v>
      </c>
      <c r="CY2472" s="78">
        <v>44408</v>
      </c>
      <c r="CZ2472" s="215" t="s">
        <v>763</v>
      </c>
      <c r="DA2472" s="212" t="s">
        <v>737</v>
      </c>
      <c r="DB2472" s="44" t="s">
        <v>655</v>
      </c>
      <c r="DC2472" s="44" t="s">
        <v>7265</v>
      </c>
      <c r="DD2472" s="44" t="s">
        <v>532</v>
      </c>
    </row>
    <row r="2473" spans="83:108">
      <c r="CE2473" s="212"/>
      <c r="CF2473" s="213">
        <f>IF(ISNUMBER(SEARCH($H$2,$CG$3:$CG$3874)),MAX($CF$2:CF2472)+1,0)</f>
        <v>0</v>
      </c>
      <c r="CG2473" s="212" t="s">
        <v>26708</v>
      </c>
      <c r="CH2473" s="212"/>
      <c r="CI2473" s="212"/>
      <c r="CJ2473" s="213" t="str">
        <f>IFERROR(VLOOKUP(ROWS($CJ$3:CJ2473),CF2473:$CG$3874,2,0),"")</f>
        <v/>
      </c>
      <c r="CK2473" s="212" t="s">
        <v>26709</v>
      </c>
      <c r="CL2473" s="212" t="s">
        <v>26710</v>
      </c>
      <c r="CM2473" s="78">
        <v>43131</v>
      </c>
      <c r="CN2473" s="212" t="s">
        <v>26711</v>
      </c>
      <c r="CO2473" s="212" t="s">
        <v>26712</v>
      </c>
      <c r="CP2473" s="212" t="s">
        <v>26713</v>
      </c>
      <c r="CQ2473" s="212" t="s">
        <v>26714</v>
      </c>
      <c r="CR2473" s="212" t="s">
        <v>26715</v>
      </c>
      <c r="CS2473" s="44">
        <v>2471</v>
      </c>
      <c r="CT2473" s="44" t="s">
        <v>26716</v>
      </c>
      <c r="CU2473" s="214">
        <v>5751</v>
      </c>
      <c r="CV2473" s="212" t="s">
        <v>26717</v>
      </c>
      <c r="CW2473" s="212" t="s">
        <v>1593</v>
      </c>
      <c r="CX2473" s="44" t="s">
        <v>2814</v>
      </c>
      <c r="CY2473" s="78">
        <v>43131</v>
      </c>
      <c r="CZ2473" s="215" t="s">
        <v>576</v>
      </c>
      <c r="DA2473" s="212" t="s">
        <v>512</v>
      </c>
      <c r="DB2473" s="44" t="s">
        <v>802</v>
      </c>
      <c r="DC2473" s="44" t="s">
        <v>511</v>
      </c>
      <c r="DD2473" s="44" t="s">
        <v>532</v>
      </c>
    </row>
    <row r="2474" spans="83:108">
      <c r="CE2474" s="212"/>
      <c r="CF2474" s="213">
        <f>IF(ISNUMBER(SEARCH($H$2,$CG$3:$CG$3874)),MAX($CF$2:CF2473)+1,0)</f>
        <v>0</v>
      </c>
      <c r="CG2474" s="212" t="s">
        <v>26718</v>
      </c>
      <c r="CH2474" s="212"/>
      <c r="CI2474" s="212"/>
      <c r="CJ2474" s="213" t="str">
        <f>IFERROR(VLOOKUP(ROWS($CJ$3:CJ2474),CF2474:$CG$3874,2,0),"")</f>
        <v/>
      </c>
      <c r="CK2474" s="212" t="s">
        <v>26719</v>
      </c>
      <c r="CL2474" s="212" t="s">
        <v>26720</v>
      </c>
      <c r="CM2474" s="78">
        <v>47848</v>
      </c>
      <c r="CN2474" s="212" t="s">
        <v>26721</v>
      </c>
      <c r="CO2474" s="212" t="s">
        <v>26722</v>
      </c>
      <c r="CP2474" s="212" t="s">
        <v>26723</v>
      </c>
      <c r="CQ2474" s="212" t="s">
        <v>26724</v>
      </c>
      <c r="CR2474" s="212" t="s">
        <v>26725</v>
      </c>
      <c r="CS2474" s="44">
        <v>2472</v>
      </c>
      <c r="CT2474" s="44" t="s">
        <v>26726</v>
      </c>
      <c r="CU2474" s="214">
        <v>6751</v>
      </c>
      <c r="CV2474" s="212" t="s">
        <v>26727</v>
      </c>
      <c r="CW2474" s="212" t="s">
        <v>26728</v>
      </c>
      <c r="CX2474" s="44" t="s">
        <v>862</v>
      </c>
      <c r="CY2474" s="78">
        <v>47848</v>
      </c>
      <c r="CZ2474" s="215" t="s">
        <v>511</v>
      </c>
      <c r="DA2474" s="212" t="s">
        <v>737</v>
      </c>
      <c r="DB2474" s="44" t="s">
        <v>886</v>
      </c>
      <c r="DC2474" s="44" t="s">
        <v>26729</v>
      </c>
      <c r="DD2474" s="44" t="s">
        <v>532</v>
      </c>
    </row>
    <row r="2475" spans="83:108">
      <c r="CE2475" s="212"/>
      <c r="CF2475" s="213">
        <f>IF(ISNUMBER(SEARCH($H$2,$CG$3:$CG$3874)),MAX($CF$2:CF2474)+1,0)</f>
        <v>0</v>
      </c>
      <c r="CG2475" s="212" t="s">
        <v>26730</v>
      </c>
      <c r="CH2475" s="212"/>
      <c r="CI2475" s="212"/>
      <c r="CJ2475" s="213" t="str">
        <f>IFERROR(VLOOKUP(ROWS($CJ$3:CJ2475),CF2475:$CG$3874,2,0),"")</f>
        <v/>
      </c>
      <c r="CK2475" s="212" t="s">
        <v>26731</v>
      </c>
      <c r="CL2475" s="212" t="s">
        <v>26732</v>
      </c>
      <c r="CM2475" s="78">
        <v>47848</v>
      </c>
      <c r="CN2475" s="212" t="s">
        <v>26733</v>
      </c>
      <c r="CO2475" s="212" t="s">
        <v>26734</v>
      </c>
      <c r="CP2475" s="212" t="s">
        <v>26735</v>
      </c>
      <c r="CQ2475" s="212" t="s">
        <v>26736</v>
      </c>
      <c r="CR2475" s="212" t="s">
        <v>26737</v>
      </c>
      <c r="CS2475" s="44">
        <v>2473</v>
      </c>
      <c r="CT2475" s="44" t="s">
        <v>26738</v>
      </c>
      <c r="CU2475" s="214">
        <v>16129</v>
      </c>
      <c r="CV2475" s="212" t="s">
        <v>26739</v>
      </c>
      <c r="CW2475" s="212" t="s">
        <v>26728</v>
      </c>
      <c r="CX2475" s="44" t="s">
        <v>862</v>
      </c>
      <c r="CY2475" s="78">
        <v>47848</v>
      </c>
      <c r="CZ2475" s="215" t="s">
        <v>511</v>
      </c>
      <c r="DA2475" s="212" t="s">
        <v>737</v>
      </c>
      <c r="DB2475" s="44" t="s">
        <v>3943</v>
      </c>
      <c r="DC2475" s="44" t="s">
        <v>26740</v>
      </c>
      <c r="DD2475" s="44" t="s">
        <v>532</v>
      </c>
    </row>
    <row r="2476" spans="83:108">
      <c r="CE2476" s="212"/>
      <c r="CF2476" s="213">
        <f>IF(ISNUMBER(SEARCH($H$2,$CG$3:$CG$3874)),MAX($CF$2:CF2475)+1,0)</f>
        <v>0</v>
      </c>
      <c r="CG2476" s="212" t="s">
        <v>26741</v>
      </c>
      <c r="CH2476" s="212"/>
      <c r="CI2476" s="212"/>
      <c r="CJ2476" s="213" t="str">
        <f>IFERROR(VLOOKUP(ROWS($CJ$3:CJ2476),CF2476:$CG$3874,2,0),"")</f>
        <v/>
      </c>
      <c r="CK2476" s="212" t="s">
        <v>26742</v>
      </c>
      <c r="CL2476" s="212" t="s">
        <v>26743</v>
      </c>
      <c r="CM2476" s="78">
        <v>43100</v>
      </c>
      <c r="CN2476" s="212" t="s">
        <v>26744</v>
      </c>
      <c r="CO2476" s="212" t="s">
        <v>26745</v>
      </c>
      <c r="CP2476" s="212" t="s">
        <v>26746</v>
      </c>
      <c r="CQ2476" s="212" t="s">
        <v>26747</v>
      </c>
      <c r="CR2476" s="212" t="s">
        <v>26748</v>
      </c>
      <c r="CS2476" s="44">
        <v>2474</v>
      </c>
      <c r="CT2476" s="44" t="s">
        <v>26749</v>
      </c>
      <c r="CU2476" s="214">
        <v>16488</v>
      </c>
      <c r="CV2476" s="212" t="s">
        <v>26750</v>
      </c>
      <c r="CW2476" s="212" t="s">
        <v>3802</v>
      </c>
      <c r="CX2476" s="44" t="s">
        <v>1287</v>
      </c>
      <c r="CY2476" s="78">
        <v>43100</v>
      </c>
      <c r="CZ2476" s="215" t="s">
        <v>511</v>
      </c>
      <c r="DA2476" s="212" t="s">
        <v>737</v>
      </c>
      <c r="DB2476" s="44" t="s">
        <v>919</v>
      </c>
      <c r="DC2476" s="44" t="s">
        <v>7265</v>
      </c>
      <c r="DD2476" s="44" t="s">
        <v>532</v>
      </c>
    </row>
    <row r="2477" spans="83:108">
      <c r="CE2477" s="212"/>
      <c r="CF2477" s="213">
        <f>IF(ISNUMBER(SEARCH($H$2,$CG$3:$CG$3874)),MAX($CF$2:CF2476)+1,0)</f>
        <v>0</v>
      </c>
      <c r="CG2477" s="212" t="s">
        <v>26751</v>
      </c>
      <c r="CH2477" s="212"/>
      <c r="CI2477" s="212"/>
      <c r="CJ2477" s="213" t="str">
        <f>IFERROR(VLOOKUP(ROWS($CJ$3:CJ2477),CF2477:$CG$3874,2,0),"")</f>
        <v/>
      </c>
      <c r="CK2477" s="212" t="s">
        <v>26752</v>
      </c>
      <c r="CL2477" s="212" t="s">
        <v>26753</v>
      </c>
      <c r="CM2477" s="78">
        <v>43100</v>
      </c>
      <c r="CN2477" s="212" t="s">
        <v>26754</v>
      </c>
      <c r="CO2477" s="212" t="s">
        <v>26755</v>
      </c>
      <c r="CP2477" s="212" t="s">
        <v>26756</v>
      </c>
      <c r="CQ2477" s="212" t="s">
        <v>26757</v>
      </c>
      <c r="CR2477" s="212" t="s">
        <v>26758</v>
      </c>
      <c r="CS2477" s="44">
        <v>2475</v>
      </c>
      <c r="CT2477" s="44" t="s">
        <v>26759</v>
      </c>
      <c r="CU2477" s="214">
        <v>14760</v>
      </c>
      <c r="CV2477" s="212" t="s">
        <v>26760</v>
      </c>
      <c r="CW2477" s="212" t="s">
        <v>3802</v>
      </c>
      <c r="CX2477" s="44" t="s">
        <v>4831</v>
      </c>
      <c r="CY2477" s="78">
        <v>43100</v>
      </c>
      <c r="CZ2477" s="215" t="s">
        <v>545</v>
      </c>
      <c r="DA2477" s="212" t="s">
        <v>737</v>
      </c>
      <c r="DB2477" s="44" t="s">
        <v>919</v>
      </c>
      <c r="DC2477" s="44" t="s">
        <v>15115</v>
      </c>
      <c r="DD2477" s="44" t="s">
        <v>563</v>
      </c>
    </row>
    <row r="2478" spans="83:108">
      <c r="CE2478" s="212"/>
      <c r="CF2478" s="213">
        <f>IF(ISNUMBER(SEARCH($H$2,$CG$3:$CG$3874)),MAX($CF$2:CF2477)+1,0)</f>
        <v>0</v>
      </c>
      <c r="CG2478" s="212" t="s">
        <v>26761</v>
      </c>
      <c r="CH2478" s="212"/>
      <c r="CI2478" s="212"/>
      <c r="CJ2478" s="213" t="str">
        <f>IFERROR(VLOOKUP(ROWS($CJ$3:CJ2478),CF2478:$CG$3874,2,0),"")</f>
        <v/>
      </c>
      <c r="CK2478" s="212" t="s">
        <v>26762</v>
      </c>
      <c r="CL2478" s="212" t="s">
        <v>26763</v>
      </c>
      <c r="CM2478" s="78">
        <v>43100</v>
      </c>
      <c r="CN2478" s="212" t="s">
        <v>26764</v>
      </c>
      <c r="CO2478" s="212" t="s">
        <v>26765</v>
      </c>
      <c r="CP2478" s="212" t="s">
        <v>26766</v>
      </c>
      <c r="CQ2478" s="212" t="s">
        <v>26767</v>
      </c>
      <c r="CR2478" s="212" t="s">
        <v>26768</v>
      </c>
      <c r="CS2478" s="44">
        <v>2476</v>
      </c>
      <c r="CT2478" s="44" t="s">
        <v>26769</v>
      </c>
      <c r="CU2478" s="214">
        <v>10998</v>
      </c>
      <c r="CV2478" s="212" t="s">
        <v>26770</v>
      </c>
      <c r="CW2478" s="212" t="s">
        <v>3802</v>
      </c>
      <c r="CX2478" s="44" t="s">
        <v>735</v>
      </c>
      <c r="CY2478" s="78">
        <v>43100</v>
      </c>
      <c r="CZ2478" s="215" t="s">
        <v>545</v>
      </c>
      <c r="DA2478" s="212" t="s">
        <v>737</v>
      </c>
      <c r="DB2478" s="44" t="s">
        <v>919</v>
      </c>
      <c r="DC2478" s="44" t="s">
        <v>5487</v>
      </c>
      <c r="DD2478" s="44" t="s">
        <v>563</v>
      </c>
    </row>
    <row r="2479" spans="83:108">
      <c r="CE2479" s="212"/>
      <c r="CF2479" s="213">
        <f>IF(ISNUMBER(SEARCH($H$2,$CG$3:$CG$3874)),MAX($CF$2:CF2478)+1,0)</f>
        <v>0</v>
      </c>
      <c r="CG2479" s="212" t="s">
        <v>26771</v>
      </c>
      <c r="CH2479" s="212"/>
      <c r="CI2479" s="212"/>
      <c r="CJ2479" s="213" t="str">
        <f>IFERROR(VLOOKUP(ROWS($CJ$3:CJ2479),CF2479:$CG$3874,2,0),"")</f>
        <v/>
      </c>
      <c r="CK2479" s="212" t="s">
        <v>26772</v>
      </c>
      <c r="CL2479" s="212" t="s">
        <v>26773</v>
      </c>
      <c r="CM2479" s="78">
        <v>45016</v>
      </c>
      <c r="CN2479" s="212" t="s">
        <v>26774</v>
      </c>
      <c r="CO2479" s="212" t="s">
        <v>26775</v>
      </c>
      <c r="CP2479" s="212" t="s">
        <v>26776</v>
      </c>
      <c r="CQ2479" s="212" t="s">
        <v>26777</v>
      </c>
      <c r="CR2479" s="212" t="s">
        <v>26778</v>
      </c>
      <c r="CS2479" s="44">
        <v>2477</v>
      </c>
      <c r="CT2479" s="44" t="s">
        <v>26779</v>
      </c>
      <c r="CU2479" s="214">
        <v>16835</v>
      </c>
      <c r="CV2479" s="212" t="s">
        <v>26780</v>
      </c>
      <c r="CW2479" s="212" t="s">
        <v>1261</v>
      </c>
      <c r="CX2479" s="44" t="s">
        <v>826</v>
      </c>
      <c r="CY2479" s="78">
        <v>45016</v>
      </c>
      <c r="CZ2479" s="215" t="s">
        <v>511</v>
      </c>
      <c r="DA2479" s="212" t="s">
        <v>529</v>
      </c>
      <c r="DB2479" s="44" t="s">
        <v>655</v>
      </c>
      <c r="DC2479" s="44" t="s">
        <v>1416</v>
      </c>
      <c r="DD2479" s="44" t="s">
        <v>532</v>
      </c>
    </row>
    <row r="2480" spans="83:108">
      <c r="CE2480" s="212"/>
      <c r="CF2480" s="213">
        <f>IF(ISNUMBER(SEARCH($H$2,$CG$3:$CG$3874)),MAX($CF$2:CF2479)+1,0)</f>
        <v>0</v>
      </c>
      <c r="CG2480" s="212" t="s">
        <v>26781</v>
      </c>
      <c r="CH2480" s="212"/>
      <c r="CI2480" s="212"/>
      <c r="CJ2480" s="213" t="str">
        <f>IFERROR(VLOOKUP(ROWS($CJ$3:CJ2480),CF2480:$CG$3874,2,0),"")</f>
        <v/>
      </c>
      <c r="CK2480" s="212" t="s">
        <v>26782</v>
      </c>
      <c r="CL2480" s="212" t="s">
        <v>26783</v>
      </c>
      <c r="CM2480" s="78">
        <v>43220</v>
      </c>
      <c r="CN2480" s="212" t="s">
        <v>26784</v>
      </c>
      <c r="CO2480" s="212" t="s">
        <v>26785</v>
      </c>
      <c r="CP2480" s="212" t="s">
        <v>26786</v>
      </c>
      <c r="CQ2480" s="212" t="s">
        <v>26787</v>
      </c>
      <c r="CR2480" s="212" t="s">
        <v>26788</v>
      </c>
      <c r="CS2480" s="44">
        <v>2478</v>
      </c>
      <c r="CT2480" s="44" t="s">
        <v>26789</v>
      </c>
      <c r="CU2480" s="214">
        <v>13807</v>
      </c>
      <c r="CV2480" s="212" t="s">
        <v>26790</v>
      </c>
      <c r="CW2480" s="212" t="s">
        <v>3341</v>
      </c>
      <c r="CX2480" s="44" t="s">
        <v>839</v>
      </c>
      <c r="CY2480" s="78">
        <v>43220</v>
      </c>
      <c r="CZ2480" s="215" t="s">
        <v>576</v>
      </c>
      <c r="DA2480" s="212" t="s">
        <v>737</v>
      </c>
      <c r="DB2480" s="44" t="s">
        <v>530</v>
      </c>
      <c r="DC2480" s="44" t="s">
        <v>6135</v>
      </c>
      <c r="DD2480" s="44" t="s">
        <v>563</v>
      </c>
    </row>
    <row r="2481" spans="83:108">
      <c r="CE2481" s="212"/>
      <c r="CF2481" s="213">
        <f>IF(ISNUMBER(SEARCH($H$2,$CG$3:$CG$3874)),MAX($CF$2:CF2480)+1,0)</f>
        <v>0</v>
      </c>
      <c r="CG2481" s="212" t="s">
        <v>26791</v>
      </c>
      <c r="CH2481" s="212"/>
      <c r="CI2481" s="212"/>
      <c r="CJ2481" s="213" t="str">
        <f>IFERROR(VLOOKUP(ROWS($CJ$3:CJ2481),CF2481:$CG$3874,2,0),"")</f>
        <v/>
      </c>
      <c r="CK2481" s="212" t="s">
        <v>26792</v>
      </c>
      <c r="CL2481" s="212" t="s">
        <v>26793</v>
      </c>
      <c r="CM2481" s="78">
        <v>43465</v>
      </c>
      <c r="CN2481" s="212" t="s">
        <v>26794</v>
      </c>
      <c r="CO2481" s="212" t="s">
        <v>26795</v>
      </c>
      <c r="CP2481" s="212" t="s">
        <v>26796</v>
      </c>
      <c r="CQ2481" s="212" t="s">
        <v>26797</v>
      </c>
      <c r="CR2481" s="212" t="s">
        <v>26798</v>
      </c>
      <c r="CS2481" s="44">
        <v>2479</v>
      </c>
      <c r="CT2481" s="44" t="s">
        <v>26799</v>
      </c>
      <c r="CU2481" s="214">
        <v>14541</v>
      </c>
      <c r="CV2481" s="212" t="s">
        <v>26800</v>
      </c>
      <c r="CW2481" s="212" t="s">
        <v>21057</v>
      </c>
      <c r="CX2481" s="44" t="s">
        <v>2550</v>
      </c>
      <c r="CY2481" s="78">
        <v>43465</v>
      </c>
      <c r="CZ2481" s="215" t="s">
        <v>763</v>
      </c>
      <c r="DA2481" s="212" t="s">
        <v>737</v>
      </c>
      <c r="DB2481" s="44" t="s">
        <v>530</v>
      </c>
      <c r="DC2481" s="44" t="s">
        <v>21058</v>
      </c>
      <c r="DD2481" s="44" t="s">
        <v>563</v>
      </c>
    </row>
    <row r="2482" spans="83:108">
      <c r="CE2482" s="212"/>
      <c r="CF2482" s="213">
        <f>IF(ISNUMBER(SEARCH($H$2,$CG$3:$CG$3874)),MAX($CF$2:CF2481)+1,0)</f>
        <v>0</v>
      </c>
      <c r="CG2482" s="212" t="s">
        <v>26801</v>
      </c>
      <c r="CH2482" s="212"/>
      <c r="CI2482" s="212"/>
      <c r="CJ2482" s="213" t="str">
        <f>IFERROR(VLOOKUP(ROWS($CJ$3:CJ2482),CF2482:$CG$3874,2,0),"")</f>
        <v/>
      </c>
      <c r="CK2482" s="212" t="s">
        <v>26802</v>
      </c>
      <c r="CL2482" s="212" t="s">
        <v>26803</v>
      </c>
      <c r="CM2482" s="78">
        <v>44804</v>
      </c>
      <c r="CN2482" s="212" t="s">
        <v>26804</v>
      </c>
      <c r="CO2482" s="212" t="s">
        <v>26805</v>
      </c>
      <c r="CP2482" s="212" t="s">
        <v>26806</v>
      </c>
      <c r="CQ2482" s="212" t="s">
        <v>26807</v>
      </c>
      <c r="CR2482" s="212" t="s">
        <v>26808</v>
      </c>
      <c r="CS2482" s="44">
        <v>2480</v>
      </c>
      <c r="CT2482" s="44" t="s">
        <v>26809</v>
      </c>
      <c r="CU2482" s="214">
        <v>9846</v>
      </c>
      <c r="CV2482" s="212" t="s">
        <v>26810</v>
      </c>
      <c r="CW2482" s="212" t="s">
        <v>5373</v>
      </c>
      <c r="CX2482" s="44" t="s">
        <v>1226</v>
      </c>
      <c r="CY2482" s="78">
        <v>44804</v>
      </c>
      <c r="CZ2482" s="215" t="s">
        <v>763</v>
      </c>
      <c r="DA2482" s="212" t="s">
        <v>737</v>
      </c>
      <c r="DB2482" s="44" t="s">
        <v>1911</v>
      </c>
      <c r="DC2482" s="44" t="s">
        <v>2412</v>
      </c>
      <c r="DD2482" s="44" t="s">
        <v>532</v>
      </c>
    </row>
    <row r="2483" spans="83:108">
      <c r="CE2483" s="212"/>
      <c r="CF2483" s="213">
        <f>IF(ISNUMBER(SEARCH($H$2,$CG$3:$CG$3874)),MAX($CF$2:CF2482)+1,0)</f>
        <v>0</v>
      </c>
      <c r="CG2483" s="212" t="s">
        <v>26811</v>
      </c>
      <c r="CH2483" s="212"/>
      <c r="CI2483" s="212"/>
      <c r="CJ2483" s="213" t="str">
        <f>IFERROR(VLOOKUP(ROWS($CJ$3:CJ2483),CF2483:$CG$3874,2,0),"")</f>
        <v/>
      </c>
      <c r="CK2483" s="212" t="s">
        <v>26812</v>
      </c>
      <c r="CL2483" s="212" t="s">
        <v>26813</v>
      </c>
      <c r="CM2483" s="78">
        <v>42947</v>
      </c>
      <c r="CN2483" s="212" t="s">
        <v>26814</v>
      </c>
      <c r="CO2483" s="212" t="s">
        <v>26815</v>
      </c>
      <c r="CP2483" s="212" t="s">
        <v>26816</v>
      </c>
      <c r="CQ2483" s="212" t="s">
        <v>26817</v>
      </c>
      <c r="CR2483" s="212" t="s">
        <v>26818</v>
      </c>
      <c r="CS2483" s="44">
        <v>2481</v>
      </c>
      <c r="CT2483" s="44" t="s">
        <v>26819</v>
      </c>
      <c r="CU2483" s="214">
        <v>11505</v>
      </c>
      <c r="CV2483" s="212" t="s">
        <v>26820</v>
      </c>
      <c r="CW2483" s="212" t="s">
        <v>951</v>
      </c>
      <c r="CX2483" s="44" t="s">
        <v>24350</v>
      </c>
      <c r="CY2483" s="78">
        <v>42947</v>
      </c>
      <c r="CZ2483" s="215" t="s">
        <v>763</v>
      </c>
      <c r="DA2483" s="212" t="s">
        <v>737</v>
      </c>
      <c r="DB2483" s="44" t="s">
        <v>3943</v>
      </c>
      <c r="DC2483" s="44" t="s">
        <v>14063</v>
      </c>
      <c r="DD2483" s="44" t="s">
        <v>563</v>
      </c>
    </row>
    <row r="2484" spans="83:108">
      <c r="CE2484" s="212"/>
      <c r="CF2484" s="213">
        <f>IF(ISNUMBER(SEARCH($H$2,$CG$3:$CG$3874)),MAX($CF$2:CF2483)+1,0)</f>
        <v>0</v>
      </c>
      <c r="CG2484" s="212" t="s">
        <v>26821</v>
      </c>
      <c r="CH2484" s="212"/>
      <c r="CI2484" s="212"/>
      <c r="CJ2484" s="213" t="str">
        <f>IFERROR(VLOOKUP(ROWS($CJ$3:CJ2484),CF2484:$CG$3874,2,0),"")</f>
        <v/>
      </c>
      <c r="CK2484" s="212" t="s">
        <v>26822</v>
      </c>
      <c r="CL2484" s="212" t="s">
        <v>26823</v>
      </c>
      <c r="CM2484" s="78">
        <v>43465</v>
      </c>
      <c r="CN2484" s="212" t="s">
        <v>26824</v>
      </c>
      <c r="CO2484" s="212" t="s">
        <v>26825</v>
      </c>
      <c r="CP2484" s="212" t="s">
        <v>26826</v>
      </c>
      <c r="CQ2484" s="212" t="s">
        <v>26827</v>
      </c>
      <c r="CR2484" s="212" t="s">
        <v>26828</v>
      </c>
      <c r="CS2484" s="44">
        <v>2482</v>
      </c>
      <c r="CT2484" s="44" t="s">
        <v>26829</v>
      </c>
      <c r="CU2484" s="214">
        <v>15782</v>
      </c>
      <c r="CV2484" s="212" t="s">
        <v>26830</v>
      </c>
      <c r="CW2484" s="212" t="s">
        <v>1359</v>
      </c>
      <c r="CX2484" s="44" t="s">
        <v>26831</v>
      </c>
      <c r="CY2484" s="78">
        <v>43465</v>
      </c>
      <c r="CZ2484" s="215" t="s">
        <v>601</v>
      </c>
      <c r="DA2484" s="212" t="s">
        <v>512</v>
      </c>
      <c r="DB2484" s="44" t="s">
        <v>530</v>
      </c>
      <c r="DC2484" s="44" t="s">
        <v>709</v>
      </c>
      <c r="DD2484" s="44" t="s">
        <v>532</v>
      </c>
    </row>
    <row r="2485" spans="83:108">
      <c r="CE2485" s="212"/>
      <c r="CF2485" s="213">
        <f>IF(ISNUMBER(SEARCH($H$2,$CG$3:$CG$3874)),MAX($CF$2:CF2484)+1,0)</f>
        <v>0</v>
      </c>
      <c r="CG2485" s="212" t="s">
        <v>26832</v>
      </c>
      <c r="CH2485" s="212"/>
      <c r="CI2485" s="212"/>
      <c r="CJ2485" s="213" t="str">
        <f>IFERROR(VLOOKUP(ROWS($CJ$3:CJ2485),CF2485:$CG$3874,2,0),"")</f>
        <v/>
      </c>
      <c r="CK2485" s="212" t="s">
        <v>26833</v>
      </c>
      <c r="CL2485" s="212" t="s">
        <v>26834</v>
      </c>
      <c r="CM2485" s="78">
        <v>43465</v>
      </c>
      <c r="CN2485" s="212" t="s">
        <v>26835</v>
      </c>
      <c r="CO2485" s="212" t="s">
        <v>26836</v>
      </c>
      <c r="CP2485" s="212" t="s">
        <v>26837</v>
      </c>
      <c r="CQ2485" s="212" t="s">
        <v>26838</v>
      </c>
      <c r="CR2485" s="212" t="s">
        <v>26839</v>
      </c>
      <c r="CS2485" s="44">
        <v>2483</v>
      </c>
      <c r="CT2485" s="44" t="s">
        <v>26840</v>
      </c>
      <c r="CU2485" s="214">
        <v>15321</v>
      </c>
      <c r="CV2485" s="212" t="s">
        <v>26841</v>
      </c>
      <c r="CW2485" s="212" t="s">
        <v>1359</v>
      </c>
      <c r="CX2485" s="44" t="s">
        <v>26831</v>
      </c>
      <c r="CY2485" s="78">
        <v>43465</v>
      </c>
      <c r="CZ2485" s="215" t="s">
        <v>601</v>
      </c>
      <c r="DA2485" s="212" t="s">
        <v>512</v>
      </c>
      <c r="DB2485" s="44" t="s">
        <v>530</v>
      </c>
      <c r="DC2485" s="44" t="s">
        <v>709</v>
      </c>
      <c r="DD2485" s="44" t="s">
        <v>532</v>
      </c>
    </row>
    <row r="2486" spans="83:108">
      <c r="CE2486" s="212"/>
      <c r="CF2486" s="213">
        <f>IF(ISNUMBER(SEARCH($H$2,$CG$3:$CG$3874)),MAX($CF$2:CF2485)+1,0)</f>
        <v>0</v>
      </c>
      <c r="CG2486" s="212" t="s">
        <v>26842</v>
      </c>
      <c r="CH2486" s="212"/>
      <c r="CI2486" s="212"/>
      <c r="CJ2486" s="213" t="str">
        <f>IFERROR(VLOOKUP(ROWS($CJ$3:CJ2486),CF2486:$CG$3874,2,0),"")</f>
        <v/>
      </c>
      <c r="CK2486" s="212" t="s">
        <v>26843</v>
      </c>
      <c r="CL2486" s="212" t="s">
        <v>26844</v>
      </c>
      <c r="CM2486" s="78">
        <v>43677</v>
      </c>
      <c r="CN2486" s="212" t="s">
        <v>26845</v>
      </c>
      <c r="CO2486" s="212" t="s">
        <v>26846</v>
      </c>
      <c r="CP2486" s="212" t="s">
        <v>26847</v>
      </c>
      <c r="CQ2486" s="212" t="s">
        <v>26848</v>
      </c>
      <c r="CR2486" s="212" t="s">
        <v>26849</v>
      </c>
      <c r="CS2486" s="44">
        <v>2484</v>
      </c>
      <c r="CT2486" s="44" t="s">
        <v>26850</v>
      </c>
      <c r="CU2486" s="214">
        <v>15783</v>
      </c>
      <c r="CV2486" s="212" t="s">
        <v>26851</v>
      </c>
      <c r="CW2486" s="212" t="s">
        <v>1451</v>
      </c>
      <c r="CX2486" s="44" t="s">
        <v>26831</v>
      </c>
      <c r="CY2486" s="78">
        <v>43677</v>
      </c>
      <c r="CZ2486" s="215" t="s">
        <v>763</v>
      </c>
      <c r="DA2486" s="212" t="s">
        <v>737</v>
      </c>
      <c r="DB2486" s="44" t="s">
        <v>655</v>
      </c>
      <c r="DC2486" s="44" t="s">
        <v>5562</v>
      </c>
      <c r="DD2486" s="44" t="s">
        <v>532</v>
      </c>
    </row>
    <row r="2487" spans="83:108">
      <c r="CE2487" s="212"/>
      <c r="CF2487" s="213">
        <f>IF(ISNUMBER(SEARCH($H$2,$CG$3:$CG$3874)),MAX($CF$2:CF2486)+1,0)</f>
        <v>0</v>
      </c>
      <c r="CG2487" s="212" t="s">
        <v>26852</v>
      </c>
      <c r="CH2487" s="212"/>
      <c r="CI2487" s="212"/>
      <c r="CJ2487" s="213" t="str">
        <f>IFERROR(VLOOKUP(ROWS($CJ$3:CJ2487),CF2487:$CG$3874,2,0),"")</f>
        <v/>
      </c>
      <c r="CK2487" s="212" t="s">
        <v>26853</v>
      </c>
      <c r="CL2487" s="212" t="s">
        <v>26854</v>
      </c>
      <c r="CM2487" s="78">
        <v>43677</v>
      </c>
      <c r="CN2487" s="212" t="s">
        <v>26855</v>
      </c>
      <c r="CO2487" s="212" t="s">
        <v>26856</v>
      </c>
      <c r="CP2487" s="212" t="s">
        <v>26857</v>
      </c>
      <c r="CQ2487" s="212" t="s">
        <v>26858</v>
      </c>
      <c r="CR2487" s="212" t="s">
        <v>26859</v>
      </c>
      <c r="CS2487" s="44">
        <v>2485</v>
      </c>
      <c r="CT2487" s="44" t="s">
        <v>26860</v>
      </c>
      <c r="CU2487" s="214">
        <v>15784</v>
      </c>
      <c r="CV2487" s="212" t="s">
        <v>26861</v>
      </c>
      <c r="CW2487" s="212" t="s">
        <v>1451</v>
      </c>
      <c r="CX2487" s="44" t="s">
        <v>26831</v>
      </c>
      <c r="CY2487" s="78">
        <v>43677</v>
      </c>
      <c r="CZ2487" s="215" t="s">
        <v>763</v>
      </c>
      <c r="DA2487" s="212" t="s">
        <v>737</v>
      </c>
      <c r="DB2487" s="44" t="s">
        <v>655</v>
      </c>
      <c r="DC2487" s="44" t="s">
        <v>7101</v>
      </c>
      <c r="DD2487" s="44" t="s">
        <v>532</v>
      </c>
    </row>
    <row r="2488" spans="83:108">
      <c r="CE2488" s="212"/>
      <c r="CF2488" s="213">
        <f>IF(ISNUMBER(SEARCH($H$2,$CG$3:$CG$3874)),MAX($CF$2:CF2487)+1,0)</f>
        <v>0</v>
      </c>
      <c r="CG2488" s="212" t="s">
        <v>26862</v>
      </c>
      <c r="CH2488" s="212"/>
      <c r="CI2488" s="212"/>
      <c r="CJ2488" s="213" t="str">
        <f>IFERROR(VLOOKUP(ROWS($CJ$3:CJ2488),CF2488:$CG$3874,2,0),"")</f>
        <v/>
      </c>
      <c r="CK2488" s="212" t="s">
        <v>26863</v>
      </c>
      <c r="CL2488" s="212" t="s">
        <v>26864</v>
      </c>
      <c r="CM2488" s="78">
        <v>43677</v>
      </c>
      <c r="CN2488" s="212" t="s">
        <v>26865</v>
      </c>
      <c r="CO2488" s="212" t="s">
        <v>26866</v>
      </c>
      <c r="CP2488" s="212" t="s">
        <v>26867</v>
      </c>
      <c r="CQ2488" s="212" t="s">
        <v>26868</v>
      </c>
      <c r="CR2488" s="212" t="s">
        <v>26869</v>
      </c>
      <c r="CS2488" s="44">
        <v>2486</v>
      </c>
      <c r="CT2488" s="44" t="s">
        <v>26870</v>
      </c>
      <c r="CU2488" s="214">
        <v>15787</v>
      </c>
      <c r="CV2488" s="212" t="s">
        <v>26871</v>
      </c>
      <c r="CW2488" s="212" t="s">
        <v>9302</v>
      </c>
      <c r="CX2488" s="44" t="s">
        <v>26831</v>
      </c>
      <c r="CY2488" s="78">
        <v>43677</v>
      </c>
      <c r="CZ2488" s="215" t="s">
        <v>763</v>
      </c>
      <c r="DA2488" s="212" t="s">
        <v>512</v>
      </c>
      <c r="DB2488" s="44" t="s">
        <v>530</v>
      </c>
      <c r="DC2488" s="44" t="s">
        <v>10666</v>
      </c>
      <c r="DD2488" s="44" t="s">
        <v>532</v>
      </c>
    </row>
    <row r="2489" spans="83:108">
      <c r="CE2489" s="212"/>
      <c r="CF2489" s="213">
        <f>IF(ISNUMBER(SEARCH($H$2,$CG$3:$CG$3874)),MAX($CF$2:CF2488)+1,0)</f>
        <v>0</v>
      </c>
      <c r="CG2489" s="212" t="s">
        <v>26872</v>
      </c>
      <c r="CH2489" s="212"/>
      <c r="CI2489" s="212"/>
      <c r="CJ2489" s="213" t="str">
        <f>IFERROR(VLOOKUP(ROWS($CJ$3:CJ2489),CF2489:$CG$3874,2,0),"")</f>
        <v/>
      </c>
      <c r="CK2489" s="212" t="s">
        <v>26873</v>
      </c>
      <c r="CL2489" s="212" t="s">
        <v>26874</v>
      </c>
      <c r="CM2489" s="78">
        <v>43677</v>
      </c>
      <c r="CN2489" s="212" t="s">
        <v>26875</v>
      </c>
      <c r="CO2489" s="212" t="s">
        <v>26876</v>
      </c>
      <c r="CP2489" s="212" t="s">
        <v>26877</v>
      </c>
      <c r="CQ2489" s="212" t="s">
        <v>26878</v>
      </c>
      <c r="CR2489" s="212" t="s">
        <v>26879</v>
      </c>
      <c r="CS2489" s="44">
        <v>2487</v>
      </c>
      <c r="CT2489" s="44" t="s">
        <v>26880</v>
      </c>
      <c r="CU2489" s="214">
        <v>15788</v>
      </c>
      <c r="CV2489" s="212" t="s">
        <v>26881</v>
      </c>
      <c r="CW2489" s="212" t="s">
        <v>9302</v>
      </c>
      <c r="CX2489" s="44" t="s">
        <v>26831</v>
      </c>
      <c r="CY2489" s="78">
        <v>43677</v>
      </c>
      <c r="CZ2489" s="215" t="s">
        <v>763</v>
      </c>
      <c r="DA2489" s="212" t="s">
        <v>512</v>
      </c>
      <c r="DB2489" s="44" t="s">
        <v>530</v>
      </c>
      <c r="DC2489" s="44" t="s">
        <v>10666</v>
      </c>
      <c r="DD2489" s="44" t="s">
        <v>532</v>
      </c>
    </row>
    <row r="2490" spans="83:108">
      <c r="CE2490" s="212"/>
      <c r="CF2490" s="213">
        <f>IF(ISNUMBER(SEARCH($H$2,$CG$3:$CG$3874)),MAX($CF$2:CF2489)+1,0)</f>
        <v>0</v>
      </c>
      <c r="CG2490" s="212" t="s">
        <v>26882</v>
      </c>
      <c r="CH2490" s="212"/>
      <c r="CI2490" s="212"/>
      <c r="CJ2490" s="213" t="str">
        <f>IFERROR(VLOOKUP(ROWS($CJ$3:CJ2490),CF2490:$CG$3874,2,0),"")</f>
        <v/>
      </c>
      <c r="CK2490" s="212" t="s">
        <v>26883</v>
      </c>
      <c r="CL2490" s="212" t="s">
        <v>26884</v>
      </c>
      <c r="CM2490" s="78">
        <v>43921</v>
      </c>
      <c r="CN2490" s="212" t="s">
        <v>26885</v>
      </c>
      <c r="CO2490" s="212" t="s">
        <v>26886</v>
      </c>
      <c r="CP2490" s="212" t="s">
        <v>26887</v>
      </c>
      <c r="CQ2490" s="212" t="s">
        <v>26888</v>
      </c>
      <c r="CR2490" s="212" t="s">
        <v>26889</v>
      </c>
      <c r="CS2490" s="44">
        <v>2488</v>
      </c>
      <c r="CT2490" s="44" t="s">
        <v>26890</v>
      </c>
      <c r="CU2490" s="214">
        <v>15448</v>
      </c>
      <c r="CV2490" s="212" t="s">
        <v>26891</v>
      </c>
      <c r="CW2490" s="212" t="s">
        <v>6652</v>
      </c>
      <c r="CX2490" s="44" t="s">
        <v>510</v>
      </c>
      <c r="CY2490" s="78">
        <v>43921</v>
      </c>
      <c r="CZ2490" s="215" t="s">
        <v>763</v>
      </c>
      <c r="DA2490" s="212" t="s">
        <v>512</v>
      </c>
      <c r="DB2490" s="44" t="s">
        <v>626</v>
      </c>
      <c r="DC2490" s="44" t="s">
        <v>511</v>
      </c>
      <c r="DD2490" s="44" t="s">
        <v>532</v>
      </c>
    </row>
    <row r="2491" spans="83:108">
      <c r="CE2491" s="212"/>
      <c r="CF2491" s="213">
        <f>IF(ISNUMBER(SEARCH($H$2,$CG$3:$CG$3874)),MAX($CF$2:CF2490)+1,0)</f>
        <v>0</v>
      </c>
      <c r="CG2491" s="212" t="s">
        <v>26892</v>
      </c>
      <c r="CH2491" s="212"/>
      <c r="CI2491" s="212"/>
      <c r="CJ2491" s="213" t="str">
        <f>IFERROR(VLOOKUP(ROWS($CJ$3:CJ2491),CF2491:$CG$3874,2,0),"")</f>
        <v/>
      </c>
      <c r="CK2491" s="212" t="s">
        <v>26893</v>
      </c>
      <c r="CL2491" s="212" t="s">
        <v>26894</v>
      </c>
      <c r="CM2491" s="78">
        <v>43131</v>
      </c>
      <c r="CN2491" s="212" t="s">
        <v>26895</v>
      </c>
      <c r="CO2491" s="212" t="s">
        <v>26896</v>
      </c>
      <c r="CP2491" s="212" t="s">
        <v>26897</v>
      </c>
      <c r="CQ2491" s="212" t="s">
        <v>26898</v>
      </c>
      <c r="CR2491" s="212" t="s">
        <v>26899</v>
      </c>
      <c r="CS2491" s="44">
        <v>2489</v>
      </c>
      <c r="CT2491" s="44" t="s">
        <v>26900</v>
      </c>
      <c r="CU2491" s="214">
        <v>13883</v>
      </c>
      <c r="CV2491" s="212" t="s">
        <v>26901</v>
      </c>
      <c r="CW2491" s="212" t="s">
        <v>1593</v>
      </c>
      <c r="CX2491" s="44" t="s">
        <v>13003</v>
      </c>
      <c r="CY2491" s="78">
        <v>43131</v>
      </c>
      <c r="CZ2491" s="215" t="s">
        <v>601</v>
      </c>
      <c r="DA2491" s="212" t="s">
        <v>512</v>
      </c>
      <c r="DB2491" s="44" t="s">
        <v>655</v>
      </c>
      <c r="DC2491" s="44" t="s">
        <v>4897</v>
      </c>
      <c r="DD2491" s="44" t="s">
        <v>532</v>
      </c>
    </row>
    <row r="2492" spans="83:108">
      <c r="CE2492" s="212"/>
      <c r="CF2492" s="213">
        <f>IF(ISNUMBER(SEARCH($H$2,$CG$3:$CG$3874)),MAX($CF$2:CF2491)+1,0)</f>
        <v>0</v>
      </c>
      <c r="CG2492" s="212" t="s">
        <v>26902</v>
      </c>
      <c r="CH2492" s="212"/>
      <c r="CI2492" s="212"/>
      <c r="CJ2492" s="213" t="str">
        <f>IFERROR(VLOOKUP(ROWS($CJ$3:CJ2492),CF2492:$CG$3874,2,0),"")</f>
        <v/>
      </c>
      <c r="CK2492" s="212" t="s">
        <v>26903</v>
      </c>
      <c r="CL2492" s="212" t="s">
        <v>26904</v>
      </c>
      <c r="CM2492" s="78">
        <v>43708</v>
      </c>
      <c r="CN2492" s="212" t="s">
        <v>26905</v>
      </c>
      <c r="CO2492" s="212" t="s">
        <v>26906</v>
      </c>
      <c r="CP2492" s="212" t="s">
        <v>26907</v>
      </c>
      <c r="CQ2492" s="212" t="s">
        <v>26908</v>
      </c>
      <c r="CR2492" s="212" t="s">
        <v>26909</v>
      </c>
      <c r="CS2492" s="44">
        <v>2490</v>
      </c>
      <c r="CT2492" s="44" t="s">
        <v>26910</v>
      </c>
      <c r="CU2492" s="214">
        <v>15744</v>
      </c>
      <c r="CV2492" s="212" t="s">
        <v>26911</v>
      </c>
      <c r="CW2492" s="212" t="s">
        <v>18479</v>
      </c>
      <c r="CX2492" s="44" t="s">
        <v>3305</v>
      </c>
      <c r="CY2492" s="78">
        <v>43708</v>
      </c>
      <c r="CZ2492" s="215" t="s">
        <v>1313</v>
      </c>
      <c r="DA2492" s="212" t="s">
        <v>512</v>
      </c>
      <c r="DB2492" s="44" t="s">
        <v>641</v>
      </c>
      <c r="DC2492" s="44" t="s">
        <v>18480</v>
      </c>
      <c r="DD2492" s="44" t="s">
        <v>515</v>
      </c>
    </row>
    <row r="2493" spans="83:108">
      <c r="CE2493" s="212"/>
      <c r="CF2493" s="213">
        <f>IF(ISNUMBER(SEARCH($H$2,$CG$3:$CG$3874)),MAX($CF$2:CF2492)+1,0)</f>
        <v>0</v>
      </c>
      <c r="CG2493" s="212" t="s">
        <v>26912</v>
      </c>
      <c r="CH2493" s="212"/>
      <c r="CI2493" s="212"/>
      <c r="CJ2493" s="213" t="str">
        <f>IFERROR(VLOOKUP(ROWS($CJ$3:CJ2493),CF2493:$CG$3874,2,0),"")</f>
        <v/>
      </c>
      <c r="CK2493" s="212" t="s">
        <v>26913</v>
      </c>
      <c r="CL2493" s="212" t="s">
        <v>26914</v>
      </c>
      <c r="CM2493" s="78">
        <v>43039</v>
      </c>
      <c r="CN2493" s="212" t="s">
        <v>26915</v>
      </c>
      <c r="CO2493" s="212" t="s">
        <v>26916</v>
      </c>
      <c r="CP2493" s="212" t="s">
        <v>26917</v>
      </c>
      <c r="CQ2493" s="212" t="s">
        <v>26918</v>
      </c>
      <c r="CR2493" s="212" t="s">
        <v>26919</v>
      </c>
      <c r="CS2493" s="44">
        <v>2491</v>
      </c>
      <c r="CT2493" s="44" t="s">
        <v>26920</v>
      </c>
      <c r="CU2493" s="214">
        <v>15099</v>
      </c>
      <c r="CV2493" s="212" t="s">
        <v>26921</v>
      </c>
      <c r="CW2493" s="212" t="s">
        <v>653</v>
      </c>
      <c r="CX2493" s="44" t="s">
        <v>5286</v>
      </c>
      <c r="CY2493" s="78">
        <v>43039</v>
      </c>
      <c r="CZ2493" s="215" t="s">
        <v>576</v>
      </c>
      <c r="DA2493" s="212" t="s">
        <v>512</v>
      </c>
      <c r="DB2493" s="44" t="s">
        <v>641</v>
      </c>
      <c r="DC2493" s="44" t="s">
        <v>10767</v>
      </c>
      <c r="DD2493" s="44" t="s">
        <v>532</v>
      </c>
    </row>
    <row r="2494" spans="83:108">
      <c r="CE2494" s="212"/>
      <c r="CF2494" s="213">
        <f>IF(ISNUMBER(SEARCH($H$2,$CG$3:$CG$3874)),MAX($CF$2:CF2493)+1,0)</f>
        <v>0</v>
      </c>
      <c r="CG2494" s="212" t="s">
        <v>26922</v>
      </c>
      <c r="CH2494" s="212"/>
      <c r="CI2494" s="212"/>
      <c r="CJ2494" s="213" t="str">
        <f>IFERROR(VLOOKUP(ROWS($CJ$3:CJ2494),CF2494:$CG$3874,2,0),"")</f>
        <v/>
      </c>
      <c r="CK2494" s="212" t="s">
        <v>26923</v>
      </c>
      <c r="CL2494" s="212" t="s">
        <v>26924</v>
      </c>
      <c r="CM2494" s="78">
        <v>43312</v>
      </c>
      <c r="CN2494" s="212" t="s">
        <v>26925</v>
      </c>
      <c r="CO2494" s="212" t="s">
        <v>26926</v>
      </c>
      <c r="CP2494" s="212" t="s">
        <v>26927</v>
      </c>
      <c r="CQ2494" s="212" t="s">
        <v>26928</v>
      </c>
      <c r="CR2494" s="212" t="s">
        <v>26929</v>
      </c>
      <c r="CS2494" s="44">
        <v>2492</v>
      </c>
      <c r="CT2494" s="44" t="s">
        <v>26930</v>
      </c>
      <c r="CU2494" s="214">
        <v>13380</v>
      </c>
      <c r="CV2494" s="212" t="s">
        <v>26931</v>
      </c>
      <c r="CW2494" s="212" t="s">
        <v>25360</v>
      </c>
      <c r="CX2494" s="44" t="s">
        <v>735</v>
      </c>
      <c r="CY2494" s="78">
        <v>43312</v>
      </c>
      <c r="CZ2494" s="215" t="s">
        <v>907</v>
      </c>
      <c r="DA2494" s="212" t="s">
        <v>512</v>
      </c>
      <c r="DB2494" s="44" t="s">
        <v>1690</v>
      </c>
      <c r="DC2494" s="44" t="s">
        <v>26932</v>
      </c>
      <c r="DD2494" s="44" t="s">
        <v>532</v>
      </c>
    </row>
    <row r="2495" spans="83:108">
      <c r="CE2495" s="212"/>
      <c r="CF2495" s="213">
        <f>IF(ISNUMBER(SEARCH($H$2,$CG$3:$CG$3874)),MAX($CF$2:CF2494)+1,0)</f>
        <v>0</v>
      </c>
      <c r="CG2495" s="212" t="s">
        <v>26933</v>
      </c>
      <c r="CH2495" s="212"/>
      <c r="CI2495" s="212"/>
      <c r="CJ2495" s="213" t="str">
        <f>IFERROR(VLOOKUP(ROWS($CJ$3:CJ2495),CF2495:$CG$3874,2,0),"")</f>
        <v/>
      </c>
      <c r="CK2495" s="212" t="s">
        <v>26934</v>
      </c>
      <c r="CL2495" s="212" t="s">
        <v>26935</v>
      </c>
      <c r="CM2495" s="78">
        <v>45382</v>
      </c>
      <c r="CN2495" s="212" t="s">
        <v>26936</v>
      </c>
      <c r="CO2495" s="212" t="s">
        <v>26937</v>
      </c>
      <c r="CP2495" s="212" t="s">
        <v>26938</v>
      </c>
      <c r="CQ2495" s="212" t="s">
        <v>26939</v>
      </c>
      <c r="CR2495" s="212" t="s">
        <v>26940</v>
      </c>
      <c r="CS2495" s="44">
        <v>2493</v>
      </c>
      <c r="CT2495" s="44" t="s">
        <v>26941</v>
      </c>
      <c r="CU2495" s="214">
        <v>16318</v>
      </c>
      <c r="CV2495" s="212" t="s">
        <v>26942</v>
      </c>
      <c r="CW2495" s="212" t="s">
        <v>26943</v>
      </c>
      <c r="CX2495" s="44" t="s">
        <v>839</v>
      </c>
      <c r="CY2495" s="78">
        <v>45382</v>
      </c>
      <c r="CZ2495" s="215" t="s">
        <v>511</v>
      </c>
      <c r="DA2495" s="212" t="s">
        <v>512</v>
      </c>
      <c r="DB2495" s="44" t="s">
        <v>530</v>
      </c>
      <c r="DC2495" s="44" t="s">
        <v>26944</v>
      </c>
      <c r="DD2495" s="44" t="s">
        <v>515</v>
      </c>
    </row>
    <row r="2496" spans="83:108">
      <c r="CE2496" s="212"/>
      <c r="CF2496" s="213">
        <f>IF(ISNUMBER(SEARCH($H$2,$CG$3:$CG$3874)),MAX($CF$2:CF2495)+1,0)</f>
        <v>0</v>
      </c>
      <c r="CG2496" s="212" t="s">
        <v>26945</v>
      </c>
      <c r="CH2496" s="212"/>
      <c r="CI2496" s="212"/>
      <c r="CJ2496" s="213" t="str">
        <f>IFERROR(VLOOKUP(ROWS($CJ$3:CJ2496),CF2496:$CG$3874,2,0),"")</f>
        <v/>
      </c>
      <c r="CK2496" s="212" t="s">
        <v>26946</v>
      </c>
      <c r="CL2496" s="212" t="s">
        <v>26947</v>
      </c>
      <c r="CM2496" s="78">
        <v>43131</v>
      </c>
      <c r="CN2496" s="212" t="s">
        <v>26948</v>
      </c>
      <c r="CO2496" s="212" t="s">
        <v>26949</v>
      </c>
      <c r="CP2496" s="212" t="s">
        <v>26950</v>
      </c>
      <c r="CQ2496" s="212" t="s">
        <v>26951</v>
      </c>
      <c r="CR2496" s="212" t="s">
        <v>26952</v>
      </c>
      <c r="CS2496" s="44">
        <v>2494</v>
      </c>
      <c r="CT2496" s="44" t="s">
        <v>26953</v>
      </c>
      <c r="CU2496" s="214">
        <v>15584</v>
      </c>
      <c r="CV2496" s="212" t="s">
        <v>26954</v>
      </c>
      <c r="CW2496" s="212" t="s">
        <v>3140</v>
      </c>
      <c r="CX2496" s="44" t="s">
        <v>1943</v>
      </c>
      <c r="CY2496" s="78">
        <v>43131</v>
      </c>
      <c r="CZ2496" s="215" t="s">
        <v>576</v>
      </c>
      <c r="DA2496" s="212" t="s">
        <v>737</v>
      </c>
      <c r="DB2496" s="44" t="s">
        <v>919</v>
      </c>
      <c r="DC2496" s="44" t="s">
        <v>24182</v>
      </c>
      <c r="DD2496" s="44" t="s">
        <v>563</v>
      </c>
    </row>
    <row r="2497" spans="83:108">
      <c r="CE2497" s="212"/>
      <c r="CF2497" s="213">
        <f>IF(ISNUMBER(SEARCH($H$2,$CG$3:$CG$3874)),MAX($CF$2:CF2496)+1,0)</f>
        <v>0</v>
      </c>
      <c r="CG2497" s="212" t="s">
        <v>26955</v>
      </c>
      <c r="CH2497" s="212"/>
      <c r="CI2497" s="212"/>
      <c r="CJ2497" s="213" t="str">
        <f>IFERROR(VLOOKUP(ROWS($CJ$3:CJ2497),CF2497:$CG$3874,2,0),"")</f>
        <v/>
      </c>
      <c r="CK2497" s="212" t="s">
        <v>26956</v>
      </c>
      <c r="CL2497" s="212" t="s">
        <v>26957</v>
      </c>
      <c r="CM2497" s="78">
        <v>44561</v>
      </c>
      <c r="CN2497" s="212" t="s">
        <v>26958</v>
      </c>
      <c r="CO2497" s="212" t="s">
        <v>26959</v>
      </c>
      <c r="CP2497" s="212" t="s">
        <v>26960</v>
      </c>
      <c r="CQ2497" s="212" t="s">
        <v>26961</v>
      </c>
      <c r="CR2497" s="212" t="s">
        <v>26962</v>
      </c>
      <c r="CS2497" s="44">
        <v>2495</v>
      </c>
      <c r="CT2497" s="44" t="s">
        <v>26963</v>
      </c>
      <c r="CU2497" s="214">
        <v>15553</v>
      </c>
      <c r="CV2497" s="212" t="s">
        <v>26964</v>
      </c>
      <c r="CW2497" s="212" t="s">
        <v>26965</v>
      </c>
      <c r="CX2497" s="44" t="s">
        <v>789</v>
      </c>
      <c r="CY2497" s="78">
        <v>44561</v>
      </c>
      <c r="CZ2497" s="215" t="s">
        <v>511</v>
      </c>
      <c r="DA2497" s="212" t="s">
        <v>546</v>
      </c>
      <c r="DB2497" s="44" t="s">
        <v>641</v>
      </c>
      <c r="DC2497" s="44" t="s">
        <v>827</v>
      </c>
      <c r="DD2497" s="44" t="s">
        <v>515</v>
      </c>
    </row>
    <row r="2498" spans="83:108">
      <c r="CE2498" s="212"/>
      <c r="CF2498" s="213">
        <f>IF(ISNUMBER(SEARCH($H$2,$CG$3:$CG$3874)),MAX($CF$2:CF2497)+1,0)</f>
        <v>0</v>
      </c>
      <c r="CG2498" s="212" t="s">
        <v>26966</v>
      </c>
      <c r="CH2498" s="212"/>
      <c r="CI2498" s="212"/>
      <c r="CJ2498" s="213" t="str">
        <f>IFERROR(VLOOKUP(ROWS($CJ$3:CJ2498),CF2498:$CG$3874,2,0),"")</f>
        <v/>
      </c>
      <c r="CK2498" s="212" t="s">
        <v>26967</v>
      </c>
      <c r="CL2498" s="212" t="s">
        <v>26968</v>
      </c>
      <c r="CM2498" s="78">
        <v>42916</v>
      </c>
      <c r="CN2498" s="212" t="s">
        <v>26969</v>
      </c>
      <c r="CO2498" s="212" t="s">
        <v>26970</v>
      </c>
      <c r="CP2498" s="212" t="s">
        <v>26971</v>
      </c>
      <c r="CQ2498" s="212" t="s">
        <v>26972</v>
      </c>
      <c r="CR2498" s="212" t="s">
        <v>26973</v>
      </c>
      <c r="CS2498" s="44">
        <v>2496</v>
      </c>
      <c r="CT2498" s="44" t="s">
        <v>26974</v>
      </c>
      <c r="CU2498" s="214">
        <v>630</v>
      </c>
      <c r="CV2498" s="212" t="s">
        <v>26975</v>
      </c>
      <c r="CW2498" s="212" t="s">
        <v>1644</v>
      </c>
      <c r="CX2498" s="44" t="s">
        <v>839</v>
      </c>
      <c r="CY2498" s="78">
        <v>42916</v>
      </c>
      <c r="CZ2498" s="215" t="s">
        <v>999</v>
      </c>
      <c r="DA2498" s="212" t="s">
        <v>737</v>
      </c>
      <c r="DB2498" s="44" t="s">
        <v>547</v>
      </c>
      <c r="DC2498" s="44" t="s">
        <v>1645</v>
      </c>
      <c r="DD2498" s="44" t="s">
        <v>563</v>
      </c>
    </row>
    <row r="2499" spans="83:108">
      <c r="CE2499" s="212"/>
      <c r="CF2499" s="213">
        <f>IF(ISNUMBER(SEARCH($H$2,$CG$3:$CG$3874)),MAX($CF$2:CF2498)+1,0)</f>
        <v>0</v>
      </c>
      <c r="CG2499" s="212" t="s">
        <v>26976</v>
      </c>
      <c r="CH2499" s="212"/>
      <c r="CI2499" s="212"/>
      <c r="CJ2499" s="213" t="str">
        <f>IFERROR(VLOOKUP(ROWS($CJ$3:CJ2499),CF2499:$CG$3874,2,0),"")</f>
        <v/>
      </c>
      <c r="CK2499" s="212" t="s">
        <v>26977</v>
      </c>
      <c r="CL2499" s="212" t="s">
        <v>26978</v>
      </c>
      <c r="CM2499" s="78">
        <v>47848</v>
      </c>
      <c r="CN2499" s="212" t="s">
        <v>26979</v>
      </c>
      <c r="CO2499" s="212" t="s">
        <v>26980</v>
      </c>
      <c r="CP2499" s="212" t="s">
        <v>26981</v>
      </c>
      <c r="CQ2499" s="212" t="s">
        <v>26982</v>
      </c>
      <c r="CR2499" s="212" t="s">
        <v>26983</v>
      </c>
      <c r="CS2499" s="44">
        <v>2497</v>
      </c>
      <c r="CT2499" s="44" t="s">
        <v>26984</v>
      </c>
      <c r="CU2499" s="214">
        <v>9079</v>
      </c>
      <c r="CV2499" s="212" t="s">
        <v>26985</v>
      </c>
      <c r="CW2499" s="212" t="s">
        <v>4455</v>
      </c>
      <c r="CX2499" s="44" t="s">
        <v>1287</v>
      </c>
      <c r="CY2499" s="78">
        <v>47848</v>
      </c>
      <c r="CZ2499" s="215" t="s">
        <v>576</v>
      </c>
      <c r="DA2499" s="212" t="s">
        <v>737</v>
      </c>
      <c r="DB2499" s="44" t="s">
        <v>547</v>
      </c>
      <c r="DC2499" s="44" t="s">
        <v>11630</v>
      </c>
      <c r="DD2499" s="44" t="s">
        <v>532</v>
      </c>
    </row>
    <row r="2500" spans="83:108">
      <c r="CE2500" s="212"/>
      <c r="CF2500" s="213">
        <f>IF(ISNUMBER(SEARCH($H$2,$CG$3:$CG$3874)),MAX($CF$2:CF2499)+1,0)</f>
        <v>0</v>
      </c>
      <c r="CG2500" s="212" t="s">
        <v>26986</v>
      </c>
      <c r="CH2500" s="212"/>
      <c r="CI2500" s="212"/>
      <c r="CJ2500" s="213" t="str">
        <f>IFERROR(VLOOKUP(ROWS($CJ$3:CJ2500),CF2500:$CG$3874,2,0),"")</f>
        <v/>
      </c>
      <c r="CK2500" s="212" t="s">
        <v>26987</v>
      </c>
      <c r="CL2500" s="212" t="s">
        <v>26988</v>
      </c>
      <c r="CM2500" s="78">
        <v>43039</v>
      </c>
      <c r="CN2500" s="212" t="s">
        <v>26989</v>
      </c>
      <c r="CO2500" s="212" t="s">
        <v>26990</v>
      </c>
      <c r="CP2500" s="212" t="s">
        <v>26991</v>
      </c>
      <c r="CQ2500" s="212" t="s">
        <v>26992</v>
      </c>
      <c r="CR2500" s="212" t="s">
        <v>26993</v>
      </c>
      <c r="CS2500" s="44">
        <v>2498</v>
      </c>
      <c r="CT2500" s="44" t="s">
        <v>26994</v>
      </c>
      <c r="CU2500" s="214">
        <v>12540</v>
      </c>
      <c r="CV2500" s="212" t="s">
        <v>26995</v>
      </c>
      <c r="CW2500" s="212" t="s">
        <v>10025</v>
      </c>
      <c r="CX2500" s="44" t="s">
        <v>1287</v>
      </c>
      <c r="CY2500" s="78">
        <v>43039</v>
      </c>
      <c r="CZ2500" s="215" t="s">
        <v>601</v>
      </c>
      <c r="DA2500" s="212" t="s">
        <v>737</v>
      </c>
      <c r="DB2500" s="44" t="s">
        <v>919</v>
      </c>
      <c r="DC2500" s="44" t="s">
        <v>26996</v>
      </c>
      <c r="DD2500" s="44" t="s">
        <v>532</v>
      </c>
    </row>
    <row r="2501" spans="83:108">
      <c r="CE2501" s="212"/>
      <c r="CF2501" s="213">
        <f>IF(ISNUMBER(SEARCH($H$2,$CG$3:$CG$3874)),MAX($CF$2:CF2500)+1,0)</f>
        <v>0</v>
      </c>
      <c r="CG2501" s="212" t="s">
        <v>26997</v>
      </c>
      <c r="CH2501" s="212"/>
      <c r="CI2501" s="212"/>
      <c r="CJ2501" s="213" t="str">
        <f>IFERROR(VLOOKUP(ROWS($CJ$3:CJ2501),CF2501:$CG$3874,2,0),"")</f>
        <v/>
      </c>
      <c r="CK2501" s="212" t="s">
        <v>26998</v>
      </c>
      <c r="CL2501" s="212" t="s">
        <v>26999</v>
      </c>
      <c r="CM2501" s="78">
        <v>44074</v>
      </c>
      <c r="CN2501" s="212" t="s">
        <v>27000</v>
      </c>
      <c r="CO2501" s="212" t="s">
        <v>27001</v>
      </c>
      <c r="CP2501" s="212" t="s">
        <v>27002</v>
      </c>
      <c r="CQ2501" s="212" t="s">
        <v>27003</v>
      </c>
      <c r="CR2501" s="212" t="s">
        <v>27004</v>
      </c>
      <c r="CS2501" s="44">
        <v>2499</v>
      </c>
      <c r="CT2501" s="44" t="s">
        <v>27005</v>
      </c>
      <c r="CU2501" s="214">
        <v>13063</v>
      </c>
      <c r="CV2501" s="212" t="s">
        <v>27006</v>
      </c>
      <c r="CW2501" s="212" t="s">
        <v>1391</v>
      </c>
      <c r="CX2501" s="44" t="s">
        <v>721</v>
      </c>
      <c r="CY2501" s="78">
        <v>44074</v>
      </c>
      <c r="CZ2501" s="215" t="s">
        <v>545</v>
      </c>
      <c r="DA2501" s="212" t="s">
        <v>546</v>
      </c>
      <c r="DB2501" s="44" t="s">
        <v>722</v>
      </c>
      <c r="DC2501" s="44" t="s">
        <v>827</v>
      </c>
      <c r="DD2501" s="44" t="s">
        <v>532</v>
      </c>
    </row>
    <row r="2502" spans="83:108">
      <c r="CE2502" s="212"/>
      <c r="CF2502" s="213">
        <f>IF(ISNUMBER(SEARCH($H$2,$CG$3:$CG$3874)),MAX($CF$2:CF2501)+1,0)</f>
        <v>0</v>
      </c>
      <c r="CG2502" s="212" t="s">
        <v>27007</v>
      </c>
      <c r="CH2502" s="212"/>
      <c r="CI2502" s="212"/>
      <c r="CJ2502" s="213" t="str">
        <f>IFERROR(VLOOKUP(ROWS($CJ$3:CJ2502),CF2502:$CG$3874,2,0),"")</f>
        <v/>
      </c>
      <c r="CK2502" s="212" t="s">
        <v>27008</v>
      </c>
      <c r="CL2502" s="212" t="s">
        <v>27009</v>
      </c>
      <c r="CM2502" s="78">
        <v>43131</v>
      </c>
      <c r="CN2502" s="212" t="s">
        <v>27010</v>
      </c>
      <c r="CO2502" s="212" t="s">
        <v>27011</v>
      </c>
      <c r="CP2502" s="212" t="s">
        <v>27012</v>
      </c>
      <c r="CQ2502" s="212" t="s">
        <v>27013</v>
      </c>
      <c r="CR2502" s="212" t="s">
        <v>27014</v>
      </c>
      <c r="CS2502" s="44">
        <v>2500</v>
      </c>
      <c r="CT2502" s="44" t="s">
        <v>27015</v>
      </c>
      <c r="CU2502" s="214">
        <v>4012</v>
      </c>
      <c r="CV2502" s="212" t="s">
        <v>27016</v>
      </c>
      <c r="CW2502" s="212" t="s">
        <v>6959</v>
      </c>
      <c r="CX2502" s="44" t="s">
        <v>1943</v>
      </c>
      <c r="CY2502" s="78">
        <v>43131</v>
      </c>
      <c r="CZ2502" s="215" t="s">
        <v>763</v>
      </c>
      <c r="DA2502" s="212" t="s">
        <v>529</v>
      </c>
      <c r="DB2502" s="44" t="s">
        <v>530</v>
      </c>
      <c r="DC2502" s="44" t="s">
        <v>7112</v>
      </c>
      <c r="DD2502" s="44" t="s">
        <v>563</v>
      </c>
    </row>
    <row r="2503" spans="83:108">
      <c r="CE2503" s="212"/>
      <c r="CF2503" s="213">
        <f>IF(ISNUMBER(SEARCH($H$2,$CG$3:$CG$3874)),MAX($CF$2:CF2502)+1,0)</f>
        <v>0</v>
      </c>
      <c r="CG2503" s="212" t="s">
        <v>27017</v>
      </c>
      <c r="CH2503" s="212"/>
      <c r="CI2503" s="212"/>
      <c r="CJ2503" s="213" t="str">
        <f>IFERROR(VLOOKUP(ROWS($CJ$3:CJ2503),CF2503:$CG$3874,2,0),"")</f>
        <v/>
      </c>
      <c r="CK2503" s="212" t="s">
        <v>27018</v>
      </c>
      <c r="CL2503" s="212" t="s">
        <v>27019</v>
      </c>
      <c r="CM2503" s="78">
        <v>43131</v>
      </c>
      <c r="CN2503" s="212" t="s">
        <v>27020</v>
      </c>
      <c r="CO2503" s="212" t="s">
        <v>27021</v>
      </c>
      <c r="CP2503" s="212" t="s">
        <v>27022</v>
      </c>
      <c r="CQ2503" s="212" t="s">
        <v>27023</v>
      </c>
      <c r="CR2503" s="212" t="s">
        <v>27024</v>
      </c>
      <c r="CS2503" s="44">
        <v>2501</v>
      </c>
      <c r="CT2503" s="44" t="s">
        <v>27025</v>
      </c>
      <c r="CU2503" s="214">
        <v>14208</v>
      </c>
      <c r="CV2503" s="212" t="s">
        <v>27026</v>
      </c>
      <c r="CW2503" s="212" t="s">
        <v>6959</v>
      </c>
      <c r="CX2503" s="44" t="s">
        <v>1943</v>
      </c>
      <c r="CY2503" s="78">
        <v>43131</v>
      </c>
      <c r="CZ2503" s="215" t="s">
        <v>763</v>
      </c>
      <c r="DA2503" s="212" t="s">
        <v>529</v>
      </c>
      <c r="DB2503" s="44" t="s">
        <v>530</v>
      </c>
      <c r="DC2503" s="44" t="s">
        <v>7112</v>
      </c>
      <c r="DD2503" s="44" t="s">
        <v>563</v>
      </c>
    </row>
    <row r="2504" spans="83:108">
      <c r="CE2504" s="212"/>
      <c r="CF2504" s="213">
        <f>IF(ISNUMBER(SEARCH($H$2,$CG$3:$CG$3874)),MAX($CF$2:CF2503)+1,0)</f>
        <v>0</v>
      </c>
      <c r="CG2504" s="212" t="s">
        <v>27027</v>
      </c>
      <c r="CH2504" s="212"/>
      <c r="CI2504" s="212"/>
      <c r="CJ2504" s="213" t="str">
        <f>IFERROR(VLOOKUP(ROWS($CJ$3:CJ2504),CF2504:$CG$3874,2,0),"")</f>
        <v/>
      </c>
      <c r="CK2504" s="212" t="s">
        <v>27028</v>
      </c>
      <c r="CL2504" s="212" t="s">
        <v>27029</v>
      </c>
      <c r="CM2504" s="78">
        <v>43830</v>
      </c>
      <c r="CN2504" s="212" t="s">
        <v>27030</v>
      </c>
      <c r="CO2504" s="212" t="s">
        <v>27031</v>
      </c>
      <c r="CP2504" s="212" t="s">
        <v>27032</v>
      </c>
      <c r="CQ2504" s="212" t="s">
        <v>27033</v>
      </c>
      <c r="CR2504" s="212" t="s">
        <v>27034</v>
      </c>
      <c r="CS2504" s="44">
        <v>2502</v>
      </c>
      <c r="CT2504" s="44" t="s">
        <v>27035</v>
      </c>
      <c r="CU2504" s="214">
        <v>16519</v>
      </c>
      <c r="CV2504" s="212" t="s">
        <v>27036</v>
      </c>
      <c r="CW2504" s="212" t="s">
        <v>1097</v>
      </c>
      <c r="CX2504" s="44" t="s">
        <v>963</v>
      </c>
      <c r="CY2504" s="78">
        <v>43830</v>
      </c>
      <c r="CZ2504" s="215" t="s">
        <v>511</v>
      </c>
      <c r="DA2504" s="212" t="s">
        <v>529</v>
      </c>
      <c r="DB2504" s="44" t="s">
        <v>530</v>
      </c>
      <c r="DC2504" s="44" t="s">
        <v>1119</v>
      </c>
      <c r="DD2504" s="44" t="s">
        <v>532</v>
      </c>
    </row>
    <row r="2505" spans="83:108">
      <c r="CE2505" s="212"/>
      <c r="CF2505" s="213">
        <f>IF(ISNUMBER(SEARCH($H$2,$CG$3:$CG$3874)),MAX($CF$2:CF2504)+1,0)</f>
        <v>0</v>
      </c>
      <c r="CG2505" s="212" t="s">
        <v>27037</v>
      </c>
      <c r="CH2505" s="212"/>
      <c r="CI2505" s="212"/>
      <c r="CJ2505" s="213" t="str">
        <f>IFERROR(VLOOKUP(ROWS($CJ$3:CJ2505),CF2505:$CG$3874,2,0),"")</f>
        <v/>
      </c>
      <c r="CK2505" s="212" t="s">
        <v>27038</v>
      </c>
      <c r="CL2505" s="212" t="s">
        <v>27039</v>
      </c>
      <c r="CM2505" s="78">
        <v>43585</v>
      </c>
      <c r="CN2505" s="212" t="s">
        <v>27040</v>
      </c>
      <c r="CO2505" s="212" t="s">
        <v>27041</v>
      </c>
      <c r="CP2505" s="212" t="s">
        <v>27042</v>
      </c>
      <c r="CQ2505" s="212" t="s">
        <v>27043</v>
      </c>
      <c r="CR2505" s="212" t="s">
        <v>27044</v>
      </c>
      <c r="CS2505" s="44">
        <v>2503</v>
      </c>
      <c r="CT2505" s="44" t="s">
        <v>27045</v>
      </c>
      <c r="CU2505" s="214">
        <v>13158</v>
      </c>
      <c r="CV2505" s="212" t="s">
        <v>27046</v>
      </c>
      <c r="CW2505" s="212" t="s">
        <v>23733</v>
      </c>
      <c r="CX2505" s="44" t="s">
        <v>1072</v>
      </c>
      <c r="CY2505" s="78">
        <v>43585</v>
      </c>
      <c r="CZ2505" s="215" t="s">
        <v>545</v>
      </c>
      <c r="DA2505" s="212" t="s">
        <v>512</v>
      </c>
      <c r="DB2505" s="44" t="s">
        <v>802</v>
      </c>
      <c r="DC2505" s="44" t="s">
        <v>4682</v>
      </c>
      <c r="DD2505" s="44" t="s">
        <v>563</v>
      </c>
    </row>
    <row r="2506" spans="83:108">
      <c r="CE2506" s="212"/>
      <c r="CF2506" s="213">
        <f>IF(ISNUMBER(SEARCH($H$2,$CG$3:$CG$3874)),MAX($CF$2:CF2505)+1,0)</f>
        <v>0</v>
      </c>
      <c r="CG2506" s="212" t="s">
        <v>27047</v>
      </c>
      <c r="CH2506" s="212"/>
      <c r="CI2506" s="212"/>
      <c r="CJ2506" s="213" t="str">
        <f>IFERROR(VLOOKUP(ROWS($CJ$3:CJ2506),CF2506:$CG$3874,2,0),"")</f>
        <v/>
      </c>
      <c r="CK2506" s="212" t="s">
        <v>27048</v>
      </c>
      <c r="CL2506" s="212" t="s">
        <v>27049</v>
      </c>
      <c r="CM2506" s="78">
        <v>43131</v>
      </c>
      <c r="CN2506" s="212" t="s">
        <v>27050</v>
      </c>
      <c r="CO2506" s="212" t="s">
        <v>27051</v>
      </c>
      <c r="CP2506" s="212" t="s">
        <v>27052</v>
      </c>
      <c r="CQ2506" s="212" t="s">
        <v>27053</v>
      </c>
      <c r="CR2506" s="212" t="s">
        <v>27054</v>
      </c>
      <c r="CS2506" s="44">
        <v>2504</v>
      </c>
      <c r="CT2506" s="44" t="s">
        <v>27055</v>
      </c>
      <c r="CU2506" s="214">
        <v>11702</v>
      </c>
      <c r="CV2506" s="212" t="s">
        <v>27056</v>
      </c>
      <c r="CW2506" s="212" t="s">
        <v>3992</v>
      </c>
      <c r="CX2506" s="44" t="s">
        <v>3496</v>
      </c>
      <c r="CY2506" s="78">
        <v>43131</v>
      </c>
      <c r="CZ2506" s="215" t="s">
        <v>601</v>
      </c>
      <c r="DA2506" s="212" t="s">
        <v>512</v>
      </c>
      <c r="DB2506" s="44" t="s">
        <v>655</v>
      </c>
      <c r="DC2506" s="44" t="s">
        <v>511</v>
      </c>
      <c r="DD2506" s="44" t="s">
        <v>532</v>
      </c>
    </row>
    <row r="2507" spans="83:108">
      <c r="CE2507" s="212"/>
      <c r="CF2507" s="213">
        <f>IF(ISNUMBER(SEARCH($H$2,$CG$3:$CG$3874)),MAX($CF$2:CF2506)+1,0)</f>
        <v>0</v>
      </c>
      <c r="CG2507" s="212" t="s">
        <v>27057</v>
      </c>
      <c r="CH2507" s="212"/>
      <c r="CI2507" s="212"/>
      <c r="CJ2507" s="213" t="str">
        <f>IFERROR(VLOOKUP(ROWS($CJ$3:CJ2507),CF2507:$CG$3874,2,0),"")</f>
        <v/>
      </c>
      <c r="CK2507" s="212" t="s">
        <v>27058</v>
      </c>
      <c r="CL2507" s="212" t="s">
        <v>27059</v>
      </c>
      <c r="CM2507" s="78">
        <v>43465</v>
      </c>
      <c r="CN2507" s="212" t="s">
        <v>27060</v>
      </c>
      <c r="CO2507" s="212" t="s">
        <v>27061</v>
      </c>
      <c r="CP2507" s="212" t="s">
        <v>27062</v>
      </c>
      <c r="CQ2507" s="212" t="s">
        <v>27063</v>
      </c>
      <c r="CR2507" s="212" t="s">
        <v>27064</v>
      </c>
      <c r="CS2507" s="44">
        <v>2505</v>
      </c>
      <c r="CT2507" s="44" t="s">
        <v>27065</v>
      </c>
      <c r="CU2507" s="214">
        <v>15183</v>
      </c>
      <c r="CV2507" s="212" t="s">
        <v>27066</v>
      </c>
      <c r="CW2507" s="212" t="s">
        <v>2092</v>
      </c>
      <c r="CX2507" s="44" t="s">
        <v>1156</v>
      </c>
      <c r="CY2507" s="78">
        <v>43465</v>
      </c>
      <c r="CZ2507" s="215" t="s">
        <v>736</v>
      </c>
      <c r="DA2507" s="212" t="s">
        <v>737</v>
      </c>
      <c r="DB2507" s="44" t="s">
        <v>3141</v>
      </c>
      <c r="DC2507" s="44" t="s">
        <v>2093</v>
      </c>
      <c r="DD2507" s="44" t="s">
        <v>563</v>
      </c>
    </row>
    <row r="2508" spans="83:108">
      <c r="CE2508" s="212"/>
      <c r="CF2508" s="213">
        <f>IF(ISNUMBER(SEARCH($H$2,$CG$3:$CG$3874)),MAX($CF$2:CF2507)+1,0)</f>
        <v>0</v>
      </c>
      <c r="CG2508" s="212" t="s">
        <v>27067</v>
      </c>
      <c r="CH2508" s="212"/>
      <c r="CI2508" s="212"/>
      <c r="CJ2508" s="213" t="str">
        <f>IFERROR(VLOOKUP(ROWS($CJ$3:CJ2508),CF2508:$CG$3874,2,0),"")</f>
        <v/>
      </c>
      <c r="CK2508" s="212" t="s">
        <v>27068</v>
      </c>
      <c r="CL2508" s="212" t="s">
        <v>27069</v>
      </c>
      <c r="CM2508" s="78">
        <v>44012</v>
      </c>
      <c r="CN2508" s="212" t="s">
        <v>27070</v>
      </c>
      <c r="CO2508" s="212" t="s">
        <v>27071</v>
      </c>
      <c r="CP2508" s="212" t="s">
        <v>27072</v>
      </c>
      <c r="CQ2508" s="212" t="s">
        <v>27073</v>
      </c>
      <c r="CR2508" s="212" t="s">
        <v>27074</v>
      </c>
      <c r="CS2508" s="44">
        <v>2506</v>
      </c>
      <c r="CT2508" s="44" t="s">
        <v>27075</v>
      </c>
      <c r="CU2508" s="214">
        <v>14915</v>
      </c>
      <c r="CV2508" s="212" t="s">
        <v>27076</v>
      </c>
      <c r="CW2508" s="212" t="s">
        <v>2789</v>
      </c>
      <c r="CX2508" s="44" t="s">
        <v>1752</v>
      </c>
      <c r="CY2508" s="78">
        <v>44012</v>
      </c>
      <c r="CZ2508" s="215" t="s">
        <v>763</v>
      </c>
      <c r="DA2508" s="212" t="s">
        <v>512</v>
      </c>
      <c r="DB2508" s="44" t="s">
        <v>655</v>
      </c>
      <c r="DC2508" s="44" t="s">
        <v>8369</v>
      </c>
      <c r="DD2508" s="44" t="s">
        <v>532</v>
      </c>
    </row>
    <row r="2509" spans="83:108">
      <c r="CE2509" s="212"/>
      <c r="CF2509" s="213">
        <f>IF(ISNUMBER(SEARCH($H$2,$CG$3:$CG$3874)),MAX($CF$2:CF2508)+1,0)</f>
        <v>0</v>
      </c>
      <c r="CG2509" s="212" t="s">
        <v>27077</v>
      </c>
      <c r="CH2509" s="212"/>
      <c r="CI2509" s="212"/>
      <c r="CJ2509" s="213" t="str">
        <f>IFERROR(VLOOKUP(ROWS($CJ$3:CJ2509),CF2509:$CG$3874,2,0),"")</f>
        <v/>
      </c>
      <c r="CK2509" s="212" t="s">
        <v>27078</v>
      </c>
      <c r="CL2509" s="212" t="s">
        <v>27079</v>
      </c>
      <c r="CM2509" s="78">
        <v>43100</v>
      </c>
      <c r="CN2509" s="212" t="s">
        <v>27080</v>
      </c>
      <c r="CO2509" s="212" t="s">
        <v>27081</v>
      </c>
      <c r="CP2509" s="212" t="s">
        <v>27082</v>
      </c>
      <c r="CQ2509" s="212" t="s">
        <v>27083</v>
      </c>
      <c r="CR2509" s="212" t="s">
        <v>27084</v>
      </c>
      <c r="CS2509" s="44">
        <v>2507</v>
      </c>
      <c r="CT2509" s="44" t="s">
        <v>27085</v>
      </c>
      <c r="CU2509" s="214">
        <v>14368</v>
      </c>
      <c r="CV2509" s="212" t="s">
        <v>27086</v>
      </c>
      <c r="CW2509" s="212" t="s">
        <v>27087</v>
      </c>
      <c r="CX2509" s="44" t="s">
        <v>862</v>
      </c>
      <c r="CY2509" s="78">
        <v>43100</v>
      </c>
      <c r="CZ2509" s="215" t="s">
        <v>601</v>
      </c>
      <c r="DA2509" s="212" t="s">
        <v>737</v>
      </c>
      <c r="DB2509" s="44" t="s">
        <v>802</v>
      </c>
      <c r="DC2509" s="44" t="s">
        <v>27088</v>
      </c>
      <c r="DD2509" s="44" t="s">
        <v>532</v>
      </c>
    </row>
    <row r="2510" spans="83:108">
      <c r="CE2510" s="212"/>
      <c r="CF2510" s="213">
        <f>IF(ISNUMBER(SEARCH($H$2,$CG$3:$CG$3874)),MAX($CF$2:CF2509)+1,0)</f>
        <v>0</v>
      </c>
      <c r="CG2510" s="212" t="s">
        <v>27089</v>
      </c>
      <c r="CH2510" s="212"/>
      <c r="CI2510" s="212"/>
      <c r="CJ2510" s="213" t="str">
        <f>IFERROR(VLOOKUP(ROWS($CJ$3:CJ2510),CF2510:$CG$3874,2,0),"")</f>
        <v/>
      </c>
      <c r="CK2510" s="212" t="s">
        <v>27090</v>
      </c>
      <c r="CL2510" s="212" t="s">
        <v>27091</v>
      </c>
      <c r="CM2510" s="78">
        <v>43100</v>
      </c>
      <c r="CN2510" s="212" t="s">
        <v>27092</v>
      </c>
      <c r="CO2510" s="212" t="s">
        <v>27093</v>
      </c>
      <c r="CP2510" s="212" t="s">
        <v>27094</v>
      </c>
      <c r="CQ2510" s="212" t="s">
        <v>27095</v>
      </c>
      <c r="CR2510" s="212" t="s">
        <v>27096</v>
      </c>
      <c r="CS2510" s="44">
        <v>2508</v>
      </c>
      <c r="CT2510" s="44" t="s">
        <v>27097</v>
      </c>
      <c r="CU2510" s="214">
        <v>14369</v>
      </c>
      <c r="CV2510" s="212" t="s">
        <v>27098</v>
      </c>
      <c r="CW2510" s="212" t="s">
        <v>27087</v>
      </c>
      <c r="CX2510" s="44" t="s">
        <v>862</v>
      </c>
      <c r="CY2510" s="78">
        <v>43100</v>
      </c>
      <c r="CZ2510" s="215" t="s">
        <v>545</v>
      </c>
      <c r="DA2510" s="212" t="s">
        <v>737</v>
      </c>
      <c r="DB2510" s="44" t="s">
        <v>547</v>
      </c>
      <c r="DC2510" s="44" t="s">
        <v>27099</v>
      </c>
      <c r="DD2510" s="44" t="s">
        <v>532</v>
      </c>
    </row>
    <row r="2511" spans="83:108">
      <c r="CE2511" s="212"/>
      <c r="CF2511" s="213">
        <f>IF(ISNUMBER(SEARCH($H$2,$CG$3:$CG$3874)),MAX($CF$2:CF2510)+1,0)</f>
        <v>0</v>
      </c>
      <c r="CG2511" s="212" t="s">
        <v>27100</v>
      </c>
      <c r="CH2511" s="212"/>
      <c r="CI2511" s="212"/>
      <c r="CJ2511" s="213" t="str">
        <f>IFERROR(VLOOKUP(ROWS($CJ$3:CJ2511),CF2511:$CG$3874,2,0),"")</f>
        <v/>
      </c>
      <c r="CK2511" s="212" t="s">
        <v>27101</v>
      </c>
      <c r="CL2511" s="212" t="s">
        <v>27102</v>
      </c>
      <c r="CM2511" s="78">
        <v>43131</v>
      </c>
      <c r="CN2511" s="212" t="s">
        <v>27103</v>
      </c>
      <c r="CO2511" s="212" t="s">
        <v>27104</v>
      </c>
      <c r="CP2511" s="212" t="s">
        <v>27105</v>
      </c>
      <c r="CQ2511" s="212" t="s">
        <v>27106</v>
      </c>
      <c r="CR2511" s="212" t="s">
        <v>27107</v>
      </c>
      <c r="CS2511" s="44">
        <v>2509</v>
      </c>
      <c r="CT2511" s="44" t="s">
        <v>27108</v>
      </c>
      <c r="CU2511" s="214">
        <v>15961</v>
      </c>
      <c r="CV2511" s="212" t="s">
        <v>27109</v>
      </c>
      <c r="CW2511" s="212" t="s">
        <v>5598</v>
      </c>
      <c r="CX2511" s="44" t="s">
        <v>789</v>
      </c>
      <c r="CY2511" s="78">
        <v>43131</v>
      </c>
      <c r="CZ2511" s="215" t="s">
        <v>576</v>
      </c>
      <c r="DA2511" s="212" t="s">
        <v>512</v>
      </c>
      <c r="DB2511" s="44" t="s">
        <v>530</v>
      </c>
      <c r="DC2511" s="44" t="s">
        <v>2586</v>
      </c>
      <c r="DD2511" s="44" t="s">
        <v>515</v>
      </c>
    </row>
    <row r="2512" spans="83:108">
      <c r="CE2512" s="212"/>
      <c r="CF2512" s="213">
        <f>IF(ISNUMBER(SEARCH($H$2,$CG$3:$CG$3874)),MAX($CF$2:CF2511)+1,0)</f>
        <v>0</v>
      </c>
      <c r="CG2512" s="212" t="s">
        <v>27110</v>
      </c>
      <c r="CH2512" s="212"/>
      <c r="CI2512" s="212"/>
      <c r="CJ2512" s="213" t="str">
        <f>IFERROR(VLOOKUP(ROWS($CJ$3:CJ2512),CF2512:$CG$3874,2,0),"")</f>
        <v/>
      </c>
      <c r="CK2512" s="212" t="s">
        <v>27111</v>
      </c>
      <c r="CL2512" s="212" t="s">
        <v>27112</v>
      </c>
      <c r="CM2512" s="78">
        <v>43585</v>
      </c>
      <c r="CN2512" s="212" t="s">
        <v>27113</v>
      </c>
      <c r="CO2512" s="212" t="s">
        <v>27114</v>
      </c>
      <c r="CP2512" s="212" t="s">
        <v>27115</v>
      </c>
      <c r="CQ2512" s="212" t="s">
        <v>27116</v>
      </c>
      <c r="CR2512" s="212" t="s">
        <v>27117</v>
      </c>
      <c r="CS2512" s="44">
        <v>2510</v>
      </c>
      <c r="CT2512" s="44" t="s">
        <v>27118</v>
      </c>
      <c r="CU2512" s="214">
        <v>14985</v>
      </c>
      <c r="CV2512" s="212" t="s">
        <v>27119</v>
      </c>
      <c r="CW2512" s="212" t="s">
        <v>22942</v>
      </c>
      <c r="CX2512" s="44" t="s">
        <v>789</v>
      </c>
      <c r="CY2512" s="78">
        <v>43585</v>
      </c>
      <c r="CZ2512" s="215" t="s">
        <v>576</v>
      </c>
      <c r="DA2512" s="212" t="s">
        <v>512</v>
      </c>
      <c r="DB2512" s="44" t="s">
        <v>1619</v>
      </c>
      <c r="DC2512" s="44" t="s">
        <v>22943</v>
      </c>
      <c r="DD2512" s="44" t="s">
        <v>532</v>
      </c>
    </row>
    <row r="2513" spans="83:108">
      <c r="CE2513" s="212"/>
      <c r="CF2513" s="213">
        <f>IF(ISNUMBER(SEARCH($H$2,$CG$3:$CG$3874)),MAX($CF$2:CF2512)+1,0)</f>
        <v>0</v>
      </c>
      <c r="CG2513" s="212" t="s">
        <v>27120</v>
      </c>
      <c r="CH2513" s="212"/>
      <c r="CI2513" s="212"/>
      <c r="CJ2513" s="213" t="str">
        <f>IFERROR(VLOOKUP(ROWS($CJ$3:CJ2513),CF2513:$CG$3874,2,0),"")</f>
        <v/>
      </c>
      <c r="CK2513" s="212" t="s">
        <v>27121</v>
      </c>
      <c r="CL2513" s="212" t="s">
        <v>27122</v>
      </c>
      <c r="CM2513" s="78">
        <v>44561</v>
      </c>
      <c r="CN2513" s="212" t="s">
        <v>27123</v>
      </c>
      <c r="CO2513" s="212" t="s">
        <v>27124</v>
      </c>
      <c r="CP2513" s="212" t="s">
        <v>27125</v>
      </c>
      <c r="CQ2513" s="212" t="s">
        <v>27126</v>
      </c>
      <c r="CR2513" s="212" t="s">
        <v>27127</v>
      </c>
      <c r="CS2513" s="44">
        <v>2511</v>
      </c>
      <c r="CT2513" s="44" t="s">
        <v>27128</v>
      </c>
      <c r="CU2513" s="214">
        <v>14478</v>
      </c>
      <c r="CV2513" s="212" t="s">
        <v>27129</v>
      </c>
      <c r="CW2513" s="212" t="s">
        <v>1605</v>
      </c>
      <c r="CX2513" s="44" t="s">
        <v>1943</v>
      </c>
      <c r="CY2513" s="78">
        <v>44561</v>
      </c>
      <c r="CZ2513" s="215" t="s">
        <v>763</v>
      </c>
      <c r="DA2513" s="212" t="s">
        <v>737</v>
      </c>
      <c r="DB2513" s="44" t="s">
        <v>530</v>
      </c>
      <c r="DC2513" s="44" t="s">
        <v>4794</v>
      </c>
      <c r="DD2513" s="44" t="s">
        <v>532</v>
      </c>
    </row>
    <row r="2514" spans="83:108">
      <c r="CE2514" s="212"/>
      <c r="CF2514" s="213">
        <f>IF(ISNUMBER(SEARCH($H$2,$CG$3:$CG$3874)),MAX($CF$2:CF2513)+1,0)</f>
        <v>0</v>
      </c>
      <c r="CG2514" s="212" t="s">
        <v>27130</v>
      </c>
      <c r="CH2514" s="212"/>
      <c r="CI2514" s="212"/>
      <c r="CJ2514" s="213" t="str">
        <f>IFERROR(VLOOKUP(ROWS($CJ$3:CJ2514),CF2514:$CG$3874,2,0),"")</f>
        <v/>
      </c>
      <c r="CK2514" s="212" t="s">
        <v>27131</v>
      </c>
      <c r="CL2514" s="212" t="s">
        <v>27132</v>
      </c>
      <c r="CM2514" s="78">
        <v>43830</v>
      </c>
      <c r="CN2514" s="212" t="s">
        <v>27133</v>
      </c>
      <c r="CO2514" s="212" t="s">
        <v>27134</v>
      </c>
      <c r="CP2514" s="212" t="s">
        <v>27135</v>
      </c>
      <c r="CQ2514" s="212" t="s">
        <v>27136</v>
      </c>
      <c r="CR2514" s="212" t="s">
        <v>27137</v>
      </c>
      <c r="CS2514" s="44">
        <v>2512</v>
      </c>
      <c r="CT2514" s="44" t="s">
        <v>27138</v>
      </c>
      <c r="CU2514" s="214">
        <v>15633</v>
      </c>
      <c r="CV2514" s="212" t="s">
        <v>27139</v>
      </c>
      <c r="CW2514" s="212" t="s">
        <v>27140</v>
      </c>
      <c r="CX2514" s="44" t="s">
        <v>839</v>
      </c>
      <c r="CY2514" s="78">
        <v>43830</v>
      </c>
      <c r="CZ2514" s="215" t="s">
        <v>511</v>
      </c>
      <c r="DA2514" s="212" t="s">
        <v>512</v>
      </c>
      <c r="DB2514" s="44" t="s">
        <v>655</v>
      </c>
      <c r="DC2514" s="44" t="s">
        <v>27141</v>
      </c>
      <c r="DD2514" s="44" t="s">
        <v>532</v>
      </c>
    </row>
    <row r="2515" spans="83:108">
      <c r="CE2515" s="212"/>
      <c r="CF2515" s="213">
        <f>IF(ISNUMBER(SEARCH($H$2,$CG$3:$CG$3874)),MAX($CF$2:CF2514)+1,0)</f>
        <v>0</v>
      </c>
      <c r="CG2515" s="212" t="s">
        <v>27142</v>
      </c>
      <c r="CH2515" s="212"/>
      <c r="CI2515" s="212"/>
      <c r="CJ2515" s="213" t="str">
        <f>IFERROR(VLOOKUP(ROWS($CJ$3:CJ2515),CF2515:$CG$3874,2,0),"")</f>
        <v/>
      </c>
      <c r="CK2515" s="212" t="s">
        <v>27143</v>
      </c>
      <c r="CL2515" s="212" t="s">
        <v>27144</v>
      </c>
      <c r="CM2515" s="78">
        <v>42916</v>
      </c>
      <c r="CN2515" s="212" t="s">
        <v>27145</v>
      </c>
      <c r="CO2515" s="212" t="s">
        <v>27146</v>
      </c>
      <c r="CP2515" s="212" t="s">
        <v>27147</v>
      </c>
      <c r="CQ2515" s="212" t="s">
        <v>27148</v>
      </c>
      <c r="CR2515" s="212" t="s">
        <v>27149</v>
      </c>
      <c r="CS2515" s="44">
        <v>2513</v>
      </c>
      <c r="CT2515" s="44" t="s">
        <v>27150</v>
      </c>
      <c r="CU2515" s="214">
        <v>16007</v>
      </c>
      <c r="CV2515" s="212" t="s">
        <v>27151</v>
      </c>
      <c r="CW2515" s="212" t="s">
        <v>1046</v>
      </c>
      <c r="CX2515" s="44" t="s">
        <v>7208</v>
      </c>
      <c r="CY2515" s="78">
        <v>42916</v>
      </c>
      <c r="CZ2515" s="215" t="s">
        <v>545</v>
      </c>
      <c r="DA2515" s="212" t="s">
        <v>625</v>
      </c>
      <c r="DB2515" s="44" t="s">
        <v>530</v>
      </c>
      <c r="DC2515" s="44" t="s">
        <v>1537</v>
      </c>
      <c r="DD2515" s="44" t="s">
        <v>532</v>
      </c>
    </row>
    <row r="2516" spans="83:108">
      <c r="CE2516" s="212"/>
      <c r="CF2516" s="213">
        <f>IF(ISNUMBER(SEARCH($H$2,$CG$3:$CG$3874)),MAX($CF$2:CF2515)+1,0)</f>
        <v>0</v>
      </c>
      <c r="CG2516" s="212" t="s">
        <v>27152</v>
      </c>
      <c r="CH2516" s="212"/>
      <c r="CI2516" s="212"/>
      <c r="CJ2516" s="213" t="str">
        <f>IFERROR(VLOOKUP(ROWS($CJ$3:CJ2516),CF2516:$CG$3874,2,0),"")</f>
        <v/>
      </c>
      <c r="CK2516" s="212" t="s">
        <v>27153</v>
      </c>
      <c r="CL2516" s="212" t="s">
        <v>27154</v>
      </c>
      <c r="CM2516" s="78">
        <v>43312</v>
      </c>
      <c r="CN2516" s="212" t="s">
        <v>27155</v>
      </c>
      <c r="CO2516" s="212" t="s">
        <v>27156</v>
      </c>
      <c r="CP2516" s="212" t="s">
        <v>27157</v>
      </c>
      <c r="CQ2516" s="212" t="s">
        <v>27158</v>
      </c>
      <c r="CR2516" s="212" t="s">
        <v>27159</v>
      </c>
      <c r="CS2516" s="44">
        <v>2514</v>
      </c>
      <c r="CT2516" s="44" t="s">
        <v>27160</v>
      </c>
      <c r="CU2516" s="214">
        <v>10626</v>
      </c>
      <c r="CV2516" s="212" t="s">
        <v>27161</v>
      </c>
      <c r="CW2516" s="212" t="s">
        <v>12766</v>
      </c>
      <c r="CX2516" s="44" t="s">
        <v>839</v>
      </c>
      <c r="CY2516" s="78">
        <v>43312</v>
      </c>
      <c r="CZ2516" s="215" t="s">
        <v>576</v>
      </c>
      <c r="DA2516" s="212" t="s">
        <v>512</v>
      </c>
      <c r="DB2516" s="44" t="s">
        <v>802</v>
      </c>
      <c r="DC2516" s="44" t="s">
        <v>12767</v>
      </c>
      <c r="DD2516" s="44" t="s">
        <v>563</v>
      </c>
    </row>
    <row r="2517" spans="83:108">
      <c r="CE2517" s="212"/>
      <c r="CF2517" s="213">
        <f>IF(ISNUMBER(SEARCH($H$2,$CG$3:$CG$3874)),MAX($CF$2:CF2516)+1,0)</f>
        <v>0</v>
      </c>
      <c r="CG2517" s="212" t="s">
        <v>27162</v>
      </c>
      <c r="CH2517" s="212"/>
      <c r="CI2517" s="212"/>
      <c r="CJ2517" s="213" t="str">
        <f>IFERROR(VLOOKUP(ROWS($CJ$3:CJ2517),CF2517:$CG$3874,2,0),"")</f>
        <v/>
      </c>
      <c r="CK2517" s="212" t="s">
        <v>27163</v>
      </c>
      <c r="CL2517" s="212" t="s">
        <v>27164</v>
      </c>
      <c r="CM2517" s="78">
        <v>43312</v>
      </c>
      <c r="CN2517" s="212" t="s">
        <v>27165</v>
      </c>
      <c r="CO2517" s="212" t="s">
        <v>27166</v>
      </c>
      <c r="CP2517" s="212" t="s">
        <v>27167</v>
      </c>
      <c r="CQ2517" s="212" t="s">
        <v>27168</v>
      </c>
      <c r="CR2517" s="212" t="s">
        <v>27169</v>
      </c>
      <c r="CS2517" s="44">
        <v>2515</v>
      </c>
      <c r="CT2517" s="44" t="s">
        <v>27170</v>
      </c>
      <c r="CU2517" s="214">
        <v>12878</v>
      </c>
      <c r="CV2517" s="212" t="s">
        <v>27171</v>
      </c>
      <c r="CW2517" s="212" t="s">
        <v>12766</v>
      </c>
      <c r="CX2517" s="44" t="s">
        <v>839</v>
      </c>
      <c r="CY2517" s="78">
        <v>43312</v>
      </c>
      <c r="CZ2517" s="215" t="s">
        <v>576</v>
      </c>
      <c r="DA2517" s="212" t="s">
        <v>512</v>
      </c>
      <c r="DB2517" s="44" t="s">
        <v>641</v>
      </c>
      <c r="DC2517" s="44" t="s">
        <v>12767</v>
      </c>
      <c r="DD2517" s="44" t="s">
        <v>563</v>
      </c>
    </row>
    <row r="2518" spans="83:108">
      <c r="CE2518" s="212"/>
      <c r="CF2518" s="213">
        <f>IF(ISNUMBER(SEARCH($H$2,$CG$3:$CG$3874)),MAX($CF$2:CF2517)+1,0)</f>
        <v>0</v>
      </c>
      <c r="CG2518" s="212" t="s">
        <v>27172</v>
      </c>
      <c r="CH2518" s="212"/>
      <c r="CI2518" s="212"/>
      <c r="CJ2518" s="213" t="str">
        <f>IFERROR(VLOOKUP(ROWS($CJ$3:CJ2518),CF2518:$CG$3874,2,0),"")</f>
        <v/>
      </c>
      <c r="CK2518" s="212" t="s">
        <v>27173</v>
      </c>
      <c r="CL2518" s="212" t="s">
        <v>27174</v>
      </c>
      <c r="CM2518" s="78">
        <v>43131</v>
      </c>
      <c r="CN2518" s="212" t="s">
        <v>27175</v>
      </c>
      <c r="CO2518" s="212" t="s">
        <v>27176</v>
      </c>
      <c r="CP2518" s="212" t="s">
        <v>27177</v>
      </c>
      <c r="CQ2518" s="212" t="s">
        <v>27178</v>
      </c>
      <c r="CR2518" s="212" t="s">
        <v>27179</v>
      </c>
      <c r="CS2518" s="44">
        <v>2516</v>
      </c>
      <c r="CT2518" s="44" t="s">
        <v>27180</v>
      </c>
      <c r="CU2518" s="214">
        <v>12383</v>
      </c>
      <c r="CV2518" s="212" t="s">
        <v>27181</v>
      </c>
      <c r="CW2518" s="212" t="s">
        <v>12788</v>
      </c>
      <c r="CX2518" s="44" t="s">
        <v>839</v>
      </c>
      <c r="CY2518" s="78">
        <v>43131</v>
      </c>
      <c r="CZ2518" s="215" t="s">
        <v>576</v>
      </c>
      <c r="DA2518" s="212" t="s">
        <v>512</v>
      </c>
      <c r="DB2518" s="44" t="s">
        <v>641</v>
      </c>
      <c r="DC2518" s="44" t="s">
        <v>27182</v>
      </c>
      <c r="DD2518" s="44" t="s">
        <v>563</v>
      </c>
    </row>
    <row r="2519" spans="83:108">
      <c r="CE2519" s="212"/>
      <c r="CF2519" s="213">
        <f>IF(ISNUMBER(SEARCH($H$2,$CG$3:$CG$3874)),MAX($CF$2:CF2518)+1,0)</f>
        <v>0</v>
      </c>
      <c r="CG2519" s="212" t="s">
        <v>27183</v>
      </c>
      <c r="CH2519" s="212"/>
      <c r="CI2519" s="212"/>
      <c r="CJ2519" s="213" t="str">
        <f>IFERROR(VLOOKUP(ROWS($CJ$3:CJ2519),CF2519:$CG$3874,2,0),"")</f>
        <v/>
      </c>
      <c r="CK2519" s="212" t="s">
        <v>27184</v>
      </c>
      <c r="CL2519" s="212" t="s">
        <v>27185</v>
      </c>
      <c r="CM2519" s="78">
        <v>43131</v>
      </c>
      <c r="CN2519" s="212" t="s">
        <v>27186</v>
      </c>
      <c r="CO2519" s="212" t="s">
        <v>27187</v>
      </c>
      <c r="CP2519" s="212" t="s">
        <v>27188</v>
      </c>
      <c r="CQ2519" s="212" t="s">
        <v>27189</v>
      </c>
      <c r="CR2519" s="212" t="s">
        <v>27190</v>
      </c>
      <c r="CS2519" s="44">
        <v>2517</v>
      </c>
      <c r="CT2519" s="44" t="s">
        <v>27191</v>
      </c>
      <c r="CU2519" s="214">
        <v>15348</v>
      </c>
      <c r="CV2519" s="212" t="s">
        <v>27192</v>
      </c>
      <c r="CW2519" s="212" t="s">
        <v>8084</v>
      </c>
      <c r="CX2519" s="44" t="s">
        <v>2141</v>
      </c>
      <c r="CY2519" s="78">
        <v>43131</v>
      </c>
      <c r="CZ2519" s="215" t="s">
        <v>763</v>
      </c>
      <c r="DA2519" s="212" t="s">
        <v>512</v>
      </c>
      <c r="DB2519" s="44" t="s">
        <v>655</v>
      </c>
      <c r="DC2519" s="44" t="s">
        <v>8085</v>
      </c>
      <c r="DD2519" s="44" t="s">
        <v>532</v>
      </c>
    </row>
    <row r="2520" spans="83:108">
      <c r="CE2520" s="212"/>
      <c r="CF2520" s="213">
        <f>IF(ISNUMBER(SEARCH($H$2,$CG$3:$CG$3874)),MAX($CF$2:CF2519)+1,0)</f>
        <v>0</v>
      </c>
      <c r="CG2520" s="212" t="s">
        <v>27193</v>
      </c>
      <c r="CH2520" s="212"/>
      <c r="CI2520" s="212"/>
      <c r="CJ2520" s="213" t="str">
        <f>IFERROR(VLOOKUP(ROWS($CJ$3:CJ2520),CF2520:$CG$3874,2,0),"")</f>
        <v/>
      </c>
      <c r="CK2520" s="212" t="s">
        <v>27194</v>
      </c>
      <c r="CL2520" s="212" t="s">
        <v>27195</v>
      </c>
      <c r="CM2520" s="78">
        <v>43131</v>
      </c>
      <c r="CN2520" s="212" t="s">
        <v>27196</v>
      </c>
      <c r="CO2520" s="212" t="s">
        <v>27197</v>
      </c>
      <c r="CP2520" s="212" t="s">
        <v>27198</v>
      </c>
      <c r="CQ2520" s="212" t="s">
        <v>27199</v>
      </c>
      <c r="CR2520" s="212" t="s">
        <v>27200</v>
      </c>
      <c r="CS2520" s="44">
        <v>2518</v>
      </c>
      <c r="CT2520" s="44" t="s">
        <v>27201</v>
      </c>
      <c r="CU2520" s="214">
        <v>14642</v>
      </c>
      <c r="CV2520" s="212" t="s">
        <v>27202</v>
      </c>
      <c r="CW2520" s="212" t="s">
        <v>12800</v>
      </c>
      <c r="CX2520" s="44" t="s">
        <v>839</v>
      </c>
      <c r="CY2520" s="78">
        <v>43131</v>
      </c>
      <c r="CZ2520" s="215" t="s">
        <v>601</v>
      </c>
      <c r="DA2520" s="212" t="s">
        <v>512</v>
      </c>
      <c r="DB2520" s="44" t="s">
        <v>641</v>
      </c>
      <c r="DC2520" s="44" t="s">
        <v>12801</v>
      </c>
      <c r="DD2520" s="44" t="s">
        <v>532</v>
      </c>
    </row>
    <row r="2521" spans="83:108">
      <c r="CE2521" s="212"/>
      <c r="CF2521" s="213">
        <f>IF(ISNUMBER(SEARCH($H$2,$CG$3:$CG$3874)),MAX($CF$2:CF2520)+1,0)</f>
        <v>0</v>
      </c>
      <c r="CG2521" s="212" t="s">
        <v>27203</v>
      </c>
      <c r="CH2521" s="212"/>
      <c r="CI2521" s="212"/>
      <c r="CJ2521" s="213" t="str">
        <f>IFERROR(VLOOKUP(ROWS($CJ$3:CJ2521),CF2521:$CG$3874,2,0),"")</f>
        <v/>
      </c>
      <c r="CK2521" s="212" t="s">
        <v>27204</v>
      </c>
      <c r="CL2521" s="212" t="s">
        <v>27205</v>
      </c>
      <c r="CM2521" s="78">
        <v>42916</v>
      </c>
      <c r="CN2521" s="212" t="s">
        <v>27206</v>
      </c>
      <c r="CO2521" s="212" t="s">
        <v>27207</v>
      </c>
      <c r="CP2521" s="212" t="s">
        <v>27208</v>
      </c>
      <c r="CQ2521" s="212" t="s">
        <v>27209</v>
      </c>
      <c r="CR2521" s="212" t="s">
        <v>27210</v>
      </c>
      <c r="CS2521" s="44">
        <v>2519</v>
      </c>
      <c r="CT2521" s="44" t="s">
        <v>27211</v>
      </c>
      <c r="CU2521" s="214">
        <v>10105</v>
      </c>
      <c r="CV2521" s="212" t="s">
        <v>27212</v>
      </c>
      <c r="CW2521" s="212" t="s">
        <v>2524</v>
      </c>
      <c r="CX2521" s="44" t="s">
        <v>839</v>
      </c>
      <c r="CY2521" s="78">
        <v>42916</v>
      </c>
      <c r="CZ2521" s="215" t="s">
        <v>907</v>
      </c>
      <c r="DA2521" s="212" t="s">
        <v>512</v>
      </c>
      <c r="DB2521" s="44" t="s">
        <v>530</v>
      </c>
      <c r="DC2521" s="44" t="s">
        <v>7265</v>
      </c>
      <c r="DD2521" s="44" t="s">
        <v>532</v>
      </c>
    </row>
    <row r="2522" spans="83:108">
      <c r="CE2522" s="212"/>
      <c r="CF2522" s="213">
        <f>IF(ISNUMBER(SEARCH($H$2,$CG$3:$CG$3874)),MAX($CF$2:CF2521)+1,0)</f>
        <v>0</v>
      </c>
      <c r="CG2522" s="212" t="s">
        <v>27213</v>
      </c>
      <c r="CH2522" s="212"/>
      <c r="CI2522" s="212"/>
      <c r="CJ2522" s="213" t="str">
        <f>IFERROR(VLOOKUP(ROWS($CJ$3:CJ2522),CF2522:$CG$3874,2,0),"")</f>
        <v/>
      </c>
      <c r="CK2522" s="212" t="s">
        <v>27214</v>
      </c>
      <c r="CL2522" s="212" t="s">
        <v>27215</v>
      </c>
      <c r="CM2522" s="78">
        <v>43131</v>
      </c>
      <c r="CN2522" s="212" t="s">
        <v>27216</v>
      </c>
      <c r="CO2522" s="212" t="s">
        <v>27217</v>
      </c>
      <c r="CP2522" s="212" t="s">
        <v>27218</v>
      </c>
      <c r="CQ2522" s="212" t="s">
        <v>27219</v>
      </c>
      <c r="CR2522" s="212" t="s">
        <v>27220</v>
      </c>
      <c r="CS2522" s="44">
        <v>2520</v>
      </c>
      <c r="CT2522" s="44" t="s">
        <v>27221</v>
      </c>
      <c r="CU2522" s="214">
        <v>10668</v>
      </c>
      <c r="CV2522" s="212" t="s">
        <v>27222</v>
      </c>
      <c r="CW2522" s="212" t="s">
        <v>1570</v>
      </c>
      <c r="CX2522" s="44" t="s">
        <v>1072</v>
      </c>
      <c r="CY2522" s="78">
        <v>43131</v>
      </c>
      <c r="CZ2522" s="215" t="s">
        <v>907</v>
      </c>
      <c r="DA2522" s="212" t="s">
        <v>512</v>
      </c>
      <c r="DB2522" s="44" t="s">
        <v>641</v>
      </c>
      <c r="DC2522" s="44" t="s">
        <v>723</v>
      </c>
      <c r="DD2522" s="44" t="s">
        <v>532</v>
      </c>
    </row>
    <row r="2523" spans="83:108">
      <c r="CE2523" s="212"/>
      <c r="CF2523" s="213">
        <f>IF(ISNUMBER(SEARCH($H$2,$CG$3:$CG$3874)),MAX($CF$2:CF2522)+1,0)</f>
        <v>0</v>
      </c>
      <c r="CG2523" s="212" t="s">
        <v>27223</v>
      </c>
      <c r="CH2523" s="212"/>
      <c r="CI2523" s="212"/>
      <c r="CJ2523" s="213" t="str">
        <f>IFERROR(VLOOKUP(ROWS($CJ$3:CJ2523),CF2523:$CG$3874,2,0),"")</f>
        <v/>
      </c>
      <c r="CK2523" s="212" t="s">
        <v>27224</v>
      </c>
      <c r="CL2523" s="212" t="s">
        <v>27225</v>
      </c>
      <c r="CM2523" s="78">
        <v>43708</v>
      </c>
      <c r="CN2523" s="212" t="s">
        <v>27226</v>
      </c>
      <c r="CO2523" s="212" t="s">
        <v>27227</v>
      </c>
      <c r="CP2523" s="212" t="s">
        <v>27228</v>
      </c>
      <c r="CQ2523" s="212" t="s">
        <v>27229</v>
      </c>
      <c r="CR2523" s="212" t="s">
        <v>27230</v>
      </c>
      <c r="CS2523" s="44">
        <v>2521</v>
      </c>
      <c r="CT2523" s="44" t="s">
        <v>27231</v>
      </c>
      <c r="CU2523" s="214">
        <v>11872</v>
      </c>
      <c r="CV2523" s="212" t="s">
        <v>27232</v>
      </c>
      <c r="CW2523" s="212" t="s">
        <v>7620</v>
      </c>
      <c r="CX2523" s="44" t="s">
        <v>2141</v>
      </c>
      <c r="CY2523" s="78">
        <v>43708</v>
      </c>
      <c r="CZ2523" s="215" t="s">
        <v>763</v>
      </c>
      <c r="DA2523" s="212" t="s">
        <v>512</v>
      </c>
      <c r="DB2523" s="44" t="s">
        <v>802</v>
      </c>
      <c r="DC2523" s="44" t="s">
        <v>7609</v>
      </c>
      <c r="DD2523" s="44" t="s">
        <v>532</v>
      </c>
    </row>
    <row r="2524" spans="83:108">
      <c r="CE2524" s="212"/>
      <c r="CF2524" s="213">
        <f>IF(ISNUMBER(SEARCH($H$2,$CG$3:$CG$3874)),MAX($CF$2:CF2523)+1,0)</f>
        <v>0</v>
      </c>
      <c r="CG2524" s="212" t="s">
        <v>27233</v>
      </c>
      <c r="CH2524" s="212"/>
      <c r="CI2524" s="212"/>
      <c r="CJ2524" s="213" t="str">
        <f>IFERROR(VLOOKUP(ROWS($CJ$3:CJ2524),CF2524:$CG$3874,2,0),"")</f>
        <v/>
      </c>
      <c r="CK2524" s="212" t="s">
        <v>27234</v>
      </c>
      <c r="CL2524" s="212" t="s">
        <v>27235</v>
      </c>
      <c r="CM2524" s="78">
        <v>43708</v>
      </c>
      <c r="CN2524" s="212" t="s">
        <v>27236</v>
      </c>
      <c r="CO2524" s="212" t="s">
        <v>27237</v>
      </c>
      <c r="CP2524" s="212" t="s">
        <v>27238</v>
      </c>
      <c r="CQ2524" s="212" t="s">
        <v>27239</v>
      </c>
      <c r="CR2524" s="212" t="s">
        <v>27240</v>
      </c>
      <c r="CS2524" s="44">
        <v>2522</v>
      </c>
      <c r="CT2524" s="44" t="s">
        <v>27241</v>
      </c>
      <c r="CU2524" s="214">
        <v>9448</v>
      </c>
      <c r="CV2524" s="212" t="s">
        <v>27242</v>
      </c>
      <c r="CW2524" s="212" t="s">
        <v>7620</v>
      </c>
      <c r="CX2524" s="44" t="s">
        <v>2141</v>
      </c>
      <c r="CY2524" s="78">
        <v>43708</v>
      </c>
      <c r="CZ2524" s="215" t="s">
        <v>763</v>
      </c>
      <c r="DA2524" s="212" t="s">
        <v>512</v>
      </c>
      <c r="DB2524" s="44" t="s">
        <v>655</v>
      </c>
      <c r="DC2524" s="44" t="s">
        <v>7609</v>
      </c>
      <c r="DD2524" s="44" t="s">
        <v>532</v>
      </c>
    </row>
    <row r="2525" spans="83:108">
      <c r="CE2525" s="212"/>
      <c r="CF2525" s="213">
        <f>IF(ISNUMBER(SEARCH($H$2,$CG$3:$CG$3874)),MAX($CF$2:CF2524)+1,0)</f>
        <v>0</v>
      </c>
      <c r="CG2525" s="212" t="s">
        <v>27243</v>
      </c>
      <c r="CH2525" s="212"/>
      <c r="CI2525" s="212"/>
      <c r="CJ2525" s="213" t="str">
        <f>IFERROR(VLOOKUP(ROWS($CJ$3:CJ2525),CF2525:$CG$3874,2,0),"")</f>
        <v/>
      </c>
      <c r="CK2525" s="212" t="s">
        <v>27244</v>
      </c>
      <c r="CL2525" s="212" t="s">
        <v>27245</v>
      </c>
      <c r="CM2525" s="78">
        <v>43708</v>
      </c>
      <c r="CN2525" s="212" t="s">
        <v>27246</v>
      </c>
      <c r="CO2525" s="212" t="s">
        <v>27247</v>
      </c>
      <c r="CP2525" s="212" t="s">
        <v>27248</v>
      </c>
      <c r="CQ2525" s="212" t="s">
        <v>27249</v>
      </c>
      <c r="CR2525" s="212" t="s">
        <v>27250</v>
      </c>
      <c r="CS2525" s="44">
        <v>2523</v>
      </c>
      <c r="CT2525" s="44" t="s">
        <v>27251</v>
      </c>
      <c r="CU2525" s="214">
        <v>10342</v>
      </c>
      <c r="CV2525" s="212" t="s">
        <v>27252</v>
      </c>
      <c r="CW2525" s="212" t="s">
        <v>6739</v>
      </c>
      <c r="CX2525" s="44" t="s">
        <v>1059</v>
      </c>
      <c r="CY2525" s="78">
        <v>43708</v>
      </c>
      <c r="CZ2525" s="215" t="s">
        <v>763</v>
      </c>
      <c r="DA2525" s="212" t="s">
        <v>512</v>
      </c>
      <c r="DB2525" s="44" t="s">
        <v>802</v>
      </c>
      <c r="DC2525" s="44" t="s">
        <v>6740</v>
      </c>
      <c r="DD2525" s="44" t="s">
        <v>532</v>
      </c>
    </row>
    <row r="2526" spans="83:108">
      <c r="CE2526" s="212"/>
      <c r="CF2526" s="213">
        <f>IF(ISNUMBER(SEARCH($H$2,$CG$3:$CG$3874)),MAX($CF$2:CF2525)+1,0)</f>
        <v>0</v>
      </c>
      <c r="CG2526" s="212" t="s">
        <v>27253</v>
      </c>
      <c r="CH2526" s="212"/>
      <c r="CI2526" s="212"/>
      <c r="CJ2526" s="213" t="str">
        <f>IFERROR(VLOOKUP(ROWS($CJ$3:CJ2526),CF2526:$CG$3874,2,0),"")</f>
        <v/>
      </c>
      <c r="CK2526" s="212" t="s">
        <v>27254</v>
      </c>
      <c r="CL2526" s="212" t="s">
        <v>27255</v>
      </c>
      <c r="CM2526" s="78">
        <v>43708</v>
      </c>
      <c r="CN2526" s="212" t="s">
        <v>27256</v>
      </c>
      <c r="CO2526" s="212" t="s">
        <v>27257</v>
      </c>
      <c r="CP2526" s="212" t="s">
        <v>27258</v>
      </c>
      <c r="CQ2526" s="212" t="s">
        <v>27259</v>
      </c>
      <c r="CR2526" s="212" t="s">
        <v>27260</v>
      </c>
      <c r="CS2526" s="44">
        <v>2524</v>
      </c>
      <c r="CT2526" s="44" t="s">
        <v>27261</v>
      </c>
      <c r="CU2526" s="214">
        <v>8562</v>
      </c>
      <c r="CV2526" s="212" t="s">
        <v>27262</v>
      </c>
      <c r="CW2526" s="212" t="s">
        <v>6739</v>
      </c>
      <c r="CX2526" s="44" t="s">
        <v>1059</v>
      </c>
      <c r="CY2526" s="78">
        <v>43708</v>
      </c>
      <c r="CZ2526" s="215" t="s">
        <v>576</v>
      </c>
      <c r="DA2526" s="212" t="s">
        <v>512</v>
      </c>
      <c r="DB2526" s="44" t="s">
        <v>655</v>
      </c>
      <c r="DC2526" s="44" t="s">
        <v>6740</v>
      </c>
      <c r="DD2526" s="44" t="s">
        <v>532</v>
      </c>
    </row>
    <row r="2527" spans="83:108">
      <c r="CE2527" s="212"/>
      <c r="CF2527" s="213">
        <f>IF(ISNUMBER(SEARCH($H$2,$CG$3:$CG$3874)),MAX($CF$2:CF2526)+1,0)</f>
        <v>0</v>
      </c>
      <c r="CG2527" s="212" t="s">
        <v>27263</v>
      </c>
      <c r="CH2527" s="212"/>
      <c r="CI2527" s="212"/>
      <c r="CJ2527" s="213" t="str">
        <f>IFERROR(VLOOKUP(ROWS($CJ$3:CJ2527),CF2527:$CG$3874,2,0),"")</f>
        <v/>
      </c>
      <c r="CK2527" s="212" t="s">
        <v>27264</v>
      </c>
      <c r="CL2527" s="212" t="s">
        <v>27265</v>
      </c>
      <c r="CM2527" s="78">
        <v>43131</v>
      </c>
      <c r="CN2527" s="212" t="s">
        <v>27266</v>
      </c>
      <c r="CO2527" s="212" t="s">
        <v>27267</v>
      </c>
      <c r="CP2527" s="212" t="s">
        <v>27268</v>
      </c>
      <c r="CQ2527" s="212" t="s">
        <v>27269</v>
      </c>
      <c r="CR2527" s="212" t="s">
        <v>27270</v>
      </c>
      <c r="CS2527" s="44">
        <v>2525</v>
      </c>
      <c r="CT2527" s="44" t="s">
        <v>27271</v>
      </c>
      <c r="CU2527" s="214">
        <v>11907</v>
      </c>
      <c r="CV2527" s="212" t="s">
        <v>27272</v>
      </c>
      <c r="CW2527" s="212" t="s">
        <v>1942</v>
      </c>
      <c r="CX2527" s="44" t="s">
        <v>1943</v>
      </c>
      <c r="CY2527" s="78">
        <v>43131</v>
      </c>
      <c r="CZ2527" s="215" t="s">
        <v>576</v>
      </c>
      <c r="DA2527" s="212" t="s">
        <v>529</v>
      </c>
      <c r="DB2527" s="44" t="s">
        <v>530</v>
      </c>
      <c r="DC2527" s="44" t="s">
        <v>6398</v>
      </c>
      <c r="DD2527" s="44" t="s">
        <v>515</v>
      </c>
    </row>
    <row r="2528" spans="83:108">
      <c r="CE2528" s="212"/>
      <c r="CF2528" s="213">
        <f>IF(ISNUMBER(SEARCH($H$2,$CG$3:$CG$3874)),MAX($CF$2:CF2527)+1,0)</f>
        <v>0</v>
      </c>
      <c r="CG2528" s="212" t="s">
        <v>27273</v>
      </c>
      <c r="CH2528" s="212"/>
      <c r="CI2528" s="212"/>
      <c r="CJ2528" s="213" t="str">
        <f>IFERROR(VLOOKUP(ROWS($CJ$3:CJ2528),CF2528:$CG$3874,2,0),"")</f>
        <v/>
      </c>
      <c r="CK2528" s="212" t="s">
        <v>27274</v>
      </c>
      <c r="CL2528" s="212" t="s">
        <v>27275</v>
      </c>
      <c r="CM2528" s="78">
        <v>43131</v>
      </c>
      <c r="CN2528" s="212" t="s">
        <v>27276</v>
      </c>
      <c r="CO2528" s="212" t="s">
        <v>27277</v>
      </c>
      <c r="CP2528" s="212" t="s">
        <v>27278</v>
      </c>
      <c r="CQ2528" s="212" t="s">
        <v>27279</v>
      </c>
      <c r="CR2528" s="212" t="s">
        <v>27280</v>
      </c>
      <c r="CS2528" s="44">
        <v>2526</v>
      </c>
      <c r="CT2528" s="44" t="s">
        <v>27281</v>
      </c>
      <c r="CU2528" s="214">
        <v>15427</v>
      </c>
      <c r="CV2528" s="212" t="s">
        <v>27282</v>
      </c>
      <c r="CW2528" s="212" t="s">
        <v>6584</v>
      </c>
      <c r="CX2528" s="44" t="s">
        <v>2490</v>
      </c>
      <c r="CY2528" s="78">
        <v>43131</v>
      </c>
      <c r="CZ2528" s="215" t="s">
        <v>576</v>
      </c>
      <c r="DA2528" s="212" t="s">
        <v>529</v>
      </c>
      <c r="DB2528" s="44" t="s">
        <v>530</v>
      </c>
      <c r="DC2528" s="44" t="s">
        <v>6596</v>
      </c>
      <c r="DD2528" s="44" t="s">
        <v>532</v>
      </c>
    </row>
    <row r="2529" spans="83:108">
      <c r="CE2529" s="212"/>
      <c r="CF2529" s="213">
        <f>IF(ISNUMBER(SEARCH($H$2,$CG$3:$CG$3874)),MAX($CF$2:CF2528)+1,0)</f>
        <v>0</v>
      </c>
      <c r="CG2529" s="212" t="s">
        <v>27283</v>
      </c>
      <c r="CH2529" s="212"/>
      <c r="CI2529" s="212"/>
      <c r="CJ2529" s="213" t="str">
        <f>IFERROR(VLOOKUP(ROWS($CJ$3:CJ2529),CF2529:$CG$3874,2,0),"")</f>
        <v/>
      </c>
      <c r="CK2529" s="212" t="s">
        <v>27284</v>
      </c>
      <c r="CL2529" s="212" t="s">
        <v>27285</v>
      </c>
      <c r="CM2529" s="78">
        <v>44561</v>
      </c>
      <c r="CN2529" s="212" t="s">
        <v>27286</v>
      </c>
      <c r="CO2529" s="212" t="s">
        <v>27287</v>
      </c>
      <c r="CP2529" s="212" t="s">
        <v>27288</v>
      </c>
      <c r="CQ2529" s="212" t="s">
        <v>27289</v>
      </c>
      <c r="CR2529" s="212" t="s">
        <v>27290</v>
      </c>
      <c r="CS2529" s="44">
        <v>2527</v>
      </c>
      <c r="CT2529" s="44" t="s">
        <v>27291</v>
      </c>
      <c r="CU2529" s="214">
        <v>4896</v>
      </c>
      <c r="CV2529" s="212" t="s">
        <v>27292</v>
      </c>
      <c r="CW2529" s="212" t="s">
        <v>543</v>
      </c>
      <c r="CX2529" s="44" t="s">
        <v>1287</v>
      </c>
      <c r="CY2529" s="78">
        <v>44561</v>
      </c>
      <c r="CZ2529" s="215" t="s">
        <v>511</v>
      </c>
      <c r="DA2529" s="212" t="s">
        <v>546</v>
      </c>
      <c r="DB2529" s="44" t="s">
        <v>886</v>
      </c>
      <c r="DC2529" s="44" t="s">
        <v>9947</v>
      </c>
      <c r="DD2529" s="44" t="s">
        <v>532</v>
      </c>
    </row>
    <row r="2530" spans="83:108">
      <c r="CE2530" s="212"/>
      <c r="CF2530" s="213">
        <f>IF(ISNUMBER(SEARCH($H$2,$CG$3:$CG$3874)),MAX($CF$2:CF2529)+1,0)</f>
        <v>0</v>
      </c>
      <c r="CG2530" s="212" t="s">
        <v>27293</v>
      </c>
      <c r="CH2530" s="212"/>
      <c r="CI2530" s="212"/>
      <c r="CJ2530" s="213" t="str">
        <f>IFERROR(VLOOKUP(ROWS($CJ$3:CJ2530),CF2530:$CG$3874,2,0),"")</f>
        <v/>
      </c>
      <c r="CK2530" s="212" t="s">
        <v>27294</v>
      </c>
      <c r="CL2530" s="212" t="s">
        <v>27295</v>
      </c>
      <c r="CM2530" s="78">
        <v>42916</v>
      </c>
      <c r="CN2530" s="212" t="s">
        <v>27296</v>
      </c>
      <c r="CO2530" s="212" t="s">
        <v>27297</v>
      </c>
      <c r="CP2530" s="212" t="s">
        <v>27298</v>
      </c>
      <c r="CQ2530" s="212" t="s">
        <v>27299</v>
      </c>
      <c r="CR2530" s="212" t="s">
        <v>27300</v>
      </c>
      <c r="CS2530" s="44">
        <v>2528</v>
      </c>
      <c r="CT2530" s="44" t="s">
        <v>27301</v>
      </c>
      <c r="CU2530" s="214">
        <v>10357</v>
      </c>
      <c r="CV2530" s="212" t="s">
        <v>27302</v>
      </c>
      <c r="CW2530" s="212" t="s">
        <v>3932</v>
      </c>
      <c r="CX2530" s="44" t="s">
        <v>789</v>
      </c>
      <c r="CY2530" s="78">
        <v>42916</v>
      </c>
      <c r="CZ2530" s="215" t="s">
        <v>907</v>
      </c>
      <c r="DA2530" s="212" t="s">
        <v>737</v>
      </c>
      <c r="DB2530" s="44" t="s">
        <v>641</v>
      </c>
      <c r="DC2530" s="44" t="s">
        <v>3944</v>
      </c>
      <c r="DD2530" s="44" t="s">
        <v>563</v>
      </c>
    </row>
    <row r="2531" spans="83:108">
      <c r="CE2531" s="212"/>
      <c r="CF2531" s="213">
        <f>IF(ISNUMBER(SEARCH($H$2,$CG$3:$CG$3874)),MAX($CF$2:CF2530)+1,0)</f>
        <v>0</v>
      </c>
      <c r="CG2531" s="212" t="s">
        <v>27303</v>
      </c>
      <c r="CH2531" s="212"/>
      <c r="CI2531" s="212"/>
      <c r="CJ2531" s="213" t="str">
        <f>IFERROR(VLOOKUP(ROWS($CJ$3:CJ2531),CF2531:$CG$3874,2,0),"")</f>
        <v/>
      </c>
      <c r="CK2531" s="212" t="s">
        <v>27304</v>
      </c>
      <c r="CL2531" s="212" t="s">
        <v>27305</v>
      </c>
      <c r="CM2531" s="78">
        <v>44712</v>
      </c>
      <c r="CN2531" s="212" t="s">
        <v>27306</v>
      </c>
      <c r="CO2531" s="212" t="s">
        <v>27307</v>
      </c>
      <c r="CP2531" s="212" t="s">
        <v>27308</v>
      </c>
      <c r="CQ2531" s="212" t="s">
        <v>27309</v>
      </c>
      <c r="CR2531" s="212" t="s">
        <v>27310</v>
      </c>
      <c r="CS2531" s="44">
        <v>2529</v>
      </c>
      <c r="CT2531" s="44" t="s">
        <v>27311</v>
      </c>
      <c r="CU2531" s="214">
        <v>16561</v>
      </c>
      <c r="CV2531" s="212" t="s">
        <v>27312</v>
      </c>
      <c r="CW2531" s="212" t="s">
        <v>27313</v>
      </c>
      <c r="CX2531" s="44" t="s">
        <v>839</v>
      </c>
      <c r="CY2531" s="78">
        <v>44712</v>
      </c>
      <c r="CZ2531" s="215" t="s">
        <v>511</v>
      </c>
      <c r="DA2531" s="212" t="s">
        <v>512</v>
      </c>
      <c r="DB2531" s="44" t="s">
        <v>655</v>
      </c>
      <c r="DC2531" s="44" t="s">
        <v>27314</v>
      </c>
      <c r="DD2531" s="44" t="s">
        <v>515</v>
      </c>
    </row>
    <row r="2532" spans="83:108">
      <c r="CE2532" s="212"/>
      <c r="CF2532" s="213">
        <f>IF(ISNUMBER(SEARCH($H$2,$CG$3:$CG$3874)),MAX($CF$2:CF2531)+1,0)</f>
        <v>0</v>
      </c>
      <c r="CG2532" s="212" t="s">
        <v>27315</v>
      </c>
      <c r="CH2532" s="212"/>
      <c r="CI2532" s="212"/>
      <c r="CJ2532" s="213" t="str">
        <f>IFERROR(VLOOKUP(ROWS($CJ$3:CJ2532),CF2532:$CG$3874,2,0),"")</f>
        <v/>
      </c>
      <c r="CK2532" s="212" t="s">
        <v>27316</v>
      </c>
      <c r="CL2532" s="212" t="s">
        <v>27317</v>
      </c>
      <c r="CM2532" s="78">
        <v>44804</v>
      </c>
      <c r="CN2532" s="212" t="s">
        <v>27318</v>
      </c>
      <c r="CO2532" s="212" t="s">
        <v>27319</v>
      </c>
      <c r="CP2532" s="212" t="s">
        <v>27320</v>
      </c>
      <c r="CQ2532" s="212" t="s">
        <v>27321</v>
      </c>
      <c r="CR2532" s="212" t="s">
        <v>27322</v>
      </c>
      <c r="CS2532" s="44">
        <v>2530</v>
      </c>
      <c r="CT2532" s="44" t="s">
        <v>27323</v>
      </c>
      <c r="CU2532" s="214">
        <v>13551</v>
      </c>
      <c r="CV2532" s="212" t="s">
        <v>27324</v>
      </c>
      <c r="CW2532" s="212" t="s">
        <v>1751</v>
      </c>
      <c r="CX2532" s="44" t="s">
        <v>1752</v>
      </c>
      <c r="CY2532" s="78">
        <v>44804</v>
      </c>
      <c r="CZ2532" s="215" t="s">
        <v>763</v>
      </c>
      <c r="DA2532" s="212" t="s">
        <v>737</v>
      </c>
      <c r="DB2532" s="44" t="s">
        <v>655</v>
      </c>
      <c r="DC2532" s="44" t="s">
        <v>10700</v>
      </c>
      <c r="DD2532" s="44" t="s">
        <v>532</v>
      </c>
    </row>
    <row r="2533" spans="83:108">
      <c r="CE2533" s="212"/>
      <c r="CF2533" s="213">
        <f>IF(ISNUMBER(SEARCH($H$2,$CG$3:$CG$3874)),MAX($CF$2:CF2532)+1,0)</f>
        <v>0</v>
      </c>
      <c r="CG2533" s="212" t="s">
        <v>27325</v>
      </c>
      <c r="CH2533" s="212"/>
      <c r="CI2533" s="212"/>
      <c r="CJ2533" s="213" t="str">
        <f>IFERROR(VLOOKUP(ROWS($CJ$3:CJ2533),CF2533:$CG$3874,2,0),"")</f>
        <v/>
      </c>
      <c r="CK2533" s="212" t="s">
        <v>27326</v>
      </c>
      <c r="CL2533" s="212" t="s">
        <v>27327</v>
      </c>
      <c r="CM2533" s="78">
        <v>43585</v>
      </c>
      <c r="CN2533" s="212" t="s">
        <v>27328</v>
      </c>
      <c r="CO2533" s="212" t="s">
        <v>27329</v>
      </c>
      <c r="CP2533" s="212" t="s">
        <v>27330</v>
      </c>
      <c r="CQ2533" s="212" t="s">
        <v>27331</v>
      </c>
      <c r="CR2533" s="212" t="s">
        <v>27332</v>
      </c>
      <c r="CS2533" s="44">
        <v>2531</v>
      </c>
      <c r="CT2533" s="44" t="s">
        <v>27333</v>
      </c>
      <c r="CU2533" s="214">
        <v>16699</v>
      </c>
      <c r="CV2533" s="212" t="s">
        <v>27334</v>
      </c>
      <c r="CW2533" s="212" t="s">
        <v>7544</v>
      </c>
      <c r="CX2533" s="44" t="s">
        <v>1632</v>
      </c>
      <c r="CY2533" s="78">
        <v>43585</v>
      </c>
      <c r="CZ2533" s="215" t="s">
        <v>511</v>
      </c>
      <c r="DA2533" s="212" t="s">
        <v>737</v>
      </c>
      <c r="DB2533" s="44" t="s">
        <v>641</v>
      </c>
      <c r="DC2533" s="44" t="s">
        <v>750</v>
      </c>
      <c r="DD2533" s="44" t="s">
        <v>515</v>
      </c>
    </row>
    <row r="2534" spans="83:108">
      <c r="CE2534" s="212"/>
      <c r="CF2534" s="213">
        <f>IF(ISNUMBER(SEARCH($H$2,$CG$3:$CG$3874)),MAX($CF$2:CF2533)+1,0)</f>
        <v>0</v>
      </c>
      <c r="CG2534" s="212" t="s">
        <v>27335</v>
      </c>
      <c r="CH2534" s="212"/>
      <c r="CI2534" s="212"/>
      <c r="CJ2534" s="213" t="str">
        <f>IFERROR(VLOOKUP(ROWS($CJ$3:CJ2534),CF2534:$CG$3874,2,0),"")</f>
        <v/>
      </c>
      <c r="CK2534" s="212" t="s">
        <v>27336</v>
      </c>
      <c r="CL2534" s="212" t="s">
        <v>27337</v>
      </c>
      <c r="CM2534" s="78">
        <v>43039</v>
      </c>
      <c r="CN2534" s="212" t="s">
        <v>27338</v>
      </c>
      <c r="CO2534" s="212" t="s">
        <v>27339</v>
      </c>
      <c r="CP2534" s="212" t="s">
        <v>27340</v>
      </c>
      <c r="CQ2534" s="212" t="s">
        <v>27341</v>
      </c>
      <c r="CR2534" s="212" t="s">
        <v>27342</v>
      </c>
      <c r="CS2534" s="44">
        <v>2532</v>
      </c>
      <c r="CT2534" s="44" t="s">
        <v>27343</v>
      </c>
      <c r="CU2534" s="214">
        <v>16245</v>
      </c>
      <c r="CV2534" s="212" t="s">
        <v>27344</v>
      </c>
      <c r="CW2534" s="212" t="s">
        <v>27345</v>
      </c>
      <c r="CX2534" s="44" t="s">
        <v>27346</v>
      </c>
      <c r="CY2534" s="78">
        <v>43039</v>
      </c>
      <c r="CZ2534" s="215" t="s">
        <v>511</v>
      </c>
      <c r="DA2534" s="212" t="s">
        <v>546</v>
      </c>
      <c r="DB2534" s="44" t="s">
        <v>6430</v>
      </c>
      <c r="DC2534" s="44" t="s">
        <v>602</v>
      </c>
      <c r="DD2534" s="44" t="s">
        <v>682</v>
      </c>
    </row>
    <row r="2535" spans="83:108">
      <c r="CE2535" s="212"/>
      <c r="CF2535" s="213">
        <f>IF(ISNUMBER(SEARCH($H$2,$CG$3:$CG$3874)),MAX($CF$2:CF2534)+1,0)</f>
        <v>0</v>
      </c>
      <c r="CG2535" s="212" t="s">
        <v>27347</v>
      </c>
      <c r="CH2535" s="212"/>
      <c r="CI2535" s="212"/>
      <c r="CJ2535" s="213" t="str">
        <f>IFERROR(VLOOKUP(ROWS($CJ$3:CJ2535),CF2535:$CG$3874,2,0),"")</f>
        <v/>
      </c>
      <c r="CK2535" s="212" t="s">
        <v>27348</v>
      </c>
      <c r="CL2535" s="212" t="s">
        <v>27349</v>
      </c>
      <c r="CM2535" s="78">
        <v>43039</v>
      </c>
      <c r="CN2535" s="212" t="s">
        <v>27350</v>
      </c>
      <c r="CO2535" s="212" t="s">
        <v>27351</v>
      </c>
      <c r="CP2535" s="212" t="s">
        <v>27352</v>
      </c>
      <c r="CQ2535" s="212" t="s">
        <v>27353</v>
      </c>
      <c r="CR2535" s="212" t="s">
        <v>27354</v>
      </c>
      <c r="CS2535" s="44">
        <v>2533</v>
      </c>
      <c r="CT2535" s="44" t="s">
        <v>27355</v>
      </c>
      <c r="CU2535" s="214">
        <v>15068</v>
      </c>
      <c r="CV2535" s="212" t="s">
        <v>27356</v>
      </c>
      <c r="CW2535" s="212" t="s">
        <v>2337</v>
      </c>
      <c r="CX2535" s="44" t="s">
        <v>560</v>
      </c>
      <c r="CY2535" s="78">
        <v>43039</v>
      </c>
      <c r="CZ2535" s="215" t="s">
        <v>576</v>
      </c>
      <c r="DA2535" s="212" t="s">
        <v>529</v>
      </c>
      <c r="DB2535" s="44" t="s">
        <v>530</v>
      </c>
      <c r="DC2535" s="44" t="s">
        <v>3238</v>
      </c>
      <c r="DD2535" s="44" t="s">
        <v>532</v>
      </c>
    </row>
    <row r="2536" spans="83:108">
      <c r="CE2536" s="212"/>
      <c r="CF2536" s="213">
        <f>IF(ISNUMBER(SEARCH($H$2,$CG$3:$CG$3874)),MAX($CF$2:CF2535)+1,0)</f>
        <v>0</v>
      </c>
      <c r="CG2536" s="212" t="s">
        <v>27357</v>
      </c>
      <c r="CH2536" s="212"/>
      <c r="CI2536" s="212"/>
      <c r="CJ2536" s="213" t="str">
        <f>IFERROR(VLOOKUP(ROWS($CJ$3:CJ2536),CF2536:$CG$3874,2,0),"")</f>
        <v/>
      </c>
      <c r="CK2536" s="212" t="s">
        <v>27358</v>
      </c>
      <c r="CL2536" s="212" t="s">
        <v>27359</v>
      </c>
      <c r="CM2536" s="78">
        <v>44347</v>
      </c>
      <c r="CN2536" s="212" t="s">
        <v>27360</v>
      </c>
      <c r="CO2536" s="212" t="s">
        <v>27361</v>
      </c>
      <c r="CP2536" s="212" t="s">
        <v>27362</v>
      </c>
      <c r="CQ2536" s="212" t="s">
        <v>27363</v>
      </c>
      <c r="CR2536" s="212" t="s">
        <v>27364</v>
      </c>
      <c r="CS2536" s="44">
        <v>2534</v>
      </c>
      <c r="CT2536" s="44" t="s">
        <v>27365</v>
      </c>
      <c r="CU2536" s="214">
        <v>15600</v>
      </c>
      <c r="CV2536" s="212" t="s">
        <v>27366</v>
      </c>
      <c r="CW2536" s="212" t="s">
        <v>2058</v>
      </c>
      <c r="CX2536" s="44" t="s">
        <v>8380</v>
      </c>
      <c r="CY2536" s="78">
        <v>44347</v>
      </c>
      <c r="CZ2536" s="215" t="s">
        <v>907</v>
      </c>
      <c r="DA2536" s="212" t="s">
        <v>512</v>
      </c>
      <c r="DB2536" s="44" t="s">
        <v>530</v>
      </c>
      <c r="DC2536" s="44" t="s">
        <v>14084</v>
      </c>
      <c r="DD2536" s="44" t="s">
        <v>532</v>
      </c>
    </row>
    <row r="2537" spans="83:108">
      <c r="CE2537" s="212"/>
      <c r="CF2537" s="213">
        <f>IF(ISNUMBER(SEARCH($H$2,$CG$3:$CG$3874)),MAX($CF$2:CF2536)+1,0)</f>
        <v>0</v>
      </c>
      <c r="CG2537" s="212" t="s">
        <v>27367</v>
      </c>
      <c r="CH2537" s="212"/>
      <c r="CI2537" s="212"/>
      <c r="CJ2537" s="213" t="str">
        <f>IFERROR(VLOOKUP(ROWS($CJ$3:CJ2537),CF2537:$CG$3874,2,0),"")</f>
        <v/>
      </c>
      <c r="CK2537" s="212" t="s">
        <v>27368</v>
      </c>
      <c r="CL2537" s="212" t="s">
        <v>27369</v>
      </c>
      <c r="CM2537" s="78">
        <v>44347</v>
      </c>
      <c r="CN2537" s="212" t="s">
        <v>27370</v>
      </c>
      <c r="CO2537" s="212" t="s">
        <v>27371</v>
      </c>
      <c r="CP2537" s="212" t="s">
        <v>27372</v>
      </c>
      <c r="CQ2537" s="212" t="s">
        <v>27373</v>
      </c>
      <c r="CR2537" s="212" t="s">
        <v>27374</v>
      </c>
      <c r="CS2537" s="44">
        <v>2535</v>
      </c>
      <c r="CT2537" s="44" t="s">
        <v>27375</v>
      </c>
      <c r="CU2537" s="214">
        <v>14783</v>
      </c>
      <c r="CV2537" s="212" t="s">
        <v>27376</v>
      </c>
      <c r="CW2537" s="212" t="s">
        <v>1415</v>
      </c>
      <c r="CX2537" s="44" t="s">
        <v>10745</v>
      </c>
      <c r="CY2537" s="78">
        <v>44347</v>
      </c>
      <c r="CZ2537" s="215" t="s">
        <v>907</v>
      </c>
      <c r="DA2537" s="212" t="s">
        <v>546</v>
      </c>
      <c r="DB2537" s="44" t="s">
        <v>547</v>
      </c>
      <c r="DC2537" s="44" t="s">
        <v>1416</v>
      </c>
      <c r="DD2537" s="44" t="s">
        <v>532</v>
      </c>
    </row>
    <row r="2538" spans="83:108">
      <c r="CE2538" s="212"/>
      <c r="CF2538" s="213">
        <f>IF(ISNUMBER(SEARCH($H$2,$CG$3:$CG$3874)),MAX($CF$2:CF2537)+1,0)</f>
        <v>0</v>
      </c>
      <c r="CG2538" s="212" t="s">
        <v>27377</v>
      </c>
      <c r="CH2538" s="212"/>
      <c r="CI2538" s="212"/>
      <c r="CJ2538" s="213" t="str">
        <f>IFERROR(VLOOKUP(ROWS($CJ$3:CJ2538),CF2538:$CG$3874,2,0),"")</f>
        <v/>
      </c>
      <c r="CK2538" s="212" t="s">
        <v>27378</v>
      </c>
      <c r="CL2538" s="212" t="s">
        <v>27379</v>
      </c>
      <c r="CM2538" s="78">
        <v>42947</v>
      </c>
      <c r="CN2538" s="212" t="s">
        <v>27380</v>
      </c>
      <c r="CO2538" s="212" t="s">
        <v>27381</v>
      </c>
      <c r="CP2538" s="212" t="s">
        <v>27382</v>
      </c>
      <c r="CQ2538" s="212" t="s">
        <v>27383</v>
      </c>
      <c r="CR2538" s="212" t="s">
        <v>27384</v>
      </c>
      <c r="CS2538" s="44">
        <v>2536</v>
      </c>
      <c r="CT2538" s="44" t="s">
        <v>27385</v>
      </c>
      <c r="CU2538" s="214">
        <v>15180</v>
      </c>
      <c r="CV2538" s="212" t="s">
        <v>27386</v>
      </c>
      <c r="CW2538" s="212" t="s">
        <v>1168</v>
      </c>
      <c r="CX2538" s="44" t="s">
        <v>1169</v>
      </c>
      <c r="CY2538" s="78">
        <v>42947</v>
      </c>
      <c r="CZ2538" s="215" t="s">
        <v>763</v>
      </c>
      <c r="DA2538" s="212" t="s">
        <v>737</v>
      </c>
      <c r="DB2538" s="44" t="s">
        <v>1899</v>
      </c>
      <c r="DC2538" s="44" t="s">
        <v>1180</v>
      </c>
      <c r="DD2538" s="44" t="s">
        <v>532</v>
      </c>
    </row>
    <row r="2539" spans="83:108">
      <c r="CE2539" s="212"/>
      <c r="CF2539" s="213">
        <f>IF(ISNUMBER(SEARCH($H$2,$CG$3:$CG$3874)),MAX($CF$2:CF2538)+1,0)</f>
        <v>0</v>
      </c>
      <c r="CG2539" s="212" t="s">
        <v>27387</v>
      </c>
      <c r="CH2539" s="212"/>
      <c r="CI2539" s="212"/>
      <c r="CJ2539" s="213" t="str">
        <f>IFERROR(VLOOKUP(ROWS($CJ$3:CJ2539),CF2539:$CG$3874,2,0),"")</f>
        <v/>
      </c>
      <c r="CK2539" s="212" t="s">
        <v>27388</v>
      </c>
      <c r="CL2539" s="212" t="s">
        <v>27389</v>
      </c>
      <c r="CM2539" s="78">
        <v>43312</v>
      </c>
      <c r="CN2539" s="212" t="s">
        <v>27390</v>
      </c>
      <c r="CO2539" s="212" t="s">
        <v>27391</v>
      </c>
      <c r="CP2539" s="212" t="s">
        <v>27392</v>
      </c>
      <c r="CQ2539" s="212" t="s">
        <v>27393</v>
      </c>
      <c r="CR2539" s="212" t="s">
        <v>27394</v>
      </c>
      <c r="CS2539" s="44">
        <v>2537</v>
      </c>
      <c r="CT2539" s="44" t="s">
        <v>27395</v>
      </c>
      <c r="CU2539" s="214">
        <v>15019</v>
      </c>
      <c r="CV2539" s="212" t="s">
        <v>27396</v>
      </c>
      <c r="CW2539" s="212" t="s">
        <v>814</v>
      </c>
      <c r="CX2539" s="44" t="s">
        <v>963</v>
      </c>
      <c r="CY2539" s="78">
        <v>43312</v>
      </c>
      <c r="CZ2539" s="215" t="s">
        <v>545</v>
      </c>
      <c r="DA2539" s="212" t="s">
        <v>512</v>
      </c>
      <c r="DB2539" s="44" t="s">
        <v>655</v>
      </c>
      <c r="DC2539" s="44" t="s">
        <v>1000</v>
      </c>
      <c r="DD2539" s="44" t="s">
        <v>532</v>
      </c>
    </row>
    <row r="2540" spans="83:108">
      <c r="CE2540" s="212"/>
      <c r="CF2540" s="213">
        <f>IF(ISNUMBER(SEARCH($H$2,$CG$3:$CG$3874)),MAX($CF$2:CF2539)+1,0)</f>
        <v>0</v>
      </c>
      <c r="CG2540" s="212" t="s">
        <v>27397</v>
      </c>
      <c r="CH2540" s="212"/>
      <c r="CI2540" s="212"/>
      <c r="CJ2540" s="213" t="str">
        <f>IFERROR(VLOOKUP(ROWS($CJ$3:CJ2540),CF2540:$CG$3874,2,0),"")</f>
        <v/>
      </c>
      <c r="CK2540" s="212" t="s">
        <v>27398</v>
      </c>
      <c r="CL2540" s="212" t="s">
        <v>27399</v>
      </c>
      <c r="CM2540" s="78">
        <v>43312</v>
      </c>
      <c r="CN2540" s="212" t="s">
        <v>27400</v>
      </c>
      <c r="CO2540" s="212" t="s">
        <v>27401</v>
      </c>
      <c r="CP2540" s="212" t="s">
        <v>27402</v>
      </c>
      <c r="CQ2540" s="212" t="s">
        <v>27403</v>
      </c>
      <c r="CR2540" s="212" t="s">
        <v>27404</v>
      </c>
      <c r="CS2540" s="44">
        <v>2538</v>
      </c>
      <c r="CT2540" s="44" t="s">
        <v>27405</v>
      </c>
      <c r="CU2540" s="214">
        <v>13784</v>
      </c>
      <c r="CV2540" s="212" t="s">
        <v>27406</v>
      </c>
      <c r="CW2540" s="212" t="s">
        <v>788</v>
      </c>
      <c r="CX2540" s="44" t="s">
        <v>963</v>
      </c>
      <c r="CY2540" s="78">
        <v>43312</v>
      </c>
      <c r="CZ2540" s="215" t="s">
        <v>1313</v>
      </c>
      <c r="DA2540" s="212" t="s">
        <v>512</v>
      </c>
      <c r="DB2540" s="44" t="s">
        <v>802</v>
      </c>
      <c r="DC2540" s="44" t="s">
        <v>790</v>
      </c>
      <c r="DD2540" s="44" t="s">
        <v>563</v>
      </c>
    </row>
    <row r="2541" spans="83:108">
      <c r="CE2541" s="212"/>
      <c r="CF2541" s="213">
        <f>IF(ISNUMBER(SEARCH($H$2,$CG$3:$CG$3874)),MAX($CF$2:CF2540)+1,0)</f>
        <v>0</v>
      </c>
      <c r="CG2541" s="212" t="s">
        <v>27407</v>
      </c>
      <c r="CH2541" s="212"/>
      <c r="CI2541" s="212"/>
      <c r="CJ2541" s="213" t="str">
        <f>IFERROR(VLOOKUP(ROWS($CJ$3:CJ2541),CF2541:$CG$3874,2,0),"")</f>
        <v/>
      </c>
      <c r="CK2541" s="212" t="s">
        <v>27408</v>
      </c>
      <c r="CL2541" s="212" t="s">
        <v>27409</v>
      </c>
      <c r="CM2541" s="78">
        <v>43312</v>
      </c>
      <c r="CN2541" s="212" t="s">
        <v>27410</v>
      </c>
      <c r="CO2541" s="212" t="s">
        <v>27411</v>
      </c>
      <c r="CP2541" s="212" t="s">
        <v>27412</v>
      </c>
      <c r="CQ2541" s="212" t="s">
        <v>27413</v>
      </c>
      <c r="CR2541" s="212" t="s">
        <v>27414</v>
      </c>
      <c r="CS2541" s="44">
        <v>2539</v>
      </c>
      <c r="CT2541" s="44" t="s">
        <v>27415</v>
      </c>
      <c r="CU2541" s="214">
        <v>13787</v>
      </c>
      <c r="CV2541" s="212" t="s">
        <v>27416</v>
      </c>
      <c r="CW2541" s="212" t="s">
        <v>12418</v>
      </c>
      <c r="CX2541" s="44" t="s">
        <v>963</v>
      </c>
      <c r="CY2541" s="78">
        <v>43312</v>
      </c>
      <c r="CZ2541" s="215" t="s">
        <v>601</v>
      </c>
      <c r="DA2541" s="212" t="s">
        <v>512</v>
      </c>
      <c r="DB2541" s="44" t="s">
        <v>802</v>
      </c>
      <c r="DC2541" s="44" t="s">
        <v>12419</v>
      </c>
      <c r="DD2541" s="44" t="s">
        <v>532</v>
      </c>
    </row>
    <row r="2542" spans="83:108">
      <c r="CE2542" s="212"/>
      <c r="CF2542" s="213">
        <f>IF(ISNUMBER(SEARCH($H$2,$CG$3:$CG$3874)),MAX($CF$2:CF2541)+1,0)</f>
        <v>0</v>
      </c>
      <c r="CG2542" s="212" t="s">
        <v>27417</v>
      </c>
      <c r="CH2542" s="212"/>
      <c r="CI2542" s="212"/>
      <c r="CJ2542" s="213" t="str">
        <f>IFERROR(VLOOKUP(ROWS($CJ$3:CJ2542),CF2542:$CG$3874,2,0),"")</f>
        <v/>
      </c>
      <c r="CK2542" s="212" t="s">
        <v>27418</v>
      </c>
      <c r="CL2542" s="212" t="s">
        <v>27419</v>
      </c>
      <c r="CM2542" s="78">
        <v>43708</v>
      </c>
      <c r="CN2542" s="212" t="s">
        <v>27420</v>
      </c>
      <c r="CO2542" s="212" t="s">
        <v>27421</v>
      </c>
      <c r="CP2542" s="212" t="s">
        <v>27422</v>
      </c>
      <c r="CQ2542" s="212" t="s">
        <v>27423</v>
      </c>
      <c r="CR2542" s="212" t="s">
        <v>27424</v>
      </c>
      <c r="CS2542" s="44">
        <v>2540</v>
      </c>
      <c r="CT2542" s="44" t="s">
        <v>27425</v>
      </c>
      <c r="CU2542" s="214">
        <v>14120</v>
      </c>
      <c r="CV2542" s="212" t="s">
        <v>27426</v>
      </c>
      <c r="CW2542" s="212" t="s">
        <v>749</v>
      </c>
      <c r="CX2542" s="44" t="s">
        <v>1831</v>
      </c>
      <c r="CY2542" s="78">
        <v>43708</v>
      </c>
      <c r="CZ2542" s="215" t="s">
        <v>576</v>
      </c>
      <c r="DA2542" s="212" t="s">
        <v>512</v>
      </c>
      <c r="DB2542" s="44" t="s">
        <v>641</v>
      </c>
      <c r="DC2542" s="44" t="s">
        <v>2586</v>
      </c>
      <c r="DD2542" s="44" t="s">
        <v>532</v>
      </c>
    </row>
    <row r="2543" spans="83:108">
      <c r="CE2543" s="212"/>
      <c r="CF2543" s="213">
        <f>IF(ISNUMBER(SEARCH($H$2,$CG$3:$CG$3874)),MAX($CF$2:CF2542)+1,0)</f>
        <v>0</v>
      </c>
      <c r="CG2543" s="212" t="s">
        <v>27427</v>
      </c>
      <c r="CH2543" s="212"/>
      <c r="CI2543" s="212"/>
      <c r="CJ2543" s="213" t="str">
        <f>IFERROR(VLOOKUP(ROWS($CJ$3:CJ2543),CF2543:$CG$3874,2,0),"")</f>
        <v/>
      </c>
      <c r="CK2543" s="212" t="s">
        <v>27428</v>
      </c>
      <c r="CL2543" s="212" t="s">
        <v>27429</v>
      </c>
      <c r="CM2543" s="78">
        <v>43220</v>
      </c>
      <c r="CN2543" s="212" t="s">
        <v>27430</v>
      </c>
      <c r="CO2543" s="212" t="s">
        <v>27431</v>
      </c>
      <c r="CP2543" s="212" t="s">
        <v>27432</v>
      </c>
      <c r="CQ2543" s="212" t="s">
        <v>27433</v>
      </c>
      <c r="CR2543" s="212" t="s">
        <v>27434</v>
      </c>
      <c r="CS2543" s="44">
        <v>2541</v>
      </c>
      <c r="CT2543" s="44" t="s">
        <v>27435</v>
      </c>
      <c r="CU2543" s="214">
        <v>7961</v>
      </c>
      <c r="CV2543" s="212" t="s">
        <v>27436</v>
      </c>
      <c r="CW2543" s="212" t="s">
        <v>1370</v>
      </c>
      <c r="CX2543" s="44" t="s">
        <v>721</v>
      </c>
      <c r="CY2543" s="78">
        <v>43220</v>
      </c>
      <c r="CZ2543" s="215" t="s">
        <v>601</v>
      </c>
      <c r="DA2543" s="212" t="s">
        <v>512</v>
      </c>
      <c r="DB2543" s="44" t="s">
        <v>802</v>
      </c>
      <c r="DC2543" s="44" t="s">
        <v>1326</v>
      </c>
      <c r="DD2543" s="44" t="s">
        <v>563</v>
      </c>
    </row>
    <row r="2544" spans="83:108">
      <c r="CE2544" s="212"/>
      <c r="CF2544" s="213">
        <f>IF(ISNUMBER(SEARCH($H$2,$CG$3:$CG$3874)),MAX($CF$2:CF2543)+1,0)</f>
        <v>0</v>
      </c>
      <c r="CG2544" s="212" t="s">
        <v>27437</v>
      </c>
      <c r="CH2544" s="212"/>
      <c r="CI2544" s="212"/>
      <c r="CJ2544" s="213" t="str">
        <f>IFERROR(VLOOKUP(ROWS($CJ$3:CJ2544),CF2544:$CG$3874,2,0),"")</f>
        <v/>
      </c>
      <c r="CK2544" s="212" t="s">
        <v>27438</v>
      </c>
      <c r="CL2544" s="212" t="s">
        <v>27439</v>
      </c>
      <c r="CM2544" s="78">
        <v>43220</v>
      </c>
      <c r="CN2544" s="212" t="s">
        <v>27440</v>
      </c>
      <c r="CO2544" s="212" t="s">
        <v>27441</v>
      </c>
      <c r="CP2544" s="212" t="s">
        <v>27442</v>
      </c>
      <c r="CQ2544" s="212" t="s">
        <v>27443</v>
      </c>
      <c r="CR2544" s="212" t="s">
        <v>27444</v>
      </c>
      <c r="CS2544" s="44">
        <v>2542</v>
      </c>
      <c r="CT2544" s="44" t="s">
        <v>27445</v>
      </c>
      <c r="CU2544" s="214">
        <v>7969</v>
      </c>
      <c r="CV2544" s="212" t="s">
        <v>27446</v>
      </c>
      <c r="CW2544" s="212" t="s">
        <v>1370</v>
      </c>
      <c r="CX2544" s="44" t="s">
        <v>694</v>
      </c>
      <c r="CY2544" s="78">
        <v>43220</v>
      </c>
      <c r="CZ2544" s="215" t="s">
        <v>601</v>
      </c>
      <c r="DA2544" s="212" t="s">
        <v>512</v>
      </c>
      <c r="DB2544" s="44" t="s">
        <v>886</v>
      </c>
      <c r="DC2544" s="44" t="s">
        <v>827</v>
      </c>
      <c r="DD2544" s="44" t="s">
        <v>563</v>
      </c>
    </row>
    <row r="2545" spans="83:108">
      <c r="CE2545" s="212"/>
      <c r="CF2545" s="213">
        <f>IF(ISNUMBER(SEARCH($H$2,$CG$3:$CG$3874)),MAX($CF$2:CF2544)+1,0)</f>
        <v>0</v>
      </c>
      <c r="CG2545" s="212" t="s">
        <v>27447</v>
      </c>
      <c r="CH2545" s="212"/>
      <c r="CI2545" s="212"/>
      <c r="CJ2545" s="213" t="str">
        <f>IFERROR(VLOOKUP(ROWS($CJ$3:CJ2545),CF2545:$CG$3874,2,0),"")</f>
        <v/>
      </c>
      <c r="CK2545" s="212" t="s">
        <v>27448</v>
      </c>
      <c r="CL2545" s="212" t="s">
        <v>27449</v>
      </c>
      <c r="CM2545" s="78">
        <v>43220</v>
      </c>
      <c r="CN2545" s="212" t="s">
        <v>27450</v>
      </c>
      <c r="CO2545" s="212" t="s">
        <v>27451</v>
      </c>
      <c r="CP2545" s="212" t="s">
        <v>27452</v>
      </c>
      <c r="CQ2545" s="212" t="s">
        <v>27453</v>
      </c>
      <c r="CR2545" s="212" t="s">
        <v>27454</v>
      </c>
      <c r="CS2545" s="44">
        <v>2543</v>
      </c>
      <c r="CT2545" s="44" t="s">
        <v>27455</v>
      </c>
      <c r="CU2545" s="214">
        <v>7963</v>
      </c>
      <c r="CV2545" s="212" t="s">
        <v>27456</v>
      </c>
      <c r="CW2545" s="212" t="s">
        <v>1370</v>
      </c>
      <c r="CX2545" s="44" t="s">
        <v>721</v>
      </c>
      <c r="CY2545" s="78">
        <v>43220</v>
      </c>
      <c r="CZ2545" s="215" t="s">
        <v>601</v>
      </c>
      <c r="DA2545" s="212" t="s">
        <v>512</v>
      </c>
      <c r="DB2545" s="44" t="s">
        <v>802</v>
      </c>
      <c r="DC2545" s="44" t="s">
        <v>1326</v>
      </c>
      <c r="DD2545" s="44" t="s">
        <v>563</v>
      </c>
    </row>
    <row r="2546" spans="83:108">
      <c r="CE2546" s="212"/>
      <c r="CF2546" s="213">
        <f>IF(ISNUMBER(SEARCH($H$2,$CG$3:$CG$3874)),MAX($CF$2:CF2545)+1,0)</f>
        <v>0</v>
      </c>
      <c r="CG2546" s="212" t="s">
        <v>27457</v>
      </c>
      <c r="CH2546" s="212"/>
      <c r="CI2546" s="212"/>
      <c r="CJ2546" s="213" t="str">
        <f>IFERROR(VLOOKUP(ROWS($CJ$3:CJ2546),CF2546:$CG$3874,2,0),"")</f>
        <v/>
      </c>
      <c r="CK2546" s="212" t="s">
        <v>27458</v>
      </c>
      <c r="CL2546" s="212" t="s">
        <v>27459</v>
      </c>
      <c r="CM2546" s="78">
        <v>43220</v>
      </c>
      <c r="CN2546" s="212" t="s">
        <v>27460</v>
      </c>
      <c r="CO2546" s="212" t="s">
        <v>27461</v>
      </c>
      <c r="CP2546" s="212" t="s">
        <v>27462</v>
      </c>
      <c r="CQ2546" s="212" t="s">
        <v>27463</v>
      </c>
      <c r="CR2546" s="212" t="s">
        <v>27464</v>
      </c>
      <c r="CS2546" s="44">
        <v>2544</v>
      </c>
      <c r="CT2546" s="44" t="s">
        <v>27465</v>
      </c>
      <c r="CU2546" s="214">
        <v>11921</v>
      </c>
      <c r="CV2546" s="212" t="s">
        <v>27466</v>
      </c>
      <c r="CW2546" s="212" t="s">
        <v>1370</v>
      </c>
      <c r="CX2546" s="44" t="s">
        <v>721</v>
      </c>
      <c r="CY2546" s="78">
        <v>43220</v>
      </c>
      <c r="CZ2546" s="215" t="s">
        <v>601</v>
      </c>
      <c r="DA2546" s="212" t="s">
        <v>512</v>
      </c>
      <c r="DB2546" s="44" t="s">
        <v>802</v>
      </c>
      <c r="DC2546" s="44" t="s">
        <v>1326</v>
      </c>
      <c r="DD2546" s="44" t="s">
        <v>563</v>
      </c>
    </row>
    <row r="2547" spans="83:108">
      <c r="CE2547" s="212"/>
      <c r="CF2547" s="213">
        <f>IF(ISNUMBER(SEARCH($H$2,$CG$3:$CG$3874)),MAX($CF$2:CF2546)+1,0)</f>
        <v>0</v>
      </c>
      <c r="CG2547" s="212" t="s">
        <v>27467</v>
      </c>
      <c r="CH2547" s="212"/>
      <c r="CI2547" s="212"/>
      <c r="CJ2547" s="213" t="str">
        <f>IFERROR(VLOOKUP(ROWS($CJ$3:CJ2547),CF2547:$CG$3874,2,0),"")</f>
        <v/>
      </c>
      <c r="CK2547" s="212" t="s">
        <v>27468</v>
      </c>
      <c r="CL2547" s="212" t="s">
        <v>27469</v>
      </c>
      <c r="CM2547" s="78">
        <v>43220</v>
      </c>
      <c r="CN2547" s="212" t="s">
        <v>27470</v>
      </c>
      <c r="CO2547" s="212" t="s">
        <v>27471</v>
      </c>
      <c r="CP2547" s="212" t="s">
        <v>27472</v>
      </c>
      <c r="CQ2547" s="212" t="s">
        <v>27473</v>
      </c>
      <c r="CR2547" s="212" t="s">
        <v>27474</v>
      </c>
      <c r="CS2547" s="44">
        <v>2545</v>
      </c>
      <c r="CT2547" s="44" t="s">
        <v>27475</v>
      </c>
      <c r="CU2547" s="214">
        <v>6378</v>
      </c>
      <c r="CV2547" s="212" t="s">
        <v>27476</v>
      </c>
      <c r="CW2547" s="212" t="s">
        <v>1370</v>
      </c>
      <c r="CX2547" s="44" t="s">
        <v>694</v>
      </c>
      <c r="CY2547" s="78">
        <v>43220</v>
      </c>
      <c r="CZ2547" s="215" t="s">
        <v>601</v>
      </c>
      <c r="DA2547" s="212" t="s">
        <v>512</v>
      </c>
      <c r="DB2547" s="44" t="s">
        <v>802</v>
      </c>
      <c r="DC2547" s="44" t="s">
        <v>1326</v>
      </c>
      <c r="DD2547" s="44" t="s">
        <v>563</v>
      </c>
    </row>
    <row r="2548" spans="83:108">
      <c r="CE2548" s="212"/>
      <c r="CF2548" s="213">
        <f>IF(ISNUMBER(SEARCH($H$2,$CG$3:$CG$3874)),MAX($CF$2:CF2547)+1,0)</f>
        <v>0</v>
      </c>
      <c r="CG2548" s="212" t="s">
        <v>27477</v>
      </c>
      <c r="CH2548" s="212"/>
      <c r="CI2548" s="212"/>
      <c r="CJ2548" s="213" t="str">
        <f>IFERROR(VLOOKUP(ROWS($CJ$3:CJ2548),CF2548:$CG$3874,2,0),"")</f>
        <v/>
      </c>
      <c r="CK2548" s="212" t="s">
        <v>27478</v>
      </c>
      <c r="CL2548" s="212" t="s">
        <v>27479</v>
      </c>
      <c r="CM2548" s="78">
        <v>43220</v>
      </c>
      <c r="CN2548" s="212" t="s">
        <v>27480</v>
      </c>
      <c r="CO2548" s="212" t="s">
        <v>27481</v>
      </c>
      <c r="CP2548" s="212" t="s">
        <v>27482</v>
      </c>
      <c r="CQ2548" s="212" t="s">
        <v>27483</v>
      </c>
      <c r="CR2548" s="212" t="s">
        <v>27484</v>
      </c>
      <c r="CS2548" s="44">
        <v>2546</v>
      </c>
      <c r="CT2548" s="44" t="s">
        <v>27485</v>
      </c>
      <c r="CU2548" s="214">
        <v>11204</v>
      </c>
      <c r="CV2548" s="212" t="s">
        <v>27486</v>
      </c>
      <c r="CW2548" s="212" t="s">
        <v>1370</v>
      </c>
      <c r="CX2548" s="44" t="s">
        <v>721</v>
      </c>
      <c r="CY2548" s="78">
        <v>43220</v>
      </c>
      <c r="CZ2548" s="215" t="s">
        <v>601</v>
      </c>
      <c r="DA2548" s="212" t="s">
        <v>512</v>
      </c>
      <c r="DB2548" s="44" t="s">
        <v>802</v>
      </c>
      <c r="DC2548" s="44" t="s">
        <v>1326</v>
      </c>
      <c r="DD2548" s="44" t="s">
        <v>563</v>
      </c>
    </row>
    <row r="2549" spans="83:108">
      <c r="CE2549" s="212"/>
      <c r="CF2549" s="213">
        <f>IF(ISNUMBER(SEARCH($H$2,$CG$3:$CG$3874)),MAX($CF$2:CF2548)+1,0)</f>
        <v>0</v>
      </c>
      <c r="CG2549" s="212" t="s">
        <v>27487</v>
      </c>
      <c r="CH2549" s="212"/>
      <c r="CI2549" s="212"/>
      <c r="CJ2549" s="213" t="str">
        <f>IFERROR(VLOOKUP(ROWS($CJ$3:CJ2549),CF2549:$CG$3874,2,0),"")</f>
        <v/>
      </c>
      <c r="CK2549" s="212" t="s">
        <v>27488</v>
      </c>
      <c r="CL2549" s="212" t="s">
        <v>27489</v>
      </c>
      <c r="CM2549" s="78">
        <v>43312</v>
      </c>
      <c r="CN2549" s="212" t="s">
        <v>27490</v>
      </c>
      <c r="CO2549" s="212" t="s">
        <v>27491</v>
      </c>
      <c r="CP2549" s="212" t="s">
        <v>27492</v>
      </c>
      <c r="CQ2549" s="212" t="s">
        <v>27493</v>
      </c>
      <c r="CR2549" s="212" t="s">
        <v>27494</v>
      </c>
      <c r="CS2549" s="44">
        <v>2547</v>
      </c>
      <c r="CT2549" s="44" t="s">
        <v>27495</v>
      </c>
      <c r="CU2549" s="214">
        <v>14580</v>
      </c>
      <c r="CV2549" s="212" t="s">
        <v>27496</v>
      </c>
      <c r="CW2549" s="212" t="s">
        <v>16241</v>
      </c>
      <c r="CX2549" s="44" t="s">
        <v>3072</v>
      </c>
      <c r="CY2549" s="78">
        <v>43312</v>
      </c>
      <c r="CZ2549" s="215" t="s">
        <v>601</v>
      </c>
      <c r="DA2549" s="212" t="s">
        <v>529</v>
      </c>
      <c r="DB2549" s="44" t="s">
        <v>530</v>
      </c>
      <c r="DC2549" s="44" t="s">
        <v>1227</v>
      </c>
      <c r="DD2549" s="44" t="s">
        <v>563</v>
      </c>
    </row>
    <row r="2550" spans="83:108">
      <c r="CE2550" s="212"/>
      <c r="CF2550" s="213">
        <f>IF(ISNUMBER(SEARCH($H$2,$CG$3:$CG$3874)),MAX($CF$2:CF2549)+1,0)</f>
        <v>0</v>
      </c>
      <c r="CG2550" s="212" t="s">
        <v>27497</v>
      </c>
      <c r="CH2550" s="212"/>
      <c r="CI2550" s="212"/>
      <c r="CJ2550" s="213" t="str">
        <f>IFERROR(VLOOKUP(ROWS($CJ$3:CJ2550),CF2550:$CG$3874,2,0),"")</f>
        <v/>
      </c>
      <c r="CK2550" s="212" t="s">
        <v>27498</v>
      </c>
      <c r="CL2550" s="212" t="s">
        <v>27499</v>
      </c>
      <c r="CM2550" s="78">
        <v>43312</v>
      </c>
      <c r="CN2550" s="212" t="s">
        <v>27500</v>
      </c>
      <c r="CO2550" s="212" t="s">
        <v>27501</v>
      </c>
      <c r="CP2550" s="212" t="s">
        <v>27502</v>
      </c>
      <c r="CQ2550" s="212" t="s">
        <v>27503</v>
      </c>
      <c r="CR2550" s="212" t="s">
        <v>27504</v>
      </c>
      <c r="CS2550" s="44">
        <v>2548</v>
      </c>
      <c r="CT2550" s="44" t="s">
        <v>27505</v>
      </c>
      <c r="CU2550" s="214">
        <v>14581</v>
      </c>
      <c r="CV2550" s="212" t="s">
        <v>27506</v>
      </c>
      <c r="CW2550" s="212" t="s">
        <v>16241</v>
      </c>
      <c r="CX2550" s="44" t="s">
        <v>3072</v>
      </c>
      <c r="CY2550" s="78">
        <v>43312</v>
      </c>
      <c r="CZ2550" s="215" t="s">
        <v>601</v>
      </c>
      <c r="DA2550" s="212" t="s">
        <v>529</v>
      </c>
      <c r="DB2550" s="44" t="s">
        <v>2924</v>
      </c>
      <c r="DC2550" s="44" t="s">
        <v>1440</v>
      </c>
      <c r="DD2550" s="44" t="s">
        <v>563</v>
      </c>
    </row>
    <row r="2551" spans="83:108">
      <c r="CE2551" s="212"/>
      <c r="CF2551" s="213">
        <f>IF(ISNUMBER(SEARCH($H$2,$CG$3:$CG$3874)),MAX($CF$2:CF2550)+1,0)</f>
        <v>0</v>
      </c>
      <c r="CG2551" s="212" t="s">
        <v>27507</v>
      </c>
      <c r="CH2551" s="212"/>
      <c r="CI2551" s="212"/>
      <c r="CJ2551" s="213" t="str">
        <f>IFERROR(VLOOKUP(ROWS($CJ$3:CJ2551),CF2551:$CG$3874,2,0),"")</f>
        <v/>
      </c>
      <c r="CK2551" s="212" t="s">
        <v>27508</v>
      </c>
      <c r="CL2551" s="212" t="s">
        <v>27509</v>
      </c>
      <c r="CM2551" s="78">
        <v>43312</v>
      </c>
      <c r="CN2551" s="212" t="s">
        <v>27510</v>
      </c>
      <c r="CO2551" s="212" t="s">
        <v>27511</v>
      </c>
      <c r="CP2551" s="212" t="s">
        <v>27512</v>
      </c>
      <c r="CQ2551" s="212" t="s">
        <v>27513</v>
      </c>
      <c r="CR2551" s="212" t="s">
        <v>27514</v>
      </c>
      <c r="CS2551" s="44">
        <v>2549</v>
      </c>
      <c r="CT2551" s="44" t="s">
        <v>27515</v>
      </c>
      <c r="CU2551" s="214">
        <v>12559</v>
      </c>
      <c r="CV2551" s="212" t="s">
        <v>27516</v>
      </c>
      <c r="CW2551" s="212" t="s">
        <v>2549</v>
      </c>
      <c r="CX2551" s="44" t="s">
        <v>1831</v>
      </c>
      <c r="CY2551" s="78">
        <v>43312</v>
      </c>
      <c r="CZ2551" s="215" t="s">
        <v>545</v>
      </c>
      <c r="DA2551" s="212" t="s">
        <v>529</v>
      </c>
      <c r="DB2551" s="44" t="s">
        <v>530</v>
      </c>
      <c r="DC2551" s="44" t="s">
        <v>2551</v>
      </c>
      <c r="DD2551" s="44" t="s">
        <v>563</v>
      </c>
    </row>
    <row r="2552" spans="83:108">
      <c r="CE2552" s="212"/>
      <c r="CF2552" s="213">
        <f>IF(ISNUMBER(SEARCH($H$2,$CG$3:$CG$3874)),MAX($CF$2:CF2551)+1,0)</f>
        <v>0</v>
      </c>
      <c r="CG2552" s="212" t="s">
        <v>27517</v>
      </c>
      <c r="CH2552" s="212"/>
      <c r="CI2552" s="212"/>
      <c r="CJ2552" s="213" t="str">
        <f>IFERROR(VLOOKUP(ROWS($CJ$3:CJ2552),CF2552:$CG$3874,2,0),"")</f>
        <v/>
      </c>
      <c r="CK2552" s="212" t="s">
        <v>27518</v>
      </c>
      <c r="CL2552" s="212" t="s">
        <v>27519</v>
      </c>
      <c r="CM2552" s="78">
        <v>43100</v>
      </c>
      <c r="CN2552" s="212" t="s">
        <v>27520</v>
      </c>
      <c r="CO2552" s="212" t="s">
        <v>27521</v>
      </c>
      <c r="CP2552" s="212" t="s">
        <v>27522</v>
      </c>
      <c r="CQ2552" s="212" t="s">
        <v>27523</v>
      </c>
      <c r="CR2552" s="212" t="s">
        <v>27524</v>
      </c>
      <c r="CS2552" s="44">
        <v>2550</v>
      </c>
      <c r="CT2552" s="44" t="s">
        <v>27525</v>
      </c>
      <c r="CU2552" s="214">
        <v>10672</v>
      </c>
      <c r="CV2552" s="212" t="s">
        <v>27526</v>
      </c>
      <c r="CW2552" s="212" t="s">
        <v>3802</v>
      </c>
      <c r="CX2552" s="44" t="s">
        <v>5486</v>
      </c>
      <c r="CY2552" s="78">
        <v>43100</v>
      </c>
      <c r="CZ2552" s="215" t="s">
        <v>545</v>
      </c>
      <c r="DA2552" s="212" t="s">
        <v>737</v>
      </c>
      <c r="DB2552" s="44" t="s">
        <v>919</v>
      </c>
      <c r="DC2552" s="44" t="s">
        <v>5265</v>
      </c>
      <c r="DD2552" s="44" t="s">
        <v>563</v>
      </c>
    </row>
    <row r="2553" spans="83:108">
      <c r="CE2553" s="212"/>
      <c r="CF2553" s="213">
        <f>IF(ISNUMBER(SEARCH($H$2,$CG$3:$CG$3874)),MAX($CF$2:CF2552)+1,0)</f>
        <v>0</v>
      </c>
      <c r="CG2553" s="212" t="s">
        <v>27527</v>
      </c>
      <c r="CH2553" s="212"/>
      <c r="CI2553" s="212"/>
      <c r="CJ2553" s="213" t="str">
        <f>IFERROR(VLOOKUP(ROWS($CJ$3:CJ2553),CF2553:$CG$3874,2,0),"")</f>
        <v/>
      </c>
      <c r="CK2553" s="212" t="s">
        <v>27528</v>
      </c>
      <c r="CL2553" s="212" t="s">
        <v>27529</v>
      </c>
      <c r="CM2553" s="78">
        <v>43312</v>
      </c>
      <c r="CN2553" s="212" t="s">
        <v>27530</v>
      </c>
      <c r="CO2553" s="212" t="s">
        <v>27531</v>
      </c>
      <c r="CP2553" s="212" t="s">
        <v>27532</v>
      </c>
      <c r="CQ2553" s="212" t="s">
        <v>27533</v>
      </c>
      <c r="CR2553" s="212" t="s">
        <v>27534</v>
      </c>
      <c r="CS2553" s="44">
        <v>2551</v>
      </c>
      <c r="CT2553" s="44" t="s">
        <v>27535</v>
      </c>
      <c r="CU2553" s="214">
        <v>14650</v>
      </c>
      <c r="CV2553" s="212" t="s">
        <v>27536</v>
      </c>
      <c r="CW2553" s="212" t="s">
        <v>2549</v>
      </c>
      <c r="CX2553" s="44" t="s">
        <v>1831</v>
      </c>
      <c r="CY2553" s="78">
        <v>43312</v>
      </c>
      <c r="CZ2553" s="215" t="s">
        <v>907</v>
      </c>
      <c r="DA2553" s="212" t="s">
        <v>529</v>
      </c>
      <c r="DB2553" s="44" t="s">
        <v>530</v>
      </c>
      <c r="DC2553" s="44" t="s">
        <v>2551</v>
      </c>
      <c r="DD2553" s="44" t="s">
        <v>563</v>
      </c>
    </row>
    <row r="2554" spans="83:108">
      <c r="CE2554" s="212"/>
      <c r="CF2554" s="213">
        <f>IF(ISNUMBER(SEARCH($H$2,$CG$3:$CG$3874)),MAX($CF$2:CF2553)+1,0)</f>
        <v>0</v>
      </c>
      <c r="CG2554" s="212" t="s">
        <v>27537</v>
      </c>
      <c r="CH2554" s="212"/>
      <c r="CI2554" s="212"/>
      <c r="CJ2554" s="213" t="str">
        <f>IFERROR(VLOOKUP(ROWS($CJ$3:CJ2554),CF2554:$CG$3874,2,0),"")</f>
        <v/>
      </c>
      <c r="CK2554" s="212" t="s">
        <v>27538</v>
      </c>
      <c r="CL2554" s="212" t="s">
        <v>27539</v>
      </c>
      <c r="CM2554" s="78">
        <v>43312</v>
      </c>
      <c r="CN2554" s="212" t="s">
        <v>27540</v>
      </c>
      <c r="CO2554" s="212" t="s">
        <v>27541</v>
      </c>
      <c r="CP2554" s="212" t="s">
        <v>27542</v>
      </c>
      <c r="CQ2554" s="212" t="s">
        <v>27543</v>
      </c>
      <c r="CR2554" s="212" t="s">
        <v>27544</v>
      </c>
      <c r="CS2554" s="44">
        <v>2552</v>
      </c>
      <c r="CT2554" s="44" t="s">
        <v>27545</v>
      </c>
      <c r="CU2554" s="214">
        <v>4228</v>
      </c>
      <c r="CV2554" s="212" t="s">
        <v>27546</v>
      </c>
      <c r="CW2554" s="212" t="s">
        <v>2549</v>
      </c>
      <c r="CX2554" s="44" t="s">
        <v>2550</v>
      </c>
      <c r="CY2554" s="78">
        <v>43312</v>
      </c>
      <c r="CZ2554" s="215" t="s">
        <v>640</v>
      </c>
      <c r="DA2554" s="212" t="s">
        <v>529</v>
      </c>
      <c r="DB2554" s="44" t="s">
        <v>547</v>
      </c>
      <c r="DC2554" s="44" t="s">
        <v>2551</v>
      </c>
      <c r="DD2554" s="44" t="s">
        <v>563</v>
      </c>
    </row>
    <row r="2555" spans="83:108">
      <c r="CE2555" s="212"/>
      <c r="CF2555" s="213">
        <f>IF(ISNUMBER(SEARCH($H$2,$CG$3:$CG$3874)),MAX($CF$2:CF2554)+1,0)</f>
        <v>0</v>
      </c>
      <c r="CG2555" s="212" t="s">
        <v>27547</v>
      </c>
      <c r="CH2555" s="212"/>
      <c r="CI2555" s="212"/>
      <c r="CJ2555" s="213" t="str">
        <f>IFERROR(VLOOKUP(ROWS($CJ$3:CJ2555),CF2555:$CG$3874,2,0),"")</f>
        <v/>
      </c>
      <c r="CK2555" s="212" t="s">
        <v>27548</v>
      </c>
      <c r="CL2555" s="212" t="s">
        <v>27549</v>
      </c>
      <c r="CM2555" s="78">
        <v>43312</v>
      </c>
      <c r="CN2555" s="212" t="s">
        <v>27550</v>
      </c>
      <c r="CO2555" s="212" t="s">
        <v>27551</v>
      </c>
      <c r="CP2555" s="212" t="s">
        <v>27552</v>
      </c>
      <c r="CQ2555" s="212" t="s">
        <v>27553</v>
      </c>
      <c r="CR2555" s="212" t="s">
        <v>27554</v>
      </c>
      <c r="CS2555" s="44">
        <v>2553</v>
      </c>
      <c r="CT2555" s="44" t="s">
        <v>27555</v>
      </c>
      <c r="CU2555" s="214">
        <v>4326</v>
      </c>
      <c r="CV2555" s="212" t="s">
        <v>27556</v>
      </c>
      <c r="CW2555" s="212" t="s">
        <v>2549</v>
      </c>
      <c r="CX2555" s="44" t="s">
        <v>2550</v>
      </c>
      <c r="CY2555" s="78">
        <v>43312</v>
      </c>
      <c r="CZ2555" s="215" t="s">
        <v>907</v>
      </c>
      <c r="DA2555" s="212" t="s">
        <v>529</v>
      </c>
      <c r="DB2555" s="44" t="s">
        <v>547</v>
      </c>
      <c r="DC2555" s="44" t="s">
        <v>2551</v>
      </c>
      <c r="DD2555" s="44" t="s">
        <v>563</v>
      </c>
    </row>
    <row r="2556" spans="83:108">
      <c r="CE2556" s="212"/>
      <c r="CF2556" s="213">
        <f>IF(ISNUMBER(SEARCH($H$2,$CG$3:$CG$3874)),MAX($CF$2:CF2555)+1,0)</f>
        <v>0</v>
      </c>
      <c r="CG2556" s="212" t="s">
        <v>27557</v>
      </c>
      <c r="CH2556" s="212"/>
      <c r="CI2556" s="212"/>
      <c r="CJ2556" s="213" t="str">
        <f>IFERROR(VLOOKUP(ROWS($CJ$3:CJ2556),CF2556:$CG$3874,2,0),"")</f>
        <v/>
      </c>
      <c r="CK2556" s="212" t="s">
        <v>27558</v>
      </c>
      <c r="CL2556" s="212" t="s">
        <v>27559</v>
      </c>
      <c r="CM2556" s="78">
        <v>43312</v>
      </c>
      <c r="CN2556" s="212" t="s">
        <v>27560</v>
      </c>
      <c r="CO2556" s="212" t="s">
        <v>27561</v>
      </c>
      <c r="CP2556" s="212" t="s">
        <v>27562</v>
      </c>
      <c r="CQ2556" s="212" t="s">
        <v>27563</v>
      </c>
      <c r="CR2556" s="212" t="s">
        <v>27564</v>
      </c>
      <c r="CS2556" s="44">
        <v>2554</v>
      </c>
      <c r="CT2556" s="44" t="s">
        <v>27565</v>
      </c>
      <c r="CU2556" s="214">
        <v>5509</v>
      </c>
      <c r="CV2556" s="212" t="s">
        <v>27566</v>
      </c>
      <c r="CW2556" s="212" t="s">
        <v>2549</v>
      </c>
      <c r="CX2556" s="44" t="s">
        <v>1831</v>
      </c>
      <c r="CY2556" s="78">
        <v>43312</v>
      </c>
      <c r="CZ2556" s="215" t="s">
        <v>907</v>
      </c>
      <c r="DA2556" s="212" t="s">
        <v>561</v>
      </c>
      <c r="DB2556" s="44" t="s">
        <v>530</v>
      </c>
      <c r="DC2556" s="44" t="s">
        <v>2551</v>
      </c>
      <c r="DD2556" s="44" t="s">
        <v>563</v>
      </c>
    </row>
    <row r="2557" spans="83:108">
      <c r="CE2557" s="212"/>
      <c r="CF2557" s="213">
        <f>IF(ISNUMBER(SEARCH($H$2,$CG$3:$CG$3874)),MAX($CF$2:CF2556)+1,0)</f>
        <v>0</v>
      </c>
      <c r="CG2557" s="212" t="s">
        <v>27567</v>
      </c>
      <c r="CH2557" s="212"/>
      <c r="CI2557" s="212"/>
      <c r="CJ2557" s="213" t="str">
        <f>IFERROR(VLOOKUP(ROWS($CJ$3:CJ2557),CF2557:$CG$3874,2,0),"")</f>
        <v/>
      </c>
      <c r="CK2557" s="212" t="s">
        <v>27568</v>
      </c>
      <c r="CL2557" s="212" t="s">
        <v>27569</v>
      </c>
      <c r="CM2557" s="78">
        <v>43312</v>
      </c>
      <c r="CN2557" s="212" t="s">
        <v>27570</v>
      </c>
      <c r="CO2557" s="212" t="s">
        <v>27571</v>
      </c>
      <c r="CP2557" s="212" t="s">
        <v>27572</v>
      </c>
      <c r="CQ2557" s="212" t="s">
        <v>27573</v>
      </c>
      <c r="CR2557" s="212" t="s">
        <v>27574</v>
      </c>
      <c r="CS2557" s="44">
        <v>2555</v>
      </c>
      <c r="CT2557" s="44" t="s">
        <v>27575</v>
      </c>
      <c r="CU2557" s="214">
        <v>11248</v>
      </c>
      <c r="CV2557" s="212" t="s">
        <v>27576</v>
      </c>
      <c r="CW2557" s="212" t="s">
        <v>2549</v>
      </c>
      <c r="CX2557" s="44" t="s">
        <v>1831</v>
      </c>
      <c r="CY2557" s="78">
        <v>43312</v>
      </c>
      <c r="CZ2557" s="215" t="s">
        <v>576</v>
      </c>
      <c r="DA2557" s="212" t="s">
        <v>529</v>
      </c>
      <c r="DB2557" s="44" t="s">
        <v>530</v>
      </c>
      <c r="DC2557" s="44" t="s">
        <v>2551</v>
      </c>
      <c r="DD2557" s="44" t="s">
        <v>563</v>
      </c>
    </row>
    <row r="2558" spans="83:108">
      <c r="CE2558" s="212"/>
      <c r="CF2558" s="213">
        <f>IF(ISNUMBER(SEARCH($H$2,$CG$3:$CG$3874)),MAX($CF$2:CF2557)+1,0)</f>
        <v>0</v>
      </c>
      <c r="CG2558" s="212" t="s">
        <v>27577</v>
      </c>
      <c r="CH2558" s="212"/>
      <c r="CI2558" s="212"/>
      <c r="CJ2558" s="213" t="str">
        <f>IFERROR(VLOOKUP(ROWS($CJ$3:CJ2558),CF2558:$CG$3874,2,0),"")</f>
        <v/>
      </c>
      <c r="CK2558" s="212" t="s">
        <v>27578</v>
      </c>
      <c r="CL2558" s="212" t="s">
        <v>27579</v>
      </c>
      <c r="CM2558" s="78">
        <v>43312</v>
      </c>
      <c r="CN2558" s="212" t="s">
        <v>27580</v>
      </c>
      <c r="CO2558" s="212" t="s">
        <v>27581</v>
      </c>
      <c r="CP2558" s="212" t="s">
        <v>27582</v>
      </c>
      <c r="CQ2558" s="212" t="s">
        <v>27583</v>
      </c>
      <c r="CR2558" s="212" t="s">
        <v>27584</v>
      </c>
      <c r="CS2558" s="44">
        <v>2556</v>
      </c>
      <c r="CT2558" s="44" t="s">
        <v>27585</v>
      </c>
      <c r="CU2558" s="214">
        <v>3366</v>
      </c>
      <c r="CV2558" s="212" t="s">
        <v>27586</v>
      </c>
      <c r="CW2558" s="212" t="s">
        <v>2549</v>
      </c>
      <c r="CX2558" s="44" t="s">
        <v>1831</v>
      </c>
      <c r="CY2558" s="78">
        <v>43312</v>
      </c>
      <c r="CZ2558" s="215" t="s">
        <v>545</v>
      </c>
      <c r="DA2558" s="212" t="s">
        <v>529</v>
      </c>
      <c r="DB2558" s="44" t="s">
        <v>530</v>
      </c>
      <c r="DC2558" s="44" t="s">
        <v>2551</v>
      </c>
      <c r="DD2558" s="44" t="s">
        <v>563</v>
      </c>
    </row>
    <row r="2559" spans="83:108">
      <c r="CE2559" s="212"/>
      <c r="CF2559" s="213">
        <f>IF(ISNUMBER(SEARCH($H$2,$CG$3:$CG$3874)),MAX($CF$2:CF2558)+1,0)</f>
        <v>0</v>
      </c>
      <c r="CG2559" s="212" t="s">
        <v>27587</v>
      </c>
      <c r="CH2559" s="212"/>
      <c r="CI2559" s="212"/>
      <c r="CJ2559" s="213" t="str">
        <f>IFERROR(VLOOKUP(ROWS($CJ$3:CJ2559),CF2559:$CG$3874,2,0),"")</f>
        <v/>
      </c>
      <c r="CK2559" s="212" t="s">
        <v>27588</v>
      </c>
      <c r="CL2559" s="212" t="s">
        <v>27589</v>
      </c>
      <c r="CM2559" s="78">
        <v>43465</v>
      </c>
      <c r="CN2559" s="212" t="s">
        <v>27590</v>
      </c>
      <c r="CO2559" s="212" t="s">
        <v>27591</v>
      </c>
      <c r="CP2559" s="212" t="s">
        <v>27592</v>
      </c>
      <c r="CQ2559" s="212" t="s">
        <v>27593</v>
      </c>
      <c r="CR2559" s="212" t="s">
        <v>27594</v>
      </c>
      <c r="CS2559" s="44">
        <v>2557</v>
      </c>
      <c r="CT2559" s="44" t="s">
        <v>27595</v>
      </c>
      <c r="CU2559" s="214">
        <v>14469</v>
      </c>
      <c r="CV2559" s="212" t="s">
        <v>27596</v>
      </c>
      <c r="CW2559" s="212" t="s">
        <v>17678</v>
      </c>
      <c r="CX2559" s="44" t="s">
        <v>2923</v>
      </c>
      <c r="CY2559" s="78">
        <v>43465</v>
      </c>
      <c r="CZ2559" s="215" t="s">
        <v>576</v>
      </c>
      <c r="DA2559" s="212" t="s">
        <v>737</v>
      </c>
      <c r="DB2559" s="44" t="s">
        <v>530</v>
      </c>
      <c r="DC2559" s="44" t="s">
        <v>17679</v>
      </c>
      <c r="DD2559" s="44" t="s">
        <v>532</v>
      </c>
    </row>
    <row r="2560" spans="83:108">
      <c r="CE2560" s="212"/>
      <c r="CF2560" s="213">
        <f>IF(ISNUMBER(SEARCH($H$2,$CG$3:$CG$3874)),MAX($CF$2:CF2559)+1,0)</f>
        <v>0</v>
      </c>
      <c r="CG2560" s="212" t="s">
        <v>27597</v>
      </c>
      <c r="CH2560" s="212"/>
      <c r="CI2560" s="212"/>
      <c r="CJ2560" s="213" t="str">
        <f>IFERROR(VLOOKUP(ROWS($CJ$3:CJ2560),CF2560:$CG$3874,2,0),"")</f>
        <v/>
      </c>
      <c r="CK2560" s="212" t="s">
        <v>27598</v>
      </c>
      <c r="CL2560" s="212" t="s">
        <v>27599</v>
      </c>
      <c r="CM2560" s="78">
        <v>44561</v>
      </c>
      <c r="CN2560" s="212" t="s">
        <v>27600</v>
      </c>
      <c r="CO2560" s="212" t="s">
        <v>27601</v>
      </c>
      <c r="CP2560" s="212" t="s">
        <v>27602</v>
      </c>
      <c r="CQ2560" s="212" t="s">
        <v>27603</v>
      </c>
      <c r="CR2560" s="212" t="s">
        <v>27604</v>
      </c>
      <c r="CS2560" s="44">
        <v>2558</v>
      </c>
      <c r="CT2560" s="44" t="s">
        <v>27605</v>
      </c>
      <c r="CU2560" s="214">
        <v>14468</v>
      </c>
      <c r="CV2560" s="212" t="s">
        <v>27606</v>
      </c>
      <c r="CW2560" s="212" t="s">
        <v>4491</v>
      </c>
      <c r="CX2560" s="44" t="s">
        <v>2923</v>
      </c>
      <c r="CY2560" s="78">
        <v>44561</v>
      </c>
      <c r="CZ2560" s="215" t="s">
        <v>576</v>
      </c>
      <c r="DA2560" s="212" t="s">
        <v>737</v>
      </c>
      <c r="DB2560" s="44" t="s">
        <v>1619</v>
      </c>
      <c r="DC2560" s="44" t="s">
        <v>4492</v>
      </c>
      <c r="DD2560" s="44" t="s">
        <v>532</v>
      </c>
    </row>
    <row r="2561" spans="83:108">
      <c r="CE2561" s="212"/>
      <c r="CF2561" s="213">
        <f>IF(ISNUMBER(SEARCH($H$2,$CG$3:$CG$3874)),MAX($CF$2:CF2560)+1,0)</f>
        <v>0</v>
      </c>
      <c r="CG2561" s="212" t="s">
        <v>27607</v>
      </c>
      <c r="CH2561" s="212"/>
      <c r="CI2561" s="212"/>
      <c r="CJ2561" s="213" t="str">
        <f>IFERROR(VLOOKUP(ROWS($CJ$3:CJ2561),CF2561:$CG$3874,2,0),"")</f>
        <v/>
      </c>
      <c r="CK2561" s="212" t="s">
        <v>27608</v>
      </c>
      <c r="CL2561" s="212" t="s">
        <v>27609</v>
      </c>
      <c r="CM2561" s="78">
        <v>44712</v>
      </c>
      <c r="CN2561" s="212" t="s">
        <v>27610</v>
      </c>
      <c r="CO2561" s="212" t="s">
        <v>27611</v>
      </c>
      <c r="CP2561" s="212" t="s">
        <v>27612</v>
      </c>
      <c r="CQ2561" s="212" t="s">
        <v>27613</v>
      </c>
      <c r="CR2561" s="212" t="s">
        <v>27614</v>
      </c>
      <c r="CS2561" s="44">
        <v>2559</v>
      </c>
      <c r="CT2561" s="44" t="s">
        <v>27615</v>
      </c>
      <c r="CU2561" s="214">
        <v>16485</v>
      </c>
      <c r="CV2561" s="212" t="s">
        <v>27616</v>
      </c>
      <c r="CW2561" s="212" t="s">
        <v>4950</v>
      </c>
      <c r="CX2561" s="44" t="s">
        <v>575</v>
      </c>
      <c r="CY2561" s="78">
        <v>44712</v>
      </c>
      <c r="CZ2561" s="215" t="s">
        <v>511</v>
      </c>
      <c r="DA2561" s="212" t="s">
        <v>546</v>
      </c>
      <c r="DB2561" s="44" t="s">
        <v>655</v>
      </c>
      <c r="DC2561" s="44" t="s">
        <v>4929</v>
      </c>
      <c r="DD2561" s="44" t="s">
        <v>532</v>
      </c>
    </row>
    <row r="2562" spans="83:108">
      <c r="CE2562" s="212"/>
      <c r="CF2562" s="213">
        <f>IF(ISNUMBER(SEARCH($H$2,$CG$3:$CG$3874)),MAX($CF$2:CF2561)+1,0)</f>
        <v>0</v>
      </c>
      <c r="CG2562" s="212" t="s">
        <v>27617</v>
      </c>
      <c r="CH2562" s="212"/>
      <c r="CI2562" s="212"/>
      <c r="CJ2562" s="213" t="str">
        <f>IFERROR(VLOOKUP(ROWS($CJ$3:CJ2562),CF2562:$CG$3874,2,0),"")</f>
        <v/>
      </c>
      <c r="CK2562" s="212" t="s">
        <v>27618</v>
      </c>
      <c r="CL2562" s="212" t="s">
        <v>27619</v>
      </c>
      <c r="CM2562" s="78">
        <v>43465</v>
      </c>
      <c r="CN2562" s="212" t="s">
        <v>27620</v>
      </c>
      <c r="CO2562" s="212" t="s">
        <v>27621</v>
      </c>
      <c r="CP2562" s="212" t="s">
        <v>27622</v>
      </c>
      <c r="CQ2562" s="212" t="s">
        <v>27623</v>
      </c>
      <c r="CR2562" s="212" t="s">
        <v>27624</v>
      </c>
      <c r="CS2562" s="44">
        <v>2560</v>
      </c>
      <c r="CT2562" s="44" t="s">
        <v>27625</v>
      </c>
      <c r="CU2562" s="214">
        <v>7958</v>
      </c>
      <c r="CV2562" s="212" t="s">
        <v>27626</v>
      </c>
      <c r="CW2562" s="212" t="s">
        <v>15992</v>
      </c>
      <c r="CX2562" s="44" t="s">
        <v>735</v>
      </c>
      <c r="CY2562" s="78">
        <v>43465</v>
      </c>
      <c r="CZ2562" s="215" t="s">
        <v>601</v>
      </c>
      <c r="DA2562" s="212" t="s">
        <v>737</v>
      </c>
      <c r="DB2562" s="44" t="s">
        <v>655</v>
      </c>
      <c r="DC2562" s="44" t="s">
        <v>15993</v>
      </c>
      <c r="DD2562" s="44" t="s">
        <v>532</v>
      </c>
    </row>
    <row r="2563" spans="83:108">
      <c r="CE2563" s="212"/>
      <c r="CF2563" s="213">
        <f>IF(ISNUMBER(SEARCH($H$2,$CG$3:$CG$3874)),MAX($CF$2:CF2562)+1,0)</f>
        <v>0</v>
      </c>
      <c r="CG2563" s="212" t="s">
        <v>27627</v>
      </c>
      <c r="CH2563" s="212"/>
      <c r="CI2563" s="212"/>
      <c r="CJ2563" s="213" t="str">
        <f>IFERROR(VLOOKUP(ROWS($CJ$3:CJ2563),CF2563:$CG$3874,2,0),"")</f>
        <v/>
      </c>
      <c r="CK2563" s="212" t="s">
        <v>27628</v>
      </c>
      <c r="CL2563" s="212" t="s">
        <v>27629</v>
      </c>
      <c r="CM2563" s="78">
        <v>43708</v>
      </c>
      <c r="CN2563" s="212" t="s">
        <v>27630</v>
      </c>
      <c r="CO2563" s="212" t="s">
        <v>27631</v>
      </c>
      <c r="CP2563" s="212" t="s">
        <v>27632</v>
      </c>
      <c r="CQ2563" s="212" t="s">
        <v>27633</v>
      </c>
      <c r="CR2563" s="212" t="s">
        <v>27634</v>
      </c>
      <c r="CS2563" s="44">
        <v>2561</v>
      </c>
      <c r="CT2563" s="44" t="s">
        <v>27635</v>
      </c>
      <c r="CU2563" s="214">
        <v>15865</v>
      </c>
      <c r="CV2563" s="212" t="s">
        <v>27636</v>
      </c>
      <c r="CW2563" s="212" t="s">
        <v>749</v>
      </c>
      <c r="CX2563" s="44" t="s">
        <v>1632</v>
      </c>
      <c r="CY2563" s="78">
        <v>43708</v>
      </c>
      <c r="CZ2563" s="215" t="s">
        <v>576</v>
      </c>
      <c r="DA2563" s="212" t="s">
        <v>512</v>
      </c>
      <c r="DB2563" s="44" t="s">
        <v>641</v>
      </c>
      <c r="DC2563" s="44" t="s">
        <v>750</v>
      </c>
      <c r="DD2563" s="44" t="s">
        <v>532</v>
      </c>
    </row>
    <row r="2564" spans="83:108">
      <c r="CE2564" s="212"/>
      <c r="CF2564" s="213">
        <f>IF(ISNUMBER(SEARCH($H$2,$CG$3:$CG$3874)),MAX($CF$2:CF2563)+1,0)</f>
        <v>0</v>
      </c>
      <c r="CG2564" s="212" t="s">
        <v>27637</v>
      </c>
      <c r="CH2564" s="212"/>
      <c r="CI2564" s="212"/>
      <c r="CJ2564" s="213" t="str">
        <f>IFERROR(VLOOKUP(ROWS($CJ$3:CJ2564),CF2564:$CG$3874,2,0),"")</f>
        <v/>
      </c>
      <c r="CK2564" s="212" t="s">
        <v>27638</v>
      </c>
      <c r="CL2564" s="212" t="s">
        <v>27639</v>
      </c>
      <c r="CM2564" s="78">
        <v>42916</v>
      </c>
      <c r="CN2564" s="212" t="s">
        <v>27640</v>
      </c>
      <c r="CO2564" s="212" t="s">
        <v>27641</v>
      </c>
      <c r="CP2564" s="212" t="s">
        <v>27642</v>
      </c>
      <c r="CQ2564" s="212" t="s">
        <v>27643</v>
      </c>
      <c r="CR2564" s="212" t="s">
        <v>27644</v>
      </c>
      <c r="CS2564" s="44">
        <v>2562</v>
      </c>
      <c r="CT2564" s="44" t="s">
        <v>27645</v>
      </c>
      <c r="CU2564" s="214">
        <v>16111</v>
      </c>
      <c r="CV2564" s="212" t="s">
        <v>27646</v>
      </c>
      <c r="CW2564" s="212" t="s">
        <v>6042</v>
      </c>
      <c r="CX2564" s="44" t="s">
        <v>839</v>
      </c>
      <c r="CY2564" s="78">
        <v>42916</v>
      </c>
      <c r="CZ2564" s="215" t="s">
        <v>511</v>
      </c>
      <c r="DA2564" s="212" t="s">
        <v>737</v>
      </c>
      <c r="DB2564" s="44" t="s">
        <v>641</v>
      </c>
      <c r="DC2564" s="44" t="s">
        <v>6043</v>
      </c>
      <c r="DD2564" s="44" t="s">
        <v>532</v>
      </c>
    </row>
    <row r="2565" spans="83:108">
      <c r="CE2565" s="212"/>
      <c r="CF2565" s="213">
        <f>IF(ISNUMBER(SEARCH($H$2,$CG$3:$CG$3874)),MAX($CF$2:CF2564)+1,0)</f>
        <v>0</v>
      </c>
      <c r="CG2565" s="212" t="s">
        <v>27647</v>
      </c>
      <c r="CH2565" s="212"/>
      <c r="CI2565" s="212"/>
      <c r="CJ2565" s="213" t="str">
        <f>IFERROR(VLOOKUP(ROWS($CJ$3:CJ2565),CF2565:$CG$3874,2,0),"")</f>
        <v/>
      </c>
      <c r="CK2565" s="212" t="s">
        <v>27648</v>
      </c>
      <c r="CL2565" s="212" t="s">
        <v>27649</v>
      </c>
      <c r="CM2565" s="78">
        <v>48152</v>
      </c>
      <c r="CN2565" s="212" t="s">
        <v>27650</v>
      </c>
      <c r="CO2565" s="212" t="s">
        <v>27651</v>
      </c>
      <c r="CP2565" s="212" t="s">
        <v>27652</v>
      </c>
      <c r="CQ2565" s="212" t="s">
        <v>27653</v>
      </c>
      <c r="CR2565" s="212" t="s">
        <v>27654</v>
      </c>
      <c r="CS2565" s="44">
        <v>2563</v>
      </c>
      <c r="CT2565" s="44" t="s">
        <v>27655</v>
      </c>
      <c r="CU2565" s="214">
        <v>16532</v>
      </c>
      <c r="CV2565" s="212" t="s">
        <v>27656</v>
      </c>
      <c r="CW2565" s="212" t="s">
        <v>2152</v>
      </c>
      <c r="CX2565" s="44" t="s">
        <v>1347</v>
      </c>
      <c r="CY2565" s="78">
        <v>48152</v>
      </c>
      <c r="CZ2565" s="215" t="s">
        <v>511</v>
      </c>
      <c r="DA2565" s="212" t="s">
        <v>737</v>
      </c>
      <c r="DB2565" s="44" t="s">
        <v>641</v>
      </c>
      <c r="DC2565" s="44" t="s">
        <v>15751</v>
      </c>
      <c r="DD2565" s="44" t="s">
        <v>532</v>
      </c>
    </row>
    <row r="2566" spans="83:108">
      <c r="CE2566" s="212"/>
      <c r="CF2566" s="213">
        <f>IF(ISNUMBER(SEARCH($H$2,$CG$3:$CG$3874)),MAX($CF$2:CF2565)+1,0)</f>
        <v>0</v>
      </c>
      <c r="CG2566" s="212" t="s">
        <v>27657</v>
      </c>
      <c r="CH2566" s="212"/>
      <c r="CI2566" s="212"/>
      <c r="CJ2566" s="213" t="str">
        <f>IFERROR(VLOOKUP(ROWS($CJ$3:CJ2566),CF2566:$CG$3874,2,0),"")</f>
        <v/>
      </c>
      <c r="CK2566" s="212" t="s">
        <v>27658</v>
      </c>
      <c r="CL2566" s="212" t="s">
        <v>27659</v>
      </c>
      <c r="CM2566" s="78">
        <v>44196</v>
      </c>
      <c r="CN2566" s="212" t="s">
        <v>27660</v>
      </c>
      <c r="CO2566" s="212" t="s">
        <v>27661</v>
      </c>
      <c r="CP2566" s="212" t="s">
        <v>27662</v>
      </c>
      <c r="CQ2566" s="212" t="s">
        <v>27663</v>
      </c>
      <c r="CR2566" s="212" t="s">
        <v>27664</v>
      </c>
      <c r="CS2566" s="44">
        <v>2564</v>
      </c>
      <c r="CT2566" s="44" t="s">
        <v>27665</v>
      </c>
      <c r="CU2566" s="214">
        <v>15177</v>
      </c>
      <c r="CV2566" s="212" t="s">
        <v>27666</v>
      </c>
      <c r="CW2566" s="212" t="s">
        <v>13187</v>
      </c>
      <c r="CX2566" s="44" t="s">
        <v>1287</v>
      </c>
      <c r="CY2566" s="78">
        <v>44196</v>
      </c>
      <c r="CZ2566" s="215" t="s">
        <v>640</v>
      </c>
      <c r="DA2566" s="212" t="s">
        <v>512</v>
      </c>
      <c r="DB2566" s="44" t="s">
        <v>641</v>
      </c>
      <c r="DC2566" s="44" t="s">
        <v>13188</v>
      </c>
      <c r="DD2566" s="44" t="s">
        <v>532</v>
      </c>
    </row>
    <row r="2567" spans="83:108">
      <c r="CE2567" s="212"/>
      <c r="CF2567" s="213">
        <f>IF(ISNUMBER(SEARCH($H$2,$CG$3:$CG$3874)),MAX($CF$2:CF2566)+1,0)</f>
        <v>0</v>
      </c>
      <c r="CG2567" s="212" t="s">
        <v>27667</v>
      </c>
      <c r="CH2567" s="212"/>
      <c r="CI2567" s="212"/>
      <c r="CJ2567" s="213" t="str">
        <f>IFERROR(VLOOKUP(ROWS($CJ$3:CJ2567),CF2567:$CG$3874,2,0),"")</f>
        <v/>
      </c>
      <c r="CK2567" s="212" t="s">
        <v>27668</v>
      </c>
      <c r="CL2567" s="212" t="s">
        <v>27669</v>
      </c>
      <c r="CM2567" s="78">
        <v>43131</v>
      </c>
      <c r="CN2567" s="212" t="s">
        <v>27670</v>
      </c>
      <c r="CO2567" s="212" t="s">
        <v>27671</v>
      </c>
      <c r="CP2567" s="212" t="s">
        <v>27672</v>
      </c>
      <c r="CQ2567" s="212" t="s">
        <v>27673</v>
      </c>
      <c r="CR2567" s="212" t="s">
        <v>27674</v>
      </c>
      <c r="CS2567" s="44">
        <v>2565</v>
      </c>
      <c r="CT2567" s="44" t="s">
        <v>27675</v>
      </c>
      <c r="CU2567" s="214">
        <v>3861</v>
      </c>
      <c r="CV2567" s="212" t="s">
        <v>27676</v>
      </c>
      <c r="CW2567" s="212" t="s">
        <v>1942</v>
      </c>
      <c r="CX2567" s="44" t="s">
        <v>963</v>
      </c>
      <c r="CY2567" s="78">
        <v>43131</v>
      </c>
      <c r="CZ2567" s="215" t="s">
        <v>1157</v>
      </c>
      <c r="DA2567" s="212" t="s">
        <v>529</v>
      </c>
      <c r="DB2567" s="44" t="s">
        <v>530</v>
      </c>
      <c r="DC2567" s="44" t="s">
        <v>5989</v>
      </c>
      <c r="DD2567" s="44" t="s">
        <v>532</v>
      </c>
    </row>
    <row r="2568" spans="83:108">
      <c r="CE2568" s="212"/>
      <c r="CF2568" s="213">
        <f>IF(ISNUMBER(SEARCH($H$2,$CG$3:$CG$3874)),MAX($CF$2:CF2567)+1,0)</f>
        <v>0</v>
      </c>
      <c r="CG2568" s="212" t="s">
        <v>27677</v>
      </c>
      <c r="CH2568" s="212"/>
      <c r="CI2568" s="212"/>
      <c r="CJ2568" s="213" t="str">
        <f>IFERROR(VLOOKUP(ROWS($CJ$3:CJ2568),CF2568:$CG$3874,2,0),"")</f>
        <v/>
      </c>
      <c r="CK2568" s="212" t="s">
        <v>27678</v>
      </c>
      <c r="CL2568" s="212" t="s">
        <v>27679</v>
      </c>
      <c r="CM2568" s="78">
        <v>43100</v>
      </c>
      <c r="CN2568" s="212" t="s">
        <v>27680</v>
      </c>
      <c r="CO2568" s="212" t="s">
        <v>27681</v>
      </c>
      <c r="CP2568" s="212" t="s">
        <v>27682</v>
      </c>
      <c r="CQ2568" s="212" t="s">
        <v>27683</v>
      </c>
      <c r="CR2568" s="212" t="s">
        <v>27684</v>
      </c>
      <c r="CS2568" s="44">
        <v>2566</v>
      </c>
      <c r="CT2568" s="44" t="s">
        <v>27685</v>
      </c>
      <c r="CU2568" s="214">
        <v>11418</v>
      </c>
      <c r="CV2568" s="212" t="s">
        <v>27686</v>
      </c>
      <c r="CW2568" s="212" t="s">
        <v>3802</v>
      </c>
      <c r="CX2568" s="44" t="s">
        <v>5486</v>
      </c>
      <c r="CY2568" s="78">
        <v>43100</v>
      </c>
      <c r="CZ2568" s="215" t="s">
        <v>528</v>
      </c>
      <c r="DA2568" s="212" t="s">
        <v>737</v>
      </c>
      <c r="DB2568" s="44" t="s">
        <v>919</v>
      </c>
      <c r="DC2568" s="44" t="s">
        <v>27687</v>
      </c>
      <c r="DD2568" s="44" t="s">
        <v>563</v>
      </c>
    </row>
    <row r="2569" spans="83:108">
      <c r="CE2569" s="212"/>
      <c r="CF2569" s="213">
        <f>IF(ISNUMBER(SEARCH($H$2,$CG$3:$CG$3874)),MAX($CF$2:CF2568)+1,0)</f>
        <v>0</v>
      </c>
      <c r="CG2569" s="212" t="s">
        <v>27688</v>
      </c>
      <c r="CH2569" s="212"/>
      <c r="CI2569" s="212"/>
      <c r="CJ2569" s="213" t="str">
        <f>IFERROR(VLOOKUP(ROWS($CJ$3:CJ2569),CF2569:$CG$3874,2,0),"")</f>
        <v/>
      </c>
      <c r="CK2569" s="212" t="s">
        <v>27689</v>
      </c>
      <c r="CL2569" s="212" t="s">
        <v>27690</v>
      </c>
      <c r="CM2569" s="78">
        <v>43100</v>
      </c>
      <c r="CN2569" s="212" t="s">
        <v>27691</v>
      </c>
      <c r="CO2569" s="212" t="s">
        <v>27692</v>
      </c>
      <c r="CP2569" s="212" t="s">
        <v>27693</v>
      </c>
      <c r="CQ2569" s="212" t="s">
        <v>27694</v>
      </c>
      <c r="CR2569" s="212" t="s">
        <v>27695</v>
      </c>
      <c r="CS2569" s="44">
        <v>2567</v>
      </c>
      <c r="CT2569" s="44" t="s">
        <v>27696</v>
      </c>
      <c r="CU2569" s="214">
        <v>8382</v>
      </c>
      <c r="CV2569" s="212" t="s">
        <v>27697</v>
      </c>
      <c r="CW2569" s="212" t="s">
        <v>3802</v>
      </c>
      <c r="CX2569" s="44" t="s">
        <v>5486</v>
      </c>
      <c r="CY2569" s="78">
        <v>43100</v>
      </c>
      <c r="CZ2569" s="215" t="s">
        <v>545</v>
      </c>
      <c r="DA2569" s="212" t="s">
        <v>737</v>
      </c>
      <c r="DB2569" s="44" t="s">
        <v>547</v>
      </c>
      <c r="DC2569" s="44" t="s">
        <v>5487</v>
      </c>
      <c r="DD2569" s="44" t="s">
        <v>563</v>
      </c>
    </row>
    <row r="2570" spans="83:108">
      <c r="CE2570" s="212"/>
      <c r="CF2570" s="213">
        <f>IF(ISNUMBER(SEARCH($H$2,$CG$3:$CG$3874)),MAX($CF$2:CF2569)+1,0)</f>
        <v>0</v>
      </c>
      <c r="CG2570" s="212" t="s">
        <v>27698</v>
      </c>
      <c r="CH2570" s="212"/>
      <c r="CI2570" s="212"/>
      <c r="CJ2570" s="213" t="str">
        <f>IFERROR(VLOOKUP(ROWS($CJ$3:CJ2570),CF2570:$CG$3874,2,0),"")</f>
        <v/>
      </c>
      <c r="CK2570" s="212" t="s">
        <v>27699</v>
      </c>
      <c r="CL2570" s="212" t="s">
        <v>27700</v>
      </c>
      <c r="CM2570" s="78">
        <v>43100</v>
      </c>
      <c r="CN2570" s="212" t="s">
        <v>27701</v>
      </c>
      <c r="CO2570" s="212" t="s">
        <v>27702</v>
      </c>
      <c r="CP2570" s="212" t="s">
        <v>27703</v>
      </c>
      <c r="CQ2570" s="212" t="s">
        <v>27704</v>
      </c>
      <c r="CR2570" s="212" t="s">
        <v>27705</v>
      </c>
      <c r="CS2570" s="44">
        <v>2568</v>
      </c>
      <c r="CT2570" s="44" t="s">
        <v>27706</v>
      </c>
      <c r="CU2570" s="214">
        <v>9773</v>
      </c>
      <c r="CV2570" s="212" t="s">
        <v>27707</v>
      </c>
      <c r="CW2570" s="212" t="s">
        <v>3802</v>
      </c>
      <c r="CX2570" s="44" t="s">
        <v>5486</v>
      </c>
      <c r="CY2570" s="78">
        <v>43100</v>
      </c>
      <c r="CZ2570" s="215" t="s">
        <v>545</v>
      </c>
      <c r="DA2570" s="212" t="s">
        <v>737</v>
      </c>
      <c r="DB2570" s="44" t="s">
        <v>919</v>
      </c>
      <c r="DC2570" s="44" t="s">
        <v>5265</v>
      </c>
      <c r="DD2570" s="44" t="s">
        <v>563</v>
      </c>
    </row>
    <row r="2571" spans="83:108">
      <c r="CE2571" s="212"/>
      <c r="CF2571" s="213">
        <f>IF(ISNUMBER(SEARCH($H$2,$CG$3:$CG$3874)),MAX($CF$2:CF2570)+1,0)</f>
        <v>0</v>
      </c>
      <c r="CG2571" s="212" t="s">
        <v>27708</v>
      </c>
      <c r="CH2571" s="212"/>
      <c r="CI2571" s="212"/>
      <c r="CJ2571" s="213" t="str">
        <f>IFERROR(VLOOKUP(ROWS($CJ$3:CJ2571),CF2571:$CG$3874,2,0),"")</f>
        <v/>
      </c>
      <c r="CK2571" s="212" t="s">
        <v>27709</v>
      </c>
      <c r="CL2571" s="212" t="s">
        <v>27710</v>
      </c>
      <c r="CM2571" s="78">
        <v>43100</v>
      </c>
      <c r="CN2571" s="212" t="s">
        <v>27711</v>
      </c>
      <c r="CO2571" s="212" t="s">
        <v>27712</v>
      </c>
      <c r="CP2571" s="212" t="s">
        <v>27713</v>
      </c>
      <c r="CQ2571" s="212" t="s">
        <v>27714</v>
      </c>
      <c r="CR2571" s="212" t="s">
        <v>27715</v>
      </c>
      <c r="CS2571" s="44">
        <v>2569</v>
      </c>
      <c r="CT2571" s="44" t="s">
        <v>27716</v>
      </c>
      <c r="CU2571" s="214">
        <v>15577</v>
      </c>
      <c r="CV2571" s="212" t="s">
        <v>27717</v>
      </c>
      <c r="CW2571" s="212" t="s">
        <v>3802</v>
      </c>
      <c r="CX2571" s="44" t="s">
        <v>5486</v>
      </c>
      <c r="CY2571" s="78">
        <v>43100</v>
      </c>
      <c r="CZ2571" s="215" t="s">
        <v>545</v>
      </c>
      <c r="DA2571" s="212" t="s">
        <v>737</v>
      </c>
      <c r="DB2571" s="44" t="s">
        <v>511</v>
      </c>
      <c r="DC2571" s="44" t="s">
        <v>1192</v>
      </c>
      <c r="DD2571" s="44" t="s">
        <v>682</v>
      </c>
    </row>
    <row r="2572" spans="83:108">
      <c r="CE2572" s="212"/>
      <c r="CF2572" s="213">
        <f>IF(ISNUMBER(SEARCH($H$2,$CG$3:$CG$3874)),MAX($CF$2:CF2571)+1,0)</f>
        <v>0</v>
      </c>
      <c r="CG2572" s="212" t="s">
        <v>27718</v>
      </c>
      <c r="CH2572" s="212"/>
      <c r="CI2572" s="212"/>
      <c r="CJ2572" s="213" t="str">
        <f>IFERROR(VLOOKUP(ROWS($CJ$3:CJ2572),CF2572:$CG$3874,2,0),"")</f>
        <v/>
      </c>
      <c r="CK2572" s="212" t="s">
        <v>27719</v>
      </c>
      <c r="CL2572" s="212" t="s">
        <v>27720</v>
      </c>
      <c r="CM2572" s="78">
        <v>43100</v>
      </c>
      <c r="CN2572" s="212" t="s">
        <v>27721</v>
      </c>
      <c r="CO2572" s="212" t="s">
        <v>27722</v>
      </c>
      <c r="CP2572" s="212" t="s">
        <v>27723</v>
      </c>
      <c r="CQ2572" s="212" t="s">
        <v>27724</v>
      </c>
      <c r="CR2572" s="212" t="s">
        <v>27725</v>
      </c>
      <c r="CS2572" s="44">
        <v>2570</v>
      </c>
      <c r="CT2572" s="44" t="s">
        <v>27726</v>
      </c>
      <c r="CU2572" s="214">
        <v>12207</v>
      </c>
      <c r="CV2572" s="212" t="s">
        <v>27727</v>
      </c>
      <c r="CW2572" s="212" t="s">
        <v>3802</v>
      </c>
      <c r="CX2572" s="44" t="s">
        <v>5486</v>
      </c>
      <c r="CY2572" s="78">
        <v>43100</v>
      </c>
      <c r="CZ2572" s="215" t="s">
        <v>528</v>
      </c>
      <c r="DA2572" s="212" t="s">
        <v>737</v>
      </c>
      <c r="DB2572" s="44" t="s">
        <v>919</v>
      </c>
      <c r="DC2572" s="44" t="s">
        <v>27687</v>
      </c>
      <c r="DD2572" s="44" t="s">
        <v>563</v>
      </c>
    </row>
    <row r="2573" spans="83:108">
      <c r="CE2573" s="212"/>
      <c r="CF2573" s="213">
        <f>IF(ISNUMBER(SEARCH($H$2,$CG$3:$CG$3874)),MAX($CF$2:CF2572)+1,0)</f>
        <v>0</v>
      </c>
      <c r="CG2573" s="212" t="s">
        <v>27728</v>
      </c>
      <c r="CH2573" s="212"/>
      <c r="CI2573" s="212"/>
      <c r="CJ2573" s="213" t="str">
        <f>IFERROR(VLOOKUP(ROWS($CJ$3:CJ2573),CF2573:$CG$3874,2,0),"")</f>
        <v/>
      </c>
      <c r="CK2573" s="212" t="s">
        <v>27729</v>
      </c>
      <c r="CL2573" s="212" t="s">
        <v>27730</v>
      </c>
      <c r="CM2573" s="78">
        <v>43100</v>
      </c>
      <c r="CN2573" s="212" t="s">
        <v>27731</v>
      </c>
      <c r="CO2573" s="212" t="s">
        <v>27732</v>
      </c>
      <c r="CP2573" s="212" t="s">
        <v>27733</v>
      </c>
      <c r="CQ2573" s="212" t="s">
        <v>27734</v>
      </c>
      <c r="CR2573" s="212" t="s">
        <v>27735</v>
      </c>
      <c r="CS2573" s="44">
        <v>2571</v>
      </c>
      <c r="CT2573" s="44" t="s">
        <v>27736</v>
      </c>
      <c r="CU2573" s="214">
        <v>14737</v>
      </c>
      <c r="CV2573" s="212" t="s">
        <v>27737</v>
      </c>
      <c r="CW2573" s="212" t="s">
        <v>3802</v>
      </c>
      <c r="CX2573" s="44" t="s">
        <v>5486</v>
      </c>
      <c r="CY2573" s="78">
        <v>43100</v>
      </c>
      <c r="CZ2573" s="215" t="s">
        <v>528</v>
      </c>
      <c r="DA2573" s="212" t="s">
        <v>737</v>
      </c>
      <c r="DB2573" s="44" t="s">
        <v>919</v>
      </c>
      <c r="DC2573" s="44" t="s">
        <v>3889</v>
      </c>
      <c r="DD2573" s="44" t="s">
        <v>532</v>
      </c>
    </row>
    <row r="2574" spans="83:108">
      <c r="CE2574" s="212"/>
      <c r="CF2574" s="213">
        <f>IF(ISNUMBER(SEARCH($H$2,$CG$3:$CG$3874)),MAX($CF$2:CF2573)+1,0)</f>
        <v>0</v>
      </c>
      <c r="CG2574" s="212" t="s">
        <v>27738</v>
      </c>
      <c r="CH2574" s="212"/>
      <c r="CI2574" s="212"/>
      <c r="CJ2574" s="213" t="str">
        <f>IFERROR(VLOOKUP(ROWS($CJ$3:CJ2574),CF2574:$CG$3874,2,0),"")</f>
        <v/>
      </c>
      <c r="CK2574" s="212" t="s">
        <v>27739</v>
      </c>
      <c r="CL2574" s="212" t="s">
        <v>27740</v>
      </c>
      <c r="CM2574" s="78">
        <v>43100</v>
      </c>
      <c r="CN2574" s="212" t="s">
        <v>27741</v>
      </c>
      <c r="CO2574" s="212" t="s">
        <v>27742</v>
      </c>
      <c r="CP2574" s="212" t="s">
        <v>27743</v>
      </c>
      <c r="CQ2574" s="212" t="s">
        <v>27744</v>
      </c>
      <c r="CR2574" s="212" t="s">
        <v>27745</v>
      </c>
      <c r="CS2574" s="44">
        <v>2572</v>
      </c>
      <c r="CT2574" s="44" t="s">
        <v>27746</v>
      </c>
      <c r="CU2574" s="214">
        <v>13098</v>
      </c>
      <c r="CV2574" s="212" t="s">
        <v>27747</v>
      </c>
      <c r="CW2574" s="212" t="s">
        <v>3802</v>
      </c>
      <c r="CX2574" s="44" t="s">
        <v>5486</v>
      </c>
      <c r="CY2574" s="78">
        <v>43100</v>
      </c>
      <c r="CZ2574" s="215" t="s">
        <v>545</v>
      </c>
      <c r="DA2574" s="212" t="s">
        <v>737</v>
      </c>
      <c r="DB2574" s="44" t="s">
        <v>547</v>
      </c>
      <c r="DC2574" s="44" t="s">
        <v>27748</v>
      </c>
      <c r="DD2574" s="44" t="s">
        <v>532</v>
      </c>
    </row>
    <row r="2575" spans="83:108">
      <c r="CE2575" s="212"/>
      <c r="CF2575" s="213">
        <f>IF(ISNUMBER(SEARCH($H$2,$CG$3:$CG$3874)),MAX($CF$2:CF2574)+1,0)</f>
        <v>0</v>
      </c>
      <c r="CG2575" s="212" t="s">
        <v>27749</v>
      </c>
      <c r="CH2575" s="212"/>
      <c r="CI2575" s="212"/>
      <c r="CJ2575" s="213" t="str">
        <f>IFERROR(VLOOKUP(ROWS($CJ$3:CJ2575),CF2575:$CG$3874,2,0),"")</f>
        <v/>
      </c>
      <c r="CK2575" s="212" t="s">
        <v>27750</v>
      </c>
      <c r="CL2575" s="212" t="s">
        <v>27751</v>
      </c>
      <c r="CM2575" s="78">
        <v>43708</v>
      </c>
      <c r="CN2575" s="212" t="s">
        <v>27752</v>
      </c>
      <c r="CO2575" s="212" t="s">
        <v>27753</v>
      </c>
      <c r="CP2575" s="212" t="s">
        <v>27754</v>
      </c>
      <c r="CQ2575" s="212" t="s">
        <v>27755</v>
      </c>
      <c r="CR2575" s="212" t="s">
        <v>27756</v>
      </c>
      <c r="CS2575" s="44">
        <v>2573</v>
      </c>
      <c r="CT2575" s="44" t="s">
        <v>27757</v>
      </c>
      <c r="CU2575" s="214">
        <v>14885</v>
      </c>
      <c r="CV2575" s="212" t="s">
        <v>27758</v>
      </c>
      <c r="CW2575" s="212" t="s">
        <v>27759</v>
      </c>
      <c r="CX2575" s="44" t="s">
        <v>5486</v>
      </c>
      <c r="CY2575" s="78">
        <v>43708</v>
      </c>
      <c r="CZ2575" s="215" t="s">
        <v>545</v>
      </c>
      <c r="DA2575" s="212" t="s">
        <v>737</v>
      </c>
      <c r="DB2575" s="44" t="s">
        <v>547</v>
      </c>
      <c r="DC2575" s="44" t="s">
        <v>27760</v>
      </c>
      <c r="DD2575" s="44" t="s">
        <v>532</v>
      </c>
    </row>
    <row r="2576" spans="83:108">
      <c r="CE2576" s="212"/>
      <c r="CF2576" s="213">
        <f>IF(ISNUMBER(SEARCH($H$2,$CG$3:$CG$3874)),MAX($CF$2:CF2575)+1,0)</f>
        <v>0</v>
      </c>
      <c r="CG2576" s="212" t="s">
        <v>27761</v>
      </c>
      <c r="CH2576" s="212"/>
      <c r="CI2576" s="212"/>
      <c r="CJ2576" s="213" t="str">
        <f>IFERROR(VLOOKUP(ROWS($CJ$3:CJ2576),CF2576:$CG$3874,2,0),"")</f>
        <v/>
      </c>
      <c r="CK2576" s="212" t="s">
        <v>27762</v>
      </c>
      <c r="CL2576" s="212" t="s">
        <v>27763</v>
      </c>
      <c r="CM2576" s="78">
        <v>43100</v>
      </c>
      <c r="CN2576" s="212" t="s">
        <v>27764</v>
      </c>
      <c r="CO2576" s="212" t="s">
        <v>27765</v>
      </c>
      <c r="CP2576" s="212" t="s">
        <v>27766</v>
      </c>
      <c r="CQ2576" s="212" t="s">
        <v>27767</v>
      </c>
      <c r="CR2576" s="212" t="s">
        <v>27768</v>
      </c>
      <c r="CS2576" s="44">
        <v>2574</v>
      </c>
      <c r="CT2576" s="44" t="s">
        <v>27769</v>
      </c>
      <c r="CU2576" s="214">
        <v>11975</v>
      </c>
      <c r="CV2576" s="212" t="s">
        <v>27770</v>
      </c>
      <c r="CW2576" s="212" t="s">
        <v>3802</v>
      </c>
      <c r="CX2576" s="44" t="s">
        <v>5486</v>
      </c>
      <c r="CY2576" s="78">
        <v>43100</v>
      </c>
      <c r="CZ2576" s="215" t="s">
        <v>545</v>
      </c>
      <c r="DA2576" s="212" t="s">
        <v>737</v>
      </c>
      <c r="DB2576" s="44" t="s">
        <v>919</v>
      </c>
      <c r="DC2576" s="44" t="s">
        <v>5487</v>
      </c>
      <c r="DD2576" s="44" t="s">
        <v>563</v>
      </c>
    </row>
    <row r="2577" spans="83:108">
      <c r="CE2577" s="212"/>
      <c r="CF2577" s="213">
        <f>IF(ISNUMBER(SEARCH($H$2,$CG$3:$CG$3874)),MAX($CF$2:CF2576)+1,0)</f>
        <v>0</v>
      </c>
      <c r="CG2577" s="212" t="s">
        <v>27771</v>
      </c>
      <c r="CH2577" s="212"/>
      <c r="CI2577" s="212"/>
      <c r="CJ2577" s="213" t="str">
        <f>IFERROR(VLOOKUP(ROWS($CJ$3:CJ2577),CF2577:$CG$3874,2,0),"")</f>
        <v/>
      </c>
      <c r="CK2577" s="212" t="s">
        <v>27772</v>
      </c>
      <c r="CL2577" s="212" t="s">
        <v>27773</v>
      </c>
      <c r="CM2577" s="78">
        <v>43100</v>
      </c>
      <c r="CN2577" s="212" t="s">
        <v>27774</v>
      </c>
      <c r="CO2577" s="212" t="s">
        <v>27775</v>
      </c>
      <c r="CP2577" s="212" t="s">
        <v>27776</v>
      </c>
      <c r="CQ2577" s="212" t="s">
        <v>27777</v>
      </c>
      <c r="CR2577" s="212" t="s">
        <v>27778</v>
      </c>
      <c r="CS2577" s="44">
        <v>2575</v>
      </c>
      <c r="CT2577" s="44" t="s">
        <v>27779</v>
      </c>
      <c r="CU2577" s="214">
        <v>8565</v>
      </c>
      <c r="CV2577" s="212" t="s">
        <v>27780</v>
      </c>
      <c r="CW2577" s="212" t="s">
        <v>3802</v>
      </c>
      <c r="CX2577" s="44" t="s">
        <v>5486</v>
      </c>
      <c r="CY2577" s="78">
        <v>43100</v>
      </c>
      <c r="CZ2577" s="215" t="s">
        <v>545</v>
      </c>
      <c r="DA2577" s="212" t="s">
        <v>737</v>
      </c>
      <c r="DB2577" s="44" t="s">
        <v>547</v>
      </c>
      <c r="DC2577" s="44" t="s">
        <v>1192</v>
      </c>
      <c r="DD2577" s="44" t="s">
        <v>563</v>
      </c>
    </row>
    <row r="2578" spans="83:108">
      <c r="CE2578" s="212"/>
      <c r="CF2578" s="213">
        <f>IF(ISNUMBER(SEARCH($H$2,$CG$3:$CG$3874)),MAX($CF$2:CF2577)+1,0)</f>
        <v>0</v>
      </c>
      <c r="CG2578" s="212" t="s">
        <v>27781</v>
      </c>
      <c r="CH2578" s="212"/>
      <c r="CI2578" s="212"/>
      <c r="CJ2578" s="213" t="str">
        <f>IFERROR(VLOOKUP(ROWS($CJ$3:CJ2578),CF2578:$CG$3874,2,0),"")</f>
        <v/>
      </c>
      <c r="CK2578" s="212" t="s">
        <v>27782</v>
      </c>
      <c r="CL2578" s="212" t="s">
        <v>27783</v>
      </c>
      <c r="CM2578" s="78">
        <v>43039</v>
      </c>
      <c r="CN2578" s="212" t="s">
        <v>27784</v>
      </c>
      <c r="CO2578" s="212" t="s">
        <v>27785</v>
      </c>
      <c r="CP2578" s="212" t="s">
        <v>27786</v>
      </c>
      <c r="CQ2578" s="212" t="s">
        <v>27787</v>
      </c>
      <c r="CR2578" s="212" t="s">
        <v>27788</v>
      </c>
      <c r="CS2578" s="44">
        <v>2576</v>
      </c>
      <c r="CT2578" s="44" t="s">
        <v>27789</v>
      </c>
      <c r="CU2578" s="214">
        <v>7957</v>
      </c>
      <c r="CV2578" s="212" t="s">
        <v>27790</v>
      </c>
      <c r="CW2578" s="212" t="s">
        <v>653</v>
      </c>
      <c r="CX2578" s="44" t="s">
        <v>789</v>
      </c>
      <c r="CY2578" s="78">
        <v>43039</v>
      </c>
      <c r="CZ2578" s="215" t="s">
        <v>576</v>
      </c>
      <c r="DA2578" s="212" t="s">
        <v>512</v>
      </c>
      <c r="DB2578" s="44" t="s">
        <v>655</v>
      </c>
      <c r="DC2578" s="44" t="s">
        <v>14479</v>
      </c>
      <c r="DD2578" s="44" t="s">
        <v>563</v>
      </c>
    </row>
    <row r="2579" spans="83:108">
      <c r="CE2579" s="212"/>
      <c r="CF2579" s="213">
        <f>IF(ISNUMBER(SEARCH($H$2,$CG$3:$CG$3874)),MAX($CF$2:CF2578)+1,0)</f>
        <v>0</v>
      </c>
      <c r="CG2579" s="212" t="s">
        <v>27791</v>
      </c>
      <c r="CH2579" s="212"/>
      <c r="CI2579" s="212"/>
      <c r="CJ2579" s="213" t="str">
        <f>IFERROR(VLOOKUP(ROWS($CJ$3:CJ2579),CF2579:$CG$3874,2,0),"")</f>
        <v/>
      </c>
      <c r="CK2579" s="212" t="s">
        <v>27792</v>
      </c>
      <c r="CL2579" s="212" t="s">
        <v>27793</v>
      </c>
      <c r="CM2579" s="78">
        <v>43039</v>
      </c>
      <c r="CN2579" s="212" t="s">
        <v>27794</v>
      </c>
      <c r="CO2579" s="212" t="s">
        <v>27795</v>
      </c>
      <c r="CP2579" s="212" t="s">
        <v>27796</v>
      </c>
      <c r="CQ2579" s="212" t="s">
        <v>27797</v>
      </c>
      <c r="CR2579" s="212" t="s">
        <v>27798</v>
      </c>
      <c r="CS2579" s="44">
        <v>2577</v>
      </c>
      <c r="CT2579" s="44" t="s">
        <v>27799</v>
      </c>
      <c r="CU2579" s="214">
        <v>3771</v>
      </c>
      <c r="CV2579" s="212" t="s">
        <v>27800</v>
      </c>
      <c r="CW2579" s="212" t="s">
        <v>653</v>
      </c>
      <c r="CX2579" s="44" t="s">
        <v>789</v>
      </c>
      <c r="CY2579" s="78">
        <v>43039</v>
      </c>
      <c r="CZ2579" s="215" t="s">
        <v>576</v>
      </c>
      <c r="DA2579" s="212" t="s">
        <v>512</v>
      </c>
      <c r="DB2579" s="44" t="s">
        <v>641</v>
      </c>
      <c r="DC2579" s="44" t="s">
        <v>2838</v>
      </c>
      <c r="DD2579" s="44" t="s">
        <v>563</v>
      </c>
    </row>
    <row r="2580" spans="83:108">
      <c r="CE2580" s="212"/>
      <c r="CF2580" s="213">
        <f>IF(ISNUMBER(SEARCH($H$2,$CG$3:$CG$3874)),MAX($CF$2:CF2579)+1,0)</f>
        <v>0</v>
      </c>
      <c r="CG2580" s="212" t="s">
        <v>27801</v>
      </c>
      <c r="CH2580" s="212"/>
      <c r="CI2580" s="212"/>
      <c r="CJ2580" s="213" t="str">
        <f>IFERROR(VLOOKUP(ROWS($CJ$3:CJ2580),CF2580:$CG$3874,2,0),"")</f>
        <v/>
      </c>
      <c r="CK2580" s="212" t="s">
        <v>27802</v>
      </c>
      <c r="CL2580" s="212" t="s">
        <v>27803</v>
      </c>
      <c r="CM2580" s="78">
        <v>43404</v>
      </c>
      <c r="CN2580" s="212" t="s">
        <v>27804</v>
      </c>
      <c r="CO2580" s="212" t="s">
        <v>27805</v>
      </c>
      <c r="CP2580" s="212" t="s">
        <v>27804</v>
      </c>
      <c r="CQ2580" s="212" t="s">
        <v>27806</v>
      </c>
      <c r="CR2580" s="212" t="s">
        <v>27807</v>
      </c>
      <c r="CS2580" s="44">
        <v>2578</v>
      </c>
      <c r="CT2580" s="44" t="s">
        <v>27808</v>
      </c>
      <c r="CU2580" s="214">
        <v>14749</v>
      </c>
      <c r="CV2580" s="212" t="s">
        <v>27809</v>
      </c>
      <c r="CW2580" s="212" t="s">
        <v>2597</v>
      </c>
      <c r="CX2580" s="44" t="s">
        <v>1392</v>
      </c>
      <c r="CY2580" s="78">
        <v>43404</v>
      </c>
      <c r="CZ2580" s="215" t="s">
        <v>511</v>
      </c>
      <c r="DA2580" s="212" t="s">
        <v>737</v>
      </c>
      <c r="DB2580" s="44" t="s">
        <v>511</v>
      </c>
      <c r="DC2580" s="44" t="s">
        <v>2598</v>
      </c>
      <c r="DD2580" s="44" t="s">
        <v>532</v>
      </c>
    </row>
    <row r="2581" spans="83:108">
      <c r="CE2581" s="212"/>
      <c r="CF2581" s="213">
        <f>IF(ISNUMBER(SEARCH($H$2,$CG$3:$CG$3874)),MAX($CF$2:CF2580)+1,0)</f>
        <v>0</v>
      </c>
      <c r="CG2581" s="212" t="s">
        <v>27810</v>
      </c>
      <c r="CH2581" s="212"/>
      <c r="CI2581" s="212"/>
      <c r="CJ2581" s="213" t="str">
        <f>IFERROR(VLOOKUP(ROWS($CJ$3:CJ2581),CF2581:$CG$3874,2,0),"")</f>
        <v/>
      </c>
      <c r="CK2581" s="212" t="s">
        <v>27811</v>
      </c>
      <c r="CL2581" s="212" t="s">
        <v>27812</v>
      </c>
      <c r="CM2581" s="78">
        <v>43039</v>
      </c>
      <c r="CN2581" s="212" t="s">
        <v>27813</v>
      </c>
      <c r="CO2581" s="212" t="s">
        <v>27814</v>
      </c>
      <c r="CP2581" s="212" t="s">
        <v>27815</v>
      </c>
      <c r="CQ2581" s="212" t="s">
        <v>27816</v>
      </c>
      <c r="CR2581" s="212" t="s">
        <v>27817</v>
      </c>
      <c r="CS2581" s="44">
        <v>2579</v>
      </c>
      <c r="CT2581" s="44" t="s">
        <v>27818</v>
      </c>
      <c r="CU2581" s="214">
        <v>7534</v>
      </c>
      <c r="CV2581" s="212" t="s">
        <v>27819</v>
      </c>
      <c r="CW2581" s="212" t="s">
        <v>11386</v>
      </c>
      <c r="CX2581" s="44" t="s">
        <v>762</v>
      </c>
      <c r="CY2581" s="78">
        <v>43039</v>
      </c>
      <c r="CZ2581" s="215" t="s">
        <v>545</v>
      </c>
      <c r="DA2581" s="212" t="s">
        <v>546</v>
      </c>
      <c r="DB2581" s="44" t="s">
        <v>919</v>
      </c>
      <c r="DC2581" s="44" t="s">
        <v>27820</v>
      </c>
      <c r="DD2581" s="44" t="s">
        <v>563</v>
      </c>
    </row>
    <row r="2582" spans="83:108">
      <c r="CE2582" s="212"/>
      <c r="CF2582" s="213">
        <f>IF(ISNUMBER(SEARCH($H$2,$CG$3:$CG$3874)),MAX($CF$2:CF2581)+1,0)</f>
        <v>0</v>
      </c>
      <c r="CG2582" s="212" t="s">
        <v>27821</v>
      </c>
      <c r="CH2582" s="212"/>
      <c r="CI2582" s="212"/>
      <c r="CJ2582" s="213" t="str">
        <f>IFERROR(VLOOKUP(ROWS($CJ$3:CJ2582),CF2582:$CG$3874,2,0),"")</f>
        <v/>
      </c>
      <c r="CK2582" s="212" t="s">
        <v>27822</v>
      </c>
      <c r="CL2582" s="212" t="s">
        <v>27823</v>
      </c>
      <c r="CM2582" s="78">
        <v>43039</v>
      </c>
      <c r="CN2582" s="212" t="s">
        <v>27824</v>
      </c>
      <c r="CO2582" s="212" t="s">
        <v>27825</v>
      </c>
      <c r="CP2582" s="212" t="s">
        <v>27826</v>
      </c>
      <c r="CQ2582" s="212" t="s">
        <v>27827</v>
      </c>
      <c r="CR2582" s="212" t="s">
        <v>27828</v>
      </c>
      <c r="CS2582" s="44">
        <v>2580</v>
      </c>
      <c r="CT2582" s="44" t="s">
        <v>27829</v>
      </c>
      <c r="CU2582" s="214">
        <v>11379</v>
      </c>
      <c r="CV2582" s="212" t="s">
        <v>27830</v>
      </c>
      <c r="CW2582" s="212" t="s">
        <v>11386</v>
      </c>
      <c r="CX2582" s="44" t="s">
        <v>762</v>
      </c>
      <c r="CY2582" s="78">
        <v>43039</v>
      </c>
      <c r="CZ2582" s="215" t="s">
        <v>545</v>
      </c>
      <c r="DA2582" s="212" t="s">
        <v>546</v>
      </c>
      <c r="DB2582" s="44" t="s">
        <v>722</v>
      </c>
      <c r="DC2582" s="44" t="s">
        <v>4918</v>
      </c>
      <c r="DD2582" s="44" t="s">
        <v>563</v>
      </c>
    </row>
    <row r="2583" spans="83:108">
      <c r="CE2583" s="212"/>
      <c r="CF2583" s="213">
        <f>IF(ISNUMBER(SEARCH($H$2,$CG$3:$CG$3874)),MAX($CF$2:CF2582)+1,0)</f>
        <v>0</v>
      </c>
      <c r="CG2583" s="212" t="s">
        <v>27831</v>
      </c>
      <c r="CH2583" s="212"/>
      <c r="CI2583" s="212"/>
      <c r="CJ2583" s="213" t="str">
        <f>IFERROR(VLOOKUP(ROWS($CJ$3:CJ2583),CF2583:$CG$3874,2,0),"")</f>
        <v/>
      </c>
      <c r="CK2583" s="212" t="s">
        <v>27832</v>
      </c>
      <c r="CL2583" s="212" t="s">
        <v>27833</v>
      </c>
      <c r="CM2583" s="78">
        <v>44347</v>
      </c>
      <c r="CN2583" s="212" t="s">
        <v>27834</v>
      </c>
      <c r="CO2583" s="212" t="s">
        <v>27835</v>
      </c>
      <c r="CP2583" s="212" t="s">
        <v>27836</v>
      </c>
      <c r="CQ2583" s="212" t="s">
        <v>27837</v>
      </c>
      <c r="CR2583" s="212" t="s">
        <v>27838</v>
      </c>
      <c r="CS2583" s="44">
        <v>2581</v>
      </c>
      <c r="CT2583" s="44" t="s">
        <v>27839</v>
      </c>
      <c r="CU2583" s="214">
        <v>9267</v>
      </c>
      <c r="CV2583" s="212" t="s">
        <v>27840</v>
      </c>
      <c r="CW2583" s="212" t="s">
        <v>2324</v>
      </c>
      <c r="CX2583" s="44" t="s">
        <v>762</v>
      </c>
      <c r="CY2583" s="78">
        <v>44347</v>
      </c>
      <c r="CZ2583" s="215" t="s">
        <v>640</v>
      </c>
      <c r="DA2583" s="212" t="s">
        <v>546</v>
      </c>
      <c r="DB2583" s="44" t="s">
        <v>530</v>
      </c>
      <c r="DC2583" s="44" t="s">
        <v>2598</v>
      </c>
      <c r="DD2583" s="44" t="s">
        <v>563</v>
      </c>
    </row>
    <row r="2584" spans="83:108">
      <c r="CE2584" s="212"/>
      <c r="CF2584" s="213">
        <f>IF(ISNUMBER(SEARCH($H$2,$CG$3:$CG$3874)),MAX($CF$2:CF2583)+1,0)</f>
        <v>0</v>
      </c>
      <c r="CG2584" s="212" t="s">
        <v>27841</v>
      </c>
      <c r="CH2584" s="212"/>
      <c r="CI2584" s="212"/>
      <c r="CJ2584" s="213" t="str">
        <f>IFERROR(VLOOKUP(ROWS($CJ$3:CJ2584),CF2584:$CG$3874,2,0),"")</f>
        <v/>
      </c>
      <c r="CK2584" s="212" t="s">
        <v>27842</v>
      </c>
      <c r="CL2584" s="212" t="s">
        <v>27843</v>
      </c>
      <c r="CM2584" s="78">
        <v>44561</v>
      </c>
      <c r="CN2584" s="212" t="s">
        <v>27844</v>
      </c>
      <c r="CO2584" s="212" t="s">
        <v>27845</v>
      </c>
      <c r="CP2584" s="212" t="s">
        <v>27846</v>
      </c>
      <c r="CQ2584" s="212" t="s">
        <v>27847</v>
      </c>
      <c r="CR2584" s="212" t="s">
        <v>27848</v>
      </c>
      <c r="CS2584" s="44">
        <v>2582</v>
      </c>
      <c r="CT2584" s="44" t="s">
        <v>27849</v>
      </c>
      <c r="CU2584" s="214">
        <v>15930</v>
      </c>
      <c r="CV2584" s="212" t="s">
        <v>27850</v>
      </c>
      <c r="CW2584" s="212" t="s">
        <v>3636</v>
      </c>
      <c r="CX2584" s="44" t="s">
        <v>1072</v>
      </c>
      <c r="CY2584" s="78">
        <v>44561</v>
      </c>
      <c r="CZ2584" s="215" t="s">
        <v>545</v>
      </c>
      <c r="DA2584" s="212" t="s">
        <v>512</v>
      </c>
      <c r="DB2584" s="44" t="s">
        <v>626</v>
      </c>
      <c r="DC2584" s="44" t="s">
        <v>3638</v>
      </c>
      <c r="DD2584" s="44" t="s">
        <v>532</v>
      </c>
    </row>
    <row r="2585" spans="83:108">
      <c r="CE2585" s="212"/>
      <c r="CF2585" s="213">
        <f>IF(ISNUMBER(SEARCH($H$2,$CG$3:$CG$3874)),MAX($CF$2:CF2584)+1,0)</f>
        <v>0</v>
      </c>
      <c r="CG2585" s="212" t="s">
        <v>27851</v>
      </c>
      <c r="CH2585" s="212"/>
      <c r="CI2585" s="212"/>
      <c r="CJ2585" s="213" t="str">
        <f>IFERROR(VLOOKUP(ROWS($CJ$3:CJ2585),CF2585:$CG$3874,2,0),"")</f>
        <v/>
      </c>
      <c r="CK2585" s="212" t="s">
        <v>27852</v>
      </c>
      <c r="CL2585" s="212" t="s">
        <v>27853</v>
      </c>
      <c r="CM2585" s="78">
        <v>48152</v>
      </c>
      <c r="CN2585" s="212" t="s">
        <v>27854</v>
      </c>
      <c r="CO2585" s="212" t="s">
        <v>27855</v>
      </c>
      <c r="CP2585" s="212" t="s">
        <v>27856</v>
      </c>
      <c r="CQ2585" s="212" t="s">
        <v>27857</v>
      </c>
      <c r="CR2585" s="212" t="s">
        <v>27858</v>
      </c>
      <c r="CS2585" s="44">
        <v>2583</v>
      </c>
      <c r="CT2585" s="44" t="s">
        <v>27859</v>
      </c>
      <c r="CU2585" s="214">
        <v>13701</v>
      </c>
      <c r="CV2585" s="212" t="s">
        <v>27860</v>
      </c>
      <c r="CW2585" s="212" t="s">
        <v>2152</v>
      </c>
      <c r="CX2585" s="44" t="s">
        <v>668</v>
      </c>
      <c r="CY2585" s="78">
        <v>48152</v>
      </c>
      <c r="CZ2585" s="215" t="s">
        <v>601</v>
      </c>
      <c r="DA2585" s="212" t="s">
        <v>737</v>
      </c>
      <c r="DB2585" s="44" t="s">
        <v>722</v>
      </c>
      <c r="DC2585" s="44" t="s">
        <v>27861</v>
      </c>
      <c r="DD2585" s="44" t="s">
        <v>532</v>
      </c>
    </row>
    <row r="2586" spans="83:108">
      <c r="CE2586" s="212"/>
      <c r="CF2586" s="213">
        <f>IF(ISNUMBER(SEARCH($H$2,$CG$3:$CG$3874)),MAX($CF$2:CF2585)+1,0)</f>
        <v>0</v>
      </c>
      <c r="CG2586" s="212" t="s">
        <v>27862</v>
      </c>
      <c r="CH2586" s="212"/>
      <c r="CI2586" s="212"/>
      <c r="CJ2586" s="213" t="str">
        <f>IFERROR(VLOOKUP(ROWS($CJ$3:CJ2586),CF2586:$CG$3874,2,0),"")</f>
        <v/>
      </c>
      <c r="CK2586" s="212" t="s">
        <v>27863</v>
      </c>
      <c r="CL2586" s="212" t="s">
        <v>27864</v>
      </c>
      <c r="CM2586" s="78">
        <v>43951</v>
      </c>
      <c r="CN2586" s="212" t="s">
        <v>27865</v>
      </c>
      <c r="CO2586" s="212" t="s">
        <v>27866</v>
      </c>
      <c r="CP2586" s="212" t="s">
        <v>27867</v>
      </c>
      <c r="CQ2586" s="212" t="s">
        <v>27868</v>
      </c>
      <c r="CR2586" s="212" t="s">
        <v>27869</v>
      </c>
      <c r="CS2586" s="44">
        <v>2584</v>
      </c>
      <c r="CT2586" s="44" t="s">
        <v>27870</v>
      </c>
      <c r="CU2586" s="214">
        <v>16615</v>
      </c>
      <c r="CV2586" s="212" t="s">
        <v>27871</v>
      </c>
      <c r="CW2586" s="212" t="s">
        <v>2619</v>
      </c>
      <c r="CX2586" s="44" t="s">
        <v>2550</v>
      </c>
      <c r="CY2586" s="78">
        <v>43951</v>
      </c>
      <c r="CZ2586" s="215" t="s">
        <v>511</v>
      </c>
      <c r="DA2586" s="212" t="s">
        <v>561</v>
      </c>
      <c r="DB2586" s="44" t="s">
        <v>626</v>
      </c>
      <c r="DC2586" s="44" t="s">
        <v>27872</v>
      </c>
      <c r="DD2586" s="44" t="s">
        <v>515</v>
      </c>
    </row>
    <row r="2587" spans="83:108">
      <c r="CE2587" s="212"/>
      <c r="CF2587" s="213">
        <f>IF(ISNUMBER(SEARCH($H$2,$CG$3:$CG$3874)),MAX($CF$2:CF2586)+1,0)</f>
        <v>0</v>
      </c>
      <c r="CG2587" s="212" t="s">
        <v>27873</v>
      </c>
      <c r="CH2587" s="212"/>
      <c r="CI2587" s="212"/>
      <c r="CJ2587" s="213" t="str">
        <f>IFERROR(VLOOKUP(ROWS($CJ$3:CJ2587),CF2587:$CG$3874,2,0),"")</f>
        <v/>
      </c>
      <c r="CK2587" s="212" t="s">
        <v>27874</v>
      </c>
      <c r="CL2587" s="212" t="s">
        <v>27875</v>
      </c>
      <c r="CM2587" s="78">
        <v>44561</v>
      </c>
      <c r="CN2587" s="212" t="s">
        <v>27876</v>
      </c>
      <c r="CO2587" s="212" t="s">
        <v>27877</v>
      </c>
      <c r="CP2587" s="212" t="s">
        <v>27878</v>
      </c>
      <c r="CQ2587" s="212" t="s">
        <v>27879</v>
      </c>
      <c r="CR2587" s="212" t="s">
        <v>27880</v>
      </c>
      <c r="CS2587" s="44">
        <v>2585</v>
      </c>
      <c r="CT2587" s="44" t="s">
        <v>27881</v>
      </c>
      <c r="CU2587" s="214">
        <v>9668</v>
      </c>
      <c r="CV2587" s="212" t="s">
        <v>27882</v>
      </c>
      <c r="CW2587" s="212" t="s">
        <v>775</v>
      </c>
      <c r="CX2587" s="44" t="s">
        <v>2550</v>
      </c>
      <c r="CY2587" s="78">
        <v>44561</v>
      </c>
      <c r="CZ2587" s="215" t="s">
        <v>601</v>
      </c>
      <c r="DA2587" s="212" t="s">
        <v>561</v>
      </c>
      <c r="DB2587" s="44" t="s">
        <v>626</v>
      </c>
      <c r="DC2587" s="44" t="s">
        <v>777</v>
      </c>
      <c r="DD2587" s="44" t="s">
        <v>532</v>
      </c>
    </row>
    <row r="2588" spans="83:108">
      <c r="CE2588" s="212"/>
      <c r="CF2588" s="213">
        <f>IF(ISNUMBER(SEARCH($H$2,$CG$3:$CG$3874)),MAX($CF$2:CF2587)+1,0)</f>
        <v>0</v>
      </c>
      <c r="CG2588" s="212" t="s">
        <v>27883</v>
      </c>
      <c r="CH2588" s="212"/>
      <c r="CI2588" s="212"/>
      <c r="CJ2588" s="213" t="str">
        <f>IFERROR(VLOOKUP(ROWS($CJ$3:CJ2588),CF2588:$CG$3874,2,0),"")</f>
        <v/>
      </c>
      <c r="CK2588" s="212" t="s">
        <v>27884</v>
      </c>
      <c r="CL2588" s="212" t="s">
        <v>27885</v>
      </c>
      <c r="CM2588" s="78">
        <v>44561</v>
      </c>
      <c r="CN2588" s="212" t="s">
        <v>27886</v>
      </c>
      <c r="CO2588" s="212" t="s">
        <v>27887</v>
      </c>
      <c r="CP2588" s="212" t="s">
        <v>27888</v>
      </c>
      <c r="CQ2588" s="212" t="s">
        <v>27889</v>
      </c>
      <c r="CR2588" s="212" t="s">
        <v>27890</v>
      </c>
      <c r="CS2588" s="44">
        <v>2586</v>
      </c>
      <c r="CT2588" s="44" t="s">
        <v>27891</v>
      </c>
      <c r="CU2588" s="214">
        <v>16230</v>
      </c>
      <c r="CV2588" s="212" t="s">
        <v>27892</v>
      </c>
      <c r="CW2588" s="212" t="s">
        <v>2619</v>
      </c>
      <c r="CX2588" s="44" t="s">
        <v>1831</v>
      </c>
      <c r="CY2588" s="78">
        <v>44561</v>
      </c>
      <c r="CZ2588" s="215" t="s">
        <v>511</v>
      </c>
      <c r="DA2588" s="212" t="s">
        <v>561</v>
      </c>
      <c r="DB2588" s="44" t="s">
        <v>626</v>
      </c>
      <c r="DC2588" s="44" t="s">
        <v>2620</v>
      </c>
      <c r="DD2588" s="44" t="s">
        <v>532</v>
      </c>
    </row>
    <row r="2589" spans="83:108">
      <c r="CE2589" s="212"/>
      <c r="CF2589" s="213">
        <f>IF(ISNUMBER(SEARCH($H$2,$CG$3:$CG$3874)),MAX($CF$2:CF2588)+1,0)</f>
        <v>0</v>
      </c>
      <c r="CG2589" s="212" t="s">
        <v>27893</v>
      </c>
      <c r="CH2589" s="212"/>
      <c r="CI2589" s="212"/>
      <c r="CJ2589" s="213" t="str">
        <f>IFERROR(VLOOKUP(ROWS($CJ$3:CJ2589),CF2589:$CG$3874,2,0),"")</f>
        <v/>
      </c>
      <c r="CK2589" s="212" t="s">
        <v>27894</v>
      </c>
      <c r="CL2589" s="212" t="s">
        <v>27895</v>
      </c>
      <c r="CM2589" s="78">
        <v>44561</v>
      </c>
      <c r="CN2589" s="212" t="s">
        <v>27896</v>
      </c>
      <c r="CO2589" s="212" t="s">
        <v>27897</v>
      </c>
      <c r="CP2589" s="212" t="s">
        <v>27898</v>
      </c>
      <c r="CQ2589" s="212" t="s">
        <v>27899</v>
      </c>
      <c r="CR2589" s="212" t="s">
        <v>27900</v>
      </c>
      <c r="CS2589" s="44">
        <v>2587</v>
      </c>
      <c r="CT2589" s="44" t="s">
        <v>27901</v>
      </c>
      <c r="CU2589" s="214">
        <v>11841</v>
      </c>
      <c r="CV2589" s="212" t="s">
        <v>27902</v>
      </c>
      <c r="CW2589" s="212" t="s">
        <v>4191</v>
      </c>
      <c r="CX2589" s="44" t="s">
        <v>654</v>
      </c>
      <c r="CY2589" s="78">
        <v>44561</v>
      </c>
      <c r="CZ2589" s="215" t="s">
        <v>576</v>
      </c>
      <c r="DA2589" s="212" t="s">
        <v>737</v>
      </c>
      <c r="DB2589" s="44" t="s">
        <v>530</v>
      </c>
      <c r="DC2589" s="44" t="s">
        <v>9219</v>
      </c>
      <c r="DD2589" s="44" t="s">
        <v>532</v>
      </c>
    </row>
    <row r="2590" spans="83:108">
      <c r="CE2590" s="212"/>
      <c r="CF2590" s="213">
        <f>IF(ISNUMBER(SEARCH($H$2,$CG$3:$CG$3874)),MAX($CF$2:CF2589)+1,0)</f>
        <v>0</v>
      </c>
      <c r="CG2590" s="212" t="s">
        <v>27903</v>
      </c>
      <c r="CH2590" s="212"/>
      <c r="CI2590" s="212"/>
      <c r="CJ2590" s="213" t="str">
        <f>IFERROR(VLOOKUP(ROWS($CJ$3:CJ2590),CF2590:$CG$3874,2,0),"")</f>
        <v/>
      </c>
      <c r="CK2590" s="212" t="s">
        <v>27904</v>
      </c>
      <c r="CL2590" s="212" t="s">
        <v>27905</v>
      </c>
      <c r="CM2590" s="78">
        <v>42916</v>
      </c>
      <c r="CN2590" s="212" t="s">
        <v>27906</v>
      </c>
      <c r="CO2590" s="212" t="s">
        <v>27907</v>
      </c>
      <c r="CP2590" s="212" t="s">
        <v>27908</v>
      </c>
      <c r="CQ2590" s="212" t="s">
        <v>27909</v>
      </c>
      <c r="CR2590" s="212" t="s">
        <v>27910</v>
      </c>
      <c r="CS2590" s="44">
        <v>2588</v>
      </c>
      <c r="CT2590" s="44" t="s">
        <v>27911</v>
      </c>
      <c r="CU2590" s="214">
        <v>15407</v>
      </c>
      <c r="CV2590" s="212" t="s">
        <v>27912</v>
      </c>
      <c r="CW2590" s="212" t="s">
        <v>1644</v>
      </c>
      <c r="CX2590" s="44" t="s">
        <v>654</v>
      </c>
      <c r="CY2590" s="78">
        <v>42916</v>
      </c>
      <c r="CZ2590" s="215" t="s">
        <v>1157</v>
      </c>
      <c r="DA2590" s="212" t="s">
        <v>737</v>
      </c>
      <c r="DB2590" s="44" t="s">
        <v>919</v>
      </c>
      <c r="DC2590" s="44" t="s">
        <v>1645</v>
      </c>
      <c r="DD2590" s="44" t="s">
        <v>532</v>
      </c>
    </row>
    <row r="2591" spans="83:108">
      <c r="CE2591" s="212"/>
      <c r="CF2591" s="213">
        <f>IF(ISNUMBER(SEARCH($H$2,$CG$3:$CG$3874)),MAX($CF$2:CF2590)+1,0)</f>
        <v>0</v>
      </c>
      <c r="CG2591" s="212" t="s">
        <v>27913</v>
      </c>
      <c r="CH2591" s="212"/>
      <c r="CI2591" s="212"/>
      <c r="CJ2591" s="213" t="str">
        <f>IFERROR(VLOOKUP(ROWS($CJ$3:CJ2591),CF2591:$CG$3874,2,0),"")</f>
        <v/>
      </c>
      <c r="CK2591" s="212" t="s">
        <v>27914</v>
      </c>
      <c r="CL2591" s="212" t="s">
        <v>27915</v>
      </c>
      <c r="CM2591" s="78">
        <v>43131</v>
      </c>
      <c r="CN2591" s="212" t="s">
        <v>27916</v>
      </c>
      <c r="CO2591" s="212" t="s">
        <v>27917</v>
      </c>
      <c r="CP2591" s="212" t="s">
        <v>27918</v>
      </c>
      <c r="CQ2591" s="212" t="s">
        <v>27919</v>
      </c>
      <c r="CR2591" s="212" t="s">
        <v>27920</v>
      </c>
      <c r="CS2591" s="44">
        <v>2589</v>
      </c>
      <c r="CT2591" s="44" t="s">
        <v>27921</v>
      </c>
      <c r="CU2591" s="214">
        <v>10493</v>
      </c>
      <c r="CV2591" s="212" t="s">
        <v>27922</v>
      </c>
      <c r="CW2591" s="212" t="s">
        <v>6959</v>
      </c>
      <c r="CX2591" s="44" t="s">
        <v>1238</v>
      </c>
      <c r="CY2591" s="78">
        <v>43131</v>
      </c>
      <c r="CZ2591" s="215" t="s">
        <v>736</v>
      </c>
      <c r="DA2591" s="212" t="s">
        <v>529</v>
      </c>
      <c r="DB2591" s="44" t="s">
        <v>530</v>
      </c>
      <c r="DC2591" s="44" t="s">
        <v>7112</v>
      </c>
      <c r="DD2591" s="44" t="s">
        <v>563</v>
      </c>
    </row>
    <row r="2592" spans="83:108">
      <c r="CE2592" s="212"/>
      <c r="CF2592" s="213">
        <f>IF(ISNUMBER(SEARCH($H$2,$CG$3:$CG$3874)),MAX($CF$2:CF2591)+1,0)</f>
        <v>0</v>
      </c>
      <c r="CG2592" s="212" t="s">
        <v>27923</v>
      </c>
      <c r="CH2592" s="212"/>
      <c r="CI2592" s="212"/>
      <c r="CJ2592" s="213" t="str">
        <f>IFERROR(VLOOKUP(ROWS($CJ$3:CJ2592),CF2592:$CG$3874,2,0),"")</f>
        <v/>
      </c>
      <c r="CK2592" s="212" t="s">
        <v>27924</v>
      </c>
      <c r="CL2592" s="212" t="s">
        <v>27925</v>
      </c>
      <c r="CM2592" s="78">
        <v>43131</v>
      </c>
      <c r="CN2592" s="212" t="s">
        <v>27926</v>
      </c>
      <c r="CO2592" s="212" t="s">
        <v>27927</v>
      </c>
      <c r="CP2592" s="212" t="s">
        <v>27928</v>
      </c>
      <c r="CQ2592" s="212" t="s">
        <v>27929</v>
      </c>
      <c r="CR2592" s="212" t="s">
        <v>27930</v>
      </c>
      <c r="CS2592" s="44">
        <v>2590</v>
      </c>
      <c r="CT2592" s="44" t="s">
        <v>27931</v>
      </c>
      <c r="CU2592" s="214">
        <v>13793</v>
      </c>
      <c r="CV2592" s="212" t="s">
        <v>27932</v>
      </c>
      <c r="CW2592" s="212" t="s">
        <v>6959</v>
      </c>
      <c r="CX2592" s="44" t="s">
        <v>1943</v>
      </c>
      <c r="CY2592" s="78">
        <v>43131</v>
      </c>
      <c r="CZ2592" s="215" t="s">
        <v>763</v>
      </c>
      <c r="DA2592" s="212" t="s">
        <v>529</v>
      </c>
      <c r="DB2592" s="44" t="s">
        <v>530</v>
      </c>
      <c r="DC2592" s="44" t="s">
        <v>7112</v>
      </c>
      <c r="DD2592" s="44" t="s">
        <v>563</v>
      </c>
    </row>
    <row r="2593" spans="83:108">
      <c r="CE2593" s="212"/>
      <c r="CF2593" s="213">
        <f>IF(ISNUMBER(SEARCH($H$2,$CG$3:$CG$3874)),MAX($CF$2:CF2592)+1,0)</f>
        <v>0</v>
      </c>
      <c r="CG2593" s="212" t="s">
        <v>27933</v>
      </c>
      <c r="CH2593" s="212"/>
      <c r="CI2593" s="212"/>
      <c r="CJ2593" s="213" t="str">
        <f>IFERROR(VLOOKUP(ROWS($CJ$3:CJ2593),CF2593:$CG$3874,2,0),"")</f>
        <v/>
      </c>
      <c r="CK2593" s="212" t="s">
        <v>27934</v>
      </c>
      <c r="CL2593" s="212" t="s">
        <v>27935</v>
      </c>
      <c r="CM2593" s="78">
        <v>45657</v>
      </c>
      <c r="CN2593" s="212" t="s">
        <v>27936</v>
      </c>
      <c r="CO2593" s="212" t="s">
        <v>27937</v>
      </c>
      <c r="CP2593" s="212" t="s">
        <v>27938</v>
      </c>
      <c r="CQ2593" s="212" t="s">
        <v>27939</v>
      </c>
      <c r="CR2593" s="212" t="s">
        <v>27940</v>
      </c>
      <c r="CS2593" s="44">
        <v>2591</v>
      </c>
      <c r="CT2593" s="44" t="s">
        <v>27941</v>
      </c>
      <c r="CU2593" s="214">
        <v>14407</v>
      </c>
      <c r="CV2593" s="212" t="s">
        <v>27942</v>
      </c>
      <c r="CW2593" s="212" t="s">
        <v>15230</v>
      </c>
      <c r="CX2593" s="44" t="s">
        <v>1943</v>
      </c>
      <c r="CY2593" s="78">
        <v>45657</v>
      </c>
      <c r="CZ2593" s="215" t="s">
        <v>763</v>
      </c>
      <c r="DA2593" s="212" t="s">
        <v>737</v>
      </c>
      <c r="DB2593" s="44" t="s">
        <v>1899</v>
      </c>
      <c r="DC2593" s="44" t="s">
        <v>15231</v>
      </c>
      <c r="DD2593" s="44" t="s">
        <v>851</v>
      </c>
    </row>
    <row r="2594" spans="83:108">
      <c r="CE2594" s="212"/>
      <c r="CF2594" s="213">
        <f>IF(ISNUMBER(SEARCH($H$2,$CG$3:$CG$3874)),MAX($CF$2:CF2593)+1,0)</f>
        <v>0</v>
      </c>
      <c r="CG2594" s="212" t="s">
        <v>27943</v>
      </c>
      <c r="CH2594" s="212"/>
      <c r="CI2594" s="212"/>
      <c r="CJ2594" s="213" t="str">
        <f>IFERROR(VLOOKUP(ROWS($CJ$3:CJ2594),CF2594:$CG$3874,2,0),"")</f>
        <v/>
      </c>
      <c r="CK2594" s="212" t="s">
        <v>27944</v>
      </c>
      <c r="CL2594" s="212" t="s">
        <v>27945</v>
      </c>
      <c r="CM2594" s="78">
        <v>43131</v>
      </c>
      <c r="CN2594" s="212" t="s">
        <v>27946</v>
      </c>
      <c r="CO2594" s="212" t="s">
        <v>27947</v>
      </c>
      <c r="CP2594" s="212" t="s">
        <v>27948</v>
      </c>
      <c r="CQ2594" s="212" t="s">
        <v>27949</v>
      </c>
      <c r="CR2594" s="212" t="s">
        <v>27950</v>
      </c>
      <c r="CS2594" s="44">
        <v>2592</v>
      </c>
      <c r="CT2594" s="44" t="s">
        <v>27951</v>
      </c>
      <c r="CU2594" s="214">
        <v>15924</v>
      </c>
      <c r="CV2594" s="212" t="s">
        <v>27952</v>
      </c>
      <c r="CW2594" s="212" t="s">
        <v>3140</v>
      </c>
      <c r="CX2594" s="44" t="s">
        <v>1831</v>
      </c>
      <c r="CY2594" s="78">
        <v>43131</v>
      </c>
      <c r="CZ2594" s="215" t="s">
        <v>576</v>
      </c>
      <c r="DA2594" s="212" t="s">
        <v>737</v>
      </c>
      <c r="DB2594" s="44" t="s">
        <v>655</v>
      </c>
      <c r="DC2594" s="44" t="s">
        <v>627</v>
      </c>
      <c r="DD2594" s="44" t="s">
        <v>532</v>
      </c>
    </row>
    <row r="2595" spans="83:108">
      <c r="CE2595" s="212"/>
      <c r="CF2595" s="213">
        <f>IF(ISNUMBER(SEARCH($H$2,$CG$3:$CG$3874)),MAX($CF$2:CF2594)+1,0)</f>
        <v>0</v>
      </c>
      <c r="CG2595" s="212" t="s">
        <v>27953</v>
      </c>
      <c r="CH2595" s="212"/>
      <c r="CI2595" s="212"/>
      <c r="CJ2595" s="213" t="str">
        <f>IFERROR(VLOOKUP(ROWS($CJ$3:CJ2595),CF2595:$CG$3874,2,0),"")</f>
        <v/>
      </c>
      <c r="CK2595" s="212" t="s">
        <v>27954</v>
      </c>
      <c r="CL2595" s="212" t="s">
        <v>27955</v>
      </c>
      <c r="CM2595" s="78">
        <v>43220</v>
      </c>
      <c r="CN2595" s="212" t="s">
        <v>27956</v>
      </c>
      <c r="CO2595" s="212" t="s">
        <v>27957</v>
      </c>
      <c r="CP2595" s="212" t="s">
        <v>27958</v>
      </c>
      <c r="CQ2595" s="212" t="s">
        <v>27959</v>
      </c>
      <c r="CR2595" s="212" t="s">
        <v>27960</v>
      </c>
      <c r="CS2595" s="44">
        <v>2593</v>
      </c>
      <c r="CT2595" s="44" t="s">
        <v>27961</v>
      </c>
      <c r="CU2595" s="214">
        <v>13495</v>
      </c>
      <c r="CV2595" s="212" t="s">
        <v>27962</v>
      </c>
      <c r="CW2595" s="212" t="s">
        <v>1774</v>
      </c>
      <c r="CX2595" s="44" t="s">
        <v>1632</v>
      </c>
      <c r="CY2595" s="78">
        <v>43220</v>
      </c>
      <c r="CZ2595" s="215" t="s">
        <v>640</v>
      </c>
      <c r="DA2595" s="212" t="s">
        <v>512</v>
      </c>
      <c r="DB2595" s="44" t="s">
        <v>641</v>
      </c>
      <c r="DC2595" s="44" t="s">
        <v>986</v>
      </c>
      <c r="DD2595" s="44" t="s">
        <v>563</v>
      </c>
    </row>
    <row r="2596" spans="83:108">
      <c r="CE2596" s="212"/>
      <c r="CF2596" s="213">
        <f>IF(ISNUMBER(SEARCH($H$2,$CG$3:$CG$3874)),MAX($CF$2:CF2595)+1,0)</f>
        <v>0</v>
      </c>
      <c r="CG2596" s="212" t="s">
        <v>27963</v>
      </c>
      <c r="CH2596" s="212"/>
      <c r="CI2596" s="212"/>
      <c r="CJ2596" s="213" t="str">
        <f>IFERROR(VLOOKUP(ROWS($CJ$3:CJ2596),CF2596:$CG$3874,2,0),"")</f>
        <v/>
      </c>
      <c r="CK2596" s="212" t="s">
        <v>27964</v>
      </c>
      <c r="CL2596" s="212" t="s">
        <v>27965</v>
      </c>
      <c r="CM2596" s="78">
        <v>44196</v>
      </c>
      <c r="CN2596" s="212" t="s">
        <v>27966</v>
      </c>
      <c r="CO2596" s="212" t="s">
        <v>27967</v>
      </c>
      <c r="CP2596" s="212" t="s">
        <v>27968</v>
      </c>
      <c r="CQ2596" s="212" t="s">
        <v>27969</v>
      </c>
      <c r="CR2596" s="212" t="s">
        <v>27970</v>
      </c>
      <c r="CS2596" s="44">
        <v>2594</v>
      </c>
      <c r="CT2596" s="44" t="s">
        <v>27971</v>
      </c>
      <c r="CU2596" s="214">
        <v>14892</v>
      </c>
      <c r="CV2596" s="212" t="s">
        <v>27972</v>
      </c>
      <c r="CW2596" s="212" t="s">
        <v>985</v>
      </c>
      <c r="CX2596" s="44" t="s">
        <v>2490</v>
      </c>
      <c r="CY2596" s="78">
        <v>44196</v>
      </c>
      <c r="CZ2596" s="215" t="s">
        <v>640</v>
      </c>
      <c r="DA2596" s="212" t="s">
        <v>512</v>
      </c>
      <c r="DB2596" s="44" t="s">
        <v>802</v>
      </c>
      <c r="DC2596" s="44" t="s">
        <v>723</v>
      </c>
      <c r="DD2596" s="44" t="s">
        <v>532</v>
      </c>
    </row>
    <row r="2597" spans="83:108">
      <c r="CE2597" s="212"/>
      <c r="CF2597" s="213">
        <f>IF(ISNUMBER(SEARCH($H$2,$CG$3:$CG$3874)),MAX($CF$2:CF2596)+1,0)</f>
        <v>0</v>
      </c>
      <c r="CG2597" s="212" t="s">
        <v>27973</v>
      </c>
      <c r="CH2597" s="212"/>
      <c r="CI2597" s="212"/>
      <c r="CJ2597" s="213" t="str">
        <f>IFERROR(VLOOKUP(ROWS($CJ$3:CJ2597),CF2597:$CG$3874,2,0),"")</f>
        <v/>
      </c>
      <c r="CK2597" s="212" t="s">
        <v>27974</v>
      </c>
      <c r="CL2597" s="212" t="s">
        <v>27975</v>
      </c>
      <c r="CM2597" s="78">
        <v>43131</v>
      </c>
      <c r="CN2597" s="212" t="s">
        <v>27976</v>
      </c>
      <c r="CO2597" s="212" t="s">
        <v>27977</v>
      </c>
      <c r="CP2597" s="212" t="s">
        <v>27978</v>
      </c>
      <c r="CQ2597" s="212" t="s">
        <v>27979</v>
      </c>
      <c r="CR2597" s="212" t="s">
        <v>27980</v>
      </c>
      <c r="CS2597" s="44">
        <v>2595</v>
      </c>
      <c r="CT2597" s="44" t="s">
        <v>27981</v>
      </c>
      <c r="CU2597" s="214">
        <v>13799</v>
      </c>
      <c r="CV2597" s="212" t="s">
        <v>27982</v>
      </c>
      <c r="CW2597" s="212" t="s">
        <v>1593</v>
      </c>
      <c r="CX2597" s="44" t="s">
        <v>1072</v>
      </c>
      <c r="CY2597" s="78">
        <v>43131</v>
      </c>
      <c r="CZ2597" s="215" t="s">
        <v>601</v>
      </c>
      <c r="DA2597" s="212" t="s">
        <v>512</v>
      </c>
      <c r="DB2597" s="44" t="s">
        <v>641</v>
      </c>
      <c r="DC2597" s="44" t="s">
        <v>7681</v>
      </c>
      <c r="DD2597" s="44" t="s">
        <v>532</v>
      </c>
    </row>
    <row r="2598" spans="83:108">
      <c r="CE2598" s="212"/>
      <c r="CF2598" s="213">
        <f>IF(ISNUMBER(SEARCH($H$2,$CG$3:$CG$3874)),MAX($CF$2:CF2597)+1,0)</f>
        <v>0</v>
      </c>
      <c r="CG2598" s="212" t="s">
        <v>27983</v>
      </c>
      <c r="CH2598" s="212"/>
      <c r="CI2598" s="212"/>
      <c r="CJ2598" s="213" t="str">
        <f>IFERROR(VLOOKUP(ROWS($CJ$3:CJ2598),CF2598:$CG$3874,2,0),"")</f>
        <v/>
      </c>
      <c r="CK2598" s="212" t="s">
        <v>27984</v>
      </c>
      <c r="CL2598" s="212" t="s">
        <v>27985</v>
      </c>
      <c r="CM2598" s="78">
        <v>43039</v>
      </c>
      <c r="CN2598" s="212" t="s">
        <v>27986</v>
      </c>
      <c r="CO2598" s="212" t="s">
        <v>27987</v>
      </c>
      <c r="CP2598" s="212" t="s">
        <v>27988</v>
      </c>
      <c r="CQ2598" s="212" t="s">
        <v>27989</v>
      </c>
      <c r="CR2598" s="212" t="s">
        <v>27990</v>
      </c>
      <c r="CS2598" s="44">
        <v>2596</v>
      </c>
      <c r="CT2598" s="44" t="s">
        <v>27991</v>
      </c>
      <c r="CU2598" s="214">
        <v>15098</v>
      </c>
      <c r="CV2598" s="212" t="s">
        <v>27992</v>
      </c>
      <c r="CW2598" s="212" t="s">
        <v>653</v>
      </c>
      <c r="CX2598" s="44" t="s">
        <v>575</v>
      </c>
      <c r="CY2598" s="78">
        <v>43039</v>
      </c>
      <c r="CZ2598" s="215" t="s">
        <v>576</v>
      </c>
      <c r="DA2598" s="212" t="s">
        <v>512</v>
      </c>
      <c r="DB2598" s="44" t="s">
        <v>641</v>
      </c>
      <c r="DC2598" s="44" t="s">
        <v>10767</v>
      </c>
      <c r="DD2598" s="44" t="s">
        <v>532</v>
      </c>
    </row>
    <row r="2599" spans="83:108">
      <c r="CE2599" s="212"/>
      <c r="CF2599" s="213">
        <f>IF(ISNUMBER(SEARCH($H$2,$CG$3:$CG$3874)),MAX($CF$2:CF2598)+1,0)</f>
        <v>0</v>
      </c>
      <c r="CG2599" s="212" t="s">
        <v>27993</v>
      </c>
      <c r="CH2599" s="212"/>
      <c r="CI2599" s="212"/>
      <c r="CJ2599" s="213" t="str">
        <f>IFERROR(VLOOKUP(ROWS($CJ$3:CJ2599),CF2599:$CG$3874,2,0),"")</f>
        <v/>
      </c>
      <c r="CK2599" s="212" t="s">
        <v>27994</v>
      </c>
      <c r="CL2599" s="212" t="s">
        <v>27995</v>
      </c>
      <c r="CM2599" s="78">
        <v>43830</v>
      </c>
      <c r="CN2599" s="212" t="s">
        <v>27996</v>
      </c>
      <c r="CO2599" s="212" t="s">
        <v>27997</v>
      </c>
      <c r="CP2599" s="212" t="s">
        <v>27998</v>
      </c>
      <c r="CQ2599" s="212" t="s">
        <v>27999</v>
      </c>
      <c r="CR2599" s="212" t="s">
        <v>28000</v>
      </c>
      <c r="CS2599" s="44">
        <v>2597</v>
      </c>
      <c r="CT2599" s="44" t="s">
        <v>28001</v>
      </c>
      <c r="CU2599" s="214">
        <v>8886</v>
      </c>
      <c r="CV2599" s="212" t="s">
        <v>28002</v>
      </c>
      <c r="CW2599" s="212" t="s">
        <v>28003</v>
      </c>
      <c r="CX2599" s="44" t="s">
        <v>668</v>
      </c>
      <c r="CY2599" s="78">
        <v>43830</v>
      </c>
      <c r="CZ2599" s="215" t="s">
        <v>601</v>
      </c>
      <c r="DA2599" s="212" t="s">
        <v>737</v>
      </c>
      <c r="DB2599" s="44" t="s">
        <v>3943</v>
      </c>
      <c r="DC2599" s="44" t="s">
        <v>1326</v>
      </c>
      <c r="DD2599" s="44" t="s">
        <v>563</v>
      </c>
    </row>
    <row r="2600" spans="83:108">
      <c r="CE2600" s="212"/>
      <c r="CF2600" s="213">
        <f>IF(ISNUMBER(SEARCH($H$2,$CG$3:$CG$3874)),MAX($CF$2:CF2599)+1,0)</f>
        <v>0</v>
      </c>
      <c r="CG2600" s="212" t="s">
        <v>28004</v>
      </c>
      <c r="CH2600" s="212"/>
      <c r="CI2600" s="212"/>
      <c r="CJ2600" s="213" t="str">
        <f>IFERROR(VLOOKUP(ROWS($CJ$3:CJ2600),CF2600:$CG$3874,2,0),"")</f>
        <v/>
      </c>
      <c r="CK2600" s="212" t="s">
        <v>28005</v>
      </c>
      <c r="CL2600" s="212" t="s">
        <v>28006</v>
      </c>
      <c r="CM2600" s="78">
        <v>43585</v>
      </c>
      <c r="CN2600" s="212" t="s">
        <v>28007</v>
      </c>
      <c r="CO2600" s="212" t="s">
        <v>28008</v>
      </c>
      <c r="CP2600" s="212" t="s">
        <v>28009</v>
      </c>
      <c r="CQ2600" s="212" t="s">
        <v>28010</v>
      </c>
      <c r="CR2600" s="212" t="s">
        <v>28011</v>
      </c>
      <c r="CS2600" s="44">
        <v>2598</v>
      </c>
      <c r="CT2600" s="44" t="s">
        <v>28012</v>
      </c>
      <c r="CU2600" s="214">
        <v>13536</v>
      </c>
      <c r="CV2600" s="212" t="s">
        <v>28013</v>
      </c>
      <c r="CW2600" s="212" t="s">
        <v>559</v>
      </c>
      <c r="CX2600" s="44" t="s">
        <v>1347</v>
      </c>
      <c r="CY2600" s="78">
        <v>43585</v>
      </c>
      <c r="CZ2600" s="215" t="s">
        <v>576</v>
      </c>
      <c r="DA2600" s="212" t="s">
        <v>561</v>
      </c>
      <c r="DB2600" s="44" t="s">
        <v>530</v>
      </c>
      <c r="DC2600" s="44" t="s">
        <v>28014</v>
      </c>
      <c r="DD2600" s="44" t="s">
        <v>532</v>
      </c>
    </row>
    <row r="2601" spans="83:108">
      <c r="CE2601" s="212"/>
      <c r="CF2601" s="213">
        <f>IF(ISNUMBER(SEARCH($H$2,$CG$3:$CG$3874)),MAX($CF$2:CF2600)+1,0)</f>
        <v>0</v>
      </c>
      <c r="CG2601" s="212" t="s">
        <v>28015</v>
      </c>
      <c r="CH2601" s="212"/>
      <c r="CI2601" s="212"/>
      <c r="CJ2601" s="213" t="str">
        <f>IFERROR(VLOOKUP(ROWS($CJ$3:CJ2601),CF2601:$CG$3874,2,0),"")</f>
        <v/>
      </c>
      <c r="CK2601" s="212" t="s">
        <v>28016</v>
      </c>
      <c r="CL2601" s="212" t="s">
        <v>28017</v>
      </c>
      <c r="CM2601" s="78">
        <v>43465</v>
      </c>
      <c r="CN2601" s="212" t="s">
        <v>28018</v>
      </c>
      <c r="CO2601" s="212" t="s">
        <v>28019</v>
      </c>
      <c r="CP2601" s="212" t="s">
        <v>28020</v>
      </c>
      <c r="CQ2601" s="212" t="s">
        <v>28021</v>
      </c>
      <c r="CR2601" s="212" t="s">
        <v>28022</v>
      </c>
      <c r="CS2601" s="44">
        <v>2599</v>
      </c>
      <c r="CT2601" s="44" t="s">
        <v>28023</v>
      </c>
      <c r="CU2601" s="214">
        <v>12550</v>
      </c>
      <c r="CV2601" s="212" t="s">
        <v>28024</v>
      </c>
      <c r="CW2601" s="212" t="s">
        <v>2092</v>
      </c>
      <c r="CX2601" s="44" t="s">
        <v>1347</v>
      </c>
      <c r="CY2601" s="78">
        <v>43465</v>
      </c>
      <c r="CZ2601" s="215" t="s">
        <v>601</v>
      </c>
      <c r="DA2601" s="212" t="s">
        <v>737</v>
      </c>
      <c r="DB2601" s="44" t="s">
        <v>722</v>
      </c>
      <c r="DC2601" s="44" t="s">
        <v>2838</v>
      </c>
      <c r="DD2601" s="44" t="s">
        <v>563</v>
      </c>
    </row>
    <row r="2602" spans="83:108">
      <c r="CE2602" s="212"/>
      <c r="CF2602" s="213">
        <f>IF(ISNUMBER(SEARCH($H$2,$CG$3:$CG$3874)),MAX($CF$2:CF2601)+1,0)</f>
        <v>0</v>
      </c>
      <c r="CG2602" s="212" t="s">
        <v>28025</v>
      </c>
      <c r="CH2602" s="212"/>
      <c r="CI2602" s="212"/>
      <c r="CJ2602" s="213" t="str">
        <f>IFERROR(VLOOKUP(ROWS($CJ$3:CJ2602),CF2602:$CG$3874,2,0),"")</f>
        <v/>
      </c>
      <c r="CK2602" s="212" t="s">
        <v>28026</v>
      </c>
      <c r="CL2602" s="212" t="s">
        <v>28027</v>
      </c>
      <c r="CM2602" s="78">
        <v>44227</v>
      </c>
      <c r="CN2602" s="212" t="s">
        <v>28028</v>
      </c>
      <c r="CO2602" s="212" t="s">
        <v>28029</v>
      </c>
      <c r="CP2602" s="212" t="s">
        <v>28030</v>
      </c>
      <c r="CQ2602" s="212" t="s">
        <v>28031</v>
      </c>
      <c r="CR2602" s="212" t="s">
        <v>28032</v>
      </c>
      <c r="CS2602" s="44">
        <v>2600</v>
      </c>
      <c r="CT2602" s="44" t="s">
        <v>28033</v>
      </c>
      <c r="CU2602" s="214">
        <v>15199</v>
      </c>
      <c r="CV2602" s="212" t="s">
        <v>28034</v>
      </c>
      <c r="CW2602" s="212" t="s">
        <v>2730</v>
      </c>
      <c r="CX2602" s="44" t="s">
        <v>1287</v>
      </c>
      <c r="CY2602" s="78">
        <v>44227</v>
      </c>
      <c r="CZ2602" s="215" t="s">
        <v>576</v>
      </c>
      <c r="DA2602" s="212" t="s">
        <v>512</v>
      </c>
      <c r="DB2602" s="44" t="s">
        <v>530</v>
      </c>
      <c r="DC2602" s="44" t="s">
        <v>511</v>
      </c>
      <c r="DD2602" s="44" t="s">
        <v>532</v>
      </c>
    </row>
    <row r="2603" spans="83:108">
      <c r="CE2603" s="212"/>
      <c r="CF2603" s="213">
        <f>IF(ISNUMBER(SEARCH($H$2,$CG$3:$CG$3874)),MAX($CF$2:CF2602)+1,0)</f>
        <v>0</v>
      </c>
      <c r="CG2603" s="212" t="s">
        <v>28035</v>
      </c>
      <c r="CH2603" s="212"/>
      <c r="CI2603" s="212"/>
      <c r="CJ2603" s="213" t="str">
        <f>IFERROR(VLOOKUP(ROWS($CJ$3:CJ2603),CF2603:$CG$3874,2,0),"")</f>
        <v/>
      </c>
      <c r="CK2603" s="212" t="s">
        <v>28036</v>
      </c>
      <c r="CL2603" s="212" t="s">
        <v>28037</v>
      </c>
      <c r="CM2603" s="78">
        <v>43131</v>
      </c>
      <c r="CN2603" s="212" t="s">
        <v>28038</v>
      </c>
      <c r="CO2603" s="212" t="s">
        <v>28039</v>
      </c>
      <c r="CP2603" s="212" t="s">
        <v>28040</v>
      </c>
      <c r="CQ2603" s="212" t="s">
        <v>28041</v>
      </c>
      <c r="CR2603" s="212" t="s">
        <v>28042</v>
      </c>
      <c r="CS2603" s="44">
        <v>2601</v>
      </c>
      <c r="CT2603" s="44" t="s">
        <v>28043</v>
      </c>
      <c r="CU2603" s="214">
        <v>13406</v>
      </c>
      <c r="CV2603" s="212" t="s">
        <v>28044</v>
      </c>
      <c r="CW2603" s="212" t="s">
        <v>4842</v>
      </c>
      <c r="CX2603" s="44" t="s">
        <v>2141</v>
      </c>
      <c r="CY2603" s="78">
        <v>43131</v>
      </c>
      <c r="CZ2603" s="215" t="s">
        <v>601</v>
      </c>
      <c r="DA2603" s="212" t="s">
        <v>512</v>
      </c>
      <c r="DB2603" s="44" t="s">
        <v>655</v>
      </c>
      <c r="DC2603" s="44" t="s">
        <v>2652</v>
      </c>
      <c r="DD2603" s="44" t="s">
        <v>532</v>
      </c>
    </row>
    <row r="2604" spans="83:108">
      <c r="CE2604" s="212"/>
      <c r="CF2604" s="213">
        <f>IF(ISNUMBER(SEARCH($H$2,$CG$3:$CG$3874)),MAX($CF$2:CF2603)+1,0)</f>
        <v>0</v>
      </c>
      <c r="CG2604" s="212" t="s">
        <v>28045</v>
      </c>
      <c r="CH2604" s="212"/>
      <c r="CI2604" s="212"/>
      <c r="CJ2604" s="213" t="str">
        <f>IFERROR(VLOOKUP(ROWS($CJ$3:CJ2604),CF2604:$CG$3874,2,0),"")</f>
        <v/>
      </c>
      <c r="CK2604" s="212" t="s">
        <v>28046</v>
      </c>
      <c r="CL2604" s="212" t="s">
        <v>28047</v>
      </c>
      <c r="CM2604" s="78">
        <v>43465</v>
      </c>
      <c r="CN2604" s="212" t="s">
        <v>28048</v>
      </c>
      <c r="CO2604" s="212" t="s">
        <v>28049</v>
      </c>
      <c r="CP2604" s="212" t="s">
        <v>28050</v>
      </c>
      <c r="CQ2604" s="212" t="s">
        <v>28051</v>
      </c>
      <c r="CR2604" s="212" t="s">
        <v>28052</v>
      </c>
      <c r="CS2604" s="44">
        <v>2602</v>
      </c>
      <c r="CT2604" s="44" t="s">
        <v>28053</v>
      </c>
      <c r="CU2604" s="214">
        <v>15224</v>
      </c>
      <c r="CV2604" s="212" t="s">
        <v>28054</v>
      </c>
      <c r="CW2604" s="212" t="s">
        <v>2092</v>
      </c>
      <c r="CX2604" s="44" t="s">
        <v>1347</v>
      </c>
      <c r="CY2604" s="78">
        <v>43465</v>
      </c>
      <c r="CZ2604" s="215" t="s">
        <v>601</v>
      </c>
      <c r="DA2604" s="212" t="s">
        <v>737</v>
      </c>
      <c r="DB2604" s="44" t="s">
        <v>3141</v>
      </c>
      <c r="DC2604" s="44" t="s">
        <v>2093</v>
      </c>
      <c r="DD2604" s="44" t="s">
        <v>563</v>
      </c>
    </row>
    <row r="2605" spans="83:108">
      <c r="CE2605" s="212"/>
      <c r="CF2605" s="213">
        <f>IF(ISNUMBER(SEARCH($H$2,$CG$3:$CG$3874)),MAX($CF$2:CF2604)+1,0)</f>
        <v>0</v>
      </c>
      <c r="CG2605" s="212" t="s">
        <v>28055</v>
      </c>
      <c r="CH2605" s="212"/>
      <c r="CI2605" s="212"/>
      <c r="CJ2605" s="213" t="str">
        <f>IFERROR(VLOOKUP(ROWS($CJ$3:CJ2605),CF2605:$CG$3874,2,0),"")</f>
        <v/>
      </c>
      <c r="CK2605" s="212" t="s">
        <v>28056</v>
      </c>
      <c r="CL2605" s="212" t="s">
        <v>28057</v>
      </c>
      <c r="CM2605" s="78">
        <v>43465</v>
      </c>
      <c r="CN2605" s="212" t="s">
        <v>28058</v>
      </c>
      <c r="CO2605" s="212" t="s">
        <v>28059</v>
      </c>
      <c r="CP2605" s="212" t="s">
        <v>28060</v>
      </c>
      <c r="CQ2605" s="212" t="s">
        <v>28061</v>
      </c>
      <c r="CR2605" s="212" t="s">
        <v>28062</v>
      </c>
      <c r="CS2605" s="44">
        <v>2603</v>
      </c>
      <c r="CT2605" s="44" t="s">
        <v>28063</v>
      </c>
      <c r="CU2605" s="214">
        <v>15588</v>
      </c>
      <c r="CV2605" s="212" t="s">
        <v>28064</v>
      </c>
      <c r="CW2605" s="212" t="s">
        <v>2092</v>
      </c>
      <c r="CX2605" s="44" t="s">
        <v>6541</v>
      </c>
      <c r="CY2605" s="78">
        <v>43465</v>
      </c>
      <c r="CZ2605" s="215" t="s">
        <v>763</v>
      </c>
      <c r="DA2605" s="212" t="s">
        <v>737</v>
      </c>
      <c r="DB2605" s="44" t="s">
        <v>3141</v>
      </c>
      <c r="DC2605" s="44" t="s">
        <v>2093</v>
      </c>
      <c r="DD2605" s="44" t="s">
        <v>563</v>
      </c>
    </row>
    <row r="2606" spans="83:108">
      <c r="CE2606" s="212"/>
      <c r="CF2606" s="213">
        <f>IF(ISNUMBER(SEARCH($H$2,$CG$3:$CG$3874)),MAX($CF$2:CF2605)+1,0)</f>
        <v>0</v>
      </c>
      <c r="CG2606" s="212" t="s">
        <v>28065</v>
      </c>
      <c r="CH2606" s="212"/>
      <c r="CI2606" s="212"/>
      <c r="CJ2606" s="213" t="str">
        <f>IFERROR(VLOOKUP(ROWS($CJ$3:CJ2606),CF2606:$CG$3874,2,0),"")</f>
        <v/>
      </c>
      <c r="CK2606" s="212" t="s">
        <v>28066</v>
      </c>
      <c r="CL2606" s="212" t="s">
        <v>28067</v>
      </c>
      <c r="CM2606" s="78">
        <v>43465</v>
      </c>
      <c r="CN2606" s="212" t="s">
        <v>28068</v>
      </c>
      <c r="CO2606" s="212" t="s">
        <v>28069</v>
      </c>
      <c r="CP2606" s="212" t="s">
        <v>28070</v>
      </c>
      <c r="CQ2606" s="212" t="s">
        <v>28071</v>
      </c>
      <c r="CR2606" s="212" t="s">
        <v>28072</v>
      </c>
      <c r="CS2606" s="44">
        <v>2604</v>
      </c>
      <c r="CT2606" s="44" t="s">
        <v>28073</v>
      </c>
      <c r="CU2606" s="214">
        <v>15107</v>
      </c>
      <c r="CV2606" s="212" t="s">
        <v>28074</v>
      </c>
      <c r="CW2606" s="212" t="s">
        <v>2092</v>
      </c>
      <c r="CX2606" s="44" t="s">
        <v>6541</v>
      </c>
      <c r="CY2606" s="78">
        <v>43465</v>
      </c>
      <c r="CZ2606" s="215" t="s">
        <v>576</v>
      </c>
      <c r="DA2606" s="212" t="s">
        <v>737</v>
      </c>
      <c r="DB2606" s="44" t="s">
        <v>3141</v>
      </c>
      <c r="DC2606" s="44" t="s">
        <v>13446</v>
      </c>
      <c r="DD2606" s="44" t="s">
        <v>563</v>
      </c>
    </row>
    <row r="2607" spans="83:108">
      <c r="CE2607" s="212"/>
      <c r="CF2607" s="213">
        <f>IF(ISNUMBER(SEARCH($H$2,$CG$3:$CG$3874)),MAX($CF$2:CF2606)+1,0)</f>
        <v>0</v>
      </c>
      <c r="CG2607" s="212" t="s">
        <v>28075</v>
      </c>
      <c r="CH2607" s="212"/>
      <c r="CI2607" s="212"/>
      <c r="CJ2607" s="213" t="str">
        <f>IFERROR(VLOOKUP(ROWS($CJ$3:CJ2607),CF2607:$CG$3874,2,0),"")</f>
        <v/>
      </c>
      <c r="CK2607" s="212" t="s">
        <v>28076</v>
      </c>
      <c r="CL2607" s="212" t="s">
        <v>28077</v>
      </c>
      <c r="CM2607" s="78">
        <v>44347</v>
      </c>
      <c r="CN2607" s="212" t="s">
        <v>28078</v>
      </c>
      <c r="CO2607" s="212" t="s">
        <v>28079</v>
      </c>
      <c r="CP2607" s="212" t="s">
        <v>28080</v>
      </c>
      <c r="CQ2607" s="212" t="s">
        <v>28081</v>
      </c>
      <c r="CR2607" s="212" t="s">
        <v>28082</v>
      </c>
      <c r="CS2607" s="44">
        <v>2605</v>
      </c>
      <c r="CT2607" s="44" t="s">
        <v>28083</v>
      </c>
      <c r="CU2607" s="214">
        <v>16388</v>
      </c>
      <c r="CV2607" s="212" t="s">
        <v>28084</v>
      </c>
      <c r="CW2607" s="212" t="s">
        <v>28085</v>
      </c>
      <c r="CX2607" s="44" t="s">
        <v>1606</v>
      </c>
      <c r="CY2607" s="78">
        <v>44347</v>
      </c>
      <c r="CZ2607" s="215" t="s">
        <v>511</v>
      </c>
      <c r="DA2607" s="212" t="s">
        <v>512</v>
      </c>
      <c r="DB2607" s="44" t="s">
        <v>530</v>
      </c>
      <c r="DC2607" s="44" t="s">
        <v>28086</v>
      </c>
      <c r="DD2607" s="44" t="s">
        <v>532</v>
      </c>
    </row>
    <row r="2608" spans="83:108">
      <c r="CE2608" s="212"/>
      <c r="CF2608" s="213">
        <f>IF(ISNUMBER(SEARCH($H$2,$CG$3:$CG$3874)),MAX($CF$2:CF2607)+1,0)</f>
        <v>0</v>
      </c>
      <c r="CG2608" s="212" t="s">
        <v>28087</v>
      </c>
      <c r="CH2608" s="212"/>
      <c r="CI2608" s="212"/>
      <c r="CJ2608" s="213" t="str">
        <f>IFERROR(VLOOKUP(ROWS($CJ$3:CJ2608),CF2608:$CG$3874,2,0),"")</f>
        <v/>
      </c>
      <c r="CK2608" s="212" t="s">
        <v>28088</v>
      </c>
      <c r="CL2608" s="212" t="s">
        <v>28089</v>
      </c>
      <c r="CM2608" s="78">
        <v>43312</v>
      </c>
      <c r="CN2608" s="212" t="s">
        <v>28090</v>
      </c>
      <c r="CO2608" s="212" t="s">
        <v>28091</v>
      </c>
      <c r="CP2608" s="212" t="s">
        <v>28092</v>
      </c>
      <c r="CQ2608" s="212" t="s">
        <v>28093</v>
      </c>
      <c r="CR2608" s="212" t="s">
        <v>28094</v>
      </c>
      <c r="CS2608" s="44">
        <v>2606</v>
      </c>
      <c r="CT2608" s="44" t="s">
        <v>28095</v>
      </c>
      <c r="CU2608" s="214">
        <v>11231</v>
      </c>
      <c r="CV2608" s="212" t="s">
        <v>28096</v>
      </c>
      <c r="CW2608" s="212" t="s">
        <v>3329</v>
      </c>
      <c r="CX2608" s="44" t="s">
        <v>1703</v>
      </c>
      <c r="CY2608" s="78">
        <v>43312</v>
      </c>
      <c r="CZ2608" s="215" t="s">
        <v>576</v>
      </c>
      <c r="DA2608" s="212" t="s">
        <v>512</v>
      </c>
      <c r="DB2608" s="44" t="s">
        <v>641</v>
      </c>
      <c r="DC2608" s="44" t="s">
        <v>986</v>
      </c>
      <c r="DD2608" s="44" t="s">
        <v>563</v>
      </c>
    </row>
    <row r="2609" spans="83:108">
      <c r="CE2609" s="212"/>
      <c r="CF2609" s="213">
        <f>IF(ISNUMBER(SEARCH($H$2,$CG$3:$CG$3874)),MAX($CF$2:CF2608)+1,0)</f>
        <v>0</v>
      </c>
      <c r="CG2609" s="212" t="s">
        <v>28097</v>
      </c>
      <c r="CH2609" s="212"/>
      <c r="CI2609" s="212"/>
      <c r="CJ2609" s="213" t="str">
        <f>IFERROR(VLOOKUP(ROWS($CJ$3:CJ2609),CF2609:$CG$3874,2,0),"")</f>
        <v/>
      </c>
      <c r="CK2609" s="212" t="s">
        <v>28098</v>
      </c>
      <c r="CL2609" s="212" t="s">
        <v>28099</v>
      </c>
      <c r="CM2609" s="78">
        <v>45473</v>
      </c>
      <c r="CN2609" s="212" t="s">
        <v>28100</v>
      </c>
      <c r="CO2609" s="212" t="s">
        <v>28101</v>
      </c>
      <c r="CP2609" s="212" t="s">
        <v>28102</v>
      </c>
      <c r="CQ2609" s="212" t="s">
        <v>28103</v>
      </c>
      <c r="CR2609" s="212" t="s">
        <v>28104</v>
      </c>
      <c r="CS2609" s="44">
        <v>2607</v>
      </c>
      <c r="CT2609" s="44" t="s">
        <v>28105</v>
      </c>
      <c r="CU2609" s="214">
        <v>15127</v>
      </c>
      <c r="CV2609" s="212" t="s">
        <v>28106</v>
      </c>
      <c r="CW2609" s="212" t="s">
        <v>28107</v>
      </c>
      <c r="CX2609" s="44" t="s">
        <v>1678</v>
      </c>
      <c r="CY2609" s="78">
        <v>45473</v>
      </c>
      <c r="CZ2609" s="215" t="s">
        <v>576</v>
      </c>
      <c r="DA2609" s="212" t="s">
        <v>512</v>
      </c>
      <c r="DB2609" s="44" t="s">
        <v>641</v>
      </c>
      <c r="DC2609" s="44" t="s">
        <v>6043</v>
      </c>
      <c r="DD2609" s="44" t="s">
        <v>563</v>
      </c>
    </row>
    <row r="2610" spans="83:108">
      <c r="CE2610" s="212"/>
      <c r="CF2610" s="213">
        <f>IF(ISNUMBER(SEARCH($H$2,$CG$3:$CG$3874)),MAX($CF$2:CF2609)+1,0)</f>
        <v>0</v>
      </c>
      <c r="CG2610" s="212" t="s">
        <v>28108</v>
      </c>
      <c r="CH2610" s="212"/>
      <c r="CI2610" s="212"/>
      <c r="CJ2610" s="213" t="str">
        <f>IFERROR(VLOOKUP(ROWS($CJ$3:CJ2610),CF2610:$CG$3874,2,0),"")</f>
        <v/>
      </c>
      <c r="CK2610" s="212" t="s">
        <v>28109</v>
      </c>
      <c r="CL2610" s="212" t="s">
        <v>28110</v>
      </c>
      <c r="CM2610" s="78">
        <v>47848</v>
      </c>
      <c r="CN2610" s="212" t="s">
        <v>28111</v>
      </c>
      <c r="CO2610" s="212" t="s">
        <v>28112</v>
      </c>
      <c r="CP2610" s="212" t="s">
        <v>28113</v>
      </c>
      <c r="CQ2610" s="212" t="s">
        <v>28114</v>
      </c>
      <c r="CR2610" s="212" t="s">
        <v>28115</v>
      </c>
      <c r="CS2610" s="44">
        <v>2608</v>
      </c>
      <c r="CT2610" s="44" t="s">
        <v>28116</v>
      </c>
      <c r="CU2610" s="214">
        <v>16056</v>
      </c>
      <c r="CV2610" s="212" t="s">
        <v>28117</v>
      </c>
      <c r="CW2610" s="212" t="s">
        <v>3507</v>
      </c>
      <c r="CX2610" s="44" t="s">
        <v>2550</v>
      </c>
      <c r="CY2610" s="78">
        <v>47848</v>
      </c>
      <c r="CZ2610" s="215" t="s">
        <v>601</v>
      </c>
      <c r="DA2610" s="212" t="s">
        <v>737</v>
      </c>
      <c r="DB2610" s="44" t="s">
        <v>655</v>
      </c>
      <c r="DC2610" s="44" t="s">
        <v>3508</v>
      </c>
      <c r="DD2610" s="44" t="s">
        <v>682</v>
      </c>
    </row>
    <row r="2611" spans="83:108">
      <c r="CE2611" s="212"/>
      <c r="CF2611" s="213">
        <f>IF(ISNUMBER(SEARCH($H$2,$CG$3:$CG$3874)),MAX($CF$2:CF2610)+1,0)</f>
        <v>0</v>
      </c>
      <c r="CG2611" s="212" t="s">
        <v>28118</v>
      </c>
      <c r="CH2611" s="212"/>
      <c r="CI2611" s="212"/>
      <c r="CJ2611" s="213" t="str">
        <f>IFERROR(VLOOKUP(ROWS($CJ$3:CJ2611),CF2611:$CG$3874,2,0),"")</f>
        <v/>
      </c>
      <c r="CK2611" s="212" t="s">
        <v>28119</v>
      </c>
      <c r="CL2611" s="212" t="s">
        <v>28120</v>
      </c>
      <c r="CM2611" s="78">
        <v>43312</v>
      </c>
      <c r="CN2611" s="212" t="s">
        <v>28121</v>
      </c>
      <c r="CO2611" s="212" t="s">
        <v>28122</v>
      </c>
      <c r="CP2611" s="212" t="s">
        <v>28123</v>
      </c>
      <c r="CQ2611" s="212" t="s">
        <v>28124</v>
      </c>
      <c r="CR2611" s="212" t="s">
        <v>28125</v>
      </c>
      <c r="CS2611" s="44">
        <v>2609</v>
      </c>
      <c r="CT2611" s="44" t="s">
        <v>28126</v>
      </c>
      <c r="CU2611" s="214">
        <v>13348</v>
      </c>
      <c r="CV2611" s="212" t="s">
        <v>28127</v>
      </c>
      <c r="CW2611" s="212" t="s">
        <v>3329</v>
      </c>
      <c r="CX2611" s="44" t="s">
        <v>963</v>
      </c>
      <c r="CY2611" s="78">
        <v>43312</v>
      </c>
      <c r="CZ2611" s="215" t="s">
        <v>1157</v>
      </c>
      <c r="DA2611" s="212" t="s">
        <v>512</v>
      </c>
      <c r="DB2611" s="44" t="s">
        <v>1911</v>
      </c>
      <c r="DC2611" s="44" t="s">
        <v>986</v>
      </c>
      <c r="DD2611" s="44" t="s">
        <v>563</v>
      </c>
    </row>
    <row r="2612" spans="83:108">
      <c r="CE2612" s="212"/>
      <c r="CF2612" s="213">
        <f>IF(ISNUMBER(SEARCH($H$2,$CG$3:$CG$3874)),MAX($CF$2:CF2611)+1,0)</f>
        <v>0</v>
      </c>
      <c r="CG2612" s="212" t="s">
        <v>28128</v>
      </c>
      <c r="CH2612" s="212"/>
      <c r="CI2612" s="212"/>
      <c r="CJ2612" s="213" t="str">
        <f>IFERROR(VLOOKUP(ROWS($CJ$3:CJ2612),CF2612:$CG$3874,2,0),"")</f>
        <v/>
      </c>
      <c r="CK2612" s="212" t="s">
        <v>28129</v>
      </c>
      <c r="CL2612" s="212" t="s">
        <v>28130</v>
      </c>
      <c r="CM2612" s="78">
        <v>43312</v>
      </c>
      <c r="CN2612" s="212" t="s">
        <v>28131</v>
      </c>
      <c r="CO2612" s="212" t="s">
        <v>28132</v>
      </c>
      <c r="CP2612" s="212" t="s">
        <v>28133</v>
      </c>
      <c r="CQ2612" s="212" t="s">
        <v>28134</v>
      </c>
      <c r="CR2612" s="212" t="s">
        <v>28135</v>
      </c>
      <c r="CS2612" s="44">
        <v>2610</v>
      </c>
      <c r="CT2612" s="44" t="s">
        <v>28136</v>
      </c>
      <c r="CU2612" s="214">
        <v>11359</v>
      </c>
      <c r="CV2612" s="212" t="s">
        <v>28137</v>
      </c>
      <c r="CW2612" s="212" t="s">
        <v>3329</v>
      </c>
      <c r="CX2612" s="44" t="s">
        <v>1703</v>
      </c>
      <c r="CY2612" s="78">
        <v>43312</v>
      </c>
      <c r="CZ2612" s="215" t="s">
        <v>576</v>
      </c>
      <c r="DA2612" s="212" t="s">
        <v>512</v>
      </c>
      <c r="DB2612" s="44" t="s">
        <v>641</v>
      </c>
      <c r="DC2612" s="44" t="s">
        <v>986</v>
      </c>
      <c r="DD2612" s="44" t="s">
        <v>563</v>
      </c>
    </row>
    <row r="2613" spans="83:108">
      <c r="CE2613" s="212"/>
      <c r="CF2613" s="213">
        <f>IF(ISNUMBER(SEARCH($H$2,$CG$3:$CG$3874)),MAX($CF$2:CF2612)+1,0)</f>
        <v>0</v>
      </c>
      <c r="CG2613" s="212" t="s">
        <v>28138</v>
      </c>
      <c r="CH2613" s="212"/>
      <c r="CI2613" s="212"/>
      <c r="CJ2613" s="213" t="str">
        <f>IFERROR(VLOOKUP(ROWS($CJ$3:CJ2613),CF2613:$CG$3874,2,0),"")</f>
        <v/>
      </c>
      <c r="CK2613" s="212" t="s">
        <v>28139</v>
      </c>
      <c r="CL2613" s="212" t="s">
        <v>28140</v>
      </c>
      <c r="CM2613" s="78">
        <v>43312</v>
      </c>
      <c r="CN2613" s="212" t="s">
        <v>28141</v>
      </c>
      <c r="CO2613" s="212" t="s">
        <v>28142</v>
      </c>
      <c r="CP2613" s="212" t="s">
        <v>28143</v>
      </c>
      <c r="CQ2613" s="212" t="s">
        <v>28144</v>
      </c>
      <c r="CR2613" s="212" t="s">
        <v>28145</v>
      </c>
      <c r="CS2613" s="44">
        <v>2611</v>
      </c>
      <c r="CT2613" s="44" t="s">
        <v>28146</v>
      </c>
      <c r="CU2613" s="214">
        <v>14656</v>
      </c>
      <c r="CV2613" s="212" t="s">
        <v>28147</v>
      </c>
      <c r="CW2613" s="212" t="s">
        <v>9958</v>
      </c>
      <c r="CX2613" s="44" t="s">
        <v>3305</v>
      </c>
      <c r="CY2613" s="78">
        <v>43312</v>
      </c>
      <c r="CZ2613" s="215" t="s">
        <v>1157</v>
      </c>
      <c r="DA2613" s="212" t="s">
        <v>561</v>
      </c>
      <c r="DB2613" s="44" t="s">
        <v>2826</v>
      </c>
      <c r="DC2613" s="44" t="s">
        <v>1326</v>
      </c>
      <c r="DD2613" s="44" t="s">
        <v>532</v>
      </c>
    </row>
    <row r="2614" spans="83:108">
      <c r="CE2614" s="212"/>
      <c r="CF2614" s="213">
        <f>IF(ISNUMBER(SEARCH($H$2,$CG$3:$CG$3874)),MAX($CF$2:CF2613)+1,0)</f>
        <v>0</v>
      </c>
      <c r="CG2614" s="212" t="s">
        <v>28148</v>
      </c>
      <c r="CH2614" s="212"/>
      <c r="CI2614" s="212"/>
      <c r="CJ2614" s="213" t="str">
        <f>IFERROR(VLOOKUP(ROWS($CJ$3:CJ2614),CF2614:$CG$3874,2,0),"")</f>
        <v/>
      </c>
      <c r="CK2614" s="212" t="s">
        <v>28149</v>
      </c>
      <c r="CL2614" s="212" t="s">
        <v>28150</v>
      </c>
      <c r="CM2614" s="78">
        <v>43799</v>
      </c>
      <c r="CN2614" s="212" t="s">
        <v>28151</v>
      </c>
      <c r="CO2614" s="212" t="s">
        <v>28152</v>
      </c>
      <c r="CP2614" s="212" t="s">
        <v>28153</v>
      </c>
      <c r="CQ2614" s="212" t="s">
        <v>28154</v>
      </c>
      <c r="CR2614" s="212" t="s">
        <v>28155</v>
      </c>
      <c r="CS2614" s="44">
        <v>2612</v>
      </c>
      <c r="CT2614" s="44" t="s">
        <v>28156</v>
      </c>
      <c r="CU2614" s="214">
        <v>14163</v>
      </c>
      <c r="CV2614" s="212" t="s">
        <v>28157</v>
      </c>
      <c r="CW2614" s="212" t="s">
        <v>6695</v>
      </c>
      <c r="CX2614" s="44" t="s">
        <v>1752</v>
      </c>
      <c r="CY2614" s="78">
        <v>43799</v>
      </c>
      <c r="CZ2614" s="215" t="s">
        <v>763</v>
      </c>
      <c r="DA2614" s="212" t="s">
        <v>512</v>
      </c>
      <c r="DB2614" s="44" t="s">
        <v>641</v>
      </c>
      <c r="DC2614" s="44" t="s">
        <v>6740</v>
      </c>
      <c r="DD2614" s="44" t="s">
        <v>532</v>
      </c>
    </row>
    <row r="2615" spans="83:108">
      <c r="CE2615" s="212"/>
      <c r="CF2615" s="213">
        <f>IF(ISNUMBER(SEARCH($H$2,$CG$3:$CG$3874)),MAX($CF$2:CF2614)+1,0)</f>
        <v>0</v>
      </c>
      <c r="CG2615" s="212" t="s">
        <v>28158</v>
      </c>
      <c r="CH2615" s="212"/>
      <c r="CI2615" s="212"/>
      <c r="CJ2615" s="213" t="str">
        <f>IFERROR(VLOOKUP(ROWS($CJ$3:CJ2615),CF2615:$CG$3874,2,0),"")</f>
        <v/>
      </c>
      <c r="CK2615" s="212" t="s">
        <v>28159</v>
      </c>
      <c r="CL2615" s="212" t="s">
        <v>28160</v>
      </c>
      <c r="CM2615" s="78">
        <v>44439</v>
      </c>
      <c r="CN2615" s="212" t="s">
        <v>28161</v>
      </c>
      <c r="CO2615" s="212" t="s">
        <v>28162</v>
      </c>
      <c r="CP2615" s="212" t="s">
        <v>28163</v>
      </c>
      <c r="CQ2615" s="212" t="s">
        <v>28164</v>
      </c>
      <c r="CR2615" s="212" t="s">
        <v>28165</v>
      </c>
      <c r="CS2615" s="44">
        <v>2613</v>
      </c>
      <c r="CT2615" s="44" t="s">
        <v>28166</v>
      </c>
      <c r="CU2615" s="214">
        <v>14193</v>
      </c>
      <c r="CV2615" s="212" t="s">
        <v>28167</v>
      </c>
      <c r="CW2615" s="212" t="s">
        <v>2936</v>
      </c>
      <c r="CX2615" s="44" t="s">
        <v>1059</v>
      </c>
      <c r="CY2615" s="78">
        <v>44439</v>
      </c>
      <c r="CZ2615" s="215" t="s">
        <v>736</v>
      </c>
      <c r="DA2615" s="212" t="s">
        <v>512</v>
      </c>
      <c r="DB2615" s="44" t="s">
        <v>641</v>
      </c>
      <c r="DC2615" s="44" t="s">
        <v>2938</v>
      </c>
      <c r="DD2615" s="44" t="s">
        <v>532</v>
      </c>
    </row>
    <row r="2616" spans="83:108">
      <c r="CE2616" s="212"/>
      <c r="CF2616" s="213">
        <f>IF(ISNUMBER(SEARCH($H$2,$CG$3:$CG$3874)),MAX($CF$2:CF2615)+1,0)</f>
        <v>0</v>
      </c>
      <c r="CG2616" s="212" t="s">
        <v>28168</v>
      </c>
      <c r="CH2616" s="212"/>
      <c r="CI2616" s="212"/>
      <c r="CJ2616" s="213" t="str">
        <f>IFERROR(VLOOKUP(ROWS($CJ$3:CJ2616),CF2616:$CG$3874,2,0),"")</f>
        <v/>
      </c>
      <c r="CK2616" s="212" t="s">
        <v>28169</v>
      </c>
      <c r="CL2616" s="212" t="s">
        <v>28170</v>
      </c>
      <c r="CM2616" s="78">
        <v>43708</v>
      </c>
      <c r="CN2616" s="212" t="s">
        <v>28171</v>
      </c>
      <c r="CO2616" s="212" t="s">
        <v>28172</v>
      </c>
      <c r="CP2616" s="212" t="s">
        <v>28173</v>
      </c>
      <c r="CQ2616" s="212" t="s">
        <v>28174</v>
      </c>
      <c r="CR2616" s="212" t="s">
        <v>28175</v>
      </c>
      <c r="CS2616" s="44">
        <v>2614</v>
      </c>
      <c r="CT2616" s="44" t="s">
        <v>28176</v>
      </c>
      <c r="CU2616" s="214">
        <v>10278</v>
      </c>
      <c r="CV2616" s="212" t="s">
        <v>28177</v>
      </c>
      <c r="CW2616" s="212" t="s">
        <v>6739</v>
      </c>
      <c r="CX2616" s="44" t="s">
        <v>1059</v>
      </c>
      <c r="CY2616" s="78">
        <v>43708</v>
      </c>
      <c r="CZ2616" s="215" t="s">
        <v>511</v>
      </c>
      <c r="DA2616" s="212" t="s">
        <v>512</v>
      </c>
      <c r="DB2616" s="44" t="s">
        <v>802</v>
      </c>
      <c r="DC2616" s="44" t="s">
        <v>6740</v>
      </c>
      <c r="DD2616" s="44" t="s">
        <v>532</v>
      </c>
    </row>
    <row r="2617" spans="83:108">
      <c r="CE2617" s="212"/>
      <c r="CF2617" s="213">
        <f>IF(ISNUMBER(SEARCH($H$2,$CG$3:$CG$3874)),MAX($CF$2:CF2616)+1,0)</f>
        <v>0</v>
      </c>
      <c r="CG2617" s="212" t="s">
        <v>28178</v>
      </c>
      <c r="CH2617" s="212"/>
      <c r="CI2617" s="212"/>
      <c r="CJ2617" s="213" t="str">
        <f>IFERROR(VLOOKUP(ROWS($CJ$3:CJ2617),CF2617:$CG$3874,2,0),"")</f>
        <v/>
      </c>
      <c r="CK2617" s="212" t="s">
        <v>28179</v>
      </c>
      <c r="CL2617" s="212" t="s">
        <v>28180</v>
      </c>
      <c r="CM2617" s="78">
        <v>43708</v>
      </c>
      <c r="CN2617" s="212" t="s">
        <v>28181</v>
      </c>
      <c r="CO2617" s="212" t="s">
        <v>28182</v>
      </c>
      <c r="CP2617" s="212" t="s">
        <v>28183</v>
      </c>
      <c r="CQ2617" s="212" t="s">
        <v>28184</v>
      </c>
      <c r="CR2617" s="212" t="s">
        <v>28185</v>
      </c>
      <c r="CS2617" s="44">
        <v>2615</v>
      </c>
      <c r="CT2617" s="44" t="s">
        <v>28186</v>
      </c>
      <c r="CU2617" s="214">
        <v>10241</v>
      </c>
      <c r="CV2617" s="212" t="s">
        <v>28187</v>
      </c>
      <c r="CW2617" s="212" t="s">
        <v>6739</v>
      </c>
      <c r="CX2617" s="44" t="s">
        <v>1059</v>
      </c>
      <c r="CY2617" s="78">
        <v>43708</v>
      </c>
      <c r="CZ2617" s="215" t="s">
        <v>511</v>
      </c>
      <c r="DA2617" s="212" t="s">
        <v>512</v>
      </c>
      <c r="DB2617" s="44" t="s">
        <v>802</v>
      </c>
      <c r="DC2617" s="44" t="s">
        <v>6740</v>
      </c>
      <c r="DD2617" s="44" t="s">
        <v>532</v>
      </c>
    </row>
    <row r="2618" spans="83:108">
      <c r="CE2618" s="212"/>
      <c r="CF2618" s="213">
        <f>IF(ISNUMBER(SEARCH($H$2,$CG$3:$CG$3874)),MAX($CF$2:CF2617)+1,0)</f>
        <v>0</v>
      </c>
      <c r="CG2618" s="212" t="s">
        <v>28188</v>
      </c>
      <c r="CH2618" s="212"/>
      <c r="CI2618" s="212"/>
      <c r="CJ2618" s="213" t="str">
        <f>IFERROR(VLOOKUP(ROWS($CJ$3:CJ2618),CF2618:$CG$3874,2,0),"")</f>
        <v/>
      </c>
      <c r="CK2618" s="212" t="s">
        <v>28189</v>
      </c>
      <c r="CL2618" s="212" t="s">
        <v>28190</v>
      </c>
      <c r="CM2618" s="78">
        <v>43708</v>
      </c>
      <c r="CN2618" s="212" t="s">
        <v>28191</v>
      </c>
      <c r="CO2618" s="212" t="s">
        <v>28192</v>
      </c>
      <c r="CP2618" s="212" t="s">
        <v>28193</v>
      </c>
      <c r="CQ2618" s="212" t="s">
        <v>28194</v>
      </c>
      <c r="CR2618" s="212" t="s">
        <v>28195</v>
      </c>
      <c r="CS2618" s="44">
        <v>2616</v>
      </c>
      <c r="CT2618" s="44" t="s">
        <v>28196</v>
      </c>
      <c r="CU2618" s="214">
        <v>12001</v>
      </c>
      <c r="CV2618" s="212" t="s">
        <v>28197</v>
      </c>
      <c r="CW2618" s="212" t="s">
        <v>6695</v>
      </c>
      <c r="CX2618" s="44" t="s">
        <v>3072</v>
      </c>
      <c r="CY2618" s="78">
        <v>43708</v>
      </c>
      <c r="CZ2618" s="215" t="s">
        <v>763</v>
      </c>
      <c r="DA2618" s="212" t="s">
        <v>512</v>
      </c>
      <c r="DB2618" s="44" t="s">
        <v>641</v>
      </c>
      <c r="DC2618" s="44" t="s">
        <v>28198</v>
      </c>
      <c r="DD2618" s="44" t="s">
        <v>532</v>
      </c>
    </row>
    <row r="2619" spans="83:108">
      <c r="CE2619" s="212"/>
      <c r="CF2619" s="213">
        <f>IF(ISNUMBER(SEARCH($H$2,$CG$3:$CG$3874)),MAX($CF$2:CF2618)+1,0)</f>
        <v>0</v>
      </c>
      <c r="CG2619" s="212" t="s">
        <v>28199</v>
      </c>
      <c r="CH2619" s="212"/>
      <c r="CI2619" s="212"/>
      <c r="CJ2619" s="213" t="str">
        <f>IFERROR(VLOOKUP(ROWS($CJ$3:CJ2619),CF2619:$CG$3874,2,0),"")</f>
        <v/>
      </c>
      <c r="CK2619" s="212" t="s">
        <v>28200</v>
      </c>
      <c r="CL2619" s="212" t="s">
        <v>28201</v>
      </c>
      <c r="CM2619" s="78">
        <v>44561</v>
      </c>
      <c r="CN2619" s="212" t="s">
        <v>28202</v>
      </c>
      <c r="CO2619" s="212" t="s">
        <v>28203</v>
      </c>
      <c r="CP2619" s="212" t="s">
        <v>28204</v>
      </c>
      <c r="CQ2619" s="212" t="s">
        <v>28205</v>
      </c>
      <c r="CR2619" s="212" t="s">
        <v>28206</v>
      </c>
      <c r="CS2619" s="44">
        <v>2617</v>
      </c>
      <c r="CT2619" s="44" t="s">
        <v>28207</v>
      </c>
      <c r="CU2619" s="214">
        <v>16939</v>
      </c>
      <c r="CV2619" s="212" t="s">
        <v>28208</v>
      </c>
      <c r="CW2619" s="212" t="s">
        <v>3636</v>
      </c>
      <c r="CX2619" s="44" t="s">
        <v>3637</v>
      </c>
      <c r="CY2619" s="78">
        <v>44561</v>
      </c>
      <c r="CZ2619" s="215" t="s">
        <v>511</v>
      </c>
      <c r="DA2619" s="212" t="s">
        <v>512</v>
      </c>
      <c r="DB2619" s="44" t="s">
        <v>547</v>
      </c>
      <c r="DC2619" s="44" t="s">
        <v>5352</v>
      </c>
      <c r="DD2619" s="44" t="s">
        <v>532</v>
      </c>
    </row>
    <row r="2620" spans="83:108">
      <c r="CE2620" s="212"/>
      <c r="CF2620" s="213">
        <f>IF(ISNUMBER(SEARCH($H$2,$CG$3:$CG$3874)),MAX($CF$2:CF2619)+1,0)</f>
        <v>0</v>
      </c>
      <c r="CG2620" s="212" t="s">
        <v>28209</v>
      </c>
      <c r="CH2620" s="212"/>
      <c r="CI2620" s="212"/>
      <c r="CJ2620" s="213" t="str">
        <f>IFERROR(VLOOKUP(ROWS($CJ$3:CJ2620),CF2620:$CG$3874,2,0),"")</f>
        <v/>
      </c>
      <c r="CK2620" s="212" t="s">
        <v>28210</v>
      </c>
      <c r="CL2620" s="212" t="s">
        <v>28211</v>
      </c>
      <c r="CM2620" s="78">
        <v>44530</v>
      </c>
      <c r="CN2620" s="212" t="s">
        <v>28212</v>
      </c>
      <c r="CO2620" s="212" t="s">
        <v>28213</v>
      </c>
      <c r="CP2620" s="212" t="s">
        <v>28214</v>
      </c>
      <c r="CQ2620" s="212" t="s">
        <v>28215</v>
      </c>
      <c r="CR2620" s="212" t="s">
        <v>28216</v>
      </c>
      <c r="CS2620" s="44">
        <v>2618</v>
      </c>
      <c r="CT2620" s="44" t="s">
        <v>28217</v>
      </c>
      <c r="CU2620" s="214">
        <v>13440</v>
      </c>
      <c r="CV2620" s="212" t="s">
        <v>28218</v>
      </c>
      <c r="CW2620" s="212" t="s">
        <v>7985</v>
      </c>
      <c r="CX2620" s="44" t="s">
        <v>1169</v>
      </c>
      <c r="CY2620" s="78">
        <v>44530</v>
      </c>
      <c r="CZ2620" s="215" t="s">
        <v>601</v>
      </c>
      <c r="DA2620" s="212" t="s">
        <v>529</v>
      </c>
      <c r="DB2620" s="44" t="s">
        <v>530</v>
      </c>
      <c r="DC2620" s="44" t="s">
        <v>14063</v>
      </c>
      <c r="DD2620" s="44" t="s">
        <v>532</v>
      </c>
    </row>
    <row r="2621" spans="83:108">
      <c r="CE2621" s="212"/>
      <c r="CF2621" s="213">
        <f>IF(ISNUMBER(SEARCH($H$2,$CG$3:$CG$3874)),MAX($CF$2:CF2620)+1,0)</f>
        <v>0</v>
      </c>
      <c r="CG2621" s="212" t="s">
        <v>28219</v>
      </c>
      <c r="CH2621" s="212"/>
      <c r="CI2621" s="212"/>
      <c r="CJ2621" s="213" t="str">
        <f>IFERROR(VLOOKUP(ROWS($CJ$3:CJ2621),CF2621:$CG$3874,2,0),"")</f>
        <v/>
      </c>
      <c r="CK2621" s="212" t="s">
        <v>28220</v>
      </c>
      <c r="CL2621" s="212" t="s">
        <v>28221</v>
      </c>
      <c r="CM2621" s="78">
        <v>44530</v>
      </c>
      <c r="CN2621" s="212" t="s">
        <v>28222</v>
      </c>
      <c r="CO2621" s="212" t="s">
        <v>28223</v>
      </c>
      <c r="CP2621" s="212" t="s">
        <v>28224</v>
      </c>
      <c r="CQ2621" s="212" t="s">
        <v>28225</v>
      </c>
      <c r="CR2621" s="212" t="s">
        <v>28226</v>
      </c>
      <c r="CS2621" s="44">
        <v>2619</v>
      </c>
      <c r="CT2621" s="44" t="s">
        <v>28227</v>
      </c>
      <c r="CU2621" s="214">
        <v>15184</v>
      </c>
      <c r="CV2621" s="212" t="s">
        <v>28228</v>
      </c>
      <c r="CW2621" s="212" t="s">
        <v>7985</v>
      </c>
      <c r="CX2621" s="44" t="s">
        <v>1169</v>
      </c>
      <c r="CY2621" s="78">
        <v>44530</v>
      </c>
      <c r="CZ2621" s="215" t="s">
        <v>601</v>
      </c>
      <c r="DA2621" s="212" t="s">
        <v>529</v>
      </c>
      <c r="DB2621" s="44" t="s">
        <v>3943</v>
      </c>
      <c r="DC2621" s="44" t="s">
        <v>1060</v>
      </c>
      <c r="DD2621" s="44" t="s">
        <v>532</v>
      </c>
    </row>
    <row r="2622" spans="83:108">
      <c r="CE2622" s="212"/>
      <c r="CF2622" s="213">
        <f>IF(ISNUMBER(SEARCH($H$2,$CG$3:$CG$3874)),MAX($CF$2:CF2621)+1,0)</f>
        <v>0</v>
      </c>
      <c r="CG2622" s="212" t="s">
        <v>28229</v>
      </c>
      <c r="CH2622" s="212"/>
      <c r="CI2622" s="212"/>
      <c r="CJ2622" s="213" t="str">
        <f>IFERROR(VLOOKUP(ROWS($CJ$3:CJ2622),CF2622:$CG$3874,2,0),"")</f>
        <v/>
      </c>
      <c r="CK2622" s="212" t="s">
        <v>28230</v>
      </c>
      <c r="CL2622" s="212" t="s">
        <v>28231</v>
      </c>
      <c r="CM2622" s="78">
        <v>43100</v>
      </c>
      <c r="CN2622" s="212" t="s">
        <v>28232</v>
      </c>
      <c r="CO2622" s="212" t="s">
        <v>28233</v>
      </c>
      <c r="CP2622" s="212" t="s">
        <v>28234</v>
      </c>
      <c r="CQ2622" s="212" t="s">
        <v>28235</v>
      </c>
      <c r="CR2622" s="212" t="s">
        <v>28236</v>
      </c>
      <c r="CS2622" s="44">
        <v>2620</v>
      </c>
      <c r="CT2622" s="44" t="s">
        <v>28237</v>
      </c>
      <c r="CU2622" s="214">
        <v>15712</v>
      </c>
      <c r="CV2622" s="212" t="s">
        <v>28238</v>
      </c>
      <c r="CW2622" s="212" t="s">
        <v>3802</v>
      </c>
      <c r="CX2622" s="44" t="s">
        <v>600</v>
      </c>
      <c r="CY2622" s="78">
        <v>43100</v>
      </c>
      <c r="CZ2622" s="215" t="s">
        <v>545</v>
      </c>
      <c r="DA2622" s="212" t="s">
        <v>737</v>
      </c>
      <c r="DB2622" s="44" t="s">
        <v>919</v>
      </c>
      <c r="DC2622" s="44" t="s">
        <v>10524</v>
      </c>
      <c r="DD2622" s="44" t="s">
        <v>532</v>
      </c>
    </row>
    <row r="2623" spans="83:108">
      <c r="CE2623" s="212"/>
      <c r="CF2623" s="213">
        <f>IF(ISNUMBER(SEARCH($H$2,$CG$3:$CG$3874)),MAX($CF$2:CF2622)+1,0)</f>
        <v>0</v>
      </c>
      <c r="CG2623" s="212" t="s">
        <v>28239</v>
      </c>
      <c r="CH2623" s="212"/>
      <c r="CI2623" s="212"/>
      <c r="CJ2623" s="213" t="str">
        <f>IFERROR(VLOOKUP(ROWS($CJ$3:CJ2623),CF2623:$CG$3874,2,0),"")</f>
        <v/>
      </c>
      <c r="CK2623" s="212" t="s">
        <v>28240</v>
      </c>
      <c r="CL2623" s="212" t="s">
        <v>28241</v>
      </c>
      <c r="CM2623" s="78">
        <v>43220</v>
      </c>
      <c r="CN2623" s="212" t="s">
        <v>28242</v>
      </c>
      <c r="CO2623" s="212" t="s">
        <v>28243</v>
      </c>
      <c r="CP2623" s="212" t="s">
        <v>28244</v>
      </c>
      <c r="CQ2623" s="212" t="s">
        <v>28245</v>
      </c>
      <c r="CR2623" s="212" t="s">
        <v>28246</v>
      </c>
      <c r="CS2623" s="44">
        <v>2621</v>
      </c>
      <c r="CT2623" s="44" t="s">
        <v>28247</v>
      </c>
      <c r="CU2623" s="214">
        <v>8934</v>
      </c>
      <c r="CV2623" s="212" t="s">
        <v>28248</v>
      </c>
      <c r="CW2623" s="212" t="s">
        <v>3572</v>
      </c>
      <c r="CX2623" s="44" t="s">
        <v>789</v>
      </c>
      <c r="CY2623" s="78">
        <v>43220</v>
      </c>
      <c r="CZ2623" s="215" t="s">
        <v>601</v>
      </c>
      <c r="DA2623" s="212" t="s">
        <v>512</v>
      </c>
      <c r="DB2623" s="44" t="s">
        <v>655</v>
      </c>
      <c r="DC2623" s="44" t="s">
        <v>5386</v>
      </c>
      <c r="DD2623" s="44" t="s">
        <v>563</v>
      </c>
    </row>
    <row r="2624" spans="83:108">
      <c r="CE2624" s="212"/>
      <c r="CF2624" s="213">
        <f>IF(ISNUMBER(SEARCH($H$2,$CG$3:$CG$3874)),MAX($CF$2:CF2623)+1,0)</f>
        <v>0</v>
      </c>
      <c r="CG2624" s="212" t="s">
        <v>28249</v>
      </c>
      <c r="CH2624" s="212"/>
      <c r="CI2624" s="212"/>
      <c r="CJ2624" s="213" t="str">
        <f>IFERROR(VLOOKUP(ROWS($CJ$3:CJ2624),CF2624:$CG$3874,2,0),"")</f>
        <v/>
      </c>
      <c r="CK2624" s="212" t="s">
        <v>28250</v>
      </c>
      <c r="CL2624" s="212" t="s">
        <v>28251</v>
      </c>
      <c r="CM2624" s="78">
        <v>43312</v>
      </c>
      <c r="CN2624" s="212" t="s">
        <v>28252</v>
      </c>
      <c r="CO2624" s="212" t="s">
        <v>28253</v>
      </c>
      <c r="CP2624" s="212" t="s">
        <v>28254</v>
      </c>
      <c r="CQ2624" s="212" t="s">
        <v>28255</v>
      </c>
      <c r="CR2624" s="212" t="s">
        <v>28256</v>
      </c>
      <c r="CS2624" s="44">
        <v>2622</v>
      </c>
      <c r="CT2624" s="44" t="s">
        <v>28257</v>
      </c>
      <c r="CU2624" s="214">
        <v>13383</v>
      </c>
      <c r="CV2624" s="212" t="s">
        <v>28258</v>
      </c>
      <c r="CW2624" s="212" t="s">
        <v>28259</v>
      </c>
      <c r="CX2624" s="44" t="s">
        <v>735</v>
      </c>
      <c r="CY2624" s="78">
        <v>43312</v>
      </c>
      <c r="CZ2624" s="215" t="s">
        <v>640</v>
      </c>
      <c r="DA2624" s="212" t="s">
        <v>512</v>
      </c>
      <c r="DB2624" s="44" t="s">
        <v>530</v>
      </c>
      <c r="DC2624" s="44" t="s">
        <v>28260</v>
      </c>
      <c r="DD2624" s="44" t="s">
        <v>532</v>
      </c>
    </row>
    <row r="2625" spans="83:108">
      <c r="CE2625" s="212"/>
      <c r="CF2625" s="213">
        <f>IF(ISNUMBER(SEARCH($H$2,$CG$3:$CG$3874)),MAX($CF$2:CF2624)+1,0)</f>
        <v>0</v>
      </c>
      <c r="CG2625" s="212" t="s">
        <v>28261</v>
      </c>
      <c r="CH2625" s="212"/>
      <c r="CI2625" s="212"/>
      <c r="CJ2625" s="213" t="str">
        <f>IFERROR(VLOOKUP(ROWS($CJ$3:CJ2625),CF2625:$CG$3874,2,0),"")</f>
        <v/>
      </c>
      <c r="CK2625" s="212" t="s">
        <v>28262</v>
      </c>
      <c r="CL2625" s="212" t="s">
        <v>28263</v>
      </c>
      <c r="CM2625" s="78">
        <v>44561</v>
      </c>
      <c r="CN2625" s="212" t="s">
        <v>28264</v>
      </c>
      <c r="CO2625" s="212" t="s">
        <v>28265</v>
      </c>
      <c r="CP2625" s="212" t="s">
        <v>28266</v>
      </c>
      <c r="CQ2625" s="212" t="s">
        <v>28267</v>
      </c>
      <c r="CR2625" s="212" t="s">
        <v>28268</v>
      </c>
      <c r="CS2625" s="44">
        <v>2623</v>
      </c>
      <c r="CT2625" s="44" t="s">
        <v>28269</v>
      </c>
      <c r="CU2625" s="214">
        <v>14479</v>
      </c>
      <c r="CV2625" s="212" t="s">
        <v>28270</v>
      </c>
      <c r="CW2625" s="212" t="s">
        <v>9946</v>
      </c>
      <c r="CX2625" s="44" t="s">
        <v>839</v>
      </c>
      <c r="CY2625" s="78">
        <v>44561</v>
      </c>
      <c r="CZ2625" s="215" t="s">
        <v>576</v>
      </c>
      <c r="DA2625" s="212" t="s">
        <v>529</v>
      </c>
      <c r="DB2625" s="44" t="s">
        <v>3943</v>
      </c>
      <c r="DC2625" s="44" t="s">
        <v>9947</v>
      </c>
      <c r="DD2625" s="44" t="s">
        <v>532</v>
      </c>
    </row>
    <row r="2626" spans="83:108">
      <c r="CE2626" s="212"/>
      <c r="CF2626" s="213">
        <f>IF(ISNUMBER(SEARCH($H$2,$CG$3:$CG$3874)),MAX($CF$2:CF2625)+1,0)</f>
        <v>0</v>
      </c>
      <c r="CG2626" s="212" t="s">
        <v>28271</v>
      </c>
      <c r="CH2626" s="212"/>
      <c r="CI2626" s="212"/>
      <c r="CJ2626" s="213" t="str">
        <f>IFERROR(VLOOKUP(ROWS($CJ$3:CJ2626),CF2626:$CG$3874,2,0),"")</f>
        <v/>
      </c>
      <c r="CK2626" s="212" t="s">
        <v>28272</v>
      </c>
      <c r="CL2626" s="212" t="s">
        <v>28273</v>
      </c>
      <c r="CM2626" s="78">
        <v>43465</v>
      </c>
      <c r="CN2626" s="212" t="s">
        <v>28274</v>
      </c>
      <c r="CO2626" s="212" t="s">
        <v>28275</v>
      </c>
      <c r="CP2626" s="212" t="s">
        <v>28276</v>
      </c>
      <c r="CQ2626" s="212" t="s">
        <v>28277</v>
      </c>
      <c r="CR2626" s="212" t="s">
        <v>28278</v>
      </c>
      <c r="CS2626" s="44">
        <v>2624</v>
      </c>
      <c r="CT2626" s="44" t="s">
        <v>28279</v>
      </c>
      <c r="CU2626" s="214">
        <v>13101</v>
      </c>
      <c r="CV2626" s="212" t="s">
        <v>28280</v>
      </c>
      <c r="CW2626" s="212" t="s">
        <v>6074</v>
      </c>
      <c r="CX2626" s="44" t="s">
        <v>839</v>
      </c>
      <c r="CY2626" s="78">
        <v>43465</v>
      </c>
      <c r="CZ2626" s="215" t="s">
        <v>601</v>
      </c>
      <c r="DA2626" s="212" t="s">
        <v>512</v>
      </c>
      <c r="DB2626" s="44" t="s">
        <v>655</v>
      </c>
      <c r="DC2626" s="44" t="s">
        <v>13091</v>
      </c>
      <c r="DD2626" s="44" t="s">
        <v>532</v>
      </c>
    </row>
    <row r="2627" spans="83:108">
      <c r="CE2627" s="212"/>
      <c r="CF2627" s="213">
        <f>IF(ISNUMBER(SEARCH($H$2,$CG$3:$CG$3874)),MAX($CF$2:CF2626)+1,0)</f>
        <v>0</v>
      </c>
      <c r="CG2627" s="212" t="s">
        <v>28281</v>
      </c>
      <c r="CH2627" s="212"/>
      <c r="CI2627" s="212"/>
      <c r="CJ2627" s="213" t="str">
        <f>IFERROR(VLOOKUP(ROWS($CJ$3:CJ2627),CF2627:$CG$3874,2,0),"")</f>
        <v/>
      </c>
      <c r="CK2627" s="212" t="s">
        <v>28282</v>
      </c>
      <c r="CL2627" s="212" t="s">
        <v>28283</v>
      </c>
      <c r="CM2627" s="78">
        <v>44561</v>
      </c>
      <c r="CN2627" s="212" t="s">
        <v>28284</v>
      </c>
      <c r="CO2627" s="212" t="s">
        <v>28285</v>
      </c>
      <c r="CP2627" s="212" t="s">
        <v>28286</v>
      </c>
      <c r="CQ2627" s="212" t="s">
        <v>28287</v>
      </c>
      <c r="CR2627" s="212" t="s">
        <v>28288</v>
      </c>
      <c r="CS2627" s="44">
        <v>2625</v>
      </c>
      <c r="CT2627" s="44" t="s">
        <v>28289</v>
      </c>
      <c r="CU2627" s="214">
        <v>15990</v>
      </c>
      <c r="CV2627" s="212" t="s">
        <v>28290</v>
      </c>
      <c r="CW2627" s="212" t="s">
        <v>3636</v>
      </c>
      <c r="CX2627" s="44" t="s">
        <v>1072</v>
      </c>
      <c r="CY2627" s="78">
        <v>44561</v>
      </c>
      <c r="CZ2627" s="215" t="s">
        <v>545</v>
      </c>
      <c r="DA2627" s="212" t="s">
        <v>512</v>
      </c>
      <c r="DB2627" s="44" t="s">
        <v>626</v>
      </c>
      <c r="DC2627" s="44" t="s">
        <v>3638</v>
      </c>
      <c r="DD2627" s="44" t="s">
        <v>532</v>
      </c>
    </row>
    <row r="2628" spans="83:108">
      <c r="CE2628" s="212"/>
      <c r="CF2628" s="213">
        <f>IF(ISNUMBER(SEARCH($H$2,$CG$3:$CG$3874)),MAX($CF$2:CF2627)+1,0)</f>
        <v>0</v>
      </c>
      <c r="CG2628" s="212" t="s">
        <v>28291</v>
      </c>
      <c r="CH2628" s="212"/>
      <c r="CI2628" s="212"/>
      <c r="CJ2628" s="213" t="str">
        <f>IFERROR(VLOOKUP(ROWS($CJ$3:CJ2628),CF2628:$CG$3874,2,0),"")</f>
        <v/>
      </c>
      <c r="CK2628" s="212" t="s">
        <v>28292</v>
      </c>
      <c r="CL2628" s="212" t="s">
        <v>28293</v>
      </c>
      <c r="CM2628" s="78">
        <v>44561</v>
      </c>
      <c r="CN2628" s="212" t="s">
        <v>28294</v>
      </c>
      <c r="CO2628" s="212" t="s">
        <v>28295</v>
      </c>
      <c r="CP2628" s="212" t="s">
        <v>28296</v>
      </c>
      <c r="CQ2628" s="212" t="s">
        <v>28297</v>
      </c>
      <c r="CR2628" s="212" t="s">
        <v>28298</v>
      </c>
      <c r="CS2628" s="44">
        <v>2626</v>
      </c>
      <c r="CT2628" s="44" t="s">
        <v>28299</v>
      </c>
      <c r="CU2628" s="214">
        <v>15061</v>
      </c>
      <c r="CV2628" s="212" t="s">
        <v>28300</v>
      </c>
      <c r="CW2628" s="212" t="s">
        <v>9401</v>
      </c>
      <c r="CX2628" s="44" t="s">
        <v>3969</v>
      </c>
      <c r="CY2628" s="78">
        <v>44561</v>
      </c>
      <c r="CZ2628" s="215" t="s">
        <v>7997</v>
      </c>
      <c r="DA2628" s="212" t="s">
        <v>512</v>
      </c>
      <c r="DB2628" s="44" t="s">
        <v>4819</v>
      </c>
      <c r="DC2628" s="44" t="s">
        <v>602</v>
      </c>
      <c r="DD2628" s="44" t="s">
        <v>563</v>
      </c>
    </row>
    <row r="2629" spans="83:108">
      <c r="CE2629" s="212"/>
      <c r="CF2629" s="213">
        <f>IF(ISNUMBER(SEARCH($H$2,$CG$3:$CG$3874)),MAX($CF$2:CF2628)+1,0)</f>
        <v>0</v>
      </c>
      <c r="CG2629" s="212" t="s">
        <v>28301</v>
      </c>
      <c r="CH2629" s="212"/>
      <c r="CI2629" s="212"/>
      <c r="CJ2629" s="213" t="str">
        <f>IFERROR(VLOOKUP(ROWS($CJ$3:CJ2629),CF2629:$CG$3874,2,0),"")</f>
        <v/>
      </c>
      <c r="CK2629" s="212" t="s">
        <v>28302</v>
      </c>
      <c r="CL2629" s="212" t="s">
        <v>28303</v>
      </c>
      <c r="CM2629" s="78">
        <v>43465</v>
      </c>
      <c r="CN2629" s="212" t="s">
        <v>28304</v>
      </c>
      <c r="CO2629" s="212" t="s">
        <v>28305</v>
      </c>
      <c r="CP2629" s="212" t="s">
        <v>28306</v>
      </c>
      <c r="CQ2629" s="212" t="s">
        <v>28307</v>
      </c>
      <c r="CR2629" s="212" t="s">
        <v>28308</v>
      </c>
      <c r="CS2629" s="44">
        <v>2627</v>
      </c>
      <c r="CT2629" s="44" t="s">
        <v>28309</v>
      </c>
      <c r="CU2629" s="214">
        <v>9744</v>
      </c>
      <c r="CV2629" s="212" t="s">
        <v>28310</v>
      </c>
      <c r="CW2629" s="212" t="s">
        <v>1359</v>
      </c>
      <c r="CX2629" s="44" t="s">
        <v>839</v>
      </c>
      <c r="CY2629" s="78">
        <v>43465</v>
      </c>
      <c r="CZ2629" s="215" t="s">
        <v>763</v>
      </c>
      <c r="DA2629" s="212" t="s">
        <v>512</v>
      </c>
      <c r="DB2629" s="44" t="s">
        <v>641</v>
      </c>
      <c r="DC2629" s="44" t="s">
        <v>827</v>
      </c>
      <c r="DD2629" s="44" t="s">
        <v>532</v>
      </c>
    </row>
    <row r="2630" spans="83:108">
      <c r="CE2630" s="212"/>
      <c r="CF2630" s="213">
        <f>IF(ISNUMBER(SEARCH($H$2,$CG$3:$CG$3874)),MAX($CF$2:CF2629)+1,0)</f>
        <v>0</v>
      </c>
      <c r="CG2630" s="212" t="s">
        <v>28311</v>
      </c>
      <c r="CH2630" s="212"/>
      <c r="CI2630" s="212"/>
      <c r="CJ2630" s="213" t="str">
        <f>IFERROR(VLOOKUP(ROWS($CJ$3:CJ2630),CF2630:$CG$3874,2,0),"")</f>
        <v/>
      </c>
      <c r="CK2630" s="212" t="s">
        <v>28312</v>
      </c>
      <c r="CL2630" s="212" t="s">
        <v>28313</v>
      </c>
      <c r="CM2630" s="78">
        <v>43465</v>
      </c>
      <c r="CN2630" s="212" t="s">
        <v>28314</v>
      </c>
      <c r="CO2630" s="212" t="s">
        <v>28315</v>
      </c>
      <c r="CP2630" s="212" t="s">
        <v>28316</v>
      </c>
      <c r="CQ2630" s="212" t="s">
        <v>28317</v>
      </c>
      <c r="CR2630" s="212" t="s">
        <v>28318</v>
      </c>
      <c r="CS2630" s="44">
        <v>2628</v>
      </c>
      <c r="CT2630" s="44" t="s">
        <v>28319</v>
      </c>
      <c r="CU2630" s="214">
        <v>8801</v>
      </c>
      <c r="CV2630" s="212" t="s">
        <v>28320</v>
      </c>
      <c r="CW2630" s="212" t="s">
        <v>1359</v>
      </c>
      <c r="CX2630" s="44" t="s">
        <v>839</v>
      </c>
      <c r="CY2630" s="78">
        <v>43465</v>
      </c>
      <c r="CZ2630" s="215" t="s">
        <v>601</v>
      </c>
      <c r="DA2630" s="212" t="s">
        <v>512</v>
      </c>
      <c r="DB2630" s="44" t="s">
        <v>530</v>
      </c>
      <c r="DC2630" s="44" t="s">
        <v>709</v>
      </c>
      <c r="DD2630" s="44" t="s">
        <v>532</v>
      </c>
    </row>
    <row r="2631" spans="83:108">
      <c r="CE2631" s="212"/>
      <c r="CF2631" s="213">
        <f>IF(ISNUMBER(SEARCH($H$2,$CG$3:$CG$3874)),MAX($CF$2:CF2630)+1,0)</f>
        <v>0</v>
      </c>
      <c r="CG2631" s="212" t="s">
        <v>28321</v>
      </c>
      <c r="CH2631" s="212"/>
      <c r="CI2631" s="212"/>
      <c r="CJ2631" s="213" t="str">
        <f>IFERROR(VLOOKUP(ROWS($CJ$3:CJ2631),CF2631:$CG$3874,2,0),"")</f>
        <v/>
      </c>
      <c r="CK2631" s="212" t="s">
        <v>28322</v>
      </c>
      <c r="CL2631" s="212" t="s">
        <v>28323</v>
      </c>
      <c r="CM2631" s="78">
        <v>43465</v>
      </c>
      <c r="CN2631" s="212" t="s">
        <v>28324</v>
      </c>
      <c r="CO2631" s="212" t="s">
        <v>28325</v>
      </c>
      <c r="CP2631" s="212" t="s">
        <v>28326</v>
      </c>
      <c r="CQ2631" s="212" t="s">
        <v>28327</v>
      </c>
      <c r="CR2631" s="212" t="s">
        <v>28328</v>
      </c>
      <c r="CS2631" s="44">
        <v>2629</v>
      </c>
      <c r="CT2631" s="44" t="s">
        <v>28329</v>
      </c>
      <c r="CU2631" s="214">
        <v>12314</v>
      </c>
      <c r="CV2631" s="212" t="s">
        <v>28330</v>
      </c>
      <c r="CW2631" s="212" t="s">
        <v>1359</v>
      </c>
      <c r="CX2631" s="44" t="s">
        <v>862</v>
      </c>
      <c r="CY2631" s="78">
        <v>43465</v>
      </c>
      <c r="CZ2631" s="215" t="s">
        <v>511</v>
      </c>
      <c r="DA2631" s="212" t="s">
        <v>512</v>
      </c>
      <c r="DB2631" s="44" t="s">
        <v>530</v>
      </c>
      <c r="DC2631" s="44" t="s">
        <v>2652</v>
      </c>
      <c r="DD2631" s="44" t="s">
        <v>532</v>
      </c>
    </row>
    <row r="2632" spans="83:108">
      <c r="CE2632" s="212"/>
      <c r="CF2632" s="213">
        <f>IF(ISNUMBER(SEARCH($H$2,$CG$3:$CG$3874)),MAX($CF$2:CF2631)+1,0)</f>
        <v>0</v>
      </c>
      <c r="CG2632" s="212" t="s">
        <v>28331</v>
      </c>
      <c r="CH2632" s="212"/>
      <c r="CI2632" s="212"/>
      <c r="CJ2632" s="213" t="str">
        <f>IFERROR(VLOOKUP(ROWS($CJ$3:CJ2632),CF2632:$CG$3874,2,0),"")</f>
        <v/>
      </c>
      <c r="CK2632" s="212" t="s">
        <v>28332</v>
      </c>
      <c r="CL2632" s="212" t="s">
        <v>28333</v>
      </c>
      <c r="CM2632" s="78">
        <v>43465</v>
      </c>
      <c r="CN2632" s="212" t="s">
        <v>28334</v>
      </c>
      <c r="CO2632" s="212" t="s">
        <v>28335</v>
      </c>
      <c r="CP2632" s="212" t="s">
        <v>28336</v>
      </c>
      <c r="CQ2632" s="212" t="s">
        <v>28337</v>
      </c>
      <c r="CR2632" s="212" t="s">
        <v>28338</v>
      </c>
      <c r="CS2632" s="44">
        <v>2630</v>
      </c>
      <c r="CT2632" s="44" t="s">
        <v>28339</v>
      </c>
      <c r="CU2632" s="214">
        <v>15462</v>
      </c>
      <c r="CV2632" s="212" t="s">
        <v>28340</v>
      </c>
      <c r="CW2632" s="212" t="s">
        <v>1359</v>
      </c>
      <c r="CX2632" s="44" t="s">
        <v>2208</v>
      </c>
      <c r="CY2632" s="78">
        <v>43465</v>
      </c>
      <c r="CZ2632" s="215" t="s">
        <v>601</v>
      </c>
      <c r="DA2632" s="212" t="s">
        <v>512</v>
      </c>
      <c r="DB2632" s="44" t="s">
        <v>530</v>
      </c>
      <c r="DC2632" s="44" t="s">
        <v>709</v>
      </c>
      <c r="DD2632" s="44" t="s">
        <v>532</v>
      </c>
    </row>
    <row r="2633" spans="83:108">
      <c r="CE2633" s="212"/>
      <c r="CF2633" s="213">
        <f>IF(ISNUMBER(SEARCH($H$2,$CG$3:$CG$3874)),MAX($CF$2:CF2632)+1,0)</f>
        <v>0</v>
      </c>
      <c r="CG2633" s="212" t="s">
        <v>28341</v>
      </c>
      <c r="CH2633" s="212"/>
      <c r="CI2633" s="212"/>
      <c r="CJ2633" s="213" t="str">
        <f>IFERROR(VLOOKUP(ROWS($CJ$3:CJ2633),CF2633:$CG$3874,2,0),"")</f>
        <v/>
      </c>
      <c r="CK2633" s="212" t="s">
        <v>28342</v>
      </c>
      <c r="CL2633" s="212" t="s">
        <v>28343</v>
      </c>
      <c r="CM2633" s="78">
        <v>47848</v>
      </c>
      <c r="CN2633" s="212" t="s">
        <v>28344</v>
      </c>
      <c r="CO2633" s="212" t="s">
        <v>28345</v>
      </c>
      <c r="CP2633" s="212" t="s">
        <v>28346</v>
      </c>
      <c r="CQ2633" s="212" t="s">
        <v>28347</v>
      </c>
      <c r="CR2633" s="212" t="s">
        <v>28348</v>
      </c>
      <c r="CS2633" s="44">
        <v>2631</v>
      </c>
      <c r="CT2633" s="44" t="s">
        <v>28349</v>
      </c>
      <c r="CU2633" s="214">
        <v>10005</v>
      </c>
      <c r="CV2633" s="212" t="s">
        <v>28350</v>
      </c>
      <c r="CW2633" s="212" t="s">
        <v>26728</v>
      </c>
      <c r="CX2633" s="44" t="s">
        <v>4028</v>
      </c>
      <c r="CY2633" s="78">
        <v>47848</v>
      </c>
      <c r="CZ2633" s="215" t="s">
        <v>511</v>
      </c>
      <c r="DA2633" s="212" t="s">
        <v>737</v>
      </c>
      <c r="DB2633" s="44" t="s">
        <v>3943</v>
      </c>
      <c r="DC2633" s="44" t="s">
        <v>26729</v>
      </c>
      <c r="DD2633" s="44" t="s">
        <v>563</v>
      </c>
    </row>
    <row r="2634" spans="83:108">
      <c r="CE2634" s="212"/>
      <c r="CF2634" s="213">
        <f>IF(ISNUMBER(SEARCH($H$2,$CG$3:$CG$3874)),MAX($CF$2:CF2633)+1,0)</f>
        <v>0</v>
      </c>
      <c r="CG2634" s="212" t="s">
        <v>28351</v>
      </c>
      <c r="CH2634" s="212"/>
      <c r="CI2634" s="212"/>
      <c r="CJ2634" s="213" t="str">
        <f>IFERROR(VLOOKUP(ROWS($CJ$3:CJ2634),CF2634:$CG$3874,2,0),"")</f>
        <v/>
      </c>
      <c r="CK2634" s="212" t="s">
        <v>28352</v>
      </c>
      <c r="CL2634" s="212" t="s">
        <v>28353</v>
      </c>
      <c r="CM2634" s="78">
        <v>44561</v>
      </c>
      <c r="CN2634" s="212" t="s">
        <v>28354</v>
      </c>
      <c r="CO2634" s="212" t="s">
        <v>28355</v>
      </c>
      <c r="CP2634" s="212" t="s">
        <v>28356</v>
      </c>
      <c r="CQ2634" s="212" t="s">
        <v>28357</v>
      </c>
      <c r="CR2634" s="212" t="s">
        <v>28358</v>
      </c>
      <c r="CS2634" s="44">
        <v>2632</v>
      </c>
      <c r="CT2634" s="44" t="s">
        <v>28359</v>
      </c>
      <c r="CU2634" s="214">
        <v>10425</v>
      </c>
      <c r="CV2634" s="212" t="s">
        <v>28360</v>
      </c>
      <c r="CW2634" s="212" t="s">
        <v>9302</v>
      </c>
      <c r="CX2634" s="44" t="s">
        <v>1752</v>
      </c>
      <c r="CY2634" s="78">
        <v>44561</v>
      </c>
      <c r="CZ2634" s="215" t="s">
        <v>640</v>
      </c>
      <c r="DA2634" s="212" t="s">
        <v>512</v>
      </c>
      <c r="DB2634" s="44" t="s">
        <v>530</v>
      </c>
      <c r="DC2634" s="44" t="s">
        <v>10666</v>
      </c>
      <c r="DD2634" s="44" t="s">
        <v>532</v>
      </c>
    </row>
    <row r="2635" spans="83:108">
      <c r="CE2635" s="212"/>
      <c r="CF2635" s="213">
        <f>IF(ISNUMBER(SEARCH($H$2,$CG$3:$CG$3874)),MAX($CF$2:CF2634)+1,0)</f>
        <v>0</v>
      </c>
      <c r="CG2635" s="212" t="s">
        <v>28361</v>
      </c>
      <c r="CH2635" s="212"/>
      <c r="CI2635" s="212"/>
      <c r="CJ2635" s="213" t="str">
        <f>IFERROR(VLOOKUP(ROWS($CJ$3:CJ2635),CF2635:$CG$3874,2,0),"")</f>
        <v/>
      </c>
      <c r="CK2635" s="212" t="s">
        <v>28362</v>
      </c>
      <c r="CL2635" s="212" t="s">
        <v>28363</v>
      </c>
      <c r="CM2635" s="78">
        <v>43100</v>
      </c>
      <c r="CN2635" s="212" t="s">
        <v>28364</v>
      </c>
      <c r="CO2635" s="212" t="s">
        <v>28365</v>
      </c>
      <c r="CP2635" s="212" t="s">
        <v>28366</v>
      </c>
      <c r="CQ2635" s="212" t="s">
        <v>28367</v>
      </c>
      <c r="CR2635" s="212" t="s">
        <v>28368</v>
      </c>
      <c r="CS2635" s="44">
        <v>2633</v>
      </c>
      <c r="CT2635" s="44" t="s">
        <v>28369</v>
      </c>
      <c r="CU2635" s="214">
        <v>14440</v>
      </c>
      <c r="CV2635" s="212" t="s">
        <v>28370</v>
      </c>
      <c r="CW2635" s="212" t="s">
        <v>3802</v>
      </c>
      <c r="CX2635" s="44" t="s">
        <v>600</v>
      </c>
      <c r="CY2635" s="78">
        <v>43100</v>
      </c>
      <c r="CZ2635" s="215" t="s">
        <v>545</v>
      </c>
      <c r="DA2635" s="212" t="s">
        <v>737</v>
      </c>
      <c r="DB2635" s="44" t="s">
        <v>919</v>
      </c>
      <c r="DC2635" s="44" t="s">
        <v>5420</v>
      </c>
      <c r="DD2635" s="44" t="s">
        <v>532</v>
      </c>
    </row>
    <row r="2636" spans="83:108">
      <c r="CE2636" s="212"/>
      <c r="CF2636" s="213">
        <f>IF(ISNUMBER(SEARCH($H$2,$CG$3:$CG$3874)),MAX($CF$2:CF2635)+1,0)</f>
        <v>0</v>
      </c>
      <c r="CG2636" s="212" t="s">
        <v>28371</v>
      </c>
      <c r="CH2636" s="212"/>
      <c r="CI2636" s="212"/>
      <c r="CJ2636" s="213" t="str">
        <f>IFERROR(VLOOKUP(ROWS($CJ$3:CJ2636),CF2636:$CG$3874,2,0),"")</f>
        <v/>
      </c>
      <c r="CK2636" s="212" t="s">
        <v>28372</v>
      </c>
      <c r="CL2636" s="212" t="s">
        <v>28373</v>
      </c>
      <c r="CM2636" s="78">
        <v>43100</v>
      </c>
      <c r="CN2636" s="212" t="s">
        <v>28374</v>
      </c>
      <c r="CO2636" s="212" t="s">
        <v>28375</v>
      </c>
      <c r="CP2636" s="212" t="s">
        <v>28376</v>
      </c>
      <c r="CQ2636" s="212" t="s">
        <v>28377</v>
      </c>
      <c r="CR2636" s="212" t="s">
        <v>28378</v>
      </c>
      <c r="CS2636" s="44">
        <v>2634</v>
      </c>
      <c r="CT2636" s="44" t="s">
        <v>28379</v>
      </c>
      <c r="CU2636" s="214">
        <v>9380</v>
      </c>
      <c r="CV2636" s="212" t="s">
        <v>28380</v>
      </c>
      <c r="CW2636" s="212" t="s">
        <v>3802</v>
      </c>
      <c r="CX2636" s="44" t="s">
        <v>16586</v>
      </c>
      <c r="CY2636" s="78">
        <v>43100</v>
      </c>
      <c r="CZ2636" s="215" t="s">
        <v>528</v>
      </c>
      <c r="DA2636" s="212" t="s">
        <v>737</v>
      </c>
      <c r="DB2636" s="44" t="s">
        <v>547</v>
      </c>
      <c r="DC2636" s="44" t="s">
        <v>3804</v>
      </c>
      <c r="DD2636" s="44" t="s">
        <v>563</v>
      </c>
    </row>
    <row r="2637" spans="83:108">
      <c r="CE2637" s="212"/>
      <c r="CF2637" s="213">
        <f>IF(ISNUMBER(SEARCH($H$2,$CG$3:$CG$3874)),MAX($CF$2:CF2636)+1,0)</f>
        <v>0</v>
      </c>
      <c r="CG2637" s="212" t="s">
        <v>28381</v>
      </c>
      <c r="CH2637" s="212"/>
      <c r="CI2637" s="212"/>
      <c r="CJ2637" s="213" t="str">
        <f>IFERROR(VLOOKUP(ROWS($CJ$3:CJ2637),CF2637:$CG$3874,2,0),"")</f>
        <v/>
      </c>
      <c r="CK2637" s="212" t="s">
        <v>28382</v>
      </c>
      <c r="CL2637" s="212" t="s">
        <v>28383</v>
      </c>
      <c r="CM2637" s="78">
        <v>43708</v>
      </c>
      <c r="CN2637" s="212" t="s">
        <v>28384</v>
      </c>
      <c r="CO2637" s="212" t="s">
        <v>28385</v>
      </c>
      <c r="CP2637" s="212" t="s">
        <v>28386</v>
      </c>
      <c r="CQ2637" s="212" t="s">
        <v>28387</v>
      </c>
      <c r="CR2637" s="212" t="s">
        <v>28388</v>
      </c>
      <c r="CS2637" s="44">
        <v>2635</v>
      </c>
      <c r="CT2637" s="44" t="s">
        <v>28389</v>
      </c>
      <c r="CU2637" s="214">
        <v>16152</v>
      </c>
      <c r="CV2637" s="212" t="s">
        <v>28390</v>
      </c>
      <c r="CW2637" s="212" t="s">
        <v>28391</v>
      </c>
      <c r="CX2637" s="44" t="s">
        <v>1703</v>
      </c>
      <c r="CY2637" s="78">
        <v>43708</v>
      </c>
      <c r="CZ2637" s="215" t="s">
        <v>511</v>
      </c>
      <c r="DA2637" s="212" t="s">
        <v>512</v>
      </c>
      <c r="DB2637" s="44" t="s">
        <v>6086</v>
      </c>
      <c r="DC2637" s="44" t="s">
        <v>28392</v>
      </c>
      <c r="DD2637" s="44" t="s">
        <v>515</v>
      </c>
    </row>
    <row r="2638" spans="83:108">
      <c r="CE2638" s="212"/>
      <c r="CF2638" s="213">
        <f>IF(ISNUMBER(SEARCH($H$2,$CG$3:$CG$3874)),MAX($CF$2:CF2637)+1,0)</f>
        <v>0</v>
      </c>
      <c r="CG2638" s="212" t="s">
        <v>28393</v>
      </c>
      <c r="CH2638" s="212"/>
      <c r="CI2638" s="212"/>
      <c r="CJ2638" s="213" t="str">
        <f>IFERROR(VLOOKUP(ROWS($CJ$3:CJ2638),CF2638:$CG$3874,2,0),"")</f>
        <v/>
      </c>
      <c r="CK2638" s="212" t="s">
        <v>28394</v>
      </c>
      <c r="CL2638" s="212" t="s">
        <v>28395</v>
      </c>
      <c r="CM2638" s="78">
        <v>44347</v>
      </c>
      <c r="CN2638" s="212" t="s">
        <v>28396</v>
      </c>
      <c r="CO2638" s="212" t="s">
        <v>28397</v>
      </c>
      <c r="CP2638" s="212" t="s">
        <v>28398</v>
      </c>
      <c r="CQ2638" s="212" t="s">
        <v>28399</v>
      </c>
      <c r="CR2638" s="212" t="s">
        <v>28400</v>
      </c>
      <c r="CS2638" s="44">
        <v>2636</v>
      </c>
      <c r="CT2638" s="44" t="s">
        <v>28401</v>
      </c>
      <c r="CU2638" s="214">
        <v>16139</v>
      </c>
      <c r="CV2638" s="212" t="s">
        <v>28402</v>
      </c>
      <c r="CW2638" s="212" t="s">
        <v>28403</v>
      </c>
      <c r="CX2638" s="44" t="s">
        <v>839</v>
      </c>
      <c r="CY2638" s="78">
        <v>44347</v>
      </c>
      <c r="CZ2638" s="215" t="s">
        <v>511</v>
      </c>
      <c r="DA2638" s="212" t="s">
        <v>512</v>
      </c>
      <c r="DB2638" s="44" t="s">
        <v>655</v>
      </c>
      <c r="DC2638" s="44" t="s">
        <v>28404</v>
      </c>
      <c r="DD2638" s="44" t="s">
        <v>682</v>
      </c>
    </row>
    <row r="2639" spans="83:108">
      <c r="CE2639" s="212"/>
      <c r="CF2639" s="213">
        <f>IF(ISNUMBER(SEARCH($H$2,$CG$3:$CG$3874)),MAX($CF$2:CF2638)+1,0)</f>
        <v>0</v>
      </c>
      <c r="CG2639" s="212" t="s">
        <v>28405</v>
      </c>
      <c r="CH2639" s="212"/>
      <c r="CI2639" s="212"/>
      <c r="CJ2639" s="213" t="str">
        <f>IFERROR(VLOOKUP(ROWS($CJ$3:CJ2639),CF2639:$CG$3874,2,0),"")</f>
        <v/>
      </c>
      <c r="CK2639" s="212" t="s">
        <v>28406</v>
      </c>
      <c r="CL2639" s="212" t="s">
        <v>28407</v>
      </c>
      <c r="CM2639" s="78">
        <v>44347</v>
      </c>
      <c r="CN2639" s="212" t="s">
        <v>28408</v>
      </c>
      <c r="CO2639" s="212" t="s">
        <v>28409</v>
      </c>
      <c r="CP2639" s="212" t="s">
        <v>28410</v>
      </c>
      <c r="CQ2639" s="212" t="s">
        <v>28411</v>
      </c>
      <c r="CR2639" s="212" t="s">
        <v>28412</v>
      </c>
      <c r="CS2639" s="44">
        <v>2637</v>
      </c>
      <c r="CT2639" s="44" t="s">
        <v>28413</v>
      </c>
      <c r="CU2639" s="214">
        <v>8796</v>
      </c>
      <c r="CV2639" s="212" t="s">
        <v>28414</v>
      </c>
      <c r="CW2639" s="212" t="s">
        <v>6199</v>
      </c>
      <c r="CX2639" s="44" t="s">
        <v>5903</v>
      </c>
      <c r="CY2639" s="78">
        <v>44347</v>
      </c>
      <c r="CZ2639" s="215" t="s">
        <v>640</v>
      </c>
      <c r="DA2639" s="212" t="s">
        <v>737</v>
      </c>
      <c r="DB2639" s="44" t="s">
        <v>530</v>
      </c>
      <c r="DC2639" s="44" t="s">
        <v>750</v>
      </c>
      <c r="DD2639" s="44" t="s">
        <v>532</v>
      </c>
    </row>
    <row r="2640" spans="83:108">
      <c r="CE2640" s="212"/>
      <c r="CF2640" s="213">
        <f>IF(ISNUMBER(SEARCH($H$2,$CG$3:$CG$3874)),MAX($CF$2:CF2639)+1,0)</f>
        <v>0</v>
      </c>
      <c r="CG2640" s="212" t="s">
        <v>28415</v>
      </c>
      <c r="CH2640" s="212"/>
      <c r="CI2640" s="212"/>
      <c r="CJ2640" s="213" t="str">
        <f>IFERROR(VLOOKUP(ROWS($CJ$3:CJ2640),CF2640:$CG$3874,2,0),"")</f>
        <v/>
      </c>
      <c r="CK2640" s="212" t="s">
        <v>28416</v>
      </c>
      <c r="CL2640" s="212" t="s">
        <v>28417</v>
      </c>
      <c r="CM2640" s="78">
        <v>43131</v>
      </c>
      <c r="CN2640" s="212" t="s">
        <v>28418</v>
      </c>
      <c r="CO2640" s="212" t="s">
        <v>28419</v>
      </c>
      <c r="CP2640" s="212" t="s">
        <v>28420</v>
      </c>
      <c r="CQ2640" s="212" t="s">
        <v>28421</v>
      </c>
      <c r="CR2640" s="212" t="s">
        <v>28422</v>
      </c>
      <c r="CS2640" s="44">
        <v>2638</v>
      </c>
      <c r="CT2640" s="44" t="s">
        <v>28423</v>
      </c>
      <c r="CU2640" s="214">
        <v>13741</v>
      </c>
      <c r="CV2640" s="212" t="s">
        <v>28424</v>
      </c>
      <c r="CW2640" s="212" t="s">
        <v>3992</v>
      </c>
      <c r="CX2640" s="44" t="s">
        <v>1226</v>
      </c>
      <c r="CY2640" s="78">
        <v>43131</v>
      </c>
      <c r="CZ2640" s="215" t="s">
        <v>763</v>
      </c>
      <c r="DA2640" s="212" t="s">
        <v>512</v>
      </c>
      <c r="DB2640" s="44" t="s">
        <v>641</v>
      </c>
      <c r="DC2640" s="44" t="s">
        <v>2586</v>
      </c>
      <c r="DD2640" s="44" t="s">
        <v>532</v>
      </c>
    </row>
    <row r="2641" spans="83:108">
      <c r="CE2641" s="212"/>
      <c r="CF2641" s="213">
        <f>IF(ISNUMBER(SEARCH($H$2,$CG$3:$CG$3874)),MAX($CF$2:CF2640)+1,0)</f>
        <v>0</v>
      </c>
      <c r="CG2641" s="212" t="s">
        <v>28425</v>
      </c>
      <c r="CH2641" s="212"/>
      <c r="CI2641" s="212"/>
      <c r="CJ2641" s="213" t="str">
        <f>IFERROR(VLOOKUP(ROWS($CJ$3:CJ2641),CF2641:$CG$3874,2,0),"")</f>
        <v/>
      </c>
      <c r="CK2641" s="212" t="s">
        <v>28426</v>
      </c>
      <c r="CL2641" s="212" t="s">
        <v>28427</v>
      </c>
      <c r="CM2641" s="78">
        <v>45199</v>
      </c>
      <c r="CN2641" s="212" t="s">
        <v>28428</v>
      </c>
      <c r="CO2641" s="212" t="s">
        <v>28429</v>
      </c>
      <c r="CP2641" s="212" t="s">
        <v>28430</v>
      </c>
      <c r="CQ2641" s="212" t="s">
        <v>28431</v>
      </c>
      <c r="CR2641" s="212" t="s">
        <v>28432</v>
      </c>
      <c r="CS2641" s="44">
        <v>2639</v>
      </c>
      <c r="CT2641" s="44" t="s">
        <v>28433</v>
      </c>
      <c r="CU2641" s="214">
        <v>15612</v>
      </c>
      <c r="CV2641" s="212" t="s">
        <v>28434</v>
      </c>
      <c r="CW2641" s="212" t="s">
        <v>23987</v>
      </c>
      <c r="CX2641" s="44" t="s">
        <v>22022</v>
      </c>
      <c r="CY2641" s="78">
        <v>45199</v>
      </c>
      <c r="CZ2641" s="215" t="s">
        <v>601</v>
      </c>
      <c r="DA2641" s="212" t="s">
        <v>737</v>
      </c>
      <c r="DB2641" s="44" t="s">
        <v>641</v>
      </c>
      <c r="DC2641" s="44" t="s">
        <v>2838</v>
      </c>
      <c r="DD2641" s="44" t="s">
        <v>532</v>
      </c>
    </row>
    <row r="2642" spans="83:108">
      <c r="CE2642" s="212"/>
      <c r="CF2642" s="213">
        <f>IF(ISNUMBER(SEARCH($H$2,$CG$3:$CG$3874)),MAX($CF$2:CF2641)+1,0)</f>
        <v>0</v>
      </c>
      <c r="CG2642" s="212" t="s">
        <v>28435</v>
      </c>
      <c r="CH2642" s="212"/>
      <c r="CI2642" s="212"/>
      <c r="CJ2642" s="213" t="str">
        <f>IFERROR(VLOOKUP(ROWS($CJ$3:CJ2642),CF2642:$CG$3874,2,0),"")</f>
        <v/>
      </c>
      <c r="CK2642" s="212" t="s">
        <v>28436</v>
      </c>
      <c r="CL2642" s="212" t="s">
        <v>28437</v>
      </c>
      <c r="CM2642" s="78">
        <v>43312</v>
      </c>
      <c r="CN2642" s="212" t="s">
        <v>28438</v>
      </c>
      <c r="CO2642" s="212" t="s">
        <v>28439</v>
      </c>
      <c r="CP2642" s="212" t="s">
        <v>28440</v>
      </c>
      <c r="CQ2642" s="212" t="s">
        <v>28438</v>
      </c>
      <c r="CR2642" s="212" t="s">
        <v>28441</v>
      </c>
      <c r="CS2642" s="44">
        <v>2640</v>
      </c>
      <c r="CT2642" s="44" t="s">
        <v>28442</v>
      </c>
      <c r="CU2642" s="214">
        <v>16570</v>
      </c>
      <c r="CV2642" s="212" t="s">
        <v>28443</v>
      </c>
      <c r="CW2642" s="212" t="s">
        <v>12312</v>
      </c>
      <c r="CX2642" s="44" t="s">
        <v>735</v>
      </c>
      <c r="CY2642" s="78">
        <v>43312</v>
      </c>
      <c r="CZ2642" s="215" t="s">
        <v>511</v>
      </c>
      <c r="DA2642" s="212" t="s">
        <v>737</v>
      </c>
      <c r="DB2642" s="44" t="s">
        <v>655</v>
      </c>
      <c r="DC2642" s="44" t="s">
        <v>511</v>
      </c>
      <c r="DD2642" s="44" t="s">
        <v>682</v>
      </c>
    </row>
    <row r="2643" spans="83:108">
      <c r="CE2643" s="212"/>
      <c r="CF2643" s="213">
        <f>IF(ISNUMBER(SEARCH($H$2,$CG$3:$CG$3874)),MAX($CF$2:CF2642)+1,0)</f>
        <v>0</v>
      </c>
      <c r="CG2643" s="212" t="s">
        <v>28444</v>
      </c>
      <c r="CH2643" s="212"/>
      <c r="CI2643" s="212"/>
      <c r="CJ2643" s="213" t="str">
        <f>IFERROR(VLOOKUP(ROWS($CJ$3:CJ2643),CF2643:$CG$3874,2,0),"")</f>
        <v/>
      </c>
      <c r="CK2643" s="212" t="s">
        <v>28445</v>
      </c>
      <c r="CL2643" s="212" t="s">
        <v>28446</v>
      </c>
      <c r="CM2643" s="78">
        <v>43312</v>
      </c>
      <c r="CN2643" s="212" t="s">
        <v>28447</v>
      </c>
      <c r="CO2643" s="212" t="s">
        <v>28448</v>
      </c>
      <c r="CP2643" s="212" t="s">
        <v>28449</v>
      </c>
      <c r="CQ2643" s="212" t="s">
        <v>28450</v>
      </c>
      <c r="CR2643" s="212" t="s">
        <v>28451</v>
      </c>
      <c r="CS2643" s="44">
        <v>2641</v>
      </c>
      <c r="CT2643" s="44" t="s">
        <v>28452</v>
      </c>
      <c r="CU2643" s="214">
        <v>886</v>
      </c>
      <c r="CV2643" s="212" t="s">
        <v>28453</v>
      </c>
      <c r="CW2643" s="212" t="s">
        <v>12312</v>
      </c>
      <c r="CX2643" s="44" t="s">
        <v>735</v>
      </c>
      <c r="CY2643" s="78">
        <v>43312</v>
      </c>
      <c r="CZ2643" s="215" t="s">
        <v>576</v>
      </c>
      <c r="DA2643" s="212" t="s">
        <v>737</v>
      </c>
      <c r="DB2643" s="44" t="s">
        <v>641</v>
      </c>
      <c r="DC2643" s="44" t="s">
        <v>2047</v>
      </c>
      <c r="DD2643" s="44" t="s">
        <v>532</v>
      </c>
    </row>
    <row r="2644" spans="83:108">
      <c r="CE2644" s="212"/>
      <c r="CF2644" s="213">
        <f>IF(ISNUMBER(SEARCH($H$2,$CG$3:$CG$3874)),MAX($CF$2:CF2643)+1,0)</f>
        <v>0</v>
      </c>
      <c r="CG2644" s="212" t="s">
        <v>28454</v>
      </c>
      <c r="CH2644" s="212"/>
      <c r="CI2644" s="212"/>
      <c r="CJ2644" s="213" t="str">
        <f>IFERROR(VLOOKUP(ROWS($CJ$3:CJ2644),CF2644:$CG$3874,2,0),"")</f>
        <v/>
      </c>
      <c r="CK2644" s="212" t="s">
        <v>28455</v>
      </c>
      <c r="CL2644" s="212" t="s">
        <v>28456</v>
      </c>
      <c r="CM2644" s="78">
        <v>45657</v>
      </c>
      <c r="CN2644" s="212" t="s">
        <v>28457</v>
      </c>
      <c r="CO2644" s="212" t="s">
        <v>28458</v>
      </c>
      <c r="CP2644" s="212" t="s">
        <v>28459</v>
      </c>
      <c r="CQ2644" s="212" t="s">
        <v>28460</v>
      </c>
      <c r="CR2644" s="212" t="s">
        <v>28461</v>
      </c>
      <c r="CS2644" s="44">
        <v>2642</v>
      </c>
      <c r="CT2644" s="44" t="s">
        <v>28462</v>
      </c>
      <c r="CU2644" s="214">
        <v>15661</v>
      </c>
      <c r="CV2644" s="212" t="s">
        <v>28463</v>
      </c>
      <c r="CW2644" s="212" t="s">
        <v>16124</v>
      </c>
      <c r="CX2644" s="44" t="s">
        <v>1943</v>
      </c>
      <c r="CY2644" s="78">
        <v>45657</v>
      </c>
      <c r="CZ2644" s="215" t="s">
        <v>545</v>
      </c>
      <c r="DA2644" s="212" t="s">
        <v>737</v>
      </c>
      <c r="DB2644" s="44" t="s">
        <v>919</v>
      </c>
      <c r="DC2644" s="44" t="s">
        <v>16125</v>
      </c>
      <c r="DD2644" s="44" t="s">
        <v>532</v>
      </c>
    </row>
    <row r="2645" spans="83:108">
      <c r="CE2645" s="212"/>
      <c r="CF2645" s="213">
        <f>IF(ISNUMBER(SEARCH($H$2,$CG$3:$CG$3874)),MAX($CF$2:CF2644)+1,0)</f>
        <v>0</v>
      </c>
      <c r="CG2645" s="212" t="s">
        <v>28464</v>
      </c>
      <c r="CH2645" s="212"/>
      <c r="CI2645" s="212"/>
      <c r="CJ2645" s="213" t="str">
        <f>IFERROR(VLOOKUP(ROWS($CJ$3:CJ2645),CF2645:$CG$3874,2,0),"")</f>
        <v/>
      </c>
      <c r="CK2645" s="212" t="s">
        <v>28465</v>
      </c>
      <c r="CL2645" s="212" t="s">
        <v>28466</v>
      </c>
      <c r="CM2645" s="78">
        <v>43708</v>
      </c>
      <c r="CN2645" s="212" t="s">
        <v>28467</v>
      </c>
      <c r="CO2645" s="212" t="s">
        <v>28468</v>
      </c>
      <c r="CP2645" s="212" t="s">
        <v>28469</v>
      </c>
      <c r="CQ2645" s="212" t="s">
        <v>28470</v>
      </c>
      <c r="CR2645" s="212" t="s">
        <v>28471</v>
      </c>
      <c r="CS2645" s="44">
        <v>2643</v>
      </c>
      <c r="CT2645" s="44" t="s">
        <v>28472</v>
      </c>
      <c r="CU2645" s="214">
        <v>13646</v>
      </c>
      <c r="CV2645" s="212" t="s">
        <v>28473</v>
      </c>
      <c r="CW2645" s="212" t="s">
        <v>749</v>
      </c>
      <c r="CX2645" s="44" t="s">
        <v>1632</v>
      </c>
      <c r="CY2645" s="78">
        <v>43708</v>
      </c>
      <c r="CZ2645" s="215" t="s">
        <v>576</v>
      </c>
      <c r="DA2645" s="212" t="s">
        <v>512</v>
      </c>
      <c r="DB2645" s="44" t="s">
        <v>641</v>
      </c>
      <c r="DC2645" s="44" t="s">
        <v>750</v>
      </c>
      <c r="DD2645" s="44" t="s">
        <v>532</v>
      </c>
    </row>
    <row r="2646" spans="83:108">
      <c r="CE2646" s="212"/>
      <c r="CF2646" s="213">
        <f>IF(ISNUMBER(SEARCH($H$2,$CG$3:$CG$3874)),MAX($CF$2:CF2645)+1,0)</f>
        <v>0</v>
      </c>
      <c r="CG2646" s="212" t="s">
        <v>28474</v>
      </c>
      <c r="CH2646" s="212"/>
      <c r="CI2646" s="212"/>
      <c r="CJ2646" s="213" t="str">
        <f>IFERROR(VLOOKUP(ROWS($CJ$3:CJ2646),CF2646:$CG$3874,2,0),"")</f>
        <v/>
      </c>
      <c r="CK2646" s="212" t="s">
        <v>28475</v>
      </c>
      <c r="CL2646" s="212" t="s">
        <v>28476</v>
      </c>
      <c r="CM2646" s="78">
        <v>44347</v>
      </c>
      <c r="CN2646" s="212" t="s">
        <v>28477</v>
      </c>
      <c r="CO2646" s="212" t="s">
        <v>28478</v>
      </c>
      <c r="CP2646" s="212" t="s">
        <v>28479</v>
      </c>
      <c r="CQ2646" s="212" t="s">
        <v>28480</v>
      </c>
      <c r="CR2646" s="212" t="s">
        <v>28481</v>
      </c>
      <c r="CS2646" s="44">
        <v>2644</v>
      </c>
      <c r="CT2646" s="44" t="s">
        <v>28482</v>
      </c>
      <c r="CU2646" s="214">
        <v>14540</v>
      </c>
      <c r="CV2646" s="212" t="s">
        <v>28483</v>
      </c>
      <c r="CW2646" s="212" t="s">
        <v>1415</v>
      </c>
      <c r="CX2646" s="44" t="s">
        <v>3072</v>
      </c>
      <c r="CY2646" s="78">
        <v>44347</v>
      </c>
      <c r="CZ2646" s="215" t="s">
        <v>907</v>
      </c>
      <c r="DA2646" s="212" t="s">
        <v>546</v>
      </c>
      <c r="DB2646" s="44" t="s">
        <v>547</v>
      </c>
      <c r="DC2646" s="44" t="s">
        <v>1416</v>
      </c>
      <c r="DD2646" s="44" t="s">
        <v>532</v>
      </c>
    </row>
    <row r="2647" spans="83:108">
      <c r="CE2647" s="212"/>
      <c r="CF2647" s="213">
        <f>IF(ISNUMBER(SEARCH($H$2,$CG$3:$CG$3874)),MAX($CF$2:CF2646)+1,0)</f>
        <v>0</v>
      </c>
      <c r="CG2647" s="212" t="s">
        <v>28484</v>
      </c>
      <c r="CH2647" s="212"/>
      <c r="CI2647" s="212"/>
      <c r="CJ2647" s="213" t="str">
        <f>IFERROR(VLOOKUP(ROWS($CJ$3:CJ2647),CF2647:$CG$3874,2,0),"")</f>
        <v/>
      </c>
      <c r="CK2647" s="212" t="s">
        <v>28485</v>
      </c>
      <c r="CL2647" s="212" t="s">
        <v>28486</v>
      </c>
      <c r="CM2647" s="78">
        <v>44347</v>
      </c>
      <c r="CN2647" s="212" t="s">
        <v>28487</v>
      </c>
      <c r="CO2647" s="212" t="s">
        <v>28488</v>
      </c>
      <c r="CP2647" s="212" t="s">
        <v>28489</v>
      </c>
      <c r="CQ2647" s="212" t="s">
        <v>28490</v>
      </c>
      <c r="CR2647" s="212" t="s">
        <v>28491</v>
      </c>
      <c r="CS2647" s="44">
        <v>2645</v>
      </c>
      <c r="CT2647" s="44" t="s">
        <v>28492</v>
      </c>
      <c r="CU2647" s="214">
        <v>16012</v>
      </c>
      <c r="CV2647" s="212" t="s">
        <v>28493</v>
      </c>
      <c r="CW2647" s="212" t="s">
        <v>1475</v>
      </c>
      <c r="CX2647" s="44" t="s">
        <v>1476</v>
      </c>
      <c r="CY2647" s="78">
        <v>44347</v>
      </c>
      <c r="CZ2647" s="215" t="s">
        <v>511</v>
      </c>
      <c r="DA2647" s="212" t="s">
        <v>1477</v>
      </c>
      <c r="DB2647" s="44" t="s">
        <v>1478</v>
      </c>
      <c r="DC2647" s="44" t="s">
        <v>908</v>
      </c>
      <c r="DD2647" s="44" t="s">
        <v>532</v>
      </c>
    </row>
    <row r="2648" spans="83:108">
      <c r="CE2648" s="212"/>
      <c r="CF2648" s="213">
        <f>IF(ISNUMBER(SEARCH($H$2,$CG$3:$CG$3874)),MAX($CF$2:CF2647)+1,0)</f>
        <v>0</v>
      </c>
      <c r="CG2648" s="212" t="s">
        <v>28494</v>
      </c>
      <c r="CH2648" s="212"/>
      <c r="CI2648" s="212"/>
      <c r="CJ2648" s="213" t="str">
        <f>IFERROR(VLOOKUP(ROWS($CJ$3:CJ2648),CF2648:$CG$3874,2,0),"")</f>
        <v/>
      </c>
      <c r="CK2648" s="212" t="s">
        <v>28495</v>
      </c>
      <c r="CL2648" s="212" t="s">
        <v>28496</v>
      </c>
      <c r="CM2648" s="78">
        <v>44347</v>
      </c>
      <c r="CN2648" s="212" t="s">
        <v>28497</v>
      </c>
      <c r="CO2648" s="212" t="s">
        <v>28498</v>
      </c>
      <c r="CP2648" s="212" t="s">
        <v>28499</v>
      </c>
      <c r="CQ2648" s="212" t="s">
        <v>28500</v>
      </c>
      <c r="CR2648" s="212" t="s">
        <v>28501</v>
      </c>
      <c r="CS2648" s="44">
        <v>2646</v>
      </c>
      <c r="CT2648" s="44" t="s">
        <v>28502</v>
      </c>
      <c r="CU2648" s="214">
        <v>11523</v>
      </c>
      <c r="CV2648" s="212" t="s">
        <v>28503</v>
      </c>
      <c r="CW2648" s="212" t="s">
        <v>10575</v>
      </c>
      <c r="CX2648" s="44" t="s">
        <v>2490</v>
      </c>
      <c r="CY2648" s="78">
        <v>44347</v>
      </c>
      <c r="CZ2648" s="215" t="s">
        <v>28504</v>
      </c>
      <c r="DA2648" s="212" t="s">
        <v>512</v>
      </c>
      <c r="DB2648" s="44" t="s">
        <v>655</v>
      </c>
      <c r="DC2648" s="44" t="s">
        <v>669</v>
      </c>
      <c r="DD2648" s="44" t="s">
        <v>532</v>
      </c>
    </row>
    <row r="2649" spans="83:108">
      <c r="CE2649" s="212"/>
      <c r="CF2649" s="213">
        <f>IF(ISNUMBER(SEARCH($H$2,$CG$3:$CG$3874)),MAX($CF$2:CF2648)+1,0)</f>
        <v>0</v>
      </c>
      <c r="CG2649" s="212" t="s">
        <v>28505</v>
      </c>
      <c r="CH2649" s="212"/>
      <c r="CI2649" s="212"/>
      <c r="CJ2649" s="213" t="str">
        <f>IFERROR(VLOOKUP(ROWS($CJ$3:CJ2649),CF2649:$CG$3874,2,0),"")</f>
        <v/>
      </c>
      <c r="CK2649" s="212" t="s">
        <v>28506</v>
      </c>
      <c r="CL2649" s="212" t="s">
        <v>28507</v>
      </c>
      <c r="CM2649" s="78">
        <v>44347</v>
      </c>
      <c r="CN2649" s="212" t="s">
        <v>28508</v>
      </c>
      <c r="CO2649" s="212" t="s">
        <v>28509</v>
      </c>
      <c r="CP2649" s="212" t="s">
        <v>28510</v>
      </c>
      <c r="CQ2649" s="212" t="s">
        <v>28511</v>
      </c>
      <c r="CR2649" s="212" t="s">
        <v>28512</v>
      </c>
      <c r="CS2649" s="44">
        <v>2647</v>
      </c>
      <c r="CT2649" s="44" t="s">
        <v>28513</v>
      </c>
      <c r="CU2649" s="214">
        <v>16013</v>
      </c>
      <c r="CV2649" s="212" t="s">
        <v>28514</v>
      </c>
      <c r="CW2649" s="212" t="s">
        <v>1475</v>
      </c>
      <c r="CX2649" s="44" t="s">
        <v>1476</v>
      </c>
      <c r="CY2649" s="78">
        <v>44347</v>
      </c>
      <c r="CZ2649" s="215" t="s">
        <v>511</v>
      </c>
      <c r="DA2649" s="212" t="s">
        <v>1477</v>
      </c>
      <c r="DB2649" s="44" t="s">
        <v>1478</v>
      </c>
      <c r="DC2649" s="44" t="s">
        <v>908</v>
      </c>
      <c r="DD2649" s="44" t="s">
        <v>532</v>
      </c>
    </row>
    <row r="2650" spans="83:108">
      <c r="CE2650" s="212"/>
      <c r="CF2650" s="213">
        <f>IF(ISNUMBER(SEARCH($H$2,$CG$3:$CG$3874)),MAX($CF$2:CF2649)+1,0)</f>
        <v>0</v>
      </c>
      <c r="CG2650" s="212" t="s">
        <v>28515</v>
      </c>
      <c r="CH2650" s="212"/>
      <c r="CI2650" s="212"/>
      <c r="CJ2650" s="213" t="str">
        <f>IFERROR(VLOOKUP(ROWS($CJ$3:CJ2650),CF2650:$CG$3874,2,0),"")</f>
        <v/>
      </c>
      <c r="CK2650" s="212" t="s">
        <v>28516</v>
      </c>
      <c r="CL2650" s="212" t="s">
        <v>28517</v>
      </c>
      <c r="CM2650" s="78">
        <v>44196</v>
      </c>
      <c r="CN2650" s="212" t="s">
        <v>28518</v>
      </c>
      <c r="CO2650" s="212" t="s">
        <v>28519</v>
      </c>
      <c r="CP2650" s="212" t="s">
        <v>28520</v>
      </c>
      <c r="CQ2650" s="212" t="s">
        <v>28521</v>
      </c>
      <c r="CR2650" s="212" t="s">
        <v>28522</v>
      </c>
      <c r="CS2650" s="44">
        <v>2648</v>
      </c>
      <c r="CT2650" s="44" t="s">
        <v>28523</v>
      </c>
      <c r="CU2650" s="214">
        <v>3132</v>
      </c>
      <c r="CV2650" s="212" t="s">
        <v>28524</v>
      </c>
      <c r="CW2650" s="212" t="s">
        <v>1501</v>
      </c>
      <c r="CX2650" s="44" t="s">
        <v>1502</v>
      </c>
      <c r="CY2650" s="78">
        <v>44196</v>
      </c>
      <c r="CZ2650" s="215" t="s">
        <v>640</v>
      </c>
      <c r="DA2650" s="212" t="s">
        <v>529</v>
      </c>
      <c r="DB2650" s="44" t="s">
        <v>530</v>
      </c>
      <c r="DC2650" s="44" t="s">
        <v>986</v>
      </c>
      <c r="DD2650" s="44" t="s">
        <v>532</v>
      </c>
    </row>
    <row r="2651" spans="83:108">
      <c r="CE2651" s="212"/>
      <c r="CF2651" s="213">
        <f>IF(ISNUMBER(SEARCH($H$2,$CG$3:$CG$3874)),MAX($CF$2:CF2650)+1,0)</f>
        <v>0</v>
      </c>
      <c r="CG2651" s="212" t="s">
        <v>28525</v>
      </c>
      <c r="CH2651" s="212"/>
      <c r="CI2651" s="212"/>
      <c r="CJ2651" s="213" t="str">
        <f>IFERROR(VLOOKUP(ROWS($CJ$3:CJ2651),CF2651:$CG$3874,2,0),"")</f>
        <v/>
      </c>
      <c r="CK2651" s="212" t="s">
        <v>28526</v>
      </c>
      <c r="CL2651" s="212" t="s">
        <v>28527</v>
      </c>
      <c r="CM2651" s="78">
        <v>42916</v>
      </c>
      <c r="CN2651" s="212" t="s">
        <v>28528</v>
      </c>
      <c r="CO2651" s="212" t="s">
        <v>28529</v>
      </c>
      <c r="CP2651" s="212" t="s">
        <v>28530</v>
      </c>
      <c r="CQ2651" s="212" t="s">
        <v>28531</v>
      </c>
      <c r="CR2651" s="212" t="s">
        <v>28532</v>
      </c>
      <c r="CS2651" s="44">
        <v>2649</v>
      </c>
      <c r="CT2651" s="44" t="s">
        <v>28533</v>
      </c>
      <c r="CU2651" s="214">
        <v>16413</v>
      </c>
      <c r="CV2651" s="212" t="s">
        <v>28534</v>
      </c>
      <c r="CW2651" s="212" t="s">
        <v>1644</v>
      </c>
      <c r="CX2651" s="44" t="s">
        <v>839</v>
      </c>
      <c r="CY2651" s="78">
        <v>42916</v>
      </c>
      <c r="CZ2651" s="215" t="s">
        <v>511</v>
      </c>
      <c r="DA2651" s="212" t="s">
        <v>737</v>
      </c>
      <c r="DB2651" s="44" t="s">
        <v>919</v>
      </c>
      <c r="DC2651" s="44" t="s">
        <v>1645</v>
      </c>
      <c r="DD2651" s="44" t="s">
        <v>532</v>
      </c>
    </row>
    <row r="2652" spans="83:108">
      <c r="CE2652" s="212"/>
      <c r="CF2652" s="213">
        <f>IF(ISNUMBER(SEARCH($H$2,$CG$3:$CG$3874)),MAX($CF$2:CF2651)+1,0)</f>
        <v>0</v>
      </c>
      <c r="CG2652" s="212" t="s">
        <v>28535</v>
      </c>
      <c r="CH2652" s="212"/>
      <c r="CI2652" s="212"/>
      <c r="CJ2652" s="213" t="str">
        <f>IFERROR(VLOOKUP(ROWS($CJ$3:CJ2652),CF2652:$CG$3874,2,0),"")</f>
        <v/>
      </c>
      <c r="CK2652" s="212" t="s">
        <v>28536</v>
      </c>
      <c r="CL2652" s="212" t="s">
        <v>28537</v>
      </c>
      <c r="CM2652" s="78">
        <v>43585</v>
      </c>
      <c r="CN2652" s="212" t="s">
        <v>28538</v>
      </c>
      <c r="CO2652" s="212" t="s">
        <v>28539</v>
      </c>
      <c r="CP2652" s="212" t="s">
        <v>28540</v>
      </c>
      <c r="CQ2652" s="212" t="s">
        <v>28541</v>
      </c>
      <c r="CR2652" s="212" t="s">
        <v>28542</v>
      </c>
      <c r="CS2652" s="44">
        <v>2650</v>
      </c>
      <c r="CT2652" s="44" t="s">
        <v>28543</v>
      </c>
      <c r="CU2652" s="214">
        <v>9531</v>
      </c>
      <c r="CV2652" s="212" t="s">
        <v>28544</v>
      </c>
      <c r="CW2652" s="212" t="s">
        <v>3060</v>
      </c>
      <c r="CX2652" s="44" t="s">
        <v>721</v>
      </c>
      <c r="CY2652" s="78">
        <v>43585</v>
      </c>
      <c r="CZ2652" s="215" t="s">
        <v>545</v>
      </c>
      <c r="DA2652" s="212" t="s">
        <v>529</v>
      </c>
      <c r="DB2652" s="44" t="s">
        <v>641</v>
      </c>
      <c r="DC2652" s="44" t="s">
        <v>642</v>
      </c>
      <c r="DD2652" s="44" t="s">
        <v>563</v>
      </c>
    </row>
    <row r="2653" spans="83:108">
      <c r="CE2653" s="212"/>
      <c r="CF2653" s="213">
        <f>IF(ISNUMBER(SEARCH($H$2,$CG$3:$CG$3874)),MAX($CF$2:CF2652)+1,0)</f>
        <v>0</v>
      </c>
      <c r="CG2653" s="212" t="s">
        <v>28545</v>
      </c>
      <c r="CH2653" s="212"/>
      <c r="CI2653" s="212"/>
      <c r="CJ2653" s="213" t="str">
        <f>IFERROR(VLOOKUP(ROWS($CJ$3:CJ2653),CF2653:$CG$3874,2,0),"")</f>
        <v/>
      </c>
      <c r="CK2653" s="212" t="s">
        <v>28546</v>
      </c>
      <c r="CL2653" s="212" t="s">
        <v>28547</v>
      </c>
      <c r="CM2653" s="78">
        <v>43465</v>
      </c>
      <c r="CN2653" s="212" t="s">
        <v>28548</v>
      </c>
      <c r="CO2653" s="212" t="s">
        <v>28549</v>
      </c>
      <c r="CP2653" s="212" t="s">
        <v>28550</v>
      </c>
      <c r="CQ2653" s="212" t="s">
        <v>28551</v>
      </c>
      <c r="CR2653" s="212" t="s">
        <v>28552</v>
      </c>
      <c r="CS2653" s="44">
        <v>2651</v>
      </c>
      <c r="CT2653" s="44" t="s">
        <v>28553</v>
      </c>
      <c r="CU2653" s="214">
        <v>16117</v>
      </c>
      <c r="CV2653" s="212" t="s">
        <v>28554</v>
      </c>
      <c r="CW2653" s="212" t="s">
        <v>18292</v>
      </c>
      <c r="CX2653" s="44" t="s">
        <v>1156</v>
      </c>
      <c r="CY2653" s="78">
        <v>43465</v>
      </c>
      <c r="CZ2653" s="215" t="s">
        <v>601</v>
      </c>
      <c r="DA2653" s="212" t="s">
        <v>737</v>
      </c>
      <c r="DB2653" s="44" t="s">
        <v>655</v>
      </c>
      <c r="DC2653" s="44" t="s">
        <v>18293</v>
      </c>
      <c r="DD2653" s="44" t="s">
        <v>532</v>
      </c>
    </row>
    <row r="2654" spans="83:108">
      <c r="CE2654" s="212"/>
      <c r="CF2654" s="213">
        <f>IF(ISNUMBER(SEARCH($H$2,$CG$3:$CG$3874)),MAX($CF$2:CF2653)+1,0)</f>
        <v>0</v>
      </c>
      <c r="CG2654" s="212" t="s">
        <v>28555</v>
      </c>
      <c r="CH2654" s="212"/>
      <c r="CI2654" s="212"/>
      <c r="CJ2654" s="213" t="str">
        <f>IFERROR(VLOOKUP(ROWS($CJ$3:CJ2654),CF2654:$CG$3874,2,0),"")</f>
        <v/>
      </c>
      <c r="CK2654" s="212" t="s">
        <v>28556</v>
      </c>
      <c r="CL2654" s="212" t="s">
        <v>28557</v>
      </c>
      <c r="CM2654" s="78">
        <v>43220</v>
      </c>
      <c r="CN2654" s="212" t="s">
        <v>28558</v>
      </c>
      <c r="CO2654" s="212" t="s">
        <v>28559</v>
      </c>
      <c r="CP2654" s="212" t="s">
        <v>28560</v>
      </c>
      <c r="CQ2654" s="212" t="s">
        <v>28561</v>
      </c>
      <c r="CR2654" s="212" t="s">
        <v>28562</v>
      </c>
      <c r="CS2654" s="44">
        <v>2652</v>
      </c>
      <c r="CT2654" s="44" t="s">
        <v>28563</v>
      </c>
      <c r="CU2654" s="214">
        <v>16780</v>
      </c>
      <c r="CV2654" s="212" t="s">
        <v>28564</v>
      </c>
      <c r="CW2654" s="212" t="s">
        <v>28565</v>
      </c>
      <c r="CX2654" s="44" t="s">
        <v>735</v>
      </c>
      <c r="CY2654" s="78">
        <v>43220</v>
      </c>
      <c r="CZ2654" s="215" t="s">
        <v>511</v>
      </c>
      <c r="DA2654" s="212" t="s">
        <v>512</v>
      </c>
      <c r="DB2654" s="44" t="s">
        <v>655</v>
      </c>
      <c r="DC2654" s="44" t="s">
        <v>28566</v>
      </c>
      <c r="DD2654" s="44" t="s">
        <v>682</v>
      </c>
    </row>
    <row r="2655" spans="83:108">
      <c r="CE2655" s="212"/>
      <c r="CF2655" s="213">
        <f>IF(ISNUMBER(SEARCH($H$2,$CG$3:$CG$3874)),MAX($CF$2:CF2654)+1,0)</f>
        <v>0</v>
      </c>
      <c r="CG2655" s="212" t="s">
        <v>28567</v>
      </c>
      <c r="CH2655" s="212"/>
      <c r="CI2655" s="212"/>
      <c r="CJ2655" s="213" t="str">
        <f>IFERROR(VLOOKUP(ROWS($CJ$3:CJ2655),CF2655:$CG$3874,2,0),"")</f>
        <v/>
      </c>
      <c r="CK2655" s="212" t="s">
        <v>28568</v>
      </c>
      <c r="CL2655" s="212" t="s">
        <v>28569</v>
      </c>
      <c r="CM2655" s="78">
        <v>43220</v>
      </c>
      <c r="CN2655" s="212" t="s">
        <v>28570</v>
      </c>
      <c r="CO2655" s="212" t="s">
        <v>28571</v>
      </c>
      <c r="CP2655" s="212" t="s">
        <v>28572</v>
      </c>
      <c r="CQ2655" s="212" t="s">
        <v>28573</v>
      </c>
      <c r="CR2655" s="212" t="s">
        <v>28574</v>
      </c>
      <c r="CS2655" s="44">
        <v>2653</v>
      </c>
      <c r="CT2655" s="44" t="s">
        <v>28575</v>
      </c>
      <c r="CU2655" s="214">
        <v>12628</v>
      </c>
      <c r="CV2655" s="212" t="s">
        <v>28576</v>
      </c>
      <c r="CW2655" s="212" t="s">
        <v>28565</v>
      </c>
      <c r="CX2655" s="44" t="s">
        <v>735</v>
      </c>
      <c r="CY2655" s="78">
        <v>43220</v>
      </c>
      <c r="CZ2655" s="215" t="s">
        <v>545</v>
      </c>
      <c r="DA2655" s="212" t="s">
        <v>512</v>
      </c>
      <c r="DB2655" s="44" t="s">
        <v>802</v>
      </c>
      <c r="DC2655" s="44" t="s">
        <v>4865</v>
      </c>
      <c r="DD2655" s="44" t="s">
        <v>532</v>
      </c>
    </row>
    <row r="2656" spans="83:108">
      <c r="CE2656" s="212"/>
      <c r="CF2656" s="213">
        <f>IF(ISNUMBER(SEARCH($H$2,$CG$3:$CG$3874)),MAX($CF$2:CF2655)+1,0)</f>
        <v>0</v>
      </c>
      <c r="CG2656" s="212" t="s">
        <v>28577</v>
      </c>
      <c r="CH2656" s="212"/>
      <c r="CI2656" s="212"/>
      <c r="CJ2656" s="213" t="str">
        <f>IFERROR(VLOOKUP(ROWS($CJ$3:CJ2656),CF2656:$CG$3874,2,0),"")</f>
        <v/>
      </c>
      <c r="CK2656" s="212" t="s">
        <v>28578</v>
      </c>
      <c r="CL2656" s="212" t="s">
        <v>28579</v>
      </c>
      <c r="CM2656" s="78">
        <v>43220</v>
      </c>
      <c r="CN2656" s="212" t="s">
        <v>28580</v>
      </c>
      <c r="CO2656" s="212" t="s">
        <v>28581</v>
      </c>
      <c r="CP2656" s="212" t="s">
        <v>28582</v>
      </c>
      <c r="CQ2656" s="212" t="s">
        <v>28583</v>
      </c>
      <c r="CR2656" s="212" t="s">
        <v>28584</v>
      </c>
      <c r="CS2656" s="44">
        <v>2654</v>
      </c>
      <c r="CT2656" s="44" t="s">
        <v>28585</v>
      </c>
      <c r="CU2656" s="214">
        <v>15289</v>
      </c>
      <c r="CV2656" s="212" t="s">
        <v>28586</v>
      </c>
      <c r="CW2656" s="212" t="s">
        <v>28565</v>
      </c>
      <c r="CX2656" s="44" t="s">
        <v>1464</v>
      </c>
      <c r="CY2656" s="78">
        <v>43220</v>
      </c>
      <c r="CZ2656" s="215" t="s">
        <v>545</v>
      </c>
      <c r="DA2656" s="212" t="s">
        <v>512</v>
      </c>
      <c r="DB2656" s="44" t="s">
        <v>802</v>
      </c>
      <c r="DC2656" s="44" t="s">
        <v>28587</v>
      </c>
      <c r="DD2656" s="44" t="s">
        <v>532</v>
      </c>
    </row>
    <row r="2657" spans="83:108">
      <c r="CE2657" s="212"/>
      <c r="CF2657" s="213">
        <f>IF(ISNUMBER(SEARCH($H$2,$CG$3:$CG$3874)),MAX($CF$2:CF2656)+1,0)</f>
        <v>0</v>
      </c>
      <c r="CG2657" s="212" t="s">
        <v>28588</v>
      </c>
      <c r="CH2657" s="212"/>
      <c r="CI2657" s="212"/>
      <c r="CJ2657" s="213" t="str">
        <f>IFERROR(VLOOKUP(ROWS($CJ$3:CJ2657),CF2657:$CG$3874,2,0),"")</f>
        <v/>
      </c>
      <c r="CK2657" s="212" t="s">
        <v>28589</v>
      </c>
      <c r="CL2657" s="212" t="s">
        <v>28590</v>
      </c>
      <c r="CM2657" s="78">
        <v>43404</v>
      </c>
      <c r="CN2657" s="212" t="s">
        <v>28591</v>
      </c>
      <c r="CO2657" s="212" t="s">
        <v>28592</v>
      </c>
      <c r="CP2657" s="212" t="s">
        <v>28593</v>
      </c>
      <c r="CQ2657" s="212" t="s">
        <v>28594</v>
      </c>
      <c r="CR2657" s="212" t="s">
        <v>28595</v>
      </c>
      <c r="CS2657" s="44">
        <v>2655</v>
      </c>
      <c r="CT2657" s="44" t="s">
        <v>28596</v>
      </c>
      <c r="CU2657" s="214">
        <v>16427</v>
      </c>
      <c r="CV2657" s="212" t="s">
        <v>28597</v>
      </c>
      <c r="CW2657" s="212" t="s">
        <v>28598</v>
      </c>
      <c r="CX2657" s="44" t="s">
        <v>839</v>
      </c>
      <c r="CY2657" s="78">
        <v>43404</v>
      </c>
      <c r="CZ2657" s="215" t="s">
        <v>511</v>
      </c>
      <c r="DA2657" s="212" t="s">
        <v>512</v>
      </c>
      <c r="DB2657" s="44" t="s">
        <v>641</v>
      </c>
      <c r="DC2657" s="44" t="s">
        <v>28599</v>
      </c>
      <c r="DD2657" s="44" t="s">
        <v>563</v>
      </c>
    </row>
    <row r="2658" spans="83:108">
      <c r="CE2658" s="212"/>
      <c r="CF2658" s="213">
        <f>IF(ISNUMBER(SEARCH($H$2,$CG$3:$CG$3874)),MAX($CF$2:CF2657)+1,0)</f>
        <v>0</v>
      </c>
      <c r="CG2658" s="212" t="s">
        <v>28600</v>
      </c>
      <c r="CH2658" s="212"/>
      <c r="CI2658" s="212"/>
      <c r="CJ2658" s="213" t="str">
        <f>IFERROR(VLOOKUP(ROWS($CJ$3:CJ2658),CF2658:$CG$3874,2,0),"")</f>
        <v/>
      </c>
      <c r="CK2658" s="212" t="s">
        <v>28601</v>
      </c>
      <c r="CL2658" s="212" t="s">
        <v>28602</v>
      </c>
      <c r="CM2658" s="78">
        <v>43100</v>
      </c>
      <c r="CN2658" s="212" t="s">
        <v>28603</v>
      </c>
      <c r="CO2658" s="212" t="s">
        <v>28604</v>
      </c>
      <c r="CP2658" s="212" t="s">
        <v>28605</v>
      </c>
      <c r="CQ2658" s="212" t="s">
        <v>28606</v>
      </c>
      <c r="CR2658" s="212" t="s">
        <v>28607</v>
      </c>
      <c r="CS2658" s="44">
        <v>2656</v>
      </c>
      <c r="CT2658" s="44" t="s">
        <v>28608</v>
      </c>
      <c r="CU2658" s="214">
        <v>11852</v>
      </c>
      <c r="CV2658" s="212" t="s">
        <v>28609</v>
      </c>
      <c r="CW2658" s="212" t="s">
        <v>3802</v>
      </c>
      <c r="CX2658" s="44" t="s">
        <v>5486</v>
      </c>
      <c r="CY2658" s="78">
        <v>43100</v>
      </c>
      <c r="CZ2658" s="215" t="s">
        <v>545</v>
      </c>
      <c r="DA2658" s="212" t="s">
        <v>737</v>
      </c>
      <c r="DB2658" s="44" t="s">
        <v>919</v>
      </c>
      <c r="DC2658" s="44" t="s">
        <v>5487</v>
      </c>
      <c r="DD2658" s="44" t="s">
        <v>563</v>
      </c>
    </row>
    <row r="2659" spans="83:108">
      <c r="CE2659" s="212"/>
      <c r="CF2659" s="213">
        <f>IF(ISNUMBER(SEARCH($H$2,$CG$3:$CG$3874)),MAX($CF$2:CF2658)+1,0)</f>
        <v>0</v>
      </c>
      <c r="CG2659" s="212" t="s">
        <v>28610</v>
      </c>
      <c r="CH2659" s="212"/>
      <c r="CI2659" s="212"/>
      <c r="CJ2659" s="213" t="str">
        <f>IFERROR(VLOOKUP(ROWS($CJ$3:CJ2659),CF2659:$CG$3874,2,0),"")</f>
        <v/>
      </c>
      <c r="CK2659" s="212" t="s">
        <v>28611</v>
      </c>
      <c r="CL2659" s="212" t="s">
        <v>28612</v>
      </c>
      <c r="CM2659" s="78">
        <v>44804</v>
      </c>
      <c r="CN2659" s="212" t="s">
        <v>28613</v>
      </c>
      <c r="CO2659" s="212" t="s">
        <v>28614</v>
      </c>
      <c r="CP2659" s="212" t="s">
        <v>28615</v>
      </c>
      <c r="CQ2659" s="212" t="s">
        <v>28616</v>
      </c>
      <c r="CR2659" s="212" t="s">
        <v>28617</v>
      </c>
      <c r="CS2659" s="44">
        <v>2657</v>
      </c>
      <c r="CT2659" s="44" t="s">
        <v>28618</v>
      </c>
      <c r="CU2659" s="214">
        <v>13285</v>
      </c>
      <c r="CV2659" s="212" t="s">
        <v>28619</v>
      </c>
      <c r="CW2659" s="212" t="s">
        <v>599</v>
      </c>
      <c r="CX2659" s="44" t="s">
        <v>1513</v>
      </c>
      <c r="CY2659" s="78">
        <v>44804</v>
      </c>
      <c r="CZ2659" s="215" t="s">
        <v>601</v>
      </c>
      <c r="DA2659" s="212" t="s">
        <v>529</v>
      </c>
      <c r="DB2659" s="44" t="s">
        <v>530</v>
      </c>
      <c r="DC2659" s="44" t="s">
        <v>602</v>
      </c>
      <c r="DD2659" s="44" t="s">
        <v>532</v>
      </c>
    </row>
    <row r="2660" spans="83:108">
      <c r="CE2660" s="212"/>
      <c r="CF2660" s="213">
        <f>IF(ISNUMBER(SEARCH($H$2,$CG$3:$CG$3874)),MAX($CF$2:CF2659)+1,0)</f>
        <v>0</v>
      </c>
      <c r="CG2660" s="212" t="s">
        <v>28620</v>
      </c>
      <c r="CH2660" s="212"/>
      <c r="CI2660" s="212"/>
      <c r="CJ2660" s="213" t="str">
        <f>IFERROR(VLOOKUP(ROWS($CJ$3:CJ2660),CF2660:$CG$3874,2,0),"")</f>
        <v/>
      </c>
      <c r="CK2660" s="212" t="s">
        <v>28621</v>
      </c>
      <c r="CL2660" s="212" t="s">
        <v>28622</v>
      </c>
      <c r="CM2660" s="78">
        <v>44926</v>
      </c>
      <c r="CN2660" s="212" t="s">
        <v>28623</v>
      </c>
      <c r="CO2660" s="212" t="s">
        <v>28624</v>
      </c>
      <c r="CP2660" s="212" t="s">
        <v>28625</v>
      </c>
      <c r="CQ2660" s="212" t="s">
        <v>28626</v>
      </c>
      <c r="CR2660" s="212" t="s">
        <v>28627</v>
      </c>
      <c r="CS2660" s="44">
        <v>2658</v>
      </c>
      <c r="CT2660" s="44" t="s">
        <v>28628</v>
      </c>
      <c r="CU2660" s="214">
        <v>16798</v>
      </c>
      <c r="CV2660" s="212" t="s">
        <v>28629</v>
      </c>
      <c r="CW2660" s="212" t="s">
        <v>574</v>
      </c>
      <c r="CX2660" s="44" t="s">
        <v>15512</v>
      </c>
      <c r="CY2660" s="78">
        <v>44926</v>
      </c>
      <c r="CZ2660" s="215" t="s">
        <v>511</v>
      </c>
      <c r="DA2660" s="212" t="s">
        <v>529</v>
      </c>
      <c r="DB2660" s="44" t="s">
        <v>530</v>
      </c>
      <c r="DC2660" s="44" t="s">
        <v>2339</v>
      </c>
      <c r="DD2660" s="44" t="s">
        <v>532</v>
      </c>
    </row>
    <row r="2661" spans="83:108">
      <c r="CE2661" s="212"/>
      <c r="CF2661" s="213">
        <f>IF(ISNUMBER(SEARCH($H$2,$CG$3:$CG$3874)),MAX($CF$2:CF2660)+1,0)</f>
        <v>0</v>
      </c>
      <c r="CG2661" s="212" t="s">
        <v>28630</v>
      </c>
      <c r="CH2661" s="212"/>
      <c r="CI2661" s="212"/>
      <c r="CJ2661" s="213" t="str">
        <f>IFERROR(VLOOKUP(ROWS($CJ$3:CJ2661),CF2661:$CG$3874,2,0),"")</f>
        <v/>
      </c>
      <c r="CK2661" s="212" t="s">
        <v>28631</v>
      </c>
      <c r="CL2661" s="212" t="s">
        <v>28632</v>
      </c>
      <c r="CM2661" s="78">
        <v>43100</v>
      </c>
      <c r="CN2661" s="212" t="s">
        <v>28633</v>
      </c>
      <c r="CO2661" s="212" t="s">
        <v>28634</v>
      </c>
      <c r="CP2661" s="212" t="s">
        <v>28635</v>
      </c>
      <c r="CQ2661" s="212" t="s">
        <v>28636</v>
      </c>
      <c r="CR2661" s="212" t="s">
        <v>28637</v>
      </c>
      <c r="CS2661" s="44">
        <v>2659</v>
      </c>
      <c r="CT2661" s="44" t="s">
        <v>28638</v>
      </c>
      <c r="CU2661" s="214">
        <v>10584</v>
      </c>
      <c r="CV2661" s="212" t="s">
        <v>28639</v>
      </c>
      <c r="CW2661" s="212" t="s">
        <v>3802</v>
      </c>
      <c r="CX2661" s="44" t="s">
        <v>1156</v>
      </c>
      <c r="CY2661" s="78">
        <v>43100</v>
      </c>
      <c r="CZ2661" s="215" t="s">
        <v>545</v>
      </c>
      <c r="DA2661" s="212" t="s">
        <v>737</v>
      </c>
      <c r="DB2661" s="44" t="s">
        <v>919</v>
      </c>
      <c r="DC2661" s="44" t="s">
        <v>5487</v>
      </c>
      <c r="DD2661" s="44" t="s">
        <v>563</v>
      </c>
    </row>
    <row r="2662" spans="83:108">
      <c r="CE2662" s="212"/>
      <c r="CF2662" s="213">
        <f>IF(ISNUMBER(SEARCH($H$2,$CG$3:$CG$3874)),MAX($CF$2:CF2661)+1,0)</f>
        <v>0</v>
      </c>
      <c r="CG2662" s="212" t="s">
        <v>28640</v>
      </c>
      <c r="CH2662" s="212"/>
      <c r="CI2662" s="212"/>
      <c r="CJ2662" s="213" t="str">
        <f>IFERROR(VLOOKUP(ROWS($CJ$3:CJ2662),CF2662:$CG$3874,2,0),"")</f>
        <v/>
      </c>
      <c r="CK2662" s="212" t="s">
        <v>28641</v>
      </c>
      <c r="CL2662" s="212" t="s">
        <v>28642</v>
      </c>
      <c r="CM2662" s="78">
        <v>43100</v>
      </c>
      <c r="CN2662" s="212" t="s">
        <v>28643</v>
      </c>
      <c r="CO2662" s="212" t="s">
        <v>28644</v>
      </c>
      <c r="CP2662" s="212" t="s">
        <v>28645</v>
      </c>
      <c r="CQ2662" s="212" t="s">
        <v>28646</v>
      </c>
      <c r="CR2662" s="212" t="s">
        <v>28647</v>
      </c>
      <c r="CS2662" s="44">
        <v>2660</v>
      </c>
      <c r="CT2662" s="44" t="s">
        <v>28648</v>
      </c>
      <c r="CU2662" s="214">
        <v>15405</v>
      </c>
      <c r="CV2662" s="212" t="s">
        <v>28649</v>
      </c>
      <c r="CW2662" s="212" t="s">
        <v>3802</v>
      </c>
      <c r="CX2662" s="44" t="s">
        <v>7479</v>
      </c>
      <c r="CY2662" s="78">
        <v>43100</v>
      </c>
      <c r="CZ2662" s="215" t="s">
        <v>545</v>
      </c>
      <c r="DA2662" s="212" t="s">
        <v>737</v>
      </c>
      <c r="DB2662" s="44" t="s">
        <v>919</v>
      </c>
      <c r="DC2662" s="44" t="s">
        <v>15115</v>
      </c>
      <c r="DD2662" s="44" t="s">
        <v>532</v>
      </c>
    </row>
    <row r="2663" spans="83:108">
      <c r="CE2663" s="212"/>
      <c r="CF2663" s="213">
        <f>IF(ISNUMBER(SEARCH($H$2,$CG$3:$CG$3874)),MAX($CF$2:CF2662)+1,0)</f>
        <v>0</v>
      </c>
      <c r="CG2663" s="212" t="s">
        <v>28650</v>
      </c>
      <c r="CH2663" s="212"/>
      <c r="CI2663" s="212"/>
      <c r="CJ2663" s="213" t="str">
        <f>IFERROR(VLOOKUP(ROWS($CJ$3:CJ2663),CF2663:$CG$3874,2,0),"")</f>
        <v/>
      </c>
      <c r="CK2663" s="212" t="s">
        <v>28651</v>
      </c>
      <c r="CL2663" s="212" t="s">
        <v>28652</v>
      </c>
      <c r="CM2663" s="78">
        <v>43465</v>
      </c>
      <c r="CN2663" s="212" t="s">
        <v>28653</v>
      </c>
      <c r="CO2663" s="212" t="s">
        <v>28654</v>
      </c>
      <c r="CP2663" s="212" t="s">
        <v>28655</v>
      </c>
      <c r="CQ2663" s="212" t="s">
        <v>28656</v>
      </c>
      <c r="CR2663" s="212" t="s">
        <v>28657</v>
      </c>
      <c r="CS2663" s="44">
        <v>2661</v>
      </c>
      <c r="CT2663" s="44" t="s">
        <v>28658</v>
      </c>
      <c r="CU2663" s="214">
        <v>16354</v>
      </c>
      <c r="CV2663" s="212" t="s">
        <v>28659</v>
      </c>
      <c r="CW2663" s="212" t="s">
        <v>1359</v>
      </c>
      <c r="CX2663" s="44" t="s">
        <v>654</v>
      </c>
      <c r="CY2663" s="78">
        <v>43465</v>
      </c>
      <c r="CZ2663" s="215" t="s">
        <v>576</v>
      </c>
      <c r="DA2663" s="212" t="s">
        <v>512</v>
      </c>
      <c r="DB2663" s="44" t="s">
        <v>530</v>
      </c>
      <c r="DC2663" s="44" t="s">
        <v>709</v>
      </c>
      <c r="DD2663" s="44" t="s">
        <v>532</v>
      </c>
    </row>
    <row r="2664" spans="83:108">
      <c r="CE2664" s="212"/>
      <c r="CF2664" s="213">
        <f>IF(ISNUMBER(SEARCH($H$2,$CG$3:$CG$3874)),MAX($CF$2:CF2663)+1,0)</f>
        <v>0</v>
      </c>
      <c r="CG2664" s="212" t="s">
        <v>28660</v>
      </c>
      <c r="CH2664" s="212"/>
      <c r="CI2664" s="212"/>
      <c r="CJ2664" s="213" t="str">
        <f>IFERROR(VLOOKUP(ROWS($CJ$3:CJ2664),CF2664:$CG$3874,2,0),"")</f>
        <v/>
      </c>
      <c r="CK2664" s="212" t="s">
        <v>28661</v>
      </c>
      <c r="CL2664" s="212" t="s">
        <v>28662</v>
      </c>
      <c r="CM2664" s="78">
        <v>43039</v>
      </c>
      <c r="CN2664" s="212" t="s">
        <v>28663</v>
      </c>
      <c r="CO2664" s="212" t="s">
        <v>28664</v>
      </c>
      <c r="CP2664" s="212" t="s">
        <v>28665</v>
      </c>
      <c r="CQ2664" s="212" t="s">
        <v>28666</v>
      </c>
      <c r="CR2664" s="212" t="s">
        <v>28667</v>
      </c>
      <c r="CS2664" s="44">
        <v>2662</v>
      </c>
      <c r="CT2664" s="44" t="s">
        <v>28668</v>
      </c>
      <c r="CU2664" s="214">
        <v>15412</v>
      </c>
      <c r="CV2664" s="212" t="s">
        <v>28669</v>
      </c>
      <c r="CW2664" s="212" t="s">
        <v>2337</v>
      </c>
      <c r="CX2664" s="44" t="s">
        <v>654</v>
      </c>
      <c r="CY2664" s="78">
        <v>43039</v>
      </c>
      <c r="CZ2664" s="215" t="s">
        <v>576</v>
      </c>
      <c r="DA2664" s="212" t="s">
        <v>529</v>
      </c>
      <c r="DB2664" s="44" t="s">
        <v>530</v>
      </c>
      <c r="DC2664" s="44" t="s">
        <v>2339</v>
      </c>
      <c r="DD2664" s="44" t="s">
        <v>532</v>
      </c>
    </row>
    <row r="2665" spans="83:108">
      <c r="CE2665" s="212"/>
      <c r="CF2665" s="213">
        <f>IF(ISNUMBER(SEARCH($H$2,$CG$3:$CG$3874)),MAX($CF$2:CF2664)+1,0)</f>
        <v>0</v>
      </c>
      <c r="CG2665" s="212" t="s">
        <v>28670</v>
      </c>
      <c r="CH2665" s="212"/>
      <c r="CI2665" s="212"/>
      <c r="CJ2665" s="213" t="str">
        <f>IFERROR(VLOOKUP(ROWS($CJ$3:CJ2665),CF2665:$CG$3874,2,0),"")</f>
        <v/>
      </c>
      <c r="CK2665" s="212" t="s">
        <v>28671</v>
      </c>
      <c r="CL2665" s="212" t="s">
        <v>28672</v>
      </c>
      <c r="CM2665" s="78">
        <v>42947</v>
      </c>
      <c r="CN2665" s="212" t="s">
        <v>28673</v>
      </c>
      <c r="CO2665" s="212" t="s">
        <v>28674</v>
      </c>
      <c r="CP2665" s="212" t="s">
        <v>28675</v>
      </c>
      <c r="CQ2665" s="212" t="s">
        <v>28676</v>
      </c>
      <c r="CR2665" s="212" t="s">
        <v>28677</v>
      </c>
      <c r="CS2665" s="44">
        <v>2663</v>
      </c>
      <c r="CT2665" s="44" t="s">
        <v>28678</v>
      </c>
      <c r="CU2665" s="214">
        <v>15754</v>
      </c>
      <c r="CV2665" s="212" t="s">
        <v>28679</v>
      </c>
      <c r="CW2665" s="212" t="s">
        <v>951</v>
      </c>
      <c r="CX2665" s="44" t="s">
        <v>654</v>
      </c>
      <c r="CY2665" s="78">
        <v>42947</v>
      </c>
      <c r="CZ2665" s="215" t="s">
        <v>511</v>
      </c>
      <c r="DA2665" s="212" t="s">
        <v>737</v>
      </c>
      <c r="DB2665" s="44" t="s">
        <v>530</v>
      </c>
      <c r="DC2665" s="44" t="s">
        <v>3889</v>
      </c>
      <c r="DD2665" s="44" t="s">
        <v>515</v>
      </c>
    </row>
    <row r="2666" spans="83:108">
      <c r="CE2666" s="212"/>
      <c r="CF2666" s="213">
        <f>IF(ISNUMBER(SEARCH($H$2,$CG$3:$CG$3874)),MAX($CF$2:CF2665)+1,0)</f>
        <v>0</v>
      </c>
      <c r="CG2666" s="212" t="s">
        <v>28680</v>
      </c>
      <c r="CH2666" s="212"/>
      <c r="CI2666" s="212"/>
      <c r="CJ2666" s="213" t="str">
        <f>IFERROR(VLOOKUP(ROWS($CJ$3:CJ2666),CF2666:$CG$3874,2,0),"")</f>
        <v/>
      </c>
      <c r="CK2666" s="212" t="s">
        <v>28681</v>
      </c>
      <c r="CL2666" s="212" t="s">
        <v>28682</v>
      </c>
      <c r="CM2666" s="78">
        <v>42947</v>
      </c>
      <c r="CN2666" s="212" t="s">
        <v>28683</v>
      </c>
      <c r="CO2666" s="212" t="s">
        <v>28684</v>
      </c>
      <c r="CP2666" s="212" t="s">
        <v>28685</v>
      </c>
      <c r="CQ2666" s="212" t="s">
        <v>28686</v>
      </c>
      <c r="CR2666" s="212" t="s">
        <v>28687</v>
      </c>
      <c r="CS2666" s="44">
        <v>2664</v>
      </c>
      <c r="CT2666" s="44" t="s">
        <v>28688</v>
      </c>
      <c r="CU2666" s="214">
        <v>15745</v>
      </c>
      <c r="CV2666" s="212" t="s">
        <v>28689</v>
      </c>
      <c r="CW2666" s="212" t="s">
        <v>951</v>
      </c>
      <c r="CX2666" s="44" t="s">
        <v>654</v>
      </c>
      <c r="CY2666" s="78">
        <v>42947</v>
      </c>
      <c r="CZ2666" s="215" t="s">
        <v>511</v>
      </c>
      <c r="DA2666" s="212" t="s">
        <v>737</v>
      </c>
      <c r="DB2666" s="44" t="s">
        <v>655</v>
      </c>
      <c r="DC2666" s="44" t="s">
        <v>7914</v>
      </c>
      <c r="DD2666" s="44" t="s">
        <v>515</v>
      </c>
    </row>
    <row r="2667" spans="83:108">
      <c r="CE2667" s="212"/>
      <c r="CF2667" s="213">
        <f>IF(ISNUMBER(SEARCH($H$2,$CG$3:$CG$3874)),MAX($CF$2:CF2666)+1,0)</f>
        <v>0</v>
      </c>
      <c r="CG2667" s="212" t="s">
        <v>28690</v>
      </c>
      <c r="CH2667" s="212"/>
      <c r="CI2667" s="212"/>
      <c r="CJ2667" s="213" t="str">
        <f>IFERROR(VLOOKUP(ROWS($CJ$3:CJ2667),CF2667:$CG$3874,2,0),"")</f>
        <v/>
      </c>
      <c r="CK2667" s="212" t="s">
        <v>28691</v>
      </c>
      <c r="CL2667" s="212" t="s">
        <v>28692</v>
      </c>
      <c r="CM2667" s="78">
        <v>44439</v>
      </c>
      <c r="CN2667" s="212" t="s">
        <v>28693</v>
      </c>
      <c r="CO2667" s="212" t="s">
        <v>28694</v>
      </c>
      <c r="CP2667" s="212" t="s">
        <v>28695</v>
      </c>
      <c r="CQ2667" s="212" t="s">
        <v>28696</v>
      </c>
      <c r="CR2667" s="212" t="s">
        <v>28697</v>
      </c>
      <c r="CS2667" s="44">
        <v>2665</v>
      </c>
      <c r="CT2667" s="44" t="s">
        <v>28698</v>
      </c>
      <c r="CU2667" s="214">
        <v>11133</v>
      </c>
      <c r="CV2667" s="212" t="s">
        <v>28699</v>
      </c>
      <c r="CW2667" s="212" t="s">
        <v>2936</v>
      </c>
      <c r="CX2667" s="44" t="s">
        <v>1059</v>
      </c>
      <c r="CY2667" s="78">
        <v>44439</v>
      </c>
      <c r="CZ2667" s="215" t="s">
        <v>763</v>
      </c>
      <c r="DA2667" s="212" t="s">
        <v>512</v>
      </c>
      <c r="DB2667" s="44" t="s">
        <v>641</v>
      </c>
      <c r="DC2667" s="44" t="s">
        <v>2938</v>
      </c>
      <c r="DD2667" s="44" t="s">
        <v>532</v>
      </c>
    </row>
    <row r="2668" spans="83:108">
      <c r="CE2668" s="212"/>
      <c r="CF2668" s="213">
        <f>IF(ISNUMBER(SEARCH($H$2,$CG$3:$CG$3874)),MAX($CF$2:CF2667)+1,0)</f>
        <v>0</v>
      </c>
      <c r="CG2668" s="212" t="s">
        <v>28700</v>
      </c>
      <c r="CH2668" s="212"/>
      <c r="CI2668" s="212"/>
      <c r="CJ2668" s="213" t="str">
        <f>IFERROR(VLOOKUP(ROWS($CJ$3:CJ2668),CF2668:$CG$3874,2,0),"")</f>
        <v/>
      </c>
      <c r="CK2668" s="212" t="s">
        <v>28701</v>
      </c>
      <c r="CL2668" s="212" t="s">
        <v>28702</v>
      </c>
      <c r="CM2668" s="78">
        <v>43039</v>
      </c>
      <c r="CN2668" s="212" t="s">
        <v>28703</v>
      </c>
      <c r="CO2668" s="212" t="s">
        <v>28704</v>
      </c>
      <c r="CP2668" s="212" t="s">
        <v>28705</v>
      </c>
      <c r="CQ2668" s="212" t="s">
        <v>28706</v>
      </c>
      <c r="CR2668" s="212" t="s">
        <v>28707</v>
      </c>
      <c r="CS2668" s="44">
        <v>2666</v>
      </c>
      <c r="CT2668" s="44" t="s">
        <v>28708</v>
      </c>
      <c r="CU2668" s="214">
        <v>13765</v>
      </c>
      <c r="CV2668" s="212" t="s">
        <v>28709</v>
      </c>
      <c r="CW2668" s="212" t="s">
        <v>1463</v>
      </c>
      <c r="CX2668" s="44" t="s">
        <v>1464</v>
      </c>
      <c r="CY2668" s="78">
        <v>43039</v>
      </c>
      <c r="CZ2668" s="215" t="s">
        <v>601</v>
      </c>
      <c r="DA2668" s="212" t="s">
        <v>529</v>
      </c>
      <c r="DB2668" s="44" t="s">
        <v>1899</v>
      </c>
      <c r="DC2668" s="44" t="s">
        <v>827</v>
      </c>
      <c r="DD2668" s="44" t="s">
        <v>532</v>
      </c>
    </row>
    <row r="2669" spans="83:108">
      <c r="CE2669" s="212"/>
      <c r="CF2669" s="213">
        <f>IF(ISNUMBER(SEARCH($H$2,$CG$3:$CG$3874)),MAX($CF$2:CF2668)+1,0)</f>
        <v>0</v>
      </c>
      <c r="CG2669" s="212" t="s">
        <v>28710</v>
      </c>
      <c r="CH2669" s="212"/>
      <c r="CI2669" s="212"/>
      <c r="CJ2669" s="213" t="str">
        <f>IFERROR(VLOOKUP(ROWS($CJ$3:CJ2669),CF2669:$CG$3874,2,0),"")</f>
        <v/>
      </c>
      <c r="CK2669" s="212" t="s">
        <v>28711</v>
      </c>
      <c r="CL2669" s="212" t="s">
        <v>28712</v>
      </c>
      <c r="CM2669" s="78">
        <v>44347</v>
      </c>
      <c r="CN2669" s="212" t="s">
        <v>28713</v>
      </c>
      <c r="CO2669" s="212" t="s">
        <v>28714</v>
      </c>
      <c r="CP2669" s="212" t="s">
        <v>28715</v>
      </c>
      <c r="CQ2669" s="212" t="s">
        <v>28716</v>
      </c>
      <c r="CR2669" s="212" t="s">
        <v>28717</v>
      </c>
      <c r="CS2669" s="44">
        <v>2667</v>
      </c>
      <c r="CT2669" s="44" t="s">
        <v>28718</v>
      </c>
      <c r="CU2669" s="214">
        <v>15454</v>
      </c>
      <c r="CV2669" s="212" t="s">
        <v>28719</v>
      </c>
      <c r="CW2669" s="212" t="s">
        <v>3118</v>
      </c>
      <c r="CX2669" s="44" t="s">
        <v>654</v>
      </c>
      <c r="CY2669" s="78">
        <v>44347</v>
      </c>
      <c r="CZ2669" s="215" t="s">
        <v>576</v>
      </c>
      <c r="DA2669" s="212" t="s">
        <v>512</v>
      </c>
      <c r="DB2669" s="44" t="s">
        <v>641</v>
      </c>
      <c r="DC2669" s="44" t="s">
        <v>827</v>
      </c>
      <c r="DD2669" s="44" t="s">
        <v>532</v>
      </c>
    </row>
    <row r="2670" spans="83:108">
      <c r="CE2670" s="212"/>
      <c r="CF2670" s="213">
        <f>IF(ISNUMBER(SEARCH($H$2,$CG$3:$CG$3874)),MAX($CF$2:CF2669)+1,0)</f>
        <v>0</v>
      </c>
      <c r="CG2670" s="212" t="s">
        <v>28720</v>
      </c>
      <c r="CH2670" s="212"/>
      <c r="CI2670" s="212"/>
      <c r="CJ2670" s="213" t="str">
        <f>IFERROR(VLOOKUP(ROWS($CJ$3:CJ2670),CF2670:$CG$3874,2,0),"")</f>
        <v/>
      </c>
      <c r="CK2670" s="212" t="s">
        <v>28721</v>
      </c>
      <c r="CL2670" s="212" t="s">
        <v>28722</v>
      </c>
      <c r="CM2670" s="78">
        <v>43465</v>
      </c>
      <c r="CN2670" s="212" t="s">
        <v>28723</v>
      </c>
      <c r="CO2670" s="212" t="s">
        <v>28724</v>
      </c>
      <c r="CP2670" s="212" t="s">
        <v>28725</v>
      </c>
      <c r="CQ2670" s="212" t="s">
        <v>28726</v>
      </c>
      <c r="CR2670" s="212" t="s">
        <v>28727</v>
      </c>
      <c r="CS2670" s="44">
        <v>2668</v>
      </c>
      <c r="CT2670" s="44" t="s">
        <v>28728</v>
      </c>
      <c r="CU2670" s="214">
        <v>15249</v>
      </c>
      <c r="CV2670" s="212" t="s">
        <v>28729</v>
      </c>
      <c r="CW2670" s="212" t="s">
        <v>2092</v>
      </c>
      <c r="CX2670" s="44" t="s">
        <v>1347</v>
      </c>
      <c r="CY2670" s="78">
        <v>43465</v>
      </c>
      <c r="CZ2670" s="215" t="s">
        <v>601</v>
      </c>
      <c r="DA2670" s="212" t="s">
        <v>737</v>
      </c>
      <c r="DB2670" s="44" t="s">
        <v>3141</v>
      </c>
      <c r="DC2670" s="44" t="s">
        <v>2093</v>
      </c>
      <c r="DD2670" s="44" t="s">
        <v>563</v>
      </c>
    </row>
    <row r="2671" spans="83:108">
      <c r="CE2671" s="212"/>
      <c r="CF2671" s="213">
        <f>IF(ISNUMBER(SEARCH($H$2,$CG$3:$CG$3874)),MAX($CF$2:CF2670)+1,0)</f>
        <v>0</v>
      </c>
      <c r="CG2671" s="212" t="s">
        <v>28730</v>
      </c>
      <c r="CH2671" s="212"/>
      <c r="CI2671" s="212"/>
      <c r="CJ2671" s="213" t="str">
        <f>IFERROR(VLOOKUP(ROWS($CJ$3:CJ2671),CF2671:$CG$3874,2,0),"")</f>
        <v/>
      </c>
      <c r="CK2671" s="212" t="s">
        <v>28731</v>
      </c>
      <c r="CL2671" s="212" t="s">
        <v>28732</v>
      </c>
      <c r="CM2671" s="78">
        <v>43799</v>
      </c>
      <c r="CN2671" s="212" t="s">
        <v>28733</v>
      </c>
      <c r="CO2671" s="212" t="s">
        <v>28734</v>
      </c>
      <c r="CP2671" s="212" t="s">
        <v>28735</v>
      </c>
      <c r="CQ2671" s="212" t="s">
        <v>28736</v>
      </c>
      <c r="CR2671" s="212" t="s">
        <v>28737</v>
      </c>
      <c r="CS2671" s="44">
        <v>2669</v>
      </c>
      <c r="CT2671" s="44" t="s">
        <v>28738</v>
      </c>
      <c r="CU2671" s="214">
        <v>11660</v>
      </c>
      <c r="CV2671" s="212" t="s">
        <v>28739</v>
      </c>
      <c r="CW2671" s="212" t="s">
        <v>1299</v>
      </c>
      <c r="CX2671" s="44" t="s">
        <v>1300</v>
      </c>
      <c r="CY2671" s="78">
        <v>43799</v>
      </c>
      <c r="CZ2671" s="215" t="s">
        <v>763</v>
      </c>
      <c r="DA2671" s="212" t="s">
        <v>737</v>
      </c>
      <c r="DB2671" s="44" t="s">
        <v>530</v>
      </c>
      <c r="DC2671" s="44" t="s">
        <v>1301</v>
      </c>
      <c r="DD2671" s="44" t="s">
        <v>532</v>
      </c>
    </row>
    <row r="2672" spans="83:108">
      <c r="CE2672" s="212"/>
      <c r="CF2672" s="213">
        <f>IF(ISNUMBER(SEARCH($H$2,$CG$3:$CG$3874)),MAX($CF$2:CF2671)+1,0)</f>
        <v>0</v>
      </c>
      <c r="CG2672" s="212" t="s">
        <v>28740</v>
      </c>
      <c r="CH2672" s="212"/>
      <c r="CI2672" s="212"/>
      <c r="CJ2672" s="213" t="str">
        <f>IFERROR(VLOOKUP(ROWS($CJ$3:CJ2672),CF2672:$CG$3874,2,0),"")</f>
        <v/>
      </c>
      <c r="CK2672" s="212" t="s">
        <v>28741</v>
      </c>
      <c r="CL2672" s="212" t="s">
        <v>28742</v>
      </c>
      <c r="CM2672" s="78">
        <v>44561</v>
      </c>
      <c r="CN2672" s="212" t="s">
        <v>28743</v>
      </c>
      <c r="CO2672" s="212" t="s">
        <v>28744</v>
      </c>
      <c r="CP2672" s="212" t="s">
        <v>28745</v>
      </c>
      <c r="CQ2672" s="212" t="s">
        <v>28746</v>
      </c>
      <c r="CR2672" s="212" t="s">
        <v>28747</v>
      </c>
      <c r="CS2672" s="44">
        <v>2670</v>
      </c>
      <c r="CT2672" s="44" t="s">
        <v>28748</v>
      </c>
      <c r="CU2672" s="214">
        <v>13555</v>
      </c>
      <c r="CV2672" s="212" t="s">
        <v>28749</v>
      </c>
      <c r="CW2672" s="212" t="s">
        <v>16312</v>
      </c>
      <c r="CX2672" s="44" t="s">
        <v>1831</v>
      </c>
      <c r="CY2672" s="78">
        <v>44561</v>
      </c>
      <c r="CZ2672" s="215" t="s">
        <v>601</v>
      </c>
      <c r="DA2672" s="212" t="s">
        <v>512</v>
      </c>
      <c r="DB2672" s="44" t="s">
        <v>530</v>
      </c>
      <c r="DC2672" s="44" t="s">
        <v>16313</v>
      </c>
      <c r="DD2672" s="44" t="s">
        <v>532</v>
      </c>
    </row>
    <row r="2673" spans="83:108">
      <c r="CE2673" s="212"/>
      <c r="CF2673" s="213">
        <f>IF(ISNUMBER(SEARCH($H$2,$CG$3:$CG$3874)),MAX($CF$2:CF2672)+1,0)</f>
        <v>0</v>
      </c>
      <c r="CG2673" s="212" t="s">
        <v>28750</v>
      </c>
      <c r="CH2673" s="212"/>
      <c r="CI2673" s="212"/>
      <c r="CJ2673" s="213" t="str">
        <f>IFERROR(VLOOKUP(ROWS($CJ$3:CJ2673),CF2673:$CG$3874,2,0),"")</f>
        <v/>
      </c>
      <c r="CK2673" s="212" t="s">
        <v>28751</v>
      </c>
      <c r="CL2673" s="212" t="s">
        <v>28752</v>
      </c>
      <c r="CM2673" s="78">
        <v>44561</v>
      </c>
      <c r="CN2673" s="212" t="s">
        <v>28753</v>
      </c>
      <c r="CO2673" s="212" t="s">
        <v>28754</v>
      </c>
      <c r="CP2673" s="212" t="s">
        <v>28755</v>
      </c>
      <c r="CQ2673" s="212" t="s">
        <v>28756</v>
      </c>
      <c r="CR2673" s="212" t="s">
        <v>28757</v>
      </c>
      <c r="CS2673" s="44">
        <v>2671</v>
      </c>
      <c r="CT2673" s="44" t="s">
        <v>28758</v>
      </c>
      <c r="CU2673" s="214">
        <v>13071</v>
      </c>
      <c r="CV2673" s="212" t="s">
        <v>28759</v>
      </c>
      <c r="CW2673" s="212" t="s">
        <v>1605</v>
      </c>
      <c r="CX2673" s="44" t="s">
        <v>1156</v>
      </c>
      <c r="CY2673" s="78">
        <v>44561</v>
      </c>
      <c r="CZ2673" s="215" t="s">
        <v>601</v>
      </c>
      <c r="DA2673" s="212" t="s">
        <v>737</v>
      </c>
      <c r="DB2673" s="44" t="s">
        <v>655</v>
      </c>
      <c r="DC2673" s="44" t="s">
        <v>14222</v>
      </c>
      <c r="DD2673" s="44" t="s">
        <v>532</v>
      </c>
    </row>
    <row r="2674" spans="83:108">
      <c r="CE2674" s="212"/>
      <c r="CF2674" s="213">
        <f>IF(ISNUMBER(SEARCH($H$2,$CG$3:$CG$3874)),MAX($CF$2:CF2673)+1,0)</f>
        <v>0</v>
      </c>
      <c r="CG2674" s="212" t="s">
        <v>28760</v>
      </c>
      <c r="CH2674" s="212"/>
      <c r="CI2674" s="212"/>
      <c r="CJ2674" s="213" t="str">
        <f>IFERROR(VLOOKUP(ROWS($CJ$3:CJ2674),CF2674:$CG$3874,2,0),"")</f>
        <v/>
      </c>
      <c r="CK2674" s="212" t="s">
        <v>28761</v>
      </c>
      <c r="CL2674" s="212" t="s">
        <v>28762</v>
      </c>
      <c r="CM2674" s="78">
        <v>43131</v>
      </c>
      <c r="CN2674" s="212" t="s">
        <v>28763</v>
      </c>
      <c r="CO2674" s="212" t="s">
        <v>28764</v>
      </c>
      <c r="CP2674" s="212" t="s">
        <v>28765</v>
      </c>
      <c r="CQ2674" s="212" t="s">
        <v>28766</v>
      </c>
      <c r="CR2674" s="212" t="s">
        <v>28767</v>
      </c>
      <c r="CS2674" s="44">
        <v>2672</v>
      </c>
      <c r="CT2674" s="44" t="s">
        <v>28768</v>
      </c>
      <c r="CU2674" s="214">
        <v>11999</v>
      </c>
      <c r="CV2674" s="212" t="s">
        <v>28769</v>
      </c>
      <c r="CW2674" s="212" t="s">
        <v>3992</v>
      </c>
      <c r="CX2674" s="44" t="s">
        <v>1072</v>
      </c>
      <c r="CY2674" s="78">
        <v>43131</v>
      </c>
      <c r="CZ2674" s="215" t="s">
        <v>763</v>
      </c>
      <c r="DA2674" s="212" t="s">
        <v>512</v>
      </c>
      <c r="DB2674" s="44" t="s">
        <v>641</v>
      </c>
      <c r="DC2674" s="44" t="s">
        <v>2586</v>
      </c>
      <c r="DD2674" s="44" t="s">
        <v>532</v>
      </c>
    </row>
    <row r="2675" spans="83:108">
      <c r="CE2675" s="212"/>
      <c r="CF2675" s="213">
        <f>IF(ISNUMBER(SEARCH($H$2,$CG$3:$CG$3874)),MAX($CF$2:CF2674)+1,0)</f>
        <v>0</v>
      </c>
      <c r="CG2675" s="212" t="s">
        <v>28770</v>
      </c>
      <c r="CH2675" s="212"/>
      <c r="CI2675" s="212"/>
      <c r="CJ2675" s="213" t="str">
        <f>IFERROR(VLOOKUP(ROWS($CJ$3:CJ2675),CF2675:$CG$3874,2,0),"")</f>
        <v/>
      </c>
      <c r="CK2675" s="212" t="s">
        <v>28771</v>
      </c>
      <c r="CL2675" s="212" t="s">
        <v>28772</v>
      </c>
      <c r="CM2675" s="78">
        <v>43131</v>
      </c>
      <c r="CN2675" s="212" t="s">
        <v>28773</v>
      </c>
      <c r="CO2675" s="212" t="s">
        <v>28774</v>
      </c>
      <c r="CP2675" s="212" t="s">
        <v>28775</v>
      </c>
      <c r="CQ2675" s="212" t="s">
        <v>28776</v>
      </c>
      <c r="CR2675" s="212" t="s">
        <v>28777</v>
      </c>
      <c r="CS2675" s="44">
        <v>2673</v>
      </c>
      <c r="CT2675" s="44" t="s">
        <v>28778</v>
      </c>
      <c r="CU2675" s="214">
        <v>13648</v>
      </c>
      <c r="CV2675" s="212" t="s">
        <v>28779</v>
      </c>
      <c r="CW2675" s="212" t="s">
        <v>3992</v>
      </c>
      <c r="CX2675" s="44" t="s">
        <v>1072</v>
      </c>
      <c r="CY2675" s="78">
        <v>43131</v>
      </c>
      <c r="CZ2675" s="215" t="s">
        <v>736</v>
      </c>
      <c r="DA2675" s="212" t="s">
        <v>512</v>
      </c>
      <c r="DB2675" s="44" t="s">
        <v>641</v>
      </c>
      <c r="DC2675" s="44" t="s">
        <v>2586</v>
      </c>
      <c r="DD2675" s="44" t="s">
        <v>532</v>
      </c>
    </row>
    <row r="2676" spans="83:108">
      <c r="CE2676" s="212"/>
      <c r="CF2676" s="213">
        <f>IF(ISNUMBER(SEARCH($H$2,$CG$3:$CG$3874)),MAX($CF$2:CF2675)+1,0)</f>
        <v>0</v>
      </c>
      <c r="CG2676" s="212" t="s">
        <v>28780</v>
      </c>
      <c r="CH2676" s="212"/>
      <c r="CI2676" s="212"/>
      <c r="CJ2676" s="213" t="str">
        <f>IFERROR(VLOOKUP(ROWS($CJ$3:CJ2676),CF2676:$CG$3874,2,0),"")</f>
        <v/>
      </c>
      <c r="CK2676" s="212" t="s">
        <v>28781</v>
      </c>
      <c r="CL2676" s="212" t="s">
        <v>28782</v>
      </c>
      <c r="CM2676" s="78">
        <v>44773</v>
      </c>
      <c r="CN2676" s="212" t="s">
        <v>28783</v>
      </c>
      <c r="CO2676" s="212" t="s">
        <v>28784</v>
      </c>
      <c r="CP2676" s="212" t="s">
        <v>28785</v>
      </c>
      <c r="CQ2676" s="212" t="s">
        <v>28786</v>
      </c>
      <c r="CR2676" s="212" t="s">
        <v>28787</v>
      </c>
      <c r="CS2676" s="44">
        <v>2674</v>
      </c>
      <c r="CT2676" s="44" t="s">
        <v>28788</v>
      </c>
      <c r="CU2676" s="214">
        <v>13185</v>
      </c>
      <c r="CV2676" s="212" t="s">
        <v>28789</v>
      </c>
      <c r="CW2676" s="212" t="s">
        <v>1225</v>
      </c>
      <c r="CX2676" s="44" t="s">
        <v>1831</v>
      </c>
      <c r="CY2676" s="78">
        <v>44773</v>
      </c>
      <c r="CZ2676" s="215" t="s">
        <v>763</v>
      </c>
      <c r="DA2676" s="212" t="s">
        <v>529</v>
      </c>
      <c r="DB2676" s="44" t="s">
        <v>530</v>
      </c>
      <c r="DC2676" s="44" t="s">
        <v>1250</v>
      </c>
      <c r="DD2676" s="44" t="s">
        <v>532</v>
      </c>
    </row>
    <row r="2677" spans="83:108">
      <c r="CE2677" s="212"/>
      <c r="CF2677" s="213">
        <f>IF(ISNUMBER(SEARCH($H$2,$CG$3:$CG$3874)),MAX($CF$2:CF2676)+1,0)</f>
        <v>0</v>
      </c>
      <c r="CG2677" s="212" t="s">
        <v>28790</v>
      </c>
      <c r="CH2677" s="212"/>
      <c r="CI2677" s="212"/>
      <c r="CJ2677" s="213" t="str">
        <f>IFERROR(VLOOKUP(ROWS($CJ$3:CJ2677),CF2677:$CG$3874,2,0),"")</f>
        <v/>
      </c>
      <c r="CK2677" s="212" t="s">
        <v>28791</v>
      </c>
      <c r="CL2677" s="212" t="s">
        <v>28792</v>
      </c>
      <c r="CM2677" s="78">
        <v>44773</v>
      </c>
      <c r="CN2677" s="212" t="s">
        <v>28793</v>
      </c>
      <c r="CO2677" s="212" t="s">
        <v>28794</v>
      </c>
      <c r="CP2677" s="212" t="s">
        <v>28795</v>
      </c>
      <c r="CQ2677" s="212" t="s">
        <v>28796</v>
      </c>
      <c r="CR2677" s="212" t="s">
        <v>28797</v>
      </c>
      <c r="CS2677" s="44">
        <v>2675</v>
      </c>
      <c r="CT2677" s="44" t="s">
        <v>28798</v>
      </c>
      <c r="CU2677" s="214">
        <v>14797</v>
      </c>
      <c r="CV2677" s="212" t="s">
        <v>28799</v>
      </c>
      <c r="CW2677" s="212" t="s">
        <v>1225</v>
      </c>
      <c r="CX2677" s="44" t="s">
        <v>963</v>
      </c>
      <c r="CY2677" s="78">
        <v>44773</v>
      </c>
      <c r="CZ2677" s="215" t="s">
        <v>545</v>
      </c>
      <c r="DA2677" s="212" t="s">
        <v>529</v>
      </c>
      <c r="DB2677" s="44" t="s">
        <v>919</v>
      </c>
      <c r="DC2677" s="44" t="s">
        <v>1250</v>
      </c>
      <c r="DD2677" s="44" t="s">
        <v>532</v>
      </c>
    </row>
    <row r="2678" spans="83:108">
      <c r="CE2678" s="212"/>
      <c r="CF2678" s="213">
        <f>IF(ISNUMBER(SEARCH($H$2,$CG$3:$CG$3874)),MAX($CF$2:CF2677)+1,0)</f>
        <v>0</v>
      </c>
      <c r="CG2678" s="212" t="s">
        <v>28800</v>
      </c>
      <c r="CH2678" s="212"/>
      <c r="CI2678" s="212"/>
      <c r="CJ2678" s="213" t="str">
        <f>IFERROR(VLOOKUP(ROWS($CJ$3:CJ2678),CF2678:$CG$3874,2,0),"")</f>
        <v/>
      </c>
      <c r="CK2678" s="212" t="s">
        <v>28801</v>
      </c>
      <c r="CL2678" s="212" t="s">
        <v>28802</v>
      </c>
      <c r="CM2678" s="78">
        <v>44773</v>
      </c>
      <c r="CN2678" s="212" t="s">
        <v>28803</v>
      </c>
      <c r="CO2678" s="212" t="s">
        <v>28804</v>
      </c>
      <c r="CP2678" s="212" t="s">
        <v>28805</v>
      </c>
      <c r="CQ2678" s="212" t="s">
        <v>28806</v>
      </c>
      <c r="CR2678" s="212" t="s">
        <v>28807</v>
      </c>
      <c r="CS2678" s="44">
        <v>2676</v>
      </c>
      <c r="CT2678" s="44" t="s">
        <v>28808</v>
      </c>
      <c r="CU2678" s="214">
        <v>15641</v>
      </c>
      <c r="CV2678" s="212" t="s">
        <v>28799</v>
      </c>
      <c r="CW2678" s="212" t="s">
        <v>1225</v>
      </c>
      <c r="CX2678" s="44" t="s">
        <v>1831</v>
      </c>
      <c r="CY2678" s="78">
        <v>44773</v>
      </c>
      <c r="CZ2678" s="215" t="s">
        <v>545</v>
      </c>
      <c r="DA2678" s="212" t="s">
        <v>529</v>
      </c>
      <c r="DB2678" s="44" t="s">
        <v>919</v>
      </c>
      <c r="DC2678" s="44" t="s">
        <v>7862</v>
      </c>
      <c r="DD2678" s="44" t="s">
        <v>532</v>
      </c>
    </row>
    <row r="2679" spans="83:108">
      <c r="CE2679" s="212"/>
      <c r="CF2679" s="213">
        <f>IF(ISNUMBER(SEARCH($H$2,$CG$3:$CG$3874)),MAX($CF$2:CF2678)+1,0)</f>
        <v>0</v>
      </c>
      <c r="CG2679" s="212" t="s">
        <v>28809</v>
      </c>
      <c r="CH2679" s="212"/>
      <c r="CI2679" s="212"/>
      <c r="CJ2679" s="213" t="str">
        <f>IFERROR(VLOOKUP(ROWS($CJ$3:CJ2679),CF2679:$CG$3874,2,0),"")</f>
        <v/>
      </c>
      <c r="CK2679" s="212" t="s">
        <v>28810</v>
      </c>
      <c r="CL2679" s="212" t="s">
        <v>28811</v>
      </c>
      <c r="CM2679" s="78">
        <v>44561</v>
      </c>
      <c r="CN2679" s="212" t="s">
        <v>28812</v>
      </c>
      <c r="CO2679" s="212" t="s">
        <v>28813</v>
      </c>
      <c r="CP2679" s="212" t="s">
        <v>28814</v>
      </c>
      <c r="CQ2679" s="212" t="s">
        <v>28815</v>
      </c>
      <c r="CR2679" s="212" t="s">
        <v>28816</v>
      </c>
      <c r="CS2679" s="44">
        <v>2677</v>
      </c>
      <c r="CT2679" s="44" t="s">
        <v>28817</v>
      </c>
      <c r="CU2679" s="214">
        <v>16964</v>
      </c>
      <c r="CV2679" s="212" t="s">
        <v>28818</v>
      </c>
      <c r="CW2679" s="212" t="s">
        <v>2254</v>
      </c>
      <c r="CX2679" s="44" t="s">
        <v>3330</v>
      </c>
      <c r="CY2679" s="78">
        <v>44561</v>
      </c>
      <c r="CZ2679" s="215" t="s">
        <v>511</v>
      </c>
      <c r="DA2679" s="212" t="s">
        <v>512</v>
      </c>
      <c r="DB2679" s="44" t="s">
        <v>655</v>
      </c>
      <c r="DC2679" s="44" t="s">
        <v>2255</v>
      </c>
      <c r="DD2679" s="44" t="s">
        <v>532</v>
      </c>
    </row>
    <row r="2680" spans="83:108">
      <c r="CE2680" s="212"/>
      <c r="CF2680" s="213">
        <f>IF(ISNUMBER(SEARCH($H$2,$CG$3:$CG$3874)),MAX($CF$2:CF2679)+1,0)</f>
        <v>0</v>
      </c>
      <c r="CG2680" s="212" t="s">
        <v>28819</v>
      </c>
      <c r="CH2680" s="212"/>
      <c r="CI2680" s="212"/>
      <c r="CJ2680" s="213" t="str">
        <f>IFERROR(VLOOKUP(ROWS($CJ$3:CJ2680),CF2680:$CG$3874,2,0),"")</f>
        <v/>
      </c>
      <c r="CK2680" s="212" t="s">
        <v>28820</v>
      </c>
      <c r="CL2680" s="212" t="s">
        <v>28821</v>
      </c>
      <c r="CM2680" s="78">
        <v>43131</v>
      </c>
      <c r="CN2680" s="212" t="s">
        <v>28822</v>
      </c>
      <c r="CO2680" s="212" t="s">
        <v>28823</v>
      </c>
      <c r="CP2680" s="212" t="s">
        <v>28824</v>
      </c>
      <c r="CQ2680" s="212" t="s">
        <v>28825</v>
      </c>
      <c r="CR2680" s="212" t="s">
        <v>28826</v>
      </c>
      <c r="CS2680" s="44">
        <v>2678</v>
      </c>
      <c r="CT2680" s="44" t="s">
        <v>28827</v>
      </c>
      <c r="CU2680" s="214">
        <v>11567</v>
      </c>
      <c r="CV2680" s="212" t="s">
        <v>28828</v>
      </c>
      <c r="CW2680" s="212" t="s">
        <v>1593</v>
      </c>
      <c r="CX2680" s="44" t="s">
        <v>2814</v>
      </c>
      <c r="CY2680" s="78">
        <v>43131</v>
      </c>
      <c r="CZ2680" s="215" t="s">
        <v>576</v>
      </c>
      <c r="DA2680" s="212" t="s">
        <v>512</v>
      </c>
      <c r="DB2680" s="44" t="s">
        <v>2924</v>
      </c>
      <c r="DC2680" s="44" t="s">
        <v>1326</v>
      </c>
      <c r="DD2680" s="44" t="s">
        <v>532</v>
      </c>
    </row>
    <row r="2681" spans="83:108">
      <c r="CE2681" s="212"/>
      <c r="CF2681" s="213">
        <f>IF(ISNUMBER(SEARCH($H$2,$CG$3:$CG$3874)),MAX($CF$2:CF2680)+1,0)</f>
        <v>0</v>
      </c>
      <c r="CG2681" s="212" t="s">
        <v>28829</v>
      </c>
      <c r="CH2681" s="212"/>
      <c r="CI2681" s="212"/>
      <c r="CJ2681" s="213" t="str">
        <f>IFERROR(VLOOKUP(ROWS($CJ$3:CJ2681),CF2681:$CG$3874,2,0),"")</f>
        <v/>
      </c>
      <c r="CK2681" s="212" t="s">
        <v>28830</v>
      </c>
      <c r="CL2681" s="212" t="s">
        <v>28831</v>
      </c>
      <c r="CM2681" s="78">
        <v>45412</v>
      </c>
      <c r="CN2681" s="212" t="s">
        <v>28832</v>
      </c>
      <c r="CO2681" s="212" t="s">
        <v>28833</v>
      </c>
      <c r="CP2681" s="212" t="s">
        <v>28834</v>
      </c>
      <c r="CQ2681" s="212" t="s">
        <v>28835</v>
      </c>
      <c r="CR2681" s="212" t="s">
        <v>28836</v>
      </c>
      <c r="CS2681" s="44">
        <v>2679</v>
      </c>
      <c r="CT2681" s="44" t="s">
        <v>28837</v>
      </c>
      <c r="CU2681" s="214">
        <v>13891</v>
      </c>
      <c r="CV2681" s="212" t="s">
        <v>28838</v>
      </c>
      <c r="CW2681" s="212" t="s">
        <v>11855</v>
      </c>
      <c r="CX2681" s="44" t="s">
        <v>1072</v>
      </c>
      <c r="CY2681" s="78">
        <v>45412</v>
      </c>
      <c r="CZ2681" s="215" t="s">
        <v>576</v>
      </c>
      <c r="DA2681" s="212" t="s">
        <v>512</v>
      </c>
      <c r="DB2681" s="44" t="s">
        <v>641</v>
      </c>
      <c r="DC2681" s="44" t="s">
        <v>11856</v>
      </c>
      <c r="DD2681" s="44" t="s">
        <v>563</v>
      </c>
    </row>
    <row r="2682" spans="83:108">
      <c r="CE2682" s="212"/>
      <c r="CF2682" s="213">
        <f>IF(ISNUMBER(SEARCH($H$2,$CG$3:$CG$3874)),MAX($CF$2:CF2681)+1,0)</f>
        <v>0</v>
      </c>
      <c r="CG2682" s="212" t="s">
        <v>28839</v>
      </c>
      <c r="CH2682" s="212"/>
      <c r="CI2682" s="212"/>
      <c r="CJ2682" s="213" t="str">
        <f>IFERROR(VLOOKUP(ROWS($CJ$3:CJ2682),CF2682:$CG$3874,2,0),"")</f>
        <v/>
      </c>
      <c r="CK2682" s="212" t="s">
        <v>28840</v>
      </c>
      <c r="CL2682" s="212" t="s">
        <v>28841</v>
      </c>
      <c r="CM2682" s="78">
        <v>45412</v>
      </c>
      <c r="CN2682" s="212" t="s">
        <v>28842</v>
      </c>
      <c r="CO2682" s="212" t="s">
        <v>28843</v>
      </c>
      <c r="CP2682" s="212" t="s">
        <v>28844</v>
      </c>
      <c r="CQ2682" s="212" t="s">
        <v>28845</v>
      </c>
      <c r="CR2682" s="212" t="s">
        <v>28846</v>
      </c>
      <c r="CS2682" s="44">
        <v>2680</v>
      </c>
      <c r="CT2682" s="44" t="s">
        <v>28847</v>
      </c>
      <c r="CU2682" s="214">
        <v>13893</v>
      </c>
      <c r="CV2682" s="212" t="s">
        <v>28848</v>
      </c>
      <c r="CW2682" s="212" t="s">
        <v>11855</v>
      </c>
      <c r="CX2682" s="44" t="s">
        <v>1072</v>
      </c>
      <c r="CY2682" s="78">
        <v>45412</v>
      </c>
      <c r="CZ2682" s="215" t="s">
        <v>576</v>
      </c>
      <c r="DA2682" s="212" t="s">
        <v>512</v>
      </c>
      <c r="DB2682" s="44" t="s">
        <v>641</v>
      </c>
      <c r="DC2682" s="44" t="s">
        <v>11856</v>
      </c>
      <c r="DD2682" s="44" t="s">
        <v>563</v>
      </c>
    </row>
    <row r="2683" spans="83:108">
      <c r="CE2683" s="212"/>
      <c r="CF2683" s="213">
        <f>IF(ISNUMBER(SEARCH($H$2,$CG$3:$CG$3874)),MAX($CF$2:CF2682)+1,0)</f>
        <v>0</v>
      </c>
      <c r="CG2683" s="212" t="s">
        <v>28849</v>
      </c>
      <c r="CH2683" s="212"/>
      <c r="CI2683" s="212"/>
      <c r="CJ2683" s="213" t="str">
        <f>IFERROR(VLOOKUP(ROWS($CJ$3:CJ2683),CF2683:$CG$3874,2,0),"")</f>
        <v/>
      </c>
      <c r="CK2683" s="212" t="s">
        <v>28850</v>
      </c>
      <c r="CL2683" s="212" t="s">
        <v>28851</v>
      </c>
      <c r="CM2683" s="78">
        <v>43131</v>
      </c>
      <c r="CN2683" s="212" t="s">
        <v>28852</v>
      </c>
      <c r="CO2683" s="212" t="s">
        <v>28853</v>
      </c>
      <c r="CP2683" s="212" t="s">
        <v>28854</v>
      </c>
      <c r="CQ2683" s="212" t="s">
        <v>28855</v>
      </c>
      <c r="CR2683" s="212" t="s">
        <v>28856</v>
      </c>
      <c r="CS2683" s="44">
        <v>2681</v>
      </c>
      <c r="CT2683" s="44" t="s">
        <v>28857</v>
      </c>
      <c r="CU2683" s="214">
        <v>13545</v>
      </c>
      <c r="CV2683" s="212" t="s">
        <v>28858</v>
      </c>
      <c r="CW2683" s="212" t="s">
        <v>5881</v>
      </c>
      <c r="CX2683" s="44" t="s">
        <v>1072</v>
      </c>
      <c r="CY2683" s="78">
        <v>43131</v>
      </c>
      <c r="CZ2683" s="215" t="s">
        <v>763</v>
      </c>
      <c r="DA2683" s="212" t="s">
        <v>512</v>
      </c>
      <c r="DB2683" s="44" t="s">
        <v>802</v>
      </c>
      <c r="DC2683" s="44" t="s">
        <v>5882</v>
      </c>
      <c r="DD2683" s="44" t="s">
        <v>563</v>
      </c>
    </row>
    <row r="2684" spans="83:108">
      <c r="CE2684" s="212"/>
      <c r="CF2684" s="213">
        <f>IF(ISNUMBER(SEARCH($H$2,$CG$3:$CG$3874)),MAX($CF$2:CF2683)+1,0)</f>
        <v>0</v>
      </c>
      <c r="CG2684" s="212" t="s">
        <v>28859</v>
      </c>
      <c r="CH2684" s="212"/>
      <c r="CI2684" s="212"/>
      <c r="CJ2684" s="213" t="str">
        <f>IFERROR(VLOOKUP(ROWS($CJ$3:CJ2684),CF2684:$CG$3874,2,0),"")</f>
        <v/>
      </c>
      <c r="CK2684" s="212" t="s">
        <v>28860</v>
      </c>
      <c r="CL2684" s="212" t="s">
        <v>28861</v>
      </c>
      <c r="CM2684" s="78">
        <v>43131</v>
      </c>
      <c r="CN2684" s="212" t="s">
        <v>28862</v>
      </c>
      <c r="CO2684" s="212" t="s">
        <v>28863</v>
      </c>
      <c r="CP2684" s="212" t="s">
        <v>28864</v>
      </c>
      <c r="CQ2684" s="212" t="s">
        <v>28865</v>
      </c>
      <c r="CR2684" s="212" t="s">
        <v>28866</v>
      </c>
      <c r="CS2684" s="44">
        <v>2682</v>
      </c>
      <c r="CT2684" s="44" t="s">
        <v>28867</v>
      </c>
      <c r="CU2684" s="214">
        <v>13543</v>
      </c>
      <c r="CV2684" s="212" t="s">
        <v>28868</v>
      </c>
      <c r="CW2684" s="212" t="s">
        <v>5881</v>
      </c>
      <c r="CX2684" s="44" t="s">
        <v>1072</v>
      </c>
      <c r="CY2684" s="78">
        <v>43131</v>
      </c>
      <c r="CZ2684" s="215" t="s">
        <v>763</v>
      </c>
      <c r="DA2684" s="212" t="s">
        <v>512</v>
      </c>
      <c r="DB2684" s="44" t="s">
        <v>802</v>
      </c>
      <c r="DC2684" s="44" t="s">
        <v>5882</v>
      </c>
      <c r="DD2684" s="44" t="s">
        <v>563</v>
      </c>
    </row>
    <row r="2685" spans="83:108">
      <c r="CE2685" s="212"/>
      <c r="CF2685" s="213">
        <f>IF(ISNUMBER(SEARCH($H$2,$CG$3:$CG$3874)),MAX($CF$2:CF2684)+1,0)</f>
        <v>0</v>
      </c>
      <c r="CG2685" s="212" t="s">
        <v>28869</v>
      </c>
      <c r="CH2685" s="212"/>
      <c r="CI2685" s="212"/>
      <c r="CJ2685" s="213" t="str">
        <f>IFERROR(VLOOKUP(ROWS($CJ$3:CJ2685),CF2685:$CG$3874,2,0),"")</f>
        <v/>
      </c>
      <c r="CK2685" s="212" t="s">
        <v>28870</v>
      </c>
      <c r="CL2685" s="212" t="s">
        <v>28871</v>
      </c>
      <c r="CM2685" s="78">
        <v>45016</v>
      </c>
      <c r="CN2685" s="212" t="s">
        <v>28872</v>
      </c>
      <c r="CO2685" s="212" t="s">
        <v>28873</v>
      </c>
      <c r="CP2685" s="212" t="s">
        <v>28874</v>
      </c>
      <c r="CQ2685" s="212" t="s">
        <v>28875</v>
      </c>
      <c r="CR2685" s="212" t="s">
        <v>28876</v>
      </c>
      <c r="CS2685" s="44">
        <v>2683</v>
      </c>
      <c r="CT2685" s="44" t="s">
        <v>28877</v>
      </c>
      <c r="CU2685" s="214">
        <v>8153</v>
      </c>
      <c r="CV2685" s="212" t="s">
        <v>28878</v>
      </c>
      <c r="CW2685" s="212" t="s">
        <v>25660</v>
      </c>
      <c r="CX2685" s="44" t="s">
        <v>18654</v>
      </c>
      <c r="CY2685" s="78">
        <v>45016</v>
      </c>
      <c r="CZ2685" s="215" t="s">
        <v>601</v>
      </c>
      <c r="DA2685" s="212" t="s">
        <v>737</v>
      </c>
      <c r="DB2685" s="44" t="s">
        <v>3943</v>
      </c>
      <c r="DC2685" s="44" t="s">
        <v>25661</v>
      </c>
      <c r="DD2685" s="44" t="s">
        <v>532</v>
      </c>
    </row>
    <row r="2686" spans="83:108">
      <c r="CE2686" s="212"/>
      <c r="CF2686" s="213">
        <f>IF(ISNUMBER(SEARCH($H$2,$CG$3:$CG$3874)),MAX($CF$2:CF2685)+1,0)</f>
        <v>0</v>
      </c>
      <c r="CG2686" s="212" t="s">
        <v>28879</v>
      </c>
      <c r="CH2686" s="212"/>
      <c r="CI2686" s="212"/>
      <c r="CJ2686" s="213" t="str">
        <f>IFERROR(VLOOKUP(ROWS($CJ$3:CJ2686),CF2686:$CG$3874,2,0),"")</f>
        <v/>
      </c>
      <c r="CK2686" s="212" t="s">
        <v>28880</v>
      </c>
      <c r="CL2686" s="212" t="s">
        <v>28881</v>
      </c>
      <c r="CM2686" s="78">
        <v>45016</v>
      </c>
      <c r="CN2686" s="212" t="s">
        <v>28882</v>
      </c>
      <c r="CO2686" s="212" t="s">
        <v>28883</v>
      </c>
      <c r="CP2686" s="212" t="s">
        <v>28884</v>
      </c>
      <c r="CQ2686" s="212" t="s">
        <v>28885</v>
      </c>
      <c r="CR2686" s="212" t="s">
        <v>28886</v>
      </c>
      <c r="CS2686" s="44">
        <v>2684</v>
      </c>
      <c r="CT2686" s="44" t="s">
        <v>28887</v>
      </c>
      <c r="CU2686" s="214">
        <v>8152</v>
      </c>
      <c r="CV2686" s="212" t="s">
        <v>28888</v>
      </c>
      <c r="CW2686" s="212" t="s">
        <v>25660</v>
      </c>
      <c r="CX2686" s="44" t="s">
        <v>18654</v>
      </c>
      <c r="CY2686" s="78">
        <v>45016</v>
      </c>
      <c r="CZ2686" s="215" t="s">
        <v>601</v>
      </c>
      <c r="DA2686" s="212" t="s">
        <v>737</v>
      </c>
      <c r="DB2686" s="44" t="s">
        <v>3943</v>
      </c>
      <c r="DC2686" s="44" t="s">
        <v>28889</v>
      </c>
      <c r="DD2686" s="44" t="s">
        <v>532</v>
      </c>
    </row>
    <row r="2687" spans="83:108">
      <c r="CE2687" s="212"/>
      <c r="CF2687" s="213">
        <f>IF(ISNUMBER(SEARCH($H$2,$CG$3:$CG$3874)),MAX($CF$2:CF2686)+1,0)</f>
        <v>0</v>
      </c>
      <c r="CG2687" s="212" t="s">
        <v>28890</v>
      </c>
      <c r="CH2687" s="212"/>
      <c r="CI2687" s="212"/>
      <c r="CJ2687" s="213" t="str">
        <f>IFERROR(VLOOKUP(ROWS($CJ$3:CJ2687),CF2687:$CG$3874,2,0),"")</f>
        <v/>
      </c>
      <c r="CK2687" s="212" t="s">
        <v>28891</v>
      </c>
      <c r="CL2687" s="212" t="s">
        <v>28892</v>
      </c>
      <c r="CM2687" s="78">
        <v>43312</v>
      </c>
      <c r="CN2687" s="212" t="s">
        <v>28893</v>
      </c>
      <c r="CO2687" s="212" t="s">
        <v>28894</v>
      </c>
      <c r="CP2687" s="212" t="s">
        <v>28895</v>
      </c>
      <c r="CQ2687" s="212" t="s">
        <v>28896</v>
      </c>
      <c r="CR2687" s="212" t="s">
        <v>28897</v>
      </c>
      <c r="CS2687" s="44">
        <v>2685</v>
      </c>
      <c r="CT2687" s="44" t="s">
        <v>28898</v>
      </c>
      <c r="CU2687" s="214">
        <v>12869</v>
      </c>
      <c r="CV2687" s="212" t="s">
        <v>28899</v>
      </c>
      <c r="CW2687" s="212" t="s">
        <v>2562</v>
      </c>
      <c r="CX2687" s="44" t="s">
        <v>789</v>
      </c>
      <c r="CY2687" s="78">
        <v>43312</v>
      </c>
      <c r="CZ2687" s="215" t="s">
        <v>576</v>
      </c>
      <c r="DA2687" s="212" t="s">
        <v>512</v>
      </c>
      <c r="DB2687" s="44" t="s">
        <v>641</v>
      </c>
      <c r="DC2687" s="44" t="s">
        <v>4214</v>
      </c>
      <c r="DD2687" s="44" t="s">
        <v>851</v>
      </c>
    </row>
    <row r="2688" spans="83:108">
      <c r="CE2688" s="212"/>
      <c r="CF2688" s="213">
        <f>IF(ISNUMBER(SEARCH($H$2,$CG$3:$CG$3874)),MAX($CF$2:CF2687)+1,0)</f>
        <v>0</v>
      </c>
      <c r="CG2688" s="212" t="s">
        <v>28900</v>
      </c>
      <c r="CH2688" s="212"/>
      <c r="CI2688" s="212"/>
      <c r="CJ2688" s="213" t="str">
        <f>IFERROR(VLOOKUP(ROWS($CJ$3:CJ2688),CF2688:$CG$3874,2,0),"")</f>
        <v/>
      </c>
      <c r="CK2688" s="212" t="s">
        <v>28901</v>
      </c>
      <c r="CL2688" s="212" t="s">
        <v>28902</v>
      </c>
      <c r="CM2688" s="78">
        <v>42947</v>
      </c>
      <c r="CN2688" s="212" t="s">
        <v>28903</v>
      </c>
      <c r="CO2688" s="212" t="s">
        <v>28904</v>
      </c>
      <c r="CP2688" s="212" t="s">
        <v>28905</v>
      </c>
      <c r="CQ2688" s="212" t="s">
        <v>28906</v>
      </c>
      <c r="CR2688" s="212" t="s">
        <v>28907</v>
      </c>
      <c r="CS2688" s="44">
        <v>2686</v>
      </c>
      <c r="CT2688" s="44" t="s">
        <v>28908</v>
      </c>
      <c r="CU2688" s="214">
        <v>14923</v>
      </c>
      <c r="CV2688" s="212" t="s">
        <v>28909</v>
      </c>
      <c r="CW2688" s="212" t="s">
        <v>693</v>
      </c>
      <c r="CX2688" s="44" t="s">
        <v>721</v>
      </c>
      <c r="CY2688" s="78">
        <v>42947</v>
      </c>
      <c r="CZ2688" s="215" t="s">
        <v>601</v>
      </c>
      <c r="DA2688" s="212" t="s">
        <v>695</v>
      </c>
      <c r="DB2688" s="44" t="s">
        <v>655</v>
      </c>
      <c r="DC2688" s="44" t="s">
        <v>696</v>
      </c>
      <c r="DD2688" s="44" t="s">
        <v>532</v>
      </c>
    </row>
    <row r="2689" spans="83:108">
      <c r="CE2689" s="212"/>
      <c r="CF2689" s="213">
        <f>IF(ISNUMBER(SEARCH($H$2,$CG$3:$CG$3874)),MAX($CF$2:CF2688)+1,0)</f>
        <v>0</v>
      </c>
      <c r="CG2689" s="212" t="s">
        <v>28910</v>
      </c>
      <c r="CH2689" s="212"/>
      <c r="CI2689" s="212"/>
      <c r="CJ2689" s="213" t="str">
        <f>IFERROR(VLOOKUP(ROWS($CJ$3:CJ2689),CF2689:$CG$3874,2,0),"")</f>
        <v/>
      </c>
      <c r="CK2689" s="212" t="s">
        <v>28911</v>
      </c>
      <c r="CL2689" s="212" t="s">
        <v>28912</v>
      </c>
      <c r="CM2689" s="78">
        <v>43312</v>
      </c>
      <c r="CN2689" s="212" t="s">
        <v>28913</v>
      </c>
      <c r="CO2689" s="212" t="s">
        <v>28914</v>
      </c>
      <c r="CP2689" s="212" t="s">
        <v>28915</v>
      </c>
      <c r="CQ2689" s="212" t="s">
        <v>28916</v>
      </c>
      <c r="CR2689" s="212" t="s">
        <v>28917</v>
      </c>
      <c r="CS2689" s="44">
        <v>2687</v>
      </c>
      <c r="CT2689" s="44" t="s">
        <v>28918</v>
      </c>
      <c r="CU2689" s="214">
        <v>15505</v>
      </c>
      <c r="CV2689" s="212" t="s">
        <v>28919</v>
      </c>
      <c r="CW2689" s="212" t="s">
        <v>814</v>
      </c>
      <c r="CX2689" s="44" t="s">
        <v>963</v>
      </c>
      <c r="CY2689" s="78">
        <v>43312</v>
      </c>
      <c r="CZ2689" s="215" t="s">
        <v>545</v>
      </c>
      <c r="DA2689" s="212" t="s">
        <v>512</v>
      </c>
      <c r="DB2689" s="44" t="s">
        <v>655</v>
      </c>
      <c r="DC2689" s="44" t="s">
        <v>1000</v>
      </c>
      <c r="DD2689" s="44" t="s">
        <v>532</v>
      </c>
    </row>
    <row r="2690" spans="83:108">
      <c r="CE2690" s="212"/>
      <c r="CF2690" s="213">
        <f>IF(ISNUMBER(SEARCH($H$2,$CG$3:$CG$3874)),MAX($CF$2:CF2689)+1,0)</f>
        <v>0</v>
      </c>
      <c r="CG2690" s="212" t="s">
        <v>28920</v>
      </c>
      <c r="CH2690" s="212"/>
      <c r="CI2690" s="212"/>
      <c r="CJ2690" s="213" t="str">
        <f>IFERROR(VLOOKUP(ROWS($CJ$3:CJ2690),CF2690:$CG$3874,2,0),"")</f>
        <v/>
      </c>
      <c r="CK2690" s="212" t="s">
        <v>28921</v>
      </c>
      <c r="CL2690" s="212" t="s">
        <v>28922</v>
      </c>
      <c r="CM2690" s="78">
        <v>43312</v>
      </c>
      <c r="CN2690" s="212" t="s">
        <v>28923</v>
      </c>
      <c r="CO2690" s="212" t="s">
        <v>28924</v>
      </c>
      <c r="CP2690" s="212" t="s">
        <v>28925</v>
      </c>
      <c r="CQ2690" s="212" t="s">
        <v>28926</v>
      </c>
      <c r="CR2690" s="212" t="s">
        <v>28927</v>
      </c>
      <c r="CS2690" s="44">
        <v>2688</v>
      </c>
      <c r="CT2690" s="44" t="s">
        <v>28928</v>
      </c>
      <c r="CU2690" s="214">
        <v>16258</v>
      </c>
      <c r="CV2690" s="212" t="s">
        <v>28929</v>
      </c>
      <c r="CW2690" s="212" t="s">
        <v>13549</v>
      </c>
      <c r="CX2690" s="44" t="s">
        <v>1703</v>
      </c>
      <c r="CY2690" s="78">
        <v>43312</v>
      </c>
      <c r="CZ2690" s="215" t="s">
        <v>1313</v>
      </c>
      <c r="DA2690" s="212" t="s">
        <v>512</v>
      </c>
      <c r="DB2690" s="44" t="s">
        <v>641</v>
      </c>
      <c r="DC2690" s="44" t="s">
        <v>13550</v>
      </c>
      <c r="DD2690" s="44" t="s">
        <v>532</v>
      </c>
    </row>
    <row r="2691" spans="83:108">
      <c r="CE2691" s="212"/>
      <c r="CF2691" s="213">
        <f>IF(ISNUMBER(SEARCH($H$2,$CG$3:$CG$3874)),MAX($CF$2:CF2690)+1,0)</f>
        <v>0</v>
      </c>
      <c r="CG2691" s="212" t="s">
        <v>28930</v>
      </c>
      <c r="CH2691" s="212"/>
      <c r="CI2691" s="212"/>
      <c r="CJ2691" s="213" t="str">
        <f>IFERROR(VLOOKUP(ROWS($CJ$3:CJ2691),CF2691:$CG$3874,2,0),"")</f>
        <v/>
      </c>
      <c r="CK2691" s="212" t="s">
        <v>28931</v>
      </c>
      <c r="CL2691" s="212" t="s">
        <v>28932</v>
      </c>
      <c r="CM2691" s="78">
        <v>43312</v>
      </c>
      <c r="CN2691" s="212" t="s">
        <v>28933</v>
      </c>
      <c r="CO2691" s="212" t="s">
        <v>28934</v>
      </c>
      <c r="CP2691" s="212" t="s">
        <v>28935</v>
      </c>
      <c r="CQ2691" s="212" t="s">
        <v>28936</v>
      </c>
      <c r="CR2691" s="212" t="s">
        <v>28937</v>
      </c>
      <c r="CS2691" s="44">
        <v>2689</v>
      </c>
      <c r="CT2691" s="44" t="s">
        <v>28938</v>
      </c>
      <c r="CU2691" s="214">
        <v>12199</v>
      </c>
      <c r="CV2691" s="212" t="s">
        <v>28939</v>
      </c>
      <c r="CW2691" s="212" t="s">
        <v>788</v>
      </c>
      <c r="CX2691" s="44" t="s">
        <v>963</v>
      </c>
      <c r="CY2691" s="78">
        <v>43312</v>
      </c>
      <c r="CZ2691" s="215" t="s">
        <v>576</v>
      </c>
      <c r="DA2691" s="212" t="s">
        <v>512</v>
      </c>
      <c r="DB2691" s="44" t="s">
        <v>802</v>
      </c>
      <c r="DC2691" s="44" t="s">
        <v>790</v>
      </c>
      <c r="DD2691" s="44" t="s">
        <v>563</v>
      </c>
    </row>
    <row r="2692" spans="83:108">
      <c r="CE2692" s="212"/>
      <c r="CF2692" s="213">
        <f>IF(ISNUMBER(SEARCH($H$2,$CG$3:$CG$3874)),MAX($CF$2:CF2691)+1,0)</f>
        <v>0</v>
      </c>
      <c r="CG2692" s="212" t="s">
        <v>28940</v>
      </c>
      <c r="CH2692" s="212"/>
      <c r="CI2692" s="212"/>
      <c r="CJ2692" s="213" t="str">
        <f>IFERROR(VLOOKUP(ROWS($CJ$3:CJ2692),CF2692:$CG$3874,2,0),"")</f>
        <v/>
      </c>
      <c r="CK2692" s="212" t="s">
        <v>28941</v>
      </c>
      <c r="CL2692" s="212" t="s">
        <v>28942</v>
      </c>
      <c r="CM2692" s="78">
        <v>43312</v>
      </c>
      <c r="CN2692" s="212" t="s">
        <v>28943</v>
      </c>
      <c r="CO2692" s="212" t="s">
        <v>28944</v>
      </c>
      <c r="CP2692" s="212" t="s">
        <v>28945</v>
      </c>
      <c r="CQ2692" s="212" t="s">
        <v>28946</v>
      </c>
      <c r="CR2692" s="212" t="s">
        <v>28947</v>
      </c>
      <c r="CS2692" s="44">
        <v>2690</v>
      </c>
      <c r="CT2692" s="44" t="s">
        <v>28948</v>
      </c>
      <c r="CU2692" s="214">
        <v>12200</v>
      </c>
      <c r="CV2692" s="212" t="s">
        <v>28949</v>
      </c>
      <c r="CW2692" s="212" t="s">
        <v>12418</v>
      </c>
      <c r="CX2692" s="44" t="s">
        <v>963</v>
      </c>
      <c r="CY2692" s="78">
        <v>43312</v>
      </c>
      <c r="CZ2692" s="215" t="s">
        <v>601</v>
      </c>
      <c r="DA2692" s="212" t="s">
        <v>512</v>
      </c>
      <c r="DB2692" s="44" t="s">
        <v>802</v>
      </c>
      <c r="DC2692" s="44" t="s">
        <v>12419</v>
      </c>
      <c r="DD2692" s="44" t="s">
        <v>532</v>
      </c>
    </row>
    <row r="2693" spans="83:108">
      <c r="CE2693" s="212"/>
      <c r="CF2693" s="213">
        <f>IF(ISNUMBER(SEARCH($H$2,$CG$3:$CG$3874)),MAX($CF$2:CF2692)+1,0)</f>
        <v>0</v>
      </c>
      <c r="CG2693" s="212" t="s">
        <v>28950</v>
      </c>
      <c r="CH2693" s="212"/>
      <c r="CI2693" s="212"/>
      <c r="CJ2693" s="213" t="str">
        <f>IFERROR(VLOOKUP(ROWS($CJ$3:CJ2693),CF2693:$CG$3874,2,0),"")</f>
        <v/>
      </c>
      <c r="CK2693" s="212" t="s">
        <v>28951</v>
      </c>
      <c r="CL2693" s="212" t="s">
        <v>28952</v>
      </c>
      <c r="CM2693" s="78">
        <v>44561</v>
      </c>
      <c r="CN2693" s="212" t="s">
        <v>28953</v>
      </c>
      <c r="CO2693" s="212" t="s">
        <v>28954</v>
      </c>
      <c r="CP2693" s="212" t="s">
        <v>28955</v>
      </c>
      <c r="CQ2693" s="212" t="s">
        <v>28956</v>
      </c>
      <c r="CR2693" s="212" t="s">
        <v>28957</v>
      </c>
      <c r="CS2693" s="44">
        <v>2691</v>
      </c>
      <c r="CT2693" s="44" t="s">
        <v>28958</v>
      </c>
      <c r="CU2693" s="214">
        <v>15257</v>
      </c>
      <c r="CV2693" s="212" t="s">
        <v>28959</v>
      </c>
      <c r="CW2693" s="212" t="s">
        <v>13056</v>
      </c>
      <c r="CX2693" s="44" t="s">
        <v>1943</v>
      </c>
      <c r="CY2693" s="78">
        <v>44561</v>
      </c>
      <c r="CZ2693" s="215" t="s">
        <v>1313</v>
      </c>
      <c r="DA2693" s="212" t="s">
        <v>737</v>
      </c>
      <c r="DB2693" s="44" t="s">
        <v>530</v>
      </c>
      <c r="DC2693" s="44" t="s">
        <v>13057</v>
      </c>
      <c r="DD2693" s="44" t="s">
        <v>2198</v>
      </c>
    </row>
    <row r="2694" spans="83:108">
      <c r="CE2694" s="212"/>
      <c r="CF2694" s="213">
        <f>IF(ISNUMBER(SEARCH($H$2,$CG$3:$CG$3874)),MAX($CF$2:CF2693)+1,0)</f>
        <v>0</v>
      </c>
      <c r="CG2694" s="212" t="s">
        <v>28960</v>
      </c>
      <c r="CH2694" s="212"/>
      <c r="CI2694" s="212"/>
      <c r="CJ2694" s="213" t="str">
        <f>IFERROR(VLOOKUP(ROWS($CJ$3:CJ2694),CF2694:$CG$3874,2,0),"")</f>
        <v/>
      </c>
      <c r="CK2694" s="212" t="s">
        <v>28961</v>
      </c>
      <c r="CL2694" s="212" t="s">
        <v>28962</v>
      </c>
      <c r="CM2694" s="78">
        <v>43220</v>
      </c>
      <c r="CN2694" s="212" t="s">
        <v>28963</v>
      </c>
      <c r="CO2694" s="212" t="s">
        <v>28964</v>
      </c>
      <c r="CP2694" s="212" t="s">
        <v>28965</v>
      </c>
      <c r="CQ2694" s="212" t="s">
        <v>28966</v>
      </c>
      <c r="CR2694" s="212" t="s">
        <v>28967</v>
      </c>
      <c r="CS2694" s="44">
        <v>2692</v>
      </c>
      <c r="CT2694" s="44" t="s">
        <v>28968</v>
      </c>
      <c r="CU2694" s="214">
        <v>13409</v>
      </c>
      <c r="CV2694" s="212" t="s">
        <v>28969</v>
      </c>
      <c r="CW2694" s="212" t="s">
        <v>13024</v>
      </c>
      <c r="CX2694" s="44" t="s">
        <v>998</v>
      </c>
      <c r="CY2694" s="78">
        <v>43220</v>
      </c>
      <c r="CZ2694" s="215" t="s">
        <v>576</v>
      </c>
      <c r="DA2694" s="212" t="s">
        <v>512</v>
      </c>
      <c r="DB2694" s="44" t="s">
        <v>2924</v>
      </c>
      <c r="DC2694" s="44" t="s">
        <v>986</v>
      </c>
      <c r="DD2694" s="44" t="s">
        <v>563</v>
      </c>
    </row>
    <row r="2695" spans="83:108">
      <c r="CE2695" s="212"/>
      <c r="CF2695" s="213">
        <f>IF(ISNUMBER(SEARCH($H$2,$CG$3:$CG$3874)),MAX($CF$2:CF2694)+1,0)</f>
        <v>0</v>
      </c>
      <c r="CG2695" s="212" t="s">
        <v>28970</v>
      </c>
      <c r="CH2695" s="212"/>
      <c r="CI2695" s="212"/>
      <c r="CJ2695" s="213" t="str">
        <f>IFERROR(VLOOKUP(ROWS($CJ$3:CJ2695),CF2695:$CG$3874,2,0),"")</f>
        <v/>
      </c>
      <c r="CK2695" s="212" t="s">
        <v>28971</v>
      </c>
      <c r="CL2695" s="212" t="s">
        <v>28972</v>
      </c>
      <c r="CM2695" s="78">
        <v>44804</v>
      </c>
      <c r="CN2695" s="212" t="s">
        <v>28973</v>
      </c>
      <c r="CO2695" s="212" t="s">
        <v>28974</v>
      </c>
      <c r="CP2695" s="212" t="s">
        <v>28975</v>
      </c>
      <c r="CQ2695" s="212" t="s">
        <v>28976</v>
      </c>
      <c r="CR2695" s="212" t="s">
        <v>28977</v>
      </c>
      <c r="CS2695" s="44">
        <v>2693</v>
      </c>
      <c r="CT2695" s="44" t="s">
        <v>28978</v>
      </c>
      <c r="CU2695" s="214">
        <v>7856</v>
      </c>
      <c r="CV2695" s="212" t="s">
        <v>28979</v>
      </c>
      <c r="CW2695" s="212" t="s">
        <v>13654</v>
      </c>
      <c r="CX2695" s="44" t="s">
        <v>1226</v>
      </c>
      <c r="CY2695" s="78">
        <v>44804</v>
      </c>
      <c r="CZ2695" s="215" t="s">
        <v>9602</v>
      </c>
      <c r="DA2695" s="212" t="s">
        <v>529</v>
      </c>
      <c r="DB2695" s="44" t="s">
        <v>4576</v>
      </c>
      <c r="DC2695" s="44" t="s">
        <v>28980</v>
      </c>
      <c r="DD2695" s="44" t="s">
        <v>532</v>
      </c>
    </row>
    <row r="2696" spans="83:108">
      <c r="CE2696" s="212"/>
      <c r="CF2696" s="213">
        <f>IF(ISNUMBER(SEARCH($H$2,$CG$3:$CG$3874)),MAX($CF$2:CF2695)+1,0)</f>
        <v>0</v>
      </c>
      <c r="CG2696" s="212" t="s">
        <v>28981</v>
      </c>
      <c r="CH2696" s="212"/>
      <c r="CI2696" s="212"/>
      <c r="CJ2696" s="213" t="str">
        <f>IFERROR(VLOOKUP(ROWS($CJ$3:CJ2696),CF2696:$CG$3874,2,0),"")</f>
        <v/>
      </c>
      <c r="CK2696" s="212" t="s">
        <v>28982</v>
      </c>
      <c r="CL2696" s="212" t="s">
        <v>28983</v>
      </c>
      <c r="CM2696" s="78">
        <v>43100</v>
      </c>
      <c r="CN2696" s="212" t="s">
        <v>28984</v>
      </c>
      <c r="CO2696" s="212" t="s">
        <v>28985</v>
      </c>
      <c r="CP2696" s="212" t="s">
        <v>28986</v>
      </c>
      <c r="CQ2696" s="212" t="s">
        <v>28987</v>
      </c>
      <c r="CR2696" s="212" t="s">
        <v>28988</v>
      </c>
      <c r="CS2696" s="44">
        <v>2694</v>
      </c>
      <c r="CT2696" s="44" t="s">
        <v>28989</v>
      </c>
      <c r="CU2696" s="214">
        <v>16387</v>
      </c>
      <c r="CV2696" s="212" t="s">
        <v>28990</v>
      </c>
      <c r="CW2696" s="212" t="s">
        <v>3802</v>
      </c>
      <c r="CX2696" s="44" t="s">
        <v>7479</v>
      </c>
      <c r="CY2696" s="78">
        <v>43100</v>
      </c>
      <c r="CZ2696" s="215" t="s">
        <v>511</v>
      </c>
      <c r="DA2696" s="212" t="s">
        <v>737</v>
      </c>
      <c r="DB2696" s="44" t="s">
        <v>919</v>
      </c>
      <c r="DC2696" s="44" t="s">
        <v>5487</v>
      </c>
      <c r="DD2696" s="44" t="s">
        <v>532</v>
      </c>
    </row>
    <row r="2697" spans="83:108">
      <c r="CE2697" s="212"/>
      <c r="CF2697" s="213">
        <f>IF(ISNUMBER(SEARCH($H$2,$CG$3:$CG$3874)),MAX($CF$2:CF2696)+1,0)</f>
        <v>0</v>
      </c>
      <c r="CG2697" s="212" t="s">
        <v>28991</v>
      </c>
      <c r="CH2697" s="212"/>
      <c r="CI2697" s="212"/>
      <c r="CJ2697" s="213" t="str">
        <f>IFERROR(VLOOKUP(ROWS($CJ$3:CJ2697),CF2697:$CG$3874,2,0),"")</f>
        <v/>
      </c>
      <c r="CK2697" s="212" t="s">
        <v>28992</v>
      </c>
      <c r="CL2697" s="212" t="s">
        <v>28993</v>
      </c>
      <c r="CM2697" s="78">
        <v>43100</v>
      </c>
      <c r="CN2697" s="212" t="s">
        <v>28994</v>
      </c>
      <c r="CO2697" s="212" t="s">
        <v>28995</v>
      </c>
      <c r="CP2697" s="212" t="s">
        <v>28996</v>
      </c>
      <c r="CQ2697" s="212" t="s">
        <v>28997</v>
      </c>
      <c r="CR2697" s="212" t="s">
        <v>28998</v>
      </c>
      <c r="CS2697" s="44">
        <v>2695</v>
      </c>
      <c r="CT2697" s="44" t="s">
        <v>28999</v>
      </c>
      <c r="CU2697" s="214">
        <v>16794</v>
      </c>
      <c r="CV2697" s="212" t="s">
        <v>29000</v>
      </c>
      <c r="CW2697" s="212" t="s">
        <v>3802</v>
      </c>
      <c r="CX2697" s="44" t="s">
        <v>1287</v>
      </c>
      <c r="CY2697" s="78">
        <v>43100</v>
      </c>
      <c r="CZ2697" s="215" t="s">
        <v>511</v>
      </c>
      <c r="DA2697" s="212" t="s">
        <v>737</v>
      </c>
      <c r="DB2697" s="44" t="s">
        <v>919</v>
      </c>
      <c r="DC2697" s="44" t="s">
        <v>29001</v>
      </c>
      <c r="DD2697" s="44" t="s">
        <v>532</v>
      </c>
    </row>
    <row r="2698" spans="83:108">
      <c r="CE2698" s="212"/>
      <c r="CF2698" s="213">
        <f>IF(ISNUMBER(SEARCH($H$2,$CG$3:$CG$3874)),MAX($CF$2:CF2697)+1,0)</f>
        <v>0</v>
      </c>
      <c r="CG2698" s="212" t="s">
        <v>29002</v>
      </c>
      <c r="CH2698" s="212"/>
      <c r="CI2698" s="212"/>
      <c r="CJ2698" s="213" t="str">
        <f>IFERROR(VLOOKUP(ROWS($CJ$3:CJ2698),CF2698:$CG$3874,2,0),"")</f>
        <v/>
      </c>
      <c r="CK2698" s="212" t="s">
        <v>29003</v>
      </c>
      <c r="CL2698" s="212" t="s">
        <v>29004</v>
      </c>
      <c r="CM2698" s="78">
        <v>44074</v>
      </c>
      <c r="CN2698" s="212" t="s">
        <v>29005</v>
      </c>
      <c r="CO2698" s="212" t="s">
        <v>29006</v>
      </c>
      <c r="CP2698" s="212" t="s">
        <v>29007</v>
      </c>
      <c r="CQ2698" s="212" t="s">
        <v>29008</v>
      </c>
      <c r="CR2698" s="212" t="s">
        <v>29009</v>
      </c>
      <c r="CS2698" s="44">
        <v>2696</v>
      </c>
      <c r="CT2698" s="44" t="s">
        <v>29010</v>
      </c>
      <c r="CU2698" s="214">
        <v>15899</v>
      </c>
      <c r="CV2698" s="212" t="s">
        <v>29011</v>
      </c>
      <c r="CW2698" s="212" t="s">
        <v>29012</v>
      </c>
      <c r="CX2698" s="44" t="s">
        <v>2303</v>
      </c>
      <c r="CY2698" s="78">
        <v>44074</v>
      </c>
      <c r="CZ2698" s="215" t="s">
        <v>545</v>
      </c>
      <c r="DA2698" s="212" t="s">
        <v>561</v>
      </c>
      <c r="DB2698" s="44" t="s">
        <v>886</v>
      </c>
      <c r="DC2698" s="44" t="s">
        <v>15032</v>
      </c>
      <c r="DD2698" s="44" t="s">
        <v>682</v>
      </c>
    </row>
    <row r="2699" spans="83:108">
      <c r="CE2699" s="212"/>
      <c r="CF2699" s="213">
        <f>IF(ISNUMBER(SEARCH($H$2,$CG$3:$CG$3874)),MAX($CF$2:CF2698)+1,0)</f>
        <v>0</v>
      </c>
      <c r="CG2699" s="212" t="s">
        <v>29013</v>
      </c>
      <c r="CH2699" s="212"/>
      <c r="CI2699" s="212"/>
      <c r="CJ2699" s="213" t="str">
        <f>IFERROR(VLOOKUP(ROWS($CJ$3:CJ2699),CF2699:$CG$3874,2,0),"")</f>
        <v/>
      </c>
      <c r="CK2699" s="212" t="s">
        <v>29014</v>
      </c>
      <c r="CL2699" s="212" t="s">
        <v>29015</v>
      </c>
      <c r="CM2699" s="78">
        <v>44347</v>
      </c>
      <c r="CN2699" s="212" t="s">
        <v>29016</v>
      </c>
      <c r="CO2699" s="212" t="s">
        <v>29017</v>
      </c>
      <c r="CP2699" s="212" t="s">
        <v>29018</v>
      </c>
      <c r="CQ2699" s="212" t="s">
        <v>29019</v>
      </c>
      <c r="CR2699" s="212" t="s">
        <v>29020</v>
      </c>
      <c r="CS2699" s="44">
        <v>2697</v>
      </c>
      <c r="CT2699" s="44" t="s">
        <v>29021</v>
      </c>
      <c r="CU2699" s="214">
        <v>2272</v>
      </c>
      <c r="CV2699" s="212" t="s">
        <v>29022</v>
      </c>
      <c r="CW2699" s="212" t="s">
        <v>1475</v>
      </c>
      <c r="CX2699" s="44" t="s">
        <v>1524</v>
      </c>
      <c r="CY2699" s="78">
        <v>44347</v>
      </c>
      <c r="CZ2699" s="215" t="s">
        <v>545</v>
      </c>
      <c r="DA2699" s="212" t="s">
        <v>1477</v>
      </c>
      <c r="DB2699" s="44" t="s">
        <v>3943</v>
      </c>
      <c r="DC2699" s="44" t="s">
        <v>908</v>
      </c>
      <c r="DD2699" s="44" t="s">
        <v>532</v>
      </c>
    </row>
    <row r="2700" spans="83:108">
      <c r="CE2700" s="212"/>
      <c r="CF2700" s="213">
        <f>IF(ISNUMBER(SEARCH($H$2,$CG$3:$CG$3874)),MAX($CF$2:CF2699)+1,0)</f>
        <v>0</v>
      </c>
      <c r="CG2700" s="212" t="s">
        <v>29023</v>
      </c>
      <c r="CH2700" s="212"/>
      <c r="CI2700" s="212"/>
      <c r="CJ2700" s="213" t="str">
        <f>IFERROR(VLOOKUP(ROWS($CJ$3:CJ2700),CF2700:$CG$3874,2,0),"")</f>
        <v/>
      </c>
      <c r="CK2700" s="212" t="s">
        <v>29024</v>
      </c>
      <c r="CL2700" s="212" t="s">
        <v>29025</v>
      </c>
      <c r="CM2700" s="78">
        <v>42916</v>
      </c>
      <c r="CN2700" s="212" t="s">
        <v>29026</v>
      </c>
      <c r="CO2700" s="212" t="s">
        <v>29027</v>
      </c>
      <c r="CP2700" s="212" t="s">
        <v>29028</v>
      </c>
      <c r="CQ2700" s="212" t="s">
        <v>29029</v>
      </c>
      <c r="CR2700" s="212" t="s">
        <v>29030</v>
      </c>
      <c r="CS2700" s="44">
        <v>2698</v>
      </c>
      <c r="CT2700" s="44" t="s">
        <v>29031</v>
      </c>
      <c r="CU2700" s="214">
        <v>14187</v>
      </c>
      <c r="CV2700" s="212" t="s">
        <v>29032</v>
      </c>
      <c r="CW2700" s="212" t="s">
        <v>29033</v>
      </c>
      <c r="CX2700" s="44" t="s">
        <v>762</v>
      </c>
      <c r="CY2700" s="78">
        <v>42916</v>
      </c>
      <c r="CZ2700" s="215" t="s">
        <v>576</v>
      </c>
      <c r="DA2700" s="212" t="s">
        <v>625</v>
      </c>
      <c r="DB2700" s="44" t="s">
        <v>530</v>
      </c>
      <c r="DC2700" s="44" t="s">
        <v>29034</v>
      </c>
      <c r="DD2700" s="44" t="s">
        <v>532</v>
      </c>
    </row>
    <row r="2701" spans="83:108">
      <c r="CE2701" s="212"/>
      <c r="CF2701" s="213">
        <f>IF(ISNUMBER(SEARCH($H$2,$CG$3:$CG$3874)),MAX($CF$2:CF2700)+1,0)</f>
        <v>0</v>
      </c>
      <c r="CG2701" s="212" t="s">
        <v>29035</v>
      </c>
      <c r="CH2701" s="212"/>
      <c r="CI2701" s="212"/>
      <c r="CJ2701" s="213" t="str">
        <f>IFERROR(VLOOKUP(ROWS($CJ$3:CJ2701),CF2701:$CG$3874,2,0),"")</f>
        <v/>
      </c>
      <c r="CK2701" s="212" t="s">
        <v>29036</v>
      </c>
      <c r="CL2701" s="212" t="s">
        <v>29037</v>
      </c>
      <c r="CM2701" s="78">
        <v>42916</v>
      </c>
      <c r="CN2701" s="212" t="s">
        <v>29038</v>
      </c>
      <c r="CO2701" s="212" t="s">
        <v>29039</v>
      </c>
      <c r="CP2701" s="212" t="s">
        <v>29040</v>
      </c>
      <c r="CQ2701" s="212" t="s">
        <v>29041</v>
      </c>
      <c r="CR2701" s="212" t="s">
        <v>29042</v>
      </c>
      <c r="CS2701" s="44">
        <v>2699</v>
      </c>
      <c r="CT2701" s="44" t="s">
        <v>29043</v>
      </c>
      <c r="CU2701" s="214">
        <v>13837</v>
      </c>
      <c r="CV2701" s="212" t="s">
        <v>29044</v>
      </c>
      <c r="CW2701" s="212" t="s">
        <v>29033</v>
      </c>
      <c r="CX2701" s="44" t="s">
        <v>762</v>
      </c>
      <c r="CY2701" s="78">
        <v>42916</v>
      </c>
      <c r="CZ2701" s="215" t="s">
        <v>576</v>
      </c>
      <c r="DA2701" s="212" t="s">
        <v>625</v>
      </c>
      <c r="DB2701" s="44" t="s">
        <v>530</v>
      </c>
      <c r="DC2701" s="44" t="s">
        <v>29034</v>
      </c>
      <c r="DD2701" s="44" t="s">
        <v>532</v>
      </c>
    </row>
    <row r="2702" spans="83:108">
      <c r="CE2702" s="212"/>
      <c r="CF2702" s="213">
        <f>IF(ISNUMBER(SEARCH($H$2,$CG$3:$CG$3874)),MAX($CF$2:CF2701)+1,0)</f>
        <v>0</v>
      </c>
      <c r="CG2702" s="212" t="s">
        <v>29045</v>
      </c>
      <c r="CH2702" s="212"/>
      <c r="CI2702" s="212"/>
      <c r="CJ2702" s="213" t="str">
        <f>IFERROR(VLOOKUP(ROWS($CJ$3:CJ2702),CF2702:$CG$3874,2,0),"")</f>
        <v/>
      </c>
      <c r="CK2702" s="212" t="s">
        <v>29046</v>
      </c>
      <c r="CL2702" s="212" t="s">
        <v>29047</v>
      </c>
      <c r="CM2702" s="78">
        <v>42916</v>
      </c>
      <c r="CN2702" s="212" t="s">
        <v>29048</v>
      </c>
      <c r="CO2702" s="212" t="s">
        <v>29049</v>
      </c>
      <c r="CP2702" s="212" t="s">
        <v>29050</v>
      </c>
      <c r="CQ2702" s="212" t="s">
        <v>29051</v>
      </c>
      <c r="CR2702" s="212" t="s">
        <v>29052</v>
      </c>
      <c r="CS2702" s="44">
        <v>2700</v>
      </c>
      <c r="CT2702" s="44" t="s">
        <v>29053</v>
      </c>
      <c r="CU2702" s="214">
        <v>14916</v>
      </c>
      <c r="CV2702" s="212" t="s">
        <v>29054</v>
      </c>
      <c r="CW2702" s="212" t="s">
        <v>29033</v>
      </c>
      <c r="CX2702" s="44" t="s">
        <v>762</v>
      </c>
      <c r="CY2702" s="78">
        <v>42916</v>
      </c>
      <c r="CZ2702" s="215" t="s">
        <v>576</v>
      </c>
      <c r="DA2702" s="212" t="s">
        <v>625</v>
      </c>
      <c r="DB2702" s="44" t="s">
        <v>530</v>
      </c>
      <c r="DC2702" s="44" t="s">
        <v>29055</v>
      </c>
      <c r="DD2702" s="44" t="s">
        <v>532</v>
      </c>
    </row>
    <row r="2703" spans="83:108">
      <c r="CE2703" s="212"/>
      <c r="CF2703" s="213">
        <f>IF(ISNUMBER(SEARCH($H$2,$CG$3:$CG$3874)),MAX($CF$2:CF2702)+1,0)</f>
        <v>0</v>
      </c>
      <c r="CG2703" s="212" t="s">
        <v>29056</v>
      </c>
      <c r="CH2703" s="212"/>
      <c r="CI2703" s="212"/>
      <c r="CJ2703" s="213" t="str">
        <f>IFERROR(VLOOKUP(ROWS($CJ$3:CJ2703),CF2703:$CG$3874,2,0),"")</f>
        <v/>
      </c>
      <c r="CK2703" s="212" t="s">
        <v>29057</v>
      </c>
      <c r="CL2703" s="212" t="s">
        <v>29058</v>
      </c>
      <c r="CM2703" s="78">
        <v>42916</v>
      </c>
      <c r="CN2703" s="212" t="s">
        <v>29059</v>
      </c>
      <c r="CO2703" s="212" t="s">
        <v>29060</v>
      </c>
      <c r="CP2703" s="212" t="s">
        <v>29061</v>
      </c>
      <c r="CQ2703" s="212" t="s">
        <v>29062</v>
      </c>
      <c r="CR2703" s="212" t="s">
        <v>29063</v>
      </c>
      <c r="CS2703" s="44">
        <v>2701</v>
      </c>
      <c r="CT2703" s="44" t="s">
        <v>29064</v>
      </c>
      <c r="CU2703" s="214">
        <v>14168</v>
      </c>
      <c r="CV2703" s="212" t="s">
        <v>29065</v>
      </c>
      <c r="CW2703" s="212" t="s">
        <v>29033</v>
      </c>
      <c r="CX2703" s="44" t="s">
        <v>762</v>
      </c>
      <c r="CY2703" s="78">
        <v>42916</v>
      </c>
      <c r="CZ2703" s="215" t="s">
        <v>576</v>
      </c>
      <c r="DA2703" s="212" t="s">
        <v>625</v>
      </c>
      <c r="DB2703" s="44" t="s">
        <v>530</v>
      </c>
      <c r="DC2703" s="44" t="s">
        <v>29055</v>
      </c>
      <c r="DD2703" s="44" t="s">
        <v>532</v>
      </c>
    </row>
    <row r="2704" spans="83:108">
      <c r="CE2704" s="212"/>
      <c r="CF2704" s="213">
        <f>IF(ISNUMBER(SEARCH($H$2,$CG$3:$CG$3874)),MAX($CF$2:CF2703)+1,0)</f>
        <v>0</v>
      </c>
      <c r="CG2704" s="212" t="s">
        <v>29066</v>
      </c>
      <c r="CH2704" s="212"/>
      <c r="CI2704" s="212"/>
      <c r="CJ2704" s="213" t="str">
        <f>IFERROR(VLOOKUP(ROWS($CJ$3:CJ2704),CF2704:$CG$3874,2,0),"")</f>
        <v/>
      </c>
      <c r="CK2704" s="212" t="s">
        <v>29067</v>
      </c>
      <c r="CL2704" s="212" t="s">
        <v>29068</v>
      </c>
      <c r="CM2704" s="78">
        <v>44316</v>
      </c>
      <c r="CN2704" s="212" t="s">
        <v>29069</v>
      </c>
      <c r="CO2704" s="212" t="s">
        <v>29070</v>
      </c>
      <c r="CP2704" s="212" t="s">
        <v>29071</v>
      </c>
      <c r="CQ2704" s="212" t="s">
        <v>29072</v>
      </c>
      <c r="CR2704" s="212" t="s">
        <v>29073</v>
      </c>
      <c r="CS2704" s="44">
        <v>2702</v>
      </c>
      <c r="CT2704" s="44" t="s">
        <v>29074</v>
      </c>
      <c r="CU2704" s="214">
        <v>16114</v>
      </c>
      <c r="CV2704" s="212" t="s">
        <v>29075</v>
      </c>
      <c r="CW2704" s="212" t="s">
        <v>16366</v>
      </c>
      <c r="CX2704" s="44" t="s">
        <v>1943</v>
      </c>
      <c r="CY2704" s="78">
        <v>44316</v>
      </c>
      <c r="CZ2704" s="215" t="s">
        <v>511</v>
      </c>
      <c r="DA2704" s="212" t="s">
        <v>512</v>
      </c>
      <c r="DB2704" s="44" t="s">
        <v>626</v>
      </c>
      <c r="DC2704" s="44" t="s">
        <v>29076</v>
      </c>
      <c r="DD2704" s="44" t="s">
        <v>515</v>
      </c>
    </row>
    <row r="2705" spans="83:108">
      <c r="CE2705" s="212"/>
      <c r="CF2705" s="213">
        <f>IF(ISNUMBER(SEARCH($H$2,$CG$3:$CG$3874)),MAX($CF$2:CF2704)+1,0)</f>
        <v>0</v>
      </c>
      <c r="CG2705" s="212" t="s">
        <v>29077</v>
      </c>
      <c r="CH2705" s="212"/>
      <c r="CI2705" s="212"/>
      <c r="CJ2705" s="213" t="str">
        <f>IFERROR(VLOOKUP(ROWS($CJ$3:CJ2705),CF2705:$CG$3874,2,0),"")</f>
        <v/>
      </c>
      <c r="CK2705" s="212" t="s">
        <v>29078</v>
      </c>
      <c r="CL2705" s="212" t="s">
        <v>29079</v>
      </c>
      <c r="CM2705" s="78">
        <v>44316</v>
      </c>
      <c r="CN2705" s="212" t="s">
        <v>29080</v>
      </c>
      <c r="CO2705" s="212" t="s">
        <v>29081</v>
      </c>
      <c r="CP2705" s="212" t="s">
        <v>29082</v>
      </c>
      <c r="CQ2705" s="212" t="s">
        <v>29083</v>
      </c>
      <c r="CR2705" s="212" t="s">
        <v>29084</v>
      </c>
      <c r="CS2705" s="44">
        <v>2703</v>
      </c>
      <c r="CT2705" s="44" t="s">
        <v>29085</v>
      </c>
      <c r="CU2705" s="214">
        <v>9694</v>
      </c>
      <c r="CV2705" s="212" t="s">
        <v>29086</v>
      </c>
      <c r="CW2705" s="212" t="s">
        <v>16366</v>
      </c>
      <c r="CX2705" s="44" t="s">
        <v>1943</v>
      </c>
      <c r="CY2705" s="78">
        <v>44316</v>
      </c>
      <c r="CZ2705" s="215" t="s">
        <v>763</v>
      </c>
      <c r="DA2705" s="212" t="s">
        <v>512</v>
      </c>
      <c r="DB2705" s="44" t="s">
        <v>1899</v>
      </c>
      <c r="DC2705" s="44" t="s">
        <v>908</v>
      </c>
      <c r="DD2705" s="44" t="s">
        <v>563</v>
      </c>
    </row>
    <row r="2706" spans="83:108">
      <c r="CE2706" s="212"/>
      <c r="CF2706" s="213">
        <f>IF(ISNUMBER(SEARCH($H$2,$CG$3:$CG$3874)),MAX($CF$2:CF2705)+1,0)</f>
        <v>0</v>
      </c>
      <c r="CG2706" s="212" t="s">
        <v>29087</v>
      </c>
      <c r="CH2706" s="212"/>
      <c r="CI2706" s="212"/>
      <c r="CJ2706" s="213" t="str">
        <f>IFERROR(VLOOKUP(ROWS($CJ$3:CJ2706),CF2706:$CG$3874,2,0),"")</f>
        <v/>
      </c>
      <c r="CK2706" s="212" t="s">
        <v>29088</v>
      </c>
      <c r="CL2706" s="212" t="s">
        <v>29089</v>
      </c>
      <c r="CM2706" s="78">
        <v>44561</v>
      </c>
      <c r="CN2706" s="212" t="s">
        <v>29090</v>
      </c>
      <c r="CO2706" s="212" t="s">
        <v>29091</v>
      </c>
      <c r="CP2706" s="212" t="s">
        <v>29092</v>
      </c>
      <c r="CQ2706" s="212" t="s">
        <v>29093</v>
      </c>
      <c r="CR2706" s="212" t="s">
        <v>29094</v>
      </c>
      <c r="CS2706" s="44">
        <v>2704</v>
      </c>
      <c r="CT2706" s="44" t="s">
        <v>29095</v>
      </c>
      <c r="CU2706" s="214">
        <v>15112</v>
      </c>
      <c r="CV2706" s="212" t="s">
        <v>29096</v>
      </c>
      <c r="CW2706" s="212" t="s">
        <v>707</v>
      </c>
      <c r="CX2706" s="44" t="s">
        <v>839</v>
      </c>
      <c r="CY2706" s="78">
        <v>44561</v>
      </c>
      <c r="CZ2706" s="215" t="s">
        <v>601</v>
      </c>
      <c r="DA2706" s="212" t="s">
        <v>512</v>
      </c>
      <c r="DB2706" s="44" t="s">
        <v>655</v>
      </c>
      <c r="DC2706" s="44" t="s">
        <v>709</v>
      </c>
      <c r="DD2706" s="44" t="s">
        <v>2198</v>
      </c>
    </row>
    <row r="2707" spans="83:108">
      <c r="CE2707" s="212"/>
      <c r="CF2707" s="213">
        <f>IF(ISNUMBER(SEARCH($H$2,$CG$3:$CG$3874)),MAX($CF$2:CF2706)+1,0)</f>
        <v>0</v>
      </c>
      <c r="CG2707" s="212" t="s">
        <v>29097</v>
      </c>
      <c r="CH2707" s="212"/>
      <c r="CI2707" s="212"/>
      <c r="CJ2707" s="213" t="str">
        <f>IFERROR(VLOOKUP(ROWS($CJ$3:CJ2707),CF2707:$CG$3874,2,0),"")</f>
        <v/>
      </c>
      <c r="CK2707" s="212" t="s">
        <v>29098</v>
      </c>
      <c r="CL2707" s="212" t="s">
        <v>29099</v>
      </c>
      <c r="CM2707" s="78">
        <v>43465</v>
      </c>
      <c r="CN2707" s="212" t="s">
        <v>29100</v>
      </c>
      <c r="CO2707" s="212" t="s">
        <v>29101</v>
      </c>
      <c r="CP2707" s="212" t="s">
        <v>29102</v>
      </c>
      <c r="CQ2707" s="212" t="s">
        <v>29103</v>
      </c>
      <c r="CR2707" s="212" t="s">
        <v>29104</v>
      </c>
      <c r="CS2707" s="44">
        <v>2705</v>
      </c>
      <c r="CT2707" s="44" t="s">
        <v>29105</v>
      </c>
      <c r="CU2707" s="214">
        <v>15493</v>
      </c>
      <c r="CV2707" s="212" t="s">
        <v>29106</v>
      </c>
      <c r="CW2707" s="212" t="s">
        <v>2092</v>
      </c>
      <c r="CX2707" s="44" t="s">
        <v>826</v>
      </c>
      <c r="CY2707" s="78">
        <v>43465</v>
      </c>
      <c r="CZ2707" s="215" t="s">
        <v>601</v>
      </c>
      <c r="DA2707" s="212" t="s">
        <v>737</v>
      </c>
      <c r="DB2707" s="44" t="s">
        <v>3141</v>
      </c>
      <c r="DC2707" s="44" t="s">
        <v>2093</v>
      </c>
      <c r="DD2707" s="44" t="s">
        <v>563</v>
      </c>
    </row>
    <row r="2708" spans="83:108">
      <c r="CE2708" s="212"/>
      <c r="CF2708" s="213">
        <f>IF(ISNUMBER(SEARCH($H$2,$CG$3:$CG$3874)),MAX($CF$2:CF2707)+1,0)</f>
        <v>0</v>
      </c>
      <c r="CG2708" s="212" t="s">
        <v>29107</v>
      </c>
      <c r="CH2708" s="212"/>
      <c r="CI2708" s="212"/>
      <c r="CJ2708" s="213" t="str">
        <f>IFERROR(VLOOKUP(ROWS($CJ$3:CJ2708),CF2708:$CG$3874,2,0),"")</f>
        <v/>
      </c>
      <c r="CK2708" s="212" t="s">
        <v>29108</v>
      </c>
      <c r="CL2708" s="212" t="s">
        <v>29109</v>
      </c>
      <c r="CM2708" s="78">
        <v>43312</v>
      </c>
      <c r="CN2708" s="212" t="s">
        <v>29110</v>
      </c>
      <c r="CO2708" s="212" t="s">
        <v>29111</v>
      </c>
      <c r="CP2708" s="212" t="s">
        <v>29112</v>
      </c>
      <c r="CQ2708" s="212" t="s">
        <v>29113</v>
      </c>
      <c r="CR2708" s="212" t="s">
        <v>29114</v>
      </c>
      <c r="CS2708" s="44">
        <v>2706</v>
      </c>
      <c r="CT2708" s="44" t="s">
        <v>29115</v>
      </c>
      <c r="CU2708" s="214">
        <v>16099</v>
      </c>
      <c r="CV2708" s="212" t="s">
        <v>29116</v>
      </c>
      <c r="CW2708" s="212" t="s">
        <v>12312</v>
      </c>
      <c r="CX2708" s="44" t="s">
        <v>7479</v>
      </c>
      <c r="CY2708" s="78">
        <v>43312</v>
      </c>
      <c r="CZ2708" s="215" t="s">
        <v>601</v>
      </c>
      <c r="DA2708" s="212" t="s">
        <v>737</v>
      </c>
      <c r="DB2708" s="44" t="s">
        <v>2924</v>
      </c>
      <c r="DC2708" s="44" t="s">
        <v>2412</v>
      </c>
      <c r="DD2708" s="44" t="s">
        <v>532</v>
      </c>
    </row>
    <row r="2709" spans="83:108">
      <c r="CE2709" s="212"/>
      <c r="CF2709" s="213">
        <f>IF(ISNUMBER(SEARCH($H$2,$CG$3:$CG$3874)),MAX($CF$2:CF2708)+1,0)</f>
        <v>0</v>
      </c>
      <c r="CG2709" s="212" t="s">
        <v>29117</v>
      </c>
      <c r="CH2709" s="212"/>
      <c r="CI2709" s="212"/>
      <c r="CJ2709" s="213" t="str">
        <f>IFERROR(VLOOKUP(ROWS($CJ$3:CJ2709),CF2709:$CG$3874,2,0),"")</f>
        <v/>
      </c>
      <c r="CK2709" s="212" t="s">
        <v>29118</v>
      </c>
      <c r="CL2709" s="212" t="s">
        <v>29119</v>
      </c>
      <c r="CM2709" s="78">
        <v>43830</v>
      </c>
      <c r="CN2709" s="212" t="s">
        <v>29120</v>
      </c>
      <c r="CO2709" s="212" t="s">
        <v>29121</v>
      </c>
      <c r="CP2709" s="212" t="s">
        <v>29122</v>
      </c>
      <c r="CQ2709" s="212" t="s">
        <v>29123</v>
      </c>
      <c r="CR2709" s="212" t="s">
        <v>29124</v>
      </c>
      <c r="CS2709" s="44">
        <v>2707</v>
      </c>
      <c r="CT2709" s="44" t="s">
        <v>29125</v>
      </c>
      <c r="CU2709" s="214">
        <v>15948</v>
      </c>
      <c r="CV2709" s="212" t="s">
        <v>29126</v>
      </c>
      <c r="CW2709" s="212" t="s">
        <v>1097</v>
      </c>
      <c r="CX2709" s="44" t="s">
        <v>575</v>
      </c>
      <c r="CY2709" s="78">
        <v>43830</v>
      </c>
      <c r="CZ2709" s="215" t="s">
        <v>576</v>
      </c>
      <c r="DA2709" s="212" t="s">
        <v>529</v>
      </c>
      <c r="DB2709" s="44" t="s">
        <v>530</v>
      </c>
      <c r="DC2709" s="44" t="s">
        <v>1119</v>
      </c>
      <c r="DD2709" s="44" t="s">
        <v>515</v>
      </c>
    </row>
    <row r="2710" spans="83:108">
      <c r="CE2710" s="212"/>
      <c r="CF2710" s="213">
        <f>IF(ISNUMBER(SEARCH($H$2,$CG$3:$CG$3874)),MAX($CF$2:CF2709)+1,0)</f>
        <v>0</v>
      </c>
      <c r="CG2710" s="212" t="s">
        <v>29127</v>
      </c>
      <c r="CH2710" s="212"/>
      <c r="CI2710" s="212"/>
      <c r="CJ2710" s="213" t="str">
        <f>IFERROR(VLOOKUP(ROWS($CJ$3:CJ2710),CF2710:$CG$3874,2,0),"")</f>
        <v/>
      </c>
      <c r="CK2710" s="212" t="s">
        <v>29128</v>
      </c>
      <c r="CL2710" s="212" t="s">
        <v>29129</v>
      </c>
      <c r="CM2710" s="78">
        <v>44926</v>
      </c>
      <c r="CN2710" s="212" t="s">
        <v>29130</v>
      </c>
      <c r="CO2710" s="212" t="s">
        <v>29131</v>
      </c>
      <c r="CP2710" s="212" t="s">
        <v>29132</v>
      </c>
      <c r="CQ2710" s="212" t="s">
        <v>29133</v>
      </c>
      <c r="CR2710" s="212" t="s">
        <v>29134</v>
      </c>
      <c r="CS2710" s="44">
        <v>2708</v>
      </c>
      <c r="CT2710" s="44" t="s">
        <v>29135</v>
      </c>
      <c r="CU2710" s="214">
        <v>16054</v>
      </c>
      <c r="CV2710" s="212" t="s">
        <v>29136</v>
      </c>
      <c r="CW2710" s="212" t="s">
        <v>707</v>
      </c>
      <c r="CX2710" s="44" t="s">
        <v>29137</v>
      </c>
      <c r="CY2710" s="78">
        <v>44926</v>
      </c>
      <c r="CZ2710" s="215" t="s">
        <v>601</v>
      </c>
      <c r="DA2710" s="212" t="s">
        <v>512</v>
      </c>
      <c r="DB2710" s="44" t="s">
        <v>655</v>
      </c>
      <c r="DC2710" s="44" t="s">
        <v>21119</v>
      </c>
      <c r="DD2710" s="44" t="s">
        <v>515</v>
      </c>
    </row>
    <row r="2711" spans="83:108">
      <c r="CE2711" s="212"/>
      <c r="CF2711" s="213">
        <f>IF(ISNUMBER(SEARCH($H$2,$CG$3:$CG$3874)),MAX($CF$2:CF2710)+1,0)</f>
        <v>0</v>
      </c>
      <c r="CG2711" s="212" t="s">
        <v>29138</v>
      </c>
      <c r="CH2711" s="212"/>
      <c r="CI2711" s="212"/>
      <c r="CJ2711" s="213" t="str">
        <f>IFERROR(VLOOKUP(ROWS($CJ$3:CJ2711),CF2711:$CG$3874,2,0),"")</f>
        <v/>
      </c>
      <c r="CK2711" s="212" t="s">
        <v>29139</v>
      </c>
      <c r="CL2711" s="212" t="s">
        <v>29140</v>
      </c>
      <c r="CM2711" s="78">
        <v>44196</v>
      </c>
      <c r="CN2711" s="212" t="s">
        <v>29141</v>
      </c>
      <c r="CO2711" s="212" t="s">
        <v>29142</v>
      </c>
      <c r="CP2711" s="212" t="s">
        <v>29143</v>
      </c>
      <c r="CQ2711" s="212" t="s">
        <v>29144</v>
      </c>
      <c r="CR2711" s="212" t="s">
        <v>29145</v>
      </c>
      <c r="CS2711" s="44">
        <v>2709</v>
      </c>
      <c r="CT2711" s="44" t="s">
        <v>29146</v>
      </c>
      <c r="CU2711" s="214">
        <v>3658</v>
      </c>
      <c r="CV2711" s="212" t="s">
        <v>29147</v>
      </c>
      <c r="CW2711" s="212" t="s">
        <v>1535</v>
      </c>
      <c r="CX2711" s="44" t="s">
        <v>1238</v>
      </c>
      <c r="CY2711" s="78">
        <v>44196</v>
      </c>
      <c r="CZ2711" s="215" t="s">
        <v>545</v>
      </c>
      <c r="DA2711" s="212" t="s">
        <v>529</v>
      </c>
      <c r="DB2711" s="44" t="s">
        <v>655</v>
      </c>
      <c r="DC2711" s="44" t="s">
        <v>986</v>
      </c>
      <c r="DD2711" s="44" t="s">
        <v>532</v>
      </c>
    </row>
    <row r="2712" spans="83:108">
      <c r="CE2712" s="212"/>
      <c r="CF2712" s="213">
        <f>IF(ISNUMBER(SEARCH($H$2,$CG$3:$CG$3874)),MAX($CF$2:CF2711)+1,0)</f>
        <v>0</v>
      </c>
      <c r="CG2712" s="212" t="s">
        <v>29148</v>
      </c>
      <c r="CH2712" s="212"/>
      <c r="CI2712" s="212"/>
      <c r="CJ2712" s="213" t="str">
        <f>IFERROR(VLOOKUP(ROWS($CJ$3:CJ2712),CF2712:$CG$3874,2,0),"")</f>
        <v/>
      </c>
      <c r="CK2712" s="212" t="s">
        <v>29149</v>
      </c>
      <c r="CL2712" s="212" t="s">
        <v>29150</v>
      </c>
      <c r="CM2712" s="78">
        <v>43465</v>
      </c>
      <c r="CN2712" s="212" t="s">
        <v>29151</v>
      </c>
      <c r="CO2712" s="212" t="s">
        <v>29152</v>
      </c>
      <c r="CP2712" s="212" t="s">
        <v>29153</v>
      </c>
      <c r="CQ2712" s="212" t="s">
        <v>29154</v>
      </c>
      <c r="CR2712" s="212" t="s">
        <v>29155</v>
      </c>
      <c r="CS2712" s="44">
        <v>2710</v>
      </c>
      <c r="CT2712" s="44" t="s">
        <v>29156</v>
      </c>
      <c r="CU2712" s="214">
        <v>16353</v>
      </c>
      <c r="CV2712" s="212" t="s">
        <v>29157</v>
      </c>
      <c r="CW2712" s="212" t="s">
        <v>1359</v>
      </c>
      <c r="CX2712" s="44" t="s">
        <v>654</v>
      </c>
      <c r="CY2712" s="78">
        <v>43465</v>
      </c>
      <c r="CZ2712" s="215" t="s">
        <v>576</v>
      </c>
      <c r="DA2712" s="212" t="s">
        <v>512</v>
      </c>
      <c r="DB2712" s="44" t="s">
        <v>530</v>
      </c>
      <c r="DC2712" s="44" t="s">
        <v>709</v>
      </c>
      <c r="DD2712" s="44" t="s">
        <v>532</v>
      </c>
    </row>
    <row r="2713" spans="83:108">
      <c r="CE2713" s="212"/>
      <c r="CF2713" s="213">
        <f>IF(ISNUMBER(SEARCH($H$2,$CG$3:$CG$3874)),MAX($CF$2:CF2712)+1,0)</f>
        <v>0</v>
      </c>
      <c r="CG2713" s="212" t="s">
        <v>29158</v>
      </c>
      <c r="CH2713" s="212"/>
      <c r="CI2713" s="212"/>
      <c r="CJ2713" s="213" t="str">
        <f>IFERROR(VLOOKUP(ROWS($CJ$3:CJ2713),CF2713:$CG$3874,2,0),"")</f>
        <v/>
      </c>
      <c r="CK2713" s="212" t="s">
        <v>29159</v>
      </c>
      <c r="CL2713" s="212" t="s">
        <v>29160</v>
      </c>
      <c r="CM2713" s="78">
        <v>43131</v>
      </c>
      <c r="CN2713" s="212" t="s">
        <v>29161</v>
      </c>
      <c r="CO2713" s="212" t="s">
        <v>29162</v>
      </c>
      <c r="CP2713" s="212" t="s">
        <v>29163</v>
      </c>
      <c r="CQ2713" s="212" t="s">
        <v>29164</v>
      </c>
      <c r="CR2713" s="212" t="s">
        <v>29165</v>
      </c>
      <c r="CS2713" s="44">
        <v>2711</v>
      </c>
      <c r="CT2713" s="44" t="s">
        <v>29166</v>
      </c>
      <c r="CU2713" s="214">
        <v>13090</v>
      </c>
      <c r="CV2713" s="212" t="s">
        <v>29167</v>
      </c>
      <c r="CW2713" s="212" t="s">
        <v>11877</v>
      </c>
      <c r="CX2713" s="44" t="s">
        <v>1169</v>
      </c>
      <c r="CY2713" s="78">
        <v>43131</v>
      </c>
      <c r="CZ2713" s="215" t="s">
        <v>763</v>
      </c>
      <c r="DA2713" s="212" t="s">
        <v>512</v>
      </c>
      <c r="DB2713" s="44" t="s">
        <v>802</v>
      </c>
      <c r="DC2713" s="44" t="s">
        <v>11878</v>
      </c>
      <c r="DD2713" s="44" t="s">
        <v>532</v>
      </c>
    </row>
    <row r="2714" spans="83:108">
      <c r="CE2714" s="212"/>
      <c r="CF2714" s="213">
        <f>IF(ISNUMBER(SEARCH($H$2,$CG$3:$CG$3874)),MAX($CF$2:CF2713)+1,0)</f>
        <v>0</v>
      </c>
      <c r="CG2714" s="212" t="s">
        <v>29168</v>
      </c>
      <c r="CH2714" s="212"/>
      <c r="CI2714" s="212"/>
      <c r="CJ2714" s="213" t="str">
        <f>IFERROR(VLOOKUP(ROWS($CJ$3:CJ2714),CF2714:$CG$3874,2,0),"")</f>
        <v/>
      </c>
      <c r="CK2714" s="212" t="s">
        <v>29169</v>
      </c>
      <c r="CL2714" s="212" t="s">
        <v>29170</v>
      </c>
      <c r="CM2714" s="78">
        <v>43131</v>
      </c>
      <c r="CN2714" s="212" t="s">
        <v>29171</v>
      </c>
      <c r="CO2714" s="212" t="s">
        <v>29172</v>
      </c>
      <c r="CP2714" s="212" t="s">
        <v>29173</v>
      </c>
      <c r="CQ2714" s="212" t="s">
        <v>29174</v>
      </c>
      <c r="CR2714" s="212" t="s">
        <v>29175</v>
      </c>
      <c r="CS2714" s="44">
        <v>2712</v>
      </c>
      <c r="CT2714" s="44" t="s">
        <v>29176</v>
      </c>
      <c r="CU2714" s="214">
        <v>10450</v>
      </c>
      <c r="CV2714" s="212" t="s">
        <v>29177</v>
      </c>
      <c r="CW2714" s="212" t="s">
        <v>1593</v>
      </c>
      <c r="CX2714" s="44" t="s">
        <v>2814</v>
      </c>
      <c r="CY2714" s="78">
        <v>43131</v>
      </c>
      <c r="CZ2714" s="215" t="s">
        <v>601</v>
      </c>
      <c r="DA2714" s="212" t="s">
        <v>512</v>
      </c>
      <c r="DB2714" s="44" t="s">
        <v>641</v>
      </c>
      <c r="DC2714" s="44" t="s">
        <v>723</v>
      </c>
      <c r="DD2714" s="44" t="s">
        <v>532</v>
      </c>
    </row>
    <row r="2715" spans="83:108">
      <c r="CE2715" s="212"/>
      <c r="CF2715" s="213">
        <f>IF(ISNUMBER(SEARCH($H$2,$CG$3:$CG$3874)),MAX($CF$2:CF2714)+1,0)</f>
        <v>0</v>
      </c>
      <c r="CG2715" s="212" t="s">
        <v>29178</v>
      </c>
      <c r="CH2715" s="212"/>
      <c r="CI2715" s="212"/>
      <c r="CJ2715" s="213" t="str">
        <f>IFERROR(VLOOKUP(ROWS($CJ$3:CJ2715),CF2715:$CG$3874,2,0),"")</f>
        <v/>
      </c>
      <c r="CK2715" s="212" t="s">
        <v>29179</v>
      </c>
      <c r="CL2715" s="212" t="s">
        <v>29180</v>
      </c>
      <c r="CM2715" s="78">
        <v>43465</v>
      </c>
      <c r="CN2715" s="212" t="s">
        <v>29181</v>
      </c>
      <c r="CO2715" s="212" t="s">
        <v>29182</v>
      </c>
      <c r="CP2715" s="212" t="s">
        <v>29183</v>
      </c>
      <c r="CQ2715" s="212" t="s">
        <v>29184</v>
      </c>
      <c r="CR2715" s="212" t="s">
        <v>29185</v>
      </c>
      <c r="CS2715" s="44">
        <v>2713</v>
      </c>
      <c r="CT2715" s="44" t="s">
        <v>29186</v>
      </c>
      <c r="CU2715" s="214">
        <v>16189</v>
      </c>
      <c r="CV2715" s="212" t="s">
        <v>29187</v>
      </c>
      <c r="CW2715" s="212" t="s">
        <v>18292</v>
      </c>
      <c r="CX2715" s="44" t="s">
        <v>1156</v>
      </c>
      <c r="CY2715" s="78">
        <v>43465</v>
      </c>
      <c r="CZ2715" s="215" t="s">
        <v>511</v>
      </c>
      <c r="DA2715" s="212" t="s">
        <v>737</v>
      </c>
      <c r="DB2715" s="44" t="s">
        <v>655</v>
      </c>
      <c r="DC2715" s="44" t="s">
        <v>18293</v>
      </c>
      <c r="DD2715" s="44" t="s">
        <v>532</v>
      </c>
    </row>
    <row r="2716" spans="83:108">
      <c r="CE2716" s="212"/>
      <c r="CF2716" s="213">
        <f>IF(ISNUMBER(SEARCH($H$2,$CG$3:$CG$3874)),MAX($CF$2:CF2715)+1,0)</f>
        <v>0</v>
      </c>
      <c r="CG2716" s="212" t="s">
        <v>29188</v>
      </c>
      <c r="CH2716" s="212"/>
      <c r="CI2716" s="212"/>
      <c r="CJ2716" s="213" t="str">
        <f>IFERROR(VLOOKUP(ROWS($CJ$3:CJ2716),CF2716:$CG$3874,2,0),"")</f>
        <v/>
      </c>
      <c r="CK2716" s="212" t="s">
        <v>29189</v>
      </c>
      <c r="CL2716" s="212" t="s">
        <v>29190</v>
      </c>
      <c r="CM2716" s="78">
        <v>43769</v>
      </c>
      <c r="CN2716" s="212" t="s">
        <v>29191</v>
      </c>
      <c r="CO2716" s="212" t="s">
        <v>29192</v>
      </c>
      <c r="CP2716" s="212" t="s">
        <v>29193</v>
      </c>
      <c r="CQ2716" s="212" t="s">
        <v>29194</v>
      </c>
      <c r="CR2716" s="212" t="s">
        <v>29195</v>
      </c>
      <c r="CS2716" s="44">
        <v>2714</v>
      </c>
      <c r="CT2716" s="44" t="s">
        <v>29196</v>
      </c>
      <c r="CU2716" s="214">
        <v>16363</v>
      </c>
      <c r="CV2716" s="212" t="s">
        <v>29197</v>
      </c>
      <c r="CW2716" s="212" t="s">
        <v>6177</v>
      </c>
      <c r="CX2716" s="44" t="s">
        <v>1059</v>
      </c>
      <c r="CY2716" s="78">
        <v>43769</v>
      </c>
      <c r="CZ2716" s="215" t="s">
        <v>601</v>
      </c>
      <c r="DA2716" s="212" t="s">
        <v>737</v>
      </c>
      <c r="DB2716" s="44" t="s">
        <v>1690</v>
      </c>
      <c r="DC2716" s="44" t="s">
        <v>29198</v>
      </c>
      <c r="DD2716" s="44" t="s">
        <v>515</v>
      </c>
    </row>
    <row r="2717" spans="83:108">
      <c r="CE2717" s="212"/>
      <c r="CF2717" s="213">
        <f>IF(ISNUMBER(SEARCH($H$2,$CG$3:$CG$3874)),MAX($CF$2:CF2716)+1,0)</f>
        <v>0</v>
      </c>
      <c r="CG2717" s="212" t="s">
        <v>29199</v>
      </c>
      <c r="CH2717" s="212"/>
      <c r="CI2717" s="212"/>
      <c r="CJ2717" s="213" t="str">
        <f>IFERROR(VLOOKUP(ROWS($CJ$3:CJ2717),CF2717:$CG$3874,2,0),"")</f>
        <v/>
      </c>
      <c r="CK2717" s="212" t="s">
        <v>29200</v>
      </c>
      <c r="CL2717" s="212" t="s">
        <v>29201</v>
      </c>
      <c r="CM2717" s="78">
        <v>44561</v>
      </c>
      <c r="CN2717" s="212" t="s">
        <v>29202</v>
      </c>
      <c r="CO2717" s="212" t="s">
        <v>29203</v>
      </c>
      <c r="CP2717" s="212" t="s">
        <v>29204</v>
      </c>
      <c r="CQ2717" s="212" t="s">
        <v>29205</v>
      </c>
      <c r="CR2717" s="212" t="s">
        <v>29206</v>
      </c>
      <c r="CS2717" s="44">
        <v>2715</v>
      </c>
      <c r="CT2717" s="44" t="s">
        <v>29207</v>
      </c>
      <c r="CU2717" s="214">
        <v>16934</v>
      </c>
      <c r="CV2717" s="212" t="s">
        <v>29208</v>
      </c>
      <c r="CW2717" s="212" t="s">
        <v>2254</v>
      </c>
      <c r="CX2717" s="44" t="s">
        <v>3330</v>
      </c>
      <c r="CY2717" s="78">
        <v>44561</v>
      </c>
      <c r="CZ2717" s="215" t="s">
        <v>511</v>
      </c>
      <c r="DA2717" s="212" t="s">
        <v>512</v>
      </c>
      <c r="DB2717" s="44" t="s">
        <v>655</v>
      </c>
      <c r="DC2717" s="44" t="s">
        <v>2255</v>
      </c>
      <c r="DD2717" s="44" t="s">
        <v>532</v>
      </c>
    </row>
    <row r="2718" spans="83:108">
      <c r="CE2718" s="212"/>
      <c r="CF2718" s="213">
        <f>IF(ISNUMBER(SEARCH($H$2,$CG$3:$CG$3874)),MAX($CF$2:CF2717)+1,0)</f>
        <v>0</v>
      </c>
      <c r="CG2718" s="212" t="s">
        <v>29209</v>
      </c>
      <c r="CH2718" s="212"/>
      <c r="CI2718" s="212"/>
      <c r="CJ2718" s="213" t="str">
        <f>IFERROR(VLOOKUP(ROWS($CJ$3:CJ2718),CF2718:$CG$3874,2,0),"")</f>
        <v/>
      </c>
      <c r="CK2718" s="212" t="s">
        <v>29210</v>
      </c>
      <c r="CL2718" s="212" t="s">
        <v>29211</v>
      </c>
      <c r="CM2718" s="78">
        <v>43039</v>
      </c>
      <c r="CN2718" s="212" t="s">
        <v>29212</v>
      </c>
      <c r="CO2718" s="212" t="s">
        <v>29213</v>
      </c>
      <c r="CP2718" s="212" t="s">
        <v>29214</v>
      </c>
      <c r="CQ2718" s="212" t="s">
        <v>29215</v>
      </c>
      <c r="CR2718" s="212" t="s">
        <v>29216</v>
      </c>
      <c r="CS2718" s="44">
        <v>2716</v>
      </c>
      <c r="CT2718" s="44" t="s">
        <v>29217</v>
      </c>
      <c r="CU2718" s="214">
        <v>12828</v>
      </c>
      <c r="CV2718" s="212" t="s">
        <v>29218</v>
      </c>
      <c r="CW2718" s="212" t="s">
        <v>29219</v>
      </c>
      <c r="CX2718" s="44" t="s">
        <v>29220</v>
      </c>
      <c r="CY2718" s="78">
        <v>43039</v>
      </c>
      <c r="CZ2718" s="215" t="s">
        <v>29221</v>
      </c>
      <c r="DA2718" s="212" t="s">
        <v>546</v>
      </c>
      <c r="DB2718" s="44" t="s">
        <v>530</v>
      </c>
      <c r="DC2718" s="44" t="s">
        <v>29222</v>
      </c>
      <c r="DD2718" s="44" t="s">
        <v>532</v>
      </c>
    </row>
    <row r="2719" spans="83:108">
      <c r="CE2719" s="212"/>
      <c r="CF2719" s="213">
        <f>IF(ISNUMBER(SEARCH($H$2,$CG$3:$CG$3874)),MAX($CF$2:CF2718)+1,0)</f>
        <v>0</v>
      </c>
      <c r="CG2719" s="212" t="s">
        <v>29223</v>
      </c>
      <c r="CH2719" s="212"/>
      <c r="CI2719" s="212"/>
      <c r="CJ2719" s="213" t="str">
        <f>IFERROR(VLOOKUP(ROWS($CJ$3:CJ2719),CF2719:$CG$3874,2,0),"")</f>
        <v/>
      </c>
      <c r="CK2719" s="212" t="s">
        <v>29224</v>
      </c>
      <c r="CL2719" s="212" t="s">
        <v>29225</v>
      </c>
      <c r="CM2719" s="78">
        <v>43131</v>
      </c>
      <c r="CN2719" s="212" t="s">
        <v>29226</v>
      </c>
      <c r="CO2719" s="212" t="s">
        <v>29227</v>
      </c>
      <c r="CP2719" s="212" t="s">
        <v>29228</v>
      </c>
      <c r="CQ2719" s="212" t="s">
        <v>29229</v>
      </c>
      <c r="CR2719" s="212" t="s">
        <v>29230</v>
      </c>
      <c r="CS2719" s="44">
        <v>2717</v>
      </c>
      <c r="CT2719" s="44" t="s">
        <v>29231</v>
      </c>
      <c r="CU2719" s="214">
        <v>15585</v>
      </c>
      <c r="CV2719" s="212" t="s">
        <v>29232</v>
      </c>
      <c r="CW2719" s="212" t="s">
        <v>3140</v>
      </c>
      <c r="CX2719" s="44" t="s">
        <v>1943</v>
      </c>
      <c r="CY2719" s="78">
        <v>43131</v>
      </c>
      <c r="CZ2719" s="215" t="s">
        <v>576</v>
      </c>
      <c r="DA2719" s="212" t="s">
        <v>737</v>
      </c>
      <c r="DB2719" s="44" t="s">
        <v>919</v>
      </c>
      <c r="DC2719" s="44" t="s">
        <v>24182</v>
      </c>
      <c r="DD2719" s="44" t="s">
        <v>563</v>
      </c>
    </row>
    <row r="2720" spans="83:108">
      <c r="CE2720" s="212"/>
      <c r="CF2720" s="213">
        <f>IF(ISNUMBER(SEARCH($H$2,$CG$3:$CG$3874)),MAX($CF$2:CF2719)+1,0)</f>
        <v>0</v>
      </c>
      <c r="CG2720" s="212" t="s">
        <v>29233</v>
      </c>
      <c r="CH2720" s="212"/>
      <c r="CI2720" s="212"/>
      <c r="CJ2720" s="213" t="str">
        <f>IFERROR(VLOOKUP(ROWS($CJ$3:CJ2720),CF2720:$CG$3874,2,0),"")</f>
        <v/>
      </c>
      <c r="CK2720" s="212" t="s">
        <v>29234</v>
      </c>
      <c r="CL2720" s="212" t="s">
        <v>29235</v>
      </c>
      <c r="CM2720" s="78">
        <v>43131</v>
      </c>
      <c r="CN2720" s="212" t="s">
        <v>29236</v>
      </c>
      <c r="CO2720" s="212" t="s">
        <v>29237</v>
      </c>
      <c r="CP2720" s="212" t="s">
        <v>29238</v>
      </c>
      <c r="CQ2720" s="212" t="s">
        <v>29239</v>
      </c>
      <c r="CR2720" s="212" t="s">
        <v>29240</v>
      </c>
      <c r="CS2720" s="44">
        <v>2718</v>
      </c>
      <c r="CT2720" s="44" t="s">
        <v>29241</v>
      </c>
      <c r="CU2720" s="214">
        <v>11849</v>
      </c>
      <c r="CV2720" s="212" t="s">
        <v>29242</v>
      </c>
      <c r="CW2720" s="212" t="s">
        <v>6959</v>
      </c>
      <c r="CX2720" s="44" t="s">
        <v>1943</v>
      </c>
      <c r="CY2720" s="78">
        <v>43131</v>
      </c>
      <c r="CZ2720" s="215" t="s">
        <v>763</v>
      </c>
      <c r="DA2720" s="212" t="s">
        <v>529</v>
      </c>
      <c r="DB2720" s="44" t="s">
        <v>530</v>
      </c>
      <c r="DC2720" s="44" t="s">
        <v>7112</v>
      </c>
      <c r="DD2720" s="44" t="s">
        <v>563</v>
      </c>
    </row>
    <row r="2721" spans="83:108">
      <c r="CE2721" s="212"/>
      <c r="CF2721" s="213">
        <f>IF(ISNUMBER(SEARCH($H$2,$CG$3:$CG$3874)),MAX($CF$2:CF2720)+1,0)</f>
        <v>0</v>
      </c>
      <c r="CG2721" s="212" t="s">
        <v>29243</v>
      </c>
      <c r="CH2721" s="212"/>
      <c r="CI2721" s="212"/>
      <c r="CJ2721" s="213" t="str">
        <f>IFERROR(VLOOKUP(ROWS($CJ$3:CJ2721),CF2721:$CG$3874,2,0),"")</f>
        <v/>
      </c>
      <c r="CK2721" s="212" t="s">
        <v>29244</v>
      </c>
      <c r="CL2721" s="212" t="s">
        <v>29245</v>
      </c>
      <c r="CM2721" s="78">
        <v>43312</v>
      </c>
      <c r="CN2721" s="212" t="s">
        <v>29246</v>
      </c>
      <c r="CO2721" s="212" t="s">
        <v>29247</v>
      </c>
      <c r="CP2721" s="212" t="s">
        <v>29248</v>
      </c>
      <c r="CQ2721" s="212" t="s">
        <v>29249</v>
      </c>
      <c r="CR2721" s="212" t="s">
        <v>29250</v>
      </c>
      <c r="CS2721" s="44">
        <v>2719</v>
      </c>
      <c r="CT2721" s="44" t="s">
        <v>29251</v>
      </c>
      <c r="CU2721" s="214">
        <v>14033</v>
      </c>
      <c r="CV2721" s="212" t="s">
        <v>29252</v>
      </c>
      <c r="CW2721" s="212" t="s">
        <v>16241</v>
      </c>
      <c r="CX2721" s="44" t="s">
        <v>3072</v>
      </c>
      <c r="CY2721" s="78">
        <v>43312</v>
      </c>
      <c r="CZ2721" s="215" t="s">
        <v>601</v>
      </c>
      <c r="DA2721" s="212" t="s">
        <v>529</v>
      </c>
      <c r="DB2721" s="44" t="s">
        <v>530</v>
      </c>
      <c r="DC2721" s="44" t="s">
        <v>1227</v>
      </c>
      <c r="DD2721" s="44" t="s">
        <v>563</v>
      </c>
    </row>
    <row r="2722" spans="83:108">
      <c r="CE2722" s="212"/>
      <c r="CF2722" s="213">
        <f>IF(ISNUMBER(SEARCH($H$2,$CG$3:$CG$3874)),MAX($CF$2:CF2721)+1,0)</f>
        <v>0</v>
      </c>
      <c r="CG2722" s="212" t="s">
        <v>29253</v>
      </c>
      <c r="CH2722" s="212"/>
      <c r="CI2722" s="212"/>
      <c r="CJ2722" s="213" t="str">
        <f>IFERROR(VLOOKUP(ROWS($CJ$3:CJ2722),CF2722:$CG$3874,2,0),"")</f>
        <v/>
      </c>
      <c r="CK2722" s="212" t="s">
        <v>29254</v>
      </c>
      <c r="CL2722" s="212" t="s">
        <v>29255</v>
      </c>
      <c r="CM2722" s="78">
        <v>43312</v>
      </c>
      <c r="CN2722" s="212" t="s">
        <v>29256</v>
      </c>
      <c r="CO2722" s="212" t="s">
        <v>29257</v>
      </c>
      <c r="CP2722" s="212" t="s">
        <v>29258</v>
      </c>
      <c r="CQ2722" s="212" t="s">
        <v>29259</v>
      </c>
      <c r="CR2722" s="212" t="s">
        <v>29260</v>
      </c>
      <c r="CS2722" s="44">
        <v>2720</v>
      </c>
      <c r="CT2722" s="44" t="s">
        <v>29261</v>
      </c>
      <c r="CU2722" s="214">
        <v>14036</v>
      </c>
      <c r="CV2722" s="212" t="s">
        <v>29262</v>
      </c>
      <c r="CW2722" s="212" t="s">
        <v>16241</v>
      </c>
      <c r="CX2722" s="44" t="s">
        <v>3072</v>
      </c>
      <c r="CY2722" s="78">
        <v>43312</v>
      </c>
      <c r="CZ2722" s="215" t="s">
        <v>601</v>
      </c>
      <c r="DA2722" s="212" t="s">
        <v>529</v>
      </c>
      <c r="DB2722" s="44" t="s">
        <v>1911</v>
      </c>
      <c r="DC2722" s="44" t="s">
        <v>1440</v>
      </c>
      <c r="DD2722" s="44" t="s">
        <v>563</v>
      </c>
    </row>
    <row r="2723" spans="83:108">
      <c r="CE2723" s="212"/>
      <c r="CF2723" s="213">
        <f>IF(ISNUMBER(SEARCH($H$2,$CG$3:$CG$3874)),MAX($CF$2:CF2722)+1,0)</f>
        <v>0</v>
      </c>
      <c r="CG2723" s="212" t="s">
        <v>29263</v>
      </c>
      <c r="CH2723" s="212"/>
      <c r="CI2723" s="212"/>
      <c r="CJ2723" s="213" t="str">
        <f>IFERROR(VLOOKUP(ROWS($CJ$3:CJ2723),CF2723:$CG$3874,2,0),"")</f>
        <v/>
      </c>
      <c r="CK2723" s="212" t="s">
        <v>29264</v>
      </c>
      <c r="CL2723" s="212" t="s">
        <v>29265</v>
      </c>
      <c r="CM2723" s="78">
        <v>43220</v>
      </c>
      <c r="CN2723" s="212" t="s">
        <v>29266</v>
      </c>
      <c r="CO2723" s="212" t="s">
        <v>29267</v>
      </c>
      <c r="CP2723" s="212" t="s">
        <v>29268</v>
      </c>
      <c r="CQ2723" s="212" t="s">
        <v>29269</v>
      </c>
      <c r="CR2723" s="212" t="s">
        <v>29270</v>
      </c>
      <c r="CS2723" s="44">
        <v>2721</v>
      </c>
      <c r="CT2723" s="44" t="s">
        <v>29271</v>
      </c>
      <c r="CU2723" s="214">
        <v>11340</v>
      </c>
      <c r="CV2723" s="212" t="s">
        <v>29272</v>
      </c>
      <c r="CW2723" s="212" t="s">
        <v>2742</v>
      </c>
      <c r="CX2723" s="44" t="s">
        <v>1943</v>
      </c>
      <c r="CY2723" s="78">
        <v>43220</v>
      </c>
      <c r="CZ2723" s="215" t="s">
        <v>763</v>
      </c>
      <c r="DA2723" s="212" t="s">
        <v>512</v>
      </c>
      <c r="DB2723" s="44" t="s">
        <v>655</v>
      </c>
      <c r="DC2723" s="44" t="s">
        <v>29273</v>
      </c>
      <c r="DD2723" s="44" t="s">
        <v>851</v>
      </c>
    </row>
    <row r="2724" spans="83:108">
      <c r="CE2724" s="212"/>
      <c r="CF2724" s="213">
        <f>IF(ISNUMBER(SEARCH($H$2,$CG$3:$CG$3874)),MAX($CF$2:CF2723)+1,0)</f>
        <v>0</v>
      </c>
      <c r="CG2724" s="212" t="s">
        <v>29274</v>
      </c>
      <c r="CH2724" s="212"/>
      <c r="CI2724" s="212"/>
      <c r="CJ2724" s="213" t="str">
        <f>IFERROR(VLOOKUP(ROWS($CJ$3:CJ2724),CF2724:$CG$3874,2,0),"")</f>
        <v/>
      </c>
      <c r="CK2724" s="212" t="s">
        <v>29275</v>
      </c>
      <c r="CL2724" s="212" t="s">
        <v>29276</v>
      </c>
      <c r="CM2724" s="78">
        <v>43312</v>
      </c>
      <c r="CN2724" s="212" t="s">
        <v>29277</v>
      </c>
      <c r="CO2724" s="212" t="s">
        <v>29278</v>
      </c>
      <c r="CP2724" s="212" t="s">
        <v>29279</v>
      </c>
      <c r="CQ2724" s="212" t="s">
        <v>29280</v>
      </c>
      <c r="CR2724" s="212" t="s">
        <v>29281</v>
      </c>
      <c r="CS2724" s="44">
        <v>2722</v>
      </c>
      <c r="CT2724" s="44" t="s">
        <v>29282</v>
      </c>
      <c r="CU2724" s="214">
        <v>10236</v>
      </c>
      <c r="CV2724" s="212" t="s">
        <v>29283</v>
      </c>
      <c r="CW2724" s="212" t="s">
        <v>12418</v>
      </c>
      <c r="CX2724" s="44" t="s">
        <v>789</v>
      </c>
      <c r="CY2724" s="78">
        <v>43312</v>
      </c>
      <c r="CZ2724" s="215" t="s">
        <v>763</v>
      </c>
      <c r="DA2724" s="212" t="s">
        <v>512</v>
      </c>
      <c r="DB2724" s="44" t="s">
        <v>802</v>
      </c>
      <c r="DC2724" s="44" t="s">
        <v>12419</v>
      </c>
      <c r="DD2724" s="44" t="s">
        <v>532</v>
      </c>
    </row>
    <row r="2725" spans="83:108">
      <c r="CE2725" s="212"/>
      <c r="CF2725" s="213">
        <f>IF(ISNUMBER(SEARCH($H$2,$CG$3:$CG$3874)),MAX($CF$2:CF2724)+1,0)</f>
        <v>0</v>
      </c>
      <c r="CG2725" s="212" t="s">
        <v>29284</v>
      </c>
      <c r="CH2725" s="212"/>
      <c r="CI2725" s="212"/>
      <c r="CJ2725" s="213" t="str">
        <f>IFERROR(VLOOKUP(ROWS($CJ$3:CJ2725),CF2725:$CG$3874,2,0),"")</f>
        <v/>
      </c>
      <c r="CK2725" s="212" t="s">
        <v>29285</v>
      </c>
      <c r="CL2725" s="212" t="s">
        <v>29286</v>
      </c>
      <c r="CM2725" s="78">
        <v>43312</v>
      </c>
      <c r="CN2725" s="212" t="s">
        <v>29287</v>
      </c>
      <c r="CO2725" s="212" t="s">
        <v>29288</v>
      </c>
      <c r="CP2725" s="212" t="s">
        <v>29289</v>
      </c>
      <c r="CQ2725" s="212" t="s">
        <v>29290</v>
      </c>
      <c r="CR2725" s="212" t="s">
        <v>29291</v>
      </c>
      <c r="CS2725" s="44">
        <v>2723</v>
      </c>
      <c r="CT2725" s="44" t="s">
        <v>29292</v>
      </c>
      <c r="CU2725" s="214">
        <v>15844</v>
      </c>
      <c r="CV2725" s="212" t="s">
        <v>29293</v>
      </c>
      <c r="CW2725" s="212" t="s">
        <v>13572</v>
      </c>
      <c r="CX2725" s="44" t="s">
        <v>789</v>
      </c>
      <c r="CY2725" s="78">
        <v>43312</v>
      </c>
      <c r="CZ2725" s="215" t="s">
        <v>1313</v>
      </c>
      <c r="DA2725" s="212" t="s">
        <v>512</v>
      </c>
      <c r="DB2725" s="44" t="s">
        <v>641</v>
      </c>
      <c r="DC2725" s="44" t="s">
        <v>13573</v>
      </c>
      <c r="DD2725" s="44" t="s">
        <v>532</v>
      </c>
    </row>
    <row r="2726" spans="83:108">
      <c r="CE2726" s="212"/>
      <c r="CF2726" s="213">
        <f>IF(ISNUMBER(SEARCH($H$2,$CG$3:$CG$3874)),MAX($CF$2:CF2725)+1,0)</f>
        <v>0</v>
      </c>
      <c r="CG2726" s="212" t="s">
        <v>29294</v>
      </c>
      <c r="CH2726" s="212"/>
      <c r="CI2726" s="212"/>
      <c r="CJ2726" s="213" t="str">
        <f>IFERROR(VLOOKUP(ROWS($CJ$3:CJ2726),CF2726:$CG$3874,2,0),"")</f>
        <v/>
      </c>
      <c r="CK2726" s="212" t="s">
        <v>29295</v>
      </c>
      <c r="CL2726" s="212" t="s">
        <v>29296</v>
      </c>
      <c r="CM2726" s="78">
        <v>44347</v>
      </c>
      <c r="CN2726" s="212" t="s">
        <v>29297</v>
      </c>
      <c r="CO2726" s="212" t="s">
        <v>29298</v>
      </c>
      <c r="CP2726" s="212" t="s">
        <v>29299</v>
      </c>
      <c r="CQ2726" s="212" t="s">
        <v>29300</v>
      </c>
      <c r="CR2726" s="212" t="s">
        <v>29301</v>
      </c>
      <c r="CS2726" s="44">
        <v>2724</v>
      </c>
      <c r="CT2726" s="44" t="s">
        <v>29302</v>
      </c>
      <c r="CU2726" s="214">
        <v>16112</v>
      </c>
      <c r="CV2726" s="212" t="s">
        <v>29303</v>
      </c>
      <c r="CW2726" s="212" t="s">
        <v>1475</v>
      </c>
      <c r="CX2726" s="44" t="s">
        <v>1524</v>
      </c>
      <c r="CY2726" s="78">
        <v>44347</v>
      </c>
      <c r="CZ2726" s="215" t="s">
        <v>511</v>
      </c>
      <c r="DA2726" s="212" t="s">
        <v>1477</v>
      </c>
      <c r="DB2726" s="44" t="s">
        <v>1478</v>
      </c>
      <c r="DC2726" s="44" t="s">
        <v>908</v>
      </c>
      <c r="DD2726" s="44" t="s">
        <v>532</v>
      </c>
    </row>
    <row r="2727" spans="83:108">
      <c r="CE2727" s="212"/>
      <c r="CF2727" s="213">
        <f>IF(ISNUMBER(SEARCH($H$2,$CG$3:$CG$3874)),MAX($CF$2:CF2726)+1,0)</f>
        <v>0</v>
      </c>
      <c r="CG2727" s="212" t="s">
        <v>29304</v>
      </c>
      <c r="CH2727" s="212"/>
      <c r="CI2727" s="212"/>
      <c r="CJ2727" s="213" t="str">
        <f>IFERROR(VLOOKUP(ROWS($CJ$3:CJ2727),CF2727:$CG$3874,2,0),"")</f>
        <v/>
      </c>
      <c r="CK2727" s="212" t="s">
        <v>29305</v>
      </c>
      <c r="CL2727" s="212" t="s">
        <v>29306</v>
      </c>
      <c r="CM2727" s="78">
        <v>44347</v>
      </c>
      <c r="CN2727" s="212" t="s">
        <v>29307</v>
      </c>
      <c r="CO2727" s="212" t="s">
        <v>29308</v>
      </c>
      <c r="CP2727" s="212" t="s">
        <v>29309</v>
      </c>
      <c r="CQ2727" s="212" t="s">
        <v>29310</v>
      </c>
      <c r="CR2727" s="212" t="s">
        <v>29311</v>
      </c>
      <c r="CS2727" s="44">
        <v>2725</v>
      </c>
      <c r="CT2727" s="44" t="s">
        <v>29312</v>
      </c>
      <c r="CU2727" s="214">
        <v>11467</v>
      </c>
      <c r="CV2727" s="212" t="s">
        <v>29313</v>
      </c>
      <c r="CW2727" s="212" t="s">
        <v>1475</v>
      </c>
      <c r="CX2727" s="44" t="s">
        <v>510</v>
      </c>
      <c r="CY2727" s="78">
        <v>44347</v>
      </c>
      <c r="CZ2727" s="215" t="s">
        <v>545</v>
      </c>
      <c r="DA2727" s="212" t="s">
        <v>1477</v>
      </c>
      <c r="DB2727" s="44" t="s">
        <v>1478</v>
      </c>
      <c r="DC2727" s="44" t="s">
        <v>908</v>
      </c>
      <c r="DD2727" s="44" t="s">
        <v>532</v>
      </c>
    </row>
    <row r="2728" spans="83:108">
      <c r="CE2728" s="212"/>
      <c r="CF2728" s="213">
        <f>IF(ISNUMBER(SEARCH($H$2,$CG$3:$CG$3874)),MAX($CF$2:CF2727)+1,0)</f>
        <v>0</v>
      </c>
      <c r="CG2728" s="212" t="s">
        <v>29314</v>
      </c>
      <c r="CH2728" s="212"/>
      <c r="CI2728" s="212"/>
      <c r="CJ2728" s="213" t="str">
        <f>IFERROR(VLOOKUP(ROWS($CJ$3:CJ2728),CF2728:$CG$3874,2,0),"")</f>
        <v/>
      </c>
      <c r="CK2728" s="212" t="s">
        <v>29315</v>
      </c>
      <c r="CL2728" s="212" t="s">
        <v>29316</v>
      </c>
      <c r="CM2728" s="78">
        <v>47848</v>
      </c>
      <c r="CN2728" s="212" t="s">
        <v>29317</v>
      </c>
      <c r="CO2728" s="212" t="s">
        <v>29318</v>
      </c>
      <c r="CP2728" s="212" t="s">
        <v>29319</v>
      </c>
      <c r="CQ2728" s="212" t="s">
        <v>29320</v>
      </c>
      <c r="CR2728" s="212" t="s">
        <v>29321</v>
      </c>
      <c r="CS2728" s="44">
        <v>2726</v>
      </c>
      <c r="CT2728" s="44" t="s">
        <v>29322</v>
      </c>
      <c r="CU2728" s="214">
        <v>14764</v>
      </c>
      <c r="CV2728" s="212" t="s">
        <v>29323</v>
      </c>
      <c r="CW2728" s="212" t="s">
        <v>2374</v>
      </c>
      <c r="CX2728" s="44" t="s">
        <v>2389</v>
      </c>
      <c r="CY2728" s="78">
        <v>47848</v>
      </c>
      <c r="CZ2728" s="215" t="s">
        <v>545</v>
      </c>
      <c r="DA2728" s="212" t="s">
        <v>1477</v>
      </c>
      <c r="DB2728" s="44" t="s">
        <v>1478</v>
      </c>
      <c r="DC2728" s="44" t="s">
        <v>1144</v>
      </c>
      <c r="DD2728" s="44" t="s">
        <v>532</v>
      </c>
    </row>
    <row r="2729" spans="83:108">
      <c r="CE2729" s="212"/>
      <c r="CF2729" s="213">
        <f>IF(ISNUMBER(SEARCH($H$2,$CG$3:$CG$3874)),MAX($CF$2:CF2728)+1,0)</f>
        <v>0</v>
      </c>
      <c r="CG2729" s="212" t="s">
        <v>29324</v>
      </c>
      <c r="CH2729" s="212"/>
      <c r="CI2729" s="212"/>
      <c r="CJ2729" s="213" t="str">
        <f>IFERROR(VLOOKUP(ROWS($CJ$3:CJ2729),CF2729:$CG$3874,2,0),"")</f>
        <v/>
      </c>
      <c r="CK2729" s="212" t="s">
        <v>29325</v>
      </c>
      <c r="CL2729" s="212" t="s">
        <v>29326</v>
      </c>
      <c r="CM2729" s="78">
        <v>44316</v>
      </c>
      <c r="CN2729" s="212" t="s">
        <v>29327</v>
      </c>
      <c r="CO2729" s="212" t="s">
        <v>29328</v>
      </c>
      <c r="CP2729" s="212" t="s">
        <v>29329</v>
      </c>
      <c r="CQ2729" s="212" t="s">
        <v>29330</v>
      </c>
      <c r="CR2729" s="212" t="s">
        <v>29331</v>
      </c>
      <c r="CS2729" s="44">
        <v>2727</v>
      </c>
      <c r="CT2729" s="44" t="s">
        <v>29332</v>
      </c>
      <c r="CU2729" s="214">
        <v>16053</v>
      </c>
      <c r="CV2729" s="212" t="s">
        <v>29333</v>
      </c>
      <c r="CW2729" s="212" t="s">
        <v>29334</v>
      </c>
      <c r="CX2729" s="44" t="s">
        <v>2550</v>
      </c>
      <c r="CY2729" s="78">
        <v>44316</v>
      </c>
      <c r="CZ2729" s="215" t="s">
        <v>511</v>
      </c>
      <c r="DA2729" s="212" t="s">
        <v>561</v>
      </c>
      <c r="DB2729" s="44" t="s">
        <v>626</v>
      </c>
      <c r="DC2729" s="44" t="s">
        <v>723</v>
      </c>
      <c r="DD2729" s="44" t="s">
        <v>515</v>
      </c>
    </row>
    <row r="2730" spans="83:108">
      <c r="CE2730" s="212"/>
      <c r="CF2730" s="213">
        <f>IF(ISNUMBER(SEARCH($H$2,$CG$3:$CG$3874)),MAX($CF$2:CF2729)+1,0)</f>
        <v>0</v>
      </c>
      <c r="CG2730" s="212" t="s">
        <v>29335</v>
      </c>
      <c r="CH2730" s="212"/>
      <c r="CI2730" s="212"/>
      <c r="CJ2730" s="213" t="str">
        <f>IFERROR(VLOOKUP(ROWS($CJ$3:CJ2730),CF2730:$CG$3874,2,0),"")</f>
        <v/>
      </c>
      <c r="CK2730" s="212" t="s">
        <v>29336</v>
      </c>
      <c r="CL2730" s="212" t="s">
        <v>29337</v>
      </c>
      <c r="CM2730" s="78">
        <v>43039</v>
      </c>
      <c r="CN2730" s="212" t="s">
        <v>29338</v>
      </c>
      <c r="CO2730" s="212" t="s">
        <v>29339</v>
      </c>
      <c r="CP2730" s="212" t="s">
        <v>29340</v>
      </c>
      <c r="CQ2730" s="212" t="s">
        <v>29341</v>
      </c>
      <c r="CR2730" s="212" t="s">
        <v>29342</v>
      </c>
      <c r="CS2730" s="44">
        <v>2728</v>
      </c>
      <c r="CT2730" s="44" t="s">
        <v>29343</v>
      </c>
      <c r="CU2730" s="214">
        <v>12867</v>
      </c>
      <c r="CV2730" s="212" t="s">
        <v>29344</v>
      </c>
      <c r="CW2730" s="212" t="s">
        <v>27345</v>
      </c>
      <c r="CX2730" s="44" t="s">
        <v>27346</v>
      </c>
      <c r="CY2730" s="78">
        <v>43039</v>
      </c>
      <c r="CZ2730" s="215" t="s">
        <v>545</v>
      </c>
      <c r="DA2730" s="212" t="s">
        <v>546</v>
      </c>
      <c r="DB2730" s="44" t="s">
        <v>6430</v>
      </c>
      <c r="DC2730" s="44" t="s">
        <v>29345</v>
      </c>
      <c r="DD2730" s="44" t="s">
        <v>532</v>
      </c>
    </row>
    <row r="2731" spans="83:108">
      <c r="CE2731" s="212"/>
      <c r="CF2731" s="213">
        <f>IF(ISNUMBER(SEARCH($H$2,$CG$3:$CG$3874)),MAX($CF$2:CF2730)+1,0)</f>
        <v>0</v>
      </c>
      <c r="CG2731" s="212" t="s">
        <v>29346</v>
      </c>
      <c r="CH2731" s="212"/>
      <c r="CI2731" s="212"/>
      <c r="CJ2731" s="213" t="str">
        <f>IFERROR(VLOOKUP(ROWS($CJ$3:CJ2731),CF2731:$CG$3874,2,0),"")</f>
        <v/>
      </c>
      <c r="CK2731" s="212" t="s">
        <v>29347</v>
      </c>
      <c r="CL2731" s="212" t="s">
        <v>29348</v>
      </c>
      <c r="CM2731" s="78">
        <v>43039</v>
      </c>
      <c r="CN2731" s="212" t="s">
        <v>29349</v>
      </c>
      <c r="CO2731" s="212" t="s">
        <v>29350</v>
      </c>
      <c r="CP2731" s="212" t="s">
        <v>29351</v>
      </c>
      <c r="CQ2731" s="212" t="s">
        <v>29352</v>
      </c>
      <c r="CR2731" s="212" t="s">
        <v>29353</v>
      </c>
      <c r="CS2731" s="44">
        <v>2729</v>
      </c>
      <c r="CT2731" s="44" t="s">
        <v>29354</v>
      </c>
      <c r="CU2731" s="214">
        <v>16244</v>
      </c>
      <c r="CV2731" s="212" t="s">
        <v>29355</v>
      </c>
      <c r="CW2731" s="212" t="s">
        <v>27345</v>
      </c>
      <c r="CX2731" s="44" t="s">
        <v>27346</v>
      </c>
      <c r="CY2731" s="78">
        <v>43039</v>
      </c>
      <c r="CZ2731" s="215" t="s">
        <v>511</v>
      </c>
      <c r="DA2731" s="212" t="s">
        <v>546</v>
      </c>
      <c r="DB2731" s="44" t="s">
        <v>6430</v>
      </c>
      <c r="DC2731" s="44" t="s">
        <v>29356</v>
      </c>
      <c r="DD2731" s="44" t="s">
        <v>682</v>
      </c>
    </row>
    <row r="2732" spans="83:108">
      <c r="CE2732" s="212"/>
      <c r="CF2732" s="213">
        <f>IF(ISNUMBER(SEARCH($H$2,$CG$3:$CG$3874)),MAX($CF$2:CF2731)+1,0)</f>
        <v>0</v>
      </c>
      <c r="CG2732" s="212" t="s">
        <v>29357</v>
      </c>
      <c r="CH2732" s="212"/>
      <c r="CI2732" s="212"/>
      <c r="CJ2732" s="213" t="str">
        <f>IFERROR(VLOOKUP(ROWS($CJ$3:CJ2732),CF2732:$CG$3874,2,0),"")</f>
        <v/>
      </c>
      <c r="CK2732" s="212" t="s">
        <v>29358</v>
      </c>
      <c r="CL2732" s="212" t="s">
        <v>29359</v>
      </c>
      <c r="CM2732" s="78">
        <v>43039</v>
      </c>
      <c r="CN2732" s="212" t="s">
        <v>29360</v>
      </c>
      <c r="CO2732" s="212" t="s">
        <v>29361</v>
      </c>
      <c r="CP2732" s="212" t="s">
        <v>29362</v>
      </c>
      <c r="CQ2732" s="212" t="s">
        <v>29363</v>
      </c>
      <c r="CR2732" s="212" t="s">
        <v>29364</v>
      </c>
      <c r="CS2732" s="44">
        <v>2730</v>
      </c>
      <c r="CT2732" s="44" t="s">
        <v>29365</v>
      </c>
      <c r="CU2732" s="214">
        <v>12499</v>
      </c>
      <c r="CV2732" s="212" t="s">
        <v>29366</v>
      </c>
      <c r="CW2732" s="212" t="s">
        <v>27345</v>
      </c>
      <c r="CX2732" s="44" t="s">
        <v>27346</v>
      </c>
      <c r="CY2732" s="78">
        <v>43039</v>
      </c>
      <c r="CZ2732" s="215" t="s">
        <v>640</v>
      </c>
      <c r="DA2732" s="212" t="s">
        <v>546</v>
      </c>
      <c r="DB2732" s="44" t="s">
        <v>4576</v>
      </c>
      <c r="DC2732" s="44" t="s">
        <v>29367</v>
      </c>
      <c r="DD2732" s="44" t="s">
        <v>532</v>
      </c>
    </row>
    <row r="2733" spans="83:108">
      <c r="CE2733" s="212"/>
      <c r="CF2733" s="213">
        <f>IF(ISNUMBER(SEARCH($H$2,$CG$3:$CG$3874)),MAX($CF$2:CF2732)+1,0)</f>
        <v>0</v>
      </c>
      <c r="CG2733" s="212" t="s">
        <v>29368</v>
      </c>
      <c r="CH2733" s="212"/>
      <c r="CI2733" s="212"/>
      <c r="CJ2733" s="213" t="str">
        <f>IFERROR(VLOOKUP(ROWS($CJ$3:CJ2733),CF2733:$CG$3874,2,0),"")</f>
        <v/>
      </c>
      <c r="CK2733" s="212" t="s">
        <v>29369</v>
      </c>
      <c r="CL2733" s="212" t="s">
        <v>29370</v>
      </c>
      <c r="CM2733" s="78">
        <v>44561</v>
      </c>
      <c r="CN2733" s="212" t="s">
        <v>29371</v>
      </c>
      <c r="CO2733" s="212" t="s">
        <v>29372</v>
      </c>
      <c r="CP2733" s="212" t="s">
        <v>29373</v>
      </c>
      <c r="CQ2733" s="212" t="s">
        <v>29374</v>
      </c>
      <c r="CR2733" s="212" t="s">
        <v>29375</v>
      </c>
      <c r="CS2733" s="44">
        <v>2731</v>
      </c>
      <c r="CT2733" s="44" t="s">
        <v>29376</v>
      </c>
      <c r="CU2733" s="214">
        <v>12030</v>
      </c>
      <c r="CV2733" s="212" t="s">
        <v>29377</v>
      </c>
      <c r="CW2733" s="212" t="s">
        <v>5431</v>
      </c>
      <c r="CX2733" s="44" t="s">
        <v>10677</v>
      </c>
      <c r="CY2733" s="78">
        <v>44561</v>
      </c>
      <c r="CZ2733" s="215" t="s">
        <v>601</v>
      </c>
      <c r="DA2733" s="212" t="s">
        <v>512</v>
      </c>
      <c r="DB2733" s="44" t="s">
        <v>530</v>
      </c>
      <c r="DC2733" s="44" t="s">
        <v>8828</v>
      </c>
      <c r="DD2733" s="44" t="s">
        <v>532</v>
      </c>
    </row>
    <row r="2734" spans="83:108">
      <c r="CE2734" s="212"/>
      <c r="CF2734" s="213">
        <f>IF(ISNUMBER(SEARCH($H$2,$CG$3:$CG$3874)),MAX($CF$2:CF2733)+1,0)</f>
        <v>0</v>
      </c>
      <c r="CG2734" s="212" t="s">
        <v>29378</v>
      </c>
      <c r="CH2734" s="212"/>
      <c r="CI2734" s="212"/>
      <c r="CJ2734" s="213" t="str">
        <f>IFERROR(VLOOKUP(ROWS($CJ$3:CJ2734),CF2734:$CG$3874,2,0),"")</f>
        <v/>
      </c>
      <c r="CK2734" s="212" t="s">
        <v>29379</v>
      </c>
      <c r="CL2734" s="212" t="s">
        <v>29380</v>
      </c>
      <c r="CM2734" s="78">
        <v>44196</v>
      </c>
      <c r="CN2734" s="212" t="s">
        <v>29381</v>
      </c>
      <c r="CO2734" s="212" t="s">
        <v>29382</v>
      </c>
      <c r="CP2734" s="212" t="s">
        <v>29383</v>
      </c>
      <c r="CQ2734" s="212" t="s">
        <v>29384</v>
      </c>
      <c r="CR2734" s="212" t="s">
        <v>29385</v>
      </c>
      <c r="CS2734" s="44">
        <v>2732</v>
      </c>
      <c r="CT2734" s="44" t="s">
        <v>29386</v>
      </c>
      <c r="CU2734" s="214">
        <v>10141</v>
      </c>
      <c r="CV2734" s="212" t="s">
        <v>29387</v>
      </c>
      <c r="CW2734" s="212" t="s">
        <v>985</v>
      </c>
      <c r="CX2734" s="44" t="s">
        <v>2814</v>
      </c>
      <c r="CY2734" s="78">
        <v>44196</v>
      </c>
      <c r="CZ2734" s="215" t="s">
        <v>640</v>
      </c>
      <c r="DA2734" s="212" t="s">
        <v>512</v>
      </c>
      <c r="DB2734" s="44" t="s">
        <v>2924</v>
      </c>
      <c r="DC2734" s="44" t="s">
        <v>986</v>
      </c>
      <c r="DD2734" s="44" t="s">
        <v>532</v>
      </c>
    </row>
    <row r="2735" spans="83:108">
      <c r="CE2735" s="212"/>
      <c r="CF2735" s="213">
        <f>IF(ISNUMBER(SEARCH($H$2,$CG$3:$CG$3874)),MAX($CF$2:CF2734)+1,0)</f>
        <v>0</v>
      </c>
      <c r="CG2735" s="212" t="s">
        <v>29388</v>
      </c>
      <c r="CH2735" s="212"/>
      <c r="CI2735" s="212"/>
      <c r="CJ2735" s="213" t="str">
        <f>IFERROR(VLOOKUP(ROWS($CJ$3:CJ2735),CF2735:$CG$3874,2,0),"")</f>
        <v/>
      </c>
      <c r="CK2735" s="212" t="s">
        <v>29389</v>
      </c>
      <c r="CL2735" s="212" t="s">
        <v>29390</v>
      </c>
      <c r="CM2735" s="78">
        <v>44196</v>
      </c>
      <c r="CN2735" s="212" t="s">
        <v>29391</v>
      </c>
      <c r="CO2735" s="212" t="s">
        <v>29392</v>
      </c>
      <c r="CP2735" s="212" t="s">
        <v>29393</v>
      </c>
      <c r="CQ2735" s="212" t="s">
        <v>29394</v>
      </c>
      <c r="CR2735" s="212" t="s">
        <v>29395</v>
      </c>
      <c r="CS2735" s="44">
        <v>2733</v>
      </c>
      <c r="CT2735" s="44" t="s">
        <v>29396</v>
      </c>
      <c r="CU2735" s="214">
        <v>11509</v>
      </c>
      <c r="CV2735" s="212" t="s">
        <v>29397</v>
      </c>
      <c r="CW2735" s="212" t="s">
        <v>985</v>
      </c>
      <c r="CX2735" s="44" t="s">
        <v>7242</v>
      </c>
      <c r="CY2735" s="78">
        <v>44196</v>
      </c>
      <c r="CZ2735" s="215" t="s">
        <v>640</v>
      </c>
      <c r="DA2735" s="212" t="s">
        <v>512</v>
      </c>
      <c r="DB2735" s="44" t="s">
        <v>802</v>
      </c>
      <c r="DC2735" s="44" t="s">
        <v>986</v>
      </c>
      <c r="DD2735" s="44" t="s">
        <v>532</v>
      </c>
    </row>
    <row r="2736" spans="83:108">
      <c r="CE2736" s="212"/>
      <c r="CF2736" s="213">
        <f>IF(ISNUMBER(SEARCH($H$2,$CG$3:$CG$3874)),MAX($CF$2:CF2735)+1,0)</f>
        <v>0</v>
      </c>
      <c r="CG2736" s="212" t="s">
        <v>29398</v>
      </c>
      <c r="CH2736" s="212"/>
      <c r="CI2736" s="212"/>
      <c r="CJ2736" s="213" t="str">
        <f>IFERROR(VLOOKUP(ROWS($CJ$3:CJ2736),CF2736:$CG$3874,2,0),"")</f>
        <v/>
      </c>
      <c r="CK2736" s="212" t="s">
        <v>29399</v>
      </c>
      <c r="CL2736" s="212" t="s">
        <v>29400</v>
      </c>
      <c r="CM2736" s="78">
        <v>44196</v>
      </c>
      <c r="CN2736" s="212" t="s">
        <v>29401</v>
      </c>
      <c r="CO2736" s="212" t="s">
        <v>29402</v>
      </c>
      <c r="CP2736" s="212" t="s">
        <v>29403</v>
      </c>
      <c r="CQ2736" s="212" t="s">
        <v>29404</v>
      </c>
      <c r="CR2736" s="212" t="s">
        <v>29405</v>
      </c>
      <c r="CS2736" s="44">
        <v>2734</v>
      </c>
      <c r="CT2736" s="44" t="s">
        <v>29406</v>
      </c>
      <c r="CU2736" s="214">
        <v>9880</v>
      </c>
      <c r="CV2736" s="212" t="s">
        <v>29407</v>
      </c>
      <c r="CW2736" s="212" t="s">
        <v>985</v>
      </c>
      <c r="CX2736" s="44" t="s">
        <v>7433</v>
      </c>
      <c r="CY2736" s="78">
        <v>44196</v>
      </c>
      <c r="CZ2736" s="215" t="s">
        <v>640</v>
      </c>
      <c r="DA2736" s="212" t="s">
        <v>512</v>
      </c>
      <c r="DB2736" s="44" t="s">
        <v>1911</v>
      </c>
      <c r="DC2736" s="44" t="s">
        <v>986</v>
      </c>
      <c r="DD2736" s="44" t="s">
        <v>532</v>
      </c>
    </row>
    <row r="2737" spans="83:108">
      <c r="CE2737" s="212"/>
      <c r="CF2737" s="213">
        <f>IF(ISNUMBER(SEARCH($H$2,$CG$3:$CG$3874)),MAX($CF$2:CF2736)+1,0)</f>
        <v>0</v>
      </c>
      <c r="CG2737" s="212" t="s">
        <v>29408</v>
      </c>
      <c r="CH2737" s="212"/>
      <c r="CI2737" s="212"/>
      <c r="CJ2737" s="213" t="str">
        <f>IFERROR(VLOOKUP(ROWS($CJ$3:CJ2737),CF2737:$CG$3874,2,0),"")</f>
        <v/>
      </c>
      <c r="CK2737" s="212" t="s">
        <v>29409</v>
      </c>
      <c r="CL2737" s="212" t="s">
        <v>29410</v>
      </c>
      <c r="CM2737" s="78">
        <v>43100</v>
      </c>
      <c r="CN2737" s="212" t="s">
        <v>29411</v>
      </c>
      <c r="CO2737" s="212" t="s">
        <v>29412</v>
      </c>
      <c r="CP2737" s="212" t="s">
        <v>29413</v>
      </c>
      <c r="CQ2737" s="212" t="s">
        <v>29414</v>
      </c>
      <c r="CR2737" s="212" t="s">
        <v>29415</v>
      </c>
      <c r="CS2737" s="44">
        <v>2735</v>
      </c>
      <c r="CT2737" s="44" t="s">
        <v>29416</v>
      </c>
      <c r="CU2737" s="214">
        <v>9056</v>
      </c>
      <c r="CV2737" s="212" t="s">
        <v>29417</v>
      </c>
      <c r="CW2737" s="212" t="s">
        <v>3802</v>
      </c>
      <c r="CX2737" s="44" t="s">
        <v>5486</v>
      </c>
      <c r="CY2737" s="78">
        <v>43100</v>
      </c>
      <c r="CZ2737" s="215" t="s">
        <v>545</v>
      </c>
      <c r="DA2737" s="212" t="s">
        <v>737</v>
      </c>
      <c r="DB2737" s="44" t="s">
        <v>919</v>
      </c>
      <c r="DC2737" s="44" t="s">
        <v>5487</v>
      </c>
      <c r="DD2737" s="44" t="s">
        <v>563</v>
      </c>
    </row>
    <row r="2738" spans="83:108">
      <c r="CE2738" s="212"/>
      <c r="CF2738" s="213">
        <f>IF(ISNUMBER(SEARCH($H$2,$CG$3:$CG$3874)),MAX($CF$2:CF2737)+1,0)</f>
        <v>0</v>
      </c>
      <c r="CG2738" s="212" t="s">
        <v>29418</v>
      </c>
      <c r="CH2738" s="212"/>
      <c r="CI2738" s="212"/>
      <c r="CJ2738" s="213" t="str">
        <f>IFERROR(VLOOKUP(ROWS($CJ$3:CJ2738),CF2738:$CG$3874,2,0),"")</f>
        <v/>
      </c>
      <c r="CK2738" s="212" t="s">
        <v>29419</v>
      </c>
      <c r="CL2738" s="212" t="s">
        <v>29420</v>
      </c>
      <c r="CM2738" s="78">
        <v>43220</v>
      </c>
      <c r="CN2738" s="212" t="s">
        <v>29421</v>
      </c>
      <c r="CO2738" s="212" t="s">
        <v>29422</v>
      </c>
      <c r="CP2738" s="212" t="s">
        <v>29423</v>
      </c>
      <c r="CQ2738" s="212" t="s">
        <v>29424</v>
      </c>
      <c r="CR2738" s="212" t="s">
        <v>29425</v>
      </c>
      <c r="CS2738" s="44">
        <v>2736</v>
      </c>
      <c r="CT2738" s="44" t="s">
        <v>29426</v>
      </c>
      <c r="CU2738" s="214">
        <v>8933</v>
      </c>
      <c r="CV2738" s="212" t="s">
        <v>29427</v>
      </c>
      <c r="CW2738" s="212" t="s">
        <v>3572</v>
      </c>
      <c r="CX2738" s="44" t="s">
        <v>789</v>
      </c>
      <c r="CY2738" s="78">
        <v>43220</v>
      </c>
      <c r="CZ2738" s="215" t="s">
        <v>601</v>
      </c>
      <c r="DA2738" s="212" t="s">
        <v>512</v>
      </c>
      <c r="DB2738" s="44" t="s">
        <v>655</v>
      </c>
      <c r="DC2738" s="44" t="s">
        <v>5386</v>
      </c>
      <c r="DD2738" s="44" t="s">
        <v>563</v>
      </c>
    </row>
    <row r="2739" spans="83:108">
      <c r="CE2739" s="212"/>
      <c r="CF2739" s="213">
        <f>IF(ISNUMBER(SEARCH($H$2,$CG$3:$CG$3874)),MAX($CF$2:CF2738)+1,0)</f>
        <v>0</v>
      </c>
      <c r="CG2739" s="212" t="s">
        <v>29428</v>
      </c>
      <c r="CH2739" s="212"/>
      <c r="CI2739" s="212"/>
      <c r="CJ2739" s="213" t="str">
        <f>IFERROR(VLOOKUP(ROWS($CJ$3:CJ2739),CF2739:$CG$3874,2,0),"")</f>
        <v/>
      </c>
      <c r="CK2739" s="212" t="s">
        <v>29429</v>
      </c>
      <c r="CL2739" s="212" t="s">
        <v>29430</v>
      </c>
      <c r="CM2739" s="78">
        <v>43312</v>
      </c>
      <c r="CN2739" s="212" t="s">
        <v>29431</v>
      </c>
      <c r="CO2739" s="212" t="s">
        <v>29432</v>
      </c>
      <c r="CP2739" s="212" t="s">
        <v>29433</v>
      </c>
      <c r="CQ2739" s="212" t="s">
        <v>29434</v>
      </c>
      <c r="CR2739" s="212" t="s">
        <v>29435</v>
      </c>
      <c r="CS2739" s="44">
        <v>2737</v>
      </c>
      <c r="CT2739" s="44" t="s">
        <v>29436</v>
      </c>
      <c r="CU2739" s="214">
        <v>16459</v>
      </c>
      <c r="CV2739" s="212" t="s">
        <v>29437</v>
      </c>
      <c r="CW2739" s="212" t="s">
        <v>814</v>
      </c>
      <c r="CX2739" s="44" t="s">
        <v>963</v>
      </c>
      <c r="CY2739" s="78">
        <v>43312</v>
      </c>
      <c r="CZ2739" s="215" t="s">
        <v>511</v>
      </c>
      <c r="DA2739" s="212" t="s">
        <v>512</v>
      </c>
      <c r="DB2739" s="44" t="s">
        <v>641</v>
      </c>
      <c r="DC2739" s="44" t="s">
        <v>1326</v>
      </c>
      <c r="DD2739" s="44" t="s">
        <v>532</v>
      </c>
    </row>
    <row r="2740" spans="83:108">
      <c r="CE2740" s="212"/>
      <c r="CF2740" s="213">
        <f>IF(ISNUMBER(SEARCH($H$2,$CG$3:$CG$3874)),MAX($CF$2:CF2739)+1,0)</f>
        <v>0</v>
      </c>
      <c r="CG2740" s="212" t="s">
        <v>29438</v>
      </c>
      <c r="CH2740" s="212"/>
      <c r="CI2740" s="212"/>
      <c r="CJ2740" s="213" t="str">
        <f>IFERROR(VLOOKUP(ROWS($CJ$3:CJ2740),CF2740:$CG$3874,2,0),"")</f>
        <v/>
      </c>
      <c r="CK2740" s="212" t="s">
        <v>29439</v>
      </c>
      <c r="CL2740" s="212" t="s">
        <v>29440</v>
      </c>
      <c r="CM2740" s="78">
        <v>44196</v>
      </c>
      <c r="CN2740" s="212" t="s">
        <v>29441</v>
      </c>
      <c r="CO2740" s="212" t="s">
        <v>29442</v>
      </c>
      <c r="CP2740" s="212" t="s">
        <v>29443</v>
      </c>
      <c r="CQ2740" s="212" t="s">
        <v>29444</v>
      </c>
      <c r="CR2740" s="212" t="s">
        <v>29445</v>
      </c>
      <c r="CS2740" s="44">
        <v>2738</v>
      </c>
      <c r="CT2740" s="44" t="s">
        <v>29446</v>
      </c>
      <c r="CU2740" s="214">
        <v>6654</v>
      </c>
      <c r="CV2740" s="212" t="s">
        <v>29447</v>
      </c>
      <c r="CW2740" s="212" t="s">
        <v>985</v>
      </c>
      <c r="CX2740" s="44" t="s">
        <v>7433</v>
      </c>
      <c r="CY2740" s="78">
        <v>44196</v>
      </c>
      <c r="CZ2740" s="215" t="s">
        <v>640</v>
      </c>
      <c r="DA2740" s="212" t="s">
        <v>512</v>
      </c>
      <c r="DB2740" s="44" t="s">
        <v>802</v>
      </c>
      <c r="DC2740" s="44" t="s">
        <v>511</v>
      </c>
      <c r="DD2740" s="44" t="s">
        <v>532</v>
      </c>
    </row>
    <row r="2741" spans="83:108">
      <c r="CE2741" s="212"/>
      <c r="CF2741" s="213">
        <f>IF(ISNUMBER(SEARCH($H$2,$CG$3:$CG$3874)),MAX($CF$2:CF2740)+1,0)</f>
        <v>0</v>
      </c>
      <c r="CG2741" s="212" t="s">
        <v>29448</v>
      </c>
      <c r="CH2741" s="212"/>
      <c r="CI2741" s="212"/>
      <c r="CJ2741" s="213" t="str">
        <f>IFERROR(VLOOKUP(ROWS($CJ$3:CJ2741),CF2741:$CG$3874,2,0),"")</f>
        <v/>
      </c>
      <c r="CK2741" s="212" t="s">
        <v>29449</v>
      </c>
      <c r="CL2741" s="212" t="s">
        <v>29450</v>
      </c>
      <c r="CM2741" s="78">
        <v>44196</v>
      </c>
      <c r="CN2741" s="212" t="s">
        <v>29451</v>
      </c>
      <c r="CO2741" s="212" t="s">
        <v>29452</v>
      </c>
      <c r="CP2741" s="212" t="s">
        <v>29453</v>
      </c>
      <c r="CQ2741" s="212" t="s">
        <v>29454</v>
      </c>
      <c r="CR2741" s="212" t="s">
        <v>29455</v>
      </c>
      <c r="CS2741" s="44">
        <v>2739</v>
      </c>
      <c r="CT2741" s="44" t="s">
        <v>29456</v>
      </c>
      <c r="CU2741" s="214">
        <v>14906</v>
      </c>
      <c r="CV2741" s="212" t="s">
        <v>29457</v>
      </c>
      <c r="CW2741" s="212" t="s">
        <v>985</v>
      </c>
      <c r="CX2741" s="44" t="s">
        <v>7433</v>
      </c>
      <c r="CY2741" s="78">
        <v>44196</v>
      </c>
      <c r="CZ2741" s="215" t="s">
        <v>640</v>
      </c>
      <c r="DA2741" s="212" t="s">
        <v>512</v>
      </c>
      <c r="DB2741" s="44" t="s">
        <v>641</v>
      </c>
      <c r="DC2741" s="44" t="s">
        <v>986</v>
      </c>
      <c r="DD2741" s="44" t="s">
        <v>532</v>
      </c>
    </row>
    <row r="2742" spans="83:108">
      <c r="CE2742" s="212"/>
      <c r="CF2742" s="213">
        <f>IF(ISNUMBER(SEARCH($H$2,$CG$3:$CG$3874)),MAX($CF$2:CF2741)+1,0)</f>
        <v>0</v>
      </c>
      <c r="CG2742" s="212" t="s">
        <v>29458</v>
      </c>
      <c r="CH2742" s="212"/>
      <c r="CI2742" s="212"/>
      <c r="CJ2742" s="213" t="str">
        <f>IFERROR(VLOOKUP(ROWS($CJ$3:CJ2742),CF2742:$CG$3874,2,0),"")</f>
        <v/>
      </c>
      <c r="CK2742" s="212" t="s">
        <v>29459</v>
      </c>
      <c r="CL2742" s="212" t="s">
        <v>29460</v>
      </c>
      <c r="CM2742" s="78">
        <v>43131</v>
      </c>
      <c r="CN2742" s="212" t="s">
        <v>29461</v>
      </c>
      <c r="CO2742" s="212" t="s">
        <v>29462</v>
      </c>
      <c r="CP2742" s="212" t="s">
        <v>29463</v>
      </c>
      <c r="CQ2742" s="212" t="s">
        <v>29464</v>
      </c>
      <c r="CR2742" s="212" t="s">
        <v>29465</v>
      </c>
      <c r="CS2742" s="44">
        <v>2740</v>
      </c>
      <c r="CT2742" s="44" t="s">
        <v>29466</v>
      </c>
      <c r="CU2742" s="214">
        <v>16547</v>
      </c>
      <c r="CV2742" s="212" t="s">
        <v>29467</v>
      </c>
      <c r="CW2742" s="212" t="s">
        <v>3140</v>
      </c>
      <c r="CX2742" s="44" t="s">
        <v>1831</v>
      </c>
      <c r="CY2742" s="78">
        <v>43131</v>
      </c>
      <c r="CZ2742" s="215" t="s">
        <v>511</v>
      </c>
      <c r="DA2742" s="212" t="s">
        <v>737</v>
      </c>
      <c r="DB2742" s="44" t="s">
        <v>655</v>
      </c>
      <c r="DC2742" s="44" t="s">
        <v>627</v>
      </c>
      <c r="DD2742" s="44" t="s">
        <v>532</v>
      </c>
    </row>
    <row r="2743" spans="83:108">
      <c r="CE2743" s="212"/>
      <c r="CF2743" s="213">
        <f>IF(ISNUMBER(SEARCH($H$2,$CG$3:$CG$3874)),MAX($CF$2:CF2742)+1,0)</f>
        <v>0</v>
      </c>
      <c r="CG2743" s="212" t="s">
        <v>29468</v>
      </c>
      <c r="CH2743" s="212"/>
      <c r="CI2743" s="212"/>
      <c r="CJ2743" s="213" t="str">
        <f>IFERROR(VLOOKUP(ROWS($CJ$3:CJ2743),CF2743:$CG$3874,2,0),"")</f>
        <v/>
      </c>
      <c r="CK2743" s="212" t="s">
        <v>29469</v>
      </c>
      <c r="CL2743" s="212" t="s">
        <v>29470</v>
      </c>
      <c r="CM2743" s="78">
        <v>44561</v>
      </c>
      <c r="CN2743" s="212" t="s">
        <v>29471</v>
      </c>
      <c r="CO2743" s="212" t="s">
        <v>29472</v>
      </c>
      <c r="CP2743" s="212" t="s">
        <v>29473</v>
      </c>
      <c r="CQ2743" s="212" t="s">
        <v>29474</v>
      </c>
      <c r="CR2743" s="212" t="s">
        <v>29475</v>
      </c>
      <c r="CS2743" s="44">
        <v>2741</v>
      </c>
      <c r="CT2743" s="44" t="s">
        <v>29476</v>
      </c>
      <c r="CU2743" s="214">
        <v>16287</v>
      </c>
      <c r="CV2743" s="212" t="s">
        <v>29477</v>
      </c>
      <c r="CW2743" s="212" t="s">
        <v>29478</v>
      </c>
      <c r="CX2743" s="44" t="s">
        <v>735</v>
      </c>
      <c r="CY2743" s="78">
        <v>44561</v>
      </c>
      <c r="CZ2743" s="215" t="s">
        <v>511</v>
      </c>
      <c r="DA2743" s="212" t="s">
        <v>512</v>
      </c>
      <c r="DB2743" s="44" t="s">
        <v>530</v>
      </c>
      <c r="DC2743" s="44" t="s">
        <v>29479</v>
      </c>
      <c r="DD2743" s="44" t="s">
        <v>682</v>
      </c>
    </row>
    <row r="2744" spans="83:108">
      <c r="CE2744" s="212"/>
      <c r="CF2744" s="213">
        <f>IF(ISNUMBER(SEARCH($H$2,$CG$3:$CG$3874)),MAX($CF$2:CF2743)+1,0)</f>
        <v>0</v>
      </c>
      <c r="CG2744" s="212" t="s">
        <v>29480</v>
      </c>
      <c r="CH2744" s="212"/>
      <c r="CI2744" s="212"/>
      <c r="CJ2744" s="213" t="str">
        <f>IFERROR(VLOOKUP(ROWS($CJ$3:CJ2744),CF2744:$CG$3874,2,0),"")</f>
        <v/>
      </c>
      <c r="CK2744" s="212" t="s">
        <v>29481</v>
      </c>
      <c r="CL2744" s="212" t="s">
        <v>29482</v>
      </c>
      <c r="CM2744" s="78">
        <v>44196</v>
      </c>
      <c r="CN2744" s="212" t="s">
        <v>29483</v>
      </c>
      <c r="CO2744" s="212" t="s">
        <v>29484</v>
      </c>
      <c r="CP2744" s="212" t="s">
        <v>29485</v>
      </c>
      <c r="CQ2744" s="212" t="s">
        <v>29486</v>
      </c>
      <c r="CR2744" s="212" t="s">
        <v>29487</v>
      </c>
      <c r="CS2744" s="44">
        <v>2742</v>
      </c>
      <c r="CT2744" s="44" t="s">
        <v>29488</v>
      </c>
      <c r="CU2744" s="214">
        <v>14051</v>
      </c>
      <c r="CV2744" s="212" t="s">
        <v>29489</v>
      </c>
      <c r="CW2744" s="212" t="s">
        <v>985</v>
      </c>
      <c r="CX2744" s="44" t="s">
        <v>7433</v>
      </c>
      <c r="CY2744" s="78">
        <v>44196</v>
      </c>
      <c r="CZ2744" s="215" t="s">
        <v>640</v>
      </c>
      <c r="DA2744" s="212" t="s">
        <v>512</v>
      </c>
      <c r="DB2744" s="44" t="s">
        <v>641</v>
      </c>
      <c r="DC2744" s="44" t="s">
        <v>986</v>
      </c>
      <c r="DD2744" s="44" t="s">
        <v>532</v>
      </c>
    </row>
    <row r="2745" spans="83:108">
      <c r="CE2745" s="212"/>
      <c r="CF2745" s="213">
        <f>IF(ISNUMBER(SEARCH($H$2,$CG$3:$CG$3874)),MAX($CF$2:CF2744)+1,0)</f>
        <v>0</v>
      </c>
      <c r="CG2745" s="212" t="s">
        <v>29490</v>
      </c>
      <c r="CH2745" s="212"/>
      <c r="CI2745" s="212"/>
      <c r="CJ2745" s="213" t="str">
        <f>IFERROR(VLOOKUP(ROWS($CJ$3:CJ2745),CF2745:$CG$3874,2,0),"")</f>
        <v/>
      </c>
      <c r="CK2745" s="212" t="s">
        <v>29491</v>
      </c>
      <c r="CL2745" s="212" t="s">
        <v>29492</v>
      </c>
      <c r="CM2745" s="78">
        <v>43312</v>
      </c>
      <c r="CN2745" s="212" t="s">
        <v>29493</v>
      </c>
      <c r="CO2745" s="212" t="s">
        <v>29494</v>
      </c>
      <c r="CP2745" s="212" t="s">
        <v>29495</v>
      </c>
      <c r="CQ2745" s="212" t="s">
        <v>29496</v>
      </c>
      <c r="CR2745" s="212" t="s">
        <v>29497</v>
      </c>
      <c r="CS2745" s="44">
        <v>2743</v>
      </c>
      <c r="CT2745" s="44" t="s">
        <v>29498</v>
      </c>
      <c r="CU2745" s="214">
        <v>13585</v>
      </c>
      <c r="CV2745" s="212" t="s">
        <v>29499</v>
      </c>
      <c r="CW2745" s="212" t="s">
        <v>12105</v>
      </c>
      <c r="CX2745" s="44" t="s">
        <v>8961</v>
      </c>
      <c r="CY2745" s="78">
        <v>43312</v>
      </c>
      <c r="CZ2745" s="215" t="s">
        <v>1313</v>
      </c>
      <c r="DA2745" s="212" t="s">
        <v>512</v>
      </c>
      <c r="DB2745" s="44" t="s">
        <v>641</v>
      </c>
      <c r="DC2745" s="44" t="s">
        <v>986</v>
      </c>
      <c r="DD2745" s="44" t="s">
        <v>563</v>
      </c>
    </row>
    <row r="2746" spans="83:108">
      <c r="CE2746" s="212"/>
      <c r="CF2746" s="213">
        <f>IF(ISNUMBER(SEARCH($H$2,$CG$3:$CG$3874)),MAX($CF$2:CF2745)+1,0)</f>
        <v>0</v>
      </c>
      <c r="CG2746" s="212" t="s">
        <v>29500</v>
      </c>
      <c r="CH2746" s="212"/>
      <c r="CI2746" s="212"/>
      <c r="CJ2746" s="213" t="str">
        <f>IFERROR(VLOOKUP(ROWS($CJ$3:CJ2746),CF2746:$CG$3874,2,0),"")</f>
        <v/>
      </c>
      <c r="CK2746" s="212" t="s">
        <v>29501</v>
      </c>
      <c r="CL2746" s="212" t="s">
        <v>29502</v>
      </c>
      <c r="CM2746" s="78">
        <v>44561</v>
      </c>
      <c r="CN2746" s="212" t="s">
        <v>29503</v>
      </c>
      <c r="CO2746" s="212" t="s">
        <v>29504</v>
      </c>
      <c r="CP2746" s="212" t="s">
        <v>29505</v>
      </c>
      <c r="CQ2746" s="212" t="s">
        <v>29506</v>
      </c>
      <c r="CR2746" s="212" t="s">
        <v>29507</v>
      </c>
      <c r="CS2746" s="44">
        <v>2744</v>
      </c>
      <c r="CT2746" s="44" t="s">
        <v>29508</v>
      </c>
      <c r="CU2746" s="214">
        <v>16741</v>
      </c>
      <c r="CV2746" s="212" t="s">
        <v>29509</v>
      </c>
      <c r="CW2746" s="212" t="s">
        <v>29510</v>
      </c>
      <c r="CX2746" s="44" t="s">
        <v>839</v>
      </c>
      <c r="CY2746" s="78">
        <v>44561</v>
      </c>
      <c r="CZ2746" s="215" t="s">
        <v>511</v>
      </c>
      <c r="DA2746" s="212" t="s">
        <v>512</v>
      </c>
      <c r="DB2746" s="44" t="s">
        <v>626</v>
      </c>
      <c r="DC2746" s="44" t="s">
        <v>29511</v>
      </c>
      <c r="DD2746" s="44" t="s">
        <v>682</v>
      </c>
    </row>
    <row r="2747" spans="83:108">
      <c r="CE2747" s="212"/>
      <c r="CF2747" s="213">
        <f>IF(ISNUMBER(SEARCH($H$2,$CG$3:$CG$3874)),MAX($CF$2:CF2746)+1,0)</f>
        <v>0</v>
      </c>
      <c r="CG2747" s="212" t="s">
        <v>29512</v>
      </c>
      <c r="CH2747" s="212"/>
      <c r="CI2747" s="212"/>
      <c r="CJ2747" s="213" t="str">
        <f>IFERROR(VLOOKUP(ROWS($CJ$3:CJ2747),CF2747:$CG$3874,2,0),"")</f>
        <v/>
      </c>
      <c r="CK2747" s="212" t="s">
        <v>29513</v>
      </c>
      <c r="CL2747" s="212" t="s">
        <v>29514</v>
      </c>
      <c r="CM2747" s="78">
        <v>44196</v>
      </c>
      <c r="CN2747" s="212" t="s">
        <v>29515</v>
      </c>
      <c r="CO2747" s="212" t="s">
        <v>29516</v>
      </c>
      <c r="CP2747" s="212" t="s">
        <v>29517</v>
      </c>
      <c r="CQ2747" s="212" t="s">
        <v>29518</v>
      </c>
      <c r="CR2747" s="212" t="s">
        <v>29519</v>
      </c>
      <c r="CS2747" s="44">
        <v>2745</v>
      </c>
      <c r="CT2747" s="44" t="s">
        <v>29520</v>
      </c>
      <c r="CU2747" s="214">
        <v>10492</v>
      </c>
      <c r="CV2747" s="212" t="s">
        <v>29521</v>
      </c>
      <c r="CW2747" s="212" t="s">
        <v>23798</v>
      </c>
      <c r="CX2747" s="44" t="s">
        <v>2141</v>
      </c>
      <c r="CY2747" s="78">
        <v>44196</v>
      </c>
      <c r="CZ2747" s="215" t="s">
        <v>640</v>
      </c>
      <c r="DA2747" s="212" t="s">
        <v>512</v>
      </c>
      <c r="DB2747" s="44" t="s">
        <v>655</v>
      </c>
      <c r="DC2747" s="44" t="s">
        <v>26249</v>
      </c>
      <c r="DD2747" s="44" t="s">
        <v>563</v>
      </c>
    </row>
    <row r="2748" spans="83:108">
      <c r="CE2748" s="212"/>
      <c r="CF2748" s="213">
        <f>IF(ISNUMBER(SEARCH($H$2,$CG$3:$CG$3874)),MAX($CF$2:CF2747)+1,0)</f>
        <v>0</v>
      </c>
      <c r="CG2748" s="212" t="s">
        <v>29522</v>
      </c>
      <c r="CH2748" s="212"/>
      <c r="CI2748" s="212"/>
      <c r="CJ2748" s="213" t="str">
        <f>IFERROR(VLOOKUP(ROWS($CJ$3:CJ2748),CF2748:$CG$3874,2,0),"")</f>
        <v/>
      </c>
      <c r="CK2748" s="212" t="s">
        <v>29523</v>
      </c>
      <c r="CL2748" s="212" t="s">
        <v>29524</v>
      </c>
      <c r="CM2748" s="78">
        <v>43312</v>
      </c>
      <c r="CN2748" s="212" t="s">
        <v>29525</v>
      </c>
      <c r="CO2748" s="212" t="s">
        <v>29526</v>
      </c>
      <c r="CP2748" s="212" t="s">
        <v>29527</v>
      </c>
      <c r="CQ2748" s="212" t="s">
        <v>29528</v>
      </c>
      <c r="CR2748" s="212" t="s">
        <v>29529</v>
      </c>
      <c r="CS2748" s="44">
        <v>2746</v>
      </c>
      <c r="CT2748" s="44" t="s">
        <v>29530</v>
      </c>
      <c r="CU2748" s="214">
        <v>15499</v>
      </c>
      <c r="CV2748" s="212" t="s">
        <v>29531</v>
      </c>
      <c r="CW2748" s="212" t="s">
        <v>12312</v>
      </c>
      <c r="CX2748" s="44" t="s">
        <v>7479</v>
      </c>
      <c r="CY2748" s="78">
        <v>43312</v>
      </c>
      <c r="CZ2748" s="215" t="s">
        <v>601</v>
      </c>
      <c r="DA2748" s="212" t="s">
        <v>737</v>
      </c>
      <c r="DB2748" s="44" t="s">
        <v>2924</v>
      </c>
      <c r="DC2748" s="44" t="s">
        <v>2412</v>
      </c>
      <c r="DD2748" s="44" t="s">
        <v>532</v>
      </c>
    </row>
    <row r="2749" spans="83:108">
      <c r="CE2749" s="212"/>
      <c r="CF2749" s="213">
        <f>IF(ISNUMBER(SEARCH($H$2,$CG$3:$CG$3874)),MAX($CF$2:CF2748)+1,0)</f>
        <v>0</v>
      </c>
      <c r="CG2749" s="212" t="s">
        <v>29532</v>
      </c>
      <c r="CH2749" s="212"/>
      <c r="CI2749" s="212"/>
      <c r="CJ2749" s="213" t="str">
        <f>IFERROR(VLOOKUP(ROWS($CJ$3:CJ2749),CF2749:$CG$3874,2,0),"")</f>
        <v/>
      </c>
      <c r="CK2749" s="212" t="s">
        <v>29533</v>
      </c>
      <c r="CL2749" s="212" t="s">
        <v>29534</v>
      </c>
      <c r="CM2749" s="78">
        <v>43220</v>
      </c>
      <c r="CN2749" s="212" t="s">
        <v>29535</v>
      </c>
      <c r="CO2749" s="212" t="s">
        <v>29536</v>
      </c>
      <c r="CP2749" s="212" t="s">
        <v>29537</v>
      </c>
      <c r="CQ2749" s="212" t="s">
        <v>29538</v>
      </c>
      <c r="CR2749" s="212" t="s">
        <v>29539</v>
      </c>
      <c r="CS2749" s="44">
        <v>2747</v>
      </c>
      <c r="CT2749" s="44" t="s">
        <v>29540</v>
      </c>
      <c r="CU2749" s="214">
        <v>15360</v>
      </c>
      <c r="CV2749" s="212" t="s">
        <v>29541</v>
      </c>
      <c r="CW2749" s="212" t="s">
        <v>5782</v>
      </c>
      <c r="CX2749" s="44" t="s">
        <v>735</v>
      </c>
      <c r="CY2749" s="78">
        <v>43220</v>
      </c>
      <c r="CZ2749" s="215" t="s">
        <v>1313</v>
      </c>
      <c r="DA2749" s="212" t="s">
        <v>529</v>
      </c>
      <c r="DB2749" s="44" t="s">
        <v>530</v>
      </c>
      <c r="DC2749" s="44" t="s">
        <v>29542</v>
      </c>
      <c r="DD2749" s="44" t="s">
        <v>682</v>
      </c>
    </row>
    <row r="2750" spans="83:108">
      <c r="CE2750" s="212"/>
      <c r="CF2750" s="213">
        <f>IF(ISNUMBER(SEARCH($H$2,$CG$3:$CG$3874)),MAX($CF$2:CF2749)+1,0)</f>
        <v>0</v>
      </c>
      <c r="CG2750" s="212" t="s">
        <v>29543</v>
      </c>
      <c r="CH2750" s="212"/>
      <c r="CI2750" s="212"/>
      <c r="CJ2750" s="213" t="str">
        <f>IFERROR(VLOOKUP(ROWS($CJ$3:CJ2750),CF2750:$CG$3874,2,0),"")</f>
        <v/>
      </c>
      <c r="CK2750" s="212" t="s">
        <v>29544</v>
      </c>
      <c r="CL2750" s="212" t="s">
        <v>29545</v>
      </c>
      <c r="CM2750" s="78">
        <v>43039</v>
      </c>
      <c r="CN2750" s="212" t="s">
        <v>29546</v>
      </c>
      <c r="CO2750" s="212" t="s">
        <v>29547</v>
      </c>
      <c r="CP2750" s="212" t="s">
        <v>29548</v>
      </c>
      <c r="CQ2750" s="212" t="s">
        <v>29549</v>
      </c>
      <c r="CR2750" s="212" t="s">
        <v>29550</v>
      </c>
      <c r="CS2750" s="44">
        <v>2748</v>
      </c>
      <c r="CT2750" s="44" t="s">
        <v>29551</v>
      </c>
      <c r="CU2750" s="214">
        <v>14977</v>
      </c>
      <c r="CV2750" s="212" t="s">
        <v>29552</v>
      </c>
      <c r="CW2750" s="212" t="s">
        <v>6607</v>
      </c>
      <c r="CX2750" s="44" t="s">
        <v>1287</v>
      </c>
      <c r="CY2750" s="78">
        <v>43039</v>
      </c>
      <c r="CZ2750" s="215" t="s">
        <v>576</v>
      </c>
      <c r="DA2750" s="212" t="s">
        <v>737</v>
      </c>
      <c r="DB2750" s="44" t="s">
        <v>655</v>
      </c>
      <c r="DC2750" s="44" t="s">
        <v>764</v>
      </c>
      <c r="DD2750" s="44" t="s">
        <v>532</v>
      </c>
    </row>
    <row r="2751" spans="83:108">
      <c r="CE2751" s="212"/>
      <c r="CF2751" s="213">
        <f>IF(ISNUMBER(SEARCH($H$2,$CG$3:$CG$3874)),MAX($CF$2:CF2750)+1,0)</f>
        <v>0</v>
      </c>
      <c r="CG2751" s="212" t="s">
        <v>29553</v>
      </c>
      <c r="CH2751" s="212"/>
      <c r="CI2751" s="212"/>
      <c r="CJ2751" s="213" t="str">
        <f>IFERROR(VLOOKUP(ROWS($CJ$3:CJ2751),CF2751:$CG$3874,2,0),"")</f>
        <v/>
      </c>
      <c r="CK2751" s="212" t="s">
        <v>29554</v>
      </c>
      <c r="CL2751" s="212" t="s">
        <v>29555</v>
      </c>
      <c r="CM2751" s="78">
        <v>43312</v>
      </c>
      <c r="CN2751" s="212" t="s">
        <v>29556</v>
      </c>
      <c r="CO2751" s="212" t="s">
        <v>29557</v>
      </c>
      <c r="CP2751" s="212" t="s">
        <v>29558</v>
      </c>
      <c r="CQ2751" s="212" t="s">
        <v>29559</v>
      </c>
      <c r="CR2751" s="212" t="s">
        <v>29560</v>
      </c>
      <c r="CS2751" s="44">
        <v>2749</v>
      </c>
      <c r="CT2751" s="44" t="s">
        <v>29561</v>
      </c>
      <c r="CU2751" s="214">
        <v>11814</v>
      </c>
      <c r="CV2751" s="212" t="s">
        <v>29562</v>
      </c>
      <c r="CW2751" s="212" t="s">
        <v>16241</v>
      </c>
      <c r="CX2751" s="44" t="s">
        <v>3072</v>
      </c>
      <c r="CY2751" s="78">
        <v>43312</v>
      </c>
      <c r="CZ2751" s="215" t="s">
        <v>601</v>
      </c>
      <c r="DA2751" s="212" t="s">
        <v>529</v>
      </c>
      <c r="DB2751" s="44" t="s">
        <v>530</v>
      </c>
      <c r="DC2751" s="44" t="s">
        <v>1227</v>
      </c>
      <c r="DD2751" s="44" t="s">
        <v>563</v>
      </c>
    </row>
    <row r="2752" spans="83:108">
      <c r="CE2752" s="212"/>
      <c r="CF2752" s="213">
        <f>IF(ISNUMBER(SEARCH($H$2,$CG$3:$CG$3874)),MAX($CF$2:CF2751)+1,0)</f>
        <v>0</v>
      </c>
      <c r="CG2752" s="212" t="s">
        <v>29563</v>
      </c>
      <c r="CH2752" s="212"/>
      <c r="CI2752" s="212"/>
      <c r="CJ2752" s="213" t="str">
        <f>IFERROR(VLOOKUP(ROWS($CJ$3:CJ2752),CF2752:$CG$3874,2,0),"")</f>
        <v/>
      </c>
      <c r="CK2752" s="212" t="s">
        <v>29564</v>
      </c>
      <c r="CL2752" s="212" t="s">
        <v>29565</v>
      </c>
      <c r="CM2752" s="78">
        <v>43312</v>
      </c>
      <c r="CN2752" s="212" t="s">
        <v>29566</v>
      </c>
      <c r="CO2752" s="212" t="s">
        <v>29567</v>
      </c>
      <c r="CP2752" s="212" t="s">
        <v>29568</v>
      </c>
      <c r="CQ2752" s="212" t="s">
        <v>29569</v>
      </c>
      <c r="CR2752" s="212" t="s">
        <v>29570</v>
      </c>
      <c r="CS2752" s="44">
        <v>2750</v>
      </c>
      <c r="CT2752" s="44" t="s">
        <v>29571</v>
      </c>
      <c r="CU2752" s="214">
        <v>12022</v>
      </c>
      <c r="CV2752" s="212" t="s">
        <v>29572</v>
      </c>
      <c r="CW2752" s="212" t="s">
        <v>16241</v>
      </c>
      <c r="CX2752" s="44" t="s">
        <v>3305</v>
      </c>
      <c r="CY2752" s="78">
        <v>43312</v>
      </c>
      <c r="CZ2752" s="215" t="s">
        <v>601</v>
      </c>
      <c r="DA2752" s="212" t="s">
        <v>529</v>
      </c>
      <c r="DB2752" s="44" t="s">
        <v>2924</v>
      </c>
      <c r="DC2752" s="44" t="s">
        <v>1440</v>
      </c>
      <c r="DD2752" s="44" t="s">
        <v>563</v>
      </c>
    </row>
    <row r="2753" spans="83:108">
      <c r="CE2753" s="212"/>
      <c r="CF2753" s="213">
        <f>IF(ISNUMBER(SEARCH($H$2,$CG$3:$CG$3874)),MAX($CF$2:CF2752)+1,0)</f>
        <v>0</v>
      </c>
      <c r="CG2753" s="212" t="s">
        <v>29573</v>
      </c>
      <c r="CH2753" s="212"/>
      <c r="CI2753" s="212"/>
      <c r="CJ2753" s="213" t="str">
        <f>IFERROR(VLOOKUP(ROWS($CJ$3:CJ2753),CF2753:$CG$3874,2,0),"")</f>
        <v/>
      </c>
      <c r="CK2753" s="212" t="s">
        <v>29574</v>
      </c>
      <c r="CL2753" s="212" t="s">
        <v>29575</v>
      </c>
      <c r="CM2753" s="78">
        <v>43677</v>
      </c>
      <c r="CN2753" s="212" t="s">
        <v>29576</v>
      </c>
      <c r="CO2753" s="212" t="s">
        <v>29577</v>
      </c>
      <c r="CP2753" s="212" t="s">
        <v>29578</v>
      </c>
      <c r="CQ2753" s="212" t="s">
        <v>29579</v>
      </c>
      <c r="CR2753" s="212" t="s">
        <v>29580</v>
      </c>
      <c r="CS2753" s="44">
        <v>2751</v>
      </c>
      <c r="CT2753" s="44" t="s">
        <v>29581</v>
      </c>
      <c r="CU2753" s="214">
        <v>16703</v>
      </c>
      <c r="CV2753" s="212" t="s">
        <v>29582</v>
      </c>
      <c r="CW2753" s="212" t="s">
        <v>16241</v>
      </c>
      <c r="CX2753" s="44" t="s">
        <v>3072</v>
      </c>
      <c r="CY2753" s="78">
        <v>43677</v>
      </c>
      <c r="CZ2753" s="215" t="s">
        <v>511</v>
      </c>
      <c r="DA2753" s="212" t="s">
        <v>529</v>
      </c>
      <c r="DB2753" s="44" t="s">
        <v>641</v>
      </c>
      <c r="DC2753" s="44" t="s">
        <v>1326</v>
      </c>
      <c r="DD2753" s="44" t="s">
        <v>515</v>
      </c>
    </row>
    <row r="2754" spans="83:108">
      <c r="CE2754" s="212"/>
      <c r="CF2754" s="213">
        <f>IF(ISNUMBER(SEARCH($H$2,$CG$3:$CG$3874)),MAX($CF$2:CF2753)+1,0)</f>
        <v>0</v>
      </c>
      <c r="CG2754" s="212" t="s">
        <v>29583</v>
      </c>
      <c r="CH2754" s="212"/>
      <c r="CI2754" s="212"/>
      <c r="CJ2754" s="213" t="str">
        <f>IFERROR(VLOOKUP(ROWS($CJ$3:CJ2754),CF2754:$CG$3874,2,0),"")</f>
        <v/>
      </c>
      <c r="CK2754" s="212" t="s">
        <v>29584</v>
      </c>
      <c r="CL2754" s="212" t="s">
        <v>29585</v>
      </c>
      <c r="CM2754" s="78">
        <v>43312</v>
      </c>
      <c r="CN2754" s="212" t="s">
        <v>29586</v>
      </c>
      <c r="CO2754" s="212" t="s">
        <v>29587</v>
      </c>
      <c r="CP2754" s="212" t="s">
        <v>29588</v>
      </c>
      <c r="CQ2754" s="212" t="s">
        <v>29589</v>
      </c>
      <c r="CR2754" s="212" t="s">
        <v>29590</v>
      </c>
      <c r="CS2754" s="44">
        <v>2752</v>
      </c>
      <c r="CT2754" s="44" t="s">
        <v>29591</v>
      </c>
      <c r="CU2754" s="214">
        <v>13794</v>
      </c>
      <c r="CV2754" s="212" t="s">
        <v>29592</v>
      </c>
      <c r="CW2754" s="212" t="s">
        <v>16241</v>
      </c>
      <c r="CX2754" s="44" t="s">
        <v>3072</v>
      </c>
      <c r="CY2754" s="78">
        <v>43312</v>
      </c>
      <c r="CZ2754" s="215" t="s">
        <v>601</v>
      </c>
      <c r="DA2754" s="212" t="s">
        <v>529</v>
      </c>
      <c r="DB2754" s="44" t="s">
        <v>2924</v>
      </c>
      <c r="DC2754" s="44" t="s">
        <v>1440</v>
      </c>
      <c r="DD2754" s="44" t="s">
        <v>563</v>
      </c>
    </row>
    <row r="2755" spans="83:108">
      <c r="CE2755" s="212"/>
      <c r="CF2755" s="213">
        <f>IF(ISNUMBER(SEARCH($H$2,$CG$3:$CG$3874)),MAX($CF$2:CF2754)+1,0)</f>
        <v>0</v>
      </c>
      <c r="CG2755" s="212" t="s">
        <v>29593</v>
      </c>
      <c r="CH2755" s="212"/>
      <c r="CI2755" s="212"/>
      <c r="CJ2755" s="213" t="str">
        <f>IFERROR(VLOOKUP(ROWS($CJ$3:CJ2755),CF2755:$CG$3874,2,0),"")</f>
        <v/>
      </c>
      <c r="CK2755" s="212" t="s">
        <v>29594</v>
      </c>
      <c r="CL2755" s="212" t="s">
        <v>29595</v>
      </c>
      <c r="CM2755" s="78">
        <v>43708</v>
      </c>
      <c r="CN2755" s="212" t="s">
        <v>29596</v>
      </c>
      <c r="CO2755" s="212" t="s">
        <v>29597</v>
      </c>
      <c r="CP2755" s="212" t="s">
        <v>29598</v>
      </c>
      <c r="CQ2755" s="212" t="s">
        <v>29599</v>
      </c>
      <c r="CR2755" s="212" t="s">
        <v>29600</v>
      </c>
      <c r="CS2755" s="44">
        <v>2753</v>
      </c>
      <c r="CT2755" s="44" t="s">
        <v>29601</v>
      </c>
      <c r="CU2755" s="214">
        <v>14487</v>
      </c>
      <c r="CV2755" s="212" t="s">
        <v>29602</v>
      </c>
      <c r="CW2755" s="212" t="s">
        <v>749</v>
      </c>
      <c r="CX2755" s="44" t="s">
        <v>1831</v>
      </c>
      <c r="CY2755" s="78">
        <v>43708</v>
      </c>
      <c r="CZ2755" s="215" t="s">
        <v>576</v>
      </c>
      <c r="DA2755" s="212" t="s">
        <v>512</v>
      </c>
      <c r="DB2755" s="44" t="s">
        <v>530</v>
      </c>
      <c r="DC2755" s="44" t="s">
        <v>26996</v>
      </c>
      <c r="DD2755" s="44" t="s">
        <v>532</v>
      </c>
    </row>
    <row r="2756" spans="83:108">
      <c r="CE2756" s="212"/>
      <c r="CF2756" s="213">
        <f>IF(ISNUMBER(SEARCH($H$2,$CG$3:$CG$3874)),MAX($CF$2:CF2755)+1,0)</f>
        <v>0</v>
      </c>
      <c r="CG2756" s="212" t="s">
        <v>29603</v>
      </c>
      <c r="CH2756" s="212"/>
      <c r="CI2756" s="212"/>
      <c r="CJ2756" s="213" t="str">
        <f>IFERROR(VLOOKUP(ROWS($CJ$3:CJ2756),CF2756:$CG$3874,2,0),"")</f>
        <v/>
      </c>
      <c r="CK2756" s="212" t="s">
        <v>29604</v>
      </c>
      <c r="CL2756" s="212" t="s">
        <v>29605</v>
      </c>
      <c r="CM2756" s="78">
        <v>43708</v>
      </c>
      <c r="CN2756" s="212" t="s">
        <v>29606</v>
      </c>
      <c r="CO2756" s="212" t="s">
        <v>29607</v>
      </c>
      <c r="CP2756" s="212" t="s">
        <v>29608</v>
      </c>
      <c r="CQ2756" s="212" t="s">
        <v>29609</v>
      </c>
      <c r="CR2756" s="212" t="s">
        <v>29610</v>
      </c>
      <c r="CS2756" s="44">
        <v>2754</v>
      </c>
      <c r="CT2756" s="44" t="s">
        <v>29611</v>
      </c>
      <c r="CU2756" s="214">
        <v>14191</v>
      </c>
      <c r="CV2756" s="212" t="s">
        <v>29612</v>
      </c>
      <c r="CW2756" s="212" t="s">
        <v>749</v>
      </c>
      <c r="CX2756" s="44" t="s">
        <v>1831</v>
      </c>
      <c r="CY2756" s="78">
        <v>43708</v>
      </c>
      <c r="CZ2756" s="215" t="s">
        <v>576</v>
      </c>
      <c r="DA2756" s="212" t="s">
        <v>512</v>
      </c>
      <c r="DB2756" s="44" t="s">
        <v>641</v>
      </c>
      <c r="DC2756" s="44" t="s">
        <v>750</v>
      </c>
      <c r="DD2756" s="44" t="s">
        <v>532</v>
      </c>
    </row>
    <row r="2757" spans="83:108">
      <c r="CE2757" s="212"/>
      <c r="CF2757" s="213">
        <f>IF(ISNUMBER(SEARCH($H$2,$CG$3:$CG$3874)),MAX($CF$2:CF2756)+1,0)</f>
        <v>0</v>
      </c>
      <c r="CG2757" s="212" t="s">
        <v>29613</v>
      </c>
      <c r="CH2757" s="212"/>
      <c r="CI2757" s="212"/>
      <c r="CJ2757" s="213" t="str">
        <f>IFERROR(VLOOKUP(ROWS($CJ$3:CJ2757),CF2757:$CG$3874,2,0),"")</f>
        <v/>
      </c>
      <c r="CK2757" s="212" t="s">
        <v>29614</v>
      </c>
      <c r="CL2757" s="212" t="s">
        <v>29615</v>
      </c>
      <c r="CM2757" s="78">
        <v>43708</v>
      </c>
      <c r="CN2757" s="212" t="s">
        <v>29616</v>
      </c>
      <c r="CO2757" s="212" t="s">
        <v>29617</v>
      </c>
      <c r="CP2757" s="212" t="s">
        <v>29618</v>
      </c>
      <c r="CQ2757" s="212" t="s">
        <v>29619</v>
      </c>
      <c r="CR2757" s="212" t="s">
        <v>29620</v>
      </c>
      <c r="CS2757" s="44">
        <v>2755</v>
      </c>
      <c r="CT2757" s="44" t="s">
        <v>29621</v>
      </c>
      <c r="CU2757" s="214">
        <v>12680</v>
      </c>
      <c r="CV2757" s="212" t="s">
        <v>29622</v>
      </c>
      <c r="CW2757" s="212" t="s">
        <v>749</v>
      </c>
      <c r="CX2757" s="44" t="s">
        <v>1831</v>
      </c>
      <c r="CY2757" s="78">
        <v>43708</v>
      </c>
      <c r="CZ2757" s="215" t="s">
        <v>576</v>
      </c>
      <c r="DA2757" s="212" t="s">
        <v>512</v>
      </c>
      <c r="DB2757" s="44" t="s">
        <v>626</v>
      </c>
      <c r="DC2757" s="44" t="s">
        <v>8618</v>
      </c>
      <c r="DD2757" s="44" t="s">
        <v>532</v>
      </c>
    </row>
    <row r="2758" spans="83:108">
      <c r="CE2758" s="212"/>
      <c r="CF2758" s="213">
        <f>IF(ISNUMBER(SEARCH($H$2,$CG$3:$CG$3874)),MAX($CF$2:CF2757)+1,0)</f>
        <v>0</v>
      </c>
      <c r="CG2758" s="212" t="s">
        <v>29623</v>
      </c>
      <c r="CH2758" s="212"/>
      <c r="CI2758" s="212"/>
      <c r="CJ2758" s="213" t="str">
        <f>IFERROR(VLOOKUP(ROWS($CJ$3:CJ2758),CF2758:$CG$3874,2,0),"")</f>
        <v/>
      </c>
      <c r="CK2758" s="212" t="s">
        <v>29624</v>
      </c>
      <c r="CL2758" s="212" t="s">
        <v>29625</v>
      </c>
      <c r="CM2758" s="78">
        <v>45016</v>
      </c>
      <c r="CN2758" s="212" t="s">
        <v>29626</v>
      </c>
      <c r="CO2758" s="212" t="s">
        <v>29627</v>
      </c>
      <c r="CP2758" s="212" t="s">
        <v>29628</v>
      </c>
      <c r="CQ2758" s="212" t="s">
        <v>29629</v>
      </c>
      <c r="CR2758" s="212" t="s">
        <v>29630</v>
      </c>
      <c r="CS2758" s="44">
        <v>2756</v>
      </c>
      <c r="CT2758" s="44" t="s">
        <v>29631</v>
      </c>
      <c r="CU2758" s="214">
        <v>13451</v>
      </c>
      <c r="CV2758" s="212" t="s">
        <v>29632</v>
      </c>
      <c r="CW2758" s="212" t="s">
        <v>1261</v>
      </c>
      <c r="CX2758" s="44" t="s">
        <v>1059</v>
      </c>
      <c r="CY2758" s="78">
        <v>45016</v>
      </c>
      <c r="CZ2758" s="215" t="s">
        <v>576</v>
      </c>
      <c r="DA2758" s="212" t="s">
        <v>529</v>
      </c>
      <c r="DB2758" s="44" t="s">
        <v>1690</v>
      </c>
      <c r="DC2758" s="44" t="s">
        <v>29633</v>
      </c>
      <c r="DD2758" s="44" t="s">
        <v>532</v>
      </c>
    </row>
    <row r="2759" spans="83:108">
      <c r="CE2759" s="212"/>
      <c r="CF2759" s="213">
        <f>IF(ISNUMBER(SEARCH($H$2,$CG$3:$CG$3874)),MAX($CF$2:CF2758)+1,0)</f>
        <v>0</v>
      </c>
      <c r="CG2759" s="212" t="s">
        <v>29634</v>
      </c>
      <c r="CH2759" s="212"/>
      <c r="CI2759" s="212"/>
      <c r="CJ2759" s="213" t="str">
        <f>IFERROR(VLOOKUP(ROWS($CJ$3:CJ2759),CF2759:$CG$3874,2,0),"")</f>
        <v/>
      </c>
      <c r="CK2759" s="212" t="s">
        <v>29635</v>
      </c>
      <c r="CL2759" s="212" t="s">
        <v>29636</v>
      </c>
      <c r="CM2759" s="78">
        <v>44561</v>
      </c>
      <c r="CN2759" s="212" t="s">
        <v>29637</v>
      </c>
      <c r="CO2759" s="212" t="s">
        <v>29638</v>
      </c>
      <c r="CP2759" s="212" t="s">
        <v>29639</v>
      </c>
      <c r="CQ2759" s="212" t="s">
        <v>29640</v>
      </c>
      <c r="CR2759" s="212" t="s">
        <v>29641</v>
      </c>
      <c r="CS2759" s="44">
        <v>2757</v>
      </c>
      <c r="CT2759" s="44" t="s">
        <v>29642</v>
      </c>
      <c r="CU2759" s="214">
        <v>13651</v>
      </c>
      <c r="CV2759" s="212" t="s">
        <v>29643</v>
      </c>
      <c r="CW2759" s="212" t="s">
        <v>11889</v>
      </c>
      <c r="CX2759" s="44" t="s">
        <v>1943</v>
      </c>
      <c r="CY2759" s="78">
        <v>44561</v>
      </c>
      <c r="CZ2759" s="215" t="s">
        <v>763</v>
      </c>
      <c r="DA2759" s="212" t="s">
        <v>737</v>
      </c>
      <c r="DB2759" s="44" t="s">
        <v>530</v>
      </c>
      <c r="DC2759" s="44" t="s">
        <v>29644</v>
      </c>
      <c r="DD2759" s="44" t="s">
        <v>2198</v>
      </c>
    </row>
    <row r="2760" spans="83:108">
      <c r="CE2760" s="212"/>
      <c r="CF2760" s="213">
        <f>IF(ISNUMBER(SEARCH($H$2,$CG$3:$CG$3874)),MAX($CF$2:CF2759)+1,0)</f>
        <v>0</v>
      </c>
      <c r="CG2760" s="212" t="s">
        <v>29645</v>
      </c>
      <c r="CH2760" s="212"/>
      <c r="CI2760" s="212"/>
      <c r="CJ2760" s="213" t="str">
        <f>IFERROR(VLOOKUP(ROWS($CJ$3:CJ2760),CF2760:$CG$3874,2,0),"")</f>
        <v/>
      </c>
      <c r="CK2760" s="212" t="s">
        <v>29646</v>
      </c>
      <c r="CL2760" s="212" t="s">
        <v>29647</v>
      </c>
      <c r="CM2760" s="78">
        <v>43039</v>
      </c>
      <c r="CN2760" s="212" t="s">
        <v>29648</v>
      </c>
      <c r="CO2760" s="212" t="s">
        <v>29649</v>
      </c>
      <c r="CP2760" s="212" t="s">
        <v>29650</v>
      </c>
      <c r="CQ2760" s="212" t="s">
        <v>29651</v>
      </c>
      <c r="CR2760" s="212" t="s">
        <v>29652</v>
      </c>
      <c r="CS2760" s="44">
        <v>2758</v>
      </c>
      <c r="CT2760" s="44" t="s">
        <v>29653</v>
      </c>
      <c r="CU2760" s="214">
        <v>12954</v>
      </c>
      <c r="CV2760" s="212" t="s">
        <v>29654</v>
      </c>
      <c r="CW2760" s="212" t="s">
        <v>29655</v>
      </c>
      <c r="CX2760" s="44" t="s">
        <v>789</v>
      </c>
      <c r="CY2760" s="78">
        <v>43039</v>
      </c>
      <c r="CZ2760" s="215" t="s">
        <v>576</v>
      </c>
      <c r="DA2760" s="212" t="s">
        <v>737</v>
      </c>
      <c r="DB2760" s="44" t="s">
        <v>6099</v>
      </c>
      <c r="DC2760" s="44" t="s">
        <v>29656</v>
      </c>
      <c r="DD2760" s="44" t="s">
        <v>532</v>
      </c>
    </row>
    <row r="2761" spans="83:108">
      <c r="CE2761" s="212"/>
      <c r="CF2761" s="213">
        <f>IF(ISNUMBER(SEARCH($H$2,$CG$3:$CG$3874)),MAX($CF$2:CF2760)+1,0)</f>
        <v>0</v>
      </c>
      <c r="CG2761" s="212" t="s">
        <v>29657</v>
      </c>
      <c r="CH2761" s="212"/>
      <c r="CI2761" s="212"/>
      <c r="CJ2761" s="213" t="str">
        <f>IFERROR(VLOOKUP(ROWS($CJ$3:CJ2761),CF2761:$CG$3874,2,0),"")</f>
        <v/>
      </c>
      <c r="CK2761" s="212" t="s">
        <v>29658</v>
      </c>
      <c r="CL2761" s="212" t="s">
        <v>29659</v>
      </c>
      <c r="CM2761" s="78">
        <v>44347</v>
      </c>
      <c r="CN2761" s="212" t="s">
        <v>29660</v>
      </c>
      <c r="CO2761" s="212" t="s">
        <v>29661</v>
      </c>
      <c r="CP2761" s="212" t="s">
        <v>29662</v>
      </c>
      <c r="CQ2761" s="212" t="s">
        <v>29663</v>
      </c>
      <c r="CR2761" s="212" t="s">
        <v>29664</v>
      </c>
      <c r="CS2761" s="44">
        <v>2759</v>
      </c>
      <c r="CT2761" s="44" t="s">
        <v>29665</v>
      </c>
      <c r="CU2761" s="214">
        <v>11301</v>
      </c>
      <c r="CV2761" s="212" t="s">
        <v>29666</v>
      </c>
      <c r="CW2761" s="212" t="s">
        <v>1312</v>
      </c>
      <c r="CX2761" s="44" t="s">
        <v>735</v>
      </c>
      <c r="CY2761" s="78">
        <v>44347</v>
      </c>
      <c r="CZ2761" s="215" t="s">
        <v>576</v>
      </c>
      <c r="DA2761" s="212" t="s">
        <v>512</v>
      </c>
      <c r="DB2761" s="44" t="s">
        <v>530</v>
      </c>
      <c r="DC2761" s="44" t="s">
        <v>29667</v>
      </c>
      <c r="DD2761" s="44" t="s">
        <v>851</v>
      </c>
    </row>
    <row r="2762" spans="83:108">
      <c r="CE2762" s="212"/>
      <c r="CF2762" s="213">
        <f>IF(ISNUMBER(SEARCH($H$2,$CG$3:$CG$3874)),MAX($CF$2:CF2761)+1,0)</f>
        <v>0</v>
      </c>
      <c r="CG2762" s="212" t="s">
        <v>29668</v>
      </c>
      <c r="CH2762" s="212"/>
      <c r="CI2762" s="212"/>
      <c r="CJ2762" s="213" t="str">
        <f>IFERROR(VLOOKUP(ROWS($CJ$3:CJ2762),CF2762:$CG$3874,2,0),"")</f>
        <v/>
      </c>
      <c r="CK2762" s="212" t="s">
        <v>29669</v>
      </c>
      <c r="CL2762" s="212" t="s">
        <v>29670</v>
      </c>
      <c r="CM2762" s="78">
        <v>43312</v>
      </c>
      <c r="CN2762" s="212" t="s">
        <v>29671</v>
      </c>
      <c r="CO2762" s="212" t="s">
        <v>29672</v>
      </c>
      <c r="CP2762" s="212" t="s">
        <v>29673</v>
      </c>
      <c r="CQ2762" s="212" t="s">
        <v>29674</v>
      </c>
      <c r="CR2762" s="212" t="s">
        <v>29675</v>
      </c>
      <c r="CS2762" s="44">
        <v>2760</v>
      </c>
      <c r="CT2762" s="44" t="s">
        <v>29676</v>
      </c>
      <c r="CU2762" s="214">
        <v>12584</v>
      </c>
      <c r="CV2762" s="212" t="s">
        <v>29677</v>
      </c>
      <c r="CW2762" s="212" t="s">
        <v>788</v>
      </c>
      <c r="CX2762" s="44" t="s">
        <v>963</v>
      </c>
      <c r="CY2762" s="78">
        <v>43312</v>
      </c>
      <c r="CZ2762" s="215" t="s">
        <v>576</v>
      </c>
      <c r="DA2762" s="212" t="s">
        <v>512</v>
      </c>
      <c r="DB2762" s="44" t="s">
        <v>641</v>
      </c>
      <c r="DC2762" s="44" t="s">
        <v>790</v>
      </c>
      <c r="DD2762" s="44" t="s">
        <v>532</v>
      </c>
    </row>
    <row r="2763" spans="83:108">
      <c r="CE2763" s="212"/>
      <c r="CF2763" s="213">
        <f>IF(ISNUMBER(SEARCH($H$2,$CG$3:$CG$3874)),MAX($CF$2:CF2762)+1,0)</f>
        <v>0</v>
      </c>
      <c r="CG2763" s="212" t="s">
        <v>29678</v>
      </c>
      <c r="CH2763" s="212"/>
      <c r="CI2763" s="212"/>
      <c r="CJ2763" s="213" t="str">
        <f>IFERROR(VLOOKUP(ROWS($CJ$3:CJ2763),CF2763:$CG$3874,2,0),"")</f>
        <v/>
      </c>
      <c r="CK2763" s="212" t="s">
        <v>29679</v>
      </c>
      <c r="CL2763" s="212" t="s">
        <v>29680</v>
      </c>
      <c r="CM2763" s="78">
        <v>43312</v>
      </c>
      <c r="CN2763" s="212" t="s">
        <v>29681</v>
      </c>
      <c r="CO2763" s="212" t="s">
        <v>29682</v>
      </c>
      <c r="CP2763" s="212" t="s">
        <v>29683</v>
      </c>
      <c r="CQ2763" s="212" t="s">
        <v>29684</v>
      </c>
      <c r="CR2763" s="212" t="s">
        <v>29685</v>
      </c>
      <c r="CS2763" s="44">
        <v>2761</v>
      </c>
      <c r="CT2763" s="44" t="s">
        <v>29686</v>
      </c>
      <c r="CU2763" s="214">
        <v>15356</v>
      </c>
      <c r="CV2763" s="212" t="s">
        <v>29687</v>
      </c>
      <c r="CW2763" s="212" t="s">
        <v>814</v>
      </c>
      <c r="CX2763" s="44" t="s">
        <v>963</v>
      </c>
      <c r="CY2763" s="78">
        <v>43312</v>
      </c>
      <c r="CZ2763" s="215" t="s">
        <v>545</v>
      </c>
      <c r="DA2763" s="212" t="s">
        <v>512</v>
      </c>
      <c r="DB2763" s="44" t="s">
        <v>655</v>
      </c>
      <c r="DC2763" s="44" t="s">
        <v>1000</v>
      </c>
      <c r="DD2763" s="44" t="s">
        <v>532</v>
      </c>
    </row>
    <row r="2764" spans="83:108">
      <c r="CE2764" s="212"/>
      <c r="CF2764" s="213">
        <f>IF(ISNUMBER(SEARCH($H$2,$CG$3:$CG$3874)),MAX($CF$2:CF2763)+1,0)</f>
        <v>0</v>
      </c>
      <c r="CG2764" s="212" t="s">
        <v>29688</v>
      </c>
      <c r="CH2764" s="212"/>
      <c r="CI2764" s="212"/>
      <c r="CJ2764" s="213" t="str">
        <f>IFERROR(VLOOKUP(ROWS($CJ$3:CJ2764),CF2764:$CG$3874,2,0),"")</f>
        <v/>
      </c>
      <c r="CK2764" s="212" t="s">
        <v>29689</v>
      </c>
      <c r="CL2764" s="212" t="s">
        <v>29690</v>
      </c>
      <c r="CM2764" s="78">
        <v>44530</v>
      </c>
      <c r="CN2764" s="212" t="s">
        <v>29691</v>
      </c>
      <c r="CO2764" s="212" t="s">
        <v>29692</v>
      </c>
      <c r="CP2764" s="212" t="s">
        <v>29693</v>
      </c>
      <c r="CQ2764" s="212" t="s">
        <v>29694</v>
      </c>
      <c r="CR2764" s="212" t="s">
        <v>29695</v>
      </c>
      <c r="CS2764" s="44">
        <v>2762</v>
      </c>
      <c r="CT2764" s="44" t="s">
        <v>29696</v>
      </c>
      <c r="CU2764" s="214">
        <v>15011</v>
      </c>
      <c r="CV2764" s="212" t="s">
        <v>29697</v>
      </c>
      <c r="CW2764" s="212" t="s">
        <v>7985</v>
      </c>
      <c r="CX2764" s="44" t="s">
        <v>1169</v>
      </c>
      <c r="CY2764" s="78">
        <v>44530</v>
      </c>
      <c r="CZ2764" s="215" t="s">
        <v>601</v>
      </c>
      <c r="DA2764" s="212" t="s">
        <v>529</v>
      </c>
      <c r="DB2764" s="44" t="s">
        <v>530</v>
      </c>
      <c r="DC2764" s="44" t="s">
        <v>14063</v>
      </c>
      <c r="DD2764" s="44" t="s">
        <v>532</v>
      </c>
    </row>
    <row r="2765" spans="83:108">
      <c r="CE2765" s="212"/>
      <c r="CF2765" s="213">
        <f>IF(ISNUMBER(SEARCH($H$2,$CG$3:$CG$3874)),MAX($CF$2:CF2764)+1,0)</f>
        <v>0</v>
      </c>
      <c r="CG2765" s="212" t="s">
        <v>29698</v>
      </c>
      <c r="CH2765" s="212"/>
      <c r="CI2765" s="212"/>
      <c r="CJ2765" s="213" t="str">
        <f>IFERROR(VLOOKUP(ROWS($CJ$3:CJ2765),CF2765:$CG$3874,2,0),"")</f>
        <v/>
      </c>
      <c r="CK2765" s="212" t="s">
        <v>29699</v>
      </c>
      <c r="CL2765" s="212" t="s">
        <v>29700</v>
      </c>
      <c r="CM2765" s="78">
        <v>44530</v>
      </c>
      <c r="CN2765" s="212" t="s">
        <v>29701</v>
      </c>
      <c r="CO2765" s="212" t="s">
        <v>29702</v>
      </c>
      <c r="CP2765" s="212" t="s">
        <v>29703</v>
      </c>
      <c r="CQ2765" s="212" t="s">
        <v>29704</v>
      </c>
      <c r="CR2765" s="212" t="s">
        <v>29705</v>
      </c>
      <c r="CS2765" s="44">
        <v>2763</v>
      </c>
      <c r="CT2765" s="44" t="s">
        <v>29706</v>
      </c>
      <c r="CU2765" s="214">
        <v>16493</v>
      </c>
      <c r="CV2765" s="212" t="s">
        <v>29707</v>
      </c>
      <c r="CW2765" s="212" t="s">
        <v>7985</v>
      </c>
      <c r="CX2765" s="44" t="s">
        <v>1169</v>
      </c>
      <c r="CY2765" s="78">
        <v>44530</v>
      </c>
      <c r="CZ2765" s="215" t="s">
        <v>511</v>
      </c>
      <c r="DA2765" s="212" t="s">
        <v>529</v>
      </c>
      <c r="DB2765" s="44" t="s">
        <v>3943</v>
      </c>
      <c r="DC2765" s="44" t="s">
        <v>1060</v>
      </c>
      <c r="DD2765" s="44" t="s">
        <v>532</v>
      </c>
    </row>
    <row r="2766" spans="83:108">
      <c r="CE2766" s="212"/>
      <c r="CF2766" s="213">
        <f>IF(ISNUMBER(SEARCH($H$2,$CG$3:$CG$3874)),MAX($CF$2:CF2765)+1,0)</f>
        <v>0</v>
      </c>
      <c r="CG2766" s="212" t="s">
        <v>29708</v>
      </c>
      <c r="CH2766" s="212"/>
      <c r="CI2766" s="212"/>
      <c r="CJ2766" s="213" t="str">
        <f>IFERROR(VLOOKUP(ROWS($CJ$3:CJ2766),CF2766:$CG$3874,2,0),"")</f>
        <v/>
      </c>
      <c r="CK2766" s="212" t="s">
        <v>29709</v>
      </c>
      <c r="CL2766" s="212" t="s">
        <v>29710</v>
      </c>
      <c r="CM2766" s="78">
        <v>44347</v>
      </c>
      <c r="CN2766" s="212" t="s">
        <v>29711</v>
      </c>
      <c r="CO2766" s="212" t="s">
        <v>29712</v>
      </c>
      <c r="CP2766" s="212" t="s">
        <v>29713</v>
      </c>
      <c r="CQ2766" s="212" t="s">
        <v>29714</v>
      </c>
      <c r="CR2766" s="212" t="s">
        <v>29715</v>
      </c>
      <c r="CS2766" s="44">
        <v>2764</v>
      </c>
      <c r="CT2766" s="44" t="s">
        <v>29716</v>
      </c>
      <c r="CU2766" s="214">
        <v>13522</v>
      </c>
      <c r="CV2766" s="212" t="s">
        <v>29717</v>
      </c>
      <c r="CW2766" s="212" t="s">
        <v>825</v>
      </c>
      <c r="CX2766" s="44" t="s">
        <v>575</v>
      </c>
      <c r="CY2766" s="78">
        <v>44347</v>
      </c>
      <c r="CZ2766" s="215" t="s">
        <v>601</v>
      </c>
      <c r="DA2766" s="212" t="s">
        <v>695</v>
      </c>
      <c r="DB2766" s="44" t="s">
        <v>802</v>
      </c>
      <c r="DC2766" s="44" t="s">
        <v>827</v>
      </c>
      <c r="DD2766" s="44" t="s">
        <v>532</v>
      </c>
    </row>
    <row r="2767" spans="83:108">
      <c r="CE2767" s="212"/>
      <c r="CF2767" s="213">
        <f>IF(ISNUMBER(SEARCH($H$2,$CG$3:$CG$3874)),MAX($CF$2:CF2766)+1,0)</f>
        <v>0</v>
      </c>
      <c r="CG2767" s="212" t="s">
        <v>29718</v>
      </c>
      <c r="CH2767" s="212"/>
      <c r="CI2767" s="212"/>
      <c r="CJ2767" s="213" t="str">
        <f>IFERROR(VLOOKUP(ROWS($CJ$3:CJ2767),CF2767:$CG$3874,2,0),"")</f>
        <v/>
      </c>
      <c r="CK2767" s="212" t="s">
        <v>29719</v>
      </c>
      <c r="CL2767" s="212" t="s">
        <v>29720</v>
      </c>
      <c r="CM2767" s="78">
        <v>43708</v>
      </c>
      <c r="CN2767" s="212" t="s">
        <v>29721</v>
      </c>
      <c r="CO2767" s="212" t="s">
        <v>29722</v>
      </c>
      <c r="CP2767" s="212" t="s">
        <v>29723</v>
      </c>
      <c r="CQ2767" s="212" t="s">
        <v>29724</v>
      </c>
      <c r="CR2767" s="212" t="s">
        <v>29725</v>
      </c>
      <c r="CS2767" s="44">
        <v>2765</v>
      </c>
      <c r="CT2767" s="44" t="s">
        <v>29726</v>
      </c>
      <c r="CU2767" s="214">
        <v>13166</v>
      </c>
      <c r="CV2767" s="212" t="s">
        <v>29727</v>
      </c>
      <c r="CW2767" s="212" t="s">
        <v>749</v>
      </c>
      <c r="CX2767" s="44" t="s">
        <v>963</v>
      </c>
      <c r="CY2767" s="78">
        <v>43708</v>
      </c>
      <c r="CZ2767" s="215" t="s">
        <v>576</v>
      </c>
      <c r="DA2767" s="212" t="s">
        <v>512</v>
      </c>
      <c r="DB2767" s="44" t="s">
        <v>641</v>
      </c>
      <c r="DC2767" s="44" t="s">
        <v>750</v>
      </c>
      <c r="DD2767" s="44" t="s">
        <v>532</v>
      </c>
    </row>
    <row r="2768" spans="83:108">
      <c r="CE2768" s="212"/>
      <c r="CF2768" s="213">
        <f>IF(ISNUMBER(SEARCH($H$2,$CG$3:$CG$3874)),MAX($CF$2:CF2767)+1,0)</f>
        <v>0</v>
      </c>
      <c r="CG2768" s="212" t="s">
        <v>29728</v>
      </c>
      <c r="CH2768" s="212"/>
      <c r="CI2768" s="212"/>
      <c r="CJ2768" s="213" t="str">
        <f>IFERROR(VLOOKUP(ROWS($CJ$3:CJ2768),CF2768:$CG$3874,2,0),"")</f>
        <v/>
      </c>
      <c r="CK2768" s="212" t="s">
        <v>29729</v>
      </c>
      <c r="CL2768" s="212" t="s">
        <v>29730</v>
      </c>
      <c r="CM2768" s="78">
        <v>43220</v>
      </c>
      <c r="CN2768" s="212" t="s">
        <v>29731</v>
      </c>
      <c r="CO2768" s="212" t="s">
        <v>29732</v>
      </c>
      <c r="CP2768" s="212" t="s">
        <v>29733</v>
      </c>
      <c r="CQ2768" s="212" t="s">
        <v>29734</v>
      </c>
      <c r="CR2768" s="212" t="s">
        <v>29735</v>
      </c>
      <c r="CS2768" s="44">
        <v>2766</v>
      </c>
      <c r="CT2768" s="44" t="s">
        <v>29736</v>
      </c>
      <c r="CU2768" s="214">
        <v>16426</v>
      </c>
      <c r="CV2768" s="212" t="s">
        <v>29737</v>
      </c>
      <c r="CW2768" s="212" t="s">
        <v>7456</v>
      </c>
      <c r="CX2768" s="44" t="s">
        <v>1943</v>
      </c>
      <c r="CY2768" s="78">
        <v>43220</v>
      </c>
      <c r="CZ2768" s="215" t="s">
        <v>511</v>
      </c>
      <c r="DA2768" s="212" t="s">
        <v>529</v>
      </c>
      <c r="DB2768" s="44" t="s">
        <v>655</v>
      </c>
      <c r="DC2768" s="44" t="s">
        <v>15334</v>
      </c>
      <c r="DD2768" s="44" t="s">
        <v>532</v>
      </c>
    </row>
    <row r="2769" spans="83:108">
      <c r="CE2769" s="212"/>
      <c r="CF2769" s="213">
        <f>IF(ISNUMBER(SEARCH($H$2,$CG$3:$CG$3874)),MAX($CF$2:CF2768)+1,0)</f>
        <v>0</v>
      </c>
      <c r="CG2769" s="212" t="s">
        <v>29738</v>
      </c>
      <c r="CH2769" s="212"/>
      <c r="CI2769" s="212"/>
      <c r="CJ2769" s="213" t="str">
        <f>IFERROR(VLOOKUP(ROWS($CJ$3:CJ2769),CF2769:$CG$3874,2,0),"")</f>
        <v/>
      </c>
      <c r="CK2769" s="212" t="s">
        <v>29739</v>
      </c>
      <c r="CL2769" s="212" t="s">
        <v>29740</v>
      </c>
      <c r="CM2769" s="78">
        <v>43220</v>
      </c>
      <c r="CN2769" s="212" t="s">
        <v>29741</v>
      </c>
      <c r="CO2769" s="212" t="s">
        <v>29742</v>
      </c>
      <c r="CP2769" s="212" t="s">
        <v>29743</v>
      </c>
      <c r="CQ2769" s="212" t="s">
        <v>29744</v>
      </c>
      <c r="CR2769" s="212" t="s">
        <v>29745</v>
      </c>
      <c r="CS2769" s="44">
        <v>2767</v>
      </c>
      <c r="CT2769" s="44" t="s">
        <v>29746</v>
      </c>
      <c r="CU2769" s="214">
        <v>12654</v>
      </c>
      <c r="CV2769" s="212" t="s">
        <v>29747</v>
      </c>
      <c r="CW2769" s="212" t="s">
        <v>7456</v>
      </c>
      <c r="CX2769" s="44" t="s">
        <v>1943</v>
      </c>
      <c r="CY2769" s="78">
        <v>43220</v>
      </c>
      <c r="CZ2769" s="215" t="s">
        <v>601</v>
      </c>
      <c r="DA2769" s="212" t="s">
        <v>529</v>
      </c>
      <c r="DB2769" s="44" t="s">
        <v>655</v>
      </c>
      <c r="DC2769" s="44" t="s">
        <v>9403</v>
      </c>
      <c r="DD2769" s="44" t="s">
        <v>532</v>
      </c>
    </row>
    <row r="2770" spans="83:108">
      <c r="CE2770" s="212"/>
      <c r="CF2770" s="213">
        <f>IF(ISNUMBER(SEARCH($H$2,$CG$3:$CG$3874)),MAX($CF$2:CF2769)+1,0)</f>
        <v>0</v>
      </c>
      <c r="CG2770" s="212" t="s">
        <v>29748</v>
      </c>
      <c r="CH2770" s="212"/>
      <c r="CI2770" s="212"/>
      <c r="CJ2770" s="213" t="str">
        <f>IFERROR(VLOOKUP(ROWS($CJ$3:CJ2770),CF2770:$CG$3874,2,0),"")</f>
        <v/>
      </c>
      <c r="CK2770" s="212" t="s">
        <v>29749</v>
      </c>
      <c r="CL2770" s="212" t="s">
        <v>29750</v>
      </c>
      <c r="CM2770" s="78">
        <v>43220</v>
      </c>
      <c r="CN2770" s="212" t="s">
        <v>29751</v>
      </c>
      <c r="CO2770" s="212" t="s">
        <v>29752</v>
      </c>
      <c r="CP2770" s="212" t="s">
        <v>29753</v>
      </c>
      <c r="CQ2770" s="212" t="s">
        <v>29754</v>
      </c>
      <c r="CR2770" s="212" t="s">
        <v>29755</v>
      </c>
      <c r="CS2770" s="44">
        <v>2768</v>
      </c>
      <c r="CT2770" s="44" t="s">
        <v>29756</v>
      </c>
      <c r="CU2770" s="214">
        <v>12768</v>
      </c>
      <c r="CV2770" s="212" t="s">
        <v>29757</v>
      </c>
      <c r="CW2770" s="212" t="s">
        <v>7456</v>
      </c>
      <c r="CX2770" s="44" t="s">
        <v>1943</v>
      </c>
      <c r="CY2770" s="78">
        <v>43220</v>
      </c>
      <c r="CZ2770" s="215" t="s">
        <v>545</v>
      </c>
      <c r="DA2770" s="212" t="s">
        <v>529</v>
      </c>
      <c r="DB2770" s="44" t="s">
        <v>547</v>
      </c>
      <c r="DC2770" s="44" t="s">
        <v>562</v>
      </c>
      <c r="DD2770" s="44" t="s">
        <v>532</v>
      </c>
    </row>
    <row r="2771" spans="83:108">
      <c r="CE2771" s="212"/>
      <c r="CF2771" s="213">
        <f>IF(ISNUMBER(SEARCH($H$2,$CG$3:$CG$3874)),MAX($CF$2:CF2770)+1,0)</f>
        <v>0</v>
      </c>
      <c r="CG2771" s="212" t="s">
        <v>29758</v>
      </c>
      <c r="CH2771" s="212"/>
      <c r="CI2771" s="212"/>
      <c r="CJ2771" s="213" t="str">
        <f>IFERROR(VLOOKUP(ROWS($CJ$3:CJ2771),CF2771:$CG$3874,2,0),"")</f>
        <v/>
      </c>
      <c r="CK2771" s="212" t="s">
        <v>29759</v>
      </c>
      <c r="CL2771" s="212" t="s">
        <v>29760</v>
      </c>
      <c r="CM2771" s="78">
        <v>44561</v>
      </c>
      <c r="CN2771" s="212" t="s">
        <v>29761</v>
      </c>
      <c r="CO2771" s="212" t="s">
        <v>29762</v>
      </c>
      <c r="CP2771" s="212" t="s">
        <v>29763</v>
      </c>
      <c r="CQ2771" s="212" t="s">
        <v>29764</v>
      </c>
      <c r="CR2771" s="212" t="s">
        <v>29765</v>
      </c>
      <c r="CS2771" s="44">
        <v>2769</v>
      </c>
      <c r="CT2771" s="44" t="s">
        <v>29766</v>
      </c>
      <c r="CU2771" s="214">
        <v>16422</v>
      </c>
      <c r="CV2771" s="212" t="s">
        <v>29767</v>
      </c>
      <c r="CW2771" s="212" t="s">
        <v>4040</v>
      </c>
      <c r="CX2771" s="44" t="s">
        <v>2490</v>
      </c>
      <c r="CY2771" s="78">
        <v>44561</v>
      </c>
      <c r="CZ2771" s="215" t="s">
        <v>511</v>
      </c>
      <c r="DA2771" s="212" t="s">
        <v>512</v>
      </c>
      <c r="DB2771" s="44" t="s">
        <v>530</v>
      </c>
      <c r="DC2771" s="44" t="s">
        <v>1326</v>
      </c>
      <c r="DD2771" s="44" t="s">
        <v>532</v>
      </c>
    </row>
    <row r="2772" spans="83:108">
      <c r="CE2772" s="212"/>
      <c r="CF2772" s="213">
        <f>IF(ISNUMBER(SEARCH($H$2,$CG$3:$CG$3874)),MAX($CF$2:CF2771)+1,0)</f>
        <v>0</v>
      </c>
      <c r="CG2772" s="212" t="s">
        <v>29768</v>
      </c>
      <c r="CH2772" s="212"/>
      <c r="CI2772" s="212"/>
      <c r="CJ2772" s="213" t="str">
        <f>IFERROR(VLOOKUP(ROWS($CJ$3:CJ2772),CF2772:$CG$3874,2,0),"")</f>
        <v/>
      </c>
      <c r="CK2772" s="212" t="s">
        <v>29769</v>
      </c>
      <c r="CL2772" s="212" t="s">
        <v>29770</v>
      </c>
      <c r="CM2772" s="78">
        <v>44561</v>
      </c>
      <c r="CN2772" s="212" t="s">
        <v>29771</v>
      </c>
      <c r="CO2772" s="212" t="s">
        <v>29772</v>
      </c>
      <c r="CP2772" s="212" t="s">
        <v>29773</v>
      </c>
      <c r="CQ2772" s="212" t="s">
        <v>29774</v>
      </c>
      <c r="CR2772" s="212" t="s">
        <v>29775</v>
      </c>
      <c r="CS2772" s="44">
        <v>2770</v>
      </c>
      <c r="CT2772" s="44" t="s">
        <v>29776</v>
      </c>
      <c r="CU2772" s="214">
        <v>15911</v>
      </c>
      <c r="CV2772" s="212" t="s">
        <v>29777</v>
      </c>
      <c r="CW2772" s="212" t="s">
        <v>4040</v>
      </c>
      <c r="CX2772" s="44" t="s">
        <v>2490</v>
      </c>
      <c r="CY2772" s="78">
        <v>44561</v>
      </c>
      <c r="CZ2772" s="215" t="s">
        <v>576</v>
      </c>
      <c r="DA2772" s="212" t="s">
        <v>512</v>
      </c>
      <c r="DB2772" s="44" t="s">
        <v>530</v>
      </c>
      <c r="DC2772" s="44" t="s">
        <v>1326</v>
      </c>
      <c r="DD2772" s="44" t="s">
        <v>532</v>
      </c>
    </row>
    <row r="2773" spans="83:108">
      <c r="CE2773" s="212"/>
      <c r="CF2773" s="213">
        <f>IF(ISNUMBER(SEARCH($H$2,$CG$3:$CG$3874)),MAX($CF$2:CF2772)+1,0)</f>
        <v>0</v>
      </c>
      <c r="CG2773" s="212" t="s">
        <v>29778</v>
      </c>
      <c r="CH2773" s="212"/>
      <c r="CI2773" s="212"/>
      <c r="CJ2773" s="213" t="str">
        <f>IFERROR(VLOOKUP(ROWS($CJ$3:CJ2773),CF2773:$CG$3874,2,0),"")</f>
        <v/>
      </c>
      <c r="CK2773" s="212" t="s">
        <v>29779</v>
      </c>
      <c r="CL2773" s="212" t="s">
        <v>29780</v>
      </c>
      <c r="CM2773" s="78">
        <v>44561</v>
      </c>
      <c r="CN2773" s="212" t="s">
        <v>29781</v>
      </c>
      <c r="CO2773" s="212" t="s">
        <v>29782</v>
      </c>
      <c r="CP2773" s="212" t="s">
        <v>29783</v>
      </c>
      <c r="CQ2773" s="212" t="s">
        <v>29784</v>
      </c>
      <c r="CR2773" s="212" t="s">
        <v>29785</v>
      </c>
      <c r="CS2773" s="44">
        <v>2771</v>
      </c>
      <c r="CT2773" s="44" t="s">
        <v>29786</v>
      </c>
      <c r="CU2773" s="214">
        <v>7640</v>
      </c>
      <c r="CV2773" s="212" t="s">
        <v>29787</v>
      </c>
      <c r="CW2773" s="212" t="s">
        <v>543</v>
      </c>
      <c r="CX2773" s="44" t="s">
        <v>544</v>
      </c>
      <c r="CY2773" s="78">
        <v>44561</v>
      </c>
      <c r="CZ2773" s="215" t="s">
        <v>511</v>
      </c>
      <c r="DA2773" s="212" t="s">
        <v>546</v>
      </c>
      <c r="DB2773" s="44" t="s">
        <v>547</v>
      </c>
      <c r="DC2773" s="44" t="s">
        <v>827</v>
      </c>
      <c r="DD2773" s="44" t="s">
        <v>532</v>
      </c>
    </row>
    <row r="2774" spans="83:108">
      <c r="CE2774" s="212"/>
      <c r="CF2774" s="213">
        <f>IF(ISNUMBER(SEARCH($H$2,$CG$3:$CG$3874)),MAX($CF$2:CF2773)+1,0)</f>
        <v>0</v>
      </c>
      <c r="CG2774" s="212" t="s">
        <v>29788</v>
      </c>
      <c r="CH2774" s="212"/>
      <c r="CI2774" s="212"/>
      <c r="CJ2774" s="213" t="str">
        <f>IFERROR(VLOOKUP(ROWS($CJ$3:CJ2774),CF2774:$CG$3874,2,0),"")</f>
        <v/>
      </c>
      <c r="CK2774" s="212" t="s">
        <v>29789</v>
      </c>
      <c r="CL2774" s="212" t="s">
        <v>29790</v>
      </c>
      <c r="CM2774" s="78">
        <v>44561</v>
      </c>
      <c r="CN2774" s="212" t="s">
        <v>29791</v>
      </c>
      <c r="CO2774" s="212" t="s">
        <v>29792</v>
      </c>
      <c r="CP2774" s="212" t="s">
        <v>29793</v>
      </c>
      <c r="CQ2774" s="212" t="s">
        <v>29794</v>
      </c>
      <c r="CR2774" s="212" t="s">
        <v>29795</v>
      </c>
      <c r="CS2774" s="44">
        <v>2772</v>
      </c>
      <c r="CT2774" s="44" t="s">
        <v>29796</v>
      </c>
      <c r="CU2774" s="214">
        <v>13671</v>
      </c>
      <c r="CV2774" s="212" t="s">
        <v>29797</v>
      </c>
      <c r="CW2774" s="212" t="s">
        <v>5431</v>
      </c>
      <c r="CX2774" s="44" t="s">
        <v>1703</v>
      </c>
      <c r="CY2774" s="78">
        <v>44561</v>
      </c>
      <c r="CZ2774" s="215" t="s">
        <v>601</v>
      </c>
      <c r="DA2774" s="212" t="s">
        <v>512</v>
      </c>
      <c r="DB2774" s="44" t="s">
        <v>655</v>
      </c>
      <c r="DC2774" s="44" t="s">
        <v>6343</v>
      </c>
      <c r="DD2774" s="44" t="s">
        <v>532</v>
      </c>
    </row>
    <row r="2775" spans="83:108">
      <c r="CE2775" s="212"/>
      <c r="CF2775" s="213">
        <f>IF(ISNUMBER(SEARCH($H$2,$CG$3:$CG$3874)),MAX($CF$2:CF2774)+1,0)</f>
        <v>0</v>
      </c>
      <c r="CG2775" s="212" t="s">
        <v>29798</v>
      </c>
      <c r="CH2775" s="212"/>
      <c r="CI2775" s="212"/>
      <c r="CJ2775" s="213" t="str">
        <f>IFERROR(VLOOKUP(ROWS($CJ$3:CJ2775),CF2775:$CG$3874,2,0),"")</f>
        <v/>
      </c>
      <c r="CK2775" s="212" t="s">
        <v>29799</v>
      </c>
      <c r="CL2775" s="212" t="s">
        <v>29800</v>
      </c>
      <c r="CM2775" s="78">
        <v>43465</v>
      </c>
      <c r="CN2775" s="212" t="s">
        <v>29801</v>
      </c>
      <c r="CO2775" s="212" t="s">
        <v>29802</v>
      </c>
      <c r="CP2775" s="212" t="s">
        <v>29803</v>
      </c>
      <c r="CQ2775" s="212" t="s">
        <v>29804</v>
      </c>
      <c r="CR2775" s="212" t="s">
        <v>29805</v>
      </c>
      <c r="CS2775" s="44">
        <v>2773</v>
      </c>
      <c r="CT2775" s="44" t="s">
        <v>29806</v>
      </c>
      <c r="CU2775" s="214">
        <v>13926</v>
      </c>
      <c r="CV2775" s="212" t="s">
        <v>29807</v>
      </c>
      <c r="CW2775" s="212" t="s">
        <v>1359</v>
      </c>
      <c r="CX2775" s="44" t="s">
        <v>839</v>
      </c>
      <c r="CY2775" s="78">
        <v>43465</v>
      </c>
      <c r="CZ2775" s="215" t="s">
        <v>601</v>
      </c>
      <c r="DA2775" s="212" t="s">
        <v>512</v>
      </c>
      <c r="DB2775" s="44" t="s">
        <v>530</v>
      </c>
      <c r="DC2775" s="44" t="s">
        <v>709</v>
      </c>
      <c r="DD2775" s="44" t="s">
        <v>532</v>
      </c>
    </row>
    <row r="2776" spans="83:108">
      <c r="CE2776" s="212"/>
      <c r="CF2776" s="213">
        <f>IF(ISNUMBER(SEARCH($H$2,$CG$3:$CG$3874)),MAX($CF$2:CF2775)+1,0)</f>
        <v>0</v>
      </c>
      <c r="CG2776" s="212" t="s">
        <v>29808</v>
      </c>
      <c r="CH2776" s="212"/>
      <c r="CI2776" s="212"/>
      <c r="CJ2776" s="213" t="str">
        <f>IFERROR(VLOOKUP(ROWS($CJ$3:CJ2776),CF2776:$CG$3874,2,0),"")</f>
        <v/>
      </c>
      <c r="CK2776" s="212" t="s">
        <v>29809</v>
      </c>
      <c r="CL2776" s="212" t="s">
        <v>29810</v>
      </c>
      <c r="CM2776" s="78">
        <v>44012</v>
      </c>
      <c r="CN2776" s="212" t="s">
        <v>29811</v>
      </c>
      <c r="CO2776" s="212" t="s">
        <v>29812</v>
      </c>
      <c r="CP2776" s="212" t="s">
        <v>29813</v>
      </c>
      <c r="CQ2776" s="212" t="s">
        <v>29814</v>
      </c>
      <c r="CR2776" s="212" t="s">
        <v>29815</v>
      </c>
      <c r="CS2776" s="44">
        <v>2774</v>
      </c>
      <c r="CT2776" s="44" t="s">
        <v>29816</v>
      </c>
      <c r="CU2776" s="214">
        <v>11233</v>
      </c>
      <c r="CV2776" s="212" t="s">
        <v>29817</v>
      </c>
      <c r="CW2776" s="212" t="s">
        <v>3038</v>
      </c>
      <c r="CX2776" s="44" t="s">
        <v>2814</v>
      </c>
      <c r="CY2776" s="78">
        <v>44012</v>
      </c>
      <c r="CZ2776" s="215" t="s">
        <v>576</v>
      </c>
      <c r="DA2776" s="212" t="s">
        <v>512</v>
      </c>
      <c r="DB2776" s="44" t="s">
        <v>802</v>
      </c>
      <c r="DC2776" s="44" t="s">
        <v>3039</v>
      </c>
      <c r="DD2776" s="44" t="s">
        <v>532</v>
      </c>
    </row>
    <row r="2777" spans="83:108">
      <c r="CE2777" s="212"/>
      <c r="CF2777" s="213">
        <f>IF(ISNUMBER(SEARCH($H$2,$CG$3:$CG$3874)),MAX($CF$2:CF2776)+1,0)</f>
        <v>0</v>
      </c>
      <c r="CG2777" s="212" t="s">
        <v>29818</v>
      </c>
      <c r="CH2777" s="212"/>
      <c r="CI2777" s="212"/>
      <c r="CJ2777" s="213" t="str">
        <f>IFERROR(VLOOKUP(ROWS($CJ$3:CJ2777),CF2777:$CG$3874,2,0),"")</f>
        <v/>
      </c>
      <c r="CK2777" s="212" t="s">
        <v>29819</v>
      </c>
      <c r="CL2777" s="212" t="s">
        <v>29820</v>
      </c>
      <c r="CM2777" s="78">
        <v>44012</v>
      </c>
      <c r="CN2777" s="212" t="s">
        <v>29821</v>
      </c>
      <c r="CO2777" s="212" t="s">
        <v>29822</v>
      </c>
      <c r="CP2777" s="212" t="s">
        <v>29823</v>
      </c>
      <c r="CQ2777" s="212" t="s">
        <v>29824</v>
      </c>
      <c r="CR2777" s="212" t="s">
        <v>29825</v>
      </c>
      <c r="CS2777" s="44">
        <v>2775</v>
      </c>
      <c r="CT2777" s="44" t="s">
        <v>29826</v>
      </c>
      <c r="CU2777" s="214">
        <v>10175</v>
      </c>
      <c r="CV2777" s="212" t="s">
        <v>29827</v>
      </c>
      <c r="CW2777" s="212" t="s">
        <v>2789</v>
      </c>
      <c r="CX2777" s="44" t="s">
        <v>2814</v>
      </c>
      <c r="CY2777" s="78">
        <v>44012</v>
      </c>
      <c r="CZ2777" s="215" t="s">
        <v>4015</v>
      </c>
      <c r="DA2777" s="212" t="s">
        <v>512</v>
      </c>
      <c r="DB2777" s="44" t="s">
        <v>655</v>
      </c>
      <c r="DC2777" s="44" t="s">
        <v>2791</v>
      </c>
      <c r="DD2777" s="44" t="s">
        <v>532</v>
      </c>
    </row>
    <row r="2778" spans="83:108">
      <c r="CE2778" s="212"/>
      <c r="CF2778" s="213">
        <f>IF(ISNUMBER(SEARCH($H$2,$CG$3:$CG$3874)),MAX($CF$2:CF2777)+1,0)</f>
        <v>0</v>
      </c>
      <c r="CG2778" s="212" t="s">
        <v>29828</v>
      </c>
      <c r="CH2778" s="212"/>
      <c r="CI2778" s="212"/>
      <c r="CJ2778" s="213" t="str">
        <f>IFERROR(VLOOKUP(ROWS($CJ$3:CJ2778),CF2778:$CG$3874,2,0),"")</f>
        <v/>
      </c>
      <c r="CK2778" s="212" t="s">
        <v>29829</v>
      </c>
      <c r="CL2778" s="212" t="s">
        <v>29830</v>
      </c>
      <c r="CM2778" s="78">
        <v>44561</v>
      </c>
      <c r="CN2778" s="212" t="s">
        <v>29831</v>
      </c>
      <c r="CO2778" s="212" t="s">
        <v>29832</v>
      </c>
      <c r="CP2778" s="212" t="s">
        <v>29833</v>
      </c>
      <c r="CQ2778" s="212" t="s">
        <v>29834</v>
      </c>
      <c r="CR2778" s="212" t="s">
        <v>29835</v>
      </c>
      <c r="CS2778" s="44">
        <v>2776</v>
      </c>
      <c r="CT2778" s="44" t="s">
        <v>29836</v>
      </c>
      <c r="CU2778" s="214">
        <v>9693</v>
      </c>
      <c r="CV2778" s="212" t="s">
        <v>29837</v>
      </c>
      <c r="CW2778" s="212" t="s">
        <v>5431</v>
      </c>
      <c r="CX2778" s="44" t="s">
        <v>789</v>
      </c>
      <c r="CY2778" s="78">
        <v>44561</v>
      </c>
      <c r="CZ2778" s="215" t="s">
        <v>601</v>
      </c>
      <c r="DA2778" s="212" t="s">
        <v>512</v>
      </c>
      <c r="DB2778" s="44" t="s">
        <v>626</v>
      </c>
      <c r="DC2778" s="44" t="s">
        <v>6762</v>
      </c>
      <c r="DD2778" s="44" t="s">
        <v>532</v>
      </c>
    </row>
    <row r="2779" spans="83:108">
      <c r="CE2779" s="212"/>
      <c r="CF2779" s="213">
        <f>IF(ISNUMBER(SEARCH($H$2,$CG$3:$CG$3874)),MAX($CF$2:CF2778)+1,0)</f>
        <v>0</v>
      </c>
      <c r="CG2779" s="212" t="s">
        <v>29838</v>
      </c>
      <c r="CH2779" s="212"/>
      <c r="CI2779" s="212"/>
      <c r="CJ2779" s="213" t="str">
        <f>IFERROR(VLOOKUP(ROWS($CJ$3:CJ2779),CF2779:$CG$3874,2,0),"")</f>
        <v/>
      </c>
      <c r="CK2779" s="212" t="s">
        <v>29839</v>
      </c>
      <c r="CL2779" s="212" t="s">
        <v>29840</v>
      </c>
      <c r="CM2779" s="78">
        <v>42947</v>
      </c>
      <c r="CN2779" s="212" t="s">
        <v>29841</v>
      </c>
      <c r="CO2779" s="212" t="s">
        <v>29842</v>
      </c>
      <c r="CP2779" s="212" t="s">
        <v>29843</v>
      </c>
      <c r="CQ2779" s="212" t="s">
        <v>29844</v>
      </c>
      <c r="CR2779" s="212" t="s">
        <v>29845</v>
      </c>
      <c r="CS2779" s="44">
        <v>2777</v>
      </c>
      <c r="CT2779" s="44" t="s">
        <v>29846</v>
      </c>
      <c r="CU2779" s="214">
        <v>13466</v>
      </c>
      <c r="CV2779" s="212" t="s">
        <v>29847</v>
      </c>
      <c r="CW2779" s="212" t="s">
        <v>1168</v>
      </c>
      <c r="CX2779" s="44" t="s">
        <v>1169</v>
      </c>
      <c r="CY2779" s="78">
        <v>42947</v>
      </c>
      <c r="CZ2779" s="215" t="s">
        <v>736</v>
      </c>
      <c r="DA2779" s="212" t="s">
        <v>737</v>
      </c>
      <c r="DB2779" s="44" t="s">
        <v>1899</v>
      </c>
      <c r="DC2779" s="44" t="s">
        <v>1180</v>
      </c>
      <c r="DD2779" s="44" t="s">
        <v>532</v>
      </c>
    </row>
    <row r="2780" spans="83:108">
      <c r="CE2780" s="212"/>
      <c r="CF2780" s="213">
        <f>IF(ISNUMBER(SEARCH($H$2,$CG$3:$CG$3874)),MAX($CF$2:CF2779)+1,0)</f>
        <v>0</v>
      </c>
      <c r="CG2780" s="212" t="s">
        <v>29848</v>
      </c>
      <c r="CH2780" s="212"/>
      <c r="CI2780" s="212"/>
      <c r="CJ2780" s="213" t="str">
        <f>IFERROR(VLOOKUP(ROWS($CJ$3:CJ2780),CF2780:$CG$3874,2,0),"")</f>
        <v/>
      </c>
      <c r="CK2780" s="212" t="s">
        <v>29849</v>
      </c>
      <c r="CL2780" s="212" t="s">
        <v>29850</v>
      </c>
      <c r="CM2780" s="78">
        <v>44561</v>
      </c>
      <c r="CN2780" s="212" t="s">
        <v>29851</v>
      </c>
      <c r="CO2780" s="212" t="s">
        <v>29852</v>
      </c>
      <c r="CP2780" s="212" t="s">
        <v>29853</v>
      </c>
      <c r="CQ2780" s="212" t="s">
        <v>29854</v>
      </c>
      <c r="CR2780" s="212" t="s">
        <v>29855</v>
      </c>
      <c r="CS2780" s="44">
        <v>2778</v>
      </c>
      <c r="CT2780" s="44" t="s">
        <v>29856</v>
      </c>
      <c r="CU2780" s="214">
        <v>10616</v>
      </c>
      <c r="CV2780" s="212" t="s">
        <v>29857</v>
      </c>
      <c r="CW2780" s="212" t="s">
        <v>543</v>
      </c>
      <c r="CX2780" s="44" t="s">
        <v>1287</v>
      </c>
      <c r="CY2780" s="78">
        <v>44561</v>
      </c>
      <c r="CZ2780" s="215" t="s">
        <v>511</v>
      </c>
      <c r="DA2780" s="212" t="s">
        <v>546</v>
      </c>
      <c r="DB2780" s="44" t="s">
        <v>2826</v>
      </c>
      <c r="DC2780" s="44" t="s">
        <v>562</v>
      </c>
      <c r="DD2780" s="44" t="s">
        <v>532</v>
      </c>
    </row>
    <row r="2781" spans="83:108">
      <c r="CE2781" s="212"/>
      <c r="CF2781" s="213">
        <f>IF(ISNUMBER(SEARCH($H$2,$CG$3:$CG$3874)),MAX($CF$2:CF2780)+1,0)</f>
        <v>0</v>
      </c>
      <c r="CG2781" s="212" t="s">
        <v>29858</v>
      </c>
      <c r="CH2781" s="212"/>
      <c r="CI2781" s="212"/>
      <c r="CJ2781" s="213" t="str">
        <f>IFERROR(VLOOKUP(ROWS($CJ$3:CJ2781),CF2781:$CG$3874,2,0),"")</f>
        <v/>
      </c>
      <c r="CK2781" s="212" t="s">
        <v>29859</v>
      </c>
      <c r="CL2781" s="212" t="s">
        <v>29860</v>
      </c>
      <c r="CM2781" s="78">
        <v>44561</v>
      </c>
      <c r="CN2781" s="212" t="s">
        <v>29861</v>
      </c>
      <c r="CO2781" s="212" t="s">
        <v>29862</v>
      </c>
      <c r="CP2781" s="212" t="s">
        <v>29863</v>
      </c>
      <c r="CQ2781" s="212" t="s">
        <v>29864</v>
      </c>
      <c r="CR2781" s="212" t="s">
        <v>29865</v>
      </c>
      <c r="CS2781" s="44">
        <v>2779</v>
      </c>
      <c r="CT2781" s="44" t="s">
        <v>29866</v>
      </c>
      <c r="CU2781" s="214">
        <v>10643</v>
      </c>
      <c r="CV2781" s="212" t="s">
        <v>29867</v>
      </c>
      <c r="CW2781" s="212" t="s">
        <v>543</v>
      </c>
      <c r="CX2781" s="44" t="s">
        <v>1287</v>
      </c>
      <c r="CY2781" s="78">
        <v>44561</v>
      </c>
      <c r="CZ2781" s="215" t="s">
        <v>511</v>
      </c>
      <c r="DA2781" s="212" t="s">
        <v>546</v>
      </c>
      <c r="DB2781" s="44" t="s">
        <v>2826</v>
      </c>
      <c r="DC2781" s="44" t="s">
        <v>562</v>
      </c>
      <c r="DD2781" s="44" t="s">
        <v>532</v>
      </c>
    </row>
    <row r="2782" spans="83:108">
      <c r="CE2782" s="212"/>
      <c r="CF2782" s="213">
        <f>IF(ISNUMBER(SEARCH($H$2,$CG$3:$CG$3874)),MAX($CF$2:CF2781)+1,0)</f>
        <v>0</v>
      </c>
      <c r="CG2782" s="212" t="s">
        <v>29868</v>
      </c>
      <c r="CH2782" s="212"/>
      <c r="CI2782" s="212"/>
      <c r="CJ2782" s="213" t="str">
        <f>IFERROR(VLOOKUP(ROWS($CJ$3:CJ2782),CF2782:$CG$3874,2,0),"")</f>
        <v/>
      </c>
      <c r="CK2782" s="212" t="s">
        <v>29869</v>
      </c>
      <c r="CL2782" s="212" t="s">
        <v>29870</v>
      </c>
      <c r="CM2782" s="78">
        <v>44561</v>
      </c>
      <c r="CN2782" s="212" t="s">
        <v>29871</v>
      </c>
      <c r="CO2782" s="212" t="s">
        <v>29872</v>
      </c>
      <c r="CP2782" s="212" t="s">
        <v>29873</v>
      </c>
      <c r="CQ2782" s="212" t="s">
        <v>29874</v>
      </c>
      <c r="CR2782" s="212" t="s">
        <v>29875</v>
      </c>
      <c r="CS2782" s="44">
        <v>2780</v>
      </c>
      <c r="CT2782" s="44" t="s">
        <v>29876</v>
      </c>
      <c r="CU2782" s="214">
        <v>10529</v>
      </c>
      <c r="CV2782" s="212" t="s">
        <v>29877</v>
      </c>
      <c r="CW2782" s="212" t="s">
        <v>543</v>
      </c>
      <c r="CX2782" s="44" t="s">
        <v>1287</v>
      </c>
      <c r="CY2782" s="78">
        <v>44561</v>
      </c>
      <c r="CZ2782" s="215" t="s">
        <v>511</v>
      </c>
      <c r="DA2782" s="212" t="s">
        <v>546</v>
      </c>
      <c r="DB2782" s="44" t="s">
        <v>2826</v>
      </c>
      <c r="DC2782" s="44" t="s">
        <v>562</v>
      </c>
      <c r="DD2782" s="44" t="s">
        <v>532</v>
      </c>
    </row>
    <row r="2783" spans="83:108">
      <c r="CE2783" s="212"/>
      <c r="CF2783" s="213">
        <f>IF(ISNUMBER(SEARCH($H$2,$CG$3:$CG$3874)),MAX($CF$2:CF2782)+1,0)</f>
        <v>0</v>
      </c>
      <c r="CG2783" s="212" t="s">
        <v>29878</v>
      </c>
      <c r="CH2783" s="212"/>
      <c r="CI2783" s="212"/>
      <c r="CJ2783" s="213" t="str">
        <f>IFERROR(VLOOKUP(ROWS($CJ$3:CJ2783),CF2783:$CG$3874,2,0),"")</f>
        <v/>
      </c>
      <c r="CK2783" s="212" t="s">
        <v>29879</v>
      </c>
      <c r="CL2783" s="212" t="s">
        <v>29880</v>
      </c>
      <c r="CM2783" s="78">
        <v>44561</v>
      </c>
      <c r="CN2783" s="212" t="s">
        <v>29881</v>
      </c>
      <c r="CO2783" s="212" t="s">
        <v>29882</v>
      </c>
      <c r="CP2783" s="212" t="s">
        <v>29883</v>
      </c>
      <c r="CQ2783" s="212" t="s">
        <v>29884</v>
      </c>
      <c r="CR2783" s="212" t="s">
        <v>29885</v>
      </c>
      <c r="CS2783" s="44">
        <v>2781</v>
      </c>
      <c r="CT2783" s="44" t="s">
        <v>29886</v>
      </c>
      <c r="CU2783" s="214">
        <v>10439</v>
      </c>
      <c r="CV2783" s="212" t="s">
        <v>29887</v>
      </c>
      <c r="CW2783" s="212" t="s">
        <v>1728</v>
      </c>
      <c r="CX2783" s="44" t="s">
        <v>1287</v>
      </c>
      <c r="CY2783" s="78">
        <v>44561</v>
      </c>
      <c r="CZ2783" s="215" t="s">
        <v>545</v>
      </c>
      <c r="DA2783" s="212" t="s">
        <v>546</v>
      </c>
      <c r="DB2783" s="44" t="s">
        <v>919</v>
      </c>
      <c r="DC2783" s="44" t="s">
        <v>1740</v>
      </c>
      <c r="DD2783" s="44" t="s">
        <v>532</v>
      </c>
    </row>
    <row r="2784" spans="83:108">
      <c r="CE2784" s="212"/>
      <c r="CF2784" s="213">
        <f>IF(ISNUMBER(SEARCH($H$2,$CG$3:$CG$3874)),MAX($CF$2:CF2783)+1,0)</f>
        <v>0</v>
      </c>
      <c r="CG2784" s="212" t="s">
        <v>29888</v>
      </c>
      <c r="CH2784" s="212"/>
      <c r="CI2784" s="212"/>
      <c r="CJ2784" s="213" t="str">
        <f>IFERROR(VLOOKUP(ROWS($CJ$3:CJ2784),CF2784:$CG$3874,2,0),"")</f>
        <v/>
      </c>
      <c r="CK2784" s="212" t="s">
        <v>29889</v>
      </c>
      <c r="CL2784" s="212" t="s">
        <v>29890</v>
      </c>
      <c r="CM2784" s="78">
        <v>44561</v>
      </c>
      <c r="CN2784" s="212" t="s">
        <v>29891</v>
      </c>
      <c r="CO2784" s="212" t="s">
        <v>29892</v>
      </c>
      <c r="CP2784" s="212" t="s">
        <v>29893</v>
      </c>
      <c r="CQ2784" s="212" t="s">
        <v>29894</v>
      </c>
      <c r="CR2784" s="212" t="s">
        <v>29895</v>
      </c>
      <c r="CS2784" s="44">
        <v>2782</v>
      </c>
      <c r="CT2784" s="44" t="s">
        <v>29896</v>
      </c>
      <c r="CU2784" s="214">
        <v>12568</v>
      </c>
      <c r="CV2784" s="212" t="s">
        <v>29897</v>
      </c>
      <c r="CW2784" s="212" t="s">
        <v>543</v>
      </c>
      <c r="CX2784" s="44" t="s">
        <v>1287</v>
      </c>
      <c r="CY2784" s="78">
        <v>44561</v>
      </c>
      <c r="CZ2784" s="215" t="s">
        <v>545</v>
      </c>
      <c r="DA2784" s="212" t="s">
        <v>546</v>
      </c>
      <c r="DB2784" s="44" t="s">
        <v>919</v>
      </c>
      <c r="DC2784" s="44" t="s">
        <v>1192</v>
      </c>
      <c r="DD2784" s="44" t="s">
        <v>532</v>
      </c>
    </row>
    <row r="2785" spans="83:108">
      <c r="CE2785" s="212"/>
      <c r="CF2785" s="213">
        <f>IF(ISNUMBER(SEARCH($H$2,$CG$3:$CG$3874)),MAX($CF$2:CF2784)+1,0)</f>
        <v>0</v>
      </c>
      <c r="CG2785" s="212" t="s">
        <v>29898</v>
      </c>
      <c r="CH2785" s="212"/>
      <c r="CI2785" s="212"/>
      <c r="CJ2785" s="213" t="str">
        <f>IFERROR(VLOOKUP(ROWS($CJ$3:CJ2785),CF2785:$CG$3874,2,0),"")</f>
        <v/>
      </c>
      <c r="CK2785" s="212" t="s">
        <v>29899</v>
      </c>
      <c r="CL2785" s="212" t="s">
        <v>29900</v>
      </c>
      <c r="CM2785" s="78">
        <v>44804</v>
      </c>
      <c r="CN2785" s="212" t="s">
        <v>29901</v>
      </c>
      <c r="CO2785" s="212" t="s">
        <v>29902</v>
      </c>
      <c r="CP2785" s="212" t="s">
        <v>29903</v>
      </c>
      <c r="CQ2785" s="212" t="s">
        <v>29904</v>
      </c>
      <c r="CR2785" s="212" t="s">
        <v>29905</v>
      </c>
      <c r="CS2785" s="44">
        <v>2783</v>
      </c>
      <c r="CT2785" s="44" t="s">
        <v>29906</v>
      </c>
      <c r="CU2785" s="214">
        <v>12692</v>
      </c>
      <c r="CV2785" s="212" t="s">
        <v>29907</v>
      </c>
      <c r="CW2785" s="212" t="s">
        <v>3027</v>
      </c>
      <c r="CX2785" s="44" t="s">
        <v>2389</v>
      </c>
      <c r="CY2785" s="78">
        <v>44804</v>
      </c>
      <c r="CZ2785" s="215" t="s">
        <v>601</v>
      </c>
      <c r="DA2785" s="212" t="s">
        <v>29908</v>
      </c>
      <c r="DB2785" s="44" t="s">
        <v>530</v>
      </c>
      <c r="DC2785" s="44" t="s">
        <v>9947</v>
      </c>
      <c r="DD2785" s="44" t="s">
        <v>532</v>
      </c>
    </row>
    <row r="2786" spans="83:108">
      <c r="CE2786" s="212"/>
      <c r="CF2786" s="213">
        <f>IF(ISNUMBER(SEARCH($H$2,$CG$3:$CG$3874)),MAX($CF$2:CF2785)+1,0)</f>
        <v>0</v>
      </c>
      <c r="CG2786" s="212" t="s">
        <v>29909</v>
      </c>
      <c r="CH2786" s="212"/>
      <c r="CI2786" s="212"/>
      <c r="CJ2786" s="213" t="str">
        <f>IFERROR(VLOOKUP(ROWS($CJ$3:CJ2786),CF2786:$CG$3874,2,0),"")</f>
        <v/>
      </c>
      <c r="CK2786" s="212" t="s">
        <v>29910</v>
      </c>
      <c r="CL2786" s="212" t="s">
        <v>29911</v>
      </c>
      <c r="CM2786" s="78">
        <v>44804</v>
      </c>
      <c r="CN2786" s="212" t="s">
        <v>29912</v>
      </c>
      <c r="CO2786" s="212" t="s">
        <v>29913</v>
      </c>
      <c r="CP2786" s="212" t="s">
        <v>29914</v>
      </c>
      <c r="CQ2786" s="212" t="s">
        <v>29915</v>
      </c>
      <c r="CR2786" s="212" t="s">
        <v>29916</v>
      </c>
      <c r="CS2786" s="44">
        <v>2784</v>
      </c>
      <c r="CT2786" s="44" t="s">
        <v>29917</v>
      </c>
      <c r="CU2786" s="214">
        <v>12690</v>
      </c>
      <c r="CV2786" s="212" t="s">
        <v>29918</v>
      </c>
      <c r="CW2786" s="212" t="s">
        <v>599</v>
      </c>
      <c r="CX2786" s="44" t="s">
        <v>2389</v>
      </c>
      <c r="CY2786" s="78">
        <v>44804</v>
      </c>
      <c r="CZ2786" s="215" t="s">
        <v>601</v>
      </c>
      <c r="DA2786" s="212" t="s">
        <v>529</v>
      </c>
      <c r="DB2786" s="44" t="s">
        <v>530</v>
      </c>
      <c r="DC2786" s="44" t="s">
        <v>9947</v>
      </c>
      <c r="DD2786" s="44" t="s">
        <v>532</v>
      </c>
    </row>
    <row r="2787" spans="83:108">
      <c r="CE2787" s="212"/>
      <c r="CF2787" s="213">
        <f>IF(ISNUMBER(SEARCH($H$2,$CG$3:$CG$3874)),MAX($CF$2:CF2786)+1,0)</f>
        <v>0</v>
      </c>
      <c r="CG2787" s="212" t="s">
        <v>29919</v>
      </c>
      <c r="CH2787" s="212"/>
      <c r="CI2787" s="212"/>
      <c r="CJ2787" s="213" t="str">
        <f>IFERROR(VLOOKUP(ROWS($CJ$3:CJ2787),CF2787:$CG$3874,2,0),"")</f>
        <v/>
      </c>
      <c r="CK2787" s="212" t="s">
        <v>29920</v>
      </c>
      <c r="CL2787" s="212" t="s">
        <v>29921</v>
      </c>
      <c r="CM2787" s="78">
        <v>44804</v>
      </c>
      <c r="CN2787" s="212" t="s">
        <v>29922</v>
      </c>
      <c r="CO2787" s="212" t="s">
        <v>29923</v>
      </c>
      <c r="CP2787" s="212" t="s">
        <v>29924</v>
      </c>
      <c r="CQ2787" s="212" t="s">
        <v>29925</v>
      </c>
      <c r="CR2787" s="212" t="s">
        <v>29926</v>
      </c>
      <c r="CS2787" s="44">
        <v>2785</v>
      </c>
      <c r="CT2787" s="44" t="s">
        <v>29927</v>
      </c>
      <c r="CU2787" s="214">
        <v>12691</v>
      </c>
      <c r="CV2787" s="212" t="s">
        <v>29928</v>
      </c>
      <c r="CW2787" s="212" t="s">
        <v>3027</v>
      </c>
      <c r="CX2787" s="44" t="s">
        <v>2389</v>
      </c>
      <c r="CY2787" s="78">
        <v>44804</v>
      </c>
      <c r="CZ2787" s="215" t="s">
        <v>528</v>
      </c>
      <c r="DA2787" s="212" t="s">
        <v>529</v>
      </c>
      <c r="DB2787" s="44" t="s">
        <v>547</v>
      </c>
      <c r="DC2787" s="44" t="s">
        <v>562</v>
      </c>
      <c r="DD2787" s="44" t="s">
        <v>532</v>
      </c>
    </row>
    <row r="2788" spans="83:108">
      <c r="CE2788" s="212"/>
      <c r="CF2788" s="213">
        <f>IF(ISNUMBER(SEARCH($H$2,$CG$3:$CG$3874)),MAX($CF$2:CF2787)+1,0)</f>
        <v>0</v>
      </c>
      <c r="CG2788" s="212" t="s">
        <v>29929</v>
      </c>
      <c r="CH2788" s="212"/>
      <c r="CI2788" s="212"/>
      <c r="CJ2788" s="213" t="str">
        <f>IFERROR(VLOOKUP(ROWS($CJ$3:CJ2788),CF2788:$CG$3874,2,0),"")</f>
        <v/>
      </c>
      <c r="CK2788" s="212" t="s">
        <v>29930</v>
      </c>
      <c r="CL2788" s="212" t="s">
        <v>29931</v>
      </c>
      <c r="CM2788" s="78">
        <v>43465</v>
      </c>
      <c r="CN2788" s="212" t="s">
        <v>29932</v>
      </c>
      <c r="CO2788" s="212" t="s">
        <v>29933</v>
      </c>
      <c r="CP2788" s="212" t="s">
        <v>29934</v>
      </c>
      <c r="CQ2788" s="212" t="s">
        <v>29935</v>
      </c>
      <c r="CR2788" s="212" t="s">
        <v>29936</v>
      </c>
      <c r="CS2788" s="44">
        <v>2786</v>
      </c>
      <c r="CT2788" s="44" t="s">
        <v>29937</v>
      </c>
      <c r="CU2788" s="214">
        <v>9757</v>
      </c>
      <c r="CV2788" s="212" t="s">
        <v>29938</v>
      </c>
      <c r="CW2788" s="212" t="s">
        <v>29939</v>
      </c>
      <c r="CX2788" s="44" t="s">
        <v>839</v>
      </c>
      <c r="CY2788" s="78">
        <v>43465</v>
      </c>
      <c r="CZ2788" s="215" t="s">
        <v>907</v>
      </c>
      <c r="DA2788" s="212" t="s">
        <v>512</v>
      </c>
      <c r="DB2788" s="44" t="s">
        <v>530</v>
      </c>
      <c r="DC2788" s="44" t="s">
        <v>29940</v>
      </c>
      <c r="DD2788" s="44" t="s">
        <v>515</v>
      </c>
    </row>
    <row r="2789" spans="83:108">
      <c r="CE2789" s="212"/>
      <c r="CF2789" s="213">
        <f>IF(ISNUMBER(SEARCH($H$2,$CG$3:$CG$3874)),MAX($CF$2:CF2788)+1,0)</f>
        <v>0</v>
      </c>
      <c r="CG2789" s="212" t="s">
        <v>29941</v>
      </c>
      <c r="CH2789" s="212"/>
      <c r="CI2789" s="212"/>
      <c r="CJ2789" s="213" t="str">
        <f>IFERROR(VLOOKUP(ROWS($CJ$3:CJ2789),CF2789:$CG$3874,2,0),"")</f>
        <v/>
      </c>
      <c r="CK2789" s="212" t="s">
        <v>29942</v>
      </c>
      <c r="CL2789" s="212" t="s">
        <v>29943</v>
      </c>
      <c r="CM2789" s="78">
        <v>44530</v>
      </c>
      <c r="CN2789" s="212" t="s">
        <v>29944</v>
      </c>
      <c r="CO2789" s="212" t="s">
        <v>29945</v>
      </c>
      <c r="CP2789" s="212" t="s">
        <v>29946</v>
      </c>
      <c r="CQ2789" s="212" t="s">
        <v>29947</v>
      </c>
      <c r="CR2789" s="212" t="s">
        <v>29948</v>
      </c>
      <c r="CS2789" s="44">
        <v>2787</v>
      </c>
      <c r="CT2789" s="44" t="s">
        <v>29949</v>
      </c>
      <c r="CU2789" s="214">
        <v>13792</v>
      </c>
      <c r="CV2789" s="212" t="s">
        <v>29950</v>
      </c>
      <c r="CW2789" s="212" t="s">
        <v>4138</v>
      </c>
      <c r="CX2789" s="44" t="s">
        <v>1287</v>
      </c>
      <c r="CY2789" s="78">
        <v>44530</v>
      </c>
      <c r="CZ2789" s="215" t="s">
        <v>907</v>
      </c>
      <c r="DA2789" s="212" t="s">
        <v>546</v>
      </c>
      <c r="DB2789" s="44" t="s">
        <v>919</v>
      </c>
      <c r="DC2789" s="44" t="s">
        <v>16922</v>
      </c>
      <c r="DD2789" s="44" t="s">
        <v>532</v>
      </c>
    </row>
    <row r="2790" spans="83:108">
      <c r="CE2790" s="212"/>
      <c r="CF2790" s="213">
        <f>IF(ISNUMBER(SEARCH($H$2,$CG$3:$CG$3874)),MAX($CF$2:CF2789)+1,0)</f>
        <v>0</v>
      </c>
      <c r="CG2790" s="212" t="s">
        <v>29951</v>
      </c>
      <c r="CH2790" s="212"/>
      <c r="CI2790" s="212"/>
      <c r="CJ2790" s="213" t="str">
        <f>IFERROR(VLOOKUP(ROWS($CJ$3:CJ2790),CF2790:$CG$3874,2,0),"")</f>
        <v/>
      </c>
      <c r="CK2790" s="212" t="s">
        <v>29952</v>
      </c>
      <c r="CL2790" s="212" t="s">
        <v>29953</v>
      </c>
      <c r="CM2790" s="78">
        <v>45412</v>
      </c>
      <c r="CN2790" s="212" t="s">
        <v>29954</v>
      </c>
      <c r="CO2790" s="212" t="s">
        <v>29955</v>
      </c>
      <c r="CP2790" s="212" t="s">
        <v>29956</v>
      </c>
      <c r="CQ2790" s="212" t="s">
        <v>29957</v>
      </c>
      <c r="CR2790" s="212" t="s">
        <v>29958</v>
      </c>
      <c r="CS2790" s="44">
        <v>2788</v>
      </c>
      <c r="CT2790" s="44" t="s">
        <v>29959</v>
      </c>
      <c r="CU2790" s="214">
        <v>14019</v>
      </c>
      <c r="CV2790" s="212" t="s">
        <v>29960</v>
      </c>
      <c r="CW2790" s="212" t="s">
        <v>11855</v>
      </c>
      <c r="CX2790" s="44" t="s">
        <v>1072</v>
      </c>
      <c r="CY2790" s="78">
        <v>45412</v>
      </c>
      <c r="CZ2790" s="215" t="s">
        <v>576</v>
      </c>
      <c r="DA2790" s="212" t="s">
        <v>512</v>
      </c>
      <c r="DB2790" s="44" t="s">
        <v>641</v>
      </c>
      <c r="DC2790" s="44" t="s">
        <v>11856</v>
      </c>
      <c r="DD2790" s="44" t="s">
        <v>563</v>
      </c>
    </row>
    <row r="2791" spans="83:108">
      <c r="CE2791" s="212"/>
      <c r="CF2791" s="213">
        <f>IF(ISNUMBER(SEARCH($H$2,$CG$3:$CG$3874)),MAX($CF$2:CF2790)+1,0)</f>
        <v>0</v>
      </c>
      <c r="CG2791" s="212" t="s">
        <v>29961</v>
      </c>
      <c r="CH2791" s="212"/>
      <c r="CI2791" s="212"/>
      <c r="CJ2791" s="213" t="str">
        <f>IFERROR(VLOOKUP(ROWS($CJ$3:CJ2791),CF2791:$CG$3874,2,0),"")</f>
        <v/>
      </c>
      <c r="CK2791" s="212" t="s">
        <v>29962</v>
      </c>
      <c r="CL2791" s="212" t="s">
        <v>29963</v>
      </c>
      <c r="CM2791" s="78">
        <v>43131</v>
      </c>
      <c r="CN2791" s="212" t="s">
        <v>29964</v>
      </c>
      <c r="CO2791" s="212" t="s">
        <v>29965</v>
      </c>
      <c r="CP2791" s="212" t="s">
        <v>29966</v>
      </c>
      <c r="CQ2791" s="212" t="s">
        <v>29967</v>
      </c>
      <c r="CR2791" s="212" t="s">
        <v>29968</v>
      </c>
      <c r="CS2791" s="44">
        <v>2789</v>
      </c>
      <c r="CT2791" s="44" t="s">
        <v>29969</v>
      </c>
      <c r="CU2791" s="214">
        <v>13544</v>
      </c>
      <c r="CV2791" s="212" t="s">
        <v>29970</v>
      </c>
      <c r="CW2791" s="212" t="s">
        <v>5881</v>
      </c>
      <c r="CX2791" s="44" t="s">
        <v>1072</v>
      </c>
      <c r="CY2791" s="78">
        <v>43131</v>
      </c>
      <c r="CZ2791" s="215" t="s">
        <v>763</v>
      </c>
      <c r="DA2791" s="212" t="s">
        <v>512</v>
      </c>
      <c r="DB2791" s="44" t="s">
        <v>802</v>
      </c>
      <c r="DC2791" s="44" t="s">
        <v>5882</v>
      </c>
      <c r="DD2791" s="44" t="s">
        <v>563</v>
      </c>
    </row>
    <row r="2792" spans="83:108">
      <c r="CE2792" s="212"/>
      <c r="CF2792" s="213">
        <f>IF(ISNUMBER(SEARCH($H$2,$CG$3:$CG$3874)),MAX($CF$2:CF2791)+1,0)</f>
        <v>0</v>
      </c>
      <c r="CG2792" s="212" t="s">
        <v>29971</v>
      </c>
      <c r="CH2792" s="212"/>
      <c r="CI2792" s="212"/>
      <c r="CJ2792" s="213" t="str">
        <f>IFERROR(VLOOKUP(ROWS($CJ$3:CJ2792),CF2792:$CG$3874,2,0),"")</f>
        <v/>
      </c>
      <c r="CK2792" s="212" t="s">
        <v>29972</v>
      </c>
      <c r="CL2792" s="212" t="s">
        <v>29973</v>
      </c>
      <c r="CM2792" s="78">
        <v>43404</v>
      </c>
      <c r="CN2792" s="212" t="s">
        <v>29974</v>
      </c>
      <c r="CO2792" s="212" t="s">
        <v>29975</v>
      </c>
      <c r="CP2792" s="212" t="s">
        <v>29976</v>
      </c>
      <c r="CQ2792" s="212" t="s">
        <v>29977</v>
      </c>
      <c r="CR2792" s="212" t="s">
        <v>29978</v>
      </c>
      <c r="CS2792" s="44">
        <v>2790</v>
      </c>
      <c r="CT2792" s="44" t="s">
        <v>29979</v>
      </c>
      <c r="CU2792" s="214">
        <v>16836</v>
      </c>
      <c r="CV2792" s="212" t="s">
        <v>29980</v>
      </c>
      <c r="CW2792" s="212" t="s">
        <v>1689</v>
      </c>
      <c r="CX2792" s="44" t="s">
        <v>1169</v>
      </c>
      <c r="CY2792" s="78">
        <v>43404</v>
      </c>
      <c r="CZ2792" s="215" t="s">
        <v>511</v>
      </c>
      <c r="DA2792" s="212" t="s">
        <v>737</v>
      </c>
      <c r="DB2792" s="44" t="s">
        <v>1690</v>
      </c>
      <c r="DC2792" s="44" t="s">
        <v>1691</v>
      </c>
      <c r="DD2792" s="44" t="s">
        <v>532</v>
      </c>
    </row>
    <row r="2793" spans="83:108">
      <c r="CE2793" s="212"/>
      <c r="CF2793" s="213">
        <f>IF(ISNUMBER(SEARCH($H$2,$CG$3:$CG$3874)),MAX($CF$2:CF2792)+1,0)</f>
        <v>0</v>
      </c>
      <c r="CG2793" s="212" t="s">
        <v>29981</v>
      </c>
      <c r="CH2793" s="212"/>
      <c r="CI2793" s="212"/>
      <c r="CJ2793" s="213" t="str">
        <f>IFERROR(VLOOKUP(ROWS($CJ$3:CJ2793),CF2793:$CG$3874,2,0),"")</f>
        <v/>
      </c>
      <c r="CK2793" s="212" t="s">
        <v>29982</v>
      </c>
      <c r="CL2793" s="212" t="s">
        <v>29983</v>
      </c>
      <c r="CM2793" s="78">
        <v>44561</v>
      </c>
      <c r="CN2793" s="212" t="s">
        <v>29984</v>
      </c>
      <c r="CO2793" s="212" t="s">
        <v>29985</v>
      </c>
      <c r="CP2793" s="212" t="s">
        <v>29986</v>
      </c>
      <c r="CQ2793" s="212" t="s">
        <v>29987</v>
      </c>
      <c r="CR2793" s="212" t="s">
        <v>29988</v>
      </c>
      <c r="CS2793" s="44">
        <v>2791</v>
      </c>
      <c r="CT2793" s="44" t="s">
        <v>29989</v>
      </c>
      <c r="CU2793" s="214">
        <v>7943</v>
      </c>
      <c r="CV2793" s="212" t="s">
        <v>29990</v>
      </c>
      <c r="CW2793" s="212" t="s">
        <v>13056</v>
      </c>
      <c r="CX2793" s="44" t="s">
        <v>1943</v>
      </c>
      <c r="CY2793" s="78">
        <v>44561</v>
      </c>
      <c r="CZ2793" s="215" t="s">
        <v>576</v>
      </c>
      <c r="DA2793" s="212" t="s">
        <v>737</v>
      </c>
      <c r="DB2793" s="44" t="s">
        <v>530</v>
      </c>
      <c r="DC2793" s="44" t="s">
        <v>14388</v>
      </c>
      <c r="DD2793" s="44" t="s">
        <v>2198</v>
      </c>
    </row>
    <row r="2794" spans="83:108">
      <c r="CE2794" s="212"/>
      <c r="CF2794" s="213">
        <f>IF(ISNUMBER(SEARCH($H$2,$CG$3:$CG$3874)),MAX($CF$2:CF2793)+1,0)</f>
        <v>0</v>
      </c>
      <c r="CG2794" s="212" t="s">
        <v>29991</v>
      </c>
      <c r="CH2794" s="212"/>
      <c r="CI2794" s="212"/>
      <c r="CJ2794" s="213" t="str">
        <f>IFERROR(VLOOKUP(ROWS($CJ$3:CJ2794),CF2794:$CG$3874,2,0),"")</f>
        <v/>
      </c>
      <c r="CK2794" s="212" t="s">
        <v>29992</v>
      </c>
      <c r="CL2794" s="212" t="s">
        <v>29993</v>
      </c>
      <c r="CM2794" s="78">
        <v>44561</v>
      </c>
      <c r="CN2794" s="212" t="s">
        <v>29994</v>
      </c>
      <c r="CO2794" s="212" t="s">
        <v>29995</v>
      </c>
      <c r="CP2794" s="212" t="s">
        <v>29996</v>
      </c>
      <c r="CQ2794" s="212" t="s">
        <v>29997</v>
      </c>
      <c r="CR2794" s="212" t="s">
        <v>29998</v>
      </c>
      <c r="CS2794" s="44">
        <v>2792</v>
      </c>
      <c r="CT2794" s="44" t="s">
        <v>29999</v>
      </c>
      <c r="CU2794" s="214">
        <v>7971</v>
      </c>
      <c r="CV2794" s="212" t="s">
        <v>30000</v>
      </c>
      <c r="CW2794" s="212" t="s">
        <v>13056</v>
      </c>
      <c r="CX2794" s="44" t="s">
        <v>1943</v>
      </c>
      <c r="CY2794" s="78">
        <v>44561</v>
      </c>
      <c r="CZ2794" s="215" t="s">
        <v>30001</v>
      </c>
      <c r="DA2794" s="212" t="s">
        <v>737</v>
      </c>
      <c r="DB2794" s="44" t="s">
        <v>530</v>
      </c>
      <c r="DC2794" s="44" t="s">
        <v>13057</v>
      </c>
      <c r="DD2794" s="44" t="s">
        <v>2198</v>
      </c>
    </row>
    <row r="2795" spans="83:108">
      <c r="CE2795" s="212"/>
      <c r="CF2795" s="213">
        <f>IF(ISNUMBER(SEARCH($H$2,$CG$3:$CG$3874)),MAX($CF$2:CF2794)+1,0)</f>
        <v>0</v>
      </c>
      <c r="CG2795" s="212" t="s">
        <v>30002</v>
      </c>
      <c r="CH2795" s="212"/>
      <c r="CI2795" s="212"/>
      <c r="CJ2795" s="213" t="str">
        <f>IFERROR(VLOOKUP(ROWS($CJ$3:CJ2795),CF2795:$CG$3874,2,0),"")</f>
        <v/>
      </c>
      <c r="CK2795" s="212" t="s">
        <v>30003</v>
      </c>
      <c r="CL2795" s="212" t="s">
        <v>30004</v>
      </c>
      <c r="CM2795" s="78">
        <v>44561</v>
      </c>
      <c r="CN2795" s="212" t="s">
        <v>30005</v>
      </c>
      <c r="CO2795" s="212" t="s">
        <v>30006</v>
      </c>
      <c r="CP2795" s="212" t="s">
        <v>30007</v>
      </c>
      <c r="CQ2795" s="212" t="s">
        <v>30008</v>
      </c>
      <c r="CR2795" s="212" t="s">
        <v>30009</v>
      </c>
      <c r="CS2795" s="44">
        <v>2793</v>
      </c>
      <c r="CT2795" s="44" t="s">
        <v>30010</v>
      </c>
      <c r="CU2795" s="214">
        <v>11341</v>
      </c>
      <c r="CV2795" s="212" t="s">
        <v>30011</v>
      </c>
      <c r="CW2795" s="212" t="s">
        <v>12959</v>
      </c>
      <c r="CX2795" s="44" t="s">
        <v>1943</v>
      </c>
      <c r="CY2795" s="78">
        <v>44561</v>
      </c>
      <c r="CZ2795" s="215" t="s">
        <v>763</v>
      </c>
      <c r="DA2795" s="212" t="s">
        <v>737</v>
      </c>
      <c r="DB2795" s="44" t="s">
        <v>1619</v>
      </c>
      <c r="DC2795" s="44" t="s">
        <v>14510</v>
      </c>
      <c r="DD2795" s="44" t="s">
        <v>2198</v>
      </c>
    </row>
    <row r="2796" spans="83:108">
      <c r="CE2796" s="212"/>
      <c r="CF2796" s="213">
        <f>IF(ISNUMBER(SEARCH($H$2,$CG$3:$CG$3874)),MAX($CF$2:CF2795)+1,0)</f>
        <v>0</v>
      </c>
      <c r="CG2796" s="212" t="s">
        <v>30012</v>
      </c>
      <c r="CH2796" s="212"/>
      <c r="CI2796" s="212"/>
      <c r="CJ2796" s="213" t="str">
        <f>IFERROR(VLOOKUP(ROWS($CJ$3:CJ2796),CF2796:$CG$3874,2,0),"")</f>
        <v/>
      </c>
      <c r="CK2796" s="212" t="s">
        <v>30013</v>
      </c>
      <c r="CL2796" s="212" t="s">
        <v>30014</v>
      </c>
      <c r="CM2796" s="78">
        <v>43708</v>
      </c>
      <c r="CN2796" s="212" t="s">
        <v>30015</v>
      </c>
      <c r="CO2796" s="212" t="s">
        <v>30016</v>
      </c>
      <c r="CP2796" s="212" t="s">
        <v>30017</v>
      </c>
      <c r="CQ2796" s="212" t="s">
        <v>30018</v>
      </c>
      <c r="CR2796" s="212" t="s">
        <v>30019</v>
      </c>
      <c r="CS2796" s="44">
        <v>2794</v>
      </c>
      <c r="CT2796" s="44" t="s">
        <v>30020</v>
      </c>
      <c r="CU2796" s="214">
        <v>15248</v>
      </c>
      <c r="CV2796" s="212" t="s">
        <v>30021</v>
      </c>
      <c r="CW2796" s="212" t="s">
        <v>749</v>
      </c>
      <c r="CX2796" s="44" t="s">
        <v>1347</v>
      </c>
      <c r="CY2796" s="78">
        <v>43708</v>
      </c>
      <c r="CZ2796" s="215" t="s">
        <v>6299</v>
      </c>
      <c r="DA2796" s="212" t="s">
        <v>512</v>
      </c>
      <c r="DB2796" s="44" t="s">
        <v>626</v>
      </c>
      <c r="DC2796" s="44" t="s">
        <v>6300</v>
      </c>
      <c r="DD2796" s="44" t="s">
        <v>532</v>
      </c>
    </row>
    <row r="2797" spans="83:108">
      <c r="CE2797" s="212"/>
      <c r="CF2797" s="213">
        <f>IF(ISNUMBER(SEARCH($H$2,$CG$3:$CG$3874)),MAX($CF$2:CF2796)+1,0)</f>
        <v>0</v>
      </c>
      <c r="CG2797" s="212" t="s">
        <v>30022</v>
      </c>
      <c r="CH2797" s="212"/>
      <c r="CI2797" s="212"/>
      <c r="CJ2797" s="213" t="str">
        <f>IFERROR(VLOOKUP(ROWS($CJ$3:CJ2797),CF2797:$CG$3874,2,0),"")</f>
        <v/>
      </c>
      <c r="CK2797" s="212" t="s">
        <v>30023</v>
      </c>
      <c r="CL2797" s="212" t="s">
        <v>30024</v>
      </c>
      <c r="CM2797" s="78">
        <v>43465</v>
      </c>
      <c r="CN2797" s="212" t="s">
        <v>30025</v>
      </c>
      <c r="CO2797" s="212" t="s">
        <v>30026</v>
      </c>
      <c r="CP2797" s="212" t="s">
        <v>30027</v>
      </c>
      <c r="CQ2797" s="212" t="s">
        <v>30028</v>
      </c>
      <c r="CR2797" s="212" t="s">
        <v>30029</v>
      </c>
      <c r="CS2797" s="44">
        <v>2795</v>
      </c>
      <c r="CT2797" s="44" t="s">
        <v>30030</v>
      </c>
      <c r="CU2797" s="214">
        <v>12960</v>
      </c>
      <c r="CV2797" s="212" t="s">
        <v>30031</v>
      </c>
      <c r="CW2797" s="212" t="s">
        <v>13135</v>
      </c>
      <c r="CX2797" s="44" t="s">
        <v>1831</v>
      </c>
      <c r="CY2797" s="78">
        <v>43465</v>
      </c>
      <c r="CZ2797" s="215" t="s">
        <v>576</v>
      </c>
      <c r="DA2797" s="212" t="s">
        <v>737</v>
      </c>
      <c r="DB2797" s="44" t="s">
        <v>626</v>
      </c>
      <c r="DC2797" s="44" t="s">
        <v>2994</v>
      </c>
      <c r="DD2797" s="44" t="s">
        <v>563</v>
      </c>
    </row>
    <row r="2798" spans="83:108">
      <c r="CE2798" s="212"/>
      <c r="CF2798" s="213">
        <f>IF(ISNUMBER(SEARCH($H$2,$CG$3:$CG$3874)),MAX($CF$2:CF2797)+1,0)</f>
        <v>0</v>
      </c>
      <c r="CG2798" s="212" t="s">
        <v>30032</v>
      </c>
      <c r="CH2798" s="212"/>
      <c r="CI2798" s="212"/>
      <c r="CJ2798" s="213" t="str">
        <f>IFERROR(VLOOKUP(ROWS($CJ$3:CJ2798),CF2798:$CG$3874,2,0),"")</f>
        <v/>
      </c>
      <c r="CK2798" s="212" t="s">
        <v>30033</v>
      </c>
      <c r="CL2798" s="212" t="s">
        <v>30034</v>
      </c>
      <c r="CM2798" s="78">
        <v>44651</v>
      </c>
      <c r="CN2798" s="212" t="s">
        <v>30035</v>
      </c>
      <c r="CO2798" s="212" t="s">
        <v>30036</v>
      </c>
      <c r="CP2798" s="212" t="s">
        <v>30037</v>
      </c>
      <c r="CQ2798" s="212" t="s">
        <v>30038</v>
      </c>
      <c r="CR2798" s="212" t="s">
        <v>30039</v>
      </c>
      <c r="CS2798" s="44">
        <v>2796</v>
      </c>
      <c r="CT2798" s="44" t="s">
        <v>30040</v>
      </c>
      <c r="CU2798" s="214">
        <v>16176</v>
      </c>
      <c r="CV2798" s="212" t="s">
        <v>30041</v>
      </c>
      <c r="CW2798" s="212" t="s">
        <v>2034</v>
      </c>
      <c r="CX2798" s="44" t="s">
        <v>735</v>
      </c>
      <c r="CY2798" s="78">
        <v>44651</v>
      </c>
      <c r="CZ2798" s="215" t="s">
        <v>601</v>
      </c>
      <c r="DA2798" s="212" t="s">
        <v>529</v>
      </c>
      <c r="DB2798" s="44" t="s">
        <v>655</v>
      </c>
      <c r="DC2798" s="44" t="s">
        <v>2035</v>
      </c>
      <c r="DD2798" s="44" t="s">
        <v>532</v>
      </c>
    </row>
    <row r="2799" spans="83:108">
      <c r="CE2799" s="212"/>
      <c r="CF2799" s="213">
        <f>IF(ISNUMBER(SEARCH($H$2,$CG$3:$CG$3874)),MAX($CF$2:CF2798)+1,0)</f>
        <v>0</v>
      </c>
      <c r="CG2799" s="212" t="s">
        <v>30042</v>
      </c>
      <c r="CH2799" s="212"/>
      <c r="CI2799" s="212"/>
      <c r="CJ2799" s="213" t="str">
        <f>IFERROR(VLOOKUP(ROWS($CJ$3:CJ2799),CF2799:$CG$3874,2,0),"")</f>
        <v/>
      </c>
      <c r="CK2799" s="212" t="s">
        <v>30043</v>
      </c>
      <c r="CL2799" s="212" t="s">
        <v>30044</v>
      </c>
      <c r="CM2799" s="78">
        <v>44561</v>
      </c>
      <c r="CN2799" s="212" t="s">
        <v>30045</v>
      </c>
      <c r="CO2799" s="212" t="s">
        <v>30046</v>
      </c>
      <c r="CP2799" s="212" t="s">
        <v>30047</v>
      </c>
      <c r="CQ2799" s="212" t="s">
        <v>30048</v>
      </c>
      <c r="CR2799" s="212" t="s">
        <v>30049</v>
      </c>
      <c r="CS2799" s="44">
        <v>2797</v>
      </c>
      <c r="CT2799" s="44" t="s">
        <v>30050</v>
      </c>
      <c r="CU2799" s="214">
        <v>10275</v>
      </c>
      <c r="CV2799" s="212" t="s">
        <v>30051</v>
      </c>
      <c r="CW2799" s="212" t="s">
        <v>9302</v>
      </c>
      <c r="CX2799" s="44" t="s">
        <v>1752</v>
      </c>
      <c r="CY2799" s="78">
        <v>44561</v>
      </c>
      <c r="CZ2799" s="215" t="s">
        <v>640</v>
      </c>
      <c r="DA2799" s="212" t="s">
        <v>512</v>
      </c>
      <c r="DB2799" s="44" t="s">
        <v>802</v>
      </c>
      <c r="DC2799" s="44" t="s">
        <v>10666</v>
      </c>
      <c r="DD2799" s="44" t="s">
        <v>532</v>
      </c>
    </row>
    <row r="2800" spans="83:108">
      <c r="CE2800" s="212"/>
      <c r="CF2800" s="213">
        <f>IF(ISNUMBER(SEARCH($H$2,$CG$3:$CG$3874)),MAX($CF$2:CF2799)+1,0)</f>
        <v>0</v>
      </c>
      <c r="CG2800" s="212" t="s">
        <v>30052</v>
      </c>
      <c r="CH2800" s="212"/>
      <c r="CI2800" s="212"/>
      <c r="CJ2800" s="213" t="str">
        <f>IFERROR(VLOOKUP(ROWS($CJ$3:CJ2800),CF2800:$CG$3874,2,0),"")</f>
        <v/>
      </c>
      <c r="CK2800" s="212" t="s">
        <v>30053</v>
      </c>
      <c r="CL2800" s="212" t="s">
        <v>30054</v>
      </c>
      <c r="CM2800" s="78">
        <v>43039</v>
      </c>
      <c r="CN2800" s="212" t="s">
        <v>30055</v>
      </c>
      <c r="CO2800" s="212" t="s">
        <v>30056</v>
      </c>
      <c r="CP2800" s="212" t="s">
        <v>30057</v>
      </c>
      <c r="CQ2800" s="212" t="s">
        <v>30058</v>
      </c>
      <c r="CR2800" s="212" t="s">
        <v>30059</v>
      </c>
      <c r="CS2800" s="44">
        <v>2798</v>
      </c>
      <c r="CT2800" s="44" t="s">
        <v>30060</v>
      </c>
      <c r="CU2800" s="214">
        <v>10752</v>
      </c>
      <c r="CV2800" s="212" t="s">
        <v>30061</v>
      </c>
      <c r="CW2800" s="212" t="s">
        <v>3317</v>
      </c>
      <c r="CX2800" s="44" t="s">
        <v>668</v>
      </c>
      <c r="CY2800" s="78">
        <v>43039</v>
      </c>
      <c r="CZ2800" s="215" t="s">
        <v>576</v>
      </c>
      <c r="DA2800" s="212" t="s">
        <v>529</v>
      </c>
      <c r="DB2800" s="44" t="s">
        <v>641</v>
      </c>
      <c r="DC2800" s="44" t="s">
        <v>4468</v>
      </c>
      <c r="DD2800" s="44" t="s">
        <v>532</v>
      </c>
    </row>
    <row r="2801" spans="83:108">
      <c r="CE2801" s="212"/>
      <c r="CF2801" s="213">
        <f>IF(ISNUMBER(SEARCH($H$2,$CG$3:$CG$3874)),MAX($CF$2:CF2800)+1,0)</f>
        <v>0</v>
      </c>
      <c r="CG2801" s="212" t="s">
        <v>30062</v>
      </c>
      <c r="CH2801" s="212"/>
      <c r="CI2801" s="212"/>
      <c r="CJ2801" s="213" t="str">
        <f>IFERROR(VLOOKUP(ROWS($CJ$3:CJ2801),CF2801:$CG$3874,2,0),"")</f>
        <v/>
      </c>
      <c r="CK2801" s="212" t="s">
        <v>30063</v>
      </c>
      <c r="CL2801" s="212" t="s">
        <v>30064</v>
      </c>
      <c r="CM2801" s="78">
        <v>44347</v>
      </c>
      <c r="CN2801" s="212" t="s">
        <v>30065</v>
      </c>
      <c r="CO2801" s="212" t="s">
        <v>30066</v>
      </c>
      <c r="CP2801" s="212" t="s">
        <v>30067</v>
      </c>
      <c r="CQ2801" s="212" t="s">
        <v>30068</v>
      </c>
      <c r="CR2801" s="212" t="s">
        <v>30069</v>
      </c>
      <c r="CS2801" s="44">
        <v>2799</v>
      </c>
      <c r="CT2801" s="44" t="s">
        <v>30070</v>
      </c>
      <c r="CU2801" s="214">
        <v>10398</v>
      </c>
      <c r="CV2801" s="212" t="s">
        <v>30071</v>
      </c>
      <c r="CW2801" s="212" t="s">
        <v>825</v>
      </c>
      <c r="CX2801" s="44" t="s">
        <v>826</v>
      </c>
      <c r="CY2801" s="78">
        <v>44347</v>
      </c>
      <c r="CZ2801" s="215" t="s">
        <v>601</v>
      </c>
      <c r="DA2801" s="212" t="s">
        <v>695</v>
      </c>
      <c r="DB2801" s="44" t="s">
        <v>802</v>
      </c>
      <c r="DC2801" s="44" t="s">
        <v>827</v>
      </c>
      <c r="DD2801" s="44" t="s">
        <v>532</v>
      </c>
    </row>
    <row r="2802" spans="83:108">
      <c r="CE2802" s="212"/>
      <c r="CF2802" s="213">
        <f>IF(ISNUMBER(SEARCH($H$2,$CG$3:$CG$3874)),MAX($CF$2:CF2801)+1,0)</f>
        <v>0</v>
      </c>
      <c r="CG2802" s="212" t="s">
        <v>30072</v>
      </c>
      <c r="CH2802" s="212"/>
      <c r="CI2802" s="212"/>
      <c r="CJ2802" s="213" t="str">
        <f>IFERROR(VLOOKUP(ROWS($CJ$3:CJ2802),CF2802:$CG$3874,2,0),"")</f>
        <v/>
      </c>
      <c r="CK2802" s="212" t="s">
        <v>30073</v>
      </c>
      <c r="CL2802" s="212" t="s">
        <v>30074</v>
      </c>
      <c r="CM2802" s="78">
        <v>44347</v>
      </c>
      <c r="CN2802" s="212" t="s">
        <v>30075</v>
      </c>
      <c r="CO2802" s="212" t="s">
        <v>30076</v>
      </c>
      <c r="CP2802" s="212" t="s">
        <v>30077</v>
      </c>
      <c r="CQ2802" s="212" t="s">
        <v>30078</v>
      </c>
      <c r="CR2802" s="212" t="s">
        <v>30079</v>
      </c>
      <c r="CS2802" s="44">
        <v>2800</v>
      </c>
      <c r="CT2802" s="44" t="s">
        <v>30080</v>
      </c>
      <c r="CU2802" s="214">
        <v>16083</v>
      </c>
      <c r="CV2802" s="212" t="s">
        <v>30081</v>
      </c>
      <c r="CW2802" s="212" t="s">
        <v>825</v>
      </c>
      <c r="CX2802" s="44" t="s">
        <v>826</v>
      </c>
      <c r="CY2802" s="78">
        <v>44347</v>
      </c>
      <c r="CZ2802" s="215" t="s">
        <v>601</v>
      </c>
      <c r="DA2802" s="212" t="s">
        <v>695</v>
      </c>
      <c r="DB2802" s="44" t="s">
        <v>655</v>
      </c>
      <c r="DC2802" s="44" t="s">
        <v>2652</v>
      </c>
      <c r="DD2802" s="44" t="s">
        <v>532</v>
      </c>
    </row>
    <row r="2803" spans="83:108">
      <c r="CE2803" s="212"/>
      <c r="CF2803" s="213">
        <f>IF(ISNUMBER(SEARCH($H$2,$CG$3:$CG$3874)),MAX($CF$2:CF2802)+1,0)</f>
        <v>0</v>
      </c>
      <c r="CG2803" s="212" t="s">
        <v>30082</v>
      </c>
      <c r="CH2803" s="212"/>
      <c r="CI2803" s="212"/>
      <c r="CJ2803" s="213" t="str">
        <f>IFERROR(VLOOKUP(ROWS($CJ$3:CJ2803),CF2803:$CG$3874,2,0),"")</f>
        <v/>
      </c>
      <c r="CK2803" s="212" t="s">
        <v>30083</v>
      </c>
      <c r="CL2803" s="212" t="s">
        <v>30084</v>
      </c>
      <c r="CM2803" s="78">
        <v>44561</v>
      </c>
      <c r="CN2803" s="212" t="s">
        <v>30085</v>
      </c>
      <c r="CO2803" s="212" t="s">
        <v>30086</v>
      </c>
      <c r="CP2803" s="212" t="s">
        <v>30087</v>
      </c>
      <c r="CQ2803" s="212" t="s">
        <v>30088</v>
      </c>
      <c r="CR2803" s="212" t="s">
        <v>30089</v>
      </c>
      <c r="CS2803" s="44">
        <v>2801</v>
      </c>
      <c r="CT2803" s="44" t="s">
        <v>30090</v>
      </c>
      <c r="CU2803" s="214">
        <v>6321</v>
      </c>
      <c r="CV2803" s="212" t="s">
        <v>30091</v>
      </c>
      <c r="CW2803" s="212" t="s">
        <v>543</v>
      </c>
      <c r="CX2803" s="44" t="s">
        <v>544</v>
      </c>
      <c r="CY2803" s="78">
        <v>44561</v>
      </c>
      <c r="CZ2803" s="215" t="s">
        <v>545</v>
      </c>
      <c r="DA2803" s="212" t="s">
        <v>546</v>
      </c>
      <c r="DB2803" s="44" t="s">
        <v>547</v>
      </c>
      <c r="DC2803" s="44" t="s">
        <v>562</v>
      </c>
      <c r="DD2803" s="44" t="s">
        <v>532</v>
      </c>
    </row>
    <row r="2804" spans="83:108">
      <c r="CE2804" s="212"/>
      <c r="CF2804" s="213">
        <f>IF(ISNUMBER(SEARCH($H$2,$CG$3:$CG$3874)),MAX($CF$2:CF2803)+1,0)</f>
        <v>0</v>
      </c>
      <c r="CG2804" s="212" t="s">
        <v>30092</v>
      </c>
      <c r="CH2804" s="212"/>
      <c r="CI2804" s="212"/>
      <c r="CJ2804" s="213" t="str">
        <f>IFERROR(VLOOKUP(ROWS($CJ$3:CJ2804),CF2804:$CG$3874,2,0),"")</f>
        <v/>
      </c>
      <c r="CK2804" s="212" t="s">
        <v>30093</v>
      </c>
      <c r="CL2804" s="212" t="s">
        <v>30094</v>
      </c>
      <c r="CM2804" s="78">
        <v>44561</v>
      </c>
      <c r="CN2804" s="212" t="s">
        <v>30095</v>
      </c>
      <c r="CO2804" s="212" t="s">
        <v>30096</v>
      </c>
      <c r="CP2804" s="212" t="s">
        <v>30097</v>
      </c>
      <c r="CQ2804" s="212" t="s">
        <v>30098</v>
      </c>
      <c r="CR2804" s="212" t="s">
        <v>30099</v>
      </c>
      <c r="CS2804" s="44">
        <v>2802</v>
      </c>
      <c r="CT2804" s="44" t="s">
        <v>30100</v>
      </c>
      <c r="CU2804" s="214">
        <v>8554</v>
      </c>
      <c r="CV2804" s="212" t="s">
        <v>30101</v>
      </c>
      <c r="CW2804" s="212" t="s">
        <v>543</v>
      </c>
      <c r="CX2804" s="44" t="s">
        <v>544</v>
      </c>
      <c r="CY2804" s="78">
        <v>44561</v>
      </c>
      <c r="CZ2804" s="215" t="s">
        <v>511</v>
      </c>
      <c r="DA2804" s="212" t="s">
        <v>546</v>
      </c>
      <c r="DB2804" s="44" t="s">
        <v>547</v>
      </c>
      <c r="DC2804" s="44" t="s">
        <v>562</v>
      </c>
      <c r="DD2804" s="44" t="s">
        <v>532</v>
      </c>
    </row>
    <row r="2805" spans="83:108">
      <c r="CE2805" s="212"/>
      <c r="CF2805" s="213">
        <f>IF(ISNUMBER(SEARCH($H$2,$CG$3:$CG$3874)),MAX($CF$2:CF2804)+1,0)</f>
        <v>0</v>
      </c>
      <c r="CG2805" s="212" t="s">
        <v>30102</v>
      </c>
      <c r="CH2805" s="212"/>
      <c r="CI2805" s="212"/>
      <c r="CJ2805" s="213" t="str">
        <f>IFERROR(VLOOKUP(ROWS($CJ$3:CJ2805),CF2805:$CG$3874,2,0),"")</f>
        <v/>
      </c>
      <c r="CK2805" s="212" t="s">
        <v>30103</v>
      </c>
      <c r="CL2805" s="212" t="s">
        <v>30104</v>
      </c>
      <c r="CM2805" s="78">
        <v>42947</v>
      </c>
      <c r="CN2805" s="212" t="s">
        <v>30105</v>
      </c>
      <c r="CO2805" s="212" t="s">
        <v>30106</v>
      </c>
      <c r="CP2805" s="212" t="s">
        <v>30107</v>
      </c>
      <c r="CQ2805" s="212" t="s">
        <v>30108</v>
      </c>
      <c r="CR2805" s="212" t="s">
        <v>30109</v>
      </c>
      <c r="CS2805" s="44">
        <v>2803</v>
      </c>
      <c r="CT2805" s="44" t="s">
        <v>30110</v>
      </c>
      <c r="CU2805" s="214">
        <v>9555</v>
      </c>
      <c r="CV2805" s="212" t="s">
        <v>30111</v>
      </c>
      <c r="CW2805" s="212" t="s">
        <v>951</v>
      </c>
      <c r="CX2805" s="44" t="s">
        <v>789</v>
      </c>
      <c r="CY2805" s="78">
        <v>42947</v>
      </c>
      <c r="CZ2805" s="215" t="s">
        <v>601</v>
      </c>
      <c r="DA2805" s="212" t="s">
        <v>737</v>
      </c>
      <c r="DB2805" s="44" t="s">
        <v>641</v>
      </c>
      <c r="DC2805" s="44" t="s">
        <v>602</v>
      </c>
      <c r="DD2805" s="44" t="s">
        <v>563</v>
      </c>
    </row>
    <row r="2806" spans="83:108">
      <c r="CE2806" s="212"/>
      <c r="CF2806" s="213">
        <f>IF(ISNUMBER(SEARCH($H$2,$CG$3:$CG$3874)),MAX($CF$2:CF2805)+1,0)</f>
        <v>0</v>
      </c>
      <c r="CG2806" s="212" t="s">
        <v>30112</v>
      </c>
      <c r="CH2806" s="212"/>
      <c r="CI2806" s="212"/>
      <c r="CJ2806" s="213" t="str">
        <f>IFERROR(VLOOKUP(ROWS($CJ$3:CJ2806),CF2806:$CG$3874,2,0),"")</f>
        <v/>
      </c>
      <c r="CK2806" s="212" t="s">
        <v>30113</v>
      </c>
      <c r="CL2806" s="212" t="s">
        <v>30114</v>
      </c>
      <c r="CM2806" s="78">
        <v>42947</v>
      </c>
      <c r="CN2806" s="212" t="s">
        <v>30115</v>
      </c>
      <c r="CO2806" s="212" t="s">
        <v>30116</v>
      </c>
      <c r="CP2806" s="212" t="s">
        <v>30117</v>
      </c>
      <c r="CQ2806" s="212" t="s">
        <v>30118</v>
      </c>
      <c r="CR2806" s="212" t="s">
        <v>30119</v>
      </c>
      <c r="CS2806" s="44">
        <v>2804</v>
      </c>
      <c r="CT2806" s="44" t="s">
        <v>30120</v>
      </c>
      <c r="CU2806" s="214">
        <v>2340</v>
      </c>
      <c r="CV2806" s="212" t="s">
        <v>30121</v>
      </c>
      <c r="CW2806" s="212" t="s">
        <v>951</v>
      </c>
      <c r="CX2806" s="44" t="s">
        <v>789</v>
      </c>
      <c r="CY2806" s="78">
        <v>42947</v>
      </c>
      <c r="CZ2806" s="215" t="s">
        <v>1313</v>
      </c>
      <c r="DA2806" s="212" t="s">
        <v>737</v>
      </c>
      <c r="DB2806" s="44" t="s">
        <v>530</v>
      </c>
      <c r="DC2806" s="44" t="s">
        <v>6268</v>
      </c>
      <c r="DD2806" s="44" t="s">
        <v>563</v>
      </c>
    </row>
    <row r="2807" spans="83:108">
      <c r="CE2807" s="212"/>
      <c r="CF2807" s="213">
        <f>IF(ISNUMBER(SEARCH($H$2,$CG$3:$CG$3874)),MAX($CF$2:CF2806)+1,0)</f>
        <v>0</v>
      </c>
      <c r="CG2807" s="212" t="s">
        <v>30122</v>
      </c>
      <c r="CH2807" s="212"/>
      <c r="CI2807" s="212"/>
      <c r="CJ2807" s="213" t="str">
        <f>IFERROR(VLOOKUP(ROWS($CJ$3:CJ2807),CF2807:$CG$3874,2,0),"")</f>
        <v/>
      </c>
      <c r="CK2807" s="212" t="s">
        <v>30123</v>
      </c>
      <c r="CL2807" s="212" t="s">
        <v>30124</v>
      </c>
      <c r="CM2807" s="78">
        <v>42947</v>
      </c>
      <c r="CN2807" s="212" t="s">
        <v>30125</v>
      </c>
      <c r="CO2807" s="212" t="s">
        <v>30126</v>
      </c>
      <c r="CP2807" s="212" t="s">
        <v>30127</v>
      </c>
      <c r="CQ2807" s="212" t="s">
        <v>30128</v>
      </c>
      <c r="CR2807" s="212" t="s">
        <v>30129</v>
      </c>
      <c r="CS2807" s="44">
        <v>2805</v>
      </c>
      <c r="CT2807" s="44" t="s">
        <v>30130</v>
      </c>
      <c r="CU2807" s="214">
        <v>13093</v>
      </c>
      <c r="CV2807" s="212" t="s">
        <v>30131</v>
      </c>
      <c r="CW2807" s="212" t="s">
        <v>951</v>
      </c>
      <c r="CX2807" s="44" t="s">
        <v>789</v>
      </c>
      <c r="CY2807" s="78">
        <v>42947</v>
      </c>
      <c r="CZ2807" s="215" t="s">
        <v>601</v>
      </c>
      <c r="DA2807" s="212" t="s">
        <v>737</v>
      </c>
      <c r="DB2807" s="44" t="s">
        <v>655</v>
      </c>
      <c r="DC2807" s="44" t="s">
        <v>30132</v>
      </c>
      <c r="DD2807" s="44" t="s">
        <v>532</v>
      </c>
    </row>
    <row r="2808" spans="83:108">
      <c r="CE2808" s="212"/>
      <c r="CF2808" s="213">
        <f>IF(ISNUMBER(SEARCH($H$2,$CG$3:$CG$3874)),MAX($CF$2:CF2807)+1,0)</f>
        <v>0</v>
      </c>
      <c r="CG2808" s="212" t="s">
        <v>30133</v>
      </c>
      <c r="CH2808" s="212"/>
      <c r="CI2808" s="212"/>
      <c r="CJ2808" s="213" t="str">
        <f>IFERROR(VLOOKUP(ROWS($CJ$3:CJ2808),CF2808:$CG$3874,2,0),"")</f>
        <v/>
      </c>
      <c r="CK2808" s="212" t="s">
        <v>30134</v>
      </c>
      <c r="CL2808" s="212" t="s">
        <v>30135</v>
      </c>
      <c r="CM2808" s="78">
        <v>43465</v>
      </c>
      <c r="CN2808" s="212" t="s">
        <v>30136</v>
      </c>
      <c r="CO2808" s="212" t="s">
        <v>30137</v>
      </c>
      <c r="CP2808" s="212" t="s">
        <v>30138</v>
      </c>
      <c r="CQ2808" s="212" t="s">
        <v>30139</v>
      </c>
      <c r="CR2808" s="212" t="s">
        <v>30140</v>
      </c>
      <c r="CS2808" s="44">
        <v>2806</v>
      </c>
      <c r="CT2808" s="44" t="s">
        <v>30141</v>
      </c>
      <c r="CU2808" s="214">
        <v>15229</v>
      </c>
      <c r="CV2808" s="212" t="s">
        <v>30142</v>
      </c>
      <c r="CW2808" s="212" t="s">
        <v>30143</v>
      </c>
      <c r="CX2808" s="44" t="s">
        <v>1156</v>
      </c>
      <c r="CY2808" s="78">
        <v>43465</v>
      </c>
      <c r="CZ2808" s="215" t="s">
        <v>545</v>
      </c>
      <c r="DA2808" s="212" t="s">
        <v>737</v>
      </c>
      <c r="DB2808" s="44" t="s">
        <v>655</v>
      </c>
      <c r="DC2808" s="44" t="s">
        <v>30144</v>
      </c>
      <c r="DD2808" s="44" t="s">
        <v>532</v>
      </c>
    </row>
    <row r="2809" spans="83:108">
      <c r="CE2809" s="212"/>
      <c r="CF2809" s="213">
        <f>IF(ISNUMBER(SEARCH($H$2,$CG$3:$CG$3874)),MAX($CF$2:CF2808)+1,0)</f>
        <v>0</v>
      </c>
      <c r="CG2809" s="212" t="s">
        <v>30145</v>
      </c>
      <c r="CH2809" s="212"/>
      <c r="CI2809" s="212"/>
      <c r="CJ2809" s="213" t="str">
        <f>IFERROR(VLOOKUP(ROWS($CJ$3:CJ2809),CF2809:$CG$3874,2,0),"")</f>
        <v/>
      </c>
      <c r="CK2809" s="212" t="s">
        <v>30146</v>
      </c>
      <c r="CL2809" s="212" t="s">
        <v>30147</v>
      </c>
      <c r="CM2809" s="78">
        <v>43465</v>
      </c>
      <c r="CN2809" s="212" t="s">
        <v>30148</v>
      </c>
      <c r="CO2809" s="212" t="s">
        <v>30149</v>
      </c>
      <c r="CP2809" s="212" t="s">
        <v>30150</v>
      </c>
      <c r="CQ2809" s="212" t="s">
        <v>30151</v>
      </c>
      <c r="CR2809" s="212" t="s">
        <v>30152</v>
      </c>
      <c r="CS2809" s="44">
        <v>2807</v>
      </c>
      <c r="CT2809" s="44" t="s">
        <v>30153</v>
      </c>
      <c r="CU2809" s="214">
        <v>15738</v>
      </c>
      <c r="CV2809" s="212" t="s">
        <v>30154</v>
      </c>
      <c r="CW2809" s="212" t="s">
        <v>2706</v>
      </c>
      <c r="CX2809" s="44" t="s">
        <v>789</v>
      </c>
      <c r="CY2809" s="78">
        <v>43465</v>
      </c>
      <c r="CZ2809" s="215" t="s">
        <v>640</v>
      </c>
      <c r="DA2809" s="212" t="s">
        <v>737</v>
      </c>
      <c r="DB2809" s="44" t="s">
        <v>919</v>
      </c>
      <c r="DC2809" s="44" t="s">
        <v>2707</v>
      </c>
      <c r="DD2809" s="44" t="s">
        <v>563</v>
      </c>
    </row>
    <row r="2810" spans="83:108">
      <c r="CE2810" s="212"/>
      <c r="CF2810" s="213">
        <f>IF(ISNUMBER(SEARCH($H$2,$CG$3:$CG$3874)),MAX($CF$2:CF2809)+1,0)</f>
        <v>0</v>
      </c>
      <c r="CG2810" s="212" t="s">
        <v>30155</v>
      </c>
      <c r="CH2810" s="212"/>
      <c r="CI2810" s="212"/>
      <c r="CJ2810" s="213" t="str">
        <f>IFERROR(VLOOKUP(ROWS($CJ$3:CJ2810),CF2810:$CG$3874,2,0),"")</f>
        <v/>
      </c>
      <c r="CK2810" s="212" t="s">
        <v>30156</v>
      </c>
      <c r="CL2810" s="212" t="s">
        <v>30157</v>
      </c>
      <c r="CM2810" s="78">
        <v>43465</v>
      </c>
      <c r="CN2810" s="212" t="s">
        <v>30158</v>
      </c>
      <c r="CO2810" s="212" t="s">
        <v>30159</v>
      </c>
      <c r="CP2810" s="212" t="s">
        <v>30160</v>
      </c>
      <c r="CQ2810" s="212" t="s">
        <v>30161</v>
      </c>
      <c r="CR2810" s="212" t="s">
        <v>30162</v>
      </c>
      <c r="CS2810" s="44">
        <v>2808</v>
      </c>
      <c r="CT2810" s="44" t="s">
        <v>30163</v>
      </c>
      <c r="CU2810" s="214">
        <v>15247</v>
      </c>
      <c r="CV2810" s="212" t="s">
        <v>30164</v>
      </c>
      <c r="CW2810" s="212" t="s">
        <v>2092</v>
      </c>
      <c r="CX2810" s="44" t="s">
        <v>1347</v>
      </c>
      <c r="CY2810" s="78">
        <v>43465</v>
      </c>
      <c r="CZ2810" s="215" t="s">
        <v>601</v>
      </c>
      <c r="DA2810" s="212" t="s">
        <v>737</v>
      </c>
      <c r="DB2810" s="44" t="s">
        <v>3141</v>
      </c>
      <c r="DC2810" s="44" t="s">
        <v>2093</v>
      </c>
      <c r="DD2810" s="44" t="s">
        <v>563</v>
      </c>
    </row>
    <row r="2811" spans="83:108">
      <c r="CE2811" s="212"/>
      <c r="CF2811" s="213">
        <f>IF(ISNUMBER(SEARCH($H$2,$CG$3:$CG$3874)),MAX($CF$2:CF2810)+1,0)</f>
        <v>0</v>
      </c>
      <c r="CG2811" s="212" t="s">
        <v>30165</v>
      </c>
      <c r="CH2811" s="212"/>
      <c r="CI2811" s="212"/>
      <c r="CJ2811" s="213" t="str">
        <f>IFERROR(VLOOKUP(ROWS($CJ$3:CJ2811),CF2811:$CG$3874,2,0),"")</f>
        <v/>
      </c>
      <c r="CK2811" s="212" t="s">
        <v>30166</v>
      </c>
      <c r="CL2811" s="212" t="s">
        <v>30167</v>
      </c>
      <c r="CM2811" s="78">
        <v>44347</v>
      </c>
      <c r="CN2811" s="212" t="s">
        <v>30168</v>
      </c>
      <c r="CO2811" s="212" t="s">
        <v>30169</v>
      </c>
      <c r="CP2811" s="212" t="s">
        <v>30170</v>
      </c>
      <c r="CQ2811" s="212" t="s">
        <v>30171</v>
      </c>
      <c r="CR2811" s="212" t="s">
        <v>30172</v>
      </c>
      <c r="CS2811" s="44">
        <v>2809</v>
      </c>
      <c r="CT2811" s="44" t="s">
        <v>30173</v>
      </c>
      <c r="CU2811" s="214">
        <v>7984</v>
      </c>
      <c r="CV2811" s="212" t="s">
        <v>30174</v>
      </c>
      <c r="CW2811" s="212" t="s">
        <v>13113</v>
      </c>
      <c r="CX2811" s="44" t="s">
        <v>789</v>
      </c>
      <c r="CY2811" s="78">
        <v>44347</v>
      </c>
      <c r="CZ2811" s="215" t="s">
        <v>907</v>
      </c>
      <c r="DA2811" s="212" t="s">
        <v>737</v>
      </c>
      <c r="DB2811" s="44" t="s">
        <v>530</v>
      </c>
      <c r="DC2811" s="44" t="s">
        <v>11641</v>
      </c>
      <c r="DD2811" s="44" t="s">
        <v>563</v>
      </c>
    </row>
    <row r="2812" spans="83:108">
      <c r="CE2812" s="212"/>
      <c r="CF2812" s="213">
        <f>IF(ISNUMBER(SEARCH($H$2,$CG$3:$CG$3874)),MAX($CF$2:CF2811)+1,0)</f>
        <v>0</v>
      </c>
      <c r="CG2812" s="212" t="s">
        <v>30175</v>
      </c>
      <c r="CH2812" s="212"/>
      <c r="CI2812" s="212"/>
      <c r="CJ2812" s="213" t="str">
        <f>IFERROR(VLOOKUP(ROWS($CJ$3:CJ2812),CF2812:$CG$3874,2,0),"")</f>
        <v/>
      </c>
      <c r="CK2812" s="212" t="s">
        <v>30176</v>
      </c>
      <c r="CL2812" s="212" t="s">
        <v>30177</v>
      </c>
      <c r="CM2812" s="78">
        <v>44347</v>
      </c>
      <c r="CN2812" s="212" t="s">
        <v>30178</v>
      </c>
      <c r="CO2812" s="212" t="s">
        <v>30179</v>
      </c>
      <c r="CP2812" s="212" t="s">
        <v>30180</v>
      </c>
      <c r="CQ2812" s="212" t="s">
        <v>30181</v>
      </c>
      <c r="CR2812" s="212" t="s">
        <v>30182</v>
      </c>
      <c r="CS2812" s="44">
        <v>2810</v>
      </c>
      <c r="CT2812" s="44" t="s">
        <v>30183</v>
      </c>
      <c r="CU2812" s="214">
        <v>10117</v>
      </c>
      <c r="CV2812" s="212" t="s">
        <v>30184</v>
      </c>
      <c r="CW2812" s="212" t="s">
        <v>13113</v>
      </c>
      <c r="CX2812" s="44" t="s">
        <v>789</v>
      </c>
      <c r="CY2812" s="78">
        <v>44347</v>
      </c>
      <c r="CZ2812" s="215" t="s">
        <v>907</v>
      </c>
      <c r="DA2812" s="212" t="s">
        <v>737</v>
      </c>
      <c r="DB2812" s="44" t="s">
        <v>530</v>
      </c>
      <c r="DC2812" s="44" t="s">
        <v>5761</v>
      </c>
      <c r="DD2812" s="44" t="s">
        <v>563</v>
      </c>
    </row>
    <row r="2813" spans="83:108">
      <c r="CE2813" s="212"/>
      <c r="CF2813" s="213">
        <f>IF(ISNUMBER(SEARCH($H$2,$CG$3:$CG$3874)),MAX($CF$2:CF2812)+1,0)</f>
        <v>0</v>
      </c>
      <c r="CG2813" s="212" t="s">
        <v>30185</v>
      </c>
      <c r="CH2813" s="212"/>
      <c r="CI2813" s="212"/>
      <c r="CJ2813" s="213" t="str">
        <f>IFERROR(VLOOKUP(ROWS($CJ$3:CJ2813),CF2813:$CG$3874,2,0),"")</f>
        <v/>
      </c>
      <c r="CK2813" s="212" t="s">
        <v>30186</v>
      </c>
      <c r="CL2813" s="212" t="s">
        <v>30187</v>
      </c>
      <c r="CM2813" s="78">
        <v>43131</v>
      </c>
      <c r="CN2813" s="212" t="s">
        <v>30188</v>
      </c>
      <c r="CO2813" s="212" t="s">
        <v>30189</v>
      </c>
      <c r="CP2813" s="212" t="s">
        <v>30190</v>
      </c>
      <c r="CQ2813" s="212" t="s">
        <v>30191</v>
      </c>
      <c r="CR2813" s="212" t="s">
        <v>30192</v>
      </c>
      <c r="CS2813" s="44">
        <v>2811</v>
      </c>
      <c r="CT2813" s="44" t="s">
        <v>30193</v>
      </c>
      <c r="CU2813" s="214">
        <v>10108</v>
      </c>
      <c r="CV2813" s="212" t="s">
        <v>30194</v>
      </c>
      <c r="CW2813" s="212" t="s">
        <v>12788</v>
      </c>
      <c r="CX2813" s="44" t="s">
        <v>2141</v>
      </c>
      <c r="CY2813" s="78">
        <v>43131</v>
      </c>
      <c r="CZ2813" s="215" t="s">
        <v>576</v>
      </c>
      <c r="DA2813" s="212" t="s">
        <v>512</v>
      </c>
      <c r="DB2813" s="44" t="s">
        <v>802</v>
      </c>
      <c r="DC2813" s="44" t="s">
        <v>12789</v>
      </c>
      <c r="DD2813" s="44" t="s">
        <v>563</v>
      </c>
    </row>
    <row r="2814" spans="83:108">
      <c r="CE2814" s="212"/>
      <c r="CF2814" s="213">
        <f>IF(ISNUMBER(SEARCH($H$2,$CG$3:$CG$3874)),MAX($CF$2:CF2813)+1,0)</f>
        <v>0</v>
      </c>
      <c r="CG2814" s="212" t="s">
        <v>30195</v>
      </c>
      <c r="CH2814" s="212"/>
      <c r="CI2814" s="212"/>
      <c r="CJ2814" s="213" t="str">
        <f>IFERROR(VLOOKUP(ROWS($CJ$3:CJ2814),CF2814:$CG$3874,2,0),"")</f>
        <v/>
      </c>
      <c r="CK2814" s="212" t="s">
        <v>30196</v>
      </c>
      <c r="CL2814" s="212" t="s">
        <v>30197</v>
      </c>
      <c r="CM2814" s="78">
        <v>43312</v>
      </c>
      <c r="CN2814" s="212" t="s">
        <v>30198</v>
      </c>
      <c r="CO2814" s="212" t="s">
        <v>30199</v>
      </c>
      <c r="CP2814" s="212" t="s">
        <v>30200</v>
      </c>
      <c r="CQ2814" s="212" t="s">
        <v>30201</v>
      </c>
      <c r="CR2814" s="212" t="s">
        <v>30202</v>
      </c>
      <c r="CS2814" s="44">
        <v>2812</v>
      </c>
      <c r="CT2814" s="44" t="s">
        <v>30203</v>
      </c>
      <c r="CU2814" s="214">
        <v>10106</v>
      </c>
      <c r="CV2814" s="212" t="s">
        <v>30204</v>
      </c>
      <c r="CW2814" s="212" t="s">
        <v>12766</v>
      </c>
      <c r="CX2814" s="44" t="s">
        <v>2141</v>
      </c>
      <c r="CY2814" s="78">
        <v>43312</v>
      </c>
      <c r="CZ2814" s="215" t="s">
        <v>576</v>
      </c>
      <c r="DA2814" s="212" t="s">
        <v>512</v>
      </c>
      <c r="DB2814" s="44" t="s">
        <v>802</v>
      </c>
      <c r="DC2814" s="44" t="s">
        <v>30205</v>
      </c>
      <c r="DD2814" s="44" t="s">
        <v>563</v>
      </c>
    </row>
    <row r="2815" spans="83:108">
      <c r="CE2815" s="212"/>
      <c r="CF2815" s="213">
        <f>IF(ISNUMBER(SEARCH($H$2,$CG$3:$CG$3874)),MAX($CF$2:CF2814)+1,0)</f>
        <v>0</v>
      </c>
      <c r="CG2815" s="212" t="s">
        <v>30206</v>
      </c>
      <c r="CH2815" s="212"/>
      <c r="CI2815" s="212"/>
      <c r="CJ2815" s="213" t="str">
        <f>IFERROR(VLOOKUP(ROWS($CJ$3:CJ2815),CF2815:$CG$3874,2,0),"")</f>
        <v/>
      </c>
      <c r="CK2815" s="212" t="s">
        <v>30207</v>
      </c>
      <c r="CL2815" s="212" t="s">
        <v>30208</v>
      </c>
      <c r="CM2815" s="78">
        <v>44561</v>
      </c>
      <c r="CN2815" s="212" t="s">
        <v>30209</v>
      </c>
      <c r="CO2815" s="212" t="s">
        <v>30209</v>
      </c>
      <c r="CP2815" s="212" t="s">
        <v>30210</v>
      </c>
      <c r="CQ2815" s="212" t="s">
        <v>30211</v>
      </c>
      <c r="CR2815" s="212" t="s">
        <v>30212</v>
      </c>
      <c r="CS2815" s="44">
        <v>2813</v>
      </c>
      <c r="CT2815" s="44" t="s">
        <v>30213</v>
      </c>
      <c r="CU2815" s="214">
        <v>9180</v>
      </c>
      <c r="CV2815" s="212" t="s">
        <v>30214</v>
      </c>
      <c r="CW2815" s="212" t="s">
        <v>30215</v>
      </c>
      <c r="CX2815" s="44" t="s">
        <v>789</v>
      </c>
      <c r="CY2815" s="78">
        <v>44561</v>
      </c>
      <c r="CZ2815" s="215" t="s">
        <v>511</v>
      </c>
      <c r="DA2815" s="212" t="s">
        <v>511</v>
      </c>
      <c r="DB2815" s="44" t="s">
        <v>641</v>
      </c>
      <c r="DC2815" s="44" t="s">
        <v>1326</v>
      </c>
      <c r="DD2815" s="44" t="s">
        <v>2198</v>
      </c>
    </row>
    <row r="2816" spans="83:108">
      <c r="CE2816" s="212"/>
      <c r="CF2816" s="213">
        <f>IF(ISNUMBER(SEARCH($H$2,$CG$3:$CG$3874)),MAX($CF$2:CF2815)+1,0)</f>
        <v>0</v>
      </c>
      <c r="CG2816" s="212" t="s">
        <v>30216</v>
      </c>
      <c r="CH2816" s="212"/>
      <c r="CI2816" s="212"/>
      <c r="CJ2816" s="213" t="str">
        <f>IFERROR(VLOOKUP(ROWS($CJ$3:CJ2816),CF2816:$CG$3874,2,0),"")</f>
        <v/>
      </c>
      <c r="CK2816" s="212" t="s">
        <v>30217</v>
      </c>
      <c r="CL2816" s="212" t="s">
        <v>30218</v>
      </c>
      <c r="CM2816" s="78">
        <v>43585</v>
      </c>
      <c r="CN2816" s="212" t="s">
        <v>30219</v>
      </c>
      <c r="CO2816" s="212" t="s">
        <v>30220</v>
      </c>
      <c r="CP2816" s="212" t="s">
        <v>30221</v>
      </c>
      <c r="CQ2816" s="212" t="s">
        <v>30219</v>
      </c>
      <c r="CR2816" s="212" t="s">
        <v>30222</v>
      </c>
      <c r="CS2816" s="44">
        <v>2814</v>
      </c>
      <c r="CT2816" s="44" t="s">
        <v>30223</v>
      </c>
      <c r="CU2816" s="214">
        <v>16558</v>
      </c>
      <c r="CV2816" s="212" t="s">
        <v>30224</v>
      </c>
      <c r="CW2816" s="212" t="s">
        <v>5977</v>
      </c>
      <c r="CX2816" s="44" t="s">
        <v>5978</v>
      </c>
      <c r="CY2816" s="78">
        <v>43585</v>
      </c>
      <c r="CZ2816" s="215" t="s">
        <v>511</v>
      </c>
      <c r="DA2816" s="212" t="s">
        <v>529</v>
      </c>
      <c r="DB2816" s="44" t="s">
        <v>513</v>
      </c>
      <c r="DC2816" s="44" t="s">
        <v>511</v>
      </c>
      <c r="DD2816" s="44" t="s">
        <v>532</v>
      </c>
    </row>
    <row r="2817" spans="83:108">
      <c r="CE2817" s="212"/>
      <c r="CF2817" s="213">
        <f>IF(ISNUMBER(SEARCH($H$2,$CG$3:$CG$3874)),MAX($CF$2:CF2816)+1,0)</f>
        <v>0</v>
      </c>
      <c r="CG2817" s="212" t="s">
        <v>30225</v>
      </c>
      <c r="CH2817" s="212"/>
      <c r="CI2817" s="212"/>
      <c r="CJ2817" s="213" t="str">
        <f>IFERROR(VLOOKUP(ROWS($CJ$3:CJ2817),CF2817:$CG$3874,2,0),"")</f>
        <v/>
      </c>
      <c r="CK2817" s="212" t="s">
        <v>30226</v>
      </c>
      <c r="CL2817" s="212" t="s">
        <v>30227</v>
      </c>
      <c r="CM2817" s="78">
        <v>44561</v>
      </c>
      <c r="CN2817" s="212" t="s">
        <v>30228</v>
      </c>
      <c r="CO2817" s="212" t="s">
        <v>30229</v>
      </c>
      <c r="CP2817" s="212" t="s">
        <v>30230</v>
      </c>
      <c r="CQ2817" s="212" t="s">
        <v>30231</v>
      </c>
      <c r="CR2817" s="212" t="s">
        <v>30232</v>
      </c>
      <c r="CS2817" s="44">
        <v>2815</v>
      </c>
      <c r="CT2817" s="44" t="s">
        <v>30233</v>
      </c>
      <c r="CU2817" s="214">
        <v>15862</v>
      </c>
      <c r="CV2817" s="212" t="s">
        <v>30234</v>
      </c>
      <c r="CW2817" s="212" t="s">
        <v>2969</v>
      </c>
      <c r="CX2817" s="44" t="s">
        <v>735</v>
      </c>
      <c r="CY2817" s="78">
        <v>44561</v>
      </c>
      <c r="CZ2817" s="215" t="s">
        <v>576</v>
      </c>
      <c r="DA2817" s="212" t="s">
        <v>737</v>
      </c>
      <c r="DB2817" s="44" t="s">
        <v>655</v>
      </c>
      <c r="DC2817" s="44" t="s">
        <v>2970</v>
      </c>
      <c r="DD2817" s="44" t="s">
        <v>532</v>
      </c>
    </row>
    <row r="2818" spans="83:108">
      <c r="CE2818" s="212"/>
      <c r="CF2818" s="213">
        <f>IF(ISNUMBER(SEARCH($H$2,$CG$3:$CG$3874)),MAX($CF$2:CF2817)+1,0)</f>
        <v>0</v>
      </c>
      <c r="CG2818" s="212" t="s">
        <v>30235</v>
      </c>
      <c r="CH2818" s="212"/>
      <c r="CI2818" s="212"/>
      <c r="CJ2818" s="213" t="str">
        <f>IFERROR(VLOOKUP(ROWS($CJ$3:CJ2818),CF2818:$CG$3874,2,0),"")</f>
        <v/>
      </c>
      <c r="CK2818" s="212" t="s">
        <v>30236</v>
      </c>
      <c r="CL2818" s="212" t="s">
        <v>30237</v>
      </c>
      <c r="CM2818" s="78">
        <v>43220</v>
      </c>
      <c r="CN2818" s="212" t="s">
        <v>30238</v>
      </c>
      <c r="CO2818" s="212" t="s">
        <v>30239</v>
      </c>
      <c r="CP2818" s="212" t="s">
        <v>30240</v>
      </c>
      <c r="CQ2818" s="212" t="s">
        <v>30241</v>
      </c>
      <c r="CR2818" s="212" t="s">
        <v>30242</v>
      </c>
      <c r="CS2818" s="44">
        <v>2816</v>
      </c>
      <c r="CT2818" s="44" t="s">
        <v>30243</v>
      </c>
      <c r="CU2818" s="214">
        <v>12020</v>
      </c>
      <c r="CV2818" s="212" t="s">
        <v>30244</v>
      </c>
      <c r="CW2818" s="212" t="s">
        <v>7456</v>
      </c>
      <c r="CX2818" s="44" t="s">
        <v>1943</v>
      </c>
      <c r="CY2818" s="78">
        <v>43220</v>
      </c>
      <c r="CZ2818" s="215" t="s">
        <v>601</v>
      </c>
      <c r="DA2818" s="212" t="s">
        <v>529</v>
      </c>
      <c r="DB2818" s="44" t="s">
        <v>919</v>
      </c>
      <c r="DC2818" s="44" t="s">
        <v>3638</v>
      </c>
      <c r="DD2818" s="44" t="s">
        <v>851</v>
      </c>
    </row>
    <row r="2819" spans="83:108">
      <c r="CE2819" s="212"/>
      <c r="CF2819" s="213">
        <f>IF(ISNUMBER(SEARCH($H$2,$CG$3:$CG$3874)),MAX($CF$2:CF2818)+1,0)</f>
        <v>0</v>
      </c>
      <c r="CG2819" s="212" t="s">
        <v>30245</v>
      </c>
      <c r="CH2819" s="212"/>
      <c r="CI2819" s="212"/>
      <c r="CJ2819" s="213" t="str">
        <f>IFERROR(VLOOKUP(ROWS($CJ$3:CJ2819),CF2819:$CG$3874,2,0),"")</f>
        <v/>
      </c>
      <c r="CK2819" s="212" t="s">
        <v>30246</v>
      </c>
      <c r="CL2819" s="212" t="s">
        <v>30247</v>
      </c>
      <c r="CM2819" s="78">
        <v>43131</v>
      </c>
      <c r="CN2819" s="212" t="s">
        <v>30248</v>
      </c>
      <c r="CO2819" s="212" t="s">
        <v>30249</v>
      </c>
      <c r="CP2819" s="212" t="s">
        <v>30250</v>
      </c>
      <c r="CQ2819" s="212" t="s">
        <v>30251</v>
      </c>
      <c r="CR2819" s="212" t="s">
        <v>30252</v>
      </c>
      <c r="CS2819" s="44">
        <v>2817</v>
      </c>
      <c r="CT2819" s="44" t="s">
        <v>30253</v>
      </c>
      <c r="CU2819" s="214">
        <v>12840</v>
      </c>
      <c r="CV2819" s="212" t="s">
        <v>30254</v>
      </c>
      <c r="CW2819" s="212" t="s">
        <v>17678</v>
      </c>
      <c r="CX2819" s="44" t="s">
        <v>2923</v>
      </c>
      <c r="CY2819" s="78">
        <v>43131</v>
      </c>
      <c r="CZ2819" s="215" t="s">
        <v>576</v>
      </c>
      <c r="DA2819" s="212" t="s">
        <v>737</v>
      </c>
      <c r="DB2819" s="44" t="s">
        <v>530</v>
      </c>
      <c r="DC2819" s="44" t="s">
        <v>17679</v>
      </c>
      <c r="DD2819" s="44" t="s">
        <v>532</v>
      </c>
    </row>
    <row r="2820" spans="83:108">
      <c r="CE2820" s="212"/>
      <c r="CF2820" s="213">
        <f>IF(ISNUMBER(SEARCH($H$2,$CG$3:$CG$3874)),MAX($CF$2:CF2819)+1,0)</f>
        <v>0</v>
      </c>
      <c r="CG2820" s="212" t="s">
        <v>30255</v>
      </c>
      <c r="CH2820" s="212"/>
      <c r="CI2820" s="212"/>
      <c r="CJ2820" s="213" t="str">
        <f>IFERROR(VLOOKUP(ROWS($CJ$3:CJ2820),CF2820:$CG$3874,2,0),"")</f>
        <v/>
      </c>
      <c r="CK2820" s="212" t="s">
        <v>30256</v>
      </c>
      <c r="CL2820" s="212" t="s">
        <v>30257</v>
      </c>
      <c r="CM2820" s="78">
        <v>44561</v>
      </c>
      <c r="CN2820" s="212" t="s">
        <v>30258</v>
      </c>
      <c r="CO2820" s="212" t="s">
        <v>30259</v>
      </c>
      <c r="CP2820" s="212" t="s">
        <v>30260</v>
      </c>
      <c r="CQ2820" s="212" t="s">
        <v>30261</v>
      </c>
      <c r="CR2820" s="212" t="s">
        <v>30262</v>
      </c>
      <c r="CS2820" s="44">
        <v>2818</v>
      </c>
      <c r="CT2820" s="44" t="s">
        <v>30263</v>
      </c>
      <c r="CU2820" s="214">
        <v>12841</v>
      </c>
      <c r="CV2820" s="212" t="s">
        <v>30264</v>
      </c>
      <c r="CW2820" s="212" t="s">
        <v>4491</v>
      </c>
      <c r="CX2820" s="44" t="s">
        <v>2923</v>
      </c>
      <c r="CY2820" s="78">
        <v>44561</v>
      </c>
      <c r="CZ2820" s="215" t="s">
        <v>576</v>
      </c>
      <c r="DA2820" s="212" t="s">
        <v>737</v>
      </c>
      <c r="DB2820" s="44" t="s">
        <v>1619</v>
      </c>
      <c r="DC2820" s="44" t="s">
        <v>4492</v>
      </c>
      <c r="DD2820" s="44" t="s">
        <v>532</v>
      </c>
    </row>
    <row r="2821" spans="83:108">
      <c r="CE2821" s="212"/>
      <c r="CF2821" s="213">
        <f>IF(ISNUMBER(SEARCH($H$2,$CG$3:$CG$3874)),MAX($CF$2:CF2820)+1,0)</f>
        <v>0</v>
      </c>
      <c r="CG2821" s="212" t="s">
        <v>30265</v>
      </c>
      <c r="CH2821" s="212"/>
      <c r="CI2821" s="212"/>
      <c r="CJ2821" s="213" t="str">
        <f>IFERROR(VLOOKUP(ROWS($CJ$3:CJ2821),CF2821:$CG$3874,2,0),"")</f>
        <v/>
      </c>
      <c r="CK2821" s="212" t="s">
        <v>30266</v>
      </c>
      <c r="CL2821" s="212" t="s">
        <v>30267</v>
      </c>
      <c r="CM2821" s="78">
        <v>44804</v>
      </c>
      <c r="CN2821" s="212" t="s">
        <v>30268</v>
      </c>
      <c r="CO2821" s="212" t="s">
        <v>30269</v>
      </c>
      <c r="CP2821" s="212" t="s">
        <v>30270</v>
      </c>
      <c r="CQ2821" s="212" t="s">
        <v>30271</v>
      </c>
      <c r="CR2821" s="212" t="s">
        <v>30272</v>
      </c>
      <c r="CS2821" s="44">
        <v>2819</v>
      </c>
      <c r="CT2821" s="44" t="s">
        <v>30273</v>
      </c>
      <c r="CU2821" s="214">
        <v>14527</v>
      </c>
      <c r="CV2821" s="212" t="s">
        <v>30274</v>
      </c>
      <c r="CW2821" s="212" t="s">
        <v>1751</v>
      </c>
      <c r="CX2821" s="44" t="s">
        <v>826</v>
      </c>
      <c r="CY2821" s="78">
        <v>44804</v>
      </c>
      <c r="CZ2821" s="215" t="s">
        <v>763</v>
      </c>
      <c r="DA2821" s="212" t="s">
        <v>737</v>
      </c>
      <c r="DB2821" s="44" t="s">
        <v>655</v>
      </c>
      <c r="DC2821" s="44" t="s">
        <v>12356</v>
      </c>
      <c r="DD2821" s="44" t="s">
        <v>532</v>
      </c>
    </row>
    <row r="2822" spans="83:108">
      <c r="CE2822" s="212"/>
      <c r="CF2822" s="213">
        <f>IF(ISNUMBER(SEARCH($H$2,$CG$3:$CG$3874)),MAX($CF$2:CF2821)+1,0)</f>
        <v>0</v>
      </c>
      <c r="CG2822" s="212" t="s">
        <v>30275</v>
      </c>
      <c r="CH2822" s="212"/>
      <c r="CI2822" s="212"/>
      <c r="CJ2822" s="213" t="str">
        <f>IFERROR(VLOOKUP(ROWS($CJ$3:CJ2822),CF2822:$CG$3874,2,0),"")</f>
        <v/>
      </c>
      <c r="CK2822" s="212" t="s">
        <v>30276</v>
      </c>
      <c r="CL2822" s="212" t="s">
        <v>30277</v>
      </c>
      <c r="CM2822" s="78">
        <v>44804</v>
      </c>
      <c r="CN2822" s="212" t="s">
        <v>30278</v>
      </c>
      <c r="CO2822" s="212" t="s">
        <v>30279</v>
      </c>
      <c r="CP2822" s="212" t="s">
        <v>30280</v>
      </c>
      <c r="CQ2822" s="212" t="s">
        <v>30281</v>
      </c>
      <c r="CR2822" s="212" t="s">
        <v>30282</v>
      </c>
      <c r="CS2822" s="44">
        <v>2820</v>
      </c>
      <c r="CT2822" s="44" t="s">
        <v>30283</v>
      </c>
      <c r="CU2822" s="214">
        <v>10000</v>
      </c>
      <c r="CV2822" s="212" t="s">
        <v>30284</v>
      </c>
      <c r="CW2822" s="212" t="s">
        <v>5373</v>
      </c>
      <c r="CX2822" s="44" t="s">
        <v>1226</v>
      </c>
      <c r="CY2822" s="78">
        <v>44804</v>
      </c>
      <c r="CZ2822" s="215" t="s">
        <v>576</v>
      </c>
      <c r="DA2822" s="212" t="s">
        <v>737</v>
      </c>
      <c r="DB2822" s="44" t="s">
        <v>641</v>
      </c>
      <c r="DC2822" s="44" t="s">
        <v>2412</v>
      </c>
      <c r="DD2822" s="44" t="s">
        <v>532</v>
      </c>
    </row>
    <row r="2823" spans="83:108">
      <c r="CE2823" s="212"/>
      <c r="CF2823" s="213">
        <f>IF(ISNUMBER(SEARCH($H$2,$CG$3:$CG$3874)),MAX($CF$2:CF2822)+1,0)</f>
        <v>0</v>
      </c>
      <c r="CG2823" s="212" t="s">
        <v>30285</v>
      </c>
      <c r="CH2823" s="212"/>
      <c r="CI2823" s="212"/>
      <c r="CJ2823" s="213" t="str">
        <f>IFERROR(VLOOKUP(ROWS($CJ$3:CJ2823),CF2823:$CG$3874,2,0),"")</f>
        <v/>
      </c>
      <c r="CK2823" s="212" t="s">
        <v>30286</v>
      </c>
      <c r="CL2823" s="212" t="s">
        <v>30287</v>
      </c>
      <c r="CM2823" s="78">
        <v>44804</v>
      </c>
      <c r="CN2823" s="212" t="s">
        <v>30288</v>
      </c>
      <c r="CO2823" s="212" t="s">
        <v>30289</v>
      </c>
      <c r="CP2823" s="212" t="s">
        <v>30290</v>
      </c>
      <c r="CQ2823" s="212" t="s">
        <v>30291</v>
      </c>
      <c r="CR2823" s="212" t="s">
        <v>30292</v>
      </c>
      <c r="CS2823" s="44">
        <v>2821</v>
      </c>
      <c r="CT2823" s="44" t="s">
        <v>30293</v>
      </c>
      <c r="CU2823" s="214">
        <v>12796</v>
      </c>
      <c r="CV2823" s="212" t="s">
        <v>30294</v>
      </c>
      <c r="CW2823" s="212" t="s">
        <v>5373</v>
      </c>
      <c r="CX2823" s="44" t="s">
        <v>1226</v>
      </c>
      <c r="CY2823" s="78">
        <v>44804</v>
      </c>
      <c r="CZ2823" s="215" t="s">
        <v>601</v>
      </c>
      <c r="DA2823" s="212" t="s">
        <v>737</v>
      </c>
      <c r="DB2823" s="44" t="s">
        <v>1690</v>
      </c>
      <c r="DC2823" s="44" t="s">
        <v>2938</v>
      </c>
      <c r="DD2823" s="44" t="s">
        <v>532</v>
      </c>
    </row>
    <row r="2824" spans="83:108">
      <c r="CE2824" s="212"/>
      <c r="CF2824" s="213">
        <f>IF(ISNUMBER(SEARCH($H$2,$CG$3:$CG$3874)),MAX($CF$2:CF2823)+1,0)</f>
        <v>0</v>
      </c>
      <c r="CG2824" s="212" t="s">
        <v>30295</v>
      </c>
      <c r="CH2824" s="212"/>
      <c r="CI2824" s="212"/>
      <c r="CJ2824" s="213" t="str">
        <f>IFERROR(VLOOKUP(ROWS($CJ$3:CJ2824),CF2824:$CG$3874,2,0),"")</f>
        <v/>
      </c>
      <c r="CK2824" s="212" t="s">
        <v>30296</v>
      </c>
      <c r="CL2824" s="212" t="s">
        <v>30297</v>
      </c>
      <c r="CM2824" s="78">
        <v>44804</v>
      </c>
      <c r="CN2824" s="212" t="s">
        <v>30298</v>
      </c>
      <c r="CO2824" s="212" t="s">
        <v>30299</v>
      </c>
      <c r="CP2824" s="212" t="s">
        <v>30300</v>
      </c>
      <c r="CQ2824" s="212" t="s">
        <v>30301</v>
      </c>
      <c r="CR2824" s="212" t="s">
        <v>30302</v>
      </c>
      <c r="CS2824" s="44">
        <v>2822</v>
      </c>
      <c r="CT2824" s="44" t="s">
        <v>30303</v>
      </c>
      <c r="CU2824" s="214">
        <v>12375</v>
      </c>
      <c r="CV2824" s="212" t="s">
        <v>30304</v>
      </c>
      <c r="CW2824" s="212" t="s">
        <v>5373</v>
      </c>
      <c r="CX2824" s="44" t="s">
        <v>1226</v>
      </c>
      <c r="CY2824" s="78">
        <v>44804</v>
      </c>
      <c r="CZ2824" s="215" t="s">
        <v>601</v>
      </c>
      <c r="DA2824" s="212" t="s">
        <v>737</v>
      </c>
      <c r="DB2824" s="44" t="s">
        <v>655</v>
      </c>
      <c r="DC2824" s="44" t="s">
        <v>764</v>
      </c>
      <c r="DD2824" s="44" t="s">
        <v>532</v>
      </c>
    </row>
    <row r="2825" spans="83:108">
      <c r="CE2825" s="212"/>
      <c r="CF2825" s="213">
        <f>IF(ISNUMBER(SEARCH($H$2,$CG$3:$CG$3874)),MAX($CF$2:CF2824)+1,0)</f>
        <v>0</v>
      </c>
      <c r="CG2825" s="212" t="s">
        <v>30305</v>
      </c>
      <c r="CH2825" s="212"/>
      <c r="CI2825" s="212"/>
      <c r="CJ2825" s="213" t="str">
        <f>IFERROR(VLOOKUP(ROWS($CJ$3:CJ2825),CF2825:$CG$3874,2,0),"")</f>
        <v/>
      </c>
      <c r="CK2825" s="212" t="s">
        <v>30306</v>
      </c>
      <c r="CL2825" s="212" t="s">
        <v>30307</v>
      </c>
      <c r="CM2825" s="78">
        <v>42947</v>
      </c>
      <c r="CN2825" s="212" t="s">
        <v>30308</v>
      </c>
      <c r="CO2825" s="212" t="s">
        <v>30309</v>
      </c>
      <c r="CP2825" s="212" t="s">
        <v>30310</v>
      </c>
      <c r="CQ2825" s="212" t="s">
        <v>30311</v>
      </c>
      <c r="CR2825" s="212" t="s">
        <v>30312</v>
      </c>
      <c r="CS2825" s="44">
        <v>2823</v>
      </c>
      <c r="CT2825" s="44" t="s">
        <v>30313</v>
      </c>
      <c r="CU2825" s="214">
        <v>8688</v>
      </c>
      <c r="CV2825" s="212" t="s">
        <v>30314</v>
      </c>
      <c r="CW2825" s="212" t="s">
        <v>4343</v>
      </c>
      <c r="CX2825" s="44" t="s">
        <v>735</v>
      </c>
      <c r="CY2825" s="78">
        <v>42947</v>
      </c>
      <c r="CZ2825" s="215" t="s">
        <v>601</v>
      </c>
      <c r="DA2825" s="212" t="s">
        <v>737</v>
      </c>
      <c r="DB2825" s="44" t="s">
        <v>1619</v>
      </c>
      <c r="DC2825" s="44" t="s">
        <v>3318</v>
      </c>
      <c r="DD2825" s="44" t="s">
        <v>563</v>
      </c>
    </row>
    <row r="2826" spans="83:108">
      <c r="CE2826" s="212"/>
      <c r="CF2826" s="213">
        <f>IF(ISNUMBER(SEARCH($H$2,$CG$3:$CG$3874)),MAX($CF$2:CF2825)+1,0)</f>
        <v>0</v>
      </c>
      <c r="CG2826" s="212" t="s">
        <v>30315</v>
      </c>
      <c r="CH2826" s="212"/>
      <c r="CI2826" s="212"/>
      <c r="CJ2826" s="213" t="str">
        <f>IFERROR(VLOOKUP(ROWS($CJ$3:CJ2826),CF2826:$CG$3874,2,0),"")</f>
        <v/>
      </c>
      <c r="CK2826" s="212" t="s">
        <v>30316</v>
      </c>
      <c r="CL2826" s="212" t="s">
        <v>30317</v>
      </c>
      <c r="CM2826" s="78">
        <v>44804</v>
      </c>
      <c r="CN2826" s="212" t="s">
        <v>30318</v>
      </c>
      <c r="CO2826" s="212" t="s">
        <v>30319</v>
      </c>
      <c r="CP2826" s="212" t="s">
        <v>30320</v>
      </c>
      <c r="CQ2826" s="212" t="s">
        <v>30321</v>
      </c>
      <c r="CR2826" s="212" t="s">
        <v>30322</v>
      </c>
      <c r="CS2826" s="44">
        <v>2824</v>
      </c>
      <c r="CT2826" s="44" t="s">
        <v>30323</v>
      </c>
      <c r="CU2826" s="214">
        <v>14759</v>
      </c>
      <c r="CV2826" s="212" t="s">
        <v>30324</v>
      </c>
      <c r="CW2826" s="212" t="s">
        <v>1751</v>
      </c>
      <c r="CX2826" s="44" t="s">
        <v>1156</v>
      </c>
      <c r="CY2826" s="78">
        <v>44804</v>
      </c>
      <c r="CZ2826" s="215" t="s">
        <v>601</v>
      </c>
      <c r="DA2826" s="212" t="s">
        <v>737</v>
      </c>
      <c r="DB2826" s="44" t="s">
        <v>655</v>
      </c>
      <c r="DC2826" s="44" t="s">
        <v>12356</v>
      </c>
      <c r="DD2826" s="44" t="s">
        <v>532</v>
      </c>
    </row>
    <row r="2827" spans="83:108">
      <c r="CE2827" s="212"/>
      <c r="CF2827" s="213">
        <f>IF(ISNUMBER(SEARCH($H$2,$CG$3:$CG$3874)),MAX($CF$2:CF2826)+1,0)</f>
        <v>0</v>
      </c>
      <c r="CG2827" s="212" t="s">
        <v>30325</v>
      </c>
      <c r="CH2827" s="212"/>
      <c r="CI2827" s="212"/>
      <c r="CJ2827" s="213" t="str">
        <f>IFERROR(VLOOKUP(ROWS($CJ$3:CJ2827),CF2827:$CG$3874,2,0),"")</f>
        <v/>
      </c>
      <c r="CK2827" s="212" t="s">
        <v>30326</v>
      </c>
      <c r="CL2827" s="212" t="s">
        <v>30327</v>
      </c>
      <c r="CM2827" s="78">
        <v>44804</v>
      </c>
      <c r="CN2827" s="212" t="s">
        <v>30328</v>
      </c>
      <c r="CO2827" s="212" t="s">
        <v>30329</v>
      </c>
      <c r="CP2827" s="212" t="s">
        <v>30330</v>
      </c>
      <c r="CQ2827" s="212" t="s">
        <v>30331</v>
      </c>
      <c r="CR2827" s="212" t="s">
        <v>30332</v>
      </c>
      <c r="CS2827" s="44">
        <v>2825</v>
      </c>
      <c r="CT2827" s="44" t="s">
        <v>30333</v>
      </c>
      <c r="CU2827" s="214">
        <v>13049</v>
      </c>
      <c r="CV2827" s="212" t="s">
        <v>30334</v>
      </c>
      <c r="CW2827" s="212" t="s">
        <v>1751</v>
      </c>
      <c r="CX2827" s="44" t="s">
        <v>1156</v>
      </c>
      <c r="CY2827" s="78">
        <v>44804</v>
      </c>
      <c r="CZ2827" s="215" t="s">
        <v>601</v>
      </c>
      <c r="DA2827" s="212" t="s">
        <v>737</v>
      </c>
      <c r="DB2827" s="44" t="s">
        <v>655</v>
      </c>
      <c r="DC2827" s="44" t="s">
        <v>12356</v>
      </c>
      <c r="DD2827" s="44" t="s">
        <v>532</v>
      </c>
    </row>
    <row r="2828" spans="83:108">
      <c r="CE2828" s="212"/>
      <c r="CF2828" s="213">
        <f>IF(ISNUMBER(SEARCH($H$2,$CG$3:$CG$3874)),MAX($CF$2:CF2827)+1,0)</f>
        <v>0</v>
      </c>
      <c r="CG2828" s="212" t="s">
        <v>30335</v>
      </c>
      <c r="CH2828" s="212"/>
      <c r="CI2828" s="212"/>
      <c r="CJ2828" s="213" t="str">
        <f>IFERROR(VLOOKUP(ROWS($CJ$3:CJ2828),CF2828:$CG$3874,2,0),"")</f>
        <v/>
      </c>
      <c r="CK2828" s="212" t="s">
        <v>30336</v>
      </c>
      <c r="CL2828" s="212" t="s">
        <v>30337</v>
      </c>
      <c r="CM2828" s="78">
        <v>44926</v>
      </c>
      <c r="CN2828" s="212" t="s">
        <v>30338</v>
      </c>
      <c r="CO2828" s="212" t="s">
        <v>30339</v>
      </c>
      <c r="CP2828" s="212" t="s">
        <v>30340</v>
      </c>
      <c r="CQ2828" s="212" t="s">
        <v>30341</v>
      </c>
      <c r="CR2828" s="212" t="s">
        <v>30342</v>
      </c>
      <c r="CS2828" s="44">
        <v>2826</v>
      </c>
      <c r="CT2828" s="44" t="s">
        <v>30343</v>
      </c>
      <c r="CU2828" s="214">
        <v>10585</v>
      </c>
      <c r="CV2828" s="212" t="s">
        <v>30344</v>
      </c>
      <c r="CW2828" s="212" t="s">
        <v>30345</v>
      </c>
      <c r="CX2828" s="44" t="s">
        <v>1156</v>
      </c>
      <c r="CY2828" s="78">
        <v>44926</v>
      </c>
      <c r="CZ2828" s="215" t="s">
        <v>763</v>
      </c>
      <c r="DA2828" s="212" t="s">
        <v>737</v>
      </c>
      <c r="DB2828" s="44" t="s">
        <v>655</v>
      </c>
      <c r="DC2828" s="44" t="s">
        <v>30346</v>
      </c>
      <c r="DD2828" s="44" t="s">
        <v>563</v>
      </c>
    </row>
    <row r="2829" spans="83:108">
      <c r="CE2829" s="212"/>
      <c r="CF2829" s="213">
        <f>IF(ISNUMBER(SEARCH($H$2,$CG$3:$CG$3874)),MAX($CF$2:CF2828)+1,0)</f>
        <v>0</v>
      </c>
      <c r="CG2829" s="212" t="s">
        <v>30347</v>
      </c>
      <c r="CH2829" s="212"/>
      <c r="CI2829" s="212"/>
      <c r="CJ2829" s="213" t="str">
        <f>IFERROR(VLOOKUP(ROWS($CJ$3:CJ2829),CF2829:$CG$3874,2,0),"")</f>
        <v/>
      </c>
      <c r="CK2829" s="212" t="s">
        <v>30348</v>
      </c>
      <c r="CL2829" s="212" t="s">
        <v>30349</v>
      </c>
      <c r="CM2829" s="78">
        <v>44804</v>
      </c>
      <c r="CN2829" s="212" t="s">
        <v>30350</v>
      </c>
      <c r="CO2829" s="212" t="s">
        <v>30351</v>
      </c>
      <c r="CP2829" s="212" t="s">
        <v>30352</v>
      </c>
      <c r="CQ2829" s="212" t="s">
        <v>30353</v>
      </c>
      <c r="CR2829" s="212" t="s">
        <v>30354</v>
      </c>
      <c r="CS2829" s="44">
        <v>2827</v>
      </c>
      <c r="CT2829" s="44" t="s">
        <v>30355</v>
      </c>
      <c r="CU2829" s="214">
        <v>15429</v>
      </c>
      <c r="CV2829" s="212" t="s">
        <v>30356</v>
      </c>
      <c r="CW2829" s="212" t="s">
        <v>1751</v>
      </c>
      <c r="CX2829" s="44" t="s">
        <v>826</v>
      </c>
      <c r="CY2829" s="78">
        <v>44804</v>
      </c>
      <c r="CZ2829" s="215" t="s">
        <v>763</v>
      </c>
      <c r="DA2829" s="212" t="s">
        <v>737</v>
      </c>
      <c r="DB2829" s="44" t="s">
        <v>655</v>
      </c>
      <c r="DC2829" s="44" t="s">
        <v>9378</v>
      </c>
      <c r="DD2829" s="44" t="s">
        <v>532</v>
      </c>
    </row>
    <row r="2830" spans="83:108">
      <c r="CE2830" s="212"/>
      <c r="CF2830" s="213">
        <f>IF(ISNUMBER(SEARCH($H$2,$CG$3:$CG$3874)),MAX($CF$2:CF2829)+1,0)</f>
        <v>0</v>
      </c>
      <c r="CG2830" s="212" t="s">
        <v>30357</v>
      </c>
      <c r="CH2830" s="212"/>
      <c r="CI2830" s="212"/>
      <c r="CJ2830" s="213" t="str">
        <f>IFERROR(VLOOKUP(ROWS($CJ$3:CJ2830),CF2830:$CG$3874,2,0),"")</f>
        <v/>
      </c>
      <c r="CK2830" s="212" t="s">
        <v>30358</v>
      </c>
      <c r="CL2830" s="212" t="s">
        <v>30359</v>
      </c>
      <c r="CM2830" s="78">
        <v>44196</v>
      </c>
      <c r="CN2830" s="212" t="s">
        <v>30360</v>
      </c>
      <c r="CO2830" s="212" t="s">
        <v>30361</v>
      </c>
      <c r="CP2830" s="212" t="s">
        <v>30362</v>
      </c>
      <c r="CQ2830" s="212" t="s">
        <v>30363</v>
      </c>
      <c r="CR2830" s="212" t="s">
        <v>30364</v>
      </c>
      <c r="CS2830" s="44">
        <v>2828</v>
      </c>
      <c r="CT2830" s="44" t="s">
        <v>30365</v>
      </c>
      <c r="CU2830" s="214">
        <v>11196</v>
      </c>
      <c r="CV2830" s="212" t="s">
        <v>30366</v>
      </c>
      <c r="CW2830" s="212" t="s">
        <v>985</v>
      </c>
      <c r="CX2830" s="44" t="s">
        <v>5978</v>
      </c>
      <c r="CY2830" s="78">
        <v>44196</v>
      </c>
      <c r="CZ2830" s="215" t="s">
        <v>640</v>
      </c>
      <c r="DA2830" s="212" t="s">
        <v>529</v>
      </c>
      <c r="DB2830" s="44" t="s">
        <v>655</v>
      </c>
      <c r="DC2830" s="44" t="s">
        <v>2938</v>
      </c>
      <c r="DD2830" s="44" t="s">
        <v>532</v>
      </c>
    </row>
    <row r="2831" spans="83:108">
      <c r="CE2831" s="212"/>
      <c r="CF2831" s="213">
        <f>IF(ISNUMBER(SEARCH($H$2,$CG$3:$CG$3874)),MAX($CF$2:CF2830)+1,0)</f>
        <v>0</v>
      </c>
      <c r="CG2831" s="212" t="s">
        <v>30367</v>
      </c>
      <c r="CH2831" s="212"/>
      <c r="CI2831" s="212"/>
      <c r="CJ2831" s="213" t="str">
        <f>IFERROR(VLOOKUP(ROWS($CJ$3:CJ2831),CF2831:$CG$3874,2,0),"")</f>
        <v/>
      </c>
      <c r="CK2831" s="212" t="s">
        <v>30368</v>
      </c>
      <c r="CL2831" s="212" t="s">
        <v>30369</v>
      </c>
      <c r="CM2831" s="78">
        <v>44196</v>
      </c>
      <c r="CN2831" s="212" t="s">
        <v>30370</v>
      </c>
      <c r="CO2831" s="212" t="s">
        <v>30371</v>
      </c>
      <c r="CP2831" s="212" t="s">
        <v>30372</v>
      </c>
      <c r="CQ2831" s="212" t="s">
        <v>30373</v>
      </c>
      <c r="CR2831" s="212" t="s">
        <v>30374</v>
      </c>
      <c r="CS2831" s="44">
        <v>2829</v>
      </c>
      <c r="CT2831" s="44" t="s">
        <v>30375</v>
      </c>
      <c r="CU2831" s="214">
        <v>15334</v>
      </c>
      <c r="CV2831" s="212" t="s">
        <v>30376</v>
      </c>
      <c r="CW2831" s="212" t="s">
        <v>985</v>
      </c>
      <c r="CX2831" s="44" t="s">
        <v>3900</v>
      </c>
      <c r="CY2831" s="78">
        <v>44196</v>
      </c>
      <c r="CZ2831" s="215" t="s">
        <v>640</v>
      </c>
      <c r="DA2831" s="212" t="s">
        <v>512</v>
      </c>
      <c r="DB2831" s="44" t="s">
        <v>641</v>
      </c>
      <c r="DC2831" s="44" t="s">
        <v>986</v>
      </c>
      <c r="DD2831" s="44" t="s">
        <v>532</v>
      </c>
    </row>
    <row r="2832" spans="83:108">
      <c r="CE2832" s="212"/>
      <c r="CF2832" s="213">
        <f>IF(ISNUMBER(SEARCH($H$2,$CG$3:$CG$3874)),MAX($CF$2:CF2831)+1,0)</f>
        <v>0</v>
      </c>
      <c r="CG2832" s="212" t="s">
        <v>30377</v>
      </c>
      <c r="CH2832" s="212"/>
      <c r="CI2832" s="212"/>
      <c r="CJ2832" s="213" t="str">
        <f>IFERROR(VLOOKUP(ROWS($CJ$3:CJ2832),CF2832:$CG$3874,2,0),"")</f>
        <v/>
      </c>
      <c r="CK2832" s="212" t="s">
        <v>30378</v>
      </c>
      <c r="CL2832" s="212" t="s">
        <v>30379</v>
      </c>
      <c r="CM2832" s="78">
        <v>44196</v>
      </c>
      <c r="CN2832" s="212" t="s">
        <v>30380</v>
      </c>
      <c r="CO2832" s="212" t="s">
        <v>30381</v>
      </c>
      <c r="CP2832" s="212" t="s">
        <v>30382</v>
      </c>
      <c r="CQ2832" s="212" t="s">
        <v>30383</v>
      </c>
      <c r="CR2832" s="212" t="s">
        <v>30384</v>
      </c>
      <c r="CS2832" s="44">
        <v>2830</v>
      </c>
      <c r="CT2832" s="44" t="s">
        <v>30385</v>
      </c>
      <c r="CU2832" s="214">
        <v>10736</v>
      </c>
      <c r="CV2832" s="212" t="s">
        <v>30386</v>
      </c>
      <c r="CW2832" s="212" t="s">
        <v>985</v>
      </c>
      <c r="CX2832" s="44" t="s">
        <v>3900</v>
      </c>
      <c r="CY2832" s="78">
        <v>44196</v>
      </c>
      <c r="CZ2832" s="215" t="s">
        <v>640</v>
      </c>
      <c r="DA2832" s="212" t="s">
        <v>512</v>
      </c>
      <c r="DB2832" s="44" t="s">
        <v>641</v>
      </c>
      <c r="DC2832" s="44" t="s">
        <v>986</v>
      </c>
      <c r="DD2832" s="44" t="s">
        <v>532</v>
      </c>
    </row>
    <row r="2833" spans="83:108">
      <c r="CE2833" s="212"/>
      <c r="CF2833" s="213">
        <f>IF(ISNUMBER(SEARCH($H$2,$CG$3:$CG$3874)),MAX($CF$2:CF2832)+1,0)</f>
        <v>0</v>
      </c>
      <c r="CG2833" s="212" t="s">
        <v>30387</v>
      </c>
      <c r="CH2833" s="212"/>
      <c r="CI2833" s="212"/>
      <c r="CJ2833" s="213" t="str">
        <f>IFERROR(VLOOKUP(ROWS($CJ$3:CJ2833),CF2833:$CG$3874,2,0),"")</f>
        <v/>
      </c>
      <c r="CK2833" s="212" t="s">
        <v>30388</v>
      </c>
      <c r="CL2833" s="212" t="s">
        <v>30389</v>
      </c>
      <c r="CM2833" s="78">
        <v>44196</v>
      </c>
      <c r="CN2833" s="212" t="s">
        <v>30390</v>
      </c>
      <c r="CO2833" s="212" t="s">
        <v>30391</v>
      </c>
      <c r="CP2833" s="212" t="s">
        <v>30392</v>
      </c>
      <c r="CQ2833" s="212" t="s">
        <v>30393</v>
      </c>
      <c r="CR2833" s="212" t="s">
        <v>30394</v>
      </c>
      <c r="CS2833" s="44">
        <v>2831</v>
      </c>
      <c r="CT2833" s="44" t="s">
        <v>30395</v>
      </c>
      <c r="CU2833" s="214">
        <v>13934</v>
      </c>
      <c r="CV2833" s="212" t="s">
        <v>30396</v>
      </c>
      <c r="CW2833" s="212" t="s">
        <v>985</v>
      </c>
      <c r="CX2833" s="44" t="s">
        <v>3900</v>
      </c>
      <c r="CY2833" s="78">
        <v>44196</v>
      </c>
      <c r="CZ2833" s="215" t="s">
        <v>640</v>
      </c>
      <c r="DA2833" s="212" t="s">
        <v>512</v>
      </c>
      <c r="DB2833" s="44" t="s">
        <v>641</v>
      </c>
      <c r="DC2833" s="44" t="s">
        <v>986</v>
      </c>
      <c r="DD2833" s="44" t="s">
        <v>532</v>
      </c>
    </row>
    <row r="2834" spans="83:108">
      <c r="CE2834" s="212"/>
      <c r="CF2834" s="213">
        <f>IF(ISNUMBER(SEARCH($H$2,$CG$3:$CG$3874)),MAX($CF$2:CF2833)+1,0)</f>
        <v>0</v>
      </c>
      <c r="CG2834" s="212" t="s">
        <v>30397</v>
      </c>
      <c r="CH2834" s="212"/>
      <c r="CI2834" s="212"/>
      <c r="CJ2834" s="213" t="str">
        <f>IFERROR(VLOOKUP(ROWS($CJ$3:CJ2834),CF2834:$CG$3874,2,0),"")</f>
        <v/>
      </c>
      <c r="CK2834" s="212" t="s">
        <v>30398</v>
      </c>
      <c r="CL2834" s="212" t="s">
        <v>30399</v>
      </c>
      <c r="CM2834" s="78">
        <v>44196</v>
      </c>
      <c r="CN2834" s="212" t="s">
        <v>30400</v>
      </c>
      <c r="CO2834" s="212" t="s">
        <v>30401</v>
      </c>
      <c r="CP2834" s="212" t="s">
        <v>30402</v>
      </c>
      <c r="CQ2834" s="212" t="s">
        <v>30403</v>
      </c>
      <c r="CR2834" s="212" t="s">
        <v>30404</v>
      </c>
      <c r="CS2834" s="44">
        <v>2832</v>
      </c>
      <c r="CT2834" s="44" t="s">
        <v>30405</v>
      </c>
      <c r="CU2834" s="214">
        <v>1947</v>
      </c>
      <c r="CV2834" s="212" t="s">
        <v>30406</v>
      </c>
      <c r="CW2834" s="212" t="s">
        <v>985</v>
      </c>
      <c r="CX2834" s="44" t="s">
        <v>3605</v>
      </c>
      <c r="CY2834" s="78">
        <v>44196</v>
      </c>
      <c r="CZ2834" s="215" t="s">
        <v>640</v>
      </c>
      <c r="DA2834" s="212" t="s">
        <v>512</v>
      </c>
      <c r="DB2834" s="44" t="s">
        <v>802</v>
      </c>
      <c r="DC2834" s="44" t="s">
        <v>986</v>
      </c>
      <c r="DD2834" s="44" t="s">
        <v>532</v>
      </c>
    </row>
    <row r="2835" spans="83:108">
      <c r="CE2835" s="212"/>
      <c r="CF2835" s="213">
        <f>IF(ISNUMBER(SEARCH($H$2,$CG$3:$CG$3874)),MAX($CF$2:CF2834)+1,0)</f>
        <v>0</v>
      </c>
      <c r="CG2835" s="212" t="s">
        <v>30407</v>
      </c>
      <c r="CH2835" s="212"/>
      <c r="CI2835" s="212"/>
      <c r="CJ2835" s="213" t="str">
        <f>IFERROR(VLOOKUP(ROWS($CJ$3:CJ2835),CF2835:$CG$3874,2,0),"")</f>
        <v/>
      </c>
      <c r="CK2835" s="212" t="s">
        <v>30408</v>
      </c>
      <c r="CL2835" s="212" t="s">
        <v>30409</v>
      </c>
      <c r="CM2835" s="78">
        <v>44196</v>
      </c>
      <c r="CN2835" s="212" t="s">
        <v>30410</v>
      </c>
      <c r="CO2835" s="212" t="s">
        <v>30411</v>
      </c>
      <c r="CP2835" s="212" t="s">
        <v>30412</v>
      </c>
      <c r="CQ2835" s="212" t="s">
        <v>30413</v>
      </c>
      <c r="CR2835" s="212" t="s">
        <v>30414</v>
      </c>
      <c r="CS2835" s="44">
        <v>2833</v>
      </c>
      <c r="CT2835" s="44" t="s">
        <v>30415</v>
      </c>
      <c r="CU2835" s="214">
        <v>11977</v>
      </c>
      <c r="CV2835" s="212" t="s">
        <v>30416</v>
      </c>
      <c r="CW2835" s="212" t="s">
        <v>985</v>
      </c>
      <c r="CX2835" s="44" t="s">
        <v>3605</v>
      </c>
      <c r="CY2835" s="78">
        <v>44196</v>
      </c>
      <c r="CZ2835" s="215" t="s">
        <v>640</v>
      </c>
      <c r="DA2835" s="212" t="s">
        <v>512</v>
      </c>
      <c r="DB2835" s="44" t="s">
        <v>641</v>
      </c>
      <c r="DC2835" s="44" t="s">
        <v>986</v>
      </c>
      <c r="DD2835" s="44" t="s">
        <v>532</v>
      </c>
    </row>
    <row r="2836" spans="83:108">
      <c r="CE2836" s="212"/>
      <c r="CF2836" s="213">
        <f>IF(ISNUMBER(SEARCH($H$2,$CG$3:$CG$3874)),MAX($CF$2:CF2835)+1,0)</f>
        <v>0</v>
      </c>
      <c r="CG2836" s="212" t="s">
        <v>30417</v>
      </c>
      <c r="CH2836" s="212"/>
      <c r="CI2836" s="212"/>
      <c r="CJ2836" s="213" t="str">
        <f>IFERROR(VLOOKUP(ROWS($CJ$3:CJ2836),CF2836:$CG$3874,2,0),"")</f>
        <v/>
      </c>
      <c r="CK2836" s="212" t="s">
        <v>30418</v>
      </c>
      <c r="CL2836" s="212" t="s">
        <v>30419</v>
      </c>
      <c r="CM2836" s="78">
        <v>44196</v>
      </c>
      <c r="CN2836" s="212" t="s">
        <v>30420</v>
      </c>
      <c r="CO2836" s="212" t="s">
        <v>30421</v>
      </c>
      <c r="CP2836" s="212" t="s">
        <v>30422</v>
      </c>
      <c r="CQ2836" s="212" t="s">
        <v>30423</v>
      </c>
      <c r="CR2836" s="212" t="s">
        <v>30424</v>
      </c>
      <c r="CS2836" s="44">
        <v>2834</v>
      </c>
      <c r="CT2836" s="44" t="s">
        <v>30425</v>
      </c>
      <c r="CU2836" s="214">
        <v>1658</v>
      </c>
      <c r="CV2836" s="212" t="s">
        <v>30426</v>
      </c>
      <c r="CW2836" s="212" t="s">
        <v>985</v>
      </c>
      <c r="CX2836" s="44" t="s">
        <v>3605</v>
      </c>
      <c r="CY2836" s="78">
        <v>44196</v>
      </c>
      <c r="CZ2836" s="215" t="s">
        <v>640</v>
      </c>
      <c r="DA2836" s="212" t="s">
        <v>512</v>
      </c>
      <c r="DB2836" s="44" t="s">
        <v>802</v>
      </c>
      <c r="DC2836" s="44" t="s">
        <v>4468</v>
      </c>
      <c r="DD2836" s="44" t="s">
        <v>532</v>
      </c>
    </row>
    <row r="2837" spans="83:108">
      <c r="CE2837" s="212"/>
      <c r="CF2837" s="213">
        <f>IF(ISNUMBER(SEARCH($H$2,$CG$3:$CG$3874)),MAX($CF$2:CF2836)+1,0)</f>
        <v>0</v>
      </c>
      <c r="CG2837" s="212" t="s">
        <v>30427</v>
      </c>
      <c r="CH2837" s="212"/>
      <c r="CI2837" s="212"/>
      <c r="CJ2837" s="213" t="str">
        <f>IFERROR(VLOOKUP(ROWS($CJ$3:CJ2837),CF2837:$CG$3874,2,0),"")</f>
        <v/>
      </c>
      <c r="CK2837" s="212" t="s">
        <v>30428</v>
      </c>
      <c r="CL2837" s="212" t="s">
        <v>30429</v>
      </c>
      <c r="CM2837" s="78">
        <v>44196</v>
      </c>
      <c r="CN2837" s="212" t="s">
        <v>30430</v>
      </c>
      <c r="CO2837" s="212" t="s">
        <v>30431</v>
      </c>
      <c r="CP2837" s="212" t="s">
        <v>30432</v>
      </c>
      <c r="CQ2837" s="212" t="s">
        <v>30433</v>
      </c>
      <c r="CR2837" s="212" t="s">
        <v>30434</v>
      </c>
      <c r="CS2837" s="44">
        <v>2835</v>
      </c>
      <c r="CT2837" s="44" t="s">
        <v>30435</v>
      </c>
      <c r="CU2837" s="214">
        <v>1903</v>
      </c>
      <c r="CV2837" s="212" t="s">
        <v>30436</v>
      </c>
      <c r="CW2837" s="212" t="s">
        <v>985</v>
      </c>
      <c r="CX2837" s="44" t="s">
        <v>8197</v>
      </c>
      <c r="CY2837" s="78">
        <v>44196</v>
      </c>
      <c r="CZ2837" s="215" t="s">
        <v>640</v>
      </c>
      <c r="DA2837" s="212" t="s">
        <v>512</v>
      </c>
      <c r="DB2837" s="44" t="s">
        <v>886</v>
      </c>
      <c r="DC2837" s="44" t="s">
        <v>511</v>
      </c>
      <c r="DD2837" s="44" t="s">
        <v>532</v>
      </c>
    </row>
    <row r="2838" spans="83:108">
      <c r="CE2838" s="212"/>
      <c r="CF2838" s="213">
        <f>IF(ISNUMBER(SEARCH($H$2,$CG$3:$CG$3874)),MAX($CF$2:CF2837)+1,0)</f>
        <v>0</v>
      </c>
      <c r="CG2838" s="212" t="s">
        <v>30437</v>
      </c>
      <c r="CH2838" s="212"/>
      <c r="CI2838" s="212"/>
      <c r="CJ2838" s="213" t="str">
        <f>IFERROR(VLOOKUP(ROWS($CJ$3:CJ2838),CF2838:$CG$3874,2,0),"")</f>
        <v/>
      </c>
      <c r="CK2838" s="212" t="s">
        <v>30438</v>
      </c>
      <c r="CL2838" s="212" t="s">
        <v>30439</v>
      </c>
      <c r="CM2838" s="78">
        <v>44196</v>
      </c>
      <c r="CN2838" s="212" t="s">
        <v>30440</v>
      </c>
      <c r="CO2838" s="212" t="s">
        <v>30441</v>
      </c>
      <c r="CP2838" s="212" t="s">
        <v>30442</v>
      </c>
      <c r="CQ2838" s="212" t="s">
        <v>30443</v>
      </c>
      <c r="CR2838" s="212" t="s">
        <v>30444</v>
      </c>
      <c r="CS2838" s="44">
        <v>2836</v>
      </c>
      <c r="CT2838" s="44" t="s">
        <v>30445</v>
      </c>
      <c r="CU2838" s="214">
        <v>13323</v>
      </c>
      <c r="CV2838" s="212" t="s">
        <v>30446</v>
      </c>
      <c r="CW2838" s="212" t="s">
        <v>985</v>
      </c>
      <c r="CX2838" s="44" t="s">
        <v>3900</v>
      </c>
      <c r="CY2838" s="78">
        <v>44196</v>
      </c>
      <c r="CZ2838" s="215" t="s">
        <v>640</v>
      </c>
      <c r="DA2838" s="212" t="s">
        <v>512</v>
      </c>
      <c r="DB2838" s="44" t="s">
        <v>1911</v>
      </c>
      <c r="DC2838" s="44" t="s">
        <v>986</v>
      </c>
      <c r="DD2838" s="44" t="s">
        <v>532</v>
      </c>
    </row>
    <row r="2839" spans="83:108">
      <c r="CE2839" s="212"/>
      <c r="CF2839" s="213">
        <f>IF(ISNUMBER(SEARCH($H$2,$CG$3:$CG$3874)),MAX($CF$2:CF2838)+1,0)</f>
        <v>0</v>
      </c>
      <c r="CG2839" s="212" t="s">
        <v>30447</v>
      </c>
      <c r="CH2839" s="212"/>
      <c r="CI2839" s="212"/>
      <c r="CJ2839" s="213" t="str">
        <f>IFERROR(VLOOKUP(ROWS($CJ$3:CJ2839),CF2839:$CG$3874,2,0),"")</f>
        <v/>
      </c>
      <c r="CK2839" s="212" t="s">
        <v>30448</v>
      </c>
      <c r="CL2839" s="212" t="s">
        <v>30449</v>
      </c>
      <c r="CM2839" s="78">
        <v>44196</v>
      </c>
      <c r="CN2839" s="212" t="s">
        <v>30450</v>
      </c>
      <c r="CO2839" s="212" t="s">
        <v>30451</v>
      </c>
      <c r="CP2839" s="212" t="s">
        <v>30452</v>
      </c>
      <c r="CQ2839" s="212" t="s">
        <v>30453</v>
      </c>
      <c r="CR2839" s="212" t="s">
        <v>30454</v>
      </c>
      <c r="CS2839" s="44">
        <v>2837</v>
      </c>
      <c r="CT2839" s="44" t="s">
        <v>30455</v>
      </c>
      <c r="CU2839" s="214">
        <v>15928</v>
      </c>
      <c r="CV2839" s="212" t="s">
        <v>30456</v>
      </c>
      <c r="CW2839" s="212" t="s">
        <v>985</v>
      </c>
      <c r="CX2839" s="44" t="s">
        <v>7433</v>
      </c>
      <c r="CY2839" s="78">
        <v>44196</v>
      </c>
      <c r="CZ2839" s="215" t="s">
        <v>640</v>
      </c>
      <c r="DA2839" s="212" t="s">
        <v>512</v>
      </c>
      <c r="DB2839" s="44" t="s">
        <v>641</v>
      </c>
      <c r="DC2839" s="44" t="s">
        <v>986</v>
      </c>
      <c r="DD2839" s="44" t="s">
        <v>532</v>
      </c>
    </row>
    <row r="2840" spans="83:108">
      <c r="CE2840" s="212"/>
      <c r="CF2840" s="213">
        <f>IF(ISNUMBER(SEARCH($H$2,$CG$3:$CG$3874)),MAX($CF$2:CF2839)+1,0)</f>
        <v>0</v>
      </c>
      <c r="CG2840" s="212" t="s">
        <v>30457</v>
      </c>
      <c r="CH2840" s="212"/>
      <c r="CI2840" s="212"/>
      <c r="CJ2840" s="213" t="str">
        <f>IFERROR(VLOOKUP(ROWS($CJ$3:CJ2840),CF2840:$CG$3874,2,0),"")</f>
        <v/>
      </c>
      <c r="CK2840" s="212" t="s">
        <v>30458</v>
      </c>
      <c r="CL2840" s="212" t="s">
        <v>30459</v>
      </c>
      <c r="CM2840" s="78">
        <v>44196</v>
      </c>
      <c r="CN2840" s="212" t="s">
        <v>30460</v>
      </c>
      <c r="CO2840" s="212" t="s">
        <v>30461</v>
      </c>
      <c r="CP2840" s="212" t="s">
        <v>30462</v>
      </c>
      <c r="CQ2840" s="212" t="s">
        <v>30463</v>
      </c>
      <c r="CR2840" s="212" t="s">
        <v>30464</v>
      </c>
      <c r="CS2840" s="44">
        <v>2838</v>
      </c>
      <c r="CT2840" s="44" t="s">
        <v>30465</v>
      </c>
      <c r="CU2840" s="214">
        <v>14889</v>
      </c>
      <c r="CV2840" s="212" t="s">
        <v>30466</v>
      </c>
      <c r="CW2840" s="212" t="s">
        <v>985</v>
      </c>
      <c r="CX2840" s="44" t="s">
        <v>7433</v>
      </c>
      <c r="CY2840" s="78">
        <v>44196</v>
      </c>
      <c r="CZ2840" s="215" t="s">
        <v>640</v>
      </c>
      <c r="DA2840" s="212" t="s">
        <v>512</v>
      </c>
      <c r="DB2840" s="44" t="s">
        <v>641</v>
      </c>
      <c r="DC2840" s="44" t="s">
        <v>986</v>
      </c>
      <c r="DD2840" s="44" t="s">
        <v>532</v>
      </c>
    </row>
    <row r="2841" spans="83:108">
      <c r="CE2841" s="212"/>
      <c r="CF2841" s="213">
        <f>IF(ISNUMBER(SEARCH($H$2,$CG$3:$CG$3874)),MAX($CF$2:CF2840)+1,0)</f>
        <v>0</v>
      </c>
      <c r="CG2841" s="212" t="s">
        <v>30467</v>
      </c>
      <c r="CH2841" s="212"/>
      <c r="CI2841" s="212"/>
      <c r="CJ2841" s="213" t="str">
        <f>IFERROR(VLOOKUP(ROWS($CJ$3:CJ2841),CF2841:$CG$3874,2,0),"")</f>
        <v/>
      </c>
      <c r="CK2841" s="212" t="s">
        <v>30468</v>
      </c>
      <c r="CL2841" s="212" t="s">
        <v>30469</v>
      </c>
      <c r="CM2841" s="78">
        <v>44196</v>
      </c>
      <c r="CN2841" s="212" t="s">
        <v>30470</v>
      </c>
      <c r="CO2841" s="212" t="s">
        <v>30471</v>
      </c>
      <c r="CP2841" s="212" t="s">
        <v>30472</v>
      </c>
      <c r="CQ2841" s="212" t="s">
        <v>30473</v>
      </c>
      <c r="CR2841" s="212" t="s">
        <v>30474</v>
      </c>
      <c r="CS2841" s="44">
        <v>2839</v>
      </c>
      <c r="CT2841" s="44" t="s">
        <v>30475</v>
      </c>
      <c r="CU2841" s="214">
        <v>14617</v>
      </c>
      <c r="CV2841" s="212" t="s">
        <v>30476</v>
      </c>
      <c r="CW2841" s="212" t="s">
        <v>985</v>
      </c>
      <c r="CX2841" s="44" t="s">
        <v>7597</v>
      </c>
      <c r="CY2841" s="78">
        <v>44196</v>
      </c>
      <c r="CZ2841" s="215" t="s">
        <v>640</v>
      </c>
      <c r="DA2841" s="212" t="s">
        <v>512</v>
      </c>
      <c r="DB2841" s="44" t="s">
        <v>641</v>
      </c>
      <c r="DC2841" s="44" t="s">
        <v>986</v>
      </c>
      <c r="DD2841" s="44" t="s">
        <v>532</v>
      </c>
    </row>
    <row r="2842" spans="83:108">
      <c r="CE2842" s="212"/>
      <c r="CF2842" s="213">
        <f>IF(ISNUMBER(SEARCH($H$2,$CG$3:$CG$3874)),MAX($CF$2:CF2841)+1,0)</f>
        <v>0</v>
      </c>
      <c r="CG2842" s="212" t="s">
        <v>30477</v>
      </c>
      <c r="CH2842" s="212"/>
      <c r="CI2842" s="212"/>
      <c r="CJ2842" s="213" t="str">
        <f>IFERROR(VLOOKUP(ROWS($CJ$3:CJ2842),CF2842:$CG$3874,2,0),"")</f>
        <v/>
      </c>
      <c r="CK2842" s="212" t="s">
        <v>30478</v>
      </c>
      <c r="CL2842" s="212" t="s">
        <v>30479</v>
      </c>
      <c r="CM2842" s="78">
        <v>44408</v>
      </c>
      <c r="CN2842" s="212" t="s">
        <v>30480</v>
      </c>
      <c r="CO2842" s="212" t="s">
        <v>30481</v>
      </c>
      <c r="CP2842" s="212" t="s">
        <v>30482</v>
      </c>
      <c r="CQ2842" s="212" t="s">
        <v>30483</v>
      </c>
      <c r="CR2842" s="212" t="s">
        <v>30484</v>
      </c>
      <c r="CS2842" s="44">
        <v>2840</v>
      </c>
      <c r="CT2842" s="44" t="s">
        <v>30485</v>
      </c>
      <c r="CU2842" s="214">
        <v>11526</v>
      </c>
      <c r="CV2842" s="212" t="s">
        <v>30486</v>
      </c>
      <c r="CW2842" s="212" t="s">
        <v>1451</v>
      </c>
      <c r="CX2842" s="44" t="s">
        <v>1156</v>
      </c>
      <c r="CY2842" s="78">
        <v>44408</v>
      </c>
      <c r="CZ2842" s="215" t="s">
        <v>763</v>
      </c>
      <c r="DA2842" s="212" t="s">
        <v>737</v>
      </c>
      <c r="DB2842" s="44" t="s">
        <v>655</v>
      </c>
      <c r="DC2842" s="44" t="s">
        <v>7101</v>
      </c>
      <c r="DD2842" s="44" t="s">
        <v>532</v>
      </c>
    </row>
    <row r="2843" spans="83:108">
      <c r="CE2843" s="212"/>
      <c r="CF2843" s="213">
        <f>IF(ISNUMBER(SEARCH($H$2,$CG$3:$CG$3874)),MAX($CF$2:CF2842)+1,0)</f>
        <v>0</v>
      </c>
      <c r="CG2843" s="212" t="s">
        <v>30487</v>
      </c>
      <c r="CH2843" s="212"/>
      <c r="CI2843" s="212"/>
      <c r="CJ2843" s="213" t="str">
        <f>IFERROR(VLOOKUP(ROWS($CJ$3:CJ2843),CF2843:$CG$3874,2,0),"")</f>
        <v/>
      </c>
      <c r="CK2843" s="212" t="s">
        <v>30488</v>
      </c>
      <c r="CL2843" s="212" t="s">
        <v>30489</v>
      </c>
      <c r="CM2843" s="78">
        <v>44926</v>
      </c>
      <c r="CN2843" s="212" t="s">
        <v>30490</v>
      </c>
      <c r="CO2843" s="212" t="s">
        <v>30491</v>
      </c>
      <c r="CP2843" s="212" t="s">
        <v>30492</v>
      </c>
      <c r="CQ2843" s="212" t="s">
        <v>30493</v>
      </c>
      <c r="CR2843" s="212" t="s">
        <v>30494</v>
      </c>
      <c r="CS2843" s="44">
        <v>2841</v>
      </c>
      <c r="CT2843" s="44" t="s">
        <v>30495</v>
      </c>
      <c r="CU2843" s="214">
        <v>8023</v>
      </c>
      <c r="CV2843" s="212" t="s">
        <v>30496</v>
      </c>
      <c r="CW2843" s="212" t="s">
        <v>574</v>
      </c>
      <c r="CX2843" s="44" t="s">
        <v>721</v>
      </c>
      <c r="CY2843" s="78">
        <v>44926</v>
      </c>
      <c r="CZ2843" s="215" t="s">
        <v>601</v>
      </c>
      <c r="DA2843" s="212" t="s">
        <v>529</v>
      </c>
      <c r="DB2843" s="44" t="s">
        <v>626</v>
      </c>
      <c r="DC2843" s="44" t="s">
        <v>9424</v>
      </c>
      <c r="DD2843" s="44" t="s">
        <v>563</v>
      </c>
    </row>
    <row r="2844" spans="83:108">
      <c r="CE2844" s="212"/>
      <c r="CF2844" s="213">
        <f>IF(ISNUMBER(SEARCH($H$2,$CG$3:$CG$3874)),MAX($CF$2:CF2843)+1,0)</f>
        <v>0</v>
      </c>
      <c r="CG2844" s="212" t="s">
        <v>30497</v>
      </c>
      <c r="CH2844" s="212"/>
      <c r="CI2844" s="212"/>
      <c r="CJ2844" s="213" t="str">
        <f>IFERROR(VLOOKUP(ROWS($CJ$3:CJ2844),CF2844:$CG$3874,2,0),"")</f>
        <v/>
      </c>
      <c r="CK2844" s="212" t="s">
        <v>30498</v>
      </c>
      <c r="CL2844" s="212" t="s">
        <v>30499</v>
      </c>
      <c r="CM2844" s="78">
        <v>44926</v>
      </c>
      <c r="CN2844" s="212" t="s">
        <v>30500</v>
      </c>
      <c r="CO2844" s="212" t="s">
        <v>30501</v>
      </c>
      <c r="CP2844" s="212" t="s">
        <v>30502</v>
      </c>
      <c r="CQ2844" s="212" t="s">
        <v>30503</v>
      </c>
      <c r="CR2844" s="212" t="s">
        <v>30504</v>
      </c>
      <c r="CS2844" s="44">
        <v>2842</v>
      </c>
      <c r="CT2844" s="44" t="s">
        <v>30505</v>
      </c>
      <c r="CU2844" s="214">
        <v>9410</v>
      </c>
      <c r="CV2844" s="212" t="s">
        <v>30506</v>
      </c>
      <c r="CW2844" s="212" t="s">
        <v>574</v>
      </c>
      <c r="CX2844" s="44" t="s">
        <v>721</v>
      </c>
      <c r="CY2844" s="78">
        <v>44926</v>
      </c>
      <c r="CZ2844" s="215" t="s">
        <v>601</v>
      </c>
      <c r="DA2844" s="212" t="s">
        <v>529</v>
      </c>
      <c r="DB2844" s="44" t="s">
        <v>530</v>
      </c>
      <c r="DC2844" s="44" t="s">
        <v>9424</v>
      </c>
      <c r="DD2844" s="44" t="s">
        <v>563</v>
      </c>
    </row>
    <row r="2845" spans="83:108">
      <c r="CE2845" s="212"/>
      <c r="CF2845" s="213">
        <f>IF(ISNUMBER(SEARCH($H$2,$CG$3:$CG$3874)),MAX($CF$2:CF2844)+1,0)</f>
        <v>0</v>
      </c>
      <c r="CG2845" s="212" t="s">
        <v>30507</v>
      </c>
      <c r="CH2845" s="212"/>
      <c r="CI2845" s="212"/>
      <c r="CJ2845" s="213" t="str">
        <f>IFERROR(VLOOKUP(ROWS($CJ$3:CJ2845),CF2845:$CG$3874,2,0),"")</f>
        <v/>
      </c>
      <c r="CK2845" s="212" t="s">
        <v>30508</v>
      </c>
      <c r="CL2845" s="212" t="s">
        <v>30509</v>
      </c>
      <c r="CM2845" s="78">
        <v>43585</v>
      </c>
      <c r="CN2845" s="212" t="s">
        <v>30510</v>
      </c>
      <c r="CO2845" s="212" t="s">
        <v>30511</v>
      </c>
      <c r="CP2845" s="212" t="s">
        <v>30512</v>
      </c>
      <c r="CQ2845" s="212" t="s">
        <v>30513</v>
      </c>
      <c r="CR2845" s="212" t="s">
        <v>30514</v>
      </c>
      <c r="CS2845" s="44">
        <v>2843</v>
      </c>
      <c r="CT2845" s="44" t="s">
        <v>30515</v>
      </c>
      <c r="CU2845" s="214">
        <v>14684</v>
      </c>
      <c r="CV2845" s="212" t="s">
        <v>30516</v>
      </c>
      <c r="CW2845" s="212" t="s">
        <v>559</v>
      </c>
      <c r="CX2845" s="44" t="s">
        <v>1347</v>
      </c>
      <c r="CY2845" s="78">
        <v>43585</v>
      </c>
      <c r="CZ2845" s="215" t="s">
        <v>576</v>
      </c>
      <c r="DA2845" s="212" t="s">
        <v>561</v>
      </c>
      <c r="DB2845" s="44" t="s">
        <v>530</v>
      </c>
      <c r="DC2845" s="44" t="s">
        <v>588</v>
      </c>
      <c r="DD2845" s="44" t="s">
        <v>532</v>
      </c>
    </row>
    <row r="2846" spans="83:108">
      <c r="CE2846" s="212"/>
      <c r="CF2846" s="213">
        <f>IF(ISNUMBER(SEARCH($H$2,$CG$3:$CG$3874)),MAX($CF$2:CF2845)+1,0)</f>
        <v>0</v>
      </c>
      <c r="CG2846" s="212" t="s">
        <v>30517</v>
      </c>
      <c r="CH2846" s="212"/>
      <c r="CI2846" s="212"/>
      <c r="CJ2846" s="213" t="str">
        <f>IFERROR(VLOOKUP(ROWS($CJ$3:CJ2846),CF2846:$CG$3874,2,0),"")</f>
        <v/>
      </c>
      <c r="CK2846" s="212" t="s">
        <v>30518</v>
      </c>
      <c r="CL2846" s="212" t="s">
        <v>30519</v>
      </c>
      <c r="CM2846" s="78">
        <v>44074</v>
      </c>
      <c r="CN2846" s="212" t="s">
        <v>30520</v>
      </c>
      <c r="CO2846" s="212" t="s">
        <v>30521</v>
      </c>
      <c r="CP2846" s="212" t="s">
        <v>30522</v>
      </c>
      <c r="CQ2846" s="212" t="s">
        <v>30523</v>
      </c>
      <c r="CR2846" s="212" t="s">
        <v>30524</v>
      </c>
      <c r="CS2846" s="44">
        <v>2844</v>
      </c>
      <c r="CT2846" s="44" t="s">
        <v>30525</v>
      </c>
      <c r="CU2846" s="214">
        <v>10075</v>
      </c>
      <c r="CV2846" s="212" t="s">
        <v>30526</v>
      </c>
      <c r="CW2846" s="212" t="s">
        <v>720</v>
      </c>
      <c r="CX2846" s="44" t="s">
        <v>14810</v>
      </c>
      <c r="CY2846" s="78">
        <v>44074</v>
      </c>
      <c r="CZ2846" s="215" t="s">
        <v>511</v>
      </c>
      <c r="DA2846" s="212" t="s">
        <v>546</v>
      </c>
      <c r="DB2846" s="44" t="s">
        <v>919</v>
      </c>
      <c r="DC2846" s="44" t="s">
        <v>4332</v>
      </c>
      <c r="DD2846" s="44" t="s">
        <v>532</v>
      </c>
    </row>
    <row r="2847" spans="83:108">
      <c r="CE2847" s="212"/>
      <c r="CF2847" s="213">
        <f>IF(ISNUMBER(SEARCH($H$2,$CG$3:$CG$3874)),MAX($CF$2:CF2846)+1,0)</f>
        <v>0</v>
      </c>
      <c r="CG2847" s="212" t="s">
        <v>30527</v>
      </c>
      <c r="CH2847" s="212"/>
      <c r="CI2847" s="212"/>
      <c r="CJ2847" s="213" t="str">
        <f>IFERROR(VLOOKUP(ROWS($CJ$3:CJ2847),CF2847:$CG$3874,2,0),"")</f>
        <v/>
      </c>
      <c r="CK2847" s="212" t="s">
        <v>30528</v>
      </c>
      <c r="CL2847" s="212" t="s">
        <v>30529</v>
      </c>
      <c r="CM2847" s="78">
        <v>44074</v>
      </c>
      <c r="CN2847" s="212" t="s">
        <v>30530</v>
      </c>
      <c r="CO2847" s="212" t="s">
        <v>30531</v>
      </c>
      <c r="CP2847" s="212" t="s">
        <v>30532</v>
      </c>
      <c r="CQ2847" s="212" t="s">
        <v>30533</v>
      </c>
      <c r="CR2847" s="212" t="s">
        <v>30534</v>
      </c>
      <c r="CS2847" s="44">
        <v>2845</v>
      </c>
      <c r="CT2847" s="44" t="s">
        <v>30535</v>
      </c>
      <c r="CU2847" s="214">
        <v>10083</v>
      </c>
      <c r="CV2847" s="212" t="s">
        <v>30536</v>
      </c>
      <c r="CW2847" s="212" t="s">
        <v>720</v>
      </c>
      <c r="CX2847" s="44" t="s">
        <v>14810</v>
      </c>
      <c r="CY2847" s="78">
        <v>44074</v>
      </c>
      <c r="CZ2847" s="215" t="s">
        <v>545</v>
      </c>
      <c r="DA2847" s="212" t="s">
        <v>546</v>
      </c>
      <c r="DB2847" s="44" t="s">
        <v>4576</v>
      </c>
      <c r="DC2847" s="44" t="s">
        <v>12685</v>
      </c>
      <c r="DD2847" s="44" t="s">
        <v>532</v>
      </c>
    </row>
    <row r="2848" spans="83:108">
      <c r="CE2848" s="212"/>
      <c r="CF2848" s="213">
        <f>IF(ISNUMBER(SEARCH($H$2,$CG$3:$CG$3874)),MAX($CF$2:CF2847)+1,0)</f>
        <v>0</v>
      </c>
      <c r="CG2848" s="212" t="s">
        <v>30537</v>
      </c>
      <c r="CH2848" s="212"/>
      <c r="CI2848" s="212"/>
      <c r="CJ2848" s="213" t="str">
        <f>IFERROR(VLOOKUP(ROWS($CJ$3:CJ2848),CF2848:$CG$3874,2,0),"")</f>
        <v/>
      </c>
      <c r="CK2848" s="212" t="s">
        <v>30538</v>
      </c>
      <c r="CL2848" s="212" t="s">
        <v>30539</v>
      </c>
      <c r="CM2848" s="78">
        <v>44561</v>
      </c>
      <c r="CN2848" s="212" t="s">
        <v>30540</v>
      </c>
      <c r="CO2848" s="212" t="s">
        <v>30541</v>
      </c>
      <c r="CP2848" s="212" t="s">
        <v>30542</v>
      </c>
      <c r="CQ2848" s="212" t="s">
        <v>30543</v>
      </c>
      <c r="CR2848" s="212" t="s">
        <v>30544</v>
      </c>
      <c r="CS2848" s="44">
        <v>2846</v>
      </c>
      <c r="CT2848" s="44" t="s">
        <v>30545</v>
      </c>
      <c r="CU2848" s="214">
        <v>16297</v>
      </c>
      <c r="CV2848" s="212" t="s">
        <v>30546</v>
      </c>
      <c r="CW2848" s="212" t="s">
        <v>9302</v>
      </c>
      <c r="CX2848" s="44" t="s">
        <v>1831</v>
      </c>
      <c r="CY2848" s="78">
        <v>44561</v>
      </c>
      <c r="CZ2848" s="215" t="s">
        <v>511</v>
      </c>
      <c r="DA2848" s="212" t="s">
        <v>512</v>
      </c>
      <c r="DB2848" s="44" t="s">
        <v>530</v>
      </c>
      <c r="DC2848" s="44" t="s">
        <v>22900</v>
      </c>
      <c r="DD2848" s="44" t="s">
        <v>563</v>
      </c>
    </row>
    <row r="2849" spans="83:108">
      <c r="CE2849" s="212"/>
      <c r="CF2849" s="213">
        <f>IF(ISNUMBER(SEARCH($H$2,$CG$3:$CG$3874)),MAX($CF$2:CF2848)+1,0)</f>
        <v>0</v>
      </c>
      <c r="CG2849" s="212" t="s">
        <v>30547</v>
      </c>
      <c r="CH2849" s="212"/>
      <c r="CI2849" s="212"/>
      <c r="CJ2849" s="213" t="str">
        <f>IFERROR(VLOOKUP(ROWS($CJ$3:CJ2849),CF2849:$CG$3874,2,0),"")</f>
        <v/>
      </c>
      <c r="CK2849" s="212" t="s">
        <v>30548</v>
      </c>
      <c r="CL2849" s="212" t="s">
        <v>30549</v>
      </c>
      <c r="CM2849" s="78">
        <v>44561</v>
      </c>
      <c r="CN2849" s="212" t="s">
        <v>30550</v>
      </c>
      <c r="CO2849" s="212" t="s">
        <v>30551</v>
      </c>
      <c r="CP2849" s="212" t="s">
        <v>30552</v>
      </c>
      <c r="CQ2849" s="212" t="s">
        <v>30553</v>
      </c>
      <c r="CR2849" s="212" t="s">
        <v>30554</v>
      </c>
      <c r="CS2849" s="44">
        <v>2847</v>
      </c>
      <c r="CT2849" s="44" t="s">
        <v>30555</v>
      </c>
      <c r="CU2849" s="214">
        <v>14023</v>
      </c>
      <c r="CV2849" s="212" t="s">
        <v>30556</v>
      </c>
      <c r="CW2849" s="212" t="s">
        <v>9302</v>
      </c>
      <c r="CX2849" s="44" t="s">
        <v>1752</v>
      </c>
      <c r="CY2849" s="78">
        <v>44561</v>
      </c>
      <c r="CZ2849" s="215" t="s">
        <v>528</v>
      </c>
      <c r="DA2849" s="212" t="s">
        <v>512</v>
      </c>
      <c r="DB2849" s="44" t="s">
        <v>530</v>
      </c>
      <c r="DC2849" s="44" t="s">
        <v>10666</v>
      </c>
      <c r="DD2849" s="44" t="s">
        <v>532</v>
      </c>
    </row>
    <row r="2850" spans="83:108">
      <c r="CE2850" s="212"/>
      <c r="CF2850" s="213">
        <f>IF(ISNUMBER(SEARCH($H$2,$CG$3:$CG$3874)),MAX($CF$2:CF2849)+1,0)</f>
        <v>0</v>
      </c>
      <c r="CG2850" s="212" t="s">
        <v>30557</v>
      </c>
      <c r="CH2850" s="212"/>
      <c r="CI2850" s="212"/>
      <c r="CJ2850" s="213" t="str">
        <f>IFERROR(VLOOKUP(ROWS($CJ$3:CJ2850),CF2850:$CG$3874,2,0),"")</f>
        <v/>
      </c>
      <c r="CK2850" s="212" t="s">
        <v>30558</v>
      </c>
      <c r="CL2850" s="212" t="s">
        <v>30559</v>
      </c>
      <c r="CM2850" s="78">
        <v>43312</v>
      </c>
      <c r="CN2850" s="212" t="s">
        <v>30560</v>
      </c>
      <c r="CO2850" s="212" t="s">
        <v>30561</v>
      </c>
      <c r="CP2850" s="212" t="s">
        <v>30562</v>
      </c>
      <c r="CQ2850" s="212" t="s">
        <v>30563</v>
      </c>
      <c r="CR2850" s="212" t="s">
        <v>30564</v>
      </c>
      <c r="CS2850" s="44">
        <v>2848</v>
      </c>
      <c r="CT2850" s="44" t="s">
        <v>30565</v>
      </c>
      <c r="CU2850" s="214">
        <v>14042</v>
      </c>
      <c r="CV2850" s="212" t="s">
        <v>30566</v>
      </c>
      <c r="CW2850" s="212" t="s">
        <v>16241</v>
      </c>
      <c r="CX2850" s="44" t="s">
        <v>3305</v>
      </c>
      <c r="CY2850" s="78">
        <v>43312</v>
      </c>
      <c r="CZ2850" s="215" t="s">
        <v>601</v>
      </c>
      <c r="DA2850" s="212" t="s">
        <v>529</v>
      </c>
      <c r="DB2850" s="44" t="s">
        <v>530</v>
      </c>
      <c r="DC2850" s="44" t="s">
        <v>1227</v>
      </c>
      <c r="DD2850" s="44" t="s">
        <v>563</v>
      </c>
    </row>
    <row r="2851" spans="83:108">
      <c r="CE2851" s="212"/>
      <c r="CF2851" s="213">
        <f>IF(ISNUMBER(SEARCH($H$2,$CG$3:$CG$3874)),MAX($CF$2:CF2850)+1,0)</f>
        <v>0</v>
      </c>
      <c r="CG2851" s="212" t="s">
        <v>30567</v>
      </c>
      <c r="CH2851" s="212"/>
      <c r="CI2851" s="212"/>
      <c r="CJ2851" s="213" t="str">
        <f>IFERROR(VLOOKUP(ROWS($CJ$3:CJ2851),CF2851:$CG$3874,2,0),"")</f>
        <v/>
      </c>
      <c r="CK2851" s="212" t="s">
        <v>30568</v>
      </c>
      <c r="CL2851" s="212" t="s">
        <v>30569</v>
      </c>
      <c r="CM2851" s="78">
        <v>43312</v>
      </c>
      <c r="CN2851" s="212" t="s">
        <v>30570</v>
      </c>
      <c r="CO2851" s="212" t="s">
        <v>30571</v>
      </c>
      <c r="CP2851" s="212" t="s">
        <v>30572</v>
      </c>
      <c r="CQ2851" s="212" t="s">
        <v>30573</v>
      </c>
      <c r="CR2851" s="212" t="s">
        <v>30574</v>
      </c>
      <c r="CS2851" s="44">
        <v>2849</v>
      </c>
      <c r="CT2851" s="44" t="s">
        <v>30575</v>
      </c>
      <c r="CU2851" s="214">
        <v>14043</v>
      </c>
      <c r="CV2851" s="212" t="s">
        <v>30576</v>
      </c>
      <c r="CW2851" s="212" t="s">
        <v>16241</v>
      </c>
      <c r="CX2851" s="44" t="s">
        <v>3305</v>
      </c>
      <c r="CY2851" s="78">
        <v>43312</v>
      </c>
      <c r="CZ2851" s="215" t="s">
        <v>601</v>
      </c>
      <c r="DA2851" s="212" t="s">
        <v>529</v>
      </c>
      <c r="DB2851" s="44" t="s">
        <v>641</v>
      </c>
      <c r="DC2851" s="44" t="s">
        <v>1440</v>
      </c>
      <c r="DD2851" s="44" t="s">
        <v>563</v>
      </c>
    </row>
    <row r="2852" spans="83:108">
      <c r="CE2852" s="212"/>
      <c r="CF2852" s="213">
        <f>IF(ISNUMBER(SEARCH($H$2,$CG$3:$CG$3874)),MAX($CF$2:CF2851)+1,0)</f>
        <v>0</v>
      </c>
      <c r="CG2852" s="212" t="s">
        <v>30577</v>
      </c>
      <c r="CH2852" s="212"/>
      <c r="CI2852" s="212"/>
      <c r="CJ2852" s="213" t="str">
        <f>IFERROR(VLOOKUP(ROWS($CJ$3:CJ2852),CF2852:$CG$3874,2,0),"")</f>
        <v/>
      </c>
      <c r="CK2852" s="212" t="s">
        <v>30578</v>
      </c>
      <c r="CL2852" s="212" t="s">
        <v>30579</v>
      </c>
      <c r="CM2852" s="78">
        <v>43220</v>
      </c>
      <c r="CN2852" s="212" t="s">
        <v>30580</v>
      </c>
      <c r="CO2852" s="212" t="s">
        <v>30581</v>
      </c>
      <c r="CP2852" s="212" t="s">
        <v>30582</v>
      </c>
      <c r="CQ2852" s="212" t="s">
        <v>30583</v>
      </c>
      <c r="CR2852" s="212" t="s">
        <v>30584</v>
      </c>
      <c r="CS2852" s="44">
        <v>2850</v>
      </c>
      <c r="CT2852" s="44" t="s">
        <v>30585</v>
      </c>
      <c r="CU2852" s="214">
        <v>15673</v>
      </c>
      <c r="CV2852" s="212" t="s">
        <v>30586</v>
      </c>
      <c r="CW2852" s="212" t="s">
        <v>1774</v>
      </c>
      <c r="CX2852" s="44" t="s">
        <v>1831</v>
      </c>
      <c r="CY2852" s="78">
        <v>43220</v>
      </c>
      <c r="CZ2852" s="215" t="s">
        <v>545</v>
      </c>
      <c r="DA2852" s="212" t="s">
        <v>512</v>
      </c>
      <c r="DB2852" s="44" t="s">
        <v>641</v>
      </c>
      <c r="DC2852" s="44" t="s">
        <v>986</v>
      </c>
      <c r="DD2852" s="44" t="s">
        <v>532</v>
      </c>
    </row>
    <row r="2853" spans="83:108">
      <c r="CE2853" s="212"/>
      <c r="CF2853" s="213">
        <f>IF(ISNUMBER(SEARCH($H$2,$CG$3:$CG$3874)),MAX($CF$2:CF2852)+1,0)</f>
        <v>0</v>
      </c>
      <c r="CG2853" s="212" t="s">
        <v>30587</v>
      </c>
      <c r="CH2853" s="212"/>
      <c r="CI2853" s="212"/>
      <c r="CJ2853" s="213" t="str">
        <f>IFERROR(VLOOKUP(ROWS($CJ$3:CJ2853),CF2853:$CG$3874,2,0),"")</f>
        <v/>
      </c>
      <c r="CK2853" s="212" t="s">
        <v>30588</v>
      </c>
      <c r="CL2853" s="212" t="s">
        <v>30589</v>
      </c>
      <c r="CM2853" s="78">
        <v>44773</v>
      </c>
      <c r="CN2853" s="212" t="s">
        <v>30590</v>
      </c>
      <c r="CO2853" s="212" t="s">
        <v>30591</v>
      </c>
      <c r="CP2853" s="212" t="s">
        <v>30592</v>
      </c>
      <c r="CQ2853" s="212" t="s">
        <v>30593</v>
      </c>
      <c r="CR2853" s="212" t="s">
        <v>30594</v>
      </c>
      <c r="CS2853" s="44">
        <v>2851</v>
      </c>
      <c r="CT2853" s="44" t="s">
        <v>30595</v>
      </c>
      <c r="CU2853" s="214">
        <v>13026</v>
      </c>
      <c r="CV2853" s="212" t="s">
        <v>30596</v>
      </c>
      <c r="CW2853" s="212" t="s">
        <v>1225</v>
      </c>
      <c r="CX2853" s="44" t="s">
        <v>1287</v>
      </c>
      <c r="CY2853" s="78">
        <v>44773</v>
      </c>
      <c r="CZ2853" s="215" t="s">
        <v>601</v>
      </c>
      <c r="DA2853" s="212" t="s">
        <v>529</v>
      </c>
      <c r="DB2853" s="44" t="s">
        <v>3943</v>
      </c>
      <c r="DC2853" s="44" t="s">
        <v>5509</v>
      </c>
      <c r="DD2853" s="44" t="s">
        <v>532</v>
      </c>
    </row>
    <row r="2854" spans="83:108">
      <c r="CE2854" s="212"/>
      <c r="CF2854" s="213">
        <f>IF(ISNUMBER(SEARCH($H$2,$CG$3:$CG$3874)),MAX($CF$2:CF2853)+1,0)</f>
        <v>0</v>
      </c>
      <c r="CG2854" s="212" t="s">
        <v>30597</v>
      </c>
      <c r="CH2854" s="212"/>
      <c r="CI2854" s="212"/>
      <c r="CJ2854" s="213" t="str">
        <f>IFERROR(VLOOKUP(ROWS($CJ$3:CJ2854),CF2854:$CG$3874,2,0),"")</f>
        <v/>
      </c>
      <c r="CK2854" s="212" t="s">
        <v>30598</v>
      </c>
      <c r="CL2854" s="212" t="s">
        <v>30599</v>
      </c>
      <c r="CM2854" s="78">
        <v>44196</v>
      </c>
      <c r="CN2854" s="212" t="s">
        <v>30600</v>
      </c>
      <c r="CO2854" s="212" t="s">
        <v>30601</v>
      </c>
      <c r="CP2854" s="212" t="s">
        <v>30602</v>
      </c>
      <c r="CQ2854" s="212" t="s">
        <v>30603</v>
      </c>
      <c r="CR2854" s="212" t="s">
        <v>30604</v>
      </c>
      <c r="CS2854" s="44">
        <v>2852</v>
      </c>
      <c r="CT2854" s="44" t="s">
        <v>30605</v>
      </c>
      <c r="CU2854" s="214">
        <v>16556</v>
      </c>
      <c r="CV2854" s="212" t="s">
        <v>30606</v>
      </c>
      <c r="CW2854" s="212" t="s">
        <v>985</v>
      </c>
      <c r="CX2854" s="44" t="s">
        <v>9579</v>
      </c>
      <c r="CY2854" s="78">
        <v>44196</v>
      </c>
      <c r="CZ2854" s="215" t="s">
        <v>511</v>
      </c>
      <c r="DA2854" s="212" t="s">
        <v>512</v>
      </c>
      <c r="DB2854" s="44" t="s">
        <v>2924</v>
      </c>
      <c r="DC2854" s="44" t="s">
        <v>986</v>
      </c>
      <c r="DD2854" s="44" t="s">
        <v>532</v>
      </c>
    </row>
    <row r="2855" spans="83:108">
      <c r="CE2855" s="212"/>
      <c r="CF2855" s="213">
        <f>IF(ISNUMBER(SEARCH($H$2,$CG$3:$CG$3874)),MAX($CF$2:CF2854)+1,0)</f>
        <v>0</v>
      </c>
      <c r="CG2855" s="212" t="s">
        <v>30607</v>
      </c>
      <c r="CH2855" s="212"/>
      <c r="CI2855" s="212"/>
      <c r="CJ2855" s="213" t="str">
        <f>IFERROR(VLOOKUP(ROWS($CJ$3:CJ2855),CF2855:$CG$3874,2,0),"")</f>
        <v/>
      </c>
      <c r="CK2855" s="212" t="s">
        <v>30608</v>
      </c>
      <c r="CL2855" s="212" t="s">
        <v>30609</v>
      </c>
      <c r="CM2855" s="78">
        <v>42947</v>
      </c>
      <c r="CN2855" s="212" t="s">
        <v>30610</v>
      </c>
      <c r="CO2855" s="212" t="s">
        <v>30611</v>
      </c>
      <c r="CP2855" s="212" t="s">
        <v>30612</v>
      </c>
      <c r="CQ2855" s="212" t="s">
        <v>30613</v>
      </c>
      <c r="CR2855" s="212" t="s">
        <v>30614</v>
      </c>
      <c r="CS2855" s="44">
        <v>2853</v>
      </c>
      <c r="CT2855" s="44" t="s">
        <v>30615</v>
      </c>
      <c r="CU2855" s="214">
        <v>14925</v>
      </c>
      <c r="CV2855" s="212" t="s">
        <v>30616</v>
      </c>
      <c r="CW2855" s="212" t="s">
        <v>693</v>
      </c>
      <c r="CX2855" s="44" t="s">
        <v>721</v>
      </c>
      <c r="CY2855" s="78">
        <v>42947</v>
      </c>
      <c r="CZ2855" s="215" t="s">
        <v>601</v>
      </c>
      <c r="DA2855" s="212" t="s">
        <v>695</v>
      </c>
      <c r="DB2855" s="44" t="s">
        <v>655</v>
      </c>
      <c r="DC2855" s="44" t="s">
        <v>696</v>
      </c>
      <c r="DD2855" s="44" t="s">
        <v>532</v>
      </c>
    </row>
    <row r="2856" spans="83:108">
      <c r="CE2856" s="212"/>
      <c r="CF2856" s="213">
        <f>IF(ISNUMBER(SEARCH($H$2,$CG$3:$CG$3874)),MAX($CF$2:CF2855)+1,0)</f>
        <v>0</v>
      </c>
      <c r="CG2856" s="212" t="s">
        <v>30617</v>
      </c>
      <c r="CH2856" s="212"/>
      <c r="CI2856" s="212"/>
      <c r="CJ2856" s="213" t="str">
        <f>IFERROR(VLOOKUP(ROWS($CJ$3:CJ2856),CF2856:$CG$3874,2,0),"")</f>
        <v/>
      </c>
      <c r="CK2856" s="212" t="s">
        <v>30618</v>
      </c>
      <c r="CL2856" s="212" t="s">
        <v>30619</v>
      </c>
      <c r="CM2856" s="78">
        <v>43404</v>
      </c>
      <c r="CN2856" s="212" t="s">
        <v>30620</v>
      </c>
      <c r="CO2856" s="212" t="s">
        <v>30621</v>
      </c>
      <c r="CP2856" s="212" t="s">
        <v>30622</v>
      </c>
      <c r="CQ2856" s="212" t="s">
        <v>30623</v>
      </c>
      <c r="CR2856" s="212" t="s">
        <v>30624</v>
      </c>
      <c r="CS2856" s="44">
        <v>2854</v>
      </c>
      <c r="CT2856" s="44" t="s">
        <v>30625</v>
      </c>
      <c r="CU2856" s="214">
        <v>9578</v>
      </c>
      <c r="CV2856" s="212" t="s">
        <v>30626</v>
      </c>
      <c r="CW2856" s="212" t="s">
        <v>28598</v>
      </c>
      <c r="CX2856" s="44" t="s">
        <v>839</v>
      </c>
      <c r="CY2856" s="78">
        <v>43404</v>
      </c>
      <c r="CZ2856" s="215" t="s">
        <v>601</v>
      </c>
      <c r="DA2856" s="212" t="s">
        <v>512</v>
      </c>
      <c r="DB2856" s="44" t="s">
        <v>641</v>
      </c>
      <c r="DC2856" s="44" t="s">
        <v>28599</v>
      </c>
      <c r="DD2856" s="44" t="s">
        <v>563</v>
      </c>
    </row>
    <row r="2857" spans="83:108">
      <c r="CE2857" s="212"/>
      <c r="CF2857" s="213">
        <f>IF(ISNUMBER(SEARCH($H$2,$CG$3:$CG$3874)),MAX($CF$2:CF2856)+1,0)</f>
        <v>0</v>
      </c>
      <c r="CG2857" s="212" t="s">
        <v>30627</v>
      </c>
      <c r="CH2857" s="212"/>
      <c r="CI2857" s="212"/>
      <c r="CJ2857" s="213" t="str">
        <f>IFERROR(VLOOKUP(ROWS($CJ$3:CJ2857),CF2857:$CG$3874,2,0),"")</f>
        <v/>
      </c>
      <c r="CK2857" s="212" t="s">
        <v>30628</v>
      </c>
      <c r="CL2857" s="212" t="s">
        <v>30629</v>
      </c>
      <c r="CM2857" s="78">
        <v>43404</v>
      </c>
      <c r="CN2857" s="212" t="s">
        <v>30630</v>
      </c>
      <c r="CO2857" s="212" t="s">
        <v>30631</v>
      </c>
      <c r="CP2857" s="212" t="s">
        <v>30632</v>
      </c>
      <c r="CQ2857" s="212" t="s">
        <v>30633</v>
      </c>
      <c r="CR2857" s="212" t="s">
        <v>30634</v>
      </c>
      <c r="CS2857" s="44">
        <v>2855</v>
      </c>
      <c r="CT2857" s="44" t="s">
        <v>30635</v>
      </c>
      <c r="CU2857" s="214">
        <v>12322</v>
      </c>
      <c r="CV2857" s="212" t="s">
        <v>30636</v>
      </c>
      <c r="CW2857" s="212" t="s">
        <v>28598</v>
      </c>
      <c r="CX2857" s="44" t="s">
        <v>862</v>
      </c>
      <c r="CY2857" s="78">
        <v>43404</v>
      </c>
      <c r="CZ2857" s="215" t="s">
        <v>601</v>
      </c>
      <c r="DA2857" s="212" t="s">
        <v>512</v>
      </c>
      <c r="DB2857" s="44" t="s">
        <v>641</v>
      </c>
      <c r="DC2857" s="44" t="s">
        <v>28599</v>
      </c>
      <c r="DD2857" s="44" t="s">
        <v>563</v>
      </c>
    </row>
    <row r="2858" spans="83:108">
      <c r="CE2858" s="212"/>
      <c r="CF2858" s="213">
        <f>IF(ISNUMBER(SEARCH($H$2,$CG$3:$CG$3874)),MAX($CF$2:CF2857)+1,0)</f>
        <v>0</v>
      </c>
      <c r="CG2858" s="212" t="s">
        <v>30637</v>
      </c>
      <c r="CH2858" s="212"/>
      <c r="CI2858" s="212"/>
      <c r="CJ2858" s="213" t="str">
        <f>IFERROR(VLOOKUP(ROWS($CJ$3:CJ2858),CF2858:$CG$3874,2,0),"")</f>
        <v/>
      </c>
      <c r="CK2858" s="212" t="s">
        <v>30638</v>
      </c>
      <c r="CL2858" s="212" t="s">
        <v>30639</v>
      </c>
      <c r="CM2858" s="78">
        <v>43404</v>
      </c>
      <c r="CN2858" s="212" t="s">
        <v>30640</v>
      </c>
      <c r="CO2858" s="212" t="s">
        <v>30641</v>
      </c>
      <c r="CP2858" s="212" t="s">
        <v>30642</v>
      </c>
      <c r="CQ2858" s="212" t="s">
        <v>30643</v>
      </c>
      <c r="CR2858" s="212" t="s">
        <v>30644</v>
      </c>
      <c r="CS2858" s="44">
        <v>2856</v>
      </c>
      <c r="CT2858" s="44" t="s">
        <v>30645</v>
      </c>
      <c r="CU2858" s="214">
        <v>16069</v>
      </c>
      <c r="CV2858" s="212" t="s">
        <v>30646</v>
      </c>
      <c r="CW2858" s="212" t="s">
        <v>6074</v>
      </c>
      <c r="CX2858" s="44" t="s">
        <v>839</v>
      </c>
      <c r="CY2858" s="78">
        <v>43404</v>
      </c>
      <c r="CZ2858" s="215" t="s">
        <v>763</v>
      </c>
      <c r="DA2858" s="212" t="s">
        <v>512</v>
      </c>
      <c r="DB2858" s="44" t="s">
        <v>641</v>
      </c>
      <c r="DC2858" s="44" t="s">
        <v>1326</v>
      </c>
      <c r="DD2858" s="44" t="s">
        <v>532</v>
      </c>
    </row>
    <row r="2859" spans="83:108">
      <c r="CE2859" s="212"/>
      <c r="CF2859" s="213">
        <f>IF(ISNUMBER(SEARCH($H$2,$CG$3:$CG$3874)),MAX($CF$2:CF2858)+1,0)</f>
        <v>0</v>
      </c>
      <c r="CG2859" s="212" t="s">
        <v>30647</v>
      </c>
      <c r="CH2859" s="212"/>
      <c r="CI2859" s="212"/>
      <c r="CJ2859" s="213" t="str">
        <f>IFERROR(VLOOKUP(ROWS($CJ$3:CJ2859),CF2859:$CG$3874,2,0),"")</f>
        <v/>
      </c>
      <c r="CK2859" s="212" t="s">
        <v>30648</v>
      </c>
      <c r="CL2859" s="212" t="s">
        <v>30649</v>
      </c>
      <c r="CM2859" s="78">
        <v>44561</v>
      </c>
      <c r="CN2859" s="212" t="s">
        <v>30650</v>
      </c>
      <c r="CO2859" s="212" t="s">
        <v>30651</v>
      </c>
      <c r="CP2859" s="212" t="s">
        <v>30652</v>
      </c>
      <c r="CQ2859" s="212" t="s">
        <v>30653</v>
      </c>
      <c r="CR2859" s="212" t="s">
        <v>30654</v>
      </c>
      <c r="CS2859" s="44">
        <v>2857</v>
      </c>
      <c r="CT2859" s="44" t="s">
        <v>30655</v>
      </c>
      <c r="CU2859" s="214">
        <v>15491</v>
      </c>
      <c r="CV2859" s="212" t="s">
        <v>30656</v>
      </c>
      <c r="CW2859" s="212" t="s">
        <v>4467</v>
      </c>
      <c r="CX2859" s="44" t="s">
        <v>510</v>
      </c>
      <c r="CY2859" s="78">
        <v>44561</v>
      </c>
      <c r="CZ2859" s="215" t="s">
        <v>763</v>
      </c>
      <c r="DA2859" s="212" t="s">
        <v>529</v>
      </c>
      <c r="DB2859" s="44" t="s">
        <v>530</v>
      </c>
      <c r="DC2859" s="44" t="s">
        <v>4468</v>
      </c>
      <c r="DD2859" s="44" t="s">
        <v>563</v>
      </c>
    </row>
    <row r="2860" spans="83:108">
      <c r="CE2860" s="212"/>
      <c r="CF2860" s="213">
        <f>IF(ISNUMBER(SEARCH($H$2,$CG$3:$CG$3874)),MAX($CF$2:CF2859)+1,0)</f>
        <v>0</v>
      </c>
      <c r="CG2860" s="212" t="s">
        <v>30657</v>
      </c>
      <c r="CH2860" s="212"/>
      <c r="CI2860" s="212"/>
      <c r="CJ2860" s="213" t="str">
        <f>IFERROR(VLOOKUP(ROWS($CJ$3:CJ2860),CF2860:$CG$3874,2,0),"")</f>
        <v/>
      </c>
      <c r="CK2860" s="212" t="s">
        <v>30658</v>
      </c>
      <c r="CL2860" s="212" t="s">
        <v>30659</v>
      </c>
      <c r="CM2860" s="78">
        <v>45322</v>
      </c>
      <c r="CN2860" s="212" t="s">
        <v>30660</v>
      </c>
      <c r="CO2860" s="212" t="s">
        <v>30661</v>
      </c>
      <c r="CP2860" s="212" t="s">
        <v>30662</v>
      </c>
      <c r="CQ2860" s="212" t="s">
        <v>30663</v>
      </c>
      <c r="CR2860" s="212" t="s">
        <v>30664</v>
      </c>
      <c r="CS2860" s="44">
        <v>2858</v>
      </c>
      <c r="CT2860" s="44" t="s">
        <v>30665</v>
      </c>
      <c r="CU2860" s="214">
        <v>16937</v>
      </c>
      <c r="CV2860" s="212" t="s">
        <v>30666</v>
      </c>
      <c r="CW2860" s="212" t="s">
        <v>25566</v>
      </c>
      <c r="CX2860" s="44" t="s">
        <v>10745</v>
      </c>
      <c r="CY2860" s="78">
        <v>45322</v>
      </c>
      <c r="CZ2860" s="215" t="s">
        <v>511</v>
      </c>
      <c r="DA2860" s="212" t="s">
        <v>512</v>
      </c>
      <c r="DB2860" s="44" t="s">
        <v>802</v>
      </c>
      <c r="DC2860" s="44" t="s">
        <v>25568</v>
      </c>
      <c r="DD2860" s="44" t="s">
        <v>532</v>
      </c>
    </row>
    <row r="2861" spans="83:108">
      <c r="CE2861" s="212"/>
      <c r="CF2861" s="213">
        <f>IF(ISNUMBER(SEARCH($H$2,$CG$3:$CG$3874)),MAX($CF$2:CF2860)+1,0)</f>
        <v>0</v>
      </c>
      <c r="CG2861" s="212" t="s">
        <v>30667</v>
      </c>
      <c r="CH2861" s="212"/>
      <c r="CI2861" s="212"/>
      <c r="CJ2861" s="213" t="str">
        <f>IFERROR(VLOOKUP(ROWS($CJ$3:CJ2861),CF2861:$CG$3874,2,0),"")</f>
        <v/>
      </c>
      <c r="CK2861" s="212" t="s">
        <v>30668</v>
      </c>
      <c r="CL2861" s="212" t="s">
        <v>30669</v>
      </c>
      <c r="CM2861" s="78">
        <v>44347</v>
      </c>
      <c r="CN2861" s="212" t="s">
        <v>30670</v>
      </c>
      <c r="CO2861" s="212" t="s">
        <v>30671</v>
      </c>
      <c r="CP2861" s="212" t="s">
        <v>30672</v>
      </c>
      <c r="CQ2861" s="212" t="s">
        <v>30673</v>
      </c>
      <c r="CR2861" s="212" t="s">
        <v>30674</v>
      </c>
      <c r="CS2861" s="44">
        <v>2859</v>
      </c>
      <c r="CT2861" s="44" t="s">
        <v>30675</v>
      </c>
      <c r="CU2861" s="214">
        <v>9148</v>
      </c>
      <c r="CV2861" s="212" t="s">
        <v>30676</v>
      </c>
      <c r="CW2861" s="212" t="s">
        <v>10575</v>
      </c>
      <c r="CX2861" s="44" t="s">
        <v>2490</v>
      </c>
      <c r="CY2861" s="78">
        <v>44347</v>
      </c>
      <c r="CZ2861" s="215" t="s">
        <v>640</v>
      </c>
      <c r="DA2861" s="212" t="s">
        <v>512</v>
      </c>
      <c r="DB2861" s="44" t="s">
        <v>655</v>
      </c>
      <c r="DC2861" s="44" t="s">
        <v>2047</v>
      </c>
      <c r="DD2861" s="44" t="s">
        <v>532</v>
      </c>
    </row>
    <row r="2862" spans="83:108">
      <c r="CE2862" s="212"/>
      <c r="CF2862" s="213">
        <f>IF(ISNUMBER(SEARCH($H$2,$CG$3:$CG$3874)),MAX($CF$2:CF2861)+1,0)</f>
        <v>0</v>
      </c>
      <c r="CG2862" s="212" t="s">
        <v>30677</v>
      </c>
      <c r="CH2862" s="212"/>
      <c r="CI2862" s="212"/>
      <c r="CJ2862" s="213" t="str">
        <f>IFERROR(VLOOKUP(ROWS($CJ$3:CJ2862),CF2862:$CG$3874,2,0),"")</f>
        <v/>
      </c>
      <c r="CK2862" s="212" t="s">
        <v>30678</v>
      </c>
      <c r="CL2862" s="212" t="s">
        <v>30679</v>
      </c>
      <c r="CM2862" s="78">
        <v>44347</v>
      </c>
      <c r="CN2862" s="212" t="s">
        <v>30680</v>
      </c>
      <c r="CO2862" s="212" t="s">
        <v>30681</v>
      </c>
      <c r="CP2862" s="212" t="s">
        <v>30682</v>
      </c>
      <c r="CQ2862" s="212" t="s">
        <v>30683</v>
      </c>
      <c r="CR2862" s="212" t="s">
        <v>30684</v>
      </c>
      <c r="CS2862" s="44">
        <v>2860</v>
      </c>
      <c r="CT2862" s="44" t="s">
        <v>30685</v>
      </c>
      <c r="CU2862" s="214">
        <v>3412</v>
      </c>
      <c r="CV2862" s="212" t="s">
        <v>30686</v>
      </c>
      <c r="CW2862" s="212" t="s">
        <v>10575</v>
      </c>
      <c r="CX2862" s="44" t="s">
        <v>2490</v>
      </c>
      <c r="CY2862" s="78">
        <v>44347</v>
      </c>
      <c r="CZ2862" s="215" t="s">
        <v>576</v>
      </c>
      <c r="DA2862" s="212" t="s">
        <v>512</v>
      </c>
      <c r="DB2862" s="44" t="s">
        <v>641</v>
      </c>
      <c r="DC2862" s="44" t="s">
        <v>4401</v>
      </c>
      <c r="DD2862" s="44" t="s">
        <v>532</v>
      </c>
    </row>
    <row r="2863" spans="83:108">
      <c r="CE2863" s="212"/>
      <c r="CF2863" s="213">
        <f>IF(ISNUMBER(SEARCH($H$2,$CG$3:$CG$3874)),MAX($CF$2:CF2862)+1,0)</f>
        <v>0</v>
      </c>
      <c r="CG2863" s="212" t="s">
        <v>30687</v>
      </c>
      <c r="CH2863" s="212"/>
      <c r="CI2863" s="212"/>
      <c r="CJ2863" s="213" t="str">
        <f>IFERROR(VLOOKUP(ROWS($CJ$3:CJ2863),CF2863:$CG$3874,2,0),"")</f>
        <v/>
      </c>
      <c r="CK2863" s="212" t="s">
        <v>30688</v>
      </c>
      <c r="CL2863" s="212" t="s">
        <v>30689</v>
      </c>
      <c r="CM2863" s="78">
        <v>44347</v>
      </c>
      <c r="CN2863" s="212" t="s">
        <v>30690</v>
      </c>
      <c r="CO2863" s="212" t="s">
        <v>30691</v>
      </c>
      <c r="CP2863" s="212" t="s">
        <v>30692</v>
      </c>
      <c r="CQ2863" s="212" t="s">
        <v>30693</v>
      </c>
      <c r="CR2863" s="212" t="s">
        <v>30694</v>
      </c>
      <c r="CS2863" s="44">
        <v>2861</v>
      </c>
      <c r="CT2863" s="44" t="s">
        <v>30695</v>
      </c>
      <c r="CU2863" s="214">
        <v>7369</v>
      </c>
      <c r="CV2863" s="212" t="s">
        <v>30696</v>
      </c>
      <c r="CW2863" s="212" t="s">
        <v>10575</v>
      </c>
      <c r="CX2863" s="44" t="s">
        <v>2490</v>
      </c>
      <c r="CY2863" s="78">
        <v>44347</v>
      </c>
      <c r="CZ2863" s="215" t="s">
        <v>640</v>
      </c>
      <c r="DA2863" s="212" t="s">
        <v>512</v>
      </c>
      <c r="DB2863" s="44" t="s">
        <v>655</v>
      </c>
      <c r="DC2863" s="44" t="s">
        <v>9872</v>
      </c>
      <c r="DD2863" s="44" t="s">
        <v>532</v>
      </c>
    </row>
    <row r="2864" spans="83:108">
      <c r="CE2864" s="212"/>
      <c r="CF2864" s="213">
        <f>IF(ISNUMBER(SEARCH($H$2,$CG$3:$CG$3874)),MAX($CF$2:CF2863)+1,0)</f>
        <v>0</v>
      </c>
      <c r="CG2864" s="212" t="s">
        <v>30697</v>
      </c>
      <c r="CH2864" s="212"/>
      <c r="CI2864" s="212"/>
      <c r="CJ2864" s="213" t="str">
        <f>IFERROR(VLOOKUP(ROWS($CJ$3:CJ2864),CF2864:$CG$3874,2,0),"")</f>
        <v/>
      </c>
      <c r="CK2864" s="212" t="s">
        <v>30698</v>
      </c>
      <c r="CL2864" s="212" t="s">
        <v>30699</v>
      </c>
      <c r="CM2864" s="78">
        <v>43220</v>
      </c>
      <c r="CN2864" s="212" t="s">
        <v>30700</v>
      </c>
      <c r="CO2864" s="212" t="s">
        <v>30701</v>
      </c>
      <c r="CP2864" s="212" t="s">
        <v>30702</v>
      </c>
      <c r="CQ2864" s="212" t="s">
        <v>30703</v>
      </c>
      <c r="CR2864" s="212" t="s">
        <v>30704</v>
      </c>
      <c r="CS2864" s="44">
        <v>2862</v>
      </c>
      <c r="CT2864" s="44" t="s">
        <v>30705</v>
      </c>
      <c r="CU2864" s="214">
        <v>15393</v>
      </c>
      <c r="CV2864" s="212" t="s">
        <v>30706</v>
      </c>
      <c r="CW2864" s="212" t="s">
        <v>7456</v>
      </c>
      <c r="CX2864" s="44" t="s">
        <v>1943</v>
      </c>
      <c r="CY2864" s="78">
        <v>43220</v>
      </c>
      <c r="CZ2864" s="215" t="s">
        <v>545</v>
      </c>
      <c r="DA2864" s="212" t="s">
        <v>529</v>
      </c>
      <c r="DB2864" s="44" t="s">
        <v>2376</v>
      </c>
      <c r="DC2864" s="44" t="s">
        <v>21777</v>
      </c>
      <c r="DD2864" s="44" t="s">
        <v>532</v>
      </c>
    </row>
    <row r="2865" spans="83:108">
      <c r="CE2865" s="212"/>
      <c r="CF2865" s="213">
        <f>IF(ISNUMBER(SEARCH($H$2,$CG$3:$CG$3874)),MAX($CF$2:CF2864)+1,0)</f>
        <v>0</v>
      </c>
      <c r="CG2865" s="212" t="s">
        <v>30707</v>
      </c>
      <c r="CH2865" s="212"/>
      <c r="CI2865" s="212"/>
      <c r="CJ2865" s="213" t="str">
        <f>IFERROR(VLOOKUP(ROWS($CJ$3:CJ2865),CF2865:$CG$3874,2,0),"")</f>
        <v/>
      </c>
      <c r="CK2865" s="212" t="s">
        <v>30708</v>
      </c>
      <c r="CL2865" s="212" t="s">
        <v>30709</v>
      </c>
      <c r="CM2865" s="78">
        <v>43220</v>
      </c>
      <c r="CN2865" s="212" t="s">
        <v>30710</v>
      </c>
      <c r="CO2865" s="212" t="s">
        <v>30711</v>
      </c>
      <c r="CP2865" s="212" t="s">
        <v>30712</v>
      </c>
      <c r="CQ2865" s="212" t="s">
        <v>30713</v>
      </c>
      <c r="CR2865" s="212" t="s">
        <v>30714</v>
      </c>
      <c r="CS2865" s="44">
        <v>2863</v>
      </c>
      <c r="CT2865" s="44" t="s">
        <v>30715</v>
      </c>
      <c r="CU2865" s="214">
        <v>16425</v>
      </c>
      <c r="CV2865" s="212" t="s">
        <v>30716</v>
      </c>
      <c r="CW2865" s="212" t="s">
        <v>7456</v>
      </c>
      <c r="CX2865" s="44" t="s">
        <v>1943</v>
      </c>
      <c r="CY2865" s="78">
        <v>43220</v>
      </c>
      <c r="CZ2865" s="215" t="s">
        <v>511</v>
      </c>
      <c r="DA2865" s="212" t="s">
        <v>529</v>
      </c>
      <c r="DB2865" s="44" t="s">
        <v>655</v>
      </c>
      <c r="DC2865" s="44" t="s">
        <v>3651</v>
      </c>
      <c r="DD2865" s="44" t="s">
        <v>532</v>
      </c>
    </row>
    <row r="2866" spans="83:108">
      <c r="CE2866" s="212"/>
      <c r="CF2866" s="213">
        <f>IF(ISNUMBER(SEARCH($H$2,$CG$3:$CG$3874)),MAX($CF$2:CF2865)+1,0)</f>
        <v>0</v>
      </c>
      <c r="CG2866" s="212" t="s">
        <v>30717</v>
      </c>
      <c r="CH2866" s="212"/>
      <c r="CI2866" s="212"/>
      <c r="CJ2866" s="213" t="str">
        <f>IFERROR(VLOOKUP(ROWS($CJ$3:CJ2866),CF2866:$CG$3874,2,0),"")</f>
        <v/>
      </c>
      <c r="CK2866" s="212" t="s">
        <v>30718</v>
      </c>
      <c r="CL2866" s="212" t="s">
        <v>30719</v>
      </c>
      <c r="CM2866" s="78">
        <v>45657</v>
      </c>
      <c r="CN2866" s="212" t="s">
        <v>30720</v>
      </c>
      <c r="CO2866" s="212" t="s">
        <v>30721</v>
      </c>
      <c r="CP2866" s="212" t="s">
        <v>30722</v>
      </c>
      <c r="CQ2866" s="212" t="s">
        <v>30723</v>
      </c>
      <c r="CR2866" s="212" t="s">
        <v>30724</v>
      </c>
      <c r="CS2866" s="44">
        <v>2864</v>
      </c>
      <c r="CT2866" s="44" t="s">
        <v>30725</v>
      </c>
      <c r="CU2866" s="214">
        <v>14867</v>
      </c>
      <c r="CV2866" s="212" t="s">
        <v>30726</v>
      </c>
      <c r="CW2866" s="212" t="s">
        <v>16124</v>
      </c>
      <c r="CX2866" s="44" t="s">
        <v>1943</v>
      </c>
      <c r="CY2866" s="78">
        <v>45657</v>
      </c>
      <c r="CZ2866" s="215" t="s">
        <v>545</v>
      </c>
      <c r="DA2866" s="212" t="s">
        <v>737</v>
      </c>
      <c r="DB2866" s="44" t="s">
        <v>919</v>
      </c>
      <c r="DC2866" s="44" t="s">
        <v>16125</v>
      </c>
      <c r="DD2866" s="44" t="s">
        <v>851</v>
      </c>
    </row>
    <row r="2867" spans="83:108">
      <c r="CE2867" s="212"/>
      <c r="CF2867" s="213">
        <f>IF(ISNUMBER(SEARCH($H$2,$CG$3:$CG$3874)),MAX($CF$2:CF2866)+1,0)</f>
        <v>0</v>
      </c>
      <c r="CG2867" s="212" t="s">
        <v>30727</v>
      </c>
      <c r="CH2867" s="212"/>
      <c r="CI2867" s="212"/>
      <c r="CJ2867" s="213" t="str">
        <f>IFERROR(VLOOKUP(ROWS($CJ$3:CJ2867),CF2867:$CG$3874,2,0),"")</f>
        <v/>
      </c>
      <c r="CK2867" s="212" t="s">
        <v>30728</v>
      </c>
      <c r="CL2867" s="212" t="s">
        <v>30729</v>
      </c>
      <c r="CM2867" s="78">
        <v>44347</v>
      </c>
      <c r="CN2867" s="212" t="s">
        <v>30730</v>
      </c>
      <c r="CO2867" s="212" t="s">
        <v>30731</v>
      </c>
      <c r="CP2867" s="212" t="s">
        <v>30732</v>
      </c>
      <c r="CQ2867" s="212" t="s">
        <v>30733</v>
      </c>
      <c r="CR2867" s="212" t="s">
        <v>30734</v>
      </c>
      <c r="CS2867" s="44">
        <v>2865</v>
      </c>
      <c r="CT2867" s="44" t="s">
        <v>30735</v>
      </c>
      <c r="CU2867" s="214">
        <v>9908</v>
      </c>
      <c r="CV2867" s="212" t="s">
        <v>30736</v>
      </c>
      <c r="CW2867" s="212" t="s">
        <v>2058</v>
      </c>
      <c r="CX2867" s="44" t="s">
        <v>1943</v>
      </c>
      <c r="CY2867" s="78">
        <v>44347</v>
      </c>
      <c r="CZ2867" s="215" t="s">
        <v>576</v>
      </c>
      <c r="DA2867" s="212" t="s">
        <v>512</v>
      </c>
      <c r="DB2867" s="44" t="s">
        <v>626</v>
      </c>
      <c r="DC2867" s="44" t="s">
        <v>2586</v>
      </c>
      <c r="DD2867" s="44" t="s">
        <v>532</v>
      </c>
    </row>
    <row r="2868" spans="83:108">
      <c r="CE2868" s="212"/>
      <c r="CF2868" s="213">
        <f>IF(ISNUMBER(SEARCH($H$2,$CG$3:$CG$3874)),MAX($CF$2:CF2867)+1,0)</f>
        <v>0</v>
      </c>
      <c r="CG2868" s="212" t="s">
        <v>30737</v>
      </c>
      <c r="CH2868" s="212"/>
      <c r="CI2868" s="212"/>
      <c r="CJ2868" s="213" t="str">
        <f>IFERROR(VLOOKUP(ROWS($CJ$3:CJ2868),CF2868:$CG$3874,2,0),"")</f>
        <v/>
      </c>
      <c r="CK2868" s="212" t="s">
        <v>30738</v>
      </c>
      <c r="CL2868" s="212" t="s">
        <v>30739</v>
      </c>
      <c r="CM2868" s="78">
        <v>44347</v>
      </c>
      <c r="CN2868" s="212" t="s">
        <v>30740</v>
      </c>
      <c r="CO2868" s="212" t="s">
        <v>30741</v>
      </c>
      <c r="CP2868" s="212" t="s">
        <v>30742</v>
      </c>
      <c r="CQ2868" s="212" t="s">
        <v>30743</v>
      </c>
      <c r="CR2868" s="212" t="s">
        <v>30744</v>
      </c>
      <c r="CS2868" s="44">
        <v>2866</v>
      </c>
      <c r="CT2868" s="44" t="s">
        <v>30745</v>
      </c>
      <c r="CU2868" s="214">
        <v>13138</v>
      </c>
      <c r="CV2868" s="212" t="s">
        <v>30746</v>
      </c>
      <c r="CW2868" s="212" t="s">
        <v>2058</v>
      </c>
      <c r="CX2868" s="44" t="s">
        <v>1943</v>
      </c>
      <c r="CY2868" s="78">
        <v>44347</v>
      </c>
      <c r="CZ2868" s="215" t="s">
        <v>528</v>
      </c>
      <c r="DA2868" s="212" t="s">
        <v>512</v>
      </c>
      <c r="DB2868" s="44" t="s">
        <v>626</v>
      </c>
      <c r="DC2868" s="44" t="s">
        <v>10881</v>
      </c>
      <c r="DD2868" s="44" t="s">
        <v>532</v>
      </c>
    </row>
    <row r="2869" spans="83:108">
      <c r="CE2869" s="212"/>
      <c r="CF2869" s="213">
        <f>IF(ISNUMBER(SEARCH($H$2,$CG$3:$CG$3874)),MAX($CF$2:CF2868)+1,0)</f>
        <v>0</v>
      </c>
      <c r="CG2869" s="212" t="s">
        <v>30747</v>
      </c>
      <c r="CH2869" s="212"/>
      <c r="CI2869" s="212"/>
      <c r="CJ2869" s="213" t="str">
        <f>IFERROR(VLOOKUP(ROWS($CJ$3:CJ2869),CF2869:$CG$3874,2,0),"")</f>
        <v/>
      </c>
      <c r="CK2869" s="212" t="s">
        <v>30748</v>
      </c>
      <c r="CL2869" s="212" t="s">
        <v>30749</v>
      </c>
      <c r="CM2869" s="78">
        <v>44347</v>
      </c>
      <c r="CN2869" s="212" t="s">
        <v>30750</v>
      </c>
      <c r="CO2869" s="212" t="s">
        <v>30751</v>
      </c>
      <c r="CP2869" s="212" t="s">
        <v>30752</v>
      </c>
      <c r="CQ2869" s="212" t="s">
        <v>30753</v>
      </c>
      <c r="CR2869" s="212" t="s">
        <v>30754</v>
      </c>
      <c r="CS2869" s="44">
        <v>2867</v>
      </c>
      <c r="CT2869" s="44" t="s">
        <v>30755</v>
      </c>
      <c r="CU2869" s="214">
        <v>16173</v>
      </c>
      <c r="CV2869" s="212" t="s">
        <v>30756</v>
      </c>
      <c r="CW2869" s="212" t="s">
        <v>2058</v>
      </c>
      <c r="CX2869" s="44" t="s">
        <v>1943</v>
      </c>
      <c r="CY2869" s="78">
        <v>44347</v>
      </c>
      <c r="CZ2869" s="215" t="s">
        <v>763</v>
      </c>
      <c r="DA2869" s="212" t="s">
        <v>512</v>
      </c>
      <c r="DB2869" s="44" t="s">
        <v>626</v>
      </c>
      <c r="DC2869" s="44" t="s">
        <v>2081</v>
      </c>
      <c r="DD2869" s="44" t="s">
        <v>532</v>
      </c>
    </row>
    <row r="2870" spans="83:108">
      <c r="CE2870" s="212"/>
      <c r="CF2870" s="213">
        <f>IF(ISNUMBER(SEARCH($H$2,$CG$3:$CG$3874)),MAX($CF$2:CF2869)+1,0)</f>
        <v>0</v>
      </c>
      <c r="CG2870" s="212" t="s">
        <v>30757</v>
      </c>
      <c r="CH2870" s="212"/>
      <c r="CI2870" s="212"/>
      <c r="CJ2870" s="213" t="str">
        <f>IFERROR(VLOOKUP(ROWS($CJ$3:CJ2870),CF2870:$CG$3874,2,0),"")</f>
        <v/>
      </c>
      <c r="CK2870" s="212" t="s">
        <v>30758</v>
      </c>
      <c r="CL2870" s="212" t="s">
        <v>30759</v>
      </c>
      <c r="CM2870" s="78">
        <v>44926</v>
      </c>
      <c r="CN2870" s="212" t="s">
        <v>30760</v>
      </c>
      <c r="CO2870" s="212" t="s">
        <v>30761</v>
      </c>
      <c r="CP2870" s="212" t="s">
        <v>30762</v>
      </c>
      <c r="CQ2870" s="212" t="s">
        <v>30763</v>
      </c>
      <c r="CR2870" s="212" t="s">
        <v>30764</v>
      </c>
      <c r="CS2870" s="44">
        <v>2868</v>
      </c>
      <c r="CT2870" s="44" t="s">
        <v>30765</v>
      </c>
      <c r="CU2870" s="214">
        <v>15269</v>
      </c>
      <c r="CV2870" s="212" t="s">
        <v>30766</v>
      </c>
      <c r="CW2870" s="212" t="s">
        <v>16344</v>
      </c>
      <c r="CX2870" s="44" t="s">
        <v>789</v>
      </c>
      <c r="CY2870" s="78">
        <v>44926</v>
      </c>
      <c r="CZ2870" s="215" t="s">
        <v>1313</v>
      </c>
      <c r="DA2870" s="212" t="s">
        <v>512</v>
      </c>
      <c r="DB2870" s="44" t="s">
        <v>6086</v>
      </c>
      <c r="DC2870" s="44" t="s">
        <v>30767</v>
      </c>
      <c r="DD2870" s="44" t="s">
        <v>532</v>
      </c>
    </row>
    <row r="2871" spans="83:108">
      <c r="CE2871" s="212"/>
      <c r="CF2871" s="213">
        <f>IF(ISNUMBER(SEARCH($H$2,$CG$3:$CG$3874)),MAX($CF$2:CF2870)+1,0)</f>
        <v>0</v>
      </c>
      <c r="CG2871" s="212" t="s">
        <v>30768</v>
      </c>
      <c r="CH2871" s="212"/>
      <c r="CI2871" s="212"/>
      <c r="CJ2871" s="213" t="str">
        <f>IFERROR(VLOOKUP(ROWS($CJ$3:CJ2871),CF2871:$CG$3874,2,0),"")</f>
        <v/>
      </c>
      <c r="CK2871" s="212" t="s">
        <v>30769</v>
      </c>
      <c r="CL2871" s="212" t="s">
        <v>30770</v>
      </c>
      <c r="CM2871" s="78">
        <v>44347</v>
      </c>
      <c r="CN2871" s="212" t="s">
        <v>30771</v>
      </c>
      <c r="CO2871" s="212" t="s">
        <v>30772</v>
      </c>
      <c r="CP2871" s="212" t="s">
        <v>30773</v>
      </c>
      <c r="CQ2871" s="212" t="s">
        <v>30774</v>
      </c>
      <c r="CR2871" s="212" t="s">
        <v>30775</v>
      </c>
      <c r="CS2871" s="44">
        <v>2869</v>
      </c>
      <c r="CT2871" s="44" t="s">
        <v>30776</v>
      </c>
      <c r="CU2871" s="214">
        <v>15453</v>
      </c>
      <c r="CV2871" s="212" t="s">
        <v>30777</v>
      </c>
      <c r="CW2871" s="212" t="s">
        <v>3118</v>
      </c>
      <c r="CX2871" s="44" t="s">
        <v>654</v>
      </c>
      <c r="CY2871" s="78">
        <v>44347</v>
      </c>
      <c r="CZ2871" s="215" t="s">
        <v>576</v>
      </c>
      <c r="DA2871" s="212" t="s">
        <v>512</v>
      </c>
      <c r="DB2871" s="44" t="s">
        <v>641</v>
      </c>
      <c r="DC2871" s="44" t="s">
        <v>827</v>
      </c>
      <c r="DD2871" s="44" t="s">
        <v>532</v>
      </c>
    </row>
    <row r="2872" spans="83:108">
      <c r="CE2872" s="212"/>
      <c r="CF2872" s="213">
        <f>IF(ISNUMBER(SEARCH($H$2,$CG$3:$CG$3874)),MAX($CF$2:CF2871)+1,0)</f>
        <v>0</v>
      </c>
      <c r="CG2872" s="212" t="s">
        <v>30778</v>
      </c>
      <c r="CH2872" s="212"/>
      <c r="CI2872" s="212"/>
      <c r="CJ2872" s="213" t="str">
        <f>IFERROR(VLOOKUP(ROWS($CJ$3:CJ2872),CF2872:$CG$3874,2,0),"")</f>
        <v/>
      </c>
      <c r="CK2872" s="212" t="s">
        <v>30779</v>
      </c>
      <c r="CL2872" s="212" t="s">
        <v>30780</v>
      </c>
      <c r="CM2872" s="78">
        <v>44347</v>
      </c>
      <c r="CN2872" s="212" t="s">
        <v>30781</v>
      </c>
      <c r="CO2872" s="212" t="s">
        <v>30782</v>
      </c>
      <c r="CP2872" s="212" t="s">
        <v>30783</v>
      </c>
      <c r="CQ2872" s="212" t="s">
        <v>30784</v>
      </c>
      <c r="CR2872" s="212" t="s">
        <v>30785</v>
      </c>
      <c r="CS2872" s="44">
        <v>2870</v>
      </c>
      <c r="CT2872" s="44" t="s">
        <v>30786</v>
      </c>
      <c r="CU2872" s="214">
        <v>11063</v>
      </c>
      <c r="CV2872" s="212" t="s">
        <v>30787</v>
      </c>
      <c r="CW2872" s="212" t="s">
        <v>30788</v>
      </c>
      <c r="CX2872" s="44" t="s">
        <v>30789</v>
      </c>
      <c r="CY2872" s="78">
        <v>44347</v>
      </c>
      <c r="CZ2872" s="215" t="s">
        <v>907</v>
      </c>
      <c r="DA2872" s="212" t="s">
        <v>512</v>
      </c>
      <c r="DB2872" s="44" t="s">
        <v>802</v>
      </c>
      <c r="DC2872" s="44" t="s">
        <v>2412</v>
      </c>
      <c r="DD2872" s="44" t="s">
        <v>532</v>
      </c>
    </row>
    <row r="2873" spans="83:108">
      <c r="CE2873" s="212"/>
      <c r="CF2873" s="213">
        <f>IF(ISNUMBER(SEARCH($H$2,$CG$3:$CG$3874)),MAX($CF$2:CF2872)+1,0)</f>
        <v>0</v>
      </c>
      <c r="CG2873" s="212" t="s">
        <v>30790</v>
      </c>
      <c r="CH2873" s="212"/>
      <c r="CI2873" s="212"/>
      <c r="CJ2873" s="213" t="str">
        <f>IFERROR(VLOOKUP(ROWS($CJ$3:CJ2873),CF2873:$CG$3874,2,0),"")</f>
        <v/>
      </c>
      <c r="CK2873" s="212" t="s">
        <v>30791</v>
      </c>
      <c r="CL2873" s="212" t="s">
        <v>30792</v>
      </c>
      <c r="CM2873" s="78">
        <v>43100</v>
      </c>
      <c r="CN2873" s="212" t="s">
        <v>30793</v>
      </c>
      <c r="CO2873" s="212" t="s">
        <v>30794</v>
      </c>
      <c r="CP2873" s="212" t="s">
        <v>30795</v>
      </c>
      <c r="CQ2873" s="212" t="s">
        <v>30796</v>
      </c>
      <c r="CR2873" s="212" t="s">
        <v>30797</v>
      </c>
      <c r="CS2873" s="44">
        <v>2871</v>
      </c>
      <c r="CT2873" s="44" t="s">
        <v>30798</v>
      </c>
      <c r="CU2873" s="214">
        <v>15592</v>
      </c>
      <c r="CV2873" s="212" t="s">
        <v>30799</v>
      </c>
      <c r="CW2873" s="212" t="s">
        <v>3802</v>
      </c>
      <c r="CX2873" s="44" t="s">
        <v>7479</v>
      </c>
      <c r="CY2873" s="78">
        <v>43100</v>
      </c>
      <c r="CZ2873" s="215" t="s">
        <v>545</v>
      </c>
      <c r="DA2873" s="212" t="s">
        <v>737</v>
      </c>
      <c r="DB2873" s="44" t="s">
        <v>530</v>
      </c>
      <c r="DC2873" s="44" t="s">
        <v>5487</v>
      </c>
      <c r="DD2873" s="44" t="s">
        <v>532</v>
      </c>
    </row>
    <row r="2874" spans="83:108">
      <c r="CE2874" s="212"/>
      <c r="CF2874" s="213">
        <f>IF(ISNUMBER(SEARCH($H$2,$CG$3:$CG$3874)),MAX($CF$2:CF2873)+1,0)</f>
        <v>0</v>
      </c>
      <c r="CG2874" s="212" t="s">
        <v>30800</v>
      </c>
      <c r="CH2874" s="212"/>
      <c r="CI2874" s="212"/>
      <c r="CJ2874" s="213" t="str">
        <f>IFERROR(VLOOKUP(ROWS($CJ$3:CJ2874),CF2874:$CG$3874,2,0),"")</f>
        <v/>
      </c>
      <c r="CK2874" s="212" t="s">
        <v>30801</v>
      </c>
      <c r="CL2874" s="212" t="s">
        <v>30802</v>
      </c>
      <c r="CM2874" s="78">
        <v>43100</v>
      </c>
      <c r="CN2874" s="212" t="s">
        <v>30803</v>
      </c>
      <c r="CO2874" s="212" t="s">
        <v>30804</v>
      </c>
      <c r="CP2874" s="212" t="s">
        <v>30805</v>
      </c>
      <c r="CQ2874" s="212" t="s">
        <v>30806</v>
      </c>
      <c r="CR2874" s="212" t="s">
        <v>30807</v>
      </c>
      <c r="CS2874" s="44">
        <v>2872</v>
      </c>
      <c r="CT2874" s="44" t="s">
        <v>30808</v>
      </c>
      <c r="CU2874" s="214">
        <v>15401</v>
      </c>
      <c r="CV2874" s="212" t="s">
        <v>30809</v>
      </c>
      <c r="CW2874" s="212" t="s">
        <v>3802</v>
      </c>
      <c r="CX2874" s="44" t="s">
        <v>7479</v>
      </c>
      <c r="CY2874" s="78">
        <v>43100</v>
      </c>
      <c r="CZ2874" s="215" t="s">
        <v>545</v>
      </c>
      <c r="DA2874" s="212" t="s">
        <v>737</v>
      </c>
      <c r="DB2874" s="44" t="s">
        <v>919</v>
      </c>
      <c r="DC2874" s="44" t="s">
        <v>5487</v>
      </c>
      <c r="DD2874" s="44" t="s">
        <v>532</v>
      </c>
    </row>
    <row r="2875" spans="83:108">
      <c r="CE2875" s="212"/>
      <c r="CF2875" s="213">
        <f>IF(ISNUMBER(SEARCH($H$2,$CG$3:$CG$3874)),MAX($CF$2:CF2874)+1,0)</f>
        <v>0</v>
      </c>
      <c r="CG2875" s="212" t="s">
        <v>30810</v>
      </c>
      <c r="CH2875" s="212"/>
      <c r="CI2875" s="212"/>
      <c r="CJ2875" s="213" t="str">
        <f>IFERROR(VLOOKUP(ROWS($CJ$3:CJ2875),CF2875:$CG$3874,2,0),"")</f>
        <v/>
      </c>
      <c r="CK2875" s="212" t="s">
        <v>30811</v>
      </c>
      <c r="CL2875" s="212" t="s">
        <v>30812</v>
      </c>
      <c r="CM2875" s="78">
        <v>43312</v>
      </c>
      <c r="CN2875" s="212" t="s">
        <v>30813</v>
      </c>
      <c r="CO2875" s="212" t="s">
        <v>30814</v>
      </c>
      <c r="CP2875" s="212" t="s">
        <v>30815</v>
      </c>
      <c r="CQ2875" s="212" t="s">
        <v>30816</v>
      </c>
      <c r="CR2875" s="212" t="s">
        <v>30817</v>
      </c>
      <c r="CS2875" s="44">
        <v>2873</v>
      </c>
      <c r="CT2875" s="44" t="s">
        <v>30818</v>
      </c>
      <c r="CU2875" s="214">
        <v>6478</v>
      </c>
      <c r="CV2875" s="212" t="s">
        <v>30819</v>
      </c>
      <c r="CW2875" s="212" t="s">
        <v>14148</v>
      </c>
      <c r="CX2875" s="44" t="s">
        <v>1169</v>
      </c>
      <c r="CY2875" s="78">
        <v>43312</v>
      </c>
      <c r="CZ2875" s="215" t="s">
        <v>576</v>
      </c>
      <c r="DA2875" s="212" t="s">
        <v>512</v>
      </c>
      <c r="DB2875" s="44" t="s">
        <v>655</v>
      </c>
      <c r="DC2875" s="44" t="s">
        <v>14149</v>
      </c>
      <c r="DD2875" s="44" t="s">
        <v>563</v>
      </c>
    </row>
    <row r="2876" spans="83:108">
      <c r="CE2876" s="212"/>
      <c r="CF2876" s="213">
        <f>IF(ISNUMBER(SEARCH($H$2,$CG$3:$CG$3874)),MAX($CF$2:CF2875)+1,0)</f>
        <v>0</v>
      </c>
      <c r="CG2876" s="212" t="s">
        <v>30820</v>
      </c>
      <c r="CH2876" s="212"/>
      <c r="CI2876" s="212"/>
      <c r="CJ2876" s="213" t="str">
        <f>IFERROR(VLOOKUP(ROWS($CJ$3:CJ2876),CF2876:$CG$3874,2,0),"")</f>
        <v/>
      </c>
      <c r="CK2876" s="212" t="s">
        <v>30821</v>
      </c>
      <c r="CL2876" s="212" t="s">
        <v>30822</v>
      </c>
      <c r="CM2876" s="78">
        <v>43312</v>
      </c>
      <c r="CN2876" s="212" t="s">
        <v>30823</v>
      </c>
      <c r="CO2876" s="212" t="s">
        <v>30824</v>
      </c>
      <c r="CP2876" s="212" t="s">
        <v>30825</v>
      </c>
      <c r="CQ2876" s="212" t="s">
        <v>30826</v>
      </c>
      <c r="CR2876" s="212" t="s">
        <v>30827</v>
      </c>
      <c r="CS2876" s="44">
        <v>2874</v>
      </c>
      <c r="CT2876" s="44" t="s">
        <v>30828</v>
      </c>
      <c r="CU2876" s="214">
        <v>7817</v>
      </c>
      <c r="CV2876" s="212" t="s">
        <v>30829</v>
      </c>
      <c r="CW2876" s="212" t="s">
        <v>14148</v>
      </c>
      <c r="CX2876" s="44" t="s">
        <v>1169</v>
      </c>
      <c r="CY2876" s="78">
        <v>43312</v>
      </c>
      <c r="CZ2876" s="215" t="s">
        <v>1313</v>
      </c>
      <c r="DA2876" s="212" t="s">
        <v>512</v>
      </c>
      <c r="DB2876" s="44" t="s">
        <v>655</v>
      </c>
      <c r="DC2876" s="44" t="s">
        <v>14149</v>
      </c>
      <c r="DD2876" s="44" t="s">
        <v>563</v>
      </c>
    </row>
    <row r="2877" spans="83:108">
      <c r="CE2877" s="212"/>
      <c r="CF2877" s="213">
        <f>IF(ISNUMBER(SEARCH($H$2,$CG$3:$CG$3874)),MAX($CF$2:CF2876)+1,0)</f>
        <v>0</v>
      </c>
      <c r="CG2877" s="212" t="s">
        <v>30830</v>
      </c>
      <c r="CH2877" s="212"/>
      <c r="CI2877" s="212"/>
      <c r="CJ2877" s="213" t="str">
        <f>IFERROR(VLOOKUP(ROWS($CJ$3:CJ2877),CF2877:$CG$3874,2,0),"")</f>
        <v/>
      </c>
      <c r="CK2877" s="212" t="s">
        <v>30831</v>
      </c>
      <c r="CL2877" s="212" t="s">
        <v>30832</v>
      </c>
      <c r="CM2877" s="78">
        <v>43131</v>
      </c>
      <c r="CN2877" s="212" t="s">
        <v>30833</v>
      </c>
      <c r="CO2877" s="212" t="s">
        <v>30834</v>
      </c>
      <c r="CP2877" s="212" t="s">
        <v>30835</v>
      </c>
      <c r="CQ2877" s="212" t="s">
        <v>30836</v>
      </c>
      <c r="CR2877" s="212" t="s">
        <v>30837</v>
      </c>
      <c r="CS2877" s="44">
        <v>2875</v>
      </c>
      <c r="CT2877" s="44" t="s">
        <v>30838</v>
      </c>
      <c r="CU2877" s="214">
        <v>6477</v>
      </c>
      <c r="CV2877" s="212" t="s">
        <v>30839</v>
      </c>
      <c r="CW2877" s="212" t="s">
        <v>14160</v>
      </c>
      <c r="CX2877" s="44" t="s">
        <v>1169</v>
      </c>
      <c r="CY2877" s="78">
        <v>43131</v>
      </c>
      <c r="CZ2877" s="215" t="s">
        <v>736</v>
      </c>
      <c r="DA2877" s="212" t="s">
        <v>512</v>
      </c>
      <c r="DB2877" s="44" t="s">
        <v>802</v>
      </c>
      <c r="DC2877" s="44" t="s">
        <v>14161</v>
      </c>
      <c r="DD2877" s="44" t="s">
        <v>563</v>
      </c>
    </row>
    <row r="2878" spans="83:108">
      <c r="CE2878" s="212"/>
      <c r="CF2878" s="213">
        <f>IF(ISNUMBER(SEARCH($H$2,$CG$3:$CG$3874)),MAX($CF$2:CF2877)+1,0)</f>
        <v>0</v>
      </c>
      <c r="CG2878" s="212" t="s">
        <v>30840</v>
      </c>
      <c r="CH2878" s="212"/>
      <c r="CI2878" s="212"/>
      <c r="CJ2878" s="213" t="str">
        <f>IFERROR(VLOOKUP(ROWS($CJ$3:CJ2878),CF2878:$CG$3874,2,0),"")</f>
        <v/>
      </c>
      <c r="CK2878" s="212" t="s">
        <v>30841</v>
      </c>
      <c r="CL2878" s="212" t="s">
        <v>30842</v>
      </c>
      <c r="CM2878" s="78">
        <v>43131</v>
      </c>
      <c r="CN2878" s="212" t="s">
        <v>30843</v>
      </c>
      <c r="CO2878" s="212" t="s">
        <v>30844</v>
      </c>
      <c r="CP2878" s="212" t="s">
        <v>30845</v>
      </c>
      <c r="CQ2878" s="212" t="s">
        <v>30846</v>
      </c>
      <c r="CR2878" s="212" t="s">
        <v>30847</v>
      </c>
      <c r="CS2878" s="44">
        <v>2876</v>
      </c>
      <c r="CT2878" s="44" t="s">
        <v>30848</v>
      </c>
      <c r="CU2878" s="214">
        <v>6476</v>
      </c>
      <c r="CV2878" s="212" t="s">
        <v>30849</v>
      </c>
      <c r="CW2878" s="212" t="s">
        <v>14160</v>
      </c>
      <c r="CX2878" s="44" t="s">
        <v>1169</v>
      </c>
      <c r="CY2878" s="78">
        <v>43131</v>
      </c>
      <c r="CZ2878" s="215" t="s">
        <v>576</v>
      </c>
      <c r="DA2878" s="212" t="s">
        <v>512</v>
      </c>
      <c r="DB2878" s="44" t="s">
        <v>802</v>
      </c>
      <c r="DC2878" s="44" t="s">
        <v>14161</v>
      </c>
      <c r="DD2878" s="44" t="s">
        <v>563</v>
      </c>
    </row>
    <row r="2879" spans="83:108">
      <c r="CE2879" s="212"/>
      <c r="CF2879" s="213">
        <f>IF(ISNUMBER(SEARCH($H$2,$CG$3:$CG$3874)),MAX($CF$2:CF2878)+1,0)</f>
        <v>0</v>
      </c>
      <c r="CG2879" s="212" t="s">
        <v>30850</v>
      </c>
      <c r="CH2879" s="212"/>
      <c r="CI2879" s="212"/>
      <c r="CJ2879" s="213" t="str">
        <f>IFERROR(VLOOKUP(ROWS($CJ$3:CJ2879),CF2879:$CG$3874,2,0),"")</f>
        <v/>
      </c>
      <c r="CK2879" s="212" t="s">
        <v>30851</v>
      </c>
      <c r="CL2879" s="212" t="s">
        <v>30852</v>
      </c>
      <c r="CM2879" s="78">
        <v>43131</v>
      </c>
      <c r="CN2879" s="212" t="s">
        <v>30853</v>
      </c>
      <c r="CO2879" s="212" t="s">
        <v>30854</v>
      </c>
      <c r="CP2879" s="212" t="s">
        <v>30855</v>
      </c>
      <c r="CQ2879" s="212" t="s">
        <v>30856</v>
      </c>
      <c r="CR2879" s="212" t="s">
        <v>30857</v>
      </c>
      <c r="CS2879" s="44">
        <v>2877</v>
      </c>
      <c r="CT2879" s="44" t="s">
        <v>30858</v>
      </c>
      <c r="CU2879" s="214">
        <v>13657</v>
      </c>
      <c r="CV2879" s="212" t="s">
        <v>30859</v>
      </c>
      <c r="CW2879" s="212" t="s">
        <v>11877</v>
      </c>
      <c r="CX2879" s="44" t="s">
        <v>1169</v>
      </c>
      <c r="CY2879" s="78">
        <v>43131</v>
      </c>
      <c r="CZ2879" s="215" t="s">
        <v>763</v>
      </c>
      <c r="DA2879" s="212" t="s">
        <v>512</v>
      </c>
      <c r="DB2879" s="44" t="s">
        <v>802</v>
      </c>
      <c r="DC2879" s="44" t="s">
        <v>11878</v>
      </c>
      <c r="DD2879" s="44" t="s">
        <v>532</v>
      </c>
    </row>
    <row r="2880" spans="83:108">
      <c r="CE2880" s="212"/>
      <c r="CF2880" s="213">
        <f>IF(ISNUMBER(SEARCH($H$2,$CG$3:$CG$3874)),MAX($CF$2:CF2879)+1,0)</f>
        <v>0</v>
      </c>
      <c r="CG2880" s="212" t="s">
        <v>30860</v>
      </c>
      <c r="CH2880" s="212"/>
      <c r="CI2880" s="212"/>
      <c r="CJ2880" s="213" t="str">
        <f>IFERROR(VLOOKUP(ROWS($CJ$3:CJ2880),CF2880:$CG$3874,2,0),"")</f>
        <v/>
      </c>
      <c r="CK2880" s="212" t="s">
        <v>30861</v>
      </c>
      <c r="CL2880" s="212" t="s">
        <v>30862</v>
      </c>
      <c r="CM2880" s="78">
        <v>43131</v>
      </c>
      <c r="CN2880" s="212" t="s">
        <v>30863</v>
      </c>
      <c r="CO2880" s="212" t="s">
        <v>30864</v>
      </c>
      <c r="CP2880" s="212" t="s">
        <v>30865</v>
      </c>
      <c r="CQ2880" s="212" t="s">
        <v>30866</v>
      </c>
      <c r="CR2880" s="212" t="s">
        <v>30867</v>
      </c>
      <c r="CS2880" s="44">
        <v>2878</v>
      </c>
      <c r="CT2880" s="44" t="s">
        <v>30868</v>
      </c>
      <c r="CU2880" s="214">
        <v>6479</v>
      </c>
      <c r="CV2880" s="212" t="s">
        <v>30869</v>
      </c>
      <c r="CW2880" s="212" t="s">
        <v>11877</v>
      </c>
      <c r="CX2880" s="44" t="s">
        <v>1169</v>
      </c>
      <c r="CY2880" s="78">
        <v>43131</v>
      </c>
      <c r="CZ2880" s="215" t="s">
        <v>763</v>
      </c>
      <c r="DA2880" s="212" t="s">
        <v>512</v>
      </c>
      <c r="DB2880" s="44" t="s">
        <v>802</v>
      </c>
      <c r="DC2880" s="44" t="s">
        <v>11878</v>
      </c>
      <c r="DD2880" s="44" t="s">
        <v>563</v>
      </c>
    </row>
    <row r="2881" spans="83:108">
      <c r="CE2881" s="212"/>
      <c r="CF2881" s="213">
        <f>IF(ISNUMBER(SEARCH($H$2,$CG$3:$CG$3874)),MAX($CF$2:CF2880)+1,0)</f>
        <v>0</v>
      </c>
      <c r="CG2881" s="212" t="s">
        <v>30870</v>
      </c>
      <c r="CH2881" s="212"/>
      <c r="CI2881" s="212"/>
      <c r="CJ2881" s="213" t="str">
        <f>IFERROR(VLOOKUP(ROWS($CJ$3:CJ2881),CF2881:$CG$3874,2,0),"")</f>
        <v/>
      </c>
      <c r="CK2881" s="212" t="s">
        <v>30871</v>
      </c>
      <c r="CL2881" s="212" t="s">
        <v>30872</v>
      </c>
      <c r="CM2881" s="78">
        <v>43921</v>
      </c>
      <c r="CN2881" s="212" t="s">
        <v>30873</v>
      </c>
      <c r="CO2881" s="212" t="s">
        <v>30874</v>
      </c>
      <c r="CP2881" s="212" t="s">
        <v>30875</v>
      </c>
      <c r="CQ2881" s="212" t="s">
        <v>30876</v>
      </c>
      <c r="CR2881" s="212" t="s">
        <v>30877</v>
      </c>
      <c r="CS2881" s="44">
        <v>2879</v>
      </c>
      <c r="CT2881" s="44" t="s">
        <v>30878</v>
      </c>
      <c r="CU2881" s="214">
        <v>14940</v>
      </c>
      <c r="CV2881" s="212" t="s">
        <v>30879</v>
      </c>
      <c r="CW2881" s="212" t="s">
        <v>6652</v>
      </c>
      <c r="CX2881" s="44" t="s">
        <v>21024</v>
      </c>
      <c r="CY2881" s="78">
        <v>43921</v>
      </c>
      <c r="CZ2881" s="215" t="s">
        <v>601</v>
      </c>
      <c r="DA2881" s="212" t="s">
        <v>512</v>
      </c>
      <c r="DB2881" s="44" t="s">
        <v>655</v>
      </c>
      <c r="DC2881" s="44" t="s">
        <v>827</v>
      </c>
      <c r="DD2881" s="44" t="s">
        <v>532</v>
      </c>
    </row>
    <row r="2882" spans="83:108">
      <c r="CE2882" s="212"/>
      <c r="CF2882" s="213">
        <f>IF(ISNUMBER(SEARCH($H$2,$CG$3:$CG$3874)),MAX($CF$2:CF2881)+1,0)</f>
        <v>0</v>
      </c>
      <c r="CG2882" s="212" t="s">
        <v>30880</v>
      </c>
      <c r="CH2882" s="212"/>
      <c r="CI2882" s="212"/>
      <c r="CJ2882" s="213" t="str">
        <f>IFERROR(VLOOKUP(ROWS($CJ$3:CJ2882),CF2882:$CG$3874,2,0),"")</f>
        <v/>
      </c>
      <c r="CK2882" s="212" t="s">
        <v>30881</v>
      </c>
      <c r="CL2882" s="212" t="s">
        <v>30882</v>
      </c>
      <c r="CM2882" s="78">
        <v>44043</v>
      </c>
      <c r="CN2882" s="212" t="s">
        <v>30883</v>
      </c>
      <c r="CO2882" s="212" t="s">
        <v>30884</v>
      </c>
      <c r="CP2882" s="212" t="s">
        <v>30885</v>
      </c>
      <c r="CQ2882" s="212" t="s">
        <v>30886</v>
      </c>
      <c r="CR2882" s="212" t="s">
        <v>30887</v>
      </c>
      <c r="CS2882" s="44">
        <v>2880</v>
      </c>
      <c r="CT2882" s="44" t="s">
        <v>30888</v>
      </c>
      <c r="CU2882" s="214">
        <v>12106</v>
      </c>
      <c r="CV2882" s="212" t="s">
        <v>30889</v>
      </c>
      <c r="CW2882" s="212" t="s">
        <v>30890</v>
      </c>
      <c r="CX2882" s="44" t="s">
        <v>668</v>
      </c>
      <c r="CY2882" s="78">
        <v>44043</v>
      </c>
      <c r="CZ2882" s="215" t="s">
        <v>576</v>
      </c>
      <c r="DA2882" s="212" t="s">
        <v>512</v>
      </c>
      <c r="DB2882" s="44" t="s">
        <v>530</v>
      </c>
      <c r="DC2882" s="44" t="s">
        <v>26996</v>
      </c>
      <c r="DD2882" s="44" t="s">
        <v>851</v>
      </c>
    </row>
    <row r="2883" spans="83:108">
      <c r="CE2883" s="212"/>
      <c r="CF2883" s="213">
        <f>IF(ISNUMBER(SEARCH($H$2,$CG$3:$CG$3874)),MAX($CF$2:CF2882)+1,0)</f>
        <v>0</v>
      </c>
      <c r="CG2883" s="212" t="s">
        <v>30891</v>
      </c>
      <c r="CH2883" s="212"/>
      <c r="CI2883" s="212"/>
      <c r="CJ2883" s="213" t="str">
        <f>IFERROR(VLOOKUP(ROWS($CJ$3:CJ2883),CF2883:$CG$3874,2,0),"")</f>
        <v/>
      </c>
      <c r="CK2883" s="212" t="s">
        <v>30892</v>
      </c>
      <c r="CL2883" s="212" t="s">
        <v>30893</v>
      </c>
      <c r="CM2883" s="78">
        <v>44043</v>
      </c>
      <c r="CN2883" s="212" t="s">
        <v>30894</v>
      </c>
      <c r="CO2883" s="212" t="s">
        <v>30895</v>
      </c>
      <c r="CP2883" s="212" t="s">
        <v>30896</v>
      </c>
      <c r="CQ2883" s="212" t="s">
        <v>30897</v>
      </c>
      <c r="CR2883" s="212" t="s">
        <v>30898</v>
      </c>
      <c r="CS2883" s="44">
        <v>2881</v>
      </c>
      <c r="CT2883" s="44" t="s">
        <v>30899</v>
      </c>
      <c r="CU2883" s="214">
        <v>15126</v>
      </c>
      <c r="CV2883" s="212" t="s">
        <v>30900</v>
      </c>
      <c r="CW2883" s="212" t="s">
        <v>25434</v>
      </c>
      <c r="CX2883" s="44" t="s">
        <v>668</v>
      </c>
      <c r="CY2883" s="78">
        <v>44043</v>
      </c>
      <c r="CZ2883" s="215" t="s">
        <v>576</v>
      </c>
      <c r="DA2883" s="212" t="s">
        <v>512</v>
      </c>
      <c r="DB2883" s="44" t="s">
        <v>530</v>
      </c>
      <c r="DC2883" s="44" t="s">
        <v>25435</v>
      </c>
      <c r="DD2883" s="44" t="s">
        <v>532</v>
      </c>
    </row>
    <row r="2884" spans="83:108">
      <c r="CE2884" s="212"/>
      <c r="CF2884" s="213">
        <f>IF(ISNUMBER(SEARCH($H$2,$CG$3:$CG$3874)),MAX($CF$2:CF2883)+1,0)</f>
        <v>0</v>
      </c>
      <c r="CG2884" s="212" t="s">
        <v>30901</v>
      </c>
      <c r="CH2884" s="212"/>
      <c r="CI2884" s="212"/>
      <c r="CJ2884" s="213" t="str">
        <f>IFERROR(VLOOKUP(ROWS($CJ$3:CJ2884),CF2884:$CG$3874,2,0),"")</f>
        <v/>
      </c>
      <c r="CK2884" s="212" t="s">
        <v>30902</v>
      </c>
      <c r="CL2884" s="212" t="s">
        <v>30903</v>
      </c>
      <c r="CM2884" s="78">
        <v>43039</v>
      </c>
      <c r="CN2884" s="212" t="s">
        <v>30904</v>
      </c>
      <c r="CO2884" s="212" t="s">
        <v>30905</v>
      </c>
      <c r="CP2884" s="212" t="s">
        <v>30906</v>
      </c>
      <c r="CQ2884" s="212" t="s">
        <v>30907</v>
      </c>
      <c r="CR2884" s="212" t="s">
        <v>30908</v>
      </c>
      <c r="CS2884" s="44">
        <v>2882</v>
      </c>
      <c r="CT2884" s="44" t="s">
        <v>30909</v>
      </c>
      <c r="CU2884" s="214">
        <v>15421</v>
      </c>
      <c r="CV2884" s="212" t="s">
        <v>30910</v>
      </c>
      <c r="CW2884" s="212" t="s">
        <v>30911</v>
      </c>
      <c r="CX2884" s="44" t="s">
        <v>2490</v>
      </c>
      <c r="CY2884" s="78">
        <v>43039</v>
      </c>
      <c r="CZ2884" s="215" t="s">
        <v>576</v>
      </c>
      <c r="DA2884" s="212" t="s">
        <v>529</v>
      </c>
      <c r="DB2884" s="44" t="s">
        <v>530</v>
      </c>
      <c r="DC2884" s="44" t="s">
        <v>30912</v>
      </c>
      <c r="DD2884" s="44" t="s">
        <v>682</v>
      </c>
    </row>
    <row r="2885" spans="83:108">
      <c r="CE2885" s="212"/>
      <c r="CF2885" s="213">
        <f>IF(ISNUMBER(SEARCH($H$2,$CG$3:$CG$3874)),MAX($CF$2:CF2884)+1,0)</f>
        <v>0</v>
      </c>
      <c r="CG2885" s="212" t="s">
        <v>30913</v>
      </c>
      <c r="CH2885" s="212"/>
      <c r="CI2885" s="212"/>
      <c r="CJ2885" s="213" t="str">
        <f>IFERROR(VLOOKUP(ROWS($CJ$3:CJ2885),CF2885:$CG$3874,2,0),"")</f>
        <v/>
      </c>
      <c r="CK2885" s="212" t="s">
        <v>30914</v>
      </c>
      <c r="CL2885" s="212" t="s">
        <v>30915</v>
      </c>
      <c r="CM2885" s="78">
        <v>43039</v>
      </c>
      <c r="CN2885" s="212" t="s">
        <v>30916</v>
      </c>
      <c r="CO2885" s="212" t="s">
        <v>30917</v>
      </c>
      <c r="CP2885" s="212" t="s">
        <v>30918</v>
      </c>
      <c r="CQ2885" s="212" t="s">
        <v>30919</v>
      </c>
      <c r="CR2885" s="212" t="s">
        <v>30920</v>
      </c>
      <c r="CS2885" s="44">
        <v>2883</v>
      </c>
      <c r="CT2885" s="44" t="s">
        <v>30921</v>
      </c>
      <c r="CU2885" s="214">
        <v>15009</v>
      </c>
      <c r="CV2885" s="212" t="s">
        <v>30922</v>
      </c>
      <c r="CW2885" s="212" t="s">
        <v>30911</v>
      </c>
      <c r="CX2885" s="44" t="s">
        <v>2490</v>
      </c>
      <c r="CY2885" s="78">
        <v>43039</v>
      </c>
      <c r="CZ2885" s="215" t="s">
        <v>763</v>
      </c>
      <c r="DA2885" s="212" t="s">
        <v>529</v>
      </c>
      <c r="DB2885" s="44" t="s">
        <v>547</v>
      </c>
      <c r="DC2885" s="44" t="s">
        <v>30923</v>
      </c>
      <c r="DD2885" s="44" t="s">
        <v>532</v>
      </c>
    </row>
    <row r="2886" spans="83:108">
      <c r="CE2886" s="212"/>
      <c r="CF2886" s="213">
        <f>IF(ISNUMBER(SEARCH($H$2,$CG$3:$CG$3874)),MAX($CF$2:CF2885)+1,0)</f>
        <v>0</v>
      </c>
      <c r="CG2886" s="212" t="s">
        <v>30924</v>
      </c>
      <c r="CH2886" s="212"/>
      <c r="CI2886" s="212"/>
      <c r="CJ2886" s="213" t="str">
        <f>IFERROR(VLOOKUP(ROWS($CJ$3:CJ2886),CF2886:$CG$3874,2,0),"")</f>
        <v/>
      </c>
      <c r="CK2886" s="212" t="s">
        <v>30925</v>
      </c>
      <c r="CL2886" s="212" t="s">
        <v>30926</v>
      </c>
      <c r="CM2886" s="78">
        <v>44742</v>
      </c>
      <c r="CN2886" s="212" t="s">
        <v>30927</v>
      </c>
      <c r="CO2886" s="212" t="s">
        <v>30928</v>
      </c>
      <c r="CP2886" s="212" t="s">
        <v>30929</v>
      </c>
      <c r="CQ2886" s="212" t="s">
        <v>30930</v>
      </c>
      <c r="CR2886" s="212" t="s">
        <v>30931</v>
      </c>
      <c r="CS2886" s="44">
        <v>2884</v>
      </c>
      <c r="CT2886" s="44" t="s">
        <v>30932</v>
      </c>
      <c r="CU2886" s="214">
        <v>11355</v>
      </c>
      <c r="CV2886" s="212" t="s">
        <v>30933</v>
      </c>
      <c r="CW2886" s="212" t="s">
        <v>30934</v>
      </c>
      <c r="CX2886" s="44" t="s">
        <v>998</v>
      </c>
      <c r="CY2886" s="78">
        <v>44742</v>
      </c>
      <c r="CZ2886" s="215" t="s">
        <v>6299</v>
      </c>
      <c r="DA2886" s="212" t="s">
        <v>22859</v>
      </c>
      <c r="DB2886" s="44" t="s">
        <v>919</v>
      </c>
      <c r="DC2886" s="44" t="s">
        <v>30935</v>
      </c>
      <c r="DD2886" s="44" t="s">
        <v>532</v>
      </c>
    </row>
    <row r="2887" spans="83:108">
      <c r="CE2887" s="212"/>
      <c r="CF2887" s="213">
        <f>IF(ISNUMBER(SEARCH($H$2,$CG$3:$CG$3874)),MAX($CF$2:CF2886)+1,0)</f>
        <v>0</v>
      </c>
      <c r="CG2887" s="212" t="s">
        <v>30936</v>
      </c>
      <c r="CH2887" s="212"/>
      <c r="CI2887" s="212"/>
      <c r="CJ2887" s="213" t="str">
        <f>IFERROR(VLOOKUP(ROWS($CJ$3:CJ2887),CF2887:$CG$3874,2,0),"")</f>
        <v/>
      </c>
      <c r="CK2887" s="212" t="s">
        <v>30937</v>
      </c>
      <c r="CL2887" s="212" t="s">
        <v>30938</v>
      </c>
      <c r="CM2887" s="78">
        <v>44742</v>
      </c>
      <c r="CN2887" s="212" t="s">
        <v>30939</v>
      </c>
      <c r="CO2887" s="212" t="s">
        <v>30940</v>
      </c>
      <c r="CP2887" s="212" t="s">
        <v>30941</v>
      </c>
      <c r="CQ2887" s="212" t="s">
        <v>30942</v>
      </c>
      <c r="CR2887" s="212" t="s">
        <v>30943</v>
      </c>
      <c r="CS2887" s="44">
        <v>2885</v>
      </c>
      <c r="CT2887" s="44" t="s">
        <v>30944</v>
      </c>
      <c r="CU2887" s="214">
        <v>12750</v>
      </c>
      <c r="CV2887" s="212" t="s">
        <v>30945</v>
      </c>
      <c r="CW2887" s="212" t="s">
        <v>30934</v>
      </c>
      <c r="CX2887" s="44" t="s">
        <v>998</v>
      </c>
      <c r="CY2887" s="78">
        <v>44742</v>
      </c>
      <c r="CZ2887" s="215" t="s">
        <v>6299</v>
      </c>
      <c r="DA2887" s="212" t="s">
        <v>14583</v>
      </c>
      <c r="DB2887" s="44" t="s">
        <v>655</v>
      </c>
      <c r="DC2887" s="44" t="s">
        <v>5443</v>
      </c>
      <c r="DD2887" s="44" t="s">
        <v>532</v>
      </c>
    </row>
    <row r="2888" spans="83:108">
      <c r="CE2888" s="212"/>
      <c r="CF2888" s="213">
        <f>IF(ISNUMBER(SEARCH($H$2,$CG$3:$CG$3874)),MAX($CF$2:CF2887)+1,0)</f>
        <v>0</v>
      </c>
      <c r="CG2888" s="212" t="s">
        <v>30946</v>
      </c>
      <c r="CH2888" s="212"/>
      <c r="CI2888" s="212"/>
      <c r="CJ2888" s="213" t="str">
        <f>IFERROR(VLOOKUP(ROWS($CJ$3:CJ2888),CF2888:$CG$3874,2,0),"")</f>
        <v/>
      </c>
      <c r="CK2888" s="212" t="s">
        <v>30947</v>
      </c>
      <c r="CL2888" s="212" t="s">
        <v>30948</v>
      </c>
      <c r="CM2888" s="78">
        <v>44742</v>
      </c>
      <c r="CN2888" s="212" t="s">
        <v>30949</v>
      </c>
      <c r="CO2888" s="212" t="s">
        <v>30950</v>
      </c>
      <c r="CP2888" s="212" t="s">
        <v>30951</v>
      </c>
      <c r="CQ2888" s="212" t="s">
        <v>30952</v>
      </c>
      <c r="CR2888" s="212" t="s">
        <v>30953</v>
      </c>
      <c r="CS2888" s="44">
        <v>2886</v>
      </c>
      <c r="CT2888" s="44" t="s">
        <v>30954</v>
      </c>
      <c r="CU2888" s="214">
        <v>10338</v>
      </c>
      <c r="CV2888" s="212" t="s">
        <v>30955</v>
      </c>
      <c r="CW2888" s="212" t="s">
        <v>10522</v>
      </c>
      <c r="CX2888" s="44" t="s">
        <v>998</v>
      </c>
      <c r="CY2888" s="78">
        <v>44742</v>
      </c>
      <c r="CZ2888" s="215" t="s">
        <v>6299</v>
      </c>
      <c r="DA2888" s="212" t="s">
        <v>14583</v>
      </c>
      <c r="DB2888" s="44" t="s">
        <v>919</v>
      </c>
      <c r="DC2888" s="44" t="s">
        <v>10524</v>
      </c>
      <c r="DD2888" s="44" t="s">
        <v>532</v>
      </c>
    </row>
    <row r="2889" spans="83:108">
      <c r="CE2889" s="212"/>
      <c r="CF2889" s="213">
        <f>IF(ISNUMBER(SEARCH($H$2,$CG$3:$CG$3874)),MAX($CF$2:CF2888)+1,0)</f>
        <v>0</v>
      </c>
      <c r="CG2889" s="212" t="s">
        <v>30956</v>
      </c>
      <c r="CH2889" s="212"/>
      <c r="CI2889" s="212"/>
      <c r="CJ2889" s="213" t="str">
        <f>IFERROR(VLOOKUP(ROWS($CJ$3:CJ2889),CF2889:$CG$3874,2,0),"")</f>
        <v/>
      </c>
      <c r="CK2889" s="212" t="s">
        <v>30957</v>
      </c>
      <c r="CL2889" s="212" t="s">
        <v>30958</v>
      </c>
      <c r="CM2889" s="78">
        <v>44530</v>
      </c>
      <c r="CN2889" s="212" t="s">
        <v>30959</v>
      </c>
      <c r="CO2889" s="212" t="s">
        <v>30960</v>
      </c>
      <c r="CP2889" s="212" t="s">
        <v>30961</v>
      </c>
      <c r="CQ2889" s="212" t="s">
        <v>30962</v>
      </c>
      <c r="CR2889" s="212" t="s">
        <v>30963</v>
      </c>
      <c r="CS2889" s="44">
        <v>2887</v>
      </c>
      <c r="CT2889" s="44" t="s">
        <v>30964</v>
      </c>
      <c r="CU2889" s="214">
        <v>6956</v>
      </c>
      <c r="CV2889" s="212" t="s">
        <v>30965</v>
      </c>
      <c r="CW2889" s="212" t="s">
        <v>2433</v>
      </c>
      <c r="CX2889" s="44" t="s">
        <v>22022</v>
      </c>
      <c r="CY2889" s="78">
        <v>44530</v>
      </c>
      <c r="CZ2889" s="215" t="s">
        <v>763</v>
      </c>
      <c r="DA2889" s="212" t="s">
        <v>737</v>
      </c>
      <c r="DB2889" s="44" t="s">
        <v>655</v>
      </c>
      <c r="DC2889" s="44" t="s">
        <v>11737</v>
      </c>
      <c r="DD2889" s="44" t="s">
        <v>563</v>
      </c>
    </row>
    <row r="2890" spans="83:108">
      <c r="CE2890" s="212"/>
      <c r="CF2890" s="213">
        <f>IF(ISNUMBER(SEARCH($H$2,$CG$3:$CG$3874)),MAX($CF$2:CF2889)+1,0)</f>
        <v>0</v>
      </c>
      <c r="CG2890" s="212" t="s">
        <v>30966</v>
      </c>
      <c r="CH2890" s="212"/>
      <c r="CI2890" s="212"/>
      <c r="CJ2890" s="213" t="str">
        <f>IFERROR(VLOOKUP(ROWS($CJ$3:CJ2890),CF2890:$CG$3874,2,0),"")</f>
        <v/>
      </c>
      <c r="CK2890" s="212" t="s">
        <v>30967</v>
      </c>
      <c r="CL2890" s="212" t="s">
        <v>30968</v>
      </c>
      <c r="CM2890" s="78">
        <v>44196</v>
      </c>
      <c r="CN2890" s="212" t="s">
        <v>30969</v>
      </c>
      <c r="CO2890" s="212" t="s">
        <v>30970</v>
      </c>
      <c r="CP2890" s="212" t="s">
        <v>30971</v>
      </c>
      <c r="CQ2890" s="212" t="s">
        <v>30972</v>
      </c>
      <c r="CR2890" s="212" t="s">
        <v>30973</v>
      </c>
      <c r="CS2890" s="44">
        <v>2888</v>
      </c>
      <c r="CT2890" s="44" t="s">
        <v>30974</v>
      </c>
      <c r="CU2890" s="214">
        <v>10503</v>
      </c>
      <c r="CV2890" s="212" t="s">
        <v>30975</v>
      </c>
      <c r="CW2890" s="212" t="s">
        <v>985</v>
      </c>
      <c r="CX2890" s="44" t="s">
        <v>10745</v>
      </c>
      <c r="CY2890" s="78">
        <v>44196</v>
      </c>
      <c r="CZ2890" s="215" t="s">
        <v>640</v>
      </c>
      <c r="DA2890" s="212" t="s">
        <v>512</v>
      </c>
      <c r="DB2890" s="44" t="s">
        <v>802</v>
      </c>
      <c r="DC2890" s="44" t="s">
        <v>986</v>
      </c>
      <c r="DD2890" s="44" t="s">
        <v>532</v>
      </c>
    </row>
    <row r="2891" spans="83:108">
      <c r="CE2891" s="212"/>
      <c r="CF2891" s="213">
        <f>IF(ISNUMBER(SEARCH($H$2,$CG$3:$CG$3874)),MAX($CF$2:CF2890)+1,0)</f>
        <v>0</v>
      </c>
      <c r="CG2891" s="212" t="s">
        <v>30976</v>
      </c>
      <c r="CH2891" s="212"/>
      <c r="CI2891" s="212"/>
      <c r="CJ2891" s="213" t="str">
        <f>IFERROR(VLOOKUP(ROWS($CJ$3:CJ2891),CF2891:$CG$3874,2,0),"")</f>
        <v/>
      </c>
      <c r="CK2891" s="212" t="s">
        <v>30977</v>
      </c>
      <c r="CL2891" s="212" t="s">
        <v>30978</v>
      </c>
      <c r="CM2891" s="78">
        <v>44804</v>
      </c>
      <c r="CN2891" s="212" t="s">
        <v>30979</v>
      </c>
      <c r="CO2891" s="212" t="s">
        <v>30980</v>
      </c>
      <c r="CP2891" s="212" t="s">
        <v>30981</v>
      </c>
      <c r="CQ2891" s="212" t="s">
        <v>30982</v>
      </c>
      <c r="CR2891" s="212" t="s">
        <v>30983</v>
      </c>
      <c r="CS2891" s="44">
        <v>2889</v>
      </c>
      <c r="CT2891" s="44" t="s">
        <v>30984</v>
      </c>
      <c r="CU2891" s="214">
        <v>15503</v>
      </c>
      <c r="CV2891" s="212" t="s">
        <v>30985</v>
      </c>
      <c r="CW2891" s="212" t="s">
        <v>5373</v>
      </c>
      <c r="CX2891" s="44" t="s">
        <v>1226</v>
      </c>
      <c r="CY2891" s="78">
        <v>44804</v>
      </c>
      <c r="CZ2891" s="215" t="s">
        <v>576</v>
      </c>
      <c r="DA2891" s="212" t="s">
        <v>737</v>
      </c>
      <c r="DB2891" s="44" t="s">
        <v>641</v>
      </c>
      <c r="DC2891" s="44" t="s">
        <v>2412</v>
      </c>
      <c r="DD2891" s="44" t="s">
        <v>532</v>
      </c>
    </row>
    <row r="2892" spans="83:108">
      <c r="CE2892" s="212"/>
      <c r="CF2892" s="213">
        <f>IF(ISNUMBER(SEARCH($H$2,$CG$3:$CG$3874)),MAX($CF$2:CF2891)+1,0)</f>
        <v>0</v>
      </c>
      <c r="CG2892" s="212" t="s">
        <v>30986</v>
      </c>
      <c r="CH2892" s="212"/>
      <c r="CI2892" s="212"/>
      <c r="CJ2892" s="213" t="str">
        <f>IFERROR(VLOOKUP(ROWS($CJ$3:CJ2892),CF2892:$CG$3874,2,0),"")</f>
        <v/>
      </c>
      <c r="CK2892" s="212" t="s">
        <v>30987</v>
      </c>
      <c r="CL2892" s="212" t="s">
        <v>30988</v>
      </c>
      <c r="CM2892" s="78">
        <v>43039</v>
      </c>
      <c r="CN2892" s="212" t="s">
        <v>30989</v>
      </c>
      <c r="CO2892" s="212" t="s">
        <v>30990</v>
      </c>
      <c r="CP2892" s="212" t="s">
        <v>30991</v>
      </c>
      <c r="CQ2892" s="212" t="s">
        <v>30992</v>
      </c>
      <c r="CR2892" s="212" t="s">
        <v>30993</v>
      </c>
      <c r="CS2892" s="44">
        <v>2890</v>
      </c>
      <c r="CT2892" s="44" t="s">
        <v>30994</v>
      </c>
      <c r="CU2892" s="214">
        <v>15561</v>
      </c>
      <c r="CV2892" s="212" t="s">
        <v>30995</v>
      </c>
      <c r="CW2892" s="212" t="s">
        <v>4257</v>
      </c>
      <c r="CX2892" s="44" t="s">
        <v>5286</v>
      </c>
      <c r="CY2892" s="78">
        <v>43039</v>
      </c>
      <c r="CZ2892" s="215" t="s">
        <v>511</v>
      </c>
      <c r="DA2892" s="212" t="s">
        <v>737</v>
      </c>
      <c r="DB2892" s="44" t="s">
        <v>641</v>
      </c>
      <c r="DC2892" s="44" t="s">
        <v>2838</v>
      </c>
      <c r="DD2892" s="44" t="s">
        <v>515</v>
      </c>
    </row>
    <row r="2893" spans="83:108">
      <c r="CE2893" s="212"/>
      <c r="CF2893" s="213">
        <f>IF(ISNUMBER(SEARCH($H$2,$CG$3:$CG$3874)),MAX($CF$2:CF2892)+1,0)</f>
        <v>0</v>
      </c>
      <c r="CG2893" s="212" t="s">
        <v>30996</v>
      </c>
      <c r="CH2893" s="212"/>
      <c r="CI2893" s="212"/>
      <c r="CJ2893" s="213" t="str">
        <f>IFERROR(VLOOKUP(ROWS($CJ$3:CJ2893),CF2893:$CG$3874,2,0),"")</f>
        <v/>
      </c>
      <c r="CK2893" s="212" t="s">
        <v>30997</v>
      </c>
      <c r="CL2893" s="212" t="s">
        <v>30998</v>
      </c>
      <c r="CM2893" s="78">
        <v>44347</v>
      </c>
      <c r="CN2893" s="212" t="s">
        <v>30999</v>
      </c>
      <c r="CO2893" s="212" t="s">
        <v>31000</v>
      </c>
      <c r="CP2893" s="212" t="s">
        <v>31001</v>
      </c>
      <c r="CQ2893" s="212" t="s">
        <v>31002</v>
      </c>
      <c r="CR2893" s="212" t="s">
        <v>31003</v>
      </c>
      <c r="CS2893" s="44">
        <v>2891</v>
      </c>
      <c r="CT2893" s="44" t="s">
        <v>31004</v>
      </c>
      <c r="CU2893" s="214">
        <v>13087</v>
      </c>
      <c r="CV2893" s="212" t="s">
        <v>31005</v>
      </c>
      <c r="CW2893" s="212" t="s">
        <v>2058</v>
      </c>
      <c r="CX2893" s="44" t="s">
        <v>8380</v>
      </c>
      <c r="CY2893" s="78">
        <v>44347</v>
      </c>
      <c r="CZ2893" s="215" t="s">
        <v>511</v>
      </c>
      <c r="DA2893" s="212" t="s">
        <v>512</v>
      </c>
      <c r="DB2893" s="44" t="s">
        <v>655</v>
      </c>
      <c r="DC2893" s="44" t="s">
        <v>908</v>
      </c>
      <c r="DD2893" s="44" t="s">
        <v>532</v>
      </c>
    </row>
    <row r="2894" spans="83:108">
      <c r="CE2894" s="212"/>
      <c r="CF2894" s="213">
        <f>IF(ISNUMBER(SEARCH($H$2,$CG$3:$CG$3874)),MAX($CF$2:CF2893)+1,0)</f>
        <v>0</v>
      </c>
      <c r="CG2894" s="212" t="s">
        <v>31006</v>
      </c>
      <c r="CH2894" s="212"/>
      <c r="CI2894" s="212"/>
      <c r="CJ2894" s="213" t="str">
        <f>IFERROR(VLOOKUP(ROWS($CJ$3:CJ2894),CF2894:$CG$3874,2,0),"")</f>
        <v/>
      </c>
      <c r="CK2894" s="212" t="s">
        <v>31007</v>
      </c>
      <c r="CL2894" s="212" t="s">
        <v>31008</v>
      </c>
      <c r="CM2894" s="78">
        <v>44347</v>
      </c>
      <c r="CN2894" s="212" t="s">
        <v>31009</v>
      </c>
      <c r="CO2894" s="212" t="s">
        <v>31010</v>
      </c>
      <c r="CP2894" s="212" t="s">
        <v>31011</v>
      </c>
      <c r="CQ2894" s="212" t="s">
        <v>31012</v>
      </c>
      <c r="CR2894" s="212" t="s">
        <v>31013</v>
      </c>
      <c r="CS2894" s="44">
        <v>2892</v>
      </c>
      <c r="CT2894" s="44" t="s">
        <v>31014</v>
      </c>
      <c r="CU2894" s="214">
        <v>13350</v>
      </c>
      <c r="CV2894" s="212" t="s">
        <v>31015</v>
      </c>
      <c r="CW2894" s="212" t="s">
        <v>17647</v>
      </c>
      <c r="CX2894" s="44" t="s">
        <v>1428</v>
      </c>
      <c r="CY2894" s="78">
        <v>44347</v>
      </c>
      <c r="CZ2894" s="215" t="s">
        <v>545</v>
      </c>
      <c r="DA2894" s="212" t="s">
        <v>529</v>
      </c>
      <c r="DB2894" s="44" t="s">
        <v>547</v>
      </c>
      <c r="DC2894" s="44" t="s">
        <v>562</v>
      </c>
      <c r="DD2894" s="44" t="s">
        <v>532</v>
      </c>
    </row>
    <row r="2895" spans="83:108">
      <c r="CE2895" s="212"/>
      <c r="CF2895" s="213">
        <f>IF(ISNUMBER(SEARCH($H$2,$CG$3:$CG$3874)),MAX($CF$2:CF2894)+1,0)</f>
        <v>0</v>
      </c>
      <c r="CG2895" s="212" t="s">
        <v>31016</v>
      </c>
      <c r="CH2895" s="212"/>
      <c r="CI2895" s="212"/>
      <c r="CJ2895" s="213" t="str">
        <f>IFERROR(VLOOKUP(ROWS($CJ$3:CJ2895),CF2895:$CG$3874,2,0),"")</f>
        <v/>
      </c>
      <c r="CK2895" s="212" t="s">
        <v>31017</v>
      </c>
      <c r="CL2895" s="212" t="s">
        <v>31018</v>
      </c>
      <c r="CM2895" s="78">
        <v>44347</v>
      </c>
      <c r="CN2895" s="212" t="s">
        <v>31019</v>
      </c>
      <c r="CO2895" s="212" t="s">
        <v>31020</v>
      </c>
      <c r="CP2895" s="212" t="s">
        <v>31021</v>
      </c>
      <c r="CQ2895" s="212" t="s">
        <v>31022</v>
      </c>
      <c r="CR2895" s="212" t="s">
        <v>31023</v>
      </c>
      <c r="CS2895" s="44">
        <v>2893</v>
      </c>
      <c r="CT2895" s="44" t="s">
        <v>31024</v>
      </c>
      <c r="CU2895" s="214">
        <v>7864</v>
      </c>
      <c r="CV2895" s="212" t="s">
        <v>31025</v>
      </c>
      <c r="CW2895" s="212" t="s">
        <v>17647</v>
      </c>
      <c r="CX2895" s="44" t="s">
        <v>1428</v>
      </c>
      <c r="CY2895" s="78">
        <v>44347</v>
      </c>
      <c r="CZ2895" s="215" t="s">
        <v>576</v>
      </c>
      <c r="DA2895" s="212" t="s">
        <v>529</v>
      </c>
      <c r="DB2895" s="44" t="s">
        <v>802</v>
      </c>
      <c r="DC2895" s="44" t="s">
        <v>7112</v>
      </c>
      <c r="DD2895" s="44" t="s">
        <v>563</v>
      </c>
    </row>
    <row r="2896" spans="83:108">
      <c r="CE2896" s="212"/>
      <c r="CF2896" s="213">
        <f>IF(ISNUMBER(SEARCH($H$2,$CG$3:$CG$3874)),MAX($CF$2:CF2895)+1,0)</f>
        <v>0</v>
      </c>
      <c r="CG2896" s="212" t="s">
        <v>31026</v>
      </c>
      <c r="CH2896" s="212"/>
      <c r="CI2896" s="212"/>
      <c r="CJ2896" s="213" t="str">
        <f>IFERROR(VLOOKUP(ROWS($CJ$3:CJ2896),CF2896:$CG$3874,2,0),"")</f>
        <v/>
      </c>
      <c r="CK2896" s="212" t="s">
        <v>31027</v>
      </c>
      <c r="CL2896" s="212" t="s">
        <v>31028</v>
      </c>
      <c r="CM2896" s="78">
        <v>43708</v>
      </c>
      <c r="CN2896" s="212" t="s">
        <v>31029</v>
      </c>
      <c r="CO2896" s="212" t="s">
        <v>31030</v>
      </c>
      <c r="CP2896" s="212" t="s">
        <v>31031</v>
      </c>
      <c r="CQ2896" s="212" t="s">
        <v>31032</v>
      </c>
      <c r="CR2896" s="212" t="s">
        <v>31033</v>
      </c>
      <c r="CS2896" s="44">
        <v>2894</v>
      </c>
      <c r="CT2896" s="44" t="s">
        <v>31034</v>
      </c>
      <c r="CU2896" s="214">
        <v>12420</v>
      </c>
      <c r="CV2896" s="212" t="s">
        <v>31035</v>
      </c>
      <c r="CW2896" s="212" t="s">
        <v>749</v>
      </c>
      <c r="CX2896" s="44" t="s">
        <v>654</v>
      </c>
      <c r="CY2896" s="78">
        <v>43708</v>
      </c>
      <c r="CZ2896" s="215" t="s">
        <v>576</v>
      </c>
      <c r="DA2896" s="212" t="s">
        <v>512</v>
      </c>
      <c r="DB2896" s="44" t="s">
        <v>641</v>
      </c>
      <c r="DC2896" s="44" t="s">
        <v>2586</v>
      </c>
      <c r="DD2896" s="44" t="s">
        <v>532</v>
      </c>
    </row>
    <row r="2897" spans="83:108">
      <c r="CE2897" s="212"/>
      <c r="CF2897" s="213">
        <f>IF(ISNUMBER(SEARCH($H$2,$CG$3:$CG$3874)),MAX($CF$2:CF2896)+1,0)</f>
        <v>0</v>
      </c>
      <c r="CG2897" s="212" t="s">
        <v>31036</v>
      </c>
      <c r="CH2897" s="212"/>
      <c r="CI2897" s="212"/>
      <c r="CJ2897" s="213" t="str">
        <f>IFERROR(VLOOKUP(ROWS($CJ$3:CJ2897),CF2897:$CG$3874,2,0),"")</f>
        <v/>
      </c>
      <c r="CK2897" s="212" t="s">
        <v>31037</v>
      </c>
      <c r="CL2897" s="212" t="s">
        <v>31038</v>
      </c>
      <c r="CM2897" s="78">
        <v>43708</v>
      </c>
      <c r="CN2897" s="212" t="s">
        <v>31039</v>
      </c>
      <c r="CO2897" s="212" t="s">
        <v>31040</v>
      </c>
      <c r="CP2897" s="212" t="s">
        <v>31041</v>
      </c>
      <c r="CQ2897" s="212" t="s">
        <v>31042</v>
      </c>
      <c r="CR2897" s="212" t="s">
        <v>31043</v>
      </c>
      <c r="CS2897" s="44">
        <v>2895</v>
      </c>
      <c r="CT2897" s="44" t="s">
        <v>31044</v>
      </c>
      <c r="CU2897" s="214">
        <v>15650</v>
      </c>
      <c r="CV2897" s="212" t="s">
        <v>31045</v>
      </c>
      <c r="CW2897" s="212" t="s">
        <v>749</v>
      </c>
      <c r="CX2897" s="44" t="s">
        <v>654</v>
      </c>
      <c r="CY2897" s="78">
        <v>43708</v>
      </c>
      <c r="CZ2897" s="215" t="s">
        <v>576</v>
      </c>
      <c r="DA2897" s="212" t="s">
        <v>512</v>
      </c>
      <c r="DB2897" s="44" t="s">
        <v>641</v>
      </c>
      <c r="DC2897" s="44" t="s">
        <v>750</v>
      </c>
      <c r="DD2897" s="44" t="s">
        <v>532</v>
      </c>
    </row>
    <row r="2898" spans="83:108">
      <c r="CE2898" s="212"/>
      <c r="CF2898" s="213">
        <f>IF(ISNUMBER(SEARCH($H$2,$CG$3:$CG$3874)),MAX($CF$2:CF2897)+1,0)</f>
        <v>0</v>
      </c>
      <c r="CG2898" s="212" t="s">
        <v>31046</v>
      </c>
      <c r="CH2898" s="212"/>
      <c r="CI2898" s="212"/>
      <c r="CJ2898" s="213" t="str">
        <f>IFERROR(VLOOKUP(ROWS($CJ$3:CJ2898),CF2898:$CG$3874,2,0),"")</f>
        <v/>
      </c>
      <c r="CK2898" s="212" t="s">
        <v>31047</v>
      </c>
      <c r="CL2898" s="212" t="s">
        <v>31048</v>
      </c>
      <c r="CM2898" s="78">
        <v>43708</v>
      </c>
      <c r="CN2898" s="212" t="s">
        <v>31049</v>
      </c>
      <c r="CO2898" s="212" t="s">
        <v>31050</v>
      </c>
      <c r="CP2898" s="212" t="s">
        <v>31051</v>
      </c>
      <c r="CQ2898" s="212" t="s">
        <v>31052</v>
      </c>
      <c r="CR2898" s="212" t="s">
        <v>31053</v>
      </c>
      <c r="CS2898" s="44">
        <v>2896</v>
      </c>
      <c r="CT2898" s="44" t="s">
        <v>31054</v>
      </c>
      <c r="CU2898" s="214">
        <v>14014</v>
      </c>
      <c r="CV2898" s="212" t="s">
        <v>31055</v>
      </c>
      <c r="CW2898" s="212" t="s">
        <v>749</v>
      </c>
      <c r="CX2898" s="44" t="s">
        <v>654</v>
      </c>
      <c r="CY2898" s="78">
        <v>43708</v>
      </c>
      <c r="CZ2898" s="215" t="s">
        <v>528</v>
      </c>
      <c r="DA2898" s="212" t="s">
        <v>512</v>
      </c>
      <c r="DB2898" s="44" t="s">
        <v>655</v>
      </c>
      <c r="DC2898" s="44" t="s">
        <v>1348</v>
      </c>
      <c r="DD2898" s="44" t="s">
        <v>532</v>
      </c>
    </row>
    <row r="2899" spans="83:108">
      <c r="CE2899" s="212"/>
      <c r="CF2899" s="213">
        <f>IF(ISNUMBER(SEARCH($H$2,$CG$3:$CG$3874)),MAX($CF$2:CF2898)+1,0)</f>
        <v>0</v>
      </c>
      <c r="CG2899" s="212" t="s">
        <v>31056</v>
      </c>
      <c r="CH2899" s="212"/>
      <c r="CI2899" s="212"/>
      <c r="CJ2899" s="213" t="str">
        <f>IFERROR(VLOOKUP(ROWS($CJ$3:CJ2899),CF2899:$CG$3874,2,0),"")</f>
        <v/>
      </c>
      <c r="CK2899" s="212" t="s">
        <v>31057</v>
      </c>
      <c r="CL2899" s="212" t="s">
        <v>31058</v>
      </c>
      <c r="CM2899" s="78">
        <v>43312</v>
      </c>
      <c r="CN2899" s="212" t="s">
        <v>31059</v>
      </c>
      <c r="CO2899" s="212" t="s">
        <v>31060</v>
      </c>
      <c r="CP2899" s="212" t="s">
        <v>31061</v>
      </c>
      <c r="CQ2899" s="212" t="s">
        <v>31062</v>
      </c>
      <c r="CR2899" s="212" t="s">
        <v>31063</v>
      </c>
      <c r="CS2899" s="44">
        <v>2897</v>
      </c>
      <c r="CT2899" s="44" t="s">
        <v>31064</v>
      </c>
      <c r="CU2899" s="214">
        <v>15815</v>
      </c>
      <c r="CV2899" s="212" t="s">
        <v>31065</v>
      </c>
      <c r="CW2899" s="212" t="s">
        <v>3106</v>
      </c>
      <c r="CX2899" s="44" t="s">
        <v>708</v>
      </c>
      <c r="CY2899" s="78">
        <v>43312</v>
      </c>
      <c r="CZ2899" s="215" t="s">
        <v>1313</v>
      </c>
      <c r="DA2899" s="212" t="s">
        <v>512</v>
      </c>
      <c r="DB2899" s="44" t="s">
        <v>530</v>
      </c>
      <c r="DC2899" s="44" t="s">
        <v>31066</v>
      </c>
      <c r="DD2899" s="44" t="s">
        <v>532</v>
      </c>
    </row>
    <row r="2900" spans="83:108">
      <c r="CE2900" s="212"/>
      <c r="CF2900" s="213">
        <f>IF(ISNUMBER(SEARCH($H$2,$CG$3:$CG$3874)),MAX($CF$2:CF2899)+1,0)</f>
        <v>0</v>
      </c>
      <c r="CG2900" s="212" t="s">
        <v>31067</v>
      </c>
      <c r="CH2900" s="212"/>
      <c r="CI2900" s="212"/>
      <c r="CJ2900" s="213" t="str">
        <f>IFERROR(VLOOKUP(ROWS($CJ$3:CJ2900),CF2900:$CG$3874,2,0),"")</f>
        <v/>
      </c>
      <c r="CK2900" s="212" t="s">
        <v>31068</v>
      </c>
      <c r="CL2900" s="212" t="s">
        <v>31069</v>
      </c>
      <c r="CM2900" s="78">
        <v>43708</v>
      </c>
      <c r="CN2900" s="212" t="s">
        <v>31070</v>
      </c>
      <c r="CO2900" s="212" t="s">
        <v>31071</v>
      </c>
      <c r="CP2900" s="212" t="s">
        <v>31072</v>
      </c>
      <c r="CQ2900" s="212" t="s">
        <v>31073</v>
      </c>
      <c r="CR2900" s="212" t="s">
        <v>31074</v>
      </c>
      <c r="CS2900" s="44">
        <v>2898</v>
      </c>
      <c r="CT2900" s="44" t="s">
        <v>31075</v>
      </c>
      <c r="CU2900" s="214">
        <v>14207</v>
      </c>
      <c r="CV2900" s="212" t="s">
        <v>31076</v>
      </c>
      <c r="CW2900" s="212" t="s">
        <v>749</v>
      </c>
      <c r="CX2900" s="44" t="s">
        <v>3330</v>
      </c>
      <c r="CY2900" s="78">
        <v>43708</v>
      </c>
      <c r="CZ2900" s="215" t="s">
        <v>576</v>
      </c>
      <c r="DA2900" s="212" t="s">
        <v>512</v>
      </c>
      <c r="DB2900" s="44" t="s">
        <v>641</v>
      </c>
      <c r="DC2900" s="44" t="s">
        <v>750</v>
      </c>
      <c r="DD2900" s="44" t="s">
        <v>532</v>
      </c>
    </row>
    <row r="2901" spans="83:108">
      <c r="CE2901" s="212"/>
      <c r="CF2901" s="213">
        <f>IF(ISNUMBER(SEARCH($H$2,$CG$3:$CG$3874)),MAX($CF$2:CF2900)+1,0)</f>
        <v>0</v>
      </c>
      <c r="CG2901" s="212" t="s">
        <v>31077</v>
      </c>
      <c r="CH2901" s="212"/>
      <c r="CI2901" s="212"/>
      <c r="CJ2901" s="213" t="str">
        <f>IFERROR(VLOOKUP(ROWS($CJ$3:CJ2901),CF2901:$CG$3874,2,0),"")</f>
        <v/>
      </c>
      <c r="CK2901" s="212" t="s">
        <v>31078</v>
      </c>
      <c r="CL2901" s="212" t="s">
        <v>31079</v>
      </c>
      <c r="CM2901" s="78">
        <v>43708</v>
      </c>
      <c r="CN2901" s="212" t="s">
        <v>31080</v>
      </c>
      <c r="CO2901" s="212" t="s">
        <v>31081</v>
      </c>
      <c r="CP2901" s="212" t="s">
        <v>31082</v>
      </c>
      <c r="CQ2901" s="212" t="s">
        <v>31083</v>
      </c>
      <c r="CR2901" s="212" t="s">
        <v>31084</v>
      </c>
      <c r="CS2901" s="44">
        <v>2899</v>
      </c>
      <c r="CT2901" s="44" t="s">
        <v>31085</v>
      </c>
      <c r="CU2901" s="214">
        <v>13390</v>
      </c>
      <c r="CV2901" s="212" t="s">
        <v>31086</v>
      </c>
      <c r="CW2901" s="212" t="s">
        <v>749</v>
      </c>
      <c r="CX2901" s="44" t="s">
        <v>1059</v>
      </c>
      <c r="CY2901" s="78">
        <v>43708</v>
      </c>
      <c r="CZ2901" s="215" t="s">
        <v>545</v>
      </c>
      <c r="DA2901" s="212" t="s">
        <v>512</v>
      </c>
      <c r="DB2901" s="44" t="s">
        <v>626</v>
      </c>
      <c r="DC2901" s="44" t="s">
        <v>5233</v>
      </c>
      <c r="DD2901" s="44" t="s">
        <v>532</v>
      </c>
    </row>
    <row r="2902" spans="83:108">
      <c r="CE2902" s="212"/>
      <c r="CF2902" s="213">
        <f>IF(ISNUMBER(SEARCH($H$2,$CG$3:$CG$3874)),MAX($CF$2:CF2901)+1,0)</f>
        <v>0</v>
      </c>
      <c r="CG2902" s="212" t="s">
        <v>31087</v>
      </c>
      <c r="CH2902" s="212"/>
      <c r="CI2902" s="212"/>
      <c r="CJ2902" s="213" t="str">
        <f>IFERROR(VLOOKUP(ROWS($CJ$3:CJ2902),CF2902:$CG$3874,2,0),"")</f>
        <v/>
      </c>
      <c r="CK2902" s="212" t="s">
        <v>31088</v>
      </c>
      <c r="CL2902" s="212" t="s">
        <v>31089</v>
      </c>
      <c r="CM2902" s="78">
        <v>44196</v>
      </c>
      <c r="CN2902" s="212" t="s">
        <v>31090</v>
      </c>
      <c r="CO2902" s="212" t="s">
        <v>31091</v>
      </c>
      <c r="CP2902" s="212" t="s">
        <v>31092</v>
      </c>
      <c r="CQ2902" s="212" t="s">
        <v>31093</v>
      </c>
      <c r="CR2902" s="212" t="s">
        <v>31094</v>
      </c>
      <c r="CS2902" s="44">
        <v>2900</v>
      </c>
      <c r="CT2902" s="44" t="s">
        <v>31095</v>
      </c>
      <c r="CU2902" s="214">
        <v>14474</v>
      </c>
      <c r="CV2902" s="212" t="s">
        <v>31096</v>
      </c>
      <c r="CW2902" s="212" t="s">
        <v>13187</v>
      </c>
      <c r="CX2902" s="44" t="s">
        <v>1059</v>
      </c>
      <c r="CY2902" s="78">
        <v>44196</v>
      </c>
      <c r="CZ2902" s="215" t="s">
        <v>640</v>
      </c>
      <c r="DA2902" s="212" t="s">
        <v>512</v>
      </c>
      <c r="DB2902" s="44" t="s">
        <v>641</v>
      </c>
      <c r="DC2902" s="44" t="s">
        <v>13188</v>
      </c>
      <c r="DD2902" s="44" t="s">
        <v>532</v>
      </c>
    </row>
    <row r="2903" spans="83:108">
      <c r="CE2903" s="212"/>
      <c r="CF2903" s="213">
        <f>IF(ISNUMBER(SEARCH($H$2,$CG$3:$CG$3874)),MAX($CF$2:CF2902)+1,0)</f>
        <v>0</v>
      </c>
      <c r="CG2903" s="212" t="s">
        <v>31097</v>
      </c>
      <c r="CH2903" s="212"/>
      <c r="CI2903" s="212"/>
      <c r="CJ2903" s="213" t="str">
        <f>IFERROR(VLOOKUP(ROWS($CJ$3:CJ2903),CF2903:$CG$3874,2,0),"")</f>
        <v/>
      </c>
      <c r="CK2903" s="212" t="s">
        <v>31098</v>
      </c>
      <c r="CL2903" s="212" t="s">
        <v>31099</v>
      </c>
      <c r="CM2903" s="78">
        <v>44196</v>
      </c>
      <c r="CN2903" s="212" t="s">
        <v>31100</v>
      </c>
      <c r="CO2903" s="212" t="s">
        <v>31101</v>
      </c>
      <c r="CP2903" s="212" t="s">
        <v>31102</v>
      </c>
      <c r="CQ2903" s="212" t="s">
        <v>31103</v>
      </c>
      <c r="CR2903" s="212" t="s">
        <v>31104</v>
      </c>
      <c r="CS2903" s="44">
        <v>2901</v>
      </c>
      <c r="CT2903" s="44" t="s">
        <v>31105</v>
      </c>
      <c r="CU2903" s="214">
        <v>12696</v>
      </c>
      <c r="CV2903" s="212" t="s">
        <v>31106</v>
      </c>
      <c r="CW2903" s="212" t="s">
        <v>13187</v>
      </c>
      <c r="CX2903" s="44" t="s">
        <v>735</v>
      </c>
      <c r="CY2903" s="78">
        <v>44196</v>
      </c>
      <c r="CZ2903" s="215" t="s">
        <v>640</v>
      </c>
      <c r="DA2903" s="212" t="s">
        <v>512</v>
      </c>
      <c r="DB2903" s="44" t="s">
        <v>641</v>
      </c>
      <c r="DC2903" s="44" t="s">
        <v>13188</v>
      </c>
      <c r="DD2903" s="44" t="s">
        <v>532</v>
      </c>
    </row>
    <row r="2904" spans="83:108">
      <c r="CE2904" s="212"/>
      <c r="CF2904" s="213">
        <f>IF(ISNUMBER(SEARCH($H$2,$CG$3:$CG$3874)),MAX($CF$2:CF2903)+1,0)</f>
        <v>0</v>
      </c>
      <c r="CG2904" s="212" t="s">
        <v>31107</v>
      </c>
      <c r="CH2904" s="212"/>
      <c r="CI2904" s="212"/>
      <c r="CJ2904" s="213" t="str">
        <f>IFERROR(VLOOKUP(ROWS($CJ$3:CJ2904),CF2904:$CG$3874,2,0),"")</f>
        <v/>
      </c>
      <c r="CK2904" s="212" t="s">
        <v>31108</v>
      </c>
      <c r="CL2904" s="212" t="s">
        <v>31109</v>
      </c>
      <c r="CM2904" s="78">
        <v>43131</v>
      </c>
      <c r="CN2904" s="212" t="s">
        <v>31110</v>
      </c>
      <c r="CO2904" s="212" t="s">
        <v>31111</v>
      </c>
      <c r="CP2904" s="212" t="s">
        <v>31112</v>
      </c>
      <c r="CQ2904" s="212" t="s">
        <v>31113</v>
      </c>
      <c r="CR2904" s="212" t="s">
        <v>31114</v>
      </c>
      <c r="CS2904" s="44">
        <v>2902</v>
      </c>
      <c r="CT2904" s="44" t="s">
        <v>31115</v>
      </c>
      <c r="CU2904" s="214">
        <v>13623</v>
      </c>
      <c r="CV2904" s="212" t="s">
        <v>31116</v>
      </c>
      <c r="CW2904" s="212" t="s">
        <v>1942</v>
      </c>
      <c r="CX2904" s="44" t="s">
        <v>1943</v>
      </c>
      <c r="CY2904" s="78">
        <v>43131</v>
      </c>
      <c r="CZ2904" s="215" t="s">
        <v>576</v>
      </c>
      <c r="DA2904" s="212" t="s">
        <v>529</v>
      </c>
      <c r="DB2904" s="44" t="s">
        <v>530</v>
      </c>
      <c r="DC2904" s="44" t="s">
        <v>1944</v>
      </c>
      <c r="DD2904" s="44" t="s">
        <v>532</v>
      </c>
    </row>
    <row r="2905" spans="83:108">
      <c r="CE2905" s="212"/>
      <c r="CF2905" s="213">
        <f>IF(ISNUMBER(SEARCH($H$2,$CG$3:$CG$3874)),MAX($CF$2:CF2904)+1,0)</f>
        <v>0</v>
      </c>
      <c r="CG2905" s="212" t="s">
        <v>31117</v>
      </c>
      <c r="CH2905" s="212"/>
      <c r="CI2905" s="212"/>
      <c r="CJ2905" s="213" t="str">
        <f>IFERROR(VLOOKUP(ROWS($CJ$3:CJ2905),CF2905:$CG$3874,2,0),"")</f>
        <v/>
      </c>
      <c r="CK2905" s="212" t="s">
        <v>31118</v>
      </c>
      <c r="CL2905" s="212" t="s">
        <v>31119</v>
      </c>
      <c r="CM2905" s="78">
        <v>43131</v>
      </c>
      <c r="CN2905" s="212" t="s">
        <v>31120</v>
      </c>
      <c r="CO2905" s="212" t="s">
        <v>31121</v>
      </c>
      <c r="CP2905" s="212" t="s">
        <v>31122</v>
      </c>
      <c r="CQ2905" s="212" t="s">
        <v>31123</v>
      </c>
      <c r="CR2905" s="212" t="s">
        <v>31124</v>
      </c>
      <c r="CS2905" s="44">
        <v>2903</v>
      </c>
      <c r="CT2905" s="44" t="s">
        <v>31125</v>
      </c>
      <c r="CU2905" s="214">
        <v>13622</v>
      </c>
      <c r="CV2905" s="212" t="s">
        <v>31126</v>
      </c>
      <c r="CW2905" s="212" t="s">
        <v>6959</v>
      </c>
      <c r="CX2905" s="44" t="s">
        <v>1943</v>
      </c>
      <c r="CY2905" s="78">
        <v>43131</v>
      </c>
      <c r="CZ2905" s="215" t="s">
        <v>763</v>
      </c>
      <c r="DA2905" s="212" t="s">
        <v>529</v>
      </c>
      <c r="DB2905" s="44" t="s">
        <v>530</v>
      </c>
      <c r="DC2905" s="44" t="s">
        <v>7112</v>
      </c>
      <c r="DD2905" s="44" t="s">
        <v>563</v>
      </c>
    </row>
    <row r="2906" spans="83:108">
      <c r="CE2906" s="212"/>
      <c r="CF2906" s="213">
        <f>IF(ISNUMBER(SEARCH($H$2,$CG$3:$CG$3874)),MAX($CF$2:CF2905)+1,0)</f>
        <v>0</v>
      </c>
      <c r="CG2906" s="212" t="s">
        <v>31127</v>
      </c>
      <c r="CH2906" s="212"/>
      <c r="CI2906" s="212"/>
      <c r="CJ2906" s="213" t="str">
        <f>IFERROR(VLOOKUP(ROWS($CJ$3:CJ2906),CF2906:$CG$3874,2,0),"")</f>
        <v/>
      </c>
      <c r="CK2906" s="212" t="s">
        <v>31128</v>
      </c>
      <c r="CL2906" s="212" t="s">
        <v>31129</v>
      </c>
      <c r="CM2906" s="78">
        <v>43585</v>
      </c>
      <c r="CN2906" s="212" t="s">
        <v>31130</v>
      </c>
      <c r="CO2906" s="212" t="s">
        <v>31131</v>
      </c>
      <c r="CP2906" s="212" t="s">
        <v>31132</v>
      </c>
      <c r="CQ2906" s="212" t="s">
        <v>31133</v>
      </c>
      <c r="CR2906" s="212" t="s">
        <v>31134</v>
      </c>
      <c r="CS2906" s="44">
        <v>2904</v>
      </c>
      <c r="CT2906" s="44" t="s">
        <v>31135</v>
      </c>
      <c r="CU2906" s="214">
        <v>15110</v>
      </c>
      <c r="CV2906" s="212" t="s">
        <v>31136</v>
      </c>
      <c r="CW2906" s="212" t="s">
        <v>5191</v>
      </c>
      <c r="CX2906" s="44" t="s">
        <v>31137</v>
      </c>
      <c r="CY2906" s="78">
        <v>43585</v>
      </c>
      <c r="CZ2906" s="215" t="s">
        <v>545</v>
      </c>
      <c r="DA2906" s="212" t="s">
        <v>529</v>
      </c>
      <c r="DB2906" s="44" t="s">
        <v>802</v>
      </c>
      <c r="DC2906" s="44" t="s">
        <v>2129</v>
      </c>
      <c r="DD2906" s="44" t="s">
        <v>532</v>
      </c>
    </row>
    <row r="2907" spans="83:108">
      <c r="CE2907" s="212"/>
      <c r="CF2907" s="213">
        <f>IF(ISNUMBER(SEARCH($H$2,$CG$3:$CG$3874)),MAX($CF$2:CF2906)+1,0)</f>
        <v>0</v>
      </c>
      <c r="CG2907" s="212" t="s">
        <v>31138</v>
      </c>
      <c r="CH2907" s="212"/>
      <c r="CI2907" s="212"/>
      <c r="CJ2907" s="213" t="str">
        <f>IFERROR(VLOOKUP(ROWS($CJ$3:CJ2907),CF2907:$CG$3874,2,0),"")</f>
        <v/>
      </c>
      <c r="CK2907" s="212" t="s">
        <v>31139</v>
      </c>
      <c r="CL2907" s="212" t="s">
        <v>31140</v>
      </c>
      <c r="CM2907" s="78" t="s">
        <v>511</v>
      </c>
      <c r="CN2907" s="212" t="s">
        <v>31141</v>
      </c>
      <c r="CO2907" s="212" t="s">
        <v>31142</v>
      </c>
      <c r="CP2907" s="212" t="s">
        <v>31143</v>
      </c>
      <c r="CQ2907" s="212" t="s">
        <v>31144</v>
      </c>
      <c r="CR2907" s="212" t="s">
        <v>31145</v>
      </c>
      <c r="CS2907" s="44">
        <v>2905</v>
      </c>
      <c r="CT2907" s="44" t="s">
        <v>31146</v>
      </c>
      <c r="CU2907" s="214">
        <v>8309</v>
      </c>
      <c r="CV2907" s="212" t="s">
        <v>31147</v>
      </c>
      <c r="CW2907" s="212" t="s">
        <v>2585</v>
      </c>
      <c r="CX2907" s="44" t="s">
        <v>839</v>
      </c>
      <c r="CY2907" s="44" t="s">
        <v>511</v>
      </c>
      <c r="CZ2907" s="215" t="s">
        <v>601</v>
      </c>
      <c r="DA2907" s="212" t="s">
        <v>512</v>
      </c>
      <c r="DB2907" s="44" t="s">
        <v>547</v>
      </c>
      <c r="DC2907" s="44" t="s">
        <v>2586</v>
      </c>
      <c r="DD2907" s="44" t="s">
        <v>563</v>
      </c>
    </row>
    <row r="2908" spans="83:108">
      <c r="CE2908" s="212"/>
      <c r="CF2908" s="213">
        <f>IF(ISNUMBER(SEARCH($H$2,$CG$3:$CG$3874)),MAX($CF$2:CF2907)+1,0)</f>
        <v>0</v>
      </c>
      <c r="CG2908" s="212" t="s">
        <v>31148</v>
      </c>
      <c r="CH2908" s="212"/>
      <c r="CI2908" s="212"/>
      <c r="CJ2908" s="213" t="str">
        <f>IFERROR(VLOOKUP(ROWS($CJ$3:CJ2908),CF2908:$CG$3874,2,0),"")</f>
        <v/>
      </c>
      <c r="CK2908" s="212" t="s">
        <v>31149</v>
      </c>
      <c r="CL2908" s="212" t="s">
        <v>31150</v>
      </c>
      <c r="CM2908" s="78">
        <v>42916</v>
      </c>
      <c r="CN2908" s="212" t="s">
        <v>31151</v>
      </c>
      <c r="CO2908" s="212" t="s">
        <v>31152</v>
      </c>
      <c r="CP2908" s="212" t="s">
        <v>31153</v>
      </c>
      <c r="CQ2908" s="212" t="s">
        <v>31154</v>
      </c>
      <c r="CR2908" s="212" t="s">
        <v>31155</v>
      </c>
      <c r="CS2908" s="44">
        <v>2906</v>
      </c>
      <c r="CT2908" s="44" t="s">
        <v>31156</v>
      </c>
      <c r="CU2908" s="214">
        <v>6037</v>
      </c>
      <c r="CV2908" s="212" t="s">
        <v>31157</v>
      </c>
      <c r="CW2908" s="212" t="s">
        <v>2585</v>
      </c>
      <c r="CX2908" s="44" t="s">
        <v>839</v>
      </c>
      <c r="CY2908" s="78">
        <v>42916</v>
      </c>
      <c r="CZ2908" s="215" t="s">
        <v>763</v>
      </c>
      <c r="DA2908" s="212" t="s">
        <v>512</v>
      </c>
      <c r="DB2908" s="44" t="s">
        <v>655</v>
      </c>
      <c r="DC2908" s="44" t="s">
        <v>14222</v>
      </c>
      <c r="DD2908" s="44" t="s">
        <v>563</v>
      </c>
    </row>
    <row r="2909" spans="83:108">
      <c r="CE2909" s="212"/>
      <c r="CF2909" s="213">
        <f>IF(ISNUMBER(SEARCH($H$2,$CG$3:$CG$3874)),MAX($CF$2:CF2908)+1,0)</f>
        <v>0</v>
      </c>
      <c r="CG2909" s="212" t="s">
        <v>31158</v>
      </c>
      <c r="CH2909" s="212"/>
      <c r="CI2909" s="212"/>
      <c r="CJ2909" s="213" t="str">
        <f>IFERROR(VLOOKUP(ROWS($CJ$3:CJ2909),CF2909:$CG$3874,2,0),"")</f>
        <v/>
      </c>
      <c r="CK2909" s="212" t="s">
        <v>31159</v>
      </c>
      <c r="CL2909" s="212" t="s">
        <v>31160</v>
      </c>
      <c r="CM2909" s="78">
        <v>43708</v>
      </c>
      <c r="CN2909" s="212" t="s">
        <v>31161</v>
      </c>
      <c r="CO2909" s="212" t="s">
        <v>31162</v>
      </c>
      <c r="CP2909" s="212" t="s">
        <v>31163</v>
      </c>
      <c r="CQ2909" s="212" t="s">
        <v>31164</v>
      </c>
      <c r="CR2909" s="212" t="s">
        <v>31165</v>
      </c>
      <c r="CS2909" s="44">
        <v>2907</v>
      </c>
      <c r="CT2909" s="44" t="s">
        <v>31166</v>
      </c>
      <c r="CU2909" s="214">
        <v>15485</v>
      </c>
      <c r="CV2909" s="212" t="s">
        <v>31167</v>
      </c>
      <c r="CW2909" s="212" t="s">
        <v>749</v>
      </c>
      <c r="CX2909" s="44" t="s">
        <v>654</v>
      </c>
      <c r="CY2909" s="78">
        <v>43708</v>
      </c>
      <c r="CZ2909" s="215" t="s">
        <v>545</v>
      </c>
      <c r="DA2909" s="212" t="s">
        <v>512</v>
      </c>
      <c r="DB2909" s="44" t="s">
        <v>655</v>
      </c>
      <c r="DC2909" s="44" t="s">
        <v>1348</v>
      </c>
      <c r="DD2909" s="44" t="s">
        <v>532</v>
      </c>
    </row>
    <row r="2910" spans="83:108">
      <c r="CE2910" s="212"/>
      <c r="CF2910" s="213">
        <f>IF(ISNUMBER(SEARCH($H$2,$CG$3:$CG$3874)),MAX($CF$2:CF2909)+1,0)</f>
        <v>0</v>
      </c>
      <c r="CG2910" s="212" t="s">
        <v>31168</v>
      </c>
      <c r="CH2910" s="212"/>
      <c r="CI2910" s="212"/>
      <c r="CJ2910" s="213" t="str">
        <f>IFERROR(VLOOKUP(ROWS($CJ$3:CJ2910),CF2910:$CG$3874,2,0),"")</f>
        <v/>
      </c>
      <c r="CK2910" s="212" t="s">
        <v>31169</v>
      </c>
      <c r="CL2910" s="212" t="s">
        <v>31170</v>
      </c>
      <c r="CM2910" s="78">
        <v>43708</v>
      </c>
      <c r="CN2910" s="212" t="s">
        <v>31171</v>
      </c>
      <c r="CO2910" s="212" t="s">
        <v>31172</v>
      </c>
      <c r="CP2910" s="212" t="s">
        <v>31173</v>
      </c>
      <c r="CQ2910" s="212" t="s">
        <v>31174</v>
      </c>
      <c r="CR2910" s="212" t="s">
        <v>31175</v>
      </c>
      <c r="CS2910" s="44">
        <v>2908</v>
      </c>
      <c r="CT2910" s="44" t="s">
        <v>31176</v>
      </c>
      <c r="CU2910" s="214">
        <v>15486</v>
      </c>
      <c r="CV2910" s="212" t="s">
        <v>31177</v>
      </c>
      <c r="CW2910" s="212" t="s">
        <v>749</v>
      </c>
      <c r="CX2910" s="44" t="s">
        <v>654</v>
      </c>
      <c r="CY2910" s="78">
        <v>43708</v>
      </c>
      <c r="CZ2910" s="215" t="s">
        <v>545</v>
      </c>
      <c r="DA2910" s="212" t="s">
        <v>512</v>
      </c>
      <c r="DB2910" s="44" t="s">
        <v>655</v>
      </c>
      <c r="DC2910" s="44" t="s">
        <v>1348</v>
      </c>
      <c r="DD2910" s="44" t="s">
        <v>532</v>
      </c>
    </row>
    <row r="2911" spans="83:108">
      <c r="CE2911" s="212"/>
      <c r="CF2911" s="213">
        <f>IF(ISNUMBER(SEARCH($H$2,$CG$3:$CG$3874)),MAX($CF$2:CF2910)+1,0)</f>
        <v>0</v>
      </c>
      <c r="CG2911" s="212" t="s">
        <v>31178</v>
      </c>
      <c r="CH2911" s="212"/>
      <c r="CI2911" s="212"/>
      <c r="CJ2911" s="213" t="str">
        <f>IFERROR(VLOOKUP(ROWS($CJ$3:CJ2911),CF2911:$CG$3874,2,0),"")</f>
        <v/>
      </c>
      <c r="CK2911" s="212" t="s">
        <v>31179</v>
      </c>
      <c r="CL2911" s="212" t="s">
        <v>31180</v>
      </c>
      <c r="CM2911" s="78">
        <v>44561</v>
      </c>
      <c r="CN2911" s="212" t="s">
        <v>31181</v>
      </c>
      <c r="CO2911" s="212" t="s">
        <v>31182</v>
      </c>
      <c r="CP2911" s="212" t="s">
        <v>31183</v>
      </c>
      <c r="CQ2911" s="212" t="s">
        <v>31184</v>
      </c>
      <c r="CR2911" s="212" t="s">
        <v>31185</v>
      </c>
      <c r="CS2911" s="44">
        <v>2909</v>
      </c>
      <c r="CT2911" s="44" t="s">
        <v>31186</v>
      </c>
      <c r="CU2911" s="214">
        <v>12068</v>
      </c>
      <c r="CV2911" s="212" t="s">
        <v>31187</v>
      </c>
      <c r="CW2911" s="212" t="s">
        <v>9946</v>
      </c>
      <c r="CX2911" s="44" t="s">
        <v>2141</v>
      </c>
      <c r="CY2911" s="78">
        <v>44561</v>
      </c>
      <c r="CZ2911" s="215" t="s">
        <v>545</v>
      </c>
      <c r="DA2911" s="212" t="s">
        <v>529</v>
      </c>
      <c r="DB2911" s="44" t="s">
        <v>3943</v>
      </c>
      <c r="DC2911" s="44" t="s">
        <v>12664</v>
      </c>
      <c r="DD2911" s="44" t="s">
        <v>532</v>
      </c>
    </row>
    <row r="2912" spans="83:108">
      <c r="CE2912" s="212"/>
      <c r="CF2912" s="213">
        <f>IF(ISNUMBER(SEARCH($H$2,$CG$3:$CG$3874)),MAX($CF$2:CF2911)+1,0)</f>
        <v>0</v>
      </c>
      <c r="CG2912" s="212" t="s">
        <v>31188</v>
      </c>
      <c r="CH2912" s="212"/>
      <c r="CI2912" s="212"/>
      <c r="CJ2912" s="213" t="str">
        <f>IFERROR(VLOOKUP(ROWS($CJ$3:CJ2912),CF2912:$CG$3874,2,0),"")</f>
        <v/>
      </c>
      <c r="CK2912" s="212" t="s">
        <v>31189</v>
      </c>
      <c r="CL2912" s="212" t="s">
        <v>31190</v>
      </c>
      <c r="CM2912" s="78">
        <v>47848</v>
      </c>
      <c r="CN2912" s="212" t="s">
        <v>31191</v>
      </c>
      <c r="CO2912" s="212" t="s">
        <v>31192</v>
      </c>
      <c r="CP2912" s="212" t="s">
        <v>31193</v>
      </c>
      <c r="CQ2912" s="212" t="s">
        <v>31194</v>
      </c>
      <c r="CR2912" s="212" t="s">
        <v>31195</v>
      </c>
      <c r="CS2912" s="44">
        <v>2910</v>
      </c>
      <c r="CT2912" s="44" t="s">
        <v>31196</v>
      </c>
      <c r="CU2912" s="214">
        <v>10532</v>
      </c>
      <c r="CV2912" s="212" t="s">
        <v>31197</v>
      </c>
      <c r="CW2912" s="212" t="s">
        <v>11206</v>
      </c>
      <c r="CX2912" s="44" t="s">
        <v>735</v>
      </c>
      <c r="CY2912" s="78">
        <v>47848</v>
      </c>
      <c r="CZ2912" s="215" t="s">
        <v>601</v>
      </c>
      <c r="DA2912" s="212" t="s">
        <v>512</v>
      </c>
      <c r="DB2912" s="44" t="s">
        <v>641</v>
      </c>
      <c r="DC2912" s="44" t="s">
        <v>1326</v>
      </c>
      <c r="DD2912" s="44" t="s">
        <v>532</v>
      </c>
    </row>
    <row r="2913" spans="83:108">
      <c r="CE2913" s="212"/>
      <c r="CF2913" s="213">
        <f>IF(ISNUMBER(SEARCH($H$2,$CG$3:$CG$3874)),MAX($CF$2:CF2912)+1,0)</f>
        <v>0</v>
      </c>
      <c r="CG2913" s="212" t="s">
        <v>31198</v>
      </c>
      <c r="CH2913" s="212"/>
      <c r="CI2913" s="212"/>
      <c r="CJ2913" s="213" t="str">
        <f>IFERROR(VLOOKUP(ROWS($CJ$3:CJ2913),CF2913:$CG$3874,2,0),"")</f>
        <v/>
      </c>
      <c r="CK2913" s="212" t="s">
        <v>31199</v>
      </c>
      <c r="CL2913" s="212" t="s">
        <v>31200</v>
      </c>
      <c r="CM2913" s="78">
        <v>47848</v>
      </c>
      <c r="CN2913" s="212" t="s">
        <v>31201</v>
      </c>
      <c r="CO2913" s="212" t="s">
        <v>31202</v>
      </c>
      <c r="CP2913" s="212" t="s">
        <v>31203</v>
      </c>
      <c r="CQ2913" s="212" t="s">
        <v>31204</v>
      </c>
      <c r="CR2913" s="212" t="s">
        <v>31205</v>
      </c>
      <c r="CS2913" s="44">
        <v>2911</v>
      </c>
      <c r="CT2913" s="44" t="s">
        <v>31206</v>
      </c>
      <c r="CU2913" s="214">
        <v>16428</v>
      </c>
      <c r="CV2913" s="212" t="s">
        <v>31207</v>
      </c>
      <c r="CW2913" s="212" t="s">
        <v>11206</v>
      </c>
      <c r="CX2913" s="44" t="s">
        <v>735</v>
      </c>
      <c r="CY2913" s="78">
        <v>47848</v>
      </c>
      <c r="CZ2913" s="215" t="s">
        <v>511</v>
      </c>
      <c r="DA2913" s="212" t="s">
        <v>512</v>
      </c>
      <c r="DB2913" s="44" t="s">
        <v>655</v>
      </c>
      <c r="DC2913" s="44" t="s">
        <v>31208</v>
      </c>
      <c r="DD2913" s="44" t="s">
        <v>532</v>
      </c>
    </row>
    <row r="2914" spans="83:108">
      <c r="CE2914" s="212"/>
      <c r="CF2914" s="213">
        <f>IF(ISNUMBER(SEARCH($H$2,$CG$3:$CG$3874)),MAX($CF$2:CF2913)+1,0)</f>
        <v>0</v>
      </c>
      <c r="CG2914" s="212" t="s">
        <v>31209</v>
      </c>
      <c r="CH2914" s="212"/>
      <c r="CI2914" s="212"/>
      <c r="CJ2914" s="213" t="str">
        <f>IFERROR(VLOOKUP(ROWS($CJ$3:CJ2914),CF2914:$CG$3874,2,0),"")</f>
        <v/>
      </c>
      <c r="CK2914" s="212" t="s">
        <v>31210</v>
      </c>
      <c r="CL2914" s="212" t="s">
        <v>31211</v>
      </c>
      <c r="CM2914" s="78">
        <v>47848</v>
      </c>
      <c r="CN2914" s="212" t="s">
        <v>31212</v>
      </c>
      <c r="CO2914" s="212" t="s">
        <v>31213</v>
      </c>
      <c r="CP2914" s="212" t="s">
        <v>31214</v>
      </c>
      <c r="CQ2914" s="212" t="s">
        <v>31215</v>
      </c>
      <c r="CR2914" s="212" t="s">
        <v>31216</v>
      </c>
      <c r="CS2914" s="44">
        <v>2912</v>
      </c>
      <c r="CT2914" s="44" t="s">
        <v>31217</v>
      </c>
      <c r="CU2914" s="214">
        <v>13084</v>
      </c>
      <c r="CV2914" s="212" t="s">
        <v>31218</v>
      </c>
      <c r="CW2914" s="212" t="s">
        <v>11206</v>
      </c>
      <c r="CX2914" s="44" t="s">
        <v>735</v>
      </c>
      <c r="CY2914" s="78">
        <v>47848</v>
      </c>
      <c r="CZ2914" s="215" t="s">
        <v>545</v>
      </c>
      <c r="DA2914" s="212" t="s">
        <v>512</v>
      </c>
      <c r="DB2914" s="44" t="s">
        <v>655</v>
      </c>
      <c r="DC2914" s="44" t="s">
        <v>31208</v>
      </c>
      <c r="DD2914" s="44" t="s">
        <v>532</v>
      </c>
    </row>
    <row r="2915" spans="83:108">
      <c r="CE2915" s="212"/>
      <c r="CF2915" s="213">
        <f>IF(ISNUMBER(SEARCH($H$2,$CG$3:$CG$3874)),MAX($CF$2:CF2914)+1,0)</f>
        <v>0</v>
      </c>
      <c r="CG2915" s="212" t="s">
        <v>31219</v>
      </c>
      <c r="CH2915" s="212"/>
      <c r="CI2915" s="212"/>
      <c r="CJ2915" s="213" t="str">
        <f>IFERROR(VLOOKUP(ROWS($CJ$3:CJ2915),CF2915:$CG$3874,2,0),"")</f>
        <v/>
      </c>
      <c r="CK2915" s="212" t="s">
        <v>31220</v>
      </c>
      <c r="CL2915" s="212" t="s">
        <v>31221</v>
      </c>
      <c r="CM2915" s="78">
        <v>47848</v>
      </c>
      <c r="CN2915" s="212" t="s">
        <v>31222</v>
      </c>
      <c r="CO2915" s="212" t="s">
        <v>31223</v>
      </c>
      <c r="CP2915" s="212" t="s">
        <v>31224</v>
      </c>
      <c r="CQ2915" s="212" t="s">
        <v>31225</v>
      </c>
      <c r="CR2915" s="212" t="s">
        <v>31226</v>
      </c>
      <c r="CS2915" s="44">
        <v>2913</v>
      </c>
      <c r="CT2915" s="44" t="s">
        <v>31227</v>
      </c>
      <c r="CU2915" s="214">
        <v>15455</v>
      </c>
      <c r="CV2915" s="212" t="s">
        <v>31228</v>
      </c>
      <c r="CW2915" s="212" t="s">
        <v>11206</v>
      </c>
      <c r="CX2915" s="44" t="s">
        <v>735</v>
      </c>
      <c r="CY2915" s="78">
        <v>47848</v>
      </c>
      <c r="CZ2915" s="215" t="s">
        <v>545</v>
      </c>
      <c r="DA2915" s="212" t="s">
        <v>512</v>
      </c>
      <c r="DB2915" s="44" t="s">
        <v>655</v>
      </c>
      <c r="DC2915" s="44" t="s">
        <v>31208</v>
      </c>
      <c r="DD2915" s="44" t="s">
        <v>532</v>
      </c>
    </row>
    <row r="2916" spans="83:108">
      <c r="CE2916" s="212"/>
      <c r="CF2916" s="213">
        <f>IF(ISNUMBER(SEARCH($H$2,$CG$3:$CG$3874)),MAX($CF$2:CF2915)+1,0)</f>
        <v>0</v>
      </c>
      <c r="CG2916" s="212" t="s">
        <v>31229</v>
      </c>
      <c r="CH2916" s="212"/>
      <c r="CI2916" s="212"/>
      <c r="CJ2916" s="213" t="str">
        <f>IFERROR(VLOOKUP(ROWS($CJ$3:CJ2916),CF2916:$CG$3874,2,0),"")</f>
        <v/>
      </c>
      <c r="CK2916" s="212" t="s">
        <v>31230</v>
      </c>
      <c r="CL2916" s="212" t="s">
        <v>31231</v>
      </c>
      <c r="CM2916" s="78">
        <v>43585</v>
      </c>
      <c r="CN2916" s="212" t="s">
        <v>31232</v>
      </c>
      <c r="CO2916" s="212" t="s">
        <v>31233</v>
      </c>
      <c r="CP2916" s="212" t="s">
        <v>31234</v>
      </c>
      <c r="CQ2916" s="212" t="s">
        <v>31235</v>
      </c>
      <c r="CR2916" s="212" t="s">
        <v>31236</v>
      </c>
      <c r="CS2916" s="44">
        <v>2914</v>
      </c>
      <c r="CT2916" s="44" t="s">
        <v>31237</v>
      </c>
      <c r="CU2916" s="214">
        <v>13593</v>
      </c>
      <c r="CV2916" s="212" t="s">
        <v>31238</v>
      </c>
      <c r="CW2916" s="212" t="s">
        <v>4681</v>
      </c>
      <c r="CX2916" s="44" t="s">
        <v>1072</v>
      </c>
      <c r="CY2916" s="78">
        <v>43585</v>
      </c>
      <c r="CZ2916" s="215" t="s">
        <v>545</v>
      </c>
      <c r="DA2916" s="212" t="s">
        <v>512</v>
      </c>
      <c r="DB2916" s="44" t="s">
        <v>802</v>
      </c>
      <c r="DC2916" s="44" t="s">
        <v>4682</v>
      </c>
      <c r="DD2916" s="44" t="s">
        <v>563</v>
      </c>
    </row>
    <row r="2917" spans="83:108">
      <c r="CE2917" s="212"/>
      <c r="CF2917" s="213">
        <f>IF(ISNUMBER(SEARCH($H$2,$CG$3:$CG$3874)),MAX($CF$2:CF2916)+1,0)</f>
        <v>0</v>
      </c>
      <c r="CG2917" s="212" t="s">
        <v>31239</v>
      </c>
      <c r="CH2917" s="212"/>
      <c r="CI2917" s="212"/>
      <c r="CJ2917" s="213" t="str">
        <f>IFERROR(VLOOKUP(ROWS($CJ$3:CJ2917),CF2917:$CG$3874,2,0),"")</f>
        <v/>
      </c>
      <c r="CK2917" s="212" t="s">
        <v>31240</v>
      </c>
      <c r="CL2917" s="212" t="s">
        <v>31241</v>
      </c>
      <c r="CM2917" s="78">
        <v>43585</v>
      </c>
      <c r="CN2917" s="212" t="s">
        <v>31242</v>
      </c>
      <c r="CO2917" s="212" t="s">
        <v>31243</v>
      </c>
      <c r="CP2917" s="212" t="s">
        <v>31244</v>
      </c>
      <c r="CQ2917" s="212" t="s">
        <v>31245</v>
      </c>
      <c r="CR2917" s="212" t="s">
        <v>31246</v>
      </c>
      <c r="CS2917" s="44">
        <v>2915</v>
      </c>
      <c r="CT2917" s="44" t="s">
        <v>31247</v>
      </c>
      <c r="CU2917" s="214">
        <v>16527</v>
      </c>
      <c r="CV2917" s="212" t="s">
        <v>31248</v>
      </c>
      <c r="CW2917" s="212" t="s">
        <v>23733</v>
      </c>
      <c r="CX2917" s="44" t="s">
        <v>1072</v>
      </c>
      <c r="CY2917" s="78">
        <v>43585</v>
      </c>
      <c r="CZ2917" s="215" t="s">
        <v>511</v>
      </c>
      <c r="DA2917" s="212" t="s">
        <v>512</v>
      </c>
      <c r="DB2917" s="44" t="s">
        <v>802</v>
      </c>
      <c r="DC2917" s="44" t="s">
        <v>4682</v>
      </c>
      <c r="DD2917" s="44" t="s">
        <v>532</v>
      </c>
    </row>
    <row r="2918" spans="83:108">
      <c r="CE2918" s="212"/>
      <c r="CF2918" s="213">
        <f>IF(ISNUMBER(SEARCH($H$2,$CG$3:$CG$3874)),MAX($CF$2:CF2917)+1,0)</f>
        <v>0</v>
      </c>
      <c r="CG2918" s="212" t="s">
        <v>31249</v>
      </c>
      <c r="CH2918" s="212"/>
      <c r="CI2918" s="212"/>
      <c r="CJ2918" s="213" t="str">
        <f>IFERROR(VLOOKUP(ROWS($CJ$3:CJ2918),CF2918:$CG$3874,2,0),"")</f>
        <v/>
      </c>
      <c r="CK2918" s="212" t="s">
        <v>31250</v>
      </c>
      <c r="CL2918" s="212" t="s">
        <v>31251</v>
      </c>
      <c r="CM2918" s="78">
        <v>43312</v>
      </c>
      <c r="CN2918" s="212" t="s">
        <v>31252</v>
      </c>
      <c r="CO2918" s="212" t="s">
        <v>31253</v>
      </c>
      <c r="CP2918" s="212" t="s">
        <v>31254</v>
      </c>
      <c r="CQ2918" s="212" t="s">
        <v>31255</v>
      </c>
      <c r="CR2918" s="212" t="s">
        <v>31256</v>
      </c>
      <c r="CS2918" s="44">
        <v>2916</v>
      </c>
      <c r="CT2918" s="44" t="s">
        <v>31257</v>
      </c>
      <c r="CU2918" s="214">
        <v>16483</v>
      </c>
      <c r="CV2918" s="212" t="s">
        <v>31258</v>
      </c>
      <c r="CW2918" s="212" t="s">
        <v>814</v>
      </c>
      <c r="CX2918" s="44" t="s">
        <v>963</v>
      </c>
      <c r="CY2918" s="78">
        <v>43312</v>
      </c>
      <c r="CZ2918" s="215" t="s">
        <v>511</v>
      </c>
      <c r="DA2918" s="212" t="s">
        <v>512</v>
      </c>
      <c r="DB2918" s="44" t="s">
        <v>641</v>
      </c>
      <c r="DC2918" s="44" t="s">
        <v>1326</v>
      </c>
      <c r="DD2918" s="44" t="s">
        <v>532</v>
      </c>
    </row>
    <row r="2919" spans="83:108">
      <c r="CE2919" s="212"/>
      <c r="CF2919" s="213">
        <f>IF(ISNUMBER(SEARCH($H$2,$CG$3:$CG$3874)),MAX($CF$2:CF2918)+1,0)</f>
        <v>0</v>
      </c>
      <c r="CG2919" s="212" t="s">
        <v>31259</v>
      </c>
      <c r="CH2919" s="212"/>
      <c r="CI2919" s="212"/>
      <c r="CJ2919" s="213" t="str">
        <f>IFERROR(VLOOKUP(ROWS($CJ$3:CJ2919),CF2919:$CG$3874,2,0),"")</f>
        <v/>
      </c>
      <c r="CK2919" s="212" t="s">
        <v>31260</v>
      </c>
      <c r="CL2919" s="212" t="s">
        <v>31261</v>
      </c>
      <c r="CM2919" s="78">
        <v>43312</v>
      </c>
      <c r="CN2919" s="212" t="s">
        <v>31262</v>
      </c>
      <c r="CO2919" s="212" t="s">
        <v>31263</v>
      </c>
      <c r="CP2919" s="212" t="s">
        <v>31264</v>
      </c>
      <c r="CQ2919" s="212" t="s">
        <v>31265</v>
      </c>
      <c r="CR2919" s="212" t="s">
        <v>31266</v>
      </c>
      <c r="CS2919" s="44">
        <v>2917</v>
      </c>
      <c r="CT2919" s="44" t="s">
        <v>31267</v>
      </c>
      <c r="CU2919" s="214">
        <v>16535</v>
      </c>
      <c r="CV2919" s="212" t="s">
        <v>31268</v>
      </c>
      <c r="CW2919" s="212" t="s">
        <v>788</v>
      </c>
      <c r="CX2919" s="44" t="s">
        <v>963</v>
      </c>
      <c r="CY2919" s="78">
        <v>43312</v>
      </c>
      <c r="CZ2919" s="215" t="s">
        <v>511</v>
      </c>
      <c r="DA2919" s="212" t="s">
        <v>512</v>
      </c>
      <c r="DB2919" s="44" t="s">
        <v>802</v>
      </c>
      <c r="DC2919" s="44" t="s">
        <v>790</v>
      </c>
      <c r="DD2919" s="44" t="s">
        <v>532</v>
      </c>
    </row>
    <row r="2920" spans="83:108">
      <c r="CE2920" s="212"/>
      <c r="CF2920" s="213">
        <f>IF(ISNUMBER(SEARCH($H$2,$CG$3:$CG$3874)),MAX($CF$2:CF2919)+1,0)</f>
        <v>0</v>
      </c>
      <c r="CG2920" s="212" t="s">
        <v>31269</v>
      </c>
      <c r="CH2920" s="212"/>
      <c r="CI2920" s="212"/>
      <c r="CJ2920" s="213" t="str">
        <f>IFERROR(VLOOKUP(ROWS($CJ$3:CJ2920),CF2920:$CG$3874,2,0),"")</f>
        <v/>
      </c>
      <c r="CK2920" s="212" t="s">
        <v>31270</v>
      </c>
      <c r="CL2920" s="212" t="s">
        <v>31271</v>
      </c>
      <c r="CM2920" s="78">
        <v>43465</v>
      </c>
      <c r="CN2920" s="212" t="s">
        <v>31272</v>
      </c>
      <c r="CO2920" s="212" t="s">
        <v>31273</v>
      </c>
      <c r="CP2920" s="212" t="s">
        <v>31274</v>
      </c>
      <c r="CQ2920" s="212" t="s">
        <v>31275</v>
      </c>
      <c r="CR2920" s="212" t="s">
        <v>31276</v>
      </c>
      <c r="CS2920" s="44">
        <v>2918</v>
      </c>
      <c r="CT2920" s="44" t="s">
        <v>31277</v>
      </c>
      <c r="CU2920" s="214">
        <v>15145</v>
      </c>
      <c r="CV2920" s="212" t="s">
        <v>31278</v>
      </c>
      <c r="CW2920" s="212" t="s">
        <v>2092</v>
      </c>
      <c r="CX2920" s="44" t="s">
        <v>1347</v>
      </c>
      <c r="CY2920" s="78">
        <v>43465</v>
      </c>
      <c r="CZ2920" s="215" t="s">
        <v>601</v>
      </c>
      <c r="DA2920" s="212" t="s">
        <v>737</v>
      </c>
      <c r="DB2920" s="44" t="s">
        <v>641</v>
      </c>
      <c r="DC2920" s="44" t="s">
        <v>2838</v>
      </c>
      <c r="DD2920" s="44" t="s">
        <v>563</v>
      </c>
    </row>
    <row r="2921" spans="83:108">
      <c r="CE2921" s="212"/>
      <c r="CF2921" s="213">
        <f>IF(ISNUMBER(SEARCH($H$2,$CG$3:$CG$3874)),MAX($CF$2:CF2920)+1,0)</f>
        <v>0</v>
      </c>
      <c r="CG2921" s="212" t="s">
        <v>31279</v>
      </c>
      <c r="CH2921" s="212"/>
      <c r="CI2921" s="212"/>
      <c r="CJ2921" s="213" t="str">
        <f>IFERROR(VLOOKUP(ROWS($CJ$3:CJ2921),CF2921:$CG$3874,2,0),"")</f>
        <v/>
      </c>
      <c r="CK2921" s="212" t="s">
        <v>31280</v>
      </c>
      <c r="CL2921" s="212" t="s">
        <v>31281</v>
      </c>
      <c r="CM2921" s="78">
        <v>43039</v>
      </c>
      <c r="CN2921" s="212" t="s">
        <v>31282</v>
      </c>
      <c r="CO2921" s="212" t="s">
        <v>31283</v>
      </c>
      <c r="CP2921" s="212" t="s">
        <v>31284</v>
      </c>
      <c r="CQ2921" s="212" t="s">
        <v>31285</v>
      </c>
      <c r="CR2921" s="212" t="s">
        <v>31286</v>
      </c>
      <c r="CS2921" s="44">
        <v>2919</v>
      </c>
      <c r="CT2921" s="44" t="s">
        <v>31287</v>
      </c>
      <c r="CU2921" s="214">
        <v>15140</v>
      </c>
      <c r="CV2921" s="212" t="s">
        <v>31288</v>
      </c>
      <c r="CW2921" s="212" t="s">
        <v>2337</v>
      </c>
      <c r="CX2921" s="44" t="s">
        <v>1347</v>
      </c>
      <c r="CY2921" s="78">
        <v>43039</v>
      </c>
      <c r="CZ2921" s="215" t="s">
        <v>601</v>
      </c>
      <c r="DA2921" s="212" t="s">
        <v>529</v>
      </c>
      <c r="DB2921" s="44" t="s">
        <v>626</v>
      </c>
      <c r="DC2921" s="44" t="s">
        <v>9424</v>
      </c>
      <c r="DD2921" s="44" t="s">
        <v>532</v>
      </c>
    </row>
    <row r="2922" spans="83:108">
      <c r="CE2922" s="212"/>
      <c r="CF2922" s="213">
        <f>IF(ISNUMBER(SEARCH($H$2,$CG$3:$CG$3874)),MAX($CF$2:CF2921)+1,0)</f>
        <v>0</v>
      </c>
      <c r="CG2922" s="212" t="s">
        <v>31289</v>
      </c>
      <c r="CH2922" s="212"/>
      <c r="CI2922" s="212"/>
      <c r="CJ2922" s="213" t="str">
        <f>IFERROR(VLOOKUP(ROWS($CJ$3:CJ2922),CF2922:$CG$3874,2,0),"")</f>
        <v/>
      </c>
      <c r="CK2922" s="212" t="s">
        <v>31290</v>
      </c>
      <c r="CL2922" s="212" t="s">
        <v>31291</v>
      </c>
      <c r="CM2922" s="78">
        <v>43039</v>
      </c>
      <c r="CN2922" s="212" t="s">
        <v>31292</v>
      </c>
      <c r="CO2922" s="212" t="s">
        <v>31293</v>
      </c>
      <c r="CP2922" s="212" t="s">
        <v>31294</v>
      </c>
      <c r="CQ2922" s="212" t="s">
        <v>31295</v>
      </c>
      <c r="CR2922" s="212" t="s">
        <v>31296</v>
      </c>
      <c r="CS2922" s="44">
        <v>2920</v>
      </c>
      <c r="CT2922" s="44" t="s">
        <v>31297</v>
      </c>
      <c r="CU2922" s="214">
        <v>16531</v>
      </c>
      <c r="CV2922" s="212" t="s">
        <v>31298</v>
      </c>
      <c r="CW2922" s="212" t="s">
        <v>2337</v>
      </c>
      <c r="CX2922" s="44" t="s">
        <v>1347</v>
      </c>
      <c r="CY2922" s="78">
        <v>43039</v>
      </c>
      <c r="CZ2922" s="215" t="s">
        <v>511</v>
      </c>
      <c r="DA2922" s="212" t="s">
        <v>529</v>
      </c>
      <c r="DB2922" s="44" t="s">
        <v>626</v>
      </c>
      <c r="DC2922" s="44" t="s">
        <v>5375</v>
      </c>
      <c r="DD2922" s="44" t="s">
        <v>532</v>
      </c>
    </row>
    <row r="2923" spans="83:108">
      <c r="CE2923" s="212"/>
      <c r="CF2923" s="213">
        <f>IF(ISNUMBER(SEARCH($H$2,$CG$3:$CG$3874)),MAX($CF$2:CF2922)+1,0)</f>
        <v>0</v>
      </c>
      <c r="CG2923" s="212" t="s">
        <v>31299</v>
      </c>
      <c r="CH2923" s="212"/>
      <c r="CI2923" s="212"/>
      <c r="CJ2923" s="213" t="str">
        <f>IFERROR(VLOOKUP(ROWS($CJ$3:CJ2923),CF2923:$CG$3874,2,0),"")</f>
        <v/>
      </c>
      <c r="CK2923" s="212" t="s">
        <v>31300</v>
      </c>
      <c r="CL2923" s="212" t="s">
        <v>31301</v>
      </c>
      <c r="CM2923" s="78">
        <v>42947</v>
      </c>
      <c r="CN2923" s="212" t="s">
        <v>31302</v>
      </c>
      <c r="CO2923" s="212" t="s">
        <v>31303</v>
      </c>
      <c r="CP2923" s="212" t="s">
        <v>31304</v>
      </c>
      <c r="CQ2923" s="212" t="s">
        <v>31305</v>
      </c>
      <c r="CR2923" s="212" t="s">
        <v>31306</v>
      </c>
      <c r="CS2923" s="44">
        <v>2921</v>
      </c>
      <c r="CT2923" s="44" t="s">
        <v>31307</v>
      </c>
      <c r="CU2923" s="214">
        <v>16396</v>
      </c>
      <c r="CV2923" s="212" t="s">
        <v>31308</v>
      </c>
      <c r="CW2923" s="212" t="s">
        <v>4995</v>
      </c>
      <c r="CX2923" s="44" t="s">
        <v>1392</v>
      </c>
      <c r="CY2923" s="78">
        <v>42947</v>
      </c>
      <c r="CZ2923" s="215" t="s">
        <v>511</v>
      </c>
      <c r="DA2923" s="212" t="s">
        <v>737</v>
      </c>
      <c r="DB2923" s="44" t="s">
        <v>655</v>
      </c>
      <c r="DC2923" s="44" t="s">
        <v>23224</v>
      </c>
      <c r="DD2923" s="44" t="s">
        <v>682</v>
      </c>
    </row>
    <row r="2924" spans="83:108">
      <c r="CE2924" s="212"/>
      <c r="CF2924" s="213">
        <f>IF(ISNUMBER(SEARCH($H$2,$CG$3:$CG$3874)),MAX($CF$2:CF2923)+1,0)</f>
        <v>0</v>
      </c>
      <c r="CG2924" s="212" t="s">
        <v>31309</v>
      </c>
      <c r="CH2924" s="212"/>
      <c r="CI2924" s="212"/>
      <c r="CJ2924" s="213" t="str">
        <f>IFERROR(VLOOKUP(ROWS($CJ$3:CJ2924),CF2924:$CG$3874,2,0),"")</f>
        <v/>
      </c>
      <c r="CK2924" s="212" t="s">
        <v>31310</v>
      </c>
      <c r="CL2924" s="212" t="s">
        <v>31311</v>
      </c>
      <c r="CM2924" s="78">
        <v>43708</v>
      </c>
      <c r="CN2924" s="212" t="s">
        <v>31312</v>
      </c>
      <c r="CO2924" s="212" t="s">
        <v>31313</v>
      </c>
      <c r="CP2924" s="212" t="s">
        <v>31314</v>
      </c>
      <c r="CQ2924" s="212" t="s">
        <v>31315</v>
      </c>
      <c r="CR2924" s="212" t="s">
        <v>31316</v>
      </c>
      <c r="CS2924" s="44">
        <v>2922</v>
      </c>
      <c r="CT2924" s="44" t="s">
        <v>31317</v>
      </c>
      <c r="CU2924" s="214">
        <v>14217</v>
      </c>
      <c r="CV2924" s="212" t="s">
        <v>31318</v>
      </c>
      <c r="CW2924" s="212" t="s">
        <v>749</v>
      </c>
      <c r="CX2924" s="44" t="s">
        <v>1703</v>
      </c>
      <c r="CY2924" s="78">
        <v>43708</v>
      </c>
      <c r="CZ2924" s="215" t="s">
        <v>576</v>
      </c>
      <c r="DA2924" s="212" t="s">
        <v>512</v>
      </c>
      <c r="DB2924" s="44" t="s">
        <v>626</v>
      </c>
      <c r="DC2924" s="44" t="s">
        <v>16136</v>
      </c>
      <c r="DD2924" s="44" t="s">
        <v>532</v>
      </c>
    </row>
    <row r="2925" spans="83:108">
      <c r="CE2925" s="212"/>
      <c r="CF2925" s="213">
        <f>IF(ISNUMBER(SEARCH($H$2,$CG$3:$CG$3874)),MAX($CF$2:CF2924)+1,0)</f>
        <v>0</v>
      </c>
      <c r="CG2925" s="212" t="s">
        <v>31319</v>
      </c>
      <c r="CH2925" s="212"/>
      <c r="CI2925" s="212"/>
      <c r="CJ2925" s="213" t="str">
        <f>IFERROR(VLOOKUP(ROWS($CJ$3:CJ2925),CF2925:$CG$3874,2,0),"")</f>
        <v/>
      </c>
      <c r="CK2925" s="212" t="s">
        <v>31320</v>
      </c>
      <c r="CL2925" s="212" t="s">
        <v>31321</v>
      </c>
      <c r="CM2925" s="78">
        <v>44347</v>
      </c>
      <c r="CN2925" s="212" t="s">
        <v>31322</v>
      </c>
      <c r="CO2925" s="212" t="s">
        <v>31323</v>
      </c>
      <c r="CP2925" s="212" t="s">
        <v>31324</v>
      </c>
      <c r="CQ2925" s="212" t="s">
        <v>31325</v>
      </c>
      <c r="CR2925" s="212" t="s">
        <v>31326</v>
      </c>
      <c r="CS2925" s="44">
        <v>2923</v>
      </c>
      <c r="CT2925" s="44" t="s">
        <v>31327</v>
      </c>
      <c r="CU2925" s="214">
        <v>13430</v>
      </c>
      <c r="CV2925" s="212" t="s">
        <v>31328</v>
      </c>
      <c r="CW2925" s="212" t="s">
        <v>825</v>
      </c>
      <c r="CX2925" s="44" t="s">
        <v>826</v>
      </c>
      <c r="CY2925" s="78">
        <v>44347</v>
      </c>
      <c r="CZ2925" s="215" t="s">
        <v>601</v>
      </c>
      <c r="DA2925" s="212" t="s">
        <v>695</v>
      </c>
      <c r="DB2925" s="44" t="s">
        <v>655</v>
      </c>
      <c r="DC2925" s="44" t="s">
        <v>2652</v>
      </c>
      <c r="DD2925" s="44" t="s">
        <v>532</v>
      </c>
    </row>
    <row r="2926" spans="83:108">
      <c r="CE2926" s="212"/>
      <c r="CF2926" s="213">
        <f>IF(ISNUMBER(SEARCH($H$2,$CG$3:$CG$3874)),MAX($CF$2:CF2925)+1,0)</f>
        <v>0</v>
      </c>
      <c r="CG2926" s="212" t="s">
        <v>31329</v>
      </c>
      <c r="CH2926" s="212"/>
      <c r="CI2926" s="212"/>
      <c r="CJ2926" s="213" t="str">
        <f>IFERROR(VLOOKUP(ROWS($CJ$3:CJ2926),CF2926:$CG$3874,2,0),"")</f>
        <v/>
      </c>
      <c r="CK2926" s="212" t="s">
        <v>31330</v>
      </c>
      <c r="CL2926" s="212" t="s">
        <v>31331</v>
      </c>
      <c r="CM2926" s="78">
        <v>42916</v>
      </c>
      <c r="CN2926" s="212" t="s">
        <v>31332</v>
      </c>
      <c r="CO2926" s="212" t="s">
        <v>31333</v>
      </c>
      <c r="CP2926" s="212" t="s">
        <v>31334</v>
      </c>
      <c r="CQ2926" s="212" t="s">
        <v>31335</v>
      </c>
      <c r="CR2926" s="212" t="s">
        <v>31336</v>
      </c>
      <c r="CS2926" s="44">
        <v>2924</v>
      </c>
      <c r="CT2926" s="44" t="s">
        <v>31337</v>
      </c>
      <c r="CU2926" s="214">
        <v>7644</v>
      </c>
      <c r="CV2926" s="212" t="s">
        <v>31338</v>
      </c>
      <c r="CW2926" s="212" t="s">
        <v>15877</v>
      </c>
      <c r="CX2926" s="44" t="s">
        <v>2141</v>
      </c>
      <c r="CY2926" s="78">
        <v>42916</v>
      </c>
      <c r="CZ2926" s="215" t="s">
        <v>545</v>
      </c>
      <c r="DA2926" s="212" t="s">
        <v>625</v>
      </c>
      <c r="DB2926" s="44" t="s">
        <v>547</v>
      </c>
      <c r="DC2926" s="44" t="s">
        <v>2070</v>
      </c>
      <c r="DD2926" s="44" t="s">
        <v>532</v>
      </c>
    </row>
    <row r="2927" spans="83:108">
      <c r="CE2927" s="212"/>
      <c r="CF2927" s="213">
        <f>IF(ISNUMBER(SEARCH($H$2,$CG$3:$CG$3874)),MAX($CF$2:CF2926)+1,0)</f>
        <v>0</v>
      </c>
      <c r="CG2927" s="212" t="s">
        <v>31339</v>
      </c>
      <c r="CH2927" s="212"/>
      <c r="CI2927" s="212"/>
      <c r="CJ2927" s="213" t="str">
        <f>IFERROR(VLOOKUP(ROWS($CJ$3:CJ2927),CF2927:$CG$3874,2,0),"")</f>
        <v/>
      </c>
      <c r="CK2927" s="212" t="s">
        <v>31340</v>
      </c>
      <c r="CL2927" s="212" t="s">
        <v>31341</v>
      </c>
      <c r="CM2927" s="78">
        <v>43039</v>
      </c>
      <c r="CN2927" s="212" t="s">
        <v>31342</v>
      </c>
      <c r="CO2927" s="212" t="s">
        <v>31343</v>
      </c>
      <c r="CP2927" s="212" t="s">
        <v>31344</v>
      </c>
      <c r="CQ2927" s="212" t="s">
        <v>31345</v>
      </c>
      <c r="CR2927" s="212" t="s">
        <v>31346</v>
      </c>
      <c r="CS2927" s="44">
        <v>2925</v>
      </c>
      <c r="CT2927" s="44" t="s">
        <v>31347</v>
      </c>
      <c r="CU2927" s="214">
        <v>16530</v>
      </c>
      <c r="CV2927" s="212" t="s">
        <v>31348</v>
      </c>
      <c r="CW2927" s="212" t="s">
        <v>4257</v>
      </c>
      <c r="CX2927" s="44" t="s">
        <v>3330</v>
      </c>
      <c r="CY2927" s="78">
        <v>43039</v>
      </c>
      <c r="CZ2927" s="215" t="s">
        <v>511</v>
      </c>
      <c r="DA2927" s="212" t="s">
        <v>737</v>
      </c>
      <c r="DB2927" s="44" t="s">
        <v>641</v>
      </c>
      <c r="DC2927" s="44" t="s">
        <v>2838</v>
      </c>
      <c r="DD2927" s="44" t="s">
        <v>532</v>
      </c>
    </row>
    <row r="2928" spans="83:108">
      <c r="CE2928" s="212"/>
      <c r="CF2928" s="213">
        <f>IF(ISNUMBER(SEARCH($H$2,$CG$3:$CG$3874)),MAX($CF$2:CF2927)+1,0)</f>
        <v>0</v>
      </c>
      <c r="CG2928" s="212" t="s">
        <v>31349</v>
      </c>
      <c r="CH2928" s="212"/>
      <c r="CI2928" s="212"/>
      <c r="CJ2928" s="213" t="str">
        <f>IFERROR(VLOOKUP(ROWS($CJ$3:CJ2928),CF2928:$CG$3874,2,0),"")</f>
        <v/>
      </c>
      <c r="CK2928" s="212" t="s">
        <v>31350</v>
      </c>
      <c r="CL2928" s="212" t="s">
        <v>31351</v>
      </c>
      <c r="CM2928" s="78">
        <v>43312</v>
      </c>
      <c r="CN2928" s="212" t="s">
        <v>31352</v>
      </c>
      <c r="CO2928" s="212" t="s">
        <v>31353</v>
      </c>
      <c r="CP2928" s="212" t="s">
        <v>31354</v>
      </c>
      <c r="CQ2928" s="212" t="s">
        <v>31355</v>
      </c>
      <c r="CR2928" s="212" t="s">
        <v>31356</v>
      </c>
      <c r="CS2928" s="44">
        <v>2926</v>
      </c>
      <c r="CT2928" s="44" t="s">
        <v>31357</v>
      </c>
      <c r="CU2928" s="214">
        <v>6834</v>
      </c>
      <c r="CV2928" s="212" t="s">
        <v>31358</v>
      </c>
      <c r="CW2928" s="212" t="s">
        <v>8325</v>
      </c>
      <c r="CX2928" s="44" t="s">
        <v>2141</v>
      </c>
      <c r="CY2928" s="78">
        <v>43312</v>
      </c>
      <c r="CZ2928" s="215" t="s">
        <v>576</v>
      </c>
      <c r="DA2928" s="212" t="s">
        <v>512</v>
      </c>
      <c r="DB2928" s="44" t="s">
        <v>886</v>
      </c>
      <c r="DC2928" s="44" t="s">
        <v>31359</v>
      </c>
      <c r="DD2928" s="44" t="s">
        <v>532</v>
      </c>
    </row>
    <row r="2929" spans="83:108">
      <c r="CE2929" s="212"/>
      <c r="CF2929" s="213">
        <f>IF(ISNUMBER(SEARCH($H$2,$CG$3:$CG$3874)),MAX($CF$2:CF2928)+1,0)</f>
        <v>0</v>
      </c>
      <c r="CG2929" s="212" t="s">
        <v>31360</v>
      </c>
      <c r="CH2929" s="212"/>
      <c r="CI2929" s="212"/>
      <c r="CJ2929" s="213" t="str">
        <f>IFERROR(VLOOKUP(ROWS($CJ$3:CJ2929),CF2929:$CG$3874,2,0),"")</f>
        <v/>
      </c>
      <c r="CK2929" s="212" t="s">
        <v>31361</v>
      </c>
      <c r="CL2929" s="212" t="s">
        <v>31362</v>
      </c>
      <c r="CM2929" s="78">
        <v>44074</v>
      </c>
      <c r="CN2929" s="212" t="s">
        <v>31363</v>
      </c>
      <c r="CO2929" s="212" t="s">
        <v>31364</v>
      </c>
      <c r="CP2929" s="212" t="s">
        <v>31365</v>
      </c>
      <c r="CQ2929" s="212" t="s">
        <v>31366</v>
      </c>
      <c r="CR2929" s="212" t="s">
        <v>31367</v>
      </c>
      <c r="CS2929" s="44">
        <v>2927</v>
      </c>
      <c r="CT2929" s="44" t="s">
        <v>31368</v>
      </c>
      <c r="CU2929" s="214">
        <v>12225</v>
      </c>
      <c r="CV2929" s="212" t="s">
        <v>31369</v>
      </c>
      <c r="CW2929" s="212" t="s">
        <v>12916</v>
      </c>
      <c r="CX2929" s="44" t="s">
        <v>6541</v>
      </c>
      <c r="CY2929" s="78">
        <v>44074</v>
      </c>
      <c r="CZ2929" s="215" t="s">
        <v>528</v>
      </c>
      <c r="DA2929" s="212" t="s">
        <v>529</v>
      </c>
      <c r="DB2929" s="44" t="s">
        <v>641</v>
      </c>
      <c r="DC2929" s="44" t="s">
        <v>1326</v>
      </c>
      <c r="DD2929" s="44" t="s">
        <v>851</v>
      </c>
    </row>
    <row r="2930" spans="83:108">
      <c r="CE2930" s="212"/>
      <c r="CF2930" s="213">
        <f>IF(ISNUMBER(SEARCH($H$2,$CG$3:$CG$3874)),MAX($CF$2:CF2929)+1,0)</f>
        <v>0</v>
      </c>
      <c r="CG2930" s="212" t="s">
        <v>31370</v>
      </c>
      <c r="CH2930" s="212"/>
      <c r="CI2930" s="212"/>
      <c r="CJ2930" s="213" t="str">
        <f>IFERROR(VLOOKUP(ROWS($CJ$3:CJ2930),CF2930:$CG$3874,2,0),"")</f>
        <v/>
      </c>
      <c r="CK2930" s="212" t="s">
        <v>31371</v>
      </c>
      <c r="CL2930" s="212" t="s">
        <v>31372</v>
      </c>
      <c r="CM2930" s="78" t="s">
        <v>511</v>
      </c>
      <c r="CN2930" s="212" t="s">
        <v>31373</v>
      </c>
      <c r="CO2930" s="212" t="s">
        <v>31374</v>
      </c>
      <c r="CP2930" s="212" t="s">
        <v>31375</v>
      </c>
      <c r="CQ2930" s="212" t="s">
        <v>31376</v>
      </c>
      <c r="CR2930" s="212" t="s">
        <v>31377</v>
      </c>
      <c r="CS2930" s="44">
        <v>2928</v>
      </c>
      <c r="CT2930" s="44" t="s">
        <v>31378</v>
      </c>
      <c r="CU2930" s="214">
        <v>14500</v>
      </c>
      <c r="CV2930" s="212" t="s">
        <v>31369</v>
      </c>
      <c r="CW2930" s="212" t="s">
        <v>12916</v>
      </c>
      <c r="CX2930" s="44" t="s">
        <v>2208</v>
      </c>
      <c r="CY2930" s="44" t="s">
        <v>511</v>
      </c>
      <c r="CZ2930" s="215" t="s">
        <v>528</v>
      </c>
      <c r="DA2930" s="212" t="s">
        <v>529</v>
      </c>
      <c r="DB2930" s="44" t="s">
        <v>641</v>
      </c>
      <c r="DC2930" s="44" t="s">
        <v>1326</v>
      </c>
      <c r="DD2930" s="44" t="s">
        <v>532</v>
      </c>
    </row>
    <row r="2931" spans="83:108">
      <c r="CE2931" s="212"/>
      <c r="CF2931" s="213">
        <f>IF(ISNUMBER(SEARCH($H$2,$CG$3:$CG$3874)),MAX($CF$2:CF2930)+1,0)</f>
        <v>0</v>
      </c>
      <c r="CG2931" s="212" t="s">
        <v>31379</v>
      </c>
      <c r="CH2931" s="212"/>
      <c r="CI2931" s="212"/>
      <c r="CJ2931" s="213" t="str">
        <f>IFERROR(VLOOKUP(ROWS($CJ$3:CJ2931),CF2931:$CG$3874,2,0),"")</f>
        <v/>
      </c>
      <c r="CK2931" s="212" t="s">
        <v>31380</v>
      </c>
      <c r="CL2931" s="212" t="s">
        <v>31381</v>
      </c>
      <c r="CM2931" s="78">
        <v>44561</v>
      </c>
      <c r="CN2931" s="212" t="s">
        <v>31382</v>
      </c>
      <c r="CO2931" s="212" t="s">
        <v>31383</v>
      </c>
      <c r="CP2931" s="212" t="s">
        <v>31384</v>
      </c>
      <c r="CQ2931" s="212" t="s">
        <v>31385</v>
      </c>
      <c r="CR2931" s="212" t="s">
        <v>31386</v>
      </c>
      <c r="CS2931" s="44">
        <v>2929</v>
      </c>
      <c r="CT2931" s="44" t="s">
        <v>31387</v>
      </c>
      <c r="CU2931" s="214">
        <v>9195</v>
      </c>
      <c r="CV2931" s="212" t="s">
        <v>31388</v>
      </c>
      <c r="CW2931" s="212" t="s">
        <v>5550</v>
      </c>
      <c r="CX2931" s="44" t="s">
        <v>963</v>
      </c>
      <c r="CY2931" s="78">
        <v>44561</v>
      </c>
      <c r="CZ2931" s="215" t="s">
        <v>763</v>
      </c>
      <c r="DA2931" s="212" t="s">
        <v>737</v>
      </c>
      <c r="DB2931" s="44" t="s">
        <v>655</v>
      </c>
      <c r="DC2931" s="44" t="s">
        <v>31389</v>
      </c>
      <c r="DD2931" s="44" t="s">
        <v>532</v>
      </c>
    </row>
    <row r="2932" spans="83:108">
      <c r="CE2932" s="212"/>
      <c r="CF2932" s="213">
        <f>IF(ISNUMBER(SEARCH($H$2,$CG$3:$CG$3874)),MAX($CF$2:CF2931)+1,0)</f>
        <v>0</v>
      </c>
      <c r="CG2932" s="212" t="s">
        <v>31390</v>
      </c>
      <c r="CH2932" s="212"/>
      <c r="CI2932" s="212"/>
      <c r="CJ2932" s="213" t="str">
        <f>IFERROR(VLOOKUP(ROWS($CJ$3:CJ2932),CF2932:$CG$3874,2,0),"")</f>
        <v/>
      </c>
      <c r="CK2932" s="212" t="s">
        <v>31391</v>
      </c>
      <c r="CL2932" s="212" t="s">
        <v>31392</v>
      </c>
      <c r="CM2932" s="78">
        <v>44561</v>
      </c>
      <c r="CN2932" s="212" t="s">
        <v>31393</v>
      </c>
      <c r="CO2932" s="212" t="s">
        <v>31394</v>
      </c>
      <c r="CP2932" s="212" t="s">
        <v>31395</v>
      </c>
      <c r="CQ2932" s="212" t="s">
        <v>31396</v>
      </c>
      <c r="CR2932" s="212" t="s">
        <v>31397</v>
      </c>
      <c r="CS2932" s="44">
        <v>2930</v>
      </c>
      <c r="CT2932" s="44" t="s">
        <v>31398</v>
      </c>
      <c r="CU2932" s="214">
        <v>9447</v>
      </c>
      <c r="CV2932" s="212" t="s">
        <v>31399</v>
      </c>
      <c r="CW2932" s="212" t="s">
        <v>5550</v>
      </c>
      <c r="CX2932" s="44" t="s">
        <v>2141</v>
      </c>
      <c r="CY2932" s="78">
        <v>44561</v>
      </c>
      <c r="CZ2932" s="215" t="s">
        <v>763</v>
      </c>
      <c r="DA2932" s="212" t="s">
        <v>737</v>
      </c>
      <c r="DB2932" s="44" t="s">
        <v>655</v>
      </c>
      <c r="DC2932" s="44" t="s">
        <v>31400</v>
      </c>
      <c r="DD2932" s="44" t="s">
        <v>532</v>
      </c>
    </row>
    <row r="2933" spans="83:108">
      <c r="CE2933" s="212"/>
      <c r="CF2933" s="213">
        <f>IF(ISNUMBER(SEARCH($H$2,$CG$3:$CG$3874)),MAX($CF$2:CF2932)+1,0)</f>
        <v>0</v>
      </c>
      <c r="CG2933" s="212" t="s">
        <v>31401</v>
      </c>
      <c r="CH2933" s="212"/>
      <c r="CI2933" s="212"/>
      <c r="CJ2933" s="213" t="str">
        <f>IFERROR(VLOOKUP(ROWS($CJ$3:CJ2933),CF2933:$CG$3874,2,0),"")</f>
        <v/>
      </c>
      <c r="CK2933" s="212" t="s">
        <v>31402</v>
      </c>
      <c r="CL2933" s="212" t="s">
        <v>31403</v>
      </c>
      <c r="CM2933" s="78">
        <v>44561</v>
      </c>
      <c r="CN2933" s="212" t="s">
        <v>31404</v>
      </c>
      <c r="CO2933" s="212" t="s">
        <v>31405</v>
      </c>
      <c r="CP2933" s="212" t="s">
        <v>31406</v>
      </c>
      <c r="CQ2933" s="212" t="s">
        <v>31407</v>
      </c>
      <c r="CR2933" s="212" t="s">
        <v>31408</v>
      </c>
      <c r="CS2933" s="44">
        <v>2931</v>
      </c>
      <c r="CT2933" s="44" t="s">
        <v>31409</v>
      </c>
      <c r="CU2933" s="214">
        <v>9447</v>
      </c>
      <c r="CV2933" s="212" t="s">
        <v>31399</v>
      </c>
      <c r="CW2933" s="212" t="s">
        <v>5550</v>
      </c>
      <c r="CX2933" s="44" t="s">
        <v>2141</v>
      </c>
      <c r="CY2933" s="78">
        <v>44561</v>
      </c>
      <c r="CZ2933" s="215" t="s">
        <v>763</v>
      </c>
      <c r="DA2933" s="212" t="s">
        <v>737</v>
      </c>
      <c r="DB2933" s="44" t="s">
        <v>655</v>
      </c>
      <c r="DC2933" s="44" t="s">
        <v>31400</v>
      </c>
      <c r="DD2933" s="44" t="s">
        <v>532</v>
      </c>
    </row>
    <row r="2934" spans="83:108">
      <c r="CE2934" s="212"/>
      <c r="CF2934" s="213">
        <f>IF(ISNUMBER(SEARCH($H$2,$CG$3:$CG$3874)),MAX($CF$2:CF2933)+1,0)</f>
        <v>0</v>
      </c>
      <c r="CG2934" s="212" t="s">
        <v>31410</v>
      </c>
      <c r="CH2934" s="212"/>
      <c r="CI2934" s="212"/>
      <c r="CJ2934" s="213" t="str">
        <f>IFERROR(VLOOKUP(ROWS($CJ$3:CJ2934),CF2934:$CG$3874,2,0),"")</f>
        <v/>
      </c>
      <c r="CK2934" s="212" t="s">
        <v>31411</v>
      </c>
      <c r="CL2934" s="212" t="s">
        <v>31412</v>
      </c>
      <c r="CM2934" s="78">
        <v>44561</v>
      </c>
      <c r="CN2934" s="212" t="s">
        <v>31413</v>
      </c>
      <c r="CO2934" s="212" t="s">
        <v>31414</v>
      </c>
      <c r="CP2934" s="212" t="s">
        <v>31415</v>
      </c>
      <c r="CQ2934" s="212" t="s">
        <v>31416</v>
      </c>
      <c r="CR2934" s="212" t="s">
        <v>31417</v>
      </c>
      <c r="CS2934" s="44">
        <v>2932</v>
      </c>
      <c r="CT2934" s="44" t="s">
        <v>31418</v>
      </c>
      <c r="CU2934" s="214">
        <v>10474</v>
      </c>
      <c r="CV2934" s="212" t="s">
        <v>31419</v>
      </c>
      <c r="CW2934" s="212" t="s">
        <v>1618</v>
      </c>
      <c r="CX2934" s="44" t="s">
        <v>1059</v>
      </c>
      <c r="CY2934" s="78">
        <v>44561</v>
      </c>
      <c r="CZ2934" s="215" t="s">
        <v>576</v>
      </c>
      <c r="DA2934" s="212" t="s">
        <v>737</v>
      </c>
      <c r="DB2934" s="44" t="s">
        <v>655</v>
      </c>
      <c r="DC2934" s="44" t="s">
        <v>6992</v>
      </c>
      <c r="DD2934" s="44" t="s">
        <v>563</v>
      </c>
    </row>
    <row r="2935" spans="83:108">
      <c r="CE2935" s="212"/>
      <c r="CF2935" s="213">
        <f>IF(ISNUMBER(SEARCH($H$2,$CG$3:$CG$3874)),MAX($CF$2:CF2934)+1,0)</f>
        <v>0</v>
      </c>
      <c r="CG2935" s="212" t="s">
        <v>31420</v>
      </c>
      <c r="CH2935" s="212"/>
      <c r="CI2935" s="212"/>
      <c r="CJ2935" s="213" t="str">
        <f>IFERROR(VLOOKUP(ROWS($CJ$3:CJ2935),CF2935:$CG$3874,2,0),"")</f>
        <v/>
      </c>
      <c r="CK2935" s="212" t="s">
        <v>31421</v>
      </c>
      <c r="CL2935" s="212" t="s">
        <v>31422</v>
      </c>
      <c r="CM2935" s="78">
        <v>43131</v>
      </c>
      <c r="CN2935" s="212" t="s">
        <v>31423</v>
      </c>
      <c r="CO2935" s="212" t="s">
        <v>31424</v>
      </c>
      <c r="CP2935" s="212" t="s">
        <v>31425</v>
      </c>
      <c r="CQ2935" s="212" t="s">
        <v>31426</v>
      </c>
      <c r="CR2935" s="212" t="s">
        <v>31427</v>
      </c>
      <c r="CS2935" s="44">
        <v>2933</v>
      </c>
      <c r="CT2935" s="44" t="s">
        <v>31428</v>
      </c>
      <c r="CU2935" s="214">
        <v>11244</v>
      </c>
      <c r="CV2935" s="212" t="s">
        <v>31429</v>
      </c>
      <c r="CW2935" s="212" t="s">
        <v>6959</v>
      </c>
      <c r="CX2935" s="44" t="s">
        <v>1943</v>
      </c>
      <c r="CY2935" s="78">
        <v>43131</v>
      </c>
      <c r="CZ2935" s="215" t="s">
        <v>763</v>
      </c>
      <c r="DA2935" s="212" t="s">
        <v>529</v>
      </c>
      <c r="DB2935" s="44" t="s">
        <v>530</v>
      </c>
      <c r="DC2935" s="44" t="s">
        <v>7112</v>
      </c>
      <c r="DD2935" s="44" t="s">
        <v>563</v>
      </c>
    </row>
    <row r="2936" spans="83:108">
      <c r="CE2936" s="212"/>
      <c r="CF2936" s="213">
        <f>IF(ISNUMBER(SEARCH($H$2,$CG$3:$CG$3874)),MAX($CF$2:CF2935)+1,0)</f>
        <v>0</v>
      </c>
      <c r="CG2936" s="212" t="s">
        <v>31430</v>
      </c>
      <c r="CH2936" s="212"/>
      <c r="CI2936" s="212"/>
      <c r="CJ2936" s="213" t="str">
        <f>IFERROR(VLOOKUP(ROWS($CJ$3:CJ2936),CF2936:$CG$3874,2,0),"")</f>
        <v/>
      </c>
      <c r="CK2936" s="212" t="s">
        <v>31431</v>
      </c>
      <c r="CL2936" s="212" t="s">
        <v>31432</v>
      </c>
      <c r="CM2936" s="78">
        <v>43131</v>
      </c>
      <c r="CN2936" s="212" t="s">
        <v>31433</v>
      </c>
      <c r="CO2936" s="212" t="s">
        <v>31434</v>
      </c>
      <c r="CP2936" s="212" t="s">
        <v>31435</v>
      </c>
      <c r="CQ2936" s="212" t="s">
        <v>31436</v>
      </c>
      <c r="CR2936" s="212" t="s">
        <v>31437</v>
      </c>
      <c r="CS2936" s="44">
        <v>2934</v>
      </c>
      <c r="CT2936" s="44" t="s">
        <v>31438</v>
      </c>
      <c r="CU2936" s="214">
        <v>3864</v>
      </c>
      <c r="CV2936" s="212" t="s">
        <v>31439</v>
      </c>
      <c r="CW2936" s="212" t="s">
        <v>1942</v>
      </c>
      <c r="CX2936" s="44" t="s">
        <v>1943</v>
      </c>
      <c r="CY2936" s="78">
        <v>43131</v>
      </c>
      <c r="CZ2936" s="215" t="s">
        <v>576</v>
      </c>
      <c r="DA2936" s="212" t="s">
        <v>529</v>
      </c>
      <c r="DB2936" s="44" t="s">
        <v>530</v>
      </c>
      <c r="DC2936" s="44" t="s">
        <v>1944</v>
      </c>
      <c r="DD2936" s="44" t="s">
        <v>532</v>
      </c>
    </row>
    <row r="2937" spans="83:108">
      <c r="CE2937" s="212"/>
      <c r="CF2937" s="213">
        <f>IF(ISNUMBER(SEARCH($H$2,$CG$3:$CG$3874)),MAX($CF$2:CF2936)+1,0)</f>
        <v>0</v>
      </c>
      <c r="CG2937" s="212" t="s">
        <v>31440</v>
      </c>
      <c r="CH2937" s="212"/>
      <c r="CI2937" s="212"/>
      <c r="CJ2937" s="213" t="str">
        <f>IFERROR(VLOOKUP(ROWS($CJ$3:CJ2937),CF2937:$CG$3874,2,0),"")</f>
        <v/>
      </c>
      <c r="CK2937" s="212" t="s">
        <v>31441</v>
      </c>
      <c r="CL2937" s="212" t="s">
        <v>31442</v>
      </c>
      <c r="CM2937" s="78">
        <v>43131</v>
      </c>
      <c r="CN2937" s="212" t="s">
        <v>31443</v>
      </c>
      <c r="CO2937" s="212" t="s">
        <v>31444</v>
      </c>
      <c r="CP2937" s="212" t="s">
        <v>31445</v>
      </c>
      <c r="CQ2937" s="212" t="s">
        <v>31446</v>
      </c>
      <c r="CR2937" s="212" t="s">
        <v>31447</v>
      </c>
      <c r="CS2937" s="44">
        <v>2935</v>
      </c>
      <c r="CT2937" s="44" t="s">
        <v>31448</v>
      </c>
      <c r="CU2937" s="214">
        <v>10540</v>
      </c>
      <c r="CV2937" s="212" t="s">
        <v>31449</v>
      </c>
      <c r="CW2937" s="212" t="s">
        <v>1942</v>
      </c>
      <c r="CX2937" s="44" t="s">
        <v>1943</v>
      </c>
      <c r="CY2937" s="78">
        <v>43131</v>
      </c>
      <c r="CZ2937" s="215" t="s">
        <v>576</v>
      </c>
      <c r="DA2937" s="212" t="s">
        <v>529</v>
      </c>
      <c r="DB2937" s="44" t="s">
        <v>641</v>
      </c>
      <c r="DC2937" s="44" t="s">
        <v>2838</v>
      </c>
      <c r="DD2937" s="44" t="s">
        <v>532</v>
      </c>
    </row>
    <row r="2938" spans="83:108">
      <c r="CE2938" s="212"/>
      <c r="CF2938" s="213">
        <f>IF(ISNUMBER(SEARCH($H$2,$CG$3:$CG$3874)),MAX($CF$2:CF2937)+1,0)</f>
        <v>0</v>
      </c>
      <c r="CG2938" s="212" t="s">
        <v>31450</v>
      </c>
      <c r="CH2938" s="212"/>
      <c r="CI2938" s="212"/>
      <c r="CJ2938" s="213" t="str">
        <f>IFERROR(VLOOKUP(ROWS($CJ$3:CJ2938),CF2938:$CG$3874,2,0),"")</f>
        <v/>
      </c>
      <c r="CK2938" s="212" t="s">
        <v>31451</v>
      </c>
      <c r="CL2938" s="212" t="s">
        <v>31452</v>
      </c>
      <c r="CM2938" s="78">
        <v>44561</v>
      </c>
      <c r="CN2938" s="212" t="s">
        <v>31453</v>
      </c>
      <c r="CO2938" s="212" t="s">
        <v>31454</v>
      </c>
      <c r="CP2938" s="212" t="s">
        <v>31455</v>
      </c>
      <c r="CQ2938" s="212" t="s">
        <v>31456</v>
      </c>
      <c r="CR2938" s="212" t="s">
        <v>31457</v>
      </c>
      <c r="CS2938" s="44">
        <v>2936</v>
      </c>
      <c r="CT2938" s="44" t="s">
        <v>31458</v>
      </c>
      <c r="CU2938" s="214">
        <v>12554</v>
      </c>
      <c r="CV2938" s="212" t="s">
        <v>31459</v>
      </c>
      <c r="CW2938" s="212" t="s">
        <v>1605</v>
      </c>
      <c r="CX2938" s="44" t="s">
        <v>3072</v>
      </c>
      <c r="CY2938" s="78">
        <v>44561</v>
      </c>
      <c r="CZ2938" s="215" t="s">
        <v>763</v>
      </c>
      <c r="DA2938" s="212" t="s">
        <v>737</v>
      </c>
      <c r="DB2938" s="44" t="s">
        <v>530</v>
      </c>
      <c r="DC2938" s="44" t="s">
        <v>13970</v>
      </c>
      <c r="DD2938" s="44" t="s">
        <v>532</v>
      </c>
    </row>
    <row r="2939" spans="83:108">
      <c r="CE2939" s="212"/>
      <c r="CF2939" s="213">
        <f>IF(ISNUMBER(SEARCH($H$2,$CG$3:$CG$3874)),MAX($CF$2:CF2938)+1,0)</f>
        <v>0</v>
      </c>
      <c r="CG2939" s="212" t="s">
        <v>31460</v>
      </c>
      <c r="CH2939" s="212"/>
      <c r="CI2939" s="212"/>
      <c r="CJ2939" s="213" t="str">
        <f>IFERROR(VLOOKUP(ROWS($CJ$3:CJ2939),CF2939:$CG$3874,2,0),"")</f>
        <v/>
      </c>
      <c r="CK2939" s="212" t="s">
        <v>31461</v>
      </c>
      <c r="CL2939" s="212" t="s">
        <v>31462</v>
      </c>
      <c r="CM2939" s="78">
        <v>43524</v>
      </c>
      <c r="CN2939" s="212" t="s">
        <v>31463</v>
      </c>
      <c r="CO2939" s="212" t="s">
        <v>31464</v>
      </c>
      <c r="CP2939" s="212" t="s">
        <v>31465</v>
      </c>
      <c r="CQ2939" s="212" t="s">
        <v>31466</v>
      </c>
      <c r="CR2939" s="212" t="s">
        <v>31467</v>
      </c>
      <c r="CS2939" s="44">
        <v>2937</v>
      </c>
      <c r="CT2939" s="44" t="s">
        <v>31468</v>
      </c>
      <c r="CU2939" s="214">
        <v>15625</v>
      </c>
      <c r="CV2939" s="212" t="s">
        <v>31469</v>
      </c>
      <c r="CW2939" s="212" t="s">
        <v>1702</v>
      </c>
      <c r="CX2939" s="44" t="s">
        <v>1831</v>
      </c>
      <c r="CY2939" s="78">
        <v>43524</v>
      </c>
      <c r="CZ2939" s="215" t="s">
        <v>763</v>
      </c>
      <c r="DA2939" s="212" t="s">
        <v>512</v>
      </c>
      <c r="DB2939" s="44" t="s">
        <v>655</v>
      </c>
      <c r="DC2939" s="44" t="s">
        <v>30935</v>
      </c>
      <c r="DD2939" s="44" t="s">
        <v>563</v>
      </c>
    </row>
    <row r="2940" spans="83:108">
      <c r="CE2940" s="212"/>
      <c r="CF2940" s="213">
        <f>IF(ISNUMBER(SEARCH($H$2,$CG$3:$CG$3874)),MAX($CF$2:CF2939)+1,0)</f>
        <v>0</v>
      </c>
      <c r="CG2940" s="212" t="s">
        <v>31470</v>
      </c>
      <c r="CH2940" s="212"/>
      <c r="CI2940" s="212"/>
      <c r="CJ2940" s="213" t="str">
        <f>IFERROR(VLOOKUP(ROWS($CJ$3:CJ2940),CF2940:$CG$3874,2,0),"")</f>
        <v/>
      </c>
      <c r="CK2940" s="212" t="s">
        <v>31471</v>
      </c>
      <c r="CL2940" s="212" t="s">
        <v>31472</v>
      </c>
      <c r="CM2940" s="78">
        <v>44347</v>
      </c>
      <c r="CN2940" s="212" t="s">
        <v>31473</v>
      </c>
      <c r="CO2940" s="212" t="s">
        <v>31474</v>
      </c>
      <c r="CP2940" s="212" t="s">
        <v>31475</v>
      </c>
      <c r="CQ2940" s="212" t="s">
        <v>31476</v>
      </c>
      <c r="CR2940" s="212" t="s">
        <v>31477</v>
      </c>
      <c r="CS2940" s="44">
        <v>2938</v>
      </c>
      <c r="CT2940" s="44" t="s">
        <v>31478</v>
      </c>
      <c r="CU2940" s="214">
        <v>5708</v>
      </c>
      <c r="CV2940" s="212" t="s">
        <v>31479</v>
      </c>
      <c r="CW2940" s="212" t="s">
        <v>31480</v>
      </c>
      <c r="CX2940" s="44" t="s">
        <v>762</v>
      </c>
      <c r="CY2940" s="78">
        <v>44347</v>
      </c>
      <c r="CZ2940" s="215" t="s">
        <v>576</v>
      </c>
      <c r="DA2940" s="212" t="s">
        <v>512</v>
      </c>
      <c r="DB2940" s="44" t="s">
        <v>530</v>
      </c>
      <c r="DC2940" s="44" t="s">
        <v>750</v>
      </c>
      <c r="DD2940" s="44" t="s">
        <v>532</v>
      </c>
    </row>
    <row r="2941" spans="83:108">
      <c r="CE2941" s="212"/>
      <c r="CF2941" s="213">
        <f>IF(ISNUMBER(SEARCH($H$2,$CG$3:$CG$3874)),MAX($CF$2:CF2940)+1,0)</f>
        <v>0</v>
      </c>
      <c r="CG2941" s="212" t="s">
        <v>31481</v>
      </c>
      <c r="CH2941" s="212"/>
      <c r="CI2941" s="212"/>
      <c r="CJ2941" s="213" t="str">
        <f>IFERROR(VLOOKUP(ROWS($CJ$3:CJ2941),CF2941:$CG$3874,2,0),"")</f>
        <v/>
      </c>
      <c r="CK2941" s="212" t="s">
        <v>31482</v>
      </c>
      <c r="CL2941" s="212" t="s">
        <v>31483</v>
      </c>
      <c r="CM2941" s="78">
        <v>44347</v>
      </c>
      <c r="CN2941" s="212" t="s">
        <v>31484</v>
      </c>
      <c r="CO2941" s="212" t="s">
        <v>31485</v>
      </c>
      <c r="CP2941" s="212" t="s">
        <v>31486</v>
      </c>
      <c r="CQ2941" s="212" t="s">
        <v>31487</v>
      </c>
      <c r="CR2941" s="212" t="s">
        <v>31488</v>
      </c>
      <c r="CS2941" s="44">
        <v>2939</v>
      </c>
      <c r="CT2941" s="44" t="s">
        <v>31489</v>
      </c>
      <c r="CU2941" s="214">
        <v>5765</v>
      </c>
      <c r="CV2941" s="212" t="s">
        <v>31490</v>
      </c>
      <c r="CW2941" s="212" t="s">
        <v>31480</v>
      </c>
      <c r="CX2941" s="44" t="s">
        <v>762</v>
      </c>
      <c r="CY2941" s="78">
        <v>44347</v>
      </c>
      <c r="CZ2941" s="215" t="s">
        <v>1313</v>
      </c>
      <c r="DA2941" s="212" t="s">
        <v>512</v>
      </c>
      <c r="DB2941" s="44" t="s">
        <v>802</v>
      </c>
      <c r="DC2941" s="44" t="s">
        <v>2047</v>
      </c>
      <c r="DD2941" s="44" t="s">
        <v>532</v>
      </c>
    </row>
    <row r="2942" spans="83:108">
      <c r="CE2942" s="212"/>
      <c r="CF2942" s="213">
        <f>IF(ISNUMBER(SEARCH($H$2,$CG$3:$CG$3874)),MAX($CF$2:CF2941)+1,0)</f>
        <v>0</v>
      </c>
      <c r="CG2942" s="212" t="s">
        <v>31491</v>
      </c>
      <c r="CH2942" s="212"/>
      <c r="CI2942" s="212"/>
      <c r="CJ2942" s="213" t="str">
        <f>IFERROR(VLOOKUP(ROWS($CJ$3:CJ2942),CF2942:$CG$3874,2,0),"")</f>
        <v/>
      </c>
      <c r="CK2942" s="212" t="s">
        <v>31492</v>
      </c>
      <c r="CL2942" s="212" t="s">
        <v>31493</v>
      </c>
      <c r="CM2942" s="78">
        <v>43312</v>
      </c>
      <c r="CN2942" s="212" t="s">
        <v>31494</v>
      </c>
      <c r="CO2942" s="212" t="s">
        <v>31495</v>
      </c>
      <c r="CP2942" s="212" t="s">
        <v>31496</v>
      </c>
      <c r="CQ2942" s="212" t="s">
        <v>31497</v>
      </c>
      <c r="CR2942" s="212" t="s">
        <v>31498</v>
      </c>
      <c r="CS2942" s="44">
        <v>2940</v>
      </c>
      <c r="CT2942" s="44" t="s">
        <v>31499</v>
      </c>
      <c r="CU2942" s="214">
        <v>11802</v>
      </c>
      <c r="CV2942" s="212" t="s">
        <v>31500</v>
      </c>
      <c r="CW2942" s="212" t="s">
        <v>3329</v>
      </c>
      <c r="CX2942" s="44" t="s">
        <v>1703</v>
      </c>
      <c r="CY2942" s="78">
        <v>43312</v>
      </c>
      <c r="CZ2942" s="215" t="s">
        <v>576</v>
      </c>
      <c r="DA2942" s="212" t="s">
        <v>512</v>
      </c>
      <c r="DB2942" s="44" t="s">
        <v>641</v>
      </c>
      <c r="DC2942" s="44" t="s">
        <v>986</v>
      </c>
      <c r="DD2942" s="44" t="s">
        <v>563</v>
      </c>
    </row>
    <row r="2943" spans="83:108">
      <c r="CE2943" s="212"/>
      <c r="CF2943" s="213">
        <f>IF(ISNUMBER(SEARCH($H$2,$CG$3:$CG$3874)),MAX($CF$2:CF2942)+1,0)</f>
        <v>0</v>
      </c>
      <c r="CG2943" s="212" t="s">
        <v>31501</v>
      </c>
      <c r="CH2943" s="212"/>
      <c r="CI2943" s="212"/>
      <c r="CJ2943" s="213" t="str">
        <f>IFERROR(VLOOKUP(ROWS($CJ$3:CJ2943),CF2943:$CG$3874,2,0),"")</f>
        <v/>
      </c>
      <c r="CK2943" s="212" t="s">
        <v>31502</v>
      </c>
      <c r="CL2943" s="212" t="s">
        <v>31503</v>
      </c>
      <c r="CM2943" s="78">
        <v>44561</v>
      </c>
      <c r="CN2943" s="212" t="s">
        <v>31504</v>
      </c>
      <c r="CO2943" s="212" t="s">
        <v>31505</v>
      </c>
      <c r="CP2943" s="212" t="s">
        <v>31506</v>
      </c>
      <c r="CQ2943" s="212" t="s">
        <v>31507</v>
      </c>
      <c r="CR2943" s="212" t="s">
        <v>31508</v>
      </c>
      <c r="CS2943" s="44">
        <v>2941</v>
      </c>
      <c r="CT2943" s="44" t="s">
        <v>31509</v>
      </c>
      <c r="CU2943" s="214">
        <v>8803</v>
      </c>
      <c r="CV2943" s="212" t="s">
        <v>31510</v>
      </c>
      <c r="CW2943" s="212" t="s">
        <v>7379</v>
      </c>
      <c r="CX2943" s="44" t="s">
        <v>1072</v>
      </c>
      <c r="CY2943" s="78">
        <v>44561</v>
      </c>
      <c r="CZ2943" s="215" t="s">
        <v>640</v>
      </c>
      <c r="DA2943" s="212" t="s">
        <v>512</v>
      </c>
      <c r="DB2943" s="44" t="s">
        <v>802</v>
      </c>
      <c r="DC2943" s="44" t="s">
        <v>7380</v>
      </c>
      <c r="DD2943" s="44" t="s">
        <v>532</v>
      </c>
    </row>
    <row r="2944" spans="83:108">
      <c r="CE2944" s="212"/>
      <c r="CF2944" s="213">
        <f>IF(ISNUMBER(SEARCH($H$2,$CG$3:$CG$3874)),MAX($CF$2:CF2943)+1,0)</f>
        <v>0</v>
      </c>
      <c r="CG2944" s="212" t="s">
        <v>31511</v>
      </c>
      <c r="CH2944" s="212"/>
      <c r="CI2944" s="212"/>
      <c r="CJ2944" s="213" t="str">
        <f>IFERROR(VLOOKUP(ROWS($CJ$3:CJ2944),CF2944:$CG$3874,2,0),"")</f>
        <v/>
      </c>
      <c r="CK2944" s="212" t="s">
        <v>31512</v>
      </c>
      <c r="CL2944" s="212" t="s">
        <v>31513</v>
      </c>
      <c r="CM2944" s="78">
        <v>43131</v>
      </c>
      <c r="CN2944" s="212" t="s">
        <v>31514</v>
      </c>
      <c r="CO2944" s="212" t="s">
        <v>31515</v>
      </c>
      <c r="CP2944" s="212" t="s">
        <v>31516</v>
      </c>
      <c r="CQ2944" s="212" t="s">
        <v>31517</v>
      </c>
      <c r="CR2944" s="212" t="s">
        <v>31518</v>
      </c>
      <c r="CS2944" s="44">
        <v>2942</v>
      </c>
      <c r="CT2944" s="44" t="s">
        <v>31519</v>
      </c>
      <c r="CU2944" s="214">
        <v>1995</v>
      </c>
      <c r="CV2944" s="212" t="s">
        <v>31520</v>
      </c>
      <c r="CW2944" s="212" t="s">
        <v>1593</v>
      </c>
      <c r="CX2944" s="44" t="s">
        <v>2490</v>
      </c>
      <c r="CY2944" s="78">
        <v>43131</v>
      </c>
      <c r="CZ2944" s="215" t="s">
        <v>576</v>
      </c>
      <c r="DA2944" s="212" t="s">
        <v>512</v>
      </c>
      <c r="DB2944" s="44" t="s">
        <v>802</v>
      </c>
      <c r="DC2944" s="44" t="s">
        <v>1326</v>
      </c>
      <c r="DD2944" s="44" t="s">
        <v>532</v>
      </c>
    </row>
    <row r="2945" spans="83:108">
      <c r="CE2945" s="212"/>
      <c r="CF2945" s="213">
        <f>IF(ISNUMBER(SEARCH($H$2,$CG$3:$CG$3874)),MAX($CF$2:CF2944)+1,0)</f>
        <v>0</v>
      </c>
      <c r="CG2945" s="212" t="s">
        <v>31521</v>
      </c>
      <c r="CH2945" s="212"/>
      <c r="CI2945" s="212"/>
      <c r="CJ2945" s="213" t="str">
        <f>IFERROR(VLOOKUP(ROWS($CJ$3:CJ2945),CF2945:$CG$3874,2,0),"")</f>
        <v/>
      </c>
      <c r="CK2945" s="212" t="s">
        <v>31522</v>
      </c>
      <c r="CL2945" s="212" t="s">
        <v>31523</v>
      </c>
      <c r="CM2945" s="78">
        <v>43220</v>
      </c>
      <c r="CN2945" s="212" t="s">
        <v>31524</v>
      </c>
      <c r="CO2945" s="212" t="s">
        <v>31525</v>
      </c>
      <c r="CP2945" s="212" t="s">
        <v>31526</v>
      </c>
      <c r="CQ2945" s="212" t="s">
        <v>31527</v>
      </c>
      <c r="CR2945" s="212" t="s">
        <v>31528</v>
      </c>
      <c r="CS2945" s="44">
        <v>2943</v>
      </c>
      <c r="CT2945" s="44" t="s">
        <v>31529</v>
      </c>
      <c r="CU2945" s="214">
        <v>4190</v>
      </c>
      <c r="CV2945" s="212" t="s">
        <v>31530</v>
      </c>
      <c r="CW2945" s="212" t="s">
        <v>13024</v>
      </c>
      <c r="CX2945" s="44" t="s">
        <v>998</v>
      </c>
      <c r="CY2945" s="78">
        <v>43220</v>
      </c>
      <c r="CZ2945" s="215" t="s">
        <v>576</v>
      </c>
      <c r="DA2945" s="212" t="s">
        <v>512</v>
      </c>
      <c r="DB2945" s="44" t="s">
        <v>641</v>
      </c>
      <c r="DC2945" s="44" t="s">
        <v>986</v>
      </c>
      <c r="DD2945" s="44" t="s">
        <v>563</v>
      </c>
    </row>
    <row r="2946" spans="83:108">
      <c r="CE2946" s="212"/>
      <c r="CF2946" s="213">
        <f>IF(ISNUMBER(SEARCH($H$2,$CG$3:$CG$3874)),MAX($CF$2:CF2945)+1,0)</f>
        <v>0</v>
      </c>
      <c r="CG2946" s="212" t="s">
        <v>31531</v>
      </c>
      <c r="CH2946" s="212"/>
      <c r="CI2946" s="212"/>
      <c r="CJ2946" s="213" t="str">
        <f>IFERROR(VLOOKUP(ROWS($CJ$3:CJ2946),CF2946:$CG$3874,2,0),"")</f>
        <v/>
      </c>
      <c r="CK2946" s="212" t="s">
        <v>31532</v>
      </c>
      <c r="CL2946" s="212" t="s">
        <v>31533</v>
      </c>
      <c r="CM2946" s="78">
        <v>43220</v>
      </c>
      <c r="CN2946" s="212" t="s">
        <v>31534</v>
      </c>
      <c r="CO2946" s="212" t="s">
        <v>31535</v>
      </c>
      <c r="CP2946" s="212" t="s">
        <v>31536</v>
      </c>
      <c r="CQ2946" s="212" t="s">
        <v>31537</v>
      </c>
      <c r="CR2946" s="212" t="s">
        <v>31538</v>
      </c>
      <c r="CS2946" s="44">
        <v>2944</v>
      </c>
      <c r="CT2946" s="44" t="s">
        <v>31539</v>
      </c>
      <c r="CU2946" s="214">
        <v>7370</v>
      </c>
      <c r="CV2946" s="212" t="s">
        <v>31540</v>
      </c>
      <c r="CW2946" s="212" t="s">
        <v>13024</v>
      </c>
      <c r="CX2946" s="44" t="s">
        <v>998</v>
      </c>
      <c r="CY2946" s="78">
        <v>43220</v>
      </c>
      <c r="CZ2946" s="215" t="s">
        <v>576</v>
      </c>
      <c r="DA2946" s="212" t="s">
        <v>512</v>
      </c>
      <c r="DB2946" s="44" t="s">
        <v>655</v>
      </c>
      <c r="DC2946" s="44" t="s">
        <v>1000</v>
      </c>
      <c r="DD2946" s="44" t="s">
        <v>563</v>
      </c>
    </row>
    <row r="2947" spans="83:108">
      <c r="CE2947" s="212"/>
      <c r="CF2947" s="213">
        <f>IF(ISNUMBER(SEARCH($H$2,$CG$3:$CG$3874)),MAX($CF$2:CF2946)+1,0)</f>
        <v>0</v>
      </c>
      <c r="CG2947" s="212" t="s">
        <v>31541</v>
      </c>
      <c r="CH2947" s="212"/>
      <c r="CI2947" s="212"/>
      <c r="CJ2947" s="213" t="str">
        <f>IFERROR(VLOOKUP(ROWS($CJ$3:CJ2947),CF2947:$CG$3874,2,0),"")</f>
        <v/>
      </c>
      <c r="CK2947" s="212" t="s">
        <v>31542</v>
      </c>
      <c r="CL2947" s="212" t="s">
        <v>31543</v>
      </c>
      <c r="CM2947" s="78">
        <v>43131</v>
      </c>
      <c r="CN2947" s="212" t="s">
        <v>31544</v>
      </c>
      <c r="CO2947" s="212" t="s">
        <v>31545</v>
      </c>
      <c r="CP2947" s="212" t="s">
        <v>31546</v>
      </c>
      <c r="CQ2947" s="212" t="s">
        <v>31547</v>
      </c>
      <c r="CR2947" s="212" t="s">
        <v>31548</v>
      </c>
      <c r="CS2947" s="44">
        <v>2945</v>
      </c>
      <c r="CT2947" s="44" t="s">
        <v>31549</v>
      </c>
      <c r="CU2947" s="214">
        <v>2896</v>
      </c>
      <c r="CV2947" s="212" t="s">
        <v>31550</v>
      </c>
      <c r="CW2947" s="212" t="s">
        <v>1593</v>
      </c>
      <c r="CX2947" s="44" t="s">
        <v>7597</v>
      </c>
      <c r="CY2947" s="78">
        <v>43131</v>
      </c>
      <c r="CZ2947" s="215" t="s">
        <v>576</v>
      </c>
      <c r="DA2947" s="212" t="s">
        <v>512</v>
      </c>
      <c r="DB2947" s="44" t="s">
        <v>802</v>
      </c>
      <c r="DC2947" s="44" t="s">
        <v>1326</v>
      </c>
      <c r="DD2947" s="44" t="s">
        <v>532</v>
      </c>
    </row>
    <row r="2948" spans="83:108">
      <c r="CE2948" s="212"/>
      <c r="CF2948" s="213">
        <f>IF(ISNUMBER(SEARCH($H$2,$CG$3:$CG$3874)),MAX($CF$2:CF2947)+1,0)</f>
        <v>0</v>
      </c>
      <c r="CG2948" s="212" t="s">
        <v>31551</v>
      </c>
      <c r="CH2948" s="212"/>
      <c r="CI2948" s="212"/>
      <c r="CJ2948" s="213" t="str">
        <f>IFERROR(VLOOKUP(ROWS($CJ$3:CJ2948),CF2948:$CG$3874,2,0),"")</f>
        <v/>
      </c>
      <c r="CK2948" s="212" t="s">
        <v>31552</v>
      </c>
      <c r="CL2948" s="212" t="s">
        <v>31553</v>
      </c>
      <c r="CM2948" s="78">
        <v>43220</v>
      </c>
      <c r="CN2948" s="212" t="s">
        <v>31554</v>
      </c>
      <c r="CO2948" s="212" t="s">
        <v>31555</v>
      </c>
      <c r="CP2948" s="212" t="s">
        <v>31556</v>
      </c>
      <c r="CQ2948" s="212" t="s">
        <v>31557</v>
      </c>
      <c r="CR2948" s="212" t="s">
        <v>31558</v>
      </c>
      <c r="CS2948" s="44">
        <v>2946</v>
      </c>
      <c r="CT2948" s="44" t="s">
        <v>31559</v>
      </c>
      <c r="CU2948" s="214">
        <v>16035</v>
      </c>
      <c r="CV2948" s="212" t="s">
        <v>31560</v>
      </c>
      <c r="CW2948" s="212" t="s">
        <v>7253</v>
      </c>
      <c r="CX2948" s="44" t="s">
        <v>1943</v>
      </c>
      <c r="CY2948" s="78">
        <v>43220</v>
      </c>
      <c r="CZ2948" s="215" t="s">
        <v>576</v>
      </c>
      <c r="DA2948" s="212" t="s">
        <v>737</v>
      </c>
      <c r="DB2948" s="44" t="s">
        <v>530</v>
      </c>
      <c r="DC2948" s="44" t="s">
        <v>7254</v>
      </c>
      <c r="DD2948" s="44" t="s">
        <v>532</v>
      </c>
    </row>
    <row r="2949" spans="83:108">
      <c r="CE2949" s="212"/>
      <c r="CF2949" s="213">
        <f>IF(ISNUMBER(SEARCH($H$2,$CG$3:$CG$3874)),MAX($CF$2:CF2948)+1,0)</f>
        <v>0</v>
      </c>
      <c r="CG2949" s="212" t="s">
        <v>31561</v>
      </c>
      <c r="CH2949" s="212"/>
      <c r="CI2949" s="212"/>
      <c r="CJ2949" s="213" t="str">
        <f>IFERROR(VLOOKUP(ROWS($CJ$3:CJ2949),CF2949:$CG$3874,2,0),"")</f>
        <v/>
      </c>
      <c r="CK2949" s="212" t="s">
        <v>31562</v>
      </c>
      <c r="CL2949" s="212" t="s">
        <v>31563</v>
      </c>
      <c r="CM2949" s="78">
        <v>44196</v>
      </c>
      <c r="CN2949" s="212" t="s">
        <v>31564</v>
      </c>
      <c r="CO2949" s="212" t="s">
        <v>31565</v>
      </c>
      <c r="CP2949" s="212" t="s">
        <v>31566</v>
      </c>
      <c r="CQ2949" s="212" t="s">
        <v>31567</v>
      </c>
      <c r="CR2949" s="212" t="s">
        <v>31568</v>
      </c>
      <c r="CS2949" s="44">
        <v>2947</v>
      </c>
      <c r="CT2949" s="44" t="s">
        <v>31569</v>
      </c>
      <c r="CU2949" s="214">
        <v>13719</v>
      </c>
      <c r="CV2949" s="212" t="s">
        <v>31570</v>
      </c>
      <c r="CW2949" s="212" t="s">
        <v>985</v>
      </c>
      <c r="CX2949" s="44" t="s">
        <v>1226</v>
      </c>
      <c r="CY2949" s="78">
        <v>44196</v>
      </c>
      <c r="CZ2949" s="215" t="s">
        <v>545</v>
      </c>
      <c r="DA2949" s="212" t="s">
        <v>512</v>
      </c>
      <c r="DB2949" s="44" t="s">
        <v>641</v>
      </c>
      <c r="DC2949" s="44" t="s">
        <v>986</v>
      </c>
      <c r="DD2949" s="44" t="s">
        <v>532</v>
      </c>
    </row>
    <row r="2950" spans="83:108">
      <c r="CE2950" s="212"/>
      <c r="CF2950" s="213">
        <f>IF(ISNUMBER(SEARCH($H$2,$CG$3:$CG$3874)),MAX($CF$2:CF2949)+1,0)</f>
        <v>0</v>
      </c>
      <c r="CG2950" s="212" t="s">
        <v>31571</v>
      </c>
      <c r="CH2950" s="212"/>
      <c r="CI2950" s="212"/>
      <c r="CJ2950" s="213" t="str">
        <f>IFERROR(VLOOKUP(ROWS($CJ$3:CJ2950),CF2950:$CG$3874,2,0),"")</f>
        <v/>
      </c>
      <c r="CK2950" s="212" t="s">
        <v>31572</v>
      </c>
      <c r="CL2950" s="212" t="s">
        <v>31573</v>
      </c>
      <c r="CM2950" s="78">
        <v>44196</v>
      </c>
      <c r="CN2950" s="212" t="s">
        <v>31574</v>
      </c>
      <c r="CO2950" s="212" t="s">
        <v>31575</v>
      </c>
      <c r="CP2950" s="212" t="s">
        <v>31576</v>
      </c>
      <c r="CQ2950" s="212" t="s">
        <v>31577</v>
      </c>
      <c r="CR2950" s="212" t="s">
        <v>31578</v>
      </c>
      <c r="CS2950" s="44">
        <v>2948</v>
      </c>
      <c r="CT2950" s="44" t="s">
        <v>31579</v>
      </c>
      <c r="CU2950" s="214">
        <v>11504</v>
      </c>
      <c r="CV2950" s="212" t="s">
        <v>31580</v>
      </c>
      <c r="CW2950" s="212" t="s">
        <v>985</v>
      </c>
      <c r="CX2950" s="44" t="s">
        <v>839</v>
      </c>
      <c r="CY2950" s="78">
        <v>44196</v>
      </c>
      <c r="CZ2950" s="215" t="s">
        <v>640</v>
      </c>
      <c r="DA2950" s="212" t="s">
        <v>512</v>
      </c>
      <c r="DB2950" s="44" t="s">
        <v>641</v>
      </c>
      <c r="DC2950" s="44" t="s">
        <v>986</v>
      </c>
      <c r="DD2950" s="44" t="s">
        <v>532</v>
      </c>
    </row>
    <row r="2951" spans="83:108">
      <c r="CE2951" s="212"/>
      <c r="CF2951" s="213">
        <f>IF(ISNUMBER(SEARCH($H$2,$CG$3:$CG$3874)),MAX($CF$2:CF2950)+1,0)</f>
        <v>0</v>
      </c>
      <c r="CG2951" s="212" t="s">
        <v>31581</v>
      </c>
      <c r="CH2951" s="212"/>
      <c r="CI2951" s="212"/>
      <c r="CJ2951" s="213" t="str">
        <f>IFERROR(VLOOKUP(ROWS($CJ$3:CJ2951),CF2951:$CG$3874,2,0),"")</f>
        <v/>
      </c>
      <c r="CK2951" s="212" t="s">
        <v>31582</v>
      </c>
      <c r="CL2951" s="212" t="s">
        <v>31583</v>
      </c>
      <c r="CM2951" s="78">
        <v>43220</v>
      </c>
      <c r="CN2951" s="212" t="s">
        <v>31584</v>
      </c>
      <c r="CO2951" s="212" t="s">
        <v>31585</v>
      </c>
      <c r="CP2951" s="212" t="s">
        <v>31586</v>
      </c>
      <c r="CQ2951" s="212" t="s">
        <v>31587</v>
      </c>
      <c r="CR2951" s="212" t="s">
        <v>31588</v>
      </c>
      <c r="CS2951" s="44">
        <v>2949</v>
      </c>
      <c r="CT2951" s="44" t="s">
        <v>31589</v>
      </c>
      <c r="CU2951" s="214">
        <v>9670</v>
      </c>
      <c r="CV2951" s="212" t="s">
        <v>31590</v>
      </c>
      <c r="CW2951" s="212" t="s">
        <v>13024</v>
      </c>
      <c r="CX2951" s="44" t="s">
        <v>998</v>
      </c>
      <c r="CY2951" s="78">
        <v>43220</v>
      </c>
      <c r="CZ2951" s="215" t="s">
        <v>576</v>
      </c>
      <c r="DA2951" s="212" t="s">
        <v>512</v>
      </c>
      <c r="DB2951" s="44" t="s">
        <v>641</v>
      </c>
      <c r="DC2951" s="44" t="s">
        <v>986</v>
      </c>
      <c r="DD2951" s="44" t="s">
        <v>563</v>
      </c>
    </row>
    <row r="2952" spans="83:108">
      <c r="CE2952" s="212"/>
      <c r="CF2952" s="213">
        <f>IF(ISNUMBER(SEARCH($H$2,$CG$3:$CG$3874)),MAX($CF$2:CF2951)+1,0)</f>
        <v>0</v>
      </c>
      <c r="CG2952" s="212" t="s">
        <v>31591</v>
      </c>
      <c r="CH2952" s="212"/>
      <c r="CI2952" s="212"/>
      <c r="CJ2952" s="213" t="str">
        <f>IFERROR(VLOOKUP(ROWS($CJ$3:CJ2952),CF2952:$CG$3874,2,0),"")</f>
        <v/>
      </c>
      <c r="CK2952" s="212" t="s">
        <v>31592</v>
      </c>
      <c r="CL2952" s="212" t="s">
        <v>31593</v>
      </c>
      <c r="CM2952" s="78">
        <v>43220</v>
      </c>
      <c r="CN2952" s="212" t="s">
        <v>31594</v>
      </c>
      <c r="CO2952" s="212" t="s">
        <v>31595</v>
      </c>
      <c r="CP2952" s="212" t="s">
        <v>31596</v>
      </c>
      <c r="CQ2952" s="212" t="s">
        <v>31597</v>
      </c>
      <c r="CR2952" s="212" t="s">
        <v>31598</v>
      </c>
      <c r="CS2952" s="44">
        <v>2950</v>
      </c>
      <c r="CT2952" s="44" t="s">
        <v>31599</v>
      </c>
      <c r="CU2952" s="214">
        <v>8004</v>
      </c>
      <c r="CV2952" s="212" t="s">
        <v>31600</v>
      </c>
      <c r="CW2952" s="212" t="s">
        <v>13024</v>
      </c>
      <c r="CX2952" s="44" t="s">
        <v>998</v>
      </c>
      <c r="CY2952" s="78">
        <v>43220</v>
      </c>
      <c r="CZ2952" s="215" t="s">
        <v>576</v>
      </c>
      <c r="DA2952" s="212" t="s">
        <v>512</v>
      </c>
      <c r="DB2952" s="44" t="s">
        <v>641</v>
      </c>
      <c r="DC2952" s="44" t="s">
        <v>986</v>
      </c>
      <c r="DD2952" s="44" t="s">
        <v>563</v>
      </c>
    </row>
    <row r="2953" spans="83:108">
      <c r="CE2953" s="212"/>
      <c r="CF2953" s="213">
        <f>IF(ISNUMBER(SEARCH($H$2,$CG$3:$CG$3874)),MAX($CF$2:CF2952)+1,0)</f>
        <v>0</v>
      </c>
      <c r="CG2953" s="212" t="s">
        <v>31601</v>
      </c>
      <c r="CH2953" s="212"/>
      <c r="CI2953" s="212"/>
      <c r="CJ2953" s="213" t="str">
        <f>IFERROR(VLOOKUP(ROWS($CJ$3:CJ2953),CF2953:$CG$3874,2,0),"")</f>
        <v/>
      </c>
      <c r="CK2953" s="212" t="s">
        <v>31602</v>
      </c>
      <c r="CL2953" s="212" t="s">
        <v>31603</v>
      </c>
      <c r="CM2953" s="78">
        <v>44347</v>
      </c>
      <c r="CN2953" s="212" t="s">
        <v>31604</v>
      </c>
      <c r="CO2953" s="212" t="s">
        <v>31605</v>
      </c>
      <c r="CP2953" s="212" t="s">
        <v>31606</v>
      </c>
      <c r="CQ2953" s="212" t="s">
        <v>31607</v>
      </c>
      <c r="CR2953" s="212" t="s">
        <v>31608</v>
      </c>
      <c r="CS2953" s="44">
        <v>2951</v>
      </c>
      <c r="CT2953" s="44" t="s">
        <v>31609</v>
      </c>
      <c r="CU2953" s="214">
        <v>9905</v>
      </c>
      <c r="CV2953" s="212" t="s">
        <v>31610</v>
      </c>
      <c r="CW2953" s="212" t="s">
        <v>2058</v>
      </c>
      <c r="CX2953" s="44" t="s">
        <v>1943</v>
      </c>
      <c r="CY2953" s="78">
        <v>44347</v>
      </c>
      <c r="CZ2953" s="215" t="s">
        <v>576</v>
      </c>
      <c r="DA2953" s="212" t="s">
        <v>512</v>
      </c>
      <c r="DB2953" s="44" t="s">
        <v>626</v>
      </c>
      <c r="DC2953" s="44" t="s">
        <v>2586</v>
      </c>
      <c r="DD2953" s="44" t="s">
        <v>532</v>
      </c>
    </row>
    <row r="2954" spans="83:108">
      <c r="CE2954" s="212"/>
      <c r="CF2954" s="213">
        <f>IF(ISNUMBER(SEARCH($H$2,$CG$3:$CG$3874)),MAX($CF$2:CF2953)+1,0)</f>
        <v>0</v>
      </c>
      <c r="CG2954" s="212" t="s">
        <v>31611</v>
      </c>
      <c r="CH2954" s="212"/>
      <c r="CI2954" s="212"/>
      <c r="CJ2954" s="213" t="str">
        <f>IFERROR(VLOOKUP(ROWS($CJ$3:CJ2954),CF2954:$CG$3874,2,0),"")</f>
        <v/>
      </c>
      <c r="CK2954" s="212" t="s">
        <v>31612</v>
      </c>
      <c r="CL2954" s="212" t="s">
        <v>31613</v>
      </c>
      <c r="CM2954" s="78">
        <v>44347</v>
      </c>
      <c r="CN2954" s="212" t="s">
        <v>31614</v>
      </c>
      <c r="CO2954" s="212" t="s">
        <v>31615</v>
      </c>
      <c r="CP2954" s="212" t="s">
        <v>31616</v>
      </c>
      <c r="CQ2954" s="212" t="s">
        <v>31617</v>
      </c>
      <c r="CR2954" s="212" t="s">
        <v>31618</v>
      </c>
      <c r="CS2954" s="44">
        <v>2952</v>
      </c>
      <c r="CT2954" s="44" t="s">
        <v>31619</v>
      </c>
      <c r="CU2954" s="214">
        <v>13111</v>
      </c>
      <c r="CV2954" s="212" t="s">
        <v>31620</v>
      </c>
      <c r="CW2954" s="212" t="s">
        <v>2058</v>
      </c>
      <c r="CX2954" s="44" t="s">
        <v>1943</v>
      </c>
      <c r="CY2954" s="78">
        <v>44347</v>
      </c>
      <c r="CZ2954" s="215" t="s">
        <v>528</v>
      </c>
      <c r="DA2954" s="212" t="s">
        <v>512</v>
      </c>
      <c r="DB2954" s="44" t="s">
        <v>1899</v>
      </c>
      <c r="DC2954" s="44" t="s">
        <v>10881</v>
      </c>
      <c r="DD2954" s="44" t="s">
        <v>532</v>
      </c>
    </row>
    <row r="2955" spans="83:108">
      <c r="CE2955" s="212"/>
      <c r="CF2955" s="213">
        <f>IF(ISNUMBER(SEARCH($H$2,$CG$3:$CG$3874)),MAX($CF$2:CF2954)+1,0)</f>
        <v>0</v>
      </c>
      <c r="CG2955" s="212" t="s">
        <v>31621</v>
      </c>
      <c r="CH2955" s="212"/>
      <c r="CI2955" s="212"/>
      <c r="CJ2955" s="213" t="str">
        <f>IFERROR(VLOOKUP(ROWS($CJ$3:CJ2955),CF2955:$CG$3874,2,0),"")</f>
        <v/>
      </c>
      <c r="CK2955" s="212" t="s">
        <v>31622</v>
      </c>
      <c r="CL2955" s="212" t="s">
        <v>31623</v>
      </c>
      <c r="CM2955" s="78">
        <v>44347</v>
      </c>
      <c r="CN2955" s="212" t="s">
        <v>31624</v>
      </c>
      <c r="CO2955" s="212" t="s">
        <v>31625</v>
      </c>
      <c r="CP2955" s="212" t="s">
        <v>31626</v>
      </c>
      <c r="CQ2955" s="212" t="s">
        <v>31627</v>
      </c>
      <c r="CR2955" s="212" t="s">
        <v>31628</v>
      </c>
      <c r="CS2955" s="44">
        <v>2953</v>
      </c>
      <c r="CT2955" s="44" t="s">
        <v>31629</v>
      </c>
      <c r="CU2955" s="214">
        <v>13111</v>
      </c>
      <c r="CV2955" s="212" t="s">
        <v>31620</v>
      </c>
      <c r="CW2955" s="212" t="s">
        <v>2058</v>
      </c>
      <c r="CX2955" s="44" t="s">
        <v>1943</v>
      </c>
      <c r="CY2955" s="78">
        <v>44347</v>
      </c>
      <c r="CZ2955" s="215" t="s">
        <v>528</v>
      </c>
      <c r="DA2955" s="212" t="s">
        <v>512</v>
      </c>
      <c r="DB2955" s="44" t="s">
        <v>1899</v>
      </c>
      <c r="DC2955" s="44" t="s">
        <v>10881</v>
      </c>
      <c r="DD2955" s="44" t="s">
        <v>532</v>
      </c>
    </row>
    <row r="2956" spans="83:108">
      <c r="CE2956" s="212"/>
      <c r="CF2956" s="213">
        <f>IF(ISNUMBER(SEARCH($H$2,$CG$3:$CG$3874)),MAX($CF$2:CF2955)+1,0)</f>
        <v>0</v>
      </c>
      <c r="CG2956" s="212" t="s">
        <v>31630</v>
      </c>
      <c r="CH2956" s="212"/>
      <c r="CI2956" s="212"/>
      <c r="CJ2956" s="213" t="str">
        <f>IFERROR(VLOOKUP(ROWS($CJ$3:CJ2956),CF2956:$CG$3874,2,0),"")</f>
        <v/>
      </c>
      <c r="CK2956" s="212" t="s">
        <v>31631</v>
      </c>
      <c r="CL2956" s="212" t="s">
        <v>31632</v>
      </c>
      <c r="CM2956" s="78">
        <v>44347</v>
      </c>
      <c r="CN2956" s="212" t="s">
        <v>31633</v>
      </c>
      <c r="CO2956" s="212" t="s">
        <v>31634</v>
      </c>
      <c r="CP2956" s="212" t="s">
        <v>31635</v>
      </c>
      <c r="CQ2956" s="212" t="s">
        <v>31636</v>
      </c>
      <c r="CR2956" s="212" t="s">
        <v>31637</v>
      </c>
      <c r="CS2956" s="44">
        <v>2954</v>
      </c>
      <c r="CT2956" s="44" t="s">
        <v>31638</v>
      </c>
      <c r="CU2956" s="214">
        <v>15439</v>
      </c>
      <c r="CV2956" s="212" t="s">
        <v>31639</v>
      </c>
      <c r="CW2956" s="212" t="s">
        <v>2058</v>
      </c>
      <c r="CX2956" s="44" t="s">
        <v>1943</v>
      </c>
      <c r="CY2956" s="78">
        <v>44347</v>
      </c>
      <c r="CZ2956" s="215" t="s">
        <v>763</v>
      </c>
      <c r="DA2956" s="212" t="s">
        <v>512</v>
      </c>
      <c r="DB2956" s="44" t="s">
        <v>626</v>
      </c>
      <c r="DC2956" s="44" t="s">
        <v>2081</v>
      </c>
      <c r="DD2956" s="44" t="s">
        <v>515</v>
      </c>
    </row>
    <row r="2957" spans="83:108">
      <c r="CE2957" s="212"/>
      <c r="CF2957" s="213">
        <f>IF(ISNUMBER(SEARCH($H$2,$CG$3:$CG$3874)),MAX($CF$2:CF2956)+1,0)</f>
        <v>0</v>
      </c>
      <c r="CG2957" s="212" t="s">
        <v>31640</v>
      </c>
      <c r="CH2957" s="212"/>
      <c r="CI2957" s="212"/>
      <c r="CJ2957" s="213" t="str">
        <f>IFERROR(VLOOKUP(ROWS($CJ$3:CJ2957),CF2957:$CG$3874,2,0),"")</f>
        <v/>
      </c>
      <c r="CK2957" s="212" t="s">
        <v>31641</v>
      </c>
      <c r="CL2957" s="212" t="s">
        <v>31642</v>
      </c>
      <c r="CM2957" s="78">
        <v>43220</v>
      </c>
      <c r="CN2957" s="212" t="s">
        <v>31643</v>
      </c>
      <c r="CO2957" s="212" t="s">
        <v>31644</v>
      </c>
      <c r="CP2957" s="212" t="s">
        <v>31645</v>
      </c>
      <c r="CQ2957" s="212" t="s">
        <v>31646</v>
      </c>
      <c r="CR2957" s="212" t="s">
        <v>31647</v>
      </c>
      <c r="CS2957" s="44">
        <v>2955</v>
      </c>
      <c r="CT2957" s="44" t="s">
        <v>31648</v>
      </c>
      <c r="CU2957" s="214">
        <v>4954</v>
      </c>
      <c r="CV2957" s="212" t="s">
        <v>31649</v>
      </c>
      <c r="CW2957" s="212" t="s">
        <v>997</v>
      </c>
      <c r="CX2957" s="44" t="s">
        <v>998</v>
      </c>
      <c r="CY2957" s="78">
        <v>43220</v>
      </c>
      <c r="CZ2957" s="215" t="s">
        <v>999</v>
      </c>
      <c r="DA2957" s="212" t="s">
        <v>512</v>
      </c>
      <c r="DB2957" s="44" t="s">
        <v>655</v>
      </c>
      <c r="DC2957" s="44" t="s">
        <v>1000</v>
      </c>
      <c r="DD2957" s="44" t="s">
        <v>563</v>
      </c>
    </row>
    <row r="2958" spans="83:108">
      <c r="CE2958" s="212"/>
      <c r="CF2958" s="213">
        <f>IF(ISNUMBER(SEARCH($H$2,$CG$3:$CG$3874)),MAX($CF$2:CF2957)+1,0)</f>
        <v>0</v>
      </c>
      <c r="CG2958" s="212" t="s">
        <v>31650</v>
      </c>
      <c r="CH2958" s="212"/>
      <c r="CI2958" s="212"/>
      <c r="CJ2958" s="213" t="str">
        <f>IFERROR(VLOOKUP(ROWS($CJ$3:CJ2958),CF2958:$CG$3874,2,0),"")</f>
        <v/>
      </c>
      <c r="CK2958" s="212" t="s">
        <v>31651</v>
      </c>
      <c r="CL2958" s="212" t="s">
        <v>31652</v>
      </c>
      <c r="CM2958" s="78">
        <v>44196</v>
      </c>
      <c r="CN2958" s="212" t="s">
        <v>31653</v>
      </c>
      <c r="CO2958" s="212" t="s">
        <v>31654</v>
      </c>
      <c r="CP2958" s="212" t="s">
        <v>31655</v>
      </c>
      <c r="CQ2958" s="212" t="s">
        <v>31656</v>
      </c>
      <c r="CR2958" s="212" t="s">
        <v>31657</v>
      </c>
      <c r="CS2958" s="44">
        <v>2956</v>
      </c>
      <c r="CT2958" s="44" t="s">
        <v>31658</v>
      </c>
      <c r="CU2958" s="214">
        <v>13</v>
      </c>
      <c r="CV2958" s="212" t="s">
        <v>31659</v>
      </c>
      <c r="CW2958" s="212" t="s">
        <v>985</v>
      </c>
      <c r="CX2958" s="44" t="s">
        <v>1226</v>
      </c>
      <c r="CY2958" s="78">
        <v>44196</v>
      </c>
      <c r="CZ2958" s="215" t="s">
        <v>640</v>
      </c>
      <c r="DA2958" s="212" t="s">
        <v>512</v>
      </c>
      <c r="DB2958" s="44" t="s">
        <v>547</v>
      </c>
      <c r="DC2958" s="44" t="s">
        <v>4918</v>
      </c>
      <c r="DD2958" s="44" t="s">
        <v>532</v>
      </c>
    </row>
    <row r="2959" spans="83:108">
      <c r="CE2959" s="212"/>
      <c r="CF2959" s="213">
        <f>IF(ISNUMBER(SEARCH($H$2,$CG$3:$CG$3874)),MAX($CF$2:CF2958)+1,0)</f>
        <v>0</v>
      </c>
      <c r="CG2959" s="212" t="s">
        <v>31660</v>
      </c>
      <c r="CH2959" s="212"/>
      <c r="CI2959" s="212"/>
      <c r="CJ2959" s="213" t="str">
        <f>IFERROR(VLOOKUP(ROWS($CJ$3:CJ2959),CF2959:$CG$3874,2,0),"")</f>
        <v/>
      </c>
      <c r="CK2959" s="212" t="s">
        <v>31661</v>
      </c>
      <c r="CL2959" s="212" t="s">
        <v>31662</v>
      </c>
      <c r="CM2959" s="78">
        <v>44196</v>
      </c>
      <c r="CN2959" s="212" t="s">
        <v>31663</v>
      </c>
      <c r="CO2959" s="212" t="s">
        <v>31664</v>
      </c>
      <c r="CP2959" s="212" t="s">
        <v>31665</v>
      </c>
      <c r="CQ2959" s="212" t="s">
        <v>31666</v>
      </c>
      <c r="CR2959" s="212" t="s">
        <v>31667</v>
      </c>
      <c r="CS2959" s="44">
        <v>2957</v>
      </c>
      <c r="CT2959" s="44" t="s">
        <v>31668</v>
      </c>
      <c r="CU2959" s="214">
        <v>4212</v>
      </c>
      <c r="CV2959" s="212" t="s">
        <v>31669</v>
      </c>
      <c r="CW2959" s="212" t="s">
        <v>985</v>
      </c>
      <c r="CX2959" s="44" t="s">
        <v>7242</v>
      </c>
      <c r="CY2959" s="78">
        <v>44196</v>
      </c>
      <c r="CZ2959" s="215" t="s">
        <v>640</v>
      </c>
      <c r="DA2959" s="212" t="s">
        <v>512</v>
      </c>
      <c r="DB2959" s="44" t="s">
        <v>886</v>
      </c>
      <c r="DC2959" s="44" t="s">
        <v>31670</v>
      </c>
      <c r="DD2959" s="44" t="s">
        <v>532</v>
      </c>
    </row>
    <row r="2960" spans="83:108">
      <c r="CE2960" s="212"/>
      <c r="CF2960" s="213">
        <f>IF(ISNUMBER(SEARCH($H$2,$CG$3:$CG$3874)),MAX($CF$2:CF2959)+1,0)</f>
        <v>0</v>
      </c>
      <c r="CG2960" s="212" t="s">
        <v>31671</v>
      </c>
      <c r="CH2960" s="212"/>
      <c r="CI2960" s="212"/>
      <c r="CJ2960" s="213" t="str">
        <f>IFERROR(VLOOKUP(ROWS($CJ$3:CJ2960),CF2960:$CG$3874,2,0),"")</f>
        <v/>
      </c>
      <c r="CK2960" s="212" t="s">
        <v>31672</v>
      </c>
      <c r="CL2960" s="212" t="s">
        <v>31673</v>
      </c>
      <c r="CM2960" s="78">
        <v>44196</v>
      </c>
      <c r="CN2960" s="212" t="s">
        <v>31674</v>
      </c>
      <c r="CO2960" s="212" t="s">
        <v>31675</v>
      </c>
      <c r="CP2960" s="212" t="s">
        <v>31676</v>
      </c>
      <c r="CQ2960" s="212" t="s">
        <v>31677</v>
      </c>
      <c r="CR2960" s="212" t="s">
        <v>31678</v>
      </c>
      <c r="CS2960" s="44">
        <v>2958</v>
      </c>
      <c r="CT2960" s="44" t="s">
        <v>31679</v>
      </c>
      <c r="CU2960" s="214">
        <v>11339</v>
      </c>
      <c r="CV2960" s="212" t="s">
        <v>31680</v>
      </c>
      <c r="CW2960" s="212" t="s">
        <v>985</v>
      </c>
      <c r="CX2960" s="44" t="s">
        <v>839</v>
      </c>
      <c r="CY2960" s="78">
        <v>44196</v>
      </c>
      <c r="CZ2960" s="215" t="s">
        <v>640</v>
      </c>
      <c r="DA2960" s="212" t="s">
        <v>512</v>
      </c>
      <c r="DB2960" s="44" t="s">
        <v>641</v>
      </c>
      <c r="DC2960" s="44" t="s">
        <v>511</v>
      </c>
      <c r="DD2960" s="44" t="s">
        <v>532</v>
      </c>
    </row>
    <row r="2961" spans="83:108">
      <c r="CE2961" s="212"/>
      <c r="CF2961" s="213">
        <f>IF(ISNUMBER(SEARCH($H$2,$CG$3:$CG$3874)),MAX($CF$2:CF2960)+1,0)</f>
        <v>0</v>
      </c>
      <c r="CG2961" s="212" t="s">
        <v>31681</v>
      </c>
      <c r="CH2961" s="212"/>
      <c r="CI2961" s="212"/>
      <c r="CJ2961" s="213" t="str">
        <f>IFERROR(VLOOKUP(ROWS($CJ$3:CJ2961),CF2961:$CG$3874,2,0),"")</f>
        <v/>
      </c>
      <c r="CK2961" s="212" t="s">
        <v>31682</v>
      </c>
      <c r="CL2961" s="212" t="s">
        <v>31683</v>
      </c>
      <c r="CM2961" s="78">
        <v>43220</v>
      </c>
      <c r="CN2961" s="212" t="s">
        <v>31684</v>
      </c>
      <c r="CO2961" s="212" t="s">
        <v>31685</v>
      </c>
      <c r="CP2961" s="212" t="s">
        <v>31686</v>
      </c>
      <c r="CQ2961" s="212" t="s">
        <v>31687</v>
      </c>
      <c r="CR2961" s="212" t="s">
        <v>31688</v>
      </c>
      <c r="CS2961" s="44">
        <v>2959</v>
      </c>
      <c r="CT2961" s="44" t="s">
        <v>31689</v>
      </c>
      <c r="CU2961" s="214">
        <v>7312</v>
      </c>
      <c r="CV2961" s="212" t="s">
        <v>31690</v>
      </c>
      <c r="CW2961" s="212" t="s">
        <v>13024</v>
      </c>
      <c r="CX2961" s="44" t="s">
        <v>762</v>
      </c>
      <c r="CY2961" s="78">
        <v>43220</v>
      </c>
      <c r="CZ2961" s="215" t="s">
        <v>576</v>
      </c>
      <c r="DA2961" s="212" t="s">
        <v>512</v>
      </c>
      <c r="DB2961" s="44" t="s">
        <v>655</v>
      </c>
      <c r="DC2961" s="44" t="s">
        <v>24568</v>
      </c>
      <c r="DD2961" s="44" t="s">
        <v>563</v>
      </c>
    </row>
    <row r="2962" spans="83:108">
      <c r="CE2962" s="212"/>
      <c r="CF2962" s="213">
        <f>IF(ISNUMBER(SEARCH($H$2,$CG$3:$CG$3874)),MAX($CF$2:CF2961)+1,0)</f>
        <v>0</v>
      </c>
      <c r="CG2962" s="212" t="s">
        <v>31691</v>
      </c>
      <c r="CH2962" s="212"/>
      <c r="CI2962" s="212"/>
      <c r="CJ2962" s="213" t="str">
        <f>IFERROR(VLOOKUP(ROWS($CJ$3:CJ2962),CF2962:$CG$3874,2,0),"")</f>
        <v/>
      </c>
      <c r="CK2962" s="212" t="s">
        <v>31692</v>
      </c>
      <c r="CL2962" s="212" t="s">
        <v>31693</v>
      </c>
      <c r="CM2962" s="78">
        <v>43131</v>
      </c>
      <c r="CN2962" s="212" t="s">
        <v>31694</v>
      </c>
      <c r="CO2962" s="212" t="s">
        <v>31695</v>
      </c>
      <c r="CP2962" s="212" t="s">
        <v>31696</v>
      </c>
      <c r="CQ2962" s="212" t="s">
        <v>31697</v>
      </c>
      <c r="CR2962" s="212" t="s">
        <v>31698</v>
      </c>
      <c r="CS2962" s="44">
        <v>2960</v>
      </c>
      <c r="CT2962" s="44" t="s">
        <v>31699</v>
      </c>
      <c r="CU2962" s="214">
        <v>5755</v>
      </c>
      <c r="CV2962" s="212" t="s">
        <v>31700</v>
      </c>
      <c r="CW2962" s="212" t="s">
        <v>4896</v>
      </c>
      <c r="CX2962" s="44" t="s">
        <v>839</v>
      </c>
      <c r="CY2962" s="78">
        <v>43131</v>
      </c>
      <c r="CZ2962" s="215" t="s">
        <v>576</v>
      </c>
      <c r="DA2962" s="212" t="s">
        <v>512</v>
      </c>
      <c r="DB2962" s="44" t="s">
        <v>530</v>
      </c>
      <c r="DC2962" s="44" t="s">
        <v>3085</v>
      </c>
      <c r="DD2962" s="44" t="s">
        <v>563</v>
      </c>
    </row>
    <row r="2963" spans="83:108">
      <c r="CE2963" s="212"/>
      <c r="CF2963" s="213">
        <f>IF(ISNUMBER(SEARCH($H$2,$CG$3:$CG$3874)),MAX($CF$2:CF2962)+1,0)</f>
        <v>0</v>
      </c>
      <c r="CG2963" s="212" t="s">
        <v>31701</v>
      </c>
      <c r="CH2963" s="212"/>
      <c r="CI2963" s="212"/>
      <c r="CJ2963" s="213" t="str">
        <f>IFERROR(VLOOKUP(ROWS($CJ$3:CJ2963),CF2963:$CG$3874,2,0),"")</f>
        <v/>
      </c>
      <c r="CK2963" s="212" t="s">
        <v>31702</v>
      </c>
      <c r="CL2963" s="212" t="s">
        <v>31703</v>
      </c>
      <c r="CM2963" s="78">
        <v>44561</v>
      </c>
      <c r="CN2963" s="212" t="s">
        <v>31704</v>
      </c>
      <c r="CO2963" s="212" t="s">
        <v>31705</v>
      </c>
      <c r="CP2963" s="212" t="s">
        <v>31706</v>
      </c>
      <c r="CQ2963" s="212" t="s">
        <v>31707</v>
      </c>
      <c r="CR2963" s="212" t="s">
        <v>31708</v>
      </c>
      <c r="CS2963" s="44">
        <v>2961</v>
      </c>
      <c r="CT2963" s="44" t="s">
        <v>31709</v>
      </c>
      <c r="CU2963" s="214">
        <v>10184</v>
      </c>
      <c r="CV2963" s="212" t="s">
        <v>31710</v>
      </c>
      <c r="CW2963" s="212" t="s">
        <v>11889</v>
      </c>
      <c r="CX2963" s="44" t="s">
        <v>1943</v>
      </c>
      <c r="CY2963" s="78">
        <v>44561</v>
      </c>
      <c r="CZ2963" s="215" t="s">
        <v>763</v>
      </c>
      <c r="DA2963" s="212" t="s">
        <v>737</v>
      </c>
      <c r="DB2963" s="44" t="s">
        <v>530</v>
      </c>
      <c r="DC2963" s="44" t="s">
        <v>13080</v>
      </c>
      <c r="DD2963" s="44" t="s">
        <v>2198</v>
      </c>
    </row>
    <row r="2964" spans="83:108">
      <c r="CE2964" s="212"/>
      <c r="CF2964" s="213">
        <f>IF(ISNUMBER(SEARCH($H$2,$CG$3:$CG$3874)),MAX($CF$2:CF2963)+1,0)</f>
        <v>0</v>
      </c>
      <c r="CG2964" s="212" t="s">
        <v>31711</v>
      </c>
      <c r="CH2964" s="212"/>
      <c r="CI2964" s="212"/>
      <c r="CJ2964" s="213" t="str">
        <f>IFERROR(VLOOKUP(ROWS($CJ$3:CJ2964),CF2964:$CG$3874,2,0),"")</f>
        <v/>
      </c>
      <c r="CK2964" s="212" t="s">
        <v>31712</v>
      </c>
      <c r="CL2964" s="212" t="s">
        <v>31713</v>
      </c>
      <c r="CM2964" s="78">
        <v>44196</v>
      </c>
      <c r="CN2964" s="212" t="s">
        <v>31714</v>
      </c>
      <c r="CO2964" s="212" t="s">
        <v>31715</v>
      </c>
      <c r="CP2964" s="212" t="s">
        <v>31716</v>
      </c>
      <c r="CQ2964" s="212" t="s">
        <v>31717</v>
      </c>
      <c r="CR2964" s="212" t="s">
        <v>31718</v>
      </c>
      <c r="CS2964" s="44">
        <v>2962</v>
      </c>
      <c r="CT2964" s="44" t="s">
        <v>31719</v>
      </c>
      <c r="CU2964" s="214">
        <v>11619</v>
      </c>
      <c r="CV2964" s="212" t="s">
        <v>31720</v>
      </c>
      <c r="CW2964" s="212" t="s">
        <v>985</v>
      </c>
      <c r="CX2964" s="44" t="s">
        <v>3072</v>
      </c>
      <c r="CY2964" s="78">
        <v>44196</v>
      </c>
      <c r="CZ2964" s="215" t="s">
        <v>640</v>
      </c>
      <c r="DA2964" s="212" t="s">
        <v>512</v>
      </c>
      <c r="DB2964" s="44" t="s">
        <v>641</v>
      </c>
      <c r="DC2964" s="44" t="s">
        <v>986</v>
      </c>
      <c r="DD2964" s="44" t="s">
        <v>532</v>
      </c>
    </row>
    <row r="2965" spans="83:108">
      <c r="CE2965" s="212"/>
      <c r="CF2965" s="213">
        <f>IF(ISNUMBER(SEARCH($H$2,$CG$3:$CG$3874)),MAX($CF$2:CF2964)+1,0)</f>
        <v>0</v>
      </c>
      <c r="CG2965" s="212" t="s">
        <v>31721</v>
      </c>
      <c r="CH2965" s="212"/>
      <c r="CI2965" s="212"/>
      <c r="CJ2965" s="213" t="str">
        <f>IFERROR(VLOOKUP(ROWS($CJ$3:CJ2965),CF2965:$CG$3874,2,0),"")</f>
        <v/>
      </c>
      <c r="CK2965" s="212" t="s">
        <v>31722</v>
      </c>
      <c r="CL2965" s="212" t="s">
        <v>31723</v>
      </c>
      <c r="CM2965" s="78">
        <v>44196</v>
      </c>
      <c r="CN2965" s="212" t="s">
        <v>31724</v>
      </c>
      <c r="CO2965" s="212" t="s">
        <v>31725</v>
      </c>
      <c r="CP2965" s="212" t="s">
        <v>31726</v>
      </c>
      <c r="CQ2965" s="212" t="s">
        <v>31727</v>
      </c>
      <c r="CR2965" s="212" t="s">
        <v>31728</v>
      </c>
      <c r="CS2965" s="44">
        <v>2963</v>
      </c>
      <c r="CT2965" s="44" t="s">
        <v>31729</v>
      </c>
      <c r="CU2965" s="214">
        <v>9041</v>
      </c>
      <c r="CV2965" s="212" t="s">
        <v>31730</v>
      </c>
      <c r="CW2965" s="212" t="s">
        <v>985</v>
      </c>
      <c r="CX2965" s="44" t="s">
        <v>1226</v>
      </c>
      <c r="CY2965" s="78">
        <v>44196</v>
      </c>
      <c r="CZ2965" s="215" t="s">
        <v>640</v>
      </c>
      <c r="DA2965" s="212" t="s">
        <v>512</v>
      </c>
      <c r="DB2965" s="44" t="s">
        <v>655</v>
      </c>
      <c r="DC2965" s="44" t="s">
        <v>31731</v>
      </c>
      <c r="DD2965" s="44" t="s">
        <v>532</v>
      </c>
    </row>
    <row r="2966" spans="83:108">
      <c r="CE2966" s="212"/>
      <c r="CF2966" s="213">
        <f>IF(ISNUMBER(SEARCH($H$2,$CG$3:$CG$3874)),MAX($CF$2:CF2965)+1,0)</f>
        <v>0</v>
      </c>
      <c r="CG2966" s="212" t="s">
        <v>31732</v>
      </c>
      <c r="CH2966" s="212"/>
      <c r="CI2966" s="212"/>
      <c r="CJ2966" s="213" t="str">
        <f>IFERROR(VLOOKUP(ROWS($CJ$3:CJ2966),CF2966:$CG$3874,2,0),"")</f>
        <v/>
      </c>
      <c r="CK2966" s="212" t="s">
        <v>31733</v>
      </c>
      <c r="CL2966" s="212" t="s">
        <v>31734</v>
      </c>
      <c r="CM2966" s="78">
        <v>44196</v>
      </c>
      <c r="CN2966" s="212" t="s">
        <v>31735</v>
      </c>
      <c r="CO2966" s="212" t="s">
        <v>31736</v>
      </c>
      <c r="CP2966" s="212" t="s">
        <v>31737</v>
      </c>
      <c r="CQ2966" s="212" t="s">
        <v>31738</v>
      </c>
      <c r="CR2966" s="212" t="s">
        <v>31739</v>
      </c>
      <c r="CS2966" s="44">
        <v>2964</v>
      </c>
      <c r="CT2966" s="44" t="s">
        <v>31740</v>
      </c>
      <c r="CU2966" s="214">
        <v>13581</v>
      </c>
      <c r="CV2966" s="212" t="s">
        <v>31741</v>
      </c>
      <c r="CW2966" s="212" t="s">
        <v>985</v>
      </c>
      <c r="CX2966" s="44" t="s">
        <v>3900</v>
      </c>
      <c r="CY2966" s="78">
        <v>44196</v>
      </c>
      <c r="CZ2966" s="215" t="s">
        <v>640</v>
      </c>
      <c r="DA2966" s="212" t="s">
        <v>512</v>
      </c>
      <c r="DB2966" s="44" t="s">
        <v>641</v>
      </c>
      <c r="DC2966" s="44" t="s">
        <v>986</v>
      </c>
      <c r="DD2966" s="44" t="s">
        <v>532</v>
      </c>
    </row>
    <row r="2967" spans="83:108">
      <c r="CE2967" s="212"/>
      <c r="CF2967" s="213">
        <f>IF(ISNUMBER(SEARCH($H$2,$CG$3:$CG$3874)),MAX($CF$2:CF2966)+1,0)</f>
        <v>0</v>
      </c>
      <c r="CG2967" s="212" t="s">
        <v>31742</v>
      </c>
      <c r="CH2967" s="212"/>
      <c r="CI2967" s="212"/>
      <c r="CJ2967" s="213" t="str">
        <f>IFERROR(VLOOKUP(ROWS($CJ$3:CJ2967),CF2967:$CG$3874,2,0),"")</f>
        <v/>
      </c>
      <c r="CK2967" s="212" t="s">
        <v>31743</v>
      </c>
      <c r="CL2967" s="212" t="s">
        <v>31744</v>
      </c>
      <c r="CM2967" s="78">
        <v>44196</v>
      </c>
      <c r="CN2967" s="212" t="s">
        <v>31745</v>
      </c>
      <c r="CO2967" s="212" t="s">
        <v>31746</v>
      </c>
      <c r="CP2967" s="212" t="s">
        <v>31747</v>
      </c>
      <c r="CQ2967" s="212" t="s">
        <v>31748</v>
      </c>
      <c r="CR2967" s="212" t="s">
        <v>31749</v>
      </c>
      <c r="CS2967" s="44">
        <v>2965</v>
      </c>
      <c r="CT2967" s="44" t="s">
        <v>31750</v>
      </c>
      <c r="CU2967" s="214">
        <v>16549</v>
      </c>
      <c r="CV2967" s="212" t="s">
        <v>31751</v>
      </c>
      <c r="CW2967" s="212" t="s">
        <v>985</v>
      </c>
      <c r="CX2967" s="44" t="s">
        <v>9579</v>
      </c>
      <c r="CY2967" s="78">
        <v>44196</v>
      </c>
      <c r="CZ2967" s="215" t="s">
        <v>511</v>
      </c>
      <c r="DA2967" s="212" t="s">
        <v>512</v>
      </c>
      <c r="DB2967" s="44" t="s">
        <v>2924</v>
      </c>
      <c r="DC2967" s="44" t="s">
        <v>986</v>
      </c>
      <c r="DD2967" s="44" t="s">
        <v>532</v>
      </c>
    </row>
    <row r="2968" spans="83:108">
      <c r="CE2968" s="212"/>
      <c r="CF2968" s="213">
        <f>IF(ISNUMBER(SEARCH($H$2,$CG$3:$CG$3874)),MAX($CF$2:CF2967)+1,0)</f>
        <v>0</v>
      </c>
      <c r="CG2968" s="212" t="s">
        <v>31752</v>
      </c>
      <c r="CH2968" s="212"/>
      <c r="CI2968" s="212"/>
      <c r="CJ2968" s="213" t="str">
        <f>IFERROR(VLOOKUP(ROWS($CJ$3:CJ2968),CF2968:$CG$3874,2,0),"")</f>
        <v/>
      </c>
      <c r="CK2968" s="212" t="s">
        <v>31753</v>
      </c>
      <c r="CL2968" s="212" t="s">
        <v>31754</v>
      </c>
      <c r="CM2968" s="78">
        <v>44196</v>
      </c>
      <c r="CN2968" s="212" t="s">
        <v>31755</v>
      </c>
      <c r="CO2968" s="212" t="s">
        <v>31756</v>
      </c>
      <c r="CP2968" s="212" t="s">
        <v>31757</v>
      </c>
      <c r="CQ2968" s="212" t="s">
        <v>31758</v>
      </c>
      <c r="CR2968" s="212" t="s">
        <v>31759</v>
      </c>
      <c r="CS2968" s="44">
        <v>2966</v>
      </c>
      <c r="CT2968" s="44" t="s">
        <v>31760</v>
      </c>
      <c r="CU2968" s="214">
        <v>14473</v>
      </c>
      <c r="CV2968" s="212" t="s">
        <v>31761</v>
      </c>
      <c r="CW2968" s="212" t="s">
        <v>13187</v>
      </c>
      <c r="CX2968" s="44" t="s">
        <v>1059</v>
      </c>
      <c r="CY2968" s="78">
        <v>44196</v>
      </c>
      <c r="CZ2968" s="215" t="s">
        <v>640</v>
      </c>
      <c r="DA2968" s="212" t="s">
        <v>512</v>
      </c>
      <c r="DB2968" s="44" t="s">
        <v>641</v>
      </c>
      <c r="DC2968" s="44" t="s">
        <v>13188</v>
      </c>
      <c r="DD2968" s="44" t="s">
        <v>532</v>
      </c>
    </row>
    <row r="2969" spans="83:108">
      <c r="CE2969" s="212"/>
      <c r="CF2969" s="213">
        <f>IF(ISNUMBER(SEARCH($H$2,$CG$3:$CG$3874)),MAX($CF$2:CF2968)+1,0)</f>
        <v>0</v>
      </c>
      <c r="CG2969" s="212" t="s">
        <v>31762</v>
      </c>
      <c r="CH2969" s="212"/>
      <c r="CI2969" s="212"/>
      <c r="CJ2969" s="213" t="str">
        <f>IFERROR(VLOOKUP(ROWS($CJ$3:CJ2969),CF2969:$CG$3874,2,0),"")</f>
        <v/>
      </c>
      <c r="CK2969" s="212" t="s">
        <v>31763</v>
      </c>
      <c r="CL2969" s="212" t="s">
        <v>31764</v>
      </c>
      <c r="CM2969" s="78">
        <v>44196</v>
      </c>
      <c r="CN2969" s="212" t="s">
        <v>31765</v>
      </c>
      <c r="CO2969" s="212" t="s">
        <v>31766</v>
      </c>
      <c r="CP2969" s="212" t="s">
        <v>31767</v>
      </c>
      <c r="CQ2969" s="212" t="s">
        <v>31768</v>
      </c>
      <c r="CR2969" s="212" t="s">
        <v>31769</v>
      </c>
      <c r="CS2969" s="44">
        <v>2967</v>
      </c>
      <c r="CT2969" s="44" t="s">
        <v>31770</v>
      </c>
      <c r="CU2969" s="214">
        <v>11070</v>
      </c>
      <c r="CV2969" s="212" t="s">
        <v>31771</v>
      </c>
      <c r="CW2969" s="212" t="s">
        <v>985</v>
      </c>
      <c r="CX2969" s="44" t="s">
        <v>3006</v>
      </c>
      <c r="CY2969" s="78">
        <v>44196</v>
      </c>
      <c r="CZ2969" s="215" t="s">
        <v>511</v>
      </c>
      <c r="DA2969" s="212" t="s">
        <v>512</v>
      </c>
      <c r="DB2969" s="44" t="s">
        <v>641</v>
      </c>
      <c r="DC2969" s="44" t="s">
        <v>31772</v>
      </c>
      <c r="DD2969" s="44" t="s">
        <v>532</v>
      </c>
    </row>
    <row r="2970" spans="83:108">
      <c r="CE2970" s="212"/>
      <c r="CF2970" s="213">
        <f>IF(ISNUMBER(SEARCH($H$2,$CG$3:$CG$3874)),MAX($CF$2:CF2969)+1,0)</f>
        <v>0</v>
      </c>
      <c r="CG2970" s="212" t="s">
        <v>31773</v>
      </c>
      <c r="CH2970" s="212"/>
      <c r="CI2970" s="212"/>
      <c r="CJ2970" s="213" t="str">
        <f>IFERROR(VLOOKUP(ROWS($CJ$3:CJ2970),CF2970:$CG$3874,2,0),"")</f>
        <v/>
      </c>
      <c r="CK2970" s="212" t="s">
        <v>31774</v>
      </c>
      <c r="CL2970" s="212" t="s">
        <v>31775</v>
      </c>
      <c r="CM2970" s="78">
        <v>44196</v>
      </c>
      <c r="CN2970" s="212" t="s">
        <v>31776</v>
      </c>
      <c r="CO2970" s="212" t="s">
        <v>31777</v>
      </c>
      <c r="CP2970" s="212" t="s">
        <v>31778</v>
      </c>
      <c r="CQ2970" s="212" t="s">
        <v>31779</v>
      </c>
      <c r="CR2970" s="212" t="s">
        <v>31780</v>
      </c>
      <c r="CS2970" s="44">
        <v>2968</v>
      </c>
      <c r="CT2970" s="44" t="s">
        <v>31781</v>
      </c>
      <c r="CU2970" s="214">
        <v>7764</v>
      </c>
      <c r="CV2970" s="212" t="s">
        <v>31782</v>
      </c>
      <c r="CW2970" s="212" t="s">
        <v>985</v>
      </c>
      <c r="CX2970" s="44" t="s">
        <v>31783</v>
      </c>
      <c r="CY2970" s="78">
        <v>44196</v>
      </c>
      <c r="CZ2970" s="215" t="s">
        <v>640</v>
      </c>
      <c r="DA2970" s="212" t="s">
        <v>512</v>
      </c>
      <c r="DB2970" s="44" t="s">
        <v>655</v>
      </c>
      <c r="DC2970" s="44" t="s">
        <v>12992</v>
      </c>
      <c r="DD2970" s="44" t="s">
        <v>532</v>
      </c>
    </row>
    <row r="2971" spans="83:108">
      <c r="CE2971" s="212"/>
      <c r="CF2971" s="213">
        <f>IF(ISNUMBER(SEARCH($H$2,$CG$3:$CG$3874)),MAX($CF$2:CF2970)+1,0)</f>
        <v>0</v>
      </c>
      <c r="CG2971" s="212" t="s">
        <v>31784</v>
      </c>
      <c r="CH2971" s="212"/>
      <c r="CI2971" s="212"/>
      <c r="CJ2971" s="213" t="str">
        <f>IFERROR(VLOOKUP(ROWS($CJ$3:CJ2971),CF2971:$CG$3874,2,0),"")</f>
        <v/>
      </c>
      <c r="CK2971" s="212" t="s">
        <v>31785</v>
      </c>
      <c r="CL2971" s="212" t="s">
        <v>31786</v>
      </c>
      <c r="CM2971" s="78">
        <v>44196</v>
      </c>
      <c r="CN2971" s="212" t="s">
        <v>31787</v>
      </c>
      <c r="CO2971" s="212" t="s">
        <v>31788</v>
      </c>
      <c r="CP2971" s="212" t="s">
        <v>31789</v>
      </c>
      <c r="CQ2971" s="212" t="s">
        <v>31790</v>
      </c>
      <c r="CR2971" s="212" t="s">
        <v>31791</v>
      </c>
      <c r="CS2971" s="44">
        <v>2969</v>
      </c>
      <c r="CT2971" s="44" t="s">
        <v>31792</v>
      </c>
      <c r="CU2971" s="214">
        <v>6704</v>
      </c>
      <c r="CV2971" s="212" t="s">
        <v>31793</v>
      </c>
      <c r="CW2971" s="212" t="s">
        <v>985</v>
      </c>
      <c r="CX2971" s="44" t="s">
        <v>7433</v>
      </c>
      <c r="CY2971" s="78">
        <v>44196</v>
      </c>
      <c r="CZ2971" s="215" t="s">
        <v>640</v>
      </c>
      <c r="DA2971" s="212" t="s">
        <v>512</v>
      </c>
      <c r="DB2971" s="44" t="s">
        <v>641</v>
      </c>
      <c r="DC2971" s="44" t="s">
        <v>986</v>
      </c>
      <c r="DD2971" s="44" t="s">
        <v>532</v>
      </c>
    </row>
    <row r="2972" spans="83:108">
      <c r="CE2972" s="212"/>
      <c r="CF2972" s="213">
        <f>IF(ISNUMBER(SEARCH($H$2,$CG$3:$CG$3874)),MAX($CF$2:CF2971)+1,0)</f>
        <v>0</v>
      </c>
      <c r="CG2972" s="212" t="s">
        <v>31794</v>
      </c>
      <c r="CH2972" s="212"/>
      <c r="CI2972" s="212"/>
      <c r="CJ2972" s="213" t="str">
        <f>IFERROR(VLOOKUP(ROWS($CJ$3:CJ2972),CF2972:$CG$3874,2,0),"")</f>
        <v/>
      </c>
      <c r="CK2972" s="212" t="s">
        <v>31795</v>
      </c>
      <c r="CL2972" s="212" t="s">
        <v>31796</v>
      </c>
      <c r="CM2972" s="78">
        <v>44196</v>
      </c>
      <c r="CN2972" s="212" t="s">
        <v>31797</v>
      </c>
      <c r="CO2972" s="212" t="s">
        <v>31798</v>
      </c>
      <c r="CP2972" s="212" t="s">
        <v>31799</v>
      </c>
      <c r="CQ2972" s="212" t="s">
        <v>31800</v>
      </c>
      <c r="CR2972" s="212" t="s">
        <v>31801</v>
      </c>
      <c r="CS2972" s="44">
        <v>2970</v>
      </c>
      <c r="CT2972" s="44" t="s">
        <v>31802</v>
      </c>
      <c r="CU2972" s="214">
        <v>12048</v>
      </c>
      <c r="CV2972" s="212" t="s">
        <v>31803</v>
      </c>
      <c r="CW2972" s="212" t="s">
        <v>985</v>
      </c>
      <c r="CX2972" s="44" t="s">
        <v>3900</v>
      </c>
      <c r="CY2972" s="78">
        <v>44196</v>
      </c>
      <c r="CZ2972" s="215" t="s">
        <v>640</v>
      </c>
      <c r="DA2972" s="212" t="s">
        <v>512</v>
      </c>
      <c r="DB2972" s="44" t="s">
        <v>641</v>
      </c>
      <c r="DC2972" s="44" t="s">
        <v>986</v>
      </c>
      <c r="DD2972" s="44" t="s">
        <v>532</v>
      </c>
    </row>
    <row r="2973" spans="83:108">
      <c r="CE2973" s="212"/>
      <c r="CF2973" s="213">
        <f>IF(ISNUMBER(SEARCH($H$2,$CG$3:$CG$3874)),MAX($CF$2:CF2972)+1,0)</f>
        <v>0</v>
      </c>
      <c r="CG2973" s="212" t="s">
        <v>31804</v>
      </c>
      <c r="CH2973" s="212"/>
      <c r="CI2973" s="212"/>
      <c r="CJ2973" s="213" t="str">
        <f>IFERROR(VLOOKUP(ROWS($CJ$3:CJ2973),CF2973:$CG$3874,2,0),"")</f>
        <v/>
      </c>
      <c r="CK2973" s="212" t="s">
        <v>31805</v>
      </c>
      <c r="CL2973" s="212" t="s">
        <v>31806</v>
      </c>
      <c r="CM2973" s="78">
        <v>44196</v>
      </c>
      <c r="CN2973" s="212" t="s">
        <v>31807</v>
      </c>
      <c r="CO2973" s="212" t="s">
        <v>31808</v>
      </c>
      <c r="CP2973" s="212" t="s">
        <v>31809</v>
      </c>
      <c r="CQ2973" s="212" t="s">
        <v>31810</v>
      </c>
      <c r="CR2973" s="212" t="s">
        <v>31811</v>
      </c>
      <c r="CS2973" s="44">
        <v>2971</v>
      </c>
      <c r="CT2973" s="44" t="s">
        <v>31812</v>
      </c>
      <c r="CU2973" s="214">
        <v>5152</v>
      </c>
      <c r="CV2973" s="212" t="s">
        <v>31813</v>
      </c>
      <c r="CW2973" s="212" t="s">
        <v>985</v>
      </c>
      <c r="CX2973" s="44" t="s">
        <v>7433</v>
      </c>
      <c r="CY2973" s="78">
        <v>44196</v>
      </c>
      <c r="CZ2973" s="215" t="s">
        <v>640</v>
      </c>
      <c r="DA2973" s="212" t="s">
        <v>512</v>
      </c>
      <c r="DB2973" s="44" t="s">
        <v>641</v>
      </c>
      <c r="DC2973" s="44" t="s">
        <v>986</v>
      </c>
      <c r="DD2973" s="44" t="s">
        <v>532</v>
      </c>
    </row>
    <row r="2974" spans="83:108">
      <c r="CE2974" s="212"/>
      <c r="CF2974" s="213">
        <f>IF(ISNUMBER(SEARCH($H$2,$CG$3:$CG$3874)),MAX($CF$2:CF2973)+1,0)</f>
        <v>0</v>
      </c>
      <c r="CG2974" s="212" t="s">
        <v>31814</v>
      </c>
      <c r="CH2974" s="212"/>
      <c r="CI2974" s="212"/>
      <c r="CJ2974" s="213" t="str">
        <f>IFERROR(VLOOKUP(ROWS($CJ$3:CJ2974),CF2974:$CG$3874,2,0),"")</f>
        <v/>
      </c>
      <c r="CK2974" s="212" t="s">
        <v>31815</v>
      </c>
      <c r="CL2974" s="212" t="s">
        <v>31816</v>
      </c>
      <c r="CM2974" s="78">
        <v>44196</v>
      </c>
      <c r="CN2974" s="212" t="s">
        <v>31817</v>
      </c>
      <c r="CO2974" s="212" t="s">
        <v>31818</v>
      </c>
      <c r="CP2974" s="212" t="s">
        <v>31819</v>
      </c>
      <c r="CQ2974" s="212" t="s">
        <v>31820</v>
      </c>
      <c r="CR2974" s="212" t="s">
        <v>31821</v>
      </c>
      <c r="CS2974" s="44">
        <v>2972</v>
      </c>
      <c r="CT2974" s="44" t="s">
        <v>31822</v>
      </c>
      <c r="CU2974" s="214">
        <v>12449</v>
      </c>
      <c r="CV2974" s="212" t="s">
        <v>31823</v>
      </c>
      <c r="CW2974" s="212" t="s">
        <v>985</v>
      </c>
      <c r="CX2974" s="44" t="s">
        <v>7433</v>
      </c>
      <c r="CY2974" s="78">
        <v>44196</v>
      </c>
      <c r="CZ2974" s="215" t="s">
        <v>640</v>
      </c>
      <c r="DA2974" s="212" t="s">
        <v>512</v>
      </c>
      <c r="DB2974" s="44" t="s">
        <v>641</v>
      </c>
      <c r="DC2974" s="44" t="s">
        <v>986</v>
      </c>
      <c r="DD2974" s="44" t="s">
        <v>532</v>
      </c>
    </row>
    <row r="2975" spans="83:108">
      <c r="CE2975" s="212"/>
      <c r="CF2975" s="213">
        <f>IF(ISNUMBER(SEARCH($H$2,$CG$3:$CG$3874)),MAX($CF$2:CF2974)+1,0)</f>
        <v>0</v>
      </c>
      <c r="CG2975" s="212" t="s">
        <v>31824</v>
      </c>
      <c r="CH2975" s="212"/>
      <c r="CI2975" s="212"/>
      <c r="CJ2975" s="213" t="str">
        <f>IFERROR(VLOOKUP(ROWS($CJ$3:CJ2975),CF2975:$CG$3874,2,0),"")</f>
        <v/>
      </c>
      <c r="CK2975" s="212" t="s">
        <v>31825</v>
      </c>
      <c r="CL2975" s="212" t="s">
        <v>31826</v>
      </c>
      <c r="CM2975" s="78">
        <v>44196</v>
      </c>
      <c r="CN2975" s="212" t="s">
        <v>31827</v>
      </c>
      <c r="CO2975" s="212" t="s">
        <v>31828</v>
      </c>
      <c r="CP2975" s="212" t="s">
        <v>31829</v>
      </c>
      <c r="CQ2975" s="212" t="s">
        <v>31830</v>
      </c>
      <c r="CR2975" s="212" t="s">
        <v>31831</v>
      </c>
      <c r="CS2975" s="44">
        <v>2973</v>
      </c>
      <c r="CT2975" s="44" t="s">
        <v>31832</v>
      </c>
      <c r="CU2975" s="214">
        <v>2923</v>
      </c>
      <c r="CV2975" s="212" t="s">
        <v>31833</v>
      </c>
      <c r="CW2975" s="212" t="s">
        <v>985</v>
      </c>
      <c r="CX2975" s="44" t="s">
        <v>839</v>
      </c>
      <c r="CY2975" s="78">
        <v>44196</v>
      </c>
      <c r="CZ2975" s="215" t="s">
        <v>640</v>
      </c>
      <c r="DA2975" s="212" t="s">
        <v>512</v>
      </c>
      <c r="DB2975" s="44" t="s">
        <v>802</v>
      </c>
      <c r="DC2975" s="44" t="s">
        <v>511</v>
      </c>
      <c r="DD2975" s="44" t="s">
        <v>532</v>
      </c>
    </row>
    <row r="2976" spans="83:108">
      <c r="CE2976" s="212"/>
      <c r="CF2976" s="213">
        <f>IF(ISNUMBER(SEARCH($H$2,$CG$3:$CG$3874)),MAX($CF$2:CF2975)+1,0)</f>
        <v>0</v>
      </c>
      <c r="CG2976" s="212" t="s">
        <v>31834</v>
      </c>
      <c r="CH2976" s="212"/>
      <c r="CI2976" s="212"/>
      <c r="CJ2976" s="213" t="str">
        <f>IFERROR(VLOOKUP(ROWS($CJ$3:CJ2976),CF2976:$CG$3874,2,0),"")</f>
        <v/>
      </c>
      <c r="CK2976" s="212" t="s">
        <v>31835</v>
      </c>
      <c r="CL2976" s="212" t="s">
        <v>31836</v>
      </c>
      <c r="CM2976" s="78">
        <v>44196</v>
      </c>
      <c r="CN2976" s="212" t="s">
        <v>31837</v>
      </c>
      <c r="CO2976" s="212" t="s">
        <v>31838</v>
      </c>
      <c r="CP2976" s="212" t="s">
        <v>31839</v>
      </c>
      <c r="CQ2976" s="212" t="s">
        <v>31840</v>
      </c>
      <c r="CR2976" s="212" t="s">
        <v>31841</v>
      </c>
      <c r="CS2976" s="44">
        <v>2974</v>
      </c>
      <c r="CT2976" s="44" t="s">
        <v>31842</v>
      </c>
      <c r="CU2976" s="214">
        <v>9724</v>
      </c>
      <c r="CV2976" s="212" t="s">
        <v>31843</v>
      </c>
      <c r="CW2976" s="212" t="s">
        <v>985</v>
      </c>
      <c r="CX2976" s="44" t="s">
        <v>3900</v>
      </c>
      <c r="CY2976" s="78">
        <v>44196</v>
      </c>
      <c r="CZ2976" s="215" t="s">
        <v>640</v>
      </c>
      <c r="DA2976" s="212" t="s">
        <v>512</v>
      </c>
      <c r="DB2976" s="44" t="s">
        <v>641</v>
      </c>
      <c r="DC2976" s="44" t="s">
        <v>986</v>
      </c>
      <c r="DD2976" s="44" t="s">
        <v>532</v>
      </c>
    </row>
    <row r="2977" spans="83:108">
      <c r="CE2977" s="212"/>
      <c r="CF2977" s="213">
        <f>IF(ISNUMBER(SEARCH($H$2,$CG$3:$CG$3874)),MAX($CF$2:CF2976)+1,0)</f>
        <v>0</v>
      </c>
      <c r="CG2977" s="212" t="s">
        <v>31844</v>
      </c>
      <c r="CH2977" s="212"/>
      <c r="CI2977" s="212"/>
      <c r="CJ2977" s="213" t="str">
        <f>IFERROR(VLOOKUP(ROWS($CJ$3:CJ2977),CF2977:$CG$3874,2,0),"")</f>
        <v/>
      </c>
      <c r="CK2977" s="212" t="s">
        <v>31845</v>
      </c>
      <c r="CL2977" s="212" t="s">
        <v>31846</v>
      </c>
      <c r="CM2977" s="78">
        <v>43708</v>
      </c>
      <c r="CN2977" s="212" t="s">
        <v>31847</v>
      </c>
      <c r="CO2977" s="212" t="s">
        <v>31848</v>
      </c>
      <c r="CP2977" s="212" t="s">
        <v>31849</v>
      </c>
      <c r="CQ2977" s="212" t="s">
        <v>31850</v>
      </c>
      <c r="CR2977" s="212" t="s">
        <v>31851</v>
      </c>
      <c r="CS2977" s="44">
        <v>2975</v>
      </c>
      <c r="CT2977" s="44" t="s">
        <v>31852</v>
      </c>
      <c r="CU2977" s="214">
        <v>14967</v>
      </c>
      <c r="CV2977" s="212" t="s">
        <v>31853</v>
      </c>
      <c r="CW2977" s="212" t="s">
        <v>31854</v>
      </c>
      <c r="CX2977" s="44" t="s">
        <v>839</v>
      </c>
      <c r="CY2977" s="78">
        <v>43708</v>
      </c>
      <c r="CZ2977" s="215" t="s">
        <v>576</v>
      </c>
      <c r="DA2977" s="212" t="s">
        <v>512</v>
      </c>
      <c r="DB2977" s="44" t="s">
        <v>530</v>
      </c>
      <c r="DC2977" s="44" t="s">
        <v>31855</v>
      </c>
      <c r="DD2977" s="44" t="s">
        <v>532</v>
      </c>
    </row>
    <row r="2978" spans="83:108">
      <c r="CE2978" s="212"/>
      <c r="CF2978" s="213">
        <f>IF(ISNUMBER(SEARCH($H$2,$CG$3:$CG$3874)),MAX($CF$2:CF2977)+1,0)</f>
        <v>0</v>
      </c>
      <c r="CG2978" s="212" t="s">
        <v>31856</v>
      </c>
      <c r="CH2978" s="212"/>
      <c r="CI2978" s="212"/>
      <c r="CJ2978" s="213" t="str">
        <f>IFERROR(VLOOKUP(ROWS($CJ$3:CJ2978),CF2978:$CG$3874,2,0),"")</f>
        <v/>
      </c>
      <c r="CK2978" s="212" t="s">
        <v>31857</v>
      </c>
      <c r="CL2978" s="212" t="s">
        <v>31858</v>
      </c>
      <c r="CM2978" s="78" t="s">
        <v>511</v>
      </c>
      <c r="CN2978" s="212" t="s">
        <v>31859</v>
      </c>
      <c r="CO2978" s="212" t="s">
        <v>31860</v>
      </c>
      <c r="CP2978" s="212" t="s">
        <v>31861</v>
      </c>
      <c r="CQ2978" s="212" t="s">
        <v>31862</v>
      </c>
      <c r="CR2978" s="212" t="s">
        <v>31863</v>
      </c>
      <c r="CS2978" s="44">
        <v>2976</v>
      </c>
      <c r="CT2978" s="44" t="s">
        <v>31864</v>
      </c>
      <c r="CU2978" s="214">
        <v>14504</v>
      </c>
      <c r="CV2978" s="212" t="s">
        <v>31865</v>
      </c>
      <c r="CW2978" s="212" t="s">
        <v>3163</v>
      </c>
      <c r="CX2978" s="44" t="s">
        <v>2208</v>
      </c>
      <c r="CY2978" s="44" t="s">
        <v>511</v>
      </c>
      <c r="CZ2978" s="215" t="s">
        <v>763</v>
      </c>
      <c r="DA2978" s="212" t="s">
        <v>737</v>
      </c>
      <c r="DB2978" s="44" t="s">
        <v>641</v>
      </c>
      <c r="DC2978" s="44" t="s">
        <v>3175</v>
      </c>
      <c r="DD2978" s="44" t="s">
        <v>532</v>
      </c>
    </row>
    <row r="2979" spans="83:108">
      <c r="CE2979" s="212"/>
      <c r="CF2979" s="213">
        <f>IF(ISNUMBER(SEARCH($H$2,$CG$3:$CG$3874)),MAX($CF$2:CF2978)+1,0)</f>
        <v>0</v>
      </c>
      <c r="CG2979" s="212" t="s">
        <v>31866</v>
      </c>
      <c r="CH2979" s="212"/>
      <c r="CI2979" s="212"/>
      <c r="CJ2979" s="213" t="str">
        <f>IFERROR(VLOOKUP(ROWS($CJ$3:CJ2979),CF2979:$CG$3874,2,0),"")</f>
        <v/>
      </c>
      <c r="CK2979" s="212" t="s">
        <v>31867</v>
      </c>
      <c r="CL2979" s="212" t="s">
        <v>31868</v>
      </c>
      <c r="CM2979" s="78">
        <v>43220</v>
      </c>
      <c r="CN2979" s="212" t="s">
        <v>31869</v>
      </c>
      <c r="CO2979" s="212" t="s">
        <v>31870</v>
      </c>
      <c r="CP2979" s="212" t="s">
        <v>31871</v>
      </c>
      <c r="CQ2979" s="212" t="s">
        <v>31872</v>
      </c>
      <c r="CR2979" s="212" t="s">
        <v>31873</v>
      </c>
      <c r="CS2979" s="44">
        <v>2977</v>
      </c>
      <c r="CT2979" s="44" t="s">
        <v>31874</v>
      </c>
      <c r="CU2979" s="214">
        <v>8130</v>
      </c>
      <c r="CV2979" s="212" t="s">
        <v>31875</v>
      </c>
      <c r="CW2979" s="212" t="s">
        <v>7544</v>
      </c>
      <c r="CX2979" s="44" t="s">
        <v>668</v>
      </c>
      <c r="CY2979" s="78">
        <v>43220</v>
      </c>
      <c r="CZ2979" s="215" t="s">
        <v>763</v>
      </c>
      <c r="DA2979" s="212" t="s">
        <v>737</v>
      </c>
      <c r="DB2979" s="44" t="s">
        <v>641</v>
      </c>
      <c r="DC2979" s="44" t="s">
        <v>750</v>
      </c>
      <c r="DD2979" s="44" t="s">
        <v>563</v>
      </c>
    </row>
    <row r="2980" spans="83:108">
      <c r="CE2980" s="212"/>
      <c r="CF2980" s="213">
        <f>IF(ISNUMBER(SEARCH($H$2,$CG$3:$CG$3874)),MAX($CF$2:CF2979)+1,0)</f>
        <v>0</v>
      </c>
      <c r="CG2980" s="212" t="s">
        <v>31876</v>
      </c>
      <c r="CH2980" s="212"/>
      <c r="CI2980" s="212"/>
      <c r="CJ2980" s="213" t="str">
        <f>IFERROR(VLOOKUP(ROWS($CJ$3:CJ2980),CF2980:$CG$3874,2,0),"")</f>
        <v/>
      </c>
      <c r="CK2980" s="212" t="s">
        <v>31877</v>
      </c>
      <c r="CL2980" s="212" t="s">
        <v>31878</v>
      </c>
      <c r="CM2980" s="78">
        <v>43465</v>
      </c>
      <c r="CN2980" s="212" t="s">
        <v>31879</v>
      </c>
      <c r="CO2980" s="212" t="s">
        <v>31880</v>
      </c>
      <c r="CP2980" s="212" t="s">
        <v>31881</v>
      </c>
      <c r="CQ2980" s="212" t="s">
        <v>31882</v>
      </c>
      <c r="CR2980" s="212" t="s">
        <v>31883</v>
      </c>
      <c r="CS2980" s="44">
        <v>2978</v>
      </c>
      <c r="CT2980" s="44" t="s">
        <v>31884</v>
      </c>
      <c r="CU2980" s="214">
        <v>13186</v>
      </c>
      <c r="CV2980" s="212" t="s">
        <v>31885</v>
      </c>
      <c r="CW2980" s="212" t="s">
        <v>17389</v>
      </c>
      <c r="CX2980" s="44" t="s">
        <v>668</v>
      </c>
      <c r="CY2980" s="78">
        <v>43465</v>
      </c>
      <c r="CZ2980" s="215" t="s">
        <v>601</v>
      </c>
      <c r="DA2980" s="212" t="s">
        <v>737</v>
      </c>
      <c r="DB2980" s="44" t="s">
        <v>641</v>
      </c>
      <c r="DC2980" s="44" t="s">
        <v>31886</v>
      </c>
      <c r="DD2980" s="44" t="s">
        <v>563</v>
      </c>
    </row>
    <row r="2981" spans="83:108">
      <c r="CE2981" s="212"/>
      <c r="CF2981" s="213">
        <f>IF(ISNUMBER(SEARCH($H$2,$CG$3:$CG$3874)),MAX($CF$2:CF2980)+1,0)</f>
        <v>0</v>
      </c>
      <c r="CG2981" s="212" t="s">
        <v>31887</v>
      </c>
      <c r="CH2981" s="212"/>
      <c r="CI2981" s="212"/>
      <c r="CJ2981" s="213" t="str">
        <f>IFERROR(VLOOKUP(ROWS($CJ$3:CJ2981),CF2981:$CG$3874,2,0),"")</f>
        <v/>
      </c>
      <c r="CK2981" s="212" t="s">
        <v>31888</v>
      </c>
      <c r="CL2981" s="212" t="s">
        <v>31889</v>
      </c>
      <c r="CM2981" s="78">
        <v>44012</v>
      </c>
      <c r="CN2981" s="212" t="s">
        <v>31890</v>
      </c>
      <c r="CO2981" s="212" t="s">
        <v>31891</v>
      </c>
      <c r="CP2981" s="212" t="s">
        <v>31892</v>
      </c>
      <c r="CQ2981" s="212" t="s">
        <v>31893</v>
      </c>
      <c r="CR2981" s="212" t="s">
        <v>31894</v>
      </c>
      <c r="CS2981" s="44">
        <v>2979</v>
      </c>
      <c r="CT2981" s="44" t="s">
        <v>31895</v>
      </c>
      <c r="CU2981" s="214">
        <v>16534</v>
      </c>
      <c r="CV2981" s="212" t="s">
        <v>31896</v>
      </c>
      <c r="CW2981" s="212" t="s">
        <v>2789</v>
      </c>
      <c r="CX2981" s="44" t="s">
        <v>1752</v>
      </c>
      <c r="CY2981" s="78">
        <v>44012</v>
      </c>
      <c r="CZ2981" s="215" t="s">
        <v>511</v>
      </c>
      <c r="DA2981" s="212" t="s">
        <v>512</v>
      </c>
      <c r="DB2981" s="44" t="s">
        <v>655</v>
      </c>
      <c r="DC2981" s="44" t="s">
        <v>31897</v>
      </c>
      <c r="DD2981" s="44" t="s">
        <v>532</v>
      </c>
    </row>
    <row r="2982" spans="83:108">
      <c r="CE2982" s="212"/>
      <c r="CF2982" s="213">
        <f>IF(ISNUMBER(SEARCH($H$2,$CG$3:$CG$3874)),MAX($CF$2:CF2981)+1,0)</f>
        <v>0</v>
      </c>
      <c r="CG2982" s="212" t="s">
        <v>31898</v>
      </c>
      <c r="CH2982" s="212"/>
      <c r="CI2982" s="212"/>
      <c r="CJ2982" s="213" t="str">
        <f>IFERROR(VLOOKUP(ROWS($CJ$3:CJ2982),CF2982:$CG$3874,2,0),"")</f>
        <v/>
      </c>
      <c r="CK2982" s="212" t="s">
        <v>31899</v>
      </c>
      <c r="CL2982" s="212" t="s">
        <v>31900</v>
      </c>
      <c r="CM2982" s="78">
        <v>43524</v>
      </c>
      <c r="CN2982" s="212" t="s">
        <v>31901</v>
      </c>
      <c r="CO2982" s="212" t="s">
        <v>31902</v>
      </c>
      <c r="CP2982" s="212" t="s">
        <v>31903</v>
      </c>
      <c r="CQ2982" s="212" t="s">
        <v>31904</v>
      </c>
      <c r="CR2982" s="212" t="s">
        <v>31905</v>
      </c>
      <c r="CS2982" s="44">
        <v>2980</v>
      </c>
      <c r="CT2982" s="44" t="s">
        <v>31906</v>
      </c>
      <c r="CU2982" s="214">
        <v>15311</v>
      </c>
      <c r="CV2982" s="212" t="s">
        <v>31907</v>
      </c>
      <c r="CW2982" s="212" t="s">
        <v>1702</v>
      </c>
      <c r="CX2982" s="44" t="s">
        <v>1831</v>
      </c>
      <c r="CY2982" s="78">
        <v>43524</v>
      </c>
      <c r="CZ2982" s="215" t="s">
        <v>763</v>
      </c>
      <c r="DA2982" s="212" t="s">
        <v>512</v>
      </c>
      <c r="DB2982" s="44" t="s">
        <v>655</v>
      </c>
      <c r="DC2982" s="44" t="s">
        <v>30935</v>
      </c>
      <c r="DD2982" s="44" t="s">
        <v>563</v>
      </c>
    </row>
    <row r="2983" spans="83:108">
      <c r="CE2983" s="212"/>
      <c r="CF2983" s="213">
        <f>IF(ISNUMBER(SEARCH($H$2,$CG$3:$CG$3874)),MAX($CF$2:CF2982)+1,0)</f>
        <v>0</v>
      </c>
      <c r="CG2983" s="212" t="s">
        <v>31908</v>
      </c>
      <c r="CH2983" s="212"/>
      <c r="CI2983" s="212"/>
      <c r="CJ2983" s="213" t="str">
        <f>IFERROR(VLOOKUP(ROWS($CJ$3:CJ2983),CF2983:$CG$3874,2,0),"")</f>
        <v/>
      </c>
      <c r="CK2983" s="212" t="s">
        <v>31909</v>
      </c>
      <c r="CL2983" s="212" t="s">
        <v>31910</v>
      </c>
      <c r="CM2983" s="78">
        <v>43220</v>
      </c>
      <c r="CN2983" s="212" t="s">
        <v>31911</v>
      </c>
      <c r="CO2983" s="212" t="s">
        <v>31912</v>
      </c>
      <c r="CP2983" s="212" t="s">
        <v>31913</v>
      </c>
      <c r="CQ2983" s="212" t="s">
        <v>31914</v>
      </c>
      <c r="CR2983" s="212" t="s">
        <v>31915</v>
      </c>
      <c r="CS2983" s="44">
        <v>2981</v>
      </c>
      <c r="CT2983" s="44" t="s">
        <v>31916</v>
      </c>
      <c r="CU2983" s="214">
        <v>10089</v>
      </c>
      <c r="CV2983" s="212" t="s">
        <v>31917</v>
      </c>
      <c r="CW2983" s="212" t="s">
        <v>13024</v>
      </c>
      <c r="CX2983" s="44" t="s">
        <v>998</v>
      </c>
      <c r="CY2983" s="78">
        <v>43220</v>
      </c>
      <c r="CZ2983" s="215" t="s">
        <v>576</v>
      </c>
      <c r="DA2983" s="212" t="s">
        <v>512</v>
      </c>
      <c r="DB2983" s="44" t="s">
        <v>655</v>
      </c>
      <c r="DC2983" s="44" t="s">
        <v>1000</v>
      </c>
      <c r="DD2983" s="44" t="s">
        <v>563</v>
      </c>
    </row>
    <row r="2984" spans="83:108">
      <c r="CE2984" s="212"/>
      <c r="CF2984" s="213">
        <f>IF(ISNUMBER(SEARCH($H$2,$CG$3:$CG$3874)),MAX($CF$2:CF2983)+1,0)</f>
        <v>0</v>
      </c>
      <c r="CG2984" s="212" t="s">
        <v>31918</v>
      </c>
      <c r="CH2984" s="212"/>
      <c r="CI2984" s="212"/>
      <c r="CJ2984" s="213" t="str">
        <f>IFERROR(VLOOKUP(ROWS($CJ$3:CJ2984),CF2984:$CG$3874,2,0),"")</f>
        <v/>
      </c>
      <c r="CK2984" s="212" t="s">
        <v>31919</v>
      </c>
      <c r="CL2984" s="212" t="s">
        <v>31920</v>
      </c>
      <c r="CM2984" s="78">
        <v>43220</v>
      </c>
      <c r="CN2984" s="212" t="s">
        <v>31921</v>
      </c>
      <c r="CO2984" s="212" t="s">
        <v>31922</v>
      </c>
      <c r="CP2984" s="212" t="s">
        <v>31923</v>
      </c>
      <c r="CQ2984" s="212" t="s">
        <v>31924</v>
      </c>
      <c r="CR2984" s="212" t="s">
        <v>31925</v>
      </c>
      <c r="CS2984" s="44">
        <v>2982</v>
      </c>
      <c r="CT2984" s="44" t="s">
        <v>31926</v>
      </c>
      <c r="CU2984" s="214">
        <v>7845</v>
      </c>
      <c r="CV2984" s="212" t="s">
        <v>31927</v>
      </c>
      <c r="CW2984" s="212" t="s">
        <v>13024</v>
      </c>
      <c r="CX2984" s="44" t="s">
        <v>998</v>
      </c>
      <c r="CY2984" s="78">
        <v>43220</v>
      </c>
      <c r="CZ2984" s="215" t="s">
        <v>576</v>
      </c>
      <c r="DA2984" s="212" t="s">
        <v>512</v>
      </c>
      <c r="DB2984" s="44" t="s">
        <v>655</v>
      </c>
      <c r="DC2984" s="44" t="s">
        <v>1000</v>
      </c>
      <c r="DD2984" s="44" t="s">
        <v>563</v>
      </c>
    </row>
    <row r="2985" spans="83:108">
      <c r="CE2985" s="212"/>
      <c r="CF2985" s="213">
        <f>IF(ISNUMBER(SEARCH($H$2,$CG$3:$CG$3874)),MAX($CF$2:CF2984)+1,0)</f>
        <v>0</v>
      </c>
      <c r="CG2985" s="212" t="s">
        <v>31928</v>
      </c>
      <c r="CH2985" s="212"/>
      <c r="CI2985" s="212"/>
      <c r="CJ2985" s="213" t="str">
        <f>IFERROR(VLOOKUP(ROWS($CJ$3:CJ2985),CF2985:$CG$3874,2,0),"")</f>
        <v/>
      </c>
      <c r="CK2985" s="212" t="s">
        <v>31929</v>
      </c>
      <c r="CL2985" s="212" t="s">
        <v>31930</v>
      </c>
      <c r="CM2985" s="78">
        <v>44773</v>
      </c>
      <c r="CN2985" s="212" t="s">
        <v>31931</v>
      </c>
      <c r="CO2985" s="212" t="s">
        <v>31932</v>
      </c>
      <c r="CP2985" s="212" t="s">
        <v>31933</v>
      </c>
      <c r="CQ2985" s="212" t="s">
        <v>31934</v>
      </c>
      <c r="CR2985" s="212" t="s">
        <v>31935</v>
      </c>
      <c r="CS2985" s="44">
        <v>2983</v>
      </c>
      <c r="CT2985" s="44" t="s">
        <v>31936</v>
      </c>
      <c r="CU2985" s="214">
        <v>15532</v>
      </c>
      <c r="CV2985" s="212" t="s">
        <v>31937</v>
      </c>
      <c r="CW2985" s="212" t="s">
        <v>1225</v>
      </c>
      <c r="CX2985" s="44" t="s">
        <v>1287</v>
      </c>
      <c r="CY2985" s="78">
        <v>44773</v>
      </c>
      <c r="CZ2985" s="215" t="s">
        <v>763</v>
      </c>
      <c r="DA2985" s="212" t="s">
        <v>529</v>
      </c>
      <c r="DB2985" s="44" t="s">
        <v>919</v>
      </c>
      <c r="DC2985" s="44" t="s">
        <v>19160</v>
      </c>
      <c r="DD2985" s="44" t="s">
        <v>532</v>
      </c>
    </row>
    <row r="2986" spans="83:108">
      <c r="CE2986" s="212"/>
      <c r="CF2986" s="213">
        <f>IF(ISNUMBER(SEARCH($H$2,$CG$3:$CG$3874)),MAX($CF$2:CF2985)+1,0)</f>
        <v>0</v>
      </c>
      <c r="CG2986" s="212" t="s">
        <v>31938</v>
      </c>
      <c r="CH2986" s="212"/>
      <c r="CI2986" s="212"/>
      <c r="CJ2986" s="213" t="str">
        <f>IFERROR(VLOOKUP(ROWS($CJ$3:CJ2986),CF2986:$CG$3874,2,0),"")</f>
        <v/>
      </c>
      <c r="CK2986" s="212" t="s">
        <v>31939</v>
      </c>
      <c r="CL2986" s="212" t="s">
        <v>31940</v>
      </c>
      <c r="CM2986" s="78">
        <v>43039</v>
      </c>
      <c r="CN2986" s="212" t="s">
        <v>31941</v>
      </c>
      <c r="CO2986" s="212" t="s">
        <v>31942</v>
      </c>
      <c r="CP2986" s="212" t="s">
        <v>31943</v>
      </c>
      <c r="CQ2986" s="212" t="s">
        <v>31944</v>
      </c>
      <c r="CR2986" s="212" t="s">
        <v>31945</v>
      </c>
      <c r="CS2986" s="44">
        <v>2984</v>
      </c>
      <c r="CT2986" s="44" t="s">
        <v>31946</v>
      </c>
      <c r="CU2986" s="214">
        <v>7584</v>
      </c>
      <c r="CV2986" s="212" t="s">
        <v>31947</v>
      </c>
      <c r="CW2986" s="212" t="s">
        <v>6607</v>
      </c>
      <c r="CX2986" s="44" t="s">
        <v>963</v>
      </c>
      <c r="CY2986" s="78">
        <v>43039</v>
      </c>
      <c r="CZ2986" s="215" t="s">
        <v>907</v>
      </c>
      <c r="DA2986" s="212" t="s">
        <v>737</v>
      </c>
      <c r="DB2986" s="44" t="s">
        <v>655</v>
      </c>
      <c r="DC2986" s="44" t="s">
        <v>511</v>
      </c>
      <c r="DD2986" s="44" t="s">
        <v>532</v>
      </c>
    </row>
    <row r="2987" spans="83:108">
      <c r="CE2987" s="212"/>
      <c r="CF2987" s="213">
        <f>IF(ISNUMBER(SEARCH($H$2,$CG$3:$CG$3874)),MAX($CF$2:CF2986)+1,0)</f>
        <v>0</v>
      </c>
      <c r="CG2987" s="212" t="s">
        <v>31948</v>
      </c>
      <c r="CH2987" s="212"/>
      <c r="CI2987" s="212"/>
      <c r="CJ2987" s="213" t="str">
        <f>IFERROR(VLOOKUP(ROWS($CJ$3:CJ2987),CF2987:$CG$3874,2,0),"")</f>
        <v/>
      </c>
      <c r="CK2987" s="212" t="s">
        <v>31949</v>
      </c>
      <c r="CL2987" s="212" t="s">
        <v>31950</v>
      </c>
      <c r="CM2987" s="78">
        <v>44561</v>
      </c>
      <c r="CN2987" s="212" t="s">
        <v>31951</v>
      </c>
      <c r="CO2987" s="212" t="s">
        <v>31952</v>
      </c>
      <c r="CP2987" s="212" t="s">
        <v>31953</v>
      </c>
      <c r="CQ2987" s="212" t="s">
        <v>31954</v>
      </c>
      <c r="CR2987" s="212" t="s">
        <v>31955</v>
      </c>
      <c r="CS2987" s="44">
        <v>2985</v>
      </c>
      <c r="CT2987" s="44" t="s">
        <v>31956</v>
      </c>
      <c r="CU2987" s="214">
        <v>10710</v>
      </c>
      <c r="CV2987" s="212" t="s">
        <v>31957</v>
      </c>
      <c r="CW2987" s="212" t="s">
        <v>13056</v>
      </c>
      <c r="CX2987" s="44" t="s">
        <v>1156</v>
      </c>
      <c r="CY2987" s="78">
        <v>44561</v>
      </c>
      <c r="CZ2987" s="215" t="s">
        <v>576</v>
      </c>
      <c r="DA2987" s="212" t="s">
        <v>737</v>
      </c>
      <c r="DB2987" s="44" t="s">
        <v>530</v>
      </c>
      <c r="DC2987" s="44" t="s">
        <v>13057</v>
      </c>
      <c r="DD2987" s="44" t="s">
        <v>2198</v>
      </c>
    </row>
    <row r="2988" spans="83:108">
      <c r="CE2988" s="212"/>
      <c r="CF2988" s="213">
        <f>IF(ISNUMBER(SEARCH($H$2,$CG$3:$CG$3874)),MAX($CF$2:CF2987)+1,0)</f>
        <v>0</v>
      </c>
      <c r="CG2988" s="212" t="s">
        <v>31958</v>
      </c>
      <c r="CH2988" s="212"/>
      <c r="CI2988" s="212"/>
      <c r="CJ2988" s="213" t="str">
        <f>IFERROR(VLOOKUP(ROWS($CJ$3:CJ2988),CF2988:$CG$3874,2,0),"")</f>
        <v/>
      </c>
      <c r="CK2988" s="212" t="s">
        <v>31959</v>
      </c>
      <c r="CL2988" s="212" t="s">
        <v>31960</v>
      </c>
      <c r="CM2988" s="78">
        <v>44561</v>
      </c>
      <c r="CN2988" s="212" t="s">
        <v>31961</v>
      </c>
      <c r="CO2988" s="212" t="s">
        <v>31962</v>
      </c>
      <c r="CP2988" s="212" t="s">
        <v>31963</v>
      </c>
      <c r="CQ2988" s="212" t="s">
        <v>31964</v>
      </c>
      <c r="CR2988" s="212" t="s">
        <v>31965</v>
      </c>
      <c r="CS2988" s="44">
        <v>2986</v>
      </c>
      <c r="CT2988" s="44" t="s">
        <v>31966</v>
      </c>
      <c r="CU2988" s="214">
        <v>10285</v>
      </c>
      <c r="CV2988" s="212" t="s">
        <v>31967</v>
      </c>
      <c r="CW2988" s="212" t="s">
        <v>13056</v>
      </c>
      <c r="CX2988" s="44" t="s">
        <v>1156</v>
      </c>
      <c r="CY2988" s="78">
        <v>44561</v>
      </c>
      <c r="CZ2988" s="215" t="s">
        <v>576</v>
      </c>
      <c r="DA2988" s="212" t="s">
        <v>737</v>
      </c>
      <c r="DB2988" s="44" t="s">
        <v>530</v>
      </c>
      <c r="DC2988" s="44" t="s">
        <v>13057</v>
      </c>
      <c r="DD2988" s="44" t="s">
        <v>2198</v>
      </c>
    </row>
    <row r="2989" spans="83:108">
      <c r="CE2989" s="212"/>
      <c r="CF2989" s="213">
        <f>IF(ISNUMBER(SEARCH($H$2,$CG$3:$CG$3874)),MAX($CF$2:CF2988)+1,0)</f>
        <v>0</v>
      </c>
      <c r="CG2989" s="212" t="s">
        <v>31968</v>
      </c>
      <c r="CH2989" s="212"/>
      <c r="CI2989" s="212"/>
      <c r="CJ2989" s="213" t="str">
        <f>IFERROR(VLOOKUP(ROWS($CJ$3:CJ2989),CF2989:$CG$3874,2,0),"")</f>
        <v/>
      </c>
      <c r="CK2989" s="212" t="s">
        <v>31969</v>
      </c>
      <c r="CL2989" s="212" t="s">
        <v>31970</v>
      </c>
      <c r="CM2989" s="78">
        <v>43100</v>
      </c>
      <c r="CN2989" s="212" t="s">
        <v>31971</v>
      </c>
      <c r="CO2989" s="212" t="s">
        <v>31972</v>
      </c>
      <c r="CP2989" s="212" t="s">
        <v>31973</v>
      </c>
      <c r="CQ2989" s="212" t="s">
        <v>31974</v>
      </c>
      <c r="CR2989" s="212" t="s">
        <v>31975</v>
      </c>
      <c r="CS2989" s="44">
        <v>2987</v>
      </c>
      <c r="CT2989" s="44" t="s">
        <v>31976</v>
      </c>
      <c r="CU2989" s="214">
        <v>15056</v>
      </c>
      <c r="CV2989" s="212" t="s">
        <v>31977</v>
      </c>
      <c r="CW2989" s="212" t="s">
        <v>3802</v>
      </c>
      <c r="CX2989" s="44" t="s">
        <v>560</v>
      </c>
      <c r="CY2989" s="78">
        <v>43100</v>
      </c>
      <c r="CZ2989" s="215" t="s">
        <v>545</v>
      </c>
      <c r="DA2989" s="212" t="s">
        <v>737</v>
      </c>
      <c r="DB2989" s="44" t="s">
        <v>919</v>
      </c>
      <c r="DC2989" s="44" t="s">
        <v>3804</v>
      </c>
      <c r="DD2989" s="44" t="s">
        <v>532</v>
      </c>
    </row>
    <row r="2990" spans="83:108">
      <c r="CE2990" s="212"/>
      <c r="CF2990" s="213">
        <f>IF(ISNUMBER(SEARCH($H$2,$CG$3:$CG$3874)),MAX($CF$2:CF2989)+1,0)</f>
        <v>0</v>
      </c>
      <c r="CG2990" s="212" t="s">
        <v>31978</v>
      </c>
      <c r="CH2990" s="212"/>
      <c r="CI2990" s="212"/>
      <c r="CJ2990" s="213" t="str">
        <f>IFERROR(VLOOKUP(ROWS($CJ$3:CJ2990),CF2990:$CG$3874,2,0),"")</f>
        <v/>
      </c>
      <c r="CK2990" s="212" t="s">
        <v>31979</v>
      </c>
      <c r="CL2990" s="212" t="s">
        <v>31980</v>
      </c>
      <c r="CM2990" s="78">
        <v>44012</v>
      </c>
      <c r="CN2990" s="212" t="s">
        <v>31981</v>
      </c>
      <c r="CO2990" s="212" t="s">
        <v>31982</v>
      </c>
      <c r="CP2990" s="212" t="s">
        <v>31983</v>
      </c>
      <c r="CQ2990" s="212" t="s">
        <v>31984</v>
      </c>
      <c r="CR2990" s="212" t="s">
        <v>31985</v>
      </c>
      <c r="CS2990" s="44">
        <v>2988</v>
      </c>
      <c r="CT2990" s="44" t="s">
        <v>31986</v>
      </c>
      <c r="CU2990" s="214">
        <v>12565</v>
      </c>
      <c r="CV2990" s="212" t="s">
        <v>31987</v>
      </c>
      <c r="CW2990" s="212" t="s">
        <v>3038</v>
      </c>
      <c r="CX2990" s="44" t="s">
        <v>2814</v>
      </c>
      <c r="CY2990" s="78">
        <v>44012</v>
      </c>
      <c r="CZ2990" s="215" t="s">
        <v>640</v>
      </c>
      <c r="DA2990" s="212" t="s">
        <v>512</v>
      </c>
      <c r="DB2990" s="44" t="s">
        <v>802</v>
      </c>
      <c r="DC2990" s="44" t="s">
        <v>3039</v>
      </c>
      <c r="DD2990" s="44" t="s">
        <v>532</v>
      </c>
    </row>
    <row r="2991" spans="83:108">
      <c r="CE2991" s="212"/>
      <c r="CF2991" s="213">
        <f>IF(ISNUMBER(SEARCH($H$2,$CG$3:$CG$3874)),MAX($CF$2:CF2990)+1,0)</f>
        <v>0</v>
      </c>
      <c r="CG2991" s="212" t="s">
        <v>31988</v>
      </c>
      <c r="CH2991" s="212"/>
      <c r="CI2991" s="212"/>
      <c r="CJ2991" s="213" t="str">
        <f>IFERROR(VLOOKUP(ROWS($CJ$3:CJ2991),CF2991:$CG$3874,2,0),"")</f>
        <v/>
      </c>
      <c r="CK2991" s="212" t="s">
        <v>31989</v>
      </c>
      <c r="CL2991" s="212" t="s">
        <v>31990</v>
      </c>
      <c r="CM2991" s="78">
        <v>44561</v>
      </c>
      <c r="CN2991" s="212" t="s">
        <v>31991</v>
      </c>
      <c r="CO2991" s="212" t="s">
        <v>31992</v>
      </c>
      <c r="CP2991" s="212" t="s">
        <v>31993</v>
      </c>
      <c r="CQ2991" s="212" t="s">
        <v>31994</v>
      </c>
      <c r="CR2991" s="212" t="s">
        <v>31995</v>
      </c>
      <c r="CS2991" s="44">
        <v>2989</v>
      </c>
      <c r="CT2991" s="44" t="s">
        <v>31996</v>
      </c>
      <c r="CU2991" s="214">
        <v>15994</v>
      </c>
      <c r="CV2991" s="212" t="s">
        <v>31997</v>
      </c>
      <c r="CW2991" s="212" t="s">
        <v>1728</v>
      </c>
      <c r="CX2991" s="44" t="s">
        <v>1287</v>
      </c>
      <c r="CY2991" s="78">
        <v>44561</v>
      </c>
      <c r="CZ2991" s="215" t="s">
        <v>545</v>
      </c>
      <c r="DA2991" s="212" t="s">
        <v>546</v>
      </c>
      <c r="DB2991" s="44" t="s">
        <v>919</v>
      </c>
      <c r="DC2991" s="44" t="s">
        <v>1740</v>
      </c>
      <c r="DD2991" s="44" t="s">
        <v>532</v>
      </c>
    </row>
    <row r="2992" spans="83:108">
      <c r="CE2992" s="212"/>
      <c r="CF2992" s="213">
        <f>IF(ISNUMBER(SEARCH($H$2,$CG$3:$CG$3874)),MAX($CF$2:CF2991)+1,0)</f>
        <v>0</v>
      </c>
      <c r="CG2992" s="212" t="s">
        <v>31998</v>
      </c>
      <c r="CH2992" s="212"/>
      <c r="CI2992" s="212"/>
      <c r="CJ2992" s="213" t="str">
        <f>IFERROR(VLOOKUP(ROWS($CJ$3:CJ2992),CF2992:$CG$3874,2,0),"")</f>
        <v/>
      </c>
      <c r="CK2992" s="212" t="s">
        <v>31999</v>
      </c>
      <c r="CL2992" s="212" t="s">
        <v>32000</v>
      </c>
      <c r="CM2992" s="78">
        <v>43434</v>
      </c>
      <c r="CN2992" s="212" t="s">
        <v>32001</v>
      </c>
      <c r="CO2992" s="212" t="s">
        <v>32002</v>
      </c>
      <c r="CP2992" s="212" t="s">
        <v>32003</v>
      </c>
      <c r="CQ2992" s="212" t="s">
        <v>32004</v>
      </c>
      <c r="CR2992" s="212" t="s">
        <v>32005</v>
      </c>
      <c r="CS2992" s="44">
        <v>2990</v>
      </c>
      <c r="CT2992" s="44" t="s">
        <v>32006</v>
      </c>
      <c r="CU2992" s="214">
        <v>12203</v>
      </c>
      <c r="CV2992" s="212" t="s">
        <v>32007</v>
      </c>
      <c r="CW2992" s="212" t="s">
        <v>32008</v>
      </c>
      <c r="CX2992" s="44" t="s">
        <v>789</v>
      </c>
      <c r="CY2992" s="78">
        <v>43434</v>
      </c>
      <c r="CZ2992" s="215" t="s">
        <v>601</v>
      </c>
      <c r="DA2992" s="212" t="s">
        <v>737</v>
      </c>
      <c r="DB2992" s="44" t="s">
        <v>641</v>
      </c>
      <c r="DC2992" s="44" t="s">
        <v>32009</v>
      </c>
      <c r="DD2992" s="44" t="s">
        <v>532</v>
      </c>
    </row>
    <row r="2993" spans="83:108">
      <c r="CE2993" s="212"/>
      <c r="CF2993" s="213">
        <f>IF(ISNUMBER(SEARCH($H$2,$CG$3:$CG$3874)),MAX($CF$2:CF2992)+1,0)</f>
        <v>0</v>
      </c>
      <c r="CG2993" s="212" t="s">
        <v>32010</v>
      </c>
      <c r="CH2993" s="212"/>
      <c r="CI2993" s="212"/>
      <c r="CJ2993" s="213" t="str">
        <f>IFERROR(VLOOKUP(ROWS($CJ$3:CJ2993),CF2993:$CG$3874,2,0),"")</f>
        <v/>
      </c>
      <c r="CK2993" s="212" t="s">
        <v>32011</v>
      </c>
      <c r="CL2993" s="212" t="s">
        <v>32012</v>
      </c>
      <c r="CM2993" s="78">
        <v>44561</v>
      </c>
      <c r="CN2993" s="212" t="s">
        <v>32013</v>
      </c>
      <c r="CO2993" s="212" t="s">
        <v>32014</v>
      </c>
      <c r="CP2993" s="212" t="s">
        <v>32015</v>
      </c>
      <c r="CQ2993" s="212" t="s">
        <v>32016</v>
      </c>
      <c r="CR2993" s="212" t="s">
        <v>32017</v>
      </c>
      <c r="CS2993" s="44">
        <v>2991</v>
      </c>
      <c r="CT2993" s="44" t="s">
        <v>32018</v>
      </c>
      <c r="CU2993" s="214">
        <v>6945</v>
      </c>
      <c r="CV2993" s="212" t="s">
        <v>32019</v>
      </c>
      <c r="CW2993" s="212" t="s">
        <v>9302</v>
      </c>
      <c r="CX2993" s="44" t="s">
        <v>839</v>
      </c>
      <c r="CY2993" s="78">
        <v>44561</v>
      </c>
      <c r="CZ2993" s="215" t="s">
        <v>763</v>
      </c>
      <c r="DA2993" s="212" t="s">
        <v>512</v>
      </c>
      <c r="DB2993" s="44" t="s">
        <v>530</v>
      </c>
      <c r="DC2993" s="44" t="s">
        <v>22900</v>
      </c>
      <c r="DD2993" s="44" t="s">
        <v>563</v>
      </c>
    </row>
    <row r="2994" spans="83:108">
      <c r="CE2994" s="212"/>
      <c r="CF2994" s="213">
        <f>IF(ISNUMBER(SEARCH($H$2,$CG$3:$CG$3874)),MAX($CF$2:CF2993)+1,0)</f>
        <v>0</v>
      </c>
      <c r="CG2994" s="212" t="s">
        <v>32020</v>
      </c>
      <c r="CH2994" s="212"/>
      <c r="CI2994" s="212"/>
      <c r="CJ2994" s="213" t="str">
        <f>IFERROR(VLOOKUP(ROWS($CJ$3:CJ2994),CF2994:$CG$3874,2,0),"")</f>
        <v/>
      </c>
      <c r="CK2994" s="212" t="s">
        <v>32021</v>
      </c>
      <c r="CL2994" s="212" t="s">
        <v>32022</v>
      </c>
      <c r="CM2994" s="78">
        <v>44561</v>
      </c>
      <c r="CN2994" s="212" t="s">
        <v>32023</v>
      </c>
      <c r="CO2994" s="212" t="s">
        <v>32024</v>
      </c>
      <c r="CP2994" s="212" t="s">
        <v>32025</v>
      </c>
      <c r="CQ2994" s="212" t="s">
        <v>32026</v>
      </c>
      <c r="CR2994" s="212" t="s">
        <v>32027</v>
      </c>
      <c r="CS2994" s="44">
        <v>2992</v>
      </c>
      <c r="CT2994" s="44" t="s">
        <v>32028</v>
      </c>
      <c r="CU2994" s="214">
        <v>8340</v>
      </c>
      <c r="CV2994" s="212" t="s">
        <v>32029</v>
      </c>
      <c r="CW2994" s="212" t="s">
        <v>9302</v>
      </c>
      <c r="CX2994" s="44" t="s">
        <v>839</v>
      </c>
      <c r="CY2994" s="78">
        <v>44561</v>
      </c>
      <c r="CZ2994" s="215" t="s">
        <v>640</v>
      </c>
      <c r="DA2994" s="212" t="s">
        <v>512</v>
      </c>
      <c r="DB2994" s="44" t="s">
        <v>641</v>
      </c>
      <c r="DC2994" s="44" t="s">
        <v>511</v>
      </c>
      <c r="DD2994" s="44" t="s">
        <v>532</v>
      </c>
    </row>
    <row r="2995" spans="83:108">
      <c r="CE2995" s="212"/>
      <c r="CF2995" s="213">
        <f>IF(ISNUMBER(SEARCH($H$2,$CG$3:$CG$3874)),MAX($CF$2:CF2994)+1,0)</f>
        <v>0</v>
      </c>
      <c r="CG2995" s="212" t="s">
        <v>32030</v>
      </c>
      <c r="CH2995" s="212"/>
      <c r="CI2995" s="212"/>
      <c r="CJ2995" s="213" t="str">
        <f>IFERROR(VLOOKUP(ROWS($CJ$3:CJ2995),CF2995:$CG$3874,2,0),"")</f>
        <v/>
      </c>
      <c r="CK2995" s="212" t="s">
        <v>32031</v>
      </c>
      <c r="CL2995" s="212" t="s">
        <v>32032</v>
      </c>
      <c r="CM2995" s="78">
        <v>44561</v>
      </c>
      <c r="CN2995" s="212" t="s">
        <v>32033</v>
      </c>
      <c r="CO2995" s="212" t="s">
        <v>32034</v>
      </c>
      <c r="CP2995" s="212" t="s">
        <v>32035</v>
      </c>
      <c r="CQ2995" s="212" t="s">
        <v>32036</v>
      </c>
      <c r="CR2995" s="212" t="s">
        <v>32037</v>
      </c>
      <c r="CS2995" s="44">
        <v>2993</v>
      </c>
      <c r="CT2995" s="44" t="s">
        <v>32038</v>
      </c>
      <c r="CU2995" s="214">
        <v>9280</v>
      </c>
      <c r="CV2995" s="212" t="s">
        <v>32039</v>
      </c>
      <c r="CW2995" s="212" t="s">
        <v>9302</v>
      </c>
      <c r="CX2995" s="44" t="s">
        <v>839</v>
      </c>
      <c r="CY2995" s="78">
        <v>44561</v>
      </c>
      <c r="CZ2995" s="215" t="s">
        <v>640</v>
      </c>
      <c r="DA2995" s="212" t="s">
        <v>512</v>
      </c>
      <c r="DB2995" s="44" t="s">
        <v>626</v>
      </c>
      <c r="DC2995" s="44" t="s">
        <v>22055</v>
      </c>
      <c r="DD2995" s="44" t="s">
        <v>563</v>
      </c>
    </row>
    <row r="2996" spans="83:108">
      <c r="CE2996" s="212"/>
      <c r="CF2996" s="213">
        <f>IF(ISNUMBER(SEARCH($H$2,$CG$3:$CG$3874)),MAX($CF$2:CF2995)+1,0)</f>
        <v>0</v>
      </c>
      <c r="CG2996" s="212" t="s">
        <v>32040</v>
      </c>
      <c r="CH2996" s="212"/>
      <c r="CI2996" s="212"/>
      <c r="CJ2996" s="213" t="str">
        <f>IFERROR(VLOOKUP(ROWS($CJ$3:CJ2996),CF2996:$CG$3874,2,0),"")</f>
        <v/>
      </c>
      <c r="CK2996" s="212" t="s">
        <v>32041</v>
      </c>
      <c r="CL2996" s="212" t="s">
        <v>32042</v>
      </c>
      <c r="CM2996" s="78">
        <v>44561</v>
      </c>
      <c r="CN2996" s="212" t="s">
        <v>32043</v>
      </c>
      <c r="CO2996" s="212" t="s">
        <v>32044</v>
      </c>
      <c r="CP2996" s="212" t="s">
        <v>32045</v>
      </c>
      <c r="CQ2996" s="212" t="s">
        <v>32046</v>
      </c>
      <c r="CR2996" s="212" t="s">
        <v>32047</v>
      </c>
      <c r="CS2996" s="44">
        <v>2994</v>
      </c>
      <c r="CT2996" s="44" t="s">
        <v>32048</v>
      </c>
      <c r="CU2996" s="214">
        <v>16101</v>
      </c>
      <c r="CV2996" s="212" t="s">
        <v>32049</v>
      </c>
      <c r="CW2996" s="212" t="s">
        <v>23798</v>
      </c>
      <c r="CX2996" s="44" t="s">
        <v>2141</v>
      </c>
      <c r="CY2996" s="78">
        <v>44561</v>
      </c>
      <c r="CZ2996" s="215" t="s">
        <v>511</v>
      </c>
      <c r="DA2996" s="212" t="s">
        <v>512</v>
      </c>
      <c r="DB2996" s="44" t="s">
        <v>655</v>
      </c>
      <c r="DC2996" s="44" t="s">
        <v>26249</v>
      </c>
      <c r="DD2996" s="44" t="s">
        <v>515</v>
      </c>
    </row>
    <row r="2997" spans="83:108">
      <c r="CE2997" s="212"/>
      <c r="CF2997" s="213">
        <f>IF(ISNUMBER(SEARCH($H$2,$CG$3:$CG$3874)),MAX($CF$2:CF2996)+1,0)</f>
        <v>0</v>
      </c>
      <c r="CG2997" s="212" t="s">
        <v>32050</v>
      </c>
      <c r="CH2997" s="212"/>
      <c r="CI2997" s="212"/>
      <c r="CJ2997" s="213" t="str">
        <f>IFERROR(VLOOKUP(ROWS($CJ$3:CJ2997),CF2997:$CG$3874,2,0),"")</f>
        <v/>
      </c>
      <c r="CK2997" s="212" t="s">
        <v>32051</v>
      </c>
      <c r="CL2997" s="212" t="s">
        <v>32052</v>
      </c>
      <c r="CM2997" s="78">
        <v>44196</v>
      </c>
      <c r="CN2997" s="212" t="s">
        <v>32053</v>
      </c>
      <c r="CO2997" s="212" t="s">
        <v>32054</v>
      </c>
      <c r="CP2997" s="212" t="s">
        <v>32055</v>
      </c>
      <c r="CQ2997" s="212" t="s">
        <v>32056</v>
      </c>
      <c r="CR2997" s="212" t="s">
        <v>32057</v>
      </c>
      <c r="CS2997" s="44">
        <v>2995</v>
      </c>
      <c r="CT2997" s="44" t="s">
        <v>32058</v>
      </c>
      <c r="CU2997" s="214">
        <v>13238</v>
      </c>
      <c r="CV2997" s="212" t="s">
        <v>32059</v>
      </c>
      <c r="CW2997" s="212" t="s">
        <v>985</v>
      </c>
      <c r="CX2997" s="44" t="s">
        <v>7242</v>
      </c>
      <c r="CY2997" s="78">
        <v>44196</v>
      </c>
      <c r="CZ2997" s="215" t="s">
        <v>640</v>
      </c>
      <c r="DA2997" s="212" t="s">
        <v>512</v>
      </c>
      <c r="DB2997" s="44" t="s">
        <v>886</v>
      </c>
      <c r="DC2997" s="44" t="s">
        <v>32060</v>
      </c>
      <c r="DD2997" s="44" t="s">
        <v>532</v>
      </c>
    </row>
    <row r="2998" spans="83:108">
      <c r="CE2998" s="212"/>
      <c r="CF2998" s="213">
        <f>IF(ISNUMBER(SEARCH($H$2,$CG$3:$CG$3874)),MAX($CF$2:CF2997)+1,0)</f>
        <v>0</v>
      </c>
      <c r="CG2998" s="212" t="s">
        <v>32061</v>
      </c>
      <c r="CH2998" s="212"/>
      <c r="CI2998" s="212"/>
      <c r="CJ2998" s="213" t="str">
        <f>IFERROR(VLOOKUP(ROWS($CJ$3:CJ2998),CF2998:$CG$3874,2,0),"")</f>
        <v/>
      </c>
      <c r="CK2998" s="212" t="s">
        <v>32062</v>
      </c>
      <c r="CL2998" s="212" t="s">
        <v>32063</v>
      </c>
      <c r="CM2998" s="78">
        <v>44347</v>
      </c>
      <c r="CN2998" s="212" t="s">
        <v>32064</v>
      </c>
      <c r="CO2998" s="212" t="s">
        <v>32065</v>
      </c>
      <c r="CP2998" s="212" t="s">
        <v>32066</v>
      </c>
      <c r="CQ2998" s="212" t="s">
        <v>32067</v>
      </c>
      <c r="CR2998" s="212" t="s">
        <v>32068</v>
      </c>
      <c r="CS2998" s="44">
        <v>2996</v>
      </c>
      <c r="CT2998" s="44" t="s">
        <v>32069</v>
      </c>
      <c r="CU2998" s="214">
        <v>11533</v>
      </c>
      <c r="CV2998" s="212" t="s">
        <v>32070</v>
      </c>
      <c r="CW2998" s="212" t="s">
        <v>13937</v>
      </c>
      <c r="CX2998" s="44" t="s">
        <v>8380</v>
      </c>
      <c r="CY2998" s="78">
        <v>44347</v>
      </c>
      <c r="CZ2998" s="215" t="s">
        <v>640</v>
      </c>
      <c r="DA2998" s="212" t="s">
        <v>512</v>
      </c>
      <c r="DB2998" s="44" t="s">
        <v>802</v>
      </c>
      <c r="DC2998" s="44" t="s">
        <v>32071</v>
      </c>
      <c r="DD2998" s="44" t="s">
        <v>532</v>
      </c>
    </row>
    <row r="2999" spans="83:108">
      <c r="CE2999" s="212"/>
      <c r="CF2999" s="213">
        <f>IF(ISNUMBER(SEARCH($H$2,$CG$3:$CG$3874)),MAX($CF$2:CF2998)+1,0)</f>
        <v>0</v>
      </c>
      <c r="CG2999" s="212" t="s">
        <v>32072</v>
      </c>
      <c r="CH2999" s="212"/>
      <c r="CI2999" s="212"/>
      <c r="CJ2999" s="213" t="str">
        <f>IFERROR(VLOOKUP(ROWS($CJ$3:CJ2999),CF2999:$CG$3874,2,0),"")</f>
        <v/>
      </c>
      <c r="CK2999" s="212" t="s">
        <v>32073</v>
      </c>
      <c r="CL2999" s="212" t="s">
        <v>32074</v>
      </c>
      <c r="CM2999" s="78">
        <v>43220</v>
      </c>
      <c r="CN2999" s="212" t="s">
        <v>32075</v>
      </c>
      <c r="CO2999" s="212" t="s">
        <v>32076</v>
      </c>
      <c r="CP2999" s="212" t="s">
        <v>32077</v>
      </c>
      <c r="CQ2999" s="212" t="s">
        <v>32078</v>
      </c>
      <c r="CR2999" s="212" t="s">
        <v>32079</v>
      </c>
      <c r="CS2999" s="44">
        <v>2997</v>
      </c>
      <c r="CT2999" s="44" t="s">
        <v>32080</v>
      </c>
      <c r="CU2999" s="214">
        <v>8929</v>
      </c>
      <c r="CV2999" s="212" t="s">
        <v>32081</v>
      </c>
      <c r="CW2999" s="212" t="s">
        <v>3341</v>
      </c>
      <c r="CX2999" s="44" t="s">
        <v>839</v>
      </c>
      <c r="CY2999" s="78">
        <v>43220</v>
      </c>
      <c r="CZ2999" s="215" t="s">
        <v>576</v>
      </c>
      <c r="DA2999" s="212" t="s">
        <v>737</v>
      </c>
      <c r="DB2999" s="44" t="s">
        <v>530</v>
      </c>
      <c r="DC2999" s="44" t="s">
        <v>32082</v>
      </c>
      <c r="DD2999" s="44" t="s">
        <v>532</v>
      </c>
    </row>
    <row r="3000" spans="83:108">
      <c r="CE3000" s="212"/>
      <c r="CF3000" s="213">
        <f>IF(ISNUMBER(SEARCH($H$2,$CG$3:$CG$3874)),MAX($CF$2:CF2999)+1,0)</f>
        <v>0</v>
      </c>
      <c r="CG3000" s="212" t="s">
        <v>32083</v>
      </c>
      <c r="CH3000" s="212"/>
      <c r="CI3000" s="212"/>
      <c r="CJ3000" s="213" t="str">
        <f>IFERROR(VLOOKUP(ROWS($CJ$3:CJ3000),CF3000:$CG$3874,2,0),"")</f>
        <v/>
      </c>
      <c r="CK3000" s="212" t="s">
        <v>32084</v>
      </c>
      <c r="CL3000" s="212" t="s">
        <v>32085</v>
      </c>
      <c r="CM3000" s="78">
        <v>43220</v>
      </c>
      <c r="CN3000" s="212" t="s">
        <v>32086</v>
      </c>
      <c r="CO3000" s="212" t="s">
        <v>32087</v>
      </c>
      <c r="CP3000" s="212" t="s">
        <v>32088</v>
      </c>
      <c r="CQ3000" s="212" t="s">
        <v>32089</v>
      </c>
      <c r="CR3000" s="212" t="s">
        <v>32090</v>
      </c>
      <c r="CS3000" s="44">
        <v>2998</v>
      </c>
      <c r="CT3000" s="44" t="s">
        <v>32091</v>
      </c>
      <c r="CU3000" s="214">
        <v>10063</v>
      </c>
      <c r="CV3000" s="212" t="s">
        <v>32092</v>
      </c>
      <c r="CW3000" s="212" t="s">
        <v>3341</v>
      </c>
      <c r="CX3000" s="44" t="s">
        <v>839</v>
      </c>
      <c r="CY3000" s="78">
        <v>43220</v>
      </c>
      <c r="CZ3000" s="215" t="s">
        <v>736</v>
      </c>
      <c r="DA3000" s="212" t="s">
        <v>737</v>
      </c>
      <c r="DB3000" s="44" t="s">
        <v>530</v>
      </c>
      <c r="DC3000" s="44" t="s">
        <v>6146</v>
      </c>
      <c r="DD3000" s="44" t="s">
        <v>563</v>
      </c>
    </row>
    <row r="3001" spans="83:108">
      <c r="CE3001" s="212"/>
      <c r="CF3001" s="213">
        <f>IF(ISNUMBER(SEARCH($H$2,$CG$3:$CG$3874)),MAX($CF$2:CF3000)+1,0)</f>
        <v>0</v>
      </c>
      <c r="CG3001" s="212" t="s">
        <v>32093</v>
      </c>
      <c r="CH3001" s="212"/>
      <c r="CI3001" s="212"/>
      <c r="CJ3001" s="213" t="str">
        <f>IFERROR(VLOOKUP(ROWS($CJ$3:CJ3001),CF3001:$CG$3874,2,0),"")</f>
        <v/>
      </c>
      <c r="CK3001" s="212" t="s">
        <v>32094</v>
      </c>
      <c r="CL3001" s="212" t="s">
        <v>32095</v>
      </c>
      <c r="CM3001" s="78">
        <v>43585</v>
      </c>
      <c r="CN3001" s="212" t="s">
        <v>32096</v>
      </c>
      <c r="CO3001" s="212" t="s">
        <v>32097</v>
      </c>
      <c r="CP3001" s="212" t="s">
        <v>32098</v>
      </c>
      <c r="CQ3001" s="212" t="s">
        <v>32099</v>
      </c>
      <c r="CR3001" s="212" t="s">
        <v>32100</v>
      </c>
      <c r="CS3001" s="44">
        <v>2999</v>
      </c>
      <c r="CT3001" s="44" t="s">
        <v>32101</v>
      </c>
      <c r="CU3001" s="214">
        <v>16065</v>
      </c>
      <c r="CV3001" s="212" t="s">
        <v>32102</v>
      </c>
      <c r="CW3001" s="212" t="s">
        <v>32103</v>
      </c>
      <c r="CX3001" s="44" t="s">
        <v>839</v>
      </c>
      <c r="CY3001" s="78">
        <v>43585</v>
      </c>
      <c r="CZ3001" s="215" t="s">
        <v>511</v>
      </c>
      <c r="DA3001" s="212" t="s">
        <v>737</v>
      </c>
      <c r="DB3001" s="44" t="s">
        <v>641</v>
      </c>
      <c r="DC3001" s="44" t="s">
        <v>32104</v>
      </c>
      <c r="DD3001" s="44" t="s">
        <v>515</v>
      </c>
    </row>
    <row r="3002" spans="83:108">
      <c r="CE3002" s="212"/>
      <c r="CF3002" s="213">
        <f>IF(ISNUMBER(SEARCH($H$2,$CG$3:$CG$3874)),MAX($CF$2:CF3001)+1,0)</f>
        <v>0</v>
      </c>
      <c r="CG3002" s="212" t="s">
        <v>32105</v>
      </c>
      <c r="CH3002" s="212"/>
      <c r="CI3002" s="212"/>
      <c r="CJ3002" s="213" t="str">
        <f>IFERROR(VLOOKUP(ROWS($CJ$3:CJ3002),CF3002:$CG$3874,2,0),"")</f>
        <v/>
      </c>
      <c r="CK3002" s="212" t="s">
        <v>32106</v>
      </c>
      <c r="CL3002" s="212" t="s">
        <v>32107</v>
      </c>
      <c r="CM3002" s="78">
        <v>43131</v>
      </c>
      <c r="CN3002" s="212" t="s">
        <v>32108</v>
      </c>
      <c r="CO3002" s="212" t="s">
        <v>32109</v>
      </c>
      <c r="CP3002" s="212" t="s">
        <v>32110</v>
      </c>
      <c r="CQ3002" s="212" t="s">
        <v>32111</v>
      </c>
      <c r="CR3002" s="212" t="s">
        <v>32112</v>
      </c>
      <c r="CS3002" s="44">
        <v>3000</v>
      </c>
      <c r="CT3002" s="44" t="s">
        <v>32113</v>
      </c>
      <c r="CU3002" s="214">
        <v>15586</v>
      </c>
      <c r="CV3002" s="212" t="s">
        <v>32114</v>
      </c>
      <c r="CW3002" s="212" t="s">
        <v>3140</v>
      </c>
      <c r="CX3002" s="44" t="s">
        <v>1943</v>
      </c>
      <c r="CY3002" s="78">
        <v>43131</v>
      </c>
      <c r="CZ3002" s="215" t="s">
        <v>576</v>
      </c>
      <c r="DA3002" s="212" t="s">
        <v>737</v>
      </c>
      <c r="DB3002" s="44" t="s">
        <v>919</v>
      </c>
      <c r="DC3002" s="44" t="s">
        <v>24182</v>
      </c>
      <c r="DD3002" s="44" t="s">
        <v>563</v>
      </c>
    </row>
    <row r="3003" spans="83:108">
      <c r="CE3003" s="212"/>
      <c r="CF3003" s="213">
        <f>IF(ISNUMBER(SEARCH($H$2,$CG$3:$CG$3874)),MAX($CF$2:CF3002)+1,0)</f>
        <v>0</v>
      </c>
      <c r="CG3003" s="212" t="s">
        <v>32115</v>
      </c>
      <c r="CH3003" s="212"/>
      <c r="CI3003" s="212"/>
      <c r="CJ3003" s="213" t="str">
        <f>IFERROR(VLOOKUP(ROWS($CJ$3:CJ3003),CF3003:$CG$3874,2,0),"")</f>
        <v/>
      </c>
      <c r="CK3003" s="212" t="s">
        <v>32116</v>
      </c>
      <c r="CL3003" s="212" t="s">
        <v>32117</v>
      </c>
      <c r="CM3003" s="78">
        <v>43906</v>
      </c>
      <c r="CN3003" s="212" t="s">
        <v>32118</v>
      </c>
      <c r="CO3003" s="212" t="s">
        <v>32119</v>
      </c>
      <c r="CP3003" s="212" t="s">
        <v>32120</v>
      </c>
      <c r="CQ3003" s="212" t="s">
        <v>32121</v>
      </c>
      <c r="CR3003" s="212" t="s">
        <v>32122</v>
      </c>
      <c r="CS3003" s="44">
        <v>3001</v>
      </c>
      <c r="CT3003" s="44" t="s">
        <v>32123</v>
      </c>
      <c r="CU3003" s="214">
        <v>16583</v>
      </c>
      <c r="CV3003" s="212" t="s">
        <v>32124</v>
      </c>
      <c r="CW3003" s="212" t="s">
        <v>32125</v>
      </c>
      <c r="CX3003" s="44" t="s">
        <v>1943</v>
      </c>
      <c r="CY3003" s="78">
        <v>43906</v>
      </c>
      <c r="CZ3003" s="215" t="s">
        <v>511</v>
      </c>
      <c r="DA3003" s="212" t="s">
        <v>737</v>
      </c>
      <c r="DB3003" s="44" t="s">
        <v>3141</v>
      </c>
      <c r="DC3003" s="44" t="s">
        <v>32126</v>
      </c>
      <c r="DD3003" s="44" t="s">
        <v>515</v>
      </c>
    </row>
    <row r="3004" spans="83:108">
      <c r="CE3004" s="212"/>
      <c r="CF3004" s="213">
        <f>IF(ISNUMBER(SEARCH($H$2,$CG$3:$CG$3874)),MAX($CF$2:CF3003)+1,0)</f>
        <v>0</v>
      </c>
      <c r="CG3004" s="212" t="s">
        <v>32127</v>
      </c>
      <c r="CH3004" s="212"/>
      <c r="CI3004" s="212"/>
      <c r="CJ3004" s="213" t="str">
        <f>IFERROR(VLOOKUP(ROWS($CJ$3:CJ3004),CF3004:$CG$3874,2,0),"")</f>
        <v/>
      </c>
      <c r="CK3004" s="212" t="s">
        <v>32128</v>
      </c>
      <c r="CL3004" s="212" t="s">
        <v>32129</v>
      </c>
      <c r="CM3004" s="78">
        <v>44773</v>
      </c>
      <c r="CN3004" s="212" t="s">
        <v>32130</v>
      </c>
      <c r="CO3004" s="212" t="s">
        <v>32131</v>
      </c>
      <c r="CP3004" s="212" t="s">
        <v>32132</v>
      </c>
      <c r="CQ3004" s="212" t="s">
        <v>32133</v>
      </c>
      <c r="CR3004" s="212" t="s">
        <v>32134</v>
      </c>
      <c r="CS3004" s="44">
        <v>3002</v>
      </c>
      <c r="CT3004" s="44" t="s">
        <v>32135</v>
      </c>
      <c r="CU3004" s="214">
        <v>13477</v>
      </c>
      <c r="CV3004" s="212" t="s">
        <v>32136</v>
      </c>
      <c r="CW3004" s="212" t="s">
        <v>1225</v>
      </c>
      <c r="CX3004" s="44" t="s">
        <v>1752</v>
      </c>
      <c r="CY3004" s="78">
        <v>44773</v>
      </c>
      <c r="CZ3004" s="215" t="s">
        <v>601</v>
      </c>
      <c r="DA3004" s="212" t="s">
        <v>529</v>
      </c>
      <c r="DB3004" s="44" t="s">
        <v>919</v>
      </c>
      <c r="DC3004" s="44" t="s">
        <v>1250</v>
      </c>
      <c r="DD3004" s="44" t="s">
        <v>532</v>
      </c>
    </row>
    <row r="3005" spans="83:108">
      <c r="CE3005" s="212"/>
      <c r="CF3005" s="213">
        <f>IF(ISNUMBER(SEARCH($H$2,$CG$3:$CG$3874)),MAX($CF$2:CF3004)+1,0)</f>
        <v>0</v>
      </c>
      <c r="CG3005" s="212" t="s">
        <v>32137</v>
      </c>
      <c r="CH3005" s="212"/>
      <c r="CI3005" s="212"/>
      <c r="CJ3005" s="213" t="str">
        <f>IFERROR(VLOOKUP(ROWS($CJ$3:CJ3005),CF3005:$CG$3874,2,0),"")</f>
        <v/>
      </c>
      <c r="CK3005" s="212" t="s">
        <v>32138</v>
      </c>
      <c r="CL3005" s="212" t="s">
        <v>32139</v>
      </c>
      <c r="CM3005" s="78">
        <v>43708</v>
      </c>
      <c r="CN3005" s="212" t="s">
        <v>32140</v>
      </c>
      <c r="CO3005" s="212" t="s">
        <v>32141</v>
      </c>
      <c r="CP3005" s="212" t="s">
        <v>32142</v>
      </c>
      <c r="CQ3005" s="212" t="s">
        <v>32143</v>
      </c>
      <c r="CR3005" s="212" t="s">
        <v>32144</v>
      </c>
      <c r="CS3005" s="44">
        <v>3003</v>
      </c>
      <c r="CT3005" s="44" t="s">
        <v>32145</v>
      </c>
      <c r="CU3005" s="214">
        <v>13778</v>
      </c>
      <c r="CV3005" s="212" t="s">
        <v>32146</v>
      </c>
      <c r="CW3005" s="212" t="s">
        <v>6739</v>
      </c>
      <c r="CX3005" s="44" t="s">
        <v>826</v>
      </c>
      <c r="CY3005" s="78">
        <v>43708</v>
      </c>
      <c r="CZ3005" s="215" t="s">
        <v>576</v>
      </c>
      <c r="DA3005" s="212" t="s">
        <v>512</v>
      </c>
      <c r="DB3005" s="44" t="s">
        <v>802</v>
      </c>
      <c r="DC3005" s="44" t="s">
        <v>21435</v>
      </c>
      <c r="DD3005" s="44" t="s">
        <v>532</v>
      </c>
    </row>
    <row r="3006" spans="83:108">
      <c r="CE3006" s="212"/>
      <c r="CF3006" s="213">
        <f>IF(ISNUMBER(SEARCH($H$2,$CG$3:$CG$3874)),MAX($CF$2:CF3005)+1,0)</f>
        <v>0</v>
      </c>
      <c r="CG3006" s="212" t="s">
        <v>32147</v>
      </c>
      <c r="CH3006" s="212"/>
      <c r="CI3006" s="212"/>
      <c r="CJ3006" s="213" t="str">
        <f>IFERROR(VLOOKUP(ROWS($CJ$3:CJ3006),CF3006:$CG$3874,2,0),"")</f>
        <v/>
      </c>
      <c r="CK3006" s="212" t="s">
        <v>32148</v>
      </c>
      <c r="CL3006" s="212" t="s">
        <v>32149</v>
      </c>
      <c r="CM3006" s="78">
        <v>43799</v>
      </c>
      <c r="CN3006" s="212" t="s">
        <v>32150</v>
      </c>
      <c r="CO3006" s="212" t="s">
        <v>32151</v>
      </c>
      <c r="CP3006" s="212" t="s">
        <v>32152</v>
      </c>
      <c r="CQ3006" s="212" t="s">
        <v>32153</v>
      </c>
      <c r="CR3006" s="212" t="s">
        <v>32154</v>
      </c>
      <c r="CS3006" s="44">
        <v>3004</v>
      </c>
      <c r="CT3006" s="44" t="s">
        <v>32155</v>
      </c>
      <c r="CU3006" s="214">
        <v>13478</v>
      </c>
      <c r="CV3006" s="212" t="s">
        <v>32156</v>
      </c>
      <c r="CW3006" s="212" t="s">
        <v>6695</v>
      </c>
      <c r="CX3006" s="44" t="s">
        <v>826</v>
      </c>
      <c r="CY3006" s="78">
        <v>43799</v>
      </c>
      <c r="CZ3006" s="215" t="s">
        <v>601</v>
      </c>
      <c r="DA3006" s="212" t="s">
        <v>512</v>
      </c>
      <c r="DB3006" s="44" t="s">
        <v>802</v>
      </c>
      <c r="DC3006" s="44" t="s">
        <v>6740</v>
      </c>
      <c r="DD3006" s="44" t="s">
        <v>532</v>
      </c>
    </row>
    <row r="3007" spans="83:108">
      <c r="CE3007" s="212"/>
      <c r="CF3007" s="213">
        <f>IF(ISNUMBER(SEARCH($H$2,$CG$3:$CG$3874)),MAX($CF$2:CF3006)+1,0)</f>
        <v>0</v>
      </c>
      <c r="CG3007" s="212" t="s">
        <v>32157</v>
      </c>
      <c r="CH3007" s="212"/>
      <c r="CI3007" s="212"/>
      <c r="CJ3007" s="213" t="str">
        <f>IFERROR(VLOOKUP(ROWS($CJ$3:CJ3007),CF3007:$CG$3874,2,0),"")</f>
        <v/>
      </c>
      <c r="CK3007" s="212" t="s">
        <v>32158</v>
      </c>
      <c r="CL3007" s="212" t="s">
        <v>32159</v>
      </c>
      <c r="CM3007" s="78">
        <v>43708</v>
      </c>
      <c r="CN3007" s="212" t="s">
        <v>32160</v>
      </c>
      <c r="CO3007" s="212" t="s">
        <v>32161</v>
      </c>
      <c r="CP3007" s="212" t="s">
        <v>32162</v>
      </c>
      <c r="CQ3007" s="212" t="s">
        <v>32163</v>
      </c>
      <c r="CR3007" s="212" t="s">
        <v>32164</v>
      </c>
      <c r="CS3007" s="44">
        <v>3005</v>
      </c>
      <c r="CT3007" s="44" t="s">
        <v>32165</v>
      </c>
      <c r="CU3007" s="214">
        <v>13102</v>
      </c>
      <c r="CV3007" s="212" t="s">
        <v>32166</v>
      </c>
      <c r="CW3007" s="212" t="s">
        <v>6695</v>
      </c>
      <c r="CX3007" s="44" t="s">
        <v>1752</v>
      </c>
      <c r="CY3007" s="78">
        <v>43708</v>
      </c>
      <c r="CZ3007" s="215" t="s">
        <v>763</v>
      </c>
      <c r="DA3007" s="212" t="s">
        <v>512</v>
      </c>
      <c r="DB3007" s="44" t="s">
        <v>641</v>
      </c>
      <c r="DC3007" s="44" t="s">
        <v>6696</v>
      </c>
      <c r="DD3007" s="44" t="s">
        <v>532</v>
      </c>
    </row>
    <row r="3008" spans="83:108">
      <c r="CE3008" s="212"/>
      <c r="CF3008" s="213">
        <f>IF(ISNUMBER(SEARCH($H$2,$CG$3:$CG$3874)),MAX($CF$2:CF3007)+1,0)</f>
        <v>0</v>
      </c>
      <c r="CG3008" s="212" t="s">
        <v>32167</v>
      </c>
      <c r="CH3008" s="212"/>
      <c r="CI3008" s="212"/>
      <c r="CJ3008" s="213" t="str">
        <f>IFERROR(VLOOKUP(ROWS($CJ$3:CJ3008),CF3008:$CG$3874,2,0),"")</f>
        <v/>
      </c>
      <c r="CK3008" s="212" t="s">
        <v>32168</v>
      </c>
      <c r="CL3008" s="212" t="s">
        <v>32169</v>
      </c>
      <c r="CM3008" s="78">
        <v>43404</v>
      </c>
      <c r="CN3008" s="212" t="s">
        <v>32170</v>
      </c>
      <c r="CO3008" s="212" t="s">
        <v>32171</v>
      </c>
      <c r="CP3008" s="212" t="s">
        <v>32172</v>
      </c>
      <c r="CQ3008" s="212" t="s">
        <v>32173</v>
      </c>
      <c r="CR3008" s="212" t="s">
        <v>32174</v>
      </c>
      <c r="CS3008" s="44">
        <v>3006</v>
      </c>
      <c r="CT3008" s="44" t="s">
        <v>32175</v>
      </c>
      <c r="CU3008" s="214">
        <v>16042</v>
      </c>
      <c r="CV3008" s="212" t="s">
        <v>32176</v>
      </c>
      <c r="CW3008" s="212" t="s">
        <v>4257</v>
      </c>
      <c r="CX3008" s="44" t="s">
        <v>575</v>
      </c>
      <c r="CY3008" s="78">
        <v>43404</v>
      </c>
      <c r="CZ3008" s="215" t="s">
        <v>601</v>
      </c>
      <c r="DA3008" s="212" t="s">
        <v>737</v>
      </c>
      <c r="DB3008" s="44" t="s">
        <v>641</v>
      </c>
      <c r="DC3008" s="44" t="s">
        <v>2838</v>
      </c>
      <c r="DD3008" s="44" t="s">
        <v>515</v>
      </c>
    </row>
    <row r="3009" spans="83:108">
      <c r="CE3009" s="212"/>
      <c r="CF3009" s="213">
        <f>IF(ISNUMBER(SEARCH($H$2,$CG$3:$CG$3874)),MAX($CF$2:CF3008)+1,0)</f>
        <v>0</v>
      </c>
      <c r="CG3009" s="212" t="s">
        <v>32177</v>
      </c>
      <c r="CH3009" s="212"/>
      <c r="CI3009" s="212"/>
      <c r="CJ3009" s="213" t="str">
        <f>IFERROR(VLOOKUP(ROWS($CJ$3:CJ3009),CF3009:$CG$3874,2,0),"")</f>
        <v/>
      </c>
      <c r="CK3009" s="212" t="s">
        <v>32178</v>
      </c>
      <c r="CL3009" s="212" t="s">
        <v>32179</v>
      </c>
      <c r="CM3009" s="78">
        <v>43100</v>
      </c>
      <c r="CN3009" s="212" t="s">
        <v>32180</v>
      </c>
      <c r="CO3009" s="212" t="s">
        <v>32181</v>
      </c>
      <c r="CP3009" s="212" t="s">
        <v>32182</v>
      </c>
      <c r="CQ3009" s="212" t="s">
        <v>32183</v>
      </c>
      <c r="CR3009" s="212" t="s">
        <v>32184</v>
      </c>
      <c r="CS3009" s="44">
        <v>3007</v>
      </c>
      <c r="CT3009" s="44" t="s">
        <v>32185</v>
      </c>
      <c r="CU3009" s="214">
        <v>7919</v>
      </c>
      <c r="CV3009" s="212" t="s">
        <v>32186</v>
      </c>
      <c r="CW3009" s="212" t="s">
        <v>3802</v>
      </c>
      <c r="CX3009" s="44" t="s">
        <v>839</v>
      </c>
      <c r="CY3009" s="78">
        <v>43100</v>
      </c>
      <c r="CZ3009" s="215" t="s">
        <v>545</v>
      </c>
      <c r="DA3009" s="212" t="s">
        <v>737</v>
      </c>
      <c r="DB3009" s="44" t="s">
        <v>919</v>
      </c>
      <c r="DC3009" s="44" t="s">
        <v>6630</v>
      </c>
      <c r="DD3009" s="44" t="s">
        <v>563</v>
      </c>
    </row>
    <row r="3010" spans="83:108">
      <c r="CE3010" s="212"/>
      <c r="CF3010" s="213">
        <f>IF(ISNUMBER(SEARCH($H$2,$CG$3:$CG$3874)),MAX($CF$2:CF3009)+1,0)</f>
        <v>0</v>
      </c>
      <c r="CG3010" s="212" t="s">
        <v>32187</v>
      </c>
      <c r="CH3010" s="212"/>
      <c r="CI3010" s="212"/>
      <c r="CJ3010" s="213" t="str">
        <f>IFERROR(VLOOKUP(ROWS($CJ$3:CJ3010),CF3010:$CG$3874,2,0),"")</f>
        <v/>
      </c>
      <c r="CK3010" s="212" t="s">
        <v>32188</v>
      </c>
      <c r="CL3010" s="212" t="s">
        <v>32189</v>
      </c>
      <c r="CM3010" s="78">
        <v>43100</v>
      </c>
      <c r="CN3010" s="212" t="s">
        <v>32190</v>
      </c>
      <c r="CO3010" s="212" t="s">
        <v>32191</v>
      </c>
      <c r="CP3010" s="212" t="s">
        <v>32192</v>
      </c>
      <c r="CQ3010" s="212" t="s">
        <v>32193</v>
      </c>
      <c r="CR3010" s="212" t="s">
        <v>32194</v>
      </c>
      <c r="CS3010" s="44">
        <v>3008</v>
      </c>
      <c r="CT3010" s="44" t="s">
        <v>32195</v>
      </c>
      <c r="CU3010" s="214">
        <v>13801</v>
      </c>
      <c r="CV3010" s="212" t="s">
        <v>32196</v>
      </c>
      <c r="CW3010" s="212" t="s">
        <v>3802</v>
      </c>
      <c r="CX3010" s="44" t="s">
        <v>862</v>
      </c>
      <c r="CY3010" s="78">
        <v>43100</v>
      </c>
      <c r="CZ3010" s="215" t="s">
        <v>545</v>
      </c>
      <c r="DA3010" s="212" t="s">
        <v>737</v>
      </c>
      <c r="DB3010" s="44" t="s">
        <v>919</v>
      </c>
      <c r="DC3010" s="44" t="s">
        <v>6630</v>
      </c>
      <c r="DD3010" s="44" t="s">
        <v>563</v>
      </c>
    </row>
    <row r="3011" spans="83:108">
      <c r="CE3011" s="212"/>
      <c r="CF3011" s="213">
        <f>IF(ISNUMBER(SEARCH($H$2,$CG$3:$CG$3874)),MAX($CF$2:CF3010)+1,0)</f>
        <v>0</v>
      </c>
      <c r="CG3011" s="212" t="s">
        <v>32197</v>
      </c>
      <c r="CH3011" s="212"/>
      <c r="CI3011" s="212"/>
      <c r="CJ3011" s="213" t="str">
        <f>IFERROR(VLOOKUP(ROWS($CJ$3:CJ3011),CF3011:$CG$3874,2,0),"")</f>
        <v/>
      </c>
      <c r="CK3011" s="212" t="s">
        <v>32198</v>
      </c>
      <c r="CL3011" s="212" t="s">
        <v>32199</v>
      </c>
      <c r="CM3011" s="78">
        <v>43220</v>
      </c>
      <c r="CN3011" s="212" t="s">
        <v>32200</v>
      </c>
      <c r="CO3011" s="212" t="s">
        <v>32201</v>
      </c>
      <c r="CP3011" s="212" t="s">
        <v>32202</v>
      </c>
      <c r="CQ3011" s="212" t="s">
        <v>32203</v>
      </c>
      <c r="CR3011" s="212" t="s">
        <v>32204</v>
      </c>
      <c r="CS3011" s="44">
        <v>3009</v>
      </c>
      <c r="CT3011" s="44" t="s">
        <v>32205</v>
      </c>
      <c r="CU3011" s="214">
        <v>13736</v>
      </c>
      <c r="CV3011" s="212" t="s">
        <v>32206</v>
      </c>
      <c r="CW3011" s="212" t="s">
        <v>3341</v>
      </c>
      <c r="CX3011" s="44" t="s">
        <v>963</v>
      </c>
      <c r="CY3011" s="78">
        <v>43220</v>
      </c>
      <c r="CZ3011" s="215" t="s">
        <v>601</v>
      </c>
      <c r="DA3011" s="212" t="s">
        <v>737</v>
      </c>
      <c r="DB3011" s="44" t="s">
        <v>530</v>
      </c>
      <c r="DC3011" s="44" t="s">
        <v>32207</v>
      </c>
      <c r="DD3011" s="44" t="s">
        <v>532</v>
      </c>
    </row>
    <row r="3012" spans="83:108">
      <c r="CE3012" s="212"/>
      <c r="CF3012" s="213">
        <f>IF(ISNUMBER(SEARCH($H$2,$CG$3:$CG$3874)),MAX($CF$2:CF3011)+1,0)</f>
        <v>0</v>
      </c>
      <c r="CG3012" s="212" t="s">
        <v>32208</v>
      </c>
      <c r="CH3012" s="212"/>
      <c r="CI3012" s="212"/>
      <c r="CJ3012" s="213" t="str">
        <f>IFERROR(VLOOKUP(ROWS($CJ$3:CJ3012),CF3012:$CG$3874,2,0),"")</f>
        <v/>
      </c>
      <c r="CK3012" s="212" t="s">
        <v>32209</v>
      </c>
      <c r="CL3012" s="212" t="s">
        <v>32210</v>
      </c>
      <c r="CM3012" s="78">
        <v>43220</v>
      </c>
      <c r="CN3012" s="212" t="s">
        <v>32211</v>
      </c>
      <c r="CO3012" s="212" t="s">
        <v>32212</v>
      </c>
      <c r="CP3012" s="212" t="s">
        <v>32213</v>
      </c>
      <c r="CQ3012" s="212" t="s">
        <v>32214</v>
      </c>
      <c r="CR3012" s="212" t="s">
        <v>32215</v>
      </c>
      <c r="CS3012" s="44">
        <v>3010</v>
      </c>
      <c r="CT3012" s="44" t="s">
        <v>32216</v>
      </c>
      <c r="CU3012" s="214">
        <v>15834</v>
      </c>
      <c r="CV3012" s="212" t="s">
        <v>32217</v>
      </c>
      <c r="CW3012" s="212" t="s">
        <v>7456</v>
      </c>
      <c r="CX3012" s="44" t="s">
        <v>1943</v>
      </c>
      <c r="CY3012" s="78">
        <v>43220</v>
      </c>
      <c r="CZ3012" s="215" t="s">
        <v>601</v>
      </c>
      <c r="DA3012" s="212" t="s">
        <v>529</v>
      </c>
      <c r="DB3012" s="44" t="s">
        <v>655</v>
      </c>
      <c r="DC3012" s="44" t="s">
        <v>3638</v>
      </c>
      <c r="DD3012" s="44" t="s">
        <v>532</v>
      </c>
    </row>
    <row r="3013" spans="83:108">
      <c r="CE3013" s="212"/>
      <c r="CF3013" s="213">
        <f>IF(ISNUMBER(SEARCH($H$2,$CG$3:$CG$3874)),MAX($CF$2:CF3012)+1,0)</f>
        <v>0</v>
      </c>
      <c r="CG3013" s="212" t="s">
        <v>32218</v>
      </c>
      <c r="CH3013" s="212"/>
      <c r="CI3013" s="212"/>
      <c r="CJ3013" s="213" t="str">
        <f>IFERROR(VLOOKUP(ROWS($CJ$3:CJ3013),CF3013:$CG$3874,2,0),"")</f>
        <v/>
      </c>
      <c r="CK3013" s="212" t="s">
        <v>32219</v>
      </c>
      <c r="CL3013" s="212" t="s">
        <v>32220</v>
      </c>
      <c r="CM3013" s="78">
        <v>43220</v>
      </c>
      <c r="CN3013" s="212" t="s">
        <v>32221</v>
      </c>
      <c r="CO3013" s="212" t="s">
        <v>32222</v>
      </c>
      <c r="CP3013" s="212" t="s">
        <v>32223</v>
      </c>
      <c r="CQ3013" s="212" t="s">
        <v>32224</v>
      </c>
      <c r="CR3013" s="212" t="s">
        <v>32225</v>
      </c>
      <c r="CS3013" s="44">
        <v>3011</v>
      </c>
      <c r="CT3013" s="44" t="s">
        <v>32226</v>
      </c>
      <c r="CU3013" s="214">
        <v>15386</v>
      </c>
      <c r="CV3013" s="212" t="s">
        <v>32227</v>
      </c>
      <c r="CW3013" s="212" t="s">
        <v>7456</v>
      </c>
      <c r="CX3013" s="44" t="s">
        <v>1943</v>
      </c>
      <c r="CY3013" s="78">
        <v>43220</v>
      </c>
      <c r="CZ3013" s="215" t="s">
        <v>545</v>
      </c>
      <c r="DA3013" s="212" t="s">
        <v>529</v>
      </c>
      <c r="DB3013" s="44" t="s">
        <v>547</v>
      </c>
      <c r="DC3013" s="44" t="s">
        <v>562</v>
      </c>
      <c r="DD3013" s="44" t="s">
        <v>532</v>
      </c>
    </row>
    <row r="3014" spans="83:108">
      <c r="CE3014" s="212"/>
      <c r="CF3014" s="213">
        <f>IF(ISNUMBER(SEARCH($H$2,$CG$3:$CG$3874)),MAX($CF$2:CF3013)+1,0)</f>
        <v>0</v>
      </c>
      <c r="CG3014" s="212" t="s">
        <v>32228</v>
      </c>
      <c r="CH3014" s="212"/>
      <c r="CI3014" s="212"/>
      <c r="CJ3014" s="213" t="str">
        <f>IFERROR(VLOOKUP(ROWS($CJ$3:CJ3014),CF3014:$CG$3874,2,0),"")</f>
        <v/>
      </c>
      <c r="CK3014" s="212" t="s">
        <v>32229</v>
      </c>
      <c r="CL3014" s="212" t="s">
        <v>32230</v>
      </c>
      <c r="CM3014" s="78">
        <v>44561</v>
      </c>
      <c r="CN3014" s="212" t="s">
        <v>32231</v>
      </c>
      <c r="CO3014" s="212" t="s">
        <v>32232</v>
      </c>
      <c r="CP3014" s="212" t="s">
        <v>32233</v>
      </c>
      <c r="CQ3014" s="212" t="s">
        <v>32234</v>
      </c>
      <c r="CR3014" s="212" t="s">
        <v>32235</v>
      </c>
      <c r="CS3014" s="44">
        <v>3012</v>
      </c>
      <c r="CT3014" s="44" t="s">
        <v>32236</v>
      </c>
      <c r="CU3014" s="214">
        <v>11988</v>
      </c>
      <c r="CV3014" s="212" t="s">
        <v>32237</v>
      </c>
      <c r="CW3014" s="212" t="s">
        <v>4191</v>
      </c>
      <c r="CX3014" s="44" t="s">
        <v>654</v>
      </c>
      <c r="CY3014" s="78">
        <v>44561</v>
      </c>
      <c r="CZ3014" s="215" t="s">
        <v>511</v>
      </c>
      <c r="DA3014" s="212" t="s">
        <v>737</v>
      </c>
      <c r="DB3014" s="44" t="s">
        <v>530</v>
      </c>
      <c r="DC3014" s="44" t="s">
        <v>9219</v>
      </c>
      <c r="DD3014" s="44" t="s">
        <v>532</v>
      </c>
    </row>
    <row r="3015" spans="83:108">
      <c r="CE3015" s="212"/>
      <c r="CF3015" s="213">
        <f>IF(ISNUMBER(SEARCH($H$2,$CG$3:$CG$3874)),MAX($CF$2:CF3014)+1,0)</f>
        <v>0</v>
      </c>
      <c r="CG3015" s="212" t="s">
        <v>32238</v>
      </c>
      <c r="CH3015" s="212"/>
      <c r="CI3015" s="212"/>
      <c r="CJ3015" s="213" t="str">
        <f>IFERROR(VLOOKUP(ROWS($CJ$3:CJ3015),CF3015:$CG$3874,2,0),"")</f>
        <v/>
      </c>
      <c r="CK3015" s="212" t="s">
        <v>32239</v>
      </c>
      <c r="CL3015" s="212" t="s">
        <v>32240</v>
      </c>
      <c r="CM3015" s="78">
        <v>43039</v>
      </c>
      <c r="CN3015" s="212" t="s">
        <v>32241</v>
      </c>
      <c r="CO3015" s="212" t="s">
        <v>32242</v>
      </c>
      <c r="CP3015" s="212" t="s">
        <v>32243</v>
      </c>
      <c r="CQ3015" s="212" t="s">
        <v>32244</v>
      </c>
      <c r="CR3015" s="212" t="s">
        <v>32245</v>
      </c>
      <c r="CS3015" s="44">
        <v>3013</v>
      </c>
      <c r="CT3015" s="44" t="s">
        <v>32246</v>
      </c>
      <c r="CU3015" s="214">
        <v>15563</v>
      </c>
      <c r="CV3015" s="212" t="s">
        <v>32247</v>
      </c>
      <c r="CW3015" s="212" t="s">
        <v>4257</v>
      </c>
      <c r="CX3015" s="44" t="s">
        <v>600</v>
      </c>
      <c r="CY3015" s="78">
        <v>43039</v>
      </c>
      <c r="CZ3015" s="215" t="s">
        <v>511</v>
      </c>
      <c r="DA3015" s="212" t="s">
        <v>737</v>
      </c>
      <c r="DB3015" s="44" t="s">
        <v>641</v>
      </c>
      <c r="DC3015" s="44" t="s">
        <v>2838</v>
      </c>
      <c r="DD3015" s="44" t="s">
        <v>515</v>
      </c>
    </row>
    <row r="3016" spans="83:108">
      <c r="CE3016" s="212"/>
      <c r="CF3016" s="213">
        <f>IF(ISNUMBER(SEARCH($H$2,$CG$3:$CG$3874)),MAX($CF$2:CF3015)+1,0)</f>
        <v>0</v>
      </c>
      <c r="CG3016" s="212" t="s">
        <v>32248</v>
      </c>
      <c r="CH3016" s="212"/>
      <c r="CI3016" s="212"/>
      <c r="CJ3016" s="213" t="str">
        <f>IFERROR(VLOOKUP(ROWS($CJ$3:CJ3016),CF3016:$CG$3874,2,0),"")</f>
        <v/>
      </c>
      <c r="CK3016" s="212" t="s">
        <v>32249</v>
      </c>
      <c r="CL3016" s="212" t="s">
        <v>32250</v>
      </c>
      <c r="CM3016" s="78">
        <v>44804</v>
      </c>
      <c r="CN3016" s="212" t="s">
        <v>32251</v>
      </c>
      <c r="CO3016" s="212" t="s">
        <v>32252</v>
      </c>
      <c r="CP3016" s="212" t="s">
        <v>32253</v>
      </c>
      <c r="CQ3016" s="212" t="s">
        <v>32254</v>
      </c>
      <c r="CR3016" s="212" t="s">
        <v>32255</v>
      </c>
      <c r="CS3016" s="44">
        <v>3014</v>
      </c>
      <c r="CT3016" s="44" t="s">
        <v>32256</v>
      </c>
      <c r="CU3016" s="214">
        <v>15211</v>
      </c>
      <c r="CV3016" s="212" t="s">
        <v>32257</v>
      </c>
      <c r="CW3016" s="212" t="s">
        <v>1751</v>
      </c>
      <c r="CX3016" s="44" t="s">
        <v>1156</v>
      </c>
      <c r="CY3016" s="78">
        <v>44804</v>
      </c>
      <c r="CZ3016" s="215" t="s">
        <v>601</v>
      </c>
      <c r="DA3016" s="212" t="s">
        <v>737</v>
      </c>
      <c r="DB3016" s="44" t="s">
        <v>655</v>
      </c>
      <c r="DC3016" s="44" t="s">
        <v>12356</v>
      </c>
      <c r="DD3016" s="44" t="s">
        <v>532</v>
      </c>
    </row>
    <row r="3017" spans="83:108">
      <c r="CE3017" s="212"/>
      <c r="CF3017" s="213">
        <f>IF(ISNUMBER(SEARCH($H$2,$CG$3:$CG$3874)),MAX($CF$2:CF3016)+1,0)</f>
        <v>0</v>
      </c>
      <c r="CG3017" s="212" t="s">
        <v>32258</v>
      </c>
      <c r="CH3017" s="212"/>
      <c r="CI3017" s="212"/>
      <c r="CJ3017" s="213" t="str">
        <f>IFERROR(VLOOKUP(ROWS($CJ$3:CJ3017),CF3017:$CG$3874,2,0),"")</f>
        <v/>
      </c>
      <c r="CK3017" s="212" t="s">
        <v>32259</v>
      </c>
      <c r="CL3017" s="212" t="s">
        <v>32260</v>
      </c>
      <c r="CM3017" s="78">
        <v>48152</v>
      </c>
      <c r="CN3017" s="212" t="s">
        <v>32261</v>
      </c>
      <c r="CO3017" s="212" t="s">
        <v>32262</v>
      </c>
      <c r="CP3017" s="212" t="s">
        <v>32263</v>
      </c>
      <c r="CQ3017" s="212" t="s">
        <v>32264</v>
      </c>
      <c r="CR3017" s="212" t="s">
        <v>32265</v>
      </c>
      <c r="CS3017" s="44">
        <v>3015</v>
      </c>
      <c r="CT3017" s="44" t="s">
        <v>32266</v>
      </c>
      <c r="CU3017" s="214">
        <v>5804</v>
      </c>
      <c r="CV3017" s="212" t="s">
        <v>32267</v>
      </c>
      <c r="CW3017" s="212" t="s">
        <v>11821</v>
      </c>
      <c r="CX3017" s="44" t="s">
        <v>735</v>
      </c>
      <c r="CY3017" s="78">
        <v>48152</v>
      </c>
      <c r="CZ3017" s="215" t="s">
        <v>601</v>
      </c>
      <c r="DA3017" s="212" t="s">
        <v>737</v>
      </c>
      <c r="DB3017" s="44" t="s">
        <v>655</v>
      </c>
      <c r="DC3017" s="44" t="s">
        <v>7101</v>
      </c>
      <c r="DD3017" s="44" t="s">
        <v>563</v>
      </c>
    </row>
    <row r="3018" spans="83:108">
      <c r="CE3018" s="212"/>
      <c r="CF3018" s="213">
        <f>IF(ISNUMBER(SEARCH($H$2,$CG$3:$CG$3874)),MAX($CF$2:CF3017)+1,0)</f>
        <v>0</v>
      </c>
      <c r="CG3018" s="212" t="s">
        <v>32268</v>
      </c>
      <c r="CH3018" s="212"/>
      <c r="CI3018" s="212"/>
      <c r="CJ3018" s="213" t="str">
        <f>IFERROR(VLOOKUP(ROWS($CJ$3:CJ3018),CF3018:$CG$3874,2,0),"")</f>
        <v/>
      </c>
      <c r="CK3018" s="212" t="s">
        <v>32269</v>
      </c>
      <c r="CL3018" s="212" t="s">
        <v>32270</v>
      </c>
      <c r="CM3018" s="78">
        <v>45016</v>
      </c>
      <c r="CN3018" s="212" t="s">
        <v>32271</v>
      </c>
      <c r="CO3018" s="212" t="s">
        <v>32272</v>
      </c>
      <c r="CP3018" s="212" t="s">
        <v>32273</v>
      </c>
      <c r="CQ3018" s="212" t="s">
        <v>32274</v>
      </c>
      <c r="CR3018" s="212" t="s">
        <v>32275</v>
      </c>
      <c r="CS3018" s="44">
        <v>3016</v>
      </c>
      <c r="CT3018" s="44" t="s">
        <v>32276</v>
      </c>
      <c r="CU3018" s="214">
        <v>12642</v>
      </c>
      <c r="CV3018" s="212" t="s">
        <v>32277</v>
      </c>
      <c r="CW3018" s="212" t="s">
        <v>32278</v>
      </c>
      <c r="CX3018" s="44" t="s">
        <v>668</v>
      </c>
      <c r="CY3018" s="78">
        <v>45016</v>
      </c>
      <c r="CZ3018" s="215" t="s">
        <v>601</v>
      </c>
      <c r="DA3018" s="212" t="s">
        <v>737</v>
      </c>
      <c r="DB3018" s="44" t="s">
        <v>641</v>
      </c>
      <c r="DC3018" s="44" t="s">
        <v>32279</v>
      </c>
      <c r="DD3018" s="44" t="s">
        <v>532</v>
      </c>
    </row>
    <row r="3019" spans="83:108">
      <c r="CE3019" s="212"/>
      <c r="CF3019" s="213">
        <f>IF(ISNUMBER(SEARCH($H$2,$CG$3:$CG$3874)),MAX($CF$2:CF3018)+1,0)</f>
        <v>0</v>
      </c>
      <c r="CG3019" s="212" t="s">
        <v>32280</v>
      </c>
      <c r="CH3019" s="212"/>
      <c r="CI3019" s="212"/>
      <c r="CJ3019" s="213" t="str">
        <f>IFERROR(VLOOKUP(ROWS($CJ$3:CJ3019),CF3019:$CG$3874,2,0),"")</f>
        <v/>
      </c>
      <c r="CK3019" s="212" t="s">
        <v>32281</v>
      </c>
      <c r="CL3019" s="212" t="s">
        <v>32282</v>
      </c>
      <c r="CM3019" s="78" t="s">
        <v>511</v>
      </c>
      <c r="CN3019" s="212" t="s">
        <v>32283</v>
      </c>
      <c r="CO3019" s="212" t="s">
        <v>32284</v>
      </c>
      <c r="CP3019" s="212" t="s">
        <v>32285</v>
      </c>
      <c r="CQ3019" s="212" t="s">
        <v>32286</v>
      </c>
      <c r="CR3019" s="212" t="s">
        <v>32287</v>
      </c>
      <c r="CS3019" s="44">
        <v>3017</v>
      </c>
      <c r="CT3019" s="44" t="s">
        <v>32288</v>
      </c>
      <c r="CU3019" s="214">
        <v>12498</v>
      </c>
      <c r="CV3019" s="212" t="s">
        <v>32289</v>
      </c>
      <c r="CW3019" s="212" t="s">
        <v>32290</v>
      </c>
      <c r="CX3019" s="44" t="s">
        <v>839</v>
      </c>
      <c r="CY3019" s="44" t="s">
        <v>511</v>
      </c>
      <c r="CZ3019" s="215" t="s">
        <v>763</v>
      </c>
      <c r="DA3019" s="212" t="s">
        <v>737</v>
      </c>
      <c r="DB3019" s="44" t="s">
        <v>530</v>
      </c>
      <c r="DC3019" s="44" t="s">
        <v>32291</v>
      </c>
      <c r="DD3019" s="44" t="s">
        <v>851</v>
      </c>
    </row>
    <row r="3020" spans="83:108">
      <c r="CE3020" s="212"/>
      <c r="CF3020" s="213">
        <f>IF(ISNUMBER(SEARCH($H$2,$CG$3:$CG$3874)),MAX($CF$2:CF3019)+1,0)</f>
        <v>0</v>
      </c>
      <c r="CG3020" s="212" t="s">
        <v>32292</v>
      </c>
      <c r="CH3020" s="212"/>
      <c r="CI3020" s="212"/>
      <c r="CJ3020" s="213" t="str">
        <f>IFERROR(VLOOKUP(ROWS($CJ$3:CJ3020),CF3020:$CG$3874,2,0),"")</f>
        <v/>
      </c>
      <c r="CK3020" s="212" t="s">
        <v>32293</v>
      </c>
      <c r="CL3020" s="212" t="s">
        <v>32294</v>
      </c>
      <c r="CM3020" s="78">
        <v>46203</v>
      </c>
      <c r="CN3020" s="212" t="s">
        <v>32295</v>
      </c>
      <c r="CO3020" s="212" t="s">
        <v>32296</v>
      </c>
      <c r="CP3020" s="212" t="s">
        <v>32297</v>
      </c>
      <c r="CQ3020" s="212" t="s">
        <v>32298</v>
      </c>
      <c r="CR3020" s="212" t="s">
        <v>32299</v>
      </c>
      <c r="CS3020" s="44">
        <v>3018</v>
      </c>
      <c r="CT3020" s="44" t="s">
        <v>32300</v>
      </c>
      <c r="CU3020" s="214">
        <v>14935</v>
      </c>
      <c r="CV3020" s="212" t="s">
        <v>32301</v>
      </c>
      <c r="CW3020" s="212" t="s">
        <v>32302</v>
      </c>
      <c r="CX3020" s="44" t="s">
        <v>839</v>
      </c>
      <c r="CY3020" s="78">
        <v>46203</v>
      </c>
      <c r="CZ3020" s="215" t="s">
        <v>736</v>
      </c>
      <c r="DA3020" s="212" t="s">
        <v>737</v>
      </c>
      <c r="DB3020" s="44" t="s">
        <v>530</v>
      </c>
      <c r="DC3020" s="44" t="s">
        <v>32303</v>
      </c>
      <c r="DD3020" s="44" t="s">
        <v>851</v>
      </c>
    </row>
    <row r="3021" spans="83:108">
      <c r="CE3021" s="212"/>
      <c r="CF3021" s="213">
        <f>IF(ISNUMBER(SEARCH($H$2,$CG$3:$CG$3874)),MAX($CF$2:CF3020)+1,0)</f>
        <v>0</v>
      </c>
      <c r="CG3021" s="212" t="s">
        <v>32304</v>
      </c>
      <c r="CH3021" s="212"/>
      <c r="CI3021" s="212"/>
      <c r="CJ3021" s="213" t="str">
        <f>IFERROR(VLOOKUP(ROWS($CJ$3:CJ3021),CF3021:$CG$3874,2,0),"")</f>
        <v/>
      </c>
      <c r="CK3021" s="212" t="s">
        <v>32305</v>
      </c>
      <c r="CL3021" s="212" t="s">
        <v>32306</v>
      </c>
      <c r="CM3021" s="78" t="s">
        <v>511</v>
      </c>
      <c r="CN3021" s="212" t="s">
        <v>32307</v>
      </c>
      <c r="CO3021" s="212" t="s">
        <v>32308</v>
      </c>
      <c r="CP3021" s="212" t="s">
        <v>32309</v>
      </c>
      <c r="CQ3021" s="212" t="s">
        <v>32310</v>
      </c>
      <c r="CR3021" s="212" t="s">
        <v>32311</v>
      </c>
      <c r="CS3021" s="44">
        <v>3019</v>
      </c>
      <c r="CT3021" s="44" t="s">
        <v>32312</v>
      </c>
      <c r="CU3021" s="214">
        <v>15006</v>
      </c>
      <c r="CV3021" s="212" t="s">
        <v>32313</v>
      </c>
      <c r="CW3021" s="212" t="s">
        <v>32290</v>
      </c>
      <c r="CX3021" s="44" t="s">
        <v>839</v>
      </c>
      <c r="CY3021" s="44" t="s">
        <v>511</v>
      </c>
      <c r="CZ3021" s="215" t="s">
        <v>763</v>
      </c>
      <c r="DA3021" s="212" t="s">
        <v>737</v>
      </c>
      <c r="DB3021" s="44" t="s">
        <v>530</v>
      </c>
      <c r="DC3021" s="44" t="s">
        <v>32314</v>
      </c>
      <c r="DD3021" s="44" t="s">
        <v>851</v>
      </c>
    </row>
    <row r="3022" spans="83:108">
      <c r="CE3022" s="212"/>
      <c r="CF3022" s="213">
        <f>IF(ISNUMBER(SEARCH($H$2,$CG$3:$CG$3874)),MAX($CF$2:CF3021)+1,0)</f>
        <v>0</v>
      </c>
      <c r="CG3022" s="212" t="s">
        <v>32315</v>
      </c>
      <c r="CH3022" s="212"/>
      <c r="CI3022" s="212"/>
      <c r="CJ3022" s="213" t="str">
        <f>IFERROR(VLOOKUP(ROWS($CJ$3:CJ3022),CF3022:$CG$3874,2,0),"")</f>
        <v/>
      </c>
      <c r="CK3022" s="212" t="s">
        <v>32316</v>
      </c>
      <c r="CL3022" s="212" t="s">
        <v>32317</v>
      </c>
      <c r="CM3022" s="78">
        <v>46203</v>
      </c>
      <c r="CN3022" s="212" t="s">
        <v>32318</v>
      </c>
      <c r="CO3022" s="212" t="s">
        <v>32319</v>
      </c>
      <c r="CP3022" s="212" t="s">
        <v>32320</v>
      </c>
      <c r="CQ3022" s="212" t="s">
        <v>32321</v>
      </c>
      <c r="CR3022" s="212" t="s">
        <v>32322</v>
      </c>
      <c r="CS3022" s="44">
        <v>3020</v>
      </c>
      <c r="CT3022" s="44" t="s">
        <v>32323</v>
      </c>
      <c r="CU3022" s="214">
        <v>15378</v>
      </c>
      <c r="CV3022" s="212" t="s">
        <v>32324</v>
      </c>
      <c r="CW3022" s="212" t="s">
        <v>32325</v>
      </c>
      <c r="CX3022" s="44" t="s">
        <v>839</v>
      </c>
      <c r="CY3022" s="78">
        <v>46203</v>
      </c>
      <c r="CZ3022" s="215" t="s">
        <v>763</v>
      </c>
      <c r="DA3022" s="212" t="s">
        <v>737</v>
      </c>
      <c r="DB3022" s="44" t="s">
        <v>530</v>
      </c>
      <c r="DC3022" s="44" t="s">
        <v>32326</v>
      </c>
      <c r="DD3022" s="44" t="s">
        <v>851</v>
      </c>
    </row>
    <row r="3023" spans="83:108">
      <c r="CE3023" s="212"/>
      <c r="CF3023" s="213">
        <f>IF(ISNUMBER(SEARCH($H$2,$CG$3:$CG$3874)),MAX($CF$2:CF3022)+1,0)</f>
        <v>0</v>
      </c>
      <c r="CG3023" s="212" t="s">
        <v>32327</v>
      </c>
      <c r="CH3023" s="212"/>
      <c r="CI3023" s="212"/>
      <c r="CJ3023" s="213" t="str">
        <f>IFERROR(VLOOKUP(ROWS($CJ$3:CJ3023),CF3023:$CG$3874,2,0),"")</f>
        <v/>
      </c>
      <c r="CK3023" s="212" t="s">
        <v>32328</v>
      </c>
      <c r="CL3023" s="212" t="s">
        <v>32329</v>
      </c>
      <c r="CM3023" s="78">
        <v>44561</v>
      </c>
      <c r="CN3023" s="212" t="s">
        <v>32330</v>
      </c>
      <c r="CO3023" s="212" t="s">
        <v>32331</v>
      </c>
      <c r="CP3023" s="212" t="s">
        <v>32332</v>
      </c>
      <c r="CQ3023" s="212" t="s">
        <v>32333</v>
      </c>
      <c r="CR3023" s="212" t="s">
        <v>32334</v>
      </c>
      <c r="CS3023" s="44">
        <v>3021</v>
      </c>
      <c r="CT3023" s="44" t="s">
        <v>32335</v>
      </c>
      <c r="CU3023" s="214">
        <v>8735</v>
      </c>
      <c r="CV3023" s="212" t="s">
        <v>32336</v>
      </c>
      <c r="CW3023" s="212" t="s">
        <v>4467</v>
      </c>
      <c r="CX3023" s="44" t="s">
        <v>510</v>
      </c>
      <c r="CY3023" s="78">
        <v>44561</v>
      </c>
      <c r="CZ3023" s="215" t="s">
        <v>763</v>
      </c>
      <c r="DA3023" s="212" t="s">
        <v>529</v>
      </c>
      <c r="DB3023" s="44" t="s">
        <v>530</v>
      </c>
      <c r="DC3023" s="44" t="s">
        <v>4468</v>
      </c>
      <c r="DD3023" s="44" t="s">
        <v>563</v>
      </c>
    </row>
    <row r="3024" spans="83:108">
      <c r="CE3024" s="212"/>
      <c r="CF3024" s="213">
        <f>IF(ISNUMBER(SEARCH($H$2,$CG$3:$CG$3874)),MAX($CF$2:CF3023)+1,0)</f>
        <v>0</v>
      </c>
      <c r="CG3024" s="212" t="s">
        <v>32337</v>
      </c>
      <c r="CH3024" s="212"/>
      <c r="CI3024" s="212"/>
      <c r="CJ3024" s="213" t="str">
        <f>IFERROR(VLOOKUP(ROWS($CJ$3:CJ3024),CF3024:$CG$3874,2,0),"")</f>
        <v/>
      </c>
      <c r="CK3024" s="212" t="s">
        <v>32338</v>
      </c>
      <c r="CL3024" s="212" t="s">
        <v>32339</v>
      </c>
      <c r="CM3024" s="78">
        <v>44561</v>
      </c>
      <c r="CN3024" s="212" t="s">
        <v>32340</v>
      </c>
      <c r="CO3024" s="212" t="s">
        <v>32341</v>
      </c>
      <c r="CP3024" s="212" t="s">
        <v>32342</v>
      </c>
      <c r="CQ3024" s="212" t="s">
        <v>32343</v>
      </c>
      <c r="CR3024" s="212" t="s">
        <v>32344</v>
      </c>
      <c r="CS3024" s="44">
        <v>3022</v>
      </c>
      <c r="CT3024" s="44" t="s">
        <v>32345</v>
      </c>
      <c r="CU3024" s="214">
        <v>9832</v>
      </c>
      <c r="CV3024" s="212" t="s">
        <v>32346</v>
      </c>
      <c r="CW3024" s="212" t="s">
        <v>5550</v>
      </c>
      <c r="CX3024" s="44" t="s">
        <v>1156</v>
      </c>
      <c r="CY3024" s="78">
        <v>44561</v>
      </c>
      <c r="CZ3024" s="215" t="s">
        <v>763</v>
      </c>
      <c r="DA3024" s="212" t="s">
        <v>737</v>
      </c>
      <c r="DB3024" s="44" t="s">
        <v>1619</v>
      </c>
      <c r="DC3024" s="44" t="s">
        <v>31389</v>
      </c>
      <c r="DD3024" s="44" t="s">
        <v>532</v>
      </c>
    </row>
    <row r="3025" spans="83:108">
      <c r="CE3025" s="212"/>
      <c r="CF3025" s="213">
        <f>IF(ISNUMBER(SEARCH($H$2,$CG$3:$CG$3874)),MAX($CF$2:CF3024)+1,0)</f>
        <v>0</v>
      </c>
      <c r="CG3025" s="212" t="s">
        <v>32347</v>
      </c>
      <c r="CH3025" s="212"/>
      <c r="CI3025" s="212"/>
      <c r="CJ3025" s="213" t="str">
        <f>IFERROR(VLOOKUP(ROWS($CJ$3:CJ3025),CF3025:$CG$3874,2,0),"")</f>
        <v/>
      </c>
      <c r="CK3025" s="212" t="s">
        <v>32348</v>
      </c>
      <c r="CL3025" s="212" t="s">
        <v>32349</v>
      </c>
      <c r="CM3025" s="78">
        <v>42916</v>
      </c>
      <c r="CN3025" s="212" t="s">
        <v>32350</v>
      </c>
      <c r="CO3025" s="212" t="s">
        <v>32351</v>
      </c>
      <c r="CP3025" s="212" t="s">
        <v>32352</v>
      </c>
      <c r="CQ3025" s="212" t="s">
        <v>32353</v>
      </c>
      <c r="CR3025" s="212" t="s">
        <v>32354</v>
      </c>
      <c r="CS3025" s="44">
        <v>3023</v>
      </c>
      <c r="CT3025" s="44" t="s">
        <v>32355</v>
      </c>
      <c r="CU3025" s="214">
        <v>362</v>
      </c>
      <c r="CV3025" s="212" t="s">
        <v>32356</v>
      </c>
      <c r="CW3025" s="212" t="s">
        <v>32357</v>
      </c>
      <c r="CX3025" s="44" t="s">
        <v>668</v>
      </c>
      <c r="CY3025" s="78">
        <v>42916</v>
      </c>
      <c r="CZ3025" s="215" t="s">
        <v>907</v>
      </c>
      <c r="DA3025" s="212" t="s">
        <v>625</v>
      </c>
      <c r="DB3025" s="44" t="s">
        <v>547</v>
      </c>
      <c r="DC3025" s="44" t="s">
        <v>18070</v>
      </c>
      <c r="DD3025" s="44" t="s">
        <v>532</v>
      </c>
    </row>
    <row r="3026" spans="83:108">
      <c r="CE3026" s="212"/>
      <c r="CF3026" s="213">
        <f>IF(ISNUMBER(SEARCH($H$2,$CG$3:$CG$3874)),MAX($CF$2:CF3025)+1,0)</f>
        <v>0</v>
      </c>
      <c r="CG3026" s="212" t="s">
        <v>32358</v>
      </c>
      <c r="CH3026" s="212"/>
      <c r="CI3026" s="212"/>
      <c r="CJ3026" s="213" t="str">
        <f>IFERROR(VLOOKUP(ROWS($CJ$3:CJ3026),CF3026:$CG$3874,2,0),"")</f>
        <v/>
      </c>
      <c r="CK3026" s="212" t="s">
        <v>32359</v>
      </c>
      <c r="CL3026" s="212" t="s">
        <v>32360</v>
      </c>
      <c r="CM3026" s="78">
        <v>43585</v>
      </c>
      <c r="CN3026" s="212" t="s">
        <v>32361</v>
      </c>
      <c r="CO3026" s="212" t="s">
        <v>32362</v>
      </c>
      <c r="CP3026" s="212" t="s">
        <v>32363</v>
      </c>
      <c r="CQ3026" s="212" t="s">
        <v>32364</v>
      </c>
      <c r="CR3026" s="212" t="s">
        <v>32365</v>
      </c>
      <c r="CS3026" s="44">
        <v>3024</v>
      </c>
      <c r="CT3026" s="44" t="s">
        <v>32366</v>
      </c>
      <c r="CU3026" s="214">
        <v>12378</v>
      </c>
      <c r="CV3026" s="212" t="s">
        <v>32367</v>
      </c>
      <c r="CW3026" s="212" t="s">
        <v>32368</v>
      </c>
      <c r="CX3026" s="44" t="s">
        <v>32369</v>
      </c>
      <c r="CY3026" s="78">
        <v>43585</v>
      </c>
      <c r="CZ3026" s="215" t="s">
        <v>545</v>
      </c>
      <c r="DA3026" s="212" t="s">
        <v>7468</v>
      </c>
      <c r="DB3026" s="44" t="s">
        <v>3943</v>
      </c>
      <c r="DC3026" s="44" t="s">
        <v>1192</v>
      </c>
      <c r="DD3026" s="44" t="s">
        <v>563</v>
      </c>
    </row>
    <row r="3027" spans="83:108">
      <c r="CE3027" s="212"/>
      <c r="CF3027" s="213">
        <f>IF(ISNUMBER(SEARCH($H$2,$CG$3:$CG$3874)),MAX($CF$2:CF3026)+1,0)</f>
        <v>0</v>
      </c>
      <c r="CG3027" s="212" t="s">
        <v>32370</v>
      </c>
      <c r="CH3027" s="212"/>
      <c r="CI3027" s="212"/>
      <c r="CJ3027" s="213" t="str">
        <f>IFERROR(VLOOKUP(ROWS($CJ$3:CJ3027),CF3027:$CG$3874,2,0),"")</f>
        <v/>
      </c>
      <c r="CK3027" s="212" t="s">
        <v>32371</v>
      </c>
      <c r="CL3027" s="212" t="s">
        <v>32372</v>
      </c>
      <c r="CM3027" s="78">
        <v>43585</v>
      </c>
      <c r="CN3027" s="212" t="s">
        <v>32373</v>
      </c>
      <c r="CO3027" s="212" t="s">
        <v>32374</v>
      </c>
      <c r="CP3027" s="212" t="s">
        <v>32375</v>
      </c>
      <c r="CQ3027" s="212" t="s">
        <v>32376</v>
      </c>
      <c r="CR3027" s="212" t="s">
        <v>32377</v>
      </c>
      <c r="CS3027" s="44">
        <v>3025</v>
      </c>
      <c r="CT3027" s="44" t="s">
        <v>32378</v>
      </c>
      <c r="CU3027" s="214">
        <v>14061</v>
      </c>
      <c r="CV3027" s="212" t="s">
        <v>32379</v>
      </c>
      <c r="CW3027" s="212" t="s">
        <v>32368</v>
      </c>
      <c r="CX3027" s="44" t="s">
        <v>21530</v>
      </c>
      <c r="CY3027" s="78">
        <v>43585</v>
      </c>
      <c r="CZ3027" s="215" t="s">
        <v>545</v>
      </c>
      <c r="DA3027" s="212" t="s">
        <v>512</v>
      </c>
      <c r="DB3027" s="44" t="s">
        <v>802</v>
      </c>
      <c r="DC3027" s="44" t="s">
        <v>5254</v>
      </c>
      <c r="DD3027" s="44" t="s">
        <v>515</v>
      </c>
    </row>
    <row r="3028" spans="83:108">
      <c r="CE3028" s="212"/>
      <c r="CF3028" s="213">
        <f>IF(ISNUMBER(SEARCH($H$2,$CG$3:$CG$3874)),MAX($CF$2:CF3027)+1,0)</f>
        <v>0</v>
      </c>
      <c r="CG3028" s="212" t="s">
        <v>32380</v>
      </c>
      <c r="CH3028" s="212"/>
      <c r="CI3028" s="212"/>
      <c r="CJ3028" s="213" t="str">
        <f>IFERROR(VLOOKUP(ROWS($CJ$3:CJ3028),CF3028:$CG$3874,2,0),"")</f>
        <v/>
      </c>
      <c r="CK3028" s="212" t="s">
        <v>32381</v>
      </c>
      <c r="CL3028" s="212" t="s">
        <v>32382</v>
      </c>
      <c r="CM3028" s="78">
        <v>43616</v>
      </c>
      <c r="CN3028" s="212" t="s">
        <v>32383</v>
      </c>
      <c r="CO3028" s="212" t="s">
        <v>32384</v>
      </c>
      <c r="CP3028" s="212" t="s">
        <v>32385</v>
      </c>
      <c r="CQ3028" s="212" t="s">
        <v>32386</v>
      </c>
      <c r="CR3028" s="212" t="s">
        <v>32387</v>
      </c>
      <c r="CS3028" s="44">
        <v>3026</v>
      </c>
      <c r="CT3028" s="44" t="s">
        <v>32388</v>
      </c>
      <c r="CU3028" s="214">
        <v>16784</v>
      </c>
      <c r="CV3028" s="212" t="s">
        <v>32389</v>
      </c>
      <c r="CW3028" s="212" t="s">
        <v>4842</v>
      </c>
      <c r="CX3028" s="44" t="s">
        <v>7597</v>
      </c>
      <c r="CY3028" s="78">
        <v>43616</v>
      </c>
      <c r="CZ3028" s="215" t="s">
        <v>511</v>
      </c>
      <c r="DA3028" s="212" t="s">
        <v>512</v>
      </c>
      <c r="DB3028" s="44" t="s">
        <v>641</v>
      </c>
      <c r="DC3028" s="44" t="s">
        <v>32390</v>
      </c>
      <c r="DD3028" s="44" t="s">
        <v>532</v>
      </c>
    </row>
    <row r="3029" spans="83:108">
      <c r="CE3029" s="212"/>
      <c r="CF3029" s="213">
        <f>IF(ISNUMBER(SEARCH($H$2,$CG$3:$CG$3874)),MAX($CF$2:CF3028)+1,0)</f>
        <v>0</v>
      </c>
      <c r="CG3029" s="212" t="s">
        <v>32391</v>
      </c>
      <c r="CH3029" s="212"/>
      <c r="CI3029" s="212"/>
      <c r="CJ3029" s="213" t="str">
        <f>IFERROR(VLOOKUP(ROWS($CJ$3:CJ3029),CF3029:$CG$3874,2,0),"")</f>
        <v/>
      </c>
      <c r="CK3029" s="212" t="s">
        <v>32392</v>
      </c>
      <c r="CL3029" s="212" t="s">
        <v>32393</v>
      </c>
      <c r="CM3029" s="78">
        <v>43039</v>
      </c>
      <c r="CN3029" s="212" t="s">
        <v>32394</v>
      </c>
      <c r="CO3029" s="212" t="s">
        <v>32395</v>
      </c>
      <c r="CP3029" s="212" t="s">
        <v>32396</v>
      </c>
      <c r="CQ3029" s="212" t="s">
        <v>32397</v>
      </c>
      <c r="CR3029" s="212" t="s">
        <v>32398</v>
      </c>
      <c r="CS3029" s="44">
        <v>3027</v>
      </c>
      <c r="CT3029" s="44" t="s">
        <v>32399</v>
      </c>
      <c r="CU3029" s="214">
        <v>16500</v>
      </c>
      <c r="CV3029" s="212" t="s">
        <v>32400</v>
      </c>
      <c r="CW3029" s="212" t="s">
        <v>4257</v>
      </c>
      <c r="CX3029" s="44" t="s">
        <v>1831</v>
      </c>
      <c r="CY3029" s="78">
        <v>43039</v>
      </c>
      <c r="CZ3029" s="215" t="s">
        <v>511</v>
      </c>
      <c r="DA3029" s="212" t="s">
        <v>737</v>
      </c>
      <c r="DB3029" s="44" t="s">
        <v>641</v>
      </c>
      <c r="DC3029" s="44" t="s">
        <v>2838</v>
      </c>
      <c r="DD3029" s="44" t="s">
        <v>532</v>
      </c>
    </row>
    <row r="3030" spans="83:108">
      <c r="CE3030" s="212"/>
      <c r="CF3030" s="213">
        <f>IF(ISNUMBER(SEARCH($H$2,$CG$3:$CG$3874)),MAX($CF$2:CF3029)+1,0)</f>
        <v>0</v>
      </c>
      <c r="CG3030" s="212" t="s">
        <v>32401</v>
      </c>
      <c r="CH3030" s="212"/>
      <c r="CI3030" s="212"/>
      <c r="CJ3030" s="213" t="str">
        <f>IFERROR(VLOOKUP(ROWS($CJ$3:CJ3030),CF3030:$CG$3874,2,0),"")</f>
        <v/>
      </c>
      <c r="CK3030" s="212" t="s">
        <v>32402</v>
      </c>
      <c r="CL3030" s="212" t="s">
        <v>32403</v>
      </c>
      <c r="CM3030" s="78">
        <v>43131</v>
      </c>
      <c r="CN3030" s="212" t="s">
        <v>32404</v>
      </c>
      <c r="CO3030" s="212" t="s">
        <v>32405</v>
      </c>
      <c r="CP3030" s="212" t="s">
        <v>32406</v>
      </c>
      <c r="CQ3030" s="212" t="s">
        <v>32407</v>
      </c>
      <c r="CR3030" s="212" t="s">
        <v>32408</v>
      </c>
      <c r="CS3030" s="44">
        <v>3028</v>
      </c>
      <c r="CT3030" s="44" t="s">
        <v>32409</v>
      </c>
      <c r="CU3030" s="214">
        <v>14178</v>
      </c>
      <c r="CV3030" s="212" t="s">
        <v>32410</v>
      </c>
      <c r="CW3030" s="212" t="s">
        <v>4842</v>
      </c>
      <c r="CX3030" s="44" t="s">
        <v>1287</v>
      </c>
      <c r="CY3030" s="78">
        <v>43131</v>
      </c>
      <c r="CZ3030" s="215" t="s">
        <v>601</v>
      </c>
      <c r="DA3030" s="212" t="s">
        <v>512</v>
      </c>
      <c r="DB3030" s="44" t="s">
        <v>655</v>
      </c>
      <c r="DC3030" s="44" t="s">
        <v>3993</v>
      </c>
      <c r="DD3030" s="44" t="s">
        <v>532</v>
      </c>
    </row>
    <row r="3031" spans="83:108">
      <c r="CE3031" s="212"/>
      <c r="CF3031" s="213">
        <f>IF(ISNUMBER(SEARCH($H$2,$CG$3:$CG$3874)),MAX($CF$2:CF3030)+1,0)</f>
        <v>0</v>
      </c>
      <c r="CG3031" s="212" t="s">
        <v>32411</v>
      </c>
      <c r="CH3031" s="212"/>
      <c r="CI3031" s="212"/>
      <c r="CJ3031" s="213" t="str">
        <f>IFERROR(VLOOKUP(ROWS($CJ$3:CJ3031),CF3031:$CG$3874,2,0),"")</f>
        <v/>
      </c>
      <c r="CK3031" s="212" t="s">
        <v>32412</v>
      </c>
      <c r="CL3031" s="212" t="s">
        <v>32413</v>
      </c>
      <c r="CM3031" s="78">
        <v>43708</v>
      </c>
      <c r="CN3031" s="212" t="s">
        <v>32414</v>
      </c>
      <c r="CO3031" s="212" t="s">
        <v>32415</v>
      </c>
      <c r="CP3031" s="212" t="s">
        <v>32416</v>
      </c>
      <c r="CQ3031" s="212" t="s">
        <v>32417</v>
      </c>
      <c r="CR3031" s="212" t="s">
        <v>32418</v>
      </c>
      <c r="CS3031" s="44">
        <v>3029</v>
      </c>
      <c r="CT3031" s="44" t="s">
        <v>32419</v>
      </c>
      <c r="CU3031" s="214">
        <v>12297</v>
      </c>
      <c r="CV3031" s="212" t="s">
        <v>32420</v>
      </c>
      <c r="CW3031" s="212" t="s">
        <v>7608</v>
      </c>
      <c r="CX3031" s="44" t="s">
        <v>3496</v>
      </c>
      <c r="CY3031" s="78">
        <v>43708</v>
      </c>
      <c r="CZ3031" s="215" t="s">
        <v>763</v>
      </c>
      <c r="DA3031" s="212" t="s">
        <v>512</v>
      </c>
      <c r="DB3031" s="44" t="s">
        <v>655</v>
      </c>
      <c r="DC3031" s="44" t="s">
        <v>14137</v>
      </c>
      <c r="DD3031" s="44" t="s">
        <v>532</v>
      </c>
    </row>
    <row r="3032" spans="83:108">
      <c r="CE3032" s="212"/>
      <c r="CF3032" s="213">
        <f>IF(ISNUMBER(SEARCH($H$2,$CG$3:$CG$3874)),MAX($CF$2:CF3031)+1,0)</f>
        <v>0</v>
      </c>
      <c r="CG3032" s="212" t="s">
        <v>32421</v>
      </c>
      <c r="CH3032" s="212"/>
      <c r="CI3032" s="212"/>
      <c r="CJ3032" s="213" t="str">
        <f>IFERROR(VLOOKUP(ROWS($CJ$3:CJ3032),CF3032:$CG$3874,2,0),"")</f>
        <v/>
      </c>
      <c r="CK3032" s="212" t="s">
        <v>32422</v>
      </c>
      <c r="CL3032" s="212" t="s">
        <v>32423</v>
      </c>
      <c r="CM3032" s="78">
        <v>43131</v>
      </c>
      <c r="CN3032" s="212" t="s">
        <v>32424</v>
      </c>
      <c r="CO3032" s="212" t="s">
        <v>32425</v>
      </c>
      <c r="CP3032" s="212" t="s">
        <v>32426</v>
      </c>
      <c r="CQ3032" s="212" t="s">
        <v>32427</v>
      </c>
      <c r="CR3032" s="212" t="s">
        <v>32428</v>
      </c>
      <c r="CS3032" s="44">
        <v>3030</v>
      </c>
      <c r="CT3032" s="44" t="s">
        <v>32429</v>
      </c>
      <c r="CU3032" s="214">
        <v>16170</v>
      </c>
      <c r="CV3032" s="212" t="s">
        <v>32430</v>
      </c>
      <c r="CW3032" s="212" t="s">
        <v>4842</v>
      </c>
      <c r="CX3032" s="44" t="s">
        <v>7597</v>
      </c>
      <c r="CY3032" s="78">
        <v>43131</v>
      </c>
      <c r="CZ3032" s="215" t="s">
        <v>601</v>
      </c>
      <c r="DA3032" s="212" t="s">
        <v>512</v>
      </c>
      <c r="DB3032" s="44" t="s">
        <v>655</v>
      </c>
      <c r="DC3032" s="44" t="s">
        <v>3993</v>
      </c>
      <c r="DD3032" s="44" t="s">
        <v>532</v>
      </c>
    </row>
    <row r="3033" spans="83:108">
      <c r="CE3033" s="212"/>
      <c r="CF3033" s="213">
        <f>IF(ISNUMBER(SEARCH($H$2,$CG$3:$CG$3874)),MAX($CF$2:CF3032)+1,0)</f>
        <v>0</v>
      </c>
      <c r="CG3033" s="212" t="s">
        <v>32431</v>
      </c>
      <c r="CH3033" s="212"/>
      <c r="CI3033" s="212"/>
      <c r="CJ3033" s="213" t="str">
        <f>IFERROR(VLOOKUP(ROWS($CJ$3:CJ3033),CF3033:$CG$3874,2,0),"")</f>
        <v/>
      </c>
      <c r="CK3033" s="212" t="s">
        <v>32432</v>
      </c>
      <c r="CL3033" s="212" t="s">
        <v>32433</v>
      </c>
      <c r="CM3033" s="78">
        <v>43131</v>
      </c>
      <c r="CN3033" s="212" t="s">
        <v>32434</v>
      </c>
      <c r="CO3033" s="212" t="s">
        <v>32435</v>
      </c>
      <c r="CP3033" s="212" t="s">
        <v>32436</v>
      </c>
      <c r="CQ3033" s="212" t="s">
        <v>32437</v>
      </c>
      <c r="CR3033" s="212" t="s">
        <v>32438</v>
      </c>
      <c r="CS3033" s="44">
        <v>3031</v>
      </c>
      <c r="CT3033" s="44" t="s">
        <v>32439</v>
      </c>
      <c r="CU3033" s="214">
        <v>13856</v>
      </c>
      <c r="CV3033" s="212" t="s">
        <v>32440</v>
      </c>
      <c r="CW3033" s="212" t="s">
        <v>4842</v>
      </c>
      <c r="CX3033" s="44" t="s">
        <v>7597</v>
      </c>
      <c r="CY3033" s="78">
        <v>43131</v>
      </c>
      <c r="CZ3033" s="215" t="s">
        <v>601</v>
      </c>
      <c r="DA3033" s="212" t="s">
        <v>512</v>
      </c>
      <c r="DB3033" s="44" t="s">
        <v>655</v>
      </c>
      <c r="DC3033" s="44" t="s">
        <v>3651</v>
      </c>
      <c r="DD3033" s="44" t="s">
        <v>532</v>
      </c>
    </row>
    <row r="3034" spans="83:108">
      <c r="CE3034" s="212"/>
      <c r="CF3034" s="213">
        <f>IF(ISNUMBER(SEARCH($H$2,$CG$3:$CG$3874)),MAX($CF$2:CF3033)+1,0)</f>
        <v>0</v>
      </c>
      <c r="CG3034" s="212" t="s">
        <v>32441</v>
      </c>
      <c r="CH3034" s="212"/>
      <c r="CI3034" s="212"/>
      <c r="CJ3034" s="213" t="str">
        <f>IFERROR(VLOOKUP(ROWS($CJ$3:CJ3034),CF3034:$CG$3874,2,0),"")</f>
        <v/>
      </c>
      <c r="CK3034" s="212" t="s">
        <v>32442</v>
      </c>
      <c r="CL3034" s="212" t="s">
        <v>32443</v>
      </c>
      <c r="CM3034" s="78">
        <v>43039</v>
      </c>
      <c r="CN3034" s="212" t="s">
        <v>32444</v>
      </c>
      <c r="CO3034" s="212" t="s">
        <v>32445</v>
      </c>
      <c r="CP3034" s="212" t="s">
        <v>32446</v>
      </c>
      <c r="CQ3034" s="212" t="s">
        <v>32447</v>
      </c>
      <c r="CR3034" s="212" t="s">
        <v>32448</v>
      </c>
      <c r="CS3034" s="44">
        <v>3032</v>
      </c>
      <c r="CT3034" s="44" t="s">
        <v>32449</v>
      </c>
      <c r="CU3034" s="214">
        <v>16028</v>
      </c>
      <c r="CV3034" s="212" t="s">
        <v>32450</v>
      </c>
      <c r="CW3034" s="212" t="s">
        <v>4257</v>
      </c>
      <c r="CX3034" s="44" t="s">
        <v>3330</v>
      </c>
      <c r="CY3034" s="78">
        <v>43039</v>
      </c>
      <c r="CZ3034" s="215" t="s">
        <v>511</v>
      </c>
      <c r="DA3034" s="212" t="s">
        <v>737</v>
      </c>
      <c r="DB3034" s="44" t="s">
        <v>641</v>
      </c>
      <c r="DC3034" s="44" t="s">
        <v>2838</v>
      </c>
      <c r="DD3034" s="44" t="s">
        <v>515</v>
      </c>
    </row>
    <row r="3035" spans="83:108">
      <c r="CE3035" s="212"/>
      <c r="CF3035" s="213">
        <f>IF(ISNUMBER(SEARCH($H$2,$CG$3:$CG$3874)),MAX($CF$2:CF3034)+1,0)</f>
        <v>0</v>
      </c>
      <c r="CG3035" s="212" t="s">
        <v>32451</v>
      </c>
      <c r="CH3035" s="212"/>
      <c r="CI3035" s="212"/>
      <c r="CJ3035" s="213" t="str">
        <f>IFERROR(VLOOKUP(ROWS($CJ$3:CJ3035),CF3035:$CG$3874,2,0),"")</f>
        <v/>
      </c>
      <c r="CK3035" s="212" t="s">
        <v>32452</v>
      </c>
      <c r="CL3035" s="212" t="s">
        <v>32453</v>
      </c>
      <c r="CM3035" s="78">
        <v>44012</v>
      </c>
      <c r="CN3035" s="212" t="s">
        <v>32454</v>
      </c>
      <c r="CO3035" s="212" t="s">
        <v>32455</v>
      </c>
      <c r="CP3035" s="212" t="s">
        <v>32456</v>
      </c>
      <c r="CQ3035" s="212" t="s">
        <v>32457</v>
      </c>
      <c r="CR3035" s="212" t="s">
        <v>32458</v>
      </c>
      <c r="CS3035" s="44">
        <v>3033</v>
      </c>
      <c r="CT3035" s="44" t="s">
        <v>32459</v>
      </c>
      <c r="CU3035" s="214">
        <v>13988</v>
      </c>
      <c r="CV3035" s="212" t="s">
        <v>32460</v>
      </c>
      <c r="CW3035" s="212" t="s">
        <v>32461</v>
      </c>
      <c r="CX3035" s="44" t="s">
        <v>2790</v>
      </c>
      <c r="CY3035" s="78">
        <v>44012</v>
      </c>
      <c r="CZ3035" s="215" t="s">
        <v>763</v>
      </c>
      <c r="DA3035" s="212" t="s">
        <v>512</v>
      </c>
      <c r="DB3035" s="44" t="s">
        <v>802</v>
      </c>
      <c r="DC3035" s="44" t="s">
        <v>32462</v>
      </c>
      <c r="DD3035" s="44" t="s">
        <v>532</v>
      </c>
    </row>
    <row r="3036" spans="83:108">
      <c r="CE3036" s="212"/>
      <c r="CF3036" s="213">
        <f>IF(ISNUMBER(SEARCH($H$2,$CG$3:$CG$3874)),MAX($CF$2:CF3035)+1,0)</f>
        <v>0</v>
      </c>
      <c r="CG3036" s="212" t="s">
        <v>32463</v>
      </c>
      <c r="CH3036" s="212"/>
      <c r="CI3036" s="212"/>
      <c r="CJ3036" s="213" t="str">
        <f>IFERROR(VLOOKUP(ROWS($CJ$3:CJ3036),CF3036:$CG$3874,2,0),"")</f>
        <v/>
      </c>
      <c r="CK3036" s="212" t="s">
        <v>32464</v>
      </c>
      <c r="CL3036" s="212" t="s">
        <v>32465</v>
      </c>
      <c r="CM3036" s="78">
        <v>44074</v>
      </c>
      <c r="CN3036" s="212" t="s">
        <v>32466</v>
      </c>
      <c r="CO3036" s="212" t="s">
        <v>32467</v>
      </c>
      <c r="CP3036" s="212" t="s">
        <v>32468</v>
      </c>
      <c r="CQ3036" s="212" t="s">
        <v>32469</v>
      </c>
      <c r="CR3036" s="212" t="s">
        <v>32470</v>
      </c>
      <c r="CS3036" s="44">
        <v>3034</v>
      </c>
      <c r="CT3036" s="44" t="s">
        <v>32471</v>
      </c>
      <c r="CU3036" s="214">
        <v>14891</v>
      </c>
      <c r="CV3036" s="212" t="s">
        <v>32472</v>
      </c>
      <c r="CW3036" s="212" t="s">
        <v>32473</v>
      </c>
      <c r="CX3036" s="44" t="s">
        <v>32474</v>
      </c>
      <c r="CY3036" s="78">
        <v>44074</v>
      </c>
      <c r="CZ3036" s="215" t="s">
        <v>545</v>
      </c>
      <c r="DA3036" s="212" t="s">
        <v>32475</v>
      </c>
      <c r="DB3036" s="44" t="s">
        <v>13102</v>
      </c>
      <c r="DC3036" s="44" t="s">
        <v>642</v>
      </c>
      <c r="DD3036" s="44" t="s">
        <v>532</v>
      </c>
    </row>
    <row r="3037" spans="83:108">
      <c r="CE3037" s="212"/>
      <c r="CF3037" s="213">
        <f>IF(ISNUMBER(SEARCH($H$2,$CG$3:$CG$3874)),MAX($CF$2:CF3036)+1,0)</f>
        <v>0</v>
      </c>
      <c r="CG3037" s="212" t="s">
        <v>32476</v>
      </c>
      <c r="CH3037" s="212"/>
      <c r="CI3037" s="212"/>
      <c r="CJ3037" s="213" t="str">
        <f>IFERROR(VLOOKUP(ROWS($CJ$3:CJ3037),CF3037:$CG$3874,2,0),"")</f>
        <v/>
      </c>
      <c r="CK3037" s="212" t="s">
        <v>32477</v>
      </c>
      <c r="CL3037" s="212" t="s">
        <v>32478</v>
      </c>
      <c r="CM3037" s="78">
        <v>43131</v>
      </c>
      <c r="CN3037" s="212" t="s">
        <v>32479</v>
      </c>
      <c r="CO3037" s="212" t="s">
        <v>32480</v>
      </c>
      <c r="CP3037" s="212" t="s">
        <v>32481</v>
      </c>
      <c r="CQ3037" s="212" t="s">
        <v>32482</v>
      </c>
      <c r="CR3037" s="212" t="s">
        <v>32483</v>
      </c>
      <c r="CS3037" s="44">
        <v>3035</v>
      </c>
      <c r="CT3037" s="44" t="s">
        <v>32484</v>
      </c>
      <c r="CU3037" s="214">
        <v>15613</v>
      </c>
      <c r="CV3037" s="212" t="s">
        <v>32485</v>
      </c>
      <c r="CW3037" s="212" t="s">
        <v>4842</v>
      </c>
      <c r="CX3037" s="44" t="s">
        <v>7597</v>
      </c>
      <c r="CY3037" s="78">
        <v>43131</v>
      </c>
      <c r="CZ3037" s="215" t="s">
        <v>601</v>
      </c>
      <c r="DA3037" s="212" t="s">
        <v>512</v>
      </c>
      <c r="DB3037" s="44" t="s">
        <v>641</v>
      </c>
      <c r="DC3037" s="44" t="s">
        <v>32486</v>
      </c>
      <c r="DD3037" s="44" t="s">
        <v>532</v>
      </c>
    </row>
    <row r="3038" spans="83:108">
      <c r="CE3038" s="212"/>
      <c r="CF3038" s="213">
        <f>IF(ISNUMBER(SEARCH($H$2,$CG$3:$CG$3874)),MAX($CF$2:CF3037)+1,0)</f>
        <v>0</v>
      </c>
      <c r="CG3038" s="212" t="s">
        <v>32487</v>
      </c>
      <c r="CH3038" s="212"/>
      <c r="CI3038" s="212"/>
      <c r="CJ3038" s="213" t="str">
        <f>IFERROR(VLOOKUP(ROWS($CJ$3:CJ3038),CF3038:$CG$3874,2,0),"")</f>
        <v/>
      </c>
      <c r="CK3038" s="212" t="s">
        <v>32488</v>
      </c>
      <c r="CL3038" s="212" t="s">
        <v>32489</v>
      </c>
      <c r="CM3038" s="78">
        <v>43616</v>
      </c>
      <c r="CN3038" s="212" t="s">
        <v>32490</v>
      </c>
      <c r="CO3038" s="212" t="s">
        <v>32491</v>
      </c>
      <c r="CP3038" s="212" t="s">
        <v>32492</v>
      </c>
      <c r="CQ3038" s="212" t="s">
        <v>32493</v>
      </c>
      <c r="CR3038" s="212" t="s">
        <v>32494</v>
      </c>
      <c r="CS3038" s="44">
        <v>3036</v>
      </c>
      <c r="CT3038" s="44" t="s">
        <v>32495</v>
      </c>
      <c r="CU3038" s="214">
        <v>16567</v>
      </c>
      <c r="CV3038" s="212" t="s">
        <v>32496</v>
      </c>
      <c r="CW3038" s="212" t="s">
        <v>4842</v>
      </c>
      <c r="CX3038" s="44" t="s">
        <v>7597</v>
      </c>
      <c r="CY3038" s="78">
        <v>43616</v>
      </c>
      <c r="CZ3038" s="215" t="s">
        <v>511</v>
      </c>
      <c r="DA3038" s="212" t="s">
        <v>512</v>
      </c>
      <c r="DB3038" s="44" t="s">
        <v>641</v>
      </c>
      <c r="DC3038" s="44" t="s">
        <v>4468</v>
      </c>
      <c r="DD3038" s="44" t="s">
        <v>515</v>
      </c>
    </row>
    <row r="3039" spans="83:108">
      <c r="CE3039" s="212"/>
      <c r="CF3039" s="213">
        <f>IF(ISNUMBER(SEARCH($H$2,$CG$3:$CG$3874)),MAX($CF$2:CF3038)+1,0)</f>
        <v>0</v>
      </c>
      <c r="CG3039" s="212" t="s">
        <v>32497</v>
      </c>
      <c r="CH3039" s="212"/>
      <c r="CI3039" s="212"/>
      <c r="CJ3039" s="213" t="str">
        <f>IFERROR(VLOOKUP(ROWS($CJ$3:CJ3039),CF3039:$CG$3874,2,0),"")</f>
        <v/>
      </c>
      <c r="CK3039" s="212" t="s">
        <v>32498</v>
      </c>
      <c r="CL3039" s="212" t="s">
        <v>32499</v>
      </c>
      <c r="CM3039" s="78">
        <v>44196</v>
      </c>
      <c r="CN3039" s="212" t="s">
        <v>32500</v>
      </c>
      <c r="CO3039" s="212" t="s">
        <v>32501</v>
      </c>
      <c r="CP3039" s="212" t="s">
        <v>32502</v>
      </c>
      <c r="CQ3039" s="212" t="s">
        <v>32503</v>
      </c>
      <c r="CR3039" s="212" t="s">
        <v>32504</v>
      </c>
      <c r="CS3039" s="44">
        <v>3037</v>
      </c>
      <c r="CT3039" s="44" t="s">
        <v>32505</v>
      </c>
      <c r="CU3039" s="214">
        <v>13691</v>
      </c>
      <c r="CV3039" s="212" t="s">
        <v>32506</v>
      </c>
      <c r="CW3039" s="212" t="s">
        <v>13187</v>
      </c>
      <c r="CX3039" s="44" t="s">
        <v>1632</v>
      </c>
      <c r="CY3039" s="78">
        <v>44196</v>
      </c>
      <c r="CZ3039" s="215" t="s">
        <v>640</v>
      </c>
      <c r="DA3039" s="212" t="s">
        <v>512</v>
      </c>
      <c r="DB3039" s="44" t="s">
        <v>655</v>
      </c>
      <c r="DC3039" s="44" t="s">
        <v>24933</v>
      </c>
      <c r="DD3039" s="44" t="s">
        <v>532</v>
      </c>
    </row>
    <row r="3040" spans="83:108">
      <c r="CE3040" s="212"/>
      <c r="CF3040" s="213">
        <f>IF(ISNUMBER(SEARCH($H$2,$CG$3:$CG$3874)),MAX($CF$2:CF3039)+1,0)</f>
        <v>0</v>
      </c>
      <c r="CG3040" s="212" t="s">
        <v>32507</v>
      </c>
      <c r="CH3040" s="212"/>
      <c r="CI3040" s="212"/>
      <c r="CJ3040" s="213" t="str">
        <f>IFERROR(VLOOKUP(ROWS($CJ$3:CJ3040),CF3040:$CG$3874,2,0),"")</f>
        <v/>
      </c>
      <c r="CK3040" s="212" t="s">
        <v>32508</v>
      </c>
      <c r="CL3040" s="212" t="s">
        <v>32509</v>
      </c>
      <c r="CM3040" s="78">
        <v>43830</v>
      </c>
      <c r="CN3040" s="212" t="s">
        <v>32510</v>
      </c>
      <c r="CO3040" s="212" t="s">
        <v>32511</v>
      </c>
      <c r="CP3040" s="212" t="s">
        <v>32512</v>
      </c>
      <c r="CQ3040" s="212" t="s">
        <v>32513</v>
      </c>
      <c r="CR3040" s="212" t="s">
        <v>32514</v>
      </c>
      <c r="CS3040" s="44">
        <v>3038</v>
      </c>
      <c r="CT3040" s="44" t="s">
        <v>32515</v>
      </c>
      <c r="CU3040" s="214">
        <v>7965</v>
      </c>
      <c r="CV3040" s="212" t="s">
        <v>32516</v>
      </c>
      <c r="CW3040" s="212" t="s">
        <v>2837</v>
      </c>
      <c r="CX3040" s="44" t="s">
        <v>839</v>
      </c>
      <c r="CY3040" s="78">
        <v>43830</v>
      </c>
      <c r="CZ3040" s="215" t="s">
        <v>528</v>
      </c>
      <c r="DA3040" s="212" t="s">
        <v>529</v>
      </c>
      <c r="DB3040" s="44" t="s">
        <v>802</v>
      </c>
      <c r="DC3040" s="44" t="s">
        <v>2838</v>
      </c>
      <c r="DD3040" s="44" t="s">
        <v>532</v>
      </c>
    </row>
    <row r="3041" spans="83:108">
      <c r="CE3041" s="212"/>
      <c r="CF3041" s="213">
        <f>IF(ISNUMBER(SEARCH($H$2,$CG$3:$CG$3874)),MAX($CF$2:CF3040)+1,0)</f>
        <v>0</v>
      </c>
      <c r="CG3041" s="212" t="s">
        <v>32517</v>
      </c>
      <c r="CH3041" s="212"/>
      <c r="CI3041" s="212"/>
      <c r="CJ3041" s="213" t="str">
        <f>IFERROR(VLOOKUP(ROWS($CJ$3:CJ3041),CF3041:$CG$3874,2,0),"")</f>
        <v/>
      </c>
      <c r="CK3041" s="212" t="s">
        <v>32518</v>
      </c>
      <c r="CL3041" s="212" t="s">
        <v>32519</v>
      </c>
      <c r="CM3041" s="78">
        <v>45016</v>
      </c>
      <c r="CN3041" s="212" t="s">
        <v>32520</v>
      </c>
      <c r="CO3041" s="212" t="s">
        <v>32521</v>
      </c>
      <c r="CP3041" s="212" t="s">
        <v>32522</v>
      </c>
      <c r="CQ3041" s="212" t="s">
        <v>32523</v>
      </c>
      <c r="CR3041" s="212" t="s">
        <v>32524</v>
      </c>
      <c r="CS3041" s="44">
        <v>3039</v>
      </c>
      <c r="CT3041" s="44" t="s">
        <v>32525</v>
      </c>
      <c r="CU3041" s="214">
        <v>15900</v>
      </c>
      <c r="CV3041" s="212" t="s">
        <v>32526</v>
      </c>
      <c r="CW3041" s="212" t="s">
        <v>1261</v>
      </c>
      <c r="CX3041" s="44" t="s">
        <v>1059</v>
      </c>
      <c r="CY3041" s="78">
        <v>45016</v>
      </c>
      <c r="CZ3041" s="215" t="s">
        <v>601</v>
      </c>
      <c r="DA3041" s="212" t="s">
        <v>529</v>
      </c>
      <c r="DB3041" s="44" t="s">
        <v>3943</v>
      </c>
      <c r="DC3041" s="44" t="s">
        <v>4951</v>
      </c>
      <c r="DD3041" s="44" t="s">
        <v>532</v>
      </c>
    </row>
    <row r="3042" spans="83:108">
      <c r="CE3042" s="212"/>
      <c r="CF3042" s="213">
        <f>IF(ISNUMBER(SEARCH($H$2,$CG$3:$CG$3874)),MAX($CF$2:CF3041)+1,0)</f>
        <v>0</v>
      </c>
      <c r="CG3042" s="212" t="s">
        <v>32527</v>
      </c>
      <c r="CH3042" s="212"/>
      <c r="CI3042" s="212"/>
      <c r="CJ3042" s="213" t="str">
        <f>IFERROR(VLOOKUP(ROWS($CJ$3:CJ3042),CF3042:$CG$3874,2,0),"")</f>
        <v/>
      </c>
      <c r="CK3042" s="212" t="s">
        <v>32528</v>
      </c>
      <c r="CL3042" s="212" t="s">
        <v>32529</v>
      </c>
      <c r="CM3042" s="78">
        <v>44530</v>
      </c>
      <c r="CN3042" s="212" t="s">
        <v>32530</v>
      </c>
      <c r="CO3042" s="212" t="s">
        <v>32531</v>
      </c>
      <c r="CP3042" s="212" t="s">
        <v>32532</v>
      </c>
      <c r="CQ3042" s="212" t="s">
        <v>32533</v>
      </c>
      <c r="CR3042" s="212" t="s">
        <v>32534</v>
      </c>
      <c r="CS3042" s="44">
        <v>3040</v>
      </c>
      <c r="CT3042" s="44" t="s">
        <v>32535</v>
      </c>
      <c r="CU3042" s="214">
        <v>14164</v>
      </c>
      <c r="CV3042" s="212" t="s">
        <v>32536</v>
      </c>
      <c r="CW3042" s="212" t="s">
        <v>7985</v>
      </c>
      <c r="CX3042" s="44" t="s">
        <v>1238</v>
      </c>
      <c r="CY3042" s="78">
        <v>44530</v>
      </c>
      <c r="CZ3042" s="215" t="s">
        <v>601</v>
      </c>
      <c r="DA3042" s="212" t="s">
        <v>529</v>
      </c>
      <c r="DB3042" s="44" t="s">
        <v>3943</v>
      </c>
      <c r="DC3042" s="44" t="s">
        <v>1060</v>
      </c>
      <c r="DD3042" s="44" t="s">
        <v>532</v>
      </c>
    </row>
    <row r="3043" spans="83:108">
      <c r="CE3043" s="212"/>
      <c r="CF3043" s="213">
        <f>IF(ISNUMBER(SEARCH($H$2,$CG$3:$CG$3874)),MAX($CF$2:CF3042)+1,0)</f>
        <v>0</v>
      </c>
      <c r="CG3043" s="212" t="s">
        <v>32537</v>
      </c>
      <c r="CH3043" s="212"/>
      <c r="CI3043" s="212"/>
      <c r="CJ3043" s="213" t="str">
        <f>IFERROR(VLOOKUP(ROWS($CJ$3:CJ3043),CF3043:$CG$3874,2,0),"")</f>
        <v/>
      </c>
      <c r="CK3043" s="212" t="s">
        <v>32538</v>
      </c>
      <c r="CL3043" s="212" t="s">
        <v>32539</v>
      </c>
      <c r="CM3043" s="78">
        <v>43131</v>
      </c>
      <c r="CN3043" s="212" t="s">
        <v>32540</v>
      </c>
      <c r="CO3043" s="212" t="s">
        <v>32541</v>
      </c>
      <c r="CP3043" s="212" t="s">
        <v>32542</v>
      </c>
      <c r="CQ3043" s="212" t="s">
        <v>32543</v>
      </c>
      <c r="CR3043" s="212" t="s">
        <v>32544</v>
      </c>
      <c r="CS3043" s="44">
        <v>3041</v>
      </c>
      <c r="CT3043" s="44" t="s">
        <v>32545</v>
      </c>
      <c r="CU3043" s="214">
        <v>779</v>
      </c>
      <c r="CV3043" s="212" t="s">
        <v>32546</v>
      </c>
      <c r="CW3043" s="212" t="s">
        <v>3005</v>
      </c>
      <c r="CX3043" s="44" t="s">
        <v>1226</v>
      </c>
      <c r="CY3043" s="78">
        <v>43131</v>
      </c>
      <c r="CZ3043" s="215" t="s">
        <v>576</v>
      </c>
      <c r="DA3043" s="212" t="s">
        <v>512</v>
      </c>
      <c r="DB3043" s="44" t="s">
        <v>802</v>
      </c>
      <c r="DC3043" s="44" t="s">
        <v>986</v>
      </c>
      <c r="DD3043" s="44" t="s">
        <v>563</v>
      </c>
    </row>
    <row r="3044" spans="83:108">
      <c r="CE3044" s="212"/>
      <c r="CF3044" s="213">
        <f>IF(ISNUMBER(SEARCH($H$2,$CG$3:$CG$3874)),MAX($CF$2:CF3043)+1,0)</f>
        <v>0</v>
      </c>
      <c r="CG3044" s="212" t="s">
        <v>32547</v>
      </c>
      <c r="CH3044" s="212"/>
      <c r="CI3044" s="212"/>
      <c r="CJ3044" s="213" t="str">
        <f>IFERROR(VLOOKUP(ROWS($CJ$3:CJ3044),CF3044:$CG$3874,2,0),"")</f>
        <v/>
      </c>
      <c r="CK3044" s="212" t="s">
        <v>32548</v>
      </c>
      <c r="CL3044" s="212" t="s">
        <v>32549</v>
      </c>
      <c r="CM3044" s="78">
        <v>43220</v>
      </c>
      <c r="CN3044" s="212" t="s">
        <v>32550</v>
      </c>
      <c r="CO3044" s="212" t="s">
        <v>32551</v>
      </c>
      <c r="CP3044" s="212" t="s">
        <v>32552</v>
      </c>
      <c r="CQ3044" s="212" t="s">
        <v>32553</v>
      </c>
      <c r="CR3044" s="212" t="s">
        <v>32554</v>
      </c>
      <c r="CS3044" s="44">
        <v>3042</v>
      </c>
      <c r="CT3044" s="44" t="s">
        <v>32555</v>
      </c>
      <c r="CU3044" s="214">
        <v>16191</v>
      </c>
      <c r="CV3044" s="212" t="s">
        <v>32556</v>
      </c>
      <c r="CW3044" s="212" t="s">
        <v>21171</v>
      </c>
      <c r="CX3044" s="44" t="s">
        <v>963</v>
      </c>
      <c r="CY3044" s="78">
        <v>43220</v>
      </c>
      <c r="CZ3044" s="215" t="s">
        <v>511</v>
      </c>
      <c r="DA3044" s="212" t="s">
        <v>546</v>
      </c>
      <c r="DB3044" s="44" t="s">
        <v>530</v>
      </c>
      <c r="DC3044" s="44" t="s">
        <v>14388</v>
      </c>
      <c r="DD3044" s="44" t="s">
        <v>682</v>
      </c>
    </row>
    <row r="3045" spans="83:108">
      <c r="CE3045" s="212"/>
      <c r="CF3045" s="213">
        <f>IF(ISNUMBER(SEARCH($H$2,$CG$3:$CG$3874)),MAX($CF$2:CF3044)+1,0)</f>
        <v>0</v>
      </c>
      <c r="CG3045" s="212" t="s">
        <v>32557</v>
      </c>
      <c r="CH3045" s="212"/>
      <c r="CI3045" s="212"/>
      <c r="CJ3045" s="213" t="str">
        <f>IFERROR(VLOOKUP(ROWS($CJ$3:CJ3045),CF3045:$CG$3874,2,0),"")</f>
        <v/>
      </c>
      <c r="CK3045" s="212" t="s">
        <v>32558</v>
      </c>
      <c r="CL3045" s="212" t="s">
        <v>32559</v>
      </c>
      <c r="CM3045" s="78">
        <v>43039</v>
      </c>
      <c r="CN3045" s="212" t="s">
        <v>32560</v>
      </c>
      <c r="CO3045" s="212" t="s">
        <v>32561</v>
      </c>
      <c r="CP3045" s="212" t="s">
        <v>32562</v>
      </c>
      <c r="CQ3045" s="212" t="s">
        <v>32563</v>
      </c>
      <c r="CR3045" s="212" t="s">
        <v>32564</v>
      </c>
      <c r="CS3045" s="44">
        <v>3043</v>
      </c>
      <c r="CT3045" s="44" t="s">
        <v>32565</v>
      </c>
      <c r="CU3045" s="214">
        <v>14877</v>
      </c>
      <c r="CV3045" s="212" t="s">
        <v>32566</v>
      </c>
      <c r="CW3045" s="212" t="s">
        <v>4257</v>
      </c>
      <c r="CX3045" s="44" t="s">
        <v>1632</v>
      </c>
      <c r="CY3045" s="78">
        <v>43039</v>
      </c>
      <c r="CZ3045" s="215" t="s">
        <v>601</v>
      </c>
      <c r="DA3045" s="212" t="s">
        <v>737</v>
      </c>
      <c r="DB3045" s="44" t="s">
        <v>641</v>
      </c>
      <c r="DC3045" s="44" t="s">
        <v>2838</v>
      </c>
      <c r="DD3045" s="44" t="s">
        <v>532</v>
      </c>
    </row>
    <row r="3046" spans="83:108">
      <c r="CE3046" s="212"/>
      <c r="CF3046" s="213">
        <f>IF(ISNUMBER(SEARCH($H$2,$CG$3:$CG$3874)),MAX($CF$2:CF3045)+1,0)</f>
        <v>0</v>
      </c>
      <c r="CG3046" s="212" t="s">
        <v>32567</v>
      </c>
      <c r="CH3046" s="212"/>
      <c r="CI3046" s="212"/>
      <c r="CJ3046" s="213" t="str">
        <f>IFERROR(VLOOKUP(ROWS($CJ$3:CJ3046),CF3046:$CG$3874,2,0),"")</f>
        <v/>
      </c>
      <c r="CK3046" s="212" t="s">
        <v>32568</v>
      </c>
      <c r="CL3046" s="212" t="s">
        <v>32569</v>
      </c>
      <c r="CM3046" s="78">
        <v>43039</v>
      </c>
      <c r="CN3046" s="212" t="s">
        <v>32570</v>
      </c>
      <c r="CO3046" s="212" t="s">
        <v>32571</v>
      </c>
      <c r="CP3046" s="212" t="s">
        <v>32572</v>
      </c>
      <c r="CQ3046" s="212" t="s">
        <v>32573</v>
      </c>
      <c r="CR3046" s="212" t="s">
        <v>32574</v>
      </c>
      <c r="CS3046" s="44">
        <v>3044</v>
      </c>
      <c r="CT3046" s="44" t="s">
        <v>32575</v>
      </c>
      <c r="CU3046" s="214">
        <v>14575</v>
      </c>
      <c r="CV3046" s="212" t="s">
        <v>32576</v>
      </c>
      <c r="CW3046" s="212" t="s">
        <v>4257</v>
      </c>
      <c r="CX3046" s="44" t="s">
        <v>668</v>
      </c>
      <c r="CY3046" s="78">
        <v>43039</v>
      </c>
      <c r="CZ3046" s="215" t="s">
        <v>763</v>
      </c>
      <c r="DA3046" s="212" t="s">
        <v>737</v>
      </c>
      <c r="DB3046" s="44" t="s">
        <v>722</v>
      </c>
      <c r="DC3046" s="44" t="s">
        <v>1326</v>
      </c>
      <c r="DD3046" s="44" t="s">
        <v>563</v>
      </c>
    </row>
    <row r="3047" spans="83:108">
      <c r="CE3047" s="212"/>
      <c r="CF3047" s="213">
        <f>IF(ISNUMBER(SEARCH($H$2,$CG$3:$CG$3874)),MAX($CF$2:CF3046)+1,0)</f>
        <v>0</v>
      </c>
      <c r="CG3047" s="212" t="s">
        <v>32577</v>
      </c>
      <c r="CH3047" s="212"/>
      <c r="CI3047" s="212"/>
      <c r="CJ3047" s="213" t="str">
        <f>IFERROR(VLOOKUP(ROWS($CJ$3:CJ3047),CF3047:$CG$3874,2,0),"")</f>
        <v/>
      </c>
      <c r="CK3047" s="212" t="s">
        <v>32578</v>
      </c>
      <c r="CL3047" s="212" t="s">
        <v>32579</v>
      </c>
      <c r="CM3047" s="78">
        <v>43404</v>
      </c>
      <c r="CN3047" s="212" t="s">
        <v>32580</v>
      </c>
      <c r="CO3047" s="212" t="s">
        <v>32581</v>
      </c>
      <c r="CP3047" s="212" t="s">
        <v>32582</v>
      </c>
      <c r="CQ3047" s="212" t="s">
        <v>32583</v>
      </c>
      <c r="CR3047" s="212" t="s">
        <v>32584</v>
      </c>
      <c r="CS3047" s="44">
        <v>3045</v>
      </c>
      <c r="CT3047" s="44" t="s">
        <v>32585</v>
      </c>
      <c r="CU3047" s="214">
        <v>16085</v>
      </c>
      <c r="CV3047" s="212" t="s">
        <v>32586</v>
      </c>
      <c r="CW3047" s="212" t="s">
        <v>4257</v>
      </c>
      <c r="CX3047" s="44" t="s">
        <v>11759</v>
      </c>
      <c r="CY3047" s="78">
        <v>43404</v>
      </c>
      <c r="CZ3047" s="215" t="s">
        <v>601</v>
      </c>
      <c r="DA3047" s="212" t="s">
        <v>737</v>
      </c>
      <c r="DB3047" s="44" t="s">
        <v>641</v>
      </c>
      <c r="DC3047" s="44" t="s">
        <v>2838</v>
      </c>
      <c r="DD3047" s="44" t="s">
        <v>515</v>
      </c>
    </row>
    <row r="3048" spans="83:108">
      <c r="CE3048" s="212"/>
      <c r="CF3048" s="213">
        <f>IF(ISNUMBER(SEARCH($H$2,$CG$3:$CG$3874)),MAX($CF$2:CF3047)+1,0)</f>
        <v>0</v>
      </c>
      <c r="CG3048" s="212" t="s">
        <v>32587</v>
      </c>
      <c r="CH3048" s="212"/>
      <c r="CI3048" s="212"/>
      <c r="CJ3048" s="213" t="str">
        <f>IFERROR(VLOOKUP(ROWS($CJ$3:CJ3048),CF3048:$CG$3874,2,0),"")</f>
        <v/>
      </c>
      <c r="CK3048" s="212" t="s">
        <v>32588</v>
      </c>
      <c r="CL3048" s="212" t="s">
        <v>32589</v>
      </c>
      <c r="CM3048" s="78">
        <v>44561</v>
      </c>
      <c r="CN3048" s="212" t="s">
        <v>32590</v>
      </c>
      <c r="CO3048" s="212" t="s">
        <v>32591</v>
      </c>
      <c r="CP3048" s="212" t="s">
        <v>32592</v>
      </c>
      <c r="CQ3048" s="212" t="s">
        <v>32593</v>
      </c>
      <c r="CR3048" s="212" t="s">
        <v>32594</v>
      </c>
      <c r="CS3048" s="44">
        <v>3046</v>
      </c>
      <c r="CT3048" s="44" t="s">
        <v>32595</v>
      </c>
      <c r="CU3048" s="214">
        <v>14074</v>
      </c>
      <c r="CV3048" s="212" t="s">
        <v>32596</v>
      </c>
      <c r="CW3048" s="212" t="s">
        <v>22086</v>
      </c>
      <c r="CX3048" s="44" t="s">
        <v>1703</v>
      </c>
      <c r="CY3048" s="78">
        <v>44561</v>
      </c>
      <c r="CZ3048" s="215" t="s">
        <v>763</v>
      </c>
      <c r="DA3048" s="212" t="s">
        <v>512</v>
      </c>
      <c r="DB3048" s="44" t="s">
        <v>626</v>
      </c>
      <c r="DC3048" s="44" t="s">
        <v>1607</v>
      </c>
      <c r="DD3048" s="44" t="s">
        <v>532</v>
      </c>
    </row>
    <row r="3049" spans="83:108">
      <c r="CE3049" s="212"/>
      <c r="CF3049" s="213">
        <f>IF(ISNUMBER(SEARCH($H$2,$CG$3:$CG$3874)),MAX($CF$2:CF3048)+1,0)</f>
        <v>0</v>
      </c>
      <c r="CG3049" s="212" t="s">
        <v>32597</v>
      </c>
      <c r="CH3049" s="212"/>
      <c r="CI3049" s="212"/>
      <c r="CJ3049" s="213" t="str">
        <f>IFERROR(VLOOKUP(ROWS($CJ$3:CJ3049),CF3049:$CG$3874,2,0),"")</f>
        <v/>
      </c>
      <c r="CK3049" s="212" t="s">
        <v>32598</v>
      </c>
      <c r="CL3049" s="212" t="s">
        <v>32599</v>
      </c>
      <c r="CM3049" s="78">
        <v>44347</v>
      </c>
      <c r="CN3049" s="212" t="s">
        <v>32600</v>
      </c>
      <c r="CO3049" s="212" t="s">
        <v>32601</v>
      </c>
      <c r="CP3049" s="212" t="s">
        <v>32602</v>
      </c>
      <c r="CQ3049" s="212" t="s">
        <v>32603</v>
      </c>
      <c r="CR3049" s="212" t="s">
        <v>32604</v>
      </c>
      <c r="CS3049" s="44">
        <v>3047</v>
      </c>
      <c r="CT3049" s="44" t="s">
        <v>32605</v>
      </c>
      <c r="CU3049" s="214">
        <v>13405</v>
      </c>
      <c r="CV3049" s="212" t="s">
        <v>32606</v>
      </c>
      <c r="CW3049" s="212" t="s">
        <v>22086</v>
      </c>
      <c r="CX3049" s="44" t="s">
        <v>1703</v>
      </c>
      <c r="CY3049" s="78">
        <v>44347</v>
      </c>
      <c r="CZ3049" s="215" t="s">
        <v>763</v>
      </c>
      <c r="DA3049" s="212" t="s">
        <v>512</v>
      </c>
      <c r="DB3049" s="44" t="s">
        <v>626</v>
      </c>
      <c r="DC3049" s="44" t="s">
        <v>1607</v>
      </c>
      <c r="DD3049" s="44" t="s">
        <v>532</v>
      </c>
    </row>
    <row r="3050" spans="83:108">
      <c r="CE3050" s="212"/>
      <c r="CF3050" s="213">
        <f>IF(ISNUMBER(SEARCH($H$2,$CG$3:$CG$3874)),MAX($CF$2:CF3049)+1,0)</f>
        <v>0</v>
      </c>
      <c r="CG3050" s="212" t="s">
        <v>32607</v>
      </c>
      <c r="CH3050" s="212"/>
      <c r="CI3050" s="212"/>
      <c r="CJ3050" s="213" t="str">
        <f>IFERROR(VLOOKUP(ROWS($CJ$3:CJ3050),CF3050:$CG$3874,2,0),"")</f>
        <v/>
      </c>
      <c r="CK3050" s="212" t="s">
        <v>32608</v>
      </c>
      <c r="CL3050" s="212" t="s">
        <v>32609</v>
      </c>
      <c r="CM3050" s="78">
        <v>43039</v>
      </c>
      <c r="CN3050" s="212" t="s">
        <v>32610</v>
      </c>
      <c r="CO3050" s="212" t="s">
        <v>32611</v>
      </c>
      <c r="CP3050" s="212" t="s">
        <v>32612</v>
      </c>
      <c r="CQ3050" s="212" t="s">
        <v>32613</v>
      </c>
      <c r="CR3050" s="212" t="s">
        <v>32614</v>
      </c>
      <c r="CS3050" s="44">
        <v>3048</v>
      </c>
      <c r="CT3050" s="44" t="s">
        <v>32615</v>
      </c>
      <c r="CU3050" s="214">
        <v>954</v>
      </c>
      <c r="CV3050" s="212" t="s">
        <v>32616</v>
      </c>
      <c r="CW3050" s="212" t="s">
        <v>10025</v>
      </c>
      <c r="CX3050" s="44" t="s">
        <v>1238</v>
      </c>
      <c r="CY3050" s="78">
        <v>43039</v>
      </c>
      <c r="CZ3050" s="215" t="s">
        <v>907</v>
      </c>
      <c r="DA3050" s="212" t="s">
        <v>737</v>
      </c>
      <c r="DB3050" s="44" t="s">
        <v>530</v>
      </c>
      <c r="DC3050" s="44" t="s">
        <v>5375</v>
      </c>
      <c r="DD3050" s="44" t="s">
        <v>532</v>
      </c>
    </row>
    <row r="3051" spans="83:108">
      <c r="CE3051" s="212"/>
      <c r="CF3051" s="213">
        <f>IF(ISNUMBER(SEARCH($H$2,$CG$3:$CG$3874)),MAX($CF$2:CF3050)+1,0)</f>
        <v>0</v>
      </c>
      <c r="CG3051" s="212" t="s">
        <v>32617</v>
      </c>
      <c r="CH3051" s="212"/>
      <c r="CI3051" s="212"/>
      <c r="CJ3051" s="213" t="str">
        <f>IFERROR(VLOOKUP(ROWS($CJ$3:CJ3051),CF3051:$CG$3874,2,0),"")</f>
        <v/>
      </c>
      <c r="CK3051" s="212" t="s">
        <v>32618</v>
      </c>
      <c r="CL3051" s="212" t="s">
        <v>32619</v>
      </c>
      <c r="CM3051" s="78">
        <v>43039</v>
      </c>
      <c r="CN3051" s="212" t="s">
        <v>32620</v>
      </c>
      <c r="CO3051" s="212" t="s">
        <v>32621</v>
      </c>
      <c r="CP3051" s="212" t="s">
        <v>32622</v>
      </c>
      <c r="CQ3051" s="212" t="s">
        <v>32623</v>
      </c>
      <c r="CR3051" s="212" t="s">
        <v>32624</v>
      </c>
      <c r="CS3051" s="44">
        <v>3049</v>
      </c>
      <c r="CT3051" s="44" t="s">
        <v>32625</v>
      </c>
      <c r="CU3051" s="214">
        <v>13132</v>
      </c>
      <c r="CV3051" s="212" t="s">
        <v>32626</v>
      </c>
      <c r="CW3051" s="212" t="s">
        <v>10025</v>
      </c>
      <c r="CX3051" s="44" t="s">
        <v>1238</v>
      </c>
      <c r="CY3051" s="78">
        <v>43039</v>
      </c>
      <c r="CZ3051" s="215" t="s">
        <v>545</v>
      </c>
      <c r="DA3051" s="212" t="s">
        <v>737</v>
      </c>
      <c r="DB3051" s="44" t="s">
        <v>626</v>
      </c>
      <c r="DC3051" s="44" t="s">
        <v>5375</v>
      </c>
      <c r="DD3051" s="44" t="s">
        <v>532</v>
      </c>
    </row>
    <row r="3052" spans="83:108">
      <c r="CE3052" s="212"/>
      <c r="CF3052" s="213">
        <f>IF(ISNUMBER(SEARCH($H$2,$CG$3:$CG$3874)),MAX($CF$2:CF3051)+1,0)</f>
        <v>0</v>
      </c>
      <c r="CG3052" s="212" t="s">
        <v>32627</v>
      </c>
      <c r="CH3052" s="212"/>
      <c r="CI3052" s="212"/>
      <c r="CJ3052" s="213" t="str">
        <f>IFERROR(VLOOKUP(ROWS($CJ$3:CJ3052),CF3052:$CG$3874,2,0),"")</f>
        <v/>
      </c>
      <c r="CK3052" s="212" t="s">
        <v>32628</v>
      </c>
      <c r="CL3052" s="212" t="s">
        <v>32629</v>
      </c>
      <c r="CM3052" s="78">
        <v>43039</v>
      </c>
      <c r="CN3052" s="212" t="s">
        <v>32630</v>
      </c>
      <c r="CO3052" s="212" t="s">
        <v>32631</v>
      </c>
      <c r="CP3052" s="212" t="s">
        <v>32632</v>
      </c>
      <c r="CQ3052" s="212" t="s">
        <v>32633</v>
      </c>
      <c r="CR3052" s="212" t="s">
        <v>32634</v>
      </c>
      <c r="CS3052" s="44">
        <v>3050</v>
      </c>
      <c r="CT3052" s="44" t="s">
        <v>32635</v>
      </c>
      <c r="CU3052" s="214">
        <v>16516</v>
      </c>
      <c r="CV3052" s="212" t="s">
        <v>32636</v>
      </c>
      <c r="CW3052" s="212" t="s">
        <v>4257</v>
      </c>
      <c r="CX3052" s="44" t="s">
        <v>3330</v>
      </c>
      <c r="CY3052" s="78">
        <v>43039</v>
      </c>
      <c r="CZ3052" s="215" t="s">
        <v>511</v>
      </c>
      <c r="DA3052" s="212" t="s">
        <v>737</v>
      </c>
      <c r="DB3052" s="44" t="s">
        <v>641</v>
      </c>
      <c r="DC3052" s="44" t="s">
        <v>2838</v>
      </c>
      <c r="DD3052" s="44" t="s">
        <v>532</v>
      </c>
    </row>
    <row r="3053" spans="83:108">
      <c r="CE3053" s="212"/>
      <c r="CF3053" s="213">
        <f>IF(ISNUMBER(SEARCH($H$2,$CG$3:$CG$3874)),MAX($CF$2:CF3052)+1,0)</f>
        <v>0</v>
      </c>
      <c r="CG3053" s="212" t="s">
        <v>32637</v>
      </c>
      <c r="CH3053" s="212"/>
      <c r="CI3053" s="212"/>
      <c r="CJ3053" s="213" t="str">
        <f>IFERROR(VLOOKUP(ROWS($CJ$3:CJ3053),CF3053:$CG$3874,2,0),"")</f>
        <v/>
      </c>
      <c r="CK3053" s="212" t="s">
        <v>32638</v>
      </c>
      <c r="CL3053" s="212" t="s">
        <v>32639</v>
      </c>
      <c r="CM3053" s="78">
        <v>43220</v>
      </c>
      <c r="CN3053" s="212" t="s">
        <v>32640</v>
      </c>
      <c r="CO3053" s="212" t="s">
        <v>32641</v>
      </c>
      <c r="CP3053" s="212" t="s">
        <v>32642</v>
      </c>
      <c r="CQ3053" s="212" t="s">
        <v>32643</v>
      </c>
      <c r="CR3053" s="212" t="s">
        <v>32644</v>
      </c>
      <c r="CS3053" s="44">
        <v>3051</v>
      </c>
      <c r="CT3053" s="44" t="s">
        <v>32645</v>
      </c>
      <c r="CU3053" s="214">
        <v>10368</v>
      </c>
      <c r="CV3053" s="212" t="s">
        <v>32646</v>
      </c>
      <c r="CW3053" s="212" t="s">
        <v>997</v>
      </c>
      <c r="CX3053" s="44" t="s">
        <v>1226</v>
      </c>
      <c r="CY3053" s="78">
        <v>43220</v>
      </c>
      <c r="CZ3053" s="215" t="s">
        <v>999</v>
      </c>
      <c r="DA3053" s="212" t="s">
        <v>512</v>
      </c>
      <c r="DB3053" s="44" t="s">
        <v>641</v>
      </c>
      <c r="DC3053" s="44" t="s">
        <v>1011</v>
      </c>
      <c r="DD3053" s="44" t="s">
        <v>563</v>
      </c>
    </row>
    <row r="3054" spans="83:108">
      <c r="CE3054" s="212"/>
      <c r="CF3054" s="213">
        <f>IF(ISNUMBER(SEARCH($H$2,$CG$3:$CG$3874)),MAX($CF$2:CF3053)+1,0)</f>
        <v>0</v>
      </c>
      <c r="CG3054" s="212" t="s">
        <v>32647</v>
      </c>
      <c r="CH3054" s="212"/>
      <c r="CI3054" s="212"/>
      <c r="CJ3054" s="213" t="str">
        <f>IFERROR(VLOOKUP(ROWS($CJ$3:CJ3054),CF3054:$CG$3874,2,0),"")</f>
        <v/>
      </c>
      <c r="CK3054" s="212" t="s">
        <v>32648</v>
      </c>
      <c r="CL3054" s="212" t="s">
        <v>32649</v>
      </c>
      <c r="CM3054" s="78">
        <v>43220</v>
      </c>
      <c r="CN3054" s="212" t="s">
        <v>32650</v>
      </c>
      <c r="CO3054" s="212" t="s">
        <v>32651</v>
      </c>
      <c r="CP3054" s="212" t="s">
        <v>32652</v>
      </c>
      <c r="CQ3054" s="212" t="s">
        <v>32653</v>
      </c>
      <c r="CR3054" s="212" t="s">
        <v>32654</v>
      </c>
      <c r="CS3054" s="44">
        <v>3052</v>
      </c>
      <c r="CT3054" s="44" t="s">
        <v>32655</v>
      </c>
      <c r="CU3054" s="214">
        <v>3486</v>
      </c>
      <c r="CV3054" s="212" t="s">
        <v>32656</v>
      </c>
      <c r="CW3054" s="212" t="s">
        <v>997</v>
      </c>
      <c r="CX3054" s="44" t="s">
        <v>1226</v>
      </c>
      <c r="CY3054" s="78">
        <v>43220</v>
      </c>
      <c r="CZ3054" s="215" t="s">
        <v>999</v>
      </c>
      <c r="DA3054" s="212" t="s">
        <v>512</v>
      </c>
      <c r="DB3054" s="44" t="s">
        <v>3943</v>
      </c>
      <c r="DC3054" s="44" t="s">
        <v>1011</v>
      </c>
      <c r="DD3054" s="44" t="s">
        <v>563</v>
      </c>
    </row>
    <row r="3055" spans="83:108">
      <c r="CE3055" s="212"/>
      <c r="CF3055" s="213">
        <f>IF(ISNUMBER(SEARCH($H$2,$CG$3:$CG$3874)),MAX($CF$2:CF3054)+1,0)</f>
        <v>0</v>
      </c>
      <c r="CG3055" s="212" t="s">
        <v>32657</v>
      </c>
      <c r="CH3055" s="212"/>
      <c r="CI3055" s="212"/>
      <c r="CJ3055" s="213" t="str">
        <f>IFERROR(VLOOKUP(ROWS($CJ$3:CJ3055),CF3055:$CG$3874,2,0),"")</f>
        <v/>
      </c>
      <c r="CK3055" s="212" t="s">
        <v>32658</v>
      </c>
      <c r="CL3055" s="212" t="s">
        <v>32659</v>
      </c>
      <c r="CM3055" s="78">
        <v>44074</v>
      </c>
      <c r="CN3055" s="212" t="s">
        <v>32660</v>
      </c>
      <c r="CO3055" s="212" t="s">
        <v>32661</v>
      </c>
      <c r="CP3055" s="212" t="s">
        <v>32662</v>
      </c>
      <c r="CQ3055" s="212" t="s">
        <v>32663</v>
      </c>
      <c r="CR3055" s="212" t="s">
        <v>32664</v>
      </c>
      <c r="CS3055" s="44">
        <v>3053</v>
      </c>
      <c r="CT3055" s="44" t="s">
        <v>32665</v>
      </c>
      <c r="CU3055" s="214">
        <v>14662</v>
      </c>
      <c r="CV3055" s="212" t="s">
        <v>32666</v>
      </c>
      <c r="CW3055" s="212" t="s">
        <v>1391</v>
      </c>
      <c r="CX3055" s="44" t="s">
        <v>721</v>
      </c>
      <c r="CY3055" s="78">
        <v>44074</v>
      </c>
      <c r="CZ3055" s="215" t="s">
        <v>545</v>
      </c>
      <c r="DA3055" s="212" t="s">
        <v>546</v>
      </c>
      <c r="DB3055" s="44" t="s">
        <v>641</v>
      </c>
      <c r="DC3055" s="44" t="s">
        <v>827</v>
      </c>
      <c r="DD3055" s="44" t="s">
        <v>532</v>
      </c>
    </row>
    <row r="3056" spans="83:108">
      <c r="CE3056" s="212"/>
      <c r="CF3056" s="213">
        <f>IF(ISNUMBER(SEARCH($H$2,$CG$3:$CG$3874)),MAX($CF$2:CF3055)+1,0)</f>
        <v>0</v>
      </c>
      <c r="CG3056" s="212" t="s">
        <v>32667</v>
      </c>
      <c r="CH3056" s="212"/>
      <c r="CI3056" s="212"/>
      <c r="CJ3056" s="213" t="str">
        <f>IFERROR(VLOOKUP(ROWS($CJ$3:CJ3056),CF3056:$CG$3874,2,0),"")</f>
        <v/>
      </c>
      <c r="CK3056" s="212" t="s">
        <v>32668</v>
      </c>
      <c r="CL3056" s="212" t="s">
        <v>32669</v>
      </c>
      <c r="CM3056" s="78">
        <v>47848</v>
      </c>
      <c r="CN3056" s="212" t="s">
        <v>32670</v>
      </c>
      <c r="CO3056" s="212" t="s">
        <v>32671</v>
      </c>
      <c r="CP3056" s="212" t="s">
        <v>32672</v>
      </c>
      <c r="CQ3056" s="212" t="s">
        <v>32673</v>
      </c>
      <c r="CR3056" s="212" t="s">
        <v>32674</v>
      </c>
      <c r="CS3056" s="44">
        <v>3054</v>
      </c>
      <c r="CT3056" s="44" t="s">
        <v>32675</v>
      </c>
      <c r="CU3056" s="214">
        <v>16400</v>
      </c>
      <c r="CV3056" s="212" t="s">
        <v>32676</v>
      </c>
      <c r="CW3056" s="212" t="s">
        <v>3507</v>
      </c>
      <c r="CX3056" s="44" t="s">
        <v>1287</v>
      </c>
      <c r="CY3056" s="78">
        <v>47848</v>
      </c>
      <c r="CZ3056" s="215" t="s">
        <v>511</v>
      </c>
      <c r="DA3056" s="212" t="s">
        <v>737</v>
      </c>
      <c r="DB3056" s="44" t="s">
        <v>655</v>
      </c>
      <c r="DC3056" s="44" t="s">
        <v>3508</v>
      </c>
      <c r="DD3056" s="44" t="s">
        <v>532</v>
      </c>
    </row>
    <row r="3057" spans="83:108">
      <c r="CE3057" s="212"/>
      <c r="CF3057" s="213">
        <f>IF(ISNUMBER(SEARCH($H$2,$CG$3:$CG$3874)),MAX($CF$2:CF3056)+1,0)</f>
        <v>0</v>
      </c>
      <c r="CG3057" s="212" t="s">
        <v>32677</v>
      </c>
      <c r="CH3057" s="212"/>
      <c r="CI3057" s="212"/>
      <c r="CJ3057" s="213" t="str">
        <f>IFERROR(VLOOKUP(ROWS($CJ$3:CJ3057),CF3057:$CG$3874,2,0),"")</f>
        <v/>
      </c>
      <c r="CK3057" s="212" t="s">
        <v>32678</v>
      </c>
      <c r="CL3057" s="212" t="s">
        <v>32679</v>
      </c>
      <c r="CM3057" s="78">
        <v>44804</v>
      </c>
      <c r="CN3057" s="212" t="s">
        <v>32680</v>
      </c>
      <c r="CO3057" s="212" t="s">
        <v>32681</v>
      </c>
      <c r="CP3057" s="212" t="s">
        <v>32682</v>
      </c>
      <c r="CQ3057" s="212" t="s">
        <v>32683</v>
      </c>
      <c r="CR3057" s="212" t="s">
        <v>32684</v>
      </c>
      <c r="CS3057" s="44">
        <v>3055</v>
      </c>
      <c r="CT3057" s="44" t="s">
        <v>32685</v>
      </c>
      <c r="CU3057" s="214">
        <v>13355</v>
      </c>
      <c r="CV3057" s="212" t="s">
        <v>32686</v>
      </c>
      <c r="CW3057" s="212" t="s">
        <v>1751</v>
      </c>
      <c r="CX3057" s="44" t="s">
        <v>16586</v>
      </c>
      <c r="CY3057" s="78">
        <v>44804</v>
      </c>
      <c r="CZ3057" s="215" t="s">
        <v>763</v>
      </c>
      <c r="DA3057" s="212" t="s">
        <v>737</v>
      </c>
      <c r="DB3057" s="44" t="s">
        <v>655</v>
      </c>
      <c r="DC3057" s="44" t="s">
        <v>10700</v>
      </c>
      <c r="DD3057" s="44" t="s">
        <v>532</v>
      </c>
    </row>
    <row r="3058" spans="83:108">
      <c r="CE3058" s="212"/>
      <c r="CF3058" s="213">
        <f>IF(ISNUMBER(SEARCH($H$2,$CG$3:$CG$3874)),MAX($CF$2:CF3057)+1,0)</f>
        <v>0</v>
      </c>
      <c r="CG3058" s="212" t="s">
        <v>32687</v>
      </c>
      <c r="CH3058" s="212"/>
      <c r="CI3058" s="212"/>
      <c r="CJ3058" s="213" t="str">
        <f>IFERROR(VLOOKUP(ROWS($CJ$3:CJ3058),CF3058:$CG$3874,2,0),"")</f>
        <v/>
      </c>
      <c r="CK3058" s="212" t="s">
        <v>32688</v>
      </c>
      <c r="CL3058" s="212" t="s">
        <v>32689</v>
      </c>
      <c r="CM3058" s="78">
        <v>42916</v>
      </c>
      <c r="CN3058" s="212" t="s">
        <v>32690</v>
      </c>
      <c r="CO3058" s="212" t="s">
        <v>32691</v>
      </c>
      <c r="CP3058" s="212" t="s">
        <v>32692</v>
      </c>
      <c r="CQ3058" s="212" t="s">
        <v>32693</v>
      </c>
      <c r="CR3058" s="212" t="s">
        <v>32694</v>
      </c>
      <c r="CS3058" s="44">
        <v>3056</v>
      </c>
      <c r="CT3058" s="44" t="s">
        <v>32695</v>
      </c>
      <c r="CU3058" s="214">
        <v>13027</v>
      </c>
      <c r="CV3058" s="212" t="s">
        <v>32696</v>
      </c>
      <c r="CW3058" s="212" t="s">
        <v>3932</v>
      </c>
      <c r="CX3058" s="44" t="s">
        <v>1226</v>
      </c>
      <c r="CY3058" s="78">
        <v>42916</v>
      </c>
      <c r="CZ3058" s="215" t="s">
        <v>640</v>
      </c>
      <c r="DA3058" s="212" t="s">
        <v>737</v>
      </c>
      <c r="DB3058" s="44" t="s">
        <v>919</v>
      </c>
      <c r="DC3058" s="44" t="s">
        <v>3365</v>
      </c>
      <c r="DD3058" s="44" t="s">
        <v>532</v>
      </c>
    </row>
    <row r="3059" spans="83:108">
      <c r="CE3059" s="212"/>
      <c r="CF3059" s="213">
        <f>IF(ISNUMBER(SEARCH($H$2,$CG$3:$CG$3874)),MAX($CF$2:CF3058)+1,0)</f>
        <v>0</v>
      </c>
      <c r="CG3059" s="212" t="s">
        <v>32697</v>
      </c>
      <c r="CH3059" s="212"/>
      <c r="CI3059" s="212"/>
      <c r="CJ3059" s="213" t="str">
        <f>IFERROR(VLOOKUP(ROWS($CJ$3:CJ3059),CF3059:$CG$3874,2,0),"")</f>
        <v/>
      </c>
      <c r="CK3059" s="212" t="s">
        <v>32698</v>
      </c>
      <c r="CL3059" s="212" t="s">
        <v>32699</v>
      </c>
      <c r="CM3059" s="78">
        <v>43708</v>
      </c>
      <c r="CN3059" s="212" t="s">
        <v>32700</v>
      </c>
      <c r="CO3059" s="212" t="s">
        <v>32701</v>
      </c>
      <c r="CP3059" s="212" t="s">
        <v>32702</v>
      </c>
      <c r="CQ3059" s="212" t="s">
        <v>32703</v>
      </c>
      <c r="CR3059" s="212" t="s">
        <v>32704</v>
      </c>
      <c r="CS3059" s="44">
        <v>3057</v>
      </c>
      <c r="CT3059" s="44" t="s">
        <v>32705</v>
      </c>
      <c r="CU3059" s="214">
        <v>14419</v>
      </c>
      <c r="CV3059" s="212" t="s">
        <v>32706</v>
      </c>
      <c r="CW3059" s="212" t="s">
        <v>749</v>
      </c>
      <c r="CX3059" s="44" t="s">
        <v>1632</v>
      </c>
      <c r="CY3059" s="78">
        <v>43708</v>
      </c>
      <c r="CZ3059" s="215" t="s">
        <v>601</v>
      </c>
      <c r="DA3059" s="212" t="s">
        <v>512</v>
      </c>
      <c r="DB3059" s="44" t="s">
        <v>655</v>
      </c>
      <c r="DC3059" s="44" t="s">
        <v>5233</v>
      </c>
      <c r="DD3059" s="44" t="s">
        <v>532</v>
      </c>
    </row>
    <row r="3060" spans="83:108">
      <c r="CE3060" s="212"/>
      <c r="CF3060" s="213">
        <f>IF(ISNUMBER(SEARCH($H$2,$CG$3:$CG$3874)),MAX($CF$2:CF3059)+1,0)</f>
        <v>0</v>
      </c>
      <c r="CG3060" s="212" t="s">
        <v>32707</v>
      </c>
      <c r="CH3060" s="212"/>
      <c r="CI3060" s="212"/>
      <c r="CJ3060" s="213" t="str">
        <f>IFERROR(VLOOKUP(ROWS($CJ$3:CJ3060),CF3060:$CG$3874,2,0),"")</f>
        <v/>
      </c>
      <c r="CK3060" s="212" t="s">
        <v>32708</v>
      </c>
      <c r="CL3060" s="212" t="s">
        <v>32709</v>
      </c>
      <c r="CM3060" s="78">
        <v>43708</v>
      </c>
      <c r="CN3060" s="212" t="s">
        <v>32710</v>
      </c>
      <c r="CO3060" s="212" t="s">
        <v>32711</v>
      </c>
      <c r="CP3060" s="212" t="s">
        <v>32712</v>
      </c>
      <c r="CQ3060" s="212" t="s">
        <v>32713</v>
      </c>
      <c r="CR3060" s="212" t="s">
        <v>32714</v>
      </c>
      <c r="CS3060" s="44">
        <v>3058</v>
      </c>
      <c r="CT3060" s="44" t="s">
        <v>32715</v>
      </c>
      <c r="CU3060" s="214">
        <v>14420</v>
      </c>
      <c r="CV3060" s="212" t="s">
        <v>32716</v>
      </c>
      <c r="CW3060" s="212" t="s">
        <v>749</v>
      </c>
      <c r="CX3060" s="44" t="s">
        <v>1632</v>
      </c>
      <c r="CY3060" s="78">
        <v>43708</v>
      </c>
      <c r="CZ3060" s="215" t="s">
        <v>576</v>
      </c>
      <c r="DA3060" s="212" t="s">
        <v>512</v>
      </c>
      <c r="DB3060" s="44" t="s">
        <v>722</v>
      </c>
      <c r="DC3060" s="44" t="s">
        <v>750</v>
      </c>
      <c r="DD3060" s="44" t="s">
        <v>532</v>
      </c>
    </row>
    <row r="3061" spans="83:108">
      <c r="CE3061" s="212"/>
      <c r="CF3061" s="213">
        <f>IF(ISNUMBER(SEARCH($H$2,$CG$3:$CG$3874)),MAX($CF$2:CF3060)+1,0)</f>
        <v>0</v>
      </c>
      <c r="CG3061" s="212" t="s">
        <v>32717</v>
      </c>
      <c r="CH3061" s="212"/>
      <c r="CI3061" s="212"/>
      <c r="CJ3061" s="213" t="str">
        <f>IFERROR(VLOOKUP(ROWS($CJ$3:CJ3061),CF3061:$CG$3874,2,0),"")</f>
        <v/>
      </c>
      <c r="CK3061" s="212" t="s">
        <v>32718</v>
      </c>
      <c r="CL3061" s="212" t="s">
        <v>32719</v>
      </c>
      <c r="CM3061" s="78">
        <v>43100</v>
      </c>
      <c r="CN3061" s="212" t="s">
        <v>32720</v>
      </c>
      <c r="CO3061" s="212" t="s">
        <v>32721</v>
      </c>
      <c r="CP3061" s="212" t="s">
        <v>32722</v>
      </c>
      <c r="CQ3061" s="212" t="s">
        <v>32723</v>
      </c>
      <c r="CR3061" s="212" t="s">
        <v>32724</v>
      </c>
      <c r="CS3061" s="44">
        <v>3059</v>
      </c>
      <c r="CT3061" s="44" t="s">
        <v>32725</v>
      </c>
      <c r="CU3061" s="214">
        <v>14947</v>
      </c>
      <c r="CV3061" s="212" t="s">
        <v>32726</v>
      </c>
      <c r="CW3061" s="212" t="s">
        <v>3802</v>
      </c>
      <c r="CX3061" s="44" t="s">
        <v>3803</v>
      </c>
      <c r="CY3061" s="78">
        <v>43100</v>
      </c>
      <c r="CZ3061" s="215" t="s">
        <v>545</v>
      </c>
      <c r="DA3061" s="212" t="s">
        <v>737</v>
      </c>
      <c r="DB3061" s="44" t="s">
        <v>919</v>
      </c>
      <c r="DC3061" s="44" t="s">
        <v>3836</v>
      </c>
      <c r="DD3061" s="44" t="s">
        <v>532</v>
      </c>
    </row>
    <row r="3062" spans="83:108">
      <c r="CE3062" s="212"/>
      <c r="CF3062" s="213">
        <f>IF(ISNUMBER(SEARCH($H$2,$CG$3:$CG$3874)),MAX($CF$2:CF3061)+1,0)</f>
        <v>0</v>
      </c>
      <c r="CG3062" s="212" t="s">
        <v>32727</v>
      </c>
      <c r="CH3062" s="212"/>
      <c r="CI3062" s="212"/>
      <c r="CJ3062" s="213" t="str">
        <f>IFERROR(VLOOKUP(ROWS($CJ$3:CJ3062),CF3062:$CG$3874,2,0),"")</f>
        <v/>
      </c>
      <c r="CK3062" s="212" t="s">
        <v>32728</v>
      </c>
      <c r="CL3062" s="212" t="s">
        <v>32729</v>
      </c>
      <c r="CM3062" s="78">
        <v>42947</v>
      </c>
      <c r="CN3062" s="212" t="s">
        <v>32730</v>
      </c>
      <c r="CO3062" s="212" t="s">
        <v>32731</v>
      </c>
      <c r="CP3062" s="212" t="s">
        <v>32732</v>
      </c>
      <c r="CQ3062" s="212" t="s">
        <v>32733</v>
      </c>
      <c r="CR3062" s="212" t="s">
        <v>32734</v>
      </c>
      <c r="CS3062" s="44">
        <v>3060</v>
      </c>
      <c r="CT3062" s="44" t="s">
        <v>32735</v>
      </c>
      <c r="CU3062" s="214">
        <v>12010</v>
      </c>
      <c r="CV3062" s="212" t="s">
        <v>32736</v>
      </c>
      <c r="CW3062" s="212" t="s">
        <v>2104</v>
      </c>
      <c r="CX3062" s="44" t="s">
        <v>789</v>
      </c>
      <c r="CY3062" s="78">
        <v>42947</v>
      </c>
      <c r="CZ3062" s="215" t="s">
        <v>601</v>
      </c>
      <c r="DA3062" s="212" t="s">
        <v>737</v>
      </c>
      <c r="DB3062" s="44" t="s">
        <v>919</v>
      </c>
      <c r="DC3062" s="44" t="s">
        <v>2105</v>
      </c>
      <c r="DD3062" s="44" t="s">
        <v>532</v>
      </c>
    </row>
    <row r="3063" spans="83:108">
      <c r="CE3063" s="212"/>
      <c r="CF3063" s="213">
        <f>IF(ISNUMBER(SEARCH($H$2,$CG$3:$CG$3874)),MAX($CF$2:CF3062)+1,0)</f>
        <v>0</v>
      </c>
      <c r="CG3063" s="212" t="s">
        <v>32737</v>
      </c>
      <c r="CH3063" s="212"/>
      <c r="CI3063" s="212"/>
      <c r="CJ3063" s="213" t="str">
        <f>IFERROR(VLOOKUP(ROWS($CJ$3:CJ3063),CF3063:$CG$3874,2,0),"")</f>
        <v/>
      </c>
      <c r="CK3063" s="212" t="s">
        <v>32738</v>
      </c>
      <c r="CL3063" s="212" t="s">
        <v>32739</v>
      </c>
      <c r="CM3063" s="78">
        <v>43131</v>
      </c>
      <c r="CN3063" s="212" t="s">
        <v>32740</v>
      </c>
      <c r="CO3063" s="212" t="s">
        <v>32741</v>
      </c>
      <c r="CP3063" s="212" t="s">
        <v>32742</v>
      </c>
      <c r="CQ3063" s="212" t="s">
        <v>32743</v>
      </c>
      <c r="CR3063" s="212" t="s">
        <v>32744</v>
      </c>
      <c r="CS3063" s="44">
        <v>3061</v>
      </c>
      <c r="CT3063" s="44" t="s">
        <v>32745</v>
      </c>
      <c r="CU3063" s="214">
        <v>12529</v>
      </c>
      <c r="CV3063" s="212" t="s">
        <v>32746</v>
      </c>
      <c r="CW3063" s="212" t="s">
        <v>5598</v>
      </c>
      <c r="CX3063" s="44" t="s">
        <v>789</v>
      </c>
      <c r="CY3063" s="78">
        <v>43131</v>
      </c>
      <c r="CZ3063" s="215" t="s">
        <v>576</v>
      </c>
      <c r="DA3063" s="212" t="s">
        <v>512</v>
      </c>
      <c r="DB3063" s="44" t="s">
        <v>530</v>
      </c>
      <c r="DC3063" s="44" t="s">
        <v>750</v>
      </c>
      <c r="DD3063" s="44" t="s">
        <v>532</v>
      </c>
    </row>
    <row r="3064" spans="83:108">
      <c r="CE3064" s="212"/>
      <c r="CF3064" s="213">
        <f>IF(ISNUMBER(SEARCH($H$2,$CG$3:$CG$3874)),MAX($CF$2:CF3063)+1,0)</f>
        <v>0</v>
      </c>
      <c r="CG3064" s="212" t="s">
        <v>32747</v>
      </c>
      <c r="CH3064" s="212"/>
      <c r="CI3064" s="212"/>
      <c r="CJ3064" s="213" t="str">
        <f>IFERROR(VLOOKUP(ROWS($CJ$3:CJ3064),CF3064:$CG$3874,2,0),"")</f>
        <v/>
      </c>
      <c r="CK3064" s="212" t="s">
        <v>32748</v>
      </c>
      <c r="CL3064" s="212" t="s">
        <v>32749</v>
      </c>
      <c r="CM3064" s="78">
        <v>43131</v>
      </c>
      <c r="CN3064" s="212" t="s">
        <v>32750</v>
      </c>
      <c r="CO3064" s="212" t="s">
        <v>32751</v>
      </c>
      <c r="CP3064" s="212" t="s">
        <v>32752</v>
      </c>
      <c r="CQ3064" s="212" t="s">
        <v>32753</v>
      </c>
      <c r="CR3064" s="212" t="s">
        <v>32754</v>
      </c>
      <c r="CS3064" s="44">
        <v>3062</v>
      </c>
      <c r="CT3064" s="44" t="s">
        <v>32755</v>
      </c>
      <c r="CU3064" s="214">
        <v>15338</v>
      </c>
      <c r="CV3064" s="212" t="s">
        <v>32756</v>
      </c>
      <c r="CW3064" s="212" t="s">
        <v>5641</v>
      </c>
      <c r="CX3064" s="44" t="s">
        <v>789</v>
      </c>
      <c r="CY3064" s="78">
        <v>43131</v>
      </c>
      <c r="CZ3064" s="215" t="s">
        <v>576</v>
      </c>
      <c r="DA3064" s="212" t="s">
        <v>512</v>
      </c>
      <c r="DB3064" s="44" t="s">
        <v>641</v>
      </c>
      <c r="DC3064" s="44" t="s">
        <v>5642</v>
      </c>
      <c r="DD3064" s="44" t="s">
        <v>532</v>
      </c>
    </row>
    <row r="3065" spans="83:108">
      <c r="CE3065" s="212"/>
      <c r="CF3065" s="213">
        <f>IF(ISNUMBER(SEARCH($H$2,$CG$3:$CG$3874)),MAX($CF$2:CF3064)+1,0)</f>
        <v>0</v>
      </c>
      <c r="CG3065" s="212" t="s">
        <v>32757</v>
      </c>
      <c r="CH3065" s="212"/>
      <c r="CI3065" s="212"/>
      <c r="CJ3065" s="213" t="str">
        <f>IFERROR(VLOOKUP(ROWS($CJ$3:CJ3065),CF3065:$CG$3874,2,0),"")</f>
        <v/>
      </c>
      <c r="CK3065" s="212" t="s">
        <v>32758</v>
      </c>
      <c r="CL3065" s="212" t="s">
        <v>32759</v>
      </c>
      <c r="CM3065" s="78">
        <v>43585</v>
      </c>
      <c r="CN3065" s="212" t="s">
        <v>32760</v>
      </c>
      <c r="CO3065" s="212" t="s">
        <v>32761</v>
      </c>
      <c r="CP3065" s="212" t="s">
        <v>32762</v>
      </c>
      <c r="CQ3065" s="212" t="s">
        <v>32763</v>
      </c>
      <c r="CR3065" s="212" t="s">
        <v>32764</v>
      </c>
      <c r="CS3065" s="44">
        <v>3063</v>
      </c>
      <c r="CT3065" s="44" t="s">
        <v>32765</v>
      </c>
      <c r="CU3065" s="214">
        <v>11044</v>
      </c>
      <c r="CV3065" s="212" t="s">
        <v>32766</v>
      </c>
      <c r="CW3065" s="212" t="s">
        <v>1325</v>
      </c>
      <c r="CX3065" s="44" t="s">
        <v>639</v>
      </c>
      <c r="CY3065" s="78">
        <v>43585</v>
      </c>
      <c r="CZ3065" s="215" t="s">
        <v>511</v>
      </c>
      <c r="DA3065" s="212" t="s">
        <v>529</v>
      </c>
      <c r="DB3065" s="44" t="s">
        <v>802</v>
      </c>
      <c r="DC3065" s="44" t="s">
        <v>1326</v>
      </c>
      <c r="DD3065" s="44" t="s">
        <v>563</v>
      </c>
    </row>
    <row r="3066" spans="83:108">
      <c r="CE3066" s="212"/>
      <c r="CF3066" s="213">
        <f>IF(ISNUMBER(SEARCH($H$2,$CG$3:$CG$3874)),MAX($CF$2:CF3065)+1,0)</f>
        <v>0</v>
      </c>
      <c r="CG3066" s="212" t="s">
        <v>32767</v>
      </c>
      <c r="CH3066" s="212"/>
      <c r="CI3066" s="212"/>
      <c r="CJ3066" s="213" t="str">
        <f>IFERROR(VLOOKUP(ROWS($CJ$3:CJ3066),CF3066:$CG$3874,2,0),"")</f>
        <v/>
      </c>
      <c r="CK3066" s="212" t="s">
        <v>32768</v>
      </c>
      <c r="CL3066" s="212" t="s">
        <v>32769</v>
      </c>
      <c r="CM3066" s="78">
        <v>43465</v>
      </c>
      <c r="CN3066" s="212" t="s">
        <v>32770</v>
      </c>
      <c r="CO3066" s="212" t="s">
        <v>32771</v>
      </c>
      <c r="CP3066" s="212" t="s">
        <v>32772</v>
      </c>
      <c r="CQ3066" s="212" t="s">
        <v>32773</v>
      </c>
      <c r="CR3066" s="212" t="s">
        <v>32774</v>
      </c>
      <c r="CS3066" s="44">
        <v>3064</v>
      </c>
      <c r="CT3066" s="44" t="s">
        <v>32775</v>
      </c>
      <c r="CU3066" s="214">
        <v>7368</v>
      </c>
      <c r="CV3066" s="212" t="s">
        <v>32776</v>
      </c>
      <c r="CW3066" s="212" t="s">
        <v>10070</v>
      </c>
      <c r="CX3066" s="44" t="s">
        <v>2141</v>
      </c>
      <c r="CY3066" s="78">
        <v>43465</v>
      </c>
      <c r="CZ3066" s="215" t="s">
        <v>640</v>
      </c>
      <c r="DA3066" s="212" t="s">
        <v>737</v>
      </c>
      <c r="DB3066" s="44" t="s">
        <v>547</v>
      </c>
      <c r="DC3066" s="44" t="s">
        <v>32777</v>
      </c>
      <c r="DD3066" s="44" t="s">
        <v>532</v>
      </c>
    </row>
    <row r="3067" spans="83:108">
      <c r="CE3067" s="212"/>
      <c r="CF3067" s="213">
        <f>IF(ISNUMBER(SEARCH($H$2,$CG$3:$CG$3874)),MAX($CF$2:CF3066)+1,0)</f>
        <v>0</v>
      </c>
      <c r="CG3067" s="212" t="s">
        <v>32778</v>
      </c>
      <c r="CH3067" s="212"/>
      <c r="CI3067" s="212"/>
      <c r="CJ3067" s="213" t="str">
        <f>IFERROR(VLOOKUP(ROWS($CJ$3:CJ3067),CF3067:$CG$3874,2,0),"")</f>
        <v/>
      </c>
      <c r="CK3067" s="212" t="s">
        <v>32779</v>
      </c>
      <c r="CL3067" s="212" t="s">
        <v>32780</v>
      </c>
      <c r="CM3067" s="78">
        <v>43465</v>
      </c>
      <c r="CN3067" s="212" t="s">
        <v>32781</v>
      </c>
      <c r="CO3067" s="212" t="s">
        <v>32782</v>
      </c>
      <c r="CP3067" s="212" t="s">
        <v>32783</v>
      </c>
      <c r="CQ3067" s="212" t="s">
        <v>32784</v>
      </c>
      <c r="CR3067" s="212" t="s">
        <v>32785</v>
      </c>
      <c r="CS3067" s="44">
        <v>3065</v>
      </c>
      <c r="CT3067" s="44" t="s">
        <v>32786</v>
      </c>
      <c r="CU3067" s="214">
        <v>15291</v>
      </c>
      <c r="CV3067" s="212" t="s">
        <v>32787</v>
      </c>
      <c r="CW3067" s="212" t="s">
        <v>10070</v>
      </c>
      <c r="CX3067" s="44" t="s">
        <v>2141</v>
      </c>
      <c r="CY3067" s="78">
        <v>43465</v>
      </c>
      <c r="CZ3067" s="215" t="s">
        <v>763</v>
      </c>
      <c r="DA3067" s="212" t="s">
        <v>737</v>
      </c>
      <c r="DB3067" s="44" t="s">
        <v>919</v>
      </c>
      <c r="DC3067" s="44" t="s">
        <v>32777</v>
      </c>
      <c r="DD3067" s="44" t="s">
        <v>532</v>
      </c>
    </row>
    <row r="3068" spans="83:108">
      <c r="CE3068" s="212"/>
      <c r="CF3068" s="213">
        <f>IF(ISNUMBER(SEARCH($H$2,$CG$3:$CG$3874)),MAX($CF$2:CF3067)+1,0)</f>
        <v>0</v>
      </c>
      <c r="CG3068" s="212" t="s">
        <v>32788</v>
      </c>
      <c r="CH3068" s="212"/>
      <c r="CI3068" s="212"/>
      <c r="CJ3068" s="213" t="str">
        <f>IFERROR(VLOOKUP(ROWS($CJ$3:CJ3068),CF3068:$CG$3874,2,0),"")</f>
        <v/>
      </c>
      <c r="CK3068" s="212" t="s">
        <v>32789</v>
      </c>
      <c r="CL3068" s="212" t="s">
        <v>32790</v>
      </c>
      <c r="CM3068" s="78">
        <v>43585</v>
      </c>
      <c r="CN3068" s="212" t="s">
        <v>32791</v>
      </c>
      <c r="CO3068" s="212" t="s">
        <v>32792</v>
      </c>
      <c r="CP3068" s="212" t="s">
        <v>32793</v>
      </c>
      <c r="CQ3068" s="212" t="s">
        <v>32794</v>
      </c>
      <c r="CR3068" s="212" t="s">
        <v>32795</v>
      </c>
      <c r="CS3068" s="44">
        <v>3066</v>
      </c>
      <c r="CT3068" s="44" t="s">
        <v>32796</v>
      </c>
      <c r="CU3068" s="214">
        <v>14548</v>
      </c>
      <c r="CV3068" s="212" t="s">
        <v>32797</v>
      </c>
      <c r="CW3068" s="212" t="s">
        <v>3594</v>
      </c>
      <c r="CX3068" s="44" t="s">
        <v>560</v>
      </c>
      <c r="CY3068" s="78">
        <v>43585</v>
      </c>
      <c r="CZ3068" s="215" t="s">
        <v>640</v>
      </c>
      <c r="DA3068" s="212" t="s">
        <v>529</v>
      </c>
      <c r="DB3068" s="44" t="s">
        <v>802</v>
      </c>
      <c r="DC3068" s="44" t="s">
        <v>908</v>
      </c>
      <c r="DD3068" s="44" t="s">
        <v>532</v>
      </c>
    </row>
    <row r="3069" spans="83:108">
      <c r="CE3069" s="212"/>
      <c r="CF3069" s="213">
        <f>IF(ISNUMBER(SEARCH($H$2,$CG$3:$CG$3874)),MAX($CF$2:CF3068)+1,0)</f>
        <v>0</v>
      </c>
      <c r="CG3069" s="212" t="s">
        <v>32798</v>
      </c>
      <c r="CH3069" s="212"/>
      <c r="CI3069" s="212"/>
      <c r="CJ3069" s="213" t="str">
        <f>IFERROR(VLOOKUP(ROWS($CJ$3:CJ3069),CF3069:$CG$3874,2,0),"")</f>
        <v/>
      </c>
      <c r="CK3069" s="212" t="s">
        <v>32799</v>
      </c>
      <c r="CL3069" s="212" t="s">
        <v>32800</v>
      </c>
      <c r="CM3069" s="78">
        <v>44347</v>
      </c>
      <c r="CN3069" s="212" t="s">
        <v>32801</v>
      </c>
      <c r="CO3069" s="212" t="s">
        <v>32802</v>
      </c>
      <c r="CP3069" s="212" t="s">
        <v>32803</v>
      </c>
      <c r="CQ3069" s="212" t="s">
        <v>32804</v>
      </c>
      <c r="CR3069" s="212" t="s">
        <v>32805</v>
      </c>
      <c r="CS3069" s="44">
        <v>3067</v>
      </c>
      <c r="CT3069" s="44" t="s">
        <v>32806</v>
      </c>
      <c r="CU3069" s="214">
        <v>15666</v>
      </c>
      <c r="CV3069" s="212" t="s">
        <v>32807</v>
      </c>
      <c r="CW3069" s="212" t="s">
        <v>2058</v>
      </c>
      <c r="CX3069" s="44" t="s">
        <v>1831</v>
      </c>
      <c r="CY3069" s="78">
        <v>44347</v>
      </c>
      <c r="CZ3069" s="215" t="s">
        <v>640</v>
      </c>
      <c r="DA3069" s="212" t="s">
        <v>512</v>
      </c>
      <c r="DB3069" s="44" t="s">
        <v>802</v>
      </c>
      <c r="DC3069" s="44" t="s">
        <v>1060</v>
      </c>
      <c r="DD3069" s="44" t="s">
        <v>532</v>
      </c>
    </row>
    <row r="3070" spans="83:108">
      <c r="CE3070" s="212"/>
      <c r="CF3070" s="213">
        <f>IF(ISNUMBER(SEARCH($H$2,$CG$3:$CG$3874)),MAX($CF$2:CF3069)+1,0)</f>
        <v>0</v>
      </c>
      <c r="CG3070" s="212" t="s">
        <v>32808</v>
      </c>
      <c r="CH3070" s="212"/>
      <c r="CI3070" s="212"/>
      <c r="CJ3070" s="213" t="str">
        <f>IFERROR(VLOOKUP(ROWS($CJ$3:CJ3070),CF3070:$CG$3874,2,0),"")</f>
        <v/>
      </c>
      <c r="CK3070" s="212" t="s">
        <v>32809</v>
      </c>
      <c r="CL3070" s="212" t="s">
        <v>32810</v>
      </c>
      <c r="CM3070" s="78">
        <v>43951</v>
      </c>
      <c r="CN3070" s="212" t="s">
        <v>32811</v>
      </c>
      <c r="CO3070" s="212" t="s">
        <v>32812</v>
      </c>
      <c r="CP3070" s="212" t="s">
        <v>32813</v>
      </c>
      <c r="CQ3070" s="212" t="s">
        <v>32814</v>
      </c>
      <c r="CR3070" s="212" t="s">
        <v>32815</v>
      </c>
      <c r="CS3070" s="44">
        <v>3068</v>
      </c>
      <c r="CT3070" s="44" t="s">
        <v>32816</v>
      </c>
      <c r="CU3070" s="214">
        <v>16732</v>
      </c>
      <c r="CV3070" s="212" t="s">
        <v>32817</v>
      </c>
      <c r="CW3070" s="212" t="s">
        <v>32818</v>
      </c>
      <c r="CX3070" s="44" t="s">
        <v>32819</v>
      </c>
      <c r="CY3070" s="78">
        <v>43951</v>
      </c>
      <c r="CZ3070" s="215" t="s">
        <v>511</v>
      </c>
      <c r="DA3070" s="212" t="s">
        <v>512</v>
      </c>
      <c r="DB3070" s="44" t="s">
        <v>641</v>
      </c>
      <c r="DC3070" s="44" t="s">
        <v>32820</v>
      </c>
      <c r="DD3070" s="44" t="s">
        <v>515</v>
      </c>
    </row>
    <row r="3071" spans="83:108">
      <c r="CE3071" s="212"/>
      <c r="CF3071" s="213">
        <f>IF(ISNUMBER(SEARCH($H$2,$CG$3:$CG$3874)),MAX($CF$2:CF3070)+1,0)</f>
        <v>0</v>
      </c>
      <c r="CG3071" s="212" t="s">
        <v>32821</v>
      </c>
      <c r="CH3071" s="212"/>
      <c r="CI3071" s="212"/>
      <c r="CJ3071" s="213" t="str">
        <f>IFERROR(VLOOKUP(ROWS($CJ$3:CJ3071),CF3071:$CG$3874,2,0),"")</f>
        <v/>
      </c>
      <c r="CK3071" s="212" t="s">
        <v>32822</v>
      </c>
      <c r="CL3071" s="212" t="s">
        <v>32823</v>
      </c>
      <c r="CM3071" s="78">
        <v>43220</v>
      </c>
      <c r="CN3071" s="212" t="s">
        <v>32824</v>
      </c>
      <c r="CO3071" s="212" t="s">
        <v>32825</v>
      </c>
      <c r="CP3071" s="212" t="s">
        <v>32826</v>
      </c>
      <c r="CQ3071" s="212" t="s">
        <v>32827</v>
      </c>
      <c r="CR3071" s="212" t="s">
        <v>32828</v>
      </c>
      <c r="CS3071" s="44">
        <v>3069</v>
      </c>
      <c r="CT3071" s="44" t="s">
        <v>32829</v>
      </c>
      <c r="CU3071" s="214">
        <v>13815</v>
      </c>
      <c r="CV3071" s="212" t="s">
        <v>32830</v>
      </c>
      <c r="CW3071" s="212" t="s">
        <v>22995</v>
      </c>
      <c r="CX3071" s="44" t="s">
        <v>5089</v>
      </c>
      <c r="CY3071" s="78">
        <v>43220</v>
      </c>
      <c r="CZ3071" s="215" t="s">
        <v>601</v>
      </c>
      <c r="DA3071" s="212" t="s">
        <v>512</v>
      </c>
      <c r="DB3071" s="44" t="s">
        <v>802</v>
      </c>
      <c r="DC3071" s="44" t="s">
        <v>32831</v>
      </c>
      <c r="DD3071" s="44" t="s">
        <v>532</v>
      </c>
    </row>
    <row r="3072" spans="83:108">
      <c r="CE3072" s="212"/>
      <c r="CF3072" s="213">
        <f>IF(ISNUMBER(SEARCH($H$2,$CG$3:$CG$3874)),MAX($CF$2:CF3071)+1,0)</f>
        <v>0</v>
      </c>
      <c r="CG3072" s="212" t="s">
        <v>32832</v>
      </c>
      <c r="CH3072" s="212"/>
      <c r="CI3072" s="212"/>
      <c r="CJ3072" s="213" t="str">
        <f>IFERROR(VLOOKUP(ROWS($CJ$3:CJ3072),CF3072:$CG$3874,2,0),"")</f>
        <v/>
      </c>
      <c r="CK3072" s="212" t="s">
        <v>32833</v>
      </c>
      <c r="CL3072" s="212" t="s">
        <v>32834</v>
      </c>
      <c r="CM3072" s="78">
        <v>43708</v>
      </c>
      <c r="CN3072" s="212" t="s">
        <v>32835</v>
      </c>
      <c r="CO3072" s="212" t="s">
        <v>32836</v>
      </c>
      <c r="CP3072" s="212" t="s">
        <v>32837</v>
      </c>
      <c r="CQ3072" s="212" t="s">
        <v>32838</v>
      </c>
      <c r="CR3072" s="212" t="s">
        <v>32839</v>
      </c>
      <c r="CS3072" s="44">
        <v>3070</v>
      </c>
      <c r="CT3072" s="44" t="s">
        <v>32840</v>
      </c>
      <c r="CU3072" s="214">
        <v>15743</v>
      </c>
      <c r="CV3072" s="212" t="s">
        <v>32841</v>
      </c>
      <c r="CW3072" s="212" t="s">
        <v>8723</v>
      </c>
      <c r="CX3072" s="44" t="s">
        <v>2022</v>
      </c>
      <c r="CY3072" s="78">
        <v>43708</v>
      </c>
      <c r="CZ3072" s="215" t="s">
        <v>511</v>
      </c>
      <c r="DA3072" s="212" t="s">
        <v>512</v>
      </c>
      <c r="DB3072" s="44" t="s">
        <v>641</v>
      </c>
      <c r="DC3072" s="44" t="s">
        <v>32842</v>
      </c>
      <c r="DD3072" s="44" t="s">
        <v>532</v>
      </c>
    </row>
    <row r="3073" spans="83:108">
      <c r="CE3073" s="212"/>
      <c r="CF3073" s="213">
        <f>IF(ISNUMBER(SEARCH($H$2,$CG$3:$CG$3874)),MAX($CF$2:CF3072)+1,0)</f>
        <v>0</v>
      </c>
      <c r="CG3073" s="212" t="s">
        <v>32843</v>
      </c>
      <c r="CH3073" s="212"/>
      <c r="CI3073" s="212"/>
      <c r="CJ3073" s="213" t="str">
        <f>IFERROR(VLOOKUP(ROWS($CJ$3:CJ3073),CF3073:$CG$3874,2,0),"")</f>
        <v/>
      </c>
      <c r="CK3073" s="212" t="s">
        <v>32844</v>
      </c>
      <c r="CL3073" s="212" t="s">
        <v>32845</v>
      </c>
      <c r="CM3073" s="78">
        <v>43220</v>
      </c>
      <c r="CN3073" s="212" t="s">
        <v>32846</v>
      </c>
      <c r="CO3073" s="212" t="s">
        <v>32847</v>
      </c>
      <c r="CP3073" s="212" t="s">
        <v>32848</v>
      </c>
      <c r="CQ3073" s="212" t="s">
        <v>32849</v>
      </c>
      <c r="CR3073" s="212" t="s">
        <v>32850</v>
      </c>
      <c r="CS3073" s="44">
        <v>3071</v>
      </c>
      <c r="CT3073" s="44" t="s">
        <v>32851</v>
      </c>
      <c r="CU3073" s="214">
        <v>15076</v>
      </c>
      <c r="CV3073" s="212" t="s">
        <v>32852</v>
      </c>
      <c r="CW3073" s="212" t="s">
        <v>1774</v>
      </c>
      <c r="CX3073" s="44" t="s">
        <v>1831</v>
      </c>
      <c r="CY3073" s="78">
        <v>43220</v>
      </c>
      <c r="CZ3073" s="215" t="s">
        <v>545</v>
      </c>
      <c r="DA3073" s="212" t="s">
        <v>512</v>
      </c>
      <c r="DB3073" s="44" t="s">
        <v>802</v>
      </c>
      <c r="DC3073" s="44" t="s">
        <v>986</v>
      </c>
      <c r="DD3073" s="44" t="s">
        <v>532</v>
      </c>
    </row>
    <row r="3074" spans="83:108">
      <c r="CE3074" s="212"/>
      <c r="CF3074" s="213">
        <f>IF(ISNUMBER(SEARCH($H$2,$CG$3:$CG$3874)),MAX($CF$2:CF3073)+1,0)</f>
        <v>0</v>
      </c>
      <c r="CG3074" s="212" t="s">
        <v>32853</v>
      </c>
      <c r="CH3074" s="212"/>
      <c r="CI3074" s="212"/>
      <c r="CJ3074" s="213" t="str">
        <f>IFERROR(VLOOKUP(ROWS($CJ$3:CJ3074),CF3074:$CG$3874,2,0),"")</f>
        <v/>
      </c>
      <c r="CK3074" s="212" t="s">
        <v>32854</v>
      </c>
      <c r="CL3074" s="212" t="s">
        <v>32855</v>
      </c>
      <c r="CM3074" s="78">
        <v>43220</v>
      </c>
      <c r="CN3074" s="212" t="s">
        <v>32856</v>
      </c>
      <c r="CO3074" s="212" t="s">
        <v>32857</v>
      </c>
      <c r="CP3074" s="212" t="s">
        <v>32858</v>
      </c>
      <c r="CQ3074" s="212" t="s">
        <v>32859</v>
      </c>
      <c r="CR3074" s="212" t="s">
        <v>32860</v>
      </c>
      <c r="CS3074" s="44">
        <v>3072</v>
      </c>
      <c r="CT3074" s="44" t="s">
        <v>32861</v>
      </c>
      <c r="CU3074" s="214">
        <v>15097</v>
      </c>
      <c r="CV3074" s="212" t="s">
        <v>32862</v>
      </c>
      <c r="CW3074" s="212" t="s">
        <v>1854</v>
      </c>
      <c r="CX3074" s="44" t="s">
        <v>1831</v>
      </c>
      <c r="CY3074" s="78">
        <v>43220</v>
      </c>
      <c r="CZ3074" s="215" t="s">
        <v>601</v>
      </c>
      <c r="DA3074" s="212" t="s">
        <v>512</v>
      </c>
      <c r="DB3074" s="44" t="s">
        <v>641</v>
      </c>
      <c r="DC3074" s="44" t="s">
        <v>1855</v>
      </c>
      <c r="DD3074" s="44" t="s">
        <v>532</v>
      </c>
    </row>
    <row r="3075" spans="83:108">
      <c r="CE3075" s="212"/>
      <c r="CF3075" s="213">
        <f>IF(ISNUMBER(SEARCH($H$2,$CG$3:$CG$3874)),MAX($CF$2:CF3074)+1,0)</f>
        <v>0</v>
      </c>
      <c r="CG3075" s="212" t="s">
        <v>32863</v>
      </c>
      <c r="CH3075" s="212"/>
      <c r="CI3075" s="212"/>
      <c r="CJ3075" s="213" t="str">
        <f>IFERROR(VLOOKUP(ROWS($CJ$3:CJ3075),CF3075:$CG$3874,2,0),"")</f>
        <v/>
      </c>
      <c r="CK3075" s="212" t="s">
        <v>32864</v>
      </c>
      <c r="CL3075" s="212" t="s">
        <v>32865</v>
      </c>
      <c r="CM3075" s="78">
        <v>43220</v>
      </c>
      <c r="CN3075" s="212" t="s">
        <v>32866</v>
      </c>
      <c r="CO3075" s="212" t="s">
        <v>32867</v>
      </c>
      <c r="CP3075" s="212" t="s">
        <v>32868</v>
      </c>
      <c r="CQ3075" s="212" t="s">
        <v>32869</v>
      </c>
      <c r="CR3075" s="212" t="s">
        <v>32870</v>
      </c>
      <c r="CS3075" s="44">
        <v>3073</v>
      </c>
      <c r="CT3075" s="44" t="s">
        <v>32871</v>
      </c>
      <c r="CU3075" s="214">
        <v>15570</v>
      </c>
      <c r="CV3075" s="212" t="s">
        <v>32872</v>
      </c>
      <c r="CW3075" s="212" t="s">
        <v>1774</v>
      </c>
      <c r="CX3075" s="44" t="s">
        <v>1831</v>
      </c>
      <c r="CY3075" s="78">
        <v>43220</v>
      </c>
      <c r="CZ3075" s="215" t="s">
        <v>545</v>
      </c>
      <c r="DA3075" s="212" t="s">
        <v>512</v>
      </c>
      <c r="DB3075" s="44" t="s">
        <v>641</v>
      </c>
      <c r="DC3075" s="44" t="s">
        <v>986</v>
      </c>
      <c r="DD3075" s="44" t="s">
        <v>532</v>
      </c>
    </row>
    <row r="3076" spans="83:108">
      <c r="CE3076" s="212"/>
      <c r="CF3076" s="213">
        <f>IF(ISNUMBER(SEARCH($H$2,$CG$3:$CG$3874)),MAX($CF$2:CF3075)+1,0)</f>
        <v>0</v>
      </c>
      <c r="CG3076" s="212" t="s">
        <v>32873</v>
      </c>
      <c r="CH3076" s="212"/>
      <c r="CI3076" s="212"/>
      <c r="CJ3076" s="213" t="str">
        <f>IFERROR(VLOOKUP(ROWS($CJ$3:CJ3076),CF3076:$CG$3874,2,0),"")</f>
        <v/>
      </c>
      <c r="CK3076" s="212" t="s">
        <v>32874</v>
      </c>
      <c r="CL3076" s="212" t="s">
        <v>32875</v>
      </c>
      <c r="CM3076" s="78">
        <v>43465</v>
      </c>
      <c r="CN3076" s="212" t="s">
        <v>32876</v>
      </c>
      <c r="CO3076" s="212" t="s">
        <v>32877</v>
      </c>
      <c r="CP3076" s="212" t="s">
        <v>32878</v>
      </c>
      <c r="CQ3076" s="212" t="s">
        <v>32879</v>
      </c>
      <c r="CR3076" s="212" t="s">
        <v>32880</v>
      </c>
      <c r="CS3076" s="44">
        <v>3074</v>
      </c>
      <c r="CT3076" s="44" t="s">
        <v>32881</v>
      </c>
      <c r="CU3076" s="214">
        <v>16133</v>
      </c>
      <c r="CV3076" s="212" t="s">
        <v>32882</v>
      </c>
      <c r="CW3076" s="212" t="s">
        <v>18292</v>
      </c>
      <c r="CX3076" s="44" t="s">
        <v>1606</v>
      </c>
      <c r="CY3076" s="78">
        <v>43465</v>
      </c>
      <c r="CZ3076" s="215" t="s">
        <v>601</v>
      </c>
      <c r="DA3076" s="212" t="s">
        <v>737</v>
      </c>
      <c r="DB3076" s="44" t="s">
        <v>655</v>
      </c>
      <c r="DC3076" s="44" t="s">
        <v>18293</v>
      </c>
      <c r="DD3076" s="44" t="s">
        <v>532</v>
      </c>
    </row>
    <row r="3077" spans="83:108">
      <c r="CE3077" s="212"/>
      <c r="CF3077" s="213">
        <f>IF(ISNUMBER(SEARCH($H$2,$CG$3:$CG$3874)),MAX($CF$2:CF3076)+1,0)</f>
        <v>0</v>
      </c>
      <c r="CG3077" s="212" t="s">
        <v>32883</v>
      </c>
      <c r="CH3077" s="212"/>
      <c r="CI3077" s="212"/>
      <c r="CJ3077" s="213" t="str">
        <f>IFERROR(VLOOKUP(ROWS($CJ$3:CJ3077),CF3077:$CG$3874,2,0),"")</f>
        <v/>
      </c>
      <c r="CK3077" s="212" t="s">
        <v>32884</v>
      </c>
      <c r="CL3077" s="212" t="s">
        <v>32885</v>
      </c>
      <c r="CM3077" s="78">
        <v>42369</v>
      </c>
      <c r="CN3077" s="212" t="s">
        <v>32886</v>
      </c>
      <c r="CO3077" s="212" t="s">
        <v>32887</v>
      </c>
      <c r="CP3077" s="212" t="s">
        <v>32888</v>
      </c>
      <c r="CQ3077" s="212" t="s">
        <v>32889</v>
      </c>
      <c r="CR3077" s="212" t="s">
        <v>32890</v>
      </c>
      <c r="CS3077" s="44">
        <v>3075</v>
      </c>
      <c r="CT3077" s="44" t="s">
        <v>32891</v>
      </c>
      <c r="CU3077" s="214">
        <v>17</v>
      </c>
      <c r="CV3077" s="212" t="s">
        <v>32892</v>
      </c>
      <c r="CW3077" s="212" t="s">
        <v>4455</v>
      </c>
      <c r="CX3077" s="44" t="s">
        <v>32893</v>
      </c>
      <c r="CY3077" s="78">
        <v>42369</v>
      </c>
      <c r="CZ3077" s="215" t="s">
        <v>907</v>
      </c>
      <c r="DA3077" s="212" t="s">
        <v>737</v>
      </c>
      <c r="DB3077" s="44" t="s">
        <v>919</v>
      </c>
      <c r="DC3077" s="44" t="s">
        <v>32894</v>
      </c>
      <c r="DD3077" s="44" t="s">
        <v>532</v>
      </c>
    </row>
    <row r="3078" spans="83:108">
      <c r="CE3078" s="212"/>
      <c r="CF3078" s="213">
        <f>IF(ISNUMBER(SEARCH($H$2,$CG$3:$CG$3874)),MAX($CF$2:CF3077)+1,0)</f>
        <v>0</v>
      </c>
      <c r="CG3078" s="212" t="s">
        <v>32895</v>
      </c>
      <c r="CH3078" s="212"/>
      <c r="CI3078" s="212"/>
      <c r="CJ3078" s="213" t="str">
        <f>IFERROR(VLOOKUP(ROWS($CJ$3:CJ3078),CF3078:$CG$3874,2,0),"")</f>
        <v/>
      </c>
      <c r="CK3078" s="212" t="s">
        <v>32896</v>
      </c>
      <c r="CL3078" s="212" t="s">
        <v>32897</v>
      </c>
      <c r="CM3078" s="78">
        <v>42369</v>
      </c>
      <c r="CN3078" s="212" t="s">
        <v>32898</v>
      </c>
      <c r="CO3078" s="212" t="s">
        <v>32899</v>
      </c>
      <c r="CP3078" s="212" t="s">
        <v>32900</v>
      </c>
      <c r="CQ3078" s="212" t="s">
        <v>32901</v>
      </c>
      <c r="CR3078" s="212" t="s">
        <v>32902</v>
      </c>
      <c r="CS3078" s="44">
        <v>3076</v>
      </c>
      <c r="CT3078" s="44" t="s">
        <v>32903</v>
      </c>
      <c r="CU3078" s="214">
        <v>133</v>
      </c>
      <c r="CV3078" s="212" t="s">
        <v>32904</v>
      </c>
      <c r="CW3078" s="212" t="s">
        <v>3216</v>
      </c>
      <c r="CX3078" s="44" t="s">
        <v>32893</v>
      </c>
      <c r="CY3078" s="78">
        <v>42369</v>
      </c>
      <c r="CZ3078" s="215" t="s">
        <v>640</v>
      </c>
      <c r="DA3078" s="212" t="s">
        <v>737</v>
      </c>
      <c r="DB3078" s="44" t="s">
        <v>919</v>
      </c>
      <c r="DC3078" s="44" t="s">
        <v>3217</v>
      </c>
      <c r="DD3078" s="44" t="s">
        <v>563</v>
      </c>
    </row>
    <row r="3079" spans="83:108">
      <c r="CE3079" s="212"/>
      <c r="CF3079" s="213">
        <f>IF(ISNUMBER(SEARCH($H$2,$CG$3:$CG$3874)),MAX($CF$2:CF3078)+1,0)</f>
        <v>0</v>
      </c>
      <c r="CG3079" s="212" t="s">
        <v>32905</v>
      </c>
      <c r="CH3079" s="212"/>
      <c r="CI3079" s="212"/>
      <c r="CJ3079" s="213" t="str">
        <f>IFERROR(VLOOKUP(ROWS($CJ$3:CJ3079),CF3079:$CG$3874,2,0),"")</f>
        <v/>
      </c>
      <c r="CK3079" s="212" t="s">
        <v>32906</v>
      </c>
      <c r="CL3079" s="212" t="s">
        <v>32907</v>
      </c>
      <c r="CM3079" s="78">
        <v>47848</v>
      </c>
      <c r="CN3079" s="212" t="s">
        <v>32908</v>
      </c>
      <c r="CO3079" s="212" t="s">
        <v>32909</v>
      </c>
      <c r="CP3079" s="212" t="s">
        <v>32910</v>
      </c>
      <c r="CQ3079" s="212" t="s">
        <v>32911</v>
      </c>
      <c r="CR3079" s="212" t="s">
        <v>32912</v>
      </c>
      <c r="CS3079" s="44">
        <v>3077</v>
      </c>
      <c r="CT3079" s="44" t="s">
        <v>32913</v>
      </c>
      <c r="CU3079" s="214">
        <v>14363</v>
      </c>
      <c r="CV3079" s="212" t="s">
        <v>32914</v>
      </c>
      <c r="CW3079" s="212" t="s">
        <v>3216</v>
      </c>
      <c r="CX3079" s="44" t="s">
        <v>1287</v>
      </c>
      <c r="CY3079" s="78">
        <v>47848</v>
      </c>
      <c r="CZ3079" s="215" t="s">
        <v>545</v>
      </c>
      <c r="DA3079" s="212" t="s">
        <v>737</v>
      </c>
      <c r="DB3079" s="44" t="s">
        <v>547</v>
      </c>
      <c r="DC3079" s="44" t="s">
        <v>32915</v>
      </c>
      <c r="DD3079" s="44" t="s">
        <v>532</v>
      </c>
    </row>
    <row r="3080" spans="83:108">
      <c r="CE3080" s="212"/>
      <c r="CF3080" s="213">
        <f>IF(ISNUMBER(SEARCH($H$2,$CG$3:$CG$3874)),MAX($CF$2:CF3079)+1,0)</f>
        <v>0</v>
      </c>
      <c r="CG3080" s="212" t="s">
        <v>32916</v>
      </c>
      <c r="CH3080" s="212"/>
      <c r="CI3080" s="212"/>
      <c r="CJ3080" s="213" t="str">
        <f>IFERROR(VLOOKUP(ROWS($CJ$3:CJ3080),CF3080:$CG$3874,2,0),"")</f>
        <v/>
      </c>
      <c r="CK3080" s="212" t="s">
        <v>32917</v>
      </c>
      <c r="CL3080" s="212" t="s">
        <v>32918</v>
      </c>
      <c r="CM3080" s="78">
        <v>43039</v>
      </c>
      <c r="CN3080" s="212" t="s">
        <v>32919</v>
      </c>
      <c r="CO3080" s="212" t="s">
        <v>32920</v>
      </c>
      <c r="CP3080" s="212" t="s">
        <v>32921</v>
      </c>
      <c r="CQ3080" s="212" t="s">
        <v>32922</v>
      </c>
      <c r="CR3080" s="212" t="s">
        <v>32923</v>
      </c>
      <c r="CS3080" s="44">
        <v>3078</v>
      </c>
      <c r="CT3080" s="44" t="s">
        <v>32924</v>
      </c>
      <c r="CU3080" s="214">
        <v>3163</v>
      </c>
      <c r="CV3080" s="212" t="s">
        <v>32925</v>
      </c>
      <c r="CW3080" s="212" t="s">
        <v>10025</v>
      </c>
      <c r="CX3080" s="44" t="s">
        <v>1287</v>
      </c>
      <c r="CY3080" s="78">
        <v>43039</v>
      </c>
      <c r="CZ3080" s="215" t="s">
        <v>640</v>
      </c>
      <c r="DA3080" s="212" t="s">
        <v>737</v>
      </c>
      <c r="DB3080" s="44" t="s">
        <v>547</v>
      </c>
      <c r="DC3080" s="44" t="s">
        <v>32926</v>
      </c>
      <c r="DD3080" s="44" t="s">
        <v>532</v>
      </c>
    </row>
    <row r="3081" spans="83:108">
      <c r="CE3081" s="212"/>
      <c r="CF3081" s="213">
        <f>IF(ISNUMBER(SEARCH($H$2,$CG$3:$CG$3874)),MAX($CF$2:CF3080)+1,0)</f>
        <v>0</v>
      </c>
      <c r="CG3081" s="212" t="s">
        <v>32927</v>
      </c>
      <c r="CH3081" s="212"/>
      <c r="CI3081" s="212"/>
      <c r="CJ3081" s="213" t="str">
        <f>IFERROR(VLOOKUP(ROWS($CJ$3:CJ3081),CF3081:$CG$3874,2,0),"")</f>
        <v/>
      </c>
      <c r="CK3081" s="212" t="s">
        <v>32928</v>
      </c>
      <c r="CL3081" s="212" t="s">
        <v>32929</v>
      </c>
      <c r="CM3081" s="78">
        <v>43039</v>
      </c>
      <c r="CN3081" s="212" t="s">
        <v>32930</v>
      </c>
      <c r="CO3081" s="212" t="s">
        <v>32931</v>
      </c>
      <c r="CP3081" s="212" t="s">
        <v>32932</v>
      </c>
      <c r="CQ3081" s="212" t="s">
        <v>32933</v>
      </c>
      <c r="CR3081" s="212" t="s">
        <v>32934</v>
      </c>
      <c r="CS3081" s="44">
        <v>3079</v>
      </c>
      <c r="CT3081" s="44" t="s">
        <v>32935</v>
      </c>
      <c r="CU3081" s="214">
        <v>26</v>
      </c>
      <c r="CV3081" s="212" t="s">
        <v>32936</v>
      </c>
      <c r="CW3081" s="212" t="s">
        <v>10025</v>
      </c>
      <c r="CX3081" s="44" t="s">
        <v>32893</v>
      </c>
      <c r="CY3081" s="78">
        <v>43039</v>
      </c>
      <c r="CZ3081" s="215" t="s">
        <v>907</v>
      </c>
      <c r="DA3081" s="212" t="s">
        <v>737</v>
      </c>
      <c r="DB3081" s="44" t="s">
        <v>919</v>
      </c>
      <c r="DC3081" s="44" t="s">
        <v>511</v>
      </c>
      <c r="DD3081" s="44" t="s">
        <v>532</v>
      </c>
    </row>
    <row r="3082" spans="83:108">
      <c r="CE3082" s="212"/>
      <c r="CF3082" s="213">
        <f>IF(ISNUMBER(SEARCH($H$2,$CG$3:$CG$3874)),MAX($CF$2:CF3081)+1,0)</f>
        <v>0</v>
      </c>
      <c r="CG3082" s="212" t="s">
        <v>32937</v>
      </c>
      <c r="CH3082" s="212"/>
      <c r="CI3082" s="212"/>
      <c r="CJ3082" s="213" t="str">
        <f>IFERROR(VLOOKUP(ROWS($CJ$3:CJ3082),CF3082:$CG$3874,2,0),"")</f>
        <v/>
      </c>
      <c r="CK3082" s="212" t="s">
        <v>32938</v>
      </c>
      <c r="CL3082" s="212" t="s">
        <v>32939</v>
      </c>
      <c r="CM3082" s="78">
        <v>43039</v>
      </c>
      <c r="CN3082" s="212" t="s">
        <v>32940</v>
      </c>
      <c r="CO3082" s="212" t="s">
        <v>32941</v>
      </c>
      <c r="CP3082" s="212" t="s">
        <v>32942</v>
      </c>
      <c r="CQ3082" s="212" t="s">
        <v>32943</v>
      </c>
      <c r="CR3082" s="212" t="s">
        <v>32944</v>
      </c>
      <c r="CS3082" s="44">
        <v>3080</v>
      </c>
      <c r="CT3082" s="44" t="s">
        <v>32945</v>
      </c>
      <c r="CU3082" s="214">
        <v>13709</v>
      </c>
      <c r="CV3082" s="212" t="s">
        <v>32946</v>
      </c>
      <c r="CW3082" s="212" t="s">
        <v>5573</v>
      </c>
      <c r="CX3082" s="44" t="s">
        <v>1287</v>
      </c>
      <c r="CY3082" s="78">
        <v>43039</v>
      </c>
      <c r="CZ3082" s="215" t="s">
        <v>640</v>
      </c>
      <c r="DA3082" s="212" t="s">
        <v>512</v>
      </c>
      <c r="DB3082" s="44" t="s">
        <v>919</v>
      </c>
      <c r="DC3082" s="44" t="s">
        <v>32947</v>
      </c>
      <c r="DD3082" s="44" t="s">
        <v>532</v>
      </c>
    </row>
    <row r="3083" spans="83:108">
      <c r="CE3083" s="212"/>
      <c r="CF3083" s="213">
        <f>IF(ISNUMBER(SEARCH($H$2,$CG$3:$CG$3874)),MAX($CF$2:CF3082)+1,0)</f>
        <v>0</v>
      </c>
      <c r="CG3083" s="212" t="s">
        <v>32948</v>
      </c>
      <c r="CH3083" s="212"/>
      <c r="CI3083" s="212"/>
      <c r="CJ3083" s="213" t="str">
        <f>IFERROR(VLOOKUP(ROWS($CJ$3:CJ3083),CF3083:$CG$3874,2,0),"")</f>
        <v/>
      </c>
      <c r="CK3083" s="212" t="s">
        <v>32949</v>
      </c>
      <c r="CL3083" s="212" t="s">
        <v>32950</v>
      </c>
      <c r="CM3083" s="78">
        <v>43465</v>
      </c>
      <c r="CN3083" s="212" t="s">
        <v>32951</v>
      </c>
      <c r="CO3083" s="212" t="s">
        <v>32952</v>
      </c>
      <c r="CP3083" s="212" t="s">
        <v>32953</v>
      </c>
      <c r="CQ3083" s="212" t="s">
        <v>32954</v>
      </c>
      <c r="CR3083" s="212" t="s">
        <v>32955</v>
      </c>
      <c r="CS3083" s="44">
        <v>3081</v>
      </c>
      <c r="CT3083" s="44" t="s">
        <v>32956</v>
      </c>
      <c r="CU3083" s="214">
        <v>15335</v>
      </c>
      <c r="CV3083" s="212" t="s">
        <v>32957</v>
      </c>
      <c r="CW3083" s="212" t="s">
        <v>1286</v>
      </c>
      <c r="CX3083" s="44" t="s">
        <v>1287</v>
      </c>
      <c r="CY3083" s="78">
        <v>43465</v>
      </c>
      <c r="CZ3083" s="215" t="s">
        <v>640</v>
      </c>
      <c r="DA3083" s="212" t="s">
        <v>737</v>
      </c>
      <c r="DB3083" s="44" t="s">
        <v>919</v>
      </c>
      <c r="DC3083" s="44" t="s">
        <v>1288</v>
      </c>
      <c r="DD3083" s="44" t="s">
        <v>532</v>
      </c>
    </row>
    <row r="3084" spans="83:108">
      <c r="CE3084" s="212"/>
      <c r="CF3084" s="213">
        <f>IF(ISNUMBER(SEARCH($H$2,$CG$3:$CG$3874)),MAX($CF$2:CF3083)+1,0)</f>
        <v>0</v>
      </c>
      <c r="CG3084" s="212" t="s">
        <v>32958</v>
      </c>
      <c r="CH3084" s="212"/>
      <c r="CI3084" s="212"/>
      <c r="CJ3084" s="213" t="str">
        <f>IFERROR(VLOOKUP(ROWS($CJ$3:CJ3084),CF3084:$CG$3874,2,0),"")</f>
        <v/>
      </c>
      <c r="CK3084" s="212" t="s">
        <v>32959</v>
      </c>
      <c r="CL3084" s="212" t="s">
        <v>32960</v>
      </c>
      <c r="CM3084" s="78">
        <v>47848</v>
      </c>
      <c r="CN3084" s="212" t="s">
        <v>32961</v>
      </c>
      <c r="CO3084" s="212" t="s">
        <v>32962</v>
      </c>
      <c r="CP3084" s="212" t="s">
        <v>32963</v>
      </c>
      <c r="CQ3084" s="212" t="s">
        <v>32964</v>
      </c>
      <c r="CR3084" s="212" t="s">
        <v>32965</v>
      </c>
      <c r="CS3084" s="44">
        <v>3082</v>
      </c>
      <c r="CT3084" s="44" t="s">
        <v>32966</v>
      </c>
      <c r="CU3084" s="214">
        <v>16577</v>
      </c>
      <c r="CV3084" s="212" t="s">
        <v>32967</v>
      </c>
      <c r="CW3084" s="212" t="s">
        <v>4455</v>
      </c>
      <c r="CX3084" s="44" t="s">
        <v>1287</v>
      </c>
      <c r="CY3084" s="78">
        <v>47848</v>
      </c>
      <c r="CZ3084" s="215" t="s">
        <v>511</v>
      </c>
      <c r="DA3084" s="212" t="s">
        <v>737</v>
      </c>
      <c r="DB3084" s="44" t="s">
        <v>919</v>
      </c>
      <c r="DC3084" s="44" t="s">
        <v>10440</v>
      </c>
      <c r="DD3084" s="44" t="s">
        <v>682</v>
      </c>
    </row>
    <row r="3085" spans="83:108">
      <c r="CE3085" s="212"/>
      <c r="CF3085" s="213">
        <f>IF(ISNUMBER(SEARCH($H$2,$CG$3:$CG$3874)),MAX($CF$2:CF3084)+1,0)</f>
        <v>0</v>
      </c>
      <c r="CG3085" s="212" t="s">
        <v>32968</v>
      </c>
      <c r="CH3085" s="212"/>
      <c r="CI3085" s="212"/>
      <c r="CJ3085" s="213" t="str">
        <f>IFERROR(VLOOKUP(ROWS($CJ$3:CJ3085),CF3085:$CG$3874,2,0),"")</f>
        <v/>
      </c>
      <c r="CK3085" s="212" t="s">
        <v>32969</v>
      </c>
      <c r="CL3085" s="212" t="s">
        <v>32970</v>
      </c>
      <c r="CM3085" s="78">
        <v>43039</v>
      </c>
      <c r="CN3085" s="212" t="s">
        <v>32971</v>
      </c>
      <c r="CO3085" s="212" t="s">
        <v>32972</v>
      </c>
      <c r="CP3085" s="212" t="s">
        <v>32973</v>
      </c>
      <c r="CQ3085" s="212" t="s">
        <v>32974</v>
      </c>
      <c r="CR3085" s="212" t="s">
        <v>32975</v>
      </c>
      <c r="CS3085" s="44">
        <v>3083</v>
      </c>
      <c r="CT3085" s="44" t="s">
        <v>32976</v>
      </c>
      <c r="CU3085" s="214">
        <v>3343</v>
      </c>
      <c r="CV3085" s="212" t="s">
        <v>32977</v>
      </c>
      <c r="CW3085" s="212" t="s">
        <v>10025</v>
      </c>
      <c r="CX3085" s="44" t="s">
        <v>1287</v>
      </c>
      <c r="CY3085" s="78">
        <v>43039</v>
      </c>
      <c r="CZ3085" s="215" t="s">
        <v>640</v>
      </c>
      <c r="DA3085" s="212" t="s">
        <v>737</v>
      </c>
      <c r="DB3085" s="44" t="s">
        <v>919</v>
      </c>
      <c r="DC3085" s="44" t="s">
        <v>19077</v>
      </c>
      <c r="DD3085" s="44" t="s">
        <v>532</v>
      </c>
    </row>
    <row r="3086" spans="83:108">
      <c r="CE3086" s="212"/>
      <c r="CF3086" s="213">
        <f>IF(ISNUMBER(SEARCH($H$2,$CG$3:$CG$3874)),MAX($CF$2:CF3085)+1,0)</f>
        <v>0</v>
      </c>
      <c r="CG3086" s="212" t="s">
        <v>32978</v>
      </c>
      <c r="CH3086" s="212"/>
      <c r="CI3086" s="212"/>
      <c r="CJ3086" s="213" t="str">
        <f>IFERROR(VLOOKUP(ROWS($CJ$3:CJ3086),CF3086:$CG$3874,2,0),"")</f>
        <v/>
      </c>
      <c r="CK3086" s="212" t="s">
        <v>32979</v>
      </c>
      <c r="CL3086" s="212" t="s">
        <v>32980</v>
      </c>
      <c r="CM3086" s="78">
        <v>43131</v>
      </c>
      <c r="CN3086" s="212" t="s">
        <v>32981</v>
      </c>
      <c r="CO3086" s="212" t="s">
        <v>32982</v>
      </c>
      <c r="CP3086" s="212" t="s">
        <v>32983</v>
      </c>
      <c r="CQ3086" s="212" t="s">
        <v>32984</v>
      </c>
      <c r="CR3086" s="212" t="s">
        <v>32985</v>
      </c>
      <c r="CS3086" s="44">
        <v>3084</v>
      </c>
      <c r="CT3086" s="44" t="s">
        <v>32986</v>
      </c>
      <c r="CU3086" s="214">
        <v>14782</v>
      </c>
      <c r="CV3086" s="212" t="s">
        <v>32987</v>
      </c>
      <c r="CW3086" s="212" t="s">
        <v>4842</v>
      </c>
      <c r="CX3086" s="44" t="s">
        <v>10745</v>
      </c>
      <c r="CY3086" s="78">
        <v>43131</v>
      </c>
      <c r="CZ3086" s="215" t="s">
        <v>576</v>
      </c>
      <c r="DA3086" s="212" t="s">
        <v>512</v>
      </c>
      <c r="DB3086" s="44" t="s">
        <v>547</v>
      </c>
      <c r="DC3086" s="44" t="s">
        <v>3993</v>
      </c>
      <c r="DD3086" s="44" t="s">
        <v>532</v>
      </c>
    </row>
    <row r="3087" spans="83:108">
      <c r="CE3087" s="212"/>
      <c r="CF3087" s="213">
        <f>IF(ISNUMBER(SEARCH($H$2,$CG$3:$CG$3874)),MAX($CF$2:CF3086)+1,0)</f>
        <v>0</v>
      </c>
      <c r="CG3087" s="212" t="s">
        <v>32988</v>
      </c>
      <c r="CH3087" s="212"/>
      <c r="CI3087" s="212"/>
      <c r="CJ3087" s="213" t="str">
        <f>IFERROR(VLOOKUP(ROWS($CJ$3:CJ3087),CF3087:$CG$3874,2,0),"")</f>
        <v/>
      </c>
      <c r="CK3087" s="212" t="s">
        <v>32989</v>
      </c>
      <c r="CL3087" s="212" t="s">
        <v>32990</v>
      </c>
      <c r="CM3087" s="78">
        <v>44196</v>
      </c>
      <c r="CN3087" s="212" t="s">
        <v>32991</v>
      </c>
      <c r="CO3087" s="212" t="s">
        <v>32992</v>
      </c>
      <c r="CP3087" s="212" t="s">
        <v>32993</v>
      </c>
      <c r="CQ3087" s="212" t="s">
        <v>32994</v>
      </c>
      <c r="CR3087" s="212" t="s">
        <v>32995</v>
      </c>
      <c r="CS3087" s="44">
        <v>3085</v>
      </c>
      <c r="CT3087" s="44" t="s">
        <v>32996</v>
      </c>
      <c r="CU3087" s="214">
        <v>9937</v>
      </c>
      <c r="CV3087" s="212" t="s">
        <v>32997</v>
      </c>
      <c r="CW3087" s="212" t="s">
        <v>526</v>
      </c>
      <c r="CX3087" s="44" t="s">
        <v>2303</v>
      </c>
      <c r="CY3087" s="78">
        <v>44196</v>
      </c>
      <c r="CZ3087" s="215" t="s">
        <v>528</v>
      </c>
      <c r="DA3087" s="212" t="s">
        <v>529</v>
      </c>
      <c r="DB3087" s="44" t="s">
        <v>530</v>
      </c>
      <c r="DC3087" s="44" t="s">
        <v>11108</v>
      </c>
      <c r="DD3087" s="44" t="s">
        <v>532</v>
      </c>
    </row>
    <row r="3088" spans="83:108">
      <c r="CE3088" s="212"/>
      <c r="CF3088" s="213">
        <f>IF(ISNUMBER(SEARCH($H$2,$CG$3:$CG$3874)),MAX($CF$2:CF3087)+1,0)</f>
        <v>0</v>
      </c>
      <c r="CG3088" s="212" t="s">
        <v>32998</v>
      </c>
      <c r="CH3088" s="212"/>
      <c r="CI3088" s="212"/>
      <c r="CJ3088" s="213" t="str">
        <f>IFERROR(VLOOKUP(ROWS($CJ$3:CJ3088),CF3088:$CG$3874,2,0),"")</f>
        <v/>
      </c>
      <c r="CK3088" s="212" t="s">
        <v>32999</v>
      </c>
      <c r="CL3088" s="212" t="s">
        <v>33000</v>
      </c>
      <c r="CM3088" s="78">
        <v>44196</v>
      </c>
      <c r="CN3088" s="212" t="s">
        <v>33001</v>
      </c>
      <c r="CO3088" s="212" t="s">
        <v>33002</v>
      </c>
      <c r="CP3088" s="212" t="s">
        <v>33003</v>
      </c>
      <c r="CQ3088" s="212" t="s">
        <v>33004</v>
      </c>
      <c r="CR3088" s="212" t="s">
        <v>33005</v>
      </c>
      <c r="CS3088" s="44">
        <v>3086</v>
      </c>
      <c r="CT3088" s="44" t="s">
        <v>33006</v>
      </c>
      <c r="CU3088" s="214">
        <v>8882</v>
      </c>
      <c r="CV3088" s="212" t="s">
        <v>33007</v>
      </c>
      <c r="CW3088" s="212" t="s">
        <v>526</v>
      </c>
      <c r="CX3088" s="44" t="s">
        <v>2303</v>
      </c>
      <c r="CY3088" s="78">
        <v>44196</v>
      </c>
      <c r="CZ3088" s="215" t="s">
        <v>528</v>
      </c>
      <c r="DA3088" s="212" t="s">
        <v>529</v>
      </c>
      <c r="DB3088" s="44" t="s">
        <v>530</v>
      </c>
      <c r="DC3088" s="44" t="s">
        <v>11108</v>
      </c>
      <c r="DD3088" s="44" t="s">
        <v>532</v>
      </c>
    </row>
    <row r="3089" spans="83:108">
      <c r="CE3089" s="212"/>
      <c r="CF3089" s="213">
        <f>IF(ISNUMBER(SEARCH($H$2,$CG$3:$CG$3874)),MAX($CF$2:CF3088)+1,0)</f>
        <v>0</v>
      </c>
      <c r="CG3089" s="212" t="s">
        <v>33008</v>
      </c>
      <c r="CH3089" s="212"/>
      <c r="CI3089" s="212"/>
      <c r="CJ3089" s="213" t="str">
        <f>IFERROR(VLOOKUP(ROWS($CJ$3:CJ3089),CF3089:$CG$3874,2,0),"")</f>
        <v/>
      </c>
      <c r="CK3089" s="212" t="s">
        <v>33009</v>
      </c>
      <c r="CL3089" s="212" t="s">
        <v>33010</v>
      </c>
      <c r="CM3089" s="78">
        <v>44561</v>
      </c>
      <c r="CN3089" s="212" t="s">
        <v>33011</v>
      </c>
      <c r="CO3089" s="212" t="s">
        <v>33012</v>
      </c>
      <c r="CP3089" s="212" t="s">
        <v>33013</v>
      </c>
      <c r="CQ3089" s="212" t="s">
        <v>33014</v>
      </c>
      <c r="CR3089" s="212" t="s">
        <v>33015</v>
      </c>
      <c r="CS3089" s="44">
        <v>3087</v>
      </c>
      <c r="CT3089" s="44" t="s">
        <v>33016</v>
      </c>
      <c r="CU3089" s="214">
        <v>12278</v>
      </c>
      <c r="CV3089" s="212" t="s">
        <v>33017</v>
      </c>
      <c r="CW3089" s="212" t="s">
        <v>543</v>
      </c>
      <c r="CX3089" s="44" t="s">
        <v>1287</v>
      </c>
      <c r="CY3089" s="78">
        <v>44561</v>
      </c>
      <c r="CZ3089" s="215" t="s">
        <v>545</v>
      </c>
      <c r="DA3089" s="212" t="s">
        <v>546</v>
      </c>
      <c r="DB3089" s="44" t="s">
        <v>2826</v>
      </c>
      <c r="DC3089" s="44" t="s">
        <v>562</v>
      </c>
      <c r="DD3089" s="44" t="s">
        <v>532</v>
      </c>
    </row>
    <row r="3090" spans="83:108">
      <c r="CE3090" s="212"/>
      <c r="CF3090" s="213">
        <f>IF(ISNUMBER(SEARCH($H$2,$CG$3:$CG$3874)),MAX($CF$2:CF3089)+1,0)</f>
        <v>0</v>
      </c>
      <c r="CG3090" s="212" t="s">
        <v>33018</v>
      </c>
      <c r="CH3090" s="212"/>
      <c r="CI3090" s="212"/>
      <c r="CJ3090" s="213" t="str">
        <f>IFERROR(VLOOKUP(ROWS($CJ$3:CJ3090),CF3090:$CG$3874,2,0),"")</f>
        <v/>
      </c>
      <c r="CK3090" s="212" t="s">
        <v>33019</v>
      </c>
      <c r="CL3090" s="212" t="s">
        <v>33020</v>
      </c>
      <c r="CM3090" s="78">
        <v>44561</v>
      </c>
      <c r="CN3090" s="212" t="s">
        <v>33021</v>
      </c>
      <c r="CO3090" s="212" t="s">
        <v>33022</v>
      </c>
      <c r="CP3090" s="212" t="s">
        <v>33023</v>
      </c>
      <c r="CQ3090" s="212" t="s">
        <v>33024</v>
      </c>
      <c r="CR3090" s="212" t="s">
        <v>33025</v>
      </c>
      <c r="CS3090" s="44">
        <v>3088</v>
      </c>
      <c r="CT3090" s="44" t="s">
        <v>33026</v>
      </c>
      <c r="CU3090" s="214">
        <v>10699</v>
      </c>
      <c r="CV3090" s="212" t="s">
        <v>33027</v>
      </c>
      <c r="CW3090" s="212" t="s">
        <v>543</v>
      </c>
      <c r="CX3090" s="44" t="s">
        <v>1287</v>
      </c>
      <c r="CY3090" s="78">
        <v>44561</v>
      </c>
      <c r="CZ3090" s="215" t="s">
        <v>511</v>
      </c>
      <c r="DA3090" s="212" t="s">
        <v>546</v>
      </c>
      <c r="DB3090" s="44" t="s">
        <v>2826</v>
      </c>
      <c r="DC3090" s="44" t="s">
        <v>562</v>
      </c>
      <c r="DD3090" s="44" t="s">
        <v>532</v>
      </c>
    </row>
    <row r="3091" spans="83:108">
      <c r="CE3091" s="212"/>
      <c r="CF3091" s="213">
        <f>IF(ISNUMBER(SEARCH($H$2,$CG$3:$CG$3874)),MAX($CF$2:CF3090)+1,0)</f>
        <v>0</v>
      </c>
      <c r="CG3091" s="212" t="s">
        <v>33028</v>
      </c>
      <c r="CH3091" s="212"/>
      <c r="CI3091" s="212"/>
      <c r="CJ3091" s="213" t="str">
        <f>IFERROR(VLOOKUP(ROWS($CJ$3:CJ3091),CF3091:$CG$3874,2,0),"")</f>
        <v/>
      </c>
      <c r="CK3091" s="212" t="s">
        <v>33029</v>
      </c>
      <c r="CL3091" s="212" t="s">
        <v>33030</v>
      </c>
      <c r="CM3091" s="78">
        <v>44561</v>
      </c>
      <c r="CN3091" s="212" t="s">
        <v>33031</v>
      </c>
      <c r="CO3091" s="212" t="s">
        <v>33032</v>
      </c>
      <c r="CP3091" s="212" t="s">
        <v>33033</v>
      </c>
      <c r="CQ3091" s="212" t="s">
        <v>33034</v>
      </c>
      <c r="CR3091" s="212" t="s">
        <v>33035</v>
      </c>
      <c r="CS3091" s="44">
        <v>3089</v>
      </c>
      <c r="CT3091" s="44" t="s">
        <v>33036</v>
      </c>
      <c r="CU3091" s="214">
        <v>14257</v>
      </c>
      <c r="CV3091" s="212" t="s">
        <v>33037</v>
      </c>
      <c r="CW3091" s="212" t="s">
        <v>9946</v>
      </c>
      <c r="CX3091" s="44" t="s">
        <v>2141</v>
      </c>
      <c r="CY3091" s="78">
        <v>44561</v>
      </c>
      <c r="CZ3091" s="215" t="s">
        <v>601</v>
      </c>
      <c r="DA3091" s="212" t="s">
        <v>529</v>
      </c>
      <c r="DB3091" s="44" t="s">
        <v>3943</v>
      </c>
      <c r="DC3091" s="44" t="s">
        <v>12664</v>
      </c>
      <c r="DD3091" s="44" t="s">
        <v>532</v>
      </c>
    </row>
    <row r="3092" spans="83:108">
      <c r="CE3092" s="212"/>
      <c r="CF3092" s="213">
        <f>IF(ISNUMBER(SEARCH($H$2,$CG$3:$CG$3874)),MAX($CF$2:CF3091)+1,0)</f>
        <v>0</v>
      </c>
      <c r="CG3092" s="212" t="s">
        <v>33038</v>
      </c>
      <c r="CH3092" s="212"/>
      <c r="CI3092" s="212"/>
      <c r="CJ3092" s="213" t="str">
        <f>IFERROR(VLOOKUP(ROWS($CJ$3:CJ3092),CF3092:$CG$3874,2,0),"")</f>
        <v/>
      </c>
      <c r="CK3092" s="212" t="s">
        <v>33039</v>
      </c>
      <c r="CL3092" s="212" t="s">
        <v>33040</v>
      </c>
      <c r="CM3092" s="78">
        <v>44196</v>
      </c>
      <c r="CN3092" s="212" t="s">
        <v>33041</v>
      </c>
      <c r="CO3092" s="212" t="s">
        <v>33042</v>
      </c>
      <c r="CP3092" s="212" t="s">
        <v>33043</v>
      </c>
      <c r="CQ3092" s="212" t="s">
        <v>33044</v>
      </c>
      <c r="CR3092" s="212" t="s">
        <v>33045</v>
      </c>
      <c r="CS3092" s="44">
        <v>3090</v>
      </c>
      <c r="CT3092" s="44" t="s">
        <v>33046</v>
      </c>
      <c r="CU3092" s="214">
        <v>12270</v>
      </c>
      <c r="CV3092" s="212" t="s">
        <v>33047</v>
      </c>
      <c r="CW3092" s="212" t="s">
        <v>13187</v>
      </c>
      <c r="CX3092" s="44" t="s">
        <v>1287</v>
      </c>
      <c r="CY3092" s="78">
        <v>44196</v>
      </c>
      <c r="CZ3092" s="215" t="s">
        <v>640</v>
      </c>
      <c r="DA3092" s="212" t="s">
        <v>512</v>
      </c>
      <c r="DB3092" s="44" t="s">
        <v>641</v>
      </c>
      <c r="DC3092" s="44" t="s">
        <v>13188</v>
      </c>
      <c r="DD3092" s="44" t="s">
        <v>532</v>
      </c>
    </row>
    <row r="3093" spans="83:108">
      <c r="CE3093" s="212"/>
      <c r="CF3093" s="213">
        <f>IF(ISNUMBER(SEARCH($H$2,$CG$3:$CG$3874)),MAX($CF$2:CF3092)+1,0)</f>
        <v>0</v>
      </c>
      <c r="CG3093" s="212" t="s">
        <v>33048</v>
      </c>
      <c r="CH3093" s="212"/>
      <c r="CI3093" s="212"/>
      <c r="CJ3093" s="213" t="str">
        <f>IFERROR(VLOOKUP(ROWS($CJ$3:CJ3093),CF3093:$CG$3874,2,0),"")</f>
        <v/>
      </c>
      <c r="CK3093" s="212" t="s">
        <v>33049</v>
      </c>
      <c r="CL3093" s="212" t="s">
        <v>33050</v>
      </c>
      <c r="CM3093" s="78">
        <v>44196</v>
      </c>
      <c r="CN3093" s="212" t="s">
        <v>33051</v>
      </c>
      <c r="CO3093" s="212" t="s">
        <v>33052</v>
      </c>
      <c r="CP3093" s="212" t="s">
        <v>33053</v>
      </c>
      <c r="CQ3093" s="212" t="s">
        <v>33054</v>
      </c>
      <c r="CR3093" s="212" t="s">
        <v>33055</v>
      </c>
      <c r="CS3093" s="44">
        <v>3091</v>
      </c>
      <c r="CT3093" s="44" t="s">
        <v>33056</v>
      </c>
      <c r="CU3093" s="214">
        <v>16213</v>
      </c>
      <c r="CV3093" s="212" t="s">
        <v>33057</v>
      </c>
      <c r="CW3093" s="212" t="s">
        <v>13187</v>
      </c>
      <c r="CX3093" s="44" t="s">
        <v>1287</v>
      </c>
      <c r="CY3093" s="78">
        <v>44196</v>
      </c>
      <c r="CZ3093" s="215" t="s">
        <v>511</v>
      </c>
      <c r="DA3093" s="212" t="s">
        <v>512</v>
      </c>
      <c r="DB3093" s="44" t="s">
        <v>641</v>
      </c>
      <c r="DC3093" s="44" t="s">
        <v>13188</v>
      </c>
      <c r="DD3093" s="44" t="s">
        <v>532</v>
      </c>
    </row>
    <row r="3094" spans="83:108">
      <c r="CE3094" s="212"/>
      <c r="CF3094" s="213">
        <f>IF(ISNUMBER(SEARCH($H$2,$CG$3:$CG$3874)),MAX($CF$2:CF3093)+1,0)</f>
        <v>0</v>
      </c>
      <c r="CG3094" s="212" t="s">
        <v>33058</v>
      </c>
      <c r="CH3094" s="212"/>
      <c r="CI3094" s="212"/>
      <c r="CJ3094" s="213" t="str">
        <f>IFERROR(VLOOKUP(ROWS($CJ$3:CJ3094),CF3094:$CG$3874,2,0),"")</f>
        <v/>
      </c>
      <c r="CK3094" s="212" t="s">
        <v>33059</v>
      </c>
      <c r="CL3094" s="212" t="s">
        <v>33060</v>
      </c>
      <c r="CM3094" s="78">
        <v>44561</v>
      </c>
      <c r="CN3094" s="212" t="s">
        <v>33061</v>
      </c>
      <c r="CO3094" s="212" t="s">
        <v>33062</v>
      </c>
      <c r="CP3094" s="212" t="s">
        <v>33063</v>
      </c>
      <c r="CQ3094" s="212" t="s">
        <v>33064</v>
      </c>
      <c r="CR3094" s="212" t="s">
        <v>33065</v>
      </c>
      <c r="CS3094" s="44">
        <v>3092</v>
      </c>
      <c r="CT3094" s="44" t="s">
        <v>33066</v>
      </c>
      <c r="CU3094" s="214">
        <v>12879</v>
      </c>
      <c r="CV3094" s="212" t="s">
        <v>33067</v>
      </c>
      <c r="CW3094" s="212" t="s">
        <v>5329</v>
      </c>
      <c r="CX3094" s="44" t="s">
        <v>839</v>
      </c>
      <c r="CY3094" s="78">
        <v>44561</v>
      </c>
      <c r="CZ3094" s="215" t="s">
        <v>576</v>
      </c>
      <c r="DA3094" s="212" t="s">
        <v>512</v>
      </c>
      <c r="DB3094" s="44" t="s">
        <v>655</v>
      </c>
      <c r="DC3094" s="44" t="s">
        <v>33068</v>
      </c>
      <c r="DD3094" s="44" t="s">
        <v>2198</v>
      </c>
    </row>
    <row r="3095" spans="83:108">
      <c r="CE3095" s="212"/>
      <c r="CF3095" s="213">
        <f>IF(ISNUMBER(SEARCH($H$2,$CG$3:$CG$3874)),MAX($CF$2:CF3094)+1,0)</f>
        <v>0</v>
      </c>
      <c r="CG3095" s="212" t="s">
        <v>33069</v>
      </c>
      <c r="CH3095" s="212"/>
      <c r="CI3095" s="212"/>
      <c r="CJ3095" s="213" t="str">
        <f>IFERROR(VLOOKUP(ROWS($CJ$3:CJ3095),CF3095:$CG$3874,2,0),"")</f>
        <v/>
      </c>
      <c r="CK3095" s="212" t="s">
        <v>33070</v>
      </c>
      <c r="CL3095" s="212" t="s">
        <v>33071</v>
      </c>
      <c r="CM3095" s="78">
        <v>44316</v>
      </c>
      <c r="CN3095" s="212" t="s">
        <v>33072</v>
      </c>
      <c r="CO3095" s="212" t="s">
        <v>33073</v>
      </c>
      <c r="CP3095" s="212" t="s">
        <v>33074</v>
      </c>
      <c r="CQ3095" s="212" t="s">
        <v>33075</v>
      </c>
      <c r="CR3095" s="212" t="s">
        <v>33076</v>
      </c>
      <c r="CS3095" s="44">
        <v>3093</v>
      </c>
      <c r="CT3095" s="44" t="s">
        <v>33077</v>
      </c>
      <c r="CU3095" s="214">
        <v>14411</v>
      </c>
      <c r="CV3095" s="212" t="s">
        <v>33078</v>
      </c>
      <c r="CW3095" s="212" t="s">
        <v>33079</v>
      </c>
      <c r="CX3095" s="44" t="s">
        <v>735</v>
      </c>
      <c r="CY3095" s="78">
        <v>44316</v>
      </c>
      <c r="CZ3095" s="215" t="s">
        <v>601</v>
      </c>
      <c r="DA3095" s="212" t="s">
        <v>737</v>
      </c>
      <c r="DB3095" s="44" t="s">
        <v>547</v>
      </c>
      <c r="DC3095" s="44" t="s">
        <v>33080</v>
      </c>
      <c r="DD3095" s="44" t="s">
        <v>532</v>
      </c>
    </row>
    <row r="3096" spans="83:108">
      <c r="CE3096" s="212"/>
      <c r="CF3096" s="213">
        <f>IF(ISNUMBER(SEARCH($H$2,$CG$3:$CG$3874)),MAX($CF$2:CF3095)+1,0)</f>
        <v>0</v>
      </c>
      <c r="CG3096" s="212" t="s">
        <v>33081</v>
      </c>
      <c r="CH3096" s="212"/>
      <c r="CI3096" s="212"/>
      <c r="CJ3096" s="213" t="str">
        <f>IFERROR(VLOOKUP(ROWS($CJ$3:CJ3096),CF3096:$CG$3874,2,0),"")</f>
        <v/>
      </c>
      <c r="CK3096" s="212" t="s">
        <v>33082</v>
      </c>
      <c r="CL3096" s="212" t="s">
        <v>33083</v>
      </c>
      <c r="CM3096" s="78">
        <v>43708</v>
      </c>
      <c r="CN3096" s="212" t="s">
        <v>33084</v>
      </c>
      <c r="CO3096" s="212" t="s">
        <v>33085</v>
      </c>
      <c r="CP3096" s="212" t="s">
        <v>33086</v>
      </c>
      <c r="CQ3096" s="212" t="s">
        <v>33087</v>
      </c>
      <c r="CR3096" s="212" t="s">
        <v>33088</v>
      </c>
      <c r="CS3096" s="44">
        <v>3094</v>
      </c>
      <c r="CT3096" s="44" t="s">
        <v>33089</v>
      </c>
      <c r="CU3096" s="214">
        <v>12174</v>
      </c>
      <c r="CV3096" s="212" t="s">
        <v>33090</v>
      </c>
      <c r="CW3096" s="212" t="s">
        <v>749</v>
      </c>
      <c r="CX3096" s="44" t="s">
        <v>654</v>
      </c>
      <c r="CY3096" s="78">
        <v>43708</v>
      </c>
      <c r="CZ3096" s="215" t="s">
        <v>528</v>
      </c>
      <c r="DA3096" s="212" t="s">
        <v>512</v>
      </c>
      <c r="DB3096" s="44" t="s">
        <v>655</v>
      </c>
      <c r="DC3096" s="44" t="s">
        <v>1348</v>
      </c>
      <c r="DD3096" s="44" t="s">
        <v>532</v>
      </c>
    </row>
    <row r="3097" spans="83:108">
      <c r="CE3097" s="212"/>
      <c r="CF3097" s="213">
        <f>IF(ISNUMBER(SEARCH($H$2,$CG$3:$CG$3874)),MAX($CF$2:CF3096)+1,0)</f>
        <v>0</v>
      </c>
      <c r="CG3097" s="212" t="s">
        <v>33091</v>
      </c>
      <c r="CH3097" s="212"/>
      <c r="CI3097" s="212"/>
      <c r="CJ3097" s="213" t="str">
        <f>IFERROR(VLOOKUP(ROWS($CJ$3:CJ3097),CF3097:$CG$3874,2,0),"")</f>
        <v/>
      </c>
      <c r="CK3097" s="212" t="s">
        <v>33092</v>
      </c>
      <c r="CL3097" s="212" t="s">
        <v>33093</v>
      </c>
      <c r="CM3097" s="78">
        <v>43708</v>
      </c>
      <c r="CN3097" s="212" t="s">
        <v>33094</v>
      </c>
      <c r="CO3097" s="212" t="s">
        <v>33095</v>
      </c>
      <c r="CP3097" s="212" t="s">
        <v>33096</v>
      </c>
      <c r="CQ3097" s="212" t="s">
        <v>33097</v>
      </c>
      <c r="CR3097" s="212" t="s">
        <v>33098</v>
      </c>
      <c r="CS3097" s="44">
        <v>3095</v>
      </c>
      <c r="CT3097" s="44" t="s">
        <v>33099</v>
      </c>
      <c r="CU3097" s="214">
        <v>13492</v>
      </c>
      <c r="CV3097" s="212" t="s">
        <v>33100</v>
      </c>
      <c r="CW3097" s="212" t="s">
        <v>749</v>
      </c>
      <c r="CX3097" s="44" t="s">
        <v>654</v>
      </c>
      <c r="CY3097" s="78">
        <v>43708</v>
      </c>
      <c r="CZ3097" s="215" t="s">
        <v>907</v>
      </c>
      <c r="DA3097" s="212" t="s">
        <v>512</v>
      </c>
      <c r="DB3097" s="44" t="s">
        <v>641</v>
      </c>
      <c r="DC3097" s="44" t="s">
        <v>2586</v>
      </c>
      <c r="DD3097" s="44" t="s">
        <v>532</v>
      </c>
    </row>
    <row r="3098" spans="83:108">
      <c r="CE3098" s="212"/>
      <c r="CF3098" s="213">
        <f>IF(ISNUMBER(SEARCH($H$2,$CG$3:$CG$3874)),MAX($CF$2:CF3097)+1,0)</f>
        <v>0</v>
      </c>
      <c r="CG3098" s="212" t="s">
        <v>33101</v>
      </c>
      <c r="CH3098" s="212"/>
      <c r="CI3098" s="212"/>
      <c r="CJ3098" s="213" t="str">
        <f>IFERROR(VLOOKUP(ROWS($CJ$3:CJ3098),CF3098:$CG$3874,2,0),"")</f>
        <v/>
      </c>
      <c r="CK3098" s="212" t="s">
        <v>33102</v>
      </c>
      <c r="CL3098" s="212" t="s">
        <v>33103</v>
      </c>
      <c r="CM3098" s="78">
        <v>42947</v>
      </c>
      <c r="CN3098" s="212" t="s">
        <v>33104</v>
      </c>
      <c r="CO3098" s="212" t="s">
        <v>33105</v>
      </c>
      <c r="CP3098" s="212" t="s">
        <v>33106</v>
      </c>
      <c r="CQ3098" s="212" t="s">
        <v>33107</v>
      </c>
      <c r="CR3098" s="212" t="s">
        <v>33108</v>
      </c>
      <c r="CS3098" s="44">
        <v>3096</v>
      </c>
      <c r="CT3098" s="44" t="s">
        <v>33109</v>
      </c>
      <c r="CU3098" s="214">
        <v>15831</v>
      </c>
      <c r="CV3098" s="212" t="s">
        <v>33110</v>
      </c>
      <c r="CW3098" s="212" t="s">
        <v>33111</v>
      </c>
      <c r="CX3098" s="44" t="s">
        <v>33112</v>
      </c>
      <c r="CY3098" s="78">
        <v>42947</v>
      </c>
      <c r="CZ3098" s="215" t="s">
        <v>545</v>
      </c>
      <c r="DA3098" s="212" t="s">
        <v>23201</v>
      </c>
      <c r="DB3098" s="44" t="s">
        <v>919</v>
      </c>
      <c r="DC3098" s="44" t="s">
        <v>33113</v>
      </c>
      <c r="DD3098" s="44" t="s">
        <v>682</v>
      </c>
    </row>
    <row r="3099" spans="83:108">
      <c r="CE3099" s="212"/>
      <c r="CF3099" s="213">
        <f>IF(ISNUMBER(SEARCH($H$2,$CG$3:$CG$3874)),MAX($CF$2:CF3098)+1,0)</f>
        <v>0</v>
      </c>
      <c r="CG3099" s="212" t="s">
        <v>33114</v>
      </c>
      <c r="CH3099" s="212"/>
      <c r="CI3099" s="212"/>
      <c r="CJ3099" s="213" t="str">
        <f>IFERROR(VLOOKUP(ROWS($CJ$3:CJ3099),CF3099:$CG$3874,2,0),"")</f>
        <v/>
      </c>
      <c r="CK3099" s="212" t="s">
        <v>33115</v>
      </c>
      <c r="CL3099" s="212" t="s">
        <v>33116</v>
      </c>
      <c r="CM3099" s="78">
        <v>43312</v>
      </c>
      <c r="CN3099" s="212" t="s">
        <v>33117</v>
      </c>
      <c r="CO3099" s="212" t="s">
        <v>33118</v>
      </c>
      <c r="CP3099" s="212" t="s">
        <v>33119</v>
      </c>
      <c r="CQ3099" s="212" t="s">
        <v>33120</v>
      </c>
      <c r="CR3099" s="212" t="s">
        <v>33121</v>
      </c>
      <c r="CS3099" s="44">
        <v>3097</v>
      </c>
      <c r="CT3099" s="44" t="s">
        <v>33122</v>
      </c>
      <c r="CU3099" s="214">
        <v>12262</v>
      </c>
      <c r="CV3099" s="212" t="s">
        <v>33123</v>
      </c>
      <c r="CW3099" s="212" t="s">
        <v>33124</v>
      </c>
      <c r="CX3099" s="44" t="s">
        <v>3969</v>
      </c>
      <c r="CY3099" s="78">
        <v>43312</v>
      </c>
      <c r="CZ3099" s="215" t="s">
        <v>576</v>
      </c>
      <c r="DA3099" s="212" t="s">
        <v>512</v>
      </c>
      <c r="DB3099" s="44" t="s">
        <v>641</v>
      </c>
      <c r="DC3099" s="44" t="s">
        <v>33125</v>
      </c>
      <c r="DD3099" s="44" t="s">
        <v>851</v>
      </c>
    </row>
    <row r="3100" spans="83:108">
      <c r="CE3100" s="212"/>
      <c r="CF3100" s="213">
        <f>IF(ISNUMBER(SEARCH($H$2,$CG$3:$CG$3874)),MAX($CF$2:CF3099)+1,0)</f>
        <v>0</v>
      </c>
      <c r="CG3100" s="212" t="s">
        <v>33126</v>
      </c>
      <c r="CH3100" s="212"/>
      <c r="CI3100" s="212"/>
      <c r="CJ3100" s="213" t="str">
        <f>IFERROR(VLOOKUP(ROWS($CJ$3:CJ3100),CF3100:$CG$3874,2,0),"")</f>
        <v/>
      </c>
      <c r="CK3100" s="212" t="s">
        <v>33127</v>
      </c>
      <c r="CL3100" s="212" t="s">
        <v>33128</v>
      </c>
      <c r="CM3100" s="78">
        <v>44926</v>
      </c>
      <c r="CN3100" s="212" t="s">
        <v>33129</v>
      </c>
      <c r="CO3100" s="212" t="s">
        <v>33130</v>
      </c>
      <c r="CP3100" s="212" t="s">
        <v>33131</v>
      </c>
      <c r="CQ3100" s="212" t="s">
        <v>33132</v>
      </c>
      <c r="CR3100" s="212" t="s">
        <v>33133</v>
      </c>
      <c r="CS3100" s="44">
        <v>3098</v>
      </c>
      <c r="CT3100" s="44" t="s">
        <v>33134</v>
      </c>
      <c r="CU3100" s="214">
        <v>16786</v>
      </c>
      <c r="CV3100" s="212" t="s">
        <v>33135</v>
      </c>
      <c r="CW3100" s="212" t="s">
        <v>574</v>
      </c>
      <c r="CX3100" s="44" t="s">
        <v>15512</v>
      </c>
      <c r="CY3100" s="78">
        <v>44926</v>
      </c>
      <c r="CZ3100" s="215" t="s">
        <v>511</v>
      </c>
      <c r="DA3100" s="212" t="s">
        <v>529</v>
      </c>
      <c r="DB3100" s="44" t="s">
        <v>530</v>
      </c>
      <c r="DC3100" s="44" t="s">
        <v>2339</v>
      </c>
      <c r="DD3100" s="44" t="s">
        <v>532</v>
      </c>
    </row>
    <row r="3101" spans="83:108">
      <c r="CE3101" s="212"/>
      <c r="CF3101" s="213">
        <f>IF(ISNUMBER(SEARCH($H$2,$CG$3:$CG$3874)),MAX($CF$2:CF3100)+1,0)</f>
        <v>0</v>
      </c>
      <c r="CG3101" s="212" t="s">
        <v>33136</v>
      </c>
      <c r="CH3101" s="212"/>
      <c r="CI3101" s="212"/>
      <c r="CJ3101" s="213" t="str">
        <f>IFERROR(VLOOKUP(ROWS($CJ$3:CJ3101),CF3101:$CG$3874,2,0),"")</f>
        <v/>
      </c>
      <c r="CK3101" s="212" t="s">
        <v>33137</v>
      </c>
      <c r="CL3101" s="212" t="s">
        <v>33138</v>
      </c>
      <c r="CM3101" s="78">
        <v>43039</v>
      </c>
      <c r="CN3101" s="212" t="s">
        <v>33139</v>
      </c>
      <c r="CO3101" s="212" t="s">
        <v>33140</v>
      </c>
      <c r="CP3101" s="212" t="s">
        <v>33141</v>
      </c>
      <c r="CQ3101" s="212" t="s">
        <v>33142</v>
      </c>
      <c r="CR3101" s="212" t="s">
        <v>33143</v>
      </c>
      <c r="CS3101" s="44">
        <v>3099</v>
      </c>
      <c r="CT3101" s="44" t="s">
        <v>33144</v>
      </c>
      <c r="CU3101" s="214">
        <v>619</v>
      </c>
      <c r="CV3101" s="212" t="s">
        <v>33145</v>
      </c>
      <c r="CW3101" s="212" t="s">
        <v>10025</v>
      </c>
      <c r="CX3101" s="44" t="s">
        <v>1287</v>
      </c>
      <c r="CY3101" s="78">
        <v>43039</v>
      </c>
      <c r="CZ3101" s="215" t="s">
        <v>763</v>
      </c>
      <c r="DA3101" s="212" t="s">
        <v>737</v>
      </c>
      <c r="DB3101" s="44" t="s">
        <v>547</v>
      </c>
      <c r="DC3101" s="44" t="s">
        <v>33146</v>
      </c>
      <c r="DD3101" s="44" t="s">
        <v>532</v>
      </c>
    </row>
    <row r="3102" spans="83:108">
      <c r="CE3102" s="212"/>
      <c r="CF3102" s="213">
        <f>IF(ISNUMBER(SEARCH($H$2,$CG$3:$CG$3874)),MAX($CF$2:CF3101)+1,0)</f>
        <v>0</v>
      </c>
      <c r="CG3102" s="212" t="s">
        <v>33147</v>
      </c>
      <c r="CH3102" s="212"/>
      <c r="CI3102" s="212"/>
      <c r="CJ3102" s="213" t="str">
        <f>IFERROR(VLOOKUP(ROWS($CJ$3:CJ3102),CF3102:$CG$3874,2,0),"")</f>
        <v/>
      </c>
      <c r="CK3102" s="212" t="s">
        <v>33148</v>
      </c>
      <c r="CL3102" s="212" t="s">
        <v>33149</v>
      </c>
      <c r="CM3102" s="78">
        <v>43708</v>
      </c>
      <c r="CN3102" s="212" t="s">
        <v>33150</v>
      </c>
      <c r="CO3102" s="212" t="s">
        <v>33151</v>
      </c>
      <c r="CP3102" s="212" t="s">
        <v>33152</v>
      </c>
      <c r="CQ3102" s="212" t="s">
        <v>33153</v>
      </c>
      <c r="CR3102" s="212" t="s">
        <v>33154</v>
      </c>
      <c r="CS3102" s="44">
        <v>3100</v>
      </c>
      <c r="CT3102" s="44" t="s">
        <v>33155</v>
      </c>
      <c r="CU3102" s="214">
        <v>16820</v>
      </c>
      <c r="CV3102" s="212" t="s">
        <v>33156</v>
      </c>
      <c r="CW3102" s="212" t="s">
        <v>1866</v>
      </c>
      <c r="CX3102" s="44" t="s">
        <v>735</v>
      </c>
      <c r="CY3102" s="78">
        <v>43708</v>
      </c>
      <c r="CZ3102" s="215" t="s">
        <v>511</v>
      </c>
      <c r="DA3102" s="212" t="s">
        <v>512</v>
      </c>
      <c r="DB3102" s="44" t="s">
        <v>641</v>
      </c>
      <c r="DC3102" s="44" t="s">
        <v>1867</v>
      </c>
      <c r="DD3102" s="44" t="s">
        <v>682</v>
      </c>
    </row>
    <row r="3103" spans="83:108">
      <c r="CE3103" s="212"/>
      <c r="CF3103" s="213">
        <f>IF(ISNUMBER(SEARCH($H$2,$CG$3:$CG$3874)),MAX($CF$2:CF3102)+1,0)</f>
        <v>0</v>
      </c>
      <c r="CG3103" s="212" t="s">
        <v>33157</v>
      </c>
      <c r="CH3103" s="212"/>
      <c r="CI3103" s="212"/>
      <c r="CJ3103" s="213" t="str">
        <f>IFERROR(VLOOKUP(ROWS($CJ$3:CJ3103),CF3103:$CG$3874,2,0),"")</f>
        <v/>
      </c>
      <c r="CK3103" s="212" t="s">
        <v>33158</v>
      </c>
      <c r="CL3103" s="212" t="s">
        <v>33159</v>
      </c>
      <c r="CM3103" s="78">
        <v>45473</v>
      </c>
      <c r="CN3103" s="212" t="s">
        <v>33160</v>
      </c>
      <c r="CO3103" s="212" t="s">
        <v>33161</v>
      </c>
      <c r="CP3103" s="212" t="s">
        <v>33162</v>
      </c>
      <c r="CQ3103" s="212" t="s">
        <v>33163</v>
      </c>
      <c r="CR3103" s="212" t="s">
        <v>33164</v>
      </c>
      <c r="CS3103" s="44">
        <v>3101</v>
      </c>
      <c r="CT3103" s="44" t="s">
        <v>33165</v>
      </c>
      <c r="CU3103" s="214">
        <v>13127</v>
      </c>
      <c r="CV3103" s="212" t="s">
        <v>33166</v>
      </c>
      <c r="CW3103" s="212" t="s">
        <v>11293</v>
      </c>
      <c r="CX3103" s="44" t="s">
        <v>8961</v>
      </c>
      <c r="CY3103" s="78">
        <v>45473</v>
      </c>
      <c r="CZ3103" s="215" t="s">
        <v>1313</v>
      </c>
      <c r="DA3103" s="212" t="s">
        <v>512</v>
      </c>
      <c r="DB3103" s="44" t="s">
        <v>641</v>
      </c>
      <c r="DC3103" s="44" t="s">
        <v>11294</v>
      </c>
      <c r="DD3103" s="44" t="s">
        <v>851</v>
      </c>
    </row>
    <row r="3104" spans="83:108">
      <c r="CE3104" s="212"/>
      <c r="CF3104" s="213">
        <f>IF(ISNUMBER(SEARCH($H$2,$CG$3:$CG$3874)),MAX($CF$2:CF3103)+1,0)</f>
        <v>0</v>
      </c>
      <c r="CG3104" s="212" t="s">
        <v>33167</v>
      </c>
      <c r="CH3104" s="212"/>
      <c r="CI3104" s="212"/>
      <c r="CJ3104" s="213" t="str">
        <f>IFERROR(VLOOKUP(ROWS($CJ$3:CJ3104),CF3104:$CG$3874,2,0),"")</f>
        <v/>
      </c>
      <c r="CK3104" s="212" t="s">
        <v>33168</v>
      </c>
      <c r="CL3104" s="212" t="s">
        <v>33169</v>
      </c>
      <c r="CM3104" s="78">
        <v>45473</v>
      </c>
      <c r="CN3104" s="212" t="s">
        <v>33170</v>
      </c>
      <c r="CO3104" s="212" t="s">
        <v>33171</v>
      </c>
      <c r="CP3104" s="212" t="s">
        <v>33172</v>
      </c>
      <c r="CQ3104" s="212" t="s">
        <v>33173</v>
      </c>
      <c r="CR3104" s="212" t="s">
        <v>33174</v>
      </c>
      <c r="CS3104" s="44">
        <v>3102</v>
      </c>
      <c r="CT3104" s="44" t="s">
        <v>33175</v>
      </c>
      <c r="CU3104" s="214">
        <v>14819</v>
      </c>
      <c r="CV3104" s="212" t="s">
        <v>33176</v>
      </c>
      <c r="CW3104" s="212" t="s">
        <v>11305</v>
      </c>
      <c r="CX3104" s="44" t="s">
        <v>8961</v>
      </c>
      <c r="CY3104" s="78">
        <v>45473</v>
      </c>
      <c r="CZ3104" s="215" t="s">
        <v>576</v>
      </c>
      <c r="DA3104" s="212" t="s">
        <v>512</v>
      </c>
      <c r="DB3104" s="44" t="s">
        <v>641</v>
      </c>
      <c r="DC3104" s="44" t="s">
        <v>2011</v>
      </c>
      <c r="DD3104" s="44" t="s">
        <v>851</v>
      </c>
    </row>
    <row r="3105" spans="83:108">
      <c r="CE3105" s="212"/>
      <c r="CF3105" s="213">
        <f>IF(ISNUMBER(SEARCH($H$2,$CG$3:$CG$3874)),MAX($CF$2:CF3104)+1,0)</f>
        <v>0</v>
      </c>
      <c r="CG3105" s="212" t="s">
        <v>33177</v>
      </c>
      <c r="CH3105" s="212"/>
      <c r="CI3105" s="212"/>
      <c r="CJ3105" s="213" t="str">
        <f>IFERROR(VLOOKUP(ROWS($CJ$3:CJ3105),CF3105:$CG$3874,2,0),"")</f>
        <v/>
      </c>
      <c r="CK3105" s="212" t="s">
        <v>33178</v>
      </c>
      <c r="CL3105" s="212" t="s">
        <v>33179</v>
      </c>
      <c r="CM3105" s="78">
        <v>43585</v>
      </c>
      <c r="CN3105" s="212" t="s">
        <v>33180</v>
      </c>
      <c r="CO3105" s="212" t="s">
        <v>33181</v>
      </c>
      <c r="CP3105" s="212" t="s">
        <v>33182</v>
      </c>
      <c r="CQ3105" s="212" t="s">
        <v>33183</v>
      </c>
      <c r="CR3105" s="212" t="s">
        <v>33184</v>
      </c>
      <c r="CS3105" s="44">
        <v>3103</v>
      </c>
      <c r="CT3105" s="44" t="s">
        <v>33185</v>
      </c>
      <c r="CU3105" s="214">
        <v>16491</v>
      </c>
      <c r="CV3105" s="212" t="s">
        <v>33186</v>
      </c>
      <c r="CW3105" s="212" t="s">
        <v>559</v>
      </c>
      <c r="CX3105" s="44" t="s">
        <v>600</v>
      </c>
      <c r="CY3105" s="78">
        <v>43585</v>
      </c>
      <c r="CZ3105" s="215" t="s">
        <v>511</v>
      </c>
      <c r="DA3105" s="212" t="s">
        <v>561</v>
      </c>
      <c r="DB3105" s="44" t="s">
        <v>530</v>
      </c>
      <c r="DC3105" s="44" t="s">
        <v>588</v>
      </c>
      <c r="DD3105" s="44" t="s">
        <v>532</v>
      </c>
    </row>
    <row r="3106" spans="83:108">
      <c r="CE3106" s="212"/>
      <c r="CF3106" s="213">
        <f>IF(ISNUMBER(SEARCH($H$2,$CG$3:$CG$3874)),MAX($CF$2:CF3105)+1,0)</f>
        <v>0</v>
      </c>
      <c r="CG3106" s="212" t="s">
        <v>33187</v>
      </c>
      <c r="CH3106" s="212"/>
      <c r="CI3106" s="212"/>
      <c r="CJ3106" s="213" t="str">
        <f>IFERROR(VLOOKUP(ROWS($CJ$3:CJ3106),CF3106:$CG$3874,2,0),"")</f>
        <v/>
      </c>
      <c r="CK3106" s="212" t="s">
        <v>33188</v>
      </c>
      <c r="CL3106" s="212" t="s">
        <v>33189</v>
      </c>
      <c r="CM3106" s="78">
        <v>44773</v>
      </c>
      <c r="CN3106" s="212" t="s">
        <v>33190</v>
      </c>
      <c r="CO3106" s="212" t="s">
        <v>33191</v>
      </c>
      <c r="CP3106" s="212" t="s">
        <v>33192</v>
      </c>
      <c r="CQ3106" s="212" t="s">
        <v>33193</v>
      </c>
      <c r="CR3106" s="212" t="s">
        <v>33194</v>
      </c>
      <c r="CS3106" s="44">
        <v>3104</v>
      </c>
      <c r="CT3106" s="44" t="s">
        <v>33195</v>
      </c>
      <c r="CU3106" s="214">
        <v>14441</v>
      </c>
      <c r="CV3106" s="212" t="s">
        <v>33196</v>
      </c>
      <c r="CW3106" s="212" t="s">
        <v>6311</v>
      </c>
      <c r="CX3106" s="44" t="s">
        <v>735</v>
      </c>
      <c r="CY3106" s="78">
        <v>44773</v>
      </c>
      <c r="CZ3106" s="215" t="s">
        <v>576</v>
      </c>
      <c r="DA3106" s="212" t="s">
        <v>737</v>
      </c>
      <c r="DB3106" s="44" t="s">
        <v>655</v>
      </c>
      <c r="DC3106" s="44" t="s">
        <v>6312</v>
      </c>
      <c r="DD3106" s="44" t="s">
        <v>532</v>
      </c>
    </row>
    <row r="3107" spans="83:108">
      <c r="CE3107" s="212"/>
      <c r="CF3107" s="213">
        <f>IF(ISNUMBER(SEARCH($H$2,$CG$3:$CG$3874)),MAX($CF$2:CF3106)+1,0)</f>
        <v>0</v>
      </c>
      <c r="CG3107" s="212" t="s">
        <v>33197</v>
      </c>
      <c r="CH3107" s="212"/>
      <c r="CI3107" s="212"/>
      <c r="CJ3107" s="213" t="str">
        <f>IFERROR(VLOOKUP(ROWS($CJ$3:CJ3107),CF3107:$CG$3874,2,0),"")</f>
        <v/>
      </c>
      <c r="CK3107" s="212" t="s">
        <v>33198</v>
      </c>
      <c r="CL3107" s="212" t="s">
        <v>33199</v>
      </c>
      <c r="CM3107" s="78">
        <v>48152</v>
      </c>
      <c r="CN3107" s="212" t="s">
        <v>33200</v>
      </c>
      <c r="CO3107" s="212" t="s">
        <v>33201</v>
      </c>
      <c r="CP3107" s="212" t="s">
        <v>33202</v>
      </c>
      <c r="CQ3107" s="212" t="s">
        <v>33203</v>
      </c>
      <c r="CR3107" s="212" t="s">
        <v>33204</v>
      </c>
      <c r="CS3107" s="44">
        <v>3105</v>
      </c>
      <c r="CT3107" s="44" t="s">
        <v>33205</v>
      </c>
      <c r="CU3107" s="214">
        <v>16800</v>
      </c>
      <c r="CV3107" s="212" t="s">
        <v>33206</v>
      </c>
      <c r="CW3107" s="212" t="s">
        <v>2152</v>
      </c>
      <c r="CX3107" s="44" t="s">
        <v>668</v>
      </c>
      <c r="CY3107" s="78">
        <v>48152</v>
      </c>
      <c r="CZ3107" s="215" t="s">
        <v>511</v>
      </c>
      <c r="DA3107" s="212" t="s">
        <v>737</v>
      </c>
      <c r="DB3107" s="44" t="s">
        <v>722</v>
      </c>
      <c r="DC3107" s="44" t="s">
        <v>33207</v>
      </c>
      <c r="DD3107" s="44" t="s">
        <v>532</v>
      </c>
    </row>
    <row r="3108" spans="83:108">
      <c r="CE3108" s="212"/>
      <c r="CF3108" s="213">
        <f>IF(ISNUMBER(SEARCH($H$2,$CG$3:$CG$3874)),MAX($CF$2:CF3107)+1,0)</f>
        <v>0</v>
      </c>
      <c r="CG3108" s="212" t="s">
        <v>33208</v>
      </c>
      <c r="CH3108" s="212"/>
      <c r="CI3108" s="212"/>
      <c r="CJ3108" s="213" t="str">
        <f>IFERROR(VLOOKUP(ROWS($CJ$3:CJ3108),CF3108:$CG$3874,2,0),"")</f>
        <v/>
      </c>
      <c r="CK3108" s="212" t="s">
        <v>33209</v>
      </c>
      <c r="CL3108" s="212" t="s">
        <v>33210</v>
      </c>
      <c r="CM3108" s="78">
        <v>44742</v>
      </c>
      <c r="CN3108" s="212" t="s">
        <v>33211</v>
      </c>
      <c r="CO3108" s="212" t="s">
        <v>33212</v>
      </c>
      <c r="CP3108" s="212" t="s">
        <v>33213</v>
      </c>
      <c r="CQ3108" s="212" t="s">
        <v>33214</v>
      </c>
      <c r="CR3108" s="212" t="s">
        <v>33215</v>
      </c>
      <c r="CS3108" s="44">
        <v>3106</v>
      </c>
      <c r="CT3108" s="44" t="s">
        <v>33216</v>
      </c>
      <c r="CU3108" s="214">
        <v>3779</v>
      </c>
      <c r="CV3108" s="212" t="s">
        <v>33217</v>
      </c>
      <c r="CW3108" s="212" t="s">
        <v>10522</v>
      </c>
      <c r="CX3108" s="44" t="s">
        <v>998</v>
      </c>
      <c r="CY3108" s="78">
        <v>44742</v>
      </c>
      <c r="CZ3108" s="215" t="s">
        <v>13864</v>
      </c>
      <c r="DA3108" s="212" t="s">
        <v>3957</v>
      </c>
      <c r="DB3108" s="44" t="s">
        <v>6430</v>
      </c>
      <c r="DC3108" s="44" t="s">
        <v>13760</v>
      </c>
      <c r="DD3108" s="44" t="s">
        <v>532</v>
      </c>
    </row>
    <row r="3109" spans="83:108">
      <c r="CE3109" s="212"/>
      <c r="CF3109" s="213">
        <f>IF(ISNUMBER(SEARCH($H$2,$CG$3:$CG$3874)),MAX($CF$2:CF3108)+1,0)</f>
        <v>0</v>
      </c>
      <c r="CG3109" s="212" t="s">
        <v>33218</v>
      </c>
      <c r="CH3109" s="212"/>
      <c r="CI3109" s="212"/>
      <c r="CJ3109" s="213" t="str">
        <f>IFERROR(VLOOKUP(ROWS($CJ$3:CJ3109),CF3109:$CG$3874,2,0),"")</f>
        <v/>
      </c>
      <c r="CK3109" s="212" t="s">
        <v>33219</v>
      </c>
      <c r="CL3109" s="212" t="s">
        <v>33220</v>
      </c>
      <c r="CM3109" s="78">
        <v>43131</v>
      </c>
      <c r="CN3109" s="212" t="s">
        <v>33221</v>
      </c>
      <c r="CO3109" s="212" t="s">
        <v>33222</v>
      </c>
      <c r="CP3109" s="212" t="s">
        <v>33223</v>
      </c>
      <c r="CQ3109" s="212" t="s">
        <v>33224</v>
      </c>
      <c r="CR3109" s="212" t="s">
        <v>33225</v>
      </c>
      <c r="CS3109" s="44">
        <v>3107</v>
      </c>
      <c r="CT3109" s="44" t="s">
        <v>33226</v>
      </c>
      <c r="CU3109" s="214">
        <v>16169</v>
      </c>
      <c r="CV3109" s="212" t="s">
        <v>33227</v>
      </c>
      <c r="CW3109" s="212" t="s">
        <v>3140</v>
      </c>
      <c r="CX3109" s="44" t="s">
        <v>1831</v>
      </c>
      <c r="CY3109" s="78">
        <v>43131</v>
      </c>
      <c r="CZ3109" s="215" t="s">
        <v>511</v>
      </c>
      <c r="DA3109" s="212" t="s">
        <v>737</v>
      </c>
      <c r="DB3109" s="44" t="s">
        <v>655</v>
      </c>
      <c r="DC3109" s="44" t="s">
        <v>627</v>
      </c>
      <c r="DD3109" s="44" t="s">
        <v>532</v>
      </c>
    </row>
    <row r="3110" spans="83:108">
      <c r="CE3110" s="212"/>
      <c r="CF3110" s="213">
        <f>IF(ISNUMBER(SEARCH($H$2,$CG$3:$CG$3874)),MAX($CF$2:CF3109)+1,0)</f>
        <v>0</v>
      </c>
      <c r="CG3110" s="212" t="s">
        <v>33228</v>
      </c>
      <c r="CH3110" s="212"/>
      <c r="CI3110" s="212"/>
      <c r="CJ3110" s="213" t="str">
        <f>IFERROR(VLOOKUP(ROWS($CJ$3:CJ3110),CF3110:$CG$3874,2,0),"")</f>
        <v/>
      </c>
      <c r="CK3110" s="212" t="s">
        <v>33229</v>
      </c>
      <c r="CL3110" s="212" t="s">
        <v>33230</v>
      </c>
      <c r="CM3110" s="78">
        <v>43131</v>
      </c>
      <c r="CN3110" s="212" t="s">
        <v>33231</v>
      </c>
      <c r="CO3110" s="212" t="s">
        <v>33232</v>
      </c>
      <c r="CP3110" s="212" t="s">
        <v>33233</v>
      </c>
      <c r="CQ3110" s="212" t="s">
        <v>33234</v>
      </c>
      <c r="CR3110" s="212" t="s">
        <v>33235</v>
      </c>
      <c r="CS3110" s="44">
        <v>3108</v>
      </c>
      <c r="CT3110" s="44" t="s">
        <v>33236</v>
      </c>
      <c r="CU3110" s="214">
        <v>15652</v>
      </c>
      <c r="CV3110" s="212" t="s">
        <v>33237</v>
      </c>
      <c r="CW3110" s="212" t="s">
        <v>5598</v>
      </c>
      <c r="CX3110" s="44" t="s">
        <v>789</v>
      </c>
      <c r="CY3110" s="78">
        <v>43131</v>
      </c>
      <c r="CZ3110" s="215" t="s">
        <v>576</v>
      </c>
      <c r="DA3110" s="212" t="s">
        <v>512</v>
      </c>
      <c r="DB3110" s="44" t="s">
        <v>530</v>
      </c>
      <c r="DC3110" s="44" t="s">
        <v>750</v>
      </c>
      <c r="DD3110" s="44" t="s">
        <v>532</v>
      </c>
    </row>
    <row r="3111" spans="83:108">
      <c r="CE3111" s="212"/>
      <c r="CF3111" s="213">
        <f>IF(ISNUMBER(SEARCH($H$2,$CG$3:$CG$3874)),MAX($CF$2:CF3110)+1,0)</f>
        <v>0</v>
      </c>
      <c r="CG3111" s="212" t="s">
        <v>33238</v>
      </c>
      <c r="CH3111" s="212"/>
      <c r="CI3111" s="212"/>
      <c r="CJ3111" s="213" t="str">
        <f>IFERROR(VLOOKUP(ROWS($CJ$3:CJ3111),CF3111:$CG$3874,2,0),"")</f>
        <v/>
      </c>
      <c r="CK3111" s="212" t="s">
        <v>33239</v>
      </c>
      <c r="CL3111" s="212" t="s">
        <v>33240</v>
      </c>
      <c r="CM3111" s="78">
        <v>43585</v>
      </c>
      <c r="CN3111" s="212" t="s">
        <v>33241</v>
      </c>
      <c r="CO3111" s="212" t="s">
        <v>33242</v>
      </c>
      <c r="CP3111" s="212" t="s">
        <v>33243</v>
      </c>
      <c r="CQ3111" s="212" t="s">
        <v>33244</v>
      </c>
      <c r="CR3111" s="212" t="s">
        <v>33245</v>
      </c>
      <c r="CS3111" s="44">
        <v>3109</v>
      </c>
      <c r="CT3111" s="44" t="s">
        <v>33246</v>
      </c>
      <c r="CU3111" s="214">
        <v>15279</v>
      </c>
      <c r="CV3111" s="212" t="s">
        <v>33247</v>
      </c>
      <c r="CW3111" s="212" t="s">
        <v>559</v>
      </c>
      <c r="CX3111" s="44" t="s">
        <v>1347</v>
      </c>
      <c r="CY3111" s="78">
        <v>43585</v>
      </c>
      <c r="CZ3111" s="215" t="s">
        <v>576</v>
      </c>
      <c r="DA3111" s="212" t="s">
        <v>561</v>
      </c>
      <c r="DB3111" s="44" t="s">
        <v>530</v>
      </c>
      <c r="DC3111" s="44" t="s">
        <v>588</v>
      </c>
      <c r="DD3111" s="44" t="s">
        <v>532</v>
      </c>
    </row>
    <row r="3112" spans="83:108">
      <c r="CE3112" s="212"/>
      <c r="CF3112" s="213">
        <f>IF(ISNUMBER(SEARCH($H$2,$CG$3:$CG$3874)),MAX($CF$2:CF3111)+1,0)</f>
        <v>0</v>
      </c>
      <c r="CG3112" s="212" t="s">
        <v>33248</v>
      </c>
      <c r="CH3112" s="212"/>
      <c r="CI3112" s="212"/>
      <c r="CJ3112" s="213" t="str">
        <f>IFERROR(VLOOKUP(ROWS($CJ$3:CJ3112),CF3112:$CG$3874,2,0),"")</f>
        <v/>
      </c>
      <c r="CK3112" s="212" t="s">
        <v>33249</v>
      </c>
      <c r="CL3112" s="212" t="s">
        <v>33250</v>
      </c>
      <c r="CM3112" s="78">
        <v>43585</v>
      </c>
      <c r="CN3112" s="212" t="s">
        <v>33251</v>
      </c>
      <c r="CO3112" s="212" t="s">
        <v>33252</v>
      </c>
      <c r="CP3112" s="212" t="s">
        <v>33253</v>
      </c>
      <c r="CQ3112" s="212" t="s">
        <v>33254</v>
      </c>
      <c r="CR3112" s="212" t="s">
        <v>33255</v>
      </c>
      <c r="CS3112" s="44">
        <v>3110</v>
      </c>
      <c r="CT3112" s="44" t="s">
        <v>33256</v>
      </c>
      <c r="CU3112" s="214">
        <v>16492</v>
      </c>
      <c r="CV3112" s="212" t="s">
        <v>33257</v>
      </c>
      <c r="CW3112" s="212" t="s">
        <v>559</v>
      </c>
      <c r="CX3112" s="44" t="s">
        <v>600</v>
      </c>
      <c r="CY3112" s="78">
        <v>43585</v>
      </c>
      <c r="CZ3112" s="215" t="s">
        <v>511</v>
      </c>
      <c r="DA3112" s="212" t="s">
        <v>561</v>
      </c>
      <c r="DB3112" s="44" t="s">
        <v>530</v>
      </c>
      <c r="DC3112" s="44" t="s">
        <v>588</v>
      </c>
      <c r="DD3112" s="44" t="s">
        <v>532</v>
      </c>
    </row>
    <row r="3113" spans="83:108">
      <c r="CE3113" s="212"/>
      <c r="CF3113" s="213">
        <f>IF(ISNUMBER(SEARCH($H$2,$CG$3:$CG$3874)),MAX($CF$2:CF3112)+1,0)</f>
        <v>0</v>
      </c>
      <c r="CG3113" s="212" t="s">
        <v>33258</v>
      </c>
      <c r="CH3113" s="212"/>
      <c r="CI3113" s="212"/>
      <c r="CJ3113" s="213" t="str">
        <f>IFERROR(VLOOKUP(ROWS($CJ$3:CJ3113),CF3113:$CG$3874,2,0),"")</f>
        <v/>
      </c>
      <c r="CK3113" s="212" t="s">
        <v>33259</v>
      </c>
      <c r="CL3113" s="212" t="s">
        <v>33260</v>
      </c>
      <c r="CM3113" s="78">
        <v>43131</v>
      </c>
      <c r="CN3113" s="212" t="s">
        <v>33261</v>
      </c>
      <c r="CO3113" s="212" t="s">
        <v>33262</v>
      </c>
      <c r="CP3113" s="212" t="s">
        <v>33263</v>
      </c>
      <c r="CQ3113" s="212" t="s">
        <v>33264</v>
      </c>
      <c r="CR3113" s="212" t="s">
        <v>33265</v>
      </c>
      <c r="CS3113" s="44">
        <v>3111</v>
      </c>
      <c r="CT3113" s="44" t="s">
        <v>33266</v>
      </c>
      <c r="CU3113" s="214">
        <v>10491</v>
      </c>
      <c r="CV3113" s="212" t="s">
        <v>33267</v>
      </c>
      <c r="CW3113" s="212" t="s">
        <v>4842</v>
      </c>
      <c r="CX3113" s="44" t="s">
        <v>2141</v>
      </c>
      <c r="CY3113" s="78">
        <v>43131</v>
      </c>
      <c r="CZ3113" s="215" t="s">
        <v>601</v>
      </c>
      <c r="DA3113" s="212" t="s">
        <v>512</v>
      </c>
      <c r="DB3113" s="44" t="s">
        <v>655</v>
      </c>
      <c r="DC3113" s="44" t="s">
        <v>3993</v>
      </c>
      <c r="DD3113" s="44" t="s">
        <v>532</v>
      </c>
    </row>
    <row r="3114" spans="83:108">
      <c r="CE3114" s="212"/>
      <c r="CF3114" s="213">
        <f>IF(ISNUMBER(SEARCH($H$2,$CG$3:$CG$3874)),MAX($CF$2:CF3113)+1,0)</f>
        <v>0</v>
      </c>
      <c r="CG3114" s="212" t="s">
        <v>33268</v>
      </c>
      <c r="CH3114" s="212"/>
      <c r="CI3114" s="212"/>
      <c r="CJ3114" s="213" t="str">
        <f>IFERROR(VLOOKUP(ROWS($CJ$3:CJ3114),CF3114:$CG$3874,2,0),"")</f>
        <v/>
      </c>
      <c r="CK3114" s="212" t="s">
        <v>33269</v>
      </c>
      <c r="CL3114" s="212" t="s">
        <v>33270</v>
      </c>
      <c r="CM3114" s="78">
        <v>43039</v>
      </c>
      <c r="CN3114" s="212" t="s">
        <v>33271</v>
      </c>
      <c r="CO3114" s="212" t="s">
        <v>33272</v>
      </c>
      <c r="CP3114" s="212" t="s">
        <v>33273</v>
      </c>
      <c r="CQ3114" s="212" t="s">
        <v>33274</v>
      </c>
      <c r="CR3114" s="212" t="s">
        <v>33275</v>
      </c>
      <c r="CS3114" s="44">
        <v>3112</v>
      </c>
      <c r="CT3114" s="44" t="s">
        <v>33276</v>
      </c>
      <c r="CU3114" s="214">
        <v>12344</v>
      </c>
      <c r="CV3114" s="212" t="s">
        <v>33277</v>
      </c>
      <c r="CW3114" s="212" t="s">
        <v>1463</v>
      </c>
      <c r="CX3114" s="44" t="s">
        <v>2490</v>
      </c>
      <c r="CY3114" s="78">
        <v>43039</v>
      </c>
      <c r="CZ3114" s="215" t="s">
        <v>736</v>
      </c>
      <c r="DA3114" s="212" t="s">
        <v>529</v>
      </c>
      <c r="DB3114" s="44" t="s">
        <v>530</v>
      </c>
      <c r="DC3114" s="44" t="s">
        <v>3750</v>
      </c>
      <c r="DD3114" s="44" t="s">
        <v>563</v>
      </c>
    </row>
    <row r="3115" spans="83:108">
      <c r="CE3115" s="212"/>
      <c r="CF3115" s="213">
        <f>IF(ISNUMBER(SEARCH($H$2,$CG$3:$CG$3874)),MAX($CF$2:CF3114)+1,0)</f>
        <v>0</v>
      </c>
      <c r="CG3115" s="212" t="s">
        <v>33278</v>
      </c>
      <c r="CH3115" s="212"/>
      <c r="CI3115" s="212"/>
      <c r="CJ3115" s="213" t="str">
        <f>IFERROR(VLOOKUP(ROWS($CJ$3:CJ3115),CF3115:$CG$3874,2,0),"")</f>
        <v/>
      </c>
      <c r="CK3115" s="212" t="s">
        <v>33279</v>
      </c>
      <c r="CL3115" s="212" t="s">
        <v>33280</v>
      </c>
      <c r="CM3115" s="78">
        <v>44196</v>
      </c>
      <c r="CN3115" s="212" t="s">
        <v>33281</v>
      </c>
      <c r="CO3115" s="212" t="s">
        <v>33282</v>
      </c>
      <c r="CP3115" s="212" t="s">
        <v>33283</v>
      </c>
      <c r="CQ3115" s="212" t="s">
        <v>33284</v>
      </c>
      <c r="CR3115" s="212" t="s">
        <v>33285</v>
      </c>
      <c r="CS3115" s="44">
        <v>3113</v>
      </c>
      <c r="CT3115" s="44" t="s">
        <v>33286</v>
      </c>
      <c r="CU3115" s="214">
        <v>12323</v>
      </c>
      <c r="CV3115" s="212" t="s">
        <v>33287</v>
      </c>
      <c r="CW3115" s="212" t="s">
        <v>985</v>
      </c>
      <c r="CX3115" s="44" t="s">
        <v>3900</v>
      </c>
      <c r="CY3115" s="78">
        <v>44196</v>
      </c>
      <c r="CZ3115" s="215" t="s">
        <v>640</v>
      </c>
      <c r="DA3115" s="212" t="s">
        <v>512</v>
      </c>
      <c r="DB3115" s="44" t="s">
        <v>641</v>
      </c>
      <c r="DC3115" s="44" t="s">
        <v>511</v>
      </c>
      <c r="DD3115" s="44" t="s">
        <v>532</v>
      </c>
    </row>
    <row r="3116" spans="83:108">
      <c r="CE3116" s="212"/>
      <c r="CF3116" s="213">
        <f>IF(ISNUMBER(SEARCH($H$2,$CG$3:$CG$3874)),MAX($CF$2:CF3115)+1,0)</f>
        <v>0</v>
      </c>
      <c r="CG3116" s="212" t="s">
        <v>33288</v>
      </c>
      <c r="CH3116" s="212"/>
      <c r="CI3116" s="212"/>
      <c r="CJ3116" s="213" t="str">
        <f>IFERROR(VLOOKUP(ROWS($CJ$3:CJ3116),CF3116:$CG$3874,2,0),"")</f>
        <v/>
      </c>
      <c r="CK3116" s="212" t="s">
        <v>33289</v>
      </c>
      <c r="CL3116" s="212" t="s">
        <v>33290</v>
      </c>
      <c r="CM3116" s="78">
        <v>42916</v>
      </c>
      <c r="CN3116" s="212" t="s">
        <v>33291</v>
      </c>
      <c r="CO3116" s="212" t="s">
        <v>33292</v>
      </c>
      <c r="CP3116" s="212" t="s">
        <v>33293</v>
      </c>
      <c r="CQ3116" s="212" t="s">
        <v>33294</v>
      </c>
      <c r="CR3116" s="212" t="s">
        <v>33295</v>
      </c>
      <c r="CS3116" s="44">
        <v>3114</v>
      </c>
      <c r="CT3116" s="44" t="s">
        <v>33296</v>
      </c>
      <c r="CU3116" s="214">
        <v>2307</v>
      </c>
      <c r="CV3116" s="212" t="s">
        <v>33297</v>
      </c>
      <c r="CW3116" s="212" t="s">
        <v>15877</v>
      </c>
      <c r="CX3116" s="44" t="s">
        <v>2141</v>
      </c>
      <c r="CY3116" s="78">
        <v>42916</v>
      </c>
      <c r="CZ3116" s="215" t="s">
        <v>640</v>
      </c>
      <c r="DA3116" s="212" t="s">
        <v>625</v>
      </c>
      <c r="DB3116" s="44" t="s">
        <v>919</v>
      </c>
      <c r="DC3116" s="44" t="s">
        <v>1098</v>
      </c>
      <c r="DD3116" s="44" t="s">
        <v>532</v>
      </c>
    </row>
    <row r="3117" spans="83:108">
      <c r="CE3117" s="212"/>
      <c r="CF3117" s="213">
        <f>IF(ISNUMBER(SEARCH($H$2,$CG$3:$CG$3874)),MAX($CF$2:CF3116)+1,0)</f>
        <v>0</v>
      </c>
      <c r="CG3117" s="212" t="s">
        <v>33298</v>
      </c>
      <c r="CH3117" s="212"/>
      <c r="CI3117" s="212"/>
      <c r="CJ3117" s="213" t="str">
        <f>IFERROR(VLOOKUP(ROWS($CJ$3:CJ3117),CF3117:$CG$3874,2,0),"")</f>
        <v/>
      </c>
      <c r="CK3117" s="212" t="s">
        <v>33299</v>
      </c>
      <c r="CL3117" s="212" t="s">
        <v>33300</v>
      </c>
      <c r="CM3117" s="78">
        <v>44561</v>
      </c>
      <c r="CN3117" s="212" t="s">
        <v>33301</v>
      </c>
      <c r="CO3117" s="212" t="s">
        <v>33302</v>
      </c>
      <c r="CP3117" s="212" t="s">
        <v>33303</v>
      </c>
      <c r="CQ3117" s="212" t="s">
        <v>33304</v>
      </c>
      <c r="CR3117" s="212" t="s">
        <v>33305</v>
      </c>
      <c r="CS3117" s="44">
        <v>3115</v>
      </c>
      <c r="CT3117" s="44" t="s">
        <v>33306</v>
      </c>
      <c r="CU3117" s="214">
        <v>16460</v>
      </c>
      <c r="CV3117" s="212" t="s">
        <v>33307</v>
      </c>
      <c r="CW3117" s="212" t="s">
        <v>4040</v>
      </c>
      <c r="CX3117" s="44" t="s">
        <v>2490</v>
      </c>
      <c r="CY3117" s="78">
        <v>44561</v>
      </c>
      <c r="CZ3117" s="215" t="s">
        <v>511</v>
      </c>
      <c r="DA3117" s="212" t="s">
        <v>512</v>
      </c>
      <c r="DB3117" s="44" t="s">
        <v>530</v>
      </c>
      <c r="DC3117" s="44" t="s">
        <v>1326</v>
      </c>
      <c r="DD3117" s="44" t="s">
        <v>532</v>
      </c>
    </row>
    <row r="3118" spans="83:108">
      <c r="CE3118" s="212"/>
      <c r="CF3118" s="213">
        <f>IF(ISNUMBER(SEARCH($H$2,$CG$3:$CG$3874)),MAX($CF$2:CF3117)+1,0)</f>
        <v>0</v>
      </c>
      <c r="CG3118" s="212" t="s">
        <v>33308</v>
      </c>
      <c r="CH3118" s="212"/>
      <c r="CI3118" s="212"/>
      <c r="CJ3118" s="213" t="str">
        <f>IFERROR(VLOOKUP(ROWS($CJ$3:CJ3118),CF3118:$CG$3874,2,0),"")</f>
        <v/>
      </c>
      <c r="CK3118" s="212" t="s">
        <v>33309</v>
      </c>
      <c r="CL3118" s="212" t="s">
        <v>33310</v>
      </c>
      <c r="CM3118" s="78">
        <v>43100</v>
      </c>
      <c r="CN3118" s="212" t="s">
        <v>33311</v>
      </c>
      <c r="CO3118" s="212" t="s">
        <v>33312</v>
      </c>
      <c r="CP3118" s="212" t="s">
        <v>33313</v>
      </c>
      <c r="CQ3118" s="212" t="s">
        <v>33314</v>
      </c>
      <c r="CR3118" s="212" t="s">
        <v>33315</v>
      </c>
      <c r="CS3118" s="44">
        <v>3116</v>
      </c>
      <c r="CT3118" s="44" t="s">
        <v>33316</v>
      </c>
      <c r="CU3118" s="214">
        <v>11823</v>
      </c>
      <c r="CV3118" s="212" t="s">
        <v>33317</v>
      </c>
      <c r="CW3118" s="212" t="s">
        <v>3802</v>
      </c>
      <c r="CX3118" s="44" t="s">
        <v>1831</v>
      </c>
      <c r="CY3118" s="78">
        <v>43100</v>
      </c>
      <c r="CZ3118" s="215" t="s">
        <v>545</v>
      </c>
      <c r="DA3118" s="212" t="s">
        <v>737</v>
      </c>
      <c r="DB3118" s="44" t="s">
        <v>919</v>
      </c>
      <c r="DC3118" s="44" t="s">
        <v>6343</v>
      </c>
      <c r="DD3118" s="44" t="s">
        <v>563</v>
      </c>
    </row>
    <row r="3119" spans="83:108">
      <c r="CE3119" s="212"/>
      <c r="CF3119" s="213">
        <f>IF(ISNUMBER(SEARCH($H$2,$CG$3:$CG$3874)),MAX($CF$2:CF3118)+1,0)</f>
        <v>0</v>
      </c>
      <c r="CG3119" s="212" t="s">
        <v>33318</v>
      </c>
      <c r="CH3119" s="212"/>
      <c r="CI3119" s="212"/>
      <c r="CJ3119" s="213" t="str">
        <f>IFERROR(VLOOKUP(ROWS($CJ$3:CJ3119),CF3119:$CG$3874,2,0),"")</f>
        <v/>
      </c>
      <c r="CK3119" s="212" t="s">
        <v>33319</v>
      </c>
      <c r="CL3119" s="212" t="s">
        <v>33320</v>
      </c>
      <c r="CM3119" s="78">
        <v>45688</v>
      </c>
      <c r="CN3119" s="212" t="s">
        <v>33321</v>
      </c>
      <c r="CO3119" s="212" t="s">
        <v>33322</v>
      </c>
      <c r="CP3119" s="212" t="s">
        <v>33323</v>
      </c>
      <c r="CQ3119" s="212" t="s">
        <v>33324</v>
      </c>
      <c r="CR3119" s="212" t="s">
        <v>33325</v>
      </c>
      <c r="CS3119" s="44">
        <v>3117</v>
      </c>
      <c r="CT3119" s="44" t="s">
        <v>33326</v>
      </c>
      <c r="CU3119" s="214">
        <v>16438</v>
      </c>
      <c r="CV3119" s="212" t="s">
        <v>33327</v>
      </c>
      <c r="CW3119" s="212" t="s">
        <v>19012</v>
      </c>
      <c r="CX3119" s="44" t="s">
        <v>735</v>
      </c>
      <c r="CY3119" s="78">
        <v>45688</v>
      </c>
      <c r="CZ3119" s="215" t="s">
        <v>511</v>
      </c>
      <c r="DA3119" s="212" t="s">
        <v>10523</v>
      </c>
      <c r="DB3119" s="44" t="s">
        <v>655</v>
      </c>
      <c r="DC3119" s="44" t="s">
        <v>33328</v>
      </c>
      <c r="DD3119" s="44" t="s">
        <v>515</v>
      </c>
    </row>
    <row r="3120" spans="83:108">
      <c r="CE3120" s="212"/>
      <c r="CF3120" s="213">
        <f>IF(ISNUMBER(SEARCH($H$2,$CG$3:$CG$3874)),MAX($CF$2:CF3119)+1,0)</f>
        <v>0</v>
      </c>
      <c r="CG3120" s="212" t="s">
        <v>33329</v>
      </c>
      <c r="CH3120" s="212"/>
      <c r="CI3120" s="212"/>
      <c r="CJ3120" s="213" t="str">
        <f>IFERROR(VLOOKUP(ROWS($CJ$3:CJ3120),CF3120:$CG$3874,2,0),"")</f>
        <v/>
      </c>
      <c r="CK3120" s="212" t="s">
        <v>33330</v>
      </c>
      <c r="CL3120" s="212" t="s">
        <v>33331</v>
      </c>
      <c r="CM3120" s="78">
        <v>43889</v>
      </c>
      <c r="CN3120" s="212" t="s">
        <v>33332</v>
      </c>
      <c r="CO3120" s="212" t="s">
        <v>33333</v>
      </c>
      <c r="CP3120" s="212" t="s">
        <v>33334</v>
      </c>
      <c r="CQ3120" s="212" t="s">
        <v>33335</v>
      </c>
      <c r="CR3120" s="212" t="s">
        <v>33336</v>
      </c>
      <c r="CS3120" s="44">
        <v>3118</v>
      </c>
      <c r="CT3120" s="44" t="s">
        <v>33337</v>
      </c>
      <c r="CU3120" s="214">
        <v>16284</v>
      </c>
      <c r="CV3120" s="212" t="s">
        <v>33338</v>
      </c>
      <c r="CW3120" s="212" t="s">
        <v>33339</v>
      </c>
      <c r="CX3120" s="44" t="s">
        <v>2550</v>
      </c>
      <c r="CY3120" s="78">
        <v>43889</v>
      </c>
      <c r="CZ3120" s="215" t="s">
        <v>511</v>
      </c>
      <c r="DA3120" s="212" t="s">
        <v>512</v>
      </c>
      <c r="DB3120" s="44" t="s">
        <v>655</v>
      </c>
      <c r="DC3120" s="44" t="s">
        <v>26132</v>
      </c>
      <c r="DD3120" s="44" t="s">
        <v>515</v>
      </c>
    </row>
    <row r="3121" spans="83:108">
      <c r="CE3121" s="212"/>
      <c r="CF3121" s="213">
        <f>IF(ISNUMBER(SEARCH($H$2,$CG$3:$CG$3874)),MAX($CF$2:CF3120)+1,0)</f>
        <v>0</v>
      </c>
      <c r="CG3121" s="212" t="s">
        <v>33340</v>
      </c>
      <c r="CH3121" s="212"/>
      <c r="CI3121" s="212"/>
      <c r="CJ3121" s="213" t="str">
        <f>IFERROR(VLOOKUP(ROWS($CJ$3:CJ3121),CF3121:$CG$3874,2,0),"")</f>
        <v/>
      </c>
      <c r="CK3121" s="212" t="s">
        <v>33341</v>
      </c>
      <c r="CL3121" s="212" t="s">
        <v>33342</v>
      </c>
      <c r="CM3121" s="78">
        <v>44196</v>
      </c>
      <c r="CN3121" s="212" t="s">
        <v>33343</v>
      </c>
      <c r="CO3121" s="212" t="s">
        <v>33344</v>
      </c>
      <c r="CP3121" s="212" t="s">
        <v>33345</v>
      </c>
      <c r="CQ3121" s="212" t="s">
        <v>33346</v>
      </c>
      <c r="CR3121" s="212" t="s">
        <v>33347</v>
      </c>
      <c r="CS3121" s="44">
        <v>3119</v>
      </c>
      <c r="CT3121" s="44" t="s">
        <v>33348</v>
      </c>
      <c r="CU3121" s="214">
        <v>142</v>
      </c>
      <c r="CV3121" s="212" t="s">
        <v>33349</v>
      </c>
      <c r="CW3121" s="212" t="s">
        <v>33350</v>
      </c>
      <c r="CX3121" s="44" t="s">
        <v>8197</v>
      </c>
      <c r="CY3121" s="78">
        <v>44196</v>
      </c>
      <c r="CZ3121" s="215" t="s">
        <v>576</v>
      </c>
      <c r="DA3121" s="212" t="s">
        <v>512</v>
      </c>
      <c r="DB3121" s="44" t="s">
        <v>886</v>
      </c>
      <c r="DC3121" s="44" t="s">
        <v>511</v>
      </c>
      <c r="DD3121" s="44" t="s">
        <v>532</v>
      </c>
    </row>
    <row r="3122" spans="83:108">
      <c r="CE3122" s="212"/>
      <c r="CF3122" s="213">
        <f>IF(ISNUMBER(SEARCH($H$2,$CG$3:$CG$3874)),MAX($CF$2:CF3121)+1,0)</f>
        <v>0</v>
      </c>
      <c r="CG3122" s="212" t="s">
        <v>33351</v>
      </c>
      <c r="CH3122" s="212"/>
      <c r="CI3122" s="212"/>
      <c r="CJ3122" s="213" t="str">
        <f>IFERROR(VLOOKUP(ROWS($CJ$3:CJ3122),CF3122:$CG$3874,2,0),"")</f>
        <v/>
      </c>
      <c r="CK3122" s="212" t="s">
        <v>33352</v>
      </c>
      <c r="CL3122" s="212" t="s">
        <v>33353</v>
      </c>
      <c r="CM3122" s="78">
        <v>44347</v>
      </c>
      <c r="CN3122" s="212" t="s">
        <v>33354</v>
      </c>
      <c r="CO3122" s="212" t="s">
        <v>33355</v>
      </c>
      <c r="CP3122" s="212" t="s">
        <v>33356</v>
      </c>
      <c r="CQ3122" s="212" t="s">
        <v>33357</v>
      </c>
      <c r="CR3122" s="212" t="s">
        <v>33358</v>
      </c>
      <c r="CS3122" s="44">
        <v>3120</v>
      </c>
      <c r="CT3122" s="44" t="s">
        <v>33359</v>
      </c>
      <c r="CU3122" s="214">
        <v>11908</v>
      </c>
      <c r="CV3122" s="212" t="s">
        <v>33360</v>
      </c>
      <c r="CW3122" s="212" t="s">
        <v>10575</v>
      </c>
      <c r="CX3122" s="44" t="s">
        <v>2490</v>
      </c>
      <c r="CY3122" s="78">
        <v>44347</v>
      </c>
      <c r="CZ3122" s="215" t="s">
        <v>763</v>
      </c>
      <c r="DA3122" s="212" t="s">
        <v>512</v>
      </c>
      <c r="DB3122" s="44" t="s">
        <v>655</v>
      </c>
      <c r="DC3122" s="44" t="s">
        <v>2047</v>
      </c>
      <c r="DD3122" s="44" t="s">
        <v>532</v>
      </c>
    </row>
    <row r="3123" spans="83:108">
      <c r="CE3123" s="212"/>
      <c r="CF3123" s="213">
        <f>IF(ISNUMBER(SEARCH($H$2,$CG$3:$CG$3874)),MAX($CF$2:CF3122)+1,0)</f>
        <v>0</v>
      </c>
      <c r="CG3123" s="212" t="s">
        <v>33361</v>
      </c>
      <c r="CH3123" s="212"/>
      <c r="CI3123" s="212"/>
      <c r="CJ3123" s="213" t="str">
        <f>IFERROR(VLOOKUP(ROWS($CJ$3:CJ3123),CF3123:$CG$3874,2,0),"")</f>
        <v/>
      </c>
      <c r="CK3123" s="212" t="s">
        <v>33362</v>
      </c>
      <c r="CL3123" s="212" t="s">
        <v>33363</v>
      </c>
      <c r="CM3123" s="78">
        <v>43465</v>
      </c>
      <c r="CN3123" s="212" t="s">
        <v>33364</v>
      </c>
      <c r="CO3123" s="212" t="s">
        <v>33365</v>
      </c>
      <c r="CP3123" s="212" t="s">
        <v>33366</v>
      </c>
      <c r="CQ3123" s="212" t="s">
        <v>33367</v>
      </c>
      <c r="CR3123" s="212" t="s">
        <v>33368</v>
      </c>
      <c r="CS3123" s="44">
        <v>3121</v>
      </c>
      <c r="CT3123" s="44" t="s">
        <v>33369</v>
      </c>
      <c r="CU3123" s="214">
        <v>7379</v>
      </c>
      <c r="CV3123" s="212" t="s">
        <v>33370</v>
      </c>
      <c r="CW3123" s="212" t="s">
        <v>22931</v>
      </c>
      <c r="CX3123" s="44" t="s">
        <v>668</v>
      </c>
      <c r="CY3123" s="78">
        <v>43465</v>
      </c>
      <c r="CZ3123" s="215" t="s">
        <v>601</v>
      </c>
      <c r="DA3123" s="212" t="s">
        <v>737</v>
      </c>
      <c r="DB3123" s="44" t="s">
        <v>802</v>
      </c>
      <c r="DC3123" s="44" t="s">
        <v>986</v>
      </c>
      <c r="DD3123" s="44" t="s">
        <v>532</v>
      </c>
    </row>
    <row r="3124" spans="83:108">
      <c r="CE3124" s="212"/>
      <c r="CF3124" s="213">
        <f>IF(ISNUMBER(SEARCH($H$2,$CG$3:$CG$3874)),MAX($CF$2:CF3123)+1,0)</f>
        <v>0</v>
      </c>
      <c r="CG3124" s="212" t="s">
        <v>33371</v>
      </c>
      <c r="CH3124" s="212"/>
      <c r="CI3124" s="212"/>
      <c r="CJ3124" s="213" t="str">
        <f>IFERROR(VLOOKUP(ROWS($CJ$3:CJ3124),CF3124:$CG$3874,2,0),"")</f>
        <v/>
      </c>
      <c r="CK3124" s="212" t="s">
        <v>33372</v>
      </c>
      <c r="CL3124" s="212" t="s">
        <v>33373</v>
      </c>
      <c r="CM3124" s="78">
        <v>44561</v>
      </c>
      <c r="CN3124" s="212" t="s">
        <v>33374</v>
      </c>
      <c r="CO3124" s="212" t="s">
        <v>33375</v>
      </c>
      <c r="CP3124" s="212" t="s">
        <v>33376</v>
      </c>
      <c r="CQ3124" s="212" t="s">
        <v>33377</v>
      </c>
      <c r="CR3124" s="212" t="s">
        <v>33378</v>
      </c>
      <c r="CS3124" s="44">
        <v>3122</v>
      </c>
      <c r="CT3124" s="44" t="s">
        <v>33379</v>
      </c>
      <c r="CU3124" s="214">
        <v>15605</v>
      </c>
      <c r="CV3124" s="212" t="s">
        <v>33380</v>
      </c>
      <c r="CW3124" s="212" t="s">
        <v>775</v>
      </c>
      <c r="CX3124" s="44" t="s">
        <v>2208</v>
      </c>
      <c r="CY3124" s="78">
        <v>44561</v>
      </c>
      <c r="CZ3124" s="215" t="s">
        <v>601</v>
      </c>
      <c r="DA3124" s="212" t="s">
        <v>561</v>
      </c>
      <c r="DB3124" s="44" t="s">
        <v>626</v>
      </c>
      <c r="DC3124" s="44" t="s">
        <v>777</v>
      </c>
      <c r="DD3124" s="44" t="s">
        <v>532</v>
      </c>
    </row>
    <row r="3125" spans="83:108">
      <c r="CE3125" s="212"/>
      <c r="CF3125" s="213">
        <f>IF(ISNUMBER(SEARCH($H$2,$CG$3:$CG$3874)),MAX($CF$2:CF3124)+1,0)</f>
        <v>0</v>
      </c>
      <c r="CG3125" s="212" t="s">
        <v>33381</v>
      </c>
      <c r="CH3125" s="212"/>
      <c r="CI3125" s="212"/>
      <c r="CJ3125" s="213" t="str">
        <f>IFERROR(VLOOKUP(ROWS($CJ$3:CJ3125),CF3125:$CG$3874,2,0),"")</f>
        <v/>
      </c>
      <c r="CK3125" s="212" t="s">
        <v>33382</v>
      </c>
      <c r="CL3125" s="212" t="s">
        <v>33383</v>
      </c>
      <c r="CM3125" s="78">
        <v>43465</v>
      </c>
      <c r="CN3125" s="212" t="s">
        <v>33384</v>
      </c>
      <c r="CO3125" s="212" t="s">
        <v>33385</v>
      </c>
      <c r="CP3125" s="212" t="s">
        <v>33386</v>
      </c>
      <c r="CQ3125" s="212" t="s">
        <v>33387</v>
      </c>
      <c r="CR3125" s="212" t="s">
        <v>33388</v>
      </c>
      <c r="CS3125" s="44">
        <v>3123</v>
      </c>
      <c r="CT3125" s="44" t="s">
        <v>33389</v>
      </c>
      <c r="CU3125" s="214">
        <v>15978</v>
      </c>
      <c r="CV3125" s="212" t="s">
        <v>33390</v>
      </c>
      <c r="CW3125" s="212" t="s">
        <v>1097</v>
      </c>
      <c r="CX3125" s="44" t="s">
        <v>2208</v>
      </c>
      <c r="CY3125" s="78">
        <v>43465</v>
      </c>
      <c r="CZ3125" s="215" t="s">
        <v>601</v>
      </c>
      <c r="DA3125" s="212" t="s">
        <v>529</v>
      </c>
      <c r="DB3125" s="44" t="s">
        <v>626</v>
      </c>
      <c r="DC3125" s="44" t="s">
        <v>1098</v>
      </c>
      <c r="DD3125" s="44" t="s">
        <v>532</v>
      </c>
    </row>
    <row r="3126" spans="83:108">
      <c r="CE3126" s="212"/>
      <c r="CF3126" s="213">
        <f>IF(ISNUMBER(SEARCH($H$2,$CG$3:$CG$3874)),MAX($CF$2:CF3125)+1,0)</f>
        <v>0</v>
      </c>
      <c r="CG3126" s="212" t="s">
        <v>33391</v>
      </c>
      <c r="CH3126" s="212"/>
      <c r="CI3126" s="212"/>
      <c r="CJ3126" s="213" t="str">
        <f>IFERROR(VLOOKUP(ROWS($CJ$3:CJ3126),CF3126:$CG$3874,2,0),"")</f>
        <v/>
      </c>
      <c r="CK3126" s="212" t="s">
        <v>33392</v>
      </c>
      <c r="CL3126" s="212" t="s">
        <v>33393</v>
      </c>
      <c r="CM3126" s="78" t="s">
        <v>511</v>
      </c>
      <c r="CN3126" s="212" t="s">
        <v>33394</v>
      </c>
      <c r="CO3126" s="212" t="s">
        <v>33395</v>
      </c>
      <c r="CP3126" s="212" t="s">
        <v>33396</v>
      </c>
      <c r="CQ3126" s="212" t="s">
        <v>33397</v>
      </c>
      <c r="CR3126" s="212" t="s">
        <v>33398</v>
      </c>
      <c r="CS3126" s="44">
        <v>3124</v>
      </c>
      <c r="CT3126" s="44" t="s">
        <v>33399</v>
      </c>
      <c r="CU3126" s="214">
        <v>14497</v>
      </c>
      <c r="CV3126" s="212" t="s">
        <v>33400</v>
      </c>
      <c r="CW3126" s="212" t="s">
        <v>12916</v>
      </c>
      <c r="CX3126" s="44" t="s">
        <v>2208</v>
      </c>
      <c r="CY3126" s="44" t="s">
        <v>511</v>
      </c>
      <c r="CZ3126" s="215" t="s">
        <v>528</v>
      </c>
      <c r="DA3126" s="212" t="s">
        <v>529</v>
      </c>
      <c r="DB3126" s="44" t="s">
        <v>641</v>
      </c>
      <c r="DC3126" s="44" t="s">
        <v>1326</v>
      </c>
      <c r="DD3126" s="44" t="s">
        <v>532</v>
      </c>
    </row>
    <row r="3127" spans="83:108">
      <c r="CE3127" s="212"/>
      <c r="CF3127" s="213">
        <f>IF(ISNUMBER(SEARCH($H$2,$CG$3:$CG$3874)),MAX($CF$2:CF3126)+1,0)</f>
        <v>0</v>
      </c>
      <c r="CG3127" s="212" t="s">
        <v>33401</v>
      </c>
      <c r="CH3127" s="212"/>
      <c r="CI3127" s="212"/>
      <c r="CJ3127" s="213" t="str">
        <f>IFERROR(VLOOKUP(ROWS($CJ$3:CJ3127),CF3127:$CG$3874,2,0),"")</f>
        <v/>
      </c>
      <c r="CK3127" s="212" t="s">
        <v>33402</v>
      </c>
      <c r="CL3127" s="212" t="s">
        <v>33403</v>
      </c>
      <c r="CM3127" s="78" t="s">
        <v>511</v>
      </c>
      <c r="CN3127" s="212" t="s">
        <v>33404</v>
      </c>
      <c r="CO3127" s="212" t="s">
        <v>33405</v>
      </c>
      <c r="CP3127" s="212" t="s">
        <v>33406</v>
      </c>
      <c r="CQ3127" s="212" t="s">
        <v>33407</v>
      </c>
      <c r="CR3127" s="212" t="s">
        <v>33408</v>
      </c>
      <c r="CS3127" s="44">
        <v>3125</v>
      </c>
      <c r="CT3127" s="44" t="s">
        <v>33409</v>
      </c>
      <c r="CU3127" s="214">
        <v>14371</v>
      </c>
      <c r="CV3127" s="212" t="s">
        <v>33410</v>
      </c>
      <c r="CW3127" s="212" t="s">
        <v>707</v>
      </c>
      <c r="CX3127" s="44" t="s">
        <v>2208</v>
      </c>
      <c r="CY3127" s="44" t="s">
        <v>511</v>
      </c>
      <c r="CZ3127" s="215" t="s">
        <v>601</v>
      </c>
      <c r="DA3127" s="212" t="s">
        <v>512</v>
      </c>
      <c r="DB3127" s="44" t="s">
        <v>655</v>
      </c>
      <c r="DC3127" s="44" t="s">
        <v>709</v>
      </c>
      <c r="DD3127" s="44" t="s">
        <v>532</v>
      </c>
    </row>
    <row r="3128" spans="83:108">
      <c r="CE3128" s="212"/>
      <c r="CF3128" s="213">
        <f>IF(ISNUMBER(SEARCH($H$2,$CG$3:$CG$3874)),MAX($CF$2:CF3127)+1,0)</f>
        <v>0</v>
      </c>
      <c r="CG3128" s="212" t="s">
        <v>33411</v>
      </c>
      <c r="CH3128" s="212"/>
      <c r="CI3128" s="212"/>
      <c r="CJ3128" s="213" t="str">
        <f>IFERROR(VLOOKUP(ROWS($CJ$3:CJ3128),CF3128:$CG$3874,2,0),"")</f>
        <v/>
      </c>
      <c r="CK3128" s="212" t="s">
        <v>33412</v>
      </c>
      <c r="CL3128" s="212" t="s">
        <v>33413</v>
      </c>
      <c r="CM3128" s="78">
        <v>44074</v>
      </c>
      <c r="CN3128" s="212" t="s">
        <v>33414</v>
      </c>
      <c r="CO3128" s="212" t="s">
        <v>33415</v>
      </c>
      <c r="CP3128" s="212" t="s">
        <v>33416</v>
      </c>
      <c r="CQ3128" s="212" t="s">
        <v>33417</v>
      </c>
      <c r="CR3128" s="212" t="s">
        <v>33418</v>
      </c>
      <c r="CS3128" s="44">
        <v>3126</v>
      </c>
      <c r="CT3128" s="44" t="s">
        <v>33419</v>
      </c>
      <c r="CU3128" s="214">
        <v>13503</v>
      </c>
      <c r="CV3128" s="212" t="s">
        <v>33420</v>
      </c>
      <c r="CW3128" s="212" t="s">
        <v>720</v>
      </c>
      <c r="CX3128" s="44" t="s">
        <v>14810</v>
      </c>
      <c r="CY3128" s="78">
        <v>44074</v>
      </c>
      <c r="CZ3128" s="215" t="s">
        <v>545</v>
      </c>
      <c r="DA3128" s="212" t="s">
        <v>546</v>
      </c>
      <c r="DB3128" s="44" t="s">
        <v>547</v>
      </c>
      <c r="DC3128" s="44" t="s">
        <v>602</v>
      </c>
      <c r="DD3128" s="44" t="s">
        <v>532</v>
      </c>
    </row>
    <row r="3129" spans="83:108">
      <c r="CE3129" s="212"/>
      <c r="CF3129" s="213">
        <f>IF(ISNUMBER(SEARCH($H$2,$CG$3:$CG$3874)),MAX($CF$2:CF3128)+1,0)</f>
        <v>0</v>
      </c>
      <c r="CG3129" s="212" t="s">
        <v>33421</v>
      </c>
      <c r="CH3129" s="212"/>
      <c r="CI3129" s="212"/>
      <c r="CJ3129" s="213" t="str">
        <f>IFERROR(VLOOKUP(ROWS($CJ$3:CJ3129),CF3129:$CG$3874,2,0),"")</f>
        <v/>
      </c>
      <c r="CK3129" s="212" t="s">
        <v>33422</v>
      </c>
      <c r="CL3129" s="212" t="s">
        <v>33423</v>
      </c>
      <c r="CM3129" s="78">
        <v>43131</v>
      </c>
      <c r="CN3129" s="212" t="s">
        <v>33424</v>
      </c>
      <c r="CO3129" s="212" t="s">
        <v>33425</v>
      </c>
      <c r="CP3129" s="212" t="s">
        <v>33426</v>
      </c>
      <c r="CQ3129" s="212" t="s">
        <v>33427</v>
      </c>
      <c r="CR3129" s="212" t="s">
        <v>33428</v>
      </c>
      <c r="CS3129" s="44">
        <v>3127</v>
      </c>
      <c r="CT3129" s="44" t="s">
        <v>33429</v>
      </c>
      <c r="CU3129" s="214">
        <v>13261</v>
      </c>
      <c r="CV3129" s="212" t="s">
        <v>33430</v>
      </c>
      <c r="CW3129" s="212" t="s">
        <v>3992</v>
      </c>
      <c r="CX3129" s="44" t="s">
        <v>2814</v>
      </c>
      <c r="CY3129" s="78">
        <v>43131</v>
      </c>
      <c r="CZ3129" s="215" t="s">
        <v>601</v>
      </c>
      <c r="DA3129" s="212" t="s">
        <v>512</v>
      </c>
      <c r="DB3129" s="44" t="s">
        <v>641</v>
      </c>
      <c r="DC3129" s="44" t="s">
        <v>2586</v>
      </c>
      <c r="DD3129" s="44" t="s">
        <v>532</v>
      </c>
    </row>
    <row r="3130" spans="83:108">
      <c r="CE3130" s="212"/>
      <c r="CF3130" s="213">
        <f>IF(ISNUMBER(SEARCH($H$2,$CG$3:$CG$3874)),MAX($CF$2:CF3129)+1,0)</f>
        <v>0</v>
      </c>
      <c r="CG3130" s="212" t="s">
        <v>33431</v>
      </c>
      <c r="CH3130" s="212"/>
      <c r="CI3130" s="212"/>
      <c r="CJ3130" s="213" t="str">
        <f>IFERROR(VLOOKUP(ROWS($CJ$3:CJ3130),CF3130:$CG$3874,2,0),"")</f>
        <v/>
      </c>
      <c r="CK3130" s="212" t="s">
        <v>33432</v>
      </c>
      <c r="CL3130" s="212" t="s">
        <v>33433</v>
      </c>
      <c r="CM3130" s="78">
        <v>43131</v>
      </c>
      <c r="CN3130" s="212" t="s">
        <v>33434</v>
      </c>
      <c r="CO3130" s="212" t="s">
        <v>33435</v>
      </c>
      <c r="CP3130" s="212" t="s">
        <v>33436</v>
      </c>
      <c r="CQ3130" s="212" t="s">
        <v>33437</v>
      </c>
      <c r="CR3130" s="212" t="s">
        <v>33438</v>
      </c>
      <c r="CS3130" s="44">
        <v>3128</v>
      </c>
      <c r="CT3130" s="44" t="s">
        <v>33439</v>
      </c>
      <c r="CU3130" s="214">
        <v>13901</v>
      </c>
      <c r="CV3130" s="212" t="s">
        <v>33440</v>
      </c>
      <c r="CW3130" s="212" t="s">
        <v>3992</v>
      </c>
      <c r="CX3130" s="44" t="s">
        <v>5089</v>
      </c>
      <c r="CY3130" s="78">
        <v>43131</v>
      </c>
      <c r="CZ3130" s="215" t="s">
        <v>763</v>
      </c>
      <c r="DA3130" s="212" t="s">
        <v>512</v>
      </c>
      <c r="DB3130" s="44" t="s">
        <v>802</v>
      </c>
      <c r="DC3130" s="44" t="s">
        <v>2586</v>
      </c>
      <c r="DD3130" s="44" t="s">
        <v>532</v>
      </c>
    </row>
    <row r="3131" spans="83:108">
      <c r="CE3131" s="212"/>
      <c r="CF3131" s="213">
        <f>IF(ISNUMBER(SEARCH($H$2,$CG$3:$CG$3874)),MAX($CF$2:CF3130)+1,0)</f>
        <v>0</v>
      </c>
      <c r="CG3131" s="212" t="s">
        <v>33441</v>
      </c>
      <c r="CH3131" s="212"/>
      <c r="CI3131" s="212"/>
      <c r="CJ3131" s="213" t="str">
        <f>IFERROR(VLOOKUP(ROWS($CJ$3:CJ3131),CF3131:$CG$3874,2,0),"")</f>
        <v/>
      </c>
      <c r="CK3131" s="212" t="s">
        <v>33442</v>
      </c>
      <c r="CL3131" s="212" t="s">
        <v>33443</v>
      </c>
      <c r="CM3131" s="78">
        <v>43131</v>
      </c>
      <c r="CN3131" s="212" t="s">
        <v>33444</v>
      </c>
      <c r="CO3131" s="212" t="s">
        <v>33445</v>
      </c>
      <c r="CP3131" s="212" t="s">
        <v>33446</v>
      </c>
      <c r="CQ3131" s="212" t="s">
        <v>33447</v>
      </c>
      <c r="CR3131" s="212" t="s">
        <v>33448</v>
      </c>
      <c r="CS3131" s="44">
        <v>3129</v>
      </c>
      <c r="CT3131" s="44" t="s">
        <v>33449</v>
      </c>
      <c r="CU3131" s="214">
        <v>13586</v>
      </c>
      <c r="CV3131" s="212" t="s">
        <v>33450</v>
      </c>
      <c r="CW3131" s="212" t="s">
        <v>3992</v>
      </c>
      <c r="CX3131" s="44" t="s">
        <v>5089</v>
      </c>
      <c r="CY3131" s="78">
        <v>43131</v>
      </c>
      <c r="CZ3131" s="215" t="s">
        <v>763</v>
      </c>
      <c r="DA3131" s="212" t="s">
        <v>512</v>
      </c>
      <c r="DB3131" s="44" t="s">
        <v>641</v>
      </c>
      <c r="DC3131" s="44" t="s">
        <v>2586</v>
      </c>
      <c r="DD3131" s="44" t="s">
        <v>532</v>
      </c>
    </row>
    <row r="3132" spans="83:108">
      <c r="CE3132" s="212"/>
      <c r="CF3132" s="213">
        <f>IF(ISNUMBER(SEARCH($H$2,$CG$3:$CG$3874)),MAX($CF$2:CF3131)+1,0)</f>
        <v>0</v>
      </c>
      <c r="CG3132" s="212" t="s">
        <v>33451</v>
      </c>
      <c r="CH3132" s="212"/>
      <c r="CI3132" s="212"/>
      <c r="CJ3132" s="213" t="str">
        <f>IFERROR(VLOOKUP(ROWS($CJ$3:CJ3132),CF3132:$CG$3874,2,0),"")</f>
        <v/>
      </c>
      <c r="CK3132" s="212" t="s">
        <v>33452</v>
      </c>
      <c r="CL3132" s="212" t="s">
        <v>33453</v>
      </c>
      <c r="CM3132" s="78">
        <v>44196</v>
      </c>
      <c r="CN3132" s="212" t="s">
        <v>33454</v>
      </c>
      <c r="CO3132" s="212" t="s">
        <v>33455</v>
      </c>
      <c r="CP3132" s="212" t="s">
        <v>33456</v>
      </c>
      <c r="CQ3132" s="212" t="s">
        <v>33457</v>
      </c>
      <c r="CR3132" s="212" t="s">
        <v>33458</v>
      </c>
      <c r="CS3132" s="44">
        <v>3130</v>
      </c>
      <c r="CT3132" s="44" t="s">
        <v>33459</v>
      </c>
      <c r="CU3132" s="214">
        <v>11432</v>
      </c>
      <c r="CV3132" s="212" t="s">
        <v>33460</v>
      </c>
      <c r="CW3132" s="212" t="s">
        <v>1501</v>
      </c>
      <c r="CX3132" s="44" t="s">
        <v>1524</v>
      </c>
      <c r="CY3132" s="78">
        <v>44196</v>
      </c>
      <c r="CZ3132" s="215" t="s">
        <v>545</v>
      </c>
      <c r="DA3132" s="212" t="s">
        <v>529</v>
      </c>
      <c r="DB3132" s="44" t="s">
        <v>626</v>
      </c>
      <c r="DC3132" s="44" t="s">
        <v>986</v>
      </c>
      <c r="DD3132" s="44" t="s">
        <v>532</v>
      </c>
    </row>
    <row r="3133" spans="83:108">
      <c r="CE3133" s="212"/>
      <c r="CF3133" s="213">
        <f>IF(ISNUMBER(SEARCH($H$2,$CG$3:$CG$3874)),MAX($CF$2:CF3132)+1,0)</f>
        <v>0</v>
      </c>
      <c r="CG3133" s="212" t="s">
        <v>33461</v>
      </c>
      <c r="CH3133" s="212"/>
      <c r="CI3133" s="212"/>
      <c r="CJ3133" s="213" t="str">
        <f>IFERROR(VLOOKUP(ROWS($CJ$3:CJ3133),CF3133:$CG$3874,2,0),"")</f>
        <v/>
      </c>
      <c r="CK3133" s="212" t="s">
        <v>33462</v>
      </c>
      <c r="CL3133" s="212" t="s">
        <v>33463</v>
      </c>
      <c r="CM3133" s="78">
        <v>44196</v>
      </c>
      <c r="CN3133" s="212" t="s">
        <v>33464</v>
      </c>
      <c r="CO3133" s="212" t="s">
        <v>33465</v>
      </c>
      <c r="CP3133" s="212" t="s">
        <v>33466</v>
      </c>
      <c r="CQ3133" s="212" t="s">
        <v>33467</v>
      </c>
      <c r="CR3133" s="212" t="s">
        <v>33468</v>
      </c>
      <c r="CS3133" s="44">
        <v>3131</v>
      </c>
      <c r="CT3133" s="44" t="s">
        <v>33469</v>
      </c>
      <c r="CU3133" s="214">
        <v>11378</v>
      </c>
      <c r="CV3133" s="212" t="s">
        <v>33470</v>
      </c>
      <c r="CW3133" s="212" t="s">
        <v>985</v>
      </c>
      <c r="CX3133" s="44" t="s">
        <v>7433</v>
      </c>
      <c r="CY3133" s="78">
        <v>44196</v>
      </c>
      <c r="CZ3133" s="215" t="s">
        <v>640</v>
      </c>
      <c r="DA3133" s="212" t="s">
        <v>512</v>
      </c>
      <c r="DB3133" s="44" t="s">
        <v>641</v>
      </c>
      <c r="DC3133" s="44" t="s">
        <v>986</v>
      </c>
      <c r="DD3133" s="44" t="s">
        <v>532</v>
      </c>
    </row>
    <row r="3134" spans="83:108">
      <c r="CE3134" s="212"/>
      <c r="CF3134" s="213">
        <f>IF(ISNUMBER(SEARCH($H$2,$CG$3:$CG$3874)),MAX($CF$2:CF3133)+1,0)</f>
        <v>0</v>
      </c>
      <c r="CG3134" s="212" t="s">
        <v>33471</v>
      </c>
      <c r="CH3134" s="212"/>
      <c r="CI3134" s="212"/>
      <c r="CJ3134" s="213" t="str">
        <f>IFERROR(VLOOKUP(ROWS($CJ$3:CJ3134),CF3134:$CG$3874,2,0),"")</f>
        <v/>
      </c>
      <c r="CK3134" s="212" t="s">
        <v>33472</v>
      </c>
      <c r="CL3134" s="212" t="s">
        <v>33473</v>
      </c>
      <c r="CM3134" s="78">
        <v>44196</v>
      </c>
      <c r="CN3134" s="212" t="s">
        <v>33474</v>
      </c>
      <c r="CO3134" s="212" t="s">
        <v>33475</v>
      </c>
      <c r="CP3134" s="212" t="s">
        <v>33476</v>
      </c>
      <c r="CQ3134" s="212" t="s">
        <v>33477</v>
      </c>
      <c r="CR3134" s="212" t="s">
        <v>33478</v>
      </c>
      <c r="CS3134" s="44">
        <v>3132</v>
      </c>
      <c r="CT3134" s="44" t="s">
        <v>33479</v>
      </c>
      <c r="CU3134" s="214">
        <v>11455</v>
      </c>
      <c r="CV3134" s="212" t="s">
        <v>33480</v>
      </c>
      <c r="CW3134" s="212" t="s">
        <v>985</v>
      </c>
      <c r="CX3134" s="44" t="s">
        <v>7433</v>
      </c>
      <c r="CY3134" s="78">
        <v>44196</v>
      </c>
      <c r="CZ3134" s="215" t="s">
        <v>640</v>
      </c>
      <c r="DA3134" s="212" t="s">
        <v>512</v>
      </c>
      <c r="DB3134" s="44" t="s">
        <v>641</v>
      </c>
      <c r="DC3134" s="44" t="s">
        <v>986</v>
      </c>
      <c r="DD3134" s="44" t="s">
        <v>532</v>
      </c>
    </row>
    <row r="3135" spans="83:108">
      <c r="CE3135" s="212"/>
      <c r="CF3135" s="213">
        <f>IF(ISNUMBER(SEARCH($H$2,$CG$3:$CG$3874)),MAX($CF$2:CF3134)+1,0)</f>
        <v>0</v>
      </c>
      <c r="CG3135" s="212" t="s">
        <v>33481</v>
      </c>
      <c r="CH3135" s="212"/>
      <c r="CI3135" s="212"/>
      <c r="CJ3135" s="213" t="str">
        <f>IFERROR(VLOOKUP(ROWS($CJ$3:CJ3135),CF3135:$CG$3874,2,0),"")</f>
        <v/>
      </c>
      <c r="CK3135" s="212" t="s">
        <v>33482</v>
      </c>
      <c r="CL3135" s="212" t="s">
        <v>33483</v>
      </c>
      <c r="CM3135" s="78">
        <v>43131</v>
      </c>
      <c r="CN3135" s="212" t="s">
        <v>33484</v>
      </c>
      <c r="CO3135" s="212" t="s">
        <v>33485</v>
      </c>
      <c r="CP3135" s="212" t="s">
        <v>33486</v>
      </c>
      <c r="CQ3135" s="212" t="s">
        <v>33487</v>
      </c>
      <c r="CR3135" s="212" t="s">
        <v>33488</v>
      </c>
      <c r="CS3135" s="44">
        <v>3133</v>
      </c>
      <c r="CT3135" s="44" t="s">
        <v>33489</v>
      </c>
      <c r="CU3135" s="214">
        <v>12754</v>
      </c>
      <c r="CV3135" s="212" t="s">
        <v>33490</v>
      </c>
      <c r="CW3135" s="212" t="s">
        <v>1593</v>
      </c>
      <c r="CX3135" s="44" t="s">
        <v>4831</v>
      </c>
      <c r="CY3135" s="78">
        <v>43131</v>
      </c>
      <c r="CZ3135" s="215" t="s">
        <v>601</v>
      </c>
      <c r="DA3135" s="212" t="s">
        <v>512</v>
      </c>
      <c r="DB3135" s="44" t="s">
        <v>641</v>
      </c>
      <c r="DC3135" s="44" t="s">
        <v>4468</v>
      </c>
      <c r="DD3135" s="44" t="s">
        <v>532</v>
      </c>
    </row>
    <row r="3136" spans="83:108">
      <c r="CE3136" s="212"/>
      <c r="CF3136" s="213">
        <f>IF(ISNUMBER(SEARCH($H$2,$CG$3:$CG$3874)),MAX($CF$2:CF3135)+1,0)</f>
        <v>0</v>
      </c>
      <c r="CG3136" s="212" t="s">
        <v>33491</v>
      </c>
      <c r="CH3136" s="212"/>
      <c r="CI3136" s="212"/>
      <c r="CJ3136" s="213" t="str">
        <f>IFERROR(VLOOKUP(ROWS($CJ$3:CJ3136),CF3136:$CG$3874,2,0),"")</f>
        <v/>
      </c>
      <c r="CK3136" s="212" t="s">
        <v>33492</v>
      </c>
      <c r="CL3136" s="212" t="s">
        <v>33493</v>
      </c>
      <c r="CM3136" s="78">
        <v>43131</v>
      </c>
      <c r="CN3136" s="212" t="s">
        <v>33494</v>
      </c>
      <c r="CO3136" s="212" t="s">
        <v>33495</v>
      </c>
      <c r="CP3136" s="212" t="s">
        <v>33496</v>
      </c>
      <c r="CQ3136" s="212" t="s">
        <v>33497</v>
      </c>
      <c r="CR3136" s="212" t="s">
        <v>33498</v>
      </c>
      <c r="CS3136" s="44">
        <v>3134</v>
      </c>
      <c r="CT3136" s="44" t="s">
        <v>33499</v>
      </c>
      <c r="CU3136" s="214">
        <v>16935</v>
      </c>
      <c r="CV3136" s="212" t="s">
        <v>33500</v>
      </c>
      <c r="CW3136" s="212" t="s">
        <v>1570</v>
      </c>
      <c r="CX3136" s="44" t="s">
        <v>4831</v>
      </c>
      <c r="CY3136" s="78">
        <v>43131</v>
      </c>
      <c r="CZ3136" s="215" t="s">
        <v>511</v>
      </c>
      <c r="DA3136" s="212" t="s">
        <v>512</v>
      </c>
      <c r="DB3136" s="44" t="s">
        <v>2924</v>
      </c>
      <c r="DC3136" s="44" t="s">
        <v>750</v>
      </c>
      <c r="DD3136" s="44" t="s">
        <v>532</v>
      </c>
    </row>
    <row r="3137" spans="83:108">
      <c r="CE3137" s="212"/>
      <c r="CF3137" s="213">
        <f>IF(ISNUMBER(SEARCH($H$2,$CG$3:$CG$3874)),MAX($CF$2:CF3136)+1,0)</f>
        <v>0</v>
      </c>
      <c r="CG3137" s="212" t="s">
        <v>33501</v>
      </c>
      <c r="CH3137" s="212"/>
      <c r="CI3137" s="212"/>
      <c r="CJ3137" s="213" t="str">
        <f>IFERROR(VLOOKUP(ROWS($CJ$3:CJ3137),CF3137:$CG$3874,2,0),"")</f>
        <v/>
      </c>
      <c r="CK3137" s="212" t="s">
        <v>33502</v>
      </c>
      <c r="CL3137" s="212" t="s">
        <v>33503</v>
      </c>
      <c r="CM3137" s="78">
        <v>43220</v>
      </c>
      <c r="CN3137" s="212" t="s">
        <v>33504</v>
      </c>
      <c r="CO3137" s="212" t="s">
        <v>33505</v>
      </c>
      <c r="CP3137" s="212" t="s">
        <v>33506</v>
      </c>
      <c r="CQ3137" s="212" t="s">
        <v>33507</v>
      </c>
      <c r="CR3137" s="212" t="s">
        <v>33508</v>
      </c>
      <c r="CS3137" s="44">
        <v>3135</v>
      </c>
      <c r="CT3137" s="44" t="s">
        <v>33509</v>
      </c>
      <c r="CU3137" s="214">
        <v>12136</v>
      </c>
      <c r="CV3137" s="212" t="s">
        <v>33510</v>
      </c>
      <c r="CW3137" s="212" t="s">
        <v>8671</v>
      </c>
      <c r="CX3137" s="44" t="s">
        <v>735</v>
      </c>
      <c r="CY3137" s="78">
        <v>43220</v>
      </c>
      <c r="CZ3137" s="215" t="s">
        <v>601</v>
      </c>
      <c r="DA3137" s="212" t="s">
        <v>512</v>
      </c>
      <c r="DB3137" s="44" t="s">
        <v>641</v>
      </c>
      <c r="DC3137" s="44" t="s">
        <v>11217</v>
      </c>
      <c r="DD3137" s="44" t="s">
        <v>563</v>
      </c>
    </row>
    <row r="3138" spans="83:108">
      <c r="CE3138" s="212"/>
      <c r="CF3138" s="213">
        <f>IF(ISNUMBER(SEARCH($H$2,$CG$3:$CG$3874)),MAX($CF$2:CF3137)+1,0)</f>
        <v>0</v>
      </c>
      <c r="CG3138" s="212" t="s">
        <v>33511</v>
      </c>
      <c r="CH3138" s="212"/>
      <c r="CI3138" s="212"/>
      <c r="CJ3138" s="213" t="str">
        <f>IFERROR(VLOOKUP(ROWS($CJ$3:CJ3138),CF3138:$CG$3874,2,0),"")</f>
        <v/>
      </c>
      <c r="CK3138" s="212" t="s">
        <v>33512</v>
      </c>
      <c r="CL3138" s="212" t="s">
        <v>33513</v>
      </c>
      <c r="CM3138" s="78">
        <v>43220</v>
      </c>
      <c r="CN3138" s="212" t="s">
        <v>33514</v>
      </c>
      <c r="CO3138" s="212" t="s">
        <v>33515</v>
      </c>
      <c r="CP3138" s="212" t="s">
        <v>33516</v>
      </c>
      <c r="CQ3138" s="212" t="s">
        <v>33517</v>
      </c>
      <c r="CR3138" s="212" t="s">
        <v>33518</v>
      </c>
      <c r="CS3138" s="44">
        <v>3136</v>
      </c>
      <c r="CT3138" s="44" t="s">
        <v>33519</v>
      </c>
      <c r="CU3138" s="214">
        <v>16554</v>
      </c>
      <c r="CV3138" s="212" t="s">
        <v>33520</v>
      </c>
      <c r="CW3138" s="212" t="s">
        <v>8671</v>
      </c>
      <c r="CX3138" s="44" t="s">
        <v>735</v>
      </c>
      <c r="CY3138" s="78">
        <v>43220</v>
      </c>
      <c r="CZ3138" s="215" t="s">
        <v>511</v>
      </c>
      <c r="DA3138" s="212" t="s">
        <v>512</v>
      </c>
      <c r="DB3138" s="44" t="s">
        <v>641</v>
      </c>
      <c r="DC3138" s="44" t="s">
        <v>8672</v>
      </c>
      <c r="DD3138" s="44" t="s">
        <v>532</v>
      </c>
    </row>
    <row r="3139" spans="83:108">
      <c r="CE3139" s="212"/>
      <c r="CF3139" s="213">
        <f>IF(ISNUMBER(SEARCH($H$2,$CG$3:$CG$3874)),MAX($CF$2:CF3138)+1,0)</f>
        <v>0</v>
      </c>
      <c r="CG3139" s="212" t="s">
        <v>33521</v>
      </c>
      <c r="CH3139" s="212"/>
      <c r="CI3139" s="212"/>
      <c r="CJ3139" s="213" t="str">
        <f>IFERROR(VLOOKUP(ROWS($CJ$3:CJ3139),CF3139:$CG$3874,2,0),"")</f>
        <v/>
      </c>
      <c r="CK3139" s="212" t="s">
        <v>33522</v>
      </c>
      <c r="CL3139" s="212" t="s">
        <v>33523</v>
      </c>
      <c r="CM3139" s="78">
        <v>44196</v>
      </c>
      <c r="CN3139" s="212" t="s">
        <v>33524</v>
      </c>
      <c r="CO3139" s="212" t="s">
        <v>33525</v>
      </c>
      <c r="CP3139" s="212" t="s">
        <v>33526</v>
      </c>
      <c r="CQ3139" s="212" t="s">
        <v>33527</v>
      </c>
      <c r="CR3139" s="212" t="s">
        <v>33528</v>
      </c>
      <c r="CS3139" s="44">
        <v>3137</v>
      </c>
      <c r="CT3139" s="44" t="s">
        <v>33529</v>
      </c>
      <c r="CU3139" s="214">
        <v>10142</v>
      </c>
      <c r="CV3139" s="212" t="s">
        <v>33530</v>
      </c>
      <c r="CW3139" s="212" t="s">
        <v>1501</v>
      </c>
      <c r="CX3139" s="44" t="s">
        <v>1226</v>
      </c>
      <c r="CY3139" s="78">
        <v>44196</v>
      </c>
      <c r="CZ3139" s="215" t="s">
        <v>545</v>
      </c>
      <c r="DA3139" s="212" t="s">
        <v>529</v>
      </c>
      <c r="DB3139" s="44" t="s">
        <v>530</v>
      </c>
      <c r="DC3139" s="44" t="s">
        <v>23393</v>
      </c>
      <c r="DD3139" s="44" t="s">
        <v>532</v>
      </c>
    </row>
    <row r="3140" spans="83:108">
      <c r="CE3140" s="212"/>
      <c r="CF3140" s="213">
        <f>IF(ISNUMBER(SEARCH($H$2,$CG$3:$CG$3874)),MAX($CF$2:CF3139)+1,0)</f>
        <v>0</v>
      </c>
      <c r="CG3140" s="212" t="s">
        <v>33531</v>
      </c>
      <c r="CH3140" s="212"/>
      <c r="CI3140" s="212"/>
      <c r="CJ3140" s="213" t="str">
        <f>IFERROR(VLOOKUP(ROWS($CJ$3:CJ3140),CF3140:$CG$3874,2,0),"")</f>
        <v/>
      </c>
      <c r="CK3140" s="212" t="s">
        <v>33532</v>
      </c>
      <c r="CL3140" s="212" t="s">
        <v>33533</v>
      </c>
      <c r="CM3140" s="78">
        <v>44592</v>
      </c>
      <c r="CN3140" s="212" t="s">
        <v>33534</v>
      </c>
      <c r="CO3140" s="212" t="s">
        <v>33535</v>
      </c>
      <c r="CP3140" s="212" t="s">
        <v>33536</v>
      </c>
      <c r="CQ3140" s="212" t="s">
        <v>33537</v>
      </c>
      <c r="CR3140" s="212" t="s">
        <v>33538</v>
      </c>
      <c r="CS3140" s="44">
        <v>3138</v>
      </c>
      <c r="CT3140" s="44" t="s">
        <v>33539</v>
      </c>
      <c r="CU3140" s="214">
        <v>16289</v>
      </c>
      <c r="CV3140" s="212" t="s">
        <v>33540</v>
      </c>
      <c r="CW3140" s="212" t="s">
        <v>13113</v>
      </c>
      <c r="CX3140" s="44" t="s">
        <v>789</v>
      </c>
      <c r="CY3140" s="78">
        <v>44592</v>
      </c>
      <c r="CZ3140" s="215" t="s">
        <v>511</v>
      </c>
      <c r="DA3140" s="212" t="s">
        <v>737</v>
      </c>
      <c r="DB3140" s="44" t="s">
        <v>530</v>
      </c>
      <c r="DC3140" s="44" t="s">
        <v>5287</v>
      </c>
      <c r="DD3140" s="44" t="s">
        <v>515</v>
      </c>
    </row>
    <row r="3141" spans="83:108">
      <c r="CE3141" s="212"/>
      <c r="CF3141" s="213">
        <f>IF(ISNUMBER(SEARCH($H$2,$CG$3:$CG$3874)),MAX($CF$2:CF3140)+1,0)</f>
        <v>0</v>
      </c>
      <c r="CG3141" s="212" t="s">
        <v>33541</v>
      </c>
      <c r="CH3141" s="212"/>
      <c r="CI3141" s="212"/>
      <c r="CJ3141" s="213" t="str">
        <f>IFERROR(VLOOKUP(ROWS($CJ$3:CJ3141),CF3141:$CG$3874,2,0),"")</f>
        <v/>
      </c>
      <c r="CK3141" s="212" t="s">
        <v>33542</v>
      </c>
      <c r="CL3141" s="212" t="s">
        <v>33543</v>
      </c>
      <c r="CM3141" s="78">
        <v>43131</v>
      </c>
      <c r="CN3141" s="212" t="s">
        <v>33544</v>
      </c>
      <c r="CO3141" s="212" t="s">
        <v>33545</v>
      </c>
      <c r="CP3141" s="212" t="s">
        <v>33546</v>
      </c>
      <c r="CQ3141" s="212" t="s">
        <v>33547</v>
      </c>
      <c r="CR3141" s="212" t="s">
        <v>33548</v>
      </c>
      <c r="CS3141" s="44">
        <v>3139</v>
      </c>
      <c r="CT3141" s="44" t="s">
        <v>33549</v>
      </c>
      <c r="CU3141" s="214">
        <v>15608</v>
      </c>
      <c r="CV3141" s="212" t="s">
        <v>33550</v>
      </c>
      <c r="CW3141" s="212" t="s">
        <v>6584</v>
      </c>
      <c r="CX3141" s="44" t="s">
        <v>2490</v>
      </c>
      <c r="CY3141" s="78">
        <v>43131</v>
      </c>
      <c r="CZ3141" s="215" t="s">
        <v>576</v>
      </c>
      <c r="DA3141" s="212" t="s">
        <v>529</v>
      </c>
      <c r="DB3141" s="44" t="s">
        <v>530</v>
      </c>
      <c r="DC3141" s="44" t="s">
        <v>6596</v>
      </c>
      <c r="DD3141" s="44" t="s">
        <v>532</v>
      </c>
    </row>
    <row r="3142" spans="83:108">
      <c r="CE3142" s="212"/>
      <c r="CF3142" s="213">
        <f>IF(ISNUMBER(SEARCH($H$2,$CG$3:$CG$3874)),MAX($CF$2:CF3141)+1,0)</f>
        <v>0</v>
      </c>
      <c r="CG3142" s="212" t="s">
        <v>33551</v>
      </c>
      <c r="CH3142" s="212"/>
      <c r="CI3142" s="212"/>
      <c r="CJ3142" s="213" t="str">
        <f>IFERROR(VLOOKUP(ROWS($CJ$3:CJ3142),CF3142:$CG$3874,2,0),"")</f>
        <v/>
      </c>
      <c r="CK3142" s="212" t="s">
        <v>33552</v>
      </c>
      <c r="CL3142" s="212" t="s">
        <v>33553</v>
      </c>
      <c r="CM3142" s="78">
        <v>43131</v>
      </c>
      <c r="CN3142" s="212" t="s">
        <v>33554</v>
      </c>
      <c r="CO3142" s="212" t="s">
        <v>33555</v>
      </c>
      <c r="CP3142" s="212" t="s">
        <v>33556</v>
      </c>
      <c r="CQ3142" s="212" t="s">
        <v>33557</v>
      </c>
      <c r="CR3142" s="212" t="s">
        <v>33558</v>
      </c>
      <c r="CS3142" s="44">
        <v>3140</v>
      </c>
      <c r="CT3142" s="44" t="s">
        <v>33559</v>
      </c>
      <c r="CU3142" s="214">
        <v>15609</v>
      </c>
      <c r="CV3142" s="212" t="s">
        <v>33560</v>
      </c>
      <c r="CW3142" s="212" t="s">
        <v>6584</v>
      </c>
      <c r="CX3142" s="44" t="s">
        <v>2490</v>
      </c>
      <c r="CY3142" s="78">
        <v>43131</v>
      </c>
      <c r="CZ3142" s="215" t="s">
        <v>1313</v>
      </c>
      <c r="DA3142" s="212" t="s">
        <v>529</v>
      </c>
      <c r="DB3142" s="44" t="s">
        <v>530</v>
      </c>
      <c r="DC3142" s="44" t="s">
        <v>6596</v>
      </c>
      <c r="DD3142" s="44" t="s">
        <v>532</v>
      </c>
    </row>
    <row r="3143" spans="83:108">
      <c r="CE3143" s="212"/>
      <c r="CF3143" s="213">
        <f>IF(ISNUMBER(SEARCH($H$2,$CG$3:$CG$3874)),MAX($CF$2:CF3142)+1,0)</f>
        <v>0</v>
      </c>
      <c r="CG3143" s="212" t="s">
        <v>33561</v>
      </c>
      <c r="CH3143" s="212"/>
      <c r="CI3143" s="212"/>
      <c r="CJ3143" s="213" t="str">
        <f>IFERROR(VLOOKUP(ROWS($CJ$3:CJ3143),CF3143:$CG$3874,2,0),"")</f>
        <v/>
      </c>
      <c r="CK3143" s="212" t="s">
        <v>33562</v>
      </c>
      <c r="CL3143" s="212" t="s">
        <v>33563</v>
      </c>
      <c r="CM3143" s="78">
        <v>43465</v>
      </c>
      <c r="CN3143" s="212" t="s">
        <v>33564</v>
      </c>
      <c r="CO3143" s="212" t="s">
        <v>33565</v>
      </c>
      <c r="CP3143" s="212" t="s">
        <v>33566</v>
      </c>
      <c r="CQ3143" s="212" t="s">
        <v>33567</v>
      </c>
      <c r="CR3143" s="212" t="s">
        <v>33568</v>
      </c>
      <c r="CS3143" s="44">
        <v>3141</v>
      </c>
      <c r="CT3143" s="44" t="s">
        <v>33569</v>
      </c>
      <c r="CU3143" s="214">
        <v>15292</v>
      </c>
      <c r="CV3143" s="212" t="s">
        <v>33570</v>
      </c>
      <c r="CW3143" s="212" t="s">
        <v>1359</v>
      </c>
      <c r="CX3143" s="44" t="s">
        <v>839</v>
      </c>
      <c r="CY3143" s="78">
        <v>43465</v>
      </c>
      <c r="CZ3143" s="215" t="s">
        <v>545</v>
      </c>
      <c r="DA3143" s="212" t="s">
        <v>512</v>
      </c>
      <c r="DB3143" s="44" t="s">
        <v>530</v>
      </c>
      <c r="DC3143" s="44" t="s">
        <v>709</v>
      </c>
      <c r="DD3143" s="44" t="s">
        <v>532</v>
      </c>
    </row>
    <row r="3144" spans="83:108">
      <c r="CE3144" s="212"/>
      <c r="CF3144" s="213">
        <f>IF(ISNUMBER(SEARCH($H$2,$CG$3:$CG$3874)),MAX($CF$2:CF3143)+1,0)</f>
        <v>0</v>
      </c>
      <c r="CG3144" s="212" t="s">
        <v>33571</v>
      </c>
      <c r="CH3144" s="212"/>
      <c r="CI3144" s="212"/>
      <c r="CJ3144" s="213" t="str">
        <f>IFERROR(VLOOKUP(ROWS($CJ$3:CJ3144),CF3144:$CG$3874,2,0),"")</f>
        <v/>
      </c>
      <c r="CK3144" s="212" t="s">
        <v>33572</v>
      </c>
      <c r="CL3144" s="212" t="s">
        <v>33573</v>
      </c>
      <c r="CM3144" s="78" t="s">
        <v>511</v>
      </c>
      <c r="CN3144" s="212" t="s">
        <v>33574</v>
      </c>
      <c r="CO3144" s="212" t="s">
        <v>33575</v>
      </c>
      <c r="CP3144" s="212" t="s">
        <v>33576</v>
      </c>
      <c r="CQ3144" s="212" t="s">
        <v>33577</v>
      </c>
      <c r="CR3144" s="212" t="s">
        <v>33578</v>
      </c>
      <c r="CS3144" s="44">
        <v>3142</v>
      </c>
      <c r="CT3144" s="44" t="s">
        <v>33579</v>
      </c>
      <c r="CU3144" s="214">
        <v>14416</v>
      </c>
      <c r="CV3144" s="212" t="s">
        <v>33580</v>
      </c>
      <c r="CW3144" s="212" t="s">
        <v>559</v>
      </c>
      <c r="CX3144" s="44" t="s">
        <v>2208</v>
      </c>
      <c r="CY3144" s="44" t="s">
        <v>511</v>
      </c>
      <c r="CZ3144" s="215" t="s">
        <v>576</v>
      </c>
      <c r="DA3144" s="212" t="s">
        <v>561</v>
      </c>
      <c r="DB3144" s="44" t="s">
        <v>530</v>
      </c>
      <c r="DC3144" s="44" t="s">
        <v>588</v>
      </c>
      <c r="DD3144" s="44" t="s">
        <v>532</v>
      </c>
    </row>
    <row r="3145" spans="83:108">
      <c r="CE3145" s="212"/>
      <c r="CF3145" s="213">
        <f>IF(ISNUMBER(SEARCH($H$2,$CG$3:$CG$3874)),MAX($CF$2:CF3144)+1,0)</f>
        <v>0</v>
      </c>
      <c r="CG3145" s="212" t="s">
        <v>33581</v>
      </c>
      <c r="CH3145" s="212"/>
      <c r="CI3145" s="212"/>
      <c r="CJ3145" s="213" t="str">
        <f>IFERROR(VLOOKUP(ROWS($CJ$3:CJ3145),CF3145:$CG$3874,2,0),"")</f>
        <v/>
      </c>
      <c r="CK3145" s="212" t="s">
        <v>33582</v>
      </c>
      <c r="CL3145" s="212" t="s">
        <v>33583</v>
      </c>
      <c r="CM3145" s="78">
        <v>43585</v>
      </c>
      <c r="CN3145" s="212" t="s">
        <v>33584</v>
      </c>
      <c r="CO3145" s="212" t="s">
        <v>33585</v>
      </c>
      <c r="CP3145" s="212" t="s">
        <v>33586</v>
      </c>
      <c r="CQ3145" s="212" t="s">
        <v>33587</v>
      </c>
      <c r="CR3145" s="212" t="s">
        <v>33588</v>
      </c>
      <c r="CS3145" s="44">
        <v>3143</v>
      </c>
      <c r="CT3145" s="44" t="s">
        <v>33589</v>
      </c>
      <c r="CU3145" s="214">
        <v>8795</v>
      </c>
      <c r="CV3145" s="212" t="s">
        <v>33590</v>
      </c>
      <c r="CW3145" s="212" t="s">
        <v>559</v>
      </c>
      <c r="CX3145" s="44" t="s">
        <v>839</v>
      </c>
      <c r="CY3145" s="78">
        <v>43585</v>
      </c>
      <c r="CZ3145" s="215" t="s">
        <v>576</v>
      </c>
      <c r="DA3145" s="212" t="s">
        <v>561</v>
      </c>
      <c r="DB3145" s="44" t="s">
        <v>530</v>
      </c>
      <c r="DC3145" s="44" t="s">
        <v>4332</v>
      </c>
      <c r="DD3145" s="44" t="s">
        <v>563</v>
      </c>
    </row>
    <row r="3146" spans="83:108">
      <c r="CE3146" s="212"/>
      <c r="CF3146" s="213">
        <f>IF(ISNUMBER(SEARCH($H$2,$CG$3:$CG$3874)),MAX($CF$2:CF3145)+1,0)</f>
        <v>0</v>
      </c>
      <c r="CG3146" s="212" t="s">
        <v>33591</v>
      </c>
      <c r="CH3146" s="212"/>
      <c r="CI3146" s="212"/>
      <c r="CJ3146" s="213" t="str">
        <f>IFERROR(VLOOKUP(ROWS($CJ$3:CJ3146),CF3146:$CG$3874,2,0),"")</f>
        <v/>
      </c>
      <c r="CK3146" s="212" t="s">
        <v>33592</v>
      </c>
      <c r="CL3146" s="212" t="s">
        <v>33593</v>
      </c>
      <c r="CM3146" s="78">
        <v>43585</v>
      </c>
      <c r="CN3146" s="212" t="s">
        <v>33594</v>
      </c>
      <c r="CO3146" s="212" t="s">
        <v>33595</v>
      </c>
      <c r="CP3146" s="212" t="s">
        <v>33596</v>
      </c>
      <c r="CQ3146" s="212" t="s">
        <v>33597</v>
      </c>
      <c r="CR3146" s="212" t="s">
        <v>33598</v>
      </c>
      <c r="CS3146" s="44">
        <v>3144</v>
      </c>
      <c r="CT3146" s="44" t="s">
        <v>33599</v>
      </c>
      <c r="CU3146" s="214">
        <v>15050</v>
      </c>
      <c r="CV3146" s="212" t="s">
        <v>33600</v>
      </c>
      <c r="CW3146" s="212" t="s">
        <v>559</v>
      </c>
      <c r="CX3146" s="44" t="s">
        <v>839</v>
      </c>
      <c r="CY3146" s="78">
        <v>43585</v>
      </c>
      <c r="CZ3146" s="215" t="s">
        <v>576</v>
      </c>
      <c r="DA3146" s="212" t="s">
        <v>561</v>
      </c>
      <c r="DB3146" s="44" t="s">
        <v>655</v>
      </c>
      <c r="DC3146" s="44" t="s">
        <v>4332</v>
      </c>
      <c r="DD3146" s="44" t="s">
        <v>532</v>
      </c>
    </row>
    <row r="3147" spans="83:108">
      <c r="CE3147" s="212"/>
      <c r="CF3147" s="213">
        <f>IF(ISNUMBER(SEARCH($H$2,$CG$3:$CG$3874)),MAX($CF$2:CF3146)+1,0)</f>
        <v>0</v>
      </c>
      <c r="CG3147" s="212" t="s">
        <v>33601</v>
      </c>
      <c r="CH3147" s="212"/>
      <c r="CI3147" s="212"/>
      <c r="CJ3147" s="213" t="str">
        <f>IFERROR(VLOOKUP(ROWS($CJ$3:CJ3147),CF3147:$CG$3874,2,0),"")</f>
        <v/>
      </c>
      <c r="CK3147" s="212" t="s">
        <v>33602</v>
      </c>
      <c r="CL3147" s="212" t="s">
        <v>33603</v>
      </c>
      <c r="CM3147" s="78">
        <v>45322</v>
      </c>
      <c r="CN3147" s="212" t="s">
        <v>33604</v>
      </c>
      <c r="CO3147" s="212" t="s">
        <v>33605</v>
      </c>
      <c r="CP3147" s="212" t="s">
        <v>33606</v>
      </c>
      <c r="CQ3147" s="212" t="s">
        <v>33607</v>
      </c>
      <c r="CR3147" s="212" t="s">
        <v>33608</v>
      </c>
      <c r="CS3147" s="44">
        <v>3145</v>
      </c>
      <c r="CT3147" s="44" t="s">
        <v>33609</v>
      </c>
      <c r="CU3147" s="214">
        <v>15383</v>
      </c>
      <c r="CV3147" s="212" t="s">
        <v>33610</v>
      </c>
      <c r="CW3147" s="212" t="s">
        <v>33611</v>
      </c>
      <c r="CX3147" s="44" t="s">
        <v>839</v>
      </c>
      <c r="CY3147" s="78">
        <v>45322</v>
      </c>
      <c r="CZ3147" s="215" t="s">
        <v>576</v>
      </c>
      <c r="DA3147" s="212" t="s">
        <v>512</v>
      </c>
      <c r="DB3147" s="44" t="s">
        <v>655</v>
      </c>
      <c r="DC3147" s="44" t="s">
        <v>33612</v>
      </c>
      <c r="DD3147" s="44" t="s">
        <v>851</v>
      </c>
    </row>
    <row r="3148" spans="83:108">
      <c r="CE3148" s="212"/>
      <c r="CF3148" s="213">
        <f>IF(ISNUMBER(SEARCH($H$2,$CG$3:$CG$3874)),MAX($CF$2:CF3147)+1,0)</f>
        <v>0</v>
      </c>
      <c r="CG3148" s="212" t="s">
        <v>33613</v>
      </c>
      <c r="CH3148" s="212"/>
      <c r="CI3148" s="212"/>
      <c r="CJ3148" s="213" t="str">
        <f>IFERROR(VLOOKUP(ROWS($CJ$3:CJ3148),CF3148:$CG$3874,2,0),"")</f>
        <v/>
      </c>
      <c r="CK3148" s="212" t="s">
        <v>33614</v>
      </c>
      <c r="CL3148" s="212" t="s">
        <v>33615</v>
      </c>
      <c r="CM3148" s="78">
        <v>44347</v>
      </c>
      <c r="CN3148" s="212" t="s">
        <v>33616</v>
      </c>
      <c r="CO3148" s="212" t="s">
        <v>33617</v>
      </c>
      <c r="CP3148" s="212" t="s">
        <v>33618</v>
      </c>
      <c r="CQ3148" s="212" t="s">
        <v>33619</v>
      </c>
      <c r="CR3148" s="212" t="s">
        <v>33620</v>
      </c>
      <c r="CS3148" s="44">
        <v>3146</v>
      </c>
      <c r="CT3148" s="44" t="s">
        <v>33621</v>
      </c>
      <c r="CU3148" s="214">
        <v>4264</v>
      </c>
      <c r="CV3148" s="212" t="s">
        <v>33622</v>
      </c>
      <c r="CW3148" s="212" t="s">
        <v>10575</v>
      </c>
      <c r="CX3148" s="44" t="s">
        <v>2490</v>
      </c>
      <c r="CY3148" s="78">
        <v>44347</v>
      </c>
      <c r="CZ3148" s="215" t="s">
        <v>601</v>
      </c>
      <c r="DA3148" s="212" t="s">
        <v>512</v>
      </c>
      <c r="DB3148" s="44" t="s">
        <v>547</v>
      </c>
      <c r="DC3148" s="44" t="s">
        <v>33623</v>
      </c>
      <c r="DD3148" s="44" t="s">
        <v>532</v>
      </c>
    </row>
    <row r="3149" spans="83:108">
      <c r="CE3149" s="212"/>
      <c r="CF3149" s="213">
        <f>IF(ISNUMBER(SEARCH($H$2,$CG$3:$CG$3874)),MAX($CF$2:CF3148)+1,0)</f>
        <v>0</v>
      </c>
      <c r="CG3149" s="212" t="s">
        <v>33624</v>
      </c>
      <c r="CH3149" s="212"/>
      <c r="CI3149" s="212"/>
      <c r="CJ3149" s="213" t="str">
        <f>IFERROR(VLOOKUP(ROWS($CJ$3:CJ3149),CF3149:$CG$3874,2,0),"")</f>
        <v/>
      </c>
      <c r="CK3149" s="212" t="s">
        <v>33625</v>
      </c>
      <c r="CL3149" s="212" t="s">
        <v>33626</v>
      </c>
      <c r="CM3149" s="78">
        <v>42947</v>
      </c>
      <c r="CN3149" s="212" t="s">
        <v>33627</v>
      </c>
      <c r="CO3149" s="212" t="s">
        <v>33628</v>
      </c>
      <c r="CP3149" s="212" t="s">
        <v>33629</v>
      </c>
      <c r="CQ3149" s="212" t="s">
        <v>33630</v>
      </c>
      <c r="CR3149" s="212" t="s">
        <v>33631</v>
      </c>
      <c r="CS3149" s="44">
        <v>3147</v>
      </c>
      <c r="CT3149" s="44" t="s">
        <v>33632</v>
      </c>
      <c r="CU3149" s="214">
        <v>16526</v>
      </c>
      <c r="CV3149" s="212" t="s">
        <v>33633</v>
      </c>
      <c r="CW3149" s="212" t="s">
        <v>761</v>
      </c>
      <c r="CX3149" s="44" t="s">
        <v>762</v>
      </c>
      <c r="CY3149" s="78">
        <v>42947</v>
      </c>
      <c r="CZ3149" s="215" t="s">
        <v>511</v>
      </c>
      <c r="DA3149" s="212" t="s">
        <v>695</v>
      </c>
      <c r="DB3149" s="44" t="s">
        <v>655</v>
      </c>
      <c r="DC3149" s="44" t="s">
        <v>33634</v>
      </c>
      <c r="DD3149" s="44" t="s">
        <v>532</v>
      </c>
    </row>
    <row r="3150" spans="83:108">
      <c r="CE3150" s="212"/>
      <c r="CF3150" s="213">
        <f>IF(ISNUMBER(SEARCH($H$2,$CG$3:$CG$3874)),MAX($CF$2:CF3149)+1,0)</f>
        <v>0</v>
      </c>
      <c r="CG3150" s="212" t="s">
        <v>33635</v>
      </c>
      <c r="CH3150" s="212"/>
      <c r="CI3150" s="212"/>
      <c r="CJ3150" s="213" t="str">
        <f>IFERROR(VLOOKUP(ROWS($CJ$3:CJ3150),CF3150:$CG$3874,2,0),"")</f>
        <v/>
      </c>
      <c r="CK3150" s="212" t="s">
        <v>33636</v>
      </c>
      <c r="CL3150" s="212" t="s">
        <v>33637</v>
      </c>
      <c r="CM3150" s="78">
        <v>43312</v>
      </c>
      <c r="CN3150" s="212" t="s">
        <v>33638</v>
      </c>
      <c r="CO3150" s="212" t="s">
        <v>33639</v>
      </c>
      <c r="CP3150" s="212" t="s">
        <v>33640</v>
      </c>
      <c r="CQ3150" s="212" t="s">
        <v>33641</v>
      </c>
      <c r="CR3150" s="212" t="s">
        <v>33642</v>
      </c>
      <c r="CS3150" s="44">
        <v>3148</v>
      </c>
      <c r="CT3150" s="44" t="s">
        <v>33643</v>
      </c>
      <c r="CU3150" s="214">
        <v>11948</v>
      </c>
      <c r="CV3150" s="212" t="s">
        <v>33644</v>
      </c>
      <c r="CW3150" s="212" t="s">
        <v>33645</v>
      </c>
      <c r="CX3150" s="44" t="s">
        <v>1428</v>
      </c>
      <c r="CY3150" s="78">
        <v>43312</v>
      </c>
      <c r="CZ3150" s="215" t="s">
        <v>576</v>
      </c>
      <c r="DA3150" s="212" t="s">
        <v>512</v>
      </c>
      <c r="DB3150" s="44" t="s">
        <v>641</v>
      </c>
      <c r="DC3150" s="44" t="s">
        <v>33646</v>
      </c>
      <c r="DD3150" s="44" t="s">
        <v>851</v>
      </c>
    </row>
    <row r="3151" spans="83:108">
      <c r="CE3151" s="212"/>
      <c r="CF3151" s="213">
        <f>IF(ISNUMBER(SEARCH($H$2,$CG$3:$CG$3874)),MAX($CF$2:CF3150)+1,0)</f>
        <v>0</v>
      </c>
      <c r="CG3151" s="212" t="s">
        <v>33647</v>
      </c>
      <c r="CH3151" s="212"/>
      <c r="CI3151" s="212"/>
      <c r="CJ3151" s="213" t="str">
        <f>IFERROR(VLOOKUP(ROWS($CJ$3:CJ3151),CF3151:$CG$3874,2,0),"")</f>
        <v/>
      </c>
      <c r="CK3151" s="212" t="s">
        <v>33648</v>
      </c>
      <c r="CL3151" s="212" t="s">
        <v>33649</v>
      </c>
      <c r="CM3151" s="78">
        <v>44347</v>
      </c>
      <c r="CN3151" s="212" t="s">
        <v>33650</v>
      </c>
      <c r="CO3151" s="212" t="s">
        <v>33651</v>
      </c>
      <c r="CP3151" s="212" t="s">
        <v>33652</v>
      </c>
      <c r="CQ3151" s="212" t="s">
        <v>33653</v>
      </c>
      <c r="CR3151" s="212" t="s">
        <v>33654</v>
      </c>
      <c r="CS3151" s="44">
        <v>3149</v>
      </c>
      <c r="CT3151" s="44" t="s">
        <v>33655</v>
      </c>
      <c r="CU3151" s="214">
        <v>15740</v>
      </c>
      <c r="CV3151" s="212" t="s">
        <v>33656</v>
      </c>
      <c r="CW3151" s="212" t="s">
        <v>28085</v>
      </c>
      <c r="CX3151" s="44" t="s">
        <v>1703</v>
      </c>
      <c r="CY3151" s="78">
        <v>44347</v>
      </c>
      <c r="CZ3151" s="215" t="s">
        <v>763</v>
      </c>
      <c r="DA3151" s="212" t="s">
        <v>512</v>
      </c>
      <c r="DB3151" s="44" t="s">
        <v>530</v>
      </c>
      <c r="DC3151" s="44" t="s">
        <v>33657</v>
      </c>
      <c r="DD3151" s="44" t="s">
        <v>532</v>
      </c>
    </row>
    <row r="3152" spans="83:108">
      <c r="CE3152" s="212"/>
      <c r="CF3152" s="213">
        <f>IF(ISNUMBER(SEARCH($H$2,$CG$3:$CG$3874)),MAX($CF$2:CF3151)+1,0)</f>
        <v>0</v>
      </c>
      <c r="CG3152" s="212" t="s">
        <v>33658</v>
      </c>
      <c r="CH3152" s="212"/>
      <c r="CI3152" s="212"/>
      <c r="CJ3152" s="213" t="str">
        <f>IFERROR(VLOOKUP(ROWS($CJ$3:CJ3152),CF3152:$CG$3874,2,0),"")</f>
        <v/>
      </c>
      <c r="CK3152" s="212" t="s">
        <v>33659</v>
      </c>
      <c r="CL3152" s="212" t="s">
        <v>33660</v>
      </c>
      <c r="CM3152" s="78">
        <v>43312</v>
      </c>
      <c r="CN3152" s="212" t="s">
        <v>33661</v>
      </c>
      <c r="CO3152" s="212" t="s">
        <v>33662</v>
      </c>
      <c r="CP3152" s="212" t="s">
        <v>33663</v>
      </c>
      <c r="CQ3152" s="212" t="s">
        <v>33664</v>
      </c>
      <c r="CR3152" s="212" t="s">
        <v>33665</v>
      </c>
      <c r="CS3152" s="44">
        <v>3150</v>
      </c>
      <c r="CT3152" s="44" t="s">
        <v>33666</v>
      </c>
      <c r="CU3152" s="214">
        <v>15832</v>
      </c>
      <c r="CV3152" s="212" t="s">
        <v>33667</v>
      </c>
      <c r="CW3152" s="212" t="s">
        <v>33668</v>
      </c>
      <c r="CX3152" s="44" t="s">
        <v>1226</v>
      </c>
      <c r="CY3152" s="78">
        <v>43312</v>
      </c>
      <c r="CZ3152" s="215" t="s">
        <v>576</v>
      </c>
      <c r="DA3152" s="212" t="s">
        <v>512</v>
      </c>
      <c r="DB3152" s="44" t="s">
        <v>641</v>
      </c>
      <c r="DC3152" s="44" t="s">
        <v>33669</v>
      </c>
      <c r="DD3152" s="44" t="s">
        <v>682</v>
      </c>
    </row>
    <row r="3153" spans="83:108">
      <c r="CE3153" s="212"/>
      <c r="CF3153" s="213">
        <f>IF(ISNUMBER(SEARCH($H$2,$CG$3:$CG$3874)),MAX($CF$2:CF3152)+1,0)</f>
        <v>0</v>
      </c>
      <c r="CG3153" s="212" t="s">
        <v>33670</v>
      </c>
      <c r="CH3153" s="212"/>
      <c r="CI3153" s="212"/>
      <c r="CJ3153" s="213" t="str">
        <f>IFERROR(VLOOKUP(ROWS($CJ$3:CJ3153),CF3153:$CG$3874,2,0),"")</f>
        <v/>
      </c>
      <c r="CK3153" s="212" t="s">
        <v>33671</v>
      </c>
      <c r="CL3153" s="212" t="s">
        <v>33672</v>
      </c>
      <c r="CM3153" s="78">
        <v>43220</v>
      </c>
      <c r="CN3153" s="212" t="s">
        <v>33673</v>
      </c>
      <c r="CO3153" s="212" t="s">
        <v>33674</v>
      </c>
      <c r="CP3153" s="212" t="s">
        <v>33675</v>
      </c>
      <c r="CQ3153" s="212" t="s">
        <v>33676</v>
      </c>
      <c r="CR3153" s="212" t="s">
        <v>33677</v>
      </c>
      <c r="CS3153" s="44">
        <v>3151</v>
      </c>
      <c r="CT3153" s="44" t="s">
        <v>33678</v>
      </c>
      <c r="CU3153" s="214">
        <v>13332</v>
      </c>
      <c r="CV3153" s="212" t="s">
        <v>33679</v>
      </c>
      <c r="CW3153" s="212" t="s">
        <v>3341</v>
      </c>
      <c r="CX3153" s="44" t="s">
        <v>839</v>
      </c>
      <c r="CY3153" s="78">
        <v>43220</v>
      </c>
      <c r="CZ3153" s="215" t="s">
        <v>576</v>
      </c>
      <c r="DA3153" s="212" t="s">
        <v>737</v>
      </c>
      <c r="DB3153" s="44" t="s">
        <v>530</v>
      </c>
      <c r="DC3153" s="44" t="s">
        <v>6135</v>
      </c>
      <c r="DD3153" s="44" t="s">
        <v>563</v>
      </c>
    </row>
    <row r="3154" spans="83:108">
      <c r="CE3154" s="212"/>
      <c r="CF3154" s="213">
        <f>IF(ISNUMBER(SEARCH($H$2,$CG$3:$CG$3874)),MAX($CF$2:CF3153)+1,0)</f>
        <v>0</v>
      </c>
      <c r="CG3154" s="212" t="s">
        <v>33680</v>
      </c>
      <c r="CH3154" s="212"/>
      <c r="CI3154" s="212"/>
      <c r="CJ3154" s="213" t="str">
        <f>IFERROR(VLOOKUP(ROWS($CJ$3:CJ3154),CF3154:$CG$3874,2,0),"")</f>
        <v/>
      </c>
      <c r="CK3154" s="212" t="s">
        <v>33681</v>
      </c>
      <c r="CL3154" s="212" t="s">
        <v>33682</v>
      </c>
      <c r="CM3154" s="78">
        <v>43220</v>
      </c>
      <c r="CN3154" s="212" t="s">
        <v>33683</v>
      </c>
      <c r="CO3154" s="212" t="s">
        <v>33684</v>
      </c>
      <c r="CP3154" s="212" t="s">
        <v>33685</v>
      </c>
      <c r="CQ3154" s="212" t="s">
        <v>33686</v>
      </c>
      <c r="CR3154" s="212" t="s">
        <v>33687</v>
      </c>
      <c r="CS3154" s="44">
        <v>3152</v>
      </c>
      <c r="CT3154" s="44" t="s">
        <v>33688</v>
      </c>
      <c r="CU3154" s="214">
        <v>14693</v>
      </c>
      <c r="CV3154" s="212" t="s">
        <v>33689</v>
      </c>
      <c r="CW3154" s="212" t="s">
        <v>3341</v>
      </c>
      <c r="CX3154" s="44" t="s">
        <v>839</v>
      </c>
      <c r="CY3154" s="78">
        <v>43220</v>
      </c>
      <c r="CZ3154" s="215" t="s">
        <v>736</v>
      </c>
      <c r="DA3154" s="212" t="s">
        <v>737</v>
      </c>
      <c r="DB3154" s="44" t="s">
        <v>530</v>
      </c>
      <c r="DC3154" s="44" t="s">
        <v>6146</v>
      </c>
      <c r="DD3154" s="44" t="s">
        <v>563</v>
      </c>
    </row>
    <row r="3155" spans="83:108">
      <c r="CE3155" s="212"/>
      <c r="CF3155" s="213">
        <f>IF(ISNUMBER(SEARCH($H$2,$CG$3:$CG$3874)),MAX($CF$2:CF3154)+1,0)</f>
        <v>0</v>
      </c>
      <c r="CG3155" s="212" t="s">
        <v>33690</v>
      </c>
      <c r="CH3155" s="212"/>
      <c r="CI3155" s="212"/>
      <c r="CJ3155" s="213" t="str">
        <f>IFERROR(VLOOKUP(ROWS($CJ$3:CJ3155),CF3155:$CG$3874,2,0),"")</f>
        <v/>
      </c>
      <c r="CK3155" s="212" t="s">
        <v>33691</v>
      </c>
      <c r="CL3155" s="212" t="s">
        <v>33692</v>
      </c>
      <c r="CM3155" s="78">
        <v>44043</v>
      </c>
      <c r="CN3155" s="212" t="s">
        <v>33693</v>
      </c>
      <c r="CO3155" s="212" t="s">
        <v>33694</v>
      </c>
      <c r="CP3155" s="212" t="s">
        <v>33695</v>
      </c>
      <c r="CQ3155" s="212" t="s">
        <v>33696</v>
      </c>
      <c r="CR3155" s="212" t="s">
        <v>33697</v>
      </c>
      <c r="CS3155" s="44">
        <v>3153</v>
      </c>
      <c r="CT3155" s="44" t="s">
        <v>33698</v>
      </c>
      <c r="CU3155" s="214">
        <v>12514</v>
      </c>
      <c r="CV3155" s="212" t="s">
        <v>33699</v>
      </c>
      <c r="CW3155" s="212" t="s">
        <v>4864</v>
      </c>
      <c r="CX3155" s="44" t="s">
        <v>1943</v>
      </c>
      <c r="CY3155" s="78">
        <v>44043</v>
      </c>
      <c r="CZ3155" s="215" t="s">
        <v>763</v>
      </c>
      <c r="DA3155" s="212" t="s">
        <v>737</v>
      </c>
      <c r="DB3155" s="44" t="s">
        <v>3141</v>
      </c>
      <c r="DC3155" s="44" t="s">
        <v>4865</v>
      </c>
      <c r="DD3155" s="44" t="s">
        <v>851</v>
      </c>
    </row>
    <row r="3156" spans="83:108">
      <c r="CE3156" s="212"/>
      <c r="CF3156" s="213">
        <f>IF(ISNUMBER(SEARCH($H$2,$CG$3:$CG$3874)),MAX($CF$2:CF3155)+1,0)</f>
        <v>0</v>
      </c>
      <c r="CG3156" s="212" t="s">
        <v>33700</v>
      </c>
      <c r="CH3156" s="212"/>
      <c r="CI3156" s="212"/>
      <c r="CJ3156" s="213" t="str">
        <f>IFERROR(VLOOKUP(ROWS($CJ$3:CJ3156),CF3156:$CG$3874,2,0),"")</f>
        <v/>
      </c>
      <c r="CK3156" s="212" t="s">
        <v>33701</v>
      </c>
      <c r="CL3156" s="212" t="s">
        <v>33702</v>
      </c>
      <c r="CM3156" s="78">
        <v>43585</v>
      </c>
      <c r="CN3156" s="212" t="s">
        <v>33703</v>
      </c>
      <c r="CO3156" s="212" t="s">
        <v>33704</v>
      </c>
      <c r="CP3156" s="212" t="s">
        <v>33705</v>
      </c>
      <c r="CQ3156" s="212" t="s">
        <v>33706</v>
      </c>
      <c r="CR3156" s="212" t="s">
        <v>33707</v>
      </c>
      <c r="CS3156" s="44">
        <v>3154</v>
      </c>
      <c r="CT3156" s="44" t="s">
        <v>33708</v>
      </c>
      <c r="CU3156" s="214">
        <v>16580</v>
      </c>
      <c r="CV3156" s="212" t="s">
        <v>33709</v>
      </c>
      <c r="CW3156" s="212" t="s">
        <v>33710</v>
      </c>
      <c r="CX3156" s="44" t="s">
        <v>1943</v>
      </c>
      <c r="CY3156" s="78">
        <v>43585</v>
      </c>
      <c r="CZ3156" s="215" t="s">
        <v>511</v>
      </c>
      <c r="DA3156" s="212" t="s">
        <v>737</v>
      </c>
      <c r="DB3156" s="44" t="s">
        <v>530</v>
      </c>
      <c r="DC3156" s="44" t="s">
        <v>33711</v>
      </c>
      <c r="DD3156" s="44" t="s">
        <v>515</v>
      </c>
    </row>
    <row r="3157" spans="83:108">
      <c r="CE3157" s="212"/>
      <c r="CF3157" s="213">
        <f>IF(ISNUMBER(SEARCH($H$2,$CG$3:$CG$3874)),MAX($CF$2:CF3156)+1,0)</f>
        <v>0</v>
      </c>
      <c r="CG3157" s="212" t="s">
        <v>33712</v>
      </c>
      <c r="CH3157" s="212"/>
      <c r="CI3157" s="212"/>
      <c r="CJ3157" s="213" t="str">
        <f>IFERROR(VLOOKUP(ROWS($CJ$3:CJ3157),CF3157:$CG$3874,2,0),"")</f>
        <v/>
      </c>
      <c r="CK3157" s="212" t="s">
        <v>33713</v>
      </c>
      <c r="CL3157" s="212" t="s">
        <v>33714</v>
      </c>
      <c r="CM3157" s="78">
        <v>43585</v>
      </c>
      <c r="CN3157" s="212" t="s">
        <v>33715</v>
      </c>
      <c r="CO3157" s="212" t="s">
        <v>33716</v>
      </c>
      <c r="CP3157" s="212" t="s">
        <v>33717</v>
      </c>
      <c r="CQ3157" s="212" t="s">
        <v>33718</v>
      </c>
      <c r="CR3157" s="212" t="s">
        <v>33719</v>
      </c>
      <c r="CS3157" s="44">
        <v>3155</v>
      </c>
      <c r="CT3157" s="44" t="s">
        <v>33720</v>
      </c>
      <c r="CU3157" s="214">
        <v>12113</v>
      </c>
      <c r="CV3157" s="212" t="s">
        <v>33721</v>
      </c>
      <c r="CW3157" s="212" t="s">
        <v>5977</v>
      </c>
      <c r="CX3157" s="44" t="s">
        <v>5978</v>
      </c>
      <c r="CY3157" s="78">
        <v>43585</v>
      </c>
      <c r="CZ3157" s="215" t="s">
        <v>640</v>
      </c>
      <c r="DA3157" s="212" t="s">
        <v>4062</v>
      </c>
      <c r="DB3157" s="44" t="s">
        <v>655</v>
      </c>
      <c r="DC3157" s="44" t="s">
        <v>562</v>
      </c>
      <c r="DD3157" s="44" t="s">
        <v>563</v>
      </c>
    </row>
    <row r="3158" spans="83:108">
      <c r="CE3158" s="212"/>
      <c r="CF3158" s="213">
        <f>IF(ISNUMBER(SEARCH($H$2,$CG$3:$CG$3874)),MAX($CF$2:CF3157)+1,0)</f>
        <v>0</v>
      </c>
      <c r="CG3158" s="212" t="s">
        <v>33722</v>
      </c>
      <c r="CH3158" s="212"/>
      <c r="CI3158" s="212"/>
      <c r="CJ3158" s="213" t="str">
        <f>IFERROR(VLOOKUP(ROWS($CJ$3:CJ3158),CF3158:$CG$3874,2,0),"")</f>
        <v/>
      </c>
      <c r="CK3158" s="212" t="s">
        <v>33723</v>
      </c>
      <c r="CL3158" s="212" t="s">
        <v>33724</v>
      </c>
      <c r="CM3158" s="78">
        <v>43708</v>
      </c>
      <c r="CN3158" s="212" t="s">
        <v>33725</v>
      </c>
      <c r="CO3158" s="212" t="s">
        <v>33726</v>
      </c>
      <c r="CP3158" s="212" t="s">
        <v>33727</v>
      </c>
      <c r="CQ3158" s="212" t="s">
        <v>33728</v>
      </c>
      <c r="CR3158" s="212" t="s">
        <v>33729</v>
      </c>
      <c r="CS3158" s="44">
        <v>3156</v>
      </c>
      <c r="CT3158" s="44" t="s">
        <v>33730</v>
      </c>
      <c r="CU3158" s="214">
        <v>12583</v>
      </c>
      <c r="CV3158" s="212" t="s">
        <v>33731</v>
      </c>
      <c r="CW3158" s="212" t="s">
        <v>7620</v>
      </c>
      <c r="CX3158" s="44" t="s">
        <v>2790</v>
      </c>
      <c r="CY3158" s="78">
        <v>43708</v>
      </c>
      <c r="CZ3158" s="215" t="s">
        <v>763</v>
      </c>
      <c r="DA3158" s="212" t="s">
        <v>512</v>
      </c>
      <c r="DB3158" s="44" t="s">
        <v>641</v>
      </c>
      <c r="DC3158" s="44" t="s">
        <v>33732</v>
      </c>
      <c r="DD3158" s="44" t="s">
        <v>532</v>
      </c>
    </row>
    <row r="3159" spans="83:108">
      <c r="CE3159" s="212"/>
      <c r="CF3159" s="213">
        <f>IF(ISNUMBER(SEARCH($H$2,$CG$3:$CG$3874)),MAX($CF$2:CF3158)+1,0)</f>
        <v>0</v>
      </c>
      <c r="CG3159" s="212" t="s">
        <v>33733</v>
      </c>
      <c r="CH3159" s="212"/>
      <c r="CI3159" s="212"/>
      <c r="CJ3159" s="213" t="str">
        <f>IFERROR(VLOOKUP(ROWS($CJ$3:CJ3159),CF3159:$CG$3874,2,0),"")</f>
        <v/>
      </c>
      <c r="CK3159" s="212" t="s">
        <v>33734</v>
      </c>
      <c r="CL3159" s="212" t="s">
        <v>33735</v>
      </c>
      <c r="CM3159" s="78">
        <v>43039</v>
      </c>
      <c r="CN3159" s="212" t="s">
        <v>33736</v>
      </c>
      <c r="CO3159" s="212" t="s">
        <v>33737</v>
      </c>
      <c r="CP3159" s="212" t="s">
        <v>33738</v>
      </c>
      <c r="CQ3159" s="212" t="s">
        <v>33739</v>
      </c>
      <c r="CR3159" s="212" t="s">
        <v>33740</v>
      </c>
      <c r="CS3159" s="44">
        <v>3157</v>
      </c>
      <c r="CT3159" s="44" t="s">
        <v>33741</v>
      </c>
      <c r="CU3159" s="214">
        <v>15341</v>
      </c>
      <c r="CV3159" s="212" t="s">
        <v>33742</v>
      </c>
      <c r="CW3159" s="212" t="s">
        <v>7133</v>
      </c>
      <c r="CX3159" s="44" t="s">
        <v>1059</v>
      </c>
      <c r="CY3159" s="78">
        <v>43039</v>
      </c>
      <c r="CZ3159" s="215" t="s">
        <v>576</v>
      </c>
      <c r="DA3159" s="212" t="s">
        <v>512</v>
      </c>
      <c r="DB3159" s="44" t="s">
        <v>655</v>
      </c>
      <c r="DC3159" s="44" t="s">
        <v>33743</v>
      </c>
      <c r="DD3159" s="44" t="s">
        <v>532</v>
      </c>
    </row>
    <row r="3160" spans="83:108">
      <c r="CE3160" s="212"/>
      <c r="CF3160" s="213">
        <f>IF(ISNUMBER(SEARCH($H$2,$CG$3:$CG$3874)),MAX($CF$2:CF3159)+1,0)</f>
        <v>0</v>
      </c>
      <c r="CG3160" s="212" t="s">
        <v>33744</v>
      </c>
      <c r="CH3160" s="212"/>
      <c r="CI3160" s="212"/>
      <c r="CJ3160" s="213" t="str">
        <f>IFERROR(VLOOKUP(ROWS($CJ$3:CJ3160),CF3160:$CG$3874,2,0),"")</f>
        <v/>
      </c>
      <c r="CK3160" s="212" t="s">
        <v>33745</v>
      </c>
      <c r="CL3160" s="212" t="s">
        <v>33746</v>
      </c>
      <c r="CM3160" s="78">
        <v>43131</v>
      </c>
      <c r="CN3160" s="212" t="s">
        <v>33747</v>
      </c>
      <c r="CO3160" s="212" t="s">
        <v>33748</v>
      </c>
      <c r="CP3160" s="212" t="s">
        <v>33749</v>
      </c>
      <c r="CQ3160" s="212" t="s">
        <v>33750</v>
      </c>
      <c r="CR3160" s="212" t="s">
        <v>33751</v>
      </c>
      <c r="CS3160" s="44">
        <v>3158</v>
      </c>
      <c r="CT3160" s="44" t="s">
        <v>33752</v>
      </c>
      <c r="CU3160" s="214">
        <v>16113</v>
      </c>
      <c r="CV3160" s="212" t="s">
        <v>33753</v>
      </c>
      <c r="CW3160" s="212" t="s">
        <v>3140</v>
      </c>
      <c r="CX3160" s="44" t="s">
        <v>826</v>
      </c>
      <c r="CY3160" s="78">
        <v>43131</v>
      </c>
      <c r="CZ3160" s="215" t="s">
        <v>907</v>
      </c>
      <c r="DA3160" s="212" t="s">
        <v>737</v>
      </c>
      <c r="DB3160" s="44" t="s">
        <v>655</v>
      </c>
      <c r="DC3160" s="44" t="s">
        <v>5386</v>
      </c>
      <c r="DD3160" s="44" t="s">
        <v>532</v>
      </c>
    </row>
    <row r="3161" spans="83:108">
      <c r="CE3161" s="212"/>
      <c r="CF3161" s="213">
        <f>IF(ISNUMBER(SEARCH($H$2,$CG$3:$CG$3874)),MAX($CF$2:CF3160)+1,0)</f>
        <v>0</v>
      </c>
      <c r="CG3161" s="212" t="s">
        <v>33754</v>
      </c>
      <c r="CH3161" s="212"/>
      <c r="CI3161" s="212"/>
      <c r="CJ3161" s="213" t="str">
        <f>IFERROR(VLOOKUP(ROWS($CJ$3:CJ3161),CF3161:$CG$3874,2,0),"")</f>
        <v/>
      </c>
      <c r="CK3161" s="212" t="s">
        <v>33755</v>
      </c>
      <c r="CL3161" s="212" t="s">
        <v>33756</v>
      </c>
      <c r="CM3161" s="78">
        <v>44347</v>
      </c>
      <c r="CN3161" s="212" t="s">
        <v>33757</v>
      </c>
      <c r="CO3161" s="212" t="s">
        <v>33758</v>
      </c>
      <c r="CP3161" s="212" t="s">
        <v>33759</v>
      </c>
      <c r="CQ3161" s="212" t="s">
        <v>33760</v>
      </c>
      <c r="CR3161" s="212" t="s">
        <v>33761</v>
      </c>
      <c r="CS3161" s="44">
        <v>3159</v>
      </c>
      <c r="CT3161" s="44" t="s">
        <v>33762</v>
      </c>
      <c r="CU3161" s="214">
        <v>15566</v>
      </c>
      <c r="CV3161" s="212" t="s">
        <v>33763</v>
      </c>
      <c r="CW3161" s="212" t="s">
        <v>33764</v>
      </c>
      <c r="CX3161" s="44" t="s">
        <v>789</v>
      </c>
      <c r="CY3161" s="78">
        <v>44347</v>
      </c>
      <c r="CZ3161" s="215" t="s">
        <v>511</v>
      </c>
      <c r="DA3161" s="212" t="s">
        <v>512</v>
      </c>
      <c r="DB3161" s="44" t="s">
        <v>655</v>
      </c>
      <c r="DC3161" s="44" t="s">
        <v>33765</v>
      </c>
      <c r="DD3161" s="44" t="s">
        <v>532</v>
      </c>
    </row>
    <row r="3162" spans="83:108">
      <c r="CE3162" s="212"/>
      <c r="CF3162" s="213">
        <f>IF(ISNUMBER(SEARCH($H$2,$CG$3:$CG$3874)),MAX($CF$2:CF3161)+1,0)</f>
        <v>0</v>
      </c>
      <c r="CG3162" s="212" t="s">
        <v>33766</v>
      </c>
      <c r="CH3162" s="212"/>
      <c r="CI3162" s="212"/>
      <c r="CJ3162" s="213" t="str">
        <f>IFERROR(VLOOKUP(ROWS($CJ$3:CJ3162),CF3162:$CG$3874,2,0),"")</f>
        <v/>
      </c>
      <c r="CK3162" s="212" t="s">
        <v>33767</v>
      </c>
      <c r="CL3162" s="212" t="s">
        <v>33768</v>
      </c>
      <c r="CM3162" s="78">
        <v>44561</v>
      </c>
      <c r="CN3162" s="212" t="s">
        <v>33769</v>
      </c>
      <c r="CO3162" s="212" t="s">
        <v>33770</v>
      </c>
      <c r="CP3162" s="212" t="s">
        <v>33771</v>
      </c>
      <c r="CQ3162" s="212" t="s">
        <v>33772</v>
      </c>
      <c r="CR3162" s="212" t="s">
        <v>33773</v>
      </c>
      <c r="CS3162" s="44">
        <v>3160</v>
      </c>
      <c r="CT3162" s="44" t="s">
        <v>33774</v>
      </c>
      <c r="CU3162" s="214">
        <v>14119</v>
      </c>
      <c r="CV3162" s="212" t="s">
        <v>33775</v>
      </c>
      <c r="CW3162" s="212" t="s">
        <v>9302</v>
      </c>
      <c r="CX3162" s="44" t="s">
        <v>1752</v>
      </c>
      <c r="CY3162" s="78">
        <v>44561</v>
      </c>
      <c r="CZ3162" s="215" t="s">
        <v>640</v>
      </c>
      <c r="DA3162" s="212" t="s">
        <v>512</v>
      </c>
      <c r="DB3162" s="44" t="s">
        <v>530</v>
      </c>
      <c r="DC3162" s="44" t="s">
        <v>10666</v>
      </c>
      <c r="DD3162" s="44" t="s">
        <v>532</v>
      </c>
    </row>
    <row r="3163" spans="83:108">
      <c r="CE3163" s="212"/>
      <c r="CF3163" s="213">
        <f>IF(ISNUMBER(SEARCH($H$2,$CG$3:$CG$3874)),MAX($CF$2:CF3162)+1,0)</f>
        <v>0</v>
      </c>
      <c r="CG3163" s="212" t="s">
        <v>33776</v>
      </c>
      <c r="CH3163" s="212"/>
      <c r="CI3163" s="212"/>
      <c r="CJ3163" s="213" t="str">
        <f>IFERROR(VLOOKUP(ROWS($CJ$3:CJ3163),CF3163:$CG$3874,2,0),"")</f>
        <v/>
      </c>
      <c r="CK3163" s="212" t="s">
        <v>33777</v>
      </c>
      <c r="CL3163" s="212" t="s">
        <v>33778</v>
      </c>
      <c r="CM3163" s="78">
        <v>43131</v>
      </c>
      <c r="CN3163" s="212" t="s">
        <v>33779</v>
      </c>
      <c r="CO3163" s="212" t="s">
        <v>33780</v>
      </c>
      <c r="CP3163" s="212" t="s">
        <v>33781</v>
      </c>
      <c r="CQ3163" s="212" t="s">
        <v>33782</v>
      </c>
      <c r="CR3163" s="212" t="s">
        <v>33783</v>
      </c>
      <c r="CS3163" s="44">
        <v>3161</v>
      </c>
      <c r="CT3163" s="44" t="s">
        <v>33784</v>
      </c>
      <c r="CU3163" s="214">
        <v>8422</v>
      </c>
      <c r="CV3163" s="212" t="s">
        <v>33785</v>
      </c>
      <c r="CW3163" s="212" t="s">
        <v>6959</v>
      </c>
      <c r="CX3163" s="44" t="s">
        <v>1943</v>
      </c>
      <c r="CY3163" s="78">
        <v>43131</v>
      </c>
      <c r="CZ3163" s="215" t="s">
        <v>763</v>
      </c>
      <c r="DA3163" s="212" t="s">
        <v>529</v>
      </c>
      <c r="DB3163" s="44" t="s">
        <v>530</v>
      </c>
      <c r="DC3163" s="44" t="s">
        <v>7112</v>
      </c>
      <c r="DD3163" s="44" t="s">
        <v>563</v>
      </c>
    </row>
    <row r="3164" spans="83:108">
      <c r="CE3164" s="212"/>
      <c r="CF3164" s="213">
        <f>IF(ISNUMBER(SEARCH($H$2,$CG$3:$CG$3874)),MAX($CF$2:CF3163)+1,0)</f>
        <v>0</v>
      </c>
      <c r="CG3164" s="212" t="s">
        <v>33786</v>
      </c>
      <c r="CH3164" s="212"/>
      <c r="CI3164" s="212"/>
      <c r="CJ3164" s="213" t="str">
        <f>IFERROR(VLOOKUP(ROWS($CJ$3:CJ3164),CF3164:$CG$3874,2,0),"")</f>
        <v/>
      </c>
      <c r="CK3164" s="212" t="s">
        <v>33787</v>
      </c>
      <c r="CL3164" s="212" t="s">
        <v>33788</v>
      </c>
      <c r="CM3164" s="78">
        <v>43708</v>
      </c>
      <c r="CN3164" s="212" t="s">
        <v>33789</v>
      </c>
      <c r="CO3164" s="212" t="s">
        <v>33790</v>
      </c>
      <c r="CP3164" s="212" t="s">
        <v>33791</v>
      </c>
      <c r="CQ3164" s="212" t="s">
        <v>33792</v>
      </c>
      <c r="CR3164" s="212" t="s">
        <v>33793</v>
      </c>
      <c r="CS3164" s="44">
        <v>3162</v>
      </c>
      <c r="CT3164" s="44" t="s">
        <v>33794</v>
      </c>
      <c r="CU3164" s="214">
        <v>15323</v>
      </c>
      <c r="CV3164" s="212" t="s">
        <v>33795</v>
      </c>
      <c r="CW3164" s="212" t="s">
        <v>6739</v>
      </c>
      <c r="CX3164" s="44" t="s">
        <v>1226</v>
      </c>
      <c r="CY3164" s="78">
        <v>43708</v>
      </c>
      <c r="CZ3164" s="215" t="s">
        <v>576</v>
      </c>
      <c r="DA3164" s="212" t="s">
        <v>512</v>
      </c>
      <c r="DB3164" s="44" t="s">
        <v>802</v>
      </c>
      <c r="DC3164" s="44" t="s">
        <v>6740</v>
      </c>
      <c r="DD3164" s="44" t="s">
        <v>532</v>
      </c>
    </row>
    <row r="3165" spans="83:108">
      <c r="CE3165" s="212"/>
      <c r="CF3165" s="213">
        <f>IF(ISNUMBER(SEARCH($H$2,$CG$3:$CG$3874)),MAX($CF$2:CF3164)+1,0)</f>
        <v>0</v>
      </c>
      <c r="CG3165" s="212" t="s">
        <v>33796</v>
      </c>
      <c r="CH3165" s="212"/>
      <c r="CI3165" s="212"/>
      <c r="CJ3165" s="213" t="str">
        <f>IFERROR(VLOOKUP(ROWS($CJ$3:CJ3165),CF3165:$CG$3874,2,0),"")</f>
        <v/>
      </c>
      <c r="CK3165" s="212" t="s">
        <v>33797</v>
      </c>
      <c r="CL3165" s="212" t="s">
        <v>33798</v>
      </c>
      <c r="CM3165" s="78">
        <v>43131</v>
      </c>
      <c r="CN3165" s="212" t="s">
        <v>33799</v>
      </c>
      <c r="CO3165" s="212" t="s">
        <v>33800</v>
      </c>
      <c r="CP3165" s="212" t="s">
        <v>33801</v>
      </c>
      <c r="CQ3165" s="212" t="s">
        <v>33802</v>
      </c>
      <c r="CR3165" s="212" t="s">
        <v>33803</v>
      </c>
      <c r="CS3165" s="44">
        <v>3163</v>
      </c>
      <c r="CT3165" s="44" t="s">
        <v>33804</v>
      </c>
      <c r="CU3165" s="214">
        <v>13775</v>
      </c>
      <c r="CV3165" s="212" t="s">
        <v>33805</v>
      </c>
      <c r="CW3165" s="212" t="s">
        <v>3005</v>
      </c>
      <c r="CX3165" s="44" t="s">
        <v>1226</v>
      </c>
      <c r="CY3165" s="78">
        <v>43131</v>
      </c>
      <c r="CZ3165" s="215" t="s">
        <v>576</v>
      </c>
      <c r="DA3165" s="212" t="s">
        <v>512</v>
      </c>
      <c r="DB3165" s="44" t="s">
        <v>802</v>
      </c>
      <c r="DC3165" s="44" t="s">
        <v>986</v>
      </c>
      <c r="DD3165" s="44" t="s">
        <v>563</v>
      </c>
    </row>
    <row r="3166" spans="83:108">
      <c r="CE3166" s="212"/>
      <c r="CF3166" s="213">
        <f>IF(ISNUMBER(SEARCH($H$2,$CG$3:$CG$3874)),MAX($CF$2:CF3165)+1,0)</f>
        <v>0</v>
      </c>
      <c r="CG3166" s="212" t="s">
        <v>33806</v>
      </c>
      <c r="CH3166" s="212"/>
      <c r="CI3166" s="212"/>
      <c r="CJ3166" s="213" t="str">
        <f>IFERROR(VLOOKUP(ROWS($CJ$3:CJ3166),CF3166:$CG$3874,2,0),"")</f>
        <v/>
      </c>
      <c r="CK3166" s="212" t="s">
        <v>33807</v>
      </c>
      <c r="CL3166" s="212" t="s">
        <v>33808</v>
      </c>
      <c r="CM3166" s="78">
        <v>44347</v>
      </c>
      <c r="CN3166" s="212" t="s">
        <v>33809</v>
      </c>
      <c r="CO3166" s="212" t="s">
        <v>33810</v>
      </c>
      <c r="CP3166" s="212" t="s">
        <v>33811</v>
      </c>
      <c r="CQ3166" s="212" t="s">
        <v>33812</v>
      </c>
      <c r="CR3166" s="212" t="s">
        <v>33813</v>
      </c>
      <c r="CS3166" s="44">
        <v>3164</v>
      </c>
      <c r="CT3166" s="44" t="s">
        <v>33814</v>
      </c>
      <c r="CU3166" s="214">
        <v>7106</v>
      </c>
      <c r="CV3166" s="212" t="s">
        <v>33815</v>
      </c>
      <c r="CW3166" s="212" t="s">
        <v>33816</v>
      </c>
      <c r="CX3166" s="44" t="s">
        <v>762</v>
      </c>
      <c r="CY3166" s="78">
        <v>44347</v>
      </c>
      <c r="CZ3166" s="215" t="s">
        <v>576</v>
      </c>
      <c r="DA3166" s="212" t="s">
        <v>512</v>
      </c>
      <c r="DB3166" s="44" t="s">
        <v>655</v>
      </c>
      <c r="DC3166" s="44" t="s">
        <v>33817</v>
      </c>
      <c r="DD3166" s="44" t="s">
        <v>532</v>
      </c>
    </row>
    <row r="3167" spans="83:108">
      <c r="CE3167" s="212"/>
      <c r="CF3167" s="213">
        <f>IF(ISNUMBER(SEARCH($H$2,$CG$3:$CG$3874)),MAX($CF$2:CF3166)+1,0)</f>
        <v>0</v>
      </c>
      <c r="CG3167" s="212" t="s">
        <v>33818</v>
      </c>
      <c r="CH3167" s="212"/>
      <c r="CI3167" s="212"/>
      <c r="CJ3167" s="213" t="str">
        <f>IFERROR(VLOOKUP(ROWS($CJ$3:CJ3167),CF3167:$CG$3874,2,0),"")</f>
        <v/>
      </c>
      <c r="CK3167" s="212" t="s">
        <v>33819</v>
      </c>
      <c r="CL3167" s="212" t="s">
        <v>33820</v>
      </c>
      <c r="CM3167" s="78">
        <v>43312</v>
      </c>
      <c r="CN3167" s="212" t="s">
        <v>33821</v>
      </c>
      <c r="CO3167" s="212" t="s">
        <v>33822</v>
      </c>
      <c r="CP3167" s="212" t="s">
        <v>33823</v>
      </c>
      <c r="CQ3167" s="212" t="s">
        <v>33824</v>
      </c>
      <c r="CR3167" s="212" t="s">
        <v>33825</v>
      </c>
      <c r="CS3167" s="44">
        <v>3165</v>
      </c>
      <c r="CT3167" s="44" t="s">
        <v>33826</v>
      </c>
      <c r="CU3167" s="214">
        <v>11501</v>
      </c>
      <c r="CV3167" s="212" t="s">
        <v>33827</v>
      </c>
      <c r="CW3167" s="212" t="s">
        <v>12105</v>
      </c>
      <c r="CX3167" s="44" t="s">
        <v>1703</v>
      </c>
      <c r="CY3167" s="78">
        <v>43312</v>
      </c>
      <c r="CZ3167" s="215" t="s">
        <v>576</v>
      </c>
      <c r="DA3167" s="212" t="s">
        <v>512</v>
      </c>
      <c r="DB3167" s="44" t="s">
        <v>641</v>
      </c>
      <c r="DC3167" s="44" t="s">
        <v>986</v>
      </c>
      <c r="DD3167" s="44" t="s">
        <v>563</v>
      </c>
    </row>
    <row r="3168" spans="83:108">
      <c r="CE3168" s="212"/>
      <c r="CF3168" s="213">
        <f>IF(ISNUMBER(SEARCH($H$2,$CG$3:$CG$3874)),MAX($CF$2:CF3167)+1,0)</f>
        <v>0</v>
      </c>
      <c r="CG3168" s="212" t="s">
        <v>33828</v>
      </c>
      <c r="CH3168" s="212"/>
      <c r="CI3168" s="212"/>
      <c r="CJ3168" s="213" t="str">
        <f>IFERROR(VLOOKUP(ROWS($CJ$3:CJ3168),CF3168:$CG$3874,2,0),"")</f>
        <v/>
      </c>
      <c r="CK3168" s="212" t="s">
        <v>33829</v>
      </c>
      <c r="CL3168" s="212" t="s">
        <v>33830</v>
      </c>
      <c r="CM3168" s="78">
        <v>44439</v>
      </c>
      <c r="CN3168" s="212" t="s">
        <v>33831</v>
      </c>
      <c r="CO3168" s="212" t="s">
        <v>33832</v>
      </c>
      <c r="CP3168" s="212" t="s">
        <v>33833</v>
      </c>
      <c r="CQ3168" s="212" t="s">
        <v>33834</v>
      </c>
      <c r="CR3168" s="212" t="s">
        <v>33835</v>
      </c>
      <c r="CS3168" s="44">
        <v>3166</v>
      </c>
      <c r="CT3168" s="44" t="s">
        <v>33836</v>
      </c>
      <c r="CU3168" s="214">
        <v>11197</v>
      </c>
      <c r="CV3168" s="212" t="s">
        <v>33837</v>
      </c>
      <c r="CW3168" s="212" t="s">
        <v>2936</v>
      </c>
      <c r="CX3168" s="44" t="s">
        <v>1238</v>
      </c>
      <c r="CY3168" s="78">
        <v>44439</v>
      </c>
      <c r="CZ3168" s="215" t="s">
        <v>763</v>
      </c>
      <c r="DA3168" s="212" t="s">
        <v>512</v>
      </c>
      <c r="DB3168" s="44" t="s">
        <v>641</v>
      </c>
      <c r="DC3168" s="44" t="s">
        <v>2938</v>
      </c>
      <c r="DD3168" s="44" t="s">
        <v>532</v>
      </c>
    </row>
    <row r="3169" spans="83:108">
      <c r="CE3169" s="212"/>
      <c r="CF3169" s="213">
        <f>IF(ISNUMBER(SEARCH($H$2,$CG$3:$CG$3874)),MAX($CF$2:CF3168)+1,0)</f>
        <v>0</v>
      </c>
      <c r="CG3169" s="212" t="s">
        <v>33838</v>
      </c>
      <c r="CH3169" s="212"/>
      <c r="CI3169" s="212"/>
      <c r="CJ3169" s="213" t="str">
        <f>IFERROR(VLOOKUP(ROWS($CJ$3:CJ3169),CF3169:$CG$3874,2,0),"")</f>
        <v/>
      </c>
      <c r="CK3169" s="212" t="s">
        <v>33839</v>
      </c>
      <c r="CL3169" s="212" t="s">
        <v>33840</v>
      </c>
      <c r="CM3169" s="78">
        <v>43708</v>
      </c>
      <c r="CN3169" s="212" t="s">
        <v>33841</v>
      </c>
      <c r="CO3169" s="212" t="s">
        <v>33842</v>
      </c>
      <c r="CP3169" s="212" t="s">
        <v>33843</v>
      </c>
      <c r="CQ3169" s="212" t="s">
        <v>33844</v>
      </c>
      <c r="CR3169" s="212" t="s">
        <v>33845</v>
      </c>
      <c r="CS3169" s="44">
        <v>3167</v>
      </c>
      <c r="CT3169" s="44" t="s">
        <v>33846</v>
      </c>
      <c r="CU3169" s="214">
        <v>15102</v>
      </c>
      <c r="CV3169" s="212" t="s">
        <v>33847</v>
      </c>
      <c r="CW3169" s="212" t="s">
        <v>6717</v>
      </c>
      <c r="CX3169" s="44" t="s">
        <v>1226</v>
      </c>
      <c r="CY3169" s="78">
        <v>43708</v>
      </c>
      <c r="CZ3169" s="215" t="s">
        <v>763</v>
      </c>
      <c r="DA3169" s="212" t="s">
        <v>512</v>
      </c>
      <c r="DB3169" s="44" t="s">
        <v>641</v>
      </c>
      <c r="DC3169" s="44" t="s">
        <v>6718</v>
      </c>
      <c r="DD3169" s="44" t="s">
        <v>532</v>
      </c>
    </row>
    <row r="3170" spans="83:108">
      <c r="CE3170" s="212"/>
      <c r="CF3170" s="213">
        <f>IF(ISNUMBER(SEARCH($H$2,$CG$3:$CG$3874)),MAX($CF$2:CF3169)+1,0)</f>
        <v>0</v>
      </c>
      <c r="CG3170" s="212" t="s">
        <v>33848</v>
      </c>
      <c r="CH3170" s="212"/>
      <c r="CI3170" s="212"/>
      <c r="CJ3170" s="213" t="str">
        <f>IFERROR(VLOOKUP(ROWS($CJ$3:CJ3170),CF3170:$CG$3874,2,0),"")</f>
        <v/>
      </c>
      <c r="CK3170" s="212" t="s">
        <v>33849</v>
      </c>
      <c r="CL3170" s="212" t="s">
        <v>33850</v>
      </c>
      <c r="CM3170" s="78">
        <v>43708</v>
      </c>
      <c r="CN3170" s="212" t="s">
        <v>33851</v>
      </c>
      <c r="CO3170" s="212" t="s">
        <v>33852</v>
      </c>
      <c r="CP3170" s="212" t="s">
        <v>33853</v>
      </c>
      <c r="CQ3170" s="212" t="s">
        <v>33854</v>
      </c>
      <c r="CR3170" s="212" t="s">
        <v>33855</v>
      </c>
      <c r="CS3170" s="44">
        <v>3168</v>
      </c>
      <c r="CT3170" s="44" t="s">
        <v>33856</v>
      </c>
      <c r="CU3170" s="214">
        <v>11874</v>
      </c>
      <c r="CV3170" s="212" t="s">
        <v>33857</v>
      </c>
      <c r="CW3170" s="212" t="s">
        <v>1631</v>
      </c>
      <c r="CX3170" s="44" t="s">
        <v>1238</v>
      </c>
      <c r="CY3170" s="78">
        <v>43708</v>
      </c>
      <c r="CZ3170" s="215" t="s">
        <v>640</v>
      </c>
      <c r="DA3170" s="212" t="s">
        <v>512</v>
      </c>
      <c r="DB3170" s="44" t="s">
        <v>802</v>
      </c>
      <c r="DC3170" s="44" t="s">
        <v>33858</v>
      </c>
      <c r="DD3170" s="44" t="s">
        <v>532</v>
      </c>
    </row>
    <row r="3171" spans="83:108">
      <c r="CE3171" s="212"/>
      <c r="CF3171" s="213">
        <f>IF(ISNUMBER(SEARCH($H$2,$CG$3:$CG$3874)),MAX($CF$2:CF3170)+1,0)</f>
        <v>0</v>
      </c>
      <c r="CG3171" s="212" t="s">
        <v>33859</v>
      </c>
      <c r="CH3171" s="212"/>
      <c r="CI3171" s="212"/>
      <c r="CJ3171" s="213" t="str">
        <f>IFERROR(VLOOKUP(ROWS($CJ$3:CJ3171),CF3171:$CG$3874,2,0),"")</f>
        <v/>
      </c>
      <c r="CK3171" s="212" t="s">
        <v>33860</v>
      </c>
      <c r="CL3171" s="212" t="s">
        <v>33861</v>
      </c>
      <c r="CM3171" s="78">
        <v>43708</v>
      </c>
      <c r="CN3171" s="212" t="s">
        <v>33862</v>
      </c>
      <c r="CO3171" s="212" t="s">
        <v>33863</v>
      </c>
      <c r="CP3171" s="212" t="s">
        <v>33864</v>
      </c>
      <c r="CQ3171" s="212" t="s">
        <v>33865</v>
      </c>
      <c r="CR3171" s="212" t="s">
        <v>33866</v>
      </c>
      <c r="CS3171" s="44">
        <v>3169</v>
      </c>
      <c r="CT3171" s="44" t="s">
        <v>33867</v>
      </c>
      <c r="CU3171" s="214">
        <v>11390</v>
      </c>
      <c r="CV3171" s="212" t="s">
        <v>33868</v>
      </c>
      <c r="CW3171" s="212" t="s">
        <v>1631</v>
      </c>
      <c r="CX3171" s="44" t="s">
        <v>1238</v>
      </c>
      <c r="CY3171" s="78">
        <v>43708</v>
      </c>
      <c r="CZ3171" s="215" t="s">
        <v>511</v>
      </c>
      <c r="DA3171" s="212" t="s">
        <v>512</v>
      </c>
      <c r="DB3171" s="44" t="s">
        <v>802</v>
      </c>
      <c r="DC3171" s="44" t="s">
        <v>33858</v>
      </c>
      <c r="DD3171" s="44" t="s">
        <v>532</v>
      </c>
    </row>
    <row r="3172" spans="83:108">
      <c r="CE3172" s="212"/>
      <c r="CF3172" s="213">
        <f>IF(ISNUMBER(SEARCH($H$2,$CG$3:$CG$3874)),MAX($CF$2:CF3171)+1,0)</f>
        <v>0</v>
      </c>
      <c r="CG3172" s="212" t="s">
        <v>33869</v>
      </c>
      <c r="CH3172" s="212"/>
      <c r="CI3172" s="212"/>
      <c r="CJ3172" s="213" t="str">
        <f>IFERROR(VLOOKUP(ROWS($CJ$3:CJ3172),CF3172:$CG$3874,2,0),"")</f>
        <v/>
      </c>
      <c r="CK3172" s="212" t="s">
        <v>33870</v>
      </c>
      <c r="CL3172" s="212" t="s">
        <v>33871</v>
      </c>
      <c r="CM3172" s="78">
        <v>43708</v>
      </c>
      <c r="CN3172" s="212" t="s">
        <v>33872</v>
      </c>
      <c r="CO3172" s="212" t="s">
        <v>33873</v>
      </c>
      <c r="CP3172" s="212" t="s">
        <v>33874</v>
      </c>
      <c r="CQ3172" s="212" t="s">
        <v>33875</v>
      </c>
      <c r="CR3172" s="212" t="s">
        <v>33876</v>
      </c>
      <c r="CS3172" s="44">
        <v>3170</v>
      </c>
      <c r="CT3172" s="44" t="s">
        <v>33877</v>
      </c>
      <c r="CU3172" s="214">
        <v>15751</v>
      </c>
      <c r="CV3172" s="212" t="s">
        <v>33878</v>
      </c>
      <c r="CW3172" s="212" t="s">
        <v>33879</v>
      </c>
      <c r="CX3172" s="44" t="s">
        <v>1059</v>
      </c>
      <c r="CY3172" s="78">
        <v>43708</v>
      </c>
      <c r="CZ3172" s="215" t="s">
        <v>763</v>
      </c>
      <c r="DA3172" s="212" t="s">
        <v>512</v>
      </c>
      <c r="DB3172" s="44" t="s">
        <v>641</v>
      </c>
      <c r="DC3172" s="44" t="s">
        <v>33880</v>
      </c>
      <c r="DD3172" s="44" t="s">
        <v>515</v>
      </c>
    </row>
    <row r="3173" spans="83:108">
      <c r="CE3173" s="212"/>
      <c r="CF3173" s="213">
        <f>IF(ISNUMBER(SEARCH($H$2,$CG$3:$CG$3874)),MAX($CF$2:CF3172)+1,0)</f>
        <v>0</v>
      </c>
      <c r="CG3173" s="212" t="s">
        <v>33881</v>
      </c>
      <c r="CH3173" s="212"/>
      <c r="CI3173" s="212"/>
      <c r="CJ3173" s="213" t="str">
        <f>IFERROR(VLOOKUP(ROWS($CJ$3:CJ3173),CF3173:$CG$3874,2,0),"")</f>
        <v/>
      </c>
      <c r="CK3173" s="212" t="s">
        <v>33882</v>
      </c>
      <c r="CL3173" s="212" t="s">
        <v>33883</v>
      </c>
      <c r="CM3173" s="78">
        <v>44439</v>
      </c>
      <c r="CN3173" s="212" t="s">
        <v>33884</v>
      </c>
      <c r="CO3173" s="212" t="s">
        <v>33885</v>
      </c>
      <c r="CP3173" s="212" t="s">
        <v>33886</v>
      </c>
      <c r="CQ3173" s="212" t="s">
        <v>33887</v>
      </c>
      <c r="CR3173" s="212" t="s">
        <v>33888</v>
      </c>
      <c r="CS3173" s="44">
        <v>3171</v>
      </c>
      <c r="CT3173" s="44" t="s">
        <v>33889</v>
      </c>
      <c r="CU3173" s="214">
        <v>13064</v>
      </c>
      <c r="CV3173" s="212" t="s">
        <v>33890</v>
      </c>
      <c r="CW3173" s="212" t="s">
        <v>2936</v>
      </c>
      <c r="CX3173" s="44" t="s">
        <v>1238</v>
      </c>
      <c r="CY3173" s="78">
        <v>44439</v>
      </c>
      <c r="CZ3173" s="215" t="s">
        <v>763</v>
      </c>
      <c r="DA3173" s="212" t="s">
        <v>512</v>
      </c>
      <c r="DB3173" s="44" t="s">
        <v>655</v>
      </c>
      <c r="DC3173" s="44" t="s">
        <v>840</v>
      </c>
      <c r="DD3173" s="44" t="s">
        <v>532</v>
      </c>
    </row>
    <row r="3174" spans="83:108">
      <c r="CE3174" s="212"/>
      <c r="CF3174" s="213">
        <f>IF(ISNUMBER(SEARCH($H$2,$CG$3:$CG$3874)),MAX($CF$2:CF3173)+1,0)</f>
        <v>0</v>
      </c>
      <c r="CG3174" s="212" t="s">
        <v>33891</v>
      </c>
      <c r="CH3174" s="212"/>
      <c r="CI3174" s="212"/>
      <c r="CJ3174" s="213" t="str">
        <f>IFERROR(VLOOKUP(ROWS($CJ$3:CJ3174),CF3174:$CG$3874,2,0),"")</f>
        <v/>
      </c>
      <c r="CK3174" s="212" t="s">
        <v>33892</v>
      </c>
      <c r="CL3174" s="212" t="s">
        <v>33893</v>
      </c>
      <c r="CM3174" s="78">
        <v>44561</v>
      </c>
      <c r="CN3174" s="212" t="s">
        <v>33894</v>
      </c>
      <c r="CO3174" s="212" t="s">
        <v>33895</v>
      </c>
      <c r="CP3174" s="212" t="s">
        <v>33896</v>
      </c>
      <c r="CQ3174" s="212" t="s">
        <v>33897</v>
      </c>
      <c r="CR3174" s="212" t="s">
        <v>33898</v>
      </c>
      <c r="CS3174" s="44">
        <v>3172</v>
      </c>
      <c r="CT3174" s="44" t="s">
        <v>33899</v>
      </c>
      <c r="CU3174" s="214">
        <v>14090</v>
      </c>
      <c r="CV3174" s="212" t="s">
        <v>33900</v>
      </c>
      <c r="CW3174" s="212" t="s">
        <v>9302</v>
      </c>
      <c r="CX3174" s="44" t="s">
        <v>839</v>
      </c>
      <c r="CY3174" s="78">
        <v>44561</v>
      </c>
      <c r="CZ3174" s="215" t="s">
        <v>763</v>
      </c>
      <c r="DA3174" s="212" t="s">
        <v>512</v>
      </c>
      <c r="DB3174" s="44" t="s">
        <v>626</v>
      </c>
      <c r="DC3174" s="44" t="s">
        <v>33623</v>
      </c>
      <c r="DD3174" s="44" t="s">
        <v>563</v>
      </c>
    </row>
    <row r="3175" spans="83:108">
      <c r="CE3175" s="212"/>
      <c r="CF3175" s="213">
        <f>IF(ISNUMBER(SEARCH($H$2,$CG$3:$CG$3874)),MAX($CF$2:CF3174)+1,0)</f>
        <v>0</v>
      </c>
      <c r="CG3175" s="212" t="s">
        <v>33901</v>
      </c>
      <c r="CH3175" s="212"/>
      <c r="CI3175" s="212"/>
      <c r="CJ3175" s="213" t="str">
        <f>IFERROR(VLOOKUP(ROWS($CJ$3:CJ3175),CF3175:$CG$3874,2,0),"")</f>
        <v/>
      </c>
      <c r="CK3175" s="212" t="s">
        <v>33902</v>
      </c>
      <c r="CL3175" s="212" t="s">
        <v>33903</v>
      </c>
      <c r="CM3175" s="78">
        <v>43708</v>
      </c>
      <c r="CN3175" s="212" t="s">
        <v>33904</v>
      </c>
      <c r="CO3175" s="212" t="s">
        <v>33905</v>
      </c>
      <c r="CP3175" s="212" t="s">
        <v>33906</v>
      </c>
      <c r="CQ3175" s="212" t="s">
        <v>33907</v>
      </c>
      <c r="CR3175" s="212" t="s">
        <v>33908</v>
      </c>
      <c r="CS3175" s="44">
        <v>3173</v>
      </c>
      <c r="CT3175" s="44" t="s">
        <v>33909</v>
      </c>
      <c r="CU3175" s="214">
        <v>15324</v>
      </c>
      <c r="CV3175" s="212" t="s">
        <v>33910</v>
      </c>
      <c r="CW3175" s="212" t="s">
        <v>6739</v>
      </c>
      <c r="CX3175" s="44" t="s">
        <v>1226</v>
      </c>
      <c r="CY3175" s="78">
        <v>43708</v>
      </c>
      <c r="CZ3175" s="215" t="s">
        <v>576</v>
      </c>
      <c r="DA3175" s="212" t="s">
        <v>512</v>
      </c>
      <c r="DB3175" s="44" t="s">
        <v>802</v>
      </c>
      <c r="DC3175" s="44" t="s">
        <v>6740</v>
      </c>
      <c r="DD3175" s="44" t="s">
        <v>532</v>
      </c>
    </row>
    <row r="3176" spans="83:108">
      <c r="CE3176" s="212"/>
      <c r="CF3176" s="213">
        <f>IF(ISNUMBER(SEARCH($H$2,$CG$3:$CG$3874)),MAX($CF$2:CF3175)+1,0)</f>
        <v>0</v>
      </c>
      <c r="CG3176" s="212" t="s">
        <v>33911</v>
      </c>
      <c r="CH3176" s="212"/>
      <c r="CI3176" s="212"/>
      <c r="CJ3176" s="213" t="str">
        <f>IFERROR(VLOOKUP(ROWS($CJ$3:CJ3176),CF3176:$CG$3874,2,0),"")</f>
        <v/>
      </c>
      <c r="CK3176" s="212" t="s">
        <v>33912</v>
      </c>
      <c r="CL3176" s="212" t="s">
        <v>33913</v>
      </c>
      <c r="CM3176" s="78">
        <v>44012</v>
      </c>
      <c r="CN3176" s="212" t="s">
        <v>33914</v>
      </c>
      <c r="CO3176" s="212" t="s">
        <v>33915</v>
      </c>
      <c r="CP3176" s="212" t="s">
        <v>33916</v>
      </c>
      <c r="CQ3176" s="212" t="s">
        <v>33917</v>
      </c>
      <c r="CR3176" s="212" t="s">
        <v>33918</v>
      </c>
      <c r="CS3176" s="44">
        <v>3174</v>
      </c>
      <c r="CT3176" s="44" t="s">
        <v>33919</v>
      </c>
      <c r="CU3176" s="214">
        <v>15359</v>
      </c>
      <c r="CV3176" s="212" t="s">
        <v>33920</v>
      </c>
      <c r="CW3176" s="212" t="s">
        <v>3038</v>
      </c>
      <c r="CX3176" s="44" t="s">
        <v>3006</v>
      </c>
      <c r="CY3176" s="78">
        <v>44012</v>
      </c>
      <c r="CZ3176" s="215" t="s">
        <v>576</v>
      </c>
      <c r="DA3176" s="212" t="s">
        <v>512</v>
      </c>
      <c r="DB3176" s="44" t="s">
        <v>641</v>
      </c>
      <c r="DC3176" s="44" t="s">
        <v>3039</v>
      </c>
      <c r="DD3176" s="44" t="s">
        <v>532</v>
      </c>
    </row>
    <row r="3177" spans="83:108">
      <c r="CE3177" s="212"/>
      <c r="CF3177" s="213">
        <f>IF(ISNUMBER(SEARCH($H$2,$CG$3:$CG$3874)),MAX($CF$2:CF3176)+1,0)</f>
        <v>0</v>
      </c>
      <c r="CG3177" s="212" t="s">
        <v>33921</v>
      </c>
      <c r="CH3177" s="212"/>
      <c r="CI3177" s="212"/>
      <c r="CJ3177" s="213" t="str">
        <f>IFERROR(VLOOKUP(ROWS($CJ$3:CJ3177),CF3177:$CG$3874,2,0),"")</f>
        <v/>
      </c>
      <c r="CK3177" s="212" t="s">
        <v>33922</v>
      </c>
      <c r="CL3177" s="212" t="s">
        <v>33923</v>
      </c>
      <c r="CM3177" s="78">
        <v>44012</v>
      </c>
      <c r="CN3177" s="212" t="s">
        <v>33924</v>
      </c>
      <c r="CO3177" s="212" t="s">
        <v>33925</v>
      </c>
      <c r="CP3177" s="212" t="s">
        <v>33926</v>
      </c>
      <c r="CQ3177" s="212" t="s">
        <v>33927</v>
      </c>
      <c r="CR3177" s="212" t="s">
        <v>33928</v>
      </c>
      <c r="CS3177" s="44">
        <v>3175</v>
      </c>
      <c r="CT3177" s="44" t="s">
        <v>33929</v>
      </c>
      <c r="CU3177" s="214">
        <v>11041</v>
      </c>
      <c r="CV3177" s="212" t="s">
        <v>33930</v>
      </c>
      <c r="CW3177" s="212" t="s">
        <v>2802</v>
      </c>
      <c r="CX3177" s="44" t="s">
        <v>2814</v>
      </c>
      <c r="CY3177" s="78">
        <v>44012</v>
      </c>
      <c r="CZ3177" s="215" t="s">
        <v>576</v>
      </c>
      <c r="DA3177" s="212" t="s">
        <v>512</v>
      </c>
      <c r="DB3177" s="44" t="s">
        <v>802</v>
      </c>
      <c r="DC3177" s="44" t="s">
        <v>2803</v>
      </c>
      <c r="DD3177" s="44" t="s">
        <v>532</v>
      </c>
    </row>
    <row r="3178" spans="83:108">
      <c r="CE3178" s="212"/>
      <c r="CF3178" s="213">
        <f>IF(ISNUMBER(SEARCH($H$2,$CG$3:$CG$3874)),MAX($CF$2:CF3177)+1,0)</f>
        <v>0</v>
      </c>
      <c r="CG3178" s="212" t="s">
        <v>33931</v>
      </c>
      <c r="CH3178" s="212"/>
      <c r="CI3178" s="212"/>
      <c r="CJ3178" s="213" t="str">
        <f>IFERROR(VLOOKUP(ROWS($CJ$3:CJ3178),CF3178:$CG$3874,2,0),"")</f>
        <v/>
      </c>
      <c r="CK3178" s="212" t="s">
        <v>33932</v>
      </c>
      <c r="CL3178" s="212" t="s">
        <v>33933</v>
      </c>
      <c r="CM3178" s="78">
        <v>43708</v>
      </c>
      <c r="CN3178" s="212" t="s">
        <v>33934</v>
      </c>
      <c r="CO3178" s="212" t="s">
        <v>33935</v>
      </c>
      <c r="CP3178" s="212" t="s">
        <v>33936</v>
      </c>
      <c r="CQ3178" s="212" t="s">
        <v>33937</v>
      </c>
      <c r="CR3178" s="212" t="s">
        <v>33938</v>
      </c>
      <c r="CS3178" s="44">
        <v>3176</v>
      </c>
      <c r="CT3178" s="44" t="s">
        <v>33939</v>
      </c>
      <c r="CU3178" s="214">
        <v>15219</v>
      </c>
      <c r="CV3178" s="212" t="s">
        <v>33940</v>
      </c>
      <c r="CW3178" s="212" t="s">
        <v>6739</v>
      </c>
      <c r="CX3178" s="44" t="s">
        <v>826</v>
      </c>
      <c r="CY3178" s="78">
        <v>43708</v>
      </c>
      <c r="CZ3178" s="215" t="s">
        <v>576</v>
      </c>
      <c r="DA3178" s="212" t="s">
        <v>512</v>
      </c>
      <c r="DB3178" s="44" t="s">
        <v>802</v>
      </c>
      <c r="DC3178" s="44" t="s">
        <v>21435</v>
      </c>
      <c r="DD3178" s="44" t="s">
        <v>532</v>
      </c>
    </row>
    <row r="3179" spans="83:108">
      <c r="CE3179" s="212"/>
      <c r="CF3179" s="213">
        <f>IF(ISNUMBER(SEARCH($H$2,$CG$3:$CG$3874)),MAX($CF$2:CF3178)+1,0)</f>
        <v>0</v>
      </c>
      <c r="CG3179" s="212" t="s">
        <v>33941</v>
      </c>
      <c r="CH3179" s="212"/>
      <c r="CI3179" s="212"/>
      <c r="CJ3179" s="213" t="str">
        <f>IFERROR(VLOOKUP(ROWS($CJ$3:CJ3179),CF3179:$CG$3874,2,0),"")</f>
        <v/>
      </c>
      <c r="CK3179" s="212" t="s">
        <v>33942</v>
      </c>
      <c r="CL3179" s="212" t="s">
        <v>33943</v>
      </c>
      <c r="CM3179" s="78">
        <v>43708</v>
      </c>
      <c r="CN3179" s="212" t="s">
        <v>33944</v>
      </c>
      <c r="CO3179" s="212" t="s">
        <v>33945</v>
      </c>
      <c r="CP3179" s="212" t="s">
        <v>33946</v>
      </c>
      <c r="CQ3179" s="212" t="s">
        <v>33947</v>
      </c>
      <c r="CR3179" s="212" t="s">
        <v>33948</v>
      </c>
      <c r="CS3179" s="44">
        <v>3177</v>
      </c>
      <c r="CT3179" s="44" t="s">
        <v>33949</v>
      </c>
      <c r="CU3179" s="214">
        <v>16873</v>
      </c>
      <c r="CV3179" s="212" t="s">
        <v>33950</v>
      </c>
      <c r="CW3179" s="212" t="s">
        <v>6739</v>
      </c>
      <c r="CX3179" s="44" t="s">
        <v>1752</v>
      </c>
      <c r="CY3179" s="78">
        <v>43708</v>
      </c>
      <c r="CZ3179" s="215" t="s">
        <v>511</v>
      </c>
      <c r="DA3179" s="212" t="s">
        <v>512</v>
      </c>
      <c r="DB3179" s="44" t="s">
        <v>641</v>
      </c>
      <c r="DC3179" s="44" t="s">
        <v>21435</v>
      </c>
      <c r="DD3179" s="44" t="s">
        <v>682</v>
      </c>
    </row>
    <row r="3180" spans="83:108">
      <c r="CE3180" s="212"/>
      <c r="CF3180" s="213">
        <f>IF(ISNUMBER(SEARCH($H$2,$CG$3:$CG$3874)),MAX($CF$2:CF3179)+1,0)</f>
        <v>0</v>
      </c>
      <c r="CG3180" s="212" t="s">
        <v>33951</v>
      </c>
      <c r="CH3180" s="212"/>
      <c r="CI3180" s="212"/>
      <c r="CJ3180" s="213" t="str">
        <f>IFERROR(VLOOKUP(ROWS($CJ$3:CJ3180),CF3180:$CG$3874,2,0),"")</f>
        <v/>
      </c>
      <c r="CK3180" s="212" t="s">
        <v>33952</v>
      </c>
      <c r="CL3180" s="212" t="s">
        <v>33953</v>
      </c>
      <c r="CM3180" s="78">
        <v>43799</v>
      </c>
      <c r="CN3180" s="212" t="s">
        <v>33954</v>
      </c>
      <c r="CO3180" s="212" t="s">
        <v>33955</v>
      </c>
      <c r="CP3180" s="212" t="s">
        <v>33956</v>
      </c>
      <c r="CQ3180" s="212" t="s">
        <v>33957</v>
      </c>
      <c r="CR3180" s="212" t="s">
        <v>33958</v>
      </c>
      <c r="CS3180" s="44">
        <v>3178</v>
      </c>
      <c r="CT3180" s="44" t="s">
        <v>33959</v>
      </c>
      <c r="CU3180" s="214">
        <v>15252</v>
      </c>
      <c r="CV3180" s="212" t="s">
        <v>33960</v>
      </c>
      <c r="CW3180" s="212" t="s">
        <v>6695</v>
      </c>
      <c r="CX3180" s="44" t="s">
        <v>826</v>
      </c>
      <c r="CY3180" s="78">
        <v>43799</v>
      </c>
      <c r="CZ3180" s="215" t="s">
        <v>601</v>
      </c>
      <c r="DA3180" s="212" t="s">
        <v>512</v>
      </c>
      <c r="DB3180" s="44" t="s">
        <v>802</v>
      </c>
      <c r="DC3180" s="44" t="s">
        <v>6740</v>
      </c>
      <c r="DD3180" s="44" t="s">
        <v>532</v>
      </c>
    </row>
    <row r="3181" spans="83:108">
      <c r="CE3181" s="212"/>
      <c r="CF3181" s="213">
        <f>IF(ISNUMBER(SEARCH($H$2,$CG$3:$CG$3874)),MAX($CF$2:CF3180)+1,0)</f>
        <v>0</v>
      </c>
      <c r="CG3181" s="212" t="s">
        <v>33961</v>
      </c>
      <c r="CH3181" s="212"/>
      <c r="CI3181" s="212"/>
      <c r="CJ3181" s="213" t="str">
        <f>IFERROR(VLOOKUP(ROWS($CJ$3:CJ3181),CF3181:$CG$3874,2,0),"")</f>
        <v/>
      </c>
      <c r="CK3181" s="212" t="s">
        <v>33962</v>
      </c>
      <c r="CL3181" s="212" t="s">
        <v>33963</v>
      </c>
      <c r="CM3181" s="78">
        <v>43708</v>
      </c>
      <c r="CN3181" s="212" t="s">
        <v>33964</v>
      </c>
      <c r="CO3181" s="212" t="s">
        <v>33965</v>
      </c>
      <c r="CP3181" s="212" t="s">
        <v>33966</v>
      </c>
      <c r="CQ3181" s="212" t="s">
        <v>33967</v>
      </c>
      <c r="CR3181" s="212" t="s">
        <v>33968</v>
      </c>
      <c r="CS3181" s="44">
        <v>3179</v>
      </c>
      <c r="CT3181" s="44" t="s">
        <v>33969</v>
      </c>
      <c r="CU3181" s="214">
        <v>16394</v>
      </c>
      <c r="CV3181" s="212" t="s">
        <v>33970</v>
      </c>
      <c r="CW3181" s="212" t="s">
        <v>6695</v>
      </c>
      <c r="CX3181" s="44" t="s">
        <v>1752</v>
      </c>
      <c r="CY3181" s="78">
        <v>43708</v>
      </c>
      <c r="CZ3181" s="215" t="s">
        <v>511</v>
      </c>
      <c r="DA3181" s="212" t="s">
        <v>512</v>
      </c>
      <c r="DB3181" s="44" t="s">
        <v>641</v>
      </c>
      <c r="DC3181" s="44" t="s">
        <v>33971</v>
      </c>
      <c r="DD3181" s="44" t="s">
        <v>532</v>
      </c>
    </row>
    <row r="3182" spans="83:108">
      <c r="CE3182" s="212"/>
      <c r="CF3182" s="213">
        <f>IF(ISNUMBER(SEARCH($H$2,$CG$3:$CG$3874)),MAX($CF$2:CF3181)+1,0)</f>
        <v>0</v>
      </c>
      <c r="CG3182" s="212" t="s">
        <v>33972</v>
      </c>
      <c r="CH3182" s="212"/>
      <c r="CI3182" s="212"/>
      <c r="CJ3182" s="213" t="str">
        <f>IFERROR(VLOOKUP(ROWS($CJ$3:CJ3182),CF3182:$CG$3874,2,0),"")</f>
        <v/>
      </c>
      <c r="CK3182" s="212" t="s">
        <v>33973</v>
      </c>
      <c r="CL3182" s="212" t="s">
        <v>33974</v>
      </c>
      <c r="CM3182" s="78">
        <v>44439</v>
      </c>
      <c r="CN3182" s="212" t="s">
        <v>33975</v>
      </c>
      <c r="CO3182" s="212" t="s">
        <v>33976</v>
      </c>
      <c r="CP3182" s="212" t="s">
        <v>33977</v>
      </c>
      <c r="CQ3182" s="212" t="s">
        <v>33978</v>
      </c>
      <c r="CR3182" s="212" t="s">
        <v>33979</v>
      </c>
      <c r="CS3182" s="44">
        <v>3180</v>
      </c>
      <c r="CT3182" s="44" t="s">
        <v>33980</v>
      </c>
      <c r="CU3182" s="214">
        <v>15085</v>
      </c>
      <c r="CV3182" s="212" t="s">
        <v>33981</v>
      </c>
      <c r="CW3182" s="212" t="s">
        <v>2936</v>
      </c>
      <c r="CX3182" s="44" t="s">
        <v>8961</v>
      </c>
      <c r="CY3182" s="78">
        <v>44439</v>
      </c>
      <c r="CZ3182" s="215" t="s">
        <v>763</v>
      </c>
      <c r="DA3182" s="212" t="s">
        <v>512</v>
      </c>
      <c r="DB3182" s="44" t="s">
        <v>641</v>
      </c>
      <c r="DC3182" s="44" t="s">
        <v>2938</v>
      </c>
      <c r="DD3182" s="44" t="s">
        <v>532</v>
      </c>
    </row>
    <row r="3183" spans="83:108">
      <c r="CE3183" s="212"/>
      <c r="CF3183" s="213">
        <f>IF(ISNUMBER(SEARCH($H$2,$CG$3:$CG$3874)),MAX($CF$2:CF3182)+1,0)</f>
        <v>0</v>
      </c>
      <c r="CG3183" s="212" t="s">
        <v>33982</v>
      </c>
      <c r="CH3183" s="212"/>
      <c r="CI3183" s="212"/>
      <c r="CJ3183" s="213" t="str">
        <f>IFERROR(VLOOKUP(ROWS($CJ$3:CJ3183),CF3183:$CG$3874,2,0),"")</f>
        <v/>
      </c>
      <c r="CK3183" s="212" t="s">
        <v>33983</v>
      </c>
      <c r="CL3183" s="212" t="s">
        <v>33984</v>
      </c>
      <c r="CM3183" s="78">
        <v>44347</v>
      </c>
      <c r="CN3183" s="212" t="s">
        <v>33985</v>
      </c>
      <c r="CO3183" s="212" t="s">
        <v>33986</v>
      </c>
      <c r="CP3183" s="212" t="s">
        <v>33987</v>
      </c>
      <c r="CQ3183" s="212" t="s">
        <v>33988</v>
      </c>
      <c r="CR3183" s="212" t="s">
        <v>33989</v>
      </c>
      <c r="CS3183" s="44">
        <v>3181</v>
      </c>
      <c r="CT3183" s="44" t="s">
        <v>33990</v>
      </c>
      <c r="CU3183" s="214">
        <v>12177</v>
      </c>
      <c r="CV3183" s="212" t="s">
        <v>33991</v>
      </c>
      <c r="CW3183" s="212" t="s">
        <v>825</v>
      </c>
      <c r="CX3183" s="44" t="s">
        <v>600</v>
      </c>
      <c r="CY3183" s="78">
        <v>44347</v>
      </c>
      <c r="CZ3183" s="215" t="s">
        <v>601</v>
      </c>
      <c r="DA3183" s="212" t="s">
        <v>695</v>
      </c>
      <c r="DB3183" s="44" t="s">
        <v>655</v>
      </c>
      <c r="DC3183" s="44" t="s">
        <v>2652</v>
      </c>
      <c r="DD3183" s="44" t="s">
        <v>532</v>
      </c>
    </row>
    <row r="3184" spans="83:108">
      <c r="CE3184" s="212"/>
      <c r="CF3184" s="213">
        <f>IF(ISNUMBER(SEARCH($H$2,$CG$3:$CG$3874)),MAX($CF$2:CF3183)+1,0)</f>
        <v>0</v>
      </c>
      <c r="CG3184" s="212" t="s">
        <v>33992</v>
      </c>
      <c r="CH3184" s="212"/>
      <c r="CI3184" s="212"/>
      <c r="CJ3184" s="213" t="str">
        <f>IFERROR(VLOOKUP(ROWS($CJ$3:CJ3184),CF3184:$CG$3874,2,0),"")</f>
        <v/>
      </c>
      <c r="CK3184" s="212" t="s">
        <v>33993</v>
      </c>
      <c r="CL3184" s="212" t="s">
        <v>33994</v>
      </c>
      <c r="CM3184" s="78">
        <v>43100</v>
      </c>
      <c r="CN3184" s="212" t="s">
        <v>33995</v>
      </c>
      <c r="CO3184" s="212" t="s">
        <v>33996</v>
      </c>
      <c r="CP3184" s="212" t="s">
        <v>33995</v>
      </c>
      <c r="CQ3184" s="212" t="s">
        <v>33997</v>
      </c>
      <c r="CR3184" s="212" t="s">
        <v>33998</v>
      </c>
      <c r="CS3184" s="44">
        <v>3182</v>
      </c>
      <c r="CT3184" s="44" t="s">
        <v>33999</v>
      </c>
      <c r="CU3184" s="214">
        <v>15367</v>
      </c>
      <c r="CV3184" s="212" t="s">
        <v>34000</v>
      </c>
      <c r="CW3184" s="212" t="s">
        <v>3802</v>
      </c>
      <c r="CX3184" s="44" t="s">
        <v>1632</v>
      </c>
      <c r="CY3184" s="78">
        <v>43100</v>
      </c>
      <c r="CZ3184" s="215" t="s">
        <v>511</v>
      </c>
      <c r="DA3184" s="212" t="s">
        <v>737</v>
      </c>
      <c r="DB3184" s="44" t="s">
        <v>511</v>
      </c>
      <c r="DC3184" s="44" t="s">
        <v>12116</v>
      </c>
      <c r="DD3184" s="44" t="s">
        <v>515</v>
      </c>
    </row>
    <row r="3185" spans="83:108">
      <c r="CE3185" s="212"/>
      <c r="CF3185" s="213">
        <f>IF(ISNUMBER(SEARCH($H$2,$CG$3:$CG$3874)),MAX($CF$2:CF3184)+1,0)</f>
        <v>0</v>
      </c>
      <c r="CG3185" s="212" t="s">
        <v>34001</v>
      </c>
      <c r="CH3185" s="212"/>
      <c r="CI3185" s="212"/>
      <c r="CJ3185" s="213" t="str">
        <f>IFERROR(VLOOKUP(ROWS($CJ$3:CJ3185),CF3185:$CG$3874,2,0),"")</f>
        <v/>
      </c>
      <c r="CK3185" s="212" t="s">
        <v>34002</v>
      </c>
      <c r="CL3185" s="212" t="s">
        <v>34003</v>
      </c>
      <c r="CM3185" s="78">
        <v>43220</v>
      </c>
      <c r="CN3185" s="212" t="s">
        <v>34004</v>
      </c>
      <c r="CO3185" s="212" t="s">
        <v>34005</v>
      </c>
      <c r="CP3185" s="212" t="s">
        <v>34006</v>
      </c>
      <c r="CQ3185" s="212" t="s">
        <v>34007</v>
      </c>
      <c r="CR3185" s="212" t="s">
        <v>34008</v>
      </c>
      <c r="CS3185" s="44">
        <v>3183</v>
      </c>
      <c r="CT3185" s="44" t="s">
        <v>34009</v>
      </c>
      <c r="CU3185" s="214">
        <v>13698</v>
      </c>
      <c r="CV3185" s="212" t="s">
        <v>34010</v>
      </c>
      <c r="CW3185" s="212" t="s">
        <v>12822</v>
      </c>
      <c r="CX3185" s="44" t="s">
        <v>789</v>
      </c>
      <c r="CY3185" s="78">
        <v>43220</v>
      </c>
      <c r="CZ3185" s="215" t="s">
        <v>601</v>
      </c>
      <c r="DA3185" s="212" t="s">
        <v>512</v>
      </c>
      <c r="DB3185" s="44" t="s">
        <v>655</v>
      </c>
      <c r="DC3185" s="44" t="s">
        <v>12823</v>
      </c>
      <c r="DD3185" s="44" t="s">
        <v>532</v>
      </c>
    </row>
    <row r="3186" spans="83:108">
      <c r="CE3186" s="212"/>
      <c r="CF3186" s="213">
        <f>IF(ISNUMBER(SEARCH($H$2,$CG$3:$CG$3874)),MAX($CF$2:CF3185)+1,0)</f>
        <v>0</v>
      </c>
      <c r="CG3186" s="212" t="s">
        <v>34011</v>
      </c>
      <c r="CH3186" s="212"/>
      <c r="CI3186" s="212"/>
      <c r="CJ3186" s="213" t="str">
        <f>IFERROR(VLOOKUP(ROWS($CJ$3:CJ3186),CF3186:$CG$3874,2,0),"")</f>
        <v/>
      </c>
      <c r="CK3186" s="212" t="s">
        <v>34012</v>
      </c>
      <c r="CL3186" s="212" t="s">
        <v>34013</v>
      </c>
      <c r="CM3186" s="78">
        <v>43220</v>
      </c>
      <c r="CN3186" s="212" t="s">
        <v>34014</v>
      </c>
      <c r="CO3186" s="212" t="s">
        <v>34015</v>
      </c>
      <c r="CP3186" s="212" t="s">
        <v>34016</v>
      </c>
      <c r="CQ3186" s="212" t="s">
        <v>34017</v>
      </c>
      <c r="CR3186" s="212" t="s">
        <v>34018</v>
      </c>
      <c r="CS3186" s="44">
        <v>3184</v>
      </c>
      <c r="CT3186" s="44" t="s">
        <v>34019</v>
      </c>
      <c r="CU3186" s="214">
        <v>12380</v>
      </c>
      <c r="CV3186" s="212" t="s">
        <v>34020</v>
      </c>
      <c r="CW3186" s="212" t="s">
        <v>7068</v>
      </c>
      <c r="CX3186" s="44" t="s">
        <v>1226</v>
      </c>
      <c r="CY3186" s="78">
        <v>43220</v>
      </c>
      <c r="CZ3186" s="215" t="s">
        <v>545</v>
      </c>
      <c r="DA3186" s="212" t="s">
        <v>737</v>
      </c>
      <c r="DB3186" s="44" t="s">
        <v>547</v>
      </c>
      <c r="DC3186" s="44" t="s">
        <v>7069</v>
      </c>
      <c r="DD3186" s="44" t="s">
        <v>682</v>
      </c>
    </row>
    <row r="3187" spans="83:108">
      <c r="CE3187" s="212"/>
      <c r="CF3187" s="213">
        <f>IF(ISNUMBER(SEARCH($H$2,$CG$3:$CG$3874)),MAX($CF$2:CF3186)+1,0)</f>
        <v>0</v>
      </c>
      <c r="CG3187" s="212" t="s">
        <v>34021</v>
      </c>
      <c r="CH3187" s="212"/>
      <c r="CI3187" s="212"/>
      <c r="CJ3187" s="213" t="str">
        <f>IFERROR(VLOOKUP(ROWS($CJ$3:CJ3187),CF3187:$CG$3874,2,0),"")</f>
        <v/>
      </c>
      <c r="CK3187" s="212" t="s">
        <v>34022</v>
      </c>
      <c r="CL3187" s="212" t="s">
        <v>34023</v>
      </c>
      <c r="CM3187" s="78">
        <v>43708</v>
      </c>
      <c r="CN3187" s="212" t="s">
        <v>34024</v>
      </c>
      <c r="CO3187" s="212" t="s">
        <v>34025</v>
      </c>
      <c r="CP3187" s="212" t="s">
        <v>34026</v>
      </c>
      <c r="CQ3187" s="212" t="s">
        <v>34027</v>
      </c>
      <c r="CR3187" s="212" t="s">
        <v>34028</v>
      </c>
      <c r="CS3187" s="44">
        <v>3185</v>
      </c>
      <c r="CT3187" s="44" t="s">
        <v>34029</v>
      </c>
      <c r="CU3187" s="214">
        <v>12318</v>
      </c>
      <c r="CV3187" s="212" t="s">
        <v>34030</v>
      </c>
      <c r="CW3187" s="212" t="s">
        <v>749</v>
      </c>
      <c r="CX3187" s="44" t="s">
        <v>1059</v>
      </c>
      <c r="CY3187" s="78">
        <v>43708</v>
      </c>
      <c r="CZ3187" s="215" t="s">
        <v>528</v>
      </c>
      <c r="DA3187" s="212" t="s">
        <v>512</v>
      </c>
      <c r="DB3187" s="44" t="s">
        <v>626</v>
      </c>
      <c r="DC3187" s="44" t="s">
        <v>5233</v>
      </c>
      <c r="DD3187" s="44" t="s">
        <v>532</v>
      </c>
    </row>
    <row r="3188" spans="83:108">
      <c r="CE3188" s="212"/>
      <c r="CF3188" s="213">
        <f>IF(ISNUMBER(SEARCH($H$2,$CG$3:$CG$3874)),MAX($CF$2:CF3187)+1,0)</f>
        <v>0</v>
      </c>
      <c r="CG3188" s="212" t="s">
        <v>34031</v>
      </c>
      <c r="CH3188" s="212"/>
      <c r="CI3188" s="212"/>
      <c r="CJ3188" s="213" t="str">
        <f>IFERROR(VLOOKUP(ROWS($CJ$3:CJ3188),CF3188:$CG$3874,2,0),"")</f>
        <v/>
      </c>
      <c r="CK3188" s="212" t="s">
        <v>34032</v>
      </c>
      <c r="CL3188" s="212" t="s">
        <v>34033</v>
      </c>
      <c r="CM3188" s="78">
        <v>43708</v>
      </c>
      <c r="CN3188" s="212" t="s">
        <v>34034</v>
      </c>
      <c r="CO3188" s="212" t="s">
        <v>34035</v>
      </c>
      <c r="CP3188" s="212" t="s">
        <v>34036</v>
      </c>
      <c r="CQ3188" s="212" t="s">
        <v>34037</v>
      </c>
      <c r="CR3188" s="212" t="s">
        <v>34038</v>
      </c>
      <c r="CS3188" s="44">
        <v>3186</v>
      </c>
      <c r="CT3188" s="44" t="s">
        <v>34039</v>
      </c>
      <c r="CU3188" s="214">
        <v>15646</v>
      </c>
      <c r="CV3188" s="212" t="s">
        <v>34040</v>
      </c>
      <c r="CW3188" s="212" t="s">
        <v>749</v>
      </c>
      <c r="CX3188" s="44" t="s">
        <v>1059</v>
      </c>
      <c r="CY3188" s="78">
        <v>43708</v>
      </c>
      <c r="CZ3188" s="215" t="s">
        <v>1313</v>
      </c>
      <c r="DA3188" s="212" t="s">
        <v>512</v>
      </c>
      <c r="DB3188" s="44" t="s">
        <v>626</v>
      </c>
      <c r="DC3188" s="44" t="s">
        <v>1900</v>
      </c>
      <c r="DD3188" s="44" t="s">
        <v>532</v>
      </c>
    </row>
    <row r="3189" spans="83:108">
      <c r="CE3189" s="212"/>
      <c r="CF3189" s="213">
        <f>IF(ISNUMBER(SEARCH($H$2,$CG$3:$CG$3874)),MAX($CF$2:CF3188)+1,0)</f>
        <v>0</v>
      </c>
      <c r="CG3189" s="212" t="s">
        <v>34041</v>
      </c>
      <c r="CH3189" s="212"/>
      <c r="CI3189" s="212"/>
      <c r="CJ3189" s="213" t="str">
        <f>IFERROR(VLOOKUP(ROWS($CJ$3:CJ3189),CF3189:$CG$3874,2,0),"")</f>
        <v/>
      </c>
      <c r="CK3189" s="212" t="s">
        <v>34042</v>
      </c>
      <c r="CL3189" s="212" t="s">
        <v>34043</v>
      </c>
      <c r="CM3189" s="78">
        <v>43708</v>
      </c>
      <c r="CN3189" s="212" t="s">
        <v>34044</v>
      </c>
      <c r="CO3189" s="212" t="s">
        <v>34045</v>
      </c>
      <c r="CP3189" s="212" t="s">
        <v>34046</v>
      </c>
      <c r="CQ3189" s="212" t="s">
        <v>34047</v>
      </c>
      <c r="CR3189" s="212" t="s">
        <v>34048</v>
      </c>
      <c r="CS3189" s="44">
        <v>3187</v>
      </c>
      <c r="CT3189" s="44" t="s">
        <v>34049</v>
      </c>
      <c r="CU3189" s="214">
        <v>12994</v>
      </c>
      <c r="CV3189" s="212" t="s">
        <v>34050</v>
      </c>
      <c r="CW3189" s="212" t="s">
        <v>749</v>
      </c>
      <c r="CX3189" s="44" t="s">
        <v>963</v>
      </c>
      <c r="CY3189" s="78">
        <v>43708</v>
      </c>
      <c r="CZ3189" s="215" t="s">
        <v>576</v>
      </c>
      <c r="DA3189" s="212" t="s">
        <v>512</v>
      </c>
      <c r="DB3189" s="44" t="s">
        <v>641</v>
      </c>
      <c r="DC3189" s="44" t="s">
        <v>750</v>
      </c>
      <c r="DD3189" s="44" t="s">
        <v>532</v>
      </c>
    </row>
    <row r="3190" spans="83:108">
      <c r="CE3190" s="212"/>
      <c r="CF3190" s="213">
        <f>IF(ISNUMBER(SEARCH($H$2,$CG$3:$CG$3874)),MAX($CF$2:CF3189)+1,0)</f>
        <v>0</v>
      </c>
      <c r="CG3190" s="212" t="s">
        <v>34051</v>
      </c>
      <c r="CH3190" s="212"/>
      <c r="CI3190" s="212"/>
      <c r="CJ3190" s="213" t="str">
        <f>IFERROR(VLOOKUP(ROWS($CJ$3:CJ3190),CF3190:$CG$3874,2,0),"")</f>
        <v/>
      </c>
      <c r="CK3190" s="212" t="s">
        <v>34052</v>
      </c>
      <c r="CL3190" s="212" t="s">
        <v>34053</v>
      </c>
      <c r="CM3190" s="78">
        <v>43708</v>
      </c>
      <c r="CN3190" s="212" t="s">
        <v>34054</v>
      </c>
      <c r="CO3190" s="212" t="s">
        <v>34055</v>
      </c>
      <c r="CP3190" s="212" t="s">
        <v>34056</v>
      </c>
      <c r="CQ3190" s="212" t="s">
        <v>34057</v>
      </c>
      <c r="CR3190" s="212" t="s">
        <v>34058</v>
      </c>
      <c r="CS3190" s="44">
        <v>3188</v>
      </c>
      <c r="CT3190" s="44" t="s">
        <v>34059</v>
      </c>
      <c r="CU3190" s="214">
        <v>14655</v>
      </c>
      <c r="CV3190" s="212" t="s">
        <v>34060</v>
      </c>
      <c r="CW3190" s="212" t="s">
        <v>749</v>
      </c>
      <c r="CX3190" s="44" t="s">
        <v>1287</v>
      </c>
      <c r="CY3190" s="78">
        <v>43708</v>
      </c>
      <c r="CZ3190" s="215" t="s">
        <v>576</v>
      </c>
      <c r="DA3190" s="212" t="s">
        <v>512</v>
      </c>
      <c r="DB3190" s="44" t="s">
        <v>641</v>
      </c>
      <c r="DC3190" s="44" t="s">
        <v>750</v>
      </c>
      <c r="DD3190" s="44" t="s">
        <v>532</v>
      </c>
    </row>
    <row r="3191" spans="83:108">
      <c r="CE3191" s="212"/>
      <c r="CF3191" s="213">
        <f>IF(ISNUMBER(SEARCH($H$2,$CG$3:$CG$3874)),MAX($CF$2:CF3190)+1,0)</f>
        <v>0</v>
      </c>
      <c r="CG3191" s="212" t="s">
        <v>34061</v>
      </c>
      <c r="CH3191" s="212"/>
      <c r="CI3191" s="212"/>
      <c r="CJ3191" s="213" t="str">
        <f>IFERROR(VLOOKUP(ROWS($CJ$3:CJ3191),CF3191:$CG$3874,2,0),"")</f>
        <v/>
      </c>
      <c r="CK3191" s="212" t="s">
        <v>34062</v>
      </c>
      <c r="CL3191" s="212" t="s">
        <v>34063</v>
      </c>
      <c r="CM3191" s="78">
        <v>43312</v>
      </c>
      <c r="CN3191" s="212" t="s">
        <v>34064</v>
      </c>
      <c r="CO3191" s="212" t="s">
        <v>34065</v>
      </c>
      <c r="CP3191" s="212" t="s">
        <v>34066</v>
      </c>
      <c r="CQ3191" s="212" t="s">
        <v>34067</v>
      </c>
      <c r="CR3191" s="212" t="s">
        <v>34068</v>
      </c>
      <c r="CS3191" s="44">
        <v>3189</v>
      </c>
      <c r="CT3191" s="44" t="s">
        <v>34069</v>
      </c>
      <c r="CU3191" s="214">
        <v>13592</v>
      </c>
      <c r="CV3191" s="212" t="s">
        <v>34070</v>
      </c>
      <c r="CW3191" s="212" t="s">
        <v>34071</v>
      </c>
      <c r="CX3191" s="44" t="s">
        <v>735</v>
      </c>
      <c r="CY3191" s="78">
        <v>43312</v>
      </c>
      <c r="CZ3191" s="215" t="s">
        <v>601</v>
      </c>
      <c r="DA3191" s="212" t="s">
        <v>512</v>
      </c>
      <c r="DB3191" s="44" t="s">
        <v>655</v>
      </c>
      <c r="DC3191" s="44" t="s">
        <v>34072</v>
      </c>
      <c r="DD3191" s="44" t="s">
        <v>851</v>
      </c>
    </row>
    <row r="3192" spans="83:108">
      <c r="CE3192" s="212"/>
      <c r="CF3192" s="213">
        <f>IF(ISNUMBER(SEARCH($H$2,$CG$3:$CG$3874)),MAX($CF$2:CF3191)+1,0)</f>
        <v>0</v>
      </c>
      <c r="CG3192" s="212" t="s">
        <v>34073</v>
      </c>
      <c r="CH3192" s="212"/>
      <c r="CI3192" s="212"/>
      <c r="CJ3192" s="213" t="str">
        <f>IFERROR(VLOOKUP(ROWS($CJ$3:CJ3192),CF3192:$CG$3874,2,0),"")</f>
        <v/>
      </c>
      <c r="CK3192" s="212" t="s">
        <v>34074</v>
      </c>
      <c r="CL3192" s="212" t="s">
        <v>34075</v>
      </c>
      <c r="CM3192" s="78">
        <v>43982</v>
      </c>
      <c r="CN3192" s="212" t="s">
        <v>34076</v>
      </c>
      <c r="CO3192" s="212" t="s">
        <v>34077</v>
      </c>
      <c r="CP3192" s="212" t="s">
        <v>34078</v>
      </c>
      <c r="CQ3192" s="212" t="s">
        <v>34079</v>
      </c>
      <c r="CR3192" s="212" t="s">
        <v>34080</v>
      </c>
      <c r="CS3192" s="44">
        <v>3190</v>
      </c>
      <c r="CT3192" s="44" t="s">
        <v>34081</v>
      </c>
      <c r="CU3192" s="214">
        <v>16432</v>
      </c>
      <c r="CV3192" s="212" t="s">
        <v>34082</v>
      </c>
      <c r="CW3192" s="212" t="s">
        <v>34071</v>
      </c>
      <c r="CX3192" s="44" t="s">
        <v>735</v>
      </c>
      <c r="CY3192" s="78">
        <v>43982</v>
      </c>
      <c r="CZ3192" s="215" t="s">
        <v>511</v>
      </c>
      <c r="DA3192" s="212" t="s">
        <v>512</v>
      </c>
      <c r="DB3192" s="44" t="s">
        <v>655</v>
      </c>
      <c r="DC3192" s="44" t="s">
        <v>34072</v>
      </c>
      <c r="DD3192" s="44" t="s">
        <v>532</v>
      </c>
    </row>
    <row r="3193" spans="83:108">
      <c r="CE3193" s="212"/>
      <c r="CF3193" s="213">
        <f>IF(ISNUMBER(SEARCH($H$2,$CG$3:$CG$3874)),MAX($CF$2:CF3192)+1,0)</f>
        <v>0</v>
      </c>
      <c r="CG3193" s="212" t="s">
        <v>34083</v>
      </c>
      <c r="CH3193" s="212"/>
      <c r="CI3193" s="212"/>
      <c r="CJ3193" s="213" t="str">
        <f>IFERROR(VLOOKUP(ROWS($CJ$3:CJ3193),CF3193:$CG$3874,2,0),"")</f>
        <v/>
      </c>
      <c r="CK3193" s="212" t="s">
        <v>34084</v>
      </c>
      <c r="CL3193" s="212" t="s">
        <v>34085</v>
      </c>
      <c r="CM3193" s="78">
        <v>44804</v>
      </c>
      <c r="CN3193" s="212" t="s">
        <v>34086</v>
      </c>
      <c r="CO3193" s="212" t="s">
        <v>34087</v>
      </c>
      <c r="CP3193" s="212" t="s">
        <v>34088</v>
      </c>
      <c r="CQ3193" s="212" t="s">
        <v>34089</v>
      </c>
      <c r="CR3193" s="212" t="s">
        <v>34090</v>
      </c>
      <c r="CS3193" s="44">
        <v>3191</v>
      </c>
      <c r="CT3193" s="44" t="s">
        <v>34091</v>
      </c>
      <c r="CU3193" s="214">
        <v>8530</v>
      </c>
      <c r="CV3193" s="212" t="s">
        <v>34092</v>
      </c>
      <c r="CW3193" s="212" t="s">
        <v>5373</v>
      </c>
      <c r="CX3193" s="44" t="s">
        <v>1226</v>
      </c>
      <c r="CY3193" s="78">
        <v>44804</v>
      </c>
      <c r="CZ3193" s="215" t="s">
        <v>601</v>
      </c>
      <c r="DA3193" s="212" t="s">
        <v>737</v>
      </c>
      <c r="DB3193" s="44" t="s">
        <v>722</v>
      </c>
      <c r="DC3193" s="44" t="s">
        <v>2412</v>
      </c>
      <c r="DD3193" s="44" t="s">
        <v>532</v>
      </c>
    </row>
    <row r="3194" spans="83:108">
      <c r="CE3194" s="212"/>
      <c r="CF3194" s="213">
        <f>IF(ISNUMBER(SEARCH($H$2,$CG$3:$CG$3874)),MAX($CF$2:CF3193)+1,0)</f>
        <v>0</v>
      </c>
      <c r="CG3194" s="212" t="s">
        <v>34093</v>
      </c>
      <c r="CH3194" s="212"/>
      <c r="CI3194" s="212"/>
      <c r="CJ3194" s="213" t="str">
        <f>IFERROR(VLOOKUP(ROWS($CJ$3:CJ3194),CF3194:$CG$3874,2,0),"")</f>
        <v/>
      </c>
      <c r="CK3194" s="212" t="s">
        <v>34094</v>
      </c>
      <c r="CL3194" s="212" t="s">
        <v>34095</v>
      </c>
      <c r="CM3194" s="78">
        <v>43708</v>
      </c>
      <c r="CN3194" s="212" t="s">
        <v>34096</v>
      </c>
      <c r="CO3194" s="212" t="s">
        <v>34097</v>
      </c>
      <c r="CP3194" s="212" t="s">
        <v>34098</v>
      </c>
      <c r="CQ3194" s="212" t="s">
        <v>34099</v>
      </c>
      <c r="CR3194" s="212" t="s">
        <v>34100</v>
      </c>
      <c r="CS3194" s="44">
        <v>3192</v>
      </c>
      <c r="CT3194" s="44" t="s">
        <v>34101</v>
      </c>
      <c r="CU3194" s="214">
        <v>14342</v>
      </c>
      <c r="CV3194" s="212" t="s">
        <v>34102</v>
      </c>
      <c r="CW3194" s="212" t="s">
        <v>34103</v>
      </c>
      <c r="CX3194" s="44" t="s">
        <v>1238</v>
      </c>
      <c r="CY3194" s="78">
        <v>43708</v>
      </c>
      <c r="CZ3194" s="215" t="s">
        <v>763</v>
      </c>
      <c r="DA3194" s="212" t="s">
        <v>737</v>
      </c>
      <c r="DB3194" s="44" t="s">
        <v>655</v>
      </c>
      <c r="DC3194" s="44" t="s">
        <v>34104</v>
      </c>
      <c r="DD3194" s="44" t="s">
        <v>532</v>
      </c>
    </row>
    <row r="3195" spans="83:108">
      <c r="CE3195" s="212"/>
      <c r="CF3195" s="213">
        <f>IF(ISNUMBER(SEARCH($H$2,$CG$3:$CG$3874)),MAX($CF$2:CF3194)+1,0)</f>
        <v>0</v>
      </c>
      <c r="CG3195" s="212" t="s">
        <v>34105</v>
      </c>
      <c r="CH3195" s="212"/>
      <c r="CI3195" s="212"/>
      <c r="CJ3195" s="213" t="str">
        <f>IFERROR(VLOOKUP(ROWS($CJ$3:CJ3195),CF3195:$CG$3874,2,0),"")</f>
        <v/>
      </c>
      <c r="CK3195" s="212" t="s">
        <v>34106</v>
      </c>
      <c r="CL3195" s="212" t="s">
        <v>34107</v>
      </c>
      <c r="CM3195" s="78">
        <v>44804</v>
      </c>
      <c r="CN3195" s="212" t="s">
        <v>34108</v>
      </c>
      <c r="CO3195" s="212" t="s">
        <v>34109</v>
      </c>
      <c r="CP3195" s="212" t="s">
        <v>34110</v>
      </c>
      <c r="CQ3195" s="212" t="s">
        <v>34111</v>
      </c>
      <c r="CR3195" s="212" t="s">
        <v>34112</v>
      </c>
      <c r="CS3195" s="44">
        <v>3193</v>
      </c>
      <c r="CT3195" s="44" t="s">
        <v>34113</v>
      </c>
      <c r="CU3195" s="214">
        <v>12459</v>
      </c>
      <c r="CV3195" s="212" t="s">
        <v>34114</v>
      </c>
      <c r="CW3195" s="212" t="s">
        <v>5373</v>
      </c>
      <c r="CX3195" s="44" t="s">
        <v>1226</v>
      </c>
      <c r="CY3195" s="78">
        <v>44804</v>
      </c>
      <c r="CZ3195" s="215" t="s">
        <v>576</v>
      </c>
      <c r="DA3195" s="212" t="s">
        <v>737</v>
      </c>
      <c r="DB3195" s="44" t="s">
        <v>655</v>
      </c>
      <c r="DC3195" s="44" t="s">
        <v>2538</v>
      </c>
      <c r="DD3195" s="44" t="s">
        <v>532</v>
      </c>
    </row>
    <row r="3196" spans="83:108">
      <c r="CE3196" s="212"/>
      <c r="CF3196" s="213">
        <f>IF(ISNUMBER(SEARCH($H$2,$CG$3:$CG$3874)),MAX($CF$2:CF3195)+1,0)</f>
        <v>0</v>
      </c>
      <c r="CG3196" s="212" t="s">
        <v>34115</v>
      </c>
      <c r="CH3196" s="212"/>
      <c r="CI3196" s="212"/>
      <c r="CJ3196" s="213" t="str">
        <f>IFERROR(VLOOKUP(ROWS($CJ$3:CJ3196),CF3196:$CG$3874,2,0),"")</f>
        <v/>
      </c>
      <c r="CK3196" s="212" t="s">
        <v>34116</v>
      </c>
      <c r="CL3196" s="212" t="s">
        <v>34117</v>
      </c>
      <c r="CM3196" s="78">
        <v>45412</v>
      </c>
      <c r="CN3196" s="212" t="s">
        <v>34118</v>
      </c>
      <c r="CO3196" s="212" t="s">
        <v>34119</v>
      </c>
      <c r="CP3196" s="212" t="s">
        <v>34120</v>
      </c>
      <c r="CQ3196" s="212" t="s">
        <v>34121</v>
      </c>
      <c r="CR3196" s="212" t="s">
        <v>34122</v>
      </c>
      <c r="CS3196" s="44">
        <v>3194</v>
      </c>
      <c r="CT3196" s="44" t="s">
        <v>34123</v>
      </c>
      <c r="CU3196" s="214">
        <v>14937</v>
      </c>
      <c r="CV3196" s="212" t="s">
        <v>34124</v>
      </c>
      <c r="CW3196" s="212" t="s">
        <v>34125</v>
      </c>
      <c r="CX3196" s="44" t="s">
        <v>839</v>
      </c>
      <c r="CY3196" s="78">
        <v>45412</v>
      </c>
      <c r="CZ3196" s="215" t="s">
        <v>576</v>
      </c>
      <c r="DA3196" s="212" t="s">
        <v>561</v>
      </c>
      <c r="DB3196" s="44" t="s">
        <v>655</v>
      </c>
      <c r="DC3196" s="44" t="s">
        <v>34126</v>
      </c>
      <c r="DD3196" s="44" t="s">
        <v>563</v>
      </c>
    </row>
    <row r="3197" spans="83:108">
      <c r="CE3197" s="212"/>
      <c r="CF3197" s="213">
        <f>IF(ISNUMBER(SEARCH($H$2,$CG$3:$CG$3874)),MAX($CF$2:CF3196)+1,0)</f>
        <v>0</v>
      </c>
      <c r="CG3197" s="212" t="s">
        <v>34127</v>
      </c>
      <c r="CH3197" s="212"/>
      <c r="CI3197" s="212"/>
      <c r="CJ3197" s="213" t="str">
        <f>IFERROR(VLOOKUP(ROWS($CJ$3:CJ3197),CF3197:$CG$3874,2,0),"")</f>
        <v/>
      </c>
      <c r="CK3197" s="212" t="s">
        <v>34128</v>
      </c>
      <c r="CL3197" s="212" t="s">
        <v>34129</v>
      </c>
      <c r="CM3197" s="78">
        <v>43131</v>
      </c>
      <c r="CN3197" s="212" t="s">
        <v>34130</v>
      </c>
      <c r="CO3197" s="212" t="s">
        <v>34131</v>
      </c>
      <c r="CP3197" s="212" t="s">
        <v>34132</v>
      </c>
      <c r="CQ3197" s="212" t="s">
        <v>34133</v>
      </c>
      <c r="CR3197" s="212" t="s">
        <v>34134</v>
      </c>
      <c r="CS3197" s="44">
        <v>3195</v>
      </c>
      <c r="CT3197" s="44" t="s">
        <v>34135</v>
      </c>
      <c r="CU3197" s="214">
        <v>12263</v>
      </c>
      <c r="CV3197" s="212" t="s">
        <v>34136</v>
      </c>
      <c r="CW3197" s="212" t="s">
        <v>3005</v>
      </c>
      <c r="CX3197" s="44" t="s">
        <v>1226</v>
      </c>
      <c r="CY3197" s="78">
        <v>43131</v>
      </c>
      <c r="CZ3197" s="215" t="s">
        <v>576</v>
      </c>
      <c r="DA3197" s="212" t="s">
        <v>512</v>
      </c>
      <c r="DB3197" s="44" t="s">
        <v>641</v>
      </c>
      <c r="DC3197" s="44" t="s">
        <v>2838</v>
      </c>
      <c r="DD3197" s="44" t="s">
        <v>563</v>
      </c>
    </row>
    <row r="3198" spans="83:108">
      <c r="CE3198" s="212"/>
      <c r="CF3198" s="213">
        <f>IF(ISNUMBER(SEARCH($H$2,$CG$3:$CG$3874)),MAX($CF$2:CF3197)+1,0)</f>
        <v>0</v>
      </c>
      <c r="CG3198" s="212" t="s">
        <v>34137</v>
      </c>
      <c r="CH3198" s="212"/>
      <c r="CI3198" s="212"/>
      <c r="CJ3198" s="213" t="str">
        <f>IFERROR(VLOOKUP(ROWS($CJ$3:CJ3198),CF3198:$CG$3874,2,0),"")</f>
        <v/>
      </c>
      <c r="CK3198" s="212" t="s">
        <v>34138</v>
      </c>
      <c r="CL3198" s="212" t="s">
        <v>34139</v>
      </c>
      <c r="CM3198" s="78">
        <v>43830</v>
      </c>
      <c r="CN3198" s="212" t="s">
        <v>34140</v>
      </c>
      <c r="CO3198" s="212" t="s">
        <v>34141</v>
      </c>
      <c r="CP3198" s="212" t="s">
        <v>34142</v>
      </c>
      <c r="CQ3198" s="212" t="s">
        <v>34143</v>
      </c>
      <c r="CR3198" s="212" t="s">
        <v>34144</v>
      </c>
      <c r="CS3198" s="44">
        <v>3196</v>
      </c>
      <c r="CT3198" s="44" t="s">
        <v>34145</v>
      </c>
      <c r="CU3198" s="214">
        <v>16180</v>
      </c>
      <c r="CV3198" s="212" t="s">
        <v>34146</v>
      </c>
      <c r="CW3198" s="212" t="s">
        <v>1097</v>
      </c>
      <c r="CX3198" s="44" t="s">
        <v>1831</v>
      </c>
      <c r="CY3198" s="78">
        <v>43830</v>
      </c>
      <c r="CZ3198" s="215" t="s">
        <v>511</v>
      </c>
      <c r="DA3198" s="212" t="s">
        <v>529</v>
      </c>
      <c r="DB3198" s="44" t="s">
        <v>530</v>
      </c>
      <c r="DC3198" s="44" t="s">
        <v>1119</v>
      </c>
      <c r="DD3198" s="44" t="s">
        <v>532</v>
      </c>
    </row>
    <row r="3199" spans="83:108">
      <c r="CE3199" s="212"/>
      <c r="CF3199" s="213">
        <f>IF(ISNUMBER(SEARCH($H$2,$CG$3:$CG$3874)),MAX($CF$2:CF3198)+1,0)</f>
        <v>0</v>
      </c>
      <c r="CG3199" s="212" t="s">
        <v>34147</v>
      </c>
      <c r="CH3199" s="212"/>
      <c r="CI3199" s="212"/>
      <c r="CJ3199" s="213" t="str">
        <f>IFERROR(VLOOKUP(ROWS($CJ$3:CJ3199),CF3199:$CG$3874,2,0),"")</f>
        <v/>
      </c>
      <c r="CK3199" s="212" t="s">
        <v>34148</v>
      </c>
      <c r="CL3199" s="212" t="s">
        <v>34149</v>
      </c>
      <c r="CM3199" s="78">
        <v>43131</v>
      </c>
      <c r="CN3199" s="212" t="s">
        <v>34150</v>
      </c>
      <c r="CO3199" s="212" t="s">
        <v>34151</v>
      </c>
      <c r="CP3199" s="212" t="s">
        <v>34152</v>
      </c>
      <c r="CQ3199" s="212" t="s">
        <v>34153</v>
      </c>
      <c r="CR3199" s="212" t="s">
        <v>34154</v>
      </c>
      <c r="CS3199" s="44">
        <v>3197</v>
      </c>
      <c r="CT3199" s="44" t="s">
        <v>34155</v>
      </c>
      <c r="CU3199" s="214">
        <v>11611</v>
      </c>
      <c r="CV3199" s="212" t="s">
        <v>34156</v>
      </c>
      <c r="CW3199" s="212" t="s">
        <v>1273</v>
      </c>
      <c r="CX3199" s="44" t="s">
        <v>668</v>
      </c>
      <c r="CY3199" s="78">
        <v>43131</v>
      </c>
      <c r="CZ3199" s="215" t="s">
        <v>1157</v>
      </c>
      <c r="DA3199" s="212" t="s">
        <v>21160</v>
      </c>
      <c r="DB3199" s="44" t="s">
        <v>919</v>
      </c>
      <c r="DC3199" s="44" t="s">
        <v>12022</v>
      </c>
      <c r="DD3199" s="44" t="s">
        <v>563</v>
      </c>
    </row>
    <row r="3200" spans="83:108">
      <c r="CE3200" s="212"/>
      <c r="CF3200" s="213">
        <f>IF(ISNUMBER(SEARCH($H$2,$CG$3:$CG$3874)),MAX($CF$2:CF3199)+1,0)</f>
        <v>0</v>
      </c>
      <c r="CG3200" s="212" t="s">
        <v>34157</v>
      </c>
      <c r="CH3200" s="212"/>
      <c r="CI3200" s="212"/>
      <c r="CJ3200" s="213" t="str">
        <f>IFERROR(VLOOKUP(ROWS($CJ$3:CJ3200),CF3200:$CG$3874,2,0),"")</f>
        <v/>
      </c>
      <c r="CK3200" s="212" t="s">
        <v>34158</v>
      </c>
      <c r="CL3200" s="212" t="s">
        <v>34159</v>
      </c>
      <c r="CM3200" s="78">
        <v>43131</v>
      </c>
      <c r="CN3200" s="212" t="s">
        <v>34160</v>
      </c>
      <c r="CO3200" s="212" t="s">
        <v>34161</v>
      </c>
      <c r="CP3200" s="212" t="s">
        <v>34162</v>
      </c>
      <c r="CQ3200" s="212" t="s">
        <v>34163</v>
      </c>
      <c r="CR3200" s="212" t="s">
        <v>34164</v>
      </c>
      <c r="CS3200" s="44">
        <v>3198</v>
      </c>
      <c r="CT3200" s="44" t="s">
        <v>34165</v>
      </c>
      <c r="CU3200" s="214">
        <v>6277</v>
      </c>
      <c r="CV3200" s="212" t="s">
        <v>34166</v>
      </c>
      <c r="CW3200" s="212" t="s">
        <v>1273</v>
      </c>
      <c r="CX3200" s="44" t="s">
        <v>668</v>
      </c>
      <c r="CY3200" s="78">
        <v>43131</v>
      </c>
      <c r="CZ3200" s="215" t="s">
        <v>1157</v>
      </c>
      <c r="DA3200" s="212" t="s">
        <v>21160</v>
      </c>
      <c r="DB3200" s="44" t="s">
        <v>3943</v>
      </c>
      <c r="DC3200" s="44" t="s">
        <v>908</v>
      </c>
      <c r="DD3200" s="44" t="s">
        <v>563</v>
      </c>
    </row>
    <row r="3201" spans="83:108">
      <c r="CE3201" s="212"/>
      <c r="CF3201" s="213">
        <f>IF(ISNUMBER(SEARCH($H$2,$CG$3:$CG$3874)),MAX($CF$2:CF3200)+1,0)</f>
        <v>0</v>
      </c>
      <c r="CG3201" s="212" t="s">
        <v>34167</v>
      </c>
      <c r="CH3201" s="212"/>
      <c r="CI3201" s="212"/>
      <c r="CJ3201" s="213" t="str">
        <f>IFERROR(VLOOKUP(ROWS($CJ$3:CJ3201),CF3201:$CG$3874,2,0),"")</f>
        <v/>
      </c>
      <c r="CK3201" s="212" t="s">
        <v>34168</v>
      </c>
      <c r="CL3201" s="212" t="s">
        <v>34169</v>
      </c>
      <c r="CM3201" s="78">
        <v>44773</v>
      </c>
      <c r="CN3201" s="212" t="s">
        <v>34170</v>
      </c>
      <c r="CO3201" s="212" t="s">
        <v>34171</v>
      </c>
      <c r="CP3201" s="212" t="s">
        <v>34172</v>
      </c>
      <c r="CQ3201" s="212" t="s">
        <v>34173</v>
      </c>
      <c r="CR3201" s="212" t="s">
        <v>34174</v>
      </c>
      <c r="CS3201" s="44">
        <v>3199</v>
      </c>
      <c r="CT3201" s="44" t="s">
        <v>34175</v>
      </c>
      <c r="CU3201" s="214">
        <v>13370</v>
      </c>
      <c r="CV3201" s="212" t="s">
        <v>34176</v>
      </c>
      <c r="CW3201" s="212" t="s">
        <v>1225</v>
      </c>
      <c r="CX3201" s="44" t="s">
        <v>2550</v>
      </c>
      <c r="CY3201" s="78">
        <v>44773</v>
      </c>
      <c r="CZ3201" s="215" t="s">
        <v>545</v>
      </c>
      <c r="DA3201" s="212" t="s">
        <v>529</v>
      </c>
      <c r="DB3201" s="44" t="s">
        <v>919</v>
      </c>
      <c r="DC3201" s="44" t="s">
        <v>7862</v>
      </c>
      <c r="DD3201" s="44" t="s">
        <v>532</v>
      </c>
    </row>
    <row r="3202" spans="83:108">
      <c r="CE3202" s="212"/>
      <c r="CF3202" s="213">
        <f>IF(ISNUMBER(SEARCH($H$2,$CG$3:$CG$3874)),MAX($CF$2:CF3201)+1,0)</f>
        <v>0</v>
      </c>
      <c r="CG3202" s="212" t="s">
        <v>34177</v>
      </c>
      <c r="CH3202" s="212"/>
      <c r="CI3202" s="212"/>
      <c r="CJ3202" s="213" t="str">
        <f>IFERROR(VLOOKUP(ROWS($CJ$3:CJ3202),CF3202:$CG$3874,2,0),"")</f>
        <v/>
      </c>
      <c r="CK3202" s="212" t="s">
        <v>34178</v>
      </c>
      <c r="CL3202" s="212" t="s">
        <v>34179</v>
      </c>
      <c r="CM3202" s="78">
        <v>44773</v>
      </c>
      <c r="CN3202" s="212" t="s">
        <v>34180</v>
      </c>
      <c r="CO3202" s="212" t="s">
        <v>34181</v>
      </c>
      <c r="CP3202" s="212" t="s">
        <v>34182</v>
      </c>
      <c r="CQ3202" s="212" t="s">
        <v>34183</v>
      </c>
      <c r="CR3202" s="212" t="s">
        <v>34184</v>
      </c>
      <c r="CS3202" s="44">
        <v>3200</v>
      </c>
      <c r="CT3202" s="44" t="s">
        <v>34185</v>
      </c>
      <c r="CU3202" s="214">
        <v>13849</v>
      </c>
      <c r="CV3202" s="212" t="s">
        <v>34186</v>
      </c>
      <c r="CW3202" s="212" t="s">
        <v>1225</v>
      </c>
      <c r="CX3202" s="44" t="s">
        <v>1831</v>
      </c>
      <c r="CY3202" s="78">
        <v>44773</v>
      </c>
      <c r="CZ3202" s="215" t="s">
        <v>601</v>
      </c>
      <c r="DA3202" s="212" t="s">
        <v>529</v>
      </c>
      <c r="DB3202" s="44" t="s">
        <v>3943</v>
      </c>
      <c r="DC3202" s="44" t="s">
        <v>908</v>
      </c>
      <c r="DD3202" s="44" t="s">
        <v>563</v>
      </c>
    </row>
    <row r="3203" spans="83:108">
      <c r="CE3203" s="212"/>
      <c r="CF3203" s="213">
        <f>IF(ISNUMBER(SEARCH($H$2,$CG$3:$CG$3874)),MAX($CF$2:CF3202)+1,0)</f>
        <v>0</v>
      </c>
      <c r="CG3203" s="212" t="s">
        <v>34187</v>
      </c>
      <c r="CH3203" s="212"/>
      <c r="CI3203" s="212"/>
      <c r="CJ3203" s="213" t="str">
        <f>IFERROR(VLOOKUP(ROWS($CJ$3:CJ3203),CF3203:$CG$3874,2,0),"")</f>
        <v/>
      </c>
      <c r="CK3203" s="212" t="s">
        <v>34188</v>
      </c>
      <c r="CL3203" s="212" t="s">
        <v>34189</v>
      </c>
      <c r="CM3203" s="78">
        <v>45747</v>
      </c>
      <c r="CN3203" s="212" t="s">
        <v>34190</v>
      </c>
      <c r="CO3203" s="212" t="s">
        <v>34191</v>
      </c>
      <c r="CP3203" s="212" t="s">
        <v>34192</v>
      </c>
      <c r="CQ3203" s="212" t="s">
        <v>34193</v>
      </c>
      <c r="CR3203" s="212" t="s">
        <v>34194</v>
      </c>
      <c r="CS3203" s="44">
        <v>3201</v>
      </c>
      <c r="CT3203" s="44" t="s">
        <v>34195</v>
      </c>
      <c r="CU3203" s="214">
        <v>14855</v>
      </c>
      <c r="CV3203" s="212" t="s">
        <v>34196</v>
      </c>
      <c r="CW3203" s="212" t="s">
        <v>3888</v>
      </c>
      <c r="CX3203" s="44" t="s">
        <v>1943</v>
      </c>
      <c r="CY3203" s="78">
        <v>45747</v>
      </c>
      <c r="CZ3203" s="215" t="s">
        <v>576</v>
      </c>
      <c r="DA3203" s="212" t="s">
        <v>512</v>
      </c>
      <c r="DB3203" s="44" t="s">
        <v>530</v>
      </c>
      <c r="DC3203" s="44" t="s">
        <v>16407</v>
      </c>
      <c r="DD3203" s="44" t="s">
        <v>851</v>
      </c>
    </row>
    <row r="3204" spans="83:108">
      <c r="CE3204" s="212"/>
      <c r="CF3204" s="213">
        <f>IF(ISNUMBER(SEARCH($H$2,$CG$3:$CG$3874)),MAX($CF$2:CF3203)+1,0)</f>
        <v>0</v>
      </c>
      <c r="CG3204" s="212" t="s">
        <v>34197</v>
      </c>
      <c r="CH3204" s="212"/>
      <c r="CI3204" s="212"/>
      <c r="CJ3204" s="213" t="str">
        <f>IFERROR(VLOOKUP(ROWS($CJ$3:CJ3204),CF3204:$CG$3874,2,0),"")</f>
        <v/>
      </c>
      <c r="CK3204" s="212" t="s">
        <v>34198</v>
      </c>
      <c r="CL3204" s="212" t="s">
        <v>34199</v>
      </c>
      <c r="CM3204" s="78">
        <v>47848</v>
      </c>
      <c r="CN3204" s="212" t="s">
        <v>34200</v>
      </c>
      <c r="CO3204" s="212" t="s">
        <v>34201</v>
      </c>
      <c r="CP3204" s="212" t="s">
        <v>34202</v>
      </c>
      <c r="CQ3204" s="212" t="s">
        <v>34203</v>
      </c>
      <c r="CR3204" s="212" t="s">
        <v>34204</v>
      </c>
      <c r="CS3204" s="44">
        <v>3202</v>
      </c>
      <c r="CT3204" s="44" t="s">
        <v>34205</v>
      </c>
      <c r="CU3204" s="214">
        <v>15186</v>
      </c>
      <c r="CV3204" s="212" t="s">
        <v>34206</v>
      </c>
      <c r="CW3204" s="212" t="s">
        <v>3216</v>
      </c>
      <c r="CX3204" s="44" t="s">
        <v>1831</v>
      </c>
      <c r="CY3204" s="78">
        <v>47848</v>
      </c>
      <c r="CZ3204" s="215" t="s">
        <v>907</v>
      </c>
      <c r="DA3204" s="212" t="s">
        <v>737</v>
      </c>
      <c r="DB3204" s="44" t="s">
        <v>655</v>
      </c>
      <c r="DC3204" s="44" t="s">
        <v>34207</v>
      </c>
      <c r="DD3204" s="44" t="s">
        <v>532</v>
      </c>
    </row>
    <row r="3205" spans="83:108">
      <c r="CE3205" s="212"/>
      <c r="CF3205" s="213">
        <f>IF(ISNUMBER(SEARCH($H$2,$CG$3:$CG$3874)),MAX($CF$2:CF3204)+1,0)</f>
        <v>0</v>
      </c>
      <c r="CG3205" s="212" t="s">
        <v>34208</v>
      </c>
      <c r="CH3205" s="212"/>
      <c r="CI3205" s="212"/>
      <c r="CJ3205" s="213" t="str">
        <f>IFERROR(VLOOKUP(ROWS($CJ$3:CJ3205),CF3205:$CG$3874,2,0),"")</f>
        <v/>
      </c>
      <c r="CK3205" s="212" t="s">
        <v>34209</v>
      </c>
      <c r="CL3205" s="212" t="s">
        <v>34210</v>
      </c>
      <c r="CM3205" s="78">
        <v>47848</v>
      </c>
      <c r="CN3205" s="212" t="s">
        <v>34211</v>
      </c>
      <c r="CO3205" s="212" t="s">
        <v>34212</v>
      </c>
      <c r="CP3205" s="212" t="s">
        <v>34213</v>
      </c>
      <c r="CQ3205" s="212" t="s">
        <v>34214</v>
      </c>
      <c r="CR3205" s="212" t="s">
        <v>34215</v>
      </c>
      <c r="CS3205" s="44">
        <v>3203</v>
      </c>
      <c r="CT3205" s="44" t="s">
        <v>34216</v>
      </c>
      <c r="CU3205" s="214">
        <v>16512</v>
      </c>
      <c r="CV3205" s="212" t="s">
        <v>34217</v>
      </c>
      <c r="CW3205" s="212" t="s">
        <v>3216</v>
      </c>
      <c r="CX3205" s="44" t="s">
        <v>1287</v>
      </c>
      <c r="CY3205" s="78">
        <v>47848</v>
      </c>
      <c r="CZ3205" s="215" t="s">
        <v>511</v>
      </c>
      <c r="DA3205" s="212" t="s">
        <v>737</v>
      </c>
      <c r="DB3205" s="44" t="s">
        <v>547</v>
      </c>
      <c r="DC3205" s="44" t="s">
        <v>32915</v>
      </c>
      <c r="DD3205" s="44" t="s">
        <v>532</v>
      </c>
    </row>
    <row r="3206" spans="83:108">
      <c r="CE3206" s="212"/>
      <c r="CF3206" s="213">
        <f>IF(ISNUMBER(SEARCH($H$2,$CG$3:$CG$3874)),MAX($CF$2:CF3205)+1,0)</f>
        <v>0</v>
      </c>
      <c r="CG3206" s="212" t="s">
        <v>34218</v>
      </c>
      <c r="CH3206" s="212"/>
      <c r="CI3206" s="212"/>
      <c r="CJ3206" s="213" t="str">
        <f>IFERROR(VLOOKUP(ROWS($CJ$3:CJ3206),CF3206:$CG$3874,2,0),"")</f>
        <v/>
      </c>
      <c r="CK3206" s="212" t="s">
        <v>34219</v>
      </c>
      <c r="CL3206" s="212" t="s">
        <v>34220</v>
      </c>
      <c r="CM3206" s="78">
        <v>44196</v>
      </c>
      <c r="CN3206" s="212" t="s">
        <v>34221</v>
      </c>
      <c r="CO3206" s="212" t="s">
        <v>34222</v>
      </c>
      <c r="CP3206" s="212" t="s">
        <v>34223</v>
      </c>
      <c r="CQ3206" s="212" t="s">
        <v>34224</v>
      </c>
      <c r="CR3206" s="212" t="s">
        <v>34225</v>
      </c>
      <c r="CS3206" s="44">
        <v>3204</v>
      </c>
      <c r="CT3206" s="44" t="s">
        <v>34226</v>
      </c>
      <c r="CU3206" s="214">
        <v>13686</v>
      </c>
      <c r="CV3206" s="212" t="s">
        <v>34227</v>
      </c>
      <c r="CW3206" s="212" t="s">
        <v>1535</v>
      </c>
      <c r="CX3206" s="44" t="s">
        <v>3605</v>
      </c>
      <c r="CY3206" s="78">
        <v>44196</v>
      </c>
      <c r="CZ3206" s="215" t="s">
        <v>545</v>
      </c>
      <c r="DA3206" s="212" t="s">
        <v>529</v>
      </c>
      <c r="DB3206" s="44" t="s">
        <v>547</v>
      </c>
      <c r="DC3206" s="44" t="s">
        <v>1657</v>
      </c>
      <c r="DD3206" s="44" t="s">
        <v>532</v>
      </c>
    </row>
    <row r="3207" spans="83:108">
      <c r="CE3207" s="212"/>
      <c r="CF3207" s="213">
        <f>IF(ISNUMBER(SEARCH($H$2,$CG$3:$CG$3874)),MAX($CF$2:CF3206)+1,0)</f>
        <v>0</v>
      </c>
      <c r="CG3207" s="212" t="s">
        <v>34228</v>
      </c>
      <c r="CH3207" s="212"/>
      <c r="CI3207" s="212"/>
      <c r="CJ3207" s="213" t="str">
        <f>IFERROR(VLOOKUP(ROWS($CJ$3:CJ3207),CF3207:$CG$3874,2,0),"")</f>
        <v/>
      </c>
      <c r="CK3207" s="212" t="s">
        <v>34229</v>
      </c>
      <c r="CL3207" s="212" t="s">
        <v>34230</v>
      </c>
      <c r="CM3207" s="78">
        <v>44012</v>
      </c>
      <c r="CN3207" s="212" t="s">
        <v>34231</v>
      </c>
      <c r="CO3207" s="212" t="s">
        <v>34232</v>
      </c>
      <c r="CP3207" s="212" t="s">
        <v>34233</v>
      </c>
      <c r="CQ3207" s="212" t="s">
        <v>34234</v>
      </c>
      <c r="CR3207" s="212" t="s">
        <v>34235</v>
      </c>
      <c r="CS3207" s="44">
        <v>3205</v>
      </c>
      <c r="CT3207" s="44" t="s">
        <v>34236</v>
      </c>
      <c r="CU3207" s="214">
        <v>16260</v>
      </c>
      <c r="CV3207" s="212" t="s">
        <v>34237</v>
      </c>
      <c r="CW3207" s="212" t="s">
        <v>3038</v>
      </c>
      <c r="CX3207" s="44" t="s">
        <v>1226</v>
      </c>
      <c r="CY3207" s="78">
        <v>44012</v>
      </c>
      <c r="CZ3207" s="215" t="s">
        <v>511</v>
      </c>
      <c r="DA3207" s="212" t="s">
        <v>512</v>
      </c>
      <c r="DB3207" s="44" t="s">
        <v>641</v>
      </c>
      <c r="DC3207" s="44" t="s">
        <v>3039</v>
      </c>
      <c r="DD3207" s="44" t="s">
        <v>532</v>
      </c>
    </row>
    <row r="3208" spans="83:108">
      <c r="CE3208" s="212"/>
      <c r="CF3208" s="213">
        <f>IF(ISNUMBER(SEARCH($H$2,$CG$3:$CG$3874)),MAX($CF$2:CF3207)+1,0)</f>
        <v>0</v>
      </c>
      <c r="CG3208" s="212" t="s">
        <v>34238</v>
      </c>
      <c r="CH3208" s="212"/>
      <c r="CI3208" s="212"/>
      <c r="CJ3208" s="213" t="str">
        <f>IFERROR(VLOOKUP(ROWS($CJ$3:CJ3208),CF3208:$CG$3874,2,0),"")</f>
        <v/>
      </c>
      <c r="CK3208" s="212" t="s">
        <v>34239</v>
      </c>
      <c r="CL3208" s="212" t="s">
        <v>34240</v>
      </c>
      <c r="CM3208" s="78">
        <v>44196</v>
      </c>
      <c r="CN3208" s="212" t="s">
        <v>34241</v>
      </c>
      <c r="CO3208" s="212" t="s">
        <v>34242</v>
      </c>
      <c r="CP3208" s="212" t="s">
        <v>34243</v>
      </c>
      <c r="CQ3208" s="212" t="s">
        <v>34244</v>
      </c>
      <c r="CR3208" s="212" t="s">
        <v>34245</v>
      </c>
      <c r="CS3208" s="44">
        <v>3206</v>
      </c>
      <c r="CT3208" s="44" t="s">
        <v>34246</v>
      </c>
      <c r="CU3208" s="214">
        <v>11484</v>
      </c>
      <c r="CV3208" s="212" t="s">
        <v>34247</v>
      </c>
      <c r="CW3208" s="212" t="s">
        <v>985</v>
      </c>
      <c r="CX3208" s="44" t="s">
        <v>7433</v>
      </c>
      <c r="CY3208" s="78">
        <v>44196</v>
      </c>
      <c r="CZ3208" s="215" t="s">
        <v>640</v>
      </c>
      <c r="DA3208" s="212" t="s">
        <v>512</v>
      </c>
      <c r="DB3208" s="44" t="s">
        <v>802</v>
      </c>
      <c r="DC3208" s="44" t="s">
        <v>511</v>
      </c>
      <c r="DD3208" s="44" t="s">
        <v>532</v>
      </c>
    </row>
    <row r="3209" spans="83:108">
      <c r="CE3209" s="212"/>
      <c r="CF3209" s="213">
        <f>IF(ISNUMBER(SEARCH($H$2,$CG$3:$CG$3874)),MAX($CF$2:CF3208)+1,0)</f>
        <v>0</v>
      </c>
      <c r="CG3209" s="212" t="s">
        <v>34248</v>
      </c>
      <c r="CH3209" s="212"/>
      <c r="CI3209" s="212"/>
      <c r="CJ3209" s="213" t="str">
        <f>IFERROR(VLOOKUP(ROWS($CJ$3:CJ3209),CF3209:$CG$3874,2,0),"")</f>
        <v/>
      </c>
      <c r="CK3209" s="212" t="s">
        <v>34249</v>
      </c>
      <c r="CL3209" s="212" t="s">
        <v>34250</v>
      </c>
      <c r="CM3209" s="78">
        <v>42916</v>
      </c>
      <c r="CN3209" s="212" t="s">
        <v>34251</v>
      </c>
      <c r="CO3209" s="212" t="s">
        <v>34252</v>
      </c>
      <c r="CP3209" s="212" t="s">
        <v>34253</v>
      </c>
      <c r="CQ3209" s="212" t="s">
        <v>34254</v>
      </c>
      <c r="CR3209" s="212" t="s">
        <v>34255</v>
      </c>
      <c r="CS3209" s="44">
        <v>3207</v>
      </c>
      <c r="CT3209" s="44" t="s">
        <v>34256</v>
      </c>
      <c r="CU3209" s="214">
        <v>2191</v>
      </c>
      <c r="CV3209" s="212" t="s">
        <v>34257</v>
      </c>
      <c r="CW3209" s="212" t="s">
        <v>3084</v>
      </c>
      <c r="CX3209" s="44" t="s">
        <v>1831</v>
      </c>
      <c r="CY3209" s="78">
        <v>42916</v>
      </c>
      <c r="CZ3209" s="215" t="s">
        <v>640</v>
      </c>
      <c r="DA3209" s="212" t="s">
        <v>625</v>
      </c>
      <c r="DB3209" s="44" t="s">
        <v>547</v>
      </c>
      <c r="DC3209" s="44" t="s">
        <v>3085</v>
      </c>
      <c r="DD3209" s="44" t="s">
        <v>532</v>
      </c>
    </row>
    <row r="3210" spans="83:108">
      <c r="CE3210" s="212"/>
      <c r="CF3210" s="213">
        <f>IF(ISNUMBER(SEARCH($H$2,$CG$3:$CG$3874)),MAX($CF$2:CF3209)+1,0)</f>
        <v>0</v>
      </c>
      <c r="CG3210" s="212" t="s">
        <v>34258</v>
      </c>
      <c r="CH3210" s="212"/>
      <c r="CI3210" s="212"/>
      <c r="CJ3210" s="213" t="str">
        <f>IFERROR(VLOOKUP(ROWS($CJ$3:CJ3210),CF3210:$CG$3874,2,0),"")</f>
        <v/>
      </c>
      <c r="CK3210" s="212" t="s">
        <v>34259</v>
      </c>
      <c r="CL3210" s="212" t="s">
        <v>34260</v>
      </c>
      <c r="CM3210" s="78">
        <v>44196</v>
      </c>
      <c r="CN3210" s="212" t="s">
        <v>34261</v>
      </c>
      <c r="CO3210" s="212" t="s">
        <v>34262</v>
      </c>
      <c r="CP3210" s="212" t="s">
        <v>34263</v>
      </c>
      <c r="CQ3210" s="212" t="s">
        <v>34264</v>
      </c>
      <c r="CR3210" s="212" t="s">
        <v>34265</v>
      </c>
      <c r="CS3210" s="44">
        <v>3208</v>
      </c>
      <c r="CT3210" s="44" t="s">
        <v>34266</v>
      </c>
      <c r="CU3210" s="214">
        <v>14979</v>
      </c>
      <c r="CV3210" s="212" t="s">
        <v>34267</v>
      </c>
      <c r="CW3210" s="212" t="s">
        <v>1501</v>
      </c>
      <c r="CX3210" s="44" t="s">
        <v>1226</v>
      </c>
      <c r="CY3210" s="78">
        <v>44196</v>
      </c>
      <c r="CZ3210" s="215" t="s">
        <v>640</v>
      </c>
      <c r="DA3210" s="212" t="s">
        <v>529</v>
      </c>
      <c r="DB3210" s="44" t="s">
        <v>530</v>
      </c>
      <c r="DC3210" s="44" t="s">
        <v>24568</v>
      </c>
      <c r="DD3210" s="44" t="s">
        <v>532</v>
      </c>
    </row>
    <row r="3211" spans="83:108">
      <c r="CE3211" s="212"/>
      <c r="CF3211" s="213">
        <f>IF(ISNUMBER(SEARCH($H$2,$CG$3:$CG$3874)),MAX($CF$2:CF3210)+1,0)</f>
        <v>0</v>
      </c>
      <c r="CG3211" s="212" t="s">
        <v>34268</v>
      </c>
      <c r="CH3211" s="212"/>
      <c r="CI3211" s="212"/>
      <c r="CJ3211" s="213" t="str">
        <f>IFERROR(VLOOKUP(ROWS($CJ$3:CJ3211),CF3211:$CG$3874,2,0),"")</f>
        <v/>
      </c>
      <c r="CK3211" s="212" t="s">
        <v>34269</v>
      </c>
      <c r="CL3211" s="212" t="s">
        <v>34270</v>
      </c>
      <c r="CM3211" s="78">
        <v>43524</v>
      </c>
      <c r="CN3211" s="212" t="s">
        <v>34271</v>
      </c>
      <c r="CO3211" s="212" t="s">
        <v>34272</v>
      </c>
      <c r="CP3211" s="212" t="s">
        <v>34273</v>
      </c>
      <c r="CQ3211" s="212" t="s">
        <v>34274</v>
      </c>
      <c r="CR3211" s="212" t="s">
        <v>34275</v>
      </c>
      <c r="CS3211" s="44">
        <v>3209</v>
      </c>
      <c r="CT3211" s="44" t="s">
        <v>34276</v>
      </c>
      <c r="CU3211" s="214">
        <v>15977</v>
      </c>
      <c r="CV3211" s="212" t="s">
        <v>34277</v>
      </c>
      <c r="CW3211" s="212" t="s">
        <v>1702</v>
      </c>
      <c r="CX3211" s="44" t="s">
        <v>6541</v>
      </c>
      <c r="CY3211" s="78">
        <v>43524</v>
      </c>
      <c r="CZ3211" s="215" t="s">
        <v>763</v>
      </c>
      <c r="DA3211" s="212" t="s">
        <v>512</v>
      </c>
      <c r="DB3211" s="44" t="s">
        <v>655</v>
      </c>
      <c r="DC3211" s="44" t="s">
        <v>13760</v>
      </c>
      <c r="DD3211" s="44" t="s">
        <v>563</v>
      </c>
    </row>
    <row r="3212" spans="83:108">
      <c r="CE3212" s="212"/>
      <c r="CF3212" s="213">
        <f>IF(ISNUMBER(SEARCH($H$2,$CG$3:$CG$3874)),MAX($CF$2:CF3211)+1,0)</f>
        <v>0</v>
      </c>
      <c r="CG3212" s="212" t="s">
        <v>34278</v>
      </c>
      <c r="CH3212" s="212"/>
      <c r="CI3212" s="212"/>
      <c r="CJ3212" s="213" t="str">
        <f>IFERROR(VLOOKUP(ROWS($CJ$3:CJ3212),CF3212:$CG$3874,2,0),"")</f>
        <v/>
      </c>
      <c r="CK3212" s="212" t="s">
        <v>34279</v>
      </c>
      <c r="CL3212" s="212" t="s">
        <v>34280</v>
      </c>
      <c r="CM3212" s="78">
        <v>43131</v>
      </c>
      <c r="CN3212" s="212" t="s">
        <v>34281</v>
      </c>
      <c r="CO3212" s="212" t="s">
        <v>34282</v>
      </c>
      <c r="CP3212" s="212" t="s">
        <v>34283</v>
      </c>
      <c r="CQ3212" s="212" t="s">
        <v>34284</v>
      </c>
      <c r="CR3212" s="212" t="s">
        <v>34285</v>
      </c>
      <c r="CS3212" s="44">
        <v>3210</v>
      </c>
      <c r="CT3212" s="44" t="s">
        <v>34286</v>
      </c>
      <c r="CU3212" s="214">
        <v>14035</v>
      </c>
      <c r="CV3212" s="212" t="s">
        <v>34287</v>
      </c>
      <c r="CW3212" s="212" t="s">
        <v>1593</v>
      </c>
      <c r="CX3212" s="44" t="s">
        <v>2814</v>
      </c>
      <c r="CY3212" s="78">
        <v>43131</v>
      </c>
      <c r="CZ3212" s="215" t="s">
        <v>601</v>
      </c>
      <c r="DA3212" s="212" t="s">
        <v>512</v>
      </c>
      <c r="DB3212" s="44" t="s">
        <v>641</v>
      </c>
      <c r="DC3212" s="44" t="s">
        <v>723</v>
      </c>
      <c r="DD3212" s="44" t="s">
        <v>532</v>
      </c>
    </row>
    <row r="3213" spans="83:108">
      <c r="CE3213" s="212"/>
      <c r="CF3213" s="213">
        <f>IF(ISNUMBER(SEARCH($H$2,$CG$3:$CG$3874)),MAX($CF$2:CF3212)+1,0)</f>
        <v>0</v>
      </c>
      <c r="CG3213" s="212" t="s">
        <v>34288</v>
      </c>
      <c r="CH3213" s="212"/>
      <c r="CI3213" s="212"/>
      <c r="CJ3213" s="213" t="str">
        <f>IFERROR(VLOOKUP(ROWS($CJ$3:CJ3213),CF3213:$CG$3874,2,0),"")</f>
        <v/>
      </c>
      <c r="CK3213" s="212" t="s">
        <v>34289</v>
      </c>
      <c r="CL3213" s="212" t="s">
        <v>34290</v>
      </c>
      <c r="CM3213" s="78">
        <v>44561</v>
      </c>
      <c r="CN3213" s="212" t="s">
        <v>34291</v>
      </c>
      <c r="CO3213" s="212" t="s">
        <v>34292</v>
      </c>
      <c r="CP3213" s="212" t="s">
        <v>34293</v>
      </c>
      <c r="CQ3213" s="212" t="s">
        <v>34294</v>
      </c>
      <c r="CR3213" s="212" t="s">
        <v>34295</v>
      </c>
      <c r="CS3213" s="44">
        <v>3211</v>
      </c>
      <c r="CT3213" s="44" t="s">
        <v>34296</v>
      </c>
      <c r="CU3213" s="214">
        <v>11072</v>
      </c>
      <c r="CV3213" s="212" t="s">
        <v>34297</v>
      </c>
      <c r="CW3213" s="212" t="s">
        <v>9302</v>
      </c>
      <c r="CX3213" s="44" t="s">
        <v>1752</v>
      </c>
      <c r="CY3213" s="78">
        <v>44561</v>
      </c>
      <c r="CZ3213" s="215" t="s">
        <v>528</v>
      </c>
      <c r="DA3213" s="212" t="s">
        <v>512</v>
      </c>
      <c r="DB3213" s="44" t="s">
        <v>641</v>
      </c>
      <c r="DC3213" s="44" t="s">
        <v>908</v>
      </c>
      <c r="DD3213" s="44" t="s">
        <v>532</v>
      </c>
    </row>
    <row r="3214" spans="83:108">
      <c r="CE3214" s="212"/>
      <c r="CF3214" s="213">
        <f>IF(ISNUMBER(SEARCH($H$2,$CG$3:$CG$3874)),MAX($CF$2:CF3213)+1,0)</f>
        <v>0</v>
      </c>
      <c r="CG3214" s="212" t="s">
        <v>34298</v>
      </c>
      <c r="CH3214" s="212"/>
      <c r="CI3214" s="212"/>
      <c r="CJ3214" s="213" t="str">
        <f>IFERROR(VLOOKUP(ROWS($CJ$3:CJ3214),CF3214:$CG$3874,2,0),"")</f>
        <v/>
      </c>
      <c r="CK3214" s="212" t="s">
        <v>34299</v>
      </c>
      <c r="CL3214" s="212" t="s">
        <v>34300</v>
      </c>
      <c r="CM3214" s="78">
        <v>43039</v>
      </c>
      <c r="CN3214" s="212" t="s">
        <v>34301</v>
      </c>
      <c r="CO3214" s="212" t="s">
        <v>34302</v>
      </c>
      <c r="CP3214" s="212" t="s">
        <v>34303</v>
      </c>
      <c r="CQ3214" s="212" t="s">
        <v>34304</v>
      </c>
      <c r="CR3214" s="212" t="s">
        <v>34305</v>
      </c>
      <c r="CS3214" s="44">
        <v>3212</v>
      </c>
      <c r="CT3214" s="44" t="s">
        <v>34306</v>
      </c>
      <c r="CU3214" s="214">
        <v>13763</v>
      </c>
      <c r="CV3214" s="212" t="s">
        <v>34307</v>
      </c>
      <c r="CW3214" s="212" t="s">
        <v>34308</v>
      </c>
      <c r="CX3214" s="44" t="s">
        <v>789</v>
      </c>
      <c r="CY3214" s="78">
        <v>43039</v>
      </c>
      <c r="CZ3214" s="215" t="s">
        <v>576</v>
      </c>
      <c r="DA3214" s="212" t="s">
        <v>737</v>
      </c>
      <c r="DB3214" s="44" t="s">
        <v>530</v>
      </c>
      <c r="DC3214" s="44" t="s">
        <v>34309</v>
      </c>
      <c r="DD3214" s="44" t="s">
        <v>532</v>
      </c>
    </row>
    <row r="3215" spans="83:108">
      <c r="CE3215" s="212"/>
      <c r="CF3215" s="213">
        <f>IF(ISNUMBER(SEARCH($H$2,$CG$3:$CG$3874)),MAX($CF$2:CF3214)+1,0)</f>
        <v>0</v>
      </c>
      <c r="CG3215" s="212" t="s">
        <v>34310</v>
      </c>
      <c r="CH3215" s="212"/>
      <c r="CI3215" s="212"/>
      <c r="CJ3215" s="213" t="str">
        <f>IFERROR(VLOOKUP(ROWS($CJ$3:CJ3215),CF3215:$CG$3874,2,0),"")</f>
        <v/>
      </c>
      <c r="CK3215" s="212" t="s">
        <v>34311</v>
      </c>
      <c r="CL3215" s="212" t="s">
        <v>34312</v>
      </c>
      <c r="CM3215" s="78">
        <v>43465</v>
      </c>
      <c r="CN3215" s="212" t="s">
        <v>34313</v>
      </c>
      <c r="CO3215" s="212" t="s">
        <v>34314</v>
      </c>
      <c r="CP3215" s="212" t="s">
        <v>34315</v>
      </c>
      <c r="CQ3215" s="212" t="s">
        <v>34316</v>
      </c>
      <c r="CR3215" s="212" t="s">
        <v>34317</v>
      </c>
      <c r="CS3215" s="44">
        <v>3213</v>
      </c>
      <c r="CT3215" s="44" t="s">
        <v>34318</v>
      </c>
      <c r="CU3215" s="214">
        <v>15428</v>
      </c>
      <c r="CV3215" s="212" t="s">
        <v>34319</v>
      </c>
      <c r="CW3215" s="212" t="s">
        <v>2092</v>
      </c>
      <c r="CX3215" s="44" t="s">
        <v>826</v>
      </c>
      <c r="CY3215" s="78">
        <v>43465</v>
      </c>
      <c r="CZ3215" s="215" t="s">
        <v>601</v>
      </c>
      <c r="DA3215" s="212" t="s">
        <v>737</v>
      </c>
      <c r="DB3215" s="44" t="s">
        <v>3141</v>
      </c>
      <c r="DC3215" s="44" t="s">
        <v>2093</v>
      </c>
      <c r="DD3215" s="44" t="s">
        <v>563</v>
      </c>
    </row>
    <row r="3216" spans="83:108">
      <c r="CE3216" s="212"/>
      <c r="CF3216" s="213">
        <f>IF(ISNUMBER(SEARCH($H$2,$CG$3:$CG$3874)),MAX($CF$2:CF3215)+1,0)</f>
        <v>0</v>
      </c>
      <c r="CG3216" s="212" t="s">
        <v>34320</v>
      </c>
      <c r="CH3216" s="212"/>
      <c r="CI3216" s="212"/>
      <c r="CJ3216" s="213" t="str">
        <f>IFERROR(VLOOKUP(ROWS($CJ$3:CJ3216),CF3216:$CG$3874,2,0),"")</f>
        <v/>
      </c>
      <c r="CK3216" s="212" t="s">
        <v>34321</v>
      </c>
      <c r="CL3216" s="212" t="s">
        <v>34322</v>
      </c>
      <c r="CM3216" s="78">
        <v>44561</v>
      </c>
      <c r="CN3216" s="212" t="s">
        <v>34323</v>
      </c>
      <c r="CO3216" s="212" t="s">
        <v>34324</v>
      </c>
      <c r="CP3216" s="212" t="s">
        <v>34325</v>
      </c>
      <c r="CQ3216" s="212" t="s">
        <v>34326</v>
      </c>
      <c r="CR3216" s="212" t="s">
        <v>34327</v>
      </c>
      <c r="CS3216" s="44">
        <v>3214</v>
      </c>
      <c r="CT3216" s="44" t="s">
        <v>34328</v>
      </c>
      <c r="CU3216" s="214">
        <v>11396</v>
      </c>
      <c r="CV3216" s="212" t="s">
        <v>34329</v>
      </c>
      <c r="CW3216" s="212" t="s">
        <v>1605</v>
      </c>
      <c r="CX3216" s="44" t="s">
        <v>4760</v>
      </c>
      <c r="CY3216" s="78">
        <v>44561</v>
      </c>
      <c r="CZ3216" s="215" t="s">
        <v>601</v>
      </c>
      <c r="DA3216" s="212" t="s">
        <v>737</v>
      </c>
      <c r="DB3216" s="44" t="s">
        <v>530</v>
      </c>
      <c r="DC3216" s="44" t="s">
        <v>2129</v>
      </c>
      <c r="DD3216" s="44" t="s">
        <v>532</v>
      </c>
    </row>
    <row r="3217" spans="83:108">
      <c r="CE3217" s="212"/>
      <c r="CF3217" s="213">
        <f>IF(ISNUMBER(SEARCH($H$2,$CG$3:$CG$3874)),MAX($CF$2:CF3216)+1,0)</f>
        <v>0</v>
      </c>
      <c r="CG3217" s="212" t="s">
        <v>34330</v>
      </c>
      <c r="CH3217" s="212"/>
      <c r="CI3217" s="212"/>
      <c r="CJ3217" s="213" t="str">
        <f>IFERROR(VLOOKUP(ROWS($CJ$3:CJ3217),CF3217:$CG$3874,2,0),"")</f>
        <v/>
      </c>
      <c r="CK3217" s="212" t="s">
        <v>34331</v>
      </c>
      <c r="CL3217" s="212" t="s">
        <v>34332</v>
      </c>
      <c r="CM3217" s="78">
        <v>44530</v>
      </c>
      <c r="CN3217" s="212" t="s">
        <v>34333</v>
      </c>
      <c r="CO3217" s="212" t="s">
        <v>34334</v>
      </c>
      <c r="CP3217" s="212" t="s">
        <v>34335</v>
      </c>
      <c r="CQ3217" s="212" t="s">
        <v>34336</v>
      </c>
      <c r="CR3217" s="212" t="s">
        <v>34337</v>
      </c>
      <c r="CS3217" s="44">
        <v>3215</v>
      </c>
      <c r="CT3217" s="44" t="s">
        <v>34338</v>
      </c>
      <c r="CU3217" s="214">
        <v>15483</v>
      </c>
      <c r="CV3217" s="212" t="s">
        <v>34339</v>
      </c>
      <c r="CW3217" s="212" t="s">
        <v>2433</v>
      </c>
      <c r="CX3217" s="44" t="s">
        <v>654</v>
      </c>
      <c r="CY3217" s="78">
        <v>44530</v>
      </c>
      <c r="CZ3217" s="215" t="s">
        <v>763</v>
      </c>
      <c r="DA3217" s="212" t="s">
        <v>737</v>
      </c>
      <c r="DB3217" s="44" t="s">
        <v>530</v>
      </c>
      <c r="DC3217" s="44" t="s">
        <v>908</v>
      </c>
      <c r="DD3217" s="44" t="s">
        <v>532</v>
      </c>
    </row>
    <row r="3218" spans="83:108">
      <c r="CE3218" s="212"/>
      <c r="CF3218" s="213">
        <f>IF(ISNUMBER(SEARCH($H$2,$CG$3:$CG$3874)),MAX($CF$2:CF3217)+1,0)</f>
        <v>0</v>
      </c>
      <c r="CG3218" s="212" t="s">
        <v>34340</v>
      </c>
      <c r="CH3218" s="212"/>
      <c r="CI3218" s="212"/>
      <c r="CJ3218" s="213" t="str">
        <f>IFERROR(VLOOKUP(ROWS($CJ$3:CJ3218),CF3218:$CG$3874,2,0),"")</f>
        <v/>
      </c>
      <c r="CK3218" s="212" t="s">
        <v>34341</v>
      </c>
      <c r="CL3218" s="212" t="s">
        <v>34342</v>
      </c>
      <c r="CM3218" s="78">
        <v>44530</v>
      </c>
      <c r="CN3218" s="212" t="s">
        <v>34343</v>
      </c>
      <c r="CO3218" s="212" t="s">
        <v>34344</v>
      </c>
      <c r="CP3218" s="212" t="s">
        <v>34345</v>
      </c>
      <c r="CQ3218" s="212" t="s">
        <v>34346</v>
      </c>
      <c r="CR3218" s="212" t="s">
        <v>34347</v>
      </c>
      <c r="CS3218" s="44">
        <v>3216</v>
      </c>
      <c r="CT3218" s="44" t="s">
        <v>34348</v>
      </c>
      <c r="CU3218" s="214">
        <v>16925</v>
      </c>
      <c r="CV3218" s="212" t="s">
        <v>34349</v>
      </c>
      <c r="CW3218" s="212" t="s">
        <v>2433</v>
      </c>
      <c r="CX3218" s="44" t="s">
        <v>3330</v>
      </c>
      <c r="CY3218" s="78">
        <v>44530</v>
      </c>
      <c r="CZ3218" s="215" t="s">
        <v>511</v>
      </c>
      <c r="DA3218" s="212" t="s">
        <v>737</v>
      </c>
      <c r="DB3218" s="44" t="s">
        <v>530</v>
      </c>
      <c r="DC3218" s="44" t="s">
        <v>3651</v>
      </c>
      <c r="DD3218" s="44" t="s">
        <v>515</v>
      </c>
    </row>
    <row r="3219" spans="83:108">
      <c r="CE3219" s="212"/>
      <c r="CF3219" s="213">
        <f>IF(ISNUMBER(SEARCH($H$2,$CG$3:$CG$3874)),MAX($CF$2:CF3218)+1,0)</f>
        <v>0</v>
      </c>
      <c r="CG3219" s="212" t="s">
        <v>34350</v>
      </c>
      <c r="CH3219" s="212"/>
      <c r="CI3219" s="212"/>
      <c r="CJ3219" s="213" t="str">
        <f>IFERROR(VLOOKUP(ROWS($CJ$3:CJ3219),CF3219:$CG$3874,2,0),"")</f>
        <v/>
      </c>
      <c r="CK3219" s="212" t="s">
        <v>34351</v>
      </c>
      <c r="CL3219" s="212" t="s">
        <v>34352</v>
      </c>
      <c r="CM3219" s="78">
        <v>44561</v>
      </c>
      <c r="CN3219" s="212" t="s">
        <v>34353</v>
      </c>
      <c r="CO3219" s="212" t="s">
        <v>34354</v>
      </c>
      <c r="CP3219" s="212" t="s">
        <v>34355</v>
      </c>
      <c r="CQ3219" s="212" t="s">
        <v>34356</v>
      </c>
      <c r="CR3219" s="212" t="s">
        <v>34357</v>
      </c>
      <c r="CS3219" s="44">
        <v>3217</v>
      </c>
      <c r="CT3219" s="44" t="s">
        <v>34358</v>
      </c>
      <c r="CU3219" s="214">
        <v>14048</v>
      </c>
      <c r="CV3219" s="212" t="s">
        <v>34359</v>
      </c>
      <c r="CW3219" s="212" t="s">
        <v>543</v>
      </c>
      <c r="CX3219" s="44" t="s">
        <v>544</v>
      </c>
      <c r="CY3219" s="78">
        <v>44561</v>
      </c>
      <c r="CZ3219" s="215" t="s">
        <v>545</v>
      </c>
      <c r="DA3219" s="212" t="s">
        <v>546</v>
      </c>
      <c r="DB3219" s="44" t="s">
        <v>547</v>
      </c>
      <c r="DC3219" s="44" t="s">
        <v>562</v>
      </c>
      <c r="DD3219" s="44" t="s">
        <v>532</v>
      </c>
    </row>
    <row r="3220" spans="83:108">
      <c r="CE3220" s="212"/>
      <c r="CF3220" s="213">
        <f>IF(ISNUMBER(SEARCH($H$2,$CG$3:$CG$3874)),MAX($CF$2:CF3219)+1,0)</f>
        <v>0</v>
      </c>
      <c r="CG3220" s="212" t="s">
        <v>34360</v>
      </c>
      <c r="CH3220" s="212"/>
      <c r="CI3220" s="212"/>
      <c r="CJ3220" s="213" t="str">
        <f>IFERROR(VLOOKUP(ROWS($CJ$3:CJ3220),CF3220:$CG$3874,2,0),"")</f>
        <v/>
      </c>
      <c r="CK3220" s="212" t="s">
        <v>34361</v>
      </c>
      <c r="CL3220" s="212" t="s">
        <v>34362</v>
      </c>
      <c r="CM3220" s="78">
        <v>44530</v>
      </c>
      <c r="CN3220" s="212" t="s">
        <v>34363</v>
      </c>
      <c r="CO3220" s="212" t="s">
        <v>34364</v>
      </c>
      <c r="CP3220" s="212" t="s">
        <v>34365</v>
      </c>
      <c r="CQ3220" s="212" t="s">
        <v>34366</v>
      </c>
      <c r="CR3220" s="212" t="s">
        <v>34367</v>
      </c>
      <c r="CS3220" s="44">
        <v>3218</v>
      </c>
      <c r="CT3220" s="44" t="s">
        <v>34368</v>
      </c>
      <c r="CU3220" s="214">
        <v>14392</v>
      </c>
      <c r="CV3220" s="212" t="s">
        <v>34369</v>
      </c>
      <c r="CW3220" s="212" t="s">
        <v>4138</v>
      </c>
      <c r="CX3220" s="44" t="s">
        <v>1287</v>
      </c>
      <c r="CY3220" s="78">
        <v>44530</v>
      </c>
      <c r="CZ3220" s="215" t="s">
        <v>907</v>
      </c>
      <c r="DA3220" s="212" t="s">
        <v>546</v>
      </c>
      <c r="DB3220" s="44" t="s">
        <v>547</v>
      </c>
      <c r="DC3220" s="44" t="s">
        <v>16922</v>
      </c>
      <c r="DD3220" s="44" t="s">
        <v>532</v>
      </c>
    </row>
    <row r="3221" spans="83:108">
      <c r="CE3221" s="212"/>
      <c r="CF3221" s="213">
        <f>IF(ISNUMBER(SEARCH($H$2,$CG$3:$CG$3874)),MAX($CF$2:CF3220)+1,0)</f>
        <v>0</v>
      </c>
      <c r="CG3221" s="212" t="s">
        <v>34370</v>
      </c>
      <c r="CH3221" s="212"/>
      <c r="CI3221" s="212"/>
      <c r="CJ3221" s="213" t="str">
        <f>IFERROR(VLOOKUP(ROWS($CJ$3:CJ3221),CF3221:$CG$3874,2,0),"")</f>
        <v/>
      </c>
      <c r="CK3221" s="212" t="s">
        <v>34371</v>
      </c>
      <c r="CL3221" s="212" t="s">
        <v>34372</v>
      </c>
      <c r="CM3221" s="78">
        <v>44804</v>
      </c>
      <c r="CN3221" s="212" t="s">
        <v>34373</v>
      </c>
      <c r="CO3221" s="212" t="s">
        <v>34374</v>
      </c>
      <c r="CP3221" s="212" t="s">
        <v>34375</v>
      </c>
      <c r="CQ3221" s="212" t="s">
        <v>34376</v>
      </c>
      <c r="CR3221" s="212" t="s">
        <v>34377</v>
      </c>
      <c r="CS3221" s="44">
        <v>3219</v>
      </c>
      <c r="CT3221" s="44" t="s">
        <v>34378</v>
      </c>
      <c r="CU3221" s="214">
        <v>15459</v>
      </c>
      <c r="CV3221" s="212" t="s">
        <v>34379</v>
      </c>
      <c r="CW3221" s="212" t="s">
        <v>34380</v>
      </c>
      <c r="CX3221" s="44" t="s">
        <v>4705</v>
      </c>
      <c r="CY3221" s="78">
        <v>44804</v>
      </c>
      <c r="CZ3221" s="215" t="s">
        <v>907</v>
      </c>
      <c r="DA3221" s="212" t="s">
        <v>512</v>
      </c>
      <c r="DB3221" s="44" t="s">
        <v>530</v>
      </c>
      <c r="DC3221" s="44" t="s">
        <v>2586</v>
      </c>
      <c r="DD3221" s="44" t="s">
        <v>682</v>
      </c>
    </row>
    <row r="3222" spans="83:108">
      <c r="CE3222" s="212"/>
      <c r="CF3222" s="213">
        <f>IF(ISNUMBER(SEARCH($H$2,$CG$3:$CG$3874)),MAX($CF$2:CF3221)+1,0)</f>
        <v>0</v>
      </c>
      <c r="CG3222" s="212" t="s">
        <v>34381</v>
      </c>
      <c r="CH3222" s="212"/>
      <c r="CI3222" s="212"/>
      <c r="CJ3222" s="213" t="str">
        <f>IFERROR(VLOOKUP(ROWS($CJ$3:CJ3222),CF3222:$CG$3874,2,0),"")</f>
        <v/>
      </c>
      <c r="CK3222" s="212" t="s">
        <v>34382</v>
      </c>
      <c r="CL3222" s="212" t="s">
        <v>34383</v>
      </c>
      <c r="CM3222" s="78">
        <v>42947</v>
      </c>
      <c r="CN3222" s="212" t="s">
        <v>34384</v>
      </c>
      <c r="CO3222" s="212" t="s">
        <v>34385</v>
      </c>
      <c r="CP3222" s="212" t="s">
        <v>34386</v>
      </c>
      <c r="CQ3222" s="212" t="s">
        <v>34387</v>
      </c>
      <c r="CR3222" s="212" t="s">
        <v>34388</v>
      </c>
      <c r="CS3222" s="44">
        <v>3220</v>
      </c>
      <c r="CT3222" s="44" t="s">
        <v>34389</v>
      </c>
      <c r="CU3222" s="214">
        <v>7108</v>
      </c>
      <c r="CV3222" s="212" t="s">
        <v>34390</v>
      </c>
      <c r="CW3222" s="212" t="s">
        <v>7883</v>
      </c>
      <c r="CX3222" s="44" t="s">
        <v>4705</v>
      </c>
      <c r="CY3222" s="78">
        <v>42947</v>
      </c>
      <c r="CZ3222" s="215" t="s">
        <v>576</v>
      </c>
      <c r="DA3222" s="212" t="s">
        <v>737</v>
      </c>
      <c r="DB3222" s="44" t="s">
        <v>4819</v>
      </c>
      <c r="DC3222" s="44" t="s">
        <v>34391</v>
      </c>
      <c r="DD3222" s="44" t="s">
        <v>532</v>
      </c>
    </row>
    <row r="3223" spans="83:108">
      <c r="CE3223" s="212"/>
      <c r="CF3223" s="213">
        <f>IF(ISNUMBER(SEARCH($H$2,$CG$3:$CG$3874)),MAX($CF$2:CF3222)+1,0)</f>
        <v>0</v>
      </c>
      <c r="CG3223" s="212" t="s">
        <v>34392</v>
      </c>
      <c r="CH3223" s="212"/>
      <c r="CI3223" s="212"/>
      <c r="CJ3223" s="213" t="str">
        <f>IFERROR(VLOOKUP(ROWS($CJ$3:CJ3223),CF3223:$CG$3874,2,0),"")</f>
        <v/>
      </c>
      <c r="CK3223" s="212" t="s">
        <v>34393</v>
      </c>
      <c r="CL3223" s="212" t="s">
        <v>34394</v>
      </c>
      <c r="CM3223" s="78">
        <v>43585</v>
      </c>
      <c r="CN3223" s="212" t="s">
        <v>34395</v>
      </c>
      <c r="CO3223" s="212" t="s">
        <v>34396</v>
      </c>
      <c r="CP3223" s="212" t="s">
        <v>34397</v>
      </c>
      <c r="CQ3223" s="212" t="s">
        <v>34398</v>
      </c>
      <c r="CR3223" s="212" t="s">
        <v>34399</v>
      </c>
      <c r="CS3223" s="44">
        <v>3221</v>
      </c>
      <c r="CT3223" s="44" t="s">
        <v>34400</v>
      </c>
      <c r="CU3223" s="214">
        <v>14913</v>
      </c>
      <c r="CV3223" s="212" t="s">
        <v>34401</v>
      </c>
      <c r="CW3223" s="212" t="s">
        <v>21298</v>
      </c>
      <c r="CX3223" s="44" t="s">
        <v>4705</v>
      </c>
      <c r="CY3223" s="78">
        <v>43585</v>
      </c>
      <c r="CZ3223" s="215" t="s">
        <v>640</v>
      </c>
      <c r="DA3223" s="212" t="s">
        <v>512</v>
      </c>
      <c r="DB3223" s="44" t="s">
        <v>802</v>
      </c>
      <c r="DC3223" s="44" t="s">
        <v>2339</v>
      </c>
      <c r="DD3223" s="44" t="s">
        <v>563</v>
      </c>
    </row>
    <row r="3224" spans="83:108">
      <c r="CE3224" s="212"/>
      <c r="CF3224" s="213">
        <f>IF(ISNUMBER(SEARCH($H$2,$CG$3:$CG$3874)),MAX($CF$2:CF3223)+1,0)</f>
        <v>0</v>
      </c>
      <c r="CG3224" s="212" t="s">
        <v>34402</v>
      </c>
      <c r="CH3224" s="212"/>
      <c r="CI3224" s="212"/>
      <c r="CJ3224" s="213" t="str">
        <f>IFERROR(VLOOKUP(ROWS($CJ$3:CJ3224),CF3224:$CG$3874,2,0),"")</f>
        <v/>
      </c>
      <c r="CK3224" s="212" t="s">
        <v>34403</v>
      </c>
      <c r="CL3224" s="212" t="s">
        <v>34404</v>
      </c>
      <c r="CM3224" s="78">
        <v>43220</v>
      </c>
      <c r="CN3224" s="212" t="s">
        <v>34405</v>
      </c>
      <c r="CO3224" s="212" t="s">
        <v>34406</v>
      </c>
      <c r="CP3224" s="212" t="s">
        <v>34407</v>
      </c>
      <c r="CQ3224" s="212" t="s">
        <v>34408</v>
      </c>
      <c r="CR3224" s="212" t="s">
        <v>34409</v>
      </c>
      <c r="CS3224" s="44">
        <v>3222</v>
      </c>
      <c r="CT3224" s="44" t="s">
        <v>34410</v>
      </c>
      <c r="CU3224" s="214">
        <v>14239</v>
      </c>
      <c r="CV3224" s="212" t="s">
        <v>34411</v>
      </c>
      <c r="CW3224" s="212" t="s">
        <v>3572</v>
      </c>
      <c r="CX3224" s="44" t="s">
        <v>4705</v>
      </c>
      <c r="CY3224" s="78">
        <v>43220</v>
      </c>
      <c r="CZ3224" s="215" t="s">
        <v>640</v>
      </c>
      <c r="DA3224" s="212" t="s">
        <v>512</v>
      </c>
      <c r="DB3224" s="44" t="s">
        <v>4707</v>
      </c>
      <c r="DC3224" s="44" t="s">
        <v>33146</v>
      </c>
      <c r="DD3224" s="44" t="s">
        <v>532</v>
      </c>
    </row>
    <row r="3225" spans="83:108">
      <c r="CE3225" s="212"/>
      <c r="CF3225" s="213">
        <f>IF(ISNUMBER(SEARCH($H$2,$CG$3:$CG$3874)),MAX($CF$2:CF3224)+1,0)</f>
        <v>0</v>
      </c>
      <c r="CG3225" s="212" t="s">
        <v>34412</v>
      </c>
      <c r="CH3225" s="212"/>
      <c r="CI3225" s="212"/>
      <c r="CJ3225" s="213" t="str">
        <f>IFERROR(VLOOKUP(ROWS($CJ$3:CJ3225),CF3225:$CG$3874,2,0),"")</f>
        <v/>
      </c>
      <c r="CK3225" s="212" t="s">
        <v>34413</v>
      </c>
      <c r="CL3225" s="212" t="s">
        <v>34414</v>
      </c>
      <c r="CM3225" s="78">
        <v>43585</v>
      </c>
      <c r="CN3225" s="212" t="s">
        <v>34415</v>
      </c>
      <c r="CO3225" s="212" t="s">
        <v>34416</v>
      </c>
      <c r="CP3225" s="212" t="s">
        <v>34417</v>
      </c>
      <c r="CQ3225" s="212" t="s">
        <v>34418</v>
      </c>
      <c r="CR3225" s="212" t="s">
        <v>34419</v>
      </c>
      <c r="CS3225" s="44">
        <v>3223</v>
      </c>
      <c r="CT3225" s="44" t="s">
        <v>34420</v>
      </c>
      <c r="CU3225" s="214">
        <v>13838</v>
      </c>
      <c r="CV3225" s="212" t="s">
        <v>34421</v>
      </c>
      <c r="CW3225" s="212" t="s">
        <v>21298</v>
      </c>
      <c r="CX3225" s="44" t="s">
        <v>4705</v>
      </c>
      <c r="CY3225" s="78">
        <v>43585</v>
      </c>
      <c r="CZ3225" s="215" t="s">
        <v>640</v>
      </c>
      <c r="DA3225" s="212" t="s">
        <v>512</v>
      </c>
      <c r="DB3225" s="44" t="s">
        <v>802</v>
      </c>
      <c r="DC3225" s="44" t="s">
        <v>2339</v>
      </c>
      <c r="DD3225" s="44" t="s">
        <v>563</v>
      </c>
    </row>
    <row r="3226" spans="83:108">
      <c r="CE3226" s="212"/>
      <c r="CF3226" s="213">
        <f>IF(ISNUMBER(SEARCH($H$2,$CG$3:$CG$3874)),MAX($CF$2:CF3225)+1,0)</f>
        <v>0</v>
      </c>
      <c r="CG3226" s="212" t="s">
        <v>34422</v>
      </c>
      <c r="CH3226" s="212"/>
      <c r="CI3226" s="212"/>
      <c r="CJ3226" s="213" t="str">
        <f>IFERROR(VLOOKUP(ROWS($CJ$3:CJ3226),CF3226:$CG$3874,2,0),"")</f>
        <v/>
      </c>
      <c r="CK3226" s="212" t="s">
        <v>34423</v>
      </c>
      <c r="CL3226" s="212" t="s">
        <v>34424</v>
      </c>
      <c r="CM3226" s="78">
        <v>43585</v>
      </c>
      <c r="CN3226" s="212" t="s">
        <v>34425</v>
      </c>
      <c r="CO3226" s="212" t="s">
        <v>34426</v>
      </c>
      <c r="CP3226" s="212" t="s">
        <v>34427</v>
      </c>
      <c r="CQ3226" s="212" t="s">
        <v>34428</v>
      </c>
      <c r="CR3226" s="212" t="s">
        <v>34429</v>
      </c>
      <c r="CS3226" s="44">
        <v>3224</v>
      </c>
      <c r="CT3226" s="44" t="s">
        <v>34430</v>
      </c>
      <c r="CU3226" s="214">
        <v>11793</v>
      </c>
      <c r="CV3226" s="212" t="s">
        <v>34431</v>
      </c>
      <c r="CW3226" s="212" t="s">
        <v>12971</v>
      </c>
      <c r="CX3226" s="44" t="s">
        <v>721</v>
      </c>
      <c r="CY3226" s="78">
        <v>43585</v>
      </c>
      <c r="CZ3226" s="215" t="s">
        <v>545</v>
      </c>
      <c r="DA3226" s="212" t="s">
        <v>529</v>
      </c>
      <c r="DB3226" s="44" t="s">
        <v>641</v>
      </c>
      <c r="DC3226" s="44" t="s">
        <v>827</v>
      </c>
      <c r="DD3226" s="44" t="s">
        <v>532</v>
      </c>
    </row>
    <row r="3227" spans="83:108">
      <c r="CE3227" s="212"/>
      <c r="CF3227" s="213">
        <f>IF(ISNUMBER(SEARCH($H$2,$CG$3:$CG$3874)),MAX($CF$2:CF3226)+1,0)</f>
        <v>0</v>
      </c>
      <c r="CG3227" s="212" t="s">
        <v>34432</v>
      </c>
      <c r="CH3227" s="212"/>
      <c r="CI3227" s="212"/>
      <c r="CJ3227" s="213" t="str">
        <f>IFERROR(VLOOKUP(ROWS($CJ$3:CJ3227),CF3227:$CG$3874,2,0),"")</f>
        <v/>
      </c>
      <c r="CK3227" s="212" t="s">
        <v>34433</v>
      </c>
      <c r="CL3227" s="212" t="s">
        <v>34434</v>
      </c>
      <c r="CM3227" s="78">
        <v>42947</v>
      </c>
      <c r="CN3227" s="212" t="s">
        <v>34435</v>
      </c>
      <c r="CO3227" s="212" t="s">
        <v>34436</v>
      </c>
      <c r="CP3227" s="212" t="s">
        <v>34437</v>
      </c>
      <c r="CQ3227" s="212" t="s">
        <v>34438</v>
      </c>
      <c r="CR3227" s="212" t="s">
        <v>34439</v>
      </c>
      <c r="CS3227" s="44">
        <v>3225</v>
      </c>
      <c r="CT3227" s="44" t="s">
        <v>34440</v>
      </c>
      <c r="CU3227" s="214">
        <v>14345</v>
      </c>
      <c r="CV3227" s="212" t="s">
        <v>34441</v>
      </c>
      <c r="CW3227" s="212" t="s">
        <v>26360</v>
      </c>
      <c r="CX3227" s="44" t="s">
        <v>1287</v>
      </c>
      <c r="CY3227" s="78">
        <v>42947</v>
      </c>
      <c r="CZ3227" s="215" t="s">
        <v>576</v>
      </c>
      <c r="DA3227" s="212" t="s">
        <v>737</v>
      </c>
      <c r="DB3227" s="44" t="s">
        <v>655</v>
      </c>
      <c r="DC3227" s="44" t="s">
        <v>29198</v>
      </c>
      <c r="DD3227" s="44" t="s">
        <v>532</v>
      </c>
    </row>
    <row r="3228" spans="83:108">
      <c r="CE3228" s="212"/>
      <c r="CF3228" s="213">
        <f>IF(ISNUMBER(SEARCH($H$2,$CG$3:$CG$3874)),MAX($CF$2:CF3227)+1,0)</f>
        <v>0</v>
      </c>
      <c r="CG3228" s="212" t="s">
        <v>34442</v>
      </c>
      <c r="CH3228" s="212"/>
      <c r="CI3228" s="212"/>
      <c r="CJ3228" s="213" t="str">
        <f>IFERROR(VLOOKUP(ROWS($CJ$3:CJ3228),CF3228:$CG$3874,2,0),"")</f>
        <v/>
      </c>
      <c r="CK3228" s="212" t="s">
        <v>34443</v>
      </c>
      <c r="CL3228" s="212" t="s">
        <v>34444</v>
      </c>
      <c r="CM3228" s="78">
        <v>45322</v>
      </c>
      <c r="CN3228" s="212" t="s">
        <v>34445</v>
      </c>
      <c r="CO3228" s="212" t="s">
        <v>34446</v>
      </c>
      <c r="CP3228" s="212" t="s">
        <v>34447</v>
      </c>
      <c r="CQ3228" s="212" t="s">
        <v>34448</v>
      </c>
      <c r="CR3228" s="212" t="s">
        <v>34449</v>
      </c>
      <c r="CS3228" s="44">
        <v>3226</v>
      </c>
      <c r="CT3228" s="44" t="s">
        <v>34450</v>
      </c>
      <c r="CU3228" s="214">
        <v>14914</v>
      </c>
      <c r="CV3228" s="212" t="s">
        <v>34451</v>
      </c>
      <c r="CW3228" s="212" t="s">
        <v>17451</v>
      </c>
      <c r="CX3228" s="44" t="s">
        <v>6541</v>
      </c>
      <c r="CY3228" s="78">
        <v>45322</v>
      </c>
      <c r="CZ3228" s="215" t="s">
        <v>545</v>
      </c>
      <c r="DA3228" s="212" t="s">
        <v>512</v>
      </c>
      <c r="DB3228" s="44" t="s">
        <v>655</v>
      </c>
      <c r="DC3228" s="44" t="s">
        <v>17452</v>
      </c>
      <c r="DD3228" s="44" t="s">
        <v>532</v>
      </c>
    </row>
    <row r="3229" spans="83:108">
      <c r="CE3229" s="212"/>
      <c r="CF3229" s="213">
        <f>IF(ISNUMBER(SEARCH($H$2,$CG$3:$CG$3874)),MAX($CF$2:CF3228)+1,0)</f>
        <v>0</v>
      </c>
      <c r="CG3229" s="212" t="s">
        <v>34452</v>
      </c>
      <c r="CH3229" s="212"/>
      <c r="CI3229" s="212"/>
      <c r="CJ3229" s="213" t="str">
        <f>IFERROR(VLOOKUP(ROWS($CJ$3:CJ3229),CF3229:$CG$3874,2,0),"")</f>
        <v/>
      </c>
      <c r="CK3229" s="212" t="s">
        <v>34453</v>
      </c>
      <c r="CL3229" s="212" t="s">
        <v>34454</v>
      </c>
      <c r="CM3229" s="78">
        <v>43131</v>
      </c>
      <c r="CN3229" s="212" t="s">
        <v>34455</v>
      </c>
      <c r="CO3229" s="212" t="s">
        <v>34456</v>
      </c>
      <c r="CP3229" s="212" t="s">
        <v>34457</v>
      </c>
      <c r="CQ3229" s="212" t="s">
        <v>34458</v>
      </c>
      <c r="CR3229" s="212" t="s">
        <v>34459</v>
      </c>
      <c r="CS3229" s="44">
        <v>3227</v>
      </c>
      <c r="CT3229" s="44" t="s">
        <v>34460</v>
      </c>
      <c r="CU3229" s="214">
        <v>8351</v>
      </c>
      <c r="CV3229" s="212" t="s">
        <v>34461</v>
      </c>
      <c r="CW3229" s="212" t="s">
        <v>3005</v>
      </c>
      <c r="CX3229" s="44" t="s">
        <v>1678</v>
      </c>
      <c r="CY3229" s="78">
        <v>43131</v>
      </c>
      <c r="CZ3229" s="215" t="s">
        <v>576</v>
      </c>
      <c r="DA3229" s="212" t="s">
        <v>512</v>
      </c>
      <c r="DB3229" s="44" t="s">
        <v>2924</v>
      </c>
      <c r="DC3229" s="44" t="s">
        <v>2838</v>
      </c>
      <c r="DD3229" s="44" t="s">
        <v>563</v>
      </c>
    </row>
    <row r="3230" spans="83:108">
      <c r="CE3230" s="212"/>
      <c r="CF3230" s="213">
        <f>IF(ISNUMBER(SEARCH($H$2,$CG$3:$CG$3874)),MAX($CF$2:CF3229)+1,0)</f>
        <v>0</v>
      </c>
      <c r="CG3230" s="212" t="s">
        <v>34462</v>
      </c>
      <c r="CH3230" s="212"/>
      <c r="CI3230" s="212"/>
      <c r="CJ3230" s="213" t="str">
        <f>IFERROR(VLOOKUP(ROWS($CJ$3:CJ3230),CF3230:$CG$3874,2,0),"")</f>
        <v/>
      </c>
      <c r="CK3230" s="212" t="s">
        <v>34463</v>
      </c>
      <c r="CL3230" s="212" t="s">
        <v>34464</v>
      </c>
      <c r="CM3230" s="78">
        <v>43039</v>
      </c>
      <c r="CN3230" s="212" t="s">
        <v>34465</v>
      </c>
      <c r="CO3230" s="212" t="s">
        <v>34466</v>
      </c>
      <c r="CP3230" s="212" t="s">
        <v>34467</v>
      </c>
      <c r="CQ3230" s="212" t="s">
        <v>34468</v>
      </c>
      <c r="CR3230" s="212" t="s">
        <v>34469</v>
      </c>
      <c r="CS3230" s="44">
        <v>3228</v>
      </c>
      <c r="CT3230" s="44" t="s">
        <v>34470</v>
      </c>
      <c r="CU3230" s="214">
        <v>16214</v>
      </c>
      <c r="CV3230" s="212" t="s">
        <v>34471</v>
      </c>
      <c r="CW3230" s="212" t="s">
        <v>653</v>
      </c>
      <c r="CX3230" s="44" t="s">
        <v>600</v>
      </c>
      <c r="CY3230" s="78">
        <v>43039</v>
      </c>
      <c r="CZ3230" s="215" t="s">
        <v>511</v>
      </c>
      <c r="DA3230" s="212" t="s">
        <v>512</v>
      </c>
      <c r="DB3230" s="44" t="s">
        <v>641</v>
      </c>
      <c r="DC3230" s="44" t="s">
        <v>1326</v>
      </c>
      <c r="DD3230" s="44" t="s">
        <v>532</v>
      </c>
    </row>
    <row r="3231" spans="83:108">
      <c r="CE3231" s="212"/>
      <c r="CF3231" s="213">
        <f>IF(ISNUMBER(SEARCH($H$2,$CG$3:$CG$3874)),MAX($CF$2:CF3230)+1,0)</f>
        <v>0</v>
      </c>
      <c r="CG3231" s="212" t="s">
        <v>34472</v>
      </c>
      <c r="CH3231" s="212"/>
      <c r="CI3231" s="212"/>
      <c r="CJ3231" s="213" t="str">
        <f>IFERROR(VLOOKUP(ROWS($CJ$3:CJ3231),CF3231:$CG$3874,2,0),"")</f>
        <v/>
      </c>
      <c r="CK3231" s="212" t="s">
        <v>34473</v>
      </c>
      <c r="CL3231" s="212" t="s">
        <v>34474</v>
      </c>
      <c r="CM3231" s="78">
        <v>43585</v>
      </c>
      <c r="CN3231" s="212" t="s">
        <v>34475</v>
      </c>
      <c r="CO3231" s="212" t="s">
        <v>34476</v>
      </c>
      <c r="CP3231" s="212" t="s">
        <v>34477</v>
      </c>
      <c r="CQ3231" s="212" t="s">
        <v>34478</v>
      </c>
      <c r="CR3231" s="212" t="s">
        <v>34479</v>
      </c>
      <c r="CS3231" s="44">
        <v>3229</v>
      </c>
      <c r="CT3231" s="44" t="s">
        <v>34480</v>
      </c>
      <c r="CU3231" s="214">
        <v>13927</v>
      </c>
      <c r="CV3231" s="212" t="s">
        <v>34481</v>
      </c>
      <c r="CW3231" s="212" t="s">
        <v>559</v>
      </c>
      <c r="CX3231" s="44" t="s">
        <v>839</v>
      </c>
      <c r="CY3231" s="78">
        <v>43585</v>
      </c>
      <c r="CZ3231" s="215" t="s">
        <v>576</v>
      </c>
      <c r="DA3231" s="212" t="s">
        <v>561</v>
      </c>
      <c r="DB3231" s="44" t="s">
        <v>530</v>
      </c>
      <c r="DC3231" s="44" t="s">
        <v>4332</v>
      </c>
      <c r="DD3231" s="44" t="s">
        <v>563</v>
      </c>
    </row>
    <row r="3232" spans="83:108">
      <c r="CE3232" s="212"/>
      <c r="CF3232" s="213">
        <f>IF(ISNUMBER(SEARCH($H$2,$CG$3:$CG$3874)),MAX($CF$2:CF3231)+1,0)</f>
        <v>0</v>
      </c>
      <c r="CG3232" s="212" t="s">
        <v>34482</v>
      </c>
      <c r="CH3232" s="212"/>
      <c r="CI3232" s="212"/>
      <c r="CJ3232" s="213" t="str">
        <f>IFERROR(VLOOKUP(ROWS($CJ$3:CJ3232),CF3232:$CG$3874,2,0),"")</f>
        <v/>
      </c>
      <c r="CK3232" s="212" t="s">
        <v>34483</v>
      </c>
      <c r="CL3232" s="212" t="s">
        <v>34484</v>
      </c>
      <c r="CM3232" s="78">
        <v>43131</v>
      </c>
      <c r="CN3232" s="212" t="s">
        <v>34485</v>
      </c>
      <c r="CO3232" s="212" t="s">
        <v>34486</v>
      </c>
      <c r="CP3232" s="212" t="s">
        <v>34487</v>
      </c>
      <c r="CQ3232" s="212" t="s">
        <v>34488</v>
      </c>
      <c r="CR3232" s="212" t="s">
        <v>34489</v>
      </c>
      <c r="CS3232" s="44">
        <v>3230</v>
      </c>
      <c r="CT3232" s="44" t="s">
        <v>34490</v>
      </c>
      <c r="CU3232" s="214">
        <v>15236</v>
      </c>
      <c r="CV3232" s="212" t="s">
        <v>34491</v>
      </c>
      <c r="CW3232" s="212" t="s">
        <v>3140</v>
      </c>
      <c r="CX3232" s="44" t="s">
        <v>2550</v>
      </c>
      <c r="CY3232" s="78">
        <v>43131</v>
      </c>
      <c r="CZ3232" s="215" t="s">
        <v>576</v>
      </c>
      <c r="DA3232" s="212" t="s">
        <v>737</v>
      </c>
      <c r="DB3232" s="44" t="s">
        <v>655</v>
      </c>
      <c r="DC3232" s="44" t="s">
        <v>627</v>
      </c>
      <c r="DD3232" s="44" t="s">
        <v>532</v>
      </c>
    </row>
    <row r="3233" spans="83:108">
      <c r="CE3233" s="212"/>
      <c r="CF3233" s="213">
        <f>IF(ISNUMBER(SEARCH($H$2,$CG$3:$CG$3874)),MAX($CF$2:CF3232)+1,0)</f>
        <v>0</v>
      </c>
      <c r="CG3233" s="212" t="s">
        <v>34492</v>
      </c>
      <c r="CH3233" s="212"/>
      <c r="CI3233" s="212"/>
      <c r="CJ3233" s="213" t="str">
        <f>IFERROR(VLOOKUP(ROWS($CJ$3:CJ3233),CF3233:$CG$3874,2,0),"")</f>
        <v/>
      </c>
      <c r="CK3233" s="212" t="s">
        <v>34493</v>
      </c>
      <c r="CL3233" s="212" t="s">
        <v>34494</v>
      </c>
      <c r="CM3233" s="78">
        <v>45199</v>
      </c>
      <c r="CN3233" s="212" t="s">
        <v>34495</v>
      </c>
      <c r="CO3233" s="212" t="s">
        <v>34496</v>
      </c>
      <c r="CP3233" s="212" t="s">
        <v>34497</v>
      </c>
      <c r="CQ3233" s="212" t="s">
        <v>34498</v>
      </c>
      <c r="CR3233" s="212" t="s">
        <v>34499</v>
      </c>
      <c r="CS3233" s="44">
        <v>3231</v>
      </c>
      <c r="CT3233" s="44" t="s">
        <v>34500</v>
      </c>
      <c r="CU3233" s="214">
        <v>15124</v>
      </c>
      <c r="CV3233" s="212" t="s">
        <v>34501</v>
      </c>
      <c r="CW3233" s="212" t="s">
        <v>1213</v>
      </c>
      <c r="CX3233" s="44" t="s">
        <v>735</v>
      </c>
      <c r="CY3233" s="78">
        <v>45199</v>
      </c>
      <c r="CZ3233" s="215" t="s">
        <v>576</v>
      </c>
      <c r="DA3233" s="212" t="s">
        <v>512</v>
      </c>
      <c r="DB3233" s="44" t="s">
        <v>530</v>
      </c>
      <c r="DC3233" s="44" t="s">
        <v>1214</v>
      </c>
      <c r="DD3233" s="44" t="s">
        <v>851</v>
      </c>
    </row>
    <row r="3234" spans="83:108">
      <c r="CE3234" s="212"/>
      <c r="CF3234" s="213">
        <f>IF(ISNUMBER(SEARCH($H$2,$CG$3:$CG$3874)),MAX($CF$2:CF3233)+1,0)</f>
        <v>0</v>
      </c>
      <c r="CG3234" s="212" t="s">
        <v>34502</v>
      </c>
      <c r="CH3234" s="212"/>
      <c r="CI3234" s="212"/>
      <c r="CJ3234" s="213" t="str">
        <f>IFERROR(VLOOKUP(ROWS($CJ$3:CJ3234),CF3234:$CG$3874,2,0),"")</f>
        <v/>
      </c>
      <c r="CK3234" s="212" t="s">
        <v>34503</v>
      </c>
      <c r="CL3234" s="212" t="s">
        <v>34504</v>
      </c>
      <c r="CM3234" s="78">
        <v>44196</v>
      </c>
      <c r="CN3234" s="212" t="s">
        <v>34505</v>
      </c>
      <c r="CO3234" s="212" t="s">
        <v>34506</v>
      </c>
      <c r="CP3234" s="212" t="s">
        <v>34507</v>
      </c>
      <c r="CQ3234" s="212" t="s">
        <v>34508</v>
      </c>
      <c r="CR3234" s="212" t="s">
        <v>34509</v>
      </c>
      <c r="CS3234" s="44">
        <v>3232</v>
      </c>
      <c r="CT3234" s="44" t="s">
        <v>34510</v>
      </c>
      <c r="CU3234" s="214">
        <v>14905</v>
      </c>
      <c r="CV3234" s="212" t="s">
        <v>34511</v>
      </c>
      <c r="CW3234" s="212" t="s">
        <v>985</v>
      </c>
      <c r="CX3234" s="44" t="s">
        <v>7433</v>
      </c>
      <c r="CY3234" s="78">
        <v>44196</v>
      </c>
      <c r="CZ3234" s="215" t="s">
        <v>640</v>
      </c>
      <c r="DA3234" s="212" t="s">
        <v>512</v>
      </c>
      <c r="DB3234" s="44" t="s">
        <v>886</v>
      </c>
      <c r="DC3234" s="44" t="s">
        <v>1657</v>
      </c>
      <c r="DD3234" s="44" t="s">
        <v>532</v>
      </c>
    </row>
    <row r="3235" spans="83:108">
      <c r="CE3235" s="212"/>
      <c r="CF3235" s="213">
        <f>IF(ISNUMBER(SEARCH($H$2,$CG$3:$CG$3874)),MAX($CF$2:CF3234)+1,0)</f>
        <v>0</v>
      </c>
      <c r="CG3235" s="212" t="s">
        <v>34512</v>
      </c>
      <c r="CH3235" s="212"/>
      <c r="CI3235" s="212"/>
      <c r="CJ3235" s="213" t="str">
        <f>IFERROR(VLOOKUP(ROWS($CJ$3:CJ3235),CF3235:$CG$3874,2,0),"")</f>
        <v/>
      </c>
      <c r="CK3235" s="212" t="s">
        <v>34513</v>
      </c>
      <c r="CL3235" s="212" t="s">
        <v>34514</v>
      </c>
      <c r="CM3235" s="78">
        <v>44561</v>
      </c>
      <c r="CN3235" s="212" t="s">
        <v>34515</v>
      </c>
      <c r="CO3235" s="212" t="s">
        <v>34516</v>
      </c>
      <c r="CP3235" s="212" t="s">
        <v>34517</v>
      </c>
      <c r="CQ3235" s="212" t="s">
        <v>34518</v>
      </c>
      <c r="CR3235" s="212" t="s">
        <v>34519</v>
      </c>
      <c r="CS3235" s="44">
        <v>3233</v>
      </c>
      <c r="CT3235" s="44" t="s">
        <v>34520</v>
      </c>
      <c r="CU3235" s="214">
        <v>12424</v>
      </c>
      <c r="CV3235" s="212" t="s">
        <v>34521</v>
      </c>
      <c r="CW3235" s="212" t="s">
        <v>1605</v>
      </c>
      <c r="CX3235" s="44" t="s">
        <v>1943</v>
      </c>
      <c r="CY3235" s="78">
        <v>44561</v>
      </c>
      <c r="CZ3235" s="215" t="s">
        <v>763</v>
      </c>
      <c r="DA3235" s="212" t="s">
        <v>737</v>
      </c>
      <c r="DB3235" s="44" t="s">
        <v>530</v>
      </c>
      <c r="DC3235" s="44" t="s">
        <v>4794</v>
      </c>
      <c r="DD3235" s="44" t="s">
        <v>532</v>
      </c>
    </row>
    <row r="3236" spans="83:108">
      <c r="CE3236" s="212"/>
      <c r="CF3236" s="213">
        <f>IF(ISNUMBER(SEARCH($H$2,$CG$3:$CG$3874)),MAX($CF$2:CF3235)+1,0)</f>
        <v>0</v>
      </c>
      <c r="CG3236" s="212" t="s">
        <v>34522</v>
      </c>
      <c r="CH3236" s="212"/>
      <c r="CI3236" s="212"/>
      <c r="CJ3236" s="213" t="str">
        <f>IFERROR(VLOOKUP(ROWS($CJ$3:CJ3236),CF3236:$CG$3874,2,0),"")</f>
        <v/>
      </c>
      <c r="CK3236" s="212" t="s">
        <v>34523</v>
      </c>
      <c r="CL3236" s="212" t="s">
        <v>34524</v>
      </c>
      <c r="CM3236" s="78">
        <v>43465</v>
      </c>
      <c r="CN3236" s="212" t="s">
        <v>34525</v>
      </c>
      <c r="CO3236" s="212" t="s">
        <v>34526</v>
      </c>
      <c r="CP3236" s="212" t="s">
        <v>34527</v>
      </c>
      <c r="CQ3236" s="212" t="s">
        <v>34528</v>
      </c>
      <c r="CR3236" s="212" t="s">
        <v>34529</v>
      </c>
      <c r="CS3236" s="44">
        <v>3234</v>
      </c>
      <c r="CT3236" s="44" t="s">
        <v>34530</v>
      </c>
      <c r="CU3236" s="214">
        <v>15284</v>
      </c>
      <c r="CV3236" s="212" t="s">
        <v>34531</v>
      </c>
      <c r="CW3236" s="212" t="s">
        <v>2092</v>
      </c>
      <c r="CX3236" s="44" t="s">
        <v>1347</v>
      </c>
      <c r="CY3236" s="78">
        <v>43465</v>
      </c>
      <c r="CZ3236" s="215" t="s">
        <v>601</v>
      </c>
      <c r="DA3236" s="212" t="s">
        <v>737</v>
      </c>
      <c r="DB3236" s="44" t="s">
        <v>641</v>
      </c>
      <c r="DC3236" s="44" t="s">
        <v>2838</v>
      </c>
      <c r="DD3236" s="44" t="s">
        <v>563</v>
      </c>
    </row>
    <row r="3237" spans="83:108">
      <c r="CE3237" s="212"/>
      <c r="CF3237" s="213">
        <f>IF(ISNUMBER(SEARCH($H$2,$CG$3:$CG$3874)),MAX($CF$2:CF3236)+1,0)</f>
        <v>0</v>
      </c>
      <c r="CG3237" s="212" t="s">
        <v>34532</v>
      </c>
      <c r="CH3237" s="212"/>
      <c r="CI3237" s="212"/>
      <c r="CJ3237" s="213" t="str">
        <f>IFERROR(VLOOKUP(ROWS($CJ$3:CJ3237),CF3237:$CG$3874,2,0),"")</f>
        <v/>
      </c>
      <c r="CK3237" s="212" t="s">
        <v>34533</v>
      </c>
      <c r="CL3237" s="212" t="s">
        <v>34534</v>
      </c>
      <c r="CM3237" s="78">
        <v>44561</v>
      </c>
      <c r="CN3237" s="212" t="s">
        <v>34535</v>
      </c>
      <c r="CO3237" s="212" t="s">
        <v>34536</v>
      </c>
      <c r="CP3237" s="212" t="s">
        <v>34537</v>
      </c>
      <c r="CQ3237" s="212" t="s">
        <v>34538</v>
      </c>
      <c r="CR3237" s="212" t="s">
        <v>34539</v>
      </c>
      <c r="CS3237" s="44">
        <v>3235</v>
      </c>
      <c r="CT3237" s="44" t="s">
        <v>34540</v>
      </c>
      <c r="CU3237" s="214">
        <v>16881</v>
      </c>
      <c r="CV3237" s="212" t="s">
        <v>34541</v>
      </c>
      <c r="CW3237" s="212" t="s">
        <v>2981</v>
      </c>
      <c r="CX3237" s="44" t="s">
        <v>1287</v>
      </c>
      <c r="CY3237" s="78">
        <v>44561</v>
      </c>
      <c r="CZ3237" s="215" t="s">
        <v>511</v>
      </c>
      <c r="DA3237" s="212" t="s">
        <v>512</v>
      </c>
      <c r="DB3237" s="44" t="s">
        <v>530</v>
      </c>
      <c r="DC3237" s="44" t="s">
        <v>34542</v>
      </c>
      <c r="DD3237" s="44" t="s">
        <v>682</v>
      </c>
    </row>
    <row r="3238" spans="83:108">
      <c r="CE3238" s="212"/>
      <c r="CF3238" s="213">
        <f>IF(ISNUMBER(SEARCH($H$2,$CG$3:$CG$3874)),MAX($CF$2:CF3237)+1,0)</f>
        <v>0</v>
      </c>
      <c r="CG3238" s="212" t="s">
        <v>34543</v>
      </c>
      <c r="CH3238" s="212"/>
      <c r="CI3238" s="212"/>
      <c r="CJ3238" s="213" t="str">
        <f>IFERROR(VLOOKUP(ROWS($CJ$3:CJ3238),CF3238:$CG$3874,2,0),"")</f>
        <v/>
      </c>
      <c r="CK3238" s="212" t="s">
        <v>34544</v>
      </c>
      <c r="CL3238" s="212" t="s">
        <v>34545</v>
      </c>
      <c r="CM3238" s="78">
        <v>43465</v>
      </c>
      <c r="CN3238" s="212" t="s">
        <v>34546</v>
      </c>
      <c r="CO3238" s="212" t="s">
        <v>34547</v>
      </c>
      <c r="CP3238" s="212" t="s">
        <v>34548</v>
      </c>
      <c r="CQ3238" s="212" t="s">
        <v>34549</v>
      </c>
      <c r="CR3238" s="212" t="s">
        <v>34550</v>
      </c>
      <c r="CS3238" s="44">
        <v>3236</v>
      </c>
      <c r="CT3238" s="44" t="s">
        <v>34551</v>
      </c>
      <c r="CU3238" s="214">
        <v>14471</v>
      </c>
      <c r="CV3238" s="212" t="s">
        <v>34552</v>
      </c>
      <c r="CW3238" s="212" t="s">
        <v>2092</v>
      </c>
      <c r="CX3238" s="44" t="s">
        <v>1347</v>
      </c>
      <c r="CY3238" s="78">
        <v>43465</v>
      </c>
      <c r="CZ3238" s="215" t="s">
        <v>601</v>
      </c>
      <c r="DA3238" s="212" t="s">
        <v>737</v>
      </c>
      <c r="DB3238" s="44" t="s">
        <v>641</v>
      </c>
      <c r="DC3238" s="44" t="s">
        <v>2838</v>
      </c>
      <c r="DD3238" s="44" t="s">
        <v>563</v>
      </c>
    </row>
    <row r="3239" spans="83:108">
      <c r="CE3239" s="212"/>
      <c r="CF3239" s="213">
        <f>IF(ISNUMBER(SEARCH($H$2,$CG$3:$CG$3874)),MAX($CF$2:CF3238)+1,0)</f>
        <v>0</v>
      </c>
      <c r="CG3239" s="212" t="s">
        <v>34553</v>
      </c>
      <c r="CH3239" s="212"/>
      <c r="CI3239" s="212"/>
      <c r="CJ3239" s="213" t="str">
        <f>IFERROR(VLOOKUP(ROWS($CJ$3:CJ3239),CF3239:$CG$3874,2,0),"")</f>
        <v/>
      </c>
      <c r="CK3239" s="212" t="s">
        <v>34554</v>
      </c>
      <c r="CL3239" s="212" t="s">
        <v>34555</v>
      </c>
      <c r="CM3239" s="78">
        <v>44561</v>
      </c>
      <c r="CN3239" s="212" t="s">
        <v>34556</v>
      </c>
      <c r="CO3239" s="212" t="s">
        <v>34557</v>
      </c>
      <c r="CP3239" s="212" t="s">
        <v>34558</v>
      </c>
      <c r="CQ3239" s="212" t="s">
        <v>34559</v>
      </c>
      <c r="CR3239" s="212" t="s">
        <v>34560</v>
      </c>
      <c r="CS3239" s="44">
        <v>3237</v>
      </c>
      <c r="CT3239" s="44" t="s">
        <v>34561</v>
      </c>
      <c r="CU3239" s="214">
        <v>16398</v>
      </c>
      <c r="CV3239" s="212" t="s">
        <v>34562</v>
      </c>
      <c r="CW3239" s="212" t="s">
        <v>2231</v>
      </c>
      <c r="CX3239" s="44" t="s">
        <v>1606</v>
      </c>
      <c r="CY3239" s="78">
        <v>44561</v>
      </c>
      <c r="CZ3239" s="215" t="s">
        <v>511</v>
      </c>
      <c r="DA3239" s="212" t="s">
        <v>512</v>
      </c>
      <c r="DB3239" s="44" t="s">
        <v>655</v>
      </c>
      <c r="DC3239" s="44" t="s">
        <v>34563</v>
      </c>
      <c r="DD3239" s="44" t="s">
        <v>532</v>
      </c>
    </row>
    <row r="3240" spans="83:108">
      <c r="CE3240" s="212"/>
      <c r="CF3240" s="213">
        <f>IF(ISNUMBER(SEARCH($H$2,$CG$3:$CG$3874)),MAX($CF$2:CF3239)+1,0)</f>
        <v>0</v>
      </c>
      <c r="CG3240" s="212" t="s">
        <v>34564</v>
      </c>
      <c r="CH3240" s="212"/>
      <c r="CI3240" s="212"/>
      <c r="CJ3240" s="213" t="str">
        <f>IFERROR(VLOOKUP(ROWS($CJ$3:CJ3240),CF3240:$CG$3874,2,0),"")</f>
        <v/>
      </c>
      <c r="CK3240" s="212" t="s">
        <v>34565</v>
      </c>
      <c r="CL3240" s="212" t="s">
        <v>34566</v>
      </c>
      <c r="CM3240" s="78">
        <v>43708</v>
      </c>
      <c r="CN3240" s="212" t="s">
        <v>34567</v>
      </c>
      <c r="CO3240" s="212" t="s">
        <v>34568</v>
      </c>
      <c r="CP3240" s="212" t="s">
        <v>34569</v>
      </c>
      <c r="CQ3240" s="212" t="s">
        <v>34570</v>
      </c>
      <c r="CR3240" s="212" t="s">
        <v>34571</v>
      </c>
      <c r="CS3240" s="44">
        <v>3238</v>
      </c>
      <c r="CT3240" s="44" t="s">
        <v>34572</v>
      </c>
      <c r="CU3240" s="214">
        <v>15331</v>
      </c>
      <c r="CV3240" s="212" t="s">
        <v>34573</v>
      </c>
      <c r="CW3240" s="212" t="s">
        <v>749</v>
      </c>
      <c r="CX3240" s="44" t="s">
        <v>963</v>
      </c>
      <c r="CY3240" s="78">
        <v>43708</v>
      </c>
      <c r="CZ3240" s="215" t="s">
        <v>576</v>
      </c>
      <c r="DA3240" s="212" t="s">
        <v>512</v>
      </c>
      <c r="DB3240" s="44" t="s">
        <v>2924</v>
      </c>
      <c r="DC3240" s="44" t="s">
        <v>750</v>
      </c>
      <c r="DD3240" s="44" t="s">
        <v>532</v>
      </c>
    </row>
    <row r="3241" spans="83:108">
      <c r="CE3241" s="212"/>
      <c r="CF3241" s="213">
        <f>IF(ISNUMBER(SEARCH($H$2,$CG$3:$CG$3874)),MAX($CF$2:CF3240)+1,0)</f>
        <v>0</v>
      </c>
      <c r="CG3241" s="212" t="s">
        <v>34574</v>
      </c>
      <c r="CH3241" s="212"/>
      <c r="CI3241" s="212"/>
      <c r="CJ3241" s="213" t="str">
        <f>IFERROR(VLOOKUP(ROWS($CJ$3:CJ3241),CF3241:$CG$3874,2,0),"")</f>
        <v/>
      </c>
      <c r="CK3241" s="212" t="s">
        <v>34575</v>
      </c>
      <c r="CL3241" s="212" t="s">
        <v>34576</v>
      </c>
      <c r="CM3241" s="78">
        <v>43131</v>
      </c>
      <c r="CN3241" s="212" t="s">
        <v>34577</v>
      </c>
      <c r="CO3241" s="212" t="s">
        <v>34578</v>
      </c>
      <c r="CP3241" s="212" t="s">
        <v>34579</v>
      </c>
      <c r="CQ3241" s="212" t="s">
        <v>34580</v>
      </c>
      <c r="CR3241" s="212" t="s">
        <v>34581</v>
      </c>
      <c r="CS3241" s="44">
        <v>3239</v>
      </c>
      <c r="CT3241" s="44" t="s">
        <v>34582</v>
      </c>
      <c r="CU3241" s="214">
        <v>13843</v>
      </c>
      <c r="CV3241" s="212" t="s">
        <v>34583</v>
      </c>
      <c r="CW3241" s="212" t="s">
        <v>1942</v>
      </c>
      <c r="CX3241" s="44" t="s">
        <v>1703</v>
      </c>
      <c r="CY3241" s="78">
        <v>43131</v>
      </c>
      <c r="CZ3241" s="215" t="s">
        <v>576</v>
      </c>
      <c r="DA3241" s="212" t="s">
        <v>529</v>
      </c>
      <c r="DB3241" s="44" t="s">
        <v>530</v>
      </c>
      <c r="DC3241" s="44" t="s">
        <v>2938</v>
      </c>
      <c r="DD3241" s="44" t="s">
        <v>532</v>
      </c>
    </row>
    <row r="3242" spans="83:108">
      <c r="CE3242" s="212"/>
      <c r="CF3242" s="213">
        <f>IF(ISNUMBER(SEARCH($H$2,$CG$3:$CG$3874)),MAX($CF$2:CF3241)+1,0)</f>
        <v>0</v>
      </c>
      <c r="CG3242" s="212" t="s">
        <v>34584</v>
      </c>
      <c r="CH3242" s="212"/>
      <c r="CI3242" s="212"/>
      <c r="CJ3242" s="213" t="str">
        <f>IFERROR(VLOOKUP(ROWS($CJ$3:CJ3242),CF3242:$CG$3874,2,0),"")</f>
        <v/>
      </c>
      <c r="CK3242" s="212" t="s">
        <v>34585</v>
      </c>
      <c r="CL3242" s="212" t="s">
        <v>34586</v>
      </c>
      <c r="CM3242" s="78">
        <v>43131</v>
      </c>
      <c r="CN3242" s="212" t="s">
        <v>34587</v>
      </c>
      <c r="CO3242" s="212" t="s">
        <v>34588</v>
      </c>
      <c r="CP3242" s="212" t="s">
        <v>34589</v>
      </c>
      <c r="CQ3242" s="212" t="s">
        <v>34590</v>
      </c>
      <c r="CR3242" s="212" t="s">
        <v>34591</v>
      </c>
      <c r="CS3242" s="44">
        <v>3240</v>
      </c>
      <c r="CT3242" s="44" t="s">
        <v>34592</v>
      </c>
      <c r="CU3242" s="214">
        <v>16737</v>
      </c>
      <c r="CV3242" s="212" t="s">
        <v>34593</v>
      </c>
      <c r="CW3242" s="212" t="s">
        <v>1942</v>
      </c>
      <c r="CX3242" s="44" t="s">
        <v>1703</v>
      </c>
      <c r="CY3242" s="78">
        <v>43131</v>
      </c>
      <c r="CZ3242" s="215" t="s">
        <v>511</v>
      </c>
      <c r="DA3242" s="212" t="s">
        <v>529</v>
      </c>
      <c r="DB3242" s="44" t="s">
        <v>3943</v>
      </c>
      <c r="DC3242" s="44" t="s">
        <v>908</v>
      </c>
      <c r="DD3242" s="44" t="s">
        <v>682</v>
      </c>
    </row>
    <row r="3243" spans="83:108">
      <c r="CE3243" s="212"/>
      <c r="CF3243" s="213">
        <f>IF(ISNUMBER(SEARCH($H$2,$CG$3:$CG$3874)),MAX($CF$2:CF3242)+1,0)</f>
        <v>0</v>
      </c>
      <c r="CG3243" s="212" t="s">
        <v>34594</v>
      </c>
      <c r="CH3243" s="212"/>
      <c r="CI3243" s="212"/>
      <c r="CJ3243" s="213" t="str">
        <f>IFERROR(VLOOKUP(ROWS($CJ$3:CJ3243),CF3243:$CG$3874,2,0),"")</f>
        <v/>
      </c>
      <c r="CK3243" s="212" t="s">
        <v>34595</v>
      </c>
      <c r="CL3243" s="212" t="s">
        <v>34596</v>
      </c>
      <c r="CM3243" s="78">
        <v>43131</v>
      </c>
      <c r="CN3243" s="212" t="s">
        <v>34597</v>
      </c>
      <c r="CO3243" s="212" t="s">
        <v>34598</v>
      </c>
      <c r="CP3243" s="212" t="s">
        <v>34599</v>
      </c>
      <c r="CQ3243" s="212" t="s">
        <v>34600</v>
      </c>
      <c r="CR3243" s="212" t="s">
        <v>34601</v>
      </c>
      <c r="CS3243" s="44">
        <v>3241</v>
      </c>
      <c r="CT3243" s="44" t="s">
        <v>34602</v>
      </c>
      <c r="CU3243" s="214">
        <v>12202</v>
      </c>
      <c r="CV3243" s="212" t="s">
        <v>34603</v>
      </c>
      <c r="CW3243" s="212" t="s">
        <v>1489</v>
      </c>
      <c r="CX3243" s="44" t="s">
        <v>1072</v>
      </c>
      <c r="CY3243" s="78">
        <v>43131</v>
      </c>
      <c r="CZ3243" s="215" t="s">
        <v>763</v>
      </c>
      <c r="DA3243" s="212" t="s">
        <v>512</v>
      </c>
      <c r="DB3243" s="44" t="s">
        <v>802</v>
      </c>
      <c r="DC3243" s="44" t="s">
        <v>1490</v>
      </c>
      <c r="DD3243" s="44" t="s">
        <v>532</v>
      </c>
    </row>
    <row r="3244" spans="83:108">
      <c r="CE3244" s="212"/>
      <c r="CF3244" s="213">
        <f>IF(ISNUMBER(SEARCH($H$2,$CG$3:$CG$3874)),MAX($CF$2:CF3243)+1,0)</f>
        <v>0</v>
      </c>
      <c r="CG3244" s="212" t="s">
        <v>34604</v>
      </c>
      <c r="CH3244" s="212"/>
      <c r="CI3244" s="212"/>
      <c r="CJ3244" s="213" t="str">
        <f>IFERROR(VLOOKUP(ROWS($CJ$3:CJ3244),CF3244:$CG$3874,2,0),"")</f>
        <v/>
      </c>
      <c r="CK3244" s="212" t="s">
        <v>34605</v>
      </c>
      <c r="CL3244" s="212" t="s">
        <v>34606</v>
      </c>
      <c r="CM3244" s="78">
        <v>47848</v>
      </c>
      <c r="CN3244" s="212" t="s">
        <v>34607</v>
      </c>
      <c r="CO3244" s="212" t="s">
        <v>34608</v>
      </c>
      <c r="CP3244" s="212" t="s">
        <v>34609</v>
      </c>
      <c r="CQ3244" s="212" t="s">
        <v>34610</v>
      </c>
      <c r="CR3244" s="212" t="s">
        <v>34611</v>
      </c>
      <c r="CS3244" s="44">
        <v>3242</v>
      </c>
      <c r="CT3244" s="44" t="s">
        <v>34612</v>
      </c>
      <c r="CU3244" s="214">
        <v>11120</v>
      </c>
      <c r="CV3244" s="212" t="s">
        <v>34613</v>
      </c>
      <c r="CW3244" s="212" t="s">
        <v>9990</v>
      </c>
      <c r="CX3244" s="44" t="s">
        <v>1943</v>
      </c>
      <c r="CY3244" s="78">
        <v>47848</v>
      </c>
      <c r="CZ3244" s="215" t="s">
        <v>576</v>
      </c>
      <c r="DA3244" s="212" t="s">
        <v>737</v>
      </c>
      <c r="DB3244" s="44" t="s">
        <v>1619</v>
      </c>
      <c r="DC3244" s="44" t="s">
        <v>9991</v>
      </c>
      <c r="DD3244" s="44" t="s">
        <v>532</v>
      </c>
    </row>
    <row r="3245" spans="83:108">
      <c r="CE3245" s="212"/>
      <c r="CF3245" s="213">
        <f>IF(ISNUMBER(SEARCH($H$2,$CG$3:$CG$3874)),MAX($CF$2:CF3244)+1,0)</f>
        <v>0</v>
      </c>
      <c r="CG3245" s="212" t="s">
        <v>34614</v>
      </c>
      <c r="CH3245" s="212"/>
      <c r="CI3245" s="212"/>
      <c r="CJ3245" s="213" t="str">
        <f>IFERROR(VLOOKUP(ROWS($CJ$3:CJ3245),CF3245:$CG$3874,2,0),"")</f>
        <v/>
      </c>
      <c r="CK3245" s="212" t="s">
        <v>34615</v>
      </c>
      <c r="CL3245" s="212" t="s">
        <v>34616</v>
      </c>
      <c r="CM3245" s="78">
        <v>47848</v>
      </c>
      <c r="CN3245" s="212" t="s">
        <v>34617</v>
      </c>
      <c r="CO3245" s="212" t="s">
        <v>34618</v>
      </c>
      <c r="CP3245" s="212" t="s">
        <v>34619</v>
      </c>
      <c r="CQ3245" s="212" t="s">
        <v>34620</v>
      </c>
      <c r="CR3245" s="212" t="s">
        <v>34621</v>
      </c>
      <c r="CS3245" s="44">
        <v>3243</v>
      </c>
      <c r="CT3245" s="44" t="s">
        <v>34622</v>
      </c>
      <c r="CU3245" s="214">
        <v>15917</v>
      </c>
      <c r="CV3245" s="212" t="s">
        <v>34623</v>
      </c>
      <c r="CW3245" s="212" t="s">
        <v>34624</v>
      </c>
      <c r="CX3245" s="44" t="s">
        <v>1943</v>
      </c>
      <c r="CY3245" s="78">
        <v>47848</v>
      </c>
      <c r="CZ3245" s="215" t="s">
        <v>511</v>
      </c>
      <c r="DA3245" s="212" t="s">
        <v>737</v>
      </c>
      <c r="DB3245" s="44" t="s">
        <v>655</v>
      </c>
      <c r="DC3245" s="44" t="s">
        <v>34625</v>
      </c>
      <c r="DD3245" s="44" t="s">
        <v>515</v>
      </c>
    </row>
    <row r="3246" spans="83:108">
      <c r="CE3246" s="212"/>
      <c r="CF3246" s="213">
        <f>IF(ISNUMBER(SEARCH($H$2,$CG$3:$CG$3874)),MAX($CF$2:CF3245)+1,0)</f>
        <v>0</v>
      </c>
      <c r="CG3246" s="212" t="s">
        <v>34626</v>
      </c>
      <c r="CH3246" s="212"/>
      <c r="CI3246" s="212"/>
      <c r="CJ3246" s="213" t="str">
        <f>IFERROR(VLOOKUP(ROWS($CJ$3:CJ3246),CF3246:$CG$3874,2,0),"")</f>
        <v/>
      </c>
      <c r="CK3246" s="212" t="s">
        <v>34627</v>
      </c>
      <c r="CL3246" s="212" t="s">
        <v>34628</v>
      </c>
      <c r="CM3246" s="78">
        <v>43585</v>
      </c>
      <c r="CN3246" s="212" t="s">
        <v>34629</v>
      </c>
      <c r="CO3246" s="212" t="s">
        <v>34630</v>
      </c>
      <c r="CP3246" s="212" t="s">
        <v>34631</v>
      </c>
      <c r="CQ3246" s="212" t="s">
        <v>34632</v>
      </c>
      <c r="CR3246" s="212" t="s">
        <v>34633</v>
      </c>
      <c r="CS3246" s="44">
        <v>3244</v>
      </c>
      <c r="CT3246" s="44" t="s">
        <v>34634</v>
      </c>
      <c r="CU3246" s="214">
        <v>16217</v>
      </c>
      <c r="CV3246" s="212" t="s">
        <v>34635</v>
      </c>
      <c r="CW3246" s="212" t="s">
        <v>559</v>
      </c>
      <c r="CX3246" s="44" t="s">
        <v>1831</v>
      </c>
      <c r="CY3246" s="78">
        <v>43585</v>
      </c>
      <c r="CZ3246" s="215" t="s">
        <v>511</v>
      </c>
      <c r="DA3246" s="212" t="s">
        <v>561</v>
      </c>
      <c r="DB3246" s="44" t="s">
        <v>626</v>
      </c>
      <c r="DC3246" s="44" t="s">
        <v>588</v>
      </c>
      <c r="DD3246" s="44" t="s">
        <v>532</v>
      </c>
    </row>
    <row r="3247" spans="83:108">
      <c r="CE3247" s="212"/>
      <c r="CF3247" s="213">
        <f>IF(ISNUMBER(SEARCH($H$2,$CG$3:$CG$3874)),MAX($CF$2:CF3246)+1,0)</f>
        <v>0</v>
      </c>
      <c r="CG3247" s="212" t="s">
        <v>34636</v>
      </c>
      <c r="CH3247" s="212"/>
      <c r="CI3247" s="212"/>
      <c r="CJ3247" s="213" t="str">
        <f>IFERROR(VLOOKUP(ROWS($CJ$3:CJ3247),CF3247:$CG$3874,2,0),"")</f>
        <v/>
      </c>
      <c r="CK3247" s="212" t="s">
        <v>34637</v>
      </c>
      <c r="CL3247" s="212" t="s">
        <v>34638</v>
      </c>
      <c r="CM3247" s="78">
        <v>44561</v>
      </c>
      <c r="CN3247" s="212" t="s">
        <v>34639</v>
      </c>
      <c r="CO3247" s="212" t="s">
        <v>34640</v>
      </c>
      <c r="CP3247" s="212" t="s">
        <v>34641</v>
      </c>
      <c r="CQ3247" s="212" t="s">
        <v>34642</v>
      </c>
      <c r="CR3247" s="212" t="s">
        <v>34643</v>
      </c>
      <c r="CS3247" s="44">
        <v>3245</v>
      </c>
      <c r="CT3247" s="44" t="s">
        <v>34644</v>
      </c>
      <c r="CU3247" s="214">
        <v>10185</v>
      </c>
      <c r="CV3247" s="212" t="s">
        <v>34645</v>
      </c>
      <c r="CW3247" s="212" t="s">
        <v>11889</v>
      </c>
      <c r="CX3247" s="44" t="s">
        <v>1943</v>
      </c>
      <c r="CY3247" s="78">
        <v>44561</v>
      </c>
      <c r="CZ3247" s="215" t="s">
        <v>763</v>
      </c>
      <c r="DA3247" s="212" t="s">
        <v>737</v>
      </c>
      <c r="DB3247" s="44" t="s">
        <v>530</v>
      </c>
      <c r="DC3247" s="44" t="s">
        <v>13080</v>
      </c>
      <c r="DD3247" s="44" t="s">
        <v>2198</v>
      </c>
    </row>
    <row r="3248" spans="83:108">
      <c r="CE3248" s="212"/>
      <c r="CF3248" s="213">
        <f>IF(ISNUMBER(SEARCH($H$2,$CG$3:$CG$3874)),MAX($CF$2:CF3247)+1,0)</f>
        <v>0</v>
      </c>
      <c r="CG3248" s="212" t="s">
        <v>34646</v>
      </c>
      <c r="CH3248" s="212"/>
      <c r="CI3248" s="212"/>
      <c r="CJ3248" s="213" t="str">
        <f>IFERROR(VLOOKUP(ROWS($CJ$3:CJ3248),CF3248:$CG$3874,2,0),"")</f>
        <v/>
      </c>
      <c r="CK3248" s="212" t="s">
        <v>34647</v>
      </c>
      <c r="CL3248" s="212" t="s">
        <v>34648</v>
      </c>
      <c r="CM3248" s="78">
        <v>44926</v>
      </c>
      <c r="CN3248" s="212" t="s">
        <v>34649</v>
      </c>
      <c r="CO3248" s="212" t="s">
        <v>34650</v>
      </c>
      <c r="CP3248" s="212" t="s">
        <v>34651</v>
      </c>
      <c r="CQ3248" s="212" t="s">
        <v>34649</v>
      </c>
      <c r="CR3248" s="212" t="s">
        <v>34652</v>
      </c>
      <c r="CS3248" s="44">
        <v>3246</v>
      </c>
      <c r="CT3248" s="44" t="s">
        <v>34653</v>
      </c>
      <c r="CU3248" s="214">
        <v>16529</v>
      </c>
      <c r="CV3248" s="212" t="s">
        <v>34654</v>
      </c>
      <c r="CW3248" s="212" t="s">
        <v>707</v>
      </c>
      <c r="CX3248" s="44" t="s">
        <v>2891</v>
      </c>
      <c r="CY3248" s="78">
        <v>44926</v>
      </c>
      <c r="CZ3248" s="215" t="s">
        <v>511</v>
      </c>
      <c r="DA3248" s="212" t="s">
        <v>512</v>
      </c>
      <c r="DB3248" s="44" t="s">
        <v>655</v>
      </c>
      <c r="DC3248" s="44" t="s">
        <v>511</v>
      </c>
      <c r="DD3248" s="44" t="s">
        <v>532</v>
      </c>
    </row>
    <row r="3249" spans="83:108">
      <c r="CE3249" s="212"/>
      <c r="CF3249" s="213">
        <f>IF(ISNUMBER(SEARCH($H$2,$CG$3:$CG$3874)),MAX($CF$2:CF3248)+1,0)</f>
        <v>0</v>
      </c>
      <c r="CG3249" s="212" t="s">
        <v>34655</v>
      </c>
      <c r="CH3249" s="212"/>
      <c r="CI3249" s="212"/>
      <c r="CJ3249" s="213" t="str">
        <f>IFERROR(VLOOKUP(ROWS($CJ$3:CJ3249),CF3249:$CG$3874,2,0),"")</f>
        <v/>
      </c>
      <c r="CK3249" s="212" t="s">
        <v>34656</v>
      </c>
      <c r="CL3249" s="212" t="s">
        <v>34657</v>
      </c>
      <c r="CM3249" s="78">
        <v>44196</v>
      </c>
      <c r="CN3249" s="212" t="s">
        <v>34658</v>
      </c>
      <c r="CO3249" s="212" t="s">
        <v>34659</v>
      </c>
      <c r="CP3249" s="212" t="s">
        <v>34660</v>
      </c>
      <c r="CQ3249" s="212" t="s">
        <v>34661</v>
      </c>
      <c r="CR3249" s="212" t="s">
        <v>34662</v>
      </c>
      <c r="CS3249" s="44">
        <v>3247</v>
      </c>
      <c r="CT3249" s="44" t="s">
        <v>34663</v>
      </c>
      <c r="CU3249" s="214">
        <v>7550</v>
      </c>
      <c r="CV3249" s="212" t="s">
        <v>34664</v>
      </c>
      <c r="CW3249" s="212" t="s">
        <v>985</v>
      </c>
      <c r="CX3249" s="44" t="s">
        <v>3663</v>
      </c>
      <c r="CY3249" s="78">
        <v>44196</v>
      </c>
      <c r="CZ3249" s="215" t="s">
        <v>640</v>
      </c>
      <c r="DA3249" s="212" t="s">
        <v>34665</v>
      </c>
      <c r="DB3249" s="44" t="s">
        <v>802</v>
      </c>
      <c r="DC3249" s="44" t="s">
        <v>986</v>
      </c>
      <c r="DD3249" s="44" t="s">
        <v>532</v>
      </c>
    </row>
    <row r="3250" spans="83:108">
      <c r="CE3250" s="212"/>
      <c r="CF3250" s="213">
        <f>IF(ISNUMBER(SEARCH($H$2,$CG$3:$CG$3874)),MAX($CF$2:CF3249)+1,0)</f>
        <v>0</v>
      </c>
      <c r="CG3250" s="212" t="s">
        <v>34666</v>
      </c>
      <c r="CH3250" s="212"/>
      <c r="CI3250" s="212"/>
      <c r="CJ3250" s="213" t="str">
        <f>IFERROR(VLOOKUP(ROWS($CJ$3:CJ3250),CF3250:$CG$3874,2,0),"")</f>
        <v/>
      </c>
      <c r="CK3250" s="212" t="s">
        <v>34667</v>
      </c>
      <c r="CL3250" s="212" t="s">
        <v>34668</v>
      </c>
      <c r="CM3250" s="78">
        <v>43131</v>
      </c>
      <c r="CN3250" s="212" t="s">
        <v>34669</v>
      </c>
      <c r="CO3250" s="212" t="s">
        <v>34670</v>
      </c>
      <c r="CP3250" s="212" t="s">
        <v>34671</v>
      </c>
      <c r="CQ3250" s="212" t="s">
        <v>34672</v>
      </c>
      <c r="CR3250" s="212" t="s">
        <v>34673</v>
      </c>
      <c r="CS3250" s="44">
        <v>3248</v>
      </c>
      <c r="CT3250" s="44" t="s">
        <v>34674</v>
      </c>
      <c r="CU3250" s="214">
        <v>8157</v>
      </c>
      <c r="CV3250" s="212" t="s">
        <v>34675</v>
      </c>
      <c r="CW3250" s="212" t="s">
        <v>1593</v>
      </c>
      <c r="CX3250" s="44" t="s">
        <v>1238</v>
      </c>
      <c r="CY3250" s="78">
        <v>43131</v>
      </c>
      <c r="CZ3250" s="215" t="s">
        <v>601</v>
      </c>
      <c r="DA3250" s="212" t="s">
        <v>512</v>
      </c>
      <c r="DB3250" s="44" t="s">
        <v>655</v>
      </c>
      <c r="DC3250" s="44" t="s">
        <v>2129</v>
      </c>
      <c r="DD3250" s="44" t="s">
        <v>532</v>
      </c>
    </row>
    <row r="3251" spans="83:108">
      <c r="CE3251" s="212"/>
      <c r="CF3251" s="213">
        <f>IF(ISNUMBER(SEARCH($H$2,$CG$3:$CG$3874)),MAX($CF$2:CF3250)+1,0)</f>
        <v>0</v>
      </c>
      <c r="CG3251" s="212" t="s">
        <v>34676</v>
      </c>
      <c r="CH3251" s="212"/>
      <c r="CI3251" s="212"/>
      <c r="CJ3251" s="213" t="str">
        <f>IFERROR(VLOOKUP(ROWS($CJ$3:CJ3251),CF3251:$CG$3874,2,0),"")</f>
        <v/>
      </c>
      <c r="CK3251" s="212" t="s">
        <v>34677</v>
      </c>
      <c r="CL3251" s="212" t="s">
        <v>34678</v>
      </c>
      <c r="CM3251" s="78">
        <v>43131</v>
      </c>
      <c r="CN3251" s="212" t="s">
        <v>34679</v>
      </c>
      <c r="CO3251" s="212" t="s">
        <v>34680</v>
      </c>
      <c r="CP3251" s="212" t="s">
        <v>34681</v>
      </c>
      <c r="CQ3251" s="212" t="s">
        <v>34682</v>
      </c>
      <c r="CR3251" s="212" t="s">
        <v>34683</v>
      </c>
      <c r="CS3251" s="44">
        <v>3249</v>
      </c>
      <c r="CT3251" s="44" t="s">
        <v>34684</v>
      </c>
      <c r="CU3251" s="214">
        <v>16210</v>
      </c>
      <c r="CV3251" s="212" t="s">
        <v>34685</v>
      </c>
      <c r="CW3251" s="212" t="s">
        <v>1570</v>
      </c>
      <c r="CX3251" s="44" t="s">
        <v>4831</v>
      </c>
      <c r="CY3251" s="78">
        <v>43131</v>
      </c>
      <c r="CZ3251" s="215" t="s">
        <v>511</v>
      </c>
      <c r="DA3251" s="212" t="s">
        <v>512</v>
      </c>
      <c r="DB3251" s="44" t="s">
        <v>2924</v>
      </c>
      <c r="DC3251" s="44" t="s">
        <v>2586</v>
      </c>
      <c r="DD3251" s="44" t="s">
        <v>532</v>
      </c>
    </row>
    <row r="3252" spans="83:108">
      <c r="CE3252" s="212"/>
      <c r="CF3252" s="213">
        <f>IF(ISNUMBER(SEARCH($H$2,$CG$3:$CG$3874)),MAX($CF$2:CF3251)+1,0)</f>
        <v>0</v>
      </c>
      <c r="CG3252" s="212" t="s">
        <v>34686</v>
      </c>
      <c r="CH3252" s="212"/>
      <c r="CI3252" s="212"/>
      <c r="CJ3252" s="213" t="str">
        <f>IFERROR(VLOOKUP(ROWS($CJ$3:CJ3252),CF3252:$CG$3874,2,0),"")</f>
        <v/>
      </c>
      <c r="CK3252" s="212" t="s">
        <v>34687</v>
      </c>
      <c r="CL3252" s="212" t="s">
        <v>34688</v>
      </c>
      <c r="CM3252" s="78">
        <v>43131</v>
      </c>
      <c r="CN3252" s="212" t="s">
        <v>34689</v>
      </c>
      <c r="CO3252" s="212" t="s">
        <v>34690</v>
      </c>
      <c r="CP3252" s="212" t="s">
        <v>34691</v>
      </c>
      <c r="CQ3252" s="212" t="s">
        <v>34692</v>
      </c>
      <c r="CR3252" s="212" t="s">
        <v>34693</v>
      </c>
      <c r="CS3252" s="44">
        <v>3250</v>
      </c>
      <c r="CT3252" s="44" t="s">
        <v>34694</v>
      </c>
      <c r="CU3252" s="214">
        <v>14123</v>
      </c>
      <c r="CV3252" s="212" t="s">
        <v>34695</v>
      </c>
      <c r="CW3252" s="212" t="s">
        <v>1570</v>
      </c>
      <c r="CX3252" s="44" t="s">
        <v>7597</v>
      </c>
      <c r="CY3252" s="78">
        <v>43131</v>
      </c>
      <c r="CZ3252" s="215" t="s">
        <v>763</v>
      </c>
      <c r="DA3252" s="212" t="s">
        <v>512</v>
      </c>
      <c r="DB3252" s="44" t="s">
        <v>641</v>
      </c>
      <c r="DC3252" s="44" t="s">
        <v>2586</v>
      </c>
      <c r="DD3252" s="44" t="s">
        <v>532</v>
      </c>
    </row>
    <row r="3253" spans="83:108">
      <c r="CE3253" s="212"/>
      <c r="CF3253" s="213">
        <f>IF(ISNUMBER(SEARCH($H$2,$CG$3:$CG$3874)),MAX($CF$2:CF3252)+1,0)</f>
        <v>0</v>
      </c>
      <c r="CG3253" s="212" t="s">
        <v>34696</v>
      </c>
      <c r="CH3253" s="212"/>
      <c r="CI3253" s="212"/>
      <c r="CJ3253" s="213" t="str">
        <f>IFERROR(VLOOKUP(ROWS($CJ$3:CJ3253),CF3253:$CG$3874,2,0),"")</f>
        <v/>
      </c>
      <c r="CK3253" s="212" t="s">
        <v>34697</v>
      </c>
      <c r="CL3253" s="212" t="s">
        <v>34698</v>
      </c>
      <c r="CM3253" s="78">
        <v>43131</v>
      </c>
      <c r="CN3253" s="212" t="s">
        <v>34699</v>
      </c>
      <c r="CO3253" s="212" t="s">
        <v>34700</v>
      </c>
      <c r="CP3253" s="212" t="s">
        <v>34701</v>
      </c>
      <c r="CQ3253" s="212" t="s">
        <v>34702</v>
      </c>
      <c r="CR3253" s="212" t="s">
        <v>34703</v>
      </c>
      <c r="CS3253" s="44">
        <v>3251</v>
      </c>
      <c r="CT3253" s="44" t="s">
        <v>34704</v>
      </c>
      <c r="CU3253" s="214">
        <v>15221</v>
      </c>
      <c r="CV3253" s="212" t="s">
        <v>34705</v>
      </c>
      <c r="CW3253" s="212" t="s">
        <v>1593</v>
      </c>
      <c r="CX3253" s="44" t="s">
        <v>13003</v>
      </c>
      <c r="CY3253" s="78">
        <v>43131</v>
      </c>
      <c r="CZ3253" s="215" t="s">
        <v>601</v>
      </c>
      <c r="DA3253" s="212" t="s">
        <v>512</v>
      </c>
      <c r="DB3253" s="44" t="s">
        <v>655</v>
      </c>
      <c r="DC3253" s="44" t="s">
        <v>4897</v>
      </c>
      <c r="DD3253" s="44" t="s">
        <v>532</v>
      </c>
    </row>
    <row r="3254" spans="83:108">
      <c r="CE3254" s="212"/>
      <c r="CF3254" s="213">
        <f>IF(ISNUMBER(SEARCH($H$2,$CG$3:$CG$3874)),MAX($CF$2:CF3253)+1,0)</f>
        <v>0</v>
      </c>
      <c r="CG3254" s="212" t="s">
        <v>34706</v>
      </c>
      <c r="CH3254" s="212"/>
      <c r="CI3254" s="212"/>
      <c r="CJ3254" s="213" t="str">
        <f>IFERROR(VLOOKUP(ROWS($CJ$3:CJ3254),CF3254:$CG$3874,2,0),"")</f>
        <v/>
      </c>
      <c r="CK3254" s="212" t="s">
        <v>34707</v>
      </c>
      <c r="CL3254" s="212" t="s">
        <v>34708</v>
      </c>
      <c r="CM3254" s="78">
        <v>43131</v>
      </c>
      <c r="CN3254" s="212" t="s">
        <v>34709</v>
      </c>
      <c r="CO3254" s="212" t="s">
        <v>34710</v>
      </c>
      <c r="CP3254" s="212" t="s">
        <v>34711</v>
      </c>
      <c r="CQ3254" s="212" t="s">
        <v>34712</v>
      </c>
      <c r="CR3254" s="212" t="s">
        <v>34713</v>
      </c>
      <c r="CS3254" s="44">
        <v>3252</v>
      </c>
      <c r="CT3254" s="44" t="s">
        <v>34714</v>
      </c>
      <c r="CU3254" s="214">
        <v>10852</v>
      </c>
      <c r="CV3254" s="212" t="s">
        <v>34715</v>
      </c>
      <c r="CW3254" s="212" t="s">
        <v>4896</v>
      </c>
      <c r="CX3254" s="44" t="s">
        <v>963</v>
      </c>
      <c r="CY3254" s="78">
        <v>43131</v>
      </c>
      <c r="CZ3254" s="215" t="s">
        <v>7997</v>
      </c>
      <c r="DA3254" s="212" t="s">
        <v>512</v>
      </c>
      <c r="DB3254" s="44" t="s">
        <v>4819</v>
      </c>
      <c r="DC3254" s="44" t="s">
        <v>562</v>
      </c>
      <c r="DD3254" s="44" t="s">
        <v>563</v>
      </c>
    </row>
    <row r="3255" spans="83:108">
      <c r="CE3255" s="212"/>
      <c r="CF3255" s="213">
        <f>IF(ISNUMBER(SEARCH($H$2,$CG$3:$CG$3874)),MAX($CF$2:CF3254)+1,0)</f>
        <v>0</v>
      </c>
      <c r="CG3255" s="212" t="s">
        <v>34716</v>
      </c>
      <c r="CH3255" s="212"/>
      <c r="CI3255" s="212"/>
      <c r="CJ3255" s="213" t="str">
        <f>IFERROR(VLOOKUP(ROWS($CJ$3:CJ3255),CF3255:$CG$3874,2,0),"")</f>
        <v/>
      </c>
      <c r="CK3255" s="212" t="s">
        <v>34717</v>
      </c>
      <c r="CL3255" s="212" t="s">
        <v>34718</v>
      </c>
      <c r="CM3255" s="78">
        <v>43585</v>
      </c>
      <c r="CN3255" s="212" t="s">
        <v>34719</v>
      </c>
      <c r="CO3255" s="212" t="s">
        <v>34720</v>
      </c>
      <c r="CP3255" s="212" t="s">
        <v>34721</v>
      </c>
      <c r="CQ3255" s="212" t="s">
        <v>34722</v>
      </c>
      <c r="CR3255" s="212" t="s">
        <v>34723</v>
      </c>
      <c r="CS3255" s="44">
        <v>3253</v>
      </c>
      <c r="CT3255" s="44" t="s">
        <v>34724</v>
      </c>
      <c r="CU3255" s="214">
        <v>14166</v>
      </c>
      <c r="CV3255" s="212" t="s">
        <v>34725</v>
      </c>
      <c r="CW3255" s="212" t="s">
        <v>559</v>
      </c>
      <c r="CX3255" s="44" t="s">
        <v>963</v>
      </c>
      <c r="CY3255" s="78">
        <v>43585</v>
      </c>
      <c r="CZ3255" s="215" t="s">
        <v>576</v>
      </c>
      <c r="DA3255" s="212" t="s">
        <v>561</v>
      </c>
      <c r="DB3255" s="44" t="s">
        <v>530</v>
      </c>
      <c r="DC3255" s="44" t="s">
        <v>588</v>
      </c>
      <c r="DD3255" s="44" t="s">
        <v>563</v>
      </c>
    </row>
    <row r="3256" spans="83:108">
      <c r="CE3256" s="212"/>
      <c r="CF3256" s="213">
        <f>IF(ISNUMBER(SEARCH($H$2,$CG$3:$CG$3874)),MAX($CF$2:CF3255)+1,0)</f>
        <v>0</v>
      </c>
      <c r="CG3256" s="212" t="s">
        <v>34726</v>
      </c>
      <c r="CH3256" s="212"/>
      <c r="CI3256" s="212"/>
      <c r="CJ3256" s="213" t="str">
        <f>IFERROR(VLOOKUP(ROWS($CJ$3:CJ3256),CF3256:$CG$3874,2,0),"")</f>
        <v/>
      </c>
      <c r="CK3256" s="212" t="s">
        <v>34727</v>
      </c>
      <c r="CL3256" s="212" t="s">
        <v>34728</v>
      </c>
      <c r="CM3256" s="78">
        <v>43220</v>
      </c>
      <c r="CN3256" s="212" t="s">
        <v>34729</v>
      </c>
      <c r="CO3256" s="212" t="s">
        <v>34730</v>
      </c>
      <c r="CP3256" s="212" t="s">
        <v>34731</v>
      </c>
      <c r="CQ3256" s="212" t="s">
        <v>34732</v>
      </c>
      <c r="CR3256" s="212" t="s">
        <v>34733</v>
      </c>
      <c r="CS3256" s="44">
        <v>3254</v>
      </c>
      <c r="CT3256" s="44" t="s">
        <v>34734</v>
      </c>
      <c r="CU3256" s="214">
        <v>15073</v>
      </c>
      <c r="CV3256" s="212" t="s">
        <v>34735</v>
      </c>
      <c r="CW3256" s="212" t="s">
        <v>1774</v>
      </c>
      <c r="CX3256" s="44" t="s">
        <v>826</v>
      </c>
      <c r="CY3256" s="78">
        <v>43220</v>
      </c>
      <c r="CZ3256" s="215" t="s">
        <v>545</v>
      </c>
      <c r="DA3256" s="212" t="s">
        <v>512</v>
      </c>
      <c r="DB3256" s="44" t="s">
        <v>802</v>
      </c>
      <c r="DC3256" s="44" t="s">
        <v>986</v>
      </c>
      <c r="DD3256" s="44" t="s">
        <v>532</v>
      </c>
    </row>
    <row r="3257" spans="83:108">
      <c r="CE3257" s="212"/>
      <c r="CF3257" s="213">
        <f>IF(ISNUMBER(SEARCH($H$2,$CG$3:$CG$3874)),MAX($CF$2:CF3256)+1,0)</f>
        <v>0</v>
      </c>
      <c r="CG3257" s="212" t="s">
        <v>34736</v>
      </c>
      <c r="CH3257" s="212"/>
      <c r="CI3257" s="212"/>
      <c r="CJ3257" s="213" t="str">
        <f>IFERROR(VLOOKUP(ROWS($CJ$3:CJ3257),CF3257:$CG$3874,2,0),"")</f>
        <v/>
      </c>
      <c r="CK3257" s="212" t="s">
        <v>34737</v>
      </c>
      <c r="CL3257" s="212" t="s">
        <v>34738</v>
      </c>
      <c r="CM3257" s="78">
        <v>43039</v>
      </c>
      <c r="CN3257" s="212" t="s">
        <v>34739</v>
      </c>
      <c r="CO3257" s="212" t="s">
        <v>34740</v>
      </c>
      <c r="CP3257" s="212" t="s">
        <v>34741</v>
      </c>
      <c r="CQ3257" s="212" t="s">
        <v>34742</v>
      </c>
      <c r="CR3257" s="212" t="s">
        <v>34743</v>
      </c>
      <c r="CS3257" s="44">
        <v>3255</v>
      </c>
      <c r="CT3257" s="44" t="s">
        <v>34744</v>
      </c>
      <c r="CU3257" s="214">
        <v>15489</v>
      </c>
      <c r="CV3257" s="212" t="s">
        <v>34745</v>
      </c>
      <c r="CW3257" s="212" t="s">
        <v>34746</v>
      </c>
      <c r="CX3257" s="44" t="s">
        <v>2923</v>
      </c>
      <c r="CY3257" s="78">
        <v>43039</v>
      </c>
      <c r="CZ3257" s="215" t="s">
        <v>601</v>
      </c>
      <c r="DA3257" s="212" t="s">
        <v>737</v>
      </c>
      <c r="DB3257" s="44" t="s">
        <v>2924</v>
      </c>
      <c r="DC3257" s="44" t="s">
        <v>34747</v>
      </c>
      <c r="DD3257" s="44" t="s">
        <v>532</v>
      </c>
    </row>
    <row r="3258" spans="83:108">
      <c r="CE3258" s="212"/>
      <c r="CF3258" s="213">
        <f>IF(ISNUMBER(SEARCH($H$2,$CG$3:$CG$3874)),MAX($CF$2:CF3257)+1,0)</f>
        <v>0</v>
      </c>
      <c r="CG3258" s="212" t="s">
        <v>34748</v>
      </c>
      <c r="CH3258" s="212"/>
      <c r="CI3258" s="212"/>
      <c r="CJ3258" s="213" t="str">
        <f>IFERROR(VLOOKUP(ROWS($CJ$3:CJ3258),CF3258:$CG$3874,2,0),"")</f>
        <v/>
      </c>
      <c r="CK3258" s="212" t="s">
        <v>34749</v>
      </c>
      <c r="CL3258" s="212" t="s">
        <v>34750</v>
      </c>
      <c r="CM3258" s="78">
        <v>45473</v>
      </c>
      <c r="CN3258" s="212" t="s">
        <v>34751</v>
      </c>
      <c r="CO3258" s="212" t="s">
        <v>34752</v>
      </c>
      <c r="CP3258" s="212" t="s">
        <v>34753</v>
      </c>
      <c r="CQ3258" s="212" t="s">
        <v>34754</v>
      </c>
      <c r="CR3258" s="212" t="s">
        <v>34755</v>
      </c>
      <c r="CS3258" s="44">
        <v>3256</v>
      </c>
      <c r="CT3258" s="44" t="s">
        <v>34756</v>
      </c>
      <c r="CU3258" s="214">
        <v>16845</v>
      </c>
      <c r="CV3258" s="212" t="s">
        <v>34757</v>
      </c>
      <c r="CW3258" s="212" t="s">
        <v>1022</v>
      </c>
      <c r="CX3258" s="44" t="s">
        <v>735</v>
      </c>
      <c r="CY3258" s="78">
        <v>45473</v>
      </c>
      <c r="CZ3258" s="215" t="s">
        <v>511</v>
      </c>
      <c r="DA3258" s="212" t="s">
        <v>737</v>
      </c>
      <c r="DB3258" s="44" t="s">
        <v>655</v>
      </c>
      <c r="DC3258" s="44" t="s">
        <v>34758</v>
      </c>
      <c r="DD3258" s="44" t="s">
        <v>532</v>
      </c>
    </row>
    <row r="3259" spans="83:108">
      <c r="CE3259" s="212"/>
      <c r="CF3259" s="213">
        <f>IF(ISNUMBER(SEARCH($H$2,$CG$3:$CG$3874)),MAX($CF$2:CF3258)+1,0)</f>
        <v>0</v>
      </c>
      <c r="CG3259" s="212" t="s">
        <v>34759</v>
      </c>
      <c r="CH3259" s="212"/>
      <c r="CI3259" s="212"/>
      <c r="CJ3259" s="213" t="str">
        <f>IFERROR(VLOOKUP(ROWS($CJ$3:CJ3259),CF3259:$CG$3874,2,0),"")</f>
        <v/>
      </c>
      <c r="CK3259" s="212" t="s">
        <v>34760</v>
      </c>
      <c r="CL3259" s="212" t="s">
        <v>34761</v>
      </c>
      <c r="CM3259" s="78">
        <v>43524</v>
      </c>
      <c r="CN3259" s="212" t="s">
        <v>34762</v>
      </c>
      <c r="CO3259" s="212" t="s">
        <v>34763</v>
      </c>
      <c r="CP3259" s="212" t="s">
        <v>34764</v>
      </c>
      <c r="CQ3259" s="212" t="s">
        <v>34765</v>
      </c>
      <c r="CR3259" s="212" t="s">
        <v>34766</v>
      </c>
      <c r="CS3259" s="44">
        <v>3257</v>
      </c>
      <c r="CT3259" s="44" t="s">
        <v>34767</v>
      </c>
      <c r="CU3259" s="214">
        <v>14128</v>
      </c>
      <c r="CV3259" s="212" t="s">
        <v>34768</v>
      </c>
      <c r="CW3259" s="212" t="s">
        <v>1702</v>
      </c>
      <c r="CX3259" s="44" t="s">
        <v>1831</v>
      </c>
      <c r="CY3259" s="78">
        <v>43524</v>
      </c>
      <c r="CZ3259" s="215" t="s">
        <v>736</v>
      </c>
      <c r="DA3259" s="212" t="s">
        <v>512</v>
      </c>
      <c r="DB3259" s="44" t="s">
        <v>655</v>
      </c>
      <c r="DC3259" s="44" t="s">
        <v>30935</v>
      </c>
      <c r="DD3259" s="44" t="s">
        <v>563</v>
      </c>
    </row>
    <row r="3260" spans="83:108">
      <c r="CE3260" s="212"/>
      <c r="CF3260" s="213">
        <f>IF(ISNUMBER(SEARCH($H$2,$CG$3:$CG$3874)),MAX($CF$2:CF3259)+1,0)</f>
        <v>0</v>
      </c>
      <c r="CG3260" s="212" t="s">
        <v>34769</v>
      </c>
      <c r="CH3260" s="212"/>
      <c r="CI3260" s="212"/>
      <c r="CJ3260" s="213" t="str">
        <f>IFERROR(VLOOKUP(ROWS($CJ$3:CJ3260),CF3260:$CG$3874,2,0),"")</f>
        <v/>
      </c>
      <c r="CK3260" s="212" t="s">
        <v>34770</v>
      </c>
      <c r="CL3260" s="212" t="s">
        <v>34771</v>
      </c>
      <c r="CM3260" s="78">
        <v>43220</v>
      </c>
      <c r="CN3260" s="212" t="s">
        <v>34772</v>
      </c>
      <c r="CO3260" s="212" t="s">
        <v>34773</v>
      </c>
      <c r="CP3260" s="212" t="s">
        <v>34774</v>
      </c>
      <c r="CQ3260" s="212" t="s">
        <v>34775</v>
      </c>
      <c r="CR3260" s="212" t="s">
        <v>34776</v>
      </c>
      <c r="CS3260" s="44">
        <v>3258</v>
      </c>
      <c r="CT3260" s="44" t="s">
        <v>34777</v>
      </c>
      <c r="CU3260" s="214">
        <v>9244</v>
      </c>
      <c r="CV3260" s="212" t="s">
        <v>34778</v>
      </c>
      <c r="CW3260" s="212" t="s">
        <v>997</v>
      </c>
      <c r="CX3260" s="44" t="s">
        <v>998</v>
      </c>
      <c r="CY3260" s="78">
        <v>43220</v>
      </c>
      <c r="CZ3260" s="215" t="s">
        <v>999</v>
      </c>
      <c r="DA3260" s="212" t="s">
        <v>512</v>
      </c>
      <c r="DB3260" s="44" t="s">
        <v>641</v>
      </c>
      <c r="DC3260" s="44" t="s">
        <v>1011</v>
      </c>
      <c r="DD3260" s="44" t="s">
        <v>563</v>
      </c>
    </row>
    <row r="3261" spans="83:108">
      <c r="CE3261" s="212"/>
      <c r="CF3261" s="213">
        <f>IF(ISNUMBER(SEARCH($H$2,$CG$3:$CG$3874)),MAX($CF$2:CF3260)+1,0)</f>
        <v>0</v>
      </c>
      <c r="CG3261" s="212" t="s">
        <v>34779</v>
      </c>
      <c r="CH3261" s="212"/>
      <c r="CI3261" s="212"/>
      <c r="CJ3261" s="213" t="str">
        <f>IFERROR(VLOOKUP(ROWS($CJ$3:CJ3261),CF3261:$CG$3874,2,0),"")</f>
        <v/>
      </c>
      <c r="CK3261" s="212" t="s">
        <v>34780</v>
      </c>
      <c r="CL3261" s="212" t="s">
        <v>34781</v>
      </c>
      <c r="CM3261" s="78">
        <v>43465</v>
      </c>
      <c r="CN3261" s="212" t="s">
        <v>34782</v>
      </c>
      <c r="CO3261" s="212" t="s">
        <v>34783</v>
      </c>
      <c r="CP3261" s="212" t="s">
        <v>34784</v>
      </c>
      <c r="CQ3261" s="212" t="s">
        <v>34785</v>
      </c>
      <c r="CR3261" s="212" t="s">
        <v>34786</v>
      </c>
      <c r="CS3261" s="44">
        <v>3259</v>
      </c>
      <c r="CT3261" s="44" t="s">
        <v>34787</v>
      </c>
      <c r="CU3261" s="214">
        <v>7983</v>
      </c>
      <c r="CV3261" s="212" t="s">
        <v>34788</v>
      </c>
      <c r="CW3261" s="212" t="s">
        <v>1819</v>
      </c>
      <c r="CX3261" s="44" t="s">
        <v>735</v>
      </c>
      <c r="CY3261" s="78">
        <v>43465</v>
      </c>
      <c r="CZ3261" s="215" t="s">
        <v>907</v>
      </c>
      <c r="DA3261" s="212" t="s">
        <v>737</v>
      </c>
      <c r="DB3261" s="44" t="s">
        <v>655</v>
      </c>
      <c r="DC3261" s="44" t="s">
        <v>34789</v>
      </c>
      <c r="DD3261" s="44" t="s">
        <v>563</v>
      </c>
    </row>
    <row r="3262" spans="83:108">
      <c r="CE3262" s="212"/>
      <c r="CF3262" s="213">
        <f>IF(ISNUMBER(SEARCH($H$2,$CG$3:$CG$3874)),MAX($CF$2:CF3261)+1,0)</f>
        <v>0</v>
      </c>
      <c r="CG3262" s="212" t="s">
        <v>34790</v>
      </c>
      <c r="CH3262" s="212"/>
      <c r="CI3262" s="212"/>
      <c r="CJ3262" s="213" t="str">
        <f>IFERROR(VLOOKUP(ROWS($CJ$3:CJ3262),CF3262:$CG$3874,2,0),"")</f>
        <v/>
      </c>
      <c r="CK3262" s="212" t="s">
        <v>34791</v>
      </c>
      <c r="CL3262" s="212" t="s">
        <v>34792</v>
      </c>
      <c r="CM3262" s="78">
        <v>43131</v>
      </c>
      <c r="CN3262" s="212" t="s">
        <v>34793</v>
      </c>
      <c r="CO3262" s="212" t="s">
        <v>34794</v>
      </c>
      <c r="CP3262" s="212" t="s">
        <v>34795</v>
      </c>
      <c r="CQ3262" s="212" t="s">
        <v>34796</v>
      </c>
      <c r="CR3262" s="212" t="s">
        <v>34797</v>
      </c>
      <c r="CS3262" s="44">
        <v>3260</v>
      </c>
      <c r="CT3262" s="44" t="s">
        <v>34798</v>
      </c>
      <c r="CU3262" s="214">
        <v>15843</v>
      </c>
      <c r="CV3262" s="212" t="s">
        <v>34799</v>
      </c>
      <c r="CW3262" s="212" t="s">
        <v>4896</v>
      </c>
      <c r="CX3262" s="44" t="s">
        <v>2891</v>
      </c>
      <c r="CY3262" s="78">
        <v>43131</v>
      </c>
      <c r="CZ3262" s="215" t="s">
        <v>576</v>
      </c>
      <c r="DA3262" s="212" t="s">
        <v>512</v>
      </c>
      <c r="DB3262" s="44" t="s">
        <v>530</v>
      </c>
      <c r="DC3262" s="44" t="s">
        <v>1440</v>
      </c>
      <c r="DD3262" s="44" t="s">
        <v>515</v>
      </c>
    </row>
    <row r="3263" spans="83:108">
      <c r="CE3263" s="212"/>
      <c r="CF3263" s="213">
        <f>IF(ISNUMBER(SEARCH($H$2,$CG$3:$CG$3874)),MAX($CF$2:CF3262)+1,0)</f>
        <v>0</v>
      </c>
      <c r="CG3263" s="212" t="s">
        <v>34800</v>
      </c>
      <c r="CH3263" s="212"/>
      <c r="CI3263" s="212"/>
      <c r="CJ3263" s="213" t="str">
        <f>IFERROR(VLOOKUP(ROWS($CJ$3:CJ3263),CF3263:$CG$3874,2,0),"")</f>
        <v/>
      </c>
      <c r="CK3263" s="212" t="s">
        <v>34801</v>
      </c>
      <c r="CL3263" s="212" t="s">
        <v>34802</v>
      </c>
      <c r="CM3263" s="78">
        <v>44196</v>
      </c>
      <c r="CN3263" s="212" t="s">
        <v>34803</v>
      </c>
      <c r="CO3263" s="212" t="s">
        <v>34804</v>
      </c>
      <c r="CP3263" s="212" t="s">
        <v>34805</v>
      </c>
      <c r="CQ3263" s="212" t="s">
        <v>34806</v>
      </c>
      <c r="CR3263" s="212" t="s">
        <v>34807</v>
      </c>
      <c r="CS3263" s="44">
        <v>3261</v>
      </c>
      <c r="CT3263" s="44" t="s">
        <v>34808</v>
      </c>
      <c r="CU3263" s="214">
        <v>1823</v>
      </c>
      <c r="CV3263" s="212" t="s">
        <v>34809</v>
      </c>
      <c r="CW3263" s="212" t="s">
        <v>985</v>
      </c>
      <c r="CX3263" s="44" t="s">
        <v>31783</v>
      </c>
      <c r="CY3263" s="78">
        <v>44196</v>
      </c>
      <c r="CZ3263" s="215" t="s">
        <v>640</v>
      </c>
      <c r="DA3263" s="212" t="s">
        <v>512</v>
      </c>
      <c r="DB3263" s="44" t="s">
        <v>802</v>
      </c>
      <c r="DC3263" s="44" t="s">
        <v>511</v>
      </c>
      <c r="DD3263" s="44" t="s">
        <v>532</v>
      </c>
    </row>
    <row r="3264" spans="83:108">
      <c r="CE3264" s="212"/>
      <c r="CF3264" s="213">
        <f>IF(ISNUMBER(SEARCH($H$2,$CG$3:$CG$3874)),MAX($CF$2:CF3263)+1,0)</f>
        <v>0</v>
      </c>
      <c r="CG3264" s="212" t="s">
        <v>34810</v>
      </c>
      <c r="CH3264" s="212"/>
      <c r="CI3264" s="212"/>
      <c r="CJ3264" s="213" t="str">
        <f>IFERROR(VLOOKUP(ROWS($CJ$3:CJ3264),CF3264:$CG$3874,2,0),"")</f>
        <v/>
      </c>
      <c r="CK3264" s="212" t="s">
        <v>34811</v>
      </c>
      <c r="CL3264" s="212" t="s">
        <v>34812</v>
      </c>
      <c r="CM3264" s="78">
        <v>44196</v>
      </c>
      <c r="CN3264" s="212" t="s">
        <v>34813</v>
      </c>
      <c r="CO3264" s="212" t="s">
        <v>34814</v>
      </c>
      <c r="CP3264" s="212" t="s">
        <v>34815</v>
      </c>
      <c r="CQ3264" s="212" t="s">
        <v>34816</v>
      </c>
      <c r="CR3264" s="212" t="s">
        <v>34817</v>
      </c>
      <c r="CS3264" s="44">
        <v>3262</v>
      </c>
      <c r="CT3264" s="44" t="s">
        <v>34818</v>
      </c>
      <c r="CU3264" s="214">
        <v>11566</v>
      </c>
      <c r="CV3264" s="212" t="s">
        <v>34819</v>
      </c>
      <c r="CW3264" s="212" t="s">
        <v>985</v>
      </c>
      <c r="CX3264" s="44" t="s">
        <v>31783</v>
      </c>
      <c r="CY3264" s="78">
        <v>44196</v>
      </c>
      <c r="CZ3264" s="215" t="s">
        <v>640</v>
      </c>
      <c r="DA3264" s="212" t="s">
        <v>512</v>
      </c>
      <c r="DB3264" s="44" t="s">
        <v>802</v>
      </c>
      <c r="DC3264" s="44" t="s">
        <v>511</v>
      </c>
      <c r="DD3264" s="44" t="s">
        <v>532</v>
      </c>
    </row>
    <row r="3265" spans="83:108">
      <c r="CE3265" s="212"/>
      <c r="CF3265" s="213">
        <f>IF(ISNUMBER(SEARCH($H$2,$CG$3:$CG$3874)),MAX($CF$2:CF3264)+1,0)</f>
        <v>0</v>
      </c>
      <c r="CG3265" s="212" t="s">
        <v>34820</v>
      </c>
      <c r="CH3265" s="212"/>
      <c r="CI3265" s="212"/>
      <c r="CJ3265" s="213" t="str">
        <f>IFERROR(VLOOKUP(ROWS($CJ$3:CJ3265),CF3265:$CG$3874,2,0),"")</f>
        <v/>
      </c>
      <c r="CK3265" s="212" t="s">
        <v>34821</v>
      </c>
      <c r="CL3265" s="212" t="s">
        <v>34822</v>
      </c>
      <c r="CM3265" s="78">
        <v>44196</v>
      </c>
      <c r="CN3265" s="212" t="s">
        <v>34823</v>
      </c>
      <c r="CO3265" s="212" t="s">
        <v>34824</v>
      </c>
      <c r="CP3265" s="212" t="s">
        <v>34825</v>
      </c>
      <c r="CQ3265" s="212" t="s">
        <v>34826</v>
      </c>
      <c r="CR3265" s="212" t="s">
        <v>34827</v>
      </c>
      <c r="CS3265" s="44">
        <v>3263</v>
      </c>
      <c r="CT3265" s="44" t="s">
        <v>34828</v>
      </c>
      <c r="CU3265" s="214">
        <v>14920</v>
      </c>
      <c r="CV3265" s="212" t="s">
        <v>34829</v>
      </c>
      <c r="CW3265" s="212" t="s">
        <v>985</v>
      </c>
      <c r="CX3265" s="44" t="s">
        <v>31783</v>
      </c>
      <c r="CY3265" s="78">
        <v>44196</v>
      </c>
      <c r="CZ3265" s="215" t="s">
        <v>640</v>
      </c>
      <c r="DA3265" s="212" t="s">
        <v>512</v>
      </c>
      <c r="DB3265" s="44" t="s">
        <v>802</v>
      </c>
      <c r="DC3265" s="44" t="s">
        <v>986</v>
      </c>
      <c r="DD3265" s="44" t="s">
        <v>532</v>
      </c>
    </row>
    <row r="3266" spans="83:108">
      <c r="CE3266" s="212"/>
      <c r="CF3266" s="213">
        <f>IF(ISNUMBER(SEARCH($H$2,$CG$3:$CG$3874)),MAX($CF$2:CF3265)+1,0)</f>
        <v>0</v>
      </c>
      <c r="CG3266" s="212" t="s">
        <v>34830</v>
      </c>
      <c r="CH3266" s="212"/>
      <c r="CI3266" s="212"/>
      <c r="CJ3266" s="213" t="str">
        <f>IFERROR(VLOOKUP(ROWS($CJ$3:CJ3266),CF3266:$CG$3874,2,0),"")</f>
        <v/>
      </c>
      <c r="CK3266" s="212" t="s">
        <v>34831</v>
      </c>
      <c r="CL3266" s="212" t="s">
        <v>34832</v>
      </c>
      <c r="CM3266" s="78">
        <v>44196</v>
      </c>
      <c r="CN3266" s="212" t="s">
        <v>34833</v>
      </c>
      <c r="CO3266" s="212" t="s">
        <v>34834</v>
      </c>
      <c r="CP3266" s="212" t="s">
        <v>34835</v>
      </c>
      <c r="CQ3266" s="212" t="s">
        <v>34836</v>
      </c>
      <c r="CR3266" s="212" t="s">
        <v>34837</v>
      </c>
      <c r="CS3266" s="44">
        <v>3264</v>
      </c>
      <c r="CT3266" s="44" t="s">
        <v>34838</v>
      </c>
      <c r="CU3266" s="214">
        <v>13292</v>
      </c>
      <c r="CV3266" s="212" t="s">
        <v>34839</v>
      </c>
      <c r="CW3266" s="212" t="s">
        <v>985</v>
      </c>
      <c r="CX3266" s="44" t="s">
        <v>34840</v>
      </c>
      <c r="CY3266" s="78">
        <v>44196</v>
      </c>
      <c r="CZ3266" s="215" t="s">
        <v>640</v>
      </c>
      <c r="DA3266" s="212" t="s">
        <v>512</v>
      </c>
      <c r="DB3266" s="44" t="s">
        <v>886</v>
      </c>
      <c r="DC3266" s="44" t="s">
        <v>32060</v>
      </c>
      <c r="DD3266" s="44" t="s">
        <v>532</v>
      </c>
    </row>
    <row r="3267" spans="83:108">
      <c r="CE3267" s="212"/>
      <c r="CF3267" s="213">
        <f>IF(ISNUMBER(SEARCH($H$2,$CG$3:$CG$3874)),MAX($CF$2:CF3266)+1,0)</f>
        <v>0</v>
      </c>
      <c r="CG3267" s="212" t="s">
        <v>34841</v>
      </c>
      <c r="CH3267" s="212"/>
      <c r="CI3267" s="212"/>
      <c r="CJ3267" s="213" t="str">
        <f>IFERROR(VLOOKUP(ROWS($CJ$3:CJ3267),CF3267:$CG$3874,2,0),"")</f>
        <v/>
      </c>
      <c r="CK3267" s="212" t="s">
        <v>34842</v>
      </c>
      <c r="CL3267" s="212" t="s">
        <v>34843</v>
      </c>
      <c r="CM3267" s="78">
        <v>44196</v>
      </c>
      <c r="CN3267" s="212" t="s">
        <v>34844</v>
      </c>
      <c r="CO3267" s="212" t="s">
        <v>34845</v>
      </c>
      <c r="CP3267" s="212" t="s">
        <v>34846</v>
      </c>
      <c r="CQ3267" s="212" t="s">
        <v>34847</v>
      </c>
      <c r="CR3267" s="212" t="s">
        <v>34848</v>
      </c>
      <c r="CS3267" s="44">
        <v>3265</v>
      </c>
      <c r="CT3267" s="44" t="s">
        <v>34849</v>
      </c>
      <c r="CU3267" s="214">
        <v>15314</v>
      </c>
      <c r="CV3267" s="212" t="s">
        <v>34850</v>
      </c>
      <c r="CW3267" s="212" t="s">
        <v>8219</v>
      </c>
      <c r="CX3267" s="44" t="s">
        <v>34840</v>
      </c>
      <c r="CY3267" s="78">
        <v>44196</v>
      </c>
      <c r="CZ3267" s="215" t="s">
        <v>640</v>
      </c>
      <c r="DA3267" s="212" t="s">
        <v>512</v>
      </c>
      <c r="DB3267" s="44" t="s">
        <v>886</v>
      </c>
      <c r="DC3267" s="44" t="s">
        <v>34851</v>
      </c>
      <c r="DD3267" s="44" t="s">
        <v>532</v>
      </c>
    </row>
    <row r="3268" spans="83:108">
      <c r="CE3268" s="212"/>
      <c r="CF3268" s="213">
        <f>IF(ISNUMBER(SEARCH($H$2,$CG$3:$CG$3874)),MAX($CF$2:CF3267)+1,0)</f>
        <v>0</v>
      </c>
      <c r="CG3268" s="212" t="s">
        <v>34852</v>
      </c>
      <c r="CH3268" s="212"/>
      <c r="CI3268" s="212"/>
      <c r="CJ3268" s="213" t="str">
        <f>IFERROR(VLOOKUP(ROWS($CJ$3:CJ3268),CF3268:$CG$3874,2,0),"")</f>
        <v/>
      </c>
      <c r="CK3268" s="212" t="s">
        <v>34853</v>
      </c>
      <c r="CL3268" s="212" t="s">
        <v>34854</v>
      </c>
      <c r="CM3268" s="78">
        <v>44196</v>
      </c>
      <c r="CN3268" s="212" t="s">
        <v>34855</v>
      </c>
      <c r="CO3268" s="212" t="s">
        <v>34856</v>
      </c>
      <c r="CP3268" s="212" t="s">
        <v>34857</v>
      </c>
      <c r="CQ3268" s="212" t="s">
        <v>34858</v>
      </c>
      <c r="CR3268" s="212" t="s">
        <v>34859</v>
      </c>
      <c r="CS3268" s="44">
        <v>3266</v>
      </c>
      <c r="CT3268" s="44" t="s">
        <v>34860</v>
      </c>
      <c r="CU3268" s="214">
        <v>13697</v>
      </c>
      <c r="CV3268" s="212" t="s">
        <v>34861</v>
      </c>
      <c r="CW3268" s="212" t="s">
        <v>8219</v>
      </c>
      <c r="CX3268" s="44" t="s">
        <v>34840</v>
      </c>
      <c r="CY3268" s="78">
        <v>44196</v>
      </c>
      <c r="CZ3268" s="215" t="s">
        <v>763</v>
      </c>
      <c r="DA3268" s="212" t="s">
        <v>512</v>
      </c>
      <c r="DB3268" s="44" t="s">
        <v>886</v>
      </c>
      <c r="DC3268" s="44" t="s">
        <v>34862</v>
      </c>
      <c r="DD3268" s="44" t="s">
        <v>532</v>
      </c>
    </row>
    <row r="3269" spans="83:108">
      <c r="CE3269" s="212"/>
      <c r="CF3269" s="213">
        <f>IF(ISNUMBER(SEARCH($H$2,$CG$3:$CG$3874)),MAX($CF$2:CF3268)+1,0)</f>
        <v>0</v>
      </c>
      <c r="CG3269" s="212" t="s">
        <v>34863</v>
      </c>
      <c r="CH3269" s="212"/>
      <c r="CI3269" s="212"/>
      <c r="CJ3269" s="213" t="str">
        <f>IFERROR(VLOOKUP(ROWS($CJ$3:CJ3269),CF3269:$CG$3874,2,0),"")</f>
        <v/>
      </c>
      <c r="CK3269" s="212" t="s">
        <v>34864</v>
      </c>
      <c r="CL3269" s="212" t="s">
        <v>34865</v>
      </c>
      <c r="CM3269" s="78">
        <v>44196</v>
      </c>
      <c r="CN3269" s="212" t="s">
        <v>34866</v>
      </c>
      <c r="CO3269" s="212" t="s">
        <v>34867</v>
      </c>
      <c r="CP3269" s="212" t="s">
        <v>34868</v>
      </c>
      <c r="CQ3269" s="212" t="s">
        <v>34869</v>
      </c>
      <c r="CR3269" s="212" t="s">
        <v>34870</v>
      </c>
      <c r="CS3269" s="44">
        <v>3267</v>
      </c>
      <c r="CT3269" s="44" t="s">
        <v>34871</v>
      </c>
      <c r="CU3269" s="214">
        <v>13291</v>
      </c>
      <c r="CV3269" s="212" t="s">
        <v>34872</v>
      </c>
      <c r="CW3269" s="212" t="s">
        <v>985</v>
      </c>
      <c r="CX3269" s="44" t="s">
        <v>34840</v>
      </c>
      <c r="CY3269" s="78">
        <v>44196</v>
      </c>
      <c r="CZ3269" s="215" t="s">
        <v>640</v>
      </c>
      <c r="DA3269" s="212" t="s">
        <v>512</v>
      </c>
      <c r="DB3269" s="44" t="s">
        <v>886</v>
      </c>
      <c r="DC3269" s="44" t="s">
        <v>1657</v>
      </c>
      <c r="DD3269" s="44" t="s">
        <v>532</v>
      </c>
    </row>
    <row r="3270" spans="83:108">
      <c r="CE3270" s="212"/>
      <c r="CF3270" s="213">
        <f>IF(ISNUMBER(SEARCH($H$2,$CG$3:$CG$3874)),MAX($CF$2:CF3269)+1,0)</f>
        <v>0</v>
      </c>
      <c r="CG3270" s="212" t="s">
        <v>34873</v>
      </c>
      <c r="CH3270" s="212"/>
      <c r="CI3270" s="212"/>
      <c r="CJ3270" s="213" t="str">
        <f>IFERROR(VLOOKUP(ROWS($CJ$3:CJ3270),CF3270:$CG$3874,2,0),"")</f>
        <v/>
      </c>
      <c r="CK3270" s="212" t="s">
        <v>34874</v>
      </c>
      <c r="CL3270" s="212" t="s">
        <v>34875</v>
      </c>
      <c r="CM3270" s="78">
        <v>44196</v>
      </c>
      <c r="CN3270" s="212" t="s">
        <v>34876</v>
      </c>
      <c r="CO3270" s="212" t="s">
        <v>34877</v>
      </c>
      <c r="CP3270" s="212" t="s">
        <v>34878</v>
      </c>
      <c r="CQ3270" s="212" t="s">
        <v>34879</v>
      </c>
      <c r="CR3270" s="212" t="s">
        <v>34880</v>
      </c>
      <c r="CS3270" s="44">
        <v>3268</v>
      </c>
      <c r="CT3270" s="44" t="s">
        <v>34881</v>
      </c>
      <c r="CU3270" s="214">
        <v>13291</v>
      </c>
      <c r="CV3270" s="212" t="s">
        <v>34872</v>
      </c>
      <c r="CW3270" s="212" t="s">
        <v>985</v>
      </c>
      <c r="CX3270" s="44" t="s">
        <v>34840</v>
      </c>
      <c r="CY3270" s="78">
        <v>44196</v>
      </c>
      <c r="CZ3270" s="215" t="s">
        <v>640</v>
      </c>
      <c r="DA3270" s="212" t="s">
        <v>512</v>
      </c>
      <c r="DB3270" s="44" t="s">
        <v>886</v>
      </c>
      <c r="DC3270" s="44" t="s">
        <v>1657</v>
      </c>
      <c r="DD3270" s="44" t="s">
        <v>532</v>
      </c>
    </row>
    <row r="3271" spans="83:108">
      <c r="CE3271" s="212"/>
      <c r="CF3271" s="213">
        <f>IF(ISNUMBER(SEARCH($H$2,$CG$3:$CG$3874)),MAX($CF$2:CF3270)+1,0)</f>
        <v>0</v>
      </c>
      <c r="CG3271" s="212" t="s">
        <v>34882</v>
      </c>
      <c r="CH3271" s="212"/>
      <c r="CI3271" s="212"/>
      <c r="CJ3271" s="213" t="str">
        <f>IFERROR(VLOOKUP(ROWS($CJ$3:CJ3271),CF3271:$CG$3874,2,0),"")</f>
        <v/>
      </c>
      <c r="CK3271" s="212" t="s">
        <v>34883</v>
      </c>
      <c r="CL3271" s="212" t="s">
        <v>34884</v>
      </c>
      <c r="CM3271" s="78">
        <v>44196</v>
      </c>
      <c r="CN3271" s="212" t="s">
        <v>34885</v>
      </c>
      <c r="CO3271" s="212" t="s">
        <v>34886</v>
      </c>
      <c r="CP3271" s="212" t="s">
        <v>34887</v>
      </c>
      <c r="CQ3271" s="212" t="s">
        <v>34888</v>
      </c>
      <c r="CR3271" s="212" t="s">
        <v>34889</v>
      </c>
      <c r="CS3271" s="44">
        <v>3269</v>
      </c>
      <c r="CT3271" s="44" t="s">
        <v>34890</v>
      </c>
      <c r="CU3271" s="214">
        <v>12793</v>
      </c>
      <c r="CV3271" s="212" t="s">
        <v>34891</v>
      </c>
      <c r="CW3271" s="212" t="s">
        <v>985</v>
      </c>
      <c r="CX3271" s="44" t="s">
        <v>34892</v>
      </c>
      <c r="CY3271" s="78">
        <v>44196</v>
      </c>
      <c r="CZ3271" s="215" t="s">
        <v>640</v>
      </c>
      <c r="DA3271" s="212" t="s">
        <v>512</v>
      </c>
      <c r="DB3271" s="44" t="s">
        <v>641</v>
      </c>
      <c r="DC3271" s="44" t="s">
        <v>986</v>
      </c>
      <c r="DD3271" s="44" t="s">
        <v>532</v>
      </c>
    </row>
    <row r="3272" spans="83:108">
      <c r="CE3272" s="212"/>
      <c r="CF3272" s="213">
        <f>IF(ISNUMBER(SEARCH($H$2,$CG$3:$CG$3874)),MAX($CF$2:CF3271)+1,0)</f>
        <v>0</v>
      </c>
      <c r="CG3272" s="212" t="s">
        <v>34893</v>
      </c>
      <c r="CH3272" s="212"/>
      <c r="CI3272" s="212"/>
      <c r="CJ3272" s="213" t="str">
        <f>IFERROR(VLOOKUP(ROWS($CJ$3:CJ3272),CF3272:$CG$3874,2,0),"")</f>
        <v/>
      </c>
      <c r="CK3272" s="212" t="s">
        <v>34894</v>
      </c>
      <c r="CL3272" s="212" t="s">
        <v>34895</v>
      </c>
      <c r="CM3272" s="78">
        <v>44196</v>
      </c>
      <c r="CN3272" s="212" t="s">
        <v>34896</v>
      </c>
      <c r="CO3272" s="212" t="s">
        <v>34897</v>
      </c>
      <c r="CP3272" s="212" t="s">
        <v>34898</v>
      </c>
      <c r="CQ3272" s="212" t="s">
        <v>34899</v>
      </c>
      <c r="CR3272" s="212" t="s">
        <v>34900</v>
      </c>
      <c r="CS3272" s="44">
        <v>3270</v>
      </c>
      <c r="CT3272" s="44" t="s">
        <v>34901</v>
      </c>
      <c r="CU3272" s="214">
        <v>12791</v>
      </c>
      <c r="CV3272" s="212" t="s">
        <v>34902</v>
      </c>
      <c r="CW3272" s="212" t="s">
        <v>985</v>
      </c>
      <c r="CX3272" s="44" t="s">
        <v>34892</v>
      </c>
      <c r="CY3272" s="78">
        <v>44196</v>
      </c>
      <c r="CZ3272" s="215" t="s">
        <v>640</v>
      </c>
      <c r="DA3272" s="212" t="s">
        <v>512</v>
      </c>
      <c r="DB3272" s="44" t="s">
        <v>886</v>
      </c>
      <c r="DC3272" s="44" t="s">
        <v>1537</v>
      </c>
      <c r="DD3272" s="44" t="s">
        <v>532</v>
      </c>
    </row>
    <row r="3273" spans="83:108">
      <c r="CE3273" s="212"/>
      <c r="CF3273" s="213">
        <f>IF(ISNUMBER(SEARCH($H$2,$CG$3:$CG$3874)),MAX($CF$2:CF3272)+1,0)</f>
        <v>0</v>
      </c>
      <c r="CG3273" s="212" t="s">
        <v>34903</v>
      </c>
      <c r="CH3273" s="212"/>
      <c r="CI3273" s="212"/>
      <c r="CJ3273" s="213" t="str">
        <f>IFERROR(VLOOKUP(ROWS($CJ$3:CJ3273),CF3273:$CG$3874,2,0),"")</f>
        <v/>
      </c>
      <c r="CK3273" s="212" t="s">
        <v>34904</v>
      </c>
      <c r="CL3273" s="212" t="s">
        <v>34905</v>
      </c>
      <c r="CM3273" s="78">
        <v>44196</v>
      </c>
      <c r="CN3273" s="212" t="s">
        <v>34906</v>
      </c>
      <c r="CO3273" s="212" t="s">
        <v>34907</v>
      </c>
      <c r="CP3273" s="212" t="s">
        <v>34908</v>
      </c>
      <c r="CQ3273" s="212" t="s">
        <v>34909</v>
      </c>
      <c r="CR3273" s="212" t="s">
        <v>34910</v>
      </c>
      <c r="CS3273" s="44">
        <v>3271</v>
      </c>
      <c r="CT3273" s="44" t="s">
        <v>34911</v>
      </c>
      <c r="CU3273" s="214">
        <v>6764</v>
      </c>
      <c r="CV3273" s="212" t="s">
        <v>34912</v>
      </c>
      <c r="CW3273" s="212" t="s">
        <v>985</v>
      </c>
      <c r="CX3273" s="44" t="s">
        <v>21035</v>
      </c>
      <c r="CY3273" s="78">
        <v>44196</v>
      </c>
      <c r="CZ3273" s="215" t="s">
        <v>640</v>
      </c>
      <c r="DA3273" s="212" t="s">
        <v>512</v>
      </c>
      <c r="DB3273" s="44" t="s">
        <v>802</v>
      </c>
      <c r="DC3273" s="44" t="s">
        <v>986</v>
      </c>
      <c r="DD3273" s="44" t="s">
        <v>532</v>
      </c>
    </row>
    <row r="3274" spans="83:108">
      <c r="CE3274" s="212"/>
      <c r="CF3274" s="213">
        <f>IF(ISNUMBER(SEARCH($H$2,$CG$3:$CG$3874)),MAX($CF$2:CF3273)+1,0)</f>
        <v>0</v>
      </c>
      <c r="CG3274" s="212" t="s">
        <v>34913</v>
      </c>
      <c r="CH3274" s="212"/>
      <c r="CI3274" s="212"/>
      <c r="CJ3274" s="213" t="str">
        <f>IFERROR(VLOOKUP(ROWS($CJ$3:CJ3274),CF3274:$CG$3874,2,0),"")</f>
        <v/>
      </c>
      <c r="CK3274" s="212" t="s">
        <v>34914</v>
      </c>
      <c r="CL3274" s="212" t="s">
        <v>34915</v>
      </c>
      <c r="CM3274" s="78">
        <v>44196</v>
      </c>
      <c r="CN3274" s="212" t="s">
        <v>34916</v>
      </c>
      <c r="CO3274" s="212" t="s">
        <v>34917</v>
      </c>
      <c r="CP3274" s="212" t="s">
        <v>34918</v>
      </c>
      <c r="CQ3274" s="212" t="s">
        <v>34919</v>
      </c>
      <c r="CR3274" s="212" t="s">
        <v>34920</v>
      </c>
      <c r="CS3274" s="44">
        <v>3272</v>
      </c>
      <c r="CT3274" s="44" t="s">
        <v>34921</v>
      </c>
      <c r="CU3274" s="214">
        <v>8964</v>
      </c>
      <c r="CV3274" s="212" t="s">
        <v>34922</v>
      </c>
      <c r="CW3274" s="212" t="s">
        <v>985</v>
      </c>
      <c r="CX3274" s="44" t="s">
        <v>34923</v>
      </c>
      <c r="CY3274" s="78">
        <v>44196</v>
      </c>
      <c r="CZ3274" s="215" t="s">
        <v>640</v>
      </c>
      <c r="DA3274" s="212" t="s">
        <v>512</v>
      </c>
      <c r="DB3274" s="44" t="s">
        <v>886</v>
      </c>
      <c r="DC3274" s="44" t="s">
        <v>986</v>
      </c>
      <c r="DD3274" s="44" t="s">
        <v>532</v>
      </c>
    </row>
    <row r="3275" spans="83:108">
      <c r="CE3275" s="212"/>
      <c r="CF3275" s="213">
        <f>IF(ISNUMBER(SEARCH($H$2,$CG$3:$CG$3874)),MAX($CF$2:CF3274)+1,0)</f>
        <v>0</v>
      </c>
      <c r="CG3275" s="212" t="s">
        <v>34924</v>
      </c>
      <c r="CH3275" s="212"/>
      <c r="CI3275" s="212"/>
      <c r="CJ3275" s="213" t="str">
        <f>IFERROR(VLOOKUP(ROWS($CJ$3:CJ3275),CF3275:$CG$3874,2,0),"")</f>
        <v/>
      </c>
      <c r="CK3275" s="212" t="s">
        <v>34925</v>
      </c>
      <c r="CL3275" s="212" t="s">
        <v>34926</v>
      </c>
      <c r="CM3275" s="78">
        <v>44196</v>
      </c>
      <c r="CN3275" s="212" t="s">
        <v>34927</v>
      </c>
      <c r="CO3275" s="212" t="s">
        <v>34928</v>
      </c>
      <c r="CP3275" s="212" t="s">
        <v>34929</v>
      </c>
      <c r="CQ3275" s="212" t="s">
        <v>34930</v>
      </c>
      <c r="CR3275" s="212" t="s">
        <v>34931</v>
      </c>
      <c r="CS3275" s="44">
        <v>3273</v>
      </c>
      <c r="CT3275" s="44" t="s">
        <v>34932</v>
      </c>
      <c r="CU3275" s="214">
        <v>8965</v>
      </c>
      <c r="CV3275" s="212" t="s">
        <v>34933</v>
      </c>
      <c r="CW3275" s="212" t="s">
        <v>985</v>
      </c>
      <c r="CX3275" s="44" t="s">
        <v>34923</v>
      </c>
      <c r="CY3275" s="78">
        <v>44196</v>
      </c>
      <c r="CZ3275" s="215" t="s">
        <v>640</v>
      </c>
      <c r="DA3275" s="212" t="s">
        <v>512</v>
      </c>
      <c r="DB3275" s="44" t="s">
        <v>886</v>
      </c>
      <c r="DC3275" s="44" t="s">
        <v>18070</v>
      </c>
      <c r="DD3275" s="44" t="s">
        <v>532</v>
      </c>
    </row>
    <row r="3276" spans="83:108">
      <c r="CE3276" s="212"/>
      <c r="CF3276" s="213">
        <f>IF(ISNUMBER(SEARCH($H$2,$CG$3:$CG$3874)),MAX($CF$2:CF3275)+1,0)</f>
        <v>0</v>
      </c>
      <c r="CG3276" s="212" t="s">
        <v>34934</v>
      </c>
      <c r="CH3276" s="212"/>
      <c r="CI3276" s="212"/>
      <c r="CJ3276" s="213" t="str">
        <f>IFERROR(VLOOKUP(ROWS($CJ$3:CJ3276),CF3276:$CG$3874,2,0),"")</f>
        <v/>
      </c>
      <c r="CK3276" s="212" t="s">
        <v>34935</v>
      </c>
      <c r="CL3276" s="212" t="s">
        <v>34936</v>
      </c>
      <c r="CM3276" s="78">
        <v>44196</v>
      </c>
      <c r="CN3276" s="212" t="s">
        <v>34937</v>
      </c>
      <c r="CO3276" s="212" t="s">
        <v>34938</v>
      </c>
      <c r="CP3276" s="212" t="s">
        <v>34939</v>
      </c>
      <c r="CQ3276" s="212" t="s">
        <v>34940</v>
      </c>
      <c r="CR3276" s="212" t="s">
        <v>34941</v>
      </c>
      <c r="CS3276" s="44">
        <v>3274</v>
      </c>
      <c r="CT3276" s="44" t="s">
        <v>34942</v>
      </c>
      <c r="CU3276" s="214">
        <v>15357</v>
      </c>
      <c r="CV3276" s="212" t="s">
        <v>34943</v>
      </c>
      <c r="CW3276" s="212" t="s">
        <v>985</v>
      </c>
      <c r="CX3276" s="44" t="s">
        <v>8197</v>
      </c>
      <c r="CY3276" s="78">
        <v>44196</v>
      </c>
      <c r="CZ3276" s="215" t="s">
        <v>640</v>
      </c>
      <c r="DA3276" s="212" t="s">
        <v>512</v>
      </c>
      <c r="DB3276" s="44" t="s">
        <v>802</v>
      </c>
      <c r="DC3276" s="44" t="s">
        <v>34944</v>
      </c>
      <c r="DD3276" s="44" t="s">
        <v>532</v>
      </c>
    </row>
    <row r="3277" spans="83:108">
      <c r="CE3277" s="212"/>
      <c r="CF3277" s="213">
        <f>IF(ISNUMBER(SEARCH($H$2,$CG$3:$CG$3874)),MAX($CF$2:CF3276)+1,0)</f>
        <v>0</v>
      </c>
      <c r="CG3277" s="212" t="s">
        <v>34945</v>
      </c>
      <c r="CH3277" s="212"/>
      <c r="CI3277" s="212"/>
      <c r="CJ3277" s="213" t="str">
        <f>IFERROR(VLOOKUP(ROWS($CJ$3:CJ3277),CF3277:$CG$3874,2,0),"")</f>
        <v/>
      </c>
      <c r="CK3277" s="212" t="s">
        <v>34946</v>
      </c>
      <c r="CL3277" s="212" t="s">
        <v>34947</v>
      </c>
      <c r="CM3277" s="78">
        <v>44196</v>
      </c>
      <c r="CN3277" s="212" t="s">
        <v>34948</v>
      </c>
      <c r="CO3277" s="212" t="s">
        <v>34949</v>
      </c>
      <c r="CP3277" s="212" t="s">
        <v>34950</v>
      </c>
      <c r="CQ3277" s="212" t="s">
        <v>34951</v>
      </c>
      <c r="CR3277" s="212" t="s">
        <v>34952</v>
      </c>
      <c r="CS3277" s="44">
        <v>3275</v>
      </c>
      <c r="CT3277" s="44" t="s">
        <v>34953</v>
      </c>
      <c r="CU3277" s="214">
        <v>7741</v>
      </c>
      <c r="CV3277" s="212" t="s">
        <v>34954</v>
      </c>
      <c r="CW3277" s="212" t="s">
        <v>985</v>
      </c>
      <c r="CX3277" s="44" t="s">
        <v>34923</v>
      </c>
      <c r="CY3277" s="78">
        <v>44196</v>
      </c>
      <c r="CZ3277" s="215" t="s">
        <v>640</v>
      </c>
      <c r="DA3277" s="212" t="s">
        <v>512</v>
      </c>
      <c r="DB3277" s="44" t="s">
        <v>886</v>
      </c>
      <c r="DC3277" s="44" t="s">
        <v>511</v>
      </c>
      <c r="DD3277" s="44" t="s">
        <v>532</v>
      </c>
    </row>
    <row r="3278" spans="83:108">
      <c r="CE3278" s="212"/>
      <c r="CF3278" s="213">
        <f>IF(ISNUMBER(SEARCH($H$2,$CG$3:$CG$3874)),MAX($CF$2:CF3277)+1,0)</f>
        <v>0</v>
      </c>
      <c r="CG3278" s="212" t="s">
        <v>34955</v>
      </c>
      <c r="CH3278" s="212"/>
      <c r="CI3278" s="212"/>
      <c r="CJ3278" s="213" t="str">
        <f>IFERROR(VLOOKUP(ROWS($CJ$3:CJ3278),CF3278:$CG$3874,2,0),"")</f>
        <v/>
      </c>
      <c r="CK3278" s="212" t="s">
        <v>34956</v>
      </c>
      <c r="CL3278" s="212" t="s">
        <v>34957</v>
      </c>
      <c r="CM3278" s="78">
        <v>44196</v>
      </c>
      <c r="CN3278" s="212" t="s">
        <v>34958</v>
      </c>
      <c r="CO3278" s="212" t="s">
        <v>34959</v>
      </c>
      <c r="CP3278" s="212" t="s">
        <v>34960</v>
      </c>
      <c r="CQ3278" s="212" t="s">
        <v>34961</v>
      </c>
      <c r="CR3278" s="212" t="s">
        <v>34962</v>
      </c>
      <c r="CS3278" s="44">
        <v>3276</v>
      </c>
      <c r="CT3278" s="44" t="s">
        <v>34963</v>
      </c>
      <c r="CU3278" s="214">
        <v>6843</v>
      </c>
      <c r="CV3278" s="212" t="s">
        <v>34964</v>
      </c>
      <c r="CW3278" s="212" t="s">
        <v>985</v>
      </c>
      <c r="CX3278" s="44" t="s">
        <v>4301</v>
      </c>
      <c r="CY3278" s="78">
        <v>44196</v>
      </c>
      <c r="CZ3278" s="215" t="s">
        <v>640</v>
      </c>
      <c r="DA3278" s="212" t="s">
        <v>512</v>
      </c>
      <c r="DB3278" s="44" t="s">
        <v>886</v>
      </c>
      <c r="DC3278" s="44" t="s">
        <v>1657</v>
      </c>
      <c r="DD3278" s="44" t="s">
        <v>532</v>
      </c>
    </row>
    <row r="3279" spans="83:108">
      <c r="CE3279" s="212"/>
      <c r="CF3279" s="213">
        <f>IF(ISNUMBER(SEARCH($H$2,$CG$3:$CG$3874)),MAX($CF$2:CF3278)+1,0)</f>
        <v>0</v>
      </c>
      <c r="CG3279" s="212" t="s">
        <v>34965</v>
      </c>
      <c r="CH3279" s="212"/>
      <c r="CI3279" s="212"/>
      <c r="CJ3279" s="213" t="str">
        <f>IFERROR(VLOOKUP(ROWS($CJ$3:CJ3279),CF3279:$CG$3874,2,0),"")</f>
        <v/>
      </c>
      <c r="CK3279" s="212" t="s">
        <v>34966</v>
      </c>
      <c r="CL3279" s="212" t="s">
        <v>34967</v>
      </c>
      <c r="CM3279" s="78">
        <v>44196</v>
      </c>
      <c r="CN3279" s="212" t="s">
        <v>34968</v>
      </c>
      <c r="CO3279" s="212" t="s">
        <v>34969</v>
      </c>
      <c r="CP3279" s="212" t="s">
        <v>34970</v>
      </c>
      <c r="CQ3279" s="212" t="s">
        <v>34971</v>
      </c>
      <c r="CR3279" s="212" t="s">
        <v>34972</v>
      </c>
      <c r="CS3279" s="44">
        <v>3277</v>
      </c>
      <c r="CT3279" s="44" t="s">
        <v>34973</v>
      </c>
      <c r="CU3279" s="214">
        <v>7738</v>
      </c>
      <c r="CV3279" s="212" t="s">
        <v>34964</v>
      </c>
      <c r="CW3279" s="212" t="s">
        <v>985</v>
      </c>
      <c r="CX3279" s="44" t="s">
        <v>34923</v>
      </c>
      <c r="CY3279" s="78">
        <v>44196</v>
      </c>
      <c r="CZ3279" s="215" t="s">
        <v>640</v>
      </c>
      <c r="DA3279" s="212" t="s">
        <v>512</v>
      </c>
      <c r="DB3279" s="44" t="s">
        <v>886</v>
      </c>
      <c r="DC3279" s="44" t="s">
        <v>511</v>
      </c>
      <c r="DD3279" s="44" t="s">
        <v>532</v>
      </c>
    </row>
    <row r="3280" spans="83:108">
      <c r="CE3280" s="212"/>
      <c r="CF3280" s="213">
        <f>IF(ISNUMBER(SEARCH($H$2,$CG$3:$CG$3874)),MAX($CF$2:CF3279)+1,0)</f>
        <v>0</v>
      </c>
      <c r="CG3280" s="212" t="s">
        <v>34974</v>
      </c>
      <c r="CH3280" s="212"/>
      <c r="CI3280" s="212"/>
      <c r="CJ3280" s="213" t="str">
        <f>IFERROR(VLOOKUP(ROWS($CJ$3:CJ3280),CF3280:$CG$3874,2,0),"")</f>
        <v/>
      </c>
      <c r="CK3280" s="212" t="s">
        <v>34975</v>
      </c>
      <c r="CL3280" s="212" t="s">
        <v>34976</v>
      </c>
      <c r="CM3280" s="78">
        <v>44196</v>
      </c>
      <c r="CN3280" s="212" t="s">
        <v>34977</v>
      </c>
      <c r="CO3280" s="212" t="s">
        <v>34978</v>
      </c>
      <c r="CP3280" s="212" t="s">
        <v>34979</v>
      </c>
      <c r="CQ3280" s="212" t="s">
        <v>34980</v>
      </c>
      <c r="CR3280" s="212" t="s">
        <v>34981</v>
      </c>
      <c r="CS3280" s="44">
        <v>3278</v>
      </c>
      <c r="CT3280" s="44" t="s">
        <v>34982</v>
      </c>
      <c r="CU3280" s="214">
        <v>7252</v>
      </c>
      <c r="CV3280" s="212" t="s">
        <v>34983</v>
      </c>
      <c r="CW3280" s="212" t="s">
        <v>985</v>
      </c>
      <c r="CX3280" s="44" t="s">
        <v>4301</v>
      </c>
      <c r="CY3280" s="78">
        <v>44196</v>
      </c>
      <c r="CZ3280" s="215" t="s">
        <v>640</v>
      </c>
      <c r="DA3280" s="212" t="s">
        <v>512</v>
      </c>
      <c r="DB3280" s="44" t="s">
        <v>886</v>
      </c>
      <c r="DC3280" s="44" t="s">
        <v>1537</v>
      </c>
      <c r="DD3280" s="44" t="s">
        <v>532</v>
      </c>
    </row>
    <row r="3281" spans="83:108">
      <c r="CE3281" s="212"/>
      <c r="CF3281" s="213">
        <f>IF(ISNUMBER(SEARCH($H$2,$CG$3:$CG$3874)),MAX($CF$2:CF3280)+1,0)</f>
        <v>0</v>
      </c>
      <c r="CG3281" s="212" t="s">
        <v>34984</v>
      </c>
      <c r="CH3281" s="212"/>
      <c r="CI3281" s="212"/>
      <c r="CJ3281" s="213" t="str">
        <f>IFERROR(VLOOKUP(ROWS($CJ$3:CJ3281),CF3281:$CG$3874,2,0),"")</f>
        <v/>
      </c>
      <c r="CK3281" s="212" t="s">
        <v>34985</v>
      </c>
      <c r="CL3281" s="212" t="s">
        <v>34986</v>
      </c>
      <c r="CM3281" s="78">
        <v>44196</v>
      </c>
      <c r="CN3281" s="212" t="s">
        <v>34987</v>
      </c>
      <c r="CO3281" s="212" t="s">
        <v>34988</v>
      </c>
      <c r="CP3281" s="212" t="s">
        <v>34989</v>
      </c>
      <c r="CQ3281" s="212" t="s">
        <v>34990</v>
      </c>
      <c r="CR3281" s="212" t="s">
        <v>34991</v>
      </c>
      <c r="CS3281" s="44">
        <v>3279</v>
      </c>
      <c r="CT3281" s="44" t="s">
        <v>34992</v>
      </c>
      <c r="CU3281" s="214">
        <v>7737</v>
      </c>
      <c r="CV3281" s="212" t="s">
        <v>34983</v>
      </c>
      <c r="CW3281" s="212" t="s">
        <v>985</v>
      </c>
      <c r="CX3281" s="44" t="s">
        <v>34923</v>
      </c>
      <c r="CY3281" s="78">
        <v>44196</v>
      </c>
      <c r="CZ3281" s="215" t="s">
        <v>640</v>
      </c>
      <c r="DA3281" s="212" t="s">
        <v>512</v>
      </c>
      <c r="DB3281" s="44" t="s">
        <v>886</v>
      </c>
      <c r="DC3281" s="44" t="s">
        <v>511</v>
      </c>
      <c r="DD3281" s="44" t="s">
        <v>532</v>
      </c>
    </row>
    <row r="3282" spans="83:108">
      <c r="CE3282" s="212"/>
      <c r="CF3282" s="213">
        <f>IF(ISNUMBER(SEARCH($H$2,$CG$3:$CG$3874)),MAX($CF$2:CF3281)+1,0)</f>
        <v>0</v>
      </c>
      <c r="CG3282" s="212" t="s">
        <v>34993</v>
      </c>
      <c r="CH3282" s="212"/>
      <c r="CI3282" s="212"/>
      <c r="CJ3282" s="213" t="str">
        <f>IFERROR(VLOOKUP(ROWS($CJ$3:CJ3282),CF3282:$CG$3874,2,0),"")</f>
        <v/>
      </c>
      <c r="CK3282" s="212" t="s">
        <v>34994</v>
      </c>
      <c r="CL3282" s="212" t="s">
        <v>34995</v>
      </c>
      <c r="CM3282" s="78">
        <v>44196</v>
      </c>
      <c r="CN3282" s="212" t="s">
        <v>34996</v>
      </c>
      <c r="CO3282" s="212" t="s">
        <v>34997</v>
      </c>
      <c r="CP3282" s="212" t="s">
        <v>34998</v>
      </c>
      <c r="CQ3282" s="212" t="s">
        <v>34999</v>
      </c>
      <c r="CR3282" s="212" t="s">
        <v>35000</v>
      </c>
      <c r="CS3282" s="44">
        <v>3280</v>
      </c>
      <c r="CT3282" s="44" t="s">
        <v>35001</v>
      </c>
      <c r="CU3282" s="214">
        <v>13365</v>
      </c>
      <c r="CV3282" s="212" t="s">
        <v>35002</v>
      </c>
      <c r="CW3282" s="212" t="s">
        <v>985</v>
      </c>
      <c r="CX3282" s="44" t="s">
        <v>31783</v>
      </c>
      <c r="CY3282" s="78">
        <v>44196</v>
      </c>
      <c r="CZ3282" s="215" t="s">
        <v>640</v>
      </c>
      <c r="DA3282" s="212" t="s">
        <v>512</v>
      </c>
      <c r="DB3282" s="44" t="s">
        <v>886</v>
      </c>
      <c r="DC3282" s="44" t="s">
        <v>1537</v>
      </c>
      <c r="DD3282" s="44" t="s">
        <v>532</v>
      </c>
    </row>
    <row r="3283" spans="83:108">
      <c r="CE3283" s="212"/>
      <c r="CF3283" s="213">
        <f>IF(ISNUMBER(SEARCH($H$2,$CG$3:$CG$3874)),MAX($CF$2:CF3282)+1,0)</f>
        <v>0</v>
      </c>
      <c r="CG3283" s="212" t="s">
        <v>35003</v>
      </c>
      <c r="CH3283" s="212"/>
      <c r="CI3283" s="212"/>
      <c r="CJ3283" s="213" t="str">
        <f>IFERROR(VLOOKUP(ROWS($CJ$3:CJ3283),CF3283:$CG$3874,2,0),"")</f>
        <v/>
      </c>
      <c r="CK3283" s="212" t="s">
        <v>35004</v>
      </c>
      <c r="CL3283" s="212" t="s">
        <v>35005</v>
      </c>
      <c r="CM3283" s="78">
        <v>44196</v>
      </c>
      <c r="CN3283" s="212" t="s">
        <v>35006</v>
      </c>
      <c r="CO3283" s="212" t="s">
        <v>35007</v>
      </c>
      <c r="CP3283" s="212" t="s">
        <v>35008</v>
      </c>
      <c r="CQ3283" s="212" t="s">
        <v>35009</v>
      </c>
      <c r="CR3283" s="212" t="s">
        <v>35010</v>
      </c>
      <c r="CS3283" s="44">
        <v>3281</v>
      </c>
      <c r="CT3283" s="44" t="s">
        <v>35011</v>
      </c>
      <c r="CU3283" s="214">
        <v>15358</v>
      </c>
      <c r="CV3283" s="212" t="s">
        <v>35012</v>
      </c>
      <c r="CW3283" s="212" t="s">
        <v>985</v>
      </c>
      <c r="CX3283" s="44" t="s">
        <v>8197</v>
      </c>
      <c r="CY3283" s="78">
        <v>44196</v>
      </c>
      <c r="CZ3283" s="215" t="s">
        <v>640</v>
      </c>
      <c r="DA3283" s="212" t="s">
        <v>512</v>
      </c>
      <c r="DB3283" s="44" t="s">
        <v>8357</v>
      </c>
      <c r="DC3283" s="44" t="s">
        <v>35013</v>
      </c>
      <c r="DD3283" s="44" t="s">
        <v>532</v>
      </c>
    </row>
    <row r="3284" spans="83:108">
      <c r="CE3284" s="212"/>
      <c r="CF3284" s="213">
        <f>IF(ISNUMBER(SEARCH($H$2,$CG$3:$CG$3874)),MAX($CF$2:CF3283)+1,0)</f>
        <v>0</v>
      </c>
      <c r="CG3284" s="212" t="s">
        <v>35014</v>
      </c>
      <c r="CH3284" s="212"/>
      <c r="CI3284" s="212"/>
      <c r="CJ3284" s="213" t="str">
        <f>IFERROR(VLOOKUP(ROWS($CJ$3:CJ3284),CF3284:$CG$3874,2,0),"")</f>
        <v/>
      </c>
      <c r="CK3284" s="212" t="s">
        <v>35015</v>
      </c>
      <c r="CL3284" s="212" t="s">
        <v>35016</v>
      </c>
      <c r="CM3284" s="78">
        <v>44196</v>
      </c>
      <c r="CN3284" s="212" t="s">
        <v>35017</v>
      </c>
      <c r="CO3284" s="212" t="s">
        <v>35018</v>
      </c>
      <c r="CP3284" s="212" t="s">
        <v>35019</v>
      </c>
      <c r="CQ3284" s="212" t="s">
        <v>35020</v>
      </c>
      <c r="CR3284" s="212" t="s">
        <v>35021</v>
      </c>
      <c r="CS3284" s="44">
        <v>3282</v>
      </c>
      <c r="CT3284" s="44" t="s">
        <v>35022</v>
      </c>
      <c r="CU3284" s="214">
        <v>14121</v>
      </c>
      <c r="CV3284" s="212" t="s">
        <v>35023</v>
      </c>
      <c r="CW3284" s="212" t="s">
        <v>985</v>
      </c>
      <c r="CX3284" s="44" t="s">
        <v>35024</v>
      </c>
      <c r="CY3284" s="78">
        <v>44196</v>
      </c>
      <c r="CZ3284" s="215" t="s">
        <v>640</v>
      </c>
      <c r="DA3284" s="212" t="s">
        <v>512</v>
      </c>
      <c r="DB3284" s="44" t="s">
        <v>886</v>
      </c>
      <c r="DC3284" s="44" t="s">
        <v>1326</v>
      </c>
      <c r="DD3284" s="44" t="s">
        <v>532</v>
      </c>
    </row>
    <row r="3285" spans="83:108">
      <c r="CE3285" s="212"/>
      <c r="CF3285" s="213">
        <f>IF(ISNUMBER(SEARCH($H$2,$CG$3:$CG$3874)),MAX($CF$2:CF3284)+1,0)</f>
        <v>0</v>
      </c>
      <c r="CG3285" s="212" t="s">
        <v>35025</v>
      </c>
      <c r="CH3285" s="212"/>
      <c r="CI3285" s="212"/>
      <c r="CJ3285" s="213" t="str">
        <f>IFERROR(VLOOKUP(ROWS($CJ$3:CJ3285),CF3285:$CG$3874,2,0),"")</f>
        <v/>
      </c>
      <c r="CK3285" s="212" t="s">
        <v>35026</v>
      </c>
      <c r="CL3285" s="212" t="s">
        <v>35027</v>
      </c>
      <c r="CM3285" s="78">
        <v>44196</v>
      </c>
      <c r="CN3285" s="212" t="s">
        <v>35028</v>
      </c>
      <c r="CO3285" s="212" t="s">
        <v>35029</v>
      </c>
      <c r="CP3285" s="212" t="s">
        <v>35030</v>
      </c>
      <c r="CQ3285" s="212" t="s">
        <v>35031</v>
      </c>
      <c r="CR3285" s="212" t="s">
        <v>35032</v>
      </c>
      <c r="CS3285" s="44">
        <v>3283</v>
      </c>
      <c r="CT3285" s="44" t="s">
        <v>35033</v>
      </c>
      <c r="CU3285" s="214">
        <v>13188</v>
      </c>
      <c r="CV3285" s="212" t="s">
        <v>35034</v>
      </c>
      <c r="CW3285" s="212" t="s">
        <v>985</v>
      </c>
      <c r="CX3285" s="44" t="s">
        <v>35024</v>
      </c>
      <c r="CY3285" s="78">
        <v>44196</v>
      </c>
      <c r="CZ3285" s="215" t="s">
        <v>640</v>
      </c>
      <c r="DA3285" s="212" t="s">
        <v>512</v>
      </c>
      <c r="DB3285" s="44" t="s">
        <v>886</v>
      </c>
      <c r="DC3285" s="44" t="s">
        <v>1537</v>
      </c>
      <c r="DD3285" s="44" t="s">
        <v>532</v>
      </c>
    </row>
    <row r="3286" spans="83:108">
      <c r="CE3286" s="212"/>
      <c r="CF3286" s="213">
        <f>IF(ISNUMBER(SEARCH($H$2,$CG$3:$CG$3874)),MAX($CF$2:CF3285)+1,0)</f>
        <v>0</v>
      </c>
      <c r="CG3286" s="212" t="s">
        <v>35035</v>
      </c>
      <c r="CH3286" s="212"/>
      <c r="CI3286" s="212"/>
      <c r="CJ3286" s="213" t="str">
        <f>IFERROR(VLOOKUP(ROWS($CJ$3:CJ3286),CF3286:$CG$3874,2,0),"")</f>
        <v/>
      </c>
      <c r="CK3286" s="212" t="s">
        <v>35036</v>
      </c>
      <c r="CL3286" s="212" t="s">
        <v>35037</v>
      </c>
      <c r="CM3286" s="78">
        <v>44196</v>
      </c>
      <c r="CN3286" s="212" t="s">
        <v>35038</v>
      </c>
      <c r="CO3286" s="212" t="s">
        <v>35039</v>
      </c>
      <c r="CP3286" s="212" t="s">
        <v>35040</v>
      </c>
      <c r="CQ3286" s="212" t="s">
        <v>35041</v>
      </c>
      <c r="CR3286" s="212" t="s">
        <v>35042</v>
      </c>
      <c r="CS3286" s="44">
        <v>3284</v>
      </c>
      <c r="CT3286" s="44" t="s">
        <v>35043</v>
      </c>
      <c r="CU3286" s="214">
        <v>13117</v>
      </c>
      <c r="CV3286" s="212" t="s">
        <v>35044</v>
      </c>
      <c r="CW3286" s="212" t="s">
        <v>985</v>
      </c>
      <c r="CX3286" s="44" t="s">
        <v>35024</v>
      </c>
      <c r="CY3286" s="78">
        <v>44196</v>
      </c>
      <c r="CZ3286" s="215" t="s">
        <v>640</v>
      </c>
      <c r="DA3286" s="212" t="s">
        <v>512</v>
      </c>
      <c r="DB3286" s="44" t="s">
        <v>886</v>
      </c>
      <c r="DC3286" s="44" t="s">
        <v>32060</v>
      </c>
      <c r="DD3286" s="44" t="s">
        <v>532</v>
      </c>
    </row>
    <row r="3287" spans="83:108">
      <c r="CE3287" s="212"/>
      <c r="CF3287" s="213">
        <f>IF(ISNUMBER(SEARCH($H$2,$CG$3:$CG$3874)),MAX($CF$2:CF3286)+1,0)</f>
        <v>0</v>
      </c>
      <c r="CG3287" s="212" t="s">
        <v>35045</v>
      </c>
      <c r="CH3287" s="212"/>
      <c r="CI3287" s="212"/>
      <c r="CJ3287" s="213" t="str">
        <f>IFERROR(VLOOKUP(ROWS($CJ$3:CJ3287),CF3287:$CG$3874,2,0),"")</f>
        <v/>
      </c>
      <c r="CK3287" s="212" t="s">
        <v>35046</v>
      </c>
      <c r="CL3287" s="212" t="s">
        <v>35047</v>
      </c>
      <c r="CM3287" s="78">
        <v>44196</v>
      </c>
      <c r="CN3287" s="212" t="s">
        <v>35048</v>
      </c>
      <c r="CO3287" s="212" t="s">
        <v>35049</v>
      </c>
      <c r="CP3287" s="212" t="s">
        <v>35050</v>
      </c>
      <c r="CQ3287" s="212" t="s">
        <v>35051</v>
      </c>
      <c r="CR3287" s="212" t="s">
        <v>35052</v>
      </c>
      <c r="CS3287" s="44">
        <v>3285</v>
      </c>
      <c r="CT3287" s="44" t="s">
        <v>35053</v>
      </c>
      <c r="CU3287" s="214">
        <v>13290</v>
      </c>
      <c r="CV3287" s="212" t="s">
        <v>35054</v>
      </c>
      <c r="CW3287" s="212" t="s">
        <v>8219</v>
      </c>
      <c r="CX3287" s="44" t="s">
        <v>5089</v>
      </c>
      <c r="CY3287" s="78">
        <v>44196</v>
      </c>
      <c r="CZ3287" s="215" t="s">
        <v>640</v>
      </c>
      <c r="DA3287" s="212" t="s">
        <v>512</v>
      </c>
      <c r="DB3287" s="44" t="s">
        <v>886</v>
      </c>
      <c r="DC3287" s="44" t="s">
        <v>35055</v>
      </c>
      <c r="DD3287" s="44" t="s">
        <v>532</v>
      </c>
    </row>
    <row r="3288" spans="83:108">
      <c r="CE3288" s="212"/>
      <c r="CF3288" s="213">
        <f>IF(ISNUMBER(SEARCH($H$2,$CG$3:$CG$3874)),MAX($CF$2:CF3287)+1,0)</f>
        <v>0</v>
      </c>
      <c r="CG3288" s="212" t="s">
        <v>35056</v>
      </c>
      <c r="CH3288" s="212"/>
      <c r="CI3288" s="212"/>
      <c r="CJ3288" s="213" t="str">
        <f>IFERROR(VLOOKUP(ROWS($CJ$3:CJ3288),CF3288:$CG$3874,2,0),"")</f>
        <v/>
      </c>
      <c r="CK3288" s="212" t="s">
        <v>35057</v>
      </c>
      <c r="CL3288" s="212" t="s">
        <v>35058</v>
      </c>
      <c r="CM3288" s="78">
        <v>44196</v>
      </c>
      <c r="CN3288" s="212" t="s">
        <v>35059</v>
      </c>
      <c r="CO3288" s="212" t="s">
        <v>35060</v>
      </c>
      <c r="CP3288" s="212" t="s">
        <v>35061</v>
      </c>
      <c r="CQ3288" s="212" t="s">
        <v>35062</v>
      </c>
      <c r="CR3288" s="212" t="s">
        <v>35063</v>
      </c>
      <c r="CS3288" s="44">
        <v>3286</v>
      </c>
      <c r="CT3288" s="44" t="s">
        <v>35064</v>
      </c>
      <c r="CU3288" s="214">
        <v>13205</v>
      </c>
      <c r="CV3288" s="212" t="s">
        <v>35065</v>
      </c>
      <c r="CW3288" s="212" t="s">
        <v>985</v>
      </c>
      <c r="CX3288" s="44" t="s">
        <v>5089</v>
      </c>
      <c r="CY3288" s="78">
        <v>44196</v>
      </c>
      <c r="CZ3288" s="215" t="s">
        <v>640</v>
      </c>
      <c r="DA3288" s="212" t="s">
        <v>512</v>
      </c>
      <c r="DB3288" s="44" t="s">
        <v>886</v>
      </c>
      <c r="DC3288" s="44" t="s">
        <v>1537</v>
      </c>
      <c r="DD3288" s="44" t="s">
        <v>532</v>
      </c>
    </row>
    <row r="3289" spans="83:108">
      <c r="CE3289" s="212"/>
      <c r="CF3289" s="213">
        <f>IF(ISNUMBER(SEARCH($H$2,$CG$3:$CG$3874)),MAX($CF$2:CF3288)+1,0)</f>
        <v>0</v>
      </c>
      <c r="CG3289" s="212" t="s">
        <v>35066</v>
      </c>
      <c r="CH3289" s="212"/>
      <c r="CI3289" s="212"/>
      <c r="CJ3289" s="213" t="str">
        <f>IFERROR(VLOOKUP(ROWS($CJ$3:CJ3289),CF3289:$CG$3874,2,0),"")</f>
        <v/>
      </c>
      <c r="CK3289" s="212" t="s">
        <v>35067</v>
      </c>
      <c r="CL3289" s="212" t="s">
        <v>35068</v>
      </c>
      <c r="CM3289" s="78">
        <v>44196</v>
      </c>
      <c r="CN3289" s="212" t="s">
        <v>35069</v>
      </c>
      <c r="CO3289" s="212" t="s">
        <v>35070</v>
      </c>
      <c r="CP3289" s="212" t="s">
        <v>35071</v>
      </c>
      <c r="CQ3289" s="212" t="s">
        <v>35072</v>
      </c>
      <c r="CR3289" s="212" t="s">
        <v>35073</v>
      </c>
      <c r="CS3289" s="44">
        <v>3287</v>
      </c>
      <c r="CT3289" s="44" t="s">
        <v>35074</v>
      </c>
      <c r="CU3289" s="214">
        <v>13194</v>
      </c>
      <c r="CV3289" s="212" t="s">
        <v>35075</v>
      </c>
      <c r="CW3289" s="212" t="s">
        <v>985</v>
      </c>
      <c r="CX3289" s="44" t="s">
        <v>21035</v>
      </c>
      <c r="CY3289" s="78">
        <v>44196</v>
      </c>
      <c r="CZ3289" s="215" t="s">
        <v>640</v>
      </c>
      <c r="DA3289" s="212" t="s">
        <v>512</v>
      </c>
      <c r="DB3289" s="44" t="s">
        <v>886</v>
      </c>
      <c r="DC3289" s="44" t="s">
        <v>35076</v>
      </c>
      <c r="DD3289" s="44" t="s">
        <v>532</v>
      </c>
    </row>
    <row r="3290" spans="83:108">
      <c r="CE3290" s="212"/>
      <c r="CF3290" s="213">
        <f>IF(ISNUMBER(SEARCH($H$2,$CG$3:$CG$3874)),MAX($CF$2:CF3289)+1,0)</f>
        <v>0</v>
      </c>
      <c r="CG3290" s="212" t="s">
        <v>35077</v>
      </c>
      <c r="CH3290" s="212"/>
      <c r="CI3290" s="212"/>
      <c r="CJ3290" s="213" t="str">
        <f>IFERROR(VLOOKUP(ROWS($CJ$3:CJ3290),CF3290:$CG$3874,2,0),"")</f>
        <v/>
      </c>
      <c r="CK3290" s="212" t="s">
        <v>35078</v>
      </c>
      <c r="CL3290" s="212" t="s">
        <v>35079</v>
      </c>
      <c r="CM3290" s="78">
        <v>44196</v>
      </c>
      <c r="CN3290" s="212" t="s">
        <v>35080</v>
      </c>
      <c r="CO3290" s="212" t="s">
        <v>35081</v>
      </c>
      <c r="CP3290" s="212" t="s">
        <v>35082</v>
      </c>
      <c r="CQ3290" s="212" t="s">
        <v>35083</v>
      </c>
      <c r="CR3290" s="212" t="s">
        <v>35084</v>
      </c>
      <c r="CS3290" s="44">
        <v>3288</v>
      </c>
      <c r="CT3290" s="44" t="s">
        <v>35085</v>
      </c>
      <c r="CU3290" s="214">
        <v>13195</v>
      </c>
      <c r="CV3290" s="212" t="s">
        <v>35086</v>
      </c>
      <c r="CW3290" s="212" t="s">
        <v>985</v>
      </c>
      <c r="CX3290" s="44" t="s">
        <v>21035</v>
      </c>
      <c r="CY3290" s="78">
        <v>44196</v>
      </c>
      <c r="CZ3290" s="215" t="s">
        <v>640</v>
      </c>
      <c r="DA3290" s="212" t="s">
        <v>512</v>
      </c>
      <c r="DB3290" s="44" t="s">
        <v>886</v>
      </c>
      <c r="DC3290" s="44" t="s">
        <v>1326</v>
      </c>
      <c r="DD3290" s="44" t="s">
        <v>532</v>
      </c>
    </row>
    <row r="3291" spans="83:108">
      <c r="CE3291" s="212"/>
      <c r="CF3291" s="213">
        <f>IF(ISNUMBER(SEARCH($H$2,$CG$3:$CG$3874)),MAX($CF$2:CF3290)+1,0)</f>
        <v>0</v>
      </c>
      <c r="CG3291" s="212" t="s">
        <v>35087</v>
      </c>
      <c r="CH3291" s="212"/>
      <c r="CI3291" s="212"/>
      <c r="CJ3291" s="213" t="str">
        <f>IFERROR(VLOOKUP(ROWS($CJ$3:CJ3291),CF3291:$CG$3874,2,0),"")</f>
        <v/>
      </c>
      <c r="CK3291" s="212" t="s">
        <v>35088</v>
      </c>
      <c r="CL3291" s="212" t="s">
        <v>35089</v>
      </c>
      <c r="CM3291" s="78">
        <v>44196</v>
      </c>
      <c r="CN3291" s="212" t="s">
        <v>35090</v>
      </c>
      <c r="CO3291" s="212" t="s">
        <v>35091</v>
      </c>
      <c r="CP3291" s="212" t="s">
        <v>35092</v>
      </c>
      <c r="CQ3291" s="212" t="s">
        <v>35093</v>
      </c>
      <c r="CR3291" s="212" t="s">
        <v>35094</v>
      </c>
      <c r="CS3291" s="44">
        <v>3289</v>
      </c>
      <c r="CT3291" s="44" t="s">
        <v>35095</v>
      </c>
      <c r="CU3291" s="214">
        <v>13197</v>
      </c>
      <c r="CV3291" s="212" t="s">
        <v>35096</v>
      </c>
      <c r="CW3291" s="212" t="s">
        <v>985</v>
      </c>
      <c r="CX3291" s="44" t="s">
        <v>21035</v>
      </c>
      <c r="CY3291" s="78">
        <v>44196</v>
      </c>
      <c r="CZ3291" s="215" t="s">
        <v>640</v>
      </c>
      <c r="DA3291" s="212" t="s">
        <v>512</v>
      </c>
      <c r="DB3291" s="44" t="s">
        <v>886</v>
      </c>
      <c r="DC3291" s="44" t="s">
        <v>1537</v>
      </c>
      <c r="DD3291" s="44" t="s">
        <v>532</v>
      </c>
    </row>
    <row r="3292" spans="83:108">
      <c r="CE3292" s="212"/>
      <c r="CF3292" s="213">
        <f>IF(ISNUMBER(SEARCH($H$2,$CG$3:$CG$3874)),MAX($CF$2:CF3291)+1,0)</f>
        <v>0</v>
      </c>
      <c r="CG3292" s="212" t="s">
        <v>35097</v>
      </c>
      <c r="CH3292" s="212"/>
      <c r="CI3292" s="212"/>
      <c r="CJ3292" s="213" t="str">
        <f>IFERROR(VLOOKUP(ROWS($CJ$3:CJ3292),CF3292:$CG$3874,2,0),"")</f>
        <v/>
      </c>
      <c r="CK3292" s="212" t="s">
        <v>35098</v>
      </c>
      <c r="CL3292" s="212" t="s">
        <v>35099</v>
      </c>
      <c r="CM3292" s="78">
        <v>44196</v>
      </c>
      <c r="CN3292" s="212" t="s">
        <v>35100</v>
      </c>
      <c r="CO3292" s="212" t="s">
        <v>35101</v>
      </c>
      <c r="CP3292" s="212" t="s">
        <v>35102</v>
      </c>
      <c r="CQ3292" s="212" t="s">
        <v>35103</v>
      </c>
      <c r="CR3292" s="212" t="s">
        <v>35104</v>
      </c>
      <c r="CS3292" s="44">
        <v>3290</v>
      </c>
      <c r="CT3292" s="44" t="s">
        <v>35105</v>
      </c>
      <c r="CU3292" s="214">
        <v>1115</v>
      </c>
      <c r="CV3292" s="212" t="s">
        <v>35106</v>
      </c>
      <c r="CW3292" s="212" t="s">
        <v>985</v>
      </c>
      <c r="CX3292" s="44" t="s">
        <v>7433</v>
      </c>
      <c r="CY3292" s="78">
        <v>44196</v>
      </c>
      <c r="CZ3292" s="215" t="s">
        <v>640</v>
      </c>
      <c r="DA3292" s="212" t="s">
        <v>512</v>
      </c>
      <c r="DB3292" s="44" t="s">
        <v>886</v>
      </c>
      <c r="DC3292" s="44" t="s">
        <v>1326</v>
      </c>
      <c r="DD3292" s="44" t="s">
        <v>532</v>
      </c>
    </row>
    <row r="3293" spans="83:108">
      <c r="CE3293" s="212"/>
      <c r="CF3293" s="213">
        <f>IF(ISNUMBER(SEARCH($H$2,$CG$3:$CG$3874)),MAX($CF$2:CF3292)+1,0)</f>
        <v>0</v>
      </c>
      <c r="CG3293" s="212" t="s">
        <v>35107</v>
      </c>
      <c r="CH3293" s="212"/>
      <c r="CI3293" s="212"/>
      <c r="CJ3293" s="213" t="str">
        <f>IFERROR(VLOOKUP(ROWS($CJ$3:CJ3293),CF3293:$CG$3874,2,0),"")</f>
        <v/>
      </c>
      <c r="CK3293" s="212" t="s">
        <v>35108</v>
      </c>
      <c r="CL3293" s="212" t="s">
        <v>35109</v>
      </c>
      <c r="CM3293" s="78">
        <v>44196</v>
      </c>
      <c r="CN3293" s="212" t="s">
        <v>35110</v>
      </c>
      <c r="CO3293" s="212" t="s">
        <v>35111</v>
      </c>
      <c r="CP3293" s="212" t="s">
        <v>35112</v>
      </c>
      <c r="CQ3293" s="212" t="s">
        <v>35113</v>
      </c>
      <c r="CR3293" s="212" t="s">
        <v>35114</v>
      </c>
      <c r="CS3293" s="44">
        <v>3291</v>
      </c>
      <c r="CT3293" s="44" t="s">
        <v>35115</v>
      </c>
      <c r="CU3293" s="214">
        <v>13214</v>
      </c>
      <c r="CV3293" s="212" t="s">
        <v>35116</v>
      </c>
      <c r="CW3293" s="212" t="s">
        <v>8219</v>
      </c>
      <c r="CX3293" s="44" t="s">
        <v>31783</v>
      </c>
      <c r="CY3293" s="78">
        <v>44196</v>
      </c>
      <c r="CZ3293" s="215" t="s">
        <v>640</v>
      </c>
      <c r="DA3293" s="212" t="s">
        <v>512</v>
      </c>
      <c r="DB3293" s="44" t="s">
        <v>886</v>
      </c>
      <c r="DC3293" s="44" t="s">
        <v>35117</v>
      </c>
      <c r="DD3293" s="44" t="s">
        <v>532</v>
      </c>
    </row>
    <row r="3294" spans="83:108">
      <c r="CE3294" s="212"/>
      <c r="CF3294" s="213">
        <f>IF(ISNUMBER(SEARCH($H$2,$CG$3:$CG$3874)),MAX($CF$2:CF3293)+1,0)</f>
        <v>0</v>
      </c>
      <c r="CG3294" s="212" t="s">
        <v>35118</v>
      </c>
      <c r="CH3294" s="212"/>
      <c r="CI3294" s="212"/>
      <c r="CJ3294" s="213" t="str">
        <f>IFERROR(VLOOKUP(ROWS($CJ$3:CJ3294),CF3294:$CG$3874,2,0),"")</f>
        <v/>
      </c>
      <c r="CK3294" s="212" t="s">
        <v>35119</v>
      </c>
      <c r="CL3294" s="212" t="s">
        <v>35120</v>
      </c>
      <c r="CM3294" s="78">
        <v>44196</v>
      </c>
      <c r="CN3294" s="212" t="s">
        <v>35121</v>
      </c>
      <c r="CO3294" s="212" t="s">
        <v>35122</v>
      </c>
      <c r="CP3294" s="212" t="s">
        <v>35123</v>
      </c>
      <c r="CQ3294" s="212" t="s">
        <v>35124</v>
      </c>
      <c r="CR3294" s="212" t="s">
        <v>35125</v>
      </c>
      <c r="CS3294" s="44">
        <v>3292</v>
      </c>
      <c r="CT3294" s="44" t="s">
        <v>35126</v>
      </c>
      <c r="CU3294" s="214">
        <v>14095</v>
      </c>
      <c r="CV3294" s="212" t="s">
        <v>35127</v>
      </c>
      <c r="CW3294" s="212" t="s">
        <v>8219</v>
      </c>
      <c r="CX3294" s="44" t="s">
        <v>4301</v>
      </c>
      <c r="CY3294" s="78">
        <v>44196</v>
      </c>
      <c r="CZ3294" s="215" t="s">
        <v>640</v>
      </c>
      <c r="DA3294" s="212" t="s">
        <v>512</v>
      </c>
      <c r="DB3294" s="44" t="s">
        <v>886</v>
      </c>
      <c r="DC3294" s="44" t="s">
        <v>35128</v>
      </c>
      <c r="DD3294" s="44" t="s">
        <v>532</v>
      </c>
    </row>
    <row r="3295" spans="83:108">
      <c r="CE3295" s="212"/>
      <c r="CF3295" s="213">
        <f>IF(ISNUMBER(SEARCH($H$2,$CG$3:$CG$3874)),MAX($CF$2:CF3294)+1,0)</f>
        <v>0</v>
      </c>
      <c r="CG3295" s="212" t="s">
        <v>35129</v>
      </c>
      <c r="CH3295" s="212"/>
      <c r="CI3295" s="212"/>
      <c r="CJ3295" s="213" t="str">
        <f>IFERROR(VLOOKUP(ROWS($CJ$3:CJ3295),CF3295:$CG$3874,2,0),"")</f>
        <v/>
      </c>
      <c r="CK3295" s="212" t="s">
        <v>35130</v>
      </c>
      <c r="CL3295" s="212" t="s">
        <v>35131</v>
      </c>
      <c r="CM3295" s="78">
        <v>44196</v>
      </c>
      <c r="CN3295" s="212" t="s">
        <v>35132</v>
      </c>
      <c r="CO3295" s="212" t="s">
        <v>35133</v>
      </c>
      <c r="CP3295" s="212" t="s">
        <v>35134</v>
      </c>
      <c r="CQ3295" s="212" t="s">
        <v>35135</v>
      </c>
      <c r="CR3295" s="212" t="s">
        <v>35136</v>
      </c>
      <c r="CS3295" s="44">
        <v>3293</v>
      </c>
      <c r="CT3295" s="44" t="s">
        <v>35137</v>
      </c>
      <c r="CU3295" s="214">
        <v>9100</v>
      </c>
      <c r="CV3295" s="212" t="s">
        <v>35138</v>
      </c>
      <c r="CW3295" s="212" t="s">
        <v>8219</v>
      </c>
      <c r="CX3295" s="44" t="s">
        <v>35024</v>
      </c>
      <c r="CY3295" s="78">
        <v>44196</v>
      </c>
      <c r="CZ3295" s="215" t="s">
        <v>640</v>
      </c>
      <c r="DA3295" s="212" t="s">
        <v>512</v>
      </c>
      <c r="DB3295" s="44" t="s">
        <v>886</v>
      </c>
      <c r="DC3295" s="44" t="s">
        <v>35128</v>
      </c>
      <c r="DD3295" s="44" t="s">
        <v>532</v>
      </c>
    </row>
    <row r="3296" spans="83:108">
      <c r="CE3296" s="212"/>
      <c r="CF3296" s="213">
        <f>IF(ISNUMBER(SEARCH($H$2,$CG$3:$CG$3874)),MAX($CF$2:CF3295)+1,0)</f>
        <v>0</v>
      </c>
      <c r="CG3296" s="212" t="s">
        <v>35139</v>
      </c>
      <c r="CH3296" s="212"/>
      <c r="CI3296" s="212"/>
      <c r="CJ3296" s="213" t="str">
        <f>IFERROR(VLOOKUP(ROWS($CJ$3:CJ3296),CF3296:$CG$3874,2,0),"")</f>
        <v/>
      </c>
      <c r="CK3296" s="212" t="s">
        <v>35140</v>
      </c>
      <c r="CL3296" s="212" t="s">
        <v>35141</v>
      </c>
      <c r="CM3296" s="78">
        <v>44196</v>
      </c>
      <c r="CN3296" s="212" t="s">
        <v>35142</v>
      </c>
      <c r="CO3296" s="212" t="s">
        <v>35143</v>
      </c>
      <c r="CP3296" s="212" t="s">
        <v>35144</v>
      </c>
      <c r="CQ3296" s="212" t="s">
        <v>35145</v>
      </c>
      <c r="CR3296" s="212" t="s">
        <v>35146</v>
      </c>
      <c r="CS3296" s="44">
        <v>3294</v>
      </c>
      <c r="CT3296" s="44" t="s">
        <v>35147</v>
      </c>
      <c r="CU3296" s="214">
        <v>14350</v>
      </c>
      <c r="CV3296" s="212" t="s">
        <v>35148</v>
      </c>
      <c r="CW3296" s="212" t="s">
        <v>8219</v>
      </c>
      <c r="CX3296" s="44" t="s">
        <v>31783</v>
      </c>
      <c r="CY3296" s="78">
        <v>44196</v>
      </c>
      <c r="CZ3296" s="215" t="s">
        <v>640</v>
      </c>
      <c r="DA3296" s="212" t="s">
        <v>512</v>
      </c>
      <c r="DB3296" s="44" t="s">
        <v>886</v>
      </c>
      <c r="DC3296" s="44" t="s">
        <v>35149</v>
      </c>
      <c r="DD3296" s="44" t="s">
        <v>532</v>
      </c>
    </row>
    <row r="3297" spans="83:108">
      <c r="CE3297" s="212"/>
      <c r="CF3297" s="213">
        <f>IF(ISNUMBER(SEARCH($H$2,$CG$3:$CG$3874)),MAX($CF$2:CF3296)+1,0)</f>
        <v>0</v>
      </c>
      <c r="CG3297" s="212" t="s">
        <v>35150</v>
      </c>
      <c r="CH3297" s="212"/>
      <c r="CI3297" s="212"/>
      <c r="CJ3297" s="213" t="str">
        <f>IFERROR(VLOOKUP(ROWS($CJ$3:CJ3297),CF3297:$CG$3874,2,0),"")</f>
        <v/>
      </c>
      <c r="CK3297" s="212" t="s">
        <v>35151</v>
      </c>
      <c r="CL3297" s="212" t="s">
        <v>35152</v>
      </c>
      <c r="CM3297" s="78">
        <v>44196</v>
      </c>
      <c r="CN3297" s="212" t="s">
        <v>35153</v>
      </c>
      <c r="CO3297" s="212" t="s">
        <v>35154</v>
      </c>
      <c r="CP3297" s="212" t="s">
        <v>35155</v>
      </c>
      <c r="CQ3297" s="212" t="s">
        <v>35156</v>
      </c>
      <c r="CR3297" s="212" t="s">
        <v>35157</v>
      </c>
      <c r="CS3297" s="44">
        <v>3295</v>
      </c>
      <c r="CT3297" s="44" t="s">
        <v>35158</v>
      </c>
      <c r="CU3297" s="214">
        <v>13598</v>
      </c>
      <c r="CV3297" s="212" t="s">
        <v>35159</v>
      </c>
      <c r="CW3297" s="212" t="s">
        <v>8219</v>
      </c>
      <c r="CX3297" s="44" t="s">
        <v>4301</v>
      </c>
      <c r="CY3297" s="78">
        <v>44196</v>
      </c>
      <c r="CZ3297" s="215" t="s">
        <v>640</v>
      </c>
      <c r="DA3297" s="212" t="s">
        <v>512</v>
      </c>
      <c r="DB3297" s="44" t="s">
        <v>886</v>
      </c>
      <c r="DC3297" s="44" t="s">
        <v>35160</v>
      </c>
      <c r="DD3297" s="44" t="s">
        <v>532</v>
      </c>
    </row>
    <row r="3298" spans="83:108">
      <c r="CE3298" s="212"/>
      <c r="CF3298" s="213">
        <f>IF(ISNUMBER(SEARCH($H$2,$CG$3:$CG$3874)),MAX($CF$2:CF3297)+1,0)</f>
        <v>0</v>
      </c>
      <c r="CG3298" s="212" t="s">
        <v>35161</v>
      </c>
      <c r="CH3298" s="212"/>
      <c r="CI3298" s="212"/>
      <c r="CJ3298" s="213" t="str">
        <f>IFERROR(VLOOKUP(ROWS($CJ$3:CJ3298),CF3298:$CG$3874,2,0),"")</f>
        <v/>
      </c>
      <c r="CK3298" s="212" t="s">
        <v>35162</v>
      </c>
      <c r="CL3298" s="212" t="s">
        <v>35163</v>
      </c>
      <c r="CM3298" s="78">
        <v>44196</v>
      </c>
      <c r="CN3298" s="212" t="s">
        <v>35164</v>
      </c>
      <c r="CO3298" s="212" t="s">
        <v>35165</v>
      </c>
      <c r="CP3298" s="212" t="s">
        <v>35166</v>
      </c>
      <c r="CQ3298" s="212" t="s">
        <v>35167</v>
      </c>
      <c r="CR3298" s="212" t="s">
        <v>35168</v>
      </c>
      <c r="CS3298" s="44">
        <v>3296</v>
      </c>
      <c r="CT3298" s="44" t="s">
        <v>35169</v>
      </c>
      <c r="CU3298" s="214">
        <v>9099</v>
      </c>
      <c r="CV3298" s="212" t="s">
        <v>35170</v>
      </c>
      <c r="CW3298" s="212" t="s">
        <v>8219</v>
      </c>
      <c r="CX3298" s="44" t="s">
        <v>35024</v>
      </c>
      <c r="CY3298" s="78">
        <v>44196</v>
      </c>
      <c r="CZ3298" s="215" t="s">
        <v>640</v>
      </c>
      <c r="DA3298" s="212" t="s">
        <v>512</v>
      </c>
      <c r="DB3298" s="44" t="s">
        <v>886</v>
      </c>
      <c r="DC3298" s="44" t="s">
        <v>35160</v>
      </c>
      <c r="DD3298" s="44" t="s">
        <v>532</v>
      </c>
    </row>
    <row r="3299" spans="83:108">
      <c r="CE3299" s="212"/>
      <c r="CF3299" s="213">
        <f>IF(ISNUMBER(SEARCH($H$2,$CG$3:$CG$3874)),MAX($CF$2:CF3298)+1,0)</f>
        <v>0</v>
      </c>
      <c r="CG3299" s="212" t="s">
        <v>35171</v>
      </c>
      <c r="CH3299" s="212"/>
      <c r="CI3299" s="212"/>
      <c r="CJ3299" s="213" t="str">
        <f>IFERROR(VLOOKUP(ROWS($CJ$3:CJ3299),CF3299:$CG$3874,2,0),"")</f>
        <v/>
      </c>
      <c r="CK3299" s="212" t="s">
        <v>35172</v>
      </c>
      <c r="CL3299" s="212" t="s">
        <v>35173</v>
      </c>
      <c r="CM3299" s="78">
        <v>44196</v>
      </c>
      <c r="CN3299" s="212" t="s">
        <v>35174</v>
      </c>
      <c r="CO3299" s="212" t="s">
        <v>35175</v>
      </c>
      <c r="CP3299" s="212" t="s">
        <v>35176</v>
      </c>
      <c r="CQ3299" s="212" t="s">
        <v>35177</v>
      </c>
      <c r="CR3299" s="212" t="s">
        <v>35178</v>
      </c>
      <c r="CS3299" s="44">
        <v>3297</v>
      </c>
      <c r="CT3299" s="44" t="s">
        <v>35179</v>
      </c>
      <c r="CU3299" s="214">
        <v>13207</v>
      </c>
      <c r="CV3299" s="212" t="s">
        <v>35180</v>
      </c>
      <c r="CW3299" s="212" t="s">
        <v>8219</v>
      </c>
      <c r="CX3299" s="44" t="s">
        <v>35181</v>
      </c>
      <c r="CY3299" s="78">
        <v>44196</v>
      </c>
      <c r="CZ3299" s="215" t="s">
        <v>763</v>
      </c>
      <c r="DA3299" s="212" t="s">
        <v>512</v>
      </c>
      <c r="DB3299" s="44" t="s">
        <v>886</v>
      </c>
      <c r="DC3299" s="44" t="s">
        <v>35182</v>
      </c>
      <c r="DD3299" s="44" t="s">
        <v>532</v>
      </c>
    </row>
    <row r="3300" spans="83:108">
      <c r="CE3300" s="212"/>
      <c r="CF3300" s="213">
        <f>IF(ISNUMBER(SEARCH($H$2,$CG$3:$CG$3874)),MAX($CF$2:CF3299)+1,0)</f>
        <v>0</v>
      </c>
      <c r="CG3300" s="212" t="s">
        <v>35183</v>
      </c>
      <c r="CH3300" s="212"/>
      <c r="CI3300" s="212"/>
      <c r="CJ3300" s="213" t="str">
        <f>IFERROR(VLOOKUP(ROWS($CJ$3:CJ3300),CF3300:$CG$3874,2,0),"")</f>
        <v/>
      </c>
      <c r="CK3300" s="212" t="s">
        <v>35184</v>
      </c>
      <c r="CL3300" s="212" t="s">
        <v>35185</v>
      </c>
      <c r="CM3300" s="78">
        <v>44196</v>
      </c>
      <c r="CN3300" s="212" t="s">
        <v>35186</v>
      </c>
      <c r="CO3300" s="212" t="s">
        <v>35187</v>
      </c>
      <c r="CP3300" s="212" t="s">
        <v>35188</v>
      </c>
      <c r="CQ3300" s="212" t="s">
        <v>35189</v>
      </c>
      <c r="CR3300" s="212" t="s">
        <v>35190</v>
      </c>
      <c r="CS3300" s="44">
        <v>3298</v>
      </c>
      <c r="CT3300" s="44" t="s">
        <v>35191</v>
      </c>
      <c r="CU3300" s="214">
        <v>13208</v>
      </c>
      <c r="CV3300" s="212" t="s">
        <v>35192</v>
      </c>
      <c r="CW3300" s="212" t="s">
        <v>8219</v>
      </c>
      <c r="CX3300" s="44" t="s">
        <v>35181</v>
      </c>
      <c r="CY3300" s="78">
        <v>44196</v>
      </c>
      <c r="CZ3300" s="215" t="s">
        <v>763</v>
      </c>
      <c r="DA3300" s="212" t="s">
        <v>512</v>
      </c>
      <c r="DB3300" s="44" t="s">
        <v>886</v>
      </c>
      <c r="DC3300" s="44" t="s">
        <v>35193</v>
      </c>
      <c r="DD3300" s="44" t="s">
        <v>532</v>
      </c>
    </row>
    <row r="3301" spans="83:108">
      <c r="CE3301" s="212"/>
      <c r="CF3301" s="213">
        <f>IF(ISNUMBER(SEARCH($H$2,$CG$3:$CG$3874)),MAX($CF$2:CF3300)+1,0)</f>
        <v>0</v>
      </c>
      <c r="CG3301" s="212" t="s">
        <v>35194</v>
      </c>
      <c r="CH3301" s="212"/>
      <c r="CI3301" s="212"/>
      <c r="CJ3301" s="213" t="str">
        <f>IFERROR(VLOOKUP(ROWS($CJ$3:CJ3301),CF3301:$CG$3874,2,0),"")</f>
        <v/>
      </c>
      <c r="CK3301" s="212" t="s">
        <v>35195</v>
      </c>
      <c r="CL3301" s="212" t="s">
        <v>35196</v>
      </c>
      <c r="CM3301" s="78">
        <v>44196</v>
      </c>
      <c r="CN3301" s="212" t="s">
        <v>35197</v>
      </c>
      <c r="CO3301" s="212" t="s">
        <v>35198</v>
      </c>
      <c r="CP3301" s="212" t="s">
        <v>35199</v>
      </c>
      <c r="CQ3301" s="212" t="s">
        <v>35200</v>
      </c>
      <c r="CR3301" s="212" t="s">
        <v>35201</v>
      </c>
      <c r="CS3301" s="44">
        <v>3299</v>
      </c>
      <c r="CT3301" s="44" t="s">
        <v>35202</v>
      </c>
      <c r="CU3301" s="214">
        <v>13206</v>
      </c>
      <c r="CV3301" s="212" t="s">
        <v>35203</v>
      </c>
      <c r="CW3301" s="212" t="s">
        <v>985</v>
      </c>
      <c r="CX3301" s="44" t="s">
        <v>35181</v>
      </c>
      <c r="CY3301" s="78">
        <v>44196</v>
      </c>
      <c r="CZ3301" s="215" t="s">
        <v>640</v>
      </c>
      <c r="DA3301" s="212" t="s">
        <v>512</v>
      </c>
      <c r="DB3301" s="44" t="s">
        <v>886</v>
      </c>
      <c r="DC3301" s="44" t="s">
        <v>32060</v>
      </c>
      <c r="DD3301" s="44" t="s">
        <v>532</v>
      </c>
    </row>
    <row r="3302" spans="83:108">
      <c r="CE3302" s="212"/>
      <c r="CF3302" s="213">
        <f>IF(ISNUMBER(SEARCH($H$2,$CG$3:$CG$3874)),MAX($CF$2:CF3301)+1,0)</f>
        <v>0</v>
      </c>
      <c r="CG3302" s="212" t="s">
        <v>35204</v>
      </c>
      <c r="CH3302" s="212"/>
      <c r="CI3302" s="212"/>
      <c r="CJ3302" s="213" t="str">
        <f>IFERROR(VLOOKUP(ROWS($CJ$3:CJ3302),CF3302:$CG$3874,2,0),"")</f>
        <v/>
      </c>
      <c r="CK3302" s="212" t="s">
        <v>35205</v>
      </c>
      <c r="CL3302" s="212" t="s">
        <v>35206</v>
      </c>
      <c r="CM3302" s="78">
        <v>44196</v>
      </c>
      <c r="CN3302" s="212" t="s">
        <v>35207</v>
      </c>
      <c r="CO3302" s="212" t="s">
        <v>35208</v>
      </c>
      <c r="CP3302" s="212" t="s">
        <v>35209</v>
      </c>
      <c r="CQ3302" s="212" t="s">
        <v>35210</v>
      </c>
      <c r="CR3302" s="212" t="s">
        <v>35211</v>
      </c>
      <c r="CS3302" s="44">
        <v>3300</v>
      </c>
      <c r="CT3302" s="44" t="s">
        <v>35212</v>
      </c>
      <c r="CU3302" s="214">
        <v>13601</v>
      </c>
      <c r="CV3302" s="212" t="s">
        <v>35213</v>
      </c>
      <c r="CW3302" s="212" t="s">
        <v>985</v>
      </c>
      <c r="CX3302" s="44" t="s">
        <v>21035</v>
      </c>
      <c r="CY3302" s="78">
        <v>44196</v>
      </c>
      <c r="CZ3302" s="215" t="s">
        <v>640</v>
      </c>
      <c r="DA3302" s="212" t="s">
        <v>512</v>
      </c>
      <c r="DB3302" s="44" t="s">
        <v>886</v>
      </c>
      <c r="DC3302" s="44" t="s">
        <v>1657</v>
      </c>
      <c r="DD3302" s="44" t="s">
        <v>532</v>
      </c>
    </row>
    <row r="3303" spans="83:108">
      <c r="CE3303" s="212"/>
      <c r="CF3303" s="213">
        <f>IF(ISNUMBER(SEARCH($H$2,$CG$3:$CG$3874)),MAX($CF$2:CF3302)+1,0)</f>
        <v>0</v>
      </c>
      <c r="CG3303" s="212" t="s">
        <v>35214</v>
      </c>
      <c r="CH3303" s="212"/>
      <c r="CI3303" s="212"/>
      <c r="CJ3303" s="213" t="str">
        <f>IFERROR(VLOOKUP(ROWS($CJ$3:CJ3303),CF3303:$CG$3874,2,0),"")</f>
        <v/>
      </c>
      <c r="CK3303" s="212" t="s">
        <v>35215</v>
      </c>
      <c r="CL3303" s="212" t="s">
        <v>35216</v>
      </c>
      <c r="CM3303" s="78">
        <v>44196</v>
      </c>
      <c r="CN3303" s="212" t="s">
        <v>35217</v>
      </c>
      <c r="CO3303" s="212" t="s">
        <v>35218</v>
      </c>
      <c r="CP3303" s="212" t="s">
        <v>35219</v>
      </c>
      <c r="CQ3303" s="212" t="s">
        <v>35220</v>
      </c>
      <c r="CR3303" s="212" t="s">
        <v>35221</v>
      </c>
      <c r="CS3303" s="44">
        <v>3301</v>
      </c>
      <c r="CT3303" s="44" t="s">
        <v>35222</v>
      </c>
      <c r="CU3303" s="214">
        <v>13603</v>
      </c>
      <c r="CV3303" s="212" t="s">
        <v>35223</v>
      </c>
      <c r="CW3303" s="212" t="s">
        <v>985</v>
      </c>
      <c r="CX3303" s="44" t="s">
        <v>21035</v>
      </c>
      <c r="CY3303" s="78">
        <v>44196</v>
      </c>
      <c r="CZ3303" s="215" t="s">
        <v>640</v>
      </c>
      <c r="DA3303" s="212" t="s">
        <v>512</v>
      </c>
      <c r="DB3303" s="44" t="s">
        <v>886</v>
      </c>
      <c r="DC3303" s="44" t="s">
        <v>1537</v>
      </c>
      <c r="DD3303" s="44" t="s">
        <v>532</v>
      </c>
    </row>
    <row r="3304" spans="83:108">
      <c r="CE3304" s="212"/>
      <c r="CF3304" s="213">
        <f>IF(ISNUMBER(SEARCH($H$2,$CG$3:$CG$3874)),MAX($CF$2:CF3303)+1,0)</f>
        <v>0</v>
      </c>
      <c r="CG3304" s="212" t="s">
        <v>35224</v>
      </c>
      <c r="CH3304" s="212"/>
      <c r="CI3304" s="212"/>
      <c r="CJ3304" s="213" t="str">
        <f>IFERROR(VLOOKUP(ROWS($CJ$3:CJ3304),CF3304:$CG$3874,2,0),"")</f>
        <v/>
      </c>
      <c r="CK3304" s="212" t="s">
        <v>35225</v>
      </c>
      <c r="CL3304" s="212" t="s">
        <v>35226</v>
      </c>
      <c r="CM3304" s="78">
        <v>44196</v>
      </c>
      <c r="CN3304" s="212" t="s">
        <v>35227</v>
      </c>
      <c r="CO3304" s="212" t="s">
        <v>35228</v>
      </c>
      <c r="CP3304" s="212" t="s">
        <v>35229</v>
      </c>
      <c r="CQ3304" s="212" t="s">
        <v>35230</v>
      </c>
      <c r="CR3304" s="212" t="s">
        <v>35231</v>
      </c>
      <c r="CS3304" s="44">
        <v>3302</v>
      </c>
      <c r="CT3304" s="44" t="s">
        <v>35232</v>
      </c>
      <c r="CU3304" s="214">
        <v>13600</v>
      </c>
      <c r="CV3304" s="212" t="s">
        <v>35233</v>
      </c>
      <c r="CW3304" s="212" t="s">
        <v>985</v>
      </c>
      <c r="CX3304" s="44" t="s">
        <v>21035</v>
      </c>
      <c r="CY3304" s="78">
        <v>44196</v>
      </c>
      <c r="CZ3304" s="215" t="s">
        <v>640</v>
      </c>
      <c r="DA3304" s="212" t="s">
        <v>512</v>
      </c>
      <c r="DB3304" s="44" t="s">
        <v>886</v>
      </c>
      <c r="DC3304" s="44" t="s">
        <v>18394</v>
      </c>
      <c r="DD3304" s="44" t="s">
        <v>532</v>
      </c>
    </row>
    <row r="3305" spans="83:108">
      <c r="CE3305" s="212"/>
      <c r="CF3305" s="213">
        <f>IF(ISNUMBER(SEARCH($H$2,$CG$3:$CG$3874)),MAX($CF$2:CF3304)+1,0)</f>
        <v>0</v>
      </c>
      <c r="CG3305" s="212" t="s">
        <v>35234</v>
      </c>
      <c r="CH3305" s="212"/>
      <c r="CI3305" s="212"/>
      <c r="CJ3305" s="213" t="str">
        <f>IFERROR(VLOOKUP(ROWS($CJ$3:CJ3305),CF3305:$CG$3874,2,0),"")</f>
        <v/>
      </c>
      <c r="CK3305" s="212" t="s">
        <v>35235</v>
      </c>
      <c r="CL3305" s="212" t="s">
        <v>35236</v>
      </c>
      <c r="CM3305" s="78">
        <v>44196</v>
      </c>
      <c r="CN3305" s="212" t="s">
        <v>35237</v>
      </c>
      <c r="CO3305" s="212" t="s">
        <v>35238</v>
      </c>
      <c r="CP3305" s="212" t="s">
        <v>35239</v>
      </c>
      <c r="CQ3305" s="212" t="s">
        <v>35240</v>
      </c>
      <c r="CR3305" s="212" t="s">
        <v>35241</v>
      </c>
      <c r="CS3305" s="44">
        <v>3303</v>
      </c>
      <c r="CT3305" s="44" t="s">
        <v>35242</v>
      </c>
      <c r="CU3305" s="214">
        <v>13605</v>
      </c>
      <c r="CV3305" s="212" t="s">
        <v>35243</v>
      </c>
      <c r="CW3305" s="212" t="s">
        <v>8219</v>
      </c>
      <c r="CX3305" s="44" t="s">
        <v>21035</v>
      </c>
      <c r="CY3305" s="78">
        <v>44196</v>
      </c>
      <c r="CZ3305" s="215" t="s">
        <v>640</v>
      </c>
      <c r="DA3305" s="212" t="s">
        <v>512</v>
      </c>
      <c r="DB3305" s="44" t="s">
        <v>886</v>
      </c>
      <c r="DC3305" s="44" t="s">
        <v>35244</v>
      </c>
      <c r="DD3305" s="44" t="s">
        <v>532</v>
      </c>
    </row>
    <row r="3306" spans="83:108">
      <c r="CE3306" s="212"/>
      <c r="CF3306" s="213">
        <f>IF(ISNUMBER(SEARCH($H$2,$CG$3:$CG$3874)),MAX($CF$2:CF3305)+1,0)</f>
        <v>0</v>
      </c>
      <c r="CG3306" s="212" t="s">
        <v>35245</v>
      </c>
      <c r="CH3306" s="212"/>
      <c r="CI3306" s="212"/>
      <c r="CJ3306" s="213" t="str">
        <f>IFERROR(VLOOKUP(ROWS($CJ$3:CJ3306),CF3306:$CG$3874,2,0),"")</f>
        <v/>
      </c>
      <c r="CK3306" s="212" t="s">
        <v>35246</v>
      </c>
      <c r="CL3306" s="212" t="s">
        <v>35247</v>
      </c>
      <c r="CM3306" s="78">
        <v>44196</v>
      </c>
      <c r="CN3306" s="212" t="s">
        <v>35248</v>
      </c>
      <c r="CO3306" s="212" t="s">
        <v>35249</v>
      </c>
      <c r="CP3306" s="212" t="s">
        <v>35250</v>
      </c>
      <c r="CQ3306" s="212" t="s">
        <v>35251</v>
      </c>
      <c r="CR3306" s="212" t="s">
        <v>35252</v>
      </c>
      <c r="CS3306" s="44">
        <v>3304</v>
      </c>
      <c r="CT3306" s="44" t="s">
        <v>35253</v>
      </c>
      <c r="CU3306" s="214">
        <v>13604</v>
      </c>
      <c r="CV3306" s="212" t="s">
        <v>35254</v>
      </c>
      <c r="CW3306" s="212" t="s">
        <v>8219</v>
      </c>
      <c r="CX3306" s="44" t="s">
        <v>21035</v>
      </c>
      <c r="CY3306" s="78">
        <v>44196</v>
      </c>
      <c r="CZ3306" s="215" t="s">
        <v>640</v>
      </c>
      <c r="DA3306" s="212" t="s">
        <v>512</v>
      </c>
      <c r="DB3306" s="44" t="s">
        <v>886</v>
      </c>
      <c r="DC3306" s="44" t="s">
        <v>34851</v>
      </c>
      <c r="DD3306" s="44" t="s">
        <v>532</v>
      </c>
    </row>
    <row r="3307" spans="83:108">
      <c r="CE3307" s="212"/>
      <c r="CF3307" s="213">
        <f>IF(ISNUMBER(SEARCH($H$2,$CG$3:$CG$3874)),MAX($CF$2:CF3306)+1,0)</f>
        <v>0</v>
      </c>
      <c r="CG3307" s="212" t="s">
        <v>35255</v>
      </c>
      <c r="CH3307" s="212"/>
      <c r="CI3307" s="212"/>
      <c r="CJ3307" s="213" t="str">
        <f>IFERROR(VLOOKUP(ROWS($CJ$3:CJ3307),CF3307:$CG$3874,2,0),"")</f>
        <v/>
      </c>
      <c r="CK3307" s="212" t="s">
        <v>35256</v>
      </c>
      <c r="CL3307" s="212" t="s">
        <v>35257</v>
      </c>
      <c r="CM3307" s="78">
        <v>44196</v>
      </c>
      <c r="CN3307" s="212" t="s">
        <v>35258</v>
      </c>
      <c r="CO3307" s="212" t="s">
        <v>35259</v>
      </c>
      <c r="CP3307" s="212" t="s">
        <v>35260</v>
      </c>
      <c r="CQ3307" s="212" t="s">
        <v>35261</v>
      </c>
      <c r="CR3307" s="212" t="s">
        <v>35262</v>
      </c>
      <c r="CS3307" s="44">
        <v>3305</v>
      </c>
      <c r="CT3307" s="44" t="s">
        <v>35263</v>
      </c>
      <c r="CU3307" s="214">
        <v>13198</v>
      </c>
      <c r="CV3307" s="212" t="s">
        <v>35264</v>
      </c>
      <c r="CW3307" s="212" t="s">
        <v>8219</v>
      </c>
      <c r="CX3307" s="44" t="s">
        <v>21035</v>
      </c>
      <c r="CY3307" s="78">
        <v>44196</v>
      </c>
      <c r="CZ3307" s="215" t="s">
        <v>763</v>
      </c>
      <c r="DA3307" s="212" t="s">
        <v>512</v>
      </c>
      <c r="DB3307" s="44" t="s">
        <v>8357</v>
      </c>
      <c r="DC3307" s="44" t="s">
        <v>35265</v>
      </c>
      <c r="DD3307" s="44" t="s">
        <v>532</v>
      </c>
    </row>
    <row r="3308" spans="83:108">
      <c r="CE3308" s="212"/>
      <c r="CF3308" s="213">
        <f>IF(ISNUMBER(SEARCH($H$2,$CG$3:$CG$3874)),MAX($CF$2:CF3307)+1,0)</f>
        <v>0</v>
      </c>
      <c r="CG3308" s="212" t="s">
        <v>35266</v>
      </c>
      <c r="CH3308" s="212"/>
      <c r="CI3308" s="212"/>
      <c r="CJ3308" s="213" t="str">
        <f>IFERROR(VLOOKUP(ROWS($CJ$3:CJ3308),CF3308:$CG$3874,2,0),"")</f>
        <v/>
      </c>
      <c r="CK3308" s="212" t="s">
        <v>35267</v>
      </c>
      <c r="CL3308" s="212" t="s">
        <v>35268</v>
      </c>
      <c r="CM3308" s="78">
        <v>44196</v>
      </c>
      <c r="CN3308" s="212" t="s">
        <v>35269</v>
      </c>
      <c r="CO3308" s="212" t="s">
        <v>35270</v>
      </c>
      <c r="CP3308" s="212" t="s">
        <v>35271</v>
      </c>
      <c r="CQ3308" s="212" t="s">
        <v>35272</v>
      </c>
      <c r="CR3308" s="212" t="s">
        <v>35273</v>
      </c>
      <c r="CS3308" s="44">
        <v>3306</v>
      </c>
      <c r="CT3308" s="44" t="s">
        <v>35274</v>
      </c>
      <c r="CU3308" s="214">
        <v>13192</v>
      </c>
      <c r="CV3308" s="212" t="s">
        <v>35275</v>
      </c>
      <c r="CW3308" s="212" t="s">
        <v>8219</v>
      </c>
      <c r="CX3308" s="44" t="s">
        <v>21035</v>
      </c>
      <c r="CY3308" s="78">
        <v>44196</v>
      </c>
      <c r="CZ3308" s="215" t="s">
        <v>763</v>
      </c>
      <c r="DA3308" s="212" t="s">
        <v>512</v>
      </c>
      <c r="DB3308" s="44" t="s">
        <v>886</v>
      </c>
      <c r="DC3308" s="44" t="s">
        <v>35276</v>
      </c>
      <c r="DD3308" s="44" t="s">
        <v>532</v>
      </c>
    </row>
    <row r="3309" spans="83:108">
      <c r="CE3309" s="212"/>
      <c r="CF3309" s="213">
        <f>IF(ISNUMBER(SEARCH($H$2,$CG$3:$CG$3874)),MAX($CF$2:CF3308)+1,0)</f>
        <v>0</v>
      </c>
      <c r="CG3309" s="212" t="s">
        <v>35277</v>
      </c>
      <c r="CH3309" s="212"/>
      <c r="CI3309" s="212"/>
      <c r="CJ3309" s="213" t="str">
        <f>IFERROR(VLOOKUP(ROWS($CJ$3:CJ3309),CF3309:$CG$3874,2,0),"")</f>
        <v/>
      </c>
      <c r="CK3309" s="212" t="s">
        <v>35278</v>
      </c>
      <c r="CL3309" s="212" t="s">
        <v>35279</v>
      </c>
      <c r="CM3309" s="78">
        <v>44196</v>
      </c>
      <c r="CN3309" s="212" t="s">
        <v>35280</v>
      </c>
      <c r="CO3309" s="212" t="s">
        <v>35281</v>
      </c>
      <c r="CP3309" s="212" t="s">
        <v>35282</v>
      </c>
      <c r="CQ3309" s="212" t="s">
        <v>35283</v>
      </c>
      <c r="CR3309" s="212" t="s">
        <v>35284</v>
      </c>
      <c r="CS3309" s="44">
        <v>3307</v>
      </c>
      <c r="CT3309" s="44" t="s">
        <v>35285</v>
      </c>
      <c r="CU3309" s="214">
        <v>13602</v>
      </c>
      <c r="CV3309" s="212" t="s">
        <v>35286</v>
      </c>
      <c r="CW3309" s="212" t="s">
        <v>985</v>
      </c>
      <c r="CX3309" s="44" t="s">
        <v>21035</v>
      </c>
      <c r="CY3309" s="78">
        <v>44196</v>
      </c>
      <c r="CZ3309" s="215" t="s">
        <v>640</v>
      </c>
      <c r="DA3309" s="212" t="s">
        <v>512</v>
      </c>
      <c r="DB3309" s="44" t="s">
        <v>886</v>
      </c>
      <c r="DC3309" s="44" t="s">
        <v>1326</v>
      </c>
      <c r="DD3309" s="44" t="s">
        <v>532</v>
      </c>
    </row>
    <row r="3310" spans="83:108">
      <c r="CE3310" s="212"/>
      <c r="CF3310" s="213">
        <f>IF(ISNUMBER(SEARCH($H$2,$CG$3:$CG$3874)),MAX($CF$2:CF3309)+1,0)</f>
        <v>0</v>
      </c>
      <c r="CG3310" s="212" t="s">
        <v>35287</v>
      </c>
      <c r="CH3310" s="212"/>
      <c r="CI3310" s="212"/>
      <c r="CJ3310" s="213" t="str">
        <f>IFERROR(VLOOKUP(ROWS($CJ$3:CJ3310),CF3310:$CG$3874,2,0),"")</f>
        <v/>
      </c>
      <c r="CK3310" s="212" t="s">
        <v>35288</v>
      </c>
      <c r="CL3310" s="212" t="s">
        <v>35289</v>
      </c>
      <c r="CM3310" s="78">
        <v>44196</v>
      </c>
      <c r="CN3310" s="212" t="s">
        <v>35290</v>
      </c>
      <c r="CO3310" s="212" t="s">
        <v>35291</v>
      </c>
      <c r="CP3310" s="212" t="s">
        <v>35292</v>
      </c>
      <c r="CQ3310" s="212" t="s">
        <v>35293</v>
      </c>
      <c r="CR3310" s="212" t="s">
        <v>35294</v>
      </c>
      <c r="CS3310" s="44">
        <v>3308</v>
      </c>
      <c r="CT3310" s="44" t="s">
        <v>35295</v>
      </c>
      <c r="CU3310" s="214">
        <v>15313</v>
      </c>
      <c r="CV3310" s="212" t="s">
        <v>35296</v>
      </c>
      <c r="CW3310" s="212" t="s">
        <v>985</v>
      </c>
      <c r="CX3310" s="44" t="s">
        <v>31783</v>
      </c>
      <c r="CY3310" s="78">
        <v>44196</v>
      </c>
      <c r="CZ3310" s="215" t="s">
        <v>640</v>
      </c>
      <c r="DA3310" s="212" t="s">
        <v>512</v>
      </c>
      <c r="DB3310" s="44" t="s">
        <v>655</v>
      </c>
      <c r="DC3310" s="44" t="s">
        <v>12992</v>
      </c>
      <c r="DD3310" s="44" t="s">
        <v>532</v>
      </c>
    </row>
    <row r="3311" spans="83:108">
      <c r="CE3311" s="212"/>
      <c r="CF3311" s="213">
        <f>IF(ISNUMBER(SEARCH($H$2,$CG$3:$CG$3874)),MAX($CF$2:CF3310)+1,0)</f>
        <v>0</v>
      </c>
      <c r="CG3311" s="212" t="s">
        <v>35297</v>
      </c>
      <c r="CH3311" s="212"/>
      <c r="CI3311" s="212"/>
      <c r="CJ3311" s="213" t="str">
        <f>IFERROR(VLOOKUP(ROWS($CJ$3:CJ3311),CF3311:$CG$3874,2,0),"")</f>
        <v/>
      </c>
      <c r="CK3311" s="212" t="s">
        <v>35298</v>
      </c>
      <c r="CL3311" s="212" t="s">
        <v>35299</v>
      </c>
      <c r="CM3311" s="78">
        <v>44196</v>
      </c>
      <c r="CN3311" s="212" t="s">
        <v>35300</v>
      </c>
      <c r="CO3311" s="212" t="s">
        <v>35301</v>
      </c>
      <c r="CP3311" s="212" t="s">
        <v>35302</v>
      </c>
      <c r="CQ3311" s="212" t="s">
        <v>35303</v>
      </c>
      <c r="CR3311" s="212" t="s">
        <v>35304</v>
      </c>
      <c r="CS3311" s="44">
        <v>3309</v>
      </c>
      <c r="CT3311" s="44" t="s">
        <v>35305</v>
      </c>
      <c r="CU3311" s="214">
        <v>7736</v>
      </c>
      <c r="CV3311" s="212" t="s">
        <v>35306</v>
      </c>
      <c r="CW3311" s="212" t="s">
        <v>985</v>
      </c>
      <c r="CX3311" s="44" t="s">
        <v>34923</v>
      </c>
      <c r="CY3311" s="78">
        <v>44196</v>
      </c>
      <c r="CZ3311" s="215" t="s">
        <v>640</v>
      </c>
      <c r="DA3311" s="212" t="s">
        <v>512</v>
      </c>
      <c r="DB3311" s="44" t="s">
        <v>886</v>
      </c>
      <c r="DC3311" s="44" t="s">
        <v>511</v>
      </c>
      <c r="DD3311" s="44" t="s">
        <v>532</v>
      </c>
    </row>
    <row r="3312" spans="83:108">
      <c r="CE3312" s="212"/>
      <c r="CF3312" s="213">
        <f>IF(ISNUMBER(SEARCH($H$2,$CG$3:$CG$3874)),MAX($CF$2:CF3311)+1,0)</f>
        <v>0</v>
      </c>
      <c r="CG3312" s="212" t="s">
        <v>35307</v>
      </c>
      <c r="CH3312" s="212"/>
      <c r="CI3312" s="212"/>
      <c r="CJ3312" s="213" t="str">
        <f>IFERROR(VLOOKUP(ROWS($CJ$3:CJ3312),CF3312:$CG$3874,2,0),"")</f>
        <v/>
      </c>
      <c r="CK3312" s="212" t="s">
        <v>35308</v>
      </c>
      <c r="CL3312" s="212" t="s">
        <v>35309</v>
      </c>
      <c r="CM3312" s="78">
        <v>44196</v>
      </c>
      <c r="CN3312" s="212" t="s">
        <v>35310</v>
      </c>
      <c r="CO3312" s="212" t="s">
        <v>35311</v>
      </c>
      <c r="CP3312" s="212" t="s">
        <v>35312</v>
      </c>
      <c r="CQ3312" s="212" t="s">
        <v>35313</v>
      </c>
      <c r="CR3312" s="212" t="s">
        <v>35314</v>
      </c>
      <c r="CS3312" s="44">
        <v>3310</v>
      </c>
      <c r="CT3312" s="44" t="s">
        <v>35315</v>
      </c>
      <c r="CU3312" s="214">
        <v>747</v>
      </c>
      <c r="CV3312" s="212" t="s">
        <v>35316</v>
      </c>
      <c r="CW3312" s="212" t="s">
        <v>985</v>
      </c>
      <c r="CX3312" s="44" t="s">
        <v>8197</v>
      </c>
      <c r="CY3312" s="78">
        <v>44196</v>
      </c>
      <c r="CZ3312" s="215" t="s">
        <v>640</v>
      </c>
      <c r="DA3312" s="212" t="s">
        <v>512</v>
      </c>
      <c r="DB3312" s="44" t="s">
        <v>802</v>
      </c>
      <c r="DC3312" s="44" t="s">
        <v>34944</v>
      </c>
      <c r="DD3312" s="44" t="s">
        <v>532</v>
      </c>
    </row>
    <row r="3313" spans="83:108">
      <c r="CE3313" s="212"/>
      <c r="CF3313" s="213">
        <f>IF(ISNUMBER(SEARCH($H$2,$CG$3:$CG$3874)),MAX($CF$2:CF3312)+1,0)</f>
        <v>0</v>
      </c>
      <c r="CG3313" s="212" t="s">
        <v>35317</v>
      </c>
      <c r="CH3313" s="212"/>
      <c r="CI3313" s="212"/>
      <c r="CJ3313" s="213" t="str">
        <f>IFERROR(VLOOKUP(ROWS($CJ$3:CJ3313),CF3313:$CG$3874,2,0),"")</f>
        <v/>
      </c>
      <c r="CK3313" s="212" t="s">
        <v>35318</v>
      </c>
      <c r="CL3313" s="212" t="s">
        <v>35319</v>
      </c>
      <c r="CM3313" s="78">
        <v>44196</v>
      </c>
      <c r="CN3313" s="212" t="s">
        <v>35320</v>
      </c>
      <c r="CO3313" s="212" t="s">
        <v>35321</v>
      </c>
      <c r="CP3313" s="212" t="s">
        <v>35322</v>
      </c>
      <c r="CQ3313" s="212" t="s">
        <v>35323</v>
      </c>
      <c r="CR3313" s="212" t="s">
        <v>35324</v>
      </c>
      <c r="CS3313" s="44">
        <v>3311</v>
      </c>
      <c r="CT3313" s="44" t="s">
        <v>35325</v>
      </c>
      <c r="CU3313" s="214">
        <v>6842</v>
      </c>
      <c r="CV3313" s="212" t="s">
        <v>35326</v>
      </c>
      <c r="CW3313" s="212" t="s">
        <v>985</v>
      </c>
      <c r="CX3313" s="44" t="s">
        <v>4301</v>
      </c>
      <c r="CY3313" s="78">
        <v>44196</v>
      </c>
      <c r="CZ3313" s="215" t="s">
        <v>640</v>
      </c>
      <c r="DA3313" s="212" t="s">
        <v>512</v>
      </c>
      <c r="DB3313" s="44" t="s">
        <v>886</v>
      </c>
      <c r="DC3313" s="44" t="s">
        <v>32060</v>
      </c>
      <c r="DD3313" s="44" t="s">
        <v>532</v>
      </c>
    </row>
    <row r="3314" spans="83:108">
      <c r="CE3314" s="212"/>
      <c r="CF3314" s="213">
        <f>IF(ISNUMBER(SEARCH($H$2,$CG$3:$CG$3874)),MAX($CF$2:CF3313)+1,0)</f>
        <v>0</v>
      </c>
      <c r="CG3314" s="212" t="s">
        <v>35327</v>
      </c>
      <c r="CH3314" s="212"/>
      <c r="CI3314" s="212"/>
      <c r="CJ3314" s="213" t="str">
        <f>IFERROR(VLOOKUP(ROWS($CJ$3:CJ3314),CF3314:$CG$3874,2,0),"")</f>
        <v/>
      </c>
      <c r="CK3314" s="212" t="s">
        <v>35328</v>
      </c>
      <c r="CL3314" s="212" t="s">
        <v>35329</v>
      </c>
      <c r="CM3314" s="78">
        <v>44196</v>
      </c>
      <c r="CN3314" s="212" t="s">
        <v>35330</v>
      </c>
      <c r="CO3314" s="212" t="s">
        <v>35331</v>
      </c>
      <c r="CP3314" s="212" t="s">
        <v>35332</v>
      </c>
      <c r="CQ3314" s="212" t="s">
        <v>35333</v>
      </c>
      <c r="CR3314" s="212" t="s">
        <v>35334</v>
      </c>
      <c r="CS3314" s="44">
        <v>3312</v>
      </c>
      <c r="CT3314" s="44" t="s">
        <v>35335</v>
      </c>
      <c r="CU3314" s="214">
        <v>13230</v>
      </c>
      <c r="CV3314" s="212" t="s">
        <v>35336</v>
      </c>
      <c r="CW3314" s="212" t="s">
        <v>985</v>
      </c>
      <c r="CX3314" s="44" t="s">
        <v>31783</v>
      </c>
      <c r="CY3314" s="78">
        <v>44196</v>
      </c>
      <c r="CZ3314" s="215" t="s">
        <v>640</v>
      </c>
      <c r="DA3314" s="212" t="s">
        <v>512</v>
      </c>
      <c r="DB3314" s="44" t="s">
        <v>886</v>
      </c>
      <c r="DC3314" s="44" t="s">
        <v>3958</v>
      </c>
      <c r="DD3314" s="44" t="s">
        <v>532</v>
      </c>
    </row>
    <row r="3315" spans="83:108">
      <c r="CE3315" s="212"/>
      <c r="CF3315" s="213">
        <f>IF(ISNUMBER(SEARCH($H$2,$CG$3:$CG$3874)),MAX($CF$2:CF3314)+1,0)</f>
        <v>0</v>
      </c>
      <c r="CG3315" s="212" t="s">
        <v>35337</v>
      </c>
      <c r="CH3315" s="212"/>
      <c r="CI3315" s="212"/>
      <c r="CJ3315" s="213" t="str">
        <f>IFERROR(VLOOKUP(ROWS($CJ$3:CJ3315),CF3315:$CG$3874,2,0),"")</f>
        <v/>
      </c>
      <c r="CK3315" s="212" t="s">
        <v>35338</v>
      </c>
      <c r="CL3315" s="212" t="s">
        <v>35339</v>
      </c>
      <c r="CM3315" s="78">
        <v>44196</v>
      </c>
      <c r="CN3315" s="212" t="s">
        <v>35340</v>
      </c>
      <c r="CO3315" s="212" t="s">
        <v>35341</v>
      </c>
      <c r="CP3315" s="212" t="s">
        <v>35342</v>
      </c>
      <c r="CQ3315" s="212" t="s">
        <v>35343</v>
      </c>
      <c r="CR3315" s="212" t="s">
        <v>35344</v>
      </c>
      <c r="CS3315" s="44">
        <v>3313</v>
      </c>
      <c r="CT3315" s="44" t="s">
        <v>35345</v>
      </c>
      <c r="CU3315" s="214">
        <v>15669</v>
      </c>
      <c r="CV3315" s="212" t="s">
        <v>35346</v>
      </c>
      <c r="CW3315" s="212" t="s">
        <v>985</v>
      </c>
      <c r="CX3315" s="44" t="s">
        <v>8197</v>
      </c>
      <c r="CY3315" s="78">
        <v>44196</v>
      </c>
      <c r="CZ3315" s="215" t="s">
        <v>640</v>
      </c>
      <c r="DA3315" s="212" t="s">
        <v>512</v>
      </c>
      <c r="DB3315" s="44" t="s">
        <v>886</v>
      </c>
      <c r="DC3315" s="44" t="s">
        <v>35347</v>
      </c>
      <c r="DD3315" s="44" t="s">
        <v>532</v>
      </c>
    </row>
    <row r="3316" spans="83:108">
      <c r="CE3316" s="212"/>
      <c r="CF3316" s="213">
        <f>IF(ISNUMBER(SEARCH($H$2,$CG$3:$CG$3874)),MAX($CF$2:CF3315)+1,0)</f>
        <v>0</v>
      </c>
      <c r="CG3316" s="212" t="s">
        <v>35348</v>
      </c>
      <c r="CH3316" s="212"/>
      <c r="CI3316" s="212"/>
      <c r="CJ3316" s="213" t="str">
        <f>IFERROR(VLOOKUP(ROWS($CJ$3:CJ3316),CF3316:$CG$3874,2,0),"")</f>
        <v/>
      </c>
      <c r="CK3316" s="212" t="s">
        <v>35349</v>
      </c>
      <c r="CL3316" s="212" t="s">
        <v>35350</v>
      </c>
      <c r="CM3316" s="78">
        <v>44196</v>
      </c>
      <c r="CN3316" s="212" t="s">
        <v>35351</v>
      </c>
      <c r="CO3316" s="212" t="s">
        <v>35352</v>
      </c>
      <c r="CP3316" s="212" t="s">
        <v>35353</v>
      </c>
      <c r="CQ3316" s="212" t="s">
        <v>35354</v>
      </c>
      <c r="CR3316" s="212" t="s">
        <v>35355</v>
      </c>
      <c r="CS3316" s="44">
        <v>3314</v>
      </c>
      <c r="CT3316" s="44" t="s">
        <v>35356</v>
      </c>
      <c r="CU3316" s="214">
        <v>8900</v>
      </c>
      <c r="CV3316" s="212" t="s">
        <v>35357</v>
      </c>
      <c r="CW3316" s="212" t="s">
        <v>8219</v>
      </c>
      <c r="CX3316" s="44" t="s">
        <v>34923</v>
      </c>
      <c r="CY3316" s="78">
        <v>44196</v>
      </c>
      <c r="CZ3316" s="215" t="s">
        <v>640</v>
      </c>
      <c r="DA3316" s="212" t="s">
        <v>512</v>
      </c>
      <c r="DB3316" s="44" t="s">
        <v>886</v>
      </c>
      <c r="DC3316" s="44" t="s">
        <v>35055</v>
      </c>
      <c r="DD3316" s="44" t="s">
        <v>532</v>
      </c>
    </row>
    <row r="3317" spans="83:108">
      <c r="CE3317" s="212"/>
      <c r="CF3317" s="213">
        <f>IF(ISNUMBER(SEARCH($H$2,$CG$3:$CG$3874)),MAX($CF$2:CF3316)+1,0)</f>
        <v>0</v>
      </c>
      <c r="CG3317" s="212" t="s">
        <v>35358</v>
      </c>
      <c r="CH3317" s="212"/>
      <c r="CI3317" s="212"/>
      <c r="CJ3317" s="213" t="str">
        <f>IFERROR(VLOOKUP(ROWS($CJ$3:CJ3317),CF3317:$CG$3874,2,0),"")</f>
        <v/>
      </c>
      <c r="CK3317" s="212" t="s">
        <v>35359</v>
      </c>
      <c r="CL3317" s="212" t="s">
        <v>35360</v>
      </c>
      <c r="CM3317" s="78">
        <v>44196</v>
      </c>
      <c r="CN3317" s="212" t="s">
        <v>35361</v>
      </c>
      <c r="CO3317" s="212" t="s">
        <v>35362</v>
      </c>
      <c r="CP3317" s="212" t="s">
        <v>35363</v>
      </c>
      <c r="CQ3317" s="212" t="s">
        <v>35364</v>
      </c>
      <c r="CR3317" s="212" t="s">
        <v>35365</v>
      </c>
      <c r="CS3317" s="44">
        <v>3315</v>
      </c>
      <c r="CT3317" s="44" t="s">
        <v>35366</v>
      </c>
      <c r="CU3317" s="214">
        <v>8899</v>
      </c>
      <c r="CV3317" s="212" t="s">
        <v>35367</v>
      </c>
      <c r="CW3317" s="212" t="s">
        <v>8219</v>
      </c>
      <c r="CX3317" s="44" t="s">
        <v>34923</v>
      </c>
      <c r="CY3317" s="78">
        <v>44196</v>
      </c>
      <c r="CZ3317" s="215" t="s">
        <v>640</v>
      </c>
      <c r="DA3317" s="212" t="s">
        <v>512</v>
      </c>
      <c r="DB3317" s="44" t="s">
        <v>886</v>
      </c>
      <c r="DC3317" s="44" t="s">
        <v>35368</v>
      </c>
      <c r="DD3317" s="44" t="s">
        <v>532</v>
      </c>
    </row>
    <row r="3318" spans="83:108">
      <c r="CE3318" s="212"/>
      <c r="CF3318" s="213">
        <f>IF(ISNUMBER(SEARCH($H$2,$CG$3:$CG$3874)),MAX($CF$2:CF3317)+1,0)</f>
        <v>0</v>
      </c>
      <c r="CG3318" s="212" t="s">
        <v>35369</v>
      </c>
      <c r="CH3318" s="212"/>
      <c r="CI3318" s="212"/>
      <c r="CJ3318" s="213" t="str">
        <f>IFERROR(VLOOKUP(ROWS($CJ$3:CJ3318),CF3318:$CG$3874,2,0),"")</f>
        <v/>
      </c>
      <c r="CK3318" s="212" t="s">
        <v>35370</v>
      </c>
      <c r="CL3318" s="212" t="s">
        <v>35371</v>
      </c>
      <c r="CM3318" s="78">
        <v>44196</v>
      </c>
      <c r="CN3318" s="212" t="s">
        <v>35372</v>
      </c>
      <c r="CO3318" s="212" t="s">
        <v>35373</v>
      </c>
      <c r="CP3318" s="212" t="s">
        <v>35374</v>
      </c>
      <c r="CQ3318" s="212" t="s">
        <v>35375</v>
      </c>
      <c r="CR3318" s="212" t="s">
        <v>35376</v>
      </c>
      <c r="CS3318" s="44">
        <v>3316</v>
      </c>
      <c r="CT3318" s="44" t="s">
        <v>35377</v>
      </c>
      <c r="CU3318" s="214">
        <v>15670</v>
      </c>
      <c r="CV3318" s="212" t="s">
        <v>35378</v>
      </c>
      <c r="CW3318" s="212" t="s">
        <v>8219</v>
      </c>
      <c r="CX3318" s="44" t="s">
        <v>8197</v>
      </c>
      <c r="CY3318" s="78">
        <v>44196</v>
      </c>
      <c r="CZ3318" s="215" t="s">
        <v>640</v>
      </c>
      <c r="DA3318" s="212" t="s">
        <v>512</v>
      </c>
      <c r="DB3318" s="44" t="s">
        <v>886</v>
      </c>
      <c r="DC3318" s="44" t="s">
        <v>35379</v>
      </c>
      <c r="DD3318" s="44" t="s">
        <v>532</v>
      </c>
    </row>
    <row r="3319" spans="83:108">
      <c r="CE3319" s="212"/>
      <c r="CF3319" s="213">
        <f>IF(ISNUMBER(SEARCH($H$2,$CG$3:$CG$3874)),MAX($CF$2:CF3318)+1,0)</f>
        <v>0</v>
      </c>
      <c r="CG3319" s="212" t="s">
        <v>35380</v>
      </c>
      <c r="CH3319" s="212"/>
      <c r="CI3319" s="212"/>
      <c r="CJ3319" s="213" t="str">
        <f>IFERROR(VLOOKUP(ROWS($CJ$3:CJ3319),CF3319:$CG$3874,2,0),"")</f>
        <v/>
      </c>
      <c r="CK3319" s="212" t="s">
        <v>35381</v>
      </c>
      <c r="CL3319" s="212" t="s">
        <v>35382</v>
      </c>
      <c r="CM3319" s="78">
        <v>44196</v>
      </c>
      <c r="CN3319" s="212" t="s">
        <v>35383</v>
      </c>
      <c r="CO3319" s="212" t="s">
        <v>35384</v>
      </c>
      <c r="CP3319" s="212" t="s">
        <v>35385</v>
      </c>
      <c r="CQ3319" s="212" t="s">
        <v>35386</v>
      </c>
      <c r="CR3319" s="212" t="s">
        <v>35387</v>
      </c>
      <c r="CS3319" s="44">
        <v>3317</v>
      </c>
      <c r="CT3319" s="44" t="s">
        <v>35388</v>
      </c>
      <c r="CU3319" s="214">
        <v>6841</v>
      </c>
      <c r="CV3319" s="212" t="s">
        <v>35389</v>
      </c>
      <c r="CW3319" s="212" t="s">
        <v>985</v>
      </c>
      <c r="CX3319" s="44" t="s">
        <v>4301</v>
      </c>
      <c r="CY3319" s="78">
        <v>44196</v>
      </c>
      <c r="CZ3319" s="215" t="s">
        <v>640</v>
      </c>
      <c r="DA3319" s="212" t="s">
        <v>512</v>
      </c>
      <c r="DB3319" s="44" t="s">
        <v>886</v>
      </c>
      <c r="DC3319" s="44" t="s">
        <v>1326</v>
      </c>
      <c r="DD3319" s="44" t="s">
        <v>532</v>
      </c>
    </row>
    <row r="3320" spans="83:108">
      <c r="CE3320" s="212"/>
      <c r="CF3320" s="213">
        <f>IF(ISNUMBER(SEARCH($H$2,$CG$3:$CG$3874)),MAX($CF$2:CF3319)+1,0)</f>
        <v>0</v>
      </c>
      <c r="CG3320" s="212" t="s">
        <v>35390</v>
      </c>
      <c r="CH3320" s="212"/>
      <c r="CI3320" s="212"/>
      <c r="CJ3320" s="213" t="str">
        <f>IFERROR(VLOOKUP(ROWS($CJ$3:CJ3320),CF3320:$CG$3874,2,0),"")</f>
        <v/>
      </c>
      <c r="CK3320" s="212" t="s">
        <v>35391</v>
      </c>
      <c r="CL3320" s="212" t="s">
        <v>35392</v>
      </c>
      <c r="CM3320" s="78">
        <v>44196</v>
      </c>
      <c r="CN3320" s="212" t="s">
        <v>35393</v>
      </c>
      <c r="CO3320" s="212" t="s">
        <v>35394</v>
      </c>
      <c r="CP3320" s="212" t="s">
        <v>35395</v>
      </c>
      <c r="CQ3320" s="212" t="s">
        <v>35396</v>
      </c>
      <c r="CR3320" s="212" t="s">
        <v>35397</v>
      </c>
      <c r="CS3320" s="44">
        <v>3318</v>
      </c>
      <c r="CT3320" s="44" t="s">
        <v>35398</v>
      </c>
      <c r="CU3320" s="214">
        <v>13211</v>
      </c>
      <c r="CV3320" s="212" t="s">
        <v>35399</v>
      </c>
      <c r="CW3320" s="212" t="s">
        <v>985</v>
      </c>
      <c r="CX3320" s="44" t="s">
        <v>31783</v>
      </c>
      <c r="CY3320" s="78">
        <v>44196</v>
      </c>
      <c r="CZ3320" s="215" t="s">
        <v>640</v>
      </c>
      <c r="DA3320" s="212" t="s">
        <v>512</v>
      </c>
      <c r="DB3320" s="44" t="s">
        <v>886</v>
      </c>
      <c r="DC3320" s="44" t="s">
        <v>1966</v>
      </c>
      <c r="DD3320" s="44" t="s">
        <v>532</v>
      </c>
    </row>
    <row r="3321" spans="83:108">
      <c r="CE3321" s="212"/>
      <c r="CF3321" s="213">
        <f>IF(ISNUMBER(SEARCH($H$2,$CG$3:$CG$3874)),MAX($CF$2:CF3320)+1,0)</f>
        <v>0</v>
      </c>
      <c r="CG3321" s="212" t="s">
        <v>35400</v>
      </c>
      <c r="CH3321" s="212"/>
      <c r="CI3321" s="212"/>
      <c r="CJ3321" s="213" t="str">
        <f>IFERROR(VLOOKUP(ROWS($CJ$3:CJ3321),CF3321:$CG$3874,2,0),"")</f>
        <v/>
      </c>
      <c r="CK3321" s="212" t="s">
        <v>35401</v>
      </c>
      <c r="CL3321" s="212" t="s">
        <v>35402</v>
      </c>
      <c r="CM3321" s="78">
        <v>44196</v>
      </c>
      <c r="CN3321" s="212" t="s">
        <v>35403</v>
      </c>
      <c r="CO3321" s="212" t="s">
        <v>35404</v>
      </c>
      <c r="CP3321" s="212" t="s">
        <v>35405</v>
      </c>
      <c r="CQ3321" s="212" t="s">
        <v>35406</v>
      </c>
      <c r="CR3321" s="212" t="s">
        <v>35407</v>
      </c>
      <c r="CS3321" s="44">
        <v>3319</v>
      </c>
      <c r="CT3321" s="44" t="s">
        <v>35408</v>
      </c>
      <c r="CU3321" s="214">
        <v>13244</v>
      </c>
      <c r="CV3321" s="212" t="s">
        <v>35409</v>
      </c>
      <c r="CW3321" s="212" t="s">
        <v>985</v>
      </c>
      <c r="CX3321" s="44" t="s">
        <v>8197</v>
      </c>
      <c r="CY3321" s="78">
        <v>44196</v>
      </c>
      <c r="CZ3321" s="215" t="s">
        <v>640</v>
      </c>
      <c r="DA3321" s="212" t="s">
        <v>512</v>
      </c>
      <c r="DB3321" s="44" t="s">
        <v>886</v>
      </c>
      <c r="DC3321" s="44" t="s">
        <v>35347</v>
      </c>
      <c r="DD3321" s="44" t="s">
        <v>532</v>
      </c>
    </row>
    <row r="3322" spans="83:108">
      <c r="CE3322" s="212"/>
      <c r="CF3322" s="213">
        <f>IF(ISNUMBER(SEARCH($H$2,$CG$3:$CG$3874)),MAX($CF$2:CF3321)+1,0)</f>
        <v>0</v>
      </c>
      <c r="CG3322" s="212" t="s">
        <v>35410</v>
      </c>
      <c r="CH3322" s="212"/>
      <c r="CI3322" s="212"/>
      <c r="CJ3322" s="213" t="str">
        <f>IFERROR(VLOOKUP(ROWS($CJ$3:CJ3322),CF3322:$CG$3874,2,0),"")</f>
        <v/>
      </c>
      <c r="CK3322" s="212" t="s">
        <v>35411</v>
      </c>
      <c r="CL3322" s="212" t="s">
        <v>35412</v>
      </c>
      <c r="CM3322" s="78">
        <v>44196</v>
      </c>
      <c r="CN3322" s="212" t="s">
        <v>35413</v>
      </c>
      <c r="CO3322" s="212" t="s">
        <v>35414</v>
      </c>
      <c r="CP3322" s="212" t="s">
        <v>35415</v>
      </c>
      <c r="CQ3322" s="212" t="s">
        <v>35416</v>
      </c>
      <c r="CR3322" s="212" t="s">
        <v>35417</v>
      </c>
      <c r="CS3322" s="44">
        <v>3320</v>
      </c>
      <c r="CT3322" s="44" t="s">
        <v>35418</v>
      </c>
      <c r="CU3322" s="214">
        <v>13250</v>
      </c>
      <c r="CV3322" s="212" t="s">
        <v>35419</v>
      </c>
      <c r="CW3322" s="212" t="s">
        <v>8219</v>
      </c>
      <c r="CX3322" s="44" t="s">
        <v>8197</v>
      </c>
      <c r="CY3322" s="78">
        <v>44196</v>
      </c>
      <c r="CZ3322" s="215" t="s">
        <v>640</v>
      </c>
      <c r="DA3322" s="212" t="s">
        <v>512</v>
      </c>
      <c r="DB3322" s="44" t="s">
        <v>641</v>
      </c>
      <c r="DC3322" s="44" t="s">
        <v>35420</v>
      </c>
      <c r="DD3322" s="44" t="s">
        <v>532</v>
      </c>
    </row>
    <row r="3323" spans="83:108">
      <c r="CE3323" s="212"/>
      <c r="CF3323" s="213">
        <f>IF(ISNUMBER(SEARCH($H$2,$CG$3:$CG$3874)),MAX($CF$2:CF3322)+1,0)</f>
        <v>0</v>
      </c>
      <c r="CG3323" s="212" t="s">
        <v>35421</v>
      </c>
      <c r="CH3323" s="212"/>
      <c r="CI3323" s="212"/>
      <c r="CJ3323" s="213" t="str">
        <f>IFERROR(VLOOKUP(ROWS($CJ$3:CJ3323),CF3323:$CG$3874,2,0),"")</f>
        <v/>
      </c>
      <c r="CK3323" s="212" t="s">
        <v>35422</v>
      </c>
      <c r="CL3323" s="212" t="s">
        <v>35423</v>
      </c>
      <c r="CM3323" s="78">
        <v>44196</v>
      </c>
      <c r="CN3323" s="212" t="s">
        <v>35424</v>
      </c>
      <c r="CO3323" s="212" t="s">
        <v>35425</v>
      </c>
      <c r="CP3323" s="212" t="s">
        <v>35426</v>
      </c>
      <c r="CQ3323" s="212" t="s">
        <v>35427</v>
      </c>
      <c r="CR3323" s="212" t="s">
        <v>35428</v>
      </c>
      <c r="CS3323" s="44">
        <v>3321</v>
      </c>
      <c r="CT3323" s="44" t="s">
        <v>35429</v>
      </c>
      <c r="CU3323" s="214">
        <v>13249</v>
      </c>
      <c r="CV3323" s="212" t="s">
        <v>35430</v>
      </c>
      <c r="CW3323" s="212" t="s">
        <v>8219</v>
      </c>
      <c r="CX3323" s="44" t="s">
        <v>8197</v>
      </c>
      <c r="CY3323" s="78">
        <v>44196</v>
      </c>
      <c r="CZ3323" s="215" t="s">
        <v>640</v>
      </c>
      <c r="DA3323" s="212" t="s">
        <v>512</v>
      </c>
      <c r="DB3323" s="44" t="s">
        <v>886</v>
      </c>
      <c r="DC3323" s="44" t="s">
        <v>34851</v>
      </c>
      <c r="DD3323" s="44" t="s">
        <v>532</v>
      </c>
    </row>
    <row r="3324" spans="83:108">
      <c r="CE3324" s="212"/>
      <c r="CF3324" s="213">
        <f>IF(ISNUMBER(SEARCH($H$2,$CG$3:$CG$3874)),MAX($CF$2:CF3323)+1,0)</f>
        <v>0</v>
      </c>
      <c r="CG3324" s="212" t="s">
        <v>35431</v>
      </c>
      <c r="CH3324" s="212"/>
      <c r="CI3324" s="212"/>
      <c r="CJ3324" s="213" t="str">
        <f>IFERROR(VLOOKUP(ROWS($CJ$3:CJ3324),CF3324:$CG$3874,2,0),"")</f>
        <v/>
      </c>
      <c r="CK3324" s="212" t="s">
        <v>35432</v>
      </c>
      <c r="CL3324" s="212" t="s">
        <v>35433</v>
      </c>
      <c r="CM3324" s="78">
        <v>44196</v>
      </c>
      <c r="CN3324" s="212" t="s">
        <v>35434</v>
      </c>
      <c r="CO3324" s="212" t="s">
        <v>35435</v>
      </c>
      <c r="CP3324" s="212" t="s">
        <v>35436</v>
      </c>
      <c r="CQ3324" s="212" t="s">
        <v>35437</v>
      </c>
      <c r="CR3324" s="212" t="s">
        <v>35438</v>
      </c>
      <c r="CS3324" s="44">
        <v>3322</v>
      </c>
      <c r="CT3324" s="44" t="s">
        <v>35439</v>
      </c>
      <c r="CU3324" s="214">
        <v>11477</v>
      </c>
      <c r="CV3324" s="212" t="s">
        <v>35440</v>
      </c>
      <c r="CW3324" s="212" t="s">
        <v>985</v>
      </c>
      <c r="CX3324" s="44" t="s">
        <v>34923</v>
      </c>
      <c r="CY3324" s="78">
        <v>44196</v>
      </c>
      <c r="CZ3324" s="215" t="s">
        <v>640</v>
      </c>
      <c r="DA3324" s="212" t="s">
        <v>512</v>
      </c>
      <c r="DB3324" s="44" t="s">
        <v>886</v>
      </c>
      <c r="DC3324" s="44" t="s">
        <v>511</v>
      </c>
      <c r="DD3324" s="44" t="s">
        <v>532</v>
      </c>
    </row>
    <row r="3325" spans="83:108">
      <c r="CE3325" s="212"/>
      <c r="CF3325" s="213">
        <f>IF(ISNUMBER(SEARCH($H$2,$CG$3:$CG$3874)),MAX($CF$2:CF3324)+1,0)</f>
        <v>0</v>
      </c>
      <c r="CG3325" s="212" t="s">
        <v>35441</v>
      </c>
      <c r="CH3325" s="212"/>
      <c r="CI3325" s="212"/>
      <c r="CJ3325" s="213" t="str">
        <f>IFERROR(VLOOKUP(ROWS($CJ$3:CJ3325),CF3325:$CG$3874,2,0),"")</f>
        <v/>
      </c>
      <c r="CK3325" s="212" t="s">
        <v>35442</v>
      </c>
      <c r="CL3325" s="212" t="s">
        <v>35443</v>
      </c>
      <c r="CM3325" s="78">
        <v>44196</v>
      </c>
      <c r="CN3325" s="212" t="s">
        <v>35444</v>
      </c>
      <c r="CO3325" s="212" t="s">
        <v>35445</v>
      </c>
      <c r="CP3325" s="212" t="s">
        <v>35446</v>
      </c>
      <c r="CQ3325" s="212" t="s">
        <v>35447</v>
      </c>
      <c r="CR3325" s="212" t="s">
        <v>35448</v>
      </c>
      <c r="CS3325" s="44">
        <v>3323</v>
      </c>
      <c r="CT3325" s="44" t="s">
        <v>35449</v>
      </c>
      <c r="CU3325" s="214">
        <v>4292</v>
      </c>
      <c r="CV3325" s="212" t="s">
        <v>35450</v>
      </c>
      <c r="CW3325" s="212" t="s">
        <v>985</v>
      </c>
      <c r="CX3325" s="44" t="s">
        <v>5089</v>
      </c>
      <c r="CY3325" s="78">
        <v>44196</v>
      </c>
      <c r="CZ3325" s="215" t="s">
        <v>640</v>
      </c>
      <c r="DA3325" s="212" t="s">
        <v>512</v>
      </c>
      <c r="DB3325" s="44" t="s">
        <v>886</v>
      </c>
      <c r="DC3325" s="44" t="s">
        <v>511</v>
      </c>
      <c r="DD3325" s="44" t="s">
        <v>532</v>
      </c>
    </row>
    <row r="3326" spans="83:108">
      <c r="CE3326" s="212"/>
      <c r="CF3326" s="213">
        <f>IF(ISNUMBER(SEARCH($H$2,$CG$3:$CG$3874)),MAX($CF$2:CF3325)+1,0)</f>
        <v>0</v>
      </c>
      <c r="CG3326" s="212" t="s">
        <v>35451</v>
      </c>
      <c r="CH3326" s="212"/>
      <c r="CI3326" s="212"/>
      <c r="CJ3326" s="213" t="str">
        <f>IFERROR(VLOOKUP(ROWS($CJ$3:CJ3326),CF3326:$CG$3874,2,0),"")</f>
        <v/>
      </c>
      <c r="CK3326" s="212" t="s">
        <v>35452</v>
      </c>
      <c r="CL3326" s="212" t="s">
        <v>35453</v>
      </c>
      <c r="CM3326" s="78">
        <v>44196</v>
      </c>
      <c r="CN3326" s="212" t="s">
        <v>35454</v>
      </c>
      <c r="CO3326" s="212" t="s">
        <v>35455</v>
      </c>
      <c r="CP3326" s="212" t="s">
        <v>35456</v>
      </c>
      <c r="CQ3326" s="212" t="s">
        <v>35457</v>
      </c>
      <c r="CR3326" s="212" t="s">
        <v>35458</v>
      </c>
      <c r="CS3326" s="44">
        <v>3324</v>
      </c>
      <c r="CT3326" s="44" t="s">
        <v>35459</v>
      </c>
      <c r="CU3326" s="214">
        <v>13552</v>
      </c>
      <c r="CV3326" s="212" t="s">
        <v>35460</v>
      </c>
      <c r="CW3326" s="212" t="s">
        <v>985</v>
      </c>
      <c r="CX3326" s="44" t="s">
        <v>7433</v>
      </c>
      <c r="CY3326" s="78">
        <v>44196</v>
      </c>
      <c r="CZ3326" s="215" t="s">
        <v>640</v>
      </c>
      <c r="DA3326" s="212" t="s">
        <v>512</v>
      </c>
      <c r="DB3326" s="44" t="s">
        <v>641</v>
      </c>
      <c r="DC3326" s="44" t="s">
        <v>986</v>
      </c>
      <c r="DD3326" s="44" t="s">
        <v>532</v>
      </c>
    </row>
    <row r="3327" spans="83:108">
      <c r="CE3327" s="212"/>
      <c r="CF3327" s="213">
        <f>IF(ISNUMBER(SEARCH($H$2,$CG$3:$CG$3874)),MAX($CF$2:CF3326)+1,0)</f>
        <v>0</v>
      </c>
      <c r="CG3327" s="212" t="s">
        <v>35461</v>
      </c>
      <c r="CH3327" s="212"/>
      <c r="CI3327" s="212"/>
      <c r="CJ3327" s="213" t="str">
        <f>IFERROR(VLOOKUP(ROWS($CJ$3:CJ3327),CF3327:$CG$3874,2,0),"")</f>
        <v/>
      </c>
      <c r="CK3327" s="212" t="s">
        <v>35462</v>
      </c>
      <c r="CL3327" s="212" t="s">
        <v>35463</v>
      </c>
      <c r="CM3327" s="78">
        <v>44196</v>
      </c>
      <c r="CN3327" s="212" t="s">
        <v>35464</v>
      </c>
      <c r="CO3327" s="212" t="s">
        <v>35465</v>
      </c>
      <c r="CP3327" s="212" t="s">
        <v>35466</v>
      </c>
      <c r="CQ3327" s="212" t="s">
        <v>35467</v>
      </c>
      <c r="CR3327" s="212" t="s">
        <v>35468</v>
      </c>
      <c r="CS3327" s="44">
        <v>3325</v>
      </c>
      <c r="CT3327" s="44" t="s">
        <v>35469</v>
      </c>
      <c r="CU3327" s="214">
        <v>11345</v>
      </c>
      <c r="CV3327" s="212" t="s">
        <v>35470</v>
      </c>
      <c r="CW3327" s="212" t="s">
        <v>985</v>
      </c>
      <c r="CX3327" s="44" t="s">
        <v>5089</v>
      </c>
      <c r="CY3327" s="78">
        <v>44196</v>
      </c>
      <c r="CZ3327" s="215" t="s">
        <v>640</v>
      </c>
      <c r="DA3327" s="212" t="s">
        <v>512</v>
      </c>
      <c r="DB3327" s="44" t="s">
        <v>641</v>
      </c>
      <c r="DC3327" s="44" t="s">
        <v>986</v>
      </c>
      <c r="DD3327" s="44" t="s">
        <v>532</v>
      </c>
    </row>
    <row r="3328" spans="83:108">
      <c r="CE3328" s="212"/>
      <c r="CF3328" s="213">
        <f>IF(ISNUMBER(SEARCH($H$2,$CG$3:$CG$3874)),MAX($CF$2:CF3327)+1,0)</f>
        <v>0</v>
      </c>
      <c r="CG3328" s="212" t="s">
        <v>35471</v>
      </c>
      <c r="CH3328" s="212"/>
      <c r="CI3328" s="212"/>
      <c r="CJ3328" s="213" t="str">
        <f>IFERROR(VLOOKUP(ROWS($CJ$3:CJ3328),CF3328:$CG$3874,2,0),"")</f>
        <v/>
      </c>
      <c r="CK3328" s="212" t="s">
        <v>35472</v>
      </c>
      <c r="CL3328" s="212" t="s">
        <v>35473</v>
      </c>
      <c r="CM3328" s="78">
        <v>44196</v>
      </c>
      <c r="CN3328" s="212" t="s">
        <v>35474</v>
      </c>
      <c r="CO3328" s="212" t="s">
        <v>35475</v>
      </c>
      <c r="CP3328" s="212" t="s">
        <v>35476</v>
      </c>
      <c r="CQ3328" s="212" t="s">
        <v>35477</v>
      </c>
      <c r="CR3328" s="212" t="s">
        <v>35478</v>
      </c>
      <c r="CS3328" s="44">
        <v>3326</v>
      </c>
      <c r="CT3328" s="44" t="s">
        <v>35479</v>
      </c>
      <c r="CU3328" s="214">
        <v>4283</v>
      </c>
      <c r="CV3328" s="212" t="s">
        <v>35480</v>
      </c>
      <c r="CW3328" s="212" t="s">
        <v>985</v>
      </c>
      <c r="CX3328" s="44" t="s">
        <v>2490</v>
      </c>
      <c r="CY3328" s="78">
        <v>44196</v>
      </c>
      <c r="CZ3328" s="215" t="s">
        <v>640</v>
      </c>
      <c r="DA3328" s="212" t="s">
        <v>512</v>
      </c>
      <c r="DB3328" s="44" t="s">
        <v>802</v>
      </c>
      <c r="DC3328" s="44" t="s">
        <v>35481</v>
      </c>
      <c r="DD3328" s="44" t="s">
        <v>532</v>
      </c>
    </row>
    <row r="3329" spans="83:108">
      <c r="CE3329" s="212"/>
      <c r="CF3329" s="213">
        <f>IF(ISNUMBER(SEARCH($H$2,$CG$3:$CG$3874)),MAX($CF$2:CF3328)+1,0)</f>
        <v>0</v>
      </c>
      <c r="CG3329" s="212" t="s">
        <v>35482</v>
      </c>
      <c r="CH3329" s="212"/>
      <c r="CI3329" s="212"/>
      <c r="CJ3329" s="213" t="str">
        <f>IFERROR(VLOOKUP(ROWS($CJ$3:CJ3329),CF3329:$CG$3874,2,0),"")</f>
        <v/>
      </c>
      <c r="CK3329" s="212" t="s">
        <v>35483</v>
      </c>
      <c r="CL3329" s="212" t="s">
        <v>35484</v>
      </c>
      <c r="CM3329" s="78">
        <v>44196</v>
      </c>
      <c r="CN3329" s="212" t="s">
        <v>35485</v>
      </c>
      <c r="CO3329" s="212" t="s">
        <v>35486</v>
      </c>
      <c r="CP3329" s="212" t="s">
        <v>35487</v>
      </c>
      <c r="CQ3329" s="212" t="s">
        <v>35488</v>
      </c>
      <c r="CR3329" s="212" t="s">
        <v>35489</v>
      </c>
      <c r="CS3329" s="44">
        <v>3327</v>
      </c>
      <c r="CT3329" s="44" t="s">
        <v>35490</v>
      </c>
      <c r="CU3329" s="214">
        <v>7024</v>
      </c>
      <c r="CV3329" s="212" t="s">
        <v>35491</v>
      </c>
      <c r="CW3329" s="212" t="s">
        <v>985</v>
      </c>
      <c r="CX3329" s="44" t="s">
        <v>7433</v>
      </c>
      <c r="CY3329" s="78">
        <v>44196</v>
      </c>
      <c r="CZ3329" s="215" t="s">
        <v>640</v>
      </c>
      <c r="DA3329" s="212" t="s">
        <v>512</v>
      </c>
      <c r="DB3329" s="44" t="s">
        <v>547</v>
      </c>
      <c r="DC3329" s="44" t="s">
        <v>12992</v>
      </c>
      <c r="DD3329" s="44" t="s">
        <v>532</v>
      </c>
    </row>
    <row r="3330" spans="83:108">
      <c r="CE3330" s="212"/>
      <c r="CF3330" s="213">
        <f>IF(ISNUMBER(SEARCH($H$2,$CG$3:$CG$3874)),MAX($CF$2:CF3329)+1,0)</f>
        <v>0</v>
      </c>
      <c r="CG3330" s="212" t="s">
        <v>35492</v>
      </c>
      <c r="CH3330" s="212"/>
      <c r="CI3330" s="212"/>
      <c r="CJ3330" s="213" t="str">
        <f>IFERROR(VLOOKUP(ROWS($CJ$3:CJ3330),CF3330:$CG$3874,2,0),"")</f>
        <v/>
      </c>
      <c r="CK3330" s="212" t="s">
        <v>35493</v>
      </c>
      <c r="CL3330" s="212" t="s">
        <v>35494</v>
      </c>
      <c r="CM3330" s="78">
        <v>43131</v>
      </c>
      <c r="CN3330" s="212" t="s">
        <v>35495</v>
      </c>
      <c r="CO3330" s="212" t="s">
        <v>35496</v>
      </c>
      <c r="CP3330" s="212" t="s">
        <v>35497</v>
      </c>
      <c r="CQ3330" s="212" t="s">
        <v>35498</v>
      </c>
      <c r="CR3330" s="212" t="s">
        <v>35499</v>
      </c>
      <c r="CS3330" s="44">
        <v>3328</v>
      </c>
      <c r="CT3330" s="44" t="s">
        <v>35500</v>
      </c>
      <c r="CU3330" s="214">
        <v>15572</v>
      </c>
      <c r="CV3330" s="212" t="s">
        <v>35501</v>
      </c>
      <c r="CW3330" s="212" t="s">
        <v>3071</v>
      </c>
      <c r="CX3330" s="44" t="s">
        <v>3072</v>
      </c>
      <c r="CY3330" s="78">
        <v>43131</v>
      </c>
      <c r="CZ3330" s="215" t="s">
        <v>601</v>
      </c>
      <c r="DA3330" s="212" t="s">
        <v>512</v>
      </c>
      <c r="DB3330" s="44" t="s">
        <v>655</v>
      </c>
      <c r="DC3330" s="44" t="s">
        <v>35502</v>
      </c>
      <c r="DD3330" s="44" t="s">
        <v>532</v>
      </c>
    </row>
    <row r="3331" spans="83:108">
      <c r="CE3331" s="212"/>
      <c r="CF3331" s="213">
        <f>IF(ISNUMBER(SEARCH($H$2,$CG$3:$CG$3874)),MAX($CF$2:CF3330)+1,0)</f>
        <v>0</v>
      </c>
      <c r="CG3331" s="212" t="s">
        <v>35503</v>
      </c>
      <c r="CH3331" s="212"/>
      <c r="CI3331" s="212"/>
      <c r="CJ3331" s="213" t="str">
        <f>IFERROR(VLOOKUP(ROWS($CJ$3:CJ3331),CF3331:$CG$3874,2,0),"")</f>
        <v/>
      </c>
      <c r="CK3331" s="212" t="s">
        <v>35504</v>
      </c>
      <c r="CL3331" s="212" t="s">
        <v>35505</v>
      </c>
      <c r="CM3331" s="78">
        <v>44561</v>
      </c>
      <c r="CN3331" s="212" t="s">
        <v>35506</v>
      </c>
      <c r="CO3331" s="212" t="s">
        <v>35507</v>
      </c>
      <c r="CP3331" s="212" t="s">
        <v>35508</v>
      </c>
      <c r="CQ3331" s="212" t="s">
        <v>35509</v>
      </c>
      <c r="CR3331" s="212" t="s">
        <v>35510</v>
      </c>
      <c r="CS3331" s="44">
        <v>3329</v>
      </c>
      <c r="CT3331" s="44" t="s">
        <v>35511</v>
      </c>
      <c r="CU3331" s="214">
        <v>10568</v>
      </c>
      <c r="CV3331" s="212" t="s">
        <v>35512</v>
      </c>
      <c r="CW3331" s="212" t="s">
        <v>13068</v>
      </c>
      <c r="CX3331" s="44" t="s">
        <v>1156</v>
      </c>
      <c r="CY3331" s="78">
        <v>44561</v>
      </c>
      <c r="CZ3331" s="215" t="s">
        <v>601</v>
      </c>
      <c r="DA3331" s="212" t="s">
        <v>737</v>
      </c>
      <c r="DB3331" s="44" t="s">
        <v>655</v>
      </c>
      <c r="DC3331" s="44" t="s">
        <v>15126</v>
      </c>
      <c r="DD3331" s="44" t="s">
        <v>532</v>
      </c>
    </row>
    <row r="3332" spans="83:108">
      <c r="CE3332" s="212"/>
      <c r="CF3332" s="213">
        <f>IF(ISNUMBER(SEARCH($H$2,$CG$3:$CG$3874)),MAX($CF$2:CF3331)+1,0)</f>
        <v>0</v>
      </c>
      <c r="CG3332" s="212" t="s">
        <v>35513</v>
      </c>
      <c r="CH3332" s="212"/>
      <c r="CI3332" s="212"/>
      <c r="CJ3332" s="213" t="str">
        <f>IFERROR(VLOOKUP(ROWS($CJ$3:CJ3332),CF3332:$CG$3874,2,0),"")</f>
        <v/>
      </c>
      <c r="CK3332" s="212" t="s">
        <v>35514</v>
      </c>
      <c r="CL3332" s="212" t="s">
        <v>35515</v>
      </c>
      <c r="CM3332" s="78">
        <v>43585</v>
      </c>
      <c r="CN3332" s="212" t="s">
        <v>35516</v>
      </c>
      <c r="CO3332" s="212" t="s">
        <v>35517</v>
      </c>
      <c r="CP3332" s="212" t="s">
        <v>35518</v>
      </c>
      <c r="CQ3332" s="212" t="s">
        <v>35519</v>
      </c>
      <c r="CR3332" s="212" t="s">
        <v>35520</v>
      </c>
      <c r="CS3332" s="44">
        <v>3330</v>
      </c>
      <c r="CT3332" s="44" t="s">
        <v>35521</v>
      </c>
      <c r="CU3332" s="214">
        <v>15168</v>
      </c>
      <c r="CV3332" s="212" t="s">
        <v>35522</v>
      </c>
      <c r="CW3332" s="212" t="s">
        <v>559</v>
      </c>
      <c r="CX3332" s="44" t="s">
        <v>2550</v>
      </c>
      <c r="CY3332" s="78">
        <v>43585</v>
      </c>
      <c r="CZ3332" s="215" t="s">
        <v>576</v>
      </c>
      <c r="DA3332" s="212" t="s">
        <v>561</v>
      </c>
      <c r="DB3332" s="44" t="s">
        <v>626</v>
      </c>
      <c r="DC3332" s="44" t="s">
        <v>588</v>
      </c>
      <c r="DD3332" s="44" t="s">
        <v>532</v>
      </c>
    </row>
    <row r="3333" spans="83:108">
      <c r="CE3333" s="212"/>
      <c r="CF3333" s="213">
        <f>IF(ISNUMBER(SEARCH($H$2,$CG$3:$CG$3874)),MAX($CF$2:CF3332)+1,0)</f>
        <v>0</v>
      </c>
      <c r="CG3333" s="212" t="s">
        <v>35523</v>
      </c>
      <c r="CH3333" s="212"/>
      <c r="CI3333" s="212"/>
      <c r="CJ3333" s="213" t="str">
        <f>IFERROR(VLOOKUP(ROWS($CJ$3:CJ3333),CF3333:$CG$3874,2,0),"")</f>
        <v/>
      </c>
      <c r="CK3333" s="212" t="s">
        <v>35524</v>
      </c>
      <c r="CL3333" s="212" t="s">
        <v>35525</v>
      </c>
      <c r="CM3333" s="78">
        <v>44926</v>
      </c>
      <c r="CN3333" s="212" t="s">
        <v>35526</v>
      </c>
      <c r="CO3333" s="212" t="s">
        <v>35527</v>
      </c>
      <c r="CP3333" s="212" t="s">
        <v>35528</v>
      </c>
      <c r="CQ3333" s="212" t="s">
        <v>35529</v>
      </c>
      <c r="CR3333" s="212" t="s">
        <v>35530</v>
      </c>
      <c r="CS3333" s="44">
        <v>3331</v>
      </c>
      <c r="CT3333" s="44" t="s">
        <v>35531</v>
      </c>
      <c r="CU3333" s="214">
        <v>16314</v>
      </c>
      <c r="CV3333" s="212" t="s">
        <v>35532</v>
      </c>
      <c r="CW3333" s="212" t="s">
        <v>707</v>
      </c>
      <c r="CX3333" s="44" t="s">
        <v>2490</v>
      </c>
      <c r="CY3333" s="78">
        <v>44926</v>
      </c>
      <c r="CZ3333" s="215" t="s">
        <v>511</v>
      </c>
      <c r="DA3333" s="212" t="s">
        <v>512</v>
      </c>
      <c r="DB3333" s="44" t="s">
        <v>655</v>
      </c>
      <c r="DC3333" s="44" t="s">
        <v>35533</v>
      </c>
      <c r="DD3333" s="44" t="s">
        <v>515</v>
      </c>
    </row>
    <row r="3334" spans="83:108">
      <c r="CF3334" s="213">
        <f>IF(ISNUMBER(SEARCH($H$2,$CG$3:$CG$3874)),MAX($CF$2:CF3333)+1,0)</f>
        <v>0</v>
      </c>
      <c r="CG3334" s="212" t="s">
        <v>35534</v>
      </c>
      <c r="CH3334" s="212"/>
      <c r="CI3334" s="212"/>
      <c r="CJ3334" s="213" t="str">
        <f>IFERROR(VLOOKUP(ROWS($CJ$3:CJ3334),CF3334:$CG$3874,2,0),"")</f>
        <v/>
      </c>
      <c r="CK3334" s="212" t="s">
        <v>35535</v>
      </c>
      <c r="CL3334" s="212" t="s">
        <v>35536</v>
      </c>
      <c r="CM3334" s="78">
        <v>43131</v>
      </c>
      <c r="CN3334" s="212" t="s">
        <v>35537</v>
      </c>
      <c r="CO3334" s="212" t="s">
        <v>35538</v>
      </c>
      <c r="CP3334" s="212" t="s">
        <v>35539</v>
      </c>
      <c r="CQ3334" s="212" t="s">
        <v>35540</v>
      </c>
      <c r="CR3334" s="212" t="s">
        <v>35541</v>
      </c>
      <c r="CS3334" s="44">
        <v>3332</v>
      </c>
      <c r="CT3334" s="44" t="s">
        <v>35542</v>
      </c>
      <c r="CU3334" s="214">
        <v>14062</v>
      </c>
      <c r="CV3334" s="212" t="s">
        <v>35543</v>
      </c>
      <c r="CW3334" s="212" t="s">
        <v>3071</v>
      </c>
      <c r="CX3334" s="44" t="s">
        <v>3072</v>
      </c>
      <c r="CY3334" s="78">
        <v>43131</v>
      </c>
      <c r="CZ3334" s="215" t="s">
        <v>601</v>
      </c>
      <c r="DA3334" s="212" t="s">
        <v>512</v>
      </c>
      <c r="DB3334" s="44" t="s">
        <v>655</v>
      </c>
      <c r="DC3334" s="44" t="s">
        <v>35544</v>
      </c>
      <c r="DD3334" s="44" t="s">
        <v>532</v>
      </c>
    </row>
    <row r="3335" spans="83:108">
      <c r="CF3335" s="213">
        <f>IF(ISNUMBER(SEARCH($H$2,$CG$3:$CG$3874)),MAX($CF$2:CF3334)+1,0)</f>
        <v>0</v>
      </c>
      <c r="CG3335" s="218" t="s">
        <v>45771</v>
      </c>
      <c r="CJ3335" s="213" t="str">
        <f>IFERROR(VLOOKUP(ROWS($CJ$3:CJ3335),CF3335:$CG$3874,2,0),"")</f>
        <v/>
      </c>
    </row>
    <row r="3336" spans="83:108">
      <c r="CF3336" s="213">
        <f>IF(ISNUMBER(SEARCH($H$2,$CG$3:$CG$3874)),MAX($CF$2:CF3335)+1,0)</f>
        <v>0</v>
      </c>
      <c r="CG3336" s="218" t="s">
        <v>45772</v>
      </c>
      <c r="CJ3336" s="213" t="str">
        <f>IFERROR(VLOOKUP(ROWS($CJ$3:CJ3336),CF3336:$CG$3874,2,0),"")</f>
        <v/>
      </c>
    </row>
    <row r="3337" spans="83:108">
      <c r="CF3337" s="213">
        <f>IF(ISNUMBER(SEARCH($H$2,$CG$3:$CG$3874)),MAX($CF$2:CF3336)+1,0)</f>
        <v>0</v>
      </c>
      <c r="CG3337" s="218" t="s">
        <v>45773</v>
      </c>
      <c r="CJ3337" s="213" t="str">
        <f>IFERROR(VLOOKUP(ROWS($CJ$3:CJ3337),CF3337:$CG$3874,2,0),"")</f>
        <v/>
      </c>
    </row>
    <row r="3338" spans="83:108">
      <c r="CF3338" s="213">
        <f>IF(ISNUMBER(SEARCH($H$2,$CG$3:$CG$3874)),MAX($CF$2:CF3337)+1,0)</f>
        <v>0</v>
      </c>
      <c r="CG3338" s="218" t="s">
        <v>45774</v>
      </c>
      <c r="CJ3338" s="213" t="str">
        <f>IFERROR(VLOOKUP(ROWS($CJ$3:CJ3338),CF3338:$CG$3874,2,0),"")</f>
        <v/>
      </c>
    </row>
    <row r="3339" spans="83:108">
      <c r="CF3339" s="213">
        <f>IF(ISNUMBER(SEARCH($H$2,$CG$3:$CG$3874)),MAX($CF$2:CF3338)+1,0)</f>
        <v>0</v>
      </c>
      <c r="CG3339" s="218" t="s">
        <v>45775</v>
      </c>
      <c r="CJ3339" s="213" t="str">
        <f>IFERROR(VLOOKUP(ROWS($CJ$3:CJ3339),CF3339:$CG$3874,2,0),"")</f>
        <v/>
      </c>
    </row>
    <row r="3340" spans="83:108">
      <c r="CF3340" s="213">
        <f>IF(ISNUMBER(SEARCH($H$2,$CG$3:$CG$3874)),MAX($CF$2:CF3339)+1,0)</f>
        <v>0</v>
      </c>
      <c r="CG3340" s="218" t="s">
        <v>45776</v>
      </c>
      <c r="CJ3340" s="213" t="str">
        <f>IFERROR(VLOOKUP(ROWS($CJ$3:CJ3340),CF3340:$CG$3874,2,0),"")</f>
        <v/>
      </c>
    </row>
    <row r="3341" spans="83:108">
      <c r="CF3341" s="213">
        <f>IF(ISNUMBER(SEARCH($H$2,$CG$3:$CG$3874)),MAX($CF$2:CF3340)+1,0)</f>
        <v>0</v>
      </c>
      <c r="CG3341" s="218" t="s">
        <v>45777</v>
      </c>
      <c r="CJ3341" s="213" t="str">
        <f>IFERROR(VLOOKUP(ROWS($CJ$3:CJ3341),CF3341:$CG$3874,2,0),"")</f>
        <v/>
      </c>
    </row>
    <row r="3342" spans="83:108">
      <c r="CF3342" s="213">
        <f>IF(ISNUMBER(SEARCH($H$2,$CG$3:$CG$3874)),MAX($CF$2:CF3341)+1,0)</f>
        <v>0</v>
      </c>
      <c r="CG3342" s="218" t="s">
        <v>45778</v>
      </c>
      <c r="CJ3342" s="213" t="str">
        <f>IFERROR(VLOOKUP(ROWS($CJ$3:CJ3342),CF3342:$CG$3874,2,0),"")</f>
        <v/>
      </c>
    </row>
    <row r="3343" spans="83:108">
      <c r="CF3343" s="213">
        <f>IF(ISNUMBER(SEARCH($H$2,$CG$3:$CG$3874)),MAX($CF$2:CF3342)+1,0)</f>
        <v>0</v>
      </c>
      <c r="CG3343" s="218" t="s">
        <v>45779</v>
      </c>
      <c r="CJ3343" s="213" t="str">
        <f>IFERROR(VLOOKUP(ROWS($CJ$3:CJ3343),CF3343:$CG$3874,2,0),"")</f>
        <v/>
      </c>
    </row>
    <row r="3344" spans="83:108">
      <c r="CF3344" s="213">
        <f>IF(ISNUMBER(SEARCH($H$2,$CG$3:$CG$3874)),MAX($CF$2:CF3343)+1,0)</f>
        <v>0</v>
      </c>
      <c r="CG3344" s="218" t="s">
        <v>45780</v>
      </c>
      <c r="CJ3344" s="213" t="str">
        <f>IFERROR(VLOOKUP(ROWS($CJ$3:CJ3344),CF3344:$CG$3874,2,0),"")</f>
        <v/>
      </c>
    </row>
    <row r="3345" spans="84:88">
      <c r="CF3345" s="213">
        <f>IF(ISNUMBER(SEARCH($H$2,$CG$3:$CG$3874)),MAX($CF$2:CF3344)+1,0)</f>
        <v>0</v>
      </c>
      <c r="CG3345" s="218" t="s">
        <v>45781</v>
      </c>
      <c r="CJ3345" s="213" t="str">
        <f>IFERROR(VLOOKUP(ROWS($CJ$3:CJ3345),CF3345:$CG$3874,2,0),"")</f>
        <v/>
      </c>
    </row>
    <row r="3346" spans="84:88">
      <c r="CF3346" s="213">
        <f>IF(ISNUMBER(SEARCH($H$2,$CG$3:$CG$3874)),MAX($CF$2:CF3345)+1,0)</f>
        <v>0</v>
      </c>
      <c r="CG3346" s="218" t="s">
        <v>45782</v>
      </c>
      <c r="CJ3346" s="213" t="str">
        <f>IFERROR(VLOOKUP(ROWS($CJ$3:CJ3346),CF3346:$CG$3874,2,0),"")</f>
        <v/>
      </c>
    </row>
    <row r="3347" spans="84:88">
      <c r="CF3347" s="213">
        <f>IF(ISNUMBER(SEARCH($H$2,$CG$3:$CG$3874)),MAX($CF$2:CF3346)+1,0)</f>
        <v>0</v>
      </c>
      <c r="CG3347" s="218" t="s">
        <v>45783</v>
      </c>
      <c r="CJ3347" s="213" t="str">
        <f>IFERROR(VLOOKUP(ROWS($CJ$3:CJ3347),CF3347:$CG$3874,2,0),"")</f>
        <v/>
      </c>
    </row>
    <row r="3348" spans="84:88">
      <c r="CF3348" s="213">
        <f>IF(ISNUMBER(SEARCH($H$2,$CG$3:$CG$3874)),MAX($CF$2:CF3347)+1,0)</f>
        <v>0</v>
      </c>
      <c r="CG3348" s="218" t="s">
        <v>45784</v>
      </c>
      <c r="CJ3348" s="213" t="str">
        <f>IFERROR(VLOOKUP(ROWS($CJ$3:CJ3348),CF3348:$CG$3874,2,0),"")</f>
        <v/>
      </c>
    </row>
    <row r="3349" spans="84:88">
      <c r="CF3349" s="213">
        <f>IF(ISNUMBER(SEARCH($H$2,$CG$3:$CG$3874)),MAX($CF$2:CF3348)+1,0)</f>
        <v>0</v>
      </c>
      <c r="CG3349" s="218" t="s">
        <v>45785</v>
      </c>
      <c r="CJ3349" s="213" t="str">
        <f>IFERROR(VLOOKUP(ROWS($CJ$3:CJ3349),CF3349:$CG$3874,2,0),"")</f>
        <v/>
      </c>
    </row>
    <row r="3350" spans="84:88">
      <c r="CF3350" s="213">
        <f>IF(ISNUMBER(SEARCH($H$2,$CG$3:$CG$3874)),MAX($CF$2:CF3349)+1,0)</f>
        <v>0</v>
      </c>
      <c r="CG3350" s="218" t="s">
        <v>45786</v>
      </c>
      <c r="CJ3350" s="213" t="str">
        <f>IFERROR(VLOOKUP(ROWS($CJ$3:CJ3350),CF3350:$CG$3874,2,0),"")</f>
        <v/>
      </c>
    </row>
    <row r="3351" spans="84:88">
      <c r="CF3351" s="213">
        <f>IF(ISNUMBER(SEARCH($H$2,$CG$3:$CG$3874)),MAX($CF$2:CF3350)+1,0)</f>
        <v>0</v>
      </c>
      <c r="CG3351" s="218" t="s">
        <v>45787</v>
      </c>
      <c r="CJ3351" s="213" t="str">
        <f>IFERROR(VLOOKUP(ROWS($CJ$3:CJ3351),CF3351:$CG$3874,2,0),"")</f>
        <v/>
      </c>
    </row>
    <row r="3352" spans="84:88">
      <c r="CF3352" s="213">
        <f>IF(ISNUMBER(SEARCH($H$2,$CG$3:$CG$3874)),MAX($CF$2:CF3351)+1,0)</f>
        <v>0</v>
      </c>
      <c r="CG3352" s="218" t="s">
        <v>45788</v>
      </c>
      <c r="CJ3352" s="213" t="str">
        <f>IFERROR(VLOOKUP(ROWS($CJ$3:CJ3352),CF3352:$CG$3874,2,0),"")</f>
        <v/>
      </c>
    </row>
    <row r="3353" spans="84:88">
      <c r="CF3353" s="213">
        <f>IF(ISNUMBER(SEARCH($H$2,$CG$3:$CG$3874)),MAX($CF$2:CF3352)+1,0)</f>
        <v>0</v>
      </c>
      <c r="CG3353" s="218" t="s">
        <v>45789</v>
      </c>
      <c r="CJ3353" s="213" t="str">
        <f>IFERROR(VLOOKUP(ROWS($CJ$3:CJ3353),CF3353:$CG$3874,2,0),"")</f>
        <v/>
      </c>
    </row>
    <row r="3354" spans="84:88">
      <c r="CF3354" s="213">
        <f>IF(ISNUMBER(SEARCH($H$2,$CG$3:$CG$3874)),MAX($CF$2:CF3353)+1,0)</f>
        <v>0</v>
      </c>
      <c r="CG3354" s="218" t="s">
        <v>45790</v>
      </c>
      <c r="CJ3354" s="213" t="str">
        <f>IFERROR(VLOOKUP(ROWS($CJ$3:CJ3354),CF3354:$CG$3874,2,0),"")</f>
        <v/>
      </c>
    </row>
    <row r="3355" spans="84:88">
      <c r="CF3355" s="213">
        <f>IF(ISNUMBER(SEARCH($H$2,$CG$3:$CG$3874)),MAX($CF$2:CF3354)+1,0)</f>
        <v>0</v>
      </c>
      <c r="CG3355" s="218" t="s">
        <v>45791</v>
      </c>
      <c r="CJ3355" s="213" t="str">
        <f>IFERROR(VLOOKUP(ROWS($CJ$3:CJ3355),CF3355:$CG$3874,2,0),"")</f>
        <v/>
      </c>
    </row>
    <row r="3356" spans="84:88">
      <c r="CF3356" s="213">
        <f>IF(ISNUMBER(SEARCH($H$2,$CG$3:$CG$3874)),MAX($CF$2:CF3355)+1,0)</f>
        <v>0</v>
      </c>
      <c r="CG3356" s="218" t="s">
        <v>45792</v>
      </c>
      <c r="CJ3356" s="213" t="str">
        <f>IFERROR(VLOOKUP(ROWS($CJ$3:CJ3356),CF3356:$CG$3874,2,0),"")</f>
        <v/>
      </c>
    </row>
    <row r="3357" spans="84:88">
      <c r="CF3357" s="213">
        <f>IF(ISNUMBER(SEARCH($H$2,$CG$3:$CG$3874)),MAX($CF$2:CF3356)+1,0)</f>
        <v>0</v>
      </c>
      <c r="CG3357" s="218" t="s">
        <v>45793</v>
      </c>
      <c r="CJ3357" s="213" t="str">
        <f>IFERROR(VLOOKUP(ROWS($CJ$3:CJ3357),CF3357:$CG$3874,2,0),"")</f>
        <v/>
      </c>
    </row>
    <row r="3358" spans="84:88">
      <c r="CF3358" s="213">
        <f>IF(ISNUMBER(SEARCH($H$2,$CG$3:$CG$3874)),MAX($CF$2:CF3357)+1,0)</f>
        <v>0</v>
      </c>
      <c r="CG3358" s="218" t="s">
        <v>45794</v>
      </c>
      <c r="CJ3358" s="213" t="str">
        <f>IFERROR(VLOOKUP(ROWS($CJ$3:CJ3358),CF3358:$CG$3874,2,0),"")</f>
        <v/>
      </c>
    </row>
    <row r="3359" spans="84:88">
      <c r="CF3359" s="213">
        <f>IF(ISNUMBER(SEARCH($H$2,$CG$3:$CG$3874)),MAX($CF$2:CF3358)+1,0)</f>
        <v>0</v>
      </c>
      <c r="CG3359" s="218" t="s">
        <v>45795</v>
      </c>
      <c r="CJ3359" s="213" t="str">
        <f>IFERROR(VLOOKUP(ROWS($CJ$3:CJ3359),CF3359:$CG$3874,2,0),"")</f>
        <v/>
      </c>
    </row>
    <row r="3360" spans="84:88">
      <c r="CF3360" s="213">
        <f>IF(ISNUMBER(SEARCH($H$2,$CG$3:$CG$3874)),MAX($CF$2:CF3359)+1,0)</f>
        <v>0</v>
      </c>
      <c r="CG3360" s="218" t="s">
        <v>45796</v>
      </c>
      <c r="CJ3360" s="213" t="str">
        <f>IFERROR(VLOOKUP(ROWS($CJ$3:CJ3360),CF3360:$CG$3874,2,0),"")</f>
        <v/>
      </c>
    </row>
    <row r="3361" spans="84:88">
      <c r="CF3361" s="213">
        <f>IF(ISNUMBER(SEARCH($H$2,$CG$3:$CG$3874)),MAX($CF$2:CF3360)+1,0)</f>
        <v>0</v>
      </c>
      <c r="CG3361" s="218" t="s">
        <v>45797</v>
      </c>
      <c r="CJ3361" s="213" t="str">
        <f>IFERROR(VLOOKUP(ROWS($CJ$3:CJ3361),CF3361:$CG$3874,2,0),"")</f>
        <v/>
      </c>
    </row>
    <row r="3362" spans="84:88">
      <c r="CF3362" s="213">
        <f>IF(ISNUMBER(SEARCH($H$2,$CG$3:$CG$3874)),MAX($CF$2:CF3361)+1,0)</f>
        <v>0</v>
      </c>
      <c r="CG3362" s="218" t="s">
        <v>45798</v>
      </c>
      <c r="CJ3362" s="213" t="str">
        <f>IFERROR(VLOOKUP(ROWS($CJ$3:CJ3362),CF3362:$CG$3874,2,0),"")</f>
        <v/>
      </c>
    </row>
    <row r="3363" spans="84:88">
      <c r="CF3363" s="213">
        <f>IF(ISNUMBER(SEARCH($H$2,$CG$3:$CG$3874)),MAX($CF$2:CF3362)+1,0)</f>
        <v>0</v>
      </c>
      <c r="CG3363" s="218" t="s">
        <v>45799</v>
      </c>
      <c r="CJ3363" s="213" t="str">
        <f>IFERROR(VLOOKUP(ROWS($CJ$3:CJ3363),CF3363:$CG$3874,2,0),"")</f>
        <v/>
      </c>
    </row>
    <row r="3364" spans="84:88">
      <c r="CF3364" s="213">
        <f>IF(ISNUMBER(SEARCH($H$2,$CG$3:$CG$3874)),MAX($CF$2:CF3363)+1,0)</f>
        <v>0</v>
      </c>
      <c r="CG3364" s="218" t="s">
        <v>45800</v>
      </c>
      <c r="CJ3364" s="213" t="str">
        <f>IFERROR(VLOOKUP(ROWS($CJ$3:CJ3364),CF3364:$CG$3874,2,0),"")</f>
        <v/>
      </c>
    </row>
    <row r="3365" spans="84:88">
      <c r="CF3365" s="213">
        <f>IF(ISNUMBER(SEARCH($H$2,$CG$3:$CG$3874)),MAX($CF$2:CF3364)+1,0)</f>
        <v>0</v>
      </c>
      <c r="CG3365" s="218" t="s">
        <v>45801</v>
      </c>
      <c r="CJ3365" s="213" t="str">
        <f>IFERROR(VLOOKUP(ROWS($CJ$3:CJ3365),CF3365:$CG$3874,2,0),"")</f>
        <v/>
      </c>
    </row>
    <row r="3366" spans="84:88">
      <c r="CF3366" s="213">
        <f>IF(ISNUMBER(SEARCH($H$2,$CG$3:$CG$3874)),MAX($CF$2:CF3365)+1,0)</f>
        <v>0</v>
      </c>
      <c r="CG3366" s="218" t="s">
        <v>45802</v>
      </c>
      <c r="CJ3366" s="213" t="str">
        <f>IFERROR(VLOOKUP(ROWS($CJ$3:CJ3366),CF3366:$CG$3874,2,0),"")</f>
        <v/>
      </c>
    </row>
    <row r="3367" spans="84:88">
      <c r="CF3367" s="213">
        <f>IF(ISNUMBER(SEARCH($H$2,$CG$3:$CG$3874)),MAX($CF$2:CF3366)+1,0)</f>
        <v>0</v>
      </c>
      <c r="CG3367" s="218" t="s">
        <v>45803</v>
      </c>
      <c r="CJ3367" s="213" t="str">
        <f>IFERROR(VLOOKUP(ROWS($CJ$3:CJ3367),CF3367:$CG$3874,2,0),"")</f>
        <v/>
      </c>
    </row>
    <row r="3368" spans="84:88">
      <c r="CF3368" s="213">
        <f>IF(ISNUMBER(SEARCH($H$2,$CG$3:$CG$3874)),MAX($CF$2:CF3367)+1,0)</f>
        <v>0</v>
      </c>
      <c r="CG3368" s="218" t="s">
        <v>45804</v>
      </c>
      <c r="CJ3368" s="213" t="str">
        <f>IFERROR(VLOOKUP(ROWS($CJ$3:CJ3368),CF3368:$CG$3874,2,0),"")</f>
        <v/>
      </c>
    </row>
    <row r="3369" spans="84:88">
      <c r="CF3369" s="213">
        <f>IF(ISNUMBER(SEARCH($H$2,$CG$3:$CG$3874)),MAX($CF$2:CF3368)+1,0)</f>
        <v>0</v>
      </c>
      <c r="CG3369" s="218" t="s">
        <v>45805</v>
      </c>
      <c r="CJ3369" s="213" t="str">
        <f>IFERROR(VLOOKUP(ROWS($CJ$3:CJ3369),CF3369:$CG$3874,2,0),"")</f>
        <v/>
      </c>
    </row>
    <row r="3370" spans="84:88">
      <c r="CF3370" s="213">
        <f>IF(ISNUMBER(SEARCH($H$2,$CG$3:$CG$3874)),MAX($CF$2:CF3369)+1,0)</f>
        <v>0</v>
      </c>
      <c r="CG3370" s="218" t="s">
        <v>45806</v>
      </c>
      <c r="CJ3370" s="213" t="str">
        <f>IFERROR(VLOOKUP(ROWS($CJ$3:CJ3370),CF3370:$CG$3874,2,0),"")</f>
        <v/>
      </c>
    </row>
    <row r="3371" spans="84:88">
      <c r="CF3371" s="213">
        <f>IF(ISNUMBER(SEARCH($H$2,$CG$3:$CG$3874)),MAX($CF$2:CF3370)+1,0)</f>
        <v>0</v>
      </c>
      <c r="CG3371" s="218" t="s">
        <v>45807</v>
      </c>
      <c r="CJ3371" s="213" t="str">
        <f>IFERROR(VLOOKUP(ROWS($CJ$3:CJ3371),CF3371:$CG$3874,2,0),"")</f>
        <v/>
      </c>
    </row>
    <row r="3372" spans="84:88">
      <c r="CF3372" s="213">
        <f>IF(ISNUMBER(SEARCH($H$2,$CG$3:$CG$3874)),MAX($CF$2:CF3371)+1,0)</f>
        <v>0</v>
      </c>
      <c r="CG3372" s="218" t="s">
        <v>45808</v>
      </c>
      <c r="CJ3372" s="213" t="str">
        <f>IFERROR(VLOOKUP(ROWS($CJ$3:CJ3372),CF3372:$CG$3874,2,0),"")</f>
        <v/>
      </c>
    </row>
    <row r="3373" spans="84:88">
      <c r="CF3373" s="213">
        <f>IF(ISNUMBER(SEARCH($H$2,$CG$3:$CG$3874)),MAX($CF$2:CF3372)+1,0)</f>
        <v>0</v>
      </c>
      <c r="CG3373" s="218" t="s">
        <v>45809</v>
      </c>
      <c r="CJ3373" s="213" t="str">
        <f>IFERROR(VLOOKUP(ROWS($CJ$3:CJ3373),CF3373:$CG$3874,2,0),"")</f>
        <v/>
      </c>
    </row>
    <row r="3374" spans="84:88">
      <c r="CF3374" s="213">
        <f>IF(ISNUMBER(SEARCH($H$2,$CG$3:$CG$3874)),MAX($CF$2:CF3373)+1,0)</f>
        <v>0</v>
      </c>
      <c r="CG3374" s="218" t="s">
        <v>45810</v>
      </c>
      <c r="CJ3374" s="213" t="str">
        <f>IFERROR(VLOOKUP(ROWS($CJ$3:CJ3374),CF3374:$CG$3874,2,0),"")</f>
        <v/>
      </c>
    </row>
    <row r="3375" spans="84:88">
      <c r="CF3375" s="213">
        <f>IF(ISNUMBER(SEARCH($H$2,$CG$3:$CG$3874)),MAX($CF$2:CF3374)+1,0)</f>
        <v>0</v>
      </c>
      <c r="CG3375" s="218" t="s">
        <v>45811</v>
      </c>
      <c r="CJ3375" s="213" t="str">
        <f>IFERROR(VLOOKUP(ROWS($CJ$3:CJ3375),CF3375:$CG$3874,2,0),"")</f>
        <v/>
      </c>
    </row>
    <row r="3376" spans="84:88">
      <c r="CF3376" s="213">
        <f>IF(ISNUMBER(SEARCH($H$2,$CG$3:$CG$3874)),MAX($CF$2:CF3375)+1,0)</f>
        <v>0</v>
      </c>
      <c r="CG3376" s="218" t="s">
        <v>45812</v>
      </c>
      <c r="CJ3376" s="213" t="str">
        <f>IFERROR(VLOOKUP(ROWS($CJ$3:CJ3376),CF3376:$CG$3874,2,0),"")</f>
        <v/>
      </c>
    </row>
    <row r="3377" spans="84:88">
      <c r="CF3377" s="213">
        <f>IF(ISNUMBER(SEARCH($H$2,$CG$3:$CG$3874)),MAX($CF$2:CF3376)+1,0)</f>
        <v>0</v>
      </c>
      <c r="CG3377" s="218" t="s">
        <v>45813</v>
      </c>
      <c r="CJ3377" s="213" t="str">
        <f>IFERROR(VLOOKUP(ROWS($CJ$3:CJ3377),CF3377:$CG$3874,2,0),"")</f>
        <v/>
      </c>
    </row>
    <row r="3378" spans="84:88">
      <c r="CF3378" s="213">
        <f>IF(ISNUMBER(SEARCH($H$2,$CG$3:$CG$3874)),MAX($CF$2:CF3377)+1,0)</f>
        <v>0</v>
      </c>
      <c r="CG3378" s="218" t="s">
        <v>45814</v>
      </c>
      <c r="CJ3378" s="213" t="str">
        <f>IFERROR(VLOOKUP(ROWS($CJ$3:CJ3378),CF3378:$CG$3874,2,0),"")</f>
        <v/>
      </c>
    </row>
    <row r="3379" spans="84:88">
      <c r="CF3379" s="213">
        <f>IF(ISNUMBER(SEARCH($H$2,$CG$3:$CG$3874)),MAX($CF$2:CF3378)+1,0)</f>
        <v>0</v>
      </c>
      <c r="CG3379" s="218" t="s">
        <v>45815</v>
      </c>
      <c r="CJ3379" s="213" t="str">
        <f>IFERROR(VLOOKUP(ROWS($CJ$3:CJ3379),CF3379:$CG$3874,2,0),"")</f>
        <v/>
      </c>
    </row>
    <row r="3380" spans="84:88">
      <c r="CF3380" s="213">
        <f>IF(ISNUMBER(SEARCH($H$2,$CG$3:$CG$3874)),MAX($CF$2:CF3379)+1,0)</f>
        <v>0</v>
      </c>
      <c r="CG3380" s="218" t="s">
        <v>45816</v>
      </c>
      <c r="CJ3380" s="213" t="str">
        <f>IFERROR(VLOOKUP(ROWS($CJ$3:CJ3380),CF3380:$CG$3874,2,0),"")</f>
        <v/>
      </c>
    </row>
    <row r="3381" spans="84:88">
      <c r="CF3381" s="213">
        <f>IF(ISNUMBER(SEARCH($H$2,$CG$3:$CG$3874)),MAX($CF$2:CF3380)+1,0)</f>
        <v>0</v>
      </c>
      <c r="CG3381" s="218" t="s">
        <v>45817</v>
      </c>
      <c r="CJ3381" s="213" t="str">
        <f>IFERROR(VLOOKUP(ROWS($CJ$3:CJ3381),CF3381:$CG$3874,2,0),"")</f>
        <v/>
      </c>
    </row>
    <row r="3382" spans="84:88">
      <c r="CF3382" s="213">
        <f>IF(ISNUMBER(SEARCH($H$2,$CG$3:$CG$3874)),MAX($CF$2:CF3381)+1,0)</f>
        <v>0</v>
      </c>
      <c r="CG3382" s="218" t="s">
        <v>45818</v>
      </c>
      <c r="CJ3382" s="213" t="str">
        <f>IFERROR(VLOOKUP(ROWS($CJ$3:CJ3382),CF3382:$CG$3874,2,0),"")</f>
        <v/>
      </c>
    </row>
    <row r="3383" spans="84:88">
      <c r="CF3383" s="213">
        <f>IF(ISNUMBER(SEARCH($H$2,$CG$3:$CG$3874)),MAX($CF$2:CF3382)+1,0)</f>
        <v>0</v>
      </c>
      <c r="CG3383" s="218" t="s">
        <v>45819</v>
      </c>
      <c r="CJ3383" s="213" t="str">
        <f>IFERROR(VLOOKUP(ROWS($CJ$3:CJ3383),CF3383:$CG$3874,2,0),"")</f>
        <v/>
      </c>
    </row>
    <row r="3384" spans="84:88">
      <c r="CF3384" s="213">
        <f>IF(ISNUMBER(SEARCH($H$2,$CG$3:$CG$3874)),MAX($CF$2:CF3383)+1,0)</f>
        <v>0</v>
      </c>
      <c r="CG3384" s="218" t="s">
        <v>45820</v>
      </c>
      <c r="CJ3384" s="213" t="str">
        <f>IFERROR(VLOOKUP(ROWS($CJ$3:CJ3384),CF3384:$CG$3874,2,0),"")</f>
        <v/>
      </c>
    </row>
    <row r="3385" spans="84:88">
      <c r="CF3385" s="213">
        <f>IF(ISNUMBER(SEARCH($H$2,$CG$3:$CG$3874)),MAX($CF$2:CF3384)+1,0)</f>
        <v>0</v>
      </c>
      <c r="CG3385" s="218" t="s">
        <v>45821</v>
      </c>
      <c r="CJ3385" s="213" t="str">
        <f>IFERROR(VLOOKUP(ROWS($CJ$3:CJ3385),CF3385:$CG$3874,2,0),"")</f>
        <v/>
      </c>
    </row>
    <row r="3386" spans="84:88">
      <c r="CF3386" s="213">
        <f>IF(ISNUMBER(SEARCH($H$2,$CG$3:$CG$3874)),MAX($CF$2:CF3385)+1,0)</f>
        <v>0</v>
      </c>
      <c r="CG3386" s="218" t="s">
        <v>45822</v>
      </c>
      <c r="CJ3386" s="213" t="str">
        <f>IFERROR(VLOOKUP(ROWS($CJ$3:CJ3386),CF3386:$CG$3874,2,0),"")</f>
        <v/>
      </c>
    </row>
    <row r="3387" spans="84:88">
      <c r="CF3387" s="213">
        <f>IF(ISNUMBER(SEARCH($H$2,$CG$3:$CG$3874)),MAX($CF$2:CF3386)+1,0)</f>
        <v>0</v>
      </c>
      <c r="CG3387" s="218" t="s">
        <v>45823</v>
      </c>
      <c r="CJ3387" s="213" t="str">
        <f>IFERROR(VLOOKUP(ROWS($CJ$3:CJ3387),CF3387:$CG$3874,2,0),"")</f>
        <v/>
      </c>
    </row>
    <row r="3388" spans="84:88">
      <c r="CF3388" s="213">
        <f>IF(ISNUMBER(SEARCH($H$2,$CG$3:$CG$3874)),MAX($CF$2:CF3387)+1,0)</f>
        <v>0</v>
      </c>
      <c r="CG3388" s="218" t="s">
        <v>45824</v>
      </c>
      <c r="CJ3388" s="213" t="str">
        <f>IFERROR(VLOOKUP(ROWS($CJ$3:CJ3388),CF3388:$CG$3874,2,0),"")</f>
        <v/>
      </c>
    </row>
    <row r="3389" spans="84:88">
      <c r="CF3389" s="213">
        <f>IF(ISNUMBER(SEARCH($H$2,$CG$3:$CG$3874)),MAX($CF$2:CF3388)+1,0)</f>
        <v>0</v>
      </c>
      <c r="CG3389" s="218" t="s">
        <v>45825</v>
      </c>
      <c r="CJ3389" s="213" t="str">
        <f>IFERROR(VLOOKUP(ROWS($CJ$3:CJ3389),CF3389:$CG$3874,2,0),"")</f>
        <v/>
      </c>
    </row>
    <row r="3390" spans="84:88">
      <c r="CF3390" s="213">
        <f>IF(ISNUMBER(SEARCH($H$2,$CG$3:$CG$3874)),MAX($CF$2:CF3389)+1,0)</f>
        <v>0</v>
      </c>
      <c r="CG3390" s="218" t="s">
        <v>45826</v>
      </c>
      <c r="CJ3390" s="213" t="str">
        <f>IFERROR(VLOOKUP(ROWS($CJ$3:CJ3390),CF3390:$CG$3874,2,0),"")</f>
        <v/>
      </c>
    </row>
    <row r="3391" spans="84:88">
      <c r="CF3391" s="213">
        <f>IF(ISNUMBER(SEARCH($H$2,$CG$3:$CG$3874)),MAX($CF$2:CF3390)+1,0)</f>
        <v>0</v>
      </c>
      <c r="CG3391" s="218" t="s">
        <v>45827</v>
      </c>
      <c r="CJ3391" s="213" t="str">
        <f>IFERROR(VLOOKUP(ROWS($CJ$3:CJ3391),CF3391:$CG$3874,2,0),"")</f>
        <v/>
      </c>
    </row>
    <row r="3392" spans="84:88">
      <c r="CF3392" s="213">
        <f>IF(ISNUMBER(SEARCH($H$2,$CG$3:$CG$3874)),MAX($CF$2:CF3391)+1,0)</f>
        <v>0</v>
      </c>
      <c r="CG3392" s="218" t="s">
        <v>45828</v>
      </c>
      <c r="CJ3392" s="213" t="str">
        <f>IFERROR(VLOOKUP(ROWS($CJ$3:CJ3392),CF3392:$CG$3874,2,0),"")</f>
        <v/>
      </c>
    </row>
    <row r="3393" spans="84:88">
      <c r="CF3393" s="213">
        <f>IF(ISNUMBER(SEARCH($H$2,$CG$3:$CG$3874)),MAX($CF$2:CF3392)+1,0)</f>
        <v>0</v>
      </c>
      <c r="CG3393" s="218" t="s">
        <v>45829</v>
      </c>
      <c r="CJ3393" s="213" t="str">
        <f>IFERROR(VLOOKUP(ROWS($CJ$3:CJ3393),CF3393:$CG$3874,2,0),"")</f>
        <v/>
      </c>
    </row>
    <row r="3394" spans="84:88">
      <c r="CF3394" s="213">
        <f>IF(ISNUMBER(SEARCH($H$2,$CG$3:$CG$3874)),MAX($CF$2:CF3393)+1,0)</f>
        <v>0</v>
      </c>
      <c r="CG3394" s="218" t="s">
        <v>45830</v>
      </c>
      <c r="CJ3394" s="213" t="str">
        <f>IFERROR(VLOOKUP(ROWS($CJ$3:CJ3394),CF3394:$CG$3874,2,0),"")</f>
        <v/>
      </c>
    </row>
    <row r="3395" spans="84:88">
      <c r="CF3395" s="213">
        <f>IF(ISNUMBER(SEARCH($H$2,$CG$3:$CG$3874)),MAX($CF$2:CF3394)+1,0)</f>
        <v>0</v>
      </c>
      <c r="CG3395" s="218" t="s">
        <v>45831</v>
      </c>
      <c r="CJ3395" s="213" t="str">
        <f>IFERROR(VLOOKUP(ROWS($CJ$3:CJ3395),CF3395:$CG$3874,2,0),"")</f>
        <v/>
      </c>
    </row>
    <row r="3396" spans="84:88">
      <c r="CF3396" s="213">
        <f>IF(ISNUMBER(SEARCH($H$2,$CG$3:$CG$3874)),MAX($CF$2:CF3395)+1,0)</f>
        <v>0</v>
      </c>
      <c r="CG3396" s="218" t="s">
        <v>45832</v>
      </c>
      <c r="CJ3396" s="213" t="str">
        <f>IFERROR(VLOOKUP(ROWS($CJ$3:CJ3396),CF3396:$CG$3874,2,0),"")</f>
        <v/>
      </c>
    </row>
    <row r="3397" spans="84:88">
      <c r="CF3397" s="213">
        <f>IF(ISNUMBER(SEARCH($H$2,$CG$3:$CG$3874)),MAX($CF$2:CF3396)+1,0)</f>
        <v>0</v>
      </c>
      <c r="CG3397" s="218" t="s">
        <v>45833</v>
      </c>
      <c r="CJ3397" s="213" t="str">
        <f>IFERROR(VLOOKUP(ROWS($CJ$3:CJ3397),CF3397:$CG$3874,2,0),"")</f>
        <v/>
      </c>
    </row>
    <row r="3398" spans="84:88">
      <c r="CF3398" s="213">
        <f>IF(ISNUMBER(SEARCH($H$2,$CG$3:$CG$3874)),MAX($CF$2:CF3397)+1,0)</f>
        <v>0</v>
      </c>
      <c r="CG3398" s="218" t="s">
        <v>45834</v>
      </c>
      <c r="CJ3398" s="213" t="str">
        <f>IFERROR(VLOOKUP(ROWS($CJ$3:CJ3398),CF3398:$CG$3874,2,0),"")</f>
        <v/>
      </c>
    </row>
    <row r="3399" spans="84:88">
      <c r="CF3399" s="213">
        <f>IF(ISNUMBER(SEARCH($H$2,$CG$3:$CG$3874)),MAX($CF$2:CF3398)+1,0)</f>
        <v>0</v>
      </c>
      <c r="CG3399" s="218" t="s">
        <v>45835</v>
      </c>
      <c r="CJ3399" s="213" t="str">
        <f>IFERROR(VLOOKUP(ROWS($CJ$3:CJ3399),CF3399:$CG$3874,2,0),"")</f>
        <v/>
      </c>
    </row>
    <row r="3400" spans="84:88">
      <c r="CF3400" s="213">
        <f>IF(ISNUMBER(SEARCH($H$2,$CG$3:$CG$3874)),MAX($CF$2:CF3399)+1,0)</f>
        <v>0</v>
      </c>
      <c r="CG3400" s="218" t="s">
        <v>45836</v>
      </c>
      <c r="CJ3400" s="213" t="str">
        <f>IFERROR(VLOOKUP(ROWS($CJ$3:CJ3400),CF3400:$CG$3874,2,0),"")</f>
        <v/>
      </c>
    </row>
    <row r="3401" spans="84:88">
      <c r="CF3401" s="213">
        <f>IF(ISNUMBER(SEARCH($H$2,$CG$3:$CG$3874)),MAX($CF$2:CF3400)+1,0)</f>
        <v>0</v>
      </c>
      <c r="CG3401" s="218" t="s">
        <v>45837</v>
      </c>
      <c r="CJ3401" s="213" t="str">
        <f>IFERROR(VLOOKUP(ROWS($CJ$3:CJ3401),CF3401:$CG$3874,2,0),"")</f>
        <v/>
      </c>
    </row>
    <row r="3402" spans="84:88">
      <c r="CF3402" s="213">
        <f>IF(ISNUMBER(SEARCH($H$2,$CG$3:$CG$3874)),MAX($CF$2:CF3401)+1,0)</f>
        <v>0</v>
      </c>
      <c r="CG3402" s="218" t="s">
        <v>45838</v>
      </c>
      <c r="CJ3402" s="213" t="str">
        <f>IFERROR(VLOOKUP(ROWS($CJ$3:CJ3402),CF3402:$CG$3874,2,0),"")</f>
        <v/>
      </c>
    </row>
    <row r="3403" spans="84:88">
      <c r="CF3403" s="213">
        <f>IF(ISNUMBER(SEARCH($H$2,$CG$3:$CG$3874)),MAX($CF$2:CF3402)+1,0)</f>
        <v>0</v>
      </c>
      <c r="CG3403" s="218" t="s">
        <v>45839</v>
      </c>
      <c r="CJ3403" s="213" t="str">
        <f>IFERROR(VLOOKUP(ROWS($CJ$3:CJ3403),CF3403:$CG$3874,2,0),"")</f>
        <v/>
      </c>
    </row>
    <row r="3404" spans="84:88">
      <c r="CF3404" s="213">
        <f>IF(ISNUMBER(SEARCH($H$2,$CG$3:$CG$3874)),MAX($CF$2:CF3403)+1,0)</f>
        <v>0</v>
      </c>
      <c r="CG3404" s="218" t="s">
        <v>45840</v>
      </c>
      <c r="CJ3404" s="213" t="str">
        <f>IFERROR(VLOOKUP(ROWS($CJ$3:CJ3404),CF3404:$CG$3874,2,0),"")</f>
        <v/>
      </c>
    </row>
    <row r="3405" spans="84:88">
      <c r="CF3405" s="213">
        <f>IF(ISNUMBER(SEARCH($H$2,$CG$3:$CG$3874)),MAX($CF$2:CF3404)+1,0)</f>
        <v>0</v>
      </c>
      <c r="CG3405" s="218" t="s">
        <v>45841</v>
      </c>
      <c r="CJ3405" s="213" t="str">
        <f>IFERROR(VLOOKUP(ROWS($CJ$3:CJ3405),CF3405:$CG$3874,2,0),"")</f>
        <v/>
      </c>
    </row>
    <row r="3406" spans="84:88">
      <c r="CF3406" s="213">
        <f>IF(ISNUMBER(SEARCH($H$2,$CG$3:$CG$3874)),MAX($CF$2:CF3405)+1,0)</f>
        <v>0</v>
      </c>
      <c r="CG3406" s="218" t="s">
        <v>45842</v>
      </c>
      <c r="CJ3406" s="213" t="str">
        <f>IFERROR(VLOOKUP(ROWS($CJ$3:CJ3406),CF3406:$CG$3874,2,0),"")</f>
        <v/>
      </c>
    </row>
    <row r="3407" spans="84:88">
      <c r="CF3407" s="213">
        <f>IF(ISNUMBER(SEARCH($H$2,$CG$3:$CG$3874)),MAX($CF$2:CF3406)+1,0)</f>
        <v>0</v>
      </c>
      <c r="CG3407" s="218" t="s">
        <v>45843</v>
      </c>
      <c r="CJ3407" s="213" t="str">
        <f>IFERROR(VLOOKUP(ROWS($CJ$3:CJ3407),CF3407:$CG$3874,2,0),"")</f>
        <v/>
      </c>
    </row>
    <row r="3408" spans="84:88">
      <c r="CF3408" s="213">
        <f>IF(ISNUMBER(SEARCH($H$2,$CG$3:$CG$3874)),MAX($CF$2:CF3407)+1,0)</f>
        <v>1</v>
      </c>
      <c r="CG3408" s="218" t="s">
        <v>45844</v>
      </c>
      <c r="CJ3408" s="213" t="str">
        <f>IFERROR(VLOOKUP(ROWS($CJ$3:CJ3408),CF3408:$CG$3874,2,0),"")</f>
        <v/>
      </c>
    </row>
    <row r="3409" spans="84:88">
      <c r="CF3409" s="213">
        <f>IF(ISNUMBER(SEARCH($H$2,$CG$3:$CG$3874)),MAX($CF$2:CF3408)+1,0)</f>
        <v>0</v>
      </c>
      <c r="CG3409" s="218" t="s">
        <v>45845</v>
      </c>
      <c r="CJ3409" s="213" t="str">
        <f>IFERROR(VLOOKUP(ROWS($CJ$3:CJ3409),CF3409:$CG$3874,2,0),"")</f>
        <v/>
      </c>
    </row>
    <row r="3410" spans="84:88">
      <c r="CF3410" s="213">
        <f>IF(ISNUMBER(SEARCH($H$2,$CG$3:$CG$3874)),MAX($CF$2:CF3409)+1,0)</f>
        <v>0</v>
      </c>
      <c r="CG3410" s="218" t="s">
        <v>45846</v>
      </c>
      <c r="CJ3410" s="213" t="str">
        <f>IFERROR(VLOOKUP(ROWS($CJ$3:CJ3410),CF3410:$CG$3874,2,0),"")</f>
        <v/>
      </c>
    </row>
    <row r="3411" spans="84:88">
      <c r="CF3411" s="213">
        <f>IF(ISNUMBER(SEARCH($H$2,$CG$3:$CG$3874)),MAX($CF$2:CF3410)+1,0)</f>
        <v>0</v>
      </c>
      <c r="CG3411" s="218" t="s">
        <v>45847</v>
      </c>
      <c r="CJ3411" s="213" t="str">
        <f>IFERROR(VLOOKUP(ROWS($CJ$3:CJ3411),CF3411:$CG$3874,2,0),"")</f>
        <v/>
      </c>
    </row>
    <row r="3412" spans="84:88">
      <c r="CF3412" s="213">
        <f>IF(ISNUMBER(SEARCH($H$2,$CG$3:$CG$3874)),MAX($CF$2:CF3411)+1,0)</f>
        <v>0</v>
      </c>
      <c r="CG3412" s="218" t="s">
        <v>45848</v>
      </c>
      <c r="CJ3412" s="213" t="str">
        <f>IFERROR(VLOOKUP(ROWS($CJ$3:CJ3412),CF3412:$CG$3874,2,0),"")</f>
        <v/>
      </c>
    </row>
    <row r="3413" spans="84:88">
      <c r="CF3413" s="213">
        <f>IF(ISNUMBER(SEARCH($H$2,$CG$3:$CG$3874)),MAX($CF$2:CF3412)+1,0)</f>
        <v>0</v>
      </c>
      <c r="CG3413" s="218" t="s">
        <v>45849</v>
      </c>
      <c r="CJ3413" s="213" t="str">
        <f>IFERROR(VLOOKUP(ROWS($CJ$3:CJ3413),CF3413:$CG$3874,2,0),"")</f>
        <v/>
      </c>
    </row>
    <row r="3414" spans="84:88">
      <c r="CF3414" s="213">
        <f>IF(ISNUMBER(SEARCH($H$2,$CG$3:$CG$3874)),MAX($CF$2:CF3413)+1,0)</f>
        <v>0</v>
      </c>
      <c r="CG3414" s="218" t="s">
        <v>45850</v>
      </c>
      <c r="CJ3414" s="213" t="str">
        <f>IFERROR(VLOOKUP(ROWS($CJ$3:CJ3414),CF3414:$CG$3874,2,0),"")</f>
        <v/>
      </c>
    </row>
    <row r="3415" spans="84:88">
      <c r="CF3415" s="213">
        <f>IF(ISNUMBER(SEARCH($H$2,$CG$3:$CG$3874)),MAX($CF$2:CF3414)+1,0)</f>
        <v>0</v>
      </c>
      <c r="CG3415" s="218" t="s">
        <v>45851</v>
      </c>
      <c r="CJ3415" s="213" t="str">
        <f>IFERROR(VLOOKUP(ROWS($CJ$3:CJ3415),CF3415:$CG$3874,2,0),"")</f>
        <v/>
      </c>
    </row>
    <row r="3416" spans="84:88">
      <c r="CF3416" s="213">
        <f>IF(ISNUMBER(SEARCH($H$2,$CG$3:$CG$3874)),MAX($CF$2:CF3415)+1,0)</f>
        <v>0</v>
      </c>
      <c r="CG3416" s="218" t="s">
        <v>45852</v>
      </c>
      <c r="CJ3416" s="213" t="str">
        <f>IFERROR(VLOOKUP(ROWS($CJ$3:CJ3416),CF3416:$CG$3874,2,0),"")</f>
        <v/>
      </c>
    </row>
    <row r="3417" spans="84:88">
      <c r="CF3417" s="213">
        <f>IF(ISNUMBER(SEARCH($H$2,$CG$3:$CG$3874)),MAX($CF$2:CF3416)+1,0)</f>
        <v>0</v>
      </c>
      <c r="CG3417" s="218" t="s">
        <v>45853</v>
      </c>
      <c r="CJ3417" s="213" t="str">
        <f>IFERROR(VLOOKUP(ROWS($CJ$3:CJ3417),CF3417:$CG$3874,2,0),"")</f>
        <v/>
      </c>
    </row>
    <row r="3418" spans="84:88">
      <c r="CF3418" s="213">
        <f>IF(ISNUMBER(SEARCH($H$2,$CG$3:$CG$3874)),MAX($CF$2:CF3417)+1,0)</f>
        <v>0</v>
      </c>
      <c r="CG3418" s="218" t="s">
        <v>45854</v>
      </c>
      <c r="CJ3418" s="213" t="str">
        <f>IFERROR(VLOOKUP(ROWS($CJ$3:CJ3418),CF3418:$CG$3874,2,0),"")</f>
        <v/>
      </c>
    </row>
    <row r="3419" spans="84:88">
      <c r="CF3419" s="213">
        <f>IF(ISNUMBER(SEARCH($H$2,$CG$3:$CG$3874)),MAX($CF$2:CF3418)+1,0)</f>
        <v>0</v>
      </c>
      <c r="CG3419" s="218" t="s">
        <v>45855</v>
      </c>
      <c r="CJ3419" s="213" t="str">
        <f>IFERROR(VLOOKUP(ROWS($CJ$3:CJ3419),CF3419:$CG$3874,2,0),"")</f>
        <v/>
      </c>
    </row>
    <row r="3420" spans="84:88">
      <c r="CF3420" s="213">
        <f>IF(ISNUMBER(SEARCH($H$2,$CG$3:$CG$3874)),MAX($CF$2:CF3419)+1,0)</f>
        <v>0</v>
      </c>
      <c r="CG3420" s="218" t="s">
        <v>45856</v>
      </c>
      <c r="CJ3420" s="213" t="str">
        <f>IFERROR(VLOOKUP(ROWS($CJ$3:CJ3420),CF3420:$CG$3874,2,0),"")</f>
        <v/>
      </c>
    </row>
    <row r="3421" spans="84:88">
      <c r="CF3421" s="213">
        <f>IF(ISNUMBER(SEARCH($H$2,$CG$3:$CG$3874)),MAX($CF$2:CF3420)+1,0)</f>
        <v>0</v>
      </c>
      <c r="CG3421" s="218" t="s">
        <v>45857</v>
      </c>
      <c r="CJ3421" s="213" t="str">
        <f>IFERROR(VLOOKUP(ROWS($CJ$3:CJ3421),CF3421:$CG$3874,2,0),"")</f>
        <v/>
      </c>
    </row>
    <row r="3422" spans="84:88">
      <c r="CF3422" s="213">
        <f>IF(ISNUMBER(SEARCH($H$2,$CG$3:$CG$3874)),MAX($CF$2:CF3421)+1,0)</f>
        <v>0</v>
      </c>
      <c r="CG3422" s="218" t="s">
        <v>45858</v>
      </c>
      <c r="CJ3422" s="213" t="str">
        <f>IFERROR(VLOOKUP(ROWS($CJ$3:CJ3422),CF3422:$CG$3874,2,0),"")</f>
        <v/>
      </c>
    </row>
    <row r="3423" spans="84:88">
      <c r="CF3423" s="213">
        <f>IF(ISNUMBER(SEARCH($H$2,$CG$3:$CG$3874)),MAX($CF$2:CF3422)+1,0)</f>
        <v>0</v>
      </c>
      <c r="CG3423" s="218" t="s">
        <v>45859</v>
      </c>
      <c r="CJ3423" s="213" t="str">
        <f>IFERROR(VLOOKUP(ROWS($CJ$3:CJ3423),CF3423:$CG$3874,2,0),"")</f>
        <v/>
      </c>
    </row>
    <row r="3424" spans="84:88">
      <c r="CF3424" s="213">
        <f>IF(ISNUMBER(SEARCH($H$2,$CG$3:$CG$3874)),MAX($CF$2:CF3423)+1,0)</f>
        <v>0</v>
      </c>
      <c r="CG3424" s="218" t="s">
        <v>45860</v>
      </c>
      <c r="CJ3424" s="213" t="str">
        <f>IFERROR(VLOOKUP(ROWS($CJ$3:CJ3424),CF3424:$CG$3874,2,0),"")</f>
        <v/>
      </c>
    </row>
    <row r="3425" spans="84:88">
      <c r="CF3425" s="213">
        <f>IF(ISNUMBER(SEARCH($H$2,$CG$3:$CG$3874)),MAX($CF$2:CF3424)+1,0)</f>
        <v>0</v>
      </c>
      <c r="CG3425" s="218" t="s">
        <v>45861</v>
      </c>
      <c r="CJ3425" s="213" t="str">
        <f>IFERROR(VLOOKUP(ROWS($CJ$3:CJ3425),CF3425:$CG$3874,2,0),"")</f>
        <v/>
      </c>
    </row>
    <row r="3426" spans="84:88">
      <c r="CF3426" s="213">
        <f>IF(ISNUMBER(SEARCH($H$2,$CG$3:$CG$3874)),MAX($CF$2:CF3425)+1,0)</f>
        <v>0</v>
      </c>
      <c r="CG3426" s="218" t="s">
        <v>45862</v>
      </c>
      <c r="CJ3426" s="213" t="str">
        <f>IFERROR(VLOOKUP(ROWS($CJ$3:CJ3426),CF3426:$CG$3874,2,0),"")</f>
        <v/>
      </c>
    </row>
    <row r="3427" spans="84:88">
      <c r="CF3427" s="213">
        <f>IF(ISNUMBER(SEARCH($H$2,$CG$3:$CG$3874)),MAX($CF$2:CF3426)+1,0)</f>
        <v>0</v>
      </c>
      <c r="CG3427" s="218" t="s">
        <v>45863</v>
      </c>
      <c r="CJ3427" s="213" t="str">
        <f>IFERROR(VLOOKUP(ROWS($CJ$3:CJ3427),CF3427:$CG$3874,2,0),"")</f>
        <v/>
      </c>
    </row>
    <row r="3428" spans="84:88">
      <c r="CF3428" s="213">
        <f>IF(ISNUMBER(SEARCH($H$2,$CG$3:$CG$3874)),MAX($CF$2:CF3427)+1,0)</f>
        <v>0</v>
      </c>
      <c r="CG3428" s="218" t="s">
        <v>45864</v>
      </c>
      <c r="CJ3428" s="213" t="str">
        <f>IFERROR(VLOOKUP(ROWS($CJ$3:CJ3428),CF3428:$CG$3874,2,0),"")</f>
        <v/>
      </c>
    </row>
    <row r="3429" spans="84:88">
      <c r="CF3429" s="213">
        <f>IF(ISNUMBER(SEARCH($H$2,$CG$3:$CG$3874)),MAX($CF$2:CF3428)+1,0)</f>
        <v>0</v>
      </c>
      <c r="CG3429" s="218" t="s">
        <v>45865</v>
      </c>
      <c r="CJ3429" s="213" t="str">
        <f>IFERROR(VLOOKUP(ROWS($CJ$3:CJ3429),CF3429:$CG$3874,2,0),"")</f>
        <v/>
      </c>
    </row>
    <row r="3430" spans="84:88">
      <c r="CF3430" s="213">
        <f>IF(ISNUMBER(SEARCH($H$2,$CG$3:$CG$3874)),MAX($CF$2:CF3429)+1,0)</f>
        <v>0</v>
      </c>
      <c r="CG3430" s="218" t="s">
        <v>45866</v>
      </c>
      <c r="CJ3430" s="213" t="str">
        <f>IFERROR(VLOOKUP(ROWS($CJ$3:CJ3430),CF3430:$CG$3874,2,0),"")</f>
        <v/>
      </c>
    </row>
    <row r="3431" spans="84:88">
      <c r="CF3431" s="213">
        <f>IF(ISNUMBER(SEARCH($H$2,$CG$3:$CG$3874)),MAX($CF$2:CF3430)+1,0)</f>
        <v>0</v>
      </c>
      <c r="CG3431" s="218" t="s">
        <v>45867</v>
      </c>
      <c r="CJ3431" s="213" t="str">
        <f>IFERROR(VLOOKUP(ROWS($CJ$3:CJ3431),CF3431:$CG$3874,2,0),"")</f>
        <v/>
      </c>
    </row>
    <row r="3432" spans="84:88">
      <c r="CF3432" s="213">
        <f>IF(ISNUMBER(SEARCH($H$2,$CG$3:$CG$3874)),MAX($CF$2:CF3431)+1,0)</f>
        <v>0</v>
      </c>
      <c r="CG3432" s="218" t="s">
        <v>45868</v>
      </c>
      <c r="CJ3432" s="213" t="str">
        <f>IFERROR(VLOOKUP(ROWS($CJ$3:CJ3432),CF3432:$CG$3874,2,0),"")</f>
        <v/>
      </c>
    </row>
    <row r="3433" spans="84:88">
      <c r="CF3433" s="213">
        <f>IF(ISNUMBER(SEARCH($H$2,$CG$3:$CG$3874)),MAX($CF$2:CF3432)+1,0)</f>
        <v>0</v>
      </c>
      <c r="CG3433" s="218" t="s">
        <v>45869</v>
      </c>
      <c r="CJ3433" s="213" t="str">
        <f>IFERROR(VLOOKUP(ROWS($CJ$3:CJ3433),CF3433:$CG$3874,2,0),"")</f>
        <v/>
      </c>
    </row>
    <row r="3434" spans="84:88">
      <c r="CF3434" s="213">
        <f>IF(ISNUMBER(SEARCH($H$2,$CG$3:$CG$3874)),MAX($CF$2:CF3433)+1,0)</f>
        <v>0</v>
      </c>
      <c r="CG3434" s="218" t="s">
        <v>45870</v>
      </c>
      <c r="CJ3434" s="213" t="str">
        <f>IFERROR(VLOOKUP(ROWS($CJ$3:CJ3434),CF3434:$CG$3874,2,0),"")</f>
        <v/>
      </c>
    </row>
    <row r="3435" spans="84:88">
      <c r="CF3435" s="213">
        <f>IF(ISNUMBER(SEARCH($H$2,$CG$3:$CG$3874)),MAX($CF$2:CF3434)+1,0)</f>
        <v>0</v>
      </c>
      <c r="CG3435" s="218" t="s">
        <v>45871</v>
      </c>
      <c r="CJ3435" s="213" t="str">
        <f>IFERROR(VLOOKUP(ROWS($CJ$3:CJ3435),CF3435:$CG$3874,2,0),"")</f>
        <v/>
      </c>
    </row>
    <row r="3436" spans="84:88">
      <c r="CF3436" s="213">
        <f>IF(ISNUMBER(SEARCH($H$2,$CG$3:$CG$3874)),MAX($CF$2:CF3435)+1,0)</f>
        <v>0</v>
      </c>
      <c r="CG3436" s="218" t="s">
        <v>45872</v>
      </c>
      <c r="CJ3436" s="213" t="str">
        <f>IFERROR(VLOOKUP(ROWS($CJ$3:CJ3436),CF3436:$CG$3874,2,0),"")</f>
        <v/>
      </c>
    </row>
    <row r="3437" spans="84:88">
      <c r="CF3437" s="213">
        <f>IF(ISNUMBER(SEARCH($H$2,$CG$3:$CG$3874)),MAX($CF$2:CF3436)+1,0)</f>
        <v>0</v>
      </c>
      <c r="CG3437" s="218" t="s">
        <v>45873</v>
      </c>
      <c r="CJ3437" s="213" t="str">
        <f>IFERROR(VLOOKUP(ROWS($CJ$3:CJ3437),CF3437:$CG$3874,2,0),"")</f>
        <v/>
      </c>
    </row>
    <row r="3438" spans="84:88">
      <c r="CF3438" s="213">
        <f>IF(ISNUMBER(SEARCH($H$2,$CG$3:$CG$3874)),MAX($CF$2:CF3437)+1,0)</f>
        <v>0</v>
      </c>
      <c r="CG3438" s="218" t="s">
        <v>45874</v>
      </c>
      <c r="CJ3438" s="213" t="str">
        <f>IFERROR(VLOOKUP(ROWS($CJ$3:CJ3438),CF3438:$CG$3874,2,0),"")</f>
        <v/>
      </c>
    </row>
    <row r="3439" spans="84:88">
      <c r="CF3439" s="213">
        <f>IF(ISNUMBER(SEARCH($H$2,$CG$3:$CG$3874)),MAX($CF$2:CF3438)+1,0)</f>
        <v>0</v>
      </c>
      <c r="CG3439" s="218" t="s">
        <v>45875</v>
      </c>
      <c r="CJ3439" s="213" t="str">
        <f>IFERROR(VLOOKUP(ROWS($CJ$3:CJ3439),CF3439:$CG$3874,2,0),"")</f>
        <v/>
      </c>
    </row>
    <row r="3440" spans="84:88">
      <c r="CF3440" s="213">
        <f>IF(ISNUMBER(SEARCH($H$2,$CG$3:$CG$3874)),MAX($CF$2:CF3439)+1,0)</f>
        <v>0</v>
      </c>
      <c r="CG3440" s="218" t="s">
        <v>45876</v>
      </c>
      <c r="CJ3440" s="213" t="str">
        <f>IFERROR(VLOOKUP(ROWS($CJ$3:CJ3440),CF3440:$CG$3874,2,0),"")</f>
        <v/>
      </c>
    </row>
    <row r="3441" spans="84:88">
      <c r="CF3441" s="213">
        <f>IF(ISNUMBER(SEARCH($H$2,$CG$3:$CG$3874)),MAX($CF$2:CF3440)+1,0)</f>
        <v>0</v>
      </c>
      <c r="CG3441" s="218" t="s">
        <v>45877</v>
      </c>
      <c r="CJ3441" s="213" t="str">
        <f>IFERROR(VLOOKUP(ROWS($CJ$3:CJ3441),CF3441:$CG$3874,2,0),"")</f>
        <v/>
      </c>
    </row>
    <row r="3442" spans="84:88">
      <c r="CF3442" s="213">
        <f>IF(ISNUMBER(SEARCH($H$2,$CG$3:$CG$3874)),MAX($CF$2:CF3441)+1,0)</f>
        <v>0</v>
      </c>
      <c r="CG3442" s="218" t="s">
        <v>45878</v>
      </c>
      <c r="CJ3442" s="213" t="str">
        <f>IFERROR(VLOOKUP(ROWS($CJ$3:CJ3442),CF3442:$CG$3874,2,0),"")</f>
        <v/>
      </c>
    </row>
    <row r="3443" spans="84:88">
      <c r="CF3443" s="213">
        <f>IF(ISNUMBER(SEARCH($H$2,$CG$3:$CG$3874)),MAX($CF$2:CF3442)+1,0)</f>
        <v>0</v>
      </c>
      <c r="CG3443" s="218" t="s">
        <v>45879</v>
      </c>
      <c r="CJ3443" s="213" t="str">
        <f>IFERROR(VLOOKUP(ROWS($CJ$3:CJ3443),CF3443:$CG$3874,2,0),"")</f>
        <v/>
      </c>
    </row>
    <row r="3444" spans="84:88">
      <c r="CF3444" s="213">
        <f>IF(ISNUMBER(SEARCH($H$2,$CG$3:$CG$3874)),MAX($CF$2:CF3443)+1,0)</f>
        <v>0</v>
      </c>
      <c r="CG3444" s="218" t="s">
        <v>45880</v>
      </c>
      <c r="CJ3444" s="213" t="str">
        <f>IFERROR(VLOOKUP(ROWS($CJ$3:CJ3444),CF3444:$CG$3874,2,0),"")</f>
        <v/>
      </c>
    </row>
    <row r="3445" spans="84:88">
      <c r="CF3445" s="213">
        <f>IF(ISNUMBER(SEARCH($H$2,$CG$3:$CG$3874)),MAX($CF$2:CF3444)+1,0)</f>
        <v>0</v>
      </c>
      <c r="CG3445" s="218" t="s">
        <v>45881</v>
      </c>
      <c r="CJ3445" s="213" t="str">
        <f>IFERROR(VLOOKUP(ROWS($CJ$3:CJ3445),CF3445:$CG$3874,2,0),"")</f>
        <v/>
      </c>
    </row>
    <row r="3446" spans="84:88">
      <c r="CF3446" s="213">
        <f>IF(ISNUMBER(SEARCH($H$2,$CG$3:$CG$3874)),MAX($CF$2:CF3445)+1,0)</f>
        <v>0</v>
      </c>
      <c r="CG3446" s="218" t="s">
        <v>45882</v>
      </c>
      <c r="CJ3446" s="213" t="str">
        <f>IFERROR(VLOOKUP(ROWS($CJ$3:CJ3446),CF3446:$CG$3874,2,0),"")</f>
        <v/>
      </c>
    </row>
    <row r="3447" spans="84:88">
      <c r="CF3447" s="213">
        <f>IF(ISNUMBER(SEARCH($H$2,$CG$3:$CG$3874)),MAX($CF$2:CF3446)+1,0)</f>
        <v>0</v>
      </c>
      <c r="CG3447" s="218" t="s">
        <v>45883</v>
      </c>
      <c r="CJ3447" s="213" t="str">
        <f>IFERROR(VLOOKUP(ROWS($CJ$3:CJ3447),CF3447:$CG$3874,2,0),"")</f>
        <v/>
      </c>
    </row>
    <row r="3448" spans="84:88">
      <c r="CF3448" s="213">
        <f>IF(ISNUMBER(SEARCH($H$2,$CG$3:$CG$3874)),MAX($CF$2:CF3447)+1,0)</f>
        <v>0</v>
      </c>
      <c r="CG3448" s="218" t="s">
        <v>45884</v>
      </c>
      <c r="CJ3448" s="213" t="str">
        <f>IFERROR(VLOOKUP(ROWS($CJ$3:CJ3448),CF3448:$CG$3874,2,0),"")</f>
        <v/>
      </c>
    </row>
    <row r="3449" spans="84:88">
      <c r="CF3449" s="213">
        <f>IF(ISNUMBER(SEARCH($H$2,$CG$3:$CG$3874)),MAX($CF$2:CF3448)+1,0)</f>
        <v>0</v>
      </c>
      <c r="CG3449" s="218" t="s">
        <v>45885</v>
      </c>
      <c r="CJ3449" s="213" t="str">
        <f>IFERROR(VLOOKUP(ROWS($CJ$3:CJ3449),CF3449:$CG$3874,2,0),"")</f>
        <v/>
      </c>
    </row>
    <row r="3450" spans="84:88">
      <c r="CF3450" s="213">
        <f>IF(ISNUMBER(SEARCH($H$2,$CG$3:$CG$3874)),MAX($CF$2:CF3449)+1,0)</f>
        <v>0</v>
      </c>
      <c r="CG3450" s="218" t="s">
        <v>45886</v>
      </c>
      <c r="CJ3450" s="213" t="str">
        <f>IFERROR(VLOOKUP(ROWS($CJ$3:CJ3450),CF3450:$CG$3874,2,0),"")</f>
        <v/>
      </c>
    </row>
    <row r="3451" spans="84:88">
      <c r="CF3451" s="213">
        <f>IF(ISNUMBER(SEARCH($H$2,$CG$3:$CG$3874)),MAX($CF$2:CF3450)+1,0)</f>
        <v>0</v>
      </c>
      <c r="CG3451" s="218" t="s">
        <v>45887</v>
      </c>
      <c r="CJ3451" s="213" t="str">
        <f>IFERROR(VLOOKUP(ROWS($CJ$3:CJ3451),CF3451:$CG$3874,2,0),"")</f>
        <v/>
      </c>
    </row>
    <row r="3452" spans="84:88">
      <c r="CF3452" s="213">
        <f>IF(ISNUMBER(SEARCH($H$2,$CG$3:$CG$3874)),MAX($CF$2:CF3451)+1,0)</f>
        <v>0</v>
      </c>
      <c r="CG3452" s="218" t="s">
        <v>45888</v>
      </c>
      <c r="CJ3452" s="213" t="str">
        <f>IFERROR(VLOOKUP(ROWS($CJ$3:CJ3452),CF3452:$CG$3874,2,0),"")</f>
        <v/>
      </c>
    </row>
    <row r="3453" spans="84:88">
      <c r="CF3453" s="213">
        <f>IF(ISNUMBER(SEARCH($H$2,$CG$3:$CG$3874)),MAX($CF$2:CF3452)+1,0)</f>
        <v>0</v>
      </c>
      <c r="CG3453" s="218" t="s">
        <v>45889</v>
      </c>
      <c r="CJ3453" s="213" t="str">
        <f>IFERROR(VLOOKUP(ROWS($CJ$3:CJ3453),CF3453:$CG$3874,2,0),"")</f>
        <v/>
      </c>
    </row>
    <row r="3454" spans="84:88">
      <c r="CF3454" s="213">
        <f>IF(ISNUMBER(SEARCH($H$2,$CG$3:$CG$3874)),MAX($CF$2:CF3453)+1,0)</f>
        <v>0</v>
      </c>
      <c r="CG3454" s="218" t="s">
        <v>45890</v>
      </c>
      <c r="CJ3454" s="213" t="str">
        <f>IFERROR(VLOOKUP(ROWS($CJ$3:CJ3454),CF3454:$CG$3874,2,0),"")</f>
        <v/>
      </c>
    </row>
    <row r="3455" spans="84:88">
      <c r="CF3455" s="213">
        <f>IF(ISNUMBER(SEARCH($H$2,$CG$3:$CG$3874)),MAX($CF$2:CF3454)+1,0)</f>
        <v>0</v>
      </c>
      <c r="CG3455" s="218" t="s">
        <v>45891</v>
      </c>
      <c r="CJ3455" s="213" t="str">
        <f>IFERROR(VLOOKUP(ROWS($CJ$3:CJ3455),CF3455:$CG$3874,2,0),"")</f>
        <v/>
      </c>
    </row>
    <row r="3456" spans="84:88">
      <c r="CF3456" s="213">
        <f>IF(ISNUMBER(SEARCH($H$2,$CG$3:$CG$3874)),MAX($CF$2:CF3455)+1,0)</f>
        <v>0</v>
      </c>
      <c r="CG3456" s="218" t="s">
        <v>45892</v>
      </c>
      <c r="CJ3456" s="213" t="str">
        <f>IFERROR(VLOOKUP(ROWS($CJ$3:CJ3456),CF3456:$CG$3874,2,0),"")</f>
        <v/>
      </c>
    </row>
    <row r="3457" spans="84:88">
      <c r="CF3457" s="213">
        <f>IF(ISNUMBER(SEARCH($H$2,$CG$3:$CG$3874)),MAX($CF$2:CF3456)+1,0)</f>
        <v>0</v>
      </c>
      <c r="CG3457" s="218" t="s">
        <v>45893</v>
      </c>
      <c r="CJ3457" s="213" t="str">
        <f>IFERROR(VLOOKUP(ROWS($CJ$3:CJ3457),CF3457:$CG$3874,2,0),"")</f>
        <v/>
      </c>
    </row>
    <row r="3458" spans="84:88">
      <c r="CF3458" s="213">
        <f>IF(ISNUMBER(SEARCH($H$2,$CG$3:$CG$3874)),MAX($CF$2:CF3457)+1,0)</f>
        <v>0</v>
      </c>
      <c r="CG3458" s="218" t="s">
        <v>45894</v>
      </c>
      <c r="CJ3458" s="213" t="str">
        <f>IFERROR(VLOOKUP(ROWS($CJ$3:CJ3458),CF3458:$CG$3874,2,0),"")</f>
        <v/>
      </c>
    </row>
    <row r="3459" spans="84:88">
      <c r="CF3459" s="213">
        <f>IF(ISNUMBER(SEARCH($H$2,$CG$3:$CG$3874)),MAX($CF$2:CF3458)+1,0)</f>
        <v>0</v>
      </c>
      <c r="CG3459" s="218" t="s">
        <v>45895</v>
      </c>
      <c r="CJ3459" s="213" t="str">
        <f>IFERROR(VLOOKUP(ROWS($CJ$3:CJ3459),CF3459:$CG$3874,2,0),"")</f>
        <v/>
      </c>
    </row>
    <row r="3460" spans="84:88">
      <c r="CF3460" s="213">
        <f>IF(ISNUMBER(SEARCH($H$2,$CG$3:$CG$3874)),MAX($CF$2:CF3459)+1,0)</f>
        <v>0</v>
      </c>
      <c r="CG3460" s="218" t="s">
        <v>45896</v>
      </c>
      <c r="CJ3460" s="213" t="str">
        <f>IFERROR(VLOOKUP(ROWS($CJ$3:CJ3460),CF3460:$CG$3874,2,0),"")</f>
        <v/>
      </c>
    </row>
    <row r="3461" spans="84:88">
      <c r="CF3461" s="213">
        <f>IF(ISNUMBER(SEARCH($H$2,$CG$3:$CG$3874)),MAX($CF$2:CF3460)+1,0)</f>
        <v>0</v>
      </c>
      <c r="CG3461" s="218" t="s">
        <v>45897</v>
      </c>
      <c r="CJ3461" s="213" t="str">
        <f>IFERROR(VLOOKUP(ROWS($CJ$3:CJ3461),CF3461:$CG$3874,2,0),"")</f>
        <v/>
      </c>
    </row>
    <row r="3462" spans="84:88">
      <c r="CF3462" s="213">
        <f>IF(ISNUMBER(SEARCH($H$2,$CG$3:$CG$3874)),MAX($CF$2:CF3461)+1,0)</f>
        <v>0</v>
      </c>
      <c r="CG3462" s="218" t="s">
        <v>45898</v>
      </c>
      <c r="CJ3462" s="213" t="str">
        <f>IFERROR(VLOOKUP(ROWS($CJ$3:CJ3462),CF3462:$CG$3874,2,0),"")</f>
        <v/>
      </c>
    </row>
    <row r="3463" spans="84:88">
      <c r="CF3463" s="213">
        <f>IF(ISNUMBER(SEARCH($H$2,$CG$3:$CG$3874)),MAX($CF$2:CF3462)+1,0)</f>
        <v>0</v>
      </c>
      <c r="CG3463" s="218" t="s">
        <v>45899</v>
      </c>
      <c r="CJ3463" s="213" t="str">
        <f>IFERROR(VLOOKUP(ROWS($CJ$3:CJ3463),CF3463:$CG$3874,2,0),"")</f>
        <v/>
      </c>
    </row>
    <row r="3464" spans="84:88">
      <c r="CF3464" s="213">
        <f>IF(ISNUMBER(SEARCH($H$2,$CG$3:$CG$3874)),MAX($CF$2:CF3463)+1,0)</f>
        <v>0</v>
      </c>
      <c r="CG3464" s="218" t="s">
        <v>45900</v>
      </c>
      <c r="CJ3464" s="213" t="str">
        <f>IFERROR(VLOOKUP(ROWS($CJ$3:CJ3464),CF3464:$CG$3874,2,0),"")</f>
        <v/>
      </c>
    </row>
    <row r="3465" spans="84:88">
      <c r="CF3465" s="213">
        <f>IF(ISNUMBER(SEARCH($H$2,$CG$3:$CG$3874)),MAX($CF$2:CF3464)+1,0)</f>
        <v>0</v>
      </c>
      <c r="CG3465" s="218" t="s">
        <v>45901</v>
      </c>
      <c r="CJ3465" s="213" t="str">
        <f>IFERROR(VLOOKUP(ROWS($CJ$3:CJ3465),CF3465:$CG$3874,2,0),"")</f>
        <v/>
      </c>
    </row>
    <row r="3466" spans="84:88">
      <c r="CF3466" s="213">
        <f>IF(ISNUMBER(SEARCH($H$2,$CG$3:$CG$3874)),MAX($CF$2:CF3465)+1,0)</f>
        <v>0</v>
      </c>
      <c r="CG3466" s="218" t="s">
        <v>45902</v>
      </c>
      <c r="CJ3466" s="213" t="str">
        <f>IFERROR(VLOOKUP(ROWS($CJ$3:CJ3466),CF3466:$CG$3874,2,0),"")</f>
        <v/>
      </c>
    </row>
    <row r="3467" spans="84:88">
      <c r="CF3467" s="213">
        <f>IF(ISNUMBER(SEARCH($H$2,$CG$3:$CG$3874)),MAX($CF$2:CF3466)+1,0)</f>
        <v>0</v>
      </c>
      <c r="CG3467" s="218" t="s">
        <v>45903</v>
      </c>
      <c r="CJ3467" s="213" t="str">
        <f>IFERROR(VLOOKUP(ROWS($CJ$3:CJ3467),CF3467:$CG$3874,2,0),"")</f>
        <v/>
      </c>
    </row>
    <row r="3468" spans="84:88">
      <c r="CF3468" s="213">
        <f>IF(ISNUMBER(SEARCH($H$2,$CG$3:$CG$3874)),MAX($CF$2:CF3467)+1,0)</f>
        <v>0</v>
      </c>
      <c r="CG3468" s="218" t="s">
        <v>45904</v>
      </c>
      <c r="CJ3468" s="213" t="str">
        <f>IFERROR(VLOOKUP(ROWS($CJ$3:CJ3468),CF3468:$CG$3874,2,0),"")</f>
        <v/>
      </c>
    </row>
    <row r="3469" spans="84:88">
      <c r="CF3469" s="213">
        <f>IF(ISNUMBER(SEARCH($H$2,$CG$3:$CG$3874)),MAX($CF$2:CF3468)+1,0)</f>
        <v>0</v>
      </c>
      <c r="CG3469" s="218" t="s">
        <v>45905</v>
      </c>
      <c r="CJ3469" s="213" t="str">
        <f>IFERROR(VLOOKUP(ROWS($CJ$3:CJ3469),CF3469:$CG$3874,2,0),"")</f>
        <v/>
      </c>
    </row>
    <row r="3470" spans="84:88">
      <c r="CF3470" s="213">
        <f>IF(ISNUMBER(SEARCH($H$2,$CG$3:$CG$3874)),MAX($CF$2:CF3469)+1,0)</f>
        <v>0</v>
      </c>
      <c r="CG3470" s="218" t="s">
        <v>45906</v>
      </c>
      <c r="CJ3470" s="213" t="str">
        <f>IFERROR(VLOOKUP(ROWS($CJ$3:CJ3470),CF3470:$CG$3874,2,0),"")</f>
        <v/>
      </c>
    </row>
    <row r="3471" spans="84:88">
      <c r="CF3471" s="213">
        <f>IF(ISNUMBER(SEARCH($H$2,$CG$3:$CG$3874)),MAX($CF$2:CF3470)+1,0)</f>
        <v>0</v>
      </c>
      <c r="CG3471" s="218" t="s">
        <v>45907</v>
      </c>
      <c r="CJ3471" s="213" t="str">
        <f>IFERROR(VLOOKUP(ROWS($CJ$3:CJ3471),CF3471:$CG$3874,2,0),"")</f>
        <v/>
      </c>
    </row>
    <row r="3472" spans="84:88">
      <c r="CF3472" s="213">
        <f>IF(ISNUMBER(SEARCH($H$2,$CG$3:$CG$3874)),MAX($CF$2:CF3471)+1,0)</f>
        <v>0</v>
      </c>
      <c r="CG3472" s="218" t="s">
        <v>45908</v>
      </c>
      <c r="CJ3472" s="213" t="str">
        <f>IFERROR(VLOOKUP(ROWS($CJ$3:CJ3472),CF3472:$CG$3874,2,0),"")</f>
        <v/>
      </c>
    </row>
    <row r="3473" spans="84:88">
      <c r="CF3473" s="213">
        <f>IF(ISNUMBER(SEARCH($H$2,$CG$3:$CG$3874)),MAX($CF$2:CF3472)+1,0)</f>
        <v>0</v>
      </c>
      <c r="CG3473" s="218" t="s">
        <v>45909</v>
      </c>
      <c r="CJ3473" s="213" t="str">
        <f>IFERROR(VLOOKUP(ROWS($CJ$3:CJ3473),CF3473:$CG$3874,2,0),"")</f>
        <v/>
      </c>
    </row>
    <row r="3474" spans="84:88">
      <c r="CF3474" s="213">
        <f>IF(ISNUMBER(SEARCH($H$2,$CG$3:$CG$3874)),MAX($CF$2:CF3473)+1,0)</f>
        <v>0</v>
      </c>
      <c r="CG3474" s="218" t="s">
        <v>45910</v>
      </c>
      <c r="CJ3474" s="213" t="str">
        <f>IFERROR(VLOOKUP(ROWS($CJ$3:CJ3474),CF3474:$CG$3874,2,0),"")</f>
        <v/>
      </c>
    </row>
    <row r="3475" spans="84:88">
      <c r="CF3475" s="213">
        <f>IF(ISNUMBER(SEARCH($H$2,$CG$3:$CG$3874)),MAX($CF$2:CF3474)+1,0)</f>
        <v>0</v>
      </c>
      <c r="CG3475" s="218" t="s">
        <v>45911</v>
      </c>
      <c r="CJ3475" s="213" t="str">
        <f>IFERROR(VLOOKUP(ROWS($CJ$3:CJ3475),CF3475:$CG$3874,2,0),"")</f>
        <v/>
      </c>
    </row>
    <row r="3476" spans="84:88">
      <c r="CF3476" s="213">
        <f>IF(ISNUMBER(SEARCH($H$2,$CG$3:$CG$3874)),MAX($CF$2:CF3475)+1,0)</f>
        <v>0</v>
      </c>
      <c r="CG3476" s="218" t="s">
        <v>45912</v>
      </c>
      <c r="CJ3476" s="213" t="str">
        <f>IFERROR(VLOOKUP(ROWS($CJ$3:CJ3476),CF3476:$CG$3874,2,0),"")</f>
        <v/>
      </c>
    </row>
    <row r="3477" spans="84:88">
      <c r="CF3477" s="213">
        <f>IF(ISNUMBER(SEARCH($H$2,$CG$3:$CG$3874)),MAX($CF$2:CF3476)+1,0)</f>
        <v>0</v>
      </c>
      <c r="CG3477" s="218" t="s">
        <v>45913</v>
      </c>
      <c r="CJ3477" s="213" t="str">
        <f>IFERROR(VLOOKUP(ROWS($CJ$3:CJ3477),CF3477:$CG$3874,2,0),"")</f>
        <v/>
      </c>
    </row>
    <row r="3478" spans="84:88">
      <c r="CF3478" s="213">
        <f>IF(ISNUMBER(SEARCH($H$2,$CG$3:$CG$3874)),MAX($CF$2:CF3477)+1,0)</f>
        <v>0</v>
      </c>
      <c r="CG3478" s="218" t="s">
        <v>45914</v>
      </c>
      <c r="CJ3478" s="213" t="str">
        <f>IFERROR(VLOOKUP(ROWS($CJ$3:CJ3478),CF3478:$CG$3874,2,0),"")</f>
        <v/>
      </c>
    </row>
    <row r="3479" spans="84:88">
      <c r="CF3479" s="213">
        <f>IF(ISNUMBER(SEARCH($H$2,$CG$3:$CG$3874)),MAX($CF$2:CF3478)+1,0)</f>
        <v>0</v>
      </c>
      <c r="CG3479" s="218" t="s">
        <v>45915</v>
      </c>
      <c r="CJ3479" s="213" t="str">
        <f>IFERROR(VLOOKUP(ROWS($CJ$3:CJ3479),CF3479:$CG$3874,2,0),"")</f>
        <v/>
      </c>
    </row>
    <row r="3480" spans="84:88">
      <c r="CF3480" s="213">
        <f>IF(ISNUMBER(SEARCH($H$2,$CG$3:$CG$3874)),MAX($CF$2:CF3479)+1,0)</f>
        <v>0</v>
      </c>
      <c r="CG3480" s="218" t="s">
        <v>45916</v>
      </c>
      <c r="CJ3480" s="213" t="str">
        <f>IFERROR(VLOOKUP(ROWS($CJ$3:CJ3480),CF3480:$CG$3874,2,0),"")</f>
        <v/>
      </c>
    </row>
    <row r="3481" spans="84:88">
      <c r="CF3481" s="213">
        <f>IF(ISNUMBER(SEARCH($H$2,$CG$3:$CG$3874)),MAX($CF$2:CF3480)+1,0)</f>
        <v>0</v>
      </c>
      <c r="CG3481" s="218" t="s">
        <v>45917</v>
      </c>
      <c r="CJ3481" s="213" t="str">
        <f>IFERROR(VLOOKUP(ROWS($CJ$3:CJ3481),CF3481:$CG$3874,2,0),"")</f>
        <v/>
      </c>
    </row>
    <row r="3482" spans="84:88">
      <c r="CF3482" s="213">
        <f>IF(ISNUMBER(SEARCH($H$2,$CG$3:$CG$3874)),MAX($CF$2:CF3481)+1,0)</f>
        <v>0</v>
      </c>
      <c r="CG3482" s="218" t="s">
        <v>45918</v>
      </c>
      <c r="CJ3482" s="213" t="str">
        <f>IFERROR(VLOOKUP(ROWS($CJ$3:CJ3482),CF3482:$CG$3874,2,0),"")</f>
        <v/>
      </c>
    </row>
    <row r="3483" spans="84:88">
      <c r="CF3483" s="213">
        <f>IF(ISNUMBER(SEARCH($H$2,$CG$3:$CG$3874)),MAX($CF$2:CF3482)+1,0)</f>
        <v>0</v>
      </c>
      <c r="CG3483" s="218" t="s">
        <v>45919</v>
      </c>
      <c r="CJ3483" s="213" t="str">
        <f>IFERROR(VLOOKUP(ROWS($CJ$3:CJ3483),CF3483:$CG$3874,2,0),"")</f>
        <v/>
      </c>
    </row>
    <row r="3484" spans="84:88">
      <c r="CF3484" s="213">
        <f>IF(ISNUMBER(SEARCH($H$2,$CG$3:$CG$3874)),MAX($CF$2:CF3483)+1,0)</f>
        <v>0</v>
      </c>
      <c r="CG3484" s="218" t="s">
        <v>45920</v>
      </c>
      <c r="CJ3484" s="213" t="str">
        <f>IFERROR(VLOOKUP(ROWS($CJ$3:CJ3484),CF3484:$CG$3874,2,0),"")</f>
        <v/>
      </c>
    </row>
    <row r="3485" spans="84:88">
      <c r="CF3485" s="213">
        <f>IF(ISNUMBER(SEARCH($H$2,$CG$3:$CG$3874)),MAX($CF$2:CF3484)+1,0)</f>
        <v>0</v>
      </c>
      <c r="CG3485" s="218" t="s">
        <v>45921</v>
      </c>
      <c r="CJ3485" s="213" t="str">
        <f>IFERROR(VLOOKUP(ROWS($CJ$3:CJ3485),CF3485:$CG$3874,2,0),"")</f>
        <v/>
      </c>
    </row>
    <row r="3486" spans="84:88">
      <c r="CF3486" s="213">
        <f>IF(ISNUMBER(SEARCH($H$2,$CG$3:$CG$3874)),MAX($CF$2:CF3485)+1,0)</f>
        <v>0</v>
      </c>
      <c r="CG3486" s="218" t="s">
        <v>45922</v>
      </c>
      <c r="CJ3486" s="213" t="str">
        <f>IFERROR(VLOOKUP(ROWS($CJ$3:CJ3486),CF3486:$CG$3874,2,0),"")</f>
        <v/>
      </c>
    </row>
    <row r="3487" spans="84:88">
      <c r="CF3487" s="213">
        <f>IF(ISNUMBER(SEARCH($H$2,$CG$3:$CG$3874)),MAX($CF$2:CF3486)+1,0)</f>
        <v>0</v>
      </c>
      <c r="CG3487" s="218" t="s">
        <v>45923</v>
      </c>
      <c r="CJ3487" s="213" t="str">
        <f>IFERROR(VLOOKUP(ROWS($CJ$3:CJ3487),CF3487:$CG$3874,2,0),"")</f>
        <v/>
      </c>
    </row>
    <row r="3488" spans="84:88">
      <c r="CF3488" s="213">
        <f>IF(ISNUMBER(SEARCH($H$2,$CG$3:$CG$3874)),MAX($CF$2:CF3487)+1,0)</f>
        <v>0</v>
      </c>
      <c r="CG3488" s="218" t="s">
        <v>45924</v>
      </c>
      <c r="CJ3488" s="213" t="str">
        <f>IFERROR(VLOOKUP(ROWS($CJ$3:CJ3488),CF3488:$CG$3874,2,0),"")</f>
        <v/>
      </c>
    </row>
    <row r="3489" spans="84:88">
      <c r="CF3489" s="213">
        <f>IF(ISNUMBER(SEARCH($H$2,$CG$3:$CG$3874)),MAX($CF$2:CF3488)+1,0)</f>
        <v>0</v>
      </c>
      <c r="CG3489" s="218" t="s">
        <v>45925</v>
      </c>
      <c r="CJ3489" s="213" t="str">
        <f>IFERROR(VLOOKUP(ROWS($CJ$3:CJ3489),CF3489:$CG$3874,2,0),"")</f>
        <v/>
      </c>
    </row>
    <row r="3490" spans="84:88">
      <c r="CF3490" s="213">
        <f>IF(ISNUMBER(SEARCH($H$2,$CG$3:$CG$3874)),MAX($CF$2:CF3489)+1,0)</f>
        <v>0</v>
      </c>
      <c r="CG3490" s="218" t="s">
        <v>45926</v>
      </c>
      <c r="CJ3490" s="213" t="str">
        <f>IFERROR(VLOOKUP(ROWS($CJ$3:CJ3490),CF3490:$CG$3874,2,0),"")</f>
        <v/>
      </c>
    </row>
    <row r="3491" spans="84:88">
      <c r="CF3491" s="213">
        <f>IF(ISNUMBER(SEARCH($H$2,$CG$3:$CG$3874)),MAX($CF$2:CF3490)+1,0)</f>
        <v>0</v>
      </c>
      <c r="CG3491" s="218" t="s">
        <v>45927</v>
      </c>
      <c r="CJ3491" s="213" t="str">
        <f>IFERROR(VLOOKUP(ROWS($CJ$3:CJ3491),CF3491:$CG$3874,2,0),"")</f>
        <v/>
      </c>
    </row>
    <row r="3492" spans="84:88">
      <c r="CF3492" s="213">
        <f>IF(ISNUMBER(SEARCH($H$2,$CG$3:$CG$3874)),MAX($CF$2:CF3491)+1,0)</f>
        <v>0</v>
      </c>
      <c r="CG3492" s="218" t="s">
        <v>45928</v>
      </c>
      <c r="CJ3492" s="213" t="str">
        <f>IFERROR(VLOOKUP(ROWS($CJ$3:CJ3492),CF3492:$CG$3874,2,0),"")</f>
        <v/>
      </c>
    </row>
    <row r="3493" spans="84:88">
      <c r="CF3493" s="213">
        <f>IF(ISNUMBER(SEARCH($H$2,$CG$3:$CG$3874)),MAX($CF$2:CF3492)+1,0)</f>
        <v>0</v>
      </c>
      <c r="CG3493" s="218" t="s">
        <v>45929</v>
      </c>
      <c r="CJ3493" s="213" t="str">
        <f>IFERROR(VLOOKUP(ROWS($CJ$3:CJ3493),CF3493:$CG$3874,2,0),"")</f>
        <v/>
      </c>
    </row>
    <row r="3494" spans="84:88">
      <c r="CF3494" s="213">
        <f>IF(ISNUMBER(SEARCH($H$2,$CG$3:$CG$3874)),MAX($CF$2:CF3493)+1,0)</f>
        <v>0</v>
      </c>
      <c r="CG3494" s="218" t="s">
        <v>45930</v>
      </c>
      <c r="CJ3494" s="213" t="str">
        <f>IFERROR(VLOOKUP(ROWS($CJ$3:CJ3494),CF3494:$CG$3874,2,0),"")</f>
        <v/>
      </c>
    </row>
    <row r="3495" spans="84:88">
      <c r="CF3495" s="213">
        <f>IF(ISNUMBER(SEARCH($H$2,$CG$3:$CG$3874)),MAX($CF$2:CF3494)+1,0)</f>
        <v>0</v>
      </c>
      <c r="CG3495" s="218" t="s">
        <v>45931</v>
      </c>
      <c r="CJ3495" s="213" t="str">
        <f>IFERROR(VLOOKUP(ROWS($CJ$3:CJ3495),CF3495:$CG$3874,2,0),"")</f>
        <v/>
      </c>
    </row>
    <row r="3496" spans="84:88">
      <c r="CF3496" s="213">
        <f>IF(ISNUMBER(SEARCH($H$2,$CG$3:$CG$3874)),MAX($CF$2:CF3495)+1,0)</f>
        <v>0</v>
      </c>
      <c r="CG3496" s="218" t="s">
        <v>45932</v>
      </c>
      <c r="CJ3496" s="213" t="str">
        <f>IFERROR(VLOOKUP(ROWS($CJ$3:CJ3496),CF3496:$CG$3874,2,0),"")</f>
        <v/>
      </c>
    </row>
    <row r="3497" spans="84:88">
      <c r="CF3497" s="213">
        <f>IF(ISNUMBER(SEARCH($H$2,$CG$3:$CG$3874)),MAX($CF$2:CF3496)+1,0)</f>
        <v>0</v>
      </c>
      <c r="CG3497" s="218" t="s">
        <v>45933</v>
      </c>
      <c r="CJ3497" s="213" t="str">
        <f>IFERROR(VLOOKUP(ROWS($CJ$3:CJ3497),CF3497:$CG$3874,2,0),"")</f>
        <v/>
      </c>
    </row>
    <row r="3498" spans="84:88">
      <c r="CF3498" s="213">
        <f>IF(ISNUMBER(SEARCH($H$2,$CG$3:$CG$3874)),MAX($CF$2:CF3497)+1,0)</f>
        <v>0</v>
      </c>
      <c r="CG3498" s="218" t="s">
        <v>45934</v>
      </c>
      <c r="CJ3498" s="213" t="str">
        <f>IFERROR(VLOOKUP(ROWS($CJ$3:CJ3498),CF3498:$CG$3874,2,0),"")</f>
        <v/>
      </c>
    </row>
    <row r="3499" spans="84:88">
      <c r="CF3499" s="213">
        <f>IF(ISNUMBER(SEARCH($H$2,$CG$3:$CG$3874)),MAX($CF$2:CF3498)+1,0)</f>
        <v>0</v>
      </c>
      <c r="CG3499" s="218" t="s">
        <v>45935</v>
      </c>
      <c r="CJ3499" s="213" t="str">
        <f>IFERROR(VLOOKUP(ROWS($CJ$3:CJ3499),CF3499:$CG$3874,2,0),"")</f>
        <v/>
      </c>
    </row>
    <row r="3500" spans="84:88">
      <c r="CF3500" s="213">
        <f>IF(ISNUMBER(SEARCH($H$2,$CG$3:$CG$3874)),MAX($CF$2:CF3499)+1,0)</f>
        <v>0</v>
      </c>
      <c r="CG3500" s="218" t="s">
        <v>45936</v>
      </c>
      <c r="CJ3500" s="213" t="str">
        <f>IFERROR(VLOOKUP(ROWS($CJ$3:CJ3500),CF3500:$CG$3874,2,0),"")</f>
        <v/>
      </c>
    </row>
    <row r="3501" spans="84:88">
      <c r="CF3501" s="213">
        <f>IF(ISNUMBER(SEARCH($H$2,$CG$3:$CG$3874)),MAX($CF$2:CF3500)+1,0)</f>
        <v>0</v>
      </c>
      <c r="CG3501" s="218" t="s">
        <v>45937</v>
      </c>
      <c r="CJ3501" s="213" t="str">
        <f>IFERROR(VLOOKUP(ROWS($CJ$3:CJ3501),CF3501:$CG$3874,2,0),"")</f>
        <v/>
      </c>
    </row>
    <row r="3502" spans="84:88">
      <c r="CF3502" s="213">
        <f>IF(ISNUMBER(SEARCH($H$2,$CG$3:$CG$3874)),MAX($CF$2:CF3501)+1,0)</f>
        <v>0</v>
      </c>
      <c r="CG3502" s="218" t="s">
        <v>45938</v>
      </c>
      <c r="CJ3502" s="213" t="str">
        <f>IFERROR(VLOOKUP(ROWS($CJ$3:CJ3502),CF3502:$CG$3874,2,0),"")</f>
        <v/>
      </c>
    </row>
    <row r="3503" spans="84:88">
      <c r="CF3503" s="213">
        <f>IF(ISNUMBER(SEARCH($H$2,$CG$3:$CG$3874)),MAX($CF$2:CF3502)+1,0)</f>
        <v>0</v>
      </c>
      <c r="CG3503" s="218" t="s">
        <v>45939</v>
      </c>
      <c r="CJ3503" s="213" t="str">
        <f>IFERROR(VLOOKUP(ROWS($CJ$3:CJ3503),CF3503:$CG$3874,2,0),"")</f>
        <v/>
      </c>
    </row>
    <row r="3504" spans="84:88">
      <c r="CF3504" s="213">
        <f>IF(ISNUMBER(SEARCH($H$2,$CG$3:$CG$3874)),MAX($CF$2:CF3503)+1,0)</f>
        <v>0</v>
      </c>
      <c r="CG3504" s="218" t="s">
        <v>45940</v>
      </c>
      <c r="CJ3504" s="213" t="str">
        <f>IFERROR(VLOOKUP(ROWS($CJ$3:CJ3504),CF3504:$CG$3874,2,0),"")</f>
        <v/>
      </c>
    </row>
    <row r="3505" spans="84:88">
      <c r="CF3505" s="213">
        <f>IF(ISNUMBER(SEARCH($H$2,$CG$3:$CG$3874)),MAX($CF$2:CF3504)+1,0)</f>
        <v>0</v>
      </c>
      <c r="CG3505" s="218" t="s">
        <v>45941</v>
      </c>
      <c r="CJ3505" s="213" t="str">
        <f>IFERROR(VLOOKUP(ROWS($CJ$3:CJ3505),CF3505:$CG$3874,2,0),"")</f>
        <v/>
      </c>
    </row>
    <row r="3506" spans="84:88">
      <c r="CF3506" s="213">
        <f>IF(ISNUMBER(SEARCH($H$2,$CG$3:$CG$3874)),MAX($CF$2:CF3505)+1,0)</f>
        <v>0</v>
      </c>
      <c r="CG3506" s="218" t="s">
        <v>45942</v>
      </c>
      <c r="CJ3506" s="213" t="str">
        <f>IFERROR(VLOOKUP(ROWS($CJ$3:CJ3506),CF3506:$CG$3874,2,0),"")</f>
        <v/>
      </c>
    </row>
    <row r="3507" spans="84:88">
      <c r="CF3507" s="213">
        <f>IF(ISNUMBER(SEARCH($H$2,$CG$3:$CG$3874)),MAX($CF$2:CF3506)+1,0)</f>
        <v>0</v>
      </c>
      <c r="CG3507" s="218" t="s">
        <v>45943</v>
      </c>
      <c r="CJ3507" s="213" t="str">
        <f>IFERROR(VLOOKUP(ROWS($CJ$3:CJ3507),CF3507:$CG$3874,2,0),"")</f>
        <v/>
      </c>
    </row>
    <row r="3508" spans="84:88">
      <c r="CF3508" s="213">
        <f>IF(ISNUMBER(SEARCH($H$2,$CG$3:$CG$3874)),MAX($CF$2:CF3507)+1,0)</f>
        <v>0</v>
      </c>
      <c r="CG3508" s="218" t="s">
        <v>45944</v>
      </c>
      <c r="CJ3508" s="213" t="str">
        <f>IFERROR(VLOOKUP(ROWS($CJ$3:CJ3508),CF3508:$CG$3874,2,0),"")</f>
        <v/>
      </c>
    </row>
    <row r="3509" spans="84:88">
      <c r="CF3509" s="213">
        <f>IF(ISNUMBER(SEARCH($H$2,$CG$3:$CG$3874)),MAX($CF$2:CF3508)+1,0)</f>
        <v>0</v>
      </c>
      <c r="CG3509" s="218" t="s">
        <v>45945</v>
      </c>
      <c r="CJ3509" s="213" t="str">
        <f>IFERROR(VLOOKUP(ROWS($CJ$3:CJ3509),CF3509:$CG$3874,2,0),"")</f>
        <v/>
      </c>
    </row>
    <row r="3510" spans="84:88">
      <c r="CF3510" s="213">
        <f>IF(ISNUMBER(SEARCH($H$2,$CG$3:$CG$3874)),MAX($CF$2:CF3509)+1,0)</f>
        <v>0</v>
      </c>
      <c r="CG3510" s="218" t="s">
        <v>45946</v>
      </c>
      <c r="CJ3510" s="213" t="str">
        <f>IFERROR(VLOOKUP(ROWS($CJ$3:CJ3510),CF3510:$CG$3874,2,0),"")</f>
        <v/>
      </c>
    </row>
    <row r="3511" spans="84:88">
      <c r="CF3511" s="213">
        <f>IF(ISNUMBER(SEARCH($H$2,$CG$3:$CG$3874)),MAX($CF$2:CF3510)+1,0)</f>
        <v>0</v>
      </c>
      <c r="CG3511" s="218" t="s">
        <v>45947</v>
      </c>
      <c r="CJ3511" s="213" t="str">
        <f>IFERROR(VLOOKUP(ROWS($CJ$3:CJ3511),CF3511:$CG$3874,2,0),"")</f>
        <v/>
      </c>
    </row>
    <row r="3512" spans="84:88">
      <c r="CF3512" s="213">
        <f>IF(ISNUMBER(SEARCH($H$2,$CG$3:$CG$3874)),MAX($CF$2:CF3511)+1,0)</f>
        <v>0</v>
      </c>
      <c r="CG3512" s="218" t="s">
        <v>45948</v>
      </c>
      <c r="CJ3512" s="213" t="str">
        <f>IFERROR(VLOOKUP(ROWS($CJ$3:CJ3512),CF3512:$CG$3874,2,0),"")</f>
        <v/>
      </c>
    </row>
    <row r="3513" spans="84:88">
      <c r="CF3513" s="213">
        <f>IF(ISNUMBER(SEARCH($H$2,$CG$3:$CG$3874)),MAX($CF$2:CF3512)+1,0)</f>
        <v>0</v>
      </c>
      <c r="CG3513" s="218" t="s">
        <v>45949</v>
      </c>
      <c r="CJ3513" s="213" t="str">
        <f>IFERROR(VLOOKUP(ROWS($CJ$3:CJ3513),CF3513:$CG$3874,2,0),"")</f>
        <v/>
      </c>
    </row>
    <row r="3514" spans="84:88">
      <c r="CF3514" s="213">
        <f>IF(ISNUMBER(SEARCH($H$2,$CG$3:$CG$3874)),MAX($CF$2:CF3513)+1,0)</f>
        <v>0</v>
      </c>
      <c r="CG3514" s="218" t="s">
        <v>45950</v>
      </c>
      <c r="CJ3514" s="213" t="str">
        <f>IFERROR(VLOOKUP(ROWS($CJ$3:CJ3514),CF3514:$CG$3874,2,0),"")</f>
        <v/>
      </c>
    </row>
    <row r="3515" spans="84:88">
      <c r="CF3515" s="213">
        <f>IF(ISNUMBER(SEARCH($H$2,$CG$3:$CG$3874)),MAX($CF$2:CF3514)+1,0)</f>
        <v>0</v>
      </c>
      <c r="CG3515" s="218" t="s">
        <v>45951</v>
      </c>
      <c r="CJ3515" s="213" t="str">
        <f>IFERROR(VLOOKUP(ROWS($CJ$3:CJ3515),CF3515:$CG$3874,2,0),"")</f>
        <v/>
      </c>
    </row>
    <row r="3516" spans="84:88">
      <c r="CF3516" s="213">
        <f>IF(ISNUMBER(SEARCH($H$2,$CG$3:$CG$3874)),MAX($CF$2:CF3515)+1,0)</f>
        <v>0</v>
      </c>
      <c r="CG3516" s="218" t="s">
        <v>45952</v>
      </c>
      <c r="CJ3516" s="213" t="str">
        <f>IFERROR(VLOOKUP(ROWS($CJ$3:CJ3516),CF3516:$CG$3874,2,0),"")</f>
        <v/>
      </c>
    </row>
    <row r="3517" spans="84:88">
      <c r="CF3517" s="213">
        <f>IF(ISNUMBER(SEARCH($H$2,$CG$3:$CG$3874)),MAX($CF$2:CF3516)+1,0)</f>
        <v>0</v>
      </c>
      <c r="CG3517" s="218" t="s">
        <v>45953</v>
      </c>
      <c r="CJ3517" s="213" t="str">
        <f>IFERROR(VLOOKUP(ROWS($CJ$3:CJ3517),CF3517:$CG$3874,2,0),"")</f>
        <v/>
      </c>
    </row>
    <row r="3518" spans="84:88">
      <c r="CF3518" s="213">
        <f>IF(ISNUMBER(SEARCH($H$2,$CG$3:$CG$3874)),MAX($CF$2:CF3517)+1,0)</f>
        <v>0</v>
      </c>
      <c r="CG3518" s="218" t="s">
        <v>45954</v>
      </c>
      <c r="CJ3518" s="213" t="str">
        <f>IFERROR(VLOOKUP(ROWS($CJ$3:CJ3518),CF3518:$CG$3874,2,0),"")</f>
        <v/>
      </c>
    </row>
    <row r="3519" spans="84:88">
      <c r="CF3519" s="213">
        <f>IF(ISNUMBER(SEARCH($H$2,$CG$3:$CG$3874)),MAX($CF$2:CF3518)+1,0)</f>
        <v>0</v>
      </c>
      <c r="CG3519" s="218" t="s">
        <v>45955</v>
      </c>
      <c r="CJ3519" s="213" t="str">
        <f>IFERROR(VLOOKUP(ROWS($CJ$3:CJ3519),CF3519:$CG$3874,2,0),"")</f>
        <v/>
      </c>
    </row>
    <row r="3520" spans="84:88">
      <c r="CF3520" s="213">
        <f>IF(ISNUMBER(SEARCH($H$2,$CG$3:$CG$3874)),MAX($CF$2:CF3519)+1,0)</f>
        <v>0</v>
      </c>
      <c r="CG3520" s="218" t="s">
        <v>45956</v>
      </c>
      <c r="CJ3520" s="213" t="str">
        <f>IFERROR(VLOOKUP(ROWS($CJ$3:CJ3520),CF3520:$CG$3874,2,0),"")</f>
        <v/>
      </c>
    </row>
    <row r="3521" spans="84:88">
      <c r="CF3521" s="213">
        <f>IF(ISNUMBER(SEARCH($H$2,$CG$3:$CG$3874)),MAX($CF$2:CF3520)+1,0)</f>
        <v>0</v>
      </c>
      <c r="CG3521" s="218" t="s">
        <v>45957</v>
      </c>
      <c r="CJ3521" s="213" t="str">
        <f>IFERROR(VLOOKUP(ROWS($CJ$3:CJ3521),CF3521:$CG$3874,2,0),"")</f>
        <v/>
      </c>
    </row>
    <row r="3522" spans="84:88">
      <c r="CF3522" s="213">
        <f>IF(ISNUMBER(SEARCH($H$2,$CG$3:$CG$3874)),MAX($CF$2:CF3521)+1,0)</f>
        <v>0</v>
      </c>
      <c r="CG3522" s="218" t="s">
        <v>45958</v>
      </c>
      <c r="CJ3522" s="213" t="str">
        <f>IFERROR(VLOOKUP(ROWS($CJ$3:CJ3522),CF3522:$CG$3874,2,0),"")</f>
        <v/>
      </c>
    </row>
    <row r="3523" spans="84:88">
      <c r="CF3523" s="213">
        <f>IF(ISNUMBER(SEARCH($H$2,$CG$3:$CG$3874)),MAX($CF$2:CF3522)+1,0)</f>
        <v>0</v>
      </c>
      <c r="CG3523" s="218" t="s">
        <v>45959</v>
      </c>
      <c r="CJ3523" s="213" t="str">
        <f>IFERROR(VLOOKUP(ROWS($CJ$3:CJ3523),CF3523:$CG$3874,2,0),"")</f>
        <v/>
      </c>
    </row>
    <row r="3524" spans="84:88">
      <c r="CF3524" s="213">
        <f>IF(ISNUMBER(SEARCH($H$2,$CG$3:$CG$3874)),MAX($CF$2:CF3523)+1,0)</f>
        <v>0</v>
      </c>
      <c r="CG3524" s="218" t="s">
        <v>45960</v>
      </c>
      <c r="CJ3524" s="213" t="str">
        <f>IFERROR(VLOOKUP(ROWS($CJ$3:CJ3524),CF3524:$CG$3874,2,0),"")</f>
        <v/>
      </c>
    </row>
    <row r="3525" spans="84:88">
      <c r="CF3525" s="213">
        <f>IF(ISNUMBER(SEARCH($H$2,$CG$3:$CG$3874)),MAX($CF$2:CF3524)+1,0)</f>
        <v>0</v>
      </c>
      <c r="CG3525" s="218" t="s">
        <v>45961</v>
      </c>
      <c r="CJ3525" s="213" t="str">
        <f>IFERROR(VLOOKUP(ROWS($CJ$3:CJ3525),CF3525:$CG$3874,2,0),"")</f>
        <v/>
      </c>
    </row>
    <row r="3526" spans="84:88">
      <c r="CF3526" s="213">
        <f>IF(ISNUMBER(SEARCH($H$2,$CG$3:$CG$3874)),MAX($CF$2:CF3525)+1,0)</f>
        <v>0</v>
      </c>
      <c r="CG3526" s="218" t="s">
        <v>45962</v>
      </c>
      <c r="CJ3526" s="213" t="str">
        <f>IFERROR(VLOOKUP(ROWS($CJ$3:CJ3526),CF3526:$CG$3874,2,0),"")</f>
        <v/>
      </c>
    </row>
    <row r="3527" spans="84:88">
      <c r="CF3527" s="213">
        <f>IF(ISNUMBER(SEARCH($H$2,$CG$3:$CG$3874)),MAX($CF$2:CF3526)+1,0)</f>
        <v>0</v>
      </c>
      <c r="CG3527" s="218" t="s">
        <v>45963</v>
      </c>
      <c r="CJ3527" s="213" t="str">
        <f>IFERROR(VLOOKUP(ROWS($CJ$3:CJ3527),CF3527:$CG$3874,2,0),"")</f>
        <v/>
      </c>
    </row>
    <row r="3528" spans="84:88">
      <c r="CF3528" s="213">
        <f>IF(ISNUMBER(SEARCH($H$2,$CG$3:$CG$3874)),MAX($CF$2:CF3527)+1,0)</f>
        <v>0</v>
      </c>
      <c r="CG3528" s="218" t="s">
        <v>45964</v>
      </c>
      <c r="CJ3528" s="213" t="str">
        <f>IFERROR(VLOOKUP(ROWS($CJ$3:CJ3528),CF3528:$CG$3874,2,0),"")</f>
        <v/>
      </c>
    </row>
    <row r="3529" spans="84:88">
      <c r="CF3529" s="213">
        <f>IF(ISNUMBER(SEARCH($H$2,$CG$3:$CG$3874)),MAX($CF$2:CF3528)+1,0)</f>
        <v>0</v>
      </c>
      <c r="CG3529" s="218" t="s">
        <v>45965</v>
      </c>
      <c r="CJ3529" s="213" t="str">
        <f>IFERROR(VLOOKUP(ROWS($CJ$3:CJ3529),CF3529:$CG$3874,2,0),"")</f>
        <v/>
      </c>
    </row>
    <row r="3530" spans="84:88">
      <c r="CF3530" s="213">
        <f>IF(ISNUMBER(SEARCH($H$2,$CG$3:$CG$3874)),MAX($CF$2:CF3529)+1,0)</f>
        <v>0</v>
      </c>
      <c r="CG3530" s="218" t="s">
        <v>45966</v>
      </c>
      <c r="CJ3530" s="213" t="str">
        <f>IFERROR(VLOOKUP(ROWS($CJ$3:CJ3530),CF3530:$CG$3874,2,0),"")</f>
        <v/>
      </c>
    </row>
    <row r="3531" spans="84:88">
      <c r="CF3531" s="213">
        <f>IF(ISNUMBER(SEARCH($H$2,$CG$3:$CG$3874)),MAX($CF$2:CF3530)+1,0)</f>
        <v>0</v>
      </c>
      <c r="CG3531" s="218" t="s">
        <v>45967</v>
      </c>
      <c r="CJ3531" s="213" t="str">
        <f>IFERROR(VLOOKUP(ROWS($CJ$3:CJ3531),CF3531:$CG$3874,2,0),"")</f>
        <v/>
      </c>
    </row>
    <row r="3532" spans="84:88">
      <c r="CF3532" s="213">
        <f>IF(ISNUMBER(SEARCH($H$2,$CG$3:$CG$3874)),MAX($CF$2:CF3531)+1,0)</f>
        <v>0</v>
      </c>
      <c r="CG3532" s="218" t="s">
        <v>45968</v>
      </c>
      <c r="CJ3532" s="213" t="str">
        <f>IFERROR(VLOOKUP(ROWS($CJ$3:CJ3532),CF3532:$CG$3874,2,0),"")</f>
        <v/>
      </c>
    </row>
    <row r="3533" spans="84:88">
      <c r="CF3533" s="213">
        <f>IF(ISNUMBER(SEARCH($H$2,$CG$3:$CG$3874)),MAX($CF$2:CF3532)+1,0)</f>
        <v>0</v>
      </c>
      <c r="CG3533" s="218" t="s">
        <v>45969</v>
      </c>
      <c r="CJ3533" s="213" t="str">
        <f>IFERROR(VLOOKUP(ROWS($CJ$3:CJ3533),CF3533:$CG$3874,2,0),"")</f>
        <v/>
      </c>
    </row>
    <row r="3534" spans="84:88">
      <c r="CF3534" s="213">
        <f>IF(ISNUMBER(SEARCH($H$2,$CG$3:$CG$3874)),MAX($CF$2:CF3533)+1,0)</f>
        <v>0</v>
      </c>
      <c r="CG3534" s="218" t="s">
        <v>45970</v>
      </c>
      <c r="CJ3534" s="213" t="str">
        <f>IFERROR(VLOOKUP(ROWS($CJ$3:CJ3534),CF3534:$CG$3874,2,0),"")</f>
        <v/>
      </c>
    </row>
    <row r="3535" spans="84:88">
      <c r="CF3535" s="213">
        <f>IF(ISNUMBER(SEARCH($H$2,$CG$3:$CG$3874)),MAX($CF$2:CF3534)+1,0)</f>
        <v>0</v>
      </c>
      <c r="CG3535" s="218" t="s">
        <v>45971</v>
      </c>
      <c r="CJ3535" s="213" t="str">
        <f>IFERROR(VLOOKUP(ROWS($CJ$3:CJ3535),CF3535:$CG$3874,2,0),"")</f>
        <v/>
      </c>
    </row>
    <row r="3536" spans="84:88">
      <c r="CF3536" s="213">
        <f>IF(ISNUMBER(SEARCH($H$2,$CG$3:$CG$3874)),MAX($CF$2:CF3535)+1,0)</f>
        <v>0</v>
      </c>
      <c r="CG3536" s="218" t="s">
        <v>45972</v>
      </c>
      <c r="CJ3536" s="213" t="str">
        <f>IFERROR(VLOOKUP(ROWS($CJ$3:CJ3536),CF3536:$CG$3874,2,0),"")</f>
        <v/>
      </c>
    </row>
    <row r="3537" spans="84:88">
      <c r="CF3537" s="213">
        <f>IF(ISNUMBER(SEARCH($H$2,$CG$3:$CG$3874)),MAX($CF$2:CF3536)+1,0)</f>
        <v>0</v>
      </c>
      <c r="CG3537" s="218" t="s">
        <v>45973</v>
      </c>
      <c r="CJ3537" s="213" t="str">
        <f>IFERROR(VLOOKUP(ROWS($CJ$3:CJ3537),CF3537:$CG$3874,2,0),"")</f>
        <v/>
      </c>
    </row>
    <row r="3538" spans="84:88">
      <c r="CF3538" s="213">
        <f>IF(ISNUMBER(SEARCH($H$2,$CG$3:$CG$3874)),MAX($CF$2:CF3537)+1,0)</f>
        <v>0</v>
      </c>
      <c r="CG3538" s="218" t="s">
        <v>45974</v>
      </c>
      <c r="CJ3538" s="213" t="str">
        <f>IFERROR(VLOOKUP(ROWS($CJ$3:CJ3538),CF3538:$CG$3874,2,0),"")</f>
        <v/>
      </c>
    </row>
    <row r="3539" spans="84:88">
      <c r="CF3539" s="213">
        <f>IF(ISNUMBER(SEARCH($H$2,$CG$3:$CG$3874)),MAX($CF$2:CF3538)+1,0)</f>
        <v>0</v>
      </c>
      <c r="CG3539" s="218" t="s">
        <v>45975</v>
      </c>
      <c r="CJ3539" s="213" t="str">
        <f>IFERROR(VLOOKUP(ROWS($CJ$3:CJ3539),CF3539:$CG$3874,2,0),"")</f>
        <v/>
      </c>
    </row>
    <row r="3540" spans="84:88">
      <c r="CF3540" s="213">
        <f>IF(ISNUMBER(SEARCH($H$2,$CG$3:$CG$3874)),MAX($CF$2:CF3539)+1,0)</f>
        <v>0</v>
      </c>
      <c r="CG3540" s="218" t="s">
        <v>45976</v>
      </c>
      <c r="CJ3540" s="213" t="str">
        <f>IFERROR(VLOOKUP(ROWS($CJ$3:CJ3540),CF3540:$CG$3874,2,0),"")</f>
        <v/>
      </c>
    </row>
    <row r="3541" spans="84:88">
      <c r="CF3541" s="213">
        <f>IF(ISNUMBER(SEARCH($H$2,$CG$3:$CG$3874)),MAX($CF$2:CF3540)+1,0)</f>
        <v>0</v>
      </c>
      <c r="CG3541" s="218" t="s">
        <v>45977</v>
      </c>
      <c r="CJ3541" s="213" t="str">
        <f>IFERROR(VLOOKUP(ROWS($CJ$3:CJ3541),CF3541:$CG$3874,2,0),"")</f>
        <v/>
      </c>
    </row>
    <row r="3542" spans="84:88">
      <c r="CF3542" s="213">
        <f>IF(ISNUMBER(SEARCH($H$2,$CG$3:$CG$3874)),MAX($CF$2:CF3541)+1,0)</f>
        <v>0</v>
      </c>
      <c r="CG3542" s="218" t="s">
        <v>45978</v>
      </c>
      <c r="CJ3542" s="213" t="str">
        <f>IFERROR(VLOOKUP(ROWS($CJ$3:CJ3542),CF3542:$CG$3874,2,0),"")</f>
        <v/>
      </c>
    </row>
    <row r="3543" spans="84:88">
      <c r="CF3543" s="213">
        <f>IF(ISNUMBER(SEARCH($H$2,$CG$3:$CG$3874)),MAX($CF$2:CF3542)+1,0)</f>
        <v>0</v>
      </c>
      <c r="CG3543" s="218" t="s">
        <v>45979</v>
      </c>
      <c r="CJ3543" s="213" t="str">
        <f>IFERROR(VLOOKUP(ROWS($CJ$3:CJ3543),CF3543:$CG$3874,2,0),"")</f>
        <v/>
      </c>
    </row>
    <row r="3544" spans="84:88">
      <c r="CF3544" s="213">
        <f>IF(ISNUMBER(SEARCH($H$2,$CG$3:$CG$3874)),MAX($CF$2:CF3543)+1,0)</f>
        <v>0</v>
      </c>
      <c r="CG3544" s="218" t="s">
        <v>45980</v>
      </c>
      <c r="CJ3544" s="213" t="str">
        <f>IFERROR(VLOOKUP(ROWS($CJ$3:CJ3544),CF3544:$CG$3874,2,0),"")</f>
        <v/>
      </c>
    </row>
    <row r="3545" spans="84:88">
      <c r="CF3545" s="213">
        <f>IF(ISNUMBER(SEARCH($H$2,$CG$3:$CG$3874)),MAX($CF$2:CF3544)+1,0)</f>
        <v>0</v>
      </c>
      <c r="CG3545" s="218" t="s">
        <v>45981</v>
      </c>
      <c r="CJ3545" s="213" t="str">
        <f>IFERROR(VLOOKUP(ROWS($CJ$3:CJ3545),CF3545:$CG$3874,2,0),"")</f>
        <v/>
      </c>
    </row>
    <row r="3546" spans="84:88">
      <c r="CF3546" s="213">
        <f>IF(ISNUMBER(SEARCH($H$2,$CG$3:$CG$3874)),MAX($CF$2:CF3545)+1,0)</f>
        <v>0</v>
      </c>
      <c r="CG3546" s="218" t="s">
        <v>45982</v>
      </c>
      <c r="CJ3546" s="213" t="str">
        <f>IFERROR(VLOOKUP(ROWS($CJ$3:CJ3546),CF3546:$CG$3874,2,0),"")</f>
        <v/>
      </c>
    </row>
    <row r="3547" spans="84:88">
      <c r="CF3547" s="213">
        <f>IF(ISNUMBER(SEARCH($H$2,$CG$3:$CG$3874)),MAX($CF$2:CF3546)+1,0)</f>
        <v>0</v>
      </c>
      <c r="CG3547" s="218" t="s">
        <v>45983</v>
      </c>
      <c r="CJ3547" s="213" t="str">
        <f>IFERROR(VLOOKUP(ROWS($CJ$3:CJ3547),CF3547:$CG$3874,2,0),"")</f>
        <v/>
      </c>
    </row>
    <row r="3548" spans="84:88">
      <c r="CF3548" s="213">
        <f>IF(ISNUMBER(SEARCH($H$2,$CG$3:$CG$3874)),MAX($CF$2:CF3547)+1,0)</f>
        <v>0</v>
      </c>
      <c r="CG3548" s="218" t="s">
        <v>45984</v>
      </c>
      <c r="CJ3548" s="213" t="str">
        <f>IFERROR(VLOOKUP(ROWS($CJ$3:CJ3548),CF3548:$CG$3874,2,0),"")</f>
        <v/>
      </c>
    </row>
    <row r="3549" spans="84:88">
      <c r="CF3549" s="213">
        <f>IF(ISNUMBER(SEARCH($H$2,$CG$3:$CG$3874)),MAX($CF$2:CF3548)+1,0)</f>
        <v>0</v>
      </c>
      <c r="CG3549" s="218" t="s">
        <v>45985</v>
      </c>
      <c r="CJ3549" s="213" t="str">
        <f>IFERROR(VLOOKUP(ROWS($CJ$3:CJ3549),CF3549:$CG$3874,2,0),"")</f>
        <v/>
      </c>
    </row>
    <row r="3550" spans="84:88">
      <c r="CF3550" s="213">
        <f>IF(ISNUMBER(SEARCH($H$2,$CG$3:$CG$3874)),MAX($CF$2:CF3549)+1,0)</f>
        <v>0</v>
      </c>
      <c r="CG3550" s="218" t="s">
        <v>45986</v>
      </c>
      <c r="CJ3550" s="213" t="str">
        <f>IFERROR(VLOOKUP(ROWS($CJ$3:CJ3550),CF3550:$CG$3874,2,0),"")</f>
        <v/>
      </c>
    </row>
    <row r="3551" spans="84:88">
      <c r="CF3551" s="213">
        <f>IF(ISNUMBER(SEARCH($H$2,$CG$3:$CG$3874)),MAX($CF$2:CF3550)+1,0)</f>
        <v>0</v>
      </c>
      <c r="CG3551" s="218" t="s">
        <v>45987</v>
      </c>
      <c r="CJ3551" s="213" t="str">
        <f>IFERROR(VLOOKUP(ROWS($CJ$3:CJ3551),CF3551:$CG$3874,2,0),"")</f>
        <v/>
      </c>
    </row>
    <row r="3552" spans="84:88">
      <c r="CF3552" s="213">
        <f>IF(ISNUMBER(SEARCH($H$2,$CG$3:$CG$3874)),MAX($CF$2:CF3551)+1,0)</f>
        <v>0</v>
      </c>
      <c r="CG3552" s="218" t="s">
        <v>45988</v>
      </c>
      <c r="CJ3552" s="213" t="str">
        <f>IFERROR(VLOOKUP(ROWS($CJ$3:CJ3552),CF3552:$CG$3874,2,0),"")</f>
        <v/>
      </c>
    </row>
    <row r="3553" spans="84:88">
      <c r="CF3553" s="213">
        <f>IF(ISNUMBER(SEARCH($H$2,$CG$3:$CG$3874)),MAX($CF$2:CF3552)+1,0)</f>
        <v>0</v>
      </c>
      <c r="CG3553" s="218" t="s">
        <v>45989</v>
      </c>
      <c r="CJ3553" s="213" t="str">
        <f>IFERROR(VLOOKUP(ROWS($CJ$3:CJ3553),CF3553:$CG$3874,2,0),"")</f>
        <v/>
      </c>
    </row>
    <row r="3554" spans="84:88">
      <c r="CF3554" s="213">
        <f>IF(ISNUMBER(SEARCH($H$2,$CG$3:$CG$3874)),MAX($CF$2:CF3553)+1,0)</f>
        <v>0</v>
      </c>
      <c r="CG3554" s="218" t="s">
        <v>45990</v>
      </c>
      <c r="CJ3554" s="213" t="str">
        <f>IFERROR(VLOOKUP(ROWS($CJ$3:CJ3554),CF3554:$CG$3874,2,0),"")</f>
        <v/>
      </c>
    </row>
    <row r="3555" spans="84:88">
      <c r="CF3555" s="213">
        <f>IF(ISNUMBER(SEARCH($H$2,$CG$3:$CG$3874)),MAX($CF$2:CF3554)+1,0)</f>
        <v>0</v>
      </c>
      <c r="CG3555" s="218" t="s">
        <v>45991</v>
      </c>
      <c r="CJ3555" s="213" t="str">
        <f>IFERROR(VLOOKUP(ROWS($CJ$3:CJ3555),CF3555:$CG$3874,2,0),"")</f>
        <v/>
      </c>
    </row>
    <row r="3556" spans="84:88">
      <c r="CF3556" s="213">
        <f>IF(ISNUMBER(SEARCH($H$2,$CG$3:$CG$3874)),MAX($CF$2:CF3555)+1,0)</f>
        <v>0</v>
      </c>
      <c r="CG3556" s="218" t="s">
        <v>45992</v>
      </c>
      <c r="CJ3556" s="213" t="str">
        <f>IFERROR(VLOOKUP(ROWS($CJ$3:CJ3556),CF3556:$CG$3874,2,0),"")</f>
        <v/>
      </c>
    </row>
    <row r="3557" spans="84:88">
      <c r="CF3557" s="213">
        <f>IF(ISNUMBER(SEARCH($H$2,$CG$3:$CG$3874)),MAX($CF$2:CF3556)+1,0)</f>
        <v>0</v>
      </c>
      <c r="CG3557" s="218" t="s">
        <v>45993</v>
      </c>
      <c r="CJ3557" s="213" t="str">
        <f>IFERROR(VLOOKUP(ROWS($CJ$3:CJ3557),CF3557:$CG$3874,2,0),"")</f>
        <v/>
      </c>
    </row>
    <row r="3558" spans="84:88">
      <c r="CF3558" s="213">
        <f>IF(ISNUMBER(SEARCH($H$2,$CG$3:$CG$3874)),MAX($CF$2:CF3557)+1,0)</f>
        <v>0</v>
      </c>
      <c r="CG3558" s="218" t="s">
        <v>45994</v>
      </c>
      <c r="CJ3558" s="213" t="str">
        <f>IFERROR(VLOOKUP(ROWS($CJ$3:CJ3558),CF3558:$CG$3874,2,0),"")</f>
        <v/>
      </c>
    </row>
    <row r="3559" spans="84:88">
      <c r="CF3559" s="213">
        <f>IF(ISNUMBER(SEARCH($H$2,$CG$3:$CG$3874)),MAX($CF$2:CF3558)+1,0)</f>
        <v>0</v>
      </c>
      <c r="CG3559" s="218" t="s">
        <v>45995</v>
      </c>
      <c r="CJ3559" s="213" t="str">
        <f>IFERROR(VLOOKUP(ROWS($CJ$3:CJ3559),CF3559:$CG$3874,2,0),"")</f>
        <v/>
      </c>
    </row>
    <row r="3560" spans="84:88">
      <c r="CF3560" s="213">
        <f>IF(ISNUMBER(SEARCH($H$2,$CG$3:$CG$3874)),MAX($CF$2:CF3559)+1,0)</f>
        <v>0</v>
      </c>
      <c r="CG3560" s="218" t="s">
        <v>45996</v>
      </c>
      <c r="CJ3560" s="213" t="str">
        <f>IFERROR(VLOOKUP(ROWS($CJ$3:CJ3560),CF3560:$CG$3874,2,0),"")</f>
        <v/>
      </c>
    </row>
    <row r="3561" spans="84:88">
      <c r="CF3561" s="213">
        <f>IF(ISNUMBER(SEARCH($H$2,$CG$3:$CG$3874)),MAX($CF$2:CF3560)+1,0)</f>
        <v>0</v>
      </c>
      <c r="CG3561" s="218" t="s">
        <v>45997</v>
      </c>
      <c r="CJ3561" s="213" t="str">
        <f>IFERROR(VLOOKUP(ROWS($CJ$3:CJ3561),CF3561:$CG$3874,2,0),"")</f>
        <v/>
      </c>
    </row>
    <row r="3562" spans="84:88">
      <c r="CF3562" s="213">
        <f>IF(ISNUMBER(SEARCH($H$2,$CG$3:$CG$3874)),MAX($CF$2:CF3561)+1,0)</f>
        <v>0</v>
      </c>
      <c r="CG3562" s="218" t="s">
        <v>45998</v>
      </c>
      <c r="CJ3562" s="213" t="str">
        <f>IFERROR(VLOOKUP(ROWS($CJ$3:CJ3562),CF3562:$CG$3874,2,0),"")</f>
        <v/>
      </c>
    </row>
    <row r="3563" spans="84:88">
      <c r="CF3563" s="213">
        <f>IF(ISNUMBER(SEARCH($H$2,$CG$3:$CG$3874)),MAX($CF$2:CF3562)+1,0)</f>
        <v>0</v>
      </c>
      <c r="CG3563" s="218" t="s">
        <v>45999</v>
      </c>
      <c r="CJ3563" s="213" t="str">
        <f>IFERROR(VLOOKUP(ROWS($CJ$3:CJ3563),CF3563:$CG$3874,2,0),"")</f>
        <v/>
      </c>
    </row>
    <row r="3564" spans="84:88">
      <c r="CF3564" s="213">
        <f>IF(ISNUMBER(SEARCH($H$2,$CG$3:$CG$3874)),MAX($CF$2:CF3563)+1,0)</f>
        <v>0</v>
      </c>
      <c r="CG3564" s="218" t="s">
        <v>46000</v>
      </c>
      <c r="CJ3564" s="213" t="str">
        <f>IFERROR(VLOOKUP(ROWS($CJ$3:CJ3564),CF3564:$CG$3874,2,0),"")</f>
        <v/>
      </c>
    </row>
    <row r="3565" spans="84:88">
      <c r="CF3565" s="213">
        <f>IF(ISNUMBER(SEARCH($H$2,$CG$3:$CG$3874)),MAX($CF$2:CF3564)+1,0)</f>
        <v>0</v>
      </c>
      <c r="CG3565" s="218" t="s">
        <v>46001</v>
      </c>
      <c r="CJ3565" s="213" t="str">
        <f>IFERROR(VLOOKUP(ROWS($CJ$3:CJ3565),CF3565:$CG$3874,2,0),"")</f>
        <v/>
      </c>
    </row>
    <row r="3566" spans="84:88">
      <c r="CF3566" s="213">
        <f>IF(ISNUMBER(SEARCH($H$2,$CG$3:$CG$3874)),MAX($CF$2:CF3565)+1,0)</f>
        <v>0</v>
      </c>
      <c r="CG3566" s="218" t="s">
        <v>46002</v>
      </c>
      <c r="CJ3566" s="213" t="str">
        <f>IFERROR(VLOOKUP(ROWS($CJ$3:CJ3566),CF3566:$CG$3874,2,0),"")</f>
        <v/>
      </c>
    </row>
    <row r="3567" spans="84:88">
      <c r="CF3567" s="213">
        <f>IF(ISNUMBER(SEARCH($H$2,$CG$3:$CG$3874)),MAX($CF$2:CF3566)+1,0)</f>
        <v>0</v>
      </c>
      <c r="CG3567" s="218" t="s">
        <v>46003</v>
      </c>
      <c r="CJ3567" s="213" t="str">
        <f>IFERROR(VLOOKUP(ROWS($CJ$3:CJ3567),CF3567:$CG$3874,2,0),"")</f>
        <v/>
      </c>
    </row>
    <row r="3568" spans="84:88">
      <c r="CF3568" s="213">
        <f>IF(ISNUMBER(SEARCH($H$2,$CG$3:$CG$3874)),MAX($CF$2:CF3567)+1,0)</f>
        <v>0</v>
      </c>
      <c r="CG3568" s="218" t="s">
        <v>46004</v>
      </c>
      <c r="CJ3568" s="213" t="str">
        <f>IFERROR(VLOOKUP(ROWS($CJ$3:CJ3568),CF3568:$CG$3874,2,0),"")</f>
        <v/>
      </c>
    </row>
    <row r="3569" spans="84:88">
      <c r="CF3569" s="213">
        <f>IF(ISNUMBER(SEARCH($H$2,$CG$3:$CG$3874)),MAX($CF$2:CF3568)+1,0)</f>
        <v>0</v>
      </c>
      <c r="CG3569" s="218" t="s">
        <v>46005</v>
      </c>
      <c r="CJ3569" s="213" t="str">
        <f>IFERROR(VLOOKUP(ROWS($CJ$3:CJ3569),CF3569:$CG$3874,2,0),"")</f>
        <v/>
      </c>
    </row>
    <row r="3570" spans="84:88">
      <c r="CF3570" s="213">
        <f>IF(ISNUMBER(SEARCH($H$2,$CG$3:$CG$3874)),MAX($CF$2:CF3569)+1,0)</f>
        <v>0</v>
      </c>
      <c r="CG3570" s="218" t="s">
        <v>46006</v>
      </c>
      <c r="CJ3570" s="213" t="str">
        <f>IFERROR(VLOOKUP(ROWS($CJ$3:CJ3570),CF3570:$CG$3874,2,0),"")</f>
        <v/>
      </c>
    </row>
    <row r="3571" spans="84:88">
      <c r="CF3571" s="213">
        <f>IF(ISNUMBER(SEARCH($H$2,$CG$3:$CG$3874)),MAX($CF$2:CF3570)+1,0)</f>
        <v>0</v>
      </c>
      <c r="CG3571" s="218" t="s">
        <v>46007</v>
      </c>
      <c r="CJ3571" s="213" t="str">
        <f>IFERROR(VLOOKUP(ROWS($CJ$3:CJ3571),CF3571:$CG$3874,2,0),"")</f>
        <v/>
      </c>
    </row>
    <row r="3572" spans="84:88">
      <c r="CF3572" s="213">
        <f>IF(ISNUMBER(SEARCH($H$2,$CG$3:$CG$3874)),MAX($CF$2:CF3571)+1,0)</f>
        <v>0</v>
      </c>
      <c r="CG3572" s="218" t="s">
        <v>46008</v>
      </c>
      <c r="CJ3572" s="213" t="str">
        <f>IFERROR(VLOOKUP(ROWS($CJ$3:CJ3572),CF3572:$CG$3874,2,0),"")</f>
        <v/>
      </c>
    </row>
    <row r="3573" spans="84:88">
      <c r="CF3573" s="213">
        <f>IF(ISNUMBER(SEARCH($H$2,$CG$3:$CG$3874)),MAX($CF$2:CF3572)+1,0)</f>
        <v>0</v>
      </c>
      <c r="CG3573" s="218" t="s">
        <v>46009</v>
      </c>
      <c r="CJ3573" s="213" t="str">
        <f>IFERROR(VLOOKUP(ROWS($CJ$3:CJ3573),CF3573:$CG$3874,2,0),"")</f>
        <v/>
      </c>
    </row>
    <row r="3574" spans="84:88">
      <c r="CF3574" s="213">
        <f>IF(ISNUMBER(SEARCH($H$2,$CG$3:$CG$3874)),MAX($CF$2:CF3573)+1,0)</f>
        <v>0</v>
      </c>
      <c r="CG3574" s="218" t="s">
        <v>46010</v>
      </c>
      <c r="CJ3574" s="213" t="str">
        <f>IFERROR(VLOOKUP(ROWS($CJ$3:CJ3574),CF3574:$CG$3874,2,0),"")</f>
        <v/>
      </c>
    </row>
    <row r="3575" spans="84:88">
      <c r="CF3575" s="213">
        <f>IF(ISNUMBER(SEARCH($H$2,$CG$3:$CG$3874)),MAX($CF$2:CF3574)+1,0)</f>
        <v>0</v>
      </c>
      <c r="CG3575" s="218" t="s">
        <v>46011</v>
      </c>
      <c r="CJ3575" s="213" t="str">
        <f>IFERROR(VLOOKUP(ROWS($CJ$3:CJ3575),CF3575:$CG$3874,2,0),"")</f>
        <v/>
      </c>
    </row>
    <row r="3576" spans="84:88">
      <c r="CF3576" s="213">
        <f>IF(ISNUMBER(SEARCH($H$2,$CG$3:$CG$3874)),MAX($CF$2:CF3575)+1,0)</f>
        <v>0</v>
      </c>
      <c r="CG3576" s="218" t="s">
        <v>46012</v>
      </c>
      <c r="CJ3576" s="213" t="str">
        <f>IFERROR(VLOOKUP(ROWS($CJ$3:CJ3576),CF3576:$CG$3874,2,0),"")</f>
        <v/>
      </c>
    </row>
    <row r="3577" spans="84:88">
      <c r="CF3577" s="213">
        <f>IF(ISNUMBER(SEARCH($H$2,$CG$3:$CG$3874)),MAX($CF$2:CF3576)+1,0)</f>
        <v>0</v>
      </c>
      <c r="CG3577" s="218" t="s">
        <v>46013</v>
      </c>
      <c r="CJ3577" s="213" t="str">
        <f>IFERROR(VLOOKUP(ROWS($CJ$3:CJ3577),CF3577:$CG$3874,2,0),"")</f>
        <v/>
      </c>
    </row>
    <row r="3578" spans="84:88">
      <c r="CF3578" s="213">
        <f>IF(ISNUMBER(SEARCH($H$2,$CG$3:$CG$3874)),MAX($CF$2:CF3577)+1,0)</f>
        <v>0</v>
      </c>
      <c r="CG3578" s="218" t="s">
        <v>46014</v>
      </c>
      <c r="CJ3578" s="213" t="str">
        <f>IFERROR(VLOOKUP(ROWS($CJ$3:CJ3578),CF3578:$CG$3874,2,0),"")</f>
        <v/>
      </c>
    </row>
    <row r="3579" spans="84:88">
      <c r="CF3579" s="213">
        <f>IF(ISNUMBER(SEARCH($H$2,$CG$3:$CG$3874)),MAX($CF$2:CF3578)+1,0)</f>
        <v>0</v>
      </c>
      <c r="CG3579" s="218" t="s">
        <v>46015</v>
      </c>
      <c r="CJ3579" s="213" t="str">
        <f>IFERROR(VLOOKUP(ROWS($CJ$3:CJ3579),CF3579:$CG$3874,2,0),"")</f>
        <v/>
      </c>
    </row>
    <row r="3580" spans="84:88">
      <c r="CF3580" s="213">
        <f>IF(ISNUMBER(SEARCH($H$2,$CG$3:$CG$3874)),MAX($CF$2:CF3579)+1,0)</f>
        <v>0</v>
      </c>
      <c r="CG3580" s="218" t="s">
        <v>46016</v>
      </c>
      <c r="CJ3580" s="213" t="str">
        <f>IFERROR(VLOOKUP(ROWS($CJ$3:CJ3580),CF3580:$CG$3874,2,0),"")</f>
        <v/>
      </c>
    </row>
    <row r="3581" spans="84:88">
      <c r="CF3581" s="213">
        <f>IF(ISNUMBER(SEARCH($H$2,$CG$3:$CG$3874)),MAX($CF$2:CF3580)+1,0)</f>
        <v>0</v>
      </c>
      <c r="CG3581" s="218" t="s">
        <v>46017</v>
      </c>
      <c r="CJ3581" s="213" t="str">
        <f>IFERROR(VLOOKUP(ROWS($CJ$3:CJ3581),CF3581:$CG$3874,2,0),"")</f>
        <v/>
      </c>
    </row>
    <row r="3582" spans="84:88">
      <c r="CF3582" s="213">
        <f>IF(ISNUMBER(SEARCH($H$2,$CG$3:$CG$3874)),MAX($CF$2:CF3581)+1,0)</f>
        <v>0</v>
      </c>
      <c r="CG3582" s="218" t="s">
        <v>46018</v>
      </c>
      <c r="CJ3582" s="213" t="str">
        <f>IFERROR(VLOOKUP(ROWS($CJ$3:CJ3582),CF3582:$CG$3874,2,0),"")</f>
        <v/>
      </c>
    </row>
    <row r="3583" spans="84:88">
      <c r="CF3583" s="213">
        <f>IF(ISNUMBER(SEARCH($H$2,$CG$3:$CG$3874)),MAX($CF$2:CF3582)+1,0)</f>
        <v>0</v>
      </c>
      <c r="CG3583" s="218" t="s">
        <v>46019</v>
      </c>
      <c r="CJ3583" s="213" t="str">
        <f>IFERROR(VLOOKUP(ROWS($CJ$3:CJ3583),CF3583:$CG$3874,2,0),"")</f>
        <v/>
      </c>
    </row>
    <row r="3584" spans="84:88">
      <c r="CF3584" s="213">
        <f>IF(ISNUMBER(SEARCH($H$2,$CG$3:$CG$3874)),MAX($CF$2:CF3583)+1,0)</f>
        <v>0</v>
      </c>
      <c r="CG3584" s="218" t="s">
        <v>46020</v>
      </c>
      <c r="CJ3584" s="213" t="str">
        <f>IFERROR(VLOOKUP(ROWS($CJ$3:CJ3584),CF3584:$CG$3874,2,0),"")</f>
        <v/>
      </c>
    </row>
    <row r="3585" spans="84:88">
      <c r="CF3585" s="213">
        <f>IF(ISNUMBER(SEARCH($H$2,$CG$3:$CG$3874)),MAX($CF$2:CF3584)+1,0)</f>
        <v>0</v>
      </c>
      <c r="CG3585" s="218" t="s">
        <v>46021</v>
      </c>
      <c r="CJ3585" s="213" t="str">
        <f>IFERROR(VLOOKUP(ROWS($CJ$3:CJ3585),CF3585:$CG$3874,2,0),"")</f>
        <v/>
      </c>
    </row>
    <row r="3586" spans="84:88">
      <c r="CF3586" s="213">
        <f>IF(ISNUMBER(SEARCH($H$2,$CG$3:$CG$3874)),MAX($CF$2:CF3585)+1,0)</f>
        <v>0</v>
      </c>
      <c r="CG3586" s="218" t="s">
        <v>46022</v>
      </c>
      <c r="CJ3586" s="213" t="str">
        <f>IFERROR(VLOOKUP(ROWS($CJ$3:CJ3586),CF3586:$CG$3874,2,0),"")</f>
        <v/>
      </c>
    </row>
    <row r="3587" spans="84:88">
      <c r="CF3587" s="213">
        <f>IF(ISNUMBER(SEARCH($H$2,$CG$3:$CG$3874)),MAX($CF$2:CF3586)+1,0)</f>
        <v>0</v>
      </c>
      <c r="CG3587" s="218" t="s">
        <v>46023</v>
      </c>
      <c r="CJ3587" s="213" t="str">
        <f>IFERROR(VLOOKUP(ROWS($CJ$3:CJ3587),CF3587:$CG$3874,2,0),"")</f>
        <v/>
      </c>
    </row>
    <row r="3588" spans="84:88">
      <c r="CF3588" s="213">
        <f>IF(ISNUMBER(SEARCH($H$2,$CG$3:$CG$3874)),MAX($CF$2:CF3587)+1,0)</f>
        <v>0</v>
      </c>
      <c r="CG3588" s="218" t="s">
        <v>46024</v>
      </c>
      <c r="CJ3588" s="213" t="str">
        <f>IFERROR(VLOOKUP(ROWS($CJ$3:CJ3588),CF3588:$CG$3874,2,0),"")</f>
        <v/>
      </c>
    </row>
    <row r="3589" spans="84:88">
      <c r="CF3589" s="213">
        <f>IF(ISNUMBER(SEARCH($H$2,$CG$3:$CG$3874)),MAX($CF$2:CF3588)+1,0)</f>
        <v>0</v>
      </c>
      <c r="CG3589" s="218" t="s">
        <v>46025</v>
      </c>
      <c r="CJ3589" s="213" t="str">
        <f>IFERROR(VLOOKUP(ROWS($CJ$3:CJ3589),CF3589:$CG$3874,2,0),"")</f>
        <v/>
      </c>
    </row>
    <row r="3590" spans="84:88">
      <c r="CF3590" s="213">
        <f>IF(ISNUMBER(SEARCH($H$2,$CG$3:$CG$3874)),MAX($CF$2:CF3589)+1,0)</f>
        <v>0</v>
      </c>
      <c r="CG3590" s="218" t="s">
        <v>46026</v>
      </c>
      <c r="CJ3590" s="213" t="str">
        <f>IFERROR(VLOOKUP(ROWS($CJ$3:CJ3590),CF3590:$CG$3874,2,0),"")</f>
        <v/>
      </c>
    </row>
    <row r="3591" spans="84:88">
      <c r="CF3591" s="213">
        <f>IF(ISNUMBER(SEARCH($H$2,$CG$3:$CG$3874)),MAX($CF$2:CF3590)+1,0)</f>
        <v>0</v>
      </c>
      <c r="CG3591" s="218" t="s">
        <v>46027</v>
      </c>
      <c r="CJ3591" s="213" t="str">
        <f>IFERROR(VLOOKUP(ROWS($CJ$3:CJ3591),CF3591:$CG$3874,2,0),"")</f>
        <v/>
      </c>
    </row>
    <row r="3592" spans="84:88">
      <c r="CF3592" s="213">
        <f>IF(ISNUMBER(SEARCH($H$2,$CG$3:$CG$3874)),MAX($CF$2:CF3591)+1,0)</f>
        <v>0</v>
      </c>
      <c r="CG3592" s="218" t="s">
        <v>46028</v>
      </c>
      <c r="CJ3592" s="213" t="str">
        <f>IFERROR(VLOOKUP(ROWS($CJ$3:CJ3592),CF3592:$CG$3874,2,0),"")</f>
        <v/>
      </c>
    </row>
    <row r="3593" spans="84:88">
      <c r="CF3593" s="213">
        <f>IF(ISNUMBER(SEARCH($H$2,$CG$3:$CG$3874)),MAX($CF$2:CF3592)+1,0)</f>
        <v>0</v>
      </c>
      <c r="CG3593" s="218" t="s">
        <v>46029</v>
      </c>
      <c r="CJ3593" s="213" t="str">
        <f>IFERROR(VLOOKUP(ROWS($CJ$3:CJ3593),CF3593:$CG$3874,2,0),"")</f>
        <v/>
      </c>
    </row>
    <row r="3594" spans="84:88">
      <c r="CF3594" s="213">
        <f>IF(ISNUMBER(SEARCH($H$2,$CG$3:$CG$3874)),MAX($CF$2:CF3593)+1,0)</f>
        <v>0</v>
      </c>
      <c r="CG3594" s="218" t="s">
        <v>46030</v>
      </c>
      <c r="CJ3594" s="213" t="str">
        <f>IFERROR(VLOOKUP(ROWS($CJ$3:CJ3594),CF3594:$CG$3874,2,0),"")</f>
        <v/>
      </c>
    </row>
    <row r="3595" spans="84:88">
      <c r="CF3595" s="213">
        <f>IF(ISNUMBER(SEARCH($H$2,$CG$3:$CG$3874)),MAX($CF$2:CF3594)+1,0)</f>
        <v>0</v>
      </c>
      <c r="CG3595" s="218" t="s">
        <v>46031</v>
      </c>
      <c r="CJ3595" s="213" t="str">
        <f>IFERROR(VLOOKUP(ROWS($CJ$3:CJ3595),CF3595:$CG$3874,2,0),"")</f>
        <v/>
      </c>
    </row>
    <row r="3596" spans="84:88">
      <c r="CF3596" s="213">
        <f>IF(ISNUMBER(SEARCH($H$2,$CG$3:$CG$3874)),MAX($CF$2:CF3595)+1,0)</f>
        <v>0</v>
      </c>
      <c r="CG3596" s="218" t="s">
        <v>46032</v>
      </c>
      <c r="CJ3596" s="213" t="str">
        <f>IFERROR(VLOOKUP(ROWS($CJ$3:CJ3596),CF3596:$CG$3874,2,0),"")</f>
        <v/>
      </c>
    </row>
    <row r="3597" spans="84:88">
      <c r="CF3597" s="213">
        <f>IF(ISNUMBER(SEARCH($H$2,$CG$3:$CG$3874)),MAX($CF$2:CF3596)+1,0)</f>
        <v>0</v>
      </c>
      <c r="CG3597" s="218" t="s">
        <v>46033</v>
      </c>
      <c r="CJ3597" s="213" t="str">
        <f>IFERROR(VLOOKUP(ROWS($CJ$3:CJ3597),CF3597:$CG$3874,2,0),"")</f>
        <v/>
      </c>
    </row>
    <row r="3598" spans="84:88">
      <c r="CF3598" s="213">
        <f>IF(ISNUMBER(SEARCH($H$2,$CG$3:$CG$3874)),MAX($CF$2:CF3597)+1,0)</f>
        <v>0</v>
      </c>
      <c r="CG3598" s="218" t="s">
        <v>46034</v>
      </c>
      <c r="CJ3598" s="213" t="str">
        <f>IFERROR(VLOOKUP(ROWS($CJ$3:CJ3598),CF3598:$CG$3874,2,0),"")</f>
        <v/>
      </c>
    </row>
    <row r="3599" spans="84:88">
      <c r="CF3599" s="213">
        <f>IF(ISNUMBER(SEARCH($H$2,$CG$3:$CG$3874)),MAX($CF$2:CF3598)+1,0)</f>
        <v>0</v>
      </c>
      <c r="CG3599" s="218" t="s">
        <v>46035</v>
      </c>
      <c r="CJ3599" s="213" t="str">
        <f>IFERROR(VLOOKUP(ROWS($CJ$3:CJ3599),CF3599:$CG$3874,2,0),"")</f>
        <v/>
      </c>
    </row>
    <row r="3600" spans="84:88">
      <c r="CF3600" s="213">
        <f>IF(ISNUMBER(SEARCH($H$2,$CG$3:$CG$3874)),MAX($CF$2:CF3599)+1,0)</f>
        <v>0</v>
      </c>
      <c r="CG3600" s="218" t="s">
        <v>46036</v>
      </c>
      <c r="CJ3600" s="213" t="str">
        <f>IFERROR(VLOOKUP(ROWS($CJ$3:CJ3600),CF3600:$CG$3874,2,0),"")</f>
        <v/>
      </c>
    </row>
    <row r="3601" spans="84:88">
      <c r="CF3601" s="213">
        <f>IF(ISNUMBER(SEARCH($H$2,$CG$3:$CG$3874)),MAX($CF$2:CF3600)+1,0)</f>
        <v>0</v>
      </c>
      <c r="CG3601" s="218" t="s">
        <v>46037</v>
      </c>
      <c r="CJ3601" s="213" t="str">
        <f>IFERROR(VLOOKUP(ROWS($CJ$3:CJ3601),CF3601:$CG$3874,2,0),"")</f>
        <v/>
      </c>
    </row>
    <row r="3602" spans="84:88">
      <c r="CF3602" s="213">
        <f>IF(ISNUMBER(SEARCH($H$2,$CG$3:$CG$3874)),MAX($CF$2:CF3601)+1,0)</f>
        <v>0</v>
      </c>
      <c r="CG3602" s="218" t="s">
        <v>46038</v>
      </c>
      <c r="CJ3602" s="213" t="str">
        <f>IFERROR(VLOOKUP(ROWS($CJ$3:CJ3602),CF3602:$CG$3874,2,0),"")</f>
        <v/>
      </c>
    </row>
    <row r="3603" spans="84:88">
      <c r="CF3603" s="213">
        <f>IF(ISNUMBER(SEARCH($H$2,$CG$3:$CG$3874)),MAX($CF$2:CF3602)+1,0)</f>
        <v>0</v>
      </c>
      <c r="CG3603" s="218" t="s">
        <v>46039</v>
      </c>
      <c r="CJ3603" s="213" t="str">
        <f>IFERROR(VLOOKUP(ROWS($CJ$3:CJ3603),CF3603:$CG$3874,2,0),"")</f>
        <v/>
      </c>
    </row>
    <row r="3604" spans="84:88">
      <c r="CF3604" s="213">
        <f>IF(ISNUMBER(SEARCH($H$2,$CG$3:$CG$3874)),MAX($CF$2:CF3603)+1,0)</f>
        <v>0</v>
      </c>
      <c r="CG3604" s="218" t="s">
        <v>46040</v>
      </c>
      <c r="CJ3604" s="213" t="str">
        <f>IFERROR(VLOOKUP(ROWS($CJ$3:CJ3604),CF3604:$CG$3874,2,0),"")</f>
        <v/>
      </c>
    </row>
    <row r="3605" spans="84:88">
      <c r="CF3605" s="213">
        <f>IF(ISNUMBER(SEARCH($H$2,$CG$3:$CG$3874)),MAX($CF$2:CF3604)+1,0)</f>
        <v>0</v>
      </c>
      <c r="CG3605" s="218" t="s">
        <v>46041</v>
      </c>
      <c r="CJ3605" s="213" t="str">
        <f>IFERROR(VLOOKUP(ROWS($CJ$3:CJ3605),CF3605:$CG$3874,2,0),"")</f>
        <v/>
      </c>
    </row>
    <row r="3606" spans="84:88">
      <c r="CF3606" s="213">
        <f>IF(ISNUMBER(SEARCH($H$2,$CG$3:$CG$3874)),MAX($CF$2:CF3605)+1,0)</f>
        <v>0</v>
      </c>
      <c r="CG3606" s="218" t="s">
        <v>46042</v>
      </c>
      <c r="CJ3606" s="213" t="str">
        <f>IFERROR(VLOOKUP(ROWS($CJ$3:CJ3606),CF3606:$CG$3874,2,0),"")</f>
        <v/>
      </c>
    </row>
    <row r="3607" spans="84:88">
      <c r="CF3607" s="213">
        <f>IF(ISNUMBER(SEARCH($H$2,$CG$3:$CG$3874)),MAX($CF$2:CF3606)+1,0)</f>
        <v>0</v>
      </c>
      <c r="CG3607" s="218" t="s">
        <v>46043</v>
      </c>
      <c r="CJ3607" s="213" t="str">
        <f>IFERROR(VLOOKUP(ROWS($CJ$3:CJ3607),CF3607:$CG$3874,2,0),"")</f>
        <v/>
      </c>
    </row>
    <row r="3608" spans="84:88">
      <c r="CF3608" s="213">
        <f>IF(ISNUMBER(SEARCH($H$2,$CG$3:$CG$3874)),MAX($CF$2:CF3607)+1,0)</f>
        <v>0</v>
      </c>
      <c r="CG3608" s="218" t="s">
        <v>46044</v>
      </c>
      <c r="CJ3608" s="213" t="str">
        <f>IFERROR(VLOOKUP(ROWS($CJ$3:CJ3608),CF3608:$CG$3874,2,0),"")</f>
        <v/>
      </c>
    </row>
    <row r="3609" spans="84:88">
      <c r="CF3609" s="213">
        <f>IF(ISNUMBER(SEARCH($H$2,$CG$3:$CG$3874)),MAX($CF$2:CF3608)+1,0)</f>
        <v>0</v>
      </c>
      <c r="CG3609" s="218" t="s">
        <v>46045</v>
      </c>
      <c r="CJ3609" s="213" t="str">
        <f>IFERROR(VLOOKUP(ROWS($CJ$3:CJ3609),CF3609:$CG$3874,2,0),"")</f>
        <v/>
      </c>
    </row>
    <row r="3610" spans="84:88">
      <c r="CF3610" s="213">
        <f>IF(ISNUMBER(SEARCH($H$2,$CG$3:$CG$3874)),MAX($CF$2:CF3609)+1,0)</f>
        <v>0</v>
      </c>
      <c r="CG3610" s="218" t="s">
        <v>46046</v>
      </c>
      <c r="CJ3610" s="213" t="str">
        <f>IFERROR(VLOOKUP(ROWS($CJ$3:CJ3610),CF3610:$CG$3874,2,0),"")</f>
        <v/>
      </c>
    </row>
    <row r="3611" spans="84:88">
      <c r="CF3611" s="213">
        <f>IF(ISNUMBER(SEARCH($H$2,$CG$3:$CG$3874)),MAX($CF$2:CF3610)+1,0)</f>
        <v>0</v>
      </c>
      <c r="CG3611" s="218" t="s">
        <v>46047</v>
      </c>
      <c r="CJ3611" s="213" t="str">
        <f>IFERROR(VLOOKUP(ROWS($CJ$3:CJ3611),CF3611:$CG$3874,2,0),"")</f>
        <v/>
      </c>
    </row>
    <row r="3612" spans="84:88">
      <c r="CF3612" s="213">
        <f>IF(ISNUMBER(SEARCH($H$2,$CG$3:$CG$3874)),MAX($CF$2:CF3611)+1,0)</f>
        <v>0</v>
      </c>
      <c r="CG3612" s="218" t="s">
        <v>46048</v>
      </c>
      <c r="CJ3612" s="213" t="str">
        <f>IFERROR(VLOOKUP(ROWS($CJ$3:CJ3612),CF3612:$CG$3874,2,0),"")</f>
        <v/>
      </c>
    </row>
    <row r="3613" spans="84:88">
      <c r="CF3613" s="213">
        <f>IF(ISNUMBER(SEARCH($H$2,$CG$3:$CG$3874)),MAX($CF$2:CF3612)+1,0)</f>
        <v>0</v>
      </c>
      <c r="CG3613" s="218" t="s">
        <v>46049</v>
      </c>
      <c r="CJ3613" s="213" t="str">
        <f>IFERROR(VLOOKUP(ROWS($CJ$3:CJ3613),CF3613:$CG$3874,2,0),"")</f>
        <v/>
      </c>
    </row>
    <row r="3614" spans="84:88">
      <c r="CF3614" s="213">
        <f>IF(ISNUMBER(SEARCH($H$2,$CG$3:$CG$3874)),MAX($CF$2:CF3613)+1,0)</f>
        <v>0</v>
      </c>
      <c r="CG3614" s="218" t="s">
        <v>46050</v>
      </c>
      <c r="CJ3614" s="213" t="str">
        <f>IFERROR(VLOOKUP(ROWS($CJ$3:CJ3614),CF3614:$CG$3874,2,0),"")</f>
        <v/>
      </c>
    </row>
    <row r="3615" spans="84:88">
      <c r="CF3615" s="213">
        <f>IF(ISNUMBER(SEARCH($H$2,$CG$3:$CG$3874)),MAX($CF$2:CF3614)+1,0)</f>
        <v>0</v>
      </c>
      <c r="CG3615" s="218" t="s">
        <v>46051</v>
      </c>
      <c r="CJ3615" s="213" t="str">
        <f>IFERROR(VLOOKUP(ROWS($CJ$3:CJ3615),CF3615:$CG$3874,2,0),"")</f>
        <v/>
      </c>
    </row>
    <row r="3616" spans="84:88">
      <c r="CF3616" s="213">
        <f>IF(ISNUMBER(SEARCH($H$2,$CG$3:$CG$3874)),MAX($CF$2:CF3615)+1,0)</f>
        <v>0</v>
      </c>
      <c r="CG3616" s="218" t="s">
        <v>46052</v>
      </c>
      <c r="CJ3616" s="213" t="str">
        <f>IFERROR(VLOOKUP(ROWS($CJ$3:CJ3616),CF3616:$CG$3874,2,0),"")</f>
        <v/>
      </c>
    </row>
    <row r="3617" spans="84:88">
      <c r="CF3617" s="213">
        <f>IF(ISNUMBER(SEARCH($H$2,$CG$3:$CG$3874)),MAX($CF$2:CF3616)+1,0)</f>
        <v>0</v>
      </c>
      <c r="CG3617" s="218" t="s">
        <v>46053</v>
      </c>
      <c r="CJ3617" s="213" t="str">
        <f>IFERROR(VLOOKUP(ROWS($CJ$3:CJ3617),CF3617:$CG$3874,2,0),"")</f>
        <v/>
      </c>
    </row>
    <row r="3618" spans="84:88">
      <c r="CF3618" s="213">
        <f>IF(ISNUMBER(SEARCH($H$2,$CG$3:$CG$3874)),MAX($CF$2:CF3617)+1,0)</f>
        <v>0</v>
      </c>
      <c r="CG3618" s="218" t="s">
        <v>46054</v>
      </c>
      <c r="CJ3618" s="213" t="str">
        <f>IFERROR(VLOOKUP(ROWS($CJ$3:CJ3618),CF3618:$CG$3874,2,0),"")</f>
        <v/>
      </c>
    </row>
    <row r="3619" spans="84:88">
      <c r="CF3619" s="213">
        <f>IF(ISNUMBER(SEARCH($H$2,$CG$3:$CG$3874)),MAX($CF$2:CF3618)+1,0)</f>
        <v>0</v>
      </c>
      <c r="CG3619" s="218" t="s">
        <v>46055</v>
      </c>
      <c r="CJ3619" s="213" t="str">
        <f>IFERROR(VLOOKUP(ROWS($CJ$3:CJ3619),CF3619:$CG$3874,2,0),"")</f>
        <v/>
      </c>
    </row>
    <row r="3620" spans="84:88">
      <c r="CF3620" s="213">
        <f>IF(ISNUMBER(SEARCH($H$2,$CG$3:$CG$3874)),MAX($CF$2:CF3619)+1,0)</f>
        <v>0</v>
      </c>
      <c r="CG3620" s="218" t="s">
        <v>46056</v>
      </c>
      <c r="CJ3620" s="213" t="str">
        <f>IFERROR(VLOOKUP(ROWS($CJ$3:CJ3620),CF3620:$CG$3874,2,0),"")</f>
        <v/>
      </c>
    </row>
    <row r="3621" spans="84:88">
      <c r="CF3621" s="213">
        <f>IF(ISNUMBER(SEARCH($H$2,$CG$3:$CG$3874)),MAX($CF$2:CF3620)+1,0)</f>
        <v>0</v>
      </c>
      <c r="CG3621" s="218" t="s">
        <v>46057</v>
      </c>
      <c r="CJ3621" s="213" t="str">
        <f>IFERROR(VLOOKUP(ROWS($CJ$3:CJ3621),CF3621:$CG$3874,2,0),"")</f>
        <v/>
      </c>
    </row>
    <row r="3622" spans="84:88">
      <c r="CF3622" s="213">
        <f>IF(ISNUMBER(SEARCH($H$2,$CG$3:$CG$3874)),MAX($CF$2:CF3621)+1,0)</f>
        <v>0</v>
      </c>
      <c r="CG3622" s="218" t="s">
        <v>46058</v>
      </c>
      <c r="CJ3622" s="213" t="str">
        <f>IFERROR(VLOOKUP(ROWS($CJ$3:CJ3622),CF3622:$CG$3874,2,0),"")</f>
        <v/>
      </c>
    </row>
    <row r="3623" spans="84:88">
      <c r="CF3623" s="213">
        <f>IF(ISNUMBER(SEARCH($H$2,$CG$3:$CG$3874)),MAX($CF$2:CF3622)+1,0)</f>
        <v>0</v>
      </c>
      <c r="CG3623" s="218" t="s">
        <v>46059</v>
      </c>
      <c r="CJ3623" s="213" t="str">
        <f>IFERROR(VLOOKUP(ROWS($CJ$3:CJ3623),CF3623:$CG$3874,2,0),"")</f>
        <v/>
      </c>
    </row>
    <row r="3624" spans="84:88">
      <c r="CF3624" s="213">
        <f>IF(ISNUMBER(SEARCH($H$2,$CG$3:$CG$3874)),MAX($CF$2:CF3623)+1,0)</f>
        <v>0</v>
      </c>
      <c r="CG3624" s="218" t="s">
        <v>46060</v>
      </c>
      <c r="CJ3624" s="213" t="str">
        <f>IFERROR(VLOOKUP(ROWS($CJ$3:CJ3624),CF3624:$CG$3874,2,0),"")</f>
        <v/>
      </c>
    </row>
    <row r="3625" spans="84:88">
      <c r="CF3625" s="213">
        <f>IF(ISNUMBER(SEARCH($H$2,$CG$3:$CG$3874)),MAX($CF$2:CF3624)+1,0)</f>
        <v>0</v>
      </c>
      <c r="CG3625" s="218" t="s">
        <v>46061</v>
      </c>
      <c r="CJ3625" s="213" t="str">
        <f>IFERROR(VLOOKUP(ROWS($CJ$3:CJ3625),CF3625:$CG$3874,2,0),"")</f>
        <v/>
      </c>
    </row>
    <row r="3626" spans="84:88">
      <c r="CF3626" s="213">
        <f>IF(ISNUMBER(SEARCH($H$2,$CG$3:$CG$3874)),MAX($CF$2:CF3625)+1,0)</f>
        <v>0</v>
      </c>
      <c r="CG3626" s="218" t="s">
        <v>46062</v>
      </c>
      <c r="CJ3626" s="213" t="str">
        <f>IFERROR(VLOOKUP(ROWS($CJ$3:CJ3626),CF3626:$CG$3874,2,0),"")</f>
        <v/>
      </c>
    </row>
    <row r="3627" spans="84:88">
      <c r="CF3627" s="213">
        <f>IF(ISNUMBER(SEARCH($H$2,$CG$3:$CG$3874)),MAX($CF$2:CF3626)+1,0)</f>
        <v>0</v>
      </c>
      <c r="CG3627" s="218" t="s">
        <v>46063</v>
      </c>
      <c r="CJ3627" s="213" t="str">
        <f>IFERROR(VLOOKUP(ROWS($CJ$3:CJ3627),CF3627:$CG$3874,2,0),"")</f>
        <v/>
      </c>
    </row>
    <row r="3628" spans="84:88">
      <c r="CF3628" s="213">
        <f>IF(ISNUMBER(SEARCH($H$2,$CG$3:$CG$3874)),MAX($CF$2:CF3627)+1,0)</f>
        <v>0</v>
      </c>
      <c r="CG3628" s="218" t="s">
        <v>46064</v>
      </c>
      <c r="CJ3628" s="213" t="str">
        <f>IFERROR(VLOOKUP(ROWS($CJ$3:CJ3628),CF3628:$CG$3874,2,0),"")</f>
        <v/>
      </c>
    </row>
    <row r="3629" spans="84:88">
      <c r="CF3629" s="213">
        <f>IF(ISNUMBER(SEARCH($H$2,$CG$3:$CG$3874)),MAX($CF$2:CF3628)+1,0)</f>
        <v>0</v>
      </c>
      <c r="CG3629" s="218" t="s">
        <v>46065</v>
      </c>
      <c r="CJ3629" s="213" t="str">
        <f>IFERROR(VLOOKUP(ROWS($CJ$3:CJ3629),CF3629:$CG$3874,2,0),"")</f>
        <v/>
      </c>
    </row>
    <row r="3630" spans="84:88">
      <c r="CF3630" s="213">
        <f>IF(ISNUMBER(SEARCH($H$2,$CG$3:$CG$3874)),MAX($CF$2:CF3629)+1,0)</f>
        <v>0</v>
      </c>
      <c r="CG3630" s="218" t="s">
        <v>46066</v>
      </c>
      <c r="CJ3630" s="213" t="str">
        <f>IFERROR(VLOOKUP(ROWS($CJ$3:CJ3630),CF3630:$CG$3874,2,0),"")</f>
        <v/>
      </c>
    </row>
    <row r="3631" spans="84:88">
      <c r="CF3631" s="213">
        <f>IF(ISNUMBER(SEARCH($H$2,$CG$3:$CG$3874)),MAX($CF$2:CF3630)+1,0)</f>
        <v>0</v>
      </c>
      <c r="CG3631" s="218" t="s">
        <v>46067</v>
      </c>
      <c r="CJ3631" s="213" t="str">
        <f>IFERROR(VLOOKUP(ROWS($CJ$3:CJ3631),CF3631:$CG$3874,2,0),"")</f>
        <v/>
      </c>
    </row>
    <row r="3632" spans="84:88">
      <c r="CF3632" s="213">
        <f>IF(ISNUMBER(SEARCH($H$2,$CG$3:$CG$3874)),MAX($CF$2:CF3631)+1,0)</f>
        <v>0</v>
      </c>
      <c r="CG3632" s="218" t="s">
        <v>46068</v>
      </c>
      <c r="CJ3632" s="213" t="str">
        <f>IFERROR(VLOOKUP(ROWS($CJ$3:CJ3632),CF3632:$CG$3874,2,0),"")</f>
        <v/>
      </c>
    </row>
    <row r="3633" spans="84:88">
      <c r="CF3633" s="213">
        <f>IF(ISNUMBER(SEARCH($H$2,$CG$3:$CG$3874)),MAX($CF$2:CF3632)+1,0)</f>
        <v>0</v>
      </c>
      <c r="CG3633" s="218" t="s">
        <v>46069</v>
      </c>
      <c r="CJ3633" s="213" t="str">
        <f>IFERROR(VLOOKUP(ROWS($CJ$3:CJ3633),CF3633:$CG$3874,2,0),"")</f>
        <v/>
      </c>
    </row>
    <row r="3634" spans="84:88">
      <c r="CF3634" s="213">
        <f>IF(ISNUMBER(SEARCH($H$2,$CG$3:$CG$3874)),MAX($CF$2:CF3633)+1,0)</f>
        <v>0</v>
      </c>
      <c r="CG3634" s="218" t="s">
        <v>46070</v>
      </c>
      <c r="CJ3634" s="213" t="str">
        <f>IFERROR(VLOOKUP(ROWS($CJ$3:CJ3634),CF3634:$CG$3874,2,0),"")</f>
        <v/>
      </c>
    </row>
    <row r="3635" spans="84:88">
      <c r="CF3635" s="213">
        <f>IF(ISNUMBER(SEARCH($H$2,$CG$3:$CG$3874)),MAX($CF$2:CF3634)+1,0)</f>
        <v>0</v>
      </c>
      <c r="CG3635" s="218" t="s">
        <v>46071</v>
      </c>
      <c r="CJ3635" s="213" t="str">
        <f>IFERROR(VLOOKUP(ROWS($CJ$3:CJ3635),CF3635:$CG$3874,2,0),"")</f>
        <v/>
      </c>
    </row>
    <row r="3636" spans="84:88">
      <c r="CF3636" s="213">
        <f>IF(ISNUMBER(SEARCH($H$2,$CG$3:$CG$3874)),MAX($CF$2:CF3635)+1,0)</f>
        <v>0</v>
      </c>
      <c r="CG3636" s="218" t="s">
        <v>46072</v>
      </c>
      <c r="CJ3636" s="213" t="str">
        <f>IFERROR(VLOOKUP(ROWS($CJ$3:CJ3636),CF3636:$CG$3874,2,0),"")</f>
        <v/>
      </c>
    </row>
    <row r="3637" spans="84:88">
      <c r="CF3637" s="213">
        <f>IF(ISNUMBER(SEARCH($H$2,$CG$3:$CG$3874)),MAX($CF$2:CF3636)+1,0)</f>
        <v>0</v>
      </c>
      <c r="CG3637" s="218" t="s">
        <v>46073</v>
      </c>
      <c r="CJ3637" s="213" t="str">
        <f>IFERROR(VLOOKUP(ROWS($CJ$3:CJ3637),CF3637:$CG$3874,2,0),"")</f>
        <v/>
      </c>
    </row>
    <row r="3638" spans="84:88">
      <c r="CF3638" s="213">
        <f>IF(ISNUMBER(SEARCH($H$2,$CG$3:$CG$3874)),MAX($CF$2:CF3637)+1,0)</f>
        <v>0</v>
      </c>
      <c r="CG3638" s="218" t="s">
        <v>46074</v>
      </c>
      <c r="CJ3638" s="213" t="str">
        <f>IFERROR(VLOOKUP(ROWS($CJ$3:CJ3638),CF3638:$CG$3874,2,0),"")</f>
        <v/>
      </c>
    </row>
    <row r="3639" spans="84:88">
      <c r="CF3639" s="213">
        <f>IF(ISNUMBER(SEARCH($H$2,$CG$3:$CG$3874)),MAX($CF$2:CF3638)+1,0)</f>
        <v>0</v>
      </c>
      <c r="CG3639" s="218" t="s">
        <v>46075</v>
      </c>
      <c r="CJ3639" s="213" t="str">
        <f>IFERROR(VLOOKUP(ROWS($CJ$3:CJ3639),CF3639:$CG$3874,2,0),"")</f>
        <v/>
      </c>
    </row>
    <row r="3640" spans="84:88">
      <c r="CF3640" s="213">
        <f>IF(ISNUMBER(SEARCH($H$2,$CG$3:$CG$3874)),MAX($CF$2:CF3639)+1,0)</f>
        <v>0</v>
      </c>
      <c r="CG3640" s="218" t="s">
        <v>46076</v>
      </c>
      <c r="CJ3640" s="213" t="str">
        <f>IFERROR(VLOOKUP(ROWS($CJ$3:CJ3640),CF3640:$CG$3874,2,0),"")</f>
        <v/>
      </c>
    </row>
    <row r="3641" spans="84:88">
      <c r="CF3641" s="213">
        <f>IF(ISNUMBER(SEARCH($H$2,$CG$3:$CG$3874)),MAX($CF$2:CF3640)+1,0)</f>
        <v>0</v>
      </c>
      <c r="CG3641" s="218" t="s">
        <v>46077</v>
      </c>
      <c r="CJ3641" s="213" t="str">
        <f>IFERROR(VLOOKUP(ROWS($CJ$3:CJ3641),CF3641:$CG$3874,2,0),"")</f>
        <v/>
      </c>
    </row>
    <row r="3642" spans="84:88">
      <c r="CF3642" s="213">
        <f>IF(ISNUMBER(SEARCH($H$2,$CG$3:$CG$3874)),MAX($CF$2:CF3641)+1,0)</f>
        <v>0</v>
      </c>
      <c r="CG3642" s="218" t="s">
        <v>46078</v>
      </c>
      <c r="CJ3642" s="213" t="str">
        <f>IFERROR(VLOOKUP(ROWS($CJ$3:CJ3642),CF3642:$CG$3874,2,0),"")</f>
        <v/>
      </c>
    </row>
    <row r="3643" spans="84:88">
      <c r="CF3643" s="213">
        <f>IF(ISNUMBER(SEARCH($H$2,$CG$3:$CG$3874)),MAX($CF$2:CF3642)+1,0)</f>
        <v>0</v>
      </c>
      <c r="CG3643" s="218" t="s">
        <v>46079</v>
      </c>
      <c r="CJ3643" s="213" t="str">
        <f>IFERROR(VLOOKUP(ROWS($CJ$3:CJ3643),CF3643:$CG$3874,2,0),"")</f>
        <v/>
      </c>
    </row>
    <row r="3644" spans="84:88">
      <c r="CF3644" s="213">
        <f>IF(ISNUMBER(SEARCH($H$2,$CG$3:$CG$3874)),MAX($CF$2:CF3643)+1,0)</f>
        <v>0</v>
      </c>
      <c r="CG3644" s="218" t="s">
        <v>46080</v>
      </c>
      <c r="CJ3644" s="213" t="str">
        <f>IFERROR(VLOOKUP(ROWS($CJ$3:CJ3644),CF3644:$CG$3874,2,0),"")</f>
        <v/>
      </c>
    </row>
    <row r="3645" spans="84:88">
      <c r="CF3645" s="213">
        <f>IF(ISNUMBER(SEARCH($H$2,$CG$3:$CG$3874)),MAX($CF$2:CF3644)+1,0)</f>
        <v>0</v>
      </c>
      <c r="CG3645" s="218" t="s">
        <v>46081</v>
      </c>
      <c r="CJ3645" s="213" t="str">
        <f>IFERROR(VLOOKUP(ROWS($CJ$3:CJ3645),CF3645:$CG$3874,2,0),"")</f>
        <v/>
      </c>
    </row>
    <row r="3646" spans="84:88">
      <c r="CF3646" s="213">
        <f>IF(ISNUMBER(SEARCH($H$2,$CG$3:$CG$3874)),MAX($CF$2:CF3645)+1,0)</f>
        <v>0</v>
      </c>
      <c r="CG3646" s="218" t="s">
        <v>46082</v>
      </c>
      <c r="CJ3646" s="213" t="str">
        <f>IFERROR(VLOOKUP(ROWS($CJ$3:CJ3646),CF3646:$CG$3874,2,0),"")</f>
        <v/>
      </c>
    </row>
    <row r="3647" spans="84:88">
      <c r="CF3647" s="213">
        <f>IF(ISNUMBER(SEARCH($H$2,$CG$3:$CG$3874)),MAX($CF$2:CF3646)+1,0)</f>
        <v>0</v>
      </c>
      <c r="CG3647" s="218" t="s">
        <v>46083</v>
      </c>
      <c r="CJ3647" s="213" t="str">
        <f>IFERROR(VLOOKUP(ROWS($CJ$3:CJ3647),CF3647:$CG$3874,2,0),"")</f>
        <v/>
      </c>
    </row>
    <row r="3648" spans="84:88">
      <c r="CF3648" s="213">
        <f>IF(ISNUMBER(SEARCH($H$2,$CG$3:$CG$3874)),MAX($CF$2:CF3647)+1,0)</f>
        <v>0</v>
      </c>
      <c r="CG3648" s="218" t="s">
        <v>46084</v>
      </c>
      <c r="CJ3648" s="213" t="str">
        <f>IFERROR(VLOOKUP(ROWS($CJ$3:CJ3648),CF3648:$CG$3874,2,0),"")</f>
        <v/>
      </c>
    </row>
    <row r="3649" spans="84:88">
      <c r="CF3649" s="213">
        <f>IF(ISNUMBER(SEARCH($H$2,$CG$3:$CG$3874)),MAX($CF$2:CF3648)+1,0)</f>
        <v>0</v>
      </c>
      <c r="CG3649" s="218" t="s">
        <v>46085</v>
      </c>
      <c r="CJ3649" s="213" t="str">
        <f>IFERROR(VLOOKUP(ROWS($CJ$3:CJ3649),CF3649:$CG$3874,2,0),"")</f>
        <v/>
      </c>
    </row>
    <row r="3650" spans="84:88">
      <c r="CF3650" s="213">
        <f>IF(ISNUMBER(SEARCH($H$2,$CG$3:$CG$3874)),MAX($CF$2:CF3649)+1,0)</f>
        <v>0</v>
      </c>
      <c r="CG3650" s="218" t="s">
        <v>46086</v>
      </c>
      <c r="CJ3650" s="213" t="str">
        <f>IFERROR(VLOOKUP(ROWS($CJ$3:CJ3650),CF3650:$CG$3874,2,0),"")</f>
        <v/>
      </c>
    </row>
    <row r="3651" spans="84:88">
      <c r="CF3651" s="213">
        <f>IF(ISNUMBER(SEARCH($H$2,$CG$3:$CG$3874)),MAX($CF$2:CF3650)+1,0)</f>
        <v>0</v>
      </c>
      <c r="CG3651" s="218" t="s">
        <v>46087</v>
      </c>
      <c r="CJ3651" s="213" t="str">
        <f>IFERROR(VLOOKUP(ROWS($CJ$3:CJ3651),CF3651:$CG$3874,2,0),"")</f>
        <v/>
      </c>
    </row>
    <row r="3652" spans="84:88">
      <c r="CF3652" s="213">
        <f>IF(ISNUMBER(SEARCH($H$2,$CG$3:$CG$3874)),MAX($CF$2:CF3651)+1,0)</f>
        <v>0</v>
      </c>
      <c r="CG3652" s="218" t="s">
        <v>46088</v>
      </c>
      <c r="CJ3652" s="213" t="str">
        <f>IFERROR(VLOOKUP(ROWS($CJ$3:CJ3652),CF3652:$CG$3874,2,0),"")</f>
        <v/>
      </c>
    </row>
    <row r="3653" spans="84:88">
      <c r="CF3653" s="213">
        <f>IF(ISNUMBER(SEARCH($H$2,$CG$3:$CG$3874)),MAX($CF$2:CF3652)+1,0)</f>
        <v>0</v>
      </c>
      <c r="CG3653" s="218" t="s">
        <v>46089</v>
      </c>
      <c r="CJ3653" s="213" t="str">
        <f>IFERROR(VLOOKUP(ROWS($CJ$3:CJ3653),CF3653:$CG$3874,2,0),"")</f>
        <v/>
      </c>
    </row>
    <row r="3654" spans="84:88">
      <c r="CF3654" s="213">
        <f>IF(ISNUMBER(SEARCH($H$2,$CG$3:$CG$3874)),MAX($CF$2:CF3653)+1,0)</f>
        <v>0</v>
      </c>
      <c r="CG3654" s="218" t="s">
        <v>46090</v>
      </c>
      <c r="CJ3654" s="213" t="str">
        <f>IFERROR(VLOOKUP(ROWS($CJ$3:CJ3654),CF3654:$CG$3874,2,0),"")</f>
        <v/>
      </c>
    </row>
    <row r="3655" spans="84:88">
      <c r="CF3655" s="213">
        <f>IF(ISNUMBER(SEARCH($H$2,$CG$3:$CG$3874)),MAX($CF$2:CF3654)+1,0)</f>
        <v>0</v>
      </c>
      <c r="CG3655" s="218" t="s">
        <v>46091</v>
      </c>
      <c r="CJ3655" s="213" t="str">
        <f>IFERROR(VLOOKUP(ROWS($CJ$3:CJ3655),CF3655:$CG$3874,2,0),"")</f>
        <v/>
      </c>
    </row>
    <row r="3656" spans="84:88">
      <c r="CF3656" s="213">
        <f>IF(ISNUMBER(SEARCH($H$2,$CG$3:$CG$3874)),MAX($CF$2:CF3655)+1,0)</f>
        <v>0</v>
      </c>
      <c r="CG3656" s="218" t="s">
        <v>46092</v>
      </c>
      <c r="CJ3656" s="213" t="str">
        <f>IFERROR(VLOOKUP(ROWS($CJ$3:CJ3656),CF3656:$CG$3874,2,0),"")</f>
        <v/>
      </c>
    </row>
    <row r="3657" spans="84:88">
      <c r="CF3657" s="213">
        <f>IF(ISNUMBER(SEARCH($H$2,$CG$3:$CG$3874)),MAX($CF$2:CF3656)+1,0)</f>
        <v>0</v>
      </c>
      <c r="CG3657" s="218" t="s">
        <v>46093</v>
      </c>
      <c r="CJ3657" s="213" t="str">
        <f>IFERROR(VLOOKUP(ROWS($CJ$3:CJ3657),CF3657:$CG$3874,2,0),"")</f>
        <v/>
      </c>
    </row>
    <row r="3658" spans="84:88">
      <c r="CF3658" s="213">
        <f>IF(ISNUMBER(SEARCH($H$2,$CG$3:$CG$3874)),MAX($CF$2:CF3657)+1,0)</f>
        <v>0</v>
      </c>
      <c r="CG3658" s="218" t="s">
        <v>46094</v>
      </c>
      <c r="CJ3658" s="213" t="str">
        <f>IFERROR(VLOOKUP(ROWS($CJ$3:CJ3658),CF3658:$CG$3874,2,0),"")</f>
        <v/>
      </c>
    </row>
    <row r="3659" spans="84:88">
      <c r="CF3659" s="213">
        <f>IF(ISNUMBER(SEARCH($H$2,$CG$3:$CG$3874)),MAX($CF$2:CF3658)+1,0)</f>
        <v>0</v>
      </c>
      <c r="CG3659" s="218" t="s">
        <v>46095</v>
      </c>
      <c r="CJ3659" s="213" t="str">
        <f>IFERROR(VLOOKUP(ROWS($CJ$3:CJ3659),CF3659:$CG$3874,2,0),"")</f>
        <v/>
      </c>
    </row>
    <row r="3660" spans="84:88">
      <c r="CF3660" s="213">
        <f>IF(ISNUMBER(SEARCH($H$2,$CG$3:$CG$3874)),MAX($CF$2:CF3659)+1,0)</f>
        <v>0</v>
      </c>
      <c r="CG3660" s="218" t="s">
        <v>46096</v>
      </c>
      <c r="CJ3660" s="213" t="str">
        <f>IFERROR(VLOOKUP(ROWS($CJ$3:CJ3660),CF3660:$CG$3874,2,0),"")</f>
        <v/>
      </c>
    </row>
    <row r="3661" spans="84:88">
      <c r="CF3661" s="213">
        <f>IF(ISNUMBER(SEARCH($H$2,$CG$3:$CG$3874)),MAX($CF$2:CF3660)+1,0)</f>
        <v>0</v>
      </c>
      <c r="CG3661" s="218" t="s">
        <v>46097</v>
      </c>
      <c r="CJ3661" s="213" t="str">
        <f>IFERROR(VLOOKUP(ROWS($CJ$3:CJ3661),CF3661:$CG$3874,2,0),"")</f>
        <v/>
      </c>
    </row>
    <row r="3662" spans="84:88">
      <c r="CF3662" s="213">
        <f>IF(ISNUMBER(SEARCH($H$2,$CG$3:$CG$3874)),MAX($CF$2:CF3661)+1,0)</f>
        <v>0</v>
      </c>
      <c r="CG3662" s="218" t="s">
        <v>46098</v>
      </c>
      <c r="CJ3662" s="213" t="str">
        <f>IFERROR(VLOOKUP(ROWS($CJ$3:CJ3662),CF3662:$CG$3874,2,0),"")</f>
        <v/>
      </c>
    </row>
    <row r="3663" spans="84:88">
      <c r="CF3663" s="213">
        <f>IF(ISNUMBER(SEARCH($H$2,$CG$3:$CG$3874)),MAX($CF$2:CF3662)+1,0)</f>
        <v>0</v>
      </c>
      <c r="CG3663" s="218" t="s">
        <v>46099</v>
      </c>
      <c r="CJ3663" s="213" t="str">
        <f>IFERROR(VLOOKUP(ROWS($CJ$3:CJ3663),CF3663:$CG$3874,2,0),"")</f>
        <v/>
      </c>
    </row>
    <row r="3664" spans="84:88">
      <c r="CF3664" s="213">
        <f>IF(ISNUMBER(SEARCH($H$2,$CG$3:$CG$3874)),MAX($CF$2:CF3663)+1,0)</f>
        <v>0</v>
      </c>
      <c r="CG3664" s="218" t="s">
        <v>46100</v>
      </c>
      <c r="CJ3664" s="213" t="str">
        <f>IFERROR(VLOOKUP(ROWS($CJ$3:CJ3664),CF3664:$CG$3874,2,0),"")</f>
        <v/>
      </c>
    </row>
    <row r="3665" spans="84:88">
      <c r="CF3665" s="213">
        <f>IF(ISNUMBER(SEARCH($H$2,$CG$3:$CG$3874)),MAX($CF$2:CF3664)+1,0)</f>
        <v>0</v>
      </c>
      <c r="CG3665" s="218" t="s">
        <v>46101</v>
      </c>
      <c r="CJ3665" s="213" t="str">
        <f>IFERROR(VLOOKUP(ROWS($CJ$3:CJ3665),CF3665:$CG$3874,2,0),"")</f>
        <v/>
      </c>
    </row>
    <row r="3666" spans="84:88">
      <c r="CF3666" s="213">
        <f>IF(ISNUMBER(SEARCH($H$2,$CG$3:$CG$3874)),MAX($CF$2:CF3665)+1,0)</f>
        <v>0</v>
      </c>
      <c r="CG3666" s="218" t="s">
        <v>46102</v>
      </c>
      <c r="CJ3666" s="213" t="str">
        <f>IFERROR(VLOOKUP(ROWS($CJ$3:CJ3666),CF3666:$CG$3874,2,0),"")</f>
        <v/>
      </c>
    </row>
    <row r="3667" spans="84:88">
      <c r="CF3667" s="213">
        <f>IF(ISNUMBER(SEARCH($H$2,$CG$3:$CG$3874)),MAX($CF$2:CF3666)+1,0)</f>
        <v>0</v>
      </c>
      <c r="CG3667" s="218" t="s">
        <v>46103</v>
      </c>
      <c r="CJ3667" s="213" t="str">
        <f>IFERROR(VLOOKUP(ROWS($CJ$3:CJ3667),CF3667:$CG$3874,2,0),"")</f>
        <v/>
      </c>
    </row>
    <row r="3668" spans="84:88">
      <c r="CF3668" s="213">
        <f>IF(ISNUMBER(SEARCH($H$2,$CG$3:$CG$3874)),MAX($CF$2:CF3667)+1,0)</f>
        <v>0</v>
      </c>
      <c r="CG3668" s="218" t="s">
        <v>46104</v>
      </c>
      <c r="CJ3668" s="213" t="str">
        <f>IFERROR(VLOOKUP(ROWS($CJ$3:CJ3668),CF3668:$CG$3874,2,0),"")</f>
        <v/>
      </c>
    </row>
    <row r="3669" spans="84:88">
      <c r="CF3669" s="213">
        <f>IF(ISNUMBER(SEARCH($H$2,$CG$3:$CG$3874)),MAX($CF$2:CF3668)+1,0)</f>
        <v>0</v>
      </c>
      <c r="CG3669" s="218" t="s">
        <v>46105</v>
      </c>
      <c r="CJ3669" s="213" t="str">
        <f>IFERROR(VLOOKUP(ROWS($CJ$3:CJ3669),CF3669:$CG$3874,2,0),"")</f>
        <v/>
      </c>
    </row>
    <row r="3670" spans="84:88">
      <c r="CF3670" s="213">
        <f>IF(ISNUMBER(SEARCH($H$2,$CG$3:$CG$3874)),MAX($CF$2:CF3669)+1,0)</f>
        <v>0</v>
      </c>
      <c r="CG3670" s="218" t="s">
        <v>46106</v>
      </c>
      <c r="CJ3670" s="213" t="str">
        <f>IFERROR(VLOOKUP(ROWS($CJ$3:CJ3670),CF3670:$CG$3874,2,0),"")</f>
        <v/>
      </c>
    </row>
    <row r="3671" spans="84:88">
      <c r="CF3671" s="213">
        <f>IF(ISNUMBER(SEARCH($H$2,$CG$3:$CG$3874)),MAX($CF$2:CF3670)+1,0)</f>
        <v>0</v>
      </c>
      <c r="CG3671" s="218" t="s">
        <v>46107</v>
      </c>
      <c r="CJ3671" s="213" t="str">
        <f>IFERROR(VLOOKUP(ROWS($CJ$3:CJ3671),CF3671:$CG$3874,2,0),"")</f>
        <v/>
      </c>
    </row>
    <row r="3672" spans="84:88">
      <c r="CF3672" s="213">
        <f>IF(ISNUMBER(SEARCH($H$2,$CG$3:$CG$3874)),MAX($CF$2:CF3671)+1,0)</f>
        <v>0</v>
      </c>
      <c r="CG3672" s="218" t="s">
        <v>46108</v>
      </c>
      <c r="CJ3672" s="213" t="str">
        <f>IFERROR(VLOOKUP(ROWS($CJ$3:CJ3672),CF3672:$CG$3874,2,0),"")</f>
        <v/>
      </c>
    </row>
    <row r="3673" spans="84:88">
      <c r="CF3673" s="213">
        <f>IF(ISNUMBER(SEARCH($H$2,$CG$3:$CG$3874)),MAX($CF$2:CF3672)+1,0)</f>
        <v>0</v>
      </c>
      <c r="CG3673" s="218" t="s">
        <v>46109</v>
      </c>
      <c r="CJ3673" s="213" t="str">
        <f>IFERROR(VLOOKUP(ROWS($CJ$3:CJ3673),CF3673:$CG$3874,2,0),"")</f>
        <v/>
      </c>
    </row>
    <row r="3674" spans="84:88">
      <c r="CF3674" s="213">
        <f>IF(ISNUMBER(SEARCH($H$2,$CG$3:$CG$3874)),MAX($CF$2:CF3673)+1,0)</f>
        <v>0</v>
      </c>
      <c r="CG3674" s="218" t="s">
        <v>46110</v>
      </c>
      <c r="CJ3674" s="213" t="str">
        <f>IFERROR(VLOOKUP(ROWS($CJ$3:CJ3674),CF3674:$CG$3874,2,0),"")</f>
        <v/>
      </c>
    </row>
    <row r="3675" spans="84:88">
      <c r="CF3675" s="213">
        <f>IF(ISNUMBER(SEARCH($H$2,$CG$3:$CG$3874)),MAX($CF$2:CF3674)+1,0)</f>
        <v>0</v>
      </c>
      <c r="CG3675" s="218" t="s">
        <v>46111</v>
      </c>
      <c r="CJ3675" s="213" t="str">
        <f>IFERROR(VLOOKUP(ROWS($CJ$3:CJ3675),CF3675:$CG$3874,2,0),"")</f>
        <v/>
      </c>
    </row>
    <row r="3676" spans="84:88">
      <c r="CF3676" s="213">
        <f>IF(ISNUMBER(SEARCH($H$2,$CG$3:$CG$3874)),MAX($CF$2:CF3675)+1,0)</f>
        <v>0</v>
      </c>
      <c r="CG3676" s="218" t="s">
        <v>46112</v>
      </c>
      <c r="CJ3676" s="213" t="str">
        <f>IFERROR(VLOOKUP(ROWS($CJ$3:CJ3676),CF3676:$CG$3874,2,0),"")</f>
        <v/>
      </c>
    </row>
    <row r="3677" spans="84:88">
      <c r="CF3677" s="213">
        <f>IF(ISNUMBER(SEARCH($H$2,$CG$3:$CG$3874)),MAX($CF$2:CF3676)+1,0)</f>
        <v>0</v>
      </c>
      <c r="CG3677" s="218" t="s">
        <v>46113</v>
      </c>
      <c r="CJ3677" s="213" t="str">
        <f>IFERROR(VLOOKUP(ROWS($CJ$3:CJ3677),CF3677:$CG$3874,2,0),"")</f>
        <v/>
      </c>
    </row>
    <row r="3678" spans="84:88">
      <c r="CF3678" s="213">
        <f>IF(ISNUMBER(SEARCH($H$2,$CG$3:$CG$3874)),MAX($CF$2:CF3677)+1,0)</f>
        <v>0</v>
      </c>
      <c r="CG3678" s="218" t="s">
        <v>46114</v>
      </c>
      <c r="CJ3678" s="213" t="str">
        <f>IFERROR(VLOOKUP(ROWS($CJ$3:CJ3678),CF3678:$CG$3874,2,0),"")</f>
        <v/>
      </c>
    </row>
    <row r="3679" spans="84:88">
      <c r="CF3679" s="213">
        <f>IF(ISNUMBER(SEARCH($H$2,$CG$3:$CG$3874)),MAX($CF$2:CF3678)+1,0)</f>
        <v>0</v>
      </c>
      <c r="CG3679" s="218" t="s">
        <v>46115</v>
      </c>
      <c r="CJ3679" s="213" t="str">
        <f>IFERROR(VLOOKUP(ROWS($CJ$3:CJ3679),CF3679:$CG$3874,2,0),"")</f>
        <v/>
      </c>
    </row>
    <row r="3680" spans="84:88">
      <c r="CF3680" s="213">
        <f>IF(ISNUMBER(SEARCH($H$2,$CG$3:$CG$3874)),MAX($CF$2:CF3679)+1,0)</f>
        <v>0</v>
      </c>
      <c r="CG3680" s="218" t="s">
        <v>46116</v>
      </c>
      <c r="CJ3680" s="213" t="str">
        <f>IFERROR(VLOOKUP(ROWS($CJ$3:CJ3680),CF3680:$CG$3874,2,0),"")</f>
        <v/>
      </c>
    </row>
    <row r="3681" spans="84:88">
      <c r="CF3681" s="213">
        <f>IF(ISNUMBER(SEARCH($H$2,$CG$3:$CG$3874)),MAX($CF$2:CF3680)+1,0)</f>
        <v>0</v>
      </c>
      <c r="CG3681" s="218" t="s">
        <v>46117</v>
      </c>
      <c r="CJ3681" s="213" t="str">
        <f>IFERROR(VLOOKUP(ROWS($CJ$3:CJ3681),CF3681:$CG$3874,2,0),"")</f>
        <v/>
      </c>
    </row>
    <row r="3682" spans="84:88">
      <c r="CF3682" s="213">
        <f>IF(ISNUMBER(SEARCH($H$2,$CG$3:$CG$3874)),MAX($CF$2:CF3681)+1,0)</f>
        <v>0</v>
      </c>
      <c r="CG3682" s="218" t="s">
        <v>46118</v>
      </c>
      <c r="CJ3682" s="213" t="str">
        <f>IFERROR(VLOOKUP(ROWS($CJ$3:CJ3682),CF3682:$CG$3874,2,0),"")</f>
        <v/>
      </c>
    </row>
    <row r="3683" spans="84:88">
      <c r="CF3683" s="213">
        <f>IF(ISNUMBER(SEARCH($H$2,$CG$3:$CG$3874)),MAX($CF$2:CF3682)+1,0)</f>
        <v>0</v>
      </c>
      <c r="CG3683" s="218" t="s">
        <v>46119</v>
      </c>
      <c r="CJ3683" s="213" t="str">
        <f>IFERROR(VLOOKUP(ROWS($CJ$3:CJ3683),CF3683:$CG$3874,2,0),"")</f>
        <v/>
      </c>
    </row>
    <row r="3684" spans="84:88">
      <c r="CF3684" s="213">
        <f>IF(ISNUMBER(SEARCH($H$2,$CG$3:$CG$3874)),MAX($CF$2:CF3683)+1,0)</f>
        <v>0</v>
      </c>
      <c r="CG3684" s="218" t="s">
        <v>46120</v>
      </c>
      <c r="CJ3684" s="213" t="str">
        <f>IFERROR(VLOOKUP(ROWS($CJ$3:CJ3684),CF3684:$CG$3874,2,0),"")</f>
        <v/>
      </c>
    </row>
    <row r="3685" spans="84:88">
      <c r="CF3685" s="213">
        <f>IF(ISNUMBER(SEARCH($H$2,$CG$3:$CG$3874)),MAX($CF$2:CF3684)+1,0)</f>
        <v>0</v>
      </c>
      <c r="CG3685" s="218" t="s">
        <v>46121</v>
      </c>
      <c r="CJ3685" s="213" t="str">
        <f>IFERROR(VLOOKUP(ROWS($CJ$3:CJ3685),CF3685:$CG$3874,2,0),"")</f>
        <v/>
      </c>
    </row>
    <row r="3686" spans="84:88">
      <c r="CF3686" s="213">
        <f>IF(ISNUMBER(SEARCH($H$2,$CG$3:$CG$3874)),MAX($CF$2:CF3685)+1,0)</f>
        <v>0</v>
      </c>
      <c r="CG3686" s="218" t="s">
        <v>46122</v>
      </c>
      <c r="CJ3686" s="213" t="str">
        <f>IFERROR(VLOOKUP(ROWS($CJ$3:CJ3686),CF3686:$CG$3874,2,0),"")</f>
        <v/>
      </c>
    </row>
    <row r="3687" spans="84:88">
      <c r="CF3687" s="213">
        <f>IF(ISNUMBER(SEARCH($H$2,$CG$3:$CG$3874)),MAX($CF$2:CF3686)+1,0)</f>
        <v>0</v>
      </c>
      <c r="CG3687" s="218" t="s">
        <v>46123</v>
      </c>
      <c r="CJ3687" s="213" t="str">
        <f>IFERROR(VLOOKUP(ROWS($CJ$3:CJ3687),CF3687:$CG$3874,2,0),"")</f>
        <v/>
      </c>
    </row>
    <row r="3688" spans="84:88">
      <c r="CF3688" s="213">
        <f>IF(ISNUMBER(SEARCH($H$2,$CG$3:$CG$3874)),MAX($CF$2:CF3687)+1,0)</f>
        <v>0</v>
      </c>
      <c r="CG3688" s="218" t="s">
        <v>46124</v>
      </c>
      <c r="CJ3688" s="213" t="str">
        <f>IFERROR(VLOOKUP(ROWS($CJ$3:CJ3688),CF3688:$CG$3874,2,0),"")</f>
        <v/>
      </c>
    </row>
    <row r="3689" spans="84:88">
      <c r="CF3689" s="213">
        <f>IF(ISNUMBER(SEARCH($H$2,$CG$3:$CG$3874)),MAX($CF$2:CF3688)+1,0)</f>
        <v>0</v>
      </c>
      <c r="CG3689" s="218" t="s">
        <v>46125</v>
      </c>
      <c r="CJ3689" s="213" t="str">
        <f>IFERROR(VLOOKUP(ROWS($CJ$3:CJ3689),CF3689:$CG$3874,2,0),"")</f>
        <v/>
      </c>
    </row>
    <row r="3690" spans="84:88">
      <c r="CF3690" s="213">
        <f>IF(ISNUMBER(SEARCH($H$2,$CG$3:$CG$3874)),MAX($CF$2:CF3689)+1,0)</f>
        <v>0</v>
      </c>
      <c r="CG3690" s="218" t="s">
        <v>46126</v>
      </c>
      <c r="CJ3690" s="213" t="str">
        <f>IFERROR(VLOOKUP(ROWS($CJ$3:CJ3690),CF3690:$CG$3874,2,0),"")</f>
        <v/>
      </c>
    </row>
    <row r="3691" spans="84:88">
      <c r="CF3691" s="213">
        <f>IF(ISNUMBER(SEARCH($H$2,$CG$3:$CG$3874)),MAX($CF$2:CF3690)+1,0)</f>
        <v>0</v>
      </c>
      <c r="CG3691" s="218" t="s">
        <v>46127</v>
      </c>
      <c r="CJ3691" s="213" t="str">
        <f>IFERROR(VLOOKUP(ROWS($CJ$3:CJ3691),CF3691:$CG$3874,2,0),"")</f>
        <v/>
      </c>
    </row>
    <row r="3692" spans="84:88">
      <c r="CF3692" s="213">
        <f>IF(ISNUMBER(SEARCH($H$2,$CG$3:$CG$3874)),MAX($CF$2:CF3691)+1,0)</f>
        <v>0</v>
      </c>
      <c r="CG3692" s="218" t="s">
        <v>46128</v>
      </c>
      <c r="CJ3692" s="213" t="str">
        <f>IFERROR(VLOOKUP(ROWS($CJ$3:CJ3692),CF3692:$CG$3874,2,0),"")</f>
        <v/>
      </c>
    </row>
    <row r="3693" spans="84:88">
      <c r="CF3693" s="213">
        <f>IF(ISNUMBER(SEARCH($H$2,$CG$3:$CG$3874)),MAX($CF$2:CF3692)+1,0)</f>
        <v>0</v>
      </c>
      <c r="CG3693" s="218" t="s">
        <v>46129</v>
      </c>
      <c r="CJ3693" s="213" t="str">
        <f>IFERROR(VLOOKUP(ROWS($CJ$3:CJ3693),CF3693:$CG$3874,2,0),"")</f>
        <v/>
      </c>
    </row>
    <row r="3694" spans="84:88">
      <c r="CF3694" s="213">
        <f>IF(ISNUMBER(SEARCH($H$2,$CG$3:$CG$3874)),MAX($CF$2:CF3693)+1,0)</f>
        <v>0</v>
      </c>
      <c r="CG3694" s="218" t="s">
        <v>46130</v>
      </c>
      <c r="CJ3694" s="213" t="str">
        <f>IFERROR(VLOOKUP(ROWS($CJ$3:CJ3694),CF3694:$CG$3874,2,0),"")</f>
        <v/>
      </c>
    </row>
    <row r="3695" spans="84:88">
      <c r="CF3695" s="213">
        <f>IF(ISNUMBER(SEARCH($H$2,$CG$3:$CG$3874)),MAX($CF$2:CF3694)+1,0)</f>
        <v>0</v>
      </c>
      <c r="CG3695" s="218" t="s">
        <v>46131</v>
      </c>
      <c r="CJ3695" s="213" t="str">
        <f>IFERROR(VLOOKUP(ROWS($CJ$3:CJ3695),CF3695:$CG$3874,2,0),"")</f>
        <v/>
      </c>
    </row>
    <row r="3696" spans="84:88">
      <c r="CF3696" s="213">
        <f>IF(ISNUMBER(SEARCH($H$2,$CG$3:$CG$3874)),MAX($CF$2:CF3695)+1,0)</f>
        <v>0</v>
      </c>
      <c r="CG3696" s="218" t="s">
        <v>46132</v>
      </c>
      <c r="CJ3696" s="213" t="str">
        <f>IFERROR(VLOOKUP(ROWS($CJ$3:CJ3696),CF3696:$CG$3874,2,0),"")</f>
        <v/>
      </c>
    </row>
    <row r="3697" spans="84:88">
      <c r="CF3697" s="213">
        <f>IF(ISNUMBER(SEARCH($H$2,$CG$3:$CG$3874)),MAX($CF$2:CF3696)+1,0)</f>
        <v>0</v>
      </c>
      <c r="CG3697" s="218" t="s">
        <v>46133</v>
      </c>
      <c r="CJ3697" s="213" t="str">
        <f>IFERROR(VLOOKUP(ROWS($CJ$3:CJ3697),CF3697:$CG$3874,2,0),"")</f>
        <v/>
      </c>
    </row>
    <row r="3698" spans="84:88">
      <c r="CF3698" s="213">
        <f>IF(ISNUMBER(SEARCH($H$2,$CG$3:$CG$3874)),MAX($CF$2:CF3697)+1,0)</f>
        <v>0</v>
      </c>
      <c r="CG3698" s="218" t="s">
        <v>46318</v>
      </c>
      <c r="CJ3698" s="213" t="str">
        <f>IFERROR(VLOOKUP(ROWS($CJ$3:CJ3698),CF3698:$CG$3874,2,0),"")</f>
        <v/>
      </c>
    </row>
    <row r="3699" spans="84:88">
      <c r="CF3699" s="213">
        <f>IF(ISNUMBER(SEARCH($H$2,$CG$3:$CG$3874)),MAX($CF$2:CF3698)+1,0)</f>
        <v>0</v>
      </c>
      <c r="CG3699" s="218" t="s">
        <v>46135</v>
      </c>
      <c r="CJ3699" s="213" t="str">
        <f>IFERROR(VLOOKUP(ROWS($CJ$3:CJ3699),CF3699:$CG$3874,2,0),"")</f>
        <v/>
      </c>
    </row>
    <row r="3700" spans="84:88">
      <c r="CF3700" s="213">
        <f>IF(ISNUMBER(SEARCH($H$2,$CG$3:$CG$3874)),MAX($CF$2:CF3699)+1,0)</f>
        <v>0</v>
      </c>
      <c r="CG3700" s="218" t="s">
        <v>46136</v>
      </c>
      <c r="CJ3700" s="213" t="str">
        <f>IFERROR(VLOOKUP(ROWS($CJ$3:CJ3700),CF3700:$CG$3874,2,0),"")</f>
        <v/>
      </c>
    </row>
    <row r="3701" spans="84:88">
      <c r="CF3701" s="213">
        <f>IF(ISNUMBER(SEARCH($H$2,$CG$3:$CG$3874)),MAX($CF$2:CF3700)+1,0)</f>
        <v>0</v>
      </c>
      <c r="CG3701" s="218" t="s">
        <v>46137</v>
      </c>
      <c r="CJ3701" s="213" t="str">
        <f>IFERROR(VLOOKUP(ROWS($CJ$3:CJ3701),CF3701:$CG$3874,2,0),"")</f>
        <v/>
      </c>
    </row>
    <row r="3702" spans="84:88">
      <c r="CF3702" s="213">
        <f>IF(ISNUMBER(SEARCH($H$2,$CG$3:$CG$3874)),MAX($CF$2:CF3701)+1,0)</f>
        <v>0</v>
      </c>
      <c r="CG3702" s="218" t="s">
        <v>46138</v>
      </c>
      <c r="CJ3702" s="213" t="str">
        <f>IFERROR(VLOOKUP(ROWS($CJ$3:CJ3702),CF3702:$CG$3874,2,0),"")</f>
        <v/>
      </c>
    </row>
    <row r="3703" spans="84:88">
      <c r="CF3703" s="213">
        <f>IF(ISNUMBER(SEARCH($H$2,$CG$3:$CG$3874)),MAX($CF$2:CF3702)+1,0)</f>
        <v>0</v>
      </c>
      <c r="CG3703" s="218" t="s">
        <v>46139</v>
      </c>
      <c r="CJ3703" s="213" t="str">
        <f>IFERROR(VLOOKUP(ROWS($CJ$3:CJ3703),CF3703:$CG$3874,2,0),"")</f>
        <v/>
      </c>
    </row>
    <row r="3704" spans="84:88">
      <c r="CF3704" s="213">
        <f>IF(ISNUMBER(SEARCH($H$2,$CG$3:$CG$3874)),MAX($CF$2:CF3703)+1,0)</f>
        <v>0</v>
      </c>
      <c r="CG3704" s="218" t="s">
        <v>46140</v>
      </c>
      <c r="CJ3704" s="213" t="str">
        <f>IFERROR(VLOOKUP(ROWS($CJ$3:CJ3704),CF3704:$CG$3874,2,0),"")</f>
        <v/>
      </c>
    </row>
    <row r="3705" spans="84:88">
      <c r="CF3705" s="213">
        <f>IF(ISNUMBER(SEARCH($H$2,$CG$3:$CG$3874)),MAX($CF$2:CF3704)+1,0)</f>
        <v>0</v>
      </c>
      <c r="CG3705" s="218" t="s">
        <v>46141</v>
      </c>
      <c r="CJ3705" s="213" t="str">
        <f>IFERROR(VLOOKUP(ROWS($CJ$3:CJ3705),CF3705:$CG$3874,2,0),"")</f>
        <v/>
      </c>
    </row>
    <row r="3706" spans="84:88">
      <c r="CF3706" s="213">
        <f>IF(ISNUMBER(SEARCH($H$2,$CG$3:$CG$3874)),MAX($CF$2:CF3705)+1,0)</f>
        <v>0</v>
      </c>
      <c r="CG3706" s="218" t="s">
        <v>46142</v>
      </c>
      <c r="CJ3706" s="213" t="str">
        <f>IFERROR(VLOOKUP(ROWS($CJ$3:CJ3706),CF3706:$CG$3874,2,0),"")</f>
        <v/>
      </c>
    </row>
    <row r="3707" spans="84:88">
      <c r="CF3707" s="213">
        <f>IF(ISNUMBER(SEARCH($H$2,$CG$3:$CG$3874)),MAX($CF$2:CF3706)+1,0)</f>
        <v>0</v>
      </c>
      <c r="CG3707" s="218" t="s">
        <v>46143</v>
      </c>
      <c r="CJ3707" s="213" t="str">
        <f>IFERROR(VLOOKUP(ROWS($CJ$3:CJ3707),CF3707:$CG$3874,2,0),"")</f>
        <v/>
      </c>
    </row>
    <row r="3708" spans="84:88">
      <c r="CF3708" s="213">
        <f>IF(ISNUMBER(SEARCH($H$2,$CG$3:$CG$3874)),MAX($CF$2:CF3707)+1,0)</f>
        <v>0</v>
      </c>
      <c r="CG3708" s="218" t="s">
        <v>46144</v>
      </c>
      <c r="CJ3708" s="213" t="str">
        <f>IFERROR(VLOOKUP(ROWS($CJ$3:CJ3708),CF3708:$CG$3874,2,0),"")</f>
        <v/>
      </c>
    </row>
    <row r="3709" spans="84:88">
      <c r="CF3709" s="213">
        <f>IF(ISNUMBER(SEARCH($H$2,$CG$3:$CG$3874)),MAX($CF$2:CF3708)+1,0)</f>
        <v>0</v>
      </c>
      <c r="CG3709" s="218" t="s">
        <v>46145</v>
      </c>
      <c r="CJ3709" s="213" t="str">
        <f>IFERROR(VLOOKUP(ROWS($CJ$3:CJ3709),CF3709:$CG$3874,2,0),"")</f>
        <v/>
      </c>
    </row>
    <row r="3710" spans="84:88">
      <c r="CF3710" s="213">
        <f>IF(ISNUMBER(SEARCH($H$2,$CG$3:$CG$3874)),MAX($CF$2:CF3709)+1,0)</f>
        <v>0</v>
      </c>
      <c r="CG3710" s="218" t="s">
        <v>46146</v>
      </c>
      <c r="CJ3710" s="213" t="str">
        <f>IFERROR(VLOOKUP(ROWS($CJ$3:CJ3710),CF3710:$CG$3874,2,0),"")</f>
        <v/>
      </c>
    </row>
    <row r="3711" spans="84:88">
      <c r="CF3711" s="213">
        <f>IF(ISNUMBER(SEARCH($H$2,$CG$3:$CG$3874)),MAX($CF$2:CF3710)+1,0)</f>
        <v>0</v>
      </c>
      <c r="CG3711" s="218" t="s">
        <v>46147</v>
      </c>
      <c r="CJ3711" s="213" t="str">
        <f>IFERROR(VLOOKUP(ROWS($CJ$3:CJ3711),CF3711:$CG$3874,2,0),"")</f>
        <v/>
      </c>
    </row>
    <row r="3712" spans="84:88">
      <c r="CF3712" s="213">
        <f>IF(ISNUMBER(SEARCH($H$2,$CG$3:$CG$3874)),MAX($CF$2:CF3711)+1,0)</f>
        <v>0</v>
      </c>
      <c r="CG3712" s="218" t="s">
        <v>46148</v>
      </c>
      <c r="CJ3712" s="213" t="str">
        <f>IFERROR(VLOOKUP(ROWS($CJ$3:CJ3712),CF3712:$CG$3874,2,0),"")</f>
        <v/>
      </c>
    </row>
    <row r="3713" spans="84:88">
      <c r="CF3713" s="213">
        <f>IF(ISNUMBER(SEARCH($H$2,$CG$3:$CG$3874)),MAX($CF$2:CF3712)+1,0)</f>
        <v>0</v>
      </c>
      <c r="CG3713" s="218" t="s">
        <v>46149</v>
      </c>
      <c r="CJ3713" s="213" t="str">
        <f>IFERROR(VLOOKUP(ROWS($CJ$3:CJ3713),CF3713:$CG$3874,2,0),"")</f>
        <v/>
      </c>
    </row>
    <row r="3714" spans="84:88">
      <c r="CF3714" s="213">
        <f>IF(ISNUMBER(SEARCH($H$2,$CG$3:$CG$3874)),MAX($CF$2:CF3713)+1,0)</f>
        <v>0</v>
      </c>
      <c r="CG3714" s="218" t="s">
        <v>46150</v>
      </c>
      <c r="CJ3714" s="213" t="str">
        <f>IFERROR(VLOOKUP(ROWS($CJ$3:CJ3714),CF3714:$CG$3874,2,0),"")</f>
        <v/>
      </c>
    </row>
    <row r="3715" spans="84:88">
      <c r="CF3715" s="213">
        <f>IF(ISNUMBER(SEARCH($H$2,$CG$3:$CG$3874)),MAX($CF$2:CF3714)+1,0)</f>
        <v>0</v>
      </c>
      <c r="CG3715" s="218" t="s">
        <v>46151</v>
      </c>
      <c r="CJ3715" s="213" t="str">
        <f>IFERROR(VLOOKUP(ROWS($CJ$3:CJ3715),CF3715:$CG$3874,2,0),"")</f>
        <v/>
      </c>
    </row>
    <row r="3716" spans="84:88">
      <c r="CF3716" s="213">
        <f>IF(ISNUMBER(SEARCH($H$2,$CG$3:$CG$3874)),MAX($CF$2:CF3715)+1,0)</f>
        <v>0</v>
      </c>
      <c r="CG3716" s="218" t="s">
        <v>46152</v>
      </c>
      <c r="CJ3716" s="213" t="str">
        <f>IFERROR(VLOOKUP(ROWS($CJ$3:CJ3716),CF3716:$CG$3874,2,0),"")</f>
        <v/>
      </c>
    </row>
    <row r="3717" spans="84:88">
      <c r="CF3717" s="213">
        <f>IF(ISNUMBER(SEARCH($H$2,$CG$3:$CG$3874)),MAX($CF$2:CF3716)+1,0)</f>
        <v>0</v>
      </c>
      <c r="CG3717" s="218" t="s">
        <v>46153</v>
      </c>
      <c r="CJ3717" s="213" t="str">
        <f>IFERROR(VLOOKUP(ROWS($CJ$3:CJ3717),CF3717:$CG$3874,2,0),"")</f>
        <v/>
      </c>
    </row>
    <row r="3718" spans="84:88">
      <c r="CF3718" s="213">
        <f>IF(ISNUMBER(SEARCH($H$2,$CG$3:$CG$3874)),MAX($CF$2:CF3717)+1,0)</f>
        <v>0</v>
      </c>
      <c r="CG3718" s="218" t="s">
        <v>46154</v>
      </c>
      <c r="CJ3718" s="213" t="str">
        <f>IFERROR(VLOOKUP(ROWS($CJ$3:CJ3718),CF3718:$CG$3874,2,0),"")</f>
        <v/>
      </c>
    </row>
    <row r="3719" spans="84:88">
      <c r="CF3719" s="213">
        <f>IF(ISNUMBER(SEARCH($H$2,$CG$3:$CG$3874)),MAX($CF$2:CF3718)+1,0)</f>
        <v>0</v>
      </c>
      <c r="CG3719" s="218" t="s">
        <v>46155</v>
      </c>
      <c r="CJ3719" s="213" t="str">
        <f>IFERROR(VLOOKUP(ROWS($CJ$3:CJ3719),CF3719:$CG$3874,2,0),"")</f>
        <v/>
      </c>
    </row>
    <row r="3720" spans="84:88">
      <c r="CF3720" s="213">
        <f>IF(ISNUMBER(SEARCH($H$2,$CG$3:$CG$3874)),MAX($CF$2:CF3719)+1,0)</f>
        <v>0</v>
      </c>
      <c r="CG3720" s="218" t="s">
        <v>46156</v>
      </c>
      <c r="CJ3720" s="213" t="str">
        <f>IFERROR(VLOOKUP(ROWS($CJ$3:CJ3720),CF3720:$CG$3874,2,0),"")</f>
        <v/>
      </c>
    </row>
    <row r="3721" spans="84:88">
      <c r="CF3721" s="213">
        <f>IF(ISNUMBER(SEARCH($H$2,$CG$3:$CG$3874)),MAX($CF$2:CF3720)+1,0)</f>
        <v>0</v>
      </c>
      <c r="CG3721" s="218" t="s">
        <v>46157</v>
      </c>
      <c r="CJ3721" s="213" t="str">
        <f>IFERROR(VLOOKUP(ROWS($CJ$3:CJ3721),CF3721:$CG$3874,2,0),"")</f>
        <v/>
      </c>
    </row>
    <row r="3722" spans="84:88">
      <c r="CF3722" s="213">
        <f>IF(ISNUMBER(SEARCH($H$2,$CG$3:$CG$3874)),MAX($CF$2:CF3721)+1,0)</f>
        <v>0</v>
      </c>
      <c r="CG3722" s="218" t="s">
        <v>46158</v>
      </c>
      <c r="CJ3722" s="213" t="str">
        <f>IFERROR(VLOOKUP(ROWS($CJ$3:CJ3722),CF3722:$CG$3874,2,0),"")</f>
        <v/>
      </c>
    </row>
    <row r="3723" spans="84:88">
      <c r="CF3723" s="213">
        <f>IF(ISNUMBER(SEARCH($H$2,$CG$3:$CG$3874)),MAX($CF$2:CF3722)+1,0)</f>
        <v>0</v>
      </c>
      <c r="CG3723" s="218" t="s">
        <v>46159</v>
      </c>
      <c r="CJ3723" s="213" t="str">
        <f>IFERROR(VLOOKUP(ROWS($CJ$3:CJ3723),CF3723:$CG$3874,2,0),"")</f>
        <v/>
      </c>
    </row>
    <row r="3724" spans="84:88">
      <c r="CF3724" s="213">
        <f>IF(ISNUMBER(SEARCH($H$2,$CG$3:$CG$3874)),MAX($CF$2:CF3723)+1,0)</f>
        <v>0</v>
      </c>
      <c r="CG3724" s="218" t="s">
        <v>46160</v>
      </c>
      <c r="CJ3724" s="213" t="str">
        <f>IFERROR(VLOOKUP(ROWS($CJ$3:CJ3724),CF3724:$CG$3874,2,0),"")</f>
        <v/>
      </c>
    </row>
    <row r="3725" spans="84:88">
      <c r="CF3725" s="213">
        <f>IF(ISNUMBER(SEARCH($H$2,$CG$3:$CG$3874)),MAX($CF$2:CF3724)+1,0)</f>
        <v>0</v>
      </c>
      <c r="CG3725" s="218" t="s">
        <v>46161</v>
      </c>
      <c r="CJ3725" s="213" t="str">
        <f>IFERROR(VLOOKUP(ROWS($CJ$3:CJ3725),CF3725:$CG$3874,2,0),"")</f>
        <v/>
      </c>
    </row>
    <row r="3726" spans="84:88">
      <c r="CF3726" s="213">
        <f>IF(ISNUMBER(SEARCH($H$2,$CG$3:$CG$3874)),MAX($CF$2:CF3725)+1,0)</f>
        <v>0</v>
      </c>
      <c r="CG3726" s="218" t="s">
        <v>46162</v>
      </c>
      <c r="CJ3726" s="213" t="str">
        <f>IFERROR(VLOOKUP(ROWS($CJ$3:CJ3726),CF3726:$CG$3874,2,0),"")</f>
        <v/>
      </c>
    </row>
    <row r="3727" spans="84:88">
      <c r="CF3727" s="213">
        <f>IF(ISNUMBER(SEARCH($H$2,$CG$3:$CG$3874)),MAX($CF$2:CF3726)+1,0)</f>
        <v>0</v>
      </c>
      <c r="CG3727" s="218" t="s">
        <v>46163</v>
      </c>
      <c r="CJ3727" s="213" t="str">
        <f>IFERROR(VLOOKUP(ROWS($CJ$3:CJ3727),CF3727:$CG$3874,2,0),"")</f>
        <v/>
      </c>
    </row>
    <row r="3728" spans="84:88">
      <c r="CF3728" s="213">
        <f>IF(ISNUMBER(SEARCH($H$2,$CG$3:$CG$3874)),MAX($CF$2:CF3727)+1,0)</f>
        <v>0</v>
      </c>
      <c r="CG3728" s="218" t="s">
        <v>46164</v>
      </c>
      <c r="CJ3728" s="213" t="str">
        <f>IFERROR(VLOOKUP(ROWS($CJ$3:CJ3728),CF3728:$CG$3874,2,0),"")</f>
        <v/>
      </c>
    </row>
    <row r="3729" spans="84:88">
      <c r="CF3729" s="213">
        <f>IF(ISNUMBER(SEARCH($H$2,$CG$3:$CG$3874)),MAX($CF$2:CF3728)+1,0)</f>
        <v>0</v>
      </c>
      <c r="CG3729" s="218" t="s">
        <v>46165</v>
      </c>
      <c r="CJ3729" s="213" t="str">
        <f>IFERROR(VLOOKUP(ROWS($CJ$3:CJ3729),CF3729:$CG$3874,2,0),"")</f>
        <v/>
      </c>
    </row>
    <row r="3730" spans="84:88">
      <c r="CF3730" s="213">
        <f>IF(ISNUMBER(SEARCH($H$2,$CG$3:$CG$3874)),MAX($CF$2:CF3729)+1,0)</f>
        <v>0</v>
      </c>
      <c r="CG3730" s="218" t="s">
        <v>46166</v>
      </c>
      <c r="CJ3730" s="213" t="str">
        <f>IFERROR(VLOOKUP(ROWS($CJ$3:CJ3730),CF3730:$CG$3874,2,0),"")</f>
        <v/>
      </c>
    </row>
    <row r="3731" spans="84:88">
      <c r="CF3731" s="213">
        <f>IF(ISNUMBER(SEARCH($H$2,$CG$3:$CG$3874)),MAX($CF$2:CF3730)+1,0)</f>
        <v>0</v>
      </c>
      <c r="CG3731" s="218" t="s">
        <v>46167</v>
      </c>
      <c r="CJ3731" s="213" t="str">
        <f>IFERROR(VLOOKUP(ROWS($CJ$3:CJ3731),CF3731:$CG$3874,2,0),"")</f>
        <v/>
      </c>
    </row>
    <row r="3732" spans="84:88">
      <c r="CF3732" s="213">
        <f>IF(ISNUMBER(SEARCH($H$2,$CG$3:$CG$3874)),MAX($CF$2:CF3731)+1,0)</f>
        <v>0</v>
      </c>
      <c r="CG3732" s="218" t="s">
        <v>46168</v>
      </c>
      <c r="CJ3732" s="213" t="str">
        <f>IFERROR(VLOOKUP(ROWS($CJ$3:CJ3732),CF3732:$CG$3874,2,0),"")</f>
        <v/>
      </c>
    </row>
    <row r="3733" spans="84:88">
      <c r="CF3733" s="213">
        <f>IF(ISNUMBER(SEARCH($H$2,$CG$3:$CG$3874)),MAX($CF$2:CF3732)+1,0)</f>
        <v>0</v>
      </c>
      <c r="CG3733" s="218" t="s">
        <v>46169</v>
      </c>
      <c r="CJ3733" s="213" t="str">
        <f>IFERROR(VLOOKUP(ROWS($CJ$3:CJ3733),CF3733:$CG$3874,2,0),"")</f>
        <v/>
      </c>
    </row>
    <row r="3734" spans="84:88">
      <c r="CF3734" s="213">
        <f>IF(ISNUMBER(SEARCH($H$2,$CG$3:$CG$3874)),MAX($CF$2:CF3733)+1,0)</f>
        <v>0</v>
      </c>
      <c r="CG3734" s="218" t="s">
        <v>46170</v>
      </c>
      <c r="CJ3734" s="213" t="str">
        <f>IFERROR(VLOOKUP(ROWS($CJ$3:CJ3734),CF3734:$CG$3874,2,0),"")</f>
        <v/>
      </c>
    </row>
    <row r="3735" spans="84:88">
      <c r="CF3735" s="213">
        <f>IF(ISNUMBER(SEARCH($H$2,$CG$3:$CG$3874)),MAX($CF$2:CF3734)+1,0)</f>
        <v>0</v>
      </c>
      <c r="CG3735" s="218" t="s">
        <v>46171</v>
      </c>
      <c r="CJ3735" s="213" t="str">
        <f>IFERROR(VLOOKUP(ROWS($CJ$3:CJ3735),CF3735:$CG$3874,2,0),"")</f>
        <v/>
      </c>
    </row>
    <row r="3736" spans="84:88">
      <c r="CF3736" s="213">
        <f>IF(ISNUMBER(SEARCH($H$2,$CG$3:$CG$3874)),MAX($CF$2:CF3735)+1,0)</f>
        <v>0</v>
      </c>
      <c r="CG3736" s="218" t="s">
        <v>46172</v>
      </c>
      <c r="CJ3736" s="213" t="str">
        <f>IFERROR(VLOOKUP(ROWS($CJ$3:CJ3736),CF3736:$CG$3874,2,0),"")</f>
        <v/>
      </c>
    </row>
    <row r="3737" spans="84:88">
      <c r="CF3737" s="213">
        <f>IF(ISNUMBER(SEARCH($H$2,$CG$3:$CG$3874)),MAX($CF$2:CF3736)+1,0)</f>
        <v>0</v>
      </c>
      <c r="CG3737" s="218" t="s">
        <v>46173</v>
      </c>
      <c r="CJ3737" s="213" t="str">
        <f>IFERROR(VLOOKUP(ROWS($CJ$3:CJ3737),CF3737:$CG$3874,2,0),"")</f>
        <v/>
      </c>
    </row>
    <row r="3738" spans="84:88">
      <c r="CF3738" s="213">
        <f>IF(ISNUMBER(SEARCH($H$2,$CG$3:$CG$3874)),MAX($CF$2:CF3737)+1,0)</f>
        <v>0</v>
      </c>
      <c r="CG3738" s="218" t="s">
        <v>46174</v>
      </c>
      <c r="CJ3738" s="213" t="str">
        <f>IFERROR(VLOOKUP(ROWS($CJ$3:CJ3738),CF3738:$CG$3874,2,0),"")</f>
        <v/>
      </c>
    </row>
    <row r="3739" spans="84:88">
      <c r="CF3739" s="213">
        <f>IF(ISNUMBER(SEARCH($H$2,$CG$3:$CG$3874)),MAX($CF$2:CF3738)+1,0)</f>
        <v>0</v>
      </c>
      <c r="CG3739" s="218" t="s">
        <v>46175</v>
      </c>
      <c r="CJ3739" s="213" t="str">
        <f>IFERROR(VLOOKUP(ROWS($CJ$3:CJ3739),CF3739:$CG$3874,2,0),"")</f>
        <v/>
      </c>
    </row>
    <row r="3740" spans="84:88">
      <c r="CF3740" s="213">
        <f>IF(ISNUMBER(SEARCH($H$2,$CG$3:$CG$3874)),MAX($CF$2:CF3739)+1,0)</f>
        <v>0</v>
      </c>
      <c r="CG3740" s="218" t="s">
        <v>46176</v>
      </c>
      <c r="CJ3740" s="213" t="str">
        <f>IFERROR(VLOOKUP(ROWS($CJ$3:CJ3740),CF3740:$CG$3874,2,0),"")</f>
        <v/>
      </c>
    </row>
    <row r="3741" spans="84:88">
      <c r="CF3741" s="213">
        <f>IF(ISNUMBER(SEARCH($H$2,$CG$3:$CG$3874)),MAX($CF$2:CF3740)+1,0)</f>
        <v>0</v>
      </c>
      <c r="CG3741" s="218" t="s">
        <v>46177</v>
      </c>
      <c r="CJ3741" s="213" t="str">
        <f>IFERROR(VLOOKUP(ROWS($CJ$3:CJ3741),CF3741:$CG$3874,2,0),"")</f>
        <v/>
      </c>
    </row>
    <row r="3742" spans="84:88">
      <c r="CF3742" s="213">
        <f>IF(ISNUMBER(SEARCH($H$2,$CG$3:$CG$3874)),MAX($CF$2:CF3741)+1,0)</f>
        <v>0</v>
      </c>
      <c r="CG3742" s="218" t="s">
        <v>46178</v>
      </c>
      <c r="CJ3742" s="213" t="str">
        <f>IFERROR(VLOOKUP(ROWS($CJ$3:CJ3742),CF3742:$CG$3874,2,0),"")</f>
        <v/>
      </c>
    </row>
    <row r="3743" spans="84:88">
      <c r="CF3743" s="213">
        <f>IF(ISNUMBER(SEARCH($H$2,$CG$3:$CG$3874)),MAX($CF$2:CF3742)+1,0)</f>
        <v>0</v>
      </c>
      <c r="CG3743" s="218" t="s">
        <v>46179</v>
      </c>
      <c r="CJ3743" s="213" t="str">
        <f>IFERROR(VLOOKUP(ROWS($CJ$3:CJ3743),CF3743:$CG$3874,2,0),"")</f>
        <v/>
      </c>
    </row>
    <row r="3744" spans="84:88">
      <c r="CF3744" s="213">
        <f>IF(ISNUMBER(SEARCH($H$2,$CG$3:$CG$3874)),MAX($CF$2:CF3743)+1,0)</f>
        <v>0</v>
      </c>
      <c r="CG3744" s="218" t="s">
        <v>46180</v>
      </c>
      <c r="CJ3744" s="213" t="str">
        <f>IFERROR(VLOOKUP(ROWS($CJ$3:CJ3744),CF3744:$CG$3874,2,0),"")</f>
        <v/>
      </c>
    </row>
    <row r="3745" spans="84:88">
      <c r="CF3745" s="213">
        <f>IF(ISNUMBER(SEARCH($H$2,$CG$3:$CG$3874)),MAX($CF$2:CF3744)+1,0)</f>
        <v>0</v>
      </c>
      <c r="CG3745" s="218" t="s">
        <v>46181</v>
      </c>
      <c r="CJ3745" s="213" t="str">
        <f>IFERROR(VLOOKUP(ROWS($CJ$3:CJ3745),CF3745:$CG$3874,2,0),"")</f>
        <v/>
      </c>
    </row>
    <row r="3746" spans="84:88">
      <c r="CF3746" s="213">
        <f>IF(ISNUMBER(SEARCH($H$2,$CG$3:$CG$3874)),MAX($CF$2:CF3745)+1,0)</f>
        <v>0</v>
      </c>
      <c r="CG3746" s="218" t="s">
        <v>46182</v>
      </c>
      <c r="CJ3746" s="213" t="str">
        <f>IFERROR(VLOOKUP(ROWS($CJ$3:CJ3746),CF3746:$CG$3874,2,0),"")</f>
        <v/>
      </c>
    </row>
    <row r="3747" spans="84:88">
      <c r="CF3747" s="213">
        <f>IF(ISNUMBER(SEARCH($H$2,$CG$3:$CG$3874)),MAX($CF$2:CF3746)+1,0)</f>
        <v>0</v>
      </c>
      <c r="CG3747" s="218" t="s">
        <v>46183</v>
      </c>
      <c r="CJ3747" s="213" t="str">
        <f>IFERROR(VLOOKUP(ROWS($CJ$3:CJ3747),CF3747:$CG$3874,2,0),"")</f>
        <v/>
      </c>
    </row>
    <row r="3748" spans="84:88">
      <c r="CF3748" s="213">
        <f>IF(ISNUMBER(SEARCH($H$2,$CG$3:$CG$3874)),MAX($CF$2:CF3747)+1,0)</f>
        <v>0</v>
      </c>
      <c r="CG3748" s="218" t="s">
        <v>46184</v>
      </c>
      <c r="CJ3748" s="213" t="str">
        <f>IFERROR(VLOOKUP(ROWS($CJ$3:CJ3748),CF3748:$CG$3874,2,0),"")</f>
        <v/>
      </c>
    </row>
    <row r="3749" spans="84:88">
      <c r="CF3749" s="213">
        <f>IF(ISNUMBER(SEARCH($H$2,$CG$3:$CG$3874)),MAX($CF$2:CF3748)+1,0)</f>
        <v>0</v>
      </c>
      <c r="CG3749" s="218" t="s">
        <v>46185</v>
      </c>
      <c r="CJ3749" s="213" t="str">
        <f>IFERROR(VLOOKUP(ROWS($CJ$3:CJ3749),CF3749:$CG$3874,2,0),"")</f>
        <v/>
      </c>
    </row>
    <row r="3750" spans="84:88">
      <c r="CF3750" s="213">
        <f>IF(ISNUMBER(SEARCH($H$2,$CG$3:$CG$3874)),MAX($CF$2:CF3749)+1,0)</f>
        <v>0</v>
      </c>
      <c r="CG3750" s="218" t="s">
        <v>46186</v>
      </c>
      <c r="CJ3750" s="213" t="str">
        <f>IFERROR(VLOOKUP(ROWS($CJ$3:CJ3750),CF3750:$CG$3874,2,0),"")</f>
        <v/>
      </c>
    </row>
    <row r="3751" spans="84:88">
      <c r="CF3751" s="213">
        <f>IF(ISNUMBER(SEARCH($H$2,$CG$3:$CG$3874)),MAX($CF$2:CF3750)+1,0)</f>
        <v>0</v>
      </c>
      <c r="CG3751" s="218" t="s">
        <v>46187</v>
      </c>
      <c r="CJ3751" s="213" t="str">
        <f>IFERROR(VLOOKUP(ROWS($CJ$3:CJ3751),CF3751:$CG$3874,2,0),"")</f>
        <v/>
      </c>
    </row>
    <row r="3752" spans="84:88">
      <c r="CF3752" s="213">
        <f>IF(ISNUMBER(SEARCH($H$2,$CG$3:$CG$3874)),MAX($CF$2:CF3751)+1,0)</f>
        <v>0</v>
      </c>
      <c r="CG3752" s="218" t="s">
        <v>46188</v>
      </c>
      <c r="CJ3752" s="213" t="str">
        <f>IFERROR(VLOOKUP(ROWS($CJ$3:CJ3752),CF3752:$CG$3874,2,0),"")</f>
        <v/>
      </c>
    </row>
    <row r="3753" spans="84:88">
      <c r="CF3753" s="213">
        <f>IF(ISNUMBER(SEARCH($H$2,$CG$3:$CG$3874)),MAX($CF$2:CF3752)+1,0)</f>
        <v>0</v>
      </c>
      <c r="CG3753" s="218" t="s">
        <v>46189</v>
      </c>
      <c r="CJ3753" s="213" t="str">
        <f>IFERROR(VLOOKUP(ROWS($CJ$3:CJ3753),CF3753:$CG$3874,2,0),"")</f>
        <v/>
      </c>
    </row>
    <row r="3754" spans="84:88">
      <c r="CF3754" s="213">
        <f>IF(ISNUMBER(SEARCH($H$2,$CG$3:$CG$3874)),MAX($CF$2:CF3753)+1,0)</f>
        <v>0</v>
      </c>
      <c r="CG3754" s="218" t="s">
        <v>46190</v>
      </c>
      <c r="CJ3754" s="213" t="str">
        <f>IFERROR(VLOOKUP(ROWS($CJ$3:CJ3754),CF3754:$CG$3874,2,0),"")</f>
        <v/>
      </c>
    </row>
    <row r="3755" spans="84:88">
      <c r="CF3755" s="213">
        <f>IF(ISNUMBER(SEARCH($H$2,$CG$3:$CG$3874)),MAX($CF$2:CF3754)+1,0)</f>
        <v>0</v>
      </c>
      <c r="CG3755" s="218" t="s">
        <v>46191</v>
      </c>
      <c r="CJ3755" s="213" t="str">
        <f>IFERROR(VLOOKUP(ROWS($CJ$3:CJ3755),CF3755:$CG$3874,2,0),"")</f>
        <v/>
      </c>
    </row>
    <row r="3756" spans="84:88">
      <c r="CF3756" s="213">
        <f>IF(ISNUMBER(SEARCH($H$2,$CG$3:$CG$3874)),MAX($CF$2:CF3755)+1,0)</f>
        <v>0</v>
      </c>
      <c r="CG3756" s="218" t="s">
        <v>46192</v>
      </c>
      <c r="CJ3756" s="213" t="str">
        <f>IFERROR(VLOOKUP(ROWS($CJ$3:CJ3756),CF3756:$CG$3874,2,0),"")</f>
        <v/>
      </c>
    </row>
    <row r="3757" spans="84:88">
      <c r="CF3757" s="213">
        <f>IF(ISNUMBER(SEARCH($H$2,$CG$3:$CG$3874)),MAX($CF$2:CF3756)+1,0)</f>
        <v>0</v>
      </c>
      <c r="CG3757" s="218" t="s">
        <v>46193</v>
      </c>
      <c r="CJ3757" s="213" t="str">
        <f>IFERROR(VLOOKUP(ROWS($CJ$3:CJ3757),CF3757:$CG$3874,2,0),"")</f>
        <v/>
      </c>
    </row>
    <row r="3758" spans="84:88">
      <c r="CF3758" s="213">
        <f>IF(ISNUMBER(SEARCH($H$2,$CG$3:$CG$3874)),MAX($CF$2:CF3757)+1,0)</f>
        <v>0</v>
      </c>
      <c r="CG3758" s="218" t="s">
        <v>46194</v>
      </c>
      <c r="CJ3758" s="213" t="str">
        <f>IFERROR(VLOOKUP(ROWS($CJ$3:CJ3758),CF3758:$CG$3874,2,0),"")</f>
        <v/>
      </c>
    </row>
    <row r="3759" spans="84:88">
      <c r="CF3759" s="213">
        <f>IF(ISNUMBER(SEARCH($H$2,$CG$3:$CG$3874)),MAX($CF$2:CF3758)+1,0)</f>
        <v>0</v>
      </c>
      <c r="CG3759" s="218" t="s">
        <v>46195</v>
      </c>
      <c r="CJ3759" s="213" t="str">
        <f>IFERROR(VLOOKUP(ROWS($CJ$3:CJ3759),CF3759:$CG$3874,2,0),"")</f>
        <v/>
      </c>
    </row>
    <row r="3760" spans="84:88">
      <c r="CF3760" s="213">
        <f>IF(ISNUMBER(SEARCH($H$2,$CG$3:$CG$3874)),MAX($CF$2:CF3759)+1,0)</f>
        <v>0</v>
      </c>
      <c r="CG3760" s="218" t="s">
        <v>46196</v>
      </c>
      <c r="CJ3760" s="213" t="str">
        <f>IFERROR(VLOOKUP(ROWS($CJ$3:CJ3760),CF3760:$CG$3874,2,0),"")</f>
        <v/>
      </c>
    </row>
    <row r="3761" spans="84:88">
      <c r="CF3761" s="213">
        <f>IF(ISNUMBER(SEARCH($H$2,$CG$3:$CG$3874)),MAX($CF$2:CF3760)+1,0)</f>
        <v>0</v>
      </c>
      <c r="CG3761" s="218" t="s">
        <v>46197</v>
      </c>
      <c r="CJ3761" s="213" t="str">
        <f>IFERROR(VLOOKUP(ROWS($CJ$3:CJ3761),CF3761:$CG$3874,2,0),"")</f>
        <v/>
      </c>
    </row>
    <row r="3762" spans="84:88">
      <c r="CF3762" s="213">
        <f>IF(ISNUMBER(SEARCH($H$2,$CG$3:$CG$3874)),MAX($CF$2:CF3761)+1,0)</f>
        <v>0</v>
      </c>
      <c r="CG3762" s="218" t="s">
        <v>46198</v>
      </c>
      <c r="CJ3762" s="213" t="str">
        <f>IFERROR(VLOOKUP(ROWS($CJ$3:CJ3762),CF3762:$CG$3874,2,0),"")</f>
        <v/>
      </c>
    </row>
    <row r="3763" spans="84:88">
      <c r="CF3763" s="213">
        <f>IF(ISNUMBER(SEARCH($H$2,$CG$3:$CG$3874)),MAX($CF$2:CF3762)+1,0)</f>
        <v>0</v>
      </c>
      <c r="CG3763" s="218" t="s">
        <v>46199</v>
      </c>
      <c r="CJ3763" s="213" t="str">
        <f>IFERROR(VLOOKUP(ROWS($CJ$3:CJ3763),CF3763:$CG$3874,2,0),"")</f>
        <v/>
      </c>
    </row>
    <row r="3764" spans="84:88">
      <c r="CF3764" s="213">
        <f>IF(ISNUMBER(SEARCH($H$2,$CG$3:$CG$3874)),MAX($CF$2:CF3763)+1,0)</f>
        <v>0</v>
      </c>
      <c r="CG3764" s="218" t="s">
        <v>46200</v>
      </c>
      <c r="CJ3764" s="213" t="str">
        <f>IFERROR(VLOOKUP(ROWS($CJ$3:CJ3764),CF3764:$CG$3874,2,0),"")</f>
        <v/>
      </c>
    </row>
    <row r="3765" spans="84:88">
      <c r="CF3765" s="213">
        <f>IF(ISNUMBER(SEARCH($H$2,$CG$3:$CG$3874)),MAX($CF$2:CF3764)+1,0)</f>
        <v>0</v>
      </c>
      <c r="CG3765" s="218" t="s">
        <v>46201</v>
      </c>
      <c r="CJ3765" s="213" t="str">
        <f>IFERROR(VLOOKUP(ROWS($CJ$3:CJ3765),CF3765:$CG$3874,2,0),"")</f>
        <v/>
      </c>
    </row>
    <row r="3766" spans="84:88">
      <c r="CF3766" s="213">
        <f>IF(ISNUMBER(SEARCH($H$2,$CG$3:$CG$3874)),MAX($CF$2:CF3765)+1,0)</f>
        <v>0</v>
      </c>
      <c r="CG3766" s="218" t="s">
        <v>46202</v>
      </c>
      <c r="CJ3766" s="213" t="str">
        <f>IFERROR(VLOOKUP(ROWS($CJ$3:CJ3766),CF3766:$CG$3874,2,0),"")</f>
        <v/>
      </c>
    </row>
    <row r="3767" spans="84:88">
      <c r="CF3767" s="213">
        <f>IF(ISNUMBER(SEARCH($H$2,$CG$3:$CG$3874)),MAX($CF$2:CF3766)+1,0)</f>
        <v>0</v>
      </c>
      <c r="CG3767" s="218" t="s">
        <v>46203</v>
      </c>
      <c r="CJ3767" s="213" t="str">
        <f>IFERROR(VLOOKUP(ROWS($CJ$3:CJ3767),CF3767:$CG$3874,2,0),"")</f>
        <v/>
      </c>
    </row>
    <row r="3768" spans="84:88">
      <c r="CF3768" s="213">
        <f>IF(ISNUMBER(SEARCH($H$2,$CG$3:$CG$3874)),MAX($CF$2:CF3767)+1,0)</f>
        <v>0</v>
      </c>
      <c r="CG3768" s="218" t="s">
        <v>46204</v>
      </c>
      <c r="CJ3768" s="213" t="str">
        <f>IFERROR(VLOOKUP(ROWS($CJ$3:CJ3768),CF3768:$CG$3874,2,0),"")</f>
        <v/>
      </c>
    </row>
    <row r="3769" spans="84:88">
      <c r="CF3769" s="213">
        <f>IF(ISNUMBER(SEARCH($H$2,$CG$3:$CG$3874)),MAX($CF$2:CF3768)+1,0)</f>
        <v>0</v>
      </c>
      <c r="CG3769" s="218" t="s">
        <v>46205</v>
      </c>
      <c r="CJ3769" s="213" t="str">
        <f>IFERROR(VLOOKUP(ROWS($CJ$3:CJ3769),CF3769:$CG$3874,2,0),"")</f>
        <v/>
      </c>
    </row>
    <row r="3770" spans="84:88">
      <c r="CF3770" s="213">
        <f>IF(ISNUMBER(SEARCH($H$2,$CG$3:$CG$3874)),MAX($CF$2:CF3769)+1,0)</f>
        <v>0</v>
      </c>
      <c r="CG3770" s="218" t="s">
        <v>46206</v>
      </c>
      <c r="CJ3770" s="213" t="str">
        <f>IFERROR(VLOOKUP(ROWS($CJ$3:CJ3770),CF3770:$CG$3874,2,0),"")</f>
        <v/>
      </c>
    </row>
    <row r="3771" spans="84:88">
      <c r="CF3771" s="213">
        <f>IF(ISNUMBER(SEARCH($H$2,$CG$3:$CG$3874)),MAX($CF$2:CF3770)+1,0)</f>
        <v>0</v>
      </c>
      <c r="CG3771" s="218" t="s">
        <v>46207</v>
      </c>
      <c r="CJ3771" s="213" t="str">
        <f>IFERROR(VLOOKUP(ROWS($CJ$3:CJ3771),CF3771:$CG$3874,2,0),"")</f>
        <v/>
      </c>
    </row>
    <row r="3772" spans="84:88">
      <c r="CF3772" s="213">
        <f>IF(ISNUMBER(SEARCH($H$2,$CG$3:$CG$3874)),MAX($CF$2:CF3771)+1,0)</f>
        <v>0</v>
      </c>
      <c r="CG3772" s="218" t="s">
        <v>46208</v>
      </c>
      <c r="CJ3772" s="213" t="str">
        <f>IFERROR(VLOOKUP(ROWS($CJ$3:CJ3772),CF3772:$CG$3874,2,0),"")</f>
        <v/>
      </c>
    </row>
    <row r="3773" spans="84:88">
      <c r="CF3773" s="213">
        <f>IF(ISNUMBER(SEARCH($H$2,$CG$3:$CG$3874)),MAX($CF$2:CF3772)+1,0)</f>
        <v>0</v>
      </c>
      <c r="CG3773" s="218" t="s">
        <v>46209</v>
      </c>
      <c r="CJ3773" s="213" t="str">
        <f>IFERROR(VLOOKUP(ROWS($CJ$3:CJ3773),CF3773:$CG$3874,2,0),"")</f>
        <v/>
      </c>
    </row>
    <row r="3774" spans="84:88">
      <c r="CF3774" s="213">
        <f>IF(ISNUMBER(SEARCH($H$2,$CG$3:$CG$3874)),MAX($CF$2:CF3773)+1,0)</f>
        <v>0</v>
      </c>
      <c r="CG3774" s="218" t="s">
        <v>46210</v>
      </c>
      <c r="CJ3774" s="213" t="str">
        <f>IFERROR(VLOOKUP(ROWS($CJ$3:CJ3774),CF3774:$CG$3874,2,0),"")</f>
        <v/>
      </c>
    </row>
    <row r="3775" spans="84:88">
      <c r="CF3775" s="213">
        <f>IF(ISNUMBER(SEARCH($H$2,$CG$3:$CG$3874)),MAX($CF$2:CF3774)+1,0)</f>
        <v>0</v>
      </c>
      <c r="CG3775" s="218" t="s">
        <v>46211</v>
      </c>
      <c r="CJ3775" s="213" t="str">
        <f>IFERROR(VLOOKUP(ROWS($CJ$3:CJ3775),CF3775:$CG$3874,2,0),"")</f>
        <v/>
      </c>
    </row>
    <row r="3776" spans="84:88">
      <c r="CF3776" s="213">
        <f>IF(ISNUMBER(SEARCH($H$2,$CG$3:$CG$3874)),MAX($CF$2:CF3775)+1,0)</f>
        <v>0</v>
      </c>
      <c r="CG3776" s="218" t="s">
        <v>46212</v>
      </c>
      <c r="CJ3776" s="213" t="str">
        <f>IFERROR(VLOOKUP(ROWS($CJ$3:CJ3776),CF3776:$CG$3874,2,0),"")</f>
        <v/>
      </c>
    </row>
    <row r="3777" spans="84:88">
      <c r="CF3777" s="213">
        <f>IF(ISNUMBER(SEARCH($H$2,$CG$3:$CG$3874)),MAX($CF$2:CF3776)+1,0)</f>
        <v>0</v>
      </c>
      <c r="CG3777" s="218" t="s">
        <v>46213</v>
      </c>
      <c r="CJ3777" s="213" t="str">
        <f>IFERROR(VLOOKUP(ROWS($CJ$3:CJ3777),CF3777:$CG$3874,2,0),"")</f>
        <v/>
      </c>
    </row>
    <row r="3778" spans="84:88">
      <c r="CF3778" s="213">
        <f>IF(ISNUMBER(SEARCH($H$2,$CG$3:$CG$3874)),MAX($CF$2:CF3777)+1,0)</f>
        <v>0</v>
      </c>
      <c r="CG3778" s="218" t="s">
        <v>46214</v>
      </c>
      <c r="CJ3778" s="213" t="str">
        <f>IFERROR(VLOOKUP(ROWS($CJ$3:CJ3778),CF3778:$CG$3874,2,0),"")</f>
        <v/>
      </c>
    </row>
    <row r="3779" spans="84:88">
      <c r="CF3779" s="213">
        <f>IF(ISNUMBER(SEARCH($H$2,$CG$3:$CG$3874)),MAX($CF$2:CF3778)+1,0)</f>
        <v>0</v>
      </c>
      <c r="CG3779" s="218" t="s">
        <v>46215</v>
      </c>
      <c r="CJ3779" s="213" t="str">
        <f>IFERROR(VLOOKUP(ROWS($CJ$3:CJ3779),CF3779:$CG$3874,2,0),"")</f>
        <v/>
      </c>
    </row>
    <row r="3780" spans="84:88">
      <c r="CF3780" s="213">
        <f>IF(ISNUMBER(SEARCH($H$2,$CG$3:$CG$3874)),MAX($CF$2:CF3779)+1,0)</f>
        <v>0</v>
      </c>
      <c r="CG3780" s="218" t="s">
        <v>46216</v>
      </c>
      <c r="CJ3780" s="213" t="str">
        <f>IFERROR(VLOOKUP(ROWS($CJ$3:CJ3780),CF3780:$CG$3874,2,0),"")</f>
        <v/>
      </c>
    </row>
    <row r="3781" spans="84:88">
      <c r="CF3781" s="213">
        <f>IF(ISNUMBER(SEARCH($H$2,$CG$3:$CG$3874)),MAX($CF$2:CF3780)+1,0)</f>
        <v>0</v>
      </c>
      <c r="CG3781" s="218" t="s">
        <v>46217</v>
      </c>
      <c r="CJ3781" s="213" t="str">
        <f>IFERROR(VLOOKUP(ROWS($CJ$3:CJ3781),CF3781:$CG$3874,2,0),"")</f>
        <v/>
      </c>
    </row>
    <row r="3782" spans="84:88">
      <c r="CF3782" s="213">
        <f>IF(ISNUMBER(SEARCH($H$2,$CG$3:$CG$3874)),MAX($CF$2:CF3781)+1,0)</f>
        <v>0</v>
      </c>
      <c r="CG3782" s="218" t="s">
        <v>46218</v>
      </c>
      <c r="CJ3782" s="213" t="str">
        <f>IFERROR(VLOOKUP(ROWS($CJ$3:CJ3782),CF3782:$CG$3874,2,0),"")</f>
        <v/>
      </c>
    </row>
    <row r="3783" spans="84:88">
      <c r="CF3783" s="213">
        <f>IF(ISNUMBER(SEARCH($H$2,$CG$3:$CG$3874)),MAX($CF$2:CF3782)+1,0)</f>
        <v>0</v>
      </c>
      <c r="CG3783" s="218" t="s">
        <v>46219</v>
      </c>
      <c r="CJ3783" s="213" t="str">
        <f>IFERROR(VLOOKUP(ROWS($CJ$3:CJ3783),CF3783:$CG$3874,2,0),"")</f>
        <v/>
      </c>
    </row>
    <row r="3784" spans="84:88">
      <c r="CF3784" s="213">
        <f>IF(ISNUMBER(SEARCH($H$2,$CG$3:$CG$3874)),MAX($CF$2:CF3783)+1,0)</f>
        <v>0</v>
      </c>
      <c r="CG3784" s="218" t="s">
        <v>46220</v>
      </c>
      <c r="CJ3784" s="213" t="str">
        <f>IFERROR(VLOOKUP(ROWS($CJ$3:CJ3784),CF3784:$CG$3874,2,0),"")</f>
        <v/>
      </c>
    </row>
    <row r="3785" spans="84:88">
      <c r="CF3785" s="213">
        <f>IF(ISNUMBER(SEARCH($H$2,$CG$3:$CG$3874)),MAX($CF$2:CF3784)+1,0)</f>
        <v>0</v>
      </c>
      <c r="CG3785" s="218" t="s">
        <v>46221</v>
      </c>
      <c r="CJ3785" s="213" t="str">
        <f>IFERROR(VLOOKUP(ROWS($CJ$3:CJ3785),CF3785:$CG$3874,2,0),"")</f>
        <v/>
      </c>
    </row>
    <row r="3786" spans="84:88">
      <c r="CF3786" s="213">
        <f>IF(ISNUMBER(SEARCH($H$2,$CG$3:$CG$3874)),MAX($CF$2:CF3785)+1,0)</f>
        <v>0</v>
      </c>
      <c r="CG3786" s="218" t="s">
        <v>46222</v>
      </c>
      <c r="CJ3786" s="213" t="str">
        <f>IFERROR(VLOOKUP(ROWS($CJ$3:CJ3786),CF3786:$CG$3874,2,0),"")</f>
        <v/>
      </c>
    </row>
    <row r="3787" spans="84:88">
      <c r="CF3787" s="213">
        <f>IF(ISNUMBER(SEARCH($H$2,$CG$3:$CG$3874)),MAX($CF$2:CF3786)+1,0)</f>
        <v>0</v>
      </c>
      <c r="CG3787" s="218" t="s">
        <v>46223</v>
      </c>
      <c r="CJ3787" s="213" t="str">
        <f>IFERROR(VLOOKUP(ROWS($CJ$3:CJ3787),CF3787:$CG$3874,2,0),"")</f>
        <v/>
      </c>
    </row>
    <row r="3788" spans="84:88">
      <c r="CF3788" s="213">
        <f>IF(ISNUMBER(SEARCH($H$2,$CG$3:$CG$3874)),MAX($CF$2:CF3787)+1,0)</f>
        <v>0</v>
      </c>
      <c r="CG3788" s="218" t="s">
        <v>46224</v>
      </c>
      <c r="CJ3788" s="213" t="str">
        <f>IFERROR(VLOOKUP(ROWS($CJ$3:CJ3788),CF3788:$CG$3874,2,0),"")</f>
        <v/>
      </c>
    </row>
    <row r="3789" spans="84:88">
      <c r="CF3789" s="213">
        <f>IF(ISNUMBER(SEARCH($H$2,$CG$3:$CG$3874)),MAX($CF$2:CF3788)+1,0)</f>
        <v>0</v>
      </c>
      <c r="CG3789" s="218" t="s">
        <v>46225</v>
      </c>
      <c r="CJ3789" s="213" t="str">
        <f>IFERROR(VLOOKUP(ROWS($CJ$3:CJ3789),CF3789:$CG$3874,2,0),"")</f>
        <v/>
      </c>
    </row>
    <row r="3790" spans="84:88">
      <c r="CF3790" s="213">
        <f>IF(ISNUMBER(SEARCH($H$2,$CG$3:$CG$3874)),MAX($CF$2:CF3789)+1,0)</f>
        <v>0</v>
      </c>
      <c r="CG3790" s="218" t="s">
        <v>46226</v>
      </c>
      <c r="CJ3790" s="213" t="str">
        <f>IFERROR(VLOOKUP(ROWS($CJ$3:CJ3790),CF3790:$CG$3874,2,0),"")</f>
        <v/>
      </c>
    </row>
    <row r="3791" spans="84:88">
      <c r="CF3791" s="213">
        <f>IF(ISNUMBER(SEARCH($H$2,$CG$3:$CG$3874)),MAX($CF$2:CF3790)+1,0)</f>
        <v>0</v>
      </c>
      <c r="CG3791" s="218" t="s">
        <v>46227</v>
      </c>
      <c r="CJ3791" s="213" t="str">
        <f>IFERROR(VLOOKUP(ROWS($CJ$3:CJ3791),CF3791:$CG$3874,2,0),"")</f>
        <v/>
      </c>
    </row>
    <row r="3792" spans="84:88">
      <c r="CF3792" s="213">
        <f>IF(ISNUMBER(SEARCH($H$2,$CG$3:$CG$3874)),MAX($CF$2:CF3791)+1,0)</f>
        <v>0</v>
      </c>
      <c r="CG3792" s="218" t="s">
        <v>46228</v>
      </c>
      <c r="CJ3792" s="213" t="str">
        <f>IFERROR(VLOOKUP(ROWS($CJ$3:CJ3792),CF3792:$CG$3874,2,0),"")</f>
        <v/>
      </c>
    </row>
    <row r="3793" spans="84:88">
      <c r="CF3793" s="213">
        <f>IF(ISNUMBER(SEARCH($H$2,$CG$3:$CG$3874)),MAX($CF$2:CF3792)+1,0)</f>
        <v>0</v>
      </c>
      <c r="CG3793" s="218" t="s">
        <v>46229</v>
      </c>
      <c r="CJ3793" s="213" t="str">
        <f>IFERROR(VLOOKUP(ROWS($CJ$3:CJ3793),CF3793:$CG$3874,2,0),"")</f>
        <v/>
      </c>
    </row>
    <row r="3794" spans="84:88">
      <c r="CF3794" s="213">
        <f>IF(ISNUMBER(SEARCH($H$2,$CG$3:$CG$3874)),MAX($CF$2:CF3793)+1,0)</f>
        <v>0</v>
      </c>
      <c r="CG3794" s="218" t="s">
        <v>46230</v>
      </c>
      <c r="CJ3794" s="213" t="str">
        <f>IFERROR(VLOOKUP(ROWS($CJ$3:CJ3794),CF3794:$CG$3874,2,0),"")</f>
        <v/>
      </c>
    </row>
    <row r="3795" spans="84:88">
      <c r="CF3795" s="213">
        <f>IF(ISNUMBER(SEARCH($H$2,$CG$3:$CG$3874)),MAX($CF$2:CF3794)+1,0)</f>
        <v>0</v>
      </c>
      <c r="CG3795" s="218" t="s">
        <v>46231</v>
      </c>
      <c r="CJ3795" s="213" t="str">
        <f>IFERROR(VLOOKUP(ROWS($CJ$3:CJ3795),CF3795:$CG$3874,2,0),"")</f>
        <v/>
      </c>
    </row>
    <row r="3796" spans="84:88">
      <c r="CF3796" s="213">
        <f>IF(ISNUMBER(SEARCH($H$2,$CG$3:$CG$3874)),MAX($CF$2:CF3795)+1,0)</f>
        <v>0</v>
      </c>
      <c r="CG3796" s="218" t="s">
        <v>46232</v>
      </c>
      <c r="CJ3796" s="213" t="str">
        <f>IFERROR(VLOOKUP(ROWS($CJ$3:CJ3796),CF3796:$CG$3874,2,0),"")</f>
        <v/>
      </c>
    </row>
    <row r="3797" spans="84:88">
      <c r="CF3797" s="213">
        <f>IF(ISNUMBER(SEARCH($H$2,$CG$3:$CG$3874)),MAX($CF$2:CF3796)+1,0)</f>
        <v>0</v>
      </c>
      <c r="CG3797" s="218" t="s">
        <v>46233</v>
      </c>
      <c r="CJ3797" s="213" t="str">
        <f>IFERROR(VLOOKUP(ROWS($CJ$3:CJ3797),CF3797:$CG$3874,2,0),"")</f>
        <v/>
      </c>
    </row>
    <row r="3798" spans="84:88">
      <c r="CF3798" s="213">
        <f>IF(ISNUMBER(SEARCH($H$2,$CG$3:$CG$3874)),MAX($CF$2:CF3797)+1,0)</f>
        <v>0</v>
      </c>
      <c r="CG3798" s="218" t="s">
        <v>46234</v>
      </c>
      <c r="CJ3798" s="213" t="str">
        <f>IFERROR(VLOOKUP(ROWS($CJ$3:CJ3798),CF3798:$CG$3874,2,0),"")</f>
        <v/>
      </c>
    </row>
    <row r="3799" spans="84:88">
      <c r="CF3799" s="213">
        <f>IF(ISNUMBER(SEARCH($H$2,$CG$3:$CG$3874)),MAX($CF$2:CF3798)+1,0)</f>
        <v>0</v>
      </c>
      <c r="CG3799" s="218" t="s">
        <v>46235</v>
      </c>
      <c r="CJ3799" s="213" t="str">
        <f>IFERROR(VLOOKUP(ROWS($CJ$3:CJ3799),CF3799:$CG$3874,2,0),"")</f>
        <v/>
      </c>
    </row>
    <row r="3800" spans="84:88">
      <c r="CF3800" s="213">
        <f>IF(ISNUMBER(SEARCH($H$2,$CG$3:$CG$3874)),MAX($CF$2:CF3799)+1,0)</f>
        <v>0</v>
      </c>
      <c r="CG3800" s="218" t="s">
        <v>46236</v>
      </c>
      <c r="CJ3800" s="213" t="str">
        <f>IFERROR(VLOOKUP(ROWS($CJ$3:CJ3800),CF3800:$CG$3874,2,0),"")</f>
        <v/>
      </c>
    </row>
    <row r="3801" spans="84:88">
      <c r="CF3801" s="213">
        <f>IF(ISNUMBER(SEARCH($H$2,$CG$3:$CG$3874)),MAX($CF$2:CF3800)+1,0)</f>
        <v>0</v>
      </c>
      <c r="CG3801" s="218" t="s">
        <v>46237</v>
      </c>
      <c r="CJ3801" s="213" t="str">
        <f>IFERROR(VLOOKUP(ROWS($CJ$3:CJ3801),CF3801:$CG$3874,2,0),"")</f>
        <v/>
      </c>
    </row>
    <row r="3802" spans="84:88">
      <c r="CF3802" s="213">
        <f>IF(ISNUMBER(SEARCH($H$2,$CG$3:$CG$3874)),MAX($CF$2:CF3801)+1,0)</f>
        <v>0</v>
      </c>
      <c r="CG3802" s="218" t="s">
        <v>46238</v>
      </c>
      <c r="CJ3802" s="213" t="str">
        <f>IFERROR(VLOOKUP(ROWS($CJ$3:CJ3802),CF3802:$CG$3874,2,0),"")</f>
        <v/>
      </c>
    </row>
    <row r="3803" spans="84:88">
      <c r="CF3803" s="213">
        <f>IF(ISNUMBER(SEARCH($H$2,$CG$3:$CG$3874)),MAX($CF$2:CF3802)+1,0)</f>
        <v>0</v>
      </c>
      <c r="CG3803" s="218" t="s">
        <v>46239</v>
      </c>
      <c r="CJ3803" s="213" t="str">
        <f>IFERROR(VLOOKUP(ROWS($CJ$3:CJ3803),CF3803:$CG$3874,2,0),"")</f>
        <v/>
      </c>
    </row>
    <row r="3804" spans="84:88">
      <c r="CF3804" s="213">
        <f>IF(ISNUMBER(SEARCH($H$2,$CG$3:$CG$3874)),MAX($CF$2:CF3803)+1,0)</f>
        <v>0</v>
      </c>
      <c r="CG3804" s="218" t="s">
        <v>46240</v>
      </c>
      <c r="CJ3804" s="213" t="str">
        <f>IFERROR(VLOOKUP(ROWS($CJ$3:CJ3804),CF3804:$CG$3874,2,0),"")</f>
        <v/>
      </c>
    </row>
    <row r="3805" spans="84:88">
      <c r="CF3805" s="213">
        <f>IF(ISNUMBER(SEARCH($H$2,$CG$3:$CG$3874)),MAX($CF$2:CF3804)+1,0)</f>
        <v>0</v>
      </c>
      <c r="CG3805" s="218" t="s">
        <v>46241</v>
      </c>
      <c r="CJ3805" s="213" t="str">
        <f>IFERROR(VLOOKUP(ROWS($CJ$3:CJ3805),CF3805:$CG$3874,2,0),"")</f>
        <v/>
      </c>
    </row>
    <row r="3806" spans="84:88">
      <c r="CF3806" s="213">
        <f>IF(ISNUMBER(SEARCH($H$2,$CG$3:$CG$3874)),MAX($CF$2:CF3805)+1,0)</f>
        <v>0</v>
      </c>
      <c r="CG3806" s="218" t="s">
        <v>46242</v>
      </c>
      <c r="CJ3806" s="213" t="str">
        <f>IFERROR(VLOOKUP(ROWS($CJ$3:CJ3806),CF3806:$CG$3874,2,0),"")</f>
        <v/>
      </c>
    </row>
    <row r="3807" spans="84:88">
      <c r="CF3807" s="213">
        <f>IF(ISNUMBER(SEARCH($H$2,$CG$3:$CG$3874)),MAX($CF$2:CF3806)+1,0)</f>
        <v>0</v>
      </c>
      <c r="CG3807" s="218" t="s">
        <v>46243</v>
      </c>
      <c r="CJ3807" s="213" t="str">
        <f>IFERROR(VLOOKUP(ROWS($CJ$3:CJ3807),CF3807:$CG$3874,2,0),"")</f>
        <v/>
      </c>
    </row>
    <row r="3808" spans="84:88">
      <c r="CF3808" s="213">
        <f>IF(ISNUMBER(SEARCH($H$2,$CG$3:$CG$3874)),MAX($CF$2:CF3807)+1,0)</f>
        <v>0</v>
      </c>
      <c r="CG3808" s="218" t="s">
        <v>46244</v>
      </c>
      <c r="CJ3808" s="213" t="str">
        <f>IFERROR(VLOOKUP(ROWS($CJ$3:CJ3808),CF3808:$CG$3874,2,0),"")</f>
        <v/>
      </c>
    </row>
    <row r="3809" spans="84:88">
      <c r="CF3809" s="213">
        <f>IF(ISNUMBER(SEARCH($H$2,$CG$3:$CG$3874)),MAX($CF$2:CF3808)+1,0)</f>
        <v>0</v>
      </c>
      <c r="CG3809" s="218" t="s">
        <v>46245</v>
      </c>
      <c r="CJ3809" s="213" t="str">
        <f>IFERROR(VLOOKUP(ROWS($CJ$3:CJ3809),CF3809:$CG$3874,2,0),"")</f>
        <v/>
      </c>
    </row>
    <row r="3810" spans="84:88">
      <c r="CF3810" s="213">
        <f>IF(ISNUMBER(SEARCH($H$2,$CG$3:$CG$3874)),MAX($CF$2:CF3809)+1,0)</f>
        <v>0</v>
      </c>
      <c r="CG3810" s="218" t="s">
        <v>46246</v>
      </c>
      <c r="CJ3810" s="213" t="str">
        <f>IFERROR(VLOOKUP(ROWS($CJ$3:CJ3810),CF3810:$CG$3874,2,0),"")</f>
        <v/>
      </c>
    </row>
    <row r="3811" spans="84:88">
      <c r="CF3811" s="213">
        <f>IF(ISNUMBER(SEARCH($H$2,$CG$3:$CG$3874)),MAX($CF$2:CF3810)+1,0)</f>
        <v>0</v>
      </c>
      <c r="CG3811" s="218" t="s">
        <v>46247</v>
      </c>
      <c r="CJ3811" s="213" t="str">
        <f>IFERROR(VLOOKUP(ROWS($CJ$3:CJ3811),CF3811:$CG$3874,2,0),"")</f>
        <v/>
      </c>
    </row>
    <row r="3812" spans="84:88">
      <c r="CF3812" s="213">
        <f>IF(ISNUMBER(SEARCH($H$2,$CG$3:$CG$3874)),MAX($CF$2:CF3811)+1,0)</f>
        <v>0</v>
      </c>
      <c r="CG3812" s="218" t="s">
        <v>46248</v>
      </c>
      <c r="CJ3812" s="213" t="str">
        <f>IFERROR(VLOOKUP(ROWS($CJ$3:CJ3812),CF3812:$CG$3874,2,0),"")</f>
        <v/>
      </c>
    </row>
    <row r="3813" spans="84:88">
      <c r="CF3813" s="213">
        <f>IF(ISNUMBER(SEARCH($H$2,$CG$3:$CG$3874)),MAX($CF$2:CF3812)+1,0)</f>
        <v>0</v>
      </c>
      <c r="CG3813" s="218" t="s">
        <v>46249</v>
      </c>
      <c r="CJ3813" s="213" t="str">
        <f>IFERROR(VLOOKUP(ROWS($CJ$3:CJ3813),CF3813:$CG$3874,2,0),"")</f>
        <v/>
      </c>
    </row>
    <row r="3814" spans="84:88">
      <c r="CF3814" s="213">
        <f>IF(ISNUMBER(SEARCH($H$2,$CG$3:$CG$3874)),MAX($CF$2:CF3813)+1,0)</f>
        <v>0</v>
      </c>
      <c r="CG3814" s="218" t="s">
        <v>46250</v>
      </c>
      <c r="CJ3814" s="213" t="str">
        <f>IFERROR(VLOOKUP(ROWS($CJ$3:CJ3814),CF3814:$CG$3874,2,0),"")</f>
        <v/>
      </c>
    </row>
    <row r="3815" spans="84:88">
      <c r="CF3815" s="213">
        <f>IF(ISNUMBER(SEARCH($H$2,$CG$3:$CG$3874)),MAX($CF$2:CF3814)+1,0)</f>
        <v>0</v>
      </c>
      <c r="CG3815" s="218" t="s">
        <v>46251</v>
      </c>
      <c r="CJ3815" s="213" t="str">
        <f>IFERROR(VLOOKUP(ROWS($CJ$3:CJ3815),CF3815:$CG$3874,2,0),"")</f>
        <v/>
      </c>
    </row>
    <row r="3816" spans="84:88">
      <c r="CF3816" s="213">
        <f>IF(ISNUMBER(SEARCH($H$2,$CG$3:$CG$3874)),MAX($CF$2:CF3815)+1,0)</f>
        <v>0</v>
      </c>
      <c r="CG3816" s="218" t="s">
        <v>46252</v>
      </c>
      <c r="CJ3816" s="213" t="str">
        <f>IFERROR(VLOOKUP(ROWS($CJ$3:CJ3816),CF3816:$CG$3874,2,0),"")</f>
        <v/>
      </c>
    </row>
    <row r="3817" spans="84:88">
      <c r="CF3817" s="213">
        <f>IF(ISNUMBER(SEARCH($H$2,$CG$3:$CG$3874)),MAX($CF$2:CF3816)+1,0)</f>
        <v>0</v>
      </c>
      <c r="CG3817" s="218" t="s">
        <v>46253</v>
      </c>
      <c r="CJ3817" s="213" t="str">
        <f>IFERROR(VLOOKUP(ROWS($CJ$3:CJ3817),CF3817:$CG$3874,2,0),"")</f>
        <v/>
      </c>
    </row>
    <row r="3818" spans="84:88">
      <c r="CF3818" s="213">
        <f>IF(ISNUMBER(SEARCH($H$2,$CG$3:$CG$3874)),MAX($CF$2:CF3817)+1,0)</f>
        <v>0</v>
      </c>
      <c r="CG3818" s="218" t="s">
        <v>46254</v>
      </c>
      <c r="CJ3818" s="213" t="str">
        <f>IFERROR(VLOOKUP(ROWS($CJ$3:CJ3818),CF3818:$CG$3874,2,0),"")</f>
        <v/>
      </c>
    </row>
    <row r="3819" spans="84:88">
      <c r="CF3819" s="213">
        <f>IF(ISNUMBER(SEARCH($H$2,$CG$3:$CG$3874)),MAX($CF$2:CF3818)+1,0)</f>
        <v>0</v>
      </c>
      <c r="CG3819" s="218" t="s">
        <v>46255</v>
      </c>
      <c r="CJ3819" s="213" t="str">
        <f>IFERROR(VLOOKUP(ROWS($CJ$3:CJ3819),CF3819:$CG$3874,2,0),"")</f>
        <v/>
      </c>
    </row>
    <row r="3820" spans="84:88">
      <c r="CF3820" s="213">
        <f>IF(ISNUMBER(SEARCH($H$2,$CG$3:$CG$3874)),MAX($CF$2:CF3819)+1,0)</f>
        <v>0</v>
      </c>
      <c r="CG3820" s="218" t="s">
        <v>46256</v>
      </c>
      <c r="CJ3820" s="213" t="str">
        <f>IFERROR(VLOOKUP(ROWS($CJ$3:CJ3820),CF3820:$CG$3874,2,0),"")</f>
        <v/>
      </c>
    </row>
    <row r="3821" spans="84:88">
      <c r="CF3821" s="213">
        <f>IF(ISNUMBER(SEARCH($H$2,$CG$3:$CG$3874)),MAX($CF$2:CF3820)+1,0)</f>
        <v>0</v>
      </c>
      <c r="CG3821" s="218" t="s">
        <v>46257</v>
      </c>
      <c r="CJ3821" s="213" t="str">
        <f>IFERROR(VLOOKUP(ROWS($CJ$3:CJ3821),CF3821:$CG$3874,2,0),"")</f>
        <v/>
      </c>
    </row>
    <row r="3822" spans="84:88">
      <c r="CF3822" s="213">
        <f>IF(ISNUMBER(SEARCH($H$2,$CG$3:$CG$3874)),MAX($CF$2:CF3821)+1,0)</f>
        <v>0</v>
      </c>
      <c r="CG3822" s="218" t="s">
        <v>46258</v>
      </c>
      <c r="CJ3822" s="213" t="str">
        <f>IFERROR(VLOOKUP(ROWS($CJ$3:CJ3822),CF3822:$CG$3874,2,0),"")</f>
        <v/>
      </c>
    </row>
    <row r="3823" spans="84:88">
      <c r="CF3823" s="213">
        <f>IF(ISNUMBER(SEARCH($H$2,$CG$3:$CG$3874)),MAX($CF$2:CF3822)+1,0)</f>
        <v>0</v>
      </c>
      <c r="CG3823" s="218" t="s">
        <v>46259</v>
      </c>
      <c r="CJ3823" s="213" t="str">
        <f>IFERROR(VLOOKUP(ROWS($CJ$3:CJ3823),CF3823:$CG$3874,2,0),"")</f>
        <v/>
      </c>
    </row>
    <row r="3824" spans="84:88">
      <c r="CF3824" s="213">
        <f>IF(ISNUMBER(SEARCH($H$2,$CG$3:$CG$3874)),MAX($CF$2:CF3823)+1,0)</f>
        <v>0</v>
      </c>
      <c r="CG3824" s="218" t="s">
        <v>46260</v>
      </c>
      <c r="CJ3824" s="213" t="str">
        <f>IFERROR(VLOOKUP(ROWS($CJ$3:CJ3824),CF3824:$CG$3874,2,0),"")</f>
        <v/>
      </c>
    </row>
    <row r="3825" spans="84:88">
      <c r="CF3825" s="213">
        <f>IF(ISNUMBER(SEARCH($H$2,$CG$3:$CG$3874)),MAX($CF$2:CF3824)+1,0)</f>
        <v>0</v>
      </c>
      <c r="CG3825" s="218" t="s">
        <v>46261</v>
      </c>
      <c r="CJ3825" s="213" t="str">
        <f>IFERROR(VLOOKUP(ROWS($CJ$3:CJ3825),CF3825:$CG$3874,2,0),"")</f>
        <v/>
      </c>
    </row>
    <row r="3826" spans="84:88">
      <c r="CF3826" s="213">
        <f>IF(ISNUMBER(SEARCH($H$2,$CG$3:$CG$3874)),MAX($CF$2:CF3825)+1,0)</f>
        <v>0</v>
      </c>
      <c r="CG3826" s="218" t="s">
        <v>46262</v>
      </c>
      <c r="CJ3826" s="213" t="str">
        <f>IFERROR(VLOOKUP(ROWS($CJ$3:CJ3826),CF3826:$CG$3874,2,0),"")</f>
        <v/>
      </c>
    </row>
    <row r="3827" spans="84:88">
      <c r="CF3827" s="213">
        <f>IF(ISNUMBER(SEARCH($H$2,$CG$3:$CG$3874)),MAX($CF$2:CF3826)+1,0)</f>
        <v>0</v>
      </c>
      <c r="CG3827" s="218" t="s">
        <v>46263</v>
      </c>
      <c r="CJ3827" s="213" t="str">
        <f>IFERROR(VLOOKUP(ROWS($CJ$3:CJ3827),CF3827:$CG$3874,2,0),"")</f>
        <v/>
      </c>
    </row>
    <row r="3828" spans="84:88">
      <c r="CF3828" s="213">
        <f>IF(ISNUMBER(SEARCH($H$2,$CG$3:$CG$3874)),MAX($CF$2:CF3827)+1,0)</f>
        <v>0</v>
      </c>
      <c r="CG3828" s="218" t="s">
        <v>46264</v>
      </c>
      <c r="CJ3828" s="213" t="str">
        <f>IFERROR(VLOOKUP(ROWS($CJ$3:CJ3828),CF3828:$CG$3874,2,0),"")</f>
        <v/>
      </c>
    </row>
    <row r="3829" spans="84:88">
      <c r="CF3829" s="213">
        <f>IF(ISNUMBER(SEARCH($H$2,$CG$3:$CG$3874)),MAX($CF$2:CF3828)+1,0)</f>
        <v>0</v>
      </c>
      <c r="CG3829" s="218" t="s">
        <v>46265</v>
      </c>
      <c r="CJ3829" s="213" t="str">
        <f>IFERROR(VLOOKUP(ROWS($CJ$3:CJ3829),CF3829:$CG$3874,2,0),"")</f>
        <v/>
      </c>
    </row>
    <row r="3830" spans="84:88">
      <c r="CF3830" s="213">
        <f>IF(ISNUMBER(SEARCH($H$2,$CG$3:$CG$3874)),MAX($CF$2:CF3829)+1,0)</f>
        <v>0</v>
      </c>
      <c r="CG3830" s="218" t="s">
        <v>46266</v>
      </c>
      <c r="CJ3830" s="213" t="str">
        <f>IFERROR(VLOOKUP(ROWS($CJ$3:CJ3830),CF3830:$CG$3874,2,0),"")</f>
        <v/>
      </c>
    </row>
    <row r="3831" spans="84:88">
      <c r="CF3831" s="213">
        <f>IF(ISNUMBER(SEARCH($H$2,$CG$3:$CG$3874)),MAX($CF$2:CF3830)+1,0)</f>
        <v>0</v>
      </c>
      <c r="CG3831" s="218" t="s">
        <v>46267</v>
      </c>
      <c r="CJ3831" s="213" t="str">
        <f>IFERROR(VLOOKUP(ROWS($CJ$3:CJ3831),CF3831:$CG$3874,2,0),"")</f>
        <v/>
      </c>
    </row>
    <row r="3832" spans="84:88">
      <c r="CF3832" s="213">
        <f>IF(ISNUMBER(SEARCH($H$2,$CG$3:$CG$3874)),MAX($CF$2:CF3831)+1,0)</f>
        <v>0</v>
      </c>
      <c r="CG3832" s="218" t="s">
        <v>46268</v>
      </c>
      <c r="CJ3832" s="213" t="str">
        <f>IFERROR(VLOOKUP(ROWS($CJ$3:CJ3832),CF3832:$CG$3874,2,0),"")</f>
        <v/>
      </c>
    </row>
    <row r="3833" spans="84:88">
      <c r="CF3833" s="213">
        <f>IF(ISNUMBER(SEARCH($H$2,$CG$3:$CG$3874)),MAX($CF$2:CF3832)+1,0)</f>
        <v>0</v>
      </c>
      <c r="CG3833" s="218" t="s">
        <v>46269</v>
      </c>
      <c r="CJ3833" s="213" t="str">
        <f>IFERROR(VLOOKUP(ROWS($CJ$3:CJ3833),CF3833:$CG$3874,2,0),"")</f>
        <v/>
      </c>
    </row>
    <row r="3834" spans="84:88">
      <c r="CF3834" s="213">
        <f>IF(ISNUMBER(SEARCH($H$2,$CG$3:$CG$3874)),MAX($CF$2:CF3833)+1,0)</f>
        <v>0</v>
      </c>
      <c r="CG3834" s="218" t="s">
        <v>46270</v>
      </c>
      <c r="CJ3834" s="213" t="str">
        <f>IFERROR(VLOOKUP(ROWS($CJ$3:CJ3834),CF3834:$CG$3874,2,0),"")</f>
        <v/>
      </c>
    </row>
    <row r="3835" spans="84:88">
      <c r="CF3835" s="213">
        <f>IF(ISNUMBER(SEARCH($H$2,$CG$3:$CG$3874)),MAX($CF$2:CF3834)+1,0)</f>
        <v>0</v>
      </c>
      <c r="CG3835" s="218" t="s">
        <v>46271</v>
      </c>
      <c r="CJ3835" s="213" t="str">
        <f>IFERROR(VLOOKUP(ROWS($CJ$3:CJ3835),CF3835:$CG$3874,2,0),"")</f>
        <v/>
      </c>
    </row>
    <row r="3836" spans="84:88">
      <c r="CF3836" s="213">
        <f>IF(ISNUMBER(SEARCH($H$2,$CG$3:$CG$3874)),MAX($CF$2:CF3835)+1,0)</f>
        <v>0</v>
      </c>
      <c r="CG3836" s="218" t="s">
        <v>46272</v>
      </c>
      <c r="CJ3836" s="213" t="str">
        <f>IFERROR(VLOOKUP(ROWS($CJ$3:CJ3836),CF3836:$CG$3874,2,0),"")</f>
        <v/>
      </c>
    </row>
    <row r="3837" spans="84:88">
      <c r="CF3837" s="213">
        <f>IF(ISNUMBER(SEARCH($H$2,$CG$3:$CG$3874)),MAX($CF$2:CF3836)+1,0)</f>
        <v>0</v>
      </c>
      <c r="CG3837" s="218" t="s">
        <v>46273</v>
      </c>
      <c r="CJ3837" s="213" t="str">
        <f>IFERROR(VLOOKUP(ROWS($CJ$3:CJ3837),CF3837:$CG$3874,2,0),"")</f>
        <v/>
      </c>
    </row>
    <row r="3838" spans="84:88">
      <c r="CF3838" s="213">
        <f>IF(ISNUMBER(SEARCH($H$2,$CG$3:$CG$3874)),MAX($CF$2:CF3837)+1,0)</f>
        <v>0</v>
      </c>
      <c r="CG3838" s="218" t="s">
        <v>46274</v>
      </c>
      <c r="CJ3838" s="213" t="str">
        <f>IFERROR(VLOOKUP(ROWS($CJ$3:CJ3838),CF3838:$CG$3874,2,0),"")</f>
        <v/>
      </c>
    </row>
    <row r="3839" spans="84:88">
      <c r="CF3839" s="213">
        <f>IF(ISNUMBER(SEARCH($H$2,$CG$3:$CG$3874)),MAX($CF$2:CF3838)+1,0)</f>
        <v>0</v>
      </c>
      <c r="CG3839" s="218" t="s">
        <v>46275</v>
      </c>
      <c r="CJ3839" s="213" t="str">
        <f>IFERROR(VLOOKUP(ROWS($CJ$3:CJ3839),CF3839:$CG$3874,2,0),"")</f>
        <v/>
      </c>
    </row>
    <row r="3840" spans="84:88">
      <c r="CF3840" s="213">
        <f>IF(ISNUMBER(SEARCH($H$2,$CG$3:$CG$3874)),MAX($CF$2:CF3839)+1,0)</f>
        <v>0</v>
      </c>
      <c r="CG3840" s="218" t="s">
        <v>46276</v>
      </c>
      <c r="CJ3840" s="213" t="str">
        <f>IFERROR(VLOOKUP(ROWS($CJ$3:CJ3840),CF3840:$CG$3874,2,0),"")</f>
        <v/>
      </c>
    </row>
    <row r="3841" spans="84:88">
      <c r="CF3841" s="213">
        <f>IF(ISNUMBER(SEARCH($H$2,$CG$3:$CG$3874)),MAX($CF$2:CF3840)+1,0)</f>
        <v>0</v>
      </c>
      <c r="CG3841" s="218" t="s">
        <v>46277</v>
      </c>
      <c r="CJ3841" s="213" t="str">
        <f>IFERROR(VLOOKUP(ROWS($CJ$3:CJ3841),CF3841:$CG$3874,2,0),"")</f>
        <v/>
      </c>
    </row>
    <row r="3842" spans="84:88">
      <c r="CF3842" s="213">
        <f>IF(ISNUMBER(SEARCH($H$2,$CG$3:$CG$3874)),MAX($CF$2:CF3841)+1,0)</f>
        <v>0</v>
      </c>
      <c r="CG3842" s="218" t="s">
        <v>46278</v>
      </c>
      <c r="CJ3842" s="213" t="str">
        <f>IFERROR(VLOOKUP(ROWS($CJ$3:CJ3842),CF3842:$CG$3874,2,0),"")</f>
        <v/>
      </c>
    </row>
    <row r="3843" spans="84:88">
      <c r="CF3843" s="213">
        <f>IF(ISNUMBER(SEARCH($H$2,$CG$3:$CG$3874)),MAX($CF$2:CF3842)+1,0)</f>
        <v>0</v>
      </c>
      <c r="CG3843" s="218" t="s">
        <v>46279</v>
      </c>
      <c r="CJ3843" s="213" t="str">
        <f>IFERROR(VLOOKUP(ROWS($CJ$3:CJ3843),CF3843:$CG$3874,2,0),"")</f>
        <v/>
      </c>
    </row>
    <row r="3844" spans="84:88">
      <c r="CF3844" s="213">
        <f>IF(ISNUMBER(SEARCH($H$2,$CG$3:$CG$3874)),MAX($CF$2:CF3843)+1,0)</f>
        <v>0</v>
      </c>
      <c r="CG3844" s="218" t="s">
        <v>46280</v>
      </c>
      <c r="CJ3844" s="213" t="str">
        <f>IFERROR(VLOOKUP(ROWS($CJ$3:CJ3844),CF3844:$CG$3874,2,0),"")</f>
        <v/>
      </c>
    </row>
    <row r="3845" spans="84:88">
      <c r="CF3845" s="213">
        <f>IF(ISNUMBER(SEARCH($H$2,$CG$3:$CG$3874)),MAX($CF$2:CF3844)+1,0)</f>
        <v>0</v>
      </c>
      <c r="CG3845" s="218" t="s">
        <v>46281</v>
      </c>
      <c r="CJ3845" s="213" t="str">
        <f>IFERROR(VLOOKUP(ROWS($CJ$3:CJ3845),CF3845:$CG$3874,2,0),"")</f>
        <v/>
      </c>
    </row>
    <row r="3846" spans="84:88">
      <c r="CF3846" s="213">
        <f>IF(ISNUMBER(SEARCH($H$2,$CG$3:$CG$3874)),MAX($CF$2:CF3845)+1,0)</f>
        <v>0</v>
      </c>
      <c r="CG3846" s="218" t="s">
        <v>46282</v>
      </c>
      <c r="CJ3846" s="213" t="str">
        <f>IFERROR(VLOOKUP(ROWS($CJ$3:CJ3846),CF3846:$CG$3874,2,0),"")</f>
        <v/>
      </c>
    </row>
    <row r="3847" spans="84:88">
      <c r="CF3847" s="213">
        <f>IF(ISNUMBER(SEARCH($H$2,$CG$3:$CG$3874)),MAX($CF$2:CF3846)+1,0)</f>
        <v>0</v>
      </c>
      <c r="CG3847" s="218" t="s">
        <v>46283</v>
      </c>
      <c r="CJ3847" s="213" t="str">
        <f>IFERROR(VLOOKUP(ROWS($CJ$3:CJ3847),CF3847:$CG$3874,2,0),"")</f>
        <v/>
      </c>
    </row>
    <row r="3848" spans="84:88">
      <c r="CF3848" s="213">
        <f>IF(ISNUMBER(SEARCH($H$2,$CG$3:$CG$3874)),MAX($CF$2:CF3847)+1,0)</f>
        <v>0</v>
      </c>
      <c r="CG3848" s="218" t="s">
        <v>46284</v>
      </c>
      <c r="CJ3848" s="213" t="str">
        <f>IFERROR(VLOOKUP(ROWS($CJ$3:CJ3848),CF3848:$CG$3874,2,0),"")</f>
        <v/>
      </c>
    </row>
    <row r="3849" spans="84:88">
      <c r="CF3849" s="213">
        <f>IF(ISNUMBER(SEARCH($H$2,$CG$3:$CG$3874)),MAX($CF$2:CF3848)+1,0)</f>
        <v>0</v>
      </c>
      <c r="CG3849" s="218" t="s">
        <v>46285</v>
      </c>
      <c r="CJ3849" s="213" t="str">
        <f>IFERROR(VLOOKUP(ROWS($CJ$3:CJ3849),CF3849:$CG$3874,2,0),"")</f>
        <v/>
      </c>
    </row>
    <row r="3850" spans="84:88">
      <c r="CF3850" s="213">
        <f>IF(ISNUMBER(SEARCH($H$2,$CG$3:$CG$3874)),MAX($CF$2:CF3849)+1,0)</f>
        <v>0</v>
      </c>
      <c r="CG3850" s="218" t="s">
        <v>46286</v>
      </c>
      <c r="CJ3850" s="213" t="str">
        <f>IFERROR(VLOOKUP(ROWS($CJ$3:CJ3850),CF3850:$CG$3874,2,0),"")</f>
        <v/>
      </c>
    </row>
    <row r="3851" spans="84:88">
      <c r="CF3851" s="213">
        <f>IF(ISNUMBER(SEARCH($H$2,$CG$3:$CG$3874)),MAX($CF$2:CF3850)+1,0)</f>
        <v>0</v>
      </c>
      <c r="CG3851" s="218" t="s">
        <v>46287</v>
      </c>
      <c r="CJ3851" s="213" t="str">
        <f>IFERROR(VLOOKUP(ROWS($CJ$3:CJ3851),CF3851:$CG$3874,2,0),"")</f>
        <v/>
      </c>
    </row>
    <row r="3852" spans="84:88">
      <c r="CF3852" s="213">
        <f>IF(ISNUMBER(SEARCH($H$2,$CG$3:$CG$3874)),MAX($CF$2:CF3851)+1,0)</f>
        <v>0</v>
      </c>
      <c r="CG3852" s="218" t="s">
        <v>46288</v>
      </c>
      <c r="CJ3852" s="213" t="str">
        <f>IFERROR(VLOOKUP(ROWS($CJ$3:CJ3852),CF3852:$CG$3874,2,0),"")</f>
        <v/>
      </c>
    </row>
    <row r="3853" spans="84:88">
      <c r="CF3853" s="213">
        <f>IF(ISNUMBER(SEARCH($H$2,$CG$3:$CG$3874)),MAX($CF$2:CF3852)+1,0)</f>
        <v>0</v>
      </c>
      <c r="CG3853" s="218" t="s">
        <v>46289</v>
      </c>
      <c r="CJ3853" s="213" t="str">
        <f>IFERROR(VLOOKUP(ROWS($CJ$3:CJ3853),CF3853:$CG$3874,2,0),"")</f>
        <v/>
      </c>
    </row>
    <row r="3854" spans="84:88">
      <c r="CF3854" s="213">
        <f>IF(ISNUMBER(SEARCH($H$2,$CG$3:$CG$3874)),MAX($CF$2:CF3853)+1,0)</f>
        <v>0</v>
      </c>
      <c r="CG3854" s="218" t="s">
        <v>46290</v>
      </c>
      <c r="CJ3854" s="213" t="str">
        <f>IFERROR(VLOOKUP(ROWS($CJ$3:CJ3854),CF3854:$CG$3874,2,0),"")</f>
        <v/>
      </c>
    </row>
    <row r="3855" spans="84:88">
      <c r="CF3855" s="213">
        <f>IF(ISNUMBER(SEARCH($H$2,$CG$3:$CG$3874)),MAX($CF$2:CF3854)+1,0)</f>
        <v>0</v>
      </c>
      <c r="CG3855" s="218" t="s">
        <v>46291</v>
      </c>
      <c r="CJ3855" s="213" t="str">
        <f>IFERROR(VLOOKUP(ROWS($CJ$3:CJ3855),CF3855:$CG$3874,2,0),"")</f>
        <v/>
      </c>
    </row>
    <row r="3856" spans="84:88">
      <c r="CF3856" s="213">
        <f>IF(ISNUMBER(SEARCH($H$2,$CG$3:$CG$3874)),MAX($CF$2:CF3855)+1,0)</f>
        <v>0</v>
      </c>
      <c r="CG3856" s="218" t="s">
        <v>46292</v>
      </c>
      <c r="CJ3856" s="213" t="str">
        <f>IFERROR(VLOOKUP(ROWS($CJ$3:CJ3856),CF3856:$CG$3874,2,0),"")</f>
        <v/>
      </c>
    </row>
    <row r="3857" spans="84:88">
      <c r="CF3857" s="213">
        <f>IF(ISNUMBER(SEARCH($H$2,$CG$3:$CG$3874)),MAX($CF$2:CF3856)+1,0)</f>
        <v>0</v>
      </c>
      <c r="CG3857" s="218" t="s">
        <v>46293</v>
      </c>
      <c r="CJ3857" s="213" t="str">
        <f>IFERROR(VLOOKUP(ROWS($CJ$3:CJ3857),CF3857:$CG$3874,2,0),"")</f>
        <v/>
      </c>
    </row>
    <row r="3858" spans="84:88">
      <c r="CF3858" s="213">
        <f>IF(ISNUMBER(SEARCH($H$2,$CG$3:$CG$3874)),MAX($CF$2:CF3857)+1,0)</f>
        <v>0</v>
      </c>
      <c r="CG3858" s="218" t="s">
        <v>46294</v>
      </c>
      <c r="CJ3858" s="213" t="str">
        <f>IFERROR(VLOOKUP(ROWS($CJ$3:CJ3858),CF3858:$CG$3874,2,0),"")</f>
        <v/>
      </c>
    </row>
    <row r="3859" spans="84:88">
      <c r="CF3859" s="213">
        <f>IF(ISNUMBER(SEARCH($H$2,$CG$3:$CG$3874)),MAX($CF$2:CF3858)+1,0)</f>
        <v>0</v>
      </c>
      <c r="CG3859" s="218" t="s">
        <v>46295</v>
      </c>
      <c r="CJ3859" s="213" t="str">
        <f>IFERROR(VLOOKUP(ROWS($CJ$3:CJ3859),CF3859:$CG$3874,2,0),"")</f>
        <v/>
      </c>
    </row>
    <row r="3860" spans="84:88">
      <c r="CF3860" s="213">
        <f>IF(ISNUMBER(SEARCH($H$2,$CG$3:$CG$3874)),MAX($CF$2:CF3859)+1,0)</f>
        <v>0</v>
      </c>
      <c r="CG3860" s="218" t="s">
        <v>46296</v>
      </c>
      <c r="CJ3860" s="213" t="str">
        <f>IFERROR(VLOOKUP(ROWS($CJ$3:CJ3860),CF3860:$CG$3874,2,0),"")</f>
        <v/>
      </c>
    </row>
    <row r="3861" spans="84:88">
      <c r="CF3861" s="213">
        <f>IF(ISNUMBER(SEARCH($H$2,$CG$3:$CG$3874)),MAX($CF$2:CF3860)+1,0)</f>
        <v>0</v>
      </c>
      <c r="CG3861" s="218" t="s">
        <v>46297</v>
      </c>
      <c r="CJ3861" s="213" t="str">
        <f>IFERROR(VLOOKUP(ROWS($CJ$3:CJ3861),CF3861:$CG$3874,2,0),"")</f>
        <v/>
      </c>
    </row>
    <row r="3862" spans="84:88">
      <c r="CF3862" s="213">
        <f>IF(ISNUMBER(SEARCH($H$2,$CG$3:$CG$3874)),MAX($CF$2:CF3861)+1,0)</f>
        <v>0</v>
      </c>
      <c r="CG3862" s="218" t="s">
        <v>46298</v>
      </c>
      <c r="CJ3862" s="213" t="str">
        <f>IFERROR(VLOOKUP(ROWS($CJ$3:CJ3862),CF3862:$CG$3874,2,0),"")</f>
        <v/>
      </c>
    </row>
    <row r="3863" spans="84:88">
      <c r="CF3863" s="213">
        <f>IF(ISNUMBER(SEARCH($H$2,$CG$3:$CG$3874)),MAX($CF$2:CF3862)+1,0)</f>
        <v>0</v>
      </c>
      <c r="CG3863" s="218" t="s">
        <v>46299</v>
      </c>
      <c r="CJ3863" s="213" t="str">
        <f>IFERROR(VLOOKUP(ROWS($CJ$3:CJ3863),CF3863:$CG$3874,2,0),"")</f>
        <v/>
      </c>
    </row>
    <row r="3864" spans="84:88">
      <c r="CF3864" s="213">
        <f>IF(ISNUMBER(SEARCH($H$2,$CG$3:$CG$3874)),MAX($CF$2:CF3863)+1,0)</f>
        <v>0</v>
      </c>
      <c r="CG3864" s="218" t="s">
        <v>46300</v>
      </c>
      <c r="CJ3864" s="213" t="str">
        <f>IFERROR(VLOOKUP(ROWS($CJ$3:CJ3864),CF3864:$CG$3874,2,0),"")</f>
        <v/>
      </c>
    </row>
    <row r="3865" spans="84:88">
      <c r="CF3865" s="213">
        <f>IF(ISNUMBER(SEARCH($H$2,$CG$3:$CG$3874)),MAX($CF$2:CF3864)+1,0)</f>
        <v>0</v>
      </c>
      <c r="CG3865" s="218" t="s">
        <v>46301</v>
      </c>
      <c r="CJ3865" s="213" t="str">
        <f>IFERROR(VLOOKUP(ROWS($CJ$3:CJ3865),CF3865:$CG$3874,2,0),"")</f>
        <v/>
      </c>
    </row>
    <row r="3866" spans="84:88">
      <c r="CF3866" s="213">
        <f>IF(ISNUMBER(SEARCH($H$2,$CG$3:$CG$3874)),MAX($CF$2:CF3865)+1,0)</f>
        <v>0</v>
      </c>
      <c r="CG3866" s="218" t="s">
        <v>46302</v>
      </c>
      <c r="CJ3866" s="213" t="str">
        <f>IFERROR(VLOOKUP(ROWS($CJ$3:CJ3866),CF3866:$CG$3874,2,0),"")</f>
        <v/>
      </c>
    </row>
    <row r="3867" spans="84:88">
      <c r="CF3867" s="213">
        <f>IF(ISNUMBER(SEARCH($H$2,$CG$3:$CG$3874)),MAX($CF$2:CF3866)+1,0)</f>
        <v>0</v>
      </c>
      <c r="CG3867" s="218" t="s">
        <v>46303</v>
      </c>
      <c r="CJ3867" s="213" t="str">
        <f>IFERROR(VLOOKUP(ROWS($CJ$3:CJ3867),CF3867:$CG$3874,2,0),"")</f>
        <v/>
      </c>
    </row>
    <row r="3868" spans="84:88">
      <c r="CF3868" s="213">
        <f>IF(ISNUMBER(SEARCH($H$2,$CG$3:$CG$3874)),MAX($CF$2:CF3867)+1,0)</f>
        <v>0</v>
      </c>
      <c r="CG3868" s="218" t="s">
        <v>46304</v>
      </c>
      <c r="CJ3868" s="213" t="str">
        <f>IFERROR(VLOOKUP(ROWS($CJ$3:CJ3868),CF3868:$CG$3874,2,0),"")</f>
        <v/>
      </c>
    </row>
    <row r="3869" spans="84:88">
      <c r="CF3869" s="213">
        <f>IF(ISNUMBER(SEARCH($H$2,$CG$3:$CG$3874)),MAX($CF$2:CF3868)+1,0)</f>
        <v>0</v>
      </c>
      <c r="CG3869" s="218" t="s">
        <v>46305</v>
      </c>
      <c r="CJ3869" s="213" t="str">
        <f>IFERROR(VLOOKUP(ROWS($CJ$3:CJ3869),CF3869:$CG$3874,2,0),"")</f>
        <v/>
      </c>
    </row>
    <row r="3870" spans="84:88">
      <c r="CF3870" s="213">
        <f>IF(ISNUMBER(SEARCH($H$2,$CG$3:$CG$3874)),MAX($CF$2:CF3869)+1,0)</f>
        <v>0</v>
      </c>
      <c r="CG3870" s="218" t="s">
        <v>46306</v>
      </c>
      <c r="CJ3870" s="213" t="str">
        <f>IFERROR(VLOOKUP(ROWS($CJ$3:CJ3870),CF3870:$CG$3874,2,0),"")</f>
        <v/>
      </c>
    </row>
    <row r="3871" spans="84:88">
      <c r="CF3871" s="213">
        <f>IF(ISNUMBER(SEARCH($H$2,$CG$3:$CG$3874)),MAX($CF$2:CF3870)+1,0)</f>
        <v>0</v>
      </c>
      <c r="CG3871" s="218" t="s">
        <v>46307</v>
      </c>
      <c r="CJ3871" s="213" t="str">
        <f>IFERROR(VLOOKUP(ROWS($CJ$3:CJ3871),CF3871:$CG$3874,2,0),"")</f>
        <v/>
      </c>
    </row>
    <row r="3872" spans="84:88">
      <c r="CF3872" s="213">
        <f>IF(ISNUMBER(SEARCH($H$2,$CG$3:$CG$3874)),MAX($CF$2:CF3871)+1,0)</f>
        <v>0</v>
      </c>
      <c r="CG3872" s="218" t="s">
        <v>46308</v>
      </c>
      <c r="CJ3872" s="213" t="str">
        <f>IFERROR(VLOOKUP(ROWS($CJ$3:CJ3872),CF3872:$CG$3874,2,0),"")</f>
        <v/>
      </c>
    </row>
    <row r="3873" spans="84:88">
      <c r="CF3873" s="213">
        <f>IF(ISNUMBER(SEARCH($H$2,$CG$3:$CG$3874)),MAX($CF$2:CF3872)+1,0)</f>
        <v>0</v>
      </c>
      <c r="CG3873" s="236" t="s">
        <v>46319</v>
      </c>
      <c r="CJ3873" s="213" t="str">
        <f>IFERROR(VLOOKUP(ROWS($CJ$3:CJ3873),CF3873:$CG$3874,2,0),"")</f>
        <v/>
      </c>
    </row>
    <row r="3874" spans="84:88">
      <c r="CF3874" s="213">
        <f>IF(ISNUMBER(SEARCH($H$2,$CG$3:$CG$3874)),MAX($CF$2:CF3873)+1,0)</f>
        <v>0</v>
      </c>
      <c r="CG3874" s="236" t="s">
        <v>46134</v>
      </c>
      <c r="CJ3874" s="213" t="str">
        <f>IFERROR(VLOOKUP(ROWS($CJ$3:CJ3874),CF3874:$CG$3874,2,0),"")</f>
        <v/>
      </c>
    </row>
  </sheetData>
  <sheetProtection password="CF88" sheet="1" objects="1" scenarios="1"/>
  <mergeCells count="72">
    <mergeCell ref="BW1:BW2"/>
    <mergeCell ref="BX1:CB2"/>
    <mergeCell ref="DG1:DG2"/>
    <mergeCell ref="DI1:DI2"/>
    <mergeCell ref="M1:M2"/>
    <mergeCell ref="BV1:BV2"/>
    <mergeCell ref="CV1:CV2"/>
    <mergeCell ref="CG1:CG2"/>
    <mergeCell ref="CH1:CH2"/>
    <mergeCell ref="CI1:CI2"/>
    <mergeCell ref="CJ1:CJ2"/>
    <mergeCell ref="CW1:CW2"/>
    <mergeCell ref="CX1:CX2"/>
    <mergeCell ref="CY1:CY2"/>
    <mergeCell ref="CZ1:CZ2"/>
    <mergeCell ref="CF1:CF2"/>
    <mergeCell ref="D1:D2"/>
    <mergeCell ref="I1:I2"/>
    <mergeCell ref="J1:J2"/>
    <mergeCell ref="K1:K2"/>
    <mergeCell ref="CU1:CU2"/>
    <mergeCell ref="CP1:CP2"/>
    <mergeCell ref="CQ1:CQ2"/>
    <mergeCell ref="CR1:CR2"/>
    <mergeCell ref="CS1:CS2"/>
    <mergeCell ref="CT1:CT2"/>
    <mergeCell ref="CK1:CK2"/>
    <mergeCell ref="CL1:CL2"/>
    <mergeCell ref="CM1:CM2"/>
    <mergeCell ref="CN1:CN2"/>
    <mergeCell ref="CO1:CO2"/>
    <mergeCell ref="E1:G1"/>
    <mergeCell ref="DB1:DB2"/>
    <mergeCell ref="DC1:DC2"/>
    <mergeCell ref="DD1:DD2"/>
    <mergeCell ref="DH1:DH2"/>
    <mergeCell ref="DA1:DA2"/>
    <mergeCell ref="DL1:DL2"/>
    <mergeCell ref="DJ1:DJ2"/>
    <mergeCell ref="DM1:DM2"/>
    <mergeCell ref="DN1:DN2"/>
    <mergeCell ref="DO1:DO2"/>
    <mergeCell ref="DK1:DK2"/>
    <mergeCell ref="DP1:DP2"/>
    <mergeCell ref="DQ1:DQ2"/>
    <mergeCell ref="DR1:DR2"/>
    <mergeCell ref="DS1:DS2"/>
    <mergeCell ref="DT1:DT2"/>
    <mergeCell ref="EB1:EB2"/>
    <mergeCell ref="EC1:EC2"/>
    <mergeCell ref="ED1:ED2"/>
    <mergeCell ref="DU1:DU2"/>
    <mergeCell ref="DV1:DV2"/>
    <mergeCell ref="DW1:DW2"/>
    <mergeCell ref="DX1:DX2"/>
    <mergeCell ref="DY1:DY2"/>
    <mergeCell ref="N1:N2"/>
    <mergeCell ref="A1:C1"/>
    <mergeCell ref="EO1:EO2"/>
    <mergeCell ref="EP1:EP2"/>
    <mergeCell ref="EJ1:EJ2"/>
    <mergeCell ref="EK1:EK2"/>
    <mergeCell ref="EL1:EL2"/>
    <mergeCell ref="EM1:EM2"/>
    <mergeCell ref="EN1:EN2"/>
    <mergeCell ref="EE1:EE2"/>
    <mergeCell ref="EF1:EF2"/>
    <mergeCell ref="EG1:EG2"/>
    <mergeCell ref="EH1:EH2"/>
    <mergeCell ref="EI1:EI2"/>
    <mergeCell ref="DZ1:DZ2"/>
    <mergeCell ref="EA1:EA2"/>
  </mergeCells>
  <dataValidations count="10">
    <dataValidation type="decimal" allowBlank="1" showInputMessage="1" showErrorMessage="1" sqref="I3:I1048576">
      <formula1>0</formula1>
      <formula2>10000</formula2>
    </dataValidation>
    <dataValidation type="list" allowBlank="1" showInputMessage="1" showErrorMessage="1" sqref="J3:J1048576">
      <formula1>$BV$3:$BV$5</formula1>
    </dataValidation>
    <dataValidation type="list" allowBlank="1" showInputMessage="1" showErrorMessage="1" sqref="H3:H1048576">
      <formula1>$CG$3:$CG$3334</formula1>
    </dataValidation>
    <dataValidation type="list" allowBlank="1" showInputMessage="1" showErrorMessage="1" sqref="L3:L1048576">
      <formula1>$DH$3:$DH$372</formula1>
    </dataValidation>
    <dataValidation type="list" allowBlank="1" showInputMessage="1" sqref="L2">
      <formula1>PatogeniParassiti</formula1>
    </dataValidation>
    <dataValidation type="date" allowBlank="1" showInputMessage="1" showErrorMessage="1" sqref="D3:D1048576">
      <formula1>42005</formula1>
      <formula2>47848</formula2>
    </dataValidation>
    <dataValidation type="list" allowBlank="1" showInputMessage="1" sqref="H2">
      <formula1>FitoFarmaci</formula1>
    </dataValidation>
    <dataValidation type="whole" allowBlank="1" showInputMessage="1" showErrorMessage="1" sqref="E3:E1048576">
      <formula1>2000</formula1>
      <formula2>2050</formula2>
    </dataValidation>
    <dataValidation type="whole" allowBlank="1" showInputMessage="1" showErrorMessage="1" sqref="G3:G1048576">
      <formula1>1</formula1>
      <formula2>31</formula2>
    </dataValidation>
    <dataValidation type="whole" allowBlank="1" showInputMessage="1" showErrorMessage="1" sqref="F3:F1048576">
      <formula1>1</formula1>
      <formula2>12</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EP3334"/>
  <sheetViews>
    <sheetView zoomScaleNormal="100" workbookViewId="0">
      <pane xSplit="1" ySplit="3" topLeftCell="Q4" activePane="bottomRight" state="frozen"/>
      <selection pane="topRight" activeCell="B1" sqref="B1"/>
      <selection pane="bottomLeft" activeCell="A4" sqref="A4"/>
      <selection pane="bottomRight" activeCell="J3" sqref="J3"/>
    </sheetView>
  </sheetViews>
  <sheetFormatPr defaultColWidth="13.28515625" defaultRowHeight="15"/>
  <cols>
    <col min="1" max="1" width="13.28515625" style="8"/>
    <col min="2" max="2" width="46.42578125" style="8" customWidth="1"/>
    <col min="3" max="3" width="37.7109375" style="82" customWidth="1"/>
    <col min="4" max="4" width="13.28515625" style="9"/>
    <col min="5" max="7" width="9.28515625" style="2" customWidth="1"/>
    <col min="8" max="8" width="36.7109375" style="8" customWidth="1"/>
    <col min="9" max="9" width="12.28515625" style="83" customWidth="1"/>
    <col min="10" max="10" width="10.42578125" style="2" customWidth="1"/>
    <col min="11" max="11" width="8.140625" style="2" customWidth="1"/>
    <col min="12" max="12" width="80.42578125" style="8" customWidth="1"/>
    <col min="13" max="13" width="13.28515625" style="44"/>
    <col min="14" max="17" width="13.28515625" style="2"/>
    <col min="18" max="30" width="13.28515625" style="8"/>
    <col min="31" max="72" width="13.28515625" style="210"/>
    <col min="73" max="73" width="15.7109375" style="210" hidden="1" customWidth="1"/>
    <col min="74" max="74" width="14.42578125" style="210" hidden="1" customWidth="1"/>
    <col min="75" max="75" width="36.42578125" style="210" hidden="1" customWidth="1"/>
    <col min="76" max="84" width="13.28515625" style="210" hidden="1" customWidth="1"/>
    <col min="85" max="85" width="43.85546875" style="210" hidden="1" customWidth="1"/>
    <col min="86" max="87" width="13.28515625" style="210" hidden="1" customWidth="1"/>
    <col min="88" max="88" width="31.7109375" style="210" hidden="1" customWidth="1"/>
    <col min="89" max="89" width="22.85546875" style="210" hidden="1" customWidth="1"/>
    <col min="90" max="111" width="13.28515625" style="210" hidden="1" customWidth="1"/>
    <col min="112" max="112" width="49" style="210" hidden="1" customWidth="1"/>
    <col min="113" max="113" width="17.85546875" style="210" hidden="1" customWidth="1"/>
    <col min="114" max="114" width="13.28515625" style="210" hidden="1" customWidth="1"/>
    <col min="115" max="115" width="40.7109375" style="210" hidden="1" customWidth="1"/>
    <col min="116" max="146" width="13.28515625" style="210" hidden="1" customWidth="1"/>
    <col min="147" max="16384" width="13.28515625" style="210"/>
  </cols>
  <sheetData>
    <row r="1" spans="1:146" s="207" customFormat="1" ht="144.75" customHeight="1">
      <c r="A1" s="321" t="s">
        <v>46397</v>
      </c>
      <c r="B1" s="321"/>
      <c r="C1" s="321"/>
      <c r="D1" s="328" t="s">
        <v>79</v>
      </c>
      <c r="E1" s="318" t="s">
        <v>22</v>
      </c>
      <c r="F1" s="318"/>
      <c r="G1" s="318"/>
      <c r="H1" s="205" t="s">
        <v>37679</v>
      </c>
      <c r="I1" s="329" t="s">
        <v>165</v>
      </c>
      <c r="J1" s="330" t="s">
        <v>167</v>
      </c>
      <c r="K1" s="330" t="s">
        <v>451</v>
      </c>
      <c r="L1" s="337" t="s">
        <v>4</v>
      </c>
      <c r="M1" s="315" t="s">
        <v>46376</v>
      </c>
      <c r="N1" s="6"/>
      <c r="O1" s="6"/>
      <c r="P1" s="6"/>
      <c r="Q1" s="6"/>
      <c r="R1" s="6"/>
      <c r="S1" s="6"/>
      <c r="T1" s="6"/>
      <c r="U1" s="6"/>
      <c r="V1" s="6"/>
      <c r="W1" s="6"/>
      <c r="X1" s="6"/>
      <c r="Y1" s="6"/>
      <c r="Z1" s="6"/>
      <c r="AA1" s="6"/>
      <c r="AB1" s="6"/>
      <c r="AC1" s="6"/>
      <c r="AD1" s="6"/>
      <c r="BT1" s="208"/>
      <c r="BU1" s="333" t="s">
        <v>167</v>
      </c>
      <c r="BV1" s="333" t="s">
        <v>166</v>
      </c>
      <c r="BW1" s="334" t="s">
        <v>161</v>
      </c>
      <c r="BX1" s="334"/>
      <c r="BY1" s="334"/>
      <c r="BZ1" s="334"/>
      <c r="CA1" s="334"/>
      <c r="CF1" s="304" t="s">
        <v>475</v>
      </c>
      <c r="CG1" s="338" t="s">
        <v>46309</v>
      </c>
      <c r="CH1" s="304"/>
      <c r="CI1" s="304" t="s">
        <v>477</v>
      </c>
      <c r="CJ1" s="304" t="s">
        <v>478</v>
      </c>
      <c r="CK1" s="327" t="s">
        <v>479</v>
      </c>
      <c r="CL1" s="326" t="s">
        <v>480</v>
      </c>
      <c r="CM1" s="331" t="s">
        <v>481</v>
      </c>
      <c r="CN1" s="332" t="s">
        <v>482</v>
      </c>
      <c r="CO1" s="327" t="s">
        <v>483</v>
      </c>
      <c r="CP1" s="326" t="s">
        <v>484</v>
      </c>
      <c r="CQ1" s="326" t="s">
        <v>485</v>
      </c>
      <c r="CR1" s="326" t="s">
        <v>486</v>
      </c>
      <c r="CS1" s="326" t="s">
        <v>487</v>
      </c>
      <c r="CT1" s="326" t="s">
        <v>488</v>
      </c>
      <c r="CU1" s="326" t="s">
        <v>489</v>
      </c>
      <c r="CV1" s="327" t="s">
        <v>490</v>
      </c>
      <c r="CW1" s="327" t="s">
        <v>491</v>
      </c>
      <c r="CX1" s="326" t="s">
        <v>492</v>
      </c>
      <c r="CY1" s="326" t="s">
        <v>493</v>
      </c>
      <c r="CZ1" s="332" t="s">
        <v>494</v>
      </c>
      <c r="DA1" s="327" t="s">
        <v>495</v>
      </c>
      <c r="DB1" s="326" t="s">
        <v>496</v>
      </c>
      <c r="DC1" s="326" t="s">
        <v>497</v>
      </c>
      <c r="DD1" s="326" t="s">
        <v>498</v>
      </c>
      <c r="DG1" s="335" t="s">
        <v>475</v>
      </c>
      <c r="DH1" s="325" t="s">
        <v>35550</v>
      </c>
      <c r="DI1" s="336"/>
      <c r="DJ1" s="325" t="s">
        <v>37417</v>
      </c>
      <c r="DK1" s="325" t="s">
        <v>37418</v>
      </c>
      <c r="DL1" s="322" t="s">
        <v>35545</v>
      </c>
      <c r="DM1" s="322" t="s">
        <v>35546</v>
      </c>
      <c r="DN1" s="322" t="s">
        <v>35547</v>
      </c>
      <c r="DO1" s="323" t="s">
        <v>35548</v>
      </c>
      <c r="DP1" s="323" t="s">
        <v>35549</v>
      </c>
      <c r="DQ1" s="324" t="s">
        <v>35551</v>
      </c>
      <c r="DR1" s="322" t="s">
        <v>35552</v>
      </c>
      <c r="DS1" s="322" t="s">
        <v>35553</v>
      </c>
      <c r="DT1" s="322" t="s">
        <v>35554</v>
      </c>
      <c r="DU1" s="322" t="s">
        <v>35555</v>
      </c>
      <c r="DV1" s="322" t="s">
        <v>35556</v>
      </c>
      <c r="DW1" s="322" t="s">
        <v>35557</v>
      </c>
      <c r="DX1" s="322" t="s">
        <v>35558</v>
      </c>
      <c r="DY1" s="322" t="s">
        <v>35559</v>
      </c>
      <c r="DZ1" s="322" t="s">
        <v>35560</v>
      </c>
      <c r="EA1" s="322" t="s">
        <v>35561</v>
      </c>
      <c r="EB1" s="322" t="s">
        <v>35562</v>
      </c>
      <c r="EC1" s="322" t="s">
        <v>35563</v>
      </c>
      <c r="ED1" s="322" t="s">
        <v>35564</v>
      </c>
      <c r="EE1" s="322" t="s">
        <v>35565</v>
      </c>
      <c r="EF1" s="322" t="s">
        <v>35566</v>
      </c>
      <c r="EG1" s="322" t="s">
        <v>35567</v>
      </c>
      <c r="EH1" s="322" t="s">
        <v>35568</v>
      </c>
      <c r="EI1" s="322" t="s">
        <v>35569</v>
      </c>
      <c r="EJ1" s="322" t="s">
        <v>35570</v>
      </c>
      <c r="EK1" s="322" t="s">
        <v>35571</v>
      </c>
      <c r="EL1" s="322" t="s">
        <v>35572</v>
      </c>
      <c r="EM1" s="322" t="s">
        <v>35573</v>
      </c>
      <c r="EN1" s="322" t="s">
        <v>35574</v>
      </c>
      <c r="EO1" s="322" t="s">
        <v>35575</v>
      </c>
      <c r="EP1" s="322" t="s">
        <v>35576</v>
      </c>
    </row>
    <row r="2" spans="1:146" s="207" customFormat="1" ht="36.4" customHeight="1" thickBot="1">
      <c r="A2" s="48" t="s">
        <v>37608</v>
      </c>
      <c r="B2" s="49" t="s">
        <v>1</v>
      </c>
      <c r="C2" s="80" t="s">
        <v>23</v>
      </c>
      <c r="D2" s="328"/>
      <c r="E2" s="92" t="s">
        <v>46366</v>
      </c>
      <c r="F2" s="151" t="s">
        <v>46367</v>
      </c>
      <c r="G2" s="152" t="s">
        <v>46368</v>
      </c>
      <c r="H2" s="291"/>
      <c r="I2" s="329"/>
      <c r="J2" s="330"/>
      <c r="K2" s="330"/>
      <c r="L2" s="337"/>
      <c r="M2" s="315"/>
      <c r="N2" s="6"/>
      <c r="O2" s="6"/>
      <c r="P2" s="6"/>
      <c r="Q2" s="6"/>
      <c r="R2" s="6"/>
      <c r="S2" s="6"/>
      <c r="T2" s="6"/>
      <c r="U2" s="6"/>
      <c r="V2" s="6"/>
      <c r="W2" s="6"/>
      <c r="X2" s="6"/>
      <c r="Y2" s="6"/>
      <c r="Z2" s="6"/>
      <c r="AA2" s="6"/>
      <c r="AB2" s="6"/>
      <c r="AC2" s="6"/>
      <c r="AD2" s="6"/>
      <c r="BT2" s="208"/>
      <c r="BU2" s="333"/>
      <c r="BV2" s="333"/>
      <c r="BW2" s="334"/>
      <c r="BX2" s="334"/>
      <c r="BY2" s="334"/>
      <c r="BZ2" s="334"/>
      <c r="CA2" s="334"/>
      <c r="CF2" s="305"/>
      <c r="CG2" s="339"/>
      <c r="CH2" s="305"/>
      <c r="CI2" s="305"/>
      <c r="CJ2" s="305"/>
      <c r="CK2" s="327"/>
      <c r="CL2" s="326"/>
      <c r="CM2" s="331"/>
      <c r="CN2" s="332"/>
      <c r="CO2" s="327"/>
      <c r="CP2" s="326"/>
      <c r="CQ2" s="326"/>
      <c r="CR2" s="326"/>
      <c r="CS2" s="326"/>
      <c r="CT2" s="326"/>
      <c r="CU2" s="326"/>
      <c r="CV2" s="327"/>
      <c r="CW2" s="327"/>
      <c r="CX2" s="326"/>
      <c r="CY2" s="326"/>
      <c r="CZ2" s="332"/>
      <c r="DA2" s="327"/>
      <c r="DB2" s="326"/>
      <c r="DC2" s="326"/>
      <c r="DD2" s="326"/>
      <c r="DG2" s="335"/>
      <c r="DH2" s="325"/>
      <c r="DI2" s="336"/>
      <c r="DJ2" s="325"/>
      <c r="DK2" s="325"/>
      <c r="DL2" s="322"/>
      <c r="DM2" s="322"/>
      <c r="DN2" s="322"/>
      <c r="DO2" s="323"/>
      <c r="DP2" s="323"/>
      <c r="DQ2" s="324"/>
      <c r="DR2" s="322"/>
      <c r="DS2" s="322"/>
      <c r="DT2" s="322"/>
      <c r="DU2" s="322"/>
      <c r="DV2" s="322"/>
      <c r="DW2" s="322"/>
      <c r="DX2" s="322"/>
      <c r="DY2" s="322"/>
      <c r="DZ2" s="322"/>
      <c r="EA2" s="322"/>
      <c r="EB2" s="322"/>
      <c r="EC2" s="322"/>
      <c r="ED2" s="322"/>
      <c r="EE2" s="322"/>
      <c r="EF2" s="322"/>
      <c r="EG2" s="322"/>
      <c r="EH2" s="322"/>
      <c r="EI2" s="322"/>
      <c r="EJ2" s="322"/>
      <c r="EK2" s="322"/>
      <c r="EL2" s="322"/>
      <c r="EM2" s="322"/>
      <c r="EN2" s="322"/>
      <c r="EO2" s="322"/>
      <c r="EP2" s="322"/>
    </row>
    <row r="3" spans="1:146" ht="15" customHeight="1">
      <c r="A3" s="269"/>
      <c r="B3" s="269"/>
      <c r="C3" s="274"/>
      <c r="D3" s="275"/>
      <c r="E3" s="273"/>
      <c r="F3" s="273"/>
      <c r="G3" s="273"/>
      <c r="H3" s="285"/>
      <c r="I3" s="270"/>
      <c r="J3" s="269"/>
      <c r="K3" s="269"/>
      <c r="L3" s="276"/>
      <c r="M3" s="44" t="str">
        <f>A3&amp;"_"&amp;2018</f>
        <v>_2018</v>
      </c>
      <c r="BU3" s="210" t="s">
        <v>444</v>
      </c>
      <c r="BV3" s="210" t="s">
        <v>168</v>
      </c>
      <c r="BW3" s="51" t="s">
        <v>18</v>
      </c>
      <c r="BX3" s="207" t="s">
        <v>19</v>
      </c>
      <c r="BY3" s="211" t="s">
        <v>14</v>
      </c>
      <c r="BZ3" s="211" t="s">
        <v>20</v>
      </c>
      <c r="CA3" s="51" t="s">
        <v>13</v>
      </c>
      <c r="CE3" s="212"/>
      <c r="CF3" s="213">
        <f>IF(ISNUMBER(SEARCH($H$2,$CG$3:$CG$3334)),MAX($CF$2:CF2)+1,0)</f>
        <v>1</v>
      </c>
      <c r="CG3" s="209" t="s">
        <v>37677</v>
      </c>
      <c r="CH3" s="212"/>
      <c r="CI3" s="212" t="str">
        <f ca="1">OFFSET($CJ$3,,,COUNTIF($CJ$3:$CJ$3334,"?*"))</f>
        <v>Blackjack</v>
      </c>
      <c r="CJ3" s="213" t="str">
        <f>IFERROR(VLOOKUP(ROWS($CJ$3:CJ3),CF3:$CG$3334,2,0),"")</f>
        <v>Blackjack</v>
      </c>
      <c r="CK3" s="212" t="s">
        <v>500</v>
      </c>
      <c r="CL3" s="212" t="s">
        <v>501</v>
      </c>
      <c r="CM3" s="78">
        <v>45260</v>
      </c>
      <c r="CN3" s="212" t="s">
        <v>502</v>
      </c>
      <c r="CO3" s="212" t="s">
        <v>503</v>
      </c>
      <c r="CP3" s="212" t="s">
        <v>504</v>
      </c>
      <c r="CQ3" s="212" t="s">
        <v>505</v>
      </c>
      <c r="CR3" s="212" t="s">
        <v>506</v>
      </c>
      <c r="CS3" s="44">
        <v>1</v>
      </c>
      <c r="CT3" s="44" t="s">
        <v>507</v>
      </c>
      <c r="CU3" s="214">
        <v>16480</v>
      </c>
      <c r="CV3" s="212" t="s">
        <v>508</v>
      </c>
      <c r="CW3" s="212" t="s">
        <v>509</v>
      </c>
      <c r="CX3" s="44" t="s">
        <v>510</v>
      </c>
      <c r="CY3" s="78">
        <v>45260</v>
      </c>
      <c r="CZ3" s="215" t="s">
        <v>511</v>
      </c>
      <c r="DA3" s="212" t="s">
        <v>512</v>
      </c>
      <c r="DB3" s="44" t="s">
        <v>513</v>
      </c>
      <c r="DC3" s="44" t="s">
        <v>514</v>
      </c>
      <c r="DD3" s="44" t="s">
        <v>515</v>
      </c>
      <c r="DG3" s="213">
        <f>IF(ISNUMBER(SEARCH(#REF!,$DH$3:$DH$3334)),MAX($DG$1:DG1)+1,0)</f>
        <v>0</v>
      </c>
      <c r="DH3" s="212" t="s">
        <v>35580</v>
      </c>
      <c r="DI3" s="212"/>
      <c r="DJ3" s="212" t="e">
        <f ca="1">OFFSET($DK$3,,,COUNTIF($DK$3:$DK$3334,"?*"))</f>
        <v>#REF!</v>
      </c>
      <c r="DK3" s="213" t="str">
        <f>IFERROR(VLOOKUP(ROWS($DK$3:DK3),DG3:DH3334,2,0),"")</f>
        <v/>
      </c>
      <c r="DL3" s="44">
        <v>1</v>
      </c>
      <c r="DM3" s="44"/>
      <c r="DN3" s="44" t="s">
        <v>35577</v>
      </c>
      <c r="DO3" s="212" t="s">
        <v>35578</v>
      </c>
      <c r="DP3" s="212" t="s">
        <v>35579</v>
      </c>
      <c r="DQ3" s="44" t="s">
        <v>35581</v>
      </c>
      <c r="DR3" s="44" t="s">
        <v>35581</v>
      </c>
      <c r="DS3" s="44"/>
      <c r="DT3" s="44"/>
      <c r="DU3" s="44"/>
      <c r="DV3" s="44"/>
      <c r="DW3" s="44"/>
      <c r="DX3" s="44"/>
      <c r="DY3" s="44"/>
      <c r="DZ3" s="44"/>
      <c r="EA3" s="44"/>
      <c r="EB3" s="44"/>
      <c r="EC3" s="44"/>
      <c r="ED3" s="44"/>
      <c r="EE3" s="44"/>
      <c r="EF3" s="44"/>
      <c r="EG3" s="44"/>
      <c r="EH3" s="44"/>
      <c r="EI3" s="44"/>
      <c r="EJ3" s="44"/>
      <c r="EK3" s="44"/>
      <c r="EL3" s="44"/>
      <c r="EM3" s="44"/>
      <c r="EN3" s="44"/>
      <c r="EO3" s="44"/>
      <c r="EP3" s="44"/>
    </row>
    <row r="4" spans="1:146" ht="15" customHeight="1">
      <c r="A4" s="104"/>
      <c r="B4" s="104"/>
      <c r="C4" s="277"/>
      <c r="D4" s="99"/>
      <c r="E4" s="273"/>
      <c r="F4" s="273"/>
      <c r="G4" s="273"/>
      <c r="H4" s="285"/>
      <c r="I4" s="270"/>
      <c r="J4" s="269"/>
      <c r="K4" s="269"/>
      <c r="L4" s="276"/>
      <c r="M4" s="44" t="str">
        <f t="shared" ref="M4:M67" si="0">A4&amp;"_"&amp;2018</f>
        <v>_2018</v>
      </c>
      <c r="BU4" s="210" t="s">
        <v>445</v>
      </c>
      <c r="BV4" s="210" t="s">
        <v>169</v>
      </c>
      <c r="BW4" s="46" t="s">
        <v>49</v>
      </c>
      <c r="BX4" s="46" t="s">
        <v>55</v>
      </c>
      <c r="BY4" s="46" t="s">
        <v>58</v>
      </c>
      <c r="BZ4" s="145" t="s">
        <v>75</v>
      </c>
      <c r="CA4" s="207" t="s">
        <v>151</v>
      </c>
      <c r="CE4" s="212"/>
      <c r="CF4" s="213">
        <f>IF(ISNUMBER(SEARCH($H$2,$CG$3:$CG$3334)),MAX($CF$2:CF3)+1,0)</f>
        <v>2</v>
      </c>
      <c r="CG4" s="57" t="s">
        <v>37678</v>
      </c>
      <c r="CH4" s="212"/>
      <c r="CI4" s="212"/>
      <c r="CJ4" s="213" t="str">
        <f>IFERROR(VLOOKUP(ROWS($CJ$3:CJ4),CF4:$CG$3334,2,0),"")</f>
        <v>Abyss 75 ml</v>
      </c>
      <c r="CK4" s="212" t="s">
        <v>517</v>
      </c>
      <c r="CL4" s="212" t="s">
        <v>518</v>
      </c>
      <c r="CM4" s="78">
        <v>44196</v>
      </c>
      <c r="CN4" s="212" t="s">
        <v>519</v>
      </c>
      <c r="CO4" s="212" t="s">
        <v>520</v>
      </c>
      <c r="CP4" s="212" t="s">
        <v>521</v>
      </c>
      <c r="CQ4" s="212" t="s">
        <v>522</v>
      </c>
      <c r="CR4" s="212" t="s">
        <v>523</v>
      </c>
      <c r="CS4" s="44">
        <v>2</v>
      </c>
      <c r="CT4" s="44" t="s">
        <v>524</v>
      </c>
      <c r="CU4" s="214">
        <v>9867</v>
      </c>
      <c r="CV4" s="212" t="s">
        <v>525</v>
      </c>
      <c r="CW4" s="212" t="s">
        <v>526</v>
      </c>
      <c r="CX4" s="44" t="s">
        <v>527</v>
      </c>
      <c r="CY4" s="78">
        <v>44196</v>
      </c>
      <c r="CZ4" s="215" t="s">
        <v>528</v>
      </c>
      <c r="DA4" s="212" t="s">
        <v>529</v>
      </c>
      <c r="DB4" s="44" t="s">
        <v>530</v>
      </c>
      <c r="DC4" s="44" t="s">
        <v>531</v>
      </c>
      <c r="DD4" s="44" t="s">
        <v>532</v>
      </c>
      <c r="DG4" s="213">
        <f>IF(ISNUMBER(SEARCH(#REF!,$DH$3:$DH$3334)),MAX($DG$1:DG2)+1,0)</f>
        <v>0</v>
      </c>
      <c r="DH4" s="212" t="s">
        <v>35585</v>
      </c>
      <c r="DI4" s="212"/>
      <c r="DJ4" s="212"/>
      <c r="DK4" s="213" t="str">
        <f>IFERROR(VLOOKUP(ROWS($DK$3:DK4),DG4:DH3335,2,0),"")</f>
        <v/>
      </c>
      <c r="DL4" s="44">
        <v>2</v>
      </c>
      <c r="DM4" s="44" t="s">
        <v>35582</v>
      </c>
      <c r="DN4" s="44" t="s">
        <v>35577</v>
      </c>
      <c r="DO4" s="212" t="s">
        <v>35583</v>
      </c>
      <c r="DP4" s="216" t="s">
        <v>35584</v>
      </c>
      <c r="DQ4" s="217" t="s">
        <v>35586</v>
      </c>
      <c r="DR4" s="44" t="s">
        <v>35587</v>
      </c>
      <c r="DS4" s="44" t="s">
        <v>35588</v>
      </c>
      <c r="DT4" s="44" t="s">
        <v>35589</v>
      </c>
      <c r="DU4" s="44" t="s">
        <v>35590</v>
      </c>
      <c r="DV4" s="44" t="s">
        <v>35591</v>
      </c>
      <c r="DW4" s="44"/>
      <c r="DX4" s="44"/>
      <c r="DY4" s="44"/>
      <c r="DZ4" s="44"/>
      <c r="EA4" s="44"/>
      <c r="EB4" s="44"/>
      <c r="EC4" s="44"/>
      <c r="ED4" s="44"/>
      <c r="EE4" s="44"/>
      <c r="EF4" s="44"/>
      <c r="EG4" s="44"/>
      <c r="EH4" s="44"/>
      <c r="EI4" s="44"/>
      <c r="EJ4" s="44"/>
      <c r="EK4" s="44"/>
      <c r="EL4" s="44"/>
      <c r="EM4" s="44"/>
      <c r="EN4" s="44"/>
      <c r="EO4" s="44"/>
      <c r="EP4" s="44"/>
    </row>
    <row r="5" spans="1:146" ht="15" customHeight="1">
      <c r="A5" s="104"/>
      <c r="B5" s="104"/>
      <c r="C5" s="277"/>
      <c r="D5" s="99"/>
      <c r="E5" s="273"/>
      <c r="F5" s="273"/>
      <c r="G5" s="273"/>
      <c r="H5" s="34"/>
      <c r="I5" s="270"/>
      <c r="J5" s="269"/>
      <c r="K5" s="269"/>
      <c r="L5" s="276"/>
      <c r="M5" s="44" t="str">
        <f t="shared" si="0"/>
        <v>_2018</v>
      </c>
      <c r="BV5" s="210" t="s">
        <v>170</v>
      </c>
      <c r="BW5" s="44" t="s">
        <v>50</v>
      </c>
      <c r="BX5" s="44" t="s">
        <v>56</v>
      </c>
      <c r="BY5" s="44" t="s">
        <v>59</v>
      </c>
      <c r="BZ5" s="45" t="s">
        <v>76</v>
      </c>
      <c r="CA5" s="207" t="s">
        <v>449</v>
      </c>
      <c r="CE5" s="212"/>
      <c r="CF5" s="213">
        <f>IF(ISNUMBER(SEARCH($H$2,$CG$3:$CG$3334)),MAX($CF$2:CF4)+1,0)</f>
        <v>3</v>
      </c>
      <c r="CG5" s="57" t="s">
        <v>37683</v>
      </c>
      <c r="CH5" s="212"/>
      <c r="CI5" s="212"/>
      <c r="CJ5" s="213" t="str">
        <f>IFERROR(VLOOKUP(ROWS($CJ$3:CJ5),CF5:$CG$3334,2,0),"")</f>
        <v>NPK</v>
      </c>
      <c r="CK5" s="212" t="s">
        <v>534</v>
      </c>
      <c r="CL5" s="212" t="s">
        <v>535</v>
      </c>
      <c r="CM5" s="78">
        <v>44561</v>
      </c>
      <c r="CN5" s="212" t="s">
        <v>536</v>
      </c>
      <c r="CO5" s="212" t="s">
        <v>537</v>
      </c>
      <c r="CP5" s="212" t="s">
        <v>538</v>
      </c>
      <c r="CQ5" s="212" t="s">
        <v>539</v>
      </c>
      <c r="CR5" s="212" t="s">
        <v>540</v>
      </c>
      <c r="CS5" s="44">
        <v>3</v>
      </c>
      <c r="CT5" s="44" t="s">
        <v>541</v>
      </c>
      <c r="CU5" s="214">
        <v>14204</v>
      </c>
      <c r="CV5" s="212" t="s">
        <v>542</v>
      </c>
      <c r="CW5" s="212" t="s">
        <v>543</v>
      </c>
      <c r="CX5" s="44" t="s">
        <v>544</v>
      </c>
      <c r="CY5" s="78">
        <v>44561</v>
      </c>
      <c r="CZ5" s="215" t="s">
        <v>545</v>
      </c>
      <c r="DA5" s="212" t="s">
        <v>546</v>
      </c>
      <c r="DB5" s="44" t="s">
        <v>547</v>
      </c>
      <c r="DC5" s="44" t="s">
        <v>548</v>
      </c>
      <c r="DD5" s="44" t="s">
        <v>532</v>
      </c>
      <c r="DG5" s="213">
        <f>IF(ISNUMBER(SEARCH(#REF!,$DH$3:$DH$3334)),MAX($DG$1:DG3)+1,0)</f>
        <v>0</v>
      </c>
      <c r="DH5" s="212" t="s">
        <v>35596</v>
      </c>
      <c r="DI5" s="212"/>
      <c r="DJ5" s="212"/>
      <c r="DK5" s="213" t="str">
        <f>IFERROR(VLOOKUP(ROWS($DK$3:DK5),DG5:DH3336,2,0),"")</f>
        <v/>
      </c>
      <c r="DL5" s="44">
        <v>3</v>
      </c>
      <c r="DM5" s="44" t="s">
        <v>35592</v>
      </c>
      <c r="DN5" s="44" t="s">
        <v>35593</v>
      </c>
      <c r="DO5" s="212" t="s">
        <v>35594</v>
      </c>
      <c r="DP5" s="212" t="s">
        <v>35595</v>
      </c>
      <c r="DQ5" s="217" t="s">
        <v>35597</v>
      </c>
      <c r="DR5" s="44" t="s">
        <v>35598</v>
      </c>
      <c r="DS5" s="44" t="s">
        <v>35599</v>
      </c>
      <c r="DT5" s="44" t="s">
        <v>35600</v>
      </c>
      <c r="DU5" s="44" t="s">
        <v>35601</v>
      </c>
      <c r="DV5" s="44" t="s">
        <v>35602</v>
      </c>
      <c r="DW5" s="44"/>
      <c r="DX5" s="44"/>
      <c r="DY5" s="44"/>
      <c r="DZ5" s="44"/>
      <c r="EA5" s="44"/>
      <c r="EB5" s="44"/>
      <c r="EC5" s="44"/>
      <c r="ED5" s="44"/>
      <c r="EE5" s="44"/>
      <c r="EF5" s="44"/>
      <c r="EG5" s="44"/>
      <c r="EH5" s="44"/>
      <c r="EI5" s="44"/>
      <c r="EJ5" s="44"/>
      <c r="EK5" s="44"/>
      <c r="EL5" s="44"/>
      <c r="EM5" s="44"/>
      <c r="EN5" s="44"/>
      <c r="EO5" s="44"/>
      <c r="EP5" s="44"/>
    </row>
    <row r="6" spans="1:146" ht="15" customHeight="1">
      <c r="A6" s="269"/>
      <c r="B6" s="269"/>
      <c r="C6" s="277"/>
      <c r="D6" s="99"/>
      <c r="E6" s="273"/>
      <c r="F6" s="273"/>
      <c r="G6" s="278"/>
      <c r="H6" s="34"/>
      <c r="I6" s="270"/>
      <c r="J6" s="269"/>
      <c r="K6" s="269"/>
      <c r="L6" s="276"/>
      <c r="M6" s="44" t="str">
        <f t="shared" si="0"/>
        <v>_2018</v>
      </c>
      <c r="BW6" s="44" t="s">
        <v>51</v>
      </c>
      <c r="BX6" s="44" t="s">
        <v>57</v>
      </c>
      <c r="BY6" s="44" t="s">
        <v>60</v>
      </c>
      <c r="BZ6" s="45" t="s">
        <v>77</v>
      </c>
      <c r="CA6" s="207" t="s">
        <v>450</v>
      </c>
      <c r="CE6" s="212"/>
      <c r="CF6" s="213">
        <f>IF(ISNUMBER(SEARCH($H$2,$CG$3:$CG$3334)),MAX($CF$2:CF5)+1,0)</f>
        <v>4</v>
      </c>
      <c r="CG6" s="57" t="s">
        <v>37684</v>
      </c>
      <c r="CH6" s="212"/>
      <c r="CI6" s="212"/>
      <c r="CJ6" s="213" t="str">
        <f>IFERROR(VLOOKUP(ROWS($CJ$3:CJ6),CF6:$CG$3334,2,0),"")</f>
        <v>Cornoletame</v>
      </c>
      <c r="CK6" s="212" t="s">
        <v>550</v>
      </c>
      <c r="CL6" s="212" t="s">
        <v>551</v>
      </c>
      <c r="CM6" s="78">
        <v>43585</v>
      </c>
      <c r="CN6" s="212" t="s">
        <v>552</v>
      </c>
      <c r="CO6" s="212" t="s">
        <v>553</v>
      </c>
      <c r="CP6" s="212" t="s">
        <v>554</v>
      </c>
      <c r="CQ6" s="212" t="s">
        <v>555</v>
      </c>
      <c r="CR6" s="212" t="s">
        <v>556</v>
      </c>
      <c r="CS6" s="44">
        <v>4</v>
      </c>
      <c r="CT6" s="44" t="s">
        <v>557</v>
      </c>
      <c r="CU6" s="214">
        <v>14720</v>
      </c>
      <c r="CV6" s="212" t="s">
        <v>558</v>
      </c>
      <c r="CW6" s="212" t="s">
        <v>559</v>
      </c>
      <c r="CX6" s="44" t="s">
        <v>560</v>
      </c>
      <c r="CY6" s="78">
        <v>43585</v>
      </c>
      <c r="CZ6" s="215" t="s">
        <v>528</v>
      </c>
      <c r="DA6" s="212" t="s">
        <v>561</v>
      </c>
      <c r="DB6" s="44" t="s">
        <v>511</v>
      </c>
      <c r="DC6" s="44" t="s">
        <v>562</v>
      </c>
      <c r="DD6" s="44" t="s">
        <v>563</v>
      </c>
      <c r="DG6" s="213">
        <f>IF(ISNUMBER(SEARCH(#REF!,$DH$3:$DH$3334)),MAX($DG$1:DG4)+1,0)</f>
        <v>0</v>
      </c>
      <c r="DH6" s="212" t="s">
        <v>35606</v>
      </c>
      <c r="DI6" s="212"/>
      <c r="DJ6" s="212"/>
      <c r="DK6" s="213" t="str">
        <f>IFERROR(VLOOKUP(ROWS($DK$3:DK6),DG6:DH3337,2,0),"")</f>
        <v/>
      </c>
      <c r="DL6" s="44">
        <v>4</v>
      </c>
      <c r="DM6" s="44" t="s">
        <v>35603</v>
      </c>
      <c r="DN6" s="44" t="s">
        <v>35593</v>
      </c>
      <c r="DO6" s="212" t="s">
        <v>35604</v>
      </c>
      <c r="DP6" s="212" t="s">
        <v>35605</v>
      </c>
      <c r="DQ6" s="44" t="s">
        <v>35607</v>
      </c>
      <c r="DR6" s="44" t="s">
        <v>35607</v>
      </c>
      <c r="DS6" s="44"/>
      <c r="DT6" s="44"/>
      <c r="DU6" s="44"/>
      <c r="DV6" s="44"/>
      <c r="DW6" s="44"/>
      <c r="DX6" s="44"/>
      <c r="DY6" s="44"/>
      <c r="DZ6" s="44"/>
      <c r="EA6" s="44"/>
      <c r="EB6" s="44"/>
      <c r="EC6" s="44"/>
      <c r="ED6" s="44"/>
      <c r="EE6" s="44"/>
      <c r="EF6" s="44"/>
      <c r="EG6" s="44"/>
      <c r="EH6" s="44"/>
      <c r="EI6" s="44"/>
      <c r="EJ6" s="44"/>
      <c r="EK6" s="44"/>
      <c r="EL6" s="44"/>
      <c r="EM6" s="44"/>
      <c r="EN6" s="44"/>
      <c r="EO6" s="44"/>
      <c r="EP6" s="44"/>
    </row>
    <row r="7" spans="1:146" ht="15" customHeight="1">
      <c r="A7" s="269"/>
      <c r="B7" s="269"/>
      <c r="C7" s="277"/>
      <c r="D7" s="99"/>
      <c r="E7" s="273"/>
      <c r="F7" s="273"/>
      <c r="G7" s="273"/>
      <c r="H7" s="34"/>
      <c r="I7" s="270"/>
      <c r="J7" s="269"/>
      <c r="K7" s="269"/>
      <c r="L7" s="276"/>
      <c r="M7" s="44" t="str">
        <f t="shared" si="0"/>
        <v>_2018</v>
      </c>
      <c r="BW7" s="44" t="s">
        <v>52</v>
      </c>
      <c r="BX7" s="44"/>
      <c r="BY7" s="44" t="s">
        <v>61</v>
      </c>
      <c r="BZ7" s="44"/>
      <c r="CA7" s="207" t="s">
        <v>37420</v>
      </c>
      <c r="CE7" s="212"/>
      <c r="CF7" s="213">
        <f>IF(ISNUMBER(SEARCH($H$2,$CG$3:$CG$3334)),MAX($CF$2:CF6)+1,0)</f>
        <v>5</v>
      </c>
      <c r="CG7" s="219" t="s">
        <v>37685</v>
      </c>
      <c r="CH7" s="212"/>
      <c r="CI7" s="212"/>
      <c r="CJ7" s="213" t="str">
        <f>IFERROR(VLOOKUP(ROWS($CJ$3:CJ7),CF7:$CG$3334,2,0),"")</f>
        <v>Cornosilice</v>
      </c>
      <c r="CK7" s="212" t="s">
        <v>565</v>
      </c>
      <c r="CL7" s="212" t="s">
        <v>566</v>
      </c>
      <c r="CM7" s="78">
        <v>44926</v>
      </c>
      <c r="CN7" s="212" t="s">
        <v>567</v>
      </c>
      <c r="CO7" s="212" t="s">
        <v>568</v>
      </c>
      <c r="CP7" s="212" t="s">
        <v>569</v>
      </c>
      <c r="CQ7" s="212" t="s">
        <v>570</v>
      </c>
      <c r="CR7" s="212" t="s">
        <v>571</v>
      </c>
      <c r="CS7" s="44">
        <v>5</v>
      </c>
      <c r="CT7" s="44" t="s">
        <v>572</v>
      </c>
      <c r="CU7" s="214">
        <v>14751</v>
      </c>
      <c r="CV7" s="212" t="s">
        <v>573</v>
      </c>
      <c r="CW7" s="212" t="s">
        <v>574</v>
      </c>
      <c r="CX7" s="44" t="s">
        <v>575</v>
      </c>
      <c r="CY7" s="78">
        <v>44926</v>
      </c>
      <c r="CZ7" s="215" t="s">
        <v>576</v>
      </c>
      <c r="DA7" s="212" t="s">
        <v>529</v>
      </c>
      <c r="DB7" s="44" t="s">
        <v>530</v>
      </c>
      <c r="DC7" s="44" t="s">
        <v>577</v>
      </c>
      <c r="DD7" s="44" t="s">
        <v>515</v>
      </c>
      <c r="DG7" s="213">
        <f>IF(ISNUMBER(SEARCH(#REF!,$DH$3:$DH$3334)),MAX($DG$1:DG5)+1,0)</f>
        <v>0</v>
      </c>
      <c r="DH7" s="212" t="s">
        <v>35610</v>
      </c>
      <c r="DI7" s="212"/>
      <c r="DJ7" s="212"/>
      <c r="DK7" s="213" t="str">
        <f>IFERROR(VLOOKUP(ROWS($DK$3:DK7),DG7:DH3338,2,0),"")</f>
        <v/>
      </c>
      <c r="DL7" s="44">
        <v>5</v>
      </c>
      <c r="DM7" s="44" t="s">
        <v>35603</v>
      </c>
      <c r="DN7" s="44" t="s">
        <v>35593</v>
      </c>
      <c r="DO7" s="212" t="s">
        <v>35608</v>
      </c>
      <c r="DP7" s="212" t="s">
        <v>35609</v>
      </c>
      <c r="DQ7" s="44" t="s">
        <v>35611</v>
      </c>
      <c r="DR7" s="44" t="s">
        <v>35611</v>
      </c>
      <c r="DS7" s="44"/>
      <c r="DT7" s="44"/>
      <c r="DU7" s="44"/>
      <c r="DV7" s="44"/>
      <c r="DW7" s="44"/>
      <c r="DX7" s="44"/>
      <c r="DY7" s="44"/>
      <c r="DZ7" s="44"/>
      <c r="EA7" s="44"/>
      <c r="EB7" s="44"/>
      <c r="EC7" s="44"/>
      <c r="ED7" s="44"/>
      <c r="EE7" s="44"/>
      <c r="EF7" s="44"/>
      <c r="EG7" s="44"/>
      <c r="EH7" s="44"/>
      <c r="EI7" s="44"/>
      <c r="EJ7" s="44"/>
      <c r="EK7" s="44"/>
      <c r="EL7" s="44"/>
      <c r="EM7" s="44"/>
      <c r="EN7" s="44"/>
      <c r="EO7" s="44"/>
      <c r="EP7" s="44"/>
    </row>
    <row r="8" spans="1:146" ht="15" customHeight="1">
      <c r="A8" s="104"/>
      <c r="B8" s="104"/>
      <c r="C8" s="277"/>
      <c r="D8" s="99"/>
      <c r="E8" s="273"/>
      <c r="F8" s="273"/>
      <c r="G8" s="273"/>
      <c r="H8" s="34"/>
      <c r="I8" s="270"/>
      <c r="J8" s="269"/>
      <c r="K8" s="269"/>
      <c r="L8" s="276"/>
      <c r="M8" s="44" t="str">
        <f t="shared" si="0"/>
        <v>_2018</v>
      </c>
      <c r="BW8" s="44" t="s">
        <v>53</v>
      </c>
      <c r="BX8" s="44"/>
      <c r="BY8" s="44"/>
      <c r="BZ8" s="44"/>
      <c r="CA8" s="57" t="s">
        <v>37419</v>
      </c>
      <c r="CE8" s="212"/>
      <c r="CF8" s="213">
        <f>IF(ISNUMBER(SEARCH($H$2,$CG$3:$CG$3334)),MAX($CF$2:CF7)+1,0)</f>
        <v>6</v>
      </c>
      <c r="CG8" s="219" t="s">
        <v>37686</v>
      </c>
      <c r="CH8" s="212"/>
      <c r="CI8" s="212"/>
      <c r="CJ8" s="213" t="str">
        <f>IFERROR(VLOOKUP(ROWS($CJ$3:CJ8),CF8:$CG$3334,2,0),"")</f>
        <v>Fladen</v>
      </c>
      <c r="CK8" s="212" t="s">
        <v>579</v>
      </c>
      <c r="CL8" s="212" t="s">
        <v>580</v>
      </c>
      <c r="CM8" s="78">
        <v>43515</v>
      </c>
      <c r="CN8" s="212" t="s">
        <v>581</v>
      </c>
      <c r="CO8" s="212" t="s">
        <v>582</v>
      </c>
      <c r="CP8" s="212" t="s">
        <v>583</v>
      </c>
      <c r="CQ8" s="212" t="s">
        <v>584</v>
      </c>
      <c r="CR8" s="212" t="s">
        <v>585</v>
      </c>
      <c r="CS8" s="44">
        <v>6</v>
      </c>
      <c r="CT8" s="44" t="s">
        <v>586</v>
      </c>
      <c r="CU8" s="214">
        <v>16921</v>
      </c>
      <c r="CV8" s="212" t="s">
        <v>587</v>
      </c>
      <c r="CW8" s="212" t="s">
        <v>559</v>
      </c>
      <c r="CX8" s="44" t="s">
        <v>560</v>
      </c>
      <c r="CY8" s="78">
        <v>43515</v>
      </c>
      <c r="CZ8" s="215" t="s">
        <v>511</v>
      </c>
      <c r="DA8" s="212" t="s">
        <v>561</v>
      </c>
      <c r="DB8" s="44" t="s">
        <v>530</v>
      </c>
      <c r="DC8" s="44" t="s">
        <v>588</v>
      </c>
      <c r="DD8" s="44" t="s">
        <v>532</v>
      </c>
      <c r="DG8" s="213">
        <f>IF(ISNUMBER(SEARCH(#REF!,$DH$3:$DH$3334)),MAX($DG$1:DG6)+1,0)</f>
        <v>0</v>
      </c>
      <c r="DH8" s="212" t="s">
        <v>35614</v>
      </c>
      <c r="DI8" s="212"/>
      <c r="DJ8" s="212"/>
      <c r="DK8" s="213" t="str">
        <f>IFERROR(VLOOKUP(ROWS($DK$3:DK8),DG8:DH3339,2,0),"")</f>
        <v/>
      </c>
      <c r="DL8" s="44">
        <v>6</v>
      </c>
      <c r="DM8" s="44" t="s">
        <v>35592</v>
      </c>
      <c r="DN8" s="44" t="s">
        <v>35593</v>
      </c>
      <c r="DO8" s="212" t="s">
        <v>35612</v>
      </c>
      <c r="DP8" s="212" t="s">
        <v>35613</v>
      </c>
      <c r="DQ8" s="44" t="s">
        <v>35615</v>
      </c>
      <c r="DR8" s="44" t="s">
        <v>35616</v>
      </c>
      <c r="DS8" s="44" t="s">
        <v>35617</v>
      </c>
      <c r="DT8" s="44" t="s">
        <v>35618</v>
      </c>
      <c r="DU8" s="44" t="s">
        <v>35619</v>
      </c>
      <c r="DV8" s="44" t="s">
        <v>35620</v>
      </c>
      <c r="DW8" s="44" t="s">
        <v>35621</v>
      </c>
      <c r="DX8" s="44" t="s">
        <v>35622</v>
      </c>
      <c r="DY8" s="44" t="s">
        <v>35623</v>
      </c>
      <c r="DZ8" s="44"/>
      <c r="EA8" s="44"/>
      <c r="EB8" s="44"/>
      <c r="EC8" s="44"/>
      <c r="ED8" s="44"/>
      <c r="EE8" s="44"/>
      <c r="EF8" s="44"/>
      <c r="EG8" s="44"/>
      <c r="EH8" s="44"/>
      <c r="EI8" s="44"/>
      <c r="EJ8" s="44"/>
      <c r="EK8" s="44"/>
      <c r="EL8" s="44"/>
      <c r="EM8" s="44"/>
      <c r="EN8" s="44"/>
      <c r="EO8" s="44"/>
      <c r="EP8" s="44"/>
    </row>
    <row r="9" spans="1:146" ht="15" customHeight="1">
      <c r="A9" s="104"/>
      <c r="B9" s="104"/>
      <c r="C9" s="277"/>
      <c r="D9" s="99"/>
      <c r="E9" s="273"/>
      <c r="F9" s="273"/>
      <c r="G9" s="273"/>
      <c r="H9" s="34"/>
      <c r="I9" s="270"/>
      <c r="J9" s="269"/>
      <c r="K9" s="269"/>
      <c r="L9" s="276"/>
      <c r="M9" s="44" t="str">
        <f t="shared" si="0"/>
        <v>_2018</v>
      </c>
      <c r="BW9" s="44" t="s">
        <v>54</v>
      </c>
      <c r="BX9" s="44"/>
      <c r="BY9" s="44"/>
      <c r="BZ9" s="44"/>
      <c r="CA9" s="207" t="s">
        <v>37421</v>
      </c>
      <c r="CE9" s="212"/>
      <c r="CF9" s="213">
        <f>IF(ISNUMBER(SEARCH($H$2,$CG$3:$CG$3334)),MAX($CF$2:CF8)+1,0)</f>
        <v>7</v>
      </c>
      <c r="CG9" s="219" t="s">
        <v>37687</v>
      </c>
      <c r="CH9" s="212"/>
      <c r="CI9" s="212"/>
      <c r="CJ9" s="213" t="str">
        <f>IFERROR(VLOOKUP(ROWS($CJ$3:CJ9),CF9:$CG$3334,2,0),"")</f>
        <v>Compost a file alterne</v>
      </c>
      <c r="CK9" s="212" t="s">
        <v>590</v>
      </c>
      <c r="CL9" s="212" t="s">
        <v>591</v>
      </c>
      <c r="CM9" s="78">
        <v>44804</v>
      </c>
      <c r="CN9" s="212" t="s">
        <v>592</v>
      </c>
      <c r="CO9" s="212" t="s">
        <v>593</v>
      </c>
      <c r="CP9" s="212" t="s">
        <v>594</v>
      </c>
      <c r="CQ9" s="212" t="s">
        <v>595</v>
      </c>
      <c r="CR9" s="212" t="s">
        <v>596</v>
      </c>
      <c r="CS9" s="44">
        <v>7</v>
      </c>
      <c r="CT9" s="44" t="s">
        <v>597</v>
      </c>
      <c r="CU9" s="214">
        <v>15779</v>
      </c>
      <c r="CV9" s="212" t="s">
        <v>598</v>
      </c>
      <c r="CW9" s="212" t="s">
        <v>599</v>
      </c>
      <c r="CX9" s="44" t="s">
        <v>600</v>
      </c>
      <c r="CY9" s="78">
        <v>44804</v>
      </c>
      <c r="CZ9" s="215" t="s">
        <v>601</v>
      </c>
      <c r="DA9" s="212" t="s">
        <v>529</v>
      </c>
      <c r="DB9" s="44" t="s">
        <v>530</v>
      </c>
      <c r="DC9" s="44" t="s">
        <v>602</v>
      </c>
      <c r="DD9" s="44" t="s">
        <v>563</v>
      </c>
      <c r="DG9" s="213">
        <f>IF(ISNUMBER(SEARCH(#REF!,$DH$3:$DH$3334)),MAX($DG$1:DG7)+1,0)</f>
        <v>0</v>
      </c>
      <c r="DH9" s="212" t="s">
        <v>35626</v>
      </c>
      <c r="DI9" s="212"/>
      <c r="DJ9" s="212"/>
      <c r="DK9" s="213" t="str">
        <f>IFERROR(VLOOKUP(ROWS($DK$3:DK9),DG9:DH3340,2,0),"")</f>
        <v/>
      </c>
      <c r="DL9" s="44">
        <v>7</v>
      </c>
      <c r="DM9" s="44" t="s">
        <v>35592</v>
      </c>
      <c r="DN9" s="44" t="s">
        <v>35593</v>
      </c>
      <c r="DO9" s="212" t="s">
        <v>35624</v>
      </c>
      <c r="DP9" s="216" t="s">
        <v>35625</v>
      </c>
      <c r="DQ9" s="217" t="s">
        <v>35627</v>
      </c>
      <c r="DR9" s="44" t="s">
        <v>35627</v>
      </c>
      <c r="DS9" s="44"/>
      <c r="DT9" s="44"/>
      <c r="DU9" s="44"/>
      <c r="DV9" s="44"/>
      <c r="DW9" s="44"/>
      <c r="DX9" s="44"/>
      <c r="DY9" s="44"/>
      <c r="DZ9" s="44"/>
      <c r="EA9" s="44"/>
      <c r="EB9" s="44"/>
      <c r="EC9" s="44"/>
      <c r="ED9" s="44"/>
      <c r="EE9" s="44"/>
      <c r="EF9" s="44"/>
      <c r="EG9" s="44"/>
      <c r="EH9" s="44"/>
      <c r="EI9" s="44"/>
      <c r="EJ9" s="44"/>
      <c r="EK9" s="44"/>
      <c r="EL9" s="44"/>
      <c r="EM9" s="44"/>
      <c r="EN9" s="44"/>
      <c r="EO9" s="44"/>
      <c r="EP9" s="44"/>
    </row>
    <row r="10" spans="1:146" ht="15" customHeight="1">
      <c r="A10" s="104"/>
      <c r="B10" s="104"/>
      <c r="C10" s="277"/>
      <c r="D10" s="99"/>
      <c r="E10" s="273"/>
      <c r="F10" s="273"/>
      <c r="G10" s="273"/>
      <c r="H10" s="34"/>
      <c r="I10" s="270"/>
      <c r="J10" s="269"/>
      <c r="K10" s="269"/>
      <c r="L10" s="276"/>
      <c r="M10" s="44" t="str">
        <f t="shared" si="0"/>
        <v>_2018</v>
      </c>
      <c r="BW10" s="44" t="s">
        <v>447</v>
      </c>
      <c r="BX10" s="44"/>
      <c r="BY10" s="44"/>
      <c r="BZ10" s="44"/>
      <c r="CA10" s="207" t="s">
        <v>37422</v>
      </c>
      <c r="CE10" s="212"/>
      <c r="CF10" s="213">
        <f>IF(ISNUMBER(SEARCH($H$2,$CG$3:$CG$3334)),MAX($CF$2:CF9)+1,0)</f>
        <v>8</v>
      </c>
      <c r="CG10" s="220" t="s">
        <v>603</v>
      </c>
      <c r="CH10" s="212"/>
      <c r="CI10" s="212"/>
      <c r="CJ10" s="213" t="str">
        <f>IFERROR(VLOOKUP(ROWS($CJ$3:CJ10),CF10:$CG$3334,2,0),"")</f>
        <v>ABINE_00008</v>
      </c>
      <c r="CK10" s="212" t="s">
        <v>604</v>
      </c>
      <c r="CL10" s="212" t="s">
        <v>605</v>
      </c>
      <c r="CM10" s="78">
        <v>43585</v>
      </c>
      <c r="CN10" s="212" t="s">
        <v>606</v>
      </c>
      <c r="CO10" s="212" t="s">
        <v>607</v>
      </c>
      <c r="CP10" s="212" t="s">
        <v>608</v>
      </c>
      <c r="CQ10" s="212" t="s">
        <v>609</v>
      </c>
      <c r="CR10" s="212" t="s">
        <v>610</v>
      </c>
      <c r="CS10" s="44">
        <v>8</v>
      </c>
      <c r="CT10" s="44" t="s">
        <v>611</v>
      </c>
      <c r="CU10" s="214">
        <v>16922</v>
      </c>
      <c r="CV10" s="212" t="s">
        <v>612</v>
      </c>
      <c r="CW10" s="212" t="s">
        <v>559</v>
      </c>
      <c r="CX10" s="44" t="s">
        <v>560</v>
      </c>
      <c r="CY10" s="78">
        <v>43585</v>
      </c>
      <c r="CZ10" s="215" t="s">
        <v>511</v>
      </c>
      <c r="DA10" s="212" t="s">
        <v>561</v>
      </c>
      <c r="DB10" s="44" t="s">
        <v>530</v>
      </c>
      <c r="DC10" s="44" t="s">
        <v>588</v>
      </c>
      <c r="DD10" s="44" t="s">
        <v>532</v>
      </c>
      <c r="DG10" s="213">
        <f>IF(ISNUMBER(SEARCH(#REF!,$DH$3:$DH$3334)),MAX($DG$1:DG8)+1,0)</f>
        <v>0</v>
      </c>
      <c r="DH10" s="212" t="s">
        <v>35629</v>
      </c>
      <c r="DI10" s="212"/>
      <c r="DJ10" s="212"/>
      <c r="DK10" s="213" t="str">
        <f>IFERROR(VLOOKUP(ROWS($DK$3:DK10),DG10:DH3341,2,0),"")</f>
        <v/>
      </c>
      <c r="DL10" s="44">
        <v>8</v>
      </c>
      <c r="DM10" s="44" t="s">
        <v>35592</v>
      </c>
      <c r="DN10" s="44" t="s">
        <v>35593</v>
      </c>
      <c r="DO10" s="212" t="s">
        <v>35624</v>
      </c>
      <c r="DP10" s="212" t="s">
        <v>35628</v>
      </c>
      <c r="DQ10" s="44" t="s">
        <v>35627</v>
      </c>
      <c r="DR10" s="44" t="s">
        <v>35627</v>
      </c>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row>
    <row r="11" spans="1:146" ht="15" customHeight="1">
      <c r="A11" s="269"/>
      <c r="B11" s="269"/>
      <c r="C11" s="277"/>
      <c r="D11" s="99"/>
      <c r="E11" s="273"/>
      <c r="F11" s="273"/>
      <c r="G11" s="273"/>
      <c r="H11" s="34"/>
      <c r="I11" s="270"/>
      <c r="J11" s="269"/>
      <c r="K11" s="269"/>
      <c r="L11" s="276"/>
      <c r="M11" s="44" t="str">
        <f t="shared" si="0"/>
        <v>_2018</v>
      </c>
      <c r="BW11" s="44" t="s">
        <v>446</v>
      </c>
      <c r="CA11" s="207" t="s">
        <v>37423</v>
      </c>
      <c r="CE11" s="212"/>
      <c r="CF11" s="213">
        <f>IF(ISNUMBER(SEARCH($H$2,$CG$3:$CG$3334)),MAX($CF$2:CF10)+1,0)</f>
        <v>9</v>
      </c>
      <c r="CG11" s="220" t="s">
        <v>613</v>
      </c>
      <c r="CH11" s="212"/>
      <c r="CI11" s="212"/>
      <c r="CJ11" s="213" t="str">
        <f>IFERROR(VLOOKUP(ROWS($CJ$3:CJ11),CF11:$CG$3334,2,0),"")</f>
        <v>ABION E_00009</v>
      </c>
      <c r="CK11" s="212" t="s">
        <v>614</v>
      </c>
      <c r="CL11" s="212" t="s">
        <v>615</v>
      </c>
      <c r="CM11" s="78">
        <v>42916</v>
      </c>
      <c r="CN11" s="212" t="s">
        <v>616</v>
      </c>
      <c r="CO11" s="212" t="s">
        <v>617</v>
      </c>
      <c r="CP11" s="212" t="s">
        <v>618</v>
      </c>
      <c r="CQ11" s="212" t="s">
        <v>619</v>
      </c>
      <c r="CR11" s="212" t="s">
        <v>620</v>
      </c>
      <c r="CS11" s="44">
        <v>9</v>
      </c>
      <c r="CT11" s="44" t="s">
        <v>621</v>
      </c>
      <c r="CU11" s="214">
        <v>12365</v>
      </c>
      <c r="CV11" s="212" t="s">
        <v>622</v>
      </c>
      <c r="CW11" s="212" t="s">
        <v>623</v>
      </c>
      <c r="CX11" s="44" t="s">
        <v>624</v>
      </c>
      <c r="CY11" s="78">
        <v>42916</v>
      </c>
      <c r="CZ11" s="215" t="s">
        <v>545</v>
      </c>
      <c r="DA11" s="212" t="s">
        <v>625</v>
      </c>
      <c r="DB11" s="44" t="s">
        <v>626</v>
      </c>
      <c r="DC11" s="44" t="s">
        <v>627</v>
      </c>
      <c r="DD11" s="44" t="s">
        <v>532</v>
      </c>
      <c r="DG11" s="213">
        <f>IF(ISNUMBER(SEARCH(#REF!,$DH$3:$DH$3334)),MAX($DG$1:DG9)+1,0)</f>
        <v>0</v>
      </c>
      <c r="DH11" s="212" t="s">
        <v>35632</v>
      </c>
      <c r="DI11" s="212"/>
      <c r="DJ11" s="212"/>
      <c r="DK11" s="213" t="str">
        <f>IFERROR(VLOOKUP(ROWS($DK$3:DK11),DG11:DH3342,2,0),"")</f>
        <v/>
      </c>
      <c r="DL11" s="44">
        <v>9</v>
      </c>
      <c r="DM11" s="44" t="s">
        <v>35592</v>
      </c>
      <c r="DN11" s="44" t="s">
        <v>35593</v>
      </c>
      <c r="DO11" s="212" t="s">
        <v>35630</v>
      </c>
      <c r="DP11" s="216" t="s">
        <v>35631</v>
      </c>
      <c r="DQ11" s="217" t="s">
        <v>35633</v>
      </c>
      <c r="DR11" s="44" t="s">
        <v>35633</v>
      </c>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row>
    <row r="12" spans="1:146" ht="15" customHeight="1">
      <c r="A12" s="269"/>
      <c r="B12" s="269"/>
      <c r="C12" s="277"/>
      <c r="D12" s="99"/>
      <c r="E12" s="273"/>
      <c r="F12" s="273"/>
      <c r="G12" s="273"/>
      <c r="H12" s="34"/>
      <c r="I12" s="270"/>
      <c r="J12" s="269"/>
      <c r="K12" s="269"/>
      <c r="L12" s="276"/>
      <c r="M12" s="44" t="str">
        <f t="shared" si="0"/>
        <v>_2018</v>
      </c>
      <c r="BW12" s="44" t="s">
        <v>448</v>
      </c>
      <c r="CA12" s="44"/>
      <c r="CE12" s="212"/>
      <c r="CF12" s="213">
        <f>IF(ISNUMBER(SEARCH($H$2,$CG$3:$CG$3334)),MAX($CF$2:CF11)+1,0)</f>
        <v>10</v>
      </c>
      <c r="CG12" s="220" t="s">
        <v>628</v>
      </c>
      <c r="CH12" s="212"/>
      <c r="CI12" s="212"/>
      <c r="CJ12" s="213" t="str">
        <f>IFERROR(VLOOKUP(ROWS($CJ$3:CJ12),CF12:$CG$3334,2,0),"")</f>
        <v>ABLE_00010</v>
      </c>
      <c r="CK12" s="212" t="s">
        <v>629</v>
      </c>
      <c r="CL12" s="212" t="s">
        <v>630</v>
      </c>
      <c r="CM12" s="78">
        <v>43585</v>
      </c>
      <c r="CN12" s="212" t="s">
        <v>631</v>
      </c>
      <c r="CO12" s="212" t="s">
        <v>632</v>
      </c>
      <c r="CP12" s="212" t="s">
        <v>633</v>
      </c>
      <c r="CQ12" s="212" t="s">
        <v>634</v>
      </c>
      <c r="CR12" s="212" t="s">
        <v>635</v>
      </c>
      <c r="CS12" s="44">
        <v>10</v>
      </c>
      <c r="CT12" s="44" t="s">
        <v>636</v>
      </c>
      <c r="CU12" s="214">
        <v>13159</v>
      </c>
      <c r="CV12" s="212" t="s">
        <v>637</v>
      </c>
      <c r="CW12" s="212" t="s">
        <v>638</v>
      </c>
      <c r="CX12" s="44" t="s">
        <v>639</v>
      </c>
      <c r="CY12" s="78">
        <v>43585</v>
      </c>
      <c r="CZ12" s="215" t="s">
        <v>640</v>
      </c>
      <c r="DA12" s="212" t="s">
        <v>529</v>
      </c>
      <c r="DB12" s="44" t="s">
        <v>641</v>
      </c>
      <c r="DC12" s="44" t="s">
        <v>642</v>
      </c>
      <c r="DD12" s="44" t="s">
        <v>563</v>
      </c>
      <c r="DG12" s="213">
        <f>IF(ISNUMBER(SEARCH(#REF!,$DH$3:$DH$3334)),MAX($DG$1:DG10)+1,0)</f>
        <v>0</v>
      </c>
      <c r="DH12" s="212" t="s">
        <v>35635</v>
      </c>
      <c r="DI12" s="212"/>
      <c r="DJ12" s="212"/>
      <c r="DK12" s="213" t="str">
        <f>IFERROR(VLOOKUP(ROWS($DK$3:DK12),DG12:DH3343,2,0),"")</f>
        <v/>
      </c>
      <c r="DL12" s="44">
        <v>10</v>
      </c>
      <c r="DM12" s="44" t="s">
        <v>35592</v>
      </c>
      <c r="DN12" s="44" t="s">
        <v>35593</v>
      </c>
      <c r="DO12" s="212" t="s">
        <v>35630</v>
      </c>
      <c r="DP12" s="216" t="s">
        <v>35634</v>
      </c>
      <c r="DQ12" s="217" t="s">
        <v>35633</v>
      </c>
      <c r="DR12" s="44" t="s">
        <v>35633</v>
      </c>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row>
    <row r="13" spans="1:146">
      <c r="A13" s="269"/>
      <c r="B13" s="269"/>
      <c r="C13" s="277"/>
      <c r="D13" s="99"/>
      <c r="E13" s="273"/>
      <c r="F13" s="273"/>
      <c r="G13" s="273"/>
      <c r="H13" s="34"/>
      <c r="I13" s="270"/>
      <c r="J13" s="269"/>
      <c r="K13" s="269"/>
      <c r="L13" s="276"/>
      <c r="M13" s="44" t="str">
        <f t="shared" si="0"/>
        <v>_2018</v>
      </c>
      <c r="BW13" s="44" t="s">
        <v>62</v>
      </c>
      <c r="CE13" s="212"/>
      <c r="CF13" s="213">
        <f>IF(ISNUMBER(SEARCH($H$2,$CG$3:$CG$3334)),MAX($CF$2:CF12)+1,0)</f>
        <v>11</v>
      </c>
      <c r="CG13" s="220" t="s">
        <v>643</v>
      </c>
      <c r="CH13" s="212"/>
      <c r="CI13" s="212"/>
      <c r="CJ13" s="213" t="str">
        <f>IFERROR(VLOOKUP(ROWS($CJ$3:CJ13),CF13:$CG$3334,2,0),"")</f>
        <v>ABOTRIL 500_00011</v>
      </c>
      <c r="CK13" s="212" t="s">
        <v>644</v>
      </c>
      <c r="CL13" s="212" t="s">
        <v>645</v>
      </c>
      <c r="CM13" s="78">
        <v>43039</v>
      </c>
      <c r="CN13" s="212" t="s">
        <v>646</v>
      </c>
      <c r="CO13" s="212" t="s">
        <v>647</v>
      </c>
      <c r="CP13" s="212" t="s">
        <v>648</v>
      </c>
      <c r="CQ13" s="212" t="s">
        <v>649</v>
      </c>
      <c r="CR13" s="212" t="s">
        <v>650</v>
      </c>
      <c r="CS13" s="44">
        <v>11</v>
      </c>
      <c r="CT13" s="44" t="s">
        <v>651</v>
      </c>
      <c r="CU13" s="214">
        <v>14857</v>
      </c>
      <c r="CV13" s="212" t="s">
        <v>652</v>
      </c>
      <c r="CW13" s="212" t="s">
        <v>653</v>
      </c>
      <c r="CX13" s="44" t="s">
        <v>654</v>
      </c>
      <c r="CY13" s="78">
        <v>43039</v>
      </c>
      <c r="CZ13" s="215" t="s">
        <v>576</v>
      </c>
      <c r="DA13" s="212" t="s">
        <v>512</v>
      </c>
      <c r="DB13" s="44" t="s">
        <v>655</v>
      </c>
      <c r="DC13" s="44" t="s">
        <v>656</v>
      </c>
      <c r="DD13" s="44" t="s">
        <v>532</v>
      </c>
      <c r="DG13" s="213">
        <f>IF(ISNUMBER(SEARCH(#REF!,$DH$3:$DH$3334)),MAX($DG$1:DG11)+1,0)</f>
        <v>0</v>
      </c>
      <c r="DH13" s="212" t="s">
        <v>35638</v>
      </c>
      <c r="DI13" s="212"/>
      <c r="DJ13" s="212"/>
      <c r="DK13" s="213" t="str">
        <f>IFERROR(VLOOKUP(ROWS($DK$3:DK13),DG13:DH3344,2,0),"")</f>
        <v/>
      </c>
      <c r="DL13" s="44">
        <v>11</v>
      </c>
      <c r="DM13" s="44" t="s">
        <v>35592</v>
      </c>
      <c r="DN13" s="44" t="s">
        <v>35593</v>
      </c>
      <c r="DO13" s="212" t="s">
        <v>35636</v>
      </c>
      <c r="DP13" s="212" t="s">
        <v>35637</v>
      </c>
      <c r="DQ13" s="217" t="s">
        <v>35639</v>
      </c>
      <c r="DR13" s="44" t="s">
        <v>35640</v>
      </c>
      <c r="DS13" s="44" t="s">
        <v>35641</v>
      </c>
      <c r="DT13" s="44" t="s">
        <v>35642</v>
      </c>
      <c r="DU13" s="44" t="s">
        <v>35643</v>
      </c>
      <c r="DV13" s="44" t="s">
        <v>35644</v>
      </c>
      <c r="DW13" s="44" t="s">
        <v>35645</v>
      </c>
      <c r="DX13" s="44" t="s">
        <v>35646</v>
      </c>
      <c r="DY13" s="44" t="s">
        <v>35647</v>
      </c>
      <c r="DZ13" s="44" t="s">
        <v>35648</v>
      </c>
      <c r="EA13" s="44" t="s">
        <v>35649</v>
      </c>
      <c r="EB13" s="44"/>
      <c r="EC13" s="44"/>
      <c r="ED13" s="44"/>
      <c r="EE13" s="44"/>
      <c r="EF13" s="44"/>
      <c r="EG13" s="44"/>
      <c r="EH13" s="44"/>
      <c r="EI13" s="44"/>
      <c r="EJ13" s="44"/>
      <c r="EK13" s="44"/>
      <c r="EL13" s="44"/>
      <c r="EM13" s="44"/>
      <c r="EN13" s="44"/>
      <c r="EO13" s="44"/>
      <c r="EP13" s="44"/>
    </row>
    <row r="14" spans="1:146">
      <c r="A14" s="104"/>
      <c r="B14" s="104"/>
      <c r="C14" s="277"/>
      <c r="D14" s="99"/>
      <c r="E14" s="273"/>
      <c r="F14" s="273"/>
      <c r="G14" s="273"/>
      <c r="H14" s="34"/>
      <c r="I14" s="270"/>
      <c r="J14" s="269"/>
      <c r="K14" s="269"/>
      <c r="L14" s="276"/>
      <c r="M14" s="44" t="str">
        <f t="shared" si="0"/>
        <v>_2018</v>
      </c>
      <c r="CE14" s="212"/>
      <c r="CF14" s="213">
        <f>IF(ISNUMBER(SEARCH($H$2,$CG$3:$CG$3334)),MAX($CF$2:CF13)+1,0)</f>
        <v>12</v>
      </c>
      <c r="CG14" s="220" t="s">
        <v>657</v>
      </c>
      <c r="CH14" s="212"/>
      <c r="CI14" s="212"/>
      <c r="CJ14" s="213" t="str">
        <f>IFERROR(VLOOKUP(ROWS($CJ$3:CJ14),CF14:$CG$3334,2,0),"")</f>
        <v>ACANTO_00012</v>
      </c>
      <c r="CK14" s="212" t="s">
        <v>658</v>
      </c>
      <c r="CL14" s="212" t="s">
        <v>659</v>
      </c>
      <c r="CM14" s="78">
        <v>43039</v>
      </c>
      <c r="CN14" s="212" t="s">
        <v>660</v>
      </c>
      <c r="CO14" s="212" t="s">
        <v>661</v>
      </c>
      <c r="CP14" s="212" t="s">
        <v>662</v>
      </c>
      <c r="CQ14" s="212" t="s">
        <v>663</v>
      </c>
      <c r="CR14" s="212" t="s">
        <v>664</v>
      </c>
      <c r="CS14" s="44">
        <v>12</v>
      </c>
      <c r="CT14" s="44" t="s">
        <v>665</v>
      </c>
      <c r="CU14" s="214">
        <v>14818</v>
      </c>
      <c r="CV14" s="212" t="s">
        <v>666</v>
      </c>
      <c r="CW14" s="212" t="s">
        <v>667</v>
      </c>
      <c r="CX14" s="44" t="s">
        <v>668</v>
      </c>
      <c r="CY14" s="78">
        <v>43039</v>
      </c>
      <c r="CZ14" s="215" t="s">
        <v>601</v>
      </c>
      <c r="DA14" s="212" t="s">
        <v>512</v>
      </c>
      <c r="DB14" s="44" t="s">
        <v>655</v>
      </c>
      <c r="DC14" s="44" t="s">
        <v>669</v>
      </c>
      <c r="DD14" s="44" t="s">
        <v>532</v>
      </c>
      <c r="DG14" s="213">
        <f>IF(ISNUMBER(SEARCH(#REF!,$DH$3:$DH$3334)),MAX($DG$1:DG12)+1,0)</f>
        <v>0</v>
      </c>
      <c r="DH14" s="212" t="s">
        <v>35652</v>
      </c>
      <c r="DI14" s="212"/>
      <c r="DJ14" s="212"/>
      <c r="DK14" s="213" t="str">
        <f>IFERROR(VLOOKUP(ROWS($DK$3:DK14),DG14:DH3345,2,0),"")</f>
        <v/>
      </c>
      <c r="DL14" s="44">
        <v>12</v>
      </c>
      <c r="DM14" s="44" t="s">
        <v>35592</v>
      </c>
      <c r="DN14" s="44" t="s">
        <v>35593</v>
      </c>
      <c r="DO14" s="212" t="s">
        <v>35650</v>
      </c>
      <c r="DP14" s="212" t="s">
        <v>35651</v>
      </c>
      <c r="DQ14" s="44" t="s">
        <v>35653</v>
      </c>
      <c r="DR14" s="44" t="s">
        <v>35653</v>
      </c>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row>
    <row r="15" spans="1:146">
      <c r="A15" s="104"/>
      <c r="B15" s="104"/>
      <c r="C15" s="277"/>
      <c r="D15" s="99"/>
      <c r="E15" s="273"/>
      <c r="F15" s="273"/>
      <c r="G15" s="273"/>
      <c r="H15" s="34"/>
      <c r="I15" s="270"/>
      <c r="J15" s="269"/>
      <c r="K15" s="269"/>
      <c r="L15" s="276"/>
      <c r="M15" s="44" t="str">
        <f t="shared" si="0"/>
        <v>_2018</v>
      </c>
      <c r="CE15" s="212"/>
      <c r="CF15" s="213">
        <f>IF(ISNUMBER(SEARCH($H$2,$CG$3:$CG$3334)),MAX($CF$2:CF14)+1,0)</f>
        <v>13</v>
      </c>
      <c r="CG15" s="220" t="s">
        <v>670</v>
      </c>
      <c r="CH15" s="212"/>
      <c r="CI15" s="212"/>
      <c r="CJ15" s="213" t="str">
        <f>IFERROR(VLOOKUP(ROWS($CJ$3:CJ15),CF15:$CG$3334,2,0),"")</f>
        <v>ACANTO PLUS_00013</v>
      </c>
      <c r="CK15" s="212" t="s">
        <v>671</v>
      </c>
      <c r="CL15" s="212" t="s">
        <v>672</v>
      </c>
      <c r="CM15" s="78">
        <v>43039</v>
      </c>
      <c r="CN15" s="212" t="s">
        <v>673</v>
      </c>
      <c r="CO15" s="212" t="s">
        <v>674</v>
      </c>
      <c r="CP15" s="212" t="s">
        <v>675</v>
      </c>
      <c r="CQ15" s="212" t="s">
        <v>676</v>
      </c>
      <c r="CR15" s="212" t="s">
        <v>677</v>
      </c>
      <c r="CS15" s="44">
        <v>13</v>
      </c>
      <c r="CT15" s="44" t="s">
        <v>678</v>
      </c>
      <c r="CU15" s="214">
        <v>16437</v>
      </c>
      <c r="CV15" s="212" t="s">
        <v>679</v>
      </c>
      <c r="CW15" s="212" t="s">
        <v>680</v>
      </c>
      <c r="CX15" s="44" t="s">
        <v>668</v>
      </c>
      <c r="CY15" s="78">
        <v>43039</v>
      </c>
      <c r="CZ15" s="215" t="s">
        <v>511</v>
      </c>
      <c r="DA15" s="212" t="s">
        <v>512</v>
      </c>
      <c r="DB15" s="44" t="s">
        <v>655</v>
      </c>
      <c r="DC15" s="44" t="s">
        <v>681</v>
      </c>
      <c r="DD15" s="44" t="s">
        <v>682</v>
      </c>
      <c r="DG15" s="213">
        <f>IF(ISNUMBER(SEARCH(#REF!,$DH$3:$DH$3334)),MAX($DG$1:DG13)+1,0)</f>
        <v>0</v>
      </c>
      <c r="DH15" s="212" t="s">
        <v>35656</v>
      </c>
      <c r="DI15" s="212"/>
      <c r="DJ15" s="212"/>
      <c r="DK15" s="213" t="str">
        <f>IFERROR(VLOOKUP(ROWS($DK$3:DK15),DG15:DH3346,2,0),"")</f>
        <v/>
      </c>
      <c r="DL15" s="44">
        <v>13</v>
      </c>
      <c r="DM15" s="44" t="s">
        <v>35592</v>
      </c>
      <c r="DN15" s="44" t="s">
        <v>35593</v>
      </c>
      <c r="DO15" s="212" t="s">
        <v>35654</v>
      </c>
      <c r="DP15" s="212" t="s">
        <v>35655</v>
      </c>
      <c r="DQ15" s="217" t="s">
        <v>35657</v>
      </c>
      <c r="DR15" s="44" t="s">
        <v>35658</v>
      </c>
      <c r="DS15" s="44" t="s">
        <v>35659</v>
      </c>
      <c r="DT15" s="44" t="s">
        <v>35660</v>
      </c>
      <c r="DU15" s="44" t="s">
        <v>35647</v>
      </c>
      <c r="DV15" s="44" t="s">
        <v>35661</v>
      </c>
      <c r="DW15" s="44" t="s">
        <v>35601</v>
      </c>
      <c r="DX15" s="44" t="s">
        <v>35662</v>
      </c>
      <c r="DY15" s="44" t="s">
        <v>35600</v>
      </c>
      <c r="DZ15" s="44" t="s">
        <v>35659</v>
      </c>
      <c r="EA15" s="44" t="s">
        <v>35663</v>
      </c>
      <c r="EB15" s="44" t="s">
        <v>35664</v>
      </c>
      <c r="EC15" s="44"/>
      <c r="ED15" s="44"/>
      <c r="EE15" s="44"/>
      <c r="EF15" s="44"/>
      <c r="EG15" s="44"/>
      <c r="EH15" s="44"/>
      <c r="EI15" s="44"/>
      <c r="EJ15" s="44"/>
      <c r="EK15" s="44"/>
      <c r="EL15" s="44"/>
      <c r="EM15" s="44"/>
      <c r="EN15" s="44"/>
      <c r="EO15" s="44"/>
      <c r="EP15" s="44"/>
    </row>
    <row r="16" spans="1:146">
      <c r="A16" s="104"/>
      <c r="B16" s="104"/>
      <c r="C16" s="277"/>
      <c r="D16" s="99"/>
      <c r="E16" s="273"/>
      <c r="F16" s="273"/>
      <c r="G16" s="273"/>
      <c r="H16" s="34"/>
      <c r="I16" s="270"/>
      <c r="J16" s="269"/>
      <c r="K16" s="269"/>
      <c r="L16" s="276"/>
      <c r="M16" s="44" t="str">
        <f t="shared" si="0"/>
        <v>_2018</v>
      </c>
      <c r="CE16" s="212"/>
      <c r="CF16" s="213">
        <f>IF(ISNUMBER(SEARCH($H$2,$CG$3:$CG$3334)),MAX($CF$2:CF15)+1,0)</f>
        <v>14</v>
      </c>
      <c r="CG16" s="220" t="s">
        <v>683</v>
      </c>
      <c r="CH16" s="212"/>
      <c r="CI16" s="212"/>
      <c r="CJ16" s="213" t="str">
        <f>IFERROR(VLOOKUP(ROWS($CJ$3:CJ16),CF16:$CG$3334,2,0),"")</f>
        <v>ACAROL NEW_00014</v>
      </c>
      <c r="CK16" s="212" t="s">
        <v>684</v>
      </c>
      <c r="CL16" s="212" t="s">
        <v>685</v>
      </c>
      <c r="CM16" s="78">
        <v>42947</v>
      </c>
      <c r="CN16" s="212" t="s">
        <v>686</v>
      </c>
      <c r="CO16" s="212" t="s">
        <v>687</v>
      </c>
      <c r="CP16" s="212" t="s">
        <v>688</v>
      </c>
      <c r="CQ16" s="212" t="s">
        <v>689</v>
      </c>
      <c r="CR16" s="212" t="s">
        <v>690</v>
      </c>
      <c r="CS16" s="44">
        <v>14</v>
      </c>
      <c r="CT16" s="44" t="s">
        <v>691</v>
      </c>
      <c r="CU16" s="214">
        <v>14924</v>
      </c>
      <c r="CV16" s="212" t="s">
        <v>692</v>
      </c>
      <c r="CW16" s="212" t="s">
        <v>693</v>
      </c>
      <c r="CX16" s="44" t="s">
        <v>694</v>
      </c>
      <c r="CY16" s="78">
        <v>42947</v>
      </c>
      <c r="CZ16" s="215" t="s">
        <v>601</v>
      </c>
      <c r="DA16" s="212" t="s">
        <v>695</v>
      </c>
      <c r="DB16" s="44" t="s">
        <v>655</v>
      </c>
      <c r="DC16" s="44" t="s">
        <v>696</v>
      </c>
      <c r="DD16" s="44" t="s">
        <v>532</v>
      </c>
      <c r="DG16" s="213">
        <f>IF(ISNUMBER(SEARCH(#REF!,$DH$3:$DH$3334)),MAX($DG$1:DG14)+1,0)</f>
        <v>0</v>
      </c>
      <c r="DH16" s="212" t="s">
        <v>35667</v>
      </c>
      <c r="DI16" s="212"/>
      <c r="DJ16" s="212"/>
      <c r="DK16" s="213" t="str">
        <f>IFERROR(VLOOKUP(ROWS($DK$3:DK16),DG16:DH3347,2,0),"")</f>
        <v/>
      </c>
      <c r="DL16" s="44">
        <v>14</v>
      </c>
      <c r="DM16" s="44" t="s">
        <v>35603</v>
      </c>
      <c r="DN16" s="44" t="s">
        <v>35593</v>
      </c>
      <c r="DO16" s="212" t="s">
        <v>35665</v>
      </c>
      <c r="DP16" s="212" t="s">
        <v>35666</v>
      </c>
      <c r="DQ16" s="44" t="s">
        <v>35668</v>
      </c>
      <c r="DR16" s="44" t="s">
        <v>35607</v>
      </c>
      <c r="DS16" s="44" t="s">
        <v>35669</v>
      </c>
      <c r="DT16" s="44" t="s">
        <v>35670</v>
      </c>
      <c r="DU16" s="44"/>
      <c r="DV16" s="44"/>
      <c r="DW16" s="44"/>
      <c r="DX16" s="44"/>
      <c r="DY16" s="44"/>
      <c r="DZ16" s="44"/>
      <c r="EA16" s="44"/>
      <c r="EB16" s="44"/>
      <c r="EC16" s="44"/>
      <c r="ED16" s="44"/>
      <c r="EE16" s="44"/>
      <c r="EF16" s="44"/>
      <c r="EG16" s="44"/>
      <c r="EH16" s="44"/>
      <c r="EI16" s="44"/>
      <c r="EJ16" s="44"/>
      <c r="EK16" s="44"/>
      <c r="EL16" s="44"/>
      <c r="EM16" s="44"/>
      <c r="EN16" s="44"/>
      <c r="EO16" s="44"/>
      <c r="EP16" s="44"/>
    </row>
    <row r="17" spans="1:146">
      <c r="A17" s="104"/>
      <c r="B17" s="104"/>
      <c r="C17" s="277"/>
      <c r="D17" s="99"/>
      <c r="E17" s="273"/>
      <c r="F17" s="273"/>
      <c r="G17" s="273"/>
      <c r="H17" s="285"/>
      <c r="I17" s="270"/>
      <c r="J17" s="269"/>
      <c r="K17" s="269"/>
      <c r="L17" s="269"/>
      <c r="M17" s="44" t="str">
        <f t="shared" si="0"/>
        <v>_2018</v>
      </c>
      <c r="CE17" s="212"/>
      <c r="CF17" s="213">
        <f>IF(ISNUMBER(SEARCH($H$2,$CG$3:$CG$3334)),MAX($CF$2:CF16)+1,0)</f>
        <v>15</v>
      </c>
      <c r="CG17" s="220" t="s">
        <v>697</v>
      </c>
      <c r="CH17" s="212"/>
      <c r="CI17" s="212"/>
      <c r="CJ17" s="213" t="str">
        <f>IFERROR(VLOOKUP(ROWS($CJ$3:CJ17),CF17:$CG$3334,2,0),"")</f>
        <v>ACASTA_00015</v>
      </c>
      <c r="CK17" s="212" t="s">
        <v>698</v>
      </c>
      <c r="CL17" s="212" t="s">
        <v>699</v>
      </c>
      <c r="CM17" s="78">
        <v>44408</v>
      </c>
      <c r="CN17" s="212" t="s">
        <v>700</v>
      </c>
      <c r="CO17" s="212" t="s">
        <v>701</v>
      </c>
      <c r="CP17" s="212" t="s">
        <v>702</v>
      </c>
      <c r="CQ17" s="212" t="s">
        <v>703</v>
      </c>
      <c r="CR17" s="212" t="s">
        <v>704</v>
      </c>
      <c r="CS17" s="44">
        <v>15</v>
      </c>
      <c r="CT17" s="44" t="s">
        <v>705</v>
      </c>
      <c r="CU17" s="214">
        <v>15468</v>
      </c>
      <c r="CV17" s="212" t="s">
        <v>706</v>
      </c>
      <c r="CW17" s="212" t="s">
        <v>707</v>
      </c>
      <c r="CX17" s="44" t="s">
        <v>708</v>
      </c>
      <c r="CY17" s="78">
        <v>44408</v>
      </c>
      <c r="CZ17" s="215" t="s">
        <v>601</v>
      </c>
      <c r="DA17" s="212" t="s">
        <v>512</v>
      </c>
      <c r="DB17" s="44" t="s">
        <v>655</v>
      </c>
      <c r="DC17" s="44" t="s">
        <v>709</v>
      </c>
      <c r="DD17" s="44" t="s">
        <v>532</v>
      </c>
      <c r="DG17" s="213">
        <f>IF(ISNUMBER(SEARCH(#REF!,$DH$3:$DH$3334)),MAX($DG$1:DG15)+1,0)</f>
        <v>0</v>
      </c>
      <c r="DH17" s="212" t="s">
        <v>35673</v>
      </c>
      <c r="DI17" s="212"/>
      <c r="DJ17" s="212"/>
      <c r="DK17" s="213" t="str">
        <f>IFERROR(VLOOKUP(ROWS($DK$3:DK17),DG17:DH3348,2,0),"")</f>
        <v/>
      </c>
      <c r="DL17" s="44">
        <v>15</v>
      </c>
      <c r="DM17" s="44" t="s">
        <v>35603</v>
      </c>
      <c r="DN17" s="44" t="s">
        <v>35593</v>
      </c>
      <c r="DO17" s="212" t="s">
        <v>35671</v>
      </c>
      <c r="DP17" s="212" t="s">
        <v>35672</v>
      </c>
      <c r="DQ17" s="44" t="s">
        <v>35674</v>
      </c>
      <c r="DR17" s="44" t="s">
        <v>35675</v>
      </c>
      <c r="DS17" s="44" t="s">
        <v>35676</v>
      </c>
      <c r="DT17" s="44" t="s">
        <v>35677</v>
      </c>
      <c r="DU17" s="44"/>
      <c r="DV17" s="44"/>
      <c r="DW17" s="44"/>
      <c r="DX17" s="44"/>
      <c r="DY17" s="44"/>
      <c r="DZ17" s="44"/>
      <c r="EA17" s="44"/>
      <c r="EB17" s="44"/>
      <c r="EC17" s="44"/>
      <c r="ED17" s="44"/>
      <c r="EE17" s="44"/>
      <c r="EF17" s="44"/>
      <c r="EG17" s="44"/>
      <c r="EH17" s="44"/>
      <c r="EI17" s="44"/>
      <c r="EJ17" s="44"/>
      <c r="EK17" s="44"/>
      <c r="EL17" s="44"/>
      <c r="EM17" s="44"/>
      <c r="EN17" s="44"/>
      <c r="EO17" s="44"/>
      <c r="EP17" s="44"/>
    </row>
    <row r="18" spans="1:146">
      <c r="A18" s="104"/>
      <c r="B18" s="104"/>
      <c r="C18" s="277"/>
      <c r="D18" s="99"/>
      <c r="E18" s="273"/>
      <c r="F18" s="273"/>
      <c r="G18" s="273"/>
      <c r="H18" s="34"/>
      <c r="I18" s="270"/>
      <c r="J18" s="269"/>
      <c r="K18" s="269"/>
      <c r="L18" s="269"/>
      <c r="M18" s="44" t="str">
        <f t="shared" si="0"/>
        <v>_2018</v>
      </c>
      <c r="CE18" s="212"/>
      <c r="CF18" s="213">
        <f>IF(ISNUMBER(SEARCH($H$2,$CG$3:$CG$3334)),MAX($CF$2:CF17)+1,0)</f>
        <v>16</v>
      </c>
      <c r="CG18" s="220" t="s">
        <v>710</v>
      </c>
      <c r="CH18" s="212"/>
      <c r="CI18" s="212"/>
      <c r="CJ18" s="213" t="str">
        <f>IFERROR(VLOOKUP(ROWS($CJ$3:CJ18),CF18:$CG$3334,2,0),"")</f>
        <v>ACCEL 40 SG_00016</v>
      </c>
      <c r="CK18" s="212" t="s">
        <v>711</v>
      </c>
      <c r="CL18" s="212" t="s">
        <v>712</v>
      </c>
      <c r="CM18" s="78">
        <v>44074</v>
      </c>
      <c r="CN18" s="212" t="s">
        <v>713</v>
      </c>
      <c r="CO18" s="212" t="s">
        <v>714</v>
      </c>
      <c r="CP18" s="212" t="s">
        <v>715</v>
      </c>
      <c r="CQ18" s="212" t="s">
        <v>716</v>
      </c>
      <c r="CR18" s="212" t="s">
        <v>717</v>
      </c>
      <c r="CS18" s="44">
        <v>16</v>
      </c>
      <c r="CT18" s="44" t="s">
        <v>718</v>
      </c>
      <c r="CU18" s="214">
        <v>14663</v>
      </c>
      <c r="CV18" s="212" t="s">
        <v>719</v>
      </c>
      <c r="CW18" s="212" t="s">
        <v>720</v>
      </c>
      <c r="CX18" s="44" t="s">
        <v>721</v>
      </c>
      <c r="CY18" s="78">
        <v>44074</v>
      </c>
      <c r="CZ18" s="215" t="s">
        <v>545</v>
      </c>
      <c r="DA18" s="212" t="s">
        <v>546</v>
      </c>
      <c r="DB18" s="44" t="s">
        <v>722</v>
      </c>
      <c r="DC18" s="44" t="s">
        <v>723</v>
      </c>
      <c r="DD18" s="44" t="s">
        <v>532</v>
      </c>
      <c r="DG18" s="213">
        <f>IF(ISNUMBER(SEARCH(#REF!,$DH$3:$DH$3334)),MAX($DG$1:DG16)+1,0)</f>
        <v>0</v>
      </c>
      <c r="DH18" s="212" t="s">
        <v>35680</v>
      </c>
      <c r="DI18" s="212"/>
      <c r="DJ18" s="212"/>
      <c r="DK18" s="213" t="str">
        <f>IFERROR(VLOOKUP(ROWS($DK$3:DK18),DG18:DH3349,2,0),"")</f>
        <v/>
      </c>
      <c r="DL18" s="44">
        <v>16</v>
      </c>
      <c r="DM18" s="44" t="s">
        <v>35592</v>
      </c>
      <c r="DN18" s="44" t="s">
        <v>35593</v>
      </c>
      <c r="DO18" s="212" t="s">
        <v>35678</v>
      </c>
      <c r="DP18" s="212" t="s">
        <v>35679</v>
      </c>
      <c r="DQ18" s="44" t="s">
        <v>35681</v>
      </c>
      <c r="DR18" s="44" t="s">
        <v>35681</v>
      </c>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row>
    <row r="19" spans="1:146" ht="15.75">
      <c r="A19" s="104"/>
      <c r="B19" s="104"/>
      <c r="C19" s="277"/>
      <c r="D19" s="99"/>
      <c r="E19" s="273"/>
      <c r="F19" s="273"/>
      <c r="G19" s="273"/>
      <c r="H19" s="34"/>
      <c r="I19" s="270"/>
      <c r="J19" s="269"/>
      <c r="K19" s="269"/>
      <c r="L19" s="269"/>
      <c r="M19" s="44" t="str">
        <f t="shared" si="0"/>
        <v>_2018</v>
      </c>
      <c r="CE19" s="212"/>
      <c r="CF19" s="213">
        <f>IF(ISNUMBER(SEARCH($H$2,$CG$3:$CG$3334)),MAX($CF$2:CF18)+1,0)</f>
        <v>17</v>
      </c>
      <c r="CG19" s="220" t="s">
        <v>724</v>
      </c>
      <c r="CH19" s="212"/>
      <c r="CI19" s="212"/>
      <c r="CJ19" s="213" t="str">
        <f>IFERROR(VLOOKUP(ROWS($CJ$3:CJ19),CF19:$CG$3334,2,0),"")</f>
        <v>ACCLAIM_00017</v>
      </c>
      <c r="CK19" s="212" t="s">
        <v>725</v>
      </c>
      <c r="CL19" s="212" t="s">
        <v>726</v>
      </c>
      <c r="CM19" s="78">
        <v>43465</v>
      </c>
      <c r="CN19" s="212" t="s">
        <v>727</v>
      </c>
      <c r="CO19" s="212" t="s">
        <v>728</v>
      </c>
      <c r="CP19" s="212" t="s">
        <v>729</v>
      </c>
      <c r="CQ19" s="212" t="s">
        <v>730</v>
      </c>
      <c r="CR19" s="212" t="s">
        <v>731</v>
      </c>
      <c r="CS19" s="44">
        <v>17</v>
      </c>
      <c r="CT19" s="44" t="s">
        <v>732</v>
      </c>
      <c r="CU19" s="214">
        <v>15103</v>
      </c>
      <c r="CV19" s="212" t="s">
        <v>733</v>
      </c>
      <c r="CW19" s="212" t="s">
        <v>734</v>
      </c>
      <c r="CX19" s="44" t="s">
        <v>735</v>
      </c>
      <c r="CY19" s="78">
        <v>43465</v>
      </c>
      <c r="CZ19" s="215" t="s">
        <v>736</v>
      </c>
      <c r="DA19" s="212" t="s">
        <v>737</v>
      </c>
      <c r="DB19" s="44" t="s">
        <v>530</v>
      </c>
      <c r="DC19" s="44" t="s">
        <v>738</v>
      </c>
      <c r="DD19" s="44" t="s">
        <v>532</v>
      </c>
      <c r="DG19" s="213">
        <f>IF(ISNUMBER(SEARCH(#REF!,$DH$3:$DH$3334)),MAX($DG$1:DG17)+1,0)</f>
        <v>0</v>
      </c>
      <c r="DH19" s="212" t="s">
        <v>35684</v>
      </c>
      <c r="DI19" s="212"/>
      <c r="DJ19" s="212"/>
      <c r="DK19" s="213" t="str">
        <f>IFERROR(VLOOKUP(ROWS($DK$3:DK19),DG19:DH3350,2,0),"")</f>
        <v/>
      </c>
      <c r="DL19" s="44">
        <v>17</v>
      </c>
      <c r="DM19" s="44" t="s">
        <v>35592</v>
      </c>
      <c r="DN19" s="44" t="s">
        <v>35593</v>
      </c>
      <c r="DO19" s="212" t="s">
        <v>35682</v>
      </c>
      <c r="DP19" s="216" t="s">
        <v>35683</v>
      </c>
      <c r="DQ19" s="217" t="s">
        <v>35685</v>
      </c>
      <c r="DR19" s="44" t="s">
        <v>35685</v>
      </c>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row>
    <row r="20" spans="1:146" ht="15.75">
      <c r="A20" s="104"/>
      <c r="B20" s="104"/>
      <c r="C20" s="277"/>
      <c r="D20" s="99"/>
      <c r="E20" s="273"/>
      <c r="F20" s="273"/>
      <c r="G20" s="273"/>
      <c r="H20" s="34"/>
      <c r="I20" s="270"/>
      <c r="J20" s="269"/>
      <c r="K20" s="269"/>
      <c r="L20" s="269"/>
      <c r="M20" s="44" t="str">
        <f t="shared" si="0"/>
        <v>_2018</v>
      </c>
      <c r="CE20" s="212"/>
      <c r="CF20" s="213">
        <f>IF(ISNUMBER(SEARCH($H$2,$CG$3:$CG$3334)),MAX($CF$2:CF19)+1,0)</f>
        <v>18</v>
      </c>
      <c r="CG20" s="220" t="s">
        <v>739</v>
      </c>
      <c r="CH20" s="212"/>
      <c r="CI20" s="212"/>
      <c r="CJ20" s="213" t="str">
        <f>IFERROR(VLOOKUP(ROWS($CJ$3:CJ20),CF20:$CG$3334,2,0),"")</f>
        <v>ACCORD_00018</v>
      </c>
      <c r="CK20" s="212" t="s">
        <v>740</v>
      </c>
      <c r="CL20" s="212" t="s">
        <v>741</v>
      </c>
      <c r="CM20" s="78">
        <v>43708</v>
      </c>
      <c r="CN20" s="212" t="s">
        <v>742</v>
      </c>
      <c r="CO20" s="212" t="s">
        <v>743</v>
      </c>
      <c r="CP20" s="212" t="s">
        <v>744</v>
      </c>
      <c r="CQ20" s="212" t="s">
        <v>745</v>
      </c>
      <c r="CR20" s="212" t="s">
        <v>746</v>
      </c>
      <c r="CS20" s="44">
        <v>18</v>
      </c>
      <c r="CT20" s="44" t="s">
        <v>747</v>
      </c>
      <c r="CU20" s="214">
        <v>15654</v>
      </c>
      <c r="CV20" s="212" t="s">
        <v>748</v>
      </c>
      <c r="CW20" s="212" t="s">
        <v>749</v>
      </c>
      <c r="CX20" s="44" t="s">
        <v>654</v>
      </c>
      <c r="CY20" s="78">
        <v>43708</v>
      </c>
      <c r="CZ20" s="215" t="s">
        <v>576</v>
      </c>
      <c r="DA20" s="212" t="s">
        <v>512</v>
      </c>
      <c r="DB20" s="44" t="s">
        <v>641</v>
      </c>
      <c r="DC20" s="44" t="s">
        <v>750</v>
      </c>
      <c r="DD20" s="44" t="s">
        <v>532</v>
      </c>
      <c r="DG20" s="213">
        <f>IF(ISNUMBER(SEARCH(#REF!,$DH$3:$DH$3334)),MAX($DG$1:DG18)+1,0)</f>
        <v>0</v>
      </c>
      <c r="DH20" s="212" t="s">
        <v>35688</v>
      </c>
      <c r="DI20" s="212"/>
      <c r="DJ20" s="212"/>
      <c r="DK20" s="213" t="str">
        <f>IFERROR(VLOOKUP(ROWS($DK$3:DK20),DG20:DH3351,2,0),"")</f>
        <v/>
      </c>
      <c r="DL20" s="44">
        <v>18</v>
      </c>
      <c r="DM20" s="44" t="s">
        <v>35592</v>
      </c>
      <c r="DN20" s="44" t="s">
        <v>35593</v>
      </c>
      <c r="DO20" s="212" t="s">
        <v>35686</v>
      </c>
      <c r="DP20" s="216" t="s">
        <v>35687</v>
      </c>
      <c r="DQ20" s="217" t="s">
        <v>35689</v>
      </c>
      <c r="DR20" s="44" t="s">
        <v>35689</v>
      </c>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row>
    <row r="21" spans="1:146">
      <c r="A21" s="104"/>
      <c r="B21" s="104"/>
      <c r="C21" s="277"/>
      <c r="D21" s="99"/>
      <c r="E21" s="273"/>
      <c r="F21" s="273"/>
      <c r="G21" s="273"/>
      <c r="H21" s="34"/>
      <c r="I21" s="270"/>
      <c r="J21" s="269"/>
      <c r="K21" s="269"/>
      <c r="L21" s="269"/>
      <c r="M21" s="44" t="str">
        <f t="shared" si="0"/>
        <v>_2018</v>
      </c>
      <c r="CE21" s="212"/>
      <c r="CF21" s="213">
        <f>IF(ISNUMBER(SEARCH($H$2,$CG$3:$CG$3334)),MAX($CF$2:CF20)+1,0)</f>
        <v>19</v>
      </c>
      <c r="CG21" s="220" t="s">
        <v>751</v>
      </c>
      <c r="CH21" s="212"/>
      <c r="CI21" s="212"/>
      <c r="CJ21" s="213" t="str">
        <f>IFERROR(VLOOKUP(ROWS($CJ$3:CJ21),CF21:$CG$3334,2,0),"")</f>
        <v>ACRAMITE 480 SC_00019</v>
      </c>
      <c r="CK21" s="212" t="s">
        <v>752</v>
      </c>
      <c r="CL21" s="212" t="s">
        <v>753</v>
      </c>
      <c r="CM21" s="78">
        <v>42947</v>
      </c>
      <c r="CN21" s="212" t="s">
        <v>754</v>
      </c>
      <c r="CO21" s="212" t="s">
        <v>755</v>
      </c>
      <c r="CP21" s="212" t="s">
        <v>756</v>
      </c>
      <c r="CQ21" s="212" t="s">
        <v>757</v>
      </c>
      <c r="CR21" s="212" t="s">
        <v>758</v>
      </c>
      <c r="CS21" s="44">
        <v>19</v>
      </c>
      <c r="CT21" s="44" t="s">
        <v>759</v>
      </c>
      <c r="CU21" s="214">
        <v>13639</v>
      </c>
      <c r="CV21" s="212" t="s">
        <v>760</v>
      </c>
      <c r="CW21" s="212" t="s">
        <v>761</v>
      </c>
      <c r="CX21" s="44" t="s">
        <v>762</v>
      </c>
      <c r="CY21" s="78">
        <v>42947</v>
      </c>
      <c r="CZ21" s="215" t="s">
        <v>763</v>
      </c>
      <c r="DA21" s="212" t="s">
        <v>695</v>
      </c>
      <c r="DB21" s="44" t="s">
        <v>655</v>
      </c>
      <c r="DC21" s="44" t="s">
        <v>764</v>
      </c>
      <c r="DD21" s="44" t="s">
        <v>532</v>
      </c>
      <c r="DG21" s="213">
        <f>IF(ISNUMBER(SEARCH(#REF!,$DH$3:$DH$3334)),MAX($DG$1:DG19)+1,0)</f>
        <v>0</v>
      </c>
      <c r="DH21" s="212" t="s">
        <v>35693</v>
      </c>
      <c r="DI21" s="212"/>
      <c r="DJ21" s="212"/>
      <c r="DK21" s="213" t="str">
        <f>IFERROR(VLOOKUP(ROWS($DK$3:DK21),DG21:DH3352,2,0),"")</f>
        <v/>
      </c>
      <c r="DL21" s="44">
        <v>19</v>
      </c>
      <c r="DM21" s="44" t="s">
        <v>35592</v>
      </c>
      <c r="DN21" s="44" t="s">
        <v>35690</v>
      </c>
      <c r="DO21" s="212" t="s">
        <v>35691</v>
      </c>
      <c r="DP21" s="212" t="s">
        <v>35692</v>
      </c>
      <c r="DQ21" s="44" t="s">
        <v>35694</v>
      </c>
      <c r="DR21" s="44" t="s">
        <v>35694</v>
      </c>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row>
    <row r="22" spans="1:146" ht="15.75">
      <c r="A22" s="104"/>
      <c r="B22" s="104"/>
      <c r="C22" s="277"/>
      <c r="D22" s="99"/>
      <c r="E22" s="273"/>
      <c r="F22" s="273"/>
      <c r="G22" s="273"/>
      <c r="H22" s="34"/>
      <c r="I22" s="270"/>
      <c r="J22" s="269"/>
      <c r="K22" s="269"/>
      <c r="L22" s="269"/>
      <c r="M22" s="44" t="str">
        <f t="shared" si="0"/>
        <v>_2018</v>
      </c>
      <c r="CE22" s="212"/>
      <c r="CF22" s="213">
        <f>IF(ISNUMBER(SEARCH($H$2,$CG$3:$CG$3334)),MAX($CF$2:CF21)+1,0)</f>
        <v>20</v>
      </c>
      <c r="CG22" s="220" t="s">
        <v>765</v>
      </c>
      <c r="CH22" s="212"/>
      <c r="CI22" s="212"/>
      <c r="CJ22" s="213" t="str">
        <f>IFERROR(VLOOKUP(ROWS($CJ$3:CJ22),CF22:$CG$3334,2,0),"")</f>
        <v>ACRIATE FLO_00020</v>
      </c>
      <c r="CK22" s="212" t="s">
        <v>766</v>
      </c>
      <c r="CL22" s="212" t="s">
        <v>767</v>
      </c>
      <c r="CM22" s="78">
        <v>44561</v>
      </c>
      <c r="CN22" s="212" t="s">
        <v>768</v>
      </c>
      <c r="CO22" s="212" t="s">
        <v>769</v>
      </c>
      <c r="CP22" s="212" t="s">
        <v>770</v>
      </c>
      <c r="CQ22" s="212" t="s">
        <v>771</v>
      </c>
      <c r="CR22" s="212" t="s">
        <v>772</v>
      </c>
      <c r="CS22" s="44">
        <v>20</v>
      </c>
      <c r="CT22" s="44" t="s">
        <v>773</v>
      </c>
      <c r="CU22" s="214">
        <v>15504</v>
      </c>
      <c r="CV22" s="212" t="s">
        <v>774</v>
      </c>
      <c r="CW22" s="212" t="s">
        <v>775</v>
      </c>
      <c r="CX22" s="44" t="s">
        <v>776</v>
      </c>
      <c r="CY22" s="78">
        <v>44561</v>
      </c>
      <c r="CZ22" s="215" t="s">
        <v>601</v>
      </c>
      <c r="DA22" s="212" t="s">
        <v>561</v>
      </c>
      <c r="DB22" s="44" t="s">
        <v>626</v>
      </c>
      <c r="DC22" s="44" t="s">
        <v>777</v>
      </c>
      <c r="DD22" s="44" t="s">
        <v>532</v>
      </c>
      <c r="DG22" s="213">
        <f>IF(ISNUMBER(SEARCH(#REF!,$DH$3:$DH$3334)),MAX($DG$1:DG20)+1,0)</f>
        <v>0</v>
      </c>
      <c r="DH22" s="212" t="s">
        <v>35698</v>
      </c>
      <c r="DI22" s="212"/>
      <c r="DJ22" s="212"/>
      <c r="DK22" s="213" t="str">
        <f>IFERROR(VLOOKUP(ROWS($DK$3:DK22),DG22:DH3353,2,0),"")</f>
        <v/>
      </c>
      <c r="DL22" s="44">
        <v>20</v>
      </c>
      <c r="DM22" s="44" t="s">
        <v>35603</v>
      </c>
      <c r="DN22" s="44" t="s">
        <v>35695</v>
      </c>
      <c r="DO22" s="212" t="s">
        <v>35696</v>
      </c>
      <c r="DP22" s="216" t="s">
        <v>35697</v>
      </c>
      <c r="DQ22" s="217" t="s">
        <v>35699</v>
      </c>
      <c r="DR22" s="44" t="s">
        <v>35689</v>
      </c>
      <c r="DS22" s="44" t="s">
        <v>35664</v>
      </c>
      <c r="DT22" s="44" t="s">
        <v>35700</v>
      </c>
      <c r="DU22" s="44"/>
      <c r="DV22" s="44"/>
      <c r="DW22" s="44"/>
      <c r="DX22" s="44"/>
      <c r="DY22" s="44"/>
      <c r="DZ22" s="44"/>
      <c r="EA22" s="44"/>
      <c r="EB22" s="44"/>
      <c r="EC22" s="44"/>
      <c r="ED22" s="44"/>
      <c r="EE22" s="44"/>
      <c r="EF22" s="44"/>
      <c r="EG22" s="44"/>
      <c r="EH22" s="44"/>
      <c r="EI22" s="44"/>
      <c r="EJ22" s="44"/>
      <c r="EK22" s="44"/>
      <c r="EL22" s="44"/>
      <c r="EM22" s="44"/>
      <c r="EN22" s="44"/>
      <c r="EO22" s="44"/>
      <c r="EP22" s="44"/>
    </row>
    <row r="23" spans="1:146">
      <c r="A23" s="104"/>
      <c r="B23" s="104"/>
      <c r="C23" s="286"/>
      <c r="D23" s="283"/>
      <c r="E23" s="273"/>
      <c r="F23" s="273"/>
      <c r="G23" s="278"/>
      <c r="H23" s="104"/>
      <c r="I23" s="270"/>
      <c r="J23" s="269"/>
      <c r="K23" s="269"/>
      <c r="L23" s="104"/>
      <c r="M23" s="44" t="str">
        <f t="shared" si="0"/>
        <v>_2018</v>
      </c>
      <c r="CE23" s="212"/>
      <c r="CF23" s="213">
        <f>IF(ISNUMBER(SEARCH($H$2,$CG$3:$CG$3334)),MAX($CF$2:CF22)+1,0)</f>
        <v>21</v>
      </c>
      <c r="CG23" s="220" t="s">
        <v>778</v>
      </c>
      <c r="CH23" s="212"/>
      <c r="CI23" s="212"/>
      <c r="CJ23" s="213" t="str">
        <f>IFERROR(VLOOKUP(ROWS($CJ$3:CJ23),CF23:$CG$3334,2,0),"")</f>
        <v>ACROBAT MZ WG_00021</v>
      </c>
      <c r="CK23" s="212" t="s">
        <v>779</v>
      </c>
      <c r="CL23" s="212" t="s">
        <v>780</v>
      </c>
      <c r="CM23" s="78">
        <v>43312</v>
      </c>
      <c r="CN23" s="212" t="s">
        <v>781</v>
      </c>
      <c r="CO23" s="212" t="s">
        <v>782</v>
      </c>
      <c r="CP23" s="212" t="s">
        <v>783</v>
      </c>
      <c r="CQ23" s="212" t="s">
        <v>784</v>
      </c>
      <c r="CR23" s="212" t="s">
        <v>785</v>
      </c>
      <c r="CS23" s="44">
        <v>21</v>
      </c>
      <c r="CT23" s="44" t="s">
        <v>786</v>
      </c>
      <c r="CU23" s="214">
        <v>11955</v>
      </c>
      <c r="CV23" s="212" t="s">
        <v>787</v>
      </c>
      <c r="CW23" s="212" t="s">
        <v>788</v>
      </c>
      <c r="CX23" s="44" t="s">
        <v>789</v>
      </c>
      <c r="CY23" s="78">
        <v>43312</v>
      </c>
      <c r="CZ23" s="215" t="s">
        <v>576</v>
      </c>
      <c r="DA23" s="212" t="s">
        <v>512</v>
      </c>
      <c r="DB23" s="44" t="s">
        <v>641</v>
      </c>
      <c r="DC23" s="44" t="s">
        <v>790</v>
      </c>
      <c r="DD23" s="44" t="s">
        <v>563</v>
      </c>
      <c r="DG23" s="213">
        <f>IF(ISNUMBER(SEARCH(#REF!,$DH$3:$DH$3334)),MAX($DG$1:DG21)+1,0)</f>
        <v>0</v>
      </c>
      <c r="DH23" s="212" t="s">
        <v>35704</v>
      </c>
      <c r="DI23" s="212"/>
      <c r="DJ23" s="212"/>
      <c r="DK23" s="213" t="str">
        <f>IFERROR(VLOOKUP(ROWS($DK$3:DK23),DG23:DH3354,2,0),"")</f>
        <v/>
      </c>
      <c r="DL23" s="44">
        <v>21</v>
      </c>
      <c r="DM23" s="44" t="s">
        <v>35592</v>
      </c>
      <c r="DN23" s="44" t="s">
        <v>35701</v>
      </c>
      <c r="DO23" s="212" t="s">
        <v>35702</v>
      </c>
      <c r="DP23" s="212" t="s">
        <v>35703</v>
      </c>
      <c r="DQ23" s="44" t="s">
        <v>35705</v>
      </c>
      <c r="DR23" s="44" t="s">
        <v>35705</v>
      </c>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row>
    <row r="24" spans="1:146">
      <c r="A24" s="104"/>
      <c r="B24" s="104"/>
      <c r="C24" s="286"/>
      <c r="D24" s="283"/>
      <c r="E24" s="273"/>
      <c r="F24" s="273"/>
      <c r="G24" s="273"/>
      <c r="H24" s="104"/>
      <c r="I24" s="270"/>
      <c r="J24" s="269"/>
      <c r="K24" s="269"/>
      <c r="L24" s="104"/>
      <c r="M24" s="44" t="str">
        <f t="shared" si="0"/>
        <v>_2018</v>
      </c>
      <c r="CE24" s="212"/>
      <c r="CF24" s="213">
        <f>IF(ISNUMBER(SEARCH($H$2,$CG$3:$CG$3334)),MAX($CF$2:CF23)+1,0)</f>
        <v>22</v>
      </c>
      <c r="CG24" s="220" t="s">
        <v>791</v>
      </c>
      <c r="CH24" s="212"/>
      <c r="CI24" s="212"/>
      <c r="CJ24" s="213" t="str">
        <f>IFERROR(VLOOKUP(ROWS($CJ$3:CJ24),CF24:$CG$3334,2,0),"")</f>
        <v>ACROBAT R 3B_00022</v>
      </c>
      <c r="CK24" s="212" t="s">
        <v>792</v>
      </c>
      <c r="CL24" s="212" t="s">
        <v>793</v>
      </c>
      <c r="CM24" s="78">
        <v>43312</v>
      </c>
      <c r="CN24" s="212" t="s">
        <v>794</v>
      </c>
      <c r="CO24" s="212" t="s">
        <v>795</v>
      </c>
      <c r="CP24" s="212" t="s">
        <v>796</v>
      </c>
      <c r="CQ24" s="212" t="s">
        <v>797</v>
      </c>
      <c r="CR24" s="212" t="s">
        <v>798</v>
      </c>
      <c r="CS24" s="44">
        <v>22</v>
      </c>
      <c r="CT24" s="44" t="s">
        <v>799</v>
      </c>
      <c r="CU24" s="214">
        <v>14685</v>
      </c>
      <c r="CV24" s="212" t="s">
        <v>800</v>
      </c>
      <c r="CW24" s="212" t="s">
        <v>801</v>
      </c>
      <c r="CX24" s="44" t="s">
        <v>789</v>
      </c>
      <c r="CY24" s="78">
        <v>43312</v>
      </c>
      <c r="CZ24" s="215" t="s">
        <v>601</v>
      </c>
      <c r="DA24" s="212" t="s">
        <v>512</v>
      </c>
      <c r="DB24" s="44" t="s">
        <v>802</v>
      </c>
      <c r="DC24" s="44" t="s">
        <v>803</v>
      </c>
      <c r="DD24" s="44" t="s">
        <v>532</v>
      </c>
      <c r="DG24" s="213">
        <f>IF(ISNUMBER(SEARCH(#REF!,$DH$3:$DH$3334)),MAX($DG$1:DG22)+1,0)</f>
        <v>0</v>
      </c>
      <c r="DH24" s="212" t="s">
        <v>35709</v>
      </c>
      <c r="DI24" s="212"/>
      <c r="DJ24" s="212"/>
      <c r="DK24" s="213" t="str">
        <f>IFERROR(VLOOKUP(ROWS($DK$3:DK24),DG24:DH3355,2,0),"")</f>
        <v/>
      </c>
      <c r="DL24" s="44">
        <v>22</v>
      </c>
      <c r="DM24" s="44" t="s">
        <v>35592</v>
      </c>
      <c r="DN24" s="44" t="s">
        <v>35706</v>
      </c>
      <c r="DO24" s="212" t="s">
        <v>35707</v>
      </c>
      <c r="DP24" s="212" t="s">
        <v>35708</v>
      </c>
      <c r="DQ24" s="44" t="s">
        <v>35633</v>
      </c>
      <c r="DR24" s="44" t="s">
        <v>35633</v>
      </c>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row>
    <row r="25" spans="1:146">
      <c r="A25" s="104"/>
      <c r="B25" s="104"/>
      <c r="C25" s="286"/>
      <c r="D25" s="283"/>
      <c r="E25" s="273"/>
      <c r="F25" s="273"/>
      <c r="G25" s="273"/>
      <c r="H25" s="104"/>
      <c r="I25" s="270"/>
      <c r="J25" s="269"/>
      <c r="K25" s="269"/>
      <c r="L25" s="104"/>
      <c r="M25" s="44" t="str">
        <f t="shared" si="0"/>
        <v>_2018</v>
      </c>
      <c r="CE25" s="212"/>
      <c r="CF25" s="213">
        <f>IF(ISNUMBER(SEARCH($H$2,$CG$3:$CG$3334)),MAX($CF$2:CF24)+1,0)</f>
        <v>23</v>
      </c>
      <c r="CG25" s="220" t="s">
        <v>804</v>
      </c>
      <c r="CH25" s="212"/>
      <c r="CI25" s="212"/>
      <c r="CJ25" s="213" t="str">
        <f>IFERROR(VLOOKUP(ROWS($CJ$3:CJ25),CF25:$CG$3334,2,0),"")</f>
        <v>ACROBAT TOP_00023</v>
      </c>
      <c r="CK25" s="212" t="s">
        <v>805</v>
      </c>
      <c r="CL25" s="212" t="s">
        <v>806</v>
      </c>
      <c r="CM25" s="78">
        <v>43312</v>
      </c>
      <c r="CN25" s="212" t="s">
        <v>807</v>
      </c>
      <c r="CO25" s="212" t="s">
        <v>808</v>
      </c>
      <c r="CP25" s="212" t="s">
        <v>809</v>
      </c>
      <c r="CQ25" s="212" t="s">
        <v>810</v>
      </c>
      <c r="CR25" s="212" t="s">
        <v>811</v>
      </c>
      <c r="CS25" s="44">
        <v>23</v>
      </c>
      <c r="CT25" s="44" t="s">
        <v>812</v>
      </c>
      <c r="CU25" s="214">
        <v>14353</v>
      </c>
      <c r="CV25" s="212" t="s">
        <v>813</v>
      </c>
      <c r="CW25" s="212" t="s">
        <v>814</v>
      </c>
      <c r="CX25" s="44" t="s">
        <v>789</v>
      </c>
      <c r="CY25" s="78">
        <v>43312</v>
      </c>
      <c r="CZ25" s="215" t="s">
        <v>576</v>
      </c>
      <c r="DA25" s="212" t="s">
        <v>512</v>
      </c>
      <c r="DB25" s="44" t="s">
        <v>641</v>
      </c>
      <c r="DC25" s="44" t="s">
        <v>511</v>
      </c>
      <c r="DD25" s="44" t="s">
        <v>532</v>
      </c>
      <c r="DG25" s="213">
        <f>IF(ISNUMBER(SEARCH(#REF!,$DH$3:$DH$3334)),MAX($DG$1:DG23)+1,0)</f>
        <v>0</v>
      </c>
      <c r="DH25" s="212" t="s">
        <v>35712</v>
      </c>
      <c r="DI25" s="212"/>
      <c r="DJ25" s="212"/>
      <c r="DK25" s="213" t="str">
        <f>IFERROR(VLOOKUP(ROWS($DK$3:DK25),DG25:DH3356,2,0),"")</f>
        <v/>
      </c>
      <c r="DL25" s="44">
        <v>23</v>
      </c>
      <c r="DM25" s="44" t="s">
        <v>35592</v>
      </c>
      <c r="DN25" s="44" t="s">
        <v>35706</v>
      </c>
      <c r="DO25" s="212" t="s">
        <v>35710</v>
      </c>
      <c r="DP25" s="212" t="s">
        <v>35711</v>
      </c>
      <c r="DQ25" s="44" t="s">
        <v>35633</v>
      </c>
      <c r="DR25" s="44" t="s">
        <v>35633</v>
      </c>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row>
    <row r="26" spans="1:146">
      <c r="A26" s="104"/>
      <c r="B26" s="104"/>
      <c r="C26" s="286"/>
      <c r="D26" s="283"/>
      <c r="E26" s="273"/>
      <c r="F26" s="273"/>
      <c r="G26" s="273"/>
      <c r="H26" s="104"/>
      <c r="I26" s="270"/>
      <c r="J26" s="269"/>
      <c r="K26" s="269"/>
      <c r="L26" s="104"/>
      <c r="M26" s="44" t="str">
        <f t="shared" si="0"/>
        <v>_2018</v>
      </c>
      <c r="CE26" s="212"/>
      <c r="CF26" s="213">
        <f>IF(ISNUMBER(SEARCH($H$2,$CG$3:$CG$3334)),MAX($CF$2:CF25)+1,0)</f>
        <v>24</v>
      </c>
      <c r="CG26" s="220" t="s">
        <v>815</v>
      </c>
      <c r="CH26" s="212"/>
      <c r="CI26" s="212"/>
      <c r="CJ26" s="213" t="str">
        <f>IFERROR(VLOOKUP(ROWS($CJ$3:CJ26),CF26:$CG$3334,2,0),"")</f>
        <v>ACRUX 10 WP_00024</v>
      </c>
      <c r="CK26" s="212" t="s">
        <v>816</v>
      </c>
      <c r="CL26" s="212" t="s">
        <v>817</v>
      </c>
      <c r="CM26" s="78">
        <v>44347</v>
      </c>
      <c r="CN26" s="212" t="s">
        <v>818</v>
      </c>
      <c r="CO26" s="212" t="s">
        <v>819</v>
      </c>
      <c r="CP26" s="212" t="s">
        <v>820</v>
      </c>
      <c r="CQ26" s="212" t="s">
        <v>821</v>
      </c>
      <c r="CR26" s="212" t="s">
        <v>822</v>
      </c>
      <c r="CS26" s="44">
        <v>24</v>
      </c>
      <c r="CT26" s="44" t="s">
        <v>823</v>
      </c>
      <c r="CU26" s="214">
        <v>16010</v>
      </c>
      <c r="CV26" s="212" t="s">
        <v>824</v>
      </c>
      <c r="CW26" s="212" t="s">
        <v>825</v>
      </c>
      <c r="CX26" s="44" t="s">
        <v>826</v>
      </c>
      <c r="CY26" s="78">
        <v>44347</v>
      </c>
      <c r="CZ26" s="215" t="s">
        <v>601</v>
      </c>
      <c r="DA26" s="212" t="s">
        <v>695</v>
      </c>
      <c r="DB26" s="44" t="s">
        <v>802</v>
      </c>
      <c r="DC26" s="44" t="s">
        <v>827</v>
      </c>
      <c r="DD26" s="44" t="s">
        <v>532</v>
      </c>
      <c r="DG26" s="213">
        <f>IF(ISNUMBER(SEARCH(#REF!,$DH$3:$DH$3334)),MAX($DG$1:DG24)+1,0)</f>
        <v>0</v>
      </c>
      <c r="DH26" s="212" t="s">
        <v>35715</v>
      </c>
      <c r="DI26" s="212"/>
      <c r="DJ26" s="212"/>
      <c r="DK26" s="213" t="str">
        <f>IFERROR(VLOOKUP(ROWS($DK$3:DK26),DG26:DH3357,2,0),"")</f>
        <v/>
      </c>
      <c r="DL26" s="44">
        <v>24</v>
      </c>
      <c r="DM26" s="44" t="s">
        <v>35592</v>
      </c>
      <c r="DN26" s="44" t="s">
        <v>35593</v>
      </c>
      <c r="DO26" s="212" t="s">
        <v>35713</v>
      </c>
      <c r="DP26" s="212" t="s">
        <v>35714</v>
      </c>
      <c r="DQ26" s="44" t="s">
        <v>35716</v>
      </c>
      <c r="DR26" s="44" t="s">
        <v>35717</v>
      </c>
      <c r="DS26" s="44" t="s">
        <v>35718</v>
      </c>
      <c r="DT26" s="44" t="s">
        <v>35719</v>
      </c>
      <c r="DU26" s="44" t="s">
        <v>35720</v>
      </c>
      <c r="DV26" s="44"/>
      <c r="DW26" s="44"/>
      <c r="DX26" s="44"/>
      <c r="DY26" s="44"/>
      <c r="DZ26" s="44"/>
      <c r="EA26" s="44"/>
      <c r="EB26" s="44"/>
      <c r="EC26" s="44"/>
      <c r="ED26" s="44"/>
      <c r="EE26" s="44"/>
      <c r="EF26" s="44"/>
      <c r="EG26" s="44"/>
      <c r="EH26" s="44"/>
      <c r="EI26" s="44"/>
      <c r="EJ26" s="44"/>
      <c r="EK26" s="44"/>
      <c r="EL26" s="44"/>
      <c r="EM26" s="44"/>
      <c r="EN26" s="44"/>
      <c r="EO26" s="44"/>
      <c r="EP26" s="44"/>
    </row>
    <row r="27" spans="1:146" ht="15.75">
      <c r="A27" s="104"/>
      <c r="B27" s="104"/>
      <c r="C27" s="286"/>
      <c r="D27" s="283"/>
      <c r="E27" s="273"/>
      <c r="F27" s="273"/>
      <c r="G27" s="273"/>
      <c r="H27" s="104"/>
      <c r="I27" s="270"/>
      <c r="J27" s="269"/>
      <c r="K27" s="269"/>
      <c r="L27" s="104"/>
      <c r="M27" s="44" t="str">
        <f t="shared" si="0"/>
        <v>_2018</v>
      </c>
      <c r="CE27" s="212"/>
      <c r="CF27" s="213">
        <f>IF(ISNUMBER(SEARCH($H$2,$CG$3:$CG$3334)),MAX($CF$2:CF26)+1,0)</f>
        <v>25</v>
      </c>
      <c r="CG27" s="220" t="s">
        <v>828</v>
      </c>
      <c r="CH27" s="212"/>
      <c r="CI27" s="212"/>
      <c r="CJ27" s="213" t="str">
        <f>IFERROR(VLOOKUP(ROWS($CJ$3:CJ27),CF27:$CG$3334,2,0),"")</f>
        <v>ACTARA 240 SC_00025</v>
      </c>
      <c r="CK27" s="212" t="s">
        <v>829</v>
      </c>
      <c r="CL27" s="212" t="s">
        <v>830</v>
      </c>
      <c r="CM27" s="78">
        <v>43220</v>
      </c>
      <c r="CN27" s="212" t="s">
        <v>831</v>
      </c>
      <c r="CO27" s="212" t="s">
        <v>832</v>
      </c>
      <c r="CP27" s="212" t="s">
        <v>833</v>
      </c>
      <c r="CQ27" s="212" t="s">
        <v>834</v>
      </c>
      <c r="CR27" s="212" t="s">
        <v>835</v>
      </c>
      <c r="CS27" s="44">
        <v>25</v>
      </c>
      <c r="CT27" s="44" t="s">
        <v>836</v>
      </c>
      <c r="CU27" s="214">
        <v>14766</v>
      </c>
      <c r="CV27" s="212" t="s">
        <v>837</v>
      </c>
      <c r="CW27" s="212" t="s">
        <v>838</v>
      </c>
      <c r="CX27" s="44" t="s">
        <v>839</v>
      </c>
      <c r="CY27" s="78">
        <v>43220</v>
      </c>
      <c r="CZ27" s="215" t="s">
        <v>601</v>
      </c>
      <c r="DA27" s="212" t="s">
        <v>529</v>
      </c>
      <c r="DB27" s="44" t="s">
        <v>655</v>
      </c>
      <c r="DC27" s="44" t="s">
        <v>840</v>
      </c>
      <c r="DD27" s="44" t="s">
        <v>532</v>
      </c>
      <c r="DG27" s="213">
        <f>IF(ISNUMBER(SEARCH(#REF!,$DH$3:$DH$3334)),MAX($DG$1:DG25)+1,0)</f>
        <v>0</v>
      </c>
      <c r="DH27" s="212" t="s">
        <v>35723</v>
      </c>
      <c r="DI27" s="212"/>
      <c r="DJ27" s="212"/>
      <c r="DK27" s="213" t="str">
        <f>IFERROR(VLOOKUP(ROWS($DK$3:DK27),DG27:DH3358,2,0),"")</f>
        <v/>
      </c>
      <c r="DL27" s="44">
        <v>25</v>
      </c>
      <c r="DM27" s="44" t="s">
        <v>35603</v>
      </c>
      <c r="DN27" s="44" t="s">
        <v>35593</v>
      </c>
      <c r="DO27" s="212" t="s">
        <v>35721</v>
      </c>
      <c r="DP27" s="216" t="s">
        <v>35722</v>
      </c>
      <c r="DQ27" s="217" t="s">
        <v>35724</v>
      </c>
      <c r="DR27" s="44" t="s">
        <v>35685</v>
      </c>
      <c r="DS27" s="44" t="s">
        <v>35725</v>
      </c>
      <c r="DT27" s="44"/>
      <c r="DU27" s="44"/>
      <c r="DV27" s="44"/>
      <c r="DW27" s="44"/>
      <c r="DX27" s="44"/>
      <c r="DY27" s="44"/>
      <c r="DZ27" s="44"/>
      <c r="EA27" s="44"/>
      <c r="EB27" s="44"/>
      <c r="EC27" s="44"/>
      <c r="ED27" s="44"/>
      <c r="EE27" s="44"/>
      <c r="EF27" s="44"/>
      <c r="EG27" s="44"/>
      <c r="EH27" s="44"/>
      <c r="EI27" s="44"/>
      <c r="EJ27" s="44"/>
      <c r="EK27" s="44"/>
      <c r="EL27" s="44"/>
      <c r="EM27" s="44"/>
      <c r="EN27" s="44"/>
      <c r="EO27" s="44"/>
      <c r="EP27" s="44"/>
    </row>
    <row r="28" spans="1:146">
      <c r="A28" s="104"/>
      <c r="B28" s="104"/>
      <c r="C28" s="286"/>
      <c r="D28" s="283"/>
      <c r="E28" s="273"/>
      <c r="F28" s="273"/>
      <c r="G28" s="273"/>
      <c r="H28" s="104"/>
      <c r="I28" s="270"/>
      <c r="J28" s="269"/>
      <c r="K28" s="269"/>
      <c r="L28" s="104"/>
      <c r="M28" s="44" t="str">
        <f t="shared" si="0"/>
        <v>_2018</v>
      </c>
      <c r="CE28" s="212"/>
      <c r="CF28" s="213">
        <f>IF(ISNUMBER(SEARCH($H$2,$CG$3:$CG$3334)),MAX($CF$2:CF27)+1,0)</f>
        <v>26</v>
      </c>
      <c r="CG28" s="220" t="s">
        <v>841</v>
      </c>
      <c r="CH28" s="212"/>
      <c r="CI28" s="212"/>
      <c r="CJ28" s="213" t="str">
        <f>IFERROR(VLOOKUP(ROWS($CJ$3:CJ28),CF28:$CG$3334,2,0),"")</f>
        <v>ACTARA 25 WG_00026</v>
      </c>
      <c r="CK28" s="212" t="s">
        <v>842</v>
      </c>
      <c r="CL28" s="212" t="s">
        <v>843</v>
      </c>
      <c r="CM28" s="78">
        <v>43220</v>
      </c>
      <c r="CN28" s="212" t="s">
        <v>844</v>
      </c>
      <c r="CO28" s="212" t="s">
        <v>845</v>
      </c>
      <c r="CP28" s="212" t="s">
        <v>846</v>
      </c>
      <c r="CQ28" s="212" t="s">
        <v>847</v>
      </c>
      <c r="CR28" s="212" t="s">
        <v>848</v>
      </c>
      <c r="CS28" s="44">
        <v>26</v>
      </c>
      <c r="CT28" s="44" t="s">
        <v>849</v>
      </c>
      <c r="CU28" s="214">
        <v>11614</v>
      </c>
      <c r="CV28" s="212" t="s">
        <v>850</v>
      </c>
      <c r="CW28" s="212" t="s">
        <v>838</v>
      </c>
      <c r="CX28" s="44" t="s">
        <v>839</v>
      </c>
      <c r="CY28" s="78">
        <v>43220</v>
      </c>
      <c r="CZ28" s="215" t="s">
        <v>601</v>
      </c>
      <c r="DA28" s="212" t="s">
        <v>529</v>
      </c>
      <c r="DB28" s="44" t="s">
        <v>641</v>
      </c>
      <c r="DC28" s="44" t="s">
        <v>750</v>
      </c>
      <c r="DD28" s="44" t="s">
        <v>851</v>
      </c>
      <c r="DG28" s="213">
        <f>IF(ISNUMBER(SEARCH(#REF!,$DH$3:$DH$3334)),MAX($DG$1:DG26)+1,0)</f>
        <v>0</v>
      </c>
      <c r="DH28" s="212" t="s">
        <v>35729</v>
      </c>
      <c r="DI28" s="212"/>
      <c r="DJ28" s="212"/>
      <c r="DK28" s="213" t="str">
        <f>IFERROR(VLOOKUP(ROWS($DK$3:DK28),DG28:DH3359,2,0),"")</f>
        <v/>
      </c>
      <c r="DL28" s="44">
        <v>26</v>
      </c>
      <c r="DM28" s="44" t="s">
        <v>35603</v>
      </c>
      <c r="DN28" s="44" t="s">
        <v>35726</v>
      </c>
      <c r="DO28" s="212" t="s">
        <v>35727</v>
      </c>
      <c r="DP28" s="212" t="s">
        <v>35728</v>
      </c>
      <c r="DQ28" s="44" t="s">
        <v>35681</v>
      </c>
      <c r="DR28" s="44" t="s">
        <v>35681</v>
      </c>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row>
    <row r="29" spans="1:146">
      <c r="A29" s="104"/>
      <c r="B29" s="104"/>
      <c r="C29" s="286"/>
      <c r="D29" s="283"/>
      <c r="E29" s="273"/>
      <c r="F29" s="273"/>
      <c r="G29" s="273"/>
      <c r="H29" s="104"/>
      <c r="I29" s="270"/>
      <c r="J29" s="269"/>
      <c r="K29" s="269"/>
      <c r="L29" s="104"/>
      <c r="M29" s="44" t="str">
        <f t="shared" si="0"/>
        <v>_2018</v>
      </c>
      <c r="CE29" s="212"/>
      <c r="CF29" s="213">
        <f>IF(ISNUMBER(SEARCH($H$2,$CG$3:$CG$3334)),MAX($CF$2:CF28)+1,0)</f>
        <v>27</v>
      </c>
      <c r="CG29" s="220" t="s">
        <v>852</v>
      </c>
      <c r="CH29" s="212"/>
      <c r="CI29" s="212"/>
      <c r="CJ29" s="213" t="str">
        <f>IFERROR(VLOOKUP(ROWS($CJ$3:CJ29),CF29:$CG$3334,2,0),"")</f>
        <v>ACTARA HOBBY_00027</v>
      </c>
      <c r="CK29" s="212" t="s">
        <v>853</v>
      </c>
      <c r="CL29" s="212" t="s">
        <v>854</v>
      </c>
      <c r="CM29" s="78">
        <v>43220</v>
      </c>
      <c r="CN29" s="212" t="s">
        <v>855</v>
      </c>
      <c r="CO29" s="212" t="s">
        <v>856</v>
      </c>
      <c r="CP29" s="212" t="s">
        <v>857</v>
      </c>
      <c r="CQ29" s="212" t="s">
        <v>858</v>
      </c>
      <c r="CR29" s="212" t="s">
        <v>859</v>
      </c>
      <c r="CS29" s="44">
        <v>27</v>
      </c>
      <c r="CT29" s="44" t="s">
        <v>860</v>
      </c>
      <c r="CU29" s="214">
        <v>14948</v>
      </c>
      <c r="CV29" s="212" t="s">
        <v>861</v>
      </c>
      <c r="CW29" s="212" t="s">
        <v>838</v>
      </c>
      <c r="CX29" s="44" t="s">
        <v>862</v>
      </c>
      <c r="CY29" s="78">
        <v>43220</v>
      </c>
      <c r="CZ29" s="215" t="s">
        <v>601</v>
      </c>
      <c r="DA29" s="212" t="s">
        <v>529</v>
      </c>
      <c r="DB29" s="44" t="s">
        <v>641</v>
      </c>
      <c r="DC29" s="44" t="s">
        <v>750</v>
      </c>
      <c r="DD29" s="44" t="s">
        <v>532</v>
      </c>
      <c r="DG29" s="213">
        <f>IF(ISNUMBER(SEARCH(#REF!,$DH$3:$DH$3334)),MAX($DG$1:DG27)+1,0)</f>
        <v>0</v>
      </c>
      <c r="DH29" s="212" t="s">
        <v>35732</v>
      </c>
      <c r="DI29" s="212"/>
      <c r="DJ29" s="212"/>
      <c r="DK29" s="213" t="str">
        <f>IFERROR(VLOOKUP(ROWS($DK$3:DK29),DG29:DH3360,2,0),"")</f>
        <v/>
      </c>
      <c r="DL29" s="44">
        <v>27</v>
      </c>
      <c r="DM29" s="44" t="s">
        <v>35592</v>
      </c>
      <c r="DN29" s="44" t="s">
        <v>35593</v>
      </c>
      <c r="DO29" s="212" t="s">
        <v>35730</v>
      </c>
      <c r="DP29" s="212" t="s">
        <v>35731</v>
      </c>
      <c r="DQ29" s="44" t="s">
        <v>35733</v>
      </c>
      <c r="DR29" s="44" t="s">
        <v>35733</v>
      </c>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row>
    <row r="30" spans="1:146" ht="15.75">
      <c r="A30" s="104"/>
      <c r="B30" s="104"/>
      <c r="C30" s="286"/>
      <c r="D30" s="283"/>
      <c r="E30" s="273"/>
      <c r="F30" s="273"/>
      <c r="G30" s="273"/>
      <c r="H30" s="104"/>
      <c r="I30" s="270"/>
      <c r="J30" s="269"/>
      <c r="K30" s="269"/>
      <c r="L30" s="104"/>
      <c r="M30" s="44" t="str">
        <f t="shared" si="0"/>
        <v>_2018</v>
      </c>
      <c r="CE30" s="212"/>
      <c r="CF30" s="213">
        <f>IF(ISNUMBER(SEARCH($H$2,$CG$3:$CG$3334)),MAX($CF$2:CF29)+1,0)</f>
        <v>28</v>
      </c>
      <c r="CG30" s="220" t="s">
        <v>863</v>
      </c>
      <c r="CH30" s="212"/>
      <c r="CI30" s="212"/>
      <c r="CJ30" s="213" t="str">
        <f>IFERROR(VLOOKUP(ROWS($CJ$3:CJ30),CF30:$CG$3334,2,0),"")</f>
        <v>ACTELLIC_00028</v>
      </c>
      <c r="CK30" s="212" t="s">
        <v>864</v>
      </c>
      <c r="CL30" s="212" t="s">
        <v>865</v>
      </c>
      <c r="CM30" s="78">
        <v>43312</v>
      </c>
      <c r="CN30" s="212" t="s">
        <v>866</v>
      </c>
      <c r="CO30" s="212" t="s">
        <v>867</v>
      </c>
      <c r="CP30" s="212" t="s">
        <v>868</v>
      </c>
      <c r="CQ30" s="212" t="s">
        <v>869</v>
      </c>
      <c r="CR30" s="212" t="s">
        <v>870</v>
      </c>
      <c r="CS30" s="44">
        <v>28</v>
      </c>
      <c r="CT30" s="44" t="s">
        <v>871</v>
      </c>
      <c r="CU30" s="214">
        <v>2520</v>
      </c>
      <c r="CV30" s="212" t="s">
        <v>872</v>
      </c>
      <c r="CW30" s="212" t="s">
        <v>873</v>
      </c>
      <c r="CX30" s="44" t="s">
        <v>839</v>
      </c>
      <c r="CY30" s="78">
        <v>43312</v>
      </c>
      <c r="CZ30" s="215" t="s">
        <v>576</v>
      </c>
      <c r="DA30" s="212" t="s">
        <v>561</v>
      </c>
      <c r="DB30" s="44" t="s">
        <v>530</v>
      </c>
      <c r="DC30" s="44" t="s">
        <v>874</v>
      </c>
      <c r="DD30" s="44" t="s">
        <v>563</v>
      </c>
      <c r="DG30" s="213">
        <f>IF(ISNUMBER(SEARCH(#REF!,$DH$3:$DH$3334)),MAX($DG$1:DG28)+1,0)</f>
        <v>0</v>
      </c>
      <c r="DH30" s="212" t="s">
        <v>35736</v>
      </c>
      <c r="DI30" s="212"/>
      <c r="DJ30" s="212"/>
      <c r="DK30" s="213" t="str">
        <f>IFERROR(VLOOKUP(ROWS($DK$3:DK30),DG30:DH3361,2,0),"")</f>
        <v/>
      </c>
      <c r="DL30" s="44">
        <v>28</v>
      </c>
      <c r="DM30" s="44" t="s">
        <v>35592</v>
      </c>
      <c r="DN30" s="44" t="s">
        <v>35593</v>
      </c>
      <c r="DO30" s="212" t="s">
        <v>35734</v>
      </c>
      <c r="DP30" s="216" t="s">
        <v>35735</v>
      </c>
      <c r="DQ30" s="217" t="s">
        <v>35737</v>
      </c>
      <c r="DR30" s="44" t="s">
        <v>35598</v>
      </c>
      <c r="DS30" s="44" t="s">
        <v>35738</v>
      </c>
      <c r="DT30" s="44" t="s">
        <v>35739</v>
      </c>
      <c r="DU30" s="44" t="s">
        <v>35740</v>
      </c>
      <c r="DV30" s="44" t="s">
        <v>35741</v>
      </c>
      <c r="DW30" s="44" t="s">
        <v>35742</v>
      </c>
      <c r="DX30" s="44" t="s">
        <v>35644</v>
      </c>
      <c r="DY30" s="44" t="s">
        <v>35600</v>
      </c>
      <c r="DZ30" s="44" t="s">
        <v>35743</v>
      </c>
      <c r="EA30" s="44"/>
      <c r="EB30" s="44"/>
      <c r="EC30" s="44"/>
      <c r="ED30" s="44"/>
      <c r="EE30" s="44"/>
      <c r="EF30" s="44"/>
      <c r="EG30" s="44"/>
      <c r="EH30" s="44"/>
      <c r="EI30" s="44"/>
      <c r="EJ30" s="44"/>
      <c r="EK30" s="44"/>
      <c r="EL30" s="44"/>
      <c r="EM30" s="44"/>
      <c r="EN30" s="44"/>
      <c r="EO30" s="44"/>
      <c r="EP30" s="44"/>
    </row>
    <row r="31" spans="1:146">
      <c r="A31" s="104"/>
      <c r="B31" s="104"/>
      <c r="C31" s="286"/>
      <c r="D31" s="283"/>
      <c r="E31" s="273"/>
      <c r="F31" s="273"/>
      <c r="G31" s="273"/>
      <c r="H31" s="104"/>
      <c r="I31" s="270"/>
      <c r="J31" s="269"/>
      <c r="K31" s="269"/>
      <c r="L31" s="104"/>
      <c r="M31" s="44" t="str">
        <f t="shared" si="0"/>
        <v>_2018</v>
      </c>
      <c r="CE31" s="212"/>
      <c r="CF31" s="213">
        <f>IF(ISNUMBER(SEARCH($H$2,$CG$3:$CG$3334)),MAX($CF$2:CF30)+1,0)</f>
        <v>29</v>
      </c>
      <c r="CG31" s="220" t="s">
        <v>875</v>
      </c>
      <c r="CH31" s="212"/>
      <c r="CI31" s="212"/>
      <c r="CJ31" s="213" t="str">
        <f>IFERROR(VLOOKUP(ROWS($CJ$3:CJ31),CF31:$CG$3334,2,0),"")</f>
        <v>ACTELLIC 2P_00029</v>
      </c>
      <c r="CK31" s="212" t="s">
        <v>876</v>
      </c>
      <c r="CL31" s="212" t="s">
        <v>877</v>
      </c>
      <c r="CM31" s="78">
        <v>43312</v>
      </c>
      <c r="CN31" s="212" t="s">
        <v>878</v>
      </c>
      <c r="CO31" s="212" t="s">
        <v>879</v>
      </c>
      <c r="CP31" s="212" t="s">
        <v>880</v>
      </c>
      <c r="CQ31" s="212" t="s">
        <v>881</v>
      </c>
      <c r="CR31" s="212" t="s">
        <v>882</v>
      </c>
      <c r="CS31" s="44">
        <v>29</v>
      </c>
      <c r="CT31" s="44" t="s">
        <v>883</v>
      </c>
      <c r="CU31" s="214">
        <v>2518</v>
      </c>
      <c r="CV31" s="212" t="s">
        <v>884</v>
      </c>
      <c r="CW31" s="212" t="s">
        <v>873</v>
      </c>
      <c r="CX31" s="44" t="s">
        <v>885</v>
      </c>
      <c r="CY31" s="78">
        <v>43312</v>
      </c>
      <c r="CZ31" s="215" t="s">
        <v>511</v>
      </c>
      <c r="DA31" s="212" t="s">
        <v>529</v>
      </c>
      <c r="DB31" s="44" t="s">
        <v>886</v>
      </c>
      <c r="DC31" s="44" t="s">
        <v>602</v>
      </c>
      <c r="DD31" s="44" t="s">
        <v>563</v>
      </c>
      <c r="DG31" s="213">
        <f>IF(ISNUMBER(SEARCH(#REF!,$DH$3:$DH$3334)),MAX($DG$1:DG29)+1,0)</f>
        <v>0</v>
      </c>
      <c r="DH31" s="212" t="s">
        <v>35746</v>
      </c>
      <c r="DI31" s="212"/>
      <c r="DJ31" s="212"/>
      <c r="DK31" s="213" t="str">
        <f>IFERROR(VLOOKUP(ROWS($DK$3:DK31),DG31:DH3362,2,0),"")</f>
        <v/>
      </c>
      <c r="DL31" s="44">
        <v>29</v>
      </c>
      <c r="DM31" s="44" t="s">
        <v>35592</v>
      </c>
      <c r="DN31" s="44" t="s">
        <v>35593</v>
      </c>
      <c r="DO31" s="212" t="s">
        <v>35744</v>
      </c>
      <c r="DP31" s="212" t="s">
        <v>35745</v>
      </c>
      <c r="DQ31" s="44" t="s">
        <v>35607</v>
      </c>
      <c r="DR31" s="44" t="s">
        <v>35607</v>
      </c>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row>
    <row r="32" spans="1:146" ht="15.75">
      <c r="A32" s="104"/>
      <c r="B32" s="104"/>
      <c r="C32" s="286"/>
      <c r="D32" s="283"/>
      <c r="E32" s="273"/>
      <c r="F32" s="273"/>
      <c r="G32" s="273"/>
      <c r="H32" s="104"/>
      <c r="I32" s="270"/>
      <c r="J32" s="269"/>
      <c r="K32" s="269"/>
      <c r="L32" s="104"/>
      <c r="M32" s="44" t="str">
        <f t="shared" si="0"/>
        <v>_2018</v>
      </c>
      <c r="CE32" s="212"/>
      <c r="CF32" s="213">
        <f>IF(ISNUMBER(SEARCH($H$2,$CG$3:$CG$3334)),MAX($CF$2:CF31)+1,0)</f>
        <v>30</v>
      </c>
      <c r="CG32" s="220" t="s">
        <v>887</v>
      </c>
      <c r="CH32" s="212"/>
      <c r="CI32" s="212"/>
      <c r="CJ32" s="213" t="str">
        <f>IFERROR(VLOOKUP(ROWS($CJ$3:CJ32),CF32:$CG$3334,2,0),"")</f>
        <v>ACTELLIC 2P NEWPHARM_00030</v>
      </c>
      <c r="CK32" s="212" t="s">
        <v>888</v>
      </c>
      <c r="CL32" s="212" t="s">
        <v>889</v>
      </c>
      <c r="CM32" s="78">
        <v>43312</v>
      </c>
      <c r="CN32" s="212" t="s">
        <v>890</v>
      </c>
      <c r="CO32" s="212" t="s">
        <v>891</v>
      </c>
      <c r="CP32" s="212" t="s">
        <v>892</v>
      </c>
      <c r="CQ32" s="212" t="s">
        <v>893</v>
      </c>
      <c r="CR32" s="212" t="s">
        <v>894</v>
      </c>
      <c r="CS32" s="44">
        <v>30</v>
      </c>
      <c r="CT32" s="44" t="s">
        <v>895</v>
      </c>
      <c r="CU32" s="214">
        <v>11678</v>
      </c>
      <c r="CV32" s="212" t="s">
        <v>896</v>
      </c>
      <c r="CW32" s="212" t="s">
        <v>873</v>
      </c>
      <c r="CX32" s="44" t="s">
        <v>885</v>
      </c>
      <c r="CY32" s="78">
        <v>43312</v>
      </c>
      <c r="CZ32" s="215" t="s">
        <v>511</v>
      </c>
      <c r="DA32" s="212" t="s">
        <v>561</v>
      </c>
      <c r="DB32" s="44" t="s">
        <v>886</v>
      </c>
      <c r="DC32" s="44" t="s">
        <v>602</v>
      </c>
      <c r="DD32" s="44" t="s">
        <v>563</v>
      </c>
      <c r="DG32" s="213">
        <f>IF(ISNUMBER(SEARCH(#REF!,$DH$3:$DH$3334)),MAX($DG$1:DG30)+1,0)</f>
        <v>0</v>
      </c>
      <c r="DH32" s="212" t="s">
        <v>35749</v>
      </c>
      <c r="DI32" s="212"/>
      <c r="DJ32" s="212"/>
      <c r="DK32" s="213" t="str">
        <f>IFERROR(VLOOKUP(ROWS($DK$3:DK32),DG32:DH3363,2,0),"")</f>
        <v/>
      </c>
      <c r="DL32" s="44">
        <v>30</v>
      </c>
      <c r="DM32" s="44" t="s">
        <v>35592</v>
      </c>
      <c r="DN32" s="44" t="s">
        <v>35593</v>
      </c>
      <c r="DO32" s="212" t="s">
        <v>35747</v>
      </c>
      <c r="DP32" s="216" t="s">
        <v>35748</v>
      </c>
      <c r="DQ32" s="217" t="s">
        <v>35750</v>
      </c>
      <c r="DR32" s="44" t="s">
        <v>35689</v>
      </c>
      <c r="DS32" s="44" t="s">
        <v>35664</v>
      </c>
      <c r="DT32" s="44"/>
      <c r="DU32" s="44"/>
      <c r="DV32" s="44"/>
      <c r="DW32" s="44"/>
      <c r="DX32" s="44"/>
      <c r="DY32" s="44"/>
      <c r="DZ32" s="44"/>
      <c r="EA32" s="44"/>
      <c r="EB32" s="44"/>
      <c r="EC32" s="44"/>
      <c r="ED32" s="44"/>
      <c r="EE32" s="44"/>
      <c r="EF32" s="44"/>
      <c r="EG32" s="44"/>
      <c r="EH32" s="44"/>
      <c r="EI32" s="44"/>
      <c r="EJ32" s="44"/>
      <c r="EK32" s="44"/>
      <c r="EL32" s="44"/>
      <c r="EM32" s="44"/>
      <c r="EN32" s="44"/>
      <c r="EO32" s="44"/>
      <c r="EP32" s="44"/>
    </row>
    <row r="33" spans="1:146" ht="15.75">
      <c r="A33" s="104"/>
      <c r="B33" s="104"/>
      <c r="C33" s="286"/>
      <c r="D33" s="283"/>
      <c r="E33" s="273"/>
      <c r="F33" s="273"/>
      <c r="G33" s="273"/>
      <c r="H33" s="104"/>
      <c r="I33" s="270"/>
      <c r="J33" s="269"/>
      <c r="K33" s="269"/>
      <c r="L33" s="104"/>
      <c r="M33" s="44" t="str">
        <f t="shared" si="0"/>
        <v>_2018</v>
      </c>
      <c r="CE33" s="212"/>
      <c r="CF33" s="213">
        <f>IF(ISNUMBER(SEARCH($H$2,$CG$3:$CG$3334)),MAX($CF$2:CF32)+1,0)</f>
        <v>31</v>
      </c>
      <c r="CG33" s="220" t="s">
        <v>897</v>
      </c>
      <c r="CH33" s="212"/>
      <c r="CI33" s="212"/>
      <c r="CJ33" s="213" t="str">
        <f>IFERROR(VLOOKUP(ROWS($CJ$3:CJ33),CF33:$CG$3334,2,0),"")</f>
        <v>ACTELLIC 5_00031</v>
      </c>
      <c r="CK33" s="212" t="s">
        <v>898</v>
      </c>
      <c r="CL33" s="212" t="s">
        <v>899</v>
      </c>
      <c r="CM33" s="78">
        <v>43312</v>
      </c>
      <c r="CN33" s="212" t="s">
        <v>900</v>
      </c>
      <c r="CO33" s="212" t="s">
        <v>901</v>
      </c>
      <c r="CP33" s="212" t="s">
        <v>902</v>
      </c>
      <c r="CQ33" s="212" t="s">
        <v>903</v>
      </c>
      <c r="CR33" s="212" t="s">
        <v>904</v>
      </c>
      <c r="CS33" s="44">
        <v>31</v>
      </c>
      <c r="CT33" s="44" t="s">
        <v>905</v>
      </c>
      <c r="CU33" s="214">
        <v>5053</v>
      </c>
      <c r="CV33" s="212" t="s">
        <v>906</v>
      </c>
      <c r="CW33" s="212" t="s">
        <v>873</v>
      </c>
      <c r="CX33" s="44" t="s">
        <v>885</v>
      </c>
      <c r="CY33" s="78">
        <v>43312</v>
      </c>
      <c r="CZ33" s="215" t="s">
        <v>907</v>
      </c>
      <c r="DA33" s="212" t="s">
        <v>529</v>
      </c>
      <c r="DB33" s="44" t="s">
        <v>547</v>
      </c>
      <c r="DC33" s="44" t="s">
        <v>908</v>
      </c>
      <c r="DD33" s="44" t="s">
        <v>563</v>
      </c>
      <c r="DG33" s="213">
        <f>IF(ISNUMBER(SEARCH(#REF!,$DH$3:$DH$3334)),MAX($DG$1:DG31)+1,0)</f>
        <v>0</v>
      </c>
      <c r="DH33" s="212" t="s">
        <v>35752</v>
      </c>
      <c r="DI33" s="212"/>
      <c r="DJ33" s="212"/>
      <c r="DK33" s="213" t="str">
        <f>IFERROR(VLOOKUP(ROWS($DK$3:DK33),DG33:DH3364,2,0),"")</f>
        <v/>
      </c>
      <c r="DL33" s="44">
        <v>31</v>
      </c>
      <c r="DM33" s="44" t="s">
        <v>35603</v>
      </c>
      <c r="DN33" s="44" t="s">
        <v>35593</v>
      </c>
      <c r="DO33" s="212" t="s">
        <v>35747</v>
      </c>
      <c r="DP33" s="216" t="s">
        <v>35751</v>
      </c>
      <c r="DQ33" s="217" t="s">
        <v>35724</v>
      </c>
      <c r="DR33" s="44" t="s">
        <v>35685</v>
      </c>
      <c r="DS33" s="44" t="s">
        <v>35725</v>
      </c>
      <c r="DT33" s="44"/>
      <c r="DU33" s="44"/>
      <c r="DV33" s="44"/>
      <c r="DW33" s="44"/>
      <c r="DX33" s="44"/>
      <c r="DY33" s="44"/>
      <c r="DZ33" s="44"/>
      <c r="EA33" s="44"/>
      <c r="EB33" s="44"/>
      <c r="EC33" s="44"/>
      <c r="ED33" s="44"/>
      <c r="EE33" s="44"/>
      <c r="EF33" s="44"/>
      <c r="EG33" s="44"/>
      <c r="EH33" s="44"/>
      <c r="EI33" s="44"/>
      <c r="EJ33" s="44"/>
      <c r="EK33" s="44"/>
      <c r="EL33" s="44"/>
      <c r="EM33" s="44"/>
      <c r="EN33" s="44"/>
      <c r="EO33" s="44"/>
      <c r="EP33" s="44"/>
    </row>
    <row r="34" spans="1:146" ht="15.75">
      <c r="A34" s="104"/>
      <c r="B34" s="104"/>
      <c r="C34" s="286"/>
      <c r="D34" s="283"/>
      <c r="E34" s="273"/>
      <c r="F34" s="273"/>
      <c r="G34" s="273"/>
      <c r="H34" s="104"/>
      <c r="I34" s="270"/>
      <c r="J34" s="269"/>
      <c r="K34" s="269"/>
      <c r="L34" s="104"/>
      <c r="M34" s="44" t="str">
        <f t="shared" si="0"/>
        <v>_2018</v>
      </c>
      <c r="CE34" s="212"/>
      <c r="CF34" s="213">
        <f>IF(ISNUMBER(SEARCH($H$2,$CG$3:$CG$3334)),MAX($CF$2:CF33)+1,0)</f>
        <v>32</v>
      </c>
      <c r="CG34" s="220" t="s">
        <v>909</v>
      </c>
      <c r="CH34" s="212"/>
      <c r="CI34" s="212"/>
      <c r="CJ34" s="213" t="str">
        <f>IFERROR(VLOOKUP(ROWS($CJ$3:CJ34),CF34:$CG$3334,2,0),"")</f>
        <v>ACTELLIC 5 NEWPHARM_00032</v>
      </c>
      <c r="CK34" s="212" t="s">
        <v>910</v>
      </c>
      <c r="CL34" s="212" t="s">
        <v>911</v>
      </c>
      <c r="CM34" s="78">
        <v>43312</v>
      </c>
      <c r="CN34" s="212" t="s">
        <v>912</v>
      </c>
      <c r="CO34" s="212" t="s">
        <v>913</v>
      </c>
      <c r="CP34" s="212" t="s">
        <v>914</v>
      </c>
      <c r="CQ34" s="212" t="s">
        <v>915</v>
      </c>
      <c r="CR34" s="212" t="s">
        <v>916</v>
      </c>
      <c r="CS34" s="44">
        <v>32</v>
      </c>
      <c r="CT34" s="44" t="s">
        <v>917</v>
      </c>
      <c r="CU34" s="214">
        <v>11687</v>
      </c>
      <c r="CV34" s="212" t="s">
        <v>918</v>
      </c>
      <c r="CW34" s="212" t="s">
        <v>873</v>
      </c>
      <c r="CX34" s="44" t="s">
        <v>885</v>
      </c>
      <c r="CY34" s="78">
        <v>43312</v>
      </c>
      <c r="CZ34" s="215" t="s">
        <v>907</v>
      </c>
      <c r="DA34" s="212" t="s">
        <v>561</v>
      </c>
      <c r="DB34" s="44" t="s">
        <v>919</v>
      </c>
      <c r="DC34" s="44" t="s">
        <v>908</v>
      </c>
      <c r="DD34" s="44" t="s">
        <v>563</v>
      </c>
      <c r="DG34" s="213">
        <f>IF(ISNUMBER(SEARCH(#REF!,$DH$3:$DH$3334)),MAX($DG$1:DG32)+1,0)</f>
        <v>0</v>
      </c>
      <c r="DH34" s="212" t="s">
        <v>35754</v>
      </c>
      <c r="DI34" s="212"/>
      <c r="DJ34" s="212"/>
      <c r="DK34" s="213" t="str">
        <f>IFERROR(VLOOKUP(ROWS($DK$3:DK34),DG34:DH3365,2,0),"")</f>
        <v/>
      </c>
      <c r="DL34" s="44">
        <v>32</v>
      </c>
      <c r="DM34" s="44" t="s">
        <v>35603</v>
      </c>
      <c r="DN34" s="44" t="s">
        <v>35593</v>
      </c>
      <c r="DO34" s="212" t="s">
        <v>35747</v>
      </c>
      <c r="DP34" s="216" t="s">
        <v>35753</v>
      </c>
      <c r="DQ34" s="217" t="s">
        <v>35724</v>
      </c>
      <c r="DR34" s="44" t="s">
        <v>35685</v>
      </c>
      <c r="DS34" s="44" t="s">
        <v>35725</v>
      </c>
      <c r="DT34" s="44"/>
      <c r="DU34" s="44"/>
      <c r="DV34" s="44"/>
      <c r="DW34" s="44"/>
      <c r="DX34" s="44"/>
      <c r="DY34" s="44"/>
      <c r="DZ34" s="44"/>
      <c r="EA34" s="44"/>
      <c r="EB34" s="44"/>
      <c r="EC34" s="44"/>
      <c r="ED34" s="44"/>
      <c r="EE34" s="44"/>
      <c r="EF34" s="44"/>
      <c r="EG34" s="44"/>
      <c r="EH34" s="44"/>
      <c r="EI34" s="44"/>
      <c r="EJ34" s="44"/>
      <c r="EK34" s="44"/>
      <c r="EL34" s="44"/>
      <c r="EM34" s="44"/>
      <c r="EN34" s="44"/>
      <c r="EO34" s="44"/>
      <c r="EP34" s="44"/>
    </row>
    <row r="35" spans="1:146">
      <c r="A35" s="104"/>
      <c r="B35" s="104"/>
      <c r="C35" s="286"/>
      <c r="D35" s="283"/>
      <c r="E35" s="273"/>
      <c r="F35" s="273"/>
      <c r="G35" s="273"/>
      <c r="H35" s="104"/>
      <c r="I35" s="270"/>
      <c r="J35" s="269"/>
      <c r="K35" s="269"/>
      <c r="L35" s="104"/>
      <c r="M35" s="44" t="str">
        <f t="shared" si="0"/>
        <v>_2018</v>
      </c>
      <c r="CE35" s="212"/>
      <c r="CF35" s="213">
        <f>IF(ISNUMBER(SEARCH($H$2,$CG$3:$CG$3334)),MAX($CF$2:CF34)+1,0)</f>
        <v>33</v>
      </c>
      <c r="CG35" s="220" t="s">
        <v>920</v>
      </c>
      <c r="CH35" s="212"/>
      <c r="CI35" s="212"/>
      <c r="CJ35" s="213" t="str">
        <f>IFERROR(VLOOKUP(ROWS($CJ$3:CJ35),CF35:$CG$3334,2,0),"")</f>
        <v>ACTELLIC 50 NEWPHARM_00033</v>
      </c>
      <c r="CK35" s="212" t="s">
        <v>921</v>
      </c>
      <c r="CL35" s="212" t="s">
        <v>922</v>
      </c>
      <c r="CM35" s="78">
        <v>43312</v>
      </c>
      <c r="CN35" s="212" t="s">
        <v>923</v>
      </c>
      <c r="CO35" s="212" t="s">
        <v>924</v>
      </c>
      <c r="CP35" s="212" t="s">
        <v>925</v>
      </c>
      <c r="CQ35" s="212" t="s">
        <v>926</v>
      </c>
      <c r="CR35" s="212" t="s">
        <v>927</v>
      </c>
      <c r="CS35" s="44">
        <v>33</v>
      </c>
      <c r="CT35" s="44" t="s">
        <v>928</v>
      </c>
      <c r="CU35" s="214">
        <v>15122</v>
      </c>
      <c r="CV35" s="212" t="s">
        <v>929</v>
      </c>
      <c r="CW35" s="212" t="s">
        <v>873</v>
      </c>
      <c r="CX35" s="44" t="s">
        <v>885</v>
      </c>
      <c r="CY35" s="78">
        <v>43312</v>
      </c>
      <c r="CZ35" s="215" t="s">
        <v>576</v>
      </c>
      <c r="DA35" s="212" t="s">
        <v>561</v>
      </c>
      <c r="DB35" s="44" t="s">
        <v>530</v>
      </c>
      <c r="DC35" s="44" t="s">
        <v>874</v>
      </c>
      <c r="DD35" s="44" t="s">
        <v>563</v>
      </c>
      <c r="DG35" s="213">
        <f>IF(ISNUMBER(SEARCH(#REF!,$DH$3:$DH$3334)),MAX($DG$1:DG33)+1,0)</f>
        <v>0</v>
      </c>
      <c r="DH35" s="212" t="s">
        <v>35757</v>
      </c>
      <c r="DI35" s="212"/>
      <c r="DJ35" s="212"/>
      <c r="DK35" s="213" t="str">
        <f>IFERROR(VLOOKUP(ROWS($DK$3:DK35),DG35:DH3366,2,0),"")</f>
        <v/>
      </c>
      <c r="DL35" s="44">
        <v>33</v>
      </c>
      <c r="DM35" s="44" t="s">
        <v>35592</v>
      </c>
      <c r="DN35" s="44" t="s">
        <v>35593</v>
      </c>
      <c r="DO35" s="212" t="s">
        <v>35755</v>
      </c>
      <c r="DP35" s="212" t="s">
        <v>35756</v>
      </c>
      <c r="DQ35" s="217" t="s">
        <v>35758</v>
      </c>
      <c r="DR35" s="44" t="s">
        <v>35759</v>
      </c>
      <c r="DS35" s="44" t="s">
        <v>35760</v>
      </c>
      <c r="DT35" s="44" t="s">
        <v>35761</v>
      </c>
      <c r="DU35" s="44" t="s">
        <v>35762</v>
      </c>
      <c r="DV35" s="44"/>
      <c r="DW35" s="44"/>
      <c r="DX35" s="44"/>
      <c r="DY35" s="44"/>
      <c r="DZ35" s="44"/>
      <c r="EA35" s="44"/>
      <c r="EB35" s="44"/>
      <c r="EC35" s="44"/>
      <c r="ED35" s="44"/>
      <c r="EE35" s="44"/>
      <c r="EF35" s="44"/>
      <c r="EG35" s="44"/>
      <c r="EH35" s="44"/>
      <c r="EI35" s="44"/>
      <c r="EJ35" s="44"/>
      <c r="EK35" s="44"/>
      <c r="EL35" s="44"/>
      <c r="EM35" s="44"/>
      <c r="EN35" s="44"/>
      <c r="EO35" s="44"/>
      <c r="EP35" s="44"/>
    </row>
    <row r="36" spans="1:146">
      <c r="A36" s="104"/>
      <c r="B36" s="104"/>
      <c r="C36" s="286"/>
      <c r="D36" s="283"/>
      <c r="E36" s="273"/>
      <c r="F36" s="273"/>
      <c r="G36" s="273"/>
      <c r="H36" s="104"/>
      <c r="I36" s="270"/>
      <c r="J36" s="269"/>
      <c r="K36" s="269"/>
      <c r="L36" s="104"/>
      <c r="M36" s="44" t="str">
        <f t="shared" si="0"/>
        <v>_2018</v>
      </c>
      <c r="CE36" s="212"/>
      <c r="CF36" s="213">
        <f>IF(ISNUMBER(SEARCH($H$2,$CG$3:$CG$3334)),MAX($CF$2:CF35)+1,0)</f>
        <v>34</v>
      </c>
      <c r="CG36" s="220" t="s">
        <v>930</v>
      </c>
      <c r="CH36" s="212"/>
      <c r="CI36" s="212"/>
      <c r="CJ36" s="213" t="str">
        <f>IFERROR(VLOOKUP(ROWS($CJ$3:CJ36),CF36:$CG$3334,2,0),"")</f>
        <v>ACTELLIC SMOKE GENERATOR_00034</v>
      </c>
      <c r="CK36" s="212" t="s">
        <v>931</v>
      </c>
      <c r="CL36" s="212" t="s">
        <v>932</v>
      </c>
      <c r="CM36" s="78">
        <v>43312</v>
      </c>
      <c r="CN36" s="212" t="s">
        <v>933</v>
      </c>
      <c r="CO36" s="212" t="s">
        <v>934</v>
      </c>
      <c r="CP36" s="212" t="s">
        <v>935</v>
      </c>
      <c r="CQ36" s="212" t="s">
        <v>936</v>
      </c>
      <c r="CR36" s="212" t="s">
        <v>937</v>
      </c>
      <c r="CS36" s="44">
        <v>34</v>
      </c>
      <c r="CT36" s="44" t="s">
        <v>938</v>
      </c>
      <c r="CU36" s="214">
        <v>16619</v>
      </c>
      <c r="CV36" s="212" t="s">
        <v>939</v>
      </c>
      <c r="CW36" s="212" t="s">
        <v>873</v>
      </c>
      <c r="CX36" s="44" t="s">
        <v>885</v>
      </c>
      <c r="CY36" s="78">
        <v>43312</v>
      </c>
      <c r="CZ36" s="215" t="s">
        <v>511</v>
      </c>
      <c r="DA36" s="212" t="s">
        <v>561</v>
      </c>
      <c r="DB36" s="44" t="s">
        <v>940</v>
      </c>
      <c r="DC36" s="44" t="s">
        <v>669</v>
      </c>
      <c r="DD36" s="44" t="s">
        <v>682</v>
      </c>
      <c r="DG36" s="213">
        <f>IF(ISNUMBER(SEARCH(#REF!,$DH$3:$DH$3334)),MAX($DG$1:DG34)+1,0)</f>
        <v>0</v>
      </c>
      <c r="DH36" s="212" t="s">
        <v>35764</v>
      </c>
      <c r="DI36" s="212"/>
      <c r="DJ36" s="212"/>
      <c r="DK36" s="213" t="str">
        <f>IFERROR(VLOOKUP(ROWS($DK$3:DK36),DG36:DH3367,2,0),"")</f>
        <v/>
      </c>
      <c r="DL36" s="44">
        <v>34</v>
      </c>
      <c r="DM36" s="44" t="s">
        <v>35592</v>
      </c>
      <c r="DN36" s="44" t="s">
        <v>35593</v>
      </c>
      <c r="DO36" s="212" t="s">
        <v>35755</v>
      </c>
      <c r="DP36" s="212" t="s">
        <v>35763</v>
      </c>
      <c r="DQ36" s="217" t="s">
        <v>35717</v>
      </c>
      <c r="DR36" s="44" t="s">
        <v>35717</v>
      </c>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row>
    <row r="37" spans="1:146">
      <c r="A37" s="104"/>
      <c r="B37" s="104"/>
      <c r="C37" s="286"/>
      <c r="D37" s="283"/>
      <c r="E37" s="273"/>
      <c r="F37" s="273"/>
      <c r="G37" s="273"/>
      <c r="H37" s="104"/>
      <c r="I37" s="270"/>
      <c r="J37" s="269"/>
      <c r="K37" s="269"/>
      <c r="L37" s="104"/>
      <c r="M37" s="44" t="str">
        <f t="shared" si="0"/>
        <v>_2018</v>
      </c>
      <c r="CE37" s="212"/>
      <c r="CF37" s="213">
        <f>IF(ISNUMBER(SEARCH($H$2,$CG$3:$CG$3334)),MAX($CF$2:CF36)+1,0)</f>
        <v>35</v>
      </c>
      <c r="CG37" s="220" t="s">
        <v>941</v>
      </c>
      <c r="CH37" s="212"/>
      <c r="CI37" s="212"/>
      <c r="CJ37" s="213" t="str">
        <f>IFERROR(VLOOKUP(ROWS($CJ$3:CJ37),CF37:$CG$3334,2,0),"")</f>
        <v>ACTIVUS_00035</v>
      </c>
      <c r="CK37" s="212" t="s">
        <v>942</v>
      </c>
      <c r="CL37" s="212" t="s">
        <v>943</v>
      </c>
      <c r="CM37" s="78" t="s">
        <v>511</v>
      </c>
      <c r="CN37" s="212" t="s">
        <v>944</v>
      </c>
      <c r="CO37" s="212" t="s">
        <v>945</v>
      </c>
      <c r="CP37" s="212" t="s">
        <v>946</v>
      </c>
      <c r="CQ37" s="212" t="s">
        <v>947</v>
      </c>
      <c r="CR37" s="212" t="s">
        <v>948</v>
      </c>
      <c r="CS37" s="44">
        <v>35</v>
      </c>
      <c r="CT37" s="44" t="s">
        <v>949</v>
      </c>
      <c r="CU37" s="214">
        <v>9036</v>
      </c>
      <c r="CV37" s="212" t="s">
        <v>950</v>
      </c>
      <c r="CW37" s="212" t="s">
        <v>951</v>
      </c>
      <c r="CX37" s="44" t="s">
        <v>952</v>
      </c>
      <c r="CY37" s="44" t="s">
        <v>511</v>
      </c>
      <c r="CZ37" s="215" t="s">
        <v>763</v>
      </c>
      <c r="DA37" s="212" t="s">
        <v>737</v>
      </c>
      <c r="DB37" s="44" t="s">
        <v>641</v>
      </c>
      <c r="DC37" s="44" t="s">
        <v>723</v>
      </c>
      <c r="DD37" s="44" t="s">
        <v>563</v>
      </c>
      <c r="DG37" s="213">
        <f>IF(ISNUMBER(SEARCH(#REF!,$DH$3:$DH$3334)),MAX($DG$1:DG35)+1,0)</f>
        <v>0</v>
      </c>
      <c r="DH37" s="212" t="s">
        <v>35767</v>
      </c>
      <c r="DI37" s="212"/>
      <c r="DJ37" s="212"/>
      <c r="DK37" s="213" t="str">
        <f>IFERROR(VLOOKUP(ROWS($DK$3:DK37),DG37:DH3368,2,0),"")</f>
        <v/>
      </c>
      <c r="DL37" s="44">
        <v>35</v>
      </c>
      <c r="DM37" s="44" t="s">
        <v>35592</v>
      </c>
      <c r="DN37" s="44" t="s">
        <v>35593</v>
      </c>
      <c r="DO37" s="212" t="s">
        <v>35765</v>
      </c>
      <c r="DP37" s="212" t="s">
        <v>35766</v>
      </c>
      <c r="DQ37" s="44" t="s">
        <v>35768</v>
      </c>
      <c r="DR37" s="44" t="s">
        <v>35607</v>
      </c>
      <c r="DS37" s="44" t="s">
        <v>35669</v>
      </c>
      <c r="DT37" s="44" t="s">
        <v>35600</v>
      </c>
      <c r="DU37" s="44" t="s">
        <v>35601</v>
      </c>
      <c r="DV37" s="44" t="s">
        <v>35769</v>
      </c>
      <c r="DW37" s="44" t="s">
        <v>35770</v>
      </c>
      <c r="DX37" s="44" t="s">
        <v>35647</v>
      </c>
      <c r="DY37" s="44" t="s">
        <v>35771</v>
      </c>
      <c r="DZ37" s="44" t="s">
        <v>35772</v>
      </c>
      <c r="EA37" s="44"/>
      <c r="EB37" s="44"/>
      <c r="EC37" s="44"/>
      <c r="ED37" s="44"/>
      <c r="EE37" s="44"/>
      <c r="EF37" s="44"/>
      <c r="EG37" s="44"/>
      <c r="EH37" s="44"/>
      <c r="EI37" s="44"/>
      <c r="EJ37" s="44"/>
      <c r="EK37" s="44"/>
      <c r="EL37" s="44"/>
      <c r="EM37" s="44"/>
      <c r="EN37" s="44"/>
      <c r="EO37" s="44"/>
      <c r="EP37" s="44"/>
    </row>
    <row r="38" spans="1:146">
      <c r="A38" s="104"/>
      <c r="B38" s="104"/>
      <c r="C38" s="286"/>
      <c r="D38" s="283"/>
      <c r="E38" s="273"/>
      <c r="F38" s="273"/>
      <c r="G38" s="273"/>
      <c r="H38" s="104"/>
      <c r="I38" s="270"/>
      <c r="J38" s="269"/>
      <c r="K38" s="269"/>
      <c r="L38" s="104"/>
      <c r="M38" s="44" t="str">
        <f t="shared" si="0"/>
        <v>_2018</v>
      </c>
      <c r="CE38" s="212"/>
      <c r="CF38" s="213">
        <f>IF(ISNUMBER(SEARCH($H$2,$CG$3:$CG$3334)),MAX($CF$2:CF37)+1,0)</f>
        <v>36</v>
      </c>
      <c r="CG38" s="220" t="s">
        <v>953</v>
      </c>
      <c r="CH38" s="212"/>
      <c r="CI38" s="212"/>
      <c r="CJ38" s="213" t="str">
        <f>IFERROR(VLOOKUP(ROWS($CJ$3:CJ38),CF38:$CG$3334,2,0),"")</f>
        <v>ACTIVUS 40 SC_00036</v>
      </c>
      <c r="CK38" s="212" t="s">
        <v>954</v>
      </c>
      <c r="CL38" s="212" t="s">
        <v>955</v>
      </c>
      <c r="CM38" s="78">
        <v>42947</v>
      </c>
      <c r="CN38" s="212" t="s">
        <v>956</v>
      </c>
      <c r="CO38" s="212" t="s">
        <v>957</v>
      </c>
      <c r="CP38" s="212" t="s">
        <v>958</v>
      </c>
      <c r="CQ38" s="212" t="s">
        <v>959</v>
      </c>
      <c r="CR38" s="212" t="s">
        <v>960</v>
      </c>
      <c r="CS38" s="44">
        <v>36</v>
      </c>
      <c r="CT38" s="44" t="s">
        <v>961</v>
      </c>
      <c r="CU38" s="214">
        <v>16823</v>
      </c>
      <c r="CV38" s="212" t="s">
        <v>962</v>
      </c>
      <c r="CW38" s="212" t="s">
        <v>951</v>
      </c>
      <c r="CX38" s="44" t="s">
        <v>963</v>
      </c>
      <c r="CY38" s="78">
        <v>42947</v>
      </c>
      <c r="CZ38" s="215" t="s">
        <v>511</v>
      </c>
      <c r="DA38" s="212" t="s">
        <v>737</v>
      </c>
      <c r="DB38" s="44" t="s">
        <v>655</v>
      </c>
      <c r="DC38" s="44" t="s">
        <v>723</v>
      </c>
      <c r="DD38" s="44" t="s">
        <v>682</v>
      </c>
      <c r="DG38" s="213">
        <f>IF(ISNUMBER(SEARCH(#REF!,$DH$3:$DH$3334)),MAX($DG$1:DG36)+1,0)</f>
        <v>0</v>
      </c>
      <c r="DH38" s="212" t="s">
        <v>35774</v>
      </c>
      <c r="DI38" s="212"/>
      <c r="DJ38" s="212"/>
      <c r="DK38" s="213" t="str">
        <f>IFERROR(VLOOKUP(ROWS($DK$3:DK38),DG38:DH3369,2,0),"")</f>
        <v/>
      </c>
      <c r="DL38" s="44">
        <v>36</v>
      </c>
      <c r="DM38" s="44" t="s">
        <v>35592</v>
      </c>
      <c r="DN38" s="44" t="s">
        <v>35593</v>
      </c>
      <c r="DO38" s="212" t="s">
        <v>35773</v>
      </c>
      <c r="DP38" s="212" t="s">
        <v>35613</v>
      </c>
      <c r="DQ38" s="44" t="s">
        <v>35775</v>
      </c>
      <c r="DR38" s="44" t="s">
        <v>35776</v>
      </c>
      <c r="DS38" s="44" t="s">
        <v>35777</v>
      </c>
      <c r="DT38" s="44" t="s">
        <v>35778</v>
      </c>
      <c r="DU38" s="44"/>
      <c r="DV38" s="44"/>
      <c r="DW38" s="44"/>
      <c r="DX38" s="44"/>
      <c r="DY38" s="44"/>
      <c r="DZ38" s="44"/>
      <c r="EA38" s="44"/>
      <c r="EB38" s="44"/>
      <c r="EC38" s="44"/>
      <c r="ED38" s="44"/>
      <c r="EE38" s="44"/>
      <c r="EF38" s="44"/>
      <c r="EG38" s="44"/>
      <c r="EH38" s="44"/>
      <c r="EI38" s="44"/>
      <c r="EJ38" s="44"/>
      <c r="EK38" s="44"/>
      <c r="EL38" s="44"/>
      <c r="EM38" s="44"/>
      <c r="EN38" s="44"/>
      <c r="EO38" s="44"/>
      <c r="EP38" s="44"/>
    </row>
    <row r="39" spans="1:146">
      <c r="A39" s="104"/>
      <c r="B39" s="104"/>
      <c r="C39" s="286"/>
      <c r="D39" s="283"/>
      <c r="E39" s="273"/>
      <c r="F39" s="273"/>
      <c r="G39" s="273"/>
      <c r="H39" s="104"/>
      <c r="I39" s="270"/>
      <c r="J39" s="269"/>
      <c r="K39" s="269"/>
      <c r="L39" s="104"/>
      <c r="M39" s="44" t="str">
        <f t="shared" si="0"/>
        <v>_2018</v>
      </c>
      <c r="CE39" s="212"/>
      <c r="CF39" s="213">
        <f>IF(ISNUMBER(SEARCH($H$2,$CG$3:$CG$3334)),MAX($CF$2:CF38)+1,0)</f>
        <v>37</v>
      </c>
      <c r="CG39" s="220" t="s">
        <v>964</v>
      </c>
      <c r="CH39" s="212"/>
      <c r="CI39" s="212"/>
      <c r="CJ39" s="213" t="str">
        <f>IFERROR(VLOOKUP(ROWS($CJ$3:CJ39),CF39:$CG$3334,2,0),"")</f>
        <v>ACTIVUS EC_00037</v>
      </c>
      <c r="CK39" s="212" t="s">
        <v>965</v>
      </c>
      <c r="CL39" s="212" t="s">
        <v>966</v>
      </c>
      <c r="CM39" s="78">
        <v>42947</v>
      </c>
      <c r="CN39" s="212" t="s">
        <v>967</v>
      </c>
      <c r="CO39" s="212" t="s">
        <v>968</v>
      </c>
      <c r="CP39" s="212" t="s">
        <v>969</v>
      </c>
      <c r="CQ39" s="212" t="s">
        <v>970</v>
      </c>
      <c r="CR39" s="212" t="s">
        <v>971</v>
      </c>
      <c r="CS39" s="44">
        <v>37</v>
      </c>
      <c r="CT39" s="44" t="s">
        <v>972</v>
      </c>
      <c r="CU39" s="214">
        <v>8646</v>
      </c>
      <c r="CV39" s="212" t="s">
        <v>973</v>
      </c>
      <c r="CW39" s="212" t="s">
        <v>951</v>
      </c>
      <c r="CX39" s="44" t="s">
        <v>963</v>
      </c>
      <c r="CY39" s="78">
        <v>42947</v>
      </c>
      <c r="CZ39" s="215" t="s">
        <v>763</v>
      </c>
      <c r="DA39" s="212" t="s">
        <v>737</v>
      </c>
      <c r="DB39" s="44" t="s">
        <v>530</v>
      </c>
      <c r="DC39" s="44" t="s">
        <v>974</v>
      </c>
      <c r="DD39" s="44" t="s">
        <v>563</v>
      </c>
      <c r="DG39" s="213">
        <f>IF(ISNUMBER(SEARCH(#REF!,$DH$3:$DH$3334)),MAX($DG$1:DG37)+1,0)</f>
        <v>0</v>
      </c>
      <c r="DH39" s="212" t="s">
        <v>35780</v>
      </c>
      <c r="DI39" s="212"/>
      <c r="DJ39" s="212"/>
      <c r="DK39" s="213" t="str">
        <f>IFERROR(VLOOKUP(ROWS($DK$3:DK39),DG39:DH3370,2,0),"")</f>
        <v/>
      </c>
      <c r="DL39" s="44">
        <v>37</v>
      </c>
      <c r="DM39" s="44" t="s">
        <v>35592</v>
      </c>
      <c r="DN39" s="44" t="s">
        <v>35593</v>
      </c>
      <c r="DO39" s="212" t="s">
        <v>35773</v>
      </c>
      <c r="DP39" s="212" t="s">
        <v>35779</v>
      </c>
      <c r="DQ39" s="44" t="s">
        <v>35781</v>
      </c>
      <c r="DR39" s="44" t="s">
        <v>35776</v>
      </c>
      <c r="DS39" s="44" t="s">
        <v>35777</v>
      </c>
      <c r="DT39" s="44" t="s">
        <v>35618</v>
      </c>
      <c r="DU39" s="44"/>
      <c r="DV39" s="44"/>
      <c r="DW39" s="44"/>
      <c r="DX39" s="44"/>
      <c r="DY39" s="44"/>
      <c r="DZ39" s="44"/>
      <c r="EA39" s="44"/>
      <c r="EB39" s="44"/>
      <c r="EC39" s="44"/>
      <c r="ED39" s="44"/>
      <c r="EE39" s="44"/>
      <c r="EF39" s="44"/>
      <c r="EG39" s="44"/>
      <c r="EH39" s="44"/>
      <c r="EI39" s="44"/>
      <c r="EJ39" s="44"/>
      <c r="EK39" s="44"/>
      <c r="EL39" s="44"/>
      <c r="EM39" s="44"/>
      <c r="EN39" s="44"/>
      <c r="EO39" s="44"/>
      <c r="EP39" s="44"/>
    </row>
    <row r="40" spans="1:146">
      <c r="A40" s="104"/>
      <c r="B40" s="104"/>
      <c r="C40" s="286"/>
      <c r="D40" s="283"/>
      <c r="E40" s="273"/>
      <c r="F40" s="273"/>
      <c r="G40" s="273"/>
      <c r="H40" s="104"/>
      <c r="I40" s="270"/>
      <c r="J40" s="269"/>
      <c r="K40" s="269"/>
      <c r="L40" s="104"/>
      <c r="M40" s="44" t="str">
        <f t="shared" si="0"/>
        <v>_2018</v>
      </c>
      <c r="CE40" s="212"/>
      <c r="CF40" s="213">
        <f>IF(ISNUMBER(SEARCH($H$2,$CG$3:$CG$3334)),MAX($CF$2:CF39)+1,0)</f>
        <v>38</v>
      </c>
      <c r="CG40" s="220" t="s">
        <v>975</v>
      </c>
      <c r="CH40" s="212"/>
      <c r="CI40" s="212"/>
      <c r="CJ40" s="213" t="str">
        <f>IFERROR(VLOOKUP(ROWS($CJ$3:CJ40),CF40:$CG$3334,2,0),"")</f>
        <v>ACTUM_00038</v>
      </c>
      <c r="CK40" s="212" t="s">
        <v>976</v>
      </c>
      <c r="CL40" s="212" t="s">
        <v>977</v>
      </c>
      <c r="CM40" s="78">
        <v>44196</v>
      </c>
      <c r="CN40" s="212" t="s">
        <v>978</v>
      </c>
      <c r="CO40" s="212" t="s">
        <v>979</v>
      </c>
      <c r="CP40" s="212" t="s">
        <v>980</v>
      </c>
      <c r="CQ40" s="212" t="s">
        <v>981</v>
      </c>
      <c r="CR40" s="212" t="s">
        <v>982</v>
      </c>
      <c r="CS40" s="44">
        <v>38</v>
      </c>
      <c r="CT40" s="44" t="s">
        <v>983</v>
      </c>
      <c r="CU40" s="214">
        <v>10363</v>
      </c>
      <c r="CV40" s="212" t="s">
        <v>984</v>
      </c>
      <c r="CW40" s="212" t="s">
        <v>985</v>
      </c>
      <c r="CX40" s="44" t="s">
        <v>789</v>
      </c>
      <c r="CY40" s="78">
        <v>44196</v>
      </c>
      <c r="CZ40" s="215" t="s">
        <v>640</v>
      </c>
      <c r="DA40" s="212" t="s">
        <v>512</v>
      </c>
      <c r="DB40" s="44" t="s">
        <v>641</v>
      </c>
      <c r="DC40" s="44" t="s">
        <v>986</v>
      </c>
      <c r="DD40" s="44" t="s">
        <v>532</v>
      </c>
      <c r="DG40" s="213">
        <f>IF(ISNUMBER(SEARCH(#REF!,$DH$3:$DH$3334)),MAX($DG$1:DG38)+1,0)</f>
        <v>0</v>
      </c>
      <c r="DH40" s="212" t="s">
        <v>35783</v>
      </c>
      <c r="DI40" s="212"/>
      <c r="DJ40" s="212"/>
      <c r="DK40" s="213" t="str">
        <f>IFERROR(VLOOKUP(ROWS($DK$3:DK40),DG40:DH3371,2,0),"")</f>
        <v/>
      </c>
      <c r="DL40" s="44">
        <v>38</v>
      </c>
      <c r="DM40" s="44" t="s">
        <v>35592</v>
      </c>
      <c r="DN40" s="44" t="s">
        <v>35593</v>
      </c>
      <c r="DO40" s="212" t="s">
        <v>35773</v>
      </c>
      <c r="DP40" s="212" t="s">
        <v>35782</v>
      </c>
      <c r="DQ40" s="44" t="s">
        <v>35784</v>
      </c>
      <c r="DR40" s="44" t="s">
        <v>35658</v>
      </c>
      <c r="DS40" s="44" t="s">
        <v>35659</v>
      </c>
      <c r="DT40" s="44" t="s">
        <v>35785</v>
      </c>
      <c r="DU40" s="44" t="s">
        <v>35786</v>
      </c>
      <c r="DV40" s="44" t="s">
        <v>35787</v>
      </c>
      <c r="DW40" s="44" t="s">
        <v>35788</v>
      </c>
      <c r="DX40" s="44" t="s">
        <v>35689</v>
      </c>
      <c r="DY40" s="44" t="s">
        <v>35664</v>
      </c>
      <c r="DZ40" s="44"/>
      <c r="EA40" s="44"/>
      <c r="EB40" s="44"/>
      <c r="EC40" s="44"/>
      <c r="ED40" s="44"/>
      <c r="EE40" s="44"/>
      <c r="EF40" s="44"/>
      <c r="EG40" s="44"/>
      <c r="EH40" s="44"/>
      <c r="EI40" s="44"/>
      <c r="EJ40" s="44"/>
      <c r="EK40" s="44"/>
      <c r="EL40" s="44"/>
      <c r="EM40" s="44"/>
      <c r="EN40" s="44"/>
      <c r="EO40" s="44"/>
      <c r="EP40" s="44"/>
    </row>
    <row r="41" spans="1:146">
      <c r="A41" s="104"/>
      <c r="B41" s="104"/>
      <c r="C41" s="286"/>
      <c r="D41" s="283"/>
      <c r="E41" s="273"/>
      <c r="F41" s="273"/>
      <c r="G41" s="273"/>
      <c r="H41" s="104"/>
      <c r="I41" s="270"/>
      <c r="J41" s="269"/>
      <c r="K41" s="269"/>
      <c r="L41" s="104"/>
      <c r="M41" s="44" t="str">
        <f t="shared" si="0"/>
        <v>_2018</v>
      </c>
      <c r="CE41" s="212"/>
      <c r="CF41" s="213">
        <f>IF(ISNUMBER(SEARCH($H$2,$CG$3:$CG$3334)),MAX($CF$2:CF40)+1,0)</f>
        <v>39</v>
      </c>
      <c r="CG41" s="220" t="s">
        <v>987</v>
      </c>
      <c r="CH41" s="212"/>
      <c r="CI41" s="212"/>
      <c r="CJ41" s="213" t="str">
        <f>IFERROR(VLOOKUP(ROWS($CJ$3:CJ41),CF41:$CG$3334,2,0),"")</f>
        <v>ACUPRICO 500_00039</v>
      </c>
      <c r="CK41" s="212" t="s">
        <v>988</v>
      </c>
      <c r="CL41" s="212" t="s">
        <v>989</v>
      </c>
      <c r="CM41" s="78">
        <v>43220</v>
      </c>
      <c r="CN41" s="212" t="s">
        <v>990</v>
      </c>
      <c r="CO41" s="212" t="s">
        <v>991</v>
      </c>
      <c r="CP41" s="212" t="s">
        <v>992</v>
      </c>
      <c r="CQ41" s="212" t="s">
        <v>993</v>
      </c>
      <c r="CR41" s="212" t="s">
        <v>994</v>
      </c>
      <c r="CS41" s="44">
        <v>39</v>
      </c>
      <c r="CT41" s="44" t="s">
        <v>995</v>
      </c>
      <c r="CU41" s="214">
        <v>4275</v>
      </c>
      <c r="CV41" s="212" t="s">
        <v>996</v>
      </c>
      <c r="CW41" s="212" t="s">
        <v>997</v>
      </c>
      <c r="CX41" s="44" t="s">
        <v>998</v>
      </c>
      <c r="CY41" s="78">
        <v>43220</v>
      </c>
      <c r="CZ41" s="215" t="s">
        <v>999</v>
      </c>
      <c r="DA41" s="212" t="s">
        <v>512</v>
      </c>
      <c r="DB41" s="44" t="s">
        <v>655</v>
      </c>
      <c r="DC41" s="44" t="s">
        <v>1000</v>
      </c>
      <c r="DD41" s="44" t="s">
        <v>563</v>
      </c>
      <c r="DG41" s="213">
        <f>IF(ISNUMBER(SEARCH(#REF!,$DH$3:$DH$3334)),MAX($DG$1:DG39)+1,0)</f>
        <v>0</v>
      </c>
      <c r="DH41" s="212" t="s">
        <v>35790</v>
      </c>
      <c r="DI41" s="212"/>
      <c r="DJ41" s="212"/>
      <c r="DK41" s="213" t="str">
        <f>IFERROR(VLOOKUP(ROWS($DK$3:DK41),DG41:DH3372,2,0),"")</f>
        <v/>
      </c>
      <c r="DL41" s="44">
        <v>39</v>
      </c>
      <c r="DM41" s="44" t="s">
        <v>35592</v>
      </c>
      <c r="DN41" s="44" t="s">
        <v>35593</v>
      </c>
      <c r="DO41" s="212" t="s">
        <v>35773</v>
      </c>
      <c r="DP41" s="212" t="s">
        <v>35789</v>
      </c>
      <c r="DQ41" s="44" t="s">
        <v>35791</v>
      </c>
      <c r="DR41" s="44" t="s">
        <v>35776</v>
      </c>
      <c r="DS41" s="44" t="s">
        <v>35777</v>
      </c>
      <c r="DT41" s="44" t="s">
        <v>35618</v>
      </c>
      <c r="DU41" s="44" t="s">
        <v>35619</v>
      </c>
      <c r="DV41" s="44"/>
      <c r="DW41" s="44"/>
      <c r="DX41" s="44"/>
      <c r="DY41" s="44"/>
      <c r="DZ41" s="44"/>
      <c r="EA41" s="44"/>
      <c r="EB41" s="44"/>
      <c r="EC41" s="44"/>
      <c r="ED41" s="44"/>
      <c r="EE41" s="44"/>
      <c r="EF41" s="44"/>
      <c r="EG41" s="44"/>
      <c r="EH41" s="44"/>
      <c r="EI41" s="44"/>
      <c r="EJ41" s="44"/>
      <c r="EK41" s="44"/>
      <c r="EL41" s="44"/>
      <c r="EM41" s="44"/>
      <c r="EN41" s="44"/>
      <c r="EO41" s="44"/>
      <c r="EP41" s="44"/>
    </row>
    <row r="42" spans="1:146" ht="15.75">
      <c r="A42" s="104"/>
      <c r="B42" s="104"/>
      <c r="C42" s="286"/>
      <c r="D42" s="283"/>
      <c r="E42" s="273"/>
      <c r="F42" s="273"/>
      <c r="G42" s="273"/>
      <c r="H42" s="104"/>
      <c r="I42" s="270"/>
      <c r="J42" s="269"/>
      <c r="K42" s="269"/>
      <c r="L42" s="104"/>
      <c r="M42" s="44" t="str">
        <f t="shared" si="0"/>
        <v>_2018</v>
      </c>
      <c r="CE42" s="212"/>
      <c r="CF42" s="213">
        <f>IF(ISNUMBER(SEARCH($H$2,$CG$3:$CG$3334)),MAX($CF$2:CF41)+1,0)</f>
        <v>40</v>
      </c>
      <c r="CG42" s="220" t="s">
        <v>1001</v>
      </c>
      <c r="CH42" s="212"/>
      <c r="CI42" s="212"/>
      <c r="CJ42" s="213" t="str">
        <f>IFERROR(VLOOKUP(ROWS($CJ$3:CJ42),CF42:$CG$3334,2,0),"")</f>
        <v>ACUPRICO 76 WG_00040</v>
      </c>
      <c r="CK42" s="212" t="s">
        <v>1002</v>
      </c>
      <c r="CL42" s="212" t="s">
        <v>1003</v>
      </c>
      <c r="CM42" s="78">
        <v>43220</v>
      </c>
      <c r="CN42" s="212" t="s">
        <v>1004</v>
      </c>
      <c r="CO42" s="212" t="s">
        <v>1005</v>
      </c>
      <c r="CP42" s="212" t="s">
        <v>1006</v>
      </c>
      <c r="CQ42" s="212" t="s">
        <v>1007</v>
      </c>
      <c r="CR42" s="212" t="s">
        <v>1008</v>
      </c>
      <c r="CS42" s="44">
        <v>40</v>
      </c>
      <c r="CT42" s="44" t="s">
        <v>1009</v>
      </c>
      <c r="CU42" s="214">
        <v>599</v>
      </c>
      <c r="CV42" s="212" t="s">
        <v>1010</v>
      </c>
      <c r="CW42" s="212" t="s">
        <v>997</v>
      </c>
      <c r="CX42" s="44" t="s">
        <v>998</v>
      </c>
      <c r="CY42" s="78">
        <v>43220</v>
      </c>
      <c r="CZ42" s="215" t="s">
        <v>999</v>
      </c>
      <c r="DA42" s="212" t="s">
        <v>512</v>
      </c>
      <c r="DB42" s="44" t="s">
        <v>802</v>
      </c>
      <c r="DC42" s="44" t="s">
        <v>1011</v>
      </c>
      <c r="DD42" s="44" t="s">
        <v>563</v>
      </c>
      <c r="DG42" s="213">
        <f>IF(ISNUMBER(SEARCH(#REF!,$DH$3:$DH$3334)),MAX($DG$1:DG40)+1,0)</f>
        <v>0</v>
      </c>
      <c r="DH42" s="212" t="s">
        <v>35794</v>
      </c>
      <c r="DI42" s="212"/>
      <c r="DJ42" s="212"/>
      <c r="DK42" s="213" t="str">
        <f>IFERROR(VLOOKUP(ROWS($DK$3:DK42),DG42:DH3373,2,0),"")</f>
        <v/>
      </c>
      <c r="DL42" s="44">
        <v>40</v>
      </c>
      <c r="DM42" s="44" t="s">
        <v>35592</v>
      </c>
      <c r="DN42" s="44" t="s">
        <v>35593</v>
      </c>
      <c r="DO42" s="212" t="s">
        <v>35792</v>
      </c>
      <c r="DP42" s="216" t="s">
        <v>35793</v>
      </c>
      <c r="DQ42" s="217" t="s">
        <v>35724</v>
      </c>
      <c r="DR42" s="44" t="s">
        <v>35685</v>
      </c>
      <c r="DS42" s="44" t="s">
        <v>35725</v>
      </c>
      <c r="DT42" s="44"/>
      <c r="DU42" s="44"/>
      <c r="DV42" s="44"/>
      <c r="DW42" s="44"/>
      <c r="DX42" s="44"/>
      <c r="DY42" s="44"/>
      <c r="DZ42" s="44"/>
      <c r="EA42" s="44"/>
      <c r="EB42" s="44"/>
      <c r="EC42" s="44"/>
      <c r="ED42" s="44"/>
      <c r="EE42" s="44"/>
      <c r="EF42" s="44"/>
      <c r="EG42" s="44"/>
      <c r="EH42" s="44"/>
      <c r="EI42" s="44"/>
      <c r="EJ42" s="44"/>
      <c r="EK42" s="44"/>
      <c r="EL42" s="44"/>
      <c r="EM42" s="44"/>
      <c r="EN42" s="44"/>
      <c r="EO42" s="44"/>
      <c r="EP42" s="44"/>
    </row>
    <row r="43" spans="1:146">
      <c r="A43" s="104"/>
      <c r="B43" s="104"/>
      <c r="C43" s="286"/>
      <c r="D43" s="283"/>
      <c r="E43" s="273"/>
      <c r="F43" s="273"/>
      <c r="G43" s="273"/>
      <c r="H43" s="104"/>
      <c r="I43" s="270"/>
      <c r="J43" s="269"/>
      <c r="K43" s="269"/>
      <c r="L43" s="104"/>
      <c r="M43" s="44" t="str">
        <f t="shared" si="0"/>
        <v>_2018</v>
      </c>
      <c r="CE43" s="212"/>
      <c r="CF43" s="213">
        <f>IF(ISNUMBER(SEARCH($H$2,$CG$3:$CG$3334)),MAX($CF$2:CF42)+1,0)</f>
        <v>41</v>
      </c>
      <c r="CG43" s="220" t="s">
        <v>1012</v>
      </c>
      <c r="CH43" s="212"/>
      <c r="CI43" s="212"/>
      <c r="CJ43" s="213" t="str">
        <f>IFERROR(VLOOKUP(ROWS($CJ$3:CJ43),CF43:$CG$3334,2,0),"")</f>
        <v>ADENGO_00041</v>
      </c>
      <c r="CK43" s="212" t="s">
        <v>1013</v>
      </c>
      <c r="CL43" s="212" t="s">
        <v>1014</v>
      </c>
      <c r="CM43" s="78">
        <v>45473</v>
      </c>
      <c r="CN43" s="212" t="s">
        <v>1015</v>
      </c>
      <c r="CO43" s="212" t="s">
        <v>1016</v>
      </c>
      <c r="CP43" s="212" t="s">
        <v>1017</v>
      </c>
      <c r="CQ43" s="212" t="s">
        <v>1018</v>
      </c>
      <c r="CR43" s="212" t="s">
        <v>1019</v>
      </c>
      <c r="CS43" s="44">
        <v>41</v>
      </c>
      <c r="CT43" s="44" t="s">
        <v>1020</v>
      </c>
      <c r="CU43" s="214">
        <v>14815</v>
      </c>
      <c r="CV43" s="212" t="s">
        <v>1021</v>
      </c>
      <c r="CW43" s="212" t="s">
        <v>1022</v>
      </c>
      <c r="CX43" s="44" t="s">
        <v>735</v>
      </c>
      <c r="CY43" s="78">
        <v>45473</v>
      </c>
      <c r="CZ43" s="215" t="s">
        <v>601</v>
      </c>
      <c r="DA43" s="212" t="s">
        <v>737</v>
      </c>
      <c r="DB43" s="44" t="s">
        <v>655</v>
      </c>
      <c r="DC43" s="44" t="s">
        <v>1023</v>
      </c>
      <c r="DD43" s="44" t="s">
        <v>563</v>
      </c>
      <c r="DG43" s="213">
        <f>IF(ISNUMBER(SEARCH(#REF!,$DH$3:$DH$3334)),MAX($DG$1:DG41)+1,0)</f>
        <v>0</v>
      </c>
      <c r="DH43" s="212" t="s">
        <v>35797</v>
      </c>
      <c r="DI43" s="212"/>
      <c r="DJ43" s="212"/>
      <c r="DK43" s="213" t="str">
        <f>IFERROR(VLOOKUP(ROWS($DK$3:DK43),DG43:DH3374,2,0),"")</f>
        <v/>
      </c>
      <c r="DL43" s="44">
        <v>41</v>
      </c>
      <c r="DM43" s="44" t="s">
        <v>35592</v>
      </c>
      <c r="DN43" s="44" t="s">
        <v>35593</v>
      </c>
      <c r="DO43" s="212" t="s">
        <v>35795</v>
      </c>
      <c r="DP43" s="212" t="s">
        <v>35796</v>
      </c>
      <c r="DQ43" s="44" t="s">
        <v>35627</v>
      </c>
      <c r="DR43" s="44" t="s">
        <v>35627</v>
      </c>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row>
    <row r="44" spans="1:146">
      <c r="A44" s="104"/>
      <c r="B44" s="104"/>
      <c r="C44" s="286"/>
      <c r="D44" s="283"/>
      <c r="E44" s="273"/>
      <c r="F44" s="273"/>
      <c r="G44" s="273"/>
      <c r="H44" s="104"/>
      <c r="I44" s="270"/>
      <c r="J44" s="269"/>
      <c r="K44" s="269"/>
      <c r="L44" s="104"/>
      <c r="M44" s="44" t="str">
        <f t="shared" si="0"/>
        <v>_2018</v>
      </c>
      <c r="CE44" s="212"/>
      <c r="CF44" s="213">
        <f>IF(ISNUMBER(SEARCH($H$2,$CG$3:$CG$3334)),MAX($CF$2:CF43)+1,0)</f>
        <v>42</v>
      </c>
      <c r="CG44" s="220" t="s">
        <v>1024</v>
      </c>
      <c r="CH44" s="212"/>
      <c r="CI44" s="212"/>
      <c r="CJ44" s="213" t="str">
        <f>IFERROR(VLOOKUP(ROWS($CJ$3:CJ44),CF44:$CG$3334,2,0),"")</f>
        <v>ADEXAR_00042</v>
      </c>
      <c r="CK44" s="212" t="s">
        <v>1025</v>
      </c>
      <c r="CL44" s="212" t="s">
        <v>1026</v>
      </c>
      <c r="CM44" s="78">
        <v>44926</v>
      </c>
      <c r="CN44" s="212" t="s">
        <v>1027</v>
      </c>
      <c r="CO44" s="212" t="s">
        <v>1028</v>
      </c>
      <c r="CP44" s="212" t="s">
        <v>1029</v>
      </c>
      <c r="CQ44" s="212" t="s">
        <v>1030</v>
      </c>
      <c r="CR44" s="212" t="s">
        <v>1031</v>
      </c>
      <c r="CS44" s="44">
        <v>42</v>
      </c>
      <c r="CT44" s="44" t="s">
        <v>1032</v>
      </c>
      <c r="CU44" s="214">
        <v>15137</v>
      </c>
      <c r="CV44" s="212" t="s">
        <v>1033</v>
      </c>
      <c r="CW44" s="212" t="s">
        <v>1034</v>
      </c>
      <c r="CX44" s="44" t="s">
        <v>789</v>
      </c>
      <c r="CY44" s="78">
        <v>44926</v>
      </c>
      <c r="CZ44" s="215" t="s">
        <v>576</v>
      </c>
      <c r="DA44" s="212" t="s">
        <v>512</v>
      </c>
      <c r="DB44" s="44" t="s">
        <v>530</v>
      </c>
      <c r="DC44" s="44" t="s">
        <v>1035</v>
      </c>
      <c r="DD44" s="44" t="s">
        <v>532</v>
      </c>
      <c r="DG44" s="213">
        <f>IF(ISNUMBER(SEARCH(#REF!,$DH$3:$DH$3334)),MAX($DG$1:DG42)+1,0)</f>
        <v>0</v>
      </c>
      <c r="DH44" s="212" t="s">
        <v>35800</v>
      </c>
      <c r="DI44" s="212"/>
      <c r="DJ44" s="212"/>
      <c r="DK44" s="213" t="str">
        <f>IFERROR(VLOOKUP(ROWS($DK$3:DK44),DG44:DH3375,2,0),"")</f>
        <v/>
      </c>
      <c r="DL44" s="44">
        <v>42</v>
      </c>
      <c r="DM44" s="44" t="s">
        <v>35592</v>
      </c>
      <c r="DN44" s="44" t="s">
        <v>35593</v>
      </c>
      <c r="DO44" s="212" t="s">
        <v>35798</v>
      </c>
      <c r="DP44" s="212" t="s">
        <v>35799</v>
      </c>
      <c r="DQ44" s="44" t="s">
        <v>35653</v>
      </c>
      <c r="DR44" s="44" t="s">
        <v>35653</v>
      </c>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row>
    <row r="45" spans="1:146">
      <c r="A45" s="104"/>
      <c r="B45" s="104"/>
      <c r="C45" s="286"/>
      <c r="D45" s="283"/>
      <c r="E45" s="273"/>
      <c r="F45" s="273"/>
      <c r="G45" s="273"/>
      <c r="H45" s="104"/>
      <c r="I45" s="270"/>
      <c r="J45" s="269"/>
      <c r="K45" s="269"/>
      <c r="L45" s="104"/>
      <c r="M45" s="44" t="str">
        <f t="shared" si="0"/>
        <v>_2018</v>
      </c>
      <c r="CE45" s="212"/>
      <c r="CF45" s="213">
        <f>IF(ISNUMBER(SEARCH($H$2,$CG$3:$CG$3334)),MAX($CF$2:CF44)+1,0)</f>
        <v>43</v>
      </c>
      <c r="CG45" s="220" t="s">
        <v>1036</v>
      </c>
      <c r="CH45" s="212"/>
      <c r="CI45" s="212"/>
      <c r="CJ45" s="213" t="str">
        <f>IFERROR(VLOOKUP(ROWS($CJ$3:CJ45),CF45:$CG$3334,2,0),"")</f>
        <v>ADIGOR_00043</v>
      </c>
      <c r="CK45" s="212" t="s">
        <v>1037</v>
      </c>
      <c r="CL45" s="212" t="s">
        <v>1038</v>
      </c>
      <c r="CM45" s="78">
        <v>43585</v>
      </c>
      <c r="CN45" s="212" t="s">
        <v>1039</v>
      </c>
      <c r="CO45" s="212" t="s">
        <v>1040</v>
      </c>
      <c r="CP45" s="212" t="s">
        <v>1041</v>
      </c>
      <c r="CQ45" s="212" t="s">
        <v>1042</v>
      </c>
      <c r="CR45" s="212" t="s">
        <v>1043</v>
      </c>
      <c r="CS45" s="44">
        <v>43</v>
      </c>
      <c r="CT45" s="44" t="s">
        <v>1044</v>
      </c>
      <c r="CU45" s="214">
        <v>12788</v>
      </c>
      <c r="CV45" s="212" t="s">
        <v>1045</v>
      </c>
      <c r="CW45" s="212" t="s">
        <v>1046</v>
      </c>
      <c r="CX45" s="44" t="s">
        <v>839</v>
      </c>
      <c r="CY45" s="78">
        <v>43585</v>
      </c>
      <c r="CZ45" s="215" t="s">
        <v>763</v>
      </c>
      <c r="DA45" s="212" t="s">
        <v>625</v>
      </c>
      <c r="DB45" s="44" t="s">
        <v>547</v>
      </c>
      <c r="DC45" s="44" t="s">
        <v>1047</v>
      </c>
      <c r="DD45" s="44" t="s">
        <v>532</v>
      </c>
      <c r="DG45" s="213">
        <f>IF(ISNUMBER(SEARCH(#REF!,$DH$3:$DH$3334)),MAX($DG$1:DG43)+1,0)</f>
        <v>0</v>
      </c>
      <c r="DH45" s="212" t="s">
        <v>35802</v>
      </c>
      <c r="DI45" s="212"/>
      <c r="DJ45" s="212"/>
      <c r="DK45" s="213" t="str">
        <f>IFERROR(VLOOKUP(ROWS($DK$3:DK45),DG45:DH3376,2,0),"")</f>
        <v/>
      </c>
      <c r="DL45" s="44">
        <v>43</v>
      </c>
      <c r="DM45" s="44" t="s">
        <v>35592</v>
      </c>
      <c r="DN45" s="44" t="s">
        <v>35593</v>
      </c>
      <c r="DO45" s="212" t="s">
        <v>35798</v>
      </c>
      <c r="DP45" s="212" t="s">
        <v>35801</v>
      </c>
      <c r="DQ45" s="44" t="s">
        <v>35803</v>
      </c>
      <c r="DR45" s="44" t="s">
        <v>35653</v>
      </c>
      <c r="DS45" s="44" t="s">
        <v>35659</v>
      </c>
      <c r="DT45" s="44" t="s">
        <v>35804</v>
      </c>
      <c r="DU45" s="44" t="s">
        <v>35805</v>
      </c>
      <c r="DV45" s="44" t="s">
        <v>35806</v>
      </c>
      <c r="DW45" s="44" t="s">
        <v>35807</v>
      </c>
      <c r="DX45" s="44" t="s">
        <v>35808</v>
      </c>
      <c r="DY45" s="44" t="s">
        <v>35809</v>
      </c>
      <c r="DZ45" s="44"/>
      <c r="EA45" s="44"/>
      <c r="EB45" s="44"/>
      <c r="EC45" s="44"/>
      <c r="ED45" s="44"/>
      <c r="EE45" s="44"/>
      <c r="EF45" s="44"/>
      <c r="EG45" s="44"/>
      <c r="EH45" s="44"/>
      <c r="EI45" s="44"/>
      <c r="EJ45" s="44"/>
      <c r="EK45" s="44"/>
      <c r="EL45" s="44"/>
      <c r="EM45" s="44"/>
      <c r="EN45" s="44"/>
      <c r="EO45" s="44"/>
      <c r="EP45" s="44"/>
    </row>
    <row r="46" spans="1:146">
      <c r="A46" s="104"/>
      <c r="B46" s="104"/>
      <c r="C46" s="286"/>
      <c r="D46" s="283"/>
      <c r="E46" s="273"/>
      <c r="F46" s="273"/>
      <c r="G46" s="273"/>
      <c r="H46" s="104"/>
      <c r="I46" s="270"/>
      <c r="J46" s="269"/>
      <c r="K46" s="269"/>
      <c r="L46" s="104"/>
      <c r="M46" s="44" t="str">
        <f t="shared" si="0"/>
        <v>_2018</v>
      </c>
      <c r="CE46" s="212"/>
      <c r="CF46" s="213">
        <f>IF(ISNUMBER(SEARCH($H$2,$CG$3:$CG$3334)),MAX($CF$2:CF45)+1,0)</f>
        <v>44</v>
      </c>
      <c r="CG46" s="220" t="s">
        <v>1048</v>
      </c>
      <c r="CH46" s="212"/>
      <c r="CI46" s="212"/>
      <c r="CJ46" s="213" t="str">
        <f>IFERROR(VLOOKUP(ROWS($CJ$3:CJ46),CF46:$CG$3334,2,0),"")</f>
        <v>ADINA 10_00044</v>
      </c>
      <c r="CK46" s="212" t="s">
        <v>1049</v>
      </c>
      <c r="CL46" s="212" t="s">
        <v>1050</v>
      </c>
      <c r="CM46" s="78">
        <v>44347</v>
      </c>
      <c r="CN46" s="212" t="s">
        <v>1051</v>
      </c>
      <c r="CO46" s="212" t="s">
        <v>1052</v>
      </c>
      <c r="CP46" s="212" t="s">
        <v>1053</v>
      </c>
      <c r="CQ46" s="212" t="s">
        <v>1054</v>
      </c>
      <c r="CR46" s="212" t="s">
        <v>1055</v>
      </c>
      <c r="CS46" s="44">
        <v>44</v>
      </c>
      <c r="CT46" s="44" t="s">
        <v>1056</v>
      </c>
      <c r="CU46" s="214">
        <v>11400</v>
      </c>
      <c r="CV46" s="212" t="s">
        <v>1057</v>
      </c>
      <c r="CW46" s="212" t="s">
        <v>1058</v>
      </c>
      <c r="CX46" s="44" t="s">
        <v>1059</v>
      </c>
      <c r="CY46" s="78">
        <v>44347</v>
      </c>
      <c r="CZ46" s="215" t="s">
        <v>640</v>
      </c>
      <c r="DA46" s="212" t="s">
        <v>529</v>
      </c>
      <c r="DB46" s="44" t="s">
        <v>530</v>
      </c>
      <c r="DC46" s="44" t="s">
        <v>1060</v>
      </c>
      <c r="DD46" s="44" t="s">
        <v>532</v>
      </c>
      <c r="DG46" s="213">
        <f>IF(ISNUMBER(SEARCH(#REF!,$DH$3:$DH$3334)),MAX($DG$1:DG44)+1,0)</f>
        <v>0</v>
      </c>
      <c r="DH46" s="212" t="s">
        <v>35811</v>
      </c>
      <c r="DI46" s="212"/>
      <c r="DJ46" s="212"/>
      <c r="DK46" s="213" t="str">
        <f>IFERROR(VLOOKUP(ROWS($DK$3:DK46),DG46:DH3377,2,0),"")</f>
        <v/>
      </c>
      <c r="DL46" s="44">
        <v>44</v>
      </c>
      <c r="DM46" s="44" t="s">
        <v>35592</v>
      </c>
      <c r="DN46" s="44" t="s">
        <v>35593</v>
      </c>
      <c r="DO46" s="212" t="s">
        <v>35810</v>
      </c>
      <c r="DP46" s="221" t="s">
        <v>37414</v>
      </c>
      <c r="DQ46" s="44" t="s">
        <v>35705</v>
      </c>
      <c r="DR46" s="44" t="s">
        <v>35705</v>
      </c>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row>
    <row r="47" spans="1:146">
      <c r="A47" s="104"/>
      <c r="B47" s="104"/>
      <c r="C47" s="286"/>
      <c r="D47" s="283"/>
      <c r="E47" s="273"/>
      <c r="F47" s="273"/>
      <c r="G47" s="273"/>
      <c r="H47" s="104"/>
      <c r="I47" s="270"/>
      <c r="J47" s="269"/>
      <c r="K47" s="269"/>
      <c r="L47" s="104"/>
      <c r="M47" s="44" t="str">
        <f t="shared" si="0"/>
        <v>_2018</v>
      </c>
      <c r="CE47" s="212"/>
      <c r="CF47" s="213">
        <f>IF(ISNUMBER(SEARCH($H$2,$CG$3:$CG$3334)),MAX($CF$2:CF46)+1,0)</f>
        <v>45</v>
      </c>
      <c r="CG47" s="220" t="s">
        <v>1061</v>
      </c>
      <c r="CH47" s="212"/>
      <c r="CI47" s="212"/>
      <c r="CJ47" s="213" t="str">
        <f>IFERROR(VLOOKUP(ROWS($CJ$3:CJ47),CF47:$CG$3334,2,0),"")</f>
        <v>ADIVENIR CARPO_00045</v>
      </c>
      <c r="CK47" s="212" t="s">
        <v>1062</v>
      </c>
      <c r="CL47" s="212" t="s">
        <v>1063</v>
      </c>
      <c r="CM47" s="78">
        <v>44074</v>
      </c>
      <c r="CN47" s="212" t="s">
        <v>1064</v>
      </c>
      <c r="CO47" s="212" t="s">
        <v>1065</v>
      </c>
      <c r="CP47" s="212" t="s">
        <v>1066</v>
      </c>
      <c r="CQ47" s="212" t="s">
        <v>1067</v>
      </c>
      <c r="CR47" s="212" t="s">
        <v>1068</v>
      </c>
      <c r="CS47" s="44">
        <v>45</v>
      </c>
      <c r="CT47" s="44" t="s">
        <v>1069</v>
      </c>
      <c r="CU47" s="214">
        <v>15997</v>
      </c>
      <c r="CV47" s="212" t="s">
        <v>1070</v>
      </c>
      <c r="CW47" s="212" t="s">
        <v>1071</v>
      </c>
      <c r="CX47" s="44" t="s">
        <v>1072</v>
      </c>
      <c r="CY47" s="78">
        <v>44074</v>
      </c>
      <c r="CZ47" s="215" t="s">
        <v>545</v>
      </c>
      <c r="DA47" s="212" t="s">
        <v>1073</v>
      </c>
      <c r="DB47" s="44" t="s">
        <v>511</v>
      </c>
      <c r="DC47" s="44" t="s">
        <v>1074</v>
      </c>
      <c r="DD47" s="44" t="s">
        <v>532</v>
      </c>
      <c r="DG47" s="213">
        <f>IF(ISNUMBER(SEARCH(#REF!,$DH$3:$DH$3334)),MAX($DG$1:DG45)+1,0)</f>
        <v>0</v>
      </c>
      <c r="DH47" s="212" t="s">
        <v>35813</v>
      </c>
      <c r="DI47" s="212"/>
      <c r="DJ47" s="212"/>
      <c r="DK47" s="213" t="str">
        <f>IFERROR(VLOOKUP(ROWS($DK$3:DK47),DG47:DH3378,2,0),"")</f>
        <v/>
      </c>
      <c r="DL47" s="44">
        <v>45</v>
      </c>
      <c r="DM47" s="44" t="s">
        <v>35592</v>
      </c>
      <c r="DN47" s="44" t="s">
        <v>35593</v>
      </c>
      <c r="DO47" s="212" t="s">
        <v>35810</v>
      </c>
      <c r="DP47" s="212" t="s">
        <v>35812</v>
      </c>
      <c r="DQ47" s="44" t="s">
        <v>35705</v>
      </c>
      <c r="DR47" s="44" t="s">
        <v>35705</v>
      </c>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row>
    <row r="48" spans="1:146" ht="30">
      <c r="A48" s="104"/>
      <c r="B48" s="104"/>
      <c r="C48" s="286"/>
      <c r="D48" s="283"/>
      <c r="E48" s="273"/>
      <c r="F48" s="273"/>
      <c r="G48" s="273"/>
      <c r="H48" s="104"/>
      <c r="I48" s="270"/>
      <c r="J48" s="269"/>
      <c r="K48" s="269"/>
      <c r="L48" s="104"/>
      <c r="M48" s="44" t="str">
        <f t="shared" si="0"/>
        <v>_2018</v>
      </c>
      <c r="CE48" s="212"/>
      <c r="CF48" s="213">
        <f>IF(ISNUMBER(SEARCH($H$2,$CG$3:$CG$3334)),MAX($CF$2:CF47)+1,0)</f>
        <v>46</v>
      </c>
      <c r="CG48" s="220" t="s">
        <v>1075</v>
      </c>
      <c r="CH48" s="212"/>
      <c r="CI48" s="212"/>
      <c r="CJ48" s="213" t="str">
        <f>IFERROR(VLOOKUP(ROWS($CJ$3:CJ48),CF48:$CG$3334,2,0),"")</f>
        <v>ADIVENIR DUO_00046</v>
      </c>
      <c r="CK48" s="212" t="s">
        <v>1076</v>
      </c>
      <c r="CL48" s="212" t="s">
        <v>1077</v>
      </c>
      <c r="CM48" s="78">
        <v>44074</v>
      </c>
      <c r="CN48" s="212" t="s">
        <v>1078</v>
      </c>
      <c r="CO48" s="212" t="s">
        <v>1079</v>
      </c>
      <c r="CP48" s="212" t="s">
        <v>1080</v>
      </c>
      <c r="CQ48" s="212" t="s">
        <v>1081</v>
      </c>
      <c r="CR48" s="212" t="s">
        <v>1082</v>
      </c>
      <c r="CS48" s="44">
        <v>46</v>
      </c>
      <c r="CT48" s="44" t="s">
        <v>1083</v>
      </c>
      <c r="CU48" s="214">
        <v>15998</v>
      </c>
      <c r="CV48" s="212" t="s">
        <v>1084</v>
      </c>
      <c r="CW48" s="212" t="s">
        <v>1085</v>
      </c>
      <c r="CX48" s="44" t="s">
        <v>1072</v>
      </c>
      <c r="CY48" s="78">
        <v>44074</v>
      </c>
      <c r="CZ48" s="215" t="s">
        <v>545</v>
      </c>
      <c r="DA48" s="212" t="s">
        <v>1073</v>
      </c>
      <c r="DB48" s="44" t="s">
        <v>511</v>
      </c>
      <c r="DC48" s="44" t="s">
        <v>1086</v>
      </c>
      <c r="DD48" s="44" t="s">
        <v>563</v>
      </c>
      <c r="DG48" s="213">
        <f>IF(ISNUMBER(SEARCH(#REF!,$DH$3:$DH$3334)),MAX($DG$1:DG46)+1,0)</f>
        <v>0</v>
      </c>
      <c r="DH48" s="212" t="s">
        <v>35814</v>
      </c>
      <c r="DI48" s="212"/>
      <c r="DJ48" s="212"/>
      <c r="DK48" s="213" t="str">
        <f>IFERROR(VLOOKUP(ROWS($DK$3:DK48),DG48:DH3379,2,0),"")</f>
        <v/>
      </c>
      <c r="DL48" s="44">
        <v>46</v>
      </c>
      <c r="DM48" s="44" t="s">
        <v>35592</v>
      </c>
      <c r="DN48" s="44" t="s">
        <v>35593</v>
      </c>
      <c r="DO48" s="212" t="s">
        <v>35810</v>
      </c>
      <c r="DP48" s="219" t="s">
        <v>37415</v>
      </c>
      <c r="DQ48" s="44" t="s">
        <v>35705</v>
      </c>
      <c r="DR48" s="44" t="s">
        <v>35705</v>
      </c>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row>
    <row r="49" spans="1:146" ht="15.75">
      <c r="A49" s="104"/>
      <c r="B49" s="104"/>
      <c r="C49" s="286"/>
      <c r="D49" s="283"/>
      <c r="E49" s="273"/>
      <c r="F49" s="273"/>
      <c r="G49" s="273"/>
      <c r="H49" s="104"/>
      <c r="I49" s="270"/>
      <c r="J49" s="269"/>
      <c r="K49" s="269"/>
      <c r="L49" s="104"/>
      <c r="M49" s="44" t="str">
        <f t="shared" si="0"/>
        <v>_2018</v>
      </c>
      <c r="CE49" s="212"/>
      <c r="CF49" s="213">
        <f>IF(ISNUMBER(SEARCH($H$2,$CG$3:$CG$3334)),MAX($CF$2:CF48)+1,0)</f>
        <v>47</v>
      </c>
      <c r="CG49" s="220" t="s">
        <v>1087</v>
      </c>
      <c r="CH49" s="212"/>
      <c r="CI49" s="212"/>
      <c r="CJ49" s="213" t="str">
        <f>IFERROR(VLOOKUP(ROWS($CJ$3:CJ49),CF49:$CG$3334,2,0),"")</f>
        <v>ADMIRAL ECHO_00047</v>
      </c>
      <c r="CK49" s="212" t="s">
        <v>1088</v>
      </c>
      <c r="CL49" s="212" t="s">
        <v>1089</v>
      </c>
      <c r="CM49" s="78">
        <v>43465</v>
      </c>
      <c r="CN49" s="212" t="s">
        <v>1090</v>
      </c>
      <c r="CO49" s="212" t="s">
        <v>1091</v>
      </c>
      <c r="CP49" s="212" t="s">
        <v>1092</v>
      </c>
      <c r="CQ49" s="212" t="s">
        <v>1093</v>
      </c>
      <c r="CR49" s="212" t="s">
        <v>1094</v>
      </c>
      <c r="CS49" s="44">
        <v>47</v>
      </c>
      <c r="CT49" s="44" t="s">
        <v>1095</v>
      </c>
      <c r="CU49" s="214">
        <v>15053</v>
      </c>
      <c r="CV49" s="212" t="s">
        <v>1096</v>
      </c>
      <c r="CW49" s="212" t="s">
        <v>1097</v>
      </c>
      <c r="CX49" s="44" t="s">
        <v>721</v>
      </c>
      <c r="CY49" s="78">
        <v>43465</v>
      </c>
      <c r="CZ49" s="215" t="s">
        <v>601</v>
      </c>
      <c r="DA49" s="212" t="s">
        <v>529</v>
      </c>
      <c r="DB49" s="44" t="s">
        <v>626</v>
      </c>
      <c r="DC49" s="44" t="s">
        <v>1098</v>
      </c>
      <c r="DD49" s="44" t="s">
        <v>532</v>
      </c>
      <c r="DG49" s="213">
        <f>IF(ISNUMBER(SEARCH(#REF!,$DH$3:$DH$3334)),MAX($DG$1:DG47)+1,0)</f>
        <v>0</v>
      </c>
      <c r="DH49" s="212" t="s">
        <v>35817</v>
      </c>
      <c r="DI49" s="212"/>
      <c r="DJ49" s="212"/>
      <c r="DK49" s="213" t="str">
        <f>IFERROR(VLOOKUP(ROWS($DK$3:DK49),DG49:DH3380,2,0),"")</f>
        <v/>
      </c>
      <c r="DL49" s="44">
        <v>47</v>
      </c>
      <c r="DM49" s="44" t="s">
        <v>35592</v>
      </c>
      <c r="DN49" s="44" t="s">
        <v>35593</v>
      </c>
      <c r="DO49" s="212" t="s">
        <v>35815</v>
      </c>
      <c r="DP49" s="216" t="s">
        <v>35816</v>
      </c>
      <c r="DQ49" s="217" t="s">
        <v>35689</v>
      </c>
      <c r="DR49" s="44" t="s">
        <v>35689</v>
      </c>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row>
    <row r="50" spans="1:146">
      <c r="A50" s="104"/>
      <c r="B50" s="104"/>
      <c r="C50" s="286"/>
      <c r="D50" s="283"/>
      <c r="E50" s="273"/>
      <c r="F50" s="273"/>
      <c r="G50" s="273"/>
      <c r="H50" s="104"/>
      <c r="I50" s="270"/>
      <c r="J50" s="269"/>
      <c r="K50" s="269"/>
      <c r="L50" s="104"/>
      <c r="M50" s="44" t="str">
        <f t="shared" si="0"/>
        <v>_2018</v>
      </c>
      <c r="CE50" s="212"/>
      <c r="CF50" s="213">
        <f>IF(ISNUMBER(SEARCH($H$2,$CG$3:$CG$3334)),MAX($CF$2:CF49)+1,0)</f>
        <v>48</v>
      </c>
      <c r="CG50" s="220" t="s">
        <v>1099</v>
      </c>
      <c r="CH50" s="212"/>
      <c r="CI50" s="212"/>
      <c r="CJ50" s="213" t="str">
        <f>IFERROR(VLOOKUP(ROWS($CJ$3:CJ50),CF50:$CG$3334,2,0),"")</f>
        <v>ADMIRAL ECHO PLUS_00048</v>
      </c>
      <c r="CK50" s="212" t="s">
        <v>1100</v>
      </c>
      <c r="CL50" s="212" t="s">
        <v>1101</v>
      </c>
      <c r="CM50" s="78">
        <v>43465</v>
      </c>
      <c r="CN50" s="212" t="s">
        <v>1102</v>
      </c>
      <c r="CO50" s="212" t="s">
        <v>1103</v>
      </c>
      <c r="CP50" s="212" t="s">
        <v>1104</v>
      </c>
      <c r="CQ50" s="212" t="s">
        <v>1105</v>
      </c>
      <c r="CR50" s="212" t="s">
        <v>1106</v>
      </c>
      <c r="CS50" s="44">
        <v>48</v>
      </c>
      <c r="CT50" s="44" t="s">
        <v>1107</v>
      </c>
      <c r="CU50" s="214">
        <v>16417</v>
      </c>
      <c r="CV50" s="212" t="s">
        <v>1108</v>
      </c>
      <c r="CW50" s="212" t="s">
        <v>1097</v>
      </c>
      <c r="CX50" s="44" t="s">
        <v>721</v>
      </c>
      <c r="CY50" s="78">
        <v>43465</v>
      </c>
      <c r="CZ50" s="215" t="s">
        <v>511</v>
      </c>
      <c r="DA50" s="212" t="s">
        <v>529</v>
      </c>
      <c r="DB50" s="44" t="s">
        <v>626</v>
      </c>
      <c r="DC50" s="44" t="s">
        <v>1098</v>
      </c>
      <c r="DD50" s="44" t="s">
        <v>532</v>
      </c>
      <c r="DG50" s="213">
        <f>IF(ISNUMBER(SEARCH(#REF!,$DH$3:$DH$3334)),MAX($DG$1:DG48)+1,0)</f>
        <v>0</v>
      </c>
      <c r="DH50" s="212" t="s">
        <v>35822</v>
      </c>
      <c r="DI50" s="212"/>
      <c r="DJ50" s="212"/>
      <c r="DK50" s="213" t="str">
        <f>IFERROR(VLOOKUP(ROWS($DK$3:DK50),DG50:DH3381,2,0),"")</f>
        <v/>
      </c>
      <c r="DL50" s="44">
        <v>48</v>
      </c>
      <c r="DM50" s="44" t="s">
        <v>35818</v>
      </c>
      <c r="DN50" s="44" t="s">
        <v>35819</v>
      </c>
      <c r="DO50" s="212" t="s">
        <v>35820</v>
      </c>
      <c r="DP50" s="212" t="s">
        <v>35821</v>
      </c>
      <c r="DQ50" s="217" t="s">
        <v>35823</v>
      </c>
      <c r="DR50" s="44" t="s">
        <v>35759</v>
      </c>
      <c r="DS50" s="44" t="s">
        <v>35824</v>
      </c>
      <c r="DT50" s="44"/>
      <c r="DU50" s="44"/>
      <c r="DV50" s="44"/>
      <c r="DW50" s="44"/>
      <c r="DX50" s="44"/>
      <c r="DY50" s="44"/>
      <c r="DZ50" s="44"/>
      <c r="EA50" s="44"/>
      <c r="EB50" s="44"/>
      <c r="EC50" s="44"/>
      <c r="ED50" s="44"/>
      <c r="EE50" s="44"/>
      <c r="EF50" s="44"/>
      <c r="EG50" s="44"/>
      <c r="EH50" s="44"/>
      <c r="EI50" s="44"/>
      <c r="EJ50" s="44"/>
      <c r="EK50" s="44"/>
      <c r="EL50" s="44"/>
      <c r="EM50" s="44"/>
      <c r="EN50" s="44"/>
      <c r="EO50" s="44"/>
      <c r="EP50" s="44"/>
    </row>
    <row r="51" spans="1:146">
      <c r="A51" s="104"/>
      <c r="B51" s="104"/>
      <c r="C51" s="286"/>
      <c r="D51" s="283"/>
      <c r="E51" s="273"/>
      <c r="F51" s="273"/>
      <c r="G51" s="273"/>
      <c r="H51" s="104"/>
      <c r="I51" s="270"/>
      <c r="J51" s="269"/>
      <c r="K51" s="269"/>
      <c r="L51" s="104"/>
      <c r="M51" s="44" t="str">
        <f t="shared" si="0"/>
        <v>_2018</v>
      </c>
      <c r="CE51" s="212"/>
      <c r="CF51" s="213">
        <f>IF(ISNUMBER(SEARCH($H$2,$CG$3:$CG$3334)),MAX($CF$2:CF50)+1,0)</f>
        <v>49</v>
      </c>
      <c r="CG51" s="220" t="s">
        <v>1109</v>
      </c>
      <c r="CH51" s="212"/>
      <c r="CI51" s="212"/>
      <c r="CJ51" s="213" t="str">
        <f>IFERROR(VLOOKUP(ROWS($CJ$3:CJ51),CF51:$CG$3334,2,0),"")</f>
        <v>ADMIRAL GOLD_00049</v>
      </c>
      <c r="CK51" s="212" t="s">
        <v>1110</v>
      </c>
      <c r="CL51" s="212" t="s">
        <v>1111</v>
      </c>
      <c r="CM51" s="78">
        <v>43465</v>
      </c>
      <c r="CN51" s="212" t="s">
        <v>1112</v>
      </c>
      <c r="CO51" s="212" t="s">
        <v>1113</v>
      </c>
      <c r="CP51" s="212" t="s">
        <v>1114</v>
      </c>
      <c r="CQ51" s="212" t="s">
        <v>1115</v>
      </c>
      <c r="CR51" s="212" t="s">
        <v>1116</v>
      </c>
      <c r="CS51" s="44">
        <v>49</v>
      </c>
      <c r="CT51" s="44" t="s">
        <v>1117</v>
      </c>
      <c r="CU51" s="214">
        <v>14801</v>
      </c>
      <c r="CV51" s="212" t="s">
        <v>1118</v>
      </c>
      <c r="CW51" s="212" t="s">
        <v>1097</v>
      </c>
      <c r="CX51" s="44" t="s">
        <v>694</v>
      </c>
      <c r="CY51" s="78">
        <v>43465</v>
      </c>
      <c r="CZ51" s="215" t="s">
        <v>576</v>
      </c>
      <c r="DA51" s="212" t="s">
        <v>529</v>
      </c>
      <c r="DB51" s="44" t="s">
        <v>530</v>
      </c>
      <c r="DC51" s="44" t="s">
        <v>1119</v>
      </c>
      <c r="DD51" s="44" t="s">
        <v>563</v>
      </c>
      <c r="DG51" s="213">
        <f>IF(ISNUMBER(SEARCH(#REF!,$DH$3:$DH$3334)),MAX($DG$1:DG49)+1,0)</f>
        <v>0</v>
      </c>
      <c r="DH51" s="212" t="s">
        <v>35828</v>
      </c>
      <c r="DI51" s="212"/>
      <c r="DJ51" s="212"/>
      <c r="DK51" s="213" t="str">
        <f>IFERROR(VLOOKUP(ROWS($DK$3:DK51),DG51:DH3382,2,0),"")</f>
        <v/>
      </c>
      <c r="DL51" s="44">
        <v>49</v>
      </c>
      <c r="DM51" s="44" t="s">
        <v>35592</v>
      </c>
      <c r="DN51" s="44" t="s">
        <v>35825</v>
      </c>
      <c r="DO51" s="212" t="s">
        <v>35826</v>
      </c>
      <c r="DP51" s="212" t="s">
        <v>35827</v>
      </c>
      <c r="DQ51" s="217" t="s">
        <v>35829</v>
      </c>
      <c r="DR51" s="44" t="s">
        <v>35717</v>
      </c>
      <c r="DS51" s="44" t="s">
        <v>35830</v>
      </c>
      <c r="DT51" s="44" t="s">
        <v>35831</v>
      </c>
      <c r="DU51" s="44" t="s">
        <v>35832</v>
      </c>
      <c r="DV51" s="44" t="s">
        <v>35833</v>
      </c>
      <c r="DW51" s="44" t="s">
        <v>35834</v>
      </c>
      <c r="DX51" s="44"/>
      <c r="DY51" s="44"/>
      <c r="DZ51" s="44"/>
      <c r="EA51" s="44"/>
      <c r="EB51" s="44"/>
      <c r="EC51" s="44"/>
      <c r="ED51" s="44"/>
      <c r="EE51" s="44"/>
      <c r="EF51" s="44"/>
      <c r="EG51" s="44"/>
      <c r="EH51" s="44"/>
      <c r="EI51" s="44"/>
      <c r="EJ51" s="44"/>
      <c r="EK51" s="44"/>
      <c r="EL51" s="44"/>
      <c r="EM51" s="44"/>
      <c r="EN51" s="44"/>
      <c r="EO51" s="44"/>
      <c r="EP51" s="44"/>
    </row>
    <row r="52" spans="1:146">
      <c r="A52" s="104"/>
      <c r="B52" s="104"/>
      <c r="C52" s="286"/>
      <c r="D52" s="283"/>
      <c r="E52" s="273"/>
      <c r="F52" s="273"/>
      <c r="G52" s="273"/>
      <c r="H52" s="104"/>
      <c r="I52" s="270"/>
      <c r="J52" s="269"/>
      <c r="K52" s="269"/>
      <c r="L52" s="104"/>
      <c r="M52" s="44" t="str">
        <f t="shared" si="0"/>
        <v>_2018</v>
      </c>
      <c r="CE52" s="212"/>
      <c r="CF52" s="213">
        <f>IF(ISNUMBER(SEARCH($H$2,$CG$3:$CG$3334)),MAX($CF$2:CF51)+1,0)</f>
        <v>50</v>
      </c>
      <c r="CG52" s="220" t="s">
        <v>1120</v>
      </c>
      <c r="CH52" s="212"/>
      <c r="CI52" s="212"/>
      <c r="CJ52" s="213" t="str">
        <f>IFERROR(VLOOKUP(ROWS($CJ$3:CJ52),CF52:$CG$3334,2,0),"")</f>
        <v>ADOBE_00050</v>
      </c>
      <c r="CK52" s="212" t="s">
        <v>1121</v>
      </c>
      <c r="CL52" s="212" t="s">
        <v>1122</v>
      </c>
      <c r="CM52" s="78">
        <v>43465</v>
      </c>
      <c r="CN52" s="212" t="s">
        <v>1123</v>
      </c>
      <c r="CO52" s="212" t="s">
        <v>1124</v>
      </c>
      <c r="CP52" s="212" t="s">
        <v>1125</v>
      </c>
      <c r="CQ52" s="212" t="s">
        <v>1126</v>
      </c>
      <c r="CR52" s="212" t="s">
        <v>1127</v>
      </c>
      <c r="CS52" s="44">
        <v>50</v>
      </c>
      <c r="CT52" s="44" t="s">
        <v>1128</v>
      </c>
      <c r="CU52" s="214">
        <v>15105</v>
      </c>
      <c r="CV52" s="212" t="s">
        <v>1129</v>
      </c>
      <c r="CW52" s="212" t="s">
        <v>1130</v>
      </c>
      <c r="CX52" s="44" t="s">
        <v>1131</v>
      </c>
      <c r="CY52" s="78">
        <v>43465</v>
      </c>
      <c r="CZ52" s="215" t="s">
        <v>601</v>
      </c>
      <c r="DA52" s="212" t="s">
        <v>529</v>
      </c>
      <c r="DB52" s="44" t="s">
        <v>802</v>
      </c>
      <c r="DC52" s="44" t="s">
        <v>750</v>
      </c>
      <c r="DD52" s="44" t="s">
        <v>532</v>
      </c>
      <c r="DG52" s="213">
        <f>IF(ISNUMBER(SEARCH(#REF!,$DH$3:$DH$3334)),MAX($DG$1:DG50)+1,0)</f>
        <v>0</v>
      </c>
      <c r="DH52" s="212" t="s">
        <v>35836</v>
      </c>
      <c r="DI52" s="212"/>
      <c r="DJ52" s="212"/>
      <c r="DK52" s="213" t="str">
        <f>IFERROR(VLOOKUP(ROWS($DK$3:DK52),DG52:DH3383,2,0),"")</f>
        <v/>
      </c>
      <c r="DL52" s="44">
        <v>50</v>
      </c>
      <c r="DM52" s="44" t="s">
        <v>35592</v>
      </c>
      <c r="DN52" s="44" t="s">
        <v>35825</v>
      </c>
      <c r="DO52" s="212" t="s">
        <v>35826</v>
      </c>
      <c r="DP52" s="212" t="s">
        <v>35835</v>
      </c>
      <c r="DQ52" s="44" t="s">
        <v>35717</v>
      </c>
      <c r="DR52" s="44" t="s">
        <v>35717</v>
      </c>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row>
    <row r="53" spans="1:146">
      <c r="A53" s="104"/>
      <c r="B53" s="104"/>
      <c r="C53" s="286"/>
      <c r="D53" s="283"/>
      <c r="E53" s="273"/>
      <c r="F53" s="273"/>
      <c r="G53" s="273"/>
      <c r="H53" s="104"/>
      <c r="I53" s="270"/>
      <c r="J53" s="269"/>
      <c r="K53" s="269"/>
      <c r="L53" s="104"/>
      <c r="M53" s="44" t="str">
        <f t="shared" si="0"/>
        <v>_2018</v>
      </c>
      <c r="CE53" s="212"/>
      <c r="CF53" s="213">
        <f>IF(ISNUMBER(SEARCH($H$2,$CG$3:$CG$3334)),MAX($CF$2:CF52)+1,0)</f>
        <v>51</v>
      </c>
      <c r="CG53" s="220" t="s">
        <v>1132</v>
      </c>
      <c r="CH53" s="212"/>
      <c r="CI53" s="212"/>
      <c r="CJ53" s="213" t="str">
        <f>IFERROR(VLOOKUP(ROWS($CJ$3:CJ53),CF53:$CG$3334,2,0),"")</f>
        <v>ADRESS_00051</v>
      </c>
      <c r="CK53" s="212" t="s">
        <v>1133</v>
      </c>
      <c r="CL53" s="212" t="s">
        <v>1134</v>
      </c>
      <c r="CM53" s="78">
        <v>43830</v>
      </c>
      <c r="CN53" s="212" t="s">
        <v>1135</v>
      </c>
      <c r="CO53" s="212" t="s">
        <v>1136</v>
      </c>
      <c r="CP53" s="212" t="s">
        <v>1137</v>
      </c>
      <c r="CQ53" s="212" t="s">
        <v>1138</v>
      </c>
      <c r="CR53" s="212" t="s">
        <v>1139</v>
      </c>
      <c r="CS53" s="44">
        <v>51</v>
      </c>
      <c r="CT53" s="44" t="s">
        <v>1140</v>
      </c>
      <c r="CU53" s="214">
        <v>13923</v>
      </c>
      <c r="CV53" s="212" t="s">
        <v>1141</v>
      </c>
      <c r="CW53" s="212" t="s">
        <v>1142</v>
      </c>
      <c r="CX53" s="44" t="s">
        <v>839</v>
      </c>
      <c r="CY53" s="78">
        <v>43830</v>
      </c>
      <c r="CZ53" s="215" t="s">
        <v>601</v>
      </c>
      <c r="DA53" s="212" t="s">
        <v>529</v>
      </c>
      <c r="DB53" s="44" t="s">
        <v>1143</v>
      </c>
      <c r="DC53" s="44" t="s">
        <v>1144</v>
      </c>
      <c r="DD53" s="44" t="s">
        <v>563</v>
      </c>
      <c r="DG53" s="213">
        <f>IF(ISNUMBER(SEARCH(#REF!,$DH$3:$DH$3334)),MAX($DG$1:DG51)+1,0)</f>
        <v>0</v>
      </c>
      <c r="DH53" s="212" t="s">
        <v>35839</v>
      </c>
      <c r="DI53" s="212"/>
      <c r="DJ53" s="212"/>
      <c r="DK53" s="213" t="str">
        <f>IFERROR(VLOOKUP(ROWS($DK$3:DK53),DG53:DH3384,2,0),"")</f>
        <v/>
      </c>
      <c r="DL53" s="44">
        <v>51</v>
      </c>
      <c r="DM53" s="44" t="s">
        <v>35592</v>
      </c>
      <c r="DN53" s="44" t="s">
        <v>35825</v>
      </c>
      <c r="DO53" s="212" t="s">
        <v>35837</v>
      </c>
      <c r="DP53" s="212" t="s">
        <v>35838</v>
      </c>
      <c r="DQ53" s="44" t="s">
        <v>35840</v>
      </c>
      <c r="DR53" s="44" t="s">
        <v>35840</v>
      </c>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row>
    <row r="54" spans="1:146">
      <c r="A54" s="104"/>
      <c r="B54" s="104"/>
      <c r="C54" s="286"/>
      <c r="D54" s="283"/>
      <c r="E54" s="273"/>
      <c r="F54" s="273"/>
      <c r="G54" s="273"/>
      <c r="H54" s="104"/>
      <c r="I54" s="270"/>
      <c r="J54" s="269"/>
      <c r="K54" s="269"/>
      <c r="L54" s="104"/>
      <c r="M54" s="44" t="str">
        <f t="shared" si="0"/>
        <v>_2018</v>
      </c>
      <c r="CE54" s="212"/>
      <c r="CF54" s="213">
        <f>IF(ISNUMBER(SEARCH($H$2,$CG$3:$CG$3334)),MAX($CF$2:CF53)+1,0)</f>
        <v>52</v>
      </c>
      <c r="CG54" s="220" t="s">
        <v>1145</v>
      </c>
      <c r="CH54" s="212"/>
      <c r="CI54" s="212"/>
      <c r="CJ54" s="213" t="str">
        <f>IFERROR(VLOOKUP(ROWS($CJ$3:CJ54),CF54:$CG$3334,2,0),"")</f>
        <v>AFALON DS_00052</v>
      </c>
      <c r="CK54" s="212" t="s">
        <v>1146</v>
      </c>
      <c r="CL54" s="212" t="s">
        <v>1147</v>
      </c>
      <c r="CM54" s="78">
        <v>42947</v>
      </c>
      <c r="CN54" s="212" t="s">
        <v>1148</v>
      </c>
      <c r="CO54" s="212" t="s">
        <v>1149</v>
      </c>
      <c r="CP54" s="212" t="s">
        <v>1150</v>
      </c>
      <c r="CQ54" s="212" t="s">
        <v>1151</v>
      </c>
      <c r="CR54" s="212" t="s">
        <v>1152</v>
      </c>
      <c r="CS54" s="44">
        <v>52</v>
      </c>
      <c r="CT54" s="44" t="s">
        <v>1153</v>
      </c>
      <c r="CU54" s="214">
        <v>6674</v>
      </c>
      <c r="CV54" s="212" t="s">
        <v>1154</v>
      </c>
      <c r="CW54" s="212" t="s">
        <v>1155</v>
      </c>
      <c r="CX54" s="44" t="s">
        <v>1156</v>
      </c>
      <c r="CY54" s="78">
        <v>42947</v>
      </c>
      <c r="CZ54" s="215" t="s">
        <v>1157</v>
      </c>
      <c r="DA54" s="212" t="s">
        <v>737</v>
      </c>
      <c r="DB54" s="44" t="s">
        <v>530</v>
      </c>
      <c r="DC54" s="44" t="s">
        <v>511</v>
      </c>
      <c r="DD54" s="44" t="s">
        <v>532</v>
      </c>
      <c r="DG54" s="213">
        <f>IF(ISNUMBER(SEARCH(#REF!,$DH$3:$DH$3334)),MAX($DG$1:DG52)+1,0)</f>
        <v>0</v>
      </c>
      <c r="DH54" s="212" t="s">
        <v>35845</v>
      </c>
      <c r="DI54" s="212"/>
      <c r="DJ54" s="212"/>
      <c r="DK54" s="213" t="str">
        <f>IFERROR(VLOOKUP(ROWS($DK$3:DK54),DG54:DH3385,2,0),"")</f>
        <v/>
      </c>
      <c r="DL54" s="44">
        <v>52</v>
      </c>
      <c r="DM54" s="44" t="s">
        <v>35841</v>
      </c>
      <c r="DN54" s="44" t="s">
        <v>35842</v>
      </c>
      <c r="DO54" s="212" t="s">
        <v>35843</v>
      </c>
      <c r="DP54" s="212" t="s">
        <v>35844</v>
      </c>
      <c r="DQ54" s="217" t="s">
        <v>35846</v>
      </c>
      <c r="DR54" s="44" t="s">
        <v>35847</v>
      </c>
      <c r="DS54" s="44" t="s">
        <v>35848</v>
      </c>
      <c r="DT54" s="44"/>
      <c r="DU54" s="44"/>
      <c r="DV54" s="44"/>
      <c r="DW54" s="44"/>
      <c r="DX54" s="44"/>
      <c r="DY54" s="44"/>
      <c r="DZ54" s="44"/>
      <c r="EA54" s="44"/>
      <c r="EB54" s="44"/>
      <c r="EC54" s="44"/>
      <c r="ED54" s="44"/>
      <c r="EE54" s="44"/>
      <c r="EF54" s="44"/>
      <c r="EG54" s="44"/>
      <c r="EH54" s="44"/>
      <c r="EI54" s="44"/>
      <c r="EJ54" s="44"/>
      <c r="EK54" s="44"/>
      <c r="EL54" s="44"/>
      <c r="EM54" s="44"/>
      <c r="EN54" s="44"/>
      <c r="EO54" s="44"/>
      <c r="EP54" s="44"/>
    </row>
    <row r="55" spans="1:146">
      <c r="A55" s="104"/>
      <c r="B55" s="104"/>
      <c r="C55" s="286"/>
      <c r="D55" s="283"/>
      <c r="E55" s="273"/>
      <c r="F55" s="273"/>
      <c r="G55" s="273"/>
      <c r="H55" s="104"/>
      <c r="I55" s="270"/>
      <c r="J55" s="269"/>
      <c r="K55" s="269"/>
      <c r="L55" s="104"/>
      <c r="M55" s="44" t="str">
        <f t="shared" si="0"/>
        <v>_2018</v>
      </c>
      <c r="CE55" s="212"/>
      <c r="CF55" s="213">
        <f>IF(ISNUMBER(SEARCH($H$2,$CG$3:$CG$3334)),MAX($CF$2:CF54)+1,0)</f>
        <v>53</v>
      </c>
      <c r="CG55" s="220" t="s">
        <v>1158</v>
      </c>
      <c r="CH55" s="212"/>
      <c r="CI55" s="212"/>
      <c r="CJ55" s="213" t="str">
        <f>IFERROR(VLOOKUP(ROWS($CJ$3:CJ55),CF55:$CG$3334,2,0),"")</f>
        <v>AFFINITY 40 DG_00053</v>
      </c>
      <c r="CK55" s="212" t="s">
        <v>1159</v>
      </c>
      <c r="CL55" s="212" t="s">
        <v>1160</v>
      </c>
      <c r="CM55" s="78">
        <v>42947</v>
      </c>
      <c r="CN55" s="212" t="s">
        <v>1161</v>
      </c>
      <c r="CO55" s="212" t="s">
        <v>1162</v>
      </c>
      <c r="CP55" s="212" t="s">
        <v>1163</v>
      </c>
      <c r="CQ55" s="212" t="s">
        <v>1164</v>
      </c>
      <c r="CR55" s="212" t="s">
        <v>1165</v>
      </c>
      <c r="CS55" s="44">
        <v>53</v>
      </c>
      <c r="CT55" s="44" t="s">
        <v>1166</v>
      </c>
      <c r="CU55" s="214">
        <v>12413</v>
      </c>
      <c r="CV55" s="212" t="s">
        <v>1167</v>
      </c>
      <c r="CW55" s="212" t="s">
        <v>1168</v>
      </c>
      <c r="CX55" s="44" t="s">
        <v>1169</v>
      </c>
      <c r="CY55" s="78">
        <v>42947</v>
      </c>
      <c r="CZ55" s="215" t="s">
        <v>640</v>
      </c>
      <c r="DA55" s="212" t="s">
        <v>737</v>
      </c>
      <c r="DB55" s="44" t="s">
        <v>641</v>
      </c>
      <c r="DC55" s="44" t="s">
        <v>723</v>
      </c>
      <c r="DD55" s="44" t="s">
        <v>532</v>
      </c>
      <c r="DG55" s="213">
        <f>IF(ISNUMBER(SEARCH(#REF!,$DH$3:$DH$3334)),MAX($DG$1:DG53)+1,0)</f>
        <v>0</v>
      </c>
      <c r="DH55" s="212" t="s">
        <v>35851</v>
      </c>
      <c r="DI55" s="212"/>
      <c r="DJ55" s="212"/>
      <c r="DK55" s="213" t="str">
        <f>IFERROR(VLOOKUP(ROWS($DK$3:DK55),DG55:DH3386,2,0),"")</f>
        <v/>
      </c>
      <c r="DL55" s="44">
        <v>53</v>
      </c>
      <c r="DM55" s="44" t="s">
        <v>35841</v>
      </c>
      <c r="DN55" s="44" t="s">
        <v>35842</v>
      </c>
      <c r="DO55" s="212" t="s">
        <v>35849</v>
      </c>
      <c r="DP55" s="212" t="s">
        <v>35850</v>
      </c>
      <c r="DQ55" s="217" t="s">
        <v>35852</v>
      </c>
      <c r="DR55" s="44" t="s">
        <v>35853</v>
      </c>
      <c r="DS55" s="44" t="s">
        <v>35601</v>
      </c>
      <c r="DT55" s="44" t="s">
        <v>35854</v>
      </c>
      <c r="DU55" s="44" t="s">
        <v>35855</v>
      </c>
      <c r="DV55" s="44" t="s">
        <v>35856</v>
      </c>
      <c r="DW55" s="44" t="s">
        <v>35857</v>
      </c>
      <c r="DX55" s="44" t="s">
        <v>35807</v>
      </c>
      <c r="DY55" s="44"/>
      <c r="DZ55" s="44"/>
      <c r="EA55" s="44"/>
      <c r="EB55" s="44"/>
      <c r="EC55" s="44"/>
      <c r="ED55" s="44"/>
      <c r="EE55" s="44"/>
      <c r="EF55" s="44"/>
      <c r="EG55" s="44"/>
      <c r="EH55" s="44"/>
      <c r="EI55" s="44"/>
      <c r="EJ55" s="44"/>
      <c r="EK55" s="44"/>
      <c r="EL55" s="44"/>
      <c r="EM55" s="44"/>
      <c r="EN55" s="44"/>
      <c r="EO55" s="44"/>
      <c r="EP55" s="44"/>
    </row>
    <row r="56" spans="1:146">
      <c r="A56" s="104"/>
      <c r="B56" s="104"/>
      <c r="C56" s="286"/>
      <c r="D56" s="283"/>
      <c r="E56" s="273"/>
      <c r="F56" s="273"/>
      <c r="G56" s="273"/>
      <c r="H56" s="104"/>
      <c r="I56" s="270"/>
      <c r="J56" s="269"/>
      <c r="K56" s="269"/>
      <c r="L56" s="104"/>
      <c r="M56" s="44" t="str">
        <f t="shared" si="0"/>
        <v>_2018</v>
      </c>
      <c r="CE56" s="212"/>
      <c r="CF56" s="213">
        <f>IF(ISNUMBER(SEARCH($H$2,$CG$3:$CG$3334)),MAX($CF$2:CF55)+1,0)</f>
        <v>54</v>
      </c>
      <c r="CG56" s="220" t="s">
        <v>1170</v>
      </c>
      <c r="CH56" s="212"/>
      <c r="CI56" s="212"/>
      <c r="CJ56" s="213" t="str">
        <f>IFERROR(VLOOKUP(ROWS($CJ$3:CJ56),CF56:$CG$3334,2,0),"")</f>
        <v>AFFINITY PLUS_00054</v>
      </c>
      <c r="CK56" s="212" t="s">
        <v>1171</v>
      </c>
      <c r="CL56" s="212" t="s">
        <v>1172</v>
      </c>
      <c r="CM56" s="78">
        <v>42947</v>
      </c>
      <c r="CN56" s="212" t="s">
        <v>1173</v>
      </c>
      <c r="CO56" s="212" t="s">
        <v>1174</v>
      </c>
      <c r="CP56" s="212" t="s">
        <v>1175</v>
      </c>
      <c r="CQ56" s="212" t="s">
        <v>1176</v>
      </c>
      <c r="CR56" s="212" t="s">
        <v>1177</v>
      </c>
      <c r="CS56" s="44">
        <v>54</v>
      </c>
      <c r="CT56" s="44" t="s">
        <v>1178</v>
      </c>
      <c r="CU56" s="214">
        <v>14980</v>
      </c>
      <c r="CV56" s="212" t="s">
        <v>1179</v>
      </c>
      <c r="CW56" s="212" t="s">
        <v>1168</v>
      </c>
      <c r="CX56" s="44" t="s">
        <v>1169</v>
      </c>
      <c r="CY56" s="78">
        <v>42947</v>
      </c>
      <c r="CZ56" s="215" t="s">
        <v>763</v>
      </c>
      <c r="DA56" s="212" t="s">
        <v>737</v>
      </c>
      <c r="DB56" s="44" t="s">
        <v>626</v>
      </c>
      <c r="DC56" s="44" t="s">
        <v>1180</v>
      </c>
      <c r="DD56" s="44" t="s">
        <v>532</v>
      </c>
      <c r="DG56" s="213">
        <f>IF(ISNUMBER(SEARCH(#REF!,$DH$3:$DH$3334)),MAX($DG$1:DG54)+1,0)</f>
        <v>0</v>
      </c>
      <c r="DH56" s="212" t="s">
        <v>35862</v>
      </c>
      <c r="DI56" s="212"/>
      <c r="DJ56" s="212"/>
      <c r="DK56" s="213" t="str">
        <f>IFERROR(VLOOKUP(ROWS($DK$3:DK56),DG56:DH3387,2,0),"")</f>
        <v/>
      </c>
      <c r="DL56" s="44">
        <v>54</v>
      </c>
      <c r="DM56" s="44" t="s">
        <v>35858</v>
      </c>
      <c r="DN56" s="44" t="s">
        <v>35859</v>
      </c>
      <c r="DO56" s="212" t="s">
        <v>35860</v>
      </c>
      <c r="DP56" s="212" t="s">
        <v>35861</v>
      </c>
      <c r="DQ56" s="217" t="s">
        <v>35863</v>
      </c>
      <c r="DR56" s="44" t="s">
        <v>35864</v>
      </c>
      <c r="DS56" s="44" t="s">
        <v>35865</v>
      </c>
      <c r="DT56" s="44" t="s">
        <v>35854</v>
      </c>
      <c r="DU56" s="44" t="s">
        <v>35855</v>
      </c>
      <c r="DV56" s="44" t="s">
        <v>35856</v>
      </c>
      <c r="DW56" s="44" t="s">
        <v>35857</v>
      </c>
      <c r="DX56" s="44"/>
      <c r="DY56" s="44"/>
      <c r="DZ56" s="44"/>
      <c r="EA56" s="44"/>
      <c r="EB56" s="44"/>
      <c r="EC56" s="44"/>
      <c r="ED56" s="44"/>
      <c r="EE56" s="44"/>
      <c r="EF56" s="44"/>
      <c r="EG56" s="44"/>
      <c r="EH56" s="44"/>
      <c r="EI56" s="44"/>
      <c r="EJ56" s="44"/>
      <c r="EK56" s="44"/>
      <c r="EL56" s="44"/>
      <c r="EM56" s="44"/>
      <c r="EN56" s="44"/>
      <c r="EO56" s="44"/>
      <c r="EP56" s="44"/>
    </row>
    <row r="57" spans="1:146">
      <c r="A57" s="104"/>
      <c r="B57" s="104"/>
      <c r="C57" s="286"/>
      <c r="D57" s="283"/>
      <c r="E57" s="273"/>
      <c r="F57" s="273"/>
      <c r="G57" s="273"/>
      <c r="H57" s="104"/>
      <c r="I57" s="270"/>
      <c r="J57" s="269"/>
      <c r="K57" s="269"/>
      <c r="L57" s="104"/>
      <c r="M57" s="44" t="str">
        <f t="shared" si="0"/>
        <v>_2018</v>
      </c>
      <c r="CE57" s="212"/>
      <c r="CF57" s="213">
        <f>IF(ISNUMBER(SEARCH($H$2,$CG$3:$CG$3334)),MAX($CF$2:CF56)+1,0)</f>
        <v>55</v>
      </c>
      <c r="CG57" s="220" t="s">
        <v>1181</v>
      </c>
      <c r="CH57" s="212"/>
      <c r="CI57" s="212"/>
      <c r="CJ57" s="213" t="str">
        <f>IFERROR(VLOOKUP(ROWS($CJ$3:CJ57),CF57:$CG$3334,2,0),"")</f>
        <v>AFFIRM_00055</v>
      </c>
      <c r="CK57" s="212" t="s">
        <v>1182</v>
      </c>
      <c r="CL57" s="212" t="s">
        <v>1183</v>
      </c>
      <c r="CM57" s="78">
        <v>45412</v>
      </c>
      <c r="CN57" s="212" t="s">
        <v>1184</v>
      </c>
      <c r="CO57" s="212" t="s">
        <v>1185</v>
      </c>
      <c r="CP57" s="212" t="s">
        <v>1186</v>
      </c>
      <c r="CQ57" s="212" t="s">
        <v>1187</v>
      </c>
      <c r="CR57" s="212" t="s">
        <v>1188</v>
      </c>
      <c r="CS57" s="44">
        <v>55</v>
      </c>
      <c r="CT57" s="44" t="s">
        <v>1189</v>
      </c>
      <c r="CU57" s="214">
        <v>13389</v>
      </c>
      <c r="CV57" s="212" t="s">
        <v>1190</v>
      </c>
      <c r="CW57" s="212" t="s">
        <v>1191</v>
      </c>
      <c r="CX57" s="44" t="s">
        <v>839</v>
      </c>
      <c r="CY57" s="78">
        <v>45412</v>
      </c>
      <c r="CZ57" s="215" t="s">
        <v>528</v>
      </c>
      <c r="DA57" s="212" t="s">
        <v>529</v>
      </c>
      <c r="DB57" s="44" t="s">
        <v>641</v>
      </c>
      <c r="DC57" s="44" t="s">
        <v>1192</v>
      </c>
      <c r="DD57" s="44" t="s">
        <v>851</v>
      </c>
      <c r="DG57" s="213">
        <f>IF(ISNUMBER(SEARCH(#REF!,$DH$3:$DH$3334)),MAX($DG$1:DG55)+1,0)</f>
        <v>0</v>
      </c>
      <c r="DH57" s="212" t="s">
        <v>35868</v>
      </c>
      <c r="DI57" s="212"/>
      <c r="DJ57" s="212"/>
      <c r="DK57" s="213" t="str">
        <f>IFERROR(VLOOKUP(ROWS($DK$3:DK57),DG57:DH3388,2,0),"")</f>
        <v/>
      </c>
      <c r="DL57" s="44">
        <v>55</v>
      </c>
      <c r="DM57" s="44" t="s">
        <v>35858</v>
      </c>
      <c r="DN57" s="44" t="s">
        <v>35859</v>
      </c>
      <c r="DO57" s="212" t="s">
        <v>35866</v>
      </c>
      <c r="DP57" s="212" t="s">
        <v>35867</v>
      </c>
      <c r="DQ57" s="44" t="s">
        <v>35724</v>
      </c>
      <c r="DR57" s="44" t="s">
        <v>35685</v>
      </c>
      <c r="DS57" s="44" t="s">
        <v>35725</v>
      </c>
      <c r="DT57" s="44"/>
      <c r="DU57" s="44"/>
      <c r="DV57" s="44"/>
      <c r="DW57" s="44"/>
      <c r="DX57" s="44"/>
      <c r="DY57" s="44"/>
      <c r="DZ57" s="44"/>
      <c r="EA57" s="44"/>
      <c r="EB57" s="44"/>
      <c r="EC57" s="44"/>
      <c r="ED57" s="44"/>
      <c r="EE57" s="44"/>
      <c r="EF57" s="44"/>
      <c r="EG57" s="44"/>
      <c r="EH57" s="44"/>
      <c r="EI57" s="44"/>
      <c r="EJ57" s="44"/>
      <c r="EK57" s="44"/>
      <c r="EL57" s="44"/>
      <c r="EM57" s="44"/>
      <c r="EN57" s="44"/>
      <c r="EO57" s="44"/>
      <c r="EP57" s="44"/>
    </row>
    <row r="58" spans="1:146">
      <c r="A58" s="104"/>
      <c r="B58" s="104"/>
      <c r="C58" s="286"/>
      <c r="D58" s="283"/>
      <c r="E58" s="273"/>
      <c r="F58" s="273"/>
      <c r="G58" s="273"/>
      <c r="H58" s="104"/>
      <c r="I58" s="270"/>
      <c r="J58" s="269"/>
      <c r="K58" s="269"/>
      <c r="L58" s="104"/>
      <c r="M58" s="44" t="str">
        <f t="shared" si="0"/>
        <v>_2018</v>
      </c>
      <c r="CE58" s="212"/>
      <c r="CF58" s="213">
        <f>IF(ISNUMBER(SEARCH($H$2,$CG$3:$CG$3334)),MAX($CF$2:CF57)+1,0)</f>
        <v>56</v>
      </c>
      <c r="CG58" s="220" t="s">
        <v>1193</v>
      </c>
      <c r="CH58" s="212"/>
      <c r="CI58" s="212"/>
      <c r="CJ58" s="213" t="str">
        <f>IFERROR(VLOOKUP(ROWS($CJ$3:CJ58),CF58:$CG$3334,2,0),"")</f>
        <v>AFFIRM OPTI_00056</v>
      </c>
      <c r="CK58" s="212" t="s">
        <v>1194</v>
      </c>
      <c r="CL58" s="212" t="s">
        <v>1195</v>
      </c>
      <c r="CM58" s="78">
        <v>45777</v>
      </c>
      <c r="CN58" s="212" t="s">
        <v>1196</v>
      </c>
      <c r="CO58" s="212" t="s">
        <v>1197</v>
      </c>
      <c r="CP58" s="212" t="s">
        <v>1198</v>
      </c>
      <c r="CQ58" s="212" t="s">
        <v>1199</v>
      </c>
      <c r="CR58" s="212" t="s">
        <v>1200</v>
      </c>
      <c r="CS58" s="44">
        <v>56</v>
      </c>
      <c r="CT58" s="44" t="s">
        <v>1201</v>
      </c>
      <c r="CU58" s="214">
        <v>16251</v>
      </c>
      <c r="CV58" s="212" t="s">
        <v>1202</v>
      </c>
      <c r="CW58" s="212" t="s">
        <v>1191</v>
      </c>
      <c r="CX58" s="44" t="s">
        <v>839</v>
      </c>
      <c r="CY58" s="78">
        <v>45777</v>
      </c>
      <c r="CZ58" s="215" t="s">
        <v>511</v>
      </c>
      <c r="DA58" s="212" t="s">
        <v>529</v>
      </c>
      <c r="DB58" s="44" t="s">
        <v>641</v>
      </c>
      <c r="DC58" s="44" t="s">
        <v>1192</v>
      </c>
      <c r="DD58" s="44" t="s">
        <v>515</v>
      </c>
      <c r="DG58" s="213">
        <f>IF(ISNUMBER(SEARCH(#REF!,$DH$3:$DH$3334)),MAX($DG$1:DG56)+1,0)</f>
        <v>0</v>
      </c>
      <c r="DH58" s="212" t="s">
        <v>35870</v>
      </c>
      <c r="DI58" s="212"/>
      <c r="DJ58" s="212"/>
      <c r="DK58" s="213" t="str">
        <f>IFERROR(VLOOKUP(ROWS($DK$3:DK58),DG58:DH3389,2,0),"")</f>
        <v/>
      </c>
      <c r="DL58" s="44">
        <v>56</v>
      </c>
      <c r="DM58" s="44" t="s">
        <v>35858</v>
      </c>
      <c r="DN58" s="44" t="s">
        <v>35859</v>
      </c>
      <c r="DO58" s="212" t="s">
        <v>35866</v>
      </c>
      <c r="DP58" s="212" t="s">
        <v>35869</v>
      </c>
      <c r="DQ58" s="44" t="s">
        <v>35724</v>
      </c>
      <c r="DR58" s="44" t="s">
        <v>35685</v>
      </c>
      <c r="DS58" s="44" t="s">
        <v>35725</v>
      </c>
      <c r="DT58" s="44"/>
      <c r="DU58" s="44"/>
      <c r="DV58" s="44"/>
      <c r="DW58" s="44"/>
      <c r="DX58" s="44"/>
      <c r="DY58" s="44"/>
      <c r="DZ58" s="44"/>
      <c r="EA58" s="44"/>
      <c r="EB58" s="44"/>
      <c r="EC58" s="44"/>
      <c r="ED58" s="44"/>
      <c r="EE58" s="44"/>
      <c r="EF58" s="44"/>
      <c r="EG58" s="44"/>
      <c r="EH58" s="44"/>
      <c r="EI58" s="44"/>
      <c r="EJ58" s="44"/>
      <c r="EK58" s="44"/>
      <c r="EL58" s="44"/>
      <c r="EM58" s="44"/>
      <c r="EN58" s="44"/>
      <c r="EO58" s="44"/>
      <c r="EP58" s="44"/>
    </row>
    <row r="59" spans="1:146">
      <c r="A59" s="104"/>
      <c r="B59" s="104"/>
      <c r="C59" s="286"/>
      <c r="D59" s="283"/>
      <c r="E59" s="273"/>
      <c r="F59" s="273"/>
      <c r="G59" s="273"/>
      <c r="H59" s="104"/>
      <c r="I59" s="270"/>
      <c r="J59" s="269"/>
      <c r="K59" s="269"/>
      <c r="L59" s="104"/>
      <c r="M59" s="44" t="str">
        <f t="shared" si="0"/>
        <v>_2018</v>
      </c>
      <c r="CE59" s="212"/>
      <c r="CF59" s="213">
        <f>IF(ISNUMBER(SEARCH($H$2,$CG$3:$CG$3334)),MAX($CF$2:CF58)+1,0)</f>
        <v>57</v>
      </c>
      <c r="CG59" s="220" t="s">
        <v>1203</v>
      </c>
      <c r="CH59" s="212"/>
      <c r="CI59" s="212"/>
      <c r="CJ59" s="213" t="str">
        <f>IFERROR(VLOOKUP(ROWS($CJ$3:CJ59),CF59:$CG$3334,2,0),"")</f>
        <v>AFICIONADO_00057</v>
      </c>
      <c r="CK59" s="212" t="s">
        <v>1204</v>
      </c>
      <c r="CL59" s="212" t="s">
        <v>1205</v>
      </c>
      <c r="CM59" s="78">
        <v>45199</v>
      </c>
      <c r="CN59" s="212" t="s">
        <v>1206</v>
      </c>
      <c r="CO59" s="212" t="s">
        <v>1207</v>
      </c>
      <c r="CP59" s="212" t="s">
        <v>1208</v>
      </c>
      <c r="CQ59" s="212" t="s">
        <v>1209</v>
      </c>
      <c r="CR59" s="212" t="s">
        <v>1210</v>
      </c>
      <c r="CS59" s="44">
        <v>57</v>
      </c>
      <c r="CT59" s="44" t="s">
        <v>1211</v>
      </c>
      <c r="CU59" s="214">
        <v>15842</v>
      </c>
      <c r="CV59" s="212" t="s">
        <v>1212</v>
      </c>
      <c r="CW59" s="212" t="s">
        <v>1213</v>
      </c>
      <c r="CX59" s="44" t="s">
        <v>735</v>
      </c>
      <c r="CY59" s="78">
        <v>45199</v>
      </c>
      <c r="CZ59" s="215" t="s">
        <v>576</v>
      </c>
      <c r="DA59" s="212" t="s">
        <v>512</v>
      </c>
      <c r="DB59" s="44" t="s">
        <v>530</v>
      </c>
      <c r="DC59" s="44" t="s">
        <v>1214</v>
      </c>
      <c r="DD59" s="44" t="s">
        <v>532</v>
      </c>
      <c r="DG59" s="213">
        <f>IF(ISNUMBER(SEARCH(#REF!,$DH$3:$DH$3334)),MAX($DG$1:DG57)+1,0)</f>
        <v>0</v>
      </c>
      <c r="DH59" s="212" t="s">
        <v>35874</v>
      </c>
      <c r="DI59" s="212"/>
      <c r="DJ59" s="212"/>
      <c r="DK59" s="213" t="str">
        <f>IFERROR(VLOOKUP(ROWS($DK$3:DK59),DG59:DH3390,2,0),"")</f>
        <v/>
      </c>
      <c r="DL59" s="44">
        <v>57</v>
      </c>
      <c r="DM59" s="44" t="s">
        <v>35858</v>
      </c>
      <c r="DN59" s="44" t="s">
        <v>35871</v>
      </c>
      <c r="DO59" s="212" t="s">
        <v>35872</v>
      </c>
      <c r="DP59" s="212" t="s">
        <v>35873</v>
      </c>
      <c r="DQ59" s="217" t="s">
        <v>35875</v>
      </c>
      <c r="DR59" s="44" t="s">
        <v>35689</v>
      </c>
      <c r="DS59" s="44" t="s">
        <v>35664</v>
      </c>
      <c r="DT59" s="44" t="s">
        <v>35876</v>
      </c>
      <c r="DU59" s="44" t="s">
        <v>35877</v>
      </c>
      <c r="DV59" s="44" t="s">
        <v>35878</v>
      </c>
      <c r="DW59" s="44"/>
      <c r="DX59" s="44"/>
      <c r="DY59" s="44"/>
      <c r="DZ59" s="44"/>
      <c r="EA59" s="44"/>
      <c r="EB59" s="44"/>
      <c r="EC59" s="44"/>
      <c r="ED59" s="44"/>
      <c r="EE59" s="44"/>
      <c r="EF59" s="44"/>
      <c r="EG59" s="44"/>
      <c r="EH59" s="44"/>
      <c r="EI59" s="44"/>
      <c r="EJ59" s="44"/>
      <c r="EK59" s="44"/>
      <c r="EL59" s="44"/>
      <c r="EM59" s="44"/>
      <c r="EN59" s="44"/>
      <c r="EO59" s="44"/>
      <c r="EP59" s="44"/>
    </row>
    <row r="60" spans="1:146">
      <c r="A60" s="104"/>
      <c r="B60" s="104"/>
      <c r="C60" s="286"/>
      <c r="D60" s="283"/>
      <c r="E60" s="273"/>
      <c r="F60" s="273"/>
      <c r="G60" s="273"/>
      <c r="H60" s="104"/>
      <c r="I60" s="270"/>
      <c r="J60" s="269"/>
      <c r="K60" s="269"/>
      <c r="L60" s="104"/>
      <c r="M60" s="44" t="str">
        <f t="shared" si="0"/>
        <v>_2018</v>
      </c>
      <c r="CE60" s="212"/>
      <c r="CF60" s="213">
        <f>IF(ISNUMBER(SEARCH($H$2,$CG$3:$CG$3334)),MAX($CF$2:CF59)+1,0)</f>
        <v>58</v>
      </c>
      <c r="CG60" s="220" t="s">
        <v>1215</v>
      </c>
      <c r="CH60" s="212"/>
      <c r="CI60" s="212"/>
      <c r="CJ60" s="213" t="str">
        <f>IFERROR(VLOOKUP(ROWS($CJ$3:CJ60),CF60:$CG$3334,2,0),"")</f>
        <v>AFIDANE 200 SL_00058</v>
      </c>
      <c r="CK60" s="212" t="s">
        <v>1216</v>
      </c>
      <c r="CL60" s="212" t="s">
        <v>1217</v>
      </c>
      <c r="CM60" s="78">
        <v>44773</v>
      </c>
      <c r="CN60" s="212" t="s">
        <v>1218</v>
      </c>
      <c r="CO60" s="212" t="s">
        <v>1219</v>
      </c>
      <c r="CP60" s="212" t="s">
        <v>1220</v>
      </c>
      <c r="CQ60" s="212" t="s">
        <v>1221</v>
      </c>
      <c r="CR60" s="212" t="s">
        <v>1222</v>
      </c>
      <c r="CS60" s="44">
        <v>58</v>
      </c>
      <c r="CT60" s="44" t="s">
        <v>1223</v>
      </c>
      <c r="CU60" s="214">
        <v>13667</v>
      </c>
      <c r="CV60" s="212" t="s">
        <v>1224</v>
      </c>
      <c r="CW60" s="212" t="s">
        <v>1225</v>
      </c>
      <c r="CX60" s="44" t="s">
        <v>1226</v>
      </c>
      <c r="CY60" s="78">
        <v>44773</v>
      </c>
      <c r="CZ60" s="215" t="s">
        <v>763</v>
      </c>
      <c r="DA60" s="212" t="s">
        <v>529</v>
      </c>
      <c r="DB60" s="44" t="s">
        <v>919</v>
      </c>
      <c r="DC60" s="44" t="s">
        <v>1227</v>
      </c>
      <c r="DD60" s="44" t="s">
        <v>532</v>
      </c>
      <c r="DG60" s="213">
        <f>IF(ISNUMBER(SEARCH(#REF!,$DH$3:$DH$3334)),MAX($DG$1:DG58)+1,0)</f>
        <v>0</v>
      </c>
      <c r="DH60" s="212" t="s">
        <v>35883</v>
      </c>
      <c r="DI60" s="212"/>
      <c r="DJ60" s="212"/>
      <c r="DK60" s="213" t="str">
        <f>IFERROR(VLOOKUP(ROWS($DK$3:DK60),DG60:DH3391,2,0),"")</f>
        <v/>
      </c>
      <c r="DL60" s="44">
        <v>58</v>
      </c>
      <c r="DM60" s="44" t="s">
        <v>35879</v>
      </c>
      <c r="DN60" s="44" t="s">
        <v>35880</v>
      </c>
      <c r="DO60" s="212" t="s">
        <v>35881</v>
      </c>
      <c r="DP60" s="212" t="s">
        <v>35882</v>
      </c>
      <c r="DQ60" s="217" t="s">
        <v>35884</v>
      </c>
      <c r="DR60" s="44" t="s">
        <v>35884</v>
      </c>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row>
    <row r="61" spans="1:146">
      <c r="A61" s="104"/>
      <c r="B61" s="104"/>
      <c r="C61" s="286"/>
      <c r="D61" s="283"/>
      <c r="E61" s="273"/>
      <c r="F61" s="273"/>
      <c r="G61" s="273"/>
      <c r="H61" s="104"/>
      <c r="I61" s="270"/>
      <c r="J61" s="269"/>
      <c r="K61" s="269"/>
      <c r="L61" s="104"/>
      <c r="M61" s="44" t="str">
        <f t="shared" si="0"/>
        <v>_2018</v>
      </c>
      <c r="CE61" s="212"/>
      <c r="CF61" s="213">
        <f>IF(ISNUMBER(SEARCH($H$2,$CG$3:$CG$3334)),MAX($CF$2:CF60)+1,0)</f>
        <v>59</v>
      </c>
      <c r="CG61" s="220" t="s">
        <v>1228</v>
      </c>
      <c r="CH61" s="212"/>
      <c r="CI61" s="212"/>
      <c r="CJ61" s="213" t="str">
        <f>IFERROR(VLOOKUP(ROWS($CJ$3:CJ61),CF61:$CG$3334,2,0),"")</f>
        <v>AFITIN L_00059</v>
      </c>
      <c r="CK61" s="212" t="s">
        <v>1229</v>
      </c>
      <c r="CL61" s="212" t="s">
        <v>1230</v>
      </c>
      <c r="CM61" s="78">
        <v>44804</v>
      </c>
      <c r="CN61" s="212" t="s">
        <v>1231</v>
      </c>
      <c r="CO61" s="212" t="s">
        <v>1232</v>
      </c>
      <c r="CP61" s="212" t="s">
        <v>1233</v>
      </c>
      <c r="CQ61" s="212" t="s">
        <v>1234</v>
      </c>
      <c r="CR61" s="212" t="s">
        <v>1235</v>
      </c>
      <c r="CS61" s="44">
        <v>59</v>
      </c>
      <c r="CT61" s="44" t="s">
        <v>1236</v>
      </c>
      <c r="CU61" s="214">
        <v>3182</v>
      </c>
      <c r="CV61" s="212" t="s">
        <v>1237</v>
      </c>
      <c r="CW61" s="212" t="s">
        <v>599</v>
      </c>
      <c r="CX61" s="44" t="s">
        <v>1238</v>
      </c>
      <c r="CY61" s="78">
        <v>44804</v>
      </c>
      <c r="CZ61" s="215" t="s">
        <v>763</v>
      </c>
      <c r="DA61" s="212" t="s">
        <v>529</v>
      </c>
      <c r="DB61" s="44" t="s">
        <v>530</v>
      </c>
      <c r="DC61" s="44" t="s">
        <v>1239</v>
      </c>
      <c r="DD61" s="44" t="s">
        <v>532</v>
      </c>
      <c r="DG61" s="213">
        <f>IF(ISNUMBER(SEARCH(#REF!,$DH$3:$DH$3334)),MAX($DG$1:DG59)+1,0)</f>
        <v>0</v>
      </c>
      <c r="DH61" s="212" t="s">
        <v>35886</v>
      </c>
      <c r="DI61" s="212"/>
      <c r="DJ61" s="212"/>
      <c r="DK61" s="213" t="str">
        <f>IFERROR(VLOOKUP(ROWS($DK$3:DK61),DG61:DH3392,2,0),"")</f>
        <v/>
      </c>
      <c r="DL61" s="44">
        <v>59</v>
      </c>
      <c r="DM61" s="44" t="s">
        <v>35879</v>
      </c>
      <c r="DN61" s="44" t="s">
        <v>35880</v>
      </c>
      <c r="DO61" s="212" t="s">
        <v>35881</v>
      </c>
      <c r="DP61" s="212" t="s">
        <v>35885</v>
      </c>
      <c r="DQ61" s="44" t="s">
        <v>35846</v>
      </c>
      <c r="DR61" s="44" t="s">
        <v>35847</v>
      </c>
      <c r="DS61" s="44" t="s">
        <v>35848</v>
      </c>
      <c r="DT61" s="44"/>
      <c r="DU61" s="44"/>
      <c r="DV61" s="44"/>
      <c r="DW61" s="44"/>
      <c r="DX61" s="44"/>
      <c r="DY61" s="44"/>
      <c r="DZ61" s="44"/>
      <c r="EA61" s="44"/>
      <c r="EB61" s="44"/>
      <c r="EC61" s="44"/>
      <c r="ED61" s="44"/>
      <c r="EE61" s="44"/>
      <c r="EF61" s="44"/>
      <c r="EG61" s="44"/>
      <c r="EH61" s="44"/>
      <c r="EI61" s="44"/>
      <c r="EJ61" s="44"/>
      <c r="EK61" s="44"/>
      <c r="EL61" s="44"/>
      <c r="EM61" s="44"/>
      <c r="EN61" s="44"/>
      <c r="EO61" s="44"/>
      <c r="EP61" s="44"/>
    </row>
    <row r="62" spans="1:146">
      <c r="A62" s="104"/>
      <c r="B62" s="104"/>
      <c r="C62" s="286"/>
      <c r="D62" s="283"/>
      <c r="E62" s="273"/>
      <c r="F62" s="273"/>
      <c r="G62" s="273"/>
      <c r="H62" s="104"/>
      <c r="I62" s="270"/>
      <c r="J62" s="269"/>
      <c r="K62" s="269"/>
      <c r="L62" s="104"/>
      <c r="M62" s="44" t="str">
        <f t="shared" si="0"/>
        <v>_2018</v>
      </c>
      <c r="CE62" s="212"/>
      <c r="CF62" s="213">
        <f>IF(ISNUMBER(SEARCH($H$2,$CG$3:$CG$3334)),MAX($CF$2:CF61)+1,0)</f>
        <v>60</v>
      </c>
      <c r="CG62" s="220" t="s">
        <v>1240</v>
      </c>
      <c r="CH62" s="212"/>
      <c r="CI62" s="212"/>
      <c r="CJ62" s="213" t="str">
        <f>IFERROR(VLOOKUP(ROWS($CJ$3:CJ62),CF62:$CG$3334,2,0),"")</f>
        <v>AFLOR 200 SL_00060</v>
      </c>
      <c r="CK62" s="212" t="s">
        <v>1241</v>
      </c>
      <c r="CL62" s="212" t="s">
        <v>1242</v>
      </c>
      <c r="CM62" s="78">
        <v>44773</v>
      </c>
      <c r="CN62" s="212" t="s">
        <v>1243</v>
      </c>
      <c r="CO62" s="212" t="s">
        <v>1244</v>
      </c>
      <c r="CP62" s="212" t="s">
        <v>1245</v>
      </c>
      <c r="CQ62" s="212" t="s">
        <v>1246</v>
      </c>
      <c r="CR62" s="212" t="s">
        <v>1247</v>
      </c>
      <c r="CS62" s="44">
        <v>60</v>
      </c>
      <c r="CT62" s="44" t="s">
        <v>1248</v>
      </c>
      <c r="CU62" s="214">
        <v>14799</v>
      </c>
      <c r="CV62" s="212" t="s">
        <v>1249</v>
      </c>
      <c r="CW62" s="212" t="s">
        <v>1225</v>
      </c>
      <c r="CX62" s="44" t="s">
        <v>963</v>
      </c>
      <c r="CY62" s="78">
        <v>44773</v>
      </c>
      <c r="CZ62" s="215" t="s">
        <v>545</v>
      </c>
      <c r="DA62" s="212" t="s">
        <v>529</v>
      </c>
      <c r="DB62" s="44" t="s">
        <v>919</v>
      </c>
      <c r="DC62" s="44" t="s">
        <v>1250</v>
      </c>
      <c r="DD62" s="44" t="s">
        <v>532</v>
      </c>
      <c r="DG62" s="213">
        <f>IF(ISNUMBER(SEARCH(#REF!,$DH$3:$DH$3334)),MAX($DG$1:DG60)+1,0)</f>
        <v>0</v>
      </c>
      <c r="DH62" s="212" t="s">
        <v>35890</v>
      </c>
      <c r="DI62" s="212"/>
      <c r="DJ62" s="212"/>
      <c r="DK62" s="213" t="str">
        <f>IFERROR(VLOOKUP(ROWS($DK$3:DK62),DG62:DH3393,2,0),"")</f>
        <v/>
      </c>
      <c r="DL62" s="44">
        <v>60</v>
      </c>
      <c r="DM62" s="44" t="s">
        <v>35841</v>
      </c>
      <c r="DN62" s="44" t="s">
        <v>35887</v>
      </c>
      <c r="DO62" s="212" t="s">
        <v>35888</v>
      </c>
      <c r="DP62" s="212" t="s">
        <v>35889</v>
      </c>
      <c r="DQ62" s="44" t="s">
        <v>35891</v>
      </c>
      <c r="DR62" s="44" t="s">
        <v>35891</v>
      </c>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row>
    <row r="63" spans="1:146">
      <c r="A63" s="104"/>
      <c r="B63" s="104"/>
      <c r="C63" s="286"/>
      <c r="D63" s="283"/>
      <c r="E63" s="273"/>
      <c r="F63" s="273"/>
      <c r="G63" s="273"/>
      <c r="H63" s="104"/>
      <c r="I63" s="270"/>
      <c r="J63" s="269"/>
      <c r="K63" s="269"/>
      <c r="L63" s="104"/>
      <c r="M63" s="44" t="str">
        <f t="shared" si="0"/>
        <v>_2018</v>
      </c>
      <c r="CE63" s="212"/>
      <c r="CF63" s="213">
        <f>IF(ISNUMBER(SEARCH($H$2,$CG$3:$CG$3334)),MAX($CF$2:CF62)+1,0)</f>
        <v>61</v>
      </c>
      <c r="CG63" s="220" t="s">
        <v>1251</v>
      </c>
      <c r="CH63" s="212"/>
      <c r="CI63" s="212"/>
      <c r="CJ63" s="213" t="str">
        <f>IFERROR(VLOOKUP(ROWS($CJ$3:CJ63),CF63:$CG$3334,2,0),"")</f>
        <v>AFRATRIN_00061</v>
      </c>
      <c r="CK63" s="212" t="s">
        <v>1252</v>
      </c>
      <c r="CL63" s="212" t="s">
        <v>1253</v>
      </c>
      <c r="CM63" s="78">
        <v>45016</v>
      </c>
      <c r="CN63" s="212" t="s">
        <v>1254</v>
      </c>
      <c r="CO63" s="212" t="s">
        <v>1255</v>
      </c>
      <c r="CP63" s="212" t="s">
        <v>1256</v>
      </c>
      <c r="CQ63" s="212" t="s">
        <v>1257</v>
      </c>
      <c r="CR63" s="212" t="s">
        <v>1258</v>
      </c>
      <c r="CS63" s="44">
        <v>61</v>
      </c>
      <c r="CT63" s="44" t="s">
        <v>1259</v>
      </c>
      <c r="CU63" s="214">
        <v>14930</v>
      </c>
      <c r="CV63" s="212" t="s">
        <v>1260</v>
      </c>
      <c r="CW63" s="212" t="s">
        <v>1261</v>
      </c>
      <c r="CX63" s="44" t="s">
        <v>600</v>
      </c>
      <c r="CY63" s="78">
        <v>45016</v>
      </c>
      <c r="CZ63" s="215" t="s">
        <v>576</v>
      </c>
      <c r="DA63" s="212" t="s">
        <v>529</v>
      </c>
      <c r="DB63" s="44" t="s">
        <v>641</v>
      </c>
      <c r="DC63" s="44" t="s">
        <v>1262</v>
      </c>
      <c r="DD63" s="44" t="s">
        <v>532</v>
      </c>
      <c r="DG63" s="213">
        <f>IF(ISNUMBER(SEARCH(#REF!,$DH$3:$DH$3334)),MAX($DG$1:DG61)+1,0)</f>
        <v>0</v>
      </c>
      <c r="DH63" s="212" t="s">
        <v>35894</v>
      </c>
      <c r="DI63" s="212"/>
      <c r="DJ63" s="212"/>
      <c r="DK63" s="213" t="str">
        <f>IFERROR(VLOOKUP(ROWS($DK$3:DK63),DG63:DH3394,2,0),"")</f>
        <v/>
      </c>
      <c r="DL63" s="44">
        <v>61</v>
      </c>
      <c r="DM63" s="44" t="s">
        <v>35879</v>
      </c>
      <c r="DN63" s="44" t="s">
        <v>35880</v>
      </c>
      <c r="DO63" s="212" t="s">
        <v>35892</v>
      </c>
      <c r="DP63" s="212" t="s">
        <v>35893</v>
      </c>
      <c r="DQ63" s="217" t="s">
        <v>35895</v>
      </c>
      <c r="DR63" s="44" t="s">
        <v>35895</v>
      </c>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row>
    <row r="64" spans="1:146">
      <c r="A64" s="104"/>
      <c r="B64" s="104"/>
      <c r="C64" s="286"/>
      <c r="D64" s="283"/>
      <c r="E64" s="273"/>
      <c r="F64" s="273"/>
      <c r="G64" s="273"/>
      <c r="H64" s="104"/>
      <c r="I64" s="270"/>
      <c r="J64" s="269"/>
      <c r="K64" s="269"/>
      <c r="L64" s="104"/>
      <c r="M64" s="44" t="str">
        <f t="shared" si="0"/>
        <v>_2018</v>
      </c>
      <c r="CE64" s="212"/>
      <c r="CF64" s="213">
        <f>IF(ISNUMBER(SEARCH($H$2,$CG$3:$CG$3334)),MAX($CF$2:CF63)+1,0)</f>
        <v>62</v>
      </c>
      <c r="CG64" s="220" t="s">
        <v>1263</v>
      </c>
      <c r="CH64" s="212"/>
      <c r="CI64" s="212"/>
      <c r="CJ64" s="213" t="str">
        <f>IFERROR(VLOOKUP(ROWS($CJ$3:CJ64),CF64:$CG$3334,2,0),"")</f>
        <v>AFROMYL_00062</v>
      </c>
      <c r="CK64" s="212" t="s">
        <v>1264</v>
      </c>
      <c r="CL64" s="212" t="s">
        <v>1265</v>
      </c>
      <c r="CM64" s="78">
        <v>43496</v>
      </c>
      <c r="CN64" s="212" t="s">
        <v>1266</v>
      </c>
      <c r="CO64" s="212" t="s">
        <v>1267</v>
      </c>
      <c r="CP64" s="212" t="s">
        <v>1268</v>
      </c>
      <c r="CQ64" s="212" t="s">
        <v>1269</v>
      </c>
      <c r="CR64" s="212" t="s">
        <v>1270</v>
      </c>
      <c r="CS64" s="44">
        <v>62</v>
      </c>
      <c r="CT64" s="44" t="s">
        <v>1271</v>
      </c>
      <c r="CU64" s="214">
        <v>16094</v>
      </c>
      <c r="CV64" s="212" t="s">
        <v>1272</v>
      </c>
      <c r="CW64" s="212" t="s">
        <v>1273</v>
      </c>
      <c r="CX64" s="44" t="s">
        <v>600</v>
      </c>
      <c r="CY64" s="78">
        <v>43496</v>
      </c>
      <c r="CZ64" s="215" t="s">
        <v>511</v>
      </c>
      <c r="DA64" s="212" t="s">
        <v>1274</v>
      </c>
      <c r="DB64" s="44" t="s">
        <v>919</v>
      </c>
      <c r="DC64" s="44" t="s">
        <v>1275</v>
      </c>
      <c r="DD64" s="44" t="s">
        <v>515</v>
      </c>
      <c r="DG64" s="213">
        <f>IF(ISNUMBER(SEARCH(#REF!,$DH$3:$DH$3334)),MAX($DG$1:DG62)+1,0)</f>
        <v>0</v>
      </c>
      <c r="DH64" s="212" t="s">
        <v>35899</v>
      </c>
      <c r="DI64" s="212"/>
      <c r="DJ64" s="212"/>
      <c r="DK64" s="213" t="str">
        <f>IFERROR(VLOOKUP(ROWS($DK$3:DK64),DG64:DH3395,2,0),"")</f>
        <v/>
      </c>
      <c r="DL64" s="44">
        <v>62</v>
      </c>
      <c r="DM64" s="44" t="s">
        <v>35603</v>
      </c>
      <c r="DN64" s="44" t="s">
        <v>35896</v>
      </c>
      <c r="DO64" s="212" t="s">
        <v>35897</v>
      </c>
      <c r="DP64" s="212" t="s">
        <v>35898</v>
      </c>
      <c r="DQ64" s="44" t="s">
        <v>35900</v>
      </c>
      <c r="DR64" s="44" t="s">
        <v>35689</v>
      </c>
      <c r="DS64" s="44" t="s">
        <v>35901</v>
      </c>
      <c r="DT64" s="44" t="s">
        <v>35902</v>
      </c>
      <c r="DU64" s="44" t="s">
        <v>35903</v>
      </c>
      <c r="DV64" s="44" t="s">
        <v>35904</v>
      </c>
      <c r="DW64" s="44" t="s">
        <v>35905</v>
      </c>
      <c r="DX64" s="44" t="s">
        <v>35906</v>
      </c>
      <c r="DY64" s="44"/>
      <c r="DZ64" s="44"/>
      <c r="EA64" s="44"/>
      <c r="EB64" s="44"/>
      <c r="EC64" s="44"/>
      <c r="ED64" s="44"/>
      <c r="EE64" s="44"/>
      <c r="EF64" s="44"/>
      <c r="EG64" s="44"/>
      <c r="EH64" s="44"/>
      <c r="EI64" s="44"/>
      <c r="EJ64" s="44"/>
      <c r="EK64" s="44"/>
      <c r="EL64" s="44"/>
      <c r="EM64" s="44"/>
      <c r="EN64" s="44"/>
      <c r="EO64" s="44"/>
      <c r="EP64" s="44"/>
    </row>
    <row r="65" spans="1:146" ht="15.75">
      <c r="A65" s="104"/>
      <c r="B65" s="104"/>
      <c r="C65" s="286"/>
      <c r="D65" s="283"/>
      <c r="E65" s="273"/>
      <c r="F65" s="273"/>
      <c r="G65" s="273"/>
      <c r="H65" s="104"/>
      <c r="I65" s="270"/>
      <c r="J65" s="269"/>
      <c r="K65" s="269"/>
      <c r="L65" s="104"/>
      <c r="M65" s="44" t="str">
        <f t="shared" si="0"/>
        <v>_2018</v>
      </c>
      <c r="CE65" s="212"/>
      <c r="CF65" s="213">
        <f>IF(ISNUMBER(SEARCH($H$2,$CG$3:$CG$3334)),MAX($CF$2:CF64)+1,0)</f>
        <v>63</v>
      </c>
      <c r="CG65" s="220" t="s">
        <v>1276</v>
      </c>
      <c r="CH65" s="212"/>
      <c r="CI65" s="212"/>
      <c r="CJ65" s="213" t="str">
        <f>IFERROR(VLOOKUP(ROWS($CJ$3:CJ65),CF65:$CG$3334,2,0),"")</f>
        <v>AGHERUD M_00063</v>
      </c>
      <c r="CK65" s="212" t="s">
        <v>1277</v>
      </c>
      <c r="CL65" s="212" t="s">
        <v>1278</v>
      </c>
      <c r="CM65" s="78">
        <v>43465</v>
      </c>
      <c r="CN65" s="212" t="s">
        <v>1279</v>
      </c>
      <c r="CO65" s="212" t="s">
        <v>1280</v>
      </c>
      <c r="CP65" s="212" t="s">
        <v>1281</v>
      </c>
      <c r="CQ65" s="212" t="s">
        <v>1282</v>
      </c>
      <c r="CR65" s="212" t="s">
        <v>1283</v>
      </c>
      <c r="CS65" s="44">
        <v>63</v>
      </c>
      <c r="CT65" s="44" t="s">
        <v>1284</v>
      </c>
      <c r="CU65" s="214">
        <v>16075</v>
      </c>
      <c r="CV65" s="212" t="s">
        <v>1285</v>
      </c>
      <c r="CW65" s="212" t="s">
        <v>1286</v>
      </c>
      <c r="CX65" s="44" t="s">
        <v>1287</v>
      </c>
      <c r="CY65" s="78">
        <v>43465</v>
      </c>
      <c r="CZ65" s="215" t="s">
        <v>763</v>
      </c>
      <c r="DA65" s="212" t="s">
        <v>737</v>
      </c>
      <c r="DB65" s="44" t="s">
        <v>919</v>
      </c>
      <c r="DC65" s="44" t="s">
        <v>1288</v>
      </c>
      <c r="DD65" s="44" t="s">
        <v>532</v>
      </c>
      <c r="DG65" s="213">
        <f>IF(ISNUMBER(SEARCH(#REF!,$DH$3:$DH$3334)),MAX($DG$1:DG63)+1,0)</f>
        <v>0</v>
      </c>
      <c r="DH65" s="212" t="s">
        <v>35909</v>
      </c>
      <c r="DI65" s="212"/>
      <c r="DJ65" s="212"/>
      <c r="DK65" s="213" t="str">
        <f>IFERROR(VLOOKUP(ROWS($DK$3:DK65),DG65:DH3396,2,0),"")</f>
        <v/>
      </c>
      <c r="DL65" s="44">
        <v>63</v>
      </c>
      <c r="DM65" s="44" t="s">
        <v>35858</v>
      </c>
      <c r="DN65" s="44" t="s">
        <v>35871</v>
      </c>
      <c r="DO65" s="212" t="s">
        <v>35907</v>
      </c>
      <c r="DP65" s="216" t="s">
        <v>35908</v>
      </c>
      <c r="DQ65" s="217" t="s">
        <v>35724</v>
      </c>
      <c r="DR65" s="44" t="s">
        <v>35685</v>
      </c>
      <c r="DS65" s="44" t="s">
        <v>35725</v>
      </c>
      <c r="DT65" s="44"/>
      <c r="DU65" s="44"/>
      <c r="DV65" s="44"/>
      <c r="DW65" s="44"/>
      <c r="DX65" s="44"/>
      <c r="DY65" s="44"/>
      <c r="DZ65" s="44"/>
      <c r="EA65" s="44"/>
      <c r="EB65" s="44"/>
      <c r="EC65" s="44"/>
      <c r="ED65" s="44"/>
      <c r="EE65" s="44"/>
      <c r="EF65" s="44"/>
      <c r="EG65" s="44"/>
      <c r="EH65" s="44"/>
      <c r="EI65" s="44"/>
      <c r="EJ65" s="44"/>
      <c r="EK65" s="44"/>
      <c r="EL65" s="44"/>
      <c r="EM65" s="44"/>
      <c r="EN65" s="44"/>
      <c r="EO65" s="44"/>
      <c r="EP65" s="44"/>
    </row>
    <row r="66" spans="1:146">
      <c r="A66" s="104"/>
      <c r="B66" s="104"/>
      <c r="C66" s="286"/>
      <c r="D66" s="283"/>
      <c r="E66" s="273"/>
      <c r="F66" s="273"/>
      <c r="G66" s="273"/>
      <c r="H66" s="104"/>
      <c r="I66" s="270"/>
      <c r="J66" s="269"/>
      <c r="K66" s="269"/>
      <c r="L66" s="104"/>
      <c r="M66" s="44" t="str">
        <f t="shared" si="0"/>
        <v>_2018</v>
      </c>
      <c r="CE66" s="212"/>
      <c r="CF66" s="213">
        <f>IF(ISNUMBER(SEARCH($H$2,$CG$3:$CG$3334)),MAX($CF$2:CF65)+1,0)</f>
        <v>64</v>
      </c>
      <c r="CG66" s="220" t="s">
        <v>1289</v>
      </c>
      <c r="CH66" s="212"/>
      <c r="CI66" s="212"/>
      <c r="CJ66" s="213" t="str">
        <f>IFERROR(VLOOKUP(ROWS($CJ$3:CJ66),CF66:$CG$3334,2,0),"")</f>
        <v>AGIL_00064</v>
      </c>
      <c r="CK66" s="212" t="s">
        <v>1290</v>
      </c>
      <c r="CL66" s="212" t="s">
        <v>1291</v>
      </c>
      <c r="CM66" s="78">
        <v>43799</v>
      </c>
      <c r="CN66" s="212" t="s">
        <v>1292</v>
      </c>
      <c r="CO66" s="212" t="s">
        <v>1293</v>
      </c>
      <c r="CP66" s="212" t="s">
        <v>1294</v>
      </c>
      <c r="CQ66" s="212" t="s">
        <v>1295</v>
      </c>
      <c r="CR66" s="212" t="s">
        <v>1296</v>
      </c>
      <c r="CS66" s="44">
        <v>64</v>
      </c>
      <c r="CT66" s="44" t="s">
        <v>1297</v>
      </c>
      <c r="CU66" s="214">
        <v>9005</v>
      </c>
      <c r="CV66" s="212" t="s">
        <v>1298</v>
      </c>
      <c r="CW66" s="212" t="s">
        <v>1299</v>
      </c>
      <c r="CX66" s="44" t="s">
        <v>1300</v>
      </c>
      <c r="CY66" s="78">
        <v>43799</v>
      </c>
      <c r="CZ66" s="215" t="s">
        <v>763</v>
      </c>
      <c r="DA66" s="212" t="s">
        <v>737</v>
      </c>
      <c r="DB66" s="44" t="s">
        <v>530</v>
      </c>
      <c r="DC66" s="44" t="s">
        <v>1301</v>
      </c>
      <c r="DD66" s="44" t="s">
        <v>532</v>
      </c>
      <c r="DG66" s="213">
        <f>IF(ISNUMBER(SEARCH(#REF!,$DH$3:$DH$3334)),MAX($DG$1:DG64)+1,0)</f>
        <v>0</v>
      </c>
      <c r="DH66" s="212" t="s">
        <v>35912</v>
      </c>
      <c r="DI66" s="212"/>
      <c r="DJ66" s="212"/>
      <c r="DK66" s="213" t="str">
        <f>IFERROR(VLOOKUP(ROWS($DK$3:DK66),DG66:DH3397,2,0),"")</f>
        <v/>
      </c>
      <c r="DL66" s="44">
        <v>64</v>
      </c>
      <c r="DM66" s="44" t="s">
        <v>35858</v>
      </c>
      <c r="DN66" s="44" t="s">
        <v>35871</v>
      </c>
      <c r="DO66" s="212" t="s">
        <v>35910</v>
      </c>
      <c r="DP66" s="212" t="s">
        <v>35911</v>
      </c>
      <c r="DQ66" s="217" t="s">
        <v>35913</v>
      </c>
      <c r="DR66" s="44" t="s">
        <v>35914</v>
      </c>
      <c r="DS66" s="44" t="s">
        <v>35915</v>
      </c>
      <c r="DT66" s="44" t="s">
        <v>35916</v>
      </c>
      <c r="DU66" s="44"/>
      <c r="DV66" s="44"/>
      <c r="DW66" s="44"/>
      <c r="DX66" s="44"/>
      <c r="DY66" s="44"/>
      <c r="DZ66" s="44"/>
      <c r="EA66" s="44"/>
      <c r="EB66" s="44"/>
      <c r="EC66" s="44"/>
      <c r="ED66" s="44"/>
      <c r="EE66" s="44"/>
      <c r="EF66" s="44"/>
      <c r="EG66" s="44"/>
      <c r="EH66" s="44"/>
      <c r="EI66" s="44"/>
      <c r="EJ66" s="44"/>
      <c r="EK66" s="44"/>
      <c r="EL66" s="44"/>
      <c r="EM66" s="44"/>
      <c r="EN66" s="44"/>
      <c r="EO66" s="44"/>
      <c r="EP66" s="44"/>
    </row>
    <row r="67" spans="1:146">
      <c r="A67" s="104"/>
      <c r="B67" s="104"/>
      <c r="C67" s="286"/>
      <c r="D67" s="283"/>
      <c r="E67" s="273"/>
      <c r="F67" s="273"/>
      <c r="G67" s="273"/>
      <c r="H67" s="104"/>
      <c r="I67" s="270"/>
      <c r="J67" s="269"/>
      <c r="K67" s="269"/>
      <c r="L67" s="104"/>
      <c r="M67" s="44" t="str">
        <f t="shared" si="0"/>
        <v>_2018</v>
      </c>
      <c r="CE67" s="212"/>
      <c r="CF67" s="213">
        <f>IF(ISNUMBER(SEARCH($H$2,$CG$3:$CG$3334)),MAX($CF$2:CF66)+1,0)</f>
        <v>65</v>
      </c>
      <c r="CG67" s="220" t="s">
        <v>1302</v>
      </c>
      <c r="CH67" s="212"/>
      <c r="CI67" s="212"/>
      <c r="CJ67" s="213" t="str">
        <f>IFERROR(VLOOKUP(ROWS($CJ$3:CJ67),CF67:$CG$3334,2,0),"")</f>
        <v>AGORA_00065</v>
      </c>
      <c r="CK67" s="212" t="s">
        <v>1303</v>
      </c>
      <c r="CL67" s="212" t="s">
        <v>1304</v>
      </c>
      <c r="CM67" s="78">
        <v>44347</v>
      </c>
      <c r="CN67" s="212" t="s">
        <v>1305</v>
      </c>
      <c r="CO67" s="212" t="s">
        <v>1306</v>
      </c>
      <c r="CP67" s="212" t="s">
        <v>1307</v>
      </c>
      <c r="CQ67" s="212" t="s">
        <v>1308</v>
      </c>
      <c r="CR67" s="212" t="s">
        <v>1309</v>
      </c>
      <c r="CS67" s="44">
        <v>65</v>
      </c>
      <c r="CT67" s="44" t="s">
        <v>1310</v>
      </c>
      <c r="CU67" s="214">
        <v>12920</v>
      </c>
      <c r="CV67" s="212" t="s">
        <v>1311</v>
      </c>
      <c r="CW67" s="212" t="s">
        <v>1312</v>
      </c>
      <c r="CX67" s="44" t="s">
        <v>735</v>
      </c>
      <c r="CY67" s="78">
        <v>44347</v>
      </c>
      <c r="CZ67" s="215" t="s">
        <v>1313</v>
      </c>
      <c r="DA67" s="212" t="s">
        <v>512</v>
      </c>
      <c r="DB67" s="44" t="s">
        <v>655</v>
      </c>
      <c r="DC67" s="44" t="s">
        <v>1314</v>
      </c>
      <c r="DD67" s="44" t="s">
        <v>563</v>
      </c>
      <c r="DG67" s="213">
        <f>IF(ISNUMBER(SEARCH(#REF!,$DH$3:$DH$3334)),MAX($DG$1:DG65)+1,0)</f>
        <v>0</v>
      </c>
      <c r="DH67" s="212" t="s">
        <v>35920</v>
      </c>
      <c r="DI67" s="212"/>
      <c r="DJ67" s="212"/>
      <c r="DK67" s="213" t="str">
        <f>IFERROR(VLOOKUP(ROWS($DK$3:DK67),DG67:DH3398,2,0),"")</f>
        <v/>
      </c>
      <c r="DL67" s="44">
        <v>65</v>
      </c>
      <c r="DM67" s="44" t="s">
        <v>35858</v>
      </c>
      <c r="DN67" s="44" t="s">
        <v>35917</v>
      </c>
      <c r="DO67" s="212" t="s">
        <v>35918</v>
      </c>
      <c r="DP67" s="212" t="s">
        <v>35919</v>
      </c>
      <c r="DQ67" s="217" t="s">
        <v>35598</v>
      </c>
      <c r="DR67" s="44" t="s">
        <v>35598</v>
      </c>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row>
    <row r="68" spans="1:146">
      <c r="A68" s="104"/>
      <c r="B68" s="104"/>
      <c r="C68" s="286"/>
      <c r="D68" s="283"/>
      <c r="E68" s="273"/>
      <c r="F68" s="273"/>
      <c r="G68" s="273"/>
      <c r="H68" s="104"/>
      <c r="I68" s="270"/>
      <c r="J68" s="269"/>
      <c r="K68" s="269"/>
      <c r="L68" s="104"/>
      <c r="M68" s="44" t="str">
        <f t="shared" ref="M68:M131" si="1">A68&amp;"_"&amp;2018</f>
        <v>_2018</v>
      </c>
      <c r="CE68" s="212"/>
      <c r="CF68" s="213">
        <f>IF(ISNUMBER(SEARCH($H$2,$CG$3:$CG$3334)),MAX($CF$2:CF67)+1,0)</f>
        <v>66</v>
      </c>
      <c r="CG68" s="220" t="s">
        <v>1315</v>
      </c>
      <c r="CH68" s="212"/>
      <c r="CI68" s="212"/>
      <c r="CJ68" s="213" t="str">
        <f>IFERROR(VLOOKUP(ROWS($CJ$3:CJ68),CF68:$CG$3334,2,0),"")</f>
        <v>AGREE_00066</v>
      </c>
      <c r="CK68" s="212" t="s">
        <v>1316</v>
      </c>
      <c r="CL68" s="212" t="s">
        <v>1317</v>
      </c>
      <c r="CM68" s="78">
        <v>43585</v>
      </c>
      <c r="CN68" s="212" t="s">
        <v>1318</v>
      </c>
      <c r="CO68" s="212" t="s">
        <v>1319</v>
      </c>
      <c r="CP68" s="212" t="s">
        <v>1320</v>
      </c>
      <c r="CQ68" s="212" t="s">
        <v>1321</v>
      </c>
      <c r="CR68" s="212" t="s">
        <v>1322</v>
      </c>
      <c r="CS68" s="44">
        <v>66</v>
      </c>
      <c r="CT68" s="44" t="s">
        <v>1323</v>
      </c>
      <c r="CU68" s="214">
        <v>9477</v>
      </c>
      <c r="CV68" s="212" t="s">
        <v>1324</v>
      </c>
      <c r="CW68" s="212" t="s">
        <v>1325</v>
      </c>
      <c r="CX68" s="44" t="s">
        <v>639</v>
      </c>
      <c r="CY68" s="78">
        <v>43585</v>
      </c>
      <c r="CZ68" s="215" t="s">
        <v>545</v>
      </c>
      <c r="DA68" s="212" t="s">
        <v>529</v>
      </c>
      <c r="DB68" s="44" t="s">
        <v>802</v>
      </c>
      <c r="DC68" s="44" t="s">
        <v>1326</v>
      </c>
      <c r="DD68" s="44" t="s">
        <v>563</v>
      </c>
      <c r="DG68" s="213">
        <f>IF(ISNUMBER(SEARCH(#REF!,$DH$3:$DH$3334)),MAX($DG$1:DG66)+1,0)</f>
        <v>0</v>
      </c>
      <c r="DH68" s="212" t="s">
        <v>35923</v>
      </c>
      <c r="DI68" s="212"/>
      <c r="DJ68" s="212"/>
      <c r="DK68" s="213" t="str">
        <f>IFERROR(VLOOKUP(ROWS($DK$3:DK68),DG68:DH3399,2,0),"")</f>
        <v/>
      </c>
      <c r="DL68" s="44">
        <v>66</v>
      </c>
      <c r="DM68" s="44" t="s">
        <v>35841</v>
      </c>
      <c r="DN68" s="44" t="s">
        <v>35887</v>
      </c>
      <c r="DO68" s="212" t="s">
        <v>35921</v>
      </c>
      <c r="DP68" s="212" t="s">
        <v>35922</v>
      </c>
      <c r="DQ68" s="44" t="s">
        <v>35924</v>
      </c>
      <c r="DR68" s="44" t="s">
        <v>35864</v>
      </c>
      <c r="DS68" s="44" t="s">
        <v>35925</v>
      </c>
      <c r="DT68" s="44" t="s">
        <v>35926</v>
      </c>
      <c r="DU68" s="44"/>
      <c r="DV68" s="44"/>
      <c r="DW68" s="44"/>
      <c r="DX68" s="44"/>
      <c r="DY68" s="44"/>
      <c r="DZ68" s="44"/>
      <c r="EA68" s="44"/>
      <c r="EB68" s="44"/>
      <c r="EC68" s="44"/>
      <c r="ED68" s="44"/>
      <c r="EE68" s="44"/>
      <c r="EF68" s="44"/>
      <c r="EG68" s="44"/>
      <c r="EH68" s="44"/>
      <c r="EI68" s="44"/>
      <c r="EJ68" s="44"/>
      <c r="EK68" s="44"/>
      <c r="EL68" s="44"/>
      <c r="EM68" s="44"/>
      <c r="EN68" s="44"/>
      <c r="EO68" s="44"/>
      <c r="EP68" s="44"/>
    </row>
    <row r="69" spans="1:146">
      <c r="A69" s="104"/>
      <c r="B69" s="104"/>
      <c r="C69" s="286"/>
      <c r="D69" s="283"/>
      <c r="E69" s="273"/>
      <c r="F69" s="273"/>
      <c r="G69" s="273"/>
      <c r="H69" s="104"/>
      <c r="I69" s="270"/>
      <c r="J69" s="269"/>
      <c r="K69" s="269"/>
      <c r="L69" s="104"/>
      <c r="M69" s="44" t="str">
        <f t="shared" si="1"/>
        <v>_2018</v>
      </c>
      <c r="CE69" s="212"/>
      <c r="CF69" s="213">
        <f>IF(ISNUMBER(SEARCH($H$2,$CG$3:$CG$3334)),MAX($CF$2:CF68)+1,0)</f>
        <v>67</v>
      </c>
      <c r="CG69" s="220" t="s">
        <v>1327</v>
      </c>
      <c r="CH69" s="212"/>
      <c r="CI69" s="212"/>
      <c r="CJ69" s="213" t="str">
        <f>IFERROR(VLOOKUP(ROWS($CJ$3:CJ69),CF69:$CG$3334,2,0),"")</f>
        <v>AGREE WG_00067</v>
      </c>
      <c r="CK69" s="212" t="s">
        <v>1328</v>
      </c>
      <c r="CL69" s="212" t="s">
        <v>1329</v>
      </c>
      <c r="CM69" s="78">
        <v>43585</v>
      </c>
      <c r="CN69" s="212" t="s">
        <v>1330</v>
      </c>
      <c r="CO69" s="212" t="s">
        <v>1331</v>
      </c>
      <c r="CP69" s="212" t="s">
        <v>1332</v>
      </c>
      <c r="CQ69" s="212" t="s">
        <v>1333</v>
      </c>
      <c r="CR69" s="212" t="s">
        <v>1334</v>
      </c>
      <c r="CS69" s="44">
        <v>67</v>
      </c>
      <c r="CT69" s="44" t="s">
        <v>1335</v>
      </c>
      <c r="CU69" s="214">
        <v>14559</v>
      </c>
      <c r="CV69" s="212" t="s">
        <v>1336</v>
      </c>
      <c r="CW69" s="212" t="s">
        <v>1325</v>
      </c>
      <c r="CX69" s="44" t="s">
        <v>639</v>
      </c>
      <c r="CY69" s="78">
        <v>43585</v>
      </c>
      <c r="CZ69" s="215" t="s">
        <v>511</v>
      </c>
      <c r="DA69" s="212" t="s">
        <v>529</v>
      </c>
      <c r="DB69" s="44" t="s">
        <v>641</v>
      </c>
      <c r="DC69" s="44" t="s">
        <v>1326</v>
      </c>
      <c r="DD69" s="44" t="s">
        <v>563</v>
      </c>
      <c r="DG69" s="213">
        <f>IF(ISNUMBER(SEARCH(#REF!,$DH$3:$DH$3334)),MAX($DG$1:DG67)+1,0)</f>
        <v>0</v>
      </c>
      <c r="DH69" s="212" t="s">
        <v>35929</v>
      </c>
      <c r="DI69" s="212"/>
      <c r="DJ69" s="212"/>
      <c r="DK69" s="213" t="str">
        <f>IFERROR(VLOOKUP(ROWS($DK$3:DK69),DG69:DH3400,2,0),"")</f>
        <v/>
      </c>
      <c r="DL69" s="44">
        <v>67</v>
      </c>
      <c r="DM69" s="44" t="s">
        <v>35858</v>
      </c>
      <c r="DN69" s="44" t="s">
        <v>35871</v>
      </c>
      <c r="DO69" s="212" t="s">
        <v>35927</v>
      </c>
      <c r="DP69" s="212" t="s">
        <v>35928</v>
      </c>
      <c r="DQ69" s="217" t="s">
        <v>35930</v>
      </c>
      <c r="DR69" s="44" t="s">
        <v>35931</v>
      </c>
      <c r="DS69" s="44" t="s">
        <v>35762</v>
      </c>
      <c r="DT69" s="44" t="s">
        <v>35788</v>
      </c>
      <c r="DU69" s="44" t="s">
        <v>35607</v>
      </c>
      <c r="DV69" s="44" t="s">
        <v>35669</v>
      </c>
      <c r="DW69" s="44" t="s">
        <v>35804</v>
      </c>
      <c r="DX69" s="44" t="s">
        <v>35653</v>
      </c>
      <c r="DY69" s="44" t="s">
        <v>35932</v>
      </c>
      <c r="DZ69" s="44" t="s">
        <v>35832</v>
      </c>
      <c r="EA69" s="44" t="s">
        <v>35933</v>
      </c>
      <c r="EB69" s="44" t="s">
        <v>35934</v>
      </c>
      <c r="EC69" s="44" t="s">
        <v>35935</v>
      </c>
      <c r="ED69" s="44" t="s">
        <v>35936</v>
      </c>
      <c r="EE69" s="44" t="s">
        <v>35937</v>
      </c>
      <c r="EF69" s="44" t="s">
        <v>35938</v>
      </c>
      <c r="EG69" s="44" t="s">
        <v>35939</v>
      </c>
      <c r="EH69" s="44" t="s">
        <v>35621</v>
      </c>
      <c r="EI69" s="44"/>
      <c r="EJ69" s="44"/>
      <c r="EK69" s="44"/>
      <c r="EL69" s="44"/>
      <c r="EM69" s="44"/>
      <c r="EN69" s="44"/>
      <c r="EO69" s="44"/>
      <c r="EP69" s="44"/>
    </row>
    <row r="70" spans="1:146" ht="15.75">
      <c r="A70" s="104"/>
      <c r="B70" s="104"/>
      <c r="C70" s="286"/>
      <c r="D70" s="283"/>
      <c r="E70" s="273"/>
      <c r="F70" s="273"/>
      <c r="G70" s="273"/>
      <c r="H70" s="104"/>
      <c r="I70" s="270"/>
      <c r="J70" s="269"/>
      <c r="K70" s="269"/>
      <c r="L70" s="104"/>
      <c r="M70" s="44" t="str">
        <f t="shared" si="1"/>
        <v>_2018</v>
      </c>
      <c r="CE70" s="212"/>
      <c r="CF70" s="213">
        <f>IF(ISNUMBER(SEARCH($H$2,$CG$3:$CG$3334)),MAX($CF$2:CF69)+1,0)</f>
        <v>68</v>
      </c>
      <c r="CG70" s="220" t="s">
        <v>1337</v>
      </c>
      <c r="CH70" s="212"/>
      <c r="CI70" s="212"/>
      <c r="CJ70" s="213" t="str">
        <f>IFERROR(VLOOKUP(ROWS($CJ$3:CJ70),CF70:$CG$3334,2,0),"")</f>
        <v>AGRICUR_00068</v>
      </c>
      <c r="CK70" s="212" t="s">
        <v>1338</v>
      </c>
      <c r="CL70" s="212" t="s">
        <v>1339</v>
      </c>
      <c r="CM70" s="78">
        <v>43708</v>
      </c>
      <c r="CN70" s="212" t="s">
        <v>1340</v>
      </c>
      <c r="CO70" s="212" t="s">
        <v>1341</v>
      </c>
      <c r="CP70" s="212" t="s">
        <v>1342</v>
      </c>
      <c r="CQ70" s="212" t="s">
        <v>1343</v>
      </c>
      <c r="CR70" s="212" t="s">
        <v>1344</v>
      </c>
      <c r="CS70" s="44">
        <v>68</v>
      </c>
      <c r="CT70" s="44" t="s">
        <v>1345</v>
      </c>
      <c r="CU70" s="214">
        <v>13438</v>
      </c>
      <c r="CV70" s="212" t="s">
        <v>1346</v>
      </c>
      <c r="CW70" s="212" t="s">
        <v>749</v>
      </c>
      <c r="CX70" s="44" t="s">
        <v>1347</v>
      </c>
      <c r="CY70" s="78">
        <v>43708</v>
      </c>
      <c r="CZ70" s="215" t="s">
        <v>545</v>
      </c>
      <c r="DA70" s="212" t="s">
        <v>512</v>
      </c>
      <c r="DB70" s="44" t="s">
        <v>626</v>
      </c>
      <c r="DC70" s="44" t="s">
        <v>1348</v>
      </c>
      <c r="DD70" s="44" t="s">
        <v>532</v>
      </c>
      <c r="DG70" s="213">
        <f>IF(ISNUMBER(SEARCH(#REF!,$DH$3:$DH$3334)),MAX($DG$1:DG68)+1,0)</f>
        <v>0</v>
      </c>
      <c r="DH70" s="212" t="s">
        <v>35942</v>
      </c>
      <c r="DI70" s="212"/>
      <c r="DJ70" s="212"/>
      <c r="DK70" s="213" t="str">
        <f>IFERROR(VLOOKUP(ROWS($DK$3:DK70),DG70:DH3401,2,0),"")</f>
        <v/>
      </c>
      <c r="DL70" s="44">
        <v>68</v>
      </c>
      <c r="DM70" s="44" t="s">
        <v>35858</v>
      </c>
      <c r="DN70" s="44" t="s">
        <v>35871</v>
      </c>
      <c r="DO70" s="212" t="s">
        <v>35940</v>
      </c>
      <c r="DP70" s="216" t="s">
        <v>35941</v>
      </c>
      <c r="DQ70" s="217" t="s">
        <v>35681</v>
      </c>
      <c r="DR70" s="44" t="s">
        <v>35681</v>
      </c>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row>
    <row r="71" spans="1:146" ht="15.75">
      <c r="A71" s="104"/>
      <c r="B71" s="104"/>
      <c r="C71" s="286"/>
      <c r="D71" s="283"/>
      <c r="E71" s="273"/>
      <c r="F71" s="273"/>
      <c r="G71" s="273"/>
      <c r="H71" s="104"/>
      <c r="I71" s="270"/>
      <c r="J71" s="269"/>
      <c r="K71" s="269"/>
      <c r="L71" s="104"/>
      <c r="M71" s="44" t="str">
        <f t="shared" si="1"/>
        <v>_2018</v>
      </c>
      <c r="CE71" s="212"/>
      <c r="CF71" s="213">
        <f>IF(ISNUMBER(SEARCH($H$2,$CG$3:$CG$3334)),MAX($CF$2:CF70)+1,0)</f>
        <v>69</v>
      </c>
      <c r="CG71" s="220" t="s">
        <v>1349</v>
      </c>
      <c r="CH71" s="212"/>
      <c r="CI71" s="212"/>
      <c r="CJ71" s="213" t="str">
        <f>IFERROR(VLOOKUP(ROWS($CJ$3:CJ71),CF71:$CG$3334,2,0),"")</f>
        <v>AGRIDIF 250_00069</v>
      </c>
      <c r="CK71" s="212" t="s">
        <v>1350</v>
      </c>
      <c r="CL71" s="212" t="s">
        <v>1351</v>
      </c>
      <c r="CM71" s="78">
        <v>43465</v>
      </c>
      <c r="CN71" s="212" t="s">
        <v>1352</v>
      </c>
      <c r="CO71" s="212" t="s">
        <v>1353</v>
      </c>
      <c r="CP71" s="212" t="s">
        <v>1354</v>
      </c>
      <c r="CQ71" s="212" t="s">
        <v>1355</v>
      </c>
      <c r="CR71" s="212" t="s">
        <v>1356</v>
      </c>
      <c r="CS71" s="44">
        <v>69</v>
      </c>
      <c r="CT71" s="44" t="s">
        <v>1357</v>
      </c>
      <c r="CU71" s="214">
        <v>13225</v>
      </c>
      <c r="CV71" s="212" t="s">
        <v>1358</v>
      </c>
      <c r="CW71" s="212" t="s">
        <v>1359</v>
      </c>
      <c r="CX71" s="44" t="s">
        <v>654</v>
      </c>
      <c r="CY71" s="78">
        <v>43465</v>
      </c>
      <c r="CZ71" s="215" t="s">
        <v>576</v>
      </c>
      <c r="DA71" s="212" t="s">
        <v>512</v>
      </c>
      <c r="DB71" s="44" t="s">
        <v>530</v>
      </c>
      <c r="DC71" s="44" t="s">
        <v>709</v>
      </c>
      <c r="DD71" s="44" t="s">
        <v>532</v>
      </c>
      <c r="DG71" s="213">
        <f>IF(ISNUMBER(SEARCH(#REF!,$DH$3:$DH$3334)),MAX($DG$1:DG69)+1,0)</f>
        <v>0</v>
      </c>
      <c r="DH71" s="212" t="s">
        <v>35945</v>
      </c>
      <c r="DI71" s="212"/>
      <c r="DJ71" s="212"/>
      <c r="DK71" s="213" t="str">
        <f>IFERROR(VLOOKUP(ROWS($DK$3:DK71),DG71:DH3402,2,0),"")</f>
        <v/>
      </c>
      <c r="DL71" s="44">
        <v>69</v>
      </c>
      <c r="DM71" s="44" t="s">
        <v>35858</v>
      </c>
      <c r="DN71" s="44" t="s">
        <v>35871</v>
      </c>
      <c r="DO71" s="212" t="s">
        <v>35943</v>
      </c>
      <c r="DP71" s="216" t="s">
        <v>35944</v>
      </c>
      <c r="DQ71" s="217" t="s">
        <v>35627</v>
      </c>
      <c r="DR71" s="44" t="s">
        <v>35627</v>
      </c>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row>
    <row r="72" spans="1:146">
      <c r="A72" s="104"/>
      <c r="B72" s="104"/>
      <c r="C72" s="286"/>
      <c r="D72" s="283"/>
      <c r="E72" s="273"/>
      <c r="F72" s="273"/>
      <c r="G72" s="273"/>
      <c r="H72" s="104"/>
      <c r="I72" s="270"/>
      <c r="J72" s="269"/>
      <c r="K72" s="269"/>
      <c r="L72" s="104"/>
      <c r="M72" s="44" t="str">
        <f t="shared" si="1"/>
        <v>_2018</v>
      </c>
      <c r="CE72" s="212"/>
      <c r="CF72" s="213">
        <f>IF(ISNUMBER(SEARCH($H$2,$CG$3:$CG$3334)),MAX($CF$2:CF71)+1,0)</f>
        <v>70</v>
      </c>
      <c r="CG72" s="220" t="s">
        <v>1360</v>
      </c>
      <c r="CH72" s="212"/>
      <c r="CI72" s="212"/>
      <c r="CJ72" s="213" t="str">
        <f>IFERROR(VLOOKUP(ROWS($CJ$3:CJ72),CF72:$CG$3334,2,0),"")</f>
        <v>AGRIGOLF_00070</v>
      </c>
      <c r="CK72" s="212" t="s">
        <v>1361</v>
      </c>
      <c r="CL72" s="212" t="s">
        <v>1362</v>
      </c>
      <c r="CM72" s="78">
        <v>43220</v>
      </c>
      <c r="CN72" s="212" t="s">
        <v>1363</v>
      </c>
      <c r="CO72" s="212" t="s">
        <v>1364</v>
      </c>
      <c r="CP72" s="212" t="s">
        <v>1365</v>
      </c>
      <c r="CQ72" s="212" t="s">
        <v>1366</v>
      </c>
      <c r="CR72" s="212" t="s">
        <v>1367</v>
      </c>
      <c r="CS72" s="44">
        <v>70</v>
      </c>
      <c r="CT72" s="44" t="s">
        <v>1368</v>
      </c>
      <c r="CU72" s="214">
        <v>8067</v>
      </c>
      <c r="CV72" s="212" t="s">
        <v>1369</v>
      </c>
      <c r="CW72" s="212" t="s">
        <v>1370</v>
      </c>
      <c r="CX72" s="44" t="s">
        <v>721</v>
      </c>
      <c r="CY72" s="78">
        <v>43220</v>
      </c>
      <c r="CZ72" s="215" t="s">
        <v>601</v>
      </c>
      <c r="DA72" s="212" t="s">
        <v>512</v>
      </c>
      <c r="DB72" s="44" t="s">
        <v>802</v>
      </c>
      <c r="DC72" s="44" t="s">
        <v>1326</v>
      </c>
      <c r="DD72" s="44" t="s">
        <v>563</v>
      </c>
      <c r="DG72" s="213">
        <f>IF(ISNUMBER(SEARCH(#REF!,$DH$3:$DH$3334)),MAX($DG$1:DG70)+1,0)</f>
        <v>0</v>
      </c>
      <c r="DH72" s="212" t="s">
        <v>35950</v>
      </c>
      <c r="DI72" s="212"/>
      <c r="DJ72" s="212"/>
      <c r="DK72" s="213" t="str">
        <f>IFERROR(VLOOKUP(ROWS($DK$3:DK72),DG72:DH3403,2,0),"")</f>
        <v/>
      </c>
      <c r="DL72" s="44">
        <v>70</v>
      </c>
      <c r="DM72" s="44" t="s">
        <v>35946</v>
      </c>
      <c r="DN72" s="44" t="s">
        <v>35947</v>
      </c>
      <c r="DO72" s="212" t="s">
        <v>35948</v>
      </c>
      <c r="DP72" s="212" t="s">
        <v>35949</v>
      </c>
      <c r="DQ72" s="44" t="s">
        <v>35951</v>
      </c>
      <c r="DR72" s="44" t="s">
        <v>35884</v>
      </c>
      <c r="DS72" s="44" t="s">
        <v>35952</v>
      </c>
      <c r="DT72" s="44"/>
      <c r="DU72" s="44"/>
      <c r="DV72" s="44"/>
      <c r="DW72" s="44"/>
      <c r="DX72" s="44"/>
      <c r="DY72" s="44"/>
      <c r="DZ72" s="44"/>
      <c r="EA72" s="44"/>
      <c r="EB72" s="44"/>
      <c r="EC72" s="44"/>
      <c r="ED72" s="44"/>
      <c r="EE72" s="44"/>
      <c r="EF72" s="44"/>
      <c r="EG72" s="44"/>
      <c r="EH72" s="44"/>
      <c r="EI72" s="44"/>
      <c r="EJ72" s="44"/>
      <c r="EK72" s="44"/>
      <c r="EL72" s="44"/>
      <c r="EM72" s="44"/>
      <c r="EN72" s="44"/>
      <c r="EO72" s="44"/>
      <c r="EP72" s="44"/>
    </row>
    <row r="73" spans="1:146">
      <c r="A73" s="104"/>
      <c r="B73" s="104"/>
      <c r="C73" s="286"/>
      <c r="D73" s="283"/>
      <c r="E73" s="273"/>
      <c r="F73" s="273"/>
      <c r="G73" s="273"/>
      <c r="H73" s="104"/>
      <c r="I73" s="270"/>
      <c r="J73" s="269"/>
      <c r="K73" s="269"/>
      <c r="L73" s="104"/>
      <c r="M73" s="44" t="str">
        <f t="shared" si="1"/>
        <v>_2018</v>
      </c>
      <c r="CE73" s="212"/>
      <c r="CF73" s="213">
        <f>IF(ISNUMBER(SEARCH($H$2,$CG$3:$CG$3334)),MAX($CF$2:CF72)+1,0)</f>
        <v>71</v>
      </c>
      <c r="CG73" s="220" t="s">
        <v>1371</v>
      </c>
      <c r="CH73" s="212"/>
      <c r="CI73" s="212"/>
      <c r="CJ73" s="213" t="str">
        <f>IFERROR(VLOOKUP(ROWS($CJ$3:CJ73),CF73:$CG$3334,2,0),"")</f>
        <v>AGRIGOLF GOLD_00071</v>
      </c>
      <c r="CK73" s="212" t="s">
        <v>1372</v>
      </c>
      <c r="CL73" s="212" t="s">
        <v>1373</v>
      </c>
      <c r="CM73" s="78">
        <v>43220</v>
      </c>
      <c r="CN73" s="212" t="s">
        <v>1374</v>
      </c>
      <c r="CO73" s="212" t="s">
        <v>1375</v>
      </c>
      <c r="CP73" s="212" t="s">
        <v>1376</v>
      </c>
      <c r="CQ73" s="212" t="s">
        <v>1377</v>
      </c>
      <c r="CR73" s="212" t="s">
        <v>1378</v>
      </c>
      <c r="CS73" s="44">
        <v>71</v>
      </c>
      <c r="CT73" s="44" t="s">
        <v>1379</v>
      </c>
      <c r="CU73" s="214">
        <v>11427</v>
      </c>
      <c r="CV73" s="212" t="s">
        <v>1380</v>
      </c>
      <c r="CW73" s="212" t="s">
        <v>1370</v>
      </c>
      <c r="CX73" s="44" t="s">
        <v>721</v>
      </c>
      <c r="CY73" s="78">
        <v>43220</v>
      </c>
      <c r="CZ73" s="215" t="s">
        <v>601</v>
      </c>
      <c r="DA73" s="212" t="s">
        <v>512</v>
      </c>
      <c r="DB73" s="44" t="s">
        <v>802</v>
      </c>
      <c r="DC73" s="44" t="s">
        <v>1326</v>
      </c>
      <c r="DD73" s="44" t="s">
        <v>563</v>
      </c>
      <c r="DG73" s="213">
        <f>IF(ISNUMBER(SEARCH(#REF!,$DH$3:$DH$3334)),MAX($DG$1:DG71)+1,0)</f>
        <v>0</v>
      </c>
      <c r="DH73" s="212" t="s">
        <v>35956</v>
      </c>
      <c r="DI73" s="212"/>
      <c r="DJ73" s="212"/>
      <c r="DK73" s="213" t="str">
        <f>IFERROR(VLOOKUP(ROWS($DK$3:DK73),DG73:DH3404,2,0),"")</f>
        <v/>
      </c>
      <c r="DL73" s="44">
        <v>71</v>
      </c>
      <c r="DM73" s="44" t="s">
        <v>35953</v>
      </c>
      <c r="DN73" s="44" t="s">
        <v>35954</v>
      </c>
      <c r="DO73" s="212" t="s">
        <v>35948</v>
      </c>
      <c r="DP73" s="212" t="s">
        <v>35955</v>
      </c>
      <c r="DQ73" s="44" t="s">
        <v>35951</v>
      </c>
      <c r="DR73" s="44" t="s">
        <v>35884</v>
      </c>
      <c r="DS73" s="44" t="s">
        <v>35952</v>
      </c>
      <c r="DT73" s="44"/>
      <c r="DU73" s="44"/>
      <c r="DV73" s="44"/>
      <c r="DW73" s="44"/>
      <c r="DX73" s="44"/>
      <c r="DY73" s="44"/>
      <c r="DZ73" s="44"/>
      <c r="EA73" s="44"/>
      <c r="EB73" s="44"/>
      <c r="EC73" s="44"/>
      <c r="ED73" s="44"/>
      <c r="EE73" s="44"/>
      <c r="EF73" s="44"/>
      <c r="EG73" s="44"/>
      <c r="EH73" s="44"/>
      <c r="EI73" s="44"/>
      <c r="EJ73" s="44"/>
      <c r="EK73" s="44"/>
      <c r="EL73" s="44"/>
      <c r="EM73" s="44"/>
      <c r="EN73" s="44"/>
      <c r="EO73" s="44"/>
      <c r="EP73" s="44"/>
    </row>
    <row r="74" spans="1:146">
      <c r="A74" s="104"/>
      <c r="B74" s="104"/>
      <c r="C74" s="286"/>
      <c r="D74" s="283"/>
      <c r="E74" s="273"/>
      <c r="F74" s="273"/>
      <c r="G74" s="273"/>
      <c r="H74" s="104"/>
      <c r="I74" s="270"/>
      <c r="J74" s="269"/>
      <c r="K74" s="269"/>
      <c r="L74" s="104"/>
      <c r="M74" s="44" t="str">
        <f t="shared" si="1"/>
        <v>_2018</v>
      </c>
      <c r="CE74" s="212"/>
      <c r="CF74" s="213">
        <f>IF(ISNUMBER(SEARCH($H$2,$CG$3:$CG$3334)),MAX($CF$2:CF73)+1,0)</f>
        <v>72</v>
      </c>
      <c r="CG74" s="220" t="s">
        <v>1381</v>
      </c>
      <c r="CH74" s="212"/>
      <c r="CI74" s="212"/>
      <c r="CJ74" s="213" t="str">
        <f>IFERROR(VLOOKUP(ROWS($CJ$3:CJ74),CF74:$CG$3334,2,0),"")</f>
        <v>AGRIMIX GOLD_00072</v>
      </c>
      <c r="CK74" s="212" t="s">
        <v>1382</v>
      </c>
      <c r="CL74" s="212" t="s">
        <v>1383</v>
      </c>
      <c r="CM74" s="78">
        <v>44074</v>
      </c>
      <c r="CN74" s="212" t="s">
        <v>1384</v>
      </c>
      <c r="CO74" s="212" t="s">
        <v>1385</v>
      </c>
      <c r="CP74" s="212" t="s">
        <v>1386</v>
      </c>
      <c r="CQ74" s="212" t="s">
        <v>1387</v>
      </c>
      <c r="CR74" s="212" t="s">
        <v>1388</v>
      </c>
      <c r="CS74" s="44">
        <v>72</v>
      </c>
      <c r="CT74" s="44" t="s">
        <v>1389</v>
      </c>
      <c r="CU74" s="214">
        <v>10889</v>
      </c>
      <c r="CV74" s="212" t="s">
        <v>1390</v>
      </c>
      <c r="CW74" s="212" t="s">
        <v>1391</v>
      </c>
      <c r="CX74" s="44" t="s">
        <v>1392</v>
      </c>
      <c r="CY74" s="78">
        <v>44074</v>
      </c>
      <c r="CZ74" s="215" t="s">
        <v>511</v>
      </c>
      <c r="DA74" s="212" t="s">
        <v>546</v>
      </c>
      <c r="DB74" s="44" t="s">
        <v>547</v>
      </c>
      <c r="DC74" s="44" t="s">
        <v>1192</v>
      </c>
      <c r="DD74" s="44" t="s">
        <v>532</v>
      </c>
      <c r="DG74" s="213">
        <f>IF(ISNUMBER(SEARCH(#REF!,$DH$3:$DH$3334)),MAX($DG$1:DG72)+1,0)</f>
        <v>0</v>
      </c>
      <c r="DH74" s="212" t="s">
        <v>35961</v>
      </c>
      <c r="DI74" s="212"/>
      <c r="DJ74" s="212"/>
      <c r="DK74" s="213" t="str">
        <f>IFERROR(VLOOKUP(ROWS($DK$3:DK74),DG74:DH3405,2,0),"")</f>
        <v/>
      </c>
      <c r="DL74" s="44">
        <v>72</v>
      </c>
      <c r="DM74" s="44" t="s">
        <v>35957</v>
      </c>
      <c r="DN74" s="44" t="s">
        <v>35958</v>
      </c>
      <c r="DO74" s="212" t="s">
        <v>35959</v>
      </c>
      <c r="DP74" s="212" t="s">
        <v>35960</v>
      </c>
      <c r="DQ74" s="44" t="s">
        <v>35607</v>
      </c>
      <c r="DR74" s="44" t="s">
        <v>35607</v>
      </c>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row>
    <row r="75" spans="1:146">
      <c r="A75" s="104"/>
      <c r="B75" s="104"/>
      <c r="C75" s="286"/>
      <c r="D75" s="283"/>
      <c r="E75" s="273"/>
      <c r="F75" s="273"/>
      <c r="G75" s="273"/>
      <c r="H75" s="104"/>
      <c r="I75" s="270"/>
      <c r="J75" s="269"/>
      <c r="K75" s="269"/>
      <c r="L75" s="104"/>
      <c r="M75" s="44" t="str">
        <f t="shared" si="1"/>
        <v>_2018</v>
      </c>
      <c r="CE75" s="212"/>
      <c r="CF75" s="213">
        <f>IF(ISNUMBER(SEARCH($H$2,$CG$3:$CG$3334)),MAX($CF$2:CF74)+1,0)</f>
        <v>73</v>
      </c>
      <c r="CG75" s="220" t="s">
        <v>1393</v>
      </c>
      <c r="CH75" s="212"/>
      <c r="CI75" s="212"/>
      <c r="CJ75" s="213" t="str">
        <f>IFERROR(VLOOKUP(ROWS($CJ$3:CJ75),CF75:$CG$3334,2,0),"")</f>
        <v>AGRIMIX PRO_00073</v>
      </c>
      <c r="CK75" s="212" t="s">
        <v>1394</v>
      </c>
      <c r="CL75" s="212" t="s">
        <v>1395</v>
      </c>
      <c r="CM75" s="78">
        <v>44347</v>
      </c>
      <c r="CN75" s="212" t="s">
        <v>1396</v>
      </c>
      <c r="CO75" s="212" t="s">
        <v>1397</v>
      </c>
      <c r="CP75" s="212" t="s">
        <v>1398</v>
      </c>
      <c r="CQ75" s="212" t="s">
        <v>1399</v>
      </c>
      <c r="CR75" s="212" t="s">
        <v>1400</v>
      </c>
      <c r="CS75" s="44">
        <v>73</v>
      </c>
      <c r="CT75" s="44" t="s">
        <v>1401</v>
      </c>
      <c r="CU75" s="214">
        <v>10004</v>
      </c>
      <c r="CV75" s="212" t="s">
        <v>1402</v>
      </c>
      <c r="CW75" s="212" t="s">
        <v>1403</v>
      </c>
      <c r="CX75" s="44" t="s">
        <v>1392</v>
      </c>
      <c r="CY75" s="78">
        <v>44347</v>
      </c>
      <c r="CZ75" s="215" t="s">
        <v>640</v>
      </c>
      <c r="DA75" s="212" t="s">
        <v>546</v>
      </c>
      <c r="DB75" s="44" t="s">
        <v>547</v>
      </c>
      <c r="DC75" s="44" t="s">
        <v>1404</v>
      </c>
      <c r="DD75" s="44" t="s">
        <v>532</v>
      </c>
      <c r="DG75" s="213">
        <f>IF(ISNUMBER(SEARCH(#REF!,$DH$3:$DH$3334)),MAX($DG$1:DG73)+1,0)</f>
        <v>0</v>
      </c>
      <c r="DH75" s="212" t="s">
        <v>35966</v>
      </c>
      <c r="DI75" s="212"/>
      <c r="DJ75" s="212"/>
      <c r="DK75" s="213" t="str">
        <f>IFERROR(VLOOKUP(ROWS($DK$3:DK75),DG75:DH3406,2,0),"")</f>
        <v/>
      </c>
      <c r="DL75" s="44">
        <v>73</v>
      </c>
      <c r="DM75" s="44" t="s">
        <v>35962</v>
      </c>
      <c r="DN75" s="44" t="s">
        <v>35963</v>
      </c>
      <c r="DO75" s="212" t="s">
        <v>35964</v>
      </c>
      <c r="DP75" s="212" t="s">
        <v>35965</v>
      </c>
      <c r="DQ75" s="44" t="s">
        <v>35967</v>
      </c>
      <c r="DR75" s="44" t="s">
        <v>35689</v>
      </c>
      <c r="DS75" s="44" t="s">
        <v>35664</v>
      </c>
      <c r="DT75" s="44" t="s">
        <v>35968</v>
      </c>
      <c r="DU75" s="44" t="s">
        <v>35969</v>
      </c>
      <c r="DV75" s="44"/>
      <c r="DW75" s="44"/>
      <c r="DX75" s="44"/>
      <c r="DY75" s="44"/>
      <c r="DZ75" s="44"/>
      <c r="EA75" s="44"/>
      <c r="EB75" s="44"/>
      <c r="EC75" s="44"/>
      <c r="ED75" s="44"/>
      <c r="EE75" s="44"/>
      <c r="EF75" s="44"/>
      <c r="EG75" s="44"/>
      <c r="EH75" s="44"/>
      <c r="EI75" s="44"/>
      <c r="EJ75" s="44"/>
      <c r="EK75" s="44"/>
      <c r="EL75" s="44"/>
      <c r="EM75" s="44"/>
      <c r="EN75" s="44"/>
      <c r="EO75" s="44"/>
      <c r="EP75" s="44"/>
    </row>
    <row r="76" spans="1:146">
      <c r="A76" s="104"/>
      <c r="B76" s="104"/>
      <c r="C76" s="286"/>
      <c r="D76" s="283"/>
      <c r="E76" s="273"/>
      <c r="F76" s="273"/>
      <c r="G76" s="273"/>
      <c r="H76" s="104"/>
      <c r="I76" s="270"/>
      <c r="J76" s="269"/>
      <c r="K76" s="269"/>
      <c r="L76" s="104"/>
      <c r="M76" s="44" t="str">
        <f t="shared" si="1"/>
        <v>_2018</v>
      </c>
      <c r="CE76" s="212"/>
      <c r="CF76" s="213">
        <f>IF(ISNUMBER(SEARCH($H$2,$CG$3:$CG$3334)),MAX($CF$2:CF75)+1,0)</f>
        <v>74</v>
      </c>
      <c r="CG76" s="220" t="s">
        <v>1405</v>
      </c>
      <c r="CH76" s="212"/>
      <c r="CI76" s="212"/>
      <c r="CJ76" s="213" t="str">
        <f>IFERROR(VLOOKUP(ROWS($CJ$3:CJ76),CF76:$CG$3334,2,0),"")</f>
        <v>AGRIMIX TOP_00074</v>
      </c>
      <c r="CK76" s="212" t="s">
        <v>1406</v>
      </c>
      <c r="CL76" s="212" t="s">
        <v>1407</v>
      </c>
      <c r="CM76" s="78">
        <v>44347</v>
      </c>
      <c r="CN76" s="212" t="s">
        <v>1408</v>
      </c>
      <c r="CO76" s="212" t="s">
        <v>1409</v>
      </c>
      <c r="CP76" s="212" t="s">
        <v>1410</v>
      </c>
      <c r="CQ76" s="212" t="s">
        <v>1411</v>
      </c>
      <c r="CR76" s="212" t="s">
        <v>1412</v>
      </c>
      <c r="CS76" s="44">
        <v>74</v>
      </c>
      <c r="CT76" s="44" t="s">
        <v>1413</v>
      </c>
      <c r="CU76" s="214">
        <v>12761</v>
      </c>
      <c r="CV76" s="212" t="s">
        <v>1414</v>
      </c>
      <c r="CW76" s="212" t="s">
        <v>1415</v>
      </c>
      <c r="CX76" s="44" t="s">
        <v>1392</v>
      </c>
      <c r="CY76" s="78">
        <v>44347</v>
      </c>
      <c r="CZ76" s="215" t="s">
        <v>511</v>
      </c>
      <c r="DA76" s="212" t="s">
        <v>546</v>
      </c>
      <c r="DB76" s="44" t="s">
        <v>919</v>
      </c>
      <c r="DC76" s="44" t="s">
        <v>1416</v>
      </c>
      <c r="DD76" s="44" t="s">
        <v>532</v>
      </c>
      <c r="DG76" s="213">
        <f>IF(ISNUMBER(SEARCH(#REF!,$DH$3:$DH$3334)),MAX($DG$1:DG74)+1,0)</f>
        <v>0</v>
      </c>
      <c r="DH76" s="212" t="s">
        <v>35972</v>
      </c>
      <c r="DI76" s="212"/>
      <c r="DJ76" s="212"/>
      <c r="DK76" s="213" t="str">
        <f>IFERROR(VLOOKUP(ROWS($DK$3:DK76),DG76:DH3407,2,0),"")</f>
        <v/>
      </c>
      <c r="DL76" s="44">
        <v>74</v>
      </c>
      <c r="DM76" s="44" t="s">
        <v>35962</v>
      </c>
      <c r="DN76" s="44" t="s">
        <v>35963</v>
      </c>
      <c r="DO76" s="212" t="s">
        <v>35970</v>
      </c>
      <c r="DP76" s="212" t="s">
        <v>35971</v>
      </c>
      <c r="DQ76" s="44" t="s">
        <v>35705</v>
      </c>
      <c r="DR76" s="44" t="s">
        <v>35705</v>
      </c>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row>
    <row r="77" spans="1:146">
      <c r="A77" s="104"/>
      <c r="B77" s="104"/>
      <c r="C77" s="286"/>
      <c r="D77" s="283"/>
      <c r="E77" s="273"/>
      <c r="F77" s="273"/>
      <c r="G77" s="273"/>
      <c r="H77" s="104"/>
      <c r="I77" s="270"/>
      <c r="J77" s="269"/>
      <c r="K77" s="269"/>
      <c r="L77" s="104"/>
      <c r="M77" s="44" t="str">
        <f t="shared" si="1"/>
        <v>_2018</v>
      </c>
      <c r="CE77" s="212"/>
      <c r="CF77" s="213">
        <f>IF(ISNUMBER(SEARCH($H$2,$CG$3:$CG$3334)),MAX($CF$2:CF76)+1,0)</f>
        <v>75</v>
      </c>
      <c r="CG77" s="220" t="s">
        <v>1417</v>
      </c>
      <c r="CH77" s="212"/>
      <c r="CI77" s="212"/>
      <c r="CJ77" s="213" t="str">
        <f>IFERROR(VLOOKUP(ROWS($CJ$3:CJ77),CF77:$CG$3334,2,0),"")</f>
        <v>AGRISTOP_00075</v>
      </c>
      <c r="CK77" s="212" t="s">
        <v>1418</v>
      </c>
      <c r="CL77" s="212" t="s">
        <v>1419</v>
      </c>
      <c r="CM77" s="78">
        <v>43465</v>
      </c>
      <c r="CN77" s="212" t="s">
        <v>1420</v>
      </c>
      <c r="CO77" s="212" t="s">
        <v>1421</v>
      </c>
      <c r="CP77" s="212" t="s">
        <v>1422</v>
      </c>
      <c r="CQ77" s="212" t="s">
        <v>1423</v>
      </c>
      <c r="CR77" s="212" t="s">
        <v>1424</v>
      </c>
      <c r="CS77" s="44">
        <v>75</v>
      </c>
      <c r="CT77" s="44" t="s">
        <v>1425</v>
      </c>
      <c r="CU77" s="214">
        <v>7766</v>
      </c>
      <c r="CV77" s="212" t="s">
        <v>1426</v>
      </c>
      <c r="CW77" s="212" t="s">
        <v>1427</v>
      </c>
      <c r="CX77" s="44" t="s">
        <v>1428</v>
      </c>
      <c r="CY77" s="78">
        <v>43465</v>
      </c>
      <c r="CZ77" s="215" t="s">
        <v>511</v>
      </c>
      <c r="DA77" s="212" t="s">
        <v>695</v>
      </c>
      <c r="DB77" s="44" t="s">
        <v>655</v>
      </c>
      <c r="DC77" s="44" t="s">
        <v>1429</v>
      </c>
      <c r="DD77" s="44" t="s">
        <v>563</v>
      </c>
      <c r="DG77" s="213">
        <f>IF(ISNUMBER(SEARCH(#REF!,$DH$3:$DH$3334)),MAX($DG$1:DG75)+1,0)</f>
        <v>0</v>
      </c>
      <c r="DH77" s="212" t="s">
        <v>35976</v>
      </c>
      <c r="DI77" s="212"/>
      <c r="DJ77" s="212"/>
      <c r="DK77" s="213" t="str">
        <f>IFERROR(VLOOKUP(ROWS($DK$3:DK77),DG77:DH3408,2,0),"")</f>
        <v/>
      </c>
      <c r="DL77" s="44">
        <v>75</v>
      </c>
      <c r="DM77" s="44" t="s">
        <v>35858</v>
      </c>
      <c r="DN77" s="44" t="s">
        <v>35973</v>
      </c>
      <c r="DO77" s="212" t="s">
        <v>35974</v>
      </c>
      <c r="DP77" s="212" t="s">
        <v>35975</v>
      </c>
      <c r="DQ77" s="44" t="s">
        <v>35977</v>
      </c>
      <c r="DR77" s="44" t="s">
        <v>35978</v>
      </c>
      <c r="DS77" s="44" t="s">
        <v>35979</v>
      </c>
      <c r="DT77" s="44" t="s">
        <v>35980</v>
      </c>
      <c r="DU77" s="44" t="s">
        <v>35981</v>
      </c>
      <c r="DV77" s="44" t="s">
        <v>35982</v>
      </c>
      <c r="DW77" s="44" t="s">
        <v>35983</v>
      </c>
      <c r="DX77" s="44" t="s">
        <v>35984</v>
      </c>
      <c r="DY77" s="44"/>
      <c r="DZ77" s="44"/>
      <c r="EA77" s="44"/>
      <c r="EB77" s="44"/>
      <c r="EC77" s="44"/>
      <c r="ED77" s="44"/>
      <c r="EE77" s="44"/>
      <c r="EF77" s="44"/>
      <c r="EG77" s="44"/>
      <c r="EH77" s="44"/>
      <c r="EI77" s="44"/>
      <c r="EJ77" s="44"/>
      <c r="EK77" s="44"/>
      <c r="EL77" s="44"/>
      <c r="EM77" s="44"/>
      <c r="EN77" s="44"/>
      <c r="EO77" s="44"/>
      <c r="EP77" s="44"/>
    </row>
    <row r="78" spans="1:146">
      <c r="A78" s="104"/>
      <c r="B78" s="104"/>
      <c r="C78" s="286"/>
      <c r="D78" s="283"/>
      <c r="E78" s="273"/>
      <c r="F78" s="273"/>
      <c r="G78" s="273"/>
      <c r="H78" s="104"/>
      <c r="I78" s="270"/>
      <c r="J78" s="269"/>
      <c r="K78" s="269"/>
      <c r="L78" s="104"/>
      <c r="M78" s="44" t="str">
        <f t="shared" si="1"/>
        <v>_2018</v>
      </c>
      <c r="CE78" s="212"/>
      <c r="CF78" s="213">
        <f>IF(ISNUMBER(SEARCH($H$2,$CG$3:$CG$3334)),MAX($CF$2:CF77)+1,0)</f>
        <v>76</v>
      </c>
      <c r="CG78" s="220" t="s">
        <v>1430</v>
      </c>
      <c r="CH78" s="212"/>
      <c r="CI78" s="212"/>
      <c r="CJ78" s="213" t="str">
        <f>IFERROR(VLOOKUP(ROWS($CJ$3:CJ78),CF78:$CG$3334,2,0),"")</f>
        <v>AGRIZOLE_00076</v>
      </c>
      <c r="CK78" s="212" t="s">
        <v>1431</v>
      </c>
      <c r="CL78" s="212" t="s">
        <v>1432</v>
      </c>
      <c r="CM78" s="78">
        <v>43465</v>
      </c>
      <c r="CN78" s="212" t="s">
        <v>1433</v>
      </c>
      <c r="CO78" s="212" t="s">
        <v>1434</v>
      </c>
      <c r="CP78" s="212" t="s">
        <v>1435</v>
      </c>
      <c r="CQ78" s="212" t="s">
        <v>1436</v>
      </c>
      <c r="CR78" s="212" t="s">
        <v>1437</v>
      </c>
      <c r="CS78" s="44">
        <v>76</v>
      </c>
      <c r="CT78" s="44" t="s">
        <v>1438</v>
      </c>
      <c r="CU78" s="214">
        <v>13356</v>
      </c>
      <c r="CV78" s="212" t="s">
        <v>1439</v>
      </c>
      <c r="CW78" s="212" t="s">
        <v>1359</v>
      </c>
      <c r="CX78" s="44" t="s">
        <v>1392</v>
      </c>
      <c r="CY78" s="78">
        <v>43465</v>
      </c>
      <c r="CZ78" s="215" t="s">
        <v>576</v>
      </c>
      <c r="DA78" s="212" t="s">
        <v>512</v>
      </c>
      <c r="DB78" s="44" t="s">
        <v>530</v>
      </c>
      <c r="DC78" s="44" t="s">
        <v>1440</v>
      </c>
      <c r="DD78" s="44" t="s">
        <v>532</v>
      </c>
      <c r="DG78" s="213">
        <f>IF(ISNUMBER(SEARCH(#REF!,$DH$3:$DH$3334)),MAX($DG$1:DG76)+1,0)</f>
        <v>0</v>
      </c>
      <c r="DH78" s="212" t="s">
        <v>35986</v>
      </c>
      <c r="DI78" s="212"/>
      <c r="DJ78" s="212"/>
      <c r="DK78" s="213" t="str">
        <f>IFERROR(VLOOKUP(ROWS($DK$3:DK78),DG78:DH3409,2,0),"")</f>
        <v/>
      </c>
      <c r="DL78" s="44">
        <v>76</v>
      </c>
      <c r="DM78" s="44" t="s">
        <v>35858</v>
      </c>
      <c r="DN78" s="44" t="s">
        <v>35973</v>
      </c>
      <c r="DO78" s="212" t="s">
        <v>35974</v>
      </c>
      <c r="DP78" s="212" t="s">
        <v>35985</v>
      </c>
      <c r="DQ78" s="44" t="s">
        <v>35977</v>
      </c>
      <c r="DR78" s="44" t="s">
        <v>35978</v>
      </c>
      <c r="DS78" s="44" t="s">
        <v>35979</v>
      </c>
      <c r="DT78" s="44" t="s">
        <v>35980</v>
      </c>
      <c r="DU78" s="44" t="s">
        <v>35981</v>
      </c>
      <c r="DV78" s="44" t="s">
        <v>35982</v>
      </c>
      <c r="DW78" s="44" t="s">
        <v>35983</v>
      </c>
      <c r="DX78" s="44" t="s">
        <v>35984</v>
      </c>
      <c r="DY78" s="44"/>
      <c r="DZ78" s="44"/>
      <c r="EA78" s="44"/>
      <c r="EB78" s="44"/>
      <c r="EC78" s="44"/>
      <c r="ED78" s="44"/>
      <c r="EE78" s="44"/>
      <c r="EF78" s="44"/>
      <c r="EG78" s="44"/>
      <c r="EH78" s="44"/>
      <c r="EI78" s="44"/>
      <c r="EJ78" s="44"/>
      <c r="EK78" s="44"/>
      <c r="EL78" s="44"/>
      <c r="EM78" s="44"/>
      <c r="EN78" s="44"/>
      <c r="EO78" s="44"/>
      <c r="EP78" s="44"/>
    </row>
    <row r="79" spans="1:146">
      <c r="A79" s="104"/>
      <c r="B79" s="104"/>
      <c r="C79" s="286"/>
      <c r="D79" s="283"/>
      <c r="E79" s="273"/>
      <c r="F79" s="273"/>
      <c r="G79" s="273"/>
      <c r="H79" s="104"/>
      <c r="I79" s="270"/>
      <c r="J79" s="269"/>
      <c r="K79" s="269"/>
      <c r="L79" s="104"/>
      <c r="M79" s="44" t="str">
        <f t="shared" si="1"/>
        <v>_2018</v>
      </c>
      <c r="CE79" s="212"/>
      <c r="CF79" s="213">
        <f>IF(ISNUMBER(SEARCH($H$2,$CG$3:$CG$3334)),MAX($CF$2:CF78)+1,0)</f>
        <v>77</v>
      </c>
      <c r="CG79" s="220" t="s">
        <v>1441</v>
      </c>
      <c r="CH79" s="212"/>
      <c r="CI79" s="212"/>
      <c r="CJ79" s="213" t="str">
        <f>IFERROR(VLOOKUP(ROWS($CJ$3:CJ79),CF79:$CG$3334,2,0),"")</f>
        <v>AGRO METAZACHLOR_00077</v>
      </c>
      <c r="CK79" s="212" t="s">
        <v>1442</v>
      </c>
      <c r="CL79" s="212" t="s">
        <v>1443</v>
      </c>
      <c r="CM79" s="78">
        <v>44408</v>
      </c>
      <c r="CN79" s="212" t="s">
        <v>1444</v>
      </c>
      <c r="CO79" s="212" t="s">
        <v>1445</v>
      </c>
      <c r="CP79" s="212" t="s">
        <v>1446</v>
      </c>
      <c r="CQ79" s="212" t="s">
        <v>1447</v>
      </c>
      <c r="CR79" s="212" t="s">
        <v>1448</v>
      </c>
      <c r="CS79" s="44">
        <v>77</v>
      </c>
      <c r="CT79" s="44" t="s">
        <v>1449</v>
      </c>
      <c r="CU79" s="214">
        <v>12394</v>
      </c>
      <c r="CV79" s="212" t="s">
        <v>1450</v>
      </c>
      <c r="CW79" s="212" t="s">
        <v>1451</v>
      </c>
      <c r="CX79" s="44" t="s">
        <v>1392</v>
      </c>
      <c r="CY79" s="78">
        <v>44408</v>
      </c>
      <c r="CZ79" s="215" t="s">
        <v>907</v>
      </c>
      <c r="DA79" s="212" t="s">
        <v>737</v>
      </c>
      <c r="DB79" s="44" t="s">
        <v>655</v>
      </c>
      <c r="DC79" s="44" t="s">
        <v>1452</v>
      </c>
      <c r="DD79" s="44" t="s">
        <v>532</v>
      </c>
      <c r="DG79" s="213">
        <f>IF(ISNUMBER(SEARCH(#REF!,$DH$3:$DH$3334)),MAX($DG$1:DG77)+1,0)</f>
        <v>0</v>
      </c>
      <c r="DH79" s="212" t="s">
        <v>35989</v>
      </c>
      <c r="DI79" s="212"/>
      <c r="DJ79" s="212"/>
      <c r="DK79" s="213" t="str">
        <f>IFERROR(VLOOKUP(ROWS($DK$3:DK79),DG79:DH3410,2,0),"")</f>
        <v/>
      </c>
      <c r="DL79" s="44">
        <v>77</v>
      </c>
      <c r="DM79" s="44" t="s">
        <v>35858</v>
      </c>
      <c r="DN79" s="44" t="s">
        <v>35973</v>
      </c>
      <c r="DO79" s="212" t="s">
        <v>35987</v>
      </c>
      <c r="DP79" s="212" t="s">
        <v>35988</v>
      </c>
      <c r="DQ79" s="44" t="s">
        <v>35990</v>
      </c>
      <c r="DR79" s="44" t="s">
        <v>35658</v>
      </c>
      <c r="DS79" s="44" t="s">
        <v>35991</v>
      </c>
      <c r="DT79" s="44"/>
      <c r="DU79" s="44"/>
      <c r="DV79" s="44"/>
      <c r="DW79" s="44"/>
      <c r="DX79" s="44"/>
      <c r="DY79" s="44"/>
      <c r="DZ79" s="44"/>
      <c r="EA79" s="44"/>
      <c r="EB79" s="44"/>
      <c r="EC79" s="44"/>
      <c r="ED79" s="44"/>
      <c r="EE79" s="44"/>
      <c r="EF79" s="44"/>
      <c r="EG79" s="44"/>
      <c r="EH79" s="44"/>
      <c r="EI79" s="44"/>
      <c r="EJ79" s="44"/>
      <c r="EK79" s="44"/>
      <c r="EL79" s="44"/>
      <c r="EM79" s="44"/>
      <c r="EN79" s="44"/>
      <c r="EO79" s="44"/>
      <c r="EP79" s="44"/>
    </row>
    <row r="80" spans="1:146">
      <c r="A80" s="104"/>
      <c r="B80" s="104"/>
      <c r="C80" s="286"/>
      <c r="D80" s="283"/>
      <c r="E80" s="273"/>
      <c r="F80" s="273"/>
      <c r="G80" s="273"/>
      <c r="H80" s="104"/>
      <c r="I80" s="270"/>
      <c r="J80" s="269"/>
      <c r="K80" s="269"/>
      <c r="L80" s="104"/>
      <c r="M80" s="44" t="str">
        <f t="shared" si="1"/>
        <v>_2018</v>
      </c>
      <c r="CE80" s="212"/>
      <c r="CF80" s="213">
        <f>IF(ISNUMBER(SEARCH($H$2,$CG$3:$CG$3334)),MAX($CF$2:CF79)+1,0)</f>
        <v>78</v>
      </c>
      <c r="CG80" s="220" t="s">
        <v>1453</v>
      </c>
      <c r="CH80" s="212"/>
      <c r="CI80" s="212"/>
      <c r="CJ80" s="213" t="str">
        <f>IFERROR(VLOOKUP(ROWS($CJ$3:CJ80),CF80:$CG$3334,2,0),"")</f>
        <v>AGROCYDE 5 EC_00078</v>
      </c>
      <c r="CK80" s="212" t="s">
        <v>1454</v>
      </c>
      <c r="CL80" s="212" t="s">
        <v>1455</v>
      </c>
      <c r="CM80" s="78">
        <v>43039</v>
      </c>
      <c r="CN80" s="212" t="s">
        <v>1456</v>
      </c>
      <c r="CO80" s="212" t="s">
        <v>1457</v>
      </c>
      <c r="CP80" s="212" t="s">
        <v>1458</v>
      </c>
      <c r="CQ80" s="212" t="s">
        <v>1459</v>
      </c>
      <c r="CR80" s="212" t="s">
        <v>1460</v>
      </c>
      <c r="CS80" s="44">
        <v>78</v>
      </c>
      <c r="CT80" s="44" t="s">
        <v>1461</v>
      </c>
      <c r="CU80" s="214">
        <v>10315</v>
      </c>
      <c r="CV80" s="212" t="s">
        <v>1462</v>
      </c>
      <c r="CW80" s="212" t="s">
        <v>1463</v>
      </c>
      <c r="CX80" s="44" t="s">
        <v>1464</v>
      </c>
      <c r="CY80" s="78">
        <v>43039</v>
      </c>
      <c r="CZ80" s="215" t="s">
        <v>601</v>
      </c>
      <c r="DA80" s="212" t="s">
        <v>529</v>
      </c>
      <c r="DB80" s="44" t="s">
        <v>530</v>
      </c>
      <c r="DC80" s="44" t="s">
        <v>908</v>
      </c>
      <c r="DD80" s="44" t="s">
        <v>532</v>
      </c>
      <c r="DG80" s="213">
        <f>IF(ISNUMBER(SEARCH(#REF!,$DH$3:$DH$3334)),MAX($DG$1:DG78)+1,0)</f>
        <v>0</v>
      </c>
      <c r="DH80" s="212" t="s">
        <v>35996</v>
      </c>
      <c r="DI80" s="212"/>
      <c r="DJ80" s="212"/>
      <c r="DK80" s="213" t="str">
        <f>IFERROR(VLOOKUP(ROWS($DK$3:DK80),DG80:DH3411,2,0),"")</f>
        <v/>
      </c>
      <c r="DL80" s="44">
        <v>78</v>
      </c>
      <c r="DM80" s="44" t="s">
        <v>35992</v>
      </c>
      <c r="DN80" s="44" t="s">
        <v>35993</v>
      </c>
      <c r="DO80" s="212" t="s">
        <v>35994</v>
      </c>
      <c r="DP80" s="212" t="s">
        <v>35995</v>
      </c>
      <c r="DQ80" s="44" t="s">
        <v>260</v>
      </c>
      <c r="DR80" s="44" t="s">
        <v>260</v>
      </c>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row>
    <row r="81" spans="1:146">
      <c r="A81" s="104"/>
      <c r="B81" s="104"/>
      <c r="C81" s="286"/>
      <c r="D81" s="283"/>
      <c r="E81" s="273"/>
      <c r="F81" s="273"/>
      <c r="G81" s="273"/>
      <c r="H81" s="104"/>
      <c r="I81" s="270"/>
      <c r="J81" s="269"/>
      <c r="K81" s="269"/>
      <c r="L81" s="104"/>
      <c r="M81" s="44" t="str">
        <f t="shared" si="1"/>
        <v>_2018</v>
      </c>
      <c r="CE81" s="212"/>
      <c r="CF81" s="213">
        <f>IF(ISNUMBER(SEARCH($H$2,$CG$3:$CG$3334)),MAX($CF$2:CF80)+1,0)</f>
        <v>79</v>
      </c>
      <c r="CG81" s="220" t="s">
        <v>1465</v>
      </c>
      <c r="CH81" s="212"/>
      <c r="CI81" s="212"/>
      <c r="CJ81" s="213" t="str">
        <f>IFERROR(VLOOKUP(ROWS($CJ$3:CJ81),CF81:$CG$3334,2,0),"")</f>
        <v>AGRO-LIM_00079</v>
      </c>
      <c r="CK81" s="212" t="s">
        <v>1466</v>
      </c>
      <c r="CL81" s="212" t="s">
        <v>1467</v>
      </c>
      <c r="CM81" s="78">
        <v>44347</v>
      </c>
      <c r="CN81" s="212" t="s">
        <v>1468</v>
      </c>
      <c r="CO81" s="212" t="s">
        <v>1469</v>
      </c>
      <c r="CP81" s="212" t="s">
        <v>1470</v>
      </c>
      <c r="CQ81" s="212" t="s">
        <v>1471</v>
      </c>
      <c r="CR81" s="212" t="s">
        <v>1472</v>
      </c>
      <c r="CS81" s="44">
        <v>79</v>
      </c>
      <c r="CT81" s="44" t="s">
        <v>1473</v>
      </c>
      <c r="CU81" s="214">
        <v>16014</v>
      </c>
      <c r="CV81" s="212" t="s">
        <v>1474</v>
      </c>
      <c r="CW81" s="212" t="s">
        <v>1475</v>
      </c>
      <c r="CX81" s="44" t="s">
        <v>1476</v>
      </c>
      <c r="CY81" s="78">
        <v>44347</v>
      </c>
      <c r="CZ81" s="215" t="s">
        <v>511</v>
      </c>
      <c r="DA81" s="212" t="s">
        <v>1477</v>
      </c>
      <c r="DB81" s="44" t="s">
        <v>1478</v>
      </c>
      <c r="DC81" s="44" t="s">
        <v>908</v>
      </c>
      <c r="DD81" s="44" t="s">
        <v>532</v>
      </c>
      <c r="DG81" s="213">
        <f>IF(ISNUMBER(SEARCH(#REF!,$DH$3:$DH$3334)),MAX($DG$1:DG79)+1,0)</f>
        <v>0</v>
      </c>
      <c r="DH81" s="212" t="s">
        <v>36000</v>
      </c>
      <c r="DI81" s="212"/>
      <c r="DJ81" s="212"/>
      <c r="DK81" s="213" t="str">
        <f>IFERROR(VLOOKUP(ROWS($DK$3:DK81),DG81:DH3412,2,0),"")</f>
        <v/>
      </c>
      <c r="DL81" s="44">
        <v>79</v>
      </c>
      <c r="DM81" s="44" t="s">
        <v>35997</v>
      </c>
      <c r="DN81" s="44" t="s">
        <v>35993</v>
      </c>
      <c r="DO81" s="212" t="s">
        <v>35998</v>
      </c>
      <c r="DP81" s="212" t="s">
        <v>35999</v>
      </c>
      <c r="DQ81" s="44" t="s">
        <v>36001</v>
      </c>
      <c r="DR81" s="44" t="s">
        <v>36002</v>
      </c>
      <c r="DS81" s="44" t="s">
        <v>35739</v>
      </c>
      <c r="DT81" s="44" t="s">
        <v>35762</v>
      </c>
      <c r="DU81" s="44"/>
      <c r="DV81" s="44"/>
      <c r="DW81" s="44"/>
      <c r="DX81" s="44"/>
      <c r="DY81" s="44"/>
      <c r="DZ81" s="44"/>
      <c r="EA81" s="44"/>
      <c r="EB81" s="44"/>
      <c r="EC81" s="44"/>
      <c r="ED81" s="44"/>
      <c r="EE81" s="44"/>
      <c r="EF81" s="44"/>
      <c r="EG81" s="44"/>
      <c r="EH81" s="44"/>
      <c r="EI81" s="44"/>
      <c r="EJ81" s="44"/>
      <c r="EK81" s="44"/>
      <c r="EL81" s="44"/>
      <c r="EM81" s="44"/>
      <c r="EN81" s="44"/>
      <c r="EO81" s="44"/>
      <c r="EP81" s="44"/>
    </row>
    <row r="82" spans="1:146">
      <c r="A82" s="104"/>
      <c r="B82" s="104"/>
      <c r="C82" s="286"/>
      <c r="D82" s="283"/>
      <c r="E82" s="273"/>
      <c r="F82" s="273"/>
      <c r="G82" s="273"/>
      <c r="H82" s="104"/>
      <c r="I82" s="270"/>
      <c r="J82" s="269"/>
      <c r="K82" s="269"/>
      <c r="L82" s="104"/>
      <c r="M82" s="44" t="str">
        <f t="shared" si="1"/>
        <v>_2018</v>
      </c>
      <c r="CE82" s="212"/>
      <c r="CF82" s="213">
        <f>IF(ISNUMBER(SEARCH($H$2,$CG$3:$CG$3334)),MAX($CF$2:CF81)+1,0)</f>
        <v>80</v>
      </c>
      <c r="CG82" s="220" t="s">
        <v>1479</v>
      </c>
      <c r="CH82" s="212"/>
      <c r="CI82" s="212"/>
      <c r="CJ82" s="213" t="str">
        <f>IFERROR(VLOOKUP(ROWS($CJ$3:CJ82),CF82:$CG$3334,2,0),"")</f>
        <v>AGRON_00080</v>
      </c>
      <c r="CK82" s="212" t="s">
        <v>1480</v>
      </c>
      <c r="CL82" s="212" t="s">
        <v>1481</v>
      </c>
      <c r="CM82" s="78">
        <v>43131</v>
      </c>
      <c r="CN82" s="212" t="s">
        <v>1482</v>
      </c>
      <c r="CO82" s="212" t="s">
        <v>1483</v>
      </c>
      <c r="CP82" s="212" t="s">
        <v>1484</v>
      </c>
      <c r="CQ82" s="212" t="s">
        <v>1485</v>
      </c>
      <c r="CR82" s="212" t="s">
        <v>1486</v>
      </c>
      <c r="CS82" s="44">
        <v>80</v>
      </c>
      <c r="CT82" s="44" t="s">
        <v>1487</v>
      </c>
      <c r="CU82" s="214">
        <v>14348</v>
      </c>
      <c r="CV82" s="212" t="s">
        <v>1488</v>
      </c>
      <c r="CW82" s="212" t="s">
        <v>1489</v>
      </c>
      <c r="CX82" s="44" t="s">
        <v>1072</v>
      </c>
      <c r="CY82" s="78">
        <v>43131</v>
      </c>
      <c r="CZ82" s="215" t="s">
        <v>736</v>
      </c>
      <c r="DA82" s="212" t="s">
        <v>512</v>
      </c>
      <c r="DB82" s="44" t="s">
        <v>802</v>
      </c>
      <c r="DC82" s="44" t="s">
        <v>1490</v>
      </c>
      <c r="DD82" s="44" t="s">
        <v>532</v>
      </c>
      <c r="DG82" s="213">
        <f>IF(ISNUMBER(SEARCH(#REF!,$DH$3:$DH$3334)),MAX($DG$1:DG80)+1,0)</f>
        <v>0</v>
      </c>
      <c r="DH82" s="212" t="s">
        <v>36007</v>
      </c>
      <c r="DI82" s="212"/>
      <c r="DJ82" s="212"/>
      <c r="DK82" s="213" t="str">
        <f>IFERROR(VLOOKUP(ROWS($DK$3:DK82),DG82:DH3413,2,0),"")</f>
        <v/>
      </c>
      <c r="DL82" s="44">
        <v>80</v>
      </c>
      <c r="DM82" s="44" t="s">
        <v>36003</v>
      </c>
      <c r="DN82" s="44" t="s">
        <v>36004</v>
      </c>
      <c r="DO82" s="212" t="s">
        <v>36005</v>
      </c>
      <c r="DP82" s="212" t="s">
        <v>36006</v>
      </c>
      <c r="DQ82" s="44" t="s">
        <v>36008</v>
      </c>
      <c r="DR82" s="44" t="s">
        <v>36008</v>
      </c>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row>
    <row r="83" spans="1:146">
      <c r="A83" s="104"/>
      <c r="B83" s="104"/>
      <c r="C83" s="286"/>
      <c r="D83" s="283"/>
      <c r="E83" s="273"/>
      <c r="F83" s="273"/>
      <c r="G83" s="273"/>
      <c r="H83" s="104"/>
      <c r="I83" s="270"/>
      <c r="J83" s="269"/>
      <c r="K83" s="269"/>
      <c r="L83" s="104"/>
      <c r="M83" s="44" t="str">
        <f t="shared" si="1"/>
        <v>_2018</v>
      </c>
      <c r="CE83" s="212"/>
      <c r="CF83" s="213">
        <f>IF(ISNUMBER(SEARCH($H$2,$CG$3:$CG$3334)),MAX($CF$2:CF82)+1,0)</f>
        <v>81</v>
      </c>
      <c r="CG83" s="220" t="s">
        <v>1491</v>
      </c>
      <c r="CH83" s="212"/>
      <c r="CI83" s="212"/>
      <c r="CJ83" s="213" t="str">
        <f>IFERROR(VLOOKUP(ROWS($CJ$3:CJ83),CF83:$CG$3334,2,0),"")</f>
        <v>AGRO-OIL_00081</v>
      </c>
      <c r="CK83" s="212" t="s">
        <v>1492</v>
      </c>
      <c r="CL83" s="212" t="s">
        <v>1493</v>
      </c>
      <c r="CM83" s="78">
        <v>44196</v>
      </c>
      <c r="CN83" s="212" t="s">
        <v>1494</v>
      </c>
      <c r="CO83" s="212" t="s">
        <v>1495</v>
      </c>
      <c r="CP83" s="212" t="s">
        <v>1496</v>
      </c>
      <c r="CQ83" s="212" t="s">
        <v>1497</v>
      </c>
      <c r="CR83" s="212" t="s">
        <v>1498</v>
      </c>
      <c r="CS83" s="44">
        <v>81</v>
      </c>
      <c r="CT83" s="44" t="s">
        <v>1499</v>
      </c>
      <c r="CU83" s="214">
        <v>11866</v>
      </c>
      <c r="CV83" s="212" t="s">
        <v>1500</v>
      </c>
      <c r="CW83" s="212" t="s">
        <v>1501</v>
      </c>
      <c r="CX83" s="44" t="s">
        <v>1502</v>
      </c>
      <c r="CY83" s="78">
        <v>44196</v>
      </c>
      <c r="CZ83" s="215" t="s">
        <v>640</v>
      </c>
      <c r="DA83" s="212" t="s">
        <v>529</v>
      </c>
      <c r="DB83" s="44" t="s">
        <v>530</v>
      </c>
      <c r="DC83" s="44" t="s">
        <v>986</v>
      </c>
      <c r="DD83" s="44" t="s">
        <v>532</v>
      </c>
      <c r="DG83" s="213">
        <f>IF(ISNUMBER(SEARCH(#REF!,$DH$3:$DH$3334)),MAX($DG$1:DG81)+1,0)</f>
        <v>0</v>
      </c>
      <c r="DH83" s="212" t="s">
        <v>36012</v>
      </c>
      <c r="DI83" s="212"/>
      <c r="DJ83" s="212"/>
      <c r="DK83" s="213" t="str">
        <f>IFERROR(VLOOKUP(ROWS($DK$3:DK83),DG83:DH3414,2,0),"")</f>
        <v/>
      </c>
      <c r="DL83" s="44">
        <v>81</v>
      </c>
      <c r="DM83" s="44" t="s">
        <v>35962</v>
      </c>
      <c r="DN83" s="44" t="s">
        <v>36009</v>
      </c>
      <c r="DO83" s="212" t="s">
        <v>36010</v>
      </c>
      <c r="DP83" s="212" t="s">
        <v>36011</v>
      </c>
      <c r="DQ83" s="44" t="s">
        <v>36013</v>
      </c>
      <c r="DR83" s="44" t="s">
        <v>35689</v>
      </c>
      <c r="DS83" s="44" t="s">
        <v>35664</v>
      </c>
      <c r="DT83" s="44" t="s">
        <v>35968</v>
      </c>
      <c r="DU83" s="44" t="s">
        <v>35762</v>
      </c>
      <c r="DV83" s="44" t="s">
        <v>35806</v>
      </c>
      <c r="DW83" s="44" t="s">
        <v>36014</v>
      </c>
      <c r="DX83" s="44" t="s">
        <v>36015</v>
      </c>
      <c r="DY83" s="44"/>
      <c r="DZ83" s="44"/>
      <c r="EA83" s="44"/>
      <c r="EB83" s="44"/>
      <c r="EC83" s="44"/>
      <c r="ED83" s="44"/>
      <c r="EE83" s="44"/>
      <c r="EF83" s="44"/>
      <c r="EG83" s="44"/>
      <c r="EH83" s="44"/>
      <c r="EI83" s="44"/>
      <c r="EJ83" s="44"/>
      <c r="EK83" s="44"/>
      <c r="EL83" s="44"/>
      <c r="EM83" s="44"/>
      <c r="EN83" s="44"/>
      <c r="EO83" s="44"/>
      <c r="EP83" s="44"/>
    </row>
    <row r="84" spans="1:146">
      <c r="A84" s="104"/>
      <c r="B84" s="104"/>
      <c r="C84" s="286"/>
      <c r="D84" s="283"/>
      <c r="E84" s="273"/>
      <c r="F84" s="273"/>
      <c r="G84" s="273"/>
      <c r="H84" s="104"/>
      <c r="I84" s="270"/>
      <c r="J84" s="269"/>
      <c r="K84" s="269"/>
      <c r="L84" s="104"/>
      <c r="M84" s="44" t="str">
        <f t="shared" si="1"/>
        <v>_2018</v>
      </c>
      <c r="CE84" s="212"/>
      <c r="CF84" s="213">
        <f>IF(ISNUMBER(SEARCH($H$2,$CG$3:$CG$3334)),MAX($CF$2:CF83)+1,0)</f>
        <v>82</v>
      </c>
      <c r="CG84" s="220" t="s">
        <v>1503</v>
      </c>
      <c r="CH84" s="212"/>
      <c r="CI84" s="212"/>
      <c r="CJ84" s="213" t="str">
        <f>IFERROR(VLOOKUP(ROWS($CJ$3:CJ84),CF84:$CG$3334,2,0),"")</f>
        <v>AGRO-PYR_00082</v>
      </c>
      <c r="CK84" s="212" t="s">
        <v>1504</v>
      </c>
      <c r="CL84" s="212" t="s">
        <v>1505</v>
      </c>
      <c r="CM84" s="78">
        <v>44804</v>
      </c>
      <c r="CN84" s="212" t="s">
        <v>1506</v>
      </c>
      <c r="CO84" s="212" t="s">
        <v>1507</v>
      </c>
      <c r="CP84" s="212" t="s">
        <v>1508</v>
      </c>
      <c r="CQ84" s="212" t="s">
        <v>1509</v>
      </c>
      <c r="CR84" s="212" t="s">
        <v>1510</v>
      </c>
      <c r="CS84" s="44">
        <v>82</v>
      </c>
      <c r="CT84" s="44" t="s">
        <v>1511</v>
      </c>
      <c r="CU84" s="214">
        <v>8001</v>
      </c>
      <c r="CV84" s="212" t="s">
        <v>1512</v>
      </c>
      <c r="CW84" s="212" t="s">
        <v>599</v>
      </c>
      <c r="CX84" s="44" t="s">
        <v>1513</v>
      </c>
      <c r="CY84" s="78">
        <v>44804</v>
      </c>
      <c r="CZ84" s="215" t="s">
        <v>601</v>
      </c>
      <c r="DA84" s="212" t="s">
        <v>529</v>
      </c>
      <c r="DB84" s="44" t="s">
        <v>530</v>
      </c>
      <c r="DC84" s="44" t="s">
        <v>602</v>
      </c>
      <c r="DD84" s="44" t="s">
        <v>532</v>
      </c>
      <c r="DG84" s="213">
        <f>IF(ISNUMBER(SEARCH(#REF!,$DH$3:$DH$3334)),MAX($DG$1:DG82)+1,0)</f>
        <v>0</v>
      </c>
      <c r="DH84" s="212" t="s">
        <v>36018</v>
      </c>
      <c r="DI84" s="212"/>
      <c r="DJ84" s="212"/>
      <c r="DK84" s="213" t="str">
        <f>IFERROR(VLOOKUP(ROWS($DK$3:DK84),DG84:DH3415,2,0),"")</f>
        <v/>
      </c>
      <c r="DL84" s="44">
        <v>82</v>
      </c>
      <c r="DM84" s="44" t="s">
        <v>35858</v>
      </c>
      <c r="DN84" s="44" t="s">
        <v>35871</v>
      </c>
      <c r="DO84" s="212" t="s">
        <v>36016</v>
      </c>
      <c r="DP84" s="212" t="s">
        <v>36017</v>
      </c>
      <c r="DQ84" s="44" t="s">
        <v>35658</v>
      </c>
      <c r="DR84" s="44" t="s">
        <v>35658</v>
      </c>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row>
    <row r="85" spans="1:146">
      <c r="A85" s="104"/>
      <c r="B85" s="104"/>
      <c r="C85" s="286"/>
      <c r="D85" s="283"/>
      <c r="E85" s="273"/>
      <c r="F85" s="273"/>
      <c r="G85" s="273"/>
      <c r="H85" s="104"/>
      <c r="I85" s="270"/>
      <c r="J85" s="269"/>
      <c r="K85" s="269"/>
      <c r="L85" s="104"/>
      <c r="M85" s="44" t="str">
        <f t="shared" si="1"/>
        <v>_2018</v>
      </c>
      <c r="CE85" s="212"/>
      <c r="CF85" s="213">
        <f>IF(ISNUMBER(SEARCH($H$2,$CG$3:$CG$3334)),MAX($CF$2:CF84)+1,0)</f>
        <v>83</v>
      </c>
      <c r="CG85" s="220" t="s">
        <v>1514</v>
      </c>
      <c r="CH85" s="212"/>
      <c r="CI85" s="212"/>
      <c r="CJ85" s="213" t="str">
        <f>IFERROR(VLOOKUP(ROWS($CJ$3:CJ85),CF85:$CG$3334,2,0),"")</f>
        <v>AGROSAN B_00083</v>
      </c>
      <c r="CK85" s="212" t="s">
        <v>1515</v>
      </c>
      <c r="CL85" s="212" t="s">
        <v>1516</v>
      </c>
      <c r="CM85" s="78">
        <v>44347</v>
      </c>
      <c r="CN85" s="212" t="s">
        <v>1517</v>
      </c>
      <c r="CO85" s="212" t="s">
        <v>1518</v>
      </c>
      <c r="CP85" s="212" t="s">
        <v>1519</v>
      </c>
      <c r="CQ85" s="212" t="s">
        <v>1520</v>
      </c>
      <c r="CR85" s="212" t="s">
        <v>1521</v>
      </c>
      <c r="CS85" s="44">
        <v>83</v>
      </c>
      <c r="CT85" s="44" t="s">
        <v>1522</v>
      </c>
      <c r="CU85" s="214">
        <v>10865</v>
      </c>
      <c r="CV85" s="212" t="s">
        <v>1523</v>
      </c>
      <c r="CW85" s="212" t="s">
        <v>1475</v>
      </c>
      <c r="CX85" s="44" t="s">
        <v>1524</v>
      </c>
      <c r="CY85" s="78">
        <v>44347</v>
      </c>
      <c r="CZ85" s="215" t="s">
        <v>545</v>
      </c>
      <c r="DA85" s="212" t="s">
        <v>1477</v>
      </c>
      <c r="DB85" s="44" t="s">
        <v>1478</v>
      </c>
      <c r="DC85" s="44" t="s">
        <v>908</v>
      </c>
      <c r="DD85" s="44" t="s">
        <v>532</v>
      </c>
      <c r="DG85" s="213">
        <f>IF(ISNUMBER(SEARCH(#REF!,$DH$3:$DH$3334)),MAX($DG$1:DG83)+1,0)</f>
        <v>0</v>
      </c>
      <c r="DH85" s="212" t="s">
        <v>36022</v>
      </c>
      <c r="DI85" s="212"/>
      <c r="DJ85" s="212"/>
      <c r="DK85" s="213" t="str">
        <f>IFERROR(VLOOKUP(ROWS($DK$3:DK85),DG85:DH3416,2,0),"")</f>
        <v/>
      </c>
      <c r="DL85" s="44">
        <v>83</v>
      </c>
      <c r="DM85" s="44" t="s">
        <v>35592</v>
      </c>
      <c r="DN85" s="44" t="s">
        <v>36019</v>
      </c>
      <c r="DO85" s="212" t="s">
        <v>36020</v>
      </c>
      <c r="DP85" s="212" t="s">
        <v>36021</v>
      </c>
      <c r="DQ85" s="217" t="s">
        <v>35864</v>
      </c>
      <c r="DR85" s="44" t="s">
        <v>35864</v>
      </c>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row>
    <row r="86" spans="1:146">
      <c r="A86" s="104"/>
      <c r="B86" s="104"/>
      <c r="C86" s="286"/>
      <c r="D86" s="283"/>
      <c r="E86" s="273"/>
      <c r="F86" s="273"/>
      <c r="G86" s="273"/>
      <c r="H86" s="104"/>
      <c r="I86" s="270"/>
      <c r="J86" s="269"/>
      <c r="K86" s="269"/>
      <c r="L86" s="104"/>
      <c r="M86" s="44" t="str">
        <f t="shared" si="1"/>
        <v>_2018</v>
      </c>
      <c r="CE86" s="212"/>
      <c r="CF86" s="213">
        <f>IF(ISNUMBER(SEARCH($H$2,$CG$3:$CG$3334)),MAX($CF$2:CF85)+1,0)</f>
        <v>84</v>
      </c>
      <c r="CG86" s="220" t="s">
        <v>1525</v>
      </c>
      <c r="CH86" s="212"/>
      <c r="CI86" s="212"/>
      <c r="CJ86" s="213" t="str">
        <f>IFERROR(VLOOKUP(ROWS($CJ$3:CJ86),CF86:$CG$3334,2,0),"")</f>
        <v>AGRUMIN_00084</v>
      </c>
      <c r="CK86" s="212" t="s">
        <v>1526</v>
      </c>
      <c r="CL86" s="212" t="s">
        <v>1527</v>
      </c>
      <c r="CM86" s="78">
        <v>44196</v>
      </c>
      <c r="CN86" s="212" t="s">
        <v>1528</v>
      </c>
      <c r="CO86" s="212" t="s">
        <v>1529</v>
      </c>
      <c r="CP86" s="212" t="s">
        <v>1530</v>
      </c>
      <c r="CQ86" s="212" t="s">
        <v>1531</v>
      </c>
      <c r="CR86" s="212" t="s">
        <v>1532</v>
      </c>
      <c r="CS86" s="44">
        <v>84</v>
      </c>
      <c r="CT86" s="44" t="s">
        <v>1533</v>
      </c>
      <c r="CU86" s="214">
        <v>3503</v>
      </c>
      <c r="CV86" s="212" t="s">
        <v>1534</v>
      </c>
      <c r="CW86" s="212" t="s">
        <v>1535</v>
      </c>
      <c r="CX86" s="44" t="s">
        <v>1536</v>
      </c>
      <c r="CY86" s="78">
        <v>44196</v>
      </c>
      <c r="CZ86" s="215" t="s">
        <v>511</v>
      </c>
      <c r="DA86" s="212" t="s">
        <v>529</v>
      </c>
      <c r="DB86" s="44" t="s">
        <v>530</v>
      </c>
      <c r="DC86" s="44" t="s">
        <v>1537</v>
      </c>
      <c r="DD86" s="44" t="s">
        <v>532</v>
      </c>
      <c r="DG86" s="213">
        <f>IF(ISNUMBER(SEARCH(#REF!,$DH$3:$DH$3334)),MAX($DG$1:DG84)+1,0)</f>
        <v>0</v>
      </c>
      <c r="DH86" s="212" t="s">
        <v>36027</v>
      </c>
      <c r="DI86" s="212"/>
      <c r="DJ86" s="212"/>
      <c r="DK86" s="213" t="str">
        <f>IFERROR(VLOOKUP(ROWS($DK$3:DK86),DG86:DH3417,2,0),"")</f>
        <v/>
      </c>
      <c r="DL86" s="44">
        <v>84</v>
      </c>
      <c r="DM86" s="44" t="s">
        <v>36023</v>
      </c>
      <c r="DN86" s="44" t="s">
        <v>36024</v>
      </c>
      <c r="DO86" s="212" t="s">
        <v>36025</v>
      </c>
      <c r="DP86" s="212" t="s">
        <v>36026</v>
      </c>
      <c r="DQ86" s="44" t="s">
        <v>36028</v>
      </c>
      <c r="DR86" s="44" t="s">
        <v>36029</v>
      </c>
      <c r="DS86" s="44" t="s">
        <v>35601</v>
      </c>
      <c r="DT86" s="44" t="s">
        <v>35662</v>
      </c>
      <c r="DU86" s="44"/>
      <c r="DV86" s="44"/>
      <c r="DW86" s="44"/>
      <c r="DX86" s="44"/>
      <c r="DY86" s="44"/>
      <c r="DZ86" s="44"/>
      <c r="EA86" s="44"/>
      <c r="EB86" s="44"/>
      <c r="EC86" s="44"/>
      <c r="ED86" s="44"/>
      <c r="EE86" s="44"/>
      <c r="EF86" s="44"/>
      <c r="EG86" s="44"/>
      <c r="EH86" s="44"/>
      <c r="EI86" s="44"/>
      <c r="EJ86" s="44"/>
      <c r="EK86" s="44"/>
      <c r="EL86" s="44"/>
      <c r="EM86" s="44"/>
      <c r="EN86" s="44"/>
      <c r="EO86" s="44"/>
      <c r="EP86" s="44"/>
    </row>
    <row r="87" spans="1:146">
      <c r="A87" s="104"/>
      <c r="B87" s="104"/>
      <c r="C87" s="286"/>
      <c r="D87" s="283"/>
      <c r="E87" s="273"/>
      <c r="F87" s="273"/>
      <c r="G87" s="273"/>
      <c r="H87" s="104"/>
      <c r="I87" s="270"/>
      <c r="J87" s="269"/>
      <c r="K87" s="269"/>
      <c r="L87" s="104"/>
      <c r="M87" s="44" t="str">
        <f t="shared" si="1"/>
        <v>_2018</v>
      </c>
      <c r="CE87" s="212"/>
      <c r="CF87" s="213">
        <f>IF(ISNUMBER(SEARCH($H$2,$CG$3:$CG$3334)),MAX($CF$2:CF86)+1,0)</f>
        <v>85</v>
      </c>
      <c r="CG87" s="220" t="s">
        <v>1538</v>
      </c>
      <c r="CH87" s="212"/>
      <c r="CI87" s="212"/>
      <c r="CJ87" s="213" t="str">
        <f>IFERROR(VLOOKUP(ROWS($CJ$3:CJ87),CF87:$CG$3334,2,0),"")</f>
        <v>AGTRIN 25 EC_00085</v>
      </c>
      <c r="CK87" s="212" t="s">
        <v>1539</v>
      </c>
      <c r="CL87" s="212" t="s">
        <v>1540</v>
      </c>
      <c r="CM87" s="78">
        <v>43039</v>
      </c>
      <c r="CN87" s="212" t="s">
        <v>1541</v>
      </c>
      <c r="CO87" s="212" t="s">
        <v>1542</v>
      </c>
      <c r="CP87" s="212" t="s">
        <v>1543</v>
      </c>
      <c r="CQ87" s="212" t="s">
        <v>1544</v>
      </c>
      <c r="CR87" s="212" t="s">
        <v>1545</v>
      </c>
      <c r="CS87" s="44">
        <v>85</v>
      </c>
      <c r="CT87" s="44" t="s">
        <v>1546</v>
      </c>
      <c r="CU87" s="214">
        <v>15496</v>
      </c>
      <c r="CV87" s="212" t="s">
        <v>1547</v>
      </c>
      <c r="CW87" s="212" t="s">
        <v>1548</v>
      </c>
      <c r="CX87" s="44" t="s">
        <v>1428</v>
      </c>
      <c r="CY87" s="78">
        <v>43039</v>
      </c>
      <c r="CZ87" s="215" t="s">
        <v>576</v>
      </c>
      <c r="DA87" s="212" t="s">
        <v>529</v>
      </c>
      <c r="DB87" s="44" t="s">
        <v>530</v>
      </c>
      <c r="DC87" s="44" t="s">
        <v>1549</v>
      </c>
      <c r="DD87" s="44" t="s">
        <v>532</v>
      </c>
      <c r="DG87" s="213">
        <f>IF(ISNUMBER(SEARCH(#REF!,$DH$3:$DH$3334)),MAX($DG$1:DG85)+1,0)</f>
        <v>0</v>
      </c>
      <c r="DH87" s="212" t="s">
        <v>36032</v>
      </c>
      <c r="DI87" s="212"/>
      <c r="DJ87" s="212"/>
      <c r="DK87" s="213" t="str">
        <f>IFERROR(VLOOKUP(ROWS($DK$3:DK87),DG87:DH3418,2,0),"")</f>
        <v/>
      </c>
      <c r="DL87" s="44">
        <v>85</v>
      </c>
      <c r="DM87" s="44" t="s">
        <v>35953</v>
      </c>
      <c r="DN87" s="44" t="s">
        <v>35954</v>
      </c>
      <c r="DO87" s="212" t="s">
        <v>36030</v>
      </c>
      <c r="DP87" s="212" t="s">
        <v>36031</v>
      </c>
      <c r="DQ87" s="44" t="s">
        <v>36033</v>
      </c>
      <c r="DR87" s="44" t="s">
        <v>36033</v>
      </c>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row>
    <row r="88" spans="1:146">
      <c r="A88" s="104"/>
      <c r="B88" s="104"/>
      <c r="C88" s="286"/>
      <c r="D88" s="283"/>
      <c r="E88" s="273"/>
      <c r="F88" s="273"/>
      <c r="G88" s="273"/>
      <c r="H88" s="104"/>
      <c r="I88" s="270"/>
      <c r="J88" s="269"/>
      <c r="K88" s="269"/>
      <c r="L88" s="104"/>
      <c r="M88" s="44" t="str">
        <f t="shared" si="1"/>
        <v>_2018</v>
      </c>
      <c r="CE88" s="212"/>
      <c r="CF88" s="213">
        <f>IF(ISNUMBER(SEARCH($H$2,$CG$3:$CG$3334)),MAX($CF$2:CF87)+1,0)</f>
        <v>86</v>
      </c>
      <c r="CG88" s="220" t="s">
        <v>1550</v>
      </c>
      <c r="CH88" s="212"/>
      <c r="CI88" s="212"/>
      <c r="CJ88" s="213" t="str">
        <f>IFERROR(VLOOKUP(ROWS($CJ$3:CJ88),CF88:$CG$3334,2,0),"")</f>
        <v>AIKO ECHO_00086</v>
      </c>
      <c r="CK88" s="212" t="s">
        <v>1551</v>
      </c>
      <c r="CL88" s="212" t="s">
        <v>1552</v>
      </c>
      <c r="CM88" s="78">
        <v>43465</v>
      </c>
      <c r="CN88" s="212" t="s">
        <v>1553</v>
      </c>
      <c r="CO88" s="212" t="s">
        <v>1554</v>
      </c>
      <c r="CP88" s="212" t="s">
        <v>1555</v>
      </c>
      <c r="CQ88" s="212" t="s">
        <v>1556</v>
      </c>
      <c r="CR88" s="212" t="s">
        <v>1557</v>
      </c>
      <c r="CS88" s="44">
        <v>86</v>
      </c>
      <c r="CT88" s="44" t="s">
        <v>1558</v>
      </c>
      <c r="CU88" s="214">
        <v>15078</v>
      </c>
      <c r="CV88" s="212" t="s">
        <v>1559</v>
      </c>
      <c r="CW88" s="212" t="s">
        <v>1097</v>
      </c>
      <c r="CX88" s="44" t="s">
        <v>721</v>
      </c>
      <c r="CY88" s="78">
        <v>43465</v>
      </c>
      <c r="CZ88" s="215" t="s">
        <v>601</v>
      </c>
      <c r="DA88" s="212" t="s">
        <v>529</v>
      </c>
      <c r="DB88" s="44" t="s">
        <v>626</v>
      </c>
      <c r="DC88" s="44" t="s">
        <v>1098</v>
      </c>
      <c r="DD88" s="44" t="s">
        <v>532</v>
      </c>
      <c r="DG88" s="213">
        <f>IF(ISNUMBER(SEARCH(#REF!,$DH$3:$DH$3334)),MAX($DG$1:DG86)+1,0)</f>
        <v>0</v>
      </c>
      <c r="DH88" s="212" t="s">
        <v>36037</v>
      </c>
      <c r="DI88" s="212"/>
      <c r="DJ88" s="212"/>
      <c r="DK88" s="213" t="str">
        <f>IFERROR(VLOOKUP(ROWS($DK$3:DK88),DG88:DH3419,2,0),"")</f>
        <v/>
      </c>
      <c r="DL88" s="44">
        <v>86</v>
      </c>
      <c r="DM88" s="44" t="s">
        <v>35858</v>
      </c>
      <c r="DN88" s="44" t="s">
        <v>36034</v>
      </c>
      <c r="DO88" s="212" t="s">
        <v>36035</v>
      </c>
      <c r="DP88" s="212" t="s">
        <v>36036</v>
      </c>
      <c r="DQ88" s="217" t="s">
        <v>36038</v>
      </c>
      <c r="DR88" s="44" t="s">
        <v>36039</v>
      </c>
      <c r="DS88" s="44" t="s">
        <v>36040</v>
      </c>
      <c r="DT88" s="44" t="s">
        <v>36041</v>
      </c>
      <c r="DU88" s="44" t="s">
        <v>35808</v>
      </c>
      <c r="DV88" s="44" t="s">
        <v>35649</v>
      </c>
      <c r="DW88" s="44"/>
      <c r="DX88" s="44"/>
      <c r="DY88" s="44"/>
      <c r="DZ88" s="44"/>
      <c r="EA88" s="44"/>
      <c r="EB88" s="44"/>
      <c r="EC88" s="44"/>
      <c r="ED88" s="44"/>
      <c r="EE88" s="44"/>
      <c r="EF88" s="44"/>
      <c r="EG88" s="44"/>
      <c r="EH88" s="44"/>
      <c r="EI88" s="44"/>
      <c r="EJ88" s="44"/>
      <c r="EK88" s="44"/>
      <c r="EL88" s="44"/>
      <c r="EM88" s="44"/>
      <c r="EN88" s="44"/>
      <c r="EO88" s="44"/>
      <c r="EP88" s="44"/>
    </row>
    <row r="89" spans="1:146">
      <c r="A89" s="104"/>
      <c r="B89" s="104"/>
      <c r="C89" s="286"/>
      <c r="D89" s="283"/>
      <c r="E89" s="273"/>
      <c r="F89" s="273"/>
      <c r="G89" s="273"/>
      <c r="H89" s="104"/>
      <c r="I89" s="270"/>
      <c r="J89" s="269"/>
      <c r="K89" s="269"/>
      <c r="L89" s="104"/>
      <c r="M89" s="44" t="str">
        <f t="shared" si="1"/>
        <v>_2018</v>
      </c>
      <c r="CE89" s="212"/>
      <c r="CF89" s="213">
        <f>IF(ISNUMBER(SEARCH($H$2,$CG$3:$CG$3334)),MAX($CF$2:CF88)+1,0)</f>
        <v>87</v>
      </c>
      <c r="CG89" s="220" t="s">
        <v>1560</v>
      </c>
      <c r="CH89" s="212"/>
      <c r="CI89" s="212"/>
      <c r="CJ89" s="213" t="str">
        <f>IFERROR(VLOOKUP(ROWS($CJ$3:CJ89),CF89:$CG$3334,2,0),"")</f>
        <v>AIRONE EXTRA_00087</v>
      </c>
      <c r="CK89" s="212" t="s">
        <v>1561</v>
      </c>
      <c r="CL89" s="212" t="s">
        <v>1562</v>
      </c>
      <c r="CM89" s="78">
        <v>43131</v>
      </c>
      <c r="CN89" s="212" t="s">
        <v>1563</v>
      </c>
      <c r="CO89" s="212" t="s">
        <v>1564</v>
      </c>
      <c r="CP89" s="212" t="s">
        <v>1565</v>
      </c>
      <c r="CQ89" s="212" t="s">
        <v>1566</v>
      </c>
      <c r="CR89" s="212" t="s">
        <v>1567</v>
      </c>
      <c r="CS89" s="44">
        <v>87</v>
      </c>
      <c r="CT89" s="44" t="s">
        <v>1568</v>
      </c>
      <c r="CU89" s="214">
        <v>7911</v>
      </c>
      <c r="CV89" s="212" t="s">
        <v>1569</v>
      </c>
      <c r="CW89" s="212" t="s">
        <v>1570</v>
      </c>
      <c r="CX89" s="44" t="s">
        <v>1072</v>
      </c>
      <c r="CY89" s="78">
        <v>43131</v>
      </c>
      <c r="CZ89" s="215" t="s">
        <v>601</v>
      </c>
      <c r="DA89" s="212" t="s">
        <v>512</v>
      </c>
      <c r="DB89" s="44" t="s">
        <v>802</v>
      </c>
      <c r="DC89" s="44" t="s">
        <v>511</v>
      </c>
      <c r="DD89" s="44" t="s">
        <v>532</v>
      </c>
      <c r="DG89" s="213">
        <f>IF(ISNUMBER(SEARCH(#REF!,$DH$3:$DH$3334)),MAX($DG$1:DG87)+1,0)</f>
        <v>0</v>
      </c>
      <c r="DH89" s="212" t="s">
        <v>36044</v>
      </c>
      <c r="DI89" s="212"/>
      <c r="DJ89" s="212"/>
      <c r="DK89" s="213" t="str">
        <f>IFERROR(VLOOKUP(ROWS($DK$3:DK89),DG89:DH3420,2,0),"")</f>
        <v/>
      </c>
      <c r="DL89" s="44">
        <v>87</v>
      </c>
      <c r="DM89" s="44" t="s">
        <v>35962</v>
      </c>
      <c r="DN89" s="44" t="s">
        <v>36009</v>
      </c>
      <c r="DO89" s="212" t="s">
        <v>36042</v>
      </c>
      <c r="DP89" s="212" t="s">
        <v>36043</v>
      </c>
      <c r="DQ89" s="44" t="s">
        <v>36045</v>
      </c>
      <c r="DR89" s="44" t="s">
        <v>35689</v>
      </c>
      <c r="DS89" s="44" t="s">
        <v>35664</v>
      </c>
      <c r="DT89" s="44" t="s">
        <v>35968</v>
      </c>
      <c r="DU89" s="44" t="s">
        <v>36014</v>
      </c>
      <c r="DV89" s="44"/>
      <c r="DW89" s="44"/>
      <c r="DX89" s="44"/>
      <c r="DY89" s="44"/>
      <c r="DZ89" s="44"/>
      <c r="EA89" s="44"/>
      <c r="EB89" s="44"/>
      <c r="EC89" s="44"/>
      <c r="ED89" s="44"/>
      <c r="EE89" s="44"/>
      <c r="EF89" s="44"/>
      <c r="EG89" s="44"/>
      <c r="EH89" s="44"/>
      <c r="EI89" s="44"/>
      <c r="EJ89" s="44"/>
      <c r="EK89" s="44"/>
      <c r="EL89" s="44"/>
      <c r="EM89" s="44"/>
      <c r="EN89" s="44"/>
      <c r="EO89" s="44"/>
      <c r="EP89" s="44"/>
    </row>
    <row r="90" spans="1:146">
      <c r="A90" s="104"/>
      <c r="B90" s="104"/>
      <c r="C90" s="286"/>
      <c r="D90" s="283"/>
      <c r="E90" s="273"/>
      <c r="F90" s="273"/>
      <c r="G90" s="273"/>
      <c r="H90" s="104"/>
      <c r="I90" s="270"/>
      <c r="J90" s="269"/>
      <c r="K90" s="269"/>
      <c r="L90" s="104"/>
      <c r="M90" s="44" t="str">
        <f t="shared" si="1"/>
        <v>_2018</v>
      </c>
      <c r="CE90" s="212"/>
      <c r="CF90" s="213">
        <f>IF(ISNUMBER(SEARCH($H$2,$CG$3:$CG$3334)),MAX($CF$2:CF89)+1,0)</f>
        <v>88</v>
      </c>
      <c r="CG90" s="220" t="s">
        <v>1571</v>
      </c>
      <c r="CH90" s="212"/>
      <c r="CI90" s="212"/>
      <c r="CJ90" s="213" t="str">
        <f>IFERROR(VLOOKUP(ROWS($CJ$3:CJ90),CF90:$CG$3334,2,0),"")</f>
        <v>AIRONE LIQUIDO_00088</v>
      </c>
      <c r="CK90" s="212" t="s">
        <v>1572</v>
      </c>
      <c r="CL90" s="212" t="s">
        <v>1573</v>
      </c>
      <c r="CM90" s="78">
        <v>43131</v>
      </c>
      <c r="CN90" s="212" t="s">
        <v>1574</v>
      </c>
      <c r="CO90" s="212" t="s">
        <v>1575</v>
      </c>
      <c r="CP90" s="212" t="s">
        <v>1576</v>
      </c>
      <c r="CQ90" s="212" t="s">
        <v>1577</v>
      </c>
      <c r="CR90" s="212" t="s">
        <v>1578</v>
      </c>
      <c r="CS90" s="44">
        <v>88</v>
      </c>
      <c r="CT90" s="44" t="s">
        <v>1579</v>
      </c>
      <c r="CU90" s="214">
        <v>15251</v>
      </c>
      <c r="CV90" s="212" t="s">
        <v>1580</v>
      </c>
      <c r="CW90" s="212" t="s">
        <v>1581</v>
      </c>
      <c r="CX90" s="44" t="s">
        <v>1072</v>
      </c>
      <c r="CY90" s="78">
        <v>43131</v>
      </c>
      <c r="CZ90" s="215" t="s">
        <v>601</v>
      </c>
      <c r="DA90" s="212" t="s">
        <v>512</v>
      </c>
      <c r="DB90" s="44" t="s">
        <v>655</v>
      </c>
      <c r="DC90" s="44" t="s">
        <v>1582</v>
      </c>
      <c r="DD90" s="44" t="s">
        <v>532</v>
      </c>
      <c r="DG90" s="213">
        <f>IF(ISNUMBER(SEARCH(#REF!,$DH$3:$DH$3334)),MAX($DG$1:DG88)+1,0)</f>
        <v>0</v>
      </c>
      <c r="DH90" s="212" t="s">
        <v>36050</v>
      </c>
      <c r="DI90" s="212"/>
      <c r="DJ90" s="212"/>
      <c r="DK90" s="213" t="str">
        <f>IFERROR(VLOOKUP(ROWS($DK$3:DK90),DG90:DH3421,2,0),"")</f>
        <v/>
      </c>
      <c r="DL90" s="44">
        <v>88</v>
      </c>
      <c r="DM90" s="44" t="s">
        <v>36046</v>
      </c>
      <c r="DN90" s="44" t="s">
        <v>36047</v>
      </c>
      <c r="DO90" s="212" t="s">
        <v>36048</v>
      </c>
      <c r="DP90" s="212" t="s">
        <v>36049</v>
      </c>
      <c r="DQ90" s="44" t="s">
        <v>36051</v>
      </c>
      <c r="DR90" s="44" t="s">
        <v>35616</v>
      </c>
      <c r="DS90" s="44" t="s">
        <v>35617</v>
      </c>
      <c r="DT90" s="44" t="s">
        <v>35618</v>
      </c>
      <c r="DU90" s="44"/>
      <c r="DV90" s="44"/>
      <c r="DW90" s="44"/>
      <c r="DX90" s="44"/>
      <c r="DY90" s="44"/>
      <c r="DZ90" s="44"/>
      <c r="EA90" s="44"/>
      <c r="EB90" s="44"/>
      <c r="EC90" s="44"/>
      <c r="ED90" s="44"/>
      <c r="EE90" s="44"/>
      <c r="EF90" s="44"/>
      <c r="EG90" s="44"/>
      <c r="EH90" s="44"/>
      <c r="EI90" s="44"/>
      <c r="EJ90" s="44"/>
      <c r="EK90" s="44"/>
      <c r="EL90" s="44"/>
      <c r="EM90" s="44"/>
      <c r="EN90" s="44"/>
      <c r="EO90" s="44"/>
      <c r="EP90" s="44"/>
    </row>
    <row r="91" spans="1:146">
      <c r="A91" s="104"/>
      <c r="B91" s="104"/>
      <c r="C91" s="286"/>
      <c r="D91" s="283"/>
      <c r="E91" s="273"/>
      <c r="F91" s="273"/>
      <c r="G91" s="273"/>
      <c r="H91" s="104"/>
      <c r="I91" s="270"/>
      <c r="J91" s="269"/>
      <c r="K91" s="269"/>
      <c r="L91" s="104"/>
      <c r="M91" s="44" t="str">
        <f t="shared" si="1"/>
        <v>_2018</v>
      </c>
      <c r="CE91" s="212"/>
      <c r="CF91" s="213">
        <f>IF(ISNUMBER(SEARCH($H$2,$CG$3:$CG$3334)),MAX($CF$2:CF90)+1,0)</f>
        <v>89</v>
      </c>
      <c r="CG91" s="220" t="s">
        <v>1583</v>
      </c>
      <c r="CH91" s="212"/>
      <c r="CI91" s="212"/>
      <c r="CJ91" s="213" t="str">
        <f>IFERROR(VLOOKUP(ROWS($CJ$3:CJ91),CF91:$CG$3334,2,0),"")</f>
        <v>AIRONE PIU'_00089</v>
      </c>
      <c r="CK91" s="212" t="s">
        <v>1584</v>
      </c>
      <c r="CL91" s="212" t="s">
        <v>1585</v>
      </c>
      <c r="CM91" s="78">
        <v>43131</v>
      </c>
      <c r="CN91" s="212" t="s">
        <v>1586</v>
      </c>
      <c r="CO91" s="212" t="s">
        <v>1587</v>
      </c>
      <c r="CP91" s="212" t="s">
        <v>1588</v>
      </c>
      <c r="CQ91" s="212" t="s">
        <v>1589</v>
      </c>
      <c r="CR91" s="212" t="s">
        <v>1590</v>
      </c>
      <c r="CS91" s="44">
        <v>89</v>
      </c>
      <c r="CT91" s="44" t="s">
        <v>1591</v>
      </c>
      <c r="CU91" s="214">
        <v>12737</v>
      </c>
      <c r="CV91" s="212" t="s">
        <v>1592</v>
      </c>
      <c r="CW91" s="212" t="s">
        <v>1593</v>
      </c>
      <c r="CX91" s="44" t="s">
        <v>1072</v>
      </c>
      <c r="CY91" s="78">
        <v>43131</v>
      </c>
      <c r="CZ91" s="215" t="s">
        <v>736</v>
      </c>
      <c r="DA91" s="212" t="s">
        <v>512</v>
      </c>
      <c r="DB91" s="44" t="s">
        <v>641</v>
      </c>
      <c r="DC91" s="44" t="s">
        <v>1594</v>
      </c>
      <c r="DD91" s="44" t="s">
        <v>532</v>
      </c>
      <c r="DG91" s="213">
        <f>IF(ISNUMBER(SEARCH(#REF!,$DH$3:$DH$3334)),MAX($DG$1:DG89)+1,0)</f>
        <v>0</v>
      </c>
      <c r="DH91" s="212" t="s">
        <v>36056</v>
      </c>
      <c r="DI91" s="212"/>
      <c r="DJ91" s="212"/>
      <c r="DK91" s="213" t="str">
        <f>IFERROR(VLOOKUP(ROWS($DK$3:DK91),DG91:DH3422,2,0),"")</f>
        <v/>
      </c>
      <c r="DL91" s="44">
        <v>89</v>
      </c>
      <c r="DM91" s="44" t="s">
        <v>36052</v>
      </c>
      <c r="DN91" s="44" t="s">
        <v>36053</v>
      </c>
      <c r="DO91" s="212" t="s">
        <v>36054</v>
      </c>
      <c r="DP91" s="212" t="s">
        <v>36055</v>
      </c>
      <c r="DQ91" s="44" t="s">
        <v>35895</v>
      </c>
      <c r="DR91" s="44" t="s">
        <v>35895</v>
      </c>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row>
    <row r="92" spans="1:146">
      <c r="A92" s="104"/>
      <c r="B92" s="104"/>
      <c r="C92" s="286"/>
      <c r="D92" s="283"/>
      <c r="E92" s="273"/>
      <c r="F92" s="273"/>
      <c r="G92" s="273"/>
      <c r="H92" s="104"/>
      <c r="I92" s="270"/>
      <c r="J92" s="269"/>
      <c r="K92" s="269"/>
      <c r="L92" s="104"/>
      <c r="M92" s="44" t="str">
        <f t="shared" si="1"/>
        <v>_2018</v>
      </c>
      <c r="CE92" s="212"/>
      <c r="CF92" s="213">
        <f>IF(ISNUMBER(SEARCH($H$2,$CG$3:$CG$3334)),MAX($CF$2:CF91)+1,0)</f>
        <v>90</v>
      </c>
      <c r="CG92" s="220" t="s">
        <v>1595</v>
      </c>
      <c r="CH92" s="212"/>
      <c r="CI92" s="212"/>
      <c r="CJ92" s="213" t="str">
        <f>IFERROR(VLOOKUP(ROWS($CJ$3:CJ92),CF92:$CG$3334,2,0),"")</f>
        <v>AKOFEN 240 EC_00090</v>
      </c>
      <c r="CK92" s="212" t="s">
        <v>1596</v>
      </c>
      <c r="CL92" s="212" t="s">
        <v>1597</v>
      </c>
      <c r="CM92" s="78">
        <v>44561</v>
      </c>
      <c r="CN92" s="212" t="s">
        <v>1598</v>
      </c>
      <c r="CO92" s="212" t="s">
        <v>1599</v>
      </c>
      <c r="CP92" s="212" t="s">
        <v>1600</v>
      </c>
      <c r="CQ92" s="212" t="s">
        <v>1601</v>
      </c>
      <c r="CR92" s="212" t="s">
        <v>1602</v>
      </c>
      <c r="CS92" s="44">
        <v>90</v>
      </c>
      <c r="CT92" s="44" t="s">
        <v>1603</v>
      </c>
      <c r="CU92" s="214">
        <v>12638</v>
      </c>
      <c r="CV92" s="212" t="s">
        <v>1604</v>
      </c>
      <c r="CW92" s="212" t="s">
        <v>1605</v>
      </c>
      <c r="CX92" s="44" t="s">
        <v>1606</v>
      </c>
      <c r="CY92" s="78">
        <v>44561</v>
      </c>
      <c r="CZ92" s="215" t="s">
        <v>576</v>
      </c>
      <c r="DA92" s="212" t="s">
        <v>737</v>
      </c>
      <c r="DB92" s="44" t="s">
        <v>530</v>
      </c>
      <c r="DC92" s="44" t="s">
        <v>1607</v>
      </c>
      <c r="DD92" s="44" t="s">
        <v>532</v>
      </c>
      <c r="DG92" s="213">
        <f>IF(ISNUMBER(SEARCH(#REF!,$DH$3:$DH$3334)),MAX($DG$1:DG90)+1,0)</f>
        <v>0</v>
      </c>
      <c r="DH92" s="212" t="s">
        <v>36061</v>
      </c>
      <c r="DI92" s="212"/>
      <c r="DJ92" s="212"/>
      <c r="DK92" s="213" t="str">
        <f>IFERROR(VLOOKUP(ROWS($DK$3:DK92),DG92:DH3423,2,0),"")</f>
        <v/>
      </c>
      <c r="DL92" s="44">
        <v>90</v>
      </c>
      <c r="DM92" s="44" t="s">
        <v>36057</v>
      </c>
      <c r="DN92" s="44" t="s">
        <v>36058</v>
      </c>
      <c r="DO92" s="212" t="s">
        <v>36059</v>
      </c>
      <c r="DP92" s="212" t="s">
        <v>36060</v>
      </c>
      <c r="DQ92" s="44" t="s">
        <v>35775</v>
      </c>
      <c r="DR92" s="44" t="s">
        <v>35776</v>
      </c>
      <c r="DS92" s="44" t="s">
        <v>35777</v>
      </c>
      <c r="DT92" s="44" t="s">
        <v>35778</v>
      </c>
      <c r="DU92" s="44"/>
      <c r="DV92" s="44"/>
      <c r="DW92" s="44"/>
      <c r="DX92" s="44"/>
      <c r="DY92" s="44"/>
      <c r="DZ92" s="44"/>
      <c r="EA92" s="44"/>
      <c r="EB92" s="44"/>
      <c r="EC92" s="44"/>
      <c r="ED92" s="44"/>
      <c r="EE92" s="44"/>
      <c r="EF92" s="44"/>
      <c r="EG92" s="44"/>
      <c r="EH92" s="44"/>
      <c r="EI92" s="44"/>
      <c r="EJ92" s="44"/>
      <c r="EK92" s="44"/>
      <c r="EL92" s="44"/>
      <c r="EM92" s="44"/>
      <c r="EN92" s="44"/>
      <c r="EO92" s="44"/>
      <c r="EP92" s="44"/>
    </row>
    <row r="93" spans="1:146">
      <c r="A93" s="104"/>
      <c r="B93" s="104"/>
      <c r="C93" s="286"/>
      <c r="D93" s="283"/>
      <c r="E93" s="273"/>
      <c r="F93" s="273"/>
      <c r="G93" s="273"/>
      <c r="H93" s="104"/>
      <c r="I93" s="270"/>
      <c r="J93" s="269"/>
      <c r="K93" s="269"/>
      <c r="L93" s="104"/>
      <c r="M93" s="44" t="str">
        <f t="shared" si="1"/>
        <v>_2018</v>
      </c>
      <c r="CE93" s="212"/>
      <c r="CF93" s="213">
        <f>IF(ISNUMBER(SEARCH($H$2,$CG$3:$CG$3334)),MAX($CF$2:CF92)+1,0)</f>
        <v>91</v>
      </c>
      <c r="CG93" s="220" t="s">
        <v>1608</v>
      </c>
      <c r="CH93" s="212"/>
      <c r="CI93" s="212"/>
      <c r="CJ93" s="213" t="str">
        <f>IFERROR(VLOOKUP(ROWS($CJ$3:CJ93),CF93:$CG$3334,2,0),"")</f>
        <v>AKRIS_00091</v>
      </c>
      <c r="CK93" s="212" t="s">
        <v>1609</v>
      </c>
      <c r="CL93" s="212" t="s">
        <v>1610</v>
      </c>
      <c r="CM93" s="78">
        <v>44926</v>
      </c>
      <c r="CN93" s="212" t="s">
        <v>1611</v>
      </c>
      <c r="CO93" s="212" t="s">
        <v>1612</v>
      </c>
      <c r="CP93" s="212" t="s">
        <v>1613</v>
      </c>
      <c r="CQ93" s="212" t="s">
        <v>1614</v>
      </c>
      <c r="CR93" s="212" t="s">
        <v>1615</v>
      </c>
      <c r="CS93" s="44">
        <v>91</v>
      </c>
      <c r="CT93" s="44" t="s">
        <v>1616</v>
      </c>
      <c r="CU93" s="214">
        <v>9872</v>
      </c>
      <c r="CV93" s="212" t="s">
        <v>1617</v>
      </c>
      <c r="CW93" s="212" t="s">
        <v>1618</v>
      </c>
      <c r="CX93" s="44" t="s">
        <v>789</v>
      </c>
      <c r="CY93" s="78">
        <v>44926</v>
      </c>
      <c r="CZ93" s="215" t="s">
        <v>576</v>
      </c>
      <c r="DA93" s="212" t="s">
        <v>737</v>
      </c>
      <c r="DB93" s="44" t="s">
        <v>1619</v>
      </c>
      <c r="DC93" s="44" t="s">
        <v>1620</v>
      </c>
      <c r="DD93" s="44" t="s">
        <v>563</v>
      </c>
      <c r="DG93" s="213">
        <f>IF(ISNUMBER(SEARCH(#REF!,$DH$3:$DH$3334)),MAX($DG$1:DG91)+1,0)</f>
        <v>0</v>
      </c>
      <c r="DH93" s="212" t="s">
        <v>36065</v>
      </c>
      <c r="DI93" s="212"/>
      <c r="DJ93" s="212"/>
      <c r="DK93" s="213" t="str">
        <f>IFERROR(VLOOKUP(ROWS($DK$3:DK93),DG93:DH3424,2,0),"")</f>
        <v/>
      </c>
      <c r="DL93" s="44">
        <v>91</v>
      </c>
      <c r="DM93" s="44" t="s">
        <v>36062</v>
      </c>
      <c r="DN93" s="44" t="s">
        <v>36009</v>
      </c>
      <c r="DO93" s="212" t="s">
        <v>36063</v>
      </c>
      <c r="DP93" s="212" t="s">
        <v>36064</v>
      </c>
      <c r="DQ93" s="217" t="s">
        <v>36066</v>
      </c>
      <c r="DR93" s="44" t="s">
        <v>35633</v>
      </c>
      <c r="DS93" s="44" t="s">
        <v>35663</v>
      </c>
      <c r="DT93" s="44" t="s">
        <v>35664</v>
      </c>
      <c r="DU93" s="44" t="s">
        <v>35762</v>
      </c>
      <c r="DV93" s="44" t="s">
        <v>35808</v>
      </c>
      <c r="DW93" s="44" t="s">
        <v>35649</v>
      </c>
      <c r="DX93" s="44" t="s">
        <v>36067</v>
      </c>
      <c r="DY93" s="44"/>
      <c r="DZ93" s="44"/>
      <c r="EA93" s="44"/>
      <c r="EB93" s="44"/>
      <c r="EC93" s="44"/>
      <c r="ED93" s="44"/>
      <c r="EE93" s="44"/>
      <c r="EF93" s="44"/>
      <c r="EG93" s="44"/>
      <c r="EH93" s="44"/>
      <c r="EI93" s="44"/>
      <c r="EJ93" s="44"/>
      <c r="EK93" s="44"/>
      <c r="EL93" s="44"/>
      <c r="EM93" s="44"/>
      <c r="EN93" s="44"/>
      <c r="EO93" s="44"/>
      <c r="EP93" s="44"/>
    </row>
    <row r="94" spans="1:146" ht="15.75">
      <c r="A94" s="104"/>
      <c r="B94" s="104"/>
      <c r="C94" s="286"/>
      <c r="D94" s="283"/>
      <c r="E94" s="273"/>
      <c r="F94" s="273"/>
      <c r="G94" s="273"/>
      <c r="H94" s="104"/>
      <c r="I94" s="270"/>
      <c r="J94" s="269"/>
      <c r="K94" s="269"/>
      <c r="L94" s="104"/>
      <c r="M94" s="44" t="str">
        <f t="shared" si="1"/>
        <v>_2018</v>
      </c>
      <c r="CE94" s="212"/>
      <c r="CF94" s="213">
        <f>IF(ISNUMBER(SEARCH($H$2,$CG$3:$CG$3334)),MAX($CF$2:CF93)+1,0)</f>
        <v>92</v>
      </c>
      <c r="CG94" s="220" t="s">
        <v>1621</v>
      </c>
      <c r="CH94" s="212"/>
      <c r="CI94" s="212"/>
      <c r="CJ94" s="213" t="str">
        <f>IFERROR(VLOOKUP(ROWS($CJ$3:CJ94),CF94:$CG$3334,2,0),"")</f>
        <v>AKTOR TRIPLO BLU_00092</v>
      </c>
      <c r="CK94" s="212" t="s">
        <v>1622</v>
      </c>
      <c r="CL94" s="212" t="s">
        <v>1623</v>
      </c>
      <c r="CM94" s="78">
        <v>43708</v>
      </c>
      <c r="CN94" s="212" t="s">
        <v>1624</v>
      </c>
      <c r="CO94" s="212" t="s">
        <v>1625</v>
      </c>
      <c r="CP94" s="212" t="s">
        <v>1626</v>
      </c>
      <c r="CQ94" s="212" t="s">
        <v>1627</v>
      </c>
      <c r="CR94" s="212" t="s">
        <v>1628</v>
      </c>
      <c r="CS94" s="44">
        <v>92</v>
      </c>
      <c r="CT94" s="44" t="s">
        <v>1629</v>
      </c>
      <c r="CU94" s="214">
        <v>12471</v>
      </c>
      <c r="CV94" s="212" t="s">
        <v>1630</v>
      </c>
      <c r="CW94" s="212" t="s">
        <v>1631</v>
      </c>
      <c r="CX94" s="44" t="s">
        <v>1632</v>
      </c>
      <c r="CY94" s="78">
        <v>43708</v>
      </c>
      <c r="CZ94" s="215" t="s">
        <v>511</v>
      </c>
      <c r="DA94" s="212" t="s">
        <v>512</v>
      </c>
      <c r="DB94" s="44" t="s">
        <v>802</v>
      </c>
      <c r="DC94" s="44" t="s">
        <v>1633</v>
      </c>
      <c r="DD94" s="44" t="s">
        <v>532</v>
      </c>
      <c r="DG94" s="213">
        <f>IF(ISNUMBER(SEARCH(#REF!,$DH$3:$DH$3334)),MAX($DG$1:DG92)+1,0)</f>
        <v>0</v>
      </c>
      <c r="DH94" s="212" t="s">
        <v>36070</v>
      </c>
      <c r="DI94" s="212"/>
      <c r="DJ94" s="212"/>
      <c r="DK94" s="213" t="str">
        <f>IFERROR(VLOOKUP(ROWS($DK$3:DK94),DG94:DH3425,2,0),"")</f>
        <v/>
      </c>
      <c r="DL94" s="44">
        <v>92</v>
      </c>
      <c r="DM94" s="44" t="s">
        <v>35858</v>
      </c>
      <c r="DN94" s="44" t="s">
        <v>35859</v>
      </c>
      <c r="DO94" s="212" t="s">
        <v>36068</v>
      </c>
      <c r="DP94" s="216" t="s">
        <v>36069</v>
      </c>
      <c r="DQ94" s="217" t="s">
        <v>35685</v>
      </c>
      <c r="DR94" s="44" t="s">
        <v>35685</v>
      </c>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row>
    <row r="95" spans="1:146">
      <c r="A95" s="104"/>
      <c r="B95" s="104"/>
      <c r="C95" s="286"/>
      <c r="D95" s="283"/>
      <c r="E95" s="273"/>
      <c r="F95" s="273"/>
      <c r="G95" s="273"/>
      <c r="H95" s="104"/>
      <c r="I95" s="270"/>
      <c r="J95" s="269"/>
      <c r="K95" s="269"/>
      <c r="L95" s="104"/>
      <c r="M95" s="44" t="str">
        <f t="shared" si="1"/>
        <v>_2018</v>
      </c>
      <c r="CE95" s="212"/>
      <c r="CF95" s="213">
        <f>IF(ISNUMBER(SEARCH($H$2,$CG$3:$CG$3334)),MAX($CF$2:CF94)+1,0)</f>
        <v>93</v>
      </c>
      <c r="CG95" s="220" t="s">
        <v>1634</v>
      </c>
      <c r="CH95" s="212"/>
      <c r="CI95" s="212"/>
      <c r="CJ95" s="213" t="str">
        <f>IFERROR(VLOOKUP(ROWS($CJ$3:CJ95),CF95:$CG$3334,2,0),"")</f>
        <v>AKUNA_00093</v>
      </c>
      <c r="CK95" s="212" t="s">
        <v>1635</v>
      </c>
      <c r="CL95" s="212" t="s">
        <v>1636</v>
      </c>
      <c r="CM95" s="78">
        <v>42916</v>
      </c>
      <c r="CN95" s="212" t="s">
        <v>1637</v>
      </c>
      <c r="CO95" s="212" t="s">
        <v>1638</v>
      </c>
      <c r="CP95" s="212" t="s">
        <v>1639</v>
      </c>
      <c r="CQ95" s="212" t="s">
        <v>1640</v>
      </c>
      <c r="CR95" s="212" t="s">
        <v>1641</v>
      </c>
      <c r="CS95" s="44">
        <v>93</v>
      </c>
      <c r="CT95" s="44" t="s">
        <v>1642</v>
      </c>
      <c r="CU95" s="214">
        <v>16557</v>
      </c>
      <c r="CV95" s="212" t="s">
        <v>1643</v>
      </c>
      <c r="CW95" s="212" t="s">
        <v>1644</v>
      </c>
      <c r="CX95" s="44" t="s">
        <v>1226</v>
      </c>
      <c r="CY95" s="78">
        <v>42916</v>
      </c>
      <c r="CZ95" s="215" t="s">
        <v>511</v>
      </c>
      <c r="DA95" s="212" t="s">
        <v>737</v>
      </c>
      <c r="DB95" s="44" t="s">
        <v>641</v>
      </c>
      <c r="DC95" s="44" t="s">
        <v>1645</v>
      </c>
      <c r="DD95" s="44" t="s">
        <v>532</v>
      </c>
      <c r="DG95" s="213">
        <f>IF(ISNUMBER(SEARCH(#REF!,$DH$3:$DH$3334)),MAX($DG$1:DG93)+1,0)</f>
        <v>0</v>
      </c>
      <c r="DH95" s="212" t="s">
        <v>36073</v>
      </c>
      <c r="DI95" s="212"/>
      <c r="DJ95" s="212"/>
      <c r="DK95" s="213" t="str">
        <f>IFERROR(VLOOKUP(ROWS($DK$3:DK95),DG95:DH3426,2,0),"")</f>
        <v/>
      </c>
      <c r="DL95" s="44">
        <v>93</v>
      </c>
      <c r="DM95" s="44" t="s">
        <v>35858</v>
      </c>
      <c r="DN95" s="44" t="s">
        <v>35859</v>
      </c>
      <c r="DO95" s="212" t="s">
        <v>36071</v>
      </c>
      <c r="DP95" s="212" t="s">
        <v>36072</v>
      </c>
      <c r="DQ95" s="217" t="s">
        <v>36074</v>
      </c>
      <c r="DR95" s="44" t="s">
        <v>35598</v>
      </c>
      <c r="DS95" s="44" t="s">
        <v>36075</v>
      </c>
      <c r="DT95" s="44"/>
      <c r="DU95" s="44"/>
      <c r="DV95" s="44"/>
      <c r="DW95" s="44"/>
      <c r="DX95" s="44"/>
      <c r="DY95" s="44"/>
      <c r="DZ95" s="44"/>
      <c r="EA95" s="44"/>
      <c r="EB95" s="44"/>
      <c r="EC95" s="44"/>
      <c r="ED95" s="44"/>
      <c r="EE95" s="44"/>
      <c r="EF95" s="44"/>
      <c r="EG95" s="44"/>
      <c r="EH95" s="44"/>
      <c r="EI95" s="44"/>
      <c r="EJ95" s="44"/>
      <c r="EK95" s="44"/>
      <c r="EL95" s="44"/>
      <c r="EM95" s="44"/>
      <c r="EN95" s="44"/>
      <c r="EO95" s="44"/>
      <c r="EP95" s="44"/>
    </row>
    <row r="96" spans="1:146">
      <c r="A96" s="104"/>
      <c r="B96" s="104"/>
      <c r="C96" s="286"/>
      <c r="D96" s="283"/>
      <c r="E96" s="273"/>
      <c r="F96" s="273"/>
      <c r="G96" s="273"/>
      <c r="H96" s="104"/>
      <c r="I96" s="270"/>
      <c r="J96" s="269"/>
      <c r="K96" s="269"/>
      <c r="L96" s="104"/>
      <c r="M96" s="44" t="str">
        <f t="shared" si="1"/>
        <v>_2018</v>
      </c>
      <c r="CE96" s="212"/>
      <c r="CF96" s="213">
        <f>IF(ISNUMBER(SEARCH($H$2,$CG$3:$CG$3334)),MAX($CF$2:CF95)+1,0)</f>
        <v>94</v>
      </c>
      <c r="CG96" s="220" t="s">
        <v>1646</v>
      </c>
      <c r="CH96" s="212"/>
      <c r="CI96" s="212"/>
      <c r="CJ96" s="213" t="str">
        <f>IFERROR(VLOOKUP(ROWS($CJ$3:CJ96),CF96:$CG$3334,2,0),"")</f>
        <v>ALAR 85 GOLD_00094</v>
      </c>
      <c r="CK96" s="212" t="s">
        <v>1647</v>
      </c>
      <c r="CL96" s="212" t="s">
        <v>1648</v>
      </c>
      <c r="CM96" s="78">
        <v>43039</v>
      </c>
      <c r="CN96" s="212" t="s">
        <v>1649</v>
      </c>
      <c r="CO96" s="212" t="s">
        <v>1650</v>
      </c>
      <c r="CP96" s="212" t="s">
        <v>1651</v>
      </c>
      <c r="CQ96" s="212" t="s">
        <v>1652</v>
      </c>
      <c r="CR96" s="212" t="s">
        <v>1653</v>
      </c>
      <c r="CS96" s="44">
        <v>94</v>
      </c>
      <c r="CT96" s="44" t="s">
        <v>1654</v>
      </c>
      <c r="CU96" s="214">
        <v>12770</v>
      </c>
      <c r="CV96" s="212" t="s">
        <v>1655</v>
      </c>
      <c r="CW96" s="212" t="s">
        <v>1656</v>
      </c>
      <c r="CX96" s="44" t="s">
        <v>762</v>
      </c>
      <c r="CY96" s="78">
        <v>43039</v>
      </c>
      <c r="CZ96" s="215" t="s">
        <v>545</v>
      </c>
      <c r="DA96" s="212" t="s">
        <v>546</v>
      </c>
      <c r="DB96" s="44" t="s">
        <v>722</v>
      </c>
      <c r="DC96" s="44" t="s">
        <v>1657</v>
      </c>
      <c r="DD96" s="44" t="s">
        <v>532</v>
      </c>
      <c r="DG96" s="213">
        <f>IF(ISNUMBER(SEARCH(#REF!,$DH$3:$DH$3334)),MAX($DG$1:DG94)+1,0)</f>
        <v>0</v>
      </c>
      <c r="DH96" s="212" t="s">
        <v>36080</v>
      </c>
      <c r="DI96" s="212"/>
      <c r="DJ96" s="212"/>
      <c r="DK96" s="213" t="str">
        <f>IFERROR(VLOOKUP(ROWS($DK$3:DK96),DG96:DH3427,2,0),"")</f>
        <v/>
      </c>
      <c r="DL96" s="44">
        <v>94</v>
      </c>
      <c r="DM96" s="44" t="s">
        <v>36076</v>
      </c>
      <c r="DN96" s="44" t="s">
        <v>36077</v>
      </c>
      <c r="DO96" s="212" t="s">
        <v>36078</v>
      </c>
      <c r="DP96" s="212" t="s">
        <v>36079</v>
      </c>
      <c r="DQ96" s="44" t="s">
        <v>36081</v>
      </c>
      <c r="DR96" s="44" t="s">
        <v>35914</v>
      </c>
      <c r="DS96" s="44" t="s">
        <v>35915</v>
      </c>
      <c r="DT96" s="44" t="s">
        <v>35916</v>
      </c>
      <c r="DU96" s="44" t="s">
        <v>36082</v>
      </c>
      <c r="DV96" s="44" t="s">
        <v>36083</v>
      </c>
      <c r="DW96" s="44" t="s">
        <v>35649</v>
      </c>
      <c r="DX96" s="44"/>
      <c r="DY96" s="44"/>
      <c r="DZ96" s="44"/>
      <c r="EA96" s="44"/>
      <c r="EB96" s="44"/>
      <c r="EC96" s="44"/>
      <c r="ED96" s="44"/>
      <c r="EE96" s="44"/>
      <c r="EF96" s="44"/>
      <c r="EG96" s="44"/>
      <c r="EH96" s="44"/>
      <c r="EI96" s="44"/>
      <c r="EJ96" s="44"/>
      <c r="EK96" s="44"/>
      <c r="EL96" s="44"/>
      <c r="EM96" s="44"/>
      <c r="EN96" s="44"/>
      <c r="EO96" s="44"/>
      <c r="EP96" s="44"/>
    </row>
    <row r="97" spans="1:146">
      <c r="A97" s="104"/>
      <c r="B97" s="104"/>
      <c r="C97" s="286"/>
      <c r="D97" s="283"/>
      <c r="E97" s="273"/>
      <c r="F97" s="273"/>
      <c r="G97" s="273"/>
      <c r="H97" s="104"/>
      <c r="I97" s="270"/>
      <c r="J97" s="269"/>
      <c r="K97" s="269"/>
      <c r="L97" s="104"/>
      <c r="M97" s="44" t="str">
        <f t="shared" si="1"/>
        <v>_2018</v>
      </c>
      <c r="CE97" s="212"/>
      <c r="CF97" s="213">
        <f>IF(ISNUMBER(SEARCH($H$2,$CG$3:$CG$3334)),MAX($CF$2:CF96)+1,0)</f>
        <v>95</v>
      </c>
      <c r="CG97" s="220" t="s">
        <v>1658</v>
      </c>
      <c r="CH97" s="212"/>
      <c r="CI97" s="212"/>
      <c r="CJ97" s="213" t="str">
        <f>IFERROR(VLOOKUP(ROWS($CJ$3:CJ97),CF97:$CG$3334,2,0),"")</f>
        <v>ALASKA 80 WG_00095</v>
      </c>
      <c r="CK97" s="212" t="s">
        <v>1659</v>
      </c>
      <c r="CL97" s="212" t="s">
        <v>1660</v>
      </c>
      <c r="CM97" s="78">
        <v>44196</v>
      </c>
      <c r="CN97" s="212" t="s">
        <v>1661</v>
      </c>
      <c r="CO97" s="212" t="s">
        <v>1662</v>
      </c>
      <c r="CP97" s="212" t="s">
        <v>1663</v>
      </c>
      <c r="CQ97" s="212" t="s">
        <v>1664</v>
      </c>
      <c r="CR97" s="212" t="s">
        <v>1665</v>
      </c>
      <c r="CS97" s="44">
        <v>95</v>
      </c>
      <c r="CT97" s="44" t="s">
        <v>1666</v>
      </c>
      <c r="CU97" s="214">
        <v>14917</v>
      </c>
      <c r="CV97" s="212" t="s">
        <v>1667</v>
      </c>
      <c r="CW97" s="212" t="s">
        <v>985</v>
      </c>
      <c r="CX97" s="44" t="s">
        <v>826</v>
      </c>
      <c r="CY97" s="78">
        <v>44196</v>
      </c>
      <c r="CZ97" s="215" t="s">
        <v>640</v>
      </c>
      <c r="DA97" s="212" t="s">
        <v>512</v>
      </c>
      <c r="DB97" s="44" t="s">
        <v>641</v>
      </c>
      <c r="DC97" s="44" t="s">
        <v>986</v>
      </c>
      <c r="DD97" s="44" t="s">
        <v>532</v>
      </c>
      <c r="DG97" s="213">
        <f>IF(ISNUMBER(SEARCH(#REF!,$DH$3:$DH$3334)),MAX($DG$1:DG95)+1,0)</f>
        <v>0</v>
      </c>
      <c r="DH97" s="212" t="s">
        <v>36087</v>
      </c>
      <c r="DI97" s="212"/>
      <c r="DJ97" s="212"/>
      <c r="DK97" s="213" t="str">
        <f>IFERROR(VLOOKUP(ROWS($DK$3:DK97),DG97:DH3428,2,0),"")</f>
        <v/>
      </c>
      <c r="DL97" s="44">
        <v>95</v>
      </c>
      <c r="DM97" s="44" t="s">
        <v>35962</v>
      </c>
      <c r="DN97" s="44" t="s">
        <v>36084</v>
      </c>
      <c r="DO97" s="212" t="s">
        <v>36085</v>
      </c>
      <c r="DP97" s="212" t="s">
        <v>36086</v>
      </c>
      <c r="DQ97" s="44" t="s">
        <v>36088</v>
      </c>
      <c r="DR97" s="44" t="s">
        <v>36089</v>
      </c>
      <c r="DS97" s="44" t="s">
        <v>36090</v>
      </c>
      <c r="DT97" s="44"/>
      <c r="DU97" s="44"/>
      <c r="DV97" s="44"/>
      <c r="DW97" s="44"/>
      <c r="DX97" s="44"/>
      <c r="DY97" s="44"/>
      <c r="DZ97" s="44"/>
      <c r="EA97" s="44"/>
      <c r="EB97" s="44"/>
      <c r="EC97" s="44"/>
      <c r="ED97" s="44"/>
      <c r="EE97" s="44"/>
      <c r="EF97" s="44"/>
      <c r="EG97" s="44"/>
      <c r="EH97" s="44"/>
      <c r="EI97" s="44"/>
      <c r="EJ97" s="44"/>
      <c r="EK97" s="44"/>
      <c r="EL97" s="44"/>
      <c r="EM97" s="44"/>
      <c r="EN97" s="44"/>
      <c r="EO97" s="44"/>
      <c r="EP97" s="44"/>
    </row>
    <row r="98" spans="1:146">
      <c r="A98" s="104"/>
      <c r="B98" s="104"/>
      <c r="C98" s="286"/>
      <c r="D98" s="283"/>
      <c r="E98" s="273"/>
      <c r="F98" s="273"/>
      <c r="G98" s="273"/>
      <c r="H98" s="104"/>
      <c r="I98" s="270"/>
      <c r="J98" s="269"/>
      <c r="K98" s="269"/>
      <c r="L98" s="104"/>
      <c r="M98" s="44" t="str">
        <f t="shared" si="1"/>
        <v>_2018</v>
      </c>
      <c r="CE98" s="212"/>
      <c r="CF98" s="213">
        <f>IF(ISNUMBER(SEARCH($H$2,$CG$3:$CG$3334)),MAX($CF$2:CF97)+1,0)</f>
        <v>96</v>
      </c>
      <c r="CG98" s="220" t="s">
        <v>1668</v>
      </c>
      <c r="CH98" s="212"/>
      <c r="CI98" s="212"/>
      <c r="CJ98" s="213" t="str">
        <f>IFERROR(VLOOKUP(ROWS($CJ$3:CJ98),CF98:$CG$3334,2,0),"")</f>
        <v>ALBENE_00096</v>
      </c>
      <c r="CK98" s="212" t="s">
        <v>1669</v>
      </c>
      <c r="CL98" s="212" t="s">
        <v>1670</v>
      </c>
      <c r="CM98" s="78">
        <v>44196</v>
      </c>
      <c r="CN98" s="212" t="s">
        <v>1671</v>
      </c>
      <c r="CO98" s="212" t="s">
        <v>1672</v>
      </c>
      <c r="CP98" s="212" t="s">
        <v>1673</v>
      </c>
      <c r="CQ98" s="212" t="s">
        <v>1674</v>
      </c>
      <c r="CR98" s="212" t="s">
        <v>1675</v>
      </c>
      <c r="CS98" s="44">
        <v>96</v>
      </c>
      <c r="CT98" s="44" t="s">
        <v>1676</v>
      </c>
      <c r="CU98" s="214">
        <v>206</v>
      </c>
      <c r="CV98" s="212" t="s">
        <v>1677</v>
      </c>
      <c r="CW98" s="212" t="s">
        <v>1535</v>
      </c>
      <c r="CX98" s="44" t="s">
        <v>1678</v>
      </c>
      <c r="CY98" s="78">
        <v>44196</v>
      </c>
      <c r="CZ98" s="215" t="s">
        <v>545</v>
      </c>
      <c r="DA98" s="212" t="s">
        <v>529</v>
      </c>
      <c r="DB98" s="44" t="s">
        <v>530</v>
      </c>
      <c r="DC98" s="44" t="s">
        <v>986</v>
      </c>
      <c r="DD98" s="44" t="s">
        <v>532</v>
      </c>
      <c r="DG98" s="213">
        <f>IF(ISNUMBER(SEARCH(#REF!,$DH$3:$DH$3334)),MAX($DG$1:DG96)+1,0)</f>
        <v>0</v>
      </c>
      <c r="DH98" s="212" t="s">
        <v>36095</v>
      </c>
      <c r="DI98" s="212"/>
      <c r="DJ98" s="212"/>
      <c r="DK98" s="213" t="str">
        <f>IFERROR(VLOOKUP(ROWS($DK$3:DK98),DG98:DH3429,2,0),"")</f>
        <v/>
      </c>
      <c r="DL98" s="44">
        <v>96</v>
      </c>
      <c r="DM98" s="44" t="s">
        <v>36091</v>
      </c>
      <c r="DN98" s="44" t="s">
        <v>36092</v>
      </c>
      <c r="DO98" s="212" t="s">
        <v>36093</v>
      </c>
      <c r="DP98" s="212" t="s">
        <v>36094</v>
      </c>
      <c r="DQ98" s="44" t="s">
        <v>36096</v>
      </c>
      <c r="DR98" s="44" t="s">
        <v>36096</v>
      </c>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row>
    <row r="99" spans="1:146">
      <c r="A99" s="104"/>
      <c r="B99" s="104"/>
      <c r="C99" s="286"/>
      <c r="D99" s="283"/>
      <c r="E99" s="273"/>
      <c r="F99" s="273"/>
      <c r="G99" s="273"/>
      <c r="H99" s="104"/>
      <c r="I99" s="270"/>
      <c r="J99" s="269"/>
      <c r="K99" s="269"/>
      <c r="L99" s="104"/>
      <c r="M99" s="44" t="str">
        <f t="shared" si="1"/>
        <v>_2018</v>
      </c>
      <c r="CE99" s="212"/>
      <c r="CF99" s="213">
        <f>IF(ISNUMBER(SEARCH($H$2,$CG$3:$CG$3334)),MAX($CF$2:CF98)+1,0)</f>
        <v>97</v>
      </c>
      <c r="CG99" s="220" t="s">
        <v>1679</v>
      </c>
      <c r="CH99" s="212"/>
      <c r="CI99" s="212"/>
      <c r="CJ99" s="213" t="str">
        <f>IFERROR(VLOOKUP(ROWS($CJ$3:CJ99),CF99:CG3430,2,0),"")</f>
        <v>ALCANCE SYNC TEC_00097</v>
      </c>
      <c r="CK99" s="212" t="s">
        <v>1680</v>
      </c>
      <c r="CL99" s="212" t="s">
        <v>1681</v>
      </c>
      <c r="CM99" s="78">
        <v>43404</v>
      </c>
      <c r="CN99" s="212" t="s">
        <v>1682</v>
      </c>
      <c r="CO99" s="212" t="s">
        <v>1683</v>
      </c>
      <c r="CP99" s="212" t="s">
        <v>1684</v>
      </c>
      <c r="CQ99" s="212" t="s">
        <v>1685</v>
      </c>
      <c r="CR99" s="212" t="s">
        <v>1686</v>
      </c>
      <c r="CS99" s="44">
        <v>97</v>
      </c>
      <c r="CT99" s="44" t="s">
        <v>1687</v>
      </c>
      <c r="CU99" s="214">
        <v>15142</v>
      </c>
      <c r="CV99" s="212" t="s">
        <v>1688</v>
      </c>
      <c r="CW99" s="212" t="s">
        <v>1689</v>
      </c>
      <c r="CX99" s="44" t="s">
        <v>1169</v>
      </c>
      <c r="CY99" s="78">
        <v>43404</v>
      </c>
      <c r="CZ99" s="215" t="s">
        <v>601</v>
      </c>
      <c r="DA99" s="212" t="s">
        <v>737</v>
      </c>
      <c r="DB99" s="44" t="s">
        <v>1690</v>
      </c>
      <c r="DC99" s="44" t="s">
        <v>1691</v>
      </c>
      <c r="DD99" s="44" t="s">
        <v>532</v>
      </c>
      <c r="DG99" s="213">
        <f>IF(ISNUMBER(SEARCH(#REF!,$DH$3:$DH$3334)),MAX($DG$1:DG97)+1,0)</f>
        <v>0</v>
      </c>
      <c r="DH99" s="212" t="s">
        <v>36099</v>
      </c>
      <c r="DI99" s="212"/>
      <c r="DJ99" s="212"/>
      <c r="DK99" s="213" t="str">
        <f>IFERROR(VLOOKUP(ROWS($DK$3:DK99),DG99:DH3430,2,0),"")</f>
        <v/>
      </c>
      <c r="DL99" s="44">
        <v>97</v>
      </c>
      <c r="DM99" s="44" t="s">
        <v>36091</v>
      </c>
      <c r="DN99" s="44" t="s">
        <v>36092</v>
      </c>
      <c r="DO99" s="212" t="s">
        <v>36097</v>
      </c>
      <c r="DP99" s="212" t="s">
        <v>36098</v>
      </c>
      <c r="DQ99" s="44" t="s">
        <v>36100</v>
      </c>
      <c r="DR99" s="44" t="s">
        <v>36101</v>
      </c>
      <c r="DS99" s="44" t="s">
        <v>36102</v>
      </c>
      <c r="DT99" s="44" t="s">
        <v>36103</v>
      </c>
      <c r="DU99" s="44" t="s">
        <v>36104</v>
      </c>
      <c r="DV99" s="44" t="s">
        <v>36105</v>
      </c>
      <c r="DW99" s="44" t="s">
        <v>36106</v>
      </c>
      <c r="DX99" s="44" t="s">
        <v>36107</v>
      </c>
      <c r="DY99" s="44" t="s">
        <v>36108</v>
      </c>
      <c r="DZ99" s="44"/>
      <c r="EA99" s="44"/>
      <c r="EB99" s="44"/>
      <c r="EC99" s="44"/>
      <c r="ED99" s="44"/>
      <c r="EE99" s="44"/>
      <c r="EF99" s="44"/>
      <c r="EG99" s="44"/>
      <c r="EH99" s="44"/>
      <c r="EI99" s="44"/>
      <c r="EJ99" s="44"/>
      <c r="EK99" s="44"/>
      <c r="EL99" s="44"/>
      <c r="EM99" s="44"/>
      <c r="EN99" s="44"/>
      <c r="EO99" s="44"/>
      <c r="EP99" s="44"/>
    </row>
    <row r="100" spans="1:146">
      <c r="A100" s="104"/>
      <c r="B100" s="104"/>
      <c r="C100" s="286"/>
      <c r="D100" s="283"/>
      <c r="E100" s="273"/>
      <c r="F100" s="273"/>
      <c r="G100" s="273"/>
      <c r="H100" s="104"/>
      <c r="I100" s="270"/>
      <c r="J100" s="269"/>
      <c r="K100" s="269"/>
      <c r="L100" s="104"/>
      <c r="M100" s="44" t="str">
        <f t="shared" si="1"/>
        <v>_2018</v>
      </c>
      <c r="CE100" s="212"/>
      <c r="CF100" s="213">
        <f>IF(ISNUMBER(SEARCH($H$2,$CG$3:$CG$3334)),MAX($CF$2:CF99)+1,0)</f>
        <v>98</v>
      </c>
      <c r="CG100" s="220" t="s">
        <v>1692</v>
      </c>
      <c r="CH100" s="212"/>
      <c r="CI100" s="212"/>
      <c r="CJ100" s="213" t="str">
        <f>IFERROR(VLOOKUP(ROWS($CJ$3:CJ100),CF100:CG3431,2,0),"")</f>
        <v>ALEF_00098</v>
      </c>
      <c r="CK100" s="212" t="s">
        <v>1693</v>
      </c>
      <c r="CL100" s="212" t="s">
        <v>1694</v>
      </c>
      <c r="CM100" s="78">
        <v>43524</v>
      </c>
      <c r="CN100" s="212" t="s">
        <v>1695</v>
      </c>
      <c r="CO100" s="212" t="s">
        <v>1696</v>
      </c>
      <c r="CP100" s="212" t="s">
        <v>1697</v>
      </c>
      <c r="CQ100" s="212" t="s">
        <v>1698</v>
      </c>
      <c r="CR100" s="212" t="s">
        <v>1699</v>
      </c>
      <c r="CS100" s="44">
        <v>98</v>
      </c>
      <c r="CT100" s="44" t="s">
        <v>1700</v>
      </c>
      <c r="CU100" s="214">
        <v>15315</v>
      </c>
      <c r="CV100" s="212" t="s">
        <v>1701</v>
      </c>
      <c r="CW100" s="212" t="s">
        <v>1702</v>
      </c>
      <c r="CX100" s="44" t="s">
        <v>1703</v>
      </c>
      <c r="CY100" s="78">
        <v>43524</v>
      </c>
      <c r="CZ100" s="215" t="s">
        <v>763</v>
      </c>
      <c r="DA100" s="212" t="s">
        <v>512</v>
      </c>
      <c r="DB100" s="44" t="s">
        <v>655</v>
      </c>
      <c r="DC100" s="44" t="s">
        <v>1704</v>
      </c>
      <c r="DD100" s="44" t="s">
        <v>563</v>
      </c>
      <c r="DG100" s="213">
        <f>IF(ISNUMBER(SEARCH(#REF!,$DH$3:$DH$3334)),MAX($DG$1:DG98)+1,0)</f>
        <v>0</v>
      </c>
      <c r="DH100" s="212" t="s">
        <v>36111</v>
      </c>
      <c r="DI100" s="212"/>
      <c r="DJ100" s="212"/>
      <c r="DK100" s="213" t="str">
        <f>IFERROR(VLOOKUP(ROWS($DK$3:DK100),DG100:DH3431,2,0),"")</f>
        <v/>
      </c>
      <c r="DL100" s="44">
        <v>98</v>
      </c>
      <c r="DM100" s="44" t="s">
        <v>36091</v>
      </c>
      <c r="DN100" s="44" t="s">
        <v>36092</v>
      </c>
      <c r="DO100" s="212" t="s">
        <v>36109</v>
      </c>
      <c r="DP100" s="212" t="s">
        <v>36110</v>
      </c>
      <c r="DQ100" s="44" t="s">
        <v>35978</v>
      </c>
      <c r="DR100" s="44" t="s">
        <v>35978</v>
      </c>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row>
    <row r="101" spans="1:146">
      <c r="A101" s="104"/>
      <c r="B101" s="104"/>
      <c r="C101" s="286"/>
      <c r="D101" s="283"/>
      <c r="E101" s="273"/>
      <c r="F101" s="273"/>
      <c r="G101" s="273"/>
      <c r="H101" s="104"/>
      <c r="I101" s="270"/>
      <c r="J101" s="269"/>
      <c r="K101" s="269"/>
      <c r="L101" s="104"/>
      <c r="M101" s="44" t="str">
        <f t="shared" si="1"/>
        <v>_2018</v>
      </c>
      <c r="CE101" s="212"/>
      <c r="CF101" s="213">
        <f>IF(ISNUMBER(SEARCH($H$2,$CG$3:$CG$3334)),MAX($CF$2:CF100)+1,0)</f>
        <v>99</v>
      </c>
      <c r="CG101" s="220" t="s">
        <v>1705</v>
      </c>
      <c r="CH101" s="212"/>
      <c r="CI101" s="212"/>
      <c r="CJ101" s="213" t="str">
        <f>IFERROR(VLOOKUP(ROWS($CJ$3:CJ101),CF101:CG3432,2,0),"")</f>
        <v>ALEXIN 75 LS_00099</v>
      </c>
      <c r="CK101" s="212" t="s">
        <v>1706</v>
      </c>
      <c r="CL101" s="212" t="s">
        <v>1707</v>
      </c>
      <c r="CM101" s="78">
        <v>45199</v>
      </c>
      <c r="CN101" s="212" t="s">
        <v>1708</v>
      </c>
      <c r="CO101" s="212" t="s">
        <v>1709</v>
      </c>
      <c r="CP101" s="212" t="s">
        <v>1710</v>
      </c>
      <c r="CQ101" s="212" t="s">
        <v>1711</v>
      </c>
      <c r="CR101" s="212" t="s">
        <v>1712</v>
      </c>
      <c r="CS101" s="44">
        <v>99</v>
      </c>
      <c r="CT101" s="44" t="s">
        <v>1713</v>
      </c>
      <c r="CU101" s="214">
        <v>16799</v>
      </c>
      <c r="CV101" s="212" t="s">
        <v>1714</v>
      </c>
      <c r="CW101" s="212" t="s">
        <v>1715</v>
      </c>
      <c r="CX101" s="44" t="s">
        <v>1716</v>
      </c>
      <c r="CY101" s="78">
        <v>45199</v>
      </c>
      <c r="CZ101" s="215" t="s">
        <v>511</v>
      </c>
      <c r="DA101" s="212" t="s">
        <v>512</v>
      </c>
      <c r="DB101" s="44" t="s">
        <v>919</v>
      </c>
      <c r="DC101" s="44" t="s">
        <v>1717</v>
      </c>
      <c r="DD101" s="44" t="s">
        <v>532</v>
      </c>
      <c r="DG101" s="213">
        <f>IF(ISNUMBER(SEARCH(#REF!,$DH$3:$DH$3334)),MAX($DG$1:DG99)+1,0)</f>
        <v>0</v>
      </c>
      <c r="DH101" s="212" t="s">
        <v>36114</v>
      </c>
      <c r="DI101" s="212"/>
      <c r="DJ101" s="212"/>
      <c r="DK101" s="213" t="str">
        <f>IFERROR(VLOOKUP(ROWS($DK$3:DK101),DG101:DH3432,2,0),"")</f>
        <v/>
      </c>
      <c r="DL101" s="44">
        <v>99</v>
      </c>
      <c r="DM101" s="44" t="s">
        <v>36091</v>
      </c>
      <c r="DN101" s="44" t="s">
        <v>36092</v>
      </c>
      <c r="DO101" s="212" t="s">
        <v>36112</v>
      </c>
      <c r="DP101" s="212" t="s">
        <v>36113</v>
      </c>
      <c r="DQ101" s="44" t="s">
        <v>36096</v>
      </c>
      <c r="DR101" s="44" t="s">
        <v>36096</v>
      </c>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row>
    <row r="102" spans="1:146">
      <c r="A102" s="104"/>
      <c r="B102" s="104"/>
      <c r="C102" s="286"/>
      <c r="D102" s="283"/>
      <c r="E102" s="273"/>
      <c r="F102" s="273"/>
      <c r="G102" s="273"/>
      <c r="H102" s="104"/>
      <c r="I102" s="270"/>
      <c r="J102" s="269"/>
      <c r="K102" s="269"/>
      <c r="L102" s="104"/>
      <c r="M102" s="44" t="str">
        <f t="shared" si="1"/>
        <v>_2018</v>
      </c>
      <c r="CE102" s="212"/>
      <c r="CF102" s="213">
        <f>IF(ISNUMBER(SEARCH($H$2,$CG$3:$CG$3334)),MAX($CF$2:CF101)+1,0)</f>
        <v>100</v>
      </c>
      <c r="CG102" s="220" t="s">
        <v>1718</v>
      </c>
      <c r="CH102" s="212"/>
      <c r="CI102" s="212"/>
      <c r="CJ102" s="213" t="str">
        <f>IFERROR(VLOOKUP(ROWS($CJ$3:CJ102),CF102:CG3433,2,0),"")</f>
        <v>ALFA_00100</v>
      </c>
      <c r="CK102" s="212" t="s">
        <v>1719</v>
      </c>
      <c r="CL102" s="212" t="s">
        <v>1720</v>
      </c>
      <c r="CM102" s="78">
        <v>44561</v>
      </c>
      <c r="CN102" s="212" t="s">
        <v>1721</v>
      </c>
      <c r="CO102" s="212" t="s">
        <v>1722</v>
      </c>
      <c r="CP102" s="212" t="s">
        <v>1723</v>
      </c>
      <c r="CQ102" s="212" t="s">
        <v>1724</v>
      </c>
      <c r="CR102" s="212" t="s">
        <v>1725</v>
      </c>
      <c r="CS102" s="44">
        <v>100</v>
      </c>
      <c r="CT102" s="44" t="s">
        <v>1726</v>
      </c>
      <c r="CU102" s="214">
        <v>10485</v>
      </c>
      <c r="CV102" s="212" t="s">
        <v>1727</v>
      </c>
      <c r="CW102" s="212" t="s">
        <v>1728</v>
      </c>
      <c r="CX102" s="44" t="s">
        <v>1287</v>
      </c>
      <c r="CY102" s="78">
        <v>44561</v>
      </c>
      <c r="CZ102" s="215" t="s">
        <v>511</v>
      </c>
      <c r="DA102" s="212" t="s">
        <v>546</v>
      </c>
      <c r="DB102" s="44" t="s">
        <v>919</v>
      </c>
      <c r="DC102" s="44" t="s">
        <v>1729</v>
      </c>
      <c r="DD102" s="44" t="s">
        <v>532</v>
      </c>
      <c r="DG102" s="213">
        <f>IF(ISNUMBER(SEARCH(#REF!,$DH$3:$DH$3334)),MAX($DG$1:DG100)+1,0)</f>
        <v>0</v>
      </c>
      <c r="DH102" s="212" t="s">
        <v>36118</v>
      </c>
      <c r="DI102" s="212"/>
      <c r="DJ102" s="212"/>
      <c r="DK102" s="213" t="str">
        <f>IFERROR(VLOOKUP(ROWS($DK$3:DK102),DG102:DH3433,2,0),"")</f>
        <v/>
      </c>
      <c r="DL102" s="44">
        <v>100</v>
      </c>
      <c r="DM102" s="44" t="s">
        <v>35962</v>
      </c>
      <c r="DN102" s="44" t="s">
        <v>36115</v>
      </c>
      <c r="DO102" s="212" t="s">
        <v>36116</v>
      </c>
      <c r="DP102" s="212" t="s">
        <v>36117</v>
      </c>
      <c r="DQ102" s="44" t="s">
        <v>35689</v>
      </c>
      <c r="DR102" s="44" t="s">
        <v>35689</v>
      </c>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row>
    <row r="103" spans="1:146">
      <c r="A103" s="104"/>
      <c r="B103" s="104"/>
      <c r="C103" s="286"/>
      <c r="D103" s="283"/>
      <c r="E103" s="273"/>
      <c r="F103" s="273"/>
      <c r="G103" s="273"/>
      <c r="H103" s="104"/>
      <c r="I103" s="270"/>
      <c r="J103" s="269"/>
      <c r="K103" s="269"/>
      <c r="L103" s="104"/>
      <c r="M103" s="44" t="str">
        <f t="shared" si="1"/>
        <v>_2018</v>
      </c>
      <c r="CE103" s="212"/>
      <c r="CF103" s="213">
        <f>IF(ISNUMBER(SEARCH($H$2,$CG$3:$CG$3334)),MAX($CF$2:CF102)+1,0)</f>
        <v>101</v>
      </c>
      <c r="CG103" s="220" t="s">
        <v>1730</v>
      </c>
      <c r="CH103" s="212"/>
      <c r="CI103" s="212"/>
      <c r="CJ103" s="213" t="str">
        <f>IFERROR(VLOOKUP(ROWS($CJ$3:CJ103),CF103:CG3434,2,0),"")</f>
        <v>ALFA PLUS_00101</v>
      </c>
      <c r="CK103" s="212" t="s">
        <v>1731</v>
      </c>
      <c r="CL103" s="212" t="s">
        <v>1732</v>
      </c>
      <c r="CM103" s="78">
        <v>44561</v>
      </c>
      <c r="CN103" s="212" t="s">
        <v>1733</v>
      </c>
      <c r="CO103" s="212" t="s">
        <v>1734</v>
      </c>
      <c r="CP103" s="212" t="s">
        <v>1735</v>
      </c>
      <c r="CQ103" s="212" t="s">
        <v>1736</v>
      </c>
      <c r="CR103" s="212" t="s">
        <v>1737</v>
      </c>
      <c r="CS103" s="44">
        <v>101</v>
      </c>
      <c r="CT103" s="44" t="s">
        <v>1738</v>
      </c>
      <c r="CU103" s="214">
        <v>10962</v>
      </c>
      <c r="CV103" s="212" t="s">
        <v>1739</v>
      </c>
      <c r="CW103" s="212" t="s">
        <v>1728</v>
      </c>
      <c r="CX103" s="44" t="s">
        <v>1287</v>
      </c>
      <c r="CY103" s="78">
        <v>44561</v>
      </c>
      <c r="CZ103" s="215" t="s">
        <v>511</v>
      </c>
      <c r="DA103" s="212" t="s">
        <v>546</v>
      </c>
      <c r="DB103" s="44" t="s">
        <v>919</v>
      </c>
      <c r="DC103" s="44" t="s">
        <v>1740</v>
      </c>
      <c r="DD103" s="44" t="s">
        <v>532</v>
      </c>
      <c r="DG103" s="213">
        <f>IF(ISNUMBER(SEARCH(#REF!,$DH$3:$DH$3334)),MAX($DG$1:DG101)+1,0)</f>
        <v>0</v>
      </c>
      <c r="DH103" s="212" t="s">
        <v>36123</v>
      </c>
      <c r="DI103" s="212"/>
      <c r="DJ103" s="212"/>
      <c r="DK103" s="213" t="str">
        <f>IFERROR(VLOOKUP(ROWS($DK$3:DK103),DG103:DH3434,2,0),"")</f>
        <v/>
      </c>
      <c r="DL103" s="44">
        <v>101</v>
      </c>
      <c r="DM103" s="44" t="s">
        <v>36119</v>
      </c>
      <c r="DN103" s="44" t="s">
        <v>36120</v>
      </c>
      <c r="DO103" s="212" t="s">
        <v>36121</v>
      </c>
      <c r="DP103" s="212" t="s">
        <v>36122</v>
      </c>
      <c r="DQ103" s="217" t="s">
        <v>36124</v>
      </c>
      <c r="DR103" s="44" t="s">
        <v>35864</v>
      </c>
      <c r="DS103" s="44" t="s">
        <v>35854</v>
      </c>
      <c r="DT103" s="44" t="s">
        <v>35855</v>
      </c>
      <c r="DU103" s="44" t="s">
        <v>35856</v>
      </c>
      <c r="DV103" s="44" t="s">
        <v>35857</v>
      </c>
      <c r="DW103" s="44"/>
      <c r="DX103" s="44"/>
      <c r="DY103" s="44"/>
      <c r="DZ103" s="44"/>
      <c r="EA103" s="44"/>
      <c r="EB103" s="44"/>
      <c r="EC103" s="44"/>
      <c r="ED103" s="44"/>
      <c r="EE103" s="44"/>
      <c r="EF103" s="44"/>
      <c r="EG103" s="44"/>
      <c r="EH103" s="44"/>
      <c r="EI103" s="44"/>
      <c r="EJ103" s="44"/>
      <c r="EK103" s="44"/>
      <c r="EL103" s="44"/>
      <c r="EM103" s="44"/>
      <c r="EN103" s="44"/>
      <c r="EO103" s="44"/>
      <c r="EP103" s="44"/>
    </row>
    <row r="104" spans="1:146">
      <c r="A104" s="104"/>
      <c r="B104" s="104"/>
      <c r="C104" s="286"/>
      <c r="D104" s="283"/>
      <c r="E104" s="273"/>
      <c r="F104" s="273"/>
      <c r="G104" s="273"/>
      <c r="H104" s="104"/>
      <c r="I104" s="270"/>
      <c r="J104" s="269"/>
      <c r="K104" s="269"/>
      <c r="L104" s="104"/>
      <c r="M104" s="44" t="str">
        <f t="shared" si="1"/>
        <v>_2018</v>
      </c>
      <c r="CE104" s="212"/>
      <c r="CF104" s="213">
        <f>IF(ISNUMBER(SEARCH($H$2,$CG$3:$CG$3334)),MAX($CF$2:CF103)+1,0)</f>
        <v>102</v>
      </c>
      <c r="CG104" s="220" t="s">
        <v>1741</v>
      </c>
      <c r="CH104" s="212"/>
      <c r="CI104" s="212"/>
      <c r="CJ104" s="213" t="str">
        <f>IFERROR(VLOOKUP(ROWS($CJ$3:CJ104),CF104:CG3435,2,0),"")</f>
        <v>ALFAMA 300 SC_00102</v>
      </c>
      <c r="CK104" s="212" t="s">
        <v>1742</v>
      </c>
      <c r="CL104" s="212" t="s">
        <v>1743</v>
      </c>
      <c r="CM104" s="78">
        <v>44804</v>
      </c>
      <c r="CN104" s="212" t="s">
        <v>1744</v>
      </c>
      <c r="CO104" s="212" t="s">
        <v>1745</v>
      </c>
      <c r="CP104" s="212" t="s">
        <v>1746</v>
      </c>
      <c r="CQ104" s="212" t="s">
        <v>1747</v>
      </c>
      <c r="CR104" s="212" t="s">
        <v>1748</v>
      </c>
      <c r="CS104" s="44">
        <v>102</v>
      </c>
      <c r="CT104" s="44" t="s">
        <v>1749</v>
      </c>
      <c r="CU104" s="214">
        <v>13666</v>
      </c>
      <c r="CV104" s="212" t="s">
        <v>1750</v>
      </c>
      <c r="CW104" s="212" t="s">
        <v>1751</v>
      </c>
      <c r="CX104" s="44" t="s">
        <v>1752</v>
      </c>
      <c r="CY104" s="78">
        <v>44804</v>
      </c>
      <c r="CZ104" s="215" t="s">
        <v>763</v>
      </c>
      <c r="DA104" s="212" t="s">
        <v>737</v>
      </c>
      <c r="DB104" s="44" t="s">
        <v>655</v>
      </c>
      <c r="DC104" s="44" t="s">
        <v>1753</v>
      </c>
      <c r="DD104" s="44" t="s">
        <v>532</v>
      </c>
      <c r="DG104" s="213">
        <f>IF(ISNUMBER(SEARCH(#REF!,$DH$3:$DH$3334)),MAX($DG$1:DG102)+1,0)</f>
        <v>0</v>
      </c>
      <c r="DH104" s="212" t="s">
        <v>36126</v>
      </c>
      <c r="DI104" s="212"/>
      <c r="DJ104" s="212"/>
      <c r="DK104" s="213" t="str">
        <f>IFERROR(VLOOKUP(ROWS($DK$3:DK104),DG104:DH3435,2,0),"")</f>
        <v/>
      </c>
      <c r="DL104" s="44">
        <v>102</v>
      </c>
      <c r="DM104" s="44" t="s">
        <v>36119</v>
      </c>
      <c r="DN104" s="44" t="s">
        <v>36120</v>
      </c>
      <c r="DO104" s="212" t="s">
        <v>36121</v>
      </c>
      <c r="DP104" s="212" t="s">
        <v>36125</v>
      </c>
      <c r="DQ104" s="217" t="s">
        <v>36127</v>
      </c>
      <c r="DR104" s="44" t="s">
        <v>36127</v>
      </c>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row>
    <row r="105" spans="1:146">
      <c r="A105" s="104"/>
      <c r="B105" s="104"/>
      <c r="C105" s="286"/>
      <c r="D105" s="283"/>
      <c r="E105" s="273"/>
      <c r="F105" s="273"/>
      <c r="G105" s="273"/>
      <c r="H105" s="104"/>
      <c r="I105" s="270"/>
      <c r="J105" s="269"/>
      <c r="K105" s="269"/>
      <c r="L105" s="104"/>
      <c r="M105" s="44" t="str">
        <f t="shared" si="1"/>
        <v>_2018</v>
      </c>
      <c r="CE105" s="212"/>
      <c r="CF105" s="213">
        <f>IF(ISNUMBER(SEARCH($H$2,$CG$3:$CG$3334)),MAX($CF$2:CF104)+1,0)</f>
        <v>103</v>
      </c>
      <c r="CG105" s="220" t="s">
        <v>1754</v>
      </c>
      <c r="CH105" s="212"/>
      <c r="CI105" s="212"/>
      <c r="CJ105" s="213" t="str">
        <f>IFERROR(VLOOKUP(ROWS($CJ$3:CJ105),CF105:CG3436,2,0),"")</f>
        <v>ALFAMILAGRO 31_00103</v>
      </c>
      <c r="CK105" s="212" t="s">
        <v>1755</v>
      </c>
      <c r="CL105" s="212" t="s">
        <v>1756</v>
      </c>
      <c r="CM105" s="78">
        <v>44561</v>
      </c>
      <c r="CN105" s="212" t="s">
        <v>1757</v>
      </c>
      <c r="CO105" s="212" t="s">
        <v>1758</v>
      </c>
      <c r="CP105" s="212" t="s">
        <v>1759</v>
      </c>
      <c r="CQ105" s="212" t="s">
        <v>1760</v>
      </c>
      <c r="CR105" s="212" t="s">
        <v>1761</v>
      </c>
      <c r="CS105" s="44">
        <v>103</v>
      </c>
      <c r="CT105" s="44" t="s">
        <v>1762</v>
      </c>
      <c r="CU105" s="214">
        <v>4879</v>
      </c>
      <c r="CV105" s="212" t="s">
        <v>1763</v>
      </c>
      <c r="CW105" s="212" t="s">
        <v>543</v>
      </c>
      <c r="CX105" s="44" t="s">
        <v>1287</v>
      </c>
      <c r="CY105" s="78">
        <v>44561</v>
      </c>
      <c r="CZ105" s="215" t="s">
        <v>511</v>
      </c>
      <c r="DA105" s="212" t="s">
        <v>546</v>
      </c>
      <c r="DB105" s="44" t="s">
        <v>547</v>
      </c>
      <c r="DC105" s="44" t="s">
        <v>1144</v>
      </c>
      <c r="DD105" s="44" t="s">
        <v>532</v>
      </c>
      <c r="DG105" s="213">
        <f>IF(ISNUMBER(SEARCH(#REF!,$DH$3:$DH$3334)),MAX($DG$1:DG103)+1,0)</f>
        <v>0</v>
      </c>
      <c r="DH105" s="212" t="s">
        <v>36131</v>
      </c>
      <c r="DI105" s="212"/>
      <c r="DJ105" s="212"/>
      <c r="DK105" s="213" t="str">
        <f>IFERROR(VLOOKUP(ROWS($DK$3:DK105),DG105:DH3436,2,0),"")</f>
        <v/>
      </c>
      <c r="DL105" s="44">
        <v>103</v>
      </c>
      <c r="DM105" s="44" t="s">
        <v>35592</v>
      </c>
      <c r="DN105" s="44" t="s">
        <v>36128</v>
      </c>
      <c r="DO105" s="212" t="s">
        <v>36129</v>
      </c>
      <c r="DP105" s="212" t="s">
        <v>36130</v>
      </c>
      <c r="DQ105" s="217" t="s">
        <v>36132</v>
      </c>
      <c r="DR105" s="44" t="s">
        <v>36133</v>
      </c>
      <c r="DS105" s="44" t="s">
        <v>35659</v>
      </c>
      <c r="DT105" s="44" t="s">
        <v>35980</v>
      </c>
      <c r="DU105" s="44" t="s">
        <v>36134</v>
      </c>
      <c r="DV105" s="44" t="s">
        <v>36135</v>
      </c>
      <c r="DW105" s="44" t="s">
        <v>36136</v>
      </c>
      <c r="DX105" s="44" t="s">
        <v>35762</v>
      </c>
      <c r="DY105" s="44"/>
      <c r="DZ105" s="44"/>
      <c r="EA105" s="44"/>
      <c r="EB105" s="44"/>
      <c r="EC105" s="44"/>
      <c r="ED105" s="44"/>
      <c r="EE105" s="44"/>
      <c r="EF105" s="44"/>
      <c r="EG105" s="44"/>
      <c r="EH105" s="44"/>
      <c r="EI105" s="44"/>
      <c r="EJ105" s="44"/>
      <c r="EK105" s="44"/>
      <c r="EL105" s="44"/>
      <c r="EM105" s="44"/>
      <c r="EN105" s="44"/>
      <c r="EO105" s="44"/>
      <c r="EP105" s="44"/>
    </row>
    <row r="106" spans="1:146">
      <c r="A106" s="104"/>
      <c r="B106" s="104"/>
      <c r="C106" s="286"/>
      <c r="D106" s="283"/>
      <c r="E106" s="273"/>
      <c r="F106" s="273"/>
      <c r="G106" s="273"/>
      <c r="H106" s="104"/>
      <c r="I106" s="270"/>
      <c r="J106" s="269"/>
      <c r="K106" s="269"/>
      <c r="L106" s="104"/>
      <c r="M106" s="44" t="str">
        <f t="shared" si="1"/>
        <v>_2018</v>
      </c>
      <c r="CE106" s="212"/>
      <c r="CF106" s="213">
        <f>IF(ISNUMBER(SEARCH($H$2,$CG$3:$CG$3334)),MAX($CF$2:CF105)+1,0)</f>
        <v>104</v>
      </c>
      <c r="CG106" s="220" t="s">
        <v>1764</v>
      </c>
      <c r="CH106" s="212"/>
      <c r="CI106" s="212"/>
      <c r="CJ106" s="213" t="str">
        <f>IFERROR(VLOOKUP(ROWS($CJ$3:CJ106),CF106:CG3437,2,0),"")</f>
        <v>ALFIL_00104</v>
      </c>
      <c r="CK106" s="212" t="s">
        <v>1765</v>
      </c>
      <c r="CL106" s="212" t="s">
        <v>1766</v>
      </c>
      <c r="CM106" s="78">
        <v>43220</v>
      </c>
      <c r="CN106" s="212" t="s">
        <v>1767</v>
      </c>
      <c r="CO106" s="212" t="s">
        <v>1768</v>
      </c>
      <c r="CP106" s="212" t="s">
        <v>1769</v>
      </c>
      <c r="CQ106" s="212" t="s">
        <v>1770</v>
      </c>
      <c r="CR106" s="212" t="s">
        <v>1771</v>
      </c>
      <c r="CS106" s="44">
        <v>104</v>
      </c>
      <c r="CT106" s="44" t="s">
        <v>1772</v>
      </c>
      <c r="CU106" s="214">
        <v>15072</v>
      </c>
      <c r="CV106" s="212" t="s">
        <v>1773</v>
      </c>
      <c r="CW106" s="212" t="s">
        <v>1774</v>
      </c>
      <c r="CX106" s="44" t="s">
        <v>600</v>
      </c>
      <c r="CY106" s="78">
        <v>43220</v>
      </c>
      <c r="CZ106" s="215" t="s">
        <v>545</v>
      </c>
      <c r="DA106" s="212" t="s">
        <v>512</v>
      </c>
      <c r="DB106" s="44" t="s">
        <v>802</v>
      </c>
      <c r="DC106" s="44" t="s">
        <v>986</v>
      </c>
      <c r="DD106" s="44" t="s">
        <v>532</v>
      </c>
      <c r="DG106" s="213">
        <f>IF(ISNUMBER(SEARCH(#REF!,$DH$3:$DH$3334)),MAX($DG$1:DG104)+1,0)</f>
        <v>0</v>
      </c>
      <c r="DH106" s="212" t="s">
        <v>36139</v>
      </c>
      <c r="DI106" s="212"/>
      <c r="DJ106" s="212"/>
      <c r="DK106" s="213" t="str">
        <f>IFERROR(VLOOKUP(ROWS($DK$3:DK106),DG106:DH3437,2,0),"")</f>
        <v/>
      </c>
      <c r="DL106" s="44">
        <v>104</v>
      </c>
      <c r="DM106" s="44" t="s">
        <v>35592</v>
      </c>
      <c r="DN106" s="44" t="s">
        <v>36128</v>
      </c>
      <c r="DO106" s="212" t="s">
        <v>36137</v>
      </c>
      <c r="DP106" s="212" t="s">
        <v>36138</v>
      </c>
      <c r="DQ106" s="217" t="s">
        <v>35717</v>
      </c>
      <c r="DR106" s="44" t="s">
        <v>35717</v>
      </c>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row>
    <row r="107" spans="1:146">
      <c r="A107" s="104"/>
      <c r="B107" s="104"/>
      <c r="C107" s="286"/>
      <c r="D107" s="283"/>
      <c r="E107" s="273"/>
      <c r="F107" s="273"/>
      <c r="G107" s="273"/>
      <c r="H107" s="104"/>
      <c r="I107" s="270"/>
      <c r="J107" s="269"/>
      <c r="K107" s="269"/>
      <c r="L107" s="104"/>
      <c r="M107" s="44" t="str">
        <f t="shared" si="1"/>
        <v>_2018</v>
      </c>
      <c r="CE107" s="212"/>
      <c r="CF107" s="213">
        <f>IF(ISNUMBER(SEARCH($H$2,$CG$3:$CG$3334)),MAX($CF$2:CF106)+1,0)</f>
        <v>105</v>
      </c>
      <c r="CG107" s="220" t="s">
        <v>1775</v>
      </c>
      <c r="CH107" s="212"/>
      <c r="CI107" s="212"/>
      <c r="CJ107" s="213" t="str">
        <f>IFERROR(VLOOKUP(ROWS($CJ$3:CJ107),CF107:CG3438,2,0),"")</f>
        <v>ALFIL DUPLO_00105</v>
      </c>
      <c r="CK107" s="212" t="s">
        <v>1776</v>
      </c>
      <c r="CL107" s="212" t="s">
        <v>1777</v>
      </c>
      <c r="CM107" s="78">
        <v>43220</v>
      </c>
      <c r="CN107" s="212" t="s">
        <v>1778</v>
      </c>
      <c r="CO107" s="212" t="s">
        <v>1779</v>
      </c>
      <c r="CP107" s="212" t="s">
        <v>1780</v>
      </c>
      <c r="CQ107" s="212" t="s">
        <v>1781</v>
      </c>
      <c r="CR107" s="212" t="s">
        <v>1782</v>
      </c>
      <c r="CS107" s="44">
        <v>105</v>
      </c>
      <c r="CT107" s="44" t="s">
        <v>1783</v>
      </c>
      <c r="CU107" s="214">
        <v>15080</v>
      </c>
      <c r="CV107" s="212" t="s">
        <v>1784</v>
      </c>
      <c r="CW107" s="212" t="s">
        <v>1785</v>
      </c>
      <c r="CX107" s="44" t="s">
        <v>600</v>
      </c>
      <c r="CY107" s="78">
        <v>43220</v>
      </c>
      <c r="CZ107" s="215" t="s">
        <v>576</v>
      </c>
      <c r="DA107" s="212" t="s">
        <v>512</v>
      </c>
      <c r="DB107" s="44" t="s">
        <v>802</v>
      </c>
      <c r="DC107" s="44" t="s">
        <v>1786</v>
      </c>
      <c r="DD107" s="44" t="s">
        <v>532</v>
      </c>
      <c r="DG107" s="213">
        <f>IF(ISNUMBER(SEARCH(#REF!,$DH$3:$DH$3334)),MAX($DG$1:DG105)+1,0)</f>
        <v>0</v>
      </c>
      <c r="DH107" s="212" t="s">
        <v>36142</v>
      </c>
      <c r="DI107" s="212"/>
      <c r="DJ107" s="212"/>
      <c r="DK107" s="213" t="str">
        <f>IFERROR(VLOOKUP(ROWS($DK$3:DK107),DG107:DH3438,2,0),"")</f>
        <v/>
      </c>
      <c r="DL107" s="44">
        <v>105</v>
      </c>
      <c r="DM107" s="44" t="s">
        <v>35592</v>
      </c>
      <c r="DN107" s="44" t="s">
        <v>36128</v>
      </c>
      <c r="DO107" s="212" t="s">
        <v>36140</v>
      </c>
      <c r="DP107" s="212" t="s">
        <v>36141</v>
      </c>
      <c r="DQ107" s="217" t="s">
        <v>35717</v>
      </c>
      <c r="DR107" s="44" t="s">
        <v>35717</v>
      </c>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row>
    <row r="108" spans="1:146">
      <c r="A108" s="104"/>
      <c r="B108" s="104"/>
      <c r="C108" s="286"/>
      <c r="D108" s="283"/>
      <c r="E108" s="273"/>
      <c r="F108" s="273"/>
      <c r="G108" s="273"/>
      <c r="H108" s="104"/>
      <c r="I108" s="270"/>
      <c r="J108" s="269"/>
      <c r="K108" s="269"/>
      <c r="L108" s="104"/>
      <c r="M108" s="44" t="str">
        <f t="shared" si="1"/>
        <v>_2018</v>
      </c>
      <c r="CE108" s="212"/>
      <c r="CF108" s="213">
        <f>IF(ISNUMBER(SEARCH($H$2,$CG$3:$CG$3334)),MAX($CF$2:CF107)+1,0)</f>
        <v>106</v>
      </c>
      <c r="CG108" s="220" t="s">
        <v>1787</v>
      </c>
      <c r="CH108" s="212"/>
      <c r="CI108" s="212"/>
      <c r="CJ108" s="213" t="str">
        <f>IFERROR(VLOOKUP(ROWS($CJ$3:CJ108),CF108:CG3439,2,0),"")</f>
        <v>ALFIL WG_00106</v>
      </c>
      <c r="CK108" s="212" t="s">
        <v>1788</v>
      </c>
      <c r="CL108" s="212" t="s">
        <v>1789</v>
      </c>
      <c r="CM108" s="78">
        <v>43220</v>
      </c>
      <c r="CN108" s="212" t="s">
        <v>1790</v>
      </c>
      <c r="CO108" s="212" t="s">
        <v>1791</v>
      </c>
      <c r="CP108" s="212" t="s">
        <v>1792</v>
      </c>
      <c r="CQ108" s="212" t="s">
        <v>1793</v>
      </c>
      <c r="CR108" s="212" t="s">
        <v>1794</v>
      </c>
      <c r="CS108" s="44">
        <v>106</v>
      </c>
      <c r="CT108" s="44" t="s">
        <v>1795</v>
      </c>
      <c r="CU108" s="214">
        <v>15897</v>
      </c>
      <c r="CV108" s="212" t="s">
        <v>1796</v>
      </c>
      <c r="CW108" s="212" t="s">
        <v>1774</v>
      </c>
      <c r="CX108" s="44" t="s">
        <v>600</v>
      </c>
      <c r="CY108" s="78">
        <v>43220</v>
      </c>
      <c r="CZ108" s="215" t="s">
        <v>545</v>
      </c>
      <c r="DA108" s="212" t="s">
        <v>512</v>
      </c>
      <c r="DB108" s="44" t="s">
        <v>641</v>
      </c>
      <c r="DC108" s="44" t="s">
        <v>986</v>
      </c>
      <c r="DD108" s="44" t="s">
        <v>532</v>
      </c>
      <c r="DG108" s="213">
        <f>IF(ISNUMBER(SEARCH(#REF!,$DH$3:$DH$3334)),MAX($DG$1:DG106)+1,0)</f>
        <v>0</v>
      </c>
      <c r="DH108" s="212" t="s">
        <v>36145</v>
      </c>
      <c r="DI108" s="212"/>
      <c r="DJ108" s="212"/>
      <c r="DK108" s="213" t="str">
        <f>IFERROR(VLOOKUP(ROWS($DK$3:DK108),DG108:DH3439,2,0),"")</f>
        <v/>
      </c>
      <c r="DL108" s="44">
        <v>106</v>
      </c>
      <c r="DM108" s="44" t="s">
        <v>35592</v>
      </c>
      <c r="DN108" s="44" t="s">
        <v>36128</v>
      </c>
      <c r="DO108" s="212" t="s">
        <v>36143</v>
      </c>
      <c r="DP108" s="212" t="s">
        <v>36144</v>
      </c>
      <c r="DQ108" s="217" t="s">
        <v>35717</v>
      </c>
      <c r="DR108" s="44" t="s">
        <v>35717</v>
      </c>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row>
    <row r="109" spans="1:146">
      <c r="A109" s="104"/>
      <c r="B109" s="104"/>
      <c r="C109" s="286"/>
      <c r="D109" s="283"/>
      <c r="E109" s="273"/>
      <c r="F109" s="273"/>
      <c r="G109" s="273"/>
      <c r="H109" s="104"/>
      <c r="I109" s="270"/>
      <c r="J109" s="269"/>
      <c r="K109" s="269"/>
      <c r="L109" s="104"/>
      <c r="M109" s="44" t="str">
        <f t="shared" si="1"/>
        <v>_2018</v>
      </c>
      <c r="CE109" s="212"/>
      <c r="CF109" s="213">
        <f>IF(ISNUMBER(SEARCH($H$2,$CG$3:$CG$3334)),MAX($CF$2:CF108)+1,0)</f>
        <v>107</v>
      </c>
      <c r="CG109" s="220" t="s">
        <v>1797</v>
      </c>
      <c r="CH109" s="212"/>
      <c r="CI109" s="212"/>
      <c r="CJ109" s="213" t="str">
        <f>IFERROR(VLOOKUP(ROWS($CJ$3:CJ109),CF109:CG3440,2,0),"")</f>
        <v>ALGEDI_00107</v>
      </c>
      <c r="CK109" s="212" t="s">
        <v>1798</v>
      </c>
      <c r="CL109" s="212" t="s">
        <v>1799</v>
      </c>
      <c r="CM109" s="78">
        <v>43465</v>
      </c>
      <c r="CN109" s="212" t="s">
        <v>1800</v>
      </c>
      <c r="CO109" s="212" t="s">
        <v>1801</v>
      </c>
      <c r="CP109" s="212" t="s">
        <v>1802</v>
      </c>
      <c r="CQ109" s="212" t="s">
        <v>1803</v>
      </c>
      <c r="CR109" s="212" t="s">
        <v>1804</v>
      </c>
      <c r="CS109" s="44">
        <v>107</v>
      </c>
      <c r="CT109" s="44" t="s">
        <v>1805</v>
      </c>
      <c r="CU109" s="214">
        <v>12361</v>
      </c>
      <c r="CV109" s="212" t="s">
        <v>1806</v>
      </c>
      <c r="CW109" s="212" t="s">
        <v>1807</v>
      </c>
      <c r="CX109" s="44" t="s">
        <v>789</v>
      </c>
      <c r="CY109" s="78">
        <v>43465</v>
      </c>
      <c r="CZ109" s="215" t="s">
        <v>601</v>
      </c>
      <c r="DA109" s="212" t="s">
        <v>737</v>
      </c>
      <c r="DB109" s="44" t="s">
        <v>641</v>
      </c>
      <c r="DC109" s="44" t="s">
        <v>1808</v>
      </c>
      <c r="DD109" s="44" t="s">
        <v>532</v>
      </c>
      <c r="DG109" s="213">
        <f>IF(ISNUMBER(SEARCH(#REF!,$DH$3:$DH$3334)),MAX($DG$1:DG107)+1,0)</f>
        <v>0</v>
      </c>
      <c r="DH109" s="212" t="s">
        <v>36149</v>
      </c>
      <c r="DI109" s="212"/>
      <c r="DJ109" s="212"/>
      <c r="DK109" s="213" t="str">
        <f>IFERROR(VLOOKUP(ROWS($DK$3:DK109),DG109:DH3440,2,0),"")</f>
        <v/>
      </c>
      <c r="DL109" s="44">
        <v>107</v>
      </c>
      <c r="DM109" s="44" t="s">
        <v>35592</v>
      </c>
      <c r="DN109" s="44" t="s">
        <v>36146</v>
      </c>
      <c r="DO109" s="212" t="s">
        <v>36147</v>
      </c>
      <c r="DP109" s="212" t="s">
        <v>36148</v>
      </c>
      <c r="DQ109" s="44" t="s">
        <v>36150</v>
      </c>
      <c r="DR109" s="44" t="s">
        <v>35978</v>
      </c>
      <c r="DS109" s="44" t="s">
        <v>35663</v>
      </c>
      <c r="DT109" s="44" t="s">
        <v>35664</v>
      </c>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row>
    <row r="110" spans="1:146">
      <c r="A110" s="104"/>
      <c r="B110" s="104"/>
      <c r="C110" s="286"/>
      <c r="D110" s="283"/>
      <c r="E110" s="273"/>
      <c r="F110" s="273"/>
      <c r="G110" s="273"/>
      <c r="H110" s="104"/>
      <c r="I110" s="270"/>
      <c r="J110" s="269"/>
      <c r="K110" s="269"/>
      <c r="L110" s="104"/>
      <c r="M110" s="44" t="str">
        <f t="shared" si="1"/>
        <v>_2018</v>
      </c>
      <c r="CE110" s="212"/>
      <c r="CF110" s="213">
        <f>IF(ISNUMBER(SEARCH($H$2,$CG$3:$CG$3334)),MAX($CF$2:CF109)+1,0)</f>
        <v>108</v>
      </c>
      <c r="CG110" s="220" t="s">
        <v>1809</v>
      </c>
      <c r="CH110" s="212"/>
      <c r="CI110" s="212"/>
      <c r="CJ110" s="213" t="str">
        <f>IFERROR(VLOOKUP(ROWS($CJ$3:CJ110),CF110:CG3441,2,0),"")</f>
        <v>ALGOR PLATIN_00108</v>
      </c>
      <c r="CK110" s="212" t="s">
        <v>1810</v>
      </c>
      <c r="CL110" s="212" t="s">
        <v>1811</v>
      </c>
      <c r="CM110" s="78">
        <v>43465</v>
      </c>
      <c r="CN110" s="212" t="s">
        <v>1812</v>
      </c>
      <c r="CO110" s="212" t="s">
        <v>1813</v>
      </c>
      <c r="CP110" s="212" t="s">
        <v>1814</v>
      </c>
      <c r="CQ110" s="212" t="s">
        <v>1815</v>
      </c>
      <c r="CR110" s="212" t="s">
        <v>1816</v>
      </c>
      <c r="CS110" s="44">
        <v>108</v>
      </c>
      <c r="CT110" s="44" t="s">
        <v>1817</v>
      </c>
      <c r="CU110" s="214">
        <v>13104</v>
      </c>
      <c r="CV110" s="212" t="s">
        <v>1818</v>
      </c>
      <c r="CW110" s="212" t="s">
        <v>1819</v>
      </c>
      <c r="CX110" s="44" t="s">
        <v>1287</v>
      </c>
      <c r="CY110" s="78">
        <v>43465</v>
      </c>
      <c r="CZ110" s="215" t="s">
        <v>576</v>
      </c>
      <c r="DA110" s="212" t="s">
        <v>737</v>
      </c>
      <c r="DB110" s="44" t="s">
        <v>655</v>
      </c>
      <c r="DC110" s="44" t="s">
        <v>1820</v>
      </c>
      <c r="DD110" s="44" t="s">
        <v>532</v>
      </c>
      <c r="DG110" s="213">
        <f>IF(ISNUMBER(SEARCH(#REF!,$DH$3:$DH$3334)),MAX($DG$1:DG108)+1,0)</f>
        <v>0</v>
      </c>
      <c r="DH110" s="212" t="s">
        <v>36154</v>
      </c>
      <c r="DI110" s="212"/>
      <c r="DJ110" s="212"/>
      <c r="DK110" s="213" t="str">
        <f>IFERROR(VLOOKUP(ROWS($DK$3:DK110),DG110:DH3441,2,0),"")</f>
        <v/>
      </c>
      <c r="DL110" s="44">
        <v>108</v>
      </c>
      <c r="DM110" s="44" t="s">
        <v>35592</v>
      </c>
      <c r="DN110" s="44" t="s">
        <v>36151</v>
      </c>
      <c r="DO110" s="212" t="s">
        <v>36152</v>
      </c>
      <c r="DP110" s="212" t="s">
        <v>36153</v>
      </c>
      <c r="DQ110" s="44" t="s">
        <v>35978</v>
      </c>
      <c r="DR110" s="44" t="s">
        <v>35978</v>
      </c>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row>
    <row r="111" spans="1:146" ht="15.75">
      <c r="A111" s="104"/>
      <c r="B111" s="104"/>
      <c r="C111" s="286"/>
      <c r="D111" s="283"/>
      <c r="E111" s="273"/>
      <c r="F111" s="273"/>
      <c r="G111" s="273"/>
      <c r="H111" s="104"/>
      <c r="I111" s="270"/>
      <c r="J111" s="269"/>
      <c r="K111" s="269"/>
      <c r="L111" s="104"/>
      <c r="M111" s="44" t="str">
        <f t="shared" si="1"/>
        <v>_2018</v>
      </c>
      <c r="CE111" s="212"/>
      <c r="CF111" s="213">
        <f>IF(ISNUMBER(SEARCH($H$2,$CG$3:$CG$3334)),MAX($CF$2:CF110)+1,0)</f>
        <v>109</v>
      </c>
      <c r="CG111" s="220" t="s">
        <v>1821</v>
      </c>
      <c r="CH111" s="212"/>
      <c r="CI111" s="212"/>
      <c r="CJ111" s="213" t="str">
        <f>IFERROR(VLOOKUP(ROWS($CJ$3:CJ111),CF111:CG3442,2,0),"")</f>
        <v>ALIAL DOUBLE_00109</v>
      </c>
      <c r="CK111" s="212" t="s">
        <v>1822</v>
      </c>
      <c r="CL111" s="212" t="s">
        <v>1823</v>
      </c>
      <c r="CM111" s="78">
        <v>43220</v>
      </c>
      <c r="CN111" s="212" t="s">
        <v>1824</v>
      </c>
      <c r="CO111" s="212" t="s">
        <v>1825</v>
      </c>
      <c r="CP111" s="212" t="s">
        <v>1826</v>
      </c>
      <c r="CQ111" s="212" t="s">
        <v>1827</v>
      </c>
      <c r="CR111" s="212" t="s">
        <v>1828</v>
      </c>
      <c r="CS111" s="44">
        <v>109</v>
      </c>
      <c r="CT111" s="44" t="s">
        <v>1829</v>
      </c>
      <c r="CU111" s="214">
        <v>15709</v>
      </c>
      <c r="CV111" s="212" t="s">
        <v>1830</v>
      </c>
      <c r="CW111" s="212" t="s">
        <v>1785</v>
      </c>
      <c r="CX111" s="44" t="s">
        <v>1831</v>
      </c>
      <c r="CY111" s="78">
        <v>43220</v>
      </c>
      <c r="CZ111" s="215" t="s">
        <v>1313</v>
      </c>
      <c r="DA111" s="212" t="s">
        <v>512</v>
      </c>
      <c r="DB111" s="44" t="s">
        <v>802</v>
      </c>
      <c r="DC111" s="44" t="s">
        <v>1786</v>
      </c>
      <c r="DD111" s="44" t="s">
        <v>532</v>
      </c>
      <c r="DG111" s="213">
        <f>IF(ISNUMBER(SEARCH(#REF!,$DH$3:$DH$3334)),MAX($DG$1:DG109)+1,0)</f>
        <v>0</v>
      </c>
      <c r="DH111" s="212" t="s">
        <v>36157</v>
      </c>
      <c r="DI111" s="212"/>
      <c r="DJ111" s="212"/>
      <c r="DK111" s="213" t="str">
        <f>IFERROR(VLOOKUP(ROWS($DK$3:DK111),DG111:DH3442,2,0),"")</f>
        <v/>
      </c>
      <c r="DL111" s="44">
        <v>109</v>
      </c>
      <c r="DM111" s="44" t="s">
        <v>35592</v>
      </c>
      <c r="DN111" s="44" t="s">
        <v>36151</v>
      </c>
      <c r="DO111" s="212" t="s">
        <v>36155</v>
      </c>
      <c r="DP111" s="216" t="s">
        <v>36156</v>
      </c>
      <c r="DQ111" s="217" t="s">
        <v>36158</v>
      </c>
      <c r="DR111" s="44" t="s">
        <v>35689</v>
      </c>
      <c r="DS111" s="44" t="s">
        <v>35664</v>
      </c>
      <c r="DT111" s="44" t="s">
        <v>36159</v>
      </c>
      <c r="DU111" s="44" t="s">
        <v>36160</v>
      </c>
      <c r="DV111" s="44"/>
      <c r="DW111" s="44"/>
      <c r="DX111" s="44"/>
      <c r="DY111" s="44"/>
      <c r="DZ111" s="44"/>
      <c r="EA111" s="44"/>
      <c r="EB111" s="44"/>
      <c r="EC111" s="44"/>
      <c r="ED111" s="44"/>
      <c r="EE111" s="44"/>
      <c r="EF111" s="44"/>
      <c r="EG111" s="44"/>
      <c r="EH111" s="44"/>
      <c r="EI111" s="44"/>
      <c r="EJ111" s="44"/>
      <c r="EK111" s="44"/>
      <c r="EL111" s="44"/>
      <c r="EM111" s="44"/>
      <c r="EN111" s="44"/>
      <c r="EO111" s="44"/>
      <c r="EP111" s="44"/>
    </row>
    <row r="112" spans="1:146">
      <c r="A112" s="104"/>
      <c r="B112" s="104"/>
      <c r="C112" s="286"/>
      <c r="D112" s="283"/>
      <c r="E112" s="273"/>
      <c r="F112" s="273"/>
      <c r="G112" s="273"/>
      <c r="H112" s="104"/>
      <c r="I112" s="270"/>
      <c r="J112" s="269"/>
      <c r="K112" s="269"/>
      <c r="L112" s="104"/>
      <c r="M112" s="44" t="str">
        <f t="shared" si="1"/>
        <v>_2018</v>
      </c>
      <c r="CE112" s="212"/>
      <c r="CF112" s="213">
        <f>IF(ISNUMBER(SEARCH($H$2,$CG$3:$CG$3334)),MAX($CF$2:CF111)+1,0)</f>
        <v>110</v>
      </c>
      <c r="CG112" s="220" t="s">
        <v>1832</v>
      </c>
      <c r="CH112" s="212"/>
      <c r="CI112" s="212"/>
      <c r="CJ112" s="213" t="str">
        <f>IFERROR(VLOOKUP(ROWS($CJ$3:CJ112),CF112:CG3443,2,0),"")</f>
        <v>ALIAL RAMATO_00110</v>
      </c>
      <c r="CK112" s="212" t="s">
        <v>1833</v>
      </c>
      <c r="CL112" s="212" t="s">
        <v>1834</v>
      </c>
      <c r="CM112" s="78">
        <v>43220</v>
      </c>
      <c r="CN112" s="212" t="s">
        <v>1835</v>
      </c>
      <c r="CO112" s="212" t="s">
        <v>1836</v>
      </c>
      <c r="CP112" s="212" t="s">
        <v>1837</v>
      </c>
      <c r="CQ112" s="212" t="s">
        <v>1838</v>
      </c>
      <c r="CR112" s="212" t="s">
        <v>1839</v>
      </c>
      <c r="CS112" s="44">
        <v>110</v>
      </c>
      <c r="CT112" s="44" t="s">
        <v>1840</v>
      </c>
      <c r="CU112" s="214">
        <v>15690</v>
      </c>
      <c r="CV112" s="212" t="s">
        <v>1841</v>
      </c>
      <c r="CW112" s="212" t="s">
        <v>1842</v>
      </c>
      <c r="CX112" s="44" t="s">
        <v>1831</v>
      </c>
      <c r="CY112" s="78">
        <v>43220</v>
      </c>
      <c r="CZ112" s="215" t="s">
        <v>601</v>
      </c>
      <c r="DA112" s="212" t="s">
        <v>512</v>
      </c>
      <c r="DB112" s="44" t="s">
        <v>802</v>
      </c>
      <c r="DC112" s="44" t="s">
        <v>1843</v>
      </c>
      <c r="DD112" s="44" t="s">
        <v>532</v>
      </c>
      <c r="DG112" s="213">
        <f>IF(ISNUMBER(SEARCH(#REF!,$DH$3:$DH$3334)),MAX($DG$1:DG110)+1,0)</f>
        <v>0</v>
      </c>
      <c r="DH112" s="212" t="s">
        <v>36163</v>
      </c>
      <c r="DI112" s="212"/>
      <c r="DJ112" s="212"/>
      <c r="DK112" s="213" t="str">
        <f>IFERROR(VLOOKUP(ROWS($DK$3:DK112),DG112:DH3443,2,0),"")</f>
        <v/>
      </c>
      <c r="DL112" s="44">
        <v>110</v>
      </c>
      <c r="DM112" s="44" t="s">
        <v>35592</v>
      </c>
      <c r="DN112" s="44" t="s">
        <v>36151</v>
      </c>
      <c r="DO112" s="212" t="s">
        <v>36161</v>
      </c>
      <c r="DP112" s="212" t="s">
        <v>36162</v>
      </c>
      <c r="DQ112" s="44" t="s">
        <v>36164</v>
      </c>
      <c r="DR112" s="44" t="s">
        <v>35978</v>
      </c>
      <c r="DS112" s="44" t="s">
        <v>36159</v>
      </c>
      <c r="DT112" s="44" t="s">
        <v>36014</v>
      </c>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row>
    <row r="113" spans="1:146" ht="15.75">
      <c r="A113" s="104"/>
      <c r="B113" s="104"/>
      <c r="C113" s="286"/>
      <c r="D113" s="283"/>
      <c r="E113" s="273"/>
      <c r="F113" s="273"/>
      <c r="G113" s="273"/>
      <c r="H113" s="104"/>
      <c r="I113" s="270"/>
      <c r="J113" s="269"/>
      <c r="K113" s="269"/>
      <c r="L113" s="104"/>
      <c r="M113" s="44" t="str">
        <f t="shared" si="1"/>
        <v>_2018</v>
      </c>
      <c r="CE113" s="212"/>
      <c r="CF113" s="213">
        <f>IF(ISNUMBER(SEARCH($H$2,$CG$3:$CG$3334)),MAX($CF$2:CF112)+1,0)</f>
        <v>111</v>
      </c>
      <c r="CG113" s="220" t="s">
        <v>1844</v>
      </c>
      <c r="CH113" s="212"/>
      <c r="CI113" s="212"/>
      <c r="CJ113" s="213" t="str">
        <f>IFERROR(VLOOKUP(ROWS($CJ$3:CJ113),CF113:CG3444,2,0),"")</f>
        <v>ALIAL SYSTEM_00111</v>
      </c>
      <c r="CK113" s="212" t="s">
        <v>1845</v>
      </c>
      <c r="CL113" s="212" t="s">
        <v>1846</v>
      </c>
      <c r="CM113" s="78">
        <v>43220</v>
      </c>
      <c r="CN113" s="212" t="s">
        <v>1847</v>
      </c>
      <c r="CO113" s="212" t="s">
        <v>1848</v>
      </c>
      <c r="CP113" s="212" t="s">
        <v>1849</v>
      </c>
      <c r="CQ113" s="212" t="s">
        <v>1850</v>
      </c>
      <c r="CR113" s="212" t="s">
        <v>1851</v>
      </c>
      <c r="CS113" s="44">
        <v>111</v>
      </c>
      <c r="CT113" s="44" t="s">
        <v>1852</v>
      </c>
      <c r="CU113" s="214">
        <v>15274</v>
      </c>
      <c r="CV113" s="212" t="s">
        <v>1853</v>
      </c>
      <c r="CW113" s="212" t="s">
        <v>1854</v>
      </c>
      <c r="CX113" s="44" t="s">
        <v>1831</v>
      </c>
      <c r="CY113" s="78">
        <v>43220</v>
      </c>
      <c r="CZ113" s="215" t="s">
        <v>601</v>
      </c>
      <c r="DA113" s="212" t="s">
        <v>512</v>
      </c>
      <c r="DB113" s="44" t="s">
        <v>641</v>
      </c>
      <c r="DC113" s="44" t="s">
        <v>1855</v>
      </c>
      <c r="DD113" s="44" t="s">
        <v>532</v>
      </c>
      <c r="DG113" s="213">
        <f>IF(ISNUMBER(SEARCH(#REF!,$DH$3:$DH$3334)),MAX($DG$1:DG111)+1,0)</f>
        <v>0</v>
      </c>
      <c r="DH113" s="212" t="s">
        <v>36167</v>
      </c>
      <c r="DI113" s="212"/>
      <c r="DJ113" s="212"/>
      <c r="DK113" s="213" t="str">
        <f>IFERROR(VLOOKUP(ROWS($DK$3:DK113),DG113:DH3444,2,0),"")</f>
        <v/>
      </c>
      <c r="DL113" s="44">
        <v>111</v>
      </c>
      <c r="DM113" s="44" t="s">
        <v>35592</v>
      </c>
      <c r="DN113" s="44" t="s">
        <v>36151</v>
      </c>
      <c r="DO113" s="212" t="s">
        <v>36165</v>
      </c>
      <c r="DP113" s="216" t="s">
        <v>36166</v>
      </c>
      <c r="DQ113" s="217" t="s">
        <v>35978</v>
      </c>
      <c r="DR113" s="44" t="s">
        <v>35978</v>
      </c>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row>
    <row r="114" spans="1:146">
      <c r="A114" s="104"/>
      <c r="B114" s="104"/>
      <c r="C114" s="286"/>
      <c r="D114" s="283"/>
      <c r="E114" s="273"/>
      <c r="F114" s="273"/>
      <c r="G114" s="273"/>
      <c r="H114" s="104"/>
      <c r="I114" s="270"/>
      <c r="J114" s="269"/>
      <c r="K114" s="269"/>
      <c r="L114" s="104"/>
      <c r="M114" s="44" t="str">
        <f t="shared" si="1"/>
        <v>_2018</v>
      </c>
      <c r="CE114" s="212"/>
      <c r="CF114" s="213">
        <f>IF(ISNUMBER(SEARCH($H$2,$CG$3:$CG$3334)),MAX($CF$2:CF113)+1,0)</f>
        <v>112</v>
      </c>
      <c r="CG114" s="220" t="s">
        <v>1856</v>
      </c>
      <c r="CH114" s="212"/>
      <c r="CI114" s="212"/>
      <c r="CJ114" s="213" t="str">
        <f>IFERROR(VLOOKUP(ROWS($CJ$3:CJ114),CF114:CG3445,2,0),"")</f>
        <v>ALIAL TRIPLE F_00112</v>
      </c>
      <c r="CK114" s="212" t="s">
        <v>1857</v>
      </c>
      <c r="CL114" s="212" t="s">
        <v>1858</v>
      </c>
      <c r="CM114" s="78">
        <v>43708</v>
      </c>
      <c r="CN114" s="212" t="s">
        <v>1859</v>
      </c>
      <c r="CO114" s="212" t="s">
        <v>1860</v>
      </c>
      <c r="CP114" s="212" t="s">
        <v>1861</v>
      </c>
      <c r="CQ114" s="212" t="s">
        <v>1862</v>
      </c>
      <c r="CR114" s="212" t="s">
        <v>1863</v>
      </c>
      <c r="CS114" s="44">
        <v>112</v>
      </c>
      <c r="CT114" s="44" t="s">
        <v>1864</v>
      </c>
      <c r="CU114" s="214">
        <v>15733</v>
      </c>
      <c r="CV114" s="212" t="s">
        <v>1865</v>
      </c>
      <c r="CW114" s="212" t="s">
        <v>1866</v>
      </c>
      <c r="CX114" s="44" t="s">
        <v>1831</v>
      </c>
      <c r="CY114" s="78">
        <v>43708</v>
      </c>
      <c r="CZ114" s="215" t="s">
        <v>511</v>
      </c>
      <c r="DA114" s="212" t="s">
        <v>512</v>
      </c>
      <c r="DB114" s="44" t="s">
        <v>802</v>
      </c>
      <c r="DC114" s="44" t="s">
        <v>1867</v>
      </c>
      <c r="DD114" s="44" t="s">
        <v>515</v>
      </c>
      <c r="DG114" s="213">
        <f>IF(ISNUMBER(SEARCH(#REF!,$DH$3:$DH$3334)),MAX($DG$1:DG112)+1,0)</f>
        <v>0</v>
      </c>
      <c r="DH114" s="212" t="s">
        <v>36170</v>
      </c>
      <c r="DI114" s="212"/>
      <c r="DJ114" s="212"/>
      <c r="DK114" s="213" t="str">
        <f>IFERROR(VLOOKUP(ROWS($DK$3:DK114),DG114:DH3445,2,0),"")</f>
        <v/>
      </c>
      <c r="DL114" s="44">
        <v>112</v>
      </c>
      <c r="DM114" s="44" t="s">
        <v>35592</v>
      </c>
      <c r="DN114" s="44" t="s">
        <v>36151</v>
      </c>
      <c r="DO114" s="212" t="s">
        <v>36168</v>
      </c>
      <c r="DP114" s="212" t="s">
        <v>36169</v>
      </c>
      <c r="DQ114" s="217" t="s">
        <v>36171</v>
      </c>
      <c r="DR114" s="44" t="s">
        <v>35717</v>
      </c>
      <c r="DS114" s="44" t="s">
        <v>35669</v>
      </c>
      <c r="DT114" s="44" t="s">
        <v>35903</v>
      </c>
      <c r="DU114" s="44" t="s">
        <v>35762</v>
      </c>
      <c r="DV114" s="44" t="s">
        <v>35600</v>
      </c>
      <c r="DW114" s="44" t="s">
        <v>35770</v>
      </c>
      <c r="DX114" s="44"/>
      <c r="DY114" s="44"/>
      <c r="DZ114" s="44"/>
      <c r="EA114" s="44"/>
      <c r="EB114" s="44"/>
      <c r="EC114" s="44"/>
      <c r="ED114" s="44"/>
      <c r="EE114" s="44"/>
      <c r="EF114" s="44"/>
      <c r="EG114" s="44"/>
      <c r="EH114" s="44"/>
      <c r="EI114" s="44"/>
      <c r="EJ114" s="44"/>
      <c r="EK114" s="44"/>
      <c r="EL114" s="44"/>
      <c r="EM114" s="44"/>
      <c r="EN114" s="44"/>
      <c r="EO114" s="44"/>
      <c r="EP114" s="44"/>
    </row>
    <row r="115" spans="1:146">
      <c r="A115" s="104"/>
      <c r="B115" s="104"/>
      <c r="C115" s="286"/>
      <c r="D115" s="283"/>
      <c r="E115" s="273"/>
      <c r="F115" s="273"/>
      <c r="G115" s="273"/>
      <c r="H115" s="104"/>
      <c r="I115" s="270"/>
      <c r="J115" s="269"/>
      <c r="K115" s="269"/>
      <c r="L115" s="104"/>
      <c r="M115" s="44" t="str">
        <f t="shared" si="1"/>
        <v>_2018</v>
      </c>
      <c r="CE115" s="212"/>
      <c r="CF115" s="213">
        <f>IF(ISNUMBER(SEARCH($H$2,$CG$3:$CG$3334)),MAX($CF$2:CF114)+1,0)</f>
        <v>113</v>
      </c>
      <c r="CG115" s="220" t="s">
        <v>1868</v>
      </c>
      <c r="CH115" s="212"/>
      <c r="CI115" s="212"/>
      <c r="CJ115" s="213" t="str">
        <f>IFERROR(VLOOKUP(ROWS($CJ$3:CJ115),CF115:CG3446,2,0),"")</f>
        <v>ALIAL TRIPLE WP_00113</v>
      </c>
      <c r="CK115" s="212" t="s">
        <v>1869</v>
      </c>
      <c r="CL115" s="212" t="s">
        <v>1870</v>
      </c>
      <c r="CM115" s="78">
        <v>43708</v>
      </c>
      <c r="CN115" s="212" t="s">
        <v>1871</v>
      </c>
      <c r="CO115" s="212" t="s">
        <v>1872</v>
      </c>
      <c r="CP115" s="212" t="s">
        <v>1873</v>
      </c>
      <c r="CQ115" s="212" t="s">
        <v>1874</v>
      </c>
      <c r="CR115" s="212" t="s">
        <v>1875</v>
      </c>
      <c r="CS115" s="44">
        <v>113</v>
      </c>
      <c r="CT115" s="44" t="s">
        <v>1876</v>
      </c>
      <c r="CU115" s="214">
        <v>13818</v>
      </c>
      <c r="CV115" s="212" t="s">
        <v>1877</v>
      </c>
      <c r="CW115" s="212" t="s">
        <v>1631</v>
      </c>
      <c r="CX115" s="44" t="s">
        <v>1831</v>
      </c>
      <c r="CY115" s="78">
        <v>43708</v>
      </c>
      <c r="CZ115" s="215" t="s">
        <v>576</v>
      </c>
      <c r="DA115" s="212" t="s">
        <v>512</v>
      </c>
      <c r="DB115" s="44" t="s">
        <v>802</v>
      </c>
      <c r="DC115" s="44" t="s">
        <v>1878</v>
      </c>
      <c r="DD115" s="44" t="s">
        <v>532</v>
      </c>
      <c r="DG115" s="213">
        <f>IF(ISNUMBER(SEARCH(#REF!,$DH$3:$DH$3334)),MAX($DG$1:DG113)+1,0)</f>
        <v>0</v>
      </c>
      <c r="DH115" s="212" t="s">
        <v>36173</v>
      </c>
      <c r="DI115" s="212"/>
      <c r="DJ115" s="212"/>
      <c r="DK115" s="213" t="str">
        <f>IFERROR(VLOOKUP(ROWS($DK$3:DK115),DG115:DH3446,2,0),"")</f>
        <v/>
      </c>
      <c r="DL115" s="44">
        <v>113</v>
      </c>
      <c r="DM115" s="44" t="s">
        <v>35592</v>
      </c>
      <c r="DN115" s="44" t="s">
        <v>36151</v>
      </c>
      <c r="DO115" s="212" t="s">
        <v>36168</v>
      </c>
      <c r="DP115" s="212" t="s">
        <v>36172</v>
      </c>
      <c r="DQ115" s="217" t="s">
        <v>35717</v>
      </c>
      <c r="DR115" s="44" t="s">
        <v>35717</v>
      </c>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row>
    <row r="116" spans="1:146">
      <c r="A116" s="104"/>
      <c r="B116" s="104"/>
      <c r="C116" s="286"/>
      <c r="D116" s="283"/>
      <c r="E116" s="273"/>
      <c r="F116" s="273"/>
      <c r="G116" s="273"/>
      <c r="H116" s="104"/>
      <c r="I116" s="270"/>
      <c r="J116" s="269"/>
      <c r="K116" s="269"/>
      <c r="L116" s="104"/>
      <c r="M116" s="44" t="str">
        <f t="shared" si="1"/>
        <v>_2018</v>
      </c>
      <c r="CE116" s="212"/>
      <c r="CF116" s="213">
        <f>IF(ISNUMBER(SEARCH($H$2,$CG$3:$CG$3334)),MAX($CF$2:CF115)+1,0)</f>
        <v>114</v>
      </c>
      <c r="CG116" s="220" t="s">
        <v>1879</v>
      </c>
      <c r="CH116" s="212"/>
      <c r="CI116" s="212"/>
      <c r="CJ116" s="213" t="str">
        <f>IFERROR(VLOOKUP(ROWS($CJ$3:CJ116),CF116:CG3447,2,0),"")</f>
        <v>ALIAL WG_00114</v>
      </c>
      <c r="CK116" s="212" t="s">
        <v>1880</v>
      </c>
      <c r="CL116" s="212" t="s">
        <v>1881</v>
      </c>
      <c r="CM116" s="78">
        <v>43220</v>
      </c>
      <c r="CN116" s="212" t="s">
        <v>1882</v>
      </c>
      <c r="CO116" s="212" t="s">
        <v>1883</v>
      </c>
      <c r="CP116" s="212" t="s">
        <v>1884</v>
      </c>
      <c r="CQ116" s="212" t="s">
        <v>1885</v>
      </c>
      <c r="CR116" s="212" t="s">
        <v>1886</v>
      </c>
      <c r="CS116" s="44">
        <v>114</v>
      </c>
      <c r="CT116" s="44" t="s">
        <v>1887</v>
      </c>
      <c r="CU116" s="214">
        <v>13817</v>
      </c>
      <c r="CV116" s="212" t="s">
        <v>1888</v>
      </c>
      <c r="CW116" s="212" t="s">
        <v>1774</v>
      </c>
      <c r="CX116" s="44" t="s">
        <v>1831</v>
      </c>
      <c r="CY116" s="78">
        <v>43220</v>
      </c>
      <c r="CZ116" s="215" t="s">
        <v>545</v>
      </c>
      <c r="DA116" s="212" t="s">
        <v>512</v>
      </c>
      <c r="DB116" s="44" t="s">
        <v>641</v>
      </c>
      <c r="DC116" s="44" t="s">
        <v>986</v>
      </c>
      <c r="DD116" s="44" t="s">
        <v>532</v>
      </c>
      <c r="DG116" s="213">
        <f>IF(ISNUMBER(SEARCH(#REF!,$DH$3:$DH$3334)),MAX($DG$1:DG114)+1,0)</f>
        <v>0</v>
      </c>
      <c r="DH116" s="212" t="s">
        <v>36177</v>
      </c>
      <c r="DI116" s="212"/>
      <c r="DJ116" s="212"/>
      <c r="DK116" s="213" t="str">
        <f>IFERROR(VLOOKUP(ROWS($DK$3:DK116),DG116:DH3447,2,0),"")</f>
        <v/>
      </c>
      <c r="DL116" s="44">
        <v>114</v>
      </c>
      <c r="DM116" s="44" t="s">
        <v>35592</v>
      </c>
      <c r="DN116" s="44" t="s">
        <v>36174</v>
      </c>
      <c r="DO116" s="212" t="s">
        <v>36175</v>
      </c>
      <c r="DP116" s="212" t="s">
        <v>36176</v>
      </c>
      <c r="DQ116" s="44" t="s">
        <v>35978</v>
      </c>
      <c r="DR116" s="44" t="s">
        <v>35978</v>
      </c>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row>
    <row r="117" spans="1:146" ht="15.75">
      <c r="A117" s="104"/>
      <c r="B117" s="104"/>
      <c r="C117" s="286"/>
      <c r="D117" s="283"/>
      <c r="E117" s="273"/>
      <c r="F117" s="273"/>
      <c r="G117" s="273"/>
      <c r="H117" s="104"/>
      <c r="I117" s="270"/>
      <c r="J117" s="269"/>
      <c r="K117" s="269"/>
      <c r="L117" s="104"/>
      <c r="M117" s="44" t="str">
        <f t="shared" si="1"/>
        <v>_2018</v>
      </c>
      <c r="CE117" s="212"/>
      <c r="CF117" s="213">
        <f>IF(ISNUMBER(SEARCH($H$2,$CG$3:$CG$3334)),MAX($CF$2:CF116)+1,0)</f>
        <v>115</v>
      </c>
      <c r="CG117" s="220" t="s">
        <v>1889</v>
      </c>
      <c r="CH117" s="212"/>
      <c r="CI117" s="212"/>
      <c r="CJ117" s="213" t="str">
        <f>IFERROR(VLOOKUP(ROWS($CJ$3:CJ117),CF117:CG3448,2,0),"")</f>
        <v>ALIEN_00115</v>
      </c>
      <c r="CK117" s="212" t="s">
        <v>1890</v>
      </c>
      <c r="CL117" s="212" t="s">
        <v>1891</v>
      </c>
      <c r="CM117" s="78">
        <v>43708</v>
      </c>
      <c r="CN117" s="212" t="s">
        <v>1892</v>
      </c>
      <c r="CO117" s="212" t="s">
        <v>1893</v>
      </c>
      <c r="CP117" s="212" t="s">
        <v>1894</v>
      </c>
      <c r="CQ117" s="212" t="s">
        <v>1895</v>
      </c>
      <c r="CR117" s="212" t="s">
        <v>1896</v>
      </c>
      <c r="CS117" s="44">
        <v>115</v>
      </c>
      <c r="CT117" s="44" t="s">
        <v>1897</v>
      </c>
      <c r="CU117" s="214">
        <v>13472</v>
      </c>
      <c r="CV117" s="212" t="s">
        <v>1898</v>
      </c>
      <c r="CW117" s="212" t="s">
        <v>749</v>
      </c>
      <c r="CX117" s="44" t="s">
        <v>1059</v>
      </c>
      <c r="CY117" s="78">
        <v>43708</v>
      </c>
      <c r="CZ117" s="215" t="s">
        <v>1313</v>
      </c>
      <c r="DA117" s="212" t="s">
        <v>512</v>
      </c>
      <c r="DB117" s="44" t="s">
        <v>1899</v>
      </c>
      <c r="DC117" s="44" t="s">
        <v>1900</v>
      </c>
      <c r="DD117" s="44" t="s">
        <v>532</v>
      </c>
      <c r="DG117" s="213">
        <f>IF(ISNUMBER(SEARCH(#REF!,$DH$3:$DH$3334)),MAX($DG$1:DG115)+1,0)</f>
        <v>0</v>
      </c>
      <c r="DH117" s="212" t="s">
        <v>36180</v>
      </c>
      <c r="DI117" s="212"/>
      <c r="DJ117" s="212"/>
      <c r="DK117" s="213" t="str">
        <f>IFERROR(VLOOKUP(ROWS($DK$3:DK117),DG117:DH3448,2,0),"")</f>
        <v/>
      </c>
      <c r="DL117" s="44">
        <v>115</v>
      </c>
      <c r="DM117" s="44" t="s">
        <v>36062</v>
      </c>
      <c r="DN117" s="44" t="s">
        <v>36009</v>
      </c>
      <c r="DO117" s="212" t="s">
        <v>36178</v>
      </c>
      <c r="DP117" s="216" t="s">
        <v>36179</v>
      </c>
      <c r="DQ117" s="217" t="s">
        <v>36181</v>
      </c>
      <c r="DR117" s="44" t="s">
        <v>35681</v>
      </c>
      <c r="DS117" s="44" t="s">
        <v>35982</v>
      </c>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row>
    <row r="118" spans="1:146">
      <c r="A118" s="104"/>
      <c r="B118" s="104"/>
      <c r="C118" s="286"/>
      <c r="D118" s="283"/>
      <c r="E118" s="273"/>
      <c r="F118" s="273"/>
      <c r="G118" s="273"/>
      <c r="H118" s="104"/>
      <c r="I118" s="270"/>
      <c r="J118" s="269"/>
      <c r="K118" s="269"/>
      <c r="L118" s="104"/>
      <c r="M118" s="44" t="str">
        <f t="shared" si="1"/>
        <v>_2018</v>
      </c>
      <c r="CE118" s="212"/>
      <c r="CF118" s="213">
        <f>IF(ISNUMBER(SEARCH($H$2,$CG$3:$CG$3334)),MAX($CF$2:CF117)+1,0)</f>
        <v>116</v>
      </c>
      <c r="CG118" s="220" t="s">
        <v>1901</v>
      </c>
      <c r="CH118" s="212"/>
      <c r="CI118" s="212"/>
      <c r="CJ118" s="213" t="str">
        <f>IFERROR(VLOOKUP(ROWS($CJ$3:CJ118),CF118:CG3449,2,0),"")</f>
        <v>ALIETTE_00116</v>
      </c>
      <c r="CK118" s="212" t="s">
        <v>1902</v>
      </c>
      <c r="CL118" s="212" t="s">
        <v>1903</v>
      </c>
      <c r="CM118" s="78">
        <v>43220</v>
      </c>
      <c r="CN118" s="212" t="s">
        <v>1904</v>
      </c>
      <c r="CO118" s="212" t="s">
        <v>1905</v>
      </c>
      <c r="CP118" s="212" t="s">
        <v>1906</v>
      </c>
      <c r="CQ118" s="212" t="s">
        <v>1907</v>
      </c>
      <c r="CR118" s="212" t="s">
        <v>1908</v>
      </c>
      <c r="CS118" s="44">
        <v>116</v>
      </c>
      <c r="CT118" s="44" t="s">
        <v>1909</v>
      </c>
      <c r="CU118" s="214">
        <v>4710</v>
      </c>
      <c r="CV118" s="212" t="s">
        <v>1910</v>
      </c>
      <c r="CW118" s="212" t="s">
        <v>1774</v>
      </c>
      <c r="CX118" s="44" t="s">
        <v>735</v>
      </c>
      <c r="CY118" s="78">
        <v>43220</v>
      </c>
      <c r="CZ118" s="215" t="s">
        <v>640</v>
      </c>
      <c r="DA118" s="212" t="s">
        <v>512</v>
      </c>
      <c r="DB118" s="44" t="s">
        <v>1911</v>
      </c>
      <c r="DC118" s="44" t="s">
        <v>986</v>
      </c>
      <c r="DD118" s="44" t="s">
        <v>563</v>
      </c>
      <c r="DG118" s="213">
        <f>IF(ISNUMBER(SEARCH(#REF!,$DH$3:$DH$3334)),MAX($DG$1:DG116)+1,0)</f>
        <v>0</v>
      </c>
      <c r="DH118" s="212" t="s">
        <v>36185</v>
      </c>
      <c r="DI118" s="212"/>
      <c r="DJ118" s="212"/>
      <c r="DK118" s="213" t="str">
        <f>IFERROR(VLOOKUP(ROWS($DK$3:DK118),DG118:DH3449,2,0),"")</f>
        <v/>
      </c>
      <c r="DL118" s="44">
        <v>116</v>
      </c>
      <c r="DM118" s="44" t="s">
        <v>35592</v>
      </c>
      <c r="DN118" s="44" t="s">
        <v>36182</v>
      </c>
      <c r="DO118" s="212" t="s">
        <v>36183</v>
      </c>
      <c r="DP118" s="212" t="s">
        <v>36184</v>
      </c>
      <c r="DQ118" s="44" t="s">
        <v>36186</v>
      </c>
      <c r="DR118" s="44" t="s">
        <v>35689</v>
      </c>
      <c r="DS118" s="44" t="s">
        <v>35664</v>
      </c>
      <c r="DT118" s="44" t="s">
        <v>35903</v>
      </c>
      <c r="DU118" s="44" t="s">
        <v>36187</v>
      </c>
      <c r="DV118" s="44" t="s">
        <v>35904</v>
      </c>
      <c r="DW118" s="44" t="s">
        <v>35901</v>
      </c>
      <c r="DX118" s="44" t="s">
        <v>36188</v>
      </c>
      <c r="DY118" s="44" t="s">
        <v>35762</v>
      </c>
      <c r="DZ118" s="44" t="s">
        <v>35740</v>
      </c>
      <c r="EA118" s="44" t="s">
        <v>36189</v>
      </c>
      <c r="EB118" s="44" t="s">
        <v>36015</v>
      </c>
      <c r="EC118" s="44"/>
      <c r="ED118" s="44"/>
      <c r="EE118" s="44"/>
      <c r="EF118" s="44"/>
      <c r="EG118" s="44"/>
      <c r="EH118" s="44"/>
      <c r="EI118" s="44"/>
      <c r="EJ118" s="44"/>
      <c r="EK118" s="44"/>
      <c r="EL118" s="44"/>
      <c r="EM118" s="44"/>
      <c r="EN118" s="44"/>
      <c r="EO118" s="44"/>
      <c r="EP118" s="44"/>
    </row>
    <row r="119" spans="1:146">
      <c r="A119" s="104"/>
      <c r="B119" s="104"/>
      <c r="C119" s="286"/>
      <c r="D119" s="283"/>
      <c r="E119" s="273"/>
      <c r="F119" s="273"/>
      <c r="G119" s="273"/>
      <c r="H119" s="104"/>
      <c r="I119" s="270"/>
      <c r="J119" s="269"/>
      <c r="K119" s="269"/>
      <c r="L119" s="104"/>
      <c r="M119" s="44" t="str">
        <f t="shared" si="1"/>
        <v>_2018</v>
      </c>
      <c r="CE119" s="212"/>
      <c r="CF119" s="213">
        <f>IF(ISNUMBER(SEARCH($H$2,$CG$3:$CG$3334)),MAX($CF$2:CF118)+1,0)</f>
        <v>117</v>
      </c>
      <c r="CG119" s="220" t="s">
        <v>1912</v>
      </c>
      <c r="CH119" s="212"/>
      <c r="CI119" s="212"/>
      <c r="CJ119" s="213" t="str">
        <f>IFERROR(VLOOKUP(ROWS($CJ$3:CJ119),CF119:CG3450,2,0),"")</f>
        <v>ALIETTE EASY_00117</v>
      </c>
      <c r="CK119" s="212" t="s">
        <v>1913</v>
      </c>
      <c r="CL119" s="212" t="s">
        <v>1914</v>
      </c>
      <c r="CM119" s="78">
        <v>43220</v>
      </c>
      <c r="CN119" s="212" t="s">
        <v>1915</v>
      </c>
      <c r="CO119" s="212" t="s">
        <v>1916</v>
      </c>
      <c r="CP119" s="212" t="s">
        <v>1917</v>
      </c>
      <c r="CQ119" s="212" t="s">
        <v>1918</v>
      </c>
      <c r="CR119" s="212" t="s">
        <v>1919</v>
      </c>
      <c r="CS119" s="44">
        <v>117</v>
      </c>
      <c r="CT119" s="44" t="s">
        <v>1920</v>
      </c>
      <c r="CU119" s="214">
        <v>13798</v>
      </c>
      <c r="CV119" s="212" t="s">
        <v>1921</v>
      </c>
      <c r="CW119" s="212" t="s">
        <v>1774</v>
      </c>
      <c r="CX119" s="44" t="s">
        <v>735</v>
      </c>
      <c r="CY119" s="78">
        <v>43220</v>
      </c>
      <c r="CZ119" s="215" t="s">
        <v>640</v>
      </c>
      <c r="DA119" s="212" t="s">
        <v>512</v>
      </c>
      <c r="DB119" s="44" t="s">
        <v>1911</v>
      </c>
      <c r="DC119" s="44" t="s">
        <v>986</v>
      </c>
      <c r="DD119" s="44" t="s">
        <v>563</v>
      </c>
      <c r="DG119" s="213">
        <f>IF(ISNUMBER(SEARCH(#REF!,$DH$3:$DH$3334)),MAX($DG$1:DG117)+1,0)</f>
        <v>0</v>
      </c>
      <c r="DH119" s="212" t="s">
        <v>36192</v>
      </c>
      <c r="DI119" s="212"/>
      <c r="DJ119" s="212"/>
      <c r="DK119" s="213" t="str">
        <f>IFERROR(VLOOKUP(ROWS($DK$3:DK119),DG119:DH3450,2,0),"")</f>
        <v/>
      </c>
      <c r="DL119" s="44">
        <v>117</v>
      </c>
      <c r="DM119" s="44" t="s">
        <v>35592</v>
      </c>
      <c r="DN119" s="44" t="s">
        <v>36182</v>
      </c>
      <c r="DO119" s="212" t="s">
        <v>36190</v>
      </c>
      <c r="DP119" s="212" t="s">
        <v>36191</v>
      </c>
      <c r="DQ119" s="44" t="s">
        <v>36193</v>
      </c>
      <c r="DR119" s="44" t="s">
        <v>36089</v>
      </c>
      <c r="DS119" s="44" t="s">
        <v>36194</v>
      </c>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row>
    <row r="120" spans="1:146">
      <c r="A120" s="104"/>
      <c r="B120" s="104"/>
      <c r="C120" s="286"/>
      <c r="D120" s="283"/>
      <c r="E120" s="273"/>
      <c r="F120" s="273"/>
      <c r="G120" s="273"/>
      <c r="H120" s="104"/>
      <c r="I120" s="270"/>
      <c r="J120" s="269"/>
      <c r="K120" s="269"/>
      <c r="L120" s="104"/>
      <c r="M120" s="44" t="str">
        <f t="shared" si="1"/>
        <v>_2018</v>
      </c>
      <c r="CE120" s="212"/>
      <c r="CF120" s="213">
        <f>IF(ISNUMBER(SEARCH($H$2,$CG$3:$CG$3334)),MAX($CF$2:CF119)+1,0)</f>
        <v>118</v>
      </c>
      <c r="CG120" s="220" t="s">
        <v>1922</v>
      </c>
      <c r="CH120" s="212"/>
      <c r="CI120" s="212"/>
      <c r="CJ120" s="213" t="str">
        <f>IFERROR(VLOOKUP(ROWS($CJ$3:CJ120),CF120:CG3451,2,0),"")</f>
        <v>ALIETTE ORTO E GIARDINO_00118</v>
      </c>
      <c r="CK120" s="212" t="s">
        <v>1923</v>
      </c>
      <c r="CL120" s="212" t="s">
        <v>1924</v>
      </c>
      <c r="CM120" s="78">
        <v>43220</v>
      </c>
      <c r="CN120" s="212" t="s">
        <v>1925</v>
      </c>
      <c r="CO120" s="212" t="s">
        <v>1926</v>
      </c>
      <c r="CP120" s="212" t="s">
        <v>1927</v>
      </c>
      <c r="CQ120" s="212" t="s">
        <v>1928</v>
      </c>
      <c r="CR120" s="212" t="s">
        <v>1929</v>
      </c>
      <c r="CS120" s="44">
        <v>118</v>
      </c>
      <c r="CT120" s="44" t="s">
        <v>1930</v>
      </c>
      <c r="CU120" s="214">
        <v>12526</v>
      </c>
      <c r="CV120" s="212" t="s">
        <v>1931</v>
      </c>
      <c r="CW120" s="212" t="s">
        <v>1774</v>
      </c>
      <c r="CX120" s="44" t="s">
        <v>735</v>
      </c>
      <c r="CY120" s="78">
        <v>43220</v>
      </c>
      <c r="CZ120" s="215" t="s">
        <v>640</v>
      </c>
      <c r="DA120" s="212" t="s">
        <v>512</v>
      </c>
      <c r="DB120" s="44" t="s">
        <v>1911</v>
      </c>
      <c r="DC120" s="44" t="s">
        <v>986</v>
      </c>
      <c r="DD120" s="44" t="s">
        <v>563</v>
      </c>
      <c r="DG120" s="213">
        <f>IF(ISNUMBER(SEARCH(#REF!,$DH$3:$DH$3334)),MAX($DG$1:DG118)+1,0)</f>
        <v>0</v>
      </c>
      <c r="DH120" s="212" t="s">
        <v>36197</v>
      </c>
      <c r="DI120" s="212"/>
      <c r="DJ120" s="212"/>
      <c r="DK120" s="213" t="str">
        <f>IFERROR(VLOOKUP(ROWS($DK$3:DK120),DG120:DH3451,2,0),"")</f>
        <v/>
      </c>
      <c r="DL120" s="44">
        <v>118</v>
      </c>
      <c r="DM120" s="44" t="s">
        <v>35592</v>
      </c>
      <c r="DN120" s="44" t="s">
        <v>36182</v>
      </c>
      <c r="DO120" s="212" t="s">
        <v>36195</v>
      </c>
      <c r="DP120" s="212" t="s">
        <v>36196</v>
      </c>
      <c r="DQ120" s="44" t="s">
        <v>36198</v>
      </c>
      <c r="DR120" s="44" t="s">
        <v>36199</v>
      </c>
      <c r="DS120" s="44" t="s">
        <v>36200</v>
      </c>
      <c r="DT120" s="44" t="s">
        <v>36201</v>
      </c>
      <c r="DU120" s="44" t="s">
        <v>36202</v>
      </c>
      <c r="DV120" s="44"/>
      <c r="DW120" s="44"/>
      <c r="DX120" s="44"/>
      <c r="DY120" s="44"/>
      <c r="DZ120" s="44"/>
      <c r="EA120" s="44"/>
      <c r="EB120" s="44"/>
      <c r="EC120" s="44"/>
      <c r="ED120" s="44"/>
      <c r="EE120" s="44"/>
      <c r="EF120" s="44"/>
      <c r="EG120" s="44"/>
      <c r="EH120" s="44"/>
      <c r="EI120" s="44"/>
      <c r="EJ120" s="44"/>
      <c r="EK120" s="44"/>
      <c r="EL120" s="44"/>
      <c r="EM120" s="44"/>
      <c r="EN120" s="44"/>
      <c r="EO120" s="44"/>
      <c r="EP120" s="44"/>
    </row>
    <row r="121" spans="1:146">
      <c r="A121" s="104"/>
      <c r="B121" s="104"/>
      <c r="C121" s="286"/>
      <c r="D121" s="283"/>
      <c r="E121" s="273"/>
      <c r="F121" s="273"/>
      <c r="G121" s="273"/>
      <c r="H121" s="104"/>
      <c r="I121" s="270"/>
      <c r="J121" s="269"/>
      <c r="K121" s="269"/>
      <c r="L121" s="104"/>
      <c r="M121" s="44" t="str">
        <f t="shared" si="1"/>
        <v>_2018</v>
      </c>
      <c r="CE121" s="212"/>
      <c r="CF121" s="213">
        <f>IF(ISNUMBER(SEARCH($H$2,$CG$3:$CG$3334)),MAX($CF$2:CF120)+1,0)</f>
        <v>119</v>
      </c>
      <c r="CG121" s="220" t="s">
        <v>1932</v>
      </c>
      <c r="CH121" s="212"/>
      <c r="CI121" s="212"/>
      <c r="CJ121" s="213" t="str">
        <f>IFERROR(VLOOKUP(ROWS($CJ$3:CJ121),CF121:CG3452,2,0),"")</f>
        <v>ALISE' EC_00119</v>
      </c>
      <c r="CK121" s="212" t="s">
        <v>1933</v>
      </c>
      <c r="CL121" s="212" t="s">
        <v>1934</v>
      </c>
      <c r="CM121" s="78">
        <v>43131</v>
      </c>
      <c r="CN121" s="212" t="s">
        <v>1935</v>
      </c>
      <c r="CO121" s="212" t="s">
        <v>1936</v>
      </c>
      <c r="CP121" s="212" t="s">
        <v>1937</v>
      </c>
      <c r="CQ121" s="212" t="s">
        <v>1938</v>
      </c>
      <c r="CR121" s="212" t="s">
        <v>1939</v>
      </c>
      <c r="CS121" s="44">
        <v>119</v>
      </c>
      <c r="CT121" s="44" t="s">
        <v>1940</v>
      </c>
      <c r="CU121" s="214">
        <v>13866</v>
      </c>
      <c r="CV121" s="212" t="s">
        <v>1941</v>
      </c>
      <c r="CW121" s="212" t="s">
        <v>1942</v>
      </c>
      <c r="CX121" s="44" t="s">
        <v>1943</v>
      </c>
      <c r="CY121" s="78">
        <v>43131</v>
      </c>
      <c r="CZ121" s="215" t="s">
        <v>576</v>
      </c>
      <c r="DA121" s="212" t="s">
        <v>529</v>
      </c>
      <c r="DB121" s="44" t="s">
        <v>530</v>
      </c>
      <c r="DC121" s="44" t="s">
        <v>1944</v>
      </c>
      <c r="DD121" s="44" t="s">
        <v>532</v>
      </c>
      <c r="DG121" s="213">
        <f>IF(ISNUMBER(SEARCH(#REF!,$DH$3:$DH$3334)),MAX($DG$1:DG119)+1,0)</f>
        <v>0</v>
      </c>
      <c r="DH121" s="212" t="s">
        <v>36206</v>
      </c>
      <c r="DI121" s="212"/>
      <c r="DJ121" s="212"/>
      <c r="DK121" s="213" t="str">
        <f>IFERROR(VLOOKUP(ROWS($DK$3:DK121),DG121:DH3452,2,0),"")</f>
        <v/>
      </c>
      <c r="DL121" s="44">
        <v>119</v>
      </c>
      <c r="DM121" s="44" t="s">
        <v>35592</v>
      </c>
      <c r="DN121" s="44" t="s">
        <v>36203</v>
      </c>
      <c r="DO121" s="212" t="s">
        <v>36204</v>
      </c>
      <c r="DP121" s="212" t="s">
        <v>36205</v>
      </c>
      <c r="DQ121" s="44" t="s">
        <v>35627</v>
      </c>
      <c r="DR121" s="44" t="s">
        <v>35627</v>
      </c>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row>
    <row r="122" spans="1:146">
      <c r="A122" s="104"/>
      <c r="B122" s="104"/>
      <c r="C122" s="286"/>
      <c r="D122" s="283"/>
      <c r="E122" s="273"/>
      <c r="F122" s="273"/>
      <c r="G122" s="273"/>
      <c r="H122" s="104"/>
      <c r="I122" s="270"/>
      <c r="J122" s="269"/>
      <c r="K122" s="269"/>
      <c r="L122" s="104"/>
      <c r="M122" s="44" t="str">
        <f t="shared" si="1"/>
        <v>_2018</v>
      </c>
      <c r="CE122" s="212"/>
      <c r="CF122" s="213">
        <f>IF(ISNUMBER(SEARCH($H$2,$CG$3:$CG$3334)),MAX($CF$2:CF121)+1,0)</f>
        <v>120</v>
      </c>
      <c r="CG122" s="220" t="s">
        <v>1945</v>
      </c>
      <c r="CH122" s="212"/>
      <c r="CI122" s="212"/>
      <c r="CJ122" s="213" t="str">
        <f>IFERROR(VLOOKUP(ROWS($CJ$3:CJ122),CF122:CG3453,2,0),"")</f>
        <v>ALISYSTEM_00120</v>
      </c>
      <c r="CK122" s="212" t="s">
        <v>1946</v>
      </c>
      <c r="CL122" s="212" t="s">
        <v>1947</v>
      </c>
      <c r="CM122" s="78">
        <v>43220</v>
      </c>
      <c r="CN122" s="212" t="s">
        <v>1948</v>
      </c>
      <c r="CO122" s="212" t="s">
        <v>1949</v>
      </c>
      <c r="CP122" s="212" t="s">
        <v>1950</v>
      </c>
      <c r="CQ122" s="212" t="s">
        <v>1951</v>
      </c>
      <c r="CR122" s="212" t="s">
        <v>1952</v>
      </c>
      <c r="CS122" s="44">
        <v>120</v>
      </c>
      <c r="CT122" s="44" t="s">
        <v>1953</v>
      </c>
      <c r="CU122" s="214">
        <v>13572</v>
      </c>
      <c r="CV122" s="212" t="s">
        <v>1954</v>
      </c>
      <c r="CW122" s="212" t="s">
        <v>1774</v>
      </c>
      <c r="CX122" s="44" t="s">
        <v>1632</v>
      </c>
      <c r="CY122" s="78">
        <v>43220</v>
      </c>
      <c r="CZ122" s="215" t="s">
        <v>545</v>
      </c>
      <c r="DA122" s="212" t="s">
        <v>512</v>
      </c>
      <c r="DB122" s="44" t="s">
        <v>641</v>
      </c>
      <c r="DC122" s="44" t="s">
        <v>986</v>
      </c>
      <c r="DD122" s="44" t="s">
        <v>563</v>
      </c>
      <c r="DG122" s="213">
        <f>IF(ISNUMBER(SEARCH(#REF!,$DH$3:$DH$3334)),MAX($DG$1:DG120)+1,0)</f>
        <v>0</v>
      </c>
      <c r="DH122" s="212" t="s">
        <v>36209</v>
      </c>
      <c r="DI122" s="212"/>
      <c r="DJ122" s="212"/>
      <c r="DK122" s="213" t="str">
        <f>IFERROR(VLOOKUP(ROWS($DK$3:DK122),DG122:DH3453,2,0),"")</f>
        <v/>
      </c>
      <c r="DL122" s="44">
        <v>120</v>
      </c>
      <c r="DM122" s="44" t="s">
        <v>35592</v>
      </c>
      <c r="DN122" s="44" t="s">
        <v>36182</v>
      </c>
      <c r="DO122" s="212" t="s">
        <v>36207</v>
      </c>
      <c r="DP122" s="212" t="s">
        <v>36208</v>
      </c>
      <c r="DQ122" s="44" t="s">
        <v>36210</v>
      </c>
      <c r="DR122" s="44" t="s">
        <v>36211</v>
      </c>
      <c r="DS122" s="44" t="s">
        <v>35601</v>
      </c>
      <c r="DT122" s="44" t="s">
        <v>36160</v>
      </c>
      <c r="DU122" s="44" t="s">
        <v>35770</v>
      </c>
      <c r="DV122" s="44"/>
      <c r="DW122" s="44"/>
      <c r="DX122" s="44"/>
      <c r="DY122" s="44"/>
      <c r="DZ122" s="44"/>
      <c r="EA122" s="44"/>
      <c r="EB122" s="44"/>
      <c r="EC122" s="44"/>
      <c r="ED122" s="44"/>
      <c r="EE122" s="44"/>
      <c r="EF122" s="44"/>
      <c r="EG122" s="44"/>
      <c r="EH122" s="44"/>
      <c r="EI122" s="44"/>
      <c r="EJ122" s="44"/>
      <c r="EK122" s="44"/>
      <c r="EL122" s="44"/>
      <c r="EM122" s="44"/>
      <c r="EN122" s="44"/>
      <c r="EO122" s="44"/>
      <c r="EP122" s="44"/>
    </row>
    <row r="123" spans="1:146">
      <c r="A123" s="104"/>
      <c r="B123" s="104"/>
      <c r="C123" s="286"/>
      <c r="D123" s="283"/>
      <c r="E123" s="273"/>
      <c r="F123" s="273"/>
      <c r="G123" s="273"/>
      <c r="H123" s="104"/>
      <c r="I123" s="270"/>
      <c r="J123" s="269"/>
      <c r="K123" s="269"/>
      <c r="L123" s="104"/>
      <c r="M123" s="44" t="str">
        <f t="shared" si="1"/>
        <v>_2018</v>
      </c>
      <c r="CE123" s="212"/>
      <c r="CF123" s="213">
        <f>IF(ISNUMBER(SEARCH($H$2,$CG$3:$CG$3334)),MAX($CF$2:CF122)+1,0)</f>
        <v>121</v>
      </c>
      <c r="CG123" s="220" t="s">
        <v>1955</v>
      </c>
      <c r="CH123" s="212"/>
      <c r="CI123" s="212"/>
      <c r="CJ123" s="213" t="str">
        <f>IFERROR(VLOOKUP(ROWS($CJ$3:CJ123),CF123:CG3454,2,0),"")</f>
        <v>ALL SEASONS_00121</v>
      </c>
      <c r="CK123" s="212" t="s">
        <v>1956</v>
      </c>
      <c r="CL123" s="212" t="s">
        <v>1957</v>
      </c>
      <c r="CM123" s="78">
        <v>44196</v>
      </c>
      <c r="CN123" s="212" t="s">
        <v>1958</v>
      </c>
      <c r="CO123" s="212" t="s">
        <v>1959</v>
      </c>
      <c r="CP123" s="212" t="s">
        <v>1960</v>
      </c>
      <c r="CQ123" s="212" t="s">
        <v>1961</v>
      </c>
      <c r="CR123" s="212" t="s">
        <v>1962</v>
      </c>
      <c r="CS123" s="44">
        <v>121</v>
      </c>
      <c r="CT123" s="44" t="s">
        <v>1963</v>
      </c>
      <c r="CU123" s="214">
        <v>11150</v>
      </c>
      <c r="CV123" s="212" t="s">
        <v>1964</v>
      </c>
      <c r="CW123" s="212" t="s">
        <v>1535</v>
      </c>
      <c r="CX123" s="44" t="s">
        <v>1965</v>
      </c>
      <c r="CY123" s="78">
        <v>44196</v>
      </c>
      <c r="CZ123" s="215" t="s">
        <v>545</v>
      </c>
      <c r="DA123" s="212" t="s">
        <v>529</v>
      </c>
      <c r="DB123" s="44" t="s">
        <v>530</v>
      </c>
      <c r="DC123" s="44" t="s">
        <v>1966</v>
      </c>
      <c r="DD123" s="44" t="s">
        <v>532</v>
      </c>
      <c r="DG123" s="213">
        <f>IF(ISNUMBER(SEARCH(#REF!,$DH$3:$DH$3334)),MAX($DG$1:DG121)+1,0)</f>
        <v>0</v>
      </c>
      <c r="DH123" s="212" t="s">
        <v>36214</v>
      </c>
      <c r="DI123" s="212"/>
      <c r="DJ123" s="212"/>
      <c r="DK123" s="213" t="str">
        <f>IFERROR(VLOOKUP(ROWS($DK$3:DK123),DG123:DH3454,2,0),"")</f>
        <v/>
      </c>
      <c r="DL123" s="44">
        <v>121</v>
      </c>
      <c r="DM123" s="44" t="s">
        <v>35592</v>
      </c>
      <c r="DN123" s="44" t="s">
        <v>36182</v>
      </c>
      <c r="DO123" s="212" t="s">
        <v>36212</v>
      </c>
      <c r="DP123" s="212" t="s">
        <v>36213</v>
      </c>
      <c r="DQ123" s="44" t="s">
        <v>35627</v>
      </c>
      <c r="DR123" s="44" t="s">
        <v>35627</v>
      </c>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row>
    <row r="124" spans="1:146">
      <c r="A124" s="104"/>
      <c r="B124" s="104"/>
      <c r="C124" s="286"/>
      <c r="D124" s="283"/>
      <c r="E124" s="273"/>
      <c r="F124" s="273"/>
      <c r="G124" s="273"/>
      <c r="H124" s="104"/>
      <c r="I124" s="270"/>
      <c r="J124" s="269"/>
      <c r="K124" s="269"/>
      <c r="L124" s="104"/>
      <c r="M124" s="44" t="str">
        <f t="shared" si="1"/>
        <v>_2018</v>
      </c>
      <c r="CE124" s="212"/>
      <c r="CF124" s="213">
        <f>IF(ISNUMBER(SEARCH($H$2,$CG$3:$CG$3334)),MAX($CF$2:CF123)+1,0)</f>
        <v>122</v>
      </c>
      <c r="CG124" s="220" t="s">
        <v>1967</v>
      </c>
      <c r="CH124" s="212"/>
      <c r="CI124" s="212"/>
      <c r="CJ124" s="213" t="str">
        <f>IFERROR(VLOOKUP(ROWS($CJ$3:CJ124),CF124:CG3455,2,0),"")</f>
        <v>ALLEATO 80 WG_00122</v>
      </c>
      <c r="CK124" s="212" t="s">
        <v>1968</v>
      </c>
      <c r="CL124" s="212" t="s">
        <v>1969</v>
      </c>
      <c r="CM124" s="78">
        <v>43220</v>
      </c>
      <c r="CN124" s="212" t="s">
        <v>1970</v>
      </c>
      <c r="CO124" s="212" t="s">
        <v>1971</v>
      </c>
      <c r="CP124" s="212" t="s">
        <v>1972</v>
      </c>
      <c r="CQ124" s="212" t="s">
        <v>1973</v>
      </c>
      <c r="CR124" s="212" t="s">
        <v>1974</v>
      </c>
      <c r="CS124" s="44">
        <v>122</v>
      </c>
      <c r="CT124" s="44" t="s">
        <v>1975</v>
      </c>
      <c r="CU124" s="214">
        <v>11732</v>
      </c>
      <c r="CV124" s="212" t="s">
        <v>1976</v>
      </c>
      <c r="CW124" s="212" t="s">
        <v>1774</v>
      </c>
      <c r="CX124" s="44" t="s">
        <v>1632</v>
      </c>
      <c r="CY124" s="78">
        <v>43220</v>
      </c>
      <c r="CZ124" s="215" t="s">
        <v>528</v>
      </c>
      <c r="DA124" s="212" t="s">
        <v>512</v>
      </c>
      <c r="DB124" s="44" t="s">
        <v>641</v>
      </c>
      <c r="DC124" s="44" t="s">
        <v>986</v>
      </c>
      <c r="DD124" s="44" t="s">
        <v>563</v>
      </c>
      <c r="DG124" s="213">
        <f>IF(ISNUMBER(SEARCH(#REF!,$DH$3:$DH$3334)),MAX($DG$1:DG122)+1,0)</f>
        <v>0</v>
      </c>
      <c r="DH124" s="212" t="s">
        <v>36218</v>
      </c>
      <c r="DI124" s="212"/>
      <c r="DJ124" s="212"/>
      <c r="DK124" s="213" t="str">
        <f>IFERROR(VLOOKUP(ROWS($DK$3:DK124),DG124:DH3455,2,0),"")</f>
        <v/>
      </c>
      <c r="DL124" s="44">
        <v>122</v>
      </c>
      <c r="DM124" s="44" t="s">
        <v>35592</v>
      </c>
      <c r="DN124" s="44" t="s">
        <v>36215</v>
      </c>
      <c r="DO124" s="212" t="s">
        <v>36216</v>
      </c>
      <c r="DP124" s="212" t="s">
        <v>36217</v>
      </c>
      <c r="DQ124" s="44" t="s">
        <v>36219</v>
      </c>
      <c r="DR124" s="44" t="s">
        <v>35733</v>
      </c>
      <c r="DS124" s="44" t="s">
        <v>35669</v>
      </c>
      <c r="DT124" s="44" t="s">
        <v>36134</v>
      </c>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row>
    <row r="125" spans="1:146">
      <c r="A125" s="104"/>
      <c r="B125" s="104"/>
      <c r="C125" s="286"/>
      <c r="D125" s="283"/>
      <c r="E125" s="273"/>
      <c r="F125" s="273"/>
      <c r="G125" s="273"/>
      <c r="H125" s="104"/>
      <c r="I125" s="270"/>
      <c r="J125" s="269"/>
      <c r="K125" s="269"/>
      <c r="L125" s="104"/>
      <c r="M125" s="44" t="str">
        <f t="shared" si="1"/>
        <v>_2018</v>
      </c>
      <c r="CE125" s="212"/>
      <c r="CF125" s="213">
        <f>IF(ISNUMBER(SEARCH($H$2,$CG$3:$CG$3334)),MAX($CF$2:CF124)+1,0)</f>
        <v>123</v>
      </c>
      <c r="CG125" s="220" t="s">
        <v>1977</v>
      </c>
      <c r="CH125" s="212"/>
      <c r="CI125" s="212"/>
      <c r="CJ125" s="213" t="str">
        <f>IFERROR(VLOOKUP(ROWS($CJ$3:CJ125),CF125:CG3456,2,0),"")</f>
        <v>ALLEGANTE 2% AF 96_00123</v>
      </c>
      <c r="CK125" s="212" t="s">
        <v>1978</v>
      </c>
      <c r="CL125" s="212" t="s">
        <v>1979</v>
      </c>
      <c r="CM125" s="78">
        <v>44561</v>
      </c>
      <c r="CN125" s="212" t="s">
        <v>1980</v>
      </c>
      <c r="CO125" s="212" t="s">
        <v>1981</v>
      </c>
      <c r="CP125" s="212" t="s">
        <v>1982</v>
      </c>
      <c r="CQ125" s="212" t="s">
        <v>1983</v>
      </c>
      <c r="CR125" s="212" t="s">
        <v>1984</v>
      </c>
      <c r="CS125" s="44">
        <v>123</v>
      </c>
      <c r="CT125" s="44" t="s">
        <v>1985</v>
      </c>
      <c r="CU125" s="214">
        <v>8711</v>
      </c>
      <c r="CV125" s="212" t="s">
        <v>1986</v>
      </c>
      <c r="CW125" s="212" t="s">
        <v>1987</v>
      </c>
      <c r="CX125" s="44" t="s">
        <v>544</v>
      </c>
      <c r="CY125" s="78">
        <v>44561</v>
      </c>
      <c r="CZ125" s="215" t="s">
        <v>511</v>
      </c>
      <c r="DA125" s="212" t="s">
        <v>546</v>
      </c>
      <c r="DB125" s="44" t="s">
        <v>547</v>
      </c>
      <c r="DC125" s="44" t="s">
        <v>1988</v>
      </c>
      <c r="DD125" s="44" t="s">
        <v>532</v>
      </c>
      <c r="DG125" s="213">
        <f>IF(ISNUMBER(SEARCH(#REF!,$DH$3:$DH$3334)),MAX($DG$1:DG123)+1,0)</f>
        <v>0</v>
      </c>
      <c r="DH125" s="212" t="s">
        <v>36222</v>
      </c>
      <c r="DI125" s="212"/>
      <c r="DJ125" s="212"/>
      <c r="DK125" s="213" t="str">
        <f>IFERROR(VLOOKUP(ROWS($DK$3:DK125),DG125:DH3456,2,0),"")</f>
        <v/>
      </c>
      <c r="DL125" s="44">
        <v>123</v>
      </c>
      <c r="DM125" s="44" t="s">
        <v>35592</v>
      </c>
      <c r="DN125" s="44" t="s">
        <v>36019</v>
      </c>
      <c r="DO125" s="212" t="s">
        <v>36220</v>
      </c>
      <c r="DP125" s="212" t="s">
        <v>36221</v>
      </c>
      <c r="DQ125" s="217" t="s">
        <v>36223</v>
      </c>
      <c r="DR125" s="44" t="s">
        <v>35759</v>
      </c>
      <c r="DS125" s="44" t="s">
        <v>36224</v>
      </c>
      <c r="DT125" s="44" t="s">
        <v>36225</v>
      </c>
      <c r="DU125" s="44" t="s">
        <v>36226</v>
      </c>
      <c r="DV125" s="44"/>
      <c r="DW125" s="44"/>
      <c r="DX125" s="44"/>
      <c r="DY125" s="44"/>
      <c r="DZ125" s="44"/>
      <c r="EA125" s="44"/>
      <c r="EB125" s="44"/>
      <c r="EC125" s="44"/>
      <c r="ED125" s="44"/>
      <c r="EE125" s="44"/>
      <c r="EF125" s="44"/>
      <c r="EG125" s="44"/>
      <c r="EH125" s="44"/>
      <c r="EI125" s="44"/>
      <c r="EJ125" s="44"/>
      <c r="EK125" s="44"/>
      <c r="EL125" s="44"/>
      <c r="EM125" s="44"/>
      <c r="EN125" s="44"/>
      <c r="EO125" s="44"/>
      <c r="EP125" s="44"/>
    </row>
    <row r="126" spans="1:146">
      <c r="A126" s="104"/>
      <c r="B126" s="104"/>
      <c r="C126" s="286"/>
      <c r="D126" s="283"/>
      <c r="E126" s="273"/>
      <c r="F126" s="273"/>
      <c r="G126" s="273"/>
      <c r="H126" s="104"/>
      <c r="I126" s="270"/>
      <c r="J126" s="269"/>
      <c r="K126" s="269"/>
      <c r="L126" s="104"/>
      <c r="M126" s="44" t="str">
        <f t="shared" si="1"/>
        <v>_2018</v>
      </c>
      <c r="CE126" s="212"/>
      <c r="CF126" s="213">
        <f>IF(ISNUMBER(SEARCH($H$2,$CG$3:$CG$3334)),MAX($CF$2:CF125)+1,0)</f>
        <v>124</v>
      </c>
      <c r="CG126" s="220" t="s">
        <v>1989</v>
      </c>
      <c r="CH126" s="212"/>
      <c r="CI126" s="212"/>
      <c r="CJ126" s="213" t="str">
        <f>IFERROR(VLOOKUP(ROWS($CJ$3:CJ126),CF126:CG3457,2,0),"")</f>
        <v>ALLEGANTE 4% AF 96_00124</v>
      </c>
      <c r="CK126" s="212" t="s">
        <v>1990</v>
      </c>
      <c r="CL126" s="212" t="s">
        <v>1991</v>
      </c>
      <c r="CM126" s="78">
        <v>44561</v>
      </c>
      <c r="CN126" s="212" t="s">
        <v>1992</v>
      </c>
      <c r="CO126" s="212" t="s">
        <v>1993</v>
      </c>
      <c r="CP126" s="212" t="s">
        <v>1994</v>
      </c>
      <c r="CQ126" s="212" t="s">
        <v>1995</v>
      </c>
      <c r="CR126" s="212" t="s">
        <v>1996</v>
      </c>
      <c r="CS126" s="44">
        <v>124</v>
      </c>
      <c r="CT126" s="44" t="s">
        <v>1997</v>
      </c>
      <c r="CU126" s="214">
        <v>8712</v>
      </c>
      <c r="CV126" s="212" t="s">
        <v>1998</v>
      </c>
      <c r="CW126" s="212" t="s">
        <v>1987</v>
      </c>
      <c r="CX126" s="44" t="s">
        <v>544</v>
      </c>
      <c r="CY126" s="78">
        <v>44561</v>
      </c>
      <c r="CZ126" s="215" t="s">
        <v>511</v>
      </c>
      <c r="DA126" s="212" t="s">
        <v>546</v>
      </c>
      <c r="DB126" s="44" t="s">
        <v>547</v>
      </c>
      <c r="DC126" s="44" t="s">
        <v>1999</v>
      </c>
      <c r="DD126" s="44" t="s">
        <v>532</v>
      </c>
      <c r="DG126" s="213">
        <f>IF(ISNUMBER(SEARCH(#REF!,$DH$3:$DH$3334)),MAX($DG$1:DG124)+1,0)</f>
        <v>0</v>
      </c>
      <c r="DH126" s="212" t="s">
        <v>36231</v>
      </c>
      <c r="DI126" s="212"/>
      <c r="DJ126" s="212"/>
      <c r="DK126" s="213" t="str">
        <f>IFERROR(VLOOKUP(ROWS($DK$3:DK126),DG126:DH3457,2,0),"")</f>
        <v/>
      </c>
      <c r="DL126" s="44">
        <v>124</v>
      </c>
      <c r="DM126" s="44" t="s">
        <v>36227</v>
      </c>
      <c r="DN126" s="44" t="s">
        <v>36228</v>
      </c>
      <c r="DO126" s="212" t="s">
        <v>36229</v>
      </c>
      <c r="DP126" s="212" t="s">
        <v>36230</v>
      </c>
      <c r="DQ126" s="44" t="s">
        <v>36232</v>
      </c>
      <c r="DR126" s="44" t="s">
        <v>36232</v>
      </c>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row>
    <row r="127" spans="1:146">
      <c r="A127" s="104"/>
      <c r="B127" s="104"/>
      <c r="C127" s="286"/>
      <c r="D127" s="283"/>
      <c r="E127" s="273"/>
      <c r="F127" s="273"/>
      <c r="G127" s="273"/>
      <c r="H127" s="104"/>
      <c r="I127" s="270"/>
      <c r="J127" s="269"/>
      <c r="K127" s="269"/>
      <c r="L127" s="104"/>
      <c r="M127" s="44" t="str">
        <f t="shared" si="1"/>
        <v>_2018</v>
      </c>
      <c r="CE127" s="212"/>
      <c r="CF127" s="213">
        <f>IF(ISNUMBER(SEARCH($H$2,$CG$3:$CG$3334)),MAX($CF$2:CF126)+1,0)</f>
        <v>125</v>
      </c>
      <c r="CG127" s="220" t="s">
        <v>2000</v>
      </c>
      <c r="CH127" s="212"/>
      <c r="CI127" s="212"/>
      <c r="CJ127" s="213" t="str">
        <f>IFERROR(VLOOKUP(ROWS($CJ$3:CJ127),CF127:CG3458,2,0),"")</f>
        <v>ALLIANCE_00125</v>
      </c>
      <c r="CK127" s="212" t="s">
        <v>2001</v>
      </c>
      <c r="CL127" s="212" t="s">
        <v>2002</v>
      </c>
      <c r="CM127" s="78">
        <v>45016</v>
      </c>
      <c r="CN127" s="212" t="s">
        <v>2003</v>
      </c>
      <c r="CO127" s="212" t="s">
        <v>2004</v>
      </c>
      <c r="CP127" s="212" t="s">
        <v>2005</v>
      </c>
      <c r="CQ127" s="212" t="s">
        <v>2006</v>
      </c>
      <c r="CR127" s="212" t="s">
        <v>2007</v>
      </c>
      <c r="CS127" s="44">
        <v>125</v>
      </c>
      <c r="CT127" s="44" t="s">
        <v>2008</v>
      </c>
      <c r="CU127" s="214">
        <v>13171</v>
      </c>
      <c r="CV127" s="212" t="s">
        <v>2009</v>
      </c>
      <c r="CW127" s="212" t="s">
        <v>2010</v>
      </c>
      <c r="CX127" s="44" t="s">
        <v>1287</v>
      </c>
      <c r="CY127" s="78">
        <v>45016</v>
      </c>
      <c r="CZ127" s="215" t="s">
        <v>511</v>
      </c>
      <c r="DA127" s="212" t="s">
        <v>737</v>
      </c>
      <c r="DB127" s="44" t="s">
        <v>641</v>
      </c>
      <c r="DC127" s="44" t="s">
        <v>2011</v>
      </c>
      <c r="DD127" s="44" t="s">
        <v>682</v>
      </c>
      <c r="DG127" s="213">
        <f>IF(ISNUMBER(SEARCH(#REF!,$DH$3:$DH$3334)),MAX($DG$1:DG125)+1,0)</f>
        <v>0</v>
      </c>
      <c r="DH127" s="212" t="s">
        <v>36235</v>
      </c>
      <c r="DI127" s="212"/>
      <c r="DJ127" s="212"/>
      <c r="DK127" s="213" t="str">
        <f>IFERROR(VLOOKUP(ROWS($DK$3:DK127),DG127:DH3458,2,0),"")</f>
        <v/>
      </c>
      <c r="DL127" s="44">
        <v>125</v>
      </c>
      <c r="DM127" s="44" t="s">
        <v>35858</v>
      </c>
      <c r="DN127" s="44" t="s">
        <v>35871</v>
      </c>
      <c r="DO127" s="212" t="s">
        <v>36233</v>
      </c>
      <c r="DP127" s="212" t="s">
        <v>36234</v>
      </c>
      <c r="DQ127" s="217" t="s">
        <v>36236</v>
      </c>
      <c r="DR127" s="44" t="s">
        <v>36236</v>
      </c>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row>
    <row r="128" spans="1:146">
      <c r="A128" s="104"/>
      <c r="B128" s="104"/>
      <c r="C128" s="286"/>
      <c r="D128" s="283"/>
      <c r="E128" s="273"/>
      <c r="F128" s="273"/>
      <c r="G128" s="273"/>
      <c r="H128" s="104"/>
      <c r="I128" s="270"/>
      <c r="J128" s="269"/>
      <c r="K128" s="269"/>
      <c r="L128" s="104"/>
      <c r="M128" s="44" t="str">
        <f t="shared" si="1"/>
        <v>_2018</v>
      </c>
      <c r="CE128" s="212"/>
      <c r="CF128" s="213">
        <f>IF(ISNUMBER(SEARCH($H$2,$CG$3:$CG$3334)),MAX($CF$2:CF127)+1,0)</f>
        <v>126</v>
      </c>
      <c r="CG128" s="220" t="s">
        <v>2012</v>
      </c>
      <c r="CH128" s="212"/>
      <c r="CI128" s="212"/>
      <c r="CJ128" s="213" t="str">
        <f>IFERROR(VLOOKUP(ROWS($CJ$3:CJ128),CF128:CG3459,2,0),"")</f>
        <v>ALLOWIN_00126</v>
      </c>
      <c r="CK128" s="212" t="s">
        <v>2013</v>
      </c>
      <c r="CL128" s="212" t="s">
        <v>2014</v>
      </c>
      <c r="CM128" s="78">
        <v>44347</v>
      </c>
      <c r="CN128" s="212" t="s">
        <v>2015</v>
      </c>
      <c r="CO128" s="212" t="s">
        <v>2016</v>
      </c>
      <c r="CP128" s="212" t="s">
        <v>2017</v>
      </c>
      <c r="CQ128" s="212" t="s">
        <v>2018</v>
      </c>
      <c r="CR128" s="212" t="s">
        <v>2019</v>
      </c>
      <c r="CS128" s="44">
        <v>126</v>
      </c>
      <c r="CT128" s="44" t="s">
        <v>2020</v>
      </c>
      <c r="CU128" s="214">
        <v>15884</v>
      </c>
      <c r="CV128" s="212" t="s">
        <v>2021</v>
      </c>
      <c r="CW128" s="212" t="s">
        <v>1475</v>
      </c>
      <c r="CX128" s="44" t="s">
        <v>2022</v>
      </c>
      <c r="CY128" s="78">
        <v>44347</v>
      </c>
      <c r="CZ128" s="215" t="s">
        <v>545</v>
      </c>
      <c r="DA128" s="212" t="s">
        <v>1477</v>
      </c>
      <c r="DB128" s="44" t="s">
        <v>1478</v>
      </c>
      <c r="DC128" s="44" t="s">
        <v>2023</v>
      </c>
      <c r="DD128" s="44" t="s">
        <v>682</v>
      </c>
      <c r="DG128" s="213">
        <f>IF(ISNUMBER(SEARCH(#REF!,$DH$3:$DH$3334)),MAX($DG$1:DG126)+1,0)</f>
        <v>0</v>
      </c>
      <c r="DH128" s="212" t="s">
        <v>36239</v>
      </c>
      <c r="DI128" s="212"/>
      <c r="DJ128" s="212"/>
      <c r="DK128" s="213" t="str">
        <f>IFERROR(VLOOKUP(ROWS($DK$3:DK128),DG128:DH3459,2,0),"")</f>
        <v/>
      </c>
      <c r="DL128" s="44">
        <v>126</v>
      </c>
      <c r="DM128" s="44" t="s">
        <v>35603</v>
      </c>
      <c r="DN128" s="44" t="s">
        <v>35896</v>
      </c>
      <c r="DO128" s="212" t="s">
        <v>36237</v>
      </c>
      <c r="DP128" s="212" t="s">
        <v>36238</v>
      </c>
      <c r="DQ128" s="44" t="s">
        <v>35717</v>
      </c>
      <c r="DR128" s="44" t="s">
        <v>35717</v>
      </c>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row>
    <row r="129" spans="1:146">
      <c r="A129" s="104"/>
      <c r="B129" s="104"/>
      <c r="C129" s="286"/>
      <c r="D129" s="283"/>
      <c r="E129" s="273"/>
      <c r="F129" s="273"/>
      <c r="G129" s="273"/>
      <c r="H129" s="104"/>
      <c r="I129" s="270"/>
      <c r="J129" s="269"/>
      <c r="K129" s="269"/>
      <c r="L129" s="104"/>
      <c r="M129" s="44" t="str">
        <f t="shared" si="1"/>
        <v>_2018</v>
      </c>
      <c r="CE129" s="212"/>
      <c r="CF129" s="213">
        <f>IF(ISNUMBER(SEARCH($H$2,$CG$3:$CG$3334)),MAX($CF$2:CF128)+1,0)</f>
        <v>127</v>
      </c>
      <c r="CG129" s="220" t="s">
        <v>2024</v>
      </c>
      <c r="CH129" s="212"/>
      <c r="CI129" s="212"/>
      <c r="CJ129" s="213" t="str">
        <f>IFERROR(VLOOKUP(ROWS($CJ$3:CJ129),CF129:CG3460,2,0),"")</f>
        <v>ALSYSTIN_00127</v>
      </c>
      <c r="CK129" s="212" t="s">
        <v>2025</v>
      </c>
      <c r="CL129" s="212" t="s">
        <v>2026</v>
      </c>
      <c r="CM129" s="78">
        <v>44651</v>
      </c>
      <c r="CN129" s="212" t="s">
        <v>2027</v>
      </c>
      <c r="CO129" s="212" t="s">
        <v>2028</v>
      </c>
      <c r="CP129" s="212" t="s">
        <v>2029</v>
      </c>
      <c r="CQ129" s="212" t="s">
        <v>2030</v>
      </c>
      <c r="CR129" s="212" t="s">
        <v>2031</v>
      </c>
      <c r="CS129" s="44">
        <v>127</v>
      </c>
      <c r="CT129" s="44" t="s">
        <v>2032</v>
      </c>
      <c r="CU129" s="214">
        <v>15711</v>
      </c>
      <c r="CV129" s="212" t="s">
        <v>2033</v>
      </c>
      <c r="CW129" s="212" t="s">
        <v>2034</v>
      </c>
      <c r="CX129" s="44" t="s">
        <v>735</v>
      </c>
      <c r="CY129" s="78">
        <v>44651</v>
      </c>
      <c r="CZ129" s="215" t="s">
        <v>601</v>
      </c>
      <c r="DA129" s="212" t="s">
        <v>529</v>
      </c>
      <c r="DB129" s="44" t="s">
        <v>655</v>
      </c>
      <c r="DC129" s="44" t="s">
        <v>2035</v>
      </c>
      <c r="DD129" s="44" t="s">
        <v>515</v>
      </c>
      <c r="DG129" s="213">
        <f>IF(ISNUMBER(SEARCH(#REF!,$DH$3:$DH$3334)),MAX($DG$1:DG127)+1,0)</f>
        <v>0</v>
      </c>
      <c r="DH129" s="212" t="s">
        <v>36242</v>
      </c>
      <c r="DI129" s="212"/>
      <c r="DJ129" s="212"/>
      <c r="DK129" s="213" t="str">
        <f>IFERROR(VLOOKUP(ROWS($DK$3:DK129),DG129:DH3460,2,0),"")</f>
        <v/>
      </c>
      <c r="DL129" s="44">
        <v>127</v>
      </c>
      <c r="DM129" s="44" t="s">
        <v>35603</v>
      </c>
      <c r="DN129" s="44" t="s">
        <v>36128</v>
      </c>
      <c r="DO129" s="212" t="s">
        <v>36240</v>
      </c>
      <c r="DP129" s="212" t="s">
        <v>36241</v>
      </c>
      <c r="DQ129" s="217" t="s">
        <v>35717</v>
      </c>
      <c r="DR129" s="44" t="s">
        <v>35717</v>
      </c>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row>
    <row r="130" spans="1:146">
      <c r="A130" s="104"/>
      <c r="B130" s="104"/>
      <c r="C130" s="286"/>
      <c r="D130" s="283"/>
      <c r="E130" s="273"/>
      <c r="F130" s="273"/>
      <c r="G130" s="273"/>
      <c r="H130" s="104"/>
      <c r="I130" s="270"/>
      <c r="J130" s="269"/>
      <c r="K130" s="269"/>
      <c r="L130" s="104"/>
      <c r="M130" s="44" t="str">
        <f t="shared" si="1"/>
        <v>_2018</v>
      </c>
      <c r="CE130" s="212"/>
      <c r="CF130" s="213">
        <f>IF(ISNUMBER(SEARCH($H$2,$CG$3:$CG$3334)),MAX($CF$2:CF129)+1,0)</f>
        <v>128</v>
      </c>
      <c r="CG130" s="220" t="s">
        <v>2036</v>
      </c>
      <c r="CH130" s="212"/>
      <c r="CI130" s="212"/>
      <c r="CJ130" s="213" t="str">
        <f>IFERROR(VLOOKUP(ROWS($CJ$3:CJ130),CF130:CG3461,2,0),"")</f>
        <v>ALTACOR_00128</v>
      </c>
      <c r="CK130" s="212" t="s">
        <v>2037</v>
      </c>
      <c r="CL130" s="212" t="s">
        <v>2038</v>
      </c>
      <c r="CM130" s="78">
        <v>45412</v>
      </c>
      <c r="CN130" s="212" t="s">
        <v>2039</v>
      </c>
      <c r="CO130" s="212" t="s">
        <v>2040</v>
      </c>
      <c r="CP130" s="212" t="s">
        <v>2041</v>
      </c>
      <c r="CQ130" s="212" t="s">
        <v>2042</v>
      </c>
      <c r="CR130" s="212" t="s">
        <v>2043</v>
      </c>
      <c r="CS130" s="44">
        <v>128</v>
      </c>
      <c r="CT130" s="44" t="s">
        <v>2044</v>
      </c>
      <c r="CU130" s="214">
        <v>14137</v>
      </c>
      <c r="CV130" s="212" t="s">
        <v>2045</v>
      </c>
      <c r="CW130" s="212" t="s">
        <v>2046</v>
      </c>
      <c r="CX130" s="44" t="s">
        <v>668</v>
      </c>
      <c r="CY130" s="78">
        <v>45412</v>
      </c>
      <c r="CZ130" s="215" t="s">
        <v>601</v>
      </c>
      <c r="DA130" s="212" t="s">
        <v>529</v>
      </c>
      <c r="DB130" s="44" t="s">
        <v>641</v>
      </c>
      <c r="DC130" s="44" t="s">
        <v>2047</v>
      </c>
      <c r="DD130" s="44" t="s">
        <v>563</v>
      </c>
      <c r="DG130" s="213">
        <f>IF(ISNUMBER(SEARCH(#REF!,$DH$3:$DH$3334)),MAX($DG$1:DG128)+1,0)</f>
        <v>0</v>
      </c>
      <c r="DH130" s="212" t="s">
        <v>36245</v>
      </c>
      <c r="DI130" s="212"/>
      <c r="DJ130" s="212"/>
      <c r="DK130" s="213" t="str">
        <f>IFERROR(VLOOKUP(ROWS($DK$3:DK130),DG130:DH3461,2,0),"")</f>
        <v/>
      </c>
      <c r="DL130" s="44">
        <v>128</v>
      </c>
      <c r="DM130" s="44" t="s">
        <v>35592</v>
      </c>
      <c r="DN130" s="44" t="s">
        <v>36128</v>
      </c>
      <c r="DO130" s="212" t="s">
        <v>36243</v>
      </c>
      <c r="DP130" s="212" t="s">
        <v>36244</v>
      </c>
      <c r="DQ130" s="217" t="s">
        <v>35717</v>
      </c>
      <c r="DR130" s="44" t="s">
        <v>35717</v>
      </c>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row>
    <row r="131" spans="1:146">
      <c r="A131" s="104"/>
      <c r="B131" s="104"/>
      <c r="C131" s="286"/>
      <c r="D131" s="283"/>
      <c r="E131" s="273"/>
      <c r="F131" s="273"/>
      <c r="G131" s="273"/>
      <c r="H131" s="104"/>
      <c r="I131" s="270"/>
      <c r="J131" s="269"/>
      <c r="K131" s="269"/>
      <c r="L131" s="104"/>
      <c r="M131" s="44" t="str">
        <f t="shared" si="1"/>
        <v>_2018</v>
      </c>
      <c r="CE131" s="212"/>
      <c r="CF131" s="213">
        <f>IF(ISNUMBER(SEARCH($H$2,$CG$3:$CG$3334)),MAX($CF$2:CF130)+1,0)</f>
        <v>129</v>
      </c>
      <c r="CG131" s="220" t="s">
        <v>2048</v>
      </c>
      <c r="CH131" s="212"/>
      <c r="CI131" s="212"/>
      <c r="CJ131" s="213" t="str">
        <f>IFERROR(VLOOKUP(ROWS($CJ$3:CJ131),CF131:CG3462,2,0),"")</f>
        <v>ALTAIR 20 EW_00129</v>
      </c>
      <c r="CK131" s="212" t="s">
        <v>2049</v>
      </c>
      <c r="CL131" s="212" t="s">
        <v>2050</v>
      </c>
      <c r="CM131" s="78">
        <v>44347</v>
      </c>
      <c r="CN131" s="212" t="s">
        <v>2051</v>
      </c>
      <c r="CO131" s="212" t="s">
        <v>2052</v>
      </c>
      <c r="CP131" s="212" t="s">
        <v>2053</v>
      </c>
      <c r="CQ131" s="212" t="s">
        <v>2054</v>
      </c>
      <c r="CR131" s="212" t="s">
        <v>2055</v>
      </c>
      <c r="CS131" s="44">
        <v>129</v>
      </c>
      <c r="CT131" s="44" t="s">
        <v>2056</v>
      </c>
      <c r="CU131" s="214">
        <v>15895</v>
      </c>
      <c r="CV131" s="212" t="s">
        <v>2057</v>
      </c>
      <c r="CW131" s="212" t="s">
        <v>2058</v>
      </c>
      <c r="CX131" s="44" t="s">
        <v>1943</v>
      </c>
      <c r="CY131" s="78">
        <v>44347</v>
      </c>
      <c r="CZ131" s="215" t="s">
        <v>576</v>
      </c>
      <c r="DA131" s="212" t="s">
        <v>512</v>
      </c>
      <c r="DB131" s="44" t="s">
        <v>626</v>
      </c>
      <c r="DC131" s="44" t="s">
        <v>2059</v>
      </c>
      <c r="DD131" s="44" t="s">
        <v>532</v>
      </c>
      <c r="DG131" s="213">
        <f>IF(ISNUMBER(SEARCH(#REF!,$DH$3:$DH$3334)),MAX($DG$1:DG129)+1,0)</f>
        <v>0</v>
      </c>
      <c r="DH131" s="212" t="s">
        <v>36248</v>
      </c>
      <c r="DI131" s="212"/>
      <c r="DJ131" s="212"/>
      <c r="DK131" s="213" t="str">
        <f>IFERROR(VLOOKUP(ROWS($DK$3:DK131),DG131:DH3462,2,0),"")</f>
        <v/>
      </c>
      <c r="DL131" s="44">
        <v>129</v>
      </c>
      <c r="DM131" s="44" t="s">
        <v>35592</v>
      </c>
      <c r="DN131" s="44" t="s">
        <v>35896</v>
      </c>
      <c r="DO131" s="212" t="s">
        <v>36246</v>
      </c>
      <c r="DP131" s="212" t="s">
        <v>36247</v>
      </c>
      <c r="DQ131" s="44" t="s">
        <v>35717</v>
      </c>
      <c r="DR131" s="44" t="s">
        <v>35717</v>
      </c>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row>
    <row r="132" spans="1:146">
      <c r="A132" s="104"/>
      <c r="B132" s="104"/>
      <c r="C132" s="286"/>
      <c r="D132" s="283"/>
      <c r="E132" s="273"/>
      <c r="F132" s="273"/>
      <c r="G132" s="273"/>
      <c r="H132" s="104"/>
      <c r="I132" s="270"/>
      <c r="J132" s="269"/>
      <c r="K132" s="269"/>
      <c r="L132" s="104"/>
      <c r="M132" s="44" t="str">
        <f t="shared" ref="M132:M195" si="2">A132&amp;"_"&amp;2018</f>
        <v>_2018</v>
      </c>
      <c r="CE132" s="212"/>
      <c r="CF132" s="213">
        <f>IF(ISNUMBER(SEARCH($H$2,$CG$3:$CG$3334)),MAX($CF$2:CF131)+1,0)</f>
        <v>130</v>
      </c>
      <c r="CG132" s="220" t="s">
        <v>2060</v>
      </c>
      <c r="CH132" s="212"/>
      <c r="CI132" s="212"/>
      <c r="CJ132" s="213" t="str">
        <f>IFERROR(VLOOKUP(ROWS($CJ$3:CJ132),CF132:CG3463,2,0),"")</f>
        <v>ALTAIR 4,5 EW_00130</v>
      </c>
      <c r="CK132" s="212" t="s">
        <v>2061</v>
      </c>
      <c r="CL132" s="212" t="s">
        <v>2062</v>
      </c>
      <c r="CM132" s="78">
        <v>44347</v>
      </c>
      <c r="CN132" s="212" t="s">
        <v>2063</v>
      </c>
      <c r="CO132" s="212" t="s">
        <v>2064</v>
      </c>
      <c r="CP132" s="212" t="s">
        <v>2065</v>
      </c>
      <c r="CQ132" s="212" t="s">
        <v>2066</v>
      </c>
      <c r="CR132" s="212" t="s">
        <v>2067</v>
      </c>
      <c r="CS132" s="44">
        <v>130</v>
      </c>
      <c r="CT132" s="44" t="s">
        <v>2068</v>
      </c>
      <c r="CU132" s="214">
        <v>15123</v>
      </c>
      <c r="CV132" s="212" t="s">
        <v>2069</v>
      </c>
      <c r="CW132" s="212" t="s">
        <v>2058</v>
      </c>
      <c r="CX132" s="44" t="s">
        <v>1943</v>
      </c>
      <c r="CY132" s="78">
        <v>44347</v>
      </c>
      <c r="CZ132" s="215" t="s">
        <v>545</v>
      </c>
      <c r="DA132" s="212" t="s">
        <v>512</v>
      </c>
      <c r="DB132" s="44" t="s">
        <v>1899</v>
      </c>
      <c r="DC132" s="44" t="s">
        <v>2070</v>
      </c>
      <c r="DD132" s="44" t="s">
        <v>532</v>
      </c>
      <c r="DG132" s="213">
        <f>IF(ISNUMBER(SEARCH(#REF!,$DH$3:$DH$3334)),MAX($DG$1:DG130)+1,0)</f>
        <v>0</v>
      </c>
      <c r="DH132" s="212" t="s">
        <v>36251</v>
      </c>
      <c r="DI132" s="212"/>
      <c r="DJ132" s="212"/>
      <c r="DK132" s="213" t="str">
        <f>IFERROR(VLOOKUP(ROWS($DK$3:DK132),DG132:DH3463,2,0),"")</f>
        <v/>
      </c>
      <c r="DL132" s="44">
        <v>130</v>
      </c>
      <c r="DM132" s="44" t="s">
        <v>35603</v>
      </c>
      <c r="DN132" s="44" t="s">
        <v>36128</v>
      </c>
      <c r="DO132" s="212" t="s">
        <v>36249</v>
      </c>
      <c r="DP132" s="212" t="s">
        <v>36250</v>
      </c>
      <c r="DQ132" s="217" t="s">
        <v>35717</v>
      </c>
      <c r="DR132" s="44" t="s">
        <v>35717</v>
      </c>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row>
    <row r="133" spans="1:146">
      <c r="A133" s="104"/>
      <c r="B133" s="104"/>
      <c r="C133" s="286"/>
      <c r="D133" s="283"/>
      <c r="E133" s="273"/>
      <c r="F133" s="273"/>
      <c r="G133" s="273"/>
      <c r="H133" s="104"/>
      <c r="I133" s="270"/>
      <c r="J133" s="269"/>
      <c r="K133" s="269"/>
      <c r="L133" s="104"/>
      <c r="M133" s="44" t="str">
        <f t="shared" si="2"/>
        <v>_2018</v>
      </c>
      <c r="CE133" s="212"/>
      <c r="CF133" s="213">
        <f>IF(ISNUMBER(SEARCH($H$2,$CG$3:$CG$3334)),MAX($CF$2:CF132)+1,0)</f>
        <v>131</v>
      </c>
      <c r="CG133" s="220" t="s">
        <v>2071</v>
      </c>
      <c r="CH133" s="212"/>
      <c r="CI133" s="212"/>
      <c r="CJ133" s="213" t="str">
        <f>IFERROR(VLOOKUP(ROWS($CJ$3:CJ133),CF133:CG3464,2,0),"")</f>
        <v>ALTAIR LSC_00131</v>
      </c>
      <c r="CK133" s="212" t="s">
        <v>2072</v>
      </c>
      <c r="CL133" s="212" t="s">
        <v>2073</v>
      </c>
      <c r="CM133" s="78">
        <v>44347</v>
      </c>
      <c r="CN133" s="212" t="s">
        <v>2074</v>
      </c>
      <c r="CO133" s="212" t="s">
        <v>2075</v>
      </c>
      <c r="CP133" s="212" t="s">
        <v>2076</v>
      </c>
      <c r="CQ133" s="212" t="s">
        <v>2077</v>
      </c>
      <c r="CR133" s="212" t="s">
        <v>2078</v>
      </c>
      <c r="CS133" s="44">
        <v>131</v>
      </c>
      <c r="CT133" s="44" t="s">
        <v>2079</v>
      </c>
      <c r="CU133" s="214">
        <v>16174</v>
      </c>
      <c r="CV133" s="212" t="s">
        <v>2080</v>
      </c>
      <c r="CW133" s="212" t="s">
        <v>2058</v>
      </c>
      <c r="CX133" s="44" t="s">
        <v>1943</v>
      </c>
      <c r="CY133" s="78">
        <v>44347</v>
      </c>
      <c r="CZ133" s="215" t="s">
        <v>763</v>
      </c>
      <c r="DA133" s="212" t="s">
        <v>512</v>
      </c>
      <c r="DB133" s="44" t="s">
        <v>626</v>
      </c>
      <c r="DC133" s="44" t="s">
        <v>2081</v>
      </c>
      <c r="DD133" s="44" t="s">
        <v>532</v>
      </c>
      <c r="DG133" s="213">
        <f>IF(ISNUMBER(SEARCH(#REF!,$DH$3:$DH$3334)),MAX($DG$1:DG131)+1,0)</f>
        <v>0</v>
      </c>
      <c r="DH133" s="212" t="s">
        <v>36253</v>
      </c>
      <c r="DI133" s="212"/>
      <c r="DJ133" s="212"/>
      <c r="DK133" s="213" t="str">
        <f>IFERROR(VLOOKUP(ROWS($DK$3:DK133),DG133:DH3464,2,0),"")</f>
        <v/>
      </c>
      <c r="DL133" s="44">
        <v>131</v>
      </c>
      <c r="DM133" s="44" t="s">
        <v>35603</v>
      </c>
      <c r="DN133" s="44" t="s">
        <v>36128</v>
      </c>
      <c r="DO133" s="212" t="s">
        <v>36249</v>
      </c>
      <c r="DP133" s="212" t="s">
        <v>36252</v>
      </c>
      <c r="DQ133" s="217" t="s">
        <v>35717</v>
      </c>
      <c r="DR133" s="44" t="s">
        <v>35717</v>
      </c>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row>
    <row r="134" spans="1:146" ht="15.75">
      <c r="A134" s="104"/>
      <c r="B134" s="104"/>
      <c r="C134" s="286"/>
      <c r="D134" s="283"/>
      <c r="E134" s="273"/>
      <c r="F134" s="273"/>
      <c r="G134" s="273"/>
      <c r="H134" s="104"/>
      <c r="I134" s="270"/>
      <c r="J134" s="269"/>
      <c r="K134" s="269"/>
      <c r="L134" s="104"/>
      <c r="M134" s="44" t="str">
        <f t="shared" si="2"/>
        <v>_2018</v>
      </c>
      <c r="CE134" s="212"/>
      <c r="CF134" s="213">
        <f>IF(ISNUMBER(SEARCH($H$2,$CG$3:$CG$3334)),MAX($CF$2:CF133)+1,0)</f>
        <v>132</v>
      </c>
      <c r="CG134" s="220" t="s">
        <v>2082</v>
      </c>
      <c r="CH134" s="212"/>
      <c r="CI134" s="212"/>
      <c r="CJ134" s="213" t="str">
        <f>IFERROR(VLOOKUP(ROWS($CJ$3:CJ134),CF134:CG3465,2,0),"")</f>
        <v>ALTIX_00132</v>
      </c>
      <c r="CK134" s="212" t="s">
        <v>2083</v>
      </c>
      <c r="CL134" s="212" t="s">
        <v>2084</v>
      </c>
      <c r="CM134" s="78">
        <v>43465</v>
      </c>
      <c r="CN134" s="212" t="s">
        <v>2085</v>
      </c>
      <c r="CO134" s="212" t="s">
        <v>2086</v>
      </c>
      <c r="CP134" s="212" t="s">
        <v>2087</v>
      </c>
      <c r="CQ134" s="212" t="s">
        <v>2088</v>
      </c>
      <c r="CR134" s="212" t="s">
        <v>2089</v>
      </c>
      <c r="CS134" s="44">
        <v>132</v>
      </c>
      <c r="CT134" s="44" t="s">
        <v>2090</v>
      </c>
      <c r="CU134" s="214">
        <v>12644</v>
      </c>
      <c r="CV134" s="212" t="s">
        <v>2091</v>
      </c>
      <c r="CW134" s="212" t="s">
        <v>2092</v>
      </c>
      <c r="CX134" s="44" t="s">
        <v>1752</v>
      </c>
      <c r="CY134" s="78">
        <v>43465</v>
      </c>
      <c r="CZ134" s="215" t="s">
        <v>601</v>
      </c>
      <c r="DA134" s="212" t="s">
        <v>737</v>
      </c>
      <c r="DB134" s="44" t="s">
        <v>655</v>
      </c>
      <c r="DC134" s="44" t="s">
        <v>2093</v>
      </c>
      <c r="DD134" s="44" t="s">
        <v>563</v>
      </c>
      <c r="DG134" s="213">
        <f>IF(ISNUMBER(SEARCH(#REF!,$DH$3:$DH$3334)),MAX($DG$1:DG132)+1,0)</f>
        <v>0</v>
      </c>
      <c r="DH134" s="212" t="s">
        <v>36256</v>
      </c>
      <c r="DI134" s="212"/>
      <c r="DJ134" s="212"/>
      <c r="DK134" s="213" t="str">
        <f>IFERROR(VLOOKUP(ROWS($DK$3:DK134),DG134:DH3465,2,0),"")</f>
        <v/>
      </c>
      <c r="DL134" s="44">
        <v>132</v>
      </c>
      <c r="DM134" s="44" t="s">
        <v>35603</v>
      </c>
      <c r="DN134" s="44" t="s">
        <v>35896</v>
      </c>
      <c r="DO134" s="212" t="s">
        <v>36254</v>
      </c>
      <c r="DP134" s="216" t="s">
        <v>36255</v>
      </c>
      <c r="DQ134" s="217" t="s">
        <v>36257</v>
      </c>
      <c r="DR134" s="44" t="s">
        <v>35717</v>
      </c>
      <c r="DS134" s="44" t="s">
        <v>35980</v>
      </c>
      <c r="DT134" s="44" t="s">
        <v>36258</v>
      </c>
      <c r="DU134" s="44" t="s">
        <v>36259</v>
      </c>
      <c r="DV134" s="44" t="s">
        <v>36260</v>
      </c>
      <c r="DW134" s="44" t="s">
        <v>36261</v>
      </c>
      <c r="DX134" s="44" t="s">
        <v>36262</v>
      </c>
      <c r="DY134" s="44" t="s">
        <v>36263</v>
      </c>
      <c r="DZ134" s="44" t="s">
        <v>36264</v>
      </c>
      <c r="EA134" s="44" t="s">
        <v>36265</v>
      </c>
      <c r="EB134" s="44" t="s">
        <v>36266</v>
      </c>
      <c r="EC134" s="44" t="s">
        <v>36267</v>
      </c>
      <c r="ED134" s="44"/>
      <c r="EE134" s="44"/>
      <c r="EF134" s="44"/>
      <c r="EG134" s="44"/>
      <c r="EH134" s="44"/>
      <c r="EI134" s="44"/>
      <c r="EJ134" s="44"/>
      <c r="EK134" s="44"/>
      <c r="EL134" s="44"/>
      <c r="EM134" s="44"/>
      <c r="EN134" s="44"/>
      <c r="EO134" s="44"/>
      <c r="EP134" s="44"/>
    </row>
    <row r="135" spans="1:146">
      <c r="A135" s="104"/>
      <c r="B135" s="104"/>
      <c r="C135" s="286"/>
      <c r="D135" s="283"/>
      <c r="E135" s="273"/>
      <c r="F135" s="273"/>
      <c r="G135" s="273"/>
      <c r="H135" s="104"/>
      <c r="I135" s="270"/>
      <c r="J135" s="269"/>
      <c r="K135" s="269"/>
      <c r="L135" s="104"/>
      <c r="M135" s="44" t="str">
        <f t="shared" si="2"/>
        <v>_2018</v>
      </c>
      <c r="CE135" s="212"/>
      <c r="CF135" s="213">
        <f>IF(ISNUMBER(SEARCH($H$2,$CG$3:$CG$3334)),MAX($CF$2:CF134)+1,0)</f>
        <v>133</v>
      </c>
      <c r="CG135" s="220" t="s">
        <v>2094</v>
      </c>
      <c r="CH135" s="212"/>
      <c r="CI135" s="212"/>
      <c r="CJ135" s="213" t="str">
        <f>IFERROR(VLOOKUP(ROWS($CJ$3:CJ135),CF135:CG3466,2,0),"")</f>
        <v>ALTOREX_00133</v>
      </c>
      <c r="CK135" s="212" t="s">
        <v>2095</v>
      </c>
      <c r="CL135" s="212" t="s">
        <v>2096</v>
      </c>
      <c r="CM135" s="78">
        <v>42947</v>
      </c>
      <c r="CN135" s="212" t="s">
        <v>2097</v>
      </c>
      <c r="CO135" s="212" t="s">
        <v>2098</v>
      </c>
      <c r="CP135" s="212" t="s">
        <v>2099</v>
      </c>
      <c r="CQ135" s="212" t="s">
        <v>2100</v>
      </c>
      <c r="CR135" s="212" t="s">
        <v>2101</v>
      </c>
      <c r="CS135" s="44">
        <v>133</v>
      </c>
      <c r="CT135" s="44" t="s">
        <v>2102</v>
      </c>
      <c r="CU135" s="214">
        <v>10926</v>
      </c>
      <c r="CV135" s="212" t="s">
        <v>2103</v>
      </c>
      <c r="CW135" s="212" t="s">
        <v>2104</v>
      </c>
      <c r="CX135" s="44" t="s">
        <v>789</v>
      </c>
      <c r="CY135" s="78">
        <v>42947</v>
      </c>
      <c r="CZ135" s="215" t="s">
        <v>601</v>
      </c>
      <c r="DA135" s="212" t="s">
        <v>737</v>
      </c>
      <c r="DB135" s="44" t="s">
        <v>919</v>
      </c>
      <c r="DC135" s="44" t="s">
        <v>2105</v>
      </c>
      <c r="DD135" s="44" t="s">
        <v>532</v>
      </c>
      <c r="DG135" s="213">
        <f>IF(ISNUMBER(SEARCH(#REF!,$DH$3:$DH$3334)),MAX($DG$1:DG133)+1,0)</f>
        <v>0</v>
      </c>
      <c r="DH135" s="212" t="s">
        <v>36270</v>
      </c>
      <c r="DI135" s="212"/>
      <c r="DJ135" s="212"/>
      <c r="DK135" s="213" t="str">
        <f>IFERROR(VLOOKUP(ROWS($DK$3:DK135),DG135:DH3466,2,0),"")</f>
        <v/>
      </c>
      <c r="DL135" s="44">
        <v>133</v>
      </c>
      <c r="DM135" s="44" t="s">
        <v>35603</v>
      </c>
      <c r="DN135" s="44" t="s">
        <v>35896</v>
      </c>
      <c r="DO135" s="212" t="s">
        <v>36268</v>
      </c>
      <c r="DP135" s="212" t="s">
        <v>36269</v>
      </c>
      <c r="DQ135" s="217" t="s">
        <v>36271</v>
      </c>
      <c r="DR135" s="44" t="s">
        <v>35717</v>
      </c>
      <c r="DS135" s="44" t="s">
        <v>35980</v>
      </c>
      <c r="DT135" s="44" t="s">
        <v>35659</v>
      </c>
      <c r="DU135" s="44" t="s">
        <v>36272</v>
      </c>
      <c r="DV135" s="44" t="s">
        <v>36136</v>
      </c>
      <c r="DW135" s="44"/>
      <c r="DX135" s="44"/>
      <c r="DY135" s="44"/>
      <c r="DZ135" s="44"/>
      <c r="EA135" s="44"/>
      <c r="EB135" s="44"/>
      <c r="EC135" s="44"/>
      <c r="ED135" s="44"/>
      <c r="EE135" s="44"/>
      <c r="EF135" s="44"/>
      <c r="EG135" s="44"/>
      <c r="EH135" s="44"/>
      <c r="EI135" s="44"/>
      <c r="EJ135" s="44"/>
      <c r="EK135" s="44"/>
      <c r="EL135" s="44"/>
      <c r="EM135" s="44"/>
      <c r="EN135" s="44"/>
      <c r="EO135" s="44"/>
      <c r="EP135" s="44"/>
    </row>
    <row r="136" spans="1:146" ht="15.75">
      <c r="A136" s="104"/>
      <c r="B136" s="104"/>
      <c r="C136" s="286"/>
      <c r="D136" s="283"/>
      <c r="E136" s="273"/>
      <c r="F136" s="273"/>
      <c r="G136" s="273"/>
      <c r="H136" s="104"/>
      <c r="I136" s="270"/>
      <c r="J136" s="269"/>
      <c r="K136" s="269"/>
      <c r="L136" s="104"/>
      <c r="M136" s="44" t="str">
        <f t="shared" si="2"/>
        <v>_2018</v>
      </c>
      <c r="CE136" s="212"/>
      <c r="CF136" s="213">
        <f>IF(ISNUMBER(SEARCH($H$2,$CG$3:$CG$3334)),MAX($CF$2:CF135)+1,0)</f>
        <v>134</v>
      </c>
      <c r="CG136" s="220" t="s">
        <v>2106</v>
      </c>
      <c r="CH136" s="212"/>
      <c r="CI136" s="212"/>
      <c r="CJ136" s="213" t="str">
        <f>IFERROR(VLOOKUP(ROWS($CJ$3:CJ136),CF136:CG3467,2,0),"")</f>
        <v>ALTRAZ_00134</v>
      </c>
      <c r="CK136" s="212" t="s">
        <v>2107</v>
      </c>
      <c r="CL136" s="212" t="s">
        <v>2108</v>
      </c>
      <c r="CM136" s="78">
        <v>44408</v>
      </c>
      <c r="CN136" s="212" t="s">
        <v>2109</v>
      </c>
      <c r="CO136" s="212" t="s">
        <v>2110</v>
      </c>
      <c r="CP136" s="212" t="s">
        <v>2111</v>
      </c>
      <c r="CQ136" s="212" t="s">
        <v>2112</v>
      </c>
      <c r="CR136" s="212" t="s">
        <v>2113</v>
      </c>
      <c r="CS136" s="44">
        <v>134</v>
      </c>
      <c r="CT136" s="44" t="s">
        <v>2114</v>
      </c>
      <c r="CU136" s="214">
        <v>15329</v>
      </c>
      <c r="CV136" s="212" t="s">
        <v>2115</v>
      </c>
      <c r="CW136" s="212" t="s">
        <v>2116</v>
      </c>
      <c r="CX136" s="44" t="s">
        <v>735</v>
      </c>
      <c r="CY136" s="78">
        <v>44408</v>
      </c>
      <c r="CZ136" s="215" t="s">
        <v>640</v>
      </c>
      <c r="DA136" s="212" t="s">
        <v>737</v>
      </c>
      <c r="DB136" s="44" t="s">
        <v>655</v>
      </c>
      <c r="DC136" s="44" t="s">
        <v>2117</v>
      </c>
      <c r="DD136" s="44" t="s">
        <v>532</v>
      </c>
      <c r="DG136" s="213">
        <f>IF(ISNUMBER(SEARCH(#REF!,$DH$3:$DH$3334)),MAX($DG$1:DG134)+1,0)</f>
        <v>0</v>
      </c>
      <c r="DH136" s="212" t="s">
        <v>36275</v>
      </c>
      <c r="DI136" s="212"/>
      <c r="DJ136" s="212"/>
      <c r="DK136" s="213" t="str">
        <f>IFERROR(VLOOKUP(ROWS($DK$3:DK136),DG136:DH3467,2,0),"")</f>
        <v/>
      </c>
      <c r="DL136" s="44">
        <v>134</v>
      </c>
      <c r="DM136" s="44" t="s">
        <v>35592</v>
      </c>
      <c r="DN136" s="44" t="s">
        <v>35896</v>
      </c>
      <c r="DO136" s="212" t="s">
        <v>36273</v>
      </c>
      <c r="DP136" s="216" t="s">
        <v>36274</v>
      </c>
      <c r="DQ136" s="217" t="s">
        <v>36276</v>
      </c>
      <c r="DR136" s="44" t="s">
        <v>35607</v>
      </c>
      <c r="DS136" s="44" t="s">
        <v>35904</v>
      </c>
      <c r="DT136" s="44" t="s">
        <v>35669</v>
      </c>
      <c r="DU136" s="44" t="s">
        <v>35901</v>
      </c>
      <c r="DV136" s="44" t="s">
        <v>35676</v>
      </c>
      <c r="DW136" s="44" t="s">
        <v>36277</v>
      </c>
      <c r="DX136" s="44" t="s">
        <v>36278</v>
      </c>
      <c r="DY136" s="44" t="s">
        <v>35982</v>
      </c>
      <c r="DZ136" s="44" t="s">
        <v>36136</v>
      </c>
      <c r="EA136" s="44"/>
      <c r="EB136" s="44"/>
      <c r="EC136" s="44"/>
      <c r="ED136" s="44"/>
      <c r="EE136" s="44"/>
      <c r="EF136" s="44"/>
      <c r="EG136" s="44"/>
      <c r="EH136" s="44"/>
      <c r="EI136" s="44"/>
      <c r="EJ136" s="44"/>
      <c r="EK136" s="44"/>
      <c r="EL136" s="44"/>
      <c r="EM136" s="44"/>
      <c r="EN136" s="44"/>
      <c r="EO136" s="44"/>
      <c r="EP136" s="44"/>
    </row>
    <row r="137" spans="1:146">
      <c r="A137" s="104"/>
      <c r="B137" s="104"/>
      <c r="C137" s="286"/>
      <c r="D137" s="283"/>
      <c r="E137" s="273"/>
      <c r="F137" s="273"/>
      <c r="G137" s="273"/>
      <c r="H137" s="104"/>
      <c r="I137" s="270"/>
      <c r="J137" s="269"/>
      <c r="K137" s="269"/>
      <c r="L137" s="104"/>
      <c r="M137" s="44" t="str">
        <f t="shared" si="2"/>
        <v>_2018</v>
      </c>
      <c r="CE137" s="212"/>
      <c r="CF137" s="213">
        <f>IF(ISNUMBER(SEARCH($H$2,$CG$3:$CG$3334)),MAX($CF$2:CF136)+1,0)</f>
        <v>135</v>
      </c>
      <c r="CG137" s="220" t="s">
        <v>2118</v>
      </c>
      <c r="CH137" s="212"/>
      <c r="CI137" s="212"/>
      <c r="CJ137" s="213" t="str">
        <f>IFERROR(VLOOKUP(ROWS($CJ$3:CJ137),CF137:CG3468,2,0),"")</f>
        <v>ALVERDE_00135</v>
      </c>
      <c r="CK137" s="212" t="s">
        <v>2119</v>
      </c>
      <c r="CL137" s="212" t="s">
        <v>2120</v>
      </c>
      <c r="CM137" s="78">
        <v>45657</v>
      </c>
      <c r="CN137" s="212" t="s">
        <v>2121</v>
      </c>
      <c r="CO137" s="212" t="s">
        <v>2122</v>
      </c>
      <c r="CP137" s="212" t="s">
        <v>2123</v>
      </c>
      <c r="CQ137" s="212" t="s">
        <v>2124</v>
      </c>
      <c r="CR137" s="212" t="s">
        <v>2125</v>
      </c>
      <c r="CS137" s="44">
        <v>135</v>
      </c>
      <c r="CT137" s="44" t="s">
        <v>2126</v>
      </c>
      <c r="CU137" s="214">
        <v>13823</v>
      </c>
      <c r="CV137" s="212" t="s">
        <v>2127</v>
      </c>
      <c r="CW137" s="212" t="s">
        <v>2128</v>
      </c>
      <c r="CX137" s="44" t="s">
        <v>789</v>
      </c>
      <c r="CY137" s="78">
        <v>45657</v>
      </c>
      <c r="CZ137" s="215" t="s">
        <v>763</v>
      </c>
      <c r="DA137" s="212" t="s">
        <v>529</v>
      </c>
      <c r="DB137" s="44" t="s">
        <v>655</v>
      </c>
      <c r="DC137" s="44" t="s">
        <v>2129</v>
      </c>
      <c r="DD137" s="44" t="s">
        <v>851</v>
      </c>
      <c r="DG137" s="213">
        <f>IF(ISNUMBER(SEARCH(#REF!,$DH$3:$DH$3334)),MAX($DG$1:DG135)+1,0)</f>
        <v>0</v>
      </c>
      <c r="DH137" s="212" t="s">
        <v>36281</v>
      </c>
      <c r="DI137" s="212"/>
      <c r="DJ137" s="212"/>
      <c r="DK137" s="213" t="str">
        <f>IFERROR(VLOOKUP(ROWS($DK$3:DK137),DG137:DH3468,2,0),"")</f>
        <v/>
      </c>
      <c r="DL137" s="44">
        <v>135</v>
      </c>
      <c r="DM137" s="44" t="s">
        <v>36279</v>
      </c>
      <c r="DN137" s="44" t="s">
        <v>35896</v>
      </c>
      <c r="DO137" s="212" t="s">
        <v>36273</v>
      </c>
      <c r="DP137" s="212" t="s">
        <v>36280</v>
      </c>
      <c r="DQ137" s="44" t="s">
        <v>36282</v>
      </c>
      <c r="DR137" s="44" t="s">
        <v>36283</v>
      </c>
      <c r="DS137" s="44" t="s">
        <v>36284</v>
      </c>
      <c r="DT137" s="44" t="s">
        <v>36285</v>
      </c>
      <c r="DU137" s="44" t="s">
        <v>36286</v>
      </c>
      <c r="DV137" s="44" t="s">
        <v>36287</v>
      </c>
      <c r="DW137" s="44" t="s">
        <v>36288</v>
      </c>
      <c r="DX137" s="44" t="s">
        <v>36289</v>
      </c>
      <c r="DY137" s="44" t="s">
        <v>36290</v>
      </c>
      <c r="DZ137" s="44" t="s">
        <v>36291</v>
      </c>
      <c r="EA137" s="44"/>
      <c r="EB137" s="44"/>
      <c r="EC137" s="44"/>
      <c r="ED137" s="44"/>
      <c r="EE137" s="44"/>
      <c r="EF137" s="44"/>
      <c r="EG137" s="44"/>
      <c r="EH137" s="44"/>
      <c r="EI137" s="44"/>
      <c r="EJ137" s="44"/>
      <c r="EK137" s="44"/>
      <c r="EL137" s="44"/>
      <c r="EM137" s="44"/>
      <c r="EN137" s="44"/>
      <c r="EO137" s="44"/>
      <c r="EP137" s="44"/>
    </row>
    <row r="138" spans="1:146">
      <c r="A138" s="104"/>
      <c r="B138" s="104"/>
      <c r="C138" s="286"/>
      <c r="D138" s="283"/>
      <c r="E138" s="273"/>
      <c r="F138" s="273"/>
      <c r="G138" s="273"/>
      <c r="H138" s="104"/>
      <c r="I138" s="270"/>
      <c r="J138" s="269"/>
      <c r="K138" s="269"/>
      <c r="L138" s="104"/>
      <c r="M138" s="44" t="str">
        <f t="shared" si="2"/>
        <v>_2018</v>
      </c>
      <c r="CE138" s="212"/>
      <c r="CF138" s="213">
        <f>IF(ISNUMBER(SEARCH($H$2,$CG$3:$CG$3334)),MAX($CF$2:CF137)+1,0)</f>
        <v>136</v>
      </c>
      <c r="CG138" s="220" t="s">
        <v>2130</v>
      </c>
      <c r="CH138" s="212"/>
      <c r="CI138" s="212"/>
      <c r="CJ138" s="213" t="str">
        <f>IFERROR(VLOOKUP(ROWS($CJ$3:CJ138),CF138:CG3469,2,0),"")</f>
        <v>AMADENE_00136</v>
      </c>
      <c r="CK138" s="212" t="s">
        <v>2131</v>
      </c>
      <c r="CL138" s="212" t="s">
        <v>2132</v>
      </c>
      <c r="CM138" s="78">
        <v>44074</v>
      </c>
      <c r="CN138" s="212" t="s">
        <v>2133</v>
      </c>
      <c r="CO138" s="212" t="s">
        <v>2134</v>
      </c>
      <c r="CP138" s="212" t="s">
        <v>2135</v>
      </c>
      <c r="CQ138" s="212" t="s">
        <v>2136</v>
      </c>
      <c r="CR138" s="212" t="s">
        <v>2137</v>
      </c>
      <c r="CS138" s="44">
        <v>136</v>
      </c>
      <c r="CT138" s="44" t="s">
        <v>2138</v>
      </c>
      <c r="CU138" s="214">
        <v>3411</v>
      </c>
      <c r="CV138" s="212" t="s">
        <v>2139</v>
      </c>
      <c r="CW138" s="212" t="s">
        <v>2140</v>
      </c>
      <c r="CX138" s="44" t="s">
        <v>2141</v>
      </c>
      <c r="CY138" s="78">
        <v>44074</v>
      </c>
      <c r="CZ138" s="215" t="s">
        <v>511</v>
      </c>
      <c r="DA138" s="212" t="s">
        <v>529</v>
      </c>
      <c r="DB138" s="44" t="s">
        <v>1143</v>
      </c>
      <c r="DC138" s="44" t="s">
        <v>627</v>
      </c>
      <c r="DD138" s="44" t="s">
        <v>563</v>
      </c>
      <c r="DG138" s="213">
        <f>IF(ISNUMBER(SEARCH(#REF!,$DH$3:$DH$3334)),MAX($DG$1:DG136)+1,0)</f>
        <v>0</v>
      </c>
      <c r="DH138" s="212" t="s">
        <v>36294</v>
      </c>
      <c r="DI138" s="212"/>
      <c r="DJ138" s="212"/>
      <c r="DK138" s="213" t="str">
        <f>IFERROR(VLOOKUP(ROWS($DK$3:DK138),DG138:DH3469,2,0),"")</f>
        <v/>
      </c>
      <c r="DL138" s="44">
        <v>136</v>
      </c>
      <c r="DM138" s="44" t="s">
        <v>35603</v>
      </c>
      <c r="DN138" s="44" t="s">
        <v>35896</v>
      </c>
      <c r="DO138" s="212" t="s">
        <v>36292</v>
      </c>
      <c r="DP138" s="212" t="s">
        <v>36293</v>
      </c>
      <c r="DQ138" s="217" t="s">
        <v>36295</v>
      </c>
      <c r="DR138" s="44" t="s">
        <v>36296</v>
      </c>
      <c r="DS138" s="44" t="s">
        <v>35659</v>
      </c>
      <c r="DT138" s="44" t="s">
        <v>35718</v>
      </c>
      <c r="DU138" s="44" t="s">
        <v>36297</v>
      </c>
      <c r="DV138" s="44"/>
      <c r="DW138" s="44"/>
      <c r="DX138" s="44"/>
      <c r="DY138" s="44"/>
      <c r="DZ138" s="44"/>
      <c r="EA138" s="44"/>
      <c r="EB138" s="44"/>
      <c r="EC138" s="44"/>
      <c r="ED138" s="44"/>
      <c r="EE138" s="44"/>
      <c r="EF138" s="44"/>
      <c r="EG138" s="44"/>
      <c r="EH138" s="44"/>
      <c r="EI138" s="44"/>
      <c r="EJ138" s="44"/>
      <c r="EK138" s="44"/>
      <c r="EL138" s="44"/>
      <c r="EM138" s="44"/>
      <c r="EN138" s="44"/>
      <c r="EO138" s="44"/>
      <c r="EP138" s="44"/>
    </row>
    <row r="139" spans="1:146" ht="15.75">
      <c r="A139" s="104"/>
      <c r="B139" s="104"/>
      <c r="C139" s="286"/>
      <c r="D139" s="283"/>
      <c r="E139" s="273"/>
      <c r="F139" s="273"/>
      <c r="G139" s="273"/>
      <c r="H139" s="104"/>
      <c r="I139" s="270"/>
      <c r="J139" s="269"/>
      <c r="K139" s="269"/>
      <c r="L139" s="104"/>
      <c r="M139" s="44" t="str">
        <f t="shared" si="2"/>
        <v>_2018</v>
      </c>
      <c r="CE139" s="212"/>
      <c r="CF139" s="213">
        <f>IF(ISNUMBER(SEARCH($H$2,$CG$3:$CG$3334)),MAX($CF$2:CF138)+1,0)</f>
        <v>137</v>
      </c>
      <c r="CG139" s="220" t="s">
        <v>2142</v>
      </c>
      <c r="CH139" s="212"/>
      <c r="CI139" s="212"/>
      <c r="CJ139" s="213" t="str">
        <f>IFERROR(VLOOKUP(ROWS($CJ$3:CJ139),CF139:CG3470,2,0),"")</f>
        <v>AMADEUS TOP_00137</v>
      </c>
      <c r="CK139" s="212" t="s">
        <v>2143</v>
      </c>
      <c r="CL139" s="212" t="s">
        <v>2144</v>
      </c>
      <c r="CM139" s="78">
        <v>48152</v>
      </c>
      <c r="CN139" s="212" t="s">
        <v>2145</v>
      </c>
      <c r="CO139" s="212" t="s">
        <v>2146</v>
      </c>
      <c r="CP139" s="212" t="s">
        <v>2147</v>
      </c>
      <c r="CQ139" s="212" t="s">
        <v>2148</v>
      </c>
      <c r="CR139" s="212" t="s">
        <v>2149</v>
      </c>
      <c r="CS139" s="44">
        <v>137</v>
      </c>
      <c r="CT139" s="44" t="s">
        <v>2150</v>
      </c>
      <c r="CU139" s="214">
        <v>15674</v>
      </c>
      <c r="CV139" s="212" t="s">
        <v>2151</v>
      </c>
      <c r="CW139" s="212" t="s">
        <v>2152</v>
      </c>
      <c r="CX139" s="44" t="s">
        <v>1831</v>
      </c>
      <c r="CY139" s="78">
        <v>48152</v>
      </c>
      <c r="CZ139" s="215" t="s">
        <v>601</v>
      </c>
      <c r="DA139" s="212" t="s">
        <v>737</v>
      </c>
      <c r="DB139" s="44" t="s">
        <v>641</v>
      </c>
      <c r="DC139" s="44" t="s">
        <v>2153</v>
      </c>
      <c r="DD139" s="44" t="s">
        <v>532</v>
      </c>
      <c r="DG139" s="213">
        <f>IF(ISNUMBER(SEARCH(#REF!,$DH$3:$DH$3334)),MAX($DG$1:DG137)+1,0)</f>
        <v>0</v>
      </c>
      <c r="DH139" s="212" t="s">
        <v>36301</v>
      </c>
      <c r="DI139" s="212"/>
      <c r="DJ139" s="212"/>
      <c r="DK139" s="213" t="str">
        <f>IFERROR(VLOOKUP(ROWS($DK$3:DK139),DG139:DH3470,2,0),"")</f>
        <v/>
      </c>
      <c r="DL139" s="44">
        <v>137</v>
      </c>
      <c r="DM139" s="44" t="s">
        <v>35603</v>
      </c>
      <c r="DN139" s="44" t="s">
        <v>36298</v>
      </c>
      <c r="DO139" s="212" t="s">
        <v>36299</v>
      </c>
      <c r="DP139" s="216" t="s">
        <v>36300</v>
      </c>
      <c r="DQ139" s="217" t="s">
        <v>36302</v>
      </c>
      <c r="DR139" s="44" t="s">
        <v>36303</v>
      </c>
      <c r="DS139" s="44" t="s">
        <v>36304</v>
      </c>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row>
    <row r="140" spans="1:146">
      <c r="A140" s="104"/>
      <c r="B140" s="104"/>
      <c r="C140" s="286"/>
      <c r="D140" s="283"/>
      <c r="E140" s="273"/>
      <c r="F140" s="273"/>
      <c r="G140" s="273"/>
      <c r="H140" s="104"/>
      <c r="I140" s="270"/>
      <c r="J140" s="269"/>
      <c r="K140" s="269"/>
      <c r="L140" s="104"/>
      <c r="M140" s="44" t="str">
        <f t="shared" si="2"/>
        <v>_2018</v>
      </c>
      <c r="CE140" s="212"/>
      <c r="CF140" s="213">
        <f>IF(ISNUMBER(SEARCH($H$2,$CG$3:$CG$3334)),MAX($CF$2:CF139)+1,0)</f>
        <v>138</v>
      </c>
      <c r="CG140" s="220" t="s">
        <v>2154</v>
      </c>
      <c r="CH140" s="212"/>
      <c r="CI140" s="212"/>
      <c r="CJ140" s="213" t="str">
        <f>IFERROR(VLOOKUP(ROWS($CJ$3:CJ140),CF140:CG3471,2,0),"")</f>
        <v>AMALINE_00138</v>
      </c>
      <c r="CK140" s="212" t="s">
        <v>2155</v>
      </c>
      <c r="CL140" s="212" t="s">
        <v>2156</v>
      </c>
      <c r="CM140" s="78">
        <v>43131</v>
      </c>
      <c r="CN140" s="212" t="s">
        <v>2157</v>
      </c>
      <c r="CO140" s="212" t="s">
        <v>2158</v>
      </c>
      <c r="CP140" s="212" t="s">
        <v>2159</v>
      </c>
      <c r="CQ140" s="212" t="s">
        <v>2160</v>
      </c>
      <c r="CR140" s="212" t="s">
        <v>2161</v>
      </c>
      <c r="CS140" s="44">
        <v>138</v>
      </c>
      <c r="CT140" s="44" t="s">
        <v>2162</v>
      </c>
      <c r="CU140" s="214">
        <v>13134</v>
      </c>
      <c r="CV140" s="212" t="s">
        <v>2163</v>
      </c>
      <c r="CW140" s="212" t="s">
        <v>2164</v>
      </c>
      <c r="CX140" s="44" t="s">
        <v>1287</v>
      </c>
      <c r="CY140" s="78">
        <v>43131</v>
      </c>
      <c r="CZ140" s="215" t="s">
        <v>576</v>
      </c>
      <c r="DA140" s="212" t="s">
        <v>512</v>
      </c>
      <c r="DB140" s="44" t="s">
        <v>655</v>
      </c>
      <c r="DC140" s="44" t="s">
        <v>2165</v>
      </c>
      <c r="DD140" s="44" t="s">
        <v>532</v>
      </c>
      <c r="DG140" s="213">
        <f>IF(ISNUMBER(SEARCH(#REF!,$DH$3:$DH$3334)),MAX($DG$1:DG138)+1,0)</f>
        <v>0</v>
      </c>
      <c r="DH140" s="212" t="s">
        <v>36307</v>
      </c>
      <c r="DI140" s="212"/>
      <c r="DJ140" s="212"/>
      <c r="DK140" s="213" t="str">
        <f>IFERROR(VLOOKUP(ROWS($DK$3:DK140),DG140:DH3471,2,0),"")</f>
        <v/>
      </c>
      <c r="DL140" s="44">
        <v>138</v>
      </c>
      <c r="DM140" s="44" t="s">
        <v>35592</v>
      </c>
      <c r="DN140" s="44" t="s">
        <v>36128</v>
      </c>
      <c r="DO140" s="212" t="s">
        <v>36305</v>
      </c>
      <c r="DP140" s="212" t="s">
        <v>36306</v>
      </c>
      <c r="DQ140" s="44" t="s">
        <v>36296</v>
      </c>
      <c r="DR140" s="44" t="s">
        <v>36296</v>
      </c>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row>
    <row r="141" spans="1:146" ht="15.75">
      <c r="A141" s="104"/>
      <c r="B141" s="104"/>
      <c r="C141" s="286"/>
      <c r="D141" s="283"/>
      <c r="E141" s="273"/>
      <c r="F141" s="273"/>
      <c r="G141" s="273"/>
      <c r="H141" s="104"/>
      <c r="I141" s="270"/>
      <c r="J141" s="269"/>
      <c r="K141" s="269"/>
      <c r="L141" s="104"/>
      <c r="M141" s="44" t="str">
        <f t="shared" si="2"/>
        <v>_2018</v>
      </c>
      <c r="CE141" s="212"/>
      <c r="CF141" s="213">
        <f>IF(ISNUMBER(SEARCH($H$2,$CG$3:$CG$3334)),MAX($CF$2:CF140)+1,0)</f>
        <v>139</v>
      </c>
      <c r="CG141" s="220" t="s">
        <v>2166</v>
      </c>
      <c r="CH141" s="212"/>
      <c r="CI141" s="212"/>
      <c r="CJ141" s="213" t="str">
        <f>IFERROR(VLOOKUP(ROWS($CJ$3:CJ141),CF141:CG3472,2,0),"")</f>
        <v>AMECTIN EC_00139</v>
      </c>
      <c r="CK141" s="212" t="s">
        <v>2167</v>
      </c>
      <c r="CL141" s="212" t="s">
        <v>2168</v>
      </c>
      <c r="CM141" s="78">
        <v>43585</v>
      </c>
      <c r="CN141" s="212" t="s">
        <v>2169</v>
      </c>
      <c r="CO141" s="212" t="s">
        <v>2170</v>
      </c>
      <c r="CP141" s="212" t="s">
        <v>2171</v>
      </c>
      <c r="CQ141" s="212" t="s">
        <v>2172</v>
      </c>
      <c r="CR141" s="212" t="s">
        <v>2173</v>
      </c>
      <c r="CS141" s="44">
        <v>139</v>
      </c>
      <c r="CT141" s="44" t="s">
        <v>2174</v>
      </c>
      <c r="CU141" s="214">
        <v>13705</v>
      </c>
      <c r="CV141" s="212" t="s">
        <v>2175</v>
      </c>
      <c r="CW141" s="212" t="s">
        <v>559</v>
      </c>
      <c r="CX141" s="44" t="s">
        <v>600</v>
      </c>
      <c r="CY141" s="78">
        <v>43585</v>
      </c>
      <c r="CZ141" s="215" t="s">
        <v>1157</v>
      </c>
      <c r="DA141" s="212" t="s">
        <v>561</v>
      </c>
      <c r="DB141" s="44" t="s">
        <v>530</v>
      </c>
      <c r="DC141" s="44" t="s">
        <v>588</v>
      </c>
      <c r="DD141" s="44" t="s">
        <v>563</v>
      </c>
      <c r="DG141" s="213">
        <f>IF(ISNUMBER(SEARCH(#REF!,$DH$3:$DH$3334)),MAX($DG$1:DG139)+1,0)</f>
        <v>0</v>
      </c>
      <c r="DH141" s="212" t="s">
        <v>36310</v>
      </c>
      <c r="DI141" s="212"/>
      <c r="DJ141" s="212"/>
      <c r="DK141" s="213" t="str">
        <f>IFERROR(VLOOKUP(ROWS($DK$3:DK141),DG141:DH3472,2,0),"")</f>
        <v/>
      </c>
      <c r="DL141" s="44">
        <v>139</v>
      </c>
      <c r="DM141" s="44" t="s">
        <v>35592</v>
      </c>
      <c r="DN141" s="44" t="s">
        <v>36128</v>
      </c>
      <c r="DO141" s="212" t="s">
        <v>36308</v>
      </c>
      <c r="DP141" s="216" t="s">
        <v>36309</v>
      </c>
      <c r="DQ141" s="217" t="s">
        <v>36311</v>
      </c>
      <c r="DR141" s="44" t="s">
        <v>36312</v>
      </c>
      <c r="DS141" s="44" t="s">
        <v>36313</v>
      </c>
      <c r="DT141" s="44" t="s">
        <v>35901</v>
      </c>
      <c r="DU141" s="44" t="s">
        <v>36314</v>
      </c>
      <c r="DV141" s="44" t="s">
        <v>36315</v>
      </c>
      <c r="DW141" s="44" t="s">
        <v>35926</v>
      </c>
      <c r="DX141" s="44"/>
      <c r="DY141" s="44"/>
      <c r="DZ141" s="44"/>
      <c r="EA141" s="44"/>
      <c r="EB141" s="44"/>
      <c r="EC141" s="44"/>
      <c r="ED141" s="44"/>
      <c r="EE141" s="44"/>
      <c r="EF141" s="44"/>
      <c r="EG141" s="44"/>
      <c r="EH141" s="44"/>
      <c r="EI141" s="44"/>
      <c r="EJ141" s="44"/>
      <c r="EK141" s="44"/>
      <c r="EL141" s="44"/>
      <c r="EM141" s="44"/>
      <c r="EN141" s="44"/>
      <c r="EO141" s="44"/>
      <c r="EP141" s="44"/>
    </row>
    <row r="142" spans="1:146" ht="15.75">
      <c r="A142" s="104"/>
      <c r="B142" s="104"/>
      <c r="C142" s="286"/>
      <c r="D142" s="283"/>
      <c r="E142" s="273"/>
      <c r="F142" s="273"/>
      <c r="G142" s="273"/>
      <c r="H142" s="104"/>
      <c r="I142" s="270"/>
      <c r="J142" s="269"/>
      <c r="K142" s="269"/>
      <c r="L142" s="104"/>
      <c r="M142" s="44" t="str">
        <f t="shared" si="2"/>
        <v>_2018</v>
      </c>
      <c r="CE142" s="212"/>
      <c r="CF142" s="213">
        <f>IF(ISNUMBER(SEARCH($H$2,$CG$3:$CG$3334)),MAX($CF$2:CF141)+1,0)</f>
        <v>140</v>
      </c>
      <c r="CG142" s="220" t="s">
        <v>2176</v>
      </c>
      <c r="CH142" s="212"/>
      <c r="CI142" s="212"/>
      <c r="CJ142" s="213" t="str">
        <f>IFERROR(VLOOKUP(ROWS($CJ$3:CJ142),CF142:CG3473,2,0),"")</f>
        <v>AMID THIN W_00140</v>
      </c>
      <c r="CK142" s="212" t="s">
        <v>2177</v>
      </c>
      <c r="CL142" s="212" t="s">
        <v>2178</v>
      </c>
      <c r="CM142" s="78">
        <v>44561</v>
      </c>
      <c r="CN142" s="212" t="s">
        <v>2179</v>
      </c>
      <c r="CO142" s="212" t="s">
        <v>2180</v>
      </c>
      <c r="CP142" s="212" t="s">
        <v>2181</v>
      </c>
      <c r="CQ142" s="212" t="s">
        <v>2182</v>
      </c>
      <c r="CR142" s="212" t="s">
        <v>2183</v>
      </c>
      <c r="CS142" s="44">
        <v>140</v>
      </c>
      <c r="CT142" s="44" t="s">
        <v>2184</v>
      </c>
      <c r="CU142" s="214">
        <v>8706</v>
      </c>
      <c r="CV142" s="212" t="s">
        <v>2185</v>
      </c>
      <c r="CW142" s="212" t="s">
        <v>2186</v>
      </c>
      <c r="CX142" s="44" t="s">
        <v>1287</v>
      </c>
      <c r="CY142" s="78">
        <v>44561</v>
      </c>
      <c r="CZ142" s="215" t="s">
        <v>545</v>
      </c>
      <c r="DA142" s="212" t="s">
        <v>546</v>
      </c>
      <c r="DB142" s="44" t="s">
        <v>886</v>
      </c>
      <c r="DC142" s="44" t="s">
        <v>2187</v>
      </c>
      <c r="DD142" s="44" t="s">
        <v>532</v>
      </c>
      <c r="DG142" s="213">
        <f>IF(ISNUMBER(SEARCH(#REF!,$DH$3:$DH$3334)),MAX($DG$1:DG140)+1,0)</f>
        <v>0</v>
      </c>
      <c r="DH142" s="212" t="s">
        <v>36318</v>
      </c>
      <c r="DI142" s="212"/>
      <c r="DJ142" s="212"/>
      <c r="DK142" s="213" t="str">
        <f>IFERROR(VLOOKUP(ROWS($DK$3:DK142),DG142:DH3473,2,0),"")</f>
        <v/>
      </c>
      <c r="DL142" s="44">
        <v>140</v>
      </c>
      <c r="DM142" s="44" t="s">
        <v>35592</v>
      </c>
      <c r="DN142" s="44" t="s">
        <v>36128</v>
      </c>
      <c r="DO142" s="212" t="s">
        <v>36316</v>
      </c>
      <c r="DP142" s="216" t="s">
        <v>36317</v>
      </c>
      <c r="DQ142" s="217" t="s">
        <v>36319</v>
      </c>
      <c r="DR142" s="44" t="s">
        <v>35627</v>
      </c>
      <c r="DS142" s="44" t="s">
        <v>36277</v>
      </c>
      <c r="DT142" s="44" t="s">
        <v>35901</v>
      </c>
      <c r="DU142" s="44" t="s">
        <v>35676</v>
      </c>
      <c r="DV142" s="44" t="s">
        <v>36320</v>
      </c>
      <c r="DW142" s="44" t="s">
        <v>36321</v>
      </c>
      <c r="DX142" s="44" t="s">
        <v>36322</v>
      </c>
      <c r="DY142" s="44" t="s">
        <v>36323</v>
      </c>
      <c r="DZ142" s="44" t="s">
        <v>36324</v>
      </c>
      <c r="EA142" s="44" t="s">
        <v>36325</v>
      </c>
      <c r="EB142" s="44"/>
      <c r="EC142" s="44"/>
      <c r="ED142" s="44"/>
      <c r="EE142" s="44"/>
      <c r="EF142" s="44"/>
      <c r="EG142" s="44"/>
      <c r="EH142" s="44"/>
      <c r="EI142" s="44"/>
      <c r="EJ142" s="44"/>
      <c r="EK142" s="44"/>
      <c r="EL142" s="44"/>
      <c r="EM142" s="44"/>
      <c r="EN142" s="44"/>
      <c r="EO142" s="44"/>
      <c r="EP142" s="44"/>
    </row>
    <row r="143" spans="1:146">
      <c r="A143" s="104"/>
      <c r="B143" s="104"/>
      <c r="C143" s="286"/>
      <c r="D143" s="283"/>
      <c r="E143" s="273"/>
      <c r="F143" s="273"/>
      <c r="G143" s="273"/>
      <c r="H143" s="104"/>
      <c r="I143" s="270"/>
      <c r="J143" s="269"/>
      <c r="K143" s="269"/>
      <c r="L143" s="104"/>
      <c r="M143" s="44" t="str">
        <f t="shared" si="2"/>
        <v>_2018</v>
      </c>
      <c r="CE143" s="212"/>
      <c r="CF143" s="213">
        <f>IF(ISNUMBER(SEARCH($H$2,$CG$3:$CG$3334)),MAX($CF$2:CF142)+1,0)</f>
        <v>141</v>
      </c>
      <c r="CG143" s="220" t="s">
        <v>2188</v>
      </c>
      <c r="CH143" s="212"/>
      <c r="CI143" s="212"/>
      <c r="CJ143" s="213" t="str">
        <f>IFERROR(VLOOKUP(ROWS($CJ$3:CJ143),CF143:CG3474,2,0),"")</f>
        <v>AMISTAR_00141</v>
      </c>
      <c r="CK143" s="212" t="s">
        <v>2189</v>
      </c>
      <c r="CL143" s="212" t="s">
        <v>2190</v>
      </c>
      <c r="CM143" s="78">
        <v>44561</v>
      </c>
      <c r="CN143" s="212" t="s">
        <v>2191</v>
      </c>
      <c r="CO143" s="212" t="s">
        <v>2192</v>
      </c>
      <c r="CP143" s="212" t="s">
        <v>2193</v>
      </c>
      <c r="CQ143" s="212" t="s">
        <v>2194</v>
      </c>
      <c r="CR143" s="212" t="s">
        <v>2195</v>
      </c>
      <c r="CS143" s="44">
        <v>141</v>
      </c>
      <c r="CT143" s="44" t="s">
        <v>2196</v>
      </c>
      <c r="CU143" s="214">
        <v>10118</v>
      </c>
      <c r="CV143" s="212" t="s">
        <v>2197</v>
      </c>
      <c r="CW143" s="212" t="s">
        <v>707</v>
      </c>
      <c r="CX143" s="44" t="s">
        <v>839</v>
      </c>
      <c r="CY143" s="78">
        <v>44561</v>
      </c>
      <c r="CZ143" s="215" t="s">
        <v>601</v>
      </c>
      <c r="DA143" s="212" t="s">
        <v>512</v>
      </c>
      <c r="DB143" s="44" t="s">
        <v>655</v>
      </c>
      <c r="DC143" s="44" t="s">
        <v>709</v>
      </c>
      <c r="DD143" s="44" t="s">
        <v>2198</v>
      </c>
      <c r="DG143" s="213">
        <f>IF(ISNUMBER(SEARCH(#REF!,$DH$3:$DH$3334)),MAX($DG$1:DG141)+1,0)</f>
        <v>0</v>
      </c>
      <c r="DH143" s="212" t="s">
        <v>36328</v>
      </c>
      <c r="DI143" s="212"/>
      <c r="DJ143" s="212"/>
      <c r="DK143" s="213" t="str">
        <f>IFERROR(VLOOKUP(ROWS($DK$3:DK143),DG143:DH3474,2,0),"")</f>
        <v/>
      </c>
      <c r="DL143" s="44">
        <v>141</v>
      </c>
      <c r="DM143" s="44" t="s">
        <v>35603</v>
      </c>
      <c r="DN143" s="44" t="s">
        <v>36298</v>
      </c>
      <c r="DO143" s="212" t="s">
        <v>36326</v>
      </c>
      <c r="DP143" s="212" t="s">
        <v>36327</v>
      </c>
      <c r="DQ143" s="44" t="s">
        <v>36329</v>
      </c>
      <c r="DR143" s="44" t="s">
        <v>35717</v>
      </c>
      <c r="DS143" s="44" t="s">
        <v>35830</v>
      </c>
      <c r="DT143" s="44" t="s">
        <v>35718</v>
      </c>
      <c r="DU143" s="44" t="s">
        <v>35762</v>
      </c>
      <c r="DV143" s="44"/>
      <c r="DW143" s="44"/>
      <c r="DX143" s="44"/>
      <c r="DY143" s="44"/>
      <c r="DZ143" s="44"/>
      <c r="EA143" s="44"/>
      <c r="EB143" s="44"/>
      <c r="EC143" s="44"/>
      <c r="ED143" s="44"/>
      <c r="EE143" s="44"/>
      <c r="EF143" s="44"/>
      <c r="EG143" s="44"/>
      <c r="EH143" s="44"/>
      <c r="EI143" s="44"/>
      <c r="EJ143" s="44"/>
      <c r="EK143" s="44"/>
      <c r="EL143" s="44"/>
      <c r="EM143" s="44"/>
      <c r="EN143" s="44"/>
      <c r="EO143" s="44"/>
      <c r="EP143" s="44"/>
    </row>
    <row r="144" spans="1:146">
      <c r="A144" s="104"/>
      <c r="B144" s="104"/>
      <c r="C144" s="286"/>
      <c r="D144" s="283"/>
      <c r="E144" s="273"/>
      <c r="F144" s="273"/>
      <c r="G144" s="273"/>
      <c r="H144" s="104"/>
      <c r="I144" s="270"/>
      <c r="J144" s="269"/>
      <c r="K144" s="269"/>
      <c r="L144" s="104"/>
      <c r="M144" s="44" t="str">
        <f t="shared" si="2"/>
        <v>_2018</v>
      </c>
      <c r="CE144" s="212"/>
      <c r="CF144" s="213">
        <f>IF(ISNUMBER(SEARCH($H$2,$CG$3:$CG$3334)),MAX($CF$2:CF143)+1,0)</f>
        <v>142</v>
      </c>
      <c r="CG144" s="220" t="s">
        <v>2199</v>
      </c>
      <c r="CH144" s="212"/>
      <c r="CI144" s="212"/>
      <c r="CJ144" s="213" t="str">
        <f>IFERROR(VLOOKUP(ROWS($CJ$3:CJ144),CF144:CG3475,2,0),"")</f>
        <v>AMISTAR_00142</v>
      </c>
      <c r="CK144" s="212" t="s">
        <v>2200</v>
      </c>
      <c r="CL144" s="212" t="s">
        <v>2201</v>
      </c>
      <c r="CM144" s="78" t="s">
        <v>511</v>
      </c>
      <c r="CN144" s="212" t="s">
        <v>2202</v>
      </c>
      <c r="CO144" s="212" t="s">
        <v>2203</v>
      </c>
      <c r="CP144" s="212" t="s">
        <v>2204</v>
      </c>
      <c r="CQ144" s="212" t="s">
        <v>2205</v>
      </c>
      <c r="CR144" s="212" t="s">
        <v>2206</v>
      </c>
      <c r="CS144" s="44">
        <v>142</v>
      </c>
      <c r="CT144" s="44" t="s">
        <v>2207</v>
      </c>
      <c r="CU144" s="214">
        <v>14370</v>
      </c>
      <c r="CV144" s="212" t="s">
        <v>2197</v>
      </c>
      <c r="CW144" s="212" t="s">
        <v>707</v>
      </c>
      <c r="CX144" s="44" t="s">
        <v>2208</v>
      </c>
      <c r="CY144" s="44" t="s">
        <v>511</v>
      </c>
      <c r="CZ144" s="215" t="s">
        <v>601</v>
      </c>
      <c r="DA144" s="212" t="s">
        <v>512</v>
      </c>
      <c r="DB144" s="44" t="s">
        <v>655</v>
      </c>
      <c r="DC144" s="44" t="s">
        <v>709</v>
      </c>
      <c r="DD144" s="44" t="s">
        <v>532</v>
      </c>
      <c r="DG144" s="213">
        <f>IF(ISNUMBER(SEARCH(#REF!,$DH$3:$DH$3334)),MAX($DG$1:DG142)+1,0)</f>
        <v>0</v>
      </c>
      <c r="DH144" s="212" t="s">
        <v>36333</v>
      </c>
      <c r="DI144" s="212"/>
      <c r="DJ144" s="212"/>
      <c r="DK144" s="213" t="str">
        <f>IFERROR(VLOOKUP(ROWS($DK$3:DK144),DG144:DH3475,2,0),"")</f>
        <v/>
      </c>
      <c r="DL144" s="44">
        <v>142</v>
      </c>
      <c r="DM144" s="44" t="s">
        <v>36330</v>
      </c>
      <c r="DN144" s="44" t="s">
        <v>35896</v>
      </c>
      <c r="DO144" s="212" t="s">
        <v>36331</v>
      </c>
      <c r="DP144" s="212" t="s">
        <v>36332</v>
      </c>
      <c r="DQ144" s="44" t="s">
        <v>35717</v>
      </c>
      <c r="DR144" s="44" t="s">
        <v>35717</v>
      </c>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row>
    <row r="145" spans="1:146">
      <c r="A145" s="104"/>
      <c r="B145" s="104"/>
      <c r="C145" s="286"/>
      <c r="D145" s="283"/>
      <c r="E145" s="273"/>
      <c r="F145" s="273"/>
      <c r="G145" s="273"/>
      <c r="H145" s="104"/>
      <c r="I145" s="270"/>
      <c r="J145" s="269"/>
      <c r="K145" s="269"/>
      <c r="L145" s="104"/>
      <c r="M145" s="44" t="str">
        <f t="shared" si="2"/>
        <v>_2018</v>
      </c>
      <c r="CE145" s="212"/>
      <c r="CF145" s="213">
        <f>IF(ISNUMBER(SEARCH($H$2,$CG$3:$CG$3334)),MAX($CF$2:CF144)+1,0)</f>
        <v>143</v>
      </c>
      <c r="CG145" s="220" t="s">
        <v>2209</v>
      </c>
      <c r="CH145" s="212"/>
      <c r="CI145" s="212"/>
      <c r="CJ145" s="213" t="str">
        <f>IFERROR(VLOOKUP(ROWS($CJ$3:CJ145),CF145:CG3476,2,0),"")</f>
        <v>AMISTAR GOLD_00143</v>
      </c>
      <c r="CK145" s="212" t="s">
        <v>2210</v>
      </c>
      <c r="CL145" s="212" t="s">
        <v>2211</v>
      </c>
      <c r="CM145" s="78">
        <v>44561</v>
      </c>
      <c r="CN145" s="212" t="s">
        <v>2212</v>
      </c>
      <c r="CO145" s="212" t="s">
        <v>2213</v>
      </c>
      <c r="CP145" s="212" t="s">
        <v>2214</v>
      </c>
      <c r="CQ145" s="212" t="s">
        <v>2215</v>
      </c>
      <c r="CR145" s="212" t="s">
        <v>2216</v>
      </c>
      <c r="CS145" s="44">
        <v>143</v>
      </c>
      <c r="CT145" s="44" t="s">
        <v>2217</v>
      </c>
      <c r="CU145" s="214">
        <v>16252</v>
      </c>
      <c r="CV145" s="212" t="s">
        <v>2218</v>
      </c>
      <c r="CW145" s="212" t="s">
        <v>2219</v>
      </c>
      <c r="CX145" s="44" t="s">
        <v>839</v>
      </c>
      <c r="CY145" s="78">
        <v>44561</v>
      </c>
      <c r="CZ145" s="215" t="s">
        <v>511</v>
      </c>
      <c r="DA145" s="212" t="s">
        <v>512</v>
      </c>
      <c r="DB145" s="44" t="s">
        <v>655</v>
      </c>
      <c r="DC145" s="44" t="s">
        <v>2220</v>
      </c>
      <c r="DD145" s="44" t="s">
        <v>515</v>
      </c>
      <c r="DG145" s="213">
        <f>IF(ISNUMBER(SEARCH(#REF!,$DH$3:$DH$3334)),MAX($DG$1:DG143)+1,0)</f>
        <v>0</v>
      </c>
      <c r="DH145" s="212" t="s">
        <v>36336</v>
      </c>
      <c r="DI145" s="212"/>
      <c r="DJ145" s="212"/>
      <c r="DK145" s="213" t="str">
        <f>IFERROR(VLOOKUP(ROWS($DK$3:DK145),DG145:DH3476,2,0),"")</f>
        <v/>
      </c>
      <c r="DL145" s="44">
        <v>143</v>
      </c>
      <c r="DM145" s="44" t="s">
        <v>35592</v>
      </c>
      <c r="DN145" s="44" t="s">
        <v>36128</v>
      </c>
      <c r="DO145" s="212" t="s">
        <v>36334</v>
      </c>
      <c r="DP145" s="212" t="s">
        <v>36335</v>
      </c>
      <c r="DQ145" s="44" t="s">
        <v>36337</v>
      </c>
      <c r="DR145" s="44" t="s">
        <v>35717</v>
      </c>
      <c r="DS145" s="44" t="s">
        <v>35980</v>
      </c>
      <c r="DT145" s="44" t="s">
        <v>36258</v>
      </c>
      <c r="DU145" s="44" t="s">
        <v>36338</v>
      </c>
      <c r="DV145" s="44" t="s">
        <v>36264</v>
      </c>
      <c r="DW145" s="44" t="s">
        <v>36339</v>
      </c>
      <c r="DX145" s="44" t="s">
        <v>36265</v>
      </c>
      <c r="DY145" s="44" t="s">
        <v>36267</v>
      </c>
      <c r="DZ145" s="44"/>
      <c r="EA145" s="44"/>
      <c r="EB145" s="44"/>
      <c r="EC145" s="44"/>
      <c r="ED145" s="44"/>
      <c r="EE145" s="44"/>
      <c r="EF145" s="44"/>
      <c r="EG145" s="44"/>
      <c r="EH145" s="44"/>
      <c r="EI145" s="44"/>
      <c r="EJ145" s="44"/>
      <c r="EK145" s="44"/>
      <c r="EL145" s="44"/>
      <c r="EM145" s="44"/>
      <c r="EN145" s="44"/>
      <c r="EO145" s="44"/>
      <c r="EP145" s="44"/>
    </row>
    <row r="146" spans="1:146">
      <c r="A146" s="104"/>
      <c r="B146" s="104"/>
      <c r="C146" s="286"/>
      <c r="D146" s="283"/>
      <c r="E146" s="273"/>
      <c r="F146" s="273"/>
      <c r="G146" s="273"/>
      <c r="H146" s="104"/>
      <c r="I146" s="270"/>
      <c r="J146" s="269"/>
      <c r="K146" s="269"/>
      <c r="L146" s="104"/>
      <c r="M146" s="44" t="str">
        <f t="shared" si="2"/>
        <v>_2018</v>
      </c>
      <c r="CE146" s="212"/>
      <c r="CF146" s="213">
        <f>IF(ISNUMBER(SEARCH($H$2,$CG$3:$CG$3334)),MAX($CF$2:CF145)+1,0)</f>
        <v>144</v>
      </c>
      <c r="CG146" s="220" t="s">
        <v>2221</v>
      </c>
      <c r="CH146" s="212"/>
      <c r="CI146" s="212"/>
      <c r="CJ146" s="213" t="str">
        <f>IFERROR(VLOOKUP(ROWS($CJ$3:CJ146),CF146:CG3477,2,0),"")</f>
        <v>AMISTAR PLUS_00144</v>
      </c>
      <c r="CK146" s="212" t="s">
        <v>2222</v>
      </c>
      <c r="CL146" s="212" t="s">
        <v>2223</v>
      </c>
      <c r="CM146" s="78">
        <v>44561</v>
      </c>
      <c r="CN146" s="212" t="s">
        <v>2224</v>
      </c>
      <c r="CO146" s="212" t="s">
        <v>2225</v>
      </c>
      <c r="CP146" s="212" t="s">
        <v>2226</v>
      </c>
      <c r="CQ146" s="212" t="s">
        <v>2227</v>
      </c>
      <c r="CR146" s="212" t="s">
        <v>2228</v>
      </c>
      <c r="CS146" s="44">
        <v>144</v>
      </c>
      <c r="CT146" s="44" t="s">
        <v>2229</v>
      </c>
      <c r="CU146" s="214">
        <v>15010</v>
      </c>
      <c r="CV146" s="212" t="s">
        <v>2230</v>
      </c>
      <c r="CW146" s="212" t="s">
        <v>2231</v>
      </c>
      <c r="CX146" s="44" t="s">
        <v>839</v>
      </c>
      <c r="CY146" s="78">
        <v>44561</v>
      </c>
      <c r="CZ146" s="215" t="s">
        <v>1313</v>
      </c>
      <c r="DA146" s="212" t="s">
        <v>512</v>
      </c>
      <c r="DB146" s="44" t="s">
        <v>530</v>
      </c>
      <c r="DC146" s="44" t="s">
        <v>2232</v>
      </c>
      <c r="DD146" s="44" t="s">
        <v>2198</v>
      </c>
      <c r="DG146" s="213">
        <f>IF(ISNUMBER(SEARCH(#REF!,$DH$3:$DH$3334)),MAX($DG$1:DG144)+1,0)</f>
        <v>0</v>
      </c>
      <c r="DH146" s="212" t="s">
        <v>36342</v>
      </c>
      <c r="DI146" s="212"/>
      <c r="DJ146" s="212"/>
      <c r="DK146" s="213" t="str">
        <f>IFERROR(VLOOKUP(ROWS($DK$3:DK146),DG146:DH3477,2,0),"")</f>
        <v/>
      </c>
      <c r="DL146" s="44">
        <v>144</v>
      </c>
      <c r="DM146" s="44" t="s">
        <v>35603</v>
      </c>
      <c r="DN146" s="44" t="s">
        <v>35896</v>
      </c>
      <c r="DO146" s="212" t="s">
        <v>36340</v>
      </c>
      <c r="DP146" s="212" t="s">
        <v>36341</v>
      </c>
      <c r="DQ146" s="44" t="s">
        <v>35717</v>
      </c>
      <c r="DR146" s="44" t="s">
        <v>35717</v>
      </c>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row>
    <row r="147" spans="1:146">
      <c r="A147" s="104"/>
      <c r="B147" s="104"/>
      <c r="C147" s="286"/>
      <c r="D147" s="283"/>
      <c r="E147" s="273"/>
      <c r="F147" s="273"/>
      <c r="G147" s="273"/>
      <c r="H147" s="104"/>
      <c r="I147" s="270"/>
      <c r="J147" s="269"/>
      <c r="K147" s="269"/>
      <c r="L147" s="104"/>
      <c r="M147" s="44" t="str">
        <f t="shared" si="2"/>
        <v>_2018</v>
      </c>
      <c r="CE147" s="212"/>
      <c r="CF147" s="213">
        <f>IF(ISNUMBER(SEARCH($H$2,$CG$3:$CG$3334)),MAX($CF$2:CF146)+1,0)</f>
        <v>145</v>
      </c>
      <c r="CG147" s="220" t="s">
        <v>2233</v>
      </c>
      <c r="CH147" s="212"/>
      <c r="CI147" s="212"/>
      <c r="CJ147" s="213" t="str">
        <f>IFERROR(VLOOKUP(ROWS($CJ$3:CJ147),CF147:CG3478,2,0),"")</f>
        <v>AMISTAR TOP_00145</v>
      </c>
      <c r="CK147" s="212" t="s">
        <v>2234</v>
      </c>
      <c r="CL147" s="212" t="s">
        <v>2235</v>
      </c>
      <c r="CM147" s="78">
        <v>44561</v>
      </c>
      <c r="CN147" s="212" t="s">
        <v>2236</v>
      </c>
      <c r="CO147" s="212" t="s">
        <v>2237</v>
      </c>
      <c r="CP147" s="212" t="s">
        <v>2238</v>
      </c>
      <c r="CQ147" s="212" t="s">
        <v>2239</v>
      </c>
      <c r="CR147" s="212" t="s">
        <v>2240</v>
      </c>
      <c r="CS147" s="44">
        <v>145</v>
      </c>
      <c r="CT147" s="44" t="s">
        <v>2241</v>
      </c>
      <c r="CU147" s="214">
        <v>15790</v>
      </c>
      <c r="CV147" s="212" t="s">
        <v>2242</v>
      </c>
      <c r="CW147" s="212" t="s">
        <v>2219</v>
      </c>
      <c r="CX147" s="44" t="s">
        <v>839</v>
      </c>
      <c r="CY147" s="78">
        <v>44561</v>
      </c>
      <c r="CZ147" s="215" t="s">
        <v>576</v>
      </c>
      <c r="DA147" s="212" t="s">
        <v>512</v>
      </c>
      <c r="DB147" s="44" t="s">
        <v>655</v>
      </c>
      <c r="DC147" s="44" t="s">
        <v>2243</v>
      </c>
      <c r="DD147" s="44" t="s">
        <v>532</v>
      </c>
      <c r="DG147" s="213">
        <f>IF(ISNUMBER(SEARCH(#REF!,$DH$3:$DH$3334)),MAX($DG$1:DG145)+1,0)</f>
        <v>0</v>
      </c>
      <c r="DH147" s="212" t="s">
        <v>36345</v>
      </c>
      <c r="DI147" s="212"/>
      <c r="DJ147" s="212"/>
      <c r="DK147" s="213" t="str">
        <f>IFERROR(VLOOKUP(ROWS($DK$3:DK147),DG147:DH3478,2,0),"")</f>
        <v/>
      </c>
      <c r="DL147" s="44">
        <v>145</v>
      </c>
      <c r="DM147" s="44" t="s">
        <v>35592</v>
      </c>
      <c r="DN147" s="44" t="s">
        <v>35593</v>
      </c>
      <c r="DO147" s="212" t="s">
        <v>36343</v>
      </c>
      <c r="DP147" s="212" t="s">
        <v>36344</v>
      </c>
      <c r="DQ147" s="217" t="s">
        <v>36346</v>
      </c>
      <c r="DR147" s="44" t="s">
        <v>36347</v>
      </c>
      <c r="DS147" s="44" t="s">
        <v>35664</v>
      </c>
      <c r="DT147" s="44" t="s">
        <v>35902</v>
      </c>
      <c r="DU147" s="44" t="s">
        <v>36272</v>
      </c>
      <c r="DV147" s="44" t="s">
        <v>35659</v>
      </c>
      <c r="DW147" s="44"/>
      <c r="DX147" s="44"/>
      <c r="DY147" s="44"/>
      <c r="DZ147" s="44"/>
      <c r="EA147" s="44"/>
      <c r="EB147" s="44"/>
      <c r="EC147" s="44"/>
      <c r="ED147" s="44"/>
      <c r="EE147" s="44"/>
      <c r="EF147" s="44"/>
      <c r="EG147" s="44"/>
      <c r="EH147" s="44"/>
      <c r="EI147" s="44"/>
      <c r="EJ147" s="44"/>
      <c r="EK147" s="44"/>
      <c r="EL147" s="44"/>
      <c r="EM147" s="44"/>
      <c r="EN147" s="44"/>
      <c r="EO147" s="44"/>
      <c r="EP147" s="44"/>
    </row>
    <row r="148" spans="1:146">
      <c r="A148" s="104"/>
      <c r="B148" s="104"/>
      <c r="C148" s="286"/>
      <c r="D148" s="283"/>
      <c r="E148" s="273"/>
      <c r="F148" s="273"/>
      <c r="G148" s="273"/>
      <c r="H148" s="104"/>
      <c r="I148" s="270"/>
      <c r="J148" s="269"/>
      <c r="K148" s="269"/>
      <c r="L148" s="104"/>
      <c r="M148" s="44" t="str">
        <f t="shared" si="2"/>
        <v>_2018</v>
      </c>
      <c r="CE148" s="212"/>
      <c r="CF148" s="213">
        <f>IF(ISNUMBER(SEARCH($H$2,$CG$3:$CG$3334)),MAX($CF$2:CF147)+1,0)</f>
        <v>146</v>
      </c>
      <c r="CG148" s="220" t="s">
        <v>2244</v>
      </c>
      <c r="CH148" s="212"/>
      <c r="CI148" s="212"/>
      <c r="CJ148" s="213" t="str">
        <f>IFERROR(VLOOKUP(ROWS($CJ$3:CJ148),CF148:CG3479,2,0),"")</f>
        <v>AMISTAR XTRA_00146</v>
      </c>
      <c r="CK148" s="212" t="s">
        <v>2245</v>
      </c>
      <c r="CL148" s="212" t="s">
        <v>2246</v>
      </c>
      <c r="CM148" s="78">
        <v>44561</v>
      </c>
      <c r="CN148" s="212" t="s">
        <v>2247</v>
      </c>
      <c r="CO148" s="212" t="s">
        <v>2248</v>
      </c>
      <c r="CP148" s="212" t="s">
        <v>2249</v>
      </c>
      <c r="CQ148" s="212" t="s">
        <v>2250</v>
      </c>
      <c r="CR148" s="212" t="s">
        <v>2251</v>
      </c>
      <c r="CS148" s="44">
        <v>146</v>
      </c>
      <c r="CT148" s="44" t="s">
        <v>2252</v>
      </c>
      <c r="CU148" s="214">
        <v>12813</v>
      </c>
      <c r="CV148" s="212" t="s">
        <v>2253</v>
      </c>
      <c r="CW148" s="212" t="s">
        <v>2254</v>
      </c>
      <c r="CX148" s="44" t="s">
        <v>839</v>
      </c>
      <c r="CY148" s="78">
        <v>44561</v>
      </c>
      <c r="CZ148" s="215" t="s">
        <v>576</v>
      </c>
      <c r="DA148" s="212" t="s">
        <v>512</v>
      </c>
      <c r="DB148" s="44" t="s">
        <v>655</v>
      </c>
      <c r="DC148" s="44" t="s">
        <v>2255</v>
      </c>
      <c r="DD148" s="44" t="s">
        <v>2198</v>
      </c>
      <c r="DG148" s="213">
        <f>IF(ISNUMBER(SEARCH(#REF!,$DH$3:$DH$3334)),MAX($DG$1:DG146)+1,0)</f>
        <v>0</v>
      </c>
      <c r="DH148" s="212" t="s">
        <v>36350</v>
      </c>
      <c r="DI148" s="212"/>
      <c r="DJ148" s="212"/>
      <c r="DK148" s="213" t="str">
        <f>IFERROR(VLOOKUP(ROWS($DK$3:DK148),DG148:DH3479,2,0),"")</f>
        <v/>
      </c>
      <c r="DL148" s="44">
        <v>146</v>
      </c>
      <c r="DM148" s="44" t="s">
        <v>35603</v>
      </c>
      <c r="DN148" s="44" t="s">
        <v>35896</v>
      </c>
      <c r="DO148" s="212" t="s">
        <v>36348</v>
      </c>
      <c r="DP148" s="212" t="s">
        <v>36349</v>
      </c>
      <c r="DQ148" s="44" t="s">
        <v>35717</v>
      </c>
      <c r="DR148" s="44" t="s">
        <v>35717</v>
      </c>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row>
    <row r="149" spans="1:146">
      <c r="A149" s="104"/>
      <c r="B149" s="104"/>
      <c r="C149" s="286"/>
      <c r="D149" s="283"/>
      <c r="E149" s="273"/>
      <c r="F149" s="273"/>
      <c r="G149" s="273"/>
      <c r="H149" s="104"/>
      <c r="I149" s="270"/>
      <c r="J149" s="269"/>
      <c r="K149" s="269"/>
      <c r="L149" s="104"/>
      <c r="M149" s="44" t="str">
        <f t="shared" si="2"/>
        <v>_2018</v>
      </c>
      <c r="CE149" s="212"/>
      <c r="CF149" s="213">
        <f>IF(ISNUMBER(SEARCH($H$2,$CG$3:$CG$3334)),MAX($CF$2:CF148)+1,0)</f>
        <v>147</v>
      </c>
      <c r="CG149" s="220" t="s">
        <v>2256</v>
      </c>
      <c r="CH149" s="212"/>
      <c r="CI149" s="212"/>
      <c r="CJ149" s="213" t="str">
        <f>IFERROR(VLOOKUP(ROWS($CJ$3:CJ149),CF149:CG3480,2,0),"")</f>
        <v>AMPERA_00147</v>
      </c>
      <c r="CK149" s="212" t="s">
        <v>2257</v>
      </c>
      <c r="CL149" s="212" t="s">
        <v>2258</v>
      </c>
      <c r="CM149" s="78">
        <v>44561</v>
      </c>
      <c r="CN149" s="212" t="s">
        <v>2259</v>
      </c>
      <c r="CO149" s="212" t="s">
        <v>2260</v>
      </c>
      <c r="CP149" s="212" t="s">
        <v>2261</v>
      </c>
      <c r="CQ149" s="212" t="s">
        <v>2262</v>
      </c>
      <c r="CR149" s="212" t="s">
        <v>2263</v>
      </c>
      <c r="CS149" s="44">
        <v>147</v>
      </c>
      <c r="CT149" s="44" t="s">
        <v>2264</v>
      </c>
      <c r="CU149" s="214">
        <v>16962</v>
      </c>
      <c r="CV149" s="212" t="s">
        <v>2265</v>
      </c>
      <c r="CW149" s="212" t="s">
        <v>2266</v>
      </c>
      <c r="CX149" s="44" t="s">
        <v>1703</v>
      </c>
      <c r="CY149" s="78">
        <v>44561</v>
      </c>
      <c r="CZ149" s="215" t="s">
        <v>511</v>
      </c>
      <c r="DA149" s="212" t="s">
        <v>512</v>
      </c>
      <c r="DB149" s="44" t="s">
        <v>1899</v>
      </c>
      <c r="DC149" s="44" t="s">
        <v>2267</v>
      </c>
      <c r="DD149" s="44" t="s">
        <v>532</v>
      </c>
      <c r="DG149" s="213">
        <f>IF(ISNUMBER(SEARCH(#REF!,$DH$3:$DH$3334)),MAX($DG$1:DG147)+1,0)</f>
        <v>0</v>
      </c>
      <c r="DH149" s="212" t="s">
        <v>36354</v>
      </c>
      <c r="DI149" s="212"/>
      <c r="DJ149" s="212"/>
      <c r="DK149" s="213" t="str">
        <f>IFERROR(VLOOKUP(ROWS($DK$3:DK149),DG149:DH3480,2,0),"")</f>
        <v/>
      </c>
      <c r="DL149" s="44">
        <v>147</v>
      </c>
      <c r="DM149" s="44" t="s">
        <v>35858</v>
      </c>
      <c r="DN149" s="44" t="s">
        <v>36351</v>
      </c>
      <c r="DO149" s="212" t="s">
        <v>36352</v>
      </c>
      <c r="DP149" s="212" t="s">
        <v>36353</v>
      </c>
      <c r="DQ149" s="44" t="s">
        <v>36355</v>
      </c>
      <c r="DR149" s="44" t="s">
        <v>36356</v>
      </c>
      <c r="DS149" s="44" t="s">
        <v>36040</v>
      </c>
      <c r="DT149" s="44" t="s">
        <v>35968</v>
      </c>
      <c r="DU149" s="44" t="s">
        <v>35762</v>
      </c>
      <c r="DV149" s="44" t="s">
        <v>36160</v>
      </c>
      <c r="DW149" s="44" t="s">
        <v>36357</v>
      </c>
      <c r="DX149" s="44" t="s">
        <v>36358</v>
      </c>
      <c r="DY149" s="44" t="s">
        <v>36359</v>
      </c>
      <c r="DZ149" s="44" t="s">
        <v>36360</v>
      </c>
      <c r="EA149" s="44" t="s">
        <v>36361</v>
      </c>
      <c r="EB149" s="44" t="s">
        <v>36362</v>
      </c>
      <c r="EC149" s="44" t="s">
        <v>36363</v>
      </c>
      <c r="ED149" s="44" t="s">
        <v>36364</v>
      </c>
      <c r="EE149" s="44" t="s">
        <v>36365</v>
      </c>
      <c r="EF149" s="44" t="s">
        <v>36366</v>
      </c>
      <c r="EG149" s="44" t="s">
        <v>36315</v>
      </c>
      <c r="EH149" s="44" t="s">
        <v>35641</v>
      </c>
      <c r="EI149" s="44" t="s">
        <v>36367</v>
      </c>
      <c r="EJ149" s="44" t="s">
        <v>35581</v>
      </c>
      <c r="EK149" s="44" t="s">
        <v>35739</v>
      </c>
      <c r="EL149" s="44" t="s">
        <v>36368</v>
      </c>
      <c r="EM149" s="44" t="s">
        <v>36369</v>
      </c>
      <c r="EN149" s="44" t="s">
        <v>36370</v>
      </c>
      <c r="EO149" s="44" t="s">
        <v>36371</v>
      </c>
      <c r="EP149" s="44" t="s">
        <v>36372</v>
      </c>
    </row>
    <row r="150" spans="1:146" ht="30">
      <c r="A150" s="104"/>
      <c r="B150" s="104"/>
      <c r="C150" s="286"/>
      <c r="D150" s="283"/>
      <c r="E150" s="273"/>
      <c r="F150" s="273"/>
      <c r="G150" s="273"/>
      <c r="H150" s="104"/>
      <c r="I150" s="270"/>
      <c r="J150" s="269"/>
      <c r="K150" s="269"/>
      <c r="L150" s="104"/>
      <c r="M150" s="44" t="str">
        <f t="shared" si="2"/>
        <v>_2018</v>
      </c>
      <c r="CE150" s="212"/>
      <c r="CF150" s="213">
        <f>IF(ISNUMBER(SEARCH($H$2,$CG$3:$CG$3334)),MAX($CF$2:CF149)+1,0)</f>
        <v>148</v>
      </c>
      <c r="CG150" s="220" t="s">
        <v>2268</v>
      </c>
      <c r="CH150" s="212"/>
      <c r="CI150" s="212"/>
      <c r="CJ150" s="213" t="str">
        <f>IFERROR(VLOOKUP(ROWS($CJ$3:CJ150),CF150:CG3481,2,0),"")</f>
        <v>AMPEXIO_00148</v>
      </c>
      <c r="CK150" s="212" t="s">
        <v>2269</v>
      </c>
      <c r="CL150" s="212" t="s">
        <v>2270</v>
      </c>
      <c r="CM150" s="78">
        <v>43131</v>
      </c>
      <c r="CN150" s="212" t="s">
        <v>2271</v>
      </c>
      <c r="CO150" s="212" t="s">
        <v>2272</v>
      </c>
      <c r="CP150" s="212" t="s">
        <v>2273</v>
      </c>
      <c r="CQ150" s="212" t="s">
        <v>2274</v>
      </c>
      <c r="CR150" s="212" t="s">
        <v>2275</v>
      </c>
      <c r="CS150" s="44">
        <v>148</v>
      </c>
      <c r="CT150" s="44" t="s">
        <v>2276</v>
      </c>
      <c r="CU150" s="214">
        <v>16288</v>
      </c>
      <c r="CV150" s="212" t="s">
        <v>2277</v>
      </c>
      <c r="CW150" s="212" t="s">
        <v>2278</v>
      </c>
      <c r="CX150" s="44" t="s">
        <v>839</v>
      </c>
      <c r="CY150" s="78">
        <v>43131</v>
      </c>
      <c r="CZ150" s="215" t="s">
        <v>511</v>
      </c>
      <c r="DA150" s="212" t="s">
        <v>512</v>
      </c>
      <c r="DB150" s="44" t="s">
        <v>641</v>
      </c>
      <c r="DC150" s="44" t="s">
        <v>2279</v>
      </c>
      <c r="DD150" s="44" t="s">
        <v>515</v>
      </c>
      <c r="DG150" s="213">
        <f>IF(ISNUMBER(SEARCH(#REF!,$DH$3:$DH$3334)),MAX($DG$1:DG148)+1,0)</f>
        <v>0</v>
      </c>
      <c r="DH150" s="212" t="s">
        <v>36376</v>
      </c>
      <c r="DI150" s="212"/>
      <c r="DJ150" s="212"/>
      <c r="DK150" s="213" t="str">
        <f>IFERROR(VLOOKUP(ROWS($DK$3:DK150),DG150:DH3481,2,0),"")</f>
        <v/>
      </c>
      <c r="DL150" s="44">
        <v>148</v>
      </c>
      <c r="DM150" s="44" t="s">
        <v>36373</v>
      </c>
      <c r="DN150" s="44" t="s">
        <v>35954</v>
      </c>
      <c r="DO150" s="212" t="s">
        <v>36374</v>
      </c>
      <c r="DP150" s="219" t="s">
        <v>36375</v>
      </c>
      <c r="DQ150" s="44" t="s">
        <v>36377</v>
      </c>
      <c r="DR150" s="44" t="s">
        <v>36377</v>
      </c>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row>
    <row r="151" spans="1:146">
      <c r="A151" s="104"/>
      <c r="B151" s="104"/>
      <c r="C151" s="286"/>
      <c r="D151" s="283"/>
      <c r="E151" s="273"/>
      <c r="F151" s="273"/>
      <c r="G151" s="273"/>
      <c r="H151" s="104"/>
      <c r="I151" s="270"/>
      <c r="J151" s="269"/>
      <c r="K151" s="269"/>
      <c r="L151" s="104"/>
      <c r="M151" s="44" t="str">
        <f t="shared" si="2"/>
        <v>_2018</v>
      </c>
      <c r="CE151" s="212"/>
      <c r="CF151" s="213">
        <f>IF(ISNUMBER(SEARCH($H$2,$CG$3:$CG$3334)),MAX($CF$2:CF150)+1,0)</f>
        <v>149</v>
      </c>
      <c r="CG151" s="220" t="s">
        <v>2280</v>
      </c>
      <c r="CH151" s="212"/>
      <c r="CI151" s="212"/>
      <c r="CJ151" s="213" t="str">
        <f>IFERROR(VLOOKUP(ROWS($CJ$3:CJ151),CF151:CG3482,2,0),"")</f>
        <v>AMPLIGO_00149</v>
      </c>
      <c r="CK151" s="212" t="s">
        <v>2281</v>
      </c>
      <c r="CL151" s="212" t="s">
        <v>2282</v>
      </c>
      <c r="CM151" s="78">
        <v>45412</v>
      </c>
      <c r="CN151" s="212" t="s">
        <v>2283</v>
      </c>
      <c r="CO151" s="212" t="s">
        <v>2284</v>
      </c>
      <c r="CP151" s="212" t="s">
        <v>2285</v>
      </c>
      <c r="CQ151" s="212" t="s">
        <v>2286</v>
      </c>
      <c r="CR151" s="212" t="s">
        <v>2287</v>
      </c>
      <c r="CS151" s="44">
        <v>149</v>
      </c>
      <c r="CT151" s="44" t="s">
        <v>2288</v>
      </c>
      <c r="CU151" s="214">
        <v>14936</v>
      </c>
      <c r="CV151" s="212" t="s">
        <v>2289</v>
      </c>
      <c r="CW151" s="212" t="s">
        <v>2290</v>
      </c>
      <c r="CX151" s="44" t="s">
        <v>839</v>
      </c>
      <c r="CY151" s="78">
        <v>45412</v>
      </c>
      <c r="CZ151" s="215" t="s">
        <v>576</v>
      </c>
      <c r="DA151" s="212" t="s">
        <v>529</v>
      </c>
      <c r="DB151" s="44" t="s">
        <v>1690</v>
      </c>
      <c r="DC151" s="44" t="s">
        <v>2291</v>
      </c>
      <c r="DD151" s="44" t="s">
        <v>563</v>
      </c>
      <c r="DG151" s="213">
        <f>IF(ISNUMBER(SEARCH(#REF!,$DH$3:$DH$3334)),MAX($DG$1:DG149)+1,0)</f>
        <v>0</v>
      </c>
      <c r="DH151" s="212" t="s">
        <v>36381</v>
      </c>
      <c r="DI151" s="212"/>
      <c r="DJ151" s="212"/>
      <c r="DK151" s="213" t="str">
        <f>IFERROR(VLOOKUP(ROWS($DK$3:DK151),DG151:DH3482,2,0),"")</f>
        <v/>
      </c>
      <c r="DL151" s="44">
        <v>149</v>
      </c>
      <c r="DM151" s="44" t="s">
        <v>35962</v>
      </c>
      <c r="DN151" s="44" t="s">
        <v>36378</v>
      </c>
      <c r="DO151" s="212" t="s">
        <v>36379</v>
      </c>
      <c r="DP151" s="212" t="s">
        <v>36380</v>
      </c>
      <c r="DQ151" s="44" t="s">
        <v>36382</v>
      </c>
      <c r="DR151" s="44" t="s">
        <v>36382</v>
      </c>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row>
    <row r="152" spans="1:146">
      <c r="A152" s="104"/>
      <c r="B152" s="104"/>
      <c r="C152" s="286"/>
      <c r="D152" s="283"/>
      <c r="E152" s="273"/>
      <c r="F152" s="273"/>
      <c r="G152" s="273"/>
      <c r="H152" s="104"/>
      <c r="I152" s="270"/>
      <c r="J152" s="269"/>
      <c r="K152" s="269"/>
      <c r="L152" s="104"/>
      <c r="M152" s="44" t="str">
        <f t="shared" si="2"/>
        <v>_2018</v>
      </c>
      <c r="CE152" s="212"/>
      <c r="CF152" s="213">
        <f>IF(ISNUMBER(SEARCH($H$2,$CG$3:$CG$3334)),MAX($CF$2:CF151)+1,0)</f>
        <v>150</v>
      </c>
      <c r="CG152" s="220" t="s">
        <v>2292</v>
      </c>
      <c r="CH152" s="212"/>
      <c r="CI152" s="212"/>
      <c r="CJ152" s="213" t="str">
        <f>IFERROR(VLOOKUP(ROWS($CJ$3:CJ152),CF152:CG3483,2,0),"")</f>
        <v>AMYLO-X_00150</v>
      </c>
      <c r="CK152" s="212" t="s">
        <v>2293</v>
      </c>
      <c r="CL152" s="212" t="s">
        <v>2294</v>
      </c>
      <c r="CM152" s="78">
        <v>45747</v>
      </c>
      <c r="CN152" s="212" t="s">
        <v>2295</v>
      </c>
      <c r="CO152" s="212" t="s">
        <v>2296</v>
      </c>
      <c r="CP152" s="212" t="s">
        <v>2297</v>
      </c>
      <c r="CQ152" s="212" t="s">
        <v>2298</v>
      </c>
      <c r="CR152" s="212" t="s">
        <v>2299</v>
      </c>
      <c r="CS152" s="44">
        <v>150</v>
      </c>
      <c r="CT152" s="44" t="s">
        <v>2300</v>
      </c>
      <c r="CU152" s="214">
        <v>15302</v>
      </c>
      <c r="CV152" s="212" t="s">
        <v>2301</v>
      </c>
      <c r="CW152" s="212" t="s">
        <v>2302</v>
      </c>
      <c r="CX152" s="44" t="s">
        <v>2303</v>
      </c>
      <c r="CY152" s="78">
        <v>45747</v>
      </c>
      <c r="CZ152" s="215" t="s">
        <v>545</v>
      </c>
      <c r="DA152" s="212" t="s">
        <v>512</v>
      </c>
      <c r="DB152" s="44" t="s">
        <v>641</v>
      </c>
      <c r="DC152" s="44" t="s">
        <v>750</v>
      </c>
      <c r="DD152" s="44" t="s">
        <v>563</v>
      </c>
      <c r="DG152" s="213">
        <f>IF(ISNUMBER(SEARCH(#REF!,$DH$3:$DH$3334)),MAX($DG$1:DG150)+1,0)</f>
        <v>0</v>
      </c>
      <c r="DH152" s="212" t="s">
        <v>36386</v>
      </c>
      <c r="DI152" s="212"/>
      <c r="DJ152" s="212"/>
      <c r="DK152" s="213" t="str">
        <f>IFERROR(VLOOKUP(ROWS($DK$3:DK152),DG152:DH3483,2,0),"")</f>
        <v/>
      </c>
      <c r="DL152" s="44">
        <v>150</v>
      </c>
      <c r="DM152" s="44" t="s">
        <v>35603</v>
      </c>
      <c r="DN152" s="44" t="s">
        <v>36383</v>
      </c>
      <c r="DO152" s="212" t="s">
        <v>36384</v>
      </c>
      <c r="DP152" s="212" t="s">
        <v>36385</v>
      </c>
      <c r="DQ152" s="44" t="s">
        <v>36387</v>
      </c>
      <c r="DR152" s="44" t="s">
        <v>35978</v>
      </c>
      <c r="DS152" s="44" t="s">
        <v>35830</v>
      </c>
      <c r="DT152" s="44" t="s">
        <v>36388</v>
      </c>
      <c r="DU152" s="44" t="s">
        <v>35659</v>
      </c>
      <c r="DV152" s="44" t="s">
        <v>36389</v>
      </c>
      <c r="DW152" s="44"/>
      <c r="DX152" s="44"/>
      <c r="DY152" s="44"/>
      <c r="DZ152" s="44"/>
      <c r="EA152" s="44"/>
      <c r="EB152" s="44"/>
      <c r="EC152" s="44"/>
      <c r="ED152" s="44"/>
      <c r="EE152" s="44"/>
      <c r="EF152" s="44"/>
      <c r="EG152" s="44"/>
      <c r="EH152" s="44"/>
      <c r="EI152" s="44"/>
      <c r="EJ152" s="44"/>
      <c r="EK152" s="44"/>
      <c r="EL152" s="44"/>
      <c r="EM152" s="44"/>
      <c r="EN152" s="44"/>
      <c r="EO152" s="44"/>
      <c r="EP152" s="44"/>
    </row>
    <row r="153" spans="1:146" ht="15.75">
      <c r="A153" s="104"/>
      <c r="B153" s="104"/>
      <c r="C153" s="286"/>
      <c r="D153" s="283"/>
      <c r="E153" s="273"/>
      <c r="F153" s="273"/>
      <c r="G153" s="273"/>
      <c r="H153" s="104"/>
      <c r="I153" s="270"/>
      <c r="J153" s="269"/>
      <c r="K153" s="269"/>
      <c r="L153" s="104"/>
      <c r="M153" s="44" t="str">
        <f t="shared" si="2"/>
        <v>_2018</v>
      </c>
      <c r="CE153" s="212"/>
      <c r="CF153" s="213">
        <f>IF(ISNUMBER(SEARCH($H$2,$CG$3:$CG$3334)),MAX($CF$2:CF152)+1,0)</f>
        <v>151</v>
      </c>
      <c r="CG153" s="220" t="s">
        <v>2304</v>
      </c>
      <c r="CH153" s="212"/>
      <c r="CI153" s="212"/>
      <c r="CJ153" s="213" t="str">
        <f>IFERROR(VLOOKUP(ROWS($CJ$3:CJ153),CF153:CG3484,2,0),"")</f>
        <v>ANSER WG_00151</v>
      </c>
      <c r="CK153" s="212" t="s">
        <v>2305</v>
      </c>
      <c r="CL153" s="212" t="s">
        <v>2306</v>
      </c>
      <c r="CM153" s="78">
        <v>43220</v>
      </c>
      <c r="CN153" s="212" t="s">
        <v>2307</v>
      </c>
      <c r="CO153" s="212" t="s">
        <v>2308</v>
      </c>
      <c r="CP153" s="212" t="s">
        <v>2309</v>
      </c>
      <c r="CQ153" s="212" t="s">
        <v>2310</v>
      </c>
      <c r="CR153" s="212" t="s">
        <v>2311</v>
      </c>
      <c r="CS153" s="44">
        <v>151</v>
      </c>
      <c r="CT153" s="44" t="s">
        <v>2312</v>
      </c>
      <c r="CU153" s="214">
        <v>15656</v>
      </c>
      <c r="CV153" s="212" t="s">
        <v>2313</v>
      </c>
      <c r="CW153" s="212" t="s">
        <v>1774</v>
      </c>
      <c r="CX153" s="44" t="s">
        <v>1831</v>
      </c>
      <c r="CY153" s="78">
        <v>43220</v>
      </c>
      <c r="CZ153" s="215" t="s">
        <v>545</v>
      </c>
      <c r="DA153" s="212" t="s">
        <v>512</v>
      </c>
      <c r="DB153" s="44" t="s">
        <v>641</v>
      </c>
      <c r="DC153" s="44" t="s">
        <v>986</v>
      </c>
      <c r="DD153" s="44" t="s">
        <v>532</v>
      </c>
      <c r="DG153" s="213">
        <f>IF(ISNUMBER(SEARCH(#REF!,$DH$3:$DH$3334)),MAX($DG$1:DG151)+1,0)</f>
        <v>0</v>
      </c>
      <c r="DH153" s="212" t="s">
        <v>36393</v>
      </c>
      <c r="DI153" s="212"/>
      <c r="DJ153" s="212"/>
      <c r="DK153" s="213" t="str">
        <f>IFERROR(VLOOKUP(ROWS($DK$3:DK153),DG153:DH3484,2,0),"")</f>
        <v/>
      </c>
      <c r="DL153" s="44">
        <v>151</v>
      </c>
      <c r="DM153" s="44" t="s">
        <v>35592</v>
      </c>
      <c r="DN153" s="44" t="s">
        <v>36390</v>
      </c>
      <c r="DO153" s="212" t="s">
        <v>36391</v>
      </c>
      <c r="DP153" s="216" t="s">
        <v>36392</v>
      </c>
      <c r="DQ153" s="217" t="s">
        <v>36296</v>
      </c>
      <c r="DR153" s="44" t="s">
        <v>36296</v>
      </c>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row>
    <row r="154" spans="1:146">
      <c r="A154" s="104"/>
      <c r="B154" s="104"/>
      <c r="C154" s="286"/>
      <c r="D154" s="283"/>
      <c r="E154" s="273"/>
      <c r="F154" s="273"/>
      <c r="G154" s="273"/>
      <c r="H154" s="104"/>
      <c r="I154" s="270"/>
      <c r="J154" s="269"/>
      <c r="K154" s="269"/>
      <c r="L154" s="104"/>
      <c r="M154" s="44" t="str">
        <f t="shared" si="2"/>
        <v>_2018</v>
      </c>
      <c r="CE154" s="212"/>
      <c r="CF154" s="213">
        <f>IF(ISNUMBER(SEARCH($H$2,$CG$3:$CG$3334)),MAX($CF$2:CF153)+1,0)</f>
        <v>152</v>
      </c>
      <c r="CG154" s="220" t="s">
        <v>2314</v>
      </c>
      <c r="CH154" s="212"/>
      <c r="CI154" s="212"/>
      <c r="CJ154" s="213" t="str">
        <f>IFERROR(VLOOKUP(ROWS($CJ$3:CJ154),CF154:CG3485,2,0),"")</f>
        <v>ANTAK_00152</v>
      </c>
      <c r="CK154" s="212" t="s">
        <v>2315</v>
      </c>
      <c r="CL154" s="212" t="s">
        <v>2316</v>
      </c>
      <c r="CM154" s="78">
        <v>44347</v>
      </c>
      <c r="CN154" s="212" t="s">
        <v>2317</v>
      </c>
      <c r="CO154" s="212" t="s">
        <v>2318</v>
      </c>
      <c r="CP154" s="212" t="s">
        <v>2319</v>
      </c>
      <c r="CQ154" s="212" t="s">
        <v>2320</v>
      </c>
      <c r="CR154" s="212" t="s">
        <v>2321</v>
      </c>
      <c r="CS154" s="44">
        <v>152</v>
      </c>
      <c r="CT154" s="44" t="s">
        <v>2322</v>
      </c>
      <c r="CU154" s="214">
        <v>10988</v>
      </c>
      <c r="CV154" s="212" t="s">
        <v>2323</v>
      </c>
      <c r="CW154" s="212" t="s">
        <v>2324</v>
      </c>
      <c r="CX154" s="44" t="s">
        <v>2325</v>
      </c>
      <c r="CY154" s="78">
        <v>44347</v>
      </c>
      <c r="CZ154" s="215" t="s">
        <v>640</v>
      </c>
      <c r="DA154" s="212" t="s">
        <v>546</v>
      </c>
      <c r="DB154" s="44" t="s">
        <v>530</v>
      </c>
      <c r="DC154" s="44" t="s">
        <v>2326</v>
      </c>
      <c r="DD154" s="44" t="s">
        <v>563</v>
      </c>
      <c r="DG154" s="213">
        <f>IF(ISNUMBER(SEARCH(#REF!,$DH$3:$DH$3334)),MAX($DG$1:DG152)+1,0)</f>
        <v>0</v>
      </c>
      <c r="DH154" s="212" t="s">
        <v>36396</v>
      </c>
      <c r="DI154" s="212"/>
      <c r="DJ154" s="212"/>
      <c r="DK154" s="213" t="str">
        <f>IFERROR(VLOOKUP(ROWS($DK$3:DK154),DG154:DH3485,2,0),"")</f>
        <v/>
      </c>
      <c r="DL154" s="44">
        <v>152</v>
      </c>
      <c r="DM154" s="44" t="s">
        <v>35603</v>
      </c>
      <c r="DN154" s="44" t="s">
        <v>36383</v>
      </c>
      <c r="DO154" s="212" t="s">
        <v>36394</v>
      </c>
      <c r="DP154" s="212" t="s">
        <v>36395</v>
      </c>
      <c r="DQ154" s="44" t="s">
        <v>36397</v>
      </c>
      <c r="DR154" s="44" t="s">
        <v>35717</v>
      </c>
      <c r="DS154" s="44" t="s">
        <v>35762</v>
      </c>
      <c r="DT154" s="44" t="s">
        <v>35808</v>
      </c>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row>
    <row r="155" spans="1:146">
      <c r="A155" s="104"/>
      <c r="B155" s="104"/>
      <c r="C155" s="286"/>
      <c r="D155" s="283"/>
      <c r="E155" s="273"/>
      <c r="F155" s="273"/>
      <c r="G155" s="273"/>
      <c r="H155" s="104"/>
      <c r="I155" s="270"/>
      <c r="J155" s="269"/>
      <c r="K155" s="269"/>
      <c r="L155" s="104"/>
      <c r="M155" s="44" t="str">
        <f t="shared" si="2"/>
        <v>_2018</v>
      </c>
      <c r="CE155" s="212"/>
      <c r="CF155" s="213">
        <f>IF(ISNUMBER(SEARCH($H$2,$CG$3:$CG$3334)),MAX($CF$2:CF154)+1,0)</f>
        <v>153</v>
      </c>
      <c r="CG155" s="220" t="s">
        <v>2327</v>
      </c>
      <c r="CH155" s="212"/>
      <c r="CI155" s="212"/>
      <c r="CJ155" s="213" t="str">
        <f>IFERROR(VLOOKUP(ROWS($CJ$3:CJ155),CF155:CG3486,2,0),"")</f>
        <v>ANTAL_00153</v>
      </c>
      <c r="CK155" s="212" t="s">
        <v>2328</v>
      </c>
      <c r="CL155" s="212" t="s">
        <v>2329</v>
      </c>
      <c r="CM155" s="78">
        <v>43039</v>
      </c>
      <c r="CN155" s="212" t="s">
        <v>2330</v>
      </c>
      <c r="CO155" s="212" t="s">
        <v>2331</v>
      </c>
      <c r="CP155" s="212" t="s">
        <v>2332</v>
      </c>
      <c r="CQ155" s="212" t="s">
        <v>2333</v>
      </c>
      <c r="CR155" s="212" t="s">
        <v>2334</v>
      </c>
      <c r="CS155" s="44">
        <v>153</v>
      </c>
      <c r="CT155" s="44" t="s">
        <v>2335</v>
      </c>
      <c r="CU155" s="214">
        <v>15536</v>
      </c>
      <c r="CV155" s="212" t="s">
        <v>2336</v>
      </c>
      <c r="CW155" s="212" t="s">
        <v>2337</v>
      </c>
      <c r="CX155" s="44" t="s">
        <v>1072</v>
      </c>
      <c r="CY155" s="78">
        <v>43039</v>
      </c>
      <c r="CZ155" s="215" t="s">
        <v>2338</v>
      </c>
      <c r="DA155" s="212" t="s">
        <v>529</v>
      </c>
      <c r="DB155" s="44" t="s">
        <v>530</v>
      </c>
      <c r="DC155" s="44" t="s">
        <v>2339</v>
      </c>
      <c r="DD155" s="44" t="s">
        <v>532</v>
      </c>
      <c r="DG155" s="213">
        <f>IF(ISNUMBER(SEARCH(#REF!,$DH$3:$DH$3334)),MAX($DG$1:DG153)+1,0)</f>
        <v>0</v>
      </c>
      <c r="DH155" s="212" t="s">
        <v>36400</v>
      </c>
      <c r="DI155" s="212"/>
      <c r="DJ155" s="212"/>
      <c r="DK155" s="213" t="str">
        <f>IFERROR(VLOOKUP(ROWS($DK$3:DK155),DG155:DH3486,2,0),"")</f>
        <v/>
      </c>
      <c r="DL155" s="44">
        <v>153</v>
      </c>
      <c r="DM155" s="44" t="s">
        <v>35858</v>
      </c>
      <c r="DN155" s="44" t="s">
        <v>35859</v>
      </c>
      <c r="DO155" s="212" t="s">
        <v>36398</v>
      </c>
      <c r="DP155" s="212" t="s">
        <v>36399</v>
      </c>
      <c r="DQ155" s="217" t="s">
        <v>36382</v>
      </c>
      <c r="DR155" s="44" t="s">
        <v>36382</v>
      </c>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row>
    <row r="156" spans="1:146">
      <c r="A156" s="104"/>
      <c r="B156" s="104"/>
      <c r="C156" s="286"/>
      <c r="D156" s="283"/>
      <c r="E156" s="273"/>
      <c r="F156" s="273"/>
      <c r="G156" s="273"/>
      <c r="H156" s="104"/>
      <c r="I156" s="270"/>
      <c r="J156" s="269"/>
      <c r="K156" s="269"/>
      <c r="L156" s="104"/>
      <c r="M156" s="44" t="str">
        <f t="shared" si="2"/>
        <v>_2018</v>
      </c>
      <c r="CE156" s="212"/>
      <c r="CF156" s="213">
        <f>IF(ISNUMBER(SEARCH($H$2,$CG$3:$CG$3334)),MAX($CF$2:CF155)+1,0)</f>
        <v>154</v>
      </c>
      <c r="CG156" s="220" t="s">
        <v>2340</v>
      </c>
      <c r="CH156" s="212"/>
      <c r="CI156" s="212"/>
      <c r="CJ156" s="213" t="str">
        <f>IFERROR(VLOOKUP(ROWS($CJ$3:CJ156),CF156:CG3487,2,0),"")</f>
        <v>ANTARKTIS_00154</v>
      </c>
      <c r="CK156" s="212" t="s">
        <v>2341</v>
      </c>
      <c r="CL156" s="212" t="s">
        <v>2342</v>
      </c>
      <c r="CM156" s="78">
        <v>43465</v>
      </c>
      <c r="CN156" s="212" t="s">
        <v>2343</v>
      </c>
      <c r="CO156" s="212" t="s">
        <v>2344</v>
      </c>
      <c r="CP156" s="212" t="s">
        <v>2345</v>
      </c>
      <c r="CQ156" s="212" t="s">
        <v>2346</v>
      </c>
      <c r="CR156" s="212" t="s">
        <v>2347</v>
      </c>
      <c r="CS156" s="44">
        <v>154</v>
      </c>
      <c r="CT156" s="44" t="s">
        <v>2348</v>
      </c>
      <c r="CU156" s="214">
        <v>14093</v>
      </c>
      <c r="CV156" s="212" t="s">
        <v>2349</v>
      </c>
      <c r="CW156" s="212" t="s">
        <v>2350</v>
      </c>
      <c r="CX156" s="44" t="s">
        <v>1156</v>
      </c>
      <c r="CY156" s="78">
        <v>43465</v>
      </c>
      <c r="CZ156" s="215" t="s">
        <v>601</v>
      </c>
      <c r="DA156" s="212" t="s">
        <v>737</v>
      </c>
      <c r="DB156" s="44" t="s">
        <v>655</v>
      </c>
      <c r="DC156" s="44" t="s">
        <v>2351</v>
      </c>
      <c r="DD156" s="44" t="s">
        <v>532</v>
      </c>
      <c r="DG156" s="213">
        <f>IF(ISNUMBER(SEARCH(#REF!,$DH$3:$DH$3334)),MAX($DG$1:DG154)+1,0)</f>
        <v>0</v>
      </c>
      <c r="DH156" s="212" t="s">
        <v>36403</v>
      </c>
      <c r="DI156" s="212"/>
      <c r="DJ156" s="212"/>
      <c r="DK156" s="213" t="str">
        <f>IFERROR(VLOOKUP(ROWS($DK$3:DK156),DG156:DH3487,2,0),"")</f>
        <v/>
      </c>
      <c r="DL156" s="44">
        <v>154</v>
      </c>
      <c r="DM156" s="44" t="s">
        <v>35858</v>
      </c>
      <c r="DN156" s="44" t="s">
        <v>35859</v>
      </c>
      <c r="DO156" s="212" t="s">
        <v>36401</v>
      </c>
      <c r="DP156" s="212" t="s">
        <v>36402</v>
      </c>
      <c r="DQ156" s="217" t="s">
        <v>36404</v>
      </c>
      <c r="DR156" s="44" t="s">
        <v>35705</v>
      </c>
      <c r="DS156" s="44" t="s">
        <v>36405</v>
      </c>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row>
    <row r="157" spans="1:146">
      <c r="A157" s="104"/>
      <c r="B157" s="104"/>
      <c r="C157" s="286"/>
      <c r="D157" s="283"/>
      <c r="E157" s="273"/>
      <c r="F157" s="273"/>
      <c r="G157" s="273"/>
      <c r="H157" s="104"/>
      <c r="I157" s="270"/>
      <c r="J157" s="269"/>
      <c r="K157" s="269"/>
      <c r="L157" s="104"/>
      <c r="M157" s="44" t="str">
        <f t="shared" si="2"/>
        <v>_2018</v>
      </c>
      <c r="CE157" s="212"/>
      <c r="CF157" s="213">
        <f>IF(ISNUMBER(SEARCH($H$2,$CG$3:$CG$3334)),MAX($CF$2:CF156)+1,0)</f>
        <v>155</v>
      </c>
      <c r="CG157" s="220" t="s">
        <v>2352</v>
      </c>
      <c r="CH157" s="212"/>
      <c r="CI157" s="212"/>
      <c r="CJ157" s="213" t="str">
        <f>IFERROR(VLOOKUP(ROWS($CJ$3:CJ157),CF157:CG3488,2,0),"")</f>
        <v>ANTIGRAM GOLD_00155</v>
      </c>
      <c r="CK157" s="212" t="s">
        <v>2353</v>
      </c>
      <c r="CL157" s="212" t="s">
        <v>2354</v>
      </c>
      <c r="CM157" s="78">
        <v>42947</v>
      </c>
      <c r="CN157" s="212" t="s">
        <v>2355</v>
      </c>
      <c r="CO157" s="212" t="s">
        <v>2356</v>
      </c>
      <c r="CP157" s="212" t="s">
        <v>2357</v>
      </c>
      <c r="CQ157" s="212" t="s">
        <v>2358</v>
      </c>
      <c r="CR157" s="212" t="s">
        <v>2359</v>
      </c>
      <c r="CS157" s="44">
        <v>155</v>
      </c>
      <c r="CT157" s="44" t="s">
        <v>2360</v>
      </c>
      <c r="CU157" s="214">
        <v>13455</v>
      </c>
      <c r="CV157" s="212" t="s">
        <v>2361</v>
      </c>
      <c r="CW157" s="212" t="s">
        <v>2362</v>
      </c>
      <c r="CX157" s="44" t="s">
        <v>839</v>
      </c>
      <c r="CY157" s="78">
        <v>42947</v>
      </c>
      <c r="CZ157" s="215" t="s">
        <v>763</v>
      </c>
      <c r="DA157" s="212" t="s">
        <v>737</v>
      </c>
      <c r="DB157" s="44" t="s">
        <v>530</v>
      </c>
      <c r="DC157" s="44" t="s">
        <v>2363</v>
      </c>
      <c r="DD157" s="44" t="s">
        <v>532</v>
      </c>
      <c r="DG157" s="213">
        <f>IF(ISNUMBER(SEARCH(#REF!,$DH$3:$DH$3334)),MAX($DG$1:DG155)+1,0)</f>
        <v>0</v>
      </c>
      <c r="DH157" s="212" t="s">
        <v>36408</v>
      </c>
      <c r="DI157" s="212"/>
      <c r="DJ157" s="212"/>
      <c r="DK157" s="213" t="str">
        <f>IFERROR(VLOOKUP(ROWS($DK$3:DK157),DG157:DH3488,2,0),"")</f>
        <v/>
      </c>
      <c r="DL157" s="44">
        <v>155</v>
      </c>
      <c r="DM157" s="44" t="s">
        <v>35858</v>
      </c>
      <c r="DN157" s="44" t="s">
        <v>35859</v>
      </c>
      <c r="DO157" s="212" t="s">
        <v>36406</v>
      </c>
      <c r="DP157" s="212" t="s">
        <v>36407</v>
      </c>
      <c r="DQ157" s="44" t="s">
        <v>36409</v>
      </c>
      <c r="DR157" s="44" t="s">
        <v>35915</v>
      </c>
      <c r="DS157" s="44" t="s">
        <v>36410</v>
      </c>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row>
    <row r="158" spans="1:146">
      <c r="A158" s="104"/>
      <c r="B158" s="104"/>
      <c r="C158" s="286"/>
      <c r="D158" s="283"/>
      <c r="E158" s="273"/>
      <c r="F158" s="273"/>
      <c r="G158" s="273"/>
      <c r="H158" s="104"/>
      <c r="I158" s="270"/>
      <c r="J158" s="269"/>
      <c r="K158" s="269"/>
      <c r="L158" s="104"/>
      <c r="M158" s="44" t="str">
        <f t="shared" si="2"/>
        <v>_2018</v>
      </c>
      <c r="CE158" s="212"/>
      <c r="CF158" s="213">
        <f>IF(ISNUMBER(SEARCH($H$2,$CG$3:$CG$3334)),MAX($CF$2:CF157)+1,0)</f>
        <v>156</v>
      </c>
      <c r="CG158" s="220" t="s">
        <v>2364</v>
      </c>
      <c r="CH158" s="212"/>
      <c r="CI158" s="212"/>
      <c r="CJ158" s="213" t="str">
        <f>IFERROR(VLOOKUP(ROWS($CJ$3:CJ158),CF158:CG3489,2,0),"")</f>
        <v>ANTILUMACHE FER_00156</v>
      </c>
      <c r="CK158" s="212" t="s">
        <v>2365</v>
      </c>
      <c r="CL158" s="212" t="s">
        <v>2366</v>
      </c>
      <c r="CM158" s="78">
        <v>47848</v>
      </c>
      <c r="CN158" s="212" t="s">
        <v>2367</v>
      </c>
      <c r="CO158" s="212" t="s">
        <v>2368</v>
      </c>
      <c r="CP158" s="212" t="s">
        <v>2369</v>
      </c>
      <c r="CQ158" s="212" t="s">
        <v>2370</v>
      </c>
      <c r="CR158" s="212" t="s">
        <v>2371</v>
      </c>
      <c r="CS158" s="44">
        <v>156</v>
      </c>
      <c r="CT158" s="44" t="s">
        <v>2372</v>
      </c>
      <c r="CU158" s="214">
        <v>15542</v>
      </c>
      <c r="CV158" s="212" t="s">
        <v>2373</v>
      </c>
      <c r="CW158" s="212" t="s">
        <v>2374</v>
      </c>
      <c r="CX158" s="44" t="s">
        <v>2375</v>
      </c>
      <c r="CY158" s="78">
        <v>47848</v>
      </c>
      <c r="CZ158" s="215" t="s">
        <v>511</v>
      </c>
      <c r="DA158" s="212" t="s">
        <v>1477</v>
      </c>
      <c r="DB158" s="44" t="s">
        <v>2376</v>
      </c>
      <c r="DC158" s="44" t="s">
        <v>2377</v>
      </c>
      <c r="DD158" s="44" t="s">
        <v>515</v>
      </c>
      <c r="DG158" s="213">
        <f>IF(ISNUMBER(SEARCH(#REF!,$DH$3:$DH$3334)),MAX($DG$1:DG156)+1,0)</f>
        <v>0</v>
      </c>
      <c r="DH158" s="212" t="s">
        <v>36413</v>
      </c>
      <c r="DI158" s="212"/>
      <c r="DJ158" s="212"/>
      <c r="DK158" s="213" t="str">
        <f>IFERROR(VLOOKUP(ROWS($DK$3:DK158),DG158:DH3489,2,0),"")</f>
        <v/>
      </c>
      <c r="DL158" s="44">
        <v>156</v>
      </c>
      <c r="DM158" s="44" t="s">
        <v>35858</v>
      </c>
      <c r="DN158" s="44" t="s">
        <v>35859</v>
      </c>
      <c r="DO158" s="212" t="s">
        <v>36411</v>
      </c>
      <c r="DP158" s="212" t="s">
        <v>36412</v>
      </c>
      <c r="DQ158" s="44" t="s">
        <v>36414</v>
      </c>
      <c r="DR158" s="44" t="s">
        <v>36415</v>
      </c>
      <c r="DS158" s="44" t="s">
        <v>35915</v>
      </c>
      <c r="DT158" s="44" t="s">
        <v>36416</v>
      </c>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row>
    <row r="159" spans="1:146" ht="15.75">
      <c r="A159" s="104"/>
      <c r="B159" s="104"/>
      <c r="C159" s="286"/>
      <c r="D159" s="283"/>
      <c r="E159" s="273"/>
      <c r="F159" s="273"/>
      <c r="G159" s="273"/>
      <c r="H159" s="104"/>
      <c r="I159" s="270"/>
      <c r="J159" s="269"/>
      <c r="K159" s="269"/>
      <c r="L159" s="104"/>
      <c r="M159" s="44" t="str">
        <f t="shared" si="2"/>
        <v>_2018</v>
      </c>
      <c r="CE159" s="212"/>
      <c r="CF159" s="213">
        <f>IF(ISNUMBER(SEARCH($H$2,$CG$3:$CG$3334)),MAX($CF$2:CF158)+1,0)</f>
        <v>157</v>
      </c>
      <c r="CG159" s="220" t="s">
        <v>2378</v>
      </c>
      <c r="CH159" s="212"/>
      <c r="CI159" s="212"/>
      <c r="CJ159" s="213" t="str">
        <f>IFERROR(VLOOKUP(ROWS($CJ$3:CJ159),CF159:CG3490,2,0),"")</f>
        <v>ANTIMUSCHIO CONCENTRATO_00157</v>
      </c>
      <c r="CK159" s="212" t="s">
        <v>2379</v>
      </c>
      <c r="CL159" s="212" t="s">
        <v>2380</v>
      </c>
      <c r="CM159" s="78">
        <v>43708</v>
      </c>
      <c r="CN159" s="212" t="s">
        <v>2381</v>
      </c>
      <c r="CO159" s="212" t="s">
        <v>2382</v>
      </c>
      <c r="CP159" s="212" t="s">
        <v>2383</v>
      </c>
      <c r="CQ159" s="212" t="s">
        <v>2384</v>
      </c>
      <c r="CR159" s="212" t="s">
        <v>2385</v>
      </c>
      <c r="CS159" s="44">
        <v>157</v>
      </c>
      <c r="CT159" s="44" t="s">
        <v>2386</v>
      </c>
      <c r="CU159" s="214">
        <v>14851</v>
      </c>
      <c r="CV159" s="212" t="s">
        <v>2387</v>
      </c>
      <c r="CW159" s="212" t="s">
        <v>2388</v>
      </c>
      <c r="CX159" s="44" t="s">
        <v>2389</v>
      </c>
      <c r="CY159" s="78">
        <v>43708</v>
      </c>
      <c r="CZ159" s="215" t="s">
        <v>640</v>
      </c>
      <c r="DA159" s="212" t="s">
        <v>737</v>
      </c>
      <c r="DB159" s="44" t="s">
        <v>530</v>
      </c>
      <c r="DC159" s="44" t="s">
        <v>2390</v>
      </c>
      <c r="DD159" s="44" t="s">
        <v>532</v>
      </c>
      <c r="DG159" s="213">
        <f>IF(ISNUMBER(SEARCH(#REF!,$DH$3:$DH$3334)),MAX($DG$1:DG157)+1,0)</f>
        <v>0</v>
      </c>
      <c r="DH159" s="212" t="s">
        <v>36420</v>
      </c>
      <c r="DI159" s="212"/>
      <c r="DJ159" s="212"/>
      <c r="DK159" s="213" t="str">
        <f>IFERROR(VLOOKUP(ROWS($DK$3:DK159),DG159:DH3490,2,0),"")</f>
        <v/>
      </c>
      <c r="DL159" s="44">
        <v>157</v>
      </c>
      <c r="DM159" s="44" t="s">
        <v>35962</v>
      </c>
      <c r="DN159" s="44" t="s">
        <v>36417</v>
      </c>
      <c r="DO159" s="212" t="s">
        <v>36418</v>
      </c>
      <c r="DP159" s="216" t="s">
        <v>36419</v>
      </c>
      <c r="DQ159" s="217" t="s">
        <v>35685</v>
      </c>
      <c r="DR159" s="44" t="s">
        <v>35685</v>
      </c>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row>
    <row r="160" spans="1:146">
      <c r="A160" s="104"/>
      <c r="B160" s="104"/>
      <c r="C160" s="286"/>
      <c r="D160" s="283"/>
      <c r="E160" s="273"/>
      <c r="F160" s="273"/>
      <c r="G160" s="273"/>
      <c r="H160" s="104"/>
      <c r="I160" s="270"/>
      <c r="J160" s="269"/>
      <c r="K160" s="269"/>
      <c r="L160" s="104"/>
      <c r="M160" s="44" t="str">
        <f t="shared" si="2"/>
        <v>_2018</v>
      </c>
      <c r="CE160" s="212"/>
      <c r="CF160" s="213">
        <f>IF(ISNUMBER(SEARCH($H$2,$CG$3:$CG$3334)),MAX($CF$2:CF159)+1,0)</f>
        <v>158</v>
      </c>
      <c r="CG160" s="220" t="s">
        <v>2391</v>
      </c>
      <c r="CH160" s="212"/>
      <c r="CI160" s="212"/>
      <c r="CJ160" s="213" t="str">
        <f>IFERROR(VLOOKUP(ROWS($CJ$3:CJ160),CF160:CG3491,2,0),"")</f>
        <v>ANTIMUSCHIO CONCENTRATO PROFESSIONAL_00158</v>
      </c>
      <c r="CK160" s="212" t="s">
        <v>2392</v>
      </c>
      <c r="CL160" s="212" t="s">
        <v>2393</v>
      </c>
      <c r="CM160" s="78">
        <v>43708</v>
      </c>
      <c r="CN160" s="212" t="s">
        <v>2394</v>
      </c>
      <c r="CO160" s="212" t="s">
        <v>2395</v>
      </c>
      <c r="CP160" s="212" t="s">
        <v>2396</v>
      </c>
      <c r="CQ160" s="212" t="s">
        <v>2397</v>
      </c>
      <c r="CR160" s="212" t="s">
        <v>2398</v>
      </c>
      <c r="CS160" s="44">
        <v>158</v>
      </c>
      <c r="CT160" s="44" t="s">
        <v>2399</v>
      </c>
      <c r="CU160" s="214">
        <v>14850</v>
      </c>
      <c r="CV160" s="212" t="s">
        <v>2400</v>
      </c>
      <c r="CW160" s="212" t="s">
        <v>2388</v>
      </c>
      <c r="CX160" s="44" t="s">
        <v>2389</v>
      </c>
      <c r="CY160" s="78">
        <v>43708</v>
      </c>
      <c r="CZ160" s="215" t="s">
        <v>640</v>
      </c>
      <c r="DA160" s="212" t="s">
        <v>737</v>
      </c>
      <c r="DB160" s="44" t="s">
        <v>530</v>
      </c>
      <c r="DC160" s="44" t="s">
        <v>2390</v>
      </c>
      <c r="DD160" s="44" t="s">
        <v>532</v>
      </c>
      <c r="DG160" s="213">
        <f>IF(ISNUMBER(SEARCH(#REF!,$DH$3:$DH$3334)),MAX($DG$1:DG158)+1,0)</f>
        <v>0</v>
      </c>
      <c r="DH160" s="212" t="s">
        <v>36423</v>
      </c>
      <c r="DI160" s="212"/>
      <c r="DJ160" s="212"/>
      <c r="DK160" s="213" t="str">
        <f>IFERROR(VLOOKUP(ROWS($DK$3:DK160),DG160:DH3491,2,0),"")</f>
        <v/>
      </c>
      <c r="DL160" s="44">
        <v>158</v>
      </c>
      <c r="DM160" s="44" t="s">
        <v>35858</v>
      </c>
      <c r="DN160" s="44" t="s">
        <v>35859</v>
      </c>
      <c r="DO160" s="212" t="s">
        <v>36421</v>
      </c>
      <c r="DP160" s="212" t="s">
        <v>36422</v>
      </c>
      <c r="DQ160" s="217" t="s">
        <v>36366</v>
      </c>
      <c r="DR160" s="44" t="s">
        <v>36366</v>
      </c>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row>
    <row r="161" spans="1:146">
      <c r="A161" s="104"/>
      <c r="B161" s="104"/>
      <c r="C161" s="286"/>
      <c r="D161" s="283"/>
      <c r="E161" s="273"/>
      <c r="F161" s="273"/>
      <c r="G161" s="273"/>
      <c r="H161" s="104"/>
      <c r="I161" s="270"/>
      <c r="J161" s="269"/>
      <c r="K161" s="269"/>
      <c r="L161" s="104"/>
      <c r="M161" s="44" t="str">
        <f t="shared" si="2"/>
        <v>_2018</v>
      </c>
      <c r="CE161" s="212"/>
      <c r="CF161" s="213">
        <f>IF(ISNUMBER(SEARCH($H$2,$CG$3:$CG$3334)),MAX($CF$2:CF160)+1,0)</f>
        <v>159</v>
      </c>
      <c r="CG161" s="220" t="s">
        <v>2401</v>
      </c>
      <c r="CH161" s="212"/>
      <c r="CI161" s="212"/>
      <c r="CJ161" s="213" t="str">
        <f>IFERROR(VLOOKUP(ROWS($CJ$3:CJ161),CF161:CG3492,2,0),"")</f>
        <v>ANTRACOL_00159</v>
      </c>
      <c r="CK161" s="212" t="s">
        <v>2402</v>
      </c>
      <c r="CL161" s="212" t="s">
        <v>2403</v>
      </c>
      <c r="CM161" s="78">
        <v>43131</v>
      </c>
      <c r="CN161" s="212" t="s">
        <v>2404</v>
      </c>
      <c r="CO161" s="212" t="s">
        <v>2405</v>
      </c>
      <c r="CP161" s="212" t="s">
        <v>2406</v>
      </c>
      <c r="CQ161" s="212" t="s">
        <v>2407</v>
      </c>
      <c r="CR161" s="212" t="s">
        <v>2408</v>
      </c>
      <c r="CS161" s="44">
        <v>159</v>
      </c>
      <c r="CT161" s="44" t="s">
        <v>2409</v>
      </c>
      <c r="CU161" s="214">
        <v>1613</v>
      </c>
      <c r="CV161" s="212" t="s">
        <v>2410</v>
      </c>
      <c r="CW161" s="212" t="s">
        <v>2411</v>
      </c>
      <c r="CX161" s="44" t="s">
        <v>735</v>
      </c>
      <c r="CY161" s="78">
        <v>43131</v>
      </c>
      <c r="CZ161" s="215" t="s">
        <v>576</v>
      </c>
      <c r="DA161" s="212" t="s">
        <v>512</v>
      </c>
      <c r="DB161" s="44" t="s">
        <v>802</v>
      </c>
      <c r="DC161" s="44" t="s">
        <v>2412</v>
      </c>
      <c r="DD161" s="44" t="s">
        <v>563</v>
      </c>
      <c r="DG161" s="213">
        <f>IF(ISNUMBER(SEARCH(#REF!,$DH$3:$DH$3334)),MAX($DG$1:DG159)+1,0)</f>
        <v>0</v>
      </c>
      <c r="DH161" s="212" t="s">
        <v>36426</v>
      </c>
      <c r="DI161" s="212"/>
      <c r="DJ161" s="212"/>
      <c r="DK161" s="213" t="str">
        <f>IFERROR(VLOOKUP(ROWS($DK$3:DK161),DG161:DH3492,2,0),"")</f>
        <v/>
      </c>
      <c r="DL161" s="44">
        <v>159</v>
      </c>
      <c r="DM161" s="44" t="s">
        <v>35858</v>
      </c>
      <c r="DN161" s="44" t="s">
        <v>35859</v>
      </c>
      <c r="DO161" s="212" t="s">
        <v>36424</v>
      </c>
      <c r="DP161" s="212" t="s">
        <v>36425</v>
      </c>
      <c r="DQ161" s="44" t="s">
        <v>36427</v>
      </c>
      <c r="DR161" s="44" t="s">
        <v>35853</v>
      </c>
      <c r="DS161" s="44" t="s">
        <v>35601</v>
      </c>
      <c r="DT161" s="44" t="s">
        <v>35807</v>
      </c>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row>
    <row r="162" spans="1:146">
      <c r="A162" s="104"/>
      <c r="B162" s="104"/>
      <c r="C162" s="286"/>
      <c r="D162" s="283"/>
      <c r="E162" s="273"/>
      <c r="F162" s="273"/>
      <c r="G162" s="273"/>
      <c r="H162" s="104"/>
      <c r="I162" s="270"/>
      <c r="J162" s="269"/>
      <c r="K162" s="269"/>
      <c r="L162" s="104"/>
      <c r="M162" s="44" t="str">
        <f t="shared" si="2"/>
        <v>_2018</v>
      </c>
      <c r="CE162" s="212"/>
      <c r="CF162" s="213">
        <f>IF(ISNUMBER(SEARCH($H$2,$CG$3:$CG$3334)),MAX($CF$2:CF161)+1,0)</f>
        <v>160</v>
      </c>
      <c r="CG162" s="220" t="s">
        <v>2413</v>
      </c>
      <c r="CH162" s="212"/>
      <c r="CI162" s="212"/>
      <c r="CJ162" s="213" t="str">
        <f>IFERROR(VLOOKUP(ROWS($CJ$3:CJ162),CF162:CG3493,2,0),"")</f>
        <v>ANTRACOL 70 WG_00160</v>
      </c>
      <c r="CK162" s="212" t="s">
        <v>2414</v>
      </c>
      <c r="CL162" s="212" t="s">
        <v>2415</v>
      </c>
      <c r="CM162" s="78">
        <v>43131</v>
      </c>
      <c r="CN162" s="212" t="s">
        <v>2416</v>
      </c>
      <c r="CO162" s="212" t="s">
        <v>2417</v>
      </c>
      <c r="CP162" s="212" t="s">
        <v>2418</v>
      </c>
      <c r="CQ162" s="212" t="s">
        <v>2419</v>
      </c>
      <c r="CR162" s="212" t="s">
        <v>2420</v>
      </c>
      <c r="CS162" s="44">
        <v>160</v>
      </c>
      <c r="CT162" s="44" t="s">
        <v>2421</v>
      </c>
      <c r="CU162" s="214">
        <v>14488</v>
      </c>
      <c r="CV162" s="212" t="s">
        <v>2422</v>
      </c>
      <c r="CW162" s="212" t="s">
        <v>2411</v>
      </c>
      <c r="CX162" s="44" t="s">
        <v>735</v>
      </c>
      <c r="CY162" s="78">
        <v>43131</v>
      </c>
      <c r="CZ162" s="215" t="s">
        <v>1313</v>
      </c>
      <c r="DA162" s="212" t="s">
        <v>512</v>
      </c>
      <c r="DB162" s="44" t="s">
        <v>641</v>
      </c>
      <c r="DC162" s="44" t="s">
        <v>2412</v>
      </c>
      <c r="DD162" s="44" t="s">
        <v>532</v>
      </c>
      <c r="DG162" s="213">
        <f>IF(ISNUMBER(SEARCH(#REF!,$DH$3:$DH$3334)),MAX($DG$1:DG160)+1,0)</f>
        <v>0</v>
      </c>
      <c r="DH162" s="212" t="s">
        <v>36431</v>
      </c>
      <c r="DI162" s="212"/>
      <c r="DJ162" s="212"/>
      <c r="DK162" s="213" t="str">
        <f>IFERROR(VLOOKUP(ROWS($DK$3:DK162),DG162:DH3493,2,0),"")</f>
        <v/>
      </c>
      <c r="DL162" s="44">
        <v>160</v>
      </c>
      <c r="DM162" s="44" t="s">
        <v>35962</v>
      </c>
      <c r="DN162" s="44" t="s">
        <v>36428</v>
      </c>
      <c r="DO162" s="212" t="s">
        <v>36429</v>
      </c>
      <c r="DP162" s="212" t="s">
        <v>36430</v>
      </c>
      <c r="DQ162" s="44" t="s">
        <v>35978</v>
      </c>
      <c r="DR162" s="44" t="s">
        <v>35978</v>
      </c>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row>
    <row r="163" spans="1:146">
      <c r="A163" s="104"/>
      <c r="B163" s="104"/>
      <c r="C163" s="286"/>
      <c r="D163" s="283"/>
      <c r="E163" s="273"/>
      <c r="F163" s="273"/>
      <c r="G163" s="273"/>
      <c r="H163" s="104"/>
      <c r="I163" s="270"/>
      <c r="J163" s="269"/>
      <c r="K163" s="269"/>
      <c r="L163" s="104"/>
      <c r="M163" s="44" t="str">
        <f t="shared" si="2"/>
        <v>_2018</v>
      </c>
      <c r="CE163" s="212"/>
      <c r="CF163" s="213">
        <f>IF(ISNUMBER(SEARCH($H$2,$CG$3:$CG$3334)),MAX($CF$2:CF162)+1,0)</f>
        <v>161</v>
      </c>
      <c r="CG163" s="220" t="s">
        <v>2423</v>
      </c>
      <c r="CH163" s="212"/>
      <c r="CI163" s="212"/>
      <c r="CJ163" s="213" t="str">
        <f>IFERROR(VLOOKUP(ROWS($CJ$3:CJ163),CF163:CG3494,2,0),"")</f>
        <v>APACHE_00161</v>
      </c>
      <c r="CK163" s="212" t="s">
        <v>2424</v>
      </c>
      <c r="CL163" s="212" t="s">
        <v>2425</v>
      </c>
      <c r="CM163" s="78">
        <v>44530</v>
      </c>
      <c r="CN163" s="212" t="s">
        <v>2426</v>
      </c>
      <c r="CO163" s="212" t="s">
        <v>2427</v>
      </c>
      <c r="CP163" s="212" t="s">
        <v>2428</v>
      </c>
      <c r="CQ163" s="212" t="s">
        <v>2429</v>
      </c>
      <c r="CR163" s="212" t="s">
        <v>2430</v>
      </c>
      <c r="CS163" s="44">
        <v>161</v>
      </c>
      <c r="CT163" s="44" t="s">
        <v>2431</v>
      </c>
      <c r="CU163" s="214">
        <v>13876</v>
      </c>
      <c r="CV163" s="212" t="s">
        <v>2432</v>
      </c>
      <c r="CW163" s="212" t="s">
        <v>2433</v>
      </c>
      <c r="CX163" s="44" t="s">
        <v>1156</v>
      </c>
      <c r="CY163" s="78">
        <v>44530</v>
      </c>
      <c r="CZ163" s="215" t="s">
        <v>601</v>
      </c>
      <c r="DA163" s="212" t="s">
        <v>737</v>
      </c>
      <c r="DB163" s="44" t="s">
        <v>530</v>
      </c>
      <c r="DC163" s="44" t="s">
        <v>2434</v>
      </c>
      <c r="DD163" s="44" t="s">
        <v>563</v>
      </c>
      <c r="DG163" s="213">
        <f>IF(ISNUMBER(SEARCH(#REF!,$DH$3:$DH$3334)),MAX($DG$1:DG161)+1,0)</f>
        <v>0</v>
      </c>
      <c r="DH163" s="212" t="s">
        <v>36435</v>
      </c>
      <c r="DI163" s="212"/>
      <c r="DJ163" s="212"/>
      <c r="DK163" s="213" t="str">
        <f>IFERROR(VLOOKUP(ROWS($DK$3:DK163),DG163:DH3494,2,0),"")</f>
        <v/>
      </c>
      <c r="DL163" s="44">
        <v>161</v>
      </c>
      <c r="DM163" s="44" t="s">
        <v>35858</v>
      </c>
      <c r="DN163" s="44" t="s">
        <v>36432</v>
      </c>
      <c r="DO163" s="212" t="s">
        <v>36433</v>
      </c>
      <c r="DP163" s="212" t="s">
        <v>36434</v>
      </c>
      <c r="DQ163" s="217" t="s">
        <v>36436</v>
      </c>
      <c r="DR163" s="44" t="s">
        <v>35598</v>
      </c>
      <c r="DS163" s="44" t="s">
        <v>35854</v>
      </c>
      <c r="DT163" s="44" t="s">
        <v>35855</v>
      </c>
      <c r="DU163" s="44" t="s">
        <v>35856</v>
      </c>
      <c r="DV163" s="44" t="s">
        <v>35857</v>
      </c>
      <c r="DW163" s="44" t="s">
        <v>35787</v>
      </c>
      <c r="DX163" s="44" t="s">
        <v>35601</v>
      </c>
      <c r="DY163" s="44" t="s">
        <v>35770</v>
      </c>
      <c r="DZ163" s="44" t="s">
        <v>36437</v>
      </c>
      <c r="EA163" s="44" t="s">
        <v>36438</v>
      </c>
      <c r="EB163" s="44" t="s">
        <v>35915</v>
      </c>
      <c r="EC163" s="44" t="s">
        <v>36267</v>
      </c>
      <c r="ED163" s="44"/>
      <c r="EE163" s="44"/>
      <c r="EF163" s="44"/>
      <c r="EG163" s="44"/>
      <c r="EH163" s="44"/>
      <c r="EI163" s="44"/>
      <c r="EJ163" s="44"/>
      <c r="EK163" s="44"/>
      <c r="EL163" s="44"/>
      <c r="EM163" s="44"/>
      <c r="EN163" s="44"/>
      <c r="EO163" s="44"/>
      <c r="EP163" s="44"/>
    </row>
    <row r="164" spans="1:146">
      <c r="A164" s="104"/>
      <c r="B164" s="104"/>
      <c r="C164" s="286"/>
      <c r="D164" s="283"/>
      <c r="E164" s="273"/>
      <c r="F164" s="273"/>
      <c r="G164" s="273"/>
      <c r="H164" s="104"/>
      <c r="I164" s="270"/>
      <c r="J164" s="269"/>
      <c r="K164" s="269"/>
      <c r="L164" s="104"/>
      <c r="M164" s="44" t="str">
        <f t="shared" si="2"/>
        <v>_2018</v>
      </c>
      <c r="CE164" s="212"/>
      <c r="CF164" s="213">
        <f>IF(ISNUMBER(SEARCH($H$2,$CG$3:$CG$3334)),MAX($CF$2:CF163)+1,0)</f>
        <v>162</v>
      </c>
      <c r="CG164" s="220" t="s">
        <v>2435</v>
      </c>
      <c r="CH164" s="212"/>
      <c r="CI164" s="212"/>
      <c r="CJ164" s="213" t="str">
        <f>IFERROR(VLOOKUP(ROWS($CJ$3:CJ164),CF164:CG3495,2,0),"")</f>
        <v>APHIDS 200_00162</v>
      </c>
      <c r="CK164" s="212" t="s">
        <v>2436</v>
      </c>
      <c r="CL164" s="212" t="s">
        <v>2437</v>
      </c>
      <c r="CM164" s="78">
        <v>44773</v>
      </c>
      <c r="CN164" s="212" t="s">
        <v>2438</v>
      </c>
      <c r="CO164" s="212" t="s">
        <v>2439</v>
      </c>
      <c r="CP164" s="212" t="s">
        <v>2440</v>
      </c>
      <c r="CQ164" s="212" t="s">
        <v>2441</v>
      </c>
      <c r="CR164" s="212" t="s">
        <v>2442</v>
      </c>
      <c r="CS164" s="44">
        <v>162</v>
      </c>
      <c r="CT164" s="44" t="s">
        <v>2443</v>
      </c>
      <c r="CU164" s="214">
        <v>13672</v>
      </c>
      <c r="CV164" s="212" t="s">
        <v>2444</v>
      </c>
      <c r="CW164" s="212" t="s">
        <v>1225</v>
      </c>
      <c r="CX164" s="44" t="s">
        <v>654</v>
      </c>
      <c r="CY164" s="78">
        <v>44773</v>
      </c>
      <c r="CZ164" s="215" t="s">
        <v>601</v>
      </c>
      <c r="DA164" s="212" t="s">
        <v>529</v>
      </c>
      <c r="DB164" s="44" t="s">
        <v>641</v>
      </c>
      <c r="DC164" s="44" t="s">
        <v>2445</v>
      </c>
      <c r="DD164" s="44" t="s">
        <v>532</v>
      </c>
      <c r="DG164" s="213">
        <f>IF(ISNUMBER(SEARCH(#REF!,$DH$3:$DH$3334)),MAX($DG$1:DG162)+1,0)</f>
        <v>0</v>
      </c>
      <c r="DH164" s="212" t="s">
        <v>36441</v>
      </c>
      <c r="DI164" s="212"/>
      <c r="DJ164" s="212"/>
      <c r="DK164" s="213" t="str">
        <f>IFERROR(VLOOKUP(ROWS($DK$3:DK164),DG164:DH3495,2,0),"")</f>
        <v/>
      </c>
      <c r="DL164" s="44">
        <v>162</v>
      </c>
      <c r="DM164" s="44" t="s">
        <v>35841</v>
      </c>
      <c r="DN164" s="44" t="s">
        <v>35842</v>
      </c>
      <c r="DO164" s="212" t="s">
        <v>36439</v>
      </c>
      <c r="DP164" s="212" t="s">
        <v>36440</v>
      </c>
      <c r="DQ164" s="217" t="s">
        <v>36008</v>
      </c>
      <c r="DR164" s="44" t="s">
        <v>36008</v>
      </c>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row>
    <row r="165" spans="1:146">
      <c r="A165" s="104"/>
      <c r="B165" s="104"/>
      <c r="C165" s="286"/>
      <c r="D165" s="283"/>
      <c r="E165" s="273"/>
      <c r="F165" s="273"/>
      <c r="G165" s="273"/>
      <c r="H165" s="104"/>
      <c r="I165" s="270"/>
      <c r="J165" s="269"/>
      <c r="K165" s="269"/>
      <c r="L165" s="104"/>
      <c r="M165" s="44" t="str">
        <f t="shared" si="2"/>
        <v>_2018</v>
      </c>
      <c r="CE165" s="212"/>
      <c r="CF165" s="213">
        <f>IF(ISNUMBER(SEARCH($H$2,$CG$3:$CG$3334)),MAX($CF$2:CF164)+1,0)</f>
        <v>163</v>
      </c>
      <c r="CG165" s="220" t="s">
        <v>2446</v>
      </c>
      <c r="CH165" s="212"/>
      <c r="CI165" s="212"/>
      <c r="CJ165" s="213" t="str">
        <f>IFERROR(VLOOKUP(ROWS($CJ$3:CJ165),CF165:CG3496,2,0),"")</f>
        <v>APHOX_00163</v>
      </c>
      <c r="CK165" s="212" t="s">
        <v>2447</v>
      </c>
      <c r="CL165" s="212" t="s">
        <v>2448</v>
      </c>
      <c r="CM165" s="78">
        <v>43220</v>
      </c>
      <c r="CN165" s="212" t="s">
        <v>2449</v>
      </c>
      <c r="CO165" s="212" t="s">
        <v>2450</v>
      </c>
      <c r="CP165" s="212" t="s">
        <v>2451</v>
      </c>
      <c r="CQ165" s="212" t="s">
        <v>2452</v>
      </c>
      <c r="CR165" s="212" t="s">
        <v>2453</v>
      </c>
      <c r="CS165" s="44">
        <v>163</v>
      </c>
      <c r="CT165" s="44" t="s">
        <v>2454</v>
      </c>
      <c r="CU165" s="214">
        <v>14091</v>
      </c>
      <c r="CV165" s="212" t="s">
        <v>2455</v>
      </c>
      <c r="CW165" s="212" t="s">
        <v>2456</v>
      </c>
      <c r="CX165" s="44" t="s">
        <v>839</v>
      </c>
      <c r="CY165" s="78">
        <v>43220</v>
      </c>
      <c r="CZ165" s="215" t="s">
        <v>576</v>
      </c>
      <c r="DA165" s="212" t="s">
        <v>2457</v>
      </c>
      <c r="DB165" s="44" t="s">
        <v>641</v>
      </c>
      <c r="DC165" s="44" t="s">
        <v>2458</v>
      </c>
      <c r="DD165" s="44" t="s">
        <v>563</v>
      </c>
      <c r="DG165" s="213">
        <f>IF(ISNUMBER(SEARCH(#REF!,$DH$3:$DH$3334)),MAX($DG$1:DG163)+1,0)</f>
        <v>0</v>
      </c>
      <c r="DH165" s="212" t="s">
        <v>36445</v>
      </c>
      <c r="DI165" s="212"/>
      <c r="DJ165" s="212"/>
      <c r="DK165" s="213" t="str">
        <f>IFERROR(VLOOKUP(ROWS($DK$3:DK165),DG165:DH3496,2,0),"")</f>
        <v/>
      </c>
      <c r="DL165" s="44">
        <v>163</v>
      </c>
      <c r="DM165" s="44" t="s">
        <v>36442</v>
      </c>
      <c r="DN165" s="44" t="s">
        <v>35842</v>
      </c>
      <c r="DO165" s="212" t="s">
        <v>36443</v>
      </c>
      <c r="DP165" s="212" t="s">
        <v>36444</v>
      </c>
      <c r="DQ165" s="44" t="s">
        <v>36366</v>
      </c>
      <c r="DR165" s="44" t="s">
        <v>36366</v>
      </c>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row>
    <row r="166" spans="1:146">
      <c r="A166" s="104"/>
      <c r="B166" s="104"/>
      <c r="C166" s="286"/>
      <c r="D166" s="283"/>
      <c r="E166" s="273"/>
      <c r="F166" s="273"/>
      <c r="G166" s="273"/>
      <c r="H166" s="104"/>
      <c r="I166" s="270"/>
      <c r="J166" s="269"/>
      <c r="K166" s="269"/>
      <c r="L166" s="104"/>
      <c r="M166" s="44" t="str">
        <f t="shared" si="2"/>
        <v>_2018</v>
      </c>
      <c r="CE166" s="212"/>
      <c r="CF166" s="213">
        <f>IF(ISNUMBER(SEARCH($H$2,$CG$3:$CG$3334)),MAX($CF$2:CF165)+1,0)</f>
        <v>164</v>
      </c>
      <c r="CG166" s="220" t="s">
        <v>2459</v>
      </c>
      <c r="CH166" s="212"/>
      <c r="CI166" s="212"/>
      <c r="CJ166" s="213" t="str">
        <f>IFERROR(VLOOKUP(ROWS($CJ$3:CJ166),CF166:CG3497,2,0),"")</f>
        <v>APOLLO SC_00164</v>
      </c>
      <c r="CK166" s="212" t="s">
        <v>2460</v>
      </c>
      <c r="CL166" s="212" t="s">
        <v>2461</v>
      </c>
      <c r="CM166" s="78">
        <v>43465</v>
      </c>
      <c r="CN166" s="212" t="s">
        <v>2462</v>
      </c>
      <c r="CO166" s="212" t="s">
        <v>2463</v>
      </c>
      <c r="CP166" s="212" t="s">
        <v>2464</v>
      </c>
      <c r="CQ166" s="212" t="s">
        <v>2465</v>
      </c>
      <c r="CR166" s="212" t="s">
        <v>2466</v>
      </c>
      <c r="CS166" s="44">
        <v>164</v>
      </c>
      <c r="CT166" s="44" t="s">
        <v>2467</v>
      </c>
      <c r="CU166" s="214">
        <v>7541</v>
      </c>
      <c r="CV166" s="212" t="s">
        <v>2468</v>
      </c>
      <c r="CW166" s="212" t="s">
        <v>1427</v>
      </c>
      <c r="CX166" s="44" t="s">
        <v>1428</v>
      </c>
      <c r="CY166" s="78">
        <v>43465</v>
      </c>
      <c r="CZ166" s="215" t="s">
        <v>528</v>
      </c>
      <c r="DA166" s="212" t="s">
        <v>695</v>
      </c>
      <c r="DB166" s="44" t="s">
        <v>655</v>
      </c>
      <c r="DC166" s="44" t="s">
        <v>1429</v>
      </c>
      <c r="DD166" s="44" t="s">
        <v>563</v>
      </c>
      <c r="DG166" s="213">
        <f>IF(ISNUMBER(SEARCH(#REF!,$DH$3:$DH$3334)),MAX($DG$1:DG164)+1,0)</f>
        <v>0</v>
      </c>
      <c r="DH166" s="212" t="s">
        <v>36449</v>
      </c>
      <c r="DI166" s="212"/>
      <c r="DJ166" s="212"/>
      <c r="DK166" s="213" t="str">
        <f>IFERROR(VLOOKUP(ROWS($DK$3:DK166),DG166:DH3497,2,0),"")</f>
        <v/>
      </c>
      <c r="DL166" s="44">
        <v>164</v>
      </c>
      <c r="DM166" s="44" t="s">
        <v>35858</v>
      </c>
      <c r="DN166" s="44" t="s">
        <v>36446</v>
      </c>
      <c r="DO166" s="212" t="s">
        <v>36447</v>
      </c>
      <c r="DP166" s="212" t="s">
        <v>36448</v>
      </c>
      <c r="DQ166" s="217" t="s">
        <v>35717</v>
      </c>
      <c r="DR166" s="44" t="s">
        <v>35717</v>
      </c>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row>
    <row r="167" spans="1:146">
      <c r="A167" s="104"/>
      <c r="B167" s="104"/>
      <c r="C167" s="286"/>
      <c r="D167" s="283"/>
      <c r="E167" s="273"/>
      <c r="F167" s="273"/>
      <c r="G167" s="273"/>
      <c r="H167" s="104"/>
      <c r="I167" s="270"/>
      <c r="J167" s="269"/>
      <c r="K167" s="269"/>
      <c r="L167" s="104"/>
      <c r="M167" s="44" t="str">
        <f t="shared" si="2"/>
        <v>_2018</v>
      </c>
      <c r="CE167" s="212"/>
      <c r="CF167" s="213">
        <f>IF(ISNUMBER(SEARCH($H$2,$CG$3:$CG$3334)),MAX($CF$2:CF166)+1,0)</f>
        <v>165</v>
      </c>
      <c r="CG167" s="220" t="s">
        <v>2469</v>
      </c>
      <c r="CH167" s="212"/>
      <c r="CI167" s="212"/>
      <c r="CJ167" s="213" t="str">
        <f>IFERROR(VLOOKUP(ROWS($CJ$3:CJ167),CF167:CG3498,2,0),"")</f>
        <v>APOR 50 SC_00165</v>
      </c>
      <c r="CK167" s="212" t="s">
        <v>2470</v>
      </c>
      <c r="CL167" s="212" t="s">
        <v>2471</v>
      </c>
      <c r="CM167" s="78">
        <v>43465</v>
      </c>
      <c r="CN167" s="212" t="s">
        <v>2472</v>
      </c>
      <c r="CO167" s="212" t="s">
        <v>2473</v>
      </c>
      <c r="CP167" s="212" t="s">
        <v>2474</v>
      </c>
      <c r="CQ167" s="212" t="s">
        <v>2475</v>
      </c>
      <c r="CR167" s="212" t="s">
        <v>2476</v>
      </c>
      <c r="CS167" s="44">
        <v>165</v>
      </c>
      <c r="CT167" s="44" t="s">
        <v>2477</v>
      </c>
      <c r="CU167" s="214">
        <v>14202</v>
      </c>
      <c r="CV167" s="212" t="s">
        <v>2478</v>
      </c>
      <c r="CW167" s="212" t="s">
        <v>1427</v>
      </c>
      <c r="CX167" s="44" t="s">
        <v>1428</v>
      </c>
      <c r="CY167" s="78">
        <v>43465</v>
      </c>
      <c r="CZ167" s="215" t="s">
        <v>511</v>
      </c>
      <c r="DA167" s="212" t="s">
        <v>695</v>
      </c>
      <c r="DB167" s="44" t="s">
        <v>655</v>
      </c>
      <c r="DC167" s="44" t="s">
        <v>1429</v>
      </c>
      <c r="DD167" s="44" t="s">
        <v>563</v>
      </c>
      <c r="DG167" s="213">
        <f>IF(ISNUMBER(SEARCH(#REF!,$DH$3:$DH$3334)),MAX($DG$1:DG165)+1,0)</f>
        <v>0</v>
      </c>
      <c r="DH167" s="212" t="s">
        <v>36452</v>
      </c>
      <c r="DI167" s="212"/>
      <c r="DJ167" s="212"/>
      <c r="DK167" s="213" t="str">
        <f>IFERROR(VLOOKUP(ROWS($DK$3:DK167),DG167:DH3498,2,0),"")</f>
        <v/>
      </c>
      <c r="DL167" s="44">
        <v>165</v>
      </c>
      <c r="DM167" s="44" t="s">
        <v>35582</v>
      </c>
      <c r="DN167" s="44" t="s">
        <v>35577</v>
      </c>
      <c r="DO167" s="212" t="s">
        <v>36450</v>
      </c>
      <c r="DP167" s="212" t="s">
        <v>36451</v>
      </c>
      <c r="DQ167" s="44" t="s">
        <v>36453</v>
      </c>
      <c r="DR167" s="44" t="s">
        <v>35627</v>
      </c>
      <c r="DS167" s="44" t="s">
        <v>36315</v>
      </c>
      <c r="DT167" s="44" t="s">
        <v>36454</v>
      </c>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row>
    <row r="168" spans="1:146">
      <c r="A168" s="104"/>
      <c r="B168" s="104"/>
      <c r="C168" s="286"/>
      <c r="D168" s="283"/>
      <c r="E168" s="273"/>
      <c r="F168" s="273"/>
      <c r="G168" s="273"/>
      <c r="H168" s="104"/>
      <c r="I168" s="270"/>
      <c r="J168" s="269"/>
      <c r="K168" s="269"/>
      <c r="L168" s="104"/>
      <c r="M168" s="44" t="str">
        <f t="shared" si="2"/>
        <v>_2018</v>
      </c>
      <c r="CE168" s="212"/>
      <c r="CF168" s="213">
        <f>IF(ISNUMBER(SEARCH($H$2,$CG$3:$CG$3334)),MAX($CF$2:CF167)+1,0)</f>
        <v>166</v>
      </c>
      <c r="CG168" s="220" t="s">
        <v>2479</v>
      </c>
      <c r="CH168" s="212"/>
      <c r="CI168" s="212"/>
      <c r="CJ168" s="213" t="str">
        <f>IFERROR(VLOOKUP(ROWS($CJ$3:CJ168),CF168:CG3499,2,0),"")</f>
        <v>APPEL_00166</v>
      </c>
      <c r="CK168" s="212" t="s">
        <v>2480</v>
      </c>
      <c r="CL168" s="212" t="s">
        <v>2481</v>
      </c>
      <c r="CM168" s="78">
        <v>44561</v>
      </c>
      <c r="CN168" s="212" t="s">
        <v>2482</v>
      </c>
      <c r="CO168" s="212" t="s">
        <v>2483</v>
      </c>
      <c r="CP168" s="212" t="s">
        <v>2484</v>
      </c>
      <c r="CQ168" s="212" t="s">
        <v>2485</v>
      </c>
      <c r="CR168" s="212" t="s">
        <v>2486</v>
      </c>
      <c r="CS168" s="44">
        <v>166</v>
      </c>
      <c r="CT168" s="44" t="s">
        <v>2487</v>
      </c>
      <c r="CU168" s="214">
        <v>13096</v>
      </c>
      <c r="CV168" s="212" t="s">
        <v>2488</v>
      </c>
      <c r="CW168" s="212" t="s">
        <v>2489</v>
      </c>
      <c r="CX168" s="44" t="s">
        <v>2490</v>
      </c>
      <c r="CY168" s="78">
        <v>44561</v>
      </c>
      <c r="CZ168" s="215" t="s">
        <v>640</v>
      </c>
      <c r="DA168" s="212" t="s">
        <v>512</v>
      </c>
      <c r="DB168" s="44" t="s">
        <v>530</v>
      </c>
      <c r="DC168" s="44" t="s">
        <v>2491</v>
      </c>
      <c r="DD168" s="44" t="s">
        <v>532</v>
      </c>
      <c r="DG168" s="213">
        <f>IF(ISNUMBER(SEARCH(#REF!,$DH$3:$DH$3334)),MAX($DG$1:DG166)+1,0)</f>
        <v>0</v>
      </c>
      <c r="DH168" s="212" t="s">
        <v>36457</v>
      </c>
      <c r="DI168" s="212"/>
      <c r="DJ168" s="212"/>
      <c r="DK168" s="213" t="str">
        <f>IFERROR(VLOOKUP(ROWS($DK$3:DK168),DG168:DH3499,2,0),"")</f>
        <v/>
      </c>
      <c r="DL168" s="44">
        <v>166</v>
      </c>
      <c r="DM168" s="44" t="s">
        <v>35582</v>
      </c>
      <c r="DN168" s="44" t="s">
        <v>35577</v>
      </c>
      <c r="DO168" s="212" t="s">
        <v>36455</v>
      </c>
      <c r="DP168" s="212" t="s">
        <v>36456</v>
      </c>
      <c r="DQ168" s="44" t="s">
        <v>35978</v>
      </c>
      <c r="DR168" s="44" t="s">
        <v>35978</v>
      </c>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row>
    <row r="169" spans="1:146">
      <c r="A169" s="104"/>
      <c r="B169" s="104"/>
      <c r="C169" s="286"/>
      <c r="D169" s="283"/>
      <c r="E169" s="273"/>
      <c r="F169" s="273"/>
      <c r="G169" s="273"/>
      <c r="H169" s="104"/>
      <c r="I169" s="270"/>
      <c r="J169" s="269"/>
      <c r="K169" s="269"/>
      <c r="L169" s="104"/>
      <c r="M169" s="44" t="str">
        <f t="shared" si="2"/>
        <v>_2018</v>
      </c>
      <c r="CE169" s="212"/>
      <c r="CF169" s="213">
        <f>IF(ISNUMBER(SEARCH($H$2,$CG$3:$CG$3334)),MAX($CF$2:CF168)+1,0)</f>
        <v>167</v>
      </c>
      <c r="CG169" s="220" t="s">
        <v>2492</v>
      </c>
      <c r="CH169" s="212"/>
      <c r="CI169" s="212"/>
      <c r="CJ169" s="213" t="str">
        <f>IFERROR(VLOOKUP(ROWS($CJ$3:CJ169),CF169:CG3500,2,0),"")</f>
        <v>APPLAUD 25 WP_00167</v>
      </c>
      <c r="CK169" s="212" t="s">
        <v>2493</v>
      </c>
      <c r="CL169" s="212" t="s">
        <v>2494</v>
      </c>
      <c r="CM169" s="78">
        <v>44197</v>
      </c>
      <c r="CN169" s="212" t="s">
        <v>2495</v>
      </c>
      <c r="CO169" s="212" t="s">
        <v>2496</v>
      </c>
      <c r="CP169" s="212" t="s">
        <v>2497</v>
      </c>
      <c r="CQ169" s="212" t="s">
        <v>2498</v>
      </c>
      <c r="CR169" s="212" t="s">
        <v>2499</v>
      </c>
      <c r="CS169" s="44">
        <v>167</v>
      </c>
      <c r="CT169" s="44" t="s">
        <v>2500</v>
      </c>
      <c r="CU169" s="214">
        <v>15230</v>
      </c>
      <c r="CV169" s="212" t="s">
        <v>2501</v>
      </c>
      <c r="CW169" s="212" t="s">
        <v>2502</v>
      </c>
      <c r="CX169" s="44" t="s">
        <v>2503</v>
      </c>
      <c r="CY169" s="78">
        <v>44197</v>
      </c>
      <c r="CZ169" s="215" t="s">
        <v>601</v>
      </c>
      <c r="DA169" s="212" t="s">
        <v>529</v>
      </c>
      <c r="DB169" s="44" t="s">
        <v>802</v>
      </c>
      <c r="DC169" s="44" t="s">
        <v>511</v>
      </c>
      <c r="DD169" s="44" t="s">
        <v>532</v>
      </c>
      <c r="DG169" s="213">
        <f>IF(ISNUMBER(SEARCH(#REF!,$DH$3:$DH$3334)),MAX($DG$1:DG167)+1,0)</f>
        <v>0</v>
      </c>
      <c r="DH169" s="212" t="s">
        <v>36460</v>
      </c>
      <c r="DI169" s="212"/>
      <c r="DJ169" s="212"/>
      <c r="DK169" s="213" t="str">
        <f>IFERROR(VLOOKUP(ROWS($DK$3:DK169),DG169:DH3500,2,0),"")</f>
        <v/>
      </c>
      <c r="DL169" s="44">
        <v>167</v>
      </c>
      <c r="DM169" s="44" t="s">
        <v>35582</v>
      </c>
      <c r="DN169" s="44" t="s">
        <v>35577</v>
      </c>
      <c r="DO169" s="213" t="s">
        <v>36458</v>
      </c>
      <c r="DP169" s="212" t="s">
        <v>36459</v>
      </c>
      <c r="DQ169" s="44" t="s">
        <v>35978</v>
      </c>
      <c r="DR169" s="44" t="s">
        <v>35978</v>
      </c>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row>
    <row r="170" spans="1:146" ht="15.75">
      <c r="A170" s="104"/>
      <c r="B170" s="104"/>
      <c r="C170" s="286"/>
      <c r="D170" s="283"/>
      <c r="E170" s="273"/>
      <c r="F170" s="273"/>
      <c r="G170" s="273"/>
      <c r="H170" s="104"/>
      <c r="I170" s="270"/>
      <c r="J170" s="269"/>
      <c r="K170" s="269"/>
      <c r="L170" s="104"/>
      <c r="M170" s="44" t="str">
        <f t="shared" si="2"/>
        <v>_2018</v>
      </c>
      <c r="CE170" s="212"/>
      <c r="CF170" s="213">
        <f>IF(ISNUMBER(SEARCH($H$2,$CG$3:$CG$3334)),MAX($CF$2:CF169)+1,0)</f>
        <v>168</v>
      </c>
      <c r="CG170" s="220" t="s">
        <v>2504</v>
      </c>
      <c r="CH170" s="212"/>
      <c r="CI170" s="212"/>
      <c r="CJ170" s="213" t="str">
        <f>IFERROR(VLOOKUP(ROWS($CJ$3:CJ170),CF170:CG3501,2,0),"")</f>
        <v>APPLAUD PLUS_00168</v>
      </c>
      <c r="CK170" s="212" t="s">
        <v>2505</v>
      </c>
      <c r="CL170" s="212" t="s">
        <v>2506</v>
      </c>
      <c r="CM170" s="78">
        <v>44197</v>
      </c>
      <c r="CN170" s="212" t="s">
        <v>2507</v>
      </c>
      <c r="CO170" s="212" t="s">
        <v>2508</v>
      </c>
      <c r="CP170" s="212" t="s">
        <v>2509</v>
      </c>
      <c r="CQ170" s="212" t="s">
        <v>2510</v>
      </c>
      <c r="CR170" s="212" t="s">
        <v>2511</v>
      </c>
      <c r="CS170" s="44">
        <v>168</v>
      </c>
      <c r="CT170" s="44" t="s">
        <v>2512</v>
      </c>
      <c r="CU170" s="214">
        <v>15333</v>
      </c>
      <c r="CV170" s="212" t="s">
        <v>2513</v>
      </c>
      <c r="CW170" s="212" t="s">
        <v>2502</v>
      </c>
      <c r="CX170" s="44" t="s">
        <v>510</v>
      </c>
      <c r="CY170" s="78">
        <v>44197</v>
      </c>
      <c r="CZ170" s="215" t="s">
        <v>601</v>
      </c>
      <c r="DA170" s="212" t="s">
        <v>529</v>
      </c>
      <c r="DB170" s="44" t="s">
        <v>802</v>
      </c>
      <c r="DC170" s="44" t="s">
        <v>750</v>
      </c>
      <c r="DD170" s="44" t="s">
        <v>532</v>
      </c>
      <c r="DG170" s="213">
        <f>IF(ISNUMBER(SEARCH(#REF!,$DH$3:$DH$3334)),MAX($DG$1:DG168)+1,0)</f>
        <v>0</v>
      </c>
      <c r="DH170" s="212" t="s">
        <v>36463</v>
      </c>
      <c r="DI170" s="212"/>
      <c r="DJ170" s="212"/>
      <c r="DK170" s="213" t="str">
        <f>IFERROR(VLOOKUP(ROWS($DK$3:DK170),DG170:DH3501,2,0),"")</f>
        <v/>
      </c>
      <c r="DL170" s="44">
        <v>168</v>
      </c>
      <c r="DM170" s="44" t="s">
        <v>35962</v>
      </c>
      <c r="DN170" s="44" t="s">
        <v>36009</v>
      </c>
      <c r="DO170" s="212" t="s">
        <v>36461</v>
      </c>
      <c r="DP170" s="216" t="s">
        <v>36462</v>
      </c>
      <c r="DQ170" s="217" t="s">
        <v>36464</v>
      </c>
      <c r="DR170" s="44" t="s">
        <v>35978</v>
      </c>
      <c r="DS170" s="44" t="s">
        <v>35806</v>
      </c>
      <c r="DT170" s="44" t="s">
        <v>35663</v>
      </c>
      <c r="DU170" s="44" t="s">
        <v>35664</v>
      </c>
      <c r="DV170" s="44" t="s">
        <v>35762</v>
      </c>
      <c r="DW170" s="44" t="s">
        <v>36278</v>
      </c>
      <c r="DX170" s="44" t="s">
        <v>35968</v>
      </c>
      <c r="DY170" s="44"/>
      <c r="DZ170" s="44"/>
      <c r="EA170" s="44"/>
      <c r="EB170" s="44"/>
      <c r="EC170" s="44"/>
      <c r="ED170" s="44"/>
      <c r="EE170" s="44"/>
      <c r="EF170" s="44"/>
      <c r="EG170" s="44"/>
      <c r="EH170" s="44"/>
      <c r="EI170" s="44"/>
      <c r="EJ170" s="44"/>
      <c r="EK170" s="44"/>
      <c r="EL170" s="44"/>
      <c r="EM170" s="44"/>
      <c r="EN170" s="44"/>
      <c r="EO170" s="44"/>
      <c r="EP170" s="44"/>
    </row>
    <row r="171" spans="1:146">
      <c r="A171" s="104"/>
      <c r="B171" s="104"/>
      <c r="C171" s="286"/>
      <c r="D171" s="283"/>
      <c r="E171" s="273"/>
      <c r="F171" s="273"/>
      <c r="G171" s="273"/>
      <c r="H171" s="104"/>
      <c r="I171" s="270"/>
      <c r="J171" s="269"/>
      <c r="K171" s="269"/>
      <c r="L171" s="104"/>
      <c r="M171" s="44" t="str">
        <f t="shared" si="2"/>
        <v>_2018</v>
      </c>
      <c r="CE171" s="212"/>
      <c r="CF171" s="213">
        <f>IF(ISNUMBER(SEARCH($H$2,$CG$3:$CG$3334)),MAX($CF$2:CF170)+1,0)</f>
        <v>169</v>
      </c>
      <c r="CG171" s="220" t="s">
        <v>2514</v>
      </c>
      <c r="CH171" s="212"/>
      <c r="CI171" s="212"/>
      <c r="CJ171" s="213" t="str">
        <f>IFERROR(VLOOKUP(ROWS($CJ$3:CJ171),CF171:CG3502,2,0),"")</f>
        <v>APRON XL_00169</v>
      </c>
      <c r="CK171" s="212" t="s">
        <v>2515</v>
      </c>
      <c r="CL171" s="212" t="s">
        <v>2516</v>
      </c>
      <c r="CM171" s="78">
        <v>42916</v>
      </c>
      <c r="CN171" s="212" t="s">
        <v>2517</v>
      </c>
      <c r="CO171" s="212" t="s">
        <v>2518</v>
      </c>
      <c r="CP171" s="212" t="s">
        <v>2519</v>
      </c>
      <c r="CQ171" s="212" t="s">
        <v>2520</v>
      </c>
      <c r="CR171" s="212" t="s">
        <v>2521</v>
      </c>
      <c r="CS171" s="44">
        <v>169</v>
      </c>
      <c r="CT171" s="44" t="s">
        <v>2522</v>
      </c>
      <c r="CU171" s="214">
        <v>10109</v>
      </c>
      <c r="CV171" s="212" t="s">
        <v>2523</v>
      </c>
      <c r="CW171" s="212" t="s">
        <v>2524</v>
      </c>
      <c r="CX171" s="44" t="s">
        <v>839</v>
      </c>
      <c r="CY171" s="78">
        <v>42916</v>
      </c>
      <c r="CZ171" s="215" t="s">
        <v>907</v>
      </c>
      <c r="DA171" s="212" t="s">
        <v>512</v>
      </c>
      <c r="DB171" s="44" t="s">
        <v>2525</v>
      </c>
      <c r="DC171" s="44" t="s">
        <v>2526</v>
      </c>
      <c r="DD171" s="44" t="s">
        <v>532</v>
      </c>
      <c r="DG171" s="213">
        <f>IF(ISNUMBER(SEARCH(#REF!,$DH$3:$DH$3334)),MAX($DG$1:DG169)+1,0)</f>
        <v>0</v>
      </c>
      <c r="DH171" s="212" t="s">
        <v>36467</v>
      </c>
      <c r="DI171" s="212"/>
      <c r="DJ171" s="212"/>
      <c r="DK171" s="213" t="str">
        <f>IFERROR(VLOOKUP(ROWS($DK$3:DK171),DG171:DH3502,2,0),"")</f>
        <v/>
      </c>
      <c r="DL171" s="44">
        <v>169</v>
      </c>
      <c r="DM171" s="44" t="s">
        <v>35962</v>
      </c>
      <c r="DN171" s="44" t="s">
        <v>35963</v>
      </c>
      <c r="DO171" s="212" t="s">
        <v>36465</v>
      </c>
      <c r="DP171" s="212" t="s">
        <v>36466</v>
      </c>
      <c r="DQ171" s="44" t="s">
        <v>36468</v>
      </c>
      <c r="DR171" s="44" t="s">
        <v>36469</v>
      </c>
      <c r="DS171" s="44" t="s">
        <v>36322</v>
      </c>
      <c r="DT171" s="44" t="s">
        <v>36470</v>
      </c>
      <c r="DU171" s="44" t="s">
        <v>36325</v>
      </c>
      <c r="DV171" s="44" t="s">
        <v>36324</v>
      </c>
      <c r="DW171" s="44" t="s">
        <v>36471</v>
      </c>
      <c r="DX171" s="44" t="s">
        <v>36472</v>
      </c>
      <c r="DY171" s="44" t="s">
        <v>35979</v>
      </c>
      <c r="DZ171" s="44"/>
      <c r="EA171" s="44"/>
      <c r="EB171" s="44"/>
      <c r="EC171" s="44"/>
      <c r="ED171" s="44"/>
      <c r="EE171" s="44"/>
      <c r="EF171" s="44"/>
      <c r="EG171" s="44"/>
      <c r="EH171" s="44"/>
      <c r="EI171" s="44"/>
      <c r="EJ171" s="44"/>
      <c r="EK171" s="44"/>
      <c r="EL171" s="44"/>
      <c r="EM171" s="44"/>
      <c r="EN171" s="44"/>
      <c r="EO171" s="44"/>
      <c r="EP171" s="44"/>
    </row>
    <row r="172" spans="1:146">
      <c r="A172" s="104"/>
      <c r="B172" s="104"/>
      <c r="C172" s="286"/>
      <c r="D172" s="283"/>
      <c r="E172" s="273"/>
      <c r="F172" s="273"/>
      <c r="G172" s="273"/>
      <c r="H172" s="104"/>
      <c r="I172" s="270"/>
      <c r="J172" s="269"/>
      <c r="K172" s="269"/>
      <c r="L172" s="104"/>
      <c r="M172" s="44" t="str">
        <f t="shared" si="2"/>
        <v>_2018</v>
      </c>
      <c r="CE172" s="212"/>
      <c r="CF172" s="213">
        <f>IF(ISNUMBER(SEARCH($H$2,$CG$3:$CG$3334)),MAX($CF$2:CF171)+1,0)</f>
        <v>170</v>
      </c>
      <c r="CG172" s="220" t="s">
        <v>2527</v>
      </c>
      <c r="CH172" s="212"/>
      <c r="CI172" s="212"/>
      <c r="CJ172" s="213" t="str">
        <f>IFERROR(VLOOKUP(ROWS($CJ$3:CJ172),CF172:CG3503,2,0),"")</f>
        <v>AQ 10 WG_00170</v>
      </c>
      <c r="CK172" s="212" t="s">
        <v>2528</v>
      </c>
      <c r="CL172" s="212" t="s">
        <v>2529</v>
      </c>
      <c r="CM172" s="78">
        <v>42947</v>
      </c>
      <c r="CN172" s="212" t="s">
        <v>2530</v>
      </c>
      <c r="CO172" s="212" t="s">
        <v>2531</v>
      </c>
      <c r="CP172" s="212" t="s">
        <v>2532</v>
      </c>
      <c r="CQ172" s="212" t="s">
        <v>2533</v>
      </c>
      <c r="CR172" s="212" t="s">
        <v>2534</v>
      </c>
      <c r="CS172" s="44">
        <v>170</v>
      </c>
      <c r="CT172" s="44" t="s">
        <v>2535</v>
      </c>
      <c r="CU172" s="214">
        <v>11786</v>
      </c>
      <c r="CV172" s="212" t="s">
        <v>2536</v>
      </c>
      <c r="CW172" s="212" t="s">
        <v>2537</v>
      </c>
      <c r="CX172" s="44" t="s">
        <v>2303</v>
      </c>
      <c r="CY172" s="78">
        <v>42947</v>
      </c>
      <c r="CZ172" s="215" t="s">
        <v>545</v>
      </c>
      <c r="DA172" s="212" t="s">
        <v>512</v>
      </c>
      <c r="DB172" s="44" t="s">
        <v>641</v>
      </c>
      <c r="DC172" s="44" t="s">
        <v>2538</v>
      </c>
      <c r="DD172" s="44" t="s">
        <v>532</v>
      </c>
      <c r="DG172" s="213">
        <f>IF(ISNUMBER(SEARCH(#REF!,$DH$3:$DH$3334)),MAX($DG$1:DG170)+1,0)</f>
        <v>0</v>
      </c>
      <c r="DH172" s="212" t="s">
        <v>36476</v>
      </c>
      <c r="DI172" s="212"/>
      <c r="DJ172" s="212"/>
      <c r="DK172" s="213" t="str">
        <f>IFERROR(VLOOKUP(ROWS($DK$3:DK172),DG172:DH3503,2,0),"")</f>
        <v/>
      </c>
      <c r="DL172" s="44">
        <v>170</v>
      </c>
      <c r="DM172" s="44" t="s">
        <v>35962</v>
      </c>
      <c r="DN172" s="44" t="s">
        <v>36473</v>
      </c>
      <c r="DO172" s="212" t="s">
        <v>36474</v>
      </c>
      <c r="DP172" s="212" t="s">
        <v>36475</v>
      </c>
      <c r="DQ172" s="44" t="s">
        <v>36477</v>
      </c>
      <c r="DR172" s="44" t="s">
        <v>36478</v>
      </c>
      <c r="DS172" s="44" t="s">
        <v>35901</v>
      </c>
      <c r="DT172" s="44" t="s">
        <v>35904</v>
      </c>
      <c r="DU172" s="44" t="s">
        <v>35903</v>
      </c>
      <c r="DV172" s="44" t="s">
        <v>35663</v>
      </c>
      <c r="DW172" s="44" t="s">
        <v>36479</v>
      </c>
      <c r="DX172" s="44"/>
      <c r="DY172" s="44"/>
      <c r="DZ172" s="44"/>
      <c r="EA172" s="44"/>
      <c r="EB172" s="44"/>
      <c r="EC172" s="44"/>
      <c r="ED172" s="44"/>
      <c r="EE172" s="44"/>
      <c r="EF172" s="44"/>
      <c r="EG172" s="44"/>
      <c r="EH172" s="44"/>
      <c r="EI172" s="44"/>
      <c r="EJ172" s="44"/>
      <c r="EK172" s="44"/>
      <c r="EL172" s="44"/>
      <c r="EM172" s="44"/>
      <c r="EN172" s="44"/>
      <c r="EO172" s="44"/>
      <c r="EP172" s="44"/>
    </row>
    <row r="173" spans="1:146">
      <c r="A173" s="104"/>
      <c r="B173" s="104"/>
      <c r="C173" s="286"/>
      <c r="D173" s="283"/>
      <c r="E173" s="273"/>
      <c r="F173" s="273"/>
      <c r="G173" s="273"/>
      <c r="H173" s="104"/>
      <c r="I173" s="270"/>
      <c r="J173" s="269"/>
      <c r="K173" s="269"/>
      <c r="L173" s="104"/>
      <c r="M173" s="44" t="str">
        <f t="shared" si="2"/>
        <v>_2018</v>
      </c>
      <c r="CE173" s="212"/>
      <c r="CF173" s="213">
        <f>IF(ISNUMBER(SEARCH($H$2,$CG$3:$CG$3334)),MAX($CF$2:CF172)+1,0)</f>
        <v>171</v>
      </c>
      <c r="CG173" s="220" t="s">
        <v>2539</v>
      </c>
      <c r="CH173" s="212"/>
      <c r="CI173" s="212"/>
      <c r="CJ173" s="213" t="str">
        <f>IFERROR(VLOOKUP(ROWS($CJ$3:CJ173),CF173:CG3504,2,0),"")</f>
        <v>ARAGOL L 40 ST_00171</v>
      </c>
      <c r="CK173" s="212" t="s">
        <v>2540</v>
      </c>
      <c r="CL173" s="212" t="s">
        <v>2541</v>
      </c>
      <c r="CM173" s="78">
        <v>43312</v>
      </c>
      <c r="CN173" s="212" t="s">
        <v>2542</v>
      </c>
      <c r="CO173" s="212" t="s">
        <v>2543</v>
      </c>
      <c r="CP173" s="212" t="s">
        <v>2544</v>
      </c>
      <c r="CQ173" s="212" t="s">
        <v>2545</v>
      </c>
      <c r="CR173" s="212" t="s">
        <v>2546</v>
      </c>
      <c r="CS173" s="44">
        <v>171</v>
      </c>
      <c r="CT173" s="44" t="s">
        <v>2547</v>
      </c>
      <c r="CU173" s="214">
        <v>3313</v>
      </c>
      <c r="CV173" s="212" t="s">
        <v>2548</v>
      </c>
      <c r="CW173" s="212" t="s">
        <v>2549</v>
      </c>
      <c r="CX173" s="44" t="s">
        <v>2550</v>
      </c>
      <c r="CY173" s="78">
        <v>43312</v>
      </c>
      <c r="CZ173" s="215" t="s">
        <v>576</v>
      </c>
      <c r="DA173" s="212" t="s">
        <v>529</v>
      </c>
      <c r="DB173" s="44" t="s">
        <v>530</v>
      </c>
      <c r="DC173" s="44" t="s">
        <v>2551</v>
      </c>
      <c r="DD173" s="44" t="s">
        <v>563</v>
      </c>
      <c r="DG173" s="213">
        <f>IF(ISNUMBER(SEARCH(#REF!,$DH$3:$DH$3334)),MAX($DG$1:DG171)+1,0)</f>
        <v>0</v>
      </c>
      <c r="DH173" s="212" t="s">
        <v>36483</v>
      </c>
      <c r="DI173" s="212"/>
      <c r="DJ173" s="212"/>
      <c r="DK173" s="213" t="str">
        <f>IFERROR(VLOOKUP(ROWS($DK$3:DK173),DG173:DH3504,2,0),"")</f>
        <v/>
      </c>
      <c r="DL173" s="44">
        <v>171</v>
      </c>
      <c r="DM173" s="44" t="s">
        <v>35962</v>
      </c>
      <c r="DN173" s="44" t="s">
        <v>36480</v>
      </c>
      <c r="DO173" s="212" t="s">
        <v>36481</v>
      </c>
      <c r="DP173" s="212" t="s">
        <v>36482</v>
      </c>
      <c r="DQ173" s="217" t="s">
        <v>36484</v>
      </c>
      <c r="DR173" s="44" t="s">
        <v>36485</v>
      </c>
      <c r="DS173" s="44" t="s">
        <v>36486</v>
      </c>
      <c r="DT173" s="44" t="s">
        <v>36487</v>
      </c>
      <c r="DU173" s="44" t="s">
        <v>35848</v>
      </c>
      <c r="DV173" s="44"/>
      <c r="DW173" s="44"/>
      <c r="DX173" s="44"/>
      <c r="DY173" s="44"/>
      <c r="DZ173" s="44"/>
      <c r="EA173" s="44"/>
      <c r="EB173" s="44"/>
      <c r="EC173" s="44"/>
      <c r="ED173" s="44"/>
      <c r="EE173" s="44"/>
      <c r="EF173" s="44"/>
      <c r="EG173" s="44"/>
      <c r="EH173" s="44"/>
      <c r="EI173" s="44"/>
      <c r="EJ173" s="44"/>
      <c r="EK173" s="44"/>
      <c r="EL173" s="44"/>
      <c r="EM173" s="44"/>
      <c r="EN173" s="44"/>
      <c r="EO173" s="44"/>
      <c r="EP173" s="44"/>
    </row>
    <row r="174" spans="1:146">
      <c r="A174" s="104"/>
      <c r="B174" s="104"/>
      <c r="C174" s="286"/>
      <c r="D174" s="283"/>
      <c r="E174" s="273"/>
      <c r="F174" s="273"/>
      <c r="G174" s="273"/>
      <c r="H174" s="104"/>
      <c r="I174" s="270"/>
      <c r="J174" s="269"/>
      <c r="K174" s="269"/>
      <c r="L174" s="104"/>
      <c r="M174" s="44" t="str">
        <f t="shared" si="2"/>
        <v>_2018</v>
      </c>
      <c r="CE174" s="212"/>
      <c r="CF174" s="213">
        <f>IF(ISNUMBER(SEARCH($H$2,$CG$3:$CG$3334)),MAX($CF$2:CF173)+1,0)</f>
        <v>172</v>
      </c>
      <c r="CG174" s="220" t="s">
        <v>2552</v>
      </c>
      <c r="CH174" s="212"/>
      <c r="CI174" s="212"/>
      <c r="CJ174" s="213" t="str">
        <f>IFERROR(VLOOKUP(ROWS($CJ$3:CJ174),CF174:CG3505,2,0),"")</f>
        <v>ARAGON_00172</v>
      </c>
      <c r="CK174" s="212" t="s">
        <v>2553</v>
      </c>
      <c r="CL174" s="212" t="s">
        <v>2554</v>
      </c>
      <c r="CM174" s="78">
        <v>43312</v>
      </c>
      <c r="CN174" s="212" t="s">
        <v>2555</v>
      </c>
      <c r="CO174" s="212" t="s">
        <v>2556</v>
      </c>
      <c r="CP174" s="212" t="s">
        <v>2557</v>
      </c>
      <c r="CQ174" s="212" t="s">
        <v>2558</v>
      </c>
      <c r="CR174" s="212" t="s">
        <v>2559</v>
      </c>
      <c r="CS174" s="44">
        <v>172</v>
      </c>
      <c r="CT174" s="44" t="s">
        <v>2560</v>
      </c>
      <c r="CU174" s="214">
        <v>15845</v>
      </c>
      <c r="CV174" s="212" t="s">
        <v>2561</v>
      </c>
      <c r="CW174" s="212" t="s">
        <v>2562</v>
      </c>
      <c r="CX174" s="44" t="s">
        <v>789</v>
      </c>
      <c r="CY174" s="78">
        <v>43312</v>
      </c>
      <c r="CZ174" s="215" t="s">
        <v>601</v>
      </c>
      <c r="DA174" s="212" t="s">
        <v>512</v>
      </c>
      <c r="DB174" s="44" t="s">
        <v>641</v>
      </c>
      <c r="DC174" s="44" t="s">
        <v>2563</v>
      </c>
      <c r="DD174" s="44" t="s">
        <v>532</v>
      </c>
      <c r="DG174" s="213">
        <f>IF(ISNUMBER(SEARCH(#REF!,$DH$3:$DH$3334)),MAX($DG$1:DG172)+1,0)</f>
        <v>0</v>
      </c>
      <c r="DH174" s="212" t="s">
        <v>36491</v>
      </c>
      <c r="DI174" s="212"/>
      <c r="DJ174" s="212"/>
      <c r="DK174" s="213" t="str">
        <f>IFERROR(VLOOKUP(ROWS($DK$3:DK174),DG174:DH3505,2,0),"")</f>
        <v/>
      </c>
      <c r="DL174" s="44">
        <v>172</v>
      </c>
      <c r="DM174" s="44" t="s">
        <v>36091</v>
      </c>
      <c r="DN174" s="44" t="s">
        <v>36488</v>
      </c>
      <c r="DO174" s="212" t="s">
        <v>36489</v>
      </c>
      <c r="DP174" s="212" t="s">
        <v>36490</v>
      </c>
      <c r="DQ174" s="44" t="s">
        <v>36492</v>
      </c>
      <c r="DR174" s="44" t="s">
        <v>36492</v>
      </c>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row>
    <row r="175" spans="1:146">
      <c r="A175" s="104"/>
      <c r="B175" s="104"/>
      <c r="C175" s="286"/>
      <c r="D175" s="283"/>
      <c r="E175" s="273"/>
      <c r="F175" s="273"/>
      <c r="G175" s="273"/>
      <c r="H175" s="104"/>
      <c r="I175" s="270"/>
      <c r="J175" s="269"/>
      <c r="K175" s="269"/>
      <c r="L175" s="104"/>
      <c r="M175" s="44" t="str">
        <f t="shared" si="2"/>
        <v>_2018</v>
      </c>
      <c r="CE175" s="212"/>
      <c r="CF175" s="213">
        <f>IF(ISNUMBER(SEARCH($H$2,$CG$3:$CG$3334)),MAX($CF$2:CF174)+1,0)</f>
        <v>173</v>
      </c>
      <c r="CG175" s="220" t="s">
        <v>2564</v>
      </c>
      <c r="CH175" s="212"/>
      <c r="CI175" s="212"/>
      <c r="CJ175" s="213" t="str">
        <f>IFERROR(VLOOKUP(ROWS($CJ$3:CJ175),CF175:CG3506,2,0),"")</f>
        <v>ARAMIS PLUS_00173</v>
      </c>
      <c r="CK175" s="212" t="s">
        <v>2565</v>
      </c>
      <c r="CL175" s="212" t="s">
        <v>2566</v>
      </c>
      <c r="CM175" s="78">
        <v>44347</v>
      </c>
      <c r="CN175" s="212" t="s">
        <v>2567</v>
      </c>
      <c r="CO175" s="212" t="s">
        <v>2568</v>
      </c>
      <c r="CP175" s="212" t="s">
        <v>2569</v>
      </c>
      <c r="CQ175" s="212" t="s">
        <v>2570</v>
      </c>
      <c r="CR175" s="212" t="s">
        <v>2571</v>
      </c>
      <c r="CS175" s="44">
        <v>173</v>
      </c>
      <c r="CT175" s="44" t="s">
        <v>2572</v>
      </c>
      <c r="CU175" s="214">
        <v>15502</v>
      </c>
      <c r="CV175" s="212" t="s">
        <v>2573</v>
      </c>
      <c r="CW175" s="212" t="s">
        <v>1403</v>
      </c>
      <c r="CX175" s="44" t="s">
        <v>1392</v>
      </c>
      <c r="CY175" s="78">
        <v>44347</v>
      </c>
      <c r="CZ175" s="215" t="s">
        <v>640</v>
      </c>
      <c r="DA175" s="212" t="s">
        <v>546</v>
      </c>
      <c r="DB175" s="44" t="s">
        <v>547</v>
      </c>
      <c r="DC175" s="44" t="s">
        <v>2574</v>
      </c>
      <c r="DD175" s="44" t="s">
        <v>532</v>
      </c>
      <c r="DG175" s="213">
        <f>IF(ISNUMBER(SEARCH(#REF!,$DH$3:$DH$3334)),MAX($DG$1:DG173)+1,0)</f>
        <v>0</v>
      </c>
      <c r="DH175" s="212" t="s">
        <v>36494</v>
      </c>
      <c r="DI175" s="212"/>
      <c r="DJ175" s="212"/>
      <c r="DK175" s="213" t="str">
        <f>IFERROR(VLOOKUP(ROWS($DK$3:DK175),DG175:DH3506,2,0),"")</f>
        <v/>
      </c>
      <c r="DL175" s="44">
        <v>173</v>
      </c>
      <c r="DM175" s="44" t="s">
        <v>36091</v>
      </c>
      <c r="DN175" s="44" t="s">
        <v>36488</v>
      </c>
      <c r="DO175" s="212" t="s">
        <v>36489</v>
      </c>
      <c r="DP175" s="212" t="s">
        <v>36493</v>
      </c>
      <c r="DQ175" s="44" t="s">
        <v>36492</v>
      </c>
      <c r="DR175" s="44" t="s">
        <v>36492</v>
      </c>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row>
    <row r="176" spans="1:146">
      <c r="A176" s="104"/>
      <c r="B176" s="104"/>
      <c r="C176" s="286"/>
      <c r="D176" s="283"/>
      <c r="E176" s="273"/>
      <c r="F176" s="273"/>
      <c r="G176" s="273"/>
      <c r="H176" s="104"/>
      <c r="I176" s="270"/>
      <c r="J176" s="269"/>
      <c r="K176" s="269"/>
      <c r="L176" s="104"/>
      <c r="M176" s="44" t="str">
        <f t="shared" si="2"/>
        <v>_2018</v>
      </c>
      <c r="CE176" s="212"/>
      <c r="CF176" s="213">
        <f>IF(ISNUMBER(SEARCH($H$2,$CG$3:$CG$3334)),MAX($CF$2:CF175)+1,0)</f>
        <v>174</v>
      </c>
      <c r="CG176" s="220" t="s">
        <v>2575</v>
      </c>
      <c r="CH176" s="212"/>
      <c r="CI176" s="212"/>
      <c r="CJ176" s="213" t="str">
        <f>IFERROR(VLOOKUP(ROWS($CJ$3:CJ176),CF176:CG3507,2,0),"")</f>
        <v>ARBOTECT 20 S_00174</v>
      </c>
      <c r="CK176" s="212" t="s">
        <v>2576</v>
      </c>
      <c r="CL176" s="212" t="s">
        <v>2577</v>
      </c>
      <c r="CM176" s="78" t="s">
        <v>511</v>
      </c>
      <c r="CN176" s="212" t="s">
        <v>2578</v>
      </c>
      <c r="CO176" s="212" t="s">
        <v>2579</v>
      </c>
      <c r="CP176" s="212" t="s">
        <v>2580</v>
      </c>
      <c r="CQ176" s="212" t="s">
        <v>2581</v>
      </c>
      <c r="CR176" s="212" t="s">
        <v>2582</v>
      </c>
      <c r="CS176" s="44">
        <v>174</v>
      </c>
      <c r="CT176" s="44" t="s">
        <v>2583</v>
      </c>
      <c r="CU176" s="214">
        <v>9401</v>
      </c>
      <c r="CV176" s="212" t="s">
        <v>2584</v>
      </c>
      <c r="CW176" s="212" t="s">
        <v>2585</v>
      </c>
      <c r="CX176" s="44" t="s">
        <v>839</v>
      </c>
      <c r="CY176" s="44" t="s">
        <v>511</v>
      </c>
      <c r="CZ176" s="215" t="s">
        <v>601</v>
      </c>
      <c r="DA176" s="212" t="s">
        <v>512</v>
      </c>
      <c r="DB176" s="44" t="s">
        <v>547</v>
      </c>
      <c r="DC176" s="44" t="s">
        <v>2586</v>
      </c>
      <c r="DD176" s="44" t="s">
        <v>563</v>
      </c>
      <c r="DG176" s="213">
        <f>IF(ISNUMBER(SEARCH(#REF!,$DH$3:$DH$3334)),MAX($DG$1:DG174)+1,0)</f>
        <v>0</v>
      </c>
      <c r="DH176" s="212" t="s">
        <v>36498</v>
      </c>
      <c r="DI176" s="212"/>
      <c r="DJ176" s="212"/>
      <c r="DK176" s="213" t="str">
        <f>IFERROR(VLOOKUP(ROWS($DK$3:DK176),DG176:DH3507,2,0),"")</f>
        <v/>
      </c>
      <c r="DL176" s="44">
        <v>174</v>
      </c>
      <c r="DM176" s="44" t="s">
        <v>35592</v>
      </c>
      <c r="DN176" s="44" t="s">
        <v>36495</v>
      </c>
      <c r="DO176" s="212" t="s">
        <v>36496</v>
      </c>
      <c r="DP176" s="212" t="s">
        <v>36497</v>
      </c>
      <c r="DQ176" s="44" t="s">
        <v>35978</v>
      </c>
      <c r="DR176" s="44" t="s">
        <v>35978</v>
      </c>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row>
    <row r="177" spans="1:146">
      <c r="A177" s="104"/>
      <c r="B177" s="104"/>
      <c r="C177" s="286"/>
      <c r="D177" s="283"/>
      <c r="E177" s="273"/>
      <c r="F177" s="273"/>
      <c r="G177" s="273"/>
      <c r="H177" s="104"/>
      <c r="I177" s="270"/>
      <c r="J177" s="269"/>
      <c r="K177" s="269"/>
      <c r="L177" s="104"/>
      <c r="M177" s="44" t="str">
        <f t="shared" si="2"/>
        <v>_2018</v>
      </c>
      <c r="CE177" s="212"/>
      <c r="CF177" s="213">
        <f>IF(ISNUMBER(SEARCH($H$2,$CG$3:$CG$3334)),MAX($CF$2:CF176)+1,0)</f>
        <v>175</v>
      </c>
      <c r="CG177" s="220" t="s">
        <v>2587</v>
      </c>
      <c r="CH177" s="212"/>
      <c r="CI177" s="212"/>
      <c r="CJ177" s="213" t="str">
        <f>IFERROR(VLOOKUP(ROWS($CJ$3:CJ177),CF177:CG3508,2,0),"")</f>
        <v>ARCADE_00175</v>
      </c>
      <c r="CK177" s="212" t="s">
        <v>2588</v>
      </c>
      <c r="CL177" s="212" t="s">
        <v>2589</v>
      </c>
      <c r="CM177" s="78">
        <v>43404</v>
      </c>
      <c r="CN177" s="212" t="s">
        <v>2590</v>
      </c>
      <c r="CO177" s="212" t="s">
        <v>2591</v>
      </c>
      <c r="CP177" s="212" t="s">
        <v>2592</v>
      </c>
      <c r="CQ177" s="212" t="s">
        <v>2593</v>
      </c>
      <c r="CR177" s="212" t="s">
        <v>2594</v>
      </c>
      <c r="CS177" s="44">
        <v>175</v>
      </c>
      <c r="CT177" s="44" t="s">
        <v>2595</v>
      </c>
      <c r="CU177" s="214">
        <v>8523</v>
      </c>
      <c r="CV177" s="212" t="s">
        <v>2596</v>
      </c>
      <c r="CW177" s="212" t="s">
        <v>2597</v>
      </c>
      <c r="CX177" s="44" t="s">
        <v>839</v>
      </c>
      <c r="CY177" s="78">
        <v>43404</v>
      </c>
      <c r="CZ177" s="215" t="s">
        <v>640</v>
      </c>
      <c r="DA177" s="212" t="s">
        <v>737</v>
      </c>
      <c r="DB177" s="44" t="s">
        <v>530</v>
      </c>
      <c r="DC177" s="44" t="s">
        <v>2598</v>
      </c>
      <c r="DD177" s="44" t="s">
        <v>563</v>
      </c>
      <c r="DG177" s="213">
        <f>IF(ISNUMBER(SEARCH(#REF!,$DH$3:$DH$3334)),MAX($DG$1:DG175)+1,0)</f>
        <v>0</v>
      </c>
      <c r="DH177" s="212" t="s">
        <v>36501</v>
      </c>
      <c r="DI177" s="212"/>
      <c r="DJ177" s="212"/>
      <c r="DK177" s="213" t="str">
        <f>IFERROR(VLOOKUP(ROWS($DK$3:DK177),DG177:DH3508,2,0),"")</f>
        <v/>
      </c>
      <c r="DL177" s="44">
        <v>175</v>
      </c>
      <c r="DM177" s="44"/>
      <c r="DN177" s="44"/>
      <c r="DO177" s="212" t="s">
        <v>36499</v>
      </c>
      <c r="DP177" s="212" t="s">
        <v>36500</v>
      </c>
      <c r="DQ177" s="217" t="s">
        <v>35978</v>
      </c>
      <c r="DR177" s="44" t="s">
        <v>35978</v>
      </c>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row>
    <row r="178" spans="1:146">
      <c r="A178" s="104"/>
      <c r="B178" s="104"/>
      <c r="C178" s="286"/>
      <c r="D178" s="283"/>
      <c r="E178" s="273"/>
      <c r="F178" s="273"/>
      <c r="G178" s="273"/>
      <c r="H178" s="104"/>
      <c r="I178" s="270"/>
      <c r="J178" s="269"/>
      <c r="K178" s="269"/>
      <c r="L178" s="104"/>
      <c r="M178" s="44" t="str">
        <f t="shared" si="2"/>
        <v>_2018</v>
      </c>
      <c r="CE178" s="212"/>
      <c r="CF178" s="213">
        <f>IF(ISNUMBER(SEARCH($H$2,$CG$3:$CG$3334)),MAX($CF$2:CF177)+1,0)</f>
        <v>176</v>
      </c>
      <c r="CG178" s="220" t="s">
        <v>2599</v>
      </c>
      <c r="CH178" s="212"/>
      <c r="CI178" s="212"/>
      <c r="CJ178" s="213" t="str">
        <f>IFERROR(VLOOKUP(ROWS($CJ$3:CJ178),CF178:CG3509,2,0),"")</f>
        <v>ARDENT E-FLO_00176</v>
      </c>
      <c r="CK178" s="212" t="s">
        <v>2600</v>
      </c>
      <c r="CL178" s="212" t="s">
        <v>2601</v>
      </c>
      <c r="CM178" s="78">
        <v>44561</v>
      </c>
      <c r="CN178" s="212" t="s">
        <v>2602</v>
      </c>
      <c r="CO178" s="212" t="s">
        <v>2603</v>
      </c>
      <c r="CP178" s="212" t="s">
        <v>2604</v>
      </c>
      <c r="CQ178" s="212" t="s">
        <v>2605</v>
      </c>
      <c r="CR178" s="212" t="s">
        <v>2606</v>
      </c>
      <c r="CS178" s="44">
        <v>176</v>
      </c>
      <c r="CT178" s="44" t="s">
        <v>2607</v>
      </c>
      <c r="CU178" s="214">
        <v>13761</v>
      </c>
      <c r="CV178" s="212" t="s">
        <v>2608</v>
      </c>
      <c r="CW178" s="212" t="s">
        <v>775</v>
      </c>
      <c r="CX178" s="44" t="s">
        <v>2550</v>
      </c>
      <c r="CY178" s="78">
        <v>44561</v>
      </c>
      <c r="CZ178" s="215" t="s">
        <v>601</v>
      </c>
      <c r="DA178" s="212" t="s">
        <v>561</v>
      </c>
      <c r="DB178" s="44" t="s">
        <v>626</v>
      </c>
      <c r="DC178" s="44" t="s">
        <v>777</v>
      </c>
      <c r="DD178" s="44" t="s">
        <v>532</v>
      </c>
      <c r="DG178" s="213">
        <f>IF(ISNUMBER(SEARCH(#REF!,$DH$3:$DH$3334)),MAX($DG$1:DG176)+1,0)</f>
        <v>0</v>
      </c>
      <c r="DH178" s="212" t="s">
        <v>36505</v>
      </c>
      <c r="DI178" s="212"/>
      <c r="DJ178" s="212"/>
      <c r="DK178" s="213" t="str">
        <f>IFERROR(VLOOKUP(ROWS($DK$3:DK178),DG178:DH3509,2,0),"")</f>
        <v/>
      </c>
      <c r="DL178" s="44">
        <v>176</v>
      </c>
      <c r="DM178" s="44" t="s">
        <v>35858</v>
      </c>
      <c r="DN178" s="44" t="s">
        <v>36502</v>
      </c>
      <c r="DO178" s="212" t="s">
        <v>36503</v>
      </c>
      <c r="DP178" s="212" t="s">
        <v>36504</v>
      </c>
      <c r="DQ178" s="44" t="s">
        <v>36506</v>
      </c>
      <c r="DR178" s="44" t="s">
        <v>36296</v>
      </c>
      <c r="DS178" s="44" t="s">
        <v>36507</v>
      </c>
      <c r="DT178" s="44" t="s">
        <v>36508</v>
      </c>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row>
    <row r="179" spans="1:146">
      <c r="A179" s="104"/>
      <c r="B179" s="104"/>
      <c r="C179" s="286"/>
      <c r="D179" s="283"/>
      <c r="E179" s="273"/>
      <c r="F179" s="273"/>
      <c r="G179" s="273"/>
      <c r="H179" s="104"/>
      <c r="I179" s="270"/>
      <c r="J179" s="269"/>
      <c r="K179" s="269"/>
      <c r="L179" s="104"/>
      <c r="M179" s="44" t="str">
        <f t="shared" si="2"/>
        <v>_2018</v>
      </c>
      <c r="CE179" s="212"/>
      <c r="CF179" s="213">
        <f>IF(ISNUMBER(SEARCH($H$2,$CG$3:$CG$3334)),MAX($CF$2:CF178)+1,0)</f>
        <v>177</v>
      </c>
      <c r="CG179" s="220" t="s">
        <v>2609</v>
      </c>
      <c r="CH179" s="212"/>
      <c r="CI179" s="212"/>
      <c r="CJ179" s="213" t="str">
        <f>IFERROR(VLOOKUP(ROWS($CJ$3:CJ179),CF179:CG3510,2,0),"")</f>
        <v>ARDENT NOVA_00177</v>
      </c>
      <c r="CK179" s="212" t="s">
        <v>2610</v>
      </c>
      <c r="CL179" s="212" t="s">
        <v>2611</v>
      </c>
      <c r="CM179" s="78">
        <v>44561</v>
      </c>
      <c r="CN179" s="212" t="s">
        <v>2612</v>
      </c>
      <c r="CO179" s="212" t="s">
        <v>2613</v>
      </c>
      <c r="CP179" s="212" t="s">
        <v>2614</v>
      </c>
      <c r="CQ179" s="212" t="s">
        <v>2615</v>
      </c>
      <c r="CR179" s="212" t="s">
        <v>2616</v>
      </c>
      <c r="CS179" s="44">
        <v>177</v>
      </c>
      <c r="CT179" s="44" t="s">
        <v>2617</v>
      </c>
      <c r="CU179" s="214">
        <v>12656</v>
      </c>
      <c r="CV179" s="212" t="s">
        <v>2618</v>
      </c>
      <c r="CW179" s="212" t="s">
        <v>2619</v>
      </c>
      <c r="CX179" s="44" t="s">
        <v>1831</v>
      </c>
      <c r="CY179" s="78">
        <v>44561</v>
      </c>
      <c r="CZ179" s="215" t="s">
        <v>763</v>
      </c>
      <c r="DA179" s="212" t="s">
        <v>561</v>
      </c>
      <c r="DB179" s="44" t="s">
        <v>626</v>
      </c>
      <c r="DC179" s="44" t="s">
        <v>2620</v>
      </c>
      <c r="DD179" s="44" t="s">
        <v>532</v>
      </c>
      <c r="DG179" s="213">
        <f>IF(ISNUMBER(SEARCH(#REF!,$DH$3:$DH$3334)),MAX($DG$1:DG177)+1,0)</f>
        <v>0</v>
      </c>
      <c r="DH179" s="212" t="s">
        <v>36512</v>
      </c>
      <c r="DI179" s="212"/>
      <c r="DJ179" s="212"/>
      <c r="DK179" s="213" t="str">
        <f>IFERROR(VLOOKUP(ROWS($DK$3:DK179),DG179:DH3510,2,0),"")</f>
        <v/>
      </c>
      <c r="DL179" s="44">
        <v>177</v>
      </c>
      <c r="DM179" s="44" t="s">
        <v>36227</v>
      </c>
      <c r="DN179" s="44" t="s">
        <v>36509</v>
      </c>
      <c r="DO179" s="212" t="s">
        <v>36510</v>
      </c>
      <c r="DP179" s="212" t="s">
        <v>36511</v>
      </c>
      <c r="DQ179" s="44" t="s">
        <v>35717</v>
      </c>
      <c r="DR179" s="44" t="s">
        <v>35717</v>
      </c>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row>
    <row r="180" spans="1:146">
      <c r="A180" s="104"/>
      <c r="B180" s="104"/>
      <c r="C180" s="286"/>
      <c r="D180" s="283"/>
      <c r="E180" s="273"/>
      <c r="F180" s="273"/>
      <c r="G180" s="273"/>
      <c r="H180" s="104"/>
      <c r="I180" s="270"/>
      <c r="J180" s="269"/>
      <c r="K180" s="269"/>
      <c r="L180" s="104"/>
      <c r="M180" s="44" t="str">
        <f t="shared" si="2"/>
        <v>_2018</v>
      </c>
      <c r="CE180" s="212"/>
      <c r="CF180" s="213">
        <f>IF(ISNUMBER(SEARCH($H$2,$CG$3:$CG$3334)),MAX($CF$2:CF179)+1,0)</f>
        <v>178</v>
      </c>
      <c r="CG180" s="220" t="s">
        <v>2621</v>
      </c>
      <c r="CH180" s="212"/>
      <c r="CI180" s="212"/>
      <c r="CJ180" s="213" t="str">
        <f>IFERROR(VLOOKUP(ROWS($CJ$3:CJ180),CF180:CG3511,2,0),"")</f>
        <v>ARDITO 10 EC_00178</v>
      </c>
      <c r="CK180" s="212" t="s">
        <v>2622</v>
      </c>
      <c r="CL180" s="212" t="s">
        <v>2623</v>
      </c>
      <c r="CM180" s="78" t="s">
        <v>511</v>
      </c>
      <c r="CN180" s="212" t="s">
        <v>2624</v>
      </c>
      <c r="CO180" s="212" t="s">
        <v>2625</v>
      </c>
      <c r="CP180" s="212" t="s">
        <v>2626</v>
      </c>
      <c r="CQ180" s="212" t="s">
        <v>2627</v>
      </c>
      <c r="CR180" s="212" t="s">
        <v>2628</v>
      </c>
      <c r="CS180" s="44">
        <v>178</v>
      </c>
      <c r="CT180" s="44" t="s">
        <v>2629</v>
      </c>
      <c r="CU180" s="214">
        <v>14572</v>
      </c>
      <c r="CV180" s="212" t="s">
        <v>2630</v>
      </c>
      <c r="CW180" s="212" t="s">
        <v>1097</v>
      </c>
      <c r="CX180" s="44" t="s">
        <v>2631</v>
      </c>
      <c r="CY180" s="44" t="s">
        <v>511</v>
      </c>
      <c r="CZ180" s="215" t="s">
        <v>763</v>
      </c>
      <c r="DA180" s="212" t="s">
        <v>529</v>
      </c>
      <c r="DB180" s="44" t="s">
        <v>530</v>
      </c>
      <c r="DC180" s="44" t="s">
        <v>1119</v>
      </c>
      <c r="DD180" s="44" t="s">
        <v>532</v>
      </c>
      <c r="DG180" s="213">
        <f>IF(ISNUMBER(SEARCH(#REF!,$DH$3:$DH$3334)),MAX($DG$1:DG178)+1,0)</f>
        <v>0</v>
      </c>
      <c r="DH180" s="212" t="s">
        <v>36517</v>
      </c>
      <c r="DI180" s="212"/>
      <c r="DJ180" s="212"/>
      <c r="DK180" s="213" t="str">
        <f>IFERROR(VLOOKUP(ROWS($DK$3:DK180),DG180:DH3511,2,0),"")</f>
        <v/>
      </c>
      <c r="DL180" s="44">
        <v>178</v>
      </c>
      <c r="DM180" s="44" t="s">
        <v>36513</v>
      </c>
      <c r="DN180" s="44" t="s">
        <v>36514</v>
      </c>
      <c r="DO180" s="212" t="s">
        <v>36515</v>
      </c>
      <c r="DP180" s="212" t="s">
        <v>36516</v>
      </c>
      <c r="DQ180" s="217" t="s">
        <v>36518</v>
      </c>
      <c r="DR180" s="44" t="s">
        <v>35717</v>
      </c>
      <c r="DS180" s="44" t="s">
        <v>36277</v>
      </c>
      <c r="DT180" s="44" t="s">
        <v>35903</v>
      </c>
      <c r="DU180" s="44" t="s">
        <v>35901</v>
      </c>
      <c r="DV180" s="44" t="s">
        <v>35762</v>
      </c>
      <c r="DW180" s="44" t="s">
        <v>36519</v>
      </c>
      <c r="DX180" s="44" t="s">
        <v>36520</v>
      </c>
      <c r="DY180" s="44" t="s">
        <v>36521</v>
      </c>
      <c r="DZ180" s="44" t="s">
        <v>35854</v>
      </c>
      <c r="EA180" s="44" t="s">
        <v>35952</v>
      </c>
      <c r="EB180" s="44" t="s">
        <v>35807</v>
      </c>
      <c r="EC180" s="44" t="s">
        <v>35855</v>
      </c>
      <c r="ED180" s="44" t="s">
        <v>35856</v>
      </c>
      <c r="EE180" s="44" t="s">
        <v>35857</v>
      </c>
      <c r="EF180" s="44" t="s">
        <v>35660</v>
      </c>
      <c r="EG180" s="44" t="s">
        <v>35662</v>
      </c>
      <c r="EH180" s="44" t="s">
        <v>35806</v>
      </c>
      <c r="EI180" s="44" t="s">
        <v>35807</v>
      </c>
      <c r="EJ180" s="44" t="s">
        <v>35601</v>
      </c>
      <c r="EK180" s="44" t="s">
        <v>36522</v>
      </c>
      <c r="EL180" s="44" t="s">
        <v>35600</v>
      </c>
      <c r="EM180" s="44" t="s">
        <v>36369</v>
      </c>
      <c r="EN180" s="44" t="s">
        <v>36389</v>
      </c>
      <c r="EO180" s="44"/>
      <c r="EP180" s="44"/>
    </row>
    <row r="181" spans="1:146">
      <c r="A181" s="104"/>
      <c r="B181" s="104"/>
      <c r="C181" s="286"/>
      <c r="D181" s="283"/>
      <c r="E181" s="273"/>
      <c r="F181" s="273"/>
      <c r="G181" s="273"/>
      <c r="H181" s="104"/>
      <c r="I181" s="270"/>
      <c r="J181" s="269"/>
      <c r="K181" s="269"/>
      <c r="L181" s="104"/>
      <c r="M181" s="44" t="str">
        <f t="shared" si="2"/>
        <v>_2018</v>
      </c>
      <c r="CE181" s="212"/>
      <c r="CF181" s="213">
        <f>IF(ISNUMBER(SEARCH($H$2,$CG$3:$CG$3334)),MAX($CF$2:CF180)+1,0)</f>
        <v>179</v>
      </c>
      <c r="CG181" s="220" t="s">
        <v>2632</v>
      </c>
      <c r="CH181" s="212"/>
      <c r="CI181" s="212"/>
      <c r="CJ181" s="213" t="str">
        <f>IFERROR(VLOOKUP(ROWS($CJ$3:CJ181),CF181:CG3512,2,0),"")</f>
        <v>ARES 25 WG_00179</v>
      </c>
      <c r="CK181" s="212" t="s">
        <v>2633</v>
      </c>
      <c r="CL181" s="212" t="s">
        <v>2634</v>
      </c>
      <c r="CM181" s="78">
        <v>43708</v>
      </c>
      <c r="CN181" s="212" t="s">
        <v>2635</v>
      </c>
      <c r="CO181" s="212" t="s">
        <v>2636</v>
      </c>
      <c r="CP181" s="212" t="s">
        <v>2637</v>
      </c>
      <c r="CQ181" s="212" t="s">
        <v>2638</v>
      </c>
      <c r="CR181" s="212" t="s">
        <v>2639</v>
      </c>
      <c r="CS181" s="44">
        <v>179</v>
      </c>
      <c r="CT181" s="44" t="s">
        <v>2640</v>
      </c>
      <c r="CU181" s="214">
        <v>14182</v>
      </c>
      <c r="CV181" s="212" t="s">
        <v>2641</v>
      </c>
      <c r="CW181" s="212" t="s">
        <v>749</v>
      </c>
      <c r="CX181" s="44" t="s">
        <v>1287</v>
      </c>
      <c r="CY181" s="78">
        <v>43708</v>
      </c>
      <c r="CZ181" s="215" t="s">
        <v>576</v>
      </c>
      <c r="DA181" s="212" t="s">
        <v>512</v>
      </c>
      <c r="DB181" s="44" t="s">
        <v>641</v>
      </c>
      <c r="DC181" s="44" t="s">
        <v>750</v>
      </c>
      <c r="DD181" s="44" t="s">
        <v>532</v>
      </c>
      <c r="DG181" s="213">
        <f>IF(ISNUMBER(SEARCH(#REF!,$DH$3:$DH$3334)),MAX($DG$1:DG179)+1,0)</f>
        <v>0</v>
      </c>
      <c r="DH181" s="212" t="s">
        <v>36527</v>
      </c>
      <c r="DI181" s="212"/>
      <c r="DJ181" s="212"/>
      <c r="DK181" s="213" t="str">
        <f>IFERROR(VLOOKUP(ROWS($DK$3:DK181),DG181:DH3512,2,0),"")</f>
        <v/>
      </c>
      <c r="DL181" s="44">
        <v>179</v>
      </c>
      <c r="DM181" s="44" t="s">
        <v>36523</v>
      </c>
      <c r="DN181" s="44" t="s">
        <v>36524</v>
      </c>
      <c r="DO181" s="212" t="s">
        <v>36525</v>
      </c>
      <c r="DP181" s="212" t="s">
        <v>36526</v>
      </c>
      <c r="DQ181" s="44" t="s">
        <v>36008</v>
      </c>
      <c r="DR181" s="44" t="s">
        <v>36008</v>
      </c>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row>
    <row r="182" spans="1:146">
      <c r="A182" s="104"/>
      <c r="B182" s="104"/>
      <c r="C182" s="286"/>
      <c r="D182" s="283"/>
      <c r="E182" s="273"/>
      <c r="F182" s="273"/>
      <c r="G182" s="273"/>
      <c r="H182" s="104"/>
      <c r="I182" s="270"/>
      <c r="J182" s="269"/>
      <c r="K182" s="269"/>
      <c r="L182" s="104"/>
      <c r="M182" s="44" t="str">
        <f t="shared" si="2"/>
        <v>_2018</v>
      </c>
      <c r="CE182" s="212"/>
      <c r="CF182" s="213">
        <f>IF(ISNUMBER(SEARCH($H$2,$CG$3:$CG$3334)),MAX($CF$2:CF181)+1,0)</f>
        <v>180</v>
      </c>
      <c r="CG182" s="220" t="s">
        <v>2642</v>
      </c>
      <c r="CH182" s="212"/>
      <c r="CI182" s="212"/>
      <c r="CJ182" s="213" t="str">
        <f>IFERROR(VLOOKUP(ROWS($CJ$3:CJ182),CF182:CG3513,2,0),"")</f>
        <v>ARES 250 EW_00180</v>
      </c>
      <c r="CK182" s="212" t="s">
        <v>2643</v>
      </c>
      <c r="CL182" s="212" t="s">
        <v>2644</v>
      </c>
      <c r="CM182" s="78">
        <v>43708</v>
      </c>
      <c r="CN182" s="212" t="s">
        <v>2645</v>
      </c>
      <c r="CO182" s="212" t="s">
        <v>2646</v>
      </c>
      <c r="CP182" s="212" t="s">
        <v>2647</v>
      </c>
      <c r="CQ182" s="212" t="s">
        <v>2648</v>
      </c>
      <c r="CR182" s="212" t="s">
        <v>2649</v>
      </c>
      <c r="CS182" s="44">
        <v>180</v>
      </c>
      <c r="CT182" s="44" t="s">
        <v>2650</v>
      </c>
      <c r="CU182" s="214">
        <v>14846</v>
      </c>
      <c r="CV182" s="212" t="s">
        <v>2651</v>
      </c>
      <c r="CW182" s="212" t="s">
        <v>749</v>
      </c>
      <c r="CX182" s="44" t="s">
        <v>1287</v>
      </c>
      <c r="CY182" s="78">
        <v>43708</v>
      </c>
      <c r="CZ182" s="215" t="s">
        <v>576</v>
      </c>
      <c r="DA182" s="212" t="s">
        <v>512</v>
      </c>
      <c r="DB182" s="44" t="s">
        <v>626</v>
      </c>
      <c r="DC182" s="44" t="s">
        <v>2652</v>
      </c>
      <c r="DD182" s="44" t="s">
        <v>532</v>
      </c>
      <c r="DG182" s="213">
        <f>IF(ISNUMBER(SEARCH(#REF!,$DH$3:$DH$3334)),MAX($DG$1:DG180)+1,0)</f>
        <v>0</v>
      </c>
      <c r="DH182" s="212" t="s">
        <v>36529</v>
      </c>
      <c r="DI182" s="212"/>
      <c r="DJ182" s="212"/>
      <c r="DK182" s="213" t="str">
        <f>IFERROR(VLOOKUP(ROWS($DK$3:DK182),DG182:DH3513,2,0),"")</f>
        <v/>
      </c>
      <c r="DL182" s="44">
        <v>180</v>
      </c>
      <c r="DM182" s="44" t="s">
        <v>36523</v>
      </c>
      <c r="DN182" s="44" t="s">
        <v>36524</v>
      </c>
      <c r="DO182" s="212" t="s">
        <v>36525</v>
      </c>
      <c r="DP182" s="212" t="s">
        <v>36528</v>
      </c>
      <c r="DQ182" s="44" t="s">
        <v>36366</v>
      </c>
      <c r="DR182" s="44" t="s">
        <v>36366</v>
      </c>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row>
    <row r="183" spans="1:146">
      <c r="A183" s="104"/>
      <c r="B183" s="104"/>
      <c r="C183" s="286"/>
      <c r="D183" s="283"/>
      <c r="E183" s="273"/>
      <c r="F183" s="273"/>
      <c r="G183" s="273"/>
      <c r="H183" s="104"/>
      <c r="I183" s="270"/>
      <c r="J183" s="269"/>
      <c r="K183" s="269"/>
      <c r="L183" s="104"/>
      <c r="M183" s="44" t="str">
        <f t="shared" si="2"/>
        <v>_2018</v>
      </c>
      <c r="CE183" s="212"/>
      <c r="CF183" s="213">
        <f>IF(ISNUMBER(SEARCH($H$2,$CG$3:$CG$3334)),MAX($CF$2:CF182)+1,0)</f>
        <v>181</v>
      </c>
      <c r="CG183" s="220" t="s">
        <v>2653</v>
      </c>
      <c r="CH183" s="212"/>
      <c r="CI183" s="212"/>
      <c r="CJ183" s="213" t="str">
        <f>IFERROR(VLOOKUP(ROWS($CJ$3:CJ183),CF183:CG3514,2,0),"")</f>
        <v>ARES 430 SC_00181</v>
      </c>
      <c r="CK183" s="212" t="s">
        <v>2654</v>
      </c>
      <c r="CL183" s="212" t="s">
        <v>2655</v>
      </c>
      <c r="CM183" s="78">
        <v>43708</v>
      </c>
      <c r="CN183" s="212" t="s">
        <v>2656</v>
      </c>
      <c r="CO183" s="212" t="s">
        <v>2657</v>
      </c>
      <c r="CP183" s="212" t="s">
        <v>2658</v>
      </c>
      <c r="CQ183" s="212" t="s">
        <v>2659</v>
      </c>
      <c r="CR183" s="212" t="s">
        <v>2660</v>
      </c>
      <c r="CS183" s="44">
        <v>181</v>
      </c>
      <c r="CT183" s="44" t="s">
        <v>2661</v>
      </c>
      <c r="CU183" s="214">
        <v>15349</v>
      </c>
      <c r="CV183" s="212" t="s">
        <v>2662</v>
      </c>
      <c r="CW183" s="212" t="s">
        <v>749</v>
      </c>
      <c r="CX183" s="44" t="s">
        <v>1287</v>
      </c>
      <c r="CY183" s="78">
        <v>43708</v>
      </c>
      <c r="CZ183" s="215" t="s">
        <v>576</v>
      </c>
      <c r="DA183" s="212" t="s">
        <v>512</v>
      </c>
      <c r="DB183" s="44" t="s">
        <v>655</v>
      </c>
      <c r="DC183" s="44" t="s">
        <v>1704</v>
      </c>
      <c r="DD183" s="44" t="s">
        <v>532</v>
      </c>
      <c r="DG183" s="213">
        <f>IF(ISNUMBER(SEARCH(#REF!,$DH$3:$DH$3334)),MAX($DG$1:DG181)+1,0)</f>
        <v>0</v>
      </c>
      <c r="DH183" s="212" t="s">
        <v>36532</v>
      </c>
      <c r="DI183" s="212"/>
      <c r="DJ183" s="212"/>
      <c r="DK183" s="213" t="str">
        <f>IFERROR(VLOOKUP(ROWS($DK$3:DK183),DG183:DH3514,2,0),"")</f>
        <v/>
      </c>
      <c r="DL183" s="44">
        <v>181</v>
      </c>
      <c r="DM183" s="44" t="s">
        <v>36523</v>
      </c>
      <c r="DN183" s="44" t="s">
        <v>36524</v>
      </c>
      <c r="DO183" s="212" t="s">
        <v>36530</v>
      </c>
      <c r="DP183" s="212" t="s">
        <v>36531</v>
      </c>
      <c r="DQ183" s="44" t="s">
        <v>35895</v>
      </c>
      <c r="DR183" s="44" t="s">
        <v>35895</v>
      </c>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row>
    <row r="184" spans="1:146" ht="30">
      <c r="A184" s="104"/>
      <c r="B184" s="104"/>
      <c r="C184" s="286"/>
      <c r="D184" s="283"/>
      <c r="E184" s="273"/>
      <c r="F184" s="273"/>
      <c r="G184" s="273"/>
      <c r="H184" s="104"/>
      <c r="I184" s="270"/>
      <c r="J184" s="269"/>
      <c r="K184" s="269"/>
      <c r="L184" s="104"/>
      <c r="M184" s="44" t="str">
        <f t="shared" si="2"/>
        <v>_2018</v>
      </c>
      <c r="CE184" s="212"/>
      <c r="CF184" s="213">
        <f>IF(ISNUMBER(SEARCH($H$2,$CG$3:$CG$3334)),MAX($CF$2:CF183)+1,0)</f>
        <v>182</v>
      </c>
      <c r="CG184" s="220" t="s">
        <v>2663</v>
      </c>
      <c r="CH184" s="212"/>
      <c r="CI184" s="212"/>
      <c r="CJ184" s="213" t="str">
        <f>IFERROR(VLOOKUP(ROWS($CJ$3:CJ184),CF184:CG3515,2,0),"")</f>
        <v>ARES 5 SC_00182</v>
      </c>
      <c r="CK184" s="212" t="s">
        <v>2664</v>
      </c>
      <c r="CL184" s="212" t="s">
        <v>2665</v>
      </c>
      <c r="CM184" s="78">
        <v>43708</v>
      </c>
      <c r="CN184" s="212" t="s">
        <v>2666</v>
      </c>
      <c r="CO184" s="212" t="s">
        <v>2667</v>
      </c>
      <c r="CP184" s="212" t="s">
        <v>2668</v>
      </c>
      <c r="CQ184" s="212" t="s">
        <v>2669</v>
      </c>
      <c r="CR184" s="212" t="s">
        <v>2670</v>
      </c>
      <c r="CS184" s="44">
        <v>182</v>
      </c>
      <c r="CT184" s="44" t="s">
        <v>2671</v>
      </c>
      <c r="CU184" s="214">
        <v>13414</v>
      </c>
      <c r="CV184" s="212" t="s">
        <v>2672</v>
      </c>
      <c r="CW184" s="212" t="s">
        <v>749</v>
      </c>
      <c r="CX184" s="44" t="s">
        <v>1287</v>
      </c>
      <c r="CY184" s="78">
        <v>43708</v>
      </c>
      <c r="CZ184" s="215" t="s">
        <v>528</v>
      </c>
      <c r="DA184" s="212" t="s">
        <v>512</v>
      </c>
      <c r="DB184" s="44" t="s">
        <v>655</v>
      </c>
      <c r="DC184" s="44" t="s">
        <v>1348</v>
      </c>
      <c r="DD184" s="44" t="s">
        <v>532</v>
      </c>
      <c r="DG184" s="213">
        <f>IF(ISNUMBER(SEARCH(#REF!,$DH$3:$DH$3334)),MAX($DG$1:DG182)+1,0)</f>
        <v>0</v>
      </c>
      <c r="DH184" s="212" t="s">
        <v>36535</v>
      </c>
      <c r="DI184" s="212"/>
      <c r="DJ184" s="212"/>
      <c r="DK184" s="213" t="str">
        <f>IFERROR(VLOOKUP(ROWS($DK$3:DK184),DG184:DH3515,2,0),"")</f>
        <v/>
      </c>
      <c r="DL184" s="44">
        <v>182</v>
      </c>
      <c r="DM184" s="44" t="s">
        <v>36523</v>
      </c>
      <c r="DN184" s="44" t="s">
        <v>36524</v>
      </c>
      <c r="DO184" s="212" t="s">
        <v>36533</v>
      </c>
      <c r="DP184" s="219" t="s">
        <v>36534</v>
      </c>
      <c r="DQ184" s="44" t="s">
        <v>36536</v>
      </c>
      <c r="DR184" s="44" t="s">
        <v>35776</v>
      </c>
      <c r="DS184" s="44" t="s">
        <v>35777</v>
      </c>
      <c r="DT184" s="44" t="s">
        <v>35778</v>
      </c>
      <c r="DU184" s="44" t="s">
        <v>35619</v>
      </c>
      <c r="DV184" s="44"/>
      <c r="DW184" s="44"/>
      <c r="DX184" s="44"/>
      <c r="DY184" s="44"/>
      <c r="DZ184" s="44"/>
      <c r="EA184" s="44"/>
      <c r="EB184" s="44"/>
      <c r="EC184" s="44"/>
      <c r="ED184" s="44"/>
      <c r="EE184" s="44"/>
      <c r="EF184" s="44"/>
      <c r="EG184" s="44"/>
      <c r="EH184" s="44"/>
      <c r="EI184" s="44"/>
      <c r="EJ184" s="44"/>
      <c r="EK184" s="44"/>
      <c r="EL184" s="44"/>
      <c r="EM184" s="44"/>
      <c r="EN184" s="44"/>
      <c r="EO184" s="44"/>
      <c r="EP184" s="44"/>
    </row>
    <row r="185" spans="1:146">
      <c r="A185" s="104"/>
      <c r="B185" s="104"/>
      <c r="C185" s="286"/>
      <c r="D185" s="283"/>
      <c r="E185" s="273"/>
      <c r="F185" s="273"/>
      <c r="G185" s="273"/>
      <c r="H185" s="104"/>
      <c r="I185" s="270"/>
      <c r="J185" s="269"/>
      <c r="K185" s="269"/>
      <c r="L185" s="104"/>
      <c r="M185" s="44" t="str">
        <f t="shared" si="2"/>
        <v>_2018</v>
      </c>
      <c r="CE185" s="212"/>
      <c r="CF185" s="213">
        <f>IF(ISNUMBER(SEARCH($H$2,$CG$3:$CG$3334)),MAX($CF$2:CF184)+1,0)</f>
        <v>183</v>
      </c>
      <c r="CG185" s="220" t="s">
        <v>2673</v>
      </c>
      <c r="CH185" s="212"/>
      <c r="CI185" s="212"/>
      <c r="CJ185" s="213" t="str">
        <f>IFERROR(VLOOKUP(ROWS($CJ$3:CJ185),CF185:CG3516,2,0),"")</f>
        <v>ARIANE GOLD_00183</v>
      </c>
      <c r="CK185" s="212" t="s">
        <v>2674</v>
      </c>
      <c r="CL185" s="212" t="s">
        <v>2675</v>
      </c>
      <c r="CM185" s="78">
        <v>44561</v>
      </c>
      <c r="CN185" s="212" t="s">
        <v>2676</v>
      </c>
      <c r="CO185" s="212" t="s">
        <v>2677</v>
      </c>
      <c r="CP185" s="212" t="s">
        <v>2678</v>
      </c>
      <c r="CQ185" s="212" t="s">
        <v>2679</v>
      </c>
      <c r="CR185" s="212" t="s">
        <v>2680</v>
      </c>
      <c r="CS185" s="44">
        <v>183</v>
      </c>
      <c r="CT185" s="44" t="s">
        <v>2681</v>
      </c>
      <c r="CU185" s="214">
        <v>13589</v>
      </c>
      <c r="CV185" s="212" t="s">
        <v>2682</v>
      </c>
      <c r="CW185" s="212" t="s">
        <v>2683</v>
      </c>
      <c r="CX185" s="44" t="s">
        <v>1943</v>
      </c>
      <c r="CY185" s="78">
        <v>44561</v>
      </c>
      <c r="CZ185" s="215" t="s">
        <v>763</v>
      </c>
      <c r="DA185" s="212" t="s">
        <v>737</v>
      </c>
      <c r="DB185" s="44" t="s">
        <v>530</v>
      </c>
      <c r="DC185" s="44" t="s">
        <v>2684</v>
      </c>
      <c r="DD185" s="44" t="s">
        <v>2198</v>
      </c>
      <c r="DG185" s="213">
        <f>IF(ISNUMBER(SEARCH(#REF!,$DH$3:$DH$3334)),MAX($DG$1:DG183)+1,0)</f>
        <v>0</v>
      </c>
      <c r="DH185" s="212" t="s">
        <v>36539</v>
      </c>
      <c r="DI185" s="212"/>
      <c r="DJ185" s="212"/>
      <c r="DK185" s="213" t="str">
        <f>IFERROR(VLOOKUP(ROWS($DK$3:DK185),DG185:DH3516,2,0),"")</f>
        <v/>
      </c>
      <c r="DL185" s="44">
        <v>183</v>
      </c>
      <c r="DM185" s="44" t="s">
        <v>36523</v>
      </c>
      <c r="DN185" s="44" t="s">
        <v>36524</v>
      </c>
      <c r="DO185" s="212" t="s">
        <v>36537</v>
      </c>
      <c r="DP185" s="212" t="s">
        <v>36538</v>
      </c>
      <c r="DQ185" s="44" t="s">
        <v>36540</v>
      </c>
      <c r="DR185" s="44" t="s">
        <v>35776</v>
      </c>
      <c r="DS185" s="44" t="s">
        <v>35777</v>
      </c>
      <c r="DT185" s="44" t="s">
        <v>35619</v>
      </c>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row>
    <row r="186" spans="1:146">
      <c r="A186" s="104"/>
      <c r="B186" s="104"/>
      <c r="C186" s="286"/>
      <c r="D186" s="283"/>
      <c r="E186" s="273"/>
      <c r="F186" s="273"/>
      <c r="G186" s="273"/>
      <c r="H186" s="104"/>
      <c r="I186" s="270"/>
      <c r="J186" s="269"/>
      <c r="K186" s="269"/>
      <c r="L186" s="104"/>
      <c r="M186" s="44" t="str">
        <f t="shared" si="2"/>
        <v>_2018</v>
      </c>
      <c r="CE186" s="212"/>
      <c r="CF186" s="213">
        <f>IF(ISNUMBER(SEARCH($H$2,$CG$3:$CG$3334)),MAX($CF$2:CF185)+1,0)</f>
        <v>184</v>
      </c>
      <c r="CG186" s="220" t="s">
        <v>2685</v>
      </c>
      <c r="CH186" s="212"/>
      <c r="CI186" s="212"/>
      <c r="CJ186" s="213" t="str">
        <f>IFERROR(VLOOKUP(ROWS($CJ$3:CJ186),CF186:CG3517,2,0),"")</f>
        <v>ARIANE II_00184</v>
      </c>
      <c r="CK186" s="212" t="s">
        <v>2686</v>
      </c>
      <c r="CL186" s="212" t="s">
        <v>2687</v>
      </c>
      <c r="CM186" s="78">
        <v>44561</v>
      </c>
      <c r="CN186" s="212" t="s">
        <v>2688</v>
      </c>
      <c r="CO186" s="212" t="s">
        <v>2689</v>
      </c>
      <c r="CP186" s="212" t="s">
        <v>2690</v>
      </c>
      <c r="CQ186" s="212" t="s">
        <v>2691</v>
      </c>
      <c r="CR186" s="212" t="s">
        <v>2692</v>
      </c>
      <c r="CS186" s="44">
        <v>184</v>
      </c>
      <c r="CT186" s="44" t="s">
        <v>2693</v>
      </c>
      <c r="CU186" s="214">
        <v>8376</v>
      </c>
      <c r="CV186" s="212" t="s">
        <v>2694</v>
      </c>
      <c r="CW186" s="212" t="s">
        <v>2683</v>
      </c>
      <c r="CX186" s="44" t="s">
        <v>1943</v>
      </c>
      <c r="CY186" s="78">
        <v>44561</v>
      </c>
      <c r="CZ186" s="215" t="s">
        <v>763</v>
      </c>
      <c r="DA186" s="212" t="s">
        <v>737</v>
      </c>
      <c r="DB186" s="44" t="s">
        <v>530</v>
      </c>
      <c r="DC186" s="44" t="s">
        <v>2695</v>
      </c>
      <c r="DD186" s="44" t="s">
        <v>2198</v>
      </c>
      <c r="DG186" s="213">
        <f>IF(ISNUMBER(SEARCH(#REF!,$DH$3:$DH$3334)),MAX($DG$1:DG184)+1,0)</f>
        <v>0</v>
      </c>
      <c r="DH186" s="212" t="s">
        <v>36542</v>
      </c>
      <c r="DI186" s="212"/>
      <c r="DJ186" s="212"/>
      <c r="DK186" s="213" t="str">
        <f>IFERROR(VLOOKUP(ROWS($DK$3:DK186),DG186:DH3517,2,0),"")</f>
        <v/>
      </c>
      <c r="DL186" s="44">
        <v>184</v>
      </c>
      <c r="DM186" s="44" t="s">
        <v>36523</v>
      </c>
      <c r="DN186" s="44" t="s">
        <v>36524</v>
      </c>
      <c r="DO186" s="212" t="s">
        <v>36537</v>
      </c>
      <c r="DP186" s="212" t="s">
        <v>36541</v>
      </c>
      <c r="DQ186" s="44" t="s">
        <v>36543</v>
      </c>
      <c r="DR186" s="44" t="s">
        <v>35776</v>
      </c>
      <c r="DS186" s="44" t="s">
        <v>35777</v>
      </c>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row>
    <row r="187" spans="1:146">
      <c r="A187" s="104"/>
      <c r="B187" s="104"/>
      <c r="C187" s="286"/>
      <c r="D187" s="283"/>
      <c r="E187" s="273"/>
      <c r="F187" s="273"/>
      <c r="G187" s="273"/>
      <c r="H187" s="104"/>
      <c r="I187" s="270"/>
      <c r="J187" s="269"/>
      <c r="K187" s="269"/>
      <c r="L187" s="104"/>
      <c r="M187" s="44" t="str">
        <f t="shared" si="2"/>
        <v>_2018</v>
      </c>
      <c r="CE187" s="212"/>
      <c r="CF187" s="213">
        <f>IF(ISNUMBER(SEARCH($H$2,$CG$3:$CG$3334)),MAX($CF$2:CF186)+1,0)</f>
        <v>185</v>
      </c>
      <c r="CG187" s="220" t="s">
        <v>2696</v>
      </c>
      <c r="CH187" s="212"/>
      <c r="CI187" s="212"/>
      <c r="CJ187" s="213" t="str">
        <f>IFERROR(VLOOKUP(ROWS($CJ$3:CJ187),CF187:CG3518,2,0),"")</f>
        <v>ARIC 480 LS_00185</v>
      </c>
      <c r="CK187" s="212" t="s">
        <v>2697</v>
      </c>
      <c r="CL187" s="212" t="s">
        <v>2698</v>
      </c>
      <c r="CM187" s="78">
        <v>43465</v>
      </c>
      <c r="CN187" s="212" t="s">
        <v>2699</v>
      </c>
      <c r="CO187" s="212" t="s">
        <v>2700</v>
      </c>
      <c r="CP187" s="212" t="s">
        <v>2701</v>
      </c>
      <c r="CQ187" s="212" t="s">
        <v>2702</v>
      </c>
      <c r="CR187" s="212" t="s">
        <v>2703</v>
      </c>
      <c r="CS187" s="44">
        <v>185</v>
      </c>
      <c r="CT187" s="44" t="s">
        <v>2704</v>
      </c>
      <c r="CU187" s="214">
        <v>10415</v>
      </c>
      <c r="CV187" s="212" t="s">
        <v>2705</v>
      </c>
      <c r="CW187" s="212" t="s">
        <v>2706</v>
      </c>
      <c r="CX187" s="44" t="s">
        <v>1678</v>
      </c>
      <c r="CY187" s="78">
        <v>43465</v>
      </c>
      <c r="CZ187" s="215" t="s">
        <v>640</v>
      </c>
      <c r="DA187" s="212" t="s">
        <v>737</v>
      </c>
      <c r="DB187" s="44" t="s">
        <v>655</v>
      </c>
      <c r="DC187" s="44" t="s">
        <v>2707</v>
      </c>
      <c r="DD187" s="44" t="s">
        <v>563</v>
      </c>
      <c r="DG187" s="213">
        <f>IF(ISNUMBER(SEARCH(#REF!,$DH$3:$DH$3334)),MAX($DG$1:DG185)+1,0)</f>
        <v>0</v>
      </c>
      <c r="DH187" s="212" t="s">
        <v>36545</v>
      </c>
      <c r="DI187" s="212"/>
      <c r="DJ187" s="212"/>
      <c r="DK187" s="213" t="str">
        <f>IFERROR(VLOOKUP(ROWS($DK$3:DK187),DG187:DH3518,2,0),"")</f>
        <v/>
      </c>
      <c r="DL187" s="44">
        <v>185</v>
      </c>
      <c r="DM187" s="44" t="s">
        <v>36523</v>
      </c>
      <c r="DN187" s="44" t="s">
        <v>36524</v>
      </c>
      <c r="DO187" s="212" t="s">
        <v>36537</v>
      </c>
      <c r="DP187" s="212" t="s">
        <v>36544</v>
      </c>
      <c r="DQ187" s="44" t="s">
        <v>36546</v>
      </c>
      <c r="DR187" s="44" t="s">
        <v>36546</v>
      </c>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row>
    <row r="188" spans="1:146">
      <c r="A188" s="104"/>
      <c r="B188" s="104"/>
      <c r="C188" s="286"/>
      <c r="D188" s="283"/>
      <c r="E188" s="273"/>
      <c r="F188" s="273"/>
      <c r="G188" s="273"/>
      <c r="H188" s="104"/>
      <c r="I188" s="270"/>
      <c r="J188" s="269"/>
      <c r="K188" s="269"/>
      <c r="L188" s="104"/>
      <c r="M188" s="44" t="str">
        <f t="shared" si="2"/>
        <v>_2018</v>
      </c>
      <c r="CE188" s="212"/>
      <c r="CF188" s="213">
        <f>IF(ISNUMBER(SEARCH($H$2,$CG$3:$CG$3334)),MAX($CF$2:CF187)+1,0)</f>
        <v>186</v>
      </c>
      <c r="CG188" s="220" t="s">
        <v>2708</v>
      </c>
      <c r="CH188" s="212"/>
      <c r="CI188" s="212"/>
      <c r="CJ188" s="213" t="str">
        <f>IFERROR(VLOOKUP(ROWS($CJ$3:CJ188),CF188:CG3519,2,0),"")</f>
        <v>ARIGO_00186</v>
      </c>
      <c r="CK188" s="212" t="s">
        <v>2709</v>
      </c>
      <c r="CL188" s="212" t="s">
        <v>2710</v>
      </c>
      <c r="CM188" s="78">
        <v>42947</v>
      </c>
      <c r="CN188" s="212" t="s">
        <v>2711</v>
      </c>
      <c r="CO188" s="212" t="s">
        <v>2712</v>
      </c>
      <c r="CP188" s="212" t="s">
        <v>2713</v>
      </c>
      <c r="CQ188" s="212" t="s">
        <v>2714</v>
      </c>
      <c r="CR188" s="212" t="s">
        <v>2715</v>
      </c>
      <c r="CS188" s="44">
        <v>186</v>
      </c>
      <c r="CT188" s="44" t="s">
        <v>2716</v>
      </c>
      <c r="CU188" s="214">
        <v>16063</v>
      </c>
      <c r="CV188" s="212" t="s">
        <v>2717</v>
      </c>
      <c r="CW188" s="212" t="s">
        <v>2718</v>
      </c>
      <c r="CX188" s="44" t="s">
        <v>668</v>
      </c>
      <c r="CY188" s="78">
        <v>42947</v>
      </c>
      <c r="CZ188" s="215" t="s">
        <v>511</v>
      </c>
      <c r="DA188" s="212" t="s">
        <v>737</v>
      </c>
      <c r="DB188" s="44" t="s">
        <v>641</v>
      </c>
      <c r="DC188" s="44" t="s">
        <v>2719</v>
      </c>
      <c r="DD188" s="44" t="s">
        <v>682</v>
      </c>
      <c r="DG188" s="213">
        <f>IF(ISNUMBER(SEARCH(#REF!,$DH$3:$DH$3334)),MAX($DG$1:DG186)+1,0)</f>
        <v>0</v>
      </c>
      <c r="DH188" s="212" t="s">
        <v>36548</v>
      </c>
      <c r="DI188" s="212"/>
      <c r="DJ188" s="212"/>
      <c r="DK188" s="213" t="str">
        <f>IFERROR(VLOOKUP(ROWS($DK$3:DK188),DG188:DH3519,2,0),"")</f>
        <v/>
      </c>
      <c r="DL188" s="44">
        <v>186</v>
      </c>
      <c r="DM188" s="44" t="s">
        <v>36523</v>
      </c>
      <c r="DN188" s="44" t="s">
        <v>36524</v>
      </c>
      <c r="DO188" s="212" t="s">
        <v>36537</v>
      </c>
      <c r="DP188" s="212" t="s">
        <v>36547</v>
      </c>
      <c r="DQ188" s="44" t="s">
        <v>36199</v>
      </c>
      <c r="DR188" s="44" t="s">
        <v>36199</v>
      </c>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row>
    <row r="189" spans="1:146">
      <c r="A189" s="104"/>
      <c r="B189" s="104"/>
      <c r="C189" s="286"/>
      <c r="D189" s="283"/>
      <c r="E189" s="273"/>
      <c r="F189" s="273"/>
      <c r="G189" s="273"/>
      <c r="H189" s="104"/>
      <c r="I189" s="270"/>
      <c r="J189" s="269"/>
      <c r="K189" s="269"/>
      <c r="L189" s="104"/>
      <c r="M189" s="44" t="str">
        <f t="shared" si="2"/>
        <v>_2018</v>
      </c>
      <c r="CE189" s="212"/>
      <c r="CF189" s="213">
        <f>IF(ISNUMBER(SEARCH($H$2,$CG$3:$CG$3334)),MAX($CF$2:CF188)+1,0)</f>
        <v>187</v>
      </c>
      <c r="CG189" s="220" t="s">
        <v>2720</v>
      </c>
      <c r="CH189" s="212"/>
      <c r="CI189" s="212"/>
      <c r="CJ189" s="213" t="str">
        <f>IFERROR(VLOOKUP(ROWS($CJ$3:CJ189),CF189:CG3520,2,0),"")</f>
        <v>ARITO_00187</v>
      </c>
      <c r="CK189" s="212" t="s">
        <v>2721</v>
      </c>
      <c r="CL189" s="212" t="s">
        <v>2722</v>
      </c>
      <c r="CM189" s="78">
        <v>44227</v>
      </c>
      <c r="CN189" s="212" t="s">
        <v>2723</v>
      </c>
      <c r="CO189" s="212" t="s">
        <v>2724</v>
      </c>
      <c r="CP189" s="212" t="s">
        <v>2725</v>
      </c>
      <c r="CQ189" s="212" t="s">
        <v>2726</v>
      </c>
      <c r="CR189" s="212" t="s">
        <v>2727</v>
      </c>
      <c r="CS189" s="44">
        <v>187</v>
      </c>
      <c r="CT189" s="44" t="s">
        <v>2728</v>
      </c>
      <c r="CU189" s="214">
        <v>16829</v>
      </c>
      <c r="CV189" s="212" t="s">
        <v>2729</v>
      </c>
      <c r="CW189" s="212" t="s">
        <v>2730</v>
      </c>
      <c r="CX189" s="44" t="s">
        <v>1287</v>
      </c>
      <c r="CY189" s="78">
        <v>44227</v>
      </c>
      <c r="CZ189" s="215" t="s">
        <v>511</v>
      </c>
      <c r="DA189" s="212" t="s">
        <v>512</v>
      </c>
      <c r="DB189" s="44" t="s">
        <v>530</v>
      </c>
      <c r="DC189" s="44" t="s">
        <v>2731</v>
      </c>
      <c r="DD189" s="44" t="s">
        <v>532</v>
      </c>
      <c r="DG189" s="213">
        <f>IF(ISNUMBER(SEARCH(#REF!,$DH$3:$DH$3334)),MAX($DG$1:DG187)+1,0)</f>
        <v>0</v>
      </c>
      <c r="DH189" s="212" t="s">
        <v>36550</v>
      </c>
      <c r="DI189" s="212"/>
      <c r="DJ189" s="212"/>
      <c r="DK189" s="213" t="str">
        <f>IFERROR(VLOOKUP(ROWS($DK$3:DK189),DG189:DH3520,2,0),"")</f>
        <v/>
      </c>
      <c r="DL189" s="44">
        <v>187</v>
      </c>
      <c r="DM189" s="44" t="s">
        <v>36523</v>
      </c>
      <c r="DN189" s="44" t="s">
        <v>36524</v>
      </c>
      <c r="DO189" s="212" t="s">
        <v>36537</v>
      </c>
      <c r="DP189" s="212" t="s">
        <v>36549</v>
      </c>
      <c r="DQ189" s="44" t="s">
        <v>36551</v>
      </c>
      <c r="DR189" s="44" t="s">
        <v>36546</v>
      </c>
      <c r="DS189" s="44" t="s">
        <v>35621</v>
      </c>
      <c r="DT189" s="44" t="s">
        <v>35619</v>
      </c>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row>
    <row r="190" spans="1:146">
      <c r="A190" s="104"/>
      <c r="B190" s="104"/>
      <c r="C190" s="286"/>
      <c r="D190" s="283"/>
      <c r="E190" s="273"/>
      <c r="F190" s="273"/>
      <c r="G190" s="273"/>
      <c r="H190" s="104"/>
      <c r="I190" s="270"/>
      <c r="J190" s="269"/>
      <c r="K190" s="269"/>
      <c r="L190" s="104"/>
      <c r="M190" s="44" t="str">
        <f t="shared" si="2"/>
        <v>_2018</v>
      </c>
      <c r="CE190" s="212"/>
      <c r="CF190" s="213">
        <f>IF(ISNUMBER(SEARCH($H$2,$CG$3:$CG$3334)),MAX($CF$2:CF189)+1,0)</f>
        <v>188</v>
      </c>
      <c r="CG190" s="220" t="s">
        <v>2732</v>
      </c>
      <c r="CH190" s="212"/>
      <c r="CI190" s="212"/>
      <c r="CJ190" s="213" t="str">
        <f>IFERROR(VLOOKUP(ROWS($CJ$3:CJ190),CF190:CG3521,2,0),"")</f>
        <v>ARIUS_00188</v>
      </c>
      <c r="CK190" s="212" t="s">
        <v>2733</v>
      </c>
      <c r="CL190" s="212" t="s">
        <v>2734</v>
      </c>
      <c r="CM190" s="78">
        <v>43220</v>
      </c>
      <c r="CN190" s="212" t="s">
        <v>2735</v>
      </c>
      <c r="CO190" s="212" t="s">
        <v>2736</v>
      </c>
      <c r="CP190" s="212" t="s">
        <v>2737</v>
      </c>
      <c r="CQ190" s="212" t="s">
        <v>2738</v>
      </c>
      <c r="CR190" s="212" t="s">
        <v>2739</v>
      </c>
      <c r="CS190" s="44">
        <v>188</v>
      </c>
      <c r="CT190" s="44" t="s">
        <v>2740</v>
      </c>
      <c r="CU190" s="214">
        <v>9995</v>
      </c>
      <c r="CV190" s="212" t="s">
        <v>2741</v>
      </c>
      <c r="CW190" s="212" t="s">
        <v>2742</v>
      </c>
      <c r="CX190" s="44" t="s">
        <v>1943</v>
      </c>
      <c r="CY190" s="78">
        <v>43220</v>
      </c>
      <c r="CZ190" s="215" t="s">
        <v>763</v>
      </c>
      <c r="DA190" s="212" t="s">
        <v>512</v>
      </c>
      <c r="DB190" s="44" t="s">
        <v>655</v>
      </c>
      <c r="DC190" s="44" t="s">
        <v>2743</v>
      </c>
      <c r="DD190" s="44" t="s">
        <v>851</v>
      </c>
      <c r="DG190" s="213">
        <f>IF(ISNUMBER(SEARCH(#REF!,$DH$3:$DH$3334)),MAX($DG$1:DG188)+1,0)</f>
        <v>0</v>
      </c>
      <c r="DH190" s="212" t="s">
        <v>36554</v>
      </c>
      <c r="DI190" s="212"/>
      <c r="DJ190" s="212"/>
      <c r="DK190" s="213" t="str">
        <f>IFERROR(VLOOKUP(ROWS($DK$3:DK190),DG190:DH3521,2,0),"")</f>
        <v/>
      </c>
      <c r="DL190" s="44">
        <v>188</v>
      </c>
      <c r="DM190" s="44" t="s">
        <v>36523</v>
      </c>
      <c r="DN190" s="44" t="s">
        <v>36524</v>
      </c>
      <c r="DO190" s="212" t="s">
        <v>36552</v>
      </c>
      <c r="DP190" s="212" t="s">
        <v>36553</v>
      </c>
      <c r="DQ190" s="44" t="s">
        <v>36382</v>
      </c>
      <c r="DR190" s="44" t="s">
        <v>36382</v>
      </c>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row>
    <row r="191" spans="1:146">
      <c r="A191" s="104"/>
      <c r="B191" s="104"/>
      <c r="C191" s="286"/>
      <c r="D191" s="283"/>
      <c r="E191" s="273"/>
      <c r="F191" s="273"/>
      <c r="G191" s="273"/>
      <c r="H191" s="104"/>
      <c r="I191" s="270"/>
      <c r="J191" s="269"/>
      <c r="K191" s="269"/>
      <c r="L191" s="104"/>
      <c r="M191" s="44" t="str">
        <f t="shared" si="2"/>
        <v>_2018</v>
      </c>
      <c r="CE191" s="212"/>
      <c r="CF191" s="213">
        <f>IF(ISNUMBER(SEARCH($H$2,$CG$3:$CG$3334)),MAX($CF$2:CF190)+1,0)</f>
        <v>189</v>
      </c>
      <c r="CG191" s="220" t="s">
        <v>2744</v>
      </c>
      <c r="CH191" s="212"/>
      <c r="CI191" s="212"/>
      <c r="CJ191" s="213" t="str">
        <f>IFERROR(VLOOKUP(ROWS($CJ$3:CJ191),CF191:CG3522,2,0),"")</f>
        <v>ARIUS COMBI_00189</v>
      </c>
      <c r="CK191" s="212" t="s">
        <v>2745</v>
      </c>
      <c r="CL191" s="212" t="s">
        <v>2746</v>
      </c>
      <c r="CM191" s="78">
        <v>44196</v>
      </c>
      <c r="CN191" s="212" t="s">
        <v>2747</v>
      </c>
      <c r="CO191" s="212" t="s">
        <v>2748</v>
      </c>
      <c r="CP191" s="212" t="s">
        <v>2749</v>
      </c>
      <c r="CQ191" s="212" t="s">
        <v>2750</v>
      </c>
      <c r="CR191" s="212" t="s">
        <v>2751</v>
      </c>
      <c r="CS191" s="44">
        <v>189</v>
      </c>
      <c r="CT191" s="44" t="s">
        <v>2752</v>
      </c>
      <c r="CU191" s="214">
        <v>13110</v>
      </c>
      <c r="CV191" s="212" t="s">
        <v>2753</v>
      </c>
      <c r="CW191" s="212" t="s">
        <v>2754</v>
      </c>
      <c r="CX191" s="44" t="s">
        <v>1943</v>
      </c>
      <c r="CY191" s="78">
        <v>44196</v>
      </c>
      <c r="CZ191" s="215" t="s">
        <v>736</v>
      </c>
      <c r="DA191" s="212" t="s">
        <v>512</v>
      </c>
      <c r="DB191" s="44" t="s">
        <v>655</v>
      </c>
      <c r="DC191" s="44" t="s">
        <v>2755</v>
      </c>
      <c r="DD191" s="44" t="s">
        <v>532</v>
      </c>
      <c r="DG191" s="213">
        <f>IF(ISNUMBER(SEARCH(#REF!,$DH$3:$DH$3334)),MAX($DG$1:DG189)+1,0)</f>
        <v>0</v>
      </c>
      <c r="DH191" s="212" t="s">
        <v>36557</v>
      </c>
      <c r="DI191" s="212"/>
      <c r="DJ191" s="212"/>
      <c r="DK191" s="213" t="str">
        <f>IFERROR(VLOOKUP(ROWS($DK$3:DK191),DG191:DH3522,2,0),"")</f>
        <v/>
      </c>
      <c r="DL191" s="44">
        <v>189</v>
      </c>
      <c r="DM191" s="44" t="s">
        <v>35962</v>
      </c>
      <c r="DN191" s="44" t="s">
        <v>36009</v>
      </c>
      <c r="DO191" s="212" t="s">
        <v>36555</v>
      </c>
      <c r="DP191" s="212" t="s">
        <v>36556</v>
      </c>
      <c r="DQ191" s="44" t="s">
        <v>35705</v>
      </c>
      <c r="DR191" s="44" t="s">
        <v>35705</v>
      </c>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row>
    <row r="192" spans="1:146">
      <c r="A192" s="104"/>
      <c r="B192" s="104"/>
      <c r="C192" s="286"/>
      <c r="D192" s="283"/>
      <c r="E192" s="273"/>
      <c r="F192" s="273"/>
      <c r="G192" s="273"/>
      <c r="H192" s="104"/>
      <c r="I192" s="270"/>
      <c r="J192" s="269"/>
      <c r="K192" s="269"/>
      <c r="L192" s="104"/>
      <c r="M192" s="44" t="str">
        <f t="shared" si="2"/>
        <v>_2018</v>
      </c>
      <c r="CE192" s="212"/>
      <c r="CF192" s="213">
        <f>IF(ISNUMBER(SEARCH($H$2,$CG$3:$CG$3334)),MAX($CF$2:CF191)+1,0)</f>
        <v>190</v>
      </c>
      <c r="CG192" s="220" t="s">
        <v>2756</v>
      </c>
      <c r="CH192" s="212"/>
      <c r="CI192" s="212"/>
      <c r="CJ192" s="213" t="str">
        <f>IFERROR(VLOOKUP(ROWS($CJ$3:CJ192),CF192:CG3523,2,0),"")</f>
        <v>ARIUS SYSTEM_00190</v>
      </c>
      <c r="CK192" s="212" t="s">
        <v>2757</v>
      </c>
      <c r="CL192" s="212" t="s">
        <v>2758</v>
      </c>
      <c r="CM192" s="78">
        <v>44347</v>
      </c>
      <c r="CN192" s="212" t="s">
        <v>2759</v>
      </c>
      <c r="CO192" s="212" t="s">
        <v>2760</v>
      </c>
      <c r="CP192" s="212" t="s">
        <v>2761</v>
      </c>
      <c r="CQ192" s="212" t="s">
        <v>2762</v>
      </c>
      <c r="CR192" s="212" t="s">
        <v>2763</v>
      </c>
      <c r="CS192" s="44">
        <v>190</v>
      </c>
      <c r="CT192" s="44" t="s">
        <v>2764</v>
      </c>
      <c r="CU192" s="214">
        <v>9994</v>
      </c>
      <c r="CV192" s="212" t="s">
        <v>2765</v>
      </c>
      <c r="CW192" s="212" t="s">
        <v>2766</v>
      </c>
      <c r="CX192" s="44" t="s">
        <v>1943</v>
      </c>
      <c r="CY192" s="78">
        <v>44347</v>
      </c>
      <c r="CZ192" s="215" t="s">
        <v>640</v>
      </c>
      <c r="DA192" s="212" t="s">
        <v>512</v>
      </c>
      <c r="DB192" s="44" t="s">
        <v>655</v>
      </c>
      <c r="DC192" s="44" t="s">
        <v>2767</v>
      </c>
      <c r="DD192" s="44" t="s">
        <v>851</v>
      </c>
      <c r="DG192" s="213">
        <f>IF(ISNUMBER(SEARCH(#REF!,$DH$3:$DH$3334)),MAX($DG$1:DG190)+1,0)</f>
        <v>0</v>
      </c>
      <c r="DH192" s="212" t="s">
        <v>36560</v>
      </c>
      <c r="DI192" s="212"/>
      <c r="DJ192" s="212"/>
      <c r="DK192" s="213" t="str">
        <f>IFERROR(VLOOKUP(ROWS($DK$3:DK192),DG192:DH3523,2,0),"")</f>
        <v/>
      </c>
      <c r="DL192" s="44">
        <v>190</v>
      </c>
      <c r="DM192" s="44" t="s">
        <v>36023</v>
      </c>
      <c r="DN192" s="44" t="s">
        <v>36024</v>
      </c>
      <c r="DO192" s="212" t="s">
        <v>36558</v>
      </c>
      <c r="DP192" s="212" t="s">
        <v>36559</v>
      </c>
      <c r="DQ192" s="44" t="s">
        <v>35717</v>
      </c>
      <c r="DR192" s="44" t="s">
        <v>35717</v>
      </c>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row>
    <row r="193" spans="1:146">
      <c r="A193" s="104"/>
      <c r="B193" s="104"/>
      <c r="C193" s="286"/>
      <c r="D193" s="283"/>
      <c r="E193" s="273"/>
      <c r="F193" s="273"/>
      <c r="G193" s="273"/>
      <c r="H193" s="104"/>
      <c r="I193" s="270"/>
      <c r="J193" s="269"/>
      <c r="K193" s="269"/>
      <c r="L193" s="104"/>
      <c r="M193" s="44" t="str">
        <f t="shared" si="2"/>
        <v>_2018</v>
      </c>
      <c r="CE193" s="212"/>
      <c r="CF193" s="213">
        <f>IF(ISNUMBER(SEARCH($H$2,$CG$3:$CG$3334)),MAX($CF$2:CF192)+1,0)</f>
        <v>191</v>
      </c>
      <c r="CG193" s="220" t="s">
        <v>2768</v>
      </c>
      <c r="CH193" s="212"/>
      <c r="CI193" s="212"/>
      <c r="CJ193" s="213" t="str">
        <f>IFERROR(VLOOKUP(ROWS($CJ$3:CJ193),CF193:CG3524,2,0),"")</f>
        <v>ARIUS SYSTEM PLUS_00191</v>
      </c>
      <c r="CK193" s="212" t="s">
        <v>2769</v>
      </c>
      <c r="CL193" s="212" t="s">
        <v>2770</v>
      </c>
      <c r="CM193" s="78">
        <v>44347</v>
      </c>
      <c r="CN193" s="212" t="s">
        <v>2771</v>
      </c>
      <c r="CO193" s="212" t="s">
        <v>2772</v>
      </c>
      <c r="CP193" s="212" t="s">
        <v>2773</v>
      </c>
      <c r="CQ193" s="212" t="s">
        <v>2774</v>
      </c>
      <c r="CR193" s="212" t="s">
        <v>2775</v>
      </c>
      <c r="CS193" s="44">
        <v>191</v>
      </c>
      <c r="CT193" s="44" t="s">
        <v>2776</v>
      </c>
      <c r="CU193" s="214">
        <v>12837</v>
      </c>
      <c r="CV193" s="212" t="s">
        <v>2777</v>
      </c>
      <c r="CW193" s="212" t="s">
        <v>2766</v>
      </c>
      <c r="CX193" s="44" t="s">
        <v>1943</v>
      </c>
      <c r="CY193" s="78">
        <v>44347</v>
      </c>
      <c r="CZ193" s="215" t="s">
        <v>763</v>
      </c>
      <c r="DA193" s="212" t="s">
        <v>512</v>
      </c>
      <c r="DB193" s="44" t="s">
        <v>655</v>
      </c>
      <c r="DC193" s="44" t="s">
        <v>2778</v>
      </c>
      <c r="DD193" s="44" t="s">
        <v>532</v>
      </c>
      <c r="DG193" s="213">
        <f>IF(ISNUMBER(SEARCH(#REF!,$DH$3:$DH$3334)),MAX($DG$1:DG191)+1,0)</f>
        <v>0</v>
      </c>
      <c r="DH193" s="212" t="s">
        <v>36563</v>
      </c>
      <c r="DI193" s="212"/>
      <c r="DJ193" s="212"/>
      <c r="DK193" s="213" t="str">
        <f>IFERROR(VLOOKUP(ROWS($DK$3:DK193),DG193:DH3524,2,0),"")</f>
        <v/>
      </c>
      <c r="DL193" s="44">
        <v>191</v>
      </c>
      <c r="DM193" s="44" t="s">
        <v>36076</v>
      </c>
      <c r="DN193" s="44" t="s">
        <v>36077</v>
      </c>
      <c r="DO193" s="212" t="s">
        <v>36561</v>
      </c>
      <c r="DP193" s="212" t="s">
        <v>36562</v>
      </c>
      <c r="DQ193" s="44" t="s">
        <v>36564</v>
      </c>
      <c r="DR193" s="44" t="s">
        <v>36415</v>
      </c>
      <c r="DS193" s="44" t="s">
        <v>35915</v>
      </c>
      <c r="DT193" s="44" t="s">
        <v>35916</v>
      </c>
      <c r="DU193" s="44" t="s">
        <v>36082</v>
      </c>
      <c r="DV193" s="44" t="s">
        <v>36083</v>
      </c>
      <c r="DW193" s="44" t="s">
        <v>35649</v>
      </c>
      <c r="DX193" s="44"/>
      <c r="DY193" s="44"/>
      <c r="DZ193" s="44"/>
      <c r="EA193" s="44"/>
      <c r="EB193" s="44"/>
      <c r="EC193" s="44"/>
      <c r="ED193" s="44"/>
      <c r="EE193" s="44"/>
      <c r="EF193" s="44"/>
      <c r="EG193" s="44"/>
      <c r="EH193" s="44"/>
      <c r="EI193" s="44"/>
      <c r="EJ193" s="44"/>
      <c r="EK193" s="44"/>
      <c r="EL193" s="44"/>
      <c r="EM193" s="44"/>
      <c r="EN193" s="44"/>
      <c r="EO193" s="44"/>
      <c r="EP193" s="44"/>
    </row>
    <row r="194" spans="1:146">
      <c r="A194" s="104"/>
      <c r="B194" s="104"/>
      <c r="C194" s="286"/>
      <c r="D194" s="283"/>
      <c r="E194" s="273"/>
      <c r="F194" s="273"/>
      <c r="G194" s="273"/>
      <c r="H194" s="104"/>
      <c r="I194" s="270"/>
      <c r="J194" s="269"/>
      <c r="K194" s="269"/>
      <c r="L194" s="104"/>
      <c r="M194" s="44" t="str">
        <f t="shared" si="2"/>
        <v>_2018</v>
      </c>
      <c r="CE194" s="212"/>
      <c r="CF194" s="213">
        <f>IF(ISNUMBER(SEARCH($H$2,$CG$3:$CG$3334)),MAX($CF$2:CF193)+1,0)</f>
        <v>192</v>
      </c>
      <c r="CG194" s="220" t="s">
        <v>2779</v>
      </c>
      <c r="CH194" s="212"/>
      <c r="CI194" s="212"/>
      <c r="CJ194" s="213" t="str">
        <f>IFERROR(VLOOKUP(ROWS($CJ$3:CJ194),CF194:CG3525,2,0),"")</f>
        <v>ARMETIL COBRE SC_00192</v>
      </c>
      <c r="CK194" s="212" t="s">
        <v>2780</v>
      </c>
      <c r="CL194" s="212" t="s">
        <v>2781</v>
      </c>
      <c r="CM194" s="78">
        <v>44012</v>
      </c>
      <c r="CN194" s="212" t="s">
        <v>2782</v>
      </c>
      <c r="CO194" s="212" t="s">
        <v>2783</v>
      </c>
      <c r="CP194" s="212" t="s">
        <v>2784</v>
      </c>
      <c r="CQ194" s="212" t="s">
        <v>2785</v>
      </c>
      <c r="CR194" s="212" t="s">
        <v>2786</v>
      </c>
      <c r="CS194" s="44">
        <v>192</v>
      </c>
      <c r="CT194" s="44" t="s">
        <v>2787</v>
      </c>
      <c r="CU194" s="214">
        <v>12385</v>
      </c>
      <c r="CV194" s="212" t="s">
        <v>2788</v>
      </c>
      <c r="CW194" s="212" t="s">
        <v>2789</v>
      </c>
      <c r="CX194" s="44" t="s">
        <v>2790</v>
      </c>
      <c r="CY194" s="78">
        <v>44012</v>
      </c>
      <c r="CZ194" s="215" t="s">
        <v>576</v>
      </c>
      <c r="DA194" s="212" t="s">
        <v>512</v>
      </c>
      <c r="DB194" s="44" t="s">
        <v>655</v>
      </c>
      <c r="DC194" s="44" t="s">
        <v>2791</v>
      </c>
      <c r="DD194" s="44" t="s">
        <v>532</v>
      </c>
      <c r="DG194" s="213">
        <f>IF(ISNUMBER(SEARCH(#REF!,$DH$3:$DH$3334)),MAX($DG$1:DG192)+1,0)</f>
        <v>0</v>
      </c>
      <c r="DH194" s="212" t="s">
        <v>36568</v>
      </c>
      <c r="DI194" s="212"/>
      <c r="DJ194" s="212"/>
      <c r="DK194" s="213" t="str">
        <f>IFERROR(VLOOKUP(ROWS($DK$3:DK194),DG194:DH3525,2,0),"")</f>
        <v/>
      </c>
      <c r="DL194" s="44">
        <v>192</v>
      </c>
      <c r="DM194" s="44" t="s">
        <v>36076</v>
      </c>
      <c r="DN194" s="44" t="s">
        <v>36565</v>
      </c>
      <c r="DO194" s="212" t="s">
        <v>36566</v>
      </c>
      <c r="DP194" s="212" t="s">
        <v>36567</v>
      </c>
      <c r="DQ194" s="44" t="s">
        <v>36569</v>
      </c>
      <c r="DR194" s="44" t="s">
        <v>36570</v>
      </c>
      <c r="DS194" s="44" t="s">
        <v>35740</v>
      </c>
      <c r="DT194" s="44" t="s">
        <v>35644</v>
      </c>
      <c r="DU194" s="44" t="s">
        <v>35806</v>
      </c>
      <c r="DV194" s="44" t="s">
        <v>35601</v>
      </c>
      <c r="DW194" s="44"/>
      <c r="DX194" s="44"/>
      <c r="DY194" s="44"/>
      <c r="DZ194" s="44"/>
      <c r="EA194" s="44"/>
      <c r="EB194" s="44"/>
      <c r="EC194" s="44"/>
      <c r="ED194" s="44"/>
      <c r="EE194" s="44"/>
      <c r="EF194" s="44"/>
      <c r="EG194" s="44"/>
      <c r="EH194" s="44"/>
      <c r="EI194" s="44"/>
      <c r="EJ194" s="44"/>
      <c r="EK194" s="44"/>
      <c r="EL194" s="44"/>
      <c r="EM194" s="44"/>
      <c r="EN194" s="44"/>
      <c r="EO194" s="44"/>
      <c r="EP194" s="44"/>
    </row>
    <row r="195" spans="1:146">
      <c r="A195" s="104"/>
      <c r="B195" s="104"/>
      <c r="C195" s="286"/>
      <c r="D195" s="283"/>
      <c r="E195" s="273"/>
      <c r="F195" s="273"/>
      <c r="G195" s="273"/>
      <c r="H195" s="104"/>
      <c r="I195" s="270"/>
      <c r="J195" s="269"/>
      <c r="K195" s="269"/>
      <c r="L195" s="104"/>
      <c r="M195" s="44" t="str">
        <f t="shared" si="2"/>
        <v>_2018</v>
      </c>
      <c r="CE195" s="212"/>
      <c r="CF195" s="213">
        <f>IF(ISNUMBER(SEARCH($H$2,$CG$3:$CG$3334)),MAX($CF$2:CF194)+1,0)</f>
        <v>193</v>
      </c>
      <c r="CG195" s="220" t="s">
        <v>2792</v>
      </c>
      <c r="CH195" s="212"/>
      <c r="CI195" s="212"/>
      <c r="CJ195" s="213" t="str">
        <f>IFERROR(VLOOKUP(ROWS($CJ$3:CJ195),CF195:CG3526,2,0),"")</f>
        <v>ARMETIL COMBI_00193</v>
      </c>
      <c r="CK195" s="212" t="s">
        <v>2793</v>
      </c>
      <c r="CL195" s="212" t="s">
        <v>2794</v>
      </c>
      <c r="CM195" s="78">
        <v>44012</v>
      </c>
      <c r="CN195" s="212" t="s">
        <v>2795</v>
      </c>
      <c r="CO195" s="212" t="s">
        <v>2796</v>
      </c>
      <c r="CP195" s="212" t="s">
        <v>2797</v>
      </c>
      <c r="CQ195" s="212" t="s">
        <v>2798</v>
      </c>
      <c r="CR195" s="212" t="s">
        <v>2799</v>
      </c>
      <c r="CS195" s="44">
        <v>193</v>
      </c>
      <c r="CT195" s="44" t="s">
        <v>2800</v>
      </c>
      <c r="CU195" s="214">
        <v>12373</v>
      </c>
      <c r="CV195" s="212" t="s">
        <v>2801</v>
      </c>
      <c r="CW195" s="212" t="s">
        <v>2802</v>
      </c>
      <c r="CX195" s="44" t="s">
        <v>2790</v>
      </c>
      <c r="CY195" s="78">
        <v>44012</v>
      </c>
      <c r="CZ195" s="215" t="s">
        <v>576</v>
      </c>
      <c r="DA195" s="212" t="s">
        <v>512</v>
      </c>
      <c r="DB195" s="44" t="s">
        <v>802</v>
      </c>
      <c r="DC195" s="44" t="s">
        <v>2803</v>
      </c>
      <c r="DD195" s="44" t="s">
        <v>532</v>
      </c>
      <c r="DG195" s="213">
        <f>IF(ISNUMBER(SEARCH(#REF!,$DH$3:$DH$3334)),MAX($DG$1:DG193)+1,0)</f>
        <v>0</v>
      </c>
      <c r="DH195" s="212" t="s">
        <v>36573</v>
      </c>
      <c r="DI195" s="212"/>
      <c r="DJ195" s="212"/>
      <c r="DK195" s="213" t="str">
        <f>IFERROR(VLOOKUP(ROWS($DK$3:DK195),DG195:DH3526,2,0),"")</f>
        <v/>
      </c>
      <c r="DL195" s="44">
        <v>193</v>
      </c>
      <c r="DM195" s="44" t="s">
        <v>35592</v>
      </c>
      <c r="DN195" s="44" t="s">
        <v>35896</v>
      </c>
      <c r="DO195" s="212" t="s">
        <v>36571</v>
      </c>
      <c r="DP195" s="212" t="s">
        <v>36572</v>
      </c>
      <c r="DQ195" s="44" t="s">
        <v>36574</v>
      </c>
      <c r="DR195" s="44" t="s">
        <v>35717</v>
      </c>
      <c r="DS195" s="44" t="s">
        <v>36575</v>
      </c>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row>
    <row r="196" spans="1:146">
      <c r="A196" s="104"/>
      <c r="B196" s="104"/>
      <c r="C196" s="286"/>
      <c r="D196" s="283"/>
      <c r="E196" s="273"/>
      <c r="F196" s="273"/>
      <c r="G196" s="273"/>
      <c r="H196" s="104"/>
      <c r="I196" s="270"/>
      <c r="J196" s="269"/>
      <c r="K196" s="269"/>
      <c r="L196" s="104"/>
      <c r="M196" s="44" t="str">
        <f t="shared" ref="M196:M259" si="3">A196&amp;"_"&amp;2018</f>
        <v>_2018</v>
      </c>
      <c r="CE196" s="212"/>
      <c r="CF196" s="213">
        <f>IF(ISNUMBER(SEARCH($H$2,$CG$3:$CG$3334)),MAX($CF$2:CF195)+1,0)</f>
        <v>194</v>
      </c>
      <c r="CG196" s="220" t="s">
        <v>2804</v>
      </c>
      <c r="CH196" s="212"/>
      <c r="CI196" s="212"/>
      <c r="CJ196" s="213" t="str">
        <f>IFERROR(VLOOKUP(ROWS($CJ$3:CJ196),CF196:CG3527,2,0),"")</f>
        <v>ARMETIL FLOW_00194</v>
      </c>
      <c r="CK196" s="212" t="s">
        <v>2805</v>
      </c>
      <c r="CL196" s="212" t="s">
        <v>2806</v>
      </c>
      <c r="CM196" s="78">
        <v>44012</v>
      </c>
      <c r="CN196" s="212" t="s">
        <v>2807</v>
      </c>
      <c r="CO196" s="212" t="s">
        <v>2808</v>
      </c>
      <c r="CP196" s="212" t="s">
        <v>2809</v>
      </c>
      <c r="CQ196" s="212" t="s">
        <v>2810</v>
      </c>
      <c r="CR196" s="212" t="s">
        <v>2811</v>
      </c>
      <c r="CS196" s="44">
        <v>194</v>
      </c>
      <c r="CT196" s="44" t="s">
        <v>2812</v>
      </c>
      <c r="CU196" s="214">
        <v>15300</v>
      </c>
      <c r="CV196" s="212" t="s">
        <v>2813</v>
      </c>
      <c r="CW196" s="212" t="s">
        <v>2789</v>
      </c>
      <c r="CX196" s="44" t="s">
        <v>2814</v>
      </c>
      <c r="CY196" s="78">
        <v>44012</v>
      </c>
      <c r="CZ196" s="215" t="s">
        <v>763</v>
      </c>
      <c r="DA196" s="212" t="s">
        <v>512</v>
      </c>
      <c r="DB196" s="44" t="s">
        <v>655</v>
      </c>
      <c r="DC196" s="44" t="s">
        <v>2791</v>
      </c>
      <c r="DD196" s="44" t="s">
        <v>532</v>
      </c>
      <c r="DG196" s="213">
        <f>IF(ISNUMBER(SEARCH(#REF!,$DH$3:$DH$3334)),MAX($DG$1:DG194)+1,0)</f>
        <v>0</v>
      </c>
      <c r="DH196" s="212" t="s">
        <v>36578</v>
      </c>
      <c r="DI196" s="212"/>
      <c r="DJ196" s="212"/>
      <c r="DK196" s="213" t="str">
        <f>IFERROR(VLOOKUP(ROWS($DK$3:DK196),DG196:DH3527,2,0),"")</f>
        <v/>
      </c>
      <c r="DL196" s="44">
        <v>194</v>
      </c>
      <c r="DM196" s="44" t="s">
        <v>35592</v>
      </c>
      <c r="DN196" s="44" t="s">
        <v>35593</v>
      </c>
      <c r="DO196" s="212" t="s">
        <v>36576</v>
      </c>
      <c r="DP196" s="212" t="s">
        <v>36577</v>
      </c>
      <c r="DQ196" s="44" t="s">
        <v>36579</v>
      </c>
      <c r="DR196" s="44" t="s">
        <v>35717</v>
      </c>
      <c r="DS196" s="44" t="s">
        <v>35647</v>
      </c>
      <c r="DT196" s="44" t="s">
        <v>36580</v>
      </c>
      <c r="DU196" s="44" t="s">
        <v>36519</v>
      </c>
      <c r="DV196" s="44"/>
      <c r="DW196" s="44"/>
      <c r="DX196" s="44"/>
      <c r="DY196" s="44"/>
      <c r="DZ196" s="44"/>
      <c r="EA196" s="44"/>
      <c r="EB196" s="44"/>
      <c r="EC196" s="44"/>
      <c r="ED196" s="44"/>
      <c r="EE196" s="44"/>
      <c r="EF196" s="44"/>
      <c r="EG196" s="44"/>
      <c r="EH196" s="44"/>
      <c r="EI196" s="44"/>
      <c r="EJ196" s="44"/>
      <c r="EK196" s="44"/>
      <c r="EL196" s="44"/>
      <c r="EM196" s="44"/>
      <c r="EN196" s="44"/>
      <c r="EO196" s="44"/>
      <c r="EP196" s="44"/>
    </row>
    <row r="197" spans="1:146">
      <c r="A197" s="104"/>
      <c r="B197" s="104"/>
      <c r="C197" s="286"/>
      <c r="D197" s="283"/>
      <c r="E197" s="273"/>
      <c r="F197" s="273"/>
      <c r="G197" s="273"/>
      <c r="H197" s="104"/>
      <c r="I197" s="270"/>
      <c r="J197" s="269"/>
      <c r="K197" s="269"/>
      <c r="L197" s="104"/>
      <c r="M197" s="44" t="str">
        <f t="shared" si="3"/>
        <v>_2018</v>
      </c>
      <c r="CE197" s="212"/>
      <c r="CF197" s="213">
        <f>IF(ISNUMBER(SEARCH($H$2,$CG$3:$CG$3334)),MAX($CF$2:CF196)+1,0)</f>
        <v>195</v>
      </c>
      <c r="CG197" s="220" t="s">
        <v>2815</v>
      </c>
      <c r="CH197" s="212"/>
      <c r="CI197" s="212"/>
      <c r="CJ197" s="213" t="str">
        <f>IFERROR(VLOOKUP(ROWS($CJ$3:CJ197),CF197:CG3528,2,0),"")</f>
        <v>ARMICARB 85_00195</v>
      </c>
      <c r="CK197" s="212" t="s">
        <v>2816</v>
      </c>
      <c r="CL197" s="212" t="s">
        <v>2817</v>
      </c>
      <c r="CM197" s="78">
        <v>44074</v>
      </c>
      <c r="CN197" s="212" t="s">
        <v>2818</v>
      </c>
      <c r="CO197" s="212" t="s">
        <v>2819</v>
      </c>
      <c r="CP197" s="212" t="s">
        <v>2820</v>
      </c>
      <c r="CQ197" s="212" t="s">
        <v>2821</v>
      </c>
      <c r="CR197" s="212" t="s">
        <v>2822</v>
      </c>
      <c r="CS197" s="44">
        <v>195</v>
      </c>
      <c r="CT197" s="44" t="s">
        <v>2823</v>
      </c>
      <c r="CU197" s="214">
        <v>15722</v>
      </c>
      <c r="CV197" s="212" t="s">
        <v>2824</v>
      </c>
      <c r="CW197" s="212" t="s">
        <v>2825</v>
      </c>
      <c r="CX197" s="44" t="s">
        <v>1678</v>
      </c>
      <c r="CY197" s="78">
        <v>44074</v>
      </c>
      <c r="CZ197" s="215" t="s">
        <v>545</v>
      </c>
      <c r="DA197" s="212" t="s">
        <v>512</v>
      </c>
      <c r="DB197" s="44" t="s">
        <v>2826</v>
      </c>
      <c r="DC197" s="44" t="s">
        <v>1657</v>
      </c>
      <c r="DD197" s="44" t="s">
        <v>682</v>
      </c>
      <c r="DG197" s="213">
        <f>IF(ISNUMBER(SEARCH(#REF!,$DH$3:$DH$3334)),MAX($DG$1:DG195)+1,0)</f>
        <v>0</v>
      </c>
      <c r="DH197" s="212" t="s">
        <v>36584</v>
      </c>
      <c r="DI197" s="212"/>
      <c r="DJ197" s="212"/>
      <c r="DK197" s="213" t="str">
        <f>IFERROR(VLOOKUP(ROWS($DK$3:DK197),DG197:DH3528,2,0),"")</f>
        <v/>
      </c>
      <c r="DL197" s="44">
        <v>195</v>
      </c>
      <c r="DM197" s="44" t="s">
        <v>35962</v>
      </c>
      <c r="DN197" s="44" t="s">
        <v>36581</v>
      </c>
      <c r="DO197" s="212" t="s">
        <v>36582</v>
      </c>
      <c r="DP197" s="212" t="s">
        <v>36583</v>
      </c>
      <c r="DQ197" s="44" t="s">
        <v>36585</v>
      </c>
      <c r="DR197" s="44" t="s">
        <v>36040</v>
      </c>
      <c r="DS197" s="44" t="s">
        <v>35968</v>
      </c>
      <c r="DT197" s="44" t="s">
        <v>35762</v>
      </c>
      <c r="DU197" s="44" t="s">
        <v>36586</v>
      </c>
      <c r="DV197" s="44"/>
      <c r="DW197" s="44"/>
      <c r="DX197" s="44"/>
      <c r="DY197" s="44"/>
      <c r="DZ197" s="44"/>
      <c r="EA197" s="44"/>
      <c r="EB197" s="44"/>
      <c r="EC197" s="44"/>
      <c r="ED197" s="44"/>
      <c r="EE197" s="44"/>
      <c r="EF197" s="44"/>
      <c r="EG197" s="44"/>
      <c r="EH197" s="44"/>
      <c r="EI197" s="44"/>
      <c r="EJ197" s="44"/>
      <c r="EK197" s="44"/>
      <c r="EL197" s="44"/>
      <c r="EM197" s="44"/>
      <c r="EN197" s="44"/>
      <c r="EO197" s="44"/>
      <c r="EP197" s="44"/>
    </row>
    <row r="198" spans="1:146">
      <c r="A198" s="104"/>
      <c r="B198" s="104"/>
      <c r="C198" s="286"/>
      <c r="D198" s="283"/>
      <c r="E198" s="273"/>
      <c r="F198" s="273"/>
      <c r="G198" s="273"/>
      <c r="H198" s="104"/>
      <c r="I198" s="270"/>
      <c r="J198" s="269"/>
      <c r="K198" s="269"/>
      <c r="L198" s="104"/>
      <c r="M198" s="44" t="str">
        <f t="shared" si="3"/>
        <v>_2018</v>
      </c>
      <c r="CE198" s="212"/>
      <c r="CF198" s="213">
        <f>IF(ISNUMBER(SEARCH($H$2,$CG$3:$CG$3334)),MAX($CF$2:CF197)+1,0)</f>
        <v>196</v>
      </c>
      <c r="CG198" s="220" t="s">
        <v>2827</v>
      </c>
      <c r="CH198" s="212"/>
      <c r="CI198" s="212"/>
      <c r="CJ198" s="213" t="str">
        <f>IFERROR(VLOOKUP(ROWS($CJ$3:CJ198),CF198:CG3529,2,0),"")</f>
        <v>ARMOR 75 WP_00196</v>
      </c>
      <c r="CK198" s="212" t="s">
        <v>2828</v>
      </c>
      <c r="CL198" s="212" t="s">
        <v>2829</v>
      </c>
      <c r="CM198" s="78">
        <v>43830</v>
      </c>
      <c r="CN198" s="212" t="s">
        <v>2830</v>
      </c>
      <c r="CO198" s="212" t="s">
        <v>2831</v>
      </c>
      <c r="CP198" s="212" t="s">
        <v>2832</v>
      </c>
      <c r="CQ198" s="212" t="s">
        <v>2833</v>
      </c>
      <c r="CR198" s="212" t="s">
        <v>2834</v>
      </c>
      <c r="CS198" s="44">
        <v>196</v>
      </c>
      <c r="CT198" s="44" t="s">
        <v>2835</v>
      </c>
      <c r="CU198" s="214">
        <v>15921</v>
      </c>
      <c r="CV198" s="212" t="s">
        <v>2836</v>
      </c>
      <c r="CW198" s="212" t="s">
        <v>2837</v>
      </c>
      <c r="CX198" s="44" t="s">
        <v>839</v>
      </c>
      <c r="CY198" s="78">
        <v>43830</v>
      </c>
      <c r="CZ198" s="215" t="s">
        <v>528</v>
      </c>
      <c r="DA198" s="212" t="s">
        <v>529</v>
      </c>
      <c r="DB198" s="44" t="s">
        <v>802</v>
      </c>
      <c r="DC198" s="44" t="s">
        <v>2838</v>
      </c>
      <c r="DD198" s="44" t="s">
        <v>532</v>
      </c>
      <c r="DG198" s="213">
        <f>IF(ISNUMBER(SEARCH(#REF!,$DH$3:$DH$3334)),MAX($DG$1:DG196)+1,0)</f>
        <v>0</v>
      </c>
      <c r="DH198" s="212" t="s">
        <v>36590</v>
      </c>
      <c r="DI198" s="212"/>
      <c r="DJ198" s="212"/>
      <c r="DK198" s="213" t="str">
        <f>IFERROR(VLOOKUP(ROWS($DK$3:DK198),DG198:DH3529,2,0),"")</f>
        <v/>
      </c>
      <c r="DL198" s="44">
        <v>196</v>
      </c>
      <c r="DM198" s="44" t="s">
        <v>35962</v>
      </c>
      <c r="DN198" s="44" t="s">
        <v>36587</v>
      </c>
      <c r="DO198" s="212" t="s">
        <v>36588</v>
      </c>
      <c r="DP198" s="212" t="s">
        <v>36589</v>
      </c>
      <c r="DQ198" s="44" t="s">
        <v>36591</v>
      </c>
      <c r="DR198" s="44" t="s">
        <v>35689</v>
      </c>
      <c r="DS198" s="44" t="s">
        <v>36592</v>
      </c>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row>
    <row r="199" spans="1:146">
      <c r="A199" s="104"/>
      <c r="B199" s="104"/>
      <c r="C199" s="286"/>
      <c r="D199" s="283"/>
      <c r="E199" s="273"/>
      <c r="F199" s="273"/>
      <c r="G199" s="273"/>
      <c r="H199" s="104"/>
      <c r="I199" s="270"/>
      <c r="J199" s="269"/>
      <c r="K199" s="269"/>
      <c r="L199" s="104"/>
      <c r="M199" s="44" t="str">
        <f t="shared" si="3"/>
        <v>_2018</v>
      </c>
      <c r="CE199" s="212"/>
      <c r="CF199" s="213">
        <f>IF(ISNUMBER(SEARCH($H$2,$CG$3:$CG$3334)),MAX($CF$2:CF198)+1,0)</f>
        <v>197</v>
      </c>
      <c r="CG199" s="220" t="s">
        <v>2839</v>
      </c>
      <c r="CH199" s="212"/>
      <c r="CI199" s="212"/>
      <c r="CJ199" s="213" t="str">
        <f>IFERROR(VLOOKUP(ROWS($CJ$3:CJ199),CF199:CG3530,2,0),"")</f>
        <v>ARPEL_00197</v>
      </c>
      <c r="CK199" s="212" t="s">
        <v>2840</v>
      </c>
      <c r="CL199" s="212" t="s">
        <v>2841</v>
      </c>
      <c r="CM199" s="78">
        <v>41820</v>
      </c>
      <c r="CN199" s="212" t="s">
        <v>2842</v>
      </c>
      <c r="CO199" s="212" t="s">
        <v>2843</v>
      </c>
      <c r="CP199" s="212" t="s">
        <v>2844</v>
      </c>
      <c r="CQ199" s="212" t="s">
        <v>2845</v>
      </c>
      <c r="CR199" s="212" t="s">
        <v>2846</v>
      </c>
      <c r="CS199" s="44">
        <v>197</v>
      </c>
      <c r="CT199" s="44" t="s">
        <v>2847</v>
      </c>
      <c r="CU199" s="214">
        <v>8639</v>
      </c>
      <c r="CV199" s="212" t="s">
        <v>2848</v>
      </c>
      <c r="CW199" s="212" t="s">
        <v>1774</v>
      </c>
      <c r="CX199" s="44" t="s">
        <v>1632</v>
      </c>
      <c r="CY199" s="78">
        <v>41820</v>
      </c>
      <c r="CZ199" s="215" t="s">
        <v>640</v>
      </c>
      <c r="DA199" s="212" t="s">
        <v>512</v>
      </c>
      <c r="DB199" s="44" t="s">
        <v>802</v>
      </c>
      <c r="DC199" s="44" t="s">
        <v>986</v>
      </c>
      <c r="DD199" s="44" t="s">
        <v>532</v>
      </c>
      <c r="DG199" s="213">
        <f>IF(ISNUMBER(SEARCH(#REF!,$DH$3:$DH$3334)),MAX($DG$1:DG197)+1,0)</f>
        <v>0</v>
      </c>
      <c r="DH199" s="212" t="s">
        <v>36595</v>
      </c>
      <c r="DI199" s="212"/>
      <c r="DJ199" s="212"/>
      <c r="DK199" s="213" t="str">
        <f>IFERROR(VLOOKUP(ROWS($DK$3:DK199),DG199:DH3530,2,0),"")</f>
        <v/>
      </c>
      <c r="DL199" s="44">
        <v>197</v>
      </c>
      <c r="DM199" s="44" t="s">
        <v>35858</v>
      </c>
      <c r="DN199" s="44" t="s">
        <v>35859</v>
      </c>
      <c r="DO199" s="212" t="s">
        <v>36593</v>
      </c>
      <c r="DP199" s="212" t="s">
        <v>36594</v>
      </c>
      <c r="DQ199" s="44" t="s">
        <v>36596</v>
      </c>
      <c r="DR199" s="44" t="s">
        <v>36199</v>
      </c>
      <c r="DS199" s="44" t="s">
        <v>35619</v>
      </c>
      <c r="DT199" s="44" t="s">
        <v>35778</v>
      </c>
      <c r="DU199" s="44" t="s">
        <v>36597</v>
      </c>
      <c r="DV199" s="44"/>
      <c r="DW199" s="44"/>
      <c r="DX199" s="44"/>
      <c r="DY199" s="44"/>
      <c r="DZ199" s="44"/>
      <c r="EA199" s="44"/>
      <c r="EB199" s="44"/>
      <c r="EC199" s="44"/>
      <c r="ED199" s="44"/>
      <c r="EE199" s="44"/>
      <c r="EF199" s="44"/>
      <c r="EG199" s="44"/>
      <c r="EH199" s="44"/>
      <c r="EI199" s="44"/>
      <c r="EJ199" s="44"/>
      <c r="EK199" s="44"/>
      <c r="EL199" s="44"/>
      <c r="EM199" s="44"/>
      <c r="EN199" s="44"/>
      <c r="EO199" s="44"/>
      <c r="EP199" s="44"/>
    </row>
    <row r="200" spans="1:146">
      <c r="A200" s="104"/>
      <c r="B200" s="104"/>
      <c r="C200" s="286"/>
      <c r="D200" s="283"/>
      <c r="E200" s="273"/>
      <c r="F200" s="273"/>
      <c r="G200" s="273"/>
      <c r="H200" s="104"/>
      <c r="I200" s="270"/>
      <c r="J200" s="269"/>
      <c r="K200" s="269"/>
      <c r="L200" s="104"/>
      <c r="M200" s="44" t="str">
        <f t="shared" si="3"/>
        <v>_2018</v>
      </c>
      <c r="CE200" s="212"/>
      <c r="CF200" s="213">
        <f>IF(ISNUMBER(SEARCH($H$2,$CG$3:$CG$3334)),MAX($CF$2:CF199)+1,0)</f>
        <v>198</v>
      </c>
      <c r="CG200" s="220" t="s">
        <v>2849</v>
      </c>
      <c r="CH200" s="212"/>
      <c r="CI200" s="212"/>
      <c r="CJ200" s="213" t="str">
        <f>IFERROR(VLOOKUP(ROWS($CJ$3:CJ200),CF200:CG3531,2,0),"")</f>
        <v>ARPEL DUO_00198</v>
      </c>
      <c r="CK200" s="212" t="s">
        <v>2850</v>
      </c>
      <c r="CL200" s="212" t="s">
        <v>2851</v>
      </c>
      <c r="CM200" s="78">
        <v>43708</v>
      </c>
      <c r="CN200" s="212" t="s">
        <v>2852</v>
      </c>
      <c r="CO200" s="212" t="s">
        <v>2853</v>
      </c>
      <c r="CP200" s="212" t="s">
        <v>2854</v>
      </c>
      <c r="CQ200" s="212" t="s">
        <v>2855</v>
      </c>
      <c r="CR200" s="212" t="s">
        <v>2856</v>
      </c>
      <c r="CS200" s="44">
        <v>198</v>
      </c>
      <c r="CT200" s="44" t="s">
        <v>2857</v>
      </c>
      <c r="CU200" s="214">
        <v>15498</v>
      </c>
      <c r="CV200" s="212" t="s">
        <v>2858</v>
      </c>
      <c r="CW200" s="212" t="s">
        <v>2859</v>
      </c>
      <c r="CX200" s="44" t="s">
        <v>1632</v>
      </c>
      <c r="CY200" s="78">
        <v>43708</v>
      </c>
      <c r="CZ200" s="215" t="s">
        <v>763</v>
      </c>
      <c r="DA200" s="212" t="s">
        <v>512</v>
      </c>
      <c r="DB200" s="44" t="s">
        <v>802</v>
      </c>
      <c r="DC200" s="44" t="s">
        <v>2860</v>
      </c>
      <c r="DD200" s="44" t="s">
        <v>532</v>
      </c>
      <c r="DG200" s="213">
        <f>IF(ISNUMBER(SEARCH(#REF!,$DH$3:$DH$3334)),MAX($DG$1:DG198)+1,0)</f>
        <v>0</v>
      </c>
      <c r="DH200" s="212" t="s">
        <v>36599</v>
      </c>
      <c r="DI200" s="212"/>
      <c r="DJ200" s="212"/>
      <c r="DK200" s="213" t="str">
        <f>IFERROR(VLOOKUP(ROWS($DK$3:DK200),DG200:DH3531,2,0),"")</f>
        <v/>
      </c>
      <c r="DL200" s="44">
        <v>198</v>
      </c>
      <c r="DM200" s="44" t="s">
        <v>35858</v>
      </c>
      <c r="DN200" s="44" t="s">
        <v>35859</v>
      </c>
      <c r="DO200" s="212" t="s">
        <v>36593</v>
      </c>
      <c r="DP200" s="212" t="s">
        <v>36598</v>
      </c>
      <c r="DQ200" s="44" t="s">
        <v>36600</v>
      </c>
      <c r="DR200" s="44" t="s">
        <v>35776</v>
      </c>
      <c r="DS200" s="44" t="s">
        <v>35777</v>
      </c>
      <c r="DT200" s="44" t="s">
        <v>35778</v>
      </c>
      <c r="DU200" s="44" t="s">
        <v>36601</v>
      </c>
      <c r="DV200" s="44" t="s">
        <v>35619</v>
      </c>
      <c r="DW200" s="44"/>
      <c r="DX200" s="44"/>
      <c r="DY200" s="44"/>
      <c r="DZ200" s="44"/>
      <c r="EA200" s="44"/>
      <c r="EB200" s="44"/>
      <c r="EC200" s="44"/>
      <c r="ED200" s="44"/>
      <c r="EE200" s="44"/>
      <c r="EF200" s="44"/>
      <c r="EG200" s="44"/>
      <c r="EH200" s="44"/>
      <c r="EI200" s="44"/>
      <c r="EJ200" s="44"/>
      <c r="EK200" s="44"/>
      <c r="EL200" s="44"/>
      <c r="EM200" s="44"/>
      <c r="EN200" s="44"/>
      <c r="EO200" s="44"/>
      <c r="EP200" s="44"/>
    </row>
    <row r="201" spans="1:146">
      <c r="A201" s="104"/>
      <c r="B201" s="104"/>
      <c r="C201" s="286"/>
      <c r="D201" s="283"/>
      <c r="E201" s="273"/>
      <c r="F201" s="273"/>
      <c r="G201" s="273"/>
      <c r="H201" s="104"/>
      <c r="I201" s="270"/>
      <c r="J201" s="269"/>
      <c r="K201" s="269"/>
      <c r="L201" s="104"/>
      <c r="M201" s="44" t="str">
        <f t="shared" si="3"/>
        <v>_2018</v>
      </c>
      <c r="CE201" s="212"/>
      <c r="CF201" s="213">
        <f>IF(ISNUMBER(SEARCH($H$2,$CG$3:$CG$3334)),MAX($CF$2:CF200)+1,0)</f>
        <v>199</v>
      </c>
      <c r="CG201" s="220" t="s">
        <v>2861</v>
      </c>
      <c r="CH201" s="212"/>
      <c r="CI201" s="212"/>
      <c r="CJ201" s="213" t="str">
        <f>IFERROR(VLOOKUP(ROWS($CJ$3:CJ201),CF201:CG3532,2,0),"")</f>
        <v>ARPEL TRIPLO BLU_00199</v>
      </c>
      <c r="CK201" s="212" t="s">
        <v>2862</v>
      </c>
      <c r="CL201" s="212" t="s">
        <v>2863</v>
      </c>
      <c r="CM201" s="78">
        <v>43708</v>
      </c>
      <c r="CN201" s="212" t="s">
        <v>2864</v>
      </c>
      <c r="CO201" s="212" t="s">
        <v>2865</v>
      </c>
      <c r="CP201" s="212" t="s">
        <v>2866</v>
      </c>
      <c r="CQ201" s="212" t="s">
        <v>2867</v>
      </c>
      <c r="CR201" s="212" t="s">
        <v>2868</v>
      </c>
      <c r="CS201" s="44">
        <v>199</v>
      </c>
      <c r="CT201" s="44" t="s">
        <v>2869</v>
      </c>
      <c r="CU201" s="214">
        <v>5154</v>
      </c>
      <c r="CV201" s="212" t="s">
        <v>2870</v>
      </c>
      <c r="CW201" s="212" t="s">
        <v>1631</v>
      </c>
      <c r="CX201" s="44" t="s">
        <v>1632</v>
      </c>
      <c r="CY201" s="78">
        <v>43708</v>
      </c>
      <c r="CZ201" s="215" t="s">
        <v>576</v>
      </c>
      <c r="DA201" s="212" t="s">
        <v>512</v>
      </c>
      <c r="DB201" s="44" t="s">
        <v>802</v>
      </c>
      <c r="DC201" s="44" t="s">
        <v>1878</v>
      </c>
      <c r="DD201" s="44" t="s">
        <v>532</v>
      </c>
      <c r="DG201" s="213">
        <f>IF(ISNUMBER(SEARCH(#REF!,$DH$3:$DH$3334)),MAX($DG$1:DG199)+1,0)</f>
        <v>0</v>
      </c>
      <c r="DH201" s="212" t="s">
        <v>36604</v>
      </c>
      <c r="DI201" s="212"/>
      <c r="DJ201" s="212"/>
      <c r="DK201" s="213" t="str">
        <f>IFERROR(VLOOKUP(ROWS($DK$3:DK201),DG201:DH3532,2,0),"")</f>
        <v/>
      </c>
      <c r="DL201" s="44">
        <v>199</v>
      </c>
      <c r="DM201" s="44" t="s">
        <v>35962</v>
      </c>
      <c r="DN201" s="44" t="s">
        <v>35963</v>
      </c>
      <c r="DO201" s="212" t="s">
        <v>36602</v>
      </c>
      <c r="DP201" s="212" t="s">
        <v>36603</v>
      </c>
      <c r="DQ201" s="44" t="s">
        <v>36605</v>
      </c>
      <c r="DR201" s="44" t="s">
        <v>35689</v>
      </c>
      <c r="DS201" s="44" t="s">
        <v>36606</v>
      </c>
      <c r="DT201" s="44" t="s">
        <v>36607</v>
      </c>
      <c r="DU201" s="44"/>
      <c r="DV201" s="44"/>
      <c r="DW201" s="44"/>
      <c r="DX201" s="44"/>
      <c r="DY201" s="44"/>
      <c r="DZ201" s="44"/>
      <c r="EA201" s="44"/>
      <c r="EB201" s="44"/>
      <c r="EC201" s="44"/>
      <c r="ED201" s="44"/>
      <c r="EE201" s="44"/>
      <c r="EF201" s="44"/>
      <c r="EG201" s="44"/>
      <c r="EH201" s="44"/>
      <c r="EI201" s="44"/>
      <c r="EJ201" s="44"/>
      <c r="EK201" s="44"/>
      <c r="EL201" s="44"/>
      <c r="EM201" s="44"/>
      <c r="EN201" s="44"/>
      <c r="EO201" s="44"/>
      <c r="EP201" s="44"/>
    </row>
    <row r="202" spans="1:146">
      <c r="A202" s="104"/>
      <c r="B202" s="104"/>
      <c r="C202" s="286"/>
      <c r="D202" s="283"/>
      <c r="E202" s="273"/>
      <c r="F202" s="273"/>
      <c r="G202" s="273"/>
      <c r="H202" s="104"/>
      <c r="I202" s="270"/>
      <c r="J202" s="269"/>
      <c r="K202" s="269"/>
      <c r="L202" s="104"/>
      <c r="M202" s="44" t="str">
        <f t="shared" si="3"/>
        <v>_2018</v>
      </c>
      <c r="CE202" s="212"/>
      <c r="CF202" s="213">
        <f>IF(ISNUMBER(SEARCH($H$2,$CG$3:$CG$3334)),MAX($CF$2:CF201)+1,0)</f>
        <v>200</v>
      </c>
      <c r="CG202" s="220" t="s">
        <v>2871</v>
      </c>
      <c r="CH202" s="212"/>
      <c r="CI202" s="212"/>
      <c r="CJ202" s="213" t="str">
        <f>IFERROR(VLOOKUP(ROWS($CJ$3:CJ202),CF202:CG3533,2,0),"")</f>
        <v>ARPEL WDG_00200</v>
      </c>
      <c r="CK202" s="212" t="s">
        <v>2872</v>
      </c>
      <c r="CL202" s="212" t="s">
        <v>2873</v>
      </c>
      <c r="CM202" s="78">
        <v>43220</v>
      </c>
      <c r="CN202" s="212" t="s">
        <v>2874</v>
      </c>
      <c r="CO202" s="212" t="s">
        <v>2875</v>
      </c>
      <c r="CP202" s="212" t="s">
        <v>2876</v>
      </c>
      <c r="CQ202" s="212" t="s">
        <v>2877</v>
      </c>
      <c r="CR202" s="212" t="s">
        <v>2878</v>
      </c>
      <c r="CS202" s="44">
        <v>200</v>
      </c>
      <c r="CT202" s="44" t="s">
        <v>2879</v>
      </c>
      <c r="CU202" s="214">
        <v>10057</v>
      </c>
      <c r="CV202" s="212" t="s">
        <v>2880</v>
      </c>
      <c r="CW202" s="212" t="s">
        <v>1774</v>
      </c>
      <c r="CX202" s="44" t="s">
        <v>1632</v>
      </c>
      <c r="CY202" s="78">
        <v>43220</v>
      </c>
      <c r="CZ202" s="215" t="s">
        <v>545</v>
      </c>
      <c r="DA202" s="212" t="s">
        <v>512</v>
      </c>
      <c r="DB202" s="44" t="s">
        <v>641</v>
      </c>
      <c r="DC202" s="44" t="s">
        <v>986</v>
      </c>
      <c r="DD202" s="44" t="s">
        <v>563</v>
      </c>
      <c r="DG202" s="213">
        <f>IF(ISNUMBER(SEARCH(#REF!,$DH$3:$DH$3334)),MAX($DG$1:DG200)+1,0)</f>
        <v>0</v>
      </c>
      <c r="DH202" s="212" t="s">
        <v>36611</v>
      </c>
      <c r="DI202" s="212"/>
      <c r="DJ202" s="212"/>
      <c r="DK202" s="213" t="str">
        <f>IFERROR(VLOOKUP(ROWS($DK$3:DK202),DG202:DH3533,2,0),"")</f>
        <v/>
      </c>
      <c r="DL202" s="44">
        <v>200</v>
      </c>
      <c r="DM202" s="44" t="s">
        <v>35962</v>
      </c>
      <c r="DN202" s="44" t="s">
        <v>36608</v>
      </c>
      <c r="DO202" s="212" t="s">
        <v>36609</v>
      </c>
      <c r="DP202" s="212" t="s">
        <v>36610</v>
      </c>
      <c r="DQ202" s="44" t="s">
        <v>36612</v>
      </c>
      <c r="DR202" s="44" t="s">
        <v>35689</v>
      </c>
      <c r="DS202" s="44" t="s">
        <v>35664</v>
      </c>
      <c r="DT202" s="44" t="s">
        <v>35968</v>
      </c>
      <c r="DU202" s="44"/>
      <c r="DV202" s="44"/>
      <c r="DW202" s="44"/>
      <c r="DX202" s="44"/>
      <c r="DY202" s="44"/>
      <c r="DZ202" s="44"/>
      <c r="EA202" s="44"/>
      <c r="EB202" s="44"/>
      <c r="EC202" s="44"/>
      <c r="ED202" s="44"/>
      <c r="EE202" s="44"/>
      <c r="EF202" s="44"/>
      <c r="EG202" s="44"/>
      <c r="EH202" s="44"/>
      <c r="EI202" s="44"/>
      <c r="EJ202" s="44"/>
      <c r="EK202" s="44"/>
      <c r="EL202" s="44"/>
      <c r="EM202" s="44"/>
      <c r="EN202" s="44"/>
      <c r="EO202" s="44"/>
      <c r="EP202" s="44"/>
    </row>
    <row r="203" spans="1:146">
      <c r="A203" s="104"/>
      <c r="B203" s="104"/>
      <c r="C203" s="286"/>
      <c r="D203" s="283"/>
      <c r="E203" s="273"/>
      <c r="F203" s="273"/>
      <c r="G203" s="273"/>
      <c r="H203" s="104"/>
      <c r="I203" s="270"/>
      <c r="J203" s="269"/>
      <c r="K203" s="269"/>
      <c r="L203" s="104"/>
      <c r="M203" s="44" t="str">
        <f t="shared" si="3"/>
        <v>_2018</v>
      </c>
      <c r="CE203" s="212"/>
      <c r="CF203" s="213">
        <f>IF(ISNUMBER(SEARCH($H$2,$CG$3:$CG$3334)),MAX($CF$2:CF202)+1,0)</f>
        <v>201</v>
      </c>
      <c r="CG203" s="220" t="s">
        <v>2881</v>
      </c>
      <c r="CH203" s="212"/>
      <c r="CI203" s="212"/>
      <c r="CJ203" s="213" t="str">
        <f>IFERROR(VLOOKUP(ROWS($CJ$3:CJ203),CF203:CG3534,2,0),"")</f>
        <v>ARTUS SC_00201</v>
      </c>
      <c r="CK203" s="212" t="s">
        <v>2882</v>
      </c>
      <c r="CL203" s="212" t="s">
        <v>2883</v>
      </c>
      <c r="CM203" s="78">
        <v>43039</v>
      </c>
      <c r="CN203" s="212" t="s">
        <v>2884</v>
      </c>
      <c r="CO203" s="212" t="s">
        <v>2885</v>
      </c>
      <c r="CP203" s="212" t="s">
        <v>2886</v>
      </c>
      <c r="CQ203" s="212" t="s">
        <v>2887</v>
      </c>
      <c r="CR203" s="212" t="s">
        <v>2888</v>
      </c>
      <c r="CS203" s="44">
        <v>201</v>
      </c>
      <c r="CT203" s="44" t="s">
        <v>2889</v>
      </c>
      <c r="CU203" s="214">
        <v>16057</v>
      </c>
      <c r="CV203" s="212" t="s">
        <v>2890</v>
      </c>
      <c r="CW203" s="212" t="s">
        <v>653</v>
      </c>
      <c r="CX203" s="44" t="s">
        <v>2891</v>
      </c>
      <c r="CY203" s="78">
        <v>43039</v>
      </c>
      <c r="CZ203" s="215" t="s">
        <v>511</v>
      </c>
      <c r="DA203" s="212" t="s">
        <v>512</v>
      </c>
      <c r="DB203" s="44" t="s">
        <v>655</v>
      </c>
      <c r="DC203" s="44" t="s">
        <v>1452</v>
      </c>
      <c r="DD203" s="44" t="s">
        <v>515</v>
      </c>
      <c r="DG203" s="213">
        <f>IF(ISNUMBER(SEARCH(#REF!,$DH$3:$DH$3334)),MAX($DG$1:DG201)+1,0)</f>
        <v>0</v>
      </c>
      <c r="DH203" s="212" t="s">
        <v>36616</v>
      </c>
      <c r="DI203" s="212"/>
      <c r="DJ203" s="212"/>
      <c r="DK203" s="213" t="str">
        <f>IFERROR(VLOOKUP(ROWS($DK$3:DK203),DG203:DH3534,2,0),"")</f>
        <v/>
      </c>
      <c r="DL203" s="44">
        <v>201</v>
      </c>
      <c r="DM203" s="44" t="s">
        <v>35962</v>
      </c>
      <c r="DN203" s="44" t="s">
        <v>36613</v>
      </c>
      <c r="DO203" s="212" t="s">
        <v>36614</v>
      </c>
      <c r="DP203" s="212" t="s">
        <v>36615</v>
      </c>
      <c r="DQ203" s="44" t="s">
        <v>36617</v>
      </c>
      <c r="DR203" s="44" t="s">
        <v>36618</v>
      </c>
      <c r="DS203" s="44" t="s">
        <v>36619</v>
      </c>
      <c r="DT203" s="44" t="s">
        <v>36620</v>
      </c>
      <c r="DU203" s="44" t="s">
        <v>36621</v>
      </c>
      <c r="DV203" s="44"/>
      <c r="DW203" s="44"/>
      <c r="DX203" s="44"/>
      <c r="DY203" s="44"/>
      <c r="DZ203" s="44"/>
      <c r="EA203" s="44"/>
      <c r="EB203" s="44"/>
      <c r="EC203" s="44"/>
      <c r="ED203" s="44"/>
      <c r="EE203" s="44"/>
      <c r="EF203" s="44"/>
      <c r="EG203" s="44"/>
      <c r="EH203" s="44"/>
      <c r="EI203" s="44"/>
      <c r="EJ203" s="44"/>
      <c r="EK203" s="44"/>
      <c r="EL203" s="44"/>
      <c r="EM203" s="44"/>
      <c r="EN203" s="44"/>
      <c r="EO203" s="44"/>
      <c r="EP203" s="44"/>
    </row>
    <row r="204" spans="1:146">
      <c r="A204" s="104"/>
      <c r="B204" s="104"/>
      <c r="C204" s="286"/>
      <c r="D204" s="283"/>
      <c r="E204" s="273"/>
      <c r="F204" s="273"/>
      <c r="G204" s="273"/>
      <c r="H204" s="104"/>
      <c r="I204" s="270"/>
      <c r="J204" s="269"/>
      <c r="K204" s="269"/>
      <c r="L204" s="104"/>
      <c r="M204" s="44" t="str">
        <f t="shared" si="3"/>
        <v>_2018</v>
      </c>
      <c r="CE204" s="212"/>
      <c r="CF204" s="213">
        <f>IF(ISNUMBER(SEARCH($H$2,$CG$3:$CG$3334)),MAX($CF$2:CF203)+1,0)</f>
        <v>202</v>
      </c>
      <c r="CG204" s="220" t="s">
        <v>2892</v>
      </c>
      <c r="CH204" s="212"/>
      <c r="CI204" s="212"/>
      <c r="CJ204" s="213" t="str">
        <f>IFERROR(VLOOKUP(ROWS($CJ$3:CJ204),CF204:CG3535,2,0),"")</f>
        <v>ARVAK_00202</v>
      </c>
      <c r="CK204" s="212" t="s">
        <v>2893</v>
      </c>
      <c r="CL204" s="212" t="s">
        <v>2894</v>
      </c>
      <c r="CM204" s="78">
        <v>43039</v>
      </c>
      <c r="CN204" s="212" t="s">
        <v>2895</v>
      </c>
      <c r="CO204" s="212" t="s">
        <v>2896</v>
      </c>
      <c r="CP204" s="212" t="s">
        <v>2897</v>
      </c>
      <c r="CQ204" s="212" t="s">
        <v>2898</v>
      </c>
      <c r="CR204" s="212" t="s">
        <v>2899</v>
      </c>
      <c r="CS204" s="44">
        <v>202</v>
      </c>
      <c r="CT204" s="44" t="s">
        <v>2900</v>
      </c>
      <c r="CU204" s="214">
        <v>15092</v>
      </c>
      <c r="CV204" s="212" t="s">
        <v>2901</v>
      </c>
      <c r="CW204" s="212" t="s">
        <v>653</v>
      </c>
      <c r="CX204" s="44" t="s">
        <v>1831</v>
      </c>
      <c r="CY204" s="78">
        <v>43039</v>
      </c>
      <c r="CZ204" s="215" t="s">
        <v>576</v>
      </c>
      <c r="DA204" s="212" t="s">
        <v>512</v>
      </c>
      <c r="DB204" s="44" t="s">
        <v>641</v>
      </c>
      <c r="DC204" s="44" t="s">
        <v>1326</v>
      </c>
      <c r="DD204" s="44" t="s">
        <v>532</v>
      </c>
      <c r="DG204" s="213">
        <f>IF(ISNUMBER(SEARCH(#REF!,$DH$3:$DH$3334)),MAX($DG$1:DG202)+1,0)</f>
        <v>0</v>
      </c>
      <c r="DH204" s="212" t="s">
        <v>36625</v>
      </c>
      <c r="DI204" s="212"/>
      <c r="DJ204" s="212"/>
      <c r="DK204" s="213" t="str">
        <f>IFERROR(VLOOKUP(ROWS($DK$3:DK204),DG204:DH3535,2,0),"")</f>
        <v/>
      </c>
      <c r="DL204" s="44">
        <v>202</v>
      </c>
      <c r="DM204" s="44" t="s">
        <v>35858</v>
      </c>
      <c r="DN204" s="44" t="s">
        <v>36622</v>
      </c>
      <c r="DO204" s="212" t="s">
        <v>36623</v>
      </c>
      <c r="DP204" s="212" t="s">
        <v>36624</v>
      </c>
      <c r="DQ204" s="44" t="s">
        <v>36626</v>
      </c>
      <c r="DR204" s="44" t="s">
        <v>35931</v>
      </c>
      <c r="DS204" s="44" t="s">
        <v>35762</v>
      </c>
      <c r="DT204" s="44" t="s">
        <v>35788</v>
      </c>
      <c r="DU204" s="44" t="s">
        <v>35607</v>
      </c>
      <c r="DV204" s="44" t="s">
        <v>35669</v>
      </c>
      <c r="DW204" s="44" t="s">
        <v>35804</v>
      </c>
      <c r="DX204" s="44" t="s">
        <v>35653</v>
      </c>
      <c r="DY204" s="44" t="s">
        <v>35932</v>
      </c>
      <c r="DZ204" s="44" t="s">
        <v>35832</v>
      </c>
      <c r="EA204" s="44" t="s">
        <v>35933</v>
      </c>
      <c r="EB204" s="44" t="s">
        <v>35934</v>
      </c>
      <c r="EC204" s="44" t="s">
        <v>35935</v>
      </c>
      <c r="ED204" s="44" t="s">
        <v>35936</v>
      </c>
      <c r="EE204" s="44" t="s">
        <v>35937</v>
      </c>
      <c r="EF204" s="44" t="s">
        <v>35938</v>
      </c>
      <c r="EG204" s="44" t="s">
        <v>35939</v>
      </c>
      <c r="EH204" s="44" t="s">
        <v>35982</v>
      </c>
      <c r="EI204" s="44" t="s">
        <v>35621</v>
      </c>
      <c r="EJ204" s="44"/>
      <c r="EK204" s="44"/>
      <c r="EL204" s="44"/>
      <c r="EM204" s="44"/>
      <c r="EN204" s="44"/>
      <c r="EO204" s="44"/>
      <c r="EP204" s="44"/>
    </row>
    <row r="205" spans="1:146">
      <c r="A205" s="104"/>
      <c r="B205" s="104"/>
      <c r="C205" s="286"/>
      <c r="D205" s="283"/>
      <c r="E205" s="273"/>
      <c r="F205" s="273"/>
      <c r="G205" s="273"/>
      <c r="H205" s="104"/>
      <c r="I205" s="270"/>
      <c r="J205" s="269"/>
      <c r="K205" s="269"/>
      <c r="L205" s="104"/>
      <c r="M205" s="44" t="str">
        <f t="shared" si="3"/>
        <v>_2018</v>
      </c>
      <c r="CE205" s="212"/>
      <c r="CF205" s="213">
        <f>IF(ISNUMBER(SEARCH($H$2,$CG$3:$CG$3334)),MAX($CF$2:CF204)+1,0)</f>
        <v>203</v>
      </c>
      <c r="CG205" s="220" t="s">
        <v>2902</v>
      </c>
      <c r="CH205" s="212"/>
      <c r="CI205" s="212"/>
      <c r="CJ205" s="213" t="str">
        <f>IFERROR(VLOOKUP(ROWS($CJ$3:CJ205),CF205:CG3536,2,0),"")</f>
        <v>ARYSOIL_00203</v>
      </c>
      <c r="CK205" s="212" t="s">
        <v>2903</v>
      </c>
      <c r="CL205" s="212" t="s">
        <v>2904</v>
      </c>
      <c r="CM205" s="78">
        <v>44196</v>
      </c>
      <c r="CN205" s="212" t="s">
        <v>2905</v>
      </c>
      <c r="CO205" s="212" t="s">
        <v>2906</v>
      </c>
      <c r="CP205" s="212" t="s">
        <v>2907</v>
      </c>
      <c r="CQ205" s="212" t="s">
        <v>2908</v>
      </c>
      <c r="CR205" s="212" t="s">
        <v>2909</v>
      </c>
      <c r="CS205" s="44">
        <v>203</v>
      </c>
      <c r="CT205" s="44" t="s">
        <v>2910</v>
      </c>
      <c r="CU205" s="214">
        <v>16541</v>
      </c>
      <c r="CV205" s="212" t="s">
        <v>2911</v>
      </c>
      <c r="CW205" s="212" t="s">
        <v>1535</v>
      </c>
      <c r="CX205" s="44" t="s">
        <v>2490</v>
      </c>
      <c r="CY205" s="78">
        <v>44196</v>
      </c>
      <c r="CZ205" s="215" t="s">
        <v>511</v>
      </c>
      <c r="DA205" s="212" t="s">
        <v>529</v>
      </c>
      <c r="DB205" s="44" t="s">
        <v>626</v>
      </c>
      <c r="DC205" s="44" t="s">
        <v>986</v>
      </c>
      <c r="DD205" s="44" t="s">
        <v>532</v>
      </c>
      <c r="DG205" s="213">
        <f>IF(ISNUMBER(SEARCH(#REF!,$DH$3:$DH$3334)),MAX($DG$1:DG203)+1,0)</f>
        <v>0</v>
      </c>
      <c r="DH205" s="212" t="s">
        <v>36631</v>
      </c>
      <c r="DI205" s="212"/>
      <c r="DJ205" s="212"/>
      <c r="DK205" s="213" t="str">
        <f>IFERROR(VLOOKUP(ROWS($DK$3:DK205),DG205:DH3536,2,0),"")</f>
        <v/>
      </c>
      <c r="DL205" s="44">
        <v>203</v>
      </c>
      <c r="DM205" s="44" t="s">
        <v>36627</v>
      </c>
      <c r="DN205" s="44" t="s">
        <v>36628</v>
      </c>
      <c r="DO205" s="212" t="s">
        <v>36629</v>
      </c>
      <c r="DP205" s="212" t="s">
        <v>36630</v>
      </c>
      <c r="DQ205" s="44" t="s">
        <v>36632</v>
      </c>
      <c r="DR205" s="44" t="s">
        <v>35776</v>
      </c>
      <c r="DS205" s="44" t="s">
        <v>35777</v>
      </c>
      <c r="DT205" s="44" t="s">
        <v>35778</v>
      </c>
      <c r="DU205" s="44" t="s">
        <v>35620</v>
      </c>
      <c r="DV205" s="44" t="s">
        <v>35619</v>
      </c>
      <c r="DW205" s="44"/>
      <c r="DX205" s="44"/>
      <c r="DY205" s="44"/>
      <c r="DZ205" s="44"/>
      <c r="EA205" s="44"/>
      <c r="EB205" s="44"/>
      <c r="EC205" s="44"/>
      <c r="ED205" s="44"/>
      <c r="EE205" s="44"/>
      <c r="EF205" s="44"/>
      <c r="EG205" s="44"/>
      <c r="EH205" s="44"/>
      <c r="EI205" s="44"/>
      <c r="EJ205" s="44"/>
      <c r="EK205" s="44"/>
      <c r="EL205" s="44"/>
      <c r="EM205" s="44"/>
      <c r="EN205" s="44"/>
      <c r="EO205" s="44"/>
      <c r="EP205" s="44"/>
    </row>
    <row r="206" spans="1:146">
      <c r="A206" s="104"/>
      <c r="B206" s="104"/>
      <c r="C206" s="286"/>
      <c r="D206" s="283"/>
      <c r="E206" s="273"/>
      <c r="F206" s="273"/>
      <c r="G206" s="273"/>
      <c r="H206" s="104"/>
      <c r="I206" s="270"/>
      <c r="J206" s="269"/>
      <c r="K206" s="269"/>
      <c r="L206" s="104"/>
      <c r="M206" s="44" t="str">
        <f t="shared" si="3"/>
        <v>_2018</v>
      </c>
      <c r="CE206" s="212"/>
      <c r="CF206" s="213">
        <f>IF(ISNUMBER(SEARCH($H$2,$CG$3:$CG$3334)),MAX($CF$2:CF205)+1,0)</f>
        <v>204</v>
      </c>
      <c r="CG206" s="220" t="s">
        <v>2912</v>
      </c>
      <c r="CH206" s="212"/>
      <c r="CI206" s="212"/>
      <c r="CJ206" s="213" t="str">
        <f>IFERROR(VLOOKUP(ROWS($CJ$3:CJ206),CF206:CG3537,2,0),"")</f>
        <v>ASANTE TOP_00204</v>
      </c>
      <c r="CK206" s="212" t="s">
        <v>2913</v>
      </c>
      <c r="CL206" s="212" t="s">
        <v>2914</v>
      </c>
      <c r="CM206" s="78">
        <v>43465</v>
      </c>
      <c r="CN206" s="212" t="s">
        <v>2915</v>
      </c>
      <c r="CO206" s="212" t="s">
        <v>2916</v>
      </c>
      <c r="CP206" s="212" t="s">
        <v>2917</v>
      </c>
      <c r="CQ206" s="212" t="s">
        <v>2918</v>
      </c>
      <c r="CR206" s="212" t="s">
        <v>2919</v>
      </c>
      <c r="CS206" s="44">
        <v>204</v>
      </c>
      <c r="CT206" s="44" t="s">
        <v>2920</v>
      </c>
      <c r="CU206" s="214">
        <v>15611</v>
      </c>
      <c r="CV206" s="212" t="s">
        <v>2921</v>
      </c>
      <c r="CW206" s="212" t="s">
        <v>2922</v>
      </c>
      <c r="CX206" s="44" t="s">
        <v>2923</v>
      </c>
      <c r="CY206" s="78">
        <v>43465</v>
      </c>
      <c r="CZ206" s="215" t="s">
        <v>763</v>
      </c>
      <c r="DA206" s="212" t="s">
        <v>529</v>
      </c>
      <c r="DB206" s="44" t="s">
        <v>2924</v>
      </c>
      <c r="DC206" s="44" t="s">
        <v>2925</v>
      </c>
      <c r="DD206" s="44" t="s">
        <v>532</v>
      </c>
      <c r="DG206" s="213">
        <f>IF(ISNUMBER(SEARCH(#REF!,$DH$3:$DH$3334)),MAX($DG$1:DG204)+1,0)</f>
        <v>0</v>
      </c>
      <c r="DH206" s="212" t="s">
        <v>36635</v>
      </c>
      <c r="DI206" s="212"/>
      <c r="DJ206" s="212"/>
      <c r="DK206" s="213" t="str">
        <f>IFERROR(VLOOKUP(ROWS($DK$3:DK206),DG206:DH3537,2,0),"")</f>
        <v/>
      </c>
      <c r="DL206" s="44">
        <v>204</v>
      </c>
      <c r="DM206" s="44" t="s">
        <v>36627</v>
      </c>
      <c r="DN206" s="44" t="s">
        <v>36628</v>
      </c>
      <c r="DO206" s="212" t="s">
        <v>36633</v>
      </c>
      <c r="DP206" s="212" t="s">
        <v>36634</v>
      </c>
      <c r="DQ206" s="217" t="s">
        <v>35864</v>
      </c>
      <c r="DR206" s="44" t="s">
        <v>35864</v>
      </c>
      <c r="DS206" s="44"/>
      <c r="DT206" s="44"/>
      <c r="DU206" s="44"/>
      <c r="DV206" s="44"/>
      <c r="DW206" s="44"/>
      <c r="DX206" s="44"/>
      <c r="DY206" s="44"/>
      <c r="DZ206" s="44"/>
      <c r="EA206" s="44"/>
      <c r="EB206" s="44"/>
      <c r="EC206" s="44"/>
      <c r="ED206" s="44"/>
      <c r="EE206" s="44"/>
      <c r="EF206" s="44"/>
      <c r="EG206" s="44"/>
      <c r="EH206" s="44"/>
      <c r="EI206" s="44"/>
      <c r="EJ206" s="44"/>
      <c r="EK206" s="44"/>
      <c r="EL206" s="44"/>
      <c r="EM206" s="44"/>
      <c r="EN206" s="44"/>
      <c r="EO206" s="44"/>
      <c r="EP206" s="44"/>
    </row>
    <row r="207" spans="1:146">
      <c r="A207" s="104"/>
      <c r="B207" s="104"/>
      <c r="C207" s="286"/>
      <c r="D207" s="283"/>
      <c r="E207" s="273"/>
      <c r="F207" s="273"/>
      <c r="G207" s="273"/>
      <c r="H207" s="104"/>
      <c r="I207" s="270"/>
      <c r="J207" s="269"/>
      <c r="K207" s="269"/>
      <c r="L207" s="104"/>
      <c r="M207" s="44" t="str">
        <f t="shared" si="3"/>
        <v>_2018</v>
      </c>
      <c r="CE207" s="212"/>
      <c r="CF207" s="213">
        <f>IF(ISNUMBER(SEARCH($H$2,$CG$3:$CG$3334)),MAX($CF$2:CF206)+1,0)</f>
        <v>205</v>
      </c>
      <c r="CG207" s="220" t="s">
        <v>2926</v>
      </c>
      <c r="CH207" s="212"/>
      <c r="CI207" s="212"/>
      <c r="CJ207" s="213" t="str">
        <f>IFERROR(VLOOKUP(ROWS($CJ$3:CJ207),CF207:CG3538,2,0),"")</f>
        <v>ASCO 45 WG%_00205</v>
      </c>
      <c r="CK207" s="212" t="s">
        <v>2927</v>
      </c>
      <c r="CL207" s="212" t="s">
        <v>2928</v>
      </c>
      <c r="CM207" s="78">
        <v>44439</v>
      </c>
      <c r="CN207" s="212" t="s">
        <v>2929</v>
      </c>
      <c r="CO207" s="212" t="s">
        <v>2930</v>
      </c>
      <c r="CP207" s="212" t="s">
        <v>2931</v>
      </c>
      <c r="CQ207" s="212" t="s">
        <v>2932</v>
      </c>
      <c r="CR207" s="212" t="s">
        <v>2933</v>
      </c>
      <c r="CS207" s="44">
        <v>205</v>
      </c>
      <c r="CT207" s="44" t="s">
        <v>2934</v>
      </c>
      <c r="CU207" s="214">
        <v>13899</v>
      </c>
      <c r="CV207" s="212" t="s">
        <v>2935</v>
      </c>
      <c r="CW207" s="212" t="s">
        <v>2936</v>
      </c>
      <c r="CX207" s="44" t="s">
        <v>2937</v>
      </c>
      <c r="CY207" s="78">
        <v>44439</v>
      </c>
      <c r="CZ207" s="215" t="s">
        <v>763</v>
      </c>
      <c r="DA207" s="212" t="s">
        <v>512</v>
      </c>
      <c r="DB207" s="44" t="s">
        <v>641</v>
      </c>
      <c r="DC207" s="44" t="s">
        <v>2938</v>
      </c>
      <c r="DD207" s="44" t="s">
        <v>532</v>
      </c>
      <c r="DG207" s="213">
        <f>IF(ISNUMBER(SEARCH(#REF!,$DH$3:$DH$3334)),MAX($DG$1:DG205)+1,0)</f>
        <v>0</v>
      </c>
      <c r="DH207" s="212" t="s">
        <v>36638</v>
      </c>
      <c r="DI207" s="212"/>
      <c r="DJ207" s="212"/>
      <c r="DK207" s="213" t="str">
        <f>IFERROR(VLOOKUP(ROWS($DK$3:DK207),DG207:DH3538,2,0),"")</f>
        <v/>
      </c>
      <c r="DL207" s="44">
        <v>205</v>
      </c>
      <c r="DM207" s="44" t="s">
        <v>36627</v>
      </c>
      <c r="DN207" s="44" t="s">
        <v>36628</v>
      </c>
      <c r="DO207" s="212" t="s">
        <v>36636</v>
      </c>
      <c r="DP207" s="212" t="s">
        <v>36637</v>
      </c>
      <c r="DQ207" s="217" t="s">
        <v>36639</v>
      </c>
      <c r="DR207" s="44" t="s">
        <v>35884</v>
      </c>
      <c r="DS207" s="44" t="s">
        <v>35855</v>
      </c>
      <c r="DT207" s="44" t="s">
        <v>35856</v>
      </c>
      <c r="DU207" s="44" t="s">
        <v>35857</v>
      </c>
      <c r="DV207" s="44"/>
      <c r="DW207" s="44"/>
      <c r="DX207" s="44"/>
      <c r="DY207" s="44"/>
      <c r="DZ207" s="44"/>
      <c r="EA207" s="44"/>
      <c r="EB207" s="44"/>
      <c r="EC207" s="44"/>
      <c r="ED207" s="44"/>
      <c r="EE207" s="44"/>
      <c r="EF207" s="44"/>
      <c r="EG207" s="44"/>
      <c r="EH207" s="44"/>
      <c r="EI207" s="44"/>
      <c r="EJ207" s="44"/>
      <c r="EK207" s="44"/>
      <c r="EL207" s="44"/>
      <c r="EM207" s="44"/>
      <c r="EN207" s="44"/>
      <c r="EO207" s="44"/>
      <c r="EP207" s="44"/>
    </row>
    <row r="208" spans="1:146">
      <c r="A208" s="104"/>
      <c r="B208" s="104"/>
      <c r="C208" s="286"/>
      <c r="D208" s="283"/>
      <c r="E208" s="273"/>
      <c r="F208" s="273"/>
      <c r="G208" s="273"/>
      <c r="H208" s="104"/>
      <c r="I208" s="270"/>
      <c r="J208" s="269"/>
      <c r="K208" s="269"/>
      <c r="L208" s="104"/>
      <c r="M208" s="44" t="str">
        <f t="shared" si="3"/>
        <v>_2018</v>
      </c>
      <c r="CE208" s="212"/>
      <c r="CF208" s="213">
        <f>IF(ISNUMBER(SEARCH($H$2,$CG$3:$CG$3334)),MAX($CF$2:CF207)+1,0)</f>
        <v>206</v>
      </c>
      <c r="CG208" s="220" t="s">
        <v>2939</v>
      </c>
      <c r="CH208" s="212"/>
      <c r="CI208" s="212"/>
      <c r="CJ208" s="213" t="str">
        <f>IFERROR(VLOOKUP(ROWS($CJ$3:CJ208),CF208:CG3539,2,0),"")</f>
        <v>ASCOT_00206</v>
      </c>
      <c r="CK208" s="212" t="s">
        <v>2940</v>
      </c>
      <c r="CL208" s="212" t="s">
        <v>2941</v>
      </c>
      <c r="CM208" s="78">
        <v>45016</v>
      </c>
      <c r="CN208" s="212" t="s">
        <v>2942</v>
      </c>
      <c r="CO208" s="212" t="s">
        <v>2943</v>
      </c>
      <c r="CP208" s="212" t="s">
        <v>2944</v>
      </c>
      <c r="CQ208" s="212" t="s">
        <v>2945</v>
      </c>
      <c r="CR208" s="212" t="s">
        <v>2946</v>
      </c>
      <c r="CS208" s="44">
        <v>206</v>
      </c>
      <c r="CT208" s="44" t="s">
        <v>2947</v>
      </c>
      <c r="CU208" s="214">
        <v>14945</v>
      </c>
      <c r="CV208" s="212" t="s">
        <v>2948</v>
      </c>
      <c r="CW208" s="212" t="s">
        <v>1261</v>
      </c>
      <c r="CX208" s="44" t="s">
        <v>575</v>
      </c>
      <c r="CY208" s="78">
        <v>45016</v>
      </c>
      <c r="CZ208" s="215" t="s">
        <v>576</v>
      </c>
      <c r="DA208" s="212" t="s">
        <v>529</v>
      </c>
      <c r="DB208" s="44" t="s">
        <v>641</v>
      </c>
      <c r="DC208" s="44" t="s">
        <v>1262</v>
      </c>
      <c r="DD208" s="44" t="s">
        <v>532</v>
      </c>
      <c r="DG208" s="213">
        <f>IF(ISNUMBER(SEARCH(#REF!,$DH$3:$DH$3334)),MAX($DG$1:DG206)+1,0)</f>
        <v>0</v>
      </c>
      <c r="DH208" s="212" t="s">
        <v>36643</v>
      </c>
      <c r="DI208" s="212"/>
      <c r="DJ208" s="212"/>
      <c r="DK208" s="213" t="str">
        <f>IFERROR(VLOOKUP(ROWS($DK$3:DK208),DG208:DH3539,2,0),"")</f>
        <v/>
      </c>
      <c r="DL208" s="44">
        <v>206</v>
      </c>
      <c r="DM208" s="44" t="s">
        <v>35997</v>
      </c>
      <c r="DN208" s="44" t="s">
        <v>36640</v>
      </c>
      <c r="DO208" s="212" t="s">
        <v>36641</v>
      </c>
      <c r="DP208" s="212" t="s">
        <v>36642</v>
      </c>
      <c r="DQ208" s="44" t="s">
        <v>36644</v>
      </c>
      <c r="DR208" s="44" t="s">
        <v>35895</v>
      </c>
      <c r="DS208" s="44" t="s">
        <v>36645</v>
      </c>
      <c r="DT208" s="44" t="s">
        <v>36646</v>
      </c>
      <c r="DU208" s="44"/>
      <c r="DV208" s="44"/>
      <c r="DW208" s="44"/>
      <c r="DX208" s="44"/>
      <c r="DY208" s="44"/>
      <c r="DZ208" s="44"/>
      <c r="EA208" s="44"/>
      <c r="EB208" s="44"/>
      <c r="EC208" s="44"/>
      <c r="ED208" s="44"/>
      <c r="EE208" s="44"/>
      <c r="EF208" s="44"/>
      <c r="EG208" s="44"/>
      <c r="EH208" s="44"/>
      <c r="EI208" s="44"/>
      <c r="EJ208" s="44"/>
      <c r="EK208" s="44"/>
      <c r="EL208" s="44"/>
      <c r="EM208" s="44"/>
      <c r="EN208" s="44"/>
      <c r="EO208" s="44"/>
      <c r="EP208" s="44"/>
    </row>
    <row r="209" spans="1:146">
      <c r="A209" s="104"/>
      <c r="B209" s="104"/>
      <c r="C209" s="286"/>
      <c r="D209" s="283"/>
      <c r="E209" s="273"/>
      <c r="F209" s="273"/>
      <c r="G209" s="273"/>
      <c r="H209" s="104"/>
      <c r="I209" s="270"/>
      <c r="J209" s="269"/>
      <c r="K209" s="269"/>
      <c r="L209" s="104"/>
      <c r="M209" s="44" t="str">
        <f t="shared" si="3"/>
        <v>_2018</v>
      </c>
      <c r="CE209" s="212"/>
      <c r="CF209" s="213">
        <f>IF(ISNUMBER(SEARCH($H$2,$CG$3:$CG$3334)),MAX($CF$2:CF208)+1,0)</f>
        <v>207</v>
      </c>
      <c r="CG209" s="220" t="s">
        <v>2949</v>
      </c>
      <c r="CH209" s="212"/>
      <c r="CI209" s="212"/>
      <c r="CJ209" s="213" t="str">
        <f>IFERROR(VLOOKUP(ROWS($CJ$3:CJ209),CF209:CG3540,2,0),"")</f>
        <v>ASOFIL_00207</v>
      </c>
      <c r="CK209" s="212" t="s">
        <v>2950</v>
      </c>
      <c r="CL209" s="212" t="s">
        <v>2951</v>
      </c>
      <c r="CM209" s="78">
        <v>43220</v>
      </c>
      <c r="CN209" s="212" t="s">
        <v>2952</v>
      </c>
      <c r="CO209" s="212" t="s">
        <v>2953</v>
      </c>
      <c r="CP209" s="212" t="s">
        <v>2954</v>
      </c>
      <c r="CQ209" s="212" t="s">
        <v>2955</v>
      </c>
      <c r="CR209" s="212" t="s">
        <v>2956</v>
      </c>
      <c r="CS209" s="44">
        <v>207</v>
      </c>
      <c r="CT209" s="44" t="s">
        <v>2957</v>
      </c>
      <c r="CU209" s="214">
        <v>11192</v>
      </c>
      <c r="CV209" s="212" t="s">
        <v>2958</v>
      </c>
      <c r="CW209" s="212" t="s">
        <v>1774</v>
      </c>
      <c r="CX209" s="44" t="s">
        <v>1632</v>
      </c>
      <c r="CY209" s="78">
        <v>43220</v>
      </c>
      <c r="CZ209" s="215" t="s">
        <v>640</v>
      </c>
      <c r="DA209" s="212" t="s">
        <v>512</v>
      </c>
      <c r="DB209" s="44" t="s">
        <v>641</v>
      </c>
      <c r="DC209" s="44" t="s">
        <v>986</v>
      </c>
      <c r="DD209" s="44" t="s">
        <v>532</v>
      </c>
      <c r="DG209" s="213">
        <f>IF(ISNUMBER(SEARCH(#REF!,$DH$3:$DH$3334)),MAX($DG$1:DG207)+1,0)</f>
        <v>0</v>
      </c>
      <c r="DH209" s="212" t="s">
        <v>36651</v>
      </c>
      <c r="DI209" s="212"/>
      <c r="DJ209" s="212"/>
      <c r="DK209" s="213" t="str">
        <f>IFERROR(VLOOKUP(ROWS($DK$3:DK209),DG209:DH3540,2,0),"")</f>
        <v/>
      </c>
      <c r="DL209" s="44">
        <v>207</v>
      </c>
      <c r="DM209" s="44" t="s">
        <v>36647</v>
      </c>
      <c r="DN209" s="44" t="s">
        <v>36648</v>
      </c>
      <c r="DO209" s="212" t="s">
        <v>36649</v>
      </c>
      <c r="DP209" s="212" t="s">
        <v>36650</v>
      </c>
      <c r="DQ209" s="217" t="s">
        <v>35627</v>
      </c>
      <c r="DR209" s="44" t="s">
        <v>35627</v>
      </c>
      <c r="DS209" s="44"/>
      <c r="DT209" s="44"/>
      <c r="DU209" s="44"/>
      <c r="DV209" s="44"/>
      <c r="DW209" s="44"/>
      <c r="DX209" s="44"/>
      <c r="DY209" s="44"/>
      <c r="DZ209" s="44"/>
      <c r="EA209" s="44"/>
      <c r="EB209" s="44"/>
      <c r="EC209" s="44"/>
      <c r="ED209" s="44"/>
      <c r="EE209" s="44"/>
      <c r="EF209" s="44"/>
      <c r="EG209" s="44"/>
      <c r="EH209" s="44"/>
      <c r="EI209" s="44"/>
      <c r="EJ209" s="44"/>
      <c r="EK209" s="44"/>
      <c r="EL209" s="44"/>
      <c r="EM209" s="44"/>
      <c r="EN209" s="44"/>
      <c r="EO209" s="44"/>
      <c r="EP209" s="44"/>
    </row>
    <row r="210" spans="1:146">
      <c r="A210" s="104"/>
      <c r="B210" s="104"/>
      <c r="C210" s="286"/>
      <c r="D210" s="283"/>
      <c r="E210" s="273"/>
      <c r="F210" s="273"/>
      <c r="G210" s="273"/>
      <c r="H210" s="104"/>
      <c r="I210" s="270"/>
      <c r="J210" s="269"/>
      <c r="K210" s="269"/>
      <c r="L210" s="104"/>
      <c r="M210" s="44" t="str">
        <f t="shared" si="3"/>
        <v>_2018</v>
      </c>
      <c r="CE210" s="212"/>
      <c r="CF210" s="213">
        <f>IF(ISNUMBER(SEARCH($H$2,$CG$3:$CG$3334)),MAX($CF$2:CF209)+1,0)</f>
        <v>208</v>
      </c>
      <c r="CG210" s="220" t="s">
        <v>2959</v>
      </c>
      <c r="CH210" s="212"/>
      <c r="CI210" s="212"/>
      <c r="CJ210" s="213" t="str">
        <f>IFERROR(VLOOKUP(ROWS($CJ$3:CJ210),CF210:CG3541,2,0),"")</f>
        <v>ASPECT_00208</v>
      </c>
      <c r="CK210" s="212" t="s">
        <v>2960</v>
      </c>
      <c r="CL210" s="212" t="s">
        <v>2961</v>
      </c>
      <c r="CM210" s="78">
        <v>44561</v>
      </c>
      <c r="CN210" s="212" t="s">
        <v>2962</v>
      </c>
      <c r="CO210" s="212" t="s">
        <v>2963</v>
      </c>
      <c r="CP210" s="212" t="s">
        <v>2964</v>
      </c>
      <c r="CQ210" s="212" t="s">
        <v>2965</v>
      </c>
      <c r="CR210" s="212" t="s">
        <v>2966</v>
      </c>
      <c r="CS210" s="44">
        <v>208</v>
      </c>
      <c r="CT210" s="44" t="s">
        <v>2967</v>
      </c>
      <c r="CU210" s="214">
        <v>11944</v>
      </c>
      <c r="CV210" s="212" t="s">
        <v>2968</v>
      </c>
      <c r="CW210" s="212" t="s">
        <v>2969</v>
      </c>
      <c r="CX210" s="44" t="s">
        <v>735</v>
      </c>
      <c r="CY210" s="78">
        <v>44561</v>
      </c>
      <c r="CZ210" s="215" t="s">
        <v>576</v>
      </c>
      <c r="DA210" s="212" t="s">
        <v>737</v>
      </c>
      <c r="DB210" s="44" t="s">
        <v>655</v>
      </c>
      <c r="DC210" s="44" t="s">
        <v>2970</v>
      </c>
      <c r="DD210" s="44" t="s">
        <v>532</v>
      </c>
      <c r="DG210" s="213">
        <f>IF(ISNUMBER(SEARCH(#REF!,$DH$3:$DH$3334)),MAX($DG$1:DG208)+1,0)</f>
        <v>0</v>
      </c>
      <c r="DH210" s="212" t="s">
        <v>36654</v>
      </c>
      <c r="DI210" s="212"/>
      <c r="DJ210" s="212"/>
      <c r="DK210" s="213" t="str">
        <f>IFERROR(VLOOKUP(ROWS($DK$3:DK210),DG210:DH3541,2,0),"")</f>
        <v/>
      </c>
      <c r="DL210" s="44">
        <v>208</v>
      </c>
      <c r="DM210" s="44" t="s">
        <v>35841</v>
      </c>
      <c r="DN210" s="44" t="s">
        <v>35887</v>
      </c>
      <c r="DO210" s="212" t="s">
        <v>36652</v>
      </c>
      <c r="DP210" s="212" t="s">
        <v>36653</v>
      </c>
      <c r="DQ210" s="44" t="s">
        <v>36655</v>
      </c>
      <c r="DR210" s="44" t="s">
        <v>35759</v>
      </c>
      <c r="DS210" s="44" t="s">
        <v>35587</v>
      </c>
      <c r="DT210" s="44"/>
      <c r="DU210" s="44"/>
      <c r="DV210" s="44"/>
      <c r="DW210" s="44"/>
      <c r="DX210" s="44"/>
      <c r="DY210" s="44"/>
      <c r="DZ210" s="44"/>
      <c r="EA210" s="44"/>
      <c r="EB210" s="44"/>
      <c r="EC210" s="44"/>
      <c r="ED210" s="44"/>
      <c r="EE210" s="44"/>
      <c r="EF210" s="44"/>
      <c r="EG210" s="44"/>
      <c r="EH210" s="44"/>
      <c r="EI210" s="44"/>
      <c r="EJ210" s="44"/>
      <c r="EK210" s="44"/>
      <c r="EL210" s="44"/>
      <c r="EM210" s="44"/>
      <c r="EN210" s="44"/>
      <c r="EO210" s="44"/>
      <c r="EP210" s="44"/>
    </row>
    <row r="211" spans="1:146">
      <c r="A211" s="104"/>
      <c r="B211" s="104"/>
      <c r="C211" s="286"/>
      <c r="D211" s="283"/>
      <c r="E211" s="273"/>
      <c r="F211" s="273"/>
      <c r="G211" s="273"/>
      <c r="H211" s="104"/>
      <c r="I211" s="270"/>
      <c r="J211" s="269"/>
      <c r="K211" s="269"/>
      <c r="L211" s="104"/>
      <c r="M211" s="44" t="str">
        <f t="shared" si="3"/>
        <v>_2018</v>
      </c>
      <c r="CE211" s="212"/>
      <c r="CF211" s="213">
        <f>IF(ISNUMBER(SEARCH($H$2,$CG$3:$CG$3334)),MAX($CF$2:CF210)+1,0)</f>
        <v>209</v>
      </c>
      <c r="CG211" s="220" t="s">
        <v>2971</v>
      </c>
      <c r="CH211" s="212"/>
      <c r="CI211" s="212"/>
      <c r="CJ211" s="213" t="str">
        <f>IFERROR(VLOOKUP(ROWS($CJ$3:CJ211),CF211:CG3542,2,0),"")</f>
        <v>ASPID_00209</v>
      </c>
      <c r="CK211" s="212" t="s">
        <v>2972</v>
      </c>
      <c r="CL211" s="212" t="s">
        <v>2973</v>
      </c>
      <c r="CM211" s="78">
        <v>44561</v>
      </c>
      <c r="CN211" s="212" t="s">
        <v>2974</v>
      </c>
      <c r="CO211" s="212" t="s">
        <v>2975</v>
      </c>
      <c r="CP211" s="212" t="s">
        <v>2976</v>
      </c>
      <c r="CQ211" s="212" t="s">
        <v>2977</v>
      </c>
      <c r="CR211" s="212" t="s">
        <v>2978</v>
      </c>
      <c r="CS211" s="44">
        <v>209</v>
      </c>
      <c r="CT211" s="44" t="s">
        <v>2979</v>
      </c>
      <c r="CU211" s="214">
        <v>10478</v>
      </c>
      <c r="CV211" s="212" t="s">
        <v>2980</v>
      </c>
      <c r="CW211" s="212" t="s">
        <v>2981</v>
      </c>
      <c r="CX211" s="44" t="s">
        <v>1156</v>
      </c>
      <c r="CY211" s="78">
        <v>44561</v>
      </c>
      <c r="CZ211" s="215" t="s">
        <v>576</v>
      </c>
      <c r="DA211" s="212" t="s">
        <v>737</v>
      </c>
      <c r="DB211" s="44" t="s">
        <v>655</v>
      </c>
      <c r="DC211" s="44" t="s">
        <v>2982</v>
      </c>
      <c r="DD211" s="44" t="s">
        <v>532</v>
      </c>
      <c r="DG211" s="213">
        <f>IF(ISNUMBER(SEARCH(#REF!,$DH$3:$DH$3334)),MAX($DG$1:DG209)+1,0)</f>
        <v>0</v>
      </c>
      <c r="DH211" s="212" t="s">
        <v>36660</v>
      </c>
      <c r="DI211" s="212"/>
      <c r="DJ211" s="212"/>
      <c r="DK211" s="213" t="str">
        <f>IFERROR(VLOOKUP(ROWS($DK$3:DK211),DG211:DH3542,2,0),"")</f>
        <v/>
      </c>
      <c r="DL211" s="44">
        <v>209</v>
      </c>
      <c r="DM211" s="44" t="s">
        <v>36656</v>
      </c>
      <c r="DN211" s="44" t="s">
        <v>36657</v>
      </c>
      <c r="DO211" s="212" t="s">
        <v>36658</v>
      </c>
      <c r="DP211" s="212" t="s">
        <v>36659</v>
      </c>
      <c r="DQ211" s="44" t="s">
        <v>36661</v>
      </c>
      <c r="DR211" s="44" t="s">
        <v>36382</v>
      </c>
      <c r="DS211" s="44" t="s">
        <v>35770</v>
      </c>
      <c r="DT211" s="44"/>
      <c r="DU211" s="44"/>
      <c r="DV211" s="44"/>
      <c r="DW211" s="44"/>
      <c r="DX211" s="44"/>
      <c r="DY211" s="44"/>
      <c r="DZ211" s="44"/>
      <c r="EA211" s="44"/>
      <c r="EB211" s="44"/>
      <c r="EC211" s="44"/>
      <c r="ED211" s="44"/>
      <c r="EE211" s="44"/>
      <c r="EF211" s="44"/>
      <c r="EG211" s="44"/>
      <c r="EH211" s="44"/>
      <c r="EI211" s="44"/>
      <c r="EJ211" s="44"/>
      <c r="EK211" s="44"/>
      <c r="EL211" s="44"/>
      <c r="EM211" s="44"/>
      <c r="EN211" s="44"/>
      <c r="EO211" s="44"/>
      <c r="EP211" s="44"/>
    </row>
    <row r="212" spans="1:146">
      <c r="A212" s="104"/>
      <c r="B212" s="104"/>
      <c r="C212" s="286"/>
      <c r="D212" s="283"/>
      <c r="E212" s="273"/>
      <c r="F212" s="273"/>
      <c r="G212" s="273"/>
      <c r="H212" s="104"/>
      <c r="I212" s="270"/>
      <c r="J212" s="269"/>
      <c r="K212" s="269"/>
      <c r="L212" s="104"/>
      <c r="M212" s="44" t="str">
        <f t="shared" si="3"/>
        <v>_2018</v>
      </c>
      <c r="CE212" s="212"/>
      <c r="CF212" s="213">
        <f>IF(ISNUMBER(SEARCH($H$2,$CG$3:$CG$3334)),MAX($CF$2:CF211)+1,0)</f>
        <v>210</v>
      </c>
      <c r="CG212" s="220" t="s">
        <v>2983</v>
      </c>
      <c r="CH212" s="212"/>
      <c r="CI212" s="212"/>
      <c r="CJ212" s="213" t="str">
        <f>IFERROR(VLOOKUP(ROWS($CJ$3:CJ212),CF212:CG3543,2,0),"")</f>
        <v>ASPIRE_00210</v>
      </c>
      <c r="CK212" s="212" t="s">
        <v>2984</v>
      </c>
      <c r="CL212" s="212" t="s">
        <v>2985</v>
      </c>
      <c r="CM212" s="78">
        <v>43220</v>
      </c>
      <c r="CN212" s="212" t="s">
        <v>2986</v>
      </c>
      <c r="CO212" s="212" t="s">
        <v>2987</v>
      </c>
      <c r="CP212" s="212" t="s">
        <v>2988</v>
      </c>
      <c r="CQ212" s="212" t="s">
        <v>2989</v>
      </c>
      <c r="CR212" s="212" t="s">
        <v>2990</v>
      </c>
      <c r="CS212" s="44">
        <v>210</v>
      </c>
      <c r="CT212" s="44" t="s">
        <v>2991</v>
      </c>
      <c r="CU212" s="214">
        <v>16219</v>
      </c>
      <c r="CV212" s="212" t="s">
        <v>2992</v>
      </c>
      <c r="CW212" s="212" t="s">
        <v>2993</v>
      </c>
      <c r="CX212" s="44" t="s">
        <v>789</v>
      </c>
      <c r="CY212" s="78">
        <v>43220</v>
      </c>
      <c r="CZ212" s="215" t="s">
        <v>511</v>
      </c>
      <c r="DA212" s="212" t="s">
        <v>512</v>
      </c>
      <c r="DB212" s="44" t="s">
        <v>530</v>
      </c>
      <c r="DC212" s="44" t="s">
        <v>2994</v>
      </c>
      <c r="DD212" s="44" t="s">
        <v>682</v>
      </c>
      <c r="DG212" s="213">
        <f>IF(ISNUMBER(SEARCH(#REF!,$DH$3:$DH$3334)),MAX($DG$1:DG210)+1,0)</f>
        <v>0</v>
      </c>
      <c r="DH212" s="212" t="s">
        <v>36665</v>
      </c>
      <c r="DI212" s="212"/>
      <c r="DJ212" s="212"/>
      <c r="DK212" s="213" t="str">
        <f>IFERROR(VLOOKUP(ROWS($DK$3:DK212),DG212:DH3543,2,0),"")</f>
        <v/>
      </c>
      <c r="DL212" s="44">
        <v>210</v>
      </c>
      <c r="DM212" s="44" t="s">
        <v>35962</v>
      </c>
      <c r="DN212" s="44" t="s">
        <v>36662</v>
      </c>
      <c r="DO212" s="212" t="s">
        <v>36663</v>
      </c>
      <c r="DP212" s="212" t="s">
        <v>36664</v>
      </c>
      <c r="DQ212" s="44" t="s">
        <v>36666</v>
      </c>
      <c r="DR212" s="44" t="s">
        <v>36570</v>
      </c>
      <c r="DS212" s="44" t="s">
        <v>35740</v>
      </c>
      <c r="DT212" s="44" t="s">
        <v>35644</v>
      </c>
      <c r="DU212" s="44" t="s">
        <v>36105</v>
      </c>
      <c r="DV212" s="44" t="s">
        <v>35769</v>
      </c>
      <c r="DW212" s="44" t="s">
        <v>35770</v>
      </c>
      <c r="DX212" s="44" t="s">
        <v>35601</v>
      </c>
      <c r="DY212" s="44" t="s">
        <v>35662</v>
      </c>
      <c r="DZ212" s="44" t="s">
        <v>35600</v>
      </c>
      <c r="EA212" s="44" t="s">
        <v>35742</v>
      </c>
      <c r="EB212" s="44" t="s">
        <v>35771</v>
      </c>
      <c r="EC212" s="44" t="s">
        <v>36667</v>
      </c>
      <c r="ED212" s="44" t="s">
        <v>36366</v>
      </c>
      <c r="EE212" s="44" t="s">
        <v>35808</v>
      </c>
      <c r="EF212" s="44" t="s">
        <v>36668</v>
      </c>
      <c r="EG212" s="44"/>
      <c r="EH212" s="44"/>
      <c r="EI212" s="44"/>
      <c r="EJ212" s="44"/>
      <c r="EK212" s="44"/>
      <c r="EL212" s="44"/>
      <c r="EM212" s="44"/>
      <c r="EN212" s="44"/>
      <c r="EO212" s="44"/>
      <c r="EP212" s="44"/>
    </row>
    <row r="213" spans="1:146">
      <c r="A213" s="104"/>
      <c r="B213" s="104"/>
      <c r="C213" s="286"/>
      <c r="D213" s="283"/>
      <c r="E213" s="273"/>
      <c r="F213" s="273"/>
      <c r="G213" s="273"/>
      <c r="H213" s="104"/>
      <c r="I213" s="270"/>
      <c r="J213" s="269"/>
      <c r="K213" s="269"/>
      <c r="L213" s="104"/>
      <c r="M213" s="44" t="str">
        <f t="shared" si="3"/>
        <v>_2018</v>
      </c>
      <c r="CE213" s="212"/>
      <c r="CF213" s="213">
        <f>IF(ISNUMBER(SEARCH($H$2,$CG$3:$CG$3334)),MAX($CF$2:CF212)+1,0)</f>
        <v>211</v>
      </c>
      <c r="CG213" s="220" t="s">
        <v>2995</v>
      </c>
      <c r="CH213" s="212"/>
      <c r="CI213" s="212"/>
      <c r="CJ213" s="213" t="str">
        <f>IFERROR(VLOOKUP(ROWS($CJ$3:CJ213),CF213:CG3544,2,0),"")</f>
        <v>ASPOR WDG_00211</v>
      </c>
      <c r="CK213" s="212" t="s">
        <v>2996</v>
      </c>
      <c r="CL213" s="212" t="s">
        <v>2997</v>
      </c>
      <c r="CM213" s="78">
        <v>43131</v>
      </c>
      <c r="CN213" s="212" t="s">
        <v>2998</v>
      </c>
      <c r="CO213" s="212" t="s">
        <v>2999</v>
      </c>
      <c r="CP213" s="212" t="s">
        <v>3000</v>
      </c>
      <c r="CQ213" s="212" t="s">
        <v>3001</v>
      </c>
      <c r="CR213" s="212" t="s">
        <v>3002</v>
      </c>
      <c r="CS213" s="44">
        <v>211</v>
      </c>
      <c r="CT213" s="44" t="s">
        <v>3003</v>
      </c>
      <c r="CU213" s="214">
        <v>14099</v>
      </c>
      <c r="CV213" s="212" t="s">
        <v>3004</v>
      </c>
      <c r="CW213" s="212" t="s">
        <v>3005</v>
      </c>
      <c r="CX213" s="44" t="s">
        <v>3006</v>
      </c>
      <c r="CY213" s="78">
        <v>43131</v>
      </c>
      <c r="CZ213" s="215" t="s">
        <v>576</v>
      </c>
      <c r="DA213" s="212" t="s">
        <v>512</v>
      </c>
      <c r="DB213" s="44" t="s">
        <v>641</v>
      </c>
      <c r="DC213" s="44" t="s">
        <v>2838</v>
      </c>
      <c r="DD213" s="44" t="s">
        <v>563</v>
      </c>
      <c r="DG213" s="213">
        <f>IF(ISNUMBER(SEARCH(#REF!,$DH$3:$DH$3334)),MAX($DG$1:DG211)+1,0)</f>
        <v>0</v>
      </c>
      <c r="DH213" s="212" t="s">
        <v>36671</v>
      </c>
      <c r="DI213" s="212"/>
      <c r="DJ213" s="212"/>
      <c r="DK213" s="213" t="str">
        <f>IFERROR(VLOOKUP(ROWS($DK$3:DK213),DG213:DH3544,2,0),"")</f>
        <v/>
      </c>
      <c r="DL213" s="44">
        <v>211</v>
      </c>
      <c r="DM213" s="44" t="s">
        <v>35997</v>
      </c>
      <c r="DN213" s="44" t="s">
        <v>35993</v>
      </c>
      <c r="DO213" s="212" t="s">
        <v>36669</v>
      </c>
      <c r="DP213" s="212" t="s">
        <v>36670</v>
      </c>
      <c r="DQ213" s="44" t="s">
        <v>35951</v>
      </c>
      <c r="DR213" s="44" t="s">
        <v>35884</v>
      </c>
      <c r="DS213" s="44" t="s">
        <v>35952</v>
      </c>
      <c r="DT213" s="44"/>
      <c r="DU213" s="44"/>
      <c r="DV213" s="44"/>
      <c r="DW213" s="44"/>
      <c r="DX213" s="44"/>
      <c r="DY213" s="44"/>
      <c r="DZ213" s="44"/>
      <c r="EA213" s="44"/>
      <c r="EB213" s="44"/>
      <c r="EC213" s="44"/>
      <c r="ED213" s="44"/>
      <c r="EE213" s="44"/>
      <c r="EF213" s="44"/>
      <c r="EG213" s="44"/>
      <c r="EH213" s="44"/>
      <c r="EI213" s="44"/>
      <c r="EJ213" s="44"/>
      <c r="EK213" s="44"/>
      <c r="EL213" s="44"/>
      <c r="EM213" s="44"/>
      <c r="EN213" s="44"/>
      <c r="EO213" s="44"/>
      <c r="EP213" s="44"/>
    </row>
    <row r="214" spans="1:146">
      <c r="A214" s="104"/>
      <c r="B214" s="104"/>
      <c r="C214" s="286"/>
      <c r="D214" s="283"/>
      <c r="E214" s="273"/>
      <c r="F214" s="273"/>
      <c r="G214" s="273"/>
      <c r="H214" s="104"/>
      <c r="I214" s="270"/>
      <c r="J214" s="269"/>
      <c r="K214" s="269"/>
      <c r="L214" s="104"/>
      <c r="M214" s="44" t="str">
        <f t="shared" si="3"/>
        <v>_2018</v>
      </c>
      <c r="CE214" s="212"/>
      <c r="CF214" s="213">
        <f>IF(ISNUMBER(SEARCH($H$2,$CG$3:$CG$3334)),MAX($CF$2:CF213)+1,0)</f>
        <v>212</v>
      </c>
      <c r="CG214" s="220" t="s">
        <v>3007</v>
      </c>
      <c r="CH214" s="212"/>
      <c r="CI214" s="212"/>
      <c r="CJ214" s="213" t="str">
        <f>IFERROR(VLOOKUP(ROWS($CJ$3:CJ214),CF214:CG3545,2,0),"")</f>
        <v>ASSAULT_00212</v>
      </c>
      <c r="CK214" s="212" t="s">
        <v>3008</v>
      </c>
      <c r="CL214" s="212" t="s">
        <v>3009</v>
      </c>
      <c r="CM214" s="78">
        <v>43465</v>
      </c>
      <c r="CN214" s="212" t="s">
        <v>3010</v>
      </c>
      <c r="CO214" s="212" t="s">
        <v>3011</v>
      </c>
      <c r="CP214" s="212" t="s">
        <v>3012</v>
      </c>
      <c r="CQ214" s="212" t="s">
        <v>3013</v>
      </c>
      <c r="CR214" s="212" t="s">
        <v>3014</v>
      </c>
      <c r="CS214" s="44">
        <v>212</v>
      </c>
      <c r="CT214" s="44" t="s">
        <v>3015</v>
      </c>
      <c r="CU214" s="214">
        <v>15108</v>
      </c>
      <c r="CV214" s="212" t="s">
        <v>3016</v>
      </c>
      <c r="CW214" s="212" t="s">
        <v>1130</v>
      </c>
      <c r="CX214" s="44" t="s">
        <v>1131</v>
      </c>
      <c r="CY214" s="78">
        <v>43465</v>
      </c>
      <c r="CZ214" s="215" t="s">
        <v>601</v>
      </c>
      <c r="DA214" s="212" t="s">
        <v>529</v>
      </c>
      <c r="DB214" s="44" t="s">
        <v>802</v>
      </c>
      <c r="DC214" s="44" t="s">
        <v>750</v>
      </c>
      <c r="DD214" s="44" t="s">
        <v>532</v>
      </c>
      <c r="DG214" s="213">
        <f>IF(ISNUMBER(SEARCH(#REF!,$DH$3:$DH$3334)),MAX($DG$1:DG212)+1,0)</f>
        <v>0</v>
      </c>
      <c r="DH214" s="212" t="s">
        <v>36673</v>
      </c>
      <c r="DI214" s="212"/>
      <c r="DJ214" s="212"/>
      <c r="DK214" s="213" t="str">
        <f>IFERROR(VLOOKUP(ROWS($DK$3:DK214),DG214:DH3545,2,0),"")</f>
        <v/>
      </c>
      <c r="DL214" s="44">
        <v>212</v>
      </c>
      <c r="DM214" s="44" t="s">
        <v>35997</v>
      </c>
      <c r="DN214" s="44" t="s">
        <v>35993</v>
      </c>
      <c r="DO214" s="212" t="s">
        <v>36669</v>
      </c>
      <c r="DP214" s="212" t="s">
        <v>36672</v>
      </c>
      <c r="DQ214" s="44" t="s">
        <v>35951</v>
      </c>
      <c r="DR214" s="44" t="s">
        <v>35884</v>
      </c>
      <c r="DS214" s="44" t="s">
        <v>35952</v>
      </c>
      <c r="DT214" s="44"/>
      <c r="DU214" s="44"/>
      <c r="DV214" s="44"/>
      <c r="DW214" s="44"/>
      <c r="DX214" s="44"/>
      <c r="DY214" s="44"/>
      <c r="DZ214" s="44"/>
      <c r="EA214" s="44"/>
      <c r="EB214" s="44"/>
      <c r="EC214" s="44"/>
      <c r="ED214" s="44"/>
      <c r="EE214" s="44"/>
      <c r="EF214" s="44"/>
      <c r="EG214" s="44"/>
      <c r="EH214" s="44"/>
      <c r="EI214" s="44"/>
      <c r="EJ214" s="44"/>
      <c r="EK214" s="44"/>
      <c r="EL214" s="44"/>
      <c r="EM214" s="44"/>
      <c r="EN214" s="44"/>
      <c r="EO214" s="44"/>
      <c r="EP214" s="44"/>
    </row>
    <row r="215" spans="1:146">
      <c r="A215" s="104"/>
      <c r="B215" s="104"/>
      <c r="C215" s="286"/>
      <c r="D215" s="283"/>
      <c r="E215" s="273"/>
      <c r="F215" s="273"/>
      <c r="G215" s="273"/>
      <c r="H215" s="104"/>
      <c r="I215" s="270"/>
      <c r="J215" s="269"/>
      <c r="K215" s="269"/>
      <c r="L215" s="104"/>
      <c r="M215" s="44" t="str">
        <f t="shared" si="3"/>
        <v>_2018</v>
      </c>
      <c r="CE215" s="212"/>
      <c r="CF215" s="213">
        <f>IF(ISNUMBER(SEARCH($H$2,$CG$3:$CG$3334)),MAX($CF$2:CF214)+1,0)</f>
        <v>213</v>
      </c>
      <c r="CG215" s="220" t="s">
        <v>3017</v>
      </c>
      <c r="CH215" s="212"/>
      <c r="CI215" s="212"/>
      <c r="CJ215" s="213" t="str">
        <f>IFERROR(VLOOKUP(ROWS($CJ$3:CJ215),CF215:CG3546,2,0),"")</f>
        <v>ASSET_00213</v>
      </c>
      <c r="CK215" s="212" t="s">
        <v>3018</v>
      </c>
      <c r="CL215" s="212" t="s">
        <v>3019</v>
      </c>
      <c r="CM215" s="78">
        <v>44804</v>
      </c>
      <c r="CN215" s="212" t="s">
        <v>3020</v>
      </c>
      <c r="CO215" s="212" t="s">
        <v>3021</v>
      </c>
      <c r="CP215" s="212" t="s">
        <v>3022</v>
      </c>
      <c r="CQ215" s="212" t="s">
        <v>3023</v>
      </c>
      <c r="CR215" s="212" t="s">
        <v>3024</v>
      </c>
      <c r="CS215" s="44">
        <v>213</v>
      </c>
      <c r="CT215" s="44" t="s">
        <v>3025</v>
      </c>
      <c r="CU215" s="214">
        <v>12100</v>
      </c>
      <c r="CV215" s="212" t="s">
        <v>3026</v>
      </c>
      <c r="CW215" s="212" t="s">
        <v>3027</v>
      </c>
      <c r="CX215" s="44" t="s">
        <v>1513</v>
      </c>
      <c r="CY215" s="78">
        <v>44804</v>
      </c>
      <c r="CZ215" s="215" t="s">
        <v>763</v>
      </c>
      <c r="DA215" s="212" t="s">
        <v>529</v>
      </c>
      <c r="DB215" s="44" t="s">
        <v>511</v>
      </c>
      <c r="DC215" s="44" t="s">
        <v>2023</v>
      </c>
      <c r="DD215" s="44" t="s">
        <v>532</v>
      </c>
      <c r="DG215" s="213">
        <f>IF(ISNUMBER(SEARCH(#REF!,$DH$3:$DH$3334)),MAX($DG$1:DG213)+1,0)</f>
        <v>0</v>
      </c>
      <c r="DH215" s="212" t="s">
        <v>36678</v>
      </c>
      <c r="DI215" s="212"/>
      <c r="DJ215" s="212"/>
      <c r="DK215" s="213" t="str">
        <f>IFERROR(VLOOKUP(ROWS($DK$3:DK215),DG215:DH3546,2,0),"")</f>
        <v/>
      </c>
      <c r="DL215" s="44">
        <v>213</v>
      </c>
      <c r="DM215" s="44" t="s">
        <v>36674</v>
      </c>
      <c r="DN215" s="44" t="s">
        <v>36675</v>
      </c>
      <c r="DO215" s="212" t="s">
        <v>36676</v>
      </c>
      <c r="DP215" s="212" t="s">
        <v>36677</v>
      </c>
      <c r="DQ215" s="44" t="s">
        <v>36679</v>
      </c>
      <c r="DR215" s="44" t="s">
        <v>35895</v>
      </c>
      <c r="DS215" s="44" t="s">
        <v>36619</v>
      </c>
      <c r="DT215" s="44"/>
      <c r="DU215" s="44"/>
      <c r="DV215" s="44"/>
      <c r="DW215" s="44"/>
      <c r="DX215" s="44"/>
      <c r="DY215" s="44"/>
      <c r="DZ215" s="44"/>
      <c r="EA215" s="44"/>
      <c r="EB215" s="44"/>
      <c r="EC215" s="44"/>
      <c r="ED215" s="44"/>
      <c r="EE215" s="44"/>
      <c r="EF215" s="44"/>
      <c r="EG215" s="44"/>
      <c r="EH215" s="44"/>
      <c r="EI215" s="44"/>
      <c r="EJ215" s="44"/>
      <c r="EK215" s="44"/>
      <c r="EL215" s="44"/>
      <c r="EM215" s="44"/>
      <c r="EN215" s="44"/>
      <c r="EO215" s="44"/>
      <c r="EP215" s="44"/>
    </row>
    <row r="216" spans="1:146">
      <c r="A216" s="104"/>
      <c r="B216" s="104"/>
      <c r="C216" s="286"/>
      <c r="D216" s="283"/>
      <c r="E216" s="273"/>
      <c r="F216" s="273"/>
      <c r="G216" s="273"/>
      <c r="H216" s="104"/>
      <c r="I216" s="270"/>
      <c r="J216" s="269"/>
      <c r="K216" s="269"/>
      <c r="L216" s="104"/>
      <c r="M216" s="44" t="str">
        <f t="shared" si="3"/>
        <v>_2018</v>
      </c>
      <c r="CE216" s="212"/>
      <c r="CF216" s="213">
        <f>IF(ISNUMBER(SEARCH($H$2,$CG$3:$CG$3334)),MAX($CF$2:CF215)+1,0)</f>
        <v>214</v>
      </c>
      <c r="CG216" s="220" t="s">
        <v>3028</v>
      </c>
      <c r="CH216" s="212"/>
      <c r="CI216" s="212"/>
      <c r="CJ216" s="213" t="str">
        <f>IFERROR(VLOOKUP(ROWS($CJ$3:CJ216),CF216:CG3547,2,0),"")</f>
        <v>ASTER MZ_00214</v>
      </c>
      <c r="CK216" s="212" t="s">
        <v>3029</v>
      </c>
      <c r="CL216" s="212" t="s">
        <v>3030</v>
      </c>
      <c r="CM216" s="78">
        <v>44012</v>
      </c>
      <c r="CN216" s="212" t="s">
        <v>3031</v>
      </c>
      <c r="CO216" s="212" t="s">
        <v>3032</v>
      </c>
      <c r="CP216" s="212" t="s">
        <v>3033</v>
      </c>
      <c r="CQ216" s="212" t="s">
        <v>3034</v>
      </c>
      <c r="CR216" s="212" t="s">
        <v>3035</v>
      </c>
      <c r="CS216" s="44">
        <v>214</v>
      </c>
      <c r="CT216" s="44" t="s">
        <v>3036</v>
      </c>
      <c r="CU216" s="214">
        <v>10946</v>
      </c>
      <c r="CV216" s="212" t="s">
        <v>3037</v>
      </c>
      <c r="CW216" s="212" t="s">
        <v>3038</v>
      </c>
      <c r="CX216" s="44" t="s">
        <v>2814</v>
      </c>
      <c r="CY216" s="78">
        <v>44012</v>
      </c>
      <c r="CZ216" s="215" t="s">
        <v>640</v>
      </c>
      <c r="DA216" s="212" t="s">
        <v>512</v>
      </c>
      <c r="DB216" s="44" t="s">
        <v>802</v>
      </c>
      <c r="DC216" s="44" t="s">
        <v>3039</v>
      </c>
      <c r="DD216" s="44" t="s">
        <v>532</v>
      </c>
      <c r="DG216" s="213">
        <f>IF(ISNUMBER(SEARCH(#REF!,$DH$3:$DH$3334)),MAX($DG$1:DG214)+1,0)</f>
        <v>0</v>
      </c>
      <c r="DH216" s="212" t="s">
        <v>36682</v>
      </c>
      <c r="DI216" s="212"/>
      <c r="DJ216" s="212"/>
      <c r="DK216" s="213" t="str">
        <f>IFERROR(VLOOKUP(ROWS($DK$3:DK216),DG216:DH3547,2,0),"")</f>
        <v/>
      </c>
      <c r="DL216" s="44">
        <v>214</v>
      </c>
      <c r="DM216" s="44" t="s">
        <v>36656</v>
      </c>
      <c r="DN216" s="44" t="s">
        <v>36657</v>
      </c>
      <c r="DO216" s="212" t="s">
        <v>36680</v>
      </c>
      <c r="DP216" s="212" t="s">
        <v>36681</v>
      </c>
      <c r="DQ216" s="44" t="s">
        <v>36683</v>
      </c>
      <c r="DR216" s="44" t="s">
        <v>36684</v>
      </c>
      <c r="DS216" s="44" t="s">
        <v>35600</v>
      </c>
      <c r="DT216" s="44" t="s">
        <v>35601</v>
      </c>
      <c r="DU216" s="44" t="s">
        <v>35854</v>
      </c>
      <c r="DV216" s="44" t="s">
        <v>35855</v>
      </c>
      <c r="DW216" s="44" t="s">
        <v>35856</v>
      </c>
      <c r="DX216" s="44" t="s">
        <v>35857</v>
      </c>
      <c r="DY216" s="44" t="s">
        <v>35807</v>
      </c>
      <c r="DZ216" s="44"/>
      <c r="EA216" s="44"/>
      <c r="EB216" s="44"/>
      <c r="EC216" s="44"/>
      <c r="ED216" s="44"/>
      <c r="EE216" s="44"/>
      <c r="EF216" s="44"/>
      <c r="EG216" s="44"/>
      <c r="EH216" s="44"/>
      <c r="EI216" s="44"/>
      <c r="EJ216" s="44"/>
      <c r="EK216" s="44"/>
      <c r="EL216" s="44"/>
      <c r="EM216" s="44"/>
      <c r="EN216" s="44"/>
      <c r="EO216" s="44"/>
      <c r="EP216" s="44"/>
    </row>
    <row r="217" spans="1:146">
      <c r="A217" s="104"/>
      <c r="B217" s="104"/>
      <c r="C217" s="286"/>
      <c r="D217" s="283"/>
      <c r="E217" s="273"/>
      <c r="F217" s="273"/>
      <c r="G217" s="273"/>
      <c r="H217" s="104"/>
      <c r="I217" s="270"/>
      <c r="J217" s="269"/>
      <c r="K217" s="269"/>
      <c r="L217" s="104"/>
      <c r="M217" s="44" t="str">
        <f t="shared" si="3"/>
        <v>_2018</v>
      </c>
      <c r="CE217" s="212"/>
      <c r="CF217" s="213">
        <f>IF(ISNUMBER(SEARCH($H$2,$CG$3:$CG$3334)),MAX($CF$2:CF216)+1,0)</f>
        <v>215</v>
      </c>
      <c r="CG217" s="220" t="s">
        <v>3040</v>
      </c>
      <c r="CH217" s="212"/>
      <c r="CI217" s="212"/>
      <c r="CJ217" s="213" t="str">
        <f>IFERROR(VLOOKUP(ROWS($CJ$3:CJ217),CF217:CG3548,2,0),"")</f>
        <v>ASTERIA_00215</v>
      </c>
      <c r="CK217" s="212" t="s">
        <v>3041</v>
      </c>
      <c r="CL217" s="212" t="s">
        <v>3042</v>
      </c>
      <c r="CM217" s="78">
        <v>43585</v>
      </c>
      <c r="CN217" s="212" t="s">
        <v>3043</v>
      </c>
      <c r="CO217" s="212" t="s">
        <v>3044</v>
      </c>
      <c r="CP217" s="212" t="s">
        <v>3045</v>
      </c>
      <c r="CQ217" s="212" t="s">
        <v>3046</v>
      </c>
      <c r="CR217" s="212" t="s">
        <v>3047</v>
      </c>
      <c r="CS217" s="44">
        <v>215</v>
      </c>
      <c r="CT217" s="44" t="s">
        <v>3048</v>
      </c>
      <c r="CU217" s="214">
        <v>15283</v>
      </c>
      <c r="CV217" s="212" t="s">
        <v>3049</v>
      </c>
      <c r="CW217" s="212" t="s">
        <v>559</v>
      </c>
      <c r="CX217" s="44" t="s">
        <v>1347</v>
      </c>
      <c r="CY217" s="78">
        <v>43585</v>
      </c>
      <c r="CZ217" s="215" t="s">
        <v>1313</v>
      </c>
      <c r="DA217" s="212" t="s">
        <v>561</v>
      </c>
      <c r="DB217" s="44" t="s">
        <v>530</v>
      </c>
      <c r="DC217" s="44" t="s">
        <v>588</v>
      </c>
      <c r="DD217" s="44" t="s">
        <v>532</v>
      </c>
      <c r="DG217" s="213">
        <f>IF(ISNUMBER(SEARCH(#REF!,$DH$3:$DH$3334)),MAX($DG$1:DG215)+1,0)</f>
        <v>0</v>
      </c>
      <c r="DH217" s="212" t="s">
        <v>36687</v>
      </c>
      <c r="DI217" s="212"/>
      <c r="DJ217" s="212"/>
      <c r="DK217" s="213" t="str">
        <f>IFERROR(VLOOKUP(ROWS($DK$3:DK217),DG217:DH3548,2,0),"")</f>
        <v/>
      </c>
      <c r="DL217" s="44">
        <v>215</v>
      </c>
      <c r="DM217" s="44" t="s">
        <v>35841</v>
      </c>
      <c r="DN217" s="44" t="s">
        <v>35887</v>
      </c>
      <c r="DO217" s="212" t="s">
        <v>36685</v>
      </c>
      <c r="DP217" s="212" t="s">
        <v>36686</v>
      </c>
      <c r="DQ217" s="44" t="s">
        <v>35581</v>
      </c>
      <c r="DR217" s="44" t="s">
        <v>35581</v>
      </c>
      <c r="DS217" s="44"/>
      <c r="DT217" s="44"/>
      <c r="DU217" s="44"/>
      <c r="DV217" s="44"/>
      <c r="DW217" s="44"/>
      <c r="DX217" s="44"/>
      <c r="DY217" s="44"/>
      <c r="DZ217" s="44"/>
      <c r="EA217" s="44"/>
      <c r="EB217" s="44"/>
      <c r="EC217" s="44"/>
      <c r="ED217" s="44"/>
      <c r="EE217" s="44"/>
      <c r="EF217" s="44"/>
      <c r="EG217" s="44"/>
      <c r="EH217" s="44"/>
      <c r="EI217" s="44"/>
      <c r="EJ217" s="44"/>
      <c r="EK217" s="44"/>
      <c r="EL217" s="44"/>
      <c r="EM217" s="44"/>
      <c r="EN217" s="44"/>
      <c r="EO217" s="44"/>
      <c r="EP217" s="44"/>
    </row>
    <row r="218" spans="1:146">
      <c r="A218" s="104"/>
      <c r="B218" s="104"/>
      <c r="C218" s="286"/>
      <c r="D218" s="283"/>
      <c r="E218" s="273"/>
      <c r="F218" s="273"/>
      <c r="G218" s="273"/>
      <c r="H218" s="104"/>
      <c r="I218" s="270"/>
      <c r="J218" s="269"/>
      <c r="K218" s="269"/>
      <c r="L218" s="104"/>
      <c r="M218" s="44" t="str">
        <f t="shared" si="3"/>
        <v>_2018</v>
      </c>
      <c r="CE218" s="212"/>
      <c r="CF218" s="213">
        <f>IF(ISNUMBER(SEARCH($H$2,$CG$3:$CG$3334)),MAX($CF$2:CF217)+1,0)</f>
        <v>216</v>
      </c>
      <c r="CG218" s="220" t="s">
        <v>3050</v>
      </c>
      <c r="CH218" s="212"/>
      <c r="CI218" s="212"/>
      <c r="CJ218" s="213" t="str">
        <f>IFERROR(VLOOKUP(ROWS($CJ$3:CJ218),CF218:CG3549,2,0),"")</f>
        <v>ASTREL WDG_00216</v>
      </c>
      <c r="CK218" s="212" t="s">
        <v>3051</v>
      </c>
      <c r="CL218" s="212" t="s">
        <v>3052</v>
      </c>
      <c r="CM218" s="78">
        <v>43585</v>
      </c>
      <c r="CN218" s="212" t="s">
        <v>3053</v>
      </c>
      <c r="CO218" s="212" t="s">
        <v>3054</v>
      </c>
      <c r="CP218" s="212" t="s">
        <v>3055</v>
      </c>
      <c r="CQ218" s="212" t="s">
        <v>3056</v>
      </c>
      <c r="CR218" s="212" t="s">
        <v>3057</v>
      </c>
      <c r="CS218" s="44">
        <v>216</v>
      </c>
      <c r="CT218" s="44" t="s">
        <v>3058</v>
      </c>
      <c r="CU218" s="214">
        <v>16569</v>
      </c>
      <c r="CV218" s="212" t="s">
        <v>3059</v>
      </c>
      <c r="CW218" s="212" t="s">
        <v>3060</v>
      </c>
      <c r="CX218" s="44" t="s">
        <v>721</v>
      </c>
      <c r="CY218" s="78">
        <v>43585</v>
      </c>
      <c r="CZ218" s="215" t="s">
        <v>511</v>
      </c>
      <c r="DA218" s="212" t="s">
        <v>529</v>
      </c>
      <c r="DB218" s="44" t="s">
        <v>641</v>
      </c>
      <c r="DC218" s="44" t="s">
        <v>642</v>
      </c>
      <c r="DD218" s="44" t="s">
        <v>563</v>
      </c>
      <c r="DG218" s="213">
        <f>IF(ISNUMBER(SEARCH(#REF!,$DH$3:$DH$3334)),MAX($DG$1:DG216)+1,0)</f>
        <v>0</v>
      </c>
      <c r="DH218" s="212" t="s">
        <v>36691</v>
      </c>
      <c r="DI218" s="212"/>
      <c r="DJ218" s="212"/>
      <c r="DK218" s="213" t="str">
        <f>IFERROR(VLOOKUP(ROWS($DK$3:DK218),DG218:DH3549,2,0),"")</f>
        <v/>
      </c>
      <c r="DL218" s="44">
        <v>216</v>
      </c>
      <c r="DM218" s="44" t="s">
        <v>35841</v>
      </c>
      <c r="DN218" s="44" t="s">
        <v>36688</v>
      </c>
      <c r="DO218" s="212" t="s">
        <v>36689</v>
      </c>
      <c r="DP218" s="212" t="s">
        <v>36690</v>
      </c>
      <c r="DQ218" s="44" t="s">
        <v>35895</v>
      </c>
      <c r="DR218" s="44" t="s">
        <v>35895</v>
      </c>
      <c r="DS218" s="44"/>
      <c r="DT218" s="44"/>
      <c r="DU218" s="44"/>
      <c r="DV218" s="44"/>
      <c r="DW218" s="44"/>
      <c r="DX218" s="44"/>
      <c r="DY218" s="44"/>
      <c r="DZ218" s="44"/>
      <c r="EA218" s="44"/>
      <c r="EB218" s="44"/>
      <c r="EC218" s="44"/>
      <c r="ED218" s="44"/>
      <c r="EE218" s="44"/>
      <c r="EF218" s="44"/>
      <c r="EG218" s="44"/>
      <c r="EH218" s="44"/>
      <c r="EI218" s="44"/>
      <c r="EJ218" s="44"/>
      <c r="EK218" s="44"/>
      <c r="EL218" s="44"/>
      <c r="EM218" s="44"/>
      <c r="EN218" s="44"/>
      <c r="EO218" s="44"/>
      <c r="EP218" s="44"/>
    </row>
    <row r="219" spans="1:146">
      <c r="A219" s="104"/>
      <c r="B219" s="104"/>
      <c r="C219" s="286"/>
      <c r="D219" s="283"/>
      <c r="E219" s="273"/>
      <c r="F219" s="273"/>
      <c r="G219" s="273"/>
      <c r="H219" s="104"/>
      <c r="I219" s="270"/>
      <c r="J219" s="269"/>
      <c r="K219" s="269"/>
      <c r="L219" s="104"/>
      <c r="M219" s="44" t="str">
        <f t="shared" si="3"/>
        <v>_2018</v>
      </c>
      <c r="CE219" s="212"/>
      <c r="CF219" s="213">
        <f>IF(ISNUMBER(SEARCH($H$2,$CG$3:$CG$3334)),MAX($CF$2:CF218)+1,0)</f>
        <v>217</v>
      </c>
      <c r="CG219" s="220" t="s">
        <v>3061</v>
      </c>
      <c r="CH219" s="212"/>
      <c r="CI219" s="212"/>
      <c r="CJ219" s="213" t="str">
        <f>IFERROR(VLOOKUP(ROWS($CJ$3:CJ219),CF219:CG3550,2,0),"")</f>
        <v>ASTRO_00217</v>
      </c>
      <c r="CK219" s="212" t="s">
        <v>3062</v>
      </c>
      <c r="CL219" s="212" t="s">
        <v>3063</v>
      </c>
      <c r="CM219" s="78">
        <v>43131</v>
      </c>
      <c r="CN219" s="212" t="s">
        <v>3064</v>
      </c>
      <c r="CO219" s="212" t="s">
        <v>3065</v>
      </c>
      <c r="CP219" s="212" t="s">
        <v>3066</v>
      </c>
      <c r="CQ219" s="212" t="s">
        <v>3067</v>
      </c>
      <c r="CR219" s="212" t="s">
        <v>3068</v>
      </c>
      <c r="CS219" s="44">
        <v>217</v>
      </c>
      <c r="CT219" s="44" t="s">
        <v>3069</v>
      </c>
      <c r="CU219" s="214">
        <v>15188</v>
      </c>
      <c r="CV219" s="212" t="s">
        <v>3070</v>
      </c>
      <c r="CW219" s="212" t="s">
        <v>3071</v>
      </c>
      <c r="CX219" s="44" t="s">
        <v>3072</v>
      </c>
      <c r="CY219" s="78">
        <v>43131</v>
      </c>
      <c r="CZ219" s="215" t="s">
        <v>601</v>
      </c>
      <c r="DA219" s="212" t="s">
        <v>512</v>
      </c>
      <c r="DB219" s="44" t="s">
        <v>655</v>
      </c>
      <c r="DC219" s="44" t="s">
        <v>3073</v>
      </c>
      <c r="DD219" s="44" t="s">
        <v>532</v>
      </c>
      <c r="DG219" s="213">
        <f>IF(ISNUMBER(SEARCH(#REF!,$DH$3:$DH$3334)),MAX($DG$1:DG217)+1,0)</f>
        <v>0</v>
      </c>
      <c r="DH219" s="212" t="s">
        <v>36695</v>
      </c>
      <c r="DI219" s="212"/>
      <c r="DJ219" s="212"/>
      <c r="DK219" s="213" t="str">
        <f>IFERROR(VLOOKUP(ROWS($DK$3:DK219),DG219:DH3550,2,0),"")</f>
        <v/>
      </c>
      <c r="DL219" s="44">
        <v>217</v>
      </c>
      <c r="DM219" s="44" t="s">
        <v>35962</v>
      </c>
      <c r="DN219" s="44" t="s">
        <v>36692</v>
      </c>
      <c r="DO219" s="212" t="s">
        <v>36693</v>
      </c>
      <c r="DP219" s="212" t="s">
        <v>36694</v>
      </c>
      <c r="DQ219" s="44" t="s">
        <v>36296</v>
      </c>
      <c r="DR219" s="44" t="s">
        <v>36296</v>
      </c>
      <c r="DS219" s="44"/>
      <c r="DT219" s="44"/>
      <c r="DU219" s="44"/>
      <c r="DV219" s="44"/>
      <c r="DW219" s="44"/>
      <c r="DX219" s="44"/>
      <c r="DY219" s="44"/>
      <c r="DZ219" s="44"/>
      <c r="EA219" s="44"/>
      <c r="EB219" s="44"/>
      <c r="EC219" s="44"/>
      <c r="ED219" s="44"/>
      <c r="EE219" s="44"/>
      <c r="EF219" s="44"/>
      <c r="EG219" s="44"/>
      <c r="EH219" s="44"/>
      <c r="EI219" s="44"/>
      <c r="EJ219" s="44"/>
      <c r="EK219" s="44"/>
      <c r="EL219" s="44"/>
      <c r="EM219" s="44"/>
      <c r="EN219" s="44"/>
      <c r="EO219" s="44"/>
      <c r="EP219" s="44"/>
    </row>
    <row r="220" spans="1:146">
      <c r="A220" s="104"/>
      <c r="B220" s="104"/>
      <c r="C220" s="286"/>
      <c r="D220" s="283"/>
      <c r="E220" s="273"/>
      <c r="F220" s="273"/>
      <c r="G220" s="273"/>
      <c r="H220" s="104"/>
      <c r="I220" s="270"/>
      <c r="J220" s="269"/>
      <c r="K220" s="269"/>
      <c r="L220" s="104"/>
      <c r="M220" s="44" t="str">
        <f t="shared" si="3"/>
        <v>_2018</v>
      </c>
      <c r="CE220" s="212"/>
      <c r="CF220" s="213">
        <f>IF(ISNUMBER(SEARCH($H$2,$CG$3:$CG$3334)),MAX($CF$2:CF219)+1,0)</f>
        <v>218</v>
      </c>
      <c r="CG220" s="220" t="s">
        <v>3074</v>
      </c>
      <c r="CH220" s="212"/>
      <c r="CI220" s="212"/>
      <c r="CJ220" s="213" t="str">
        <f>IFERROR(VLOOKUP(ROWS($CJ$3:CJ220),CF220:CG3551,2,0),"")</f>
        <v>ASTROL PLUS_00218</v>
      </c>
      <c r="CK220" s="212" t="s">
        <v>3075</v>
      </c>
      <c r="CL220" s="212" t="s">
        <v>3076</v>
      </c>
      <c r="CM220" s="78">
        <v>42916</v>
      </c>
      <c r="CN220" s="212" t="s">
        <v>3077</v>
      </c>
      <c r="CO220" s="212" t="s">
        <v>3078</v>
      </c>
      <c r="CP220" s="212" t="s">
        <v>3079</v>
      </c>
      <c r="CQ220" s="212" t="s">
        <v>3080</v>
      </c>
      <c r="CR220" s="212" t="s">
        <v>3081</v>
      </c>
      <c r="CS220" s="44">
        <v>218</v>
      </c>
      <c r="CT220" s="44" t="s">
        <v>3082</v>
      </c>
      <c r="CU220" s="214">
        <v>14875</v>
      </c>
      <c r="CV220" s="212" t="s">
        <v>3083</v>
      </c>
      <c r="CW220" s="212" t="s">
        <v>3084</v>
      </c>
      <c r="CX220" s="44" t="s">
        <v>1831</v>
      </c>
      <c r="CY220" s="78">
        <v>42916</v>
      </c>
      <c r="CZ220" s="215" t="s">
        <v>640</v>
      </c>
      <c r="DA220" s="212" t="s">
        <v>625</v>
      </c>
      <c r="DB220" s="44" t="s">
        <v>919</v>
      </c>
      <c r="DC220" s="44" t="s">
        <v>3085</v>
      </c>
      <c r="DD220" s="44" t="s">
        <v>532</v>
      </c>
      <c r="DG220" s="213">
        <f>IF(ISNUMBER(SEARCH(#REF!,$DH$3:$DH$3334)),MAX($DG$1:DG218)+1,0)</f>
        <v>0</v>
      </c>
      <c r="DH220" s="212" t="s">
        <v>36699</v>
      </c>
      <c r="DI220" s="212"/>
      <c r="DJ220" s="212"/>
      <c r="DK220" s="213" t="str">
        <f>IFERROR(VLOOKUP(ROWS($DK$3:DK220),DG220:DH3551,2,0),"")</f>
        <v/>
      </c>
      <c r="DL220" s="44">
        <v>218</v>
      </c>
      <c r="DM220" s="44" t="s">
        <v>35818</v>
      </c>
      <c r="DN220" s="44" t="s">
        <v>36696</v>
      </c>
      <c r="DO220" s="212" t="s">
        <v>36697</v>
      </c>
      <c r="DP220" s="212" t="s">
        <v>36698</v>
      </c>
      <c r="DQ220" s="44" t="s">
        <v>36700</v>
      </c>
      <c r="DR220" s="44" t="s">
        <v>36312</v>
      </c>
      <c r="DS220" s="44" t="s">
        <v>35762</v>
      </c>
      <c r="DT220" s="44" t="s">
        <v>35659</v>
      </c>
      <c r="DU220" s="44" t="s">
        <v>36701</v>
      </c>
      <c r="DV220" s="44" t="s">
        <v>35663</v>
      </c>
      <c r="DW220" s="44" t="s">
        <v>36277</v>
      </c>
      <c r="DX220" s="44" t="s">
        <v>36702</v>
      </c>
      <c r="DY220" s="44" t="s">
        <v>35982</v>
      </c>
      <c r="DZ220" s="44"/>
      <c r="EA220" s="44"/>
      <c r="EB220" s="44"/>
      <c r="EC220" s="44"/>
      <c r="ED220" s="44"/>
      <c r="EE220" s="44"/>
      <c r="EF220" s="44"/>
      <c r="EG220" s="44"/>
      <c r="EH220" s="44"/>
      <c r="EI220" s="44"/>
      <c r="EJ220" s="44"/>
      <c r="EK220" s="44"/>
      <c r="EL220" s="44"/>
      <c r="EM220" s="44"/>
      <c r="EN220" s="44"/>
      <c r="EO220" s="44"/>
      <c r="EP220" s="44"/>
    </row>
    <row r="221" spans="1:146">
      <c r="A221" s="104"/>
      <c r="B221" s="104"/>
      <c r="C221" s="286"/>
      <c r="D221" s="283"/>
      <c r="E221" s="273"/>
      <c r="F221" s="273"/>
      <c r="G221" s="273"/>
      <c r="H221" s="104"/>
      <c r="I221" s="270"/>
      <c r="J221" s="269"/>
      <c r="K221" s="269"/>
      <c r="L221" s="104"/>
      <c r="M221" s="44" t="str">
        <f t="shared" si="3"/>
        <v>_2018</v>
      </c>
      <c r="CE221" s="212"/>
      <c r="CF221" s="213">
        <f>IF(ISNUMBER(SEARCH($H$2,$CG$3:$CG$3334)),MAX($CF$2:CF220)+1,0)</f>
        <v>219</v>
      </c>
      <c r="CG221" s="220" t="s">
        <v>3086</v>
      </c>
      <c r="CH221" s="212"/>
      <c r="CI221" s="212"/>
      <c r="CJ221" s="213" t="str">
        <f>IFERROR(VLOOKUP(ROWS($CJ$3:CJ221),CF221:CG3552,2,0),"")</f>
        <v>ASU704801_00219</v>
      </c>
      <c r="CK221" s="212" t="s">
        <v>3087</v>
      </c>
      <c r="CL221" s="212" t="s">
        <v>3088</v>
      </c>
      <c r="CM221" s="78">
        <v>44196</v>
      </c>
      <c r="CN221" s="212" t="s">
        <v>3089</v>
      </c>
      <c r="CO221" s="212" t="s">
        <v>3090</v>
      </c>
      <c r="CP221" s="212" t="s">
        <v>3091</v>
      </c>
      <c r="CQ221" s="212" t="s">
        <v>3092</v>
      </c>
      <c r="CR221" s="212" t="s">
        <v>3093</v>
      </c>
      <c r="CS221" s="44">
        <v>219</v>
      </c>
      <c r="CT221" s="44" t="s">
        <v>3094</v>
      </c>
      <c r="CU221" s="214">
        <v>2863</v>
      </c>
      <c r="CV221" s="212" t="s">
        <v>3095</v>
      </c>
      <c r="CW221" s="212" t="s">
        <v>1535</v>
      </c>
      <c r="CX221" s="44" t="s">
        <v>1831</v>
      </c>
      <c r="CY221" s="78">
        <v>44196</v>
      </c>
      <c r="CZ221" s="215" t="s">
        <v>545</v>
      </c>
      <c r="DA221" s="212" t="s">
        <v>529</v>
      </c>
      <c r="DB221" s="44" t="s">
        <v>530</v>
      </c>
      <c r="DC221" s="44" t="s">
        <v>986</v>
      </c>
      <c r="DD221" s="44" t="s">
        <v>532</v>
      </c>
      <c r="DG221" s="213">
        <f>IF(ISNUMBER(SEARCH(#REF!,$DH$3:$DH$3334)),MAX($DG$1:DG219)+1,0)</f>
        <v>0</v>
      </c>
      <c r="DH221" s="212" t="s">
        <v>36705</v>
      </c>
      <c r="DI221" s="212"/>
      <c r="DJ221" s="212"/>
      <c r="DK221" s="213" t="str">
        <f>IFERROR(VLOOKUP(ROWS($DK$3:DK221),DG221:DH3552,2,0),"")</f>
        <v/>
      </c>
      <c r="DL221" s="44">
        <v>219</v>
      </c>
      <c r="DM221" s="44" t="s">
        <v>35962</v>
      </c>
      <c r="DN221" s="44" t="s">
        <v>36608</v>
      </c>
      <c r="DO221" s="212" t="s">
        <v>36703</v>
      </c>
      <c r="DP221" s="212" t="s">
        <v>36704</v>
      </c>
      <c r="DQ221" s="44" t="s">
        <v>35717</v>
      </c>
      <c r="DR221" s="44" t="s">
        <v>35717</v>
      </c>
      <c r="DS221" s="44"/>
      <c r="DT221" s="44"/>
      <c r="DU221" s="44"/>
      <c r="DV221" s="44"/>
      <c r="DW221" s="44"/>
      <c r="DX221" s="44"/>
      <c r="DY221" s="44"/>
      <c r="DZ221" s="44"/>
      <c r="EA221" s="44"/>
      <c r="EB221" s="44"/>
      <c r="EC221" s="44"/>
      <c r="ED221" s="44"/>
      <c r="EE221" s="44"/>
      <c r="EF221" s="44"/>
      <c r="EG221" s="44"/>
      <c r="EH221" s="44"/>
      <c r="EI221" s="44"/>
      <c r="EJ221" s="44"/>
      <c r="EK221" s="44"/>
      <c r="EL221" s="44"/>
      <c r="EM221" s="44"/>
      <c r="EN221" s="44"/>
      <c r="EO221" s="44"/>
      <c r="EP221" s="44"/>
    </row>
    <row r="222" spans="1:146">
      <c r="A222" s="104"/>
      <c r="B222" s="104"/>
      <c r="C222" s="286"/>
      <c r="D222" s="283"/>
      <c r="E222" s="273"/>
      <c r="F222" s="273"/>
      <c r="G222" s="273"/>
      <c r="H222" s="104"/>
      <c r="I222" s="270"/>
      <c r="J222" s="269"/>
      <c r="K222" s="269"/>
      <c r="L222" s="104"/>
      <c r="M222" s="44" t="str">
        <f t="shared" si="3"/>
        <v>_2018</v>
      </c>
      <c r="CE222" s="212"/>
      <c r="CF222" s="213">
        <f>IF(ISNUMBER(SEARCH($H$2,$CG$3:$CG$3334)),MAX($CF$2:CF221)+1,0)</f>
        <v>220</v>
      </c>
      <c r="CG222" s="220" t="s">
        <v>3096</v>
      </c>
      <c r="CH222" s="212"/>
      <c r="CI222" s="212"/>
      <c r="CJ222" s="213" t="str">
        <f>IFERROR(VLOOKUP(ROWS($CJ$3:CJ222),CF222:CG3553,2,0),"")</f>
        <v>ATELIER_00220</v>
      </c>
      <c r="CK222" s="212" t="s">
        <v>3097</v>
      </c>
      <c r="CL222" s="212" t="s">
        <v>3098</v>
      </c>
      <c r="CM222" s="78">
        <v>43708</v>
      </c>
      <c r="CN222" s="212" t="s">
        <v>3099</v>
      </c>
      <c r="CO222" s="212" t="s">
        <v>3100</v>
      </c>
      <c r="CP222" s="212" t="s">
        <v>3101</v>
      </c>
      <c r="CQ222" s="212" t="s">
        <v>3102</v>
      </c>
      <c r="CR222" s="212" t="s">
        <v>3103</v>
      </c>
      <c r="CS222" s="44">
        <v>220</v>
      </c>
      <c r="CT222" s="44" t="s">
        <v>3104</v>
      </c>
      <c r="CU222" s="214">
        <v>16108</v>
      </c>
      <c r="CV222" s="212" t="s">
        <v>3105</v>
      </c>
      <c r="CW222" s="212" t="s">
        <v>3106</v>
      </c>
      <c r="CX222" s="44" t="s">
        <v>735</v>
      </c>
      <c r="CY222" s="78">
        <v>43708</v>
      </c>
      <c r="CZ222" s="215" t="s">
        <v>511</v>
      </c>
      <c r="DA222" s="212" t="s">
        <v>512</v>
      </c>
      <c r="DB222" s="44" t="s">
        <v>530</v>
      </c>
      <c r="DC222" s="44" t="s">
        <v>3107</v>
      </c>
      <c r="DD222" s="44" t="s">
        <v>682</v>
      </c>
      <c r="DG222" s="213">
        <f>IF(ISNUMBER(SEARCH(#REF!,$DH$3:$DH$3334)),MAX($DG$1:DG220)+1,0)</f>
        <v>0</v>
      </c>
      <c r="DH222" s="212" t="s">
        <v>36709</v>
      </c>
      <c r="DI222" s="212"/>
      <c r="DJ222" s="212"/>
      <c r="DK222" s="213" t="str">
        <f>IFERROR(VLOOKUP(ROWS($DK$3:DK222),DG222:DH3553,2,0),"")</f>
        <v/>
      </c>
      <c r="DL222" s="44">
        <v>220</v>
      </c>
      <c r="DM222" s="44" t="s">
        <v>36091</v>
      </c>
      <c r="DN222" s="44" t="s">
        <v>36706</v>
      </c>
      <c r="DO222" s="212" t="s">
        <v>36707</v>
      </c>
      <c r="DP222" s="212" t="s">
        <v>36708</v>
      </c>
      <c r="DQ222" s="44" t="s">
        <v>36710</v>
      </c>
      <c r="DR222" s="44" t="s">
        <v>36710</v>
      </c>
      <c r="DS222" s="44"/>
      <c r="DT222" s="44"/>
      <c r="DU222" s="44"/>
      <c r="DV222" s="44"/>
      <c r="DW222" s="44"/>
      <c r="DX222" s="44"/>
      <c r="DY222" s="44"/>
      <c r="DZ222" s="44"/>
      <c r="EA222" s="44"/>
      <c r="EB222" s="44"/>
      <c r="EC222" s="44"/>
      <c r="ED222" s="44"/>
      <c r="EE222" s="44"/>
      <c r="EF222" s="44"/>
      <c r="EG222" s="44"/>
      <c r="EH222" s="44"/>
      <c r="EI222" s="44"/>
      <c r="EJ222" s="44"/>
      <c r="EK222" s="44"/>
      <c r="EL222" s="44"/>
      <c r="EM222" s="44"/>
      <c r="EN222" s="44"/>
      <c r="EO222" s="44"/>
      <c r="EP222" s="44"/>
    </row>
    <row r="223" spans="1:146">
      <c r="A223" s="104"/>
      <c r="B223" s="104"/>
      <c r="C223" s="286"/>
      <c r="D223" s="283"/>
      <c r="E223" s="273"/>
      <c r="F223" s="273"/>
      <c r="G223" s="273"/>
      <c r="H223" s="104"/>
      <c r="I223" s="270"/>
      <c r="J223" s="269"/>
      <c r="K223" s="269"/>
      <c r="L223" s="104"/>
      <c r="M223" s="44" t="str">
        <f t="shared" si="3"/>
        <v>_2018</v>
      </c>
      <c r="CE223" s="212"/>
      <c r="CF223" s="213">
        <f>IF(ISNUMBER(SEARCH($H$2,$CG$3:$CG$3334)),MAX($CF$2:CF222)+1,0)</f>
        <v>221</v>
      </c>
      <c r="CG223" s="220" t="s">
        <v>3108</v>
      </c>
      <c r="CH223" s="212"/>
      <c r="CI223" s="212"/>
      <c r="CJ223" s="213" t="str">
        <f>IFERROR(VLOOKUP(ROWS($CJ$3:CJ223),CF223:CG3554,2,0),"")</f>
        <v>ATEMI 10 PEPITE_00221</v>
      </c>
      <c r="CK223" s="212" t="s">
        <v>3109</v>
      </c>
      <c r="CL223" s="212" t="s">
        <v>3110</v>
      </c>
      <c r="CM223" s="78">
        <v>44347</v>
      </c>
      <c r="CN223" s="212" t="s">
        <v>3111</v>
      </c>
      <c r="CO223" s="212" t="s">
        <v>3112</v>
      </c>
      <c r="CP223" s="212" t="s">
        <v>3113</v>
      </c>
      <c r="CQ223" s="212" t="s">
        <v>3114</v>
      </c>
      <c r="CR223" s="212" t="s">
        <v>3115</v>
      </c>
      <c r="CS223" s="44">
        <v>221</v>
      </c>
      <c r="CT223" s="44" t="s">
        <v>3116</v>
      </c>
      <c r="CU223" s="214">
        <v>13669</v>
      </c>
      <c r="CV223" s="212" t="s">
        <v>3117</v>
      </c>
      <c r="CW223" s="212" t="s">
        <v>3118</v>
      </c>
      <c r="CX223" s="44" t="s">
        <v>839</v>
      </c>
      <c r="CY223" s="78">
        <v>44347</v>
      </c>
      <c r="CZ223" s="215" t="s">
        <v>576</v>
      </c>
      <c r="DA223" s="212" t="s">
        <v>512</v>
      </c>
      <c r="DB223" s="44" t="s">
        <v>641</v>
      </c>
      <c r="DC223" s="44" t="s">
        <v>827</v>
      </c>
      <c r="DD223" s="44" t="s">
        <v>532</v>
      </c>
      <c r="DG223" s="213">
        <f>IF(ISNUMBER(SEARCH(#REF!,$DH$3:$DH$3334)),MAX($DG$1:DG221)+1,0)</f>
        <v>0</v>
      </c>
      <c r="DH223" s="212" t="s">
        <v>36712</v>
      </c>
      <c r="DI223" s="212"/>
      <c r="DJ223" s="212"/>
      <c r="DK223" s="213" t="str">
        <f>IFERROR(VLOOKUP(ROWS($DK$3:DK223),DG223:DH3554,2,0),"")</f>
        <v/>
      </c>
      <c r="DL223" s="44">
        <v>221</v>
      </c>
      <c r="DM223" s="44" t="s">
        <v>36091</v>
      </c>
      <c r="DN223" s="44" t="s">
        <v>36706</v>
      </c>
      <c r="DO223" s="212" t="s">
        <v>36707</v>
      </c>
      <c r="DP223" s="212" t="s">
        <v>36711</v>
      </c>
      <c r="DQ223" s="44" t="s">
        <v>36713</v>
      </c>
      <c r="DR223" s="44" t="s">
        <v>35891</v>
      </c>
      <c r="DS223" s="44" t="s">
        <v>36714</v>
      </c>
      <c r="DT223" s="44"/>
      <c r="DU223" s="44"/>
      <c r="DV223" s="44"/>
      <c r="DW223" s="44"/>
      <c r="DX223" s="44"/>
      <c r="DY223" s="44"/>
      <c r="DZ223" s="44"/>
      <c r="EA223" s="44"/>
      <c r="EB223" s="44"/>
      <c r="EC223" s="44"/>
      <c r="ED223" s="44"/>
      <c r="EE223" s="44"/>
      <c r="EF223" s="44"/>
      <c r="EG223" s="44"/>
      <c r="EH223" s="44"/>
      <c r="EI223" s="44"/>
      <c r="EJ223" s="44"/>
      <c r="EK223" s="44"/>
      <c r="EL223" s="44"/>
      <c r="EM223" s="44"/>
      <c r="EN223" s="44"/>
      <c r="EO223" s="44"/>
      <c r="EP223" s="44"/>
    </row>
    <row r="224" spans="1:146">
      <c r="A224" s="104"/>
      <c r="B224" s="104"/>
      <c r="C224" s="286"/>
      <c r="D224" s="283"/>
      <c r="E224" s="273"/>
      <c r="F224" s="273"/>
      <c r="G224" s="273"/>
      <c r="H224" s="104"/>
      <c r="I224" s="270"/>
      <c r="J224" s="269"/>
      <c r="K224" s="269"/>
      <c r="L224" s="104"/>
      <c r="M224" s="44" t="str">
        <f t="shared" si="3"/>
        <v>_2018</v>
      </c>
      <c r="CE224" s="212"/>
      <c r="CF224" s="213">
        <f>IF(ISNUMBER(SEARCH($H$2,$CG$3:$CG$3334)),MAX($CF$2:CF223)+1,0)</f>
        <v>222</v>
      </c>
      <c r="CG224" s="220" t="s">
        <v>3119</v>
      </c>
      <c r="CH224" s="212"/>
      <c r="CI224" s="212"/>
      <c r="CJ224" s="213" t="str">
        <f>IFERROR(VLOOKUP(ROWS($CJ$3:CJ224),CF224:CG3555,2,0),"")</f>
        <v>ATEMI EW_00222</v>
      </c>
      <c r="CK224" s="212" t="s">
        <v>3120</v>
      </c>
      <c r="CL224" s="212" t="s">
        <v>3121</v>
      </c>
      <c r="CM224" s="78">
        <v>44347</v>
      </c>
      <c r="CN224" s="212" t="s">
        <v>3122</v>
      </c>
      <c r="CO224" s="212" t="s">
        <v>3123</v>
      </c>
      <c r="CP224" s="212" t="s">
        <v>3124</v>
      </c>
      <c r="CQ224" s="212" t="s">
        <v>3125</v>
      </c>
      <c r="CR224" s="212" t="s">
        <v>3126</v>
      </c>
      <c r="CS224" s="44">
        <v>222</v>
      </c>
      <c r="CT224" s="44" t="s">
        <v>3127</v>
      </c>
      <c r="CU224" s="214">
        <v>15328</v>
      </c>
      <c r="CV224" s="212" t="s">
        <v>3128</v>
      </c>
      <c r="CW224" s="212" t="s">
        <v>3118</v>
      </c>
      <c r="CX224" s="44" t="s">
        <v>3072</v>
      </c>
      <c r="CY224" s="78">
        <v>44347</v>
      </c>
      <c r="CZ224" s="215" t="s">
        <v>601</v>
      </c>
      <c r="DA224" s="212" t="s">
        <v>512</v>
      </c>
      <c r="DB224" s="44" t="s">
        <v>626</v>
      </c>
      <c r="DC224" s="44" t="s">
        <v>3129</v>
      </c>
      <c r="DD224" s="44" t="s">
        <v>532</v>
      </c>
      <c r="DG224" s="213">
        <f>IF(ISNUMBER(SEARCH(#REF!,$DH$3:$DH$3334)),MAX($DG$1:DG222)+1,0)</f>
        <v>0</v>
      </c>
      <c r="DH224" s="212" t="s">
        <v>36716</v>
      </c>
      <c r="DI224" s="212"/>
      <c r="DJ224" s="212"/>
      <c r="DK224" s="213" t="str">
        <f>IFERROR(VLOOKUP(ROWS($DK$3:DK224),DG224:DH3555,2,0),"")</f>
        <v/>
      </c>
      <c r="DL224" s="44">
        <v>222</v>
      </c>
      <c r="DM224" s="44" t="s">
        <v>36091</v>
      </c>
      <c r="DN224" s="44" t="s">
        <v>36706</v>
      </c>
      <c r="DO224" s="212" t="s">
        <v>36707</v>
      </c>
      <c r="DP224" s="212" t="s">
        <v>36715</v>
      </c>
      <c r="DQ224" s="44" t="s">
        <v>36717</v>
      </c>
      <c r="DR224" s="44" t="s">
        <v>36718</v>
      </c>
      <c r="DS224" s="44" t="s">
        <v>35952</v>
      </c>
      <c r="DT224" s="44" t="s">
        <v>35854</v>
      </c>
      <c r="DU224" s="44" t="s">
        <v>35855</v>
      </c>
      <c r="DV224" s="44" t="s">
        <v>35856</v>
      </c>
      <c r="DW224" s="44" t="s">
        <v>35857</v>
      </c>
      <c r="DX224" s="44"/>
      <c r="DY224" s="44"/>
      <c r="DZ224" s="44"/>
      <c r="EA224" s="44"/>
      <c r="EB224" s="44"/>
      <c r="EC224" s="44"/>
      <c r="ED224" s="44"/>
      <c r="EE224" s="44"/>
      <c r="EF224" s="44"/>
      <c r="EG224" s="44"/>
      <c r="EH224" s="44"/>
      <c r="EI224" s="44"/>
      <c r="EJ224" s="44"/>
      <c r="EK224" s="44"/>
      <c r="EL224" s="44"/>
      <c r="EM224" s="44"/>
      <c r="EN224" s="44"/>
      <c r="EO224" s="44"/>
      <c r="EP224" s="44"/>
    </row>
    <row r="225" spans="1:146">
      <c r="A225" s="104"/>
      <c r="B225" s="104"/>
      <c r="C225" s="286"/>
      <c r="D225" s="283"/>
      <c r="E225" s="273"/>
      <c r="F225" s="273"/>
      <c r="G225" s="273"/>
      <c r="H225" s="104"/>
      <c r="I225" s="270"/>
      <c r="J225" s="269"/>
      <c r="K225" s="269"/>
      <c r="L225" s="104"/>
      <c r="M225" s="44" t="str">
        <f t="shared" si="3"/>
        <v>_2018</v>
      </c>
      <c r="CE225" s="212"/>
      <c r="CF225" s="213">
        <f>IF(ISNUMBER(SEARCH($H$2,$CG$3:$CG$3334)),MAX($CF$2:CF224)+1,0)</f>
        <v>223</v>
      </c>
      <c r="CG225" s="220" t="s">
        <v>3130</v>
      </c>
      <c r="CH225" s="212"/>
      <c r="CI225" s="212"/>
      <c r="CJ225" s="213" t="str">
        <f>IFERROR(VLOOKUP(ROWS($CJ$3:CJ225),CF225:CG3556,2,0),"")</f>
        <v>ATHADO 40 SC_00223</v>
      </c>
      <c r="CK225" s="212" t="s">
        <v>3131</v>
      </c>
      <c r="CL225" s="212" t="s">
        <v>3132</v>
      </c>
      <c r="CM225" s="78">
        <v>43131</v>
      </c>
      <c r="CN225" s="212" t="s">
        <v>3133</v>
      </c>
      <c r="CO225" s="212" t="s">
        <v>3134</v>
      </c>
      <c r="CP225" s="212" t="s">
        <v>3135</v>
      </c>
      <c r="CQ225" s="212" t="s">
        <v>3136</v>
      </c>
      <c r="CR225" s="212" t="s">
        <v>3137</v>
      </c>
      <c r="CS225" s="44">
        <v>223</v>
      </c>
      <c r="CT225" s="44" t="s">
        <v>3138</v>
      </c>
      <c r="CU225" s="214">
        <v>15395</v>
      </c>
      <c r="CV225" s="212" t="s">
        <v>3139</v>
      </c>
      <c r="CW225" s="212" t="s">
        <v>3140</v>
      </c>
      <c r="CX225" s="44" t="s">
        <v>560</v>
      </c>
      <c r="CY225" s="78">
        <v>43131</v>
      </c>
      <c r="CZ225" s="215" t="s">
        <v>576</v>
      </c>
      <c r="DA225" s="212" t="s">
        <v>737</v>
      </c>
      <c r="DB225" s="44" t="s">
        <v>3141</v>
      </c>
      <c r="DC225" s="44" t="s">
        <v>3142</v>
      </c>
      <c r="DD225" s="44" t="s">
        <v>532</v>
      </c>
      <c r="DG225" s="213">
        <f>IF(ISNUMBER(SEARCH(#REF!,$DH$3:$DH$3334)),MAX($DG$1:DG223)+1,0)</f>
        <v>0</v>
      </c>
      <c r="DH225" s="212" t="s">
        <v>36721</v>
      </c>
      <c r="DI225" s="212"/>
      <c r="DJ225" s="212"/>
      <c r="DK225" s="213" t="str">
        <f>IFERROR(VLOOKUP(ROWS($DK$3:DK225),DG225:DH3556,2,0),"")</f>
        <v/>
      </c>
      <c r="DL225" s="44">
        <v>223</v>
      </c>
      <c r="DM225" s="44" t="s">
        <v>35592</v>
      </c>
      <c r="DN225" s="44" t="s">
        <v>36019</v>
      </c>
      <c r="DO225" s="212" t="s">
        <v>36719</v>
      </c>
      <c r="DP225" s="212" t="s">
        <v>36720</v>
      </c>
      <c r="DQ225" s="44" t="s">
        <v>36722</v>
      </c>
      <c r="DR225" s="44" t="s">
        <v>36723</v>
      </c>
      <c r="DS225" s="44" t="s">
        <v>36724</v>
      </c>
      <c r="DT225" s="44" t="s">
        <v>36725</v>
      </c>
      <c r="DU225" s="44" t="s">
        <v>36726</v>
      </c>
      <c r="DV225" s="44"/>
      <c r="DW225" s="44"/>
      <c r="DX225" s="44"/>
      <c r="DY225" s="44"/>
      <c r="DZ225" s="44"/>
      <c r="EA225" s="44"/>
      <c r="EB225" s="44"/>
      <c r="EC225" s="44"/>
      <c r="ED225" s="44"/>
      <c r="EE225" s="44"/>
      <c r="EF225" s="44"/>
      <c r="EG225" s="44"/>
      <c r="EH225" s="44"/>
      <c r="EI225" s="44"/>
      <c r="EJ225" s="44"/>
      <c r="EK225" s="44"/>
      <c r="EL225" s="44"/>
      <c r="EM225" s="44"/>
      <c r="EN225" s="44"/>
      <c r="EO225" s="44"/>
      <c r="EP225" s="44"/>
    </row>
    <row r="226" spans="1:146">
      <c r="A226" s="104"/>
      <c r="B226" s="104"/>
      <c r="C226" s="286"/>
      <c r="D226" s="283"/>
      <c r="E226" s="273"/>
      <c r="F226" s="273"/>
      <c r="G226" s="273"/>
      <c r="H226" s="104"/>
      <c r="I226" s="270"/>
      <c r="J226" s="269"/>
      <c r="K226" s="269"/>
      <c r="L226" s="104"/>
      <c r="M226" s="44" t="str">
        <f t="shared" si="3"/>
        <v>_2018</v>
      </c>
      <c r="CE226" s="212"/>
      <c r="CF226" s="213">
        <f>IF(ISNUMBER(SEARCH($H$2,$CG$3:$CG$3334)),MAX($CF$2:CF225)+1,0)</f>
        <v>224</v>
      </c>
      <c r="CG226" s="220" t="s">
        <v>3143</v>
      </c>
      <c r="CH226" s="212"/>
      <c r="CI226" s="212"/>
      <c r="CJ226" s="213" t="str">
        <f>IFERROR(VLOOKUP(ROWS($CJ$3:CJ226),CF226:CG3557,2,0),"")</f>
        <v>ATILLA_00224</v>
      </c>
      <c r="CK226" s="212" t="s">
        <v>3144</v>
      </c>
      <c r="CL226" s="212" t="s">
        <v>3145</v>
      </c>
      <c r="CM226" s="78">
        <v>44074</v>
      </c>
      <c r="CN226" s="212" t="s">
        <v>3146</v>
      </c>
      <c r="CO226" s="212" t="s">
        <v>3147</v>
      </c>
      <c r="CP226" s="212" t="s">
        <v>3148</v>
      </c>
      <c r="CQ226" s="212" t="s">
        <v>3149</v>
      </c>
      <c r="CR226" s="212" t="s">
        <v>3150</v>
      </c>
      <c r="CS226" s="44">
        <v>224</v>
      </c>
      <c r="CT226" s="44" t="s">
        <v>3151</v>
      </c>
      <c r="CU226" s="214">
        <v>15882</v>
      </c>
      <c r="CV226" s="212" t="s">
        <v>3152</v>
      </c>
      <c r="CW226" s="212" t="s">
        <v>2825</v>
      </c>
      <c r="CX226" s="44" t="s">
        <v>1392</v>
      </c>
      <c r="CY226" s="78">
        <v>44074</v>
      </c>
      <c r="CZ226" s="215" t="s">
        <v>545</v>
      </c>
      <c r="DA226" s="212" t="s">
        <v>529</v>
      </c>
      <c r="DB226" s="44" t="s">
        <v>2826</v>
      </c>
      <c r="DC226" s="44" t="s">
        <v>1657</v>
      </c>
      <c r="DD226" s="44" t="s">
        <v>682</v>
      </c>
      <c r="DG226" s="213">
        <f>IF(ISNUMBER(SEARCH(#REF!,$DH$3:$DH$3334)),MAX($DG$1:DG224)+1,0)</f>
        <v>0</v>
      </c>
      <c r="DH226" s="212" t="s">
        <v>36729</v>
      </c>
      <c r="DI226" s="212"/>
      <c r="DJ226" s="212"/>
      <c r="DK226" s="213" t="str">
        <f>IFERROR(VLOOKUP(ROWS($DK$3:DK226),DG226:DH3557,2,0),"")</f>
        <v/>
      </c>
      <c r="DL226" s="44">
        <v>224</v>
      </c>
      <c r="DM226" s="44" t="s">
        <v>35592</v>
      </c>
      <c r="DN226" s="44" t="s">
        <v>36019</v>
      </c>
      <c r="DO226" s="212" t="s">
        <v>36727</v>
      </c>
      <c r="DP226" s="212" t="s">
        <v>36728</v>
      </c>
      <c r="DQ226" s="44" t="s">
        <v>36684</v>
      </c>
      <c r="DR226" s="44" t="s">
        <v>36684</v>
      </c>
      <c r="DS226" s="44"/>
      <c r="DT226" s="44"/>
      <c r="DU226" s="44"/>
      <c r="DV226" s="44"/>
      <c r="DW226" s="44"/>
      <c r="DX226" s="44"/>
      <c r="DY226" s="44"/>
      <c r="DZ226" s="44"/>
      <c r="EA226" s="44"/>
      <c r="EB226" s="44"/>
      <c r="EC226" s="44"/>
      <c r="ED226" s="44"/>
      <c r="EE226" s="44"/>
      <c r="EF226" s="44"/>
      <c r="EG226" s="44"/>
      <c r="EH226" s="44"/>
      <c r="EI226" s="44"/>
      <c r="EJ226" s="44"/>
      <c r="EK226" s="44"/>
      <c r="EL226" s="44"/>
      <c r="EM226" s="44"/>
      <c r="EN226" s="44"/>
      <c r="EO226" s="44"/>
      <c r="EP226" s="44"/>
    </row>
    <row r="227" spans="1:146">
      <c r="A227" s="104"/>
      <c r="B227" s="104"/>
      <c r="C227" s="286"/>
      <c r="D227" s="283"/>
      <c r="E227" s="273"/>
      <c r="F227" s="273"/>
      <c r="G227" s="273"/>
      <c r="H227" s="104"/>
      <c r="I227" s="270"/>
      <c r="J227" s="269"/>
      <c r="K227" s="269"/>
      <c r="L227" s="104"/>
      <c r="M227" s="44" t="str">
        <f t="shared" si="3"/>
        <v>_2018</v>
      </c>
      <c r="CE227" s="212"/>
      <c r="CF227" s="213">
        <f>IF(ISNUMBER(SEARCH($H$2,$CG$3:$CG$3334)),MAX($CF$2:CF226)+1,0)</f>
        <v>225</v>
      </c>
      <c r="CG227" s="220" t="s">
        <v>3153</v>
      </c>
      <c r="CH227" s="212"/>
      <c r="CI227" s="212"/>
      <c r="CJ227" s="213" t="str">
        <f>IFERROR(VLOOKUP(ROWS($CJ$3:CJ227),CF227:CG3558,2,0),"")</f>
        <v>ATLANTIS PRO_00225</v>
      </c>
      <c r="CK227" s="212" t="s">
        <v>3154</v>
      </c>
      <c r="CL227" s="212" t="s">
        <v>3155</v>
      </c>
      <c r="CM227" s="78">
        <v>43131</v>
      </c>
      <c r="CN227" s="212" t="s">
        <v>3156</v>
      </c>
      <c r="CO227" s="212" t="s">
        <v>3157</v>
      </c>
      <c r="CP227" s="212" t="s">
        <v>3158</v>
      </c>
      <c r="CQ227" s="212" t="s">
        <v>3159</v>
      </c>
      <c r="CR227" s="212" t="s">
        <v>3160</v>
      </c>
      <c r="CS227" s="44">
        <v>225</v>
      </c>
      <c r="CT227" s="44" t="s">
        <v>3161</v>
      </c>
      <c r="CU227" s="214">
        <v>13700</v>
      </c>
      <c r="CV227" s="212" t="s">
        <v>3162</v>
      </c>
      <c r="CW227" s="212" t="s">
        <v>3163</v>
      </c>
      <c r="CX227" s="44" t="s">
        <v>735</v>
      </c>
      <c r="CY227" s="78">
        <v>43131</v>
      </c>
      <c r="CZ227" s="215" t="s">
        <v>736</v>
      </c>
      <c r="DA227" s="212" t="s">
        <v>737</v>
      </c>
      <c r="DB227" s="44" t="s">
        <v>3141</v>
      </c>
      <c r="DC227" s="44" t="s">
        <v>3164</v>
      </c>
      <c r="DD227" s="44" t="s">
        <v>532</v>
      </c>
      <c r="DG227" s="213">
        <f>IF(ISNUMBER(SEARCH(#REF!,$DH$3:$DH$3334)),MAX($DG$1:DG225)+1,0)</f>
        <v>0</v>
      </c>
      <c r="DH227" s="212" t="s">
        <v>36731</v>
      </c>
      <c r="DI227" s="212"/>
      <c r="DJ227" s="212"/>
      <c r="DK227" s="213" t="str">
        <f>IFERROR(VLOOKUP(ROWS($DK$3:DK227),DG227:DH3558,2,0),"")</f>
        <v/>
      </c>
      <c r="DL227" s="44">
        <v>225</v>
      </c>
      <c r="DM227" s="44" t="s">
        <v>35592</v>
      </c>
      <c r="DN227" s="44" t="s">
        <v>36019</v>
      </c>
      <c r="DO227" s="212" t="s">
        <v>36727</v>
      </c>
      <c r="DP227" s="212" t="s">
        <v>36730</v>
      </c>
      <c r="DQ227" s="44" t="s">
        <v>36732</v>
      </c>
      <c r="DR227" s="44" t="s">
        <v>35607</v>
      </c>
      <c r="DS227" s="44" t="s">
        <v>35952</v>
      </c>
      <c r="DT227" s="44" t="s">
        <v>36733</v>
      </c>
      <c r="DU227" s="44" t="s">
        <v>35854</v>
      </c>
      <c r="DV227" s="44" t="s">
        <v>36734</v>
      </c>
      <c r="DW227" s="44" t="s">
        <v>36735</v>
      </c>
      <c r="DX227" s="44" t="s">
        <v>35660</v>
      </c>
      <c r="DY227" s="44" t="s">
        <v>35807</v>
      </c>
      <c r="DZ227" s="44" t="s">
        <v>36736</v>
      </c>
      <c r="EA227" s="44"/>
      <c r="EB227" s="44"/>
      <c r="EC227" s="44"/>
      <c r="ED227" s="44"/>
      <c r="EE227" s="44"/>
      <c r="EF227" s="44"/>
      <c r="EG227" s="44"/>
      <c r="EH227" s="44"/>
      <c r="EI227" s="44"/>
      <c r="EJ227" s="44"/>
      <c r="EK227" s="44"/>
      <c r="EL227" s="44"/>
      <c r="EM227" s="44"/>
      <c r="EN227" s="44"/>
      <c r="EO227" s="44"/>
      <c r="EP227" s="44"/>
    </row>
    <row r="228" spans="1:146">
      <c r="A228" s="104"/>
      <c r="B228" s="104"/>
      <c r="C228" s="286"/>
      <c r="D228" s="283"/>
      <c r="E228" s="273"/>
      <c r="F228" s="273"/>
      <c r="G228" s="273"/>
      <c r="H228" s="104"/>
      <c r="I228" s="270"/>
      <c r="J228" s="269"/>
      <c r="K228" s="269"/>
      <c r="L228" s="104"/>
      <c r="M228" s="44" t="str">
        <f t="shared" si="3"/>
        <v>_2018</v>
      </c>
      <c r="CE228" s="212"/>
      <c r="CF228" s="213">
        <f>IF(ISNUMBER(SEARCH($H$2,$CG$3:$CG$3334)),MAX($CF$2:CF227)+1,0)</f>
        <v>226</v>
      </c>
      <c r="CG228" s="220" t="s">
        <v>3165</v>
      </c>
      <c r="CH228" s="212"/>
      <c r="CI228" s="212"/>
      <c r="CJ228" s="213" t="str">
        <f>IFERROR(VLOOKUP(ROWS($CJ$3:CJ228),CF228:CG3559,2,0),"")</f>
        <v>ATLANTIS WG_00226</v>
      </c>
      <c r="CK228" s="212" t="s">
        <v>3166</v>
      </c>
      <c r="CL228" s="212" t="s">
        <v>3167</v>
      </c>
      <c r="CM228" s="78">
        <v>43131</v>
      </c>
      <c r="CN228" s="212" t="s">
        <v>3168</v>
      </c>
      <c r="CO228" s="212" t="s">
        <v>3169</v>
      </c>
      <c r="CP228" s="212" t="s">
        <v>3170</v>
      </c>
      <c r="CQ228" s="212" t="s">
        <v>3171</v>
      </c>
      <c r="CR228" s="212" t="s">
        <v>3172</v>
      </c>
      <c r="CS228" s="44">
        <v>226</v>
      </c>
      <c r="CT228" s="44" t="s">
        <v>3173</v>
      </c>
      <c r="CU228" s="214">
        <v>12880</v>
      </c>
      <c r="CV228" s="212" t="s">
        <v>3174</v>
      </c>
      <c r="CW228" s="212" t="s">
        <v>3163</v>
      </c>
      <c r="CX228" s="44" t="s">
        <v>735</v>
      </c>
      <c r="CY228" s="78">
        <v>43131</v>
      </c>
      <c r="CZ228" s="215" t="s">
        <v>511</v>
      </c>
      <c r="DA228" s="212" t="s">
        <v>737</v>
      </c>
      <c r="DB228" s="44" t="s">
        <v>641</v>
      </c>
      <c r="DC228" s="44" t="s">
        <v>3175</v>
      </c>
      <c r="DD228" s="44" t="s">
        <v>851</v>
      </c>
      <c r="DG228" s="213">
        <f>IF(ISNUMBER(SEARCH(#REF!,$DH$3:$DH$3334)),MAX($DG$1:DG226)+1,0)</f>
        <v>0</v>
      </c>
      <c r="DH228" s="212" t="s">
        <v>36740</v>
      </c>
      <c r="DI228" s="212"/>
      <c r="DJ228" s="212"/>
      <c r="DK228" s="213" t="str">
        <f>IFERROR(VLOOKUP(ROWS($DK$3:DK228),DG228:DH3559,2,0),"")</f>
        <v/>
      </c>
      <c r="DL228" s="44">
        <v>226</v>
      </c>
      <c r="DM228" s="44" t="s">
        <v>35997</v>
      </c>
      <c r="DN228" s="44" t="s">
        <v>36737</v>
      </c>
      <c r="DO228" s="212" t="s">
        <v>36738</v>
      </c>
      <c r="DP228" s="212" t="s">
        <v>36739</v>
      </c>
      <c r="DQ228" s="44" t="s">
        <v>36741</v>
      </c>
      <c r="DR228" s="44" t="s">
        <v>35607</v>
      </c>
      <c r="DS228" s="44" t="s">
        <v>36187</v>
      </c>
      <c r="DT228" s="44" t="s">
        <v>35676</v>
      </c>
      <c r="DU228" s="44"/>
      <c r="DV228" s="44"/>
      <c r="DW228" s="44"/>
      <c r="DX228" s="44"/>
      <c r="DY228" s="44"/>
      <c r="DZ228" s="44"/>
      <c r="EA228" s="44"/>
      <c r="EB228" s="44"/>
      <c r="EC228" s="44"/>
      <c r="ED228" s="44"/>
      <c r="EE228" s="44"/>
      <c r="EF228" s="44"/>
      <c r="EG228" s="44"/>
      <c r="EH228" s="44"/>
      <c r="EI228" s="44"/>
      <c r="EJ228" s="44"/>
      <c r="EK228" s="44"/>
      <c r="EL228" s="44"/>
      <c r="EM228" s="44"/>
      <c r="EN228" s="44"/>
      <c r="EO228" s="44"/>
      <c r="EP228" s="44"/>
    </row>
    <row r="229" spans="1:146">
      <c r="A229" s="104"/>
      <c r="B229" s="104"/>
      <c r="C229" s="286"/>
      <c r="D229" s="283"/>
      <c r="E229" s="273"/>
      <c r="F229" s="273"/>
      <c r="G229" s="273"/>
      <c r="H229" s="104"/>
      <c r="I229" s="270"/>
      <c r="J229" s="269"/>
      <c r="K229" s="269"/>
      <c r="L229" s="104"/>
      <c r="M229" s="44" t="str">
        <f t="shared" si="3"/>
        <v>_2018</v>
      </c>
      <c r="CE229" s="212"/>
      <c r="CF229" s="213">
        <f>IF(ISNUMBER(SEARCH($H$2,$CG$3:$CG$3334)),MAX($CF$2:CF228)+1,0)</f>
        <v>227</v>
      </c>
      <c r="CG229" s="220" t="s">
        <v>3176</v>
      </c>
      <c r="CH229" s="212"/>
      <c r="CI229" s="212"/>
      <c r="CJ229" s="213" t="str">
        <f>IFERROR(VLOOKUP(ROWS($CJ$3:CJ229),CF229:CG3560,2,0),"")</f>
        <v>ATLAS_00227</v>
      </c>
      <c r="CK229" s="212" t="s">
        <v>3177</v>
      </c>
      <c r="CL229" s="212" t="s">
        <v>3178</v>
      </c>
      <c r="CM229" s="78">
        <v>45016</v>
      </c>
      <c r="CN229" s="212" t="s">
        <v>3179</v>
      </c>
      <c r="CO229" s="212" t="s">
        <v>3180</v>
      </c>
      <c r="CP229" s="212" t="s">
        <v>3181</v>
      </c>
      <c r="CQ229" s="212" t="s">
        <v>3182</v>
      </c>
      <c r="CR229" s="212" t="s">
        <v>3183</v>
      </c>
      <c r="CS229" s="44">
        <v>227</v>
      </c>
      <c r="CT229" s="44" t="s">
        <v>3184</v>
      </c>
      <c r="CU229" s="214">
        <v>15433</v>
      </c>
      <c r="CV229" s="212" t="s">
        <v>3185</v>
      </c>
      <c r="CW229" s="212" t="s">
        <v>1261</v>
      </c>
      <c r="CX229" s="44" t="s">
        <v>826</v>
      </c>
      <c r="CY229" s="78">
        <v>45016</v>
      </c>
      <c r="CZ229" s="215" t="s">
        <v>576</v>
      </c>
      <c r="DA229" s="212" t="s">
        <v>529</v>
      </c>
      <c r="DB229" s="44" t="s">
        <v>1690</v>
      </c>
      <c r="DC229" s="44" t="s">
        <v>1416</v>
      </c>
      <c r="DD229" s="44" t="s">
        <v>532</v>
      </c>
      <c r="DG229" s="213">
        <f>IF(ISNUMBER(SEARCH(#REF!,$DH$3:$DH$3334)),MAX($DG$1:DG227)+1,0)</f>
        <v>0</v>
      </c>
      <c r="DH229" s="212" t="s">
        <v>36743</v>
      </c>
      <c r="DI229" s="212"/>
      <c r="DJ229" s="212"/>
      <c r="DK229" s="213" t="str">
        <f>IFERROR(VLOOKUP(ROWS($DK$3:DK229),DG229:DH3560,2,0),"")</f>
        <v/>
      </c>
      <c r="DL229" s="44">
        <v>227</v>
      </c>
      <c r="DM229" s="44" t="s">
        <v>35997</v>
      </c>
      <c r="DN229" s="44" t="s">
        <v>36737</v>
      </c>
      <c r="DO229" s="212" t="s">
        <v>36738</v>
      </c>
      <c r="DP229" s="212" t="s">
        <v>36742</v>
      </c>
      <c r="DQ229" s="44" t="s">
        <v>36040</v>
      </c>
      <c r="DR229" s="44" t="s">
        <v>36040</v>
      </c>
      <c r="DS229" s="44"/>
      <c r="DT229" s="44"/>
      <c r="DU229" s="44"/>
      <c r="DV229" s="44"/>
      <c r="DW229" s="44"/>
      <c r="DX229" s="44"/>
      <c r="DY229" s="44"/>
      <c r="DZ229" s="44"/>
      <c r="EA229" s="44"/>
      <c r="EB229" s="44"/>
      <c r="EC229" s="44"/>
      <c r="ED229" s="44"/>
      <c r="EE229" s="44"/>
      <c r="EF229" s="44"/>
      <c r="EG229" s="44"/>
      <c r="EH229" s="44"/>
      <c r="EI229" s="44"/>
      <c r="EJ229" s="44"/>
      <c r="EK229" s="44"/>
      <c r="EL229" s="44"/>
      <c r="EM229" s="44"/>
      <c r="EN229" s="44"/>
      <c r="EO229" s="44"/>
      <c r="EP229" s="44"/>
    </row>
    <row r="230" spans="1:146">
      <c r="A230" s="104"/>
      <c r="B230" s="104"/>
      <c r="C230" s="286"/>
      <c r="D230" s="283"/>
      <c r="E230" s="273"/>
      <c r="F230" s="273"/>
      <c r="G230" s="273"/>
      <c r="H230" s="104"/>
      <c r="I230" s="270"/>
      <c r="J230" s="269"/>
      <c r="K230" s="269"/>
      <c r="L230" s="104"/>
      <c r="M230" s="44" t="str">
        <f t="shared" si="3"/>
        <v>_2018</v>
      </c>
      <c r="CE230" s="212"/>
      <c r="CF230" s="213">
        <f>IF(ISNUMBER(SEARCH($H$2,$CG$3:$CG$3334)),MAX($CF$2:CF229)+1,0)</f>
        <v>228</v>
      </c>
      <c r="CG230" s="220" t="s">
        <v>3186</v>
      </c>
      <c r="CH230" s="212"/>
      <c r="CI230" s="212"/>
      <c r="CJ230" s="213" t="str">
        <f>IFERROR(VLOOKUP(ROWS($CJ$3:CJ230),CF230:CG3561,2,0),"")</f>
        <v>ATOMINAL ECHO_00228</v>
      </c>
      <c r="CK230" s="212" t="s">
        <v>3187</v>
      </c>
      <c r="CL230" s="212" t="s">
        <v>3188</v>
      </c>
      <c r="CM230" s="78">
        <v>43464</v>
      </c>
      <c r="CN230" s="212" t="s">
        <v>3189</v>
      </c>
      <c r="CO230" s="212" t="s">
        <v>3190</v>
      </c>
      <c r="CP230" s="212" t="s">
        <v>3191</v>
      </c>
      <c r="CQ230" s="212" t="s">
        <v>3192</v>
      </c>
      <c r="CR230" s="212" t="s">
        <v>3193</v>
      </c>
      <c r="CS230" s="44">
        <v>228</v>
      </c>
      <c r="CT230" s="44" t="s">
        <v>3194</v>
      </c>
      <c r="CU230" s="214">
        <v>15077</v>
      </c>
      <c r="CV230" s="212" t="s">
        <v>3195</v>
      </c>
      <c r="CW230" s="212" t="s">
        <v>1097</v>
      </c>
      <c r="CX230" s="44" t="s">
        <v>721</v>
      </c>
      <c r="CY230" s="78">
        <v>43464</v>
      </c>
      <c r="CZ230" s="215" t="s">
        <v>601</v>
      </c>
      <c r="DA230" s="212" t="s">
        <v>529</v>
      </c>
      <c r="DB230" s="44" t="s">
        <v>626</v>
      </c>
      <c r="DC230" s="44" t="s">
        <v>1098</v>
      </c>
      <c r="DD230" s="44" t="s">
        <v>532</v>
      </c>
      <c r="DG230" s="213">
        <f>IF(ISNUMBER(SEARCH(#REF!,$DH$3:$DH$3334)),MAX($DG$1:DG228)+1,0)</f>
        <v>0</v>
      </c>
      <c r="DH230" s="212" t="s">
        <v>36746</v>
      </c>
      <c r="DI230" s="212"/>
      <c r="DJ230" s="212"/>
      <c r="DK230" s="213" t="str">
        <f>IFERROR(VLOOKUP(ROWS($DK$3:DK230),DG230:DH3561,2,0),"")</f>
        <v/>
      </c>
      <c r="DL230" s="44">
        <v>228</v>
      </c>
      <c r="DM230" s="44" t="s">
        <v>35997</v>
      </c>
      <c r="DN230" s="44" t="s">
        <v>36737</v>
      </c>
      <c r="DO230" s="212" t="s">
        <v>36744</v>
      </c>
      <c r="DP230" s="212" t="s">
        <v>36745</v>
      </c>
      <c r="DQ230" s="44" t="s">
        <v>36747</v>
      </c>
      <c r="DR230" s="44" t="s">
        <v>35607</v>
      </c>
      <c r="DS230" s="44" t="s">
        <v>36187</v>
      </c>
      <c r="DT230" s="44" t="s">
        <v>35676</v>
      </c>
      <c r="DU230" s="44" t="s">
        <v>36748</v>
      </c>
      <c r="DV230" s="44"/>
      <c r="DW230" s="44"/>
      <c r="DX230" s="44"/>
      <c r="DY230" s="44"/>
      <c r="DZ230" s="44"/>
      <c r="EA230" s="44"/>
      <c r="EB230" s="44"/>
      <c r="EC230" s="44"/>
      <c r="ED230" s="44"/>
      <c r="EE230" s="44"/>
      <c r="EF230" s="44"/>
      <c r="EG230" s="44"/>
      <c r="EH230" s="44"/>
      <c r="EI230" s="44"/>
      <c r="EJ230" s="44"/>
      <c r="EK230" s="44"/>
      <c r="EL230" s="44"/>
      <c r="EM230" s="44"/>
      <c r="EN230" s="44"/>
      <c r="EO230" s="44"/>
      <c r="EP230" s="44"/>
    </row>
    <row r="231" spans="1:146">
      <c r="A231" s="104"/>
      <c r="B231" s="104"/>
      <c r="C231" s="286"/>
      <c r="D231" s="283"/>
      <c r="E231" s="273"/>
      <c r="F231" s="273"/>
      <c r="G231" s="273"/>
      <c r="H231" s="104"/>
      <c r="I231" s="270"/>
      <c r="J231" s="269"/>
      <c r="K231" s="269"/>
      <c r="L231" s="104"/>
      <c r="M231" s="44" t="str">
        <f t="shared" si="3"/>
        <v>_2018</v>
      </c>
      <c r="CE231" s="212"/>
      <c r="CF231" s="213">
        <f>IF(ISNUMBER(SEARCH($H$2,$CG$3:$CG$3334)),MAX($CF$2:CF230)+1,0)</f>
        <v>229</v>
      </c>
      <c r="CG231" s="220" t="s">
        <v>3196</v>
      </c>
      <c r="CH231" s="212"/>
      <c r="CI231" s="212"/>
      <c r="CJ231" s="213" t="str">
        <f>IFERROR(VLOOKUP(ROWS($CJ$3:CJ231),CF231:CG3562,2,0),"")</f>
        <v>ATOMINAL GOLD_00229</v>
      </c>
      <c r="CK231" s="212" t="s">
        <v>3197</v>
      </c>
      <c r="CL231" s="212" t="s">
        <v>3198</v>
      </c>
      <c r="CM231" s="78">
        <v>43465</v>
      </c>
      <c r="CN231" s="212" t="s">
        <v>3199</v>
      </c>
      <c r="CO231" s="212" t="s">
        <v>3200</v>
      </c>
      <c r="CP231" s="212" t="s">
        <v>3201</v>
      </c>
      <c r="CQ231" s="212" t="s">
        <v>3202</v>
      </c>
      <c r="CR231" s="212" t="s">
        <v>3203</v>
      </c>
      <c r="CS231" s="44">
        <v>229</v>
      </c>
      <c r="CT231" s="44" t="s">
        <v>3204</v>
      </c>
      <c r="CU231" s="214">
        <v>14796</v>
      </c>
      <c r="CV231" s="212" t="s">
        <v>3205</v>
      </c>
      <c r="CW231" s="212" t="s">
        <v>1097</v>
      </c>
      <c r="CX231" s="44" t="s">
        <v>721</v>
      </c>
      <c r="CY231" s="78">
        <v>43465</v>
      </c>
      <c r="CZ231" s="215" t="s">
        <v>763</v>
      </c>
      <c r="DA231" s="212" t="s">
        <v>529</v>
      </c>
      <c r="DB231" s="44" t="s">
        <v>530</v>
      </c>
      <c r="DC231" s="44" t="s">
        <v>1119</v>
      </c>
      <c r="DD231" s="44" t="s">
        <v>563</v>
      </c>
      <c r="DG231" s="213">
        <f>IF(ISNUMBER(SEARCH(#REF!,$DH$3:$DH$3334)),MAX($DG$1:DG229)+1,0)</f>
        <v>0</v>
      </c>
      <c r="DH231" s="212" t="s">
        <v>36751</v>
      </c>
      <c r="DI231" s="212"/>
      <c r="DJ231" s="212"/>
      <c r="DK231" s="213" t="str">
        <f>IFERROR(VLOOKUP(ROWS($DK$3:DK231),DG231:DH3562,2,0),"")</f>
        <v/>
      </c>
      <c r="DL231" s="44">
        <v>229</v>
      </c>
      <c r="DM231" s="44" t="s">
        <v>35953</v>
      </c>
      <c r="DN231" s="44" t="s">
        <v>35954</v>
      </c>
      <c r="DO231" s="212" t="s">
        <v>36749</v>
      </c>
      <c r="DP231" s="212" t="s">
        <v>36750</v>
      </c>
      <c r="DQ231" s="44" t="s">
        <v>35627</v>
      </c>
      <c r="DR231" s="44" t="s">
        <v>35627</v>
      </c>
      <c r="DS231" s="44"/>
      <c r="DT231" s="44"/>
      <c r="DU231" s="44"/>
      <c r="DV231" s="44"/>
      <c r="DW231" s="44"/>
      <c r="DX231" s="44"/>
      <c r="DY231" s="44"/>
      <c r="DZ231" s="44"/>
      <c r="EA231" s="44"/>
      <c r="EB231" s="44"/>
      <c r="EC231" s="44"/>
      <c r="ED231" s="44"/>
      <c r="EE231" s="44"/>
      <c r="EF231" s="44"/>
      <c r="EG231" s="44"/>
      <c r="EH231" s="44"/>
      <c r="EI231" s="44"/>
      <c r="EJ231" s="44"/>
      <c r="EK231" s="44"/>
      <c r="EL231" s="44"/>
      <c r="EM231" s="44"/>
      <c r="EN231" s="44"/>
      <c r="EO231" s="44"/>
      <c r="EP231" s="44"/>
    </row>
    <row r="232" spans="1:146">
      <c r="A232" s="104"/>
      <c r="B232" s="104"/>
      <c r="C232" s="286"/>
      <c r="D232" s="283"/>
      <c r="E232" s="273"/>
      <c r="F232" s="273"/>
      <c r="G232" s="273"/>
      <c r="H232" s="104"/>
      <c r="I232" s="270"/>
      <c r="J232" s="269"/>
      <c r="K232" s="269"/>
      <c r="L232" s="104"/>
      <c r="M232" s="44" t="str">
        <f t="shared" si="3"/>
        <v>_2018</v>
      </c>
      <c r="CE232" s="212"/>
      <c r="CF232" s="213">
        <f>IF(ISNUMBER(SEARCH($H$2,$CG$3:$CG$3334)),MAX($CF$2:CF231)+1,0)</f>
        <v>230</v>
      </c>
      <c r="CG232" s="220" t="s">
        <v>3206</v>
      </c>
      <c r="CH232" s="212"/>
      <c r="CI232" s="212"/>
      <c r="CJ232" s="213" t="str">
        <f>IFERROR(VLOOKUP(ROWS($CJ$3:CJ232),CF232:CG3563,2,0),"")</f>
        <v>ATRIN_00230</v>
      </c>
      <c r="CK232" s="212" t="s">
        <v>3207</v>
      </c>
      <c r="CL232" s="212" t="s">
        <v>3208</v>
      </c>
      <c r="CM232" s="78">
        <v>47848</v>
      </c>
      <c r="CN232" s="212" t="s">
        <v>3209</v>
      </c>
      <c r="CO232" s="212" t="s">
        <v>3210</v>
      </c>
      <c r="CP232" s="212" t="s">
        <v>3211</v>
      </c>
      <c r="CQ232" s="212" t="s">
        <v>3212</v>
      </c>
      <c r="CR232" s="212" t="s">
        <v>3213</v>
      </c>
      <c r="CS232" s="44">
        <v>230</v>
      </c>
      <c r="CT232" s="44" t="s">
        <v>3214</v>
      </c>
      <c r="CU232" s="214">
        <v>6082</v>
      </c>
      <c r="CV232" s="212" t="s">
        <v>3215</v>
      </c>
      <c r="CW232" s="212" t="s">
        <v>3216</v>
      </c>
      <c r="CX232" s="44" t="s">
        <v>1943</v>
      </c>
      <c r="CY232" s="78">
        <v>47848</v>
      </c>
      <c r="CZ232" s="215" t="s">
        <v>640</v>
      </c>
      <c r="DA232" s="212" t="s">
        <v>737</v>
      </c>
      <c r="DB232" s="44" t="s">
        <v>530</v>
      </c>
      <c r="DC232" s="44" t="s">
        <v>3217</v>
      </c>
      <c r="DD232" s="44" t="s">
        <v>563</v>
      </c>
      <c r="DG232" s="213">
        <f>IF(ISNUMBER(SEARCH(#REF!,$DH$3:$DH$3334)),MAX($DG$1:DG230)+1,0)</f>
        <v>0</v>
      </c>
      <c r="DH232" s="212" t="s">
        <v>36755</v>
      </c>
      <c r="DI232" s="212"/>
      <c r="DJ232" s="212"/>
      <c r="DK232" s="213" t="str">
        <f>IFERROR(VLOOKUP(ROWS($DK$3:DK232),DG232:DH3563,2,0),"")</f>
        <v/>
      </c>
      <c r="DL232" s="44">
        <v>230</v>
      </c>
      <c r="DM232" s="44" t="s">
        <v>36752</v>
      </c>
      <c r="DN232" s="44" t="s">
        <v>36024</v>
      </c>
      <c r="DO232" s="212" t="s">
        <v>36753</v>
      </c>
      <c r="DP232" s="212" t="s">
        <v>36754</v>
      </c>
      <c r="DQ232" s="44" t="s">
        <v>36639</v>
      </c>
      <c r="DR232" s="44" t="s">
        <v>35884</v>
      </c>
      <c r="DS232" s="44" t="s">
        <v>35855</v>
      </c>
      <c r="DT232" s="44" t="s">
        <v>35856</v>
      </c>
      <c r="DU232" s="44" t="s">
        <v>35857</v>
      </c>
      <c r="DV232" s="44"/>
      <c r="DW232" s="44"/>
      <c r="DX232" s="44"/>
      <c r="DY232" s="44"/>
      <c r="DZ232" s="44"/>
      <c r="EA232" s="44"/>
      <c r="EB232" s="44"/>
      <c r="EC232" s="44"/>
      <c r="ED232" s="44"/>
      <c r="EE232" s="44"/>
      <c r="EF232" s="44"/>
      <c r="EG232" s="44"/>
      <c r="EH232" s="44"/>
      <c r="EI232" s="44"/>
      <c r="EJ232" s="44"/>
      <c r="EK232" s="44"/>
      <c r="EL232" s="44"/>
      <c r="EM232" s="44"/>
      <c r="EN232" s="44"/>
      <c r="EO232" s="44"/>
      <c r="EP232" s="44"/>
    </row>
    <row r="233" spans="1:146">
      <c r="A233" s="104"/>
      <c r="B233" s="104"/>
      <c r="C233" s="286"/>
      <c r="D233" s="283"/>
      <c r="E233" s="273"/>
      <c r="F233" s="273"/>
      <c r="G233" s="273"/>
      <c r="H233" s="104"/>
      <c r="I233" s="270"/>
      <c r="J233" s="269"/>
      <c r="K233" s="269"/>
      <c r="L233" s="104"/>
      <c r="M233" s="44" t="str">
        <f t="shared" si="3"/>
        <v>_2018</v>
      </c>
      <c r="CE233" s="212"/>
      <c r="CF233" s="213">
        <f>IF(ISNUMBER(SEARCH($H$2,$CG$3:$CG$3334)),MAX($CF$2:CF232)+1,0)</f>
        <v>231</v>
      </c>
      <c r="CG233" s="220" t="s">
        <v>3218</v>
      </c>
      <c r="CH233" s="212"/>
      <c r="CI233" s="212"/>
      <c r="CJ233" s="213" t="str">
        <f>IFERROR(VLOOKUP(ROWS($CJ$3:CJ233),CF233:CG3564,2,0),"")</f>
        <v>AUBRAC_00231</v>
      </c>
      <c r="CK233" s="212" t="s">
        <v>3219</v>
      </c>
      <c r="CL233" s="212" t="s">
        <v>3220</v>
      </c>
      <c r="CM233" s="78">
        <v>44408</v>
      </c>
      <c r="CN233" s="212" t="s">
        <v>3221</v>
      </c>
      <c r="CO233" s="212" t="s">
        <v>3222</v>
      </c>
      <c r="CP233" s="212" t="s">
        <v>3223</v>
      </c>
      <c r="CQ233" s="212" t="s">
        <v>3224</v>
      </c>
      <c r="CR233" s="212" t="s">
        <v>3225</v>
      </c>
      <c r="CS233" s="44">
        <v>231</v>
      </c>
      <c r="CT233" s="44" t="s">
        <v>3226</v>
      </c>
      <c r="CU233" s="214">
        <v>15467</v>
      </c>
      <c r="CV233" s="212" t="s">
        <v>3227</v>
      </c>
      <c r="CW233" s="212" t="s">
        <v>707</v>
      </c>
      <c r="CX233" s="44" t="s">
        <v>708</v>
      </c>
      <c r="CY233" s="78">
        <v>44408</v>
      </c>
      <c r="CZ233" s="215" t="s">
        <v>601</v>
      </c>
      <c r="DA233" s="212" t="s">
        <v>512</v>
      </c>
      <c r="DB233" s="44" t="s">
        <v>655</v>
      </c>
      <c r="DC233" s="44" t="s">
        <v>709</v>
      </c>
      <c r="DD233" s="44" t="s">
        <v>532</v>
      </c>
      <c r="DG233" s="213">
        <f>IF(ISNUMBER(SEARCH(#REF!,$DH$3:$DH$3334)),MAX($DG$1:DG231)+1,0)</f>
        <v>0</v>
      </c>
      <c r="DH233" s="212" t="s">
        <v>36758</v>
      </c>
      <c r="DI233" s="212"/>
      <c r="DJ233" s="212"/>
      <c r="DK233" s="213" t="str">
        <f>IFERROR(VLOOKUP(ROWS($DK$3:DK233),DG233:DH3564,2,0),"")</f>
        <v/>
      </c>
      <c r="DL233" s="44">
        <v>231</v>
      </c>
      <c r="DM233" s="44" t="s">
        <v>35592</v>
      </c>
      <c r="DN233" s="44" t="s">
        <v>35825</v>
      </c>
      <c r="DO233" s="212" t="s">
        <v>36756</v>
      </c>
      <c r="DP233" s="212" t="s">
        <v>36757</v>
      </c>
      <c r="DQ233" s="217" t="s">
        <v>36759</v>
      </c>
      <c r="DR233" s="44" t="s">
        <v>36485</v>
      </c>
      <c r="DS233" s="44" t="s">
        <v>35771</v>
      </c>
      <c r="DT233" s="44" t="s">
        <v>35804</v>
      </c>
      <c r="DU233" s="44" t="s">
        <v>36760</v>
      </c>
      <c r="DV233" s="44" t="s">
        <v>36761</v>
      </c>
      <c r="DW233" s="44" t="s">
        <v>36762</v>
      </c>
      <c r="DX233" s="44" t="s">
        <v>35659</v>
      </c>
      <c r="DY233" s="44" t="s">
        <v>36763</v>
      </c>
      <c r="DZ233" s="44" t="s">
        <v>36760</v>
      </c>
      <c r="EA233" s="44" t="s">
        <v>36761</v>
      </c>
      <c r="EB233" s="44" t="s">
        <v>36764</v>
      </c>
      <c r="EC233" s="44" t="s">
        <v>35854</v>
      </c>
      <c r="ED233" s="44" t="s">
        <v>35855</v>
      </c>
      <c r="EE233" s="44" t="s">
        <v>35856</v>
      </c>
      <c r="EF233" s="44" t="s">
        <v>35857</v>
      </c>
      <c r="EG233" s="44" t="s">
        <v>36765</v>
      </c>
      <c r="EH233" s="44" t="s">
        <v>36766</v>
      </c>
      <c r="EI233" s="44" t="s">
        <v>36767</v>
      </c>
      <c r="EJ233" s="44" t="s">
        <v>36768</v>
      </c>
      <c r="EK233" s="44" t="s">
        <v>36769</v>
      </c>
      <c r="EL233" s="44" t="s">
        <v>36770</v>
      </c>
      <c r="EM233" s="44"/>
      <c r="EN233" s="44"/>
      <c r="EO233" s="44"/>
      <c r="EP233" s="44"/>
    </row>
    <row r="234" spans="1:146">
      <c r="A234" s="104"/>
      <c r="B234" s="104"/>
      <c r="C234" s="286"/>
      <c r="D234" s="283"/>
      <c r="E234" s="273"/>
      <c r="F234" s="273"/>
      <c r="G234" s="273"/>
      <c r="H234" s="104"/>
      <c r="I234" s="270"/>
      <c r="J234" s="269"/>
      <c r="K234" s="269"/>
      <c r="L234" s="104"/>
      <c r="M234" s="44" t="str">
        <f t="shared" si="3"/>
        <v>_2018</v>
      </c>
      <c r="CE234" s="212"/>
      <c r="CF234" s="213">
        <f>IF(ISNUMBER(SEARCH($H$2,$CG$3:$CG$3334)),MAX($CF$2:CF233)+1,0)</f>
        <v>232</v>
      </c>
      <c r="CG234" s="220" t="s">
        <v>3228</v>
      </c>
      <c r="CH234" s="212"/>
      <c r="CI234" s="212"/>
      <c r="CJ234" s="213" t="str">
        <f>IFERROR(VLOOKUP(ROWS($CJ$3:CJ234),CF234:CG3565,2,0),"")</f>
        <v>AUDACE_00232</v>
      </c>
      <c r="CK234" s="212" t="s">
        <v>3229</v>
      </c>
      <c r="CL234" s="212" t="s">
        <v>3230</v>
      </c>
      <c r="CM234" s="78">
        <v>43039</v>
      </c>
      <c r="CN234" s="212" t="s">
        <v>3231</v>
      </c>
      <c r="CO234" s="212" t="s">
        <v>3232</v>
      </c>
      <c r="CP234" s="212" t="s">
        <v>3233</v>
      </c>
      <c r="CQ234" s="212" t="s">
        <v>3234</v>
      </c>
      <c r="CR234" s="212" t="s">
        <v>3235</v>
      </c>
      <c r="CS234" s="44">
        <v>232</v>
      </c>
      <c r="CT234" s="44" t="s">
        <v>3236</v>
      </c>
      <c r="CU234" s="214">
        <v>15083</v>
      </c>
      <c r="CV234" s="212" t="s">
        <v>3237</v>
      </c>
      <c r="CW234" s="212" t="s">
        <v>2337</v>
      </c>
      <c r="CX234" s="44" t="s">
        <v>1831</v>
      </c>
      <c r="CY234" s="78">
        <v>43039</v>
      </c>
      <c r="CZ234" s="215" t="s">
        <v>576</v>
      </c>
      <c r="DA234" s="212" t="s">
        <v>529</v>
      </c>
      <c r="DB234" s="44" t="s">
        <v>530</v>
      </c>
      <c r="DC234" s="44" t="s">
        <v>3238</v>
      </c>
      <c r="DD234" s="44" t="s">
        <v>532</v>
      </c>
      <c r="DG234" s="213">
        <f>IF(ISNUMBER(SEARCH(#REF!,$DH$3:$DH$3334)),MAX($DG$1:DG232)+1,0)</f>
        <v>0</v>
      </c>
      <c r="DH234" s="212" t="s">
        <v>36773</v>
      </c>
      <c r="DI234" s="212"/>
      <c r="DJ234" s="212"/>
      <c r="DK234" s="213" t="str">
        <f>IFERROR(VLOOKUP(ROWS($DK$3:DK234),DG234:DH3565,2,0),"")</f>
        <v/>
      </c>
      <c r="DL234" s="44">
        <v>232</v>
      </c>
      <c r="DM234" s="44" t="s">
        <v>35592</v>
      </c>
      <c r="DN234" s="44" t="s">
        <v>35825</v>
      </c>
      <c r="DO234" s="212" t="s">
        <v>36771</v>
      </c>
      <c r="DP234" s="212" t="s">
        <v>36772</v>
      </c>
      <c r="DQ234" s="44" t="s">
        <v>36774</v>
      </c>
      <c r="DR234" s="44" t="s">
        <v>36760</v>
      </c>
      <c r="DS234" s="44" t="s">
        <v>36761</v>
      </c>
      <c r="DT234" s="44" t="s">
        <v>36775</v>
      </c>
      <c r="DU234" s="44" t="s">
        <v>35660</v>
      </c>
      <c r="DV234" s="44" t="s">
        <v>36764</v>
      </c>
      <c r="DW234" s="44" t="s">
        <v>35854</v>
      </c>
      <c r="DX234" s="44" t="s">
        <v>35855</v>
      </c>
      <c r="DY234" s="44" t="s">
        <v>35856</v>
      </c>
      <c r="DZ234" s="44" t="s">
        <v>35857</v>
      </c>
      <c r="EA234" s="44" t="s">
        <v>35807</v>
      </c>
      <c r="EB234" s="44" t="s">
        <v>36765</v>
      </c>
      <c r="EC234" s="44" t="s">
        <v>36766</v>
      </c>
      <c r="ED234" s="44" t="s">
        <v>36767</v>
      </c>
      <c r="EE234" s="44" t="s">
        <v>36768</v>
      </c>
      <c r="EF234" s="44" t="s">
        <v>36769</v>
      </c>
      <c r="EG234" s="44" t="s">
        <v>36776</v>
      </c>
      <c r="EH234" s="44" t="s">
        <v>36519</v>
      </c>
      <c r="EI234" s="44" t="s">
        <v>35771</v>
      </c>
      <c r="EJ234" s="44" t="s">
        <v>35659</v>
      </c>
      <c r="EK234" s="44" t="s">
        <v>35806</v>
      </c>
      <c r="EL234" s="44" t="s">
        <v>36315</v>
      </c>
      <c r="EM234" s="44" t="s">
        <v>36160</v>
      </c>
      <c r="EN234" s="44"/>
      <c r="EO234" s="44"/>
      <c r="EP234" s="44"/>
    </row>
    <row r="235" spans="1:146" ht="15.75">
      <c r="A235" s="104"/>
      <c r="B235" s="104"/>
      <c r="C235" s="286"/>
      <c r="D235" s="283"/>
      <c r="E235" s="273"/>
      <c r="F235" s="273"/>
      <c r="G235" s="273"/>
      <c r="H235" s="104"/>
      <c r="I235" s="270"/>
      <c r="J235" s="269"/>
      <c r="K235" s="269"/>
      <c r="L235" s="104"/>
      <c r="M235" s="44" t="str">
        <f t="shared" si="3"/>
        <v>_2018</v>
      </c>
      <c r="CE235" s="212"/>
      <c r="CF235" s="213">
        <f>IF(ISNUMBER(SEARCH($H$2,$CG$3:$CG$3334)),MAX($CF$2:CF234)+1,0)</f>
        <v>233</v>
      </c>
      <c r="CG235" s="220" t="s">
        <v>3239</v>
      </c>
      <c r="CH235" s="212"/>
      <c r="CI235" s="212"/>
      <c r="CJ235" s="213" t="str">
        <f>IFERROR(VLOOKUP(ROWS($CJ$3:CJ235),CF235:CG3566,2,0),"")</f>
        <v>AURA_00233</v>
      </c>
      <c r="CK235" s="212" t="s">
        <v>3240</v>
      </c>
      <c r="CL235" s="212" t="s">
        <v>3241</v>
      </c>
      <c r="CM235" s="78">
        <v>44408</v>
      </c>
      <c r="CN235" s="212" t="s">
        <v>3242</v>
      </c>
      <c r="CO235" s="212" t="s">
        <v>3243</v>
      </c>
      <c r="CP235" s="212" t="s">
        <v>3244</v>
      </c>
      <c r="CQ235" s="212" t="s">
        <v>3245</v>
      </c>
      <c r="CR235" s="212" t="s">
        <v>3246</v>
      </c>
      <c r="CS235" s="44">
        <v>233</v>
      </c>
      <c r="CT235" s="44" t="s">
        <v>3247</v>
      </c>
      <c r="CU235" s="214">
        <v>11012</v>
      </c>
      <c r="CV235" s="212" t="s">
        <v>3248</v>
      </c>
      <c r="CW235" s="212" t="s">
        <v>3249</v>
      </c>
      <c r="CX235" s="44" t="s">
        <v>789</v>
      </c>
      <c r="CY235" s="78">
        <v>44408</v>
      </c>
      <c r="CZ235" s="215" t="s">
        <v>907</v>
      </c>
      <c r="DA235" s="212" t="s">
        <v>737</v>
      </c>
      <c r="DB235" s="44" t="s">
        <v>530</v>
      </c>
      <c r="DC235" s="44" t="s">
        <v>3250</v>
      </c>
      <c r="DD235" s="44" t="s">
        <v>563</v>
      </c>
      <c r="DG235" s="213">
        <f>IF(ISNUMBER(SEARCH(#REF!,$DH$3:$DH$3334)),MAX($DG$1:DG233)+1,0)</f>
        <v>0</v>
      </c>
      <c r="DH235" s="212" t="s">
        <v>36780</v>
      </c>
      <c r="DI235" s="212"/>
      <c r="DJ235" s="212"/>
      <c r="DK235" s="213" t="str">
        <f>IFERROR(VLOOKUP(ROWS($DK$3:DK235),DG235:DH3566,2,0),"")</f>
        <v/>
      </c>
      <c r="DL235" s="44">
        <v>233</v>
      </c>
      <c r="DM235" s="44" t="s">
        <v>36091</v>
      </c>
      <c r="DN235" s="44" t="s">
        <v>36777</v>
      </c>
      <c r="DO235" s="212" t="s">
        <v>36778</v>
      </c>
      <c r="DP235" s="216" t="s">
        <v>36779</v>
      </c>
      <c r="DQ235" s="217" t="s">
        <v>36781</v>
      </c>
      <c r="DR235" s="44" t="s">
        <v>36570</v>
      </c>
      <c r="DS235" s="44" t="s">
        <v>35740</v>
      </c>
      <c r="DT235" s="44" t="s">
        <v>35644</v>
      </c>
      <c r="DU235" s="44" t="s">
        <v>36315</v>
      </c>
      <c r="DV235" s="44" t="s">
        <v>35787</v>
      </c>
      <c r="DW235" s="44" t="s">
        <v>36368</v>
      </c>
      <c r="DX235" s="44"/>
      <c r="DY235" s="44"/>
      <c r="DZ235" s="44"/>
      <c r="EA235" s="44"/>
      <c r="EB235" s="44"/>
      <c r="EC235" s="44"/>
      <c r="ED235" s="44"/>
      <c r="EE235" s="44"/>
      <c r="EF235" s="44"/>
      <c r="EG235" s="44"/>
      <c r="EH235" s="44"/>
      <c r="EI235" s="44"/>
      <c r="EJ235" s="44"/>
      <c r="EK235" s="44"/>
      <c r="EL235" s="44"/>
      <c r="EM235" s="44"/>
      <c r="EN235" s="44"/>
      <c r="EO235" s="44"/>
      <c r="EP235" s="44"/>
    </row>
    <row r="236" spans="1:146">
      <c r="A236" s="104"/>
      <c r="B236" s="104"/>
      <c r="C236" s="286"/>
      <c r="D236" s="283"/>
      <c r="E236" s="273"/>
      <c r="F236" s="273"/>
      <c r="G236" s="273"/>
      <c r="H236" s="104"/>
      <c r="I236" s="270"/>
      <c r="J236" s="269"/>
      <c r="K236" s="269"/>
      <c r="L236" s="104"/>
      <c r="M236" s="44" t="str">
        <f t="shared" si="3"/>
        <v>_2018</v>
      </c>
      <c r="CE236" s="212"/>
      <c r="CF236" s="213">
        <f>IF(ISNUMBER(SEARCH($H$2,$CG$3:$CG$3334)),MAX($CF$2:CF235)+1,0)</f>
        <v>234</v>
      </c>
      <c r="CG236" s="220" t="s">
        <v>3251</v>
      </c>
      <c r="CH236" s="212"/>
      <c r="CI236" s="212"/>
      <c r="CJ236" s="213" t="str">
        <f>IFERROR(VLOOKUP(ROWS($CJ$3:CJ236),CF236:CG3567,2,0),"")</f>
        <v>AURIGA_00234</v>
      </c>
      <c r="CK236" s="212" t="s">
        <v>3252</v>
      </c>
      <c r="CL236" s="212" t="s">
        <v>3253</v>
      </c>
      <c r="CM236" s="78">
        <v>43312</v>
      </c>
      <c r="CN236" s="212" t="s">
        <v>3254</v>
      </c>
      <c r="CO236" s="212" t="s">
        <v>3255</v>
      </c>
      <c r="CP236" s="212" t="s">
        <v>3256</v>
      </c>
      <c r="CQ236" s="212" t="s">
        <v>3257</v>
      </c>
      <c r="CR236" s="212" t="s">
        <v>3258</v>
      </c>
      <c r="CS236" s="44">
        <v>234</v>
      </c>
      <c r="CT236" s="44" t="s">
        <v>3259</v>
      </c>
      <c r="CU236" s="214">
        <v>9689</v>
      </c>
      <c r="CV236" s="212" t="s">
        <v>3260</v>
      </c>
      <c r="CW236" s="212" t="s">
        <v>3261</v>
      </c>
      <c r="CX236" s="44" t="s">
        <v>2490</v>
      </c>
      <c r="CY236" s="78">
        <v>43312</v>
      </c>
      <c r="CZ236" s="215" t="s">
        <v>545</v>
      </c>
      <c r="DA236" s="212" t="s">
        <v>512</v>
      </c>
      <c r="DB236" s="44" t="s">
        <v>919</v>
      </c>
      <c r="DC236" s="44" t="s">
        <v>3262</v>
      </c>
      <c r="DD236" s="44" t="s">
        <v>563</v>
      </c>
      <c r="DG236" s="213">
        <f>IF(ISNUMBER(SEARCH(#REF!,$DH$3:$DH$3334)),MAX($DG$1:DG234)+1,0)</f>
        <v>0</v>
      </c>
      <c r="DH236" s="212" t="s">
        <v>36784</v>
      </c>
      <c r="DI236" s="212"/>
      <c r="DJ236" s="212"/>
      <c r="DK236" s="213" t="str">
        <f>IFERROR(VLOOKUP(ROWS($DK$3:DK236),DG236:DH3567,2,0),"")</f>
        <v/>
      </c>
      <c r="DL236" s="44">
        <v>234</v>
      </c>
      <c r="DM236" s="44" t="s">
        <v>36091</v>
      </c>
      <c r="DN236" s="44" t="s">
        <v>36777</v>
      </c>
      <c r="DO236" s="212" t="s">
        <v>36782</v>
      </c>
      <c r="DP236" s="212" t="s">
        <v>36783</v>
      </c>
      <c r="DQ236" s="44" t="s">
        <v>36785</v>
      </c>
      <c r="DR236" s="44" t="s">
        <v>36089</v>
      </c>
      <c r="DS236" s="44" t="s">
        <v>36786</v>
      </c>
      <c r="DT236" s="44" t="s">
        <v>36787</v>
      </c>
      <c r="DU236" s="44" t="s">
        <v>36788</v>
      </c>
      <c r="DV236" s="44"/>
      <c r="DW236" s="44"/>
      <c r="DX236" s="44"/>
      <c r="DY236" s="44"/>
      <c r="DZ236" s="44"/>
      <c r="EA236" s="44"/>
      <c r="EB236" s="44"/>
      <c r="EC236" s="44"/>
      <c r="ED236" s="44"/>
      <c r="EE236" s="44"/>
      <c r="EF236" s="44"/>
      <c r="EG236" s="44"/>
      <c r="EH236" s="44"/>
      <c r="EI236" s="44"/>
      <c r="EJ236" s="44"/>
      <c r="EK236" s="44"/>
      <c r="EL236" s="44"/>
      <c r="EM236" s="44"/>
      <c r="EN236" s="44"/>
      <c r="EO236" s="44"/>
      <c r="EP236" s="44"/>
    </row>
    <row r="237" spans="1:146">
      <c r="A237" s="104"/>
      <c r="B237" s="104"/>
      <c r="C237" s="286"/>
      <c r="D237" s="283"/>
      <c r="E237" s="273"/>
      <c r="F237" s="273"/>
      <c r="G237" s="273"/>
      <c r="H237" s="104"/>
      <c r="I237" s="270"/>
      <c r="J237" s="269"/>
      <c r="K237" s="269"/>
      <c r="L237" s="104"/>
      <c r="M237" s="44" t="str">
        <f t="shared" si="3"/>
        <v>_2018</v>
      </c>
      <c r="CE237" s="212"/>
      <c r="CF237" s="213">
        <f>IF(ISNUMBER(SEARCH($H$2,$CG$3:$CG$3334)),MAX($CF$2:CF236)+1,0)</f>
        <v>235</v>
      </c>
      <c r="CG237" s="220" t="s">
        <v>3263</v>
      </c>
      <c r="CH237" s="212"/>
      <c r="CI237" s="212"/>
      <c r="CJ237" s="213" t="str">
        <f>IFERROR(VLOOKUP(ROWS($CJ$3:CJ237),CF237:CG3568,2,0),"")</f>
        <v>AUSTRAL_00235</v>
      </c>
      <c r="CK237" s="212" t="s">
        <v>3264</v>
      </c>
      <c r="CL237" s="212" t="s">
        <v>3265</v>
      </c>
      <c r="CM237" s="78">
        <v>43131</v>
      </c>
      <c r="CN237" s="212" t="s">
        <v>3266</v>
      </c>
      <c r="CO237" s="212" t="s">
        <v>3267</v>
      </c>
      <c r="CP237" s="212" t="s">
        <v>3268</v>
      </c>
      <c r="CQ237" s="212" t="s">
        <v>3269</v>
      </c>
      <c r="CR237" s="212" t="s">
        <v>3270</v>
      </c>
      <c r="CS237" s="44">
        <v>235</v>
      </c>
      <c r="CT237" s="44" t="s">
        <v>3271</v>
      </c>
      <c r="CU237" s="214">
        <v>13053</v>
      </c>
      <c r="CV237" s="212" t="s">
        <v>3272</v>
      </c>
      <c r="CW237" s="212" t="s">
        <v>1942</v>
      </c>
      <c r="CX237" s="44" t="s">
        <v>1943</v>
      </c>
      <c r="CY237" s="78">
        <v>43131</v>
      </c>
      <c r="CZ237" s="215" t="s">
        <v>576</v>
      </c>
      <c r="DA237" s="212" t="s">
        <v>529</v>
      </c>
      <c r="DB237" s="44" t="s">
        <v>530</v>
      </c>
      <c r="DC237" s="44" t="s">
        <v>1944</v>
      </c>
      <c r="DD237" s="44" t="s">
        <v>532</v>
      </c>
      <c r="DG237" s="213">
        <f>IF(ISNUMBER(SEARCH(#REF!,$DH$3:$DH$3334)),MAX($DG$1:DG235)+1,0)</f>
        <v>0</v>
      </c>
      <c r="DH237" s="212" t="s">
        <v>36791</v>
      </c>
      <c r="DI237" s="212"/>
      <c r="DJ237" s="212"/>
      <c r="DK237" s="213" t="str">
        <f>IFERROR(VLOOKUP(ROWS($DK$3:DK237),DG237:DH3568,2,0),"")</f>
        <v/>
      </c>
      <c r="DL237" s="44">
        <v>235</v>
      </c>
      <c r="DM237" s="44" t="s">
        <v>36091</v>
      </c>
      <c r="DN237" s="44" t="s">
        <v>36706</v>
      </c>
      <c r="DO237" s="212" t="s">
        <v>36789</v>
      </c>
      <c r="DP237" s="212" t="s">
        <v>36790</v>
      </c>
      <c r="DQ237" s="44" t="s">
        <v>36792</v>
      </c>
      <c r="DR237" s="44" t="s">
        <v>35581</v>
      </c>
      <c r="DS237" s="44" t="s">
        <v>36793</v>
      </c>
      <c r="DT237" s="44" t="s">
        <v>35807</v>
      </c>
      <c r="DU237" s="44" t="s">
        <v>36794</v>
      </c>
      <c r="DV237" s="44" t="s">
        <v>35854</v>
      </c>
      <c r="DW237" s="44" t="s">
        <v>35952</v>
      </c>
      <c r="DX237" s="44" t="s">
        <v>36795</v>
      </c>
      <c r="DY237" s="44" t="s">
        <v>35832</v>
      </c>
      <c r="DZ237" s="44" t="s">
        <v>36796</v>
      </c>
      <c r="EA237" s="44" t="s">
        <v>36797</v>
      </c>
      <c r="EB237" s="44"/>
      <c r="EC237" s="44"/>
      <c r="ED237" s="44"/>
      <c r="EE237" s="44"/>
      <c r="EF237" s="44"/>
      <c r="EG237" s="44"/>
      <c r="EH237" s="44"/>
      <c r="EI237" s="44"/>
      <c r="EJ237" s="44"/>
      <c r="EK237" s="44"/>
      <c r="EL237" s="44"/>
      <c r="EM237" s="44"/>
      <c r="EN237" s="44"/>
      <c r="EO237" s="44"/>
      <c r="EP237" s="44"/>
    </row>
    <row r="238" spans="1:146">
      <c r="A238" s="104"/>
      <c r="B238" s="104"/>
      <c r="C238" s="286"/>
      <c r="D238" s="283"/>
      <c r="E238" s="273"/>
      <c r="F238" s="273"/>
      <c r="G238" s="273"/>
      <c r="H238" s="104"/>
      <c r="I238" s="270"/>
      <c r="J238" s="269"/>
      <c r="K238" s="269"/>
      <c r="L238" s="104"/>
      <c r="M238" s="44" t="str">
        <f t="shared" si="3"/>
        <v>_2018</v>
      </c>
      <c r="CE238" s="212"/>
      <c r="CF238" s="213">
        <f>IF(ISNUMBER(SEARCH($H$2,$CG$3:$CG$3334)),MAX($CF$2:CF237)+1,0)</f>
        <v>236</v>
      </c>
      <c r="CG238" s="220" t="s">
        <v>3273</v>
      </c>
      <c r="CH238" s="212"/>
      <c r="CI238" s="212"/>
      <c r="CJ238" s="213" t="str">
        <f>IFERROR(VLOOKUP(ROWS($CJ$3:CJ238),CF238:CG3569,2,0),"")</f>
        <v>AUXIGER LG_00236</v>
      </c>
      <c r="CK238" s="212" t="s">
        <v>3274</v>
      </c>
      <c r="CL238" s="212" t="s">
        <v>3275</v>
      </c>
      <c r="CM238" s="78">
        <v>44561</v>
      </c>
      <c r="CN238" s="212" t="s">
        <v>3276</v>
      </c>
      <c r="CO238" s="212" t="s">
        <v>3277</v>
      </c>
      <c r="CP238" s="212" t="s">
        <v>3278</v>
      </c>
      <c r="CQ238" s="212" t="s">
        <v>3279</v>
      </c>
      <c r="CR238" s="212" t="s">
        <v>3280</v>
      </c>
      <c r="CS238" s="44">
        <v>236</v>
      </c>
      <c r="CT238" s="44" t="s">
        <v>3281</v>
      </c>
      <c r="CU238" s="214">
        <v>12114</v>
      </c>
      <c r="CV238" s="212" t="s">
        <v>3282</v>
      </c>
      <c r="CW238" s="212" t="s">
        <v>1987</v>
      </c>
      <c r="CX238" s="44" t="s">
        <v>544</v>
      </c>
      <c r="CY238" s="78">
        <v>44561</v>
      </c>
      <c r="CZ238" s="215" t="s">
        <v>545</v>
      </c>
      <c r="DA238" s="212" t="s">
        <v>546</v>
      </c>
      <c r="DB238" s="44" t="s">
        <v>547</v>
      </c>
      <c r="DC238" s="44" t="s">
        <v>3283</v>
      </c>
      <c r="DD238" s="44" t="s">
        <v>532</v>
      </c>
      <c r="DG238" s="213">
        <f>IF(ISNUMBER(SEARCH(#REF!,$DH$3:$DH$3334)),MAX($DG$1:DG236)+1,0)</f>
        <v>0</v>
      </c>
      <c r="DH238" s="212" t="s">
        <v>36801</v>
      </c>
      <c r="DI238" s="212"/>
      <c r="DJ238" s="212"/>
      <c r="DK238" s="213" t="str">
        <f>IFERROR(VLOOKUP(ROWS($DK$3:DK238),DG238:DH3569,2,0),"")</f>
        <v/>
      </c>
      <c r="DL238" s="44">
        <v>236</v>
      </c>
      <c r="DM238" s="44" t="s">
        <v>36091</v>
      </c>
      <c r="DN238" s="44" t="s">
        <v>36798</v>
      </c>
      <c r="DO238" s="212" t="s">
        <v>36799</v>
      </c>
      <c r="DP238" s="212" t="s">
        <v>36800</v>
      </c>
      <c r="DQ238" s="44" t="s">
        <v>36802</v>
      </c>
      <c r="DR238" s="44" t="s">
        <v>35598</v>
      </c>
      <c r="DS238" s="44" t="s">
        <v>35770</v>
      </c>
      <c r="DT238" s="44"/>
      <c r="DU238" s="44"/>
      <c r="DV238" s="44"/>
      <c r="DW238" s="44"/>
      <c r="DX238" s="44"/>
      <c r="DY238" s="44"/>
      <c r="DZ238" s="44"/>
      <c r="EA238" s="44"/>
      <c r="EB238" s="44"/>
      <c r="EC238" s="44"/>
      <c r="ED238" s="44"/>
      <c r="EE238" s="44"/>
      <c r="EF238" s="44"/>
      <c r="EG238" s="44"/>
      <c r="EH238" s="44"/>
      <c r="EI238" s="44"/>
      <c r="EJ238" s="44"/>
      <c r="EK238" s="44"/>
      <c r="EL238" s="44"/>
      <c r="EM238" s="44"/>
      <c r="EN238" s="44"/>
      <c r="EO238" s="44"/>
      <c r="EP238" s="44"/>
    </row>
    <row r="239" spans="1:146" ht="15.75">
      <c r="A239" s="104"/>
      <c r="B239" s="104"/>
      <c r="C239" s="286"/>
      <c r="D239" s="283"/>
      <c r="E239" s="273"/>
      <c r="F239" s="273"/>
      <c r="G239" s="273"/>
      <c r="H239" s="104"/>
      <c r="I239" s="270"/>
      <c r="J239" s="269"/>
      <c r="K239" s="269"/>
      <c r="L239" s="104"/>
      <c r="M239" s="44" t="str">
        <f t="shared" si="3"/>
        <v>_2018</v>
      </c>
      <c r="CE239" s="212"/>
      <c r="CF239" s="213">
        <f>IF(ISNUMBER(SEARCH($H$2,$CG$3:$CG$3334)),MAX($CF$2:CF238)+1,0)</f>
        <v>237</v>
      </c>
      <c r="CG239" s="220" t="s">
        <v>3284</v>
      </c>
      <c r="CH239" s="212"/>
      <c r="CI239" s="212"/>
      <c r="CJ239" s="213" t="str">
        <f>IFERROR(VLOOKUP(ROWS($CJ$3:CJ239),CF239:CG3570,2,0),"")</f>
        <v>AUXISET 4_00237</v>
      </c>
      <c r="CK239" s="212" t="s">
        <v>3285</v>
      </c>
      <c r="CL239" s="212" t="s">
        <v>3286</v>
      </c>
      <c r="CM239" s="78">
        <v>44561</v>
      </c>
      <c r="CN239" s="212" t="s">
        <v>3287</v>
      </c>
      <c r="CO239" s="212" t="s">
        <v>3288</v>
      </c>
      <c r="CP239" s="212" t="s">
        <v>3289</v>
      </c>
      <c r="CQ239" s="212" t="s">
        <v>3290</v>
      </c>
      <c r="CR239" s="212" t="s">
        <v>3291</v>
      </c>
      <c r="CS239" s="44">
        <v>237</v>
      </c>
      <c r="CT239" s="44" t="s">
        <v>3292</v>
      </c>
      <c r="CU239" s="214">
        <v>12715</v>
      </c>
      <c r="CV239" s="212" t="s">
        <v>3293</v>
      </c>
      <c r="CW239" s="212" t="s">
        <v>1987</v>
      </c>
      <c r="CX239" s="44" t="s">
        <v>544</v>
      </c>
      <c r="CY239" s="78">
        <v>44561</v>
      </c>
      <c r="CZ239" s="215" t="s">
        <v>545</v>
      </c>
      <c r="DA239" s="212" t="s">
        <v>546</v>
      </c>
      <c r="DB239" s="44" t="s">
        <v>802</v>
      </c>
      <c r="DC239" s="44" t="s">
        <v>1999</v>
      </c>
      <c r="DD239" s="44" t="s">
        <v>532</v>
      </c>
      <c r="DG239" s="213">
        <f>IF(ISNUMBER(SEARCH(#REF!,$DH$3:$DH$3334)),MAX($DG$1:DG237)+1,0)</f>
        <v>0</v>
      </c>
      <c r="DH239" s="212" t="s">
        <v>36805</v>
      </c>
      <c r="DI239" s="212"/>
      <c r="DJ239" s="212"/>
      <c r="DK239" s="213" t="str">
        <f>IFERROR(VLOOKUP(ROWS($DK$3:DK239),DG239:DH3570,2,0),"")</f>
        <v/>
      </c>
      <c r="DL239" s="44">
        <v>237</v>
      </c>
      <c r="DM239" s="44" t="s">
        <v>36091</v>
      </c>
      <c r="DN239" s="44" t="s">
        <v>36777</v>
      </c>
      <c r="DO239" s="212" t="s">
        <v>36803</v>
      </c>
      <c r="DP239" s="216" t="s">
        <v>36804</v>
      </c>
      <c r="DQ239" s="217" t="s">
        <v>36644</v>
      </c>
      <c r="DR239" s="44" t="s">
        <v>35895</v>
      </c>
      <c r="DS239" s="44" t="s">
        <v>36645</v>
      </c>
      <c r="DT239" s="44" t="s">
        <v>36646</v>
      </c>
      <c r="DU239" s="44"/>
      <c r="DV239" s="44"/>
      <c r="DW239" s="44"/>
      <c r="DX239" s="44"/>
      <c r="DY239" s="44"/>
      <c r="DZ239" s="44"/>
      <c r="EA239" s="44"/>
      <c r="EB239" s="44"/>
      <c r="EC239" s="44"/>
      <c r="ED239" s="44"/>
      <c r="EE239" s="44"/>
      <c r="EF239" s="44"/>
      <c r="EG239" s="44"/>
      <c r="EH239" s="44"/>
      <c r="EI239" s="44"/>
      <c r="EJ239" s="44"/>
      <c r="EK239" s="44"/>
      <c r="EL239" s="44"/>
      <c r="EM239" s="44"/>
      <c r="EN239" s="44"/>
      <c r="EO239" s="44"/>
      <c r="EP239" s="44"/>
    </row>
    <row r="240" spans="1:146">
      <c r="A240" s="104"/>
      <c r="B240" s="104"/>
      <c r="C240" s="286"/>
      <c r="D240" s="283"/>
      <c r="E240" s="273"/>
      <c r="F240" s="273"/>
      <c r="G240" s="273"/>
      <c r="H240" s="104"/>
      <c r="I240" s="270"/>
      <c r="J240" s="269"/>
      <c r="K240" s="269"/>
      <c r="L240" s="104"/>
      <c r="M240" s="44" t="str">
        <f t="shared" si="3"/>
        <v>_2018</v>
      </c>
      <c r="CE240" s="212"/>
      <c r="CF240" s="213">
        <f>IF(ISNUMBER(SEARCH($H$2,$CG$3:$CG$3334)),MAX($CF$2:CF239)+1,0)</f>
        <v>238</v>
      </c>
      <c r="CG240" s="220" t="s">
        <v>3294</v>
      </c>
      <c r="CH240" s="212"/>
      <c r="CI240" s="212"/>
      <c r="CJ240" s="213" t="str">
        <f>IFERROR(VLOOKUP(ROWS($CJ$3:CJ240),CF240:CG3571,2,0),"")</f>
        <v>AVADEX FACTOR_00238</v>
      </c>
      <c r="CK240" s="212" t="s">
        <v>3295</v>
      </c>
      <c r="CL240" s="212" t="s">
        <v>3296</v>
      </c>
      <c r="CM240" s="78">
        <v>44561</v>
      </c>
      <c r="CN240" s="212" t="s">
        <v>3297</v>
      </c>
      <c r="CO240" s="212" t="s">
        <v>3298</v>
      </c>
      <c r="CP240" s="212" t="s">
        <v>3299</v>
      </c>
      <c r="CQ240" s="212" t="s">
        <v>3300</v>
      </c>
      <c r="CR240" s="212" t="s">
        <v>3301</v>
      </c>
      <c r="CS240" s="44">
        <v>238</v>
      </c>
      <c r="CT240" s="44" t="s">
        <v>3302</v>
      </c>
      <c r="CU240" s="214">
        <v>15741</v>
      </c>
      <c r="CV240" s="212" t="s">
        <v>3303</v>
      </c>
      <c r="CW240" s="212" t="s">
        <v>3304</v>
      </c>
      <c r="CX240" s="44" t="s">
        <v>3305</v>
      </c>
      <c r="CY240" s="78">
        <v>44561</v>
      </c>
      <c r="CZ240" s="215" t="s">
        <v>576</v>
      </c>
      <c r="DA240" s="212" t="s">
        <v>737</v>
      </c>
      <c r="DB240" s="44" t="s">
        <v>1911</v>
      </c>
      <c r="DC240" s="44" t="s">
        <v>3306</v>
      </c>
      <c r="DD240" s="44" t="s">
        <v>532</v>
      </c>
      <c r="DG240" s="213">
        <f>IF(ISNUMBER(SEARCH(#REF!,$DH$3:$DH$3334)),MAX($DG$1:DG238)+1,0)</f>
        <v>0</v>
      </c>
      <c r="DH240" s="212" t="s">
        <v>36809</v>
      </c>
      <c r="DI240" s="212"/>
      <c r="DJ240" s="212"/>
      <c r="DK240" s="213" t="str">
        <f>IFERROR(VLOOKUP(ROWS($DK$3:DK240),DG240:DH3571,2,0),"")</f>
        <v/>
      </c>
      <c r="DL240" s="44">
        <v>238</v>
      </c>
      <c r="DM240" s="44" t="s">
        <v>36091</v>
      </c>
      <c r="DN240" s="44" t="s">
        <v>36806</v>
      </c>
      <c r="DO240" s="212" t="s">
        <v>36807</v>
      </c>
      <c r="DP240" s="212" t="s">
        <v>36808</v>
      </c>
      <c r="DQ240" s="217" t="s">
        <v>36810</v>
      </c>
      <c r="DR240" s="44" t="s">
        <v>35717</v>
      </c>
      <c r="DS240" s="44" t="s">
        <v>35830</v>
      </c>
      <c r="DT240" s="44" t="s">
        <v>35663</v>
      </c>
      <c r="DU240" s="44" t="s">
        <v>35968</v>
      </c>
      <c r="DV240" s="44" t="s">
        <v>35830</v>
      </c>
      <c r="DW240" s="44" t="s">
        <v>35718</v>
      </c>
      <c r="DX240" s="44" t="s">
        <v>36811</v>
      </c>
      <c r="DY240" s="44"/>
      <c r="DZ240" s="44"/>
      <c r="EA240" s="44"/>
      <c r="EB240" s="44"/>
      <c r="EC240" s="44"/>
      <c r="ED240" s="44"/>
      <c r="EE240" s="44"/>
      <c r="EF240" s="44"/>
      <c r="EG240" s="44"/>
      <c r="EH240" s="44"/>
      <c r="EI240" s="44"/>
      <c r="EJ240" s="44"/>
      <c r="EK240" s="44"/>
      <c r="EL240" s="44"/>
      <c r="EM240" s="44"/>
      <c r="EN240" s="44"/>
      <c r="EO240" s="44"/>
      <c r="EP240" s="44"/>
    </row>
    <row r="241" spans="1:146">
      <c r="A241" s="104"/>
      <c r="B241" s="104"/>
      <c r="C241" s="286"/>
      <c r="D241" s="283"/>
      <c r="E241" s="273"/>
      <c r="F241" s="273"/>
      <c r="G241" s="273"/>
      <c r="H241" s="104"/>
      <c r="I241" s="270"/>
      <c r="J241" s="269"/>
      <c r="K241" s="269"/>
      <c r="L241" s="104"/>
      <c r="M241" s="44" t="str">
        <f t="shared" si="3"/>
        <v>_2018</v>
      </c>
      <c r="CE241" s="212"/>
      <c r="CF241" s="213">
        <f>IF(ISNUMBER(SEARCH($H$2,$CG$3:$CG$3334)),MAX($CF$2:CF240)+1,0)</f>
        <v>239</v>
      </c>
      <c r="CG241" s="220" t="s">
        <v>3307</v>
      </c>
      <c r="CH241" s="212"/>
      <c r="CI241" s="212"/>
      <c r="CJ241" s="213" t="str">
        <f>IFERROR(VLOOKUP(ROWS($CJ$3:CJ241),CF241:CG3572,2,0),"")</f>
        <v>AVAUNT EC_00239</v>
      </c>
      <c r="CK241" s="212" t="s">
        <v>3308</v>
      </c>
      <c r="CL241" s="212" t="s">
        <v>3309</v>
      </c>
      <c r="CM241" s="78">
        <v>43039</v>
      </c>
      <c r="CN241" s="212" t="s">
        <v>3310</v>
      </c>
      <c r="CO241" s="212" t="s">
        <v>3311</v>
      </c>
      <c r="CP241" s="212" t="s">
        <v>3312</v>
      </c>
      <c r="CQ241" s="212" t="s">
        <v>3313</v>
      </c>
      <c r="CR241" s="212" t="s">
        <v>3314</v>
      </c>
      <c r="CS241" s="44">
        <v>239</v>
      </c>
      <c r="CT241" s="44" t="s">
        <v>3315</v>
      </c>
      <c r="CU241" s="214">
        <v>11173</v>
      </c>
      <c r="CV241" s="212" t="s">
        <v>3316</v>
      </c>
      <c r="CW241" s="212" t="s">
        <v>3317</v>
      </c>
      <c r="CX241" s="44" t="s">
        <v>668</v>
      </c>
      <c r="CY241" s="78">
        <v>43039</v>
      </c>
      <c r="CZ241" s="215" t="s">
        <v>576</v>
      </c>
      <c r="DA241" s="212" t="s">
        <v>529</v>
      </c>
      <c r="DB241" s="44" t="s">
        <v>530</v>
      </c>
      <c r="DC241" s="44" t="s">
        <v>3318</v>
      </c>
      <c r="DD241" s="44" t="s">
        <v>851</v>
      </c>
      <c r="DG241" s="213">
        <f>IF(ISNUMBER(SEARCH(#REF!,$DH$3:$DH$3334)),MAX($DG$1:DG239)+1,0)</f>
        <v>0</v>
      </c>
      <c r="DH241" s="212" t="s">
        <v>36815</v>
      </c>
      <c r="DI241" s="212"/>
      <c r="DJ241" s="212"/>
      <c r="DK241" s="213" t="str">
        <f>IFERROR(VLOOKUP(ROWS($DK$3:DK241),DG241:DH3572,2,0),"")</f>
        <v/>
      </c>
      <c r="DL241" s="44">
        <v>239</v>
      </c>
      <c r="DM241" s="44" t="s">
        <v>36091</v>
      </c>
      <c r="DN241" s="44" t="s">
        <v>36812</v>
      </c>
      <c r="DO241" s="212" t="s">
        <v>36813</v>
      </c>
      <c r="DP241" s="212" t="s">
        <v>36814</v>
      </c>
      <c r="DQ241" s="44" t="s">
        <v>36382</v>
      </c>
      <c r="DR241" s="44" t="s">
        <v>36382</v>
      </c>
      <c r="DS241" s="44"/>
      <c r="DT241" s="44"/>
      <c r="DU241" s="44"/>
      <c r="DV241" s="44"/>
      <c r="DW241" s="44"/>
      <c r="DX241" s="44"/>
      <c r="DY241" s="44"/>
      <c r="DZ241" s="44"/>
      <c r="EA241" s="44"/>
      <c r="EB241" s="44"/>
      <c r="EC241" s="44"/>
      <c r="ED241" s="44"/>
      <c r="EE241" s="44"/>
      <c r="EF241" s="44"/>
      <c r="EG241" s="44"/>
      <c r="EH241" s="44"/>
      <c r="EI241" s="44"/>
      <c r="EJ241" s="44"/>
      <c r="EK241" s="44"/>
      <c r="EL241" s="44"/>
      <c r="EM241" s="44"/>
      <c r="EN241" s="44"/>
      <c r="EO241" s="44"/>
      <c r="EP241" s="44"/>
    </row>
    <row r="242" spans="1:146">
      <c r="A242" s="104"/>
      <c r="B242" s="104"/>
      <c r="C242" s="286"/>
      <c r="D242" s="283"/>
      <c r="E242" s="273"/>
      <c r="F242" s="273"/>
      <c r="G242" s="273"/>
      <c r="H242" s="104"/>
      <c r="I242" s="270"/>
      <c r="J242" s="269"/>
      <c r="K242" s="269"/>
      <c r="L242" s="104"/>
      <c r="M242" s="44" t="str">
        <f t="shared" si="3"/>
        <v>_2018</v>
      </c>
      <c r="CE242" s="212"/>
      <c r="CF242" s="213">
        <f>IF(ISNUMBER(SEARCH($H$2,$CG$3:$CG$3334)),MAX($CF$2:CF241)+1,0)</f>
        <v>240</v>
      </c>
      <c r="CG242" s="220" t="s">
        <v>3319</v>
      </c>
      <c r="CH242" s="212"/>
      <c r="CI242" s="212"/>
      <c r="CJ242" s="213" t="str">
        <f>IFERROR(VLOOKUP(ROWS($CJ$3:CJ242),CF242:CG3573,2,0),"")</f>
        <v>AVENGER_00240</v>
      </c>
      <c r="CK242" s="212" t="s">
        <v>3320</v>
      </c>
      <c r="CL242" s="212" t="s">
        <v>3321</v>
      </c>
      <c r="CM242" s="78">
        <v>43312</v>
      </c>
      <c r="CN242" s="212" t="s">
        <v>3322</v>
      </c>
      <c r="CO242" s="212" t="s">
        <v>3323</v>
      </c>
      <c r="CP242" s="212" t="s">
        <v>3324</v>
      </c>
      <c r="CQ242" s="212" t="s">
        <v>3325</v>
      </c>
      <c r="CR242" s="212" t="s">
        <v>3326</v>
      </c>
      <c r="CS242" s="44">
        <v>240</v>
      </c>
      <c r="CT242" s="44" t="s">
        <v>3327</v>
      </c>
      <c r="CU242" s="214">
        <v>16410</v>
      </c>
      <c r="CV242" s="212" t="s">
        <v>3328</v>
      </c>
      <c r="CW242" s="212" t="s">
        <v>3329</v>
      </c>
      <c r="CX242" s="44" t="s">
        <v>3330</v>
      </c>
      <c r="CY242" s="78">
        <v>43312</v>
      </c>
      <c r="CZ242" s="215" t="s">
        <v>511</v>
      </c>
      <c r="DA242" s="212" t="s">
        <v>512</v>
      </c>
      <c r="DB242" s="44" t="s">
        <v>641</v>
      </c>
      <c r="DC242" s="44" t="s">
        <v>986</v>
      </c>
      <c r="DD242" s="44" t="s">
        <v>532</v>
      </c>
      <c r="DG242" s="213">
        <f>IF(ISNUMBER(SEARCH(#REF!,$DH$3:$DH$3334)),MAX($DG$1:DG240)+1,0)</f>
        <v>0</v>
      </c>
      <c r="DH242" s="212" t="s">
        <v>36818</v>
      </c>
      <c r="DI242" s="212"/>
      <c r="DJ242" s="212"/>
      <c r="DK242" s="213" t="str">
        <f>IFERROR(VLOOKUP(ROWS($DK$3:DK242),DG242:DH3573,2,0),"")</f>
        <v/>
      </c>
      <c r="DL242" s="44">
        <v>240</v>
      </c>
      <c r="DM242" s="44" t="s">
        <v>36091</v>
      </c>
      <c r="DN242" s="44" t="s">
        <v>36806</v>
      </c>
      <c r="DO242" s="212" t="s">
        <v>36816</v>
      </c>
      <c r="DP242" s="212" t="s">
        <v>36817</v>
      </c>
      <c r="DQ242" s="44" t="s">
        <v>35733</v>
      </c>
      <c r="DR242" s="44" t="s">
        <v>35733</v>
      </c>
      <c r="DS242" s="44"/>
      <c r="DT242" s="44"/>
      <c r="DU242" s="44"/>
      <c r="DV242" s="44"/>
      <c r="DW242" s="44"/>
      <c r="DX242" s="44"/>
      <c r="DY242" s="44"/>
      <c r="DZ242" s="44"/>
      <c r="EA242" s="44"/>
      <c r="EB242" s="44"/>
      <c r="EC242" s="44"/>
      <c r="ED242" s="44"/>
      <c r="EE242" s="44"/>
      <c r="EF242" s="44"/>
      <c r="EG242" s="44"/>
      <c r="EH242" s="44"/>
      <c r="EI242" s="44"/>
      <c r="EJ242" s="44"/>
      <c r="EK242" s="44"/>
      <c r="EL242" s="44"/>
      <c r="EM242" s="44"/>
      <c r="EN242" s="44"/>
      <c r="EO242" s="44"/>
      <c r="EP242" s="44"/>
    </row>
    <row r="243" spans="1:146">
      <c r="A243" s="104"/>
      <c r="B243" s="104"/>
      <c r="C243" s="286"/>
      <c r="D243" s="283"/>
      <c r="E243" s="273"/>
      <c r="F243" s="273"/>
      <c r="G243" s="273"/>
      <c r="H243" s="104"/>
      <c r="I243" s="270"/>
      <c r="J243" s="269"/>
      <c r="K243" s="269"/>
      <c r="L243" s="104"/>
      <c r="M243" s="44" t="str">
        <f t="shared" si="3"/>
        <v>_2018</v>
      </c>
      <c r="CE243" s="212"/>
      <c r="CF243" s="213">
        <f>IF(ISNUMBER(SEARCH($H$2,$CG$3:$CG$3334)),MAX($CF$2:CF242)+1,0)</f>
        <v>241</v>
      </c>
      <c r="CG243" s="220" t="s">
        <v>3331</v>
      </c>
      <c r="CH243" s="212"/>
      <c r="CI243" s="212"/>
      <c r="CJ243" s="213" t="str">
        <f>IFERROR(VLOOKUP(ROWS($CJ$3:CJ243),CF243:CG3574,2,0),"")</f>
        <v>AVENOX 240_00241</v>
      </c>
      <c r="CK243" s="212" t="s">
        <v>3332</v>
      </c>
      <c r="CL243" s="212" t="s">
        <v>3333</v>
      </c>
      <c r="CM243" s="78">
        <v>43220</v>
      </c>
      <c r="CN243" s="212" t="s">
        <v>3334</v>
      </c>
      <c r="CO243" s="212" t="s">
        <v>3335</v>
      </c>
      <c r="CP243" s="212" t="s">
        <v>3336</v>
      </c>
      <c r="CQ243" s="212" t="s">
        <v>3337</v>
      </c>
      <c r="CR243" s="212" t="s">
        <v>3338</v>
      </c>
      <c r="CS243" s="44">
        <v>241</v>
      </c>
      <c r="CT243" s="44" t="s">
        <v>3339</v>
      </c>
      <c r="CU243" s="214">
        <v>16963</v>
      </c>
      <c r="CV243" s="212" t="s">
        <v>3340</v>
      </c>
      <c r="CW243" s="212" t="s">
        <v>3341</v>
      </c>
      <c r="CX243" s="44" t="s">
        <v>1156</v>
      </c>
      <c r="CY243" s="78">
        <v>43220</v>
      </c>
      <c r="CZ243" s="215" t="s">
        <v>511</v>
      </c>
      <c r="DA243" s="212" t="s">
        <v>737</v>
      </c>
      <c r="DB243" s="44" t="s">
        <v>530</v>
      </c>
      <c r="DC243" s="44" t="s">
        <v>3342</v>
      </c>
      <c r="DD243" s="44" t="s">
        <v>532</v>
      </c>
      <c r="DG243" s="213">
        <f>IF(ISNUMBER(SEARCH(#REF!,$DH$3:$DH$3334)),MAX($DG$1:DG241)+1,0)</f>
        <v>0</v>
      </c>
      <c r="DH243" s="212" t="s">
        <v>36821</v>
      </c>
      <c r="DI243" s="212"/>
      <c r="DJ243" s="212"/>
      <c r="DK243" s="213" t="str">
        <f>IFERROR(VLOOKUP(ROWS($DK$3:DK243),DG243:DH3574,2,0),"")</f>
        <v/>
      </c>
      <c r="DL243" s="44">
        <v>241</v>
      </c>
      <c r="DM243" s="44" t="s">
        <v>36091</v>
      </c>
      <c r="DN243" s="44" t="s">
        <v>36806</v>
      </c>
      <c r="DO243" s="212" t="s">
        <v>36819</v>
      </c>
      <c r="DP243" s="212" t="s">
        <v>36820</v>
      </c>
      <c r="DQ243" s="44" t="s">
        <v>35633</v>
      </c>
      <c r="DR243" s="44" t="s">
        <v>35633</v>
      </c>
      <c r="DS243" s="44"/>
      <c r="DT243" s="44"/>
      <c r="DU243" s="44"/>
      <c r="DV243" s="44"/>
      <c r="DW243" s="44"/>
      <c r="DX243" s="44"/>
      <c r="DY243" s="44"/>
      <c r="DZ243" s="44"/>
      <c r="EA243" s="44"/>
      <c r="EB243" s="44"/>
      <c r="EC243" s="44"/>
      <c r="ED243" s="44"/>
      <c r="EE243" s="44"/>
      <c r="EF243" s="44"/>
      <c r="EG243" s="44"/>
      <c r="EH243" s="44"/>
      <c r="EI243" s="44"/>
      <c r="EJ243" s="44"/>
      <c r="EK243" s="44"/>
      <c r="EL243" s="44"/>
      <c r="EM243" s="44"/>
      <c r="EN243" s="44"/>
      <c r="EO243" s="44"/>
      <c r="EP243" s="44"/>
    </row>
    <row r="244" spans="1:146">
      <c r="A244" s="104"/>
      <c r="B244" s="104"/>
      <c r="C244" s="286"/>
      <c r="D244" s="283"/>
      <c r="E244" s="273"/>
      <c r="F244" s="273"/>
      <c r="G244" s="273"/>
      <c r="H244" s="104"/>
      <c r="I244" s="270"/>
      <c r="J244" s="269"/>
      <c r="K244" s="269"/>
      <c r="L244" s="104"/>
      <c r="M244" s="44" t="str">
        <f t="shared" si="3"/>
        <v>_2018</v>
      </c>
      <c r="CE244" s="212"/>
      <c r="CF244" s="213">
        <f>IF(ISNUMBER(SEARCH($H$2,$CG$3:$CG$3334)),MAX($CF$2:CF243)+1,0)</f>
        <v>242</v>
      </c>
      <c r="CG244" s="220" t="s">
        <v>3343</v>
      </c>
      <c r="CH244" s="212"/>
      <c r="CI244" s="212"/>
      <c r="CJ244" s="213" t="str">
        <f>IFERROR(VLOOKUP(ROWS($CJ$3:CJ244),CF244:CG3575,2,0),"")</f>
        <v>AVISO DF_00242</v>
      </c>
      <c r="CK244" s="212" t="s">
        <v>3344</v>
      </c>
      <c r="CL244" s="212" t="s">
        <v>3345</v>
      </c>
      <c r="CM244" s="78">
        <v>43708</v>
      </c>
      <c r="CN244" s="212" t="s">
        <v>3346</v>
      </c>
      <c r="CO244" s="212" t="s">
        <v>3347</v>
      </c>
      <c r="CP244" s="212" t="s">
        <v>3348</v>
      </c>
      <c r="CQ244" s="212" t="s">
        <v>3349</v>
      </c>
      <c r="CR244" s="212" t="s">
        <v>3350</v>
      </c>
      <c r="CS244" s="44">
        <v>242</v>
      </c>
      <c r="CT244" s="44" t="s">
        <v>3351</v>
      </c>
      <c r="CU244" s="214">
        <v>10339</v>
      </c>
      <c r="CV244" s="212" t="s">
        <v>3352</v>
      </c>
      <c r="CW244" s="212" t="s">
        <v>3353</v>
      </c>
      <c r="CX244" s="44" t="s">
        <v>789</v>
      </c>
      <c r="CY244" s="78">
        <v>43708</v>
      </c>
      <c r="CZ244" s="215" t="s">
        <v>640</v>
      </c>
      <c r="DA244" s="212" t="s">
        <v>512</v>
      </c>
      <c r="DB244" s="44" t="s">
        <v>641</v>
      </c>
      <c r="DC244" s="44" t="s">
        <v>3354</v>
      </c>
      <c r="DD244" s="44" t="s">
        <v>532</v>
      </c>
      <c r="DG244" s="213">
        <f>IF(ISNUMBER(SEARCH(#REF!,$DH$3:$DH$3334)),MAX($DG$1:DG242)+1,0)</f>
        <v>0</v>
      </c>
      <c r="DH244" s="212" t="s">
        <v>36824</v>
      </c>
      <c r="DI244" s="212"/>
      <c r="DJ244" s="212"/>
      <c r="DK244" s="213" t="str">
        <f>IFERROR(VLOOKUP(ROWS($DK$3:DK244),DG244:DH3575,2,0),"")</f>
        <v/>
      </c>
      <c r="DL244" s="44">
        <v>242</v>
      </c>
      <c r="DM244" s="44" t="s">
        <v>36091</v>
      </c>
      <c r="DN244" s="44" t="s">
        <v>36806</v>
      </c>
      <c r="DO244" s="212" t="s">
        <v>36822</v>
      </c>
      <c r="DP244" s="212" t="s">
        <v>36823</v>
      </c>
      <c r="DQ244" s="44" t="s">
        <v>36296</v>
      </c>
      <c r="DR244" s="44" t="s">
        <v>36296</v>
      </c>
      <c r="DS244" s="44"/>
      <c r="DT244" s="44"/>
      <c r="DU244" s="44"/>
      <c r="DV244" s="44"/>
      <c r="DW244" s="44"/>
      <c r="DX244" s="44"/>
      <c r="DY244" s="44"/>
      <c r="DZ244" s="44"/>
      <c r="EA244" s="44"/>
      <c r="EB244" s="44"/>
      <c r="EC244" s="44"/>
      <c r="ED244" s="44"/>
      <c r="EE244" s="44"/>
      <c r="EF244" s="44"/>
      <c r="EG244" s="44"/>
      <c r="EH244" s="44"/>
      <c r="EI244" s="44"/>
      <c r="EJ244" s="44"/>
      <c r="EK244" s="44"/>
      <c r="EL244" s="44"/>
      <c r="EM244" s="44"/>
      <c r="EN244" s="44"/>
      <c r="EO244" s="44"/>
      <c r="EP244" s="44"/>
    </row>
    <row r="245" spans="1:146" ht="15.75">
      <c r="A245" s="104"/>
      <c r="B245" s="104"/>
      <c r="C245" s="286"/>
      <c r="D245" s="283"/>
      <c r="E245" s="273"/>
      <c r="F245" s="273"/>
      <c r="G245" s="273"/>
      <c r="H245" s="104"/>
      <c r="I245" s="270"/>
      <c r="J245" s="269"/>
      <c r="K245" s="269"/>
      <c r="L245" s="104"/>
      <c r="M245" s="44" t="str">
        <f t="shared" si="3"/>
        <v>_2018</v>
      </c>
      <c r="CE245" s="212"/>
      <c r="CF245" s="213">
        <f>IF(ISNUMBER(SEARCH($H$2,$CG$3:$CG$3334)),MAX($CF$2:CF244)+1,0)</f>
        <v>243</v>
      </c>
      <c r="CG245" s="220" t="s">
        <v>3355</v>
      </c>
      <c r="CH245" s="212"/>
      <c r="CI245" s="212"/>
      <c r="CJ245" s="213" t="str">
        <f>IFERROR(VLOOKUP(ROWS($CJ$3:CJ245),CF245:CG3576,2,0),"")</f>
        <v>AWARD_00243</v>
      </c>
      <c r="CK245" s="212" t="s">
        <v>3356</v>
      </c>
      <c r="CL245" s="212" t="s">
        <v>3357</v>
      </c>
      <c r="CM245" s="78">
        <v>43131</v>
      </c>
      <c r="CN245" s="212" t="s">
        <v>3358</v>
      </c>
      <c r="CO245" s="212" t="s">
        <v>3359</v>
      </c>
      <c r="CP245" s="212" t="s">
        <v>3360</v>
      </c>
      <c r="CQ245" s="212" t="s">
        <v>3361</v>
      </c>
      <c r="CR245" s="212" t="s">
        <v>3362</v>
      </c>
      <c r="CS245" s="44">
        <v>243</v>
      </c>
      <c r="CT245" s="44" t="s">
        <v>3363</v>
      </c>
      <c r="CU245" s="214">
        <v>12026</v>
      </c>
      <c r="CV245" s="212" t="s">
        <v>3364</v>
      </c>
      <c r="CW245" s="212" t="s">
        <v>1942</v>
      </c>
      <c r="CX245" s="44" t="s">
        <v>1943</v>
      </c>
      <c r="CY245" s="78">
        <v>43131</v>
      </c>
      <c r="CZ245" s="215" t="s">
        <v>1157</v>
      </c>
      <c r="DA245" s="212" t="s">
        <v>529</v>
      </c>
      <c r="DB245" s="44" t="s">
        <v>530</v>
      </c>
      <c r="DC245" s="44" t="s">
        <v>3365</v>
      </c>
      <c r="DD245" s="44" t="s">
        <v>532</v>
      </c>
      <c r="DG245" s="213">
        <f>IF(ISNUMBER(SEARCH(#REF!,$DH$3:$DH$3334)),MAX($DG$1:DG243)+1,0)</f>
        <v>0</v>
      </c>
      <c r="DH245" s="212" t="s">
        <v>36827</v>
      </c>
      <c r="DI245" s="212"/>
      <c r="DJ245" s="212"/>
      <c r="DK245" s="213" t="str">
        <f>IFERROR(VLOOKUP(ROWS($DK$3:DK245),DG245:DH3576,2,0),"")</f>
        <v/>
      </c>
      <c r="DL245" s="44">
        <v>243</v>
      </c>
      <c r="DM245" s="44" t="s">
        <v>36091</v>
      </c>
      <c r="DN245" s="44" t="s">
        <v>36706</v>
      </c>
      <c r="DO245" s="212" t="s">
        <v>36825</v>
      </c>
      <c r="DP245" s="216" t="s">
        <v>36826</v>
      </c>
      <c r="DQ245" s="217" t="s">
        <v>35724</v>
      </c>
      <c r="DR245" s="44" t="s">
        <v>35685</v>
      </c>
      <c r="DS245" s="44" t="s">
        <v>35725</v>
      </c>
      <c r="DT245" s="44"/>
      <c r="DU245" s="44"/>
      <c r="DV245" s="44"/>
      <c r="DW245" s="44"/>
      <c r="DX245" s="44"/>
      <c r="DY245" s="44"/>
      <c r="DZ245" s="44"/>
      <c r="EA245" s="44"/>
      <c r="EB245" s="44"/>
      <c r="EC245" s="44"/>
      <c r="ED245" s="44"/>
      <c r="EE245" s="44"/>
      <c r="EF245" s="44"/>
      <c r="EG245" s="44"/>
      <c r="EH245" s="44"/>
      <c r="EI245" s="44"/>
      <c r="EJ245" s="44"/>
      <c r="EK245" s="44"/>
      <c r="EL245" s="44"/>
      <c r="EM245" s="44"/>
      <c r="EN245" s="44"/>
      <c r="EO245" s="44"/>
      <c r="EP245" s="44"/>
    </row>
    <row r="246" spans="1:146">
      <c r="A246" s="104"/>
      <c r="B246" s="104"/>
      <c r="C246" s="286"/>
      <c r="D246" s="283"/>
      <c r="E246" s="273"/>
      <c r="F246" s="273"/>
      <c r="G246" s="273"/>
      <c r="H246" s="104"/>
      <c r="I246" s="270"/>
      <c r="J246" s="269"/>
      <c r="K246" s="269"/>
      <c r="L246" s="104"/>
      <c r="M246" s="44" t="str">
        <f t="shared" si="3"/>
        <v>_2018</v>
      </c>
      <c r="CE246" s="212"/>
      <c r="CF246" s="213">
        <f>IF(ISNUMBER(SEARCH($H$2,$CG$3:$CG$3334)),MAX($CF$2:CF245)+1,0)</f>
        <v>244</v>
      </c>
      <c r="CG246" s="220" t="s">
        <v>3366</v>
      </c>
      <c r="CH246" s="212"/>
      <c r="CI246" s="212"/>
      <c r="CJ246" s="213" t="str">
        <f>IFERROR(VLOOKUP(ROWS($CJ$3:CJ246),CF246:CG3577,2,0),"")</f>
        <v>AXCELA_00244</v>
      </c>
      <c r="CK246" s="212" t="s">
        <v>3367</v>
      </c>
      <c r="CL246" s="212" t="s">
        <v>3368</v>
      </c>
      <c r="CM246" s="78">
        <v>44347</v>
      </c>
      <c r="CN246" s="212" t="s">
        <v>3369</v>
      </c>
      <c r="CO246" s="212" t="s">
        <v>3370</v>
      </c>
      <c r="CP246" s="212" t="s">
        <v>3371</v>
      </c>
      <c r="CQ246" s="212" t="s">
        <v>3372</v>
      </c>
      <c r="CR246" s="212" t="s">
        <v>3373</v>
      </c>
      <c r="CS246" s="44">
        <v>244</v>
      </c>
      <c r="CT246" s="44" t="s">
        <v>3374</v>
      </c>
      <c r="CU246" s="214">
        <v>15228</v>
      </c>
      <c r="CV246" s="212" t="s">
        <v>3375</v>
      </c>
      <c r="CW246" s="212" t="s">
        <v>1475</v>
      </c>
      <c r="CX246" s="44" t="s">
        <v>3376</v>
      </c>
      <c r="CY246" s="78">
        <v>44347</v>
      </c>
      <c r="CZ246" s="215" t="s">
        <v>545</v>
      </c>
      <c r="DA246" s="212" t="s">
        <v>1477</v>
      </c>
      <c r="DB246" s="44" t="s">
        <v>1478</v>
      </c>
      <c r="DC246" s="44" t="s">
        <v>1144</v>
      </c>
      <c r="DD246" s="44" t="s">
        <v>532</v>
      </c>
      <c r="DG246" s="213">
        <f>IF(ISNUMBER(SEARCH(#REF!,$DH$3:$DH$3334)),MAX($DG$1:DG244)+1,0)</f>
        <v>0</v>
      </c>
      <c r="DH246" s="212" t="s">
        <v>36831</v>
      </c>
      <c r="DI246" s="212"/>
      <c r="DJ246" s="212"/>
      <c r="DK246" s="213" t="str">
        <f>IFERROR(VLOOKUP(ROWS($DK$3:DK246),DG246:DH3577,2,0),"")</f>
        <v/>
      </c>
      <c r="DL246" s="44">
        <v>244</v>
      </c>
      <c r="DM246" s="44" t="s">
        <v>36091</v>
      </c>
      <c r="DN246" s="44" t="s">
        <v>36828</v>
      </c>
      <c r="DO246" s="212" t="s">
        <v>36829</v>
      </c>
      <c r="DP246" s="222" t="s">
        <v>36830</v>
      </c>
      <c r="DQ246" s="217" t="s">
        <v>36832</v>
      </c>
      <c r="DR246" s="44" t="s">
        <v>35733</v>
      </c>
      <c r="DS246" s="44" t="s">
        <v>35876</v>
      </c>
      <c r="DT246" s="44" t="s">
        <v>36833</v>
      </c>
      <c r="DU246" s="44" t="s">
        <v>36834</v>
      </c>
      <c r="DV246" s="44" t="s">
        <v>35806</v>
      </c>
      <c r="DW246" s="44" t="s">
        <v>35762</v>
      </c>
      <c r="DX246" s="44"/>
      <c r="DY246" s="44"/>
      <c r="DZ246" s="44"/>
      <c r="EA246" s="44"/>
      <c r="EB246" s="44"/>
      <c r="EC246" s="44"/>
      <c r="ED246" s="44"/>
      <c r="EE246" s="44"/>
      <c r="EF246" s="44"/>
      <c r="EG246" s="44"/>
      <c r="EH246" s="44"/>
      <c r="EI246" s="44"/>
      <c r="EJ246" s="44"/>
      <c r="EK246" s="44"/>
      <c r="EL246" s="44"/>
      <c r="EM246" s="44"/>
      <c r="EN246" s="44"/>
      <c r="EO246" s="44"/>
      <c r="EP246" s="44"/>
    </row>
    <row r="247" spans="1:146">
      <c r="A247" s="104"/>
      <c r="B247" s="104"/>
      <c r="C247" s="286"/>
      <c r="D247" s="283"/>
      <c r="E247" s="273"/>
      <c r="F247" s="273"/>
      <c r="G247" s="273"/>
      <c r="H247" s="104"/>
      <c r="I247" s="270"/>
      <c r="J247" s="269"/>
      <c r="K247" s="269"/>
      <c r="L247" s="104"/>
      <c r="M247" s="44" t="str">
        <f t="shared" si="3"/>
        <v>_2018</v>
      </c>
      <c r="CE247" s="212"/>
      <c r="CF247" s="213">
        <f>IF(ISNUMBER(SEARCH($H$2,$CG$3:$CG$3334)),MAX($CF$2:CF246)+1,0)</f>
        <v>245</v>
      </c>
      <c r="CG247" s="220" t="s">
        <v>3377</v>
      </c>
      <c r="CH247" s="212"/>
      <c r="CI247" s="212"/>
      <c r="CJ247" s="213" t="str">
        <f>IFERROR(VLOOKUP(ROWS($CJ$3:CJ247),CF247:CG3578,2,0),"")</f>
        <v>AXIAL_00245</v>
      </c>
      <c r="CK247" s="212" t="s">
        <v>3378</v>
      </c>
      <c r="CL247" s="212" t="s">
        <v>3379</v>
      </c>
      <c r="CM247" s="78" t="s">
        <v>511</v>
      </c>
      <c r="CN247" s="212" t="s">
        <v>3380</v>
      </c>
      <c r="CO247" s="212" t="s">
        <v>3381</v>
      </c>
      <c r="CP247" s="212" t="s">
        <v>3382</v>
      </c>
      <c r="CQ247" s="212" t="s">
        <v>3383</v>
      </c>
      <c r="CR247" s="212" t="s">
        <v>3384</v>
      </c>
      <c r="CS247" s="44">
        <v>245</v>
      </c>
      <c r="CT247" s="44" t="s">
        <v>3385</v>
      </c>
      <c r="CU247" s="214">
        <v>12845</v>
      </c>
      <c r="CV247" s="212" t="s">
        <v>3386</v>
      </c>
      <c r="CW247" s="212" t="s">
        <v>3387</v>
      </c>
      <c r="CX247" s="44" t="s">
        <v>839</v>
      </c>
      <c r="CY247" s="44" t="s">
        <v>511</v>
      </c>
      <c r="CZ247" s="215" t="s">
        <v>763</v>
      </c>
      <c r="DA247" s="212" t="s">
        <v>737</v>
      </c>
      <c r="DB247" s="44" t="s">
        <v>530</v>
      </c>
      <c r="DC247" s="44" t="s">
        <v>3388</v>
      </c>
      <c r="DD247" s="44" t="s">
        <v>851</v>
      </c>
      <c r="DG247" s="213">
        <f>IF(ISNUMBER(SEARCH(#REF!,$DH$3:$DH$3334)),MAX($DG$1:DG245)+1,0)</f>
        <v>0</v>
      </c>
      <c r="DH247" s="212" t="s">
        <v>36837</v>
      </c>
      <c r="DI247" s="212"/>
      <c r="DJ247" s="212"/>
      <c r="DK247" s="213" t="str">
        <f>IFERROR(VLOOKUP(ROWS($DK$3:DK247),DG247:DH3578,2,0),"")</f>
        <v/>
      </c>
      <c r="DL247" s="44">
        <v>245</v>
      </c>
      <c r="DM247" s="44" t="s">
        <v>36674</v>
      </c>
      <c r="DN247" s="44" t="s">
        <v>36675</v>
      </c>
      <c r="DO247" s="212" t="s">
        <v>36835</v>
      </c>
      <c r="DP247" s="212" t="s">
        <v>36836</v>
      </c>
      <c r="DQ247" s="44" t="s">
        <v>35717</v>
      </c>
      <c r="DR247" s="44" t="s">
        <v>35717</v>
      </c>
      <c r="DS247" s="44"/>
      <c r="DT247" s="44"/>
      <c r="DU247" s="44"/>
      <c r="DV247" s="44"/>
      <c r="DW247" s="44"/>
      <c r="DX247" s="44"/>
      <c r="DY247" s="44"/>
      <c r="DZ247" s="44"/>
      <c r="EA247" s="44"/>
      <c r="EB247" s="44"/>
      <c r="EC247" s="44"/>
      <c r="ED247" s="44"/>
      <c r="EE247" s="44"/>
      <c r="EF247" s="44"/>
      <c r="EG247" s="44"/>
      <c r="EH247" s="44"/>
      <c r="EI247" s="44"/>
      <c r="EJ247" s="44"/>
      <c r="EK247" s="44"/>
      <c r="EL247" s="44"/>
      <c r="EM247" s="44"/>
      <c r="EN247" s="44"/>
      <c r="EO247" s="44"/>
      <c r="EP247" s="44"/>
    </row>
    <row r="248" spans="1:146">
      <c r="A248" s="104"/>
      <c r="B248" s="104"/>
      <c r="C248" s="286"/>
      <c r="D248" s="283"/>
      <c r="E248" s="273"/>
      <c r="F248" s="273"/>
      <c r="G248" s="273"/>
      <c r="H248" s="104"/>
      <c r="I248" s="270"/>
      <c r="J248" s="269"/>
      <c r="K248" s="269"/>
      <c r="L248" s="104"/>
      <c r="M248" s="44" t="str">
        <f t="shared" si="3"/>
        <v>_2018</v>
      </c>
      <c r="CE248" s="212"/>
      <c r="CF248" s="213">
        <f>IF(ISNUMBER(SEARCH($H$2,$CG$3:$CG$3334)),MAX($CF$2:CF247)+1,0)</f>
        <v>246</v>
      </c>
      <c r="CG248" s="220" t="s">
        <v>3389</v>
      </c>
      <c r="CH248" s="212"/>
      <c r="CI248" s="212"/>
      <c r="CJ248" s="213" t="str">
        <f>IFERROR(VLOOKUP(ROWS($CJ$3:CJ248),CF248:CG3579,2,0),"")</f>
        <v>AXIAL PRONTO_00246</v>
      </c>
      <c r="CK248" s="212" t="s">
        <v>3390</v>
      </c>
      <c r="CL248" s="212" t="s">
        <v>3391</v>
      </c>
      <c r="CM248" s="78" t="s">
        <v>511</v>
      </c>
      <c r="CN248" s="212" t="s">
        <v>3392</v>
      </c>
      <c r="CO248" s="212" t="s">
        <v>3393</v>
      </c>
      <c r="CP248" s="212" t="s">
        <v>3394</v>
      </c>
      <c r="CQ248" s="212" t="s">
        <v>3395</v>
      </c>
      <c r="CR248" s="212" t="s">
        <v>3396</v>
      </c>
      <c r="CS248" s="44">
        <v>246</v>
      </c>
      <c r="CT248" s="44" t="s">
        <v>3397</v>
      </c>
      <c r="CU248" s="214">
        <v>15007</v>
      </c>
      <c r="CV248" s="212" t="s">
        <v>3398</v>
      </c>
      <c r="CW248" s="212" t="s">
        <v>3387</v>
      </c>
      <c r="CX248" s="44" t="s">
        <v>839</v>
      </c>
      <c r="CY248" s="44" t="s">
        <v>511</v>
      </c>
      <c r="CZ248" s="215" t="s">
        <v>763</v>
      </c>
      <c r="DA248" s="212" t="s">
        <v>737</v>
      </c>
      <c r="DB248" s="44" t="s">
        <v>530</v>
      </c>
      <c r="DC248" s="44" t="s">
        <v>3399</v>
      </c>
      <c r="DD248" s="44" t="s">
        <v>851</v>
      </c>
      <c r="DG248" s="213">
        <f>IF(ISNUMBER(SEARCH(#REF!,$DH$3:$DH$3334)),MAX($DG$1:DG246)+1,0)</f>
        <v>0</v>
      </c>
      <c r="DH248" s="212" t="s">
        <v>36839</v>
      </c>
      <c r="DI248" s="212"/>
      <c r="DJ248" s="212"/>
      <c r="DK248" s="213" t="str">
        <f>IFERROR(VLOOKUP(ROWS($DK$3:DK248),DG248:DH3579,2,0),"")</f>
        <v/>
      </c>
      <c r="DL248" s="44">
        <v>246</v>
      </c>
      <c r="DM248" s="44" t="s">
        <v>35992</v>
      </c>
      <c r="DN248" s="44" t="s">
        <v>35993</v>
      </c>
      <c r="DO248" s="212" t="s">
        <v>36838</v>
      </c>
      <c r="DP248" s="212" t="s">
        <v>35999</v>
      </c>
      <c r="DQ248" s="217" t="s">
        <v>36840</v>
      </c>
      <c r="DR248" s="44" t="s">
        <v>36382</v>
      </c>
      <c r="DS248" s="44" t="s">
        <v>35770</v>
      </c>
      <c r="DT248" s="44" t="s">
        <v>35854</v>
      </c>
      <c r="DU248" s="44" t="s">
        <v>35952</v>
      </c>
      <c r="DV248" s="44" t="s">
        <v>35855</v>
      </c>
      <c r="DW248" s="44" t="s">
        <v>35856</v>
      </c>
      <c r="DX248" s="44" t="s">
        <v>35857</v>
      </c>
      <c r="DY248" s="44" t="s">
        <v>35807</v>
      </c>
      <c r="DZ248" s="44"/>
      <c r="EA248" s="44"/>
      <c r="EB248" s="44"/>
      <c r="EC248" s="44"/>
      <c r="ED248" s="44"/>
      <c r="EE248" s="44"/>
      <c r="EF248" s="44"/>
      <c r="EG248" s="44"/>
      <c r="EH248" s="44"/>
      <c r="EI248" s="44"/>
      <c r="EJ248" s="44"/>
      <c r="EK248" s="44"/>
      <c r="EL248" s="44"/>
      <c r="EM248" s="44"/>
      <c r="EN248" s="44"/>
      <c r="EO248" s="44"/>
      <c r="EP248" s="44"/>
    </row>
    <row r="249" spans="1:146">
      <c r="A249" s="104"/>
      <c r="B249" s="104"/>
      <c r="C249" s="286"/>
      <c r="D249" s="283"/>
      <c r="E249" s="273"/>
      <c r="F249" s="273"/>
      <c r="G249" s="273"/>
      <c r="H249" s="104"/>
      <c r="I249" s="270"/>
      <c r="J249" s="269"/>
      <c r="K249" s="269"/>
      <c r="L249" s="104"/>
      <c r="M249" s="44" t="str">
        <f t="shared" si="3"/>
        <v>_2018</v>
      </c>
      <c r="CE249" s="212"/>
      <c r="CF249" s="213">
        <f>IF(ISNUMBER(SEARCH($H$2,$CG$3:$CG$3334)),MAX($CF$2:CF248)+1,0)</f>
        <v>247</v>
      </c>
      <c r="CG249" s="220" t="s">
        <v>3400</v>
      </c>
      <c r="CH249" s="212"/>
      <c r="CI249" s="212"/>
      <c r="CJ249" s="213" t="str">
        <f>IFERROR(VLOOKUP(ROWS($CJ$3:CJ249),CF249:CG3580,2,0),"")</f>
        <v>AXIAL PRONTO 60_00247</v>
      </c>
      <c r="CK249" s="212" t="s">
        <v>3401</v>
      </c>
      <c r="CL249" s="212" t="s">
        <v>3402</v>
      </c>
      <c r="CM249" s="78">
        <v>46203</v>
      </c>
      <c r="CN249" s="212" t="s">
        <v>3403</v>
      </c>
      <c r="CO249" s="212" t="s">
        <v>3404</v>
      </c>
      <c r="CP249" s="212" t="s">
        <v>3405</v>
      </c>
      <c r="CQ249" s="212" t="s">
        <v>3406</v>
      </c>
      <c r="CR249" s="212" t="s">
        <v>3407</v>
      </c>
      <c r="CS249" s="44">
        <v>247</v>
      </c>
      <c r="CT249" s="44" t="s">
        <v>3408</v>
      </c>
      <c r="CU249" s="214">
        <v>15379</v>
      </c>
      <c r="CV249" s="212" t="s">
        <v>3409</v>
      </c>
      <c r="CW249" s="212" t="s">
        <v>3387</v>
      </c>
      <c r="CX249" s="44" t="s">
        <v>839</v>
      </c>
      <c r="CY249" s="78">
        <v>46203</v>
      </c>
      <c r="CZ249" s="215" t="s">
        <v>763</v>
      </c>
      <c r="DA249" s="212" t="s">
        <v>737</v>
      </c>
      <c r="DB249" s="44" t="s">
        <v>530</v>
      </c>
      <c r="DC249" s="44" t="s">
        <v>3410</v>
      </c>
      <c r="DD249" s="44" t="s">
        <v>851</v>
      </c>
      <c r="DG249" s="213">
        <f>IF(ISNUMBER(SEARCH(#REF!,$DH$3:$DH$3334)),MAX($DG$1:DG247)+1,0)</f>
        <v>0</v>
      </c>
      <c r="DH249" s="212" t="s">
        <v>36845</v>
      </c>
      <c r="DI249" s="212"/>
      <c r="DJ249" s="212"/>
      <c r="DK249" s="213" t="str">
        <f>IFERROR(VLOOKUP(ROWS($DK$3:DK249),DG249:DH3580,2,0),"")</f>
        <v/>
      </c>
      <c r="DL249" s="44">
        <v>247</v>
      </c>
      <c r="DM249" s="44" t="s">
        <v>36841</v>
      </c>
      <c r="DN249" s="44" t="s">
        <v>36842</v>
      </c>
      <c r="DO249" s="212" t="s">
        <v>36843</v>
      </c>
      <c r="DP249" s="212" t="s">
        <v>36844</v>
      </c>
      <c r="DQ249" s="44" t="s">
        <v>36846</v>
      </c>
      <c r="DR249" s="44" t="s">
        <v>35717</v>
      </c>
      <c r="DS249" s="44" t="s">
        <v>35762</v>
      </c>
      <c r="DT249" s="44" t="s">
        <v>35980</v>
      </c>
      <c r="DU249" s="44"/>
      <c r="DV249" s="44"/>
      <c r="DW249" s="44"/>
      <c r="DX249" s="44"/>
      <c r="DY249" s="44"/>
      <c r="DZ249" s="44"/>
      <c r="EA249" s="44"/>
      <c r="EB249" s="44"/>
      <c r="EC249" s="44"/>
      <c r="ED249" s="44"/>
      <c r="EE249" s="44"/>
      <c r="EF249" s="44"/>
      <c r="EG249" s="44"/>
      <c r="EH249" s="44"/>
      <c r="EI249" s="44"/>
      <c r="EJ249" s="44"/>
      <c r="EK249" s="44"/>
      <c r="EL249" s="44"/>
      <c r="EM249" s="44"/>
      <c r="EN249" s="44"/>
      <c r="EO249" s="44"/>
      <c r="EP249" s="44"/>
    </row>
    <row r="250" spans="1:146">
      <c r="A250" s="104"/>
      <c r="B250" s="104"/>
      <c r="C250" s="286"/>
      <c r="D250" s="283"/>
      <c r="E250" s="273"/>
      <c r="F250" s="273"/>
      <c r="G250" s="273"/>
      <c r="H250" s="104"/>
      <c r="I250" s="270"/>
      <c r="J250" s="269"/>
      <c r="K250" s="269"/>
      <c r="L250" s="104"/>
      <c r="M250" s="44" t="str">
        <f t="shared" si="3"/>
        <v>_2018</v>
      </c>
      <c r="CE250" s="212"/>
      <c r="CF250" s="213">
        <f>IF(ISNUMBER(SEARCH($H$2,$CG$3:$CG$3334)),MAX($CF$2:CF249)+1,0)</f>
        <v>248</v>
      </c>
      <c r="CG250" s="220" t="s">
        <v>3411</v>
      </c>
      <c r="CH250" s="212"/>
      <c r="CI250" s="212"/>
      <c r="CJ250" s="213" t="str">
        <f>IFERROR(VLOOKUP(ROWS($CJ$3:CJ250),CF250:CG3581,2,0),"")</f>
        <v>AXIDOR_00248</v>
      </c>
      <c r="CK250" s="212" t="s">
        <v>3412</v>
      </c>
      <c r="CL250" s="212" t="s">
        <v>3413</v>
      </c>
      <c r="CM250" s="78">
        <v>43708</v>
      </c>
      <c r="CN250" s="212" t="s">
        <v>3414</v>
      </c>
      <c r="CO250" s="212" t="s">
        <v>3415</v>
      </c>
      <c r="CP250" s="212" t="s">
        <v>3416</v>
      </c>
      <c r="CQ250" s="212" t="s">
        <v>3417</v>
      </c>
      <c r="CR250" s="212" t="s">
        <v>3418</v>
      </c>
      <c r="CS250" s="44">
        <v>248</v>
      </c>
      <c r="CT250" s="44" t="s">
        <v>3419</v>
      </c>
      <c r="CU250" s="214">
        <v>15290</v>
      </c>
      <c r="CV250" s="212" t="s">
        <v>3420</v>
      </c>
      <c r="CW250" s="212" t="s">
        <v>3421</v>
      </c>
      <c r="CX250" s="44" t="s">
        <v>2490</v>
      </c>
      <c r="CY250" s="78">
        <v>43708</v>
      </c>
      <c r="CZ250" s="215" t="s">
        <v>640</v>
      </c>
      <c r="DA250" s="212" t="s">
        <v>512</v>
      </c>
      <c r="DB250" s="44" t="s">
        <v>655</v>
      </c>
      <c r="DC250" s="44" t="s">
        <v>3422</v>
      </c>
      <c r="DD250" s="44" t="s">
        <v>532</v>
      </c>
      <c r="DG250" s="213">
        <f>IF(ISNUMBER(SEARCH(#REF!,$DH$3:$DH$3334)),MAX($DG$1:DG248)+1,0)</f>
        <v>0</v>
      </c>
      <c r="DH250" s="212" t="s">
        <v>36850</v>
      </c>
      <c r="DI250" s="212"/>
      <c r="DJ250" s="212"/>
      <c r="DK250" s="213" t="str">
        <f>IFERROR(VLOOKUP(ROWS($DK$3:DK250),DG250:DH3581,2,0),"")</f>
        <v/>
      </c>
      <c r="DL250" s="44">
        <v>248</v>
      </c>
      <c r="DM250" s="44"/>
      <c r="DN250" s="44" t="s">
        <v>36847</v>
      </c>
      <c r="DO250" s="212" t="s">
        <v>36848</v>
      </c>
      <c r="DP250" s="212" t="s">
        <v>36849</v>
      </c>
      <c r="DQ250" s="44" t="s">
        <v>36851</v>
      </c>
      <c r="DR250" s="44" t="s">
        <v>36236</v>
      </c>
      <c r="DS250" s="44" t="s">
        <v>36619</v>
      </c>
      <c r="DT250" s="44" t="s">
        <v>35619</v>
      </c>
      <c r="DU250" s="44" t="s">
        <v>35620</v>
      </c>
      <c r="DV250" s="44" t="s">
        <v>35641</v>
      </c>
      <c r="DW250" s="44" t="s">
        <v>35621</v>
      </c>
      <c r="DX250" s="44" t="s">
        <v>35778</v>
      </c>
      <c r="DY250" s="44" t="s">
        <v>36852</v>
      </c>
      <c r="DZ250" s="44" t="s">
        <v>36522</v>
      </c>
      <c r="EA250" s="44" t="s">
        <v>36646</v>
      </c>
      <c r="EB250" s="44" t="s">
        <v>36645</v>
      </c>
      <c r="EC250" s="44" t="s">
        <v>36853</v>
      </c>
      <c r="ED250" s="44" t="s">
        <v>35644</v>
      </c>
      <c r="EE250" s="44" t="s">
        <v>35739</v>
      </c>
      <c r="EF250" s="44" t="s">
        <v>35600</v>
      </c>
      <c r="EG250" s="44" t="s">
        <v>35771</v>
      </c>
      <c r="EH250" s="44" t="s">
        <v>36854</v>
      </c>
      <c r="EI250" s="44" t="s">
        <v>35806</v>
      </c>
      <c r="EJ250" s="44" t="s">
        <v>36519</v>
      </c>
      <c r="EK250" s="44" t="s">
        <v>35832</v>
      </c>
      <c r="EL250" s="44" t="s">
        <v>36855</v>
      </c>
      <c r="EM250" s="44" t="s">
        <v>36856</v>
      </c>
      <c r="EN250" s="44" t="s">
        <v>36857</v>
      </c>
      <c r="EO250" s="44" t="s">
        <v>36858</v>
      </c>
      <c r="EP250" s="44"/>
    </row>
    <row r="251" spans="1:146" ht="30">
      <c r="A251" s="104"/>
      <c r="B251" s="104"/>
      <c r="C251" s="286"/>
      <c r="D251" s="283"/>
      <c r="E251" s="273"/>
      <c r="F251" s="273"/>
      <c r="G251" s="273"/>
      <c r="H251" s="104"/>
      <c r="I251" s="270"/>
      <c r="J251" s="269"/>
      <c r="K251" s="269"/>
      <c r="L251" s="104"/>
      <c r="M251" s="44" t="str">
        <f t="shared" si="3"/>
        <v>_2018</v>
      </c>
      <c r="CE251" s="212"/>
      <c r="CF251" s="213">
        <f>IF(ISNUMBER(SEARCH($H$2,$CG$3:$CG$3334)),MAX($CF$2:CF250)+1,0)</f>
        <v>249</v>
      </c>
      <c r="CG251" s="220" t="s">
        <v>3423</v>
      </c>
      <c r="CH251" s="212"/>
      <c r="CI251" s="212"/>
      <c r="CJ251" s="213" t="str">
        <f>IFERROR(VLOOKUP(ROWS($CJ$3:CJ251),CF251:CG3582,2,0),"")</f>
        <v>AXIENDO CONCENTRATO_00249</v>
      </c>
      <c r="CK251" s="212" t="s">
        <v>3424</v>
      </c>
      <c r="CL251" s="212" t="s">
        <v>3425</v>
      </c>
      <c r="CM251" s="78">
        <v>45016</v>
      </c>
      <c r="CN251" s="212" t="s">
        <v>3426</v>
      </c>
      <c r="CO251" s="212" t="s">
        <v>3427</v>
      </c>
      <c r="CP251" s="212" t="s">
        <v>3428</v>
      </c>
      <c r="CQ251" s="212" t="s">
        <v>3429</v>
      </c>
      <c r="CR251" s="212" t="s">
        <v>3430</v>
      </c>
      <c r="CS251" s="44">
        <v>249</v>
      </c>
      <c r="CT251" s="44" t="s">
        <v>3431</v>
      </c>
      <c r="CU251" s="214">
        <v>15932</v>
      </c>
      <c r="CV251" s="212" t="s">
        <v>3432</v>
      </c>
      <c r="CW251" s="212" t="s">
        <v>1261</v>
      </c>
      <c r="CX251" s="44" t="s">
        <v>839</v>
      </c>
      <c r="CY251" s="78">
        <v>45016</v>
      </c>
      <c r="CZ251" s="215" t="s">
        <v>511</v>
      </c>
      <c r="DA251" s="212" t="s">
        <v>529</v>
      </c>
      <c r="DB251" s="44" t="s">
        <v>3433</v>
      </c>
      <c r="DC251" s="44" t="s">
        <v>3434</v>
      </c>
      <c r="DD251" s="44" t="s">
        <v>682</v>
      </c>
      <c r="DG251" s="213">
        <f>IF(ISNUMBER(SEARCH(#REF!,$DH$3:$DH$3334)),MAX($DG$1:DG249)+1,0)</f>
        <v>0</v>
      </c>
      <c r="DH251" s="212" t="s">
        <v>36863</v>
      </c>
      <c r="DI251" s="212"/>
      <c r="DJ251" s="212"/>
      <c r="DK251" s="213" t="str">
        <f>IFERROR(VLOOKUP(ROWS($DK$3:DK251),DG251:DH3582,2,0),"")</f>
        <v/>
      </c>
      <c r="DL251" s="44">
        <v>249</v>
      </c>
      <c r="DM251" s="44" t="s">
        <v>36859</v>
      </c>
      <c r="DN251" s="44" t="s">
        <v>36860</v>
      </c>
      <c r="DO251" s="212" t="s">
        <v>36861</v>
      </c>
      <c r="DP251" s="219" t="s">
        <v>36862</v>
      </c>
      <c r="DQ251" s="44" t="s">
        <v>36543</v>
      </c>
      <c r="DR251" s="44" t="s">
        <v>35776</v>
      </c>
      <c r="DS251" s="44" t="s">
        <v>35777</v>
      </c>
      <c r="DT251" s="44"/>
      <c r="DU251" s="44"/>
      <c r="DV251" s="44"/>
      <c r="DW251" s="44"/>
      <c r="DX251" s="44"/>
      <c r="DY251" s="44"/>
      <c r="DZ251" s="44"/>
      <c r="EA251" s="44"/>
      <c r="EB251" s="44"/>
      <c r="EC251" s="44"/>
      <c r="ED251" s="44"/>
      <c r="EE251" s="44"/>
      <c r="EF251" s="44"/>
      <c r="EG251" s="44"/>
      <c r="EH251" s="44"/>
      <c r="EI251" s="44"/>
      <c r="EJ251" s="44"/>
      <c r="EK251" s="44"/>
      <c r="EL251" s="44"/>
      <c r="EM251" s="44"/>
      <c r="EN251" s="44"/>
      <c r="EO251" s="44"/>
      <c r="EP251" s="44"/>
    </row>
    <row r="252" spans="1:146">
      <c r="A252" s="104"/>
      <c r="B252" s="104"/>
      <c r="C252" s="286"/>
      <c r="D252" s="283"/>
      <c r="E252" s="273"/>
      <c r="F252" s="273"/>
      <c r="G252" s="273"/>
      <c r="H252" s="104"/>
      <c r="I252" s="270"/>
      <c r="J252" s="269"/>
      <c r="K252" s="269"/>
      <c r="L252" s="104"/>
      <c r="M252" s="44" t="str">
        <f t="shared" si="3"/>
        <v>_2018</v>
      </c>
      <c r="CE252" s="212"/>
      <c r="CF252" s="213">
        <f>IF(ISNUMBER(SEARCH($H$2,$CG$3:$CG$3334)),MAX($CF$2:CF251)+1,0)</f>
        <v>250</v>
      </c>
      <c r="CG252" s="220" t="s">
        <v>3435</v>
      </c>
      <c r="CH252" s="212"/>
      <c r="CI252" s="212"/>
      <c r="CJ252" s="213" t="str">
        <f>IFERROR(VLOOKUP(ROWS($CJ$3:CJ252),CF252:CG3583,2,0),"")</f>
        <v>AXIENDO PRONTO USO_00250</v>
      </c>
      <c r="CK252" s="212" t="s">
        <v>3436</v>
      </c>
      <c r="CL252" s="212" t="s">
        <v>3437</v>
      </c>
      <c r="CM252" s="78">
        <v>45016</v>
      </c>
      <c r="CN252" s="212" t="s">
        <v>3438</v>
      </c>
      <c r="CO252" s="212" t="s">
        <v>3439</v>
      </c>
      <c r="CP252" s="212" t="s">
        <v>3440</v>
      </c>
      <c r="CQ252" s="212" t="s">
        <v>3441</v>
      </c>
      <c r="CR252" s="212" t="s">
        <v>3442</v>
      </c>
      <c r="CS252" s="44">
        <v>250</v>
      </c>
      <c r="CT252" s="44" t="s">
        <v>3443</v>
      </c>
      <c r="CU252" s="214">
        <v>15933</v>
      </c>
      <c r="CV252" s="212" t="s">
        <v>3444</v>
      </c>
      <c r="CW252" s="212" t="s">
        <v>1261</v>
      </c>
      <c r="CX252" s="44" t="s">
        <v>839</v>
      </c>
      <c r="CY252" s="78">
        <v>45016</v>
      </c>
      <c r="CZ252" s="215" t="s">
        <v>511</v>
      </c>
      <c r="DA252" s="212" t="s">
        <v>529</v>
      </c>
      <c r="DB252" s="44" t="s">
        <v>3433</v>
      </c>
      <c r="DC252" s="44" t="s">
        <v>562</v>
      </c>
      <c r="DD252" s="44" t="s">
        <v>682</v>
      </c>
      <c r="DG252" s="213">
        <f>IF(ISNUMBER(SEARCH(#REF!,$DH$3:$DH$3334)),MAX($DG$1:DG250)+1,0)</f>
        <v>0</v>
      </c>
      <c r="DH252" s="212" t="s">
        <v>36866</v>
      </c>
      <c r="DI252" s="212"/>
      <c r="DJ252" s="212"/>
      <c r="DK252" s="213" t="str">
        <f>IFERROR(VLOOKUP(ROWS($DK$3:DK252),DG252:DH3583,2,0),"")</f>
        <v/>
      </c>
      <c r="DL252" s="44">
        <v>250</v>
      </c>
      <c r="DM252" s="44" t="s">
        <v>36859</v>
      </c>
      <c r="DN252" s="44" t="s">
        <v>36860</v>
      </c>
      <c r="DO252" s="212" t="s">
        <v>36864</v>
      </c>
      <c r="DP252" s="223" t="s">
        <v>36865</v>
      </c>
      <c r="DQ252" s="44" t="s">
        <v>36867</v>
      </c>
      <c r="DR252" s="44" t="s">
        <v>35884</v>
      </c>
      <c r="DS252" s="44" t="s">
        <v>35855</v>
      </c>
      <c r="DT252" s="44" t="s">
        <v>35856</v>
      </c>
      <c r="DU252" s="44" t="s">
        <v>35857</v>
      </c>
      <c r="DV252" s="44" t="s">
        <v>35770</v>
      </c>
      <c r="DW252" s="44"/>
      <c r="DX252" s="44"/>
      <c r="DY252" s="44"/>
      <c r="DZ252" s="44"/>
      <c r="EA252" s="44"/>
      <c r="EB252" s="44"/>
      <c r="EC252" s="44"/>
      <c r="ED252" s="44"/>
      <c r="EE252" s="44"/>
      <c r="EF252" s="44"/>
      <c r="EG252" s="44"/>
      <c r="EH252" s="44"/>
      <c r="EI252" s="44"/>
      <c r="EJ252" s="44"/>
      <c r="EK252" s="44"/>
      <c r="EL252" s="44"/>
      <c r="EM252" s="44"/>
      <c r="EN252" s="44"/>
      <c r="EO252" s="44"/>
      <c r="EP252" s="44"/>
    </row>
    <row r="253" spans="1:146" ht="30">
      <c r="A253" s="104"/>
      <c r="B253" s="104"/>
      <c r="C253" s="286"/>
      <c r="D253" s="283"/>
      <c r="E253" s="273"/>
      <c r="F253" s="273"/>
      <c r="G253" s="273"/>
      <c r="H253" s="104"/>
      <c r="I253" s="270"/>
      <c r="J253" s="269"/>
      <c r="K253" s="269"/>
      <c r="L253" s="104"/>
      <c r="M253" s="44" t="str">
        <f t="shared" si="3"/>
        <v>_2018</v>
      </c>
      <c r="CE253" s="212"/>
      <c r="CF253" s="213">
        <f>IF(ISNUMBER(SEARCH($H$2,$CG$3:$CG$3334)),MAX($CF$2:CF252)+1,0)</f>
        <v>251</v>
      </c>
      <c r="CG253" s="220" t="s">
        <v>3445</v>
      </c>
      <c r="CH253" s="212"/>
      <c r="CI253" s="212"/>
      <c r="CJ253" s="213" t="str">
        <f>IFERROR(VLOOKUP(ROWS($CJ$3:CJ253),CF253:CG3584,2,0),"")</f>
        <v>AXYL R WG_00251</v>
      </c>
      <c r="CK253" s="212" t="s">
        <v>3446</v>
      </c>
      <c r="CL253" s="212" t="s">
        <v>3447</v>
      </c>
      <c r="CM253" s="78">
        <v>44012</v>
      </c>
      <c r="CN253" s="212" t="s">
        <v>3448</v>
      </c>
      <c r="CO253" s="212" t="s">
        <v>3449</v>
      </c>
      <c r="CP253" s="212" t="s">
        <v>3450</v>
      </c>
      <c r="CQ253" s="212" t="s">
        <v>3451</v>
      </c>
      <c r="CR253" s="212" t="s">
        <v>3452</v>
      </c>
      <c r="CS253" s="44">
        <v>251</v>
      </c>
      <c r="CT253" s="44" t="s">
        <v>3453</v>
      </c>
      <c r="CU253" s="214">
        <v>10273</v>
      </c>
      <c r="CV253" s="212" t="s">
        <v>3454</v>
      </c>
      <c r="CW253" s="212" t="s">
        <v>2789</v>
      </c>
      <c r="CX253" s="44" t="s">
        <v>2814</v>
      </c>
      <c r="CY253" s="78">
        <v>44012</v>
      </c>
      <c r="CZ253" s="215" t="s">
        <v>1157</v>
      </c>
      <c r="DA253" s="212" t="s">
        <v>512</v>
      </c>
      <c r="DB253" s="44" t="s">
        <v>641</v>
      </c>
      <c r="DC253" s="44" t="s">
        <v>3455</v>
      </c>
      <c r="DD253" s="44" t="s">
        <v>532</v>
      </c>
      <c r="DG253" s="213">
        <f>IF(ISNUMBER(SEARCH(#REF!,$DH$3:$DH$3334)),MAX($DG$1:DG251)+1,0)</f>
        <v>0</v>
      </c>
      <c r="DH253" s="212" t="s">
        <v>36869</v>
      </c>
      <c r="DI253" s="212"/>
      <c r="DJ253" s="212"/>
      <c r="DK253" s="213" t="str">
        <f>IFERROR(VLOOKUP(ROWS($DK$3:DK253),DG253:DH3584,2,0),"")</f>
        <v/>
      </c>
      <c r="DL253" s="44">
        <v>251</v>
      </c>
      <c r="DM253" s="44" t="s">
        <v>36859</v>
      </c>
      <c r="DN253" s="44" t="s">
        <v>36860</v>
      </c>
      <c r="DO253" s="212" t="s">
        <v>36864</v>
      </c>
      <c r="DP253" s="219" t="s">
        <v>36868</v>
      </c>
      <c r="DQ253" s="44" t="s">
        <v>36543</v>
      </c>
      <c r="DR253" s="44" t="s">
        <v>35776</v>
      </c>
      <c r="DS253" s="44" t="s">
        <v>35777</v>
      </c>
      <c r="DT253" s="44"/>
      <c r="DU253" s="44"/>
      <c r="DV253" s="44"/>
      <c r="DW253" s="44"/>
      <c r="DX253" s="44"/>
      <c r="DY253" s="44"/>
      <c r="DZ253" s="44"/>
      <c r="EA253" s="44"/>
      <c r="EB253" s="44"/>
      <c r="EC253" s="44"/>
      <c r="ED253" s="44"/>
      <c r="EE253" s="44"/>
      <c r="EF253" s="44"/>
      <c r="EG253" s="44"/>
      <c r="EH253" s="44"/>
      <c r="EI253" s="44"/>
      <c r="EJ253" s="44"/>
      <c r="EK253" s="44"/>
      <c r="EL253" s="44"/>
      <c r="EM253" s="44"/>
      <c r="EN253" s="44"/>
      <c r="EO253" s="44"/>
      <c r="EP253" s="44"/>
    </row>
    <row r="254" spans="1:146">
      <c r="A254" s="104"/>
      <c r="B254" s="104"/>
      <c r="C254" s="286"/>
      <c r="D254" s="283"/>
      <c r="E254" s="273"/>
      <c r="F254" s="273"/>
      <c r="G254" s="273"/>
      <c r="H254" s="104"/>
      <c r="I254" s="270"/>
      <c r="J254" s="269"/>
      <c r="K254" s="269"/>
      <c r="L254" s="104"/>
      <c r="M254" s="44" t="str">
        <f t="shared" si="3"/>
        <v>_2018</v>
      </c>
      <c r="CE254" s="212"/>
      <c r="CF254" s="213">
        <f>IF(ISNUMBER(SEARCH($H$2,$CG$3:$CG$3334)),MAX($CF$2:CF253)+1,0)</f>
        <v>252</v>
      </c>
      <c r="CG254" s="220" t="s">
        <v>3456</v>
      </c>
      <c r="CH254" s="212"/>
      <c r="CI254" s="212"/>
      <c r="CJ254" s="213" t="str">
        <f>IFERROR(VLOOKUP(ROWS($CJ$3:CJ254),CF254:CG3585,2,0),"")</f>
        <v>AZA NEMA_00252</v>
      </c>
      <c r="CK254" s="212" t="s">
        <v>3457</v>
      </c>
      <c r="CL254" s="212" t="s">
        <v>3458</v>
      </c>
      <c r="CM254" s="78">
        <v>44347</v>
      </c>
      <c r="CN254" s="212" t="s">
        <v>3459</v>
      </c>
      <c r="CO254" s="212" t="s">
        <v>3460</v>
      </c>
      <c r="CP254" s="212" t="s">
        <v>3461</v>
      </c>
      <c r="CQ254" s="212" t="s">
        <v>3462</v>
      </c>
      <c r="CR254" s="212" t="s">
        <v>3463</v>
      </c>
      <c r="CS254" s="44">
        <v>252</v>
      </c>
      <c r="CT254" s="44" t="s">
        <v>3464</v>
      </c>
      <c r="CU254" s="214">
        <v>11946</v>
      </c>
      <c r="CV254" s="212" t="s">
        <v>3465</v>
      </c>
      <c r="CW254" s="212" t="s">
        <v>1058</v>
      </c>
      <c r="CX254" s="44" t="s">
        <v>1059</v>
      </c>
      <c r="CY254" s="78">
        <v>44347</v>
      </c>
      <c r="CZ254" s="215" t="s">
        <v>640</v>
      </c>
      <c r="DA254" s="212" t="s">
        <v>529</v>
      </c>
      <c r="DB254" s="44" t="s">
        <v>530</v>
      </c>
      <c r="DC254" s="44" t="s">
        <v>1060</v>
      </c>
      <c r="DD254" s="44" t="s">
        <v>532</v>
      </c>
      <c r="DG254" s="213">
        <f>IF(ISNUMBER(SEARCH(#REF!,$DH$3:$DH$3334)),MAX($DG$1:DG252)+1,0)</f>
        <v>0</v>
      </c>
      <c r="DH254" s="212" t="s">
        <v>36872</v>
      </c>
      <c r="DI254" s="212"/>
      <c r="DJ254" s="212"/>
      <c r="DK254" s="213" t="str">
        <f>IFERROR(VLOOKUP(ROWS($DK$3:DK254),DG254:DH3585,2,0),"")</f>
        <v/>
      </c>
      <c r="DL254" s="44">
        <v>252</v>
      </c>
      <c r="DM254" s="44" t="s">
        <v>36859</v>
      </c>
      <c r="DN254" s="44" t="s">
        <v>36870</v>
      </c>
      <c r="DO254" s="212" t="s">
        <v>36864</v>
      </c>
      <c r="DP254" s="212" t="s">
        <v>36871</v>
      </c>
      <c r="DQ254" s="44" t="s">
        <v>36867</v>
      </c>
      <c r="DR254" s="44" t="s">
        <v>35884</v>
      </c>
      <c r="DS254" s="44" t="s">
        <v>35855</v>
      </c>
      <c r="DT254" s="44" t="s">
        <v>35856</v>
      </c>
      <c r="DU254" s="44" t="s">
        <v>35857</v>
      </c>
      <c r="DV254" s="44" t="s">
        <v>35770</v>
      </c>
      <c r="DW254" s="44"/>
      <c r="DX254" s="44"/>
      <c r="DY254" s="44"/>
      <c r="DZ254" s="44"/>
      <c r="EA254" s="44"/>
      <c r="EB254" s="44"/>
      <c r="EC254" s="44"/>
      <c r="ED254" s="44"/>
      <c r="EE254" s="44"/>
      <c r="EF254" s="44"/>
      <c r="EG254" s="44"/>
      <c r="EH254" s="44"/>
      <c r="EI254" s="44"/>
      <c r="EJ254" s="44"/>
      <c r="EK254" s="44"/>
      <c r="EL254" s="44"/>
      <c r="EM254" s="44"/>
      <c r="EN254" s="44"/>
      <c r="EO254" s="44"/>
      <c r="EP254" s="44"/>
    </row>
    <row r="255" spans="1:146">
      <c r="A255" s="104"/>
      <c r="B255" s="104"/>
      <c r="C255" s="286"/>
      <c r="D255" s="283"/>
      <c r="E255" s="273"/>
      <c r="F255" s="273"/>
      <c r="G255" s="273"/>
      <c r="H255" s="104"/>
      <c r="I255" s="270"/>
      <c r="J255" s="269"/>
      <c r="K255" s="269"/>
      <c r="L255" s="104"/>
      <c r="M255" s="44" t="str">
        <f t="shared" si="3"/>
        <v>_2018</v>
      </c>
      <c r="CE255" s="212"/>
      <c r="CF255" s="213">
        <f>IF(ISNUMBER(SEARCH($H$2,$CG$3:$CG$3334)),MAX($CF$2:CF254)+1,0)</f>
        <v>253</v>
      </c>
      <c r="CG255" s="220" t="s">
        <v>3466</v>
      </c>
      <c r="CH255" s="212"/>
      <c r="CI255" s="212"/>
      <c r="CJ255" s="213" t="str">
        <f>IFERROR(VLOOKUP(ROWS($CJ$3:CJ255),CF255:CG3586,2,0),"")</f>
        <v>AZACTIVA_00253</v>
      </c>
      <c r="CK255" s="212" t="s">
        <v>3467</v>
      </c>
      <c r="CL255" s="212" t="s">
        <v>3468</v>
      </c>
      <c r="CM255" s="78">
        <v>44347</v>
      </c>
      <c r="CN255" s="212" t="s">
        <v>3469</v>
      </c>
      <c r="CO255" s="212" t="s">
        <v>3470</v>
      </c>
      <c r="CP255" s="212" t="s">
        <v>3471</v>
      </c>
      <c r="CQ255" s="212" t="s">
        <v>3472</v>
      </c>
      <c r="CR255" s="212" t="s">
        <v>3473</v>
      </c>
      <c r="CS255" s="44">
        <v>253</v>
      </c>
      <c r="CT255" s="44" t="s">
        <v>3474</v>
      </c>
      <c r="CU255" s="214">
        <v>11648</v>
      </c>
      <c r="CV255" s="212" t="s">
        <v>3475</v>
      </c>
      <c r="CW255" s="212" t="s">
        <v>1058</v>
      </c>
      <c r="CX255" s="44" t="s">
        <v>2303</v>
      </c>
      <c r="CY255" s="78">
        <v>44347</v>
      </c>
      <c r="CZ255" s="215" t="s">
        <v>545</v>
      </c>
      <c r="DA255" s="212" t="s">
        <v>529</v>
      </c>
      <c r="DB255" s="44" t="s">
        <v>530</v>
      </c>
      <c r="DC255" s="44" t="s">
        <v>1192</v>
      </c>
      <c r="DD255" s="44" t="s">
        <v>532</v>
      </c>
      <c r="DG255" s="213">
        <f>IF(ISNUMBER(SEARCH(#REF!,$DH$3:$DH$3334)),MAX($DG$1:DG253)+1,0)</f>
        <v>0</v>
      </c>
      <c r="DH255" s="212" t="s">
        <v>36874</v>
      </c>
      <c r="DI255" s="212"/>
      <c r="DJ255" s="212"/>
      <c r="DK255" s="213" t="str">
        <f>IFERROR(VLOOKUP(ROWS($DK$3:DK255),DG255:DH3586,2,0),"")</f>
        <v/>
      </c>
      <c r="DL255" s="44">
        <v>253</v>
      </c>
      <c r="DM255" s="44" t="s">
        <v>36859</v>
      </c>
      <c r="DN255" s="44" t="s">
        <v>36870</v>
      </c>
      <c r="DO255" s="212" t="s">
        <v>36864</v>
      </c>
      <c r="DP255" s="212" t="s">
        <v>36873</v>
      </c>
      <c r="DQ255" s="44" t="s">
        <v>36875</v>
      </c>
      <c r="DR255" s="44" t="s">
        <v>35978</v>
      </c>
      <c r="DS255" s="44" t="s">
        <v>35718</v>
      </c>
      <c r="DT255" s="44" t="s">
        <v>36136</v>
      </c>
      <c r="DU255" s="44" t="s">
        <v>36320</v>
      </c>
      <c r="DV255" s="44"/>
      <c r="DW255" s="44"/>
      <c r="DX255" s="44"/>
      <c r="DY255" s="44"/>
      <c r="DZ255" s="44"/>
      <c r="EA255" s="44"/>
      <c r="EB255" s="44"/>
      <c r="EC255" s="44"/>
      <c r="ED255" s="44"/>
      <c r="EE255" s="44"/>
      <c r="EF255" s="44"/>
      <c r="EG255" s="44"/>
      <c r="EH255" s="44"/>
      <c r="EI255" s="44"/>
      <c r="EJ255" s="44"/>
      <c r="EK255" s="44"/>
      <c r="EL255" s="44"/>
      <c r="EM255" s="44"/>
      <c r="EN255" s="44"/>
      <c r="EO255" s="44"/>
      <c r="EP255" s="44"/>
    </row>
    <row r="256" spans="1:146">
      <c r="A256" s="104"/>
      <c r="B256" s="104"/>
      <c r="C256" s="286"/>
      <c r="D256" s="283"/>
      <c r="E256" s="273"/>
      <c r="F256" s="273"/>
      <c r="G256" s="273"/>
      <c r="H256" s="104"/>
      <c r="I256" s="270"/>
      <c r="J256" s="269"/>
      <c r="K256" s="269"/>
      <c r="L256" s="104"/>
      <c r="M256" s="44" t="str">
        <f t="shared" si="3"/>
        <v>_2018</v>
      </c>
      <c r="CE256" s="212"/>
      <c r="CF256" s="213">
        <f>IF(ISNUMBER(SEARCH($H$2,$CG$3:$CG$3334)),MAX($CF$2:CF255)+1,0)</f>
        <v>254</v>
      </c>
      <c r="CG256" s="220" t="s">
        <v>3476</v>
      </c>
      <c r="CH256" s="212"/>
      <c r="CI256" s="212"/>
      <c r="CJ256" s="213" t="str">
        <f>IFERROR(VLOOKUP(ROWS($CJ$3:CJ256),CF256:CG3587,2,0),"")</f>
        <v>AZATIN EC_00254</v>
      </c>
      <c r="CK256" s="212" t="s">
        <v>3477</v>
      </c>
      <c r="CL256" s="212" t="s">
        <v>3478</v>
      </c>
      <c r="CM256" s="78">
        <v>44712</v>
      </c>
      <c r="CN256" s="212" t="s">
        <v>3479</v>
      </c>
      <c r="CO256" s="212" t="s">
        <v>3480</v>
      </c>
      <c r="CP256" s="212" t="s">
        <v>3481</v>
      </c>
      <c r="CQ256" s="212" t="s">
        <v>3482</v>
      </c>
      <c r="CR256" s="212" t="s">
        <v>3483</v>
      </c>
      <c r="CS256" s="44">
        <v>254</v>
      </c>
      <c r="CT256" s="44" t="s">
        <v>3484</v>
      </c>
      <c r="CU256" s="214">
        <v>16634</v>
      </c>
      <c r="CV256" s="212" t="s">
        <v>3485</v>
      </c>
      <c r="CW256" s="212" t="s">
        <v>1058</v>
      </c>
      <c r="CX256" s="44" t="s">
        <v>639</v>
      </c>
      <c r="CY256" s="78">
        <v>44712</v>
      </c>
      <c r="CZ256" s="215" t="s">
        <v>511</v>
      </c>
      <c r="DA256" s="212" t="s">
        <v>529</v>
      </c>
      <c r="DB256" s="44" t="s">
        <v>530</v>
      </c>
      <c r="DC256" s="44" t="s">
        <v>2339</v>
      </c>
      <c r="DD256" s="44" t="s">
        <v>515</v>
      </c>
      <c r="DG256" s="213">
        <f>IF(ISNUMBER(SEARCH(#REF!,$DH$3:$DH$3334)),MAX($DG$1:DG254)+1,0)</f>
        <v>0</v>
      </c>
      <c r="DH256" s="212" t="s">
        <v>36879</v>
      </c>
      <c r="DI256" s="212"/>
      <c r="DJ256" s="212"/>
      <c r="DK256" s="213" t="str">
        <f>IFERROR(VLOOKUP(ROWS($DK$3:DK256),DG256:DH3587,2,0),"")</f>
        <v/>
      </c>
      <c r="DL256" s="44">
        <v>254</v>
      </c>
      <c r="DM256" s="44" t="s">
        <v>36841</v>
      </c>
      <c r="DN256" s="44" t="s">
        <v>36876</v>
      </c>
      <c r="DO256" s="212" t="s">
        <v>36877</v>
      </c>
      <c r="DP256" s="212" t="s">
        <v>36878</v>
      </c>
      <c r="DQ256" s="44" t="s">
        <v>36880</v>
      </c>
      <c r="DR256" s="44" t="s">
        <v>35895</v>
      </c>
      <c r="DS256" s="44" t="s">
        <v>36881</v>
      </c>
      <c r="DT256" s="44" t="s">
        <v>35660</v>
      </c>
      <c r="DU256" s="44" t="s">
        <v>35952</v>
      </c>
      <c r="DV256" s="44" t="s">
        <v>35807</v>
      </c>
      <c r="DW256" s="44" t="s">
        <v>36882</v>
      </c>
      <c r="DX256" s="44" t="s">
        <v>35662</v>
      </c>
      <c r="DY256" s="44" t="s">
        <v>35601</v>
      </c>
      <c r="DZ256" s="44" t="s">
        <v>35622</v>
      </c>
      <c r="EA256" s="44" t="s">
        <v>36883</v>
      </c>
      <c r="EB256" s="44" t="s">
        <v>36369</v>
      </c>
      <c r="EC256" s="44" t="s">
        <v>36519</v>
      </c>
      <c r="ED256" s="44"/>
      <c r="EE256" s="44"/>
      <c r="EF256" s="44"/>
      <c r="EG256" s="44"/>
      <c r="EH256" s="44"/>
      <c r="EI256" s="44"/>
      <c r="EJ256" s="44"/>
      <c r="EK256" s="44"/>
      <c r="EL256" s="44"/>
      <c r="EM256" s="44"/>
      <c r="EN256" s="44"/>
      <c r="EO256" s="44"/>
      <c r="EP256" s="44"/>
    </row>
    <row r="257" spans="1:146">
      <c r="A257" s="104"/>
      <c r="B257" s="104"/>
      <c r="C257" s="286"/>
      <c r="D257" s="283"/>
      <c r="E257" s="273"/>
      <c r="F257" s="273"/>
      <c r="G257" s="273"/>
      <c r="H257" s="104"/>
      <c r="I257" s="270"/>
      <c r="J257" s="269"/>
      <c r="K257" s="269"/>
      <c r="L257" s="104"/>
      <c r="M257" s="44" t="str">
        <f t="shared" si="3"/>
        <v>_2018</v>
      </c>
      <c r="CE257" s="212"/>
      <c r="CF257" s="213">
        <f>IF(ISNUMBER(SEARCH($H$2,$CG$3:$CG$3334)),MAX($CF$2:CF256)+1,0)</f>
        <v>255</v>
      </c>
      <c r="CG257" s="220" t="s">
        <v>3486</v>
      </c>
      <c r="CH257" s="212"/>
      <c r="CI257" s="212"/>
      <c r="CJ257" s="213" t="str">
        <f>IFERROR(VLOOKUP(ROWS($CJ$3:CJ257),CF257:CG3588,2,0),"")</f>
        <v>AZBANY_00255</v>
      </c>
      <c r="CK257" s="212" t="s">
        <v>3487</v>
      </c>
      <c r="CL257" s="212" t="s">
        <v>3488</v>
      </c>
      <c r="CM257" s="78">
        <v>44561</v>
      </c>
      <c r="CN257" s="212" t="s">
        <v>3489</v>
      </c>
      <c r="CO257" s="212" t="s">
        <v>3490</v>
      </c>
      <c r="CP257" s="212" t="s">
        <v>3491</v>
      </c>
      <c r="CQ257" s="212" t="s">
        <v>3492</v>
      </c>
      <c r="CR257" s="212" t="s">
        <v>3493</v>
      </c>
      <c r="CS257" s="44">
        <v>255</v>
      </c>
      <c r="CT257" s="44" t="s">
        <v>3494</v>
      </c>
      <c r="CU257" s="214">
        <v>15198</v>
      </c>
      <c r="CV257" s="212" t="s">
        <v>3495</v>
      </c>
      <c r="CW257" s="212" t="s">
        <v>707</v>
      </c>
      <c r="CX257" s="44" t="s">
        <v>3496</v>
      </c>
      <c r="CY257" s="78">
        <v>44561</v>
      </c>
      <c r="CZ257" s="215" t="s">
        <v>511</v>
      </c>
      <c r="DA257" s="212" t="s">
        <v>512</v>
      </c>
      <c r="DB257" s="44" t="s">
        <v>655</v>
      </c>
      <c r="DC257" s="44" t="s">
        <v>2129</v>
      </c>
      <c r="DD257" s="44" t="s">
        <v>532</v>
      </c>
      <c r="DG257" s="213">
        <f>IF(ISNUMBER(SEARCH(#REF!,$DH$3:$DH$3334)),MAX($DG$1:DG255)+1,0)</f>
        <v>0</v>
      </c>
      <c r="DH257" s="212" t="s">
        <v>36887</v>
      </c>
      <c r="DI257" s="212"/>
      <c r="DJ257" s="212"/>
      <c r="DK257" s="213" t="str">
        <f>IFERROR(VLOOKUP(ROWS($DK$3:DK257),DG257:DH3588,2,0),"")</f>
        <v/>
      </c>
      <c r="DL257" s="44">
        <v>255</v>
      </c>
      <c r="DM257" s="44" t="s">
        <v>35962</v>
      </c>
      <c r="DN257" s="44" t="s">
        <v>36884</v>
      </c>
      <c r="DO257" s="212" t="s">
        <v>36885</v>
      </c>
      <c r="DP257" s="212" t="s">
        <v>36886</v>
      </c>
      <c r="DQ257" s="44" t="s">
        <v>35689</v>
      </c>
      <c r="DR257" s="44" t="s">
        <v>35689</v>
      </c>
      <c r="DS257" s="44"/>
      <c r="DT257" s="44"/>
      <c r="DU257" s="44"/>
      <c r="DV257" s="44"/>
      <c r="DW257" s="44"/>
      <c r="DX257" s="44"/>
      <c r="DY257" s="44"/>
      <c r="DZ257" s="44"/>
      <c r="EA257" s="44"/>
      <c r="EB257" s="44"/>
      <c r="EC257" s="44"/>
      <c r="ED257" s="44"/>
      <c r="EE257" s="44"/>
      <c r="EF257" s="44"/>
      <c r="EG257" s="44"/>
      <c r="EH257" s="44"/>
      <c r="EI257" s="44"/>
      <c r="EJ257" s="44"/>
      <c r="EK257" s="44"/>
      <c r="EL257" s="44"/>
      <c r="EM257" s="44"/>
      <c r="EN257" s="44"/>
      <c r="EO257" s="44"/>
      <c r="EP257" s="44"/>
    </row>
    <row r="258" spans="1:146">
      <c r="A258" s="104"/>
      <c r="B258" s="104"/>
      <c r="C258" s="286"/>
      <c r="D258" s="283"/>
      <c r="E258" s="273"/>
      <c r="F258" s="273"/>
      <c r="G258" s="273"/>
      <c r="H258" s="104"/>
      <c r="I258" s="270"/>
      <c r="J258" s="269"/>
      <c r="K258" s="269"/>
      <c r="L258" s="104"/>
      <c r="M258" s="44" t="str">
        <f t="shared" si="3"/>
        <v>_2018</v>
      </c>
      <c r="CE258" s="212"/>
      <c r="CF258" s="213">
        <f>IF(ISNUMBER(SEARCH($H$2,$CG$3:$CG$3334)),MAX($CF$2:CF257)+1,0)</f>
        <v>256</v>
      </c>
      <c r="CG258" s="220" t="s">
        <v>3497</v>
      </c>
      <c r="CH258" s="212"/>
      <c r="CI258" s="212"/>
      <c r="CJ258" s="213" t="str">
        <f>IFERROR(VLOOKUP(ROWS($CJ$3:CJ258),CF258:CG3589,2,0),"")</f>
        <v>AZIMUT_00256</v>
      </c>
      <c r="CK258" s="212" t="s">
        <v>3498</v>
      </c>
      <c r="CL258" s="212" t="s">
        <v>3499</v>
      </c>
      <c r="CM258" s="78">
        <v>47848</v>
      </c>
      <c r="CN258" s="212" t="s">
        <v>3500</v>
      </c>
      <c r="CO258" s="212" t="s">
        <v>3501</v>
      </c>
      <c r="CP258" s="212" t="s">
        <v>3502</v>
      </c>
      <c r="CQ258" s="212" t="s">
        <v>3503</v>
      </c>
      <c r="CR258" s="212" t="s">
        <v>3504</v>
      </c>
      <c r="CS258" s="44">
        <v>256</v>
      </c>
      <c r="CT258" s="44" t="s">
        <v>3505</v>
      </c>
      <c r="CU258" s="214">
        <v>11014</v>
      </c>
      <c r="CV258" s="212" t="s">
        <v>3506</v>
      </c>
      <c r="CW258" s="212" t="s">
        <v>3507</v>
      </c>
      <c r="CX258" s="44" t="s">
        <v>1943</v>
      </c>
      <c r="CY258" s="78">
        <v>47848</v>
      </c>
      <c r="CZ258" s="215" t="s">
        <v>601</v>
      </c>
      <c r="DA258" s="212" t="s">
        <v>737</v>
      </c>
      <c r="DB258" s="44" t="s">
        <v>655</v>
      </c>
      <c r="DC258" s="44" t="s">
        <v>3508</v>
      </c>
      <c r="DD258" s="44" t="s">
        <v>532</v>
      </c>
      <c r="DG258" s="213">
        <f>IF(ISNUMBER(SEARCH(#REF!,$DH$3:$DH$3334)),MAX($DG$1:DG256)+1,0)</f>
        <v>0</v>
      </c>
      <c r="DH258" s="212" t="s">
        <v>36890</v>
      </c>
      <c r="DI258" s="212"/>
      <c r="DJ258" s="212"/>
      <c r="DK258" s="213" t="str">
        <f>IFERROR(VLOOKUP(ROWS($DK$3:DK258),DG258:DH3589,2,0),"")</f>
        <v/>
      </c>
      <c r="DL258" s="44">
        <v>256</v>
      </c>
      <c r="DM258" s="44" t="s">
        <v>35841</v>
      </c>
      <c r="DN258" s="44" t="s">
        <v>35842</v>
      </c>
      <c r="DO258" s="212" t="s">
        <v>36888</v>
      </c>
      <c r="DP258" s="212" t="s">
        <v>36889</v>
      </c>
      <c r="DQ258" s="44" t="s">
        <v>35775</v>
      </c>
      <c r="DR258" s="44" t="s">
        <v>35776</v>
      </c>
      <c r="DS258" s="44" t="s">
        <v>35777</v>
      </c>
      <c r="DT258" s="44" t="s">
        <v>35778</v>
      </c>
      <c r="DU258" s="44"/>
      <c r="DV258" s="44"/>
      <c r="DW258" s="44"/>
      <c r="DX258" s="44"/>
      <c r="DY258" s="44"/>
      <c r="DZ258" s="44"/>
      <c r="EA258" s="44"/>
      <c r="EB258" s="44"/>
      <c r="EC258" s="44"/>
      <c r="ED258" s="44"/>
      <c r="EE258" s="44"/>
      <c r="EF258" s="44"/>
      <c r="EG258" s="44"/>
      <c r="EH258" s="44"/>
      <c r="EI258" s="44"/>
      <c r="EJ258" s="44"/>
      <c r="EK258" s="44"/>
      <c r="EL258" s="44"/>
      <c r="EM258" s="44"/>
      <c r="EN258" s="44"/>
      <c r="EO258" s="44"/>
      <c r="EP258" s="44"/>
    </row>
    <row r="259" spans="1:146">
      <c r="A259" s="104"/>
      <c r="B259" s="104"/>
      <c r="C259" s="286"/>
      <c r="D259" s="283"/>
      <c r="E259" s="273"/>
      <c r="F259" s="273"/>
      <c r="G259" s="273"/>
      <c r="H259" s="104"/>
      <c r="I259" s="270"/>
      <c r="J259" s="269"/>
      <c r="K259" s="269"/>
      <c r="L259" s="104"/>
      <c r="M259" s="44" t="str">
        <f t="shared" si="3"/>
        <v>_2018</v>
      </c>
      <c r="CE259" s="212"/>
      <c r="CF259" s="213">
        <f>IF(ISNUMBER(SEARCH($H$2,$CG$3:$CG$3334)),MAX($CF$2:CF258)+1,0)</f>
        <v>257</v>
      </c>
      <c r="CG259" s="220" t="s">
        <v>3509</v>
      </c>
      <c r="CH259" s="212"/>
      <c r="CI259" s="212"/>
      <c r="CJ259" s="213" t="str">
        <f>IFERROR(VLOOKUP(ROWS($CJ$3:CJ259),CF259:CG3590,2,0),"")</f>
        <v>AZOCIP_00257</v>
      </c>
      <c r="CK259" s="212" t="s">
        <v>3510</v>
      </c>
      <c r="CL259" s="212" t="s">
        <v>3511</v>
      </c>
      <c r="CM259" s="78">
        <v>44561</v>
      </c>
      <c r="CN259" s="212" t="s">
        <v>3512</v>
      </c>
      <c r="CO259" s="212" t="s">
        <v>3513</v>
      </c>
      <c r="CP259" s="212" t="s">
        <v>3514</v>
      </c>
      <c r="CQ259" s="212" t="s">
        <v>3515</v>
      </c>
      <c r="CR259" s="212" t="s">
        <v>3516</v>
      </c>
      <c r="CS259" s="44">
        <v>257</v>
      </c>
      <c r="CT259" s="44" t="s">
        <v>3517</v>
      </c>
      <c r="CU259" s="214">
        <v>16513</v>
      </c>
      <c r="CV259" s="212" t="s">
        <v>3518</v>
      </c>
      <c r="CW259" s="212" t="s">
        <v>3519</v>
      </c>
      <c r="CX259" s="44" t="s">
        <v>3330</v>
      </c>
      <c r="CY259" s="78">
        <v>44561</v>
      </c>
      <c r="CZ259" s="215" t="s">
        <v>511</v>
      </c>
      <c r="DA259" s="212" t="s">
        <v>512</v>
      </c>
      <c r="DB259" s="44" t="s">
        <v>655</v>
      </c>
      <c r="DC259" s="44" t="s">
        <v>2255</v>
      </c>
      <c r="DD259" s="44" t="s">
        <v>532</v>
      </c>
      <c r="DG259" s="213">
        <f>IF(ISNUMBER(SEARCH(#REF!,$DH$3:$DH$3334)),MAX($DG$1:DG257)+1,0)</f>
        <v>0</v>
      </c>
      <c r="DH259" s="212" t="s">
        <v>36892</v>
      </c>
      <c r="DI259" s="212"/>
      <c r="DJ259" s="212"/>
      <c r="DK259" s="213" t="str">
        <f>IFERROR(VLOOKUP(ROWS($DK$3:DK259),DG259:DH3590,2,0),"")</f>
        <v/>
      </c>
      <c r="DL259" s="44">
        <v>257</v>
      </c>
      <c r="DM259" s="44" t="s">
        <v>35841</v>
      </c>
      <c r="DN259" s="44" t="s">
        <v>35842</v>
      </c>
      <c r="DO259" s="212" t="s">
        <v>36888</v>
      </c>
      <c r="DP259" s="212" t="s">
        <v>36891</v>
      </c>
      <c r="DQ259" s="44" t="s">
        <v>36051</v>
      </c>
      <c r="DR259" s="44" t="s">
        <v>35616</v>
      </c>
      <c r="DS259" s="44" t="s">
        <v>35617</v>
      </c>
      <c r="DT259" s="44" t="s">
        <v>35618</v>
      </c>
      <c r="DU259" s="44"/>
      <c r="DV259" s="44"/>
      <c r="DW259" s="44"/>
      <c r="DX259" s="44"/>
      <c r="DY259" s="44"/>
      <c r="DZ259" s="44"/>
      <c r="EA259" s="44"/>
      <c r="EB259" s="44"/>
      <c r="EC259" s="44"/>
      <c r="ED259" s="44"/>
      <c r="EE259" s="44"/>
      <c r="EF259" s="44"/>
      <c r="EG259" s="44"/>
      <c r="EH259" s="44"/>
      <c r="EI259" s="44"/>
      <c r="EJ259" s="44"/>
      <c r="EK259" s="44"/>
      <c r="EL259" s="44"/>
      <c r="EM259" s="44"/>
      <c r="EN259" s="44"/>
      <c r="EO259" s="44"/>
      <c r="EP259" s="44"/>
    </row>
    <row r="260" spans="1:146">
      <c r="A260" s="104"/>
      <c r="B260" s="104"/>
      <c r="C260" s="286"/>
      <c r="D260" s="283"/>
      <c r="E260" s="273"/>
      <c r="F260" s="273"/>
      <c r="G260" s="273"/>
      <c r="H260" s="104"/>
      <c r="I260" s="270"/>
      <c r="J260" s="269"/>
      <c r="K260" s="269"/>
      <c r="L260" s="104"/>
      <c r="M260" s="44" t="str">
        <f t="shared" ref="M260:M323" si="4">A260&amp;"_"&amp;2018</f>
        <v>_2018</v>
      </c>
      <c r="CE260" s="212"/>
      <c r="CF260" s="213">
        <f>IF(ISNUMBER(SEARCH($H$2,$CG$3:$CG$3334)),MAX($CF$2:CF259)+1,0)</f>
        <v>258</v>
      </c>
      <c r="CG260" s="220" t="s">
        <v>3520</v>
      </c>
      <c r="CH260" s="212"/>
      <c r="CI260" s="212"/>
      <c r="CJ260" s="213" t="str">
        <f>IFERROR(VLOOKUP(ROWS($CJ$3:CJ260),CF260:CG3591,2,0),"")</f>
        <v>AZUL MZ 75 WG_00258</v>
      </c>
      <c r="CK260" s="212" t="s">
        <v>3521</v>
      </c>
      <c r="CL260" s="212" t="s">
        <v>3522</v>
      </c>
      <c r="CM260" s="78" t="s">
        <v>511</v>
      </c>
      <c r="CN260" s="212" t="s">
        <v>3523</v>
      </c>
      <c r="CO260" s="212" t="s">
        <v>3524</v>
      </c>
      <c r="CP260" s="212" t="s">
        <v>3525</v>
      </c>
      <c r="CQ260" s="212" t="s">
        <v>3526</v>
      </c>
      <c r="CR260" s="212" t="s">
        <v>3527</v>
      </c>
      <c r="CS260" s="44">
        <v>258</v>
      </c>
      <c r="CT260" s="44" t="s">
        <v>3528</v>
      </c>
      <c r="CU260" s="214">
        <v>13178</v>
      </c>
      <c r="CV260" s="212" t="s">
        <v>3529</v>
      </c>
      <c r="CW260" s="212" t="s">
        <v>3005</v>
      </c>
      <c r="CX260" s="44" t="s">
        <v>3530</v>
      </c>
      <c r="CY260" s="44" t="s">
        <v>511</v>
      </c>
      <c r="CZ260" s="215" t="s">
        <v>576</v>
      </c>
      <c r="DA260" s="212" t="s">
        <v>512</v>
      </c>
      <c r="DB260" s="44" t="s">
        <v>641</v>
      </c>
      <c r="DC260" s="44" t="s">
        <v>2838</v>
      </c>
      <c r="DD260" s="44" t="s">
        <v>563</v>
      </c>
      <c r="DG260" s="213">
        <f>IF(ISNUMBER(SEARCH(#REF!,$DH$3:$DH$3334)),MAX($DG$1:DG258)+1,0)</f>
        <v>0</v>
      </c>
      <c r="DH260" s="212" t="s">
        <v>36895</v>
      </c>
      <c r="DI260" s="212"/>
      <c r="DJ260" s="212"/>
      <c r="DK260" s="213" t="str">
        <f>IFERROR(VLOOKUP(ROWS($DK$3:DK260),DG260:DH3591,2,0),"")</f>
        <v/>
      </c>
      <c r="DL260" s="44">
        <v>258</v>
      </c>
      <c r="DM260" s="44" t="s">
        <v>36119</v>
      </c>
      <c r="DN260" s="44" t="s">
        <v>36893</v>
      </c>
      <c r="DO260" s="212" t="s">
        <v>36888</v>
      </c>
      <c r="DP260" s="212" t="s">
        <v>36894</v>
      </c>
      <c r="DQ260" s="44" t="s">
        <v>36051</v>
      </c>
      <c r="DR260" s="44" t="s">
        <v>35616</v>
      </c>
      <c r="DS260" s="44" t="s">
        <v>35617</v>
      </c>
      <c r="DT260" s="44" t="s">
        <v>35618</v>
      </c>
      <c r="DU260" s="44"/>
      <c r="DV260" s="44"/>
      <c r="DW260" s="44"/>
      <c r="DX260" s="44"/>
      <c r="DY260" s="44"/>
      <c r="DZ260" s="44"/>
      <c r="EA260" s="44"/>
      <c r="EB260" s="44"/>
      <c r="EC260" s="44"/>
      <c r="ED260" s="44"/>
      <c r="EE260" s="44"/>
      <c r="EF260" s="44"/>
      <c r="EG260" s="44"/>
      <c r="EH260" s="44"/>
      <c r="EI260" s="44"/>
      <c r="EJ260" s="44"/>
      <c r="EK260" s="44"/>
      <c r="EL260" s="44"/>
      <c r="EM260" s="44"/>
      <c r="EN260" s="44"/>
      <c r="EO260" s="44"/>
      <c r="EP260" s="44"/>
    </row>
    <row r="261" spans="1:146">
      <c r="A261" s="104"/>
      <c r="B261" s="104"/>
      <c r="C261" s="286"/>
      <c r="D261" s="283"/>
      <c r="E261" s="273"/>
      <c r="F261" s="273"/>
      <c r="G261" s="273"/>
      <c r="H261" s="104"/>
      <c r="I261" s="270"/>
      <c r="J261" s="269"/>
      <c r="K261" s="269"/>
      <c r="L261" s="104"/>
      <c r="M261" s="44" t="str">
        <f t="shared" si="4"/>
        <v>_2018</v>
      </c>
      <c r="CE261" s="212"/>
      <c r="CF261" s="213">
        <f>IF(ISNUMBER(SEARCH($H$2,$CG$3:$CG$3334)),MAX($CF$2:CF260)+1,0)</f>
        <v>259</v>
      </c>
      <c r="CG261" s="220" t="s">
        <v>3531</v>
      </c>
      <c r="CH261" s="212"/>
      <c r="CI261" s="212"/>
      <c r="CJ261" s="213" t="str">
        <f>IFERROR(VLOOKUP(ROWS($CJ$3:CJ261),CF261:CG3592,2,0),"")</f>
        <v>AZUL MZ 80 WP_00259</v>
      </c>
      <c r="CK261" s="212" t="s">
        <v>3532</v>
      </c>
      <c r="CL261" s="212" t="s">
        <v>3533</v>
      </c>
      <c r="CM261" s="78" t="s">
        <v>511</v>
      </c>
      <c r="CN261" s="212" t="s">
        <v>3534</v>
      </c>
      <c r="CO261" s="212" t="s">
        <v>3535</v>
      </c>
      <c r="CP261" s="212" t="s">
        <v>3536</v>
      </c>
      <c r="CQ261" s="212" t="s">
        <v>3537</v>
      </c>
      <c r="CR261" s="212" t="s">
        <v>3538</v>
      </c>
      <c r="CS261" s="44">
        <v>259</v>
      </c>
      <c r="CT261" s="44" t="s">
        <v>3539</v>
      </c>
      <c r="CU261" s="214">
        <v>13180</v>
      </c>
      <c r="CV261" s="212" t="s">
        <v>3540</v>
      </c>
      <c r="CW261" s="212" t="s">
        <v>3005</v>
      </c>
      <c r="CX261" s="44" t="s">
        <v>3530</v>
      </c>
      <c r="CY261" s="44" t="s">
        <v>511</v>
      </c>
      <c r="CZ261" s="215" t="s">
        <v>576</v>
      </c>
      <c r="DA261" s="212" t="s">
        <v>512</v>
      </c>
      <c r="DB261" s="44" t="s">
        <v>802</v>
      </c>
      <c r="DC261" s="44" t="s">
        <v>986</v>
      </c>
      <c r="DD261" s="44" t="s">
        <v>563</v>
      </c>
      <c r="DG261" s="213">
        <f>IF(ISNUMBER(SEARCH(#REF!,$DH$3:$DH$3334)),MAX($DG$1:DG259)+1,0)</f>
        <v>0</v>
      </c>
      <c r="DH261" s="212" t="s">
        <v>36897</v>
      </c>
      <c r="DI261" s="212"/>
      <c r="DJ261" s="212"/>
      <c r="DK261" s="213" t="str">
        <f>IFERROR(VLOOKUP(ROWS($DK$3:DK261),DG261:DH3592,2,0),"")</f>
        <v/>
      </c>
      <c r="DL261" s="44">
        <v>259</v>
      </c>
      <c r="DM261" s="44" t="s">
        <v>35841</v>
      </c>
      <c r="DN261" s="44" t="s">
        <v>35842</v>
      </c>
      <c r="DO261" s="212" t="s">
        <v>36888</v>
      </c>
      <c r="DP261" s="212" t="s">
        <v>36896</v>
      </c>
      <c r="DQ261" s="44" t="s">
        <v>36051</v>
      </c>
      <c r="DR261" s="44" t="s">
        <v>35616</v>
      </c>
      <c r="DS261" s="44" t="s">
        <v>35617</v>
      </c>
      <c r="DT261" s="44" t="s">
        <v>35618</v>
      </c>
      <c r="DU261" s="44"/>
      <c r="DV261" s="44"/>
      <c r="DW261" s="44"/>
      <c r="DX261" s="44"/>
      <c r="DY261" s="44"/>
      <c r="DZ261" s="44"/>
      <c r="EA261" s="44"/>
      <c r="EB261" s="44"/>
      <c r="EC261" s="44"/>
      <c r="ED261" s="44"/>
      <c r="EE261" s="44"/>
      <c r="EF261" s="44"/>
      <c r="EG261" s="44"/>
      <c r="EH261" s="44"/>
      <c r="EI261" s="44"/>
      <c r="EJ261" s="44"/>
      <c r="EK261" s="44"/>
      <c r="EL261" s="44"/>
      <c r="EM261" s="44"/>
      <c r="EN261" s="44"/>
      <c r="EO261" s="44"/>
      <c r="EP261" s="44"/>
    </row>
    <row r="262" spans="1:146">
      <c r="A262" s="104"/>
      <c r="B262" s="104"/>
      <c r="C262" s="286"/>
      <c r="D262" s="283"/>
      <c r="E262" s="273"/>
      <c r="F262" s="273"/>
      <c r="G262" s="273"/>
      <c r="H262" s="104"/>
      <c r="I262" s="270"/>
      <c r="J262" s="269"/>
      <c r="K262" s="269"/>
      <c r="L262" s="104"/>
      <c r="M262" s="44" t="str">
        <f t="shared" si="4"/>
        <v>_2018</v>
      </c>
      <c r="CE262" s="212"/>
      <c r="CF262" s="213">
        <f>IF(ISNUMBER(SEARCH($H$2,$CG$3:$CG$3334)),MAX($CF$2:CF261)+1,0)</f>
        <v>260</v>
      </c>
      <c r="CG262" s="220" t="s">
        <v>3541</v>
      </c>
      <c r="CH262" s="212"/>
      <c r="CI262" s="212"/>
      <c r="CJ262" s="213" t="str">
        <f>IFERROR(VLOOKUP(ROWS($CJ$3:CJ262),CF262:CG3593,2,0),"")</f>
        <v>AZUPEC 80 WG_00260</v>
      </c>
      <c r="CK262" s="212" t="s">
        <v>3542</v>
      </c>
      <c r="CL262" s="212" t="s">
        <v>3543</v>
      </c>
      <c r="CM262" s="78">
        <v>44196</v>
      </c>
      <c r="CN262" s="212" t="s">
        <v>3544</v>
      </c>
      <c r="CO262" s="212" t="s">
        <v>3545</v>
      </c>
      <c r="CP262" s="212" t="s">
        <v>3546</v>
      </c>
      <c r="CQ262" s="212" t="s">
        <v>3547</v>
      </c>
      <c r="CR262" s="212" t="s">
        <v>3548</v>
      </c>
      <c r="CS262" s="44">
        <v>260</v>
      </c>
      <c r="CT262" s="44" t="s">
        <v>3549</v>
      </c>
      <c r="CU262" s="214">
        <v>12949</v>
      </c>
      <c r="CV262" s="212" t="s">
        <v>3550</v>
      </c>
      <c r="CW262" s="212" t="s">
        <v>985</v>
      </c>
      <c r="CX262" s="44" t="s">
        <v>826</v>
      </c>
      <c r="CY262" s="78">
        <v>44196</v>
      </c>
      <c r="CZ262" s="215" t="s">
        <v>640</v>
      </c>
      <c r="DA262" s="212" t="s">
        <v>512</v>
      </c>
      <c r="DB262" s="44" t="s">
        <v>641</v>
      </c>
      <c r="DC262" s="44" t="s">
        <v>986</v>
      </c>
      <c r="DD262" s="44" t="s">
        <v>532</v>
      </c>
      <c r="DG262" s="213">
        <f>IF(ISNUMBER(SEARCH(#REF!,$DH$3:$DH$3334)),MAX($DG$1:DG260)+1,0)</f>
        <v>0</v>
      </c>
      <c r="DH262" s="212" t="s">
        <v>36900</v>
      </c>
      <c r="DI262" s="212"/>
      <c r="DJ262" s="212"/>
      <c r="DK262" s="213" t="str">
        <f>IFERROR(VLOOKUP(ROWS($DK$3:DK262),DG262:DH3593,2,0),"")</f>
        <v/>
      </c>
      <c r="DL262" s="44">
        <v>260</v>
      </c>
      <c r="DM262" s="44" t="s">
        <v>35962</v>
      </c>
      <c r="DN262" s="44" t="s">
        <v>36662</v>
      </c>
      <c r="DO262" s="212" t="s">
        <v>36898</v>
      </c>
      <c r="DP262" s="212" t="s">
        <v>36899</v>
      </c>
      <c r="DQ262" s="44" t="s">
        <v>36901</v>
      </c>
      <c r="DR262" s="44" t="s">
        <v>35685</v>
      </c>
      <c r="DS262" s="44" t="s">
        <v>35741</v>
      </c>
      <c r="DT262" s="44"/>
      <c r="DU262" s="44"/>
      <c r="DV262" s="44"/>
      <c r="DW262" s="44"/>
      <c r="DX262" s="44"/>
      <c r="DY262" s="44"/>
      <c r="DZ262" s="44"/>
      <c r="EA262" s="44"/>
      <c r="EB262" s="44"/>
      <c r="EC262" s="44"/>
      <c r="ED262" s="44"/>
      <c r="EE262" s="44"/>
      <c r="EF262" s="44"/>
      <c r="EG262" s="44"/>
      <c r="EH262" s="44"/>
      <c r="EI262" s="44"/>
      <c r="EJ262" s="44"/>
      <c r="EK262" s="44"/>
      <c r="EL262" s="44"/>
      <c r="EM262" s="44"/>
      <c r="EN262" s="44"/>
      <c r="EO262" s="44"/>
      <c r="EP262" s="44"/>
    </row>
    <row r="263" spans="1:146">
      <c r="A263" s="104"/>
      <c r="B263" s="104"/>
      <c r="C263" s="286"/>
      <c r="D263" s="283"/>
      <c r="E263" s="273"/>
      <c r="F263" s="273"/>
      <c r="G263" s="273"/>
      <c r="H263" s="104"/>
      <c r="I263" s="270"/>
      <c r="J263" s="269"/>
      <c r="K263" s="269"/>
      <c r="L263" s="104"/>
      <c r="M263" s="44" t="str">
        <f t="shared" si="4"/>
        <v>_2018</v>
      </c>
      <c r="CE263" s="212"/>
      <c r="CF263" s="213">
        <f>IF(ISNUMBER(SEARCH($H$2,$CG$3:$CG$3334)),MAX($CF$2:CF262)+1,0)</f>
        <v>261</v>
      </c>
      <c r="CG263" s="220" t="s">
        <v>3551</v>
      </c>
      <c r="CH263" s="212"/>
      <c r="CI263" s="212"/>
      <c r="CJ263" s="213" t="str">
        <f>IFERROR(VLOOKUP(ROWS($CJ$3:CJ263),CF263:CG3594,2,0),"")</f>
        <v>AZUPEC FLOW_00261</v>
      </c>
      <c r="CK263" s="212" t="s">
        <v>3552</v>
      </c>
      <c r="CL263" s="212" t="s">
        <v>3553</v>
      </c>
      <c r="CM263" s="78">
        <v>44196</v>
      </c>
      <c r="CN263" s="212" t="s">
        <v>3554</v>
      </c>
      <c r="CO263" s="212" t="s">
        <v>3555</v>
      </c>
      <c r="CP263" s="212" t="s">
        <v>3556</v>
      </c>
      <c r="CQ263" s="212" t="s">
        <v>3557</v>
      </c>
      <c r="CR263" s="212" t="s">
        <v>3558</v>
      </c>
      <c r="CS263" s="44">
        <v>261</v>
      </c>
      <c r="CT263" s="44" t="s">
        <v>3559</v>
      </c>
      <c r="CU263" s="214">
        <v>6872</v>
      </c>
      <c r="CV263" s="212" t="s">
        <v>3560</v>
      </c>
      <c r="CW263" s="212" t="s">
        <v>985</v>
      </c>
      <c r="CX263" s="44" t="s">
        <v>1752</v>
      </c>
      <c r="CY263" s="78">
        <v>44196</v>
      </c>
      <c r="CZ263" s="215" t="s">
        <v>640</v>
      </c>
      <c r="DA263" s="212" t="s">
        <v>512</v>
      </c>
      <c r="DB263" s="44" t="s">
        <v>919</v>
      </c>
      <c r="DC263" s="44" t="s">
        <v>3561</v>
      </c>
      <c r="DD263" s="44" t="s">
        <v>532</v>
      </c>
      <c r="DG263" s="213">
        <f>IF(ISNUMBER(SEARCH(#REF!,$DH$3:$DH$3334)),MAX($DG$1:DG261)+1,0)</f>
        <v>0</v>
      </c>
      <c r="DH263" s="212" t="s">
        <v>36904</v>
      </c>
      <c r="DI263" s="212"/>
      <c r="DJ263" s="212"/>
      <c r="DK263" s="213" t="str">
        <f>IFERROR(VLOOKUP(ROWS($DK$3:DK263),DG263:DH3594,2,0),"")</f>
        <v/>
      </c>
      <c r="DL263" s="44">
        <v>261</v>
      </c>
      <c r="DM263" s="44" t="s">
        <v>35962</v>
      </c>
      <c r="DN263" s="44" t="s">
        <v>36662</v>
      </c>
      <c r="DO263" s="212" t="s">
        <v>36902</v>
      </c>
      <c r="DP263" s="212" t="s">
        <v>36903</v>
      </c>
      <c r="DQ263" s="44" t="s">
        <v>36905</v>
      </c>
      <c r="DR263" s="44" t="s">
        <v>36570</v>
      </c>
      <c r="DS263" s="44" t="s">
        <v>35738</v>
      </c>
      <c r="DT263" s="44" t="s">
        <v>35742</v>
      </c>
      <c r="DU263" s="44" t="s">
        <v>36764</v>
      </c>
      <c r="DV263" s="44" t="s">
        <v>36416</v>
      </c>
      <c r="DW263" s="44" t="s">
        <v>35644</v>
      </c>
      <c r="DX263" s="44" t="s">
        <v>35725</v>
      </c>
      <c r="DY263" s="44"/>
      <c r="DZ263" s="44"/>
      <c r="EA263" s="44"/>
      <c r="EB263" s="44"/>
      <c r="EC263" s="44"/>
      <c r="ED263" s="44"/>
      <c r="EE263" s="44"/>
      <c r="EF263" s="44"/>
      <c r="EG263" s="44"/>
      <c r="EH263" s="44"/>
      <c r="EI263" s="44"/>
      <c r="EJ263" s="44"/>
      <c r="EK263" s="44"/>
      <c r="EL263" s="44"/>
      <c r="EM263" s="44"/>
      <c r="EN263" s="44"/>
      <c r="EO263" s="44"/>
      <c r="EP263" s="44"/>
    </row>
    <row r="264" spans="1:146">
      <c r="A264" s="104"/>
      <c r="B264" s="104"/>
      <c r="C264" s="286"/>
      <c r="D264" s="283"/>
      <c r="E264" s="273"/>
      <c r="F264" s="273"/>
      <c r="G264" s="273"/>
      <c r="H264" s="104"/>
      <c r="I264" s="270"/>
      <c r="J264" s="269"/>
      <c r="K264" s="269"/>
      <c r="L264" s="104"/>
      <c r="M264" s="44" t="str">
        <f t="shared" si="4"/>
        <v>_2018</v>
      </c>
      <c r="CE264" s="212"/>
      <c r="CF264" s="213">
        <f>IF(ISNUMBER(SEARCH($H$2,$CG$3:$CG$3334)),MAX($CF$2:CF263)+1,0)</f>
        <v>262</v>
      </c>
      <c r="CG264" s="220" t="s">
        <v>3562</v>
      </c>
      <c r="CH264" s="212"/>
      <c r="CI264" s="212"/>
      <c r="CJ264" s="213" t="str">
        <f>IFERROR(VLOOKUP(ROWS($CJ$3:CJ264),CF264:CG3595,2,0),"")</f>
        <v>BABEL_00262</v>
      </c>
      <c r="CK264" s="212" t="s">
        <v>3563</v>
      </c>
      <c r="CL264" s="212" t="s">
        <v>3564</v>
      </c>
      <c r="CM264" s="78">
        <v>43220</v>
      </c>
      <c r="CN264" s="212" t="s">
        <v>3565</v>
      </c>
      <c r="CO264" s="212" t="s">
        <v>3566</v>
      </c>
      <c r="CP264" s="212" t="s">
        <v>3567</v>
      </c>
      <c r="CQ264" s="212" t="s">
        <v>3568</v>
      </c>
      <c r="CR264" s="212" t="s">
        <v>3569</v>
      </c>
      <c r="CS264" s="44">
        <v>262</v>
      </c>
      <c r="CT264" s="44" t="s">
        <v>3570</v>
      </c>
      <c r="CU264" s="214">
        <v>16149</v>
      </c>
      <c r="CV264" s="212" t="s">
        <v>3571</v>
      </c>
      <c r="CW264" s="212" t="s">
        <v>3572</v>
      </c>
      <c r="CX264" s="44" t="s">
        <v>2490</v>
      </c>
      <c r="CY264" s="78">
        <v>43220</v>
      </c>
      <c r="CZ264" s="215" t="s">
        <v>601</v>
      </c>
      <c r="DA264" s="212" t="s">
        <v>512</v>
      </c>
      <c r="DB264" s="44" t="s">
        <v>655</v>
      </c>
      <c r="DC264" s="44" t="s">
        <v>3573</v>
      </c>
      <c r="DD264" s="44" t="s">
        <v>532</v>
      </c>
      <c r="DG264" s="213">
        <f>IF(ISNUMBER(SEARCH(#REF!,$DH$3:$DH$3334)),MAX($DG$1:DG262)+1,0)</f>
        <v>0</v>
      </c>
      <c r="DH264" s="212" t="s">
        <v>36908</v>
      </c>
      <c r="DI264" s="212"/>
      <c r="DJ264" s="212"/>
      <c r="DK264" s="213" t="str">
        <f>IFERROR(VLOOKUP(ROWS($DK$3:DK264),DG264:DH3595,2,0),"")</f>
        <v/>
      </c>
      <c r="DL264" s="44">
        <v>262</v>
      </c>
      <c r="DM264" s="44" t="s">
        <v>35962</v>
      </c>
      <c r="DN264" s="44" t="s">
        <v>36662</v>
      </c>
      <c r="DO264" s="212" t="s">
        <v>36906</v>
      </c>
      <c r="DP264" s="224" t="s">
        <v>36907</v>
      </c>
      <c r="DQ264" s="217" t="s">
        <v>36909</v>
      </c>
      <c r="DR264" s="44" t="s">
        <v>35598</v>
      </c>
      <c r="DS264" s="44" t="s">
        <v>35641</v>
      </c>
      <c r="DT264" s="44" t="s">
        <v>36416</v>
      </c>
      <c r="DU264" s="44" t="s">
        <v>35622</v>
      </c>
      <c r="DV264" s="44" t="s">
        <v>36910</v>
      </c>
      <c r="DW264" s="44" t="s">
        <v>35806</v>
      </c>
      <c r="DX264" s="44" t="s">
        <v>35926</v>
      </c>
      <c r="DY264" s="44" t="s">
        <v>35771</v>
      </c>
      <c r="DZ264" s="44" t="s">
        <v>35601</v>
      </c>
      <c r="EA264" s="44" t="s">
        <v>35600</v>
      </c>
      <c r="EB264" s="44" t="s">
        <v>36911</v>
      </c>
      <c r="EC264" s="44" t="s">
        <v>35771</v>
      </c>
      <c r="ED264" s="44" t="s">
        <v>35621</v>
      </c>
      <c r="EE264" s="44" t="s">
        <v>36368</v>
      </c>
      <c r="EF264" s="44" t="s">
        <v>36522</v>
      </c>
      <c r="EG264" s="44" t="s">
        <v>35952</v>
      </c>
      <c r="EH264" s="44" t="s">
        <v>36912</v>
      </c>
      <c r="EI264" s="44" t="s">
        <v>35601</v>
      </c>
      <c r="EJ264" s="44" t="s">
        <v>36645</v>
      </c>
      <c r="EK264" s="44" t="s">
        <v>36646</v>
      </c>
      <c r="EL264" s="44"/>
      <c r="EM264" s="44"/>
      <c r="EN264" s="44"/>
      <c r="EO264" s="44"/>
      <c r="EP264" s="44"/>
    </row>
    <row r="265" spans="1:146">
      <c r="A265" s="104"/>
      <c r="B265" s="104"/>
      <c r="C265" s="286"/>
      <c r="D265" s="283"/>
      <c r="E265" s="273"/>
      <c r="F265" s="273"/>
      <c r="G265" s="273"/>
      <c r="H265" s="104"/>
      <c r="I265" s="270"/>
      <c r="J265" s="269"/>
      <c r="K265" s="269"/>
      <c r="L265" s="104"/>
      <c r="M265" s="44" t="str">
        <f t="shared" si="4"/>
        <v>_2018</v>
      </c>
      <c r="CE265" s="212"/>
      <c r="CF265" s="213">
        <f>IF(ISNUMBER(SEARCH($H$2,$CG$3:$CG$3334)),MAX($CF$2:CF264)+1,0)</f>
        <v>263</v>
      </c>
      <c r="CG265" s="220" t="s">
        <v>3574</v>
      </c>
      <c r="CH265" s="212"/>
      <c r="CI265" s="212"/>
      <c r="CJ265" s="213" t="str">
        <f>IFERROR(VLOOKUP(ROWS($CJ$3:CJ265),CF265:CG3596,2,0),"")</f>
        <v>BABEL 400_00263</v>
      </c>
      <c r="CK265" s="212" t="s">
        <v>3575</v>
      </c>
      <c r="CL265" s="212" t="s">
        <v>3576</v>
      </c>
      <c r="CM265" s="78">
        <v>43306</v>
      </c>
      <c r="CN265" s="212" t="s">
        <v>3577</v>
      </c>
      <c r="CO265" s="212" t="s">
        <v>3578</v>
      </c>
      <c r="CP265" s="212" t="s">
        <v>3579</v>
      </c>
      <c r="CQ265" s="212" t="s">
        <v>3580</v>
      </c>
      <c r="CR265" s="212" t="s">
        <v>3581</v>
      </c>
      <c r="CS265" s="44">
        <v>263</v>
      </c>
      <c r="CT265" s="44" t="s">
        <v>3582</v>
      </c>
      <c r="CU265" s="214">
        <v>13612</v>
      </c>
      <c r="CV265" s="212" t="s">
        <v>3583</v>
      </c>
      <c r="CW265" s="212" t="s">
        <v>3572</v>
      </c>
      <c r="CX265" s="44" t="s">
        <v>2490</v>
      </c>
      <c r="CY265" s="78">
        <v>43306</v>
      </c>
      <c r="CZ265" s="215" t="s">
        <v>601</v>
      </c>
      <c r="DA265" s="212" t="s">
        <v>512</v>
      </c>
      <c r="DB265" s="44" t="s">
        <v>655</v>
      </c>
      <c r="DC265" s="44" t="s">
        <v>3573</v>
      </c>
      <c r="DD265" s="44" t="s">
        <v>532</v>
      </c>
      <c r="DG265" s="213">
        <f>IF(ISNUMBER(SEARCH(#REF!,$DH$3:$DH$3334)),MAX($DG$1:DG263)+1,0)</f>
        <v>0</v>
      </c>
      <c r="DH265" s="212" t="s">
        <v>36915</v>
      </c>
      <c r="DI265" s="212"/>
      <c r="DJ265" s="212"/>
      <c r="DK265" s="213" t="str">
        <f>IFERROR(VLOOKUP(ROWS($DK$3:DK265),DG265:DH3596,2,0),"")</f>
        <v/>
      </c>
      <c r="DL265" s="44">
        <v>263</v>
      </c>
      <c r="DM265" s="44" t="s">
        <v>35962</v>
      </c>
      <c r="DN265" s="44" t="s">
        <v>36662</v>
      </c>
      <c r="DO265" s="212" t="s">
        <v>36913</v>
      </c>
      <c r="DP265" s="212" t="s">
        <v>36914</v>
      </c>
      <c r="DQ265" s="44" t="s">
        <v>36916</v>
      </c>
      <c r="DR265" s="44" t="s">
        <v>36917</v>
      </c>
      <c r="DS265" s="44" t="s">
        <v>36918</v>
      </c>
      <c r="DT265" s="44" t="s">
        <v>35581</v>
      </c>
      <c r="DU265" s="44" t="s">
        <v>36919</v>
      </c>
      <c r="DV265" s="44" t="s">
        <v>35621</v>
      </c>
      <c r="DW265" s="44" t="s">
        <v>36920</v>
      </c>
      <c r="DX265" s="44"/>
      <c r="DY265" s="44"/>
      <c r="DZ265" s="44"/>
      <c r="EA265" s="44"/>
      <c r="EB265" s="44"/>
      <c r="EC265" s="44"/>
      <c r="ED265" s="44"/>
      <c r="EE265" s="44"/>
      <c r="EF265" s="44"/>
      <c r="EG265" s="44"/>
      <c r="EH265" s="44"/>
      <c r="EI265" s="44"/>
      <c r="EJ265" s="44"/>
      <c r="EK265" s="44"/>
      <c r="EL265" s="44"/>
      <c r="EM265" s="44"/>
      <c r="EN265" s="44"/>
      <c r="EO265" s="44"/>
      <c r="EP265" s="44"/>
    </row>
    <row r="266" spans="1:146">
      <c r="A266" s="104"/>
      <c r="B266" s="104"/>
      <c r="C266" s="286"/>
      <c r="D266" s="283"/>
      <c r="E266" s="273"/>
      <c r="F266" s="273"/>
      <c r="G266" s="273"/>
      <c r="H266" s="104"/>
      <c r="I266" s="270"/>
      <c r="J266" s="269"/>
      <c r="K266" s="269"/>
      <c r="L266" s="104"/>
      <c r="M266" s="44" t="str">
        <f t="shared" si="4"/>
        <v>_2018</v>
      </c>
      <c r="CE266" s="212"/>
      <c r="CF266" s="213">
        <f>IF(ISNUMBER(SEARCH($H$2,$CG$3:$CG$3334)),MAX($CF$2:CF265)+1,0)</f>
        <v>264</v>
      </c>
      <c r="CG266" s="220" t="s">
        <v>3584</v>
      </c>
      <c r="CH266" s="212"/>
      <c r="CI266" s="212"/>
      <c r="CJ266" s="213" t="str">
        <f>IFERROR(VLOOKUP(ROWS($CJ$3:CJ266),CF266:CG3597,2,0),"")</f>
        <v>BAC MK_00264</v>
      </c>
      <c r="CK266" s="212" t="s">
        <v>3585</v>
      </c>
      <c r="CL266" s="212" t="s">
        <v>3586</v>
      </c>
      <c r="CM266" s="78">
        <v>43585</v>
      </c>
      <c r="CN266" s="212" t="s">
        <v>3587</v>
      </c>
      <c r="CO266" s="212" t="s">
        <v>3588</v>
      </c>
      <c r="CP266" s="212" t="s">
        <v>3589</v>
      </c>
      <c r="CQ266" s="212" t="s">
        <v>3590</v>
      </c>
      <c r="CR266" s="212" t="s">
        <v>3591</v>
      </c>
      <c r="CS266" s="44">
        <v>264</v>
      </c>
      <c r="CT266" s="44" t="s">
        <v>3592</v>
      </c>
      <c r="CU266" s="214">
        <v>14547</v>
      </c>
      <c r="CV266" s="212" t="s">
        <v>3593</v>
      </c>
      <c r="CW266" s="212" t="s">
        <v>3594</v>
      </c>
      <c r="CX266" s="44" t="s">
        <v>560</v>
      </c>
      <c r="CY266" s="78">
        <v>43585</v>
      </c>
      <c r="CZ266" s="215" t="s">
        <v>640</v>
      </c>
      <c r="DA266" s="212" t="s">
        <v>529</v>
      </c>
      <c r="DB266" s="44" t="s">
        <v>802</v>
      </c>
      <c r="DC266" s="44" t="s">
        <v>908</v>
      </c>
      <c r="DD266" s="44" t="s">
        <v>532</v>
      </c>
      <c r="DG266" s="213">
        <f>IF(ISNUMBER(SEARCH(#REF!,$DH$3:$DH$3334)),MAX($DG$1:DG264)+1,0)</f>
        <v>0</v>
      </c>
      <c r="DH266" s="212" t="s">
        <v>36923</v>
      </c>
      <c r="DI266" s="212"/>
      <c r="DJ266" s="212"/>
      <c r="DK266" s="213" t="str">
        <f>IFERROR(VLOOKUP(ROWS($DK$3:DK266),DG266:DH3597,2,0),"")</f>
        <v/>
      </c>
      <c r="DL266" s="44">
        <v>264</v>
      </c>
      <c r="DM266" s="44" t="s">
        <v>35962</v>
      </c>
      <c r="DN266" s="44" t="s">
        <v>36662</v>
      </c>
      <c r="DO266" s="212" t="s">
        <v>36921</v>
      </c>
      <c r="DP266" s="212" t="s">
        <v>36922</v>
      </c>
      <c r="DQ266" s="44" t="s">
        <v>36924</v>
      </c>
      <c r="DR266" s="44" t="s">
        <v>36371</v>
      </c>
      <c r="DS266" s="44" t="s">
        <v>35601</v>
      </c>
      <c r="DT266" s="44" t="s">
        <v>35771</v>
      </c>
      <c r="DU266" s="44" t="s">
        <v>36315</v>
      </c>
      <c r="DV266" s="44"/>
      <c r="DW266" s="44"/>
      <c r="DX266" s="44"/>
      <c r="DY266" s="44"/>
      <c r="DZ266" s="44"/>
      <c r="EA266" s="44"/>
      <c r="EB266" s="44"/>
      <c r="EC266" s="44"/>
      <c r="ED266" s="44"/>
      <c r="EE266" s="44"/>
      <c r="EF266" s="44"/>
      <c r="EG266" s="44"/>
      <c r="EH266" s="44"/>
      <c r="EI266" s="44"/>
      <c r="EJ266" s="44"/>
      <c r="EK266" s="44"/>
      <c r="EL266" s="44"/>
      <c r="EM266" s="44"/>
      <c r="EN266" s="44"/>
      <c r="EO266" s="44"/>
      <c r="EP266" s="44"/>
    </row>
    <row r="267" spans="1:146">
      <c r="A267" s="104"/>
      <c r="B267" s="104"/>
      <c r="C267" s="286"/>
      <c r="D267" s="283"/>
      <c r="E267" s="273"/>
      <c r="F267" s="273"/>
      <c r="G267" s="273"/>
      <c r="H267" s="104"/>
      <c r="I267" s="270"/>
      <c r="J267" s="269"/>
      <c r="K267" s="269"/>
      <c r="L267" s="104"/>
      <c r="M267" s="44" t="str">
        <f t="shared" si="4"/>
        <v>_2018</v>
      </c>
      <c r="CE267" s="212"/>
      <c r="CF267" s="213">
        <f>IF(ISNUMBER(SEARCH($H$2,$CG$3:$CG$3334)),MAX($CF$2:CF266)+1,0)</f>
        <v>265</v>
      </c>
      <c r="CG267" s="220" t="s">
        <v>3595</v>
      </c>
      <c r="CH267" s="212"/>
      <c r="CI267" s="212"/>
      <c r="CJ267" s="213" t="str">
        <f>IFERROR(VLOOKUP(ROWS($CJ$3:CJ267),CF267:CG3598,2,0),"")</f>
        <v>BACILLUS CHEMIA_00265</v>
      </c>
      <c r="CK267" s="212" t="s">
        <v>3596</v>
      </c>
      <c r="CL267" s="212" t="s">
        <v>3597</v>
      </c>
      <c r="CM267" s="78">
        <v>43585</v>
      </c>
      <c r="CN267" s="212" t="s">
        <v>3598</v>
      </c>
      <c r="CO267" s="212" t="s">
        <v>3599</v>
      </c>
      <c r="CP267" s="212" t="s">
        <v>3600</v>
      </c>
      <c r="CQ267" s="212" t="s">
        <v>3601</v>
      </c>
      <c r="CR267" s="212" t="s">
        <v>3602</v>
      </c>
      <c r="CS267" s="44">
        <v>265</v>
      </c>
      <c r="CT267" s="44" t="s">
        <v>3603</v>
      </c>
      <c r="CU267" s="214">
        <v>13693</v>
      </c>
      <c r="CV267" s="212" t="s">
        <v>3604</v>
      </c>
      <c r="CW267" s="212" t="s">
        <v>3594</v>
      </c>
      <c r="CX267" s="44" t="s">
        <v>3605</v>
      </c>
      <c r="CY267" s="78">
        <v>43585</v>
      </c>
      <c r="CZ267" s="215" t="s">
        <v>545</v>
      </c>
      <c r="DA267" s="212" t="s">
        <v>529</v>
      </c>
      <c r="DB267" s="44" t="s">
        <v>802</v>
      </c>
      <c r="DC267" s="44" t="s">
        <v>642</v>
      </c>
      <c r="DD267" s="44" t="s">
        <v>532</v>
      </c>
      <c r="DG267" s="213">
        <f>IF(ISNUMBER(SEARCH(#REF!,$DH$3:$DH$3334)),MAX($DG$1:DG265)+1,0)</f>
        <v>0</v>
      </c>
      <c r="DH267" s="212" t="s">
        <v>36927</v>
      </c>
      <c r="DI267" s="212"/>
      <c r="DJ267" s="212"/>
      <c r="DK267" s="213" t="str">
        <f>IFERROR(VLOOKUP(ROWS($DK$3:DK267),DG267:DH3598,2,0),"")</f>
        <v/>
      </c>
      <c r="DL267" s="44">
        <v>265</v>
      </c>
      <c r="DM267" s="44" t="s">
        <v>35962</v>
      </c>
      <c r="DN267" s="44" t="s">
        <v>36662</v>
      </c>
      <c r="DO267" s="212" t="s">
        <v>36925</v>
      </c>
      <c r="DP267" s="212" t="s">
        <v>36926</v>
      </c>
      <c r="DQ267" s="217" t="s">
        <v>36928</v>
      </c>
      <c r="DR267" s="44" t="s">
        <v>35598</v>
      </c>
      <c r="DS267" s="44" t="s">
        <v>35806</v>
      </c>
      <c r="DT267" s="44" t="s">
        <v>35770</v>
      </c>
      <c r="DU267" s="44" t="s">
        <v>35621</v>
      </c>
      <c r="DV267" s="44" t="s">
        <v>36201</v>
      </c>
      <c r="DW267" s="44" t="s">
        <v>36645</v>
      </c>
      <c r="DX267" s="44" t="s">
        <v>36646</v>
      </c>
      <c r="DY267" s="44" t="s">
        <v>36522</v>
      </c>
      <c r="DZ267" s="44"/>
      <c r="EA267" s="44"/>
      <c r="EB267" s="44"/>
      <c r="EC267" s="44"/>
      <c r="ED267" s="44"/>
      <c r="EE267" s="44"/>
      <c r="EF267" s="44"/>
      <c r="EG267" s="44"/>
      <c r="EH267" s="44"/>
      <c r="EI267" s="44"/>
      <c r="EJ267" s="44"/>
      <c r="EK267" s="44"/>
      <c r="EL267" s="44"/>
      <c r="EM267" s="44"/>
      <c r="EN267" s="44"/>
      <c r="EO267" s="44"/>
      <c r="EP267" s="44"/>
    </row>
    <row r="268" spans="1:146">
      <c r="A268" s="104"/>
      <c r="B268" s="104"/>
      <c r="C268" s="286"/>
      <c r="D268" s="283"/>
      <c r="E268" s="273"/>
      <c r="F268" s="273"/>
      <c r="G268" s="273"/>
      <c r="H268" s="104"/>
      <c r="I268" s="270"/>
      <c r="J268" s="269"/>
      <c r="K268" s="269"/>
      <c r="L268" s="104"/>
      <c r="M268" s="44" t="str">
        <f t="shared" si="4"/>
        <v>_2018</v>
      </c>
      <c r="CE268" s="212"/>
      <c r="CF268" s="213">
        <f>IF(ISNUMBER(SEARCH($H$2,$CG$3:$CG$3334)),MAX($CF$2:CF267)+1,0)</f>
        <v>266</v>
      </c>
      <c r="CG268" s="220" t="s">
        <v>3606</v>
      </c>
      <c r="CH268" s="212"/>
      <c r="CI268" s="212"/>
      <c r="CJ268" s="213" t="str">
        <f>IFERROR(VLOOKUP(ROWS($CJ$3:CJ268),CF268:CG3599,2,0),"")</f>
        <v>BACTOSPEINE 32 WG_00266</v>
      </c>
      <c r="CK268" s="212" t="s">
        <v>3607</v>
      </c>
      <c r="CL268" s="212" t="s">
        <v>3608</v>
      </c>
      <c r="CM268" s="78">
        <v>43585</v>
      </c>
      <c r="CN268" s="212" t="s">
        <v>3609</v>
      </c>
      <c r="CO268" s="212" t="s">
        <v>3610</v>
      </c>
      <c r="CP268" s="212" t="s">
        <v>3611</v>
      </c>
      <c r="CQ268" s="212" t="s">
        <v>3612</v>
      </c>
      <c r="CR268" s="212" t="s">
        <v>3613</v>
      </c>
      <c r="CS268" s="44">
        <v>266</v>
      </c>
      <c r="CT268" s="44" t="s">
        <v>3614</v>
      </c>
      <c r="CU268" s="214">
        <v>14573</v>
      </c>
      <c r="CV268" s="212" t="s">
        <v>3615</v>
      </c>
      <c r="CW268" s="212" t="s">
        <v>3060</v>
      </c>
      <c r="CX268" s="44" t="s">
        <v>721</v>
      </c>
      <c r="CY268" s="78">
        <v>43585</v>
      </c>
      <c r="CZ268" s="215" t="s">
        <v>545</v>
      </c>
      <c r="DA268" s="212" t="s">
        <v>529</v>
      </c>
      <c r="DB268" s="44" t="s">
        <v>641</v>
      </c>
      <c r="DC268" s="44" t="s">
        <v>642</v>
      </c>
      <c r="DD268" s="44" t="s">
        <v>563</v>
      </c>
      <c r="DG268" s="213">
        <f>IF(ISNUMBER(SEARCH(#REF!,$DH$3:$DH$3334)),MAX($DG$1:DG266)+1,0)</f>
        <v>0</v>
      </c>
      <c r="DH268" s="212" t="s">
        <v>36931</v>
      </c>
      <c r="DI268" s="212"/>
      <c r="DJ268" s="212"/>
      <c r="DK268" s="213" t="str">
        <f>IFERROR(VLOOKUP(ROWS($DK$3:DK268),DG268:DH3599,2,0),"")</f>
        <v/>
      </c>
      <c r="DL268" s="44">
        <v>266</v>
      </c>
      <c r="DM268" s="44" t="s">
        <v>35962</v>
      </c>
      <c r="DN268" s="44" t="s">
        <v>36662</v>
      </c>
      <c r="DO268" s="212" t="s">
        <v>36929</v>
      </c>
      <c r="DP268" s="212" t="s">
        <v>36930</v>
      </c>
      <c r="DQ268" s="44" t="s">
        <v>36932</v>
      </c>
      <c r="DR268" s="44" t="s">
        <v>36933</v>
      </c>
      <c r="DS268" s="44" t="s">
        <v>36934</v>
      </c>
      <c r="DT268" s="44"/>
      <c r="DU268" s="44"/>
      <c r="DV268" s="44"/>
      <c r="DW268" s="44"/>
      <c r="DX268" s="44"/>
      <c r="DY268" s="44"/>
      <c r="DZ268" s="44"/>
      <c r="EA268" s="44"/>
      <c r="EB268" s="44"/>
      <c r="EC268" s="44"/>
      <c r="ED268" s="44"/>
      <c r="EE268" s="44"/>
      <c r="EF268" s="44"/>
      <c r="EG268" s="44"/>
      <c r="EH268" s="44"/>
      <c r="EI268" s="44"/>
      <c r="EJ268" s="44"/>
      <c r="EK268" s="44"/>
      <c r="EL268" s="44"/>
      <c r="EM268" s="44"/>
      <c r="EN268" s="44"/>
      <c r="EO268" s="44"/>
      <c r="EP268" s="44"/>
    </row>
    <row r="269" spans="1:146">
      <c r="A269" s="104"/>
      <c r="B269" s="104"/>
      <c r="C269" s="286"/>
      <c r="D269" s="283"/>
      <c r="E269" s="273"/>
      <c r="F269" s="273"/>
      <c r="G269" s="273"/>
      <c r="H269" s="104"/>
      <c r="I269" s="270"/>
      <c r="J269" s="269"/>
      <c r="K269" s="269"/>
      <c r="L269" s="104"/>
      <c r="M269" s="44" t="str">
        <f t="shared" si="4"/>
        <v>_2018</v>
      </c>
      <c r="CE269" s="212"/>
      <c r="CF269" s="213">
        <f>IF(ISNUMBER(SEARCH($H$2,$CG$3:$CG$3334)),MAX($CF$2:CF268)+1,0)</f>
        <v>267</v>
      </c>
      <c r="CG269" s="220" t="s">
        <v>3616</v>
      </c>
      <c r="CH269" s="212"/>
      <c r="CI269" s="212"/>
      <c r="CJ269" s="213" t="str">
        <f>IFERROR(VLOOKUP(ROWS($CJ$3:CJ269),CF269:CG3600,2,0),"")</f>
        <v>BADGER 45% WG_00267</v>
      </c>
      <c r="CK269" s="212" t="s">
        <v>3617</v>
      </c>
      <c r="CL269" s="212" t="s">
        <v>3618</v>
      </c>
      <c r="CM269" s="78">
        <v>44439</v>
      </c>
      <c r="CN269" s="212" t="s">
        <v>3619</v>
      </c>
      <c r="CO269" s="212" t="s">
        <v>3620</v>
      </c>
      <c r="CP269" s="212" t="s">
        <v>3621</v>
      </c>
      <c r="CQ269" s="212" t="s">
        <v>3622</v>
      </c>
      <c r="CR269" s="212" t="s">
        <v>3623</v>
      </c>
      <c r="CS269" s="44">
        <v>267</v>
      </c>
      <c r="CT269" s="44" t="s">
        <v>3624</v>
      </c>
      <c r="CU269" s="214">
        <v>15629</v>
      </c>
      <c r="CV269" s="212" t="s">
        <v>3625</v>
      </c>
      <c r="CW269" s="212" t="s">
        <v>2936</v>
      </c>
      <c r="CX269" s="44" t="s">
        <v>2937</v>
      </c>
      <c r="CY269" s="78">
        <v>44439</v>
      </c>
      <c r="CZ269" s="215" t="s">
        <v>763</v>
      </c>
      <c r="DA269" s="212" t="s">
        <v>512</v>
      </c>
      <c r="DB269" s="44" t="s">
        <v>641</v>
      </c>
      <c r="DC269" s="44" t="s">
        <v>2938</v>
      </c>
      <c r="DD269" s="44" t="s">
        <v>532</v>
      </c>
      <c r="DG269" s="213">
        <f>IF(ISNUMBER(SEARCH(#REF!,$DH$3:$DH$3334)),MAX($DG$1:DG267)+1,0)</f>
        <v>0</v>
      </c>
      <c r="DH269" s="212" t="s">
        <v>36937</v>
      </c>
      <c r="DI269" s="212"/>
      <c r="DJ269" s="212"/>
      <c r="DK269" s="213" t="str">
        <f>IFERROR(VLOOKUP(ROWS($DK$3:DK269),DG269:DH3600,2,0),"")</f>
        <v/>
      </c>
      <c r="DL269" s="44">
        <v>267</v>
      </c>
      <c r="DM269" s="44" t="s">
        <v>35962</v>
      </c>
      <c r="DN269" s="44" t="s">
        <v>36662</v>
      </c>
      <c r="DO269" s="212" t="s">
        <v>36935</v>
      </c>
      <c r="DP269" s="212" t="s">
        <v>36936</v>
      </c>
      <c r="DQ269" s="44" t="s">
        <v>36938</v>
      </c>
      <c r="DR269" s="44" t="s">
        <v>35581</v>
      </c>
      <c r="DS269" s="44" t="s">
        <v>36437</v>
      </c>
      <c r="DT269" s="44" t="s">
        <v>36939</v>
      </c>
      <c r="DU269" s="44"/>
      <c r="DV269" s="44"/>
      <c r="DW269" s="44"/>
      <c r="DX269" s="44"/>
      <c r="DY269" s="44"/>
      <c r="DZ269" s="44"/>
      <c r="EA269" s="44"/>
      <c r="EB269" s="44"/>
      <c r="EC269" s="44"/>
      <c r="ED269" s="44"/>
      <c r="EE269" s="44"/>
      <c r="EF269" s="44"/>
      <c r="EG269" s="44"/>
      <c r="EH269" s="44"/>
      <c r="EI269" s="44"/>
      <c r="EJ269" s="44"/>
      <c r="EK269" s="44"/>
      <c r="EL269" s="44"/>
      <c r="EM269" s="44"/>
      <c r="EN269" s="44"/>
      <c r="EO269" s="44"/>
      <c r="EP269" s="44"/>
    </row>
    <row r="270" spans="1:146">
      <c r="A270" s="104"/>
      <c r="B270" s="104"/>
      <c r="C270" s="286"/>
      <c r="D270" s="283"/>
      <c r="E270" s="273"/>
      <c r="F270" s="273"/>
      <c r="G270" s="273"/>
      <c r="H270" s="104"/>
      <c r="I270" s="270"/>
      <c r="J270" s="269"/>
      <c r="K270" s="269"/>
      <c r="L270" s="104"/>
      <c r="M270" s="44" t="str">
        <f t="shared" si="4"/>
        <v>_2018</v>
      </c>
      <c r="CE270" s="212"/>
      <c r="CF270" s="213">
        <f>IF(ISNUMBER(SEARCH($H$2,$CG$3:$CG$3334)),MAX($CF$2:CF269)+1,0)</f>
        <v>268</v>
      </c>
      <c r="CG270" s="220" t="s">
        <v>3626</v>
      </c>
      <c r="CH270" s="212"/>
      <c r="CI270" s="212"/>
      <c r="CJ270" s="213" t="str">
        <f>IFERROR(VLOOKUP(ROWS($CJ$3:CJ270),CF270:CG3601,2,0),"")</f>
        <v>BAGANI_00268</v>
      </c>
      <c r="CK270" s="212" t="s">
        <v>3627</v>
      </c>
      <c r="CL270" s="212" t="s">
        <v>3628</v>
      </c>
      <c r="CM270" s="78">
        <v>44561</v>
      </c>
      <c r="CN270" s="212" t="s">
        <v>3629</v>
      </c>
      <c r="CO270" s="212" t="s">
        <v>3630</v>
      </c>
      <c r="CP270" s="212" t="s">
        <v>3631</v>
      </c>
      <c r="CQ270" s="212" t="s">
        <v>3632</v>
      </c>
      <c r="CR270" s="212" t="s">
        <v>3633</v>
      </c>
      <c r="CS270" s="44">
        <v>268</v>
      </c>
      <c r="CT270" s="44" t="s">
        <v>3634</v>
      </c>
      <c r="CU270" s="214">
        <v>16940</v>
      </c>
      <c r="CV270" s="212" t="s">
        <v>3635</v>
      </c>
      <c r="CW270" s="212" t="s">
        <v>3636</v>
      </c>
      <c r="CX270" s="44" t="s">
        <v>3637</v>
      </c>
      <c r="CY270" s="78">
        <v>44561</v>
      </c>
      <c r="CZ270" s="215" t="s">
        <v>511</v>
      </c>
      <c r="DA270" s="212" t="s">
        <v>512</v>
      </c>
      <c r="DB270" s="44" t="s">
        <v>530</v>
      </c>
      <c r="DC270" s="44" t="s">
        <v>3638</v>
      </c>
      <c r="DD270" s="44" t="s">
        <v>532</v>
      </c>
      <c r="DG270" s="213">
        <f>IF(ISNUMBER(SEARCH(#REF!,$DH$3:$DH$3334)),MAX($DG$1:DG268)+1,0)</f>
        <v>0</v>
      </c>
      <c r="DH270" s="212" t="s">
        <v>36942</v>
      </c>
      <c r="DI270" s="212"/>
      <c r="DJ270" s="212"/>
      <c r="DK270" s="213" t="str">
        <f>IFERROR(VLOOKUP(ROWS($DK$3:DK270),DG270:DH3601,2,0),"")</f>
        <v/>
      </c>
      <c r="DL270" s="44">
        <v>268</v>
      </c>
      <c r="DM270" s="44" t="s">
        <v>35962</v>
      </c>
      <c r="DN270" s="44" t="s">
        <v>36662</v>
      </c>
      <c r="DO270" s="212" t="s">
        <v>36940</v>
      </c>
      <c r="DP270" s="212" t="s">
        <v>36941</v>
      </c>
      <c r="DQ270" s="44" t="s">
        <v>36943</v>
      </c>
      <c r="DR270" s="44" t="s">
        <v>35785</v>
      </c>
      <c r="DS270" s="44" t="s">
        <v>35805</v>
      </c>
      <c r="DT270" s="44" t="s">
        <v>35769</v>
      </c>
      <c r="DU270" s="44"/>
      <c r="DV270" s="44"/>
      <c r="DW270" s="44"/>
      <c r="DX270" s="44"/>
      <c r="DY270" s="44"/>
      <c r="DZ270" s="44"/>
      <c r="EA270" s="44"/>
      <c r="EB270" s="44"/>
      <c r="EC270" s="44"/>
      <c r="ED270" s="44"/>
      <c r="EE270" s="44"/>
      <c r="EF270" s="44"/>
      <c r="EG270" s="44"/>
      <c r="EH270" s="44"/>
      <c r="EI270" s="44"/>
      <c r="EJ270" s="44"/>
      <c r="EK270" s="44"/>
      <c r="EL270" s="44"/>
      <c r="EM270" s="44"/>
      <c r="EN270" s="44"/>
      <c r="EO270" s="44"/>
      <c r="EP270" s="44"/>
    </row>
    <row r="271" spans="1:146">
      <c r="A271" s="104"/>
      <c r="B271" s="104"/>
      <c r="C271" s="286"/>
      <c r="D271" s="283"/>
      <c r="E271" s="273"/>
      <c r="F271" s="273"/>
      <c r="G271" s="273"/>
      <c r="H271" s="104"/>
      <c r="I271" s="270"/>
      <c r="J271" s="269"/>
      <c r="K271" s="269"/>
      <c r="L271" s="104"/>
      <c r="M271" s="44" t="str">
        <f t="shared" si="4"/>
        <v>_2018</v>
      </c>
      <c r="CE271" s="212"/>
      <c r="CF271" s="213">
        <f>IF(ISNUMBER(SEARCH($H$2,$CG$3:$CG$3334)),MAX($CF$2:CF270)+1,0)</f>
        <v>269</v>
      </c>
      <c r="CG271" s="220" t="s">
        <v>3639</v>
      </c>
      <c r="CH271" s="212"/>
      <c r="CI271" s="212"/>
      <c r="CJ271" s="213" t="str">
        <f>IFERROR(VLOOKUP(ROWS($CJ$3:CJ271),CF271:CG3602,2,0),"")</f>
        <v>BAGNANTE BAM NUOVO_00269</v>
      </c>
      <c r="CK271" s="212" t="s">
        <v>3640</v>
      </c>
      <c r="CL271" s="212" t="s">
        <v>3641</v>
      </c>
      <c r="CM271" s="78">
        <v>42916</v>
      </c>
      <c r="CN271" s="212" t="s">
        <v>3642</v>
      </c>
      <c r="CO271" s="212" t="s">
        <v>3643</v>
      </c>
      <c r="CP271" s="212" t="s">
        <v>3644</v>
      </c>
      <c r="CQ271" s="212" t="s">
        <v>3645</v>
      </c>
      <c r="CR271" s="212" t="s">
        <v>3646</v>
      </c>
      <c r="CS271" s="44">
        <v>269</v>
      </c>
      <c r="CT271" s="44" t="s">
        <v>3647</v>
      </c>
      <c r="CU271" s="214">
        <v>15739</v>
      </c>
      <c r="CV271" s="212" t="s">
        <v>3648</v>
      </c>
      <c r="CW271" s="212" t="s">
        <v>3649</v>
      </c>
      <c r="CX271" s="44" t="s">
        <v>3650</v>
      </c>
      <c r="CY271" s="78">
        <v>42916</v>
      </c>
      <c r="CZ271" s="215" t="s">
        <v>545</v>
      </c>
      <c r="DA271" s="212" t="s">
        <v>625</v>
      </c>
      <c r="DB271" s="44" t="s">
        <v>919</v>
      </c>
      <c r="DC271" s="44" t="s">
        <v>3651</v>
      </c>
      <c r="DD271" s="44" t="s">
        <v>532</v>
      </c>
      <c r="DG271" s="213">
        <f>IF(ISNUMBER(SEARCH(#REF!,$DH$3:$DH$3334)),MAX($DG$1:DG269)+1,0)</f>
        <v>0</v>
      </c>
      <c r="DH271" s="212" t="s">
        <v>36946</v>
      </c>
      <c r="DI271" s="212"/>
      <c r="DJ271" s="212"/>
      <c r="DK271" s="213" t="str">
        <f>IFERROR(VLOOKUP(ROWS($DK$3:DK271),DG271:DH3602,2,0),"")</f>
        <v/>
      </c>
      <c r="DL271" s="44">
        <v>269</v>
      </c>
      <c r="DM271" s="44" t="s">
        <v>35962</v>
      </c>
      <c r="DN271" s="44" t="s">
        <v>36662</v>
      </c>
      <c r="DO271" s="212" t="s">
        <v>36944</v>
      </c>
      <c r="DP271" s="212" t="s">
        <v>36945</v>
      </c>
      <c r="DQ271" s="217" t="s">
        <v>36947</v>
      </c>
      <c r="DR271" s="44" t="s">
        <v>36933</v>
      </c>
      <c r="DS271" s="44" t="s">
        <v>35770</v>
      </c>
      <c r="DT271" s="44"/>
      <c r="DU271" s="44"/>
      <c r="DV271" s="44"/>
      <c r="DW271" s="44"/>
      <c r="DX271" s="44"/>
      <c r="DY271" s="44"/>
      <c r="DZ271" s="44"/>
      <c r="EA271" s="44"/>
      <c r="EB271" s="44"/>
      <c r="EC271" s="44"/>
      <c r="ED271" s="44"/>
      <c r="EE271" s="44"/>
      <c r="EF271" s="44"/>
      <c r="EG271" s="44"/>
      <c r="EH271" s="44"/>
      <c r="EI271" s="44"/>
      <c r="EJ271" s="44"/>
      <c r="EK271" s="44"/>
      <c r="EL271" s="44"/>
      <c r="EM271" s="44"/>
      <c r="EN271" s="44"/>
      <c r="EO271" s="44"/>
      <c r="EP271" s="44"/>
    </row>
    <row r="272" spans="1:146">
      <c r="A272" s="104"/>
      <c r="B272" s="104"/>
      <c r="C272" s="286"/>
      <c r="D272" s="283"/>
      <c r="E272" s="273"/>
      <c r="F272" s="273"/>
      <c r="G272" s="273"/>
      <c r="H272" s="104"/>
      <c r="I272" s="270"/>
      <c r="J272" s="269"/>
      <c r="K272" s="269"/>
      <c r="L272" s="104"/>
      <c r="M272" s="44" t="str">
        <f t="shared" si="4"/>
        <v>_2018</v>
      </c>
      <c r="CE272" s="212"/>
      <c r="CF272" s="213">
        <f>IF(ISNUMBER(SEARCH($H$2,$CG$3:$CG$3334)),MAX($CF$2:CF271)+1,0)</f>
        <v>270</v>
      </c>
      <c r="CG272" s="220" t="s">
        <v>3652</v>
      </c>
      <c r="CH272" s="212"/>
      <c r="CI272" s="212"/>
      <c r="CJ272" s="213" t="str">
        <f>IFERROR(VLOOKUP(ROWS($CJ$3:CJ272),CF272:CG3603,2,0),"")</f>
        <v>BAGNANTE CIFO_00270</v>
      </c>
      <c r="CK272" s="212" t="s">
        <v>3653</v>
      </c>
      <c r="CL272" s="212" t="s">
        <v>3654</v>
      </c>
      <c r="CM272" s="78">
        <v>42916</v>
      </c>
      <c r="CN272" s="212" t="s">
        <v>3655</v>
      </c>
      <c r="CO272" s="212" t="s">
        <v>3656</v>
      </c>
      <c r="CP272" s="212" t="s">
        <v>3657</v>
      </c>
      <c r="CQ272" s="212" t="s">
        <v>3658</v>
      </c>
      <c r="CR272" s="212" t="s">
        <v>3659</v>
      </c>
      <c r="CS272" s="44">
        <v>270</v>
      </c>
      <c r="CT272" s="44" t="s">
        <v>3660</v>
      </c>
      <c r="CU272" s="214">
        <v>7020</v>
      </c>
      <c r="CV272" s="212" t="s">
        <v>3661</v>
      </c>
      <c r="CW272" s="212" t="s">
        <v>3662</v>
      </c>
      <c r="CX272" s="44" t="s">
        <v>3663</v>
      </c>
      <c r="CY272" s="78">
        <v>42916</v>
      </c>
      <c r="CZ272" s="215" t="s">
        <v>545</v>
      </c>
      <c r="DA272" s="212" t="s">
        <v>625</v>
      </c>
      <c r="DB272" s="44" t="s">
        <v>547</v>
      </c>
      <c r="DC272" s="44" t="s">
        <v>3664</v>
      </c>
      <c r="DD272" s="44" t="s">
        <v>532</v>
      </c>
      <c r="DG272" s="213">
        <f>IF(ISNUMBER(SEARCH(#REF!,$DH$3:$DH$3334)),MAX($DG$1:DG270)+1,0)</f>
        <v>0</v>
      </c>
      <c r="DH272" s="212" t="s">
        <v>36951</v>
      </c>
      <c r="DI272" s="212"/>
      <c r="DJ272" s="212"/>
      <c r="DK272" s="213" t="str">
        <f>IFERROR(VLOOKUP(ROWS($DK$3:DK272),DG272:DH3603,2,0),"")</f>
        <v/>
      </c>
      <c r="DL272" s="44">
        <v>270</v>
      </c>
      <c r="DM272" s="44" t="s">
        <v>36627</v>
      </c>
      <c r="DN272" s="44" t="s">
        <v>36948</v>
      </c>
      <c r="DO272" s="212" t="s">
        <v>36949</v>
      </c>
      <c r="DP272" s="212" t="s">
        <v>36950</v>
      </c>
      <c r="DQ272" s="44" t="s">
        <v>35685</v>
      </c>
      <c r="DR272" s="44" t="s">
        <v>35685</v>
      </c>
      <c r="DS272" s="44"/>
      <c r="DT272" s="44"/>
      <c r="DU272" s="44"/>
      <c r="DV272" s="44"/>
      <c r="DW272" s="44"/>
      <c r="DX272" s="44"/>
      <c r="DY272" s="44"/>
      <c r="DZ272" s="44"/>
      <c r="EA272" s="44"/>
      <c r="EB272" s="44"/>
      <c r="EC272" s="44"/>
      <c r="ED272" s="44"/>
      <c r="EE272" s="44"/>
      <c r="EF272" s="44"/>
      <c r="EG272" s="44"/>
      <c r="EH272" s="44"/>
      <c r="EI272" s="44"/>
      <c r="EJ272" s="44"/>
      <c r="EK272" s="44"/>
      <c r="EL272" s="44"/>
      <c r="EM272" s="44"/>
      <c r="EN272" s="44"/>
      <c r="EO272" s="44"/>
      <c r="EP272" s="44"/>
    </row>
    <row r="273" spans="1:146">
      <c r="A273" s="104"/>
      <c r="B273" s="104"/>
      <c r="C273" s="286"/>
      <c r="D273" s="283"/>
      <c r="E273" s="273"/>
      <c r="F273" s="273"/>
      <c r="G273" s="273"/>
      <c r="H273" s="104"/>
      <c r="I273" s="270"/>
      <c r="J273" s="269"/>
      <c r="K273" s="269"/>
      <c r="L273" s="104"/>
      <c r="M273" s="44" t="str">
        <f t="shared" si="4"/>
        <v>_2018</v>
      </c>
      <c r="CE273" s="212"/>
      <c r="CF273" s="213">
        <f>IF(ISNUMBER(SEARCH($H$2,$CG$3:$CG$3334)),MAX($CF$2:CF272)+1,0)</f>
        <v>271</v>
      </c>
      <c r="CG273" s="220" t="s">
        <v>3665</v>
      </c>
      <c r="CH273" s="212"/>
      <c r="CI273" s="212"/>
      <c r="CJ273" s="213" t="str">
        <f>IFERROR(VLOOKUP(ROWS($CJ$3:CJ273),CF273:CG3604,2,0),"")</f>
        <v>BAGNANTE SARIAF_00271</v>
      </c>
      <c r="CK273" s="212" t="s">
        <v>3666</v>
      </c>
      <c r="CL273" s="212" t="s">
        <v>3667</v>
      </c>
      <c r="CM273" s="78">
        <v>42916</v>
      </c>
      <c r="CN273" s="212" t="s">
        <v>3668</v>
      </c>
      <c r="CO273" s="212" t="s">
        <v>3669</v>
      </c>
      <c r="CP273" s="212" t="s">
        <v>3670</v>
      </c>
      <c r="CQ273" s="212" t="s">
        <v>3671</v>
      </c>
      <c r="CR273" s="212" t="s">
        <v>3672</v>
      </c>
      <c r="CS273" s="44">
        <v>271</v>
      </c>
      <c r="CT273" s="44" t="s">
        <v>3673</v>
      </c>
      <c r="CU273" s="214">
        <v>3754</v>
      </c>
      <c r="CV273" s="212" t="s">
        <v>3674</v>
      </c>
      <c r="CW273" s="212" t="s">
        <v>3649</v>
      </c>
      <c r="CX273" s="44" t="s">
        <v>3072</v>
      </c>
      <c r="CY273" s="78">
        <v>42916</v>
      </c>
      <c r="CZ273" s="215" t="s">
        <v>545</v>
      </c>
      <c r="DA273" s="212" t="s">
        <v>625</v>
      </c>
      <c r="DB273" s="44" t="s">
        <v>530</v>
      </c>
      <c r="DC273" s="44" t="s">
        <v>3651</v>
      </c>
      <c r="DD273" s="44" t="s">
        <v>532</v>
      </c>
      <c r="DG273" s="213">
        <f>IF(ISNUMBER(SEARCH(#REF!,$DH$3:$DH$3334)),MAX($DG$1:DG271)+1,0)</f>
        <v>0</v>
      </c>
      <c r="DH273" s="212" t="s">
        <v>36954</v>
      </c>
      <c r="DI273" s="212"/>
      <c r="DJ273" s="212"/>
      <c r="DK273" s="213" t="str">
        <f>IFERROR(VLOOKUP(ROWS($DK$3:DK273),DG273:DH3604,2,0),"")</f>
        <v/>
      </c>
      <c r="DL273" s="44">
        <v>271</v>
      </c>
      <c r="DM273" s="44" t="s">
        <v>36627</v>
      </c>
      <c r="DN273" s="44" t="s">
        <v>36948</v>
      </c>
      <c r="DO273" s="212" t="s">
        <v>36952</v>
      </c>
      <c r="DP273" s="212" t="s">
        <v>36953</v>
      </c>
      <c r="DQ273" s="44" t="s">
        <v>36955</v>
      </c>
      <c r="DR273" s="44" t="s">
        <v>35685</v>
      </c>
      <c r="DS273" s="44" t="s">
        <v>35807</v>
      </c>
      <c r="DT273" s="44" t="s">
        <v>35662</v>
      </c>
      <c r="DU273" s="44" t="s">
        <v>35600</v>
      </c>
      <c r="DV273" s="44"/>
      <c r="DW273" s="44"/>
      <c r="DX273" s="44"/>
      <c r="DY273" s="44"/>
      <c r="DZ273" s="44"/>
      <c r="EA273" s="44"/>
      <c r="EB273" s="44"/>
      <c r="EC273" s="44"/>
      <c r="ED273" s="44"/>
      <c r="EE273" s="44"/>
      <c r="EF273" s="44"/>
      <c r="EG273" s="44"/>
      <c r="EH273" s="44"/>
      <c r="EI273" s="44"/>
      <c r="EJ273" s="44"/>
      <c r="EK273" s="44"/>
      <c r="EL273" s="44"/>
      <c r="EM273" s="44"/>
      <c r="EN273" s="44"/>
      <c r="EO273" s="44"/>
      <c r="EP273" s="44"/>
    </row>
    <row r="274" spans="1:146">
      <c r="A274" s="104"/>
      <c r="B274" s="104"/>
      <c r="C274" s="286"/>
      <c r="D274" s="283"/>
      <c r="E274" s="273"/>
      <c r="F274" s="273"/>
      <c r="G274" s="273"/>
      <c r="H274" s="104"/>
      <c r="I274" s="270"/>
      <c r="J274" s="269"/>
      <c r="K274" s="269"/>
      <c r="L274" s="104"/>
      <c r="M274" s="44" t="str">
        <f t="shared" si="4"/>
        <v>_2018</v>
      </c>
      <c r="CE274" s="212"/>
      <c r="CF274" s="213">
        <f>IF(ISNUMBER(SEARCH($H$2,$CG$3:$CG$3334)),MAX($CF$2:CF273)+1,0)</f>
        <v>272</v>
      </c>
      <c r="CG274" s="220" t="s">
        <v>3675</v>
      </c>
      <c r="CH274" s="212"/>
      <c r="CI274" s="212"/>
      <c r="CJ274" s="213" t="str">
        <f>IFERROR(VLOOKUP(ROWS($CJ$3:CJ274),CF274:CG3605,2,0),"")</f>
        <v>BALAN_00272</v>
      </c>
      <c r="CK274" s="212" t="s">
        <v>3676</v>
      </c>
      <c r="CL274" s="212" t="s">
        <v>3677</v>
      </c>
      <c r="CM274" s="78">
        <v>43524</v>
      </c>
      <c r="CN274" s="212" t="s">
        <v>3678</v>
      </c>
      <c r="CO274" s="212" t="s">
        <v>3679</v>
      </c>
      <c r="CP274" s="212" t="s">
        <v>3680</v>
      </c>
      <c r="CQ274" s="212" t="s">
        <v>3681</v>
      </c>
      <c r="CR274" s="212" t="s">
        <v>3682</v>
      </c>
      <c r="CS274" s="44">
        <v>272</v>
      </c>
      <c r="CT274" s="44" t="s">
        <v>3683</v>
      </c>
      <c r="CU274" s="214">
        <v>15141</v>
      </c>
      <c r="CV274" s="212" t="s">
        <v>3684</v>
      </c>
      <c r="CW274" s="212" t="s">
        <v>3685</v>
      </c>
      <c r="CX274" s="44" t="s">
        <v>3072</v>
      </c>
      <c r="CY274" s="78">
        <v>43524</v>
      </c>
      <c r="CZ274" s="215" t="s">
        <v>576</v>
      </c>
      <c r="DA274" s="212" t="s">
        <v>737</v>
      </c>
      <c r="DB274" s="44" t="s">
        <v>530</v>
      </c>
      <c r="DC274" s="44" t="s">
        <v>3686</v>
      </c>
      <c r="DD274" s="44" t="s">
        <v>532</v>
      </c>
      <c r="DG274" s="213">
        <f>IF(ISNUMBER(SEARCH(#REF!,$DH$3:$DH$3334)),MAX($DG$1:DG272)+1,0)</f>
        <v>0</v>
      </c>
      <c r="DH274" s="212" t="s">
        <v>36958</v>
      </c>
      <c r="DI274" s="212"/>
      <c r="DJ274" s="212"/>
      <c r="DK274" s="213" t="str">
        <f>IFERROR(VLOOKUP(ROWS($DK$3:DK274),DG274:DH3605,2,0),"")</f>
        <v/>
      </c>
      <c r="DL274" s="44">
        <v>272</v>
      </c>
      <c r="DM274" s="44" t="s">
        <v>35858</v>
      </c>
      <c r="DN274" s="44" t="s">
        <v>35871</v>
      </c>
      <c r="DO274" s="212" t="s">
        <v>36956</v>
      </c>
      <c r="DP274" s="212" t="s">
        <v>36957</v>
      </c>
      <c r="DQ274" s="44" t="s">
        <v>35717</v>
      </c>
      <c r="DR274" s="44" t="s">
        <v>35717</v>
      </c>
      <c r="DS274" s="44"/>
      <c r="DT274" s="44"/>
      <c r="DU274" s="44"/>
      <c r="DV274" s="44"/>
      <c r="DW274" s="44"/>
      <c r="DX274" s="44"/>
      <c r="DY274" s="44"/>
      <c r="DZ274" s="44"/>
      <c r="EA274" s="44"/>
      <c r="EB274" s="44"/>
      <c r="EC274" s="44"/>
      <c r="ED274" s="44"/>
      <c r="EE274" s="44"/>
      <c r="EF274" s="44"/>
      <c r="EG274" s="44"/>
      <c r="EH274" s="44"/>
      <c r="EI274" s="44"/>
      <c r="EJ274" s="44"/>
      <c r="EK274" s="44"/>
      <c r="EL274" s="44"/>
      <c r="EM274" s="44"/>
      <c r="EN274" s="44"/>
      <c r="EO274" s="44"/>
      <c r="EP274" s="44"/>
    </row>
    <row r="275" spans="1:146">
      <c r="A275" s="104"/>
      <c r="B275" s="104"/>
      <c r="C275" s="286"/>
      <c r="D275" s="283"/>
      <c r="E275" s="273"/>
      <c r="F275" s="273"/>
      <c r="G275" s="273"/>
      <c r="H275" s="104"/>
      <c r="I275" s="270"/>
      <c r="J275" s="269"/>
      <c r="K275" s="269"/>
      <c r="L275" s="104"/>
      <c r="M275" s="44" t="str">
        <f t="shared" si="4"/>
        <v>_2018</v>
      </c>
      <c r="CE275" s="212"/>
      <c r="CF275" s="213">
        <f>IF(ISNUMBER(SEARCH($H$2,$CG$3:$CG$3334)),MAX($CF$2:CF274)+1,0)</f>
        <v>273</v>
      </c>
      <c r="CG275" s="220" t="s">
        <v>3687</v>
      </c>
      <c r="CH275" s="212"/>
      <c r="CI275" s="212"/>
      <c r="CJ275" s="213" t="str">
        <f>IFERROR(VLOOKUP(ROWS($CJ$3:CJ275),CF275:CG3606,2,0),"")</f>
        <v>BALANCE_00273</v>
      </c>
      <c r="CK275" s="212" t="s">
        <v>3688</v>
      </c>
      <c r="CL275" s="212" t="s">
        <v>3689</v>
      </c>
      <c r="CM275" s="78">
        <v>43830</v>
      </c>
      <c r="CN275" s="212" t="s">
        <v>3690</v>
      </c>
      <c r="CO275" s="212" t="s">
        <v>3691</v>
      </c>
      <c r="CP275" s="212" t="s">
        <v>3692</v>
      </c>
      <c r="CQ275" s="212" t="s">
        <v>3693</v>
      </c>
      <c r="CR275" s="212" t="s">
        <v>3694</v>
      </c>
      <c r="CS275" s="44">
        <v>273</v>
      </c>
      <c r="CT275" s="44" t="s">
        <v>3695</v>
      </c>
      <c r="CU275" s="214">
        <v>10958</v>
      </c>
      <c r="CV275" s="212" t="s">
        <v>3696</v>
      </c>
      <c r="CW275" s="212" t="s">
        <v>3697</v>
      </c>
      <c r="CX275" s="44" t="s">
        <v>668</v>
      </c>
      <c r="CY275" s="78">
        <v>43830</v>
      </c>
      <c r="CZ275" s="215" t="s">
        <v>601</v>
      </c>
      <c r="DA275" s="212" t="s">
        <v>737</v>
      </c>
      <c r="DB275" s="44" t="s">
        <v>641</v>
      </c>
      <c r="DC275" s="44" t="s">
        <v>2838</v>
      </c>
      <c r="DD275" s="44" t="s">
        <v>532</v>
      </c>
      <c r="DG275" s="213">
        <f>IF(ISNUMBER(SEARCH(#REF!,$DH$3:$DH$3334)),MAX($DG$1:DG273)+1,0)</f>
        <v>0</v>
      </c>
      <c r="DH275" s="212" t="s">
        <v>36960</v>
      </c>
      <c r="DI275" s="212"/>
      <c r="DJ275" s="212"/>
      <c r="DK275" s="213" t="str">
        <f>IFERROR(VLOOKUP(ROWS($DK$3:DK275),DG275:DH3606,2,0),"")</f>
        <v/>
      </c>
      <c r="DL275" s="44">
        <v>273</v>
      </c>
      <c r="DM275" s="44" t="s">
        <v>35858</v>
      </c>
      <c r="DN275" s="44" t="s">
        <v>35871</v>
      </c>
      <c r="DO275" s="212" t="s">
        <v>36956</v>
      </c>
      <c r="DP275" s="212" t="s">
        <v>36959</v>
      </c>
      <c r="DQ275" s="44" t="s">
        <v>36961</v>
      </c>
      <c r="DR275" s="44" t="s">
        <v>35717</v>
      </c>
      <c r="DS275" s="44" t="s">
        <v>35980</v>
      </c>
      <c r="DT275" s="44" t="s">
        <v>35806</v>
      </c>
      <c r="DU275" s="44" t="s">
        <v>35641</v>
      </c>
      <c r="DV275" s="44" t="s">
        <v>35903</v>
      </c>
      <c r="DW275" s="44" t="s">
        <v>35669</v>
      </c>
      <c r="DX275" s="44"/>
      <c r="DY275" s="44"/>
      <c r="DZ275" s="44"/>
      <c r="EA275" s="44"/>
      <c r="EB275" s="44"/>
      <c r="EC275" s="44"/>
      <c r="ED275" s="44"/>
      <c r="EE275" s="44"/>
      <c r="EF275" s="44"/>
      <c r="EG275" s="44"/>
      <c r="EH275" s="44"/>
      <c r="EI275" s="44"/>
      <c r="EJ275" s="44"/>
      <c r="EK275" s="44"/>
      <c r="EL275" s="44"/>
      <c r="EM275" s="44"/>
      <c r="EN275" s="44"/>
      <c r="EO275" s="44"/>
      <c r="EP275" s="44"/>
    </row>
    <row r="276" spans="1:146">
      <c r="A276" s="104"/>
      <c r="B276" s="104"/>
      <c r="C276" s="286"/>
      <c r="D276" s="283"/>
      <c r="E276" s="273"/>
      <c r="F276" s="273"/>
      <c r="G276" s="273"/>
      <c r="H276" s="104"/>
      <c r="I276" s="270"/>
      <c r="J276" s="269"/>
      <c r="K276" s="269"/>
      <c r="L276" s="104"/>
      <c r="M276" s="44" t="str">
        <f t="shared" si="4"/>
        <v>_2018</v>
      </c>
      <c r="CE276" s="212"/>
      <c r="CF276" s="213">
        <f>IF(ISNUMBER(SEARCH($H$2,$CG$3:$CG$3334)),MAX($CF$2:CF275)+1,0)</f>
        <v>274</v>
      </c>
      <c r="CG276" s="220" t="s">
        <v>3698</v>
      </c>
      <c r="CH276" s="212"/>
      <c r="CI276" s="212"/>
      <c r="CJ276" s="213" t="str">
        <f>IFERROR(VLOOKUP(ROWS($CJ$3:CJ276),CF276:CG3607,2,0),"")</f>
        <v>BALENO 200_00274</v>
      </c>
      <c r="CK276" s="212" t="s">
        <v>3699</v>
      </c>
      <c r="CL276" s="212" t="s">
        <v>3700</v>
      </c>
      <c r="CM276" s="78">
        <v>42916</v>
      </c>
      <c r="CN276" s="212" t="s">
        <v>3701</v>
      </c>
      <c r="CO276" s="212" t="s">
        <v>3702</v>
      </c>
      <c r="CP276" s="212" t="s">
        <v>3703</v>
      </c>
      <c r="CQ276" s="212" t="s">
        <v>3704</v>
      </c>
      <c r="CR276" s="212" t="s">
        <v>3705</v>
      </c>
      <c r="CS276" s="44">
        <v>274</v>
      </c>
      <c r="CT276" s="44" t="s">
        <v>3706</v>
      </c>
      <c r="CU276" s="214">
        <v>15368</v>
      </c>
      <c r="CV276" s="212" t="s">
        <v>3707</v>
      </c>
      <c r="CW276" s="212" t="s">
        <v>1644</v>
      </c>
      <c r="CX276" s="44" t="s">
        <v>654</v>
      </c>
      <c r="CY276" s="78">
        <v>42916</v>
      </c>
      <c r="CZ276" s="215" t="s">
        <v>3708</v>
      </c>
      <c r="DA276" s="212" t="s">
        <v>737</v>
      </c>
      <c r="DB276" s="44" t="s">
        <v>919</v>
      </c>
      <c r="DC276" s="44" t="s">
        <v>1645</v>
      </c>
      <c r="DD276" s="44" t="s">
        <v>515</v>
      </c>
      <c r="DG276" s="213">
        <f>IF(ISNUMBER(SEARCH(#REF!,$DH$3:$DH$3334)),MAX($DG$1:DG274)+1,0)</f>
        <v>0</v>
      </c>
      <c r="DH276" s="212" t="s">
        <v>36963</v>
      </c>
      <c r="DI276" s="212"/>
      <c r="DJ276" s="212"/>
      <c r="DK276" s="213" t="str">
        <f>IFERROR(VLOOKUP(ROWS($DK$3:DK276),DG276:DH3607,2,0),"")</f>
        <v/>
      </c>
      <c r="DL276" s="44">
        <v>274</v>
      </c>
      <c r="DM276" s="44" t="s">
        <v>35858</v>
      </c>
      <c r="DN276" s="44" t="s">
        <v>35871</v>
      </c>
      <c r="DO276" s="212" t="s">
        <v>36956</v>
      </c>
      <c r="DP276" s="212" t="s">
        <v>36962</v>
      </c>
      <c r="DQ276" s="44" t="s">
        <v>36964</v>
      </c>
      <c r="DR276" s="44" t="s">
        <v>35653</v>
      </c>
      <c r="DS276" s="44" t="s">
        <v>36965</v>
      </c>
      <c r="DT276" s="44" t="s">
        <v>36966</v>
      </c>
      <c r="DU276" s="44" t="s">
        <v>35743</v>
      </c>
      <c r="DV276" s="44" t="s">
        <v>36967</v>
      </c>
      <c r="DW276" s="44"/>
      <c r="DX276" s="44"/>
      <c r="DY276" s="44"/>
      <c r="DZ276" s="44"/>
      <c r="EA276" s="44"/>
      <c r="EB276" s="44"/>
      <c r="EC276" s="44"/>
      <c r="ED276" s="44"/>
      <c r="EE276" s="44"/>
      <c r="EF276" s="44"/>
      <c r="EG276" s="44"/>
      <c r="EH276" s="44"/>
      <c r="EI276" s="44"/>
      <c r="EJ276" s="44"/>
      <c r="EK276" s="44"/>
      <c r="EL276" s="44"/>
      <c r="EM276" s="44"/>
      <c r="EN276" s="44"/>
      <c r="EO276" s="44"/>
      <c r="EP276" s="44"/>
    </row>
    <row r="277" spans="1:146">
      <c r="A277" s="104"/>
      <c r="B277" s="104"/>
      <c r="C277" s="286"/>
      <c r="D277" s="283"/>
      <c r="E277" s="273"/>
      <c r="F277" s="273"/>
      <c r="G277" s="273"/>
      <c r="H277" s="104"/>
      <c r="I277" s="270"/>
      <c r="J277" s="269"/>
      <c r="K277" s="269"/>
      <c r="L277" s="104"/>
      <c r="M277" s="44" t="str">
        <f t="shared" si="4"/>
        <v>_2018</v>
      </c>
      <c r="CE277" s="212"/>
      <c r="CF277" s="213">
        <f>IF(ISNUMBER(SEARCH($H$2,$CG$3:$CG$3334)),MAX($CF$2:CF276)+1,0)</f>
        <v>275</v>
      </c>
      <c r="CG277" s="220" t="s">
        <v>3709</v>
      </c>
      <c r="CH277" s="212"/>
      <c r="CI277" s="212"/>
      <c r="CJ277" s="213" t="str">
        <f>IFERROR(VLOOKUP(ROWS($CJ$3:CJ277),CF277:CG3608,2,0),"")</f>
        <v>BALENO FLASH_00275</v>
      </c>
      <c r="CK277" s="212" t="s">
        <v>3710</v>
      </c>
      <c r="CL277" s="212" t="s">
        <v>3711</v>
      </c>
      <c r="CM277" s="78">
        <v>42916</v>
      </c>
      <c r="CN277" s="212" t="s">
        <v>3712</v>
      </c>
      <c r="CO277" s="212" t="s">
        <v>3713</v>
      </c>
      <c r="CP277" s="212" t="s">
        <v>3714</v>
      </c>
      <c r="CQ277" s="212" t="s">
        <v>3715</v>
      </c>
      <c r="CR277" s="212" t="s">
        <v>3716</v>
      </c>
      <c r="CS277" s="44">
        <v>275</v>
      </c>
      <c r="CT277" s="44" t="s">
        <v>3717</v>
      </c>
      <c r="CU277" s="214">
        <v>15863</v>
      </c>
      <c r="CV277" s="212" t="s">
        <v>3718</v>
      </c>
      <c r="CW277" s="212" t="s">
        <v>1644</v>
      </c>
      <c r="CX277" s="44" t="s">
        <v>839</v>
      </c>
      <c r="CY277" s="78">
        <v>42916</v>
      </c>
      <c r="CZ277" s="215" t="s">
        <v>999</v>
      </c>
      <c r="DA277" s="212" t="s">
        <v>737</v>
      </c>
      <c r="DB277" s="44" t="s">
        <v>919</v>
      </c>
      <c r="DC277" s="44" t="s">
        <v>1645</v>
      </c>
      <c r="DD277" s="44" t="s">
        <v>532</v>
      </c>
      <c r="DG277" s="213">
        <f>IF(ISNUMBER(SEARCH(#REF!,$DH$3:$DH$3334)),MAX($DG$1:DG275)+1,0)</f>
        <v>0</v>
      </c>
      <c r="DH277" s="212" t="s">
        <v>36970</v>
      </c>
      <c r="DI277" s="212"/>
      <c r="DJ277" s="212"/>
      <c r="DK277" s="213" t="str">
        <f>IFERROR(VLOOKUP(ROWS($DK$3:DK277),DG277:DH3608,2,0),"")</f>
        <v/>
      </c>
      <c r="DL277" s="44">
        <v>275</v>
      </c>
      <c r="DM277" s="44" t="s">
        <v>35858</v>
      </c>
      <c r="DN277" s="44" t="s">
        <v>35871</v>
      </c>
      <c r="DO277" s="212" t="s">
        <v>36968</v>
      </c>
      <c r="DP277" s="212" t="s">
        <v>36969</v>
      </c>
      <c r="DQ277" s="44" t="s">
        <v>36971</v>
      </c>
      <c r="DR277" s="44" t="s">
        <v>35978</v>
      </c>
      <c r="DS277" s="44" t="s">
        <v>35806</v>
      </c>
      <c r="DT277" s="44" t="s">
        <v>36160</v>
      </c>
      <c r="DU277" s="44" t="s">
        <v>35832</v>
      </c>
      <c r="DV277" s="44" t="s">
        <v>35933</v>
      </c>
      <c r="DW277" s="44" t="s">
        <v>35934</v>
      </c>
      <c r="DX277" s="44" t="s">
        <v>35935</v>
      </c>
      <c r="DY277" s="44" t="s">
        <v>35936</v>
      </c>
      <c r="DZ277" s="44" t="s">
        <v>35937</v>
      </c>
      <c r="EA277" s="44"/>
      <c r="EB277" s="44"/>
      <c r="EC277" s="44"/>
      <c r="ED277" s="44"/>
      <c r="EE277" s="44"/>
      <c r="EF277" s="44"/>
      <c r="EG277" s="44"/>
      <c r="EH277" s="44"/>
      <c r="EI277" s="44"/>
      <c r="EJ277" s="44"/>
      <c r="EK277" s="44"/>
      <c r="EL277" s="44"/>
      <c r="EM277" s="44"/>
      <c r="EN277" s="44"/>
      <c r="EO277" s="44"/>
      <c r="EP277" s="44"/>
    </row>
    <row r="278" spans="1:146">
      <c r="A278" s="104"/>
      <c r="B278" s="104"/>
      <c r="C278" s="286"/>
      <c r="D278" s="283"/>
      <c r="E278" s="273"/>
      <c r="F278" s="273"/>
      <c r="G278" s="273"/>
      <c r="H278" s="104"/>
      <c r="I278" s="270"/>
      <c r="J278" s="269"/>
      <c r="K278" s="269"/>
      <c r="L278" s="104"/>
      <c r="M278" s="44" t="str">
        <f t="shared" si="4"/>
        <v>_2018</v>
      </c>
      <c r="CE278" s="212"/>
      <c r="CF278" s="213">
        <f>IF(ISNUMBER(SEARCH($H$2,$CG$3:$CG$3334)),MAX($CF$2:CF277)+1,0)</f>
        <v>276</v>
      </c>
      <c r="CG278" s="220" t="s">
        <v>3719</v>
      </c>
      <c r="CH278" s="212"/>
      <c r="CI278" s="212"/>
      <c r="CJ278" s="213" t="str">
        <f>IFERROR(VLOOKUP(ROWS($CJ$3:CJ278),CF278:CG3609,2,0),"")</f>
        <v>BALENO SL_00276</v>
      </c>
      <c r="CK278" s="212" t="s">
        <v>3720</v>
      </c>
      <c r="CL278" s="212" t="s">
        <v>3721</v>
      </c>
      <c r="CM278" s="78">
        <v>42916</v>
      </c>
      <c r="CN278" s="212" t="s">
        <v>3722</v>
      </c>
      <c r="CO278" s="212" t="s">
        <v>3723</v>
      </c>
      <c r="CP278" s="212" t="s">
        <v>3724</v>
      </c>
      <c r="CQ278" s="212" t="s">
        <v>3725</v>
      </c>
      <c r="CR278" s="212" t="s">
        <v>3726</v>
      </c>
      <c r="CS278" s="44">
        <v>276</v>
      </c>
      <c r="CT278" s="44" t="s">
        <v>3727</v>
      </c>
      <c r="CU278" s="214">
        <v>13557</v>
      </c>
      <c r="CV278" s="212" t="s">
        <v>3728</v>
      </c>
      <c r="CW278" s="212" t="s">
        <v>1644</v>
      </c>
      <c r="CX278" s="44" t="s">
        <v>3072</v>
      </c>
      <c r="CY278" s="78">
        <v>42916</v>
      </c>
      <c r="CZ278" s="215" t="s">
        <v>3729</v>
      </c>
      <c r="DA278" s="212" t="s">
        <v>737</v>
      </c>
      <c r="DB278" s="44" t="s">
        <v>547</v>
      </c>
      <c r="DC278" s="44" t="s">
        <v>1645</v>
      </c>
      <c r="DD278" s="44" t="s">
        <v>532</v>
      </c>
      <c r="DG278" s="213">
        <f>IF(ISNUMBER(SEARCH(#REF!,$DH$3:$DH$3334)),MAX($DG$1:DG276)+1,0)</f>
        <v>0</v>
      </c>
      <c r="DH278" s="212" t="s">
        <v>36975</v>
      </c>
      <c r="DI278" s="212"/>
      <c r="DJ278" s="212"/>
      <c r="DK278" s="213" t="str">
        <f>IFERROR(VLOOKUP(ROWS($DK$3:DK278),DG278:DH3609,2,0),"")</f>
        <v/>
      </c>
      <c r="DL278" s="44">
        <v>276</v>
      </c>
      <c r="DM278" s="44" t="s">
        <v>36062</v>
      </c>
      <c r="DN278" s="44" t="s">
        <v>36972</v>
      </c>
      <c r="DO278" s="212" t="s">
        <v>36973</v>
      </c>
      <c r="DP278" s="212" t="s">
        <v>36974</v>
      </c>
      <c r="DQ278" s="44" t="s">
        <v>36976</v>
      </c>
      <c r="DR278" s="44" t="s">
        <v>36977</v>
      </c>
      <c r="DS278" s="44" t="s">
        <v>36041</v>
      </c>
      <c r="DT278" s="44" t="s">
        <v>35808</v>
      </c>
      <c r="DU278" s="44" t="s">
        <v>35649</v>
      </c>
      <c r="DV278" s="44"/>
      <c r="DW278" s="44"/>
      <c r="DX278" s="44"/>
      <c r="DY278" s="44"/>
      <c r="DZ278" s="44"/>
      <c r="EA278" s="44"/>
      <c r="EB278" s="44"/>
      <c r="EC278" s="44"/>
      <c r="ED278" s="44"/>
      <c r="EE278" s="44"/>
      <c r="EF278" s="44"/>
      <c r="EG278" s="44"/>
      <c r="EH278" s="44"/>
      <c r="EI278" s="44"/>
      <c r="EJ278" s="44"/>
      <c r="EK278" s="44"/>
      <c r="EL278" s="44"/>
      <c r="EM278" s="44"/>
      <c r="EN278" s="44"/>
      <c r="EO278" s="44"/>
      <c r="EP278" s="44"/>
    </row>
    <row r="279" spans="1:146">
      <c r="A279" s="104"/>
      <c r="B279" s="104"/>
      <c r="C279" s="286"/>
      <c r="D279" s="283"/>
      <c r="E279" s="273"/>
      <c r="F279" s="273"/>
      <c r="G279" s="273"/>
      <c r="H279" s="104"/>
      <c r="I279" s="270"/>
      <c r="J279" s="269"/>
      <c r="K279" s="269"/>
      <c r="L279" s="104"/>
      <c r="M279" s="44" t="str">
        <f t="shared" si="4"/>
        <v>_2018</v>
      </c>
      <c r="CE279" s="212"/>
      <c r="CF279" s="213">
        <f>IF(ISNUMBER(SEARCH($H$2,$CG$3:$CG$3334)),MAX($CF$2:CF278)+1,0)</f>
        <v>277</v>
      </c>
      <c r="CG279" s="220" t="s">
        <v>3730</v>
      </c>
      <c r="CH279" s="212"/>
      <c r="CI279" s="212"/>
      <c r="CJ279" s="213" t="str">
        <f>IFERROR(VLOOKUP(ROWS($CJ$3:CJ279),CF279:CG3610,2,0),"")</f>
        <v>BANDERA_00277</v>
      </c>
      <c r="CK279" s="212" t="s">
        <v>3731</v>
      </c>
      <c r="CL279" s="212" t="s">
        <v>3732</v>
      </c>
      <c r="CM279" s="78">
        <v>43465</v>
      </c>
      <c r="CN279" s="212" t="s">
        <v>3733</v>
      </c>
      <c r="CO279" s="212" t="s">
        <v>3734</v>
      </c>
      <c r="CP279" s="212" t="s">
        <v>3735</v>
      </c>
      <c r="CQ279" s="212" t="s">
        <v>3736</v>
      </c>
      <c r="CR279" s="212" t="s">
        <v>3737</v>
      </c>
      <c r="CS279" s="44">
        <v>277</v>
      </c>
      <c r="CT279" s="44" t="s">
        <v>3738</v>
      </c>
      <c r="CU279" s="214">
        <v>14772</v>
      </c>
      <c r="CV279" s="212" t="s">
        <v>3739</v>
      </c>
      <c r="CW279" s="212" t="s">
        <v>2092</v>
      </c>
      <c r="CX279" s="44" t="s">
        <v>1347</v>
      </c>
      <c r="CY279" s="78">
        <v>43465</v>
      </c>
      <c r="CZ279" s="215" t="s">
        <v>601</v>
      </c>
      <c r="DA279" s="212" t="s">
        <v>737</v>
      </c>
      <c r="DB279" s="44" t="s">
        <v>3141</v>
      </c>
      <c r="DC279" s="44" t="s">
        <v>2093</v>
      </c>
      <c r="DD279" s="44" t="s">
        <v>532</v>
      </c>
      <c r="DG279" s="213">
        <f>IF(ISNUMBER(SEARCH(#REF!,$DH$3:$DH$3334)),MAX($DG$1:DG277)+1,0)</f>
        <v>0</v>
      </c>
      <c r="DH279" s="212" t="s">
        <v>36980</v>
      </c>
      <c r="DI279" s="212"/>
      <c r="DJ279" s="212"/>
      <c r="DK279" s="213" t="str">
        <f>IFERROR(VLOOKUP(ROWS($DK$3:DK279),DG279:DH3610,2,0),"")</f>
        <v/>
      </c>
      <c r="DL279" s="44">
        <v>277</v>
      </c>
      <c r="DM279" s="44" t="s">
        <v>36330</v>
      </c>
      <c r="DN279" s="44" t="s">
        <v>35896</v>
      </c>
      <c r="DO279" s="212" t="s">
        <v>36978</v>
      </c>
      <c r="DP279" s="212" t="s">
        <v>36979</v>
      </c>
      <c r="DQ279" s="44" t="s">
        <v>36981</v>
      </c>
      <c r="DR279" s="44" t="s">
        <v>35717</v>
      </c>
      <c r="DS279" s="44" t="s">
        <v>35670</v>
      </c>
      <c r="DT279" s="44" t="s">
        <v>35743</v>
      </c>
      <c r="DU279" s="44"/>
      <c r="DV279" s="44"/>
      <c r="DW279" s="44"/>
      <c r="DX279" s="44"/>
      <c r="DY279" s="44"/>
      <c r="DZ279" s="44"/>
      <c r="EA279" s="44"/>
      <c r="EB279" s="44"/>
      <c r="EC279" s="44"/>
      <c r="ED279" s="44"/>
      <c r="EE279" s="44"/>
      <c r="EF279" s="44"/>
      <c r="EG279" s="44"/>
      <c r="EH279" s="44"/>
      <c r="EI279" s="44"/>
      <c r="EJ279" s="44"/>
      <c r="EK279" s="44"/>
      <c r="EL279" s="44"/>
      <c r="EM279" s="44"/>
      <c r="EN279" s="44"/>
      <c r="EO279" s="44"/>
      <c r="EP279" s="44"/>
    </row>
    <row r="280" spans="1:146">
      <c r="A280" s="104"/>
      <c r="B280" s="104"/>
      <c r="C280" s="286"/>
      <c r="D280" s="283"/>
      <c r="E280" s="273"/>
      <c r="F280" s="273"/>
      <c r="G280" s="273"/>
      <c r="H280" s="104"/>
      <c r="I280" s="270"/>
      <c r="J280" s="269"/>
      <c r="K280" s="269"/>
      <c r="L280" s="104"/>
      <c r="M280" s="44" t="str">
        <f t="shared" si="4"/>
        <v>_2018</v>
      </c>
      <c r="CE280" s="212"/>
      <c r="CF280" s="213">
        <f>IF(ISNUMBER(SEARCH($H$2,$CG$3:$CG$3334)),MAX($CF$2:CF279)+1,0)</f>
        <v>278</v>
      </c>
      <c r="CG280" s="220" t="s">
        <v>3740</v>
      </c>
      <c r="CH280" s="212"/>
      <c r="CI280" s="212"/>
      <c r="CJ280" s="213" t="str">
        <f>IFERROR(VLOOKUP(ROWS($CJ$3:CJ280),CF280:CG3611,2,0),"")</f>
        <v>BANG_00278</v>
      </c>
      <c r="CK280" s="212" t="s">
        <v>3741</v>
      </c>
      <c r="CL280" s="212" t="s">
        <v>3742</v>
      </c>
      <c r="CM280" s="78">
        <v>43039</v>
      </c>
      <c r="CN280" s="212" t="s">
        <v>3743</v>
      </c>
      <c r="CO280" s="212" t="s">
        <v>3744</v>
      </c>
      <c r="CP280" s="212" t="s">
        <v>3745</v>
      </c>
      <c r="CQ280" s="212" t="s">
        <v>3746</v>
      </c>
      <c r="CR280" s="212" t="s">
        <v>3747</v>
      </c>
      <c r="CS280" s="44">
        <v>278</v>
      </c>
      <c r="CT280" s="44" t="s">
        <v>3748</v>
      </c>
      <c r="CU280" s="214">
        <v>10257</v>
      </c>
      <c r="CV280" s="212" t="s">
        <v>3749</v>
      </c>
      <c r="CW280" s="212" t="s">
        <v>1463</v>
      </c>
      <c r="CX280" s="44" t="s">
        <v>2490</v>
      </c>
      <c r="CY280" s="78">
        <v>43039</v>
      </c>
      <c r="CZ280" s="215" t="s">
        <v>763</v>
      </c>
      <c r="DA280" s="212" t="s">
        <v>529</v>
      </c>
      <c r="DB280" s="44" t="s">
        <v>530</v>
      </c>
      <c r="DC280" s="44" t="s">
        <v>3750</v>
      </c>
      <c r="DD280" s="44" t="s">
        <v>563</v>
      </c>
      <c r="DG280" s="213">
        <f>IF(ISNUMBER(SEARCH(#REF!,$DH$3:$DH$3334)),MAX($DG$1:DG278)+1,0)</f>
        <v>0</v>
      </c>
      <c r="DH280" s="212" t="s">
        <v>36986</v>
      </c>
      <c r="DI280" s="212"/>
      <c r="DJ280" s="212"/>
      <c r="DK280" s="213" t="str">
        <f>IFERROR(VLOOKUP(ROWS($DK$3:DK280),DG280:DH3611,2,0),"")</f>
        <v/>
      </c>
      <c r="DL280" s="44">
        <v>278</v>
      </c>
      <c r="DM280" s="44" t="s">
        <v>36982</v>
      </c>
      <c r="DN280" s="44" t="s">
        <v>36983</v>
      </c>
      <c r="DO280" s="212" t="s">
        <v>36984</v>
      </c>
      <c r="DP280" s="212" t="s">
        <v>36985</v>
      </c>
      <c r="DQ280" s="217" t="s">
        <v>36987</v>
      </c>
      <c r="DR280" s="44" t="s">
        <v>36684</v>
      </c>
      <c r="DS280" s="44" t="s">
        <v>35854</v>
      </c>
      <c r="DT280" s="44" t="s">
        <v>35855</v>
      </c>
      <c r="DU280" s="44" t="s">
        <v>35856</v>
      </c>
      <c r="DV280" s="44" t="s">
        <v>35857</v>
      </c>
      <c r="DW280" s="44"/>
      <c r="DX280" s="44"/>
      <c r="DY280" s="44"/>
      <c r="DZ280" s="44"/>
      <c r="EA280" s="44"/>
      <c r="EB280" s="44"/>
      <c r="EC280" s="44"/>
      <c r="ED280" s="44"/>
      <c r="EE280" s="44"/>
      <c r="EF280" s="44"/>
      <c r="EG280" s="44"/>
      <c r="EH280" s="44"/>
      <c r="EI280" s="44"/>
      <c r="EJ280" s="44"/>
      <c r="EK280" s="44"/>
      <c r="EL280" s="44"/>
      <c r="EM280" s="44"/>
      <c r="EN280" s="44"/>
      <c r="EO280" s="44"/>
      <c r="EP280" s="44"/>
    </row>
    <row r="281" spans="1:146">
      <c r="A281" s="104"/>
      <c r="B281" s="104"/>
      <c r="C281" s="286"/>
      <c r="D281" s="283"/>
      <c r="E281" s="273"/>
      <c r="F281" s="273"/>
      <c r="G281" s="273"/>
      <c r="H281" s="104"/>
      <c r="I281" s="270"/>
      <c r="J281" s="269"/>
      <c r="K281" s="269"/>
      <c r="L281" s="104"/>
      <c r="M281" s="44" t="str">
        <f t="shared" si="4"/>
        <v>_2018</v>
      </c>
      <c r="CE281" s="212"/>
      <c r="CF281" s="213">
        <f>IF(ISNUMBER(SEARCH($H$2,$CG$3:$CG$3334)),MAX($CF$2:CF280)+1,0)</f>
        <v>279</v>
      </c>
      <c r="CG281" s="220" t="s">
        <v>3751</v>
      </c>
      <c r="CH281" s="212"/>
      <c r="CI281" s="212"/>
      <c r="CJ281" s="213" t="str">
        <f>IFERROR(VLOOKUP(ROWS($CJ$3:CJ281),CF281:CG3612,2,0),"")</f>
        <v>BANG PLUS_00279</v>
      </c>
      <c r="CK281" s="212" t="s">
        <v>3752</v>
      </c>
      <c r="CL281" s="212" t="s">
        <v>3753</v>
      </c>
      <c r="CM281" s="78">
        <v>43039</v>
      </c>
      <c r="CN281" s="212" t="s">
        <v>3754</v>
      </c>
      <c r="CO281" s="212" t="s">
        <v>3755</v>
      </c>
      <c r="CP281" s="212" t="s">
        <v>3756</v>
      </c>
      <c r="CQ281" s="212" t="s">
        <v>3757</v>
      </c>
      <c r="CR281" s="212" t="s">
        <v>3758</v>
      </c>
      <c r="CS281" s="44">
        <v>279</v>
      </c>
      <c r="CT281" s="44" t="s">
        <v>3759</v>
      </c>
      <c r="CU281" s="214">
        <v>15892</v>
      </c>
      <c r="CV281" s="212" t="s">
        <v>3760</v>
      </c>
      <c r="CW281" s="212" t="s">
        <v>1463</v>
      </c>
      <c r="CX281" s="44" t="s">
        <v>2490</v>
      </c>
      <c r="CY281" s="78">
        <v>43039</v>
      </c>
      <c r="CZ281" s="215" t="s">
        <v>763</v>
      </c>
      <c r="DA281" s="212" t="s">
        <v>529</v>
      </c>
      <c r="DB281" s="44" t="s">
        <v>530</v>
      </c>
      <c r="DC281" s="44" t="s">
        <v>3750</v>
      </c>
      <c r="DD281" s="44" t="s">
        <v>532</v>
      </c>
      <c r="DG281" s="213">
        <f>IF(ISNUMBER(SEARCH(#REF!,$DH$3:$DH$3334)),MAX($DG$1:DG279)+1,0)</f>
        <v>0</v>
      </c>
      <c r="DH281" s="212" t="s">
        <v>36990</v>
      </c>
      <c r="DI281" s="212"/>
      <c r="DJ281" s="212"/>
      <c r="DK281" s="213" t="str">
        <f>IFERROR(VLOOKUP(ROWS($DK$3:DK281),DG281:DH3612,2,0),"")</f>
        <v/>
      </c>
      <c r="DL281" s="44">
        <v>279</v>
      </c>
      <c r="DM281" s="44" t="s">
        <v>36982</v>
      </c>
      <c r="DN281" s="44" t="s">
        <v>36983</v>
      </c>
      <c r="DO281" s="212" t="s">
        <v>36988</v>
      </c>
      <c r="DP281" s="212" t="s">
        <v>36989</v>
      </c>
      <c r="DQ281" s="44" t="s">
        <v>36991</v>
      </c>
      <c r="DR281" s="44" t="s">
        <v>36991</v>
      </c>
      <c r="DS281" s="44"/>
      <c r="DT281" s="44"/>
      <c r="DU281" s="44"/>
      <c r="DV281" s="44"/>
      <c r="DW281" s="44"/>
      <c r="DX281" s="44"/>
      <c r="DY281" s="44"/>
      <c r="DZ281" s="44"/>
      <c r="EA281" s="44"/>
      <c r="EB281" s="44"/>
      <c r="EC281" s="44"/>
      <c r="ED281" s="44"/>
      <c r="EE281" s="44"/>
      <c r="EF281" s="44"/>
      <c r="EG281" s="44"/>
      <c r="EH281" s="44"/>
      <c r="EI281" s="44"/>
      <c r="EJ281" s="44"/>
      <c r="EK281" s="44"/>
      <c r="EL281" s="44"/>
      <c r="EM281" s="44"/>
      <c r="EN281" s="44"/>
      <c r="EO281" s="44"/>
      <c r="EP281" s="44"/>
    </row>
    <row r="282" spans="1:146">
      <c r="A282" s="104"/>
      <c r="B282" s="104"/>
      <c r="C282" s="286"/>
      <c r="D282" s="283"/>
      <c r="E282" s="273"/>
      <c r="F282" s="273"/>
      <c r="G282" s="273"/>
      <c r="H282" s="104"/>
      <c r="I282" s="270"/>
      <c r="J282" s="269"/>
      <c r="K282" s="269"/>
      <c r="L282" s="104"/>
      <c r="M282" s="44" t="str">
        <f t="shared" si="4"/>
        <v>_2018</v>
      </c>
      <c r="CE282" s="212"/>
      <c r="CF282" s="213">
        <f>IF(ISNUMBER(SEARCH($H$2,$CG$3:$CG$3334)),MAX($CF$2:CF281)+1,0)</f>
        <v>280</v>
      </c>
      <c r="CG282" s="220" t="s">
        <v>3761</v>
      </c>
      <c r="CH282" s="212"/>
      <c r="CI282" s="212"/>
      <c r="CJ282" s="213" t="str">
        <f>IFERROR(VLOOKUP(ROWS($CJ$3:CJ282),CF282:CG3613,2,0),"")</f>
        <v>BANJO_00280</v>
      </c>
      <c r="CK282" s="212" t="s">
        <v>3762</v>
      </c>
      <c r="CL282" s="212" t="s">
        <v>3763</v>
      </c>
      <c r="CM282" s="78">
        <v>43524</v>
      </c>
      <c r="CN282" s="212" t="s">
        <v>3764</v>
      </c>
      <c r="CO282" s="212" t="s">
        <v>3765</v>
      </c>
      <c r="CP282" s="212" t="s">
        <v>3766</v>
      </c>
      <c r="CQ282" s="212" t="s">
        <v>3767</v>
      </c>
      <c r="CR282" s="212" t="s">
        <v>3768</v>
      </c>
      <c r="CS282" s="44">
        <v>280</v>
      </c>
      <c r="CT282" s="44" t="s">
        <v>3769</v>
      </c>
      <c r="CU282" s="214">
        <v>13905</v>
      </c>
      <c r="CV282" s="212" t="s">
        <v>3770</v>
      </c>
      <c r="CW282" s="212" t="s">
        <v>1702</v>
      </c>
      <c r="CX282" s="44" t="s">
        <v>1703</v>
      </c>
      <c r="CY282" s="78">
        <v>43524</v>
      </c>
      <c r="CZ282" s="215" t="s">
        <v>763</v>
      </c>
      <c r="DA282" s="212" t="s">
        <v>512</v>
      </c>
      <c r="DB282" s="44" t="s">
        <v>655</v>
      </c>
      <c r="DC282" s="44" t="s">
        <v>1704</v>
      </c>
      <c r="DD282" s="44" t="s">
        <v>563</v>
      </c>
      <c r="DG282" s="213">
        <f>IF(ISNUMBER(SEARCH(#REF!,$DH$3:$DH$3334)),MAX($DG$1:DG280)+1,0)</f>
        <v>0</v>
      </c>
      <c r="DH282" s="212" t="s">
        <v>36994</v>
      </c>
      <c r="DI282" s="212"/>
      <c r="DJ282" s="212"/>
      <c r="DK282" s="213" t="str">
        <f>IFERROR(VLOOKUP(ROWS($DK$3:DK282),DG282:DH3613,2,0),"")</f>
        <v/>
      </c>
      <c r="DL282" s="44">
        <v>280</v>
      </c>
      <c r="DM282" s="44" t="s">
        <v>36982</v>
      </c>
      <c r="DN282" s="44" t="s">
        <v>36983</v>
      </c>
      <c r="DO282" s="212" t="s">
        <v>36992</v>
      </c>
      <c r="DP282" s="212" t="s">
        <v>36993</v>
      </c>
      <c r="DQ282" s="44" t="s">
        <v>36995</v>
      </c>
      <c r="DR282" s="44" t="s">
        <v>35895</v>
      </c>
      <c r="DS282" s="44" t="s">
        <v>36646</v>
      </c>
      <c r="DT282" s="44"/>
      <c r="DU282" s="44"/>
      <c r="DV282" s="44"/>
      <c r="DW282" s="44"/>
      <c r="DX282" s="44"/>
      <c r="DY282" s="44"/>
      <c r="DZ282" s="44"/>
      <c r="EA282" s="44"/>
      <c r="EB282" s="44"/>
      <c r="EC282" s="44"/>
      <c r="ED282" s="44"/>
      <c r="EE282" s="44"/>
      <c r="EF282" s="44"/>
      <c r="EG282" s="44"/>
      <c r="EH282" s="44"/>
      <c r="EI282" s="44"/>
      <c r="EJ282" s="44"/>
      <c r="EK282" s="44"/>
      <c r="EL282" s="44"/>
      <c r="EM282" s="44"/>
      <c r="EN282" s="44"/>
      <c r="EO282" s="44"/>
      <c r="EP282" s="44"/>
    </row>
    <row r="283" spans="1:146">
      <c r="A283" s="104"/>
      <c r="B283" s="104"/>
      <c r="C283" s="286"/>
      <c r="D283" s="283"/>
      <c r="E283" s="273"/>
      <c r="F283" s="273"/>
      <c r="G283" s="273"/>
      <c r="H283" s="104"/>
      <c r="I283" s="270"/>
      <c r="J283" s="269"/>
      <c r="K283" s="269"/>
      <c r="L283" s="104"/>
      <c r="M283" s="44" t="str">
        <f t="shared" si="4"/>
        <v>_2018</v>
      </c>
      <c r="CE283" s="212"/>
      <c r="CF283" s="213">
        <f>IF(ISNUMBER(SEARCH($H$2,$CG$3:$CG$3334)),MAX($CF$2:CF282)+1,0)</f>
        <v>281</v>
      </c>
      <c r="CG283" s="220" t="s">
        <v>3771</v>
      </c>
      <c r="CH283" s="212"/>
      <c r="CI283" s="212"/>
      <c r="CJ283" s="213" t="str">
        <f>IFERROR(VLOOKUP(ROWS($CJ$3:CJ283),CF283:CG3614,2,0),"")</f>
        <v>BANVEL 480 S_00281</v>
      </c>
      <c r="CK283" s="212" t="s">
        <v>3772</v>
      </c>
      <c r="CL283" s="212" t="s">
        <v>3773</v>
      </c>
      <c r="CM283" s="78">
        <v>43465</v>
      </c>
      <c r="CN283" s="212" t="s">
        <v>3774</v>
      </c>
      <c r="CO283" s="212" t="s">
        <v>3775</v>
      </c>
      <c r="CP283" s="212" t="s">
        <v>3776</v>
      </c>
      <c r="CQ283" s="212" t="s">
        <v>3777</v>
      </c>
      <c r="CR283" s="212" t="s">
        <v>3778</v>
      </c>
      <c r="CS283" s="44">
        <v>281</v>
      </c>
      <c r="CT283" s="44" t="s">
        <v>3779</v>
      </c>
      <c r="CU283" s="214">
        <v>8617</v>
      </c>
      <c r="CV283" s="212" t="s">
        <v>3780</v>
      </c>
      <c r="CW283" s="212" t="s">
        <v>2706</v>
      </c>
      <c r="CX283" s="44" t="s">
        <v>839</v>
      </c>
      <c r="CY283" s="78">
        <v>43465</v>
      </c>
      <c r="CZ283" s="215" t="s">
        <v>511</v>
      </c>
      <c r="DA283" s="212" t="s">
        <v>737</v>
      </c>
      <c r="DB283" s="44" t="s">
        <v>919</v>
      </c>
      <c r="DC283" s="44" t="s">
        <v>2707</v>
      </c>
      <c r="DD283" s="44" t="s">
        <v>532</v>
      </c>
      <c r="DG283" s="213">
        <f>IF(ISNUMBER(SEARCH(#REF!,$DH$3:$DH$3334)),MAX($DG$1:DG281)+1,0)</f>
        <v>0</v>
      </c>
      <c r="DH283" s="212" t="s">
        <v>36998</v>
      </c>
      <c r="DI283" s="212"/>
      <c r="DJ283" s="212"/>
      <c r="DK283" s="213" t="str">
        <f>IFERROR(VLOOKUP(ROWS($DK$3:DK283),DG283:DH3614,2,0),"")</f>
        <v/>
      </c>
      <c r="DL283" s="44">
        <v>281</v>
      </c>
      <c r="DM283" s="44" t="s">
        <v>36982</v>
      </c>
      <c r="DN283" s="44" t="s">
        <v>36983</v>
      </c>
      <c r="DO283" s="212" t="s">
        <v>36996</v>
      </c>
      <c r="DP283" s="212" t="s">
        <v>36997</v>
      </c>
      <c r="DQ283" s="44" t="s">
        <v>35864</v>
      </c>
      <c r="DR283" s="44" t="s">
        <v>35864</v>
      </c>
      <c r="DS283" s="44"/>
      <c r="DT283" s="44"/>
      <c r="DU283" s="44"/>
      <c r="DV283" s="44"/>
      <c r="DW283" s="44"/>
      <c r="DX283" s="44"/>
      <c r="DY283" s="44"/>
      <c r="DZ283" s="44"/>
      <c r="EA283" s="44"/>
      <c r="EB283" s="44"/>
      <c r="EC283" s="44"/>
      <c r="ED283" s="44"/>
      <c r="EE283" s="44"/>
      <c r="EF283" s="44"/>
      <c r="EG283" s="44"/>
      <c r="EH283" s="44"/>
      <c r="EI283" s="44"/>
      <c r="EJ283" s="44"/>
      <c r="EK283" s="44"/>
      <c r="EL283" s="44"/>
      <c r="EM283" s="44"/>
      <c r="EN283" s="44"/>
      <c r="EO283" s="44"/>
      <c r="EP283" s="44"/>
    </row>
    <row r="284" spans="1:146">
      <c r="A284" s="104"/>
      <c r="B284" s="104"/>
      <c r="C284" s="286"/>
      <c r="D284" s="283"/>
      <c r="E284" s="273"/>
      <c r="F284" s="273"/>
      <c r="G284" s="273"/>
      <c r="H284" s="104"/>
      <c r="I284" s="270"/>
      <c r="J284" s="269"/>
      <c r="K284" s="269"/>
      <c r="L284" s="104"/>
      <c r="M284" s="44" t="str">
        <f t="shared" si="4"/>
        <v>_2018</v>
      </c>
      <c r="CE284" s="212"/>
      <c r="CF284" s="213">
        <f>IF(ISNUMBER(SEARCH($H$2,$CG$3:$CG$3334)),MAX($CF$2:CF283)+1,0)</f>
        <v>282</v>
      </c>
      <c r="CG284" s="220" t="s">
        <v>3781</v>
      </c>
      <c r="CH284" s="212"/>
      <c r="CI284" s="212"/>
      <c r="CJ284" s="213" t="str">
        <f>IFERROR(VLOOKUP(ROWS($CJ$3:CJ284),CF284:CG3615,2,0),"")</f>
        <v>BANVEL S_00282</v>
      </c>
      <c r="CK284" s="212" t="s">
        <v>3782</v>
      </c>
      <c r="CL284" s="212" t="s">
        <v>3783</v>
      </c>
      <c r="CM284" s="78">
        <v>43465</v>
      </c>
      <c r="CN284" s="212" t="s">
        <v>3784</v>
      </c>
      <c r="CO284" s="212" t="s">
        <v>3785</v>
      </c>
      <c r="CP284" s="212" t="s">
        <v>3786</v>
      </c>
      <c r="CQ284" s="212" t="s">
        <v>3787</v>
      </c>
      <c r="CR284" s="212" t="s">
        <v>3788</v>
      </c>
      <c r="CS284" s="44">
        <v>282</v>
      </c>
      <c r="CT284" s="44" t="s">
        <v>3789</v>
      </c>
      <c r="CU284" s="214">
        <v>13153</v>
      </c>
      <c r="CV284" s="212" t="s">
        <v>3790</v>
      </c>
      <c r="CW284" s="212" t="s">
        <v>2706</v>
      </c>
      <c r="CX284" s="44" t="s">
        <v>839</v>
      </c>
      <c r="CY284" s="78">
        <v>43465</v>
      </c>
      <c r="CZ284" s="215" t="s">
        <v>545</v>
      </c>
      <c r="DA284" s="212" t="s">
        <v>737</v>
      </c>
      <c r="DB284" s="44" t="s">
        <v>919</v>
      </c>
      <c r="DC284" s="44" t="s">
        <v>3791</v>
      </c>
      <c r="DD284" s="44" t="s">
        <v>532</v>
      </c>
      <c r="DG284" s="213">
        <f>IF(ISNUMBER(SEARCH(#REF!,$DH$3:$DH$3334)),MAX($DG$1:DG282)+1,0)</f>
        <v>0</v>
      </c>
      <c r="DH284" s="212" t="s">
        <v>37001</v>
      </c>
      <c r="DI284" s="212"/>
      <c r="DJ284" s="212"/>
      <c r="DK284" s="213" t="str">
        <f>IFERROR(VLOOKUP(ROWS($DK$3:DK284),DG284:DH3615,2,0),"")</f>
        <v/>
      </c>
      <c r="DL284" s="44">
        <v>282</v>
      </c>
      <c r="DM284" s="44" t="s">
        <v>36982</v>
      </c>
      <c r="DN284" s="44" t="s">
        <v>36983</v>
      </c>
      <c r="DO284" s="212" t="s">
        <v>36999</v>
      </c>
      <c r="DP284" s="212" t="s">
        <v>37000</v>
      </c>
      <c r="DQ284" s="44" t="s">
        <v>37002</v>
      </c>
      <c r="DR284" s="44" t="s">
        <v>36933</v>
      </c>
      <c r="DS284" s="44" t="s">
        <v>36522</v>
      </c>
      <c r="DT284" s="44"/>
      <c r="DU284" s="44"/>
      <c r="DV284" s="44"/>
      <c r="DW284" s="44"/>
      <c r="DX284" s="44"/>
      <c r="DY284" s="44"/>
      <c r="DZ284" s="44"/>
      <c r="EA284" s="44"/>
      <c r="EB284" s="44"/>
      <c r="EC284" s="44"/>
      <c r="ED284" s="44"/>
      <c r="EE284" s="44"/>
      <c r="EF284" s="44"/>
      <c r="EG284" s="44"/>
      <c r="EH284" s="44"/>
      <c r="EI284" s="44"/>
      <c r="EJ284" s="44"/>
      <c r="EK284" s="44"/>
      <c r="EL284" s="44"/>
      <c r="EM284" s="44"/>
      <c r="EN284" s="44"/>
      <c r="EO284" s="44"/>
      <c r="EP284" s="44"/>
    </row>
    <row r="285" spans="1:146">
      <c r="A285" s="104"/>
      <c r="B285" s="104"/>
      <c r="C285" s="286"/>
      <c r="D285" s="283"/>
      <c r="E285" s="269"/>
      <c r="F285" s="269"/>
      <c r="G285" s="269"/>
      <c r="H285" s="104"/>
      <c r="I285" s="270"/>
      <c r="J285" s="269"/>
      <c r="K285" s="269"/>
      <c r="L285" s="104"/>
      <c r="M285" s="44" t="str">
        <f t="shared" si="4"/>
        <v>_2018</v>
      </c>
      <c r="CE285" s="212"/>
      <c r="CF285" s="213">
        <f>IF(ISNUMBER(SEARCH($H$2,$CG$3:$CG$3334)),MAX($CF$2:CF284)+1,0)</f>
        <v>283</v>
      </c>
      <c r="CG285" s="220" t="s">
        <v>3792</v>
      </c>
      <c r="CH285" s="212"/>
      <c r="CI285" s="212"/>
      <c r="CJ285" s="213" t="str">
        <f>IFERROR(VLOOKUP(ROWS($CJ$3:CJ285),CF285:CG3616,2,0),"")</f>
        <v>BARBARIAN BIOGRADE 360_00283</v>
      </c>
      <c r="CK285" s="212" t="s">
        <v>3793</v>
      </c>
      <c r="CL285" s="212" t="s">
        <v>3794</v>
      </c>
      <c r="CM285" s="78">
        <v>43100</v>
      </c>
      <c r="CN285" s="212" t="s">
        <v>3795</v>
      </c>
      <c r="CO285" s="212" t="s">
        <v>3796</v>
      </c>
      <c r="CP285" s="212" t="s">
        <v>3797</v>
      </c>
      <c r="CQ285" s="212" t="s">
        <v>3798</v>
      </c>
      <c r="CR285" s="212" t="s">
        <v>3799</v>
      </c>
      <c r="CS285" s="44">
        <v>283</v>
      </c>
      <c r="CT285" s="44" t="s">
        <v>3800</v>
      </c>
      <c r="CU285" s="214">
        <v>14836</v>
      </c>
      <c r="CV285" s="212" t="s">
        <v>3801</v>
      </c>
      <c r="CW285" s="212" t="s">
        <v>3802</v>
      </c>
      <c r="CX285" s="44" t="s">
        <v>3803</v>
      </c>
      <c r="CY285" s="78">
        <v>43100</v>
      </c>
      <c r="CZ285" s="215" t="s">
        <v>545</v>
      </c>
      <c r="DA285" s="212" t="s">
        <v>737</v>
      </c>
      <c r="DB285" s="44" t="s">
        <v>919</v>
      </c>
      <c r="DC285" s="44" t="s">
        <v>3804</v>
      </c>
      <c r="DD285" s="44" t="s">
        <v>532</v>
      </c>
      <c r="DG285" s="213">
        <f>IF(ISNUMBER(SEARCH(#REF!,$DH$3:$DH$3334)),MAX($DG$1:DG283)+1,0)</f>
        <v>0</v>
      </c>
      <c r="DH285" s="212" t="s">
        <v>37005</v>
      </c>
      <c r="DI285" s="212"/>
      <c r="DJ285" s="212"/>
      <c r="DK285" s="213" t="str">
        <f>IFERROR(VLOOKUP(ROWS($DK$3:DK285),DG285:DH3616,2,0),"")</f>
        <v/>
      </c>
      <c r="DL285" s="44">
        <v>283</v>
      </c>
      <c r="DM285" s="44" t="s">
        <v>36982</v>
      </c>
      <c r="DN285" s="44" t="s">
        <v>36983</v>
      </c>
      <c r="DO285" s="212" t="s">
        <v>37003</v>
      </c>
      <c r="DP285" s="212" t="s">
        <v>37004</v>
      </c>
      <c r="DQ285" s="44" t="s">
        <v>37006</v>
      </c>
      <c r="DR285" s="44" t="s">
        <v>36933</v>
      </c>
      <c r="DS285" s="44" t="s">
        <v>36854</v>
      </c>
      <c r="DT285" s="44"/>
      <c r="DU285" s="44"/>
      <c r="DV285" s="44"/>
      <c r="DW285" s="44"/>
      <c r="DX285" s="44"/>
      <c r="DY285" s="44"/>
      <c r="DZ285" s="44"/>
      <c r="EA285" s="44"/>
      <c r="EB285" s="44"/>
      <c r="EC285" s="44"/>
      <c r="ED285" s="44"/>
      <c r="EE285" s="44"/>
      <c r="EF285" s="44"/>
      <c r="EG285" s="44"/>
      <c r="EH285" s="44"/>
      <c r="EI285" s="44"/>
      <c r="EJ285" s="44"/>
      <c r="EK285" s="44"/>
      <c r="EL285" s="44"/>
      <c r="EM285" s="44"/>
      <c r="EN285" s="44"/>
      <c r="EO285" s="44"/>
      <c r="EP285" s="44"/>
    </row>
    <row r="286" spans="1:146">
      <c r="A286" s="104"/>
      <c r="B286" s="104"/>
      <c r="C286" s="286"/>
      <c r="D286" s="283"/>
      <c r="E286" s="269"/>
      <c r="F286" s="269"/>
      <c r="G286" s="269"/>
      <c r="H286" s="104"/>
      <c r="I286" s="270"/>
      <c r="J286" s="269"/>
      <c r="K286" s="269"/>
      <c r="L286" s="104"/>
      <c r="M286" s="44" t="str">
        <f t="shared" si="4"/>
        <v>_2018</v>
      </c>
      <c r="CE286" s="212"/>
      <c r="CF286" s="213">
        <f>IF(ISNUMBER(SEARCH($H$2,$CG$3:$CG$3334)),MAX($CF$2:CF285)+1,0)</f>
        <v>284</v>
      </c>
      <c r="CG286" s="220" t="s">
        <v>3805</v>
      </c>
      <c r="CH286" s="212"/>
      <c r="CI286" s="212"/>
      <c r="CJ286" s="213" t="str">
        <f>IFERROR(VLOOKUP(ROWS($CJ$3:CJ286),CF286:CG3617,2,0),"")</f>
        <v>BARCLAY BARBARIAN 490_00284</v>
      </c>
      <c r="CK286" s="212" t="s">
        <v>3806</v>
      </c>
      <c r="CL286" s="212" t="s">
        <v>3807</v>
      </c>
      <c r="CM286" s="78">
        <v>43100</v>
      </c>
      <c r="CN286" s="212" t="s">
        <v>3808</v>
      </c>
      <c r="CO286" s="212" t="s">
        <v>3809</v>
      </c>
      <c r="CP286" s="212" t="s">
        <v>3810</v>
      </c>
      <c r="CQ286" s="212" t="s">
        <v>3811</v>
      </c>
      <c r="CR286" s="212" t="s">
        <v>3812</v>
      </c>
      <c r="CS286" s="44">
        <v>284</v>
      </c>
      <c r="CT286" s="44" t="s">
        <v>3813</v>
      </c>
      <c r="CU286" s="214">
        <v>15027</v>
      </c>
      <c r="CV286" s="212" t="s">
        <v>3814</v>
      </c>
      <c r="CW286" s="212" t="s">
        <v>3802</v>
      </c>
      <c r="CX286" s="44" t="s">
        <v>3803</v>
      </c>
      <c r="CY286" s="78">
        <v>43100</v>
      </c>
      <c r="CZ286" s="215" t="s">
        <v>545</v>
      </c>
      <c r="DA286" s="212" t="s">
        <v>737</v>
      </c>
      <c r="DB286" s="44" t="s">
        <v>919</v>
      </c>
      <c r="DC286" s="44" t="s">
        <v>723</v>
      </c>
      <c r="DD286" s="44" t="s">
        <v>532</v>
      </c>
      <c r="DG286" s="213">
        <f>IF(ISNUMBER(SEARCH(#REF!,$DH$3:$DH$3334)),MAX($DG$1:DG284)+1,0)</f>
        <v>0</v>
      </c>
      <c r="DH286" s="212" t="s">
        <v>37010</v>
      </c>
      <c r="DI286" s="212"/>
      <c r="DJ286" s="212"/>
      <c r="DK286" s="213" t="str">
        <f>IFERROR(VLOOKUP(ROWS($DK$3:DK286),DG286:DH3617,2,0),"")</f>
        <v/>
      </c>
      <c r="DL286" s="44">
        <v>284</v>
      </c>
      <c r="DM286" s="44" t="s">
        <v>35962</v>
      </c>
      <c r="DN286" s="44" t="s">
        <v>37007</v>
      </c>
      <c r="DO286" s="212" t="s">
        <v>37008</v>
      </c>
      <c r="DP286" s="212" t="s">
        <v>37009</v>
      </c>
      <c r="DQ286" s="44" t="s">
        <v>37011</v>
      </c>
      <c r="DR286" s="44" t="s">
        <v>36211</v>
      </c>
      <c r="DS286" s="44" t="s">
        <v>35770</v>
      </c>
      <c r="DT286" s="44" t="s">
        <v>35662</v>
      </c>
      <c r="DU286" s="44" t="s">
        <v>35739</v>
      </c>
      <c r="DV286" s="44" t="s">
        <v>37012</v>
      </c>
      <c r="DW286" s="44"/>
      <c r="DX286" s="44"/>
      <c r="DY286" s="44"/>
      <c r="DZ286" s="44"/>
      <c r="EA286" s="44"/>
      <c r="EB286" s="44"/>
      <c r="EC286" s="44"/>
      <c r="ED286" s="44"/>
      <c r="EE286" s="44"/>
      <c r="EF286" s="44"/>
      <c r="EG286" s="44"/>
      <c r="EH286" s="44"/>
      <c r="EI286" s="44"/>
      <c r="EJ286" s="44"/>
      <c r="EK286" s="44"/>
      <c r="EL286" s="44"/>
      <c r="EM286" s="44"/>
      <c r="EN286" s="44"/>
      <c r="EO286" s="44"/>
      <c r="EP286" s="44"/>
    </row>
    <row r="287" spans="1:146">
      <c r="A287" s="104"/>
      <c r="B287" s="104"/>
      <c r="C287" s="286"/>
      <c r="D287" s="283"/>
      <c r="E287" s="269"/>
      <c r="F287" s="269"/>
      <c r="G287" s="269"/>
      <c r="H287" s="104"/>
      <c r="I287" s="270"/>
      <c r="J287" s="269"/>
      <c r="K287" s="269"/>
      <c r="L287" s="104"/>
      <c r="M287" s="44" t="str">
        <f t="shared" si="4"/>
        <v>_2018</v>
      </c>
      <c r="CE287" s="212"/>
      <c r="CF287" s="213">
        <f>IF(ISNUMBER(SEARCH($H$2,$CG$3:$CG$3334)),MAX($CF$2:CF286)+1,0)</f>
        <v>285</v>
      </c>
      <c r="CG287" s="220" t="s">
        <v>3815</v>
      </c>
      <c r="CH287" s="212"/>
      <c r="CI287" s="212"/>
      <c r="CJ287" s="213" t="str">
        <f>IFERROR(VLOOKUP(ROWS($CJ$3:CJ287),CF287:CG3618,2,0),"")</f>
        <v>BARCLAY GALLUP BIOGRADE 360_00285</v>
      </c>
      <c r="CK287" s="212" t="s">
        <v>3816</v>
      </c>
      <c r="CL287" s="212" t="s">
        <v>3817</v>
      </c>
      <c r="CM287" s="78">
        <v>43100</v>
      </c>
      <c r="CN287" s="212" t="s">
        <v>3818</v>
      </c>
      <c r="CO287" s="212" t="s">
        <v>3819</v>
      </c>
      <c r="CP287" s="212" t="s">
        <v>3820</v>
      </c>
      <c r="CQ287" s="212" t="s">
        <v>3821</v>
      </c>
      <c r="CR287" s="212" t="s">
        <v>3822</v>
      </c>
      <c r="CS287" s="44">
        <v>285</v>
      </c>
      <c r="CT287" s="44" t="s">
        <v>3823</v>
      </c>
      <c r="CU287" s="214">
        <v>14838</v>
      </c>
      <c r="CV287" s="212" t="s">
        <v>3824</v>
      </c>
      <c r="CW287" s="212" t="s">
        <v>3802</v>
      </c>
      <c r="CX287" s="44" t="s">
        <v>3803</v>
      </c>
      <c r="CY287" s="78">
        <v>43100</v>
      </c>
      <c r="CZ287" s="215" t="s">
        <v>545</v>
      </c>
      <c r="DA287" s="212" t="s">
        <v>737</v>
      </c>
      <c r="DB287" s="44" t="s">
        <v>919</v>
      </c>
      <c r="DC287" s="44" t="s">
        <v>3804</v>
      </c>
      <c r="DD287" s="44" t="s">
        <v>532</v>
      </c>
      <c r="DG287" s="213">
        <f>IF(ISNUMBER(SEARCH(#REF!,$DH$3:$DH$3334)),MAX($DG$1:DG285)+1,0)</f>
        <v>0</v>
      </c>
      <c r="DH287" s="212" t="s">
        <v>37015</v>
      </c>
      <c r="DI287" s="212"/>
      <c r="DJ287" s="212"/>
      <c r="DK287" s="213" t="str">
        <f>IFERROR(VLOOKUP(ROWS($DK$3:DK287),DG287:DH3618,2,0),"")</f>
        <v/>
      </c>
      <c r="DL287" s="44">
        <v>285</v>
      </c>
      <c r="DM287" s="44" t="s">
        <v>35962</v>
      </c>
      <c r="DN287" s="44" t="s">
        <v>36428</v>
      </c>
      <c r="DO287" s="212" t="s">
        <v>37013</v>
      </c>
      <c r="DP287" s="212" t="s">
        <v>37014</v>
      </c>
      <c r="DQ287" s="44" t="s">
        <v>37016</v>
      </c>
      <c r="DR287" s="44" t="s">
        <v>36366</v>
      </c>
      <c r="DS287" s="44" t="s">
        <v>37017</v>
      </c>
      <c r="DT287" s="44" t="s">
        <v>35662</v>
      </c>
      <c r="DU287" s="44" t="s">
        <v>35739</v>
      </c>
      <c r="DV287" s="44" t="s">
        <v>35740</v>
      </c>
      <c r="DW287" s="44" t="s">
        <v>36368</v>
      </c>
      <c r="DX287" s="44" t="s">
        <v>35601</v>
      </c>
      <c r="DY287" s="44" t="s">
        <v>35770</v>
      </c>
      <c r="DZ287" s="44" t="s">
        <v>35742</v>
      </c>
      <c r="EA287" s="44" t="s">
        <v>35771</v>
      </c>
      <c r="EB287" s="44" t="s">
        <v>36258</v>
      </c>
      <c r="EC287" s="44" t="s">
        <v>37018</v>
      </c>
      <c r="ED287" s="44" t="s">
        <v>36767</v>
      </c>
      <c r="EE287" s="44" t="s">
        <v>37019</v>
      </c>
      <c r="EF287" s="44" t="s">
        <v>37020</v>
      </c>
      <c r="EG287" s="44" t="s">
        <v>35903</v>
      </c>
      <c r="EH287" s="44" t="s">
        <v>37021</v>
      </c>
      <c r="EI287" s="44" t="s">
        <v>37022</v>
      </c>
      <c r="EJ287" s="44"/>
      <c r="EK287" s="44"/>
      <c r="EL287" s="44"/>
      <c r="EM287" s="44"/>
      <c r="EN287" s="44"/>
      <c r="EO287" s="44"/>
      <c r="EP287" s="44"/>
    </row>
    <row r="288" spans="1:146">
      <c r="A288" s="104"/>
      <c r="B288" s="104"/>
      <c r="C288" s="286"/>
      <c r="D288" s="283"/>
      <c r="E288" s="269"/>
      <c r="F288" s="269"/>
      <c r="G288" s="269"/>
      <c r="H288" s="104"/>
      <c r="I288" s="270"/>
      <c r="J288" s="269"/>
      <c r="K288" s="269"/>
      <c r="L288" s="104"/>
      <c r="M288" s="44" t="str">
        <f t="shared" si="4"/>
        <v>_2018</v>
      </c>
      <c r="CE288" s="212"/>
      <c r="CF288" s="213">
        <f>IF(ISNUMBER(SEARCH($H$2,$CG$3:$CG$3334)),MAX($CF$2:CF287)+1,0)</f>
        <v>286</v>
      </c>
      <c r="CG288" s="220" t="s">
        <v>3825</v>
      </c>
      <c r="CH288" s="212"/>
      <c r="CI288" s="212"/>
      <c r="CJ288" s="213" t="str">
        <f>IFERROR(VLOOKUP(ROWS($CJ$3:CJ288),CF288:CG3619,2,0),"")</f>
        <v>BARCLAY GALLUP BIOGRADE 450_00286</v>
      </c>
      <c r="CK288" s="212" t="s">
        <v>3826</v>
      </c>
      <c r="CL288" s="212" t="s">
        <v>3827</v>
      </c>
      <c r="CM288" s="78">
        <v>43100</v>
      </c>
      <c r="CN288" s="212" t="s">
        <v>3828</v>
      </c>
      <c r="CO288" s="212" t="s">
        <v>3829</v>
      </c>
      <c r="CP288" s="212" t="s">
        <v>3830</v>
      </c>
      <c r="CQ288" s="212" t="s">
        <v>3831</v>
      </c>
      <c r="CR288" s="212" t="s">
        <v>3832</v>
      </c>
      <c r="CS288" s="44">
        <v>286</v>
      </c>
      <c r="CT288" s="44" t="s">
        <v>3833</v>
      </c>
      <c r="CU288" s="214">
        <v>14926</v>
      </c>
      <c r="CV288" s="212" t="s">
        <v>3834</v>
      </c>
      <c r="CW288" s="212" t="s">
        <v>3802</v>
      </c>
      <c r="CX288" s="44" t="s">
        <v>3803</v>
      </c>
      <c r="CY288" s="78">
        <v>43100</v>
      </c>
      <c r="CZ288" s="215" t="s">
        <v>3835</v>
      </c>
      <c r="DA288" s="212" t="s">
        <v>737</v>
      </c>
      <c r="DB288" s="44" t="s">
        <v>919</v>
      </c>
      <c r="DC288" s="44" t="s">
        <v>3836</v>
      </c>
      <c r="DD288" s="44" t="s">
        <v>532</v>
      </c>
      <c r="DG288" s="213">
        <f>IF(ISNUMBER(SEARCH(#REF!,$DH$3:$DH$3334)),MAX($DG$1:DG286)+1,0)</f>
        <v>0</v>
      </c>
      <c r="DH288" s="212" t="s">
        <v>37026</v>
      </c>
      <c r="DI288" s="212"/>
      <c r="DJ288" s="212"/>
      <c r="DK288" s="213" t="str">
        <f>IFERROR(VLOOKUP(ROWS($DK$3:DK288),DG288:DH3619,2,0),"")</f>
        <v/>
      </c>
      <c r="DL288" s="44">
        <v>286</v>
      </c>
      <c r="DM288" s="44" t="s">
        <v>37023</v>
      </c>
      <c r="DN288" s="44" t="s">
        <v>37024</v>
      </c>
      <c r="DO288" s="212" t="s">
        <v>37025</v>
      </c>
      <c r="DP288" s="212" t="s">
        <v>37014</v>
      </c>
      <c r="DQ288" s="44" t="s">
        <v>37027</v>
      </c>
      <c r="DR288" s="44" t="s">
        <v>36366</v>
      </c>
      <c r="DS288" s="44" t="s">
        <v>35739</v>
      </c>
      <c r="DT288" s="44" t="s">
        <v>35740</v>
      </c>
      <c r="DU288" s="44" t="s">
        <v>35644</v>
      </c>
      <c r="DV288" s="44" t="s">
        <v>35601</v>
      </c>
      <c r="DW288" s="44" t="s">
        <v>35742</v>
      </c>
      <c r="DX288" s="44" t="s">
        <v>35662</v>
      </c>
      <c r="DY288" s="44" t="s">
        <v>36368</v>
      </c>
      <c r="DZ288" s="44" t="s">
        <v>35770</v>
      </c>
      <c r="EA288" s="44" t="s">
        <v>35771</v>
      </c>
      <c r="EB288" s="44" t="s">
        <v>36258</v>
      </c>
      <c r="EC288" s="44" t="s">
        <v>37028</v>
      </c>
      <c r="ED288" s="44" t="s">
        <v>37029</v>
      </c>
      <c r="EE288" s="44" t="s">
        <v>37019</v>
      </c>
      <c r="EF288" s="44" t="s">
        <v>37030</v>
      </c>
      <c r="EG288" s="44" t="s">
        <v>35903</v>
      </c>
      <c r="EH288" s="44" t="s">
        <v>35663</v>
      </c>
      <c r="EI288" s="44" t="s">
        <v>36278</v>
      </c>
      <c r="EJ288" s="44"/>
      <c r="EK288" s="44"/>
      <c r="EL288" s="44"/>
      <c r="EM288" s="44"/>
      <c r="EN288" s="44"/>
      <c r="EO288" s="44"/>
      <c r="EP288" s="44"/>
    </row>
    <row r="289" spans="1:146">
      <c r="A289" s="104"/>
      <c r="B289" s="104"/>
      <c r="C289" s="286"/>
      <c r="D289" s="283"/>
      <c r="E289" s="269"/>
      <c r="F289" s="269"/>
      <c r="G289" s="269"/>
      <c r="H289" s="104"/>
      <c r="I289" s="270"/>
      <c r="J289" s="269"/>
      <c r="K289" s="269"/>
      <c r="L289" s="104"/>
      <c r="M289" s="44" t="str">
        <f t="shared" si="4"/>
        <v>_2018</v>
      </c>
      <c r="CE289" s="212"/>
      <c r="CF289" s="213">
        <f>IF(ISNUMBER(SEARCH($H$2,$CG$3:$CG$3334)),MAX($CF$2:CF288)+1,0)</f>
        <v>287</v>
      </c>
      <c r="CG289" s="220" t="s">
        <v>3837</v>
      </c>
      <c r="CH289" s="212"/>
      <c r="CI289" s="212"/>
      <c r="CJ289" s="213" t="str">
        <f>IFERROR(VLOOKUP(ROWS($CJ$3:CJ289),CF289:CG3620,2,0),"")</f>
        <v>BARCLAY GALLUP HI-AKTIV_00287</v>
      </c>
      <c r="CK289" s="212" t="s">
        <v>3838</v>
      </c>
      <c r="CL289" s="212" t="s">
        <v>3839</v>
      </c>
      <c r="CM289" s="78">
        <v>43100</v>
      </c>
      <c r="CN289" s="212" t="s">
        <v>3840</v>
      </c>
      <c r="CO289" s="212" t="s">
        <v>3841</v>
      </c>
      <c r="CP289" s="212" t="s">
        <v>3842</v>
      </c>
      <c r="CQ289" s="212" t="s">
        <v>3843</v>
      </c>
      <c r="CR289" s="212" t="s">
        <v>3844</v>
      </c>
      <c r="CS289" s="44">
        <v>287</v>
      </c>
      <c r="CT289" s="44" t="s">
        <v>3845</v>
      </c>
      <c r="CU289" s="214">
        <v>15104</v>
      </c>
      <c r="CV289" s="212" t="s">
        <v>3846</v>
      </c>
      <c r="CW289" s="212" t="s">
        <v>3802</v>
      </c>
      <c r="CX289" s="44" t="s">
        <v>3803</v>
      </c>
      <c r="CY289" s="78">
        <v>43100</v>
      </c>
      <c r="CZ289" s="215" t="s">
        <v>545</v>
      </c>
      <c r="DA289" s="212" t="s">
        <v>737</v>
      </c>
      <c r="DB289" s="44" t="s">
        <v>919</v>
      </c>
      <c r="DC289" s="44" t="s">
        <v>2707</v>
      </c>
      <c r="DD289" s="44" t="s">
        <v>532</v>
      </c>
      <c r="DG289" s="213">
        <f>IF(ISNUMBER(SEARCH(#REF!,$DH$3:$DH$3334)),MAX($DG$1:DG287)+1,0)</f>
        <v>0</v>
      </c>
      <c r="DH289" s="212" t="s">
        <v>37033</v>
      </c>
      <c r="DI289" s="212"/>
      <c r="DJ289" s="212"/>
      <c r="DK289" s="213" t="str">
        <f>IFERROR(VLOOKUP(ROWS($DK$3:DK289),DG289:DH3620,2,0),"")</f>
        <v/>
      </c>
      <c r="DL289" s="44">
        <v>287</v>
      </c>
      <c r="DM289" s="44" t="s">
        <v>35953</v>
      </c>
      <c r="DN289" s="44" t="s">
        <v>35954</v>
      </c>
      <c r="DO289" s="212" t="s">
        <v>37031</v>
      </c>
      <c r="DP289" s="212" t="s">
        <v>37032</v>
      </c>
      <c r="DQ289" s="44" t="s">
        <v>35717</v>
      </c>
      <c r="DR289" s="44" t="s">
        <v>35717</v>
      </c>
      <c r="DS289" s="44"/>
      <c r="DT289" s="44"/>
      <c r="DU289" s="44"/>
      <c r="DV289" s="44"/>
      <c r="DW289" s="44"/>
      <c r="DX289" s="44"/>
      <c r="DY289" s="44"/>
      <c r="DZ289" s="44"/>
      <c r="EA289" s="44"/>
      <c r="EB289" s="44"/>
      <c r="EC289" s="44"/>
      <c r="ED289" s="44"/>
      <c r="EE289" s="44"/>
      <c r="EF289" s="44"/>
      <c r="EG289" s="44"/>
      <c r="EH289" s="44"/>
      <c r="EI289" s="44"/>
      <c r="EJ289" s="44"/>
      <c r="EK289" s="44"/>
      <c r="EL289" s="44"/>
      <c r="EM289" s="44"/>
      <c r="EN289" s="44"/>
      <c r="EO289" s="44"/>
      <c r="EP289" s="44"/>
    </row>
    <row r="290" spans="1:146">
      <c r="A290" s="104"/>
      <c r="B290" s="104"/>
      <c r="C290" s="286"/>
      <c r="D290" s="283"/>
      <c r="E290" s="269"/>
      <c r="F290" s="269"/>
      <c r="G290" s="269"/>
      <c r="H290" s="104"/>
      <c r="I290" s="270"/>
      <c r="J290" s="269"/>
      <c r="K290" s="269"/>
      <c r="L290" s="104"/>
      <c r="M290" s="44" t="str">
        <f t="shared" si="4"/>
        <v>_2018</v>
      </c>
      <c r="CE290" s="212"/>
      <c r="CF290" s="213">
        <f>IF(ISNUMBER(SEARCH($H$2,$CG$3:$CG$3334)),MAX($CF$2:CF289)+1,0)</f>
        <v>288</v>
      </c>
      <c r="CG290" s="220" t="s">
        <v>3847</v>
      </c>
      <c r="CH290" s="212"/>
      <c r="CI290" s="212"/>
      <c r="CJ290" s="213" t="str">
        <f>IFERROR(VLOOKUP(ROWS($CJ$3:CJ290),CF290:CG3621,2,0),"")</f>
        <v>BARCLAY GALLUP SUPER 450_00288</v>
      </c>
      <c r="CK290" s="212" t="s">
        <v>3848</v>
      </c>
      <c r="CL290" s="212" t="s">
        <v>3849</v>
      </c>
      <c r="CM290" s="78">
        <v>43100</v>
      </c>
      <c r="CN290" s="212" t="s">
        <v>3850</v>
      </c>
      <c r="CO290" s="212" t="s">
        <v>3851</v>
      </c>
      <c r="CP290" s="212" t="s">
        <v>3852</v>
      </c>
      <c r="CQ290" s="212" t="s">
        <v>3853</v>
      </c>
      <c r="CR290" s="212" t="s">
        <v>3854</v>
      </c>
      <c r="CS290" s="44">
        <v>288</v>
      </c>
      <c r="CT290" s="44" t="s">
        <v>3855</v>
      </c>
      <c r="CU290" s="214">
        <v>14946</v>
      </c>
      <c r="CV290" s="212" t="s">
        <v>3856</v>
      </c>
      <c r="CW290" s="212" t="s">
        <v>3802</v>
      </c>
      <c r="CX290" s="44" t="s">
        <v>3803</v>
      </c>
      <c r="CY290" s="78">
        <v>43100</v>
      </c>
      <c r="CZ290" s="215" t="s">
        <v>545</v>
      </c>
      <c r="DA290" s="212" t="s">
        <v>737</v>
      </c>
      <c r="DB290" s="44" t="s">
        <v>919</v>
      </c>
      <c r="DC290" s="44" t="s">
        <v>3836</v>
      </c>
      <c r="DD290" s="44" t="s">
        <v>532</v>
      </c>
      <c r="DG290" s="213">
        <f>IF(ISNUMBER(SEARCH(#REF!,$DH$3:$DH$3334)),MAX($DG$1:DG288)+1,0)</f>
        <v>0</v>
      </c>
      <c r="DH290" s="212" t="s">
        <v>37037</v>
      </c>
      <c r="DI290" s="212"/>
      <c r="DJ290" s="212"/>
      <c r="DK290" s="213" t="str">
        <f>IFERROR(VLOOKUP(ROWS($DK$3:DK290),DG290:DH3621,2,0),"")</f>
        <v/>
      </c>
      <c r="DL290" s="44">
        <v>288</v>
      </c>
      <c r="DM290" s="44" t="s">
        <v>35962</v>
      </c>
      <c r="DN290" s="44" t="s">
        <v>37034</v>
      </c>
      <c r="DO290" s="212" t="s">
        <v>37035</v>
      </c>
      <c r="DP290" s="212" t="s">
        <v>37036</v>
      </c>
      <c r="DQ290" s="44" t="s">
        <v>37038</v>
      </c>
      <c r="DR290" s="44" t="s">
        <v>35581</v>
      </c>
      <c r="DS290" s="44" t="s">
        <v>35600</v>
      </c>
      <c r="DT290" s="44" t="s">
        <v>36775</v>
      </c>
      <c r="DU290" s="44"/>
      <c r="DV290" s="44"/>
      <c r="DW290" s="44"/>
      <c r="DX290" s="44"/>
      <c r="DY290" s="44"/>
      <c r="DZ290" s="44"/>
      <c r="EA290" s="44"/>
      <c r="EB290" s="44"/>
      <c r="EC290" s="44"/>
      <c r="ED290" s="44"/>
      <c r="EE290" s="44"/>
      <c r="EF290" s="44"/>
      <c r="EG290" s="44"/>
      <c r="EH290" s="44"/>
      <c r="EI290" s="44"/>
      <c r="EJ290" s="44"/>
      <c r="EK290" s="44"/>
      <c r="EL290" s="44"/>
      <c r="EM290" s="44"/>
      <c r="EN290" s="44"/>
      <c r="EO290" s="44"/>
      <c r="EP290" s="44"/>
    </row>
    <row r="291" spans="1:146">
      <c r="A291" s="104"/>
      <c r="B291" s="104"/>
      <c r="C291" s="286"/>
      <c r="D291" s="283"/>
      <c r="E291" s="269"/>
      <c r="F291" s="269"/>
      <c r="G291" s="269"/>
      <c r="H291" s="104"/>
      <c r="I291" s="270"/>
      <c r="J291" s="269"/>
      <c r="K291" s="269"/>
      <c r="L291" s="104"/>
      <c r="M291" s="44" t="str">
        <f t="shared" si="4"/>
        <v>_2018</v>
      </c>
      <c r="CE291" s="212"/>
      <c r="CF291" s="213">
        <f>IF(ISNUMBER(SEARCH($H$2,$CG$3:$CG$3334)),MAX($CF$2:CF290)+1,0)</f>
        <v>289</v>
      </c>
      <c r="CG291" s="220" t="s">
        <v>3857</v>
      </c>
      <c r="CH291" s="212"/>
      <c r="CI291" s="212"/>
      <c r="CJ291" s="213" t="str">
        <f>IFERROR(VLOOKUP(ROWS($CJ$3:CJ291),CF291:CG3622,2,0),"")</f>
        <v>BARCLAY PROPYZ_00289</v>
      </c>
      <c r="CK291" s="212" t="s">
        <v>3858</v>
      </c>
      <c r="CL291" s="212" t="s">
        <v>3859</v>
      </c>
      <c r="CM291" s="78">
        <v>43131</v>
      </c>
      <c r="CN291" s="212" t="s">
        <v>3860</v>
      </c>
      <c r="CO291" s="212" t="s">
        <v>3861</v>
      </c>
      <c r="CP291" s="212" t="s">
        <v>3862</v>
      </c>
      <c r="CQ291" s="212" t="s">
        <v>3863</v>
      </c>
      <c r="CR291" s="212" t="s">
        <v>3864</v>
      </c>
      <c r="CS291" s="44">
        <v>289</v>
      </c>
      <c r="CT291" s="44" t="s">
        <v>3865</v>
      </c>
      <c r="CU291" s="214">
        <v>16106</v>
      </c>
      <c r="CV291" s="212" t="s">
        <v>3866</v>
      </c>
      <c r="CW291" s="212" t="s">
        <v>3140</v>
      </c>
      <c r="CX291" s="44" t="s">
        <v>3803</v>
      </c>
      <c r="CY291" s="78">
        <v>43131</v>
      </c>
      <c r="CZ291" s="215" t="s">
        <v>511</v>
      </c>
      <c r="DA291" s="212" t="s">
        <v>737</v>
      </c>
      <c r="DB291" s="44" t="s">
        <v>655</v>
      </c>
      <c r="DC291" s="44" t="s">
        <v>3867</v>
      </c>
      <c r="DD291" s="44" t="s">
        <v>515</v>
      </c>
      <c r="DG291" s="213">
        <f>IF(ISNUMBER(SEARCH(#REF!,$DH$3:$DH$3334)),MAX($DG$1:DG289)+1,0)</f>
        <v>0</v>
      </c>
      <c r="DH291" s="212" t="s">
        <v>37042</v>
      </c>
      <c r="DI291" s="212"/>
      <c r="DJ291" s="212"/>
      <c r="DK291" s="213" t="str">
        <f>IFERROR(VLOOKUP(ROWS($DK$3:DK291),DG291:DH3622,2,0),"")</f>
        <v/>
      </c>
      <c r="DL291" s="44">
        <v>289</v>
      </c>
      <c r="DM291" s="44" t="s">
        <v>35962</v>
      </c>
      <c r="DN291" s="44" t="s">
        <v>37039</v>
      </c>
      <c r="DO291" s="212" t="s">
        <v>37040</v>
      </c>
      <c r="DP291" s="212" t="s">
        <v>37041</v>
      </c>
      <c r="DQ291" s="44" t="s">
        <v>37043</v>
      </c>
      <c r="DR291" s="44" t="s">
        <v>37044</v>
      </c>
      <c r="DS291" s="44" t="s">
        <v>37045</v>
      </c>
      <c r="DT291" s="44"/>
      <c r="DU291" s="44"/>
      <c r="DV291" s="44"/>
      <c r="DW291" s="44"/>
      <c r="DX291" s="44"/>
      <c r="DY291" s="44"/>
      <c r="DZ291" s="44"/>
      <c r="EA291" s="44"/>
      <c r="EB291" s="44"/>
      <c r="EC291" s="44"/>
      <c r="ED291" s="44"/>
      <c r="EE291" s="44"/>
      <c r="EF291" s="44"/>
      <c r="EG291" s="44"/>
      <c r="EH291" s="44"/>
      <c r="EI291" s="44"/>
      <c r="EJ291" s="44"/>
      <c r="EK291" s="44"/>
      <c r="EL291" s="44"/>
      <c r="EM291" s="44"/>
      <c r="EN291" s="44"/>
      <c r="EO291" s="44"/>
      <c r="EP291" s="44"/>
    </row>
    <row r="292" spans="1:146">
      <c r="A292" s="104"/>
      <c r="B292" s="104"/>
      <c r="C292" s="286"/>
      <c r="D292" s="283"/>
      <c r="E292" s="269"/>
      <c r="F292" s="269"/>
      <c r="G292" s="269"/>
      <c r="H292" s="104"/>
      <c r="I292" s="270"/>
      <c r="J292" s="269"/>
      <c r="K292" s="269"/>
      <c r="L292" s="104"/>
      <c r="M292" s="44" t="str">
        <f t="shared" si="4"/>
        <v>_2018</v>
      </c>
      <c r="CE292" s="212"/>
      <c r="CF292" s="213">
        <f>IF(ISNUMBER(SEARCH($H$2,$CG$3:$CG$3334)),MAX($CF$2:CF291)+1,0)</f>
        <v>290</v>
      </c>
      <c r="CG292" s="220" t="s">
        <v>3868</v>
      </c>
      <c r="CH292" s="212"/>
      <c r="CI292" s="212"/>
      <c r="CJ292" s="213" t="str">
        <f>IFERROR(VLOOKUP(ROWS($CJ$3:CJ292),CF292:CG3623,2,0),"")</f>
        <v>BARCLAY TRUSTEE 490_00290</v>
      </c>
      <c r="CK292" s="212" t="s">
        <v>3869</v>
      </c>
      <c r="CL292" s="212" t="s">
        <v>3870</v>
      </c>
      <c r="CM292" s="78">
        <v>43100</v>
      </c>
      <c r="CN292" s="212" t="s">
        <v>3871</v>
      </c>
      <c r="CO292" s="212" t="s">
        <v>3872</v>
      </c>
      <c r="CP292" s="212" t="s">
        <v>3873</v>
      </c>
      <c r="CQ292" s="212" t="s">
        <v>3874</v>
      </c>
      <c r="CR292" s="212" t="s">
        <v>3875</v>
      </c>
      <c r="CS292" s="44">
        <v>290</v>
      </c>
      <c r="CT292" s="44" t="s">
        <v>3876</v>
      </c>
      <c r="CU292" s="214">
        <v>15026</v>
      </c>
      <c r="CV292" s="212" t="s">
        <v>3877</v>
      </c>
      <c r="CW292" s="212" t="s">
        <v>3802</v>
      </c>
      <c r="CX292" s="44" t="s">
        <v>3803</v>
      </c>
      <c r="CY292" s="78">
        <v>43100</v>
      </c>
      <c r="CZ292" s="215" t="s">
        <v>545</v>
      </c>
      <c r="DA292" s="212" t="s">
        <v>737</v>
      </c>
      <c r="DB292" s="44" t="s">
        <v>919</v>
      </c>
      <c r="DC292" s="44" t="s">
        <v>723</v>
      </c>
      <c r="DD292" s="44" t="s">
        <v>532</v>
      </c>
      <c r="DG292" s="213">
        <f>IF(ISNUMBER(SEARCH(#REF!,$DH$3:$DH$3334)),MAX($DG$1:DG290)+1,0)</f>
        <v>0</v>
      </c>
      <c r="DH292" s="212" t="s">
        <v>37048</v>
      </c>
      <c r="DI292" s="212"/>
      <c r="DJ292" s="212"/>
      <c r="DK292" s="213" t="str">
        <f>IFERROR(VLOOKUP(ROWS($DK$3:DK292),DG292:DH3623,2,0),"")</f>
        <v/>
      </c>
      <c r="DL292" s="44">
        <v>290</v>
      </c>
      <c r="DM292" s="44" t="s">
        <v>35592</v>
      </c>
      <c r="DN292" s="44" t="s">
        <v>36390</v>
      </c>
      <c r="DO292" s="212" t="s">
        <v>37046</v>
      </c>
      <c r="DP292" s="212" t="s">
        <v>37047</v>
      </c>
      <c r="DQ292" s="44" t="s">
        <v>36096</v>
      </c>
      <c r="DR292" s="44" t="s">
        <v>36096</v>
      </c>
      <c r="DS292" s="44"/>
      <c r="DT292" s="44"/>
      <c r="DU292" s="44"/>
      <c r="DV292" s="44"/>
      <c r="DW292" s="44"/>
      <c r="DX292" s="44"/>
      <c r="DY292" s="44"/>
      <c r="DZ292" s="44"/>
      <c r="EA292" s="44"/>
      <c r="EB292" s="44"/>
      <c r="EC292" s="44"/>
      <c r="ED292" s="44"/>
      <c r="EE292" s="44"/>
      <c r="EF292" s="44"/>
      <c r="EG292" s="44"/>
      <c r="EH292" s="44"/>
      <c r="EI292" s="44"/>
      <c r="EJ292" s="44"/>
      <c r="EK292" s="44"/>
      <c r="EL292" s="44"/>
      <c r="EM292" s="44"/>
      <c r="EN292" s="44"/>
      <c r="EO292" s="44"/>
      <c r="EP292" s="44"/>
    </row>
    <row r="293" spans="1:146">
      <c r="A293" s="104"/>
      <c r="B293" s="104"/>
      <c r="C293" s="286"/>
      <c r="D293" s="283"/>
      <c r="E293" s="269"/>
      <c r="F293" s="269"/>
      <c r="G293" s="269"/>
      <c r="H293" s="104"/>
      <c r="I293" s="270"/>
      <c r="J293" s="269"/>
      <c r="K293" s="269"/>
      <c r="L293" s="104"/>
      <c r="M293" s="44" t="str">
        <f t="shared" si="4"/>
        <v>_2018</v>
      </c>
      <c r="CE293" s="212"/>
      <c r="CF293" s="213">
        <f>IF(ISNUMBER(SEARCH($H$2,$CG$3:$CG$3334)),MAX($CF$2:CF292)+1,0)</f>
        <v>291</v>
      </c>
      <c r="CG293" s="220" t="s">
        <v>3878</v>
      </c>
      <c r="CH293" s="212"/>
      <c r="CI293" s="212"/>
      <c r="CJ293" s="213" t="str">
        <f>IFERROR(VLOOKUP(ROWS($CJ$3:CJ293),CF293:CG3624,2,0),"")</f>
        <v>BARKAN_00291</v>
      </c>
      <c r="CK293" s="212" t="s">
        <v>3879</v>
      </c>
      <c r="CL293" s="212" t="s">
        <v>3880</v>
      </c>
      <c r="CM293" s="78">
        <v>45747</v>
      </c>
      <c r="CN293" s="212" t="s">
        <v>3881</v>
      </c>
      <c r="CO293" s="212" t="s">
        <v>3882</v>
      </c>
      <c r="CP293" s="212" t="s">
        <v>3883</v>
      </c>
      <c r="CQ293" s="212" t="s">
        <v>3884</v>
      </c>
      <c r="CR293" s="212" t="s">
        <v>3885</v>
      </c>
      <c r="CS293" s="44">
        <v>291</v>
      </c>
      <c r="CT293" s="44" t="s">
        <v>3886</v>
      </c>
      <c r="CU293" s="214">
        <v>15581</v>
      </c>
      <c r="CV293" s="212" t="s">
        <v>3887</v>
      </c>
      <c r="CW293" s="212" t="s">
        <v>3888</v>
      </c>
      <c r="CX293" s="44" t="s">
        <v>1943</v>
      </c>
      <c r="CY293" s="78">
        <v>45747</v>
      </c>
      <c r="CZ293" s="215" t="s">
        <v>576</v>
      </c>
      <c r="DA293" s="212" t="s">
        <v>512</v>
      </c>
      <c r="DB293" s="44" t="s">
        <v>530</v>
      </c>
      <c r="DC293" s="44" t="s">
        <v>3889</v>
      </c>
      <c r="DD293" s="44" t="s">
        <v>851</v>
      </c>
      <c r="DG293" s="213">
        <f>IF(ISNUMBER(SEARCH(#REF!,$DH$3:$DH$3334)),MAX($DG$1:DG291)+1,0)</f>
        <v>0</v>
      </c>
      <c r="DH293" s="212" t="s">
        <v>37051</v>
      </c>
      <c r="DI293" s="212"/>
      <c r="DJ293" s="212"/>
      <c r="DK293" s="213" t="str">
        <f>IFERROR(VLOOKUP(ROWS($DK$3:DK293),DG293:DH3624,2,0),"")</f>
        <v/>
      </c>
      <c r="DL293" s="44">
        <v>291</v>
      </c>
      <c r="DM293" s="44"/>
      <c r="DN293" s="44"/>
      <c r="DO293" s="212" t="s">
        <v>37049</v>
      </c>
      <c r="DP293" s="212" t="s">
        <v>37050</v>
      </c>
      <c r="DQ293" s="217" t="s">
        <v>35717</v>
      </c>
      <c r="DR293" s="44" t="s">
        <v>35717</v>
      </c>
      <c r="DS293" s="44"/>
      <c r="DT293" s="44"/>
      <c r="DU293" s="44"/>
      <c r="DV293" s="44"/>
      <c r="DW293" s="44"/>
      <c r="DX293" s="44"/>
      <c r="DY293" s="44"/>
      <c r="DZ293" s="44"/>
      <c r="EA293" s="44"/>
      <c r="EB293" s="44"/>
      <c r="EC293" s="44"/>
      <c r="ED293" s="44"/>
      <c r="EE293" s="44"/>
      <c r="EF293" s="44"/>
      <c r="EG293" s="44"/>
      <c r="EH293" s="44"/>
      <c r="EI293" s="44"/>
      <c r="EJ293" s="44"/>
      <c r="EK293" s="44"/>
      <c r="EL293" s="44"/>
      <c r="EM293" s="44"/>
      <c r="EN293" s="44"/>
      <c r="EO293" s="44"/>
      <c r="EP293" s="44"/>
    </row>
    <row r="294" spans="1:146">
      <c r="A294" s="104"/>
      <c r="B294" s="104"/>
      <c r="C294" s="286"/>
      <c r="D294" s="283"/>
      <c r="E294" s="269"/>
      <c r="F294" s="269"/>
      <c r="G294" s="269"/>
      <c r="H294" s="104"/>
      <c r="I294" s="270"/>
      <c r="J294" s="269"/>
      <c r="K294" s="269"/>
      <c r="L294" s="104"/>
      <c r="M294" s="44" t="str">
        <f t="shared" si="4"/>
        <v>_2018</v>
      </c>
      <c r="CE294" s="212"/>
      <c r="CF294" s="213">
        <f>IF(ISNUMBER(SEARCH($H$2,$CG$3:$CG$3334)),MAX($CF$2:CF293)+1,0)</f>
        <v>292</v>
      </c>
      <c r="CG294" s="220" t="s">
        <v>3890</v>
      </c>
      <c r="CH294" s="212"/>
      <c r="CI294" s="212"/>
      <c r="CJ294" s="213" t="str">
        <f>IFERROR(VLOOKUP(ROWS($CJ$3:CJ294),CF294:CG3625,2,0),"")</f>
        <v>BAROCCO 80 WG_00292</v>
      </c>
      <c r="CK294" s="212" t="s">
        <v>3891</v>
      </c>
      <c r="CL294" s="212" t="s">
        <v>3892</v>
      </c>
      <c r="CM294" s="78">
        <v>44196</v>
      </c>
      <c r="CN294" s="212" t="s">
        <v>3893</v>
      </c>
      <c r="CO294" s="212" t="s">
        <v>3894</v>
      </c>
      <c r="CP294" s="212" t="s">
        <v>3895</v>
      </c>
      <c r="CQ294" s="212" t="s">
        <v>3896</v>
      </c>
      <c r="CR294" s="212" t="s">
        <v>3897</v>
      </c>
      <c r="CS294" s="44">
        <v>292</v>
      </c>
      <c r="CT294" s="44" t="s">
        <v>3898</v>
      </c>
      <c r="CU294" s="214">
        <v>15138</v>
      </c>
      <c r="CV294" s="212" t="s">
        <v>3899</v>
      </c>
      <c r="CW294" s="212" t="s">
        <v>985</v>
      </c>
      <c r="CX294" s="44" t="s">
        <v>3900</v>
      </c>
      <c r="CY294" s="78">
        <v>44196</v>
      </c>
      <c r="CZ294" s="215" t="s">
        <v>640</v>
      </c>
      <c r="DA294" s="212" t="s">
        <v>512</v>
      </c>
      <c r="DB294" s="44" t="s">
        <v>641</v>
      </c>
      <c r="DC294" s="44" t="s">
        <v>986</v>
      </c>
      <c r="DD294" s="44" t="s">
        <v>532</v>
      </c>
      <c r="DG294" s="213">
        <f>IF(ISNUMBER(SEARCH(#REF!,$DH$3:$DH$3334)),MAX($DG$1:DG292)+1,0)</f>
        <v>0</v>
      </c>
      <c r="DH294" s="212" t="s">
        <v>37054</v>
      </c>
      <c r="DI294" s="212"/>
      <c r="DJ294" s="212"/>
      <c r="DK294" s="213" t="str">
        <f>IFERROR(VLOOKUP(ROWS($DK$3:DK294),DG294:DH3625,2,0),"")</f>
        <v/>
      </c>
      <c r="DL294" s="44">
        <v>292</v>
      </c>
      <c r="DM294" s="44" t="s">
        <v>35592</v>
      </c>
      <c r="DN294" s="44" t="s">
        <v>36128</v>
      </c>
      <c r="DO294" s="212" t="s">
        <v>37052</v>
      </c>
      <c r="DP294" s="212" t="s">
        <v>37053</v>
      </c>
      <c r="DQ294" s="44" t="s">
        <v>35978</v>
      </c>
      <c r="DR294" s="44" t="s">
        <v>35978</v>
      </c>
      <c r="DS294" s="44"/>
      <c r="DT294" s="44"/>
      <c r="DU294" s="44"/>
      <c r="DV294" s="44"/>
      <c r="DW294" s="44"/>
      <c r="DX294" s="44"/>
      <c r="DY294" s="44"/>
      <c r="DZ294" s="44"/>
      <c r="EA294" s="44"/>
      <c r="EB294" s="44"/>
      <c r="EC294" s="44"/>
      <c r="ED294" s="44"/>
      <c r="EE294" s="44"/>
      <c r="EF294" s="44"/>
      <c r="EG294" s="44"/>
      <c r="EH294" s="44"/>
      <c r="EI294" s="44"/>
      <c r="EJ294" s="44"/>
      <c r="EK294" s="44"/>
      <c r="EL294" s="44"/>
      <c r="EM294" s="44"/>
      <c r="EN294" s="44"/>
      <c r="EO294" s="44"/>
      <c r="EP294" s="44"/>
    </row>
    <row r="295" spans="1:146">
      <c r="A295" s="104"/>
      <c r="B295" s="104"/>
      <c r="C295" s="286"/>
      <c r="D295" s="283"/>
      <c r="E295" s="269"/>
      <c r="F295" s="269"/>
      <c r="G295" s="269"/>
      <c r="H295" s="104"/>
      <c r="I295" s="270"/>
      <c r="J295" s="269"/>
      <c r="K295" s="269"/>
      <c r="L295" s="104"/>
      <c r="M295" s="44" t="str">
        <f t="shared" si="4"/>
        <v>_2018</v>
      </c>
      <c r="CE295" s="212"/>
      <c r="CF295" s="213">
        <f>IF(ISNUMBER(SEARCH($H$2,$CG$3:$CG$3334)),MAX($CF$2:CF294)+1,0)</f>
        <v>293</v>
      </c>
      <c r="CG295" s="220" t="s">
        <v>3901</v>
      </c>
      <c r="CH295" s="212"/>
      <c r="CI295" s="212"/>
      <c r="CJ295" s="213" t="str">
        <f>IFERROR(VLOOKUP(ROWS($CJ$3:CJ295),CF295:CG3626,2,0),"")</f>
        <v>BARRACUDA_00293</v>
      </c>
      <c r="CK295" s="212" t="s">
        <v>3902</v>
      </c>
      <c r="CL295" s="212" t="s">
        <v>3903</v>
      </c>
      <c r="CM295" s="78">
        <v>43039</v>
      </c>
      <c r="CN295" s="212" t="s">
        <v>3904</v>
      </c>
      <c r="CO295" s="212" t="s">
        <v>3905</v>
      </c>
      <c r="CP295" s="212" t="s">
        <v>3906</v>
      </c>
      <c r="CQ295" s="212" t="s">
        <v>3907</v>
      </c>
      <c r="CR295" s="212" t="s">
        <v>3908</v>
      </c>
      <c r="CS295" s="44">
        <v>293</v>
      </c>
      <c r="CT295" s="44" t="s">
        <v>3909</v>
      </c>
      <c r="CU295" s="214">
        <v>12115</v>
      </c>
      <c r="CV295" s="212" t="s">
        <v>3910</v>
      </c>
      <c r="CW295" s="212" t="s">
        <v>1463</v>
      </c>
      <c r="CX295" s="44" t="s">
        <v>1464</v>
      </c>
      <c r="CY295" s="78">
        <v>43039</v>
      </c>
      <c r="CZ295" s="215" t="s">
        <v>601</v>
      </c>
      <c r="DA295" s="212" t="s">
        <v>529</v>
      </c>
      <c r="DB295" s="44" t="s">
        <v>530</v>
      </c>
      <c r="DC295" s="44" t="s">
        <v>908</v>
      </c>
      <c r="DD295" s="44" t="s">
        <v>532</v>
      </c>
      <c r="DG295" s="213">
        <f>IF(ISNUMBER(SEARCH(#REF!,$DH$3:$DH$3334)),MAX($DG$1:DG293)+1,0)</f>
        <v>0</v>
      </c>
      <c r="DH295" s="212" t="s">
        <v>37057</v>
      </c>
      <c r="DI295" s="212"/>
      <c r="DJ295" s="212"/>
      <c r="DK295" s="213" t="str">
        <f>IFERROR(VLOOKUP(ROWS($DK$3:DK295),DG295:DH3626,2,0),"")</f>
        <v/>
      </c>
      <c r="DL295" s="44">
        <v>293</v>
      </c>
      <c r="DM295" s="44" t="s">
        <v>35858</v>
      </c>
      <c r="DN295" s="44" t="s">
        <v>35871</v>
      </c>
      <c r="DO295" s="212" t="s">
        <v>37055</v>
      </c>
      <c r="DP295" s="212" t="s">
        <v>37056</v>
      </c>
      <c r="DQ295" s="44" t="s">
        <v>37058</v>
      </c>
      <c r="DR295" s="44" t="s">
        <v>35685</v>
      </c>
      <c r="DS295" s="44" t="s">
        <v>37059</v>
      </c>
      <c r="DT295" s="44"/>
      <c r="DU295" s="44"/>
      <c r="DV295" s="44"/>
      <c r="DW295" s="44"/>
      <c r="DX295" s="44"/>
      <c r="DY295" s="44"/>
      <c r="DZ295" s="44"/>
      <c r="EA295" s="44"/>
      <c r="EB295" s="44"/>
      <c r="EC295" s="44"/>
      <c r="ED295" s="44"/>
      <c r="EE295" s="44"/>
      <c r="EF295" s="44"/>
      <c r="EG295" s="44"/>
      <c r="EH295" s="44"/>
      <c r="EI295" s="44"/>
      <c r="EJ295" s="44"/>
      <c r="EK295" s="44"/>
      <c r="EL295" s="44"/>
      <c r="EM295" s="44"/>
      <c r="EN295" s="44"/>
      <c r="EO295" s="44"/>
      <c r="EP295" s="44"/>
    </row>
    <row r="296" spans="1:146">
      <c r="A296" s="104"/>
      <c r="B296" s="104"/>
      <c r="C296" s="286"/>
      <c r="D296" s="283"/>
      <c r="E296" s="269"/>
      <c r="F296" s="269"/>
      <c r="G296" s="269"/>
      <c r="H296" s="104"/>
      <c r="I296" s="270"/>
      <c r="J296" s="269"/>
      <c r="K296" s="269"/>
      <c r="L296" s="104"/>
      <c r="M296" s="44" t="str">
        <f t="shared" si="4"/>
        <v>_2018</v>
      </c>
      <c r="CE296" s="212"/>
      <c r="CF296" s="213">
        <f>IF(ISNUMBER(SEARCH($H$2,$CG$3:$CG$3334)),MAX($CF$2:CF295)+1,0)</f>
        <v>294</v>
      </c>
      <c r="CG296" s="220" t="s">
        <v>3911</v>
      </c>
      <c r="CH296" s="212"/>
      <c r="CI296" s="212"/>
      <c r="CJ296" s="213" t="str">
        <f>IFERROR(VLOOKUP(ROWS($CJ$3:CJ296),CF296:CG3627,2,0),"")</f>
        <v>BAS 510 01 F_00294</v>
      </c>
      <c r="CK296" s="212" t="s">
        <v>3912</v>
      </c>
      <c r="CL296" s="212" t="s">
        <v>3913</v>
      </c>
      <c r="CM296" s="78">
        <v>43312</v>
      </c>
      <c r="CN296" s="212" t="s">
        <v>3914</v>
      </c>
      <c r="CO296" s="212" t="s">
        <v>3915</v>
      </c>
      <c r="CP296" s="212" t="s">
        <v>3916</v>
      </c>
      <c r="CQ296" s="212" t="s">
        <v>3917</v>
      </c>
      <c r="CR296" s="212" t="s">
        <v>3918</v>
      </c>
      <c r="CS296" s="44">
        <v>294</v>
      </c>
      <c r="CT296" s="44" t="s">
        <v>3919</v>
      </c>
      <c r="CU296" s="214">
        <v>15276</v>
      </c>
      <c r="CV296" s="212" t="s">
        <v>3920</v>
      </c>
      <c r="CW296" s="212" t="s">
        <v>3921</v>
      </c>
      <c r="CX296" s="44" t="s">
        <v>789</v>
      </c>
      <c r="CY296" s="78">
        <v>43312</v>
      </c>
      <c r="CZ296" s="215" t="s">
        <v>601</v>
      </c>
      <c r="DA296" s="212" t="s">
        <v>512</v>
      </c>
      <c r="DB296" s="44" t="s">
        <v>641</v>
      </c>
      <c r="DC296" s="44" t="s">
        <v>1326</v>
      </c>
      <c r="DD296" s="44" t="s">
        <v>532</v>
      </c>
      <c r="DG296" s="213">
        <f>IF(ISNUMBER(SEARCH(#REF!,$DH$3:$DH$3334)),MAX($DG$1:DG294)+1,0)</f>
        <v>0</v>
      </c>
      <c r="DH296" s="212" t="s">
        <v>37062</v>
      </c>
      <c r="DI296" s="212"/>
      <c r="DJ296" s="212"/>
      <c r="DK296" s="213" t="str">
        <f>IFERROR(VLOOKUP(ROWS($DK$3:DK296),DG296:DH3627,2,0),"")</f>
        <v/>
      </c>
      <c r="DL296" s="44">
        <v>294</v>
      </c>
      <c r="DM296" s="44" t="s">
        <v>35858</v>
      </c>
      <c r="DN296" s="44" t="s">
        <v>35871</v>
      </c>
      <c r="DO296" s="212" t="s">
        <v>37060</v>
      </c>
      <c r="DP296" s="212" t="s">
        <v>37061</v>
      </c>
      <c r="DQ296" s="217" t="s">
        <v>37063</v>
      </c>
      <c r="DR296" s="44" t="s">
        <v>35705</v>
      </c>
      <c r="DS296" s="44" t="s">
        <v>37064</v>
      </c>
      <c r="DT296" s="44" t="s">
        <v>36363</v>
      </c>
      <c r="DU296" s="44" t="s">
        <v>37065</v>
      </c>
      <c r="DV296" s="44"/>
      <c r="DW296" s="44"/>
      <c r="DX296" s="44"/>
      <c r="DY296" s="44"/>
      <c r="DZ296" s="44"/>
      <c r="EA296" s="44"/>
      <c r="EB296" s="44"/>
      <c r="EC296" s="44"/>
      <c r="ED296" s="44"/>
      <c r="EE296" s="44"/>
      <c r="EF296" s="44"/>
      <c r="EG296" s="44"/>
      <c r="EH296" s="44"/>
      <c r="EI296" s="44"/>
      <c r="EJ296" s="44"/>
      <c r="EK296" s="44"/>
      <c r="EL296" s="44"/>
      <c r="EM296" s="44"/>
      <c r="EN296" s="44"/>
      <c r="EO296" s="44"/>
      <c r="EP296" s="44"/>
    </row>
    <row r="297" spans="1:146">
      <c r="A297" s="104"/>
      <c r="B297" s="104"/>
      <c r="C297" s="286"/>
      <c r="D297" s="283"/>
      <c r="E297" s="269"/>
      <c r="F297" s="269"/>
      <c r="G297" s="269"/>
      <c r="H297" s="104"/>
      <c r="I297" s="270"/>
      <c r="J297" s="269"/>
      <c r="K297" s="269"/>
      <c r="L297" s="104"/>
      <c r="M297" s="44" t="str">
        <f t="shared" si="4"/>
        <v>_2018</v>
      </c>
      <c r="CE297" s="212"/>
      <c r="CF297" s="213">
        <f>IF(ISNUMBER(SEARCH($H$2,$CG$3:$CG$3334)),MAX($CF$2:CF296)+1,0)</f>
        <v>295</v>
      </c>
      <c r="CG297" s="220" t="s">
        <v>3922</v>
      </c>
      <c r="CH297" s="212"/>
      <c r="CI297" s="212"/>
      <c r="CJ297" s="213" t="str">
        <f>IFERROR(VLOOKUP(ROWS($CJ$3:CJ297),CF297:CG3628,2,0),"")</f>
        <v>BASAGRAN_00295</v>
      </c>
      <c r="CK297" s="212" t="s">
        <v>3923</v>
      </c>
      <c r="CL297" s="212" t="s">
        <v>3924</v>
      </c>
      <c r="CM297" s="78" t="s">
        <v>511</v>
      </c>
      <c r="CN297" s="212" t="s">
        <v>3925</v>
      </c>
      <c r="CO297" s="212" t="s">
        <v>3926</v>
      </c>
      <c r="CP297" s="212" t="s">
        <v>3927</v>
      </c>
      <c r="CQ297" s="212" t="s">
        <v>3928</v>
      </c>
      <c r="CR297" s="212" t="s">
        <v>3929</v>
      </c>
      <c r="CS297" s="44">
        <v>295</v>
      </c>
      <c r="CT297" s="44" t="s">
        <v>3930</v>
      </c>
      <c r="CU297" s="214">
        <v>1231</v>
      </c>
      <c r="CV297" s="212" t="s">
        <v>3931</v>
      </c>
      <c r="CW297" s="212" t="s">
        <v>3932</v>
      </c>
      <c r="CX297" s="44" t="s">
        <v>789</v>
      </c>
      <c r="CY297" s="44" t="s">
        <v>511</v>
      </c>
      <c r="CZ297" s="215" t="s">
        <v>907</v>
      </c>
      <c r="DA297" s="212" t="s">
        <v>737</v>
      </c>
      <c r="DB297" s="44" t="s">
        <v>919</v>
      </c>
      <c r="DC297" s="44" t="s">
        <v>2707</v>
      </c>
      <c r="DD297" s="44" t="s">
        <v>563</v>
      </c>
      <c r="DG297" s="213">
        <f>IF(ISNUMBER(SEARCH(#REF!,$DH$3:$DH$3334)),MAX($DG$1:DG295)+1,0)</f>
        <v>0</v>
      </c>
      <c r="DH297" s="212" t="s">
        <v>37068</v>
      </c>
      <c r="DI297" s="212"/>
      <c r="DJ297" s="212"/>
      <c r="DK297" s="213" t="str">
        <f>IFERROR(VLOOKUP(ROWS($DK$3:DK297),DG297:DH3628,2,0),"")</f>
        <v/>
      </c>
      <c r="DL297" s="44">
        <v>295</v>
      </c>
      <c r="DM297" s="44" t="s">
        <v>35858</v>
      </c>
      <c r="DN297" s="44" t="s">
        <v>35871</v>
      </c>
      <c r="DO297" s="212" t="s">
        <v>37066</v>
      </c>
      <c r="DP297" s="212" t="s">
        <v>37067</v>
      </c>
      <c r="DQ297" s="44" t="s">
        <v>37069</v>
      </c>
      <c r="DR297" s="44" t="s">
        <v>35598</v>
      </c>
      <c r="DS297" s="44" t="s">
        <v>35864</v>
      </c>
      <c r="DT297" s="44"/>
      <c r="DU297" s="44"/>
      <c r="DV297" s="44"/>
      <c r="DW297" s="44"/>
      <c r="DX297" s="44"/>
      <c r="DY297" s="44"/>
      <c r="DZ297" s="44"/>
      <c r="EA297" s="44"/>
      <c r="EB297" s="44"/>
      <c r="EC297" s="44"/>
      <c r="ED297" s="44"/>
      <c r="EE297" s="44"/>
      <c r="EF297" s="44"/>
      <c r="EG297" s="44"/>
      <c r="EH297" s="44"/>
      <c r="EI297" s="44"/>
      <c r="EJ297" s="44"/>
      <c r="EK297" s="44"/>
      <c r="EL297" s="44"/>
      <c r="EM297" s="44"/>
      <c r="EN297" s="44"/>
      <c r="EO297" s="44"/>
      <c r="EP297" s="44"/>
    </row>
    <row r="298" spans="1:146">
      <c r="A298" s="104"/>
      <c r="B298" s="104"/>
      <c r="C298" s="286"/>
      <c r="D298" s="283"/>
      <c r="E298" s="269"/>
      <c r="F298" s="269"/>
      <c r="G298" s="269"/>
      <c r="H298" s="104"/>
      <c r="I298" s="270"/>
      <c r="J298" s="269"/>
      <c r="K298" s="269"/>
      <c r="L298" s="104"/>
      <c r="M298" s="44" t="str">
        <f t="shared" si="4"/>
        <v>_2018</v>
      </c>
      <c r="CE298" s="212"/>
      <c r="CF298" s="213">
        <f>IF(ISNUMBER(SEARCH($H$2,$CG$3:$CG$3334)),MAX($CF$2:CF297)+1,0)</f>
        <v>296</v>
      </c>
      <c r="CG298" s="220" t="s">
        <v>3933</v>
      </c>
      <c r="CH298" s="212"/>
      <c r="CI298" s="212"/>
      <c r="CJ298" s="213" t="str">
        <f>IFERROR(VLOOKUP(ROWS($CJ$3:CJ298),CF298:CG3629,2,0),"")</f>
        <v>BASAGRAN SG_00296</v>
      </c>
      <c r="CK298" s="212" t="s">
        <v>3934</v>
      </c>
      <c r="CL298" s="212" t="s">
        <v>3935</v>
      </c>
      <c r="CM298" s="78">
        <v>42916</v>
      </c>
      <c r="CN298" s="212" t="s">
        <v>3936</v>
      </c>
      <c r="CO298" s="212" t="s">
        <v>3937</v>
      </c>
      <c r="CP298" s="212" t="s">
        <v>3938</v>
      </c>
      <c r="CQ298" s="212" t="s">
        <v>3939</v>
      </c>
      <c r="CR298" s="212" t="s">
        <v>3940</v>
      </c>
      <c r="CS298" s="44">
        <v>296</v>
      </c>
      <c r="CT298" s="44" t="s">
        <v>3941</v>
      </c>
      <c r="CU298" s="214">
        <v>9843</v>
      </c>
      <c r="CV298" s="212" t="s">
        <v>3942</v>
      </c>
      <c r="CW298" s="212" t="s">
        <v>3932</v>
      </c>
      <c r="CX298" s="44" t="s">
        <v>789</v>
      </c>
      <c r="CY298" s="78">
        <v>42916</v>
      </c>
      <c r="CZ298" s="215" t="s">
        <v>907</v>
      </c>
      <c r="DA298" s="212" t="s">
        <v>737</v>
      </c>
      <c r="DB298" s="44" t="s">
        <v>3943</v>
      </c>
      <c r="DC298" s="44" t="s">
        <v>3944</v>
      </c>
      <c r="DD298" s="44" t="s">
        <v>563</v>
      </c>
      <c r="DG298" s="213">
        <f>IF(ISNUMBER(SEARCH(#REF!,$DH$3:$DH$3334)),MAX($DG$1:DG296)+1,0)</f>
        <v>0</v>
      </c>
      <c r="DH298" s="212" t="s">
        <v>37072</v>
      </c>
      <c r="DI298" s="212"/>
      <c r="DJ298" s="212"/>
      <c r="DK298" s="213" t="str">
        <f>IFERROR(VLOOKUP(ROWS($DK$3:DK298),DG298:DH3629,2,0),"")</f>
        <v/>
      </c>
      <c r="DL298" s="44">
        <v>296</v>
      </c>
      <c r="DM298" s="44" t="s">
        <v>35858</v>
      </c>
      <c r="DN298" s="44" t="s">
        <v>35871</v>
      </c>
      <c r="DO298" s="212" t="s">
        <v>37070</v>
      </c>
      <c r="DP298" s="212" t="s">
        <v>37071</v>
      </c>
      <c r="DQ298" s="217" t="s">
        <v>37073</v>
      </c>
      <c r="DR298" s="44" t="s">
        <v>36089</v>
      </c>
      <c r="DS298" s="44" t="s">
        <v>36107</v>
      </c>
      <c r="DT298" s="44" t="s">
        <v>37074</v>
      </c>
      <c r="DU298" s="44" t="s">
        <v>37075</v>
      </c>
      <c r="DV298" s="44"/>
      <c r="DW298" s="44"/>
      <c r="DX298" s="44"/>
      <c r="DY298" s="44"/>
      <c r="DZ298" s="44"/>
      <c r="EA298" s="44"/>
      <c r="EB298" s="44"/>
      <c r="EC298" s="44"/>
      <c r="ED298" s="44"/>
      <c r="EE298" s="44"/>
      <c r="EF298" s="44"/>
      <c r="EG298" s="44"/>
      <c r="EH298" s="44"/>
      <c r="EI298" s="44"/>
      <c r="EJ298" s="44"/>
      <c r="EK298" s="44"/>
      <c r="EL298" s="44"/>
      <c r="EM298" s="44"/>
      <c r="EN298" s="44"/>
      <c r="EO298" s="44"/>
      <c r="EP298" s="44"/>
    </row>
    <row r="299" spans="1:146">
      <c r="A299" s="104"/>
      <c r="B299" s="104"/>
      <c r="C299" s="286"/>
      <c r="D299" s="283"/>
      <c r="E299" s="269"/>
      <c r="F299" s="269"/>
      <c r="G299" s="269"/>
      <c r="H299" s="104"/>
      <c r="I299" s="270"/>
      <c r="J299" s="269"/>
      <c r="K299" s="269"/>
      <c r="L299" s="104"/>
      <c r="M299" s="44" t="str">
        <f t="shared" si="4"/>
        <v>_2018</v>
      </c>
      <c r="CE299" s="212"/>
      <c r="CF299" s="213">
        <f>IF(ISNUMBER(SEARCH($H$2,$CG$3:$CG$3334)),MAX($CF$2:CF298)+1,0)</f>
        <v>297</v>
      </c>
      <c r="CG299" s="220" t="s">
        <v>3945</v>
      </c>
      <c r="CH299" s="212"/>
      <c r="CI299" s="212"/>
      <c r="CJ299" s="213" t="str">
        <f>IFERROR(VLOOKUP(ROWS($CJ$3:CJ299),CF299:CG3630,2,0),"")</f>
        <v>BASAMID GRANULAT_00297</v>
      </c>
      <c r="CK299" s="212" t="s">
        <v>3946</v>
      </c>
      <c r="CL299" s="212" t="s">
        <v>3947</v>
      </c>
      <c r="CM299" s="78">
        <v>44347</v>
      </c>
      <c r="CN299" s="212" t="s">
        <v>3948</v>
      </c>
      <c r="CO299" s="212" t="s">
        <v>3949</v>
      </c>
      <c r="CP299" s="212" t="s">
        <v>3950</v>
      </c>
      <c r="CQ299" s="212" t="s">
        <v>3951</v>
      </c>
      <c r="CR299" s="212" t="s">
        <v>3952</v>
      </c>
      <c r="CS299" s="44">
        <v>297</v>
      </c>
      <c r="CT299" s="44" t="s">
        <v>3953</v>
      </c>
      <c r="CU299" s="214">
        <v>1573</v>
      </c>
      <c r="CV299" s="212" t="s">
        <v>3954</v>
      </c>
      <c r="CW299" s="212" t="s">
        <v>3955</v>
      </c>
      <c r="CX299" s="44" t="s">
        <v>3956</v>
      </c>
      <c r="CY299" s="78">
        <v>44347</v>
      </c>
      <c r="CZ299" s="215" t="s">
        <v>576</v>
      </c>
      <c r="DA299" s="212" t="s">
        <v>3957</v>
      </c>
      <c r="DB299" s="44" t="s">
        <v>3943</v>
      </c>
      <c r="DC299" s="44" t="s">
        <v>3958</v>
      </c>
      <c r="DD299" s="44" t="s">
        <v>532</v>
      </c>
      <c r="DG299" s="213">
        <f>IF(ISNUMBER(SEARCH(#REF!,$DH$3:$DH$3334)),MAX($DG$1:DG297)+1,0)</f>
        <v>0</v>
      </c>
      <c r="DH299" s="212" t="s">
        <v>37079</v>
      </c>
      <c r="DI299" s="212"/>
      <c r="DJ299" s="212"/>
      <c r="DK299" s="213" t="str">
        <f>IFERROR(VLOOKUP(ROWS($DK$3:DK299),DG299:DH3630,2,0),"")</f>
        <v/>
      </c>
      <c r="DL299" s="44">
        <v>297</v>
      </c>
      <c r="DM299" s="44" t="s">
        <v>37076</v>
      </c>
      <c r="DN299" s="44" t="s">
        <v>35871</v>
      </c>
      <c r="DO299" s="212" t="s">
        <v>37077</v>
      </c>
      <c r="DP299" s="212" t="s">
        <v>37078</v>
      </c>
      <c r="DQ299" s="44" t="s">
        <v>37080</v>
      </c>
      <c r="DR299" s="44" t="s">
        <v>37081</v>
      </c>
      <c r="DS299" s="44" t="s">
        <v>37082</v>
      </c>
      <c r="DT299" s="44" t="s">
        <v>35649</v>
      </c>
      <c r="DU299" s="44"/>
      <c r="DV299" s="44"/>
      <c r="DW299" s="44"/>
      <c r="DX299" s="44"/>
      <c r="DY299" s="44"/>
      <c r="DZ299" s="44"/>
      <c r="EA299" s="44"/>
      <c r="EB299" s="44"/>
      <c r="EC299" s="44"/>
      <c r="ED299" s="44"/>
      <c r="EE299" s="44"/>
      <c r="EF299" s="44"/>
      <c r="EG299" s="44"/>
      <c r="EH299" s="44"/>
      <c r="EI299" s="44"/>
      <c r="EJ299" s="44"/>
      <c r="EK299" s="44"/>
      <c r="EL299" s="44"/>
      <c r="EM299" s="44"/>
      <c r="EN299" s="44"/>
      <c r="EO299" s="44"/>
      <c r="EP299" s="44"/>
    </row>
    <row r="300" spans="1:146">
      <c r="A300" s="104"/>
      <c r="B300" s="104"/>
      <c r="C300" s="286"/>
      <c r="D300" s="283"/>
      <c r="E300" s="269"/>
      <c r="F300" s="269"/>
      <c r="G300" s="269"/>
      <c r="H300" s="104"/>
      <c r="I300" s="270"/>
      <c r="J300" s="269"/>
      <c r="K300" s="269"/>
      <c r="L300" s="104"/>
      <c r="M300" s="44" t="str">
        <f t="shared" si="4"/>
        <v>_2018</v>
      </c>
      <c r="CE300" s="212"/>
      <c r="CF300" s="213">
        <f>IF(ISNUMBER(SEARCH($H$2,$CG$3:$CG$3334)),MAX($CF$2:CF299)+1,0)</f>
        <v>298</v>
      </c>
      <c r="CG300" s="220" t="s">
        <v>3959</v>
      </c>
      <c r="CH300" s="212"/>
      <c r="CI300" s="212"/>
      <c r="CJ300" s="213" t="str">
        <f>IFERROR(VLOOKUP(ROWS($CJ$3:CJ300),CF300:CG3631,2,0),"")</f>
        <v>BASAMID TURF_00298</v>
      </c>
      <c r="CK300" s="212" t="s">
        <v>3960</v>
      </c>
      <c r="CL300" s="212" t="s">
        <v>3961</v>
      </c>
      <c r="CM300" s="78">
        <v>44347</v>
      </c>
      <c r="CN300" s="212" t="s">
        <v>3962</v>
      </c>
      <c r="CO300" s="212" t="s">
        <v>3963</v>
      </c>
      <c r="CP300" s="212" t="s">
        <v>3964</v>
      </c>
      <c r="CQ300" s="212" t="s">
        <v>3965</v>
      </c>
      <c r="CR300" s="212" t="s">
        <v>3966</v>
      </c>
      <c r="CS300" s="44">
        <v>298</v>
      </c>
      <c r="CT300" s="44" t="s">
        <v>3967</v>
      </c>
      <c r="CU300" s="214">
        <v>12769</v>
      </c>
      <c r="CV300" s="212" t="s">
        <v>3968</v>
      </c>
      <c r="CW300" s="212" t="s">
        <v>3955</v>
      </c>
      <c r="CX300" s="44" t="s">
        <v>3969</v>
      </c>
      <c r="CY300" s="78">
        <v>44347</v>
      </c>
      <c r="CZ300" s="215" t="s">
        <v>576</v>
      </c>
      <c r="DA300" s="212" t="s">
        <v>512</v>
      </c>
      <c r="DB300" s="44" t="s">
        <v>3943</v>
      </c>
      <c r="DC300" s="44" t="s">
        <v>3958</v>
      </c>
      <c r="DD300" s="44" t="s">
        <v>532</v>
      </c>
      <c r="DG300" s="213">
        <f>IF(ISNUMBER(SEARCH(#REF!,$DH$3:$DH$3334)),MAX($DG$1:DG298)+1,0)</f>
        <v>0</v>
      </c>
      <c r="DH300" s="212" t="s">
        <v>37085</v>
      </c>
      <c r="DI300" s="212"/>
      <c r="DJ300" s="212"/>
      <c r="DK300" s="213" t="str">
        <f>IFERROR(VLOOKUP(ROWS($DK$3:DK300),DG300:DH3631,2,0),"")</f>
        <v/>
      </c>
      <c r="DL300" s="44">
        <v>298</v>
      </c>
      <c r="DM300" s="44" t="s">
        <v>35592</v>
      </c>
      <c r="DN300" s="44" t="s">
        <v>35825</v>
      </c>
      <c r="DO300" s="212" t="s">
        <v>37083</v>
      </c>
      <c r="DP300" s="212" t="s">
        <v>37084</v>
      </c>
      <c r="DQ300" s="44" t="s">
        <v>35717</v>
      </c>
      <c r="DR300" s="44" t="s">
        <v>35717</v>
      </c>
      <c r="DS300" s="44"/>
      <c r="DT300" s="44"/>
      <c r="DU300" s="44"/>
      <c r="DV300" s="44"/>
      <c r="DW300" s="44"/>
      <c r="DX300" s="44"/>
      <c r="DY300" s="44"/>
      <c r="DZ300" s="44"/>
      <c r="EA300" s="44"/>
      <c r="EB300" s="44"/>
      <c r="EC300" s="44"/>
      <c r="ED300" s="44"/>
      <c r="EE300" s="44"/>
      <c r="EF300" s="44"/>
      <c r="EG300" s="44"/>
      <c r="EH300" s="44"/>
      <c r="EI300" s="44"/>
      <c r="EJ300" s="44"/>
      <c r="EK300" s="44"/>
      <c r="EL300" s="44"/>
      <c r="EM300" s="44"/>
      <c r="EN300" s="44"/>
      <c r="EO300" s="44"/>
      <c r="EP300" s="44"/>
    </row>
    <row r="301" spans="1:146">
      <c r="A301" s="104"/>
      <c r="B301" s="104"/>
      <c r="C301" s="286"/>
      <c r="D301" s="283"/>
      <c r="E301" s="269"/>
      <c r="F301" s="269"/>
      <c r="G301" s="269"/>
      <c r="H301" s="104"/>
      <c r="I301" s="270"/>
      <c r="J301" s="269"/>
      <c r="K301" s="269"/>
      <c r="L301" s="104"/>
      <c r="M301" s="44" t="str">
        <f t="shared" si="4"/>
        <v>_2018</v>
      </c>
      <c r="CE301" s="212"/>
      <c r="CF301" s="213">
        <f>IF(ISNUMBER(SEARCH($H$2,$CG$3:$CG$3334)),MAX($CF$2:CF300)+1,0)</f>
        <v>299</v>
      </c>
      <c r="CG301" s="220" t="s">
        <v>3970</v>
      </c>
      <c r="CH301" s="212"/>
      <c r="CI301" s="212"/>
      <c r="CJ301" s="213" t="str">
        <f>IFERROR(VLOOKUP(ROWS($CJ$3:CJ301),CF301:CG3632,2,0),"")</f>
        <v>BASF MEHLTAUMITTEL_00299</v>
      </c>
      <c r="CK301" s="212" t="s">
        <v>3971</v>
      </c>
      <c r="CL301" s="212" t="s">
        <v>3972</v>
      </c>
      <c r="CM301" s="78">
        <v>44804</v>
      </c>
      <c r="CN301" s="212" t="s">
        <v>3973</v>
      </c>
      <c r="CO301" s="212" t="s">
        <v>3974</v>
      </c>
      <c r="CP301" s="212" t="s">
        <v>3975</v>
      </c>
      <c r="CQ301" s="212" t="s">
        <v>3976</v>
      </c>
      <c r="CR301" s="212" t="s">
        <v>3977</v>
      </c>
      <c r="CS301" s="44">
        <v>299</v>
      </c>
      <c r="CT301" s="44" t="s">
        <v>3978</v>
      </c>
      <c r="CU301" s="214">
        <v>1211</v>
      </c>
      <c r="CV301" s="212" t="s">
        <v>3979</v>
      </c>
      <c r="CW301" s="212" t="s">
        <v>3980</v>
      </c>
      <c r="CX301" s="44" t="s">
        <v>789</v>
      </c>
      <c r="CY301" s="78">
        <v>44804</v>
      </c>
      <c r="CZ301" s="215" t="s">
        <v>763</v>
      </c>
      <c r="DA301" s="212" t="s">
        <v>529</v>
      </c>
      <c r="DB301" s="44" t="s">
        <v>530</v>
      </c>
      <c r="DC301" s="44" t="s">
        <v>3981</v>
      </c>
      <c r="DD301" s="44" t="s">
        <v>532</v>
      </c>
      <c r="DG301" s="213">
        <f>IF(ISNUMBER(SEARCH(#REF!,$DH$3:$DH$3334)),MAX($DG$1:DG299)+1,0)</f>
        <v>0</v>
      </c>
      <c r="DH301" s="212" t="s">
        <v>37088</v>
      </c>
      <c r="DI301" s="212"/>
      <c r="DJ301" s="212"/>
      <c r="DK301" s="213" t="str">
        <f>IFERROR(VLOOKUP(ROWS($DK$3:DK301),DG301:DH3632,2,0),"")</f>
        <v/>
      </c>
      <c r="DL301" s="44">
        <v>299</v>
      </c>
      <c r="DM301" s="44" t="s">
        <v>35841</v>
      </c>
      <c r="DN301" s="44" t="s">
        <v>36688</v>
      </c>
      <c r="DO301" s="212" t="s">
        <v>37086</v>
      </c>
      <c r="DP301" s="212" t="s">
        <v>37087</v>
      </c>
      <c r="DQ301" s="44" t="s">
        <v>35581</v>
      </c>
      <c r="DR301" s="44" t="s">
        <v>35581</v>
      </c>
      <c r="DS301" s="44"/>
      <c r="DT301" s="44"/>
      <c r="DU301" s="44"/>
      <c r="DV301" s="44"/>
      <c r="DW301" s="44"/>
      <c r="DX301" s="44"/>
      <c r="DY301" s="44"/>
      <c r="DZ301" s="44"/>
      <c r="EA301" s="44"/>
      <c r="EB301" s="44"/>
      <c r="EC301" s="44"/>
      <c r="ED301" s="44"/>
      <c r="EE301" s="44"/>
      <c r="EF301" s="44"/>
      <c r="EG301" s="44"/>
      <c r="EH301" s="44"/>
      <c r="EI301" s="44"/>
      <c r="EJ301" s="44"/>
      <c r="EK301" s="44"/>
      <c r="EL301" s="44"/>
      <c r="EM301" s="44"/>
      <c r="EN301" s="44"/>
      <c r="EO301" s="44"/>
      <c r="EP301" s="44"/>
    </row>
    <row r="302" spans="1:146">
      <c r="A302" s="104"/>
      <c r="B302" s="104"/>
      <c r="C302" s="286"/>
      <c r="D302" s="283"/>
      <c r="E302" s="269"/>
      <c r="F302" s="269"/>
      <c r="G302" s="269"/>
      <c r="H302" s="104"/>
      <c r="I302" s="270"/>
      <c r="J302" s="269"/>
      <c r="K302" s="269"/>
      <c r="L302" s="104"/>
      <c r="M302" s="44" t="str">
        <f t="shared" si="4"/>
        <v>_2018</v>
      </c>
      <c r="CE302" s="212"/>
      <c r="CF302" s="213">
        <f>IF(ISNUMBER(SEARCH($H$2,$CG$3:$CG$3334)),MAX($CF$2:CF301)+1,0)</f>
        <v>300</v>
      </c>
      <c r="CG302" s="220" t="s">
        <v>3982</v>
      </c>
      <c r="CH302" s="212"/>
      <c r="CI302" s="212"/>
      <c r="CJ302" s="213" t="str">
        <f>IFERROR(VLOOKUP(ROWS($CJ$3:CJ302),CF302:CG3633,2,0),"")</f>
        <v>BASIC_00300</v>
      </c>
      <c r="CK302" s="212" t="s">
        <v>3983</v>
      </c>
      <c r="CL302" s="212" t="s">
        <v>3984</v>
      </c>
      <c r="CM302" s="78">
        <v>43131</v>
      </c>
      <c r="CN302" s="212" t="s">
        <v>3985</v>
      </c>
      <c r="CO302" s="212" t="s">
        <v>3986</v>
      </c>
      <c r="CP302" s="212" t="s">
        <v>3987</v>
      </c>
      <c r="CQ302" s="212" t="s">
        <v>3988</v>
      </c>
      <c r="CR302" s="212" t="s">
        <v>3989</v>
      </c>
      <c r="CS302" s="44">
        <v>300</v>
      </c>
      <c r="CT302" s="44" t="s">
        <v>3990</v>
      </c>
      <c r="CU302" s="214">
        <v>14018</v>
      </c>
      <c r="CV302" s="212" t="s">
        <v>3991</v>
      </c>
      <c r="CW302" s="212" t="s">
        <v>3992</v>
      </c>
      <c r="CX302" s="44" t="s">
        <v>3605</v>
      </c>
      <c r="CY302" s="78">
        <v>43131</v>
      </c>
      <c r="CZ302" s="215" t="s">
        <v>601</v>
      </c>
      <c r="DA302" s="212" t="s">
        <v>512</v>
      </c>
      <c r="DB302" s="44" t="s">
        <v>655</v>
      </c>
      <c r="DC302" s="44" t="s">
        <v>3993</v>
      </c>
      <c r="DD302" s="44" t="s">
        <v>532</v>
      </c>
      <c r="DG302" s="213">
        <f>IF(ISNUMBER(SEARCH(#REF!,$DH$3:$DH$3334)),MAX($DG$1:DG300)+1,0)</f>
        <v>0</v>
      </c>
      <c r="DH302" s="212" t="s">
        <v>37093</v>
      </c>
      <c r="DI302" s="212"/>
      <c r="DJ302" s="212"/>
      <c r="DK302" s="213" t="str">
        <f>IFERROR(VLOOKUP(ROWS($DK$3:DK302),DG302:DH3633,2,0),"")</f>
        <v/>
      </c>
      <c r="DL302" s="44">
        <v>300</v>
      </c>
      <c r="DM302" s="44" t="s">
        <v>37089</v>
      </c>
      <c r="DN302" s="44" t="s">
        <v>37090</v>
      </c>
      <c r="DO302" s="212" t="s">
        <v>37091</v>
      </c>
      <c r="DP302" s="212" t="s">
        <v>37092</v>
      </c>
      <c r="DQ302" s="217" t="s">
        <v>37094</v>
      </c>
      <c r="DR302" s="44" t="s">
        <v>35627</v>
      </c>
      <c r="DS302" s="44" t="s">
        <v>35664</v>
      </c>
      <c r="DT302" s="44" t="s">
        <v>35762</v>
      </c>
      <c r="DU302" s="44" t="s">
        <v>36701</v>
      </c>
      <c r="DV302" s="44" t="s">
        <v>35663</v>
      </c>
      <c r="DW302" s="44" t="s">
        <v>35804</v>
      </c>
      <c r="DX302" s="44" t="s">
        <v>35786</v>
      </c>
      <c r="DY302" s="44" t="s">
        <v>35787</v>
      </c>
      <c r="DZ302" s="44" t="s">
        <v>35648</v>
      </c>
      <c r="EA302" s="44"/>
      <c r="EB302" s="44"/>
      <c r="EC302" s="44"/>
      <c r="ED302" s="44"/>
      <c r="EE302" s="44"/>
      <c r="EF302" s="44"/>
      <c r="EG302" s="44"/>
      <c r="EH302" s="44"/>
      <c r="EI302" s="44"/>
      <c r="EJ302" s="44"/>
      <c r="EK302" s="44"/>
      <c r="EL302" s="44"/>
      <c r="EM302" s="44"/>
      <c r="EN302" s="44"/>
      <c r="EO302" s="44"/>
      <c r="EP302" s="44"/>
    </row>
    <row r="303" spans="1:146">
      <c r="A303" s="104"/>
      <c r="B303" s="104"/>
      <c r="C303" s="286"/>
      <c r="D303" s="283"/>
      <c r="E303" s="269"/>
      <c r="F303" s="269"/>
      <c r="G303" s="269"/>
      <c r="H303" s="104"/>
      <c r="I303" s="270"/>
      <c r="J303" s="269"/>
      <c r="K303" s="269"/>
      <c r="L303" s="104"/>
      <c r="M303" s="44" t="str">
        <f t="shared" si="4"/>
        <v>_2018</v>
      </c>
      <c r="CE303" s="212"/>
      <c r="CF303" s="213">
        <f>IF(ISNUMBER(SEARCH($H$2,$CG$3:$CG$3334)),MAX($CF$2:CF302)+1,0)</f>
        <v>301</v>
      </c>
      <c r="CG303" s="220" t="s">
        <v>3994</v>
      </c>
      <c r="CH303" s="212"/>
      <c r="CI303" s="212"/>
      <c r="CJ303" s="213" t="str">
        <f>IFERROR(VLOOKUP(ROWS($CJ$3:CJ303),CF303:CG3634,2,0),"")</f>
        <v>BASIRAM L_00301</v>
      </c>
      <c r="CK303" s="212" t="s">
        <v>3995</v>
      </c>
      <c r="CL303" s="212" t="s">
        <v>3996</v>
      </c>
      <c r="CM303" s="78">
        <v>43131</v>
      </c>
      <c r="CN303" s="212" t="s">
        <v>3997</v>
      </c>
      <c r="CO303" s="212" t="s">
        <v>3998</v>
      </c>
      <c r="CP303" s="212" t="s">
        <v>3999</v>
      </c>
      <c r="CQ303" s="212" t="s">
        <v>4000</v>
      </c>
      <c r="CR303" s="212" t="s">
        <v>4001</v>
      </c>
      <c r="CS303" s="44">
        <v>301</v>
      </c>
      <c r="CT303" s="44" t="s">
        <v>4002</v>
      </c>
      <c r="CU303" s="214">
        <v>1466</v>
      </c>
      <c r="CV303" s="212" t="s">
        <v>4003</v>
      </c>
      <c r="CW303" s="212" t="s">
        <v>3992</v>
      </c>
      <c r="CX303" s="44" t="s">
        <v>3072</v>
      </c>
      <c r="CY303" s="78">
        <v>43131</v>
      </c>
      <c r="CZ303" s="215" t="s">
        <v>763</v>
      </c>
      <c r="DA303" s="212" t="s">
        <v>512</v>
      </c>
      <c r="DB303" s="44" t="s">
        <v>802</v>
      </c>
      <c r="DC303" s="44" t="s">
        <v>3993</v>
      </c>
      <c r="DD303" s="44" t="s">
        <v>532</v>
      </c>
      <c r="DG303" s="213">
        <f>IF(ISNUMBER(SEARCH(#REF!,$DH$3:$DH$3334)),MAX($DG$1:DG301)+1,0)</f>
        <v>0</v>
      </c>
      <c r="DH303" s="212" t="s">
        <v>37098</v>
      </c>
      <c r="DI303" s="212"/>
      <c r="DJ303" s="212"/>
      <c r="DK303" s="213" t="str">
        <f>IFERROR(VLOOKUP(ROWS($DK$3:DK303),DG303:DH3634,2,0),"")</f>
        <v/>
      </c>
      <c r="DL303" s="44">
        <v>301</v>
      </c>
      <c r="DM303" s="44" t="s">
        <v>37095</v>
      </c>
      <c r="DN303" s="44" t="s">
        <v>37090</v>
      </c>
      <c r="DO303" s="212" t="s">
        <v>37096</v>
      </c>
      <c r="DP303" s="212" t="s">
        <v>37097</v>
      </c>
      <c r="DQ303" s="44" t="s">
        <v>37099</v>
      </c>
      <c r="DR303" s="44" t="s">
        <v>36096</v>
      </c>
      <c r="DS303" s="44" t="s">
        <v>36160</v>
      </c>
      <c r="DT303" s="44" t="s">
        <v>35601</v>
      </c>
      <c r="DU303" s="44" t="s">
        <v>35739</v>
      </c>
      <c r="DV303" s="44" t="s">
        <v>35740</v>
      </c>
      <c r="DW303" s="44" t="s">
        <v>36315</v>
      </c>
      <c r="DX303" s="44" t="s">
        <v>35904</v>
      </c>
      <c r="DY303" s="44" t="s">
        <v>35876</v>
      </c>
      <c r="DZ303" s="44" t="s">
        <v>35621</v>
      </c>
      <c r="EA303" s="44" t="s">
        <v>35807</v>
      </c>
      <c r="EB303" s="44" t="s">
        <v>35662</v>
      </c>
      <c r="EC303" s="44" t="s">
        <v>35660</v>
      </c>
      <c r="ED303" s="44" t="s">
        <v>35806</v>
      </c>
      <c r="EE303" s="44" t="s">
        <v>35662</v>
      </c>
      <c r="EF303" s="44" t="s">
        <v>35807</v>
      </c>
      <c r="EG303" s="44" t="s">
        <v>36761</v>
      </c>
      <c r="EH303" s="44" t="s">
        <v>35808</v>
      </c>
      <c r="EI303" s="44"/>
      <c r="EJ303" s="44"/>
      <c r="EK303" s="44"/>
      <c r="EL303" s="44"/>
      <c r="EM303" s="44"/>
      <c r="EN303" s="44"/>
      <c r="EO303" s="44"/>
      <c r="EP303" s="44"/>
    </row>
    <row r="304" spans="1:146">
      <c r="A304" s="104"/>
      <c r="B304" s="104"/>
      <c r="C304" s="286"/>
      <c r="D304" s="283"/>
      <c r="E304" s="269"/>
      <c r="F304" s="269"/>
      <c r="G304" s="269"/>
      <c r="H304" s="104"/>
      <c r="I304" s="270"/>
      <c r="J304" s="269"/>
      <c r="K304" s="269"/>
      <c r="L304" s="104"/>
      <c r="M304" s="44" t="str">
        <f t="shared" si="4"/>
        <v>_2018</v>
      </c>
      <c r="CE304" s="212"/>
      <c r="CF304" s="213">
        <f>IF(ISNUMBER(SEARCH($H$2,$CG$3:$CG$3334)),MAX($CF$2:CF303)+1,0)</f>
        <v>302</v>
      </c>
      <c r="CG304" s="220" t="s">
        <v>4004</v>
      </c>
      <c r="CH304" s="212"/>
      <c r="CI304" s="212"/>
      <c r="CJ304" s="213" t="str">
        <f>IFERROR(VLOOKUP(ROWS($CJ$3:CJ304),CF304:CG3635,2,0),"")</f>
        <v>BASTA 200_00302</v>
      </c>
      <c r="CK304" s="212" t="s">
        <v>4005</v>
      </c>
      <c r="CL304" s="212" t="s">
        <v>4006</v>
      </c>
      <c r="CM304" s="78">
        <v>43312</v>
      </c>
      <c r="CN304" s="212" t="s">
        <v>4007</v>
      </c>
      <c r="CO304" s="212" t="s">
        <v>4008</v>
      </c>
      <c r="CP304" s="212" t="s">
        <v>4009</v>
      </c>
      <c r="CQ304" s="212" t="s">
        <v>4010</v>
      </c>
      <c r="CR304" s="212" t="s">
        <v>4011</v>
      </c>
      <c r="CS304" s="44">
        <v>302</v>
      </c>
      <c r="CT304" s="44" t="s">
        <v>4012</v>
      </c>
      <c r="CU304" s="214">
        <v>8117</v>
      </c>
      <c r="CV304" s="212" t="s">
        <v>4013</v>
      </c>
      <c r="CW304" s="212" t="s">
        <v>4014</v>
      </c>
      <c r="CX304" s="44" t="s">
        <v>735</v>
      </c>
      <c r="CY304" s="78">
        <v>43312</v>
      </c>
      <c r="CZ304" s="215" t="s">
        <v>4015</v>
      </c>
      <c r="DA304" s="212" t="s">
        <v>737</v>
      </c>
      <c r="DB304" s="44" t="s">
        <v>919</v>
      </c>
      <c r="DC304" s="44" t="s">
        <v>4016</v>
      </c>
      <c r="DD304" s="44" t="s">
        <v>563</v>
      </c>
      <c r="DG304" s="213">
        <f>IF(ISNUMBER(SEARCH(#REF!,$DH$3:$DH$3334)),MAX($DG$1:DG302)+1,0)</f>
        <v>0</v>
      </c>
      <c r="DH304" s="212" t="s">
        <v>37103</v>
      </c>
      <c r="DI304" s="212"/>
      <c r="DJ304" s="212"/>
      <c r="DK304" s="213" t="str">
        <f>IFERROR(VLOOKUP(ROWS($DK$3:DK304),DG304:DH3635,2,0),"")</f>
        <v/>
      </c>
      <c r="DL304" s="44">
        <v>302</v>
      </c>
      <c r="DM304" s="44" t="s">
        <v>37089</v>
      </c>
      <c r="DN304" s="44" t="s">
        <v>37100</v>
      </c>
      <c r="DO304" s="212" t="s">
        <v>37101</v>
      </c>
      <c r="DP304" s="212" t="s">
        <v>37102</v>
      </c>
      <c r="DQ304" s="44" t="s">
        <v>37104</v>
      </c>
      <c r="DR304" s="44" t="s">
        <v>35717</v>
      </c>
      <c r="DS304" s="44" t="s">
        <v>35669</v>
      </c>
      <c r="DT304" s="44" t="s">
        <v>37105</v>
      </c>
      <c r="DU304" s="44" t="s">
        <v>35664</v>
      </c>
      <c r="DV304" s="44" t="s">
        <v>37106</v>
      </c>
      <c r="DW304" s="44"/>
      <c r="DX304" s="44"/>
      <c r="DY304" s="44"/>
      <c r="DZ304" s="44"/>
      <c r="EA304" s="44"/>
      <c r="EB304" s="44"/>
      <c r="EC304" s="44"/>
      <c r="ED304" s="44"/>
      <c r="EE304" s="44"/>
      <c r="EF304" s="44"/>
      <c r="EG304" s="44"/>
      <c r="EH304" s="44"/>
      <c r="EI304" s="44"/>
      <c r="EJ304" s="44"/>
      <c r="EK304" s="44"/>
      <c r="EL304" s="44"/>
      <c r="EM304" s="44"/>
      <c r="EN304" s="44"/>
      <c r="EO304" s="44"/>
      <c r="EP304" s="44"/>
    </row>
    <row r="305" spans="1:146">
      <c r="A305" s="104"/>
      <c r="B305" s="104"/>
      <c r="C305" s="286"/>
      <c r="D305" s="283"/>
      <c r="E305" s="269"/>
      <c r="F305" s="269"/>
      <c r="G305" s="269"/>
      <c r="H305" s="104"/>
      <c r="I305" s="270"/>
      <c r="J305" s="269"/>
      <c r="K305" s="269"/>
      <c r="L305" s="104"/>
      <c r="M305" s="44" t="str">
        <f t="shared" si="4"/>
        <v>_2018</v>
      </c>
      <c r="CE305" s="212"/>
      <c r="CF305" s="213">
        <f>IF(ISNUMBER(SEARCH($H$2,$CG$3:$CG$3334)),MAX($CF$2:CF304)+1,0)</f>
        <v>303</v>
      </c>
      <c r="CG305" s="220" t="s">
        <v>4017</v>
      </c>
      <c r="CH305" s="212"/>
      <c r="CI305" s="212"/>
      <c r="CJ305" s="213" t="str">
        <f>IFERROR(VLOOKUP(ROWS($CJ$3:CJ305),CF305:CG3636,2,0),"")</f>
        <v>BASTINSECT_00303</v>
      </c>
      <c r="CK305" s="212" t="s">
        <v>4018</v>
      </c>
      <c r="CL305" s="212" t="s">
        <v>4019</v>
      </c>
      <c r="CM305" s="78">
        <v>43220</v>
      </c>
      <c r="CN305" s="212" t="s">
        <v>4020</v>
      </c>
      <c r="CO305" s="212" t="s">
        <v>4021</v>
      </c>
      <c r="CP305" s="212" t="s">
        <v>4022</v>
      </c>
      <c r="CQ305" s="212" t="s">
        <v>4023</v>
      </c>
      <c r="CR305" s="212" t="s">
        <v>4024</v>
      </c>
      <c r="CS305" s="44">
        <v>303</v>
      </c>
      <c r="CT305" s="44" t="s">
        <v>4025</v>
      </c>
      <c r="CU305" s="214">
        <v>16508</v>
      </c>
      <c r="CV305" s="212" t="s">
        <v>4026</v>
      </c>
      <c r="CW305" s="212" t="s">
        <v>4027</v>
      </c>
      <c r="CX305" s="44" t="s">
        <v>4028</v>
      </c>
      <c r="CY305" s="78">
        <v>43220</v>
      </c>
      <c r="CZ305" s="215" t="s">
        <v>511</v>
      </c>
      <c r="DA305" s="212" t="s">
        <v>529</v>
      </c>
      <c r="DB305" s="44" t="s">
        <v>4029</v>
      </c>
      <c r="DC305" s="44" t="s">
        <v>723</v>
      </c>
      <c r="DD305" s="44" t="s">
        <v>682</v>
      </c>
      <c r="DG305" s="213">
        <f>IF(ISNUMBER(SEARCH(#REF!,$DH$3:$DH$3334)),MAX($DG$1:DG303)+1,0)</f>
        <v>0</v>
      </c>
      <c r="DH305" s="212" t="s">
        <v>37109</v>
      </c>
      <c r="DI305" s="212"/>
      <c r="DJ305" s="212"/>
      <c r="DK305" s="213" t="str">
        <f>IFERROR(VLOOKUP(ROWS($DK$3:DK305),DG305:DH3636,2,0),"")</f>
        <v/>
      </c>
      <c r="DL305" s="44">
        <v>303</v>
      </c>
      <c r="DM305" s="44" t="s">
        <v>37089</v>
      </c>
      <c r="DN305" s="44" t="s">
        <v>37090</v>
      </c>
      <c r="DO305" s="212" t="s">
        <v>37107</v>
      </c>
      <c r="DP305" s="212" t="s">
        <v>37108</v>
      </c>
      <c r="DQ305" s="44" t="s">
        <v>37110</v>
      </c>
      <c r="DR305" s="44" t="s">
        <v>35627</v>
      </c>
      <c r="DS305" s="44" t="s">
        <v>35762</v>
      </c>
      <c r="DT305" s="44" t="s">
        <v>35663</v>
      </c>
      <c r="DU305" s="44" t="s">
        <v>35664</v>
      </c>
      <c r="DV305" s="44" t="s">
        <v>35621</v>
      </c>
      <c r="DW305" s="44" t="s">
        <v>35641</v>
      </c>
      <c r="DX305" s="44" t="s">
        <v>35739</v>
      </c>
      <c r="DY305" s="44" t="s">
        <v>36620</v>
      </c>
      <c r="DZ305" s="44" t="s">
        <v>36619</v>
      </c>
      <c r="EA305" s="44" t="s">
        <v>36883</v>
      </c>
      <c r="EB305" s="44"/>
      <c r="EC305" s="44"/>
      <c r="ED305" s="44"/>
      <c r="EE305" s="44"/>
      <c r="EF305" s="44"/>
      <c r="EG305" s="44"/>
      <c r="EH305" s="44"/>
      <c r="EI305" s="44"/>
      <c r="EJ305" s="44"/>
      <c r="EK305" s="44"/>
      <c r="EL305" s="44"/>
      <c r="EM305" s="44"/>
      <c r="EN305" s="44"/>
      <c r="EO305" s="44"/>
      <c r="EP305" s="44"/>
    </row>
    <row r="306" spans="1:146">
      <c r="A306" s="104"/>
      <c r="B306" s="104"/>
      <c r="C306" s="286"/>
      <c r="D306" s="283"/>
      <c r="E306" s="269"/>
      <c r="F306" s="269"/>
      <c r="G306" s="269"/>
      <c r="H306" s="104"/>
      <c r="I306" s="270"/>
      <c r="J306" s="269"/>
      <c r="K306" s="269"/>
      <c r="L306" s="104"/>
      <c r="M306" s="44" t="str">
        <f t="shared" si="4"/>
        <v>_2018</v>
      </c>
      <c r="CE306" s="212"/>
      <c r="CF306" s="213">
        <f>IF(ISNUMBER(SEARCH($H$2,$CG$3:$CG$3334)),MAX($CF$2:CF305)+1,0)</f>
        <v>304</v>
      </c>
      <c r="CG306" s="220" t="s">
        <v>4030</v>
      </c>
      <c r="CH306" s="212"/>
      <c r="CI306" s="212"/>
      <c r="CJ306" s="213" t="str">
        <f>IFERROR(VLOOKUP(ROWS($CJ$3:CJ306),CF306:CG3637,2,0),"")</f>
        <v>BATAM_00304</v>
      </c>
      <c r="CK306" s="212" t="s">
        <v>4031</v>
      </c>
      <c r="CL306" s="212" t="s">
        <v>4032</v>
      </c>
      <c r="CM306" s="78">
        <v>44561</v>
      </c>
      <c r="CN306" s="212" t="s">
        <v>4033</v>
      </c>
      <c r="CO306" s="212" t="s">
        <v>4034</v>
      </c>
      <c r="CP306" s="212" t="s">
        <v>4035</v>
      </c>
      <c r="CQ306" s="212" t="s">
        <v>4036</v>
      </c>
      <c r="CR306" s="212" t="s">
        <v>4037</v>
      </c>
      <c r="CS306" s="44">
        <v>304</v>
      </c>
      <c r="CT306" s="44" t="s">
        <v>4038</v>
      </c>
      <c r="CU306" s="214">
        <v>12884</v>
      </c>
      <c r="CV306" s="212" t="s">
        <v>4039</v>
      </c>
      <c r="CW306" s="212" t="s">
        <v>4040</v>
      </c>
      <c r="CX306" s="44" t="s">
        <v>735</v>
      </c>
      <c r="CY306" s="78">
        <v>44561</v>
      </c>
      <c r="CZ306" s="215" t="s">
        <v>576</v>
      </c>
      <c r="DA306" s="212" t="s">
        <v>512</v>
      </c>
      <c r="DB306" s="44" t="s">
        <v>530</v>
      </c>
      <c r="DC306" s="44" t="s">
        <v>1326</v>
      </c>
      <c r="DD306" s="44" t="s">
        <v>2198</v>
      </c>
      <c r="DG306" s="213">
        <f>IF(ISNUMBER(SEARCH(#REF!,$DH$3:$DH$3334)),MAX($DG$1:DG304)+1,0)</f>
        <v>0</v>
      </c>
      <c r="DH306" s="212" t="s">
        <v>37113</v>
      </c>
      <c r="DI306" s="212"/>
      <c r="DJ306" s="212"/>
      <c r="DK306" s="213" t="str">
        <f>IFERROR(VLOOKUP(ROWS($DK$3:DK306),DG306:DH3637,2,0),"")</f>
        <v/>
      </c>
      <c r="DL306" s="44">
        <v>304</v>
      </c>
      <c r="DM306" s="44" t="s">
        <v>37095</v>
      </c>
      <c r="DN306" s="44" t="s">
        <v>37090</v>
      </c>
      <c r="DO306" s="212" t="s">
        <v>37111</v>
      </c>
      <c r="DP306" s="212" t="s">
        <v>37112</v>
      </c>
      <c r="DQ306" s="44" t="s">
        <v>36211</v>
      </c>
      <c r="DR306" s="44" t="s">
        <v>36211</v>
      </c>
      <c r="DS306" s="44"/>
      <c r="DT306" s="44"/>
      <c r="DU306" s="44"/>
      <c r="DV306" s="44"/>
      <c r="DW306" s="44"/>
      <c r="DX306" s="44"/>
      <c r="DY306" s="44"/>
      <c r="DZ306" s="44"/>
      <c r="EA306" s="44"/>
      <c r="EB306" s="44"/>
      <c r="EC306" s="44"/>
      <c r="ED306" s="44"/>
      <c r="EE306" s="44"/>
      <c r="EF306" s="44"/>
      <c r="EG306" s="44"/>
      <c r="EH306" s="44"/>
      <c r="EI306" s="44"/>
      <c r="EJ306" s="44"/>
      <c r="EK306" s="44"/>
      <c r="EL306" s="44"/>
      <c r="EM306" s="44"/>
      <c r="EN306" s="44"/>
      <c r="EO306" s="44"/>
      <c r="EP306" s="44"/>
    </row>
    <row r="307" spans="1:146">
      <c r="A307" s="104"/>
      <c r="B307" s="104"/>
      <c r="C307" s="286"/>
      <c r="D307" s="283"/>
      <c r="E307" s="269"/>
      <c r="F307" s="269"/>
      <c r="G307" s="269"/>
      <c r="H307" s="104"/>
      <c r="I307" s="270"/>
      <c r="J307" s="269"/>
      <c r="K307" s="269"/>
      <c r="L307" s="104"/>
      <c r="M307" s="44" t="str">
        <f t="shared" si="4"/>
        <v>_2018</v>
      </c>
      <c r="CE307" s="212"/>
      <c r="CF307" s="213">
        <f>IF(ISNUMBER(SEARCH($H$2,$CG$3:$CG$3334)),MAX($CF$2:CF306)+1,0)</f>
        <v>305</v>
      </c>
      <c r="CG307" s="220" t="s">
        <v>4041</v>
      </c>
      <c r="CH307" s="212"/>
      <c r="CI307" s="212"/>
      <c r="CJ307" s="213" t="str">
        <f>IFERROR(VLOOKUP(ROWS($CJ$3:CJ307),CF307:CG3638,2,0),"")</f>
        <v>BATER_00305</v>
      </c>
      <c r="CK307" s="212" t="s">
        <v>4042</v>
      </c>
      <c r="CL307" s="212" t="s">
        <v>4043</v>
      </c>
      <c r="CM307" s="78">
        <v>44012</v>
      </c>
      <c r="CN307" s="212" t="s">
        <v>4044</v>
      </c>
      <c r="CO307" s="212" t="s">
        <v>4045</v>
      </c>
      <c r="CP307" s="212" t="s">
        <v>4046</v>
      </c>
      <c r="CQ307" s="212" t="s">
        <v>4047</v>
      </c>
      <c r="CR307" s="212" t="s">
        <v>4048</v>
      </c>
      <c r="CS307" s="44">
        <v>305</v>
      </c>
      <c r="CT307" s="44" t="s">
        <v>4049</v>
      </c>
      <c r="CU307" s="214">
        <v>12730</v>
      </c>
      <c r="CV307" s="212" t="s">
        <v>4050</v>
      </c>
      <c r="CW307" s="212" t="s">
        <v>2802</v>
      </c>
      <c r="CX307" s="44" t="s">
        <v>963</v>
      </c>
      <c r="CY307" s="78">
        <v>44012</v>
      </c>
      <c r="CZ307" s="215" t="s">
        <v>576</v>
      </c>
      <c r="DA307" s="212" t="s">
        <v>512</v>
      </c>
      <c r="DB307" s="44" t="s">
        <v>802</v>
      </c>
      <c r="DC307" s="44" t="s">
        <v>2803</v>
      </c>
      <c r="DD307" s="44" t="s">
        <v>532</v>
      </c>
      <c r="DG307" s="213">
        <f>IF(ISNUMBER(SEARCH(#REF!,$DH$3:$DH$3334)),MAX($DG$1:DG305)+1,0)</f>
        <v>0</v>
      </c>
      <c r="DH307" s="212" t="s">
        <v>37116</v>
      </c>
      <c r="DI307" s="212"/>
      <c r="DJ307" s="212"/>
      <c r="DK307" s="213" t="str">
        <f>IFERROR(VLOOKUP(ROWS($DK$3:DK307),DG307:DH3638,2,0),"")</f>
        <v/>
      </c>
      <c r="DL307" s="44">
        <v>305</v>
      </c>
      <c r="DM307" s="44" t="s">
        <v>35962</v>
      </c>
      <c r="DN307" s="44" t="s">
        <v>36009</v>
      </c>
      <c r="DO307" s="212" t="s">
        <v>37114</v>
      </c>
      <c r="DP307" s="212" t="s">
        <v>37115</v>
      </c>
      <c r="DQ307" s="44" t="s">
        <v>37117</v>
      </c>
      <c r="DR307" s="44" t="s">
        <v>35689</v>
      </c>
      <c r="DS307" s="44" t="s">
        <v>35664</v>
      </c>
      <c r="DT307" s="44" t="s">
        <v>35968</v>
      </c>
      <c r="DU307" s="44" t="s">
        <v>36479</v>
      </c>
      <c r="DV307" s="44"/>
      <c r="DW307" s="44"/>
      <c r="DX307" s="44"/>
      <c r="DY307" s="44"/>
      <c r="DZ307" s="44"/>
      <c r="EA307" s="44"/>
      <c r="EB307" s="44"/>
      <c r="EC307" s="44"/>
      <c r="ED307" s="44"/>
      <c r="EE307" s="44"/>
      <c r="EF307" s="44"/>
      <c r="EG307" s="44"/>
      <c r="EH307" s="44"/>
      <c r="EI307" s="44"/>
      <c r="EJ307" s="44"/>
      <c r="EK307" s="44"/>
      <c r="EL307" s="44"/>
      <c r="EM307" s="44"/>
      <c r="EN307" s="44"/>
      <c r="EO307" s="44"/>
      <c r="EP307" s="44"/>
    </row>
    <row r="308" spans="1:146">
      <c r="A308" s="104"/>
      <c r="B308" s="104"/>
      <c r="C308" s="286"/>
      <c r="D308" s="283"/>
      <c r="E308" s="269"/>
      <c r="F308" s="269"/>
      <c r="G308" s="269"/>
      <c r="H308" s="104"/>
      <c r="I308" s="270"/>
      <c r="J308" s="269"/>
      <c r="K308" s="269"/>
      <c r="L308" s="104"/>
      <c r="M308" s="44" t="str">
        <f t="shared" si="4"/>
        <v>_2018</v>
      </c>
      <c r="CE308" s="212"/>
      <c r="CF308" s="213">
        <f>IF(ISNUMBER(SEARCH($H$2,$CG$3:$CG$3334)),MAX($CF$2:CF307)+1,0)</f>
        <v>306</v>
      </c>
      <c r="CG308" s="220" t="s">
        <v>4051</v>
      </c>
      <c r="CH308" s="212"/>
      <c r="CI308" s="212"/>
      <c r="CJ308" s="213" t="str">
        <f>IFERROR(VLOOKUP(ROWS($CJ$3:CJ308),CF308:CG3639,2,0),"")</f>
        <v>BATKUR_00306</v>
      </c>
      <c r="CK308" s="212" t="s">
        <v>4052</v>
      </c>
      <c r="CL308" s="212" t="s">
        <v>4053</v>
      </c>
      <c r="CM308" s="78">
        <v>43585</v>
      </c>
      <c r="CN308" s="212" t="s">
        <v>4054</v>
      </c>
      <c r="CO308" s="212" t="s">
        <v>4055</v>
      </c>
      <c r="CP308" s="212" t="s">
        <v>4056</v>
      </c>
      <c r="CQ308" s="212" t="s">
        <v>4057</v>
      </c>
      <c r="CR308" s="212" t="s">
        <v>4058</v>
      </c>
      <c r="CS308" s="44">
        <v>306</v>
      </c>
      <c r="CT308" s="44" t="s">
        <v>4059</v>
      </c>
      <c r="CU308" s="214">
        <v>11212</v>
      </c>
      <c r="CV308" s="212" t="s">
        <v>4060</v>
      </c>
      <c r="CW308" s="212" t="s">
        <v>4061</v>
      </c>
      <c r="CX308" s="44" t="s">
        <v>2303</v>
      </c>
      <c r="CY308" s="78">
        <v>43585</v>
      </c>
      <c r="CZ308" s="215" t="s">
        <v>640</v>
      </c>
      <c r="DA308" s="212" t="s">
        <v>4062</v>
      </c>
      <c r="DB308" s="44" t="s">
        <v>655</v>
      </c>
      <c r="DC308" s="44" t="s">
        <v>2390</v>
      </c>
      <c r="DD308" s="44" t="s">
        <v>563</v>
      </c>
      <c r="DG308" s="213">
        <f>IF(ISNUMBER(SEARCH(#REF!,$DH$3:$DH$3334)),MAX($DG$1:DG306)+1,0)</f>
        <v>0</v>
      </c>
      <c r="DH308" s="212" t="s">
        <v>37120</v>
      </c>
      <c r="DI308" s="212"/>
      <c r="DJ308" s="212"/>
      <c r="DK308" s="213" t="str">
        <f>IFERROR(VLOOKUP(ROWS($DK$3:DK308),DG308:DH3639,2,0),"")</f>
        <v/>
      </c>
      <c r="DL308" s="44">
        <v>306</v>
      </c>
      <c r="DM308" s="44" t="s">
        <v>35962</v>
      </c>
      <c r="DN308" s="44" t="s">
        <v>36009</v>
      </c>
      <c r="DO308" s="212" t="s">
        <v>37118</v>
      </c>
      <c r="DP308" s="212" t="s">
        <v>37119</v>
      </c>
      <c r="DQ308" s="217" t="s">
        <v>35717</v>
      </c>
      <c r="DR308" s="44" t="s">
        <v>35717</v>
      </c>
      <c r="DS308" s="44"/>
      <c r="DT308" s="44"/>
      <c r="DU308" s="44"/>
      <c r="DV308" s="44"/>
      <c r="DW308" s="44"/>
      <c r="DX308" s="44"/>
      <c r="DY308" s="44"/>
      <c r="DZ308" s="44"/>
      <c r="EA308" s="44"/>
      <c r="EB308" s="44"/>
      <c r="EC308" s="44"/>
      <c r="ED308" s="44"/>
      <c r="EE308" s="44"/>
      <c r="EF308" s="44"/>
      <c r="EG308" s="44"/>
      <c r="EH308" s="44"/>
      <c r="EI308" s="44"/>
      <c r="EJ308" s="44"/>
      <c r="EK308" s="44"/>
      <c r="EL308" s="44"/>
      <c r="EM308" s="44"/>
      <c r="EN308" s="44"/>
      <c r="EO308" s="44"/>
      <c r="EP308" s="44"/>
    </row>
    <row r="309" spans="1:146">
      <c r="A309" s="104"/>
      <c r="B309" s="104"/>
      <c r="C309" s="286"/>
      <c r="D309" s="283"/>
      <c r="E309" s="269"/>
      <c r="F309" s="269"/>
      <c r="G309" s="269"/>
      <c r="H309" s="104"/>
      <c r="I309" s="270"/>
      <c r="J309" s="269"/>
      <c r="K309" s="269"/>
      <c r="L309" s="104"/>
      <c r="M309" s="44" t="str">
        <f t="shared" si="4"/>
        <v>_2018</v>
      </c>
      <c r="CE309" s="212"/>
      <c r="CF309" s="213">
        <f>IF(ISNUMBER(SEARCH($H$2,$CG$3:$CG$3334)),MAX($CF$2:CF308)+1,0)</f>
        <v>307</v>
      </c>
      <c r="CG309" s="220" t="s">
        <v>4063</v>
      </c>
      <c r="CH309" s="212"/>
      <c r="CI309" s="212"/>
      <c r="CJ309" s="213" t="str">
        <f>IFERROR(VLOOKUP(ROWS($CJ$3:CJ309),CF309:CG3640,2,0),"")</f>
        <v>BATTLE_00307</v>
      </c>
      <c r="CK309" s="212" t="s">
        <v>4064</v>
      </c>
      <c r="CL309" s="212" t="s">
        <v>4065</v>
      </c>
      <c r="CM309" s="78">
        <v>43039</v>
      </c>
      <c r="CN309" s="212" t="s">
        <v>4066</v>
      </c>
      <c r="CO309" s="212" t="s">
        <v>4067</v>
      </c>
      <c r="CP309" s="212" t="s">
        <v>4068</v>
      </c>
      <c r="CQ309" s="212" t="s">
        <v>4069</v>
      </c>
      <c r="CR309" s="212" t="s">
        <v>4070</v>
      </c>
      <c r="CS309" s="44">
        <v>307</v>
      </c>
      <c r="CT309" s="44" t="s">
        <v>4071</v>
      </c>
      <c r="CU309" s="214">
        <v>16586</v>
      </c>
      <c r="CV309" s="212" t="s">
        <v>4072</v>
      </c>
      <c r="CW309" s="212" t="s">
        <v>4073</v>
      </c>
      <c r="CX309" s="44" t="s">
        <v>2550</v>
      </c>
      <c r="CY309" s="78">
        <v>43039</v>
      </c>
      <c r="CZ309" s="215" t="s">
        <v>511</v>
      </c>
      <c r="DA309" s="212" t="s">
        <v>737</v>
      </c>
      <c r="DB309" s="44" t="s">
        <v>655</v>
      </c>
      <c r="DC309" s="44" t="s">
        <v>1429</v>
      </c>
      <c r="DD309" s="44" t="s">
        <v>515</v>
      </c>
      <c r="DG309" s="213">
        <f>IF(ISNUMBER(SEARCH(#REF!,$DH$3:$DH$3334)),MAX($DG$1:DG307)+1,0)</f>
        <v>0</v>
      </c>
      <c r="DH309" s="212" t="s">
        <v>37123</v>
      </c>
      <c r="DI309" s="212"/>
      <c r="DJ309" s="212"/>
      <c r="DK309" s="213" t="str">
        <f>IFERROR(VLOOKUP(ROWS($DK$3:DK309),DG309:DH3640,2,0),"")</f>
        <v/>
      </c>
      <c r="DL309" s="44">
        <v>307</v>
      </c>
      <c r="DM309" s="44" t="s">
        <v>35962</v>
      </c>
      <c r="DN309" s="44" t="s">
        <v>36378</v>
      </c>
      <c r="DO309" s="212" t="s">
        <v>37121</v>
      </c>
      <c r="DP309" s="212" t="s">
        <v>37122</v>
      </c>
      <c r="DQ309" s="44" t="s">
        <v>37124</v>
      </c>
      <c r="DR309" s="44" t="s">
        <v>35717</v>
      </c>
      <c r="DS309" s="44" t="s">
        <v>35982</v>
      </c>
      <c r="DT309" s="44" t="s">
        <v>35980</v>
      </c>
      <c r="DU309" s="44" t="s">
        <v>36277</v>
      </c>
      <c r="DV309" s="44" t="s">
        <v>35968</v>
      </c>
      <c r="DW309" s="44"/>
      <c r="DX309" s="44"/>
      <c r="DY309" s="44"/>
      <c r="DZ309" s="44"/>
      <c r="EA309" s="44"/>
      <c r="EB309" s="44"/>
      <c r="EC309" s="44"/>
      <c r="ED309" s="44"/>
      <c r="EE309" s="44"/>
      <c r="EF309" s="44"/>
      <c r="EG309" s="44"/>
      <c r="EH309" s="44"/>
      <c r="EI309" s="44"/>
      <c r="EJ309" s="44"/>
      <c r="EK309" s="44"/>
      <c r="EL309" s="44"/>
      <c r="EM309" s="44"/>
      <c r="EN309" s="44"/>
      <c r="EO309" s="44"/>
      <c r="EP309" s="44"/>
    </row>
    <row r="310" spans="1:146" ht="15.75">
      <c r="A310" s="104"/>
      <c r="B310" s="104"/>
      <c r="C310" s="286"/>
      <c r="D310" s="283"/>
      <c r="E310" s="269"/>
      <c r="F310" s="269"/>
      <c r="G310" s="269"/>
      <c r="H310" s="104"/>
      <c r="I310" s="270"/>
      <c r="J310" s="269"/>
      <c r="K310" s="269"/>
      <c r="L310" s="104"/>
      <c r="M310" s="44" t="str">
        <f t="shared" si="4"/>
        <v>_2018</v>
      </c>
      <c r="CE310" s="212"/>
      <c r="CF310" s="213">
        <f>IF(ISNUMBER(SEARCH($H$2,$CG$3:$CG$3334)),MAX($CF$2:CF309)+1,0)</f>
        <v>308</v>
      </c>
      <c r="CG310" s="220" t="s">
        <v>4074</v>
      </c>
      <c r="CH310" s="212"/>
      <c r="CI310" s="212"/>
      <c r="CJ310" s="213" t="str">
        <f>IFERROR(VLOOKUP(ROWS($CJ$3:CJ310),CF310:CG3641,2,0),"")</f>
        <v>BATTLE DELTA_00308</v>
      </c>
      <c r="CK310" s="212" t="s">
        <v>4075</v>
      </c>
      <c r="CL310" s="212" t="s">
        <v>4076</v>
      </c>
      <c r="CM310" s="78">
        <v>43404</v>
      </c>
      <c r="CN310" s="212" t="s">
        <v>4077</v>
      </c>
      <c r="CO310" s="212" t="s">
        <v>4078</v>
      </c>
      <c r="CP310" s="212" t="s">
        <v>4079</v>
      </c>
      <c r="CQ310" s="212" t="s">
        <v>4080</v>
      </c>
      <c r="CR310" s="212" t="s">
        <v>4081</v>
      </c>
      <c r="CS310" s="44">
        <v>308</v>
      </c>
      <c r="CT310" s="44" t="s">
        <v>4082</v>
      </c>
      <c r="CU310" s="214">
        <v>16041</v>
      </c>
      <c r="CV310" s="212" t="s">
        <v>4083</v>
      </c>
      <c r="CW310" s="212" t="s">
        <v>4084</v>
      </c>
      <c r="CX310" s="44" t="s">
        <v>2550</v>
      </c>
      <c r="CY310" s="78">
        <v>43404</v>
      </c>
      <c r="CZ310" s="215" t="s">
        <v>511</v>
      </c>
      <c r="DA310" s="212" t="s">
        <v>737</v>
      </c>
      <c r="DB310" s="44" t="s">
        <v>655</v>
      </c>
      <c r="DC310" s="44" t="s">
        <v>4085</v>
      </c>
      <c r="DD310" s="44" t="s">
        <v>515</v>
      </c>
      <c r="DG310" s="213">
        <f>IF(ISNUMBER(SEARCH(#REF!,$DH$3:$DH$3334)),MAX($DG$1:DG308)+1,0)</f>
        <v>0</v>
      </c>
      <c r="DH310" s="212" t="s">
        <v>37127</v>
      </c>
      <c r="DI310" s="212"/>
      <c r="DJ310" s="212"/>
      <c r="DK310" s="213" t="str">
        <f>IFERROR(VLOOKUP(ROWS($DK$3:DK310),DG310:DH3641,2,0),"")</f>
        <v/>
      </c>
      <c r="DL310" s="44">
        <v>308</v>
      </c>
      <c r="DM310" s="44" t="s">
        <v>35962</v>
      </c>
      <c r="DN310" s="44" t="s">
        <v>36378</v>
      </c>
      <c r="DO310" s="212" t="s">
        <v>37125</v>
      </c>
      <c r="DP310" s="216" t="s">
        <v>37126</v>
      </c>
      <c r="DQ310" s="217" t="s">
        <v>37128</v>
      </c>
      <c r="DR310" s="44" t="s">
        <v>36312</v>
      </c>
      <c r="DS310" s="44" t="s">
        <v>35982</v>
      </c>
      <c r="DT310" s="44" t="s">
        <v>35968</v>
      </c>
      <c r="DU310" s="44" t="s">
        <v>36277</v>
      </c>
      <c r="DV310" s="44"/>
      <c r="DW310" s="44"/>
      <c r="DX310" s="44"/>
      <c r="DY310" s="44"/>
      <c r="DZ310" s="44"/>
      <c r="EA310" s="44"/>
      <c r="EB310" s="44"/>
      <c r="EC310" s="44"/>
      <c r="ED310" s="44"/>
      <c r="EE310" s="44"/>
      <c r="EF310" s="44"/>
      <c r="EG310" s="44"/>
      <c r="EH310" s="44"/>
      <c r="EI310" s="44"/>
      <c r="EJ310" s="44"/>
      <c r="EK310" s="44"/>
      <c r="EL310" s="44"/>
      <c r="EM310" s="44"/>
      <c r="EN310" s="44"/>
      <c r="EO310" s="44"/>
      <c r="EP310" s="44"/>
    </row>
    <row r="311" spans="1:146">
      <c r="A311" s="104"/>
      <c r="B311" s="104"/>
      <c r="C311" s="286"/>
      <c r="D311" s="283"/>
      <c r="E311" s="269"/>
      <c r="F311" s="269"/>
      <c r="G311" s="269"/>
      <c r="H311" s="104"/>
      <c r="I311" s="270"/>
      <c r="J311" s="269"/>
      <c r="K311" s="269"/>
      <c r="L311" s="104"/>
      <c r="M311" s="44" t="str">
        <f t="shared" si="4"/>
        <v>_2018</v>
      </c>
      <c r="CE311" s="212"/>
      <c r="CF311" s="213">
        <f>IF(ISNUMBER(SEARCH($H$2,$CG$3:$CG$3334)),MAX($CF$2:CF310)+1,0)</f>
        <v>309</v>
      </c>
      <c r="CG311" s="220" t="s">
        <v>4086</v>
      </c>
      <c r="CH311" s="212"/>
      <c r="CI311" s="212"/>
      <c r="CJ311" s="213" t="str">
        <f>IFERROR(VLOOKUP(ROWS($CJ$3:CJ311),CF311:CG3642,2,0),"")</f>
        <v>BAYTEROID 25 EC_00309</v>
      </c>
      <c r="CK311" s="212" t="s">
        <v>4087</v>
      </c>
      <c r="CL311" s="212" t="s">
        <v>4088</v>
      </c>
      <c r="CM311" s="78">
        <v>43039</v>
      </c>
      <c r="CN311" s="212" t="s">
        <v>4089</v>
      </c>
      <c r="CO311" s="212" t="s">
        <v>4090</v>
      </c>
      <c r="CP311" s="212" t="s">
        <v>4091</v>
      </c>
      <c r="CQ311" s="212" t="s">
        <v>4092</v>
      </c>
      <c r="CR311" s="212" t="s">
        <v>4093</v>
      </c>
      <c r="CS311" s="44">
        <v>309</v>
      </c>
      <c r="CT311" s="44" t="s">
        <v>4094</v>
      </c>
      <c r="CU311" s="214">
        <v>13820</v>
      </c>
      <c r="CV311" s="212" t="s">
        <v>4095</v>
      </c>
      <c r="CW311" s="212" t="s">
        <v>1548</v>
      </c>
      <c r="CX311" s="44" t="s">
        <v>1428</v>
      </c>
      <c r="CY311" s="78">
        <v>43039</v>
      </c>
      <c r="CZ311" s="215" t="s">
        <v>576</v>
      </c>
      <c r="DA311" s="212" t="s">
        <v>529</v>
      </c>
      <c r="DB311" s="44" t="s">
        <v>530</v>
      </c>
      <c r="DC311" s="44" t="s">
        <v>1549</v>
      </c>
      <c r="DD311" s="44" t="s">
        <v>532</v>
      </c>
      <c r="DG311" s="213">
        <f>IF(ISNUMBER(SEARCH(#REF!,$DH$3:$DH$3334)),MAX($DG$1:DG309)+1,0)</f>
        <v>0</v>
      </c>
      <c r="DH311" s="212" t="s">
        <v>37133</v>
      </c>
      <c r="DI311" s="212"/>
      <c r="DJ311" s="212"/>
      <c r="DK311" s="213" t="str">
        <f>IFERROR(VLOOKUP(ROWS($DK$3:DK311),DG311:DH3642,2,0),"")</f>
        <v/>
      </c>
      <c r="DL311" s="44">
        <v>309</v>
      </c>
      <c r="DM311" s="44" t="s">
        <v>37129</v>
      </c>
      <c r="DN311" s="44" t="s">
        <v>37130</v>
      </c>
      <c r="DO311" s="212" t="s">
        <v>37131</v>
      </c>
      <c r="DP311" s="212" t="s">
        <v>37132</v>
      </c>
      <c r="DQ311" s="44" t="s">
        <v>35864</v>
      </c>
      <c r="DR311" s="44" t="s">
        <v>35864</v>
      </c>
      <c r="DS311" s="44"/>
      <c r="DT311" s="44"/>
      <c r="DU311" s="44"/>
      <c r="DV311" s="44"/>
      <c r="DW311" s="44"/>
      <c r="DX311" s="44"/>
      <c r="DY311" s="44"/>
      <c r="DZ311" s="44"/>
      <c r="EA311" s="44"/>
      <c r="EB311" s="44"/>
      <c r="EC311" s="44"/>
      <c r="ED311" s="44"/>
      <c r="EE311" s="44"/>
      <c r="EF311" s="44"/>
      <c r="EG311" s="44"/>
      <c r="EH311" s="44"/>
      <c r="EI311" s="44"/>
      <c r="EJ311" s="44"/>
      <c r="EK311" s="44"/>
      <c r="EL311" s="44"/>
      <c r="EM311" s="44"/>
      <c r="EN311" s="44"/>
      <c r="EO311" s="44"/>
      <c r="EP311" s="44"/>
    </row>
    <row r="312" spans="1:146">
      <c r="A312" s="104"/>
      <c r="B312" s="104"/>
      <c r="C312" s="286"/>
      <c r="D312" s="283"/>
      <c r="E312" s="269"/>
      <c r="F312" s="269"/>
      <c r="G312" s="269"/>
      <c r="H312" s="104"/>
      <c r="I312" s="270"/>
      <c r="J312" s="269"/>
      <c r="K312" s="269"/>
      <c r="L312" s="104"/>
      <c r="M312" s="44" t="str">
        <f t="shared" si="4"/>
        <v>_2018</v>
      </c>
      <c r="CE312" s="212"/>
      <c r="CF312" s="213">
        <f>IF(ISNUMBER(SEARCH($H$2,$CG$3:$CG$3334)),MAX($CF$2:CF311)+1,0)</f>
        <v>310</v>
      </c>
      <c r="CG312" s="220" t="s">
        <v>4096</v>
      </c>
      <c r="CH312" s="212"/>
      <c r="CI312" s="212"/>
      <c r="CJ312" s="213" t="str">
        <f>IFERROR(VLOOKUP(ROWS($CJ$3:CJ312),CF312:CG3643,2,0),"")</f>
        <v>BBS 25 WG_00310</v>
      </c>
      <c r="CK312" s="212" t="s">
        <v>4097</v>
      </c>
      <c r="CL312" s="212" t="s">
        <v>4098</v>
      </c>
      <c r="CM312" s="78">
        <v>43131</v>
      </c>
      <c r="CN312" s="212" t="s">
        <v>4099</v>
      </c>
      <c r="CO312" s="212" t="s">
        <v>4100</v>
      </c>
      <c r="CP312" s="212" t="s">
        <v>4101</v>
      </c>
      <c r="CQ312" s="212" t="s">
        <v>4102</v>
      </c>
      <c r="CR312" s="212" t="s">
        <v>4103</v>
      </c>
      <c r="CS312" s="44">
        <v>310</v>
      </c>
      <c r="CT312" s="44" t="s">
        <v>4104</v>
      </c>
      <c r="CU312" s="214">
        <v>12019</v>
      </c>
      <c r="CV312" s="212" t="s">
        <v>4105</v>
      </c>
      <c r="CW312" s="212" t="s">
        <v>3992</v>
      </c>
      <c r="CX312" s="44" t="s">
        <v>2790</v>
      </c>
      <c r="CY312" s="78">
        <v>43131</v>
      </c>
      <c r="CZ312" s="215" t="s">
        <v>763</v>
      </c>
      <c r="DA312" s="212" t="s">
        <v>512</v>
      </c>
      <c r="DB312" s="44" t="s">
        <v>641</v>
      </c>
      <c r="DC312" s="44" t="s">
        <v>750</v>
      </c>
      <c r="DD312" s="44" t="s">
        <v>532</v>
      </c>
      <c r="DG312" s="213">
        <f>IF(ISNUMBER(SEARCH(#REF!,$DH$3:$DH$3334)),MAX($DG$1:DG310)+1,0)</f>
        <v>0</v>
      </c>
      <c r="DH312" s="212" t="s">
        <v>37137</v>
      </c>
      <c r="DI312" s="212"/>
      <c r="DJ312" s="212"/>
      <c r="DK312" s="213" t="str">
        <f>IFERROR(VLOOKUP(ROWS($DK$3:DK312),DG312:DH3643,2,0),"")</f>
        <v/>
      </c>
      <c r="DL312" s="44">
        <v>310</v>
      </c>
      <c r="DM312" s="44" t="s">
        <v>36023</v>
      </c>
      <c r="DN312" s="44" t="s">
        <v>37134</v>
      </c>
      <c r="DO312" s="212" t="s">
        <v>37135</v>
      </c>
      <c r="DP312" s="212" t="s">
        <v>37136</v>
      </c>
      <c r="DQ312" s="217" t="s">
        <v>36639</v>
      </c>
      <c r="DR312" s="44" t="s">
        <v>35884</v>
      </c>
      <c r="DS312" s="44" t="s">
        <v>35855</v>
      </c>
      <c r="DT312" s="44" t="s">
        <v>35856</v>
      </c>
      <c r="DU312" s="44" t="s">
        <v>35857</v>
      </c>
      <c r="DV312" s="44"/>
      <c r="DW312" s="44"/>
      <c r="DX312" s="44"/>
      <c r="DY312" s="44"/>
      <c r="DZ312" s="44"/>
      <c r="EA312" s="44"/>
      <c r="EB312" s="44"/>
      <c r="EC312" s="44"/>
      <c r="ED312" s="44"/>
      <c r="EE312" s="44"/>
      <c r="EF312" s="44"/>
      <c r="EG312" s="44"/>
      <c r="EH312" s="44"/>
      <c r="EI312" s="44"/>
      <c r="EJ312" s="44"/>
      <c r="EK312" s="44"/>
      <c r="EL312" s="44"/>
      <c r="EM312" s="44"/>
      <c r="EN312" s="44"/>
      <c r="EO312" s="44"/>
      <c r="EP312" s="44"/>
    </row>
    <row r="313" spans="1:146">
      <c r="A313" s="104"/>
      <c r="B313" s="104"/>
      <c r="C313" s="286"/>
      <c r="D313" s="283"/>
      <c r="E313" s="269"/>
      <c r="F313" s="269"/>
      <c r="G313" s="269"/>
      <c r="H313" s="104"/>
      <c r="I313" s="270"/>
      <c r="J313" s="269"/>
      <c r="K313" s="269"/>
      <c r="L313" s="104"/>
      <c r="M313" s="44" t="str">
        <f t="shared" si="4"/>
        <v>_2018</v>
      </c>
      <c r="CE313" s="212"/>
      <c r="CF313" s="213">
        <f>IF(ISNUMBER(SEARCH($H$2,$CG$3:$CG$3334)),MAX($CF$2:CF312)+1,0)</f>
        <v>311</v>
      </c>
      <c r="CG313" s="220" t="s">
        <v>4106</v>
      </c>
      <c r="CH313" s="212"/>
      <c r="CI313" s="212"/>
      <c r="CJ313" s="213" t="str">
        <f>IFERROR(VLOOKUP(ROWS($CJ$3:CJ313),CF313:CG3644,2,0),"")</f>
        <v>BEETLE_00311</v>
      </c>
      <c r="CK313" s="212" t="s">
        <v>4107</v>
      </c>
      <c r="CL313" s="212" t="s">
        <v>4108</v>
      </c>
      <c r="CM313" s="78">
        <v>43039</v>
      </c>
      <c r="CN313" s="212" t="s">
        <v>4109</v>
      </c>
      <c r="CO313" s="212" t="s">
        <v>4110</v>
      </c>
      <c r="CP313" s="212" t="s">
        <v>4111</v>
      </c>
      <c r="CQ313" s="212" t="s">
        <v>4112</v>
      </c>
      <c r="CR313" s="212" t="s">
        <v>4113</v>
      </c>
      <c r="CS313" s="44">
        <v>311</v>
      </c>
      <c r="CT313" s="44" t="s">
        <v>4114</v>
      </c>
      <c r="CU313" s="214">
        <v>11393</v>
      </c>
      <c r="CV313" s="212" t="s">
        <v>4115</v>
      </c>
      <c r="CW313" s="212" t="s">
        <v>1463</v>
      </c>
      <c r="CX313" s="44" t="s">
        <v>2490</v>
      </c>
      <c r="CY313" s="78">
        <v>43039</v>
      </c>
      <c r="CZ313" s="215" t="s">
        <v>763</v>
      </c>
      <c r="DA313" s="212" t="s">
        <v>529</v>
      </c>
      <c r="DB313" s="44" t="s">
        <v>530</v>
      </c>
      <c r="DC313" s="44" t="s">
        <v>3750</v>
      </c>
      <c r="DD313" s="44" t="s">
        <v>563</v>
      </c>
      <c r="DG313" s="213">
        <f>IF(ISNUMBER(SEARCH(#REF!,$DH$3:$DH$3334)),MAX($DG$1:DG311)+1,0)</f>
        <v>0</v>
      </c>
      <c r="DH313" s="212" t="s">
        <v>37140</v>
      </c>
      <c r="DI313" s="212"/>
      <c r="DJ313" s="212"/>
      <c r="DK313" s="213" t="str">
        <f>IFERROR(VLOOKUP(ROWS($DK$3:DK313),DG313:DH3644,2,0),"")</f>
        <v/>
      </c>
      <c r="DL313" s="44">
        <v>311</v>
      </c>
      <c r="DM313" s="44" t="s">
        <v>35841</v>
      </c>
      <c r="DN313" s="44" t="s">
        <v>35887</v>
      </c>
      <c r="DO313" s="212" t="s">
        <v>37138</v>
      </c>
      <c r="DP313" s="212" t="s">
        <v>37139</v>
      </c>
      <c r="DQ313" s="44" t="s">
        <v>36639</v>
      </c>
      <c r="DR313" s="44" t="s">
        <v>35884</v>
      </c>
      <c r="DS313" s="44" t="s">
        <v>35855</v>
      </c>
      <c r="DT313" s="44" t="s">
        <v>35856</v>
      </c>
      <c r="DU313" s="44" t="s">
        <v>35857</v>
      </c>
      <c r="DV313" s="44"/>
      <c r="DW313" s="44"/>
      <c r="DX313" s="44"/>
      <c r="DY313" s="44"/>
      <c r="DZ313" s="44"/>
      <c r="EA313" s="44"/>
      <c r="EB313" s="44"/>
      <c r="EC313" s="44"/>
      <c r="ED313" s="44"/>
      <c r="EE313" s="44"/>
      <c r="EF313" s="44"/>
      <c r="EG313" s="44"/>
      <c r="EH313" s="44"/>
      <c r="EI313" s="44"/>
      <c r="EJ313" s="44"/>
      <c r="EK313" s="44"/>
      <c r="EL313" s="44"/>
      <c r="EM313" s="44"/>
      <c r="EN313" s="44"/>
      <c r="EO313" s="44"/>
      <c r="EP313" s="44"/>
    </row>
    <row r="314" spans="1:146">
      <c r="A314" s="104"/>
      <c r="B314" s="104"/>
      <c r="C314" s="286"/>
      <c r="D314" s="283"/>
      <c r="E314" s="269"/>
      <c r="F314" s="269"/>
      <c r="G314" s="269"/>
      <c r="H314" s="104"/>
      <c r="I314" s="270"/>
      <c r="J314" s="269"/>
      <c r="K314" s="269"/>
      <c r="L314" s="104"/>
      <c r="M314" s="44" t="str">
        <f t="shared" si="4"/>
        <v>_2018</v>
      </c>
      <c r="CE314" s="212"/>
      <c r="CF314" s="213">
        <f>IF(ISNUMBER(SEARCH($H$2,$CG$3:$CG$3334)),MAX($CF$2:CF313)+1,0)</f>
        <v>312</v>
      </c>
      <c r="CG314" s="220" t="s">
        <v>4116</v>
      </c>
      <c r="CH314" s="212"/>
      <c r="CI314" s="212"/>
      <c r="CJ314" s="213" t="str">
        <f>IFERROR(VLOOKUP(ROWS($CJ$3:CJ314),CF314:CG3645,2,0),"")</f>
        <v>BEETUP-TRIO_00312</v>
      </c>
      <c r="CK314" s="212" t="s">
        <v>4117</v>
      </c>
      <c r="CL314" s="212" t="s">
        <v>4118</v>
      </c>
      <c r="CM314" s="78">
        <v>48152</v>
      </c>
      <c r="CN314" s="212" t="s">
        <v>4119</v>
      </c>
      <c r="CO314" s="212" t="s">
        <v>4120</v>
      </c>
      <c r="CP314" s="212" t="s">
        <v>4121</v>
      </c>
      <c r="CQ314" s="212" t="s">
        <v>4122</v>
      </c>
      <c r="CR314" s="212" t="s">
        <v>4123</v>
      </c>
      <c r="CS314" s="44">
        <v>312</v>
      </c>
      <c r="CT314" s="44" t="s">
        <v>4124</v>
      </c>
      <c r="CU314" s="214">
        <v>10758</v>
      </c>
      <c r="CV314" s="212" t="s">
        <v>4125</v>
      </c>
      <c r="CW314" s="212" t="s">
        <v>4126</v>
      </c>
      <c r="CX314" s="44" t="s">
        <v>1226</v>
      </c>
      <c r="CY314" s="78">
        <v>48152</v>
      </c>
      <c r="CZ314" s="215" t="s">
        <v>601</v>
      </c>
      <c r="DA314" s="212" t="s">
        <v>737</v>
      </c>
      <c r="DB314" s="44" t="s">
        <v>530</v>
      </c>
      <c r="DC314" s="44" t="s">
        <v>4127</v>
      </c>
      <c r="DD314" s="44" t="s">
        <v>532</v>
      </c>
      <c r="DG314" s="213">
        <f>IF(ISNUMBER(SEARCH(#REF!,$DH$3:$DH$3334)),MAX($DG$1:DG312)+1,0)</f>
        <v>0</v>
      </c>
      <c r="DH314" s="212" t="s">
        <v>37143</v>
      </c>
      <c r="DI314" s="212"/>
      <c r="DJ314" s="212"/>
      <c r="DK314" s="213" t="str">
        <f>IFERROR(VLOOKUP(ROWS($DK$3:DK314),DG314:DH3645,2,0),"")</f>
        <v/>
      </c>
      <c r="DL314" s="44">
        <v>312</v>
      </c>
      <c r="DM314" s="44" t="s">
        <v>37129</v>
      </c>
      <c r="DN314" s="44" t="s">
        <v>37130</v>
      </c>
      <c r="DO314" s="212" t="s">
        <v>37141</v>
      </c>
      <c r="DP314" s="212" t="s">
        <v>37142</v>
      </c>
      <c r="DQ314" s="44" t="s">
        <v>35775</v>
      </c>
      <c r="DR314" s="44" t="s">
        <v>35776</v>
      </c>
      <c r="DS314" s="44" t="s">
        <v>35777</v>
      </c>
      <c r="DT314" s="44" t="s">
        <v>35778</v>
      </c>
      <c r="DU314" s="44"/>
      <c r="DV314" s="44"/>
      <c r="DW314" s="44"/>
      <c r="DX314" s="44"/>
      <c r="DY314" s="44"/>
      <c r="DZ314" s="44"/>
      <c r="EA314" s="44"/>
      <c r="EB314" s="44"/>
      <c r="EC314" s="44"/>
      <c r="ED314" s="44"/>
      <c r="EE314" s="44"/>
      <c r="EF314" s="44"/>
      <c r="EG314" s="44"/>
      <c r="EH314" s="44"/>
      <c r="EI314" s="44"/>
      <c r="EJ314" s="44"/>
      <c r="EK314" s="44"/>
      <c r="EL314" s="44"/>
      <c r="EM314" s="44"/>
      <c r="EN314" s="44"/>
      <c r="EO314" s="44"/>
      <c r="EP314" s="44"/>
    </row>
    <row r="315" spans="1:146">
      <c r="A315" s="104"/>
      <c r="B315" s="104"/>
      <c r="C315" s="286"/>
      <c r="D315" s="283"/>
      <c r="E315" s="269"/>
      <c r="F315" s="269"/>
      <c r="G315" s="269"/>
      <c r="H315" s="104"/>
      <c r="I315" s="270"/>
      <c r="J315" s="269"/>
      <c r="K315" s="269"/>
      <c r="L315" s="104"/>
      <c r="M315" s="44" t="str">
        <f t="shared" si="4"/>
        <v>_2018</v>
      </c>
      <c r="CE315" s="212"/>
      <c r="CF315" s="213">
        <f>IF(ISNUMBER(SEARCH($H$2,$CG$3:$CG$3334)),MAX($CF$2:CF314)+1,0)</f>
        <v>313</v>
      </c>
      <c r="CG315" s="220" t="s">
        <v>4128</v>
      </c>
      <c r="CH315" s="212"/>
      <c r="CI315" s="212"/>
      <c r="CJ315" s="213" t="str">
        <f>IFERROR(VLOOKUP(ROWS($CJ$3:CJ315),CF315:CG3646,2,0),"")</f>
        <v>BELCOCEL_00313</v>
      </c>
      <c r="CK315" s="212" t="s">
        <v>4129</v>
      </c>
      <c r="CL315" s="212" t="s">
        <v>4130</v>
      </c>
      <c r="CM315" s="78">
        <v>44530</v>
      </c>
      <c r="CN315" s="212" t="s">
        <v>4131</v>
      </c>
      <c r="CO315" s="212" t="s">
        <v>4132</v>
      </c>
      <c r="CP315" s="212" t="s">
        <v>4133</v>
      </c>
      <c r="CQ315" s="212" t="s">
        <v>4134</v>
      </c>
      <c r="CR315" s="212" t="s">
        <v>4135</v>
      </c>
      <c r="CS315" s="44">
        <v>313</v>
      </c>
      <c r="CT315" s="44" t="s">
        <v>4136</v>
      </c>
      <c r="CU315" s="214">
        <v>9835</v>
      </c>
      <c r="CV315" s="212" t="s">
        <v>4137</v>
      </c>
      <c r="CW315" s="212" t="s">
        <v>4138</v>
      </c>
      <c r="CX315" s="44" t="s">
        <v>998</v>
      </c>
      <c r="CY315" s="78">
        <v>44530</v>
      </c>
      <c r="CZ315" s="215" t="s">
        <v>907</v>
      </c>
      <c r="DA315" s="212" t="s">
        <v>546</v>
      </c>
      <c r="DB315" s="44" t="s">
        <v>919</v>
      </c>
      <c r="DC315" s="44" t="s">
        <v>4139</v>
      </c>
      <c r="DD315" s="44" t="s">
        <v>532</v>
      </c>
      <c r="DG315" s="213">
        <f>IF(ISNUMBER(SEARCH(#REF!,$DH$3:$DH$3334)),MAX($DG$1:DG313)+1,0)</f>
        <v>0</v>
      </c>
      <c r="DH315" s="212" t="s">
        <v>37145</v>
      </c>
      <c r="DI315" s="212"/>
      <c r="DJ315" s="212"/>
      <c r="DK315" s="213" t="str">
        <f>IFERROR(VLOOKUP(ROWS($DK$3:DK315),DG315:DH3646,2,0),"")</f>
        <v/>
      </c>
      <c r="DL315" s="44">
        <v>313</v>
      </c>
      <c r="DM315" s="44" t="s">
        <v>37129</v>
      </c>
      <c r="DN315" s="44" t="s">
        <v>37130</v>
      </c>
      <c r="DO315" s="212" t="s">
        <v>37141</v>
      </c>
      <c r="DP315" s="212" t="s">
        <v>37144</v>
      </c>
      <c r="DQ315" s="44" t="s">
        <v>35775</v>
      </c>
      <c r="DR315" s="44" t="s">
        <v>35776</v>
      </c>
      <c r="DS315" s="44" t="s">
        <v>35777</v>
      </c>
      <c r="DT315" s="44" t="s">
        <v>35778</v>
      </c>
      <c r="DU315" s="44"/>
      <c r="DV315" s="44"/>
      <c r="DW315" s="44"/>
      <c r="DX315" s="44"/>
      <c r="DY315" s="44"/>
      <c r="DZ315" s="44"/>
      <c r="EA315" s="44"/>
      <c r="EB315" s="44"/>
      <c r="EC315" s="44"/>
      <c r="ED315" s="44"/>
      <c r="EE315" s="44"/>
      <c r="EF315" s="44"/>
      <c r="EG315" s="44"/>
      <c r="EH315" s="44"/>
      <c r="EI315" s="44"/>
      <c r="EJ315" s="44"/>
      <c r="EK315" s="44"/>
      <c r="EL315" s="44"/>
      <c r="EM315" s="44"/>
      <c r="EN315" s="44"/>
      <c r="EO315" s="44"/>
      <c r="EP315" s="44"/>
    </row>
    <row r="316" spans="1:146">
      <c r="A316" s="104"/>
      <c r="B316" s="104"/>
      <c r="C316" s="286"/>
      <c r="D316" s="283"/>
      <c r="E316" s="269"/>
      <c r="F316" s="269"/>
      <c r="G316" s="269"/>
      <c r="H316" s="104"/>
      <c r="I316" s="270"/>
      <c r="J316" s="269"/>
      <c r="K316" s="269"/>
      <c r="L316" s="104"/>
      <c r="M316" s="44" t="str">
        <f t="shared" si="4"/>
        <v>_2018</v>
      </c>
      <c r="CE316" s="212"/>
      <c r="CF316" s="213">
        <f>IF(ISNUMBER(SEARCH($H$2,$CG$3:$CG$3334)),MAX($CF$2:CF315)+1,0)</f>
        <v>314</v>
      </c>
      <c r="CG316" s="220" t="s">
        <v>4140</v>
      </c>
      <c r="CH316" s="212"/>
      <c r="CI316" s="212"/>
      <c r="CJ316" s="213" t="str">
        <f>IFERROR(VLOOKUP(ROWS($CJ$3:CJ316),CF316:CG3647,2,0),"")</f>
        <v>BELEM 0.8 MG_00314</v>
      </c>
      <c r="CK316" s="212" t="s">
        <v>4141</v>
      </c>
      <c r="CL316" s="212" t="s">
        <v>4142</v>
      </c>
      <c r="CM316" s="78">
        <v>43039</v>
      </c>
      <c r="CN316" s="212" t="s">
        <v>4143</v>
      </c>
      <c r="CO316" s="212" t="s">
        <v>4144</v>
      </c>
      <c r="CP316" s="212" t="s">
        <v>4145</v>
      </c>
      <c r="CQ316" s="212" t="s">
        <v>4146</v>
      </c>
      <c r="CR316" s="212" t="s">
        <v>4147</v>
      </c>
      <c r="CS316" s="44">
        <v>314</v>
      </c>
      <c r="CT316" s="44" t="s">
        <v>4148</v>
      </c>
      <c r="CU316" s="214">
        <v>14974</v>
      </c>
      <c r="CV316" s="212" t="s">
        <v>4149</v>
      </c>
      <c r="CW316" s="212" t="s">
        <v>1463</v>
      </c>
      <c r="CX316" s="44" t="s">
        <v>1464</v>
      </c>
      <c r="CY316" s="78">
        <v>43039</v>
      </c>
      <c r="CZ316" s="215" t="s">
        <v>601</v>
      </c>
      <c r="DA316" s="212" t="s">
        <v>529</v>
      </c>
      <c r="DB316" s="44" t="s">
        <v>1911</v>
      </c>
      <c r="DC316" s="44" t="s">
        <v>1060</v>
      </c>
      <c r="DD316" s="44" t="s">
        <v>532</v>
      </c>
      <c r="DG316" s="213">
        <f>IF(ISNUMBER(SEARCH(#REF!,$DH$3:$DH$3334)),MAX($DG$1:DG314)+1,0)</f>
        <v>0</v>
      </c>
      <c r="DH316" s="212" t="s">
        <v>37147</v>
      </c>
      <c r="DI316" s="212"/>
      <c r="DJ316" s="212"/>
      <c r="DK316" s="213" t="str">
        <f>IFERROR(VLOOKUP(ROWS($DK$3:DK316),DG316:DH3647,2,0),"")</f>
        <v/>
      </c>
      <c r="DL316" s="44">
        <v>314</v>
      </c>
      <c r="DM316" s="44" t="s">
        <v>37129</v>
      </c>
      <c r="DN316" s="44" t="s">
        <v>37130</v>
      </c>
      <c r="DO316" s="212" t="s">
        <v>37141</v>
      </c>
      <c r="DP316" s="212" t="s">
        <v>37146</v>
      </c>
      <c r="DQ316" s="44" t="s">
        <v>35775</v>
      </c>
      <c r="DR316" s="44" t="s">
        <v>35776</v>
      </c>
      <c r="DS316" s="44" t="s">
        <v>35777</v>
      </c>
      <c r="DT316" s="44" t="s">
        <v>35778</v>
      </c>
      <c r="DU316" s="44"/>
      <c r="DV316" s="44"/>
      <c r="DW316" s="44"/>
      <c r="DX316" s="44"/>
      <c r="DY316" s="44"/>
      <c r="DZ316" s="44"/>
      <c r="EA316" s="44"/>
      <c r="EB316" s="44"/>
      <c r="EC316" s="44"/>
      <c r="ED316" s="44"/>
      <c r="EE316" s="44"/>
      <c r="EF316" s="44"/>
      <c r="EG316" s="44"/>
      <c r="EH316" s="44"/>
      <c r="EI316" s="44"/>
      <c r="EJ316" s="44"/>
      <c r="EK316" s="44"/>
      <c r="EL316" s="44"/>
      <c r="EM316" s="44"/>
      <c r="EN316" s="44"/>
      <c r="EO316" s="44"/>
      <c r="EP316" s="44"/>
    </row>
    <row r="317" spans="1:146">
      <c r="A317" s="104"/>
      <c r="B317" s="104"/>
      <c r="C317" s="286"/>
      <c r="D317" s="283"/>
      <c r="E317" s="269"/>
      <c r="F317" s="269"/>
      <c r="G317" s="269"/>
      <c r="H317" s="104"/>
      <c r="I317" s="270"/>
      <c r="J317" s="269"/>
      <c r="K317" s="269"/>
      <c r="L317" s="104"/>
      <c r="M317" s="44" t="str">
        <f t="shared" si="4"/>
        <v>_2018</v>
      </c>
      <c r="CE317" s="212"/>
      <c r="CF317" s="213">
        <f>IF(ISNUMBER(SEARCH($H$2,$CG$3:$CG$3334)),MAX($CF$2:CF316)+1,0)</f>
        <v>315</v>
      </c>
      <c r="CG317" s="220" t="s">
        <v>4150</v>
      </c>
      <c r="CH317" s="212"/>
      <c r="CI317" s="212"/>
      <c r="CJ317" s="213" t="str">
        <f>IFERROR(VLOOKUP(ROWS($CJ$3:CJ317),CF317:CG3648,2,0),"")</f>
        <v>BELEM PROTEZIONE_00315</v>
      </c>
      <c r="CK317" s="212" t="s">
        <v>4151</v>
      </c>
      <c r="CL317" s="212" t="s">
        <v>4152</v>
      </c>
      <c r="CM317" s="78">
        <v>43039</v>
      </c>
      <c r="CN317" s="212" t="s">
        <v>4153</v>
      </c>
      <c r="CO317" s="212" t="s">
        <v>4154</v>
      </c>
      <c r="CP317" s="212" t="s">
        <v>4155</v>
      </c>
      <c r="CQ317" s="212" t="s">
        <v>4156</v>
      </c>
      <c r="CR317" s="212" t="s">
        <v>4157</v>
      </c>
      <c r="CS317" s="44">
        <v>315</v>
      </c>
      <c r="CT317" s="44" t="s">
        <v>4158</v>
      </c>
      <c r="CU317" s="214">
        <v>15371</v>
      </c>
      <c r="CV317" s="212" t="s">
        <v>4159</v>
      </c>
      <c r="CW317" s="212" t="s">
        <v>1463</v>
      </c>
      <c r="CX317" s="44" t="s">
        <v>1464</v>
      </c>
      <c r="CY317" s="78">
        <v>43039</v>
      </c>
      <c r="CZ317" s="215" t="s">
        <v>601</v>
      </c>
      <c r="DA317" s="212" t="s">
        <v>529</v>
      </c>
      <c r="DB317" s="44" t="s">
        <v>1911</v>
      </c>
      <c r="DC317" s="44" t="s">
        <v>1060</v>
      </c>
      <c r="DD317" s="44" t="s">
        <v>532</v>
      </c>
      <c r="DG317" s="213">
        <f>IF(ISNUMBER(SEARCH(#REF!,$DH$3:$DH$3334)),MAX($DG$1:DG315)+1,0)</f>
        <v>0</v>
      </c>
      <c r="DH317" s="212" t="s">
        <v>37150</v>
      </c>
      <c r="DI317" s="212"/>
      <c r="DJ317" s="212"/>
      <c r="DK317" s="213" t="str">
        <f>IFERROR(VLOOKUP(ROWS($DK$3:DK317),DG317:DH3648,2,0),"")</f>
        <v/>
      </c>
      <c r="DL317" s="44">
        <v>315</v>
      </c>
      <c r="DM317" s="44" t="s">
        <v>37129</v>
      </c>
      <c r="DN317" s="44" t="s">
        <v>37130</v>
      </c>
      <c r="DO317" s="212" t="s">
        <v>37148</v>
      </c>
      <c r="DP317" s="212" t="s">
        <v>37149</v>
      </c>
      <c r="DQ317" s="44" t="s">
        <v>36995</v>
      </c>
      <c r="DR317" s="44" t="s">
        <v>35895</v>
      </c>
      <c r="DS317" s="44" t="s">
        <v>36646</v>
      </c>
      <c r="DT317" s="44"/>
      <c r="DU317" s="44"/>
      <c r="DV317" s="44"/>
      <c r="DW317" s="44"/>
      <c r="DX317" s="44"/>
      <c r="DY317" s="44"/>
      <c r="DZ317" s="44"/>
      <c r="EA317" s="44"/>
      <c r="EB317" s="44"/>
      <c r="EC317" s="44"/>
      <c r="ED317" s="44"/>
      <c r="EE317" s="44"/>
      <c r="EF317" s="44"/>
      <c r="EG317" s="44"/>
      <c r="EH317" s="44"/>
      <c r="EI317" s="44"/>
      <c r="EJ317" s="44"/>
      <c r="EK317" s="44"/>
      <c r="EL317" s="44"/>
      <c r="EM317" s="44"/>
      <c r="EN317" s="44"/>
      <c r="EO317" s="44"/>
      <c r="EP317" s="44"/>
    </row>
    <row r="318" spans="1:146">
      <c r="A318" s="104"/>
      <c r="B318" s="104"/>
      <c r="C318" s="286"/>
      <c r="D318" s="283"/>
      <c r="E318" s="269"/>
      <c r="F318" s="269"/>
      <c r="G318" s="269"/>
      <c r="H318" s="104"/>
      <c r="I318" s="270"/>
      <c r="J318" s="269"/>
      <c r="K318" s="269"/>
      <c r="L318" s="104"/>
      <c r="M318" s="44" t="str">
        <f t="shared" si="4"/>
        <v>_2018</v>
      </c>
      <c r="CE318" s="212"/>
      <c r="CF318" s="213">
        <f>IF(ISNUMBER(SEARCH($H$2,$CG$3:$CG$3334)),MAX($CF$2:CF317)+1,0)</f>
        <v>316</v>
      </c>
      <c r="CG318" s="220" t="s">
        <v>4160</v>
      </c>
      <c r="CH318" s="212"/>
      <c r="CI318" s="212"/>
      <c r="CJ318" s="213" t="str">
        <f>IFERROR(VLOOKUP(ROWS($CJ$3:CJ318),CF318:CG3649,2,0),"")</f>
        <v>BELEM SUOLO INSETTI_00316</v>
      </c>
      <c r="CK318" s="212" t="s">
        <v>4161</v>
      </c>
      <c r="CL318" s="212" t="s">
        <v>4162</v>
      </c>
      <c r="CM318" s="78">
        <v>43039</v>
      </c>
      <c r="CN318" s="212" t="s">
        <v>4163</v>
      </c>
      <c r="CO318" s="212" t="s">
        <v>4164</v>
      </c>
      <c r="CP318" s="212" t="s">
        <v>4165</v>
      </c>
      <c r="CQ318" s="212" t="s">
        <v>4166</v>
      </c>
      <c r="CR318" s="212" t="s">
        <v>4167</v>
      </c>
      <c r="CS318" s="44">
        <v>316</v>
      </c>
      <c r="CT318" s="44" t="s">
        <v>4168</v>
      </c>
      <c r="CU318" s="214">
        <v>15373</v>
      </c>
      <c r="CV318" s="212" t="s">
        <v>4169</v>
      </c>
      <c r="CW318" s="212" t="s">
        <v>1463</v>
      </c>
      <c r="CX318" s="44" t="s">
        <v>1464</v>
      </c>
      <c r="CY318" s="78">
        <v>43039</v>
      </c>
      <c r="CZ318" s="215" t="s">
        <v>601</v>
      </c>
      <c r="DA318" s="212" t="s">
        <v>529</v>
      </c>
      <c r="DB318" s="44" t="s">
        <v>1911</v>
      </c>
      <c r="DC318" s="44" t="s">
        <v>1060</v>
      </c>
      <c r="DD318" s="44" t="s">
        <v>532</v>
      </c>
      <c r="DG318" s="213">
        <f>IF(ISNUMBER(SEARCH(#REF!,$DH$3:$DH$3334)),MAX($DG$1:DG316)+1,0)</f>
        <v>0</v>
      </c>
      <c r="DH318" s="212" t="s">
        <v>37154</v>
      </c>
      <c r="DI318" s="212"/>
      <c r="DJ318" s="212"/>
      <c r="DK318" s="213" t="str">
        <f>IFERROR(VLOOKUP(ROWS($DK$3:DK318),DG318:DH3649,2,0),"")</f>
        <v/>
      </c>
      <c r="DL318" s="44">
        <v>316</v>
      </c>
      <c r="DM318" s="44" t="s">
        <v>35858</v>
      </c>
      <c r="DN318" s="44" t="s">
        <v>37151</v>
      </c>
      <c r="DO318" s="212" t="s">
        <v>37152</v>
      </c>
      <c r="DP318" s="212" t="s">
        <v>37153</v>
      </c>
      <c r="DQ318" s="44" t="s">
        <v>37155</v>
      </c>
      <c r="DR318" s="44" t="s">
        <v>35705</v>
      </c>
      <c r="DS318" s="44" t="s">
        <v>37064</v>
      </c>
      <c r="DT318" s="44" t="s">
        <v>36363</v>
      </c>
      <c r="DU318" s="44"/>
      <c r="DV318" s="44"/>
      <c r="DW318" s="44"/>
      <c r="DX318" s="44"/>
      <c r="DY318" s="44"/>
      <c r="DZ318" s="44"/>
      <c r="EA318" s="44"/>
      <c r="EB318" s="44"/>
      <c r="EC318" s="44"/>
      <c r="ED318" s="44"/>
      <c r="EE318" s="44"/>
      <c r="EF318" s="44"/>
      <c r="EG318" s="44"/>
      <c r="EH318" s="44"/>
      <c r="EI318" s="44"/>
      <c r="EJ318" s="44"/>
      <c r="EK318" s="44"/>
      <c r="EL318" s="44"/>
      <c r="EM318" s="44"/>
      <c r="EN318" s="44"/>
      <c r="EO318" s="44"/>
      <c r="EP318" s="44"/>
    </row>
    <row r="319" spans="1:146">
      <c r="A319" s="104"/>
      <c r="B319" s="104"/>
      <c r="C319" s="286"/>
      <c r="D319" s="283"/>
      <c r="E319" s="269"/>
      <c r="F319" s="269"/>
      <c r="G319" s="269"/>
      <c r="H319" s="104"/>
      <c r="I319" s="270"/>
      <c r="J319" s="269"/>
      <c r="K319" s="269"/>
      <c r="L319" s="104"/>
      <c r="M319" s="44" t="str">
        <f t="shared" si="4"/>
        <v>_2018</v>
      </c>
      <c r="CE319" s="212"/>
      <c r="CF319" s="213">
        <f>IF(ISNUMBER(SEARCH($H$2,$CG$3:$CG$3334)),MAX($CF$2:CF318)+1,0)</f>
        <v>317</v>
      </c>
      <c r="CG319" s="220" t="s">
        <v>4170</v>
      </c>
      <c r="CH319" s="212"/>
      <c r="CI319" s="212"/>
      <c r="CJ319" s="213" t="str">
        <f>IFERROR(VLOOKUP(ROWS($CJ$3:CJ319),CF319:CG3650,2,0),"")</f>
        <v>BELEM VEGETALI_00317</v>
      </c>
      <c r="CK319" s="212" t="s">
        <v>4171</v>
      </c>
      <c r="CL319" s="212" t="s">
        <v>4172</v>
      </c>
      <c r="CM319" s="78">
        <v>43039</v>
      </c>
      <c r="CN319" s="212" t="s">
        <v>4173</v>
      </c>
      <c r="CO319" s="212" t="s">
        <v>4174</v>
      </c>
      <c r="CP319" s="212" t="s">
        <v>4175</v>
      </c>
      <c r="CQ319" s="212" t="s">
        <v>4176</v>
      </c>
      <c r="CR319" s="212" t="s">
        <v>4177</v>
      </c>
      <c r="CS319" s="44">
        <v>317</v>
      </c>
      <c r="CT319" s="44" t="s">
        <v>4178</v>
      </c>
      <c r="CU319" s="214">
        <v>15372</v>
      </c>
      <c r="CV319" s="212" t="s">
        <v>4179</v>
      </c>
      <c r="CW319" s="212" t="s">
        <v>1463</v>
      </c>
      <c r="CX319" s="44" t="s">
        <v>1464</v>
      </c>
      <c r="CY319" s="78">
        <v>43039</v>
      </c>
      <c r="CZ319" s="215" t="s">
        <v>601</v>
      </c>
      <c r="DA319" s="212" t="s">
        <v>529</v>
      </c>
      <c r="DB319" s="44" t="s">
        <v>4180</v>
      </c>
      <c r="DC319" s="44" t="s">
        <v>1060</v>
      </c>
      <c r="DD319" s="44" t="s">
        <v>532</v>
      </c>
      <c r="DG319" s="213">
        <f>IF(ISNUMBER(SEARCH(#REF!,$DH$3:$DH$3334)),MAX($DG$1:DG317)+1,0)</f>
        <v>0</v>
      </c>
      <c r="DH319" s="212" t="s">
        <v>37159</v>
      </c>
      <c r="DI319" s="212"/>
      <c r="DJ319" s="212"/>
      <c r="DK319" s="213" t="str">
        <f>IFERROR(VLOOKUP(ROWS($DK$3:DK319),DG319:DH3650,2,0),"")</f>
        <v/>
      </c>
      <c r="DL319" s="44">
        <v>317</v>
      </c>
      <c r="DM319" s="44" t="s">
        <v>36091</v>
      </c>
      <c r="DN319" s="44" t="s">
        <v>37156</v>
      </c>
      <c r="DO319" s="212" t="s">
        <v>37157</v>
      </c>
      <c r="DP319" s="212" t="s">
        <v>37158</v>
      </c>
      <c r="DQ319" s="44" t="s">
        <v>36485</v>
      </c>
      <c r="DR319" s="44" t="s">
        <v>36485</v>
      </c>
      <c r="DS319" s="44"/>
      <c r="DT319" s="44"/>
      <c r="DU319" s="44"/>
      <c r="DV319" s="44"/>
      <c r="DW319" s="44"/>
      <c r="DX319" s="44"/>
      <c r="DY319" s="44"/>
      <c r="DZ319" s="44"/>
      <c r="EA319" s="44"/>
      <c r="EB319" s="44"/>
      <c r="EC319" s="44"/>
      <c r="ED319" s="44"/>
      <c r="EE319" s="44"/>
      <c r="EF319" s="44"/>
      <c r="EG319" s="44"/>
      <c r="EH319" s="44"/>
      <c r="EI319" s="44"/>
      <c r="EJ319" s="44"/>
      <c r="EK319" s="44"/>
      <c r="EL319" s="44"/>
      <c r="EM319" s="44"/>
      <c r="EN319" s="44"/>
      <c r="EO319" s="44"/>
      <c r="EP319" s="44"/>
    </row>
    <row r="320" spans="1:146">
      <c r="A320" s="104"/>
      <c r="B320" s="104"/>
      <c r="C320" s="286"/>
      <c r="D320" s="283"/>
      <c r="E320" s="269"/>
      <c r="F320" s="269"/>
      <c r="G320" s="269"/>
      <c r="H320" s="104"/>
      <c r="I320" s="270"/>
      <c r="J320" s="269"/>
      <c r="K320" s="269"/>
      <c r="L320" s="104"/>
      <c r="M320" s="44" t="str">
        <f t="shared" si="4"/>
        <v>_2018</v>
      </c>
      <c r="CE320" s="212"/>
      <c r="CF320" s="213">
        <f>IF(ISNUMBER(SEARCH($H$2,$CG$3:$CG$3334)),MAX($CF$2:CF319)+1,0)</f>
        <v>318</v>
      </c>
      <c r="CG320" s="220" t="s">
        <v>4181</v>
      </c>
      <c r="CH320" s="212"/>
      <c r="CI320" s="212"/>
      <c r="CJ320" s="213" t="str">
        <f>IFERROR(VLOOKUP(ROWS($CJ$3:CJ320),CF320:CG3651,2,0),"")</f>
        <v>BELGARD_00318</v>
      </c>
      <c r="CK320" s="212" t="s">
        <v>4182</v>
      </c>
      <c r="CL320" s="212" t="s">
        <v>4183</v>
      </c>
      <c r="CM320" s="78">
        <v>44561</v>
      </c>
      <c r="CN320" s="212" t="s">
        <v>4184</v>
      </c>
      <c r="CO320" s="212" t="s">
        <v>4185</v>
      </c>
      <c r="CP320" s="212" t="s">
        <v>4186</v>
      </c>
      <c r="CQ320" s="212" t="s">
        <v>4187</v>
      </c>
      <c r="CR320" s="212" t="s">
        <v>4188</v>
      </c>
      <c r="CS320" s="44">
        <v>318</v>
      </c>
      <c r="CT320" s="44" t="s">
        <v>4189</v>
      </c>
      <c r="CU320" s="214">
        <v>10650</v>
      </c>
      <c r="CV320" s="212" t="s">
        <v>4190</v>
      </c>
      <c r="CW320" s="212" t="s">
        <v>4191</v>
      </c>
      <c r="CX320" s="44" t="s">
        <v>654</v>
      </c>
      <c r="CY320" s="78">
        <v>44561</v>
      </c>
      <c r="CZ320" s="215" t="s">
        <v>576</v>
      </c>
      <c r="DA320" s="212" t="s">
        <v>529</v>
      </c>
      <c r="DB320" s="44" t="s">
        <v>530</v>
      </c>
      <c r="DC320" s="44" t="s">
        <v>4192</v>
      </c>
      <c r="DD320" s="44" t="s">
        <v>532</v>
      </c>
      <c r="DG320" s="213">
        <f>IF(ISNUMBER(SEARCH(#REF!,$DH$3:$DH$3334)),MAX($DG$1:DG318)+1,0)</f>
        <v>0</v>
      </c>
      <c r="DH320" s="212" t="s">
        <v>37163</v>
      </c>
      <c r="DI320" s="212"/>
      <c r="DJ320" s="212"/>
      <c r="DK320" s="213" t="str">
        <f>IFERROR(VLOOKUP(ROWS($DK$3:DK320),DG320:DH3651,2,0),"")</f>
        <v/>
      </c>
      <c r="DL320" s="44">
        <v>318</v>
      </c>
      <c r="DM320" s="44" t="s">
        <v>36091</v>
      </c>
      <c r="DN320" s="44" t="s">
        <v>37160</v>
      </c>
      <c r="DO320" s="212" t="s">
        <v>37161</v>
      </c>
      <c r="DP320" s="212" t="s">
        <v>37162</v>
      </c>
      <c r="DQ320" s="44" t="s">
        <v>37164</v>
      </c>
      <c r="DR320" s="44" t="s">
        <v>37165</v>
      </c>
      <c r="DS320" s="44" t="s">
        <v>35649</v>
      </c>
      <c r="DT320" s="44"/>
      <c r="DU320" s="44"/>
      <c r="DV320" s="44"/>
      <c r="DW320" s="44"/>
      <c r="DX320" s="44"/>
      <c r="DY320" s="44"/>
      <c r="DZ320" s="44"/>
      <c r="EA320" s="44"/>
      <c r="EB320" s="44"/>
      <c r="EC320" s="44"/>
      <c r="ED320" s="44"/>
      <c r="EE320" s="44"/>
      <c r="EF320" s="44"/>
      <c r="EG320" s="44"/>
      <c r="EH320" s="44"/>
      <c r="EI320" s="44"/>
      <c r="EJ320" s="44"/>
      <c r="EK320" s="44"/>
      <c r="EL320" s="44"/>
      <c r="EM320" s="44"/>
      <c r="EN320" s="44"/>
      <c r="EO320" s="44"/>
      <c r="EP320" s="44"/>
    </row>
    <row r="321" spans="1:146">
      <c r="A321" s="104"/>
      <c r="B321" s="104"/>
      <c r="C321" s="286"/>
      <c r="D321" s="283"/>
      <c r="E321" s="269"/>
      <c r="F321" s="269"/>
      <c r="G321" s="269"/>
      <c r="H321" s="104"/>
      <c r="I321" s="270"/>
      <c r="J321" s="269"/>
      <c r="K321" s="269"/>
      <c r="L321" s="104"/>
      <c r="M321" s="44" t="str">
        <f t="shared" si="4"/>
        <v>_2018</v>
      </c>
      <c r="CE321" s="212"/>
      <c r="CF321" s="213">
        <f>IF(ISNUMBER(SEARCH($H$2,$CG$3:$CG$3334)),MAX($CF$2:CF320)+1,0)</f>
        <v>319</v>
      </c>
      <c r="CG321" s="220" t="s">
        <v>4193</v>
      </c>
      <c r="CH321" s="212"/>
      <c r="CI321" s="212"/>
      <c r="CJ321" s="213" t="str">
        <f>IFERROR(VLOOKUP(ROWS($CJ$3:CJ321),CF321:CG3652,2,0),"")</f>
        <v>BELLIS_00319</v>
      </c>
      <c r="CK321" s="212" t="s">
        <v>4194</v>
      </c>
      <c r="CL321" s="212" t="s">
        <v>4195</v>
      </c>
      <c r="CM321" s="78">
        <v>43312</v>
      </c>
      <c r="CN321" s="212" t="s">
        <v>4196</v>
      </c>
      <c r="CO321" s="212" t="s">
        <v>4197</v>
      </c>
      <c r="CP321" s="212" t="s">
        <v>4198</v>
      </c>
      <c r="CQ321" s="212" t="s">
        <v>4199</v>
      </c>
      <c r="CR321" s="212" t="s">
        <v>4200</v>
      </c>
      <c r="CS321" s="44">
        <v>319</v>
      </c>
      <c r="CT321" s="44" t="s">
        <v>4201</v>
      </c>
      <c r="CU321" s="214">
        <v>12868</v>
      </c>
      <c r="CV321" s="212" t="s">
        <v>4202</v>
      </c>
      <c r="CW321" s="212" t="s">
        <v>2562</v>
      </c>
      <c r="CX321" s="44" t="s">
        <v>789</v>
      </c>
      <c r="CY321" s="78">
        <v>43312</v>
      </c>
      <c r="CZ321" s="215" t="s">
        <v>576</v>
      </c>
      <c r="DA321" s="212" t="s">
        <v>512</v>
      </c>
      <c r="DB321" s="44" t="s">
        <v>641</v>
      </c>
      <c r="DC321" s="44" t="s">
        <v>4203</v>
      </c>
      <c r="DD321" s="44" t="s">
        <v>851</v>
      </c>
      <c r="DG321" s="213">
        <f>IF(ISNUMBER(SEARCH(#REF!,$DH$3:$DH$3334)),MAX($DG$1:DG319)+1,0)</f>
        <v>0</v>
      </c>
      <c r="DH321" s="212" t="s">
        <v>37168</v>
      </c>
      <c r="DI321" s="212"/>
      <c r="DJ321" s="212"/>
      <c r="DK321" s="213" t="str">
        <f>IFERROR(VLOOKUP(ROWS($DK$3:DK321),DG321:DH3652,2,0),"")</f>
        <v/>
      </c>
      <c r="DL321" s="44">
        <v>319</v>
      </c>
      <c r="DM321" s="44" t="s">
        <v>37166</v>
      </c>
      <c r="DN321" s="44" t="s">
        <v>37160</v>
      </c>
      <c r="DO321" s="212" t="s">
        <v>37161</v>
      </c>
      <c r="DP321" s="212" t="s">
        <v>37167</v>
      </c>
      <c r="DQ321" s="44" t="s">
        <v>36485</v>
      </c>
      <c r="DR321" s="44" t="s">
        <v>36485</v>
      </c>
      <c r="DS321" s="44"/>
      <c r="DT321" s="44"/>
      <c r="DU321" s="44"/>
      <c r="DV321" s="44"/>
      <c r="DW321" s="44"/>
      <c r="DX321" s="44"/>
      <c r="DY321" s="44"/>
      <c r="DZ321" s="44"/>
      <c r="EA321" s="44"/>
      <c r="EB321" s="44"/>
      <c r="EC321" s="44"/>
      <c r="ED321" s="44"/>
      <c r="EE321" s="44"/>
      <c r="EF321" s="44"/>
      <c r="EG321" s="44"/>
      <c r="EH321" s="44"/>
      <c r="EI321" s="44"/>
      <c r="EJ321" s="44"/>
      <c r="EK321" s="44"/>
      <c r="EL321" s="44"/>
      <c r="EM321" s="44"/>
      <c r="EN321" s="44"/>
      <c r="EO321" s="44"/>
      <c r="EP321" s="44"/>
    </row>
    <row r="322" spans="1:146">
      <c r="A322" s="104"/>
      <c r="B322" s="104"/>
      <c r="C322" s="286"/>
      <c r="D322" s="283"/>
      <c r="E322" s="269"/>
      <c r="F322" s="269"/>
      <c r="G322" s="269"/>
      <c r="H322" s="104"/>
      <c r="I322" s="270"/>
      <c r="J322" s="269"/>
      <c r="K322" s="269"/>
      <c r="L322" s="104"/>
      <c r="M322" s="44" t="str">
        <f t="shared" si="4"/>
        <v>_2018</v>
      </c>
      <c r="CE322" s="212"/>
      <c r="CF322" s="213">
        <f>IF(ISNUMBER(SEARCH($H$2,$CG$3:$CG$3334)),MAX($CF$2:CF321)+1,0)</f>
        <v>320</v>
      </c>
      <c r="CG322" s="220" t="s">
        <v>4204</v>
      </c>
      <c r="CH322" s="212"/>
      <c r="CI322" s="212"/>
      <c r="CJ322" s="213" t="str">
        <f>IFERROR(VLOOKUP(ROWS($CJ$3:CJ322),CF322:CG3653,2,0),"")</f>
        <v>BELLIS DRUPACEE_00320</v>
      </c>
      <c r="CK322" s="212" t="s">
        <v>4205</v>
      </c>
      <c r="CL322" s="212" t="s">
        <v>4206</v>
      </c>
      <c r="CM322" s="78">
        <v>43312</v>
      </c>
      <c r="CN322" s="212" t="s">
        <v>4207</v>
      </c>
      <c r="CO322" s="212" t="s">
        <v>4208</v>
      </c>
      <c r="CP322" s="212" t="s">
        <v>4209</v>
      </c>
      <c r="CQ322" s="212" t="s">
        <v>4210</v>
      </c>
      <c r="CR322" s="212" t="s">
        <v>4211</v>
      </c>
      <c r="CS322" s="44">
        <v>320</v>
      </c>
      <c r="CT322" s="44" t="s">
        <v>4212</v>
      </c>
      <c r="CU322" s="214">
        <v>14872</v>
      </c>
      <c r="CV322" s="212" t="s">
        <v>4213</v>
      </c>
      <c r="CW322" s="212" t="s">
        <v>2562</v>
      </c>
      <c r="CX322" s="44" t="s">
        <v>789</v>
      </c>
      <c r="CY322" s="78">
        <v>43312</v>
      </c>
      <c r="CZ322" s="215" t="s">
        <v>576</v>
      </c>
      <c r="DA322" s="212" t="s">
        <v>512</v>
      </c>
      <c r="DB322" s="44" t="s">
        <v>641</v>
      </c>
      <c r="DC322" s="44" t="s">
        <v>4214</v>
      </c>
      <c r="DD322" s="44" t="s">
        <v>532</v>
      </c>
      <c r="DG322" s="213">
        <f>IF(ISNUMBER(SEARCH(#REF!,$DH$3:$DH$3334)),MAX($DG$1:DG320)+1,0)</f>
        <v>0</v>
      </c>
      <c r="DH322" s="212" t="s">
        <v>37171</v>
      </c>
      <c r="DI322" s="212"/>
      <c r="DJ322" s="212"/>
      <c r="DK322" s="213" t="str">
        <f>IFERROR(VLOOKUP(ROWS($DK$3:DK322),DG322:DH3653,2,0),"")</f>
        <v/>
      </c>
      <c r="DL322" s="44">
        <v>320</v>
      </c>
      <c r="DM322" s="44" t="s">
        <v>35858</v>
      </c>
      <c r="DN322" s="44" t="s">
        <v>36502</v>
      </c>
      <c r="DO322" s="212" t="s">
        <v>37169</v>
      </c>
      <c r="DP322" s="212" t="s">
        <v>37170</v>
      </c>
      <c r="DQ322" s="44" t="s">
        <v>37172</v>
      </c>
      <c r="DR322" s="44" t="s">
        <v>36039</v>
      </c>
      <c r="DS322" s="44" t="s">
        <v>36277</v>
      </c>
      <c r="DT322" s="44" t="s">
        <v>35762</v>
      </c>
      <c r="DU322" s="44" t="s">
        <v>35969</v>
      </c>
      <c r="DV322" s="44"/>
      <c r="DW322" s="44"/>
      <c r="DX322" s="44"/>
      <c r="DY322" s="44"/>
      <c r="DZ322" s="44"/>
      <c r="EA322" s="44"/>
      <c r="EB322" s="44"/>
      <c r="EC322" s="44"/>
      <c r="ED322" s="44"/>
      <c r="EE322" s="44"/>
      <c r="EF322" s="44"/>
      <c r="EG322" s="44"/>
      <c r="EH322" s="44"/>
      <c r="EI322" s="44"/>
      <c r="EJ322" s="44"/>
      <c r="EK322" s="44"/>
      <c r="EL322" s="44"/>
      <c r="EM322" s="44"/>
      <c r="EN322" s="44"/>
      <c r="EO322" s="44"/>
      <c r="EP322" s="44"/>
    </row>
    <row r="323" spans="1:146">
      <c r="A323" s="104"/>
      <c r="B323" s="104"/>
      <c r="C323" s="286"/>
      <c r="D323" s="283"/>
      <c r="E323" s="269"/>
      <c r="F323" s="269"/>
      <c r="G323" s="269"/>
      <c r="H323" s="104"/>
      <c r="I323" s="270"/>
      <c r="J323" s="269"/>
      <c r="K323" s="269"/>
      <c r="L323" s="104"/>
      <c r="M323" s="44" t="str">
        <f t="shared" si="4"/>
        <v>_2018</v>
      </c>
      <c r="CE323" s="212"/>
      <c r="CF323" s="213">
        <f>IF(ISNUMBER(SEARCH($H$2,$CG$3:$CG$3334)),MAX($CF$2:CF322)+1,0)</f>
        <v>321</v>
      </c>
      <c r="CG323" s="220" t="s">
        <v>4215</v>
      </c>
      <c r="CH323" s="212"/>
      <c r="CI323" s="212"/>
      <c r="CJ323" s="213" t="str">
        <f>IFERROR(VLOOKUP(ROWS($CJ$3:CJ323),CF323:CG3654,2,0),"")</f>
        <v>BELOUKHA_00321</v>
      </c>
      <c r="CK323" s="212" t="s">
        <v>4216</v>
      </c>
      <c r="CL323" s="212" t="s">
        <v>4217</v>
      </c>
      <c r="CM323" s="78">
        <v>43708</v>
      </c>
      <c r="CN323" s="212" t="s">
        <v>4218</v>
      </c>
      <c r="CO323" s="212" t="s">
        <v>4219</v>
      </c>
      <c r="CP323" s="212" t="s">
        <v>4220</v>
      </c>
      <c r="CQ323" s="212" t="s">
        <v>4221</v>
      </c>
      <c r="CR323" s="212" t="s">
        <v>4222</v>
      </c>
      <c r="CS323" s="44">
        <v>321</v>
      </c>
      <c r="CT323" s="44" t="s">
        <v>4223</v>
      </c>
      <c r="CU323" s="214">
        <v>16261</v>
      </c>
      <c r="CV323" s="212" t="s">
        <v>4224</v>
      </c>
      <c r="CW323" s="212" t="s">
        <v>2388</v>
      </c>
      <c r="CX323" s="44" t="s">
        <v>4225</v>
      </c>
      <c r="CY323" s="78">
        <v>43708</v>
      </c>
      <c r="CZ323" s="215" t="s">
        <v>511</v>
      </c>
      <c r="DA323" s="212" t="s">
        <v>737</v>
      </c>
      <c r="DB323" s="44" t="s">
        <v>530</v>
      </c>
      <c r="DC323" s="44" t="s">
        <v>4226</v>
      </c>
      <c r="DD323" s="44" t="s">
        <v>682</v>
      </c>
      <c r="DG323" s="213">
        <f>IF(ISNUMBER(SEARCH(#REF!,$DH$3:$DH$3334)),MAX($DG$1:DG321)+1,0)</f>
        <v>0</v>
      </c>
      <c r="DH323" s="212" t="s">
        <v>37177</v>
      </c>
      <c r="DI323" s="212"/>
      <c r="DJ323" s="212"/>
      <c r="DK323" s="213" t="str">
        <f>IFERROR(VLOOKUP(ROWS($DK$3:DK323),DG323:DH3654,2,0),"")</f>
        <v/>
      </c>
      <c r="DL323" s="44">
        <v>321</v>
      </c>
      <c r="DM323" s="44" t="s">
        <v>37173</v>
      </c>
      <c r="DN323" s="44" t="s">
        <v>37174</v>
      </c>
      <c r="DO323" s="212" t="s">
        <v>37175</v>
      </c>
      <c r="DP323" s="212" t="s">
        <v>37176</v>
      </c>
      <c r="DQ323" s="44" t="s">
        <v>35689</v>
      </c>
      <c r="DR323" s="44" t="s">
        <v>35689</v>
      </c>
      <c r="DS323" s="44"/>
      <c r="DT323" s="44"/>
      <c r="DU323" s="44"/>
      <c r="DV323" s="44"/>
      <c r="DW323" s="44"/>
      <c r="DX323" s="44"/>
      <c r="DY323" s="44"/>
      <c r="DZ323" s="44"/>
      <c r="EA323" s="44"/>
      <c r="EB323" s="44"/>
      <c r="EC323" s="44"/>
      <c r="ED323" s="44"/>
      <c r="EE323" s="44"/>
      <c r="EF323" s="44"/>
      <c r="EG323" s="44"/>
      <c r="EH323" s="44"/>
      <c r="EI323" s="44"/>
      <c r="EJ323" s="44"/>
      <c r="EK323" s="44"/>
      <c r="EL323" s="44"/>
      <c r="EM323" s="44"/>
      <c r="EN323" s="44"/>
      <c r="EO323" s="44"/>
      <c r="EP323" s="44"/>
    </row>
    <row r="324" spans="1:146">
      <c r="A324" s="104"/>
      <c r="B324" s="104"/>
      <c r="C324" s="286"/>
      <c r="D324" s="283"/>
      <c r="E324" s="269"/>
      <c r="F324" s="269"/>
      <c r="G324" s="269"/>
      <c r="H324" s="104"/>
      <c r="I324" s="270"/>
      <c r="J324" s="269"/>
      <c r="K324" s="269"/>
      <c r="L324" s="104"/>
      <c r="M324" s="44" t="str">
        <f t="shared" ref="M324:M387" si="5">A324&amp;"_"&amp;2018</f>
        <v>_2018</v>
      </c>
      <c r="CE324" s="212"/>
      <c r="CF324" s="213">
        <f>IF(ISNUMBER(SEARCH($H$2,$CG$3:$CG$3334)),MAX($CF$2:CF323)+1,0)</f>
        <v>322</v>
      </c>
      <c r="CG324" s="220" t="s">
        <v>4227</v>
      </c>
      <c r="CH324" s="212"/>
      <c r="CI324" s="212"/>
      <c r="CJ324" s="213" t="str">
        <f>IFERROR(VLOOKUP(ROWS($CJ$3:CJ324),CF324:CG3655,2,0),"")</f>
        <v>BELPROMEC_00322</v>
      </c>
      <c r="CK324" s="212" t="s">
        <v>4228</v>
      </c>
      <c r="CL324" s="212" t="s">
        <v>4229</v>
      </c>
      <c r="CM324" s="78">
        <v>43585</v>
      </c>
      <c r="CN324" s="212" t="s">
        <v>4230</v>
      </c>
      <c r="CO324" s="212" t="s">
        <v>4231</v>
      </c>
      <c r="CP324" s="212" t="s">
        <v>4232</v>
      </c>
      <c r="CQ324" s="212" t="s">
        <v>4233</v>
      </c>
      <c r="CR324" s="212" t="s">
        <v>4234</v>
      </c>
      <c r="CS324" s="44">
        <v>322</v>
      </c>
      <c r="CT324" s="44" t="s">
        <v>4235</v>
      </c>
      <c r="CU324" s="214">
        <v>14323</v>
      </c>
      <c r="CV324" s="212" t="s">
        <v>4236</v>
      </c>
      <c r="CW324" s="212" t="s">
        <v>559</v>
      </c>
      <c r="CX324" s="44" t="s">
        <v>560</v>
      </c>
      <c r="CY324" s="78">
        <v>43585</v>
      </c>
      <c r="CZ324" s="215" t="s">
        <v>1157</v>
      </c>
      <c r="DA324" s="212" t="s">
        <v>561</v>
      </c>
      <c r="DB324" s="44" t="s">
        <v>530</v>
      </c>
      <c r="DC324" s="44" t="s">
        <v>588</v>
      </c>
      <c r="DD324" s="44" t="s">
        <v>563</v>
      </c>
      <c r="DG324" s="213">
        <f>IF(ISNUMBER(SEARCH(#REF!,$DH$3:$DH$3334)),MAX($DG$1:DG322)+1,0)</f>
        <v>0</v>
      </c>
      <c r="DH324" s="212" t="s">
        <v>37181</v>
      </c>
      <c r="DI324" s="212"/>
      <c r="DJ324" s="212"/>
      <c r="DK324" s="213" t="str">
        <f>IFERROR(VLOOKUP(ROWS($DK$3:DK324),DG324:DH3655,2,0),"")</f>
        <v/>
      </c>
      <c r="DL324" s="44">
        <v>322</v>
      </c>
      <c r="DM324" s="44" t="s">
        <v>35841</v>
      </c>
      <c r="DN324" s="44" t="s">
        <v>37178</v>
      </c>
      <c r="DO324" s="212" t="s">
        <v>37179</v>
      </c>
      <c r="DP324" s="212" t="s">
        <v>37180</v>
      </c>
      <c r="DQ324" s="44" t="s">
        <v>36051</v>
      </c>
      <c r="DR324" s="44" t="s">
        <v>35616</v>
      </c>
      <c r="DS324" s="44" t="s">
        <v>35617</v>
      </c>
      <c r="DT324" s="44" t="s">
        <v>35618</v>
      </c>
      <c r="DU324" s="44"/>
      <c r="DV324" s="44"/>
      <c r="DW324" s="44"/>
      <c r="DX324" s="44"/>
      <c r="DY324" s="44"/>
      <c r="DZ324" s="44"/>
      <c r="EA324" s="44"/>
      <c r="EB324" s="44"/>
      <c r="EC324" s="44"/>
      <c r="ED324" s="44"/>
      <c r="EE324" s="44"/>
      <c r="EF324" s="44"/>
      <c r="EG324" s="44"/>
      <c r="EH324" s="44"/>
      <c r="EI324" s="44"/>
      <c r="EJ324" s="44"/>
      <c r="EK324" s="44"/>
      <c r="EL324" s="44"/>
      <c r="EM324" s="44"/>
      <c r="EN324" s="44"/>
      <c r="EO324" s="44"/>
      <c r="EP324" s="44"/>
    </row>
    <row r="325" spans="1:146">
      <c r="A325" s="104"/>
      <c r="B325" s="104"/>
      <c r="C325" s="286"/>
      <c r="D325" s="283"/>
      <c r="E325" s="269"/>
      <c r="F325" s="269"/>
      <c r="G325" s="269"/>
      <c r="H325" s="104"/>
      <c r="I325" s="270"/>
      <c r="J325" s="269"/>
      <c r="K325" s="269"/>
      <c r="L325" s="104"/>
      <c r="M325" s="44" t="str">
        <f t="shared" si="5"/>
        <v>_2018</v>
      </c>
      <c r="CE325" s="212"/>
      <c r="CF325" s="213">
        <f>IF(ISNUMBER(SEARCH($H$2,$CG$3:$CG$3334)),MAX($CF$2:CF324)+1,0)</f>
        <v>323</v>
      </c>
      <c r="CG325" s="220" t="s">
        <v>4237</v>
      </c>
      <c r="CH325" s="212"/>
      <c r="CI325" s="212"/>
      <c r="CJ325" s="213" t="str">
        <f>IFERROR(VLOOKUP(ROWS($CJ$3:CJ325),CF325:CG3656,2,0),"")</f>
        <v>BELTEC_00323</v>
      </c>
      <c r="CK325" s="212" t="s">
        <v>4238</v>
      </c>
      <c r="CL325" s="212" t="s">
        <v>4239</v>
      </c>
      <c r="CM325" s="78">
        <v>44196</v>
      </c>
      <c r="CN325" s="212" t="s">
        <v>4240</v>
      </c>
      <c r="CO325" s="212" t="s">
        <v>4241</v>
      </c>
      <c r="CP325" s="212" t="s">
        <v>4242</v>
      </c>
      <c r="CQ325" s="212" t="s">
        <v>4243</v>
      </c>
      <c r="CR325" s="212" t="s">
        <v>4244</v>
      </c>
      <c r="CS325" s="44">
        <v>323</v>
      </c>
      <c r="CT325" s="44" t="s">
        <v>4245</v>
      </c>
      <c r="CU325" s="214">
        <v>10607</v>
      </c>
      <c r="CV325" s="212" t="s">
        <v>4246</v>
      </c>
      <c r="CW325" s="212" t="s">
        <v>1535</v>
      </c>
      <c r="CX325" s="44" t="s">
        <v>1536</v>
      </c>
      <c r="CY325" s="78">
        <v>44196</v>
      </c>
      <c r="CZ325" s="215" t="s">
        <v>545</v>
      </c>
      <c r="DA325" s="212" t="s">
        <v>529</v>
      </c>
      <c r="DB325" s="44" t="s">
        <v>547</v>
      </c>
      <c r="DC325" s="44" t="s">
        <v>986</v>
      </c>
      <c r="DD325" s="44" t="s">
        <v>532</v>
      </c>
      <c r="DG325" s="213">
        <f>IF(ISNUMBER(SEARCH(#REF!,$DH$3:$DH$3334)),MAX($DG$1:DG323)+1,0)</f>
        <v>0</v>
      </c>
      <c r="DH325" s="212" t="s">
        <v>37183</v>
      </c>
      <c r="DI325" s="212"/>
      <c r="DJ325" s="212"/>
      <c r="DK325" s="213" t="str">
        <f>IFERROR(VLOOKUP(ROWS($DK$3:DK325),DG325:DH3656,2,0),"")</f>
        <v/>
      </c>
      <c r="DL325" s="44">
        <v>323</v>
      </c>
      <c r="DM325" s="44" t="s">
        <v>35841</v>
      </c>
      <c r="DN325" s="44" t="s">
        <v>37178</v>
      </c>
      <c r="DO325" s="212" t="s">
        <v>37179</v>
      </c>
      <c r="DP325" s="212" t="s">
        <v>37182</v>
      </c>
      <c r="DQ325" s="44" t="s">
        <v>36051</v>
      </c>
      <c r="DR325" s="44" t="s">
        <v>35616</v>
      </c>
      <c r="DS325" s="44" t="s">
        <v>35617</v>
      </c>
      <c r="DT325" s="44" t="s">
        <v>35618</v>
      </c>
      <c r="DU325" s="44"/>
      <c r="DV325" s="44"/>
      <c r="DW325" s="44"/>
      <c r="DX325" s="44"/>
      <c r="DY325" s="44"/>
      <c r="DZ325" s="44"/>
      <c r="EA325" s="44"/>
      <c r="EB325" s="44"/>
      <c r="EC325" s="44"/>
      <c r="ED325" s="44"/>
      <c r="EE325" s="44"/>
      <c r="EF325" s="44"/>
      <c r="EG325" s="44"/>
      <c r="EH325" s="44"/>
      <c r="EI325" s="44"/>
      <c r="EJ325" s="44"/>
      <c r="EK325" s="44"/>
      <c r="EL325" s="44"/>
      <c r="EM325" s="44"/>
      <c r="EN325" s="44"/>
      <c r="EO325" s="44"/>
      <c r="EP325" s="44"/>
    </row>
    <row r="326" spans="1:146">
      <c r="A326" s="104"/>
      <c r="B326" s="104"/>
      <c r="C326" s="286"/>
      <c r="D326" s="283"/>
      <c r="E326" s="269"/>
      <c r="F326" s="269"/>
      <c r="G326" s="269"/>
      <c r="H326" s="104"/>
      <c r="I326" s="270"/>
      <c r="J326" s="269"/>
      <c r="K326" s="269"/>
      <c r="L326" s="104"/>
      <c r="M326" s="44" t="str">
        <f t="shared" si="5"/>
        <v>_2018</v>
      </c>
      <c r="CE326" s="212"/>
      <c r="CF326" s="213">
        <f>IF(ISNUMBER(SEARCH($H$2,$CG$3:$CG$3334)),MAX($CF$2:CF325)+1,0)</f>
        <v>324</v>
      </c>
      <c r="CG326" s="220" t="s">
        <v>4247</v>
      </c>
      <c r="CH326" s="212"/>
      <c r="CI326" s="212"/>
      <c r="CJ326" s="213" t="str">
        <f>IFERROR(VLOOKUP(ROWS($CJ$3:CJ326),CF326:CG3657,2,0),"")</f>
        <v>BELURE-T_00324</v>
      </c>
      <c r="CK326" s="212" t="s">
        <v>4248</v>
      </c>
      <c r="CL326" s="212" t="s">
        <v>4249</v>
      </c>
      <c r="CM326" s="78">
        <v>43039</v>
      </c>
      <c r="CN326" s="212" t="s">
        <v>4250</v>
      </c>
      <c r="CO326" s="212" t="s">
        <v>4251</v>
      </c>
      <c r="CP326" s="212" t="s">
        <v>4252</v>
      </c>
      <c r="CQ326" s="212" t="s">
        <v>4253</v>
      </c>
      <c r="CR326" s="212" t="s">
        <v>4254</v>
      </c>
      <c r="CS326" s="44">
        <v>324</v>
      </c>
      <c r="CT326" s="44" t="s">
        <v>4255</v>
      </c>
      <c r="CU326" s="214">
        <v>15562</v>
      </c>
      <c r="CV326" s="212" t="s">
        <v>4256</v>
      </c>
      <c r="CW326" s="212" t="s">
        <v>4257</v>
      </c>
      <c r="CX326" s="44" t="s">
        <v>560</v>
      </c>
      <c r="CY326" s="78">
        <v>43039</v>
      </c>
      <c r="CZ326" s="215" t="s">
        <v>511</v>
      </c>
      <c r="DA326" s="212" t="s">
        <v>737</v>
      </c>
      <c r="DB326" s="44" t="s">
        <v>641</v>
      </c>
      <c r="DC326" s="44" t="s">
        <v>2838</v>
      </c>
      <c r="DD326" s="44" t="s">
        <v>515</v>
      </c>
      <c r="DG326" s="213">
        <f>IF(ISNUMBER(SEARCH(#REF!,$DH$3:$DH$3334)),MAX($DG$1:DG324)+1,0)</f>
        <v>0</v>
      </c>
      <c r="DH326" s="212" t="s">
        <v>37186</v>
      </c>
      <c r="DI326" s="212"/>
      <c r="DJ326" s="212"/>
      <c r="DK326" s="213" t="str">
        <f>IFERROR(VLOOKUP(ROWS($DK$3:DK326),DG326:DH3657,2,0),"")</f>
        <v/>
      </c>
      <c r="DL326" s="44">
        <v>324</v>
      </c>
      <c r="DM326" s="44" t="s">
        <v>35962</v>
      </c>
      <c r="DN326" s="44" t="s">
        <v>36662</v>
      </c>
      <c r="DO326" s="212" t="s">
        <v>37184</v>
      </c>
      <c r="DP326" s="212" t="s">
        <v>37185</v>
      </c>
      <c r="DQ326" s="44" t="s">
        <v>37187</v>
      </c>
      <c r="DR326" s="44" t="s">
        <v>36366</v>
      </c>
      <c r="DS326" s="44" t="s">
        <v>36910</v>
      </c>
      <c r="DT326" s="44"/>
      <c r="DU326" s="44"/>
      <c r="DV326" s="44"/>
      <c r="DW326" s="44"/>
      <c r="DX326" s="44"/>
      <c r="DY326" s="44"/>
      <c r="DZ326" s="44"/>
      <c r="EA326" s="44"/>
      <c r="EB326" s="44"/>
      <c r="EC326" s="44"/>
      <c r="ED326" s="44"/>
      <c r="EE326" s="44"/>
      <c r="EF326" s="44"/>
      <c r="EG326" s="44"/>
      <c r="EH326" s="44"/>
      <c r="EI326" s="44"/>
      <c r="EJ326" s="44"/>
      <c r="EK326" s="44"/>
      <c r="EL326" s="44"/>
      <c r="EM326" s="44"/>
      <c r="EN326" s="44"/>
      <c r="EO326" s="44"/>
      <c r="EP326" s="44"/>
    </row>
    <row r="327" spans="1:146">
      <c r="A327" s="104"/>
      <c r="B327" s="104"/>
      <c r="C327" s="286"/>
      <c r="D327" s="283"/>
      <c r="E327" s="269"/>
      <c r="F327" s="269"/>
      <c r="G327" s="269"/>
      <c r="H327" s="104"/>
      <c r="I327" s="270"/>
      <c r="J327" s="269"/>
      <c r="K327" s="269"/>
      <c r="L327" s="104"/>
      <c r="M327" s="44" t="str">
        <f t="shared" si="5"/>
        <v>_2018</v>
      </c>
      <c r="CE327" s="212"/>
      <c r="CF327" s="213">
        <f>IF(ISNUMBER(SEARCH($H$2,$CG$3:$CG$3334)),MAX($CF$2:CF326)+1,0)</f>
        <v>325</v>
      </c>
      <c r="CG327" s="220" t="s">
        <v>4258</v>
      </c>
      <c r="CH327" s="212"/>
      <c r="CI327" s="212"/>
      <c r="CJ327" s="213" t="str">
        <f>IFERROR(VLOOKUP(ROWS($CJ$3:CJ327),CF327:CG3658,2,0),"")</f>
        <v>BENCH_00325</v>
      </c>
      <c r="CK327" s="212" t="s">
        <v>4259</v>
      </c>
      <c r="CL327" s="212" t="s">
        <v>4260</v>
      </c>
      <c r="CM327" s="78">
        <v>44347</v>
      </c>
      <c r="CN327" s="212" t="s">
        <v>4261</v>
      </c>
      <c r="CO327" s="212" t="s">
        <v>4262</v>
      </c>
      <c r="CP327" s="212" t="s">
        <v>4263</v>
      </c>
      <c r="CQ327" s="212" t="s">
        <v>4264</v>
      </c>
      <c r="CR327" s="212" t="s">
        <v>4265</v>
      </c>
      <c r="CS327" s="44">
        <v>325</v>
      </c>
      <c r="CT327" s="44" t="s">
        <v>4266</v>
      </c>
      <c r="CU327" s="214">
        <v>13086</v>
      </c>
      <c r="CV327" s="212" t="s">
        <v>4267</v>
      </c>
      <c r="CW327" s="212" t="s">
        <v>4268</v>
      </c>
      <c r="CX327" s="44" t="s">
        <v>826</v>
      </c>
      <c r="CY327" s="78">
        <v>44347</v>
      </c>
      <c r="CZ327" s="215" t="s">
        <v>511</v>
      </c>
      <c r="DA327" s="212" t="s">
        <v>737</v>
      </c>
      <c r="DB327" s="44" t="s">
        <v>530</v>
      </c>
      <c r="DC327" s="44" t="s">
        <v>4269</v>
      </c>
      <c r="DD327" s="44" t="s">
        <v>563</v>
      </c>
      <c r="DG327" s="213">
        <f>IF(ISNUMBER(SEARCH(#REF!,$DH$3:$DH$3334)),MAX($DG$1:DG325)+1,0)</f>
        <v>0</v>
      </c>
      <c r="DH327" s="212" t="s">
        <v>37191</v>
      </c>
      <c r="DI327" s="212"/>
      <c r="DJ327" s="212"/>
      <c r="DK327" s="213" t="str">
        <f>IFERROR(VLOOKUP(ROWS($DK$3:DK327),DG327:DH3658,2,0),"")</f>
        <v/>
      </c>
      <c r="DL327" s="44">
        <v>325</v>
      </c>
      <c r="DM327" s="44" t="s">
        <v>35962</v>
      </c>
      <c r="DN327" s="44" t="s">
        <v>37188</v>
      </c>
      <c r="DO327" s="212" t="s">
        <v>37189</v>
      </c>
      <c r="DP327" s="212" t="s">
        <v>37190</v>
      </c>
      <c r="DQ327" s="44" t="s">
        <v>35750</v>
      </c>
      <c r="DR327" s="44" t="s">
        <v>35689</v>
      </c>
      <c r="DS327" s="44" t="s">
        <v>35664</v>
      </c>
      <c r="DT327" s="44"/>
      <c r="DU327" s="44"/>
      <c r="DV327" s="44"/>
      <c r="DW327" s="44"/>
      <c r="DX327" s="44"/>
      <c r="DY327" s="44"/>
      <c r="DZ327" s="44"/>
      <c r="EA327" s="44"/>
      <c r="EB327" s="44"/>
      <c r="EC327" s="44"/>
      <c r="ED327" s="44"/>
      <c r="EE327" s="44"/>
      <c r="EF327" s="44"/>
      <c r="EG327" s="44"/>
      <c r="EH327" s="44"/>
      <c r="EI327" s="44"/>
      <c r="EJ327" s="44"/>
      <c r="EK327" s="44"/>
      <c r="EL327" s="44"/>
      <c r="EM327" s="44"/>
      <c r="EN327" s="44"/>
      <c r="EO327" s="44"/>
      <c r="EP327" s="44"/>
    </row>
    <row r="328" spans="1:146">
      <c r="A328" s="104"/>
      <c r="B328" s="104"/>
      <c r="C328" s="286"/>
      <c r="D328" s="283"/>
      <c r="E328" s="269"/>
      <c r="F328" s="269"/>
      <c r="G328" s="269"/>
      <c r="H328" s="104"/>
      <c r="I328" s="270"/>
      <c r="J328" s="269"/>
      <c r="K328" s="269"/>
      <c r="L328" s="104"/>
      <c r="M328" s="44" t="str">
        <f t="shared" si="5"/>
        <v>_2018</v>
      </c>
      <c r="CE328" s="212"/>
      <c r="CF328" s="213">
        <f>IF(ISNUMBER(SEARCH($H$2,$CG$3:$CG$3334)),MAX($CF$2:CF327)+1,0)</f>
        <v>326</v>
      </c>
      <c r="CG328" s="220" t="s">
        <v>4270</v>
      </c>
      <c r="CH328" s="212"/>
      <c r="CI328" s="212"/>
      <c r="CJ328" s="213" t="str">
        <f>IFERROR(VLOOKUP(ROWS($CJ$3:CJ328),CF328:CG3659,2,0),"")</f>
        <v>BENPROP PRO_00326</v>
      </c>
      <c r="CK328" s="212" t="s">
        <v>4271</v>
      </c>
      <c r="CL328" s="212" t="s">
        <v>4272</v>
      </c>
      <c r="CM328" s="78">
        <v>44561</v>
      </c>
      <c r="CN328" s="212" t="s">
        <v>4273</v>
      </c>
      <c r="CO328" s="212" t="s">
        <v>4274</v>
      </c>
      <c r="CP328" s="212" t="s">
        <v>4275</v>
      </c>
      <c r="CQ328" s="212" t="s">
        <v>4276</v>
      </c>
      <c r="CR328" s="212" t="s">
        <v>4277</v>
      </c>
      <c r="CS328" s="44">
        <v>326</v>
      </c>
      <c r="CT328" s="44" t="s">
        <v>4278</v>
      </c>
      <c r="CU328" s="214">
        <v>12849</v>
      </c>
      <c r="CV328" s="212" t="s">
        <v>4279</v>
      </c>
      <c r="CW328" s="212" t="s">
        <v>4280</v>
      </c>
      <c r="CX328" s="44" t="s">
        <v>1703</v>
      </c>
      <c r="CY328" s="78">
        <v>44561</v>
      </c>
      <c r="CZ328" s="215" t="s">
        <v>736</v>
      </c>
      <c r="DA328" s="212" t="s">
        <v>512</v>
      </c>
      <c r="DB328" s="44" t="s">
        <v>530</v>
      </c>
      <c r="DC328" s="44" t="s">
        <v>4281</v>
      </c>
      <c r="DD328" s="44" t="s">
        <v>532</v>
      </c>
      <c r="DG328" s="213">
        <f>IF(ISNUMBER(SEARCH(#REF!,$DH$3:$DH$3334)),MAX($DG$1:DG326)+1,0)</f>
        <v>0</v>
      </c>
      <c r="DH328" s="212" t="s">
        <v>37194</v>
      </c>
      <c r="DI328" s="212"/>
      <c r="DJ328" s="212"/>
      <c r="DK328" s="213" t="str">
        <f>IFERROR(VLOOKUP(ROWS($DK$3:DK328),DG328:DH3659,2,0),"")</f>
        <v/>
      </c>
      <c r="DL328" s="44">
        <v>326</v>
      </c>
      <c r="DM328" s="44" t="s">
        <v>35962</v>
      </c>
      <c r="DN328" s="44" t="s">
        <v>37188</v>
      </c>
      <c r="DO328" s="212" t="s">
        <v>37192</v>
      </c>
      <c r="DP328" s="212" t="s">
        <v>37193</v>
      </c>
      <c r="DQ328" s="44" t="s">
        <v>37195</v>
      </c>
      <c r="DR328" s="44" t="s">
        <v>36312</v>
      </c>
      <c r="DS328" s="44" t="s">
        <v>35762</v>
      </c>
      <c r="DT328" s="44" t="s">
        <v>36160</v>
      </c>
      <c r="DU328" s="44" t="s">
        <v>36314</v>
      </c>
      <c r="DV328" s="44" t="s">
        <v>37196</v>
      </c>
      <c r="DW328" s="44" t="s">
        <v>35876</v>
      </c>
      <c r="DX328" s="44"/>
      <c r="DY328" s="44"/>
      <c r="DZ328" s="44"/>
      <c r="EA328" s="44"/>
      <c r="EB328" s="44"/>
      <c r="EC328" s="44"/>
      <c r="ED328" s="44"/>
      <c r="EE328" s="44"/>
      <c r="EF328" s="44"/>
      <c r="EG328" s="44"/>
      <c r="EH328" s="44"/>
      <c r="EI328" s="44"/>
      <c r="EJ328" s="44"/>
      <c r="EK328" s="44"/>
      <c r="EL328" s="44"/>
      <c r="EM328" s="44"/>
      <c r="EN328" s="44"/>
      <c r="EO328" s="44"/>
      <c r="EP328" s="44"/>
    </row>
    <row r="329" spans="1:146">
      <c r="A329" s="104"/>
      <c r="B329" s="104"/>
      <c r="C329" s="286"/>
      <c r="D329" s="283"/>
      <c r="E329" s="269"/>
      <c r="F329" s="269"/>
      <c r="G329" s="269"/>
      <c r="H329" s="104"/>
      <c r="I329" s="270"/>
      <c r="J329" s="269"/>
      <c r="K329" s="269"/>
      <c r="L329" s="104"/>
      <c r="M329" s="44" t="str">
        <f t="shared" si="5"/>
        <v>_2018</v>
      </c>
      <c r="CE329" s="212"/>
      <c r="CF329" s="213">
        <f>IF(ISNUMBER(SEARCH($H$2,$CG$3:$CG$3334)),MAX($CF$2:CF328)+1,0)</f>
        <v>327</v>
      </c>
      <c r="CG329" s="220" t="s">
        <v>4282</v>
      </c>
      <c r="CH329" s="212"/>
      <c r="CI329" s="212"/>
      <c r="CJ329" s="213" t="str">
        <f>IFERROR(VLOOKUP(ROWS($CJ$3:CJ329),CF329:CG3660,2,0),"")</f>
        <v>BENTADOR_00327</v>
      </c>
      <c r="CK329" s="212" t="s">
        <v>4283</v>
      </c>
      <c r="CL329" s="212" t="s">
        <v>4284</v>
      </c>
      <c r="CM329" s="78">
        <v>42916</v>
      </c>
      <c r="CN329" s="212" t="s">
        <v>4285</v>
      </c>
      <c r="CO329" s="212" t="s">
        <v>4286</v>
      </c>
      <c r="CP329" s="212" t="s">
        <v>4287</v>
      </c>
      <c r="CQ329" s="212" t="s">
        <v>4285</v>
      </c>
      <c r="CR329" s="212" t="s">
        <v>4288</v>
      </c>
      <c r="CS329" s="44">
        <v>327</v>
      </c>
      <c r="CT329" s="44" t="s">
        <v>4289</v>
      </c>
      <c r="CU329" s="214">
        <v>16419</v>
      </c>
      <c r="CV329" s="212" t="s">
        <v>4290</v>
      </c>
      <c r="CW329" s="212" t="s">
        <v>3932</v>
      </c>
      <c r="CX329" s="44" t="s">
        <v>1752</v>
      </c>
      <c r="CY329" s="78">
        <v>42916</v>
      </c>
      <c r="CZ329" s="215" t="s">
        <v>511</v>
      </c>
      <c r="DA329" s="212" t="s">
        <v>737</v>
      </c>
      <c r="DB329" s="44" t="s">
        <v>919</v>
      </c>
      <c r="DC329" s="44" t="s">
        <v>511</v>
      </c>
      <c r="DD329" s="44" t="s">
        <v>682</v>
      </c>
      <c r="DG329" s="213">
        <f>IF(ISNUMBER(SEARCH(#REF!,$DH$3:$DH$3334)),MAX($DG$1:DG327)+1,0)</f>
        <v>0</v>
      </c>
      <c r="DH329" s="212" t="s">
        <v>37200</v>
      </c>
      <c r="DI329" s="212"/>
      <c r="DJ329" s="212"/>
      <c r="DK329" s="213" t="str">
        <f>IFERROR(VLOOKUP(ROWS($DK$3:DK329),DG329:DH3660,2,0),"")</f>
        <v/>
      </c>
      <c r="DL329" s="44">
        <v>327</v>
      </c>
      <c r="DM329" s="44" t="s">
        <v>35962</v>
      </c>
      <c r="DN329" s="44" t="s">
        <v>37197</v>
      </c>
      <c r="DO329" s="212" t="s">
        <v>37198</v>
      </c>
      <c r="DP329" s="212" t="s">
        <v>37199</v>
      </c>
      <c r="DQ329" s="44" t="s">
        <v>37201</v>
      </c>
      <c r="DR329" s="44" t="s">
        <v>35853</v>
      </c>
      <c r="DS329" s="44" t="s">
        <v>35980</v>
      </c>
      <c r="DT329" s="44"/>
      <c r="DU329" s="44"/>
      <c r="DV329" s="44"/>
      <c r="DW329" s="44"/>
      <c r="DX329" s="44"/>
      <c r="DY329" s="44"/>
      <c r="DZ329" s="44"/>
      <c r="EA329" s="44"/>
      <c r="EB329" s="44"/>
      <c r="EC329" s="44"/>
      <c r="ED329" s="44"/>
      <c r="EE329" s="44"/>
      <c r="EF329" s="44"/>
      <c r="EG329" s="44"/>
      <c r="EH329" s="44"/>
      <c r="EI329" s="44"/>
      <c r="EJ329" s="44"/>
      <c r="EK329" s="44"/>
      <c r="EL329" s="44"/>
      <c r="EM329" s="44"/>
      <c r="EN329" s="44"/>
      <c r="EO329" s="44"/>
      <c r="EP329" s="44"/>
    </row>
    <row r="330" spans="1:146">
      <c r="A330" s="104"/>
      <c r="B330" s="104"/>
      <c r="C330" s="286"/>
      <c r="D330" s="283"/>
      <c r="E330" s="269"/>
      <c r="F330" s="269"/>
      <c r="G330" s="269"/>
      <c r="H330" s="104"/>
      <c r="I330" s="270"/>
      <c r="J330" s="269"/>
      <c r="K330" s="269"/>
      <c r="L330" s="104"/>
      <c r="M330" s="44" t="str">
        <f t="shared" si="5"/>
        <v>_2018</v>
      </c>
      <c r="CE330" s="212"/>
      <c r="CF330" s="213">
        <f>IF(ISNUMBER(SEARCH($H$2,$CG$3:$CG$3334)),MAX($CF$2:CF329)+1,0)</f>
        <v>328</v>
      </c>
      <c r="CG330" s="220" t="s">
        <v>4291</v>
      </c>
      <c r="CH330" s="212"/>
      <c r="CI330" s="212"/>
      <c r="CJ330" s="213" t="str">
        <f>IFERROR(VLOOKUP(ROWS($CJ$3:CJ330),CF330:CG3661,2,0),"")</f>
        <v>BENTOSOL 35_00328</v>
      </c>
      <c r="CK330" s="212" t="s">
        <v>4292</v>
      </c>
      <c r="CL330" s="212" t="s">
        <v>4293</v>
      </c>
      <c r="CM330" s="78">
        <v>44196</v>
      </c>
      <c r="CN330" s="212" t="s">
        <v>4294</v>
      </c>
      <c r="CO330" s="212" t="s">
        <v>4295</v>
      </c>
      <c r="CP330" s="212" t="s">
        <v>4296</v>
      </c>
      <c r="CQ330" s="212" t="s">
        <v>4297</v>
      </c>
      <c r="CR330" s="212" t="s">
        <v>4298</v>
      </c>
      <c r="CS330" s="44">
        <v>328</v>
      </c>
      <c r="CT330" s="44" t="s">
        <v>4299</v>
      </c>
      <c r="CU330" s="214">
        <v>13191</v>
      </c>
      <c r="CV330" s="212" t="s">
        <v>4300</v>
      </c>
      <c r="CW330" s="212" t="s">
        <v>985</v>
      </c>
      <c r="CX330" s="44" t="s">
        <v>4301</v>
      </c>
      <c r="CY330" s="78">
        <v>44196</v>
      </c>
      <c r="CZ330" s="215" t="s">
        <v>640</v>
      </c>
      <c r="DA330" s="212" t="s">
        <v>512</v>
      </c>
      <c r="DB330" s="44" t="s">
        <v>886</v>
      </c>
      <c r="DC330" s="44" t="s">
        <v>2047</v>
      </c>
      <c r="DD330" s="44" t="s">
        <v>532</v>
      </c>
      <c r="DG330" s="213">
        <f>IF(ISNUMBER(SEARCH(#REF!,$DH$3:$DH$3334)),MAX($DG$1:DG328)+1,0)</f>
        <v>0</v>
      </c>
      <c r="DH330" s="212" t="s">
        <v>37205</v>
      </c>
      <c r="DI330" s="212"/>
      <c r="DJ330" s="212"/>
      <c r="DK330" s="213" t="str">
        <f>IFERROR(VLOOKUP(ROWS($DK$3:DK330),DG330:DH3661,2,0),"")</f>
        <v/>
      </c>
      <c r="DL330" s="44">
        <v>328</v>
      </c>
      <c r="DM330" s="44" t="s">
        <v>35858</v>
      </c>
      <c r="DN330" s="44" t="s">
        <v>37202</v>
      </c>
      <c r="DO330" s="212" t="s">
        <v>37203</v>
      </c>
      <c r="DP330" s="212" t="s">
        <v>37204</v>
      </c>
      <c r="DQ330" s="217" t="s">
        <v>37206</v>
      </c>
      <c r="DR330" s="44" t="s">
        <v>35978</v>
      </c>
      <c r="DS330" s="44" t="s">
        <v>35664</v>
      </c>
      <c r="DT330" s="44" t="s">
        <v>37207</v>
      </c>
      <c r="DU330" s="44" t="s">
        <v>37208</v>
      </c>
      <c r="DV330" s="44"/>
      <c r="DW330" s="44"/>
      <c r="DX330" s="44"/>
      <c r="DY330" s="44"/>
      <c r="DZ330" s="44"/>
      <c r="EA330" s="44"/>
      <c r="EB330" s="44"/>
      <c r="EC330" s="44"/>
      <c r="ED330" s="44"/>
      <c r="EE330" s="44"/>
      <c r="EF330" s="44"/>
      <c r="EG330" s="44"/>
      <c r="EH330" s="44"/>
      <c r="EI330" s="44"/>
      <c r="EJ330" s="44"/>
      <c r="EK330" s="44"/>
      <c r="EL330" s="44"/>
      <c r="EM330" s="44"/>
      <c r="EN330" s="44"/>
      <c r="EO330" s="44"/>
      <c r="EP330" s="44"/>
    </row>
    <row r="331" spans="1:146">
      <c r="A331" s="104"/>
      <c r="B331" s="104"/>
      <c r="C331" s="286"/>
      <c r="D331" s="283"/>
      <c r="E331" s="269"/>
      <c r="F331" s="269"/>
      <c r="G331" s="269"/>
      <c r="H331" s="104"/>
      <c r="I331" s="270"/>
      <c r="J331" s="269"/>
      <c r="K331" s="269"/>
      <c r="L331" s="104"/>
      <c r="M331" s="44" t="str">
        <f t="shared" si="5"/>
        <v>_2018</v>
      </c>
      <c r="CE331" s="212"/>
      <c r="CF331" s="213">
        <f>IF(ISNUMBER(SEARCH($H$2,$CG$3:$CG$3334)),MAX($CF$2:CF330)+1,0)</f>
        <v>329</v>
      </c>
      <c r="CG331" s="220" t="s">
        <v>4302</v>
      </c>
      <c r="CH331" s="212"/>
      <c r="CI331" s="212"/>
      <c r="CJ331" s="213" t="str">
        <f>IFERROR(VLOOKUP(ROWS($CJ$3:CJ331),CF331:CG3662,2,0),"")</f>
        <v>BERELEX 40 SG_00329</v>
      </c>
      <c r="CK331" s="212" t="s">
        <v>4303</v>
      </c>
      <c r="CL331" s="212" t="s">
        <v>4304</v>
      </c>
      <c r="CM331" s="78">
        <v>44074</v>
      </c>
      <c r="CN331" s="212" t="s">
        <v>4305</v>
      </c>
      <c r="CO331" s="212" t="s">
        <v>4306</v>
      </c>
      <c r="CP331" s="212" t="s">
        <v>4307</v>
      </c>
      <c r="CQ331" s="212" t="s">
        <v>4308</v>
      </c>
      <c r="CR331" s="212" t="s">
        <v>4309</v>
      </c>
      <c r="CS331" s="44">
        <v>329</v>
      </c>
      <c r="CT331" s="44" t="s">
        <v>4310</v>
      </c>
      <c r="CU331" s="214">
        <v>14664</v>
      </c>
      <c r="CV331" s="212" t="s">
        <v>4311</v>
      </c>
      <c r="CW331" s="212" t="s">
        <v>720</v>
      </c>
      <c r="CX331" s="44" t="s">
        <v>721</v>
      </c>
      <c r="CY331" s="78">
        <v>44074</v>
      </c>
      <c r="CZ331" s="215" t="s">
        <v>545</v>
      </c>
      <c r="DA331" s="212" t="s">
        <v>546</v>
      </c>
      <c r="DB331" s="44" t="s">
        <v>641</v>
      </c>
      <c r="DC331" s="44" t="s">
        <v>723</v>
      </c>
      <c r="DD331" s="44" t="s">
        <v>532</v>
      </c>
      <c r="DG331" s="213">
        <f>IF(ISNUMBER(SEARCH(#REF!,$DH$3:$DH$3334)),MAX($DG$1:DG329)+1,0)</f>
        <v>0</v>
      </c>
      <c r="DH331" s="212" t="s">
        <v>37213</v>
      </c>
      <c r="DI331" s="212"/>
      <c r="DJ331" s="212"/>
      <c r="DK331" s="213" t="str">
        <f>IFERROR(VLOOKUP(ROWS($DK$3:DK331),DG331:DH3662,2,0),"")</f>
        <v/>
      </c>
      <c r="DL331" s="44">
        <v>329</v>
      </c>
      <c r="DM331" s="44" t="s">
        <v>37209</v>
      </c>
      <c r="DN331" s="44" t="s">
        <v>37210</v>
      </c>
      <c r="DO331" s="212" t="s">
        <v>37211</v>
      </c>
      <c r="DP331" s="212" t="s">
        <v>37212</v>
      </c>
      <c r="DQ331" s="44" t="s">
        <v>37214</v>
      </c>
      <c r="DR331" s="44" t="s">
        <v>36211</v>
      </c>
      <c r="DS331" s="44" t="s">
        <v>37215</v>
      </c>
      <c r="DT331" s="44" t="s">
        <v>35915</v>
      </c>
      <c r="DU331" s="44" t="s">
        <v>35916</v>
      </c>
      <c r="DV331" s="44"/>
      <c r="DW331" s="44"/>
      <c r="DX331" s="44"/>
      <c r="DY331" s="44"/>
      <c r="DZ331" s="44"/>
      <c r="EA331" s="44"/>
      <c r="EB331" s="44"/>
      <c r="EC331" s="44"/>
      <c r="ED331" s="44"/>
      <c r="EE331" s="44"/>
      <c r="EF331" s="44"/>
      <c r="EG331" s="44"/>
      <c r="EH331" s="44"/>
      <c r="EI331" s="44"/>
      <c r="EJ331" s="44"/>
      <c r="EK331" s="44"/>
      <c r="EL331" s="44"/>
      <c r="EM331" s="44"/>
      <c r="EN331" s="44"/>
      <c r="EO331" s="44"/>
      <c r="EP331" s="44"/>
    </row>
    <row r="332" spans="1:146">
      <c r="A332" s="104"/>
      <c r="B332" s="104"/>
      <c r="C332" s="286"/>
      <c r="D332" s="283"/>
      <c r="E332" s="269"/>
      <c r="F332" s="269"/>
      <c r="G332" s="269"/>
      <c r="H332" s="104"/>
      <c r="I332" s="270"/>
      <c r="J332" s="269"/>
      <c r="K332" s="269"/>
      <c r="L332" s="104"/>
      <c r="M332" s="44" t="str">
        <f t="shared" si="5"/>
        <v>_2018</v>
      </c>
      <c r="CE332" s="212"/>
      <c r="CF332" s="213">
        <f>IF(ISNUMBER(SEARCH($H$2,$CG$3:$CG$3334)),MAX($CF$2:CF331)+1,0)</f>
        <v>330</v>
      </c>
      <c r="CG332" s="220" t="s">
        <v>4312</v>
      </c>
      <c r="CH332" s="212"/>
      <c r="CI332" s="212"/>
      <c r="CJ332" s="213" t="str">
        <f>IFERROR(VLOOKUP(ROWS($CJ$3:CJ332),CF332:CG3663,2,0),"")</f>
        <v>BERLINA_00330</v>
      </c>
      <c r="CK332" s="212" t="s">
        <v>4313</v>
      </c>
      <c r="CL332" s="212" t="s">
        <v>4314</v>
      </c>
      <c r="CM332" s="78">
        <v>43585</v>
      </c>
      <c r="CN332" s="212" t="s">
        <v>4315</v>
      </c>
      <c r="CO332" s="212" t="s">
        <v>4316</v>
      </c>
      <c r="CP332" s="212" t="s">
        <v>4317</v>
      </c>
      <c r="CQ332" s="212" t="s">
        <v>4318</v>
      </c>
      <c r="CR332" s="212" t="s">
        <v>4319</v>
      </c>
      <c r="CS332" s="44">
        <v>330</v>
      </c>
      <c r="CT332" s="44" t="s">
        <v>4320</v>
      </c>
      <c r="CU332" s="214">
        <v>13307</v>
      </c>
      <c r="CV332" s="212" t="s">
        <v>4321</v>
      </c>
      <c r="CW332" s="212" t="s">
        <v>559</v>
      </c>
      <c r="CX332" s="44" t="s">
        <v>1347</v>
      </c>
      <c r="CY332" s="78">
        <v>43585</v>
      </c>
      <c r="CZ332" s="215" t="s">
        <v>576</v>
      </c>
      <c r="DA332" s="212" t="s">
        <v>561</v>
      </c>
      <c r="DB332" s="44" t="s">
        <v>530</v>
      </c>
      <c r="DC332" s="44" t="s">
        <v>588</v>
      </c>
      <c r="DD332" s="44" t="s">
        <v>532</v>
      </c>
      <c r="DG332" s="213">
        <f>IF(ISNUMBER(SEARCH(#REF!,$DH$3:$DH$3334)),MAX($DG$1:DG330)+1,0)</f>
        <v>0</v>
      </c>
      <c r="DH332" s="212" t="s">
        <v>37219</v>
      </c>
      <c r="DI332" s="212"/>
      <c r="DJ332" s="212"/>
      <c r="DK332" s="213" t="str">
        <f>IFERROR(VLOOKUP(ROWS($DK$3:DK332),DG332:DH3663,2,0),"")</f>
        <v/>
      </c>
      <c r="DL332" s="44">
        <v>330</v>
      </c>
      <c r="DM332" s="44" t="s">
        <v>35592</v>
      </c>
      <c r="DN332" s="44" t="s">
        <v>37216</v>
      </c>
      <c r="DO332" s="212" t="s">
        <v>37217</v>
      </c>
      <c r="DP332" s="212" t="s">
        <v>37218</v>
      </c>
      <c r="DQ332" s="44" t="s">
        <v>37220</v>
      </c>
      <c r="DR332" s="44" t="s">
        <v>35978</v>
      </c>
      <c r="DS332" s="44" t="s">
        <v>37221</v>
      </c>
      <c r="DT332" s="44" t="s">
        <v>35806</v>
      </c>
      <c r="DU332" s="44" t="s">
        <v>37222</v>
      </c>
      <c r="DV332" s="44" t="s">
        <v>37223</v>
      </c>
      <c r="DW332" s="44" t="s">
        <v>37224</v>
      </c>
      <c r="DX332" s="44"/>
      <c r="DY332" s="44"/>
      <c r="DZ332" s="44"/>
      <c r="EA332" s="44"/>
      <c r="EB332" s="44"/>
      <c r="EC332" s="44"/>
      <c r="ED332" s="44"/>
      <c r="EE332" s="44"/>
      <c r="EF332" s="44"/>
      <c r="EG332" s="44"/>
      <c r="EH332" s="44"/>
      <c r="EI332" s="44"/>
      <c r="EJ332" s="44"/>
      <c r="EK332" s="44"/>
      <c r="EL332" s="44"/>
      <c r="EM332" s="44"/>
      <c r="EN332" s="44"/>
      <c r="EO332" s="44"/>
      <c r="EP332" s="44"/>
    </row>
    <row r="333" spans="1:146">
      <c r="A333" s="104"/>
      <c r="B333" s="104"/>
      <c r="C333" s="286"/>
      <c r="D333" s="283"/>
      <c r="E333" s="269"/>
      <c r="F333" s="269"/>
      <c r="G333" s="269"/>
      <c r="H333" s="104"/>
      <c r="I333" s="270"/>
      <c r="J333" s="269"/>
      <c r="K333" s="269"/>
      <c r="L333" s="104"/>
      <c r="M333" s="44" t="str">
        <f t="shared" si="5"/>
        <v>_2018</v>
      </c>
      <c r="CE333" s="212"/>
      <c r="CF333" s="213">
        <f>IF(ISNUMBER(SEARCH($H$2,$CG$3:$CG$3334)),MAX($CF$2:CF332)+1,0)</f>
        <v>331</v>
      </c>
      <c r="CG333" s="220" t="s">
        <v>4322</v>
      </c>
      <c r="CH333" s="212"/>
      <c r="CI333" s="212"/>
      <c r="CJ333" s="213" t="str">
        <f>IFERROR(VLOOKUP(ROWS($CJ$3:CJ333),CF333:CG3664,2,0),"")</f>
        <v>BERMECTINE_00331</v>
      </c>
      <c r="CK333" s="212" t="s">
        <v>4323</v>
      </c>
      <c r="CL333" s="212" t="s">
        <v>4324</v>
      </c>
      <c r="CM333" s="78">
        <v>43585</v>
      </c>
      <c r="CN333" s="212" t="s">
        <v>4325</v>
      </c>
      <c r="CO333" s="212" t="s">
        <v>4326</v>
      </c>
      <c r="CP333" s="212" t="s">
        <v>4327</v>
      </c>
      <c r="CQ333" s="212" t="s">
        <v>4328</v>
      </c>
      <c r="CR333" s="212" t="s">
        <v>4329</v>
      </c>
      <c r="CS333" s="44">
        <v>331</v>
      </c>
      <c r="CT333" s="44" t="s">
        <v>4330</v>
      </c>
      <c r="CU333" s="214">
        <v>8794</v>
      </c>
      <c r="CV333" s="212" t="s">
        <v>4331</v>
      </c>
      <c r="CW333" s="212" t="s">
        <v>559</v>
      </c>
      <c r="CX333" s="44" t="s">
        <v>839</v>
      </c>
      <c r="CY333" s="78">
        <v>43585</v>
      </c>
      <c r="CZ333" s="215" t="s">
        <v>576</v>
      </c>
      <c r="DA333" s="212" t="s">
        <v>561</v>
      </c>
      <c r="DB333" s="44" t="s">
        <v>530</v>
      </c>
      <c r="DC333" s="44" t="s">
        <v>4332</v>
      </c>
      <c r="DD333" s="44" t="s">
        <v>563</v>
      </c>
      <c r="DG333" s="213">
        <f>IF(ISNUMBER(SEARCH(#REF!,$DH$3:$DH$3334)),MAX($DG$1:DG331)+1,0)</f>
        <v>0</v>
      </c>
      <c r="DH333" s="212" t="s">
        <v>37228</v>
      </c>
      <c r="DI333" s="212"/>
      <c r="DJ333" s="212"/>
      <c r="DK333" s="213" t="str">
        <f>IFERROR(VLOOKUP(ROWS($DK$3:DK333),DG333:DH3664,2,0),"")</f>
        <v/>
      </c>
      <c r="DL333" s="44">
        <v>331</v>
      </c>
      <c r="DM333" s="44" t="s">
        <v>35858</v>
      </c>
      <c r="DN333" s="44" t="s">
        <v>37225</v>
      </c>
      <c r="DO333" s="212" t="s">
        <v>37226</v>
      </c>
      <c r="DP333" s="212" t="s">
        <v>37227</v>
      </c>
      <c r="DQ333" s="44" t="s">
        <v>37229</v>
      </c>
      <c r="DR333" s="44" t="s">
        <v>37230</v>
      </c>
      <c r="DS333" s="44" t="s">
        <v>37231</v>
      </c>
      <c r="DT333" s="44" t="s">
        <v>37232</v>
      </c>
      <c r="DU333" s="44" t="s">
        <v>37233</v>
      </c>
      <c r="DV333" s="44" t="s">
        <v>37234</v>
      </c>
      <c r="DW333" s="44" t="s">
        <v>37235</v>
      </c>
      <c r="DX333" s="44" t="s">
        <v>37236</v>
      </c>
      <c r="DY333" s="44"/>
      <c r="DZ333" s="44"/>
      <c r="EA333" s="44"/>
      <c r="EB333" s="44"/>
      <c r="EC333" s="44"/>
      <c r="ED333" s="44"/>
      <c r="EE333" s="44"/>
      <c r="EF333" s="44"/>
      <c r="EG333" s="44"/>
      <c r="EH333" s="44"/>
      <c r="EI333" s="44"/>
      <c r="EJ333" s="44"/>
      <c r="EK333" s="44"/>
      <c r="EL333" s="44"/>
      <c r="EM333" s="44"/>
      <c r="EN333" s="44"/>
      <c r="EO333" s="44"/>
      <c r="EP333" s="44"/>
    </row>
    <row r="334" spans="1:146">
      <c r="A334" s="104"/>
      <c r="B334" s="104"/>
      <c r="C334" s="286"/>
      <c r="D334" s="283"/>
      <c r="E334" s="269"/>
      <c r="F334" s="269"/>
      <c r="G334" s="269"/>
      <c r="H334" s="104"/>
      <c r="I334" s="270"/>
      <c r="J334" s="269"/>
      <c r="K334" s="269"/>
      <c r="L334" s="104"/>
      <c r="M334" s="44" t="str">
        <f t="shared" si="5"/>
        <v>_2018</v>
      </c>
      <c r="CE334" s="212"/>
      <c r="CF334" s="213">
        <f>IF(ISNUMBER(SEARCH($H$2,$CG$3:$CG$3334)),MAX($CF$2:CF333)+1,0)</f>
        <v>332</v>
      </c>
      <c r="CG334" s="220" t="s">
        <v>4333</v>
      </c>
      <c r="CH334" s="212"/>
      <c r="CI334" s="212"/>
      <c r="CJ334" s="213" t="str">
        <f>IFERROR(VLOOKUP(ROWS($CJ$3:CJ334),CF334:CG3665,2,0),"")</f>
        <v>BETAFIL FL_00332</v>
      </c>
      <c r="CK334" s="212" t="s">
        <v>4334</v>
      </c>
      <c r="CL334" s="212" t="s">
        <v>4335</v>
      </c>
      <c r="CM334" s="78">
        <v>42947</v>
      </c>
      <c r="CN334" s="212" t="s">
        <v>4336</v>
      </c>
      <c r="CO334" s="212" t="s">
        <v>4337</v>
      </c>
      <c r="CP334" s="212" t="s">
        <v>4338</v>
      </c>
      <c r="CQ334" s="212" t="s">
        <v>4339</v>
      </c>
      <c r="CR334" s="212" t="s">
        <v>4340</v>
      </c>
      <c r="CS334" s="44">
        <v>332</v>
      </c>
      <c r="CT334" s="44" t="s">
        <v>4341</v>
      </c>
      <c r="CU334" s="214">
        <v>6001</v>
      </c>
      <c r="CV334" s="212" t="s">
        <v>4342</v>
      </c>
      <c r="CW334" s="212" t="s">
        <v>4343</v>
      </c>
      <c r="CX334" s="44" t="s">
        <v>1226</v>
      </c>
      <c r="CY334" s="78">
        <v>42947</v>
      </c>
      <c r="CZ334" s="215" t="s">
        <v>601</v>
      </c>
      <c r="DA334" s="212" t="s">
        <v>737</v>
      </c>
      <c r="DB334" s="44" t="s">
        <v>655</v>
      </c>
      <c r="DC334" s="44" t="s">
        <v>4344</v>
      </c>
      <c r="DD334" s="44" t="s">
        <v>532</v>
      </c>
      <c r="DG334" s="213">
        <f>IF(ISNUMBER(SEARCH(#REF!,$DH$3:$DH$3334)),MAX($DG$1:DG332)+1,0)</f>
        <v>0</v>
      </c>
      <c r="DH334" s="212" t="s">
        <v>37239</v>
      </c>
      <c r="DI334" s="212"/>
      <c r="DJ334" s="212"/>
      <c r="DK334" s="213" t="str">
        <f>IFERROR(VLOOKUP(ROWS($DK$3:DK334),DG334:DH3665,2,0),"")</f>
        <v/>
      </c>
      <c r="DL334" s="44">
        <v>332</v>
      </c>
      <c r="DM334" s="44" t="s">
        <v>35858</v>
      </c>
      <c r="DN334" s="44" t="s">
        <v>37151</v>
      </c>
      <c r="DO334" s="212" t="s">
        <v>37237</v>
      </c>
      <c r="DP334" s="212" t="s">
        <v>37238</v>
      </c>
      <c r="DQ334" s="217" t="s">
        <v>37240</v>
      </c>
      <c r="DR334" s="44" t="s">
        <v>35717</v>
      </c>
      <c r="DS334" s="44" t="s">
        <v>35663</v>
      </c>
      <c r="DT334" s="44" t="s">
        <v>35664</v>
      </c>
      <c r="DU334" s="44" t="s">
        <v>37241</v>
      </c>
      <c r="DV334" s="44"/>
      <c r="DW334" s="44"/>
      <c r="DX334" s="44"/>
      <c r="DY334" s="44"/>
      <c r="DZ334" s="44"/>
      <c r="EA334" s="44"/>
      <c r="EB334" s="44"/>
      <c r="EC334" s="44"/>
      <c r="ED334" s="44"/>
      <c r="EE334" s="44"/>
      <c r="EF334" s="44"/>
      <c r="EG334" s="44"/>
      <c r="EH334" s="44"/>
      <c r="EI334" s="44"/>
      <c r="EJ334" s="44"/>
      <c r="EK334" s="44"/>
      <c r="EL334" s="44"/>
      <c r="EM334" s="44"/>
      <c r="EN334" s="44"/>
      <c r="EO334" s="44"/>
      <c r="EP334" s="44"/>
    </row>
    <row r="335" spans="1:146">
      <c r="A335" s="104"/>
      <c r="B335" s="104"/>
      <c r="C335" s="286"/>
      <c r="D335" s="283"/>
      <c r="E335" s="269"/>
      <c r="F335" s="269"/>
      <c r="G335" s="269"/>
      <c r="H335" s="104"/>
      <c r="I335" s="270"/>
      <c r="J335" s="269"/>
      <c r="K335" s="269"/>
      <c r="L335" s="104"/>
      <c r="M335" s="44" t="str">
        <f t="shared" si="5"/>
        <v>_2018</v>
      </c>
      <c r="CE335" s="212"/>
      <c r="CF335" s="213">
        <f>IF(ISNUMBER(SEARCH($H$2,$CG$3:$CG$3334)),MAX($CF$2:CF334)+1,0)</f>
        <v>333</v>
      </c>
      <c r="CG335" s="220" t="s">
        <v>4345</v>
      </c>
      <c r="CH335" s="212"/>
      <c r="CI335" s="212"/>
      <c r="CJ335" s="213" t="str">
        <f>IFERROR(VLOOKUP(ROWS($CJ$3:CJ335),CF335:CG3666,2,0),"")</f>
        <v>BETANAL EXPERT_00333</v>
      </c>
      <c r="CK335" s="212" t="s">
        <v>4346</v>
      </c>
      <c r="CL335" s="212" t="s">
        <v>4347</v>
      </c>
      <c r="CM335" s="78">
        <v>48152</v>
      </c>
      <c r="CN335" s="212" t="s">
        <v>4348</v>
      </c>
      <c r="CO335" s="212" t="s">
        <v>4349</v>
      </c>
      <c r="CP335" s="212" t="s">
        <v>4350</v>
      </c>
      <c r="CQ335" s="212" t="s">
        <v>4351</v>
      </c>
      <c r="CR335" s="212" t="s">
        <v>4352</v>
      </c>
      <c r="CS335" s="44">
        <v>333</v>
      </c>
      <c r="CT335" s="44" t="s">
        <v>4353</v>
      </c>
      <c r="CU335" s="214">
        <v>9339</v>
      </c>
      <c r="CV335" s="212" t="s">
        <v>4354</v>
      </c>
      <c r="CW335" s="212" t="s">
        <v>4126</v>
      </c>
      <c r="CX335" s="44" t="s">
        <v>735</v>
      </c>
      <c r="CY335" s="78">
        <v>48152</v>
      </c>
      <c r="CZ335" s="215" t="s">
        <v>601</v>
      </c>
      <c r="DA335" s="212" t="s">
        <v>737</v>
      </c>
      <c r="DB335" s="44" t="s">
        <v>4355</v>
      </c>
      <c r="DC335" s="44" t="s">
        <v>4356</v>
      </c>
      <c r="DD335" s="44" t="s">
        <v>563</v>
      </c>
      <c r="DG335" s="213">
        <f>IF(ISNUMBER(SEARCH(#REF!,$DH$3:$DH$3334)),MAX($DG$1:DG333)+1,0)</f>
        <v>0</v>
      </c>
      <c r="DH335" s="212" t="s">
        <v>37245</v>
      </c>
      <c r="DI335" s="212"/>
      <c r="DJ335" s="212"/>
      <c r="DK335" s="213" t="str">
        <f>IFERROR(VLOOKUP(ROWS($DK$3:DK335),DG335:DH3666,2,0),"")</f>
        <v/>
      </c>
      <c r="DL335" s="44">
        <v>333</v>
      </c>
      <c r="DM335" s="44" t="s">
        <v>35962</v>
      </c>
      <c r="DN335" s="44" t="s">
        <v>37242</v>
      </c>
      <c r="DO335" s="212" t="s">
        <v>37243</v>
      </c>
      <c r="DP335" s="212" t="s">
        <v>37244</v>
      </c>
      <c r="DQ335" s="44" t="s">
        <v>35705</v>
      </c>
      <c r="DR335" s="44" t="s">
        <v>35705</v>
      </c>
      <c r="DS335" s="44"/>
      <c r="DT335" s="44"/>
      <c r="DU335" s="44"/>
      <c r="DV335" s="44"/>
      <c r="DW335" s="44"/>
      <c r="DX335" s="44"/>
      <c r="DY335" s="44"/>
      <c r="DZ335" s="44"/>
      <c r="EA335" s="44"/>
      <c r="EB335" s="44"/>
      <c r="EC335" s="44"/>
      <c r="ED335" s="44"/>
      <c r="EE335" s="44"/>
      <c r="EF335" s="44"/>
      <c r="EG335" s="44"/>
      <c r="EH335" s="44"/>
      <c r="EI335" s="44"/>
      <c r="EJ335" s="44"/>
      <c r="EK335" s="44"/>
      <c r="EL335" s="44"/>
      <c r="EM335" s="44"/>
      <c r="EN335" s="44"/>
      <c r="EO335" s="44"/>
      <c r="EP335" s="44"/>
    </row>
    <row r="336" spans="1:146">
      <c r="A336" s="104"/>
      <c r="B336" s="104"/>
      <c r="C336" s="286"/>
      <c r="D336" s="283"/>
      <c r="E336" s="269"/>
      <c r="F336" s="269"/>
      <c r="G336" s="269"/>
      <c r="H336" s="104"/>
      <c r="I336" s="270"/>
      <c r="J336" s="269"/>
      <c r="K336" s="269"/>
      <c r="L336" s="104"/>
      <c r="M336" s="44" t="str">
        <f t="shared" si="5"/>
        <v>_2018</v>
      </c>
      <c r="CE336" s="212"/>
      <c r="CF336" s="213">
        <f>IF(ISNUMBER(SEARCH($H$2,$CG$3:$CG$3334)),MAX($CF$2:CF335)+1,0)</f>
        <v>334</v>
      </c>
      <c r="CG336" s="220" t="s">
        <v>4357</v>
      </c>
      <c r="CH336" s="212"/>
      <c r="CI336" s="212"/>
      <c r="CJ336" s="213" t="str">
        <f>IFERROR(VLOOKUP(ROWS($CJ$3:CJ336),CF336:CG3667,2,0),"")</f>
        <v>BETANAL EXPERT EVO_00334</v>
      </c>
      <c r="CK336" s="212" t="s">
        <v>4358</v>
      </c>
      <c r="CL336" s="212" t="s">
        <v>4359</v>
      </c>
      <c r="CM336" s="78">
        <v>48152</v>
      </c>
      <c r="CN336" s="212" t="s">
        <v>4360</v>
      </c>
      <c r="CO336" s="212" t="s">
        <v>4361</v>
      </c>
      <c r="CP336" s="212" t="s">
        <v>4362</v>
      </c>
      <c r="CQ336" s="212" t="s">
        <v>4363</v>
      </c>
      <c r="CR336" s="212" t="s">
        <v>4364</v>
      </c>
      <c r="CS336" s="44">
        <v>334</v>
      </c>
      <c r="CT336" s="44" t="s">
        <v>4365</v>
      </c>
      <c r="CU336" s="214">
        <v>16446</v>
      </c>
      <c r="CV336" s="212" t="s">
        <v>4366</v>
      </c>
      <c r="CW336" s="212" t="s">
        <v>4126</v>
      </c>
      <c r="CX336" s="44" t="s">
        <v>735</v>
      </c>
      <c r="CY336" s="78">
        <v>48152</v>
      </c>
      <c r="CZ336" s="215" t="s">
        <v>511</v>
      </c>
      <c r="DA336" s="212" t="s">
        <v>512</v>
      </c>
      <c r="DB336" s="44" t="s">
        <v>530</v>
      </c>
      <c r="DC336" s="44" t="s">
        <v>4367</v>
      </c>
      <c r="DD336" s="44" t="s">
        <v>682</v>
      </c>
      <c r="DG336" s="213">
        <f>IF(ISNUMBER(SEARCH(#REF!,$DH$3:$DH$3334)),MAX($DG$1:DG334)+1,0)</f>
        <v>0</v>
      </c>
      <c r="DH336" s="212" t="s">
        <v>37249</v>
      </c>
      <c r="DI336" s="212"/>
      <c r="DJ336" s="212"/>
      <c r="DK336" s="213" t="str">
        <f>IFERROR(VLOOKUP(ROWS($DK$3:DK336),DG336:DH3667,2,0),"")</f>
        <v/>
      </c>
      <c r="DL336" s="44">
        <v>334</v>
      </c>
      <c r="DM336" s="44" t="s">
        <v>35841</v>
      </c>
      <c r="DN336" s="44" t="s">
        <v>37246</v>
      </c>
      <c r="DO336" s="212" t="s">
        <v>37247</v>
      </c>
      <c r="DP336" s="212" t="s">
        <v>37248</v>
      </c>
      <c r="DQ336" s="44" t="s">
        <v>35689</v>
      </c>
      <c r="DR336" s="44" t="s">
        <v>35689</v>
      </c>
      <c r="DS336" s="44"/>
      <c r="DT336" s="44"/>
      <c r="DU336" s="44"/>
      <c r="DV336" s="44"/>
      <c r="DW336" s="44"/>
      <c r="DX336" s="44"/>
      <c r="DY336" s="44"/>
      <c r="DZ336" s="44"/>
      <c r="EA336" s="44"/>
      <c r="EB336" s="44"/>
      <c r="EC336" s="44"/>
      <c r="ED336" s="44"/>
      <c r="EE336" s="44"/>
      <c r="EF336" s="44"/>
      <c r="EG336" s="44"/>
      <c r="EH336" s="44"/>
      <c r="EI336" s="44"/>
      <c r="EJ336" s="44"/>
      <c r="EK336" s="44"/>
      <c r="EL336" s="44"/>
      <c r="EM336" s="44"/>
      <c r="EN336" s="44"/>
      <c r="EO336" s="44"/>
      <c r="EP336" s="44"/>
    </row>
    <row r="337" spans="1:146">
      <c r="A337" s="104"/>
      <c r="B337" s="104"/>
      <c r="C337" s="286"/>
      <c r="D337" s="283"/>
      <c r="E337" s="269"/>
      <c r="F337" s="269"/>
      <c r="G337" s="269"/>
      <c r="H337" s="104"/>
      <c r="I337" s="270"/>
      <c r="J337" s="269"/>
      <c r="K337" s="269"/>
      <c r="L337" s="104"/>
      <c r="M337" s="44" t="str">
        <f t="shared" si="5"/>
        <v>_2018</v>
      </c>
      <c r="CE337" s="212"/>
      <c r="CF337" s="213">
        <f>IF(ISNUMBER(SEARCH($H$2,$CG$3:$CG$3334)),MAX($CF$2:CF336)+1,0)</f>
        <v>335</v>
      </c>
      <c r="CG337" s="220" t="s">
        <v>4368</v>
      </c>
      <c r="CH337" s="212"/>
      <c r="CI337" s="212"/>
      <c r="CJ337" s="213" t="str">
        <f>IFERROR(VLOOKUP(ROWS($CJ$3:CJ337),CF337:CG3668,2,0),"")</f>
        <v>BETANAL MAXXPRO_00335</v>
      </c>
      <c r="CK337" s="212" t="s">
        <v>4369</v>
      </c>
      <c r="CL337" s="212" t="s">
        <v>4370</v>
      </c>
      <c r="CM337" s="78">
        <v>48152</v>
      </c>
      <c r="CN337" s="212" t="s">
        <v>4371</v>
      </c>
      <c r="CO337" s="212" t="s">
        <v>4372</v>
      </c>
      <c r="CP337" s="212" t="s">
        <v>4373</v>
      </c>
      <c r="CQ337" s="212" t="s">
        <v>4374</v>
      </c>
      <c r="CR337" s="212" t="s">
        <v>4375</v>
      </c>
      <c r="CS337" s="44">
        <v>335</v>
      </c>
      <c r="CT337" s="44" t="s">
        <v>4376</v>
      </c>
      <c r="CU337" s="214">
        <v>16445</v>
      </c>
      <c r="CV337" s="212" t="s">
        <v>4377</v>
      </c>
      <c r="CW337" s="212" t="s">
        <v>4378</v>
      </c>
      <c r="CX337" s="44" t="s">
        <v>735</v>
      </c>
      <c r="CY337" s="78">
        <v>48152</v>
      </c>
      <c r="CZ337" s="215" t="s">
        <v>511</v>
      </c>
      <c r="DA337" s="212" t="s">
        <v>737</v>
      </c>
      <c r="DB337" s="44" t="s">
        <v>3141</v>
      </c>
      <c r="DC337" s="44" t="s">
        <v>4379</v>
      </c>
      <c r="DD337" s="44" t="s">
        <v>682</v>
      </c>
      <c r="DG337" s="213">
        <f>IF(ISNUMBER(SEARCH(#REF!,$DH$3:$DH$3334)),MAX($DG$1:DG335)+1,0)</f>
        <v>0</v>
      </c>
      <c r="DH337" s="212" t="s">
        <v>37252</v>
      </c>
      <c r="DI337" s="212"/>
      <c r="DJ337" s="212"/>
      <c r="DK337" s="213" t="str">
        <f>IFERROR(VLOOKUP(ROWS($DK$3:DK337),DG337:DH3668,2,0),"")</f>
        <v/>
      </c>
      <c r="DL337" s="44">
        <v>335</v>
      </c>
      <c r="DM337" s="44" t="s">
        <v>35841</v>
      </c>
      <c r="DN337" s="44" t="s">
        <v>37246</v>
      </c>
      <c r="DO337" s="212" t="s">
        <v>37250</v>
      </c>
      <c r="DP337" s="212" t="s">
        <v>37251</v>
      </c>
      <c r="DQ337" s="44" t="s">
        <v>36096</v>
      </c>
      <c r="DR337" s="44" t="s">
        <v>36096</v>
      </c>
      <c r="DS337" s="44"/>
      <c r="DT337" s="44"/>
      <c r="DU337" s="44"/>
      <c r="DV337" s="44"/>
      <c r="DW337" s="44"/>
      <c r="DX337" s="44"/>
      <c r="DY337" s="44"/>
      <c r="DZ337" s="44"/>
      <c r="EA337" s="44"/>
      <c r="EB337" s="44"/>
      <c r="EC337" s="44"/>
      <c r="ED337" s="44"/>
      <c r="EE337" s="44"/>
      <c r="EF337" s="44"/>
      <c r="EG337" s="44"/>
      <c r="EH337" s="44"/>
      <c r="EI337" s="44"/>
      <c r="EJ337" s="44"/>
      <c r="EK337" s="44"/>
      <c r="EL337" s="44"/>
      <c r="EM337" s="44"/>
      <c r="EN337" s="44"/>
      <c r="EO337" s="44"/>
      <c r="EP337" s="44"/>
    </row>
    <row r="338" spans="1:146">
      <c r="A338" s="104"/>
      <c r="B338" s="104"/>
      <c r="C338" s="286"/>
      <c r="D338" s="283"/>
      <c r="E338" s="269"/>
      <c r="F338" s="269"/>
      <c r="G338" s="269"/>
      <c r="H338" s="104"/>
      <c r="I338" s="270"/>
      <c r="J338" s="269"/>
      <c r="K338" s="269"/>
      <c r="L338" s="104"/>
      <c r="M338" s="44" t="str">
        <f t="shared" si="5"/>
        <v>_2018</v>
      </c>
      <c r="CE338" s="212"/>
      <c r="CF338" s="213">
        <f>IF(ISNUMBER(SEARCH($H$2,$CG$3:$CG$3334)),MAX($CF$2:CF337)+1,0)</f>
        <v>336</v>
      </c>
      <c r="CG338" s="220" t="s">
        <v>4380</v>
      </c>
      <c r="CH338" s="212"/>
      <c r="CI338" s="212"/>
      <c r="CJ338" s="213" t="str">
        <f>IFERROR(VLOOKUP(ROWS($CJ$3:CJ338),CF338:CG3669,2,0),"")</f>
        <v>BETANAL SE_00336</v>
      </c>
      <c r="CK338" s="212" t="s">
        <v>4381</v>
      </c>
      <c r="CL338" s="212" t="s">
        <v>4382</v>
      </c>
      <c r="CM338" s="78">
        <v>42947</v>
      </c>
      <c r="CN338" s="212" t="s">
        <v>4383</v>
      </c>
      <c r="CO338" s="212" t="s">
        <v>4384</v>
      </c>
      <c r="CP338" s="212" t="s">
        <v>4385</v>
      </c>
      <c r="CQ338" s="212" t="s">
        <v>4386</v>
      </c>
      <c r="CR338" s="212" t="s">
        <v>4387</v>
      </c>
      <c r="CS338" s="44">
        <v>336</v>
      </c>
      <c r="CT338" s="44" t="s">
        <v>4388</v>
      </c>
      <c r="CU338" s="214">
        <v>10999</v>
      </c>
      <c r="CV338" s="212" t="s">
        <v>4389</v>
      </c>
      <c r="CW338" s="212" t="s">
        <v>4343</v>
      </c>
      <c r="CX338" s="44" t="s">
        <v>735</v>
      </c>
      <c r="CY338" s="78">
        <v>42947</v>
      </c>
      <c r="CZ338" s="215" t="s">
        <v>601</v>
      </c>
      <c r="DA338" s="212" t="s">
        <v>737</v>
      </c>
      <c r="DB338" s="44" t="s">
        <v>1619</v>
      </c>
      <c r="DC338" s="44" t="s">
        <v>3318</v>
      </c>
      <c r="DD338" s="44" t="s">
        <v>563</v>
      </c>
      <c r="DG338" s="213">
        <f>IF(ISNUMBER(SEARCH(#REF!,$DH$3:$DH$3334)),MAX($DG$1:DG336)+1,0)</f>
        <v>0</v>
      </c>
      <c r="DH338" s="212" t="s">
        <v>37255</v>
      </c>
      <c r="DI338" s="212"/>
      <c r="DJ338" s="212"/>
      <c r="DK338" s="213" t="str">
        <f>IFERROR(VLOOKUP(ROWS($DK$3:DK338),DG338:DH3669,2,0),"")</f>
        <v/>
      </c>
      <c r="DL338" s="44">
        <v>336</v>
      </c>
      <c r="DM338" s="44" t="s">
        <v>35962</v>
      </c>
      <c r="DN338" s="44" t="s">
        <v>36587</v>
      </c>
      <c r="DO338" s="212" t="s">
        <v>37253</v>
      </c>
      <c r="DP338" s="212" t="s">
        <v>37254</v>
      </c>
      <c r="DQ338" s="44" t="s">
        <v>37256</v>
      </c>
      <c r="DR338" s="44" t="s">
        <v>35587</v>
      </c>
      <c r="DS338" s="44" t="s">
        <v>37045</v>
      </c>
      <c r="DT338" s="44"/>
      <c r="DU338" s="44"/>
      <c r="DV338" s="44"/>
      <c r="DW338" s="44"/>
      <c r="DX338" s="44"/>
      <c r="DY338" s="44"/>
      <c r="DZ338" s="44"/>
      <c r="EA338" s="44"/>
      <c r="EB338" s="44"/>
      <c r="EC338" s="44"/>
      <c r="ED338" s="44"/>
      <c r="EE338" s="44"/>
      <c r="EF338" s="44"/>
      <c r="EG338" s="44"/>
      <c r="EH338" s="44"/>
      <c r="EI338" s="44"/>
      <c r="EJ338" s="44"/>
      <c r="EK338" s="44"/>
      <c r="EL338" s="44"/>
      <c r="EM338" s="44"/>
      <c r="EN338" s="44"/>
      <c r="EO338" s="44"/>
      <c r="EP338" s="44"/>
    </row>
    <row r="339" spans="1:146">
      <c r="A339" s="104"/>
      <c r="B339" s="104"/>
      <c r="C339" s="286"/>
      <c r="D339" s="283"/>
      <c r="E339" s="269"/>
      <c r="F339" s="269"/>
      <c r="G339" s="269"/>
      <c r="H339" s="104"/>
      <c r="I339" s="270"/>
      <c r="J339" s="269"/>
      <c r="K339" s="269"/>
      <c r="L339" s="104"/>
      <c r="M339" s="44" t="str">
        <f t="shared" si="5"/>
        <v>_2018</v>
      </c>
      <c r="CE339" s="212"/>
      <c r="CF339" s="213">
        <f>IF(ISNUMBER(SEARCH($H$2,$CG$3:$CG$3334)),MAX($CF$2:CF338)+1,0)</f>
        <v>337</v>
      </c>
      <c r="CG339" s="220" t="s">
        <v>4390</v>
      </c>
      <c r="CH339" s="212"/>
      <c r="CI339" s="212"/>
      <c r="CJ339" s="213" t="str">
        <f>IFERROR(VLOOKUP(ROWS($CJ$3:CJ339),CF339:CG3670,2,0),"")</f>
        <v>BETOZON 65 DF_00337</v>
      </c>
      <c r="CK339" s="212" t="s">
        <v>4391</v>
      </c>
      <c r="CL339" s="212" t="s">
        <v>4392</v>
      </c>
      <c r="CM339" s="78">
        <v>43465</v>
      </c>
      <c r="CN339" s="212" t="s">
        <v>4393</v>
      </c>
      <c r="CO339" s="212" t="s">
        <v>4394</v>
      </c>
      <c r="CP339" s="212" t="s">
        <v>4395</v>
      </c>
      <c r="CQ339" s="212" t="s">
        <v>4396</v>
      </c>
      <c r="CR339" s="212" t="s">
        <v>4397</v>
      </c>
      <c r="CS339" s="44">
        <v>337</v>
      </c>
      <c r="CT339" s="44" t="s">
        <v>4398</v>
      </c>
      <c r="CU339" s="214">
        <v>8129</v>
      </c>
      <c r="CV339" s="212" t="s">
        <v>4399</v>
      </c>
      <c r="CW339" s="212" t="s">
        <v>4400</v>
      </c>
      <c r="CX339" s="44" t="s">
        <v>1238</v>
      </c>
      <c r="CY339" s="78">
        <v>43465</v>
      </c>
      <c r="CZ339" s="215" t="s">
        <v>763</v>
      </c>
      <c r="DA339" s="212" t="s">
        <v>737</v>
      </c>
      <c r="DB339" s="44" t="s">
        <v>3943</v>
      </c>
      <c r="DC339" s="44" t="s">
        <v>4401</v>
      </c>
      <c r="DD339" s="44" t="s">
        <v>532</v>
      </c>
      <c r="DG339" s="213">
        <f>IF(ISNUMBER(SEARCH(#REF!,$DH$3:$DH$3334)),MAX($DG$1:DG337)+1,0)</f>
        <v>0</v>
      </c>
      <c r="DH339" s="212" t="s">
        <v>37260</v>
      </c>
      <c r="DI339" s="212"/>
      <c r="DJ339" s="212"/>
      <c r="DK339" s="213" t="str">
        <f>IFERROR(VLOOKUP(ROWS($DK$3:DK339),DG339:DH3670,2,0),"")</f>
        <v/>
      </c>
      <c r="DL339" s="44">
        <v>337</v>
      </c>
      <c r="DM339" s="44" t="s">
        <v>35962</v>
      </c>
      <c r="DN339" s="44" t="s">
        <v>37257</v>
      </c>
      <c r="DO339" s="212" t="s">
        <v>37258</v>
      </c>
      <c r="DP339" s="212" t="s">
        <v>37259</v>
      </c>
      <c r="DQ339" s="44" t="s">
        <v>37261</v>
      </c>
      <c r="DR339" s="44" t="s">
        <v>37262</v>
      </c>
      <c r="DS339" s="44" t="s">
        <v>37263</v>
      </c>
      <c r="DT339" s="44"/>
      <c r="DU339" s="44"/>
      <c r="DV339" s="44"/>
      <c r="DW339" s="44"/>
      <c r="DX339" s="44"/>
      <c r="DY339" s="44"/>
      <c r="DZ339" s="44"/>
      <c r="EA339" s="44"/>
      <c r="EB339" s="44"/>
      <c r="EC339" s="44"/>
      <c r="ED339" s="44"/>
      <c r="EE339" s="44"/>
      <c r="EF339" s="44"/>
      <c r="EG339" s="44"/>
      <c r="EH339" s="44"/>
      <c r="EI339" s="44"/>
      <c r="EJ339" s="44"/>
      <c r="EK339" s="44"/>
      <c r="EL339" s="44"/>
      <c r="EM339" s="44"/>
      <c r="EN339" s="44"/>
      <c r="EO339" s="44"/>
      <c r="EP339" s="44"/>
    </row>
    <row r="340" spans="1:146">
      <c r="A340" s="104"/>
      <c r="B340" s="104"/>
      <c r="C340" s="286"/>
      <c r="D340" s="283"/>
      <c r="E340" s="269"/>
      <c r="F340" s="269"/>
      <c r="G340" s="269"/>
      <c r="H340" s="104"/>
      <c r="I340" s="270"/>
      <c r="J340" s="269"/>
      <c r="K340" s="269"/>
      <c r="L340" s="104"/>
      <c r="M340" s="44" t="str">
        <f t="shared" si="5"/>
        <v>_2018</v>
      </c>
      <c r="CE340" s="212"/>
      <c r="CF340" s="213">
        <f>IF(ISNUMBER(SEARCH($H$2,$CG$3:$CG$3334)),MAX($CF$2:CF339)+1,0)</f>
        <v>338</v>
      </c>
      <c r="CG340" s="220" t="s">
        <v>4402</v>
      </c>
      <c r="CH340" s="212"/>
      <c r="CI340" s="212"/>
      <c r="CJ340" s="213" t="str">
        <f>IFERROR(VLOOKUP(ROWS($CJ$3:CJ340),CF340:CG3671,2,0),"")</f>
        <v>BETTAPHAM_00338</v>
      </c>
      <c r="CK340" s="212" t="s">
        <v>4403</v>
      </c>
      <c r="CL340" s="212" t="s">
        <v>4404</v>
      </c>
      <c r="CM340" s="78">
        <v>42947</v>
      </c>
      <c r="CN340" s="212" t="s">
        <v>4405</v>
      </c>
      <c r="CO340" s="212" t="s">
        <v>4406</v>
      </c>
      <c r="CP340" s="212" t="s">
        <v>4407</v>
      </c>
      <c r="CQ340" s="212" t="s">
        <v>4408</v>
      </c>
      <c r="CR340" s="212" t="s">
        <v>4409</v>
      </c>
      <c r="CS340" s="44">
        <v>338</v>
      </c>
      <c r="CT340" s="44" t="s">
        <v>4410</v>
      </c>
      <c r="CU340" s="214">
        <v>15724</v>
      </c>
      <c r="CV340" s="212" t="s">
        <v>4411</v>
      </c>
      <c r="CW340" s="212" t="s">
        <v>4343</v>
      </c>
      <c r="CX340" s="44" t="s">
        <v>1226</v>
      </c>
      <c r="CY340" s="78">
        <v>42947</v>
      </c>
      <c r="CZ340" s="215" t="s">
        <v>763</v>
      </c>
      <c r="DA340" s="212" t="s">
        <v>737</v>
      </c>
      <c r="DB340" s="44" t="s">
        <v>655</v>
      </c>
      <c r="DC340" s="44" t="s">
        <v>4412</v>
      </c>
      <c r="DD340" s="44" t="s">
        <v>682</v>
      </c>
      <c r="DG340" s="213">
        <f>IF(ISNUMBER(SEARCH(#REF!,$DH$3:$DH$3334)),MAX($DG$1:DG338)+1,0)</f>
        <v>0</v>
      </c>
      <c r="DH340" s="212" t="s">
        <v>37267</v>
      </c>
      <c r="DI340" s="212"/>
      <c r="DJ340" s="212"/>
      <c r="DK340" s="213" t="str">
        <f>IFERROR(VLOOKUP(ROWS($DK$3:DK340),DG340:DH3671,2,0),"")</f>
        <v/>
      </c>
      <c r="DL340" s="44">
        <v>338</v>
      </c>
      <c r="DM340" s="44" t="s">
        <v>35962</v>
      </c>
      <c r="DN340" s="44" t="s">
        <v>37264</v>
      </c>
      <c r="DO340" s="212" t="s">
        <v>37265</v>
      </c>
      <c r="DP340" s="212" t="s">
        <v>37266</v>
      </c>
      <c r="DQ340" s="44" t="s">
        <v>37268</v>
      </c>
      <c r="DR340" s="44" t="s">
        <v>35581</v>
      </c>
      <c r="DS340" s="44" t="s">
        <v>35807</v>
      </c>
      <c r="DT340" s="44" t="s">
        <v>35662</v>
      </c>
      <c r="DU340" s="44" t="s">
        <v>37269</v>
      </c>
      <c r="DV340" s="44" t="s">
        <v>35832</v>
      </c>
      <c r="DW340" s="44" t="s">
        <v>37270</v>
      </c>
      <c r="DX340" s="44"/>
      <c r="DY340" s="44"/>
      <c r="DZ340" s="44"/>
      <c r="EA340" s="44"/>
      <c r="EB340" s="44"/>
      <c r="EC340" s="44"/>
      <c r="ED340" s="44"/>
      <c r="EE340" s="44"/>
      <c r="EF340" s="44"/>
      <c r="EG340" s="44"/>
      <c r="EH340" s="44"/>
      <c r="EI340" s="44"/>
      <c r="EJ340" s="44"/>
      <c r="EK340" s="44"/>
      <c r="EL340" s="44"/>
      <c r="EM340" s="44"/>
      <c r="EN340" s="44"/>
      <c r="EO340" s="44"/>
      <c r="EP340" s="44"/>
    </row>
    <row r="341" spans="1:146">
      <c r="A341" s="104"/>
      <c r="B341" s="104"/>
      <c r="C341" s="286"/>
      <c r="D341" s="283"/>
      <c r="E341" s="269"/>
      <c r="F341" s="269"/>
      <c r="G341" s="269"/>
      <c r="H341" s="104"/>
      <c r="I341" s="270"/>
      <c r="J341" s="269"/>
      <c r="K341" s="269"/>
      <c r="L341" s="104"/>
      <c r="M341" s="44" t="str">
        <f t="shared" si="5"/>
        <v>_2018</v>
      </c>
      <c r="CE341" s="212"/>
      <c r="CF341" s="213">
        <f>IF(ISNUMBER(SEARCH($H$2,$CG$3:$CG$3334)),MAX($CF$2:CF340)+1,0)</f>
        <v>339</v>
      </c>
      <c r="CG341" s="220" t="s">
        <v>4413</v>
      </c>
      <c r="CH341" s="212"/>
      <c r="CI341" s="212"/>
      <c r="CJ341" s="213" t="str">
        <f>IFERROR(VLOOKUP(ROWS($CJ$3:CJ341),CF341:CG3672,2,0),"")</f>
        <v>BETTER 400_00339</v>
      </c>
      <c r="CK341" s="212" t="s">
        <v>4414</v>
      </c>
      <c r="CL341" s="212" t="s">
        <v>4415</v>
      </c>
      <c r="CM341" s="78">
        <v>43465</v>
      </c>
      <c r="CN341" s="212" t="s">
        <v>4416</v>
      </c>
      <c r="CO341" s="212" t="s">
        <v>4417</v>
      </c>
      <c r="CP341" s="212" t="s">
        <v>4418</v>
      </c>
      <c r="CQ341" s="212" t="s">
        <v>4419</v>
      </c>
      <c r="CR341" s="212" t="s">
        <v>4420</v>
      </c>
      <c r="CS341" s="44">
        <v>339</v>
      </c>
      <c r="CT341" s="44" t="s">
        <v>4421</v>
      </c>
      <c r="CU341" s="214">
        <v>6978</v>
      </c>
      <c r="CV341" s="212" t="s">
        <v>4422</v>
      </c>
      <c r="CW341" s="212" t="s">
        <v>4400</v>
      </c>
      <c r="CX341" s="44" t="s">
        <v>1238</v>
      </c>
      <c r="CY341" s="78">
        <v>43465</v>
      </c>
      <c r="CZ341" s="215" t="s">
        <v>763</v>
      </c>
      <c r="DA341" s="212" t="s">
        <v>737</v>
      </c>
      <c r="DB341" s="44" t="s">
        <v>655</v>
      </c>
      <c r="DC341" s="44" t="s">
        <v>2047</v>
      </c>
      <c r="DD341" s="44" t="s">
        <v>532</v>
      </c>
      <c r="DG341" s="213">
        <f>IF(ISNUMBER(SEARCH(#REF!,$DH$3:$DH$3334)),MAX($DG$1:DG339)+1,0)</f>
        <v>0</v>
      </c>
      <c r="DH341" s="212" t="s">
        <v>37274</v>
      </c>
      <c r="DI341" s="212"/>
      <c r="DJ341" s="212"/>
      <c r="DK341" s="213" t="str">
        <f>IFERROR(VLOOKUP(ROWS($DK$3:DK341),DG341:DH3672,2,0),"")</f>
        <v/>
      </c>
      <c r="DL341" s="44">
        <v>339</v>
      </c>
      <c r="DM341" s="44" t="s">
        <v>35962</v>
      </c>
      <c r="DN341" s="44" t="s">
        <v>37271</v>
      </c>
      <c r="DO341" s="212" t="s">
        <v>37272</v>
      </c>
      <c r="DP341" s="212" t="s">
        <v>37273</v>
      </c>
      <c r="DQ341" s="44" t="s">
        <v>37275</v>
      </c>
      <c r="DR341" s="44" t="s">
        <v>36478</v>
      </c>
      <c r="DS341" s="44" t="s">
        <v>35904</v>
      </c>
      <c r="DT341" s="44"/>
      <c r="DU341" s="44"/>
      <c r="DV341" s="44"/>
      <c r="DW341" s="44"/>
      <c r="DX341" s="44"/>
      <c r="DY341" s="44"/>
      <c r="DZ341" s="44"/>
      <c r="EA341" s="44"/>
      <c r="EB341" s="44"/>
      <c r="EC341" s="44"/>
      <c r="ED341" s="44"/>
      <c r="EE341" s="44"/>
      <c r="EF341" s="44"/>
      <c r="EG341" s="44"/>
      <c r="EH341" s="44"/>
      <c r="EI341" s="44"/>
      <c r="EJ341" s="44"/>
      <c r="EK341" s="44"/>
      <c r="EL341" s="44"/>
      <c r="EM341" s="44"/>
      <c r="EN341" s="44"/>
      <c r="EO341" s="44"/>
      <c r="EP341" s="44"/>
    </row>
    <row r="342" spans="1:146">
      <c r="A342" s="104"/>
      <c r="B342" s="104"/>
      <c r="C342" s="286"/>
      <c r="D342" s="283"/>
      <c r="E342" s="269"/>
      <c r="F342" s="269"/>
      <c r="G342" s="269"/>
      <c r="H342" s="104"/>
      <c r="I342" s="270"/>
      <c r="J342" s="269"/>
      <c r="K342" s="269"/>
      <c r="L342" s="104"/>
      <c r="M342" s="44" t="str">
        <f t="shared" si="5"/>
        <v>_2018</v>
      </c>
      <c r="CE342" s="212"/>
      <c r="CF342" s="213">
        <f>IF(ISNUMBER(SEARCH($H$2,$CG$3:$CG$3334)),MAX($CF$2:CF341)+1,0)</f>
        <v>340</v>
      </c>
      <c r="CG342" s="220" t="s">
        <v>4423</v>
      </c>
      <c r="CH342" s="212"/>
      <c r="CI342" s="212"/>
      <c r="CJ342" s="213" t="str">
        <f>IFERROR(VLOOKUP(ROWS($CJ$3:CJ342),CF342:CG3673,2,0),"")</f>
        <v>BEYOND_00340</v>
      </c>
      <c r="CK342" s="212" t="s">
        <v>4424</v>
      </c>
      <c r="CL342" s="212" t="s">
        <v>4425</v>
      </c>
      <c r="CM342" s="78">
        <v>42947</v>
      </c>
      <c r="CN342" s="212" t="s">
        <v>4426</v>
      </c>
      <c r="CO342" s="212" t="s">
        <v>4427</v>
      </c>
      <c r="CP342" s="212" t="s">
        <v>4428</v>
      </c>
      <c r="CQ342" s="212" t="s">
        <v>4429</v>
      </c>
      <c r="CR342" s="212" t="s">
        <v>4430</v>
      </c>
      <c r="CS342" s="44">
        <v>340</v>
      </c>
      <c r="CT342" s="44" t="s">
        <v>4431</v>
      </c>
      <c r="CU342" s="214">
        <v>10925</v>
      </c>
      <c r="CV342" s="212" t="s">
        <v>4432</v>
      </c>
      <c r="CW342" s="212" t="s">
        <v>2104</v>
      </c>
      <c r="CX342" s="44" t="s">
        <v>789</v>
      </c>
      <c r="CY342" s="78">
        <v>42947</v>
      </c>
      <c r="CZ342" s="215" t="s">
        <v>601</v>
      </c>
      <c r="DA342" s="212" t="s">
        <v>737</v>
      </c>
      <c r="DB342" s="44" t="s">
        <v>919</v>
      </c>
      <c r="DC342" s="44" t="s">
        <v>2105</v>
      </c>
      <c r="DD342" s="44" t="s">
        <v>532</v>
      </c>
      <c r="DG342" s="213">
        <f>IF(ISNUMBER(SEARCH(#REF!,$DH$3:$DH$3334)),MAX($DG$1:DG340)+1,0)</f>
        <v>0</v>
      </c>
      <c r="DH342" s="212" t="s">
        <v>37278</v>
      </c>
      <c r="DI342" s="212"/>
      <c r="DJ342" s="212"/>
      <c r="DK342" s="213" t="str">
        <f>IFERROR(VLOOKUP(ROWS($DK$3:DK342),DG342:DH3673,2,0),"")</f>
        <v/>
      </c>
      <c r="DL342" s="44">
        <v>340</v>
      </c>
      <c r="DM342" s="44" t="s">
        <v>35962</v>
      </c>
      <c r="DN342" s="44" t="s">
        <v>37271</v>
      </c>
      <c r="DO342" s="212" t="s">
        <v>37276</v>
      </c>
      <c r="DP342" s="212" t="s">
        <v>37277</v>
      </c>
      <c r="DQ342" s="44" t="s">
        <v>35853</v>
      </c>
      <c r="DR342" s="44" t="s">
        <v>35853</v>
      </c>
      <c r="DS342" s="44"/>
      <c r="DT342" s="44"/>
      <c r="DU342" s="44"/>
      <c r="DV342" s="44"/>
      <c r="DW342" s="44"/>
      <c r="DX342" s="44"/>
      <c r="DY342" s="44"/>
      <c r="DZ342" s="44"/>
      <c r="EA342" s="44"/>
      <c r="EB342" s="44"/>
      <c r="EC342" s="44"/>
      <c r="ED342" s="44"/>
      <c r="EE342" s="44"/>
      <c r="EF342" s="44"/>
      <c r="EG342" s="44"/>
      <c r="EH342" s="44"/>
      <c r="EI342" s="44"/>
      <c r="EJ342" s="44"/>
      <c r="EK342" s="44"/>
      <c r="EL342" s="44"/>
      <c r="EM342" s="44"/>
      <c r="EN342" s="44"/>
      <c r="EO342" s="44"/>
      <c r="EP342" s="44"/>
    </row>
    <row r="343" spans="1:146" ht="15.75">
      <c r="A343" s="104"/>
      <c r="B343" s="104"/>
      <c r="C343" s="286"/>
      <c r="D343" s="283"/>
      <c r="E343" s="269"/>
      <c r="F343" s="269"/>
      <c r="G343" s="269"/>
      <c r="H343" s="104"/>
      <c r="I343" s="270"/>
      <c r="J343" s="269"/>
      <c r="K343" s="269"/>
      <c r="L343" s="104"/>
      <c r="M343" s="44" t="str">
        <f t="shared" si="5"/>
        <v>_2018</v>
      </c>
      <c r="CE343" s="212"/>
      <c r="CF343" s="213">
        <f>IF(ISNUMBER(SEARCH($H$2,$CG$3:$CG$3334)),MAX($CF$2:CF342)+1,0)</f>
        <v>341</v>
      </c>
      <c r="CG343" s="220" t="s">
        <v>4433</v>
      </c>
      <c r="CH343" s="212"/>
      <c r="CI343" s="212"/>
      <c r="CJ343" s="213" t="str">
        <f>IFERROR(VLOOKUP(ROWS($CJ$3:CJ343),CF343:CG3674,2,0),"")</f>
        <v>BIATHLON 4D_00341</v>
      </c>
      <c r="CK343" s="212" t="s">
        <v>4434</v>
      </c>
      <c r="CL343" s="212" t="s">
        <v>4435</v>
      </c>
      <c r="CM343" s="78">
        <v>47848</v>
      </c>
      <c r="CN343" s="212" t="s">
        <v>4436</v>
      </c>
      <c r="CO343" s="212" t="s">
        <v>4437</v>
      </c>
      <c r="CP343" s="212" t="s">
        <v>4438</v>
      </c>
      <c r="CQ343" s="212" t="s">
        <v>4439</v>
      </c>
      <c r="CR343" s="212" t="s">
        <v>4440</v>
      </c>
      <c r="CS343" s="44">
        <v>341</v>
      </c>
      <c r="CT343" s="44" t="s">
        <v>4441</v>
      </c>
      <c r="CU343" s="214">
        <v>15546</v>
      </c>
      <c r="CV343" s="212" t="s">
        <v>4442</v>
      </c>
      <c r="CW343" s="212" t="s">
        <v>4443</v>
      </c>
      <c r="CX343" s="44" t="s">
        <v>789</v>
      </c>
      <c r="CY343" s="78">
        <v>47848</v>
      </c>
      <c r="CZ343" s="215" t="s">
        <v>511</v>
      </c>
      <c r="DA343" s="212" t="s">
        <v>737</v>
      </c>
      <c r="DB343" s="44" t="s">
        <v>641</v>
      </c>
      <c r="DC343" s="44" t="s">
        <v>4444</v>
      </c>
      <c r="DD343" s="44" t="s">
        <v>515</v>
      </c>
      <c r="DG343" s="213">
        <f>IF(ISNUMBER(SEARCH(#REF!,$DH$3:$DH$3334)),MAX($DG$1:DG341)+1,0)</f>
        <v>0</v>
      </c>
      <c r="DH343" s="212" t="s">
        <v>37281</v>
      </c>
      <c r="DI343" s="212"/>
      <c r="DJ343" s="212"/>
      <c r="DK343" s="213" t="str">
        <f>IFERROR(VLOOKUP(ROWS($DK$3:DK343),DG343:DH3674,2,0),"")</f>
        <v/>
      </c>
      <c r="DL343" s="44">
        <v>341</v>
      </c>
      <c r="DM343" s="44" t="s">
        <v>35962</v>
      </c>
      <c r="DN343" s="44" t="s">
        <v>36009</v>
      </c>
      <c r="DO343" s="212" t="s">
        <v>37279</v>
      </c>
      <c r="DP343" s="216" t="s">
        <v>37280</v>
      </c>
      <c r="DQ343" s="217" t="s">
        <v>35978</v>
      </c>
      <c r="DR343" s="44" t="s">
        <v>35978</v>
      </c>
      <c r="DS343" s="44"/>
      <c r="DT343" s="44"/>
      <c r="DU343" s="44"/>
      <c r="DV343" s="44"/>
      <c r="DW343" s="44"/>
      <c r="DX343" s="44"/>
      <c r="DY343" s="44"/>
      <c r="DZ343" s="44"/>
      <c r="EA343" s="44"/>
      <c r="EB343" s="44"/>
      <c r="EC343" s="44"/>
      <c r="ED343" s="44"/>
      <c r="EE343" s="44"/>
      <c r="EF343" s="44"/>
      <c r="EG343" s="44"/>
      <c r="EH343" s="44"/>
      <c r="EI343" s="44"/>
      <c r="EJ343" s="44"/>
      <c r="EK343" s="44"/>
      <c r="EL343" s="44"/>
      <c r="EM343" s="44"/>
      <c r="EN343" s="44"/>
      <c r="EO343" s="44"/>
      <c r="EP343" s="44"/>
    </row>
    <row r="344" spans="1:146">
      <c r="A344" s="104"/>
      <c r="B344" s="104"/>
      <c r="C344" s="286"/>
      <c r="D344" s="283"/>
      <c r="E344" s="269"/>
      <c r="F344" s="269"/>
      <c r="G344" s="269"/>
      <c r="H344" s="104"/>
      <c r="I344" s="270"/>
      <c r="J344" s="269"/>
      <c r="K344" s="269"/>
      <c r="L344" s="104"/>
      <c r="M344" s="44" t="str">
        <f t="shared" si="5"/>
        <v>_2018</v>
      </c>
      <c r="CE344" s="212"/>
      <c r="CF344" s="213">
        <f>IF(ISNUMBER(SEARCH($H$2,$CG$3:$CG$3334)),MAX($CF$2:CF343)+1,0)</f>
        <v>342</v>
      </c>
      <c r="CG344" s="220" t="s">
        <v>4445</v>
      </c>
      <c r="CH344" s="212"/>
      <c r="CI344" s="212"/>
      <c r="CJ344" s="213" t="str">
        <f>IFERROR(VLOOKUP(ROWS($CJ$3:CJ344),CF344:CG3675,2,0),"")</f>
        <v>BI-FEN_00342</v>
      </c>
      <c r="CK344" s="212" t="s">
        <v>4446</v>
      </c>
      <c r="CL344" s="212" t="s">
        <v>4447</v>
      </c>
      <c r="CM344" s="78">
        <v>47848</v>
      </c>
      <c r="CN344" s="212" t="s">
        <v>4448</v>
      </c>
      <c r="CO344" s="212" t="s">
        <v>4449</v>
      </c>
      <c r="CP344" s="212" t="s">
        <v>4450</v>
      </c>
      <c r="CQ344" s="212" t="s">
        <v>4451</v>
      </c>
      <c r="CR344" s="212" t="s">
        <v>4452</v>
      </c>
      <c r="CS344" s="44">
        <v>342</v>
      </c>
      <c r="CT344" s="44" t="s">
        <v>4453</v>
      </c>
      <c r="CU344" s="214">
        <v>6438</v>
      </c>
      <c r="CV344" s="212" t="s">
        <v>4454</v>
      </c>
      <c r="CW344" s="212" t="s">
        <v>4455</v>
      </c>
      <c r="CX344" s="44" t="s">
        <v>1287</v>
      </c>
      <c r="CY344" s="78">
        <v>47848</v>
      </c>
      <c r="CZ344" s="215" t="s">
        <v>907</v>
      </c>
      <c r="DA344" s="212" t="s">
        <v>737</v>
      </c>
      <c r="DB344" s="44" t="s">
        <v>547</v>
      </c>
      <c r="DC344" s="44" t="s">
        <v>4456</v>
      </c>
      <c r="DD344" s="44" t="s">
        <v>532</v>
      </c>
      <c r="DG344" s="213">
        <f>IF(ISNUMBER(SEARCH(#REF!,$DH$3:$DH$3334)),MAX($DG$1:DG342)+1,0)</f>
        <v>0</v>
      </c>
      <c r="DH344" s="212" t="s">
        <v>37284</v>
      </c>
      <c r="DI344" s="212"/>
      <c r="DJ344" s="212"/>
      <c r="DK344" s="213" t="str">
        <f>IFERROR(VLOOKUP(ROWS($DK$3:DK344),DG344:DH3675,2,0),"")</f>
        <v/>
      </c>
      <c r="DL344" s="44">
        <v>342</v>
      </c>
      <c r="DM344" s="44" t="s">
        <v>35962</v>
      </c>
      <c r="DN344" s="44" t="s">
        <v>36587</v>
      </c>
      <c r="DO344" s="212" t="s">
        <v>37282</v>
      </c>
      <c r="DP344" s="212" t="s">
        <v>37283</v>
      </c>
      <c r="DQ344" s="44" t="s">
        <v>36296</v>
      </c>
      <c r="DR344" s="44" t="s">
        <v>36296</v>
      </c>
      <c r="DS344" s="44"/>
      <c r="DT344" s="44"/>
      <c r="DU344" s="44"/>
      <c r="DV344" s="44"/>
      <c r="DW344" s="44"/>
      <c r="DX344" s="44"/>
      <c r="DY344" s="44"/>
      <c r="DZ344" s="44"/>
      <c r="EA344" s="44"/>
      <c r="EB344" s="44"/>
      <c r="EC344" s="44"/>
      <c r="ED344" s="44"/>
      <c r="EE344" s="44"/>
      <c r="EF344" s="44"/>
      <c r="EG344" s="44"/>
      <c r="EH344" s="44"/>
      <c r="EI344" s="44"/>
      <c r="EJ344" s="44"/>
      <c r="EK344" s="44"/>
      <c r="EL344" s="44"/>
      <c r="EM344" s="44"/>
      <c r="EN344" s="44"/>
      <c r="EO344" s="44"/>
      <c r="EP344" s="44"/>
    </row>
    <row r="345" spans="1:146">
      <c r="A345" s="104"/>
      <c r="B345" s="104"/>
      <c r="C345" s="286"/>
      <c r="D345" s="283"/>
      <c r="E345" s="269"/>
      <c r="F345" s="269"/>
      <c r="G345" s="269"/>
      <c r="H345" s="104"/>
      <c r="I345" s="270"/>
      <c r="J345" s="269"/>
      <c r="K345" s="269"/>
      <c r="L345" s="104"/>
      <c r="M345" s="44" t="str">
        <f t="shared" si="5"/>
        <v>_2018</v>
      </c>
      <c r="CE345" s="212"/>
      <c r="CF345" s="213">
        <f>IF(ISNUMBER(SEARCH($H$2,$CG$3:$CG$3334)),MAX($CF$2:CF344)+1,0)</f>
        <v>343</v>
      </c>
      <c r="CG345" s="220" t="s">
        <v>4457</v>
      </c>
      <c r="CH345" s="212"/>
      <c r="CI345" s="212"/>
      <c r="CJ345" s="213" t="str">
        <f>IFERROR(VLOOKUP(ROWS($CJ$3:CJ345),CF345:CG3676,2,0),"")</f>
        <v>BIG PLUS_00343</v>
      </c>
      <c r="CK345" s="212" t="s">
        <v>4458</v>
      </c>
      <c r="CL345" s="212" t="s">
        <v>4459</v>
      </c>
      <c r="CM345" s="78">
        <v>44561</v>
      </c>
      <c r="CN345" s="212" t="s">
        <v>4460</v>
      </c>
      <c r="CO345" s="212" t="s">
        <v>4461</v>
      </c>
      <c r="CP345" s="212" t="s">
        <v>4462</v>
      </c>
      <c r="CQ345" s="212" t="s">
        <v>4463</v>
      </c>
      <c r="CR345" s="212" t="s">
        <v>4464</v>
      </c>
      <c r="CS345" s="44">
        <v>343</v>
      </c>
      <c r="CT345" s="44" t="s">
        <v>4465</v>
      </c>
      <c r="CU345" s="214">
        <v>11767</v>
      </c>
      <c r="CV345" s="212" t="s">
        <v>4466</v>
      </c>
      <c r="CW345" s="212" t="s">
        <v>4467</v>
      </c>
      <c r="CX345" s="44" t="s">
        <v>510</v>
      </c>
      <c r="CY345" s="78">
        <v>44561</v>
      </c>
      <c r="CZ345" s="215" t="s">
        <v>576</v>
      </c>
      <c r="DA345" s="212" t="s">
        <v>529</v>
      </c>
      <c r="DB345" s="44" t="s">
        <v>530</v>
      </c>
      <c r="DC345" s="44" t="s">
        <v>4468</v>
      </c>
      <c r="DD345" s="44" t="s">
        <v>563</v>
      </c>
      <c r="DG345" s="213">
        <f>IF(ISNUMBER(SEARCH(#REF!,$DH$3:$DH$3334)),MAX($DG$1:DG343)+1,0)</f>
        <v>0</v>
      </c>
      <c r="DH345" s="212" t="s">
        <v>37287</v>
      </c>
      <c r="DI345" s="212"/>
      <c r="DJ345" s="212"/>
      <c r="DK345" s="213" t="str">
        <f>IFERROR(VLOOKUP(ROWS($DK$3:DK345),DG345:DH3676,2,0),"")</f>
        <v/>
      </c>
      <c r="DL345" s="44">
        <v>343</v>
      </c>
      <c r="DM345" s="44" t="s">
        <v>36062</v>
      </c>
      <c r="DN345" s="44" t="s">
        <v>36009</v>
      </c>
      <c r="DO345" s="212" t="s">
        <v>37285</v>
      </c>
      <c r="DP345" s="212" t="s">
        <v>37286</v>
      </c>
      <c r="DQ345" s="217" t="s">
        <v>35675</v>
      </c>
      <c r="DR345" s="44" t="s">
        <v>35675</v>
      </c>
      <c r="DS345" s="44"/>
      <c r="DT345" s="44"/>
      <c r="DU345" s="44"/>
      <c r="DV345" s="44"/>
      <c r="DW345" s="44"/>
      <c r="DX345" s="44"/>
      <c r="DY345" s="44"/>
      <c r="DZ345" s="44"/>
      <c r="EA345" s="44"/>
      <c r="EB345" s="44"/>
      <c r="EC345" s="44"/>
      <c r="ED345" s="44"/>
      <c r="EE345" s="44"/>
      <c r="EF345" s="44"/>
      <c r="EG345" s="44"/>
      <c r="EH345" s="44"/>
      <c r="EI345" s="44"/>
      <c r="EJ345" s="44"/>
      <c r="EK345" s="44"/>
      <c r="EL345" s="44"/>
      <c r="EM345" s="44"/>
      <c r="EN345" s="44"/>
      <c r="EO345" s="44"/>
      <c r="EP345" s="44"/>
    </row>
    <row r="346" spans="1:146" ht="15.75">
      <c r="A346" s="104"/>
      <c r="B346" s="104"/>
      <c r="C346" s="286"/>
      <c r="D346" s="283"/>
      <c r="E346" s="269"/>
      <c r="F346" s="269"/>
      <c r="G346" s="269"/>
      <c r="H346" s="104"/>
      <c r="I346" s="270"/>
      <c r="J346" s="269"/>
      <c r="K346" s="269"/>
      <c r="L346" s="104"/>
      <c r="M346" s="44" t="str">
        <f t="shared" si="5"/>
        <v>_2018</v>
      </c>
      <c r="CE346" s="212"/>
      <c r="CF346" s="213">
        <f>IF(ISNUMBER(SEARCH($H$2,$CG$3:$CG$3334)),MAX($CF$2:CF345)+1,0)</f>
        <v>344</v>
      </c>
      <c r="CG346" s="220" t="s">
        <v>4469</v>
      </c>
      <c r="CH346" s="212"/>
      <c r="CI346" s="212"/>
      <c r="CJ346" s="213" t="str">
        <f>IFERROR(VLOOKUP(ROWS($CJ$3:CJ346),CF346:CG3677,2,0),"")</f>
        <v>BINAL PRO_00344</v>
      </c>
      <c r="CK346" s="212" t="s">
        <v>4470</v>
      </c>
      <c r="CL346" s="212" t="s">
        <v>4471</v>
      </c>
      <c r="CM346" s="78">
        <v>44561</v>
      </c>
      <c r="CN346" s="212" t="s">
        <v>4472</v>
      </c>
      <c r="CO346" s="212" t="s">
        <v>4473</v>
      </c>
      <c r="CP346" s="212" t="s">
        <v>4474</v>
      </c>
      <c r="CQ346" s="212" t="s">
        <v>4475</v>
      </c>
      <c r="CR346" s="212" t="s">
        <v>4476</v>
      </c>
      <c r="CS346" s="44">
        <v>344</v>
      </c>
      <c r="CT346" s="44" t="s">
        <v>4477</v>
      </c>
      <c r="CU346" s="214">
        <v>8797</v>
      </c>
      <c r="CV346" s="212" t="s">
        <v>4478</v>
      </c>
      <c r="CW346" s="212" t="s">
        <v>4479</v>
      </c>
      <c r="CX346" s="44" t="s">
        <v>1072</v>
      </c>
      <c r="CY346" s="78">
        <v>44561</v>
      </c>
      <c r="CZ346" s="215" t="s">
        <v>763</v>
      </c>
      <c r="DA346" s="212" t="s">
        <v>512</v>
      </c>
      <c r="DB346" s="44" t="s">
        <v>802</v>
      </c>
      <c r="DC346" s="44" t="s">
        <v>4480</v>
      </c>
      <c r="DD346" s="44" t="s">
        <v>532</v>
      </c>
      <c r="DG346" s="213">
        <f>IF(ISNUMBER(SEARCH(#REF!,$DH$3:$DH$3334)),MAX($DG$1:DG344)+1,0)</f>
        <v>0</v>
      </c>
      <c r="DH346" s="212" t="s">
        <v>37290</v>
      </c>
      <c r="DI346" s="212"/>
      <c r="DJ346" s="212"/>
      <c r="DK346" s="213" t="str">
        <f>IFERROR(VLOOKUP(ROWS($DK$3:DK346),DG346:DH3677,2,0),"")</f>
        <v/>
      </c>
      <c r="DL346" s="44">
        <v>344</v>
      </c>
      <c r="DM346" s="44" t="s">
        <v>36062</v>
      </c>
      <c r="DN346" s="44" t="s">
        <v>36009</v>
      </c>
      <c r="DO346" s="212" t="s">
        <v>37288</v>
      </c>
      <c r="DP346" s="216" t="s">
        <v>37289</v>
      </c>
      <c r="DQ346" s="217" t="s">
        <v>37291</v>
      </c>
      <c r="DR346" s="44" t="s">
        <v>35689</v>
      </c>
      <c r="DS346" s="44" t="s">
        <v>36160</v>
      </c>
      <c r="DT346" s="44" t="s">
        <v>35669</v>
      </c>
      <c r="DU346" s="44" t="s">
        <v>35903</v>
      </c>
      <c r="DV346" s="44"/>
      <c r="DW346" s="44"/>
      <c r="DX346" s="44"/>
      <c r="DY346" s="44"/>
      <c r="DZ346" s="44"/>
      <c r="EA346" s="44"/>
      <c r="EB346" s="44"/>
      <c r="EC346" s="44"/>
      <c r="ED346" s="44"/>
      <c r="EE346" s="44"/>
      <c r="EF346" s="44"/>
      <c r="EG346" s="44"/>
      <c r="EH346" s="44"/>
      <c r="EI346" s="44"/>
      <c r="EJ346" s="44"/>
      <c r="EK346" s="44"/>
      <c r="EL346" s="44"/>
      <c r="EM346" s="44"/>
      <c r="EN346" s="44"/>
      <c r="EO346" s="44"/>
      <c r="EP346" s="44"/>
    </row>
    <row r="347" spans="1:146">
      <c r="A347" s="104"/>
      <c r="B347" s="104"/>
      <c r="C347" s="286"/>
      <c r="D347" s="283"/>
      <c r="E347" s="269"/>
      <c r="F347" s="269"/>
      <c r="G347" s="269"/>
      <c r="H347" s="104"/>
      <c r="I347" s="270"/>
      <c r="J347" s="269"/>
      <c r="K347" s="269"/>
      <c r="L347" s="104"/>
      <c r="M347" s="44" t="str">
        <f t="shared" si="5"/>
        <v>_2018</v>
      </c>
      <c r="CE347" s="212"/>
      <c r="CF347" s="213">
        <f>IF(ISNUMBER(SEARCH($H$2,$CG$3:$CG$3334)),MAX($CF$2:CF346)+1,0)</f>
        <v>345</v>
      </c>
      <c r="CG347" s="220" t="s">
        <v>4481</v>
      </c>
      <c r="CH347" s="212"/>
      <c r="CI347" s="212"/>
      <c r="CJ347" s="213" t="str">
        <f>IFERROR(VLOOKUP(ROWS($CJ$3:CJ347),CF347:CG3678,2,0),"")</f>
        <v>BINARY T_00345</v>
      </c>
      <c r="CK347" s="212" t="s">
        <v>4482</v>
      </c>
      <c r="CL347" s="212" t="s">
        <v>4483</v>
      </c>
      <c r="CM347" s="78">
        <v>44561</v>
      </c>
      <c r="CN347" s="212" t="s">
        <v>4484</v>
      </c>
      <c r="CO347" s="212" t="s">
        <v>4485</v>
      </c>
      <c r="CP347" s="212" t="s">
        <v>4486</v>
      </c>
      <c r="CQ347" s="212" t="s">
        <v>4487</v>
      </c>
      <c r="CR347" s="212" t="s">
        <v>4488</v>
      </c>
      <c r="CS347" s="44">
        <v>345</v>
      </c>
      <c r="CT347" s="44" t="s">
        <v>4489</v>
      </c>
      <c r="CU347" s="214">
        <v>16503</v>
      </c>
      <c r="CV347" s="212" t="s">
        <v>4490</v>
      </c>
      <c r="CW347" s="212" t="s">
        <v>4491</v>
      </c>
      <c r="CX347" s="44" t="s">
        <v>2550</v>
      </c>
      <c r="CY347" s="78">
        <v>44561</v>
      </c>
      <c r="CZ347" s="215" t="s">
        <v>511</v>
      </c>
      <c r="DA347" s="212" t="s">
        <v>737</v>
      </c>
      <c r="DB347" s="44" t="s">
        <v>1619</v>
      </c>
      <c r="DC347" s="44" t="s">
        <v>4492</v>
      </c>
      <c r="DD347" s="44" t="s">
        <v>532</v>
      </c>
      <c r="DG347" s="213">
        <f>IF(ISNUMBER(SEARCH(#REF!,$DH$3:$DH$3334)),MAX($DG$1:DG345)+1,0)</f>
        <v>0</v>
      </c>
      <c r="DH347" s="212" t="s">
        <v>37294</v>
      </c>
      <c r="DI347" s="212"/>
      <c r="DJ347" s="212"/>
      <c r="DK347" s="213" t="str">
        <f>IFERROR(VLOOKUP(ROWS($DK$3:DK347),DG347:DH3678,2,0),"")</f>
        <v/>
      </c>
      <c r="DL347" s="44">
        <v>345</v>
      </c>
      <c r="DM347" s="44" t="s">
        <v>35962</v>
      </c>
      <c r="DN347" s="44" t="s">
        <v>36428</v>
      </c>
      <c r="DO347" s="212" t="s">
        <v>37292</v>
      </c>
      <c r="DP347" s="212" t="s">
        <v>37293</v>
      </c>
      <c r="DQ347" s="217" t="s">
        <v>37295</v>
      </c>
      <c r="DR347" s="44" t="s">
        <v>35717</v>
      </c>
      <c r="DS347" s="44" t="s">
        <v>35762</v>
      </c>
      <c r="DT347" s="44"/>
      <c r="DU347" s="44"/>
      <c r="DV347" s="44"/>
      <c r="DW347" s="44"/>
      <c r="DX347" s="44"/>
      <c r="DY347" s="44"/>
      <c r="DZ347" s="44"/>
      <c r="EA347" s="44"/>
      <c r="EB347" s="44"/>
      <c r="EC347" s="44"/>
      <c r="ED347" s="44"/>
      <c r="EE347" s="44"/>
      <c r="EF347" s="44"/>
      <c r="EG347" s="44"/>
      <c r="EH347" s="44"/>
      <c r="EI347" s="44"/>
      <c r="EJ347" s="44"/>
      <c r="EK347" s="44"/>
      <c r="EL347" s="44"/>
      <c r="EM347" s="44"/>
      <c r="EN347" s="44"/>
      <c r="EO347" s="44"/>
      <c r="EP347" s="44"/>
    </row>
    <row r="348" spans="1:146">
      <c r="A348" s="104"/>
      <c r="B348" s="104"/>
      <c r="C348" s="286"/>
      <c r="D348" s="283"/>
      <c r="E348" s="269"/>
      <c r="F348" s="269"/>
      <c r="G348" s="269"/>
      <c r="H348" s="104"/>
      <c r="I348" s="270"/>
      <c r="J348" s="269"/>
      <c r="K348" s="269"/>
      <c r="L348" s="104"/>
      <c r="M348" s="44" t="str">
        <f t="shared" si="5"/>
        <v>_2018</v>
      </c>
      <c r="CE348" s="212"/>
      <c r="CF348" s="213">
        <f>IF(ISNUMBER(SEARCH($H$2,$CG$3:$CG$3334)),MAX($CF$2:CF347)+1,0)</f>
        <v>346</v>
      </c>
      <c r="CG348" s="220" t="s">
        <v>4493</v>
      </c>
      <c r="CH348" s="212"/>
      <c r="CI348" s="212"/>
      <c r="CJ348" s="213" t="str">
        <f>IFERROR(VLOOKUP(ROWS($CJ$3:CJ348),CF348:CG3679,2,0),"")</f>
        <v>BIO ETEFON_00346</v>
      </c>
      <c r="CK348" s="212" t="s">
        <v>4494</v>
      </c>
      <c r="CL348" s="212" t="s">
        <v>4495</v>
      </c>
      <c r="CM348" s="78">
        <v>43312</v>
      </c>
      <c r="CN348" s="212" t="s">
        <v>4496</v>
      </c>
      <c r="CO348" s="212" t="s">
        <v>4497</v>
      </c>
      <c r="CP348" s="212" t="s">
        <v>4498</v>
      </c>
      <c r="CQ348" s="212" t="s">
        <v>4499</v>
      </c>
      <c r="CR348" s="212" t="s">
        <v>4500</v>
      </c>
      <c r="CS348" s="44">
        <v>346</v>
      </c>
      <c r="CT348" s="44" t="s">
        <v>4501</v>
      </c>
      <c r="CU348" s="214">
        <v>15846</v>
      </c>
      <c r="CV348" s="212" t="s">
        <v>4502</v>
      </c>
      <c r="CW348" s="212" t="s">
        <v>4503</v>
      </c>
      <c r="CX348" s="44" t="s">
        <v>2208</v>
      </c>
      <c r="CY348" s="78">
        <v>43312</v>
      </c>
      <c r="CZ348" s="215" t="s">
        <v>907</v>
      </c>
      <c r="DA348" s="212" t="s">
        <v>546</v>
      </c>
      <c r="DB348" s="44" t="s">
        <v>919</v>
      </c>
      <c r="DC348" s="44" t="s">
        <v>4504</v>
      </c>
      <c r="DD348" s="44" t="s">
        <v>532</v>
      </c>
      <c r="DG348" s="213">
        <f>IF(ISNUMBER(SEARCH(#REF!,$DH$3:$DH$3334)),MAX($DG$1:DG346)+1,0)</f>
        <v>0</v>
      </c>
      <c r="DH348" s="212" t="s">
        <v>37298</v>
      </c>
      <c r="DI348" s="212"/>
      <c r="DJ348" s="212"/>
      <c r="DK348" s="213" t="str">
        <f>IFERROR(VLOOKUP(ROWS($DK$3:DK348),DG348:DH3679,2,0),"")</f>
        <v/>
      </c>
      <c r="DL348" s="44">
        <v>346</v>
      </c>
      <c r="DM348" s="44" t="s">
        <v>35962</v>
      </c>
      <c r="DN348" s="44" t="s">
        <v>36009</v>
      </c>
      <c r="DO348" s="212" t="s">
        <v>37296</v>
      </c>
      <c r="DP348" s="212" t="s">
        <v>37297</v>
      </c>
      <c r="DQ348" s="44" t="s">
        <v>37299</v>
      </c>
      <c r="DR348" s="44" t="s">
        <v>35978</v>
      </c>
      <c r="DS348" s="44" t="s">
        <v>36314</v>
      </c>
      <c r="DT348" s="44"/>
      <c r="DU348" s="44"/>
      <c r="DV348" s="44"/>
      <c r="DW348" s="44"/>
      <c r="DX348" s="44"/>
      <c r="DY348" s="44"/>
      <c r="DZ348" s="44"/>
      <c r="EA348" s="44"/>
      <c r="EB348" s="44"/>
      <c r="EC348" s="44"/>
      <c r="ED348" s="44"/>
      <c r="EE348" s="44"/>
      <c r="EF348" s="44"/>
      <c r="EG348" s="44"/>
      <c r="EH348" s="44"/>
      <c r="EI348" s="44"/>
      <c r="EJ348" s="44"/>
      <c r="EK348" s="44"/>
      <c r="EL348" s="44"/>
      <c r="EM348" s="44"/>
      <c r="EN348" s="44"/>
      <c r="EO348" s="44"/>
      <c r="EP348" s="44"/>
    </row>
    <row r="349" spans="1:146">
      <c r="A349" s="104"/>
      <c r="B349" s="104"/>
      <c r="C349" s="286"/>
      <c r="D349" s="283"/>
      <c r="E349" s="269"/>
      <c r="F349" s="269"/>
      <c r="G349" s="269"/>
      <c r="H349" s="104"/>
      <c r="I349" s="270"/>
      <c r="J349" s="269"/>
      <c r="K349" s="269"/>
      <c r="L349" s="104"/>
      <c r="M349" s="44" t="str">
        <f t="shared" si="5"/>
        <v>_2018</v>
      </c>
      <c r="CE349" s="212"/>
      <c r="CF349" s="213">
        <f>IF(ISNUMBER(SEARCH($H$2,$CG$3:$CG$3334)),MAX($CF$2:CF348)+1,0)</f>
        <v>347</v>
      </c>
      <c r="CG349" s="220" t="s">
        <v>4505</v>
      </c>
      <c r="CH349" s="212"/>
      <c r="CI349" s="212"/>
      <c r="CJ349" s="213" t="str">
        <f>IFERROR(VLOOKUP(ROWS($CJ$3:CJ349),CF349:CG3680,2,0),"")</f>
        <v>BIO PROPIZAMIDE_00347</v>
      </c>
      <c r="CK349" s="212" t="s">
        <v>4506</v>
      </c>
      <c r="CL349" s="212" t="s">
        <v>4507</v>
      </c>
      <c r="CM349" s="78">
        <v>43100</v>
      </c>
      <c r="CN349" s="212" t="s">
        <v>4508</v>
      </c>
      <c r="CO349" s="212" t="s">
        <v>4509</v>
      </c>
      <c r="CP349" s="212" t="s">
        <v>4510</v>
      </c>
      <c r="CQ349" s="212" t="s">
        <v>4511</v>
      </c>
      <c r="CR349" s="212" t="s">
        <v>4512</v>
      </c>
      <c r="CS349" s="44">
        <v>347</v>
      </c>
      <c r="CT349" s="44" t="s">
        <v>4513</v>
      </c>
      <c r="CU349" s="214">
        <v>15470</v>
      </c>
      <c r="CV349" s="212" t="s">
        <v>4514</v>
      </c>
      <c r="CW349" s="212" t="s">
        <v>3140</v>
      </c>
      <c r="CX349" s="44" t="s">
        <v>2208</v>
      </c>
      <c r="CY349" s="78">
        <v>43100</v>
      </c>
      <c r="CZ349" s="215" t="s">
        <v>576</v>
      </c>
      <c r="DA349" s="212" t="s">
        <v>737</v>
      </c>
      <c r="DB349" s="44" t="s">
        <v>655</v>
      </c>
      <c r="DC349" s="44" t="s">
        <v>4515</v>
      </c>
      <c r="DD349" s="44" t="s">
        <v>532</v>
      </c>
      <c r="DG349" s="213">
        <f>IF(ISNUMBER(SEARCH(#REF!,$DH$3:$DH$3334)),MAX($DG$1:DG347)+1,0)</f>
        <v>0</v>
      </c>
      <c r="DH349" s="212" t="s">
        <v>37301</v>
      </c>
      <c r="DI349" s="212"/>
      <c r="DJ349" s="212"/>
      <c r="DK349" s="213" t="str">
        <f>IFERROR(VLOOKUP(ROWS($DK$3:DK349),DG349:DH3680,2,0),"")</f>
        <v/>
      </c>
      <c r="DL349" s="44">
        <v>347</v>
      </c>
      <c r="DM349" s="44" t="s">
        <v>37023</v>
      </c>
      <c r="DN349" s="44" t="s">
        <v>36009</v>
      </c>
      <c r="DO349" s="212" t="s">
        <v>37296</v>
      </c>
      <c r="DP349" s="212" t="s">
        <v>37300</v>
      </c>
      <c r="DQ349" s="44" t="s">
        <v>35978</v>
      </c>
      <c r="DR349" s="44" t="s">
        <v>35978</v>
      </c>
      <c r="DS349" s="44"/>
      <c r="DT349" s="44"/>
      <c r="DU349" s="44"/>
      <c r="DV349" s="44"/>
      <c r="DW349" s="44"/>
      <c r="DX349" s="44"/>
      <c r="DY349" s="44"/>
      <c r="DZ349" s="44"/>
      <c r="EA349" s="44"/>
      <c r="EB349" s="44"/>
      <c r="EC349" s="44"/>
      <c r="ED349" s="44"/>
      <c r="EE349" s="44"/>
      <c r="EF349" s="44"/>
      <c r="EG349" s="44"/>
      <c r="EH349" s="44"/>
      <c r="EI349" s="44"/>
      <c r="EJ349" s="44"/>
      <c r="EK349" s="44"/>
      <c r="EL349" s="44"/>
      <c r="EM349" s="44"/>
      <c r="EN349" s="44"/>
      <c r="EO349" s="44"/>
      <c r="EP349" s="44"/>
    </row>
    <row r="350" spans="1:146">
      <c r="A350" s="104"/>
      <c r="B350" s="104"/>
      <c r="C350" s="286"/>
      <c r="D350" s="283"/>
      <c r="E350" s="269"/>
      <c r="F350" s="269"/>
      <c r="G350" s="269"/>
      <c r="H350" s="104"/>
      <c r="I350" s="270"/>
      <c r="J350" s="269"/>
      <c r="K350" s="269"/>
      <c r="L350" s="104"/>
      <c r="M350" s="44" t="str">
        <f t="shared" si="5"/>
        <v>_2018</v>
      </c>
      <c r="CE350" s="212"/>
      <c r="CF350" s="213">
        <f>IF(ISNUMBER(SEARCH($H$2,$CG$3:$CG$3334)),MAX($CF$2:CF349)+1,0)</f>
        <v>348</v>
      </c>
      <c r="CG350" s="220" t="s">
        <v>4516</v>
      </c>
      <c r="CH350" s="212"/>
      <c r="CI350" s="212"/>
      <c r="CJ350" s="213" t="str">
        <f>IFERROR(VLOOKUP(ROWS($CJ$3:CJ350),CF350:CG3681,2,0),"")</f>
        <v>BIOACT WG_00348</v>
      </c>
      <c r="CK350" s="212" t="s">
        <v>4517</v>
      </c>
      <c r="CL350" s="212" t="s">
        <v>4518</v>
      </c>
      <c r="CM350" s="78">
        <v>43312</v>
      </c>
      <c r="CN350" s="212" t="s">
        <v>4519</v>
      </c>
      <c r="CO350" s="212" t="s">
        <v>4520</v>
      </c>
      <c r="CP350" s="212" t="s">
        <v>4521</v>
      </c>
      <c r="CQ350" s="212" t="s">
        <v>4522</v>
      </c>
      <c r="CR350" s="212" t="s">
        <v>4523</v>
      </c>
      <c r="CS350" s="44">
        <v>348</v>
      </c>
      <c r="CT350" s="44" t="s">
        <v>4524</v>
      </c>
      <c r="CU350" s="214">
        <v>13016</v>
      </c>
      <c r="CV350" s="212" t="s">
        <v>4525</v>
      </c>
      <c r="CW350" s="212" t="s">
        <v>4526</v>
      </c>
      <c r="CX350" s="44" t="s">
        <v>2303</v>
      </c>
      <c r="CY350" s="78">
        <v>43312</v>
      </c>
      <c r="CZ350" s="215" t="s">
        <v>511</v>
      </c>
      <c r="DA350" s="212" t="s">
        <v>1274</v>
      </c>
      <c r="DB350" s="44" t="s">
        <v>641</v>
      </c>
      <c r="DC350" s="44" t="s">
        <v>1192</v>
      </c>
      <c r="DD350" s="44" t="s">
        <v>532</v>
      </c>
      <c r="DG350" s="213">
        <f>IF(ISNUMBER(SEARCH(#REF!,$DH$3:$DH$3334)),MAX($DG$1:DG348)+1,0)</f>
        <v>0</v>
      </c>
      <c r="DH350" s="212" t="s">
        <v>37304</v>
      </c>
      <c r="DI350" s="212"/>
      <c r="DJ350" s="212"/>
      <c r="DK350" s="213" t="str">
        <f>IFERROR(VLOOKUP(ROWS($DK$3:DK350),DG350:DH3681,2,0),"")</f>
        <v/>
      </c>
      <c r="DL350" s="44">
        <v>348</v>
      </c>
      <c r="DM350" s="44" t="s">
        <v>35962</v>
      </c>
      <c r="DN350" s="44" t="s">
        <v>36428</v>
      </c>
      <c r="DO350" s="212" t="s">
        <v>37302</v>
      </c>
      <c r="DP350" s="212" t="s">
        <v>37303</v>
      </c>
      <c r="DQ350" s="217" t="s">
        <v>37305</v>
      </c>
      <c r="DR350" s="44" t="s">
        <v>35717</v>
      </c>
      <c r="DS350" s="44" t="s">
        <v>35982</v>
      </c>
      <c r="DT350" s="44" t="s">
        <v>35762</v>
      </c>
      <c r="DU350" s="44"/>
      <c r="DV350" s="44"/>
      <c r="DW350" s="44"/>
      <c r="DX350" s="44"/>
      <c r="DY350" s="44"/>
      <c r="DZ350" s="44"/>
      <c r="EA350" s="44"/>
      <c r="EB350" s="44"/>
      <c r="EC350" s="44"/>
      <c r="ED350" s="44"/>
      <c r="EE350" s="44"/>
      <c r="EF350" s="44"/>
      <c r="EG350" s="44"/>
      <c r="EH350" s="44"/>
      <c r="EI350" s="44"/>
      <c r="EJ350" s="44"/>
      <c r="EK350" s="44"/>
      <c r="EL350" s="44"/>
      <c r="EM350" s="44"/>
      <c r="EN350" s="44"/>
      <c r="EO350" s="44"/>
      <c r="EP350" s="44"/>
    </row>
    <row r="351" spans="1:146">
      <c r="A351" s="104"/>
      <c r="B351" s="104"/>
      <c r="C351" s="286"/>
      <c r="D351" s="283"/>
      <c r="E351" s="269"/>
      <c r="F351" s="269"/>
      <c r="G351" s="269"/>
      <c r="H351" s="104"/>
      <c r="I351" s="270"/>
      <c r="J351" s="269"/>
      <c r="K351" s="269"/>
      <c r="L351" s="104"/>
      <c r="M351" s="44" t="str">
        <f t="shared" si="5"/>
        <v>_2018</v>
      </c>
      <c r="CE351" s="212"/>
      <c r="CF351" s="213">
        <f>IF(ISNUMBER(SEARCH($H$2,$CG$3:$CG$3334)),MAX($CF$2:CF350)+1,0)</f>
        <v>349</v>
      </c>
      <c r="CG351" s="220" t="s">
        <v>4527</v>
      </c>
      <c r="CH351" s="212"/>
      <c r="CI351" s="212"/>
      <c r="CJ351" s="213" t="str">
        <f>IFERROR(VLOOKUP(ROWS($CJ$3:CJ351),CF351:CG3682,2,0),"")</f>
        <v>BIOBIT DF_00349</v>
      </c>
      <c r="CK351" s="212" t="s">
        <v>4528</v>
      </c>
      <c r="CL351" s="212" t="s">
        <v>4529</v>
      </c>
      <c r="CM351" s="78">
        <v>43585</v>
      </c>
      <c r="CN351" s="212" t="s">
        <v>4530</v>
      </c>
      <c r="CO351" s="212" t="s">
        <v>4531</v>
      </c>
      <c r="CP351" s="212" t="s">
        <v>4532</v>
      </c>
      <c r="CQ351" s="212" t="s">
        <v>4533</v>
      </c>
      <c r="CR351" s="212" t="s">
        <v>4534</v>
      </c>
      <c r="CS351" s="44">
        <v>349</v>
      </c>
      <c r="CT351" s="44" t="s">
        <v>4535</v>
      </c>
      <c r="CU351" s="214">
        <v>13061</v>
      </c>
      <c r="CV351" s="212" t="s">
        <v>4536</v>
      </c>
      <c r="CW351" s="212" t="s">
        <v>3060</v>
      </c>
      <c r="CX351" s="44" t="s">
        <v>721</v>
      </c>
      <c r="CY351" s="78">
        <v>43585</v>
      </c>
      <c r="CZ351" s="215" t="s">
        <v>545</v>
      </c>
      <c r="DA351" s="212" t="s">
        <v>529</v>
      </c>
      <c r="DB351" s="44" t="s">
        <v>641</v>
      </c>
      <c r="DC351" s="44" t="s">
        <v>642</v>
      </c>
      <c r="DD351" s="44" t="s">
        <v>563</v>
      </c>
      <c r="DG351" s="213">
        <f>IF(ISNUMBER(SEARCH(#REF!,$DH$3:$DH$3334)),MAX($DG$1:DG349)+1,0)</f>
        <v>0</v>
      </c>
      <c r="DH351" s="212" t="s">
        <v>37308</v>
      </c>
      <c r="DI351" s="212"/>
      <c r="DJ351" s="212"/>
      <c r="DK351" s="213" t="str">
        <f>IFERROR(VLOOKUP(ROWS($DK$3:DK351),DG351:DH3682,2,0),"")</f>
        <v/>
      </c>
      <c r="DL351" s="44">
        <v>349</v>
      </c>
      <c r="DM351" s="44" t="s">
        <v>35592</v>
      </c>
      <c r="DN351" s="44" t="s">
        <v>36215</v>
      </c>
      <c r="DO351" s="212" t="s">
        <v>37306</v>
      </c>
      <c r="DP351" s="212" t="s">
        <v>37307</v>
      </c>
      <c r="DQ351" s="44" t="s">
        <v>35689</v>
      </c>
      <c r="DR351" s="44" t="s">
        <v>35689</v>
      </c>
      <c r="DS351" s="44"/>
      <c r="DT351" s="44"/>
      <c r="DU351" s="44"/>
      <c r="DV351" s="44"/>
      <c r="DW351" s="44"/>
      <c r="DX351" s="44"/>
      <c r="DY351" s="44"/>
      <c r="DZ351" s="44"/>
      <c r="EA351" s="44"/>
      <c r="EB351" s="44"/>
      <c r="EC351" s="44"/>
      <c r="ED351" s="44"/>
      <c r="EE351" s="44"/>
      <c r="EF351" s="44"/>
      <c r="EG351" s="44"/>
      <c r="EH351" s="44"/>
      <c r="EI351" s="44"/>
      <c r="EJ351" s="44"/>
      <c r="EK351" s="44"/>
      <c r="EL351" s="44"/>
      <c r="EM351" s="44"/>
      <c r="EN351" s="44"/>
      <c r="EO351" s="44"/>
      <c r="EP351" s="44"/>
    </row>
    <row r="352" spans="1:146">
      <c r="A352" s="104"/>
      <c r="B352" s="104"/>
      <c r="C352" s="286"/>
      <c r="D352" s="283"/>
      <c r="E352" s="269"/>
      <c r="F352" s="269"/>
      <c r="G352" s="269"/>
      <c r="H352" s="104"/>
      <c r="I352" s="270"/>
      <c r="J352" s="269"/>
      <c r="K352" s="269"/>
      <c r="L352" s="104"/>
      <c r="M352" s="44" t="str">
        <f t="shared" si="5"/>
        <v>_2018</v>
      </c>
      <c r="CE352" s="212"/>
      <c r="CF352" s="213">
        <f>IF(ISNUMBER(SEARCH($H$2,$CG$3:$CG$3334)),MAX($CF$2:CF351)+1,0)</f>
        <v>350</v>
      </c>
      <c r="CG352" s="220" t="s">
        <v>4537</v>
      </c>
      <c r="CH352" s="212"/>
      <c r="CI352" s="212"/>
      <c r="CJ352" s="213" t="str">
        <f>IFERROR(VLOOKUP(ROWS($CJ$3:CJ352),CF352:CG3683,2,0),"")</f>
        <v>BIOBIT DF_00350</v>
      </c>
      <c r="CK352" s="212" t="s">
        <v>4538</v>
      </c>
      <c r="CL352" s="212" t="s">
        <v>4539</v>
      </c>
      <c r="CM352" s="78">
        <v>43585</v>
      </c>
      <c r="CN352" s="212" t="s">
        <v>4540</v>
      </c>
      <c r="CO352" s="212" t="s">
        <v>4541</v>
      </c>
      <c r="CP352" s="212" t="s">
        <v>4542</v>
      </c>
      <c r="CQ352" s="212" t="s">
        <v>4543</v>
      </c>
      <c r="CR352" s="212" t="s">
        <v>4544</v>
      </c>
      <c r="CS352" s="44">
        <v>350</v>
      </c>
      <c r="CT352" s="44" t="s">
        <v>4545</v>
      </c>
      <c r="CU352" s="214">
        <v>13061</v>
      </c>
      <c r="CV352" s="212" t="s">
        <v>4536</v>
      </c>
      <c r="CW352" s="212" t="s">
        <v>3060</v>
      </c>
      <c r="CX352" s="44" t="s">
        <v>721</v>
      </c>
      <c r="CY352" s="78">
        <v>43585</v>
      </c>
      <c r="CZ352" s="215" t="s">
        <v>545</v>
      </c>
      <c r="DA352" s="212" t="s">
        <v>529</v>
      </c>
      <c r="DB352" s="44" t="s">
        <v>641</v>
      </c>
      <c r="DC352" s="44" t="s">
        <v>642</v>
      </c>
      <c r="DD352" s="44" t="s">
        <v>563</v>
      </c>
      <c r="DG352" s="213">
        <f>IF(ISNUMBER(SEARCH(#REF!,$DH$3:$DH$3334)),MAX($DG$1:DG350)+1,0)</f>
        <v>0</v>
      </c>
      <c r="DH352" s="212" t="s">
        <v>37312</v>
      </c>
      <c r="DI352" s="212"/>
      <c r="DJ352" s="212"/>
      <c r="DK352" s="213" t="str">
        <f>IFERROR(VLOOKUP(ROWS($DK$3:DK352),DG352:DH3683,2,0),"")</f>
        <v/>
      </c>
      <c r="DL352" s="44">
        <v>350</v>
      </c>
      <c r="DM352" s="44" t="s">
        <v>36091</v>
      </c>
      <c r="DN352" s="44" t="s">
        <v>37309</v>
      </c>
      <c r="DO352" s="212" t="s">
        <v>37310</v>
      </c>
      <c r="DP352" s="212" t="s">
        <v>37311</v>
      </c>
      <c r="DQ352" s="44" t="s">
        <v>37313</v>
      </c>
      <c r="DR352" s="44" t="s">
        <v>37314</v>
      </c>
      <c r="DS352" s="44" t="s">
        <v>36580</v>
      </c>
      <c r="DT352" s="44" t="s">
        <v>37315</v>
      </c>
      <c r="DU352" s="44"/>
      <c r="DV352" s="44"/>
      <c r="DW352" s="44"/>
      <c r="DX352" s="44"/>
      <c r="DY352" s="44"/>
      <c r="DZ352" s="44"/>
      <c r="EA352" s="44"/>
      <c r="EB352" s="44"/>
      <c r="EC352" s="44"/>
      <c r="ED352" s="44"/>
      <c r="EE352" s="44"/>
      <c r="EF352" s="44"/>
      <c r="EG352" s="44"/>
      <c r="EH352" s="44"/>
      <c r="EI352" s="44"/>
      <c r="EJ352" s="44"/>
      <c r="EK352" s="44"/>
      <c r="EL352" s="44"/>
      <c r="EM352" s="44"/>
      <c r="EN352" s="44"/>
      <c r="EO352" s="44"/>
      <c r="EP352" s="44"/>
    </row>
    <row r="353" spans="1:146">
      <c r="A353" s="104"/>
      <c r="B353" s="104"/>
      <c r="C353" s="286"/>
      <c r="D353" s="283"/>
      <c r="E353" s="269"/>
      <c r="F353" s="269"/>
      <c r="G353" s="269"/>
      <c r="H353" s="104"/>
      <c r="I353" s="270"/>
      <c r="J353" s="269"/>
      <c r="K353" s="269"/>
      <c r="L353" s="104"/>
      <c r="M353" s="44" t="str">
        <f t="shared" si="5"/>
        <v>_2018</v>
      </c>
      <c r="CE353" s="212"/>
      <c r="CF353" s="213">
        <f>IF(ISNUMBER(SEARCH($H$2,$CG$3:$CG$3334)),MAX($CF$2:CF352)+1,0)</f>
        <v>351</v>
      </c>
      <c r="CG353" s="220" t="s">
        <v>4546</v>
      </c>
      <c r="CH353" s="212"/>
      <c r="CI353" s="212"/>
      <c r="CJ353" s="213" t="str">
        <f>IFERROR(VLOOKUP(ROWS($CJ$3:CJ353),CF353:CG3684,2,0),"")</f>
        <v>BIO-FUTUR_00351</v>
      </c>
      <c r="CK353" s="212" t="s">
        <v>4547</v>
      </c>
      <c r="CL353" s="212" t="s">
        <v>4548</v>
      </c>
      <c r="CM353" s="78">
        <v>44561</v>
      </c>
      <c r="CN353" s="212" t="s">
        <v>4549</v>
      </c>
      <c r="CO353" s="212" t="s">
        <v>4550</v>
      </c>
      <c r="CP353" s="212" t="s">
        <v>4551</v>
      </c>
      <c r="CQ353" s="212" t="s">
        <v>4552</v>
      </c>
      <c r="CR353" s="212" t="s">
        <v>4553</v>
      </c>
      <c r="CS353" s="44">
        <v>351</v>
      </c>
      <c r="CT353" s="44" t="s">
        <v>4554</v>
      </c>
      <c r="CU353" s="214">
        <v>14495</v>
      </c>
      <c r="CV353" s="212" t="s">
        <v>4555</v>
      </c>
      <c r="CW353" s="212" t="s">
        <v>543</v>
      </c>
      <c r="CX353" s="44" t="s">
        <v>1287</v>
      </c>
      <c r="CY353" s="78">
        <v>44561</v>
      </c>
      <c r="CZ353" s="215" t="s">
        <v>545</v>
      </c>
      <c r="DA353" s="212" t="s">
        <v>546</v>
      </c>
      <c r="DB353" s="44" t="s">
        <v>919</v>
      </c>
      <c r="DC353" s="44" t="s">
        <v>1192</v>
      </c>
      <c r="DD353" s="44" t="s">
        <v>532</v>
      </c>
      <c r="DG353" s="213">
        <f>IF(ISNUMBER(SEARCH(#REF!,$DH$3:$DH$3334)),MAX($DG$1:DG351)+1,0)</f>
        <v>0</v>
      </c>
      <c r="DH353" s="212" t="s">
        <v>37319</v>
      </c>
      <c r="DI353" s="212"/>
      <c r="DJ353" s="212"/>
      <c r="DK353" s="213" t="str">
        <f>IFERROR(VLOOKUP(ROWS($DK$3:DK353),DG353:DH3684,2,0),"")</f>
        <v/>
      </c>
      <c r="DL353" s="44">
        <v>351</v>
      </c>
      <c r="DM353" s="44" t="s">
        <v>35858</v>
      </c>
      <c r="DN353" s="44" t="s">
        <v>37316</v>
      </c>
      <c r="DO353" s="212" t="s">
        <v>37317</v>
      </c>
      <c r="DP353" s="212" t="s">
        <v>37318</v>
      </c>
      <c r="DQ353" s="217" t="s">
        <v>37320</v>
      </c>
      <c r="DR353" s="44" t="s">
        <v>36570</v>
      </c>
      <c r="DS353" s="44" t="s">
        <v>35740</v>
      </c>
      <c r="DT353" s="44" t="s">
        <v>35644</v>
      </c>
      <c r="DU353" s="44"/>
      <c r="DV353" s="44"/>
      <c r="DW353" s="44"/>
      <c r="DX353" s="44"/>
      <c r="DY353" s="44"/>
      <c r="DZ353" s="44"/>
      <c r="EA353" s="44"/>
      <c r="EB353" s="44"/>
      <c r="EC353" s="44"/>
      <c r="ED353" s="44"/>
      <c r="EE353" s="44"/>
      <c r="EF353" s="44"/>
      <c r="EG353" s="44"/>
      <c r="EH353" s="44"/>
      <c r="EI353" s="44"/>
      <c r="EJ353" s="44"/>
      <c r="EK353" s="44"/>
      <c r="EL353" s="44"/>
      <c r="EM353" s="44"/>
      <c r="EN353" s="44"/>
      <c r="EO353" s="44"/>
      <c r="EP353" s="44"/>
    </row>
    <row r="354" spans="1:146">
      <c r="A354" s="104"/>
      <c r="B354" s="104"/>
      <c r="C354" s="286"/>
      <c r="D354" s="283"/>
      <c r="E354" s="269"/>
      <c r="F354" s="269"/>
      <c r="G354" s="269"/>
      <c r="H354" s="104"/>
      <c r="I354" s="270"/>
      <c r="J354" s="269"/>
      <c r="K354" s="269"/>
      <c r="L354" s="104"/>
      <c r="M354" s="44" t="str">
        <f t="shared" si="5"/>
        <v>_2018</v>
      </c>
      <c r="CE354" s="212"/>
      <c r="CF354" s="213">
        <f>IF(ISNUMBER(SEARCH($H$2,$CG$3:$CG$3334)),MAX($CF$2:CF353)+1,0)</f>
        <v>352</v>
      </c>
      <c r="CG354" s="220" t="s">
        <v>4556</v>
      </c>
      <c r="CH354" s="212"/>
      <c r="CI354" s="212"/>
      <c r="CJ354" s="213" t="str">
        <f>IFERROR(VLOOKUP(ROWS($CJ$3:CJ354),CF354:CG3685,2,0),"")</f>
        <v>BIO-GIBBER A3 20L_00352</v>
      </c>
      <c r="CK354" s="212" t="s">
        <v>4557</v>
      </c>
      <c r="CL354" s="212" t="s">
        <v>4558</v>
      </c>
      <c r="CM354" s="78">
        <v>44074</v>
      </c>
      <c r="CN354" s="212" t="s">
        <v>4559</v>
      </c>
      <c r="CO354" s="212" t="s">
        <v>4560</v>
      </c>
      <c r="CP354" s="212" t="s">
        <v>4561</v>
      </c>
      <c r="CQ354" s="212" t="s">
        <v>4562</v>
      </c>
      <c r="CR354" s="212" t="s">
        <v>4563</v>
      </c>
      <c r="CS354" s="44">
        <v>352</v>
      </c>
      <c r="CT354" s="44" t="s">
        <v>4564</v>
      </c>
      <c r="CU354" s="214">
        <v>11706</v>
      </c>
      <c r="CV354" s="212" t="s">
        <v>4565</v>
      </c>
      <c r="CW354" s="212" t="s">
        <v>720</v>
      </c>
      <c r="CX354" s="44" t="s">
        <v>1287</v>
      </c>
      <c r="CY354" s="78">
        <v>44074</v>
      </c>
      <c r="CZ354" s="215" t="s">
        <v>511</v>
      </c>
      <c r="DA354" s="212" t="s">
        <v>546</v>
      </c>
      <c r="DB354" s="44" t="s">
        <v>919</v>
      </c>
      <c r="DC354" s="44" t="s">
        <v>602</v>
      </c>
      <c r="DD354" s="44" t="s">
        <v>532</v>
      </c>
      <c r="DG354" s="213">
        <f>IF(ISNUMBER(SEARCH(#REF!,$DH$3:$DH$3334)),MAX($DG$1:DG352)+1,0)</f>
        <v>0</v>
      </c>
      <c r="DH354" s="212" t="s">
        <v>37323</v>
      </c>
      <c r="DI354" s="212"/>
      <c r="DJ354" s="212"/>
      <c r="DK354" s="213" t="str">
        <f>IFERROR(VLOOKUP(ROWS($DK$3:DK354),DG354:DH3685,2,0),"")</f>
        <v/>
      </c>
      <c r="DL354" s="44">
        <v>352</v>
      </c>
      <c r="DM354" s="44" t="s">
        <v>35858</v>
      </c>
      <c r="DN354" s="44" t="s">
        <v>37316</v>
      </c>
      <c r="DO354" s="212" t="s">
        <v>37321</v>
      </c>
      <c r="DP354" s="212" t="s">
        <v>37322</v>
      </c>
      <c r="DQ354" s="217" t="s">
        <v>37324</v>
      </c>
      <c r="DR354" s="44" t="s">
        <v>36991</v>
      </c>
      <c r="DS354" s="44" t="s">
        <v>37325</v>
      </c>
      <c r="DT354" s="44"/>
      <c r="DU354" s="44"/>
      <c r="DV354" s="44"/>
      <c r="DW354" s="44"/>
      <c r="DX354" s="44"/>
      <c r="DY354" s="44"/>
      <c r="DZ354" s="44"/>
      <c r="EA354" s="44"/>
      <c r="EB354" s="44"/>
      <c r="EC354" s="44"/>
      <c r="ED354" s="44"/>
      <c r="EE354" s="44"/>
      <c r="EF354" s="44"/>
      <c r="EG354" s="44"/>
      <c r="EH354" s="44"/>
      <c r="EI354" s="44"/>
      <c r="EJ354" s="44"/>
      <c r="EK354" s="44"/>
      <c r="EL354" s="44"/>
      <c r="EM354" s="44"/>
      <c r="EN354" s="44"/>
      <c r="EO354" s="44"/>
      <c r="EP354" s="44"/>
    </row>
    <row r="355" spans="1:146" ht="15.75">
      <c r="A355" s="104"/>
      <c r="B355" s="104"/>
      <c r="C355" s="286"/>
      <c r="D355" s="283"/>
      <c r="E355" s="269"/>
      <c r="F355" s="269"/>
      <c r="G355" s="269"/>
      <c r="H355" s="104"/>
      <c r="I355" s="270"/>
      <c r="J355" s="269"/>
      <c r="K355" s="269"/>
      <c r="L355" s="104"/>
      <c r="M355" s="44" t="str">
        <f t="shared" si="5"/>
        <v>_2018</v>
      </c>
      <c r="CE355" s="212"/>
      <c r="CF355" s="213">
        <f>IF(ISNUMBER(SEARCH($H$2,$CG$3:$CG$3334)),MAX($CF$2:CF354)+1,0)</f>
        <v>353</v>
      </c>
      <c r="CG355" s="220" t="s">
        <v>4566</v>
      </c>
      <c r="CH355" s="212"/>
      <c r="CI355" s="212"/>
      <c r="CJ355" s="213" t="str">
        <f>IFERROR(VLOOKUP(ROWS($CJ$3:CJ355),CF355:CG3686,2,0),"")</f>
        <v>BIO-GIBBER A3 PASTIGLIE_00353</v>
      </c>
      <c r="CK355" s="212" t="s">
        <v>4567</v>
      </c>
      <c r="CL355" s="212" t="s">
        <v>4568</v>
      </c>
      <c r="CM355" s="78">
        <v>44074</v>
      </c>
      <c r="CN355" s="212" t="s">
        <v>4569</v>
      </c>
      <c r="CO355" s="212" t="s">
        <v>4570</v>
      </c>
      <c r="CP355" s="212" t="s">
        <v>4571</v>
      </c>
      <c r="CQ355" s="212" t="s">
        <v>4572</v>
      </c>
      <c r="CR355" s="212" t="s">
        <v>4573</v>
      </c>
      <c r="CS355" s="44">
        <v>353</v>
      </c>
      <c r="CT355" s="44" t="s">
        <v>4574</v>
      </c>
      <c r="CU355" s="214">
        <v>11709</v>
      </c>
      <c r="CV355" s="212" t="s">
        <v>4575</v>
      </c>
      <c r="CW355" s="212" t="s">
        <v>720</v>
      </c>
      <c r="CX355" s="44" t="s">
        <v>1287</v>
      </c>
      <c r="CY355" s="78">
        <v>44074</v>
      </c>
      <c r="CZ355" s="215" t="s">
        <v>511</v>
      </c>
      <c r="DA355" s="212" t="s">
        <v>546</v>
      </c>
      <c r="DB355" s="44" t="s">
        <v>4576</v>
      </c>
      <c r="DC355" s="44" t="s">
        <v>827</v>
      </c>
      <c r="DD355" s="44" t="s">
        <v>532</v>
      </c>
      <c r="DG355" s="213">
        <f>IF(ISNUMBER(SEARCH(#REF!,$DH$3:$DH$3334)),MAX($DG$1:DG353)+1,0)</f>
        <v>0</v>
      </c>
      <c r="DH355" s="212" t="s">
        <v>37328</v>
      </c>
      <c r="DI355" s="212"/>
      <c r="DJ355" s="212"/>
      <c r="DK355" s="213" t="str">
        <f>IFERROR(VLOOKUP(ROWS($DK$3:DK355),DG355:DH3686,2,0),"")</f>
        <v/>
      </c>
      <c r="DL355" s="44">
        <v>353</v>
      </c>
      <c r="DM355" s="44" t="s">
        <v>35962</v>
      </c>
      <c r="DN355" s="44" t="s">
        <v>36009</v>
      </c>
      <c r="DO355" s="212" t="s">
        <v>37326</v>
      </c>
      <c r="DP355" s="216" t="s">
        <v>37327</v>
      </c>
      <c r="DQ355" s="217" t="s">
        <v>37329</v>
      </c>
      <c r="DR355" s="44" t="s">
        <v>36211</v>
      </c>
      <c r="DS355" s="44" t="s">
        <v>35806</v>
      </c>
      <c r="DT355" s="44" t="s">
        <v>36277</v>
      </c>
      <c r="DU355" s="44"/>
      <c r="DV355" s="44"/>
      <c r="DW355" s="44"/>
      <c r="DX355" s="44"/>
      <c r="DY355" s="44"/>
      <c r="DZ355" s="44"/>
      <c r="EA355" s="44"/>
      <c r="EB355" s="44"/>
      <c r="EC355" s="44"/>
      <c r="ED355" s="44"/>
      <c r="EE355" s="44"/>
      <c r="EF355" s="44"/>
      <c r="EG355" s="44"/>
      <c r="EH355" s="44"/>
      <c r="EI355" s="44"/>
      <c r="EJ355" s="44"/>
      <c r="EK355" s="44"/>
      <c r="EL355" s="44"/>
      <c r="EM355" s="44"/>
      <c r="EN355" s="44"/>
      <c r="EO355" s="44"/>
      <c r="EP355" s="44"/>
    </row>
    <row r="356" spans="1:146">
      <c r="A356" s="104"/>
      <c r="B356" s="104"/>
      <c r="C356" s="286"/>
      <c r="D356" s="283"/>
      <c r="E356" s="269"/>
      <c r="F356" s="269"/>
      <c r="G356" s="269"/>
      <c r="H356" s="104"/>
      <c r="I356" s="270"/>
      <c r="J356" s="269"/>
      <c r="K356" s="269"/>
      <c r="L356" s="104"/>
      <c r="M356" s="44" t="str">
        <f t="shared" si="5"/>
        <v>_2018</v>
      </c>
      <c r="CE356" s="212"/>
      <c r="CF356" s="213">
        <f>IF(ISNUMBER(SEARCH($H$2,$CG$3:$CG$3334)),MAX($CF$2:CF355)+1,0)</f>
        <v>354</v>
      </c>
      <c r="CG356" s="220" t="s">
        <v>4577</v>
      </c>
      <c r="CH356" s="212"/>
      <c r="CI356" s="212"/>
      <c r="CJ356" s="213" t="str">
        <f>IFERROR(VLOOKUP(ROWS($CJ$3:CJ356),CF356:CG3687,2,0),"")</f>
        <v>BIO-GLOBAL L_00354</v>
      </c>
      <c r="CK356" s="212" t="s">
        <v>4578</v>
      </c>
      <c r="CL356" s="212" t="s">
        <v>4579</v>
      </c>
      <c r="CM356" s="78">
        <v>44561</v>
      </c>
      <c r="CN356" s="212" t="s">
        <v>4580</v>
      </c>
      <c r="CO356" s="212" t="s">
        <v>4581</v>
      </c>
      <c r="CP356" s="212" t="s">
        <v>4582</v>
      </c>
      <c r="CQ356" s="212" t="s">
        <v>4583</v>
      </c>
      <c r="CR356" s="212" t="s">
        <v>4584</v>
      </c>
      <c r="CS356" s="44">
        <v>354</v>
      </c>
      <c r="CT356" s="44" t="s">
        <v>4585</v>
      </c>
      <c r="CU356" s="214">
        <v>11705</v>
      </c>
      <c r="CV356" s="212" t="s">
        <v>4586</v>
      </c>
      <c r="CW356" s="212" t="s">
        <v>1728</v>
      </c>
      <c r="CX356" s="44" t="s">
        <v>1287</v>
      </c>
      <c r="CY356" s="78">
        <v>44561</v>
      </c>
      <c r="CZ356" s="215" t="s">
        <v>511</v>
      </c>
      <c r="DA356" s="212" t="s">
        <v>546</v>
      </c>
      <c r="DB356" s="44" t="s">
        <v>919</v>
      </c>
      <c r="DC356" s="44" t="s">
        <v>1740</v>
      </c>
      <c r="DD356" s="44" t="s">
        <v>532</v>
      </c>
      <c r="DG356" s="213">
        <f>IF(ISNUMBER(SEARCH(#REF!,$DH$3:$DH$3334)),MAX($DG$1:DG354)+1,0)</f>
        <v>0</v>
      </c>
      <c r="DH356" s="212" t="s">
        <v>37332</v>
      </c>
      <c r="DI356" s="212"/>
      <c r="DJ356" s="212"/>
      <c r="DK356" s="213" t="str">
        <f>IFERROR(VLOOKUP(ROWS($DK$3:DK356),DG356:DH3687,2,0),"")</f>
        <v/>
      </c>
      <c r="DL356" s="44">
        <v>354</v>
      </c>
      <c r="DM356" s="44" t="s">
        <v>36523</v>
      </c>
      <c r="DN356" s="44" t="s">
        <v>36524</v>
      </c>
      <c r="DO356" s="212" t="s">
        <v>37330</v>
      </c>
      <c r="DP356" s="212" t="s">
        <v>37331</v>
      </c>
      <c r="DQ356" s="44" t="s">
        <v>37333</v>
      </c>
      <c r="DR356" s="44" t="s">
        <v>37333</v>
      </c>
      <c r="DS356" s="44"/>
      <c r="DT356" s="44"/>
      <c r="DU356" s="44"/>
      <c r="DV356" s="44"/>
      <c r="DW356" s="44"/>
      <c r="DX356" s="44"/>
      <c r="DY356" s="44"/>
      <c r="DZ356" s="44"/>
      <c r="EA356" s="44"/>
      <c r="EB356" s="44"/>
      <c r="EC356" s="44"/>
      <c r="ED356" s="44"/>
      <c r="EE356" s="44"/>
      <c r="EF356" s="44"/>
      <c r="EG356" s="44"/>
      <c r="EH356" s="44"/>
      <c r="EI356" s="44"/>
      <c r="EJ356" s="44"/>
      <c r="EK356" s="44"/>
      <c r="EL356" s="44"/>
      <c r="EM356" s="44"/>
      <c r="EN356" s="44"/>
      <c r="EO356" s="44"/>
      <c r="EP356" s="44"/>
    </row>
    <row r="357" spans="1:146">
      <c r="A357" s="104"/>
      <c r="B357" s="104"/>
      <c r="C357" s="286"/>
      <c r="D357" s="283"/>
      <c r="E357" s="269"/>
      <c r="F357" s="269"/>
      <c r="G357" s="269"/>
      <c r="H357" s="104"/>
      <c r="I357" s="270"/>
      <c r="J357" s="269"/>
      <c r="K357" s="269"/>
      <c r="L357" s="104"/>
      <c r="M357" s="44" t="str">
        <f t="shared" si="5"/>
        <v>_2018</v>
      </c>
      <c r="CE357" s="212"/>
      <c r="CF357" s="213">
        <f>IF(ISNUMBER(SEARCH($H$2,$CG$3:$CG$3334)),MAX($CF$2:CF356)+1,0)</f>
        <v>355</v>
      </c>
      <c r="CG357" s="220" t="s">
        <v>4587</v>
      </c>
      <c r="CH357" s="212"/>
      <c r="CI357" s="212"/>
      <c r="CJ357" s="213" t="str">
        <f>IFERROR(VLOOKUP(ROWS($CJ$3:CJ357),CF357:CG3688,2,0),"")</f>
        <v>BIOLARV_00355</v>
      </c>
      <c r="CK357" s="212" t="s">
        <v>4588</v>
      </c>
      <c r="CL357" s="212" t="s">
        <v>4589</v>
      </c>
      <c r="CM357" s="78">
        <v>43585</v>
      </c>
      <c r="CN357" s="212" t="s">
        <v>4590</v>
      </c>
      <c r="CO357" s="212" t="s">
        <v>4591</v>
      </c>
      <c r="CP357" s="212" t="s">
        <v>4592</v>
      </c>
      <c r="CQ357" s="212" t="s">
        <v>4593</v>
      </c>
      <c r="CR357" s="212" t="s">
        <v>4594</v>
      </c>
      <c r="CS357" s="44">
        <v>355</v>
      </c>
      <c r="CT357" s="44" t="s">
        <v>4595</v>
      </c>
      <c r="CU357" s="214">
        <v>13256</v>
      </c>
      <c r="CV357" s="212" t="s">
        <v>4596</v>
      </c>
      <c r="CW357" s="212" t="s">
        <v>3594</v>
      </c>
      <c r="CX357" s="44" t="s">
        <v>560</v>
      </c>
      <c r="CY357" s="78">
        <v>43585</v>
      </c>
      <c r="CZ357" s="215" t="s">
        <v>640</v>
      </c>
      <c r="DA357" s="212" t="s">
        <v>529</v>
      </c>
      <c r="DB357" s="44" t="s">
        <v>802</v>
      </c>
      <c r="DC357" s="44" t="s">
        <v>908</v>
      </c>
      <c r="DD357" s="44" t="s">
        <v>532</v>
      </c>
      <c r="DG357" s="213">
        <f>IF(ISNUMBER(SEARCH(#REF!,$DH$3:$DH$3334)),MAX($DG$1:DG355)+1,0)</f>
        <v>0</v>
      </c>
      <c r="DH357" s="212" t="s">
        <v>37336</v>
      </c>
      <c r="DI357" s="212"/>
      <c r="DJ357" s="212"/>
      <c r="DK357" s="213" t="str">
        <f>IFERROR(VLOOKUP(ROWS($DK$3:DK357),DG357:DH3688,2,0),"")</f>
        <v/>
      </c>
      <c r="DL357" s="44">
        <v>355</v>
      </c>
      <c r="DM357" s="44" t="s">
        <v>36523</v>
      </c>
      <c r="DN357" s="44" t="s">
        <v>36524</v>
      </c>
      <c r="DO357" s="223" t="s">
        <v>37334</v>
      </c>
      <c r="DP357" s="212" t="s">
        <v>37335</v>
      </c>
      <c r="DQ357" s="44" t="s">
        <v>35581</v>
      </c>
      <c r="DR357" s="44" t="s">
        <v>35581</v>
      </c>
      <c r="DS357" s="44"/>
      <c r="DT357" s="44"/>
      <c r="DU357" s="44"/>
      <c r="DV357" s="44"/>
      <c r="DW357" s="44"/>
      <c r="DX357" s="44"/>
      <c r="DY357" s="44"/>
      <c r="DZ357" s="44"/>
      <c r="EA357" s="44"/>
      <c r="EB357" s="44"/>
      <c r="EC357" s="44"/>
      <c r="ED357" s="44"/>
      <c r="EE357" s="44"/>
      <c r="EF357" s="44"/>
      <c r="EG357" s="44"/>
      <c r="EH357" s="44"/>
      <c r="EI357" s="44"/>
      <c r="EJ357" s="44"/>
      <c r="EK357" s="44"/>
      <c r="EL357" s="44"/>
      <c r="EM357" s="44"/>
      <c r="EN357" s="44"/>
      <c r="EO357" s="44"/>
      <c r="EP357" s="44"/>
    </row>
    <row r="358" spans="1:146">
      <c r="A358" s="104"/>
      <c r="B358" s="104"/>
      <c r="C358" s="286"/>
      <c r="D358" s="283"/>
      <c r="E358" s="269"/>
      <c r="F358" s="269"/>
      <c r="G358" s="269"/>
      <c r="H358" s="104"/>
      <c r="I358" s="270"/>
      <c r="J358" s="269"/>
      <c r="K358" s="269"/>
      <c r="L358" s="104"/>
      <c r="M358" s="44" t="str">
        <f t="shared" si="5"/>
        <v>_2018</v>
      </c>
      <c r="CE358" s="212"/>
      <c r="CF358" s="213">
        <f>IF(ISNUMBER(SEARCH($H$2,$CG$3:$CG$3334)),MAX($CF$2:CF357)+1,0)</f>
        <v>356</v>
      </c>
      <c r="CG358" s="220" t="s">
        <v>4597</v>
      </c>
      <c r="CH358" s="212"/>
      <c r="CI358" s="212"/>
      <c r="CJ358" s="213" t="str">
        <f>IFERROR(VLOOKUP(ROWS($CJ$3:CJ358),CF358:CG3689,2,0),"")</f>
        <v>BIOLID E_00356</v>
      </c>
      <c r="CK358" s="212" t="s">
        <v>4598</v>
      </c>
      <c r="CL358" s="212" t="s">
        <v>4599</v>
      </c>
      <c r="CM358" s="78">
        <v>44196</v>
      </c>
      <c r="CN358" s="212" t="s">
        <v>4600</v>
      </c>
      <c r="CO358" s="212" t="s">
        <v>4601</v>
      </c>
      <c r="CP358" s="212" t="s">
        <v>4602</v>
      </c>
      <c r="CQ358" s="212" t="s">
        <v>4603</v>
      </c>
      <c r="CR358" s="212" t="s">
        <v>4604</v>
      </c>
      <c r="CS358" s="44">
        <v>356</v>
      </c>
      <c r="CT358" s="44" t="s">
        <v>4605</v>
      </c>
      <c r="CU358" s="214">
        <v>7530</v>
      </c>
      <c r="CV358" s="212" t="s">
        <v>4606</v>
      </c>
      <c r="CW358" s="212" t="s">
        <v>1535</v>
      </c>
      <c r="CX358" s="44" t="s">
        <v>1238</v>
      </c>
      <c r="CY358" s="78">
        <v>44196</v>
      </c>
      <c r="CZ358" s="215" t="s">
        <v>545</v>
      </c>
      <c r="DA358" s="212" t="s">
        <v>529</v>
      </c>
      <c r="DB358" s="44" t="s">
        <v>530</v>
      </c>
      <c r="DC358" s="44" t="s">
        <v>986</v>
      </c>
      <c r="DD358" s="44" t="s">
        <v>532</v>
      </c>
      <c r="DG358" s="213">
        <f>IF(ISNUMBER(SEARCH(#REF!,$DH$3:$DH$3334)),MAX($DG$1:DG356)+1,0)</f>
        <v>0</v>
      </c>
      <c r="DH358" s="212" t="s">
        <v>37341</v>
      </c>
      <c r="DI358" s="212"/>
      <c r="DJ358" s="212"/>
      <c r="DK358" s="213" t="str">
        <f>IFERROR(VLOOKUP(ROWS($DK$3:DK358),DG358:DH3689,2,0),"")</f>
        <v/>
      </c>
      <c r="DL358" s="44">
        <v>356</v>
      </c>
      <c r="DM358" s="44" t="s">
        <v>37337</v>
      </c>
      <c r="DN358" s="44" t="s">
        <v>37338</v>
      </c>
      <c r="DO358" s="212" t="s">
        <v>37339</v>
      </c>
      <c r="DP358" s="223" t="s">
        <v>37340</v>
      </c>
      <c r="DQ358" s="44" t="s">
        <v>37342</v>
      </c>
      <c r="DR358" s="44" t="s">
        <v>35581</v>
      </c>
      <c r="DS358" s="44" t="s">
        <v>35738</v>
      </c>
      <c r="DT358" s="44" t="s">
        <v>35600</v>
      </c>
      <c r="DU358" s="44" t="s">
        <v>35662</v>
      </c>
      <c r="DV358" s="44" t="s">
        <v>35807</v>
      </c>
      <c r="DW358" s="44" t="s">
        <v>35980</v>
      </c>
      <c r="DX358" s="44" t="s">
        <v>35762</v>
      </c>
      <c r="DY358" s="44" t="s">
        <v>37343</v>
      </c>
      <c r="DZ358" s="44"/>
      <c r="EA358" s="44"/>
      <c r="EB358" s="44"/>
      <c r="EC358" s="44"/>
      <c r="ED358" s="44"/>
      <c r="EE358" s="44"/>
      <c r="EF358" s="44"/>
      <c r="EG358" s="44"/>
      <c r="EH358" s="44"/>
      <c r="EI358" s="44"/>
      <c r="EJ358" s="44"/>
      <c r="EK358" s="44"/>
      <c r="EL358" s="44"/>
      <c r="EM358" s="44"/>
      <c r="EN358" s="44"/>
      <c r="EO358" s="44"/>
      <c r="EP358" s="44"/>
    </row>
    <row r="359" spans="1:146" ht="30">
      <c r="A359" s="104"/>
      <c r="B359" s="104"/>
      <c r="C359" s="286"/>
      <c r="D359" s="283"/>
      <c r="E359" s="269"/>
      <c r="F359" s="269"/>
      <c r="G359" s="269"/>
      <c r="H359" s="104"/>
      <c r="I359" s="270"/>
      <c r="J359" s="269"/>
      <c r="K359" s="269"/>
      <c r="L359" s="104"/>
      <c r="M359" s="44" t="str">
        <f t="shared" si="5"/>
        <v>_2018</v>
      </c>
      <c r="CE359" s="212"/>
      <c r="CF359" s="213">
        <f>IF(ISNUMBER(SEARCH($H$2,$CG$3:$CG$3334)),MAX($CF$2:CF358)+1,0)</f>
        <v>357</v>
      </c>
      <c r="CG359" s="220" t="s">
        <v>4607</v>
      </c>
      <c r="CH359" s="212"/>
      <c r="CI359" s="212"/>
      <c r="CJ359" s="213" t="str">
        <f>IFERROR(VLOOKUP(ROWS($CJ$3:CJ359),CF359:CG3690,2,0),"")</f>
        <v>BIOLID UP_00357</v>
      </c>
      <c r="CK359" s="212" t="s">
        <v>4608</v>
      </c>
      <c r="CL359" s="212" t="s">
        <v>4609</v>
      </c>
      <c r="CM359" s="78">
        <v>44196</v>
      </c>
      <c r="CN359" s="212" t="s">
        <v>4610</v>
      </c>
      <c r="CO359" s="212" t="s">
        <v>4611</v>
      </c>
      <c r="CP359" s="212" t="s">
        <v>4612</v>
      </c>
      <c r="CQ359" s="212" t="s">
        <v>4613</v>
      </c>
      <c r="CR359" s="212" t="s">
        <v>4614</v>
      </c>
      <c r="CS359" s="44">
        <v>357</v>
      </c>
      <c r="CT359" s="44" t="s">
        <v>4615</v>
      </c>
      <c r="CU359" s="214">
        <v>14636</v>
      </c>
      <c r="CV359" s="212" t="s">
        <v>4616</v>
      </c>
      <c r="CW359" s="212" t="s">
        <v>1501</v>
      </c>
      <c r="CX359" s="44" t="s">
        <v>1238</v>
      </c>
      <c r="CY359" s="78">
        <v>44196</v>
      </c>
      <c r="CZ359" s="215" t="s">
        <v>545</v>
      </c>
      <c r="DA359" s="212" t="s">
        <v>529</v>
      </c>
      <c r="DB359" s="44" t="s">
        <v>547</v>
      </c>
      <c r="DC359" s="44" t="s">
        <v>4617</v>
      </c>
      <c r="DD359" s="44" t="s">
        <v>532</v>
      </c>
      <c r="DG359" s="213">
        <f>IF(ISNUMBER(SEARCH(#REF!,$DH$3:$DH$3334)),MAX($DG$1:DG357)+1,0)</f>
        <v>0</v>
      </c>
      <c r="DH359" s="212" t="s">
        <v>37345</v>
      </c>
      <c r="DI359" s="212"/>
      <c r="DJ359" s="212"/>
      <c r="DK359" s="213" t="str">
        <f>IFERROR(VLOOKUP(ROWS($DK$3:DK359),DG359:DH3690,2,0),"")</f>
        <v/>
      </c>
      <c r="DL359" s="44">
        <v>357</v>
      </c>
      <c r="DM359" s="44" t="s">
        <v>37337</v>
      </c>
      <c r="DN359" s="44" t="s">
        <v>37338</v>
      </c>
      <c r="DO359" s="212" t="s">
        <v>37339</v>
      </c>
      <c r="DP359" s="219" t="s">
        <v>37344</v>
      </c>
      <c r="DQ359" s="44" t="s">
        <v>37346</v>
      </c>
      <c r="DR359" s="44" t="s">
        <v>37347</v>
      </c>
      <c r="DS359" s="44" t="s">
        <v>37348</v>
      </c>
      <c r="DT359" s="44" t="s">
        <v>37349</v>
      </c>
      <c r="DU359" s="44" t="s">
        <v>37350</v>
      </c>
      <c r="DV359" s="44" t="s">
        <v>35601</v>
      </c>
      <c r="DW359" s="44" t="s">
        <v>35807</v>
      </c>
      <c r="DX359" s="44" t="s">
        <v>37351</v>
      </c>
      <c r="DY359" s="44" t="s">
        <v>36438</v>
      </c>
      <c r="DZ359" s="44" t="s">
        <v>35915</v>
      </c>
      <c r="EA359" s="44" t="s">
        <v>37352</v>
      </c>
      <c r="EB359" s="44" t="s">
        <v>36258</v>
      </c>
      <c r="EC359" s="44" t="s">
        <v>37353</v>
      </c>
      <c r="ED359" s="44" t="s">
        <v>37354</v>
      </c>
      <c r="EE359" s="44"/>
      <c r="EF359" s="44"/>
      <c r="EG359" s="44"/>
      <c r="EH359" s="44"/>
      <c r="EI359" s="44"/>
      <c r="EJ359" s="44"/>
      <c r="EK359" s="44"/>
      <c r="EL359" s="44"/>
      <c r="EM359" s="44"/>
      <c r="EN359" s="44"/>
      <c r="EO359" s="44"/>
      <c r="EP359" s="44"/>
    </row>
    <row r="360" spans="1:146">
      <c r="A360" s="104"/>
      <c r="B360" s="104"/>
      <c r="C360" s="286"/>
      <c r="D360" s="283"/>
      <c r="E360" s="269"/>
      <c r="F360" s="269"/>
      <c r="G360" s="269"/>
      <c r="H360" s="104"/>
      <c r="I360" s="270"/>
      <c r="J360" s="269"/>
      <c r="K360" s="269"/>
      <c r="L360" s="104"/>
      <c r="M360" s="44" t="str">
        <f t="shared" si="5"/>
        <v>_2018</v>
      </c>
      <c r="CE360" s="212"/>
      <c r="CF360" s="213">
        <f>IF(ISNUMBER(SEARCH($H$2,$CG$3:$CG$3334)),MAX($CF$2:CF359)+1,0)</f>
        <v>358</v>
      </c>
      <c r="CG360" s="220" t="s">
        <v>4618</v>
      </c>
      <c r="CH360" s="212"/>
      <c r="CI360" s="212"/>
      <c r="CJ360" s="213" t="str">
        <f>IFERROR(VLOOKUP(ROWS($CJ$3:CJ360),CF360:CG3691,2,0),"")</f>
        <v>BIOLURE MAGNET MED_00358</v>
      </c>
      <c r="CK360" s="212" t="s">
        <v>4619</v>
      </c>
      <c r="CL360" s="212" t="s">
        <v>4620</v>
      </c>
      <c r="CM360" s="78">
        <v>43039</v>
      </c>
      <c r="CN360" s="212" t="s">
        <v>4621</v>
      </c>
      <c r="CO360" s="212" t="s">
        <v>4622</v>
      </c>
      <c r="CP360" s="212" t="s">
        <v>4623</v>
      </c>
      <c r="CQ360" s="212" t="s">
        <v>4624</v>
      </c>
      <c r="CR360" s="212" t="s">
        <v>4625</v>
      </c>
      <c r="CS360" s="44">
        <v>358</v>
      </c>
      <c r="CT360" s="44" t="s">
        <v>4626</v>
      </c>
      <c r="CU360" s="214">
        <v>15643</v>
      </c>
      <c r="CV360" s="212" t="s">
        <v>4627</v>
      </c>
      <c r="CW360" s="212" t="s">
        <v>2337</v>
      </c>
      <c r="CX360" s="44" t="s">
        <v>4628</v>
      </c>
      <c r="CY360" s="78">
        <v>43039</v>
      </c>
      <c r="CZ360" s="215" t="s">
        <v>763</v>
      </c>
      <c r="DA360" s="212" t="s">
        <v>529</v>
      </c>
      <c r="DB360" s="44" t="s">
        <v>1143</v>
      </c>
      <c r="DC360" s="44" t="s">
        <v>562</v>
      </c>
      <c r="DD360" s="44" t="s">
        <v>532</v>
      </c>
      <c r="DG360" s="213">
        <f>IF(ISNUMBER(SEARCH(#REF!,$DH$3:$DH$3334)),MAX($DG$1:DG358)+1,0)</f>
        <v>0</v>
      </c>
      <c r="DH360" s="212" t="s">
        <v>37357</v>
      </c>
      <c r="DI360" s="212"/>
      <c r="DJ360" s="212"/>
      <c r="DK360" s="213" t="str">
        <f>IFERROR(VLOOKUP(ROWS($DK$3:DK360),DG360:DH3691,2,0),"")</f>
        <v/>
      </c>
      <c r="DL360" s="44">
        <v>358</v>
      </c>
      <c r="DM360" s="44" t="s">
        <v>36513</v>
      </c>
      <c r="DN360" s="44" t="s">
        <v>36514</v>
      </c>
      <c r="DO360" s="212" t="s">
        <v>37355</v>
      </c>
      <c r="DP360" s="212" t="s">
        <v>37356</v>
      </c>
      <c r="DQ360" s="44" t="s">
        <v>37358</v>
      </c>
      <c r="DR360" s="44" t="s">
        <v>35717</v>
      </c>
      <c r="DS360" s="44" t="s">
        <v>35830</v>
      </c>
      <c r="DT360" s="44" t="s">
        <v>36082</v>
      </c>
      <c r="DU360" s="44" t="s">
        <v>37359</v>
      </c>
      <c r="DV360" s="44"/>
      <c r="DW360" s="44"/>
      <c r="DX360" s="44"/>
      <c r="DY360" s="44"/>
      <c r="DZ360" s="44"/>
      <c r="EA360" s="44"/>
      <c r="EB360" s="44"/>
      <c r="EC360" s="44"/>
      <c r="ED360" s="44"/>
      <c r="EE360" s="44"/>
      <c r="EF360" s="44"/>
      <c r="EG360" s="44"/>
      <c r="EH360" s="44"/>
      <c r="EI360" s="44"/>
      <c r="EJ360" s="44"/>
      <c r="EK360" s="44"/>
      <c r="EL360" s="44"/>
      <c r="EM360" s="44"/>
      <c r="EN360" s="44"/>
      <c r="EO360" s="44"/>
      <c r="EP360" s="44"/>
    </row>
    <row r="361" spans="1:146">
      <c r="A361" s="104"/>
      <c r="B361" s="104"/>
      <c r="C361" s="286"/>
      <c r="D361" s="283"/>
      <c r="E361" s="269"/>
      <c r="F361" s="269"/>
      <c r="G361" s="269"/>
      <c r="H361" s="104"/>
      <c r="I361" s="270"/>
      <c r="J361" s="269"/>
      <c r="K361" s="269"/>
      <c r="L361" s="104"/>
      <c r="M361" s="44" t="str">
        <f t="shared" si="5"/>
        <v>_2018</v>
      </c>
      <c r="CE361" s="212"/>
      <c r="CF361" s="213">
        <f>IF(ISNUMBER(SEARCH($H$2,$CG$3:$CG$3334)),MAX($CF$2:CF360)+1,0)</f>
        <v>359</v>
      </c>
      <c r="CG361" s="220" t="s">
        <v>4629</v>
      </c>
      <c r="CH361" s="212"/>
      <c r="CI361" s="212"/>
      <c r="CJ361" s="213" t="str">
        <f>IFERROR(VLOOKUP(ROWS($CJ$3:CJ361),CF361:CG3692,2,0),"")</f>
        <v>BION 50 WG_00359</v>
      </c>
      <c r="CK361" s="212" t="s">
        <v>4630</v>
      </c>
      <c r="CL361" s="212" t="s">
        <v>4631</v>
      </c>
      <c r="CM361" s="78">
        <v>47938</v>
      </c>
      <c r="CN361" s="212" t="s">
        <v>4632</v>
      </c>
      <c r="CO361" s="212" t="s">
        <v>4633</v>
      </c>
      <c r="CP361" s="212" t="s">
        <v>4634</v>
      </c>
      <c r="CQ361" s="212" t="s">
        <v>4635</v>
      </c>
      <c r="CR361" s="212" t="s">
        <v>4636</v>
      </c>
      <c r="CS361" s="44">
        <v>359</v>
      </c>
      <c r="CT361" s="44" t="s">
        <v>4637</v>
      </c>
      <c r="CU361" s="214">
        <v>11062</v>
      </c>
      <c r="CV361" s="212" t="s">
        <v>4638</v>
      </c>
      <c r="CW361" s="212" t="s">
        <v>4639</v>
      </c>
      <c r="CX361" s="44" t="s">
        <v>839</v>
      </c>
      <c r="CY361" s="78">
        <v>47938</v>
      </c>
      <c r="CZ361" s="215" t="s">
        <v>763</v>
      </c>
      <c r="DA361" s="212" t="s">
        <v>512</v>
      </c>
      <c r="DB361" s="44" t="s">
        <v>641</v>
      </c>
      <c r="DC361" s="44" t="s">
        <v>1326</v>
      </c>
      <c r="DD361" s="44" t="s">
        <v>532</v>
      </c>
      <c r="DG361" s="213">
        <f>IF(ISNUMBER(SEARCH(#REF!,$DH$3:$DH$3334)),MAX($DG$1:DG359)+1,0)</f>
        <v>0</v>
      </c>
      <c r="DH361" s="212" t="s">
        <v>37362</v>
      </c>
      <c r="DI361" s="212"/>
      <c r="DJ361" s="212"/>
      <c r="DK361" s="213" t="str">
        <f>IFERROR(VLOOKUP(ROWS($DK$3:DK361),DG361:DH3692,2,0),"")</f>
        <v/>
      </c>
      <c r="DL361" s="44">
        <v>359</v>
      </c>
      <c r="DM361" s="44" t="s">
        <v>36513</v>
      </c>
      <c r="DN361" s="44" t="s">
        <v>36514</v>
      </c>
      <c r="DO361" s="212" t="s">
        <v>37360</v>
      </c>
      <c r="DP361" s="212" t="s">
        <v>37361</v>
      </c>
      <c r="DQ361" s="44" t="s">
        <v>37363</v>
      </c>
      <c r="DR361" s="44" t="s">
        <v>35581</v>
      </c>
      <c r="DS361" s="44" t="s">
        <v>37364</v>
      </c>
      <c r="DT361" s="44" t="s">
        <v>37365</v>
      </c>
      <c r="DU361" s="44" t="s">
        <v>35804</v>
      </c>
      <c r="DV361" s="44" t="s">
        <v>37366</v>
      </c>
      <c r="DW361" s="44" t="s">
        <v>37367</v>
      </c>
      <c r="DX361" s="44" t="s">
        <v>35601</v>
      </c>
      <c r="DY361" s="44" t="s">
        <v>36522</v>
      </c>
      <c r="DZ361" s="44" t="s">
        <v>35600</v>
      </c>
      <c r="EA361" s="44" t="s">
        <v>36645</v>
      </c>
      <c r="EB361" s="44" t="s">
        <v>36646</v>
      </c>
      <c r="EC361" s="44" t="s">
        <v>35808</v>
      </c>
      <c r="ED361" s="44"/>
      <c r="EE361" s="44"/>
      <c r="EF361" s="44"/>
      <c r="EG361" s="44"/>
      <c r="EH361" s="44"/>
      <c r="EI361" s="44"/>
      <c r="EJ361" s="44"/>
      <c r="EK361" s="44"/>
      <c r="EL361" s="44"/>
      <c r="EM361" s="44"/>
      <c r="EN361" s="44"/>
      <c r="EO361" s="44"/>
      <c r="EP361" s="44"/>
    </row>
    <row r="362" spans="1:146">
      <c r="A362" s="104"/>
      <c r="B362" s="104"/>
      <c r="C362" s="286"/>
      <c r="D362" s="283"/>
      <c r="E362" s="269"/>
      <c r="F362" s="269"/>
      <c r="G362" s="269"/>
      <c r="H362" s="104"/>
      <c r="I362" s="270"/>
      <c r="J362" s="269"/>
      <c r="K362" s="269"/>
      <c r="L362" s="104"/>
      <c r="M362" s="44" t="str">
        <f t="shared" si="5"/>
        <v>_2018</v>
      </c>
      <c r="CE362" s="212"/>
      <c r="CF362" s="213">
        <f>IF(ISNUMBER(SEARCH($H$2,$CG$3:$CG$3334)),MAX($CF$2:CF361)+1,0)</f>
        <v>360</v>
      </c>
      <c r="CG362" s="220" t="s">
        <v>4640</v>
      </c>
      <c r="CH362" s="212"/>
      <c r="CI362" s="212"/>
      <c r="CJ362" s="213" t="str">
        <f>IFERROR(VLOOKUP(ROWS($CJ$3:CJ362),CF362:CG3693,2,0),"")</f>
        <v>BION MX_00360</v>
      </c>
      <c r="CK362" s="212" t="s">
        <v>4641</v>
      </c>
      <c r="CL362" s="212" t="s">
        <v>4642</v>
      </c>
      <c r="CM362" s="78">
        <v>47938</v>
      </c>
      <c r="CN362" s="212" t="s">
        <v>4643</v>
      </c>
      <c r="CO362" s="212" t="s">
        <v>4644</v>
      </c>
      <c r="CP362" s="212" t="s">
        <v>4645</v>
      </c>
      <c r="CQ362" s="212" t="s">
        <v>4646</v>
      </c>
      <c r="CR362" s="212" t="s">
        <v>4647</v>
      </c>
      <c r="CS362" s="44">
        <v>360</v>
      </c>
      <c r="CT362" s="44" t="s">
        <v>4648</v>
      </c>
      <c r="CU362" s="214">
        <v>11088</v>
      </c>
      <c r="CV362" s="212" t="s">
        <v>4649</v>
      </c>
      <c r="CW362" s="212" t="s">
        <v>4650</v>
      </c>
      <c r="CX362" s="44" t="s">
        <v>839</v>
      </c>
      <c r="CY362" s="78">
        <v>47938</v>
      </c>
      <c r="CZ362" s="215" t="s">
        <v>907</v>
      </c>
      <c r="DA362" s="212" t="s">
        <v>512</v>
      </c>
      <c r="DB362" s="44" t="s">
        <v>641</v>
      </c>
      <c r="DC362" s="44" t="s">
        <v>4651</v>
      </c>
      <c r="DD362" s="44" t="s">
        <v>532</v>
      </c>
      <c r="DG362" s="213">
        <f>IF(ISNUMBER(SEARCH(#REF!,$DH$3:$DH$3334)),MAX($DG$1:DG360)+1,0)</f>
        <v>0</v>
      </c>
      <c r="DH362" s="212" t="s">
        <v>37370</v>
      </c>
      <c r="DI362" s="212"/>
      <c r="DJ362" s="212"/>
      <c r="DK362" s="213" t="str">
        <f>IFERROR(VLOOKUP(ROWS($DK$3:DK362),DG362:DH3693,2,0),"")</f>
        <v/>
      </c>
      <c r="DL362" s="44">
        <v>360</v>
      </c>
      <c r="DM362" s="44" t="s">
        <v>36513</v>
      </c>
      <c r="DN362" s="44" t="s">
        <v>36514</v>
      </c>
      <c r="DO362" s="212" t="s">
        <v>37368</v>
      </c>
      <c r="DP362" s="212" t="s">
        <v>37369</v>
      </c>
      <c r="DQ362" s="217" t="s">
        <v>37371</v>
      </c>
      <c r="DR362" s="44" t="s">
        <v>36570</v>
      </c>
      <c r="DS362" s="44" t="s">
        <v>35740</v>
      </c>
      <c r="DT362" s="44"/>
      <c r="DU362" s="44"/>
      <c r="DV362" s="44"/>
      <c r="DW362" s="44"/>
      <c r="DX362" s="44"/>
      <c r="DY362" s="44"/>
      <c r="DZ362" s="44"/>
      <c r="EA362" s="44"/>
      <c r="EB362" s="44"/>
      <c r="EC362" s="44"/>
      <c r="ED362" s="44"/>
      <c r="EE362" s="44"/>
      <c r="EF362" s="44"/>
      <c r="EG362" s="44"/>
      <c r="EH362" s="44"/>
      <c r="EI362" s="44"/>
      <c r="EJ362" s="44"/>
      <c r="EK362" s="44"/>
      <c r="EL362" s="44"/>
      <c r="EM362" s="44"/>
      <c r="EN362" s="44"/>
      <c r="EO362" s="44"/>
      <c r="EP362" s="44"/>
    </row>
    <row r="363" spans="1:146" ht="15.75">
      <c r="A363" s="104"/>
      <c r="B363" s="104"/>
      <c r="C363" s="286"/>
      <c r="D363" s="283"/>
      <c r="E363" s="269"/>
      <c r="F363" s="269"/>
      <c r="G363" s="269"/>
      <c r="H363" s="104"/>
      <c r="I363" s="270"/>
      <c r="J363" s="269"/>
      <c r="K363" s="269"/>
      <c r="L363" s="104"/>
      <c r="M363" s="44" t="str">
        <f t="shared" si="5"/>
        <v>_2018</v>
      </c>
      <c r="CE363" s="212"/>
      <c r="CF363" s="213">
        <f>IF(ISNUMBER(SEARCH($H$2,$CG$3:$CG$3334)),MAX($CF$2:CF362)+1,0)</f>
        <v>361</v>
      </c>
      <c r="CG363" s="220" t="s">
        <v>4652</v>
      </c>
      <c r="CH363" s="212"/>
      <c r="CI363" s="212"/>
      <c r="CJ363" s="213" t="str">
        <f>IFERROR(VLOOKUP(ROWS($CJ$3:CJ363),CF363:CG3694,2,0),"")</f>
        <v>BIOPIREN PLUS_00361</v>
      </c>
      <c r="CK363" s="212" t="s">
        <v>4653</v>
      </c>
      <c r="CL363" s="212" t="s">
        <v>4654</v>
      </c>
      <c r="CM363" s="78">
        <v>44804</v>
      </c>
      <c r="CN363" s="212" t="s">
        <v>4655</v>
      </c>
      <c r="CO363" s="212" t="s">
        <v>4656</v>
      </c>
      <c r="CP363" s="212" t="s">
        <v>4657</v>
      </c>
      <c r="CQ363" s="212" t="s">
        <v>4658</v>
      </c>
      <c r="CR363" s="212" t="s">
        <v>4659</v>
      </c>
      <c r="CS363" s="44">
        <v>361</v>
      </c>
      <c r="CT363" s="44" t="s">
        <v>4660</v>
      </c>
      <c r="CU363" s="214">
        <v>10588</v>
      </c>
      <c r="CV363" s="212" t="s">
        <v>4661</v>
      </c>
      <c r="CW363" s="212" t="s">
        <v>599</v>
      </c>
      <c r="CX363" s="44" t="s">
        <v>1513</v>
      </c>
      <c r="CY363" s="78">
        <v>44804</v>
      </c>
      <c r="CZ363" s="215" t="s">
        <v>601</v>
      </c>
      <c r="DA363" s="212" t="s">
        <v>529</v>
      </c>
      <c r="DB363" s="44" t="s">
        <v>530</v>
      </c>
      <c r="DC363" s="44" t="s">
        <v>602</v>
      </c>
      <c r="DD363" s="44" t="s">
        <v>532</v>
      </c>
      <c r="DG363" s="213">
        <f>IF(ISNUMBER(SEARCH(#REF!,$DH$3:$DH$3334)),MAX($DG$1:DG361)+1,0)</f>
        <v>0</v>
      </c>
      <c r="DH363" s="212" t="s">
        <v>37374</v>
      </c>
      <c r="DI363" s="212"/>
      <c r="DJ363" s="212"/>
      <c r="DK363" s="213" t="str">
        <f>IFERROR(VLOOKUP(ROWS($DK$3:DK363),DG363:DH3694,2,0),"")</f>
        <v/>
      </c>
      <c r="DL363" s="44">
        <v>361</v>
      </c>
      <c r="DM363" s="44" t="s">
        <v>35962</v>
      </c>
      <c r="DN363" s="44" t="s">
        <v>36514</v>
      </c>
      <c r="DO363" s="212" t="s">
        <v>37372</v>
      </c>
      <c r="DP363" s="216" t="s">
        <v>37373</v>
      </c>
      <c r="DQ363" s="217" t="s">
        <v>35978</v>
      </c>
      <c r="DR363" s="44" t="s">
        <v>35978</v>
      </c>
      <c r="DS363" s="44"/>
      <c r="DT363" s="44"/>
      <c r="DU363" s="44"/>
      <c r="DV363" s="44"/>
      <c r="DW363" s="44"/>
      <c r="DX363" s="44"/>
      <c r="DY363" s="44"/>
      <c r="DZ363" s="44"/>
      <c r="EA363" s="44"/>
      <c r="EB363" s="44"/>
      <c r="EC363" s="44"/>
      <c r="ED363" s="44"/>
      <c r="EE363" s="44"/>
      <c r="EF363" s="44"/>
      <c r="EG363" s="44"/>
      <c r="EH363" s="44"/>
      <c r="EI363" s="44"/>
      <c r="EJ363" s="44"/>
      <c r="EK363" s="44"/>
      <c r="EL363" s="44"/>
      <c r="EM363" s="44"/>
      <c r="EN363" s="44"/>
      <c r="EO363" s="44"/>
      <c r="EP363" s="44"/>
    </row>
    <row r="364" spans="1:146">
      <c r="A364" s="104"/>
      <c r="B364" s="104"/>
      <c r="C364" s="286"/>
      <c r="D364" s="283"/>
      <c r="E364" s="269"/>
      <c r="F364" s="269"/>
      <c r="G364" s="269"/>
      <c r="H364" s="104"/>
      <c r="I364" s="270"/>
      <c r="J364" s="269"/>
      <c r="K364" s="269"/>
      <c r="L364" s="104"/>
      <c r="M364" s="44" t="str">
        <f t="shared" si="5"/>
        <v>_2018</v>
      </c>
      <c r="CE364" s="212"/>
      <c r="CF364" s="213">
        <f>IF(ISNUMBER(SEARCH($H$2,$CG$3:$CG$3334)),MAX($CF$2:CF363)+1,0)</f>
        <v>362</v>
      </c>
      <c r="CG364" s="220" t="s">
        <v>4662</v>
      </c>
      <c r="CH364" s="212"/>
      <c r="CI364" s="212"/>
      <c r="CJ364" s="213" t="str">
        <f>IFERROR(VLOOKUP(ROWS($CJ$3:CJ364),CF364:CG3695,2,0),"")</f>
        <v>BIOPOWER_00362</v>
      </c>
      <c r="CK364" s="212" t="s">
        <v>4663</v>
      </c>
      <c r="CL364" s="212" t="s">
        <v>4664</v>
      </c>
      <c r="CM364" s="78">
        <v>42916</v>
      </c>
      <c r="CN364" s="212" t="s">
        <v>4665</v>
      </c>
      <c r="CO364" s="212" t="s">
        <v>4666</v>
      </c>
      <c r="CP364" s="212" t="s">
        <v>4667</v>
      </c>
      <c r="CQ364" s="212" t="s">
        <v>4663</v>
      </c>
      <c r="CR364" s="212" t="s">
        <v>4668</v>
      </c>
      <c r="CS364" s="44">
        <v>362</v>
      </c>
      <c r="CT364" s="44" t="s">
        <v>4669</v>
      </c>
      <c r="CU364" s="214">
        <v>11059</v>
      </c>
      <c r="CV364" s="212" t="s">
        <v>4670</v>
      </c>
      <c r="CW364" s="212" t="s">
        <v>511</v>
      </c>
      <c r="CX364" s="44" t="s">
        <v>735</v>
      </c>
      <c r="CY364" s="78">
        <v>42916</v>
      </c>
      <c r="CZ364" s="215" t="s">
        <v>640</v>
      </c>
      <c r="DA364" s="212" t="s">
        <v>625</v>
      </c>
      <c r="DB364" s="44" t="s">
        <v>547</v>
      </c>
      <c r="DC364" s="44" t="s">
        <v>511</v>
      </c>
      <c r="DD364" s="44" t="s">
        <v>532</v>
      </c>
      <c r="DG364" s="213">
        <f>IF(ISNUMBER(SEARCH(#REF!,$DH$3:$DH$3334)),MAX($DG$1:DG362)+1,0)</f>
        <v>0</v>
      </c>
      <c r="DH364" s="212" t="s">
        <v>37377</v>
      </c>
      <c r="DI364" s="212"/>
      <c r="DJ364" s="212"/>
      <c r="DK364" s="213" t="str">
        <f>IFERROR(VLOOKUP(ROWS($DK$3:DK364),DG364:DH3695,2,0),"")</f>
        <v/>
      </c>
      <c r="DL364" s="44">
        <v>362</v>
      </c>
      <c r="DM364" s="44" t="s">
        <v>36513</v>
      </c>
      <c r="DN364" s="44" t="s">
        <v>36514</v>
      </c>
      <c r="DO364" s="212" t="s">
        <v>37375</v>
      </c>
      <c r="DP364" s="212" t="s">
        <v>37376</v>
      </c>
      <c r="DQ364" s="217" t="s">
        <v>35607</v>
      </c>
      <c r="DR364" s="44" t="s">
        <v>35607</v>
      </c>
      <c r="DS364" s="44"/>
      <c r="DT364" s="44"/>
      <c r="DU364" s="44"/>
      <c r="DV364" s="44"/>
      <c r="DW364" s="44"/>
      <c r="DX364" s="44"/>
      <c r="DY364" s="44"/>
      <c r="DZ364" s="44"/>
      <c r="EA364" s="44"/>
      <c r="EB364" s="44"/>
      <c r="EC364" s="44"/>
      <c r="ED364" s="44"/>
      <c r="EE364" s="44"/>
      <c r="EF364" s="44"/>
      <c r="EG364" s="44"/>
      <c r="EH364" s="44"/>
      <c r="EI364" s="44"/>
      <c r="EJ364" s="44"/>
      <c r="EK364" s="44"/>
      <c r="EL364" s="44"/>
      <c r="EM364" s="44"/>
      <c r="EN364" s="44"/>
      <c r="EO364" s="44"/>
      <c r="EP364" s="44"/>
    </row>
    <row r="365" spans="1:146">
      <c r="A365" s="104"/>
      <c r="B365" s="104"/>
      <c r="C365" s="286"/>
      <c r="D365" s="283"/>
      <c r="E365" s="269"/>
      <c r="F365" s="269"/>
      <c r="G365" s="269"/>
      <c r="H365" s="104"/>
      <c r="I365" s="270"/>
      <c r="J365" s="269"/>
      <c r="K365" s="269"/>
      <c r="L365" s="104"/>
      <c r="M365" s="44" t="str">
        <f t="shared" si="5"/>
        <v>_2018</v>
      </c>
      <c r="CE365" s="212"/>
      <c r="CF365" s="213">
        <f>IF(ISNUMBER(SEARCH($H$2,$CG$3:$CG$3334)),MAX($CF$2:CF364)+1,0)</f>
        <v>363</v>
      </c>
      <c r="CG365" s="220" t="s">
        <v>4671</v>
      </c>
      <c r="CH365" s="212"/>
      <c r="CI365" s="212"/>
      <c r="CJ365" s="213" t="str">
        <f>IFERROR(VLOOKUP(ROWS($CJ$3:CJ365),CF365:CG3696,2,0),"")</f>
        <v>BIOTEN_00363</v>
      </c>
      <c r="CK365" s="212" t="s">
        <v>4672</v>
      </c>
      <c r="CL365" s="212" t="s">
        <v>4673</v>
      </c>
      <c r="CM365" s="78">
        <v>43585</v>
      </c>
      <c r="CN365" s="212" t="s">
        <v>4674</v>
      </c>
      <c r="CO365" s="212" t="s">
        <v>4675</v>
      </c>
      <c r="CP365" s="212" t="s">
        <v>4676</v>
      </c>
      <c r="CQ365" s="212" t="s">
        <v>4677</v>
      </c>
      <c r="CR365" s="212" t="s">
        <v>4678</v>
      </c>
      <c r="CS365" s="44">
        <v>363</v>
      </c>
      <c r="CT365" s="44" t="s">
        <v>4679</v>
      </c>
      <c r="CU365" s="214">
        <v>14263</v>
      </c>
      <c r="CV365" s="212" t="s">
        <v>4680</v>
      </c>
      <c r="CW365" s="212" t="s">
        <v>4681</v>
      </c>
      <c r="CX365" s="44" t="s">
        <v>1072</v>
      </c>
      <c r="CY365" s="78">
        <v>43585</v>
      </c>
      <c r="CZ365" s="215" t="s">
        <v>545</v>
      </c>
      <c r="DA365" s="212" t="s">
        <v>512</v>
      </c>
      <c r="DB365" s="44" t="s">
        <v>513</v>
      </c>
      <c r="DC365" s="44" t="s">
        <v>4682</v>
      </c>
      <c r="DD365" s="44" t="s">
        <v>563</v>
      </c>
      <c r="DG365" s="213">
        <f>IF(ISNUMBER(SEARCH(#REF!,$DH$3:$DH$3334)),MAX($DG$1:DG363)+1,0)</f>
        <v>0</v>
      </c>
      <c r="DH365" s="212" t="s">
        <v>37380</v>
      </c>
      <c r="DI365" s="212"/>
      <c r="DJ365" s="212"/>
      <c r="DK365" s="213" t="str">
        <f>IFERROR(VLOOKUP(ROWS($DK$3:DK365),DG365:DH3696,2,0),"")</f>
        <v/>
      </c>
      <c r="DL365" s="44">
        <v>363</v>
      </c>
      <c r="DM365" s="44"/>
      <c r="DN365" s="44"/>
      <c r="DO365" s="212" t="s">
        <v>37378</v>
      </c>
      <c r="DP365" s="212" t="s">
        <v>37379</v>
      </c>
      <c r="DQ365" s="44" t="s">
        <v>35717</v>
      </c>
      <c r="DR365" s="44" t="s">
        <v>35717</v>
      </c>
      <c r="DS365" s="44"/>
      <c r="DT365" s="44"/>
      <c r="DU365" s="44"/>
      <c r="DV365" s="44"/>
      <c r="DW365" s="44"/>
      <c r="DX365" s="44"/>
      <c r="DY365" s="44"/>
      <c r="DZ365" s="44"/>
      <c r="EA365" s="44"/>
      <c r="EB365" s="44"/>
      <c r="EC365" s="44"/>
      <c r="ED365" s="44"/>
      <c r="EE365" s="44"/>
      <c r="EF365" s="44"/>
      <c r="EG365" s="44"/>
      <c r="EH365" s="44"/>
      <c r="EI365" s="44"/>
      <c r="EJ365" s="44"/>
      <c r="EK365" s="44"/>
      <c r="EL365" s="44"/>
      <c r="EM365" s="44"/>
      <c r="EN365" s="44"/>
      <c r="EO365" s="44"/>
      <c r="EP365" s="44"/>
    </row>
    <row r="366" spans="1:146">
      <c r="A366" s="104"/>
      <c r="B366" s="104"/>
      <c r="C366" s="286"/>
      <c r="D366" s="283"/>
      <c r="E366" s="269"/>
      <c r="F366" s="269"/>
      <c r="G366" s="269"/>
      <c r="H366" s="104"/>
      <c r="I366" s="270"/>
      <c r="J366" s="269"/>
      <c r="K366" s="269"/>
      <c r="L366" s="104"/>
      <c r="M366" s="44" t="str">
        <f t="shared" si="5"/>
        <v>_2018</v>
      </c>
      <c r="CE366" s="212"/>
      <c r="CF366" s="213">
        <f>IF(ISNUMBER(SEARCH($H$2,$CG$3:$CG$3334)),MAX($CF$2:CF365)+1,0)</f>
        <v>364</v>
      </c>
      <c r="CG366" s="220" t="s">
        <v>4683</v>
      </c>
      <c r="CH366" s="212"/>
      <c r="CI366" s="212"/>
      <c r="CJ366" s="213" t="str">
        <f>IFERROR(VLOOKUP(ROWS($CJ$3:CJ366),CF366:CG3697,2,0),"")</f>
        <v>BIOTIOL_00364</v>
      </c>
      <c r="CK366" s="212" t="s">
        <v>4684</v>
      </c>
      <c r="CL366" s="212" t="s">
        <v>4685</v>
      </c>
      <c r="CM366" s="78">
        <v>44196</v>
      </c>
      <c r="CN366" s="212" t="s">
        <v>4686</v>
      </c>
      <c r="CO366" s="212" t="s">
        <v>4687</v>
      </c>
      <c r="CP366" s="212" t="s">
        <v>4688</v>
      </c>
      <c r="CQ366" s="212" t="s">
        <v>4689</v>
      </c>
      <c r="CR366" s="212" t="s">
        <v>4690</v>
      </c>
      <c r="CS366" s="44">
        <v>364</v>
      </c>
      <c r="CT366" s="44" t="s">
        <v>4691</v>
      </c>
      <c r="CU366" s="214">
        <v>11534</v>
      </c>
      <c r="CV366" s="212" t="s">
        <v>4692</v>
      </c>
      <c r="CW366" s="212" t="s">
        <v>985</v>
      </c>
      <c r="CX366" s="44" t="s">
        <v>4693</v>
      </c>
      <c r="CY366" s="78">
        <v>44196</v>
      </c>
      <c r="CZ366" s="215" t="s">
        <v>640</v>
      </c>
      <c r="DA366" s="212" t="s">
        <v>512</v>
      </c>
      <c r="DB366" s="44" t="s">
        <v>1911</v>
      </c>
      <c r="DC366" s="44" t="s">
        <v>986</v>
      </c>
      <c r="DD366" s="44" t="s">
        <v>532</v>
      </c>
      <c r="DG366" s="213">
        <f>IF(ISNUMBER(SEARCH(#REF!,$DH$3:$DH$3334)),MAX($DG$1:DG364)+1,0)</f>
        <v>0</v>
      </c>
      <c r="DH366" s="212" t="s">
        <v>37382</v>
      </c>
      <c r="DI366" s="212"/>
      <c r="DJ366" s="212"/>
      <c r="DK366" s="213" t="str">
        <f>IFERROR(VLOOKUP(ROWS($DK$3:DK366),DG366:DH3697,2,0),"")</f>
        <v/>
      </c>
      <c r="DL366" s="44">
        <v>364</v>
      </c>
      <c r="DM366" s="44" t="s">
        <v>35879</v>
      </c>
      <c r="DN366" s="44" t="s">
        <v>35880</v>
      </c>
      <c r="DO366" s="212" t="s">
        <v>37416</v>
      </c>
      <c r="DP366" s="212" t="s">
        <v>37381</v>
      </c>
      <c r="DQ366" s="217" t="s">
        <v>37383</v>
      </c>
      <c r="DR366" s="44" t="s">
        <v>36029</v>
      </c>
      <c r="DS366" s="44" t="s">
        <v>35601</v>
      </c>
      <c r="DT366" s="44" t="s">
        <v>35600</v>
      </c>
      <c r="DU366" s="44" t="s">
        <v>37384</v>
      </c>
      <c r="DV366" s="44"/>
      <c r="DW366" s="44"/>
      <c r="DX366" s="44"/>
      <c r="DY366" s="44"/>
      <c r="DZ366" s="44"/>
      <c r="EA366" s="44"/>
      <c r="EB366" s="44"/>
      <c r="EC366" s="44"/>
      <c r="ED366" s="44"/>
      <c r="EE366" s="44"/>
      <c r="EF366" s="44"/>
      <c r="EG366" s="44"/>
      <c r="EH366" s="44"/>
      <c r="EI366" s="44"/>
      <c r="EJ366" s="44"/>
      <c r="EK366" s="44"/>
      <c r="EL366" s="44"/>
      <c r="EM366" s="44"/>
      <c r="EN366" s="44"/>
      <c r="EO366" s="44"/>
      <c r="EP366" s="44"/>
    </row>
    <row r="367" spans="1:146">
      <c r="A367" s="104"/>
      <c r="B367" s="104"/>
      <c r="C367" s="286"/>
      <c r="D367" s="283"/>
      <c r="E367" s="269"/>
      <c r="F367" s="269"/>
      <c r="G367" s="269"/>
      <c r="H367" s="104"/>
      <c r="I367" s="270"/>
      <c r="J367" s="269"/>
      <c r="K367" s="269"/>
      <c r="L367" s="104"/>
      <c r="M367" s="44" t="str">
        <f t="shared" si="5"/>
        <v>_2018</v>
      </c>
      <c r="CE367" s="212"/>
      <c r="CF367" s="213">
        <f>IF(ISNUMBER(SEARCH($H$2,$CG$3:$CG$3334)),MAX($CF$2:CF366)+1,0)</f>
        <v>365</v>
      </c>
      <c r="CG367" s="220" t="s">
        <v>4694</v>
      </c>
      <c r="CH367" s="212"/>
      <c r="CI367" s="212"/>
      <c r="CJ367" s="213" t="str">
        <f>IFERROR(VLOOKUP(ROWS($CJ$3:CJ367),CF367:CG3698,2,0),"")</f>
        <v>BIOX-M_00365</v>
      </c>
      <c r="CK367" s="212" t="s">
        <v>4695</v>
      </c>
      <c r="CL367" s="212" t="s">
        <v>4696</v>
      </c>
      <c r="CM367" s="78">
        <v>44804</v>
      </c>
      <c r="CN367" s="212" t="s">
        <v>4697</v>
      </c>
      <c r="CO367" s="212" t="s">
        <v>4698</v>
      </c>
      <c r="CP367" s="212" t="s">
        <v>4699</v>
      </c>
      <c r="CQ367" s="212" t="s">
        <v>4700</v>
      </c>
      <c r="CR367" s="212" t="s">
        <v>4701</v>
      </c>
      <c r="CS367" s="44">
        <v>365</v>
      </c>
      <c r="CT367" s="44" t="s">
        <v>4702</v>
      </c>
      <c r="CU367" s="214">
        <v>14853</v>
      </c>
      <c r="CV367" s="212" t="s">
        <v>4703</v>
      </c>
      <c r="CW367" s="212" t="s">
        <v>4704</v>
      </c>
      <c r="CX367" s="44" t="s">
        <v>4705</v>
      </c>
      <c r="CY367" s="78">
        <v>44804</v>
      </c>
      <c r="CZ367" s="215" t="s">
        <v>601</v>
      </c>
      <c r="DA367" s="212" t="s">
        <v>4706</v>
      </c>
      <c r="DB367" s="44" t="s">
        <v>4707</v>
      </c>
      <c r="DC367" s="44" t="s">
        <v>4708</v>
      </c>
      <c r="DD367" s="44" t="s">
        <v>682</v>
      </c>
      <c r="DG367" s="213">
        <f>IF(ISNUMBER(SEARCH(#REF!,$DH$3:$DH$3334)),MAX($DG$1:DG365)+1,0)</f>
        <v>0</v>
      </c>
      <c r="DH367" s="212" t="s">
        <v>37388</v>
      </c>
      <c r="DI367" s="212"/>
      <c r="DJ367" s="212"/>
      <c r="DK367" s="213" t="str">
        <f>IFERROR(VLOOKUP(ROWS($DK$3:DK367),DG367:DH3698,2,0),"")</f>
        <v/>
      </c>
      <c r="DL367" s="44">
        <v>365</v>
      </c>
      <c r="DM367" s="44" t="s">
        <v>35962</v>
      </c>
      <c r="DN367" s="44" t="s">
        <v>37385</v>
      </c>
      <c r="DO367" s="212" t="s">
        <v>37386</v>
      </c>
      <c r="DP367" s="212" t="s">
        <v>37387</v>
      </c>
      <c r="DQ367" s="44" t="s">
        <v>35685</v>
      </c>
      <c r="DR367" s="44" t="s">
        <v>35685</v>
      </c>
      <c r="DS367" s="44"/>
      <c r="DT367" s="44"/>
      <c r="DU367" s="44"/>
      <c r="DV367" s="44"/>
      <c r="DW367" s="44"/>
      <c r="DX367" s="44"/>
      <c r="DY367" s="44"/>
      <c r="DZ367" s="44"/>
      <c r="EA367" s="44"/>
      <c r="EB367" s="44"/>
      <c r="EC367" s="44"/>
      <c r="ED367" s="44"/>
      <c r="EE367" s="44"/>
      <c r="EF367" s="44"/>
      <c r="EG367" s="44"/>
      <c r="EH367" s="44"/>
      <c r="EI367" s="44"/>
      <c r="EJ367" s="44"/>
      <c r="EK367" s="44"/>
      <c r="EL367" s="44"/>
      <c r="EM367" s="44"/>
      <c r="EN367" s="44"/>
      <c r="EO367" s="44"/>
      <c r="EP367" s="44"/>
    </row>
    <row r="368" spans="1:146">
      <c r="A368" s="104"/>
      <c r="B368" s="104"/>
      <c r="C368" s="286"/>
      <c r="D368" s="283"/>
      <c r="E368" s="269"/>
      <c r="F368" s="269"/>
      <c r="G368" s="269"/>
      <c r="H368" s="104"/>
      <c r="I368" s="270"/>
      <c r="J368" s="269"/>
      <c r="K368" s="269"/>
      <c r="L368" s="104"/>
      <c r="M368" s="44" t="str">
        <f t="shared" si="5"/>
        <v>_2018</v>
      </c>
      <c r="CE368" s="212"/>
      <c r="CF368" s="213">
        <f>IF(ISNUMBER(SEARCH($H$2,$CG$3:$CG$3334)),MAX($CF$2:CF367)+1,0)</f>
        <v>366</v>
      </c>
      <c r="CG368" s="220" t="s">
        <v>4709</v>
      </c>
      <c r="CH368" s="212"/>
      <c r="CI368" s="212"/>
      <c r="CJ368" s="213" t="str">
        <f>IFERROR(VLOOKUP(ROWS($CJ$3:CJ368),CF368:CG3699,2,0),"")</f>
        <v>BISMARK_00366</v>
      </c>
      <c r="CK368" s="212" t="s">
        <v>4710</v>
      </c>
      <c r="CL368" s="212" t="s">
        <v>4711</v>
      </c>
      <c r="CM368" s="78">
        <v>42947</v>
      </c>
      <c r="CN368" s="212" t="s">
        <v>4712</v>
      </c>
      <c r="CO368" s="212" t="s">
        <v>4713</v>
      </c>
      <c r="CP368" s="212" t="s">
        <v>4714</v>
      </c>
      <c r="CQ368" s="212" t="s">
        <v>4715</v>
      </c>
      <c r="CR368" s="212" t="s">
        <v>4716</v>
      </c>
      <c r="CS368" s="44">
        <v>366</v>
      </c>
      <c r="CT368" s="44" t="s">
        <v>4717</v>
      </c>
      <c r="CU368" s="214">
        <v>16364</v>
      </c>
      <c r="CV368" s="212" t="s">
        <v>4718</v>
      </c>
      <c r="CW368" s="212" t="s">
        <v>1689</v>
      </c>
      <c r="CX368" s="44" t="s">
        <v>510</v>
      </c>
      <c r="CY368" s="78">
        <v>42947</v>
      </c>
      <c r="CZ368" s="215" t="s">
        <v>763</v>
      </c>
      <c r="DA368" s="212" t="s">
        <v>737</v>
      </c>
      <c r="DB368" s="44" t="s">
        <v>1690</v>
      </c>
      <c r="DC368" s="44" t="s">
        <v>4719</v>
      </c>
      <c r="DD368" s="44" t="s">
        <v>515</v>
      </c>
      <c r="DG368" s="213">
        <f>IF(ISNUMBER(SEARCH(#REF!,$DH$3:$DH$3334)),MAX($DG$1:DG366)+1,0)</f>
        <v>0</v>
      </c>
      <c r="DH368" s="212" t="s">
        <v>37392</v>
      </c>
      <c r="DI368" s="212"/>
      <c r="DJ368" s="212"/>
      <c r="DK368" s="213" t="str">
        <f>IFERROR(VLOOKUP(ROWS($DK$3:DK368),DG368:DH3699,2,0),"")</f>
        <v/>
      </c>
      <c r="DL368" s="44">
        <v>366</v>
      </c>
      <c r="DM368" s="44" t="s">
        <v>37095</v>
      </c>
      <c r="DN368" s="44" t="s">
        <v>37389</v>
      </c>
      <c r="DO368" s="212" t="s">
        <v>37390</v>
      </c>
      <c r="DP368" s="212" t="s">
        <v>37391</v>
      </c>
      <c r="DQ368" s="44" t="s">
        <v>37393</v>
      </c>
      <c r="DR368" s="44" t="s">
        <v>37393</v>
      </c>
      <c r="DS368" s="44"/>
      <c r="DT368" s="44"/>
      <c r="DU368" s="44"/>
      <c r="DV368" s="44"/>
      <c r="DW368" s="44"/>
      <c r="DX368" s="44"/>
      <c r="DY368" s="44"/>
      <c r="DZ368" s="44"/>
      <c r="EA368" s="44"/>
      <c r="EB368" s="44"/>
      <c r="EC368" s="44"/>
      <c r="ED368" s="44"/>
      <c r="EE368" s="44"/>
      <c r="EF368" s="44"/>
      <c r="EG368" s="44"/>
      <c r="EH368" s="44"/>
      <c r="EI368" s="44"/>
      <c r="EJ368" s="44"/>
      <c r="EK368" s="44"/>
      <c r="EL368" s="44"/>
      <c r="EM368" s="44"/>
      <c r="EN368" s="44"/>
      <c r="EO368" s="44"/>
      <c r="EP368" s="44"/>
    </row>
    <row r="369" spans="1:146">
      <c r="A369" s="104"/>
      <c r="B369" s="104"/>
      <c r="C369" s="286"/>
      <c r="D369" s="283"/>
      <c r="E369" s="269"/>
      <c r="F369" s="269"/>
      <c r="G369" s="269"/>
      <c r="H369" s="104"/>
      <c r="I369" s="270"/>
      <c r="J369" s="269"/>
      <c r="K369" s="269"/>
      <c r="L369" s="104"/>
      <c r="M369" s="44" t="str">
        <f t="shared" si="5"/>
        <v>_2018</v>
      </c>
      <c r="CE369" s="212"/>
      <c r="CF369" s="213">
        <f>IF(ISNUMBER(SEARCH($H$2,$CG$3:$CG$3334)),MAX($CF$2:CF368)+1,0)</f>
        <v>367</v>
      </c>
      <c r="CG369" s="220" t="s">
        <v>4720</v>
      </c>
      <c r="CH369" s="212"/>
      <c r="CI369" s="212"/>
      <c r="CJ369" s="213" t="str">
        <f>IFERROR(VLOOKUP(ROWS($CJ$3:CJ369),CF369:CG3700,2,0),"")</f>
        <v>BITAM EC_00367</v>
      </c>
      <c r="CK369" s="212" t="s">
        <v>4721</v>
      </c>
      <c r="CL369" s="212" t="s">
        <v>4722</v>
      </c>
      <c r="CM369" s="78">
        <v>43039</v>
      </c>
      <c r="CN369" s="212" t="s">
        <v>4723</v>
      </c>
      <c r="CO369" s="212" t="s">
        <v>4724</v>
      </c>
      <c r="CP369" s="212" t="s">
        <v>4725</v>
      </c>
      <c r="CQ369" s="212" t="s">
        <v>4726</v>
      </c>
      <c r="CR369" s="212" t="s">
        <v>4727</v>
      </c>
      <c r="CS369" s="44">
        <v>367</v>
      </c>
      <c r="CT369" s="44" t="s">
        <v>4728</v>
      </c>
      <c r="CU369" s="214">
        <v>13232</v>
      </c>
      <c r="CV369" s="212" t="s">
        <v>4729</v>
      </c>
      <c r="CW369" s="212" t="s">
        <v>2337</v>
      </c>
      <c r="CX369" s="44" t="s">
        <v>735</v>
      </c>
      <c r="CY369" s="78">
        <v>43039</v>
      </c>
      <c r="CZ369" s="215" t="s">
        <v>576</v>
      </c>
      <c r="DA369" s="212" t="s">
        <v>529</v>
      </c>
      <c r="DB369" s="44" t="s">
        <v>530</v>
      </c>
      <c r="DC369" s="44" t="s">
        <v>2339</v>
      </c>
      <c r="DD369" s="44" t="s">
        <v>563</v>
      </c>
      <c r="DG369" s="213">
        <f>IF(ISNUMBER(SEARCH(#REF!,$DH$3:$DH$3334)),MAX($DG$1:DG367)+1,0)</f>
        <v>0</v>
      </c>
      <c r="DH369" s="212" t="s">
        <v>37397</v>
      </c>
      <c r="DI369" s="212"/>
      <c r="DJ369" s="212"/>
      <c r="DK369" s="213" t="str">
        <f>IFERROR(VLOOKUP(ROWS($DK$3:DK369),DG369:DH3700,2,0),"")</f>
        <v/>
      </c>
      <c r="DL369" s="44">
        <v>367</v>
      </c>
      <c r="DM369" s="44" t="s">
        <v>35962</v>
      </c>
      <c r="DN369" s="44" t="s">
        <v>37394</v>
      </c>
      <c r="DO369" s="212" t="s">
        <v>37395</v>
      </c>
      <c r="DP369" s="212" t="s">
        <v>37396</v>
      </c>
      <c r="DQ369" s="44" t="s">
        <v>37398</v>
      </c>
      <c r="DR369" s="44" t="s">
        <v>37399</v>
      </c>
      <c r="DS369" s="44" t="s">
        <v>35621</v>
      </c>
      <c r="DT369" s="44" t="s">
        <v>36667</v>
      </c>
      <c r="DU369" s="44" t="s">
        <v>37400</v>
      </c>
      <c r="DV369" s="44"/>
      <c r="DW369" s="44"/>
      <c r="DX369" s="44"/>
      <c r="DY369" s="44"/>
      <c r="DZ369" s="44"/>
      <c r="EA369" s="44"/>
      <c r="EB369" s="44"/>
      <c r="EC369" s="44"/>
      <c r="ED369" s="44"/>
      <c r="EE369" s="44"/>
      <c r="EF369" s="44"/>
      <c r="EG369" s="44"/>
      <c r="EH369" s="44"/>
      <c r="EI369" s="44"/>
      <c r="EJ369" s="44"/>
      <c r="EK369" s="44"/>
      <c r="EL369" s="44"/>
      <c r="EM369" s="44"/>
      <c r="EN369" s="44"/>
      <c r="EO369" s="44"/>
      <c r="EP369" s="44"/>
    </row>
    <row r="370" spans="1:146">
      <c r="A370" s="104"/>
      <c r="B370" s="104"/>
      <c r="C370" s="286"/>
      <c r="D370" s="283"/>
      <c r="E370" s="269"/>
      <c r="F370" s="269"/>
      <c r="G370" s="269"/>
      <c r="H370" s="104"/>
      <c r="I370" s="270"/>
      <c r="J370" s="269"/>
      <c r="K370" s="269"/>
      <c r="L370" s="104"/>
      <c r="M370" s="44" t="str">
        <f t="shared" si="5"/>
        <v>_2018</v>
      </c>
      <c r="CE370" s="212"/>
      <c r="CF370" s="213">
        <f>IF(ISNUMBER(SEARCH($H$2,$CG$3:$CG$3334)),MAX($CF$2:CF369)+1,0)</f>
        <v>368</v>
      </c>
      <c r="CG370" s="220" t="s">
        <v>4730</v>
      </c>
      <c r="CH370" s="212"/>
      <c r="CI370" s="212"/>
      <c r="CJ370" s="213" t="str">
        <f>IFERROR(VLOOKUP(ROWS($CJ$3:CJ370),CF370:CG3701,2,0),"")</f>
        <v>BLAISE_00368</v>
      </c>
      <c r="CK370" s="212" t="s">
        <v>4731</v>
      </c>
      <c r="CL370" s="212" t="s">
        <v>4732</v>
      </c>
      <c r="CM370" s="78">
        <v>44561</v>
      </c>
      <c r="CN370" s="212" t="s">
        <v>4733</v>
      </c>
      <c r="CO370" s="212" t="s">
        <v>4734</v>
      </c>
      <c r="CP370" s="212" t="s">
        <v>4735</v>
      </c>
      <c r="CQ370" s="212" t="s">
        <v>4736</v>
      </c>
      <c r="CR370" s="212" t="s">
        <v>4737</v>
      </c>
      <c r="CS370" s="44">
        <v>368</v>
      </c>
      <c r="CT370" s="44" t="s">
        <v>4738</v>
      </c>
      <c r="CU370" s="214">
        <v>15891</v>
      </c>
      <c r="CV370" s="212" t="s">
        <v>4739</v>
      </c>
      <c r="CW370" s="212" t="s">
        <v>4280</v>
      </c>
      <c r="CX370" s="44" t="s">
        <v>1703</v>
      </c>
      <c r="CY370" s="78">
        <v>44561</v>
      </c>
      <c r="CZ370" s="215" t="s">
        <v>736</v>
      </c>
      <c r="DA370" s="212" t="s">
        <v>512</v>
      </c>
      <c r="DB370" s="44" t="s">
        <v>530</v>
      </c>
      <c r="DC370" s="44" t="s">
        <v>4281</v>
      </c>
      <c r="DD370" s="44" t="s">
        <v>532</v>
      </c>
      <c r="DG370" s="213">
        <f>IF(ISNUMBER(SEARCH(#REF!,$DH$3:$DH$3334)),MAX($DG$1:DG368)+1,0)</f>
        <v>0</v>
      </c>
      <c r="DH370" s="212" t="s">
        <v>37403</v>
      </c>
      <c r="DI370" s="212"/>
      <c r="DJ370" s="212"/>
      <c r="DK370" s="213" t="str">
        <f>IFERROR(VLOOKUP(ROWS($DK$3:DK370),DG370:DH3701,2,0),"")</f>
        <v/>
      </c>
      <c r="DL370" s="44">
        <v>368</v>
      </c>
      <c r="DM370" s="44"/>
      <c r="DN370" s="44"/>
      <c r="DO370" s="212" t="s">
        <v>37401</v>
      </c>
      <c r="DP370" s="212" t="s">
        <v>37402</v>
      </c>
      <c r="DQ370" s="44" t="s">
        <v>35717</v>
      </c>
      <c r="DR370" s="44" t="s">
        <v>35717</v>
      </c>
      <c r="DS370" s="44"/>
      <c r="DT370" s="44"/>
      <c r="DU370" s="44"/>
      <c r="DV370" s="44"/>
      <c r="DW370" s="44"/>
      <c r="DX370" s="44"/>
      <c r="DY370" s="44"/>
      <c r="DZ370" s="44"/>
      <c r="EA370" s="44"/>
      <c r="EB370" s="44"/>
      <c r="EC370" s="44"/>
      <c r="ED370" s="44"/>
      <c r="EE370" s="44"/>
      <c r="EF370" s="44"/>
      <c r="EG370" s="44"/>
      <c r="EH370" s="44"/>
      <c r="EI370" s="44"/>
      <c r="EJ370" s="44"/>
      <c r="EK370" s="44"/>
      <c r="EL370" s="44"/>
      <c r="EM370" s="44"/>
      <c r="EN370" s="44"/>
      <c r="EO370" s="44"/>
      <c r="EP370" s="44"/>
    </row>
    <row r="371" spans="1:146">
      <c r="A371" s="104"/>
      <c r="B371" s="104"/>
      <c r="C371" s="286"/>
      <c r="D371" s="283"/>
      <c r="E371" s="269"/>
      <c r="F371" s="269"/>
      <c r="G371" s="269"/>
      <c r="H371" s="104"/>
      <c r="I371" s="270"/>
      <c r="J371" s="269"/>
      <c r="K371" s="269"/>
      <c r="L371" s="104"/>
      <c r="M371" s="44" t="str">
        <f t="shared" si="5"/>
        <v>_2018</v>
      </c>
      <c r="CE371" s="212"/>
      <c r="CF371" s="213">
        <f>IF(ISNUMBER(SEARCH($H$2,$CG$3:$CG$3334)),MAX($CF$2:CF370)+1,0)</f>
        <v>369</v>
      </c>
      <c r="CG371" s="220" t="s">
        <v>4740</v>
      </c>
      <c r="CH371" s="212"/>
      <c r="CI371" s="212"/>
      <c r="CJ371" s="213" t="str">
        <f>IFERROR(VLOOKUP(ROWS($CJ$3:CJ371),CF371:CG3702,2,0),"")</f>
        <v>BLAST SG_00369</v>
      </c>
      <c r="CK371" s="212" t="s">
        <v>4741</v>
      </c>
      <c r="CL371" s="212" t="s">
        <v>4742</v>
      </c>
      <c r="CM371" s="78">
        <v>42916</v>
      </c>
      <c r="CN371" s="212" t="s">
        <v>4743</v>
      </c>
      <c r="CO371" s="212" t="s">
        <v>4744</v>
      </c>
      <c r="CP371" s="212" t="s">
        <v>4745</v>
      </c>
      <c r="CQ371" s="212" t="s">
        <v>4746</v>
      </c>
      <c r="CR371" s="212" t="s">
        <v>4747</v>
      </c>
      <c r="CS371" s="44">
        <v>369</v>
      </c>
      <c r="CT371" s="44" t="s">
        <v>4748</v>
      </c>
      <c r="CU371" s="214">
        <v>10350</v>
      </c>
      <c r="CV371" s="212" t="s">
        <v>4749</v>
      </c>
      <c r="CW371" s="212" t="s">
        <v>3932</v>
      </c>
      <c r="CX371" s="44" t="s">
        <v>789</v>
      </c>
      <c r="CY371" s="78">
        <v>42916</v>
      </c>
      <c r="CZ371" s="215" t="s">
        <v>907</v>
      </c>
      <c r="DA371" s="212" t="s">
        <v>737</v>
      </c>
      <c r="DB371" s="44" t="s">
        <v>641</v>
      </c>
      <c r="DC371" s="44" t="s">
        <v>3944</v>
      </c>
      <c r="DD371" s="44" t="s">
        <v>563</v>
      </c>
      <c r="DG371" s="213">
        <f>IF(ISNUMBER(SEARCH(#REF!,$DH$3:$DH$3334)),MAX($DG$1:DG369)+1,0)</f>
        <v>0</v>
      </c>
      <c r="DH371" s="212" t="s">
        <v>37407</v>
      </c>
      <c r="DI371" s="212"/>
      <c r="DJ371" s="212"/>
      <c r="DK371" s="213" t="str">
        <f>IFERROR(VLOOKUP(ROWS($DK$3:DK371),DG371:DH3702,2,0),"")</f>
        <v/>
      </c>
      <c r="DL371" s="44">
        <v>369</v>
      </c>
      <c r="DM371" s="44" t="s">
        <v>35858</v>
      </c>
      <c r="DN371" s="44" t="s">
        <v>37404</v>
      </c>
      <c r="DO371" s="212" t="s">
        <v>37405</v>
      </c>
      <c r="DP371" s="212" t="s">
        <v>37406</v>
      </c>
      <c r="DQ371" s="44" t="s">
        <v>37408</v>
      </c>
      <c r="DR371" s="44" t="s">
        <v>36199</v>
      </c>
      <c r="DS371" s="44" t="s">
        <v>37409</v>
      </c>
      <c r="DT371" s="44"/>
      <c r="DU371" s="44"/>
      <c r="DV371" s="44"/>
      <c r="DW371" s="44"/>
      <c r="DX371" s="44"/>
      <c r="DY371" s="44"/>
      <c r="DZ371" s="44"/>
      <c r="EA371" s="44"/>
      <c r="EB371" s="44"/>
      <c r="EC371" s="44"/>
      <c r="ED371" s="44"/>
      <c r="EE371" s="44"/>
      <c r="EF371" s="44"/>
      <c r="EG371" s="44"/>
      <c r="EH371" s="44"/>
      <c r="EI371" s="44"/>
      <c r="EJ371" s="44"/>
      <c r="EK371" s="44"/>
      <c r="EL371" s="44"/>
      <c r="EM371" s="44"/>
      <c r="EN371" s="44"/>
      <c r="EO371" s="44"/>
      <c r="EP371" s="44"/>
    </row>
    <row r="372" spans="1:146">
      <c r="A372" s="104"/>
      <c r="B372" s="104"/>
      <c r="C372" s="286"/>
      <c r="D372" s="283"/>
      <c r="E372" s="269"/>
      <c r="F372" s="269"/>
      <c r="G372" s="269"/>
      <c r="H372" s="104"/>
      <c r="I372" s="270"/>
      <c r="J372" s="269"/>
      <c r="K372" s="269"/>
      <c r="L372" s="104"/>
      <c r="M372" s="44" t="str">
        <f t="shared" si="5"/>
        <v>_2018</v>
      </c>
      <c r="CE372" s="212"/>
      <c r="CF372" s="213">
        <f>IF(ISNUMBER(SEARCH($H$2,$CG$3:$CG$3334)),MAX($CF$2:CF371)+1,0)</f>
        <v>370</v>
      </c>
      <c r="CG372" s="220" t="s">
        <v>4750</v>
      </c>
      <c r="CH372" s="212"/>
      <c r="CI372" s="212"/>
      <c r="CJ372" s="213" t="str">
        <f>IFERROR(VLOOKUP(ROWS($CJ$3:CJ372),CF372:CG3703,2,0),"")</f>
        <v>BLAU_00370</v>
      </c>
      <c r="CK372" s="212" t="s">
        <v>4751</v>
      </c>
      <c r="CL372" s="212" t="s">
        <v>4752</v>
      </c>
      <c r="CM372" s="78">
        <v>43131</v>
      </c>
      <c r="CN372" s="212" t="s">
        <v>4753</v>
      </c>
      <c r="CO372" s="212" t="s">
        <v>4754</v>
      </c>
      <c r="CP372" s="212" t="s">
        <v>4755</v>
      </c>
      <c r="CQ372" s="212" t="s">
        <v>4756</v>
      </c>
      <c r="CR372" s="212" t="s">
        <v>4757</v>
      </c>
      <c r="CS372" s="44">
        <v>370</v>
      </c>
      <c r="CT372" s="44" t="s">
        <v>4758</v>
      </c>
      <c r="CU372" s="214">
        <v>11535</v>
      </c>
      <c r="CV372" s="212" t="s">
        <v>4759</v>
      </c>
      <c r="CW372" s="212" t="s">
        <v>3992</v>
      </c>
      <c r="CX372" s="44" t="s">
        <v>4760</v>
      </c>
      <c r="CY372" s="78">
        <v>43131</v>
      </c>
      <c r="CZ372" s="215" t="s">
        <v>601</v>
      </c>
      <c r="DA372" s="212" t="s">
        <v>512</v>
      </c>
      <c r="DB372" s="44" t="s">
        <v>655</v>
      </c>
      <c r="DC372" s="44" t="s">
        <v>3993</v>
      </c>
      <c r="DD372" s="44" t="s">
        <v>532</v>
      </c>
      <c r="DG372" s="213">
        <f>IF(ISNUMBER(SEARCH(#REF!,$DH$3:$DH$3334)),MAX($DG$1:DG370)+1,0)</f>
        <v>0</v>
      </c>
      <c r="DH372" s="212" t="s">
        <v>37413</v>
      </c>
      <c r="DI372" s="212"/>
      <c r="DJ372" s="212"/>
      <c r="DK372" s="213" t="str">
        <f>IFERROR(VLOOKUP(ROWS($DK$3:DK372),DG372:DH3703,2,0),"")</f>
        <v/>
      </c>
      <c r="DL372" s="44">
        <v>370</v>
      </c>
      <c r="DM372" s="44" t="s">
        <v>35962</v>
      </c>
      <c r="DN372" s="44" t="s">
        <v>37410</v>
      </c>
      <c r="DO372" s="212" t="s">
        <v>37411</v>
      </c>
      <c r="DP372" s="212" t="s">
        <v>37412</v>
      </c>
      <c r="DQ372" s="44" t="s">
        <v>35978</v>
      </c>
      <c r="DR372" s="44" t="s">
        <v>35978</v>
      </c>
      <c r="DS372" s="44"/>
      <c r="DT372" s="44"/>
      <c r="DU372" s="44"/>
      <c r="DV372" s="44"/>
      <c r="DW372" s="44"/>
      <c r="DX372" s="44"/>
      <c r="DY372" s="44"/>
      <c r="DZ372" s="44"/>
      <c r="EA372" s="44"/>
      <c r="EB372" s="44"/>
      <c r="EC372" s="44"/>
      <c r="ED372" s="44"/>
      <c r="EE372" s="44"/>
      <c r="EF372" s="44"/>
      <c r="EG372" s="44"/>
      <c r="EH372" s="44"/>
      <c r="EI372" s="44"/>
      <c r="EJ372" s="44"/>
      <c r="EK372" s="44"/>
      <c r="EL372" s="44"/>
      <c r="EM372" s="44"/>
      <c r="EN372" s="44"/>
      <c r="EO372" s="44"/>
      <c r="EP372" s="44"/>
    </row>
    <row r="373" spans="1:146">
      <c r="A373" s="104"/>
      <c r="B373" s="104"/>
      <c r="C373" s="286"/>
      <c r="D373" s="283"/>
      <c r="E373" s="269"/>
      <c r="F373" s="269"/>
      <c r="G373" s="269"/>
      <c r="H373" s="104"/>
      <c r="I373" s="270"/>
      <c r="J373" s="269"/>
      <c r="K373" s="269"/>
      <c r="L373" s="104"/>
      <c r="M373" s="44" t="str">
        <f t="shared" si="5"/>
        <v>_2018</v>
      </c>
      <c r="CE373" s="212"/>
      <c r="CF373" s="213">
        <f>IF(ISNUMBER(SEARCH($H$2,$CG$3:$CG$3334)),MAX($CF$2:CF372)+1,0)</f>
        <v>371</v>
      </c>
      <c r="CG373" s="220" t="s">
        <v>4761</v>
      </c>
      <c r="CH373" s="212"/>
      <c r="CI373" s="212"/>
      <c r="CJ373" s="213" t="str">
        <f>IFERROR(VLOOKUP(ROWS($CJ$3:CJ373),CF373:CG3704,2,0),"")</f>
        <v>BLEND_00371</v>
      </c>
      <c r="CK373" s="212" t="s">
        <v>4762</v>
      </c>
      <c r="CL373" s="212" t="s">
        <v>4763</v>
      </c>
      <c r="CM373" s="78">
        <v>43131</v>
      </c>
      <c r="CN373" s="212" t="s">
        <v>4764</v>
      </c>
      <c r="CO373" s="212" t="s">
        <v>4765</v>
      </c>
      <c r="CP373" s="212" t="s">
        <v>4766</v>
      </c>
      <c r="CQ373" s="212" t="s">
        <v>4767</v>
      </c>
      <c r="CR373" s="212" t="s">
        <v>4768</v>
      </c>
      <c r="CS373" s="44">
        <v>371</v>
      </c>
      <c r="CT373" s="44" t="s">
        <v>4769</v>
      </c>
      <c r="CU373" s="214">
        <v>5434</v>
      </c>
      <c r="CV373" s="212" t="s">
        <v>4770</v>
      </c>
      <c r="CW373" s="212" t="s">
        <v>4771</v>
      </c>
      <c r="CX373" s="44" t="s">
        <v>2490</v>
      </c>
      <c r="CY373" s="78">
        <v>43131</v>
      </c>
      <c r="CZ373" s="215" t="s">
        <v>576</v>
      </c>
      <c r="DA373" s="212" t="s">
        <v>512</v>
      </c>
      <c r="DB373" s="44" t="s">
        <v>802</v>
      </c>
      <c r="DC373" s="44" t="s">
        <v>4772</v>
      </c>
      <c r="DD373" s="44" t="s">
        <v>532</v>
      </c>
    </row>
    <row r="374" spans="1:146">
      <c r="A374" s="104"/>
      <c r="B374" s="104"/>
      <c r="C374" s="286"/>
      <c r="D374" s="283"/>
      <c r="E374" s="269"/>
      <c r="F374" s="269"/>
      <c r="G374" s="269"/>
      <c r="H374" s="104"/>
      <c r="I374" s="270"/>
      <c r="J374" s="269"/>
      <c r="K374" s="269"/>
      <c r="L374" s="104"/>
      <c r="M374" s="44" t="str">
        <f t="shared" si="5"/>
        <v>_2018</v>
      </c>
      <c r="CE374" s="212"/>
      <c r="CF374" s="213">
        <f>IF(ISNUMBER(SEARCH($H$2,$CG$3:$CG$3334)),MAX($CF$2:CF373)+1,0)</f>
        <v>372</v>
      </c>
      <c r="CG374" s="220" t="s">
        <v>4773</v>
      </c>
      <c r="CH374" s="212"/>
      <c r="CI374" s="212"/>
      <c r="CJ374" s="213" t="str">
        <f>IFERROR(VLOOKUP(ROWS($CJ$3:CJ374),CF374:CG3705,2,0),"")</f>
        <v>BLENDOR_00372</v>
      </c>
      <c r="CK374" s="212" t="s">
        <v>4774</v>
      </c>
      <c r="CL374" s="212" t="s">
        <v>4775</v>
      </c>
      <c r="CM374" s="78">
        <v>43131</v>
      </c>
      <c r="CN374" s="212" t="s">
        <v>4776</v>
      </c>
      <c r="CO374" s="212" t="s">
        <v>4777</v>
      </c>
      <c r="CP374" s="212" t="s">
        <v>4778</v>
      </c>
      <c r="CQ374" s="212" t="s">
        <v>4779</v>
      </c>
      <c r="CR374" s="212" t="s">
        <v>4780</v>
      </c>
      <c r="CS374" s="44">
        <v>372</v>
      </c>
      <c r="CT374" s="44" t="s">
        <v>4781</v>
      </c>
      <c r="CU374" s="214">
        <v>13755</v>
      </c>
      <c r="CV374" s="212" t="s">
        <v>4782</v>
      </c>
      <c r="CW374" s="212" t="s">
        <v>4771</v>
      </c>
      <c r="CX374" s="44" t="s">
        <v>2490</v>
      </c>
      <c r="CY374" s="78">
        <v>43131</v>
      </c>
      <c r="CZ374" s="215" t="s">
        <v>576</v>
      </c>
      <c r="DA374" s="212" t="s">
        <v>512</v>
      </c>
      <c r="DB374" s="44" t="s">
        <v>802</v>
      </c>
      <c r="DC374" s="44" t="s">
        <v>4783</v>
      </c>
      <c r="DD374" s="44" t="s">
        <v>532</v>
      </c>
    </row>
    <row r="375" spans="1:146">
      <c r="A375" s="104"/>
      <c r="B375" s="104"/>
      <c r="C375" s="286"/>
      <c r="D375" s="283"/>
      <c r="E375" s="269"/>
      <c r="F375" s="269"/>
      <c r="G375" s="269"/>
      <c r="H375" s="104"/>
      <c r="I375" s="270"/>
      <c r="J375" s="269"/>
      <c r="K375" s="269"/>
      <c r="L375" s="104"/>
      <c r="M375" s="44" t="str">
        <f t="shared" si="5"/>
        <v>_2018</v>
      </c>
      <c r="CE375" s="212"/>
      <c r="CF375" s="213">
        <f>IF(ISNUMBER(SEARCH($H$2,$CG$3:$CG$3334)),MAX($CF$2:CF374)+1,0)</f>
        <v>373</v>
      </c>
      <c r="CG375" s="220" t="s">
        <v>4784</v>
      </c>
      <c r="CH375" s="212"/>
      <c r="CI375" s="212"/>
      <c r="CJ375" s="213" t="str">
        <f>IFERROR(VLOOKUP(ROWS($CJ$3:CJ375),CF375:CG3706,2,0),"")</f>
        <v>BLOB_00373</v>
      </c>
      <c r="CK375" s="212" t="s">
        <v>4785</v>
      </c>
      <c r="CL375" s="212" t="s">
        <v>4786</v>
      </c>
      <c r="CM375" s="78">
        <v>44561</v>
      </c>
      <c r="CN375" s="212" t="s">
        <v>4787</v>
      </c>
      <c r="CO375" s="212" t="s">
        <v>4788</v>
      </c>
      <c r="CP375" s="212" t="s">
        <v>4789</v>
      </c>
      <c r="CQ375" s="212" t="s">
        <v>4790</v>
      </c>
      <c r="CR375" s="212" t="s">
        <v>4791</v>
      </c>
      <c r="CS375" s="44">
        <v>373</v>
      </c>
      <c r="CT375" s="44" t="s">
        <v>4792</v>
      </c>
      <c r="CU375" s="214">
        <v>11833</v>
      </c>
      <c r="CV375" s="212" t="s">
        <v>4793</v>
      </c>
      <c r="CW375" s="212" t="s">
        <v>1605</v>
      </c>
      <c r="CX375" s="44" t="s">
        <v>1943</v>
      </c>
      <c r="CY375" s="78">
        <v>44561</v>
      </c>
      <c r="CZ375" s="215" t="s">
        <v>763</v>
      </c>
      <c r="DA375" s="212" t="s">
        <v>737</v>
      </c>
      <c r="DB375" s="44" t="s">
        <v>530</v>
      </c>
      <c r="DC375" s="44" t="s">
        <v>4794</v>
      </c>
      <c r="DD375" s="44" t="s">
        <v>532</v>
      </c>
    </row>
    <row r="376" spans="1:146">
      <c r="A376" s="104"/>
      <c r="B376" s="104"/>
      <c r="C376" s="286"/>
      <c r="D376" s="283"/>
      <c r="E376" s="269"/>
      <c r="F376" s="269"/>
      <c r="G376" s="269"/>
      <c r="H376" s="104"/>
      <c r="I376" s="270"/>
      <c r="J376" s="269"/>
      <c r="K376" s="269"/>
      <c r="L376" s="104"/>
      <c r="M376" s="44" t="str">
        <f t="shared" si="5"/>
        <v>_2018</v>
      </c>
      <c r="CE376" s="212"/>
      <c r="CF376" s="213">
        <f>IF(ISNUMBER(SEARCH($H$2,$CG$3:$CG$3334)),MAX($CF$2:CF375)+1,0)</f>
        <v>374</v>
      </c>
      <c r="CG376" s="220" t="s">
        <v>4795</v>
      </c>
      <c r="CH376" s="212"/>
      <c r="CI376" s="212"/>
      <c r="CJ376" s="213" t="str">
        <f>IFERROR(VLOOKUP(ROWS($CJ$3:CJ376),CF376:CG3707,2,0),"")</f>
        <v>BLOSSOM PROTECT_00374</v>
      </c>
      <c r="CK376" s="212" t="s">
        <v>4796</v>
      </c>
      <c r="CL376" s="212" t="s">
        <v>4797</v>
      </c>
      <c r="CM376" s="78">
        <v>45322</v>
      </c>
      <c r="CN376" s="212" t="s">
        <v>4798</v>
      </c>
      <c r="CO376" s="212" t="s">
        <v>4799</v>
      </c>
      <c r="CP376" s="212" t="s">
        <v>4800</v>
      </c>
      <c r="CQ376" s="212" t="s">
        <v>4801</v>
      </c>
      <c r="CR376" s="212" t="s">
        <v>4802</v>
      </c>
      <c r="CS376" s="44">
        <v>374</v>
      </c>
      <c r="CT376" s="44" t="s">
        <v>4803</v>
      </c>
      <c r="CU376" s="214">
        <v>14644</v>
      </c>
      <c r="CV376" s="212" t="s">
        <v>4804</v>
      </c>
      <c r="CW376" s="212" t="s">
        <v>4805</v>
      </c>
      <c r="CX376" s="44" t="s">
        <v>4806</v>
      </c>
      <c r="CY376" s="78">
        <v>45322</v>
      </c>
      <c r="CZ376" s="215" t="s">
        <v>640</v>
      </c>
      <c r="DA376" s="212" t="s">
        <v>512</v>
      </c>
      <c r="DB376" s="44" t="s">
        <v>641</v>
      </c>
      <c r="DC376" s="44" t="s">
        <v>511</v>
      </c>
      <c r="DD376" s="44" t="s">
        <v>851</v>
      </c>
    </row>
    <row r="377" spans="1:146">
      <c r="A377" s="104"/>
      <c r="B377" s="104"/>
      <c r="C377" s="286"/>
      <c r="D377" s="283"/>
      <c r="E377" s="269"/>
      <c r="F377" s="269"/>
      <c r="G377" s="269"/>
      <c r="H377" s="104"/>
      <c r="I377" s="270"/>
      <c r="J377" s="269"/>
      <c r="K377" s="269"/>
      <c r="L377" s="104"/>
      <c r="M377" s="44" t="str">
        <f t="shared" si="5"/>
        <v>_2018</v>
      </c>
      <c r="CE377" s="212"/>
      <c r="CF377" s="213">
        <f>IF(ISNUMBER(SEARCH($H$2,$CG$3:$CG$3334)),MAX($CF$2:CF376)+1,0)</f>
        <v>375</v>
      </c>
      <c r="CG377" s="220" t="s">
        <v>4807</v>
      </c>
      <c r="CH377" s="212"/>
      <c r="CI377" s="212"/>
      <c r="CJ377" s="213" t="str">
        <f>IFERROR(VLOOKUP(ROWS($CJ$3:CJ377),CF377:CG3708,2,0),"")</f>
        <v>BLOW_00375</v>
      </c>
      <c r="CK377" s="212" t="s">
        <v>4808</v>
      </c>
      <c r="CL377" s="212" t="s">
        <v>4809</v>
      </c>
      <c r="CM377" s="78">
        <v>43708</v>
      </c>
      <c r="CN377" s="212" t="s">
        <v>4810</v>
      </c>
      <c r="CO377" s="212" t="s">
        <v>4811</v>
      </c>
      <c r="CP377" s="212" t="s">
        <v>4812</v>
      </c>
      <c r="CQ377" s="212" t="s">
        <v>4813</v>
      </c>
      <c r="CR377" s="212" t="s">
        <v>4814</v>
      </c>
      <c r="CS377" s="44">
        <v>375</v>
      </c>
      <c r="CT377" s="44" t="s">
        <v>4815</v>
      </c>
      <c r="CU377" s="214">
        <v>10819</v>
      </c>
      <c r="CV377" s="212" t="s">
        <v>4816</v>
      </c>
      <c r="CW377" s="212" t="s">
        <v>4817</v>
      </c>
      <c r="CX377" s="44" t="s">
        <v>1513</v>
      </c>
      <c r="CY377" s="78">
        <v>43708</v>
      </c>
      <c r="CZ377" s="215" t="s">
        <v>4818</v>
      </c>
      <c r="DA377" s="212" t="s">
        <v>529</v>
      </c>
      <c r="DB377" s="44" t="s">
        <v>4819</v>
      </c>
      <c r="DC377" s="44" t="s">
        <v>4820</v>
      </c>
      <c r="DD377" s="44" t="s">
        <v>532</v>
      </c>
    </row>
    <row r="378" spans="1:146">
      <c r="A378" s="104"/>
      <c r="B378" s="104"/>
      <c r="C378" s="286"/>
      <c r="D378" s="283"/>
      <c r="E378" s="269"/>
      <c r="F378" s="269"/>
      <c r="G378" s="269"/>
      <c r="H378" s="104"/>
      <c r="I378" s="270"/>
      <c r="J378" s="269"/>
      <c r="K378" s="269"/>
      <c r="L378" s="104"/>
      <c r="M378" s="44" t="str">
        <f t="shared" si="5"/>
        <v>_2018</v>
      </c>
      <c r="CE378" s="212"/>
      <c r="CF378" s="213">
        <f>IF(ISNUMBER(SEARCH($H$2,$CG$3:$CG$3334)),MAX($CF$2:CF377)+1,0)</f>
        <v>376</v>
      </c>
      <c r="CG378" s="220" t="s">
        <v>4821</v>
      </c>
      <c r="CH378" s="212"/>
      <c r="CI378" s="212"/>
      <c r="CJ378" s="213" t="str">
        <f>IFERROR(VLOOKUP(ROWS($CJ$3:CJ378),CF378:CG3709,2,0),"")</f>
        <v>BLUE SHIELD HI BIO_00376</v>
      </c>
      <c r="CK378" s="212" t="s">
        <v>4822</v>
      </c>
      <c r="CL378" s="212" t="s">
        <v>4823</v>
      </c>
      <c r="CM378" s="78">
        <v>43131</v>
      </c>
      <c r="CN378" s="212" t="s">
        <v>4824</v>
      </c>
      <c r="CO378" s="212" t="s">
        <v>4825</v>
      </c>
      <c r="CP378" s="212" t="s">
        <v>4826</v>
      </c>
      <c r="CQ378" s="212" t="s">
        <v>4827</v>
      </c>
      <c r="CR378" s="212" t="s">
        <v>4828</v>
      </c>
      <c r="CS378" s="44">
        <v>376</v>
      </c>
      <c r="CT378" s="44" t="s">
        <v>4829</v>
      </c>
      <c r="CU378" s="214">
        <v>8225</v>
      </c>
      <c r="CV378" s="212" t="s">
        <v>4830</v>
      </c>
      <c r="CW378" s="212" t="s">
        <v>1593</v>
      </c>
      <c r="CX378" s="44" t="s">
        <v>4831</v>
      </c>
      <c r="CY378" s="78">
        <v>43131</v>
      </c>
      <c r="CZ378" s="215" t="s">
        <v>601</v>
      </c>
      <c r="DA378" s="212" t="s">
        <v>512</v>
      </c>
      <c r="DB378" s="44" t="s">
        <v>641</v>
      </c>
      <c r="DC378" s="44" t="s">
        <v>750</v>
      </c>
      <c r="DD378" s="44" t="s">
        <v>532</v>
      </c>
    </row>
    <row r="379" spans="1:146">
      <c r="A379" s="104"/>
      <c r="B379" s="104"/>
      <c r="C379" s="286"/>
      <c r="D379" s="283"/>
      <c r="E379" s="269"/>
      <c r="F379" s="269"/>
      <c r="G379" s="269"/>
      <c r="H379" s="104"/>
      <c r="I379" s="270"/>
      <c r="J379" s="269"/>
      <c r="K379" s="269"/>
      <c r="L379" s="104"/>
      <c r="M379" s="44" t="str">
        <f t="shared" si="5"/>
        <v>_2018</v>
      </c>
      <c r="CE379" s="212"/>
      <c r="CF379" s="213">
        <f>IF(ISNUMBER(SEARCH($H$2,$CG$3:$CG$3334)),MAX($CF$2:CF378)+1,0)</f>
        <v>377</v>
      </c>
      <c r="CG379" s="220" t="s">
        <v>4832</v>
      </c>
      <c r="CH379" s="212"/>
      <c r="CI379" s="212"/>
      <c r="CJ379" s="213" t="str">
        <f>IFERROR(VLOOKUP(ROWS($CJ$3:CJ379),CF379:CG3710,2,0),"")</f>
        <v>BLUE TORPEDO_00377</v>
      </c>
      <c r="CK379" s="212" t="s">
        <v>4833</v>
      </c>
      <c r="CL379" s="212" t="s">
        <v>4834</v>
      </c>
      <c r="CM379" s="78">
        <v>43131</v>
      </c>
      <c r="CN379" s="212" t="s">
        <v>4835</v>
      </c>
      <c r="CO379" s="212" t="s">
        <v>4836</v>
      </c>
      <c r="CP379" s="212" t="s">
        <v>4837</v>
      </c>
      <c r="CQ379" s="212" t="s">
        <v>4838</v>
      </c>
      <c r="CR379" s="212" t="s">
        <v>4839</v>
      </c>
      <c r="CS379" s="44">
        <v>377</v>
      </c>
      <c r="CT379" s="44" t="s">
        <v>4840</v>
      </c>
      <c r="CU379" s="214">
        <v>15038</v>
      </c>
      <c r="CV379" s="212" t="s">
        <v>4841</v>
      </c>
      <c r="CW379" s="212" t="s">
        <v>4842</v>
      </c>
      <c r="CX379" s="44" t="s">
        <v>4843</v>
      </c>
      <c r="CY379" s="78">
        <v>43131</v>
      </c>
      <c r="CZ379" s="215" t="s">
        <v>601</v>
      </c>
      <c r="DA379" s="212" t="s">
        <v>512</v>
      </c>
      <c r="DB379" s="44" t="s">
        <v>547</v>
      </c>
      <c r="DC379" s="44" t="s">
        <v>908</v>
      </c>
      <c r="DD379" s="44" t="s">
        <v>532</v>
      </c>
    </row>
    <row r="380" spans="1:146">
      <c r="A380" s="104"/>
      <c r="B380" s="104"/>
      <c r="C380" s="286"/>
      <c r="D380" s="283"/>
      <c r="E380" s="269"/>
      <c r="F380" s="269"/>
      <c r="G380" s="269"/>
      <c r="H380" s="104"/>
      <c r="I380" s="270"/>
      <c r="J380" s="269"/>
      <c r="K380" s="269"/>
      <c r="L380" s="104"/>
      <c r="M380" s="44" t="str">
        <f t="shared" si="5"/>
        <v>_2018</v>
      </c>
      <c r="CE380" s="212"/>
      <c r="CF380" s="213">
        <f>IF(ISNUMBER(SEARCH($H$2,$CG$3:$CG$3334)),MAX($CF$2:CF379)+1,0)</f>
        <v>378</v>
      </c>
      <c r="CG380" s="220" t="s">
        <v>4844</v>
      </c>
      <c r="CH380" s="212"/>
      <c r="CI380" s="212"/>
      <c r="CJ380" s="213" t="str">
        <f>IFERROR(VLOOKUP(ROWS($CJ$3:CJ380),CF380:CG3711,2,0),"")</f>
        <v>B-NINE 85 SG_00378</v>
      </c>
      <c r="CK380" s="212" t="s">
        <v>4845</v>
      </c>
      <c r="CL380" s="212" t="s">
        <v>4846</v>
      </c>
      <c r="CM380" s="78">
        <v>43039</v>
      </c>
      <c r="CN380" s="212" t="s">
        <v>4847</v>
      </c>
      <c r="CO380" s="212" t="s">
        <v>4848</v>
      </c>
      <c r="CP380" s="212" t="s">
        <v>4849</v>
      </c>
      <c r="CQ380" s="212" t="s">
        <v>4850</v>
      </c>
      <c r="CR380" s="212" t="s">
        <v>4851</v>
      </c>
      <c r="CS380" s="44">
        <v>378</v>
      </c>
      <c r="CT380" s="44" t="s">
        <v>4852</v>
      </c>
      <c r="CU380" s="214">
        <v>8479</v>
      </c>
      <c r="CV380" s="212" t="s">
        <v>4853</v>
      </c>
      <c r="CW380" s="212" t="s">
        <v>1656</v>
      </c>
      <c r="CX380" s="44" t="s">
        <v>762</v>
      </c>
      <c r="CY380" s="78">
        <v>43039</v>
      </c>
      <c r="CZ380" s="215" t="s">
        <v>545</v>
      </c>
      <c r="DA380" s="212" t="s">
        <v>546</v>
      </c>
      <c r="DB380" s="44" t="s">
        <v>722</v>
      </c>
      <c r="DC380" s="44" t="s">
        <v>1657</v>
      </c>
      <c r="DD380" s="44" t="s">
        <v>563</v>
      </c>
    </row>
    <row r="381" spans="1:146">
      <c r="A381" s="104"/>
      <c r="B381" s="104"/>
      <c r="C381" s="286"/>
      <c r="D381" s="283"/>
      <c r="E381" s="269"/>
      <c r="F381" s="269"/>
      <c r="G381" s="269"/>
      <c r="H381" s="104"/>
      <c r="I381" s="270"/>
      <c r="J381" s="269"/>
      <c r="K381" s="269"/>
      <c r="L381" s="104"/>
      <c r="M381" s="44" t="str">
        <f t="shared" si="5"/>
        <v>_2018</v>
      </c>
      <c r="CE381" s="212"/>
      <c r="CF381" s="213">
        <f>IF(ISNUMBER(SEARCH($H$2,$CG$3:$CG$3334)),MAX($CF$2:CF380)+1,0)</f>
        <v>379</v>
      </c>
      <c r="CG381" s="220" t="s">
        <v>4854</v>
      </c>
      <c r="CH381" s="212"/>
      <c r="CI381" s="212"/>
      <c r="CJ381" s="213" t="str">
        <f>IFERROR(VLOOKUP(ROWS($CJ$3:CJ381),CF381:CG3712,2,0),"")</f>
        <v>BOA_00379</v>
      </c>
      <c r="CK381" s="212" t="s">
        <v>4855</v>
      </c>
      <c r="CL381" s="212" t="s">
        <v>4856</v>
      </c>
      <c r="CM381" s="78">
        <v>44043</v>
      </c>
      <c r="CN381" s="212" t="s">
        <v>4857</v>
      </c>
      <c r="CO381" s="212" t="s">
        <v>4858</v>
      </c>
      <c r="CP381" s="212" t="s">
        <v>4859</v>
      </c>
      <c r="CQ381" s="212" t="s">
        <v>4860</v>
      </c>
      <c r="CR381" s="212" t="s">
        <v>4861</v>
      </c>
      <c r="CS381" s="44">
        <v>379</v>
      </c>
      <c r="CT381" s="44" t="s">
        <v>4862</v>
      </c>
      <c r="CU381" s="214">
        <v>15394</v>
      </c>
      <c r="CV381" s="212" t="s">
        <v>4863</v>
      </c>
      <c r="CW381" s="212" t="s">
        <v>4864</v>
      </c>
      <c r="CX381" s="44" t="s">
        <v>1943</v>
      </c>
      <c r="CY381" s="78">
        <v>44043</v>
      </c>
      <c r="CZ381" s="215" t="s">
        <v>763</v>
      </c>
      <c r="DA381" s="212" t="s">
        <v>737</v>
      </c>
      <c r="DB381" s="44" t="s">
        <v>3141</v>
      </c>
      <c r="DC381" s="44" t="s">
        <v>4865</v>
      </c>
      <c r="DD381" s="44" t="s">
        <v>532</v>
      </c>
    </row>
    <row r="382" spans="1:146">
      <c r="A382" s="104"/>
      <c r="B382" s="104"/>
      <c r="C382" s="286"/>
      <c r="D382" s="283"/>
      <c r="E382" s="269"/>
      <c r="F382" s="269"/>
      <c r="G382" s="269"/>
      <c r="H382" s="104"/>
      <c r="I382" s="270"/>
      <c r="J382" s="269"/>
      <c r="K382" s="269"/>
      <c r="L382" s="104"/>
      <c r="M382" s="44" t="str">
        <f t="shared" si="5"/>
        <v>_2018</v>
      </c>
      <c r="CE382" s="212"/>
      <c r="CF382" s="213">
        <f>IF(ISNUMBER(SEARCH($H$2,$CG$3:$CG$3334)),MAX($CF$2:CF381)+1,0)</f>
        <v>380</v>
      </c>
      <c r="CG382" s="220" t="s">
        <v>4866</v>
      </c>
      <c r="CH382" s="212"/>
      <c r="CI382" s="212"/>
      <c r="CJ382" s="213" t="str">
        <f>IFERROR(VLOOKUP(ROWS($CJ$3:CJ382),CF382:CG3713,2,0),"")</f>
        <v>BOGARD_00380</v>
      </c>
      <c r="CK382" s="212" t="s">
        <v>4867</v>
      </c>
      <c r="CL382" s="212" t="s">
        <v>4868</v>
      </c>
      <c r="CM382" s="78">
        <v>43465</v>
      </c>
      <c r="CN382" s="212" t="s">
        <v>4869</v>
      </c>
      <c r="CO382" s="212" t="s">
        <v>4870</v>
      </c>
      <c r="CP382" s="212" t="s">
        <v>4871</v>
      </c>
      <c r="CQ382" s="212" t="s">
        <v>4872</v>
      </c>
      <c r="CR382" s="212" t="s">
        <v>4873</v>
      </c>
      <c r="CS382" s="44">
        <v>380</v>
      </c>
      <c r="CT382" s="44" t="s">
        <v>4874</v>
      </c>
      <c r="CU382" s="214">
        <v>13925</v>
      </c>
      <c r="CV382" s="212" t="s">
        <v>4875</v>
      </c>
      <c r="CW382" s="212" t="s">
        <v>1359</v>
      </c>
      <c r="CX382" s="44" t="s">
        <v>839</v>
      </c>
      <c r="CY382" s="78">
        <v>43465</v>
      </c>
      <c r="CZ382" s="215" t="s">
        <v>601</v>
      </c>
      <c r="DA382" s="212" t="s">
        <v>512</v>
      </c>
      <c r="DB382" s="44" t="s">
        <v>530</v>
      </c>
      <c r="DC382" s="44" t="s">
        <v>709</v>
      </c>
      <c r="DD382" s="44" t="s">
        <v>532</v>
      </c>
    </row>
    <row r="383" spans="1:146">
      <c r="A383" s="104"/>
      <c r="B383" s="104"/>
      <c r="C383" s="286"/>
      <c r="D383" s="283"/>
      <c r="E383" s="269"/>
      <c r="F383" s="269"/>
      <c r="G383" s="269"/>
      <c r="H383" s="104"/>
      <c r="I383" s="270"/>
      <c r="J383" s="269"/>
      <c r="K383" s="269"/>
      <c r="L383" s="104"/>
      <c r="M383" s="44" t="str">
        <f t="shared" si="5"/>
        <v>_2018</v>
      </c>
      <c r="CE383" s="212"/>
      <c r="CF383" s="213">
        <f>IF(ISNUMBER(SEARCH($H$2,$CG$3:$CG$3334)),MAX($CF$2:CF382)+1,0)</f>
        <v>381</v>
      </c>
      <c r="CG383" s="220" t="s">
        <v>4876</v>
      </c>
      <c r="CH383" s="212"/>
      <c r="CI383" s="212"/>
      <c r="CJ383" s="213" t="str">
        <f>IFERROR(VLOOKUP(ROWS($CJ$3:CJ383),CF383:CG3714,2,0),"")</f>
        <v>BOLINA_00381</v>
      </c>
      <c r="CK383" s="212" t="s">
        <v>4877</v>
      </c>
      <c r="CL383" s="212" t="s">
        <v>4878</v>
      </c>
      <c r="CM383" s="78">
        <v>43708</v>
      </c>
      <c r="CN383" s="212" t="s">
        <v>4879</v>
      </c>
      <c r="CO383" s="212" t="s">
        <v>4880</v>
      </c>
      <c r="CP383" s="212" t="s">
        <v>4881</v>
      </c>
      <c r="CQ383" s="212" t="s">
        <v>4882</v>
      </c>
      <c r="CR383" s="212" t="s">
        <v>4883</v>
      </c>
      <c r="CS383" s="44">
        <v>381</v>
      </c>
      <c r="CT383" s="44" t="s">
        <v>4884</v>
      </c>
      <c r="CU383" s="214">
        <v>13846</v>
      </c>
      <c r="CV383" s="212" t="s">
        <v>4885</v>
      </c>
      <c r="CW383" s="212" t="s">
        <v>749</v>
      </c>
      <c r="CX383" s="44" t="s">
        <v>1347</v>
      </c>
      <c r="CY383" s="78">
        <v>43708</v>
      </c>
      <c r="CZ383" s="215" t="s">
        <v>576</v>
      </c>
      <c r="DA383" s="212" t="s">
        <v>512</v>
      </c>
      <c r="DB383" s="44" t="s">
        <v>641</v>
      </c>
      <c r="DC383" s="44" t="s">
        <v>750</v>
      </c>
      <c r="DD383" s="44" t="s">
        <v>532</v>
      </c>
    </row>
    <row r="384" spans="1:146">
      <c r="A384" s="104"/>
      <c r="B384" s="104"/>
      <c r="C384" s="286"/>
      <c r="D384" s="283"/>
      <c r="E384" s="269"/>
      <c r="F384" s="269"/>
      <c r="G384" s="269"/>
      <c r="H384" s="104"/>
      <c r="I384" s="270"/>
      <c r="J384" s="269"/>
      <c r="K384" s="269"/>
      <c r="L384" s="104"/>
      <c r="M384" s="44" t="str">
        <f t="shared" si="5"/>
        <v>_2018</v>
      </c>
      <c r="CE384" s="212"/>
      <c r="CF384" s="213">
        <f>IF(ISNUMBER(SEARCH($H$2,$CG$3:$CG$3334)),MAX($CF$2:CF383)+1,0)</f>
        <v>382</v>
      </c>
      <c r="CG384" s="220" t="s">
        <v>4886</v>
      </c>
      <c r="CH384" s="212"/>
      <c r="CI384" s="212"/>
      <c r="CJ384" s="213" t="str">
        <f>IFERROR(VLOOKUP(ROWS($CJ$3:CJ384),CF384:CG3715,2,0),"")</f>
        <v>BOLT_00382</v>
      </c>
      <c r="CK384" s="212" t="s">
        <v>4887</v>
      </c>
      <c r="CL384" s="212" t="s">
        <v>4888</v>
      </c>
      <c r="CM384" s="78">
        <v>43131</v>
      </c>
      <c r="CN384" s="212" t="s">
        <v>4889</v>
      </c>
      <c r="CO384" s="212" t="s">
        <v>4890</v>
      </c>
      <c r="CP384" s="212" t="s">
        <v>4891</v>
      </c>
      <c r="CQ384" s="212" t="s">
        <v>4892</v>
      </c>
      <c r="CR384" s="212" t="s">
        <v>4893</v>
      </c>
      <c r="CS384" s="44">
        <v>382</v>
      </c>
      <c r="CT384" s="44" t="s">
        <v>4894</v>
      </c>
      <c r="CU384" s="214">
        <v>15648</v>
      </c>
      <c r="CV384" s="212" t="s">
        <v>4895</v>
      </c>
      <c r="CW384" s="212" t="s">
        <v>4896</v>
      </c>
      <c r="CX384" s="44" t="s">
        <v>3803</v>
      </c>
      <c r="CY384" s="78">
        <v>43131</v>
      </c>
      <c r="CZ384" s="215" t="s">
        <v>576</v>
      </c>
      <c r="DA384" s="212" t="s">
        <v>512</v>
      </c>
      <c r="DB384" s="44" t="s">
        <v>530</v>
      </c>
      <c r="DC384" s="44" t="s">
        <v>4897</v>
      </c>
      <c r="DD384" s="44" t="s">
        <v>682</v>
      </c>
    </row>
    <row r="385" spans="1:108">
      <c r="A385" s="104"/>
      <c r="B385" s="104"/>
      <c r="C385" s="286"/>
      <c r="D385" s="283"/>
      <c r="E385" s="269"/>
      <c r="F385" s="269"/>
      <c r="G385" s="269"/>
      <c r="H385" s="104"/>
      <c r="I385" s="270"/>
      <c r="J385" s="269"/>
      <c r="K385" s="269"/>
      <c r="L385" s="104"/>
      <c r="M385" s="44" t="str">
        <f t="shared" si="5"/>
        <v>_2018</v>
      </c>
      <c r="CE385" s="212"/>
      <c r="CF385" s="213">
        <f>IF(ISNUMBER(SEARCH($H$2,$CG$3:$CG$3334)),MAX($CF$2:CF384)+1,0)</f>
        <v>383</v>
      </c>
      <c r="CG385" s="220" t="s">
        <v>4898</v>
      </c>
      <c r="CH385" s="212"/>
      <c r="CI385" s="212"/>
      <c r="CJ385" s="213" t="str">
        <f>IFERROR(VLOOKUP(ROWS($CJ$3:CJ385),CF385:CG3716,2,0),"")</f>
        <v>BONALAN_00383</v>
      </c>
      <c r="CK385" s="212" t="s">
        <v>4899</v>
      </c>
      <c r="CL385" s="212" t="s">
        <v>4900</v>
      </c>
      <c r="CM385" s="78">
        <v>43524</v>
      </c>
      <c r="CN385" s="212" t="s">
        <v>4901</v>
      </c>
      <c r="CO385" s="212" t="s">
        <v>4902</v>
      </c>
      <c r="CP385" s="212" t="s">
        <v>4903</v>
      </c>
      <c r="CQ385" s="212" t="s">
        <v>4904</v>
      </c>
      <c r="CR385" s="212" t="s">
        <v>4905</v>
      </c>
      <c r="CS385" s="44">
        <v>383</v>
      </c>
      <c r="CT385" s="44" t="s">
        <v>4906</v>
      </c>
      <c r="CU385" s="214">
        <v>2353</v>
      </c>
      <c r="CV385" s="212" t="s">
        <v>4907</v>
      </c>
      <c r="CW385" s="212" t="s">
        <v>3685</v>
      </c>
      <c r="CX385" s="44" t="s">
        <v>3072</v>
      </c>
      <c r="CY385" s="78">
        <v>43524</v>
      </c>
      <c r="CZ385" s="215" t="s">
        <v>576</v>
      </c>
      <c r="DA385" s="212" t="s">
        <v>737</v>
      </c>
      <c r="DB385" s="44" t="s">
        <v>530</v>
      </c>
      <c r="DC385" s="44" t="s">
        <v>3686</v>
      </c>
      <c r="DD385" s="44" t="s">
        <v>532</v>
      </c>
    </row>
    <row r="386" spans="1:108">
      <c r="A386" s="104"/>
      <c r="B386" s="104"/>
      <c r="C386" s="286"/>
      <c r="D386" s="283"/>
      <c r="E386" s="269"/>
      <c r="F386" s="269"/>
      <c r="G386" s="269"/>
      <c r="H386" s="104"/>
      <c r="I386" s="270"/>
      <c r="J386" s="269"/>
      <c r="K386" s="269"/>
      <c r="L386" s="104"/>
      <c r="M386" s="44" t="str">
        <f t="shared" si="5"/>
        <v>_2018</v>
      </c>
      <c r="CE386" s="212"/>
      <c r="CF386" s="213">
        <f>IF(ISNUMBER(SEARCH($H$2,$CG$3:$CG$3334)),MAX($CF$2:CF385)+1,0)</f>
        <v>384</v>
      </c>
      <c r="CG386" s="220" t="s">
        <v>4908</v>
      </c>
      <c r="CH386" s="212"/>
      <c r="CI386" s="212"/>
      <c r="CJ386" s="213" t="str">
        <f>IFERROR(VLOOKUP(ROWS($CJ$3:CJ386),CF386:CG3717,2,0),"")</f>
        <v>BONALAN 600 WG_00384</v>
      </c>
      <c r="CK386" s="212" t="s">
        <v>4909</v>
      </c>
      <c r="CL386" s="212" t="s">
        <v>4910</v>
      </c>
      <c r="CM386" s="78">
        <v>43524</v>
      </c>
      <c r="CN386" s="212" t="s">
        <v>4911</v>
      </c>
      <c r="CO386" s="212" t="s">
        <v>4912</v>
      </c>
      <c r="CP386" s="212" t="s">
        <v>4913</v>
      </c>
      <c r="CQ386" s="212" t="s">
        <v>4914</v>
      </c>
      <c r="CR386" s="212" t="s">
        <v>4915</v>
      </c>
      <c r="CS386" s="44">
        <v>384</v>
      </c>
      <c r="CT386" s="44" t="s">
        <v>4916</v>
      </c>
      <c r="CU386" s="214">
        <v>15564</v>
      </c>
      <c r="CV386" s="212" t="s">
        <v>4917</v>
      </c>
      <c r="CW386" s="212" t="s">
        <v>3685</v>
      </c>
      <c r="CX386" s="44" t="s">
        <v>3072</v>
      </c>
      <c r="CY386" s="78">
        <v>43524</v>
      </c>
      <c r="CZ386" s="215" t="s">
        <v>511</v>
      </c>
      <c r="DA386" s="212" t="s">
        <v>737</v>
      </c>
      <c r="DB386" s="44" t="s">
        <v>641</v>
      </c>
      <c r="DC386" s="44" t="s">
        <v>4918</v>
      </c>
      <c r="DD386" s="44" t="s">
        <v>515</v>
      </c>
    </row>
    <row r="387" spans="1:108">
      <c r="A387" s="104"/>
      <c r="B387" s="104"/>
      <c r="C387" s="286"/>
      <c r="D387" s="283"/>
      <c r="E387" s="269"/>
      <c r="F387" s="269"/>
      <c r="G387" s="269"/>
      <c r="H387" s="104"/>
      <c r="I387" s="270"/>
      <c r="J387" s="269"/>
      <c r="K387" s="269"/>
      <c r="L387" s="104"/>
      <c r="M387" s="44" t="str">
        <f t="shared" si="5"/>
        <v>_2018</v>
      </c>
      <c r="CE387" s="212"/>
      <c r="CF387" s="213">
        <f>IF(ISNUMBER(SEARCH($H$2,$CG$3:$CG$3334)),MAX($CF$2:CF386)+1,0)</f>
        <v>385</v>
      </c>
      <c r="CG387" s="220" t="s">
        <v>4919</v>
      </c>
      <c r="CH387" s="212"/>
      <c r="CI387" s="212"/>
      <c r="CJ387" s="213" t="str">
        <f>IFERROR(VLOOKUP(ROWS($CJ$3:CJ387),CF387:CG3718,2,0),"")</f>
        <v>BONECO_00385</v>
      </c>
      <c r="CK387" s="212" t="s">
        <v>4920</v>
      </c>
      <c r="CL387" s="212" t="s">
        <v>4921</v>
      </c>
      <c r="CM387" s="78">
        <v>43465</v>
      </c>
      <c r="CN387" s="212" t="s">
        <v>4922</v>
      </c>
      <c r="CO387" s="212" t="s">
        <v>4923</v>
      </c>
      <c r="CP387" s="212" t="s">
        <v>4924</v>
      </c>
      <c r="CQ387" s="212" t="s">
        <v>4925</v>
      </c>
      <c r="CR387" s="212" t="s">
        <v>4926</v>
      </c>
      <c r="CS387" s="44">
        <v>385</v>
      </c>
      <c r="CT387" s="44" t="s">
        <v>4927</v>
      </c>
      <c r="CU387" s="214">
        <v>15293</v>
      </c>
      <c r="CV387" s="212" t="s">
        <v>4928</v>
      </c>
      <c r="CW387" s="212" t="s">
        <v>1359</v>
      </c>
      <c r="CX387" s="44" t="s">
        <v>839</v>
      </c>
      <c r="CY387" s="78">
        <v>43465</v>
      </c>
      <c r="CZ387" s="215" t="s">
        <v>545</v>
      </c>
      <c r="DA387" s="212" t="s">
        <v>512</v>
      </c>
      <c r="DB387" s="44" t="s">
        <v>530</v>
      </c>
      <c r="DC387" s="44" t="s">
        <v>4929</v>
      </c>
      <c r="DD387" s="44" t="s">
        <v>532</v>
      </c>
    </row>
    <row r="388" spans="1:108">
      <c r="A388" s="104"/>
      <c r="B388" s="104"/>
      <c r="C388" s="286"/>
      <c r="D388" s="283"/>
      <c r="E388" s="269"/>
      <c r="F388" s="269"/>
      <c r="G388" s="269"/>
      <c r="H388" s="104"/>
      <c r="I388" s="270"/>
      <c r="J388" s="269"/>
      <c r="K388" s="269"/>
      <c r="L388" s="104"/>
      <c r="M388" s="44" t="str">
        <f t="shared" ref="M388:M451" si="6">A388&amp;"_"&amp;2018</f>
        <v>_2018</v>
      </c>
      <c r="CE388" s="212"/>
      <c r="CF388" s="213">
        <f>IF(ISNUMBER(SEARCH($H$2,$CG$3:$CG$3334)),MAX($CF$2:CF387)+1,0)</f>
        <v>386</v>
      </c>
      <c r="CG388" s="220" t="s">
        <v>4930</v>
      </c>
      <c r="CH388" s="212"/>
      <c r="CI388" s="212"/>
      <c r="CJ388" s="213" t="str">
        <f>IFERROR(VLOOKUP(ROWS($CJ$3:CJ388),CF388:CG3719,2,0),"")</f>
        <v>BONI PROTECT_00386</v>
      </c>
      <c r="CK388" s="212" t="s">
        <v>4931</v>
      </c>
      <c r="CL388" s="212" t="s">
        <v>4932</v>
      </c>
      <c r="CM388" s="78">
        <v>45322</v>
      </c>
      <c r="CN388" s="212" t="s">
        <v>4933</v>
      </c>
      <c r="CO388" s="212" t="s">
        <v>4934</v>
      </c>
      <c r="CP388" s="212" t="s">
        <v>4935</v>
      </c>
      <c r="CQ388" s="212" t="s">
        <v>4936</v>
      </c>
      <c r="CR388" s="212" t="s">
        <v>4937</v>
      </c>
      <c r="CS388" s="44">
        <v>386</v>
      </c>
      <c r="CT388" s="44" t="s">
        <v>4938</v>
      </c>
      <c r="CU388" s="214">
        <v>14950</v>
      </c>
      <c r="CV388" s="212" t="s">
        <v>4939</v>
      </c>
      <c r="CW388" s="212" t="s">
        <v>4805</v>
      </c>
      <c r="CX388" s="44" t="s">
        <v>4806</v>
      </c>
      <c r="CY388" s="78">
        <v>45322</v>
      </c>
      <c r="CZ388" s="215" t="s">
        <v>640</v>
      </c>
      <c r="DA388" s="212" t="s">
        <v>512</v>
      </c>
      <c r="DB388" s="44" t="s">
        <v>641</v>
      </c>
      <c r="DC388" s="44" t="s">
        <v>511</v>
      </c>
      <c r="DD388" s="44" t="s">
        <v>851</v>
      </c>
    </row>
    <row r="389" spans="1:108">
      <c r="A389" s="104"/>
      <c r="B389" s="104"/>
      <c r="C389" s="286"/>
      <c r="D389" s="283"/>
      <c r="E389" s="269"/>
      <c r="F389" s="269"/>
      <c r="G389" s="269"/>
      <c r="H389" s="104"/>
      <c r="I389" s="270"/>
      <c r="J389" s="269"/>
      <c r="K389" s="269"/>
      <c r="L389" s="104"/>
      <c r="M389" s="44" t="str">
        <f t="shared" si="6"/>
        <v>_2018</v>
      </c>
      <c r="CE389" s="212"/>
      <c r="CF389" s="213">
        <f>IF(ISNUMBER(SEARCH($H$2,$CG$3:$CG$3334)),MAX($CF$2:CF388)+1,0)</f>
        <v>387</v>
      </c>
      <c r="CG389" s="220" t="s">
        <v>4940</v>
      </c>
      <c r="CH389" s="212"/>
      <c r="CI389" s="212"/>
      <c r="CJ389" s="213" t="str">
        <f>IFERROR(VLOOKUP(ROWS($CJ$3:CJ389),CF389:CG3720,2,0),"")</f>
        <v>BONZI_00387</v>
      </c>
      <c r="CK389" s="212" t="s">
        <v>4941</v>
      </c>
      <c r="CL389" s="212" t="s">
        <v>4942</v>
      </c>
      <c r="CM389" s="78">
        <v>44347</v>
      </c>
      <c r="CN389" s="212" t="s">
        <v>4943</v>
      </c>
      <c r="CO389" s="212" t="s">
        <v>4944</v>
      </c>
      <c r="CP389" s="212" t="s">
        <v>4945</v>
      </c>
      <c r="CQ389" s="212" t="s">
        <v>4946</v>
      </c>
      <c r="CR389" s="212" t="s">
        <v>4947</v>
      </c>
      <c r="CS389" s="44">
        <v>387</v>
      </c>
      <c r="CT389" s="44" t="s">
        <v>4948</v>
      </c>
      <c r="CU389" s="214">
        <v>16305</v>
      </c>
      <c r="CV389" s="212" t="s">
        <v>4949</v>
      </c>
      <c r="CW389" s="212" t="s">
        <v>4950</v>
      </c>
      <c r="CX389" s="44" t="s">
        <v>839</v>
      </c>
      <c r="CY389" s="78">
        <v>44347</v>
      </c>
      <c r="CZ389" s="215" t="s">
        <v>511</v>
      </c>
      <c r="DA389" s="212" t="s">
        <v>546</v>
      </c>
      <c r="DB389" s="44" t="s">
        <v>655</v>
      </c>
      <c r="DC389" s="44" t="s">
        <v>4951</v>
      </c>
      <c r="DD389" s="44" t="s">
        <v>515</v>
      </c>
    </row>
    <row r="390" spans="1:108">
      <c r="A390" s="104"/>
      <c r="B390" s="104"/>
      <c r="C390" s="286"/>
      <c r="D390" s="283"/>
      <c r="E390" s="269"/>
      <c r="F390" s="269"/>
      <c r="G390" s="269"/>
      <c r="H390" s="104"/>
      <c r="I390" s="270"/>
      <c r="J390" s="269"/>
      <c r="K390" s="269"/>
      <c r="L390" s="104"/>
      <c r="M390" s="44" t="str">
        <f t="shared" si="6"/>
        <v>_2018</v>
      </c>
      <c r="CE390" s="212"/>
      <c r="CF390" s="213">
        <f>IF(ISNUMBER(SEARCH($H$2,$CG$3:$CG$3334)),MAX($CF$2:CF389)+1,0)</f>
        <v>388</v>
      </c>
      <c r="CG390" s="220" t="s">
        <v>4952</v>
      </c>
      <c r="CH390" s="212"/>
      <c r="CI390" s="212"/>
      <c r="CJ390" s="213" t="str">
        <f>IFERROR(VLOOKUP(ROWS($CJ$3:CJ390),CF390:CG3721,2,0),"")</f>
        <v>BOOM EFEKT_00388</v>
      </c>
      <c r="CK390" s="212" t="s">
        <v>4953</v>
      </c>
      <c r="CL390" s="212" t="s">
        <v>4954</v>
      </c>
      <c r="CM390" s="78">
        <v>43100</v>
      </c>
      <c r="CN390" s="212" t="s">
        <v>4955</v>
      </c>
      <c r="CO390" s="212" t="s">
        <v>4956</v>
      </c>
      <c r="CP390" s="212" t="s">
        <v>4957</v>
      </c>
      <c r="CQ390" s="212" t="s">
        <v>4958</v>
      </c>
      <c r="CR390" s="212" t="s">
        <v>4959</v>
      </c>
      <c r="CS390" s="44">
        <v>388</v>
      </c>
      <c r="CT390" s="44" t="s">
        <v>4960</v>
      </c>
      <c r="CU390" s="214">
        <v>14390</v>
      </c>
      <c r="CV390" s="212" t="s">
        <v>4961</v>
      </c>
      <c r="CW390" s="212" t="s">
        <v>3802</v>
      </c>
      <c r="CX390" s="44" t="s">
        <v>4962</v>
      </c>
      <c r="CY390" s="78">
        <v>43100</v>
      </c>
      <c r="CZ390" s="215" t="s">
        <v>545</v>
      </c>
      <c r="DA390" s="212" t="s">
        <v>737</v>
      </c>
      <c r="DB390" s="44" t="s">
        <v>919</v>
      </c>
      <c r="DC390" s="44" t="s">
        <v>2526</v>
      </c>
      <c r="DD390" s="44" t="s">
        <v>532</v>
      </c>
    </row>
    <row r="391" spans="1:108">
      <c r="A391" s="104"/>
      <c r="B391" s="104"/>
      <c r="C391" s="286"/>
      <c r="D391" s="283"/>
      <c r="E391" s="269"/>
      <c r="F391" s="269"/>
      <c r="G391" s="269"/>
      <c r="H391" s="104"/>
      <c r="I391" s="270"/>
      <c r="J391" s="269"/>
      <c r="K391" s="269"/>
      <c r="L391" s="104"/>
      <c r="M391" s="44" t="str">
        <f t="shared" si="6"/>
        <v>_2018</v>
      </c>
      <c r="CE391" s="212"/>
      <c r="CF391" s="213">
        <f>IF(ISNUMBER(SEARCH($H$2,$CG$3:$CG$3334)),MAX($CF$2:CF390)+1,0)</f>
        <v>389</v>
      </c>
      <c r="CG391" s="220" t="s">
        <v>4963</v>
      </c>
      <c r="CH391" s="212"/>
      <c r="CI391" s="212"/>
      <c r="CJ391" s="213" t="str">
        <f>IFERROR(VLOOKUP(ROWS($CJ$3:CJ391),CF391:CG3722,2,0),"")</f>
        <v>BOOSTER_00389</v>
      </c>
      <c r="CK391" s="212" t="s">
        <v>4964</v>
      </c>
      <c r="CL391" s="212" t="s">
        <v>4965</v>
      </c>
      <c r="CM391" s="78">
        <v>43465</v>
      </c>
      <c r="CN391" s="212" t="s">
        <v>4966</v>
      </c>
      <c r="CO391" s="212" t="s">
        <v>4967</v>
      </c>
      <c r="CP391" s="212" t="s">
        <v>4968</v>
      </c>
      <c r="CQ391" s="212" t="s">
        <v>4969</v>
      </c>
      <c r="CR391" s="212" t="s">
        <v>4970</v>
      </c>
      <c r="CS391" s="44">
        <v>389</v>
      </c>
      <c r="CT391" s="44" t="s">
        <v>4971</v>
      </c>
      <c r="CU391" s="214">
        <v>14514</v>
      </c>
      <c r="CV391" s="212" t="s">
        <v>4972</v>
      </c>
      <c r="CW391" s="212" t="s">
        <v>2092</v>
      </c>
      <c r="CX391" s="44" t="s">
        <v>1831</v>
      </c>
      <c r="CY391" s="78">
        <v>43465</v>
      </c>
      <c r="CZ391" s="215" t="s">
        <v>736</v>
      </c>
      <c r="DA391" s="212" t="s">
        <v>737</v>
      </c>
      <c r="DB391" s="44" t="s">
        <v>3141</v>
      </c>
      <c r="DC391" s="44" t="s">
        <v>2093</v>
      </c>
      <c r="DD391" s="44" t="s">
        <v>563</v>
      </c>
    </row>
    <row r="392" spans="1:108">
      <c r="A392" s="104"/>
      <c r="B392" s="104"/>
      <c r="C392" s="286"/>
      <c r="D392" s="283"/>
      <c r="E392" s="269"/>
      <c r="F392" s="269"/>
      <c r="G392" s="269"/>
      <c r="H392" s="104"/>
      <c r="I392" s="270"/>
      <c r="J392" s="269"/>
      <c r="K392" s="269"/>
      <c r="L392" s="104"/>
      <c r="M392" s="44" t="str">
        <f t="shared" si="6"/>
        <v>_2018</v>
      </c>
      <c r="CE392" s="212"/>
      <c r="CF392" s="213">
        <f>IF(ISNUMBER(SEARCH($H$2,$CG$3:$CG$3334)),MAX($CF$2:CF391)+1,0)</f>
        <v>390</v>
      </c>
      <c r="CG392" s="220" t="s">
        <v>4973</v>
      </c>
      <c r="CH392" s="212"/>
      <c r="CI392" s="212"/>
      <c r="CJ392" s="213" t="str">
        <f>IFERROR(VLOOKUP(ROWS($CJ$3:CJ392),CF392:CG3723,2,0),"")</f>
        <v>BORDAGRO_00390</v>
      </c>
      <c r="CK392" s="212" t="s">
        <v>4974</v>
      </c>
      <c r="CL392" s="212" t="s">
        <v>4975</v>
      </c>
      <c r="CM392" s="78">
        <v>43131</v>
      </c>
      <c r="CN392" s="212" t="s">
        <v>4976</v>
      </c>
      <c r="CO392" s="212" t="s">
        <v>4977</v>
      </c>
      <c r="CP392" s="212" t="s">
        <v>4978</v>
      </c>
      <c r="CQ392" s="212" t="s">
        <v>4979</v>
      </c>
      <c r="CR392" s="212" t="s">
        <v>4980</v>
      </c>
      <c r="CS392" s="44">
        <v>390</v>
      </c>
      <c r="CT392" s="44" t="s">
        <v>4981</v>
      </c>
      <c r="CU392" s="214">
        <v>10286</v>
      </c>
      <c r="CV392" s="212" t="s">
        <v>4982</v>
      </c>
      <c r="CW392" s="212" t="s">
        <v>4983</v>
      </c>
      <c r="CX392" s="44" t="s">
        <v>4984</v>
      </c>
      <c r="CY392" s="78">
        <v>43131</v>
      </c>
      <c r="CZ392" s="215" t="s">
        <v>576</v>
      </c>
      <c r="DA392" s="212" t="s">
        <v>512</v>
      </c>
      <c r="DB392" s="44" t="s">
        <v>802</v>
      </c>
      <c r="DC392" s="44" t="s">
        <v>750</v>
      </c>
      <c r="DD392" s="44" t="s">
        <v>532</v>
      </c>
    </row>
    <row r="393" spans="1:108">
      <c r="A393" s="104"/>
      <c r="B393" s="104"/>
      <c r="C393" s="286"/>
      <c r="D393" s="283"/>
      <c r="E393" s="269"/>
      <c r="F393" s="269"/>
      <c r="G393" s="269"/>
      <c r="H393" s="104"/>
      <c r="I393" s="270"/>
      <c r="J393" s="269"/>
      <c r="K393" s="269"/>
      <c r="L393" s="104"/>
      <c r="M393" s="44" t="str">
        <f t="shared" si="6"/>
        <v>_2018</v>
      </c>
      <c r="CE393" s="212"/>
      <c r="CF393" s="213">
        <f>IF(ISNUMBER(SEARCH($H$2,$CG$3:$CG$3334)),MAX($CF$2:CF392)+1,0)</f>
        <v>391</v>
      </c>
      <c r="CG393" s="220" t="s">
        <v>4985</v>
      </c>
      <c r="CH393" s="212"/>
      <c r="CI393" s="212"/>
      <c r="CJ393" s="213" t="str">
        <f>IFERROR(VLOOKUP(ROWS($CJ$3:CJ393),CF393:CG3724,2,0),"")</f>
        <v>BORDER_00391</v>
      </c>
      <c r="CK393" s="212" t="s">
        <v>4986</v>
      </c>
      <c r="CL393" s="212" t="s">
        <v>4987</v>
      </c>
      <c r="CM393" s="78">
        <v>42947</v>
      </c>
      <c r="CN393" s="212" t="s">
        <v>4988</v>
      </c>
      <c r="CO393" s="212" t="s">
        <v>4989</v>
      </c>
      <c r="CP393" s="212" t="s">
        <v>4990</v>
      </c>
      <c r="CQ393" s="212" t="s">
        <v>4991</v>
      </c>
      <c r="CR393" s="212" t="s">
        <v>4992</v>
      </c>
      <c r="CS393" s="44">
        <v>391</v>
      </c>
      <c r="CT393" s="44" t="s">
        <v>4993</v>
      </c>
      <c r="CU393" s="214">
        <v>15965</v>
      </c>
      <c r="CV393" s="212" t="s">
        <v>4994</v>
      </c>
      <c r="CW393" s="212" t="s">
        <v>4995</v>
      </c>
      <c r="CX393" s="44" t="s">
        <v>2550</v>
      </c>
      <c r="CY393" s="78">
        <v>42947</v>
      </c>
      <c r="CZ393" s="215" t="s">
        <v>511</v>
      </c>
      <c r="DA393" s="212" t="s">
        <v>737</v>
      </c>
      <c r="DB393" s="44" t="s">
        <v>655</v>
      </c>
      <c r="DC393" s="44" t="s">
        <v>4996</v>
      </c>
      <c r="DD393" s="44" t="s">
        <v>515</v>
      </c>
    </row>
    <row r="394" spans="1:108">
      <c r="A394" s="104"/>
      <c r="B394" s="104"/>
      <c r="C394" s="286"/>
      <c r="D394" s="283"/>
      <c r="E394" s="269"/>
      <c r="F394" s="269"/>
      <c r="G394" s="269"/>
      <c r="H394" s="104"/>
      <c r="I394" s="270"/>
      <c r="J394" s="269"/>
      <c r="K394" s="269"/>
      <c r="L394" s="104"/>
      <c r="M394" s="44" t="str">
        <f t="shared" si="6"/>
        <v>_2018</v>
      </c>
      <c r="CE394" s="212"/>
      <c r="CF394" s="213">
        <f>IF(ISNUMBER(SEARCH($H$2,$CG$3:$CG$3334)),MAX($CF$2:CF393)+1,0)</f>
        <v>392</v>
      </c>
      <c r="CG394" s="220" t="s">
        <v>4997</v>
      </c>
      <c r="CH394" s="212"/>
      <c r="CI394" s="212"/>
      <c r="CJ394" s="213" t="str">
        <f>IFERROR(VLOOKUP(ROWS($CJ$3:CJ394),CF394:CG3725,2,0),"")</f>
        <v>BORDO 20_00392</v>
      </c>
      <c r="CK394" s="212" t="s">
        <v>4998</v>
      </c>
      <c r="CL394" s="212" t="s">
        <v>4999</v>
      </c>
      <c r="CM394" s="78">
        <v>43131</v>
      </c>
      <c r="CN394" s="212" t="s">
        <v>5000</v>
      </c>
      <c r="CO394" s="212" t="s">
        <v>5001</v>
      </c>
      <c r="CP394" s="212" t="s">
        <v>5002</v>
      </c>
      <c r="CQ394" s="212" t="s">
        <v>5003</v>
      </c>
      <c r="CR394" s="212" t="s">
        <v>5004</v>
      </c>
      <c r="CS394" s="44">
        <v>392</v>
      </c>
      <c r="CT394" s="44" t="s">
        <v>5005</v>
      </c>
      <c r="CU394" s="214">
        <v>11290</v>
      </c>
      <c r="CV394" s="212" t="s">
        <v>5006</v>
      </c>
      <c r="CW394" s="212" t="s">
        <v>3992</v>
      </c>
      <c r="CX394" s="44" t="s">
        <v>2814</v>
      </c>
      <c r="CY394" s="78">
        <v>43131</v>
      </c>
      <c r="CZ394" s="215" t="s">
        <v>601</v>
      </c>
      <c r="DA394" s="212" t="s">
        <v>512</v>
      </c>
      <c r="DB394" s="44" t="s">
        <v>802</v>
      </c>
      <c r="DC394" s="44" t="s">
        <v>2586</v>
      </c>
      <c r="DD394" s="44" t="s">
        <v>532</v>
      </c>
    </row>
    <row r="395" spans="1:108">
      <c r="A395" s="104"/>
      <c r="B395" s="104"/>
      <c r="C395" s="286"/>
      <c r="D395" s="283"/>
      <c r="E395" s="269"/>
      <c r="F395" s="269"/>
      <c r="G395" s="269"/>
      <c r="H395" s="104"/>
      <c r="I395" s="270"/>
      <c r="J395" s="269"/>
      <c r="K395" s="269"/>
      <c r="L395" s="104"/>
      <c r="M395" s="44" t="str">
        <f t="shared" si="6"/>
        <v>_2018</v>
      </c>
      <c r="CE395" s="212"/>
      <c r="CF395" s="213">
        <f>IF(ISNUMBER(SEARCH($H$2,$CG$3:$CG$3334)),MAX($CF$2:CF394)+1,0)</f>
        <v>393</v>
      </c>
      <c r="CG395" s="220" t="s">
        <v>5007</v>
      </c>
      <c r="CH395" s="212"/>
      <c r="CI395" s="212"/>
      <c r="CJ395" s="213" t="str">
        <f>IFERROR(VLOOKUP(ROWS($CJ$3:CJ395),CF395:CG3726,2,0),"")</f>
        <v>BORDO 20 IQV_00393</v>
      </c>
      <c r="CK395" s="212" t="s">
        <v>5008</v>
      </c>
      <c r="CL395" s="212" t="s">
        <v>5009</v>
      </c>
      <c r="CM395" s="78">
        <v>43131</v>
      </c>
      <c r="CN395" s="212" t="s">
        <v>5010</v>
      </c>
      <c r="CO395" s="212" t="s">
        <v>5011</v>
      </c>
      <c r="CP395" s="212" t="s">
        <v>5012</v>
      </c>
      <c r="CQ395" s="212" t="s">
        <v>5013</v>
      </c>
      <c r="CR395" s="212" t="s">
        <v>5014</v>
      </c>
      <c r="CS395" s="44">
        <v>393</v>
      </c>
      <c r="CT395" s="44" t="s">
        <v>5015</v>
      </c>
      <c r="CU395" s="214">
        <v>11980</v>
      </c>
      <c r="CV395" s="212" t="s">
        <v>5016</v>
      </c>
      <c r="CW395" s="212" t="s">
        <v>3992</v>
      </c>
      <c r="CX395" s="44" t="s">
        <v>2814</v>
      </c>
      <c r="CY395" s="78">
        <v>43131</v>
      </c>
      <c r="CZ395" s="215" t="s">
        <v>601</v>
      </c>
      <c r="DA395" s="212" t="s">
        <v>512</v>
      </c>
      <c r="DB395" s="44" t="s">
        <v>802</v>
      </c>
      <c r="DC395" s="44" t="s">
        <v>2586</v>
      </c>
      <c r="DD395" s="44" t="s">
        <v>532</v>
      </c>
    </row>
    <row r="396" spans="1:108">
      <c r="A396" s="104"/>
      <c r="B396" s="104"/>
      <c r="C396" s="286"/>
      <c r="D396" s="283"/>
      <c r="E396" s="269"/>
      <c r="F396" s="269"/>
      <c r="G396" s="269"/>
      <c r="H396" s="104"/>
      <c r="I396" s="270"/>
      <c r="J396" s="269"/>
      <c r="K396" s="269"/>
      <c r="L396" s="104"/>
      <c r="M396" s="44" t="str">
        <f t="shared" si="6"/>
        <v>_2018</v>
      </c>
      <c r="CE396" s="212"/>
      <c r="CF396" s="213">
        <f>IF(ISNUMBER(SEARCH($H$2,$CG$3:$CG$3334)),MAX($CF$2:CF395)+1,0)</f>
        <v>394</v>
      </c>
      <c r="CG396" s="220" t="s">
        <v>5017</v>
      </c>
      <c r="CH396" s="212"/>
      <c r="CI396" s="212"/>
      <c r="CJ396" s="213" t="str">
        <f>IFERROR(VLOOKUP(ROWS($CJ$3:CJ396),CF396:CG3727,2,0),"")</f>
        <v>BORDO 20 MICRO_00394</v>
      </c>
      <c r="CK396" s="212" t="s">
        <v>5018</v>
      </c>
      <c r="CL396" s="212" t="s">
        <v>5019</v>
      </c>
      <c r="CM396" s="78">
        <v>43131</v>
      </c>
      <c r="CN396" s="212" t="s">
        <v>5020</v>
      </c>
      <c r="CO396" s="212" t="s">
        <v>5021</v>
      </c>
      <c r="CP396" s="212" t="s">
        <v>5022</v>
      </c>
      <c r="CQ396" s="212" t="s">
        <v>5023</v>
      </c>
      <c r="CR396" s="212" t="s">
        <v>5024</v>
      </c>
      <c r="CS396" s="44">
        <v>394</v>
      </c>
      <c r="CT396" s="44" t="s">
        <v>5025</v>
      </c>
      <c r="CU396" s="214">
        <v>11979</v>
      </c>
      <c r="CV396" s="212" t="s">
        <v>5026</v>
      </c>
      <c r="CW396" s="212" t="s">
        <v>4983</v>
      </c>
      <c r="CX396" s="44" t="s">
        <v>2814</v>
      </c>
      <c r="CY396" s="78">
        <v>43131</v>
      </c>
      <c r="CZ396" s="215" t="s">
        <v>601</v>
      </c>
      <c r="DA396" s="212" t="s">
        <v>512</v>
      </c>
      <c r="DB396" s="44" t="s">
        <v>641</v>
      </c>
      <c r="DC396" s="44" t="s">
        <v>5027</v>
      </c>
      <c r="DD396" s="44" t="s">
        <v>532</v>
      </c>
    </row>
    <row r="397" spans="1:108">
      <c r="A397" s="104"/>
      <c r="B397" s="104"/>
      <c r="C397" s="286"/>
      <c r="D397" s="283"/>
      <c r="E397" s="269"/>
      <c r="F397" s="269"/>
      <c r="G397" s="269"/>
      <c r="H397" s="104"/>
      <c r="I397" s="270"/>
      <c r="J397" s="269"/>
      <c r="K397" s="269"/>
      <c r="L397" s="104"/>
      <c r="M397" s="44" t="str">
        <f t="shared" si="6"/>
        <v>_2018</v>
      </c>
      <c r="CE397" s="212"/>
      <c r="CF397" s="213">
        <f>IF(ISNUMBER(SEARCH($H$2,$CG$3:$CG$3334)),MAX($CF$2:CF396)+1,0)</f>
        <v>395</v>
      </c>
      <c r="CG397" s="220" t="s">
        <v>5028</v>
      </c>
      <c r="CH397" s="212"/>
      <c r="CI397" s="212"/>
      <c r="CJ397" s="213" t="str">
        <f>IFERROR(VLOOKUP(ROWS($CJ$3:CJ397),CF397:CG3728,2,0),"")</f>
        <v>BORDO 25_00395</v>
      </c>
      <c r="CK397" s="212" t="s">
        <v>5029</v>
      </c>
      <c r="CL397" s="212" t="s">
        <v>5030</v>
      </c>
      <c r="CM397" s="78">
        <v>43131</v>
      </c>
      <c r="CN397" s="212" t="s">
        <v>5031</v>
      </c>
      <c r="CO397" s="212" t="s">
        <v>5032</v>
      </c>
      <c r="CP397" s="212" t="s">
        <v>5033</v>
      </c>
      <c r="CQ397" s="212" t="s">
        <v>5034</v>
      </c>
      <c r="CR397" s="212" t="s">
        <v>5035</v>
      </c>
      <c r="CS397" s="44">
        <v>395</v>
      </c>
      <c r="CT397" s="44" t="s">
        <v>5036</v>
      </c>
      <c r="CU397" s="214">
        <v>5588</v>
      </c>
      <c r="CV397" s="212" t="s">
        <v>5037</v>
      </c>
      <c r="CW397" s="212" t="s">
        <v>4983</v>
      </c>
      <c r="CX397" s="44" t="s">
        <v>2814</v>
      </c>
      <c r="CY397" s="78">
        <v>43131</v>
      </c>
      <c r="CZ397" s="215" t="s">
        <v>576</v>
      </c>
      <c r="DA397" s="212" t="s">
        <v>512</v>
      </c>
      <c r="DB397" s="44" t="s">
        <v>802</v>
      </c>
      <c r="DC397" s="44" t="s">
        <v>750</v>
      </c>
      <c r="DD397" s="44" t="s">
        <v>532</v>
      </c>
    </row>
    <row r="398" spans="1:108">
      <c r="A398" s="104"/>
      <c r="B398" s="104"/>
      <c r="C398" s="286"/>
      <c r="D398" s="283"/>
      <c r="E398" s="269"/>
      <c r="F398" s="269"/>
      <c r="G398" s="269"/>
      <c r="H398" s="104"/>
      <c r="I398" s="270"/>
      <c r="J398" s="269"/>
      <c r="K398" s="269"/>
      <c r="L398" s="104"/>
      <c r="M398" s="44" t="str">
        <f t="shared" si="6"/>
        <v>_2018</v>
      </c>
      <c r="CE398" s="212"/>
      <c r="CF398" s="213">
        <f>IF(ISNUMBER(SEARCH($H$2,$CG$3:$CG$3334)),MAX($CF$2:CF397)+1,0)</f>
        <v>396</v>
      </c>
      <c r="CG398" s="220" t="s">
        <v>5038</v>
      </c>
      <c r="CH398" s="212"/>
      <c r="CI398" s="212"/>
      <c r="CJ398" s="213" t="str">
        <f>IFERROR(VLOOKUP(ROWS($CJ$3:CJ398),CF398:CG3729,2,0),"")</f>
        <v>BORDO 25 MICRO_00396</v>
      </c>
      <c r="CK398" s="212" t="s">
        <v>5039</v>
      </c>
      <c r="CL398" s="212" t="s">
        <v>5040</v>
      </c>
      <c r="CM398" s="78">
        <v>43131</v>
      </c>
      <c r="CN398" s="212" t="s">
        <v>5041</v>
      </c>
      <c r="CO398" s="212" t="s">
        <v>5042</v>
      </c>
      <c r="CP398" s="212" t="s">
        <v>5043</v>
      </c>
      <c r="CQ398" s="212" t="s">
        <v>5044</v>
      </c>
      <c r="CR398" s="212" t="s">
        <v>5045</v>
      </c>
      <c r="CS398" s="44">
        <v>396</v>
      </c>
      <c r="CT398" s="44" t="s">
        <v>5046</v>
      </c>
      <c r="CU398" s="214">
        <v>13262</v>
      </c>
      <c r="CV398" s="212" t="s">
        <v>5047</v>
      </c>
      <c r="CW398" s="212" t="s">
        <v>4983</v>
      </c>
      <c r="CX398" s="44" t="s">
        <v>2814</v>
      </c>
      <c r="CY398" s="78">
        <v>43131</v>
      </c>
      <c r="CZ398" s="215" t="s">
        <v>763</v>
      </c>
      <c r="DA398" s="212" t="s">
        <v>512</v>
      </c>
      <c r="DB398" s="44" t="s">
        <v>641</v>
      </c>
      <c r="DC398" s="44" t="s">
        <v>750</v>
      </c>
      <c r="DD398" s="44" t="s">
        <v>532</v>
      </c>
    </row>
    <row r="399" spans="1:108">
      <c r="A399" s="104"/>
      <c r="B399" s="104"/>
      <c r="C399" s="286"/>
      <c r="D399" s="283"/>
      <c r="E399" s="269"/>
      <c r="F399" s="269"/>
      <c r="G399" s="269"/>
      <c r="H399" s="104"/>
      <c r="I399" s="270"/>
      <c r="J399" s="269"/>
      <c r="K399" s="269"/>
      <c r="L399" s="104"/>
      <c r="M399" s="44" t="str">
        <f t="shared" si="6"/>
        <v>_2018</v>
      </c>
      <c r="CE399" s="212"/>
      <c r="CF399" s="213">
        <f>IF(ISNUMBER(SEARCH($H$2,$CG$3:$CG$3334)),MAX($CF$2:CF398)+1,0)</f>
        <v>397</v>
      </c>
      <c r="CG399" s="220" t="s">
        <v>5048</v>
      </c>
      <c r="CH399" s="212"/>
      <c r="CI399" s="212"/>
      <c r="CJ399" s="213" t="str">
        <f>IFERROR(VLOOKUP(ROWS($CJ$3:CJ399),CF399:CG3730,2,0),"")</f>
        <v>BORDO ISAGRO WG_00397</v>
      </c>
      <c r="CK399" s="212" t="s">
        <v>5049</v>
      </c>
      <c r="CL399" s="212" t="s">
        <v>5050</v>
      </c>
      <c r="CM399" s="78">
        <v>43131</v>
      </c>
      <c r="CN399" s="212" t="s">
        <v>5051</v>
      </c>
      <c r="CO399" s="212" t="s">
        <v>5052</v>
      </c>
      <c r="CP399" s="212" t="s">
        <v>5053</v>
      </c>
      <c r="CQ399" s="212" t="s">
        <v>5054</v>
      </c>
      <c r="CR399" s="212" t="s">
        <v>5055</v>
      </c>
      <c r="CS399" s="44">
        <v>397</v>
      </c>
      <c r="CT399" s="44" t="s">
        <v>5056</v>
      </c>
      <c r="CU399" s="214">
        <v>13908</v>
      </c>
      <c r="CV399" s="212" t="s">
        <v>5057</v>
      </c>
      <c r="CW399" s="212" t="s">
        <v>3992</v>
      </c>
      <c r="CX399" s="44" t="s">
        <v>1072</v>
      </c>
      <c r="CY399" s="78">
        <v>43131</v>
      </c>
      <c r="CZ399" s="215" t="s">
        <v>763</v>
      </c>
      <c r="DA399" s="212" t="s">
        <v>512</v>
      </c>
      <c r="DB399" s="44" t="s">
        <v>641</v>
      </c>
      <c r="DC399" s="44" t="s">
        <v>2586</v>
      </c>
      <c r="DD399" s="44" t="s">
        <v>532</v>
      </c>
    </row>
    <row r="400" spans="1:108">
      <c r="A400" s="104"/>
      <c r="B400" s="104"/>
      <c r="C400" s="286"/>
      <c r="D400" s="283"/>
      <c r="E400" s="269"/>
      <c r="F400" s="269"/>
      <c r="G400" s="269"/>
      <c r="H400" s="104"/>
      <c r="I400" s="270"/>
      <c r="J400" s="269"/>
      <c r="K400" s="269"/>
      <c r="L400" s="104"/>
      <c r="M400" s="44" t="str">
        <f t="shared" si="6"/>
        <v>_2018</v>
      </c>
      <c r="CE400" s="212"/>
      <c r="CF400" s="213">
        <f>IF(ISNUMBER(SEARCH($H$2,$CG$3:$CG$3334)),MAX($CF$2:CF399)+1,0)</f>
        <v>398</v>
      </c>
      <c r="CG400" s="220" t="s">
        <v>5058</v>
      </c>
      <c r="CH400" s="212"/>
      <c r="CI400" s="212"/>
      <c r="CJ400" s="213" t="str">
        <f>IFERROR(VLOOKUP(ROWS($CJ$3:CJ400),CF400:CG3731,2,0),"")</f>
        <v>BORDO ISAGRO WG BLU_00398</v>
      </c>
      <c r="CK400" s="212" t="s">
        <v>5059</v>
      </c>
      <c r="CL400" s="212" t="s">
        <v>5060</v>
      </c>
      <c r="CM400" s="78">
        <v>43131</v>
      </c>
      <c r="CN400" s="212" t="s">
        <v>5061</v>
      </c>
      <c r="CO400" s="212" t="s">
        <v>5062</v>
      </c>
      <c r="CP400" s="212" t="s">
        <v>5063</v>
      </c>
      <c r="CQ400" s="212" t="s">
        <v>5064</v>
      </c>
      <c r="CR400" s="212" t="s">
        <v>5065</v>
      </c>
      <c r="CS400" s="44">
        <v>398</v>
      </c>
      <c r="CT400" s="44" t="s">
        <v>5066</v>
      </c>
      <c r="CU400" s="214">
        <v>15913</v>
      </c>
      <c r="CV400" s="212" t="s">
        <v>5067</v>
      </c>
      <c r="CW400" s="212" t="s">
        <v>4983</v>
      </c>
      <c r="CX400" s="44" t="s">
        <v>1072</v>
      </c>
      <c r="CY400" s="78">
        <v>43131</v>
      </c>
      <c r="CZ400" s="215" t="s">
        <v>5068</v>
      </c>
      <c r="DA400" s="212" t="s">
        <v>512</v>
      </c>
      <c r="DB400" s="44" t="s">
        <v>641</v>
      </c>
      <c r="DC400" s="44" t="s">
        <v>2586</v>
      </c>
      <c r="DD400" s="44" t="s">
        <v>532</v>
      </c>
    </row>
    <row r="401" spans="1:108">
      <c r="A401" s="104"/>
      <c r="B401" s="104"/>
      <c r="C401" s="286"/>
      <c r="D401" s="283"/>
      <c r="E401" s="269"/>
      <c r="F401" s="269"/>
      <c r="G401" s="269"/>
      <c r="H401" s="104"/>
      <c r="I401" s="270"/>
      <c r="J401" s="269"/>
      <c r="K401" s="269"/>
      <c r="L401" s="104"/>
      <c r="M401" s="44" t="str">
        <f t="shared" si="6"/>
        <v>_2018</v>
      </c>
      <c r="CE401" s="212"/>
      <c r="CF401" s="213">
        <f>IF(ISNUMBER(SEARCH($H$2,$CG$3:$CG$3334)),MAX($CF$2:CF400)+1,0)</f>
        <v>399</v>
      </c>
      <c r="CG401" s="220" t="s">
        <v>5069</v>
      </c>
      <c r="CH401" s="212"/>
      <c r="CI401" s="212"/>
      <c r="CJ401" s="213" t="str">
        <f>IFERROR(VLOOKUP(ROWS($CJ$3:CJ401),CF401:CG3732,2,0),"")</f>
        <v>BORDOCRITT WG_00399</v>
      </c>
      <c r="CK401" s="212" t="s">
        <v>5070</v>
      </c>
      <c r="CL401" s="212" t="s">
        <v>5071</v>
      </c>
      <c r="CM401" s="78">
        <v>43131</v>
      </c>
      <c r="CN401" s="212" t="s">
        <v>5072</v>
      </c>
      <c r="CO401" s="212" t="s">
        <v>5073</v>
      </c>
      <c r="CP401" s="212" t="s">
        <v>5074</v>
      </c>
      <c r="CQ401" s="212" t="s">
        <v>5075</v>
      </c>
      <c r="CR401" s="212" t="s">
        <v>5076</v>
      </c>
      <c r="CS401" s="44">
        <v>399</v>
      </c>
      <c r="CT401" s="44" t="s">
        <v>5077</v>
      </c>
      <c r="CU401" s="214">
        <v>15195</v>
      </c>
      <c r="CV401" s="212" t="s">
        <v>5078</v>
      </c>
      <c r="CW401" s="212" t="s">
        <v>4983</v>
      </c>
      <c r="CX401" s="44" t="s">
        <v>1072</v>
      </c>
      <c r="CY401" s="78">
        <v>43131</v>
      </c>
      <c r="CZ401" s="215" t="s">
        <v>763</v>
      </c>
      <c r="DA401" s="212" t="s">
        <v>512</v>
      </c>
      <c r="DB401" s="44" t="s">
        <v>641</v>
      </c>
      <c r="DC401" s="44" t="s">
        <v>2586</v>
      </c>
      <c r="DD401" s="44" t="s">
        <v>532</v>
      </c>
    </row>
    <row r="402" spans="1:108">
      <c r="A402" s="104"/>
      <c r="B402" s="104"/>
      <c r="C402" s="286"/>
      <c r="D402" s="283"/>
      <c r="E402" s="269"/>
      <c r="F402" s="269"/>
      <c r="G402" s="269"/>
      <c r="H402" s="104"/>
      <c r="I402" s="270"/>
      <c r="J402" s="269"/>
      <c r="K402" s="269"/>
      <c r="L402" s="104"/>
      <c r="M402" s="44" t="str">
        <f t="shared" si="6"/>
        <v>_2018</v>
      </c>
      <c r="CE402" s="212"/>
      <c r="CF402" s="213">
        <f>IF(ISNUMBER(SEARCH($H$2,$CG$3:$CG$3334)),MAX($CF$2:CF401)+1,0)</f>
        <v>400</v>
      </c>
      <c r="CG402" s="220" t="s">
        <v>5079</v>
      </c>
      <c r="CH402" s="212"/>
      <c r="CI402" s="212"/>
      <c r="CJ402" s="213" t="str">
        <f>IFERROR(VLOOKUP(ROWS($CJ$3:CJ402),CF402:CG3733,2,0),"")</f>
        <v>BORDOFLOW_00400</v>
      </c>
      <c r="CK402" s="212" t="s">
        <v>5080</v>
      </c>
      <c r="CL402" s="212" t="s">
        <v>5081</v>
      </c>
      <c r="CM402" s="78">
        <v>43131</v>
      </c>
      <c r="CN402" s="212" t="s">
        <v>5082</v>
      </c>
      <c r="CO402" s="212" t="s">
        <v>5083</v>
      </c>
      <c r="CP402" s="212" t="s">
        <v>5084</v>
      </c>
      <c r="CQ402" s="212" t="s">
        <v>5085</v>
      </c>
      <c r="CR402" s="212" t="s">
        <v>5086</v>
      </c>
      <c r="CS402" s="44">
        <v>400</v>
      </c>
      <c r="CT402" s="44" t="s">
        <v>5087</v>
      </c>
      <c r="CU402" s="214">
        <v>12040</v>
      </c>
      <c r="CV402" s="212" t="s">
        <v>5088</v>
      </c>
      <c r="CW402" s="212" t="s">
        <v>3992</v>
      </c>
      <c r="CX402" s="44" t="s">
        <v>5089</v>
      </c>
      <c r="CY402" s="78">
        <v>43131</v>
      </c>
      <c r="CZ402" s="215" t="s">
        <v>601</v>
      </c>
      <c r="DA402" s="212" t="s">
        <v>512</v>
      </c>
      <c r="DB402" s="44" t="s">
        <v>655</v>
      </c>
      <c r="DC402" s="44" t="s">
        <v>827</v>
      </c>
      <c r="DD402" s="44" t="s">
        <v>532</v>
      </c>
    </row>
    <row r="403" spans="1:108">
      <c r="A403" s="104"/>
      <c r="B403" s="104"/>
      <c r="C403" s="286"/>
      <c r="D403" s="283"/>
      <c r="E403" s="269"/>
      <c r="F403" s="269"/>
      <c r="G403" s="269"/>
      <c r="H403" s="104"/>
      <c r="I403" s="270"/>
      <c r="J403" s="269"/>
      <c r="K403" s="269"/>
      <c r="L403" s="104"/>
      <c r="M403" s="44" t="str">
        <f t="shared" si="6"/>
        <v>_2018</v>
      </c>
      <c r="CE403" s="212"/>
      <c r="CF403" s="213">
        <f>IF(ISNUMBER(SEARCH($H$2,$CG$3:$CG$3334)),MAX($CF$2:CF402)+1,0)</f>
        <v>401</v>
      </c>
      <c r="CG403" s="220" t="s">
        <v>5090</v>
      </c>
      <c r="CH403" s="212"/>
      <c r="CI403" s="212"/>
      <c r="CJ403" s="213" t="str">
        <f>IFERROR(VLOOKUP(ROWS($CJ$3:CJ403),CF403:CG3734,2,0),"")</f>
        <v>BORDOFLOW NEW_00401</v>
      </c>
      <c r="CK403" s="212" t="s">
        <v>5091</v>
      </c>
      <c r="CL403" s="212" t="s">
        <v>5092</v>
      </c>
      <c r="CM403" s="78">
        <v>43131</v>
      </c>
      <c r="CN403" s="212" t="s">
        <v>5093</v>
      </c>
      <c r="CO403" s="212" t="s">
        <v>5094</v>
      </c>
      <c r="CP403" s="212" t="s">
        <v>5095</v>
      </c>
      <c r="CQ403" s="212" t="s">
        <v>5096</v>
      </c>
      <c r="CR403" s="212" t="s">
        <v>5097</v>
      </c>
      <c r="CS403" s="44">
        <v>401</v>
      </c>
      <c r="CT403" s="44" t="s">
        <v>5098</v>
      </c>
      <c r="CU403" s="214">
        <v>14102</v>
      </c>
      <c r="CV403" s="212" t="s">
        <v>5099</v>
      </c>
      <c r="CW403" s="212" t="s">
        <v>3992</v>
      </c>
      <c r="CX403" s="44" t="s">
        <v>5089</v>
      </c>
      <c r="CY403" s="78">
        <v>43131</v>
      </c>
      <c r="CZ403" s="215" t="s">
        <v>763</v>
      </c>
      <c r="DA403" s="212" t="s">
        <v>512</v>
      </c>
      <c r="DB403" s="44" t="s">
        <v>655</v>
      </c>
      <c r="DC403" s="44" t="s">
        <v>827</v>
      </c>
      <c r="DD403" s="44" t="s">
        <v>532</v>
      </c>
    </row>
    <row r="404" spans="1:108">
      <c r="A404" s="104"/>
      <c r="B404" s="104"/>
      <c r="C404" s="286"/>
      <c r="D404" s="283"/>
      <c r="E404" s="269"/>
      <c r="F404" s="269"/>
      <c r="G404" s="269"/>
      <c r="H404" s="104"/>
      <c r="I404" s="270"/>
      <c r="J404" s="269"/>
      <c r="K404" s="269"/>
      <c r="L404" s="104"/>
      <c r="M404" s="44" t="str">
        <f t="shared" si="6"/>
        <v>_2018</v>
      </c>
      <c r="CE404" s="212"/>
      <c r="CF404" s="213">
        <f>IF(ISNUMBER(SEARCH($H$2,$CG$3:$CG$3334)),MAX($CF$2:CF403)+1,0)</f>
        <v>402</v>
      </c>
      <c r="CG404" s="220" t="s">
        <v>5100</v>
      </c>
      <c r="CH404" s="212"/>
      <c r="CI404" s="212"/>
      <c r="CJ404" s="213" t="str">
        <f>IFERROR(VLOOKUP(ROWS($CJ$3:CJ404),CF404:CG3735,2,0),"")</f>
        <v>BORDOFLOW SECTOR_00402</v>
      </c>
      <c r="CK404" s="212" t="s">
        <v>5101</v>
      </c>
      <c r="CL404" s="212" t="s">
        <v>5102</v>
      </c>
      <c r="CM404" s="78">
        <v>43131</v>
      </c>
      <c r="CN404" s="212" t="s">
        <v>5103</v>
      </c>
      <c r="CO404" s="212" t="s">
        <v>5104</v>
      </c>
      <c r="CP404" s="212" t="s">
        <v>5105</v>
      </c>
      <c r="CQ404" s="212" t="s">
        <v>5106</v>
      </c>
      <c r="CR404" s="212" t="s">
        <v>5107</v>
      </c>
      <c r="CS404" s="44">
        <v>402</v>
      </c>
      <c r="CT404" s="44" t="s">
        <v>5108</v>
      </c>
      <c r="CU404" s="214">
        <v>10154</v>
      </c>
      <c r="CV404" s="212" t="s">
        <v>5109</v>
      </c>
      <c r="CW404" s="212" t="s">
        <v>3992</v>
      </c>
      <c r="CX404" s="44" t="s">
        <v>5089</v>
      </c>
      <c r="CY404" s="78">
        <v>43131</v>
      </c>
      <c r="CZ404" s="215" t="s">
        <v>601</v>
      </c>
      <c r="DA404" s="212" t="s">
        <v>512</v>
      </c>
      <c r="DB404" s="44" t="s">
        <v>655</v>
      </c>
      <c r="DC404" s="44" t="s">
        <v>827</v>
      </c>
      <c r="DD404" s="44" t="s">
        <v>532</v>
      </c>
    </row>
    <row r="405" spans="1:108">
      <c r="A405" s="104"/>
      <c r="B405" s="104"/>
      <c r="C405" s="286"/>
      <c r="D405" s="283"/>
      <c r="E405" s="269"/>
      <c r="F405" s="269"/>
      <c r="G405" s="269"/>
      <c r="H405" s="104"/>
      <c r="I405" s="270"/>
      <c r="J405" s="269"/>
      <c r="K405" s="269"/>
      <c r="L405" s="104"/>
      <c r="M405" s="44" t="str">
        <f t="shared" si="6"/>
        <v>_2018</v>
      </c>
      <c r="CE405" s="212"/>
      <c r="CF405" s="213">
        <f>IF(ISNUMBER(SEARCH($H$2,$CG$3:$CG$3334)),MAX($CF$2:CF404)+1,0)</f>
        <v>403</v>
      </c>
      <c r="CG405" s="220" t="s">
        <v>5110</v>
      </c>
      <c r="CH405" s="212"/>
      <c r="CI405" s="212"/>
      <c r="CJ405" s="213" t="str">
        <f>IFERROR(VLOOKUP(ROWS($CJ$3:CJ405),CF405:CG3736,2,0),"")</f>
        <v>BORDOLIT 20 PB_00403</v>
      </c>
      <c r="CK405" s="212" t="s">
        <v>5111</v>
      </c>
      <c r="CL405" s="212" t="s">
        <v>5112</v>
      </c>
      <c r="CM405" s="78">
        <v>43131</v>
      </c>
      <c r="CN405" s="212" t="s">
        <v>5113</v>
      </c>
      <c r="CO405" s="212" t="s">
        <v>5114</v>
      </c>
      <c r="CP405" s="212" t="s">
        <v>5115</v>
      </c>
      <c r="CQ405" s="212" t="s">
        <v>5116</v>
      </c>
      <c r="CR405" s="212" t="s">
        <v>5117</v>
      </c>
      <c r="CS405" s="44">
        <v>403</v>
      </c>
      <c r="CT405" s="44" t="s">
        <v>5118</v>
      </c>
      <c r="CU405" s="214">
        <v>10891</v>
      </c>
      <c r="CV405" s="212" t="s">
        <v>5119</v>
      </c>
      <c r="CW405" s="212" t="s">
        <v>3992</v>
      </c>
      <c r="CX405" s="44" t="s">
        <v>5089</v>
      </c>
      <c r="CY405" s="78">
        <v>43131</v>
      </c>
      <c r="CZ405" s="215" t="s">
        <v>576</v>
      </c>
      <c r="DA405" s="212" t="s">
        <v>512</v>
      </c>
      <c r="DB405" s="44" t="s">
        <v>802</v>
      </c>
      <c r="DC405" s="44" t="s">
        <v>2586</v>
      </c>
      <c r="DD405" s="44" t="s">
        <v>532</v>
      </c>
    </row>
    <row r="406" spans="1:108">
      <c r="A406" s="104"/>
      <c r="B406" s="104"/>
      <c r="C406" s="286"/>
      <c r="D406" s="283"/>
      <c r="E406" s="269"/>
      <c r="F406" s="269"/>
      <c r="G406" s="269"/>
      <c r="H406" s="104"/>
      <c r="I406" s="270"/>
      <c r="J406" s="269"/>
      <c r="K406" s="269"/>
      <c r="L406" s="104"/>
      <c r="M406" s="44" t="str">
        <f t="shared" si="6"/>
        <v>_2018</v>
      </c>
      <c r="CE406" s="212"/>
      <c r="CF406" s="213">
        <f>IF(ISNUMBER(SEARCH($H$2,$CG$3:$CG$3334)),MAX($CF$2:CF405)+1,0)</f>
        <v>404</v>
      </c>
      <c r="CG406" s="220" t="s">
        <v>5120</v>
      </c>
      <c r="CH406" s="212"/>
      <c r="CI406" s="212"/>
      <c r="CJ406" s="213" t="str">
        <f>IFERROR(VLOOKUP(ROWS($CJ$3:CJ406),CF406:CG3737,2,0),"")</f>
        <v>BORDORAM 20_00404</v>
      </c>
      <c r="CK406" s="212" t="s">
        <v>5121</v>
      </c>
      <c r="CL406" s="212" t="s">
        <v>5122</v>
      </c>
      <c r="CM406" s="78">
        <v>43131</v>
      </c>
      <c r="CN406" s="212" t="s">
        <v>5123</v>
      </c>
      <c r="CO406" s="212" t="s">
        <v>5124</v>
      </c>
      <c r="CP406" s="212" t="s">
        <v>5125</v>
      </c>
      <c r="CQ406" s="212" t="s">
        <v>5126</v>
      </c>
      <c r="CR406" s="212" t="s">
        <v>5127</v>
      </c>
      <c r="CS406" s="44">
        <v>404</v>
      </c>
      <c r="CT406" s="44" t="s">
        <v>5128</v>
      </c>
      <c r="CU406" s="214">
        <v>10240</v>
      </c>
      <c r="CV406" s="212" t="s">
        <v>5129</v>
      </c>
      <c r="CW406" s="212" t="s">
        <v>4983</v>
      </c>
      <c r="CX406" s="44" t="s">
        <v>2814</v>
      </c>
      <c r="CY406" s="78">
        <v>43131</v>
      </c>
      <c r="CZ406" s="215" t="s">
        <v>576</v>
      </c>
      <c r="DA406" s="212" t="s">
        <v>512</v>
      </c>
      <c r="DB406" s="44" t="s">
        <v>802</v>
      </c>
      <c r="DC406" s="44" t="s">
        <v>2586</v>
      </c>
      <c r="DD406" s="44" t="s">
        <v>532</v>
      </c>
    </row>
    <row r="407" spans="1:108">
      <c r="A407" s="104"/>
      <c r="B407" s="104"/>
      <c r="C407" s="286"/>
      <c r="D407" s="283"/>
      <c r="E407" s="269"/>
      <c r="F407" s="269"/>
      <c r="G407" s="269"/>
      <c r="H407" s="104"/>
      <c r="I407" s="270"/>
      <c r="J407" s="269"/>
      <c r="K407" s="269"/>
      <c r="L407" s="104"/>
      <c r="M407" s="44" t="str">
        <f t="shared" si="6"/>
        <v>_2018</v>
      </c>
      <c r="CE407" s="212"/>
      <c r="CF407" s="213">
        <f>IF(ISNUMBER(SEARCH($H$2,$CG$3:$CG$3334)),MAX($CF$2:CF406)+1,0)</f>
        <v>405</v>
      </c>
      <c r="CG407" s="220" t="s">
        <v>5130</v>
      </c>
      <c r="CH407" s="212"/>
      <c r="CI407" s="212"/>
      <c r="CJ407" s="213" t="str">
        <f>IFERROR(VLOOKUP(ROWS($CJ$3:CJ407),CF407:CG3738,2,0),"")</f>
        <v>BORDORAM 20 WG_00405</v>
      </c>
      <c r="CK407" s="212" t="s">
        <v>5131</v>
      </c>
      <c r="CL407" s="212" t="s">
        <v>5132</v>
      </c>
      <c r="CM407" s="78">
        <v>43131</v>
      </c>
      <c r="CN407" s="212" t="s">
        <v>5133</v>
      </c>
      <c r="CO407" s="212" t="s">
        <v>5134</v>
      </c>
      <c r="CP407" s="212" t="s">
        <v>5135</v>
      </c>
      <c r="CQ407" s="212" t="s">
        <v>5136</v>
      </c>
      <c r="CR407" s="212" t="s">
        <v>5137</v>
      </c>
      <c r="CS407" s="44">
        <v>405</v>
      </c>
      <c r="CT407" s="44" t="s">
        <v>5138</v>
      </c>
      <c r="CU407" s="214">
        <v>13263</v>
      </c>
      <c r="CV407" s="212" t="s">
        <v>5139</v>
      </c>
      <c r="CW407" s="212" t="s">
        <v>3992</v>
      </c>
      <c r="CX407" s="44" t="s">
        <v>2814</v>
      </c>
      <c r="CY407" s="78">
        <v>43131</v>
      </c>
      <c r="CZ407" s="215" t="s">
        <v>601</v>
      </c>
      <c r="DA407" s="212" t="s">
        <v>512</v>
      </c>
      <c r="DB407" s="44" t="s">
        <v>641</v>
      </c>
      <c r="DC407" s="44" t="s">
        <v>2586</v>
      </c>
      <c r="DD407" s="44" t="s">
        <v>532</v>
      </c>
    </row>
    <row r="408" spans="1:108">
      <c r="A408" s="104"/>
      <c r="B408" s="104"/>
      <c r="C408" s="286"/>
      <c r="D408" s="283"/>
      <c r="E408" s="269"/>
      <c r="F408" s="269"/>
      <c r="G408" s="269"/>
      <c r="H408" s="104"/>
      <c r="I408" s="270"/>
      <c r="J408" s="269"/>
      <c r="K408" s="269"/>
      <c r="L408" s="104"/>
      <c r="M408" s="44" t="str">
        <f t="shared" si="6"/>
        <v>_2018</v>
      </c>
      <c r="CE408" s="212"/>
      <c r="CF408" s="213">
        <f>IF(ISNUMBER(SEARCH($H$2,$CG$3:$CG$3334)),MAX($CF$2:CF407)+1,0)</f>
        <v>406</v>
      </c>
      <c r="CG408" s="220" t="s">
        <v>5140</v>
      </c>
      <c r="CH408" s="212"/>
      <c r="CI408" s="212"/>
      <c r="CJ408" s="213" t="str">
        <f>IFERROR(VLOOKUP(ROWS($CJ$3:CJ408),CF408:CG3739,2,0),"")</f>
        <v>BORDOSEP_00406</v>
      </c>
      <c r="CK408" s="212" t="s">
        <v>5141</v>
      </c>
      <c r="CL408" s="212" t="s">
        <v>5142</v>
      </c>
      <c r="CM408" s="78">
        <v>43131</v>
      </c>
      <c r="CN408" s="212" t="s">
        <v>5143</v>
      </c>
      <c r="CO408" s="212" t="s">
        <v>5144</v>
      </c>
      <c r="CP408" s="212" t="s">
        <v>5145</v>
      </c>
      <c r="CQ408" s="212" t="s">
        <v>5146</v>
      </c>
      <c r="CR408" s="212" t="s">
        <v>5147</v>
      </c>
      <c r="CS408" s="44">
        <v>406</v>
      </c>
      <c r="CT408" s="44" t="s">
        <v>5148</v>
      </c>
      <c r="CU408" s="214">
        <v>10233</v>
      </c>
      <c r="CV408" s="212" t="s">
        <v>5149</v>
      </c>
      <c r="CW408" s="212" t="s">
        <v>4983</v>
      </c>
      <c r="CX408" s="44" t="s">
        <v>1502</v>
      </c>
      <c r="CY408" s="78">
        <v>43131</v>
      </c>
      <c r="CZ408" s="215" t="s">
        <v>763</v>
      </c>
      <c r="DA408" s="212" t="s">
        <v>512</v>
      </c>
      <c r="DB408" s="44" t="s">
        <v>802</v>
      </c>
      <c r="DC408" s="44" t="s">
        <v>2586</v>
      </c>
      <c r="DD408" s="44" t="s">
        <v>532</v>
      </c>
    </row>
    <row r="409" spans="1:108">
      <c r="A409" s="104"/>
      <c r="B409" s="104"/>
      <c r="C409" s="286"/>
      <c r="D409" s="283"/>
      <c r="E409" s="269"/>
      <c r="F409" s="269"/>
      <c r="G409" s="269"/>
      <c r="H409" s="104"/>
      <c r="I409" s="270"/>
      <c r="J409" s="269"/>
      <c r="K409" s="269"/>
      <c r="L409" s="104"/>
      <c r="M409" s="44" t="str">
        <f t="shared" si="6"/>
        <v>_2018</v>
      </c>
      <c r="CE409" s="212"/>
      <c r="CF409" s="213">
        <f>IF(ISNUMBER(SEARCH($H$2,$CG$3:$CG$3334)),MAX($CF$2:CF408)+1,0)</f>
        <v>407</v>
      </c>
      <c r="CG409" s="220" t="s">
        <v>5150</v>
      </c>
      <c r="CH409" s="212"/>
      <c r="CI409" s="212"/>
      <c r="CJ409" s="213" t="str">
        <f>IFERROR(VLOOKUP(ROWS($CJ$3:CJ409),CF409:CG3740,2,0),"")</f>
        <v>BORDOX FIELD_00407</v>
      </c>
      <c r="CK409" s="212" t="s">
        <v>5151</v>
      </c>
      <c r="CL409" s="212" t="s">
        <v>5152</v>
      </c>
      <c r="CM409" s="78">
        <v>43131</v>
      </c>
      <c r="CN409" s="212" t="s">
        <v>5153</v>
      </c>
      <c r="CO409" s="212" t="s">
        <v>5154</v>
      </c>
      <c r="CP409" s="212" t="s">
        <v>5155</v>
      </c>
      <c r="CQ409" s="212" t="s">
        <v>5156</v>
      </c>
      <c r="CR409" s="212" t="s">
        <v>5157</v>
      </c>
      <c r="CS409" s="44">
        <v>407</v>
      </c>
      <c r="CT409" s="44" t="s">
        <v>5158</v>
      </c>
      <c r="CU409" s="214">
        <v>6745</v>
      </c>
      <c r="CV409" s="212" t="s">
        <v>5159</v>
      </c>
      <c r="CW409" s="212" t="s">
        <v>5160</v>
      </c>
      <c r="CX409" s="44" t="s">
        <v>2814</v>
      </c>
      <c r="CY409" s="78">
        <v>43131</v>
      </c>
      <c r="CZ409" s="215" t="s">
        <v>576</v>
      </c>
      <c r="DA409" s="212" t="s">
        <v>512</v>
      </c>
      <c r="DB409" s="44" t="s">
        <v>802</v>
      </c>
      <c r="DC409" s="44" t="s">
        <v>511</v>
      </c>
      <c r="DD409" s="44" t="s">
        <v>532</v>
      </c>
    </row>
    <row r="410" spans="1:108">
      <c r="A410" s="104"/>
      <c r="B410" s="104"/>
      <c r="C410" s="286"/>
      <c r="D410" s="283"/>
      <c r="E410" s="269"/>
      <c r="F410" s="269"/>
      <c r="G410" s="269"/>
      <c r="H410" s="104"/>
      <c r="I410" s="270"/>
      <c r="J410" s="269"/>
      <c r="K410" s="269"/>
      <c r="L410" s="104"/>
      <c r="M410" s="44" t="str">
        <f t="shared" si="6"/>
        <v>_2018</v>
      </c>
      <c r="CE410" s="212"/>
      <c r="CF410" s="213">
        <f>IF(ISNUMBER(SEARCH($H$2,$CG$3:$CG$3334)),MAX($CF$2:CF409)+1,0)</f>
        <v>408</v>
      </c>
      <c r="CG410" s="220" t="s">
        <v>5161</v>
      </c>
      <c r="CH410" s="212"/>
      <c r="CI410" s="212"/>
      <c r="CJ410" s="213" t="str">
        <f>IFERROR(VLOOKUP(ROWS($CJ$3:CJ410),CF410:CG3741,2,0),"")</f>
        <v>BORIAL PLUS_00408</v>
      </c>
      <c r="CK410" s="212" t="s">
        <v>5162</v>
      </c>
      <c r="CL410" s="212" t="s">
        <v>5163</v>
      </c>
      <c r="CM410" s="78">
        <v>43039</v>
      </c>
      <c r="CN410" s="212" t="s">
        <v>5164</v>
      </c>
      <c r="CO410" s="212" t="s">
        <v>5165</v>
      </c>
      <c r="CP410" s="212" t="s">
        <v>5166</v>
      </c>
      <c r="CQ410" s="212" t="s">
        <v>5167</v>
      </c>
      <c r="CR410" s="212" t="s">
        <v>5168</v>
      </c>
      <c r="CS410" s="44">
        <v>408</v>
      </c>
      <c r="CT410" s="44" t="s">
        <v>5169</v>
      </c>
      <c r="CU410" s="214">
        <v>3772</v>
      </c>
      <c r="CV410" s="212" t="s">
        <v>5170</v>
      </c>
      <c r="CW410" s="212" t="s">
        <v>653</v>
      </c>
      <c r="CX410" s="44" t="s">
        <v>789</v>
      </c>
      <c r="CY410" s="78">
        <v>43039</v>
      </c>
      <c r="CZ410" s="215" t="s">
        <v>576</v>
      </c>
      <c r="DA410" s="212" t="s">
        <v>512</v>
      </c>
      <c r="DB410" s="44" t="s">
        <v>641</v>
      </c>
      <c r="DC410" s="44" t="s">
        <v>2838</v>
      </c>
      <c r="DD410" s="44" t="s">
        <v>563</v>
      </c>
    </row>
    <row r="411" spans="1:108">
      <c r="A411" s="104"/>
      <c r="B411" s="104"/>
      <c r="C411" s="286"/>
      <c r="D411" s="283"/>
      <c r="E411" s="269"/>
      <c r="F411" s="269"/>
      <c r="G411" s="269"/>
      <c r="H411" s="104"/>
      <c r="I411" s="270"/>
      <c r="J411" s="269"/>
      <c r="K411" s="269"/>
      <c r="L411" s="104"/>
      <c r="M411" s="44" t="str">
        <f t="shared" si="6"/>
        <v>_2018</v>
      </c>
      <c r="CE411" s="212"/>
      <c r="CF411" s="213">
        <f>IF(ISNUMBER(SEARCH($H$2,$CG$3:$CG$3334)),MAX($CF$2:CF410)+1,0)</f>
        <v>409</v>
      </c>
      <c r="CG411" s="220" t="s">
        <v>5171</v>
      </c>
      <c r="CH411" s="212"/>
      <c r="CI411" s="212"/>
      <c r="CJ411" s="213" t="str">
        <f>IFERROR(VLOOKUP(ROWS($CJ$3:CJ411),CF411:CG3742,2,0),"")</f>
        <v>BORNEO_00409</v>
      </c>
      <c r="CK411" s="212" t="s">
        <v>5172</v>
      </c>
      <c r="CL411" s="212" t="s">
        <v>5173</v>
      </c>
      <c r="CM411" s="78">
        <v>42947</v>
      </c>
      <c r="CN411" s="212" t="s">
        <v>5174</v>
      </c>
      <c r="CO411" s="212" t="s">
        <v>5175</v>
      </c>
      <c r="CP411" s="212" t="s">
        <v>5176</v>
      </c>
      <c r="CQ411" s="212" t="s">
        <v>5177</v>
      </c>
      <c r="CR411" s="212" t="s">
        <v>5178</v>
      </c>
      <c r="CS411" s="44">
        <v>409</v>
      </c>
      <c r="CT411" s="44" t="s">
        <v>5179</v>
      </c>
      <c r="CU411" s="214">
        <v>12859</v>
      </c>
      <c r="CV411" s="212" t="s">
        <v>5180</v>
      </c>
      <c r="CW411" s="212" t="s">
        <v>693</v>
      </c>
      <c r="CX411" s="44" t="s">
        <v>721</v>
      </c>
      <c r="CY411" s="78">
        <v>42947</v>
      </c>
      <c r="CZ411" s="215" t="s">
        <v>601</v>
      </c>
      <c r="DA411" s="212" t="s">
        <v>695</v>
      </c>
      <c r="DB411" s="44" t="s">
        <v>655</v>
      </c>
      <c r="DC411" s="44" t="s">
        <v>696</v>
      </c>
      <c r="DD411" s="44" t="s">
        <v>532</v>
      </c>
    </row>
    <row r="412" spans="1:108">
      <c r="A412" s="104"/>
      <c r="B412" s="104"/>
      <c r="C412" s="286"/>
      <c r="D412" s="283"/>
      <c r="E412" s="269"/>
      <c r="F412" s="269"/>
      <c r="G412" s="269"/>
      <c r="H412" s="104"/>
      <c r="I412" s="270"/>
      <c r="J412" s="269"/>
      <c r="K412" s="269"/>
      <c r="L412" s="104"/>
      <c r="M412" s="44" t="str">
        <f t="shared" si="6"/>
        <v>_2018</v>
      </c>
      <c r="CE412" s="212"/>
      <c r="CF412" s="213">
        <f>IF(ISNUMBER(SEARCH($H$2,$CG$3:$CG$3334)),MAX($CF$2:CF411)+1,0)</f>
        <v>410</v>
      </c>
      <c r="CG412" s="220" t="s">
        <v>5181</v>
      </c>
      <c r="CH412" s="212"/>
      <c r="CI412" s="212"/>
      <c r="CJ412" s="213" t="str">
        <f>IFERROR(VLOOKUP(ROWS($CJ$3:CJ412),CF412:CG3743,2,0),"")</f>
        <v>BOTANIGARD 22 WP_00410</v>
      </c>
      <c r="CK412" s="212" t="s">
        <v>5182</v>
      </c>
      <c r="CL412" s="212" t="s">
        <v>5183</v>
      </c>
      <c r="CM412" s="78">
        <v>43585</v>
      </c>
      <c r="CN412" s="212" t="s">
        <v>5184</v>
      </c>
      <c r="CO412" s="212" t="s">
        <v>5185</v>
      </c>
      <c r="CP412" s="212" t="s">
        <v>5186</v>
      </c>
      <c r="CQ412" s="212" t="s">
        <v>5187</v>
      </c>
      <c r="CR412" s="212" t="s">
        <v>5188</v>
      </c>
      <c r="CS412" s="44">
        <v>410</v>
      </c>
      <c r="CT412" s="44" t="s">
        <v>5189</v>
      </c>
      <c r="CU412" s="214">
        <v>11700</v>
      </c>
      <c r="CV412" s="212" t="s">
        <v>5190</v>
      </c>
      <c r="CW412" s="212" t="s">
        <v>5191</v>
      </c>
      <c r="CX412" s="44" t="s">
        <v>3969</v>
      </c>
      <c r="CY412" s="78">
        <v>43585</v>
      </c>
      <c r="CZ412" s="215" t="s">
        <v>545</v>
      </c>
      <c r="DA412" s="212" t="s">
        <v>529</v>
      </c>
      <c r="DB412" s="44" t="s">
        <v>802</v>
      </c>
      <c r="DC412" s="44" t="s">
        <v>2129</v>
      </c>
      <c r="DD412" s="44" t="s">
        <v>532</v>
      </c>
    </row>
    <row r="413" spans="1:108">
      <c r="A413" s="104"/>
      <c r="B413" s="104"/>
      <c r="C413" s="286"/>
      <c r="D413" s="283"/>
      <c r="E413" s="269"/>
      <c r="F413" s="269"/>
      <c r="G413" s="269"/>
      <c r="H413" s="104"/>
      <c r="I413" s="270"/>
      <c r="J413" s="269"/>
      <c r="K413" s="269"/>
      <c r="L413" s="104"/>
      <c r="M413" s="44" t="str">
        <f t="shared" si="6"/>
        <v>_2018</v>
      </c>
      <c r="CE413" s="212"/>
      <c r="CF413" s="213">
        <f>IF(ISNUMBER(SEARCH($H$2,$CG$3:$CG$3334)),MAX($CF$2:CF412)+1,0)</f>
        <v>411</v>
      </c>
      <c r="CG413" s="220" t="s">
        <v>5192</v>
      </c>
      <c r="CH413" s="212"/>
      <c r="CI413" s="212"/>
      <c r="CJ413" s="213" t="str">
        <f>IFERROR(VLOOKUP(ROWS($CJ$3:CJ413),CF413:CG3744,2,0),"")</f>
        <v>BOTANIGARD SE_00411</v>
      </c>
      <c r="CK413" s="212" t="s">
        <v>5193</v>
      </c>
      <c r="CL413" s="212" t="s">
        <v>5194</v>
      </c>
      <c r="CM413" s="78">
        <v>43585</v>
      </c>
      <c r="CN413" s="212" t="s">
        <v>5195</v>
      </c>
      <c r="CO413" s="212" t="s">
        <v>5196</v>
      </c>
      <c r="CP413" s="212" t="s">
        <v>5197</v>
      </c>
      <c r="CQ413" s="212" t="s">
        <v>5198</v>
      </c>
      <c r="CR413" s="212" t="s">
        <v>5199</v>
      </c>
      <c r="CS413" s="44">
        <v>411</v>
      </c>
      <c r="CT413" s="44" t="s">
        <v>5200</v>
      </c>
      <c r="CU413" s="214">
        <v>11701</v>
      </c>
      <c r="CV413" s="212" t="s">
        <v>5201</v>
      </c>
      <c r="CW413" s="212" t="s">
        <v>5191</v>
      </c>
      <c r="CX413" s="44" t="s">
        <v>3969</v>
      </c>
      <c r="CY413" s="78">
        <v>43585</v>
      </c>
      <c r="CZ413" s="215" t="s">
        <v>511</v>
      </c>
      <c r="DA413" s="212" t="s">
        <v>529</v>
      </c>
      <c r="DB413" s="44" t="s">
        <v>1619</v>
      </c>
      <c r="DC413" s="44" t="s">
        <v>5202</v>
      </c>
      <c r="DD413" s="44" t="s">
        <v>532</v>
      </c>
    </row>
    <row r="414" spans="1:108">
      <c r="A414" s="104"/>
      <c r="B414" s="104"/>
      <c r="C414" s="286"/>
      <c r="D414" s="283"/>
      <c r="E414" s="269"/>
      <c r="F414" s="269"/>
      <c r="G414" s="269"/>
      <c r="H414" s="104"/>
      <c r="I414" s="270"/>
      <c r="J414" s="269"/>
      <c r="K414" s="269"/>
      <c r="L414" s="104"/>
      <c r="M414" s="44" t="str">
        <f t="shared" si="6"/>
        <v>_2018</v>
      </c>
      <c r="CE414" s="212"/>
      <c r="CF414" s="213">
        <f>IF(ISNUMBER(SEARCH($H$2,$CG$3:$CG$3334)),MAX($CF$2:CF413)+1,0)</f>
        <v>412</v>
      </c>
      <c r="CG414" s="220" t="s">
        <v>5203</v>
      </c>
      <c r="CH414" s="212"/>
      <c r="CI414" s="212"/>
      <c r="CJ414" s="213" t="str">
        <f>IFERROR(VLOOKUP(ROWS($CJ$3:CJ414),CF414:CG3745,2,0),"")</f>
        <v>BOTECTOR_00412</v>
      </c>
      <c r="CK414" s="212" t="s">
        <v>5204</v>
      </c>
      <c r="CL414" s="212" t="s">
        <v>5205</v>
      </c>
      <c r="CM414" s="78">
        <v>45322</v>
      </c>
      <c r="CN414" s="212" t="s">
        <v>5206</v>
      </c>
      <c r="CO414" s="212" t="s">
        <v>5207</v>
      </c>
      <c r="CP414" s="212" t="s">
        <v>5208</v>
      </c>
      <c r="CQ414" s="212" t="s">
        <v>5209</v>
      </c>
      <c r="CR414" s="212" t="s">
        <v>5210</v>
      </c>
      <c r="CS414" s="44">
        <v>412</v>
      </c>
      <c r="CT414" s="44" t="s">
        <v>5211</v>
      </c>
      <c r="CU414" s="214">
        <v>14951</v>
      </c>
      <c r="CV414" s="212" t="s">
        <v>5212</v>
      </c>
      <c r="CW414" s="212" t="s">
        <v>4805</v>
      </c>
      <c r="CX414" s="44" t="s">
        <v>4806</v>
      </c>
      <c r="CY414" s="78">
        <v>45322</v>
      </c>
      <c r="CZ414" s="215" t="s">
        <v>640</v>
      </c>
      <c r="DA414" s="212" t="s">
        <v>512</v>
      </c>
      <c r="DB414" s="44" t="s">
        <v>641</v>
      </c>
      <c r="DC414" s="44" t="s">
        <v>511</v>
      </c>
      <c r="DD414" s="44" t="s">
        <v>851</v>
      </c>
    </row>
    <row r="415" spans="1:108">
      <c r="A415" s="104"/>
      <c r="B415" s="104"/>
      <c r="C415" s="286"/>
      <c r="D415" s="283"/>
      <c r="E415" s="269"/>
      <c r="F415" s="269"/>
      <c r="G415" s="269"/>
      <c r="H415" s="104"/>
      <c r="I415" s="270"/>
      <c r="J415" s="269"/>
      <c r="K415" s="269"/>
      <c r="L415" s="104"/>
      <c r="M415" s="44" t="str">
        <f t="shared" si="6"/>
        <v>_2018</v>
      </c>
      <c r="CE415" s="212"/>
      <c r="CF415" s="213">
        <f>IF(ISNUMBER(SEARCH($H$2,$CG$3:$CG$3334)),MAX($CF$2:CF414)+1,0)</f>
        <v>413</v>
      </c>
      <c r="CG415" s="220" t="s">
        <v>5213</v>
      </c>
      <c r="CH415" s="212"/>
      <c r="CI415" s="212"/>
      <c r="CJ415" s="213" t="str">
        <f>IFERROR(VLOOKUP(ROWS($CJ$3:CJ415),CF415:CG3746,2,0),"")</f>
        <v>BOTTO 50 EC_00413</v>
      </c>
      <c r="CK415" s="212" t="s">
        <v>5214</v>
      </c>
      <c r="CL415" s="212" t="s">
        <v>5215</v>
      </c>
      <c r="CM415" s="78">
        <v>43039</v>
      </c>
      <c r="CN415" s="212" t="s">
        <v>5216</v>
      </c>
      <c r="CO415" s="212" t="s">
        <v>5217</v>
      </c>
      <c r="CP415" s="212" t="s">
        <v>5218</v>
      </c>
      <c r="CQ415" s="212" t="s">
        <v>5219</v>
      </c>
      <c r="CR415" s="212" t="s">
        <v>5220</v>
      </c>
      <c r="CS415" s="44">
        <v>413</v>
      </c>
      <c r="CT415" s="44" t="s">
        <v>5221</v>
      </c>
      <c r="CU415" s="214">
        <v>15621</v>
      </c>
      <c r="CV415" s="212" t="s">
        <v>5222</v>
      </c>
      <c r="CW415" s="212" t="s">
        <v>1463</v>
      </c>
      <c r="CX415" s="44" t="s">
        <v>2490</v>
      </c>
      <c r="CY415" s="78">
        <v>43039</v>
      </c>
      <c r="CZ415" s="215" t="s">
        <v>763</v>
      </c>
      <c r="DA415" s="212" t="s">
        <v>529</v>
      </c>
      <c r="DB415" s="44" t="s">
        <v>530</v>
      </c>
      <c r="DC415" s="44" t="s">
        <v>3750</v>
      </c>
      <c r="DD415" s="44" t="s">
        <v>532</v>
      </c>
    </row>
    <row r="416" spans="1:108">
      <c r="A416" s="104"/>
      <c r="B416" s="104"/>
      <c r="C416" s="286"/>
      <c r="D416" s="283"/>
      <c r="E416" s="269"/>
      <c r="F416" s="269"/>
      <c r="G416" s="269"/>
      <c r="H416" s="104"/>
      <c r="I416" s="270"/>
      <c r="J416" s="269"/>
      <c r="K416" s="269"/>
      <c r="L416" s="104"/>
      <c r="M416" s="44" t="str">
        <f t="shared" si="6"/>
        <v>_2018</v>
      </c>
      <c r="CE416" s="212"/>
      <c r="CF416" s="213">
        <f>IF(ISNUMBER(SEARCH($H$2,$CG$3:$CG$3334)),MAX($CF$2:CF415)+1,0)</f>
        <v>414</v>
      </c>
      <c r="CG416" s="220" t="s">
        <v>5223</v>
      </c>
      <c r="CH416" s="212"/>
      <c r="CI416" s="212"/>
      <c r="CJ416" s="213" t="str">
        <f>IFERROR(VLOOKUP(ROWS($CJ$3:CJ416),CF416:CG3747,2,0),"")</f>
        <v>BOUNTY_00414</v>
      </c>
      <c r="CK416" s="212" t="s">
        <v>5224</v>
      </c>
      <c r="CL416" s="212" t="s">
        <v>5225</v>
      </c>
      <c r="CM416" s="78">
        <v>43708</v>
      </c>
      <c r="CN416" s="212" t="s">
        <v>5226</v>
      </c>
      <c r="CO416" s="212" t="s">
        <v>5227</v>
      </c>
      <c r="CP416" s="212" t="s">
        <v>5228</v>
      </c>
      <c r="CQ416" s="212" t="s">
        <v>5229</v>
      </c>
      <c r="CR416" s="212" t="s">
        <v>5230</v>
      </c>
      <c r="CS416" s="44">
        <v>414</v>
      </c>
      <c r="CT416" s="44" t="s">
        <v>5231</v>
      </c>
      <c r="CU416" s="214">
        <v>13570</v>
      </c>
      <c r="CV416" s="212" t="s">
        <v>5232</v>
      </c>
      <c r="CW416" s="212" t="s">
        <v>749</v>
      </c>
      <c r="CX416" s="44" t="s">
        <v>1347</v>
      </c>
      <c r="CY416" s="78">
        <v>43708</v>
      </c>
      <c r="CZ416" s="215" t="s">
        <v>545</v>
      </c>
      <c r="DA416" s="212" t="s">
        <v>512</v>
      </c>
      <c r="DB416" s="44" t="s">
        <v>641</v>
      </c>
      <c r="DC416" s="44" t="s">
        <v>5233</v>
      </c>
      <c r="DD416" s="44" t="s">
        <v>532</v>
      </c>
    </row>
    <row r="417" spans="1:108">
      <c r="A417" s="104"/>
      <c r="B417" s="104"/>
      <c r="C417" s="286"/>
      <c r="D417" s="283"/>
      <c r="E417" s="269"/>
      <c r="F417" s="269"/>
      <c r="G417" s="269"/>
      <c r="H417" s="104"/>
      <c r="I417" s="270"/>
      <c r="J417" s="269"/>
      <c r="K417" s="269"/>
      <c r="L417" s="104"/>
      <c r="M417" s="44" t="str">
        <f t="shared" si="6"/>
        <v>_2018</v>
      </c>
      <c r="CE417" s="212"/>
      <c r="CF417" s="213">
        <f>IF(ISNUMBER(SEARCH($H$2,$CG$3:$CG$3334)),MAX($CF$2:CF416)+1,0)</f>
        <v>415</v>
      </c>
      <c r="CG417" s="220" t="s">
        <v>5234</v>
      </c>
      <c r="CH417" s="212"/>
      <c r="CI417" s="212"/>
      <c r="CJ417" s="213" t="str">
        <f>IFERROR(VLOOKUP(ROWS($CJ$3:CJ417),CF417:CG3748,2,0),"")</f>
        <v>BOVERAL_00415</v>
      </c>
      <c r="CK417" s="212" t="s">
        <v>5235</v>
      </c>
      <c r="CL417" s="212" t="s">
        <v>5236</v>
      </c>
      <c r="CM417" s="78">
        <v>43584</v>
      </c>
      <c r="CN417" s="212" t="s">
        <v>5237</v>
      </c>
      <c r="CO417" s="212" t="s">
        <v>5238</v>
      </c>
      <c r="CP417" s="212" t="s">
        <v>5239</v>
      </c>
      <c r="CQ417" s="212" t="s">
        <v>5240</v>
      </c>
      <c r="CR417" s="212" t="s">
        <v>5241</v>
      </c>
      <c r="CS417" s="44">
        <v>415</v>
      </c>
      <c r="CT417" s="44" t="s">
        <v>5242</v>
      </c>
      <c r="CU417" s="214">
        <v>12669</v>
      </c>
      <c r="CV417" s="212" t="s">
        <v>5243</v>
      </c>
      <c r="CW417" s="212" t="s">
        <v>5191</v>
      </c>
      <c r="CX417" s="44" t="s">
        <v>2303</v>
      </c>
      <c r="CY417" s="78">
        <v>43584</v>
      </c>
      <c r="CZ417" s="215" t="s">
        <v>545</v>
      </c>
      <c r="DA417" s="212" t="s">
        <v>529</v>
      </c>
      <c r="DB417" s="44" t="s">
        <v>655</v>
      </c>
      <c r="DC417" s="44" t="s">
        <v>562</v>
      </c>
      <c r="DD417" s="44" t="s">
        <v>563</v>
      </c>
    </row>
    <row r="418" spans="1:108">
      <c r="A418" s="104"/>
      <c r="B418" s="104"/>
      <c r="C418" s="286"/>
      <c r="D418" s="283"/>
      <c r="E418" s="269"/>
      <c r="F418" s="269"/>
      <c r="G418" s="269"/>
      <c r="H418" s="104"/>
      <c r="I418" s="270"/>
      <c r="J418" s="269"/>
      <c r="K418" s="269"/>
      <c r="L418" s="104"/>
      <c r="M418" s="44" t="str">
        <f t="shared" si="6"/>
        <v>_2018</v>
      </c>
      <c r="CE418" s="212"/>
      <c r="CF418" s="213">
        <f>IF(ISNUMBER(SEARCH($H$2,$CG$3:$CG$3334)),MAX($CF$2:CF417)+1,0)</f>
        <v>416</v>
      </c>
      <c r="CG418" s="220" t="s">
        <v>5244</v>
      </c>
      <c r="CH418" s="212"/>
      <c r="CI418" s="212"/>
      <c r="CJ418" s="213" t="str">
        <f>IFERROR(VLOOKUP(ROWS($CJ$3:CJ418),CF418:CG3749,2,0),"")</f>
        <v>BOVERAL OF_00416</v>
      </c>
      <c r="CK418" s="212" t="s">
        <v>5245</v>
      </c>
      <c r="CL418" s="212" t="s">
        <v>5246</v>
      </c>
      <c r="CM418" s="78">
        <v>43584</v>
      </c>
      <c r="CN418" s="212" t="s">
        <v>5247</v>
      </c>
      <c r="CO418" s="212" t="s">
        <v>5248</v>
      </c>
      <c r="CP418" s="212" t="s">
        <v>5249</v>
      </c>
      <c r="CQ418" s="212" t="s">
        <v>5250</v>
      </c>
      <c r="CR418" s="212" t="s">
        <v>5251</v>
      </c>
      <c r="CS418" s="44">
        <v>416</v>
      </c>
      <c r="CT418" s="44" t="s">
        <v>5252</v>
      </c>
      <c r="CU418" s="214">
        <v>11578</v>
      </c>
      <c r="CV418" s="212" t="s">
        <v>5253</v>
      </c>
      <c r="CW418" s="212" t="s">
        <v>5191</v>
      </c>
      <c r="CX418" s="44" t="s">
        <v>2303</v>
      </c>
      <c r="CY418" s="78">
        <v>43584</v>
      </c>
      <c r="CZ418" s="215" t="s">
        <v>511</v>
      </c>
      <c r="DA418" s="212" t="s">
        <v>4062</v>
      </c>
      <c r="DB418" s="44" t="s">
        <v>655</v>
      </c>
      <c r="DC418" s="44" t="s">
        <v>5254</v>
      </c>
      <c r="DD418" s="44" t="s">
        <v>563</v>
      </c>
    </row>
    <row r="419" spans="1:108">
      <c r="A419" s="104"/>
      <c r="B419" s="104"/>
      <c r="C419" s="286"/>
      <c r="D419" s="283"/>
      <c r="E419" s="269"/>
      <c r="F419" s="269"/>
      <c r="G419" s="269"/>
      <c r="H419" s="104"/>
      <c r="I419" s="270"/>
      <c r="J419" s="269"/>
      <c r="K419" s="269"/>
      <c r="L419" s="104"/>
      <c r="M419" s="44" t="str">
        <f t="shared" si="6"/>
        <v>_2018</v>
      </c>
      <c r="CE419" s="212"/>
      <c r="CF419" s="213">
        <f>IF(ISNUMBER(SEARCH($H$2,$CG$3:$CG$3334)),MAX($CF$2:CF418)+1,0)</f>
        <v>417</v>
      </c>
      <c r="CG419" s="220" t="s">
        <v>5255</v>
      </c>
      <c r="CH419" s="212"/>
      <c r="CI419" s="212"/>
      <c r="CJ419" s="213" t="str">
        <f>IFERROR(VLOOKUP(ROWS($CJ$3:CJ419),CF419:CG3750,2,0),"")</f>
        <v>BOX 50 FL_00417</v>
      </c>
      <c r="CK419" s="212" t="s">
        <v>5256</v>
      </c>
      <c r="CL419" s="212" t="s">
        <v>5257</v>
      </c>
      <c r="CM419" s="78">
        <v>43039</v>
      </c>
      <c r="CN419" s="212" t="s">
        <v>5258</v>
      </c>
      <c r="CO419" s="212" t="s">
        <v>5259</v>
      </c>
      <c r="CP419" s="212" t="s">
        <v>5260</v>
      </c>
      <c r="CQ419" s="212" t="s">
        <v>5261</v>
      </c>
      <c r="CR419" s="212" t="s">
        <v>5262</v>
      </c>
      <c r="CS419" s="44">
        <v>417</v>
      </c>
      <c r="CT419" s="44" t="s">
        <v>5263</v>
      </c>
      <c r="CU419" s="214">
        <v>14932</v>
      </c>
      <c r="CV419" s="212" t="s">
        <v>5264</v>
      </c>
      <c r="CW419" s="212" t="s">
        <v>653</v>
      </c>
      <c r="CX419" s="44" t="s">
        <v>1059</v>
      </c>
      <c r="CY419" s="78">
        <v>43039</v>
      </c>
      <c r="CZ419" s="215" t="s">
        <v>576</v>
      </c>
      <c r="DA419" s="212" t="s">
        <v>512</v>
      </c>
      <c r="DB419" s="44" t="s">
        <v>655</v>
      </c>
      <c r="DC419" s="44" t="s">
        <v>5265</v>
      </c>
      <c r="DD419" s="44" t="s">
        <v>532</v>
      </c>
    </row>
    <row r="420" spans="1:108">
      <c r="A420" s="104"/>
      <c r="B420" s="104"/>
      <c r="C420" s="286"/>
      <c r="D420" s="283"/>
      <c r="E420" s="269"/>
      <c r="F420" s="269"/>
      <c r="G420" s="269"/>
      <c r="H420" s="104"/>
      <c r="I420" s="270"/>
      <c r="J420" s="269"/>
      <c r="K420" s="269"/>
      <c r="L420" s="104"/>
      <c r="M420" s="44" t="str">
        <f t="shared" si="6"/>
        <v>_2018</v>
      </c>
      <c r="CE420" s="212"/>
      <c r="CF420" s="213">
        <f>IF(ISNUMBER(SEARCH($H$2,$CG$3:$CG$3334)),MAX($CF$2:CF419)+1,0)</f>
        <v>418</v>
      </c>
      <c r="CG420" s="220" t="s">
        <v>5266</v>
      </c>
      <c r="CH420" s="212"/>
      <c r="CI420" s="212"/>
      <c r="CJ420" s="213" t="str">
        <f>IFERROR(VLOOKUP(ROWS($CJ$3:CJ420),CF420:CG3751,2,0),"")</f>
        <v>BRAFIX_00418</v>
      </c>
      <c r="CK420" s="212" t="s">
        <v>5267</v>
      </c>
      <c r="CL420" s="212" t="s">
        <v>5268</v>
      </c>
      <c r="CM420" s="78">
        <v>44561</v>
      </c>
      <c r="CN420" s="212" t="s">
        <v>5269</v>
      </c>
      <c r="CO420" s="212" t="s">
        <v>5270</v>
      </c>
      <c r="CP420" s="212" t="s">
        <v>5271</v>
      </c>
      <c r="CQ420" s="212" t="s">
        <v>5272</v>
      </c>
      <c r="CR420" s="212" t="s">
        <v>5273</v>
      </c>
      <c r="CS420" s="44">
        <v>418</v>
      </c>
      <c r="CT420" s="44" t="s">
        <v>5274</v>
      </c>
      <c r="CU420" s="214">
        <v>12430</v>
      </c>
      <c r="CV420" s="212" t="s">
        <v>5275</v>
      </c>
      <c r="CW420" s="212" t="s">
        <v>543</v>
      </c>
      <c r="CX420" s="44" t="s">
        <v>544</v>
      </c>
      <c r="CY420" s="78">
        <v>44561</v>
      </c>
      <c r="CZ420" s="215" t="s">
        <v>545</v>
      </c>
      <c r="DA420" s="212" t="s">
        <v>546</v>
      </c>
      <c r="DB420" s="44" t="s">
        <v>655</v>
      </c>
      <c r="DC420" s="44" t="s">
        <v>602</v>
      </c>
      <c r="DD420" s="44" t="s">
        <v>532</v>
      </c>
    </row>
    <row r="421" spans="1:108">
      <c r="A421" s="104"/>
      <c r="B421" s="104"/>
      <c r="C421" s="286"/>
      <c r="D421" s="283"/>
      <c r="E421" s="269"/>
      <c r="F421" s="269"/>
      <c r="G421" s="269"/>
      <c r="H421" s="104"/>
      <c r="I421" s="270"/>
      <c r="J421" s="269"/>
      <c r="K421" s="269"/>
      <c r="L421" s="104"/>
      <c r="M421" s="44" t="str">
        <f t="shared" si="6"/>
        <v>_2018</v>
      </c>
      <c r="CE421" s="212"/>
      <c r="CF421" s="213">
        <f>IF(ISNUMBER(SEARCH($H$2,$CG$3:$CG$3334)),MAX($CF$2:CF420)+1,0)</f>
        <v>419</v>
      </c>
      <c r="CG421" s="220" t="s">
        <v>5276</v>
      </c>
      <c r="CH421" s="212"/>
      <c r="CI421" s="212"/>
      <c r="CJ421" s="213" t="str">
        <f>IFERROR(VLOOKUP(ROWS($CJ$3:CJ421),CF421:CG3752,2,0),"")</f>
        <v>BRAI_00419</v>
      </c>
      <c r="CK421" s="212" t="s">
        <v>5277</v>
      </c>
      <c r="CL421" s="212" t="s">
        <v>5278</v>
      </c>
      <c r="CM421" s="78">
        <v>43465</v>
      </c>
      <c r="CN421" s="212" t="s">
        <v>5279</v>
      </c>
      <c r="CO421" s="212" t="s">
        <v>5280</v>
      </c>
      <c r="CP421" s="212" t="s">
        <v>5281</v>
      </c>
      <c r="CQ421" s="212" t="s">
        <v>5282</v>
      </c>
      <c r="CR421" s="212" t="s">
        <v>5283</v>
      </c>
      <c r="CS421" s="44">
        <v>419</v>
      </c>
      <c r="CT421" s="44" t="s">
        <v>5284</v>
      </c>
      <c r="CU421" s="214">
        <v>16404</v>
      </c>
      <c r="CV421" s="212" t="s">
        <v>5285</v>
      </c>
      <c r="CW421" s="212" t="s">
        <v>1097</v>
      </c>
      <c r="CX421" s="44" t="s">
        <v>5286</v>
      </c>
      <c r="CY421" s="78">
        <v>43465</v>
      </c>
      <c r="CZ421" s="215" t="s">
        <v>511</v>
      </c>
      <c r="DA421" s="212" t="s">
        <v>529</v>
      </c>
      <c r="DB421" s="44" t="s">
        <v>530</v>
      </c>
      <c r="DC421" s="44" t="s">
        <v>5287</v>
      </c>
      <c r="DD421" s="44" t="s">
        <v>682</v>
      </c>
    </row>
    <row r="422" spans="1:108">
      <c r="A422" s="104"/>
      <c r="B422" s="104"/>
      <c r="C422" s="286"/>
      <c r="D422" s="283"/>
      <c r="E422" s="269"/>
      <c r="F422" s="269"/>
      <c r="G422" s="269"/>
      <c r="H422" s="104"/>
      <c r="I422" s="270"/>
      <c r="J422" s="269"/>
      <c r="K422" s="269"/>
      <c r="L422" s="104"/>
      <c r="M422" s="44" t="str">
        <f t="shared" si="6"/>
        <v>_2018</v>
      </c>
      <c r="CE422" s="212"/>
      <c r="CF422" s="213">
        <f>IF(ISNUMBER(SEARCH($H$2,$CG$3:$CG$3334)),MAX($CF$2:CF421)+1,0)</f>
        <v>420</v>
      </c>
      <c r="CG422" s="220" t="s">
        <v>5288</v>
      </c>
      <c r="CH422" s="212"/>
      <c r="CI422" s="212"/>
      <c r="CJ422" s="213" t="str">
        <f>IFERROR(VLOOKUP(ROWS($CJ$3:CJ422),CF422:CG3753,2,0),"")</f>
        <v>BRAITEX_00420</v>
      </c>
      <c r="CK422" s="212" t="s">
        <v>5289</v>
      </c>
      <c r="CL422" s="212" t="s">
        <v>5290</v>
      </c>
      <c r="CM422" s="78">
        <v>44347</v>
      </c>
      <c r="CN422" s="212" t="s">
        <v>5291</v>
      </c>
      <c r="CO422" s="212" t="s">
        <v>5292</v>
      </c>
      <c r="CP422" s="212" t="s">
        <v>5291</v>
      </c>
      <c r="CQ422" s="212" t="s">
        <v>5293</v>
      </c>
      <c r="CR422" s="212" t="s">
        <v>5294</v>
      </c>
      <c r="CS422" s="44">
        <v>420</v>
      </c>
      <c r="CT422" s="44" t="s">
        <v>5295</v>
      </c>
      <c r="CU422" s="214">
        <v>12904</v>
      </c>
      <c r="CV422" s="212" t="s">
        <v>5296</v>
      </c>
      <c r="CW422" s="212" t="s">
        <v>1415</v>
      </c>
      <c r="CX422" s="44" t="s">
        <v>1392</v>
      </c>
      <c r="CY422" s="78">
        <v>44347</v>
      </c>
      <c r="CZ422" s="215" t="s">
        <v>511</v>
      </c>
      <c r="DA422" s="212" t="s">
        <v>546</v>
      </c>
      <c r="DB422" s="44" t="s">
        <v>511</v>
      </c>
      <c r="DC422" s="44" t="s">
        <v>1416</v>
      </c>
      <c r="DD422" s="44" t="s">
        <v>532</v>
      </c>
    </row>
    <row r="423" spans="1:108">
      <c r="A423" s="104"/>
      <c r="B423" s="104"/>
      <c r="C423" s="286"/>
      <c r="D423" s="283"/>
      <c r="E423" s="269"/>
      <c r="F423" s="269"/>
      <c r="G423" s="269"/>
      <c r="H423" s="104"/>
      <c r="I423" s="270"/>
      <c r="J423" s="269"/>
      <c r="K423" s="269"/>
      <c r="L423" s="104"/>
      <c r="M423" s="44" t="str">
        <f t="shared" si="6"/>
        <v>_2018</v>
      </c>
      <c r="CE423" s="212"/>
      <c r="CF423" s="213">
        <f>IF(ISNUMBER(SEARCH($H$2,$CG$3:$CG$3334)),MAX($CF$2:CF422)+1,0)</f>
        <v>421</v>
      </c>
      <c r="CG423" s="220" t="s">
        <v>5297</v>
      </c>
      <c r="CH423" s="212"/>
      <c r="CI423" s="212"/>
      <c r="CJ423" s="213" t="str">
        <f>IFERROR(VLOOKUP(ROWS($CJ$3:CJ423),CF423:CG3754,2,0),"")</f>
        <v>BRAITEX  PRO_00421</v>
      </c>
      <c r="CK423" s="212" t="s">
        <v>5298</v>
      </c>
      <c r="CL423" s="212" t="s">
        <v>5299</v>
      </c>
      <c r="CM423" s="78">
        <v>44347</v>
      </c>
      <c r="CN423" s="212" t="s">
        <v>5300</v>
      </c>
      <c r="CO423" s="212" t="s">
        <v>5301</v>
      </c>
      <c r="CP423" s="212" t="s">
        <v>5302</v>
      </c>
      <c r="CQ423" s="212" t="s">
        <v>5303</v>
      </c>
      <c r="CR423" s="212" t="s">
        <v>5304</v>
      </c>
      <c r="CS423" s="44">
        <v>421</v>
      </c>
      <c r="CT423" s="44" t="s">
        <v>5305</v>
      </c>
      <c r="CU423" s="214">
        <v>13076</v>
      </c>
      <c r="CV423" s="212" t="s">
        <v>5306</v>
      </c>
      <c r="CW423" s="212" t="s">
        <v>1415</v>
      </c>
      <c r="CX423" s="44" t="s">
        <v>1392</v>
      </c>
      <c r="CY423" s="78">
        <v>44347</v>
      </c>
      <c r="CZ423" s="215" t="s">
        <v>907</v>
      </c>
      <c r="DA423" s="212" t="s">
        <v>546</v>
      </c>
      <c r="DB423" s="44" t="s">
        <v>547</v>
      </c>
      <c r="DC423" s="44" t="s">
        <v>1416</v>
      </c>
      <c r="DD423" s="44" t="s">
        <v>532</v>
      </c>
    </row>
    <row r="424" spans="1:108">
      <c r="A424" s="104"/>
      <c r="B424" s="104"/>
      <c r="C424" s="286"/>
      <c r="D424" s="283"/>
      <c r="E424" s="269"/>
      <c r="F424" s="269"/>
      <c r="G424" s="269"/>
      <c r="H424" s="104"/>
      <c r="I424" s="270"/>
      <c r="J424" s="269"/>
      <c r="K424" s="269"/>
      <c r="L424" s="104"/>
      <c r="M424" s="44" t="str">
        <f t="shared" si="6"/>
        <v>_2018</v>
      </c>
      <c r="CE424" s="212"/>
      <c r="CF424" s="213">
        <f>IF(ISNUMBER(SEARCH($H$2,$CG$3:$CG$3334)),MAX($CF$2:CF423)+1,0)</f>
        <v>422</v>
      </c>
      <c r="CG424" s="220" t="s">
        <v>5307</v>
      </c>
      <c r="CH424" s="212"/>
      <c r="CI424" s="212"/>
      <c r="CJ424" s="213" t="str">
        <f>IFERROR(VLOOKUP(ROWS($CJ$3:CJ424),CF424:CG3755,2,0),"")</f>
        <v>BRANCHER DIRADO_00422</v>
      </c>
      <c r="CK424" s="212" t="s">
        <v>5308</v>
      </c>
      <c r="CL424" s="212" t="s">
        <v>5309</v>
      </c>
      <c r="CM424" s="78">
        <v>44347</v>
      </c>
      <c r="CN424" s="212" t="s">
        <v>5310</v>
      </c>
      <c r="CO424" s="212" t="s">
        <v>5311</v>
      </c>
      <c r="CP424" s="212" t="s">
        <v>5312</v>
      </c>
      <c r="CQ424" s="212" t="s">
        <v>5313</v>
      </c>
      <c r="CR424" s="212" t="s">
        <v>5314</v>
      </c>
      <c r="CS424" s="44">
        <v>422</v>
      </c>
      <c r="CT424" s="44" t="s">
        <v>5315</v>
      </c>
      <c r="CU424" s="214">
        <v>11479</v>
      </c>
      <c r="CV424" s="212" t="s">
        <v>5316</v>
      </c>
      <c r="CW424" s="212" t="s">
        <v>1415</v>
      </c>
      <c r="CX424" s="44" t="s">
        <v>5317</v>
      </c>
      <c r="CY424" s="78">
        <v>44347</v>
      </c>
      <c r="CZ424" s="215" t="s">
        <v>5318</v>
      </c>
      <c r="DA424" s="212" t="s">
        <v>546</v>
      </c>
      <c r="DB424" s="44" t="s">
        <v>655</v>
      </c>
      <c r="DC424" s="44" t="s">
        <v>1416</v>
      </c>
      <c r="DD424" s="44" t="s">
        <v>532</v>
      </c>
    </row>
    <row r="425" spans="1:108">
      <c r="A425" s="104"/>
      <c r="B425" s="104"/>
      <c r="C425" s="286"/>
      <c r="D425" s="283"/>
      <c r="E425" s="269"/>
      <c r="F425" s="269"/>
      <c r="G425" s="269"/>
      <c r="H425" s="104"/>
      <c r="I425" s="270"/>
      <c r="J425" s="269"/>
      <c r="K425" s="269"/>
      <c r="L425" s="104"/>
      <c r="M425" s="44" t="str">
        <f t="shared" si="6"/>
        <v>_2018</v>
      </c>
      <c r="CE425" s="212"/>
      <c r="CF425" s="213">
        <f>IF(ISNUMBER(SEARCH($H$2,$CG$3:$CG$3334)),MAX($CF$2:CF424)+1,0)</f>
        <v>423</v>
      </c>
      <c r="CG425" s="220" t="s">
        <v>5319</v>
      </c>
      <c r="CH425" s="212"/>
      <c r="CI425" s="212"/>
      <c r="CJ425" s="213" t="str">
        <f>IFERROR(VLOOKUP(ROWS($CJ$3:CJ425),CF425:CG3756,2,0),"")</f>
        <v>BRANCO_00423</v>
      </c>
      <c r="CK425" s="212" t="s">
        <v>5320</v>
      </c>
      <c r="CL425" s="212" t="s">
        <v>5321</v>
      </c>
      <c r="CM425" s="78">
        <v>44561</v>
      </c>
      <c r="CN425" s="212" t="s">
        <v>5322</v>
      </c>
      <c r="CO425" s="212" t="s">
        <v>5323</v>
      </c>
      <c r="CP425" s="212" t="s">
        <v>5324</v>
      </c>
      <c r="CQ425" s="212" t="s">
        <v>5325</v>
      </c>
      <c r="CR425" s="212" t="s">
        <v>5326</v>
      </c>
      <c r="CS425" s="44">
        <v>423</v>
      </c>
      <c r="CT425" s="44" t="s">
        <v>5327</v>
      </c>
      <c r="CU425" s="214">
        <v>16871</v>
      </c>
      <c r="CV425" s="212" t="s">
        <v>5328</v>
      </c>
      <c r="CW425" s="212" t="s">
        <v>5329</v>
      </c>
      <c r="CX425" s="44" t="s">
        <v>1752</v>
      </c>
      <c r="CY425" s="78">
        <v>44561</v>
      </c>
      <c r="CZ425" s="215" t="s">
        <v>511</v>
      </c>
      <c r="DA425" s="212" t="s">
        <v>512</v>
      </c>
      <c r="DB425" s="44" t="s">
        <v>655</v>
      </c>
      <c r="DC425" s="44" t="s">
        <v>5330</v>
      </c>
      <c r="DD425" s="44" t="s">
        <v>682</v>
      </c>
    </row>
    <row r="426" spans="1:108">
      <c r="A426" s="104"/>
      <c r="B426" s="104"/>
      <c r="C426" s="286"/>
      <c r="D426" s="283"/>
      <c r="E426" s="269"/>
      <c r="F426" s="269"/>
      <c r="G426" s="269"/>
      <c r="H426" s="104"/>
      <c r="I426" s="270"/>
      <c r="J426" s="269"/>
      <c r="K426" s="269"/>
      <c r="L426" s="104"/>
      <c r="M426" s="44" t="str">
        <f t="shared" si="6"/>
        <v>_2018</v>
      </c>
      <c r="CE426" s="212"/>
      <c r="CF426" s="213">
        <f>IF(ISNUMBER(SEARCH($H$2,$CG$3:$CG$3334)),MAX($CF$2:CF425)+1,0)</f>
        <v>424</v>
      </c>
      <c r="CG426" s="220" t="s">
        <v>5331</v>
      </c>
      <c r="CH426" s="212"/>
      <c r="CI426" s="212"/>
      <c r="CJ426" s="213" t="str">
        <f>IFERROR(VLOOKUP(ROWS($CJ$3:CJ426),CF426:CG3757,2,0),"")</f>
        <v>BRAZZOS_00424</v>
      </c>
      <c r="CK426" s="212" t="s">
        <v>5332</v>
      </c>
      <c r="CL426" s="212" t="s">
        <v>5333</v>
      </c>
      <c r="CM426" s="78">
        <v>42947</v>
      </c>
      <c r="CN426" s="212" t="s">
        <v>5334</v>
      </c>
      <c r="CO426" s="212" t="s">
        <v>5335</v>
      </c>
      <c r="CP426" s="212" t="s">
        <v>5336</v>
      </c>
      <c r="CQ426" s="212" t="s">
        <v>5337</v>
      </c>
      <c r="CR426" s="212" t="s">
        <v>5338</v>
      </c>
      <c r="CS426" s="44">
        <v>424</v>
      </c>
      <c r="CT426" s="44" t="s">
        <v>5339</v>
      </c>
      <c r="CU426" s="214">
        <v>12362</v>
      </c>
      <c r="CV426" s="212" t="s">
        <v>5340</v>
      </c>
      <c r="CW426" s="212" t="s">
        <v>5341</v>
      </c>
      <c r="CX426" s="44" t="s">
        <v>721</v>
      </c>
      <c r="CY426" s="78">
        <v>42947</v>
      </c>
      <c r="CZ426" s="215" t="s">
        <v>601</v>
      </c>
      <c r="DA426" s="212" t="s">
        <v>737</v>
      </c>
      <c r="DB426" s="44" t="s">
        <v>655</v>
      </c>
      <c r="DC426" s="44" t="s">
        <v>827</v>
      </c>
      <c r="DD426" s="44" t="s">
        <v>851</v>
      </c>
    </row>
    <row r="427" spans="1:108">
      <c r="A427" s="104"/>
      <c r="B427" s="104"/>
      <c r="C427" s="286"/>
      <c r="D427" s="283"/>
      <c r="E427" s="269"/>
      <c r="F427" s="269"/>
      <c r="G427" s="269"/>
      <c r="H427" s="104"/>
      <c r="I427" s="270"/>
      <c r="J427" s="269"/>
      <c r="K427" s="269"/>
      <c r="L427" s="104"/>
      <c r="M427" s="44" t="str">
        <f t="shared" si="6"/>
        <v>_2018</v>
      </c>
      <c r="CE427" s="212"/>
      <c r="CF427" s="213">
        <f>IF(ISNUMBER(SEARCH($H$2,$CG$3:$CG$3334)),MAX($CF$2:CF426)+1,0)</f>
        <v>425</v>
      </c>
      <c r="CG427" s="220" t="s">
        <v>5342</v>
      </c>
      <c r="CH427" s="212"/>
      <c r="CI427" s="212"/>
      <c r="CJ427" s="213" t="str">
        <f>IFERROR(VLOOKUP(ROWS($CJ$3:CJ427),CF427:CG3758,2,0),"")</f>
        <v>BREK_00425</v>
      </c>
      <c r="CK427" s="212" t="s">
        <v>5343</v>
      </c>
      <c r="CL427" s="212" t="s">
        <v>5344</v>
      </c>
      <c r="CM427" s="78">
        <v>44561</v>
      </c>
      <c r="CN427" s="212" t="s">
        <v>5345</v>
      </c>
      <c r="CO427" s="212" t="s">
        <v>5346</v>
      </c>
      <c r="CP427" s="212" t="s">
        <v>5347</v>
      </c>
      <c r="CQ427" s="212" t="s">
        <v>5348</v>
      </c>
      <c r="CR427" s="212" t="s">
        <v>5349</v>
      </c>
      <c r="CS427" s="44">
        <v>425</v>
      </c>
      <c r="CT427" s="44" t="s">
        <v>5350</v>
      </c>
      <c r="CU427" s="214">
        <v>12439</v>
      </c>
      <c r="CV427" s="212" t="s">
        <v>5351</v>
      </c>
      <c r="CW427" s="212" t="s">
        <v>3636</v>
      </c>
      <c r="CX427" s="44" t="s">
        <v>1072</v>
      </c>
      <c r="CY427" s="78">
        <v>44561</v>
      </c>
      <c r="CZ427" s="215" t="s">
        <v>528</v>
      </c>
      <c r="DA427" s="212" t="s">
        <v>512</v>
      </c>
      <c r="DB427" s="44" t="s">
        <v>530</v>
      </c>
      <c r="DC427" s="44" t="s">
        <v>5352</v>
      </c>
      <c r="DD427" s="44" t="s">
        <v>532</v>
      </c>
    </row>
    <row r="428" spans="1:108">
      <c r="A428" s="104"/>
      <c r="B428" s="104"/>
      <c r="C428" s="286"/>
      <c r="D428" s="283"/>
      <c r="E428" s="269"/>
      <c r="F428" s="269"/>
      <c r="G428" s="269"/>
      <c r="H428" s="104"/>
      <c r="I428" s="270"/>
      <c r="J428" s="269"/>
      <c r="K428" s="269"/>
      <c r="L428" s="104"/>
      <c r="M428" s="44" t="str">
        <f t="shared" si="6"/>
        <v>_2018</v>
      </c>
      <c r="CE428" s="212"/>
      <c r="CF428" s="213">
        <f>IF(ISNUMBER(SEARCH($H$2,$CG$3:$CG$3334)),MAX($CF$2:CF427)+1,0)</f>
        <v>426</v>
      </c>
      <c r="CG428" s="220" t="s">
        <v>5353</v>
      </c>
      <c r="CH428" s="212"/>
      <c r="CI428" s="212"/>
      <c r="CJ428" s="213" t="str">
        <f>IFERROR(VLOOKUP(ROWS($CJ$3:CJ428),CF428:CG3759,2,0),"")</f>
        <v>BREK DUO_00426</v>
      </c>
      <c r="CK428" s="212" t="s">
        <v>5354</v>
      </c>
      <c r="CL428" s="212" t="s">
        <v>5355</v>
      </c>
      <c r="CM428" s="78">
        <v>44561</v>
      </c>
      <c r="CN428" s="212" t="s">
        <v>5356</v>
      </c>
      <c r="CO428" s="212" t="s">
        <v>5357</v>
      </c>
      <c r="CP428" s="212" t="s">
        <v>5358</v>
      </c>
      <c r="CQ428" s="212" t="s">
        <v>5359</v>
      </c>
      <c r="CR428" s="212" t="s">
        <v>5360</v>
      </c>
      <c r="CS428" s="44">
        <v>426</v>
      </c>
      <c r="CT428" s="44" t="s">
        <v>5361</v>
      </c>
      <c r="CU428" s="214">
        <v>14021</v>
      </c>
      <c r="CV428" s="212" t="s">
        <v>5362</v>
      </c>
      <c r="CW428" s="212" t="s">
        <v>4479</v>
      </c>
      <c r="CX428" s="44" t="s">
        <v>1072</v>
      </c>
      <c r="CY428" s="78">
        <v>44561</v>
      </c>
      <c r="CZ428" s="215" t="s">
        <v>736</v>
      </c>
      <c r="DA428" s="212" t="s">
        <v>512</v>
      </c>
      <c r="DB428" s="44" t="s">
        <v>530</v>
      </c>
      <c r="DC428" s="44" t="s">
        <v>4480</v>
      </c>
      <c r="DD428" s="44" t="s">
        <v>532</v>
      </c>
    </row>
    <row r="429" spans="1:108">
      <c r="A429" s="104"/>
      <c r="B429" s="104"/>
      <c r="C429" s="286"/>
      <c r="D429" s="283"/>
      <c r="E429" s="269"/>
      <c r="F429" s="269"/>
      <c r="G429" s="269"/>
      <c r="H429" s="104"/>
      <c r="I429" s="270"/>
      <c r="J429" s="269"/>
      <c r="K429" s="269"/>
      <c r="L429" s="104"/>
      <c r="M429" s="44" t="str">
        <f t="shared" si="6"/>
        <v>_2018</v>
      </c>
      <c r="CE429" s="212"/>
      <c r="CF429" s="213">
        <f>IF(ISNUMBER(SEARCH($H$2,$CG$3:$CG$3334)),MAX($CF$2:CF428)+1,0)</f>
        <v>427</v>
      </c>
      <c r="CG429" s="220" t="s">
        <v>5363</v>
      </c>
      <c r="CH429" s="212"/>
      <c r="CI429" s="212"/>
      <c r="CJ429" s="213" t="str">
        <f>IFERROR(VLOOKUP(ROWS($CJ$3:CJ429),CF429:CG3760,2,0),"")</f>
        <v>BREVIS_00427</v>
      </c>
      <c r="CK429" s="212" t="s">
        <v>5364</v>
      </c>
      <c r="CL429" s="212" t="s">
        <v>5365</v>
      </c>
      <c r="CM429" s="78">
        <v>44804</v>
      </c>
      <c r="CN429" s="212" t="s">
        <v>5366</v>
      </c>
      <c r="CO429" s="212" t="s">
        <v>5367</v>
      </c>
      <c r="CP429" s="212" t="s">
        <v>5368</v>
      </c>
      <c r="CQ429" s="212" t="s">
        <v>5369</v>
      </c>
      <c r="CR429" s="212" t="s">
        <v>5370</v>
      </c>
      <c r="CS429" s="44">
        <v>427</v>
      </c>
      <c r="CT429" s="44" t="s">
        <v>5371</v>
      </c>
      <c r="CU429" s="214">
        <v>16084</v>
      </c>
      <c r="CV429" s="212" t="s">
        <v>5372</v>
      </c>
      <c r="CW429" s="212" t="s">
        <v>5373</v>
      </c>
      <c r="CX429" s="44" t="s">
        <v>963</v>
      </c>
      <c r="CY429" s="78">
        <v>44804</v>
      </c>
      <c r="CZ429" s="215" t="s">
        <v>576</v>
      </c>
      <c r="DA429" s="212" t="s">
        <v>5374</v>
      </c>
      <c r="DB429" s="44" t="s">
        <v>722</v>
      </c>
      <c r="DC429" s="44" t="s">
        <v>5375</v>
      </c>
      <c r="DD429" s="44" t="s">
        <v>515</v>
      </c>
    </row>
    <row r="430" spans="1:108">
      <c r="A430" s="104"/>
      <c r="B430" s="104"/>
      <c r="C430" s="286"/>
      <c r="D430" s="283"/>
      <c r="E430" s="269"/>
      <c r="F430" s="269"/>
      <c r="G430" s="269"/>
      <c r="H430" s="104"/>
      <c r="I430" s="270"/>
      <c r="J430" s="269"/>
      <c r="K430" s="269"/>
      <c r="L430" s="104"/>
      <c r="M430" s="44" t="str">
        <f t="shared" si="6"/>
        <v>_2018</v>
      </c>
      <c r="CE430" s="212"/>
      <c r="CF430" s="213">
        <f>IF(ISNUMBER(SEARCH($H$2,$CG$3:$CG$3334)),MAX($CF$2:CF429)+1,0)</f>
        <v>428</v>
      </c>
      <c r="CG430" s="220" t="s">
        <v>5376</v>
      </c>
      <c r="CH430" s="212"/>
      <c r="CI430" s="212"/>
      <c r="CJ430" s="213" t="str">
        <f>IFERROR(VLOOKUP(ROWS($CJ$3:CJ430),CF430:CG3761,2,0),"")</f>
        <v>BREZZA_00428</v>
      </c>
      <c r="CK430" s="212" t="s">
        <v>5377</v>
      </c>
      <c r="CL430" s="212" t="s">
        <v>5378</v>
      </c>
      <c r="CM430" s="78">
        <v>43220</v>
      </c>
      <c r="CN430" s="212" t="s">
        <v>5379</v>
      </c>
      <c r="CO430" s="212" t="s">
        <v>5380</v>
      </c>
      <c r="CP430" s="212" t="s">
        <v>5381</v>
      </c>
      <c r="CQ430" s="212" t="s">
        <v>5382</v>
      </c>
      <c r="CR430" s="212" t="s">
        <v>5383</v>
      </c>
      <c r="CS430" s="44">
        <v>428</v>
      </c>
      <c r="CT430" s="44" t="s">
        <v>5384</v>
      </c>
      <c r="CU430" s="214">
        <v>15037</v>
      </c>
      <c r="CV430" s="212" t="s">
        <v>5385</v>
      </c>
      <c r="CW430" s="212" t="s">
        <v>3572</v>
      </c>
      <c r="CX430" s="44" t="s">
        <v>789</v>
      </c>
      <c r="CY430" s="78">
        <v>43220</v>
      </c>
      <c r="CZ430" s="215" t="s">
        <v>601</v>
      </c>
      <c r="DA430" s="212" t="s">
        <v>512</v>
      </c>
      <c r="DB430" s="44" t="s">
        <v>655</v>
      </c>
      <c r="DC430" s="44" t="s">
        <v>5386</v>
      </c>
      <c r="DD430" s="44" t="s">
        <v>563</v>
      </c>
    </row>
    <row r="431" spans="1:108">
      <c r="A431" s="104"/>
      <c r="B431" s="104"/>
      <c r="C431" s="286"/>
      <c r="D431" s="283"/>
      <c r="E431" s="269"/>
      <c r="F431" s="269"/>
      <c r="G431" s="269"/>
      <c r="H431" s="104"/>
      <c r="I431" s="270"/>
      <c r="J431" s="269"/>
      <c r="K431" s="269"/>
      <c r="L431" s="104"/>
      <c r="M431" s="44" t="str">
        <f t="shared" si="6"/>
        <v>_2018</v>
      </c>
      <c r="CE431" s="212"/>
      <c r="CF431" s="213">
        <f>IF(ISNUMBER(SEARCH($H$2,$CG$3:$CG$3334)),MAX($CF$2:CF430)+1,0)</f>
        <v>429</v>
      </c>
      <c r="CG431" s="220" t="s">
        <v>5387</v>
      </c>
      <c r="CH431" s="212"/>
      <c r="CI431" s="212"/>
      <c r="CJ431" s="213" t="str">
        <f>IFERROR(VLOOKUP(ROWS($CJ$3:CJ431),CF431:CG3762,2,0),"")</f>
        <v>BRISCOLA TOP_00429</v>
      </c>
      <c r="CK431" s="212" t="s">
        <v>5388</v>
      </c>
      <c r="CL431" s="212" t="s">
        <v>5389</v>
      </c>
      <c r="CM431" s="78">
        <v>44347</v>
      </c>
      <c r="CN431" s="212" t="s">
        <v>5390</v>
      </c>
      <c r="CO431" s="212" t="s">
        <v>5391</v>
      </c>
      <c r="CP431" s="212" t="s">
        <v>5392</v>
      </c>
      <c r="CQ431" s="212" t="s">
        <v>5393</v>
      </c>
      <c r="CR431" s="212" t="s">
        <v>5394</v>
      </c>
      <c r="CS431" s="44">
        <v>429</v>
      </c>
      <c r="CT431" s="44" t="s">
        <v>5395</v>
      </c>
      <c r="CU431" s="214">
        <v>14657</v>
      </c>
      <c r="CV431" s="212" t="s">
        <v>5396</v>
      </c>
      <c r="CW431" s="212" t="s">
        <v>1415</v>
      </c>
      <c r="CX431" s="44" t="s">
        <v>3072</v>
      </c>
      <c r="CY431" s="78">
        <v>44347</v>
      </c>
      <c r="CZ431" s="215" t="s">
        <v>907</v>
      </c>
      <c r="DA431" s="212" t="s">
        <v>546</v>
      </c>
      <c r="DB431" s="44" t="s">
        <v>547</v>
      </c>
      <c r="DC431" s="44" t="s">
        <v>1416</v>
      </c>
      <c r="DD431" s="44" t="s">
        <v>532</v>
      </c>
    </row>
    <row r="432" spans="1:108">
      <c r="A432" s="104"/>
      <c r="B432" s="104"/>
      <c r="C432" s="286"/>
      <c r="D432" s="283"/>
      <c r="E432" s="269"/>
      <c r="F432" s="269"/>
      <c r="G432" s="269"/>
      <c r="H432" s="104"/>
      <c r="I432" s="270"/>
      <c r="J432" s="269"/>
      <c r="K432" s="269"/>
      <c r="L432" s="104"/>
      <c r="M432" s="44" t="str">
        <f t="shared" si="6"/>
        <v>_2018</v>
      </c>
      <c r="CE432" s="212"/>
      <c r="CF432" s="213">
        <f>IF(ISNUMBER(SEARCH($H$2,$CG$3:$CG$3334)),MAX($CF$2:CF431)+1,0)</f>
        <v>430</v>
      </c>
      <c r="CG432" s="220" t="s">
        <v>5397</v>
      </c>
      <c r="CH432" s="212"/>
      <c r="CI432" s="212"/>
      <c r="CJ432" s="213" t="str">
        <f>IFERROR(VLOOKUP(ROWS($CJ$3:CJ432),CF432:CG3763,2,0),"")</f>
        <v>BROADWAY_00430</v>
      </c>
      <c r="CK432" s="212" t="s">
        <v>5398</v>
      </c>
      <c r="CL432" s="212" t="s">
        <v>5399</v>
      </c>
      <c r="CM432" s="78">
        <v>45412</v>
      </c>
      <c r="CN432" s="212" t="s">
        <v>5400</v>
      </c>
      <c r="CO432" s="212" t="s">
        <v>5401</v>
      </c>
      <c r="CP432" s="212" t="s">
        <v>5402</v>
      </c>
      <c r="CQ432" s="212" t="s">
        <v>5403</v>
      </c>
      <c r="CR432" s="212" t="s">
        <v>5404</v>
      </c>
      <c r="CS432" s="44">
        <v>430</v>
      </c>
      <c r="CT432" s="44" t="s">
        <v>5405</v>
      </c>
      <c r="CU432" s="214">
        <v>13388</v>
      </c>
      <c r="CV432" s="212" t="s">
        <v>5406</v>
      </c>
      <c r="CW432" s="212" t="s">
        <v>5407</v>
      </c>
      <c r="CX432" s="44" t="s">
        <v>1943</v>
      </c>
      <c r="CY432" s="78">
        <v>45412</v>
      </c>
      <c r="CZ432" s="215" t="s">
        <v>763</v>
      </c>
      <c r="DA432" s="212" t="s">
        <v>737</v>
      </c>
      <c r="DB432" s="44" t="s">
        <v>641</v>
      </c>
      <c r="DC432" s="44" t="s">
        <v>5408</v>
      </c>
      <c r="DD432" s="44" t="s">
        <v>532</v>
      </c>
    </row>
    <row r="433" spans="1:108">
      <c r="A433" s="104"/>
      <c r="B433" s="104"/>
      <c r="C433" s="286"/>
      <c r="D433" s="283"/>
      <c r="E433" s="269"/>
      <c r="F433" s="269"/>
      <c r="G433" s="269"/>
      <c r="H433" s="104"/>
      <c r="I433" s="270"/>
      <c r="J433" s="269"/>
      <c r="K433" s="269"/>
      <c r="L433" s="104"/>
      <c r="M433" s="44" t="str">
        <f t="shared" si="6"/>
        <v>_2018</v>
      </c>
      <c r="CE433" s="212"/>
      <c r="CF433" s="213">
        <f>IF(ISNUMBER(SEARCH($H$2,$CG$3:$CG$3334)),MAX($CF$2:CF432)+1,0)</f>
        <v>431</v>
      </c>
      <c r="CG433" s="220" t="s">
        <v>5409</v>
      </c>
      <c r="CH433" s="212"/>
      <c r="CI433" s="212"/>
      <c r="CJ433" s="213" t="str">
        <f>IFERROR(VLOOKUP(ROWS($CJ$3:CJ433),CF433:CG3764,2,0),"")</f>
        <v>BROMOTRIL_00431</v>
      </c>
      <c r="CK433" s="212" t="s">
        <v>5410</v>
      </c>
      <c r="CL433" s="212" t="s">
        <v>5411</v>
      </c>
      <c r="CM433" s="78">
        <v>42947</v>
      </c>
      <c r="CN433" s="212" t="s">
        <v>5412</v>
      </c>
      <c r="CO433" s="212" t="s">
        <v>5413</v>
      </c>
      <c r="CP433" s="212" t="s">
        <v>5414</v>
      </c>
      <c r="CQ433" s="212" t="s">
        <v>5415</v>
      </c>
      <c r="CR433" s="212" t="s">
        <v>5416</v>
      </c>
      <c r="CS433" s="44">
        <v>431</v>
      </c>
      <c r="CT433" s="44" t="s">
        <v>5417</v>
      </c>
      <c r="CU433" s="214">
        <v>9376</v>
      </c>
      <c r="CV433" s="212" t="s">
        <v>5418</v>
      </c>
      <c r="CW433" s="212" t="s">
        <v>5419</v>
      </c>
      <c r="CX433" s="44" t="s">
        <v>1156</v>
      </c>
      <c r="CY433" s="78">
        <v>42947</v>
      </c>
      <c r="CZ433" s="215" t="s">
        <v>576</v>
      </c>
      <c r="DA433" s="212" t="s">
        <v>737</v>
      </c>
      <c r="DB433" s="44" t="s">
        <v>530</v>
      </c>
      <c r="DC433" s="44" t="s">
        <v>5420</v>
      </c>
      <c r="DD433" s="44" t="s">
        <v>563</v>
      </c>
    </row>
    <row r="434" spans="1:108">
      <c r="A434" s="104"/>
      <c r="B434" s="104"/>
      <c r="C434" s="286"/>
      <c r="D434" s="283"/>
      <c r="E434" s="269"/>
      <c r="F434" s="269"/>
      <c r="G434" s="269"/>
      <c r="H434" s="104"/>
      <c r="I434" s="270"/>
      <c r="J434" s="269"/>
      <c r="K434" s="269"/>
      <c r="L434" s="104"/>
      <c r="M434" s="44" t="str">
        <f t="shared" si="6"/>
        <v>_2018</v>
      </c>
      <c r="CE434" s="212"/>
      <c r="CF434" s="213">
        <f>IF(ISNUMBER(SEARCH($H$2,$CG$3:$CG$3334)),MAX($CF$2:CF433)+1,0)</f>
        <v>432</v>
      </c>
      <c r="CG434" s="220" t="s">
        <v>5421</v>
      </c>
      <c r="CH434" s="212"/>
      <c r="CI434" s="212"/>
      <c r="CJ434" s="213" t="str">
        <f>IFERROR(VLOOKUP(ROWS($CJ$3:CJ434),CF434:CG3765,2,0),"")</f>
        <v>BROS_00432</v>
      </c>
      <c r="CK434" s="212" t="s">
        <v>5422</v>
      </c>
      <c r="CL434" s="212" t="s">
        <v>5423</v>
      </c>
      <c r="CM434" s="78">
        <v>44561</v>
      </c>
      <c r="CN434" s="212" t="s">
        <v>5424</v>
      </c>
      <c r="CO434" s="212" t="s">
        <v>5425</v>
      </c>
      <c r="CP434" s="212" t="s">
        <v>5426</v>
      </c>
      <c r="CQ434" s="212" t="s">
        <v>5427</v>
      </c>
      <c r="CR434" s="212" t="s">
        <v>5428</v>
      </c>
      <c r="CS434" s="44">
        <v>432</v>
      </c>
      <c r="CT434" s="44" t="s">
        <v>5429</v>
      </c>
      <c r="CU434" s="214">
        <v>14377</v>
      </c>
      <c r="CV434" s="212" t="s">
        <v>5430</v>
      </c>
      <c r="CW434" s="212" t="s">
        <v>5431</v>
      </c>
      <c r="CX434" s="44" t="s">
        <v>1703</v>
      </c>
      <c r="CY434" s="78">
        <v>44561</v>
      </c>
      <c r="CZ434" s="215" t="s">
        <v>601</v>
      </c>
      <c r="DA434" s="212" t="s">
        <v>512</v>
      </c>
      <c r="DB434" s="44" t="s">
        <v>530</v>
      </c>
      <c r="DC434" s="44" t="s">
        <v>5432</v>
      </c>
      <c r="DD434" s="44" t="s">
        <v>532</v>
      </c>
    </row>
    <row r="435" spans="1:108">
      <c r="A435" s="104"/>
      <c r="B435" s="104"/>
      <c r="C435" s="286"/>
      <c r="D435" s="283"/>
      <c r="E435" s="269"/>
      <c r="F435" s="269"/>
      <c r="G435" s="269"/>
      <c r="H435" s="104"/>
      <c r="I435" s="270"/>
      <c r="J435" s="269"/>
      <c r="K435" s="269"/>
      <c r="L435" s="104"/>
      <c r="M435" s="44" t="str">
        <f t="shared" si="6"/>
        <v>_2018</v>
      </c>
      <c r="CE435" s="212"/>
      <c r="CF435" s="213">
        <f>IF(ISNUMBER(SEARCH($H$2,$CG$3:$CG$3334)),MAX($CF$2:CF434)+1,0)</f>
        <v>433</v>
      </c>
      <c r="CG435" s="220" t="s">
        <v>5433</v>
      </c>
      <c r="CH435" s="212"/>
      <c r="CI435" s="212"/>
      <c r="CJ435" s="213" t="str">
        <f>IFERROR(VLOOKUP(ROWS($CJ$3:CJ435),CF435:CG3766,2,0),"")</f>
        <v>BTK 32 WG_00433</v>
      </c>
      <c r="CK435" s="212" t="s">
        <v>5434</v>
      </c>
      <c r="CL435" s="212" t="s">
        <v>5435</v>
      </c>
      <c r="CM435" s="78">
        <v>43465</v>
      </c>
      <c r="CN435" s="212" t="s">
        <v>5436</v>
      </c>
      <c r="CO435" s="212" t="s">
        <v>5437</v>
      </c>
      <c r="CP435" s="212" t="s">
        <v>5438</v>
      </c>
      <c r="CQ435" s="212" t="s">
        <v>5439</v>
      </c>
      <c r="CR435" s="212" t="s">
        <v>5440</v>
      </c>
      <c r="CS435" s="44">
        <v>433</v>
      </c>
      <c r="CT435" s="44" t="s">
        <v>5441</v>
      </c>
      <c r="CU435" s="214">
        <v>14660</v>
      </c>
      <c r="CV435" s="212" t="s">
        <v>5442</v>
      </c>
      <c r="CW435" s="212" t="s">
        <v>3594</v>
      </c>
      <c r="CX435" s="44" t="s">
        <v>721</v>
      </c>
      <c r="CY435" s="78">
        <v>43465</v>
      </c>
      <c r="CZ435" s="215" t="s">
        <v>545</v>
      </c>
      <c r="DA435" s="212" t="s">
        <v>529</v>
      </c>
      <c r="DB435" s="44" t="s">
        <v>641</v>
      </c>
      <c r="DC435" s="44" t="s">
        <v>5443</v>
      </c>
      <c r="DD435" s="44" t="s">
        <v>563</v>
      </c>
    </row>
    <row r="436" spans="1:108">
      <c r="M436" s="44" t="str">
        <f t="shared" si="6"/>
        <v>_2018</v>
      </c>
      <c r="CE436" s="212"/>
      <c r="CF436" s="213">
        <f>IF(ISNUMBER(SEARCH($H$2,$CG$3:$CG$3334)),MAX($CF$2:CF435)+1,0)</f>
        <v>434</v>
      </c>
      <c r="CG436" s="220" t="s">
        <v>5444</v>
      </c>
      <c r="CH436" s="212"/>
      <c r="CI436" s="212"/>
      <c r="CJ436" s="213" t="str">
        <f>IFERROR(VLOOKUP(ROWS($CJ$3:CJ436),CF436:CG3767,2,0),"")</f>
        <v>BUCTRIL UNIVERSAL_00434</v>
      </c>
      <c r="CK436" s="212" t="s">
        <v>5445</v>
      </c>
      <c r="CL436" s="212" t="s">
        <v>5446</v>
      </c>
      <c r="CM436" s="78">
        <v>47848</v>
      </c>
      <c r="CN436" s="212" t="s">
        <v>5447</v>
      </c>
      <c r="CO436" s="212" t="s">
        <v>5448</v>
      </c>
      <c r="CP436" s="212" t="s">
        <v>5449</v>
      </c>
      <c r="CQ436" s="212" t="s">
        <v>5450</v>
      </c>
      <c r="CR436" s="212" t="s">
        <v>5451</v>
      </c>
      <c r="CS436" s="44">
        <v>434</v>
      </c>
      <c r="CT436" s="44" t="s">
        <v>5452</v>
      </c>
      <c r="CU436" s="214">
        <v>14281</v>
      </c>
      <c r="CV436" s="212" t="s">
        <v>5453</v>
      </c>
      <c r="CW436" s="212" t="s">
        <v>5454</v>
      </c>
      <c r="CX436" s="44" t="s">
        <v>735</v>
      </c>
      <c r="CY436" s="78">
        <v>47848</v>
      </c>
      <c r="CZ436" s="215" t="s">
        <v>576</v>
      </c>
      <c r="DA436" s="212" t="s">
        <v>737</v>
      </c>
      <c r="DB436" s="44" t="s">
        <v>530</v>
      </c>
      <c r="DC436" s="44" t="s">
        <v>5455</v>
      </c>
      <c r="DD436" s="44" t="s">
        <v>532</v>
      </c>
    </row>
    <row r="437" spans="1:108">
      <c r="M437" s="44" t="str">
        <f t="shared" si="6"/>
        <v>_2018</v>
      </c>
      <c r="CE437" s="212"/>
      <c r="CF437" s="213">
        <f>IF(ISNUMBER(SEARCH($H$2,$CG$3:$CG$3334)),MAX($CF$2:CF436)+1,0)</f>
        <v>435</v>
      </c>
      <c r="CG437" s="220" t="s">
        <v>5456</v>
      </c>
      <c r="CH437" s="212"/>
      <c r="CI437" s="212"/>
      <c r="CJ437" s="213" t="str">
        <f>IFERROR(VLOOKUP(ROWS($CJ$3:CJ437),CF437:CG3768,2,0),"")</f>
        <v>BUGGY 360 SG N.E.T._00435</v>
      </c>
      <c r="CK437" s="212" t="s">
        <v>5457</v>
      </c>
      <c r="CL437" s="212" t="s">
        <v>5458</v>
      </c>
      <c r="CM437" s="78">
        <v>43100</v>
      </c>
      <c r="CN437" s="212" t="s">
        <v>5459</v>
      </c>
      <c r="CO437" s="212" t="s">
        <v>5460</v>
      </c>
      <c r="CP437" s="212" t="s">
        <v>5461</v>
      </c>
      <c r="CQ437" s="212" t="s">
        <v>5462</v>
      </c>
      <c r="CR437" s="212" t="s">
        <v>5463</v>
      </c>
      <c r="CS437" s="44">
        <v>435</v>
      </c>
      <c r="CT437" s="44" t="s">
        <v>5464</v>
      </c>
      <c r="CU437" s="214">
        <v>12629</v>
      </c>
      <c r="CV437" s="212" t="s">
        <v>5465</v>
      </c>
      <c r="CW437" s="212" t="s">
        <v>3802</v>
      </c>
      <c r="CX437" s="44" t="s">
        <v>510</v>
      </c>
      <c r="CY437" s="78">
        <v>43100</v>
      </c>
      <c r="CZ437" s="215" t="s">
        <v>640</v>
      </c>
      <c r="DA437" s="212" t="s">
        <v>737</v>
      </c>
      <c r="DB437" s="44" t="s">
        <v>722</v>
      </c>
      <c r="DC437" s="44" t="s">
        <v>627</v>
      </c>
      <c r="DD437" s="44" t="s">
        <v>563</v>
      </c>
    </row>
    <row r="438" spans="1:108">
      <c r="M438" s="44" t="str">
        <f t="shared" si="6"/>
        <v>_2018</v>
      </c>
      <c r="CE438" s="212"/>
      <c r="CF438" s="213">
        <f>IF(ISNUMBER(SEARCH($H$2,$CG$3:$CG$3334)),MAX($CF$2:CF437)+1,0)</f>
        <v>436</v>
      </c>
      <c r="CG438" s="220" t="s">
        <v>5466</v>
      </c>
      <c r="CH438" s="212"/>
      <c r="CI438" s="212"/>
      <c r="CJ438" s="213" t="str">
        <f>IFERROR(VLOOKUP(ROWS($CJ$3:CJ438),CF438:CG3769,2,0),"")</f>
        <v>BUGGY G_00436</v>
      </c>
      <c r="CK438" s="212" t="s">
        <v>5467</v>
      </c>
      <c r="CL438" s="212" t="s">
        <v>5468</v>
      </c>
      <c r="CM438" s="78">
        <v>43100</v>
      </c>
      <c r="CN438" s="212" t="s">
        <v>5469</v>
      </c>
      <c r="CO438" s="212" t="s">
        <v>5470</v>
      </c>
      <c r="CP438" s="212" t="s">
        <v>5471</v>
      </c>
      <c r="CQ438" s="212" t="s">
        <v>5472</v>
      </c>
      <c r="CR438" s="212" t="s">
        <v>5473</v>
      </c>
      <c r="CS438" s="44">
        <v>436</v>
      </c>
      <c r="CT438" s="44" t="s">
        <v>5474</v>
      </c>
      <c r="CU438" s="214">
        <v>16916</v>
      </c>
      <c r="CV438" s="212" t="s">
        <v>5475</v>
      </c>
      <c r="CW438" s="212" t="s">
        <v>3802</v>
      </c>
      <c r="CX438" s="44" t="s">
        <v>510</v>
      </c>
      <c r="CY438" s="78">
        <v>43100</v>
      </c>
      <c r="CZ438" s="215" t="s">
        <v>511</v>
      </c>
      <c r="DA438" s="212" t="s">
        <v>737</v>
      </c>
      <c r="DB438" s="44" t="s">
        <v>919</v>
      </c>
      <c r="DC438" s="44" t="s">
        <v>3804</v>
      </c>
      <c r="DD438" s="44" t="s">
        <v>515</v>
      </c>
    </row>
    <row r="439" spans="1:108">
      <c r="M439" s="44" t="str">
        <f t="shared" si="6"/>
        <v>_2018</v>
      </c>
      <c r="CE439" s="212"/>
      <c r="CF439" s="213">
        <f>IF(ISNUMBER(SEARCH($H$2,$CG$3:$CG$3334)),MAX($CF$2:CF438)+1,0)</f>
        <v>437</v>
      </c>
      <c r="CG439" s="220" t="s">
        <v>5476</v>
      </c>
      <c r="CH439" s="212"/>
      <c r="CI439" s="212"/>
      <c r="CJ439" s="213" t="str">
        <f>IFERROR(VLOOKUP(ROWS($CJ$3:CJ439),CF439:CG3770,2,0),"")</f>
        <v>BUGGY TF_00437</v>
      </c>
      <c r="CK439" s="212" t="s">
        <v>5477</v>
      </c>
      <c r="CL439" s="212" t="s">
        <v>5478</v>
      </c>
      <c r="CM439" s="78">
        <v>43100</v>
      </c>
      <c r="CN439" s="212" t="s">
        <v>5479</v>
      </c>
      <c r="CO439" s="212" t="s">
        <v>5480</v>
      </c>
      <c r="CP439" s="212" t="s">
        <v>5481</v>
      </c>
      <c r="CQ439" s="212" t="s">
        <v>5482</v>
      </c>
      <c r="CR439" s="212" t="s">
        <v>5483</v>
      </c>
      <c r="CS439" s="44">
        <v>437</v>
      </c>
      <c r="CT439" s="44" t="s">
        <v>5484</v>
      </c>
      <c r="CU439" s="214">
        <v>11854</v>
      </c>
      <c r="CV439" s="212" t="s">
        <v>5485</v>
      </c>
      <c r="CW439" s="212" t="s">
        <v>3802</v>
      </c>
      <c r="CX439" s="44" t="s">
        <v>5486</v>
      </c>
      <c r="CY439" s="78">
        <v>43100</v>
      </c>
      <c r="CZ439" s="215" t="s">
        <v>545</v>
      </c>
      <c r="DA439" s="212" t="s">
        <v>737</v>
      </c>
      <c r="DB439" s="44" t="s">
        <v>919</v>
      </c>
      <c r="DC439" s="44" t="s">
        <v>5487</v>
      </c>
      <c r="DD439" s="44" t="s">
        <v>563</v>
      </c>
    </row>
    <row r="440" spans="1:108">
      <c r="M440" s="44" t="str">
        <f t="shared" si="6"/>
        <v>_2018</v>
      </c>
      <c r="CE440" s="212"/>
      <c r="CF440" s="213">
        <f>IF(ISNUMBER(SEARCH($H$2,$CG$3:$CG$3334)),MAX($CF$2:CF439)+1,0)</f>
        <v>438</v>
      </c>
      <c r="CG440" s="220" t="s">
        <v>5488</v>
      </c>
      <c r="CH440" s="212"/>
      <c r="CI440" s="212"/>
      <c r="CJ440" s="213" t="str">
        <f>IFERROR(VLOOKUP(ROWS($CJ$3:CJ440),CF440:CG3771,2,0),"")</f>
        <v>BUGUIS_00438</v>
      </c>
      <c r="CK440" s="212" t="s">
        <v>5489</v>
      </c>
      <c r="CL440" s="212" t="s">
        <v>5490</v>
      </c>
      <c r="CM440" s="78">
        <v>43585</v>
      </c>
      <c r="CN440" s="212" t="s">
        <v>5491</v>
      </c>
      <c r="CO440" s="212" t="s">
        <v>5492</v>
      </c>
      <c r="CP440" s="212" t="s">
        <v>5493</v>
      </c>
      <c r="CQ440" s="212" t="s">
        <v>5494</v>
      </c>
      <c r="CR440" s="212" t="s">
        <v>5495</v>
      </c>
      <c r="CS440" s="44">
        <v>438</v>
      </c>
      <c r="CT440" s="44" t="s">
        <v>5496</v>
      </c>
      <c r="CU440" s="214">
        <v>16089</v>
      </c>
      <c r="CV440" s="212" t="s">
        <v>5497</v>
      </c>
      <c r="CW440" s="212" t="s">
        <v>5498</v>
      </c>
      <c r="CX440" s="44" t="s">
        <v>575</v>
      </c>
      <c r="CY440" s="78">
        <v>43585</v>
      </c>
      <c r="CZ440" s="215" t="s">
        <v>511</v>
      </c>
      <c r="DA440" s="212" t="s">
        <v>737</v>
      </c>
      <c r="DB440" s="44" t="s">
        <v>530</v>
      </c>
      <c r="DC440" s="44" t="s">
        <v>1098</v>
      </c>
      <c r="DD440" s="44" t="s">
        <v>515</v>
      </c>
    </row>
    <row r="441" spans="1:108">
      <c r="M441" s="44" t="str">
        <f t="shared" si="6"/>
        <v>_2018</v>
      </c>
      <c r="CE441" s="212"/>
      <c r="CF441" s="213">
        <f>IF(ISNUMBER(SEARCH($H$2,$CG$3:$CG$3334)),MAX($CF$2:CF440)+1,0)</f>
        <v>439</v>
      </c>
      <c r="CG441" s="220" t="s">
        <v>5499</v>
      </c>
      <c r="CH441" s="212"/>
      <c r="CI441" s="212"/>
      <c r="CJ441" s="213" t="str">
        <f>IFERROR(VLOOKUP(ROWS($CJ$3:CJ441),CF441:CG3772,2,0),"")</f>
        <v>BULLET_00439</v>
      </c>
      <c r="CK441" s="212" t="s">
        <v>5500</v>
      </c>
      <c r="CL441" s="212" t="s">
        <v>5501</v>
      </c>
      <c r="CM441" s="78">
        <v>44530</v>
      </c>
      <c r="CN441" s="212" t="s">
        <v>5502</v>
      </c>
      <c r="CO441" s="212" t="s">
        <v>5503</v>
      </c>
      <c r="CP441" s="212" t="s">
        <v>5504</v>
      </c>
      <c r="CQ441" s="212" t="s">
        <v>5505</v>
      </c>
      <c r="CR441" s="212" t="s">
        <v>5506</v>
      </c>
      <c r="CS441" s="44">
        <v>439</v>
      </c>
      <c r="CT441" s="44" t="s">
        <v>5507</v>
      </c>
      <c r="CU441" s="214">
        <v>13236</v>
      </c>
      <c r="CV441" s="212" t="s">
        <v>5508</v>
      </c>
      <c r="CW441" s="212" t="s">
        <v>2433</v>
      </c>
      <c r="CX441" s="44" t="s">
        <v>654</v>
      </c>
      <c r="CY441" s="78">
        <v>44530</v>
      </c>
      <c r="CZ441" s="215" t="s">
        <v>601</v>
      </c>
      <c r="DA441" s="212" t="s">
        <v>737</v>
      </c>
      <c r="DB441" s="44" t="s">
        <v>530</v>
      </c>
      <c r="DC441" s="44" t="s">
        <v>5509</v>
      </c>
      <c r="DD441" s="44" t="s">
        <v>532</v>
      </c>
    </row>
    <row r="442" spans="1:108">
      <c r="M442" s="44" t="str">
        <f t="shared" si="6"/>
        <v>_2018</v>
      </c>
      <c r="CE442" s="212"/>
      <c r="CF442" s="213">
        <f>IF(ISNUMBER(SEARCH($H$2,$CG$3:$CG$3334)),MAX($CF$2:CF441)+1,0)</f>
        <v>440</v>
      </c>
      <c r="CG442" s="220" t="s">
        <v>5510</v>
      </c>
      <c r="CH442" s="212"/>
      <c r="CI442" s="212"/>
      <c r="CJ442" s="213" t="str">
        <f>IFERROR(VLOOKUP(ROWS($CJ$3:CJ442),CF442:CG3773,2,0),"")</f>
        <v>BUMPER P_00440</v>
      </c>
      <c r="CK442" s="212" t="s">
        <v>5511</v>
      </c>
      <c r="CL442" s="212" t="s">
        <v>5512</v>
      </c>
      <c r="CM442" s="78">
        <v>44561</v>
      </c>
      <c r="CN442" s="212" t="s">
        <v>5513</v>
      </c>
      <c r="CO442" s="212" t="s">
        <v>5514</v>
      </c>
      <c r="CP442" s="212" t="s">
        <v>5515</v>
      </c>
      <c r="CQ442" s="212" t="s">
        <v>5516</v>
      </c>
      <c r="CR442" s="212" t="s">
        <v>5517</v>
      </c>
      <c r="CS442" s="44">
        <v>440</v>
      </c>
      <c r="CT442" s="44" t="s">
        <v>5518</v>
      </c>
      <c r="CU442" s="214">
        <v>9941</v>
      </c>
      <c r="CV442" s="212" t="s">
        <v>5519</v>
      </c>
      <c r="CW442" s="212" t="s">
        <v>4280</v>
      </c>
      <c r="CX442" s="44" t="s">
        <v>1703</v>
      </c>
      <c r="CY442" s="78">
        <v>44561</v>
      </c>
      <c r="CZ442" s="215" t="s">
        <v>763</v>
      </c>
      <c r="DA442" s="212" t="s">
        <v>512</v>
      </c>
      <c r="DB442" s="44" t="s">
        <v>530</v>
      </c>
      <c r="DC442" s="44" t="s">
        <v>4281</v>
      </c>
      <c r="DD442" s="44" t="s">
        <v>532</v>
      </c>
    </row>
    <row r="443" spans="1:108">
      <c r="M443" s="44" t="str">
        <f t="shared" si="6"/>
        <v>_2018</v>
      </c>
      <c r="CE443" s="212"/>
      <c r="CF443" s="213">
        <f>IF(ISNUMBER(SEARCH($H$2,$CG$3:$CG$3334)),MAX($CF$2:CF442)+1,0)</f>
        <v>441</v>
      </c>
      <c r="CG443" s="220" t="s">
        <v>5520</v>
      </c>
      <c r="CH443" s="212"/>
      <c r="CI443" s="212"/>
      <c r="CJ443" s="213" t="str">
        <f>IFERROR(VLOOKUP(ROWS($CJ$3:CJ443),CF443:CG3774,2,0),"")</f>
        <v>BURT_00441</v>
      </c>
      <c r="CK443" s="212" t="s">
        <v>5521</v>
      </c>
      <c r="CL443" s="212" t="s">
        <v>5522</v>
      </c>
      <c r="CM443" s="78">
        <v>43708</v>
      </c>
      <c r="CN443" s="212" t="s">
        <v>5523</v>
      </c>
      <c r="CO443" s="212" t="s">
        <v>5524</v>
      </c>
      <c r="CP443" s="212" t="s">
        <v>5525</v>
      </c>
      <c r="CQ443" s="212" t="s">
        <v>5526</v>
      </c>
      <c r="CR443" s="212" t="s">
        <v>5527</v>
      </c>
      <c r="CS443" s="44">
        <v>441</v>
      </c>
      <c r="CT443" s="44" t="s">
        <v>5528</v>
      </c>
      <c r="CU443" s="214">
        <v>13687</v>
      </c>
      <c r="CV443" s="212" t="s">
        <v>5529</v>
      </c>
      <c r="CW443" s="212" t="s">
        <v>749</v>
      </c>
      <c r="CX443" s="44" t="s">
        <v>654</v>
      </c>
      <c r="CY443" s="78">
        <v>43708</v>
      </c>
      <c r="CZ443" s="215" t="s">
        <v>528</v>
      </c>
      <c r="DA443" s="212" t="s">
        <v>512</v>
      </c>
      <c r="DB443" s="44" t="s">
        <v>655</v>
      </c>
      <c r="DC443" s="44" t="s">
        <v>1348</v>
      </c>
      <c r="DD443" s="44" t="s">
        <v>532</v>
      </c>
    </row>
    <row r="444" spans="1:108">
      <c r="M444" s="44" t="str">
        <f t="shared" si="6"/>
        <v>_2018</v>
      </c>
      <c r="CE444" s="212"/>
      <c r="CF444" s="213">
        <f>IF(ISNUMBER(SEARCH($H$2,$CG$3:$CG$3334)),MAX($CF$2:CF443)+1,0)</f>
        <v>442</v>
      </c>
      <c r="CG444" s="220" t="s">
        <v>5530</v>
      </c>
      <c r="CH444" s="212"/>
      <c r="CI444" s="212"/>
      <c r="CJ444" s="213" t="str">
        <f>IFERROR(VLOOKUP(ROWS($CJ$3:CJ444),CF444:CG3775,2,0),"")</f>
        <v>BUSTER_00442</v>
      </c>
      <c r="CK444" s="212" t="s">
        <v>5531</v>
      </c>
      <c r="CL444" s="212" t="s">
        <v>5532</v>
      </c>
      <c r="CM444" s="78">
        <v>44347</v>
      </c>
      <c r="CN444" s="212" t="s">
        <v>5533</v>
      </c>
      <c r="CO444" s="212" t="s">
        <v>5534</v>
      </c>
      <c r="CP444" s="212" t="s">
        <v>5535</v>
      </c>
      <c r="CQ444" s="212" t="s">
        <v>5536</v>
      </c>
      <c r="CR444" s="212" t="s">
        <v>5537</v>
      </c>
      <c r="CS444" s="44">
        <v>442</v>
      </c>
      <c r="CT444" s="44" t="s">
        <v>5538</v>
      </c>
      <c r="CU444" s="214">
        <v>11499</v>
      </c>
      <c r="CV444" s="212" t="s">
        <v>5539</v>
      </c>
      <c r="CW444" s="212" t="s">
        <v>825</v>
      </c>
      <c r="CX444" s="44" t="s">
        <v>5286</v>
      </c>
      <c r="CY444" s="78">
        <v>44347</v>
      </c>
      <c r="CZ444" s="215" t="s">
        <v>601</v>
      </c>
      <c r="DA444" s="212" t="s">
        <v>695</v>
      </c>
      <c r="DB444" s="44" t="s">
        <v>802</v>
      </c>
      <c r="DC444" s="44" t="s">
        <v>827</v>
      </c>
      <c r="DD444" s="44" t="s">
        <v>532</v>
      </c>
    </row>
    <row r="445" spans="1:108">
      <c r="M445" s="44" t="str">
        <f t="shared" si="6"/>
        <v>_2018</v>
      </c>
      <c r="CE445" s="212"/>
      <c r="CF445" s="213">
        <f>IF(ISNUMBER(SEARCH($H$2,$CG$3:$CG$3334)),MAX($CF$2:CF444)+1,0)</f>
        <v>443</v>
      </c>
      <c r="CG445" s="220" t="s">
        <v>5540</v>
      </c>
      <c r="CH445" s="212"/>
      <c r="CI445" s="212"/>
      <c r="CJ445" s="213" t="str">
        <f>IFERROR(VLOOKUP(ROWS($CJ$3:CJ445),CF445:CG3776,2,0),"")</f>
        <v>BUTILENE TP_00443</v>
      </c>
      <c r="CK445" s="212" t="s">
        <v>5541</v>
      </c>
      <c r="CL445" s="212" t="s">
        <v>5542</v>
      </c>
      <c r="CM445" s="78">
        <v>44561</v>
      </c>
      <c r="CN445" s="212" t="s">
        <v>5543</v>
      </c>
      <c r="CO445" s="212" t="s">
        <v>5544</v>
      </c>
      <c r="CP445" s="212" t="s">
        <v>5545</v>
      </c>
      <c r="CQ445" s="212" t="s">
        <v>5546</v>
      </c>
      <c r="CR445" s="212" t="s">
        <v>5547</v>
      </c>
      <c r="CS445" s="44">
        <v>443</v>
      </c>
      <c r="CT445" s="44" t="s">
        <v>5548</v>
      </c>
      <c r="CU445" s="214">
        <v>13009</v>
      </c>
      <c r="CV445" s="212" t="s">
        <v>5549</v>
      </c>
      <c r="CW445" s="212" t="s">
        <v>5550</v>
      </c>
      <c r="CX445" s="44" t="s">
        <v>2141</v>
      </c>
      <c r="CY445" s="78">
        <v>44561</v>
      </c>
      <c r="CZ445" s="215" t="s">
        <v>763</v>
      </c>
      <c r="DA445" s="212" t="s">
        <v>737</v>
      </c>
      <c r="DB445" s="44" t="s">
        <v>655</v>
      </c>
      <c r="DC445" s="44" t="s">
        <v>5551</v>
      </c>
      <c r="DD445" s="44" t="s">
        <v>532</v>
      </c>
    </row>
    <row r="446" spans="1:108">
      <c r="M446" s="44" t="str">
        <f t="shared" si="6"/>
        <v>_2018</v>
      </c>
      <c r="CE446" s="212"/>
      <c r="CF446" s="213">
        <f>IF(ISNUMBER(SEARCH($H$2,$CG$3:$CG$3334)),MAX($CF$2:CF445)+1,0)</f>
        <v>444</v>
      </c>
      <c r="CG446" s="220" t="s">
        <v>5552</v>
      </c>
      <c r="CH446" s="212"/>
      <c r="CI446" s="212"/>
      <c r="CJ446" s="213" t="str">
        <f>IFERROR(VLOOKUP(ROWS($CJ$3:CJ446),CF446:CG3777,2,0),"")</f>
        <v>BUTISAN S_00444</v>
      </c>
      <c r="CK446" s="212" t="s">
        <v>5553</v>
      </c>
      <c r="CL446" s="212" t="s">
        <v>5554</v>
      </c>
      <c r="CM446" s="78">
        <v>44408</v>
      </c>
      <c r="CN446" s="212" t="s">
        <v>5555</v>
      </c>
      <c r="CO446" s="212" t="s">
        <v>5556</v>
      </c>
      <c r="CP446" s="212" t="s">
        <v>5557</v>
      </c>
      <c r="CQ446" s="212" t="s">
        <v>5558</v>
      </c>
      <c r="CR446" s="212" t="s">
        <v>5559</v>
      </c>
      <c r="CS446" s="44">
        <v>444</v>
      </c>
      <c r="CT446" s="44" t="s">
        <v>5560</v>
      </c>
      <c r="CU446" s="214">
        <v>6766</v>
      </c>
      <c r="CV446" s="212" t="s">
        <v>5561</v>
      </c>
      <c r="CW446" s="212" t="s">
        <v>1451</v>
      </c>
      <c r="CX446" s="44" t="s">
        <v>789</v>
      </c>
      <c r="CY446" s="78">
        <v>44408</v>
      </c>
      <c r="CZ446" s="215" t="s">
        <v>763</v>
      </c>
      <c r="DA446" s="212" t="s">
        <v>737</v>
      </c>
      <c r="DB446" s="44" t="s">
        <v>655</v>
      </c>
      <c r="DC446" s="44" t="s">
        <v>5562</v>
      </c>
      <c r="DD446" s="44" t="s">
        <v>532</v>
      </c>
    </row>
    <row r="447" spans="1:108">
      <c r="M447" s="44" t="str">
        <f t="shared" si="6"/>
        <v>_2018</v>
      </c>
      <c r="CE447" s="212"/>
      <c r="CF447" s="213">
        <f>IF(ISNUMBER(SEARCH($H$2,$CG$3:$CG$3334)),MAX($CF$2:CF446)+1,0)</f>
        <v>445</v>
      </c>
      <c r="CG447" s="220" t="s">
        <v>5563</v>
      </c>
      <c r="CH447" s="212"/>
      <c r="CI447" s="212"/>
      <c r="CJ447" s="213" t="str">
        <f>IFERROR(VLOOKUP(ROWS($CJ$3:CJ447),CF447:CG3778,2,0),"")</f>
        <v>BUTYRAC 118_00445</v>
      </c>
      <c r="CK447" s="212" t="s">
        <v>5564</v>
      </c>
      <c r="CL447" s="212" t="s">
        <v>5565</v>
      </c>
      <c r="CM447" s="78">
        <v>43039</v>
      </c>
      <c r="CN447" s="212" t="s">
        <v>5566</v>
      </c>
      <c r="CO447" s="212" t="s">
        <v>5567</v>
      </c>
      <c r="CP447" s="212" t="s">
        <v>5568</v>
      </c>
      <c r="CQ447" s="212" t="s">
        <v>5569</v>
      </c>
      <c r="CR447" s="212" t="s">
        <v>5570</v>
      </c>
      <c r="CS447" s="44">
        <v>445</v>
      </c>
      <c r="CT447" s="44" t="s">
        <v>5571</v>
      </c>
      <c r="CU447" s="214">
        <v>1990</v>
      </c>
      <c r="CV447" s="212" t="s">
        <v>5572</v>
      </c>
      <c r="CW447" s="212" t="s">
        <v>5573</v>
      </c>
      <c r="CX447" s="44" t="s">
        <v>5574</v>
      </c>
      <c r="CY447" s="78">
        <v>43039</v>
      </c>
      <c r="CZ447" s="215" t="s">
        <v>640</v>
      </c>
      <c r="DA447" s="212" t="s">
        <v>737</v>
      </c>
      <c r="DB447" s="44" t="s">
        <v>547</v>
      </c>
      <c r="DC447" s="44" t="s">
        <v>5575</v>
      </c>
      <c r="DD447" s="44" t="s">
        <v>532</v>
      </c>
    </row>
    <row r="448" spans="1:108">
      <c r="M448" s="44" t="str">
        <f t="shared" si="6"/>
        <v>_2018</v>
      </c>
      <c r="CE448" s="212"/>
      <c r="CF448" s="213">
        <f>IF(ISNUMBER(SEARCH($H$2,$CG$3:$CG$3334)),MAX($CF$2:CF447)+1,0)</f>
        <v>446</v>
      </c>
      <c r="CG448" s="220" t="s">
        <v>5576</v>
      </c>
      <c r="CH448" s="212"/>
      <c r="CI448" s="212"/>
      <c r="CJ448" s="213" t="str">
        <f>IFERROR(VLOOKUP(ROWS($CJ$3:CJ448),CF448:CG3779,2,0),"")</f>
        <v>CABRIO DUO_00446</v>
      </c>
      <c r="CK448" s="212" t="s">
        <v>5577</v>
      </c>
      <c r="CL448" s="212" t="s">
        <v>5578</v>
      </c>
      <c r="CM448" s="78">
        <v>43312</v>
      </c>
      <c r="CN448" s="212" t="s">
        <v>5579</v>
      </c>
      <c r="CO448" s="212" t="s">
        <v>5580</v>
      </c>
      <c r="CP448" s="212" t="s">
        <v>5581</v>
      </c>
      <c r="CQ448" s="212" t="s">
        <v>5582</v>
      </c>
      <c r="CR448" s="212" t="s">
        <v>5583</v>
      </c>
      <c r="CS448" s="44">
        <v>446</v>
      </c>
      <c r="CT448" s="44" t="s">
        <v>5584</v>
      </c>
      <c r="CU448" s="214">
        <v>13126</v>
      </c>
      <c r="CV448" s="212" t="s">
        <v>5585</v>
      </c>
      <c r="CW448" s="212" t="s">
        <v>5586</v>
      </c>
      <c r="CX448" s="44" t="s">
        <v>789</v>
      </c>
      <c r="CY448" s="78">
        <v>43312</v>
      </c>
      <c r="CZ448" s="215" t="s">
        <v>1313</v>
      </c>
      <c r="DA448" s="212" t="s">
        <v>512</v>
      </c>
      <c r="DB448" s="44" t="s">
        <v>530</v>
      </c>
      <c r="DC448" s="44" t="s">
        <v>5587</v>
      </c>
      <c r="DD448" s="44" t="s">
        <v>515</v>
      </c>
    </row>
    <row r="449" spans="13:108">
      <c r="M449" s="44" t="str">
        <f t="shared" si="6"/>
        <v>_2018</v>
      </c>
      <c r="CE449" s="212"/>
      <c r="CF449" s="213">
        <f>IF(ISNUMBER(SEARCH($H$2,$CG$3:$CG$3334)),MAX($CF$2:CF448)+1,0)</f>
        <v>447</v>
      </c>
      <c r="CG449" s="220" t="s">
        <v>5588</v>
      </c>
      <c r="CH449" s="212"/>
      <c r="CI449" s="212"/>
      <c r="CJ449" s="213" t="str">
        <f>IFERROR(VLOOKUP(ROWS($CJ$3:CJ449),CF449:CG3780,2,0),"")</f>
        <v>CABRIO EC_00447</v>
      </c>
      <c r="CK449" s="212" t="s">
        <v>5589</v>
      </c>
      <c r="CL449" s="212" t="s">
        <v>5590</v>
      </c>
      <c r="CM449" s="78">
        <v>43131</v>
      </c>
      <c r="CN449" s="212" t="s">
        <v>5591</v>
      </c>
      <c r="CO449" s="212" t="s">
        <v>5592</v>
      </c>
      <c r="CP449" s="212" t="s">
        <v>5593</v>
      </c>
      <c r="CQ449" s="212" t="s">
        <v>5594</v>
      </c>
      <c r="CR449" s="212" t="s">
        <v>5595</v>
      </c>
      <c r="CS449" s="44">
        <v>447</v>
      </c>
      <c r="CT449" s="44" t="s">
        <v>5596</v>
      </c>
      <c r="CU449" s="214">
        <v>13314</v>
      </c>
      <c r="CV449" s="212" t="s">
        <v>5597</v>
      </c>
      <c r="CW449" s="212" t="s">
        <v>5598</v>
      </c>
      <c r="CX449" s="44" t="s">
        <v>789</v>
      </c>
      <c r="CY449" s="78">
        <v>43131</v>
      </c>
      <c r="CZ449" s="215" t="s">
        <v>576</v>
      </c>
      <c r="DA449" s="212" t="s">
        <v>512</v>
      </c>
      <c r="DB449" s="44" t="s">
        <v>530</v>
      </c>
      <c r="DC449" s="44" t="s">
        <v>4929</v>
      </c>
      <c r="DD449" s="44" t="s">
        <v>532</v>
      </c>
    </row>
    <row r="450" spans="13:108">
      <c r="M450" s="44" t="str">
        <f t="shared" si="6"/>
        <v>_2018</v>
      </c>
      <c r="CE450" s="212"/>
      <c r="CF450" s="213">
        <f>IF(ISNUMBER(SEARCH($H$2,$CG$3:$CG$3334)),MAX($CF$2:CF449)+1,0)</f>
        <v>448</v>
      </c>
      <c r="CG450" s="220" t="s">
        <v>5599</v>
      </c>
      <c r="CH450" s="212"/>
      <c r="CI450" s="212"/>
      <c r="CJ450" s="213" t="str">
        <f>IFERROR(VLOOKUP(ROWS($CJ$3:CJ450),CF450:CG3781,2,0),"")</f>
        <v>CABRIO OLIVO_00448</v>
      </c>
      <c r="CK450" s="212" t="s">
        <v>5600</v>
      </c>
      <c r="CL450" s="212" t="s">
        <v>5601</v>
      </c>
      <c r="CM450" s="78">
        <v>43131</v>
      </c>
      <c r="CN450" s="212" t="s">
        <v>5602</v>
      </c>
      <c r="CO450" s="212" t="s">
        <v>5603</v>
      </c>
      <c r="CP450" s="212" t="s">
        <v>5604</v>
      </c>
      <c r="CQ450" s="212" t="s">
        <v>5605</v>
      </c>
      <c r="CR450" s="212" t="s">
        <v>5606</v>
      </c>
      <c r="CS450" s="44">
        <v>448</v>
      </c>
      <c r="CT450" s="44" t="s">
        <v>5607</v>
      </c>
      <c r="CU450" s="214">
        <v>16110</v>
      </c>
      <c r="CV450" s="212" t="s">
        <v>5608</v>
      </c>
      <c r="CW450" s="212" t="s">
        <v>5598</v>
      </c>
      <c r="CX450" s="44" t="s">
        <v>789</v>
      </c>
      <c r="CY450" s="78">
        <v>43131</v>
      </c>
      <c r="CZ450" s="215" t="s">
        <v>576</v>
      </c>
      <c r="DA450" s="212" t="s">
        <v>512</v>
      </c>
      <c r="DB450" s="44" t="s">
        <v>641</v>
      </c>
      <c r="DC450" s="44" t="s">
        <v>2586</v>
      </c>
      <c r="DD450" s="44" t="s">
        <v>515</v>
      </c>
    </row>
    <row r="451" spans="13:108">
      <c r="M451" s="44" t="str">
        <f t="shared" si="6"/>
        <v>_2018</v>
      </c>
      <c r="CE451" s="212"/>
      <c r="CF451" s="213">
        <f>IF(ISNUMBER(SEARCH($H$2,$CG$3:$CG$3334)),MAX($CF$2:CF450)+1,0)</f>
        <v>449</v>
      </c>
      <c r="CG451" s="220" t="s">
        <v>5609</v>
      </c>
      <c r="CH451" s="212"/>
      <c r="CI451" s="212"/>
      <c r="CJ451" s="213" t="str">
        <f>IFERROR(VLOOKUP(ROWS($CJ$3:CJ451),CF451:CG3782,2,0),"")</f>
        <v>CABRIO OLIVO WG_00449</v>
      </c>
      <c r="CK451" s="212" t="s">
        <v>5610</v>
      </c>
      <c r="CL451" s="212" t="s">
        <v>5611</v>
      </c>
      <c r="CM451" s="78">
        <v>43131</v>
      </c>
      <c r="CN451" s="212" t="s">
        <v>5612</v>
      </c>
      <c r="CO451" s="212" t="s">
        <v>5613</v>
      </c>
      <c r="CP451" s="212" t="s">
        <v>5614</v>
      </c>
      <c r="CQ451" s="212" t="s">
        <v>5615</v>
      </c>
      <c r="CR451" s="212" t="s">
        <v>5616</v>
      </c>
      <c r="CS451" s="44">
        <v>449</v>
      </c>
      <c r="CT451" s="44" t="s">
        <v>5617</v>
      </c>
      <c r="CU451" s="214">
        <v>15678</v>
      </c>
      <c r="CV451" s="212" t="s">
        <v>5618</v>
      </c>
      <c r="CW451" s="212" t="s">
        <v>5598</v>
      </c>
      <c r="CX451" s="44" t="s">
        <v>789</v>
      </c>
      <c r="CY451" s="78">
        <v>43131</v>
      </c>
      <c r="CZ451" s="215" t="s">
        <v>601</v>
      </c>
      <c r="DA451" s="212" t="s">
        <v>512</v>
      </c>
      <c r="DB451" s="44" t="s">
        <v>530</v>
      </c>
      <c r="DC451" s="44" t="s">
        <v>2586</v>
      </c>
      <c r="DD451" s="44" t="s">
        <v>532</v>
      </c>
    </row>
    <row r="452" spans="13:108">
      <c r="M452" s="44" t="str">
        <f t="shared" ref="M452:M505" si="7">A452&amp;"_"&amp;2018</f>
        <v>_2018</v>
      </c>
      <c r="CE452" s="212"/>
      <c r="CF452" s="213">
        <f>IF(ISNUMBER(SEARCH($H$2,$CG$3:$CG$3334)),MAX($CF$2:CF451)+1,0)</f>
        <v>450</v>
      </c>
      <c r="CG452" s="220" t="s">
        <v>5619</v>
      </c>
      <c r="CH452" s="212"/>
      <c r="CI452" s="212"/>
      <c r="CJ452" s="213" t="str">
        <f>IFERROR(VLOOKUP(ROWS($CJ$3:CJ452),CF452:CG3783,2,0),"")</f>
        <v>CABRIO STAR_00450</v>
      </c>
      <c r="CK452" s="212" t="s">
        <v>5620</v>
      </c>
      <c r="CL452" s="212" t="s">
        <v>5621</v>
      </c>
      <c r="CM452" s="78">
        <v>43312</v>
      </c>
      <c r="CN452" s="212" t="s">
        <v>5622</v>
      </c>
      <c r="CO452" s="212" t="s">
        <v>5623</v>
      </c>
      <c r="CP452" s="212" t="s">
        <v>5624</v>
      </c>
      <c r="CQ452" s="212" t="s">
        <v>5625</v>
      </c>
      <c r="CR452" s="212" t="s">
        <v>5626</v>
      </c>
      <c r="CS452" s="44">
        <v>450</v>
      </c>
      <c r="CT452" s="44" t="s">
        <v>5627</v>
      </c>
      <c r="CU452" s="214">
        <v>12530</v>
      </c>
      <c r="CV452" s="212" t="s">
        <v>5628</v>
      </c>
      <c r="CW452" s="212" t="s">
        <v>5629</v>
      </c>
      <c r="CX452" s="44" t="s">
        <v>789</v>
      </c>
      <c r="CY452" s="78">
        <v>43312</v>
      </c>
      <c r="CZ452" s="215" t="s">
        <v>576</v>
      </c>
      <c r="DA452" s="212" t="s">
        <v>512</v>
      </c>
      <c r="DB452" s="44" t="s">
        <v>1619</v>
      </c>
      <c r="DC452" s="44" t="s">
        <v>5630</v>
      </c>
      <c r="DD452" s="44" t="s">
        <v>563</v>
      </c>
    </row>
    <row r="453" spans="13:108">
      <c r="M453" s="44" t="str">
        <f t="shared" si="7"/>
        <v>_2018</v>
      </c>
      <c r="CE453" s="212"/>
      <c r="CF453" s="213">
        <f>IF(ISNUMBER(SEARCH($H$2,$CG$3:$CG$3334)),MAX($CF$2:CF452)+1,0)</f>
        <v>451</v>
      </c>
      <c r="CG453" s="220" t="s">
        <v>5631</v>
      </c>
      <c r="CH453" s="212"/>
      <c r="CI453" s="212"/>
      <c r="CJ453" s="213" t="str">
        <f>IFERROR(VLOOKUP(ROWS($CJ$3:CJ453),CF453:CG3784,2,0),"")</f>
        <v>CABRIO TOP_00451</v>
      </c>
      <c r="CK453" s="212" t="s">
        <v>5632</v>
      </c>
      <c r="CL453" s="212" t="s">
        <v>5633</v>
      </c>
      <c r="CM453" s="78">
        <v>43131</v>
      </c>
      <c r="CN453" s="212" t="s">
        <v>5634</v>
      </c>
      <c r="CO453" s="212" t="s">
        <v>5635</v>
      </c>
      <c r="CP453" s="212" t="s">
        <v>5636</v>
      </c>
      <c r="CQ453" s="212" t="s">
        <v>5637</v>
      </c>
      <c r="CR453" s="212" t="s">
        <v>5638</v>
      </c>
      <c r="CS453" s="44">
        <v>451</v>
      </c>
      <c r="CT453" s="44" t="s">
        <v>5639</v>
      </c>
      <c r="CU453" s="214">
        <v>12528</v>
      </c>
      <c r="CV453" s="212" t="s">
        <v>5640</v>
      </c>
      <c r="CW453" s="212" t="s">
        <v>5641</v>
      </c>
      <c r="CX453" s="44" t="s">
        <v>789</v>
      </c>
      <c r="CY453" s="78">
        <v>43131</v>
      </c>
      <c r="CZ453" s="215" t="s">
        <v>1313</v>
      </c>
      <c r="DA453" s="212" t="s">
        <v>512</v>
      </c>
      <c r="DB453" s="44" t="s">
        <v>641</v>
      </c>
      <c r="DC453" s="44" t="s">
        <v>5642</v>
      </c>
      <c r="DD453" s="44" t="s">
        <v>515</v>
      </c>
    </row>
    <row r="454" spans="13:108">
      <c r="M454" s="44" t="str">
        <f t="shared" si="7"/>
        <v>_2018</v>
      </c>
      <c r="CE454" s="212"/>
      <c r="CF454" s="213">
        <f>IF(ISNUMBER(SEARCH($H$2,$CG$3:$CG$3334)),MAX($CF$2:CF453)+1,0)</f>
        <v>452</v>
      </c>
      <c r="CG454" s="220" t="s">
        <v>5643</v>
      </c>
      <c r="CH454" s="212"/>
      <c r="CI454" s="212"/>
      <c r="CJ454" s="213" t="str">
        <f>IFERROR(VLOOKUP(ROWS($CJ$3:CJ454),CF454:CG3785,2,0),"")</f>
        <v>CABRIO WG_00452</v>
      </c>
      <c r="CK454" s="212" t="s">
        <v>5644</v>
      </c>
      <c r="CL454" s="212" t="s">
        <v>5645</v>
      </c>
      <c r="CM454" s="78">
        <v>43131</v>
      </c>
      <c r="CN454" s="212" t="s">
        <v>5646</v>
      </c>
      <c r="CO454" s="212" t="s">
        <v>5647</v>
      </c>
      <c r="CP454" s="212" t="s">
        <v>5648</v>
      </c>
      <c r="CQ454" s="212" t="s">
        <v>5649</v>
      </c>
      <c r="CR454" s="212" t="s">
        <v>5650</v>
      </c>
      <c r="CS454" s="44">
        <v>452</v>
      </c>
      <c r="CT454" s="44" t="s">
        <v>5651</v>
      </c>
      <c r="CU454" s="214">
        <v>16038</v>
      </c>
      <c r="CV454" s="212" t="s">
        <v>5652</v>
      </c>
      <c r="CW454" s="212" t="s">
        <v>5598</v>
      </c>
      <c r="CX454" s="44" t="s">
        <v>789</v>
      </c>
      <c r="CY454" s="78">
        <v>43131</v>
      </c>
      <c r="CZ454" s="215" t="s">
        <v>511</v>
      </c>
      <c r="DA454" s="212" t="s">
        <v>512</v>
      </c>
      <c r="DB454" s="44" t="s">
        <v>641</v>
      </c>
      <c r="DC454" s="44" t="s">
        <v>2586</v>
      </c>
      <c r="DD454" s="44" t="s">
        <v>515</v>
      </c>
    </row>
    <row r="455" spans="13:108">
      <c r="M455" s="44" t="str">
        <f t="shared" si="7"/>
        <v>_2018</v>
      </c>
      <c r="CE455" s="212"/>
      <c r="CF455" s="213">
        <f>IF(ISNUMBER(SEARCH($H$2,$CG$3:$CG$3334)),MAX($CF$2:CF454)+1,0)</f>
        <v>453</v>
      </c>
      <c r="CG455" s="220" t="s">
        <v>5653</v>
      </c>
      <c r="CH455" s="212"/>
      <c r="CI455" s="212"/>
      <c r="CJ455" s="213" t="str">
        <f>IFERROR(VLOOKUP(ROWS($CJ$3:CJ455),CF455:CG3786,2,0),"")</f>
        <v>CADDY_00453</v>
      </c>
      <c r="CK455" s="212" t="s">
        <v>5654</v>
      </c>
      <c r="CL455" s="212" t="s">
        <v>5655</v>
      </c>
      <c r="CM455" s="78">
        <v>44347</v>
      </c>
      <c r="CN455" s="212" t="s">
        <v>5656</v>
      </c>
      <c r="CO455" s="212" t="s">
        <v>5657</v>
      </c>
      <c r="CP455" s="212" t="s">
        <v>5658</v>
      </c>
      <c r="CQ455" s="212" t="s">
        <v>5659</v>
      </c>
      <c r="CR455" s="212" t="s">
        <v>5660</v>
      </c>
      <c r="CS455" s="44">
        <v>453</v>
      </c>
      <c r="CT455" s="44" t="s">
        <v>5661</v>
      </c>
      <c r="CU455" s="214">
        <v>11098</v>
      </c>
      <c r="CV455" s="212" t="s">
        <v>5662</v>
      </c>
      <c r="CW455" s="212" t="s">
        <v>3118</v>
      </c>
      <c r="CX455" s="44" t="s">
        <v>839</v>
      </c>
      <c r="CY455" s="78">
        <v>44347</v>
      </c>
      <c r="CZ455" s="215" t="s">
        <v>576</v>
      </c>
      <c r="DA455" s="212" t="s">
        <v>512</v>
      </c>
      <c r="DB455" s="44" t="s">
        <v>641</v>
      </c>
      <c r="DC455" s="44" t="s">
        <v>827</v>
      </c>
      <c r="DD455" s="44" t="s">
        <v>532</v>
      </c>
    </row>
    <row r="456" spans="13:108">
      <c r="M456" s="44" t="str">
        <f t="shared" si="7"/>
        <v>_2018</v>
      </c>
      <c r="CE456" s="212"/>
      <c r="CF456" s="213">
        <f>IF(ISNUMBER(SEARCH($H$2,$CG$3:$CG$3334)),MAX($CF$2:CF455)+1,0)</f>
        <v>454</v>
      </c>
      <c r="CG456" s="220" t="s">
        <v>5663</v>
      </c>
      <c r="CH456" s="212"/>
      <c r="CI456" s="212"/>
      <c r="CJ456" s="213" t="str">
        <f>IFERROR(VLOOKUP(ROWS($CJ$3:CJ456),CF456:CG3787,2,0),"")</f>
        <v>CADENCE 480 S_00454</v>
      </c>
      <c r="CK456" s="212" t="s">
        <v>5664</v>
      </c>
      <c r="CL456" s="212" t="s">
        <v>5665</v>
      </c>
      <c r="CM456" s="78">
        <v>43465</v>
      </c>
      <c r="CN456" s="212" t="s">
        <v>5666</v>
      </c>
      <c r="CO456" s="212" t="s">
        <v>5667</v>
      </c>
      <c r="CP456" s="212" t="s">
        <v>5668</v>
      </c>
      <c r="CQ456" s="212" t="s">
        <v>5669</v>
      </c>
      <c r="CR456" s="212" t="s">
        <v>5670</v>
      </c>
      <c r="CS456" s="44">
        <v>454</v>
      </c>
      <c r="CT456" s="44" t="s">
        <v>5671</v>
      </c>
      <c r="CU456" s="214">
        <v>13156</v>
      </c>
      <c r="CV456" s="212" t="s">
        <v>5672</v>
      </c>
      <c r="CW456" s="212" t="s">
        <v>2706</v>
      </c>
      <c r="CX456" s="44" t="s">
        <v>839</v>
      </c>
      <c r="CY456" s="78">
        <v>43465</v>
      </c>
      <c r="CZ456" s="215" t="s">
        <v>545</v>
      </c>
      <c r="DA456" s="212" t="s">
        <v>737</v>
      </c>
      <c r="DB456" s="44" t="s">
        <v>919</v>
      </c>
      <c r="DC456" s="44" t="s">
        <v>2707</v>
      </c>
      <c r="DD456" s="44" t="s">
        <v>532</v>
      </c>
    </row>
    <row r="457" spans="13:108">
      <c r="M457" s="44" t="str">
        <f t="shared" si="7"/>
        <v>_2018</v>
      </c>
      <c r="CE457" s="212"/>
      <c r="CF457" s="213">
        <f>IF(ISNUMBER(SEARCH($H$2,$CG$3:$CG$3334)),MAX($CF$2:CF456)+1,0)</f>
        <v>455</v>
      </c>
      <c r="CG457" s="220" t="s">
        <v>5673</v>
      </c>
      <c r="CH457" s="212"/>
      <c r="CI457" s="212"/>
      <c r="CJ457" s="213" t="str">
        <f>IFERROR(VLOOKUP(ROWS($CJ$3:CJ457),CF457:CG3788,2,0),"")</f>
        <v>CADOU STAR_00455</v>
      </c>
      <c r="CK457" s="212" t="s">
        <v>5674</v>
      </c>
      <c r="CL457" s="212" t="s">
        <v>5675</v>
      </c>
      <c r="CM457" s="78">
        <v>43039</v>
      </c>
      <c r="CN457" s="212" t="s">
        <v>5676</v>
      </c>
      <c r="CO457" s="212" t="s">
        <v>5677</v>
      </c>
      <c r="CP457" s="212" t="s">
        <v>5678</v>
      </c>
      <c r="CQ457" s="212" t="s">
        <v>5679</v>
      </c>
      <c r="CR457" s="212" t="s">
        <v>5680</v>
      </c>
      <c r="CS457" s="44">
        <v>455</v>
      </c>
      <c r="CT457" s="44" t="s">
        <v>5681</v>
      </c>
      <c r="CU457" s="214">
        <v>10322</v>
      </c>
      <c r="CV457" s="212" t="s">
        <v>5682</v>
      </c>
      <c r="CW457" s="212" t="s">
        <v>5683</v>
      </c>
      <c r="CX457" s="44" t="s">
        <v>735</v>
      </c>
      <c r="CY457" s="78">
        <v>43039</v>
      </c>
      <c r="CZ457" s="215" t="s">
        <v>576</v>
      </c>
      <c r="DA457" s="212" t="s">
        <v>737</v>
      </c>
      <c r="DB457" s="44" t="s">
        <v>641</v>
      </c>
      <c r="DC457" s="44" t="s">
        <v>5684</v>
      </c>
      <c r="DD457" s="44" t="s">
        <v>532</v>
      </c>
    </row>
    <row r="458" spans="13:108">
      <c r="M458" s="44" t="str">
        <f t="shared" si="7"/>
        <v>_2018</v>
      </c>
      <c r="CE458" s="212"/>
      <c r="CF458" s="213">
        <f>IF(ISNUMBER(SEARCH($H$2,$CG$3:$CG$3334)),MAX($CF$2:CF457)+1,0)</f>
        <v>456</v>
      </c>
      <c r="CG458" s="220" t="s">
        <v>5685</v>
      </c>
      <c r="CH458" s="212"/>
      <c r="CI458" s="212"/>
      <c r="CJ458" s="213" t="str">
        <f>IFERROR(VLOOKUP(ROWS($CJ$3:CJ458),CF458:CG3789,2,0),"")</f>
        <v>CADOU WG_00456</v>
      </c>
      <c r="CK458" s="212" t="s">
        <v>5686</v>
      </c>
      <c r="CL458" s="212" t="s">
        <v>5687</v>
      </c>
      <c r="CM458" s="78">
        <v>43039</v>
      </c>
      <c r="CN458" s="212" t="s">
        <v>5688</v>
      </c>
      <c r="CO458" s="212" t="s">
        <v>5689</v>
      </c>
      <c r="CP458" s="212" t="s">
        <v>5690</v>
      </c>
      <c r="CQ458" s="212" t="s">
        <v>5691</v>
      </c>
      <c r="CR458" s="212" t="s">
        <v>5692</v>
      </c>
      <c r="CS458" s="44">
        <v>456</v>
      </c>
      <c r="CT458" s="44" t="s">
        <v>5693</v>
      </c>
      <c r="CU458" s="214">
        <v>10379</v>
      </c>
      <c r="CV458" s="212" t="s">
        <v>5694</v>
      </c>
      <c r="CW458" s="212" t="s">
        <v>4073</v>
      </c>
      <c r="CX458" s="44" t="s">
        <v>735</v>
      </c>
      <c r="CY458" s="78">
        <v>43039</v>
      </c>
      <c r="CZ458" s="215" t="s">
        <v>576</v>
      </c>
      <c r="DA458" s="212" t="s">
        <v>737</v>
      </c>
      <c r="DB458" s="44" t="s">
        <v>2924</v>
      </c>
      <c r="DC458" s="44" t="s">
        <v>4918</v>
      </c>
      <c r="DD458" s="44" t="s">
        <v>532</v>
      </c>
    </row>
    <row r="459" spans="13:108">
      <c r="M459" s="44" t="str">
        <f t="shared" si="7"/>
        <v>_2018</v>
      </c>
      <c r="CE459" s="212"/>
      <c r="CF459" s="213">
        <f>IF(ISNUMBER(SEARCH($H$2,$CG$3:$CG$3334)),MAX($CF$2:CF458)+1,0)</f>
        <v>457</v>
      </c>
      <c r="CG459" s="220" t="s">
        <v>5695</v>
      </c>
      <c r="CH459" s="212"/>
      <c r="CI459" s="212"/>
      <c r="CJ459" s="213" t="str">
        <f>IFERROR(VLOOKUP(ROWS($CJ$3:CJ459),CF459:CG3790,2,0),"")</f>
        <v>CALARIS_00457</v>
      </c>
      <c r="CK459" s="212" t="s">
        <v>5696</v>
      </c>
      <c r="CL459" s="212" t="s">
        <v>5697</v>
      </c>
      <c r="CM459" s="78">
        <v>44561</v>
      </c>
      <c r="CN459" s="212" t="s">
        <v>5698</v>
      </c>
      <c r="CO459" s="212" t="s">
        <v>5699</v>
      </c>
      <c r="CP459" s="212" t="s">
        <v>5700</v>
      </c>
      <c r="CQ459" s="212" t="s">
        <v>5701</v>
      </c>
      <c r="CR459" s="212" t="s">
        <v>5702</v>
      </c>
      <c r="CS459" s="44">
        <v>457</v>
      </c>
      <c r="CT459" s="44" t="s">
        <v>5703</v>
      </c>
      <c r="CU459" s="214">
        <v>8028</v>
      </c>
      <c r="CV459" s="212" t="s">
        <v>5704</v>
      </c>
      <c r="CW459" s="212" t="s">
        <v>5705</v>
      </c>
      <c r="CX459" s="44" t="s">
        <v>839</v>
      </c>
      <c r="CY459" s="78">
        <v>44561</v>
      </c>
      <c r="CZ459" s="215" t="s">
        <v>576</v>
      </c>
      <c r="DA459" s="212" t="s">
        <v>737</v>
      </c>
      <c r="DB459" s="44" t="s">
        <v>655</v>
      </c>
      <c r="DC459" s="44" t="s">
        <v>5706</v>
      </c>
      <c r="DD459" s="44" t="s">
        <v>532</v>
      </c>
    </row>
    <row r="460" spans="13:108">
      <c r="M460" s="44" t="str">
        <f t="shared" si="7"/>
        <v>_2018</v>
      </c>
      <c r="CE460" s="212"/>
      <c r="CF460" s="213">
        <f>IF(ISNUMBER(SEARCH($H$2,$CG$3:$CG$3334)),MAX($CF$2:CF459)+1,0)</f>
        <v>458</v>
      </c>
      <c r="CG460" s="220" t="s">
        <v>5707</v>
      </c>
      <c r="CH460" s="212"/>
      <c r="CI460" s="212"/>
      <c r="CJ460" s="213" t="str">
        <f>IFERROR(VLOOKUP(ROWS($CJ$3:CJ460),CF460:CG3791,2,0),"")</f>
        <v>CAL-EX 1,9 EW_00458</v>
      </c>
      <c r="CK460" s="212" t="s">
        <v>5708</v>
      </c>
      <c r="CL460" s="212" t="s">
        <v>5709</v>
      </c>
      <c r="CM460" s="78">
        <v>43585</v>
      </c>
      <c r="CN460" s="212" t="s">
        <v>5710</v>
      </c>
      <c r="CO460" s="212" t="s">
        <v>5711</v>
      </c>
      <c r="CP460" s="212" t="s">
        <v>5712</v>
      </c>
      <c r="CQ460" s="212" t="s">
        <v>5713</v>
      </c>
      <c r="CR460" s="212" t="s">
        <v>5714</v>
      </c>
      <c r="CS460" s="44">
        <v>458</v>
      </c>
      <c r="CT460" s="44" t="s">
        <v>5715</v>
      </c>
      <c r="CU460" s="214">
        <v>16172</v>
      </c>
      <c r="CV460" s="212" t="s">
        <v>5716</v>
      </c>
      <c r="CW460" s="212" t="s">
        <v>559</v>
      </c>
      <c r="CX460" s="44" t="s">
        <v>1831</v>
      </c>
      <c r="CY460" s="78">
        <v>43585</v>
      </c>
      <c r="CZ460" s="215" t="s">
        <v>511</v>
      </c>
      <c r="DA460" s="212" t="s">
        <v>561</v>
      </c>
      <c r="DB460" s="44" t="s">
        <v>626</v>
      </c>
      <c r="DC460" s="44" t="s">
        <v>588</v>
      </c>
      <c r="DD460" s="44" t="s">
        <v>532</v>
      </c>
    </row>
    <row r="461" spans="13:108">
      <c r="M461" s="44" t="str">
        <f t="shared" si="7"/>
        <v>_2018</v>
      </c>
      <c r="CE461" s="212"/>
      <c r="CF461" s="213">
        <f>IF(ISNUMBER(SEARCH($H$2,$CG$3:$CG$3334)),MAX($CF$2:CF460)+1,0)</f>
        <v>459</v>
      </c>
      <c r="CG461" s="220" t="s">
        <v>5717</v>
      </c>
      <c r="CH461" s="212"/>
      <c r="CI461" s="212"/>
      <c r="CJ461" s="213" t="str">
        <f>IFERROR(VLOOKUP(ROWS($CJ$3:CJ461),CF461:CG3792,2,0),"")</f>
        <v>CAL-EX 1.9 EC_00459</v>
      </c>
      <c r="CK461" s="212" t="s">
        <v>5718</v>
      </c>
      <c r="CL461" s="212" t="s">
        <v>5719</v>
      </c>
      <c r="CM461" s="78">
        <v>43585</v>
      </c>
      <c r="CN461" s="212" t="s">
        <v>5720</v>
      </c>
      <c r="CO461" s="212" t="s">
        <v>5721</v>
      </c>
      <c r="CP461" s="212" t="s">
        <v>5722</v>
      </c>
      <c r="CQ461" s="212" t="s">
        <v>5723</v>
      </c>
      <c r="CR461" s="212" t="s">
        <v>5724</v>
      </c>
      <c r="CS461" s="44">
        <v>459</v>
      </c>
      <c r="CT461" s="44" t="s">
        <v>5725</v>
      </c>
      <c r="CU461" s="214">
        <v>13722</v>
      </c>
      <c r="CV461" s="212" t="s">
        <v>5726</v>
      </c>
      <c r="CW461" s="212" t="s">
        <v>559</v>
      </c>
      <c r="CX461" s="44" t="s">
        <v>1831</v>
      </c>
      <c r="CY461" s="78">
        <v>43585</v>
      </c>
      <c r="CZ461" s="215" t="s">
        <v>576</v>
      </c>
      <c r="DA461" s="212" t="s">
        <v>561</v>
      </c>
      <c r="DB461" s="44" t="s">
        <v>530</v>
      </c>
      <c r="DC461" s="44" t="s">
        <v>588</v>
      </c>
      <c r="DD461" s="44" t="s">
        <v>563</v>
      </c>
    </row>
    <row r="462" spans="13:108">
      <c r="M462" s="44" t="str">
        <f t="shared" si="7"/>
        <v>_2018</v>
      </c>
      <c r="CE462" s="212"/>
      <c r="CF462" s="213">
        <f>IF(ISNUMBER(SEARCH($H$2,$CG$3:$CG$3334)),MAX($CF$2:CF461)+1,0)</f>
        <v>460</v>
      </c>
      <c r="CG462" s="220" t="s">
        <v>5727</v>
      </c>
      <c r="CH462" s="212"/>
      <c r="CI462" s="212"/>
      <c r="CJ462" s="213" t="str">
        <f>IFERROR(VLOOKUP(ROWS($CJ$3:CJ462),CF462:CG3793,2,0),"")</f>
        <v>CALIBAN TOP_00460</v>
      </c>
      <c r="CK462" s="212" t="s">
        <v>5728</v>
      </c>
      <c r="CL462" s="212" t="s">
        <v>5729</v>
      </c>
      <c r="CM462" s="78">
        <v>43465</v>
      </c>
      <c r="CN462" s="212" t="s">
        <v>5730</v>
      </c>
      <c r="CO462" s="212" t="s">
        <v>5731</v>
      </c>
      <c r="CP462" s="212" t="s">
        <v>5732</v>
      </c>
      <c r="CQ462" s="212" t="s">
        <v>5733</v>
      </c>
      <c r="CR462" s="212" t="s">
        <v>5734</v>
      </c>
      <c r="CS462" s="44">
        <v>460</v>
      </c>
      <c r="CT462" s="44" t="s">
        <v>5735</v>
      </c>
      <c r="CU462" s="214">
        <v>14768</v>
      </c>
      <c r="CV462" s="212" t="s">
        <v>5736</v>
      </c>
      <c r="CW462" s="212" t="s">
        <v>5737</v>
      </c>
      <c r="CX462" s="44" t="s">
        <v>2923</v>
      </c>
      <c r="CY462" s="78">
        <v>43465</v>
      </c>
      <c r="CZ462" s="215" t="s">
        <v>763</v>
      </c>
      <c r="DA462" s="212" t="s">
        <v>737</v>
      </c>
      <c r="DB462" s="44" t="s">
        <v>1911</v>
      </c>
      <c r="DC462" s="44" t="s">
        <v>5738</v>
      </c>
      <c r="DD462" s="44" t="s">
        <v>532</v>
      </c>
    </row>
    <row r="463" spans="13:108">
      <c r="M463" s="44" t="str">
        <f t="shared" si="7"/>
        <v>_2018</v>
      </c>
      <c r="CE463" s="212"/>
      <c r="CF463" s="213">
        <f>IF(ISNUMBER(SEARCH($H$2,$CG$3:$CG$3334)),MAX($CF$2:CF462)+1,0)</f>
        <v>461</v>
      </c>
      <c r="CG463" s="220" t="s">
        <v>5739</v>
      </c>
      <c r="CH463" s="212"/>
      <c r="CI463" s="212"/>
      <c r="CJ463" s="213" t="str">
        <f>IFERROR(VLOOKUP(ROWS($CJ$3:CJ463),CF463:CG3794,2,0),"")</f>
        <v>CALIPER-EC_00461</v>
      </c>
      <c r="CK463" s="212" t="s">
        <v>5740</v>
      </c>
      <c r="CL463" s="212" t="s">
        <v>5741</v>
      </c>
      <c r="CM463" s="78">
        <v>44316</v>
      </c>
      <c r="CN463" s="212" t="s">
        <v>5742</v>
      </c>
      <c r="CO463" s="212" t="s">
        <v>5743</v>
      </c>
      <c r="CP463" s="212" t="s">
        <v>5744</v>
      </c>
      <c r="CQ463" s="212" t="s">
        <v>5745</v>
      </c>
      <c r="CR463" s="212" t="s">
        <v>5746</v>
      </c>
      <c r="CS463" s="44">
        <v>461</v>
      </c>
      <c r="CT463" s="44" t="s">
        <v>5747</v>
      </c>
      <c r="CU463" s="214">
        <v>12710</v>
      </c>
      <c r="CV463" s="212" t="s">
        <v>5748</v>
      </c>
      <c r="CW463" s="212" t="s">
        <v>5749</v>
      </c>
      <c r="CX463" s="44" t="s">
        <v>1678</v>
      </c>
      <c r="CY463" s="78">
        <v>44316</v>
      </c>
      <c r="CZ463" s="215" t="s">
        <v>576</v>
      </c>
      <c r="DA463" s="212" t="s">
        <v>561</v>
      </c>
      <c r="DB463" s="44" t="s">
        <v>530</v>
      </c>
      <c r="DC463" s="44" t="s">
        <v>5750</v>
      </c>
      <c r="DD463" s="44" t="s">
        <v>532</v>
      </c>
    </row>
    <row r="464" spans="13:108">
      <c r="M464" s="44" t="str">
        <f t="shared" si="7"/>
        <v>_2018</v>
      </c>
      <c r="CE464" s="212"/>
      <c r="CF464" s="213">
        <f>IF(ISNUMBER(SEARCH($H$2,$CG$3:$CG$3334)),MAX($CF$2:CF463)+1,0)</f>
        <v>462</v>
      </c>
      <c r="CG464" s="220" t="s">
        <v>5751</v>
      </c>
      <c r="CH464" s="212"/>
      <c r="CI464" s="212"/>
      <c r="CJ464" s="213" t="str">
        <f>IFERROR(VLOOKUP(ROWS($CJ$3:CJ464),CF464:CG3795,2,0),"")</f>
        <v>CALLISTO_00462</v>
      </c>
      <c r="CK464" s="212" t="s">
        <v>5752</v>
      </c>
      <c r="CL464" s="212" t="s">
        <v>5753</v>
      </c>
      <c r="CM464" s="78">
        <v>42947</v>
      </c>
      <c r="CN464" s="212" t="s">
        <v>5754</v>
      </c>
      <c r="CO464" s="212" t="s">
        <v>5755</v>
      </c>
      <c r="CP464" s="212" t="s">
        <v>5756</v>
      </c>
      <c r="CQ464" s="212" t="s">
        <v>5757</v>
      </c>
      <c r="CR464" s="212" t="s">
        <v>5758</v>
      </c>
      <c r="CS464" s="44">
        <v>462</v>
      </c>
      <c r="CT464" s="44" t="s">
        <v>5759</v>
      </c>
      <c r="CU464" s="214">
        <v>11253</v>
      </c>
      <c r="CV464" s="212" t="s">
        <v>5760</v>
      </c>
      <c r="CW464" s="212" t="s">
        <v>4995</v>
      </c>
      <c r="CX464" s="44" t="s">
        <v>839</v>
      </c>
      <c r="CY464" s="78">
        <v>42947</v>
      </c>
      <c r="CZ464" s="215" t="s">
        <v>640</v>
      </c>
      <c r="DA464" s="212" t="s">
        <v>737</v>
      </c>
      <c r="DB464" s="44" t="s">
        <v>655</v>
      </c>
      <c r="DC464" s="44" t="s">
        <v>5761</v>
      </c>
      <c r="DD464" s="44" t="s">
        <v>851</v>
      </c>
    </row>
    <row r="465" spans="13:108">
      <c r="M465" s="44" t="str">
        <f t="shared" si="7"/>
        <v>_2018</v>
      </c>
      <c r="CE465" s="212"/>
      <c r="CF465" s="213">
        <f>IF(ISNUMBER(SEARCH($H$2,$CG$3:$CG$3334)),MAX($CF$2:CF464)+1,0)</f>
        <v>463</v>
      </c>
      <c r="CG465" s="220" t="s">
        <v>5762</v>
      </c>
      <c r="CH465" s="212"/>
      <c r="CI465" s="212"/>
      <c r="CJ465" s="213" t="str">
        <f>IFERROR(VLOOKUP(ROWS($CJ$3:CJ465),CF465:CG3796,2,0),"")</f>
        <v>CALLISTO 480_00463</v>
      </c>
      <c r="CK465" s="212" t="s">
        <v>5763</v>
      </c>
      <c r="CL465" s="212" t="s">
        <v>5764</v>
      </c>
      <c r="CM465" s="78">
        <v>42947</v>
      </c>
      <c r="CN465" s="212" t="s">
        <v>5765</v>
      </c>
      <c r="CO465" s="212" t="s">
        <v>5766</v>
      </c>
      <c r="CP465" s="212" t="s">
        <v>5767</v>
      </c>
      <c r="CQ465" s="212" t="s">
        <v>5768</v>
      </c>
      <c r="CR465" s="212" t="s">
        <v>5769</v>
      </c>
      <c r="CS465" s="44">
        <v>463</v>
      </c>
      <c r="CT465" s="44" t="s">
        <v>5770</v>
      </c>
      <c r="CU465" s="214">
        <v>16481</v>
      </c>
      <c r="CV465" s="212" t="s">
        <v>5771</v>
      </c>
      <c r="CW465" s="212" t="s">
        <v>4995</v>
      </c>
      <c r="CX465" s="44" t="s">
        <v>839</v>
      </c>
      <c r="CY465" s="78">
        <v>42947</v>
      </c>
      <c r="CZ465" s="215" t="s">
        <v>511</v>
      </c>
      <c r="DA465" s="212" t="s">
        <v>737</v>
      </c>
      <c r="DB465" s="44" t="s">
        <v>655</v>
      </c>
      <c r="DC465" s="44" t="s">
        <v>723</v>
      </c>
      <c r="DD465" s="44" t="s">
        <v>682</v>
      </c>
    </row>
    <row r="466" spans="13:108">
      <c r="M466" s="44" t="str">
        <f t="shared" si="7"/>
        <v>_2018</v>
      </c>
      <c r="CE466" s="212"/>
      <c r="CF466" s="213">
        <f>IF(ISNUMBER(SEARCH($H$2,$CG$3:$CG$3334)),MAX($CF$2:CF465)+1,0)</f>
        <v>464</v>
      </c>
      <c r="CG466" s="220" t="s">
        <v>5772</v>
      </c>
      <c r="CH466" s="212"/>
      <c r="CI466" s="212"/>
      <c r="CJ466" s="213" t="str">
        <f>IFERROR(VLOOKUP(ROWS($CJ$3:CJ466),CF466:CG3797,2,0),"")</f>
        <v>CALYPSO_00464</v>
      </c>
      <c r="CK466" s="212" t="s">
        <v>5773</v>
      </c>
      <c r="CL466" s="212" t="s">
        <v>5774</v>
      </c>
      <c r="CM466" s="78">
        <v>43220</v>
      </c>
      <c r="CN466" s="212" t="s">
        <v>5775</v>
      </c>
      <c r="CO466" s="212" t="s">
        <v>5776</v>
      </c>
      <c r="CP466" s="212" t="s">
        <v>5777</v>
      </c>
      <c r="CQ466" s="212" t="s">
        <v>5778</v>
      </c>
      <c r="CR466" s="212" t="s">
        <v>5779</v>
      </c>
      <c r="CS466" s="44">
        <v>464</v>
      </c>
      <c r="CT466" s="44" t="s">
        <v>5780</v>
      </c>
      <c r="CU466" s="214">
        <v>11596</v>
      </c>
      <c r="CV466" s="212" t="s">
        <v>5781</v>
      </c>
      <c r="CW466" s="212" t="s">
        <v>5782</v>
      </c>
      <c r="CX466" s="44" t="s">
        <v>735</v>
      </c>
      <c r="CY466" s="78">
        <v>43220</v>
      </c>
      <c r="CZ466" s="215" t="s">
        <v>907</v>
      </c>
      <c r="DA466" s="212" t="s">
        <v>529</v>
      </c>
      <c r="DB466" s="44" t="s">
        <v>655</v>
      </c>
      <c r="DC466" s="44" t="s">
        <v>5783</v>
      </c>
      <c r="DD466" s="44" t="s">
        <v>851</v>
      </c>
    </row>
    <row r="467" spans="13:108">
      <c r="M467" s="44" t="str">
        <f t="shared" si="7"/>
        <v>_2018</v>
      </c>
      <c r="CE467" s="212"/>
      <c r="CF467" s="213">
        <f>IF(ISNUMBER(SEARCH($H$2,$CG$3:$CG$3334)),MAX($CF$2:CF466)+1,0)</f>
        <v>465</v>
      </c>
      <c r="CG467" s="220" t="s">
        <v>5784</v>
      </c>
      <c r="CH467" s="212"/>
      <c r="CI467" s="212"/>
      <c r="CJ467" s="213" t="str">
        <f>IFERROR(VLOOKUP(ROWS($CJ$3:CJ467),CF467:CG3798,2,0),"")</f>
        <v>CALYPSO PLUS_00465</v>
      </c>
      <c r="CK467" s="212" t="s">
        <v>5785</v>
      </c>
      <c r="CL467" s="212" t="s">
        <v>5786</v>
      </c>
      <c r="CM467" s="78">
        <v>43312</v>
      </c>
      <c r="CN467" s="212" t="s">
        <v>5787</v>
      </c>
      <c r="CO467" s="212" t="s">
        <v>5788</v>
      </c>
      <c r="CP467" s="212" t="s">
        <v>5789</v>
      </c>
      <c r="CQ467" s="212" t="s">
        <v>5790</v>
      </c>
      <c r="CR467" s="212" t="s">
        <v>5791</v>
      </c>
      <c r="CS467" s="44">
        <v>465</v>
      </c>
      <c r="CT467" s="44" t="s">
        <v>5792</v>
      </c>
      <c r="CU467" s="214">
        <v>14763</v>
      </c>
      <c r="CV467" s="212" t="s">
        <v>5793</v>
      </c>
      <c r="CW467" s="212" t="s">
        <v>5794</v>
      </c>
      <c r="CX467" s="44" t="s">
        <v>735</v>
      </c>
      <c r="CY467" s="78">
        <v>43312</v>
      </c>
      <c r="CZ467" s="215" t="s">
        <v>5795</v>
      </c>
      <c r="DA467" s="212" t="s">
        <v>529</v>
      </c>
      <c r="DB467" s="44" t="s">
        <v>4819</v>
      </c>
      <c r="DC467" s="44" t="s">
        <v>5796</v>
      </c>
      <c r="DD467" s="44" t="s">
        <v>532</v>
      </c>
    </row>
    <row r="468" spans="13:108">
      <c r="M468" s="44" t="str">
        <f t="shared" si="7"/>
        <v>_2018</v>
      </c>
      <c r="CE468" s="212"/>
      <c r="CF468" s="213">
        <f>IF(ISNUMBER(SEARCH($H$2,$CG$3:$CG$3334)),MAX($CF$2:CF467)+1,0)</f>
        <v>466</v>
      </c>
      <c r="CG468" s="220" t="s">
        <v>5797</v>
      </c>
      <c r="CH468" s="212"/>
      <c r="CI468" s="212"/>
      <c r="CJ468" s="213" t="str">
        <f>IFERROR(VLOOKUP(ROWS($CJ$3:CJ468),CF468:CG3799,2,0),"")</f>
        <v>CALYPSO PROTECTOR AL_00466</v>
      </c>
      <c r="CK468" s="212" t="s">
        <v>5798</v>
      </c>
      <c r="CL468" s="212" t="s">
        <v>5799</v>
      </c>
      <c r="CM468" s="78">
        <v>43220</v>
      </c>
      <c r="CN468" s="212" t="s">
        <v>5800</v>
      </c>
      <c r="CO468" s="212" t="s">
        <v>5801</v>
      </c>
      <c r="CP468" s="212" t="s">
        <v>5802</v>
      </c>
      <c r="CQ468" s="212" t="s">
        <v>5803</v>
      </c>
      <c r="CR468" s="212" t="s">
        <v>5804</v>
      </c>
      <c r="CS468" s="44">
        <v>466</v>
      </c>
      <c r="CT468" s="44" t="s">
        <v>5805</v>
      </c>
      <c r="CU468" s="214">
        <v>13045</v>
      </c>
      <c r="CV468" s="212" t="s">
        <v>5806</v>
      </c>
      <c r="CW468" s="212" t="s">
        <v>5782</v>
      </c>
      <c r="CX468" s="44" t="s">
        <v>735</v>
      </c>
      <c r="CY468" s="78">
        <v>43220</v>
      </c>
      <c r="CZ468" s="215" t="s">
        <v>545</v>
      </c>
      <c r="DA468" s="212" t="s">
        <v>529</v>
      </c>
      <c r="DB468" s="44" t="s">
        <v>547</v>
      </c>
      <c r="DC468" s="44" t="s">
        <v>562</v>
      </c>
      <c r="DD468" s="44" t="s">
        <v>532</v>
      </c>
    </row>
    <row r="469" spans="13:108">
      <c r="M469" s="44" t="str">
        <f t="shared" si="7"/>
        <v>_2018</v>
      </c>
      <c r="CE469" s="212"/>
      <c r="CF469" s="213">
        <f>IF(ISNUMBER(SEARCH($H$2,$CG$3:$CG$3334)),MAX($CF$2:CF468)+1,0)</f>
        <v>467</v>
      </c>
      <c r="CG469" s="220" t="s">
        <v>5807</v>
      </c>
      <c r="CH469" s="212"/>
      <c r="CI469" s="212"/>
      <c r="CJ469" s="213" t="str">
        <f>IFERROR(VLOOKUP(ROWS($CJ$3:CJ469),CF469:CG3800,2,0),"")</f>
        <v>CAMBEL S_00467</v>
      </c>
      <c r="CK469" s="212" t="s">
        <v>5808</v>
      </c>
      <c r="CL469" s="212" t="s">
        <v>5809</v>
      </c>
      <c r="CM469" s="78">
        <v>43465</v>
      </c>
      <c r="CN469" s="212" t="s">
        <v>5810</v>
      </c>
      <c r="CO469" s="212" t="s">
        <v>5811</v>
      </c>
      <c r="CP469" s="212" t="s">
        <v>5812</v>
      </c>
      <c r="CQ469" s="212" t="s">
        <v>5813</v>
      </c>
      <c r="CR469" s="212" t="s">
        <v>5814</v>
      </c>
      <c r="CS469" s="44">
        <v>467</v>
      </c>
      <c r="CT469" s="44" t="s">
        <v>5815</v>
      </c>
      <c r="CU469" s="214">
        <v>11587</v>
      </c>
      <c r="CV469" s="212" t="s">
        <v>5816</v>
      </c>
      <c r="CW469" s="212" t="s">
        <v>2706</v>
      </c>
      <c r="CX469" s="44" t="s">
        <v>3072</v>
      </c>
      <c r="CY469" s="78">
        <v>43465</v>
      </c>
      <c r="CZ469" s="215" t="s">
        <v>511</v>
      </c>
      <c r="DA469" s="212" t="s">
        <v>737</v>
      </c>
      <c r="DB469" s="44" t="s">
        <v>530</v>
      </c>
      <c r="DC469" s="44" t="s">
        <v>3791</v>
      </c>
      <c r="DD469" s="44" t="s">
        <v>532</v>
      </c>
    </row>
    <row r="470" spans="13:108">
      <c r="M470" s="44" t="str">
        <f t="shared" si="7"/>
        <v>_2018</v>
      </c>
      <c r="CE470" s="212"/>
      <c r="CF470" s="213">
        <f>IF(ISNUMBER(SEARCH($H$2,$CG$3:$CG$3334)),MAX($CF$2:CF469)+1,0)</f>
        <v>468</v>
      </c>
      <c r="CG470" s="220" t="s">
        <v>5817</v>
      </c>
      <c r="CH470" s="212"/>
      <c r="CI470" s="212"/>
      <c r="CJ470" s="213" t="str">
        <f>IFERROR(VLOOKUP(ROWS($CJ$3:CJ470),CF470:CG3801,2,0),"")</f>
        <v>CAMIX_00468</v>
      </c>
      <c r="CK470" s="212" t="s">
        <v>5818</v>
      </c>
      <c r="CL470" s="212" t="s">
        <v>5819</v>
      </c>
      <c r="CM470" s="78">
        <v>42947</v>
      </c>
      <c r="CN470" s="212" t="s">
        <v>5820</v>
      </c>
      <c r="CO470" s="212" t="s">
        <v>5821</v>
      </c>
      <c r="CP470" s="212" t="s">
        <v>5822</v>
      </c>
      <c r="CQ470" s="212" t="s">
        <v>5823</v>
      </c>
      <c r="CR470" s="212" t="s">
        <v>5824</v>
      </c>
      <c r="CS470" s="44">
        <v>468</v>
      </c>
      <c r="CT470" s="44" t="s">
        <v>5825</v>
      </c>
      <c r="CU470" s="214">
        <v>12037</v>
      </c>
      <c r="CV470" s="212" t="s">
        <v>5826</v>
      </c>
      <c r="CW470" s="212" t="s">
        <v>5827</v>
      </c>
      <c r="CX470" s="44" t="s">
        <v>839</v>
      </c>
      <c r="CY470" s="78">
        <v>42947</v>
      </c>
      <c r="CZ470" s="215" t="s">
        <v>601</v>
      </c>
      <c r="DA470" s="212" t="s">
        <v>737</v>
      </c>
      <c r="DB470" s="44" t="s">
        <v>1899</v>
      </c>
      <c r="DC470" s="44" t="s">
        <v>5828</v>
      </c>
      <c r="DD470" s="44" t="s">
        <v>532</v>
      </c>
    </row>
    <row r="471" spans="13:108">
      <c r="M471" s="44" t="str">
        <f t="shared" si="7"/>
        <v>_2018</v>
      </c>
      <c r="CE471" s="212"/>
      <c r="CF471" s="213">
        <f>IF(ISNUMBER(SEARCH($H$2,$CG$3:$CG$3334)),MAX($CF$2:CF470)+1,0)</f>
        <v>469</v>
      </c>
      <c r="CG471" s="220" t="s">
        <v>5829</v>
      </c>
      <c r="CH471" s="212"/>
      <c r="CI471" s="212"/>
      <c r="CJ471" s="213" t="str">
        <f>IFERROR(VLOOKUP(ROWS($CJ$3:CJ471),CF471:CG3802,2,0),"")</f>
        <v>CANTUS_00469</v>
      </c>
      <c r="CK471" s="212" t="s">
        <v>5830</v>
      </c>
      <c r="CL471" s="212" t="s">
        <v>5831</v>
      </c>
      <c r="CM471" s="78">
        <v>43312</v>
      </c>
      <c r="CN471" s="212" t="s">
        <v>5832</v>
      </c>
      <c r="CO471" s="212" t="s">
        <v>5833</v>
      </c>
      <c r="CP471" s="212" t="s">
        <v>5834</v>
      </c>
      <c r="CQ471" s="212" t="s">
        <v>5835</v>
      </c>
      <c r="CR471" s="212" t="s">
        <v>5836</v>
      </c>
      <c r="CS471" s="44">
        <v>469</v>
      </c>
      <c r="CT471" s="44" t="s">
        <v>5837</v>
      </c>
      <c r="CU471" s="214">
        <v>12862</v>
      </c>
      <c r="CV471" s="212" t="s">
        <v>5838</v>
      </c>
      <c r="CW471" s="212" t="s">
        <v>3921</v>
      </c>
      <c r="CX471" s="44" t="s">
        <v>789</v>
      </c>
      <c r="CY471" s="78">
        <v>43312</v>
      </c>
      <c r="CZ471" s="215" t="s">
        <v>601</v>
      </c>
      <c r="DA471" s="212" t="s">
        <v>512</v>
      </c>
      <c r="DB471" s="44" t="s">
        <v>641</v>
      </c>
      <c r="DC471" s="44" t="s">
        <v>1326</v>
      </c>
      <c r="DD471" s="44" t="s">
        <v>851</v>
      </c>
    </row>
    <row r="472" spans="13:108">
      <c r="M472" s="44" t="str">
        <f t="shared" si="7"/>
        <v>_2018</v>
      </c>
      <c r="CE472" s="212"/>
      <c r="CF472" s="213">
        <f>IF(ISNUMBER(SEARCH($H$2,$CG$3:$CG$3334)),MAX($CF$2:CF471)+1,0)</f>
        <v>470</v>
      </c>
      <c r="CG472" s="220" t="s">
        <v>5839</v>
      </c>
      <c r="CH472" s="212"/>
      <c r="CI472" s="212"/>
      <c r="CJ472" s="213" t="str">
        <f>IFERROR(VLOOKUP(ROWS($CJ$3:CJ472),CF472:CG3803,2,0),"")</f>
        <v>CAPCADIS_00470</v>
      </c>
      <c r="CK472" s="212" t="s">
        <v>5840</v>
      </c>
      <c r="CL472" s="212" t="s">
        <v>5841</v>
      </c>
      <c r="CM472" s="78">
        <v>43220</v>
      </c>
      <c r="CN472" s="212" t="s">
        <v>5842</v>
      </c>
      <c r="CO472" s="212" t="s">
        <v>5843</v>
      </c>
      <c r="CP472" s="212" t="s">
        <v>5844</v>
      </c>
      <c r="CQ472" s="212" t="s">
        <v>5845</v>
      </c>
      <c r="CR472" s="212" t="s">
        <v>5846</v>
      </c>
      <c r="CS472" s="44">
        <v>470</v>
      </c>
      <c r="CT472" s="44" t="s">
        <v>5847</v>
      </c>
      <c r="CU472" s="214">
        <v>13498</v>
      </c>
      <c r="CV472" s="212" t="s">
        <v>5848</v>
      </c>
      <c r="CW472" s="212" t="s">
        <v>838</v>
      </c>
      <c r="CX472" s="44" t="s">
        <v>839</v>
      </c>
      <c r="CY472" s="78">
        <v>43220</v>
      </c>
      <c r="CZ472" s="215" t="s">
        <v>601</v>
      </c>
      <c r="DA472" s="212" t="s">
        <v>529</v>
      </c>
      <c r="DB472" s="44" t="s">
        <v>641</v>
      </c>
      <c r="DC472" s="44" t="s">
        <v>750</v>
      </c>
      <c r="DD472" s="44" t="s">
        <v>532</v>
      </c>
    </row>
    <row r="473" spans="13:108">
      <c r="M473" s="44" t="str">
        <f t="shared" si="7"/>
        <v>_2018</v>
      </c>
      <c r="CE473" s="212"/>
      <c r="CF473" s="213">
        <f>IF(ISNUMBER(SEARCH($H$2,$CG$3:$CG$3334)),MAX($CF$2:CF472)+1,0)</f>
        <v>471</v>
      </c>
      <c r="CG473" s="220" t="s">
        <v>5849</v>
      </c>
      <c r="CH473" s="212"/>
      <c r="CI473" s="212"/>
      <c r="CJ473" s="213" t="str">
        <f>IFERROR(VLOOKUP(ROWS($CJ$3:CJ473),CF473:CG3804,2,0),"")</f>
        <v>CAPEX 100_00471</v>
      </c>
      <c r="CK473" s="212" t="s">
        <v>5850</v>
      </c>
      <c r="CL473" s="212" t="s">
        <v>5851</v>
      </c>
      <c r="CM473" s="78">
        <v>44957</v>
      </c>
      <c r="CN473" s="212" t="s">
        <v>5852</v>
      </c>
      <c r="CO473" s="212" t="s">
        <v>5853</v>
      </c>
      <c r="CP473" s="212" t="s">
        <v>5854</v>
      </c>
      <c r="CQ473" s="212" t="s">
        <v>5855</v>
      </c>
      <c r="CR473" s="212" t="s">
        <v>5856</v>
      </c>
      <c r="CS473" s="44">
        <v>471</v>
      </c>
      <c r="CT473" s="44" t="s">
        <v>5857</v>
      </c>
      <c r="CU473" s="214">
        <v>15792</v>
      </c>
      <c r="CV473" s="212" t="s">
        <v>5858</v>
      </c>
      <c r="CW473" s="212" t="s">
        <v>5859</v>
      </c>
      <c r="CX473" s="44" t="s">
        <v>2303</v>
      </c>
      <c r="CY473" s="78">
        <v>44957</v>
      </c>
      <c r="CZ473" s="215" t="s">
        <v>5860</v>
      </c>
      <c r="DA473" s="212" t="s">
        <v>4062</v>
      </c>
      <c r="DB473" s="44" t="s">
        <v>655</v>
      </c>
      <c r="DC473" s="44" t="s">
        <v>1192</v>
      </c>
      <c r="DD473" s="44" t="s">
        <v>532</v>
      </c>
    </row>
    <row r="474" spans="13:108">
      <c r="M474" s="44" t="str">
        <f t="shared" si="7"/>
        <v>_2018</v>
      </c>
      <c r="CE474" s="212"/>
      <c r="CF474" s="213">
        <f>IF(ISNUMBER(SEARCH($H$2,$CG$3:$CG$3334)),MAX($CF$2:CF473)+1,0)</f>
        <v>472</v>
      </c>
      <c r="CG474" s="220" t="s">
        <v>5861</v>
      </c>
      <c r="CH474" s="212"/>
      <c r="CI474" s="212"/>
      <c r="CJ474" s="213" t="str">
        <f>IFERROR(VLOOKUP(ROWS($CJ$3:CJ474),CF474:CG3805,2,0),"")</f>
        <v>CAPITAL SH_00472</v>
      </c>
      <c r="CK474" s="212" t="s">
        <v>5862</v>
      </c>
      <c r="CL474" s="212" t="s">
        <v>5863</v>
      </c>
      <c r="CM474" s="78">
        <v>43312</v>
      </c>
      <c r="CN474" s="212" t="s">
        <v>5864</v>
      </c>
      <c r="CO474" s="212" t="s">
        <v>5865</v>
      </c>
      <c r="CP474" s="212" t="s">
        <v>5866</v>
      </c>
      <c r="CQ474" s="212" t="s">
        <v>5867</v>
      </c>
      <c r="CR474" s="212" t="s">
        <v>5868</v>
      </c>
      <c r="CS474" s="44">
        <v>472</v>
      </c>
      <c r="CT474" s="44" t="s">
        <v>5869</v>
      </c>
      <c r="CU474" s="214">
        <v>16403</v>
      </c>
      <c r="CV474" s="212" t="s">
        <v>5870</v>
      </c>
      <c r="CW474" s="212" t="s">
        <v>3329</v>
      </c>
      <c r="CX474" s="44" t="s">
        <v>3330</v>
      </c>
      <c r="CY474" s="78">
        <v>43312</v>
      </c>
      <c r="CZ474" s="215" t="s">
        <v>511</v>
      </c>
      <c r="DA474" s="212" t="s">
        <v>512</v>
      </c>
      <c r="DB474" s="44" t="s">
        <v>641</v>
      </c>
      <c r="DC474" s="44" t="s">
        <v>986</v>
      </c>
      <c r="DD474" s="44" t="s">
        <v>532</v>
      </c>
    </row>
    <row r="475" spans="13:108">
      <c r="M475" s="44" t="str">
        <f t="shared" si="7"/>
        <v>_2018</v>
      </c>
      <c r="CE475" s="212"/>
      <c r="CF475" s="213">
        <f>IF(ISNUMBER(SEARCH($H$2,$CG$3:$CG$3334)),MAX($CF$2:CF474)+1,0)</f>
        <v>473</v>
      </c>
      <c r="CG475" s="220" t="s">
        <v>5871</v>
      </c>
      <c r="CH475" s="212"/>
      <c r="CI475" s="212"/>
      <c r="CJ475" s="213" t="str">
        <f>IFERROR(VLOOKUP(ROWS($CJ$3:CJ475),CF475:CG3806,2,0),"")</f>
        <v>CAPRI M_00473</v>
      </c>
      <c r="CK475" s="212" t="s">
        <v>5872</v>
      </c>
      <c r="CL475" s="212" t="s">
        <v>5873</v>
      </c>
      <c r="CM475" s="78">
        <v>43131</v>
      </c>
      <c r="CN475" s="212" t="s">
        <v>5874</v>
      </c>
      <c r="CO475" s="212" t="s">
        <v>5875</v>
      </c>
      <c r="CP475" s="212" t="s">
        <v>5876</v>
      </c>
      <c r="CQ475" s="212" t="s">
        <v>5877</v>
      </c>
      <c r="CR475" s="212" t="s">
        <v>5878</v>
      </c>
      <c r="CS475" s="44">
        <v>473</v>
      </c>
      <c r="CT475" s="44" t="s">
        <v>5879</v>
      </c>
      <c r="CU475" s="214">
        <v>13890</v>
      </c>
      <c r="CV475" s="212" t="s">
        <v>5880</v>
      </c>
      <c r="CW475" s="212" t="s">
        <v>5881</v>
      </c>
      <c r="CX475" s="44" t="s">
        <v>1072</v>
      </c>
      <c r="CY475" s="78">
        <v>43131</v>
      </c>
      <c r="CZ475" s="215" t="s">
        <v>763</v>
      </c>
      <c r="DA475" s="212" t="s">
        <v>512</v>
      </c>
      <c r="DB475" s="44" t="s">
        <v>802</v>
      </c>
      <c r="DC475" s="44" t="s">
        <v>5882</v>
      </c>
      <c r="DD475" s="44" t="s">
        <v>851</v>
      </c>
    </row>
    <row r="476" spans="13:108">
      <c r="M476" s="44" t="str">
        <f t="shared" si="7"/>
        <v>_2018</v>
      </c>
      <c r="CE476" s="212"/>
      <c r="CF476" s="213">
        <f>IF(ISNUMBER(SEARCH($H$2,$CG$3:$CG$3334)),MAX($CF$2:CF475)+1,0)</f>
        <v>474</v>
      </c>
      <c r="CG476" s="220" t="s">
        <v>5883</v>
      </c>
      <c r="CH476" s="212"/>
      <c r="CI476" s="212"/>
      <c r="CJ476" s="213" t="str">
        <f>IFERROR(VLOOKUP(ROWS($CJ$3:CJ476),CF476:CG3807,2,0),"")</f>
        <v>CAPTAIN 80 WG_00474</v>
      </c>
      <c r="CK476" s="212" t="s">
        <v>5884</v>
      </c>
      <c r="CL476" s="212" t="s">
        <v>5885</v>
      </c>
      <c r="CM476" s="78">
        <v>43312</v>
      </c>
      <c r="CN476" s="212" t="s">
        <v>5886</v>
      </c>
      <c r="CO476" s="212" t="s">
        <v>5887</v>
      </c>
      <c r="CP476" s="212" t="s">
        <v>5888</v>
      </c>
      <c r="CQ476" s="212" t="s">
        <v>5889</v>
      </c>
      <c r="CR476" s="212" t="s">
        <v>5890</v>
      </c>
      <c r="CS476" s="44">
        <v>474</v>
      </c>
      <c r="CT476" s="44" t="s">
        <v>5891</v>
      </c>
      <c r="CU476" s="214">
        <v>16242</v>
      </c>
      <c r="CV476" s="212" t="s">
        <v>5892</v>
      </c>
      <c r="CW476" s="212" t="s">
        <v>3329</v>
      </c>
      <c r="CX476" s="44" t="s">
        <v>3330</v>
      </c>
      <c r="CY476" s="78">
        <v>43312</v>
      </c>
      <c r="CZ476" s="215" t="s">
        <v>576</v>
      </c>
      <c r="DA476" s="212" t="s">
        <v>512</v>
      </c>
      <c r="DB476" s="44" t="s">
        <v>641</v>
      </c>
      <c r="DC476" s="44" t="s">
        <v>986</v>
      </c>
      <c r="DD476" s="44" t="s">
        <v>532</v>
      </c>
    </row>
    <row r="477" spans="13:108">
      <c r="M477" s="44" t="str">
        <f t="shared" si="7"/>
        <v>_2018</v>
      </c>
      <c r="CE477" s="212"/>
      <c r="CF477" s="213">
        <f>IF(ISNUMBER(SEARCH($H$2,$CG$3:$CG$3334)),MAX($CF$2:CF476)+1,0)</f>
        <v>475</v>
      </c>
      <c r="CG477" s="220" t="s">
        <v>5893</v>
      </c>
      <c r="CH477" s="212"/>
      <c r="CI477" s="212"/>
      <c r="CJ477" s="213" t="str">
        <f>IFERROR(VLOOKUP(ROWS($CJ$3:CJ477),CF477:CG3808,2,0),"")</f>
        <v>CAPTAN ARVESTA 80 WG_00475</v>
      </c>
      <c r="CK477" s="212" t="s">
        <v>5894</v>
      </c>
      <c r="CL477" s="212" t="s">
        <v>5895</v>
      </c>
      <c r="CM477" s="78">
        <v>43312</v>
      </c>
      <c r="CN477" s="212" t="s">
        <v>5896</v>
      </c>
      <c r="CO477" s="212" t="s">
        <v>5897</v>
      </c>
      <c r="CP477" s="212" t="s">
        <v>5898</v>
      </c>
      <c r="CQ477" s="212" t="s">
        <v>5899</v>
      </c>
      <c r="CR477" s="212" t="s">
        <v>5900</v>
      </c>
      <c r="CS477" s="44">
        <v>475</v>
      </c>
      <c r="CT477" s="44" t="s">
        <v>5901</v>
      </c>
      <c r="CU477" s="214">
        <v>13716</v>
      </c>
      <c r="CV477" s="212" t="s">
        <v>5902</v>
      </c>
      <c r="CW477" s="212" t="s">
        <v>3329</v>
      </c>
      <c r="CX477" s="44" t="s">
        <v>5903</v>
      </c>
      <c r="CY477" s="78">
        <v>43312</v>
      </c>
      <c r="CZ477" s="215" t="s">
        <v>576</v>
      </c>
      <c r="DA477" s="212" t="s">
        <v>512</v>
      </c>
      <c r="DB477" s="44" t="s">
        <v>641</v>
      </c>
      <c r="DC477" s="44" t="s">
        <v>986</v>
      </c>
      <c r="DD477" s="44" t="s">
        <v>563</v>
      </c>
    </row>
    <row r="478" spans="13:108">
      <c r="M478" s="44" t="str">
        <f t="shared" si="7"/>
        <v>_2018</v>
      </c>
      <c r="CE478" s="212"/>
      <c r="CF478" s="213">
        <f>IF(ISNUMBER(SEARCH($H$2,$CG$3:$CG$3334)),MAX($CF$2:CF477)+1,0)</f>
        <v>476</v>
      </c>
      <c r="CG478" s="220" t="s">
        <v>5904</v>
      </c>
      <c r="CH478" s="212"/>
      <c r="CI478" s="212"/>
      <c r="CJ478" s="213" t="str">
        <f>IFERROR(VLOOKUP(ROWS($CJ$3:CJ478),CF478:CG3809,2,0),"")</f>
        <v>CAPTANO ARYSTA 80 WG_00476</v>
      </c>
      <c r="CK478" s="212" t="s">
        <v>5905</v>
      </c>
      <c r="CL478" s="212" t="s">
        <v>5906</v>
      </c>
      <c r="CM478" s="78">
        <v>43312</v>
      </c>
      <c r="CN478" s="212" t="s">
        <v>5907</v>
      </c>
      <c r="CO478" s="212" t="s">
        <v>5908</v>
      </c>
      <c r="CP478" s="212" t="s">
        <v>5909</v>
      </c>
      <c r="CQ478" s="212" t="s">
        <v>5910</v>
      </c>
      <c r="CR478" s="212" t="s">
        <v>5911</v>
      </c>
      <c r="CS478" s="44">
        <v>476</v>
      </c>
      <c r="CT478" s="44" t="s">
        <v>5912</v>
      </c>
      <c r="CU478" s="214">
        <v>12720</v>
      </c>
      <c r="CV478" s="212" t="s">
        <v>5913</v>
      </c>
      <c r="CW478" s="212" t="s">
        <v>3329</v>
      </c>
      <c r="CX478" s="44" t="s">
        <v>5903</v>
      </c>
      <c r="CY478" s="78">
        <v>43312</v>
      </c>
      <c r="CZ478" s="215" t="s">
        <v>576</v>
      </c>
      <c r="DA478" s="212" t="s">
        <v>512</v>
      </c>
      <c r="DB478" s="44" t="s">
        <v>641</v>
      </c>
      <c r="DC478" s="44" t="s">
        <v>986</v>
      </c>
      <c r="DD478" s="44" t="s">
        <v>563</v>
      </c>
    </row>
    <row r="479" spans="13:108">
      <c r="M479" s="44" t="str">
        <f t="shared" si="7"/>
        <v>_2018</v>
      </c>
      <c r="CE479" s="212"/>
      <c r="CF479" s="213">
        <f>IF(ISNUMBER(SEARCH($H$2,$CG$3:$CG$3334)),MAX($CF$2:CF478)+1,0)</f>
        <v>477</v>
      </c>
      <c r="CG479" s="220" t="s">
        <v>5914</v>
      </c>
      <c r="CH479" s="212"/>
      <c r="CI479" s="212"/>
      <c r="CJ479" s="213" t="str">
        <f>IFERROR(VLOOKUP(ROWS($CJ$3:CJ479),CF479:CG3810,2,0),"")</f>
        <v>CAPTHENE 80 WDG_00477</v>
      </c>
      <c r="CK479" s="212" t="s">
        <v>5915</v>
      </c>
      <c r="CL479" s="212" t="s">
        <v>5916</v>
      </c>
      <c r="CM479" s="78">
        <v>43312</v>
      </c>
      <c r="CN479" s="212" t="s">
        <v>5917</v>
      </c>
      <c r="CO479" s="212" t="s">
        <v>5918</v>
      </c>
      <c r="CP479" s="212" t="s">
        <v>5919</v>
      </c>
      <c r="CQ479" s="212" t="s">
        <v>5920</v>
      </c>
      <c r="CR479" s="212" t="s">
        <v>5921</v>
      </c>
      <c r="CS479" s="44">
        <v>477</v>
      </c>
      <c r="CT479" s="44" t="s">
        <v>5922</v>
      </c>
      <c r="CU479" s="214">
        <v>11500</v>
      </c>
      <c r="CV479" s="212" t="s">
        <v>5923</v>
      </c>
      <c r="CW479" s="212" t="s">
        <v>3329</v>
      </c>
      <c r="CX479" s="44" t="s">
        <v>1703</v>
      </c>
      <c r="CY479" s="78">
        <v>43312</v>
      </c>
      <c r="CZ479" s="215" t="s">
        <v>576</v>
      </c>
      <c r="DA479" s="212" t="s">
        <v>512</v>
      </c>
      <c r="DB479" s="44" t="s">
        <v>641</v>
      </c>
      <c r="DC479" s="44" t="s">
        <v>986</v>
      </c>
      <c r="DD479" s="44" t="s">
        <v>563</v>
      </c>
    </row>
    <row r="480" spans="13:108">
      <c r="M480" s="44" t="str">
        <f t="shared" si="7"/>
        <v>_2018</v>
      </c>
      <c r="CE480" s="212"/>
      <c r="CF480" s="213">
        <f>IF(ISNUMBER(SEARCH($H$2,$CG$3:$CG$3334)),MAX($CF$2:CF479)+1,0)</f>
        <v>478</v>
      </c>
      <c r="CG480" s="220" t="s">
        <v>5924</v>
      </c>
      <c r="CH480" s="212"/>
      <c r="CI480" s="212"/>
      <c r="CJ480" s="213" t="str">
        <f>IFERROR(VLOOKUP(ROWS($CJ$3:CJ480),CF480:CG3811,2,0),"")</f>
        <v>CARAKOL_00478</v>
      </c>
      <c r="CK480" s="212" t="s">
        <v>5925</v>
      </c>
      <c r="CL480" s="212" t="s">
        <v>5926</v>
      </c>
      <c r="CM480" s="78">
        <v>44347</v>
      </c>
      <c r="CN480" s="212" t="s">
        <v>5927</v>
      </c>
      <c r="CO480" s="212" t="s">
        <v>5928</v>
      </c>
      <c r="CP480" s="212" t="s">
        <v>5929</v>
      </c>
      <c r="CQ480" s="212" t="s">
        <v>5930</v>
      </c>
      <c r="CR480" s="212" t="s">
        <v>5931</v>
      </c>
      <c r="CS480" s="44">
        <v>478</v>
      </c>
      <c r="CT480" s="44" t="s">
        <v>5932</v>
      </c>
      <c r="CU480" s="214">
        <v>5228</v>
      </c>
      <c r="CV480" s="212" t="s">
        <v>5933</v>
      </c>
      <c r="CW480" s="212" t="s">
        <v>5934</v>
      </c>
      <c r="CX480" s="44" t="s">
        <v>1524</v>
      </c>
      <c r="CY480" s="78">
        <v>44347</v>
      </c>
      <c r="CZ480" s="215" t="s">
        <v>511</v>
      </c>
      <c r="DA480" s="212" t="s">
        <v>1477</v>
      </c>
      <c r="DB480" s="44" t="s">
        <v>1143</v>
      </c>
      <c r="DC480" s="44" t="s">
        <v>5935</v>
      </c>
      <c r="DD480" s="44" t="s">
        <v>532</v>
      </c>
    </row>
    <row r="481" spans="13:108">
      <c r="M481" s="44" t="str">
        <f t="shared" si="7"/>
        <v>_2018</v>
      </c>
      <c r="CE481" s="212"/>
      <c r="CF481" s="213">
        <f>IF(ISNUMBER(SEARCH($H$2,$CG$3:$CG$3334)),MAX($CF$2:CF480)+1,0)</f>
        <v>479</v>
      </c>
      <c r="CG481" s="220" t="s">
        <v>5936</v>
      </c>
      <c r="CH481" s="212"/>
      <c r="CI481" s="212"/>
      <c r="CJ481" s="213" t="str">
        <f>IFERROR(VLOOKUP(ROWS($CJ$3:CJ481),CF481:CG3812,2,0),"")</f>
        <v>CARAKOL AGRO_00479</v>
      </c>
      <c r="CK481" s="212" t="s">
        <v>5937</v>
      </c>
      <c r="CL481" s="212" t="s">
        <v>5938</v>
      </c>
      <c r="CM481" s="78">
        <v>44347</v>
      </c>
      <c r="CN481" s="212" t="s">
        <v>5939</v>
      </c>
      <c r="CO481" s="212" t="s">
        <v>5940</v>
      </c>
      <c r="CP481" s="212" t="s">
        <v>5941</v>
      </c>
      <c r="CQ481" s="212" t="s">
        <v>5942</v>
      </c>
      <c r="CR481" s="212" t="s">
        <v>5943</v>
      </c>
      <c r="CS481" s="44">
        <v>479</v>
      </c>
      <c r="CT481" s="44" t="s">
        <v>5944</v>
      </c>
      <c r="CU481" s="214">
        <v>3219</v>
      </c>
      <c r="CV481" s="212" t="s">
        <v>5945</v>
      </c>
      <c r="CW481" s="212" t="s">
        <v>5934</v>
      </c>
      <c r="CX481" s="44" t="s">
        <v>1524</v>
      </c>
      <c r="CY481" s="78">
        <v>44347</v>
      </c>
      <c r="CZ481" s="215" t="s">
        <v>511</v>
      </c>
      <c r="DA481" s="212" t="s">
        <v>1477</v>
      </c>
      <c r="DB481" s="44" t="s">
        <v>1143</v>
      </c>
      <c r="DC481" s="44" t="s">
        <v>5935</v>
      </c>
      <c r="DD481" s="44" t="s">
        <v>532</v>
      </c>
    </row>
    <row r="482" spans="13:108">
      <c r="M482" s="44" t="str">
        <f t="shared" si="7"/>
        <v>_2018</v>
      </c>
      <c r="CE482" s="212"/>
      <c r="CF482" s="213">
        <f>IF(ISNUMBER(SEARCH($H$2,$CG$3:$CG$3334)),MAX($CF$2:CF481)+1,0)</f>
        <v>480</v>
      </c>
      <c r="CG482" s="220" t="s">
        <v>5946</v>
      </c>
      <c r="CH482" s="212"/>
      <c r="CI482" s="212"/>
      <c r="CJ482" s="213" t="str">
        <f>IFERROR(VLOOKUP(ROWS($CJ$3:CJ482),CF482:CG3813,2,0),"")</f>
        <v>CARAMBA_00480</v>
      </c>
      <c r="CK482" s="212" t="s">
        <v>5947</v>
      </c>
      <c r="CL482" s="212" t="s">
        <v>5948</v>
      </c>
      <c r="CM482" s="78">
        <v>43220</v>
      </c>
      <c r="CN482" s="212" t="s">
        <v>5949</v>
      </c>
      <c r="CO482" s="212" t="s">
        <v>5950</v>
      </c>
      <c r="CP482" s="212" t="s">
        <v>5951</v>
      </c>
      <c r="CQ482" s="212" t="s">
        <v>5952</v>
      </c>
      <c r="CR482" s="212" t="s">
        <v>5953</v>
      </c>
      <c r="CS482" s="44">
        <v>480</v>
      </c>
      <c r="CT482" s="44" t="s">
        <v>5954</v>
      </c>
      <c r="CU482" s="214">
        <v>14101</v>
      </c>
      <c r="CV482" s="212" t="s">
        <v>5955</v>
      </c>
      <c r="CW482" s="212" t="s">
        <v>2993</v>
      </c>
      <c r="CX482" s="44" t="s">
        <v>789</v>
      </c>
      <c r="CY482" s="78">
        <v>43220</v>
      </c>
      <c r="CZ482" s="215" t="s">
        <v>576</v>
      </c>
      <c r="DA482" s="212" t="s">
        <v>512</v>
      </c>
      <c r="DB482" s="44" t="s">
        <v>530</v>
      </c>
      <c r="DC482" s="44" t="s">
        <v>5956</v>
      </c>
      <c r="DD482" s="44" t="s">
        <v>532</v>
      </c>
    </row>
    <row r="483" spans="13:108">
      <c r="M483" s="44" t="str">
        <f t="shared" si="7"/>
        <v>_2018</v>
      </c>
      <c r="CE483" s="212"/>
      <c r="CF483" s="213">
        <f>IF(ISNUMBER(SEARCH($H$2,$CG$3:$CG$3334)),MAX($CF$2:CF482)+1,0)</f>
        <v>481</v>
      </c>
      <c r="CG483" s="220" t="s">
        <v>5957</v>
      </c>
      <c r="CH483" s="212"/>
      <c r="CI483" s="212"/>
      <c r="CJ483" s="213" t="str">
        <f>IFERROR(VLOOKUP(ROWS($CJ$3:CJ483),CF483:CG3814,2,0),"")</f>
        <v>CARNIVAL_00481</v>
      </c>
      <c r="CK483" s="212" t="s">
        <v>5958</v>
      </c>
      <c r="CL483" s="212" t="s">
        <v>5959</v>
      </c>
      <c r="CM483" s="78">
        <v>44561</v>
      </c>
      <c r="CN483" s="212" t="s">
        <v>5960</v>
      </c>
      <c r="CO483" s="212" t="s">
        <v>5961</v>
      </c>
      <c r="CP483" s="212" t="s">
        <v>5962</v>
      </c>
      <c r="CQ483" s="212" t="s">
        <v>5963</v>
      </c>
      <c r="CR483" s="212" t="s">
        <v>5964</v>
      </c>
      <c r="CS483" s="44">
        <v>481</v>
      </c>
      <c r="CT483" s="44" t="s">
        <v>5965</v>
      </c>
      <c r="CU483" s="214">
        <v>9634</v>
      </c>
      <c r="CV483" s="212" t="s">
        <v>5966</v>
      </c>
      <c r="CW483" s="212" t="s">
        <v>5431</v>
      </c>
      <c r="CX483" s="44" t="s">
        <v>1703</v>
      </c>
      <c r="CY483" s="78">
        <v>44561</v>
      </c>
      <c r="CZ483" s="215" t="s">
        <v>601</v>
      </c>
      <c r="DA483" s="212" t="s">
        <v>512</v>
      </c>
      <c r="DB483" s="44" t="s">
        <v>530</v>
      </c>
      <c r="DC483" s="44" t="s">
        <v>5432</v>
      </c>
      <c r="DD483" s="44" t="s">
        <v>532</v>
      </c>
    </row>
    <row r="484" spans="13:108">
      <c r="M484" s="44" t="str">
        <f t="shared" si="7"/>
        <v>_2018</v>
      </c>
      <c r="CE484" s="212"/>
      <c r="CF484" s="213">
        <f>IF(ISNUMBER(SEARCH($H$2,$CG$3:$CG$3334)),MAX($CF$2:CF483)+1,0)</f>
        <v>482</v>
      </c>
      <c r="CG484" s="220" t="s">
        <v>5967</v>
      </c>
      <c r="CH484" s="212"/>
      <c r="CI484" s="212"/>
      <c r="CJ484" s="213" t="str">
        <f>IFERROR(VLOOKUP(ROWS($CJ$3:CJ484),CF484:CG3815,2,0),"")</f>
        <v>CARPO 600_00482</v>
      </c>
      <c r="CK484" s="212" t="s">
        <v>5968</v>
      </c>
      <c r="CL484" s="212" t="s">
        <v>5969</v>
      </c>
      <c r="CM484" s="78">
        <v>43585</v>
      </c>
      <c r="CN484" s="212" t="s">
        <v>5970</v>
      </c>
      <c r="CO484" s="212" t="s">
        <v>5971</v>
      </c>
      <c r="CP484" s="212" t="s">
        <v>5972</v>
      </c>
      <c r="CQ484" s="212" t="s">
        <v>5973</v>
      </c>
      <c r="CR484" s="212" t="s">
        <v>5974</v>
      </c>
      <c r="CS484" s="44">
        <v>482</v>
      </c>
      <c r="CT484" s="44" t="s">
        <v>5975</v>
      </c>
      <c r="CU484" s="214">
        <v>14523</v>
      </c>
      <c r="CV484" s="212" t="s">
        <v>5976</v>
      </c>
      <c r="CW484" s="212" t="s">
        <v>5977</v>
      </c>
      <c r="CX484" s="44" t="s">
        <v>5978</v>
      </c>
      <c r="CY484" s="78">
        <v>43585</v>
      </c>
      <c r="CZ484" s="215" t="s">
        <v>640</v>
      </c>
      <c r="DA484" s="212" t="s">
        <v>529</v>
      </c>
      <c r="DB484" s="44" t="s">
        <v>655</v>
      </c>
      <c r="DC484" s="44" t="s">
        <v>511</v>
      </c>
      <c r="DD484" s="44" t="s">
        <v>532</v>
      </c>
    </row>
    <row r="485" spans="13:108">
      <c r="M485" s="44" t="str">
        <f t="shared" si="7"/>
        <v>_2018</v>
      </c>
      <c r="CE485" s="212"/>
      <c r="CF485" s="213">
        <f>IF(ISNUMBER(SEARCH($H$2,$CG$3:$CG$3334)),MAX($CF$2:CF484)+1,0)</f>
        <v>483</v>
      </c>
      <c r="CG485" s="220" t="s">
        <v>5979</v>
      </c>
      <c r="CH485" s="212"/>
      <c r="CI485" s="212"/>
      <c r="CJ485" s="213" t="str">
        <f>IFERROR(VLOOKUP(ROWS($CJ$3:CJ485),CF485:CG3816,2,0),"")</f>
        <v>CARPOSAN 40 CE_00483</v>
      </c>
      <c r="CK485" s="212" t="s">
        <v>5980</v>
      </c>
      <c r="CL485" s="212" t="s">
        <v>5981</v>
      </c>
      <c r="CM485" s="78">
        <v>43131</v>
      </c>
      <c r="CN485" s="212" t="s">
        <v>5982</v>
      </c>
      <c r="CO485" s="212" t="s">
        <v>5983</v>
      </c>
      <c r="CP485" s="212" t="s">
        <v>5984</v>
      </c>
      <c r="CQ485" s="212" t="s">
        <v>5985</v>
      </c>
      <c r="CR485" s="212" t="s">
        <v>5986</v>
      </c>
      <c r="CS485" s="44">
        <v>483</v>
      </c>
      <c r="CT485" s="44" t="s">
        <v>5987</v>
      </c>
      <c r="CU485" s="214">
        <v>13577</v>
      </c>
      <c r="CV485" s="212" t="s">
        <v>5988</v>
      </c>
      <c r="CW485" s="212" t="s">
        <v>1942</v>
      </c>
      <c r="CX485" s="44" t="s">
        <v>963</v>
      </c>
      <c r="CY485" s="78">
        <v>43131</v>
      </c>
      <c r="CZ485" s="215" t="s">
        <v>1157</v>
      </c>
      <c r="DA485" s="212" t="s">
        <v>529</v>
      </c>
      <c r="DB485" s="44" t="s">
        <v>530</v>
      </c>
      <c r="DC485" s="44" t="s">
        <v>5989</v>
      </c>
      <c r="DD485" s="44" t="s">
        <v>532</v>
      </c>
    </row>
    <row r="486" spans="13:108">
      <c r="M486" s="44" t="str">
        <f t="shared" si="7"/>
        <v>_2018</v>
      </c>
      <c r="CE486" s="212"/>
      <c r="CF486" s="213">
        <f>IF(ISNUMBER(SEARCH($H$2,$CG$3:$CG$3334)),MAX($CF$2:CF485)+1,0)</f>
        <v>484</v>
      </c>
      <c r="CG486" s="220" t="s">
        <v>5990</v>
      </c>
      <c r="CH486" s="212"/>
      <c r="CI486" s="212"/>
      <c r="CJ486" s="213" t="str">
        <f>IFERROR(VLOOKUP(ROWS($CJ$3:CJ486),CF486:CG3817,2,0),"")</f>
        <v>CARPOSTOP_00484</v>
      </c>
      <c r="CK486" s="212" t="s">
        <v>5991</v>
      </c>
      <c r="CL486" s="212" t="s">
        <v>5992</v>
      </c>
      <c r="CM486" s="78">
        <v>43585</v>
      </c>
      <c r="CN486" s="212" t="s">
        <v>5993</v>
      </c>
      <c r="CO486" s="212" t="s">
        <v>5994</v>
      </c>
      <c r="CP486" s="212" t="s">
        <v>5995</v>
      </c>
      <c r="CQ486" s="212" t="s">
        <v>5996</v>
      </c>
      <c r="CR486" s="212" t="s">
        <v>5997</v>
      </c>
      <c r="CS486" s="44">
        <v>484</v>
      </c>
      <c r="CT486" s="44" t="s">
        <v>5998</v>
      </c>
      <c r="CU486" s="214">
        <v>12368</v>
      </c>
      <c r="CV486" s="212" t="s">
        <v>5999</v>
      </c>
      <c r="CW486" s="212" t="s">
        <v>5977</v>
      </c>
      <c r="CX486" s="44" t="s">
        <v>5978</v>
      </c>
      <c r="CY486" s="78">
        <v>43585</v>
      </c>
      <c r="CZ486" s="215" t="s">
        <v>640</v>
      </c>
      <c r="DA486" s="212" t="s">
        <v>4062</v>
      </c>
      <c r="DB486" s="44" t="s">
        <v>655</v>
      </c>
      <c r="DC486" s="44" t="s">
        <v>562</v>
      </c>
      <c r="DD486" s="44" t="s">
        <v>563</v>
      </c>
    </row>
    <row r="487" spans="13:108">
      <c r="M487" s="44" t="str">
        <f t="shared" si="7"/>
        <v>_2018</v>
      </c>
      <c r="CE487" s="212"/>
      <c r="CF487" s="213">
        <f>IF(ISNUMBER(SEARCH($H$2,$CG$3:$CG$3334)),MAX($CF$2:CF486)+1,0)</f>
        <v>485</v>
      </c>
      <c r="CG487" s="220" t="s">
        <v>6000</v>
      </c>
      <c r="CH487" s="212"/>
      <c r="CI487" s="212"/>
      <c r="CJ487" s="213" t="str">
        <f>IFERROR(VLOOKUP(ROWS($CJ$3:CJ487),CF487:CG3818,2,0),"")</f>
        <v>CARPOVIRUSINE EVO 2_00485</v>
      </c>
      <c r="CK487" s="212" t="s">
        <v>6001</v>
      </c>
      <c r="CL487" s="212" t="s">
        <v>6002</v>
      </c>
      <c r="CM487" s="78">
        <v>43585</v>
      </c>
      <c r="CN487" s="212" t="s">
        <v>6003</v>
      </c>
      <c r="CO487" s="212" t="s">
        <v>6004</v>
      </c>
      <c r="CP487" s="212" t="s">
        <v>6005</v>
      </c>
      <c r="CQ487" s="212" t="s">
        <v>6006</v>
      </c>
      <c r="CR487" s="212" t="s">
        <v>6007</v>
      </c>
      <c r="CS487" s="44">
        <v>485</v>
      </c>
      <c r="CT487" s="44" t="s">
        <v>6008</v>
      </c>
      <c r="CU487" s="214">
        <v>15598</v>
      </c>
      <c r="CV487" s="212" t="s">
        <v>6009</v>
      </c>
      <c r="CW487" s="212" t="s">
        <v>5977</v>
      </c>
      <c r="CX487" s="44" t="s">
        <v>5903</v>
      </c>
      <c r="CY487" s="78">
        <v>43585</v>
      </c>
      <c r="CZ487" s="215" t="s">
        <v>545</v>
      </c>
      <c r="DA487" s="212" t="s">
        <v>529</v>
      </c>
      <c r="DB487" s="44" t="s">
        <v>655</v>
      </c>
      <c r="DC487" s="44" t="s">
        <v>6010</v>
      </c>
      <c r="DD487" s="44" t="s">
        <v>682</v>
      </c>
    </row>
    <row r="488" spans="13:108">
      <c r="M488" s="44" t="str">
        <f t="shared" si="7"/>
        <v>_2018</v>
      </c>
      <c r="CE488" s="212"/>
      <c r="CF488" s="213">
        <f>IF(ISNUMBER(SEARCH($H$2,$CG$3:$CG$3334)),MAX($CF$2:CF487)+1,0)</f>
        <v>486</v>
      </c>
      <c r="CG488" s="220" t="s">
        <v>6011</v>
      </c>
      <c r="CH488" s="212"/>
      <c r="CI488" s="212"/>
      <c r="CJ488" s="213" t="str">
        <f>IFERROR(VLOOKUP(ROWS($CJ$3:CJ488),CF488:CG3819,2,0),"")</f>
        <v>CARPOVIRUSINE PLUS_00486</v>
      </c>
      <c r="CK488" s="212" t="s">
        <v>6012</v>
      </c>
      <c r="CL488" s="212" t="s">
        <v>6013</v>
      </c>
      <c r="CM488" s="78">
        <v>43585</v>
      </c>
      <c r="CN488" s="212" t="s">
        <v>6014</v>
      </c>
      <c r="CO488" s="212" t="s">
        <v>6015</v>
      </c>
      <c r="CP488" s="212" t="s">
        <v>6016</v>
      </c>
      <c r="CQ488" s="212" t="s">
        <v>6017</v>
      </c>
      <c r="CR488" s="212" t="s">
        <v>6018</v>
      </c>
      <c r="CS488" s="44">
        <v>486</v>
      </c>
      <c r="CT488" s="44" t="s">
        <v>6019</v>
      </c>
      <c r="CU488" s="214">
        <v>10952</v>
      </c>
      <c r="CV488" s="212" t="s">
        <v>6020</v>
      </c>
      <c r="CW488" s="212" t="s">
        <v>5977</v>
      </c>
      <c r="CX488" s="44" t="s">
        <v>6021</v>
      </c>
      <c r="CY488" s="78">
        <v>43585</v>
      </c>
      <c r="CZ488" s="215" t="s">
        <v>640</v>
      </c>
      <c r="DA488" s="212" t="s">
        <v>4062</v>
      </c>
      <c r="DB488" s="44" t="s">
        <v>513</v>
      </c>
      <c r="DC488" s="44" t="s">
        <v>511</v>
      </c>
      <c r="DD488" s="44" t="s">
        <v>532</v>
      </c>
    </row>
    <row r="489" spans="13:108">
      <c r="M489" s="44" t="str">
        <f t="shared" si="7"/>
        <v>_2018</v>
      </c>
      <c r="CE489" s="212"/>
      <c r="CF489" s="213">
        <f>IF(ISNUMBER(SEARCH($H$2,$CG$3:$CG$3334)),MAX($CF$2:CF488)+1,0)</f>
        <v>487</v>
      </c>
      <c r="CG489" s="220" t="s">
        <v>6022</v>
      </c>
      <c r="CH489" s="212"/>
      <c r="CI489" s="212"/>
      <c r="CJ489" s="213" t="str">
        <f>IFERROR(VLOOKUP(ROWS($CJ$3:CJ489),CF489:CG3820,2,0),"")</f>
        <v>CARRAXX ANTISLUG_00487</v>
      </c>
      <c r="CK489" s="212" t="s">
        <v>6023</v>
      </c>
      <c r="CL489" s="212" t="s">
        <v>6024</v>
      </c>
      <c r="CM489" s="78">
        <v>47848</v>
      </c>
      <c r="CN489" s="212" t="s">
        <v>6025</v>
      </c>
      <c r="CO489" s="212" t="s">
        <v>6026</v>
      </c>
      <c r="CP489" s="212" t="s">
        <v>6027</v>
      </c>
      <c r="CQ489" s="212" t="s">
        <v>6028</v>
      </c>
      <c r="CR489" s="212" t="s">
        <v>6029</v>
      </c>
      <c r="CS489" s="44">
        <v>487</v>
      </c>
      <c r="CT489" s="44" t="s">
        <v>6030</v>
      </c>
      <c r="CU489" s="214">
        <v>14558</v>
      </c>
      <c r="CV489" s="212" t="s">
        <v>6031</v>
      </c>
      <c r="CW489" s="212" t="s">
        <v>2374</v>
      </c>
      <c r="CX489" s="44" t="s">
        <v>2389</v>
      </c>
      <c r="CY489" s="78">
        <v>47848</v>
      </c>
      <c r="CZ489" s="215" t="s">
        <v>545</v>
      </c>
      <c r="DA489" s="212" t="s">
        <v>1477</v>
      </c>
      <c r="DB489" s="44" t="s">
        <v>1478</v>
      </c>
      <c r="DC489" s="44" t="s">
        <v>1144</v>
      </c>
      <c r="DD489" s="44" t="s">
        <v>532</v>
      </c>
    </row>
    <row r="490" spans="13:108">
      <c r="M490" s="44" t="str">
        <f t="shared" si="7"/>
        <v>_2018</v>
      </c>
      <c r="CE490" s="212"/>
      <c r="CF490" s="213">
        <f>IF(ISNUMBER(SEARCH($H$2,$CG$3:$CG$3334)),MAX($CF$2:CF489)+1,0)</f>
        <v>488</v>
      </c>
      <c r="CG490" s="220" t="s">
        <v>6032</v>
      </c>
      <c r="CH490" s="212"/>
      <c r="CI490" s="212"/>
      <c r="CJ490" s="213" t="str">
        <f>IFERROR(VLOOKUP(ROWS($CJ$3:CJ490),CF490:CG3821,2,0),"")</f>
        <v>CASPER_00488</v>
      </c>
      <c r="CK490" s="212" t="s">
        <v>6033</v>
      </c>
      <c r="CL490" s="212" t="s">
        <v>6034</v>
      </c>
      <c r="CM490" s="78">
        <v>42916</v>
      </c>
      <c r="CN490" s="212" t="s">
        <v>6035</v>
      </c>
      <c r="CO490" s="212" t="s">
        <v>6036</v>
      </c>
      <c r="CP490" s="212" t="s">
        <v>6037</v>
      </c>
      <c r="CQ490" s="212" t="s">
        <v>6038</v>
      </c>
      <c r="CR490" s="212" t="s">
        <v>6039</v>
      </c>
      <c r="CS490" s="44">
        <v>488</v>
      </c>
      <c r="CT490" s="44" t="s">
        <v>6040</v>
      </c>
      <c r="CU490" s="214">
        <v>13313</v>
      </c>
      <c r="CV490" s="212" t="s">
        <v>6041</v>
      </c>
      <c r="CW490" s="212" t="s">
        <v>6042</v>
      </c>
      <c r="CX490" s="44" t="s">
        <v>839</v>
      </c>
      <c r="CY490" s="78">
        <v>42916</v>
      </c>
      <c r="CZ490" s="215" t="s">
        <v>601</v>
      </c>
      <c r="DA490" s="212" t="s">
        <v>737</v>
      </c>
      <c r="DB490" s="44" t="s">
        <v>641</v>
      </c>
      <c r="DC490" s="44" t="s">
        <v>6043</v>
      </c>
      <c r="DD490" s="44" t="s">
        <v>532</v>
      </c>
    </row>
    <row r="491" spans="13:108">
      <c r="M491" s="44" t="str">
        <f t="shared" si="7"/>
        <v>_2018</v>
      </c>
      <c r="CE491" s="212"/>
      <c r="CF491" s="213">
        <f>IF(ISNUMBER(SEARCH($H$2,$CG$3:$CG$3334)),MAX($CF$2:CF490)+1,0)</f>
        <v>489</v>
      </c>
      <c r="CG491" s="220" t="s">
        <v>6044</v>
      </c>
      <c r="CH491" s="212"/>
      <c r="CI491" s="212"/>
      <c r="CJ491" s="213" t="str">
        <f>IFERROR(VLOOKUP(ROWS($CJ$3:CJ491),CF491:CG3822,2,0),"")</f>
        <v>CASPITA_00489</v>
      </c>
      <c r="CK491" s="212" t="s">
        <v>6045</v>
      </c>
      <c r="CL491" s="212" t="s">
        <v>6046</v>
      </c>
      <c r="CM491" s="78">
        <v>43131</v>
      </c>
      <c r="CN491" s="212" t="s">
        <v>6047</v>
      </c>
      <c r="CO491" s="212" t="s">
        <v>6048</v>
      </c>
      <c r="CP491" s="212" t="s">
        <v>6049</v>
      </c>
      <c r="CQ491" s="212" t="s">
        <v>6050</v>
      </c>
      <c r="CR491" s="212" t="s">
        <v>6051</v>
      </c>
      <c r="CS491" s="44">
        <v>489</v>
      </c>
      <c r="CT491" s="44" t="s">
        <v>6052</v>
      </c>
      <c r="CU491" s="214">
        <v>15308</v>
      </c>
      <c r="CV491" s="212" t="s">
        <v>6053</v>
      </c>
      <c r="CW491" s="212" t="s">
        <v>1942</v>
      </c>
      <c r="CX491" s="44" t="s">
        <v>1943</v>
      </c>
      <c r="CY491" s="78">
        <v>43131</v>
      </c>
      <c r="CZ491" s="215" t="s">
        <v>576</v>
      </c>
      <c r="DA491" s="212" t="s">
        <v>529</v>
      </c>
      <c r="DB491" s="44" t="s">
        <v>530</v>
      </c>
      <c r="DC491" s="44" t="s">
        <v>1944</v>
      </c>
      <c r="DD491" s="44" t="s">
        <v>532</v>
      </c>
    </row>
    <row r="492" spans="13:108">
      <c r="M492" s="44" t="str">
        <f t="shared" si="7"/>
        <v>_2018</v>
      </c>
      <c r="CE492" s="212"/>
      <c r="CF492" s="213">
        <f>IF(ISNUMBER(SEARCH($H$2,$CG$3:$CG$3334)),MAX($CF$2:CF491)+1,0)</f>
        <v>490</v>
      </c>
      <c r="CG492" s="220" t="s">
        <v>6054</v>
      </c>
      <c r="CH492" s="212"/>
      <c r="CI492" s="212"/>
      <c r="CJ492" s="213" t="str">
        <f>IFERROR(VLOOKUP(ROWS($CJ$3:CJ492),CF492:CG3823,2,0),"")</f>
        <v>CATOR_00490</v>
      </c>
      <c r="CK492" s="212" t="s">
        <v>6055</v>
      </c>
      <c r="CL492" s="212" t="s">
        <v>6056</v>
      </c>
      <c r="CM492" s="78">
        <v>43131</v>
      </c>
      <c r="CN492" s="212" t="s">
        <v>6057</v>
      </c>
      <c r="CO492" s="212" t="s">
        <v>6058</v>
      </c>
      <c r="CP492" s="212" t="s">
        <v>6059</v>
      </c>
      <c r="CQ492" s="212" t="s">
        <v>6060</v>
      </c>
      <c r="CR492" s="212" t="s">
        <v>6061</v>
      </c>
      <c r="CS492" s="44">
        <v>490</v>
      </c>
      <c r="CT492" s="44" t="s">
        <v>6062</v>
      </c>
      <c r="CU492" s="214">
        <v>8155</v>
      </c>
      <c r="CV492" s="212" t="s">
        <v>6063</v>
      </c>
      <c r="CW492" s="212" t="s">
        <v>1942</v>
      </c>
      <c r="CX492" s="44" t="s">
        <v>1943</v>
      </c>
      <c r="CY492" s="78">
        <v>43131</v>
      </c>
      <c r="CZ492" s="215" t="s">
        <v>576</v>
      </c>
      <c r="DA492" s="212" t="s">
        <v>529</v>
      </c>
      <c r="DB492" s="44" t="s">
        <v>530</v>
      </c>
      <c r="DC492" s="44" t="s">
        <v>1944</v>
      </c>
      <c r="DD492" s="44" t="s">
        <v>532</v>
      </c>
    </row>
    <row r="493" spans="13:108">
      <c r="M493" s="44" t="str">
        <f t="shared" si="7"/>
        <v>_2018</v>
      </c>
      <c r="CE493" s="212"/>
      <c r="CF493" s="213">
        <f>IF(ISNUMBER(SEARCH($H$2,$CG$3:$CG$3334)),MAX($CF$2:CF492)+1,0)</f>
        <v>491</v>
      </c>
      <c r="CG493" s="220" t="s">
        <v>6064</v>
      </c>
      <c r="CH493" s="212"/>
      <c r="CI493" s="212"/>
      <c r="CJ493" s="213" t="str">
        <f>IFERROR(VLOOKUP(ROWS($CJ$3:CJ493),CF493:CG3824,2,0),"")</f>
        <v>CELEST_00491</v>
      </c>
      <c r="CK493" s="212" t="s">
        <v>6065</v>
      </c>
      <c r="CL493" s="212" t="s">
        <v>6066</v>
      </c>
      <c r="CM493" s="78">
        <v>43404</v>
      </c>
      <c r="CN493" s="212" t="s">
        <v>6067</v>
      </c>
      <c r="CO493" s="212" t="s">
        <v>6068</v>
      </c>
      <c r="CP493" s="212" t="s">
        <v>6069</v>
      </c>
      <c r="CQ493" s="212" t="s">
        <v>6070</v>
      </c>
      <c r="CR493" s="212" t="s">
        <v>6071</v>
      </c>
      <c r="CS493" s="44">
        <v>491</v>
      </c>
      <c r="CT493" s="44" t="s">
        <v>6072</v>
      </c>
      <c r="CU493" s="214">
        <v>9288</v>
      </c>
      <c r="CV493" s="212" t="s">
        <v>6073</v>
      </c>
      <c r="CW493" s="212" t="s">
        <v>6074</v>
      </c>
      <c r="CX493" s="44" t="s">
        <v>839</v>
      </c>
      <c r="CY493" s="78">
        <v>43404</v>
      </c>
      <c r="CZ493" s="215" t="s">
        <v>545</v>
      </c>
      <c r="DA493" s="212" t="s">
        <v>512</v>
      </c>
      <c r="DB493" s="44" t="s">
        <v>655</v>
      </c>
      <c r="DC493" s="44" t="s">
        <v>6075</v>
      </c>
      <c r="DD493" s="44" t="s">
        <v>563</v>
      </c>
    </row>
    <row r="494" spans="13:108">
      <c r="M494" s="44" t="str">
        <f t="shared" si="7"/>
        <v>_2018</v>
      </c>
      <c r="CE494" s="212"/>
      <c r="CF494" s="213">
        <f>IF(ISNUMBER(SEARCH($H$2,$CG$3:$CG$3334)),MAX($CF$2:CF493)+1,0)</f>
        <v>492</v>
      </c>
      <c r="CG494" s="220" t="s">
        <v>6076</v>
      </c>
      <c r="CH494" s="212"/>
      <c r="CI494" s="212"/>
      <c r="CJ494" s="213" t="str">
        <f>IFERROR(VLOOKUP(ROWS($CJ$3:CJ494),CF494:CG3825,2,0),"")</f>
        <v>CELEST 480 FS_00492</v>
      </c>
      <c r="CK494" s="212" t="s">
        <v>6077</v>
      </c>
      <c r="CL494" s="212" t="s">
        <v>6078</v>
      </c>
      <c r="CM494" s="78">
        <v>43404</v>
      </c>
      <c r="CN494" s="212" t="s">
        <v>6079</v>
      </c>
      <c r="CO494" s="212" t="s">
        <v>6080</v>
      </c>
      <c r="CP494" s="212" t="s">
        <v>6081</v>
      </c>
      <c r="CQ494" s="212" t="s">
        <v>6082</v>
      </c>
      <c r="CR494" s="212" t="s">
        <v>6083</v>
      </c>
      <c r="CS494" s="44">
        <v>492</v>
      </c>
      <c r="CT494" s="44" t="s">
        <v>6084</v>
      </c>
      <c r="CU494" s="214">
        <v>15238</v>
      </c>
      <c r="CV494" s="212" t="s">
        <v>6085</v>
      </c>
      <c r="CW494" s="212" t="s">
        <v>6074</v>
      </c>
      <c r="CX494" s="44" t="s">
        <v>839</v>
      </c>
      <c r="CY494" s="78">
        <v>43404</v>
      </c>
      <c r="CZ494" s="215" t="s">
        <v>511</v>
      </c>
      <c r="DA494" s="212" t="s">
        <v>512</v>
      </c>
      <c r="DB494" s="44" t="s">
        <v>6086</v>
      </c>
      <c r="DC494" s="44" t="s">
        <v>6087</v>
      </c>
      <c r="DD494" s="44" t="s">
        <v>515</v>
      </c>
    </row>
    <row r="495" spans="13:108">
      <c r="M495" s="44" t="str">
        <f t="shared" si="7"/>
        <v>_2018</v>
      </c>
      <c r="CE495" s="212"/>
      <c r="CF495" s="213">
        <f>IF(ISNUMBER(SEARCH($H$2,$CG$3:$CG$3334)),MAX($CF$2:CF494)+1,0)</f>
        <v>493</v>
      </c>
      <c r="CG495" s="220" t="s">
        <v>6088</v>
      </c>
      <c r="CH495" s="212"/>
      <c r="CI495" s="212"/>
      <c r="CJ495" s="213" t="str">
        <f>IFERROR(VLOOKUP(ROWS($CJ$3:CJ495),CF495:CG3826,2,0),"")</f>
        <v>CELEST EXTRA_00493</v>
      </c>
      <c r="CK495" s="212" t="s">
        <v>6089</v>
      </c>
      <c r="CL495" s="212" t="s">
        <v>6090</v>
      </c>
      <c r="CM495" s="78">
        <v>43465</v>
      </c>
      <c r="CN495" s="212" t="s">
        <v>6091</v>
      </c>
      <c r="CO495" s="212" t="s">
        <v>6092</v>
      </c>
      <c r="CP495" s="212" t="s">
        <v>6093</v>
      </c>
      <c r="CQ495" s="212" t="s">
        <v>6094</v>
      </c>
      <c r="CR495" s="212" t="s">
        <v>6095</v>
      </c>
      <c r="CS495" s="44">
        <v>493</v>
      </c>
      <c r="CT495" s="44" t="s">
        <v>6096</v>
      </c>
      <c r="CU495" s="214">
        <v>15544</v>
      </c>
      <c r="CV495" s="212" t="s">
        <v>6097</v>
      </c>
      <c r="CW495" s="212" t="s">
        <v>6098</v>
      </c>
      <c r="CX495" s="44" t="s">
        <v>839</v>
      </c>
      <c r="CY495" s="78">
        <v>43465</v>
      </c>
      <c r="CZ495" s="215" t="s">
        <v>511</v>
      </c>
      <c r="DA495" s="212" t="s">
        <v>512</v>
      </c>
      <c r="DB495" s="44" t="s">
        <v>6099</v>
      </c>
      <c r="DC495" s="44" t="s">
        <v>6100</v>
      </c>
      <c r="DD495" s="44" t="s">
        <v>515</v>
      </c>
    </row>
    <row r="496" spans="13:108">
      <c r="M496" s="44" t="str">
        <f t="shared" si="7"/>
        <v>_2018</v>
      </c>
      <c r="CE496" s="212"/>
      <c r="CF496" s="213">
        <f>IF(ISNUMBER(SEARCH($H$2,$CG$3:$CG$3334)),MAX($CF$2:CF495)+1,0)</f>
        <v>494</v>
      </c>
      <c r="CG496" s="220" t="s">
        <v>6101</v>
      </c>
      <c r="CH496" s="212"/>
      <c r="CI496" s="212"/>
      <c r="CJ496" s="213" t="str">
        <f>IFERROR(VLOOKUP(ROWS($CJ$3:CJ496),CF496:CG3827,2,0),"")</f>
        <v>CELEST TRIO_00494</v>
      </c>
      <c r="CK496" s="212" t="s">
        <v>6102</v>
      </c>
      <c r="CL496" s="212" t="s">
        <v>6103</v>
      </c>
      <c r="CM496" s="78">
        <v>43708</v>
      </c>
      <c r="CN496" s="212" t="s">
        <v>6104</v>
      </c>
      <c r="CO496" s="212" t="s">
        <v>6105</v>
      </c>
      <c r="CP496" s="212" t="s">
        <v>6106</v>
      </c>
      <c r="CQ496" s="212" t="s">
        <v>6107</v>
      </c>
      <c r="CR496" s="212" t="s">
        <v>6108</v>
      </c>
      <c r="CS496" s="44">
        <v>494</v>
      </c>
      <c r="CT496" s="44" t="s">
        <v>6109</v>
      </c>
      <c r="CU496" s="214">
        <v>14966</v>
      </c>
      <c r="CV496" s="212" t="s">
        <v>6110</v>
      </c>
      <c r="CW496" s="212" t="s">
        <v>6111</v>
      </c>
      <c r="CX496" s="44" t="s">
        <v>839</v>
      </c>
      <c r="CY496" s="78">
        <v>43708</v>
      </c>
      <c r="CZ496" s="215" t="s">
        <v>601</v>
      </c>
      <c r="DA496" s="212" t="s">
        <v>512</v>
      </c>
      <c r="DB496" s="44" t="s">
        <v>655</v>
      </c>
      <c r="DC496" s="44" t="s">
        <v>6112</v>
      </c>
      <c r="DD496" s="44" t="s">
        <v>532</v>
      </c>
    </row>
    <row r="497" spans="13:108">
      <c r="M497" s="44" t="str">
        <f t="shared" si="7"/>
        <v>_2018</v>
      </c>
      <c r="CE497" s="212"/>
      <c r="CF497" s="213">
        <f>IF(ISNUMBER(SEARCH($H$2,$CG$3:$CG$3334)),MAX($CF$2:CF496)+1,0)</f>
        <v>495</v>
      </c>
      <c r="CG497" s="220" t="s">
        <v>6113</v>
      </c>
      <c r="CH497" s="212"/>
      <c r="CI497" s="212"/>
      <c r="CJ497" s="213" t="str">
        <f>IFERROR(VLOOKUP(ROWS($CJ$3:CJ497),CF497:CG3828,2,0),"")</f>
        <v>CELEST XL_00495</v>
      </c>
      <c r="CK497" s="212" t="s">
        <v>6114</v>
      </c>
      <c r="CL497" s="212" t="s">
        <v>6115</v>
      </c>
      <c r="CM497" s="78">
        <v>43404</v>
      </c>
      <c r="CN497" s="212" t="s">
        <v>6116</v>
      </c>
      <c r="CO497" s="212" t="s">
        <v>6117</v>
      </c>
      <c r="CP497" s="212" t="s">
        <v>6118</v>
      </c>
      <c r="CQ497" s="212" t="s">
        <v>6119</v>
      </c>
      <c r="CR497" s="212" t="s">
        <v>6120</v>
      </c>
      <c r="CS497" s="44">
        <v>495</v>
      </c>
      <c r="CT497" s="44" t="s">
        <v>6121</v>
      </c>
      <c r="CU497" s="214">
        <v>10110</v>
      </c>
      <c r="CV497" s="212" t="s">
        <v>6122</v>
      </c>
      <c r="CW497" s="212" t="s">
        <v>6123</v>
      </c>
      <c r="CX497" s="44" t="s">
        <v>839</v>
      </c>
      <c r="CY497" s="78">
        <v>43404</v>
      </c>
      <c r="CZ497" s="215" t="s">
        <v>511</v>
      </c>
      <c r="DA497" s="212" t="s">
        <v>512</v>
      </c>
      <c r="DB497" s="44" t="s">
        <v>6086</v>
      </c>
      <c r="DC497" s="44" t="s">
        <v>6124</v>
      </c>
      <c r="DD497" s="44" t="s">
        <v>563</v>
      </c>
    </row>
    <row r="498" spans="13:108">
      <c r="M498" s="44" t="str">
        <f t="shared" si="7"/>
        <v>_2018</v>
      </c>
      <c r="CE498" s="212"/>
      <c r="CF498" s="213">
        <f>IF(ISNUMBER(SEARCH($H$2,$CG$3:$CG$3334)),MAX($CF$2:CF497)+1,0)</f>
        <v>496</v>
      </c>
      <c r="CG498" s="220" t="s">
        <v>6125</v>
      </c>
      <c r="CH498" s="212"/>
      <c r="CI498" s="212"/>
      <c r="CJ498" s="213" t="str">
        <f>IFERROR(VLOOKUP(ROWS($CJ$3:CJ498),CF498:CG3829,2,0),"")</f>
        <v>CELIO_00496</v>
      </c>
      <c r="CK498" s="212" t="s">
        <v>6126</v>
      </c>
      <c r="CL498" s="212" t="s">
        <v>6127</v>
      </c>
      <c r="CM498" s="78">
        <v>43220</v>
      </c>
      <c r="CN498" s="212" t="s">
        <v>6128</v>
      </c>
      <c r="CO498" s="212" t="s">
        <v>6129</v>
      </c>
      <c r="CP498" s="212" t="s">
        <v>6130</v>
      </c>
      <c r="CQ498" s="212" t="s">
        <v>6131</v>
      </c>
      <c r="CR498" s="212" t="s">
        <v>6132</v>
      </c>
      <c r="CS498" s="44">
        <v>496</v>
      </c>
      <c r="CT498" s="44" t="s">
        <v>6133</v>
      </c>
      <c r="CU498" s="214">
        <v>14728</v>
      </c>
      <c r="CV498" s="212" t="s">
        <v>6134</v>
      </c>
      <c r="CW498" s="212" t="s">
        <v>3341</v>
      </c>
      <c r="CX498" s="44" t="s">
        <v>839</v>
      </c>
      <c r="CY498" s="78">
        <v>43220</v>
      </c>
      <c r="CZ498" s="215" t="s">
        <v>576</v>
      </c>
      <c r="DA498" s="212" t="s">
        <v>737</v>
      </c>
      <c r="DB498" s="44" t="s">
        <v>530</v>
      </c>
      <c r="DC498" s="44" t="s">
        <v>6135</v>
      </c>
      <c r="DD498" s="44" t="s">
        <v>563</v>
      </c>
    </row>
    <row r="499" spans="13:108">
      <c r="M499" s="44" t="str">
        <f t="shared" si="7"/>
        <v>_2018</v>
      </c>
      <c r="CE499" s="212"/>
      <c r="CF499" s="213">
        <f>IF(ISNUMBER(SEARCH($H$2,$CG$3:$CG$3334)),MAX($CF$2:CF498)+1,0)</f>
        <v>497</v>
      </c>
      <c r="CG499" s="220" t="s">
        <v>6136</v>
      </c>
      <c r="CH499" s="212"/>
      <c r="CI499" s="212"/>
      <c r="CJ499" s="213" t="str">
        <f>IFERROR(VLOOKUP(ROWS($CJ$3:CJ499),CF499:CG3830,2,0),"")</f>
        <v>CELIO 80 EC_00497</v>
      </c>
      <c r="CK499" s="212" t="s">
        <v>6137</v>
      </c>
      <c r="CL499" s="212" t="s">
        <v>6138</v>
      </c>
      <c r="CM499" s="78">
        <v>43220</v>
      </c>
      <c r="CN499" s="212" t="s">
        <v>6139</v>
      </c>
      <c r="CO499" s="212" t="s">
        <v>6140</v>
      </c>
      <c r="CP499" s="212" t="s">
        <v>6141</v>
      </c>
      <c r="CQ499" s="212" t="s">
        <v>6142</v>
      </c>
      <c r="CR499" s="212" t="s">
        <v>6143</v>
      </c>
      <c r="CS499" s="44">
        <v>497</v>
      </c>
      <c r="CT499" s="44" t="s">
        <v>6144</v>
      </c>
      <c r="CU499" s="214">
        <v>14694</v>
      </c>
      <c r="CV499" s="212" t="s">
        <v>6145</v>
      </c>
      <c r="CW499" s="212" t="s">
        <v>3341</v>
      </c>
      <c r="CX499" s="44" t="s">
        <v>839</v>
      </c>
      <c r="CY499" s="78">
        <v>43220</v>
      </c>
      <c r="CZ499" s="215" t="s">
        <v>763</v>
      </c>
      <c r="DA499" s="212" t="s">
        <v>737</v>
      </c>
      <c r="DB499" s="44" t="s">
        <v>530</v>
      </c>
      <c r="DC499" s="44" t="s">
        <v>6146</v>
      </c>
      <c r="DD499" s="44" t="s">
        <v>563</v>
      </c>
    </row>
    <row r="500" spans="13:108">
      <c r="M500" s="44" t="str">
        <f t="shared" si="7"/>
        <v>_2018</v>
      </c>
      <c r="CE500" s="212"/>
      <c r="CF500" s="213">
        <f>IF(ISNUMBER(SEARCH($H$2,$CG$3:$CG$3334)),MAX($CF$2:CF499)+1,0)</f>
        <v>498</v>
      </c>
      <c r="CG500" s="220" t="s">
        <v>6147</v>
      </c>
      <c r="CH500" s="212"/>
      <c r="CI500" s="212"/>
      <c r="CJ500" s="213" t="str">
        <f>IFERROR(VLOOKUP(ROWS($CJ$3:CJ500),CF500:CG3831,2,0),"")</f>
        <v>CELL_00498</v>
      </c>
      <c r="CK500" s="212" t="s">
        <v>6148</v>
      </c>
      <c r="CL500" s="212" t="s">
        <v>6149</v>
      </c>
      <c r="CM500" s="78">
        <v>43039</v>
      </c>
      <c r="CN500" s="212" t="s">
        <v>6150</v>
      </c>
      <c r="CO500" s="212" t="s">
        <v>6151</v>
      </c>
      <c r="CP500" s="212" t="s">
        <v>6152</v>
      </c>
      <c r="CQ500" s="212" t="s">
        <v>6153</v>
      </c>
      <c r="CR500" s="212" t="s">
        <v>6154</v>
      </c>
      <c r="CS500" s="44">
        <v>498</v>
      </c>
      <c r="CT500" s="44" t="s">
        <v>6155</v>
      </c>
      <c r="CU500" s="214">
        <v>13796</v>
      </c>
      <c r="CV500" s="212" t="s">
        <v>6156</v>
      </c>
      <c r="CW500" s="212" t="s">
        <v>2337</v>
      </c>
      <c r="CX500" s="44" t="s">
        <v>654</v>
      </c>
      <c r="CY500" s="78">
        <v>43039</v>
      </c>
      <c r="CZ500" s="215" t="s">
        <v>576</v>
      </c>
      <c r="DA500" s="212" t="s">
        <v>529</v>
      </c>
      <c r="DB500" s="44" t="s">
        <v>530</v>
      </c>
      <c r="DC500" s="44" t="s">
        <v>577</v>
      </c>
      <c r="DD500" s="44" t="s">
        <v>532</v>
      </c>
    </row>
    <row r="501" spans="13:108">
      <c r="M501" s="44" t="str">
        <f t="shared" si="7"/>
        <v>_2018</v>
      </c>
      <c r="CE501" s="212"/>
      <c r="CF501" s="213">
        <f>IF(ISNUMBER(SEARCH($H$2,$CG$3:$CG$3334)),MAX($CF$2:CF500)+1,0)</f>
        <v>499</v>
      </c>
      <c r="CG501" s="220" t="s">
        <v>6157</v>
      </c>
      <c r="CH501" s="212"/>
      <c r="CI501" s="212"/>
      <c r="CJ501" s="213" t="str">
        <f>IFERROR(VLOOKUP(ROWS($CJ$3:CJ501),CF501:CG3832,2,0),"")</f>
        <v>CELMITRON 70 WG_00499</v>
      </c>
      <c r="CK501" s="212" t="s">
        <v>6158</v>
      </c>
      <c r="CL501" s="212" t="s">
        <v>6159</v>
      </c>
      <c r="CM501" s="78">
        <v>44804</v>
      </c>
      <c r="CN501" s="212" t="s">
        <v>6160</v>
      </c>
      <c r="CO501" s="212" t="s">
        <v>6161</v>
      </c>
      <c r="CP501" s="212" t="s">
        <v>6162</v>
      </c>
      <c r="CQ501" s="212" t="s">
        <v>6163</v>
      </c>
      <c r="CR501" s="212" t="s">
        <v>6164</v>
      </c>
      <c r="CS501" s="44">
        <v>499</v>
      </c>
      <c r="CT501" s="44" t="s">
        <v>6165</v>
      </c>
      <c r="CU501" s="214">
        <v>13984</v>
      </c>
      <c r="CV501" s="212" t="s">
        <v>6166</v>
      </c>
      <c r="CW501" s="212" t="s">
        <v>5373</v>
      </c>
      <c r="CX501" s="44" t="s">
        <v>1226</v>
      </c>
      <c r="CY501" s="78">
        <v>44804</v>
      </c>
      <c r="CZ501" s="215" t="s">
        <v>576</v>
      </c>
      <c r="DA501" s="212" t="s">
        <v>737</v>
      </c>
      <c r="DB501" s="44" t="s">
        <v>641</v>
      </c>
      <c r="DC501" s="44" t="s">
        <v>2412</v>
      </c>
      <c r="DD501" s="44" t="s">
        <v>532</v>
      </c>
    </row>
    <row r="502" spans="13:108">
      <c r="M502" s="44" t="str">
        <f t="shared" si="7"/>
        <v>_2018</v>
      </c>
      <c r="CE502" s="212"/>
      <c r="CF502" s="213">
        <f>IF(ISNUMBER(SEARCH($H$2,$CG$3:$CG$3334)),MAX($CF$2:CF501)+1,0)</f>
        <v>500</v>
      </c>
      <c r="CG502" s="220" t="s">
        <v>6167</v>
      </c>
      <c r="CH502" s="212"/>
      <c r="CI502" s="212"/>
      <c r="CJ502" s="213" t="str">
        <f>IFERROR(VLOOKUP(ROWS($CJ$3:CJ502),CF502:CG3833,2,0),"")</f>
        <v>CENTIUM 36 CS_00500</v>
      </c>
      <c r="CK502" s="212" t="s">
        <v>6168</v>
      </c>
      <c r="CL502" s="212" t="s">
        <v>6169</v>
      </c>
      <c r="CM502" s="78">
        <v>43404</v>
      </c>
      <c r="CN502" s="212" t="s">
        <v>6170</v>
      </c>
      <c r="CO502" s="212" t="s">
        <v>6171</v>
      </c>
      <c r="CP502" s="212" t="s">
        <v>6172</v>
      </c>
      <c r="CQ502" s="212" t="s">
        <v>6173</v>
      </c>
      <c r="CR502" s="212" t="s">
        <v>6174</v>
      </c>
      <c r="CS502" s="44">
        <v>500</v>
      </c>
      <c r="CT502" s="44" t="s">
        <v>6175</v>
      </c>
      <c r="CU502" s="214">
        <v>14643</v>
      </c>
      <c r="CV502" s="212" t="s">
        <v>6176</v>
      </c>
      <c r="CW502" s="212" t="s">
        <v>6177</v>
      </c>
      <c r="CX502" s="44" t="s">
        <v>1169</v>
      </c>
      <c r="CY502" s="78">
        <v>43404</v>
      </c>
      <c r="CZ502" s="215" t="s">
        <v>545</v>
      </c>
      <c r="DA502" s="212" t="s">
        <v>737</v>
      </c>
      <c r="DB502" s="44" t="s">
        <v>1690</v>
      </c>
      <c r="DC502" s="44" t="s">
        <v>6178</v>
      </c>
      <c r="DD502" s="44" t="s">
        <v>563</v>
      </c>
    </row>
    <row r="503" spans="13:108">
      <c r="M503" s="44" t="str">
        <f t="shared" si="7"/>
        <v>_2018</v>
      </c>
      <c r="CE503" s="212"/>
      <c r="CF503" s="213">
        <f>IF(ISNUMBER(SEARCH($H$2,$CG$3:$CG$3334)),MAX($CF$2:CF502)+1,0)</f>
        <v>501</v>
      </c>
      <c r="CG503" s="220" t="s">
        <v>6179</v>
      </c>
      <c r="CH503" s="212"/>
      <c r="CI503" s="212"/>
      <c r="CJ503" s="213" t="str">
        <f>IFERROR(VLOOKUP(ROWS($CJ$3:CJ503),CF503:CG3834,2,0),"")</f>
        <v>CENTURIO_00501</v>
      </c>
      <c r="CK503" s="212" t="s">
        <v>6180</v>
      </c>
      <c r="CL503" s="212" t="s">
        <v>6181</v>
      </c>
      <c r="CM503" s="78">
        <v>43131</v>
      </c>
      <c r="CN503" s="212" t="s">
        <v>6182</v>
      </c>
      <c r="CO503" s="212" t="s">
        <v>6183</v>
      </c>
      <c r="CP503" s="212" t="s">
        <v>6184</v>
      </c>
      <c r="CQ503" s="212" t="s">
        <v>6185</v>
      </c>
      <c r="CR503" s="212" t="s">
        <v>6186</v>
      </c>
      <c r="CS503" s="44">
        <v>501</v>
      </c>
      <c r="CT503" s="44" t="s">
        <v>6187</v>
      </c>
      <c r="CU503" s="214">
        <v>15093</v>
      </c>
      <c r="CV503" s="212" t="s">
        <v>6188</v>
      </c>
      <c r="CW503" s="212" t="s">
        <v>1942</v>
      </c>
      <c r="CX503" s="44" t="s">
        <v>1703</v>
      </c>
      <c r="CY503" s="78">
        <v>43131</v>
      </c>
      <c r="CZ503" s="215" t="s">
        <v>601</v>
      </c>
      <c r="DA503" s="212" t="s">
        <v>529</v>
      </c>
      <c r="DB503" s="44" t="s">
        <v>3943</v>
      </c>
      <c r="DC503" s="44" t="s">
        <v>1192</v>
      </c>
      <c r="DD503" s="44" t="s">
        <v>532</v>
      </c>
    </row>
    <row r="504" spans="13:108">
      <c r="M504" s="44" t="str">
        <f t="shared" si="7"/>
        <v>_2018</v>
      </c>
      <c r="CE504" s="212"/>
      <c r="CF504" s="213">
        <f>IF(ISNUMBER(SEARCH($H$2,$CG$3:$CG$3334)),MAX($CF$2:CF503)+1,0)</f>
        <v>502</v>
      </c>
      <c r="CG504" s="220" t="s">
        <v>6189</v>
      </c>
      <c r="CH504" s="212"/>
      <c r="CI504" s="212"/>
      <c r="CJ504" s="213" t="str">
        <f>IFERROR(VLOOKUP(ROWS($CJ$3:CJ504),CF504:CG3835,2,0),"")</f>
        <v>CENTURION 240 EC_00502</v>
      </c>
      <c r="CK504" s="212" t="s">
        <v>6190</v>
      </c>
      <c r="CL504" s="212" t="s">
        <v>6191</v>
      </c>
      <c r="CM504" s="78">
        <v>44347</v>
      </c>
      <c r="CN504" s="212" t="s">
        <v>6192</v>
      </c>
      <c r="CO504" s="212" t="s">
        <v>6193</v>
      </c>
      <c r="CP504" s="212" t="s">
        <v>6194</v>
      </c>
      <c r="CQ504" s="212" t="s">
        <v>6195</v>
      </c>
      <c r="CR504" s="212" t="s">
        <v>6196</v>
      </c>
      <c r="CS504" s="44">
        <v>502</v>
      </c>
      <c r="CT504" s="44" t="s">
        <v>6197</v>
      </c>
      <c r="CU504" s="214">
        <v>16461</v>
      </c>
      <c r="CV504" s="212" t="s">
        <v>6198</v>
      </c>
      <c r="CW504" s="212" t="s">
        <v>6199</v>
      </c>
      <c r="CX504" s="44" t="s">
        <v>5903</v>
      </c>
      <c r="CY504" s="78">
        <v>44347</v>
      </c>
      <c r="CZ504" s="215" t="s">
        <v>511</v>
      </c>
      <c r="DA504" s="212" t="s">
        <v>737</v>
      </c>
      <c r="DB504" s="44" t="s">
        <v>530</v>
      </c>
      <c r="DC504" s="44" t="s">
        <v>6200</v>
      </c>
      <c r="DD504" s="44" t="s">
        <v>532</v>
      </c>
    </row>
    <row r="505" spans="13:108">
      <c r="M505" s="44" t="str">
        <f t="shared" si="7"/>
        <v>_2018</v>
      </c>
      <c r="CE505" s="212"/>
      <c r="CF505" s="213">
        <f>IF(ISNUMBER(SEARCH($H$2,$CG$3:$CG$3334)),MAX($CF$2:CF504)+1,0)</f>
        <v>503</v>
      </c>
      <c r="CG505" s="220" t="s">
        <v>6201</v>
      </c>
      <c r="CH505" s="212"/>
      <c r="CI505" s="212"/>
      <c r="CJ505" s="213" t="str">
        <f>IFERROR(VLOOKUP(ROWS($CJ$3:CJ505),CF505:CG3836,2,0),"")</f>
        <v>CENTURY SL_00503</v>
      </c>
      <c r="CK505" s="212" t="s">
        <v>6202</v>
      </c>
      <c r="CL505" s="212" t="s">
        <v>6203</v>
      </c>
      <c r="CM505" s="78">
        <v>45199</v>
      </c>
      <c r="CN505" s="212" t="s">
        <v>6204</v>
      </c>
      <c r="CO505" s="212" t="s">
        <v>6205</v>
      </c>
      <c r="CP505" s="212" t="s">
        <v>6206</v>
      </c>
      <c r="CQ505" s="212" t="s">
        <v>6207</v>
      </c>
      <c r="CR505" s="212" t="s">
        <v>6208</v>
      </c>
      <c r="CS505" s="44">
        <v>503</v>
      </c>
      <c r="CT505" s="44" t="s">
        <v>6209</v>
      </c>
      <c r="CU505" s="214">
        <v>16161</v>
      </c>
      <c r="CV505" s="212" t="s">
        <v>6210</v>
      </c>
      <c r="CW505" s="212" t="s">
        <v>1715</v>
      </c>
      <c r="CX505" s="44" t="s">
        <v>1716</v>
      </c>
      <c r="CY505" s="78">
        <v>45199</v>
      </c>
      <c r="CZ505" s="215" t="s">
        <v>528</v>
      </c>
      <c r="DA505" s="212" t="s">
        <v>512</v>
      </c>
      <c r="DB505" s="44" t="s">
        <v>919</v>
      </c>
      <c r="DC505" s="44" t="s">
        <v>1717</v>
      </c>
      <c r="DD505" s="44" t="s">
        <v>532</v>
      </c>
    </row>
    <row r="506" spans="13:108">
      <c r="CE506" s="212"/>
      <c r="CF506" s="213">
        <f>IF(ISNUMBER(SEARCH($H$2,$CG$3:$CG$3334)),MAX($CF$2:CF505)+1,0)</f>
        <v>504</v>
      </c>
      <c r="CG506" s="220" t="s">
        <v>6211</v>
      </c>
      <c r="CH506" s="212"/>
      <c r="CI506" s="212"/>
      <c r="CJ506" s="213" t="str">
        <f>IFERROR(VLOOKUP(ROWS($CJ$3:CJ506),CF506:CG3837,2,0),"")</f>
        <v>CERA TRAP_00504</v>
      </c>
      <c r="CK506" s="212" t="s">
        <v>6212</v>
      </c>
      <c r="CL506" s="212" t="s">
        <v>6213</v>
      </c>
      <c r="CM506" s="78">
        <v>44074</v>
      </c>
      <c r="CN506" s="212" t="s">
        <v>6214</v>
      </c>
      <c r="CO506" s="212" t="s">
        <v>6215</v>
      </c>
      <c r="CP506" s="212" t="s">
        <v>6216</v>
      </c>
      <c r="CQ506" s="212" t="s">
        <v>6217</v>
      </c>
      <c r="CR506" s="212" t="s">
        <v>6218</v>
      </c>
      <c r="CS506" s="44">
        <v>504</v>
      </c>
      <c r="CT506" s="44" t="s">
        <v>6219</v>
      </c>
      <c r="CU506" s="214">
        <v>14707</v>
      </c>
      <c r="CV506" s="212" t="s">
        <v>6220</v>
      </c>
      <c r="CW506" s="212" t="s">
        <v>2140</v>
      </c>
      <c r="CX506" s="44" t="s">
        <v>6221</v>
      </c>
      <c r="CY506" s="78">
        <v>44074</v>
      </c>
      <c r="CZ506" s="215" t="s">
        <v>545</v>
      </c>
      <c r="DA506" s="212" t="s">
        <v>529</v>
      </c>
      <c r="DB506" s="44" t="s">
        <v>919</v>
      </c>
      <c r="DC506" s="44" t="s">
        <v>6222</v>
      </c>
      <c r="DD506" s="44" t="s">
        <v>532</v>
      </c>
    </row>
    <row r="507" spans="13:108">
      <c r="CE507" s="212"/>
      <c r="CF507" s="213">
        <f>IF(ISNUMBER(SEARCH($H$2,$CG$3:$CG$3334)),MAX($CF$2:CF506)+1,0)</f>
        <v>505</v>
      </c>
      <c r="CG507" s="220" t="s">
        <v>6223</v>
      </c>
      <c r="CH507" s="212"/>
      <c r="CI507" s="212"/>
      <c r="CJ507" s="213" t="str">
        <f>IFERROR(VLOOKUP(ROWS($CJ$3:CJ507),CF507:CG3838,2,0),"")</f>
        <v>CERALL_00505</v>
      </c>
      <c r="CK507" s="212" t="s">
        <v>6224</v>
      </c>
      <c r="CL507" s="212" t="s">
        <v>6225</v>
      </c>
      <c r="CM507" s="78">
        <v>43220</v>
      </c>
      <c r="CN507" s="212" t="s">
        <v>6226</v>
      </c>
      <c r="CO507" s="212" t="s">
        <v>6227</v>
      </c>
      <c r="CP507" s="212" t="s">
        <v>6228</v>
      </c>
      <c r="CQ507" s="212" t="s">
        <v>6229</v>
      </c>
      <c r="CR507" s="212" t="s">
        <v>6230</v>
      </c>
      <c r="CS507" s="44">
        <v>505</v>
      </c>
      <c r="CT507" s="44" t="s">
        <v>6231</v>
      </c>
      <c r="CU507" s="214">
        <v>12678</v>
      </c>
      <c r="CV507" s="212" t="s">
        <v>6232</v>
      </c>
      <c r="CW507" s="212" t="s">
        <v>6233</v>
      </c>
      <c r="CX507" s="44" t="s">
        <v>6234</v>
      </c>
      <c r="CY507" s="78">
        <v>43220</v>
      </c>
      <c r="CZ507" s="215" t="s">
        <v>511</v>
      </c>
      <c r="DA507" s="212" t="s">
        <v>512</v>
      </c>
      <c r="DB507" s="44" t="s">
        <v>547</v>
      </c>
      <c r="DC507" s="44" t="s">
        <v>6235</v>
      </c>
      <c r="DD507" s="44" t="s">
        <v>532</v>
      </c>
    </row>
    <row r="508" spans="13:108">
      <c r="CE508" s="212"/>
      <c r="CF508" s="213">
        <f>IF(ISNUMBER(SEARCH($H$2,$CG$3:$CG$3334)),MAX($CF$2:CF507)+1,0)</f>
        <v>506</v>
      </c>
      <c r="CG508" s="220" t="s">
        <v>6236</v>
      </c>
      <c r="CH508" s="212"/>
      <c r="CI508" s="212"/>
      <c r="CJ508" s="213" t="str">
        <f>IFERROR(VLOOKUP(ROWS($CJ$3:CJ508),CF508:CG3839,2,0),"")</f>
        <v>CERATIPACK_00506</v>
      </c>
      <c r="CK508" s="212" t="s">
        <v>6237</v>
      </c>
      <c r="CL508" s="212" t="s">
        <v>6238</v>
      </c>
      <c r="CM508" s="78">
        <v>43039</v>
      </c>
      <c r="CN508" s="212" t="s">
        <v>6239</v>
      </c>
      <c r="CO508" s="212" t="s">
        <v>6240</v>
      </c>
      <c r="CP508" s="212" t="s">
        <v>6241</v>
      </c>
      <c r="CQ508" s="212" t="s">
        <v>6242</v>
      </c>
      <c r="CR508" s="212" t="s">
        <v>6243</v>
      </c>
      <c r="CS508" s="44">
        <v>506</v>
      </c>
      <c r="CT508" s="44" t="s">
        <v>6244</v>
      </c>
      <c r="CU508" s="214">
        <v>15755</v>
      </c>
      <c r="CV508" s="212" t="s">
        <v>6245</v>
      </c>
      <c r="CW508" s="212" t="s">
        <v>2337</v>
      </c>
      <c r="CX508" s="44" t="s">
        <v>6246</v>
      </c>
      <c r="CY508" s="78">
        <v>43039</v>
      </c>
      <c r="CZ508" s="215" t="s">
        <v>601</v>
      </c>
      <c r="DA508" s="212" t="s">
        <v>529</v>
      </c>
      <c r="DB508" s="44" t="s">
        <v>1143</v>
      </c>
      <c r="DC508" s="44" t="s">
        <v>562</v>
      </c>
      <c r="DD508" s="44" t="s">
        <v>532</v>
      </c>
    </row>
    <row r="509" spans="13:108">
      <c r="CE509" s="212"/>
      <c r="CF509" s="213">
        <f>IF(ISNUMBER(SEARCH($H$2,$CG$3:$CG$3334)),MAX($CF$2:CF508)+1,0)</f>
        <v>507</v>
      </c>
      <c r="CG509" s="220" t="s">
        <v>6247</v>
      </c>
      <c r="CH509" s="212"/>
      <c r="CI509" s="212"/>
      <c r="CJ509" s="213" t="str">
        <f>IFERROR(VLOOKUP(ROWS($CJ$3:CJ509),CF509:CG3840,2,0),"")</f>
        <v>CERCOBIN WG_00507</v>
      </c>
      <c r="CK509" s="212" t="s">
        <v>6248</v>
      </c>
      <c r="CL509" s="212" t="s">
        <v>6249</v>
      </c>
      <c r="CM509" s="78">
        <v>43039</v>
      </c>
      <c r="CN509" s="212" t="s">
        <v>6250</v>
      </c>
      <c r="CO509" s="212" t="s">
        <v>6251</v>
      </c>
      <c r="CP509" s="212" t="s">
        <v>6252</v>
      </c>
      <c r="CQ509" s="212" t="s">
        <v>6253</v>
      </c>
      <c r="CR509" s="212" t="s">
        <v>6254</v>
      </c>
      <c r="CS509" s="44">
        <v>507</v>
      </c>
      <c r="CT509" s="44" t="s">
        <v>6255</v>
      </c>
      <c r="CU509" s="214">
        <v>12784</v>
      </c>
      <c r="CV509" s="212" t="s">
        <v>6256</v>
      </c>
      <c r="CW509" s="212" t="s">
        <v>6257</v>
      </c>
      <c r="CX509" s="44" t="s">
        <v>1238</v>
      </c>
      <c r="CY509" s="78">
        <v>43039</v>
      </c>
      <c r="CZ509" s="215" t="s">
        <v>576</v>
      </c>
      <c r="DA509" s="212" t="s">
        <v>512</v>
      </c>
      <c r="DB509" s="44" t="s">
        <v>641</v>
      </c>
      <c r="DC509" s="44" t="s">
        <v>2412</v>
      </c>
      <c r="DD509" s="44" t="s">
        <v>563</v>
      </c>
    </row>
    <row r="510" spans="13:108">
      <c r="CE510" s="212"/>
      <c r="CF510" s="213">
        <f>IF(ISNUMBER(SEARCH($H$2,$CG$3:$CG$3334)),MAX($CF$2:CF509)+1,0)</f>
        <v>508</v>
      </c>
      <c r="CG510" s="220" t="s">
        <v>6258</v>
      </c>
      <c r="CH510" s="212"/>
      <c r="CI510" s="212"/>
      <c r="CJ510" s="213" t="str">
        <f>IFERROR(VLOOKUP(ROWS($CJ$3:CJ510),CF510:CG3841,2,0),"")</f>
        <v>CEREWEED 30E_00508</v>
      </c>
      <c r="CK510" s="212" t="s">
        <v>6259</v>
      </c>
      <c r="CL510" s="212" t="s">
        <v>6260</v>
      </c>
      <c r="CM510" s="78" t="s">
        <v>511</v>
      </c>
      <c r="CN510" s="212" t="s">
        <v>6261</v>
      </c>
      <c r="CO510" s="212" t="s">
        <v>6262</v>
      </c>
      <c r="CP510" s="212" t="s">
        <v>6263</v>
      </c>
      <c r="CQ510" s="212" t="s">
        <v>6264</v>
      </c>
      <c r="CR510" s="212" t="s">
        <v>6265</v>
      </c>
      <c r="CS510" s="44">
        <v>508</v>
      </c>
      <c r="CT510" s="44" t="s">
        <v>6266</v>
      </c>
      <c r="CU510" s="214">
        <v>9051</v>
      </c>
      <c r="CV510" s="212" t="s">
        <v>6267</v>
      </c>
      <c r="CW510" s="212" t="s">
        <v>951</v>
      </c>
      <c r="CX510" s="44" t="s">
        <v>789</v>
      </c>
      <c r="CY510" s="44" t="s">
        <v>511</v>
      </c>
      <c r="CZ510" s="215" t="s">
        <v>576</v>
      </c>
      <c r="DA510" s="212" t="s">
        <v>737</v>
      </c>
      <c r="DB510" s="44" t="s">
        <v>530</v>
      </c>
      <c r="DC510" s="44" t="s">
        <v>6268</v>
      </c>
      <c r="DD510" s="44" t="s">
        <v>563</v>
      </c>
    </row>
    <row r="511" spans="13:108">
      <c r="CE511" s="212"/>
      <c r="CF511" s="213">
        <f>IF(ISNUMBER(SEARCH($H$2,$CG$3:$CG$3334)),MAX($CF$2:CF510)+1,0)</f>
        <v>509</v>
      </c>
      <c r="CG511" s="220" t="s">
        <v>6269</v>
      </c>
      <c r="CH511" s="212"/>
      <c r="CI511" s="212"/>
      <c r="CJ511" s="213" t="str">
        <f>IFERROR(VLOOKUP(ROWS($CJ$3:CJ511),CF511:CG3842,2,0),"")</f>
        <v>CEREXIL M DG_00509</v>
      </c>
      <c r="CK511" s="212" t="s">
        <v>6270</v>
      </c>
      <c r="CL511" s="212" t="s">
        <v>6271</v>
      </c>
      <c r="CM511" s="78">
        <v>44012</v>
      </c>
      <c r="CN511" s="212" t="s">
        <v>6272</v>
      </c>
      <c r="CO511" s="212" t="s">
        <v>6273</v>
      </c>
      <c r="CP511" s="212" t="s">
        <v>6274</v>
      </c>
      <c r="CQ511" s="212" t="s">
        <v>6275</v>
      </c>
      <c r="CR511" s="212" t="s">
        <v>6276</v>
      </c>
      <c r="CS511" s="44">
        <v>509</v>
      </c>
      <c r="CT511" s="44" t="s">
        <v>6277</v>
      </c>
      <c r="CU511" s="214">
        <v>10272</v>
      </c>
      <c r="CV511" s="212" t="s">
        <v>6278</v>
      </c>
      <c r="CW511" s="212" t="s">
        <v>3038</v>
      </c>
      <c r="CX511" s="44" t="s">
        <v>1226</v>
      </c>
      <c r="CY511" s="78">
        <v>44012</v>
      </c>
      <c r="CZ511" s="215" t="s">
        <v>511</v>
      </c>
      <c r="DA511" s="212" t="s">
        <v>512</v>
      </c>
      <c r="DB511" s="44" t="s">
        <v>641</v>
      </c>
      <c r="DC511" s="44" t="s">
        <v>3039</v>
      </c>
      <c r="DD511" s="44" t="s">
        <v>532</v>
      </c>
    </row>
    <row r="512" spans="13:108">
      <c r="CE512" s="212"/>
      <c r="CF512" s="213">
        <f>IF(ISNUMBER(SEARCH($H$2,$CG$3:$CG$3334)),MAX($CF$2:CF511)+1,0)</f>
        <v>510</v>
      </c>
      <c r="CG512" s="220" t="s">
        <v>6279</v>
      </c>
      <c r="CH512" s="212"/>
      <c r="CI512" s="212"/>
      <c r="CJ512" s="213" t="str">
        <f>IFERROR(VLOOKUP(ROWS($CJ$3:CJ512),CF512:CG3843,2,0),"")</f>
        <v>CETUS 360 CS_00510</v>
      </c>
      <c r="CK512" s="212" t="s">
        <v>6280</v>
      </c>
      <c r="CL512" s="212" t="s">
        <v>6281</v>
      </c>
      <c r="CM512" s="78">
        <v>43404</v>
      </c>
      <c r="CN512" s="212" t="s">
        <v>6282</v>
      </c>
      <c r="CO512" s="212" t="s">
        <v>6283</v>
      </c>
      <c r="CP512" s="212" t="s">
        <v>6284</v>
      </c>
      <c r="CQ512" s="212" t="s">
        <v>6285</v>
      </c>
      <c r="CR512" s="212" t="s">
        <v>6286</v>
      </c>
      <c r="CS512" s="44">
        <v>510</v>
      </c>
      <c r="CT512" s="44" t="s">
        <v>6287</v>
      </c>
      <c r="CU512" s="214">
        <v>16498</v>
      </c>
      <c r="CV512" s="212" t="s">
        <v>6288</v>
      </c>
      <c r="CW512" s="212" t="s">
        <v>6177</v>
      </c>
      <c r="CX512" s="44" t="s">
        <v>1169</v>
      </c>
      <c r="CY512" s="78">
        <v>43404</v>
      </c>
      <c r="CZ512" s="215" t="s">
        <v>511</v>
      </c>
      <c r="DA512" s="212" t="s">
        <v>737</v>
      </c>
      <c r="DB512" s="44" t="s">
        <v>1690</v>
      </c>
      <c r="DC512" s="44" t="s">
        <v>6178</v>
      </c>
      <c r="DD512" s="44" t="s">
        <v>532</v>
      </c>
    </row>
    <row r="513" spans="83:108">
      <c r="CE513" s="212"/>
      <c r="CF513" s="213">
        <f>IF(ISNUMBER(SEARCH($H$2,$CG$3:$CG$3334)),MAX($CF$2:CF512)+1,0)</f>
        <v>511</v>
      </c>
      <c r="CG513" s="220" t="s">
        <v>6289</v>
      </c>
      <c r="CH513" s="212"/>
      <c r="CI513" s="212"/>
      <c r="CJ513" s="213" t="str">
        <f>IFERROR(VLOOKUP(ROWS($CJ$3:CJ513),CF513:CG3844,2,0),"")</f>
        <v>CEZIX_00511</v>
      </c>
      <c r="CK513" s="212" t="s">
        <v>6290</v>
      </c>
      <c r="CL513" s="212" t="s">
        <v>6291</v>
      </c>
      <c r="CM513" s="78">
        <v>43708</v>
      </c>
      <c r="CN513" s="212" t="s">
        <v>6292</v>
      </c>
      <c r="CO513" s="212" t="s">
        <v>6293</v>
      </c>
      <c r="CP513" s="212" t="s">
        <v>6294</v>
      </c>
      <c r="CQ513" s="212" t="s">
        <v>6295</v>
      </c>
      <c r="CR513" s="212" t="s">
        <v>6296</v>
      </c>
      <c r="CS513" s="44">
        <v>511</v>
      </c>
      <c r="CT513" s="44" t="s">
        <v>6297</v>
      </c>
      <c r="CU513" s="214">
        <v>15282</v>
      </c>
      <c r="CV513" s="212" t="s">
        <v>6298</v>
      </c>
      <c r="CW513" s="212" t="s">
        <v>749</v>
      </c>
      <c r="CX513" s="44" t="s">
        <v>1347</v>
      </c>
      <c r="CY513" s="78">
        <v>43708</v>
      </c>
      <c r="CZ513" s="215" t="s">
        <v>6299</v>
      </c>
      <c r="DA513" s="212" t="s">
        <v>512</v>
      </c>
      <c r="DB513" s="44" t="s">
        <v>626</v>
      </c>
      <c r="DC513" s="44" t="s">
        <v>6300</v>
      </c>
      <c r="DD513" s="44" t="s">
        <v>532</v>
      </c>
    </row>
    <row r="514" spans="83:108">
      <c r="CE514" s="212"/>
      <c r="CF514" s="213">
        <f>IF(ISNUMBER(SEARCH($H$2,$CG$3:$CG$3334)),MAX($CF$2:CF513)+1,0)</f>
        <v>512</v>
      </c>
      <c r="CG514" s="220" t="s">
        <v>6301</v>
      </c>
      <c r="CH514" s="212"/>
      <c r="CI514" s="212"/>
      <c r="CJ514" s="213" t="str">
        <f>IFERROR(VLOOKUP(ROWS($CJ$3:CJ514),CF514:CG3845,2,0),"")</f>
        <v>CHALLENGE_00512</v>
      </c>
      <c r="CK514" s="212" t="s">
        <v>6302</v>
      </c>
      <c r="CL514" s="212" t="s">
        <v>6303</v>
      </c>
      <c r="CM514" s="78">
        <v>44773</v>
      </c>
      <c r="CN514" s="212" t="s">
        <v>6304</v>
      </c>
      <c r="CO514" s="212" t="s">
        <v>6305</v>
      </c>
      <c r="CP514" s="212" t="s">
        <v>6306</v>
      </c>
      <c r="CQ514" s="212" t="s">
        <v>6307</v>
      </c>
      <c r="CR514" s="212" t="s">
        <v>6308</v>
      </c>
      <c r="CS514" s="44">
        <v>512</v>
      </c>
      <c r="CT514" s="44" t="s">
        <v>6309</v>
      </c>
      <c r="CU514" s="214">
        <v>8184</v>
      </c>
      <c r="CV514" s="212" t="s">
        <v>6310</v>
      </c>
      <c r="CW514" s="212" t="s">
        <v>6311</v>
      </c>
      <c r="CX514" s="44" t="s">
        <v>735</v>
      </c>
      <c r="CY514" s="78">
        <v>44773</v>
      </c>
      <c r="CZ514" s="215" t="s">
        <v>1313</v>
      </c>
      <c r="DA514" s="212" t="s">
        <v>737</v>
      </c>
      <c r="DB514" s="44" t="s">
        <v>655</v>
      </c>
      <c r="DC514" s="44" t="s">
        <v>6312</v>
      </c>
      <c r="DD514" s="44" t="s">
        <v>532</v>
      </c>
    </row>
    <row r="515" spans="83:108">
      <c r="CE515" s="212"/>
      <c r="CF515" s="213">
        <f>IF(ISNUMBER(SEARCH($H$2,$CG$3:$CG$3334)),MAX($CF$2:CF514)+1,0)</f>
        <v>513</v>
      </c>
      <c r="CG515" s="220" t="s">
        <v>6313</v>
      </c>
      <c r="CH515" s="212"/>
      <c r="CI515" s="212"/>
      <c r="CJ515" s="213" t="str">
        <f>IFERROR(VLOOKUP(ROWS($CJ$3:CJ515),CF515:CG3846,2,0),"")</f>
        <v>CHAMAN_00513</v>
      </c>
      <c r="CK515" s="212" t="s">
        <v>6314</v>
      </c>
      <c r="CL515" s="212" t="s">
        <v>6315</v>
      </c>
      <c r="CM515" s="78">
        <v>43465</v>
      </c>
      <c r="CN515" s="212" t="s">
        <v>6316</v>
      </c>
      <c r="CO515" s="212" t="s">
        <v>6317</v>
      </c>
      <c r="CP515" s="212" t="s">
        <v>6318</v>
      </c>
      <c r="CQ515" s="212" t="s">
        <v>6319</v>
      </c>
      <c r="CR515" s="212" t="s">
        <v>6320</v>
      </c>
      <c r="CS515" s="44">
        <v>513</v>
      </c>
      <c r="CT515" s="44" t="s">
        <v>6321</v>
      </c>
      <c r="CU515" s="214">
        <v>12686</v>
      </c>
      <c r="CV515" s="212" t="s">
        <v>6322</v>
      </c>
      <c r="CW515" s="212" t="s">
        <v>2092</v>
      </c>
      <c r="CX515" s="44" t="s">
        <v>1831</v>
      </c>
      <c r="CY515" s="78">
        <v>43465</v>
      </c>
      <c r="CZ515" s="215" t="s">
        <v>763</v>
      </c>
      <c r="DA515" s="212" t="s">
        <v>737</v>
      </c>
      <c r="DB515" s="44" t="s">
        <v>3141</v>
      </c>
      <c r="DC515" s="44" t="s">
        <v>2093</v>
      </c>
      <c r="DD515" s="44" t="s">
        <v>563</v>
      </c>
    </row>
    <row r="516" spans="83:108">
      <c r="CE516" s="212"/>
      <c r="CF516" s="213">
        <f>IF(ISNUMBER(SEARCH($H$2,$CG$3:$CG$3334)),MAX($CF$2:CF515)+1,0)</f>
        <v>514</v>
      </c>
      <c r="CG516" s="220" t="s">
        <v>6323</v>
      </c>
      <c r="CH516" s="212"/>
      <c r="CI516" s="212"/>
      <c r="CJ516" s="213" t="str">
        <f>IFERROR(VLOOKUP(ROWS($CJ$3:CJ516),CF516:CG3847,2,0),"")</f>
        <v>CHAMP 20 DF_00514</v>
      </c>
      <c r="CK516" s="212" t="s">
        <v>6324</v>
      </c>
      <c r="CL516" s="212" t="s">
        <v>6325</v>
      </c>
      <c r="CM516" s="78">
        <v>43131</v>
      </c>
      <c r="CN516" s="212" t="s">
        <v>6326</v>
      </c>
      <c r="CO516" s="212" t="s">
        <v>6327</v>
      </c>
      <c r="CP516" s="212" t="s">
        <v>6328</v>
      </c>
      <c r="CQ516" s="212" t="s">
        <v>6329</v>
      </c>
      <c r="CR516" s="212" t="s">
        <v>6330</v>
      </c>
      <c r="CS516" s="44">
        <v>514</v>
      </c>
      <c r="CT516" s="44" t="s">
        <v>6331</v>
      </c>
      <c r="CU516" s="214">
        <v>14077</v>
      </c>
      <c r="CV516" s="212" t="s">
        <v>6332</v>
      </c>
      <c r="CW516" s="212" t="s">
        <v>1570</v>
      </c>
      <c r="CX516" s="44" t="s">
        <v>1287</v>
      </c>
      <c r="CY516" s="78">
        <v>43131</v>
      </c>
      <c r="CZ516" s="215" t="s">
        <v>763</v>
      </c>
      <c r="DA516" s="212" t="s">
        <v>512</v>
      </c>
      <c r="DB516" s="44" t="s">
        <v>641</v>
      </c>
      <c r="DC516" s="44" t="s">
        <v>2586</v>
      </c>
      <c r="DD516" s="44" t="s">
        <v>532</v>
      </c>
    </row>
    <row r="517" spans="83:108">
      <c r="CE517" s="212"/>
      <c r="CF517" s="213">
        <f>IF(ISNUMBER(SEARCH($H$2,$CG$3:$CG$3334)),MAX($CF$2:CF516)+1,0)</f>
        <v>515</v>
      </c>
      <c r="CG517" s="220" t="s">
        <v>6333</v>
      </c>
      <c r="CH517" s="212"/>
      <c r="CI517" s="212"/>
      <c r="CJ517" s="213" t="str">
        <f>IFERROR(VLOOKUP(ROWS($CJ$3:CJ517),CF517:CG3848,2,0),"")</f>
        <v>CHAMP DP_00515</v>
      </c>
      <c r="CK517" s="212" t="s">
        <v>6334</v>
      </c>
      <c r="CL517" s="212" t="s">
        <v>6335</v>
      </c>
      <c r="CM517" s="78">
        <v>43131</v>
      </c>
      <c r="CN517" s="212" t="s">
        <v>6336</v>
      </c>
      <c r="CO517" s="212" t="s">
        <v>6337</v>
      </c>
      <c r="CP517" s="212" t="s">
        <v>6338</v>
      </c>
      <c r="CQ517" s="212" t="s">
        <v>6339</v>
      </c>
      <c r="CR517" s="212" t="s">
        <v>6340</v>
      </c>
      <c r="CS517" s="44">
        <v>515</v>
      </c>
      <c r="CT517" s="44" t="s">
        <v>6341</v>
      </c>
      <c r="CU517" s="214">
        <v>11303</v>
      </c>
      <c r="CV517" s="212" t="s">
        <v>6342</v>
      </c>
      <c r="CW517" s="212" t="s">
        <v>1570</v>
      </c>
      <c r="CX517" s="44" t="s">
        <v>3496</v>
      </c>
      <c r="CY517" s="78">
        <v>43131</v>
      </c>
      <c r="CZ517" s="215" t="s">
        <v>576</v>
      </c>
      <c r="DA517" s="212" t="s">
        <v>512</v>
      </c>
      <c r="DB517" s="44" t="s">
        <v>641</v>
      </c>
      <c r="DC517" s="44" t="s">
        <v>6343</v>
      </c>
      <c r="DD517" s="44" t="s">
        <v>532</v>
      </c>
    </row>
    <row r="518" spans="83:108">
      <c r="CE518" s="212"/>
      <c r="CF518" s="213">
        <f>IF(ISNUMBER(SEARCH($H$2,$CG$3:$CG$3334)),MAX($CF$2:CF517)+1,0)</f>
        <v>516</v>
      </c>
      <c r="CG518" s="220" t="s">
        <v>6344</v>
      </c>
      <c r="CH518" s="212"/>
      <c r="CI518" s="212"/>
      <c r="CJ518" s="213" t="str">
        <f>IFERROR(VLOOKUP(ROWS($CJ$3:CJ518),CF518:CG3849,2,0),"")</f>
        <v>CHAMPION CLASS_00516</v>
      </c>
      <c r="CK518" s="212" t="s">
        <v>6345</v>
      </c>
      <c r="CL518" s="212" t="s">
        <v>6346</v>
      </c>
      <c r="CM518" s="78">
        <v>43131</v>
      </c>
      <c r="CN518" s="212" t="s">
        <v>6347</v>
      </c>
      <c r="CO518" s="212" t="s">
        <v>6348</v>
      </c>
      <c r="CP518" s="212" t="s">
        <v>6349</v>
      </c>
      <c r="CQ518" s="212" t="s">
        <v>6350</v>
      </c>
      <c r="CR518" s="212" t="s">
        <v>6351</v>
      </c>
      <c r="CS518" s="44">
        <v>516</v>
      </c>
      <c r="CT518" s="44" t="s">
        <v>6352</v>
      </c>
      <c r="CU518" s="214">
        <v>14795</v>
      </c>
      <c r="CV518" s="212" t="s">
        <v>6353</v>
      </c>
      <c r="CW518" s="212" t="s">
        <v>1570</v>
      </c>
      <c r="CX518" s="44" t="s">
        <v>1287</v>
      </c>
      <c r="CY518" s="78">
        <v>43131</v>
      </c>
      <c r="CZ518" s="215" t="s">
        <v>640</v>
      </c>
      <c r="DA518" s="212" t="s">
        <v>512</v>
      </c>
      <c r="DB518" s="44" t="s">
        <v>655</v>
      </c>
      <c r="DC518" s="44" t="s">
        <v>6354</v>
      </c>
      <c r="DD518" s="44" t="s">
        <v>532</v>
      </c>
    </row>
    <row r="519" spans="83:108">
      <c r="CE519" s="212"/>
      <c r="CF519" s="213">
        <f>IF(ISNUMBER(SEARCH($H$2,$CG$3:$CG$3334)),MAX($CF$2:CF518)+1,0)</f>
        <v>517</v>
      </c>
      <c r="CG519" s="220" t="s">
        <v>6355</v>
      </c>
      <c r="CH519" s="212"/>
      <c r="CI519" s="212"/>
      <c r="CJ519" s="213" t="str">
        <f>IFERROR(VLOOKUP(ROWS($CJ$3:CJ519),CF519:CG3850,2,0),"")</f>
        <v>CHAMPION FLO_00517</v>
      </c>
      <c r="CK519" s="212" t="s">
        <v>6356</v>
      </c>
      <c r="CL519" s="212" t="s">
        <v>6357</v>
      </c>
      <c r="CM519" s="78">
        <v>43131</v>
      </c>
      <c r="CN519" s="212" t="s">
        <v>6358</v>
      </c>
      <c r="CO519" s="212" t="s">
        <v>6359</v>
      </c>
      <c r="CP519" s="212" t="s">
        <v>6360</v>
      </c>
      <c r="CQ519" s="212" t="s">
        <v>6361</v>
      </c>
      <c r="CR519" s="212" t="s">
        <v>6362</v>
      </c>
      <c r="CS519" s="44">
        <v>517</v>
      </c>
      <c r="CT519" s="44" t="s">
        <v>6363</v>
      </c>
      <c r="CU519" s="214">
        <v>13074</v>
      </c>
      <c r="CV519" s="212" t="s">
        <v>6364</v>
      </c>
      <c r="CW519" s="212" t="s">
        <v>1570</v>
      </c>
      <c r="CX519" s="44" t="s">
        <v>3496</v>
      </c>
      <c r="CY519" s="78">
        <v>43131</v>
      </c>
      <c r="CZ519" s="215" t="s">
        <v>576</v>
      </c>
      <c r="DA519" s="212" t="s">
        <v>512</v>
      </c>
      <c r="DB519" s="44" t="s">
        <v>655</v>
      </c>
      <c r="DC519" s="44" t="s">
        <v>5375</v>
      </c>
      <c r="DD519" s="44" t="s">
        <v>532</v>
      </c>
    </row>
    <row r="520" spans="83:108">
      <c r="CE520" s="212"/>
      <c r="CF520" s="213">
        <f>IF(ISNUMBER(SEARCH($H$2,$CG$3:$CG$3334)),MAX($CF$2:CF519)+1,0)</f>
        <v>518</v>
      </c>
      <c r="CG520" s="220" t="s">
        <v>6365</v>
      </c>
      <c r="CH520" s="212"/>
      <c r="CI520" s="212"/>
      <c r="CJ520" s="213" t="str">
        <f>IFERROR(VLOOKUP(ROWS($CJ$3:CJ520),CF520:CG3851,2,0),"")</f>
        <v>CHARAN CM_00518</v>
      </c>
      <c r="CK520" s="212" t="s">
        <v>6366</v>
      </c>
      <c r="CL520" s="212" t="s">
        <v>6367</v>
      </c>
      <c r="CM520" s="78">
        <v>44074</v>
      </c>
      <c r="CN520" s="212" t="s">
        <v>6368</v>
      </c>
      <c r="CO520" s="212" t="s">
        <v>6369</v>
      </c>
      <c r="CP520" s="212" t="s">
        <v>6370</v>
      </c>
      <c r="CQ520" s="212" t="s">
        <v>6371</v>
      </c>
      <c r="CR520" s="212" t="s">
        <v>6372</v>
      </c>
      <c r="CS520" s="44">
        <v>518</v>
      </c>
      <c r="CT520" s="44" t="s">
        <v>6373</v>
      </c>
      <c r="CU520" s="214">
        <v>16115</v>
      </c>
      <c r="CV520" s="212" t="s">
        <v>6374</v>
      </c>
      <c r="CW520" s="212" t="s">
        <v>1071</v>
      </c>
      <c r="CX520" s="44" t="s">
        <v>735</v>
      </c>
      <c r="CY520" s="78">
        <v>44074</v>
      </c>
      <c r="CZ520" s="215" t="s">
        <v>763</v>
      </c>
      <c r="DA520" s="212" t="s">
        <v>1073</v>
      </c>
      <c r="DB520" s="44" t="s">
        <v>1690</v>
      </c>
      <c r="DC520" s="44" t="s">
        <v>6375</v>
      </c>
      <c r="DD520" s="44" t="s">
        <v>532</v>
      </c>
    </row>
    <row r="521" spans="83:108">
      <c r="CE521" s="212"/>
      <c r="CF521" s="213">
        <f>IF(ISNUMBER(SEARCH($H$2,$CG$3:$CG$3334)),MAX($CF$2:CF520)+1,0)</f>
        <v>519</v>
      </c>
      <c r="CG521" s="220" t="s">
        <v>6376</v>
      </c>
      <c r="CH521" s="212"/>
      <c r="CI521" s="212"/>
      <c r="CJ521" s="213" t="str">
        <f>IFERROR(VLOOKUP(ROWS($CJ$3:CJ521),CF521:CG3852,2,0),"")</f>
        <v>CHARAN OFM_00519</v>
      </c>
      <c r="CK521" s="212" t="s">
        <v>6377</v>
      </c>
      <c r="CL521" s="212" t="s">
        <v>6378</v>
      </c>
      <c r="CM521" s="78">
        <v>44074</v>
      </c>
      <c r="CN521" s="212" t="s">
        <v>6379</v>
      </c>
      <c r="CO521" s="212" t="s">
        <v>6380</v>
      </c>
      <c r="CP521" s="212" t="s">
        <v>6381</v>
      </c>
      <c r="CQ521" s="212" t="s">
        <v>6382</v>
      </c>
      <c r="CR521" s="212" t="s">
        <v>6383</v>
      </c>
      <c r="CS521" s="44">
        <v>519</v>
      </c>
      <c r="CT521" s="44" t="s">
        <v>6384</v>
      </c>
      <c r="CU521" s="214">
        <v>16116</v>
      </c>
      <c r="CV521" s="212" t="s">
        <v>6385</v>
      </c>
      <c r="CW521" s="212" t="s">
        <v>6386</v>
      </c>
      <c r="CX521" s="44" t="s">
        <v>735</v>
      </c>
      <c r="CY521" s="78">
        <v>44074</v>
      </c>
      <c r="CZ521" s="215" t="s">
        <v>511</v>
      </c>
      <c r="DA521" s="212" t="s">
        <v>1073</v>
      </c>
      <c r="DB521" s="44" t="s">
        <v>655</v>
      </c>
      <c r="DC521" s="44" t="s">
        <v>6387</v>
      </c>
      <c r="DD521" s="44" t="s">
        <v>532</v>
      </c>
    </row>
    <row r="522" spans="83:108">
      <c r="CE522" s="212"/>
      <c r="CF522" s="213">
        <f>IF(ISNUMBER(SEARCH($H$2,$CG$3:$CG$3334)),MAX($CF$2:CF521)+1,0)</f>
        <v>520</v>
      </c>
      <c r="CG522" s="220" t="s">
        <v>6388</v>
      </c>
      <c r="CH522" s="212"/>
      <c r="CI522" s="212"/>
      <c r="CJ522" s="213" t="str">
        <f>IFERROR(VLOOKUP(ROWS($CJ$3:CJ522),CF522:CG3853,2,0),"")</f>
        <v>CHAS 44 EC_00520</v>
      </c>
      <c r="CK522" s="212" t="s">
        <v>6389</v>
      </c>
      <c r="CL522" s="212" t="s">
        <v>6390</v>
      </c>
      <c r="CM522" s="78">
        <v>43131</v>
      </c>
      <c r="CN522" s="212" t="s">
        <v>6391</v>
      </c>
      <c r="CO522" s="212" t="s">
        <v>6392</v>
      </c>
      <c r="CP522" s="212" t="s">
        <v>6393</v>
      </c>
      <c r="CQ522" s="212" t="s">
        <v>6394</v>
      </c>
      <c r="CR522" s="212" t="s">
        <v>6395</v>
      </c>
      <c r="CS522" s="44">
        <v>520</v>
      </c>
      <c r="CT522" s="44" t="s">
        <v>6396</v>
      </c>
      <c r="CU522" s="214">
        <v>14129</v>
      </c>
      <c r="CV522" s="212" t="s">
        <v>6397</v>
      </c>
      <c r="CW522" s="212" t="s">
        <v>1942</v>
      </c>
      <c r="CX522" s="44" t="s">
        <v>1831</v>
      </c>
      <c r="CY522" s="78">
        <v>43131</v>
      </c>
      <c r="CZ522" s="215" t="s">
        <v>576</v>
      </c>
      <c r="DA522" s="212" t="s">
        <v>529</v>
      </c>
      <c r="DB522" s="44" t="s">
        <v>530</v>
      </c>
      <c r="DC522" s="44" t="s">
        <v>6398</v>
      </c>
      <c r="DD522" s="44" t="s">
        <v>532</v>
      </c>
    </row>
    <row r="523" spans="83:108">
      <c r="CE523" s="212"/>
      <c r="CF523" s="213">
        <f>IF(ISNUMBER(SEARCH($H$2,$CG$3:$CG$3334)),MAX($CF$2:CF522)+1,0)</f>
        <v>521</v>
      </c>
      <c r="CG523" s="220" t="s">
        <v>6399</v>
      </c>
      <c r="CH523" s="212"/>
      <c r="CI523" s="212"/>
      <c r="CJ523" s="213" t="str">
        <f>IFERROR(VLOOKUP(ROWS($CJ$3:CJ523),CF523:CG3854,2,0),"")</f>
        <v>CHECKMATE CM-F_00521</v>
      </c>
      <c r="CK523" s="212" t="s">
        <v>6400</v>
      </c>
      <c r="CL523" s="212" t="s">
        <v>6401</v>
      </c>
      <c r="CM523" s="78">
        <v>44074</v>
      </c>
      <c r="CN523" s="212" t="s">
        <v>6402</v>
      </c>
      <c r="CO523" s="212" t="s">
        <v>6403</v>
      </c>
      <c r="CP523" s="212" t="s">
        <v>6404</v>
      </c>
      <c r="CQ523" s="212" t="s">
        <v>6405</v>
      </c>
      <c r="CR523" s="212" t="s">
        <v>6406</v>
      </c>
      <c r="CS523" s="44">
        <v>521</v>
      </c>
      <c r="CT523" s="44" t="s">
        <v>6407</v>
      </c>
      <c r="CU523" s="214">
        <v>12843</v>
      </c>
      <c r="CV523" s="212" t="s">
        <v>6408</v>
      </c>
      <c r="CW523" s="212" t="s">
        <v>1071</v>
      </c>
      <c r="CX523" s="44" t="s">
        <v>4628</v>
      </c>
      <c r="CY523" s="78">
        <v>44074</v>
      </c>
      <c r="CZ523" s="215" t="s">
        <v>763</v>
      </c>
      <c r="DA523" s="212" t="s">
        <v>1073</v>
      </c>
      <c r="DB523" s="44" t="s">
        <v>1690</v>
      </c>
      <c r="DC523" s="44" t="s">
        <v>6375</v>
      </c>
      <c r="DD523" s="44" t="s">
        <v>563</v>
      </c>
    </row>
    <row r="524" spans="83:108">
      <c r="CE524" s="212"/>
      <c r="CF524" s="213">
        <f>IF(ISNUMBER(SEARCH($H$2,$CG$3:$CG$3334)),MAX($CF$2:CF523)+1,0)</f>
        <v>522</v>
      </c>
      <c r="CG524" s="220" t="s">
        <v>6409</v>
      </c>
      <c r="CH524" s="212"/>
      <c r="CI524" s="212"/>
      <c r="CJ524" s="213" t="str">
        <f>IFERROR(VLOOKUP(ROWS($CJ$3:CJ524),CF524:CG3855,2,0),"")</f>
        <v>CHECKMATE CM-XL_00522</v>
      </c>
      <c r="CK524" s="212" t="s">
        <v>6410</v>
      </c>
      <c r="CL524" s="212" t="s">
        <v>6411</v>
      </c>
      <c r="CM524" s="78">
        <v>44074</v>
      </c>
      <c r="CN524" s="212" t="s">
        <v>6412</v>
      </c>
      <c r="CO524" s="212" t="s">
        <v>6413</v>
      </c>
      <c r="CP524" s="212" t="s">
        <v>6414</v>
      </c>
      <c r="CQ524" s="212" t="s">
        <v>6415</v>
      </c>
      <c r="CR524" s="212" t="s">
        <v>6416</v>
      </c>
      <c r="CS524" s="44">
        <v>522</v>
      </c>
      <c r="CT524" s="44" t="s">
        <v>6417</v>
      </c>
      <c r="CU524" s="214">
        <v>12785</v>
      </c>
      <c r="CV524" s="212" t="s">
        <v>6418</v>
      </c>
      <c r="CW524" s="212" t="s">
        <v>1071</v>
      </c>
      <c r="CX524" s="44" t="s">
        <v>4628</v>
      </c>
      <c r="CY524" s="78">
        <v>44074</v>
      </c>
      <c r="CZ524" s="215" t="s">
        <v>763</v>
      </c>
      <c r="DA524" s="212" t="s">
        <v>1073</v>
      </c>
      <c r="DB524" s="44" t="s">
        <v>1143</v>
      </c>
      <c r="DC524" s="44" t="s">
        <v>6419</v>
      </c>
      <c r="DD524" s="44" t="s">
        <v>563</v>
      </c>
    </row>
    <row r="525" spans="83:108">
      <c r="CE525" s="212"/>
      <c r="CF525" s="213">
        <f>IF(ISNUMBER(SEARCH($H$2,$CG$3:$CG$3334)),MAX($CF$2:CF524)+1,0)</f>
        <v>523</v>
      </c>
      <c r="CG525" s="220" t="s">
        <v>6420</v>
      </c>
      <c r="CH525" s="212"/>
      <c r="CI525" s="212"/>
      <c r="CJ525" s="213" t="str">
        <f>IFERROR(VLOOKUP(ROWS($CJ$3:CJ525),CF525:CG3856,2,0),"")</f>
        <v>CHECKMATE OFM_00523</v>
      </c>
      <c r="CK525" s="212" t="s">
        <v>6421</v>
      </c>
      <c r="CL525" s="212" t="s">
        <v>6422</v>
      </c>
      <c r="CM525" s="78">
        <v>44074</v>
      </c>
      <c r="CN525" s="212" t="s">
        <v>6423</v>
      </c>
      <c r="CO525" s="212" t="s">
        <v>6424</v>
      </c>
      <c r="CP525" s="212" t="s">
        <v>6425</v>
      </c>
      <c r="CQ525" s="212" t="s">
        <v>6426</v>
      </c>
      <c r="CR525" s="212" t="s">
        <v>6427</v>
      </c>
      <c r="CS525" s="44">
        <v>523</v>
      </c>
      <c r="CT525" s="44" t="s">
        <v>6428</v>
      </c>
      <c r="CU525" s="214">
        <v>13842</v>
      </c>
      <c r="CV525" s="212" t="s">
        <v>6429</v>
      </c>
      <c r="CW525" s="212" t="s">
        <v>6386</v>
      </c>
      <c r="CX525" s="44" t="s">
        <v>4628</v>
      </c>
      <c r="CY525" s="78">
        <v>44074</v>
      </c>
      <c r="CZ525" s="215" t="s">
        <v>545</v>
      </c>
      <c r="DA525" s="212" t="s">
        <v>1073</v>
      </c>
      <c r="DB525" s="44" t="s">
        <v>6430</v>
      </c>
      <c r="DC525" s="44" t="s">
        <v>6431</v>
      </c>
      <c r="DD525" s="44" t="s">
        <v>563</v>
      </c>
    </row>
    <row r="526" spans="83:108">
      <c r="CE526" s="212"/>
      <c r="CF526" s="213">
        <f>IF(ISNUMBER(SEARCH($H$2,$CG$3:$CG$3334)),MAX($CF$2:CF525)+1,0)</f>
        <v>524</v>
      </c>
      <c r="CG526" s="220" t="s">
        <v>6432</v>
      </c>
      <c r="CH526" s="212"/>
      <c r="CI526" s="212"/>
      <c r="CJ526" s="213" t="str">
        <f>IFERROR(VLOOKUP(ROWS($CJ$3:CJ526),CF526:CG3857,2,0),"")</f>
        <v>CHECKMATE OFM-F_00524</v>
      </c>
      <c r="CK526" s="212" t="s">
        <v>6433</v>
      </c>
      <c r="CL526" s="212" t="s">
        <v>6434</v>
      </c>
      <c r="CM526" s="78">
        <v>44074</v>
      </c>
      <c r="CN526" s="212" t="s">
        <v>6435</v>
      </c>
      <c r="CO526" s="212" t="s">
        <v>6436</v>
      </c>
      <c r="CP526" s="212" t="s">
        <v>6437</v>
      </c>
      <c r="CQ526" s="212" t="s">
        <v>6438</v>
      </c>
      <c r="CR526" s="212" t="s">
        <v>6439</v>
      </c>
      <c r="CS526" s="44">
        <v>524</v>
      </c>
      <c r="CT526" s="44" t="s">
        <v>6440</v>
      </c>
      <c r="CU526" s="214">
        <v>12844</v>
      </c>
      <c r="CV526" s="212" t="s">
        <v>6441</v>
      </c>
      <c r="CW526" s="212" t="s">
        <v>6386</v>
      </c>
      <c r="CX526" s="44" t="s">
        <v>4628</v>
      </c>
      <c r="CY526" s="78">
        <v>44074</v>
      </c>
      <c r="CZ526" s="215" t="s">
        <v>545</v>
      </c>
      <c r="DA526" s="212" t="s">
        <v>1073</v>
      </c>
      <c r="DB526" s="44" t="s">
        <v>1690</v>
      </c>
      <c r="DC526" s="44" t="s">
        <v>6387</v>
      </c>
      <c r="DD526" s="44" t="s">
        <v>563</v>
      </c>
    </row>
    <row r="527" spans="83:108">
      <c r="CE527" s="212"/>
      <c r="CF527" s="213">
        <f>IF(ISNUMBER(SEARCH($H$2,$CG$3:$CG$3334)),MAX($CF$2:CF526)+1,0)</f>
        <v>525</v>
      </c>
      <c r="CG527" s="220" t="s">
        <v>6442</v>
      </c>
      <c r="CH527" s="212"/>
      <c r="CI527" s="212"/>
      <c r="CJ527" s="213" t="str">
        <f>IFERROR(VLOOKUP(ROWS($CJ$3:CJ527),CF527:CG3858,2,0),"")</f>
        <v>CHECKMATE PTB_00525</v>
      </c>
      <c r="CK527" s="212" t="s">
        <v>6443</v>
      </c>
      <c r="CL527" s="212" t="s">
        <v>6444</v>
      </c>
      <c r="CM527" s="78">
        <v>44074</v>
      </c>
      <c r="CN527" s="212" t="s">
        <v>6445</v>
      </c>
      <c r="CO527" s="212" t="s">
        <v>6446</v>
      </c>
      <c r="CP527" s="212" t="s">
        <v>6447</v>
      </c>
      <c r="CQ527" s="212" t="s">
        <v>6448</v>
      </c>
      <c r="CR527" s="212" t="s">
        <v>6449</v>
      </c>
      <c r="CS527" s="44">
        <v>525</v>
      </c>
      <c r="CT527" s="44" t="s">
        <v>6450</v>
      </c>
      <c r="CU527" s="214">
        <v>12829</v>
      </c>
      <c r="CV527" s="212" t="s">
        <v>6451</v>
      </c>
      <c r="CW527" s="212" t="s">
        <v>6452</v>
      </c>
      <c r="CX527" s="44" t="s">
        <v>4628</v>
      </c>
      <c r="CY527" s="78">
        <v>44074</v>
      </c>
      <c r="CZ527" s="215" t="s">
        <v>763</v>
      </c>
      <c r="DA527" s="212" t="s">
        <v>1073</v>
      </c>
      <c r="DB527" s="44" t="s">
        <v>511</v>
      </c>
      <c r="DC527" s="44" t="s">
        <v>6453</v>
      </c>
      <c r="DD527" s="44" t="s">
        <v>563</v>
      </c>
    </row>
    <row r="528" spans="83:108">
      <c r="CE528" s="212"/>
      <c r="CF528" s="213">
        <f>IF(ISNUMBER(SEARCH($H$2,$CG$3:$CG$3334)),MAX($CF$2:CF527)+1,0)</f>
        <v>526</v>
      </c>
      <c r="CG528" s="220" t="s">
        <v>6454</v>
      </c>
      <c r="CH528" s="212"/>
      <c r="CI528" s="212"/>
      <c r="CJ528" s="213" t="str">
        <f>IFERROR(VLOOKUP(ROWS($CJ$3:CJ528),CF528:CG3859,2,0),"")</f>
        <v>CHECKMATE PUFFER CM_00526</v>
      </c>
      <c r="CK528" s="212" t="s">
        <v>6455</v>
      </c>
      <c r="CL528" s="212" t="s">
        <v>6456</v>
      </c>
      <c r="CM528" s="78">
        <v>44074</v>
      </c>
      <c r="CN528" s="212" t="s">
        <v>6457</v>
      </c>
      <c r="CO528" s="212" t="s">
        <v>6458</v>
      </c>
      <c r="CP528" s="212" t="s">
        <v>6459</v>
      </c>
      <c r="CQ528" s="212" t="s">
        <v>6460</v>
      </c>
      <c r="CR528" s="212" t="s">
        <v>6461</v>
      </c>
      <c r="CS528" s="44">
        <v>526</v>
      </c>
      <c r="CT528" s="44" t="s">
        <v>6462</v>
      </c>
      <c r="CU528" s="214">
        <v>15597</v>
      </c>
      <c r="CV528" s="212" t="s">
        <v>6463</v>
      </c>
      <c r="CW528" s="212" t="s">
        <v>1071</v>
      </c>
      <c r="CX528" s="44" t="s">
        <v>4628</v>
      </c>
      <c r="CY528" s="78">
        <v>44074</v>
      </c>
      <c r="CZ528" s="215" t="s">
        <v>640</v>
      </c>
      <c r="DA528" s="212" t="s">
        <v>1073</v>
      </c>
      <c r="DB528" s="44" t="s">
        <v>4819</v>
      </c>
      <c r="DC528" s="44" t="s">
        <v>6464</v>
      </c>
      <c r="DD528" s="44" t="s">
        <v>532</v>
      </c>
    </row>
    <row r="529" spans="83:108">
      <c r="CE529" s="212"/>
      <c r="CF529" s="213">
        <f>IF(ISNUMBER(SEARCH($H$2,$CG$3:$CG$3334)),MAX($CF$2:CF528)+1,0)</f>
        <v>527</v>
      </c>
      <c r="CG529" s="220" t="s">
        <v>6465</v>
      </c>
      <c r="CH529" s="212"/>
      <c r="CI529" s="212"/>
      <c r="CJ529" s="213" t="str">
        <f>IFERROR(VLOOKUP(ROWS($CJ$3:CJ529),CF529:CG3860,2,0),"")</f>
        <v>CHECKMATE PUFFER LB_00527</v>
      </c>
      <c r="CK529" s="212" t="s">
        <v>6466</v>
      </c>
      <c r="CL529" s="212" t="s">
        <v>6467</v>
      </c>
      <c r="CM529" s="78">
        <v>44074</v>
      </c>
      <c r="CN529" s="212" t="s">
        <v>6468</v>
      </c>
      <c r="CO529" s="212" t="s">
        <v>6469</v>
      </c>
      <c r="CP529" s="212" t="s">
        <v>6470</v>
      </c>
      <c r="CQ529" s="212" t="s">
        <v>6471</v>
      </c>
      <c r="CR529" s="212" t="s">
        <v>6472</v>
      </c>
      <c r="CS529" s="44">
        <v>527</v>
      </c>
      <c r="CT529" s="44" t="s">
        <v>6473</v>
      </c>
      <c r="CU529" s="214">
        <v>16439</v>
      </c>
      <c r="CV529" s="212" t="s">
        <v>6474</v>
      </c>
      <c r="CW529" s="212" t="s">
        <v>6475</v>
      </c>
      <c r="CX529" s="44" t="s">
        <v>4628</v>
      </c>
      <c r="CY529" s="78">
        <v>44074</v>
      </c>
      <c r="CZ529" s="215" t="s">
        <v>511</v>
      </c>
      <c r="DA529" s="212" t="s">
        <v>1073</v>
      </c>
      <c r="DB529" s="44" t="s">
        <v>4819</v>
      </c>
      <c r="DC529" s="44" t="s">
        <v>6476</v>
      </c>
      <c r="DD529" s="44" t="s">
        <v>515</v>
      </c>
    </row>
    <row r="530" spans="83:108">
      <c r="CE530" s="212"/>
      <c r="CF530" s="213">
        <f>IF(ISNUMBER(SEARCH($H$2,$CG$3:$CG$3334)),MAX($CF$2:CF529)+1,0)</f>
        <v>528</v>
      </c>
      <c r="CG530" s="220" t="s">
        <v>6477</v>
      </c>
      <c r="CH530" s="212"/>
      <c r="CI530" s="212"/>
      <c r="CJ530" s="213" t="str">
        <f>IFERROR(VLOOKUP(ROWS($CJ$3:CJ530),CF530:CG3861,2,0),"")</f>
        <v>CHECKMATE PUFFER OFM_00528</v>
      </c>
      <c r="CK530" s="212" t="s">
        <v>6478</v>
      </c>
      <c r="CL530" s="212" t="s">
        <v>6479</v>
      </c>
      <c r="CM530" s="78">
        <v>44074</v>
      </c>
      <c r="CN530" s="212" t="s">
        <v>6480</v>
      </c>
      <c r="CO530" s="212" t="s">
        <v>6481</v>
      </c>
      <c r="CP530" s="212" t="s">
        <v>6482</v>
      </c>
      <c r="CQ530" s="212" t="s">
        <v>6483</v>
      </c>
      <c r="CR530" s="212" t="s">
        <v>6484</v>
      </c>
      <c r="CS530" s="44">
        <v>528</v>
      </c>
      <c r="CT530" s="44" t="s">
        <v>6485</v>
      </c>
      <c r="CU530" s="214">
        <v>16548</v>
      </c>
      <c r="CV530" s="212" t="s">
        <v>6486</v>
      </c>
      <c r="CW530" s="212" t="s">
        <v>6386</v>
      </c>
      <c r="CX530" s="44" t="s">
        <v>4628</v>
      </c>
      <c r="CY530" s="78">
        <v>44074</v>
      </c>
      <c r="CZ530" s="215" t="s">
        <v>511</v>
      </c>
      <c r="DA530" s="212" t="s">
        <v>1073</v>
      </c>
      <c r="DB530" s="44" t="s">
        <v>4819</v>
      </c>
      <c r="DC530" s="44" t="s">
        <v>6487</v>
      </c>
      <c r="DD530" s="44" t="s">
        <v>515</v>
      </c>
    </row>
    <row r="531" spans="83:108">
      <c r="CE531" s="212"/>
      <c r="CF531" s="213">
        <f>IF(ISNUMBER(SEARCH($H$2,$CG$3:$CG$3334)),MAX($CF$2:CF530)+1,0)</f>
        <v>529</v>
      </c>
      <c r="CG531" s="220" t="s">
        <v>6488</v>
      </c>
      <c r="CH531" s="212"/>
      <c r="CI531" s="212"/>
      <c r="CJ531" s="213" t="str">
        <f>IFERROR(VLOOKUP(ROWS($CJ$3:CJ531),CF531:CG3862,2,0),"")</f>
        <v>CHECKMATE SF-XL_00529</v>
      </c>
      <c r="CK531" s="212" t="s">
        <v>6489</v>
      </c>
      <c r="CL531" s="212" t="s">
        <v>6490</v>
      </c>
      <c r="CM531" s="78">
        <v>44074</v>
      </c>
      <c r="CN531" s="212" t="s">
        <v>6491</v>
      </c>
      <c r="CO531" s="212" t="s">
        <v>6492</v>
      </c>
      <c r="CP531" s="212" t="s">
        <v>6493</v>
      </c>
      <c r="CQ531" s="212" t="s">
        <v>6494</v>
      </c>
      <c r="CR531" s="212" t="s">
        <v>6495</v>
      </c>
      <c r="CS531" s="44">
        <v>529</v>
      </c>
      <c r="CT531" s="44" t="s">
        <v>6496</v>
      </c>
      <c r="CU531" s="214">
        <v>12830</v>
      </c>
      <c r="CV531" s="212" t="s">
        <v>6497</v>
      </c>
      <c r="CW531" s="212" t="s">
        <v>6498</v>
      </c>
      <c r="CX531" s="44" t="s">
        <v>4628</v>
      </c>
      <c r="CY531" s="78">
        <v>44074</v>
      </c>
      <c r="CZ531" s="215" t="s">
        <v>763</v>
      </c>
      <c r="DA531" s="212" t="s">
        <v>1073</v>
      </c>
      <c r="DB531" s="44" t="s">
        <v>511</v>
      </c>
      <c r="DC531" s="44" t="s">
        <v>6499</v>
      </c>
      <c r="DD531" s="44" t="s">
        <v>563</v>
      </c>
    </row>
    <row r="532" spans="83:108">
      <c r="CE532" s="212"/>
      <c r="CF532" s="213">
        <f>IF(ISNUMBER(SEARCH($H$2,$CG$3:$CG$3334)),MAX($CF$2:CF531)+1,0)</f>
        <v>530</v>
      </c>
      <c r="CG532" s="220" t="s">
        <v>6500</v>
      </c>
      <c r="CH532" s="212"/>
      <c r="CI532" s="212"/>
      <c r="CJ532" s="213" t="str">
        <f>IFERROR(VLOOKUP(ROWS($CJ$3:CJ532),CF532:CG3863,2,0),"")</f>
        <v>CHEMOL_00530</v>
      </c>
      <c r="CK532" s="212" t="s">
        <v>6501</v>
      </c>
      <c r="CL532" s="212" t="s">
        <v>6502</v>
      </c>
      <c r="CM532" s="78">
        <v>44196</v>
      </c>
      <c r="CN532" s="212" t="s">
        <v>6503</v>
      </c>
      <c r="CO532" s="212" t="s">
        <v>6504</v>
      </c>
      <c r="CP532" s="212" t="s">
        <v>6505</v>
      </c>
      <c r="CQ532" s="212" t="s">
        <v>6506</v>
      </c>
      <c r="CR532" s="212" t="s">
        <v>6507</v>
      </c>
      <c r="CS532" s="44">
        <v>530</v>
      </c>
      <c r="CT532" s="44" t="s">
        <v>6508</v>
      </c>
      <c r="CU532" s="214">
        <v>1156</v>
      </c>
      <c r="CV532" s="212" t="s">
        <v>6509</v>
      </c>
      <c r="CW532" s="212" t="s">
        <v>1535</v>
      </c>
      <c r="CX532" s="44" t="s">
        <v>3605</v>
      </c>
      <c r="CY532" s="78">
        <v>44196</v>
      </c>
      <c r="CZ532" s="215" t="s">
        <v>511</v>
      </c>
      <c r="DA532" s="212" t="s">
        <v>529</v>
      </c>
      <c r="DB532" s="44" t="s">
        <v>530</v>
      </c>
      <c r="DC532" s="44" t="s">
        <v>986</v>
      </c>
      <c r="DD532" s="44" t="s">
        <v>532</v>
      </c>
    </row>
    <row r="533" spans="83:108">
      <c r="CE533" s="212"/>
      <c r="CF533" s="213">
        <f>IF(ISNUMBER(SEARCH($H$2,$CG$3:$CG$3334)),MAX($CF$2:CF532)+1,0)</f>
        <v>531</v>
      </c>
      <c r="CG533" s="220" t="s">
        <v>6510</v>
      </c>
      <c r="CH533" s="212"/>
      <c r="CI533" s="212"/>
      <c r="CJ533" s="213" t="str">
        <f>IFERROR(VLOOKUP(ROWS($CJ$3:CJ533),CF533:CG3864,2,0),"")</f>
        <v>CHEMOL 90 EL_00531</v>
      </c>
      <c r="CK533" s="212" t="s">
        <v>6511</v>
      </c>
      <c r="CL533" s="212" t="s">
        <v>6512</v>
      </c>
      <c r="CM533" s="78">
        <v>44196</v>
      </c>
      <c r="CN533" s="212" t="s">
        <v>6513</v>
      </c>
      <c r="CO533" s="212" t="s">
        <v>6514</v>
      </c>
      <c r="CP533" s="212" t="s">
        <v>6515</v>
      </c>
      <c r="CQ533" s="212" t="s">
        <v>6516</v>
      </c>
      <c r="CR533" s="212" t="s">
        <v>6517</v>
      </c>
      <c r="CS533" s="44">
        <v>531</v>
      </c>
      <c r="CT533" s="44" t="s">
        <v>6518</v>
      </c>
      <c r="CU533" s="214">
        <v>1155</v>
      </c>
      <c r="CV533" s="212" t="s">
        <v>6519</v>
      </c>
      <c r="CW533" s="212" t="s">
        <v>1535</v>
      </c>
      <c r="CX533" s="44" t="s">
        <v>3605</v>
      </c>
      <c r="CY533" s="78">
        <v>44196</v>
      </c>
      <c r="CZ533" s="215" t="s">
        <v>545</v>
      </c>
      <c r="DA533" s="212" t="s">
        <v>529</v>
      </c>
      <c r="DB533" s="44" t="s">
        <v>530</v>
      </c>
      <c r="DC533" s="44" t="s">
        <v>1657</v>
      </c>
      <c r="DD533" s="44" t="s">
        <v>532</v>
      </c>
    </row>
    <row r="534" spans="83:108">
      <c r="CE534" s="212"/>
      <c r="CF534" s="213">
        <f>IF(ISNUMBER(SEARCH($H$2,$CG$3:$CG$3334)),MAX($CF$2:CF533)+1,0)</f>
        <v>532</v>
      </c>
      <c r="CG534" s="220" t="s">
        <v>6520</v>
      </c>
      <c r="CH534" s="212"/>
      <c r="CI534" s="212"/>
      <c r="CJ534" s="213" t="str">
        <f>IFERROR(VLOOKUP(ROWS($CJ$3:CJ534),CF534:CG3865,2,0),"")</f>
        <v>CHEMOL PLUS_00532</v>
      </c>
      <c r="CK534" s="212" t="s">
        <v>6521</v>
      </c>
      <c r="CL534" s="212" t="s">
        <v>6522</v>
      </c>
      <c r="CM534" s="78">
        <v>44196</v>
      </c>
      <c r="CN534" s="212" t="s">
        <v>6523</v>
      </c>
      <c r="CO534" s="212" t="s">
        <v>6524</v>
      </c>
      <c r="CP534" s="212" t="s">
        <v>6525</v>
      </c>
      <c r="CQ534" s="212" t="s">
        <v>6526</v>
      </c>
      <c r="CR534" s="212" t="s">
        <v>6527</v>
      </c>
      <c r="CS534" s="44">
        <v>532</v>
      </c>
      <c r="CT534" s="44" t="s">
        <v>6528</v>
      </c>
      <c r="CU534" s="214">
        <v>14679</v>
      </c>
      <c r="CV534" s="212" t="s">
        <v>6529</v>
      </c>
      <c r="CW534" s="212" t="s">
        <v>1535</v>
      </c>
      <c r="CX534" s="44" t="s">
        <v>3605</v>
      </c>
      <c r="CY534" s="78">
        <v>44196</v>
      </c>
      <c r="CZ534" s="215" t="s">
        <v>907</v>
      </c>
      <c r="DA534" s="212" t="s">
        <v>529</v>
      </c>
      <c r="DB534" s="44" t="s">
        <v>547</v>
      </c>
      <c r="DC534" s="44" t="s">
        <v>986</v>
      </c>
      <c r="DD534" s="44" t="s">
        <v>532</v>
      </c>
    </row>
    <row r="535" spans="83:108">
      <c r="CE535" s="212"/>
      <c r="CF535" s="213">
        <f>IF(ISNUMBER(SEARCH($H$2,$CG$3:$CG$3334)),MAX($CF$2:CF534)+1,0)</f>
        <v>533</v>
      </c>
      <c r="CG535" s="220" t="s">
        <v>6530</v>
      </c>
      <c r="CH535" s="212"/>
      <c r="CI535" s="212"/>
      <c r="CJ535" s="213" t="str">
        <f>IFERROR(VLOOKUP(ROWS($CJ$3:CJ535),CF535:CG3866,2,0),"")</f>
        <v>CHIKARA 25 WG_00533</v>
      </c>
      <c r="CK535" s="212" t="s">
        <v>6531</v>
      </c>
      <c r="CL535" s="212" t="s">
        <v>6532</v>
      </c>
      <c r="CM535" s="78">
        <v>43131</v>
      </c>
      <c r="CN535" s="212" t="s">
        <v>6533</v>
      </c>
      <c r="CO535" s="212" t="s">
        <v>6534</v>
      </c>
      <c r="CP535" s="212" t="s">
        <v>6535</v>
      </c>
      <c r="CQ535" s="212" t="s">
        <v>6536</v>
      </c>
      <c r="CR535" s="212" t="s">
        <v>6537</v>
      </c>
      <c r="CS535" s="44">
        <v>533</v>
      </c>
      <c r="CT535" s="44" t="s">
        <v>6538</v>
      </c>
      <c r="CU535" s="214">
        <v>10929</v>
      </c>
      <c r="CV535" s="212" t="s">
        <v>6539</v>
      </c>
      <c r="CW535" s="212" t="s">
        <v>6540</v>
      </c>
      <c r="CX535" s="44" t="s">
        <v>6541</v>
      </c>
      <c r="CY535" s="78">
        <v>43131</v>
      </c>
      <c r="CZ535" s="215" t="s">
        <v>601</v>
      </c>
      <c r="DA535" s="212" t="s">
        <v>737</v>
      </c>
      <c r="DB535" s="44" t="s">
        <v>641</v>
      </c>
      <c r="DC535" s="44" t="s">
        <v>750</v>
      </c>
      <c r="DD535" s="44" t="s">
        <v>532</v>
      </c>
    </row>
    <row r="536" spans="83:108">
      <c r="CE536" s="212"/>
      <c r="CF536" s="213">
        <f>IF(ISNUMBER(SEARCH($H$2,$CG$3:$CG$3334)),MAX($CF$2:CF535)+1,0)</f>
        <v>534</v>
      </c>
      <c r="CG536" s="220" t="s">
        <v>6542</v>
      </c>
      <c r="CH536" s="212"/>
      <c r="CI536" s="212"/>
      <c r="CJ536" s="213" t="str">
        <f>IFERROR(VLOOKUP(ROWS($CJ$3:CJ536),CF536:CG3867,2,0),"")</f>
        <v>CHIKARA DUO_00534</v>
      </c>
      <c r="CK536" s="212" t="s">
        <v>6543</v>
      </c>
      <c r="CL536" s="212" t="s">
        <v>6544</v>
      </c>
      <c r="CM536" s="78">
        <v>43131</v>
      </c>
      <c r="CN536" s="212" t="s">
        <v>6545</v>
      </c>
      <c r="CO536" s="212" t="s">
        <v>6546</v>
      </c>
      <c r="CP536" s="212" t="s">
        <v>6547</v>
      </c>
      <c r="CQ536" s="212" t="s">
        <v>6548</v>
      </c>
      <c r="CR536" s="212" t="s">
        <v>6549</v>
      </c>
      <c r="CS536" s="44">
        <v>534</v>
      </c>
      <c r="CT536" s="44" t="s">
        <v>6550</v>
      </c>
      <c r="CU536" s="214">
        <v>15237</v>
      </c>
      <c r="CV536" s="212" t="s">
        <v>6551</v>
      </c>
      <c r="CW536" s="212" t="s">
        <v>6552</v>
      </c>
      <c r="CX536" s="44" t="s">
        <v>6541</v>
      </c>
      <c r="CY536" s="78">
        <v>43131</v>
      </c>
      <c r="CZ536" s="215" t="s">
        <v>511</v>
      </c>
      <c r="DA536" s="212" t="s">
        <v>737</v>
      </c>
      <c r="DB536" s="44" t="s">
        <v>641</v>
      </c>
      <c r="DC536" s="44" t="s">
        <v>6553</v>
      </c>
      <c r="DD536" s="44" t="s">
        <v>532</v>
      </c>
    </row>
    <row r="537" spans="83:108">
      <c r="CE537" s="212"/>
      <c r="CF537" s="213">
        <f>IF(ISNUMBER(SEARCH($H$2,$CG$3:$CG$3334)),MAX($CF$2:CF536)+1,0)</f>
        <v>535</v>
      </c>
      <c r="CG537" s="220" t="s">
        <v>6554</v>
      </c>
      <c r="CH537" s="212"/>
      <c r="CI537" s="212"/>
      <c r="CJ537" s="213" t="str">
        <f>IFERROR(VLOOKUP(ROWS($CJ$3:CJ537),CF537:CG3868,2,0),"")</f>
        <v>CHIMIGOR 40 ST_00535</v>
      </c>
      <c r="CK537" s="212" t="s">
        <v>6555</v>
      </c>
      <c r="CL537" s="212" t="s">
        <v>6556</v>
      </c>
      <c r="CM537" s="78">
        <v>43312</v>
      </c>
      <c r="CN537" s="212" t="s">
        <v>6557</v>
      </c>
      <c r="CO537" s="212" t="s">
        <v>6558</v>
      </c>
      <c r="CP537" s="212" t="s">
        <v>6559</v>
      </c>
      <c r="CQ537" s="212" t="s">
        <v>6560</v>
      </c>
      <c r="CR537" s="212" t="s">
        <v>6561</v>
      </c>
      <c r="CS537" s="44">
        <v>535</v>
      </c>
      <c r="CT537" s="44" t="s">
        <v>6562</v>
      </c>
      <c r="CU537" s="214">
        <v>14730</v>
      </c>
      <c r="CV537" s="212" t="s">
        <v>6563</v>
      </c>
      <c r="CW537" s="212" t="s">
        <v>2549</v>
      </c>
      <c r="CX537" s="44" t="s">
        <v>1831</v>
      </c>
      <c r="CY537" s="78">
        <v>43312</v>
      </c>
      <c r="CZ537" s="215" t="s">
        <v>907</v>
      </c>
      <c r="DA537" s="212" t="s">
        <v>529</v>
      </c>
      <c r="DB537" s="44" t="s">
        <v>530</v>
      </c>
      <c r="DC537" s="44" t="s">
        <v>2551</v>
      </c>
      <c r="DD537" s="44" t="s">
        <v>563</v>
      </c>
    </row>
    <row r="538" spans="83:108">
      <c r="CE538" s="212"/>
      <c r="CF538" s="213">
        <f>IF(ISNUMBER(SEARCH($H$2,$CG$3:$CG$3334)),MAX($CF$2:CF537)+1,0)</f>
        <v>536</v>
      </c>
      <c r="CG538" s="220" t="s">
        <v>6564</v>
      </c>
      <c r="CH538" s="212"/>
      <c r="CI538" s="212"/>
      <c r="CJ538" s="213" t="str">
        <f>IFERROR(VLOOKUP(ROWS($CJ$3:CJ538),CF538:CG3869,2,0),"")</f>
        <v>CHIPCO GREEN_00536</v>
      </c>
      <c r="CK538" s="212" t="s">
        <v>6565</v>
      </c>
      <c r="CL538" s="212" t="s">
        <v>6566</v>
      </c>
      <c r="CM538" s="78">
        <v>43039</v>
      </c>
      <c r="CN538" s="212" t="s">
        <v>6567</v>
      </c>
      <c r="CO538" s="212" t="s">
        <v>6568</v>
      </c>
      <c r="CP538" s="212" t="s">
        <v>6569</v>
      </c>
      <c r="CQ538" s="212" t="s">
        <v>6570</v>
      </c>
      <c r="CR538" s="212" t="s">
        <v>6571</v>
      </c>
      <c r="CS538" s="44">
        <v>536</v>
      </c>
      <c r="CT538" s="44" t="s">
        <v>6572</v>
      </c>
      <c r="CU538" s="214">
        <v>7390</v>
      </c>
      <c r="CV538" s="212" t="s">
        <v>6573</v>
      </c>
      <c r="CW538" s="212" t="s">
        <v>653</v>
      </c>
      <c r="CX538" s="44" t="s">
        <v>735</v>
      </c>
      <c r="CY538" s="78">
        <v>43039</v>
      </c>
      <c r="CZ538" s="215" t="s">
        <v>576</v>
      </c>
      <c r="DA538" s="212" t="s">
        <v>512</v>
      </c>
      <c r="DB538" s="44" t="s">
        <v>655</v>
      </c>
      <c r="DC538" s="44" t="s">
        <v>750</v>
      </c>
      <c r="DD538" s="44" t="s">
        <v>563</v>
      </c>
    </row>
    <row r="539" spans="83:108">
      <c r="CE539" s="212"/>
      <c r="CF539" s="213">
        <f>IF(ISNUMBER(SEARCH($H$2,$CG$3:$CG$3334)),MAX($CF$2:CF538)+1,0)</f>
        <v>537</v>
      </c>
      <c r="CG539" s="220" t="s">
        <v>6574</v>
      </c>
      <c r="CH539" s="212"/>
      <c r="CI539" s="212"/>
      <c r="CJ539" s="213" t="str">
        <f>IFERROR(VLOOKUP(ROWS($CJ$3:CJ539),CF539:CG3870,2,0),"")</f>
        <v>CHLORCYRIN 220 EC_00537</v>
      </c>
      <c r="CK539" s="212" t="s">
        <v>6575</v>
      </c>
      <c r="CL539" s="212" t="s">
        <v>6576</v>
      </c>
      <c r="CM539" s="78">
        <v>43131</v>
      </c>
      <c r="CN539" s="212" t="s">
        <v>6577</v>
      </c>
      <c r="CO539" s="212" t="s">
        <v>6578</v>
      </c>
      <c r="CP539" s="212" t="s">
        <v>6579</v>
      </c>
      <c r="CQ539" s="212" t="s">
        <v>6580</v>
      </c>
      <c r="CR539" s="212" t="s">
        <v>6581</v>
      </c>
      <c r="CS539" s="44">
        <v>537</v>
      </c>
      <c r="CT539" s="44" t="s">
        <v>6582</v>
      </c>
      <c r="CU539" s="214">
        <v>9444</v>
      </c>
      <c r="CV539" s="212" t="s">
        <v>6583</v>
      </c>
      <c r="CW539" s="212" t="s">
        <v>6584</v>
      </c>
      <c r="CX539" s="44" t="s">
        <v>2490</v>
      </c>
      <c r="CY539" s="78">
        <v>43131</v>
      </c>
      <c r="CZ539" s="215" t="s">
        <v>907</v>
      </c>
      <c r="DA539" s="212" t="s">
        <v>529</v>
      </c>
      <c r="DB539" s="44" t="s">
        <v>530</v>
      </c>
      <c r="DC539" s="44" t="s">
        <v>6585</v>
      </c>
      <c r="DD539" s="44" t="s">
        <v>532</v>
      </c>
    </row>
    <row r="540" spans="83:108">
      <c r="CE540" s="212"/>
      <c r="CF540" s="213">
        <f>IF(ISNUMBER(SEARCH($H$2,$CG$3:$CG$3334)),MAX($CF$2:CF539)+1,0)</f>
        <v>538</v>
      </c>
      <c r="CG540" s="220" t="s">
        <v>6586</v>
      </c>
      <c r="CH540" s="212"/>
      <c r="CI540" s="212"/>
      <c r="CJ540" s="213" t="str">
        <f>IFERROR(VLOOKUP(ROWS($CJ$3:CJ540),CF540:CG3871,2,0),"")</f>
        <v>CHLORCYRINE 550 EC_00538</v>
      </c>
      <c r="CK540" s="212" t="s">
        <v>6587</v>
      </c>
      <c r="CL540" s="212" t="s">
        <v>6588</v>
      </c>
      <c r="CM540" s="78">
        <v>43131</v>
      </c>
      <c r="CN540" s="212" t="s">
        <v>6589</v>
      </c>
      <c r="CO540" s="212" t="s">
        <v>6590</v>
      </c>
      <c r="CP540" s="212" t="s">
        <v>6591</v>
      </c>
      <c r="CQ540" s="212" t="s">
        <v>6592</v>
      </c>
      <c r="CR540" s="212" t="s">
        <v>6593</v>
      </c>
      <c r="CS540" s="44">
        <v>538</v>
      </c>
      <c r="CT540" s="44" t="s">
        <v>6594</v>
      </c>
      <c r="CU540" s="214">
        <v>14158</v>
      </c>
      <c r="CV540" s="212" t="s">
        <v>6595</v>
      </c>
      <c r="CW540" s="212" t="s">
        <v>6584</v>
      </c>
      <c r="CX540" s="44" t="s">
        <v>2490</v>
      </c>
      <c r="CY540" s="78">
        <v>43131</v>
      </c>
      <c r="CZ540" s="215" t="s">
        <v>576</v>
      </c>
      <c r="DA540" s="212" t="s">
        <v>529</v>
      </c>
      <c r="DB540" s="44" t="s">
        <v>530</v>
      </c>
      <c r="DC540" s="44" t="s">
        <v>6596</v>
      </c>
      <c r="DD540" s="44" t="s">
        <v>532</v>
      </c>
    </row>
    <row r="541" spans="83:108">
      <c r="CE541" s="212"/>
      <c r="CF541" s="213">
        <f>IF(ISNUMBER(SEARCH($H$2,$CG$3:$CG$3334)),MAX($CF$2:CF540)+1,0)</f>
        <v>539</v>
      </c>
      <c r="CG541" s="220" t="s">
        <v>6597</v>
      </c>
      <c r="CH541" s="212"/>
      <c r="CI541" s="212"/>
      <c r="CJ541" s="213" t="str">
        <f>IFERROR(VLOOKUP(ROWS($CJ$3:CJ541),CF541:CG3872,2,0),"")</f>
        <v>CHLORTOSINT_00539</v>
      </c>
      <c r="CK541" s="212" t="s">
        <v>6598</v>
      </c>
      <c r="CL541" s="212" t="s">
        <v>6599</v>
      </c>
      <c r="CM541" s="78">
        <v>42428</v>
      </c>
      <c r="CN541" s="212" t="s">
        <v>6600</v>
      </c>
      <c r="CO541" s="212" t="s">
        <v>6601</v>
      </c>
      <c r="CP541" s="212" t="s">
        <v>6602</v>
      </c>
      <c r="CQ541" s="212" t="s">
        <v>6603</v>
      </c>
      <c r="CR541" s="212" t="s">
        <v>6604</v>
      </c>
      <c r="CS541" s="44">
        <v>539</v>
      </c>
      <c r="CT541" s="44" t="s">
        <v>6605</v>
      </c>
      <c r="CU541" s="214">
        <v>14976</v>
      </c>
      <c r="CV541" s="212" t="s">
        <v>6606</v>
      </c>
      <c r="CW541" s="212" t="s">
        <v>6607</v>
      </c>
      <c r="CX541" s="44" t="s">
        <v>1287</v>
      </c>
      <c r="CY541" s="78">
        <v>42428</v>
      </c>
      <c r="CZ541" s="215" t="s">
        <v>576</v>
      </c>
      <c r="DA541" s="212" t="s">
        <v>737</v>
      </c>
      <c r="DB541" s="44" t="s">
        <v>655</v>
      </c>
      <c r="DC541" s="44" t="s">
        <v>6608</v>
      </c>
      <c r="DD541" s="44" t="s">
        <v>532</v>
      </c>
    </row>
    <row r="542" spans="83:108">
      <c r="CE542" s="212"/>
      <c r="CF542" s="213">
        <f>IF(ISNUMBER(SEARCH($H$2,$CG$3:$CG$3334)),MAX($CF$2:CF541)+1,0)</f>
        <v>540</v>
      </c>
      <c r="CG542" s="220" t="s">
        <v>6609</v>
      </c>
      <c r="CH542" s="212"/>
      <c r="CI542" s="212"/>
      <c r="CJ542" s="213" t="str">
        <f>IFERROR(VLOOKUP(ROWS($CJ$3:CJ542),CF542:CG3873,2,0),"")</f>
        <v>CHORUS_00540</v>
      </c>
      <c r="CK542" s="212" t="s">
        <v>6610</v>
      </c>
      <c r="CL542" s="212" t="s">
        <v>6611</v>
      </c>
      <c r="CM542" s="78">
        <v>43220</v>
      </c>
      <c r="CN542" s="212" t="s">
        <v>6612</v>
      </c>
      <c r="CO542" s="212" t="s">
        <v>6613</v>
      </c>
      <c r="CP542" s="212" t="s">
        <v>6614</v>
      </c>
      <c r="CQ542" s="212" t="s">
        <v>6615</v>
      </c>
      <c r="CR542" s="212" t="s">
        <v>6616</v>
      </c>
      <c r="CS542" s="44">
        <v>540</v>
      </c>
      <c r="CT542" s="44" t="s">
        <v>6617</v>
      </c>
      <c r="CU542" s="214">
        <v>9373</v>
      </c>
      <c r="CV542" s="212" t="s">
        <v>6618</v>
      </c>
      <c r="CW542" s="212" t="s">
        <v>6619</v>
      </c>
      <c r="CX542" s="44" t="s">
        <v>839</v>
      </c>
      <c r="CY542" s="78">
        <v>43220</v>
      </c>
      <c r="CZ542" s="215" t="s">
        <v>601</v>
      </c>
      <c r="DA542" s="212" t="s">
        <v>512</v>
      </c>
      <c r="DB542" s="44" t="s">
        <v>641</v>
      </c>
      <c r="DC542" s="44" t="s">
        <v>1326</v>
      </c>
      <c r="DD542" s="44" t="s">
        <v>563</v>
      </c>
    </row>
    <row r="543" spans="83:108">
      <c r="CE543" s="212"/>
      <c r="CF543" s="213">
        <f>IF(ISNUMBER(SEARCH($H$2,$CG$3:$CG$3334)),MAX($CF$2:CF542)+1,0)</f>
        <v>541</v>
      </c>
      <c r="CG543" s="220" t="s">
        <v>6620</v>
      </c>
      <c r="CH543" s="212"/>
      <c r="CI543" s="212"/>
      <c r="CJ543" s="213" t="str">
        <f>IFERROR(VLOOKUP(ROWS($CJ$3:CJ543),CF543:CG3874,2,0),"")</f>
        <v>CICLONE_00541</v>
      </c>
      <c r="CK543" s="212" t="s">
        <v>6621</v>
      </c>
      <c r="CL543" s="212" t="s">
        <v>6622</v>
      </c>
      <c r="CM543" s="78">
        <v>43100</v>
      </c>
      <c r="CN543" s="212" t="s">
        <v>6623</v>
      </c>
      <c r="CO543" s="212" t="s">
        <v>6624</v>
      </c>
      <c r="CP543" s="212" t="s">
        <v>6625</v>
      </c>
      <c r="CQ543" s="212" t="s">
        <v>6626</v>
      </c>
      <c r="CR543" s="212" t="s">
        <v>6627</v>
      </c>
      <c r="CS543" s="44">
        <v>541</v>
      </c>
      <c r="CT543" s="44" t="s">
        <v>6628</v>
      </c>
      <c r="CU543" s="214">
        <v>11680</v>
      </c>
      <c r="CV543" s="212" t="s">
        <v>6629</v>
      </c>
      <c r="CW543" s="212" t="s">
        <v>3802</v>
      </c>
      <c r="CX543" s="44" t="s">
        <v>839</v>
      </c>
      <c r="CY543" s="78">
        <v>43100</v>
      </c>
      <c r="CZ543" s="215" t="s">
        <v>545</v>
      </c>
      <c r="DA543" s="212" t="s">
        <v>737</v>
      </c>
      <c r="DB543" s="44" t="s">
        <v>919</v>
      </c>
      <c r="DC543" s="44" t="s">
        <v>6630</v>
      </c>
      <c r="DD543" s="44" t="s">
        <v>563</v>
      </c>
    </row>
    <row r="544" spans="83:108">
      <c r="CE544" s="212"/>
      <c r="CF544" s="213">
        <f>IF(ISNUMBER(SEARCH($H$2,$CG$3:$CG$3334)),MAX($CF$2:CF543)+1,0)</f>
        <v>542</v>
      </c>
      <c r="CG544" s="220" t="s">
        <v>6631</v>
      </c>
      <c r="CH544" s="212"/>
      <c r="CI544" s="212"/>
      <c r="CJ544" s="213" t="str">
        <f>IFERROR(VLOOKUP(ROWS($CJ$3:CJ544),CF544:CG3875,2,0),"")</f>
        <v>CICLOPE_00542</v>
      </c>
      <c r="CK544" s="212" t="s">
        <v>6632</v>
      </c>
      <c r="CL544" s="212" t="s">
        <v>6633</v>
      </c>
      <c r="CM544" s="78">
        <v>43585</v>
      </c>
      <c r="CN544" s="212" t="s">
        <v>6634</v>
      </c>
      <c r="CO544" s="212" t="s">
        <v>6635</v>
      </c>
      <c r="CP544" s="212" t="s">
        <v>6636</v>
      </c>
      <c r="CQ544" s="212" t="s">
        <v>6637</v>
      </c>
      <c r="CR544" s="212" t="s">
        <v>6638</v>
      </c>
      <c r="CS544" s="44">
        <v>542</v>
      </c>
      <c r="CT544" s="44" t="s">
        <v>6639</v>
      </c>
      <c r="CU544" s="214">
        <v>16092</v>
      </c>
      <c r="CV544" s="212" t="s">
        <v>6640</v>
      </c>
      <c r="CW544" s="212" t="s">
        <v>3341</v>
      </c>
      <c r="CX544" s="44" t="s">
        <v>600</v>
      </c>
      <c r="CY544" s="78">
        <v>43585</v>
      </c>
      <c r="CZ544" s="215" t="s">
        <v>511</v>
      </c>
      <c r="DA544" s="212" t="s">
        <v>737</v>
      </c>
      <c r="DB544" s="44" t="s">
        <v>530</v>
      </c>
      <c r="DC544" s="44" t="s">
        <v>6641</v>
      </c>
      <c r="DD544" s="44" t="s">
        <v>515</v>
      </c>
    </row>
    <row r="545" spans="83:108">
      <c r="CE545" s="212"/>
      <c r="CF545" s="213">
        <f>IF(ISNUMBER(SEARCH($H$2,$CG$3:$CG$3334)),MAX($CF$2:CF544)+1,0)</f>
        <v>543</v>
      </c>
      <c r="CG545" s="220" t="s">
        <v>6642</v>
      </c>
      <c r="CH545" s="212"/>
      <c r="CI545" s="212"/>
      <c r="CJ545" s="213" t="str">
        <f>IFERROR(VLOOKUP(ROWS($CJ$3:CJ545),CF545:CG3876,2,0),"")</f>
        <v>CIDELY_00543</v>
      </c>
      <c r="CK545" s="212" t="s">
        <v>6643</v>
      </c>
      <c r="CL545" s="212" t="s">
        <v>6644</v>
      </c>
      <c r="CM545" s="78">
        <v>43921</v>
      </c>
      <c r="CN545" s="212" t="s">
        <v>6645</v>
      </c>
      <c r="CO545" s="212" t="s">
        <v>6646</v>
      </c>
      <c r="CP545" s="212" t="s">
        <v>6647</v>
      </c>
      <c r="CQ545" s="212" t="s">
        <v>6648</v>
      </c>
      <c r="CR545" s="212" t="s">
        <v>6649</v>
      </c>
      <c r="CS545" s="44">
        <v>543</v>
      </c>
      <c r="CT545" s="44" t="s">
        <v>6650</v>
      </c>
      <c r="CU545" s="214">
        <v>15449</v>
      </c>
      <c r="CV545" s="212" t="s">
        <v>6651</v>
      </c>
      <c r="CW545" s="212" t="s">
        <v>6652</v>
      </c>
      <c r="CX545" s="44" t="s">
        <v>839</v>
      </c>
      <c r="CY545" s="78">
        <v>43921</v>
      </c>
      <c r="CZ545" s="215" t="s">
        <v>736</v>
      </c>
      <c r="DA545" s="212" t="s">
        <v>512</v>
      </c>
      <c r="DB545" s="44" t="s">
        <v>626</v>
      </c>
      <c r="DC545" s="44" t="s">
        <v>511</v>
      </c>
      <c r="DD545" s="44" t="s">
        <v>532</v>
      </c>
    </row>
    <row r="546" spans="83:108">
      <c r="CE546" s="212"/>
      <c r="CF546" s="213">
        <f>IF(ISNUMBER(SEARCH($H$2,$CG$3:$CG$3334)),MAX($CF$2:CF545)+1,0)</f>
        <v>544</v>
      </c>
      <c r="CG546" s="220" t="s">
        <v>6653</v>
      </c>
      <c r="CH546" s="212"/>
      <c r="CI546" s="212"/>
      <c r="CJ546" s="213" t="str">
        <f>IFERROR(VLOOKUP(ROWS($CJ$3:CJ546),CF546:CG3877,2,0),"")</f>
        <v>CIDELY TOP_00544</v>
      </c>
      <c r="CK546" s="212" t="s">
        <v>6654</v>
      </c>
      <c r="CL546" s="212" t="s">
        <v>6655</v>
      </c>
      <c r="CM546" s="78">
        <v>43921</v>
      </c>
      <c r="CN546" s="212" t="s">
        <v>6656</v>
      </c>
      <c r="CO546" s="212" t="s">
        <v>6657</v>
      </c>
      <c r="CP546" s="212" t="s">
        <v>6658</v>
      </c>
      <c r="CQ546" s="212" t="s">
        <v>6659</v>
      </c>
      <c r="CR546" s="212" t="s">
        <v>6660</v>
      </c>
      <c r="CS546" s="44">
        <v>544</v>
      </c>
      <c r="CT546" s="44" t="s">
        <v>6661</v>
      </c>
      <c r="CU546" s="214">
        <v>15752</v>
      </c>
      <c r="CV546" s="212" t="s">
        <v>6662</v>
      </c>
      <c r="CW546" s="212" t="s">
        <v>6663</v>
      </c>
      <c r="CX546" s="44" t="s">
        <v>839</v>
      </c>
      <c r="CY546" s="78">
        <v>43921</v>
      </c>
      <c r="CZ546" s="215" t="s">
        <v>511</v>
      </c>
      <c r="DA546" s="212" t="s">
        <v>512</v>
      </c>
      <c r="DB546" s="44" t="s">
        <v>6099</v>
      </c>
      <c r="DC546" s="44" t="s">
        <v>6664</v>
      </c>
      <c r="DD546" s="44" t="s">
        <v>515</v>
      </c>
    </row>
    <row r="547" spans="83:108">
      <c r="CE547" s="212"/>
      <c r="CF547" s="213">
        <f>IF(ISNUMBER(SEARCH($H$2,$CG$3:$CG$3334)),MAX($CF$2:CF546)+1,0)</f>
        <v>545</v>
      </c>
      <c r="CG547" s="220" t="s">
        <v>6665</v>
      </c>
      <c r="CH547" s="212"/>
      <c r="CI547" s="212"/>
      <c r="CJ547" s="213" t="str">
        <f>IFERROR(VLOOKUP(ROWS($CJ$3:CJ547),CF547:CG3878,2,0),"")</f>
        <v>CIDETRAK CM_00545</v>
      </c>
      <c r="CK547" s="212" t="s">
        <v>6666</v>
      </c>
      <c r="CL547" s="212" t="s">
        <v>6667</v>
      </c>
      <c r="CM547" s="78">
        <v>44074</v>
      </c>
      <c r="CN547" s="212" t="s">
        <v>6668</v>
      </c>
      <c r="CO547" s="212" t="s">
        <v>6669</v>
      </c>
      <c r="CP547" s="212" t="s">
        <v>6670</v>
      </c>
      <c r="CQ547" s="212" t="s">
        <v>6671</v>
      </c>
      <c r="CR547" s="212" t="s">
        <v>6672</v>
      </c>
      <c r="CS547" s="44">
        <v>545</v>
      </c>
      <c r="CT547" s="44" t="s">
        <v>6673</v>
      </c>
      <c r="CU547" s="214">
        <v>15353</v>
      </c>
      <c r="CV547" s="212" t="s">
        <v>6674</v>
      </c>
      <c r="CW547" s="212" t="s">
        <v>1071</v>
      </c>
      <c r="CX547" s="44" t="s">
        <v>3969</v>
      </c>
      <c r="CY547" s="78">
        <v>44074</v>
      </c>
      <c r="CZ547" s="215" t="s">
        <v>640</v>
      </c>
      <c r="DA547" s="212" t="s">
        <v>1073</v>
      </c>
      <c r="DB547" s="44" t="s">
        <v>511</v>
      </c>
      <c r="DC547" s="44" t="s">
        <v>6675</v>
      </c>
      <c r="DD547" s="44" t="s">
        <v>532</v>
      </c>
    </row>
    <row r="548" spans="83:108">
      <c r="CE548" s="212"/>
      <c r="CF548" s="213">
        <f>IF(ISNUMBER(SEARCH($H$2,$CG$3:$CG$3334)),MAX($CF$2:CF547)+1,0)</f>
        <v>546</v>
      </c>
      <c r="CG548" s="220" t="s">
        <v>6676</v>
      </c>
      <c r="CH548" s="212"/>
      <c r="CI548" s="212"/>
      <c r="CJ548" s="213" t="str">
        <f>IFERROR(VLOOKUP(ROWS($CJ$3:CJ548),CF548:CG3879,2,0),"")</f>
        <v>CIDETRAK OFM_00546</v>
      </c>
      <c r="CK548" s="212" t="s">
        <v>6677</v>
      </c>
      <c r="CL548" s="212" t="s">
        <v>6678</v>
      </c>
      <c r="CM548" s="78">
        <v>44074</v>
      </c>
      <c r="CN548" s="212" t="s">
        <v>6679</v>
      </c>
      <c r="CO548" s="212" t="s">
        <v>6680</v>
      </c>
      <c r="CP548" s="212" t="s">
        <v>6681</v>
      </c>
      <c r="CQ548" s="212" t="s">
        <v>6681</v>
      </c>
      <c r="CR548" s="212" t="s">
        <v>6682</v>
      </c>
      <c r="CS548" s="44">
        <v>546</v>
      </c>
      <c r="CT548" s="44" t="s">
        <v>6683</v>
      </c>
      <c r="CU548" s="214">
        <v>15354</v>
      </c>
      <c r="CV548" s="212" t="s">
        <v>6684</v>
      </c>
      <c r="CW548" s="212" t="s">
        <v>6386</v>
      </c>
      <c r="CX548" s="44" t="s">
        <v>3969</v>
      </c>
      <c r="CY548" s="78">
        <v>44074</v>
      </c>
      <c r="CZ548" s="215" t="s">
        <v>640</v>
      </c>
      <c r="DA548" s="212" t="s">
        <v>1073</v>
      </c>
      <c r="DB548" s="44" t="s">
        <v>511</v>
      </c>
      <c r="DC548" s="44" t="s">
        <v>511</v>
      </c>
      <c r="DD548" s="44" t="s">
        <v>532</v>
      </c>
    </row>
    <row r="549" spans="83:108">
      <c r="CE549" s="212"/>
      <c r="CF549" s="213">
        <f>IF(ISNUMBER(SEARCH($H$2,$CG$3:$CG$3334)),MAX($CF$2:CF548)+1,0)</f>
        <v>547</v>
      </c>
      <c r="CG549" s="220" t="s">
        <v>6685</v>
      </c>
      <c r="CH549" s="212"/>
      <c r="CI549" s="212"/>
      <c r="CJ549" s="213" t="str">
        <f>IFERROR(VLOOKUP(ROWS($CJ$3:CJ549),CF549:CG3880,2,0),"")</f>
        <v>CIMORAM_00547</v>
      </c>
      <c r="CK549" s="212" t="s">
        <v>6686</v>
      </c>
      <c r="CL549" s="212" t="s">
        <v>6687</v>
      </c>
      <c r="CM549" s="78">
        <v>43708</v>
      </c>
      <c r="CN549" s="212" t="s">
        <v>6688</v>
      </c>
      <c r="CO549" s="212" t="s">
        <v>6689</v>
      </c>
      <c r="CP549" s="212" t="s">
        <v>6690</v>
      </c>
      <c r="CQ549" s="212" t="s">
        <v>6691</v>
      </c>
      <c r="CR549" s="212" t="s">
        <v>6692</v>
      </c>
      <c r="CS549" s="44">
        <v>547</v>
      </c>
      <c r="CT549" s="44" t="s">
        <v>6693</v>
      </c>
      <c r="CU549" s="214">
        <v>8105</v>
      </c>
      <c r="CV549" s="212" t="s">
        <v>6694</v>
      </c>
      <c r="CW549" s="212" t="s">
        <v>6695</v>
      </c>
      <c r="CX549" s="44" t="s">
        <v>1226</v>
      </c>
      <c r="CY549" s="78">
        <v>43708</v>
      </c>
      <c r="CZ549" s="215" t="s">
        <v>763</v>
      </c>
      <c r="DA549" s="212" t="s">
        <v>512</v>
      </c>
      <c r="DB549" s="44" t="s">
        <v>802</v>
      </c>
      <c r="DC549" s="44" t="s">
        <v>6696</v>
      </c>
      <c r="DD549" s="44" t="s">
        <v>532</v>
      </c>
    </row>
    <row r="550" spans="83:108">
      <c r="CE550" s="212"/>
      <c r="CF550" s="213">
        <f>IF(ISNUMBER(SEARCH($H$2,$CG$3:$CG$3334)),MAX($CF$2:CF549)+1,0)</f>
        <v>548</v>
      </c>
      <c r="CG550" s="220" t="s">
        <v>6697</v>
      </c>
      <c r="CH550" s="212"/>
      <c r="CI550" s="212"/>
      <c r="CJ550" s="213" t="str">
        <f>IFERROR(VLOOKUP(ROWS($CJ$3:CJ550),CF550:CG3881,2,0),"")</f>
        <v>CIMORAM BLU_00548</v>
      </c>
      <c r="CK550" s="212" t="s">
        <v>6698</v>
      </c>
      <c r="CL550" s="212" t="s">
        <v>6699</v>
      </c>
      <c r="CM550" s="78">
        <v>43708</v>
      </c>
      <c r="CN550" s="212" t="s">
        <v>6700</v>
      </c>
      <c r="CO550" s="212" t="s">
        <v>6701</v>
      </c>
      <c r="CP550" s="212" t="s">
        <v>6702</v>
      </c>
      <c r="CQ550" s="212" t="s">
        <v>6703</v>
      </c>
      <c r="CR550" s="212" t="s">
        <v>6704</v>
      </c>
      <c r="CS550" s="44">
        <v>548</v>
      </c>
      <c r="CT550" s="44" t="s">
        <v>6705</v>
      </c>
      <c r="CU550" s="214">
        <v>12996</v>
      </c>
      <c r="CV550" s="212" t="s">
        <v>6706</v>
      </c>
      <c r="CW550" s="212" t="s">
        <v>6695</v>
      </c>
      <c r="CX550" s="44" t="s">
        <v>1226</v>
      </c>
      <c r="CY550" s="78">
        <v>43708</v>
      </c>
      <c r="CZ550" s="215" t="s">
        <v>763</v>
      </c>
      <c r="DA550" s="212" t="s">
        <v>512</v>
      </c>
      <c r="DB550" s="44" t="s">
        <v>802</v>
      </c>
      <c r="DC550" s="44" t="s">
        <v>6696</v>
      </c>
      <c r="DD550" s="44" t="s">
        <v>532</v>
      </c>
    </row>
    <row r="551" spans="83:108">
      <c r="CE551" s="212"/>
      <c r="CF551" s="213">
        <f>IF(ISNUMBER(SEARCH($H$2,$CG$3:$CG$3334)),MAX($CF$2:CF550)+1,0)</f>
        <v>549</v>
      </c>
      <c r="CG551" s="220" t="s">
        <v>6707</v>
      </c>
      <c r="CH551" s="212"/>
      <c r="CI551" s="212"/>
      <c r="CJ551" s="213" t="str">
        <f>IFERROR(VLOOKUP(ROWS($CJ$3:CJ551),CF551:CG3882,2,0),"")</f>
        <v>CIMORAM ULTRA WG_00549</v>
      </c>
      <c r="CK551" s="212" t="s">
        <v>6708</v>
      </c>
      <c r="CL551" s="212" t="s">
        <v>6709</v>
      </c>
      <c r="CM551" s="78">
        <v>43708</v>
      </c>
      <c r="CN551" s="212" t="s">
        <v>6710</v>
      </c>
      <c r="CO551" s="212" t="s">
        <v>6711</v>
      </c>
      <c r="CP551" s="212" t="s">
        <v>6712</v>
      </c>
      <c r="CQ551" s="212" t="s">
        <v>6713</v>
      </c>
      <c r="CR551" s="212" t="s">
        <v>6714</v>
      </c>
      <c r="CS551" s="44">
        <v>549</v>
      </c>
      <c r="CT551" s="44" t="s">
        <v>6715</v>
      </c>
      <c r="CU551" s="214">
        <v>15101</v>
      </c>
      <c r="CV551" s="212" t="s">
        <v>6716</v>
      </c>
      <c r="CW551" s="212" t="s">
        <v>6717</v>
      </c>
      <c r="CX551" s="44" t="s">
        <v>1226</v>
      </c>
      <c r="CY551" s="78">
        <v>43708</v>
      </c>
      <c r="CZ551" s="215" t="s">
        <v>763</v>
      </c>
      <c r="DA551" s="212" t="s">
        <v>512</v>
      </c>
      <c r="DB551" s="44" t="s">
        <v>641</v>
      </c>
      <c r="DC551" s="44" t="s">
        <v>6718</v>
      </c>
      <c r="DD551" s="44" t="s">
        <v>532</v>
      </c>
    </row>
    <row r="552" spans="83:108">
      <c r="CE552" s="212"/>
      <c r="CF552" s="213">
        <f>IF(ISNUMBER(SEARCH($H$2,$CG$3:$CG$3334)),MAX($CF$2:CF551)+1,0)</f>
        <v>550</v>
      </c>
      <c r="CG552" s="220" t="s">
        <v>6719</v>
      </c>
      <c r="CH552" s="212"/>
      <c r="CI552" s="212"/>
      <c r="CJ552" s="213" t="str">
        <f>IFERROR(VLOOKUP(ROWS($CJ$3:CJ552),CF552:CG3883,2,0),"")</f>
        <v>CIMOSTAR WG_00550</v>
      </c>
      <c r="CK552" s="212" t="s">
        <v>6720</v>
      </c>
      <c r="CL552" s="212" t="s">
        <v>6721</v>
      </c>
      <c r="CM552" s="78">
        <v>44439</v>
      </c>
      <c r="CN552" s="212" t="s">
        <v>6722</v>
      </c>
      <c r="CO552" s="212" t="s">
        <v>6723</v>
      </c>
      <c r="CP552" s="212" t="s">
        <v>6724</v>
      </c>
      <c r="CQ552" s="212" t="s">
        <v>6725</v>
      </c>
      <c r="CR552" s="212" t="s">
        <v>6726</v>
      </c>
      <c r="CS552" s="44">
        <v>550</v>
      </c>
      <c r="CT552" s="44" t="s">
        <v>6727</v>
      </c>
      <c r="CU552" s="214">
        <v>12548</v>
      </c>
      <c r="CV552" s="212" t="s">
        <v>6728</v>
      </c>
      <c r="CW552" s="212" t="s">
        <v>2936</v>
      </c>
      <c r="CX552" s="44" t="s">
        <v>1238</v>
      </c>
      <c r="CY552" s="78">
        <v>44439</v>
      </c>
      <c r="CZ552" s="215" t="s">
        <v>576</v>
      </c>
      <c r="DA552" s="212" t="s">
        <v>512</v>
      </c>
      <c r="DB552" s="44" t="s">
        <v>641</v>
      </c>
      <c r="DC552" s="44" t="s">
        <v>2938</v>
      </c>
      <c r="DD552" s="44" t="s">
        <v>532</v>
      </c>
    </row>
    <row r="553" spans="83:108">
      <c r="CE553" s="212"/>
      <c r="CF553" s="213">
        <f>IF(ISNUMBER(SEARCH($H$2,$CG$3:$CG$3334)),MAX($CF$2:CF552)+1,0)</f>
        <v>551</v>
      </c>
      <c r="CG553" s="220" t="s">
        <v>6729</v>
      </c>
      <c r="CH553" s="212"/>
      <c r="CI553" s="212"/>
      <c r="CJ553" s="213" t="str">
        <f>IFERROR(VLOOKUP(ROWS($CJ$3:CJ553),CF553:CG3884,2,0),"")</f>
        <v>CIMOTER 4-40_00551</v>
      </c>
      <c r="CK553" s="212" t="s">
        <v>6730</v>
      </c>
      <c r="CL553" s="212" t="s">
        <v>6731</v>
      </c>
      <c r="CM553" s="78">
        <v>43708</v>
      </c>
      <c r="CN553" s="212" t="s">
        <v>6732</v>
      </c>
      <c r="CO553" s="212" t="s">
        <v>6733</v>
      </c>
      <c r="CP553" s="212" t="s">
        <v>6734</v>
      </c>
      <c r="CQ553" s="212" t="s">
        <v>6735</v>
      </c>
      <c r="CR553" s="212" t="s">
        <v>6736</v>
      </c>
      <c r="CS553" s="44">
        <v>551</v>
      </c>
      <c r="CT553" s="44" t="s">
        <v>6737</v>
      </c>
      <c r="CU553" s="214">
        <v>11284</v>
      </c>
      <c r="CV553" s="212" t="s">
        <v>6738</v>
      </c>
      <c r="CW553" s="212" t="s">
        <v>6739</v>
      </c>
      <c r="CX553" s="44" t="s">
        <v>2490</v>
      </c>
      <c r="CY553" s="78">
        <v>43708</v>
      </c>
      <c r="CZ553" s="215" t="s">
        <v>576</v>
      </c>
      <c r="DA553" s="212" t="s">
        <v>512</v>
      </c>
      <c r="DB553" s="44" t="s">
        <v>802</v>
      </c>
      <c r="DC553" s="44" t="s">
        <v>6740</v>
      </c>
      <c r="DD553" s="44" t="s">
        <v>532</v>
      </c>
    </row>
    <row r="554" spans="83:108">
      <c r="CE554" s="212"/>
      <c r="CF554" s="213">
        <f>IF(ISNUMBER(SEARCH($H$2,$CG$3:$CG$3334)),MAX($CF$2:CF553)+1,0)</f>
        <v>552</v>
      </c>
      <c r="CG554" s="220" t="s">
        <v>6741</v>
      </c>
      <c r="CH554" s="212"/>
      <c r="CI554" s="212"/>
      <c r="CJ554" s="213" t="str">
        <f>IFERROR(VLOOKUP(ROWS($CJ$3:CJ554),CF554:CG3885,2,0),"")</f>
        <v>CIMOTER EXTRA_00552</v>
      </c>
      <c r="CK554" s="212" t="s">
        <v>6742</v>
      </c>
      <c r="CL554" s="212" t="s">
        <v>6743</v>
      </c>
      <c r="CM554" s="78">
        <v>43708</v>
      </c>
      <c r="CN554" s="212" t="s">
        <v>6744</v>
      </c>
      <c r="CO554" s="212" t="s">
        <v>6745</v>
      </c>
      <c r="CP554" s="212" t="s">
        <v>6746</v>
      </c>
      <c r="CQ554" s="212" t="s">
        <v>6747</v>
      </c>
      <c r="CR554" s="212" t="s">
        <v>6748</v>
      </c>
      <c r="CS554" s="44">
        <v>552</v>
      </c>
      <c r="CT554" s="44" t="s">
        <v>6749</v>
      </c>
      <c r="CU554" s="214">
        <v>13243</v>
      </c>
      <c r="CV554" s="212" t="s">
        <v>6750</v>
      </c>
      <c r="CW554" s="212" t="s">
        <v>6695</v>
      </c>
      <c r="CX554" s="44" t="s">
        <v>560</v>
      </c>
      <c r="CY554" s="78">
        <v>43708</v>
      </c>
      <c r="CZ554" s="215" t="s">
        <v>576</v>
      </c>
      <c r="DA554" s="212" t="s">
        <v>512</v>
      </c>
      <c r="DB554" s="44" t="s">
        <v>802</v>
      </c>
      <c r="DC554" s="44" t="s">
        <v>6751</v>
      </c>
      <c r="DD554" s="44" t="s">
        <v>532</v>
      </c>
    </row>
    <row r="555" spans="83:108">
      <c r="CE555" s="212"/>
      <c r="CF555" s="213">
        <f>IF(ISNUMBER(SEARCH($H$2,$CG$3:$CG$3334)),MAX($CF$2:CF554)+1,0)</f>
        <v>553</v>
      </c>
      <c r="CG555" s="220" t="s">
        <v>6752</v>
      </c>
      <c r="CH555" s="212"/>
      <c r="CI555" s="212"/>
      <c r="CJ555" s="213" t="str">
        <f>IFERROR(VLOOKUP(ROWS($CJ$3:CJ555),CF555:CG3886,2,0),"")</f>
        <v>CIMOTER RAME WG_00553</v>
      </c>
      <c r="CK555" s="212" t="s">
        <v>6753</v>
      </c>
      <c r="CL555" s="212" t="s">
        <v>6754</v>
      </c>
      <c r="CM555" s="78">
        <v>43708</v>
      </c>
      <c r="CN555" s="212" t="s">
        <v>6755</v>
      </c>
      <c r="CO555" s="212" t="s">
        <v>6756</v>
      </c>
      <c r="CP555" s="212" t="s">
        <v>6757</v>
      </c>
      <c r="CQ555" s="212" t="s">
        <v>6758</v>
      </c>
      <c r="CR555" s="212" t="s">
        <v>6759</v>
      </c>
      <c r="CS555" s="44">
        <v>553</v>
      </c>
      <c r="CT555" s="44" t="s">
        <v>6760</v>
      </c>
      <c r="CU555" s="214">
        <v>16226</v>
      </c>
      <c r="CV555" s="212" t="s">
        <v>6761</v>
      </c>
      <c r="CW555" s="212" t="s">
        <v>6695</v>
      </c>
      <c r="CX555" s="44" t="s">
        <v>1072</v>
      </c>
      <c r="CY555" s="78">
        <v>43708</v>
      </c>
      <c r="CZ555" s="215" t="s">
        <v>763</v>
      </c>
      <c r="DA555" s="212" t="s">
        <v>512</v>
      </c>
      <c r="DB555" s="44" t="s">
        <v>641</v>
      </c>
      <c r="DC555" s="44" t="s">
        <v>6762</v>
      </c>
      <c r="DD555" s="44" t="s">
        <v>532</v>
      </c>
    </row>
    <row r="556" spans="83:108">
      <c r="CE556" s="212"/>
      <c r="CF556" s="213">
        <f>IF(ISNUMBER(SEARCH($H$2,$CG$3:$CG$3334)),MAX($CF$2:CF555)+1,0)</f>
        <v>554</v>
      </c>
      <c r="CG556" s="220" t="s">
        <v>6763</v>
      </c>
      <c r="CH556" s="212"/>
      <c r="CI556" s="212"/>
      <c r="CJ556" s="213" t="str">
        <f>IFERROR(VLOOKUP(ROWS($CJ$3:CJ556),CF556:CG3887,2,0),"")</f>
        <v>CIMOX 25 WP_00554</v>
      </c>
      <c r="CK556" s="212" t="s">
        <v>6764</v>
      </c>
      <c r="CL556" s="212" t="s">
        <v>6765</v>
      </c>
      <c r="CM556" s="78">
        <v>44439</v>
      </c>
      <c r="CN556" s="212" t="s">
        <v>6766</v>
      </c>
      <c r="CO556" s="212" t="s">
        <v>6767</v>
      </c>
      <c r="CP556" s="212" t="s">
        <v>6768</v>
      </c>
      <c r="CQ556" s="212" t="s">
        <v>6769</v>
      </c>
      <c r="CR556" s="212" t="s">
        <v>6770</v>
      </c>
      <c r="CS556" s="44">
        <v>554</v>
      </c>
      <c r="CT556" s="44" t="s">
        <v>6771</v>
      </c>
      <c r="CU556" s="214">
        <v>8875</v>
      </c>
      <c r="CV556" s="212" t="s">
        <v>6772</v>
      </c>
      <c r="CW556" s="212" t="s">
        <v>2936</v>
      </c>
      <c r="CX556" s="44" t="s">
        <v>1226</v>
      </c>
      <c r="CY556" s="78">
        <v>44439</v>
      </c>
      <c r="CZ556" s="215" t="s">
        <v>640</v>
      </c>
      <c r="DA556" s="212" t="s">
        <v>512</v>
      </c>
      <c r="DB556" s="44" t="s">
        <v>802</v>
      </c>
      <c r="DC556" s="44" t="s">
        <v>750</v>
      </c>
      <c r="DD556" s="44" t="s">
        <v>532</v>
      </c>
    </row>
    <row r="557" spans="83:108">
      <c r="CE557" s="212"/>
      <c r="CF557" s="213">
        <f>IF(ISNUMBER(SEARCH($H$2,$CG$3:$CG$3334)),MAX($CF$2:CF556)+1,0)</f>
        <v>555</v>
      </c>
      <c r="CG557" s="220" t="s">
        <v>6773</v>
      </c>
      <c r="CH557" s="212"/>
      <c r="CI557" s="212"/>
      <c r="CJ557" s="213" t="str">
        <f>IFERROR(VLOOKUP(ROWS($CJ$3:CJ557),CF557:CG3888,2,0),"")</f>
        <v>CIMOZEB_00555</v>
      </c>
      <c r="CK557" s="212" t="s">
        <v>6774</v>
      </c>
      <c r="CL557" s="212" t="s">
        <v>6775</v>
      </c>
      <c r="CM557" s="78">
        <v>43708</v>
      </c>
      <c r="CN557" s="212" t="s">
        <v>6776</v>
      </c>
      <c r="CO557" s="212" t="s">
        <v>6777</v>
      </c>
      <c r="CP557" s="212" t="s">
        <v>6778</v>
      </c>
      <c r="CQ557" s="212" t="s">
        <v>6779</v>
      </c>
      <c r="CR557" s="212" t="s">
        <v>6780</v>
      </c>
      <c r="CS557" s="44">
        <v>555</v>
      </c>
      <c r="CT557" s="44" t="s">
        <v>6781</v>
      </c>
      <c r="CU557" s="214">
        <v>8106</v>
      </c>
      <c r="CV557" s="212" t="s">
        <v>6782</v>
      </c>
      <c r="CW557" s="212" t="s">
        <v>6739</v>
      </c>
      <c r="CX557" s="44" t="s">
        <v>1226</v>
      </c>
      <c r="CY557" s="78">
        <v>43708</v>
      </c>
      <c r="CZ557" s="215" t="s">
        <v>576</v>
      </c>
      <c r="DA557" s="212" t="s">
        <v>512</v>
      </c>
      <c r="DB557" s="44" t="s">
        <v>802</v>
      </c>
      <c r="DC557" s="44" t="s">
        <v>511</v>
      </c>
      <c r="DD557" s="44" t="s">
        <v>532</v>
      </c>
    </row>
    <row r="558" spans="83:108">
      <c r="CE558" s="212"/>
      <c r="CF558" s="213">
        <f>IF(ISNUMBER(SEARCH($H$2,$CG$3:$CG$3334)),MAX($CF$2:CF557)+1,0)</f>
        <v>556</v>
      </c>
      <c r="CG558" s="220" t="s">
        <v>6783</v>
      </c>
      <c r="CH558" s="212"/>
      <c r="CI558" s="212"/>
      <c r="CJ558" s="213" t="str">
        <f>IFERROR(VLOOKUP(ROWS($CJ$3:CJ558),CF558:CG3889,2,0),"")</f>
        <v>CIOPPER®_00556</v>
      </c>
      <c r="CK558" s="212" t="s">
        <v>6784</v>
      </c>
      <c r="CL558" s="212" t="s">
        <v>6785</v>
      </c>
      <c r="CM558" s="78">
        <v>43708</v>
      </c>
      <c r="CN558" s="212" t="s">
        <v>6786</v>
      </c>
      <c r="CO558" s="212" t="s">
        <v>6787</v>
      </c>
      <c r="CP558" s="212" t="s">
        <v>6788</v>
      </c>
      <c r="CQ558" s="212" t="s">
        <v>6789</v>
      </c>
      <c r="CR558" s="212" t="s">
        <v>6790</v>
      </c>
      <c r="CS558" s="44">
        <v>556</v>
      </c>
      <c r="CT558" s="44" t="s">
        <v>6791</v>
      </c>
      <c r="CU558" s="214">
        <v>11013</v>
      </c>
      <c r="CV558" s="212" t="s">
        <v>6792</v>
      </c>
      <c r="CW558" s="212" t="s">
        <v>6793</v>
      </c>
      <c r="CX558" s="44" t="s">
        <v>6794</v>
      </c>
      <c r="CY558" s="78">
        <v>43708</v>
      </c>
      <c r="CZ558" s="215" t="s">
        <v>545</v>
      </c>
      <c r="DA558" s="212" t="s">
        <v>561</v>
      </c>
      <c r="DB558" s="44" t="s">
        <v>919</v>
      </c>
      <c r="DC558" s="44" t="s">
        <v>874</v>
      </c>
      <c r="DD558" s="44" t="s">
        <v>532</v>
      </c>
    </row>
    <row r="559" spans="83:108">
      <c r="CE559" s="212"/>
      <c r="CF559" s="213">
        <f>IF(ISNUMBER(SEARCH($H$2,$CG$3:$CG$3334)),MAX($CF$2:CF558)+1,0)</f>
        <v>557</v>
      </c>
      <c r="CG559" s="220" t="s">
        <v>6795</v>
      </c>
      <c r="CH559" s="212"/>
      <c r="CI559" s="212"/>
      <c r="CJ559" s="213" t="str">
        <f>IFERROR(VLOOKUP(ROWS($CJ$3:CJ559),CF559:CG3890,2,0),"")</f>
        <v>CIP_00557</v>
      </c>
      <c r="CK559" s="212" t="s">
        <v>6796</v>
      </c>
      <c r="CL559" s="212" t="s">
        <v>6797</v>
      </c>
      <c r="CM559" s="78">
        <v>43039</v>
      </c>
      <c r="CN559" s="212" t="s">
        <v>6798</v>
      </c>
      <c r="CO559" s="212" t="s">
        <v>6799</v>
      </c>
      <c r="CP559" s="212" t="s">
        <v>6800</v>
      </c>
      <c r="CQ559" s="212" t="s">
        <v>6801</v>
      </c>
      <c r="CR559" s="212" t="s">
        <v>6802</v>
      </c>
      <c r="CS559" s="44">
        <v>557</v>
      </c>
      <c r="CT559" s="44" t="s">
        <v>6803</v>
      </c>
      <c r="CU559" s="214">
        <v>14724</v>
      </c>
      <c r="CV559" s="212" t="s">
        <v>6804</v>
      </c>
      <c r="CW559" s="212" t="s">
        <v>1463</v>
      </c>
      <c r="CX559" s="44" t="s">
        <v>2490</v>
      </c>
      <c r="CY559" s="78">
        <v>43039</v>
      </c>
      <c r="CZ559" s="215" t="s">
        <v>601</v>
      </c>
      <c r="DA559" s="212" t="s">
        <v>529</v>
      </c>
      <c r="DB559" s="44" t="s">
        <v>919</v>
      </c>
      <c r="DC559" s="44" t="s">
        <v>562</v>
      </c>
      <c r="DD559" s="44" t="s">
        <v>563</v>
      </c>
    </row>
    <row r="560" spans="83:108">
      <c r="CE560" s="212"/>
      <c r="CF560" s="213">
        <f>IF(ISNUMBER(SEARCH($H$2,$CG$3:$CG$3334)),MAX($CF$2:CF559)+1,0)</f>
        <v>558</v>
      </c>
      <c r="CG560" s="220" t="s">
        <v>6805</v>
      </c>
      <c r="CH560" s="212"/>
      <c r="CI560" s="212"/>
      <c r="CJ560" s="213" t="str">
        <f>IFERROR(VLOOKUP(ROWS($CJ$3:CJ560),CF560:CG3891,2,0),"")</f>
        <v>CIPER_00558</v>
      </c>
      <c r="CK560" s="212" t="s">
        <v>6806</v>
      </c>
      <c r="CL560" s="212" t="s">
        <v>6807</v>
      </c>
      <c r="CM560" s="78">
        <v>43039</v>
      </c>
      <c r="CN560" s="212" t="s">
        <v>6808</v>
      </c>
      <c r="CO560" s="212" t="s">
        <v>6809</v>
      </c>
      <c r="CP560" s="212" t="s">
        <v>6810</v>
      </c>
      <c r="CQ560" s="212" t="s">
        <v>6811</v>
      </c>
      <c r="CR560" s="212" t="s">
        <v>6812</v>
      </c>
      <c r="CS560" s="44">
        <v>558</v>
      </c>
      <c r="CT560" s="44" t="s">
        <v>6813</v>
      </c>
      <c r="CU560" s="214">
        <v>12067</v>
      </c>
      <c r="CV560" s="212" t="s">
        <v>6814</v>
      </c>
      <c r="CW560" s="212" t="s">
        <v>1463</v>
      </c>
      <c r="CX560" s="44" t="s">
        <v>1464</v>
      </c>
      <c r="CY560" s="78">
        <v>43039</v>
      </c>
      <c r="CZ560" s="215" t="s">
        <v>763</v>
      </c>
      <c r="DA560" s="212" t="s">
        <v>529</v>
      </c>
      <c r="DB560" s="44" t="s">
        <v>530</v>
      </c>
      <c r="DC560" s="44" t="s">
        <v>908</v>
      </c>
      <c r="DD560" s="44" t="s">
        <v>532</v>
      </c>
    </row>
    <row r="561" spans="83:108">
      <c r="CE561" s="212"/>
      <c r="CF561" s="213">
        <f>IF(ISNUMBER(SEARCH($H$2,$CG$3:$CG$3334)),MAX($CF$2:CF560)+1,0)</f>
        <v>559</v>
      </c>
      <c r="CG561" s="220" t="s">
        <v>6815</v>
      </c>
      <c r="CH561" s="212"/>
      <c r="CI561" s="212"/>
      <c r="CJ561" s="213" t="str">
        <f>IFERROR(VLOOKUP(ROWS($CJ$3:CJ561),CF561:CG3892,2,0),"")</f>
        <v>CIPERBLOC_00559</v>
      </c>
      <c r="CK561" s="212" t="s">
        <v>6816</v>
      </c>
      <c r="CL561" s="212" t="s">
        <v>6817</v>
      </c>
      <c r="CM561" s="78">
        <v>43039</v>
      </c>
      <c r="CN561" s="212" t="s">
        <v>6818</v>
      </c>
      <c r="CO561" s="212" t="s">
        <v>6819</v>
      </c>
      <c r="CP561" s="212" t="s">
        <v>6820</v>
      </c>
      <c r="CQ561" s="212" t="s">
        <v>6821</v>
      </c>
      <c r="CR561" s="212" t="s">
        <v>6822</v>
      </c>
      <c r="CS561" s="44">
        <v>559</v>
      </c>
      <c r="CT561" s="44" t="s">
        <v>6823</v>
      </c>
      <c r="CU561" s="214">
        <v>11744</v>
      </c>
      <c r="CV561" s="212" t="s">
        <v>6824</v>
      </c>
      <c r="CW561" s="212" t="s">
        <v>1463</v>
      </c>
      <c r="CX561" s="44" t="s">
        <v>2490</v>
      </c>
      <c r="CY561" s="78">
        <v>43039</v>
      </c>
      <c r="CZ561" s="215" t="s">
        <v>601</v>
      </c>
      <c r="DA561" s="212" t="s">
        <v>529</v>
      </c>
      <c r="DB561" s="44" t="s">
        <v>547</v>
      </c>
      <c r="DC561" s="44" t="s">
        <v>562</v>
      </c>
      <c r="DD561" s="44" t="s">
        <v>563</v>
      </c>
    </row>
    <row r="562" spans="83:108">
      <c r="CE562" s="212"/>
      <c r="CF562" s="213">
        <f>IF(ISNUMBER(SEARCH($H$2,$CG$3:$CG$3334)),MAX($CF$2:CF561)+1,0)</f>
        <v>560</v>
      </c>
      <c r="CG562" s="220" t="s">
        <v>6825</v>
      </c>
      <c r="CH562" s="212"/>
      <c r="CI562" s="212"/>
      <c r="CJ562" s="213" t="str">
        <f>IFERROR(VLOOKUP(ROWS($CJ$3:CJ562),CF562:CG3893,2,0),"")</f>
        <v>CIPERTHRIN PLUS_00560</v>
      </c>
      <c r="CK562" s="212" t="s">
        <v>6826</v>
      </c>
      <c r="CL562" s="212" t="s">
        <v>6827</v>
      </c>
      <c r="CM562" s="78">
        <v>43039</v>
      </c>
      <c r="CN562" s="212" t="s">
        <v>6828</v>
      </c>
      <c r="CO562" s="212" t="s">
        <v>6829</v>
      </c>
      <c r="CP562" s="212" t="s">
        <v>6830</v>
      </c>
      <c r="CQ562" s="212" t="s">
        <v>6831</v>
      </c>
      <c r="CR562" s="212" t="s">
        <v>6832</v>
      </c>
      <c r="CS562" s="44">
        <v>560</v>
      </c>
      <c r="CT562" s="44" t="s">
        <v>6833</v>
      </c>
      <c r="CU562" s="214">
        <v>12491</v>
      </c>
      <c r="CV562" s="212" t="s">
        <v>6834</v>
      </c>
      <c r="CW562" s="212" t="s">
        <v>1463</v>
      </c>
      <c r="CX562" s="44" t="s">
        <v>1464</v>
      </c>
      <c r="CY562" s="78">
        <v>43039</v>
      </c>
      <c r="CZ562" s="215" t="s">
        <v>511</v>
      </c>
      <c r="DA562" s="212" t="s">
        <v>529</v>
      </c>
      <c r="DB562" s="44" t="s">
        <v>530</v>
      </c>
      <c r="DC562" s="44" t="s">
        <v>5202</v>
      </c>
      <c r="DD562" s="44" t="s">
        <v>532</v>
      </c>
    </row>
    <row r="563" spans="83:108">
      <c r="CE563" s="212"/>
      <c r="CF563" s="213">
        <f>IF(ISNUMBER(SEARCH($H$2,$CG$3:$CG$3334)),MAX($CF$2:CF562)+1,0)</f>
        <v>561</v>
      </c>
      <c r="CG563" s="220" t="s">
        <v>6835</v>
      </c>
      <c r="CH563" s="212"/>
      <c r="CI563" s="212"/>
      <c r="CJ563" s="213" t="str">
        <f>IFERROR(VLOOKUP(ROWS($CJ$3:CJ563),CF563:CG3894,2,0),"")</f>
        <v>CIPPLAN_00561</v>
      </c>
      <c r="CK563" s="212" t="s">
        <v>6836</v>
      </c>
      <c r="CL563" s="212" t="s">
        <v>6837</v>
      </c>
      <c r="CM563" s="78">
        <v>44347</v>
      </c>
      <c r="CN563" s="212" t="s">
        <v>6838</v>
      </c>
      <c r="CO563" s="212" t="s">
        <v>6839</v>
      </c>
      <c r="CP563" s="212" t="s">
        <v>6840</v>
      </c>
      <c r="CQ563" s="212" t="s">
        <v>6841</v>
      </c>
      <c r="CR563" s="212" t="s">
        <v>6842</v>
      </c>
      <c r="CS563" s="44">
        <v>561</v>
      </c>
      <c r="CT563" s="44" t="s">
        <v>6843</v>
      </c>
      <c r="CU563" s="214">
        <v>8232</v>
      </c>
      <c r="CV563" s="212" t="s">
        <v>6844</v>
      </c>
      <c r="CW563" s="212" t="s">
        <v>3118</v>
      </c>
      <c r="CX563" s="44" t="s">
        <v>839</v>
      </c>
      <c r="CY563" s="78">
        <v>44347</v>
      </c>
      <c r="CZ563" s="215" t="s">
        <v>576</v>
      </c>
      <c r="DA563" s="212" t="s">
        <v>512</v>
      </c>
      <c r="DB563" s="44" t="s">
        <v>641</v>
      </c>
      <c r="DC563" s="44" t="s">
        <v>827</v>
      </c>
      <c r="DD563" s="44" t="s">
        <v>532</v>
      </c>
    </row>
    <row r="564" spans="83:108">
      <c r="CE564" s="212"/>
      <c r="CF564" s="213">
        <f>IF(ISNUMBER(SEARCH($H$2,$CG$3:$CG$3334)),MAX($CF$2:CF563)+1,0)</f>
        <v>562</v>
      </c>
      <c r="CG564" s="220" t="s">
        <v>6845</v>
      </c>
      <c r="CH564" s="212"/>
      <c r="CI564" s="212"/>
      <c r="CJ564" s="213" t="str">
        <f>IFERROR(VLOOKUP(ROWS($CJ$3:CJ564),CF564:CG3895,2,0),"")</f>
        <v>CIPREN 10 WG_00562</v>
      </c>
      <c r="CK564" s="212" t="s">
        <v>6846</v>
      </c>
      <c r="CL564" s="212" t="s">
        <v>6847</v>
      </c>
      <c r="CM564" s="78">
        <v>44347</v>
      </c>
      <c r="CN564" s="212" t="s">
        <v>6848</v>
      </c>
      <c r="CO564" s="212" t="s">
        <v>6849</v>
      </c>
      <c r="CP564" s="212" t="s">
        <v>6850</v>
      </c>
      <c r="CQ564" s="212" t="s">
        <v>6851</v>
      </c>
      <c r="CR564" s="212" t="s">
        <v>6852</v>
      </c>
      <c r="CS564" s="44">
        <v>562</v>
      </c>
      <c r="CT564" s="44" t="s">
        <v>6853</v>
      </c>
      <c r="CU564" s="214">
        <v>13500</v>
      </c>
      <c r="CV564" s="212" t="s">
        <v>6854</v>
      </c>
      <c r="CW564" s="212" t="s">
        <v>3118</v>
      </c>
      <c r="CX564" s="44" t="s">
        <v>654</v>
      </c>
      <c r="CY564" s="78">
        <v>44347</v>
      </c>
      <c r="CZ564" s="215" t="s">
        <v>1313</v>
      </c>
      <c r="DA564" s="212" t="s">
        <v>512</v>
      </c>
      <c r="DB564" s="44" t="s">
        <v>641</v>
      </c>
      <c r="DC564" s="44" t="s">
        <v>827</v>
      </c>
      <c r="DD564" s="44" t="s">
        <v>532</v>
      </c>
    </row>
    <row r="565" spans="83:108">
      <c r="CE565" s="212"/>
      <c r="CF565" s="213">
        <f>IF(ISNUMBER(SEARCH($H$2,$CG$3:$CG$3334)),MAX($CF$2:CF564)+1,0)</f>
        <v>563</v>
      </c>
      <c r="CG565" s="220" t="s">
        <v>6855</v>
      </c>
      <c r="CH565" s="212"/>
      <c r="CI565" s="212"/>
      <c r="CJ565" s="213" t="str">
        <f>IFERROR(VLOOKUP(ROWS($CJ$3:CJ565),CF565:CG3896,2,0),"")</f>
        <v>CIPROXY_00563</v>
      </c>
      <c r="CK565" s="212" t="s">
        <v>6856</v>
      </c>
      <c r="CL565" s="212" t="s">
        <v>6857</v>
      </c>
      <c r="CM565" s="78">
        <v>44561</v>
      </c>
      <c r="CN565" s="212" t="s">
        <v>6858</v>
      </c>
      <c r="CO565" s="212" t="s">
        <v>6859</v>
      </c>
      <c r="CP565" s="212" t="s">
        <v>6860</v>
      </c>
      <c r="CQ565" s="212" t="s">
        <v>6861</v>
      </c>
      <c r="CR565" s="212" t="s">
        <v>6862</v>
      </c>
      <c r="CS565" s="44">
        <v>563</v>
      </c>
      <c r="CT565" s="44" t="s">
        <v>6863</v>
      </c>
      <c r="CU565" s="214">
        <v>16514</v>
      </c>
      <c r="CV565" s="212" t="s">
        <v>6864</v>
      </c>
      <c r="CW565" s="212" t="s">
        <v>2254</v>
      </c>
      <c r="CX565" s="44" t="s">
        <v>3330</v>
      </c>
      <c r="CY565" s="78">
        <v>44561</v>
      </c>
      <c r="CZ565" s="215" t="s">
        <v>511</v>
      </c>
      <c r="DA565" s="212" t="s">
        <v>512</v>
      </c>
      <c r="DB565" s="44" t="s">
        <v>655</v>
      </c>
      <c r="DC565" s="44" t="s">
        <v>2255</v>
      </c>
      <c r="DD565" s="44" t="s">
        <v>532</v>
      </c>
    </row>
    <row r="566" spans="83:108">
      <c r="CE566" s="212"/>
      <c r="CF566" s="213">
        <f>IF(ISNUMBER(SEARCH($H$2,$CG$3:$CG$3334)),MAX($CF$2:CF565)+1,0)</f>
        <v>564</v>
      </c>
      <c r="CG566" s="220" t="s">
        <v>6865</v>
      </c>
      <c r="CH566" s="212"/>
      <c r="CI566" s="212"/>
      <c r="CJ566" s="213" t="str">
        <f>IFERROR(VLOOKUP(ROWS($CJ$3:CJ566),CF566:CG3897,2,0),"")</f>
        <v>CIRCUIT ACCESS_00564</v>
      </c>
      <c r="CK566" s="212" t="s">
        <v>6866</v>
      </c>
      <c r="CL566" s="212" t="s">
        <v>6867</v>
      </c>
      <c r="CM566" s="78">
        <v>43404</v>
      </c>
      <c r="CN566" s="212" t="s">
        <v>6868</v>
      </c>
      <c r="CO566" s="212" t="s">
        <v>6869</v>
      </c>
      <c r="CP566" s="212" t="s">
        <v>6870</v>
      </c>
      <c r="CQ566" s="212" t="s">
        <v>6871</v>
      </c>
      <c r="CR566" s="212" t="s">
        <v>6872</v>
      </c>
      <c r="CS566" s="44">
        <v>564</v>
      </c>
      <c r="CT566" s="44" t="s">
        <v>6873</v>
      </c>
      <c r="CU566" s="214">
        <v>16505</v>
      </c>
      <c r="CV566" s="212" t="s">
        <v>6874</v>
      </c>
      <c r="CW566" s="212" t="s">
        <v>6177</v>
      </c>
      <c r="CX566" s="44" t="s">
        <v>1169</v>
      </c>
      <c r="CY566" s="78">
        <v>43404</v>
      </c>
      <c r="CZ566" s="215" t="s">
        <v>511</v>
      </c>
      <c r="DA566" s="212" t="s">
        <v>737</v>
      </c>
      <c r="DB566" s="44" t="s">
        <v>1690</v>
      </c>
      <c r="DC566" s="44" t="s">
        <v>6178</v>
      </c>
      <c r="DD566" s="44" t="s">
        <v>532</v>
      </c>
    </row>
    <row r="567" spans="83:108">
      <c r="CE567" s="212"/>
      <c r="CF567" s="213">
        <f>IF(ISNUMBER(SEARCH($H$2,$CG$3:$CG$3334)),MAX($CF$2:CF566)+1,0)</f>
        <v>565</v>
      </c>
      <c r="CG567" s="220" t="s">
        <v>6875</v>
      </c>
      <c r="CH567" s="212"/>
      <c r="CI567" s="212"/>
      <c r="CJ567" s="213" t="str">
        <f>IFERROR(VLOOKUP(ROWS($CJ$3:CJ567),CF567:CG3898,2,0),"")</f>
        <v>CIRCUIT ACCESS 36 CS_00565</v>
      </c>
      <c r="CK567" s="212" t="s">
        <v>6876</v>
      </c>
      <c r="CL567" s="212" t="s">
        <v>6877</v>
      </c>
      <c r="CM567" s="78">
        <v>43404</v>
      </c>
      <c r="CN567" s="212" t="s">
        <v>6878</v>
      </c>
      <c r="CO567" s="212" t="s">
        <v>6879</v>
      </c>
      <c r="CP567" s="212" t="s">
        <v>6880</v>
      </c>
      <c r="CQ567" s="212" t="s">
        <v>6881</v>
      </c>
      <c r="CR567" s="212" t="s">
        <v>6882</v>
      </c>
      <c r="CS567" s="44">
        <v>565</v>
      </c>
      <c r="CT567" s="44" t="s">
        <v>6883</v>
      </c>
      <c r="CU567" s="214">
        <v>16484</v>
      </c>
      <c r="CV567" s="212" t="s">
        <v>6884</v>
      </c>
      <c r="CW567" s="212" t="s">
        <v>6177</v>
      </c>
      <c r="CX567" s="44" t="s">
        <v>1169</v>
      </c>
      <c r="CY567" s="78">
        <v>43404</v>
      </c>
      <c r="CZ567" s="215" t="s">
        <v>511</v>
      </c>
      <c r="DA567" s="212" t="s">
        <v>737</v>
      </c>
      <c r="DB567" s="44" t="s">
        <v>1690</v>
      </c>
      <c r="DC567" s="44" t="s">
        <v>6178</v>
      </c>
      <c r="DD567" s="44" t="s">
        <v>563</v>
      </c>
    </row>
    <row r="568" spans="83:108">
      <c r="CE568" s="212"/>
      <c r="CF568" s="213">
        <f>IF(ISNUMBER(SEARCH($H$2,$CG$3:$CG$3334)),MAX($CF$2:CF567)+1,0)</f>
        <v>566</v>
      </c>
      <c r="CG568" s="220" t="s">
        <v>6885</v>
      </c>
      <c r="CH568" s="212"/>
      <c r="CI568" s="212"/>
      <c r="CJ568" s="213" t="str">
        <f>IFERROR(VLOOKUP(ROWS($CJ$3:CJ568),CF568:CG3899,2,0),"")</f>
        <v>CIRRUS 360 CS_00566</v>
      </c>
      <c r="CK568" s="212" t="s">
        <v>6886</v>
      </c>
      <c r="CL568" s="212" t="s">
        <v>6887</v>
      </c>
      <c r="CM568" s="78">
        <v>43404</v>
      </c>
      <c r="CN568" s="212" t="s">
        <v>6888</v>
      </c>
      <c r="CO568" s="212" t="s">
        <v>6889</v>
      </c>
      <c r="CP568" s="212" t="s">
        <v>6890</v>
      </c>
      <c r="CQ568" s="212" t="s">
        <v>6891</v>
      </c>
      <c r="CR568" s="212" t="s">
        <v>6892</v>
      </c>
      <c r="CS568" s="44">
        <v>566</v>
      </c>
      <c r="CT568" s="44" t="s">
        <v>6893</v>
      </c>
      <c r="CU568" s="214">
        <v>16489</v>
      </c>
      <c r="CV568" s="212" t="s">
        <v>6894</v>
      </c>
      <c r="CW568" s="212" t="s">
        <v>6177</v>
      </c>
      <c r="CX568" s="44" t="s">
        <v>1169</v>
      </c>
      <c r="CY568" s="78">
        <v>43404</v>
      </c>
      <c r="CZ568" s="215" t="s">
        <v>511</v>
      </c>
      <c r="DA568" s="212" t="s">
        <v>737</v>
      </c>
      <c r="DB568" s="44" t="s">
        <v>1690</v>
      </c>
      <c r="DC568" s="44" t="s">
        <v>6178</v>
      </c>
      <c r="DD568" s="44" t="s">
        <v>532</v>
      </c>
    </row>
    <row r="569" spans="83:108">
      <c r="CE569" s="212"/>
      <c r="CF569" s="213">
        <f>IF(ISNUMBER(SEARCH($H$2,$CG$3:$CG$3334)),MAX($CF$2:CF568)+1,0)</f>
        <v>567</v>
      </c>
      <c r="CG569" s="220" t="s">
        <v>6895</v>
      </c>
      <c r="CH569" s="212"/>
      <c r="CI569" s="212"/>
      <c r="CJ569" s="213" t="str">
        <f>IFERROR(VLOOKUP(ROWS($CJ$3:CJ569),CF569:CG3900,2,0),"")</f>
        <v>CIRRUS CS_00567</v>
      </c>
      <c r="CK569" s="212" t="s">
        <v>6896</v>
      </c>
      <c r="CL569" s="212" t="s">
        <v>6897</v>
      </c>
      <c r="CM569" s="78">
        <v>43404</v>
      </c>
      <c r="CN569" s="212" t="s">
        <v>6898</v>
      </c>
      <c r="CO569" s="212" t="s">
        <v>6899</v>
      </c>
      <c r="CP569" s="212" t="s">
        <v>6900</v>
      </c>
      <c r="CQ569" s="212" t="s">
        <v>6901</v>
      </c>
      <c r="CR569" s="212" t="s">
        <v>6902</v>
      </c>
      <c r="CS569" s="44">
        <v>567</v>
      </c>
      <c r="CT569" s="44" t="s">
        <v>6903</v>
      </c>
      <c r="CU569" s="214">
        <v>15181</v>
      </c>
      <c r="CV569" s="212" t="s">
        <v>6904</v>
      </c>
      <c r="CW569" s="212" t="s">
        <v>6177</v>
      </c>
      <c r="CX569" s="44" t="s">
        <v>1169</v>
      </c>
      <c r="CY569" s="78">
        <v>43404</v>
      </c>
      <c r="CZ569" s="215" t="s">
        <v>545</v>
      </c>
      <c r="DA569" s="212" t="s">
        <v>737</v>
      </c>
      <c r="DB569" s="44" t="s">
        <v>1690</v>
      </c>
      <c r="DC569" s="44" t="s">
        <v>6178</v>
      </c>
      <c r="DD569" s="44" t="s">
        <v>563</v>
      </c>
    </row>
    <row r="570" spans="83:108">
      <c r="CE570" s="212"/>
      <c r="CF570" s="213">
        <f>IF(ISNUMBER(SEARCH($H$2,$CG$3:$CG$3334)),MAX($CF$2:CF569)+1,0)</f>
        <v>568</v>
      </c>
      <c r="CG570" s="220" t="s">
        <v>6905</v>
      </c>
      <c r="CH570" s="212"/>
      <c r="CI570" s="212"/>
      <c r="CJ570" s="213" t="str">
        <f>IFERROR(VLOOKUP(ROWS($CJ$3:CJ570),CF570:CG3901,2,0),"")</f>
        <v>CITADEL_00568</v>
      </c>
      <c r="CK570" s="212" t="s">
        <v>6906</v>
      </c>
      <c r="CL570" s="212" t="s">
        <v>6907</v>
      </c>
      <c r="CM570" s="78">
        <v>44013</v>
      </c>
      <c r="CN570" s="212" t="s">
        <v>6908</v>
      </c>
      <c r="CO570" s="212" t="s">
        <v>6909</v>
      </c>
      <c r="CP570" s="212" t="s">
        <v>6910</v>
      </c>
      <c r="CQ570" s="212" t="s">
        <v>6911</v>
      </c>
      <c r="CR570" s="212" t="s">
        <v>6912</v>
      </c>
      <c r="CS570" s="44">
        <v>568</v>
      </c>
      <c r="CT570" s="44" t="s">
        <v>6913</v>
      </c>
      <c r="CU570" s="214">
        <v>15916</v>
      </c>
      <c r="CV570" s="212" t="s">
        <v>6914</v>
      </c>
      <c r="CW570" s="212" t="s">
        <v>6915</v>
      </c>
      <c r="CX570" s="44" t="s">
        <v>1943</v>
      </c>
      <c r="CY570" s="78">
        <v>44013</v>
      </c>
      <c r="CZ570" s="215" t="s">
        <v>511</v>
      </c>
      <c r="DA570" s="212" t="s">
        <v>737</v>
      </c>
      <c r="DB570" s="44" t="s">
        <v>655</v>
      </c>
      <c r="DC570" s="44" t="s">
        <v>6916</v>
      </c>
      <c r="DD570" s="44" t="s">
        <v>515</v>
      </c>
    </row>
    <row r="571" spans="83:108">
      <c r="CE571" s="212"/>
      <c r="CF571" s="213">
        <f>IF(ISNUMBER(SEARCH($H$2,$CG$3:$CG$3334)),MAX($CF$2:CF570)+1,0)</f>
        <v>569</v>
      </c>
      <c r="CG571" s="220" t="s">
        <v>6917</v>
      </c>
      <c r="CH571" s="212"/>
      <c r="CI571" s="212"/>
      <c r="CJ571" s="213" t="str">
        <f>IFERROR(VLOOKUP(ROWS($CJ$3:CJ571),CF571:CG3902,2,0),"")</f>
        <v>CITRIN EC_00569</v>
      </c>
      <c r="CK571" s="212" t="s">
        <v>6918</v>
      </c>
      <c r="CL571" s="212" t="s">
        <v>6919</v>
      </c>
      <c r="CM571" s="78">
        <v>43039</v>
      </c>
      <c r="CN571" s="212" t="s">
        <v>6920</v>
      </c>
      <c r="CO571" s="212" t="s">
        <v>6921</v>
      </c>
      <c r="CP571" s="212" t="s">
        <v>6922</v>
      </c>
      <c r="CQ571" s="212" t="s">
        <v>6923</v>
      </c>
      <c r="CR571" s="212" t="s">
        <v>6924</v>
      </c>
      <c r="CS571" s="44">
        <v>569</v>
      </c>
      <c r="CT571" s="44" t="s">
        <v>6925</v>
      </c>
      <c r="CU571" s="214">
        <v>10581</v>
      </c>
      <c r="CV571" s="212" t="s">
        <v>6926</v>
      </c>
      <c r="CW571" s="212" t="s">
        <v>1463</v>
      </c>
      <c r="CX571" s="44" t="s">
        <v>2490</v>
      </c>
      <c r="CY571" s="78">
        <v>43039</v>
      </c>
      <c r="CZ571" s="215" t="s">
        <v>763</v>
      </c>
      <c r="DA571" s="212" t="s">
        <v>529</v>
      </c>
      <c r="DB571" s="44" t="s">
        <v>547</v>
      </c>
      <c r="DC571" s="44" t="s">
        <v>3750</v>
      </c>
      <c r="DD571" s="44" t="s">
        <v>563</v>
      </c>
    </row>
    <row r="572" spans="83:108">
      <c r="CE572" s="212"/>
      <c r="CF572" s="213">
        <f>IF(ISNUMBER(SEARCH($H$2,$CG$3:$CG$3334)),MAX($CF$2:CF571)+1,0)</f>
        <v>570</v>
      </c>
      <c r="CG572" s="220" t="s">
        <v>6927</v>
      </c>
      <c r="CH572" s="212"/>
      <c r="CI572" s="212"/>
      <c r="CJ572" s="213" t="str">
        <f>IFERROR(VLOOKUP(ROWS($CJ$3:CJ572),CF572:CG3903,2,0),"")</f>
        <v>CITROLE_00570</v>
      </c>
      <c r="CK572" s="212" t="s">
        <v>6928</v>
      </c>
      <c r="CL572" s="212" t="s">
        <v>6929</v>
      </c>
      <c r="CM572" s="78">
        <v>44196</v>
      </c>
      <c r="CN572" s="212" t="s">
        <v>6930</v>
      </c>
      <c r="CO572" s="212" t="s">
        <v>6931</v>
      </c>
      <c r="CP572" s="212" t="s">
        <v>6932</v>
      </c>
      <c r="CQ572" s="212" t="s">
        <v>6933</v>
      </c>
      <c r="CR572" s="212" t="s">
        <v>6934</v>
      </c>
      <c r="CS572" s="44">
        <v>570</v>
      </c>
      <c r="CT572" s="44" t="s">
        <v>6935</v>
      </c>
      <c r="CU572" s="214">
        <v>8534</v>
      </c>
      <c r="CV572" s="212" t="s">
        <v>6936</v>
      </c>
      <c r="CW572" s="212" t="s">
        <v>526</v>
      </c>
      <c r="CX572" s="44" t="s">
        <v>6937</v>
      </c>
      <c r="CY572" s="78">
        <v>44196</v>
      </c>
      <c r="CZ572" s="215" t="s">
        <v>511</v>
      </c>
      <c r="DA572" s="212" t="s">
        <v>529</v>
      </c>
      <c r="DB572" s="44" t="s">
        <v>530</v>
      </c>
      <c r="DC572" s="44" t="s">
        <v>6938</v>
      </c>
      <c r="DD572" s="44" t="s">
        <v>532</v>
      </c>
    </row>
    <row r="573" spans="83:108">
      <c r="CE573" s="212"/>
      <c r="CF573" s="213">
        <f>IF(ISNUMBER(SEARCH($H$2,$CG$3:$CG$3334)),MAX($CF$2:CF572)+1,0)</f>
        <v>571</v>
      </c>
      <c r="CG573" s="220" t="s">
        <v>6939</v>
      </c>
      <c r="CH573" s="212"/>
      <c r="CI573" s="212"/>
      <c r="CJ573" s="213" t="str">
        <f>IFERROR(VLOOKUP(ROWS($CJ$3:CJ573),CF573:CG3904,2,0),"")</f>
        <v>CLARIDO_00571</v>
      </c>
      <c r="CK573" s="212" t="s">
        <v>6940</v>
      </c>
      <c r="CL573" s="212" t="s">
        <v>6941</v>
      </c>
      <c r="CM573" s="78">
        <v>42947</v>
      </c>
      <c r="CN573" s="212" t="s">
        <v>6942</v>
      </c>
      <c r="CO573" s="212" t="s">
        <v>6943</v>
      </c>
      <c r="CP573" s="212" t="s">
        <v>6944</v>
      </c>
      <c r="CQ573" s="212" t="s">
        <v>6945</v>
      </c>
      <c r="CR573" s="212" t="s">
        <v>6946</v>
      </c>
      <c r="CS573" s="44">
        <v>571</v>
      </c>
      <c r="CT573" s="44" t="s">
        <v>6947</v>
      </c>
      <c r="CU573" s="214">
        <v>15088</v>
      </c>
      <c r="CV573" s="212" t="s">
        <v>6948</v>
      </c>
      <c r="CW573" s="212" t="s">
        <v>5827</v>
      </c>
      <c r="CX573" s="44" t="s">
        <v>839</v>
      </c>
      <c r="CY573" s="78">
        <v>42947</v>
      </c>
      <c r="CZ573" s="215" t="s">
        <v>601</v>
      </c>
      <c r="DA573" s="212" t="s">
        <v>737</v>
      </c>
      <c r="DB573" s="44" t="s">
        <v>513</v>
      </c>
      <c r="DC573" s="44" t="s">
        <v>5828</v>
      </c>
      <c r="DD573" s="44" t="s">
        <v>532</v>
      </c>
    </row>
    <row r="574" spans="83:108">
      <c r="CE574" s="212"/>
      <c r="CF574" s="213">
        <f>IF(ISNUMBER(SEARCH($H$2,$CG$3:$CG$3334)),MAX($CF$2:CF573)+1,0)</f>
        <v>572</v>
      </c>
      <c r="CG574" s="220" t="s">
        <v>6949</v>
      </c>
      <c r="CH574" s="212"/>
      <c r="CI574" s="212"/>
      <c r="CJ574" s="213" t="str">
        <f>IFERROR(VLOOKUP(ROWS($CJ$3:CJ574),CF574:CG3905,2,0),"")</f>
        <v>CLEANER 22_00572</v>
      </c>
      <c r="CK574" s="212" t="s">
        <v>6950</v>
      </c>
      <c r="CL574" s="212" t="s">
        <v>6951</v>
      </c>
      <c r="CM574" s="78">
        <v>43131</v>
      </c>
      <c r="CN574" s="212" t="s">
        <v>6952</v>
      </c>
      <c r="CO574" s="212" t="s">
        <v>6953</v>
      </c>
      <c r="CP574" s="212" t="s">
        <v>6954</v>
      </c>
      <c r="CQ574" s="212" t="s">
        <v>6955</v>
      </c>
      <c r="CR574" s="212" t="s">
        <v>6956</v>
      </c>
      <c r="CS574" s="44">
        <v>572</v>
      </c>
      <c r="CT574" s="44" t="s">
        <v>6957</v>
      </c>
      <c r="CU574" s="214">
        <v>11603</v>
      </c>
      <c r="CV574" s="212" t="s">
        <v>6958</v>
      </c>
      <c r="CW574" s="212" t="s">
        <v>6959</v>
      </c>
      <c r="CX574" s="44" t="s">
        <v>1943</v>
      </c>
      <c r="CY574" s="78">
        <v>43131</v>
      </c>
      <c r="CZ574" s="215" t="s">
        <v>763</v>
      </c>
      <c r="DA574" s="212" t="s">
        <v>529</v>
      </c>
      <c r="DB574" s="44" t="s">
        <v>530</v>
      </c>
      <c r="DC574" s="44" t="s">
        <v>511</v>
      </c>
      <c r="DD574" s="44" t="s">
        <v>563</v>
      </c>
    </row>
    <row r="575" spans="83:108">
      <c r="CE575" s="212"/>
      <c r="CF575" s="213">
        <f>IF(ISNUMBER(SEARCH($H$2,$CG$3:$CG$3334)),MAX($CF$2:CF574)+1,0)</f>
        <v>573</v>
      </c>
      <c r="CG575" s="220" t="s">
        <v>6960</v>
      </c>
      <c r="CH575" s="212"/>
      <c r="CI575" s="212"/>
      <c r="CJ575" s="213" t="str">
        <f>IFERROR(VLOOKUP(ROWS($CJ$3:CJ575),CF575:CG3906,2,0),"")</f>
        <v>CLEAN-UP_00573</v>
      </c>
      <c r="CK575" s="212" t="s">
        <v>6961</v>
      </c>
      <c r="CL575" s="212" t="s">
        <v>6962</v>
      </c>
      <c r="CM575" s="78">
        <v>43100</v>
      </c>
      <c r="CN575" s="212" t="s">
        <v>6963</v>
      </c>
      <c r="CO575" s="212" t="s">
        <v>6964</v>
      </c>
      <c r="CP575" s="212" t="s">
        <v>6965</v>
      </c>
      <c r="CQ575" s="212" t="s">
        <v>6966</v>
      </c>
      <c r="CR575" s="212" t="s">
        <v>6967</v>
      </c>
      <c r="CS575" s="44">
        <v>573</v>
      </c>
      <c r="CT575" s="44" t="s">
        <v>6968</v>
      </c>
      <c r="CU575" s="214">
        <v>11791</v>
      </c>
      <c r="CV575" s="212" t="s">
        <v>6969</v>
      </c>
      <c r="CW575" s="212" t="s">
        <v>3802</v>
      </c>
      <c r="CX575" s="44" t="s">
        <v>5486</v>
      </c>
      <c r="CY575" s="78">
        <v>43100</v>
      </c>
      <c r="CZ575" s="215" t="s">
        <v>545</v>
      </c>
      <c r="DA575" s="212" t="s">
        <v>737</v>
      </c>
      <c r="DB575" s="44" t="s">
        <v>919</v>
      </c>
      <c r="DC575" s="44" t="s">
        <v>5487</v>
      </c>
      <c r="DD575" s="44" t="s">
        <v>563</v>
      </c>
    </row>
    <row r="576" spans="83:108">
      <c r="CE576" s="212"/>
      <c r="CF576" s="213">
        <f>IF(ISNUMBER(SEARCH($H$2,$CG$3:$CG$3334)),MAX($CF$2:CF575)+1,0)</f>
        <v>574</v>
      </c>
      <c r="CG576" s="220" t="s">
        <v>6970</v>
      </c>
      <c r="CH576" s="212"/>
      <c r="CI576" s="212"/>
      <c r="CJ576" s="213" t="str">
        <f>IFERROR(VLOOKUP(ROWS($CJ$3:CJ576),CF576:CG3907,2,0),"")</f>
        <v>CLERANDA_00574</v>
      </c>
      <c r="CK576" s="212" t="s">
        <v>6971</v>
      </c>
      <c r="CL576" s="212" t="s">
        <v>6972</v>
      </c>
      <c r="CM576" s="78">
        <v>43677</v>
      </c>
      <c r="CN576" s="212" t="s">
        <v>6973</v>
      </c>
      <c r="CO576" s="212" t="s">
        <v>6974</v>
      </c>
      <c r="CP576" s="212" t="s">
        <v>6975</v>
      </c>
      <c r="CQ576" s="212" t="s">
        <v>6976</v>
      </c>
      <c r="CR576" s="212" t="s">
        <v>6977</v>
      </c>
      <c r="CS576" s="44">
        <v>574</v>
      </c>
      <c r="CT576" s="44" t="s">
        <v>6978</v>
      </c>
      <c r="CU576" s="214">
        <v>15576</v>
      </c>
      <c r="CV576" s="212" t="s">
        <v>6979</v>
      </c>
      <c r="CW576" s="212" t="s">
        <v>6980</v>
      </c>
      <c r="CX576" s="44" t="s">
        <v>789</v>
      </c>
      <c r="CY576" s="78">
        <v>43677</v>
      </c>
      <c r="CZ576" s="215" t="s">
        <v>763</v>
      </c>
      <c r="DA576" s="212" t="s">
        <v>737</v>
      </c>
      <c r="DB576" s="44" t="s">
        <v>655</v>
      </c>
      <c r="DC576" s="44" t="s">
        <v>6981</v>
      </c>
      <c r="DD576" s="44" t="s">
        <v>682</v>
      </c>
    </row>
    <row r="577" spans="83:108">
      <c r="CE577" s="212"/>
      <c r="CF577" s="213">
        <f>IF(ISNUMBER(SEARCH($H$2,$CG$3:$CG$3334)),MAX($CF$2:CF576)+1,0)</f>
        <v>575</v>
      </c>
      <c r="CG577" s="220" t="s">
        <v>6982</v>
      </c>
      <c r="CH577" s="212"/>
      <c r="CI577" s="212"/>
      <c r="CJ577" s="213" t="str">
        <f>IFERROR(VLOOKUP(ROWS($CJ$3:CJ577),CF577:CG3908,2,0),"")</f>
        <v>CLICK COMBI_00575</v>
      </c>
      <c r="CK577" s="212" t="s">
        <v>6983</v>
      </c>
      <c r="CL577" s="212" t="s">
        <v>6984</v>
      </c>
      <c r="CM577" s="78">
        <v>44561</v>
      </c>
      <c r="CN577" s="212" t="s">
        <v>6985</v>
      </c>
      <c r="CO577" s="212" t="s">
        <v>6986</v>
      </c>
      <c r="CP577" s="212" t="s">
        <v>6987</v>
      </c>
      <c r="CQ577" s="212" t="s">
        <v>6988</v>
      </c>
      <c r="CR577" s="212" t="s">
        <v>6989</v>
      </c>
      <c r="CS577" s="44">
        <v>575</v>
      </c>
      <c r="CT577" s="44" t="s">
        <v>6990</v>
      </c>
      <c r="CU577" s="214">
        <v>8159</v>
      </c>
      <c r="CV577" s="212" t="s">
        <v>6991</v>
      </c>
      <c r="CW577" s="212" t="s">
        <v>1618</v>
      </c>
      <c r="CX577" s="44" t="s">
        <v>1059</v>
      </c>
      <c r="CY577" s="78">
        <v>44561</v>
      </c>
      <c r="CZ577" s="215" t="s">
        <v>576</v>
      </c>
      <c r="DA577" s="212" t="s">
        <v>737</v>
      </c>
      <c r="DB577" s="44" t="s">
        <v>655</v>
      </c>
      <c r="DC577" s="44" t="s">
        <v>6992</v>
      </c>
      <c r="DD577" s="44" t="s">
        <v>563</v>
      </c>
    </row>
    <row r="578" spans="83:108">
      <c r="CE578" s="212"/>
      <c r="CF578" s="213">
        <f>IF(ISNUMBER(SEARCH($H$2,$CG$3:$CG$3334)),MAX($CF$2:CF577)+1,0)</f>
        <v>576</v>
      </c>
      <c r="CG578" s="220" t="s">
        <v>6993</v>
      </c>
      <c r="CH578" s="212"/>
      <c r="CI578" s="212"/>
      <c r="CJ578" s="213" t="str">
        <f>IFERROR(VLOOKUP(ROWS($CJ$3:CJ578),CF578:CG3909,2,0),"")</f>
        <v>CLICK DUO_00576</v>
      </c>
      <c r="CK578" s="212" t="s">
        <v>6994</v>
      </c>
      <c r="CL578" s="212" t="s">
        <v>6995</v>
      </c>
      <c r="CM578" s="78">
        <v>44561</v>
      </c>
      <c r="CN578" s="212" t="s">
        <v>6996</v>
      </c>
      <c r="CO578" s="212" t="s">
        <v>6997</v>
      </c>
      <c r="CP578" s="212" t="s">
        <v>6998</v>
      </c>
      <c r="CQ578" s="212" t="s">
        <v>6999</v>
      </c>
      <c r="CR578" s="212" t="s">
        <v>7000</v>
      </c>
      <c r="CS578" s="44">
        <v>576</v>
      </c>
      <c r="CT578" s="44" t="s">
        <v>7001</v>
      </c>
      <c r="CU578" s="214">
        <v>13505</v>
      </c>
      <c r="CV578" s="212" t="s">
        <v>7002</v>
      </c>
      <c r="CW578" s="212" t="s">
        <v>5550</v>
      </c>
      <c r="CX578" s="44" t="s">
        <v>1238</v>
      </c>
      <c r="CY578" s="78">
        <v>44561</v>
      </c>
      <c r="CZ578" s="215" t="s">
        <v>736</v>
      </c>
      <c r="DA578" s="212" t="s">
        <v>737</v>
      </c>
      <c r="DB578" s="44" t="s">
        <v>655</v>
      </c>
      <c r="DC578" s="44" t="s">
        <v>7003</v>
      </c>
      <c r="DD578" s="44" t="s">
        <v>532</v>
      </c>
    </row>
    <row r="579" spans="83:108">
      <c r="CE579" s="212"/>
      <c r="CF579" s="213">
        <f>IF(ISNUMBER(SEARCH($H$2,$CG$3:$CG$3334)),MAX($CF$2:CF578)+1,0)</f>
        <v>577</v>
      </c>
      <c r="CG579" s="220" t="s">
        <v>7004</v>
      </c>
      <c r="CH579" s="212"/>
      <c r="CI579" s="212"/>
      <c r="CJ579" s="213" t="str">
        <f>IFERROR(VLOOKUP(ROWS($CJ$3:CJ579),CF579:CG3910,2,0),"")</f>
        <v>CLICK PRO_00577</v>
      </c>
      <c r="CK579" s="212" t="s">
        <v>7005</v>
      </c>
      <c r="CL579" s="212" t="s">
        <v>7006</v>
      </c>
      <c r="CM579" s="78">
        <v>44561</v>
      </c>
      <c r="CN579" s="212" t="s">
        <v>7007</v>
      </c>
      <c r="CO579" s="212" t="s">
        <v>7008</v>
      </c>
      <c r="CP579" s="212" t="s">
        <v>7009</v>
      </c>
      <c r="CQ579" s="212" t="s">
        <v>7010</v>
      </c>
      <c r="CR579" s="212" t="s">
        <v>7011</v>
      </c>
      <c r="CS579" s="44">
        <v>577</v>
      </c>
      <c r="CT579" s="44" t="s">
        <v>7012</v>
      </c>
      <c r="CU579" s="214">
        <v>16182</v>
      </c>
      <c r="CV579" s="212" t="s">
        <v>7013</v>
      </c>
      <c r="CW579" s="212" t="s">
        <v>5705</v>
      </c>
      <c r="CX579" s="44" t="s">
        <v>839</v>
      </c>
      <c r="CY579" s="78">
        <v>44561</v>
      </c>
      <c r="CZ579" s="215" t="s">
        <v>511</v>
      </c>
      <c r="DA579" s="212" t="s">
        <v>737</v>
      </c>
      <c r="DB579" s="44" t="s">
        <v>655</v>
      </c>
      <c r="DC579" s="44" t="s">
        <v>7014</v>
      </c>
      <c r="DD579" s="44" t="s">
        <v>532</v>
      </c>
    </row>
    <row r="580" spans="83:108">
      <c r="CE580" s="212"/>
      <c r="CF580" s="213">
        <f>IF(ISNUMBER(SEARCH($H$2,$CG$3:$CG$3334)),MAX($CF$2:CF579)+1,0)</f>
        <v>578</v>
      </c>
      <c r="CG580" s="220" t="s">
        <v>7015</v>
      </c>
      <c r="CH580" s="212"/>
      <c r="CI580" s="212"/>
      <c r="CJ580" s="213" t="str">
        <f>IFERROR(VLOOKUP(ROWS($CJ$3:CJ580),CF580:CG3911,2,0),"")</f>
        <v>CLINCHER_00578</v>
      </c>
      <c r="CK580" s="212" t="s">
        <v>7016</v>
      </c>
      <c r="CL580" s="212" t="s">
        <v>7017</v>
      </c>
      <c r="CM580" s="78">
        <v>42916</v>
      </c>
      <c r="CN580" s="212" t="s">
        <v>7018</v>
      </c>
      <c r="CO580" s="212" t="s">
        <v>7019</v>
      </c>
      <c r="CP580" s="212" t="s">
        <v>7020</v>
      </c>
      <c r="CQ580" s="212" t="s">
        <v>7021</v>
      </c>
      <c r="CR580" s="212" t="s">
        <v>7022</v>
      </c>
      <c r="CS580" s="44">
        <v>578</v>
      </c>
      <c r="CT580" s="44" t="s">
        <v>7023</v>
      </c>
      <c r="CU580" s="214">
        <v>9833</v>
      </c>
      <c r="CV580" s="212" t="s">
        <v>7024</v>
      </c>
      <c r="CW580" s="212" t="s">
        <v>7025</v>
      </c>
      <c r="CX580" s="44" t="s">
        <v>1943</v>
      </c>
      <c r="CY580" s="78">
        <v>42916</v>
      </c>
      <c r="CZ580" s="215" t="s">
        <v>576</v>
      </c>
      <c r="DA580" s="212" t="s">
        <v>737</v>
      </c>
      <c r="DB580" s="44" t="s">
        <v>530</v>
      </c>
      <c r="DC580" s="44" t="s">
        <v>7026</v>
      </c>
      <c r="DD580" s="44" t="s">
        <v>532</v>
      </c>
    </row>
    <row r="581" spans="83:108">
      <c r="CE581" s="212"/>
      <c r="CF581" s="213">
        <f>IF(ISNUMBER(SEARCH($H$2,$CG$3:$CG$3334)),MAX($CF$2:CF580)+1,0)</f>
        <v>579</v>
      </c>
      <c r="CG581" s="220" t="s">
        <v>7027</v>
      </c>
      <c r="CH581" s="212"/>
      <c r="CI581" s="212"/>
      <c r="CJ581" s="213" t="str">
        <f>IFERROR(VLOOKUP(ROWS($CJ$3:CJ581),CF581:CG3912,2,0),"")</f>
        <v>CLINCHER ONE_00579</v>
      </c>
      <c r="CK581" s="212" t="s">
        <v>7028</v>
      </c>
      <c r="CL581" s="212" t="s">
        <v>7029</v>
      </c>
      <c r="CM581" s="78">
        <v>42916</v>
      </c>
      <c r="CN581" s="212" t="s">
        <v>7030</v>
      </c>
      <c r="CO581" s="212" t="s">
        <v>7031</v>
      </c>
      <c r="CP581" s="212" t="s">
        <v>7032</v>
      </c>
      <c r="CQ581" s="212" t="s">
        <v>7033</v>
      </c>
      <c r="CR581" s="212" t="s">
        <v>7034</v>
      </c>
      <c r="CS581" s="44">
        <v>579</v>
      </c>
      <c r="CT581" s="44" t="s">
        <v>7035</v>
      </c>
      <c r="CU581" s="214">
        <v>15710</v>
      </c>
      <c r="CV581" s="212" t="s">
        <v>7036</v>
      </c>
      <c r="CW581" s="212" t="s">
        <v>7025</v>
      </c>
      <c r="CX581" s="44" t="s">
        <v>1943</v>
      </c>
      <c r="CY581" s="78">
        <v>42916</v>
      </c>
      <c r="CZ581" s="215" t="s">
        <v>763</v>
      </c>
      <c r="DA581" s="212" t="s">
        <v>737</v>
      </c>
      <c r="DB581" s="44" t="s">
        <v>530</v>
      </c>
      <c r="DC581" s="44" t="s">
        <v>2586</v>
      </c>
      <c r="DD581" s="44" t="s">
        <v>515</v>
      </c>
    </row>
    <row r="582" spans="83:108">
      <c r="CE582" s="212"/>
      <c r="CF582" s="213">
        <f>IF(ISNUMBER(SEARCH($H$2,$CG$3:$CG$3334)),MAX($CF$2:CF581)+1,0)</f>
        <v>580</v>
      </c>
      <c r="CG582" s="220" t="s">
        <v>7037</v>
      </c>
      <c r="CH582" s="212"/>
      <c r="CI582" s="212"/>
      <c r="CJ582" s="213" t="str">
        <f>IFERROR(VLOOKUP(ROWS($CJ$3:CJ582),CF582:CG3913,2,0),"")</f>
        <v>CLINER_00580</v>
      </c>
      <c r="CK582" s="212" t="s">
        <v>7038</v>
      </c>
      <c r="CL582" s="212" t="s">
        <v>7039</v>
      </c>
      <c r="CM582" s="78">
        <v>43585</v>
      </c>
      <c r="CN582" s="212" t="s">
        <v>7040</v>
      </c>
      <c r="CO582" s="212" t="s">
        <v>7041</v>
      </c>
      <c r="CP582" s="212" t="s">
        <v>7042</v>
      </c>
      <c r="CQ582" s="212" t="s">
        <v>7043</v>
      </c>
      <c r="CR582" s="212" t="s">
        <v>7044</v>
      </c>
      <c r="CS582" s="44">
        <v>580</v>
      </c>
      <c r="CT582" s="44" t="s">
        <v>7045</v>
      </c>
      <c r="CU582" s="214">
        <v>13468</v>
      </c>
      <c r="CV582" s="212" t="s">
        <v>7046</v>
      </c>
      <c r="CW582" s="212" t="s">
        <v>559</v>
      </c>
      <c r="CX582" s="44" t="s">
        <v>7047</v>
      </c>
      <c r="CY582" s="78">
        <v>43585</v>
      </c>
      <c r="CZ582" s="215" t="s">
        <v>545</v>
      </c>
      <c r="DA582" s="212" t="s">
        <v>561</v>
      </c>
      <c r="DB582" s="44" t="s">
        <v>530</v>
      </c>
      <c r="DC582" s="44" t="s">
        <v>3434</v>
      </c>
      <c r="DD582" s="44" t="s">
        <v>532</v>
      </c>
    </row>
    <row r="583" spans="83:108">
      <c r="CE583" s="212"/>
      <c r="CF583" s="213">
        <f>IF(ISNUMBER(SEARCH($H$2,$CG$3:$CG$3334)),MAX($CF$2:CF582)+1,0)</f>
        <v>581</v>
      </c>
      <c r="CG583" s="220" t="s">
        <v>7048</v>
      </c>
      <c r="CH583" s="212"/>
      <c r="CI583" s="212"/>
      <c r="CJ583" s="213" t="str">
        <f>IFERROR(VLOOKUP(ROWS($CJ$3:CJ583),CF583:CG3914,2,0),"")</f>
        <v>CLINIC ST_00581</v>
      </c>
      <c r="CK583" s="212" t="s">
        <v>7049</v>
      </c>
      <c r="CL583" s="212" t="s">
        <v>7050</v>
      </c>
      <c r="CM583" s="78">
        <v>43100</v>
      </c>
      <c r="CN583" s="212" t="s">
        <v>7051</v>
      </c>
      <c r="CO583" s="212" t="s">
        <v>7052</v>
      </c>
      <c r="CP583" s="212" t="s">
        <v>7053</v>
      </c>
      <c r="CQ583" s="212" t="s">
        <v>7054</v>
      </c>
      <c r="CR583" s="212" t="s">
        <v>7055</v>
      </c>
      <c r="CS583" s="44">
        <v>581</v>
      </c>
      <c r="CT583" s="44" t="s">
        <v>7056</v>
      </c>
      <c r="CU583" s="214">
        <v>16787</v>
      </c>
      <c r="CV583" s="212" t="s">
        <v>7057</v>
      </c>
      <c r="CW583" s="212" t="s">
        <v>3802</v>
      </c>
      <c r="CX583" s="44" t="s">
        <v>1287</v>
      </c>
      <c r="CY583" s="78">
        <v>43100</v>
      </c>
      <c r="CZ583" s="215" t="s">
        <v>511</v>
      </c>
      <c r="DA583" s="212" t="s">
        <v>737</v>
      </c>
      <c r="DB583" s="44" t="s">
        <v>919</v>
      </c>
      <c r="DC583" s="44" t="s">
        <v>3804</v>
      </c>
      <c r="DD583" s="44" t="s">
        <v>532</v>
      </c>
    </row>
    <row r="584" spans="83:108">
      <c r="CE584" s="212"/>
      <c r="CF584" s="213">
        <f>IF(ISNUMBER(SEARCH($H$2,$CG$3:$CG$3334)),MAX($CF$2:CF583)+1,0)</f>
        <v>582</v>
      </c>
      <c r="CG584" s="220" t="s">
        <v>7058</v>
      </c>
      <c r="CH584" s="212"/>
      <c r="CI584" s="212"/>
      <c r="CJ584" s="213" t="str">
        <f>IFERROR(VLOOKUP(ROWS($CJ$3:CJ584),CF584:CG3915,2,0),"")</f>
        <v>CLIOPHAR 100_00582</v>
      </c>
      <c r="CK584" s="212" t="s">
        <v>7059</v>
      </c>
      <c r="CL584" s="212" t="s">
        <v>7060</v>
      </c>
      <c r="CM584" s="78">
        <v>43220</v>
      </c>
      <c r="CN584" s="212" t="s">
        <v>7061</v>
      </c>
      <c r="CO584" s="212" t="s">
        <v>7062</v>
      </c>
      <c r="CP584" s="212" t="s">
        <v>7063</v>
      </c>
      <c r="CQ584" s="212" t="s">
        <v>7064</v>
      </c>
      <c r="CR584" s="212" t="s">
        <v>7065</v>
      </c>
      <c r="CS584" s="44">
        <v>582</v>
      </c>
      <c r="CT584" s="44" t="s">
        <v>7066</v>
      </c>
      <c r="CU584" s="214">
        <v>9798</v>
      </c>
      <c r="CV584" s="212" t="s">
        <v>7067</v>
      </c>
      <c r="CW584" s="212" t="s">
        <v>7068</v>
      </c>
      <c r="CX584" s="44" t="s">
        <v>2490</v>
      </c>
      <c r="CY584" s="78">
        <v>43220</v>
      </c>
      <c r="CZ584" s="215" t="s">
        <v>640</v>
      </c>
      <c r="DA584" s="212" t="s">
        <v>737</v>
      </c>
      <c r="DB584" s="44" t="s">
        <v>919</v>
      </c>
      <c r="DC584" s="44" t="s">
        <v>7069</v>
      </c>
      <c r="DD584" s="44" t="s">
        <v>532</v>
      </c>
    </row>
    <row r="585" spans="83:108">
      <c r="CE585" s="212"/>
      <c r="CF585" s="213">
        <f>IF(ISNUMBER(SEARCH($H$2,$CG$3:$CG$3334)),MAX($CF$2:CF584)+1,0)</f>
        <v>583</v>
      </c>
      <c r="CG585" s="220" t="s">
        <v>7070</v>
      </c>
      <c r="CH585" s="212"/>
      <c r="CI585" s="212"/>
      <c r="CJ585" s="213" t="str">
        <f>IFERROR(VLOOKUP(ROWS($CJ$3:CJ585),CF585:CG3916,2,0),"")</f>
        <v>CLOCY_00583</v>
      </c>
      <c r="CK585" s="212" t="s">
        <v>7071</v>
      </c>
      <c r="CL585" s="212" t="s">
        <v>7072</v>
      </c>
      <c r="CM585" s="78">
        <v>44012</v>
      </c>
      <c r="CN585" s="212" t="s">
        <v>7073</v>
      </c>
      <c r="CO585" s="212" t="s">
        <v>7074</v>
      </c>
      <c r="CP585" s="212" t="s">
        <v>7075</v>
      </c>
      <c r="CQ585" s="212" t="s">
        <v>7076</v>
      </c>
      <c r="CR585" s="212" t="s">
        <v>7077</v>
      </c>
      <c r="CS585" s="44">
        <v>583</v>
      </c>
      <c r="CT585" s="44" t="s">
        <v>7078</v>
      </c>
      <c r="CU585" s="214">
        <v>15768</v>
      </c>
      <c r="CV585" s="212" t="s">
        <v>7079</v>
      </c>
      <c r="CW585" s="212" t="s">
        <v>3038</v>
      </c>
      <c r="CX585" s="44" t="s">
        <v>600</v>
      </c>
      <c r="CY585" s="78">
        <v>44012</v>
      </c>
      <c r="CZ585" s="215" t="s">
        <v>576</v>
      </c>
      <c r="DA585" s="212" t="s">
        <v>512</v>
      </c>
      <c r="DB585" s="44" t="s">
        <v>802</v>
      </c>
      <c r="DC585" s="44" t="s">
        <v>7080</v>
      </c>
      <c r="DD585" s="44" t="s">
        <v>532</v>
      </c>
    </row>
    <row r="586" spans="83:108">
      <c r="CE586" s="212"/>
      <c r="CF586" s="213">
        <f>IF(ISNUMBER(SEARCH($H$2,$CG$3:$CG$3334)),MAX($CF$2:CF585)+1,0)</f>
        <v>584</v>
      </c>
      <c r="CG586" s="220" t="s">
        <v>7081</v>
      </c>
      <c r="CH586" s="212"/>
      <c r="CI586" s="212"/>
      <c r="CJ586" s="213" t="str">
        <f>IFERROR(VLOOKUP(ROWS($CJ$3:CJ586),CF586:CG3917,2,0),"")</f>
        <v>CLOCY-CU_00584</v>
      </c>
      <c r="CK586" s="212" t="s">
        <v>7082</v>
      </c>
      <c r="CL586" s="212" t="s">
        <v>7083</v>
      </c>
      <c r="CM586" s="78">
        <v>43910</v>
      </c>
      <c r="CN586" s="212" t="s">
        <v>7084</v>
      </c>
      <c r="CO586" s="212" t="s">
        <v>7085</v>
      </c>
      <c r="CP586" s="212" t="s">
        <v>7086</v>
      </c>
      <c r="CQ586" s="212" t="s">
        <v>7087</v>
      </c>
      <c r="CR586" s="212" t="s">
        <v>7088</v>
      </c>
      <c r="CS586" s="44">
        <v>584</v>
      </c>
      <c r="CT586" s="44" t="s">
        <v>7089</v>
      </c>
      <c r="CU586" s="214">
        <v>15767</v>
      </c>
      <c r="CV586" s="212" t="s">
        <v>7090</v>
      </c>
      <c r="CW586" s="212" t="s">
        <v>2789</v>
      </c>
      <c r="CX586" s="44" t="s">
        <v>600</v>
      </c>
      <c r="CY586" s="78">
        <v>43910</v>
      </c>
      <c r="CZ586" s="215" t="s">
        <v>576</v>
      </c>
      <c r="DA586" s="212" t="s">
        <v>512</v>
      </c>
      <c r="DB586" s="44" t="s">
        <v>655</v>
      </c>
      <c r="DC586" s="44" t="s">
        <v>2791</v>
      </c>
      <c r="DD586" s="44" t="s">
        <v>532</v>
      </c>
    </row>
    <row r="587" spans="83:108">
      <c r="CE587" s="212"/>
      <c r="CF587" s="213">
        <f>IF(ISNUMBER(SEARCH($H$2,$CG$3:$CG$3334)),MAX($CF$2:CF586)+1,0)</f>
        <v>585</v>
      </c>
      <c r="CG587" s="220" t="s">
        <v>7091</v>
      </c>
      <c r="CH587" s="212"/>
      <c r="CI587" s="212"/>
      <c r="CJ587" s="213" t="str">
        <f>IFERROR(VLOOKUP(ROWS($CJ$3:CJ587),CF587:CG3918,2,0),"")</f>
        <v>CLORMET_00585</v>
      </c>
      <c r="CK587" s="212" t="s">
        <v>7092</v>
      </c>
      <c r="CL587" s="212" t="s">
        <v>7093</v>
      </c>
      <c r="CM587" s="78">
        <v>44408</v>
      </c>
      <c r="CN587" s="212" t="s">
        <v>7094</v>
      </c>
      <c r="CO587" s="212" t="s">
        <v>7095</v>
      </c>
      <c r="CP587" s="212" t="s">
        <v>7096</v>
      </c>
      <c r="CQ587" s="212" t="s">
        <v>7097</v>
      </c>
      <c r="CR587" s="212" t="s">
        <v>7098</v>
      </c>
      <c r="CS587" s="44">
        <v>585</v>
      </c>
      <c r="CT587" s="44" t="s">
        <v>7099</v>
      </c>
      <c r="CU587" s="214">
        <v>14380</v>
      </c>
      <c r="CV587" s="212" t="s">
        <v>7100</v>
      </c>
      <c r="CW587" s="212" t="s">
        <v>1451</v>
      </c>
      <c r="CX587" s="44" t="s">
        <v>1156</v>
      </c>
      <c r="CY587" s="78">
        <v>44408</v>
      </c>
      <c r="CZ587" s="215" t="s">
        <v>763</v>
      </c>
      <c r="DA587" s="212" t="s">
        <v>737</v>
      </c>
      <c r="DB587" s="44" t="s">
        <v>655</v>
      </c>
      <c r="DC587" s="44" t="s">
        <v>7101</v>
      </c>
      <c r="DD587" s="44" t="s">
        <v>532</v>
      </c>
    </row>
    <row r="588" spans="83:108">
      <c r="CE588" s="212"/>
      <c r="CF588" s="213">
        <f>IF(ISNUMBER(SEARCH($H$2,$CG$3:$CG$3334)),MAX($CF$2:CF587)+1,0)</f>
        <v>586</v>
      </c>
      <c r="CG588" s="220" t="s">
        <v>7102</v>
      </c>
      <c r="CH588" s="212"/>
      <c r="CI588" s="212"/>
      <c r="CJ588" s="213" t="str">
        <f>IFERROR(VLOOKUP(ROWS($CJ$3:CJ588),CF588:CG3919,2,0),"")</f>
        <v>CLORMETIL_00586</v>
      </c>
      <c r="CK588" s="212" t="s">
        <v>7103</v>
      </c>
      <c r="CL588" s="212" t="s">
        <v>7104</v>
      </c>
      <c r="CM588" s="78">
        <v>43131</v>
      </c>
      <c r="CN588" s="212" t="s">
        <v>7105</v>
      </c>
      <c r="CO588" s="212" t="s">
        <v>7106</v>
      </c>
      <c r="CP588" s="212" t="s">
        <v>7107</v>
      </c>
      <c r="CQ588" s="212" t="s">
        <v>7108</v>
      </c>
      <c r="CR588" s="212" t="s">
        <v>7109</v>
      </c>
      <c r="CS588" s="44">
        <v>586</v>
      </c>
      <c r="CT588" s="44" t="s">
        <v>7110</v>
      </c>
      <c r="CU588" s="214">
        <v>10507</v>
      </c>
      <c r="CV588" s="212" t="s">
        <v>7111</v>
      </c>
      <c r="CW588" s="212" t="s">
        <v>6959</v>
      </c>
      <c r="CX588" s="44" t="s">
        <v>1943</v>
      </c>
      <c r="CY588" s="78">
        <v>43131</v>
      </c>
      <c r="CZ588" s="215" t="s">
        <v>763</v>
      </c>
      <c r="DA588" s="212" t="s">
        <v>529</v>
      </c>
      <c r="DB588" s="44" t="s">
        <v>530</v>
      </c>
      <c r="DC588" s="44" t="s">
        <v>7112</v>
      </c>
      <c r="DD588" s="44" t="s">
        <v>563</v>
      </c>
    </row>
    <row r="589" spans="83:108">
      <c r="CE589" s="212"/>
      <c r="CF589" s="213">
        <f>IF(ISNUMBER(SEARCH($H$2,$CG$3:$CG$3334)),MAX($CF$2:CF588)+1,0)</f>
        <v>587</v>
      </c>
      <c r="CG589" s="220" t="s">
        <v>7113</v>
      </c>
      <c r="CH589" s="212"/>
      <c r="CI589" s="212"/>
      <c r="CJ589" s="213" t="str">
        <f>IFERROR(VLOOKUP(ROWS($CJ$3:CJ589),CF589:CG3920,2,0),"")</f>
        <v>CLORON L_00587</v>
      </c>
      <c r="CK589" s="212" t="s">
        <v>7114</v>
      </c>
      <c r="CL589" s="212" t="s">
        <v>7115</v>
      </c>
      <c r="CM589" s="78">
        <v>43039</v>
      </c>
      <c r="CN589" s="212" t="s">
        <v>7116</v>
      </c>
      <c r="CO589" s="212" t="s">
        <v>7117</v>
      </c>
      <c r="CP589" s="212" t="s">
        <v>7118</v>
      </c>
      <c r="CQ589" s="212" t="s">
        <v>7119</v>
      </c>
      <c r="CR589" s="212" t="s">
        <v>7120</v>
      </c>
      <c r="CS589" s="44">
        <v>587</v>
      </c>
      <c r="CT589" s="44" t="s">
        <v>7121</v>
      </c>
      <c r="CU589" s="214">
        <v>7260</v>
      </c>
      <c r="CV589" s="212" t="s">
        <v>7122</v>
      </c>
      <c r="CW589" s="212" t="s">
        <v>6607</v>
      </c>
      <c r="CX589" s="44" t="s">
        <v>963</v>
      </c>
      <c r="CY589" s="78">
        <v>43039</v>
      </c>
      <c r="CZ589" s="215" t="s">
        <v>907</v>
      </c>
      <c r="DA589" s="212" t="s">
        <v>737</v>
      </c>
      <c r="DB589" s="44" t="s">
        <v>655</v>
      </c>
      <c r="DC589" s="44" t="s">
        <v>511</v>
      </c>
      <c r="DD589" s="44" t="s">
        <v>532</v>
      </c>
    </row>
    <row r="590" spans="83:108">
      <c r="CE590" s="212"/>
      <c r="CF590" s="213">
        <f>IF(ISNUMBER(SEARCH($H$2,$CG$3:$CG$3334)),MAX($CF$2:CF589)+1,0)</f>
        <v>588</v>
      </c>
      <c r="CG590" s="220" t="s">
        <v>7123</v>
      </c>
      <c r="CH590" s="212"/>
      <c r="CI590" s="212"/>
      <c r="CJ590" s="213" t="str">
        <f>IFERROR(VLOOKUP(ROWS($CJ$3:CJ590),CF590:CG3921,2,0),"")</f>
        <v>CLORTOSIP 500 SC_00588</v>
      </c>
      <c r="CK590" s="212" t="s">
        <v>7124</v>
      </c>
      <c r="CL590" s="212" t="s">
        <v>7125</v>
      </c>
      <c r="CM590" s="78">
        <v>43039</v>
      </c>
      <c r="CN590" s="212" t="s">
        <v>7126</v>
      </c>
      <c r="CO590" s="212" t="s">
        <v>7127</v>
      </c>
      <c r="CP590" s="212" t="s">
        <v>7128</v>
      </c>
      <c r="CQ590" s="212" t="s">
        <v>7129</v>
      </c>
      <c r="CR590" s="212" t="s">
        <v>7130</v>
      </c>
      <c r="CS590" s="44">
        <v>588</v>
      </c>
      <c r="CT590" s="44" t="s">
        <v>7131</v>
      </c>
      <c r="CU590" s="214">
        <v>14005</v>
      </c>
      <c r="CV590" s="212" t="s">
        <v>7132</v>
      </c>
      <c r="CW590" s="212" t="s">
        <v>7133</v>
      </c>
      <c r="CX590" s="44" t="s">
        <v>1059</v>
      </c>
      <c r="CY590" s="78">
        <v>43039</v>
      </c>
      <c r="CZ590" s="215" t="s">
        <v>576</v>
      </c>
      <c r="DA590" s="212" t="s">
        <v>512</v>
      </c>
      <c r="DB590" s="44" t="s">
        <v>655</v>
      </c>
      <c r="DC590" s="44" t="s">
        <v>723</v>
      </c>
      <c r="DD590" s="44" t="s">
        <v>532</v>
      </c>
    </row>
    <row r="591" spans="83:108">
      <c r="CE591" s="212"/>
      <c r="CF591" s="213">
        <f>IF(ISNUMBER(SEARCH($H$2,$CG$3:$CG$3334)),MAX($CF$2:CF590)+1,0)</f>
        <v>589</v>
      </c>
      <c r="CG591" s="220" t="s">
        <v>7134</v>
      </c>
      <c r="CH591" s="212"/>
      <c r="CI591" s="212"/>
      <c r="CJ591" s="213" t="str">
        <f>IFERROR(VLOOKUP(ROWS($CJ$3:CJ591),CF591:CG3922,2,0),"")</f>
        <v>CLUE_00589</v>
      </c>
      <c r="CK591" s="212" t="s">
        <v>7135</v>
      </c>
      <c r="CL591" s="212" t="s">
        <v>7136</v>
      </c>
      <c r="CM591" s="78">
        <v>42947</v>
      </c>
      <c r="CN591" s="212" t="s">
        <v>7137</v>
      </c>
      <c r="CO591" s="212" t="s">
        <v>7138</v>
      </c>
      <c r="CP591" s="212" t="s">
        <v>7139</v>
      </c>
      <c r="CQ591" s="212" t="s">
        <v>7140</v>
      </c>
      <c r="CR591" s="212" t="s">
        <v>7141</v>
      </c>
      <c r="CS591" s="44">
        <v>589</v>
      </c>
      <c r="CT591" s="44" t="s">
        <v>7142</v>
      </c>
      <c r="CU591" s="214">
        <v>15490</v>
      </c>
      <c r="CV591" s="212" t="s">
        <v>7143</v>
      </c>
      <c r="CW591" s="212" t="s">
        <v>4995</v>
      </c>
      <c r="CX591" s="44" t="s">
        <v>839</v>
      </c>
      <c r="CY591" s="78">
        <v>42947</v>
      </c>
      <c r="CZ591" s="215" t="s">
        <v>736</v>
      </c>
      <c r="DA591" s="212" t="s">
        <v>737</v>
      </c>
      <c r="DB591" s="44" t="s">
        <v>655</v>
      </c>
      <c r="DC591" s="44" t="s">
        <v>6476</v>
      </c>
      <c r="DD591" s="44" t="s">
        <v>532</v>
      </c>
    </row>
    <row r="592" spans="83:108">
      <c r="CE592" s="212"/>
      <c r="CF592" s="213">
        <f>IF(ISNUMBER(SEARCH($H$2,$CG$3:$CG$3334)),MAX($CF$2:CF591)+1,0)</f>
        <v>590</v>
      </c>
      <c r="CG592" s="220" t="s">
        <v>7144</v>
      </c>
      <c r="CH592" s="212"/>
      <c r="CI592" s="212"/>
      <c r="CJ592" s="213" t="str">
        <f>IFERROR(VLOOKUP(ROWS($CJ$3:CJ592),CF592:CG3923,2,0),"")</f>
        <v>CLUSTER 500_00590</v>
      </c>
      <c r="CK592" s="212" t="s">
        <v>7145</v>
      </c>
      <c r="CL592" s="212" t="s">
        <v>7146</v>
      </c>
      <c r="CM592" s="78">
        <v>43039</v>
      </c>
      <c r="CN592" s="212" t="s">
        <v>7147</v>
      </c>
      <c r="CO592" s="212" t="s">
        <v>7148</v>
      </c>
      <c r="CP592" s="212" t="s">
        <v>7149</v>
      </c>
      <c r="CQ592" s="212" t="s">
        <v>7150</v>
      </c>
      <c r="CR592" s="212" t="s">
        <v>7151</v>
      </c>
      <c r="CS592" s="44">
        <v>590</v>
      </c>
      <c r="CT592" s="44" t="s">
        <v>7152</v>
      </c>
      <c r="CU592" s="214">
        <v>14844</v>
      </c>
      <c r="CV592" s="212" t="s">
        <v>7153</v>
      </c>
      <c r="CW592" s="212" t="s">
        <v>653</v>
      </c>
      <c r="CX592" s="44" t="s">
        <v>2141</v>
      </c>
      <c r="CY592" s="78">
        <v>43039</v>
      </c>
      <c r="CZ592" s="215" t="s">
        <v>576</v>
      </c>
      <c r="DA592" s="212" t="s">
        <v>512</v>
      </c>
      <c r="DB592" s="44" t="s">
        <v>655</v>
      </c>
      <c r="DC592" s="44" t="s">
        <v>656</v>
      </c>
      <c r="DD592" s="44" t="s">
        <v>532</v>
      </c>
    </row>
    <row r="593" spans="83:108">
      <c r="CE593" s="212"/>
      <c r="CF593" s="213">
        <f>IF(ISNUMBER(SEARCH($H$2,$CG$3:$CG$3334)),MAX($CF$2:CF592)+1,0)</f>
        <v>591</v>
      </c>
      <c r="CG593" s="220" t="s">
        <v>7154</v>
      </c>
      <c r="CH593" s="212"/>
      <c r="CI593" s="212"/>
      <c r="CJ593" s="213" t="str">
        <f>IFERROR(VLOOKUP(ROWS($CJ$3:CJ593),CF593:CG3924,2,0),"")</f>
        <v>COAT M DG_00591</v>
      </c>
      <c r="CK593" s="212" t="s">
        <v>7155</v>
      </c>
      <c r="CL593" s="212" t="s">
        <v>7156</v>
      </c>
      <c r="CM593" s="78">
        <v>43131</v>
      </c>
      <c r="CN593" s="212" t="s">
        <v>7157</v>
      </c>
      <c r="CO593" s="212" t="s">
        <v>7158</v>
      </c>
      <c r="CP593" s="212" t="s">
        <v>7159</v>
      </c>
      <c r="CQ593" s="212" t="s">
        <v>7160</v>
      </c>
      <c r="CR593" s="212" t="s">
        <v>7161</v>
      </c>
      <c r="CS593" s="44">
        <v>591</v>
      </c>
      <c r="CT593" s="44" t="s">
        <v>7162</v>
      </c>
      <c r="CU593" s="214">
        <v>14408</v>
      </c>
      <c r="CV593" s="212" t="s">
        <v>7163</v>
      </c>
      <c r="CW593" s="212" t="s">
        <v>5881</v>
      </c>
      <c r="CX593" s="44" t="s">
        <v>1072</v>
      </c>
      <c r="CY593" s="78">
        <v>43131</v>
      </c>
      <c r="CZ593" s="215" t="s">
        <v>576</v>
      </c>
      <c r="DA593" s="212" t="s">
        <v>512</v>
      </c>
      <c r="DB593" s="44" t="s">
        <v>641</v>
      </c>
      <c r="DC593" s="44" t="s">
        <v>5882</v>
      </c>
      <c r="DD593" s="44" t="s">
        <v>851</v>
      </c>
    </row>
    <row r="594" spans="83:108">
      <c r="CE594" s="212"/>
      <c r="CF594" s="213">
        <f>IF(ISNUMBER(SEARCH($H$2,$CG$3:$CG$3334)),MAX($CF$2:CF593)+1,0)</f>
        <v>592</v>
      </c>
      <c r="CG594" s="220" t="s">
        <v>7164</v>
      </c>
      <c r="CH594" s="212"/>
      <c r="CI594" s="212"/>
      <c r="CJ594" s="213" t="str">
        <f>IFERROR(VLOOKUP(ROWS($CJ$3:CJ594),CF594:CG3925,2,0),"")</f>
        <v>COBOX 35 WP_00592</v>
      </c>
      <c r="CK594" s="212" t="s">
        <v>7165</v>
      </c>
      <c r="CL594" s="212" t="s">
        <v>7166</v>
      </c>
      <c r="CM594" s="78">
        <v>43131</v>
      </c>
      <c r="CN594" s="212" t="s">
        <v>7167</v>
      </c>
      <c r="CO594" s="212" t="s">
        <v>7168</v>
      </c>
      <c r="CP594" s="212" t="s">
        <v>7169</v>
      </c>
      <c r="CQ594" s="212" t="s">
        <v>7170</v>
      </c>
      <c r="CR594" s="212" t="s">
        <v>7171</v>
      </c>
      <c r="CS594" s="44">
        <v>592</v>
      </c>
      <c r="CT594" s="44" t="s">
        <v>7172</v>
      </c>
      <c r="CU594" s="214">
        <v>13493</v>
      </c>
      <c r="CV594" s="212" t="s">
        <v>7173</v>
      </c>
      <c r="CW594" s="212" t="s">
        <v>1593</v>
      </c>
      <c r="CX594" s="44" t="s">
        <v>7174</v>
      </c>
      <c r="CY594" s="78">
        <v>43131</v>
      </c>
      <c r="CZ594" s="215" t="s">
        <v>601</v>
      </c>
      <c r="DA594" s="212" t="s">
        <v>512</v>
      </c>
      <c r="DB594" s="44" t="s">
        <v>802</v>
      </c>
      <c r="DC594" s="44" t="s">
        <v>2047</v>
      </c>
      <c r="DD594" s="44" t="s">
        <v>532</v>
      </c>
    </row>
    <row r="595" spans="83:108">
      <c r="CE595" s="212"/>
      <c r="CF595" s="213">
        <f>IF(ISNUMBER(SEARCH($H$2,$CG$3:$CG$3334)),MAX($CF$2:CF594)+1,0)</f>
        <v>593</v>
      </c>
      <c r="CG595" s="220" t="s">
        <v>7175</v>
      </c>
      <c r="CH595" s="212"/>
      <c r="CI595" s="212"/>
      <c r="CJ595" s="213" t="str">
        <f>IFERROR(VLOOKUP(ROWS($CJ$3:CJ595),CF595:CG3926,2,0),"")</f>
        <v>COBRE NORDOX 50_00593</v>
      </c>
      <c r="CK595" s="212" t="s">
        <v>7176</v>
      </c>
      <c r="CL595" s="212" t="s">
        <v>7177</v>
      </c>
      <c r="CM595" s="78">
        <v>43131</v>
      </c>
      <c r="CN595" s="212" t="s">
        <v>7178</v>
      </c>
      <c r="CO595" s="212" t="s">
        <v>7179</v>
      </c>
      <c r="CP595" s="212" t="s">
        <v>7180</v>
      </c>
      <c r="CQ595" s="212" t="s">
        <v>7181</v>
      </c>
      <c r="CR595" s="212" t="s">
        <v>7182</v>
      </c>
      <c r="CS595" s="44">
        <v>593</v>
      </c>
      <c r="CT595" s="44" t="s">
        <v>7183</v>
      </c>
      <c r="CU595" s="214">
        <v>9882</v>
      </c>
      <c r="CV595" s="212" t="s">
        <v>7184</v>
      </c>
      <c r="CW595" s="212" t="s">
        <v>7185</v>
      </c>
      <c r="CX595" s="44" t="s">
        <v>7186</v>
      </c>
      <c r="CY595" s="78">
        <v>43131</v>
      </c>
      <c r="CZ595" s="215" t="s">
        <v>576</v>
      </c>
      <c r="DA595" s="212" t="s">
        <v>512</v>
      </c>
      <c r="DB595" s="44" t="s">
        <v>802</v>
      </c>
      <c r="DC595" s="44" t="s">
        <v>511</v>
      </c>
      <c r="DD595" s="44" t="s">
        <v>532</v>
      </c>
    </row>
    <row r="596" spans="83:108">
      <c r="CE596" s="212"/>
      <c r="CF596" s="213">
        <f>IF(ISNUMBER(SEARCH($H$2,$CG$3:$CG$3334)),MAX($CF$2:CF595)+1,0)</f>
        <v>594</v>
      </c>
      <c r="CG596" s="220" t="s">
        <v>7187</v>
      </c>
      <c r="CH596" s="212"/>
      <c r="CI596" s="212"/>
      <c r="CJ596" s="213" t="str">
        <f>IFERROR(VLOOKUP(ROWS($CJ$3:CJ596),CF596:CG3927,2,0),"")</f>
        <v>COBRE NORDOX SUPER 75 WG_00594</v>
      </c>
      <c r="CK596" s="212" t="s">
        <v>7188</v>
      </c>
      <c r="CL596" s="212" t="s">
        <v>7189</v>
      </c>
      <c r="CM596" s="78">
        <v>43131</v>
      </c>
      <c r="CN596" s="212" t="s">
        <v>7190</v>
      </c>
      <c r="CO596" s="212" t="s">
        <v>7191</v>
      </c>
      <c r="CP596" s="212" t="s">
        <v>7192</v>
      </c>
      <c r="CQ596" s="212" t="s">
        <v>7193</v>
      </c>
      <c r="CR596" s="212" t="s">
        <v>7194</v>
      </c>
      <c r="CS596" s="44">
        <v>594</v>
      </c>
      <c r="CT596" s="44" t="s">
        <v>7195</v>
      </c>
      <c r="CU596" s="214">
        <v>10632</v>
      </c>
      <c r="CV596" s="212" t="s">
        <v>7196</v>
      </c>
      <c r="CW596" s="212" t="s">
        <v>7185</v>
      </c>
      <c r="CX596" s="44" t="s">
        <v>7197</v>
      </c>
      <c r="CY596" s="78">
        <v>43131</v>
      </c>
      <c r="CZ596" s="215" t="s">
        <v>601</v>
      </c>
      <c r="DA596" s="212" t="s">
        <v>512</v>
      </c>
      <c r="DB596" s="44" t="s">
        <v>641</v>
      </c>
      <c r="DC596" s="44" t="s">
        <v>2838</v>
      </c>
      <c r="DD596" s="44" t="s">
        <v>532</v>
      </c>
    </row>
    <row r="597" spans="83:108">
      <c r="CE597" s="212"/>
      <c r="CF597" s="213">
        <f>IF(ISNUMBER(SEARCH($H$2,$CG$3:$CG$3334)),MAX($CF$2:CF596)+1,0)</f>
        <v>595</v>
      </c>
      <c r="CG597" s="220" t="s">
        <v>7198</v>
      </c>
      <c r="CH597" s="212"/>
      <c r="CI597" s="212"/>
      <c r="CJ597" s="213" t="str">
        <f>IFERROR(VLOOKUP(ROWS($CJ$3:CJ597),CF597:CG3928,2,0),"")</f>
        <v>CODACIDE_00595</v>
      </c>
      <c r="CK597" s="212" t="s">
        <v>7199</v>
      </c>
      <c r="CL597" s="212" t="s">
        <v>7200</v>
      </c>
      <c r="CM597" s="78">
        <v>42916</v>
      </c>
      <c r="CN597" s="212" t="s">
        <v>7201</v>
      </c>
      <c r="CO597" s="212" t="s">
        <v>7202</v>
      </c>
      <c r="CP597" s="212" t="s">
        <v>7203</v>
      </c>
      <c r="CQ597" s="212" t="s">
        <v>7204</v>
      </c>
      <c r="CR597" s="212" t="s">
        <v>7205</v>
      </c>
      <c r="CS597" s="44">
        <v>595</v>
      </c>
      <c r="CT597" s="44" t="s">
        <v>7206</v>
      </c>
      <c r="CU597" s="214">
        <v>11206</v>
      </c>
      <c r="CV597" s="212" t="s">
        <v>7207</v>
      </c>
      <c r="CW597" s="212" t="s">
        <v>1046</v>
      </c>
      <c r="CX597" s="44" t="s">
        <v>7208</v>
      </c>
      <c r="CY597" s="78">
        <v>42916</v>
      </c>
      <c r="CZ597" s="215" t="s">
        <v>545</v>
      </c>
      <c r="DA597" s="212" t="s">
        <v>625</v>
      </c>
      <c r="DB597" s="44" t="s">
        <v>1899</v>
      </c>
      <c r="DC597" s="44" t="s">
        <v>1537</v>
      </c>
      <c r="DD597" s="44" t="s">
        <v>532</v>
      </c>
    </row>
    <row r="598" spans="83:108">
      <c r="CE598" s="212"/>
      <c r="CF598" s="213">
        <f>IF(ISNUMBER(SEARCH($H$2,$CG$3:$CG$3334)),MAX($CF$2:CF597)+1,0)</f>
        <v>596</v>
      </c>
      <c r="CG598" s="220" t="s">
        <v>7209</v>
      </c>
      <c r="CH598" s="212"/>
      <c r="CI598" s="212"/>
      <c r="CJ598" s="213" t="str">
        <f>IFERROR(VLOOKUP(ROWS($CJ$3:CJ598),CF598:CG3929,2,0),"")</f>
        <v>COESIL_00596</v>
      </c>
      <c r="CK598" s="212" t="s">
        <v>7210</v>
      </c>
      <c r="CL598" s="212" t="s">
        <v>7211</v>
      </c>
      <c r="CM598" s="78">
        <v>42916</v>
      </c>
      <c r="CN598" s="212" t="s">
        <v>7212</v>
      </c>
      <c r="CO598" s="212" t="s">
        <v>7213</v>
      </c>
      <c r="CP598" s="212" t="s">
        <v>7214</v>
      </c>
      <c r="CQ598" s="212" t="s">
        <v>7215</v>
      </c>
      <c r="CR598" s="212" t="s">
        <v>7216</v>
      </c>
      <c r="CS598" s="44">
        <v>596</v>
      </c>
      <c r="CT598" s="44" t="s">
        <v>7217</v>
      </c>
      <c r="CU598" s="214">
        <v>6771</v>
      </c>
      <c r="CV598" s="212" t="s">
        <v>7218</v>
      </c>
      <c r="CW598" s="212" t="s">
        <v>3662</v>
      </c>
      <c r="CX598" s="44" t="s">
        <v>3663</v>
      </c>
      <c r="CY598" s="78">
        <v>42916</v>
      </c>
      <c r="CZ598" s="215" t="s">
        <v>545</v>
      </c>
      <c r="DA598" s="212" t="s">
        <v>625</v>
      </c>
      <c r="DB598" s="44" t="s">
        <v>547</v>
      </c>
      <c r="DC598" s="44" t="s">
        <v>7219</v>
      </c>
      <c r="DD598" s="44" t="s">
        <v>532</v>
      </c>
    </row>
    <row r="599" spans="83:108">
      <c r="CE599" s="212"/>
      <c r="CF599" s="213">
        <f>IF(ISNUMBER(SEARCH($H$2,$CG$3:$CG$3334)),MAX($CF$2:CF598)+1,0)</f>
        <v>597</v>
      </c>
      <c r="CG599" s="220" t="s">
        <v>7220</v>
      </c>
      <c r="CH599" s="212"/>
      <c r="CI599" s="212"/>
      <c r="CJ599" s="213" t="str">
        <f>IFERROR(VLOOKUP(ROWS($CJ$3:CJ599),CF599:CG3930,2,0),"")</f>
        <v>COLLIS_00597</v>
      </c>
      <c r="CK599" s="212" t="s">
        <v>7221</v>
      </c>
      <c r="CL599" s="212" t="s">
        <v>7222</v>
      </c>
      <c r="CM599" s="78">
        <v>44561</v>
      </c>
      <c r="CN599" s="212" t="s">
        <v>7223</v>
      </c>
      <c r="CO599" s="212" t="s">
        <v>7224</v>
      </c>
      <c r="CP599" s="212" t="s">
        <v>7225</v>
      </c>
      <c r="CQ599" s="212" t="s">
        <v>7226</v>
      </c>
      <c r="CR599" s="212" t="s">
        <v>7227</v>
      </c>
      <c r="CS599" s="44">
        <v>597</v>
      </c>
      <c r="CT599" s="44" t="s">
        <v>7228</v>
      </c>
      <c r="CU599" s="214">
        <v>12866</v>
      </c>
      <c r="CV599" s="212" t="s">
        <v>7229</v>
      </c>
      <c r="CW599" s="212" t="s">
        <v>7230</v>
      </c>
      <c r="CX599" s="44" t="s">
        <v>789</v>
      </c>
      <c r="CY599" s="78">
        <v>44561</v>
      </c>
      <c r="CZ599" s="215" t="s">
        <v>576</v>
      </c>
      <c r="DA599" s="212" t="s">
        <v>512</v>
      </c>
      <c r="DB599" s="44" t="s">
        <v>655</v>
      </c>
      <c r="DC599" s="44" t="s">
        <v>7231</v>
      </c>
      <c r="DD599" s="44" t="s">
        <v>2198</v>
      </c>
    </row>
    <row r="600" spans="83:108">
      <c r="CE600" s="212"/>
      <c r="CF600" s="213">
        <f>IF(ISNUMBER(SEARCH($H$2,$CG$3:$CG$3334)),MAX($CF$2:CF599)+1,0)</f>
        <v>598</v>
      </c>
      <c r="CG600" s="220" t="s">
        <v>7232</v>
      </c>
      <c r="CH600" s="212"/>
      <c r="CI600" s="212"/>
      <c r="CJ600" s="213" t="str">
        <f>IFERROR(VLOOKUP(ROWS($CJ$3:CJ600),CF600:CG3931,2,0),"")</f>
        <v>COLLOIZOL_00598</v>
      </c>
      <c r="CK600" s="212" t="s">
        <v>7233</v>
      </c>
      <c r="CL600" s="212" t="s">
        <v>7234</v>
      </c>
      <c r="CM600" s="78">
        <v>44196</v>
      </c>
      <c r="CN600" s="212" t="s">
        <v>7235</v>
      </c>
      <c r="CO600" s="212" t="s">
        <v>7236</v>
      </c>
      <c r="CP600" s="212" t="s">
        <v>7237</v>
      </c>
      <c r="CQ600" s="212" t="s">
        <v>7238</v>
      </c>
      <c r="CR600" s="212" t="s">
        <v>7239</v>
      </c>
      <c r="CS600" s="44">
        <v>598</v>
      </c>
      <c r="CT600" s="44" t="s">
        <v>7240</v>
      </c>
      <c r="CU600" s="214">
        <v>10058</v>
      </c>
      <c r="CV600" s="212" t="s">
        <v>7241</v>
      </c>
      <c r="CW600" s="212" t="s">
        <v>985</v>
      </c>
      <c r="CX600" s="44" t="s">
        <v>7242</v>
      </c>
      <c r="CY600" s="78">
        <v>44196</v>
      </c>
      <c r="CZ600" s="215" t="s">
        <v>640</v>
      </c>
      <c r="DA600" s="212" t="s">
        <v>512</v>
      </c>
      <c r="DB600" s="44" t="s">
        <v>802</v>
      </c>
      <c r="DC600" s="44" t="s">
        <v>986</v>
      </c>
      <c r="DD600" s="44" t="s">
        <v>532</v>
      </c>
    </row>
    <row r="601" spans="83:108">
      <c r="CE601" s="212"/>
      <c r="CF601" s="213">
        <f>IF(ISNUMBER(SEARCH($H$2,$CG$3:$CG$3334)),MAX($CF$2:CF600)+1,0)</f>
        <v>599</v>
      </c>
      <c r="CG601" s="220" t="s">
        <v>7243</v>
      </c>
      <c r="CH601" s="212"/>
      <c r="CI601" s="212"/>
      <c r="CJ601" s="213" t="str">
        <f>IFERROR(VLOOKUP(ROWS($CJ$3:CJ601),CF601:CG3932,2,0),"")</f>
        <v>COLUMBUS_00599</v>
      </c>
      <c r="CK601" s="212" t="s">
        <v>7244</v>
      </c>
      <c r="CL601" s="212" t="s">
        <v>7245</v>
      </c>
      <c r="CM601" s="78">
        <v>43220</v>
      </c>
      <c r="CN601" s="212" t="s">
        <v>7246</v>
      </c>
      <c r="CO601" s="212" t="s">
        <v>7247</v>
      </c>
      <c r="CP601" s="212" t="s">
        <v>7248</v>
      </c>
      <c r="CQ601" s="212" t="s">
        <v>7249</v>
      </c>
      <c r="CR601" s="212" t="s">
        <v>7250</v>
      </c>
      <c r="CS601" s="44">
        <v>599</v>
      </c>
      <c r="CT601" s="44" t="s">
        <v>7251</v>
      </c>
      <c r="CU601" s="214">
        <v>13377</v>
      </c>
      <c r="CV601" s="212" t="s">
        <v>7252</v>
      </c>
      <c r="CW601" s="212" t="s">
        <v>7253</v>
      </c>
      <c r="CX601" s="44" t="s">
        <v>1943</v>
      </c>
      <c r="CY601" s="78">
        <v>43220</v>
      </c>
      <c r="CZ601" s="215" t="s">
        <v>1313</v>
      </c>
      <c r="DA601" s="212" t="s">
        <v>737</v>
      </c>
      <c r="DB601" s="44" t="s">
        <v>530</v>
      </c>
      <c r="DC601" s="44" t="s">
        <v>7254</v>
      </c>
      <c r="DD601" s="44" t="s">
        <v>532</v>
      </c>
    </row>
    <row r="602" spans="83:108">
      <c r="CE602" s="212"/>
      <c r="CF602" s="213">
        <f>IF(ISNUMBER(SEARCH($H$2,$CG$3:$CG$3334)),MAX($CF$2:CF601)+1,0)</f>
        <v>600</v>
      </c>
      <c r="CG602" s="220" t="s">
        <v>7255</v>
      </c>
      <c r="CH602" s="212"/>
      <c r="CI602" s="212"/>
      <c r="CJ602" s="213" t="str">
        <f>IFERROR(VLOOKUP(ROWS($CJ$3:CJ602),CF602:CG3933,2,0),"")</f>
        <v>COLZANET_00600</v>
      </c>
      <c r="CK602" s="212" t="s">
        <v>7256</v>
      </c>
      <c r="CL602" s="212" t="s">
        <v>7257</v>
      </c>
      <c r="CM602" s="78">
        <v>44408</v>
      </c>
      <c r="CN602" s="212" t="s">
        <v>7258</v>
      </c>
      <c r="CO602" s="212" t="s">
        <v>7259</v>
      </c>
      <c r="CP602" s="212" t="s">
        <v>7260</v>
      </c>
      <c r="CQ602" s="212" t="s">
        <v>7261</v>
      </c>
      <c r="CR602" s="212" t="s">
        <v>7262</v>
      </c>
      <c r="CS602" s="44">
        <v>600</v>
      </c>
      <c r="CT602" s="44" t="s">
        <v>7263</v>
      </c>
      <c r="CU602" s="214">
        <v>9952</v>
      </c>
      <c r="CV602" s="212" t="s">
        <v>7264</v>
      </c>
      <c r="CW602" s="212" t="s">
        <v>1451</v>
      </c>
      <c r="CX602" s="44" t="s">
        <v>1392</v>
      </c>
      <c r="CY602" s="78">
        <v>44408</v>
      </c>
      <c r="CZ602" s="215" t="s">
        <v>763</v>
      </c>
      <c r="DA602" s="212" t="s">
        <v>737</v>
      </c>
      <c r="DB602" s="44" t="s">
        <v>655</v>
      </c>
      <c r="DC602" s="44" t="s">
        <v>7265</v>
      </c>
      <c r="DD602" s="44" t="s">
        <v>532</v>
      </c>
    </row>
    <row r="603" spans="83:108">
      <c r="CE603" s="212"/>
      <c r="CF603" s="213">
        <f>IF(ISNUMBER(SEARCH($H$2,$CG$3:$CG$3334)),MAX($CF$2:CF602)+1,0)</f>
        <v>601</v>
      </c>
      <c r="CG603" s="220" t="s">
        <v>7266</v>
      </c>
      <c r="CH603" s="212"/>
      <c r="CI603" s="212"/>
      <c r="CJ603" s="213" t="str">
        <f>IFERROR(VLOOKUP(ROWS($CJ$3:CJ603),CF603:CG3934,2,0),"")</f>
        <v>COMBI STICKS_00601</v>
      </c>
      <c r="CK603" s="212" t="s">
        <v>7267</v>
      </c>
      <c r="CL603" s="212" t="s">
        <v>7268</v>
      </c>
      <c r="CM603" s="78">
        <v>43312</v>
      </c>
      <c r="CN603" s="212" t="s">
        <v>7269</v>
      </c>
      <c r="CO603" s="212" t="s">
        <v>7270</v>
      </c>
      <c r="CP603" s="212" t="s">
        <v>7271</v>
      </c>
      <c r="CQ603" s="212" t="s">
        <v>7272</v>
      </c>
      <c r="CR603" s="212" t="s">
        <v>7273</v>
      </c>
      <c r="CS603" s="44">
        <v>601</v>
      </c>
      <c r="CT603" s="44" t="s">
        <v>7274</v>
      </c>
      <c r="CU603" s="214">
        <v>16073</v>
      </c>
      <c r="CV603" s="212" t="s">
        <v>7275</v>
      </c>
      <c r="CW603" s="212" t="s">
        <v>2549</v>
      </c>
      <c r="CX603" s="44" t="s">
        <v>7276</v>
      </c>
      <c r="CY603" s="78">
        <v>43312</v>
      </c>
      <c r="CZ603" s="215" t="s">
        <v>511</v>
      </c>
      <c r="DA603" s="212" t="s">
        <v>529</v>
      </c>
      <c r="DB603" s="44" t="s">
        <v>4029</v>
      </c>
      <c r="DC603" s="44" t="s">
        <v>3129</v>
      </c>
      <c r="DD603" s="44" t="s">
        <v>682</v>
      </c>
    </row>
    <row r="604" spans="83:108">
      <c r="CE604" s="212"/>
      <c r="CF604" s="213">
        <f>IF(ISNUMBER(SEARCH($H$2,$CG$3:$CG$3334)),MAX($CF$2:CF603)+1,0)</f>
        <v>602</v>
      </c>
      <c r="CG604" s="220" t="s">
        <v>7277</v>
      </c>
      <c r="CH604" s="212"/>
      <c r="CI604" s="212"/>
      <c r="CJ604" s="213" t="str">
        <f>IFERROR(VLOOKUP(ROWS($CJ$3:CJ604),CF604:CG3935,2,0),"")</f>
        <v>COMET 200 EC_00602</v>
      </c>
      <c r="CK604" s="212" t="s">
        <v>7278</v>
      </c>
      <c r="CL604" s="212" t="s">
        <v>7279</v>
      </c>
      <c r="CM604" s="78">
        <v>43131</v>
      </c>
      <c r="CN604" s="212" t="s">
        <v>7280</v>
      </c>
      <c r="CO604" s="212" t="s">
        <v>7281</v>
      </c>
      <c r="CP604" s="212" t="s">
        <v>7282</v>
      </c>
      <c r="CQ604" s="212" t="s">
        <v>7283</v>
      </c>
      <c r="CR604" s="212" t="s">
        <v>7284</v>
      </c>
      <c r="CS604" s="44">
        <v>602</v>
      </c>
      <c r="CT604" s="44" t="s">
        <v>7285</v>
      </c>
      <c r="CU604" s="214">
        <v>16125</v>
      </c>
      <c r="CV604" s="212" t="s">
        <v>7286</v>
      </c>
      <c r="CW604" s="212" t="s">
        <v>5598</v>
      </c>
      <c r="CX604" s="44" t="s">
        <v>789</v>
      </c>
      <c r="CY604" s="78">
        <v>43131</v>
      </c>
      <c r="CZ604" s="215" t="s">
        <v>576</v>
      </c>
      <c r="DA604" s="212" t="s">
        <v>512</v>
      </c>
      <c r="DB604" s="44" t="s">
        <v>530</v>
      </c>
      <c r="DC604" s="44" t="s">
        <v>3686</v>
      </c>
      <c r="DD604" s="44" t="s">
        <v>532</v>
      </c>
    </row>
    <row r="605" spans="83:108">
      <c r="CE605" s="212"/>
      <c r="CF605" s="213">
        <f>IF(ISNUMBER(SEARCH($H$2,$CG$3:$CG$3334)),MAX($CF$2:CF604)+1,0)</f>
        <v>603</v>
      </c>
      <c r="CG605" s="220" t="s">
        <v>7287</v>
      </c>
      <c r="CH605" s="212"/>
      <c r="CI605" s="212"/>
      <c r="CJ605" s="213" t="str">
        <f>IFERROR(VLOOKUP(ROWS($CJ$3:CJ605),CF605:CG3936,2,0),"")</f>
        <v>COMET 250 EC_00603</v>
      </c>
      <c r="CK605" s="212" t="s">
        <v>7288</v>
      </c>
      <c r="CL605" s="212" t="s">
        <v>7289</v>
      </c>
      <c r="CM605" s="78">
        <v>43131</v>
      </c>
      <c r="CN605" s="212" t="s">
        <v>7290</v>
      </c>
      <c r="CO605" s="212" t="s">
        <v>7291</v>
      </c>
      <c r="CP605" s="212" t="s">
        <v>7292</v>
      </c>
      <c r="CQ605" s="212" t="s">
        <v>7293</v>
      </c>
      <c r="CR605" s="212" t="s">
        <v>7294</v>
      </c>
      <c r="CS605" s="44">
        <v>603</v>
      </c>
      <c r="CT605" s="44" t="s">
        <v>7295</v>
      </c>
      <c r="CU605" s="214">
        <v>14769</v>
      </c>
      <c r="CV605" s="212" t="s">
        <v>7296</v>
      </c>
      <c r="CW605" s="212" t="s">
        <v>5598</v>
      </c>
      <c r="CX605" s="44" t="s">
        <v>789</v>
      </c>
      <c r="CY605" s="78">
        <v>43131</v>
      </c>
      <c r="CZ605" s="215" t="s">
        <v>1313</v>
      </c>
      <c r="DA605" s="212" t="s">
        <v>512</v>
      </c>
      <c r="DB605" s="44" t="s">
        <v>530</v>
      </c>
      <c r="DC605" s="44" t="s">
        <v>750</v>
      </c>
      <c r="DD605" s="44" t="s">
        <v>532</v>
      </c>
    </row>
    <row r="606" spans="83:108">
      <c r="CE606" s="212"/>
      <c r="CF606" s="213">
        <f>IF(ISNUMBER(SEARCH($H$2,$CG$3:$CG$3334)),MAX($CF$2:CF605)+1,0)</f>
        <v>604</v>
      </c>
      <c r="CG606" s="220" t="s">
        <v>7297</v>
      </c>
      <c r="CH606" s="212"/>
      <c r="CI606" s="212"/>
      <c r="CJ606" s="213" t="str">
        <f>IFERROR(VLOOKUP(ROWS($CJ$3:CJ606),CF606:CG3937,2,0),"")</f>
        <v>COMMAND 36 CS_00604</v>
      </c>
      <c r="CK606" s="212" t="s">
        <v>7298</v>
      </c>
      <c r="CL606" s="212" t="s">
        <v>7299</v>
      </c>
      <c r="CM606" s="78">
        <v>43404</v>
      </c>
      <c r="CN606" s="212" t="s">
        <v>7300</v>
      </c>
      <c r="CO606" s="212" t="s">
        <v>7301</v>
      </c>
      <c r="CP606" s="212" t="s">
        <v>7302</v>
      </c>
      <c r="CQ606" s="212" t="s">
        <v>7303</v>
      </c>
      <c r="CR606" s="212" t="s">
        <v>7304</v>
      </c>
      <c r="CS606" s="44">
        <v>604</v>
      </c>
      <c r="CT606" s="44" t="s">
        <v>7305</v>
      </c>
      <c r="CU606" s="214">
        <v>11649</v>
      </c>
      <c r="CV606" s="212" t="s">
        <v>7306</v>
      </c>
      <c r="CW606" s="212" t="s">
        <v>6177</v>
      </c>
      <c r="CX606" s="44" t="s">
        <v>1169</v>
      </c>
      <c r="CY606" s="78">
        <v>43404</v>
      </c>
      <c r="CZ606" s="215" t="s">
        <v>545</v>
      </c>
      <c r="DA606" s="212" t="s">
        <v>737</v>
      </c>
      <c r="DB606" s="44" t="s">
        <v>1690</v>
      </c>
      <c r="DC606" s="44" t="s">
        <v>6178</v>
      </c>
      <c r="DD606" s="44" t="s">
        <v>563</v>
      </c>
    </row>
    <row r="607" spans="83:108">
      <c r="CE607" s="212"/>
      <c r="CF607" s="213">
        <f>IF(ISNUMBER(SEARCH($H$2,$CG$3:$CG$3334)),MAX($CF$2:CF606)+1,0)</f>
        <v>605</v>
      </c>
      <c r="CG607" s="220" t="s">
        <v>7307</v>
      </c>
      <c r="CH607" s="212"/>
      <c r="CI607" s="212"/>
      <c r="CJ607" s="213" t="str">
        <f>IFERROR(VLOOKUP(ROWS($CJ$3:CJ607),CF607:CG3938,2,0),"")</f>
        <v>COMPO DUAXO PPO_00605</v>
      </c>
      <c r="CK607" s="212" t="s">
        <v>7308</v>
      </c>
      <c r="CL607" s="212" t="s">
        <v>7309</v>
      </c>
      <c r="CM607" s="78">
        <v>43465</v>
      </c>
      <c r="CN607" s="212" t="s">
        <v>7310</v>
      </c>
      <c r="CO607" s="212" t="s">
        <v>7311</v>
      </c>
      <c r="CP607" s="212" t="s">
        <v>7312</v>
      </c>
      <c r="CQ607" s="212" t="s">
        <v>7313</v>
      </c>
      <c r="CR607" s="212" t="s">
        <v>7314</v>
      </c>
      <c r="CS607" s="44">
        <v>605</v>
      </c>
      <c r="CT607" s="44" t="s">
        <v>7315</v>
      </c>
      <c r="CU607" s="214">
        <v>13684</v>
      </c>
      <c r="CV607" s="212" t="s">
        <v>7316</v>
      </c>
      <c r="CW607" s="212" t="s">
        <v>1359</v>
      </c>
      <c r="CX607" s="44" t="s">
        <v>862</v>
      </c>
      <c r="CY607" s="78">
        <v>43465</v>
      </c>
      <c r="CZ607" s="215" t="s">
        <v>545</v>
      </c>
      <c r="DA607" s="212" t="s">
        <v>512</v>
      </c>
      <c r="DB607" s="44" t="s">
        <v>530</v>
      </c>
      <c r="DC607" s="44" t="s">
        <v>4332</v>
      </c>
      <c r="DD607" s="44" t="s">
        <v>532</v>
      </c>
    </row>
    <row r="608" spans="83:108">
      <c r="CE608" s="212"/>
      <c r="CF608" s="213">
        <f>IF(ISNUMBER(SEARCH($H$2,$CG$3:$CG$3334)),MAX($CF$2:CF607)+1,0)</f>
        <v>606</v>
      </c>
      <c r="CG608" s="220" t="s">
        <v>7317</v>
      </c>
      <c r="CH608" s="212"/>
      <c r="CI608" s="212"/>
      <c r="CJ608" s="213" t="str">
        <f>IFERROR(VLOOKUP(ROWS($CJ$3:CJ608),CF608:CG3939,2,0),"")</f>
        <v>COMPO DUAXO PRONTO USO_00606</v>
      </c>
      <c r="CK608" s="212" t="s">
        <v>7318</v>
      </c>
      <c r="CL608" s="212" t="s">
        <v>7319</v>
      </c>
      <c r="CM608" s="78">
        <v>43465</v>
      </c>
      <c r="CN608" s="212" t="s">
        <v>7320</v>
      </c>
      <c r="CO608" s="212" t="s">
        <v>7321</v>
      </c>
      <c r="CP608" s="212" t="s">
        <v>7322</v>
      </c>
      <c r="CQ608" s="212" t="s">
        <v>7323</v>
      </c>
      <c r="CR608" s="212" t="s">
        <v>7324</v>
      </c>
      <c r="CS608" s="44">
        <v>606</v>
      </c>
      <c r="CT608" s="44" t="s">
        <v>7325</v>
      </c>
      <c r="CU608" s="214">
        <v>13683</v>
      </c>
      <c r="CV608" s="212" t="s">
        <v>7326</v>
      </c>
      <c r="CW608" s="212" t="s">
        <v>1359</v>
      </c>
      <c r="CX608" s="44" t="s">
        <v>862</v>
      </c>
      <c r="CY608" s="78">
        <v>43465</v>
      </c>
      <c r="CZ608" s="215" t="s">
        <v>545</v>
      </c>
      <c r="DA608" s="212" t="s">
        <v>512</v>
      </c>
      <c r="DB608" s="44" t="s">
        <v>547</v>
      </c>
      <c r="DC608" s="44" t="s">
        <v>562</v>
      </c>
      <c r="DD608" s="44" t="s">
        <v>532</v>
      </c>
    </row>
    <row r="609" spans="83:108">
      <c r="CE609" s="212"/>
      <c r="CF609" s="213">
        <f>IF(ISNUMBER(SEARCH($H$2,$CG$3:$CG$3334)),MAX($CF$2:CF608)+1,0)</f>
        <v>607</v>
      </c>
      <c r="CG609" s="220" t="s">
        <v>7327</v>
      </c>
      <c r="CH609" s="212"/>
      <c r="CI609" s="212"/>
      <c r="CJ609" s="213" t="str">
        <f>IFERROR(VLOOKUP(ROWS($CJ$3:CJ609),CF609:CG3940,2,0),"")</f>
        <v>COMPO FAZILO PRONTO USO_00607</v>
      </c>
      <c r="CK609" s="212" t="s">
        <v>7328</v>
      </c>
      <c r="CL609" s="212" t="s">
        <v>7329</v>
      </c>
      <c r="CM609" s="78">
        <v>43708</v>
      </c>
      <c r="CN609" s="212" t="s">
        <v>7330</v>
      </c>
      <c r="CO609" s="212" t="s">
        <v>7331</v>
      </c>
      <c r="CP609" s="212" t="s">
        <v>7332</v>
      </c>
      <c r="CQ609" s="212" t="s">
        <v>7333</v>
      </c>
      <c r="CR609" s="212" t="s">
        <v>7334</v>
      </c>
      <c r="CS609" s="44">
        <v>607</v>
      </c>
      <c r="CT609" s="44" t="s">
        <v>7335</v>
      </c>
      <c r="CU609" s="214">
        <v>13215</v>
      </c>
      <c r="CV609" s="212" t="s">
        <v>7336</v>
      </c>
      <c r="CW609" s="212" t="s">
        <v>7337</v>
      </c>
      <c r="CX609" s="44" t="s">
        <v>862</v>
      </c>
      <c r="CY609" s="78">
        <v>43708</v>
      </c>
      <c r="CZ609" s="215" t="s">
        <v>545</v>
      </c>
      <c r="DA609" s="212" t="s">
        <v>561</v>
      </c>
      <c r="DB609" s="44" t="s">
        <v>547</v>
      </c>
      <c r="DC609" s="44" t="s">
        <v>7338</v>
      </c>
      <c r="DD609" s="44" t="s">
        <v>532</v>
      </c>
    </row>
    <row r="610" spans="83:108">
      <c r="CE610" s="212"/>
      <c r="CF610" s="213">
        <f>IF(ISNUMBER(SEARCH($H$2,$CG$3:$CG$3334)),MAX($CF$2:CF609)+1,0)</f>
        <v>608</v>
      </c>
      <c r="CG610" s="220" t="s">
        <v>7339</v>
      </c>
      <c r="CH610" s="212"/>
      <c r="CI610" s="212"/>
      <c r="CJ610" s="213" t="str">
        <f>IFERROR(VLOOKUP(ROWS($CJ$3:CJ610),CF610:CG3941,2,0),"")</f>
        <v>COMRADE_00608</v>
      </c>
      <c r="CK610" s="212" t="s">
        <v>7340</v>
      </c>
      <c r="CL610" s="212" t="s">
        <v>7341</v>
      </c>
      <c r="CM610" s="78">
        <v>44561</v>
      </c>
      <c r="CN610" s="212" t="s">
        <v>7342</v>
      </c>
      <c r="CO610" s="212" t="s">
        <v>7343</v>
      </c>
      <c r="CP610" s="212" t="s">
        <v>7344</v>
      </c>
      <c r="CQ610" s="212" t="s">
        <v>7345</v>
      </c>
      <c r="CR610" s="212" t="s">
        <v>7346</v>
      </c>
      <c r="CS610" s="44">
        <v>608</v>
      </c>
      <c r="CT610" s="44" t="s">
        <v>7347</v>
      </c>
      <c r="CU610" s="214">
        <v>15989</v>
      </c>
      <c r="CV610" s="212" t="s">
        <v>7348</v>
      </c>
      <c r="CW610" s="212" t="s">
        <v>2254</v>
      </c>
      <c r="CX610" s="44" t="s">
        <v>3330</v>
      </c>
      <c r="CY610" s="78">
        <v>44561</v>
      </c>
      <c r="CZ610" s="215" t="s">
        <v>511</v>
      </c>
      <c r="DA610" s="212" t="s">
        <v>512</v>
      </c>
      <c r="DB610" s="44" t="s">
        <v>655</v>
      </c>
      <c r="DC610" s="44" t="s">
        <v>2255</v>
      </c>
      <c r="DD610" s="44" t="s">
        <v>515</v>
      </c>
    </row>
    <row r="611" spans="83:108">
      <c r="CE611" s="212"/>
      <c r="CF611" s="213">
        <f>IF(ISNUMBER(SEARCH($H$2,$CG$3:$CG$3334)),MAX($CF$2:CF610)+1,0)</f>
        <v>609</v>
      </c>
      <c r="CG611" s="220" t="s">
        <v>7349</v>
      </c>
      <c r="CH611" s="212"/>
      <c r="CI611" s="212"/>
      <c r="CJ611" s="213" t="str">
        <f>IFERROR(VLOOKUP(ROWS($CJ$3:CJ611),CF611:CG3942,2,0),"")</f>
        <v>CONCORDE 125_00609</v>
      </c>
      <c r="CK611" s="212" t="s">
        <v>7350</v>
      </c>
      <c r="CL611" s="212" t="s">
        <v>7351</v>
      </c>
      <c r="CM611" s="78">
        <v>44561</v>
      </c>
      <c r="CN611" s="212" t="s">
        <v>7352</v>
      </c>
      <c r="CO611" s="212" t="s">
        <v>7353</v>
      </c>
      <c r="CP611" s="212" t="s">
        <v>7354</v>
      </c>
      <c r="CQ611" s="212" t="s">
        <v>7355</v>
      </c>
      <c r="CR611" s="212" t="s">
        <v>7356</v>
      </c>
      <c r="CS611" s="44">
        <v>609</v>
      </c>
      <c r="CT611" s="44" t="s">
        <v>7357</v>
      </c>
      <c r="CU611" s="214">
        <v>14901</v>
      </c>
      <c r="CV611" s="212" t="s">
        <v>7358</v>
      </c>
      <c r="CW611" s="212" t="s">
        <v>3636</v>
      </c>
      <c r="CX611" s="44" t="s">
        <v>1072</v>
      </c>
      <c r="CY611" s="78">
        <v>44561</v>
      </c>
      <c r="CZ611" s="215" t="s">
        <v>528</v>
      </c>
      <c r="DA611" s="212" t="s">
        <v>512</v>
      </c>
      <c r="DB611" s="44" t="s">
        <v>626</v>
      </c>
      <c r="DC611" s="44" t="s">
        <v>3638</v>
      </c>
      <c r="DD611" s="44" t="s">
        <v>532</v>
      </c>
    </row>
    <row r="612" spans="83:108">
      <c r="CE612" s="212"/>
      <c r="CF612" s="213">
        <f>IF(ISNUMBER(SEARCH($H$2,$CG$3:$CG$3334)),MAX($CF$2:CF611)+1,0)</f>
        <v>610</v>
      </c>
      <c r="CG612" s="220" t="s">
        <v>7359</v>
      </c>
      <c r="CH612" s="212"/>
      <c r="CI612" s="212"/>
      <c r="CJ612" s="213" t="str">
        <f>IFERROR(VLOOKUP(ROWS($CJ$3:CJ612),CF612:CG3943,2,0),"")</f>
        <v>CONCORDE 40 EW_00610</v>
      </c>
      <c r="CK612" s="212" t="s">
        <v>7360</v>
      </c>
      <c r="CL612" s="212" t="s">
        <v>7361</v>
      </c>
      <c r="CM612" s="78">
        <v>44561</v>
      </c>
      <c r="CN612" s="212" t="s">
        <v>7362</v>
      </c>
      <c r="CO612" s="212" t="s">
        <v>7363</v>
      </c>
      <c r="CP612" s="212" t="s">
        <v>7364</v>
      </c>
      <c r="CQ612" s="212" t="s">
        <v>7365</v>
      </c>
      <c r="CR612" s="212" t="s">
        <v>7366</v>
      </c>
      <c r="CS612" s="44">
        <v>610</v>
      </c>
      <c r="CT612" s="44" t="s">
        <v>7367</v>
      </c>
      <c r="CU612" s="214">
        <v>10381</v>
      </c>
      <c r="CV612" s="212" t="s">
        <v>7368</v>
      </c>
      <c r="CW612" s="212" t="s">
        <v>3636</v>
      </c>
      <c r="CX612" s="44" t="s">
        <v>1072</v>
      </c>
      <c r="CY612" s="78">
        <v>44561</v>
      </c>
      <c r="CZ612" s="215" t="s">
        <v>528</v>
      </c>
      <c r="DA612" s="212" t="s">
        <v>512</v>
      </c>
      <c r="DB612" s="44" t="s">
        <v>626</v>
      </c>
      <c r="DC612" s="44" t="s">
        <v>5352</v>
      </c>
      <c r="DD612" s="44" t="s">
        <v>532</v>
      </c>
    </row>
    <row r="613" spans="83:108">
      <c r="CE613" s="212"/>
      <c r="CF613" s="213">
        <f>IF(ISNUMBER(SEARCH($H$2,$CG$3:$CG$3334)),MAX($CF$2:CF612)+1,0)</f>
        <v>611</v>
      </c>
      <c r="CG613" s="220" t="s">
        <v>7369</v>
      </c>
      <c r="CH613" s="212"/>
      <c r="CI613" s="212"/>
      <c r="CJ613" s="213" t="str">
        <f>IFERROR(VLOOKUP(ROWS($CJ$3:CJ613),CF613:CG3944,2,0),"")</f>
        <v>CONCORDE COMBI_00611</v>
      </c>
      <c r="CK613" s="212" t="s">
        <v>7370</v>
      </c>
      <c r="CL613" s="212" t="s">
        <v>7371</v>
      </c>
      <c r="CM613" s="78">
        <v>44561</v>
      </c>
      <c r="CN613" s="212" t="s">
        <v>7372</v>
      </c>
      <c r="CO613" s="212" t="s">
        <v>7373</v>
      </c>
      <c r="CP613" s="212" t="s">
        <v>7374</v>
      </c>
      <c r="CQ613" s="212" t="s">
        <v>7375</v>
      </c>
      <c r="CR613" s="212" t="s">
        <v>7376</v>
      </c>
      <c r="CS613" s="44">
        <v>611</v>
      </c>
      <c r="CT613" s="44" t="s">
        <v>7377</v>
      </c>
      <c r="CU613" s="214">
        <v>9126</v>
      </c>
      <c r="CV613" s="212" t="s">
        <v>7378</v>
      </c>
      <c r="CW613" s="212" t="s">
        <v>7379</v>
      </c>
      <c r="CX613" s="44" t="s">
        <v>1072</v>
      </c>
      <c r="CY613" s="78">
        <v>44561</v>
      </c>
      <c r="CZ613" s="215" t="s">
        <v>640</v>
      </c>
      <c r="DA613" s="212" t="s">
        <v>512</v>
      </c>
      <c r="DB613" s="44" t="s">
        <v>802</v>
      </c>
      <c r="DC613" s="44" t="s">
        <v>7380</v>
      </c>
      <c r="DD613" s="44" t="s">
        <v>532</v>
      </c>
    </row>
    <row r="614" spans="83:108">
      <c r="CE614" s="212"/>
      <c r="CF614" s="213">
        <f>IF(ISNUMBER(SEARCH($H$2,$CG$3:$CG$3334)),MAX($CF$2:CF613)+1,0)</f>
        <v>612</v>
      </c>
      <c r="CG614" s="220" t="s">
        <v>7381</v>
      </c>
      <c r="CH614" s="212"/>
      <c r="CI614" s="212"/>
      <c r="CJ614" s="213" t="str">
        <f>IFERROR(VLOOKUP(ROWS($CJ$3:CJ614),CF614:CG3945,2,0),"")</f>
        <v>CONDOR_00612</v>
      </c>
      <c r="CK614" s="212" t="s">
        <v>7382</v>
      </c>
      <c r="CL614" s="212" t="s">
        <v>7383</v>
      </c>
      <c r="CM614" s="78">
        <v>44561</v>
      </c>
      <c r="CN614" s="212" t="s">
        <v>7384</v>
      </c>
      <c r="CO614" s="212" t="s">
        <v>7385</v>
      </c>
      <c r="CP614" s="212" t="s">
        <v>7386</v>
      </c>
      <c r="CQ614" s="212" t="s">
        <v>7387</v>
      </c>
      <c r="CR614" s="212" t="s">
        <v>7388</v>
      </c>
      <c r="CS614" s="44">
        <v>612</v>
      </c>
      <c r="CT614" s="44" t="s">
        <v>7389</v>
      </c>
      <c r="CU614" s="214">
        <v>13738</v>
      </c>
      <c r="CV614" s="212" t="s">
        <v>7390</v>
      </c>
      <c r="CW614" s="212" t="s">
        <v>1605</v>
      </c>
      <c r="CX614" s="44" t="s">
        <v>1943</v>
      </c>
      <c r="CY614" s="78">
        <v>44561</v>
      </c>
      <c r="CZ614" s="215" t="s">
        <v>601</v>
      </c>
      <c r="DA614" s="212" t="s">
        <v>737</v>
      </c>
      <c r="DB614" s="44" t="s">
        <v>655</v>
      </c>
      <c r="DC614" s="44" t="s">
        <v>7391</v>
      </c>
      <c r="DD614" s="44" t="s">
        <v>532</v>
      </c>
    </row>
    <row r="615" spans="83:108">
      <c r="CE615" s="212"/>
      <c r="CF615" s="213">
        <f>IF(ISNUMBER(SEARCH($H$2,$CG$3:$CG$3334)),MAX($CF$2:CF614)+1,0)</f>
        <v>613</v>
      </c>
      <c r="CG615" s="220" t="s">
        <v>7392</v>
      </c>
      <c r="CH615" s="212"/>
      <c r="CI615" s="212"/>
      <c r="CJ615" s="213" t="str">
        <f>IFERROR(VLOOKUP(ROWS($CJ$3:CJ615),CF615:CG3946,2,0),"")</f>
        <v>CONFIDOR 200 O-TEQ_00613</v>
      </c>
      <c r="CK615" s="212" t="s">
        <v>7393</v>
      </c>
      <c r="CL615" s="212" t="s">
        <v>7394</v>
      </c>
      <c r="CM615" s="78">
        <v>44773</v>
      </c>
      <c r="CN615" s="212" t="s">
        <v>7395</v>
      </c>
      <c r="CO615" s="212" t="s">
        <v>7396</v>
      </c>
      <c r="CP615" s="212" t="s">
        <v>7397</v>
      </c>
      <c r="CQ615" s="212" t="s">
        <v>7398</v>
      </c>
      <c r="CR615" s="212" t="s">
        <v>7399</v>
      </c>
      <c r="CS615" s="44">
        <v>613</v>
      </c>
      <c r="CT615" s="44" t="s">
        <v>7400</v>
      </c>
      <c r="CU615" s="214">
        <v>13212</v>
      </c>
      <c r="CV615" s="212" t="s">
        <v>7401</v>
      </c>
      <c r="CW615" s="212" t="s">
        <v>1225</v>
      </c>
      <c r="CX615" s="44" t="s">
        <v>735</v>
      </c>
      <c r="CY615" s="78">
        <v>44773</v>
      </c>
      <c r="CZ615" s="215" t="s">
        <v>601</v>
      </c>
      <c r="DA615" s="212" t="s">
        <v>529</v>
      </c>
      <c r="DB615" s="44" t="s">
        <v>626</v>
      </c>
      <c r="DC615" s="44" t="s">
        <v>5750</v>
      </c>
      <c r="DD615" s="44" t="s">
        <v>532</v>
      </c>
    </row>
    <row r="616" spans="83:108">
      <c r="CE616" s="212"/>
      <c r="CF616" s="213">
        <f>IF(ISNUMBER(SEARCH($H$2,$CG$3:$CG$3334)),MAX($CF$2:CF615)+1,0)</f>
        <v>614</v>
      </c>
      <c r="CG616" s="220" t="s">
        <v>7402</v>
      </c>
      <c r="CH616" s="212"/>
      <c r="CI616" s="212"/>
      <c r="CJ616" s="213" t="str">
        <f>IFERROR(VLOOKUP(ROWS($CJ$3:CJ616),CF616:CG3947,2,0),"")</f>
        <v>CONFIDOR 200 SL_00614</v>
      </c>
      <c r="CK616" s="212" t="s">
        <v>7403</v>
      </c>
      <c r="CL616" s="212" t="s">
        <v>7404</v>
      </c>
      <c r="CM616" s="78">
        <v>44773</v>
      </c>
      <c r="CN616" s="212" t="s">
        <v>7405</v>
      </c>
      <c r="CO616" s="212" t="s">
        <v>7406</v>
      </c>
      <c r="CP616" s="212" t="s">
        <v>7407</v>
      </c>
      <c r="CQ616" s="212" t="s">
        <v>7408</v>
      </c>
      <c r="CR616" s="212" t="s">
        <v>7409</v>
      </c>
      <c r="CS616" s="44">
        <v>614</v>
      </c>
      <c r="CT616" s="44" t="s">
        <v>7410</v>
      </c>
      <c r="CU616" s="214">
        <v>8987</v>
      </c>
      <c r="CV616" s="212" t="s">
        <v>7411</v>
      </c>
      <c r="CW616" s="212" t="s">
        <v>1225</v>
      </c>
      <c r="CX616" s="44" t="s">
        <v>735</v>
      </c>
      <c r="CY616" s="78">
        <v>44773</v>
      </c>
      <c r="CZ616" s="215" t="s">
        <v>601</v>
      </c>
      <c r="DA616" s="212" t="s">
        <v>529</v>
      </c>
      <c r="DB616" s="44" t="s">
        <v>919</v>
      </c>
      <c r="DC616" s="44" t="s">
        <v>1250</v>
      </c>
      <c r="DD616" s="44" t="s">
        <v>532</v>
      </c>
    </row>
    <row r="617" spans="83:108">
      <c r="CE617" s="212"/>
      <c r="CF617" s="213">
        <f>IF(ISNUMBER(SEARCH($H$2,$CG$3:$CG$3334)),MAX($CF$2:CF616)+1,0)</f>
        <v>615</v>
      </c>
      <c r="CG617" s="220" t="s">
        <v>7412</v>
      </c>
      <c r="CH617" s="212"/>
      <c r="CI617" s="212"/>
      <c r="CJ617" s="213" t="str">
        <f>IFERROR(VLOOKUP(ROWS($CJ$3:CJ617),CF617:CG3948,2,0),"")</f>
        <v>CONQUEST_00615</v>
      </c>
      <c r="CK617" s="212" t="s">
        <v>7413</v>
      </c>
      <c r="CL617" s="212" t="s">
        <v>7414</v>
      </c>
      <c r="CM617" s="78">
        <v>44347</v>
      </c>
      <c r="CN617" s="212" t="s">
        <v>7415</v>
      </c>
      <c r="CO617" s="212" t="s">
        <v>7416</v>
      </c>
      <c r="CP617" s="212" t="s">
        <v>7417</v>
      </c>
      <c r="CQ617" s="212" t="s">
        <v>7418</v>
      </c>
      <c r="CR617" s="212" t="s">
        <v>7419</v>
      </c>
      <c r="CS617" s="44">
        <v>615</v>
      </c>
      <c r="CT617" s="44" t="s">
        <v>7420</v>
      </c>
      <c r="CU617" s="214">
        <v>12980</v>
      </c>
      <c r="CV617" s="212" t="s">
        <v>7421</v>
      </c>
      <c r="CW617" s="212" t="s">
        <v>1403</v>
      </c>
      <c r="CX617" s="44" t="s">
        <v>721</v>
      </c>
      <c r="CY617" s="78">
        <v>44347</v>
      </c>
      <c r="CZ617" s="215" t="s">
        <v>545</v>
      </c>
      <c r="DA617" s="212" t="s">
        <v>546</v>
      </c>
      <c r="DB617" s="44" t="s">
        <v>919</v>
      </c>
      <c r="DC617" s="44" t="s">
        <v>7422</v>
      </c>
      <c r="DD617" s="44" t="s">
        <v>532</v>
      </c>
    </row>
    <row r="618" spans="83:108">
      <c r="CE618" s="212"/>
      <c r="CF618" s="213">
        <f>IF(ISNUMBER(SEARCH($H$2,$CG$3:$CG$3334)),MAX($CF$2:CF617)+1,0)</f>
        <v>616</v>
      </c>
      <c r="CG618" s="220" t="s">
        <v>7423</v>
      </c>
      <c r="CH618" s="212"/>
      <c r="CI618" s="212"/>
      <c r="CJ618" s="213" t="str">
        <f>IFERROR(VLOOKUP(ROWS($CJ$3:CJ618),CF618:CG3949,2,0),"")</f>
        <v>CONSAVET DF EDGE_00616</v>
      </c>
      <c r="CK618" s="212" t="s">
        <v>7424</v>
      </c>
      <c r="CL618" s="212" t="s">
        <v>7425</v>
      </c>
      <c r="CM618" s="78">
        <v>44196</v>
      </c>
      <c r="CN618" s="212" t="s">
        <v>7426</v>
      </c>
      <c r="CO618" s="212" t="s">
        <v>7427</v>
      </c>
      <c r="CP618" s="212" t="s">
        <v>7428</v>
      </c>
      <c r="CQ618" s="212" t="s">
        <v>7429</v>
      </c>
      <c r="CR618" s="212" t="s">
        <v>7430</v>
      </c>
      <c r="CS618" s="44">
        <v>616</v>
      </c>
      <c r="CT618" s="44" t="s">
        <v>7431</v>
      </c>
      <c r="CU618" s="214">
        <v>15149</v>
      </c>
      <c r="CV618" s="212" t="s">
        <v>7432</v>
      </c>
      <c r="CW618" s="212" t="s">
        <v>985</v>
      </c>
      <c r="CX618" s="44" t="s">
        <v>7433</v>
      </c>
      <c r="CY618" s="78">
        <v>44196</v>
      </c>
      <c r="CZ618" s="215" t="s">
        <v>640</v>
      </c>
      <c r="DA618" s="212" t="s">
        <v>512</v>
      </c>
      <c r="DB618" s="44" t="s">
        <v>641</v>
      </c>
      <c r="DC618" s="44" t="s">
        <v>986</v>
      </c>
      <c r="DD618" s="44" t="s">
        <v>532</v>
      </c>
    </row>
    <row r="619" spans="83:108">
      <c r="CE619" s="212"/>
      <c r="CF619" s="213">
        <f>IF(ISNUMBER(SEARCH($H$2,$CG$3:$CG$3334)),MAX($CF$2:CF618)+1,0)</f>
        <v>617</v>
      </c>
      <c r="CG619" s="220" t="s">
        <v>7434</v>
      </c>
      <c r="CH619" s="212"/>
      <c r="CI619" s="212"/>
      <c r="CJ619" s="213" t="str">
        <f>IFERROR(VLOOKUP(ROWS($CJ$3:CJ619),CF619:CG3950,2,0),"")</f>
        <v>CONSENTO_00617</v>
      </c>
      <c r="CK619" s="212" t="s">
        <v>7435</v>
      </c>
      <c r="CL619" s="212" t="s">
        <v>7436</v>
      </c>
      <c r="CM619" s="78">
        <v>43312</v>
      </c>
      <c r="CN619" s="212" t="s">
        <v>7437</v>
      </c>
      <c r="CO619" s="212" t="s">
        <v>7438</v>
      </c>
      <c r="CP619" s="212" t="s">
        <v>7439</v>
      </c>
      <c r="CQ619" s="212" t="s">
        <v>7440</v>
      </c>
      <c r="CR619" s="212" t="s">
        <v>7441</v>
      </c>
      <c r="CS619" s="44">
        <v>617</v>
      </c>
      <c r="CT619" s="44" t="s">
        <v>7442</v>
      </c>
      <c r="CU619" s="214">
        <v>15877</v>
      </c>
      <c r="CV619" s="212" t="s">
        <v>7443</v>
      </c>
      <c r="CW619" s="212" t="s">
        <v>7444</v>
      </c>
      <c r="CX619" s="44" t="s">
        <v>735</v>
      </c>
      <c r="CY619" s="78">
        <v>43312</v>
      </c>
      <c r="CZ619" s="215" t="s">
        <v>511</v>
      </c>
      <c r="DA619" s="212" t="s">
        <v>512</v>
      </c>
      <c r="DB619" s="44" t="s">
        <v>655</v>
      </c>
      <c r="DC619" s="44" t="s">
        <v>7445</v>
      </c>
      <c r="DD619" s="44" t="s">
        <v>515</v>
      </c>
    </row>
    <row r="620" spans="83:108">
      <c r="CE620" s="212"/>
      <c r="CF620" s="213">
        <f>IF(ISNUMBER(SEARCH($H$2,$CG$3:$CG$3334)),MAX($CF$2:CF619)+1,0)</f>
        <v>618</v>
      </c>
      <c r="CG620" s="220" t="s">
        <v>7446</v>
      </c>
      <c r="CH620" s="212"/>
      <c r="CI620" s="212"/>
      <c r="CJ620" s="213" t="str">
        <f>IFERROR(VLOOKUP(ROWS($CJ$3:CJ620),CF620:CG3951,2,0),"")</f>
        <v>CONSERVE SC_00618</v>
      </c>
      <c r="CK620" s="212" t="s">
        <v>7447</v>
      </c>
      <c r="CL620" s="212" t="s">
        <v>7448</v>
      </c>
      <c r="CM620" s="78">
        <v>43220</v>
      </c>
      <c r="CN620" s="212" t="s">
        <v>7449</v>
      </c>
      <c r="CO620" s="212" t="s">
        <v>7450</v>
      </c>
      <c r="CP620" s="212" t="s">
        <v>7451</v>
      </c>
      <c r="CQ620" s="212" t="s">
        <v>7452</v>
      </c>
      <c r="CR620" s="212" t="s">
        <v>7453</v>
      </c>
      <c r="CS620" s="44">
        <v>618</v>
      </c>
      <c r="CT620" s="44" t="s">
        <v>7454</v>
      </c>
      <c r="CU620" s="214">
        <v>11694</v>
      </c>
      <c r="CV620" s="212" t="s">
        <v>7455</v>
      </c>
      <c r="CW620" s="212" t="s">
        <v>7456</v>
      </c>
      <c r="CX620" s="44" t="s">
        <v>1943</v>
      </c>
      <c r="CY620" s="78">
        <v>43220</v>
      </c>
      <c r="CZ620" s="215" t="s">
        <v>601</v>
      </c>
      <c r="DA620" s="212" t="s">
        <v>529</v>
      </c>
      <c r="DB620" s="44" t="s">
        <v>655</v>
      </c>
      <c r="DC620" s="44" t="s">
        <v>3638</v>
      </c>
      <c r="DD620" s="44" t="s">
        <v>851</v>
      </c>
    </row>
    <row r="621" spans="83:108">
      <c r="CE621" s="212"/>
      <c r="CF621" s="213">
        <f>IF(ISNUMBER(SEARCH($H$2,$CG$3:$CG$3334)),MAX($CF$2:CF620)+1,0)</f>
        <v>619</v>
      </c>
      <c r="CG621" s="220" t="s">
        <v>7457</v>
      </c>
      <c r="CH621" s="212"/>
      <c r="CI621" s="212"/>
      <c r="CJ621" s="213" t="str">
        <f>IFERROR(VLOOKUP(ROWS($CJ$3:CJ621),CF621:CG3952,2,0),"")</f>
        <v>CONTANS WG_00619</v>
      </c>
      <c r="CK621" s="212" t="s">
        <v>7458</v>
      </c>
      <c r="CL621" s="212" t="s">
        <v>7459</v>
      </c>
      <c r="CM621" s="78">
        <v>43039</v>
      </c>
      <c r="CN621" s="212" t="s">
        <v>7460</v>
      </c>
      <c r="CO621" s="212" t="s">
        <v>7461</v>
      </c>
      <c r="CP621" s="212" t="s">
        <v>7462</v>
      </c>
      <c r="CQ621" s="212" t="s">
        <v>7463</v>
      </c>
      <c r="CR621" s="212" t="s">
        <v>7464</v>
      </c>
      <c r="CS621" s="44">
        <v>619</v>
      </c>
      <c r="CT621" s="44" t="s">
        <v>7465</v>
      </c>
      <c r="CU621" s="214">
        <v>11252</v>
      </c>
      <c r="CV621" s="212" t="s">
        <v>7466</v>
      </c>
      <c r="CW621" s="212" t="s">
        <v>7467</v>
      </c>
      <c r="CX621" s="44" t="s">
        <v>735</v>
      </c>
      <c r="CY621" s="78">
        <v>43039</v>
      </c>
      <c r="CZ621" s="215" t="s">
        <v>545</v>
      </c>
      <c r="DA621" s="212" t="s">
        <v>7468</v>
      </c>
      <c r="DB621" s="44" t="s">
        <v>641</v>
      </c>
      <c r="DC621" s="44" t="s">
        <v>5509</v>
      </c>
      <c r="DD621" s="44" t="s">
        <v>532</v>
      </c>
    </row>
    <row r="622" spans="83:108">
      <c r="CE622" s="212"/>
      <c r="CF622" s="213">
        <f>IF(ISNUMBER(SEARCH($H$2,$CG$3:$CG$3334)),MAX($CF$2:CF621)+1,0)</f>
        <v>620</v>
      </c>
      <c r="CG622" s="220" t="s">
        <v>7469</v>
      </c>
      <c r="CH622" s="212"/>
      <c r="CI622" s="212"/>
      <c r="CJ622" s="213" t="str">
        <f>IFERROR(VLOOKUP(ROWS($CJ$3:CJ622),CF622:CG3953,2,0),"")</f>
        <v>CONTATTO 320_00620</v>
      </c>
      <c r="CK622" s="212" t="s">
        <v>7470</v>
      </c>
      <c r="CL622" s="212" t="s">
        <v>7471</v>
      </c>
      <c r="CM622" s="78">
        <v>42947</v>
      </c>
      <c r="CN622" s="212" t="s">
        <v>7472</v>
      </c>
      <c r="CO622" s="212" t="s">
        <v>7473</v>
      </c>
      <c r="CP622" s="212" t="s">
        <v>7474</v>
      </c>
      <c r="CQ622" s="212" t="s">
        <v>7475</v>
      </c>
      <c r="CR622" s="212" t="s">
        <v>7476</v>
      </c>
      <c r="CS622" s="44">
        <v>620</v>
      </c>
      <c r="CT622" s="44" t="s">
        <v>7477</v>
      </c>
      <c r="CU622" s="214">
        <v>9790</v>
      </c>
      <c r="CV622" s="212" t="s">
        <v>7478</v>
      </c>
      <c r="CW622" s="212" t="s">
        <v>4343</v>
      </c>
      <c r="CX622" s="44" t="s">
        <v>7479</v>
      </c>
      <c r="CY622" s="78">
        <v>42947</v>
      </c>
      <c r="CZ622" s="215" t="s">
        <v>763</v>
      </c>
      <c r="DA622" s="212" t="s">
        <v>737</v>
      </c>
      <c r="DB622" s="44" t="s">
        <v>655</v>
      </c>
      <c r="DC622" s="44" t="s">
        <v>7480</v>
      </c>
      <c r="DD622" s="44" t="s">
        <v>532</v>
      </c>
    </row>
    <row r="623" spans="83:108">
      <c r="CE623" s="212"/>
      <c r="CF623" s="213">
        <f>IF(ISNUMBER(SEARCH($H$2,$CG$3:$CG$3334)),MAX($CF$2:CF622)+1,0)</f>
        <v>621</v>
      </c>
      <c r="CG623" s="220" t="s">
        <v>7481</v>
      </c>
      <c r="CH623" s="212"/>
      <c r="CI623" s="212"/>
      <c r="CJ623" s="213" t="str">
        <f>IFERROR(VLOOKUP(ROWS($CJ$3:CJ623),CF623:CG3954,2,0),"")</f>
        <v>CONTATTO DOUBLE SC_00621</v>
      </c>
      <c r="CK623" s="212" t="s">
        <v>7482</v>
      </c>
      <c r="CL623" s="212" t="s">
        <v>7483</v>
      </c>
      <c r="CM623" s="78">
        <v>42947</v>
      </c>
      <c r="CN623" s="212" t="s">
        <v>7484</v>
      </c>
      <c r="CO623" s="212" t="s">
        <v>7485</v>
      </c>
      <c r="CP623" s="212" t="s">
        <v>7486</v>
      </c>
      <c r="CQ623" s="212" t="s">
        <v>7487</v>
      </c>
      <c r="CR623" s="212" t="s">
        <v>7488</v>
      </c>
      <c r="CS623" s="44">
        <v>621</v>
      </c>
      <c r="CT623" s="44" t="s">
        <v>7489</v>
      </c>
      <c r="CU623" s="214">
        <v>11734</v>
      </c>
      <c r="CV623" s="212" t="s">
        <v>7490</v>
      </c>
      <c r="CW623" s="212" t="s">
        <v>4343</v>
      </c>
      <c r="CX623" s="44" t="s">
        <v>7479</v>
      </c>
      <c r="CY623" s="78">
        <v>42947</v>
      </c>
      <c r="CZ623" s="215" t="s">
        <v>640</v>
      </c>
      <c r="DA623" s="212" t="s">
        <v>737</v>
      </c>
      <c r="DB623" s="44" t="s">
        <v>655</v>
      </c>
      <c r="DC623" s="44" t="s">
        <v>7480</v>
      </c>
      <c r="DD623" s="44" t="s">
        <v>532</v>
      </c>
    </row>
    <row r="624" spans="83:108">
      <c r="CE624" s="212"/>
      <c r="CF624" s="213">
        <f>IF(ISNUMBER(SEARCH($H$2,$CG$3:$CG$3334)),MAX($CF$2:CF623)+1,0)</f>
        <v>622</v>
      </c>
      <c r="CG624" s="220" t="s">
        <v>7491</v>
      </c>
      <c r="CH624" s="212"/>
      <c r="CI624" s="212"/>
      <c r="CJ624" s="213" t="str">
        <f>IFERROR(VLOOKUP(ROWS($CJ$3:CJ624),CF624:CG3955,2,0),"")</f>
        <v>CONTATTO PIU' EXTRA_00622</v>
      </c>
      <c r="CK624" s="212" t="s">
        <v>7492</v>
      </c>
      <c r="CL624" s="212" t="s">
        <v>7493</v>
      </c>
      <c r="CM624" s="78">
        <v>48152</v>
      </c>
      <c r="CN624" s="212" t="s">
        <v>7494</v>
      </c>
      <c r="CO624" s="212" t="s">
        <v>7495</v>
      </c>
      <c r="CP624" s="212" t="s">
        <v>7496</v>
      </c>
      <c r="CQ624" s="212" t="s">
        <v>7497</v>
      </c>
      <c r="CR624" s="212" t="s">
        <v>7498</v>
      </c>
      <c r="CS624" s="44">
        <v>622</v>
      </c>
      <c r="CT624" s="44" t="s">
        <v>7499</v>
      </c>
      <c r="CU624" s="214">
        <v>15193</v>
      </c>
      <c r="CV624" s="212" t="s">
        <v>7500</v>
      </c>
      <c r="CW624" s="212" t="s">
        <v>4126</v>
      </c>
      <c r="CX624" s="44" t="s">
        <v>963</v>
      </c>
      <c r="CY624" s="78">
        <v>48152</v>
      </c>
      <c r="CZ624" s="215" t="s">
        <v>601</v>
      </c>
      <c r="DA624" s="212" t="s">
        <v>737</v>
      </c>
      <c r="DB624" s="44" t="s">
        <v>1619</v>
      </c>
      <c r="DC624" s="44" t="s">
        <v>7501</v>
      </c>
      <c r="DD624" s="44" t="s">
        <v>532</v>
      </c>
    </row>
    <row r="625" spans="83:108">
      <c r="CE625" s="212"/>
      <c r="CF625" s="213">
        <f>IF(ISNUMBER(SEARCH($H$2,$CG$3:$CG$3334)),MAX($CF$2:CF624)+1,0)</f>
        <v>623</v>
      </c>
      <c r="CG625" s="220" t="s">
        <v>7502</v>
      </c>
      <c r="CH625" s="212"/>
      <c r="CI625" s="212"/>
      <c r="CJ625" s="213" t="str">
        <f>IFERROR(VLOOKUP(ROWS($CJ$3:CJ625),CF625:CG3956,2,0),"")</f>
        <v>CONTENDER 80 WG_00623</v>
      </c>
      <c r="CK625" s="212" t="s">
        <v>7503</v>
      </c>
      <c r="CL625" s="212" t="s">
        <v>7504</v>
      </c>
      <c r="CM625" s="78">
        <v>43220</v>
      </c>
      <c r="CN625" s="212" t="s">
        <v>7505</v>
      </c>
      <c r="CO625" s="212" t="s">
        <v>7506</v>
      </c>
      <c r="CP625" s="212" t="s">
        <v>7507</v>
      </c>
      <c r="CQ625" s="212" t="s">
        <v>7508</v>
      </c>
      <c r="CR625" s="212" t="s">
        <v>7509</v>
      </c>
      <c r="CS625" s="44">
        <v>623</v>
      </c>
      <c r="CT625" s="44" t="s">
        <v>7510</v>
      </c>
      <c r="CU625" s="214">
        <v>15054</v>
      </c>
      <c r="CV625" s="212" t="s">
        <v>7511</v>
      </c>
      <c r="CW625" s="212" t="s">
        <v>1774</v>
      </c>
      <c r="CX625" s="44" t="s">
        <v>575</v>
      </c>
      <c r="CY625" s="78">
        <v>43220</v>
      </c>
      <c r="CZ625" s="215" t="s">
        <v>545</v>
      </c>
      <c r="DA625" s="212" t="s">
        <v>512</v>
      </c>
      <c r="DB625" s="44" t="s">
        <v>641</v>
      </c>
      <c r="DC625" s="44" t="s">
        <v>986</v>
      </c>
      <c r="DD625" s="44" t="s">
        <v>532</v>
      </c>
    </row>
    <row r="626" spans="83:108">
      <c r="CE626" s="212"/>
      <c r="CF626" s="213">
        <f>IF(ISNUMBER(SEARCH($H$2,$CG$3:$CG$3334)),MAX($CF$2:CF625)+1,0)</f>
        <v>624</v>
      </c>
      <c r="CG626" s="220" t="s">
        <v>7512</v>
      </c>
      <c r="CH626" s="212"/>
      <c r="CI626" s="212"/>
      <c r="CJ626" s="213" t="str">
        <f>IFERROR(VLOOKUP(ROWS($CJ$3:CJ626),CF626:CG3957,2,0),"")</f>
        <v>CONTENDER WG_00624</v>
      </c>
      <c r="CK626" s="212" t="s">
        <v>7513</v>
      </c>
      <c r="CL626" s="212" t="s">
        <v>7514</v>
      </c>
      <c r="CM626" s="78">
        <v>43220</v>
      </c>
      <c r="CN626" s="212" t="s">
        <v>7515</v>
      </c>
      <c r="CO626" s="212" t="s">
        <v>7516</v>
      </c>
      <c r="CP626" s="212" t="s">
        <v>7517</v>
      </c>
      <c r="CQ626" s="212" t="s">
        <v>7518</v>
      </c>
      <c r="CR626" s="212" t="s">
        <v>7519</v>
      </c>
      <c r="CS626" s="44">
        <v>624</v>
      </c>
      <c r="CT626" s="44" t="s">
        <v>7520</v>
      </c>
      <c r="CU626" s="214">
        <v>16030</v>
      </c>
      <c r="CV626" s="212" t="s">
        <v>7521</v>
      </c>
      <c r="CW626" s="212" t="s">
        <v>1774</v>
      </c>
      <c r="CX626" s="44" t="s">
        <v>826</v>
      </c>
      <c r="CY626" s="78">
        <v>43220</v>
      </c>
      <c r="CZ626" s="215" t="s">
        <v>528</v>
      </c>
      <c r="DA626" s="212" t="s">
        <v>512</v>
      </c>
      <c r="DB626" s="44" t="s">
        <v>641</v>
      </c>
      <c r="DC626" s="44" t="s">
        <v>986</v>
      </c>
      <c r="DD626" s="44" t="s">
        <v>532</v>
      </c>
    </row>
    <row r="627" spans="83:108">
      <c r="CE627" s="212"/>
      <c r="CF627" s="213">
        <f>IF(ISNUMBER(SEARCH($H$2,$CG$3:$CG$3334)),MAX($CF$2:CF626)+1,0)</f>
        <v>625</v>
      </c>
      <c r="CG627" s="220" t="s">
        <v>7522</v>
      </c>
      <c r="CH627" s="212"/>
      <c r="CI627" s="212"/>
      <c r="CJ627" s="213" t="str">
        <f>IFERROR(VLOOKUP(ROWS($CJ$3:CJ627),CF627:CG3958,2,0),"")</f>
        <v>CONTEST_00625</v>
      </c>
      <c r="CK627" s="212" t="s">
        <v>7523</v>
      </c>
      <c r="CL627" s="212" t="s">
        <v>7524</v>
      </c>
      <c r="CM627" s="78">
        <v>42947</v>
      </c>
      <c r="CN627" s="212" t="s">
        <v>7525</v>
      </c>
      <c r="CO627" s="212" t="s">
        <v>7526</v>
      </c>
      <c r="CP627" s="212" t="s">
        <v>7527</v>
      </c>
      <c r="CQ627" s="212" t="s">
        <v>7528</v>
      </c>
      <c r="CR627" s="212" t="s">
        <v>7529</v>
      </c>
      <c r="CS627" s="44">
        <v>625</v>
      </c>
      <c r="CT627" s="44" t="s">
        <v>7530</v>
      </c>
      <c r="CU627" s="214">
        <v>10373</v>
      </c>
      <c r="CV627" s="212" t="s">
        <v>7531</v>
      </c>
      <c r="CW627" s="212" t="s">
        <v>7532</v>
      </c>
      <c r="CX627" s="44" t="s">
        <v>789</v>
      </c>
      <c r="CY627" s="78">
        <v>42947</v>
      </c>
      <c r="CZ627" s="215" t="s">
        <v>576</v>
      </c>
      <c r="DA627" s="212" t="s">
        <v>529</v>
      </c>
      <c r="DB627" s="44" t="s">
        <v>641</v>
      </c>
      <c r="DC627" s="44" t="s">
        <v>7533</v>
      </c>
      <c r="DD627" s="44" t="s">
        <v>532</v>
      </c>
    </row>
    <row r="628" spans="83:108">
      <c r="CE628" s="212"/>
      <c r="CF628" s="213">
        <f>IF(ISNUMBER(SEARCH($H$2,$CG$3:$CG$3334)),MAX($CF$2:CF627)+1,0)</f>
        <v>626</v>
      </c>
      <c r="CG628" s="220" t="s">
        <v>7534</v>
      </c>
      <c r="CH628" s="212"/>
      <c r="CI628" s="212"/>
      <c r="CJ628" s="213" t="str">
        <f>IFERROR(VLOOKUP(ROWS($CJ$3:CJ628),CF628:CG3959,2,0),"")</f>
        <v>CONTOR_00626</v>
      </c>
      <c r="CK628" s="212" t="s">
        <v>7535</v>
      </c>
      <c r="CL628" s="212" t="s">
        <v>7536</v>
      </c>
      <c r="CM628" s="78">
        <v>43585</v>
      </c>
      <c r="CN628" s="212" t="s">
        <v>7537</v>
      </c>
      <c r="CO628" s="212" t="s">
        <v>7538</v>
      </c>
      <c r="CP628" s="212" t="s">
        <v>7539</v>
      </c>
      <c r="CQ628" s="212" t="s">
        <v>7540</v>
      </c>
      <c r="CR628" s="212" t="s">
        <v>7541</v>
      </c>
      <c r="CS628" s="44">
        <v>626</v>
      </c>
      <c r="CT628" s="44" t="s">
        <v>7542</v>
      </c>
      <c r="CU628" s="214">
        <v>16837</v>
      </c>
      <c r="CV628" s="212" t="s">
        <v>7543</v>
      </c>
      <c r="CW628" s="212" t="s">
        <v>7544</v>
      </c>
      <c r="CX628" s="44" t="s">
        <v>1632</v>
      </c>
      <c r="CY628" s="78">
        <v>43585</v>
      </c>
      <c r="CZ628" s="215" t="s">
        <v>511</v>
      </c>
      <c r="DA628" s="212" t="s">
        <v>737</v>
      </c>
      <c r="DB628" s="44" t="s">
        <v>641</v>
      </c>
      <c r="DC628" s="44" t="s">
        <v>750</v>
      </c>
      <c r="DD628" s="44" t="s">
        <v>532</v>
      </c>
    </row>
    <row r="629" spans="83:108">
      <c r="CE629" s="212"/>
      <c r="CF629" s="213">
        <f>IF(ISNUMBER(SEARCH($H$2,$CG$3:$CG$3334)),MAX($CF$2:CF628)+1,0)</f>
        <v>627</v>
      </c>
      <c r="CG629" s="220" t="s">
        <v>7545</v>
      </c>
      <c r="CH629" s="212"/>
      <c r="CI629" s="212"/>
      <c r="CJ629" s="213" t="str">
        <f>IFERROR(VLOOKUP(ROWS($CJ$3:CJ629),CF629:CG3960,2,0),"")</f>
        <v>COPPER - DF_00627</v>
      </c>
      <c r="CK629" s="212" t="s">
        <v>7546</v>
      </c>
      <c r="CL629" s="212" t="s">
        <v>7547</v>
      </c>
      <c r="CM629" s="78">
        <v>43131</v>
      </c>
      <c r="CN629" s="212" t="s">
        <v>7548</v>
      </c>
      <c r="CO629" s="212" t="s">
        <v>7549</v>
      </c>
      <c r="CP629" s="212" t="s">
        <v>7550</v>
      </c>
      <c r="CQ629" s="212" t="s">
        <v>7551</v>
      </c>
      <c r="CR629" s="212" t="s">
        <v>7552</v>
      </c>
      <c r="CS629" s="44">
        <v>627</v>
      </c>
      <c r="CT629" s="44" t="s">
        <v>7553</v>
      </c>
      <c r="CU629" s="214">
        <v>14804</v>
      </c>
      <c r="CV629" s="212" t="s">
        <v>7554</v>
      </c>
      <c r="CW629" s="212" t="s">
        <v>1593</v>
      </c>
      <c r="CX629" s="44" t="s">
        <v>7555</v>
      </c>
      <c r="CY629" s="78">
        <v>43131</v>
      </c>
      <c r="CZ629" s="215" t="s">
        <v>601</v>
      </c>
      <c r="DA629" s="212" t="s">
        <v>512</v>
      </c>
      <c r="DB629" s="44" t="s">
        <v>641</v>
      </c>
      <c r="DC629" s="44" t="s">
        <v>4468</v>
      </c>
      <c r="DD629" s="44" t="s">
        <v>532</v>
      </c>
    </row>
    <row r="630" spans="83:108">
      <c r="CE630" s="212"/>
      <c r="CF630" s="213">
        <f>IF(ISNUMBER(SEARCH($H$2,$CG$3:$CG$3334)),MAX($CF$2:CF629)+1,0)</f>
        <v>628</v>
      </c>
      <c r="CG630" s="220" t="s">
        <v>7556</v>
      </c>
      <c r="CH630" s="212"/>
      <c r="CI630" s="212"/>
      <c r="CJ630" s="213" t="str">
        <f>IFERROR(VLOOKUP(ROWS($CJ$3:CJ630),CF630:CG3961,2,0),"")</f>
        <v>COPPER 12_00628</v>
      </c>
      <c r="CK630" s="212" t="s">
        <v>7557</v>
      </c>
      <c r="CL630" s="212" t="s">
        <v>7558</v>
      </c>
      <c r="CM630" s="78">
        <v>43131</v>
      </c>
      <c r="CN630" s="212" t="s">
        <v>7559</v>
      </c>
      <c r="CO630" s="212" t="s">
        <v>7560</v>
      </c>
      <c r="CP630" s="212" t="s">
        <v>7561</v>
      </c>
      <c r="CQ630" s="212" t="s">
        <v>7562</v>
      </c>
      <c r="CR630" s="212" t="s">
        <v>7563</v>
      </c>
      <c r="CS630" s="44">
        <v>628</v>
      </c>
      <c r="CT630" s="44" t="s">
        <v>7564</v>
      </c>
      <c r="CU630" s="214">
        <v>13579</v>
      </c>
      <c r="CV630" s="212" t="s">
        <v>7565</v>
      </c>
      <c r="CW630" s="212" t="s">
        <v>4842</v>
      </c>
      <c r="CX630" s="44" t="s">
        <v>7555</v>
      </c>
      <c r="CY630" s="78">
        <v>43131</v>
      </c>
      <c r="CZ630" s="215" t="s">
        <v>601</v>
      </c>
      <c r="DA630" s="212" t="s">
        <v>512</v>
      </c>
      <c r="DB630" s="44" t="s">
        <v>655</v>
      </c>
      <c r="DC630" s="44" t="s">
        <v>3651</v>
      </c>
      <c r="DD630" s="44" t="s">
        <v>532</v>
      </c>
    </row>
    <row r="631" spans="83:108">
      <c r="CE631" s="212"/>
      <c r="CF631" s="213">
        <f>IF(ISNUMBER(SEARCH($H$2,$CG$3:$CG$3334)),MAX($CF$2:CF630)+1,0)</f>
        <v>629</v>
      </c>
      <c r="CG631" s="220" t="s">
        <v>7566</v>
      </c>
      <c r="CH631" s="212"/>
      <c r="CI631" s="212"/>
      <c r="CJ631" s="213" t="str">
        <f>IFERROR(VLOOKUP(ROWS($CJ$3:CJ631),CF631:CG3962,2,0),"")</f>
        <v>COPPER COMBI WG_00629</v>
      </c>
      <c r="CK631" s="212" t="s">
        <v>7567</v>
      </c>
      <c r="CL631" s="212" t="s">
        <v>7568</v>
      </c>
      <c r="CM631" s="78">
        <v>43131</v>
      </c>
      <c r="CN631" s="212" t="s">
        <v>7569</v>
      </c>
      <c r="CO631" s="212" t="s">
        <v>7570</v>
      </c>
      <c r="CP631" s="212" t="s">
        <v>7571</v>
      </c>
      <c r="CQ631" s="212" t="s">
        <v>7572</v>
      </c>
      <c r="CR631" s="212" t="s">
        <v>7573</v>
      </c>
      <c r="CS631" s="44">
        <v>629</v>
      </c>
      <c r="CT631" s="44" t="s">
        <v>7574</v>
      </c>
      <c r="CU631" s="214">
        <v>16571</v>
      </c>
      <c r="CV631" s="212" t="s">
        <v>7575</v>
      </c>
      <c r="CW631" s="212" t="s">
        <v>1581</v>
      </c>
      <c r="CX631" s="44" t="s">
        <v>1072</v>
      </c>
      <c r="CY631" s="78">
        <v>43131</v>
      </c>
      <c r="CZ631" s="215" t="s">
        <v>511</v>
      </c>
      <c r="DA631" s="212" t="s">
        <v>512</v>
      </c>
      <c r="DB631" s="44" t="s">
        <v>641</v>
      </c>
      <c r="DC631" s="44" t="s">
        <v>7576</v>
      </c>
      <c r="DD631" s="44" t="s">
        <v>532</v>
      </c>
    </row>
    <row r="632" spans="83:108">
      <c r="CE632" s="212"/>
      <c r="CF632" s="213">
        <f>IF(ISNUMBER(SEARCH($H$2,$CG$3:$CG$3334)),MAX($CF$2:CF631)+1,0)</f>
        <v>630</v>
      </c>
      <c r="CG632" s="220" t="s">
        <v>7577</v>
      </c>
      <c r="CH632" s="212"/>
      <c r="CI632" s="212"/>
      <c r="CJ632" s="213" t="str">
        <f>IFERROR(VLOOKUP(ROWS($CJ$3:CJ632),CF632:CG3963,2,0),"")</f>
        <v>COPPER NORDOX 50_00630</v>
      </c>
      <c r="CK632" s="212" t="s">
        <v>7578</v>
      </c>
      <c r="CL632" s="212" t="s">
        <v>7579</v>
      </c>
      <c r="CM632" s="78">
        <v>43131</v>
      </c>
      <c r="CN632" s="212" t="s">
        <v>7580</v>
      </c>
      <c r="CO632" s="212" t="s">
        <v>7581</v>
      </c>
      <c r="CP632" s="212" t="s">
        <v>7582</v>
      </c>
      <c r="CQ632" s="212" t="s">
        <v>7583</v>
      </c>
      <c r="CR632" s="212" t="s">
        <v>7584</v>
      </c>
      <c r="CS632" s="44">
        <v>630</v>
      </c>
      <c r="CT632" s="44" t="s">
        <v>7585</v>
      </c>
      <c r="CU632" s="214">
        <v>8109</v>
      </c>
      <c r="CV632" s="212" t="s">
        <v>7586</v>
      </c>
      <c r="CW632" s="212" t="s">
        <v>7185</v>
      </c>
      <c r="CX632" s="44" t="s">
        <v>7197</v>
      </c>
      <c r="CY632" s="78">
        <v>43131</v>
      </c>
      <c r="CZ632" s="215" t="s">
        <v>576</v>
      </c>
      <c r="DA632" s="212" t="s">
        <v>512</v>
      </c>
      <c r="DB632" s="44" t="s">
        <v>802</v>
      </c>
      <c r="DC632" s="44" t="s">
        <v>1326</v>
      </c>
      <c r="DD632" s="44" t="s">
        <v>532</v>
      </c>
    </row>
    <row r="633" spans="83:108">
      <c r="CE633" s="212"/>
      <c r="CF633" s="213">
        <f>IF(ISNUMBER(SEARCH($H$2,$CG$3:$CG$3334)),MAX($CF$2:CF632)+1,0)</f>
        <v>631</v>
      </c>
      <c r="CG633" s="220" t="s">
        <v>7587</v>
      </c>
      <c r="CH633" s="212"/>
      <c r="CI633" s="212"/>
      <c r="CJ633" s="213" t="str">
        <f>IFERROR(VLOOKUP(ROWS($CJ$3:CJ633),CF633:CG3964,2,0),"")</f>
        <v>COPPER OXI-DEL_00631</v>
      </c>
      <c r="CK633" s="212" t="s">
        <v>7588</v>
      </c>
      <c r="CL633" s="212" t="s">
        <v>7589</v>
      </c>
      <c r="CM633" s="78">
        <v>43131</v>
      </c>
      <c r="CN633" s="212" t="s">
        <v>7590</v>
      </c>
      <c r="CO633" s="212" t="s">
        <v>7591</v>
      </c>
      <c r="CP633" s="212" t="s">
        <v>7592</v>
      </c>
      <c r="CQ633" s="212" t="s">
        <v>7593</v>
      </c>
      <c r="CR633" s="212" t="s">
        <v>7594</v>
      </c>
      <c r="CS633" s="44">
        <v>631</v>
      </c>
      <c r="CT633" s="44" t="s">
        <v>7595</v>
      </c>
      <c r="CU633" s="214">
        <v>15737</v>
      </c>
      <c r="CV633" s="212" t="s">
        <v>7596</v>
      </c>
      <c r="CW633" s="212" t="s">
        <v>1593</v>
      </c>
      <c r="CX633" s="44" t="s">
        <v>7597</v>
      </c>
      <c r="CY633" s="78">
        <v>43131</v>
      </c>
      <c r="CZ633" s="215" t="s">
        <v>601</v>
      </c>
      <c r="DA633" s="212" t="s">
        <v>512</v>
      </c>
      <c r="DB633" s="44" t="s">
        <v>641</v>
      </c>
      <c r="DC633" s="44" t="s">
        <v>2047</v>
      </c>
      <c r="DD633" s="44" t="s">
        <v>532</v>
      </c>
    </row>
    <row r="634" spans="83:108">
      <c r="CE634" s="212"/>
      <c r="CF634" s="213">
        <f>IF(ISNUMBER(SEARCH($H$2,$CG$3:$CG$3334)),MAX($CF$2:CF633)+1,0)</f>
        <v>632</v>
      </c>
      <c r="CG634" s="220" t="s">
        <v>7598</v>
      </c>
      <c r="CH634" s="212"/>
      <c r="CI634" s="212"/>
      <c r="CJ634" s="213" t="str">
        <f>IFERROR(VLOOKUP(ROWS($CJ$3:CJ634),CF634:CG3965,2,0),"")</f>
        <v>COPPERCIM P.B._00632</v>
      </c>
      <c r="CK634" s="212" t="s">
        <v>7599</v>
      </c>
      <c r="CL634" s="212" t="s">
        <v>7600</v>
      </c>
      <c r="CM634" s="78">
        <v>43708</v>
      </c>
      <c r="CN634" s="212" t="s">
        <v>7601</v>
      </c>
      <c r="CO634" s="212" t="s">
        <v>7602</v>
      </c>
      <c r="CP634" s="212" t="s">
        <v>7603</v>
      </c>
      <c r="CQ634" s="212" t="s">
        <v>7604</v>
      </c>
      <c r="CR634" s="212" t="s">
        <v>7605</v>
      </c>
      <c r="CS634" s="44">
        <v>632</v>
      </c>
      <c r="CT634" s="44" t="s">
        <v>7606</v>
      </c>
      <c r="CU634" s="214">
        <v>12951</v>
      </c>
      <c r="CV634" s="212" t="s">
        <v>7607</v>
      </c>
      <c r="CW634" s="212" t="s">
        <v>7608</v>
      </c>
      <c r="CX634" s="44" t="s">
        <v>2141</v>
      </c>
      <c r="CY634" s="78">
        <v>43708</v>
      </c>
      <c r="CZ634" s="215" t="s">
        <v>763</v>
      </c>
      <c r="DA634" s="212" t="s">
        <v>512</v>
      </c>
      <c r="DB634" s="44" t="s">
        <v>802</v>
      </c>
      <c r="DC634" s="44" t="s">
        <v>7609</v>
      </c>
      <c r="DD634" s="44" t="s">
        <v>532</v>
      </c>
    </row>
    <row r="635" spans="83:108">
      <c r="CE635" s="212"/>
      <c r="CF635" s="213">
        <f>IF(ISNUMBER(SEARCH($H$2,$CG$3:$CG$3334)),MAX($CF$2:CF634)+1,0)</f>
        <v>633</v>
      </c>
      <c r="CG635" s="220" t="s">
        <v>7610</v>
      </c>
      <c r="CH635" s="212"/>
      <c r="CI635" s="212"/>
      <c r="CJ635" s="213" t="str">
        <f>IFERROR(VLOOKUP(ROWS($CJ$3:CJ635),CF635:CG3966,2,0),"")</f>
        <v>COPPERCIM WG_00633</v>
      </c>
      <c r="CK635" s="212" t="s">
        <v>7611</v>
      </c>
      <c r="CL635" s="212" t="s">
        <v>7612</v>
      </c>
      <c r="CM635" s="78">
        <v>43708</v>
      </c>
      <c r="CN635" s="212" t="s">
        <v>7613</v>
      </c>
      <c r="CO635" s="212" t="s">
        <v>7614</v>
      </c>
      <c r="CP635" s="212" t="s">
        <v>7615</v>
      </c>
      <c r="CQ635" s="212" t="s">
        <v>7616</v>
      </c>
      <c r="CR635" s="212" t="s">
        <v>7617</v>
      </c>
      <c r="CS635" s="44">
        <v>633</v>
      </c>
      <c r="CT635" s="44" t="s">
        <v>7618</v>
      </c>
      <c r="CU635" s="214">
        <v>12393</v>
      </c>
      <c r="CV635" s="212" t="s">
        <v>7619</v>
      </c>
      <c r="CW635" s="212" t="s">
        <v>7620</v>
      </c>
      <c r="CX635" s="44" t="s">
        <v>1226</v>
      </c>
      <c r="CY635" s="78">
        <v>43708</v>
      </c>
      <c r="CZ635" s="215" t="s">
        <v>763</v>
      </c>
      <c r="DA635" s="212" t="s">
        <v>512</v>
      </c>
      <c r="DB635" s="44" t="s">
        <v>641</v>
      </c>
      <c r="DC635" s="44" t="s">
        <v>6718</v>
      </c>
      <c r="DD635" s="44" t="s">
        <v>532</v>
      </c>
    </row>
    <row r="636" spans="83:108">
      <c r="CE636" s="212"/>
      <c r="CF636" s="213">
        <f>IF(ISNUMBER(SEARCH($H$2,$CG$3:$CG$3334)),MAX($CF$2:CF635)+1,0)</f>
        <v>634</v>
      </c>
      <c r="CG636" s="220" t="s">
        <v>7621</v>
      </c>
      <c r="CH636" s="212"/>
      <c r="CI636" s="212"/>
      <c r="CJ636" s="213" t="str">
        <f>IFERROR(VLOOKUP(ROWS($CJ$3:CJ636),CF636:CG3967,2,0),"")</f>
        <v>COPPERFIELD_00634</v>
      </c>
      <c r="CK636" s="212" t="s">
        <v>7622</v>
      </c>
      <c r="CL636" s="212" t="s">
        <v>7623</v>
      </c>
      <c r="CM636" s="78">
        <v>43131</v>
      </c>
      <c r="CN636" s="212" t="s">
        <v>7624</v>
      </c>
      <c r="CO636" s="212" t="s">
        <v>7625</v>
      </c>
      <c r="CP636" s="212" t="s">
        <v>7626</v>
      </c>
      <c r="CQ636" s="212" t="s">
        <v>7627</v>
      </c>
      <c r="CR636" s="212" t="s">
        <v>7628</v>
      </c>
      <c r="CS636" s="44">
        <v>634</v>
      </c>
      <c r="CT636" s="44" t="s">
        <v>7629</v>
      </c>
      <c r="CU636" s="214">
        <v>14869</v>
      </c>
      <c r="CV636" s="212" t="s">
        <v>7630</v>
      </c>
      <c r="CW636" s="212" t="s">
        <v>1570</v>
      </c>
      <c r="CX636" s="44" t="s">
        <v>7597</v>
      </c>
      <c r="CY636" s="78">
        <v>43131</v>
      </c>
      <c r="CZ636" s="215" t="s">
        <v>763</v>
      </c>
      <c r="DA636" s="212" t="s">
        <v>512</v>
      </c>
      <c r="DB636" s="44" t="s">
        <v>641</v>
      </c>
      <c r="DC636" s="44" t="s">
        <v>1645</v>
      </c>
      <c r="DD636" s="44" t="s">
        <v>563</v>
      </c>
    </row>
    <row r="637" spans="83:108">
      <c r="CE637" s="212"/>
      <c r="CF637" s="213">
        <f>IF(ISNUMBER(SEARCH($H$2,$CG$3:$CG$3334)),MAX($CF$2:CF636)+1,0)</f>
        <v>635</v>
      </c>
      <c r="CG637" s="220" t="s">
        <v>7631</v>
      </c>
      <c r="CH637" s="212"/>
      <c r="CI637" s="212"/>
      <c r="CJ637" s="213" t="str">
        <f>IFERROR(VLOOKUP(ROWS($CJ$3:CJ637),CF637:CG3968,2,0),"")</f>
        <v>COPPERLAND_00635</v>
      </c>
      <c r="CK637" s="212" t="s">
        <v>7632</v>
      </c>
      <c r="CL637" s="212" t="s">
        <v>7633</v>
      </c>
      <c r="CM637" s="78">
        <v>43131</v>
      </c>
      <c r="CN637" s="212" t="s">
        <v>7634</v>
      </c>
      <c r="CO637" s="212" t="s">
        <v>7635</v>
      </c>
      <c r="CP637" s="212" t="s">
        <v>7636</v>
      </c>
      <c r="CQ637" s="212" t="s">
        <v>7637</v>
      </c>
      <c r="CR637" s="212" t="s">
        <v>7638</v>
      </c>
      <c r="CS637" s="44">
        <v>635</v>
      </c>
      <c r="CT637" s="44" t="s">
        <v>7639</v>
      </c>
      <c r="CU637" s="214">
        <v>14870</v>
      </c>
      <c r="CV637" s="212" t="s">
        <v>7640</v>
      </c>
      <c r="CW637" s="212" t="s">
        <v>1570</v>
      </c>
      <c r="CX637" s="44" t="s">
        <v>7597</v>
      </c>
      <c r="CY637" s="78">
        <v>43131</v>
      </c>
      <c r="CZ637" s="215" t="s">
        <v>736</v>
      </c>
      <c r="DA637" s="212" t="s">
        <v>512</v>
      </c>
      <c r="DB637" s="44" t="s">
        <v>641</v>
      </c>
      <c r="DC637" s="44" t="s">
        <v>2586</v>
      </c>
      <c r="DD637" s="44" t="s">
        <v>563</v>
      </c>
    </row>
    <row r="638" spans="83:108">
      <c r="CE638" s="212"/>
      <c r="CF638" s="213">
        <f>IF(ISNUMBER(SEARCH($H$2,$CG$3:$CG$3334)),MAX($CF$2:CF637)+1,0)</f>
        <v>636</v>
      </c>
      <c r="CG638" s="220" t="s">
        <v>7641</v>
      </c>
      <c r="CH638" s="212"/>
      <c r="CI638" s="212"/>
      <c r="CJ638" s="213" t="str">
        <f>IFERROR(VLOOKUP(ROWS($CJ$3:CJ638),CF638:CG3969,2,0),"")</f>
        <v>COPPERLAND NEW_00636</v>
      </c>
      <c r="CK638" s="212" t="s">
        <v>7642</v>
      </c>
      <c r="CL638" s="212" t="s">
        <v>7643</v>
      </c>
      <c r="CM638" s="78">
        <v>43616</v>
      </c>
      <c r="CN638" s="212" t="s">
        <v>7644</v>
      </c>
      <c r="CO638" s="212" t="s">
        <v>7645</v>
      </c>
      <c r="CP638" s="212" t="s">
        <v>7646</v>
      </c>
      <c r="CQ638" s="212" t="s">
        <v>7647</v>
      </c>
      <c r="CR638" s="212" t="s">
        <v>7648</v>
      </c>
      <c r="CS638" s="44">
        <v>636</v>
      </c>
      <c r="CT638" s="44" t="s">
        <v>7649</v>
      </c>
      <c r="CU638" s="214">
        <v>16843</v>
      </c>
      <c r="CV638" s="212" t="s">
        <v>7650</v>
      </c>
      <c r="CW638" s="212" t="s">
        <v>1570</v>
      </c>
      <c r="CX638" s="44" t="s">
        <v>7597</v>
      </c>
      <c r="CY638" s="78">
        <v>43616</v>
      </c>
      <c r="CZ638" s="215" t="s">
        <v>511</v>
      </c>
      <c r="DA638" s="212" t="s">
        <v>512</v>
      </c>
      <c r="DB638" s="44" t="s">
        <v>641</v>
      </c>
      <c r="DC638" s="44" t="s">
        <v>2586</v>
      </c>
      <c r="DD638" s="44" t="s">
        <v>532</v>
      </c>
    </row>
    <row r="639" spans="83:108">
      <c r="CE639" s="212"/>
      <c r="CF639" s="213">
        <f>IF(ISNUMBER(SEARCH($H$2,$CG$3:$CG$3334)),MAX($CF$2:CF638)+1,0)</f>
        <v>637</v>
      </c>
      <c r="CG639" s="220" t="s">
        <v>7651</v>
      </c>
      <c r="CH639" s="212"/>
      <c r="CI639" s="212"/>
      <c r="CJ639" s="213" t="str">
        <f>IFERROR(VLOOKUP(ROWS($CJ$3:CJ639),CF639:CG3970,2,0),"")</f>
        <v>COPRANTOL DUO_00637</v>
      </c>
      <c r="CK639" s="212" t="s">
        <v>7652</v>
      </c>
      <c r="CL639" s="212" t="s">
        <v>7653</v>
      </c>
      <c r="CM639" s="78">
        <v>43131</v>
      </c>
      <c r="CN639" s="212" t="s">
        <v>7654</v>
      </c>
      <c r="CO639" s="212" t="s">
        <v>7655</v>
      </c>
      <c r="CP639" s="212" t="s">
        <v>7656</v>
      </c>
      <c r="CQ639" s="212" t="s">
        <v>7657</v>
      </c>
      <c r="CR639" s="212" t="s">
        <v>7658</v>
      </c>
      <c r="CS639" s="44">
        <v>637</v>
      </c>
      <c r="CT639" s="44" t="s">
        <v>7659</v>
      </c>
      <c r="CU639" s="214">
        <v>15250</v>
      </c>
      <c r="CV639" s="212" t="s">
        <v>7660</v>
      </c>
      <c r="CW639" s="212" t="s">
        <v>1581</v>
      </c>
      <c r="CX639" s="44" t="s">
        <v>1072</v>
      </c>
      <c r="CY639" s="78">
        <v>43131</v>
      </c>
      <c r="CZ639" s="215" t="s">
        <v>763</v>
      </c>
      <c r="DA639" s="212" t="s">
        <v>512</v>
      </c>
      <c r="DB639" s="44" t="s">
        <v>641</v>
      </c>
      <c r="DC639" s="44" t="s">
        <v>7576</v>
      </c>
      <c r="DD639" s="44" t="s">
        <v>532</v>
      </c>
    </row>
    <row r="640" spans="83:108">
      <c r="CE640" s="212"/>
      <c r="CF640" s="213">
        <f>IF(ISNUMBER(SEARCH($H$2,$CG$3:$CG$3334)),MAX($CF$2:CF639)+1,0)</f>
        <v>638</v>
      </c>
      <c r="CG640" s="220" t="s">
        <v>7661</v>
      </c>
      <c r="CH640" s="212"/>
      <c r="CI640" s="212"/>
      <c r="CJ640" s="213" t="str">
        <f>IFERROR(VLOOKUP(ROWS($CJ$3:CJ640),CF640:CG3971,2,0),"")</f>
        <v>COPRANTOL HI BIO 2.0_00638</v>
      </c>
      <c r="CK640" s="212" t="s">
        <v>7662</v>
      </c>
      <c r="CL640" s="212" t="s">
        <v>7663</v>
      </c>
      <c r="CM640" s="78">
        <v>43131</v>
      </c>
      <c r="CN640" s="212" t="s">
        <v>7664</v>
      </c>
      <c r="CO640" s="212" t="s">
        <v>7665</v>
      </c>
      <c r="CP640" s="212" t="s">
        <v>7666</v>
      </c>
      <c r="CQ640" s="212" t="s">
        <v>7667</v>
      </c>
      <c r="CR640" s="212" t="s">
        <v>7668</v>
      </c>
      <c r="CS640" s="44">
        <v>638</v>
      </c>
      <c r="CT640" s="44" t="s">
        <v>7669</v>
      </c>
      <c r="CU640" s="214">
        <v>16545</v>
      </c>
      <c r="CV640" s="212" t="s">
        <v>7670</v>
      </c>
      <c r="CW640" s="212" t="s">
        <v>1570</v>
      </c>
      <c r="CX640" s="44" t="s">
        <v>4831</v>
      </c>
      <c r="CY640" s="78">
        <v>43131</v>
      </c>
      <c r="CZ640" s="215" t="s">
        <v>511</v>
      </c>
      <c r="DA640" s="212" t="s">
        <v>512</v>
      </c>
      <c r="DB640" s="44" t="s">
        <v>641</v>
      </c>
      <c r="DC640" s="44" t="s">
        <v>2586</v>
      </c>
      <c r="DD640" s="44" t="s">
        <v>532</v>
      </c>
    </row>
    <row r="641" spans="83:108">
      <c r="CE641" s="212"/>
      <c r="CF641" s="213">
        <f>IF(ISNUMBER(SEARCH($H$2,$CG$3:$CG$3334)),MAX($CF$2:CF640)+1,0)</f>
        <v>639</v>
      </c>
      <c r="CG641" s="220" t="s">
        <v>7671</v>
      </c>
      <c r="CH641" s="212"/>
      <c r="CI641" s="212"/>
      <c r="CJ641" s="213" t="str">
        <f>IFERROR(VLOOKUP(ROWS($CJ$3:CJ641),CF641:CG3972,2,0),"")</f>
        <v>COPRANTOL WG_00639</v>
      </c>
      <c r="CK641" s="212" t="s">
        <v>7672</v>
      </c>
      <c r="CL641" s="212" t="s">
        <v>7673</v>
      </c>
      <c r="CM641" s="78">
        <v>43131</v>
      </c>
      <c r="CN641" s="212" t="s">
        <v>7674</v>
      </c>
      <c r="CO641" s="212" t="s">
        <v>7675</v>
      </c>
      <c r="CP641" s="212" t="s">
        <v>7676</v>
      </c>
      <c r="CQ641" s="212" t="s">
        <v>7677</v>
      </c>
      <c r="CR641" s="212" t="s">
        <v>7678</v>
      </c>
      <c r="CS641" s="44">
        <v>639</v>
      </c>
      <c r="CT641" s="44" t="s">
        <v>7679</v>
      </c>
      <c r="CU641" s="214">
        <v>9758</v>
      </c>
      <c r="CV641" s="212" t="s">
        <v>7680</v>
      </c>
      <c r="CW641" s="212" t="s">
        <v>1593</v>
      </c>
      <c r="CX641" s="44" t="s">
        <v>1072</v>
      </c>
      <c r="CY641" s="78">
        <v>43131</v>
      </c>
      <c r="CZ641" s="215" t="s">
        <v>601</v>
      </c>
      <c r="DA641" s="212" t="s">
        <v>512</v>
      </c>
      <c r="DB641" s="44" t="s">
        <v>1911</v>
      </c>
      <c r="DC641" s="44" t="s">
        <v>7681</v>
      </c>
      <c r="DD641" s="44" t="s">
        <v>532</v>
      </c>
    </row>
    <row r="642" spans="83:108">
      <c r="CE642" s="212"/>
      <c r="CF642" s="213">
        <f>IF(ISNUMBER(SEARCH($H$2,$CG$3:$CG$3334)),MAX($CF$2:CF641)+1,0)</f>
        <v>640</v>
      </c>
      <c r="CG642" s="220" t="s">
        <v>7682</v>
      </c>
      <c r="CH642" s="212"/>
      <c r="CI642" s="212"/>
      <c r="CJ642" s="213" t="str">
        <f>IFERROR(VLOOKUP(ROWS($CJ$3:CJ642),CF642:CG3973,2,0),"")</f>
        <v>COPREN HI BIO_00640</v>
      </c>
      <c r="CK642" s="212" t="s">
        <v>7683</v>
      </c>
      <c r="CL642" s="212" t="s">
        <v>7684</v>
      </c>
      <c r="CM642" s="78">
        <v>43131</v>
      </c>
      <c r="CN642" s="212" t="s">
        <v>7685</v>
      </c>
      <c r="CO642" s="212" t="s">
        <v>7686</v>
      </c>
      <c r="CP642" s="212" t="s">
        <v>7687</v>
      </c>
      <c r="CQ642" s="212" t="s">
        <v>7688</v>
      </c>
      <c r="CR642" s="212" t="s">
        <v>7689</v>
      </c>
      <c r="CS642" s="44">
        <v>640</v>
      </c>
      <c r="CT642" s="44" t="s">
        <v>7690</v>
      </c>
      <c r="CU642" s="214">
        <v>9802</v>
      </c>
      <c r="CV642" s="212" t="s">
        <v>7691</v>
      </c>
      <c r="CW642" s="212" t="s">
        <v>1570</v>
      </c>
      <c r="CX642" s="44" t="s">
        <v>4831</v>
      </c>
      <c r="CY642" s="78">
        <v>43131</v>
      </c>
      <c r="CZ642" s="215" t="s">
        <v>736</v>
      </c>
      <c r="DA642" s="212" t="s">
        <v>512</v>
      </c>
      <c r="DB642" s="44" t="s">
        <v>3943</v>
      </c>
      <c r="DC642" s="44" t="s">
        <v>750</v>
      </c>
      <c r="DD642" s="44" t="s">
        <v>532</v>
      </c>
    </row>
    <row r="643" spans="83:108">
      <c r="CE643" s="212"/>
      <c r="CF643" s="213">
        <f>IF(ISNUMBER(SEARCH($H$2,$CG$3:$CG$3334)),MAX($CF$2:CF642)+1,0)</f>
        <v>641</v>
      </c>
      <c r="CG643" s="220" t="s">
        <v>7692</v>
      </c>
      <c r="CH643" s="212"/>
      <c r="CI643" s="212"/>
      <c r="CJ643" s="213" t="str">
        <f>IFERROR(VLOOKUP(ROWS($CJ$3:CJ643),CF643:CG3974,2,0),"")</f>
        <v>CORAGEN_00641</v>
      </c>
      <c r="CK643" s="212" t="s">
        <v>7693</v>
      </c>
      <c r="CL643" s="212" t="s">
        <v>7694</v>
      </c>
      <c r="CM643" s="78">
        <v>45412</v>
      </c>
      <c r="CN643" s="212" t="s">
        <v>7695</v>
      </c>
      <c r="CO643" s="212" t="s">
        <v>7696</v>
      </c>
      <c r="CP643" s="212" t="s">
        <v>7697</v>
      </c>
      <c r="CQ643" s="212" t="s">
        <v>7698</v>
      </c>
      <c r="CR643" s="212" t="s">
        <v>7699</v>
      </c>
      <c r="CS643" s="44">
        <v>641</v>
      </c>
      <c r="CT643" s="44" t="s">
        <v>7700</v>
      </c>
      <c r="CU643" s="214">
        <v>13981</v>
      </c>
      <c r="CV643" s="212" t="s">
        <v>7701</v>
      </c>
      <c r="CW643" s="212" t="s">
        <v>2046</v>
      </c>
      <c r="CX643" s="44" t="s">
        <v>668</v>
      </c>
      <c r="CY643" s="78">
        <v>45412</v>
      </c>
      <c r="CZ643" s="215" t="s">
        <v>601</v>
      </c>
      <c r="DA643" s="212" t="s">
        <v>529</v>
      </c>
      <c r="DB643" s="44" t="s">
        <v>655</v>
      </c>
      <c r="DC643" s="44" t="s">
        <v>7702</v>
      </c>
      <c r="DD643" s="44" t="s">
        <v>563</v>
      </c>
    </row>
    <row r="644" spans="83:108">
      <c r="CE644" s="212"/>
      <c r="CF644" s="213">
        <f>IF(ISNUMBER(SEARCH($H$2,$CG$3:$CG$3334)),MAX($CF$2:CF643)+1,0)</f>
        <v>642</v>
      </c>
      <c r="CG644" s="220" t="s">
        <v>7703</v>
      </c>
      <c r="CH644" s="212"/>
      <c r="CI644" s="212"/>
      <c r="CJ644" s="213" t="str">
        <f>IFERROR(VLOOKUP(ROWS($CJ$3:CJ644),CF644:CG3975,2,0),"")</f>
        <v>CORASIL_00642</v>
      </c>
      <c r="CK644" s="212" t="s">
        <v>7704</v>
      </c>
      <c r="CL644" s="212" t="s">
        <v>7705</v>
      </c>
      <c r="CM644" s="78">
        <v>43220</v>
      </c>
      <c r="CN644" s="212" t="s">
        <v>7706</v>
      </c>
      <c r="CO644" s="212" t="s">
        <v>7707</v>
      </c>
      <c r="CP644" s="212" t="s">
        <v>7708</v>
      </c>
      <c r="CQ644" s="212" t="s">
        <v>7709</v>
      </c>
      <c r="CR644" s="212" t="s">
        <v>7710</v>
      </c>
      <c r="CS644" s="44">
        <v>642</v>
      </c>
      <c r="CT644" s="44" t="s">
        <v>7711</v>
      </c>
      <c r="CU644" s="214">
        <v>13135</v>
      </c>
      <c r="CV644" s="212" t="s">
        <v>7712</v>
      </c>
      <c r="CW644" s="212" t="s">
        <v>7713</v>
      </c>
      <c r="CX644" s="44" t="s">
        <v>1287</v>
      </c>
      <c r="CY644" s="78">
        <v>43220</v>
      </c>
      <c r="CZ644" s="215" t="s">
        <v>640</v>
      </c>
      <c r="DA644" s="212" t="s">
        <v>546</v>
      </c>
      <c r="DB644" s="44" t="s">
        <v>530</v>
      </c>
      <c r="DC644" s="44" t="s">
        <v>7714</v>
      </c>
      <c r="DD644" s="44" t="s">
        <v>532</v>
      </c>
    </row>
    <row r="645" spans="83:108">
      <c r="CE645" s="212"/>
      <c r="CF645" s="213">
        <f>IF(ISNUMBER(SEARCH($H$2,$CG$3:$CG$3334)),MAX($CF$2:CF644)+1,0)</f>
        <v>643</v>
      </c>
      <c r="CG645" s="220" t="s">
        <v>7715</v>
      </c>
      <c r="CH645" s="212"/>
      <c r="CI645" s="212"/>
      <c r="CJ645" s="213" t="str">
        <f>IFERROR(VLOOKUP(ROWS($CJ$3:CJ645),CF645:CG3976,2,0),"")</f>
        <v>CORBEL_00643</v>
      </c>
      <c r="CK645" s="212" t="s">
        <v>7716</v>
      </c>
      <c r="CL645" s="212" t="s">
        <v>7717</v>
      </c>
      <c r="CM645" s="78">
        <v>43585</v>
      </c>
      <c r="CN645" s="212" t="s">
        <v>7718</v>
      </c>
      <c r="CO645" s="212" t="s">
        <v>7719</v>
      </c>
      <c r="CP645" s="212" t="s">
        <v>7720</v>
      </c>
      <c r="CQ645" s="212" t="s">
        <v>7721</v>
      </c>
      <c r="CR645" s="212" t="s">
        <v>7722</v>
      </c>
      <c r="CS645" s="44">
        <v>643</v>
      </c>
      <c r="CT645" s="44" t="s">
        <v>7723</v>
      </c>
      <c r="CU645" s="214">
        <v>5898</v>
      </c>
      <c r="CV645" s="212" t="s">
        <v>7724</v>
      </c>
      <c r="CW645" s="212" t="s">
        <v>7725</v>
      </c>
      <c r="CX645" s="44" t="s">
        <v>789</v>
      </c>
      <c r="CY645" s="78">
        <v>43585</v>
      </c>
      <c r="CZ645" s="215" t="s">
        <v>907</v>
      </c>
      <c r="DA645" s="212" t="s">
        <v>512</v>
      </c>
      <c r="DB645" s="44" t="s">
        <v>530</v>
      </c>
      <c r="DC645" s="44" t="s">
        <v>511</v>
      </c>
      <c r="DD645" s="44" t="s">
        <v>532</v>
      </c>
    </row>
    <row r="646" spans="83:108">
      <c r="CE646" s="212"/>
      <c r="CF646" s="213">
        <f>IF(ISNUMBER(SEARCH($H$2,$CG$3:$CG$3334)),MAX($CF$2:CF645)+1,0)</f>
        <v>644</v>
      </c>
      <c r="CG646" s="220" t="s">
        <v>7726</v>
      </c>
      <c r="CH646" s="212"/>
      <c r="CI646" s="212"/>
      <c r="CJ646" s="213" t="str">
        <f>IFERROR(VLOOKUP(ROWS($CJ$3:CJ646),CF646:CG3977,2,0),"")</f>
        <v>CORDOBA_00644</v>
      </c>
      <c r="CK646" s="212" t="s">
        <v>7727</v>
      </c>
      <c r="CL646" s="212" t="s">
        <v>7728</v>
      </c>
      <c r="CM646" s="78">
        <v>45016</v>
      </c>
      <c r="CN646" s="212" t="s">
        <v>7729</v>
      </c>
      <c r="CO646" s="212" t="s">
        <v>7730</v>
      </c>
      <c r="CP646" s="212" t="s">
        <v>7731</v>
      </c>
      <c r="CQ646" s="212" t="s">
        <v>7732</v>
      </c>
      <c r="CR646" s="212" t="s">
        <v>7733</v>
      </c>
      <c r="CS646" s="44">
        <v>644</v>
      </c>
      <c r="CT646" s="44" t="s">
        <v>7734</v>
      </c>
      <c r="CU646" s="214">
        <v>16423</v>
      </c>
      <c r="CV646" s="212" t="s">
        <v>7735</v>
      </c>
      <c r="CW646" s="212" t="s">
        <v>1261</v>
      </c>
      <c r="CX646" s="44" t="s">
        <v>1752</v>
      </c>
      <c r="CY646" s="78">
        <v>45016</v>
      </c>
      <c r="CZ646" s="215" t="s">
        <v>511</v>
      </c>
      <c r="DA646" s="212" t="s">
        <v>529</v>
      </c>
      <c r="DB646" s="44" t="s">
        <v>1690</v>
      </c>
      <c r="DC646" s="44" t="s">
        <v>1416</v>
      </c>
      <c r="DD646" s="44" t="s">
        <v>532</v>
      </c>
    </row>
    <row r="647" spans="83:108">
      <c r="CE647" s="212"/>
      <c r="CF647" s="213">
        <f>IF(ISNUMBER(SEARCH($H$2,$CG$3:$CG$3334)),MAX($CF$2:CF646)+1,0)</f>
        <v>645</v>
      </c>
      <c r="CG647" s="220" t="s">
        <v>7736</v>
      </c>
      <c r="CH647" s="212"/>
      <c r="CI647" s="212"/>
      <c r="CJ647" s="213" t="str">
        <f>IFERROR(VLOOKUP(ROWS($CJ$3:CJ647),CF647:CG3978,2,0),"")</f>
        <v>CORNER MZ WG_00645</v>
      </c>
      <c r="CK647" s="212" t="s">
        <v>7737</v>
      </c>
      <c r="CL647" s="212" t="s">
        <v>7738</v>
      </c>
      <c r="CM647" s="78">
        <v>44012</v>
      </c>
      <c r="CN647" s="212" t="s">
        <v>7739</v>
      </c>
      <c r="CO647" s="212" t="s">
        <v>7740</v>
      </c>
      <c r="CP647" s="212" t="s">
        <v>7741</v>
      </c>
      <c r="CQ647" s="212" t="s">
        <v>7742</v>
      </c>
      <c r="CR647" s="212" t="s">
        <v>7743</v>
      </c>
      <c r="CS647" s="44">
        <v>645</v>
      </c>
      <c r="CT647" s="44" t="s">
        <v>7744</v>
      </c>
      <c r="CU647" s="214">
        <v>15325</v>
      </c>
      <c r="CV647" s="212" t="s">
        <v>7745</v>
      </c>
      <c r="CW647" s="212" t="s">
        <v>3038</v>
      </c>
      <c r="CX647" s="44" t="s">
        <v>1226</v>
      </c>
      <c r="CY647" s="78">
        <v>44012</v>
      </c>
      <c r="CZ647" s="215" t="s">
        <v>576</v>
      </c>
      <c r="DA647" s="212" t="s">
        <v>512</v>
      </c>
      <c r="DB647" s="44" t="s">
        <v>641</v>
      </c>
      <c r="DC647" s="44" t="s">
        <v>3039</v>
      </c>
      <c r="DD647" s="44" t="s">
        <v>532</v>
      </c>
    </row>
    <row r="648" spans="83:108">
      <c r="CE648" s="212"/>
      <c r="CF648" s="213">
        <f>IF(ISNUMBER(SEARCH($H$2,$CG$3:$CG$3334)),MAX($CF$2:CF647)+1,0)</f>
        <v>646</v>
      </c>
      <c r="CG648" s="220" t="s">
        <v>7746</v>
      </c>
      <c r="CH648" s="212"/>
      <c r="CI648" s="212"/>
      <c r="CJ648" s="213" t="str">
        <f>IFERROR(VLOOKUP(ROWS($CJ$3:CJ648),CF648:CG3979,2,0),"")</f>
        <v>CORSARIO_00646</v>
      </c>
      <c r="CK648" s="212" t="s">
        <v>7747</v>
      </c>
      <c r="CL648" s="212" t="s">
        <v>7748</v>
      </c>
      <c r="CM648" s="78">
        <v>44773</v>
      </c>
      <c r="CN648" s="212" t="s">
        <v>7749</v>
      </c>
      <c r="CO648" s="212" t="s">
        <v>7750</v>
      </c>
      <c r="CP648" s="212" t="s">
        <v>7751</v>
      </c>
      <c r="CQ648" s="212" t="s">
        <v>7752</v>
      </c>
      <c r="CR648" s="212" t="s">
        <v>7753</v>
      </c>
      <c r="CS648" s="44">
        <v>646</v>
      </c>
      <c r="CT648" s="44" t="s">
        <v>7754</v>
      </c>
      <c r="CU648" s="214">
        <v>12519</v>
      </c>
      <c r="CV648" s="212" t="s">
        <v>7755</v>
      </c>
      <c r="CW648" s="212" t="s">
        <v>1225</v>
      </c>
      <c r="CX648" s="44" t="s">
        <v>1752</v>
      </c>
      <c r="CY648" s="78">
        <v>44773</v>
      </c>
      <c r="CZ648" s="215" t="s">
        <v>601</v>
      </c>
      <c r="DA648" s="212" t="s">
        <v>529</v>
      </c>
      <c r="DB648" s="44" t="s">
        <v>919</v>
      </c>
      <c r="DC648" s="44" t="s">
        <v>1250</v>
      </c>
      <c r="DD648" s="44" t="s">
        <v>532</v>
      </c>
    </row>
    <row r="649" spans="83:108">
      <c r="CE649" s="212"/>
      <c r="CF649" s="213">
        <f>IF(ISNUMBER(SEARCH($H$2,$CG$3:$CG$3334)),MAX($CF$2:CF648)+1,0)</f>
        <v>647</v>
      </c>
      <c r="CG649" s="220" t="s">
        <v>7756</v>
      </c>
      <c r="CH649" s="212"/>
      <c r="CI649" s="212"/>
      <c r="CJ649" s="213" t="str">
        <f>IFERROR(VLOOKUP(ROWS($CJ$3:CJ649),CF649:CG3980,2,0),"")</f>
        <v>CORUM_00647</v>
      </c>
      <c r="CK649" s="212" t="s">
        <v>7757</v>
      </c>
      <c r="CL649" s="212" t="s">
        <v>7758</v>
      </c>
      <c r="CM649" s="78">
        <v>42947</v>
      </c>
      <c r="CN649" s="212" t="s">
        <v>7759</v>
      </c>
      <c r="CO649" s="212" t="s">
        <v>7760</v>
      </c>
      <c r="CP649" s="212" t="s">
        <v>7761</v>
      </c>
      <c r="CQ649" s="212" t="s">
        <v>7762</v>
      </c>
      <c r="CR649" s="212" t="s">
        <v>7763</v>
      </c>
      <c r="CS649" s="44">
        <v>647</v>
      </c>
      <c r="CT649" s="44" t="s">
        <v>7764</v>
      </c>
      <c r="CU649" s="214">
        <v>14884</v>
      </c>
      <c r="CV649" s="212" t="s">
        <v>7765</v>
      </c>
      <c r="CW649" s="212" t="s">
        <v>7766</v>
      </c>
      <c r="CX649" s="44" t="s">
        <v>789</v>
      </c>
      <c r="CY649" s="78">
        <v>42947</v>
      </c>
      <c r="CZ649" s="215" t="s">
        <v>907</v>
      </c>
      <c r="DA649" s="212" t="s">
        <v>512</v>
      </c>
      <c r="DB649" s="44" t="s">
        <v>919</v>
      </c>
      <c r="DC649" s="44" t="s">
        <v>7767</v>
      </c>
      <c r="DD649" s="44" t="s">
        <v>532</v>
      </c>
    </row>
    <row r="650" spans="83:108">
      <c r="CE650" s="212"/>
      <c r="CF650" s="213">
        <f>IF(ISNUMBER(SEARCH($H$2,$CG$3:$CG$3334)),MAX($CF$2:CF649)+1,0)</f>
        <v>648</v>
      </c>
      <c r="CG650" s="220" t="s">
        <v>7768</v>
      </c>
      <c r="CH650" s="212"/>
      <c r="CI650" s="212"/>
      <c r="CJ650" s="213" t="str">
        <f>IFERROR(VLOOKUP(ROWS($CJ$3:CJ650),CF650:CG3981,2,0),"")</f>
        <v>COSAMIL DF_00648</v>
      </c>
      <c r="CK650" s="212" t="s">
        <v>7769</v>
      </c>
      <c r="CL650" s="212" t="s">
        <v>7770</v>
      </c>
      <c r="CM650" s="78">
        <v>44196</v>
      </c>
      <c r="CN650" s="212" t="s">
        <v>7771</v>
      </c>
      <c r="CO650" s="212" t="s">
        <v>7772</v>
      </c>
      <c r="CP650" s="212" t="s">
        <v>7773</v>
      </c>
      <c r="CQ650" s="212" t="s">
        <v>7774</v>
      </c>
      <c r="CR650" s="212" t="s">
        <v>7775</v>
      </c>
      <c r="CS650" s="44">
        <v>648</v>
      </c>
      <c r="CT650" s="44" t="s">
        <v>7776</v>
      </c>
      <c r="CU650" s="214">
        <v>14882</v>
      </c>
      <c r="CV650" s="212" t="s">
        <v>7777</v>
      </c>
      <c r="CW650" s="212" t="s">
        <v>985</v>
      </c>
      <c r="CX650" s="44" t="s">
        <v>7433</v>
      </c>
      <c r="CY650" s="78">
        <v>44196</v>
      </c>
      <c r="CZ650" s="215" t="s">
        <v>640</v>
      </c>
      <c r="DA650" s="212" t="s">
        <v>512</v>
      </c>
      <c r="DB650" s="44" t="s">
        <v>641</v>
      </c>
      <c r="DC650" s="44" t="s">
        <v>986</v>
      </c>
      <c r="DD650" s="44" t="s">
        <v>532</v>
      </c>
    </row>
    <row r="651" spans="83:108">
      <c r="CE651" s="212"/>
      <c r="CF651" s="213">
        <f>IF(ISNUMBER(SEARCH($H$2,$CG$3:$CG$3334)),MAX($CF$2:CF650)+1,0)</f>
        <v>649</v>
      </c>
      <c r="CG651" s="220" t="s">
        <v>7778</v>
      </c>
      <c r="CH651" s="212"/>
      <c r="CI651" s="212"/>
      <c r="CJ651" s="213" t="str">
        <f>IFERROR(VLOOKUP(ROWS($CJ$3:CJ651),CF651:CG3982,2,0),"")</f>
        <v>COSAVET DF_00649</v>
      </c>
      <c r="CK651" s="212" t="s">
        <v>7779</v>
      </c>
      <c r="CL651" s="212" t="s">
        <v>7780</v>
      </c>
      <c r="CM651" s="78">
        <v>44196</v>
      </c>
      <c r="CN651" s="212" t="s">
        <v>7781</v>
      </c>
      <c r="CO651" s="212" t="s">
        <v>7782</v>
      </c>
      <c r="CP651" s="212" t="s">
        <v>7783</v>
      </c>
      <c r="CQ651" s="212" t="s">
        <v>7784</v>
      </c>
      <c r="CR651" s="212" t="s">
        <v>7785</v>
      </c>
      <c r="CS651" s="44">
        <v>649</v>
      </c>
      <c r="CT651" s="44" t="s">
        <v>7786</v>
      </c>
      <c r="CU651" s="214">
        <v>11483</v>
      </c>
      <c r="CV651" s="212" t="s">
        <v>7787</v>
      </c>
      <c r="CW651" s="212" t="s">
        <v>985</v>
      </c>
      <c r="CX651" s="44" t="s">
        <v>7433</v>
      </c>
      <c r="CY651" s="78">
        <v>44196</v>
      </c>
      <c r="CZ651" s="215" t="s">
        <v>640</v>
      </c>
      <c r="DA651" s="212" t="s">
        <v>512</v>
      </c>
      <c r="DB651" s="44" t="s">
        <v>641</v>
      </c>
      <c r="DC651" s="44" t="s">
        <v>986</v>
      </c>
      <c r="DD651" s="44" t="s">
        <v>532</v>
      </c>
    </row>
    <row r="652" spans="83:108">
      <c r="CE652" s="212"/>
      <c r="CF652" s="213">
        <f>IF(ISNUMBER(SEARCH($H$2,$CG$3:$CG$3334)),MAX($CF$2:CF651)+1,0)</f>
        <v>650</v>
      </c>
      <c r="CG652" s="220" t="s">
        <v>7788</v>
      </c>
      <c r="CH652" s="212"/>
      <c r="CI652" s="212"/>
      <c r="CJ652" s="213" t="str">
        <f>IFERROR(VLOOKUP(ROWS($CJ$3:CJ652),CF652:CG3983,2,0),"")</f>
        <v>COSMOS_00650</v>
      </c>
      <c r="CK652" s="212" t="s">
        <v>7789</v>
      </c>
      <c r="CL652" s="212" t="s">
        <v>7790</v>
      </c>
      <c r="CM652" s="78">
        <v>43131</v>
      </c>
      <c r="CN652" s="212" t="s">
        <v>7791</v>
      </c>
      <c r="CO652" s="212" t="s">
        <v>7792</v>
      </c>
      <c r="CP652" s="212" t="s">
        <v>7793</v>
      </c>
      <c r="CQ652" s="212" t="s">
        <v>7794</v>
      </c>
      <c r="CR652" s="212" t="s">
        <v>7795</v>
      </c>
      <c r="CS652" s="44">
        <v>650</v>
      </c>
      <c r="CT652" s="44" t="s">
        <v>7796</v>
      </c>
      <c r="CU652" s="214">
        <v>12017</v>
      </c>
      <c r="CV652" s="212" t="s">
        <v>7797</v>
      </c>
      <c r="CW652" s="212" t="s">
        <v>6584</v>
      </c>
      <c r="CX652" s="44" t="s">
        <v>2490</v>
      </c>
      <c r="CY652" s="78">
        <v>43131</v>
      </c>
      <c r="CZ652" s="215" t="s">
        <v>576</v>
      </c>
      <c r="DA652" s="212" t="s">
        <v>529</v>
      </c>
      <c r="DB652" s="44" t="s">
        <v>530</v>
      </c>
      <c r="DC652" s="44" t="s">
        <v>6596</v>
      </c>
      <c r="DD652" s="44" t="s">
        <v>532</v>
      </c>
    </row>
    <row r="653" spans="83:108">
      <c r="CE653" s="212"/>
      <c r="CF653" s="213">
        <f>IF(ISNUMBER(SEARCH($H$2,$CG$3:$CG$3334)),MAX($CF$2:CF652)+1,0)</f>
        <v>651</v>
      </c>
      <c r="CG653" s="220" t="s">
        <v>7798</v>
      </c>
      <c r="CH653" s="212"/>
      <c r="CI653" s="212"/>
      <c r="CJ653" s="213" t="str">
        <f>IFERROR(VLOOKUP(ROWS($CJ$3:CJ653),CF653:CG3984,2,0),"")</f>
        <v>COSMOS 550 EC_00651</v>
      </c>
      <c r="CK653" s="212" t="s">
        <v>7799</v>
      </c>
      <c r="CL653" s="212" t="s">
        <v>7800</v>
      </c>
      <c r="CM653" s="78">
        <v>43131</v>
      </c>
      <c r="CN653" s="212" t="s">
        <v>7801</v>
      </c>
      <c r="CO653" s="212" t="s">
        <v>7802</v>
      </c>
      <c r="CP653" s="212" t="s">
        <v>7803</v>
      </c>
      <c r="CQ653" s="212" t="s">
        <v>7804</v>
      </c>
      <c r="CR653" s="212" t="s">
        <v>7805</v>
      </c>
      <c r="CS653" s="44">
        <v>651</v>
      </c>
      <c r="CT653" s="44" t="s">
        <v>7806</v>
      </c>
      <c r="CU653" s="214">
        <v>15623</v>
      </c>
      <c r="CV653" s="212" t="s">
        <v>7807</v>
      </c>
      <c r="CW653" s="212" t="s">
        <v>6584</v>
      </c>
      <c r="CX653" s="44" t="s">
        <v>2490</v>
      </c>
      <c r="CY653" s="78">
        <v>43131</v>
      </c>
      <c r="CZ653" s="215" t="s">
        <v>576</v>
      </c>
      <c r="DA653" s="212" t="s">
        <v>529</v>
      </c>
      <c r="DB653" s="44" t="s">
        <v>530</v>
      </c>
      <c r="DC653" s="44" t="s">
        <v>6596</v>
      </c>
      <c r="DD653" s="44" t="s">
        <v>532</v>
      </c>
    </row>
    <row r="654" spans="83:108">
      <c r="CE654" s="212"/>
      <c r="CF654" s="213">
        <f>IF(ISNUMBER(SEARCH($H$2,$CG$3:$CG$3334)),MAX($CF$2:CF653)+1,0)</f>
        <v>652</v>
      </c>
      <c r="CG654" s="220" t="s">
        <v>7808</v>
      </c>
      <c r="CH654" s="212"/>
      <c r="CI654" s="212"/>
      <c r="CJ654" s="213" t="str">
        <f>IFERROR(VLOOKUP(ROWS($CJ$3:CJ654),CF654:CG3985,2,0),"")</f>
        <v>COSMOTRIN_00652</v>
      </c>
      <c r="CK654" s="212" t="s">
        <v>7809</v>
      </c>
      <c r="CL654" s="212" t="s">
        <v>7810</v>
      </c>
      <c r="CM654" s="78">
        <v>43039</v>
      </c>
      <c r="CN654" s="212" t="s">
        <v>7811</v>
      </c>
      <c r="CO654" s="212" t="s">
        <v>7812</v>
      </c>
      <c r="CP654" s="212" t="s">
        <v>7813</v>
      </c>
      <c r="CQ654" s="212" t="s">
        <v>7814</v>
      </c>
      <c r="CR654" s="212" t="s">
        <v>7815</v>
      </c>
      <c r="CS654" s="44">
        <v>652</v>
      </c>
      <c r="CT654" s="44" t="s">
        <v>7816</v>
      </c>
      <c r="CU654" s="214">
        <v>11730</v>
      </c>
      <c r="CV654" s="212" t="s">
        <v>7817</v>
      </c>
      <c r="CW654" s="212" t="s">
        <v>1463</v>
      </c>
      <c r="CX654" s="44" t="s">
        <v>2490</v>
      </c>
      <c r="CY654" s="78">
        <v>43039</v>
      </c>
      <c r="CZ654" s="215" t="s">
        <v>763</v>
      </c>
      <c r="DA654" s="212" t="s">
        <v>529</v>
      </c>
      <c r="DB654" s="44" t="s">
        <v>530</v>
      </c>
      <c r="DC654" s="44" t="s">
        <v>3750</v>
      </c>
      <c r="DD654" s="44" t="s">
        <v>563</v>
      </c>
    </row>
    <row r="655" spans="83:108">
      <c r="CE655" s="212"/>
      <c r="CF655" s="213">
        <f>IF(ISNUMBER(SEARCH($H$2,$CG$3:$CG$3334)),MAX($CF$2:CF654)+1,0)</f>
        <v>653</v>
      </c>
      <c r="CG655" s="220" t="s">
        <v>7818</v>
      </c>
      <c r="CH655" s="212"/>
      <c r="CI655" s="212"/>
      <c r="CJ655" s="213" t="str">
        <f>IFERROR(VLOOKUP(ROWS($CJ$3:CJ655),CF655:CG3986,2,0),"")</f>
        <v>COSSACK_00653</v>
      </c>
      <c r="CK655" s="212" t="s">
        <v>7819</v>
      </c>
      <c r="CL655" s="212" t="s">
        <v>7820</v>
      </c>
      <c r="CM655" s="78">
        <v>43131</v>
      </c>
      <c r="CN655" s="212" t="s">
        <v>7821</v>
      </c>
      <c r="CO655" s="212" t="s">
        <v>7822</v>
      </c>
      <c r="CP655" s="212" t="s">
        <v>7823</v>
      </c>
      <c r="CQ655" s="212" t="s">
        <v>7824</v>
      </c>
      <c r="CR655" s="212" t="s">
        <v>7825</v>
      </c>
      <c r="CS655" s="44">
        <v>653</v>
      </c>
      <c r="CT655" s="44" t="s">
        <v>7826</v>
      </c>
      <c r="CU655" s="214">
        <v>15030</v>
      </c>
      <c r="CV655" s="212" t="s">
        <v>7827</v>
      </c>
      <c r="CW655" s="212" t="s">
        <v>3163</v>
      </c>
      <c r="CX655" s="44" t="s">
        <v>735</v>
      </c>
      <c r="CY655" s="78">
        <v>43131</v>
      </c>
      <c r="CZ655" s="215" t="s">
        <v>763</v>
      </c>
      <c r="DA655" s="212" t="s">
        <v>737</v>
      </c>
      <c r="DB655" s="44" t="s">
        <v>7828</v>
      </c>
      <c r="DC655" s="44" t="s">
        <v>7829</v>
      </c>
      <c r="DD655" s="44" t="s">
        <v>532</v>
      </c>
    </row>
    <row r="656" spans="83:108">
      <c r="CE656" s="212"/>
      <c r="CF656" s="213">
        <f>IF(ISNUMBER(SEARCH($H$2,$CG$3:$CG$3334)),MAX($CF$2:CF655)+1,0)</f>
        <v>654</v>
      </c>
      <c r="CG656" s="220" t="s">
        <v>7830</v>
      </c>
      <c r="CH656" s="212"/>
      <c r="CI656" s="212"/>
      <c r="CJ656" s="213" t="str">
        <f>IFERROR(VLOOKUP(ROWS($CJ$3:CJ656),CF656:CG3987,2,0),"")</f>
        <v>COSSACK PRO_00654</v>
      </c>
      <c r="CK656" s="212" t="s">
        <v>7831</v>
      </c>
      <c r="CL656" s="212" t="s">
        <v>7832</v>
      </c>
      <c r="CM656" s="78">
        <v>43131</v>
      </c>
      <c r="CN656" s="212" t="s">
        <v>7833</v>
      </c>
      <c r="CO656" s="212" t="s">
        <v>7834</v>
      </c>
      <c r="CP656" s="212" t="s">
        <v>7835</v>
      </c>
      <c r="CQ656" s="212" t="s">
        <v>7836</v>
      </c>
      <c r="CR656" s="212" t="s">
        <v>7837</v>
      </c>
      <c r="CS656" s="44">
        <v>654</v>
      </c>
      <c r="CT656" s="44" t="s">
        <v>7838</v>
      </c>
      <c r="CU656" s="214">
        <v>15587</v>
      </c>
      <c r="CV656" s="212" t="s">
        <v>7839</v>
      </c>
      <c r="CW656" s="212" t="s">
        <v>3163</v>
      </c>
      <c r="CX656" s="44" t="s">
        <v>735</v>
      </c>
      <c r="CY656" s="78">
        <v>43131</v>
      </c>
      <c r="CZ656" s="215" t="s">
        <v>763</v>
      </c>
      <c r="DA656" s="212" t="s">
        <v>737</v>
      </c>
      <c r="DB656" s="44" t="s">
        <v>3141</v>
      </c>
      <c r="DC656" s="44" t="s">
        <v>7840</v>
      </c>
      <c r="DD656" s="44" t="s">
        <v>532</v>
      </c>
    </row>
    <row r="657" spans="83:108">
      <c r="CE657" s="212"/>
      <c r="CF657" s="213">
        <f>IF(ISNUMBER(SEARCH($H$2,$CG$3:$CG$3334)),MAX($CF$2:CF656)+1,0)</f>
        <v>655</v>
      </c>
      <c r="CG657" s="220" t="s">
        <v>7841</v>
      </c>
      <c r="CH657" s="212"/>
      <c r="CI657" s="212"/>
      <c r="CJ657" s="213" t="str">
        <f>IFERROR(VLOOKUP(ROWS($CJ$3:CJ657),CF657:CG3988,2,0),"")</f>
        <v>COSTAR WG_00655</v>
      </c>
      <c r="CK657" s="212" t="s">
        <v>7842</v>
      </c>
      <c r="CL657" s="212" t="s">
        <v>7843</v>
      </c>
      <c r="CM657" s="78">
        <v>43585</v>
      </c>
      <c r="CN657" s="212" t="s">
        <v>7844</v>
      </c>
      <c r="CO657" s="212" t="s">
        <v>7845</v>
      </c>
      <c r="CP657" s="212" t="s">
        <v>7846</v>
      </c>
      <c r="CQ657" s="212" t="s">
        <v>7847</v>
      </c>
      <c r="CR657" s="212" t="s">
        <v>7848</v>
      </c>
      <c r="CS657" s="44">
        <v>655</v>
      </c>
      <c r="CT657" s="44" t="s">
        <v>7849</v>
      </c>
      <c r="CU657" s="214">
        <v>11257</v>
      </c>
      <c r="CV657" s="212" t="s">
        <v>7850</v>
      </c>
      <c r="CW657" s="212" t="s">
        <v>7851</v>
      </c>
      <c r="CX657" s="44" t="s">
        <v>639</v>
      </c>
      <c r="CY657" s="78">
        <v>43585</v>
      </c>
      <c r="CZ657" s="215" t="s">
        <v>545</v>
      </c>
      <c r="DA657" s="212" t="s">
        <v>529</v>
      </c>
      <c r="DB657" s="44" t="s">
        <v>641</v>
      </c>
      <c r="DC657" s="44" t="s">
        <v>4016</v>
      </c>
      <c r="DD657" s="44" t="s">
        <v>563</v>
      </c>
    </row>
    <row r="658" spans="83:108">
      <c r="CE658" s="212"/>
      <c r="CF658" s="213">
        <f>IF(ISNUMBER(SEARCH($H$2,$CG$3:$CG$3334)),MAX($CF$2:CF657)+1,0)</f>
        <v>656</v>
      </c>
      <c r="CG658" s="220" t="s">
        <v>7852</v>
      </c>
      <c r="CH658" s="212"/>
      <c r="CI658" s="212"/>
      <c r="CJ658" s="213" t="str">
        <f>IFERROR(VLOOKUP(ROWS($CJ$3:CJ658),CF658:CG3989,2,0),"")</f>
        <v>COURAZE 200 SL_00656</v>
      </c>
      <c r="CK658" s="212" t="s">
        <v>7853</v>
      </c>
      <c r="CL658" s="212" t="s">
        <v>7854</v>
      </c>
      <c r="CM658" s="78">
        <v>44773</v>
      </c>
      <c r="CN658" s="212" t="s">
        <v>7855</v>
      </c>
      <c r="CO658" s="212" t="s">
        <v>7856</v>
      </c>
      <c r="CP658" s="212" t="s">
        <v>7857</v>
      </c>
      <c r="CQ658" s="212" t="s">
        <v>7858</v>
      </c>
      <c r="CR658" s="212" t="s">
        <v>7859</v>
      </c>
      <c r="CS658" s="44">
        <v>656</v>
      </c>
      <c r="CT658" s="44" t="s">
        <v>7860</v>
      </c>
      <c r="CU658" s="214">
        <v>14864</v>
      </c>
      <c r="CV658" s="212" t="s">
        <v>7861</v>
      </c>
      <c r="CW658" s="212" t="s">
        <v>1225</v>
      </c>
      <c r="CX658" s="44" t="s">
        <v>1831</v>
      </c>
      <c r="CY658" s="78">
        <v>44773</v>
      </c>
      <c r="CZ658" s="215" t="s">
        <v>545</v>
      </c>
      <c r="DA658" s="212" t="s">
        <v>529</v>
      </c>
      <c r="DB658" s="44" t="s">
        <v>919</v>
      </c>
      <c r="DC658" s="44" t="s">
        <v>7862</v>
      </c>
      <c r="DD658" s="44" t="s">
        <v>532</v>
      </c>
    </row>
    <row r="659" spans="83:108">
      <c r="CE659" s="212"/>
      <c r="CF659" s="213">
        <f>IF(ISNUMBER(SEARCH($H$2,$CG$3:$CG$3334)),MAX($CF$2:CF658)+1,0)</f>
        <v>657</v>
      </c>
      <c r="CG659" s="220" t="s">
        <v>7863</v>
      </c>
      <c r="CH659" s="212"/>
      <c r="CI659" s="212"/>
      <c r="CJ659" s="213" t="str">
        <f>IFERROR(VLOOKUP(ROWS($CJ$3:CJ659),CF659:CG3990,2,0),"")</f>
        <v>COURAZE 70 WG_00657</v>
      </c>
      <c r="CK659" s="212" t="s">
        <v>7864</v>
      </c>
      <c r="CL659" s="212" t="s">
        <v>7865</v>
      </c>
      <c r="CM659" s="78">
        <v>44773</v>
      </c>
      <c r="CN659" s="212" t="s">
        <v>7866</v>
      </c>
      <c r="CO659" s="212" t="s">
        <v>7867</v>
      </c>
      <c r="CP659" s="212" t="s">
        <v>7868</v>
      </c>
      <c r="CQ659" s="212" t="s">
        <v>7869</v>
      </c>
      <c r="CR659" s="212" t="s">
        <v>7870</v>
      </c>
      <c r="CS659" s="44">
        <v>657</v>
      </c>
      <c r="CT659" s="44" t="s">
        <v>7871</v>
      </c>
      <c r="CU659" s="214">
        <v>13457</v>
      </c>
      <c r="CV659" s="212" t="s">
        <v>7872</v>
      </c>
      <c r="CW659" s="212" t="s">
        <v>1225</v>
      </c>
      <c r="CX659" s="44" t="s">
        <v>2550</v>
      </c>
      <c r="CY659" s="78">
        <v>44773</v>
      </c>
      <c r="CZ659" s="215" t="s">
        <v>576</v>
      </c>
      <c r="DA659" s="212" t="s">
        <v>529</v>
      </c>
      <c r="DB659" s="44" t="s">
        <v>6086</v>
      </c>
      <c r="DC659" s="44" t="s">
        <v>2412</v>
      </c>
      <c r="DD659" s="44" t="s">
        <v>563</v>
      </c>
    </row>
    <row r="660" spans="83:108">
      <c r="CE660" s="212"/>
      <c r="CF660" s="213">
        <f>IF(ISNUMBER(SEARCH($H$2,$CG$3:$CG$3334)),MAX($CF$2:CF659)+1,0)</f>
        <v>658</v>
      </c>
      <c r="CG660" s="220" t="s">
        <v>7873</v>
      </c>
      <c r="CH660" s="212"/>
      <c r="CI660" s="212"/>
      <c r="CJ660" s="213" t="str">
        <f>IFERROR(VLOOKUP(ROWS($CJ$3:CJ660),CF660:CG3991,2,0),"")</f>
        <v>CP 40 AGRO_00658</v>
      </c>
      <c r="CK660" s="212" t="s">
        <v>7874</v>
      </c>
      <c r="CL660" s="212" t="s">
        <v>7875</v>
      </c>
      <c r="CM660" s="78">
        <v>42947</v>
      </c>
      <c r="CN660" s="212" t="s">
        <v>7876</v>
      </c>
      <c r="CO660" s="212" t="s">
        <v>7877</v>
      </c>
      <c r="CP660" s="212" t="s">
        <v>7878</v>
      </c>
      <c r="CQ660" s="212" t="s">
        <v>7879</v>
      </c>
      <c r="CR660" s="212" t="s">
        <v>7880</v>
      </c>
      <c r="CS660" s="44">
        <v>658</v>
      </c>
      <c r="CT660" s="44" t="s">
        <v>7881</v>
      </c>
      <c r="CU660" s="214">
        <v>10939</v>
      </c>
      <c r="CV660" s="212" t="s">
        <v>7882</v>
      </c>
      <c r="CW660" s="212" t="s">
        <v>7883</v>
      </c>
      <c r="CX660" s="44" t="s">
        <v>2490</v>
      </c>
      <c r="CY660" s="78">
        <v>42947</v>
      </c>
      <c r="CZ660" s="215" t="s">
        <v>576</v>
      </c>
      <c r="DA660" s="212" t="s">
        <v>737</v>
      </c>
      <c r="DB660" s="44" t="s">
        <v>530</v>
      </c>
      <c r="DC660" s="44" t="s">
        <v>3365</v>
      </c>
      <c r="DD660" s="44" t="s">
        <v>563</v>
      </c>
    </row>
    <row r="661" spans="83:108">
      <c r="CE661" s="212"/>
      <c r="CF661" s="213">
        <f>IF(ISNUMBER(SEARCH($H$2,$CG$3:$CG$3334)),MAX($CF$2:CF660)+1,0)</f>
        <v>659</v>
      </c>
      <c r="CG661" s="220" t="s">
        <v>7884</v>
      </c>
      <c r="CH661" s="212"/>
      <c r="CI661" s="212"/>
      <c r="CJ661" s="213" t="str">
        <f>IFERROR(VLOOKUP(ROWS($CJ$3:CJ661),CF661:CG3992,2,0),"")</f>
        <v>CREDIT 540_00659</v>
      </c>
      <c r="CK661" s="212" t="s">
        <v>7885</v>
      </c>
      <c r="CL661" s="212" t="s">
        <v>7886</v>
      </c>
      <c r="CM661" s="78">
        <v>43100</v>
      </c>
      <c r="CN661" s="212" t="s">
        <v>7887</v>
      </c>
      <c r="CO661" s="212" t="s">
        <v>7888</v>
      </c>
      <c r="CP661" s="212" t="s">
        <v>7889</v>
      </c>
      <c r="CQ661" s="212" t="s">
        <v>7890</v>
      </c>
      <c r="CR661" s="212" t="s">
        <v>7891</v>
      </c>
      <c r="CS661" s="44">
        <v>659</v>
      </c>
      <c r="CT661" s="44" t="s">
        <v>7892</v>
      </c>
      <c r="CU661" s="214">
        <v>16064</v>
      </c>
      <c r="CV661" s="212" t="s">
        <v>7893</v>
      </c>
      <c r="CW661" s="212" t="s">
        <v>3802</v>
      </c>
      <c r="CX661" s="44" t="s">
        <v>1287</v>
      </c>
      <c r="CY661" s="78">
        <v>43100</v>
      </c>
      <c r="CZ661" s="215" t="s">
        <v>511</v>
      </c>
      <c r="DA661" s="212" t="s">
        <v>737</v>
      </c>
      <c r="DB661" s="44" t="s">
        <v>919</v>
      </c>
      <c r="DC661" s="44" t="s">
        <v>7265</v>
      </c>
      <c r="DD661" s="44" t="s">
        <v>682</v>
      </c>
    </row>
    <row r="662" spans="83:108">
      <c r="CE662" s="212"/>
      <c r="CF662" s="213">
        <f>IF(ISNUMBER(SEARCH($H$2,$CG$3:$CG$3334)),MAX($CF$2:CF661)+1,0)</f>
        <v>660</v>
      </c>
      <c r="CG662" s="220" t="s">
        <v>7894</v>
      </c>
      <c r="CH662" s="212"/>
      <c r="CI662" s="212"/>
      <c r="CJ662" s="213" t="str">
        <f>IFERROR(VLOOKUP(ROWS($CJ$3:CJ662),CF662:CG3993,2,0),"")</f>
        <v>CREW SUPERB_00660</v>
      </c>
      <c r="CK662" s="212" t="s">
        <v>7895</v>
      </c>
      <c r="CL662" s="212" t="s">
        <v>7896</v>
      </c>
      <c r="CM662" s="78">
        <v>43465</v>
      </c>
      <c r="CN662" s="212" t="s">
        <v>7897</v>
      </c>
      <c r="CO662" s="212" t="s">
        <v>7898</v>
      </c>
      <c r="CP662" s="212" t="s">
        <v>7899</v>
      </c>
      <c r="CQ662" s="212" t="s">
        <v>7900</v>
      </c>
      <c r="CR662" s="212" t="s">
        <v>7901</v>
      </c>
      <c r="CS662" s="44">
        <v>660</v>
      </c>
      <c r="CT662" s="44" t="s">
        <v>7902</v>
      </c>
      <c r="CU662" s="214">
        <v>15507</v>
      </c>
      <c r="CV662" s="212" t="s">
        <v>7903</v>
      </c>
      <c r="CW662" s="212" t="s">
        <v>2092</v>
      </c>
      <c r="CX662" s="44" t="s">
        <v>1287</v>
      </c>
      <c r="CY662" s="78">
        <v>43465</v>
      </c>
      <c r="CZ662" s="215" t="s">
        <v>763</v>
      </c>
      <c r="DA662" s="212" t="s">
        <v>737</v>
      </c>
      <c r="DB662" s="44" t="s">
        <v>3141</v>
      </c>
      <c r="DC662" s="44" t="s">
        <v>1348</v>
      </c>
      <c r="DD662" s="44" t="s">
        <v>563</v>
      </c>
    </row>
    <row r="663" spans="83:108">
      <c r="CE663" s="212"/>
      <c r="CF663" s="213">
        <f>IF(ISNUMBER(SEARCH($H$2,$CG$3:$CG$3334)),MAX($CF$2:CF662)+1,0)</f>
        <v>661</v>
      </c>
      <c r="CG663" s="220" t="s">
        <v>7904</v>
      </c>
      <c r="CH663" s="212"/>
      <c r="CI663" s="212"/>
      <c r="CJ663" s="213" t="str">
        <f>IFERROR(VLOOKUP(ROWS($CJ$3:CJ663),CF663:CG3994,2,0),"")</f>
        <v>CRIORAM WG_00661</v>
      </c>
      <c r="CK663" s="212" t="s">
        <v>7905</v>
      </c>
      <c r="CL663" s="212" t="s">
        <v>7906</v>
      </c>
      <c r="CM663" s="78">
        <v>43131</v>
      </c>
      <c r="CN663" s="212" t="s">
        <v>7907</v>
      </c>
      <c r="CO663" s="212" t="s">
        <v>7908</v>
      </c>
      <c r="CP663" s="212" t="s">
        <v>7909</v>
      </c>
      <c r="CQ663" s="212" t="s">
        <v>7910</v>
      </c>
      <c r="CR663" s="212" t="s">
        <v>7911</v>
      </c>
      <c r="CS663" s="44">
        <v>661</v>
      </c>
      <c r="CT663" s="44" t="s">
        <v>7912</v>
      </c>
      <c r="CU663" s="214">
        <v>12855</v>
      </c>
      <c r="CV663" s="212" t="s">
        <v>7913</v>
      </c>
      <c r="CW663" s="212" t="s">
        <v>1593</v>
      </c>
      <c r="CX663" s="44" t="s">
        <v>1072</v>
      </c>
      <c r="CY663" s="78">
        <v>43131</v>
      </c>
      <c r="CZ663" s="215" t="s">
        <v>601</v>
      </c>
      <c r="DA663" s="212" t="s">
        <v>512</v>
      </c>
      <c r="DB663" s="44" t="s">
        <v>641</v>
      </c>
      <c r="DC663" s="44" t="s">
        <v>7914</v>
      </c>
      <c r="DD663" s="44" t="s">
        <v>532</v>
      </c>
    </row>
    <row r="664" spans="83:108">
      <c r="CE664" s="212"/>
      <c r="CF664" s="213">
        <f>IF(ISNUMBER(SEARCH($H$2,$CG$3:$CG$3334)),MAX($CF$2:CF663)+1,0)</f>
        <v>662</v>
      </c>
      <c r="CG664" s="220" t="s">
        <v>7915</v>
      </c>
      <c r="CH664" s="212"/>
      <c r="CI664" s="212"/>
      <c r="CJ664" s="213" t="str">
        <f>IFERROR(VLOOKUP(ROWS($CJ$3:CJ664),CF664:CG3995,2,0),"")</f>
        <v>CRIPTON EC_00662</v>
      </c>
      <c r="CK664" s="212" t="s">
        <v>7916</v>
      </c>
      <c r="CL664" s="212" t="s">
        <v>7917</v>
      </c>
      <c r="CM664" s="78">
        <v>42947</v>
      </c>
      <c r="CN664" s="212" t="s">
        <v>7918</v>
      </c>
      <c r="CO664" s="212" t="s">
        <v>7919</v>
      </c>
      <c r="CP664" s="212" t="s">
        <v>7920</v>
      </c>
      <c r="CQ664" s="212" t="s">
        <v>7921</v>
      </c>
      <c r="CR664" s="212" t="s">
        <v>7922</v>
      </c>
      <c r="CS664" s="44">
        <v>662</v>
      </c>
      <c r="CT664" s="44" t="s">
        <v>7923</v>
      </c>
      <c r="CU664" s="214">
        <v>15212</v>
      </c>
      <c r="CV664" s="212" t="s">
        <v>7924</v>
      </c>
      <c r="CW664" s="212" t="s">
        <v>951</v>
      </c>
      <c r="CX664" s="44" t="s">
        <v>963</v>
      </c>
      <c r="CY664" s="78">
        <v>42947</v>
      </c>
      <c r="CZ664" s="215" t="s">
        <v>763</v>
      </c>
      <c r="DA664" s="212" t="s">
        <v>737</v>
      </c>
      <c r="DB664" s="44" t="s">
        <v>530</v>
      </c>
      <c r="DC664" s="44" t="s">
        <v>974</v>
      </c>
      <c r="DD664" s="44" t="s">
        <v>532</v>
      </c>
    </row>
    <row r="665" spans="83:108">
      <c r="CE665" s="212"/>
      <c r="CF665" s="213">
        <f>IF(ISNUMBER(SEARCH($H$2,$CG$3:$CG$3334)),MAX($CF$2:CF664)+1,0)</f>
        <v>663</v>
      </c>
      <c r="CG665" s="220" t="s">
        <v>7925</v>
      </c>
      <c r="CH665" s="212"/>
      <c r="CI665" s="212"/>
      <c r="CJ665" s="213" t="str">
        <f>IFERROR(VLOOKUP(ROWS($CJ$3:CJ665),CF665:CG3996,2,0),"")</f>
        <v>CRITTAM 500_00663</v>
      </c>
      <c r="CK665" s="212" t="s">
        <v>7926</v>
      </c>
      <c r="CL665" s="212" t="s">
        <v>7927</v>
      </c>
      <c r="CM665" s="78">
        <v>43220</v>
      </c>
      <c r="CN665" s="212" t="s">
        <v>7928</v>
      </c>
      <c r="CO665" s="212" t="s">
        <v>7929</v>
      </c>
      <c r="CP665" s="212" t="s">
        <v>7930</v>
      </c>
      <c r="CQ665" s="212" t="s">
        <v>7931</v>
      </c>
      <c r="CR665" s="212" t="s">
        <v>7932</v>
      </c>
      <c r="CS665" s="44">
        <v>663</v>
      </c>
      <c r="CT665" s="44" t="s">
        <v>7933</v>
      </c>
      <c r="CU665" s="214">
        <v>4035</v>
      </c>
      <c r="CV665" s="212" t="s">
        <v>7934</v>
      </c>
      <c r="CW665" s="212" t="s">
        <v>997</v>
      </c>
      <c r="CX665" s="44" t="s">
        <v>998</v>
      </c>
      <c r="CY665" s="78">
        <v>43220</v>
      </c>
      <c r="CZ665" s="215" t="s">
        <v>999</v>
      </c>
      <c r="DA665" s="212" t="s">
        <v>512</v>
      </c>
      <c r="DB665" s="44" t="s">
        <v>655</v>
      </c>
      <c r="DC665" s="44" t="s">
        <v>1000</v>
      </c>
      <c r="DD665" s="44" t="s">
        <v>563</v>
      </c>
    </row>
    <row r="666" spans="83:108">
      <c r="CE666" s="212"/>
      <c r="CF666" s="213">
        <f>IF(ISNUMBER(SEARCH($H$2,$CG$3:$CG$3334)),MAX($CF$2:CF665)+1,0)</f>
        <v>664</v>
      </c>
      <c r="CG666" s="220" t="s">
        <v>7935</v>
      </c>
      <c r="CH666" s="212"/>
      <c r="CI666" s="212"/>
      <c r="CJ666" s="213" t="str">
        <f>IFERROR(VLOOKUP(ROWS($CJ$3:CJ666),CF666:CG3997,2,0),"")</f>
        <v>CRITTAM WG_00664</v>
      </c>
      <c r="CK666" s="212" t="s">
        <v>7936</v>
      </c>
      <c r="CL666" s="212" t="s">
        <v>7937</v>
      </c>
      <c r="CM666" s="78">
        <v>43220</v>
      </c>
      <c r="CN666" s="212" t="s">
        <v>7938</v>
      </c>
      <c r="CO666" s="212" t="s">
        <v>7939</v>
      </c>
      <c r="CP666" s="212" t="s">
        <v>7940</v>
      </c>
      <c r="CQ666" s="212" t="s">
        <v>7941</v>
      </c>
      <c r="CR666" s="212" t="s">
        <v>7942</v>
      </c>
      <c r="CS666" s="44">
        <v>664</v>
      </c>
      <c r="CT666" s="44" t="s">
        <v>7943</v>
      </c>
      <c r="CU666" s="214">
        <v>3800</v>
      </c>
      <c r="CV666" s="212" t="s">
        <v>7944</v>
      </c>
      <c r="CW666" s="212" t="s">
        <v>997</v>
      </c>
      <c r="CX666" s="44" t="s">
        <v>998</v>
      </c>
      <c r="CY666" s="78">
        <v>43220</v>
      </c>
      <c r="CZ666" s="215" t="s">
        <v>999</v>
      </c>
      <c r="DA666" s="212" t="s">
        <v>512</v>
      </c>
      <c r="DB666" s="44" t="s">
        <v>641</v>
      </c>
      <c r="DC666" s="44" t="s">
        <v>1011</v>
      </c>
      <c r="DD666" s="44" t="s">
        <v>563</v>
      </c>
    </row>
    <row r="667" spans="83:108">
      <c r="CE667" s="212"/>
      <c r="CF667" s="213">
        <f>IF(ISNUMBER(SEARCH($H$2,$CG$3:$CG$3334)),MAX($CF$2:CF666)+1,0)</f>
        <v>665</v>
      </c>
      <c r="CG667" s="220" t="s">
        <v>7945</v>
      </c>
      <c r="CH667" s="212"/>
      <c r="CI667" s="212"/>
      <c r="CJ667" s="213" t="str">
        <f>IFERROR(VLOOKUP(ROWS($CJ$3:CJ667),CF667:CG3998,2,0),"")</f>
        <v>CRITTOVIT WG_00665</v>
      </c>
      <c r="CK667" s="212" t="s">
        <v>7946</v>
      </c>
      <c r="CL667" s="212" t="s">
        <v>7947</v>
      </c>
      <c r="CM667" s="78">
        <v>44196</v>
      </c>
      <c r="CN667" s="212" t="s">
        <v>7948</v>
      </c>
      <c r="CO667" s="212" t="s">
        <v>7949</v>
      </c>
      <c r="CP667" s="212" t="s">
        <v>7950</v>
      </c>
      <c r="CQ667" s="212" t="s">
        <v>7951</v>
      </c>
      <c r="CR667" s="212" t="s">
        <v>7952</v>
      </c>
      <c r="CS667" s="44">
        <v>665</v>
      </c>
      <c r="CT667" s="44" t="s">
        <v>7953</v>
      </c>
      <c r="CU667" s="214">
        <v>11497</v>
      </c>
      <c r="CV667" s="212" t="s">
        <v>7954</v>
      </c>
      <c r="CW667" s="212" t="s">
        <v>985</v>
      </c>
      <c r="CX667" s="44" t="s">
        <v>7433</v>
      </c>
      <c r="CY667" s="78">
        <v>44196</v>
      </c>
      <c r="CZ667" s="215" t="s">
        <v>640</v>
      </c>
      <c r="DA667" s="212" t="s">
        <v>512</v>
      </c>
      <c r="DB667" s="44" t="s">
        <v>641</v>
      </c>
      <c r="DC667" s="44" t="s">
        <v>986</v>
      </c>
      <c r="DD667" s="44" t="s">
        <v>532</v>
      </c>
    </row>
    <row r="668" spans="83:108">
      <c r="CE668" s="212"/>
      <c r="CF668" s="213">
        <f>IF(ISNUMBER(SEARCH($H$2,$CG$3:$CG$3334)),MAX($CF$2:CF667)+1,0)</f>
        <v>666</v>
      </c>
      <c r="CG668" s="220" t="s">
        <v>7955</v>
      </c>
      <c r="CH668" s="212"/>
      <c r="CI668" s="212"/>
      <c r="CJ668" s="213" t="str">
        <f>IFERROR(VLOOKUP(ROWS($CJ$3:CJ668),CF668:CG3999,2,0),"")</f>
        <v>CRITTOX GD 75_00666</v>
      </c>
      <c r="CK668" s="212" t="s">
        <v>7956</v>
      </c>
      <c r="CL668" s="212" t="s">
        <v>7957</v>
      </c>
      <c r="CM668" s="78">
        <v>43131</v>
      </c>
      <c r="CN668" s="212" t="s">
        <v>7958</v>
      </c>
      <c r="CO668" s="212" t="s">
        <v>7959</v>
      </c>
      <c r="CP668" s="212" t="s">
        <v>7960</v>
      </c>
      <c r="CQ668" s="212" t="s">
        <v>7961</v>
      </c>
      <c r="CR668" s="212" t="s">
        <v>7962</v>
      </c>
      <c r="CS668" s="44">
        <v>666</v>
      </c>
      <c r="CT668" s="44" t="s">
        <v>7963</v>
      </c>
      <c r="CU668" s="214">
        <v>14098</v>
      </c>
      <c r="CV668" s="212" t="s">
        <v>7964</v>
      </c>
      <c r="CW668" s="212" t="s">
        <v>3005</v>
      </c>
      <c r="CX668" s="44" t="s">
        <v>1226</v>
      </c>
      <c r="CY668" s="78">
        <v>43131</v>
      </c>
      <c r="CZ668" s="215" t="s">
        <v>576</v>
      </c>
      <c r="DA668" s="212" t="s">
        <v>512</v>
      </c>
      <c r="DB668" s="44" t="s">
        <v>641</v>
      </c>
      <c r="DC668" s="44" t="s">
        <v>2838</v>
      </c>
      <c r="DD668" s="44" t="s">
        <v>563</v>
      </c>
    </row>
    <row r="669" spans="83:108">
      <c r="CE669" s="212"/>
      <c r="CF669" s="213">
        <f>IF(ISNUMBER(SEARCH($H$2,$CG$3:$CG$3334)),MAX($CF$2:CF668)+1,0)</f>
        <v>667</v>
      </c>
      <c r="CG669" s="220" t="s">
        <v>7965</v>
      </c>
      <c r="CH669" s="212"/>
      <c r="CI669" s="212"/>
      <c r="CJ669" s="213" t="str">
        <f>IFERROR(VLOOKUP(ROWS($CJ$3:CJ669),CF669:CG4000,2,0),"")</f>
        <v>CRITTOX MZ 80_00667</v>
      </c>
      <c r="CK669" s="212" t="s">
        <v>7966</v>
      </c>
      <c r="CL669" s="212" t="s">
        <v>7967</v>
      </c>
      <c r="CM669" s="78">
        <v>43131</v>
      </c>
      <c r="CN669" s="212" t="s">
        <v>7968</v>
      </c>
      <c r="CO669" s="212" t="s">
        <v>7969</v>
      </c>
      <c r="CP669" s="212" t="s">
        <v>7970</v>
      </c>
      <c r="CQ669" s="212" t="s">
        <v>7971</v>
      </c>
      <c r="CR669" s="212" t="s">
        <v>7972</v>
      </c>
      <c r="CS669" s="44">
        <v>667</v>
      </c>
      <c r="CT669" s="44" t="s">
        <v>7973</v>
      </c>
      <c r="CU669" s="214">
        <v>4388</v>
      </c>
      <c r="CV669" s="212" t="s">
        <v>7974</v>
      </c>
      <c r="CW669" s="212" t="s">
        <v>3005</v>
      </c>
      <c r="CX669" s="44" t="s">
        <v>1072</v>
      </c>
      <c r="CY669" s="78">
        <v>43131</v>
      </c>
      <c r="CZ669" s="215" t="s">
        <v>640</v>
      </c>
      <c r="DA669" s="212" t="s">
        <v>512</v>
      </c>
      <c r="DB669" s="44" t="s">
        <v>802</v>
      </c>
      <c r="DC669" s="44" t="s">
        <v>986</v>
      </c>
      <c r="DD669" s="44" t="s">
        <v>563</v>
      </c>
    </row>
    <row r="670" spans="83:108">
      <c r="CE670" s="212"/>
      <c r="CF670" s="213">
        <f>IF(ISNUMBER(SEARCH($H$2,$CG$3:$CG$3334)),MAX($CF$2:CF669)+1,0)</f>
        <v>668</v>
      </c>
      <c r="CG670" s="220" t="s">
        <v>7975</v>
      </c>
      <c r="CH670" s="212"/>
      <c r="CI670" s="212"/>
      <c r="CJ670" s="213" t="str">
        <f>IFERROR(VLOOKUP(ROWS($CJ$3:CJ670),CF670:CG4001,2,0),"")</f>
        <v>CRODIX GEO_00668</v>
      </c>
      <c r="CK670" s="212" t="s">
        <v>7976</v>
      </c>
      <c r="CL670" s="212" t="s">
        <v>7977</v>
      </c>
      <c r="CM670" s="78">
        <v>44530</v>
      </c>
      <c r="CN670" s="212" t="s">
        <v>7978</v>
      </c>
      <c r="CO670" s="212" t="s">
        <v>7979</v>
      </c>
      <c r="CP670" s="212" t="s">
        <v>7980</v>
      </c>
      <c r="CQ670" s="212" t="s">
        <v>7981</v>
      </c>
      <c r="CR670" s="212" t="s">
        <v>7982</v>
      </c>
      <c r="CS670" s="44">
        <v>668</v>
      </c>
      <c r="CT670" s="44" t="s">
        <v>7983</v>
      </c>
      <c r="CU670" s="214">
        <v>13857</v>
      </c>
      <c r="CV670" s="212" t="s">
        <v>7984</v>
      </c>
      <c r="CW670" s="212" t="s">
        <v>7985</v>
      </c>
      <c r="CX670" s="44" t="s">
        <v>1169</v>
      </c>
      <c r="CY670" s="78">
        <v>44530</v>
      </c>
      <c r="CZ670" s="215" t="s">
        <v>601</v>
      </c>
      <c r="DA670" s="212" t="s">
        <v>529</v>
      </c>
      <c r="DB670" s="44" t="s">
        <v>3943</v>
      </c>
      <c r="DC670" s="44" t="s">
        <v>1060</v>
      </c>
      <c r="DD670" s="44" t="s">
        <v>532</v>
      </c>
    </row>
    <row r="671" spans="83:108">
      <c r="CE671" s="212"/>
      <c r="CF671" s="213">
        <f>IF(ISNUMBER(SEARCH($H$2,$CG$3:$CG$3334)),MAX($CF$2:CF670)+1,0)</f>
        <v>669</v>
      </c>
      <c r="CG671" s="220" t="s">
        <v>7986</v>
      </c>
      <c r="CH671" s="212"/>
      <c r="CI671" s="212"/>
      <c r="CJ671" s="213" t="str">
        <f>IFERROR(VLOOKUP(ROWS($CJ$3:CJ671),CF671:CG4002,2,0),"")</f>
        <v>CROWN_00669</v>
      </c>
      <c r="CK671" s="212" t="s">
        <v>7987</v>
      </c>
      <c r="CL671" s="212" t="s">
        <v>7988</v>
      </c>
      <c r="CM671" s="78">
        <v>43708</v>
      </c>
      <c r="CN671" s="212" t="s">
        <v>7989</v>
      </c>
      <c r="CO671" s="212" t="s">
        <v>7990</v>
      </c>
      <c r="CP671" s="212" t="s">
        <v>7991</v>
      </c>
      <c r="CQ671" s="212" t="s">
        <v>7992</v>
      </c>
      <c r="CR671" s="212" t="s">
        <v>7993</v>
      </c>
      <c r="CS671" s="44">
        <v>669</v>
      </c>
      <c r="CT671" s="44" t="s">
        <v>7994</v>
      </c>
      <c r="CU671" s="214">
        <v>11663</v>
      </c>
      <c r="CV671" s="212" t="s">
        <v>7995</v>
      </c>
      <c r="CW671" s="212" t="s">
        <v>4817</v>
      </c>
      <c r="CX671" s="44" t="s">
        <v>7996</v>
      </c>
      <c r="CY671" s="78">
        <v>43708</v>
      </c>
      <c r="CZ671" s="215" t="s">
        <v>7997</v>
      </c>
      <c r="DA671" s="212" t="s">
        <v>529</v>
      </c>
      <c r="DB671" s="44" t="s">
        <v>4819</v>
      </c>
      <c r="DC671" s="44" t="s">
        <v>7998</v>
      </c>
      <c r="DD671" s="44" t="s">
        <v>532</v>
      </c>
    </row>
    <row r="672" spans="83:108">
      <c r="CE672" s="212"/>
      <c r="CF672" s="213">
        <f>IF(ISNUMBER(SEARCH($H$2,$CG$3:$CG$3334)),MAX($CF$2:CF671)+1,0)</f>
        <v>670</v>
      </c>
      <c r="CG672" s="220" t="s">
        <v>7999</v>
      </c>
      <c r="CH672" s="212"/>
      <c r="CI672" s="212"/>
      <c r="CJ672" s="213" t="str">
        <f>IFERROR(VLOOKUP(ROWS($CJ$3:CJ672),CF672:CG4003,2,0),"")</f>
        <v>CRUISER 350 FS_00670</v>
      </c>
      <c r="CK672" s="212" t="s">
        <v>8000</v>
      </c>
      <c r="CL672" s="212" t="s">
        <v>8001</v>
      </c>
      <c r="CM672" s="78">
        <v>43220</v>
      </c>
      <c r="CN672" s="212" t="s">
        <v>8002</v>
      </c>
      <c r="CO672" s="212" t="s">
        <v>8003</v>
      </c>
      <c r="CP672" s="212" t="s">
        <v>8004</v>
      </c>
      <c r="CQ672" s="212" t="s">
        <v>8005</v>
      </c>
      <c r="CR672" s="212" t="s">
        <v>8006</v>
      </c>
      <c r="CS672" s="44">
        <v>670</v>
      </c>
      <c r="CT672" s="44" t="s">
        <v>8007</v>
      </c>
      <c r="CU672" s="214">
        <v>11600</v>
      </c>
      <c r="CV672" s="212" t="s">
        <v>8008</v>
      </c>
      <c r="CW672" s="212" t="s">
        <v>838</v>
      </c>
      <c r="CX672" s="44" t="s">
        <v>839</v>
      </c>
      <c r="CY672" s="78">
        <v>43220</v>
      </c>
      <c r="CZ672" s="215" t="s">
        <v>511</v>
      </c>
      <c r="DA672" s="212" t="s">
        <v>529</v>
      </c>
      <c r="DB672" s="44" t="s">
        <v>6086</v>
      </c>
      <c r="DC672" s="44" t="s">
        <v>8009</v>
      </c>
      <c r="DD672" s="44" t="s">
        <v>532</v>
      </c>
    </row>
    <row r="673" spans="83:108">
      <c r="CE673" s="212"/>
      <c r="CF673" s="213">
        <f>IF(ISNUMBER(SEARCH($H$2,$CG$3:$CG$3334)),MAX($CF$2:CF672)+1,0)</f>
        <v>671</v>
      </c>
      <c r="CG673" s="220" t="s">
        <v>8010</v>
      </c>
      <c r="CH673" s="212"/>
      <c r="CI673" s="212"/>
      <c r="CJ673" s="213" t="str">
        <f>IFERROR(VLOOKUP(ROWS($CJ$3:CJ673),CF673:CG4004,2,0),"")</f>
        <v>CRUISER 600 FS SB_00671</v>
      </c>
      <c r="CK673" s="212" t="s">
        <v>8011</v>
      </c>
      <c r="CL673" s="212" t="s">
        <v>8012</v>
      </c>
      <c r="CM673" s="78">
        <v>43220</v>
      </c>
      <c r="CN673" s="212" t="s">
        <v>8013</v>
      </c>
      <c r="CO673" s="212" t="s">
        <v>8014</v>
      </c>
      <c r="CP673" s="212" t="s">
        <v>8015</v>
      </c>
      <c r="CQ673" s="212" t="s">
        <v>8016</v>
      </c>
      <c r="CR673" s="212" t="s">
        <v>8017</v>
      </c>
      <c r="CS673" s="44">
        <v>671</v>
      </c>
      <c r="CT673" s="44" t="s">
        <v>8018</v>
      </c>
      <c r="CU673" s="214">
        <v>12846</v>
      </c>
      <c r="CV673" s="212" t="s">
        <v>8019</v>
      </c>
      <c r="CW673" s="212" t="s">
        <v>838</v>
      </c>
      <c r="CX673" s="44" t="s">
        <v>839</v>
      </c>
      <c r="CY673" s="78">
        <v>43220</v>
      </c>
      <c r="CZ673" s="215" t="s">
        <v>601</v>
      </c>
      <c r="DA673" s="212" t="s">
        <v>529</v>
      </c>
      <c r="DB673" s="44" t="s">
        <v>6086</v>
      </c>
      <c r="DC673" s="44" t="s">
        <v>8020</v>
      </c>
      <c r="DD673" s="44" t="s">
        <v>532</v>
      </c>
    </row>
    <row r="674" spans="83:108">
      <c r="CE674" s="212"/>
      <c r="CF674" s="213">
        <f>IF(ISNUMBER(SEARCH($H$2,$CG$3:$CG$3334)),MAX($CF$2:CF673)+1,0)</f>
        <v>672</v>
      </c>
      <c r="CG674" s="220" t="s">
        <v>8021</v>
      </c>
      <c r="CH674" s="212"/>
      <c r="CI674" s="212"/>
      <c r="CJ674" s="213" t="str">
        <f>IFERROR(VLOOKUP(ROWS($CJ$3:CJ674),CF674:CG4005,2,0),"")</f>
        <v>CRUISER 70 WS_00672</v>
      </c>
      <c r="CK674" s="212" t="s">
        <v>8022</v>
      </c>
      <c r="CL674" s="212" t="s">
        <v>8023</v>
      </c>
      <c r="CM674" s="78">
        <v>43220</v>
      </c>
      <c r="CN674" s="212" t="s">
        <v>8024</v>
      </c>
      <c r="CO674" s="212" t="s">
        <v>8025</v>
      </c>
      <c r="CP674" s="212" t="s">
        <v>8026</v>
      </c>
      <c r="CQ674" s="212" t="s">
        <v>8027</v>
      </c>
      <c r="CR674" s="212" t="s">
        <v>8028</v>
      </c>
      <c r="CS674" s="44">
        <v>672</v>
      </c>
      <c r="CT674" s="44" t="s">
        <v>8029</v>
      </c>
      <c r="CU674" s="214">
        <v>11599</v>
      </c>
      <c r="CV674" s="212" t="s">
        <v>8030</v>
      </c>
      <c r="CW674" s="212" t="s">
        <v>838</v>
      </c>
      <c r="CX674" s="44" t="s">
        <v>839</v>
      </c>
      <c r="CY674" s="78">
        <v>43220</v>
      </c>
      <c r="CZ674" s="215" t="s">
        <v>601</v>
      </c>
      <c r="DA674" s="212" t="s">
        <v>529</v>
      </c>
      <c r="DB674" s="44" t="s">
        <v>8031</v>
      </c>
      <c r="DC674" s="44" t="s">
        <v>2412</v>
      </c>
      <c r="DD674" s="44" t="s">
        <v>532</v>
      </c>
    </row>
    <row r="675" spans="83:108">
      <c r="CE675" s="212"/>
      <c r="CF675" s="213">
        <f>IF(ISNUMBER(SEARCH($H$2,$CG$3:$CG$3334)),MAX($CF$2:CF674)+1,0)</f>
        <v>673</v>
      </c>
      <c r="CG675" s="220" t="s">
        <v>8032</v>
      </c>
      <c r="CH675" s="212"/>
      <c r="CI675" s="212"/>
      <c r="CJ675" s="213" t="str">
        <f>IFERROR(VLOOKUP(ROWS($CJ$3:CJ675),CF675:CG4006,2,0),"")</f>
        <v>CRUISER 70 WS BN_00673</v>
      </c>
      <c r="CK675" s="212" t="s">
        <v>8033</v>
      </c>
      <c r="CL675" s="212" t="s">
        <v>8034</v>
      </c>
      <c r="CM675" s="78">
        <v>43220</v>
      </c>
      <c r="CN675" s="212" t="s">
        <v>8035</v>
      </c>
      <c r="CO675" s="212" t="s">
        <v>8036</v>
      </c>
      <c r="CP675" s="212" t="s">
        <v>8037</v>
      </c>
      <c r="CQ675" s="212" t="s">
        <v>8038</v>
      </c>
      <c r="CR675" s="212" t="s">
        <v>8039</v>
      </c>
      <c r="CS675" s="44">
        <v>673</v>
      </c>
      <c r="CT675" s="44" t="s">
        <v>8040</v>
      </c>
      <c r="CU675" s="214">
        <v>11598</v>
      </c>
      <c r="CV675" s="212" t="s">
        <v>8041</v>
      </c>
      <c r="CW675" s="212" t="s">
        <v>838</v>
      </c>
      <c r="CX675" s="44" t="s">
        <v>839</v>
      </c>
      <c r="CY675" s="78">
        <v>43220</v>
      </c>
      <c r="CZ675" s="215" t="s">
        <v>601</v>
      </c>
      <c r="DA675" s="212" t="s">
        <v>529</v>
      </c>
      <c r="DB675" s="44" t="s">
        <v>8031</v>
      </c>
      <c r="DC675" s="44" t="s">
        <v>2412</v>
      </c>
      <c r="DD675" s="44" t="s">
        <v>532</v>
      </c>
    </row>
    <row r="676" spans="83:108">
      <c r="CE676" s="212"/>
      <c r="CF676" s="213">
        <f>IF(ISNUMBER(SEARCH($H$2,$CG$3:$CG$3334)),MAX($CF$2:CF675)+1,0)</f>
        <v>674</v>
      </c>
      <c r="CG676" s="220" t="s">
        <v>8042</v>
      </c>
      <c r="CH676" s="212"/>
      <c r="CI676" s="212"/>
      <c r="CJ676" s="213" t="str">
        <f>IFERROR(VLOOKUP(ROWS($CJ$3:CJ676),CF676:CG4007,2,0),"")</f>
        <v>CRUZADO-R_00674</v>
      </c>
      <c r="CK676" s="212" t="s">
        <v>8043</v>
      </c>
      <c r="CL676" s="212" t="s">
        <v>8044</v>
      </c>
      <c r="CM676" s="78">
        <v>44012</v>
      </c>
      <c r="CN676" s="212" t="s">
        <v>8045</v>
      </c>
      <c r="CO676" s="212" t="s">
        <v>8046</v>
      </c>
      <c r="CP676" s="212" t="s">
        <v>8047</v>
      </c>
      <c r="CQ676" s="212" t="s">
        <v>8048</v>
      </c>
      <c r="CR676" s="212" t="s">
        <v>8049</v>
      </c>
      <c r="CS676" s="44">
        <v>674</v>
      </c>
      <c r="CT676" s="44" t="s">
        <v>8050</v>
      </c>
      <c r="CU676" s="214">
        <v>15533</v>
      </c>
      <c r="CV676" s="212" t="s">
        <v>8051</v>
      </c>
      <c r="CW676" s="212" t="s">
        <v>2789</v>
      </c>
      <c r="CX676" s="44" t="s">
        <v>1752</v>
      </c>
      <c r="CY676" s="78">
        <v>44012</v>
      </c>
      <c r="CZ676" s="215" t="s">
        <v>576</v>
      </c>
      <c r="DA676" s="212" t="s">
        <v>512</v>
      </c>
      <c r="DB676" s="44" t="s">
        <v>655</v>
      </c>
      <c r="DC676" s="44" t="s">
        <v>2791</v>
      </c>
      <c r="DD676" s="44" t="s">
        <v>532</v>
      </c>
    </row>
    <row r="677" spans="83:108">
      <c r="CE677" s="212"/>
      <c r="CF677" s="213">
        <f>IF(ISNUMBER(SEARCH($H$2,$CG$3:$CG$3334)),MAX($CF$2:CF676)+1,0)</f>
        <v>675</v>
      </c>
      <c r="CG677" s="220" t="s">
        <v>8052</v>
      </c>
      <c r="CH677" s="212"/>
      <c r="CI677" s="212"/>
      <c r="CJ677" s="213" t="str">
        <f>IFERROR(VLOOKUP(ROWS($CJ$3:CJ677),CF677:CG4008,2,0),"")</f>
        <v>CUAGRO HI BIO_00675</v>
      </c>
      <c r="CK677" s="212" t="s">
        <v>8053</v>
      </c>
      <c r="CL677" s="212" t="s">
        <v>8054</v>
      </c>
      <c r="CM677" s="78">
        <v>43131</v>
      </c>
      <c r="CN677" s="212" t="s">
        <v>8055</v>
      </c>
      <c r="CO677" s="212" t="s">
        <v>8056</v>
      </c>
      <c r="CP677" s="212" t="s">
        <v>8057</v>
      </c>
      <c r="CQ677" s="212" t="s">
        <v>8058</v>
      </c>
      <c r="CR677" s="212" t="s">
        <v>8059</v>
      </c>
      <c r="CS677" s="44">
        <v>675</v>
      </c>
      <c r="CT677" s="44" t="s">
        <v>8060</v>
      </c>
      <c r="CU677" s="214">
        <v>10671</v>
      </c>
      <c r="CV677" s="212" t="s">
        <v>8061</v>
      </c>
      <c r="CW677" s="212" t="s">
        <v>1570</v>
      </c>
      <c r="CX677" s="44" t="s">
        <v>4831</v>
      </c>
      <c r="CY677" s="78">
        <v>43131</v>
      </c>
      <c r="CZ677" s="215" t="s">
        <v>763</v>
      </c>
      <c r="DA677" s="212" t="s">
        <v>512</v>
      </c>
      <c r="DB677" s="44" t="s">
        <v>641</v>
      </c>
      <c r="DC677" s="44" t="s">
        <v>2586</v>
      </c>
      <c r="DD677" s="44" t="s">
        <v>532</v>
      </c>
    </row>
    <row r="678" spans="83:108">
      <c r="CE678" s="212"/>
      <c r="CF678" s="213">
        <f>IF(ISNUMBER(SEARCH($H$2,$CG$3:$CG$3334)),MAX($CF$2:CF677)+1,0)</f>
        <v>676</v>
      </c>
      <c r="CG678" s="220" t="s">
        <v>8062</v>
      </c>
      <c r="CH678" s="212"/>
      <c r="CI678" s="212"/>
      <c r="CJ678" s="213" t="str">
        <f>IFERROR(VLOOKUP(ROWS($CJ$3:CJ678),CF678:CG4009,2,0),"")</f>
        <v>CUMAN COMBI_00676</v>
      </c>
      <c r="CK678" s="212" t="s">
        <v>8063</v>
      </c>
      <c r="CL678" s="212" t="s">
        <v>8064</v>
      </c>
      <c r="CM678" s="78">
        <v>43131</v>
      </c>
      <c r="CN678" s="212" t="s">
        <v>8065</v>
      </c>
      <c r="CO678" s="212" t="s">
        <v>8066</v>
      </c>
      <c r="CP678" s="212" t="s">
        <v>8067</v>
      </c>
      <c r="CQ678" s="212" t="s">
        <v>8068</v>
      </c>
      <c r="CR678" s="212" t="s">
        <v>8069</v>
      </c>
      <c r="CS678" s="44">
        <v>676</v>
      </c>
      <c r="CT678" s="44" t="s">
        <v>8070</v>
      </c>
      <c r="CU678" s="214">
        <v>9141</v>
      </c>
      <c r="CV678" s="212" t="s">
        <v>8071</v>
      </c>
      <c r="CW678" s="212" t="s">
        <v>8072</v>
      </c>
      <c r="CX678" s="44" t="s">
        <v>3006</v>
      </c>
      <c r="CY678" s="78">
        <v>43131</v>
      </c>
      <c r="CZ678" s="215" t="s">
        <v>907</v>
      </c>
      <c r="DA678" s="212" t="s">
        <v>512</v>
      </c>
      <c r="DB678" s="44" t="s">
        <v>802</v>
      </c>
      <c r="DC678" s="44" t="s">
        <v>8073</v>
      </c>
      <c r="DD678" s="44" t="s">
        <v>532</v>
      </c>
    </row>
    <row r="679" spans="83:108">
      <c r="CE679" s="212"/>
      <c r="CF679" s="213">
        <f>IF(ISNUMBER(SEARCH($H$2,$CG$3:$CG$3334)),MAX($CF$2:CF678)+1,0)</f>
        <v>677</v>
      </c>
      <c r="CG679" s="220" t="s">
        <v>8074</v>
      </c>
      <c r="CH679" s="212"/>
      <c r="CI679" s="212"/>
      <c r="CJ679" s="213" t="str">
        <f>IFERROR(VLOOKUP(ROWS($CJ$3:CJ679),CF679:CG4010,2,0),"")</f>
        <v>CUMETA FLOW_00677</v>
      </c>
      <c r="CK679" s="212" t="s">
        <v>8075</v>
      </c>
      <c r="CL679" s="212" t="s">
        <v>8076</v>
      </c>
      <c r="CM679" s="78">
        <v>43131</v>
      </c>
      <c r="CN679" s="212" t="s">
        <v>8077</v>
      </c>
      <c r="CO679" s="212" t="s">
        <v>8078</v>
      </c>
      <c r="CP679" s="212" t="s">
        <v>8079</v>
      </c>
      <c r="CQ679" s="212" t="s">
        <v>8080</v>
      </c>
      <c r="CR679" s="212" t="s">
        <v>8081</v>
      </c>
      <c r="CS679" s="44">
        <v>677</v>
      </c>
      <c r="CT679" s="44" t="s">
        <v>8082</v>
      </c>
      <c r="CU679" s="214">
        <v>10701</v>
      </c>
      <c r="CV679" s="212" t="s">
        <v>8083</v>
      </c>
      <c r="CW679" s="212" t="s">
        <v>8084</v>
      </c>
      <c r="CX679" s="44" t="s">
        <v>2141</v>
      </c>
      <c r="CY679" s="78">
        <v>43131</v>
      </c>
      <c r="CZ679" s="215" t="s">
        <v>763</v>
      </c>
      <c r="DA679" s="212" t="s">
        <v>512</v>
      </c>
      <c r="DB679" s="44" t="s">
        <v>655</v>
      </c>
      <c r="DC679" s="44" t="s">
        <v>8085</v>
      </c>
      <c r="DD679" s="44" t="s">
        <v>532</v>
      </c>
    </row>
    <row r="680" spans="83:108">
      <c r="CE680" s="212"/>
      <c r="CF680" s="213">
        <f>IF(ISNUMBER(SEARCH($H$2,$CG$3:$CG$3334)),MAX($CF$2:CF679)+1,0)</f>
        <v>678</v>
      </c>
      <c r="CG680" s="220" t="s">
        <v>8086</v>
      </c>
      <c r="CH680" s="212"/>
      <c r="CI680" s="212"/>
      <c r="CJ680" s="213" t="str">
        <f>IFERROR(VLOOKUP(ROWS($CJ$3:CJ680),CF680:CG4011,2,0),"")</f>
        <v>CUPRABLAU Z 35 WG_00678</v>
      </c>
      <c r="CK680" s="212" t="s">
        <v>8087</v>
      </c>
      <c r="CL680" s="212" t="s">
        <v>8088</v>
      </c>
      <c r="CM680" s="78">
        <v>43496</v>
      </c>
      <c r="CN680" s="212" t="s">
        <v>8089</v>
      </c>
      <c r="CO680" s="212" t="s">
        <v>8090</v>
      </c>
      <c r="CP680" s="212" t="s">
        <v>8091</v>
      </c>
      <c r="CQ680" s="212" t="s">
        <v>8092</v>
      </c>
      <c r="CR680" s="212" t="s">
        <v>8093</v>
      </c>
      <c r="CS680" s="44">
        <v>678</v>
      </c>
      <c r="CT680" s="44" t="s">
        <v>8094</v>
      </c>
      <c r="CU680" s="214">
        <v>16184</v>
      </c>
      <c r="CV680" s="212" t="s">
        <v>8095</v>
      </c>
      <c r="CW680" s="212" t="s">
        <v>1593</v>
      </c>
      <c r="CX680" s="44" t="s">
        <v>8096</v>
      </c>
      <c r="CY680" s="78">
        <v>43496</v>
      </c>
      <c r="CZ680" s="215" t="s">
        <v>511</v>
      </c>
      <c r="DA680" s="212" t="s">
        <v>512</v>
      </c>
      <c r="DB680" s="44" t="s">
        <v>641</v>
      </c>
      <c r="DC680" s="44" t="s">
        <v>2047</v>
      </c>
      <c r="DD680" s="44" t="s">
        <v>515</v>
      </c>
    </row>
    <row r="681" spans="83:108">
      <c r="CE681" s="212"/>
      <c r="CF681" s="213">
        <f>IF(ISNUMBER(SEARCH($H$2,$CG$3:$CG$3334)),MAX($CF$2:CF680)+1,0)</f>
        <v>679</v>
      </c>
      <c r="CG681" s="220" t="s">
        <v>8097</v>
      </c>
      <c r="CH681" s="212"/>
      <c r="CI681" s="212"/>
      <c r="CJ681" s="213" t="str">
        <f>IFERROR(VLOOKUP(ROWS($CJ$3:CJ681),CF681:CG4012,2,0),"")</f>
        <v>CUPRAFOR_00679</v>
      </c>
      <c r="CK681" s="212" t="s">
        <v>8098</v>
      </c>
      <c r="CL681" s="212" t="s">
        <v>8099</v>
      </c>
      <c r="CM681" s="78">
        <v>43131</v>
      </c>
      <c r="CN681" s="212" t="s">
        <v>8100</v>
      </c>
      <c r="CO681" s="212" t="s">
        <v>8101</v>
      </c>
      <c r="CP681" s="212" t="s">
        <v>8102</v>
      </c>
      <c r="CQ681" s="212" t="s">
        <v>8103</v>
      </c>
      <c r="CR681" s="212" t="s">
        <v>8104</v>
      </c>
      <c r="CS681" s="44">
        <v>679</v>
      </c>
      <c r="CT681" s="44" t="s">
        <v>8105</v>
      </c>
      <c r="CU681" s="214">
        <v>11430</v>
      </c>
      <c r="CV681" s="212" t="s">
        <v>8106</v>
      </c>
      <c r="CW681" s="212" t="s">
        <v>1593</v>
      </c>
      <c r="CX681" s="44" t="s">
        <v>2814</v>
      </c>
      <c r="CY681" s="78">
        <v>43131</v>
      </c>
      <c r="CZ681" s="215" t="s">
        <v>576</v>
      </c>
      <c r="DA681" s="212" t="s">
        <v>512</v>
      </c>
      <c r="DB681" s="44" t="s">
        <v>802</v>
      </c>
      <c r="DC681" s="44" t="s">
        <v>1326</v>
      </c>
      <c r="DD681" s="44" t="s">
        <v>532</v>
      </c>
    </row>
    <row r="682" spans="83:108">
      <c r="CE682" s="212"/>
      <c r="CF682" s="213">
        <f>IF(ISNUMBER(SEARCH($H$2,$CG$3:$CG$3334)),MAX($CF$2:CF681)+1,0)</f>
        <v>680</v>
      </c>
      <c r="CG682" s="220" t="s">
        <v>8107</v>
      </c>
      <c r="CH682" s="212"/>
      <c r="CI682" s="212"/>
      <c r="CJ682" s="213" t="str">
        <f>IFERROR(VLOOKUP(ROWS($CJ$3:CJ682),CF682:CG4013,2,0),"")</f>
        <v>CUPRAVIT 35 WG_00680</v>
      </c>
      <c r="CK682" s="212" t="s">
        <v>8108</v>
      </c>
      <c r="CL682" s="212" t="s">
        <v>8109</v>
      </c>
      <c r="CM682" s="78">
        <v>43131</v>
      </c>
      <c r="CN682" s="212" t="s">
        <v>8110</v>
      </c>
      <c r="CO682" s="212" t="s">
        <v>8111</v>
      </c>
      <c r="CP682" s="212" t="s">
        <v>8112</v>
      </c>
      <c r="CQ682" s="212" t="s">
        <v>8113</v>
      </c>
      <c r="CR682" s="212" t="s">
        <v>8114</v>
      </c>
      <c r="CS682" s="44">
        <v>680</v>
      </c>
      <c r="CT682" s="44" t="s">
        <v>8115</v>
      </c>
      <c r="CU682" s="214">
        <v>15663</v>
      </c>
      <c r="CV682" s="212" t="s">
        <v>8116</v>
      </c>
      <c r="CW682" s="212" t="s">
        <v>1593</v>
      </c>
      <c r="CX682" s="44" t="s">
        <v>5089</v>
      </c>
      <c r="CY682" s="78">
        <v>43131</v>
      </c>
      <c r="CZ682" s="215" t="s">
        <v>601</v>
      </c>
      <c r="DA682" s="212" t="s">
        <v>512</v>
      </c>
      <c r="DB682" s="44" t="s">
        <v>641</v>
      </c>
      <c r="DC682" s="44" t="s">
        <v>2047</v>
      </c>
      <c r="DD682" s="44" t="s">
        <v>532</v>
      </c>
    </row>
    <row r="683" spans="83:108">
      <c r="CE683" s="212"/>
      <c r="CF683" s="213">
        <f>IF(ISNUMBER(SEARCH($H$2,$CG$3:$CG$3334)),MAX($CF$2:CF682)+1,0)</f>
        <v>681</v>
      </c>
      <c r="CG683" s="220" t="s">
        <v>8117</v>
      </c>
      <c r="CH683" s="212"/>
      <c r="CI683" s="212"/>
      <c r="CJ683" s="213" t="str">
        <f>IFERROR(VLOOKUP(ROWS($CJ$3:CJ683),CF683:CG4014,2,0),"")</f>
        <v>CUPRAVIT BIO ADVANCED_00681</v>
      </c>
      <c r="CK683" s="212" t="s">
        <v>8118</v>
      </c>
      <c r="CL683" s="212" t="s">
        <v>8119</v>
      </c>
      <c r="CM683" s="78">
        <v>43616</v>
      </c>
      <c r="CN683" s="212" t="s">
        <v>8120</v>
      </c>
      <c r="CO683" s="212" t="s">
        <v>8121</v>
      </c>
      <c r="CP683" s="212" t="s">
        <v>8122</v>
      </c>
      <c r="CQ683" s="212" t="s">
        <v>8123</v>
      </c>
      <c r="CR683" s="212" t="s">
        <v>8124</v>
      </c>
      <c r="CS683" s="44">
        <v>681</v>
      </c>
      <c r="CT683" s="44" t="s">
        <v>8125</v>
      </c>
      <c r="CU683" s="214">
        <v>16842</v>
      </c>
      <c r="CV683" s="212" t="s">
        <v>8126</v>
      </c>
      <c r="CW683" s="212" t="s">
        <v>4842</v>
      </c>
      <c r="CX683" s="44" t="s">
        <v>7597</v>
      </c>
      <c r="CY683" s="78">
        <v>43616</v>
      </c>
      <c r="CZ683" s="215" t="s">
        <v>511</v>
      </c>
      <c r="DA683" s="212" t="s">
        <v>512</v>
      </c>
      <c r="DB683" s="44" t="s">
        <v>641</v>
      </c>
      <c r="DC683" s="44" t="s">
        <v>4468</v>
      </c>
      <c r="DD683" s="44" t="s">
        <v>532</v>
      </c>
    </row>
    <row r="684" spans="83:108">
      <c r="CE684" s="212"/>
      <c r="CF684" s="213">
        <f>IF(ISNUMBER(SEARCH($H$2,$CG$3:$CG$3334)),MAX($CF$2:CF683)+1,0)</f>
        <v>682</v>
      </c>
      <c r="CG684" s="220" t="s">
        <v>8127</v>
      </c>
      <c r="CH684" s="212"/>
      <c r="CI684" s="212"/>
      <c r="CJ684" s="213" t="str">
        <f>IFERROR(VLOOKUP(ROWS($CJ$3:CJ684),CF684:CG4015,2,0),"")</f>
        <v>CUPRAVIT BIO EVOLUTION_00682</v>
      </c>
      <c r="CK684" s="212" t="s">
        <v>8128</v>
      </c>
      <c r="CL684" s="212" t="s">
        <v>8129</v>
      </c>
      <c r="CM684" s="78">
        <v>43131</v>
      </c>
      <c r="CN684" s="212" t="s">
        <v>8130</v>
      </c>
      <c r="CO684" s="212" t="s">
        <v>8131</v>
      </c>
      <c r="CP684" s="212" t="s">
        <v>8132</v>
      </c>
      <c r="CQ684" s="212" t="s">
        <v>8133</v>
      </c>
      <c r="CR684" s="212" t="s">
        <v>8134</v>
      </c>
      <c r="CS684" s="44">
        <v>682</v>
      </c>
      <c r="CT684" s="44" t="s">
        <v>8135</v>
      </c>
      <c r="CU684" s="214">
        <v>14809</v>
      </c>
      <c r="CV684" s="212" t="s">
        <v>8136</v>
      </c>
      <c r="CW684" s="212" t="s">
        <v>4842</v>
      </c>
      <c r="CX684" s="44" t="s">
        <v>4831</v>
      </c>
      <c r="CY684" s="78">
        <v>43131</v>
      </c>
      <c r="CZ684" s="215" t="s">
        <v>601</v>
      </c>
      <c r="DA684" s="212" t="s">
        <v>512</v>
      </c>
      <c r="DB684" s="44" t="s">
        <v>722</v>
      </c>
      <c r="DC684" s="44" t="s">
        <v>4468</v>
      </c>
      <c r="DD684" s="44" t="s">
        <v>532</v>
      </c>
    </row>
    <row r="685" spans="83:108">
      <c r="CE685" s="212"/>
      <c r="CF685" s="213">
        <f>IF(ISNUMBER(SEARCH($H$2,$CG$3:$CG$3334)),MAX($CF$2:CF684)+1,0)</f>
        <v>683</v>
      </c>
      <c r="CG685" s="220" t="s">
        <v>8137</v>
      </c>
      <c r="CH685" s="212"/>
      <c r="CI685" s="212"/>
      <c r="CJ685" s="213" t="str">
        <f>IFERROR(VLOOKUP(ROWS($CJ$3:CJ685),CF685:CG4016,2,0),"")</f>
        <v>CUPRAVIT BLU 35 WG_00683</v>
      </c>
      <c r="CK685" s="212" t="s">
        <v>8138</v>
      </c>
      <c r="CL685" s="212" t="s">
        <v>8139</v>
      </c>
      <c r="CM685" s="78">
        <v>43131</v>
      </c>
      <c r="CN685" s="212" t="s">
        <v>8140</v>
      </c>
      <c r="CO685" s="212" t="s">
        <v>8141</v>
      </c>
      <c r="CP685" s="212" t="s">
        <v>8142</v>
      </c>
      <c r="CQ685" s="212" t="s">
        <v>8143</v>
      </c>
      <c r="CR685" s="212" t="s">
        <v>8144</v>
      </c>
      <c r="CS685" s="44">
        <v>683</v>
      </c>
      <c r="CT685" s="44" t="s">
        <v>8145</v>
      </c>
      <c r="CU685" s="214">
        <v>15514</v>
      </c>
      <c r="CV685" s="212" t="s">
        <v>8146</v>
      </c>
      <c r="CW685" s="212" t="s">
        <v>1593</v>
      </c>
      <c r="CX685" s="44" t="s">
        <v>5089</v>
      </c>
      <c r="CY685" s="78">
        <v>43131</v>
      </c>
      <c r="CZ685" s="215" t="s">
        <v>601</v>
      </c>
      <c r="DA685" s="212" t="s">
        <v>512</v>
      </c>
      <c r="DB685" s="44" t="s">
        <v>641</v>
      </c>
      <c r="DC685" s="44" t="s">
        <v>2047</v>
      </c>
      <c r="DD685" s="44" t="s">
        <v>532</v>
      </c>
    </row>
    <row r="686" spans="83:108">
      <c r="CE686" s="212"/>
      <c r="CF686" s="213">
        <f>IF(ISNUMBER(SEARCH($H$2,$CG$3:$CG$3334)),MAX($CF$2:CF685)+1,0)</f>
        <v>684</v>
      </c>
      <c r="CG686" s="220" t="s">
        <v>8147</v>
      </c>
      <c r="CH686" s="212"/>
      <c r="CI686" s="212"/>
      <c r="CJ686" s="213" t="str">
        <f>IFERROR(VLOOKUP(ROWS($CJ$3:CJ686),CF686:CG4017,2,0),"")</f>
        <v>CUPRAVIT BLU FLOW NF_00684</v>
      </c>
      <c r="CK686" s="212" t="s">
        <v>8148</v>
      </c>
      <c r="CL686" s="212" t="s">
        <v>8149</v>
      </c>
      <c r="CM686" s="78">
        <v>43131</v>
      </c>
      <c r="CN686" s="212" t="s">
        <v>8150</v>
      </c>
      <c r="CO686" s="212" t="s">
        <v>8151</v>
      </c>
      <c r="CP686" s="212" t="s">
        <v>8152</v>
      </c>
      <c r="CQ686" s="212" t="s">
        <v>8153</v>
      </c>
      <c r="CR686" s="212" t="s">
        <v>8154</v>
      </c>
      <c r="CS686" s="44">
        <v>684</v>
      </c>
      <c r="CT686" s="44" t="s">
        <v>8155</v>
      </c>
      <c r="CU686" s="214">
        <v>14285</v>
      </c>
      <c r="CV686" s="212" t="s">
        <v>8156</v>
      </c>
      <c r="CW686" s="212" t="s">
        <v>1593</v>
      </c>
      <c r="CX686" s="44" t="s">
        <v>5089</v>
      </c>
      <c r="CY686" s="78">
        <v>43131</v>
      </c>
      <c r="CZ686" s="215" t="s">
        <v>601</v>
      </c>
      <c r="DA686" s="212" t="s">
        <v>512</v>
      </c>
      <c r="DB686" s="44" t="s">
        <v>655</v>
      </c>
      <c r="DC686" s="44" t="s">
        <v>2586</v>
      </c>
      <c r="DD686" s="44" t="s">
        <v>532</v>
      </c>
    </row>
    <row r="687" spans="83:108">
      <c r="CE687" s="212"/>
      <c r="CF687" s="213">
        <f>IF(ISNUMBER(SEARCH($H$2,$CG$3:$CG$3334)),MAX($CF$2:CF686)+1,0)</f>
        <v>685</v>
      </c>
      <c r="CG687" s="220" t="s">
        <v>8157</v>
      </c>
      <c r="CH687" s="212"/>
      <c r="CI687" s="212"/>
      <c r="CJ687" s="213" t="str">
        <f>IFERROR(VLOOKUP(ROWS($CJ$3:CJ687),CF687:CG4018,2,0),"")</f>
        <v>CUPRAVIT EASY_00685</v>
      </c>
      <c r="CK687" s="212" t="s">
        <v>8158</v>
      </c>
      <c r="CL687" s="212" t="s">
        <v>8159</v>
      </c>
      <c r="CM687" s="78">
        <v>43131</v>
      </c>
      <c r="CN687" s="212" t="s">
        <v>8160</v>
      </c>
      <c r="CO687" s="212" t="s">
        <v>8161</v>
      </c>
      <c r="CP687" s="212" t="s">
        <v>8162</v>
      </c>
      <c r="CQ687" s="212" t="s">
        <v>8163</v>
      </c>
      <c r="CR687" s="212" t="s">
        <v>8164</v>
      </c>
      <c r="CS687" s="44">
        <v>685</v>
      </c>
      <c r="CT687" s="44" t="s">
        <v>8165</v>
      </c>
      <c r="CU687" s="214">
        <v>16537</v>
      </c>
      <c r="CV687" s="212" t="s">
        <v>8166</v>
      </c>
      <c r="CW687" s="212" t="s">
        <v>1593</v>
      </c>
      <c r="CX687" s="44" t="s">
        <v>5089</v>
      </c>
      <c r="CY687" s="78">
        <v>43131</v>
      </c>
      <c r="CZ687" s="215" t="s">
        <v>511</v>
      </c>
      <c r="DA687" s="212" t="s">
        <v>512</v>
      </c>
      <c r="DB687" s="44" t="s">
        <v>641</v>
      </c>
      <c r="DC687" s="44" t="s">
        <v>2047</v>
      </c>
      <c r="DD687" s="44" t="s">
        <v>532</v>
      </c>
    </row>
    <row r="688" spans="83:108">
      <c r="CE688" s="212"/>
      <c r="CF688" s="213">
        <f>IF(ISNUMBER(SEARCH($H$2,$CG$3:$CG$3334)),MAX($CF$2:CF687)+1,0)</f>
        <v>686</v>
      </c>
      <c r="CG688" s="220" t="s">
        <v>8167</v>
      </c>
      <c r="CH688" s="212"/>
      <c r="CI688" s="212"/>
      <c r="CJ688" s="213" t="str">
        <f>IFERROR(VLOOKUP(ROWS($CJ$3:CJ688),CF688:CG4019,2,0),"")</f>
        <v>CUPRAXIL R_00686</v>
      </c>
      <c r="CK688" s="212" t="s">
        <v>8168</v>
      </c>
      <c r="CL688" s="212" t="s">
        <v>8169</v>
      </c>
      <c r="CM688" s="78">
        <v>44012</v>
      </c>
      <c r="CN688" s="212" t="s">
        <v>8170</v>
      </c>
      <c r="CO688" s="212" t="s">
        <v>8171</v>
      </c>
      <c r="CP688" s="212" t="s">
        <v>8172</v>
      </c>
      <c r="CQ688" s="212" t="s">
        <v>8173</v>
      </c>
      <c r="CR688" s="212" t="s">
        <v>8174</v>
      </c>
      <c r="CS688" s="44">
        <v>686</v>
      </c>
      <c r="CT688" s="44" t="s">
        <v>8175</v>
      </c>
      <c r="CU688" s="214">
        <v>16215</v>
      </c>
      <c r="CV688" s="212" t="s">
        <v>8176</v>
      </c>
      <c r="CW688" s="212" t="s">
        <v>2789</v>
      </c>
      <c r="CX688" s="44" t="s">
        <v>1752</v>
      </c>
      <c r="CY688" s="78">
        <v>44012</v>
      </c>
      <c r="CZ688" s="215" t="s">
        <v>511</v>
      </c>
      <c r="DA688" s="212" t="s">
        <v>512</v>
      </c>
      <c r="DB688" s="44" t="s">
        <v>655</v>
      </c>
      <c r="DC688" s="44" t="s">
        <v>2791</v>
      </c>
      <c r="DD688" s="44" t="s">
        <v>532</v>
      </c>
    </row>
    <row r="689" spans="83:108">
      <c r="CE689" s="212"/>
      <c r="CF689" s="213">
        <f>IF(ISNUMBER(SEARCH($H$2,$CG$3:$CG$3334)),MAX($CF$2:CF688)+1,0)</f>
        <v>687</v>
      </c>
      <c r="CG689" s="220" t="s">
        <v>8177</v>
      </c>
      <c r="CH689" s="212"/>
      <c r="CI689" s="212"/>
      <c r="CJ689" s="213" t="str">
        <f>IFERROR(VLOOKUP(ROWS($CJ$3:CJ689),CF689:CG4020,2,0),"")</f>
        <v>CUPRENOX 50_00687</v>
      </c>
      <c r="CK689" s="212" t="s">
        <v>8178</v>
      </c>
      <c r="CL689" s="212" t="s">
        <v>8179</v>
      </c>
      <c r="CM689" s="78">
        <v>43131</v>
      </c>
      <c r="CN689" s="212" t="s">
        <v>8180</v>
      </c>
      <c r="CO689" s="212" t="s">
        <v>8181</v>
      </c>
      <c r="CP689" s="212" t="s">
        <v>8182</v>
      </c>
      <c r="CQ689" s="212" t="s">
        <v>8183</v>
      </c>
      <c r="CR689" s="212" t="s">
        <v>8184</v>
      </c>
      <c r="CS689" s="44">
        <v>687</v>
      </c>
      <c r="CT689" s="44" t="s">
        <v>8185</v>
      </c>
      <c r="CU689" s="214">
        <v>1009</v>
      </c>
      <c r="CV689" s="212" t="s">
        <v>8186</v>
      </c>
      <c r="CW689" s="212" t="s">
        <v>1593</v>
      </c>
      <c r="CX689" s="44" t="s">
        <v>2141</v>
      </c>
      <c r="CY689" s="78">
        <v>43131</v>
      </c>
      <c r="CZ689" s="215" t="s">
        <v>576</v>
      </c>
      <c r="DA689" s="212" t="s">
        <v>512</v>
      </c>
      <c r="DB689" s="44" t="s">
        <v>886</v>
      </c>
      <c r="DC689" s="44" t="s">
        <v>1326</v>
      </c>
      <c r="DD689" s="44" t="s">
        <v>532</v>
      </c>
    </row>
    <row r="690" spans="83:108">
      <c r="CE690" s="212"/>
      <c r="CF690" s="213">
        <f>IF(ISNUMBER(SEARCH($H$2,$CG$3:$CG$3334)),MAX($CF$2:CF689)+1,0)</f>
        <v>688</v>
      </c>
      <c r="CG690" s="220" t="s">
        <v>8187</v>
      </c>
      <c r="CH690" s="212"/>
      <c r="CI690" s="212"/>
      <c r="CJ690" s="213" t="str">
        <f>IFERROR(VLOOKUP(ROWS($CJ$3:CJ690),CF690:CG4021,2,0),"")</f>
        <v>CUPRIN_00688</v>
      </c>
      <c r="CK690" s="212" t="s">
        <v>8188</v>
      </c>
      <c r="CL690" s="212" t="s">
        <v>8189</v>
      </c>
      <c r="CM690" s="78">
        <v>43131</v>
      </c>
      <c r="CN690" s="212" t="s">
        <v>8190</v>
      </c>
      <c r="CO690" s="212" t="s">
        <v>8191</v>
      </c>
      <c r="CP690" s="212" t="s">
        <v>8192</v>
      </c>
      <c r="CQ690" s="212" t="s">
        <v>8193</v>
      </c>
      <c r="CR690" s="212" t="s">
        <v>8194</v>
      </c>
      <c r="CS690" s="44">
        <v>688</v>
      </c>
      <c r="CT690" s="44" t="s">
        <v>8195</v>
      </c>
      <c r="CU690" s="214">
        <v>298</v>
      </c>
      <c r="CV690" s="212" t="s">
        <v>8196</v>
      </c>
      <c r="CW690" s="212" t="s">
        <v>1593</v>
      </c>
      <c r="CX690" s="44" t="s">
        <v>8197</v>
      </c>
      <c r="CY690" s="78">
        <v>43131</v>
      </c>
      <c r="CZ690" s="215" t="s">
        <v>601</v>
      </c>
      <c r="DA690" s="212" t="s">
        <v>512</v>
      </c>
      <c r="DB690" s="44" t="s">
        <v>886</v>
      </c>
      <c r="DC690" s="44" t="s">
        <v>8198</v>
      </c>
      <c r="DD690" s="44" t="s">
        <v>532</v>
      </c>
    </row>
    <row r="691" spans="83:108">
      <c r="CE691" s="212"/>
      <c r="CF691" s="213">
        <f>IF(ISNUMBER(SEARCH($H$2,$CG$3:$CG$3334)),MAX($CF$2:CF690)+1,0)</f>
        <v>689</v>
      </c>
      <c r="CG691" s="220" t="s">
        <v>8199</v>
      </c>
      <c r="CH691" s="212"/>
      <c r="CI691" s="212"/>
      <c r="CJ691" s="213" t="str">
        <f>IFERROR(VLOOKUP(ROWS($CJ$3:CJ691),CF691:CG4022,2,0),"")</f>
        <v>CUPRITAL S.D.I._00689</v>
      </c>
      <c r="CK691" s="212" t="s">
        <v>8200</v>
      </c>
      <c r="CL691" s="212" t="s">
        <v>8201</v>
      </c>
      <c r="CM691" s="78">
        <v>43131</v>
      </c>
      <c r="CN691" s="212" t="s">
        <v>8202</v>
      </c>
      <c r="CO691" s="212" t="s">
        <v>8203</v>
      </c>
      <c r="CP691" s="212" t="s">
        <v>8204</v>
      </c>
      <c r="CQ691" s="212" t="s">
        <v>8205</v>
      </c>
      <c r="CR691" s="212" t="s">
        <v>8206</v>
      </c>
      <c r="CS691" s="44">
        <v>689</v>
      </c>
      <c r="CT691" s="44" t="s">
        <v>8207</v>
      </c>
      <c r="CU691" s="214">
        <v>11870</v>
      </c>
      <c r="CV691" s="212" t="s">
        <v>8208</v>
      </c>
      <c r="CW691" s="212" t="s">
        <v>3992</v>
      </c>
      <c r="CX691" s="44" t="s">
        <v>3496</v>
      </c>
      <c r="CY691" s="78">
        <v>43131</v>
      </c>
      <c r="CZ691" s="215" t="s">
        <v>601</v>
      </c>
      <c r="DA691" s="212" t="s">
        <v>512</v>
      </c>
      <c r="DB691" s="44" t="s">
        <v>655</v>
      </c>
      <c r="DC691" s="44" t="s">
        <v>3993</v>
      </c>
      <c r="DD691" s="44" t="s">
        <v>532</v>
      </c>
    </row>
    <row r="692" spans="83:108">
      <c r="CE692" s="212"/>
      <c r="CF692" s="213">
        <f>IF(ISNUMBER(SEARCH($H$2,$CG$3:$CG$3334)),MAX($CF$2:CF691)+1,0)</f>
        <v>690</v>
      </c>
      <c r="CG692" s="220" t="s">
        <v>8209</v>
      </c>
      <c r="CH692" s="212"/>
      <c r="CI692" s="212"/>
      <c r="CJ692" s="213" t="str">
        <f>IFERROR(VLOOKUP(ROWS($CJ$3:CJ692),CF692:CG4023,2,0),"")</f>
        <v>CUPRIZOL_00690</v>
      </c>
      <c r="CK692" s="212" t="s">
        <v>8210</v>
      </c>
      <c r="CL692" s="212" t="s">
        <v>8211</v>
      </c>
      <c r="CM692" s="78">
        <v>44196</v>
      </c>
      <c r="CN692" s="212" t="s">
        <v>8212</v>
      </c>
      <c r="CO692" s="212" t="s">
        <v>8213</v>
      </c>
      <c r="CP692" s="212" t="s">
        <v>8214</v>
      </c>
      <c r="CQ692" s="212" t="s">
        <v>8215</v>
      </c>
      <c r="CR692" s="212" t="s">
        <v>8216</v>
      </c>
      <c r="CS692" s="44">
        <v>690</v>
      </c>
      <c r="CT692" s="44" t="s">
        <v>8217</v>
      </c>
      <c r="CU692" s="214">
        <v>3126</v>
      </c>
      <c r="CV692" s="212" t="s">
        <v>8218</v>
      </c>
      <c r="CW692" s="212" t="s">
        <v>8219</v>
      </c>
      <c r="CX692" s="44" t="s">
        <v>8197</v>
      </c>
      <c r="CY692" s="78">
        <v>44196</v>
      </c>
      <c r="CZ692" s="215" t="s">
        <v>511</v>
      </c>
      <c r="DA692" s="212" t="s">
        <v>512</v>
      </c>
      <c r="DB692" s="44" t="s">
        <v>655</v>
      </c>
      <c r="DC692" s="44" t="s">
        <v>8220</v>
      </c>
      <c r="DD692" s="44" t="s">
        <v>532</v>
      </c>
    </row>
    <row r="693" spans="83:108">
      <c r="CE693" s="212"/>
      <c r="CF693" s="213">
        <f>IF(ISNUMBER(SEARCH($H$2,$CG$3:$CG$3334)),MAX($CF$2:CF692)+1,0)</f>
        <v>691</v>
      </c>
      <c r="CG693" s="220" t="s">
        <v>8221</v>
      </c>
      <c r="CH693" s="212"/>
      <c r="CI693" s="212"/>
      <c r="CJ693" s="213" t="str">
        <f>IFERROR(VLOOKUP(ROWS($CJ$3:CJ693),CF693:CG4024,2,0),"")</f>
        <v>CUPRIZOL S_00691</v>
      </c>
      <c r="CK693" s="212" t="s">
        <v>8222</v>
      </c>
      <c r="CL693" s="212" t="s">
        <v>8223</v>
      </c>
      <c r="CM693" s="78">
        <v>44196</v>
      </c>
      <c r="CN693" s="212" t="s">
        <v>8224</v>
      </c>
      <c r="CO693" s="212" t="s">
        <v>8225</v>
      </c>
      <c r="CP693" s="212" t="s">
        <v>8226</v>
      </c>
      <c r="CQ693" s="212" t="s">
        <v>8227</v>
      </c>
      <c r="CR693" s="212" t="s">
        <v>8228</v>
      </c>
      <c r="CS693" s="44">
        <v>691</v>
      </c>
      <c r="CT693" s="44" t="s">
        <v>8229</v>
      </c>
      <c r="CU693" s="214">
        <v>13324</v>
      </c>
      <c r="CV693" s="212" t="s">
        <v>8230</v>
      </c>
      <c r="CW693" s="212" t="s">
        <v>8219</v>
      </c>
      <c r="CX693" s="44" t="s">
        <v>8197</v>
      </c>
      <c r="CY693" s="78">
        <v>44196</v>
      </c>
      <c r="CZ693" s="215" t="s">
        <v>763</v>
      </c>
      <c r="DA693" s="212" t="s">
        <v>512</v>
      </c>
      <c r="DB693" s="44" t="s">
        <v>655</v>
      </c>
      <c r="DC693" s="44" t="s">
        <v>8231</v>
      </c>
      <c r="DD693" s="44" t="s">
        <v>532</v>
      </c>
    </row>
    <row r="694" spans="83:108">
      <c r="CE694" s="212"/>
      <c r="CF694" s="213">
        <f>IF(ISNUMBER(SEARCH($H$2,$CG$3:$CG$3334)),MAX($CF$2:CF693)+1,0)</f>
        <v>692</v>
      </c>
      <c r="CG694" s="220" t="s">
        <v>8232</v>
      </c>
      <c r="CH694" s="212"/>
      <c r="CI694" s="212"/>
      <c r="CJ694" s="213" t="str">
        <f>IFERROR(VLOOKUP(ROWS($CJ$3:CJ694),CF694:CG4025,2,0),"")</f>
        <v>CUPRO ISAGRO BLU_00692</v>
      </c>
      <c r="CK694" s="212" t="s">
        <v>8233</v>
      </c>
      <c r="CL694" s="212" t="s">
        <v>8234</v>
      </c>
      <c r="CM694" s="78">
        <v>43131</v>
      </c>
      <c r="CN694" s="212" t="s">
        <v>8235</v>
      </c>
      <c r="CO694" s="212" t="s">
        <v>8236</v>
      </c>
      <c r="CP694" s="212" t="s">
        <v>8237</v>
      </c>
      <c r="CQ694" s="212" t="s">
        <v>8238</v>
      </c>
      <c r="CR694" s="212" t="s">
        <v>8239</v>
      </c>
      <c r="CS694" s="44">
        <v>692</v>
      </c>
      <c r="CT694" s="44" t="s">
        <v>8240</v>
      </c>
      <c r="CU694" s="214">
        <v>10595</v>
      </c>
      <c r="CV694" s="212" t="s">
        <v>8241</v>
      </c>
      <c r="CW694" s="212" t="s">
        <v>1593</v>
      </c>
      <c r="CX694" s="44" t="s">
        <v>1072</v>
      </c>
      <c r="CY694" s="78">
        <v>43131</v>
      </c>
      <c r="CZ694" s="215" t="s">
        <v>601</v>
      </c>
      <c r="DA694" s="212" t="s">
        <v>512</v>
      </c>
      <c r="DB694" s="44" t="s">
        <v>641</v>
      </c>
      <c r="DC694" s="44" t="s">
        <v>6343</v>
      </c>
      <c r="DD694" s="44" t="s">
        <v>532</v>
      </c>
    </row>
    <row r="695" spans="83:108">
      <c r="CE695" s="212"/>
      <c r="CF695" s="213">
        <f>IF(ISNUMBER(SEARCH($H$2,$CG$3:$CG$3334)),MAX($CF$2:CF694)+1,0)</f>
        <v>693</v>
      </c>
      <c r="CG695" s="220" t="s">
        <v>8242</v>
      </c>
      <c r="CH695" s="212"/>
      <c r="CI695" s="212"/>
      <c r="CJ695" s="213" t="str">
        <f>IFERROR(VLOOKUP(ROWS($CJ$3:CJ695),CF695:CG4026,2,0),"")</f>
        <v>CUPRO ISAGRO WG_00693</v>
      </c>
      <c r="CK695" s="212" t="s">
        <v>8243</v>
      </c>
      <c r="CL695" s="212" t="s">
        <v>8244</v>
      </c>
      <c r="CM695" s="78">
        <v>43131</v>
      </c>
      <c r="CN695" s="212" t="s">
        <v>8245</v>
      </c>
      <c r="CO695" s="212" t="s">
        <v>8246</v>
      </c>
      <c r="CP695" s="212" t="s">
        <v>8247</v>
      </c>
      <c r="CQ695" s="212" t="s">
        <v>8248</v>
      </c>
      <c r="CR695" s="212" t="s">
        <v>8249</v>
      </c>
      <c r="CS695" s="44">
        <v>693</v>
      </c>
      <c r="CT695" s="44" t="s">
        <v>8250</v>
      </c>
      <c r="CU695" s="214">
        <v>15912</v>
      </c>
      <c r="CV695" s="212" t="s">
        <v>8251</v>
      </c>
      <c r="CW695" s="212" t="s">
        <v>1593</v>
      </c>
      <c r="CX695" s="44" t="s">
        <v>1072</v>
      </c>
      <c r="CY695" s="78">
        <v>43131</v>
      </c>
      <c r="CZ695" s="215" t="s">
        <v>601</v>
      </c>
      <c r="DA695" s="212" t="s">
        <v>512</v>
      </c>
      <c r="DB695" s="44" t="s">
        <v>641</v>
      </c>
      <c r="DC695" s="44" t="s">
        <v>6343</v>
      </c>
      <c r="DD695" s="44" t="s">
        <v>532</v>
      </c>
    </row>
    <row r="696" spans="83:108">
      <c r="CE696" s="212"/>
      <c r="CF696" s="213">
        <f>IF(ISNUMBER(SEARCH($H$2,$CG$3:$CG$3334)),MAX($CF$2:CF695)+1,0)</f>
        <v>694</v>
      </c>
      <c r="CG696" s="220" t="s">
        <v>8252</v>
      </c>
      <c r="CH696" s="212"/>
      <c r="CI696" s="212"/>
      <c r="CJ696" s="213" t="str">
        <f>IFERROR(VLOOKUP(ROWS($CJ$3:CJ696),CF696:CG4027,2,0),"")</f>
        <v>CUPROCAFFARO_00694</v>
      </c>
      <c r="CK696" s="212" t="s">
        <v>8253</v>
      </c>
      <c r="CL696" s="212" t="s">
        <v>8254</v>
      </c>
      <c r="CM696" s="78">
        <v>43131</v>
      </c>
      <c r="CN696" s="212" t="s">
        <v>8255</v>
      </c>
      <c r="CO696" s="212" t="s">
        <v>8256</v>
      </c>
      <c r="CP696" s="212" t="s">
        <v>8257</v>
      </c>
      <c r="CQ696" s="212" t="s">
        <v>8258</v>
      </c>
      <c r="CR696" s="212" t="s">
        <v>8259</v>
      </c>
      <c r="CS696" s="44">
        <v>694</v>
      </c>
      <c r="CT696" s="44" t="s">
        <v>8260</v>
      </c>
      <c r="CU696" s="214">
        <v>3628</v>
      </c>
      <c r="CV696" s="212" t="s">
        <v>8261</v>
      </c>
      <c r="CW696" s="212" t="s">
        <v>1593</v>
      </c>
      <c r="CX696" s="44" t="s">
        <v>1072</v>
      </c>
      <c r="CY696" s="78">
        <v>43131</v>
      </c>
      <c r="CZ696" s="215" t="s">
        <v>907</v>
      </c>
      <c r="DA696" s="212" t="s">
        <v>512</v>
      </c>
      <c r="DB696" s="44" t="s">
        <v>802</v>
      </c>
      <c r="DC696" s="44" t="s">
        <v>511</v>
      </c>
      <c r="DD696" s="44" t="s">
        <v>532</v>
      </c>
    </row>
    <row r="697" spans="83:108">
      <c r="CE697" s="212"/>
      <c r="CF697" s="213">
        <f>IF(ISNUMBER(SEARCH($H$2,$CG$3:$CG$3334)),MAX($CF$2:CF696)+1,0)</f>
        <v>695</v>
      </c>
      <c r="CG697" s="220" t="s">
        <v>8262</v>
      </c>
      <c r="CH697" s="212"/>
      <c r="CI697" s="212"/>
      <c r="CJ697" s="213" t="str">
        <f>IFERROR(VLOOKUP(ROWS($CJ$3:CJ697),CF697:CG4028,2,0),"")</f>
        <v>CUPROCAFFARO MICRO_00695</v>
      </c>
      <c r="CK697" s="212" t="s">
        <v>8263</v>
      </c>
      <c r="CL697" s="212" t="s">
        <v>8264</v>
      </c>
      <c r="CM697" s="78">
        <v>43131</v>
      </c>
      <c r="CN697" s="212" t="s">
        <v>8265</v>
      </c>
      <c r="CO697" s="212" t="s">
        <v>8266</v>
      </c>
      <c r="CP697" s="212" t="s">
        <v>8267</v>
      </c>
      <c r="CQ697" s="212" t="s">
        <v>8268</v>
      </c>
      <c r="CR697" s="212" t="s">
        <v>8269</v>
      </c>
      <c r="CS697" s="44">
        <v>695</v>
      </c>
      <c r="CT697" s="44" t="s">
        <v>8270</v>
      </c>
      <c r="CU697" s="214">
        <v>9012</v>
      </c>
      <c r="CV697" s="212" t="s">
        <v>8271</v>
      </c>
      <c r="CW697" s="212" t="s">
        <v>1593</v>
      </c>
      <c r="CX697" s="44" t="s">
        <v>1072</v>
      </c>
      <c r="CY697" s="78">
        <v>43131</v>
      </c>
      <c r="CZ697" s="215" t="s">
        <v>601</v>
      </c>
      <c r="DA697" s="212" t="s">
        <v>512</v>
      </c>
      <c r="DB697" s="44" t="s">
        <v>641</v>
      </c>
      <c r="DC697" s="44" t="s">
        <v>6343</v>
      </c>
      <c r="DD697" s="44" t="s">
        <v>532</v>
      </c>
    </row>
    <row r="698" spans="83:108">
      <c r="CE698" s="212"/>
      <c r="CF698" s="213">
        <f>IF(ISNUMBER(SEARCH($H$2,$CG$3:$CG$3334)),MAX($CF$2:CF697)+1,0)</f>
        <v>696</v>
      </c>
      <c r="CG698" s="220" t="s">
        <v>8272</v>
      </c>
      <c r="CH698" s="212"/>
      <c r="CI698" s="212"/>
      <c r="CJ698" s="213" t="str">
        <f>IFERROR(VLOOKUP(ROWS($CJ$3:CJ698),CF698:CG4029,2,0),"")</f>
        <v>CUPROFIX_00696</v>
      </c>
      <c r="CK698" s="212" t="s">
        <v>8273</v>
      </c>
      <c r="CL698" s="212" t="s">
        <v>8274</v>
      </c>
      <c r="CM698" s="78">
        <v>43131</v>
      </c>
      <c r="CN698" s="212" t="s">
        <v>8275</v>
      </c>
      <c r="CO698" s="212" t="s">
        <v>8276</v>
      </c>
      <c r="CP698" s="212" t="s">
        <v>8277</v>
      </c>
      <c r="CQ698" s="212" t="s">
        <v>8278</v>
      </c>
      <c r="CR698" s="212" t="s">
        <v>8279</v>
      </c>
      <c r="CS698" s="44">
        <v>696</v>
      </c>
      <c r="CT698" s="44" t="s">
        <v>8280</v>
      </c>
      <c r="CU698" s="214">
        <v>2061</v>
      </c>
      <c r="CV698" s="212" t="s">
        <v>8281</v>
      </c>
      <c r="CW698" s="212" t="s">
        <v>8282</v>
      </c>
      <c r="CX698" s="44" t="s">
        <v>1226</v>
      </c>
      <c r="CY698" s="78">
        <v>43131</v>
      </c>
      <c r="CZ698" s="215" t="s">
        <v>576</v>
      </c>
      <c r="DA698" s="212" t="s">
        <v>512</v>
      </c>
      <c r="DB698" s="44" t="s">
        <v>802</v>
      </c>
      <c r="DC698" s="44" t="s">
        <v>8283</v>
      </c>
      <c r="DD698" s="44" t="s">
        <v>532</v>
      </c>
    </row>
    <row r="699" spans="83:108">
      <c r="CE699" s="212"/>
      <c r="CF699" s="213">
        <f>IF(ISNUMBER(SEARCH($H$2,$CG$3:$CG$3334)),MAX($CF$2:CF698)+1,0)</f>
        <v>697</v>
      </c>
      <c r="CG699" s="220" t="s">
        <v>8284</v>
      </c>
      <c r="CH699" s="212"/>
      <c r="CI699" s="212"/>
      <c r="CJ699" s="213" t="str">
        <f>IFERROR(VLOOKUP(ROWS($CJ$3:CJ699),CF699:CG4030,2,0),"")</f>
        <v>CUPROFIX 30 DISPERSS_00697</v>
      </c>
      <c r="CK699" s="212" t="s">
        <v>8285</v>
      </c>
      <c r="CL699" s="212" t="s">
        <v>8286</v>
      </c>
      <c r="CM699" s="78">
        <v>43131</v>
      </c>
      <c r="CN699" s="212" t="s">
        <v>8287</v>
      </c>
      <c r="CO699" s="212" t="s">
        <v>8288</v>
      </c>
      <c r="CP699" s="212" t="s">
        <v>8289</v>
      </c>
      <c r="CQ699" s="212" t="s">
        <v>8290</v>
      </c>
      <c r="CR699" s="212" t="s">
        <v>8291</v>
      </c>
      <c r="CS699" s="44">
        <v>697</v>
      </c>
      <c r="CT699" s="44" t="s">
        <v>8292</v>
      </c>
      <c r="CU699" s="214">
        <v>11104</v>
      </c>
      <c r="CV699" s="212" t="s">
        <v>8293</v>
      </c>
      <c r="CW699" s="212" t="s">
        <v>8282</v>
      </c>
      <c r="CX699" s="44" t="s">
        <v>3006</v>
      </c>
      <c r="CY699" s="78">
        <v>43131</v>
      </c>
      <c r="CZ699" s="215" t="s">
        <v>736</v>
      </c>
      <c r="DA699" s="212" t="s">
        <v>512</v>
      </c>
      <c r="DB699" s="44" t="s">
        <v>641</v>
      </c>
      <c r="DC699" s="44" t="s">
        <v>8294</v>
      </c>
      <c r="DD699" s="44" t="s">
        <v>532</v>
      </c>
    </row>
    <row r="700" spans="83:108">
      <c r="CE700" s="212"/>
      <c r="CF700" s="213">
        <f>IF(ISNUMBER(SEARCH($H$2,$CG$3:$CG$3334)),MAX($CF$2:CF699)+1,0)</f>
        <v>698</v>
      </c>
      <c r="CG700" s="220" t="s">
        <v>8295</v>
      </c>
      <c r="CH700" s="212"/>
      <c r="CI700" s="212"/>
      <c r="CJ700" s="213" t="str">
        <f>IFERROR(VLOOKUP(ROWS($CJ$3:CJ700),CF700:CG4031,2,0),"")</f>
        <v>CUPROFIX 30 DISPERSS BLU_00698</v>
      </c>
      <c r="CK700" s="212" t="s">
        <v>8296</v>
      </c>
      <c r="CL700" s="212" t="s">
        <v>8297</v>
      </c>
      <c r="CM700" s="78">
        <v>43131</v>
      </c>
      <c r="CN700" s="212" t="s">
        <v>8298</v>
      </c>
      <c r="CO700" s="212" t="s">
        <v>8299</v>
      </c>
      <c r="CP700" s="212" t="s">
        <v>8300</v>
      </c>
      <c r="CQ700" s="212" t="s">
        <v>8301</v>
      </c>
      <c r="CR700" s="212" t="s">
        <v>8302</v>
      </c>
      <c r="CS700" s="44">
        <v>698</v>
      </c>
      <c r="CT700" s="44" t="s">
        <v>8303</v>
      </c>
      <c r="CU700" s="214">
        <v>11105</v>
      </c>
      <c r="CV700" s="212" t="s">
        <v>8304</v>
      </c>
      <c r="CW700" s="212" t="s">
        <v>8282</v>
      </c>
      <c r="CX700" s="44" t="s">
        <v>1226</v>
      </c>
      <c r="CY700" s="78">
        <v>43131</v>
      </c>
      <c r="CZ700" s="215" t="s">
        <v>511</v>
      </c>
      <c r="DA700" s="212" t="s">
        <v>512</v>
      </c>
      <c r="DB700" s="44" t="s">
        <v>641</v>
      </c>
      <c r="DC700" s="44" t="s">
        <v>8294</v>
      </c>
      <c r="DD700" s="44" t="s">
        <v>532</v>
      </c>
    </row>
    <row r="701" spans="83:108">
      <c r="CE701" s="212"/>
      <c r="CF701" s="213">
        <f>IF(ISNUMBER(SEARCH($H$2,$CG$3:$CG$3334)),MAX($CF$2:CF700)+1,0)</f>
        <v>699</v>
      </c>
      <c r="CG701" s="220" t="s">
        <v>8305</v>
      </c>
      <c r="CH701" s="212"/>
      <c r="CI701" s="212"/>
      <c r="CJ701" s="213" t="str">
        <f>IFERROR(VLOOKUP(ROWS($CJ$3:CJ701),CF701:CG4032,2,0),"")</f>
        <v>CUPROFIX C DISPERSS_00699</v>
      </c>
      <c r="CK701" s="212" t="s">
        <v>8306</v>
      </c>
      <c r="CL701" s="212" t="s">
        <v>8307</v>
      </c>
      <c r="CM701" s="78">
        <v>43708</v>
      </c>
      <c r="CN701" s="212" t="s">
        <v>8308</v>
      </c>
      <c r="CO701" s="212" t="s">
        <v>8309</v>
      </c>
      <c r="CP701" s="212" t="s">
        <v>8310</v>
      </c>
      <c r="CQ701" s="212" t="s">
        <v>8311</v>
      </c>
      <c r="CR701" s="212" t="s">
        <v>8312</v>
      </c>
      <c r="CS701" s="44">
        <v>699</v>
      </c>
      <c r="CT701" s="44" t="s">
        <v>8313</v>
      </c>
      <c r="CU701" s="214">
        <v>11637</v>
      </c>
      <c r="CV701" s="212" t="s">
        <v>8314</v>
      </c>
      <c r="CW701" s="212" t="s">
        <v>7620</v>
      </c>
      <c r="CX701" s="44" t="s">
        <v>3006</v>
      </c>
      <c r="CY701" s="78">
        <v>43708</v>
      </c>
      <c r="CZ701" s="215" t="s">
        <v>511</v>
      </c>
      <c r="DA701" s="212" t="s">
        <v>512</v>
      </c>
      <c r="DB701" s="44" t="s">
        <v>641</v>
      </c>
      <c r="DC701" s="44" t="s">
        <v>6718</v>
      </c>
      <c r="DD701" s="44" t="s">
        <v>532</v>
      </c>
    </row>
    <row r="702" spans="83:108">
      <c r="CE702" s="212"/>
      <c r="CF702" s="213">
        <f>IF(ISNUMBER(SEARCH($H$2,$CG$3:$CG$3334)),MAX($CF$2:CF701)+1,0)</f>
        <v>700</v>
      </c>
      <c r="CG702" s="220" t="s">
        <v>8315</v>
      </c>
      <c r="CH702" s="212"/>
      <c r="CI702" s="212"/>
      <c r="CJ702" s="213" t="str">
        <f>IFERROR(VLOOKUP(ROWS($CJ$3:CJ702),CF702:CG4033,2,0),"")</f>
        <v>CUPROFIX F DISPERSS_00700</v>
      </c>
      <c r="CK702" s="212" t="s">
        <v>8316</v>
      </c>
      <c r="CL702" s="212" t="s">
        <v>8317</v>
      </c>
      <c r="CM702" s="78">
        <v>43312</v>
      </c>
      <c r="CN702" s="212" t="s">
        <v>8318</v>
      </c>
      <c r="CO702" s="212" t="s">
        <v>8319</v>
      </c>
      <c r="CP702" s="212" t="s">
        <v>8320</v>
      </c>
      <c r="CQ702" s="212" t="s">
        <v>8321</v>
      </c>
      <c r="CR702" s="212" t="s">
        <v>8322</v>
      </c>
      <c r="CS702" s="44">
        <v>700</v>
      </c>
      <c r="CT702" s="44" t="s">
        <v>8323</v>
      </c>
      <c r="CU702" s="214">
        <v>12542</v>
      </c>
      <c r="CV702" s="212" t="s">
        <v>8324</v>
      </c>
      <c r="CW702" s="212" t="s">
        <v>8325</v>
      </c>
      <c r="CX702" s="44" t="s">
        <v>1226</v>
      </c>
      <c r="CY702" s="78">
        <v>43312</v>
      </c>
      <c r="CZ702" s="215" t="s">
        <v>511</v>
      </c>
      <c r="DA702" s="212" t="s">
        <v>512</v>
      </c>
      <c r="DB702" s="44" t="s">
        <v>641</v>
      </c>
      <c r="DC702" s="44" t="s">
        <v>8294</v>
      </c>
      <c r="DD702" s="44" t="s">
        <v>532</v>
      </c>
    </row>
    <row r="703" spans="83:108">
      <c r="CE703" s="212"/>
      <c r="CF703" s="213">
        <f>IF(ISNUMBER(SEARCH($H$2,$CG$3:$CG$3334)),MAX($CF$2:CF702)+1,0)</f>
        <v>701</v>
      </c>
      <c r="CG703" s="220" t="s">
        <v>8326</v>
      </c>
      <c r="CH703" s="212"/>
      <c r="CI703" s="212"/>
      <c r="CJ703" s="213" t="str">
        <f>IFERROR(VLOOKUP(ROWS($CJ$3:CJ703),CF703:CG4034,2,0),"")</f>
        <v>CUPROFIX MR 19 DISPERSS_00701</v>
      </c>
      <c r="CK703" s="212" t="s">
        <v>8327</v>
      </c>
      <c r="CL703" s="212" t="s">
        <v>8328</v>
      </c>
      <c r="CM703" s="78">
        <v>43131</v>
      </c>
      <c r="CN703" s="212" t="s">
        <v>8329</v>
      </c>
      <c r="CO703" s="212" t="s">
        <v>8330</v>
      </c>
      <c r="CP703" s="212" t="s">
        <v>8331</v>
      </c>
      <c r="CQ703" s="212" t="s">
        <v>8332</v>
      </c>
      <c r="CR703" s="212" t="s">
        <v>8333</v>
      </c>
      <c r="CS703" s="44">
        <v>701</v>
      </c>
      <c r="CT703" s="44" t="s">
        <v>8334</v>
      </c>
      <c r="CU703" s="214">
        <v>14829</v>
      </c>
      <c r="CV703" s="212" t="s">
        <v>8335</v>
      </c>
      <c r="CW703" s="212" t="s">
        <v>8282</v>
      </c>
      <c r="CX703" s="44" t="s">
        <v>1226</v>
      </c>
      <c r="CY703" s="78">
        <v>43131</v>
      </c>
      <c r="CZ703" s="215" t="s">
        <v>763</v>
      </c>
      <c r="DA703" s="212" t="s">
        <v>512</v>
      </c>
      <c r="DB703" s="44" t="s">
        <v>641</v>
      </c>
      <c r="DC703" s="44" t="s">
        <v>8336</v>
      </c>
      <c r="DD703" s="44" t="s">
        <v>532</v>
      </c>
    </row>
    <row r="704" spans="83:108">
      <c r="CE704" s="212"/>
      <c r="CF704" s="213">
        <f>IF(ISNUMBER(SEARCH($H$2,$CG$3:$CG$3334)),MAX($CF$2:CF703)+1,0)</f>
        <v>702</v>
      </c>
      <c r="CG704" s="220" t="s">
        <v>8337</v>
      </c>
      <c r="CH704" s="212"/>
      <c r="CI704" s="212"/>
      <c r="CJ704" s="213" t="str">
        <f>IFERROR(VLOOKUP(ROWS($CJ$3:CJ704),CF704:CG4035,2,0),"")</f>
        <v>CUPROFIX ULTRA DISPERSS_00702</v>
      </c>
      <c r="CK704" s="212" t="s">
        <v>8338</v>
      </c>
      <c r="CL704" s="212" t="s">
        <v>8339</v>
      </c>
      <c r="CM704" s="78">
        <v>43131</v>
      </c>
      <c r="CN704" s="212" t="s">
        <v>8340</v>
      </c>
      <c r="CO704" s="212" t="s">
        <v>8341</v>
      </c>
      <c r="CP704" s="212" t="s">
        <v>8342</v>
      </c>
      <c r="CQ704" s="212" t="s">
        <v>8343</v>
      </c>
      <c r="CR704" s="212" t="s">
        <v>8344</v>
      </c>
      <c r="CS704" s="44">
        <v>702</v>
      </c>
      <c r="CT704" s="44" t="s">
        <v>8345</v>
      </c>
      <c r="CU704" s="214">
        <v>14830</v>
      </c>
      <c r="CV704" s="212" t="s">
        <v>8346</v>
      </c>
      <c r="CW704" s="212" t="s">
        <v>3992</v>
      </c>
      <c r="CX704" s="44" t="s">
        <v>1226</v>
      </c>
      <c r="CY704" s="78">
        <v>43131</v>
      </c>
      <c r="CZ704" s="215" t="s">
        <v>576</v>
      </c>
      <c r="DA704" s="212" t="s">
        <v>512</v>
      </c>
      <c r="DB704" s="44" t="s">
        <v>641</v>
      </c>
      <c r="DC704" s="44" t="s">
        <v>723</v>
      </c>
      <c r="DD704" s="44" t="s">
        <v>532</v>
      </c>
    </row>
    <row r="705" spans="83:108">
      <c r="CE705" s="212"/>
      <c r="CF705" s="213">
        <f>IF(ISNUMBER(SEARCH($H$2,$CG$3:$CG$3334)),MAX($CF$2:CF704)+1,0)</f>
        <v>703</v>
      </c>
      <c r="CG705" s="220" t="s">
        <v>8347</v>
      </c>
      <c r="CH705" s="212"/>
      <c r="CI705" s="212"/>
      <c r="CJ705" s="213" t="str">
        <f>IFERROR(VLOOKUP(ROWS($CJ$3:CJ705),CF705:CG4036,2,0),"")</f>
        <v>CUPROL S_00703</v>
      </c>
      <c r="CK705" s="212" t="s">
        <v>8348</v>
      </c>
      <c r="CL705" s="212" t="s">
        <v>8349</v>
      </c>
      <c r="CM705" s="78">
        <v>43131</v>
      </c>
      <c r="CN705" s="212" t="s">
        <v>8350</v>
      </c>
      <c r="CO705" s="212" t="s">
        <v>8351</v>
      </c>
      <c r="CP705" s="212" t="s">
        <v>8352</v>
      </c>
      <c r="CQ705" s="212" t="s">
        <v>8353</v>
      </c>
      <c r="CR705" s="212" t="s">
        <v>8354</v>
      </c>
      <c r="CS705" s="44">
        <v>703</v>
      </c>
      <c r="CT705" s="44" t="s">
        <v>8355</v>
      </c>
      <c r="CU705" s="214">
        <v>13322</v>
      </c>
      <c r="CV705" s="212" t="s">
        <v>8356</v>
      </c>
      <c r="CW705" s="212" t="s">
        <v>1593</v>
      </c>
      <c r="CX705" s="44" t="s">
        <v>8197</v>
      </c>
      <c r="CY705" s="78">
        <v>43131</v>
      </c>
      <c r="CZ705" s="215" t="s">
        <v>601</v>
      </c>
      <c r="DA705" s="212" t="s">
        <v>512</v>
      </c>
      <c r="DB705" s="44" t="s">
        <v>8357</v>
      </c>
      <c r="DC705" s="44" t="s">
        <v>8358</v>
      </c>
      <c r="DD705" s="44" t="s">
        <v>532</v>
      </c>
    </row>
    <row r="706" spans="83:108">
      <c r="CE706" s="212"/>
      <c r="CF706" s="213">
        <f>IF(ISNUMBER(SEARCH($H$2,$CG$3:$CG$3334)),MAX($CF$2:CF705)+1,0)</f>
        <v>704</v>
      </c>
      <c r="CG706" s="220" t="s">
        <v>8359</v>
      </c>
      <c r="CH706" s="212"/>
      <c r="CI706" s="212"/>
      <c r="CJ706" s="213" t="str">
        <f>IFERROR(VLOOKUP(ROWS($CJ$3:CJ706),CF706:CG4037,2,0),"")</f>
        <v>CUPROMET SC_00704</v>
      </c>
      <c r="CK706" s="212" t="s">
        <v>8360</v>
      </c>
      <c r="CL706" s="212" t="s">
        <v>8361</v>
      </c>
      <c r="CM706" s="78">
        <v>44012</v>
      </c>
      <c r="CN706" s="212" t="s">
        <v>8362</v>
      </c>
      <c r="CO706" s="212" t="s">
        <v>8363</v>
      </c>
      <c r="CP706" s="212" t="s">
        <v>8364</v>
      </c>
      <c r="CQ706" s="212" t="s">
        <v>8365</v>
      </c>
      <c r="CR706" s="212" t="s">
        <v>8366</v>
      </c>
      <c r="CS706" s="44">
        <v>704</v>
      </c>
      <c r="CT706" s="44" t="s">
        <v>8367</v>
      </c>
      <c r="CU706" s="214">
        <v>16254</v>
      </c>
      <c r="CV706" s="212" t="s">
        <v>8368</v>
      </c>
      <c r="CW706" s="212" t="s">
        <v>2789</v>
      </c>
      <c r="CX706" s="44" t="s">
        <v>1752</v>
      </c>
      <c r="CY706" s="78">
        <v>44012</v>
      </c>
      <c r="CZ706" s="215" t="s">
        <v>511</v>
      </c>
      <c r="DA706" s="212" t="s">
        <v>512</v>
      </c>
      <c r="DB706" s="44" t="s">
        <v>655</v>
      </c>
      <c r="DC706" s="44" t="s">
        <v>8369</v>
      </c>
      <c r="DD706" s="44" t="s">
        <v>532</v>
      </c>
    </row>
    <row r="707" spans="83:108">
      <c r="CE707" s="212"/>
      <c r="CF707" s="213">
        <f>IF(ISNUMBER(SEARCH($H$2,$CG$3:$CG$3334)),MAX($CF$2:CF706)+1,0)</f>
        <v>705</v>
      </c>
      <c r="CG707" s="220" t="s">
        <v>8370</v>
      </c>
      <c r="CH707" s="212"/>
      <c r="CI707" s="212"/>
      <c r="CJ707" s="213" t="str">
        <f>IFERROR(VLOOKUP(ROWS($CJ$3:CJ707),CF707:CG4038,2,0),"")</f>
        <v>CUPROMIX MZ 70 BIANCO_00705</v>
      </c>
      <c r="CK707" s="212" t="s">
        <v>8371</v>
      </c>
      <c r="CL707" s="212" t="s">
        <v>8372</v>
      </c>
      <c r="CM707" s="78">
        <v>43131</v>
      </c>
      <c r="CN707" s="212" t="s">
        <v>8373</v>
      </c>
      <c r="CO707" s="212" t="s">
        <v>8374</v>
      </c>
      <c r="CP707" s="212" t="s">
        <v>8375</v>
      </c>
      <c r="CQ707" s="212" t="s">
        <v>8376</v>
      </c>
      <c r="CR707" s="212" t="s">
        <v>8377</v>
      </c>
      <c r="CS707" s="44">
        <v>705</v>
      </c>
      <c r="CT707" s="44" t="s">
        <v>8378</v>
      </c>
      <c r="CU707" s="214">
        <v>4361</v>
      </c>
      <c r="CV707" s="212" t="s">
        <v>8379</v>
      </c>
      <c r="CW707" s="212" t="s">
        <v>4771</v>
      </c>
      <c r="CX707" s="44" t="s">
        <v>8380</v>
      </c>
      <c r="CY707" s="78">
        <v>43131</v>
      </c>
      <c r="CZ707" s="215" t="s">
        <v>640</v>
      </c>
      <c r="DA707" s="212" t="s">
        <v>512</v>
      </c>
      <c r="DB707" s="44" t="s">
        <v>802</v>
      </c>
      <c r="DC707" s="44" t="s">
        <v>8381</v>
      </c>
      <c r="DD707" s="44" t="s">
        <v>532</v>
      </c>
    </row>
    <row r="708" spans="83:108">
      <c r="CE708" s="212"/>
      <c r="CF708" s="213">
        <f>IF(ISNUMBER(SEARCH($H$2,$CG$3:$CG$3334)),MAX($CF$2:CF707)+1,0)</f>
        <v>706</v>
      </c>
      <c r="CG708" s="220" t="s">
        <v>8382</v>
      </c>
      <c r="CH708" s="212"/>
      <c r="CI708" s="212"/>
      <c r="CJ708" s="213" t="str">
        <f>IFERROR(VLOOKUP(ROWS($CJ$3:CJ708),CF708:CG4039,2,0),"")</f>
        <v>CUPROMIX MZ BLEU_00706</v>
      </c>
      <c r="CK708" s="212" t="s">
        <v>8383</v>
      </c>
      <c r="CL708" s="212" t="s">
        <v>8384</v>
      </c>
      <c r="CM708" s="78">
        <v>43131</v>
      </c>
      <c r="CN708" s="212" t="s">
        <v>8385</v>
      </c>
      <c r="CO708" s="212" t="s">
        <v>8386</v>
      </c>
      <c r="CP708" s="212" t="s">
        <v>8387</v>
      </c>
      <c r="CQ708" s="212" t="s">
        <v>8388</v>
      </c>
      <c r="CR708" s="212" t="s">
        <v>8389</v>
      </c>
      <c r="CS708" s="44">
        <v>706</v>
      </c>
      <c r="CT708" s="44" t="s">
        <v>8390</v>
      </c>
      <c r="CU708" s="214">
        <v>4324</v>
      </c>
      <c r="CV708" s="212" t="s">
        <v>8391</v>
      </c>
      <c r="CW708" s="212" t="s">
        <v>4771</v>
      </c>
      <c r="CX708" s="44" t="s">
        <v>8380</v>
      </c>
      <c r="CY708" s="78">
        <v>43131</v>
      </c>
      <c r="CZ708" s="215" t="s">
        <v>640</v>
      </c>
      <c r="DA708" s="212" t="s">
        <v>512</v>
      </c>
      <c r="DB708" s="44" t="s">
        <v>802</v>
      </c>
      <c r="DC708" s="44" t="s">
        <v>8381</v>
      </c>
      <c r="DD708" s="44" t="s">
        <v>532</v>
      </c>
    </row>
    <row r="709" spans="83:108">
      <c r="CE709" s="212"/>
      <c r="CF709" s="213">
        <f>IF(ISNUMBER(SEARCH($H$2,$CG$3:$CG$3334)),MAX($CF$2:CF708)+1,0)</f>
        <v>707</v>
      </c>
      <c r="CG709" s="220" t="s">
        <v>8392</v>
      </c>
      <c r="CH709" s="212"/>
      <c r="CI709" s="212"/>
      <c r="CJ709" s="213" t="str">
        <f>IFERROR(VLOOKUP(ROWS($CJ$3:CJ709),CF709:CG4040,2,0),"")</f>
        <v>CUPRORAM_00707</v>
      </c>
      <c r="CK709" s="212" t="s">
        <v>8393</v>
      </c>
      <c r="CL709" s="212" t="s">
        <v>8394</v>
      </c>
      <c r="CM709" s="78">
        <v>43131</v>
      </c>
      <c r="CN709" s="212" t="s">
        <v>8395</v>
      </c>
      <c r="CO709" s="212" t="s">
        <v>8396</v>
      </c>
      <c r="CP709" s="212" t="s">
        <v>8397</v>
      </c>
      <c r="CQ709" s="212" t="s">
        <v>8398</v>
      </c>
      <c r="CR709" s="212" t="s">
        <v>8399</v>
      </c>
      <c r="CS709" s="44">
        <v>707</v>
      </c>
      <c r="CT709" s="44" t="s">
        <v>8400</v>
      </c>
      <c r="CU709" s="214">
        <v>5062</v>
      </c>
      <c r="CV709" s="212" t="s">
        <v>8401</v>
      </c>
      <c r="CW709" s="212" t="s">
        <v>1593</v>
      </c>
      <c r="CX709" s="44" t="s">
        <v>560</v>
      </c>
      <c r="CY709" s="78">
        <v>43131</v>
      </c>
      <c r="CZ709" s="215" t="s">
        <v>576</v>
      </c>
      <c r="DA709" s="212" t="s">
        <v>512</v>
      </c>
      <c r="DB709" s="44" t="s">
        <v>802</v>
      </c>
      <c r="DC709" s="44" t="s">
        <v>4468</v>
      </c>
      <c r="DD709" s="44" t="s">
        <v>532</v>
      </c>
    </row>
    <row r="710" spans="83:108">
      <c r="CE710" s="212"/>
      <c r="CF710" s="213">
        <f>IF(ISNUMBER(SEARCH($H$2,$CG$3:$CG$3334)),MAX($CF$2:CF709)+1,0)</f>
        <v>708</v>
      </c>
      <c r="CG710" s="220" t="s">
        <v>8402</v>
      </c>
      <c r="CH710" s="212"/>
      <c r="CI710" s="212"/>
      <c r="CJ710" s="213" t="str">
        <f>IFERROR(VLOOKUP(ROWS($CJ$3:CJ710),CF710:CG4041,2,0),"")</f>
        <v>CUPRORAM 25 FLOW_00708</v>
      </c>
      <c r="CK710" s="212" t="s">
        <v>8403</v>
      </c>
      <c r="CL710" s="212" t="s">
        <v>8404</v>
      </c>
      <c r="CM710" s="78">
        <v>43131</v>
      </c>
      <c r="CN710" s="212" t="s">
        <v>8405</v>
      </c>
      <c r="CO710" s="212" t="s">
        <v>8406</v>
      </c>
      <c r="CP710" s="212" t="s">
        <v>8407</v>
      </c>
      <c r="CQ710" s="212" t="s">
        <v>8408</v>
      </c>
      <c r="CR710" s="212" t="s">
        <v>8409</v>
      </c>
      <c r="CS710" s="44">
        <v>708</v>
      </c>
      <c r="CT710" s="44" t="s">
        <v>8410</v>
      </c>
      <c r="CU710" s="214">
        <v>12856</v>
      </c>
      <c r="CV710" s="212" t="s">
        <v>8411</v>
      </c>
      <c r="CW710" s="212" t="s">
        <v>1593</v>
      </c>
      <c r="CX710" s="44" t="s">
        <v>1072</v>
      </c>
      <c r="CY710" s="78">
        <v>43131</v>
      </c>
      <c r="CZ710" s="215" t="s">
        <v>601</v>
      </c>
      <c r="DA710" s="212" t="s">
        <v>512</v>
      </c>
      <c r="DB710" s="44" t="s">
        <v>655</v>
      </c>
      <c r="DC710" s="44" t="s">
        <v>750</v>
      </c>
      <c r="DD710" s="44" t="s">
        <v>532</v>
      </c>
    </row>
    <row r="711" spans="83:108">
      <c r="CE711" s="212"/>
      <c r="CF711" s="213">
        <f>IF(ISNUMBER(SEARCH($H$2,$CG$3:$CG$3334)),MAX($CF$2:CF710)+1,0)</f>
        <v>709</v>
      </c>
      <c r="CG711" s="220" t="s">
        <v>8412</v>
      </c>
      <c r="CH711" s="212"/>
      <c r="CI711" s="212"/>
      <c r="CJ711" s="213" t="str">
        <f>IFERROR(VLOOKUP(ROWS($CJ$3:CJ711),CF711:CG4042,2,0),"")</f>
        <v>CUPRORAM 37,5 WG_00709</v>
      </c>
      <c r="CK711" s="212" t="s">
        <v>8413</v>
      </c>
      <c r="CL711" s="212" t="s">
        <v>8414</v>
      </c>
      <c r="CM711" s="78">
        <v>43131</v>
      </c>
      <c r="CN711" s="212" t="s">
        <v>8415</v>
      </c>
      <c r="CO711" s="212" t="s">
        <v>8416</v>
      </c>
      <c r="CP711" s="212" t="s">
        <v>8417</v>
      </c>
      <c r="CQ711" s="212" t="s">
        <v>8418</v>
      </c>
      <c r="CR711" s="212" t="s">
        <v>8419</v>
      </c>
      <c r="CS711" s="44">
        <v>709</v>
      </c>
      <c r="CT711" s="44" t="s">
        <v>8420</v>
      </c>
      <c r="CU711" s="214">
        <v>16224</v>
      </c>
      <c r="CV711" s="212" t="s">
        <v>8421</v>
      </c>
      <c r="CW711" s="212" t="s">
        <v>1593</v>
      </c>
      <c r="CX711" s="44" t="s">
        <v>1072</v>
      </c>
      <c r="CY711" s="78">
        <v>43131</v>
      </c>
      <c r="CZ711" s="215" t="s">
        <v>601</v>
      </c>
      <c r="DA711" s="212" t="s">
        <v>512</v>
      </c>
      <c r="DB711" s="44" t="s">
        <v>641</v>
      </c>
      <c r="DC711" s="44" t="s">
        <v>6343</v>
      </c>
      <c r="DD711" s="44" t="s">
        <v>532</v>
      </c>
    </row>
    <row r="712" spans="83:108">
      <c r="CE712" s="212"/>
      <c r="CF712" s="213">
        <f>IF(ISNUMBER(SEARCH($H$2,$CG$3:$CG$3334)),MAX($CF$2:CF711)+1,0)</f>
        <v>710</v>
      </c>
      <c r="CG712" s="220" t="s">
        <v>8422</v>
      </c>
      <c r="CH712" s="212"/>
      <c r="CI712" s="212"/>
      <c r="CJ712" s="213" t="str">
        <f>IFERROR(VLOOKUP(ROWS($CJ$3:CJ712),CF712:CG4043,2,0),"")</f>
        <v>CUPROSAR 40 WDG_00710</v>
      </c>
      <c r="CK712" s="212" t="s">
        <v>8423</v>
      </c>
      <c r="CL712" s="212" t="s">
        <v>8424</v>
      </c>
      <c r="CM712" s="78">
        <v>43131</v>
      </c>
      <c r="CN712" s="212" t="s">
        <v>8425</v>
      </c>
      <c r="CO712" s="212" t="s">
        <v>8426</v>
      </c>
      <c r="CP712" s="212" t="s">
        <v>8427</v>
      </c>
      <c r="CQ712" s="212" t="s">
        <v>8428</v>
      </c>
      <c r="CR712" s="212" t="s">
        <v>8429</v>
      </c>
      <c r="CS712" s="44">
        <v>710</v>
      </c>
      <c r="CT712" s="44" t="s">
        <v>8430</v>
      </c>
      <c r="CU712" s="214">
        <v>3701</v>
      </c>
      <c r="CV712" s="212" t="s">
        <v>8431</v>
      </c>
      <c r="CW712" s="212" t="s">
        <v>1593</v>
      </c>
      <c r="CX712" s="44" t="s">
        <v>2814</v>
      </c>
      <c r="CY712" s="78">
        <v>43131</v>
      </c>
      <c r="CZ712" s="215" t="s">
        <v>601</v>
      </c>
      <c r="DA712" s="212" t="s">
        <v>512</v>
      </c>
      <c r="DB712" s="44" t="s">
        <v>886</v>
      </c>
      <c r="DC712" s="44" t="s">
        <v>723</v>
      </c>
      <c r="DD712" s="44" t="s">
        <v>532</v>
      </c>
    </row>
    <row r="713" spans="83:108">
      <c r="CE713" s="212"/>
      <c r="CF713" s="213">
        <f>IF(ISNUMBER(SEARCH($H$2,$CG$3:$CG$3334)),MAX($CF$2:CF712)+1,0)</f>
        <v>711</v>
      </c>
      <c r="CG713" s="220" t="s">
        <v>8432</v>
      </c>
      <c r="CH713" s="212"/>
      <c r="CI713" s="212"/>
      <c r="CJ713" s="213" t="str">
        <f>IFERROR(VLOOKUP(ROWS($CJ$3:CJ713),CF713:CG4044,2,0),"")</f>
        <v>CUPROSCAM MZ_00711</v>
      </c>
      <c r="CK713" s="212" t="s">
        <v>8433</v>
      </c>
      <c r="CL713" s="212" t="s">
        <v>8434</v>
      </c>
      <c r="CM713" s="78">
        <v>43131</v>
      </c>
      <c r="CN713" s="212" t="s">
        <v>8435</v>
      </c>
      <c r="CO713" s="212" t="s">
        <v>8436</v>
      </c>
      <c r="CP713" s="212" t="s">
        <v>8437</v>
      </c>
      <c r="CQ713" s="212" t="s">
        <v>8438</v>
      </c>
      <c r="CR713" s="212" t="s">
        <v>8439</v>
      </c>
      <c r="CS713" s="44">
        <v>711</v>
      </c>
      <c r="CT713" s="44" t="s">
        <v>8440</v>
      </c>
      <c r="CU713" s="214">
        <v>7227</v>
      </c>
      <c r="CV713" s="212" t="s">
        <v>8441</v>
      </c>
      <c r="CW713" s="212" t="s">
        <v>4771</v>
      </c>
      <c r="CX713" s="44" t="s">
        <v>1226</v>
      </c>
      <c r="CY713" s="78">
        <v>43131</v>
      </c>
      <c r="CZ713" s="215" t="s">
        <v>576</v>
      </c>
      <c r="DA713" s="212" t="s">
        <v>512</v>
      </c>
      <c r="DB713" s="44" t="s">
        <v>802</v>
      </c>
      <c r="DC713" s="44" t="s">
        <v>8442</v>
      </c>
      <c r="DD713" s="44" t="s">
        <v>532</v>
      </c>
    </row>
    <row r="714" spans="83:108">
      <c r="CE714" s="212"/>
      <c r="CF714" s="213">
        <f>IF(ISNUMBER(SEARCH($H$2,$CG$3:$CG$3334)),MAX($CF$2:CF713)+1,0)</f>
        <v>712</v>
      </c>
      <c r="CG714" s="220" t="s">
        <v>8443</v>
      </c>
      <c r="CH714" s="212"/>
      <c r="CI714" s="212"/>
      <c r="CJ714" s="213" t="str">
        <f>IFERROR(VLOOKUP(ROWS($CJ$3:CJ714),CF714:CG4045,2,0),"")</f>
        <v>CUPROSCAM MZ BLEU_00712</v>
      </c>
      <c r="CK714" s="212" t="s">
        <v>8444</v>
      </c>
      <c r="CL714" s="212" t="s">
        <v>8445</v>
      </c>
      <c r="CM714" s="78">
        <v>43131</v>
      </c>
      <c r="CN714" s="212" t="s">
        <v>8446</v>
      </c>
      <c r="CO714" s="212" t="s">
        <v>8447</v>
      </c>
      <c r="CP714" s="212" t="s">
        <v>8448</v>
      </c>
      <c r="CQ714" s="212" t="s">
        <v>8449</v>
      </c>
      <c r="CR714" s="212" t="s">
        <v>8450</v>
      </c>
      <c r="CS714" s="44">
        <v>712</v>
      </c>
      <c r="CT714" s="44" t="s">
        <v>8451</v>
      </c>
      <c r="CU714" s="214">
        <v>10256</v>
      </c>
      <c r="CV714" s="212" t="s">
        <v>8452</v>
      </c>
      <c r="CW714" s="212" t="s">
        <v>4771</v>
      </c>
      <c r="CX714" s="44" t="s">
        <v>1226</v>
      </c>
      <c r="CY714" s="78">
        <v>43131</v>
      </c>
      <c r="CZ714" s="215" t="s">
        <v>576</v>
      </c>
      <c r="DA714" s="212" t="s">
        <v>512</v>
      </c>
      <c r="DB714" s="44" t="s">
        <v>802</v>
      </c>
      <c r="DC714" s="44" t="s">
        <v>8442</v>
      </c>
      <c r="DD714" s="44" t="s">
        <v>532</v>
      </c>
    </row>
    <row r="715" spans="83:108">
      <c r="CE715" s="212"/>
      <c r="CF715" s="213">
        <f>IF(ISNUMBER(SEARCH($H$2,$CG$3:$CG$3334)),MAX($CF$2:CF714)+1,0)</f>
        <v>713</v>
      </c>
      <c r="CG715" s="220" t="s">
        <v>8453</v>
      </c>
      <c r="CH715" s="212"/>
      <c r="CI715" s="212"/>
      <c r="CJ715" s="213" t="str">
        <f>IFERROR(VLOOKUP(ROWS($CJ$3:CJ715),CF715:CG4046,2,0),"")</f>
        <v>CUPROSEI COMBI_00713</v>
      </c>
      <c r="CK715" s="212" t="s">
        <v>8454</v>
      </c>
      <c r="CL715" s="212" t="s">
        <v>8455</v>
      </c>
      <c r="CM715" s="78">
        <v>43131</v>
      </c>
      <c r="CN715" s="212" t="s">
        <v>8456</v>
      </c>
      <c r="CO715" s="212" t="s">
        <v>8457</v>
      </c>
      <c r="CP715" s="212" t="s">
        <v>8458</v>
      </c>
      <c r="CQ715" s="212" t="s">
        <v>8459</v>
      </c>
      <c r="CR715" s="212" t="s">
        <v>8460</v>
      </c>
      <c r="CS715" s="44">
        <v>713</v>
      </c>
      <c r="CT715" s="44" t="s">
        <v>8461</v>
      </c>
      <c r="CU715" s="214">
        <v>14811</v>
      </c>
      <c r="CV715" s="212" t="s">
        <v>8462</v>
      </c>
      <c r="CW715" s="212" t="s">
        <v>4771</v>
      </c>
      <c r="CX715" s="44" t="s">
        <v>2814</v>
      </c>
      <c r="CY715" s="78">
        <v>43131</v>
      </c>
      <c r="CZ715" s="215" t="s">
        <v>576</v>
      </c>
      <c r="DA715" s="212" t="s">
        <v>512</v>
      </c>
      <c r="DB715" s="44" t="s">
        <v>802</v>
      </c>
      <c r="DC715" s="44" t="s">
        <v>8463</v>
      </c>
      <c r="DD715" s="44" t="s">
        <v>532</v>
      </c>
    </row>
    <row r="716" spans="83:108">
      <c r="CE716" s="212"/>
      <c r="CF716" s="213">
        <f>IF(ISNUMBER(SEARCH($H$2,$CG$3:$CG$3334)),MAX($CF$2:CF715)+1,0)</f>
        <v>714</v>
      </c>
      <c r="CG716" s="220" t="s">
        <v>8464</v>
      </c>
      <c r="CH716" s="212"/>
      <c r="CI716" s="212"/>
      <c r="CJ716" s="213" t="str">
        <f>IFERROR(VLOOKUP(ROWS($CJ$3:CJ716),CF716:CG4047,2,0),"")</f>
        <v>CUPROSSIL IDRO 25 WP_00714</v>
      </c>
      <c r="CK716" s="212" t="s">
        <v>8465</v>
      </c>
      <c r="CL716" s="212" t="s">
        <v>8466</v>
      </c>
      <c r="CM716" s="78">
        <v>43131</v>
      </c>
      <c r="CN716" s="212" t="s">
        <v>8467</v>
      </c>
      <c r="CO716" s="212" t="s">
        <v>8468</v>
      </c>
      <c r="CP716" s="212" t="s">
        <v>8469</v>
      </c>
      <c r="CQ716" s="212" t="s">
        <v>8470</v>
      </c>
      <c r="CR716" s="212" t="s">
        <v>8471</v>
      </c>
      <c r="CS716" s="44">
        <v>714</v>
      </c>
      <c r="CT716" s="44" t="s">
        <v>8472</v>
      </c>
      <c r="CU716" s="214">
        <v>9311</v>
      </c>
      <c r="CV716" s="212" t="s">
        <v>8473</v>
      </c>
      <c r="CW716" s="212" t="s">
        <v>1570</v>
      </c>
      <c r="CX716" s="44" t="s">
        <v>7174</v>
      </c>
      <c r="CY716" s="78">
        <v>43131</v>
      </c>
      <c r="CZ716" s="215" t="s">
        <v>763</v>
      </c>
      <c r="DA716" s="212" t="s">
        <v>512</v>
      </c>
      <c r="DB716" s="44" t="s">
        <v>802</v>
      </c>
      <c r="DC716" s="44" t="s">
        <v>750</v>
      </c>
      <c r="DD716" s="44" t="s">
        <v>532</v>
      </c>
    </row>
    <row r="717" spans="83:108">
      <c r="CE717" s="212"/>
      <c r="CF717" s="213">
        <f>IF(ISNUMBER(SEARCH($H$2,$CG$3:$CG$3334)),MAX($CF$2:CF716)+1,0)</f>
        <v>715</v>
      </c>
      <c r="CG717" s="220" t="s">
        <v>8474</v>
      </c>
      <c r="CH717" s="212"/>
      <c r="CI717" s="212"/>
      <c r="CJ717" s="213" t="str">
        <f>IFERROR(VLOOKUP(ROWS($CJ$3:CJ717),CF717:CG4048,2,0),"")</f>
        <v>CUPROSSIL IDRO 25 WP BLU_00715</v>
      </c>
      <c r="CK717" s="212" t="s">
        <v>8475</v>
      </c>
      <c r="CL717" s="212" t="s">
        <v>8476</v>
      </c>
      <c r="CM717" s="78">
        <v>43131</v>
      </c>
      <c r="CN717" s="212" t="s">
        <v>8477</v>
      </c>
      <c r="CO717" s="212" t="s">
        <v>8478</v>
      </c>
      <c r="CP717" s="212" t="s">
        <v>8479</v>
      </c>
      <c r="CQ717" s="212" t="s">
        <v>8480</v>
      </c>
      <c r="CR717" s="212" t="s">
        <v>8481</v>
      </c>
      <c r="CS717" s="44">
        <v>715</v>
      </c>
      <c r="CT717" s="44" t="s">
        <v>8482</v>
      </c>
      <c r="CU717" s="214">
        <v>9730</v>
      </c>
      <c r="CV717" s="212" t="s">
        <v>8483</v>
      </c>
      <c r="CW717" s="212" t="s">
        <v>1570</v>
      </c>
      <c r="CX717" s="44" t="s">
        <v>7174</v>
      </c>
      <c r="CY717" s="78">
        <v>43131</v>
      </c>
      <c r="CZ717" s="215" t="s">
        <v>1157</v>
      </c>
      <c r="DA717" s="212" t="s">
        <v>512</v>
      </c>
      <c r="DB717" s="44" t="s">
        <v>802</v>
      </c>
      <c r="DC717" s="44" t="s">
        <v>750</v>
      </c>
      <c r="DD717" s="44" t="s">
        <v>532</v>
      </c>
    </row>
    <row r="718" spans="83:108">
      <c r="CE718" s="212"/>
      <c r="CF718" s="213">
        <f>IF(ISNUMBER(SEARCH($H$2,$CG$3:$CG$3334)),MAX($CF$2:CF717)+1,0)</f>
        <v>716</v>
      </c>
      <c r="CG718" s="220" t="s">
        <v>8484</v>
      </c>
      <c r="CH718" s="212"/>
      <c r="CI718" s="212"/>
      <c r="CJ718" s="213" t="str">
        <f>IFERROR(VLOOKUP(ROWS($CJ$3:CJ718),CF718:CG4049,2,0),"")</f>
        <v>CUPROSTAR_00716</v>
      </c>
      <c r="CK718" s="212" t="s">
        <v>8485</v>
      </c>
      <c r="CL718" s="212" t="s">
        <v>8486</v>
      </c>
      <c r="CM718" s="78">
        <v>43131</v>
      </c>
      <c r="CN718" s="212" t="s">
        <v>8487</v>
      </c>
      <c r="CO718" s="212" t="s">
        <v>8488</v>
      </c>
      <c r="CP718" s="212" t="s">
        <v>8489</v>
      </c>
      <c r="CQ718" s="212" t="s">
        <v>8490</v>
      </c>
      <c r="CR718" s="212" t="s">
        <v>8491</v>
      </c>
      <c r="CS718" s="44">
        <v>716</v>
      </c>
      <c r="CT718" s="44" t="s">
        <v>8492</v>
      </c>
      <c r="CU718" s="214">
        <v>3640</v>
      </c>
      <c r="CV718" s="212" t="s">
        <v>8493</v>
      </c>
      <c r="CW718" s="212" t="s">
        <v>1581</v>
      </c>
      <c r="CX718" s="44" t="s">
        <v>1072</v>
      </c>
      <c r="CY718" s="78">
        <v>43131</v>
      </c>
      <c r="CZ718" s="215" t="s">
        <v>601</v>
      </c>
      <c r="DA718" s="212" t="s">
        <v>512</v>
      </c>
      <c r="DB718" s="44" t="s">
        <v>655</v>
      </c>
      <c r="DC718" s="44" t="s">
        <v>1582</v>
      </c>
      <c r="DD718" s="44" t="s">
        <v>532</v>
      </c>
    </row>
    <row r="719" spans="83:108">
      <c r="CE719" s="212"/>
      <c r="CF719" s="213">
        <f>IF(ISNUMBER(SEARCH($H$2,$CG$3:$CG$3334)),MAX($CF$2:CF718)+1,0)</f>
        <v>717</v>
      </c>
      <c r="CG719" s="220" t="s">
        <v>8494</v>
      </c>
      <c r="CH719" s="212"/>
      <c r="CI719" s="212"/>
      <c r="CJ719" s="213" t="str">
        <f>IFERROR(VLOOKUP(ROWS($CJ$3:CJ719),CF719:CG4050,2,0),"")</f>
        <v>CUPROTEK DISPERSS_00717</v>
      </c>
      <c r="CK719" s="212" t="s">
        <v>8495</v>
      </c>
      <c r="CL719" s="212" t="s">
        <v>8496</v>
      </c>
      <c r="CM719" s="78">
        <v>43131</v>
      </c>
      <c r="CN719" s="212" t="s">
        <v>8497</v>
      </c>
      <c r="CO719" s="212" t="s">
        <v>8498</v>
      </c>
      <c r="CP719" s="212" t="s">
        <v>8499</v>
      </c>
      <c r="CQ719" s="212" t="s">
        <v>8500</v>
      </c>
      <c r="CR719" s="212" t="s">
        <v>8501</v>
      </c>
      <c r="CS719" s="44">
        <v>717</v>
      </c>
      <c r="CT719" s="44" t="s">
        <v>8502</v>
      </c>
      <c r="CU719" s="214">
        <v>15326</v>
      </c>
      <c r="CV719" s="212" t="s">
        <v>8503</v>
      </c>
      <c r="CW719" s="212" t="s">
        <v>4983</v>
      </c>
      <c r="CX719" s="44" t="s">
        <v>1226</v>
      </c>
      <c r="CY719" s="78">
        <v>43131</v>
      </c>
      <c r="CZ719" s="215" t="s">
        <v>763</v>
      </c>
      <c r="DA719" s="212" t="s">
        <v>512</v>
      </c>
      <c r="DB719" s="44" t="s">
        <v>641</v>
      </c>
      <c r="DC719" s="44" t="s">
        <v>2586</v>
      </c>
      <c r="DD719" s="44" t="s">
        <v>532</v>
      </c>
    </row>
    <row r="720" spans="83:108">
      <c r="CE720" s="212"/>
      <c r="CF720" s="213">
        <f>IF(ISNUMBER(SEARCH($H$2,$CG$3:$CG$3334)),MAX($CF$2:CF719)+1,0)</f>
        <v>718</v>
      </c>
      <c r="CG720" s="220" t="s">
        <v>8504</v>
      </c>
      <c r="CH720" s="212"/>
      <c r="CI720" s="212"/>
      <c r="CJ720" s="213" t="str">
        <f>IFERROR(VLOOKUP(ROWS($CJ$3:CJ720),CF720:CG4051,2,0),"")</f>
        <v>CUPROXAT LIQUIDO_00718</v>
      </c>
      <c r="CK720" s="212" t="s">
        <v>8505</v>
      </c>
      <c r="CL720" s="212" t="s">
        <v>8506</v>
      </c>
      <c r="CM720" s="78">
        <v>43131</v>
      </c>
      <c r="CN720" s="212" t="s">
        <v>8507</v>
      </c>
      <c r="CO720" s="212" t="s">
        <v>8508</v>
      </c>
      <c r="CP720" s="212" t="s">
        <v>8509</v>
      </c>
      <c r="CQ720" s="212" t="s">
        <v>8510</v>
      </c>
      <c r="CR720" s="212" t="s">
        <v>8511</v>
      </c>
      <c r="CS720" s="44">
        <v>718</v>
      </c>
      <c r="CT720" s="44" t="s">
        <v>8512</v>
      </c>
      <c r="CU720" s="214">
        <v>7888</v>
      </c>
      <c r="CV720" s="212" t="s">
        <v>8513</v>
      </c>
      <c r="CW720" s="212" t="s">
        <v>3992</v>
      </c>
      <c r="CX720" s="44" t="s">
        <v>8514</v>
      </c>
      <c r="CY720" s="78">
        <v>43131</v>
      </c>
      <c r="CZ720" s="215" t="s">
        <v>601</v>
      </c>
      <c r="DA720" s="212" t="s">
        <v>512</v>
      </c>
      <c r="DB720" s="44" t="s">
        <v>655</v>
      </c>
      <c r="DC720" s="44" t="s">
        <v>511</v>
      </c>
      <c r="DD720" s="44" t="s">
        <v>532</v>
      </c>
    </row>
    <row r="721" spans="83:108">
      <c r="CE721" s="212"/>
      <c r="CF721" s="213">
        <f>IF(ISNUMBER(SEARCH($H$2,$CG$3:$CG$3334)),MAX($CF$2:CF720)+1,0)</f>
        <v>719</v>
      </c>
      <c r="CG721" s="220" t="s">
        <v>8515</v>
      </c>
      <c r="CH721" s="212"/>
      <c r="CI721" s="212"/>
      <c r="CJ721" s="213" t="str">
        <f>IFERROR(VLOOKUP(ROWS($CJ$3:CJ721),CF721:CG4052,2,0),"")</f>
        <v>CUPROXAT S.D.I._00719</v>
      </c>
      <c r="CK721" s="212" t="s">
        <v>8516</v>
      </c>
      <c r="CL721" s="212" t="s">
        <v>8517</v>
      </c>
      <c r="CM721" s="78">
        <v>43131</v>
      </c>
      <c r="CN721" s="212" t="s">
        <v>8518</v>
      </c>
      <c r="CO721" s="212" t="s">
        <v>8519</v>
      </c>
      <c r="CP721" s="212" t="s">
        <v>8520</v>
      </c>
      <c r="CQ721" s="212" t="s">
        <v>8521</v>
      </c>
      <c r="CR721" s="212" t="s">
        <v>8522</v>
      </c>
      <c r="CS721" s="44">
        <v>719</v>
      </c>
      <c r="CT721" s="44" t="s">
        <v>8523</v>
      </c>
      <c r="CU721" s="214">
        <v>11569</v>
      </c>
      <c r="CV721" s="212" t="s">
        <v>8524</v>
      </c>
      <c r="CW721" s="212" t="s">
        <v>4842</v>
      </c>
      <c r="CX721" s="44" t="s">
        <v>8514</v>
      </c>
      <c r="CY721" s="78">
        <v>43131</v>
      </c>
      <c r="CZ721" s="215" t="s">
        <v>601</v>
      </c>
      <c r="DA721" s="212" t="s">
        <v>512</v>
      </c>
      <c r="DB721" s="44" t="s">
        <v>655</v>
      </c>
      <c r="DC721" s="44" t="s">
        <v>3993</v>
      </c>
      <c r="DD721" s="44" t="s">
        <v>532</v>
      </c>
    </row>
    <row r="722" spans="83:108">
      <c r="CE722" s="212"/>
      <c r="CF722" s="213">
        <f>IF(ISNUMBER(SEARCH($H$2,$CG$3:$CG$3334)),MAX($CF$2:CF721)+1,0)</f>
        <v>720</v>
      </c>
      <c r="CG722" s="220" t="s">
        <v>8525</v>
      </c>
      <c r="CH722" s="212"/>
      <c r="CI722" s="212"/>
      <c r="CJ722" s="213" t="str">
        <f>IFERROR(VLOOKUP(ROWS($CJ$3:CJ722),CF722:CG4053,2,0),"")</f>
        <v>CUPROZIN 35 WP_00720</v>
      </c>
      <c r="CK722" s="212" t="s">
        <v>8526</v>
      </c>
      <c r="CL722" s="212" t="s">
        <v>8527</v>
      </c>
      <c r="CM722" s="78">
        <v>43131</v>
      </c>
      <c r="CN722" s="212" t="s">
        <v>8528</v>
      </c>
      <c r="CO722" s="212" t="s">
        <v>8529</v>
      </c>
      <c r="CP722" s="212" t="s">
        <v>8530</v>
      </c>
      <c r="CQ722" s="212" t="s">
        <v>8531</v>
      </c>
      <c r="CR722" s="212" t="s">
        <v>8532</v>
      </c>
      <c r="CS722" s="44">
        <v>720</v>
      </c>
      <c r="CT722" s="44" t="s">
        <v>8533</v>
      </c>
      <c r="CU722" s="214">
        <v>12673</v>
      </c>
      <c r="CV722" s="212" t="s">
        <v>8534</v>
      </c>
      <c r="CW722" s="212" t="s">
        <v>1593</v>
      </c>
      <c r="CX722" s="44" t="s">
        <v>7174</v>
      </c>
      <c r="CY722" s="78">
        <v>43131</v>
      </c>
      <c r="CZ722" s="215" t="s">
        <v>601</v>
      </c>
      <c r="DA722" s="212" t="s">
        <v>512</v>
      </c>
      <c r="DB722" s="44" t="s">
        <v>802</v>
      </c>
      <c r="DC722" s="44" t="s">
        <v>2047</v>
      </c>
      <c r="DD722" s="44" t="s">
        <v>532</v>
      </c>
    </row>
    <row r="723" spans="83:108">
      <c r="CE723" s="212"/>
      <c r="CF723" s="213">
        <f>IF(ISNUMBER(SEARCH($H$2,$CG$3:$CG$3334)),MAX($CF$2:CF722)+1,0)</f>
        <v>721</v>
      </c>
      <c r="CG723" s="220" t="s">
        <v>8535</v>
      </c>
      <c r="CH723" s="212"/>
      <c r="CI723" s="212"/>
      <c r="CJ723" s="213" t="str">
        <f>IFERROR(VLOOKUP(ROWS($CJ$3:CJ723),CF723:CG4054,2,0),"")</f>
        <v>CURAME_00721</v>
      </c>
      <c r="CK723" s="212" t="s">
        <v>8536</v>
      </c>
      <c r="CL723" s="212" t="s">
        <v>8537</v>
      </c>
      <c r="CM723" s="78">
        <v>43708</v>
      </c>
      <c r="CN723" s="212" t="s">
        <v>8538</v>
      </c>
      <c r="CO723" s="212" t="s">
        <v>8539</v>
      </c>
      <c r="CP723" s="212" t="s">
        <v>8540</v>
      </c>
      <c r="CQ723" s="212" t="s">
        <v>8541</v>
      </c>
      <c r="CR723" s="212" t="s">
        <v>8542</v>
      </c>
      <c r="CS723" s="44">
        <v>721</v>
      </c>
      <c r="CT723" s="44" t="s">
        <v>8543</v>
      </c>
      <c r="CU723" s="214">
        <v>9599</v>
      </c>
      <c r="CV723" s="212" t="s">
        <v>8544</v>
      </c>
      <c r="CW723" s="212" t="s">
        <v>6695</v>
      </c>
      <c r="CX723" s="44" t="s">
        <v>5089</v>
      </c>
      <c r="CY723" s="78">
        <v>43708</v>
      </c>
      <c r="CZ723" s="215" t="s">
        <v>576</v>
      </c>
      <c r="DA723" s="212" t="s">
        <v>512</v>
      </c>
      <c r="DB723" s="44" t="s">
        <v>802</v>
      </c>
      <c r="DC723" s="44" t="s">
        <v>8545</v>
      </c>
      <c r="DD723" s="44" t="s">
        <v>532</v>
      </c>
    </row>
    <row r="724" spans="83:108">
      <c r="CE724" s="212"/>
      <c r="CF724" s="213">
        <f>IF(ISNUMBER(SEARCH($H$2,$CG$3:$CG$3334)),MAX($CF$2:CF723)+1,0)</f>
        <v>722</v>
      </c>
      <c r="CG724" s="220" t="s">
        <v>8546</v>
      </c>
      <c r="CH724" s="212"/>
      <c r="CI724" s="212"/>
      <c r="CJ724" s="213" t="str">
        <f>IFERROR(VLOOKUP(ROWS($CJ$3:CJ724),CF724:CG4055,2,0),"")</f>
        <v>CURAME 35 WG_00722</v>
      </c>
      <c r="CK724" s="212" t="s">
        <v>8547</v>
      </c>
      <c r="CL724" s="212" t="s">
        <v>8548</v>
      </c>
      <c r="CM724" s="78">
        <v>43708</v>
      </c>
      <c r="CN724" s="212" t="s">
        <v>8549</v>
      </c>
      <c r="CO724" s="212" t="s">
        <v>8550</v>
      </c>
      <c r="CP724" s="212" t="s">
        <v>8551</v>
      </c>
      <c r="CQ724" s="212" t="s">
        <v>8552</v>
      </c>
      <c r="CR724" s="212" t="s">
        <v>8553</v>
      </c>
      <c r="CS724" s="44">
        <v>722</v>
      </c>
      <c r="CT724" s="44" t="s">
        <v>8554</v>
      </c>
      <c r="CU724" s="214">
        <v>13150</v>
      </c>
      <c r="CV724" s="212" t="s">
        <v>8555</v>
      </c>
      <c r="CW724" s="212" t="s">
        <v>6695</v>
      </c>
      <c r="CX724" s="44" t="s">
        <v>5089</v>
      </c>
      <c r="CY724" s="78">
        <v>43708</v>
      </c>
      <c r="CZ724" s="215" t="s">
        <v>763</v>
      </c>
      <c r="DA724" s="212" t="s">
        <v>512</v>
      </c>
      <c r="DB724" s="44" t="s">
        <v>1911</v>
      </c>
      <c r="DC724" s="44" t="s">
        <v>8556</v>
      </c>
      <c r="DD724" s="44" t="s">
        <v>532</v>
      </c>
    </row>
    <row r="725" spans="83:108">
      <c r="CE725" s="212"/>
      <c r="CF725" s="213">
        <f>IF(ISNUMBER(SEARCH($H$2,$CG$3:$CG$3334)),MAX($CF$2:CF724)+1,0)</f>
        <v>723</v>
      </c>
      <c r="CG725" s="220" t="s">
        <v>8557</v>
      </c>
      <c r="CH725" s="212"/>
      <c r="CI725" s="212"/>
      <c r="CJ725" s="213" t="str">
        <f>IFERROR(VLOOKUP(ROWS($CJ$3:CJ725),CF725:CG4056,2,0),"")</f>
        <v>CURAME BORDEAUX_00723</v>
      </c>
      <c r="CK725" s="212" t="s">
        <v>8558</v>
      </c>
      <c r="CL725" s="212" t="s">
        <v>8559</v>
      </c>
      <c r="CM725" s="78">
        <v>43708</v>
      </c>
      <c r="CN725" s="212" t="s">
        <v>8560</v>
      </c>
      <c r="CO725" s="212" t="s">
        <v>8561</v>
      </c>
      <c r="CP725" s="212" t="s">
        <v>8562</v>
      </c>
      <c r="CQ725" s="212" t="s">
        <v>8563</v>
      </c>
      <c r="CR725" s="212" t="s">
        <v>8564</v>
      </c>
      <c r="CS725" s="44">
        <v>723</v>
      </c>
      <c r="CT725" s="44" t="s">
        <v>8565</v>
      </c>
      <c r="CU725" s="214">
        <v>13108</v>
      </c>
      <c r="CV725" s="212" t="s">
        <v>8566</v>
      </c>
      <c r="CW725" s="212" t="s">
        <v>7620</v>
      </c>
      <c r="CX725" s="44" t="s">
        <v>5089</v>
      </c>
      <c r="CY725" s="78">
        <v>43708</v>
      </c>
      <c r="CZ725" s="215" t="s">
        <v>763</v>
      </c>
      <c r="DA725" s="212" t="s">
        <v>512</v>
      </c>
      <c r="DB725" s="44" t="s">
        <v>802</v>
      </c>
      <c r="DC725" s="44" t="s">
        <v>8567</v>
      </c>
      <c r="DD725" s="44" t="s">
        <v>532</v>
      </c>
    </row>
    <row r="726" spans="83:108">
      <c r="CE726" s="212"/>
      <c r="CF726" s="213">
        <f>IF(ISNUMBER(SEARCH($H$2,$CG$3:$CG$3334)),MAX($CF$2:CF725)+1,0)</f>
        <v>724</v>
      </c>
      <c r="CG726" s="220" t="s">
        <v>8568</v>
      </c>
      <c r="CH726" s="212"/>
      <c r="CI726" s="212"/>
      <c r="CJ726" s="213" t="str">
        <f>IFERROR(VLOOKUP(ROWS($CJ$3:CJ726),CF726:CG4057,2,0),"")</f>
        <v>CURENOX_00724</v>
      </c>
      <c r="CK726" s="212" t="s">
        <v>8569</v>
      </c>
      <c r="CL726" s="212" t="s">
        <v>8570</v>
      </c>
      <c r="CM726" s="78">
        <v>43131</v>
      </c>
      <c r="CN726" s="212" t="s">
        <v>8571</v>
      </c>
      <c r="CO726" s="212" t="s">
        <v>8572</v>
      </c>
      <c r="CP726" s="212" t="s">
        <v>8573</v>
      </c>
      <c r="CQ726" s="212" t="s">
        <v>8574</v>
      </c>
      <c r="CR726" s="212" t="s">
        <v>8575</v>
      </c>
      <c r="CS726" s="44">
        <v>724</v>
      </c>
      <c r="CT726" s="44" t="s">
        <v>8576</v>
      </c>
      <c r="CU726" s="214">
        <v>3069</v>
      </c>
      <c r="CV726" s="212" t="s">
        <v>8577</v>
      </c>
      <c r="CW726" s="212" t="s">
        <v>1593</v>
      </c>
      <c r="CX726" s="44" t="s">
        <v>2814</v>
      </c>
      <c r="CY726" s="78">
        <v>43131</v>
      </c>
      <c r="CZ726" s="215" t="s">
        <v>576</v>
      </c>
      <c r="DA726" s="212" t="s">
        <v>512</v>
      </c>
      <c r="DB726" s="44" t="s">
        <v>802</v>
      </c>
      <c r="DC726" s="44" t="s">
        <v>1326</v>
      </c>
      <c r="DD726" s="44" t="s">
        <v>532</v>
      </c>
    </row>
    <row r="727" spans="83:108">
      <c r="CE727" s="212"/>
      <c r="CF727" s="213">
        <f>IF(ISNUMBER(SEARCH($H$2,$CG$3:$CG$3334)),MAX($CF$2:CF726)+1,0)</f>
        <v>725</v>
      </c>
      <c r="CG727" s="220" t="s">
        <v>8578</v>
      </c>
      <c r="CH727" s="212"/>
      <c r="CI727" s="212"/>
      <c r="CJ727" s="213" t="str">
        <f>IFERROR(VLOOKUP(ROWS($CJ$3:CJ727),CF727:CG4058,2,0),"")</f>
        <v>CURENOX 30_00725</v>
      </c>
      <c r="CK727" s="212" t="s">
        <v>8579</v>
      </c>
      <c r="CL727" s="212" t="s">
        <v>8580</v>
      </c>
      <c r="CM727" s="78">
        <v>43131</v>
      </c>
      <c r="CN727" s="212" t="s">
        <v>8581</v>
      </c>
      <c r="CO727" s="212" t="s">
        <v>8582</v>
      </c>
      <c r="CP727" s="212" t="s">
        <v>8583</v>
      </c>
      <c r="CQ727" s="212" t="s">
        <v>8584</v>
      </c>
      <c r="CR727" s="212" t="s">
        <v>8585</v>
      </c>
      <c r="CS727" s="44">
        <v>725</v>
      </c>
      <c r="CT727" s="44" t="s">
        <v>8586</v>
      </c>
      <c r="CU727" s="214">
        <v>12059</v>
      </c>
      <c r="CV727" s="212" t="s">
        <v>8587</v>
      </c>
      <c r="CW727" s="212" t="s">
        <v>1593</v>
      </c>
      <c r="CX727" s="44" t="s">
        <v>2790</v>
      </c>
      <c r="CY727" s="78">
        <v>43131</v>
      </c>
      <c r="CZ727" s="215" t="s">
        <v>576</v>
      </c>
      <c r="DA727" s="212" t="s">
        <v>512</v>
      </c>
      <c r="DB727" s="44" t="s">
        <v>802</v>
      </c>
      <c r="DC727" s="44" t="s">
        <v>4468</v>
      </c>
      <c r="DD727" s="44" t="s">
        <v>532</v>
      </c>
    </row>
    <row r="728" spans="83:108">
      <c r="CE728" s="212"/>
      <c r="CF728" s="213">
        <f>IF(ISNUMBER(SEARCH($H$2,$CG$3:$CG$3334)),MAX($CF$2:CF727)+1,0)</f>
        <v>726</v>
      </c>
      <c r="CG728" s="220" t="s">
        <v>8588</v>
      </c>
      <c r="CH728" s="212"/>
      <c r="CI728" s="212"/>
      <c r="CJ728" s="213" t="str">
        <f>IFERROR(VLOOKUP(ROWS($CJ$3:CJ728),CF728:CG4059,2,0),"")</f>
        <v>CURENOX 40 PB_00726</v>
      </c>
      <c r="CK728" s="212" t="s">
        <v>8589</v>
      </c>
      <c r="CL728" s="212" t="s">
        <v>8590</v>
      </c>
      <c r="CM728" s="78">
        <v>43131</v>
      </c>
      <c r="CN728" s="212" t="s">
        <v>8591</v>
      </c>
      <c r="CO728" s="212" t="s">
        <v>8592</v>
      </c>
      <c r="CP728" s="212" t="s">
        <v>8593</v>
      </c>
      <c r="CQ728" s="212" t="s">
        <v>8594</v>
      </c>
      <c r="CR728" s="212" t="s">
        <v>8595</v>
      </c>
      <c r="CS728" s="44">
        <v>726</v>
      </c>
      <c r="CT728" s="44" t="s">
        <v>8596</v>
      </c>
      <c r="CU728" s="214">
        <v>10206</v>
      </c>
      <c r="CV728" s="212" t="s">
        <v>8597</v>
      </c>
      <c r="CW728" s="212" t="s">
        <v>1593</v>
      </c>
      <c r="CX728" s="44" t="s">
        <v>2814</v>
      </c>
      <c r="CY728" s="78">
        <v>43131</v>
      </c>
      <c r="CZ728" s="215" t="s">
        <v>576</v>
      </c>
      <c r="DA728" s="212" t="s">
        <v>512</v>
      </c>
      <c r="DB728" s="44" t="s">
        <v>802</v>
      </c>
      <c r="DC728" s="44" t="s">
        <v>723</v>
      </c>
      <c r="DD728" s="44" t="s">
        <v>532</v>
      </c>
    </row>
    <row r="729" spans="83:108">
      <c r="CE729" s="212"/>
      <c r="CF729" s="213">
        <f>IF(ISNUMBER(SEARCH($H$2,$CG$3:$CG$3334)),MAX($CF$2:CF728)+1,0)</f>
        <v>727</v>
      </c>
      <c r="CG729" s="220" t="s">
        <v>8598</v>
      </c>
      <c r="CH729" s="212"/>
      <c r="CI729" s="212"/>
      <c r="CJ729" s="213" t="str">
        <f>IFERROR(VLOOKUP(ROWS($CJ$3:CJ729),CF729:CG4060,2,0),"")</f>
        <v>CURENOX 50 MICRO_00727</v>
      </c>
      <c r="CK729" s="212" t="s">
        <v>8599</v>
      </c>
      <c r="CL729" s="212" t="s">
        <v>8600</v>
      </c>
      <c r="CM729" s="78">
        <v>43131</v>
      </c>
      <c r="CN729" s="212" t="s">
        <v>8601</v>
      </c>
      <c r="CO729" s="212" t="s">
        <v>8602</v>
      </c>
      <c r="CP729" s="212" t="s">
        <v>8603</v>
      </c>
      <c r="CQ729" s="212" t="s">
        <v>8604</v>
      </c>
      <c r="CR729" s="212" t="s">
        <v>8605</v>
      </c>
      <c r="CS729" s="44">
        <v>727</v>
      </c>
      <c r="CT729" s="44" t="s">
        <v>8606</v>
      </c>
      <c r="CU729" s="214">
        <v>11481</v>
      </c>
      <c r="CV729" s="212" t="s">
        <v>8607</v>
      </c>
      <c r="CW729" s="212" t="s">
        <v>1593</v>
      </c>
      <c r="CX729" s="44" t="s">
        <v>2814</v>
      </c>
      <c r="CY729" s="78">
        <v>43131</v>
      </c>
      <c r="CZ729" s="215" t="s">
        <v>576</v>
      </c>
      <c r="DA729" s="212" t="s">
        <v>512</v>
      </c>
      <c r="DB729" s="44" t="s">
        <v>1911</v>
      </c>
      <c r="DC729" s="44" t="s">
        <v>1326</v>
      </c>
      <c r="DD729" s="44" t="s">
        <v>532</v>
      </c>
    </row>
    <row r="730" spans="83:108">
      <c r="CE730" s="212"/>
      <c r="CF730" s="213">
        <f>IF(ISNUMBER(SEARCH($H$2,$CG$3:$CG$3334)),MAX($CF$2:CF729)+1,0)</f>
        <v>728</v>
      </c>
      <c r="CG730" s="220" t="s">
        <v>8608</v>
      </c>
      <c r="CH730" s="212"/>
      <c r="CI730" s="212"/>
      <c r="CJ730" s="213" t="str">
        <f>IFERROR(VLOOKUP(ROWS($CJ$3:CJ730),CF730:CG4061,2,0),"")</f>
        <v>CURENOX FLOW 38_00728</v>
      </c>
      <c r="CK730" s="212" t="s">
        <v>8609</v>
      </c>
      <c r="CL730" s="212" t="s">
        <v>8610</v>
      </c>
      <c r="CM730" s="78">
        <v>43131</v>
      </c>
      <c r="CN730" s="212" t="s">
        <v>8611</v>
      </c>
      <c r="CO730" s="212" t="s">
        <v>8612</v>
      </c>
      <c r="CP730" s="212" t="s">
        <v>8613</v>
      </c>
      <c r="CQ730" s="212" t="s">
        <v>8614</v>
      </c>
      <c r="CR730" s="212" t="s">
        <v>8615</v>
      </c>
      <c r="CS730" s="44">
        <v>728</v>
      </c>
      <c r="CT730" s="44" t="s">
        <v>8616</v>
      </c>
      <c r="CU730" s="214">
        <v>1849</v>
      </c>
      <c r="CV730" s="212" t="s">
        <v>8617</v>
      </c>
      <c r="CW730" s="212" t="s">
        <v>1593</v>
      </c>
      <c r="CX730" s="44" t="s">
        <v>2814</v>
      </c>
      <c r="CY730" s="78">
        <v>43131</v>
      </c>
      <c r="CZ730" s="215" t="s">
        <v>576</v>
      </c>
      <c r="DA730" s="212" t="s">
        <v>512</v>
      </c>
      <c r="DB730" s="44" t="s">
        <v>655</v>
      </c>
      <c r="DC730" s="44" t="s">
        <v>8618</v>
      </c>
      <c r="DD730" s="44" t="s">
        <v>532</v>
      </c>
    </row>
    <row r="731" spans="83:108">
      <c r="CE731" s="212"/>
      <c r="CF731" s="213">
        <f>IF(ISNUMBER(SEARCH($H$2,$CG$3:$CG$3334)),MAX($CF$2:CF730)+1,0)</f>
        <v>729</v>
      </c>
      <c r="CG731" s="220" t="s">
        <v>8619</v>
      </c>
      <c r="CH731" s="212"/>
      <c r="CI731" s="212"/>
      <c r="CJ731" s="213" t="str">
        <f>IFERROR(VLOOKUP(ROWS($CJ$3:CJ731),CF731:CG4062,2,0),"")</f>
        <v>CURENOX MICRO TINTO_00729</v>
      </c>
      <c r="CK731" s="212" t="s">
        <v>8620</v>
      </c>
      <c r="CL731" s="212" t="s">
        <v>8621</v>
      </c>
      <c r="CM731" s="78">
        <v>43131</v>
      </c>
      <c r="CN731" s="212" t="s">
        <v>8622</v>
      </c>
      <c r="CO731" s="212" t="s">
        <v>8623</v>
      </c>
      <c r="CP731" s="212" t="s">
        <v>8624</v>
      </c>
      <c r="CQ731" s="212" t="s">
        <v>8625</v>
      </c>
      <c r="CR731" s="212" t="s">
        <v>8626</v>
      </c>
      <c r="CS731" s="44">
        <v>729</v>
      </c>
      <c r="CT731" s="44" t="s">
        <v>8627</v>
      </c>
      <c r="CU731" s="214">
        <v>11910</v>
      </c>
      <c r="CV731" s="212" t="s">
        <v>8628</v>
      </c>
      <c r="CW731" s="212" t="s">
        <v>1593</v>
      </c>
      <c r="CX731" s="44" t="s">
        <v>2814</v>
      </c>
      <c r="CY731" s="78">
        <v>43131</v>
      </c>
      <c r="CZ731" s="215" t="s">
        <v>576</v>
      </c>
      <c r="DA731" s="212" t="s">
        <v>512</v>
      </c>
      <c r="DB731" s="44" t="s">
        <v>641</v>
      </c>
      <c r="DC731" s="44" t="s">
        <v>1326</v>
      </c>
      <c r="DD731" s="44" t="s">
        <v>532</v>
      </c>
    </row>
    <row r="732" spans="83:108">
      <c r="CE732" s="212"/>
      <c r="CF732" s="213">
        <f>IF(ISNUMBER(SEARCH($H$2,$CG$3:$CG$3334)),MAX($CF$2:CF731)+1,0)</f>
        <v>730</v>
      </c>
      <c r="CG732" s="220" t="s">
        <v>8629</v>
      </c>
      <c r="CH732" s="212"/>
      <c r="CI732" s="212"/>
      <c r="CJ732" s="213" t="str">
        <f>IFERROR(VLOOKUP(ROWS($CJ$3:CJ732),CF732:CG4063,2,0),"")</f>
        <v>CURENOX TOP MICRO_00730</v>
      </c>
      <c r="CK732" s="212" t="s">
        <v>8630</v>
      </c>
      <c r="CL732" s="212" t="s">
        <v>8631</v>
      </c>
      <c r="CM732" s="78">
        <v>43131</v>
      </c>
      <c r="CN732" s="212" t="s">
        <v>8632</v>
      </c>
      <c r="CO732" s="212" t="s">
        <v>8633</v>
      </c>
      <c r="CP732" s="212" t="s">
        <v>8634</v>
      </c>
      <c r="CQ732" s="212" t="s">
        <v>8635</v>
      </c>
      <c r="CR732" s="212" t="s">
        <v>8636</v>
      </c>
      <c r="CS732" s="44">
        <v>730</v>
      </c>
      <c r="CT732" s="44" t="s">
        <v>8637</v>
      </c>
      <c r="CU732" s="214">
        <v>14034</v>
      </c>
      <c r="CV732" s="212" t="s">
        <v>8638</v>
      </c>
      <c r="CW732" s="212" t="s">
        <v>1593</v>
      </c>
      <c r="CX732" s="44" t="s">
        <v>2814</v>
      </c>
      <c r="CY732" s="78">
        <v>43131</v>
      </c>
      <c r="CZ732" s="215" t="s">
        <v>601</v>
      </c>
      <c r="DA732" s="212" t="s">
        <v>512</v>
      </c>
      <c r="DB732" s="44" t="s">
        <v>641</v>
      </c>
      <c r="DC732" s="44" t="s">
        <v>723</v>
      </c>
      <c r="DD732" s="44" t="s">
        <v>532</v>
      </c>
    </row>
    <row r="733" spans="83:108">
      <c r="CE733" s="212"/>
      <c r="CF733" s="213">
        <f>IF(ISNUMBER(SEARCH($H$2,$CG$3:$CG$3334)),MAX($CF$2:CF732)+1,0)</f>
        <v>731</v>
      </c>
      <c r="CG733" s="220" t="s">
        <v>8639</v>
      </c>
      <c r="CH733" s="212"/>
      <c r="CI733" s="212"/>
      <c r="CJ733" s="213" t="str">
        <f>IFERROR(VLOOKUP(ROWS($CJ$3:CJ733),CF733:CG4064,2,0),"")</f>
        <v>CUREX_00731</v>
      </c>
      <c r="CK733" s="212" t="s">
        <v>8640</v>
      </c>
      <c r="CL733" s="212" t="s">
        <v>8641</v>
      </c>
      <c r="CM733" s="78">
        <v>43131</v>
      </c>
      <c r="CN733" s="212" t="s">
        <v>8642</v>
      </c>
      <c r="CO733" s="212" t="s">
        <v>8643</v>
      </c>
      <c r="CP733" s="212" t="s">
        <v>8644</v>
      </c>
      <c r="CQ733" s="212" t="s">
        <v>8645</v>
      </c>
      <c r="CR733" s="212" t="s">
        <v>8646</v>
      </c>
      <c r="CS733" s="44">
        <v>731</v>
      </c>
      <c r="CT733" s="44" t="s">
        <v>8647</v>
      </c>
      <c r="CU733" s="214">
        <v>11271</v>
      </c>
      <c r="CV733" s="212" t="s">
        <v>8648</v>
      </c>
      <c r="CW733" s="212" t="s">
        <v>4842</v>
      </c>
      <c r="CX733" s="44" t="s">
        <v>4843</v>
      </c>
      <c r="CY733" s="78">
        <v>43131</v>
      </c>
      <c r="CZ733" s="215" t="s">
        <v>601</v>
      </c>
      <c r="DA733" s="212" t="s">
        <v>512</v>
      </c>
      <c r="DB733" s="44" t="s">
        <v>655</v>
      </c>
      <c r="DC733" s="44" t="s">
        <v>908</v>
      </c>
      <c r="DD733" s="44" t="s">
        <v>532</v>
      </c>
    </row>
    <row r="734" spans="83:108">
      <c r="CE734" s="212"/>
      <c r="CF734" s="213">
        <f>IF(ISNUMBER(SEARCH($H$2,$CG$3:$CG$3334)),MAX($CF$2:CF733)+1,0)</f>
        <v>732</v>
      </c>
      <c r="CG734" s="220" t="s">
        <v>8649</v>
      </c>
      <c r="CH734" s="212"/>
      <c r="CI734" s="212"/>
      <c r="CJ734" s="213" t="str">
        <f>IFERROR(VLOOKUP(ROWS($CJ$3:CJ734),CF734:CG4065,2,0),"")</f>
        <v>CURIT_00732</v>
      </c>
      <c r="CK734" s="212" t="s">
        <v>8650</v>
      </c>
      <c r="CL734" s="212" t="s">
        <v>8651</v>
      </c>
      <c r="CM734" s="78">
        <v>47938</v>
      </c>
      <c r="CN734" s="212" t="s">
        <v>8652</v>
      </c>
      <c r="CO734" s="212" t="s">
        <v>8653</v>
      </c>
      <c r="CP734" s="212" t="s">
        <v>8654</v>
      </c>
      <c r="CQ734" s="212" t="s">
        <v>8655</v>
      </c>
      <c r="CR734" s="212" t="s">
        <v>8656</v>
      </c>
      <c r="CS734" s="44">
        <v>732</v>
      </c>
      <c r="CT734" s="44" t="s">
        <v>8657</v>
      </c>
      <c r="CU734" s="214">
        <v>11883</v>
      </c>
      <c r="CV734" s="212" t="s">
        <v>8658</v>
      </c>
      <c r="CW734" s="212" t="s">
        <v>8659</v>
      </c>
      <c r="CX734" s="44" t="s">
        <v>735</v>
      </c>
      <c r="CY734" s="78">
        <v>47938</v>
      </c>
      <c r="CZ734" s="215" t="s">
        <v>763</v>
      </c>
      <c r="DA734" s="212" t="s">
        <v>512</v>
      </c>
      <c r="DB734" s="44" t="s">
        <v>802</v>
      </c>
      <c r="DC734" s="44" t="s">
        <v>8660</v>
      </c>
      <c r="DD734" s="44" t="s">
        <v>563</v>
      </c>
    </row>
    <row r="735" spans="83:108">
      <c r="CE735" s="212"/>
      <c r="CF735" s="213">
        <f>IF(ISNUMBER(SEARCH($H$2,$CG$3:$CG$3334)),MAX($CF$2:CF734)+1,0)</f>
        <v>733</v>
      </c>
      <c r="CG735" s="220" t="s">
        <v>8661</v>
      </c>
      <c r="CH735" s="212"/>
      <c r="CI735" s="212"/>
      <c r="CJ735" s="213" t="str">
        <f>IFERROR(VLOOKUP(ROWS($CJ$3:CJ735),CF735:CG4066,2,0),"")</f>
        <v>CURIT DUO_00733</v>
      </c>
      <c r="CK735" s="212" t="s">
        <v>8662</v>
      </c>
      <c r="CL735" s="212" t="s">
        <v>8663</v>
      </c>
      <c r="CM735" s="78">
        <v>43220</v>
      </c>
      <c r="CN735" s="212" t="s">
        <v>8664</v>
      </c>
      <c r="CO735" s="212" t="s">
        <v>8665</v>
      </c>
      <c r="CP735" s="212" t="s">
        <v>8666</v>
      </c>
      <c r="CQ735" s="212" t="s">
        <v>8667</v>
      </c>
      <c r="CR735" s="212" t="s">
        <v>8668</v>
      </c>
      <c r="CS735" s="44">
        <v>733</v>
      </c>
      <c r="CT735" s="44" t="s">
        <v>8669</v>
      </c>
      <c r="CU735" s="214">
        <v>14461</v>
      </c>
      <c r="CV735" s="212" t="s">
        <v>8670</v>
      </c>
      <c r="CW735" s="212" t="s">
        <v>8671</v>
      </c>
      <c r="CX735" s="44" t="s">
        <v>735</v>
      </c>
      <c r="CY735" s="78">
        <v>43220</v>
      </c>
      <c r="CZ735" s="215" t="s">
        <v>601</v>
      </c>
      <c r="DA735" s="212" t="s">
        <v>512</v>
      </c>
      <c r="DB735" s="44" t="s">
        <v>641</v>
      </c>
      <c r="DC735" s="44" t="s">
        <v>8672</v>
      </c>
      <c r="DD735" s="44" t="s">
        <v>563</v>
      </c>
    </row>
    <row r="736" spans="83:108">
      <c r="CE736" s="212"/>
      <c r="CF736" s="213">
        <f>IF(ISNUMBER(SEARCH($H$2,$CG$3:$CG$3334)),MAX($CF$2:CF735)+1,0)</f>
        <v>734</v>
      </c>
      <c r="CG736" s="220" t="s">
        <v>8673</v>
      </c>
      <c r="CH736" s="212"/>
      <c r="CI736" s="212"/>
      <c r="CJ736" s="213" t="str">
        <f>IFERROR(VLOOKUP(ROWS($CJ$3:CJ736),CF736:CG4067,2,0),"")</f>
        <v>CURIT EASY_00734</v>
      </c>
      <c r="CK736" s="212" t="s">
        <v>8674</v>
      </c>
      <c r="CL736" s="212" t="s">
        <v>8675</v>
      </c>
      <c r="CM736" s="78">
        <v>47938</v>
      </c>
      <c r="CN736" s="212" t="s">
        <v>8676</v>
      </c>
      <c r="CO736" s="212" t="s">
        <v>8677</v>
      </c>
      <c r="CP736" s="212" t="s">
        <v>8678</v>
      </c>
      <c r="CQ736" s="212" t="s">
        <v>8679</v>
      </c>
      <c r="CR736" s="212" t="s">
        <v>8680</v>
      </c>
      <c r="CS736" s="44">
        <v>734</v>
      </c>
      <c r="CT736" s="44" t="s">
        <v>8681</v>
      </c>
      <c r="CU736" s="214">
        <v>16441</v>
      </c>
      <c r="CV736" s="212" t="s">
        <v>8682</v>
      </c>
      <c r="CW736" s="212" t="s">
        <v>8659</v>
      </c>
      <c r="CX736" s="44" t="s">
        <v>735</v>
      </c>
      <c r="CY736" s="78">
        <v>47938</v>
      </c>
      <c r="CZ736" s="215" t="s">
        <v>511</v>
      </c>
      <c r="DA736" s="212" t="s">
        <v>512</v>
      </c>
      <c r="DB736" s="44" t="s">
        <v>802</v>
      </c>
      <c r="DC736" s="44" t="s">
        <v>8660</v>
      </c>
      <c r="DD736" s="44" t="s">
        <v>532</v>
      </c>
    </row>
    <row r="737" spans="83:108">
      <c r="CE737" s="212"/>
      <c r="CF737" s="213">
        <f>IF(ISNUMBER(SEARCH($H$2,$CG$3:$CG$3334)),MAX($CF$2:CF736)+1,0)</f>
        <v>735</v>
      </c>
      <c r="CG737" s="220" t="s">
        <v>8683</v>
      </c>
      <c r="CH737" s="212"/>
      <c r="CI737" s="212"/>
      <c r="CJ737" s="213" t="str">
        <f>IFERROR(VLOOKUP(ROWS($CJ$3:CJ737),CF737:CG4068,2,0),"")</f>
        <v>CURIT ORTO_00735</v>
      </c>
      <c r="CK737" s="212" t="s">
        <v>8684</v>
      </c>
      <c r="CL737" s="212" t="s">
        <v>8685</v>
      </c>
      <c r="CM737" s="78">
        <v>43220</v>
      </c>
      <c r="CN737" s="212" t="s">
        <v>8686</v>
      </c>
      <c r="CO737" s="212" t="s">
        <v>8687</v>
      </c>
      <c r="CP737" s="212" t="s">
        <v>8688</v>
      </c>
      <c r="CQ737" s="212" t="s">
        <v>8689</v>
      </c>
      <c r="CR737" s="212" t="s">
        <v>8690</v>
      </c>
      <c r="CS737" s="44">
        <v>735</v>
      </c>
      <c r="CT737" s="44" t="s">
        <v>8691</v>
      </c>
      <c r="CU737" s="214">
        <v>16496</v>
      </c>
      <c r="CV737" s="212" t="s">
        <v>8692</v>
      </c>
      <c r="CW737" s="212" t="s">
        <v>8671</v>
      </c>
      <c r="CX737" s="44" t="s">
        <v>735</v>
      </c>
      <c r="CY737" s="78">
        <v>43220</v>
      </c>
      <c r="CZ737" s="215" t="s">
        <v>511</v>
      </c>
      <c r="DA737" s="212" t="s">
        <v>512</v>
      </c>
      <c r="DB737" s="44" t="s">
        <v>802</v>
      </c>
      <c r="DC737" s="44" t="s">
        <v>8672</v>
      </c>
      <c r="DD737" s="44" t="s">
        <v>532</v>
      </c>
    </row>
    <row r="738" spans="83:108">
      <c r="CE738" s="212"/>
      <c r="CF738" s="213">
        <f>IF(ISNUMBER(SEARCH($H$2,$CG$3:$CG$3334)),MAX($CF$2:CF737)+1,0)</f>
        <v>736</v>
      </c>
      <c r="CG738" s="220" t="s">
        <v>8693</v>
      </c>
      <c r="CH738" s="212"/>
      <c r="CI738" s="212"/>
      <c r="CJ738" s="213" t="str">
        <f>IFERROR(VLOOKUP(ROWS($CJ$3:CJ738),CF738:CG4069,2,0),"")</f>
        <v>CURZATE_00736</v>
      </c>
      <c r="CK738" s="212" t="s">
        <v>8694</v>
      </c>
      <c r="CL738" s="212" t="s">
        <v>8695</v>
      </c>
      <c r="CM738" s="78">
        <v>44439</v>
      </c>
      <c r="CN738" s="212" t="s">
        <v>8696</v>
      </c>
      <c r="CO738" s="212" t="s">
        <v>8697</v>
      </c>
      <c r="CP738" s="212" t="s">
        <v>8698</v>
      </c>
      <c r="CQ738" s="212" t="s">
        <v>8699</v>
      </c>
      <c r="CR738" s="212" t="s">
        <v>8700</v>
      </c>
      <c r="CS738" s="44">
        <v>736</v>
      </c>
      <c r="CT738" s="44" t="s">
        <v>8701</v>
      </c>
      <c r="CU738" s="214">
        <v>3553</v>
      </c>
      <c r="CV738" s="212" t="s">
        <v>8702</v>
      </c>
      <c r="CW738" s="212" t="s">
        <v>2936</v>
      </c>
      <c r="CX738" s="44" t="s">
        <v>668</v>
      </c>
      <c r="CY738" s="78">
        <v>44439</v>
      </c>
      <c r="CZ738" s="215" t="s">
        <v>763</v>
      </c>
      <c r="DA738" s="212" t="s">
        <v>512</v>
      </c>
      <c r="DB738" s="44" t="s">
        <v>802</v>
      </c>
      <c r="DC738" s="44" t="s">
        <v>2586</v>
      </c>
      <c r="DD738" s="44" t="s">
        <v>532</v>
      </c>
    </row>
    <row r="739" spans="83:108">
      <c r="CE739" s="212"/>
      <c r="CF739" s="213">
        <f>IF(ISNUMBER(SEARCH($H$2,$CG$3:$CG$3334)),MAX($CF$2:CF738)+1,0)</f>
        <v>737</v>
      </c>
      <c r="CG739" s="220" t="s">
        <v>8703</v>
      </c>
      <c r="CH739" s="212"/>
      <c r="CI739" s="212"/>
      <c r="CJ739" s="213" t="str">
        <f>IFERROR(VLOOKUP(ROWS($CJ$3:CJ739),CF739:CG4070,2,0),"")</f>
        <v>CURZATE 60 WG_00737</v>
      </c>
      <c r="CK739" s="212" t="s">
        <v>8704</v>
      </c>
      <c r="CL739" s="212" t="s">
        <v>8705</v>
      </c>
      <c r="CM739" s="78">
        <v>44439</v>
      </c>
      <c r="CN739" s="212" t="s">
        <v>8706</v>
      </c>
      <c r="CO739" s="212" t="s">
        <v>8707</v>
      </c>
      <c r="CP739" s="212" t="s">
        <v>8708</v>
      </c>
      <c r="CQ739" s="212" t="s">
        <v>8709</v>
      </c>
      <c r="CR739" s="212" t="s">
        <v>8710</v>
      </c>
      <c r="CS739" s="44">
        <v>737</v>
      </c>
      <c r="CT739" s="44" t="s">
        <v>8711</v>
      </c>
      <c r="CU739" s="214">
        <v>15890</v>
      </c>
      <c r="CV739" s="212" t="s">
        <v>8712</v>
      </c>
      <c r="CW739" s="212" t="s">
        <v>2936</v>
      </c>
      <c r="CX739" s="44" t="s">
        <v>668</v>
      </c>
      <c r="CY739" s="78">
        <v>44439</v>
      </c>
      <c r="CZ739" s="215" t="s">
        <v>511</v>
      </c>
      <c r="DA739" s="212" t="s">
        <v>512</v>
      </c>
      <c r="DB739" s="44" t="s">
        <v>641</v>
      </c>
      <c r="DC739" s="44" t="s">
        <v>4918</v>
      </c>
      <c r="DD739" s="44" t="s">
        <v>515</v>
      </c>
    </row>
    <row r="740" spans="83:108">
      <c r="CE740" s="212"/>
      <c r="CF740" s="213">
        <f>IF(ISNUMBER(SEARCH($H$2,$CG$3:$CG$3334)),MAX($CF$2:CF739)+1,0)</f>
        <v>738</v>
      </c>
      <c r="CG740" s="220" t="s">
        <v>8713</v>
      </c>
      <c r="CH740" s="212"/>
      <c r="CI740" s="212"/>
      <c r="CJ740" s="213" t="str">
        <f>IFERROR(VLOOKUP(ROWS($CJ$3:CJ740),CF740:CG4071,2,0),"")</f>
        <v>CURZATE EFFE_00738</v>
      </c>
      <c r="CK740" s="212" t="s">
        <v>8714</v>
      </c>
      <c r="CL740" s="212" t="s">
        <v>8715</v>
      </c>
      <c r="CM740" s="78">
        <v>43708</v>
      </c>
      <c r="CN740" s="212" t="s">
        <v>8716</v>
      </c>
      <c r="CO740" s="212" t="s">
        <v>8717</v>
      </c>
      <c r="CP740" s="212" t="s">
        <v>8718</v>
      </c>
      <c r="CQ740" s="212" t="s">
        <v>8719</v>
      </c>
      <c r="CR740" s="212" t="s">
        <v>8720</v>
      </c>
      <c r="CS740" s="44">
        <v>738</v>
      </c>
      <c r="CT740" s="44" t="s">
        <v>8721</v>
      </c>
      <c r="CU740" s="214">
        <v>13083</v>
      </c>
      <c r="CV740" s="212" t="s">
        <v>8722</v>
      </c>
      <c r="CW740" s="212" t="s">
        <v>8723</v>
      </c>
      <c r="CX740" s="44" t="s">
        <v>668</v>
      </c>
      <c r="CY740" s="78">
        <v>43708</v>
      </c>
      <c r="CZ740" s="215" t="s">
        <v>576</v>
      </c>
      <c r="DA740" s="212" t="s">
        <v>512</v>
      </c>
      <c r="DB740" s="44" t="s">
        <v>655</v>
      </c>
      <c r="DC740" s="44" t="s">
        <v>8724</v>
      </c>
      <c r="DD740" s="44" t="s">
        <v>532</v>
      </c>
    </row>
    <row r="741" spans="83:108">
      <c r="CE741" s="212"/>
      <c r="CF741" s="213">
        <f>IF(ISNUMBER(SEARCH($H$2,$CG$3:$CG$3334)),MAX($CF$2:CF740)+1,0)</f>
        <v>739</v>
      </c>
      <c r="CG741" s="220" t="s">
        <v>8725</v>
      </c>
      <c r="CH741" s="212"/>
      <c r="CI741" s="212"/>
      <c r="CJ741" s="213" t="str">
        <f>IFERROR(VLOOKUP(ROWS($CJ$3:CJ741),CF741:CG4072,2,0),"")</f>
        <v>CURZATE M_00739</v>
      </c>
      <c r="CK741" s="212" t="s">
        <v>8726</v>
      </c>
      <c r="CL741" s="212" t="s">
        <v>8727</v>
      </c>
      <c r="CM741" s="78">
        <v>43708</v>
      </c>
      <c r="CN741" s="212" t="s">
        <v>8728</v>
      </c>
      <c r="CO741" s="212" t="s">
        <v>8729</v>
      </c>
      <c r="CP741" s="212" t="s">
        <v>8730</v>
      </c>
      <c r="CQ741" s="212" t="s">
        <v>8731</v>
      </c>
      <c r="CR741" s="212" t="s">
        <v>8732</v>
      </c>
      <c r="CS741" s="44">
        <v>739</v>
      </c>
      <c r="CT741" s="44" t="s">
        <v>8733</v>
      </c>
      <c r="CU741" s="214">
        <v>3555</v>
      </c>
      <c r="CV741" s="212" t="s">
        <v>8734</v>
      </c>
      <c r="CW741" s="212" t="s">
        <v>6739</v>
      </c>
      <c r="CX741" s="44" t="s">
        <v>668</v>
      </c>
      <c r="CY741" s="78">
        <v>43708</v>
      </c>
      <c r="CZ741" s="215" t="s">
        <v>1313</v>
      </c>
      <c r="DA741" s="212" t="s">
        <v>512</v>
      </c>
      <c r="DB741" s="44" t="s">
        <v>802</v>
      </c>
      <c r="DC741" s="44" t="s">
        <v>6740</v>
      </c>
      <c r="DD741" s="44" t="s">
        <v>532</v>
      </c>
    </row>
    <row r="742" spans="83:108">
      <c r="CE742" s="212"/>
      <c r="CF742" s="213">
        <f>IF(ISNUMBER(SEARCH($H$2,$CG$3:$CG$3334)),MAX($CF$2:CF741)+1,0)</f>
        <v>740</v>
      </c>
      <c r="CG742" s="220" t="s">
        <v>8735</v>
      </c>
      <c r="CH742" s="212"/>
      <c r="CI742" s="212"/>
      <c r="CJ742" s="213" t="str">
        <f>IFERROR(VLOOKUP(ROWS($CJ$3:CJ742),CF742:CG4073,2,0),"")</f>
        <v>CURZATE M WHITE_00740</v>
      </c>
      <c r="CK742" s="212" t="s">
        <v>8736</v>
      </c>
      <c r="CL742" s="212" t="s">
        <v>8737</v>
      </c>
      <c r="CM742" s="78">
        <v>43708</v>
      </c>
      <c r="CN742" s="212" t="s">
        <v>8738</v>
      </c>
      <c r="CO742" s="212" t="s">
        <v>8739</v>
      </c>
      <c r="CP742" s="212" t="s">
        <v>8740</v>
      </c>
      <c r="CQ742" s="212" t="s">
        <v>8741</v>
      </c>
      <c r="CR742" s="212" t="s">
        <v>8742</v>
      </c>
      <c r="CS742" s="44">
        <v>740</v>
      </c>
      <c r="CT742" s="44" t="s">
        <v>8743</v>
      </c>
      <c r="CU742" s="214">
        <v>14565</v>
      </c>
      <c r="CV742" s="212" t="s">
        <v>8744</v>
      </c>
      <c r="CW742" s="212" t="s">
        <v>6739</v>
      </c>
      <c r="CX742" s="44" t="s">
        <v>668</v>
      </c>
      <c r="CY742" s="78">
        <v>43708</v>
      </c>
      <c r="CZ742" s="215" t="s">
        <v>1313</v>
      </c>
      <c r="DA742" s="212" t="s">
        <v>512</v>
      </c>
      <c r="DB742" s="44" t="s">
        <v>802</v>
      </c>
      <c r="DC742" s="44" t="s">
        <v>6740</v>
      </c>
      <c r="DD742" s="44" t="s">
        <v>532</v>
      </c>
    </row>
    <row r="743" spans="83:108">
      <c r="CE743" s="212"/>
      <c r="CF743" s="213">
        <f>IF(ISNUMBER(SEARCH($H$2,$CG$3:$CG$3334)),MAX($CF$2:CF742)+1,0)</f>
        <v>741</v>
      </c>
      <c r="CG743" s="220" t="s">
        <v>8745</v>
      </c>
      <c r="CH743" s="212"/>
      <c r="CI743" s="212"/>
      <c r="CJ743" s="213" t="str">
        <f>IFERROR(VLOOKUP(ROWS($CJ$3:CJ743),CF743:CG4074,2,0),"")</f>
        <v>CURZATE R WG_00741</v>
      </c>
      <c r="CK743" s="212" t="s">
        <v>8746</v>
      </c>
      <c r="CL743" s="212" t="s">
        <v>8747</v>
      </c>
      <c r="CM743" s="78">
        <v>43708</v>
      </c>
      <c r="CN743" s="212" t="s">
        <v>8748</v>
      </c>
      <c r="CO743" s="212" t="s">
        <v>8749</v>
      </c>
      <c r="CP743" s="212" t="s">
        <v>8750</v>
      </c>
      <c r="CQ743" s="212" t="s">
        <v>8751</v>
      </c>
      <c r="CR743" s="212" t="s">
        <v>8752</v>
      </c>
      <c r="CS743" s="44">
        <v>741</v>
      </c>
      <c r="CT743" s="44" t="s">
        <v>8753</v>
      </c>
      <c r="CU743" s="214">
        <v>14156</v>
      </c>
      <c r="CV743" s="212" t="s">
        <v>8754</v>
      </c>
      <c r="CW743" s="212" t="s">
        <v>6695</v>
      </c>
      <c r="CX743" s="44" t="s">
        <v>1072</v>
      </c>
      <c r="CY743" s="78">
        <v>43708</v>
      </c>
      <c r="CZ743" s="215" t="s">
        <v>763</v>
      </c>
      <c r="DA743" s="212" t="s">
        <v>512</v>
      </c>
      <c r="DB743" s="44" t="s">
        <v>641</v>
      </c>
      <c r="DC743" s="44" t="s">
        <v>6751</v>
      </c>
      <c r="DD743" s="44" t="s">
        <v>532</v>
      </c>
    </row>
    <row r="744" spans="83:108">
      <c r="CE744" s="212"/>
      <c r="CF744" s="213">
        <f>IF(ISNUMBER(SEARCH($H$2,$CG$3:$CG$3334)),MAX($CF$2:CF743)+1,0)</f>
        <v>742</v>
      </c>
      <c r="CG744" s="220" t="s">
        <v>8755</v>
      </c>
      <c r="CH744" s="212"/>
      <c r="CI744" s="212"/>
      <c r="CJ744" s="213" t="str">
        <f>IFERROR(VLOOKUP(ROWS($CJ$3:CJ744),CF744:CG4075,2,0),"")</f>
        <v>CURZATE R WG BIANCO_00742</v>
      </c>
      <c r="CK744" s="212" t="s">
        <v>8756</v>
      </c>
      <c r="CL744" s="212" t="s">
        <v>8757</v>
      </c>
      <c r="CM744" s="78">
        <v>43708</v>
      </c>
      <c r="CN744" s="212" t="s">
        <v>8758</v>
      </c>
      <c r="CO744" s="212" t="s">
        <v>8759</v>
      </c>
      <c r="CP744" s="212" t="s">
        <v>8760</v>
      </c>
      <c r="CQ744" s="212" t="s">
        <v>8761</v>
      </c>
      <c r="CR744" s="212" t="s">
        <v>8762</v>
      </c>
      <c r="CS744" s="44">
        <v>742</v>
      </c>
      <c r="CT744" s="44" t="s">
        <v>8763</v>
      </c>
      <c r="CU744" s="214">
        <v>15622</v>
      </c>
      <c r="CV744" s="212" t="s">
        <v>8764</v>
      </c>
      <c r="CW744" s="212" t="s">
        <v>6695</v>
      </c>
      <c r="CX744" s="44" t="s">
        <v>1072</v>
      </c>
      <c r="CY744" s="78">
        <v>43708</v>
      </c>
      <c r="CZ744" s="215" t="s">
        <v>763</v>
      </c>
      <c r="DA744" s="212" t="s">
        <v>512</v>
      </c>
      <c r="DB744" s="44" t="s">
        <v>641</v>
      </c>
      <c r="DC744" s="44" t="s">
        <v>6751</v>
      </c>
      <c r="DD744" s="44" t="s">
        <v>532</v>
      </c>
    </row>
    <row r="745" spans="83:108">
      <c r="CE745" s="212"/>
      <c r="CF745" s="213">
        <f>IF(ISNUMBER(SEARCH($H$2,$CG$3:$CG$3334)),MAX($CF$2:CF744)+1,0)</f>
        <v>743</v>
      </c>
      <c r="CG745" s="220" t="s">
        <v>8765</v>
      </c>
      <c r="CH745" s="212"/>
      <c r="CI745" s="212"/>
      <c r="CJ745" s="213" t="str">
        <f>IFERROR(VLOOKUP(ROWS($CJ$3:CJ745),CF745:CG4076,2,0),"")</f>
        <v>CURZATE SYSTEM_00743</v>
      </c>
      <c r="CK745" s="212" t="s">
        <v>8766</v>
      </c>
      <c r="CL745" s="212" t="s">
        <v>8767</v>
      </c>
      <c r="CM745" s="78">
        <v>43708</v>
      </c>
      <c r="CN745" s="212" t="s">
        <v>8768</v>
      </c>
      <c r="CO745" s="212" t="s">
        <v>8769</v>
      </c>
      <c r="CP745" s="212" t="s">
        <v>8770</v>
      </c>
      <c r="CQ745" s="212" t="s">
        <v>8771</v>
      </c>
      <c r="CR745" s="212" t="s">
        <v>8772</v>
      </c>
      <c r="CS745" s="44">
        <v>743</v>
      </c>
      <c r="CT745" s="44" t="s">
        <v>8773</v>
      </c>
      <c r="CU745" s="214">
        <v>12044</v>
      </c>
      <c r="CV745" s="212" t="s">
        <v>8774</v>
      </c>
      <c r="CW745" s="212" t="s">
        <v>2859</v>
      </c>
      <c r="CX745" s="44" t="s">
        <v>1632</v>
      </c>
      <c r="CY745" s="78">
        <v>43708</v>
      </c>
      <c r="CZ745" s="215" t="s">
        <v>763</v>
      </c>
      <c r="DA745" s="212" t="s">
        <v>512</v>
      </c>
      <c r="DB745" s="44" t="s">
        <v>802</v>
      </c>
      <c r="DC745" s="44" t="s">
        <v>2860</v>
      </c>
      <c r="DD745" s="44" t="s">
        <v>532</v>
      </c>
    </row>
    <row r="746" spans="83:108">
      <c r="CE746" s="212"/>
      <c r="CF746" s="213">
        <f>IF(ISNUMBER(SEARCH($H$2,$CG$3:$CG$3334)),MAX($CF$2:CF745)+1,0)</f>
        <v>744</v>
      </c>
      <c r="CG746" s="220" t="s">
        <v>8775</v>
      </c>
      <c r="CH746" s="212"/>
      <c r="CI746" s="212"/>
      <c r="CJ746" s="213" t="str">
        <f>IFERROR(VLOOKUP(ROWS($CJ$3:CJ746),CF746:CG4077,2,0),"")</f>
        <v>CURZEB PB_00744</v>
      </c>
      <c r="CK746" s="212" t="s">
        <v>8776</v>
      </c>
      <c r="CL746" s="212" t="s">
        <v>8777</v>
      </c>
      <c r="CM746" s="78">
        <v>43708</v>
      </c>
      <c r="CN746" s="212" t="s">
        <v>8778</v>
      </c>
      <c r="CO746" s="212" t="s">
        <v>8779</v>
      </c>
      <c r="CP746" s="212" t="s">
        <v>8780</v>
      </c>
      <c r="CQ746" s="212" t="s">
        <v>8781</v>
      </c>
      <c r="CR746" s="212" t="s">
        <v>8782</v>
      </c>
      <c r="CS746" s="44">
        <v>744</v>
      </c>
      <c r="CT746" s="44" t="s">
        <v>8783</v>
      </c>
      <c r="CU746" s="214">
        <v>11398</v>
      </c>
      <c r="CV746" s="212" t="s">
        <v>8784</v>
      </c>
      <c r="CW746" s="212" t="s">
        <v>6739</v>
      </c>
      <c r="CX746" s="44" t="s">
        <v>5089</v>
      </c>
      <c r="CY746" s="78">
        <v>43708</v>
      </c>
      <c r="CZ746" s="215" t="s">
        <v>640</v>
      </c>
      <c r="DA746" s="212" t="s">
        <v>512</v>
      </c>
      <c r="DB746" s="44" t="s">
        <v>802</v>
      </c>
      <c r="DC746" s="44" t="s">
        <v>8545</v>
      </c>
      <c r="DD746" s="44" t="s">
        <v>532</v>
      </c>
    </row>
    <row r="747" spans="83:108">
      <c r="CE747" s="212"/>
      <c r="CF747" s="213">
        <f>IF(ISNUMBER(SEARCH($H$2,$CG$3:$CG$3334)),MAX($CF$2:CF746)+1,0)</f>
        <v>745</v>
      </c>
      <c r="CG747" s="220" t="s">
        <v>8785</v>
      </c>
      <c r="CH747" s="212"/>
      <c r="CI747" s="212"/>
      <c r="CJ747" s="213" t="str">
        <f>IFERROR(VLOOKUP(ROWS($CJ$3:CJ747),CF747:CG4078,2,0),"")</f>
        <v>CURZEB PLUS WP_00745</v>
      </c>
      <c r="CK747" s="212" t="s">
        <v>8786</v>
      </c>
      <c r="CL747" s="212" t="s">
        <v>8787</v>
      </c>
      <c r="CM747" s="78">
        <v>43830</v>
      </c>
      <c r="CN747" s="212" t="s">
        <v>8788</v>
      </c>
      <c r="CO747" s="212" t="s">
        <v>8789</v>
      </c>
      <c r="CP747" s="212" t="s">
        <v>8790</v>
      </c>
      <c r="CQ747" s="212" t="s">
        <v>8791</v>
      </c>
      <c r="CR747" s="212" t="s">
        <v>8792</v>
      </c>
      <c r="CS747" s="44">
        <v>745</v>
      </c>
      <c r="CT747" s="44" t="s">
        <v>8793</v>
      </c>
      <c r="CU747" s="214">
        <v>16533</v>
      </c>
      <c r="CV747" s="212" t="s">
        <v>8794</v>
      </c>
      <c r="CW747" s="212" t="s">
        <v>6739</v>
      </c>
      <c r="CX747" s="44" t="s">
        <v>1752</v>
      </c>
      <c r="CY747" s="78">
        <v>43830</v>
      </c>
      <c r="CZ747" s="215" t="s">
        <v>511</v>
      </c>
      <c r="DA747" s="212" t="s">
        <v>512</v>
      </c>
      <c r="DB747" s="44" t="s">
        <v>802</v>
      </c>
      <c r="DC747" s="44" t="s">
        <v>8795</v>
      </c>
      <c r="DD747" s="44" t="s">
        <v>532</v>
      </c>
    </row>
    <row r="748" spans="83:108">
      <c r="CE748" s="212"/>
      <c r="CF748" s="213">
        <f>IF(ISNUMBER(SEARCH($H$2,$CG$3:$CG$3334)),MAX($CF$2:CF747)+1,0)</f>
        <v>746</v>
      </c>
      <c r="CG748" s="220" t="s">
        <v>8796</v>
      </c>
      <c r="CH748" s="212"/>
      <c r="CI748" s="212"/>
      <c r="CJ748" s="213" t="str">
        <f>IFERROR(VLOOKUP(ROWS($CJ$3:CJ748),CF748:CG4079,2,0),"")</f>
        <v>CURZEB WG_00746</v>
      </c>
      <c r="CK748" s="212" t="s">
        <v>8797</v>
      </c>
      <c r="CL748" s="212" t="s">
        <v>8798</v>
      </c>
      <c r="CM748" s="78">
        <v>43708</v>
      </c>
      <c r="CN748" s="212" t="s">
        <v>8799</v>
      </c>
      <c r="CO748" s="212" t="s">
        <v>8800</v>
      </c>
      <c r="CP748" s="212" t="s">
        <v>8801</v>
      </c>
      <c r="CQ748" s="212" t="s">
        <v>8802</v>
      </c>
      <c r="CR748" s="212" t="s">
        <v>8803</v>
      </c>
      <c r="CS748" s="44">
        <v>746</v>
      </c>
      <c r="CT748" s="44" t="s">
        <v>8804</v>
      </c>
      <c r="CU748" s="214">
        <v>11490</v>
      </c>
      <c r="CV748" s="212" t="s">
        <v>8805</v>
      </c>
      <c r="CW748" s="212" t="s">
        <v>6739</v>
      </c>
      <c r="CX748" s="44" t="s">
        <v>3637</v>
      </c>
      <c r="CY748" s="78">
        <v>43708</v>
      </c>
      <c r="CZ748" s="215" t="s">
        <v>763</v>
      </c>
      <c r="DA748" s="212" t="s">
        <v>512</v>
      </c>
      <c r="DB748" s="44" t="s">
        <v>641</v>
      </c>
      <c r="DC748" s="44" t="s">
        <v>8545</v>
      </c>
      <c r="DD748" s="44" t="s">
        <v>532</v>
      </c>
    </row>
    <row r="749" spans="83:108">
      <c r="CE749" s="212"/>
      <c r="CF749" s="213">
        <f>IF(ISNUMBER(SEARCH($H$2,$CG$3:$CG$3334)),MAX($CF$2:CF748)+1,0)</f>
        <v>747</v>
      </c>
      <c r="CG749" s="220" t="s">
        <v>8806</v>
      </c>
      <c r="CH749" s="212"/>
      <c r="CI749" s="212"/>
      <c r="CJ749" s="213" t="str">
        <f>IFERROR(VLOOKUP(ROWS($CJ$3:CJ749),CF749:CG4080,2,0),"")</f>
        <v>CUSTODIA_00747</v>
      </c>
      <c r="CK749" s="212" t="s">
        <v>8807</v>
      </c>
      <c r="CL749" s="212" t="s">
        <v>8808</v>
      </c>
      <c r="CM749" s="78">
        <v>44561</v>
      </c>
      <c r="CN749" s="212" t="s">
        <v>8809</v>
      </c>
      <c r="CO749" s="212" t="s">
        <v>8810</v>
      </c>
      <c r="CP749" s="212" t="s">
        <v>8811</v>
      </c>
      <c r="CQ749" s="212" t="s">
        <v>8812</v>
      </c>
      <c r="CR749" s="212" t="s">
        <v>8813</v>
      </c>
      <c r="CS749" s="44">
        <v>747</v>
      </c>
      <c r="CT749" s="44" t="s">
        <v>8814</v>
      </c>
      <c r="CU749" s="214">
        <v>15232</v>
      </c>
      <c r="CV749" s="212" t="s">
        <v>8815</v>
      </c>
      <c r="CW749" s="212" t="s">
        <v>2231</v>
      </c>
      <c r="CX749" s="44" t="s">
        <v>8816</v>
      </c>
      <c r="CY749" s="78">
        <v>44561</v>
      </c>
      <c r="CZ749" s="215" t="s">
        <v>1313</v>
      </c>
      <c r="DA749" s="212" t="s">
        <v>512</v>
      </c>
      <c r="DB749" s="44" t="s">
        <v>655</v>
      </c>
      <c r="DC749" s="44" t="s">
        <v>8817</v>
      </c>
      <c r="DD749" s="44" t="s">
        <v>532</v>
      </c>
    </row>
    <row r="750" spans="83:108">
      <c r="CE750" s="212"/>
      <c r="CF750" s="213">
        <f>IF(ISNUMBER(SEARCH($H$2,$CG$3:$CG$3334)),MAX($CF$2:CF749)+1,0)</f>
        <v>748</v>
      </c>
      <c r="CG750" s="220" t="s">
        <v>8818</v>
      </c>
      <c r="CH750" s="212"/>
      <c r="CI750" s="212"/>
      <c r="CJ750" s="213" t="str">
        <f>IFERROR(VLOOKUP(ROWS($CJ$3:CJ750),CF750:CG4081,2,0),"")</f>
        <v>CUSTOM_00748</v>
      </c>
      <c r="CK750" s="212" t="s">
        <v>8819</v>
      </c>
      <c r="CL750" s="212" t="s">
        <v>8820</v>
      </c>
      <c r="CM750" s="78">
        <v>44561</v>
      </c>
      <c r="CN750" s="212" t="s">
        <v>8821</v>
      </c>
      <c r="CO750" s="212" t="s">
        <v>8822</v>
      </c>
      <c r="CP750" s="212" t="s">
        <v>8823</v>
      </c>
      <c r="CQ750" s="212" t="s">
        <v>8824</v>
      </c>
      <c r="CR750" s="212" t="s">
        <v>8825</v>
      </c>
      <c r="CS750" s="44">
        <v>748</v>
      </c>
      <c r="CT750" s="44" t="s">
        <v>8826</v>
      </c>
      <c r="CU750" s="214">
        <v>16223</v>
      </c>
      <c r="CV750" s="212" t="s">
        <v>8827</v>
      </c>
      <c r="CW750" s="212" t="s">
        <v>5431</v>
      </c>
      <c r="CX750" s="44" t="s">
        <v>2937</v>
      </c>
      <c r="CY750" s="78">
        <v>44561</v>
      </c>
      <c r="CZ750" s="215" t="s">
        <v>511</v>
      </c>
      <c r="DA750" s="212" t="s">
        <v>512</v>
      </c>
      <c r="DB750" s="44" t="s">
        <v>655</v>
      </c>
      <c r="DC750" s="44" t="s">
        <v>8828</v>
      </c>
      <c r="DD750" s="44" t="s">
        <v>532</v>
      </c>
    </row>
    <row r="751" spans="83:108">
      <c r="CE751" s="212"/>
      <c r="CF751" s="213">
        <f>IF(ISNUMBER(SEARCH($H$2,$CG$3:$CG$3334)),MAX($CF$2:CF750)+1,0)</f>
        <v>749</v>
      </c>
      <c r="CG751" s="220" t="s">
        <v>8829</v>
      </c>
      <c r="CH751" s="212"/>
      <c r="CI751" s="212"/>
      <c r="CJ751" s="213" t="str">
        <f>IFERROR(VLOOKUP(ROWS($CJ$3:CJ751),CF751:CG4082,2,0),"")</f>
        <v>CUTHIOL_00749</v>
      </c>
      <c r="CK751" s="212" t="s">
        <v>8830</v>
      </c>
      <c r="CL751" s="212" t="s">
        <v>8831</v>
      </c>
      <c r="CM751" s="78">
        <v>44196</v>
      </c>
      <c r="CN751" s="212" t="s">
        <v>8832</v>
      </c>
      <c r="CO751" s="212" t="s">
        <v>8833</v>
      </c>
      <c r="CP751" s="212" t="s">
        <v>8834</v>
      </c>
      <c r="CQ751" s="212" t="s">
        <v>8835</v>
      </c>
      <c r="CR751" s="212" t="s">
        <v>8836</v>
      </c>
      <c r="CS751" s="44">
        <v>749</v>
      </c>
      <c r="CT751" s="44" t="s">
        <v>8837</v>
      </c>
      <c r="CU751" s="214">
        <v>3141</v>
      </c>
      <c r="CV751" s="212" t="s">
        <v>8838</v>
      </c>
      <c r="CW751" s="212" t="s">
        <v>8219</v>
      </c>
      <c r="CX751" s="44" t="s">
        <v>8197</v>
      </c>
      <c r="CY751" s="78">
        <v>44196</v>
      </c>
      <c r="CZ751" s="215" t="s">
        <v>601</v>
      </c>
      <c r="DA751" s="212" t="s">
        <v>512</v>
      </c>
      <c r="DB751" s="44" t="s">
        <v>655</v>
      </c>
      <c r="DC751" s="44" t="s">
        <v>8220</v>
      </c>
      <c r="DD751" s="44" t="s">
        <v>532</v>
      </c>
    </row>
    <row r="752" spans="83:108">
      <c r="CE752" s="212"/>
      <c r="CF752" s="213">
        <f>IF(ISNUMBER(SEARCH($H$2,$CG$3:$CG$3334)),MAX($CF$2:CF751)+1,0)</f>
        <v>750</v>
      </c>
      <c r="CG752" s="220" t="s">
        <v>8839</v>
      </c>
      <c r="CH752" s="212"/>
      <c r="CI752" s="212"/>
      <c r="CJ752" s="213" t="str">
        <f>IFERROR(VLOOKUP(ROWS($CJ$3:CJ752),CF752:CG4083,2,0),"")</f>
        <v>CUTIS_00750</v>
      </c>
      <c r="CK752" s="212" t="s">
        <v>8840</v>
      </c>
      <c r="CL752" s="212" t="s">
        <v>8841</v>
      </c>
      <c r="CM752" s="78">
        <v>43131</v>
      </c>
      <c r="CN752" s="212" t="s">
        <v>8842</v>
      </c>
      <c r="CO752" s="212" t="s">
        <v>8843</v>
      </c>
      <c r="CP752" s="212" t="s">
        <v>8844</v>
      </c>
      <c r="CQ752" s="212" t="s">
        <v>8845</v>
      </c>
      <c r="CR752" s="212" t="s">
        <v>8846</v>
      </c>
      <c r="CS752" s="44">
        <v>750</v>
      </c>
      <c r="CT752" s="44" t="s">
        <v>8847</v>
      </c>
      <c r="CU752" s="214">
        <v>11186</v>
      </c>
      <c r="CV752" s="212" t="s">
        <v>8848</v>
      </c>
      <c r="CW752" s="212" t="s">
        <v>6959</v>
      </c>
      <c r="CX752" s="44" t="s">
        <v>1943</v>
      </c>
      <c r="CY752" s="78">
        <v>43131</v>
      </c>
      <c r="CZ752" s="215" t="s">
        <v>763</v>
      </c>
      <c r="DA752" s="212" t="s">
        <v>529</v>
      </c>
      <c r="DB752" s="44" t="s">
        <v>530</v>
      </c>
      <c r="DC752" s="44" t="s">
        <v>7112</v>
      </c>
      <c r="DD752" s="44" t="s">
        <v>563</v>
      </c>
    </row>
    <row r="753" spans="83:108">
      <c r="CE753" s="212"/>
      <c r="CF753" s="213">
        <f>IF(ISNUMBER(SEARCH($H$2,$CG$3:$CG$3334)),MAX($CF$2:CF752)+1,0)</f>
        <v>751</v>
      </c>
      <c r="CG753" s="220" t="s">
        <v>8849</v>
      </c>
      <c r="CH753" s="212"/>
      <c r="CI753" s="212"/>
      <c r="CJ753" s="213" t="str">
        <f>IFERROR(VLOOKUP(ROWS($CJ$3:CJ753),CF753:CG4084,2,0),"")</f>
        <v>CUTRIL EVO_00751</v>
      </c>
      <c r="CK753" s="212" t="s">
        <v>8850</v>
      </c>
      <c r="CL753" s="212" t="s">
        <v>8851</v>
      </c>
      <c r="CM753" s="78">
        <v>43131</v>
      </c>
      <c r="CN753" s="212" t="s">
        <v>8852</v>
      </c>
      <c r="CO753" s="212" t="s">
        <v>8853</v>
      </c>
      <c r="CP753" s="212" t="s">
        <v>8854</v>
      </c>
      <c r="CQ753" s="212" t="s">
        <v>8855</v>
      </c>
      <c r="CR753" s="212" t="s">
        <v>8856</v>
      </c>
      <c r="CS753" s="44">
        <v>751</v>
      </c>
      <c r="CT753" s="44" t="s">
        <v>8857</v>
      </c>
      <c r="CU753" s="214">
        <v>14576</v>
      </c>
      <c r="CV753" s="212" t="s">
        <v>8858</v>
      </c>
      <c r="CW753" s="212" t="s">
        <v>1593</v>
      </c>
      <c r="CX753" s="44" t="s">
        <v>7597</v>
      </c>
      <c r="CY753" s="78">
        <v>43131</v>
      </c>
      <c r="CZ753" s="215" t="s">
        <v>601</v>
      </c>
      <c r="DA753" s="212" t="s">
        <v>512</v>
      </c>
      <c r="DB753" s="44" t="s">
        <v>641</v>
      </c>
      <c r="DC753" s="44" t="s">
        <v>4468</v>
      </c>
      <c r="DD753" s="44" t="s">
        <v>563</v>
      </c>
    </row>
    <row r="754" spans="83:108">
      <c r="CE754" s="212"/>
      <c r="CF754" s="213">
        <f>IF(ISNUMBER(SEARCH($H$2,$CG$3:$CG$3334)),MAX($CF$2:CF753)+1,0)</f>
        <v>752</v>
      </c>
      <c r="CG754" s="220" t="s">
        <v>8859</v>
      </c>
      <c r="CH754" s="212"/>
      <c r="CI754" s="212"/>
      <c r="CJ754" s="213" t="str">
        <f>IFERROR(VLOOKUP(ROWS($CJ$3:CJ754),CF754:CG4085,2,0),"")</f>
        <v>CUTRIL EVO NEW_00752</v>
      </c>
      <c r="CK754" s="212" t="s">
        <v>8860</v>
      </c>
      <c r="CL754" s="212" t="s">
        <v>8861</v>
      </c>
      <c r="CM754" s="78">
        <v>43830</v>
      </c>
      <c r="CN754" s="212" t="s">
        <v>8862</v>
      </c>
      <c r="CO754" s="212" t="s">
        <v>8863</v>
      </c>
      <c r="CP754" s="212" t="s">
        <v>8864</v>
      </c>
      <c r="CQ754" s="212" t="s">
        <v>8865</v>
      </c>
      <c r="CR754" s="212" t="s">
        <v>8866</v>
      </c>
      <c r="CS754" s="44">
        <v>752</v>
      </c>
      <c r="CT754" s="44" t="s">
        <v>8867</v>
      </c>
      <c r="CU754" s="214">
        <v>16201</v>
      </c>
      <c r="CV754" s="212" t="s">
        <v>8868</v>
      </c>
      <c r="CW754" s="212" t="s">
        <v>1593</v>
      </c>
      <c r="CX754" s="44" t="s">
        <v>7597</v>
      </c>
      <c r="CY754" s="78">
        <v>43830</v>
      </c>
      <c r="CZ754" s="215" t="s">
        <v>511</v>
      </c>
      <c r="DA754" s="212" t="s">
        <v>512</v>
      </c>
      <c r="DB754" s="44" t="s">
        <v>641</v>
      </c>
      <c r="DC754" s="44" t="s">
        <v>4468</v>
      </c>
      <c r="DD754" s="44" t="s">
        <v>515</v>
      </c>
    </row>
    <row r="755" spans="83:108">
      <c r="CE755" s="212"/>
      <c r="CF755" s="213">
        <f>IF(ISNUMBER(SEARCH($H$2,$CG$3:$CG$3334)),MAX($CF$2:CF754)+1,0)</f>
        <v>753</v>
      </c>
      <c r="CG755" s="220" t="s">
        <v>8869</v>
      </c>
      <c r="CH755" s="212"/>
      <c r="CI755" s="212"/>
      <c r="CJ755" s="213" t="str">
        <f>IFERROR(VLOOKUP(ROWS($CJ$3:CJ755),CF755:CG4086,2,0),"")</f>
        <v>CUTRIL TOP_00753</v>
      </c>
      <c r="CK755" s="212" t="s">
        <v>8870</v>
      </c>
      <c r="CL755" s="212" t="s">
        <v>8871</v>
      </c>
      <c r="CM755" s="78">
        <v>43131</v>
      </c>
      <c r="CN755" s="212" t="s">
        <v>8872</v>
      </c>
      <c r="CO755" s="212" t="s">
        <v>8873</v>
      </c>
      <c r="CP755" s="212" t="s">
        <v>8874</v>
      </c>
      <c r="CQ755" s="212" t="s">
        <v>8875</v>
      </c>
      <c r="CR755" s="212" t="s">
        <v>8876</v>
      </c>
      <c r="CS755" s="44">
        <v>753</v>
      </c>
      <c r="CT755" s="44" t="s">
        <v>8877</v>
      </c>
      <c r="CU755" s="214">
        <v>12395</v>
      </c>
      <c r="CV755" s="212" t="s">
        <v>8878</v>
      </c>
      <c r="CW755" s="212" t="s">
        <v>4842</v>
      </c>
      <c r="CX755" s="44" t="s">
        <v>7597</v>
      </c>
      <c r="CY755" s="78">
        <v>43131</v>
      </c>
      <c r="CZ755" s="215" t="s">
        <v>601</v>
      </c>
      <c r="DA755" s="212" t="s">
        <v>512</v>
      </c>
      <c r="DB755" s="44" t="s">
        <v>655</v>
      </c>
      <c r="DC755" s="44" t="s">
        <v>3993</v>
      </c>
      <c r="DD755" s="44" t="s">
        <v>532</v>
      </c>
    </row>
    <row r="756" spans="83:108">
      <c r="CE756" s="212"/>
      <c r="CF756" s="213">
        <f>IF(ISNUMBER(SEARCH($H$2,$CG$3:$CG$3334)),MAX($CF$2:CF755)+1,0)</f>
        <v>754</v>
      </c>
      <c r="CG756" s="220" t="s">
        <v>8879</v>
      </c>
      <c r="CH756" s="212"/>
      <c r="CI756" s="212"/>
      <c r="CJ756" s="213" t="str">
        <f>IFERROR(VLOOKUP(ROWS($CJ$3:CJ756),CF756:CG4087,2,0),"")</f>
        <v>CUWAN 250 SC_00754</v>
      </c>
      <c r="CK756" s="212" t="s">
        <v>8880</v>
      </c>
      <c r="CL756" s="212" t="s">
        <v>8881</v>
      </c>
      <c r="CM756" s="78">
        <v>43131</v>
      </c>
      <c r="CN756" s="212" t="s">
        <v>8882</v>
      </c>
      <c r="CO756" s="212" t="s">
        <v>8883</v>
      </c>
      <c r="CP756" s="212" t="s">
        <v>8884</v>
      </c>
      <c r="CQ756" s="212" t="s">
        <v>8885</v>
      </c>
      <c r="CR756" s="212" t="s">
        <v>8886</v>
      </c>
      <c r="CS756" s="44">
        <v>754</v>
      </c>
      <c r="CT756" s="44" t="s">
        <v>8887</v>
      </c>
      <c r="CU756" s="214">
        <v>15620</v>
      </c>
      <c r="CV756" s="212" t="s">
        <v>8888</v>
      </c>
      <c r="CW756" s="212" t="s">
        <v>1570</v>
      </c>
      <c r="CX756" s="44" t="s">
        <v>7174</v>
      </c>
      <c r="CY756" s="78">
        <v>43131</v>
      </c>
      <c r="CZ756" s="215" t="s">
        <v>763</v>
      </c>
      <c r="DA756" s="212" t="s">
        <v>512</v>
      </c>
      <c r="DB756" s="44" t="s">
        <v>655</v>
      </c>
      <c r="DC756" s="44" t="s">
        <v>3686</v>
      </c>
      <c r="DD756" s="44" t="s">
        <v>532</v>
      </c>
    </row>
    <row r="757" spans="83:108">
      <c r="CE757" s="212"/>
      <c r="CF757" s="213">
        <f>IF(ISNUMBER(SEARCH($H$2,$CG$3:$CG$3334)),MAX($CF$2:CF756)+1,0)</f>
        <v>755</v>
      </c>
      <c r="CG757" s="220" t="s">
        <v>8889</v>
      </c>
      <c r="CH757" s="212"/>
      <c r="CI757" s="212"/>
      <c r="CJ757" s="213" t="str">
        <f>IFERROR(VLOOKUP(ROWS($CJ$3:CJ757),CF757:CG4088,2,0),"")</f>
        <v>CYCLO_00755</v>
      </c>
      <c r="CK757" s="212" t="s">
        <v>8890</v>
      </c>
      <c r="CL757" s="212" t="s">
        <v>8891</v>
      </c>
      <c r="CM757" s="78">
        <v>44012</v>
      </c>
      <c r="CN757" s="212" t="s">
        <v>8892</v>
      </c>
      <c r="CO757" s="212" t="s">
        <v>8893</v>
      </c>
      <c r="CP757" s="212" t="s">
        <v>8894</v>
      </c>
      <c r="CQ757" s="212" t="s">
        <v>8895</v>
      </c>
      <c r="CR757" s="212" t="s">
        <v>8896</v>
      </c>
      <c r="CS757" s="44">
        <v>755</v>
      </c>
      <c r="CT757" s="44" t="s">
        <v>8897</v>
      </c>
      <c r="CU757" s="214">
        <v>15766</v>
      </c>
      <c r="CV757" s="212" t="s">
        <v>8898</v>
      </c>
      <c r="CW757" s="212" t="s">
        <v>3038</v>
      </c>
      <c r="CX757" s="44" t="s">
        <v>600</v>
      </c>
      <c r="CY757" s="78">
        <v>44012</v>
      </c>
      <c r="CZ757" s="215" t="s">
        <v>576</v>
      </c>
      <c r="DA757" s="212" t="s">
        <v>512</v>
      </c>
      <c r="DB757" s="44" t="s">
        <v>802</v>
      </c>
      <c r="DC757" s="44" t="s">
        <v>7080</v>
      </c>
      <c r="DD757" s="44" t="s">
        <v>532</v>
      </c>
    </row>
    <row r="758" spans="83:108">
      <c r="CE758" s="212"/>
      <c r="CF758" s="213">
        <f>IF(ISNUMBER(SEARCH($H$2,$CG$3:$CG$3334)),MAX($CF$2:CF757)+1,0)</f>
        <v>756</v>
      </c>
      <c r="CG758" s="220" t="s">
        <v>8899</v>
      </c>
      <c r="CH758" s="212"/>
      <c r="CI758" s="212"/>
      <c r="CJ758" s="213" t="str">
        <f>IFERROR(VLOOKUP(ROWS($CJ$3:CJ758),CF758:CG4089,2,0),"")</f>
        <v>CYCLO-R LIQUIDO_00756</v>
      </c>
      <c r="CK758" s="212" t="s">
        <v>8900</v>
      </c>
      <c r="CL758" s="212" t="s">
        <v>8901</v>
      </c>
      <c r="CM758" s="78">
        <v>44012</v>
      </c>
      <c r="CN758" s="212" t="s">
        <v>8902</v>
      </c>
      <c r="CO758" s="212" t="s">
        <v>8903</v>
      </c>
      <c r="CP758" s="212" t="s">
        <v>8904</v>
      </c>
      <c r="CQ758" s="212" t="s">
        <v>8905</v>
      </c>
      <c r="CR758" s="212" t="s">
        <v>8906</v>
      </c>
      <c r="CS758" s="44">
        <v>756</v>
      </c>
      <c r="CT758" s="44" t="s">
        <v>8907</v>
      </c>
      <c r="CU758" s="214">
        <v>15764</v>
      </c>
      <c r="CV758" s="212" t="s">
        <v>8908</v>
      </c>
      <c r="CW758" s="212" t="s">
        <v>2789</v>
      </c>
      <c r="CX758" s="44" t="s">
        <v>600</v>
      </c>
      <c r="CY758" s="78">
        <v>44012</v>
      </c>
      <c r="CZ758" s="215" t="s">
        <v>576</v>
      </c>
      <c r="DA758" s="212" t="s">
        <v>512</v>
      </c>
      <c r="DB758" s="44" t="s">
        <v>655</v>
      </c>
      <c r="DC758" s="44" t="s">
        <v>2791</v>
      </c>
      <c r="DD758" s="44" t="s">
        <v>532</v>
      </c>
    </row>
    <row r="759" spans="83:108">
      <c r="CE759" s="212"/>
      <c r="CF759" s="213">
        <f>IF(ISNUMBER(SEARCH($H$2,$CG$3:$CG$3334)),MAX($CF$2:CF758)+1,0)</f>
        <v>757</v>
      </c>
      <c r="CG759" s="220" t="s">
        <v>8909</v>
      </c>
      <c r="CH759" s="212"/>
      <c r="CI759" s="212"/>
      <c r="CJ759" s="213" t="str">
        <f>IFERROR(VLOOKUP(ROWS($CJ$3:CJ759),CF759:CG4090,2,0),"")</f>
        <v>CYD-X_00757</v>
      </c>
      <c r="CK759" s="212" t="s">
        <v>8910</v>
      </c>
      <c r="CL759" s="212" t="s">
        <v>8911</v>
      </c>
      <c r="CM759" s="78">
        <v>43585</v>
      </c>
      <c r="CN759" s="212" t="s">
        <v>8912</v>
      </c>
      <c r="CO759" s="212" t="s">
        <v>8913</v>
      </c>
      <c r="CP759" s="212" t="s">
        <v>8914</v>
      </c>
      <c r="CQ759" s="212" t="s">
        <v>8915</v>
      </c>
      <c r="CR759" s="212" t="s">
        <v>8916</v>
      </c>
      <c r="CS759" s="44">
        <v>757</v>
      </c>
      <c r="CT759" s="44" t="s">
        <v>8917</v>
      </c>
      <c r="CU759" s="214">
        <v>13840</v>
      </c>
      <c r="CV759" s="212" t="s">
        <v>8918</v>
      </c>
      <c r="CW759" s="212" t="s">
        <v>5977</v>
      </c>
      <c r="CX759" s="44" t="s">
        <v>3969</v>
      </c>
      <c r="CY759" s="78">
        <v>43585</v>
      </c>
      <c r="CZ759" s="215" t="s">
        <v>545</v>
      </c>
      <c r="DA759" s="212" t="s">
        <v>529</v>
      </c>
      <c r="DB759" s="44" t="s">
        <v>655</v>
      </c>
      <c r="DC759" s="44" t="s">
        <v>3434</v>
      </c>
      <c r="DD759" s="44" t="s">
        <v>563</v>
      </c>
    </row>
    <row r="760" spans="83:108">
      <c r="CE760" s="212"/>
      <c r="CF760" s="213">
        <f>IF(ISNUMBER(SEARCH($H$2,$CG$3:$CG$3334)),MAX($CF$2:CF759)+1,0)</f>
        <v>758</v>
      </c>
      <c r="CG760" s="220" t="s">
        <v>8919</v>
      </c>
      <c r="CH760" s="212"/>
      <c r="CI760" s="212"/>
      <c r="CJ760" s="213" t="str">
        <f>IFERROR(VLOOKUP(ROWS($CJ$3:CJ760),CF760:CG4091,2,0),"")</f>
        <v>CYD-X X-TRA_00758</v>
      </c>
      <c r="CK760" s="212" t="s">
        <v>8920</v>
      </c>
      <c r="CL760" s="212" t="s">
        <v>8921</v>
      </c>
      <c r="CM760" s="78">
        <v>43585</v>
      </c>
      <c r="CN760" s="212" t="s">
        <v>8922</v>
      </c>
      <c r="CO760" s="212" t="s">
        <v>8923</v>
      </c>
      <c r="CP760" s="212" t="s">
        <v>8924</v>
      </c>
      <c r="CQ760" s="212" t="s">
        <v>8925</v>
      </c>
      <c r="CR760" s="212" t="s">
        <v>8926</v>
      </c>
      <c r="CS760" s="44">
        <v>758</v>
      </c>
      <c r="CT760" s="44" t="s">
        <v>8927</v>
      </c>
      <c r="CU760" s="214">
        <v>14427</v>
      </c>
      <c r="CV760" s="212" t="s">
        <v>8928</v>
      </c>
      <c r="CW760" s="212" t="s">
        <v>5977</v>
      </c>
      <c r="CX760" s="44" t="s">
        <v>3969</v>
      </c>
      <c r="CY760" s="78">
        <v>43585</v>
      </c>
      <c r="CZ760" s="215" t="s">
        <v>545</v>
      </c>
      <c r="DA760" s="212" t="s">
        <v>529</v>
      </c>
      <c r="DB760" s="44" t="s">
        <v>655</v>
      </c>
      <c r="DC760" s="44" t="s">
        <v>3434</v>
      </c>
      <c r="DD760" s="44" t="s">
        <v>563</v>
      </c>
    </row>
    <row r="761" spans="83:108">
      <c r="CE761" s="212"/>
      <c r="CF761" s="213">
        <f>IF(ISNUMBER(SEARCH($H$2,$CG$3:$CG$3334)),MAX($CF$2:CF760)+1,0)</f>
        <v>759</v>
      </c>
      <c r="CG761" s="220" t="s">
        <v>8929</v>
      </c>
      <c r="CH761" s="212"/>
      <c r="CI761" s="212"/>
      <c r="CJ761" s="213" t="str">
        <f>IFERROR(VLOOKUP(ROWS($CJ$3:CJ761),CF761:CG4092,2,0),"")</f>
        <v>CYFLUTREX_00759</v>
      </c>
      <c r="CK761" s="212" t="s">
        <v>8930</v>
      </c>
      <c r="CL761" s="212" t="s">
        <v>8931</v>
      </c>
      <c r="CM761" s="78">
        <v>43039</v>
      </c>
      <c r="CN761" s="212" t="s">
        <v>8932</v>
      </c>
      <c r="CO761" s="212" t="s">
        <v>8933</v>
      </c>
      <c r="CP761" s="212" t="s">
        <v>8934</v>
      </c>
      <c r="CQ761" s="212" t="s">
        <v>8935</v>
      </c>
      <c r="CR761" s="212" t="s">
        <v>8936</v>
      </c>
      <c r="CS761" s="44">
        <v>759</v>
      </c>
      <c r="CT761" s="44" t="s">
        <v>8937</v>
      </c>
      <c r="CU761" s="214">
        <v>15020</v>
      </c>
      <c r="CV761" s="212" t="s">
        <v>8938</v>
      </c>
      <c r="CW761" s="212" t="s">
        <v>8939</v>
      </c>
      <c r="CX761" s="44" t="s">
        <v>1703</v>
      </c>
      <c r="CY761" s="78">
        <v>43039</v>
      </c>
      <c r="CZ761" s="215" t="s">
        <v>601</v>
      </c>
      <c r="DA761" s="212" t="s">
        <v>529</v>
      </c>
      <c r="DB761" s="44" t="s">
        <v>3943</v>
      </c>
      <c r="DC761" s="44" t="s">
        <v>8940</v>
      </c>
      <c r="DD761" s="44" t="s">
        <v>532</v>
      </c>
    </row>
    <row r="762" spans="83:108">
      <c r="CE762" s="212"/>
      <c r="CF762" s="213">
        <f>IF(ISNUMBER(SEARCH($H$2,$CG$3:$CG$3334)),MAX($CF$2:CF761)+1,0)</f>
        <v>760</v>
      </c>
      <c r="CG762" s="220" t="s">
        <v>8941</v>
      </c>
      <c r="CH762" s="212"/>
      <c r="CI762" s="212"/>
      <c r="CJ762" s="213" t="str">
        <f>IFERROR(VLOOKUP(ROWS($CJ$3:CJ762),CF762:CG4093,2,0),"")</f>
        <v>CYLEX PLUS_00760</v>
      </c>
      <c r="CK762" s="212" t="s">
        <v>8942</v>
      </c>
      <c r="CL762" s="212" t="s">
        <v>8943</v>
      </c>
      <c r="CM762" s="78">
        <v>44347</v>
      </c>
      <c r="CN762" s="212" t="s">
        <v>8944</v>
      </c>
      <c r="CO762" s="212" t="s">
        <v>8945</v>
      </c>
      <c r="CP762" s="212" t="s">
        <v>8946</v>
      </c>
      <c r="CQ762" s="212" t="s">
        <v>8947</v>
      </c>
      <c r="CR762" s="212" t="s">
        <v>8948</v>
      </c>
      <c r="CS762" s="44">
        <v>760</v>
      </c>
      <c r="CT762" s="44" t="s">
        <v>8949</v>
      </c>
      <c r="CU762" s="214">
        <v>14118</v>
      </c>
      <c r="CV762" s="212" t="s">
        <v>8950</v>
      </c>
      <c r="CW762" s="212" t="s">
        <v>1415</v>
      </c>
      <c r="CX762" s="44" t="s">
        <v>721</v>
      </c>
      <c r="CY762" s="78">
        <v>44347</v>
      </c>
      <c r="CZ762" s="215" t="s">
        <v>601</v>
      </c>
      <c r="DA762" s="212" t="s">
        <v>546</v>
      </c>
      <c r="DB762" s="44" t="s">
        <v>919</v>
      </c>
      <c r="DC762" s="44" t="s">
        <v>588</v>
      </c>
      <c r="DD762" s="44" t="s">
        <v>532</v>
      </c>
    </row>
    <row r="763" spans="83:108">
      <c r="CE763" s="212"/>
      <c r="CF763" s="213">
        <f>IF(ISNUMBER(SEARCH($H$2,$CG$3:$CG$3334)),MAX($CF$2:CF762)+1,0)</f>
        <v>761</v>
      </c>
      <c r="CG763" s="220" t="s">
        <v>8951</v>
      </c>
      <c r="CH763" s="212"/>
      <c r="CI763" s="212"/>
      <c r="CJ763" s="213" t="str">
        <f>IFERROR(VLOOKUP(ROWS($CJ$3:CJ763),CF763:CG4094,2,0),"")</f>
        <v>CYMBAL_00761</v>
      </c>
      <c r="CK763" s="212" t="s">
        <v>8952</v>
      </c>
      <c r="CL763" s="212" t="s">
        <v>8953</v>
      </c>
      <c r="CM763" s="78">
        <v>44439</v>
      </c>
      <c r="CN763" s="212" t="s">
        <v>8954</v>
      </c>
      <c r="CO763" s="212" t="s">
        <v>8955</v>
      </c>
      <c r="CP763" s="212" t="s">
        <v>8956</v>
      </c>
      <c r="CQ763" s="212" t="s">
        <v>8957</v>
      </c>
      <c r="CR763" s="212" t="s">
        <v>8958</v>
      </c>
      <c r="CS763" s="44">
        <v>761</v>
      </c>
      <c r="CT763" s="44" t="s">
        <v>8959</v>
      </c>
      <c r="CU763" s="214">
        <v>13489</v>
      </c>
      <c r="CV763" s="212" t="s">
        <v>8960</v>
      </c>
      <c r="CW763" s="212" t="s">
        <v>2936</v>
      </c>
      <c r="CX763" s="44" t="s">
        <v>8961</v>
      </c>
      <c r="CY763" s="78">
        <v>44439</v>
      </c>
      <c r="CZ763" s="215" t="s">
        <v>763</v>
      </c>
      <c r="DA763" s="212" t="s">
        <v>512</v>
      </c>
      <c r="DB763" s="44" t="s">
        <v>641</v>
      </c>
      <c r="DC763" s="44" t="s">
        <v>2938</v>
      </c>
      <c r="DD763" s="44" t="s">
        <v>532</v>
      </c>
    </row>
    <row r="764" spans="83:108">
      <c r="CE764" s="212"/>
      <c r="CF764" s="213">
        <f>IF(ISNUMBER(SEARCH($H$2,$CG$3:$CG$3334)),MAX($CF$2:CF763)+1,0)</f>
        <v>762</v>
      </c>
      <c r="CG764" s="220" t="s">
        <v>8962</v>
      </c>
      <c r="CH764" s="212"/>
      <c r="CI764" s="212"/>
      <c r="CJ764" s="213" t="str">
        <f>IFERROR(VLOOKUP(ROWS($CJ$3:CJ764),CF764:CG4095,2,0),"")</f>
        <v>CYMBAL 20_00762</v>
      </c>
      <c r="CK764" s="212" t="s">
        <v>8963</v>
      </c>
      <c r="CL764" s="212" t="s">
        <v>8964</v>
      </c>
      <c r="CM764" s="78">
        <v>44439</v>
      </c>
      <c r="CN764" s="212" t="s">
        <v>8965</v>
      </c>
      <c r="CO764" s="212" t="s">
        <v>8966</v>
      </c>
      <c r="CP764" s="212" t="s">
        <v>8967</v>
      </c>
      <c r="CQ764" s="212" t="s">
        <v>8968</v>
      </c>
      <c r="CR764" s="212" t="s">
        <v>8969</v>
      </c>
      <c r="CS764" s="44">
        <v>762</v>
      </c>
      <c r="CT764" s="44" t="s">
        <v>8970</v>
      </c>
      <c r="CU764" s="214">
        <v>13491</v>
      </c>
      <c r="CV764" s="212" t="s">
        <v>8971</v>
      </c>
      <c r="CW764" s="212" t="s">
        <v>2936</v>
      </c>
      <c r="CX764" s="44" t="s">
        <v>8961</v>
      </c>
      <c r="CY764" s="78">
        <v>44439</v>
      </c>
      <c r="CZ764" s="215" t="s">
        <v>763</v>
      </c>
      <c r="DA764" s="212" t="s">
        <v>512</v>
      </c>
      <c r="DB764" s="44" t="s">
        <v>802</v>
      </c>
      <c r="DC764" s="44" t="s">
        <v>2586</v>
      </c>
      <c r="DD764" s="44" t="s">
        <v>532</v>
      </c>
    </row>
    <row r="765" spans="83:108">
      <c r="CE765" s="212"/>
      <c r="CF765" s="213">
        <f>IF(ISNUMBER(SEARCH($H$2,$CG$3:$CG$3334)),MAX($CF$2:CF764)+1,0)</f>
        <v>763</v>
      </c>
      <c r="CG765" s="220" t="s">
        <v>8972</v>
      </c>
      <c r="CH765" s="212"/>
      <c r="CI765" s="212"/>
      <c r="CJ765" s="213" t="str">
        <f>IFERROR(VLOOKUP(ROWS($CJ$3:CJ765),CF765:CG4096,2,0),"")</f>
        <v>CYMBAL 35 WG_00763</v>
      </c>
      <c r="CK765" s="212" t="s">
        <v>8973</v>
      </c>
      <c r="CL765" s="212" t="s">
        <v>8974</v>
      </c>
      <c r="CM765" s="78">
        <v>44439</v>
      </c>
      <c r="CN765" s="212" t="s">
        <v>8975</v>
      </c>
      <c r="CO765" s="212" t="s">
        <v>8976</v>
      </c>
      <c r="CP765" s="212" t="s">
        <v>8977</v>
      </c>
      <c r="CQ765" s="212" t="s">
        <v>8978</v>
      </c>
      <c r="CR765" s="212" t="s">
        <v>8979</v>
      </c>
      <c r="CS765" s="44">
        <v>763</v>
      </c>
      <c r="CT765" s="44" t="s">
        <v>8980</v>
      </c>
      <c r="CU765" s="214">
        <v>16781</v>
      </c>
      <c r="CV765" s="212" t="s">
        <v>8981</v>
      </c>
      <c r="CW765" s="212" t="s">
        <v>2936</v>
      </c>
      <c r="CX765" s="44" t="s">
        <v>3637</v>
      </c>
      <c r="CY765" s="78">
        <v>44439</v>
      </c>
      <c r="CZ765" s="215" t="s">
        <v>511</v>
      </c>
      <c r="DA765" s="212" t="s">
        <v>512</v>
      </c>
      <c r="DB765" s="44" t="s">
        <v>641</v>
      </c>
      <c r="DC765" s="44" t="s">
        <v>8982</v>
      </c>
      <c r="DD765" s="44" t="s">
        <v>532</v>
      </c>
    </row>
    <row r="766" spans="83:108">
      <c r="CE766" s="212"/>
      <c r="CF766" s="213">
        <f>IF(ISNUMBER(SEARCH($H$2,$CG$3:$CG$3334)),MAX($CF$2:CF765)+1,0)</f>
        <v>764</v>
      </c>
      <c r="CG766" s="220" t="s">
        <v>8983</v>
      </c>
      <c r="CH766" s="212"/>
      <c r="CI766" s="212"/>
      <c r="CJ766" s="213" t="str">
        <f>IFERROR(VLOOKUP(ROWS($CJ$3:CJ766),CF766:CG4097,2,0),"")</f>
        <v>CYMCO 72 WP_00764</v>
      </c>
      <c r="CK766" s="212" t="s">
        <v>8984</v>
      </c>
      <c r="CL766" s="212" t="s">
        <v>8985</v>
      </c>
      <c r="CM766" s="78">
        <v>43708</v>
      </c>
      <c r="CN766" s="212" t="s">
        <v>8986</v>
      </c>
      <c r="CO766" s="212" t="s">
        <v>8987</v>
      </c>
      <c r="CP766" s="212" t="s">
        <v>8988</v>
      </c>
      <c r="CQ766" s="212" t="s">
        <v>8989</v>
      </c>
      <c r="CR766" s="212" t="s">
        <v>8990</v>
      </c>
      <c r="CS766" s="44">
        <v>764</v>
      </c>
      <c r="CT766" s="44" t="s">
        <v>8991</v>
      </c>
      <c r="CU766" s="214">
        <v>12485</v>
      </c>
      <c r="CV766" s="212" t="s">
        <v>8992</v>
      </c>
      <c r="CW766" s="212" t="s">
        <v>6739</v>
      </c>
      <c r="CX766" s="44" t="s">
        <v>3637</v>
      </c>
      <c r="CY766" s="78">
        <v>43708</v>
      </c>
      <c r="CZ766" s="215" t="s">
        <v>763</v>
      </c>
      <c r="DA766" s="212" t="s">
        <v>512</v>
      </c>
      <c r="DB766" s="44" t="s">
        <v>802</v>
      </c>
      <c r="DC766" s="44" t="s">
        <v>8993</v>
      </c>
      <c r="DD766" s="44" t="s">
        <v>532</v>
      </c>
    </row>
    <row r="767" spans="83:108">
      <c r="CE767" s="212"/>
      <c r="CF767" s="213">
        <f>IF(ISNUMBER(SEARCH($H$2,$CG$3:$CG$3334)),MAX($CF$2:CF766)+1,0)</f>
        <v>765</v>
      </c>
      <c r="CG767" s="220" t="s">
        <v>8994</v>
      </c>
      <c r="CH767" s="212"/>
      <c r="CI767" s="212"/>
      <c r="CJ767" s="213" t="str">
        <f>IFERROR(VLOOKUP(ROWS($CJ$3:CJ767),CF767:CG4098,2,0),"")</f>
        <v>CYMONE 25 WP_00765</v>
      </c>
      <c r="CK767" s="212" t="s">
        <v>8995</v>
      </c>
      <c r="CL767" s="212" t="s">
        <v>8996</v>
      </c>
      <c r="CM767" s="78">
        <v>44439</v>
      </c>
      <c r="CN767" s="212" t="s">
        <v>8997</v>
      </c>
      <c r="CO767" s="212" t="s">
        <v>8998</v>
      </c>
      <c r="CP767" s="212" t="s">
        <v>8999</v>
      </c>
      <c r="CQ767" s="212" t="s">
        <v>9000</v>
      </c>
      <c r="CR767" s="212" t="s">
        <v>9001</v>
      </c>
      <c r="CS767" s="44">
        <v>765</v>
      </c>
      <c r="CT767" s="44" t="s">
        <v>9002</v>
      </c>
      <c r="CU767" s="214">
        <v>12916</v>
      </c>
      <c r="CV767" s="212" t="s">
        <v>9003</v>
      </c>
      <c r="CW767" s="212" t="s">
        <v>2936</v>
      </c>
      <c r="CX767" s="44" t="s">
        <v>1226</v>
      </c>
      <c r="CY767" s="78">
        <v>44439</v>
      </c>
      <c r="CZ767" s="215" t="s">
        <v>511</v>
      </c>
      <c r="DA767" s="212" t="s">
        <v>512</v>
      </c>
      <c r="DB767" s="44" t="s">
        <v>802</v>
      </c>
      <c r="DC767" s="44" t="s">
        <v>750</v>
      </c>
      <c r="DD767" s="44" t="s">
        <v>532</v>
      </c>
    </row>
    <row r="768" spans="83:108">
      <c r="CE768" s="212"/>
      <c r="CF768" s="213">
        <f>IF(ISNUMBER(SEARCH($H$2,$CG$3:$CG$3334)),MAX($CF$2:CF767)+1,0)</f>
        <v>766</v>
      </c>
      <c r="CG768" s="220" t="s">
        <v>9004</v>
      </c>
      <c r="CH768" s="212"/>
      <c r="CI768" s="212"/>
      <c r="CJ768" s="213" t="str">
        <f>IFERROR(VLOOKUP(ROWS($CJ$3:CJ768),CF768:CG4099,2,0),"")</f>
        <v>CYMONIL_00766</v>
      </c>
      <c r="CK768" s="212" t="s">
        <v>9005</v>
      </c>
      <c r="CL768" s="212" t="s">
        <v>9006</v>
      </c>
      <c r="CM768" s="78">
        <v>43708</v>
      </c>
      <c r="CN768" s="212" t="s">
        <v>9007</v>
      </c>
      <c r="CO768" s="212" t="s">
        <v>9008</v>
      </c>
      <c r="CP768" s="212" t="s">
        <v>9009</v>
      </c>
      <c r="CQ768" s="212" t="s">
        <v>9010</v>
      </c>
      <c r="CR768" s="212" t="s">
        <v>9011</v>
      </c>
      <c r="CS768" s="44">
        <v>766</v>
      </c>
      <c r="CT768" s="44" t="s">
        <v>9012</v>
      </c>
      <c r="CU768" s="214">
        <v>15508</v>
      </c>
      <c r="CV768" s="212" t="s">
        <v>9013</v>
      </c>
      <c r="CW768" s="212" t="s">
        <v>9014</v>
      </c>
      <c r="CX768" s="44" t="s">
        <v>1238</v>
      </c>
      <c r="CY768" s="78">
        <v>43708</v>
      </c>
      <c r="CZ768" s="215" t="s">
        <v>576</v>
      </c>
      <c r="DA768" s="212" t="s">
        <v>512</v>
      </c>
      <c r="DB768" s="44" t="s">
        <v>655</v>
      </c>
      <c r="DC768" s="44" t="s">
        <v>9015</v>
      </c>
      <c r="DD768" s="44" t="s">
        <v>532</v>
      </c>
    </row>
    <row r="769" spans="83:108">
      <c r="CE769" s="212"/>
      <c r="CF769" s="213">
        <f>IF(ISNUMBER(SEARCH($H$2,$CG$3:$CG$3334)),MAX($CF$2:CF768)+1,0)</f>
        <v>767</v>
      </c>
      <c r="CG769" s="220" t="s">
        <v>9016</v>
      </c>
      <c r="CH769" s="212"/>
      <c r="CI769" s="212"/>
      <c r="CJ769" s="213" t="str">
        <f>IFERROR(VLOOKUP(ROWS($CJ$3:CJ769),CF769:CG4100,2,0),"")</f>
        <v>CYMOPUR 35 WG_00767</v>
      </c>
      <c r="CK769" s="212" t="s">
        <v>9017</v>
      </c>
      <c r="CL769" s="212" t="s">
        <v>9018</v>
      </c>
      <c r="CM769" s="78">
        <v>44439</v>
      </c>
      <c r="CN769" s="212" t="s">
        <v>9019</v>
      </c>
      <c r="CO769" s="212" t="s">
        <v>9020</v>
      </c>
      <c r="CP769" s="212" t="s">
        <v>9021</v>
      </c>
      <c r="CQ769" s="212" t="s">
        <v>9022</v>
      </c>
      <c r="CR769" s="212" t="s">
        <v>9023</v>
      </c>
      <c r="CS769" s="44">
        <v>767</v>
      </c>
      <c r="CT769" s="44" t="s">
        <v>9024</v>
      </c>
      <c r="CU769" s="214">
        <v>12599</v>
      </c>
      <c r="CV769" s="212" t="s">
        <v>9025</v>
      </c>
      <c r="CW769" s="212" t="s">
        <v>2936</v>
      </c>
      <c r="CX769" s="44" t="s">
        <v>3637</v>
      </c>
      <c r="CY769" s="78">
        <v>44439</v>
      </c>
      <c r="CZ769" s="215" t="s">
        <v>763</v>
      </c>
      <c r="DA769" s="212" t="s">
        <v>512</v>
      </c>
      <c r="DB769" s="44" t="s">
        <v>641</v>
      </c>
      <c r="DC769" s="44" t="s">
        <v>2047</v>
      </c>
      <c r="DD769" s="44" t="s">
        <v>532</v>
      </c>
    </row>
    <row r="770" spans="83:108">
      <c r="CE770" s="212"/>
      <c r="CF770" s="213">
        <f>IF(ISNUMBER(SEARCH($H$2,$CG$3:$CG$3334)),MAX($CF$2:CF769)+1,0)</f>
        <v>768</v>
      </c>
      <c r="CG770" s="220" t="s">
        <v>9026</v>
      </c>
      <c r="CH770" s="212"/>
      <c r="CI770" s="212"/>
      <c r="CJ770" s="213" t="str">
        <f>IFERROR(VLOOKUP(ROWS($CJ$3:CJ770),CF770:CG4101,2,0),"")</f>
        <v>CYMOPUR 45 WG_00768</v>
      </c>
      <c r="CK770" s="212" t="s">
        <v>9027</v>
      </c>
      <c r="CL770" s="212" t="s">
        <v>9028</v>
      </c>
      <c r="CM770" s="78">
        <v>44439</v>
      </c>
      <c r="CN770" s="212" t="s">
        <v>9029</v>
      </c>
      <c r="CO770" s="212" t="s">
        <v>9030</v>
      </c>
      <c r="CP770" s="212" t="s">
        <v>9031</v>
      </c>
      <c r="CQ770" s="212" t="s">
        <v>9032</v>
      </c>
      <c r="CR770" s="212" t="s">
        <v>9033</v>
      </c>
      <c r="CS770" s="44">
        <v>768</v>
      </c>
      <c r="CT770" s="44" t="s">
        <v>9034</v>
      </c>
      <c r="CU770" s="214">
        <v>15191</v>
      </c>
      <c r="CV770" s="212" t="s">
        <v>9035</v>
      </c>
      <c r="CW770" s="212" t="s">
        <v>2936</v>
      </c>
      <c r="CX770" s="44" t="s">
        <v>8961</v>
      </c>
      <c r="CY770" s="78">
        <v>44439</v>
      </c>
      <c r="CZ770" s="215" t="s">
        <v>763</v>
      </c>
      <c r="DA770" s="212" t="s">
        <v>512</v>
      </c>
      <c r="DB770" s="44" t="s">
        <v>641</v>
      </c>
      <c r="DC770" s="44" t="s">
        <v>2938</v>
      </c>
      <c r="DD770" s="44" t="s">
        <v>532</v>
      </c>
    </row>
    <row r="771" spans="83:108">
      <c r="CE771" s="212"/>
      <c r="CF771" s="213">
        <f>IF(ISNUMBER(SEARCH($H$2,$CG$3:$CG$3334)),MAX($CF$2:CF770)+1,0)</f>
        <v>769</v>
      </c>
      <c r="CG771" s="220" t="s">
        <v>9036</v>
      </c>
      <c r="CH771" s="212"/>
      <c r="CI771" s="212"/>
      <c r="CJ771" s="213" t="str">
        <f>IFERROR(VLOOKUP(ROWS($CJ$3:CJ771),CF771:CG4102,2,0),"")</f>
        <v>CYMOXAN 45 WG_00769</v>
      </c>
      <c r="CK771" s="212" t="s">
        <v>9037</v>
      </c>
      <c r="CL771" s="212" t="s">
        <v>9038</v>
      </c>
      <c r="CM771" s="78">
        <v>44439</v>
      </c>
      <c r="CN771" s="212" t="s">
        <v>9039</v>
      </c>
      <c r="CO771" s="212" t="s">
        <v>9040</v>
      </c>
      <c r="CP771" s="212" t="s">
        <v>9041</v>
      </c>
      <c r="CQ771" s="212" t="s">
        <v>9042</v>
      </c>
      <c r="CR771" s="212" t="s">
        <v>9043</v>
      </c>
      <c r="CS771" s="44">
        <v>769</v>
      </c>
      <c r="CT771" s="44" t="s">
        <v>9044</v>
      </c>
      <c r="CU771" s="214">
        <v>10948</v>
      </c>
      <c r="CV771" s="212" t="s">
        <v>9045</v>
      </c>
      <c r="CW771" s="212" t="s">
        <v>2936</v>
      </c>
      <c r="CX771" s="44" t="s">
        <v>1059</v>
      </c>
      <c r="CY771" s="78">
        <v>44439</v>
      </c>
      <c r="CZ771" s="215" t="s">
        <v>736</v>
      </c>
      <c r="DA771" s="212" t="s">
        <v>512</v>
      </c>
      <c r="DB771" s="44" t="s">
        <v>641</v>
      </c>
      <c r="DC771" s="44" t="s">
        <v>2938</v>
      </c>
      <c r="DD771" s="44" t="s">
        <v>532</v>
      </c>
    </row>
    <row r="772" spans="83:108">
      <c r="CE772" s="212"/>
      <c r="CF772" s="213">
        <f>IF(ISNUMBER(SEARCH($H$2,$CG$3:$CG$3334)),MAX($CF$2:CF771)+1,0)</f>
        <v>770</v>
      </c>
      <c r="CG772" s="220" t="s">
        <v>9046</v>
      </c>
      <c r="CH772" s="212"/>
      <c r="CI772" s="212"/>
      <c r="CJ772" s="213" t="str">
        <f>IFERROR(VLOOKUP(ROWS($CJ$3:CJ772),CF772:CG4103,2,0),"")</f>
        <v>CYMOXAN M_00770</v>
      </c>
      <c r="CK772" s="212" t="s">
        <v>9047</v>
      </c>
      <c r="CL772" s="212" t="s">
        <v>9048</v>
      </c>
      <c r="CM772" s="78">
        <v>43708</v>
      </c>
      <c r="CN772" s="212" t="s">
        <v>9049</v>
      </c>
      <c r="CO772" s="212" t="s">
        <v>9050</v>
      </c>
      <c r="CP772" s="212" t="s">
        <v>9051</v>
      </c>
      <c r="CQ772" s="212" t="s">
        <v>9052</v>
      </c>
      <c r="CR772" s="212" t="s">
        <v>9053</v>
      </c>
      <c r="CS772" s="44">
        <v>770</v>
      </c>
      <c r="CT772" s="44" t="s">
        <v>9054</v>
      </c>
      <c r="CU772" s="214">
        <v>9089</v>
      </c>
      <c r="CV772" s="212" t="s">
        <v>9055</v>
      </c>
      <c r="CW772" s="212" t="s">
        <v>6739</v>
      </c>
      <c r="CX772" s="44" t="s">
        <v>1059</v>
      </c>
      <c r="CY772" s="78">
        <v>43708</v>
      </c>
      <c r="CZ772" s="215" t="s">
        <v>576</v>
      </c>
      <c r="DA772" s="212" t="s">
        <v>512</v>
      </c>
      <c r="DB772" s="44" t="s">
        <v>802</v>
      </c>
      <c r="DC772" s="44" t="s">
        <v>6740</v>
      </c>
      <c r="DD772" s="44" t="s">
        <v>532</v>
      </c>
    </row>
    <row r="773" spans="83:108">
      <c r="CE773" s="212"/>
      <c r="CF773" s="213">
        <f>IF(ISNUMBER(SEARCH($H$2,$CG$3:$CG$3334)),MAX($CF$2:CF772)+1,0)</f>
        <v>771</v>
      </c>
      <c r="CG773" s="220" t="s">
        <v>9056</v>
      </c>
      <c r="CH773" s="212"/>
      <c r="CI773" s="212"/>
      <c r="CJ773" s="213" t="str">
        <f>IFERROR(VLOOKUP(ROWS($CJ$3:CJ773),CF773:CG4104,2,0),"")</f>
        <v>CYPALFA 10 SC_00771</v>
      </c>
      <c r="CK773" s="212" t="s">
        <v>9057</v>
      </c>
      <c r="CL773" s="212" t="s">
        <v>9058</v>
      </c>
      <c r="CM773" s="78" t="s">
        <v>511</v>
      </c>
      <c r="CN773" s="212" t="s">
        <v>9059</v>
      </c>
      <c r="CO773" s="212" t="s">
        <v>9060</v>
      </c>
      <c r="CP773" s="212" t="s">
        <v>9061</v>
      </c>
      <c r="CQ773" s="212" t="s">
        <v>9062</v>
      </c>
      <c r="CR773" s="212" t="s">
        <v>9063</v>
      </c>
      <c r="CS773" s="44">
        <v>771</v>
      </c>
      <c r="CT773" s="44" t="s">
        <v>9064</v>
      </c>
      <c r="CU773" s="214">
        <v>14538</v>
      </c>
      <c r="CV773" s="212" t="s">
        <v>9065</v>
      </c>
      <c r="CW773" s="212" t="s">
        <v>7532</v>
      </c>
      <c r="CX773" s="44" t="s">
        <v>2208</v>
      </c>
      <c r="CY773" s="44" t="s">
        <v>511</v>
      </c>
      <c r="CZ773" s="215" t="s">
        <v>576</v>
      </c>
      <c r="DA773" s="212" t="s">
        <v>529</v>
      </c>
      <c r="DB773" s="44" t="s">
        <v>655</v>
      </c>
      <c r="DC773" s="44" t="s">
        <v>827</v>
      </c>
      <c r="DD773" s="44" t="s">
        <v>532</v>
      </c>
    </row>
    <row r="774" spans="83:108">
      <c r="CE774" s="212"/>
      <c r="CF774" s="213">
        <f>IF(ISNUMBER(SEARCH($H$2,$CG$3:$CG$3334)),MAX($CF$2:CF773)+1,0)</f>
        <v>772</v>
      </c>
      <c r="CG774" s="220" t="s">
        <v>9066</v>
      </c>
      <c r="CH774" s="212"/>
      <c r="CI774" s="212"/>
      <c r="CJ774" s="213" t="str">
        <f>IFERROR(VLOOKUP(ROWS($CJ$3:CJ774),CF774:CG4105,2,0),"")</f>
        <v>CYPERKILL 50 EC_00772</v>
      </c>
      <c r="CK774" s="212" t="s">
        <v>9067</v>
      </c>
      <c r="CL774" s="212" t="s">
        <v>9068</v>
      </c>
      <c r="CM774" s="78">
        <v>43039</v>
      </c>
      <c r="CN774" s="212" t="s">
        <v>9069</v>
      </c>
      <c r="CO774" s="212" t="s">
        <v>9070</v>
      </c>
      <c r="CP774" s="212" t="s">
        <v>9071</v>
      </c>
      <c r="CQ774" s="212" t="s">
        <v>9072</v>
      </c>
      <c r="CR774" s="212" t="s">
        <v>9073</v>
      </c>
      <c r="CS774" s="44">
        <v>772</v>
      </c>
      <c r="CT774" s="44" t="s">
        <v>9074</v>
      </c>
      <c r="CU774" s="214">
        <v>15610</v>
      </c>
      <c r="CV774" s="212" t="s">
        <v>9075</v>
      </c>
      <c r="CW774" s="212" t="s">
        <v>1463</v>
      </c>
      <c r="CX774" s="44" t="s">
        <v>2490</v>
      </c>
      <c r="CY774" s="78">
        <v>43039</v>
      </c>
      <c r="CZ774" s="215" t="s">
        <v>736</v>
      </c>
      <c r="DA774" s="212" t="s">
        <v>529</v>
      </c>
      <c r="DB774" s="44" t="s">
        <v>530</v>
      </c>
      <c r="DC774" s="44" t="s">
        <v>3750</v>
      </c>
      <c r="DD774" s="44" t="s">
        <v>532</v>
      </c>
    </row>
    <row r="775" spans="83:108">
      <c r="CE775" s="212"/>
      <c r="CF775" s="213">
        <f>IF(ISNUMBER(SEARCH($H$2,$CG$3:$CG$3334)),MAX($CF$2:CF774)+1,0)</f>
        <v>773</v>
      </c>
      <c r="CG775" s="220" t="s">
        <v>9076</v>
      </c>
      <c r="CH775" s="212"/>
      <c r="CI775" s="212"/>
      <c r="CJ775" s="213" t="str">
        <f>IFERROR(VLOOKUP(ROWS($CJ$3:CJ775),CF775:CG4106,2,0),"")</f>
        <v>CYPLAN 5 EC_00773</v>
      </c>
      <c r="CK775" s="212" t="s">
        <v>9077</v>
      </c>
      <c r="CL775" s="212" t="s">
        <v>9078</v>
      </c>
      <c r="CM775" s="78">
        <v>43039</v>
      </c>
      <c r="CN775" s="212" t="s">
        <v>9079</v>
      </c>
      <c r="CO775" s="212" t="s">
        <v>9080</v>
      </c>
      <c r="CP775" s="212" t="s">
        <v>9081</v>
      </c>
      <c r="CQ775" s="212" t="s">
        <v>9082</v>
      </c>
      <c r="CR775" s="212" t="s">
        <v>9083</v>
      </c>
      <c r="CS775" s="44">
        <v>773</v>
      </c>
      <c r="CT775" s="44" t="s">
        <v>9084</v>
      </c>
      <c r="CU775" s="214">
        <v>13631</v>
      </c>
      <c r="CV775" s="212" t="s">
        <v>9085</v>
      </c>
      <c r="CW775" s="212" t="s">
        <v>1463</v>
      </c>
      <c r="CX775" s="44" t="s">
        <v>2490</v>
      </c>
      <c r="CY775" s="78">
        <v>43039</v>
      </c>
      <c r="CZ775" s="215" t="s">
        <v>736</v>
      </c>
      <c r="DA775" s="212" t="s">
        <v>529</v>
      </c>
      <c r="DB775" s="44" t="s">
        <v>530</v>
      </c>
      <c r="DC775" s="44" t="s">
        <v>3750</v>
      </c>
      <c r="DD775" s="44" t="s">
        <v>563</v>
      </c>
    </row>
    <row r="776" spans="83:108">
      <c r="CE776" s="212"/>
      <c r="CF776" s="213">
        <f>IF(ISNUMBER(SEARCH($H$2,$CG$3:$CG$3334)),MAX($CF$2:CF775)+1,0)</f>
        <v>774</v>
      </c>
      <c r="CG776" s="220" t="s">
        <v>9086</v>
      </c>
      <c r="CH776" s="212"/>
      <c r="CI776" s="212"/>
      <c r="CJ776" s="213" t="str">
        <f>IFERROR(VLOOKUP(ROWS($CJ$3:CJ776),CF776:CG4107,2,0),"")</f>
        <v>CYPRUS 25 DF_00774</v>
      </c>
      <c r="CK776" s="212" t="s">
        <v>9087</v>
      </c>
      <c r="CL776" s="212" t="s">
        <v>9088</v>
      </c>
      <c r="CM776" s="78">
        <v>43131</v>
      </c>
      <c r="CN776" s="212" t="s">
        <v>9089</v>
      </c>
      <c r="CO776" s="212" t="s">
        <v>9090</v>
      </c>
      <c r="CP776" s="212" t="s">
        <v>9091</v>
      </c>
      <c r="CQ776" s="212" t="s">
        <v>9092</v>
      </c>
      <c r="CR776" s="212" t="s">
        <v>9093</v>
      </c>
      <c r="CS776" s="44">
        <v>774</v>
      </c>
      <c r="CT776" s="44" t="s">
        <v>9094</v>
      </c>
      <c r="CU776" s="214">
        <v>14076</v>
      </c>
      <c r="CV776" s="212" t="s">
        <v>9095</v>
      </c>
      <c r="CW776" s="212" t="s">
        <v>1593</v>
      </c>
      <c r="CX776" s="44" t="s">
        <v>1287</v>
      </c>
      <c r="CY776" s="78">
        <v>43131</v>
      </c>
      <c r="CZ776" s="215" t="s">
        <v>601</v>
      </c>
      <c r="DA776" s="212" t="s">
        <v>512</v>
      </c>
      <c r="DB776" s="44" t="s">
        <v>641</v>
      </c>
      <c r="DC776" s="44" t="s">
        <v>750</v>
      </c>
      <c r="DD776" s="44" t="s">
        <v>532</v>
      </c>
    </row>
    <row r="777" spans="83:108">
      <c r="CE777" s="212"/>
      <c r="CF777" s="213">
        <f>IF(ISNUMBER(SEARCH($H$2,$CG$3:$CG$3334)),MAX($CF$2:CF776)+1,0)</f>
        <v>775</v>
      </c>
      <c r="CG777" s="220" t="s">
        <v>9096</v>
      </c>
      <c r="CH777" s="212"/>
      <c r="CI777" s="212"/>
      <c r="CJ777" s="213" t="str">
        <f>IFERROR(VLOOKUP(ROWS($CJ$3:CJ777),CF777:CG4108,2,0),"")</f>
        <v>CYREN 44 EC_00775</v>
      </c>
      <c r="CK777" s="212" t="s">
        <v>9097</v>
      </c>
      <c r="CL777" s="212" t="s">
        <v>9098</v>
      </c>
      <c r="CM777" s="78">
        <v>43131</v>
      </c>
      <c r="CN777" s="212" t="s">
        <v>9099</v>
      </c>
      <c r="CO777" s="212" t="s">
        <v>9100</v>
      </c>
      <c r="CP777" s="212" t="s">
        <v>9101</v>
      </c>
      <c r="CQ777" s="212" t="s">
        <v>9102</v>
      </c>
      <c r="CR777" s="212" t="s">
        <v>9103</v>
      </c>
      <c r="CS777" s="44">
        <v>775</v>
      </c>
      <c r="CT777" s="44" t="s">
        <v>9104</v>
      </c>
      <c r="CU777" s="214">
        <v>9153</v>
      </c>
      <c r="CV777" s="212" t="s">
        <v>9105</v>
      </c>
      <c r="CW777" s="212" t="s">
        <v>1942</v>
      </c>
      <c r="CX777" s="44" t="s">
        <v>2550</v>
      </c>
      <c r="CY777" s="78">
        <v>43131</v>
      </c>
      <c r="CZ777" s="215" t="s">
        <v>576</v>
      </c>
      <c r="DA777" s="212" t="s">
        <v>529</v>
      </c>
      <c r="DB777" s="44" t="s">
        <v>530</v>
      </c>
      <c r="DC777" s="44" t="s">
        <v>6398</v>
      </c>
      <c r="DD777" s="44" t="s">
        <v>532</v>
      </c>
    </row>
    <row r="778" spans="83:108">
      <c r="CE778" s="212"/>
      <c r="CF778" s="213">
        <f>IF(ISNUMBER(SEARCH($H$2,$CG$3:$CG$3334)),MAX($CF$2:CF777)+1,0)</f>
        <v>776</v>
      </c>
      <c r="CG778" s="220" t="s">
        <v>9106</v>
      </c>
      <c r="CH778" s="212"/>
      <c r="CI778" s="212"/>
      <c r="CJ778" s="213" t="str">
        <f>IFERROR(VLOOKUP(ROWS($CJ$3:CJ778),CF778:CG4109,2,0),"")</f>
        <v>CYREN 7,5 G_00776</v>
      </c>
      <c r="CK778" s="212" t="s">
        <v>9107</v>
      </c>
      <c r="CL778" s="212" t="s">
        <v>9108</v>
      </c>
      <c r="CM778" s="78">
        <v>43131</v>
      </c>
      <c r="CN778" s="212" t="s">
        <v>9109</v>
      </c>
      <c r="CO778" s="212" t="s">
        <v>9110</v>
      </c>
      <c r="CP778" s="212" t="s">
        <v>9111</v>
      </c>
      <c r="CQ778" s="212" t="s">
        <v>9112</v>
      </c>
      <c r="CR778" s="212" t="s">
        <v>9113</v>
      </c>
      <c r="CS778" s="44">
        <v>776</v>
      </c>
      <c r="CT778" s="44" t="s">
        <v>9114</v>
      </c>
      <c r="CU778" s="214">
        <v>8841</v>
      </c>
      <c r="CV778" s="212" t="s">
        <v>9115</v>
      </c>
      <c r="CW778" s="212" t="s">
        <v>1942</v>
      </c>
      <c r="CX778" s="44" t="s">
        <v>2550</v>
      </c>
      <c r="CY778" s="78">
        <v>43131</v>
      </c>
      <c r="CZ778" s="215" t="s">
        <v>601</v>
      </c>
      <c r="DA778" s="212" t="s">
        <v>529</v>
      </c>
      <c r="DB778" s="44" t="s">
        <v>3943</v>
      </c>
      <c r="DC778" s="44" t="s">
        <v>548</v>
      </c>
      <c r="DD778" s="44" t="s">
        <v>532</v>
      </c>
    </row>
    <row r="779" spans="83:108">
      <c r="CE779" s="212"/>
      <c r="CF779" s="213">
        <f>IF(ISNUMBER(SEARCH($H$2,$CG$3:$CG$3334)),MAX($CF$2:CF778)+1,0)</f>
        <v>777</v>
      </c>
      <c r="CG779" s="220" t="s">
        <v>9116</v>
      </c>
      <c r="CH779" s="212"/>
      <c r="CI779" s="212"/>
      <c r="CJ779" s="213" t="str">
        <f>IFERROR(VLOOKUP(ROWS($CJ$3:CJ779),CF779:CG4110,2,0),"")</f>
        <v>CYTHRIN_00777</v>
      </c>
      <c r="CK779" s="212" t="s">
        <v>9117</v>
      </c>
      <c r="CL779" s="212" t="s">
        <v>9118</v>
      </c>
      <c r="CM779" s="78">
        <v>43039</v>
      </c>
      <c r="CN779" s="212" t="s">
        <v>9119</v>
      </c>
      <c r="CO779" s="212" t="s">
        <v>9120</v>
      </c>
      <c r="CP779" s="212" t="s">
        <v>9121</v>
      </c>
      <c r="CQ779" s="212" t="s">
        <v>9122</v>
      </c>
      <c r="CR779" s="212" t="s">
        <v>9123</v>
      </c>
      <c r="CS779" s="44">
        <v>777</v>
      </c>
      <c r="CT779" s="44" t="s">
        <v>9124</v>
      </c>
      <c r="CU779" s="214">
        <v>13170</v>
      </c>
      <c r="CV779" s="212" t="s">
        <v>9125</v>
      </c>
      <c r="CW779" s="212" t="s">
        <v>1463</v>
      </c>
      <c r="CX779" s="44" t="s">
        <v>2490</v>
      </c>
      <c r="CY779" s="78">
        <v>43039</v>
      </c>
      <c r="CZ779" s="215" t="s">
        <v>601</v>
      </c>
      <c r="DA779" s="212" t="s">
        <v>529</v>
      </c>
      <c r="DB779" s="44" t="s">
        <v>1911</v>
      </c>
      <c r="DC779" s="44" t="s">
        <v>1192</v>
      </c>
      <c r="DD779" s="44" t="s">
        <v>532</v>
      </c>
    </row>
    <row r="780" spans="83:108">
      <c r="CE780" s="212"/>
      <c r="CF780" s="213">
        <f>IF(ISNUMBER(SEARCH($H$2,$CG$3:$CG$3334)),MAX($CF$2:CF779)+1,0)</f>
        <v>778</v>
      </c>
      <c r="CG780" s="220" t="s">
        <v>9126</v>
      </c>
      <c r="CH780" s="212"/>
      <c r="CI780" s="212"/>
      <c r="CJ780" s="213" t="str">
        <f>IFERROR(VLOOKUP(ROWS($CJ$3:CJ780),CF780:CG4111,2,0),"")</f>
        <v>CYTHRIN 50 EC_00778</v>
      </c>
      <c r="CK780" s="212" t="s">
        <v>9127</v>
      </c>
      <c r="CL780" s="212" t="s">
        <v>9128</v>
      </c>
      <c r="CM780" s="78">
        <v>43039</v>
      </c>
      <c r="CN780" s="212" t="s">
        <v>9129</v>
      </c>
      <c r="CO780" s="212" t="s">
        <v>9130</v>
      </c>
      <c r="CP780" s="212" t="s">
        <v>9131</v>
      </c>
      <c r="CQ780" s="212" t="s">
        <v>9132</v>
      </c>
      <c r="CR780" s="212" t="s">
        <v>9133</v>
      </c>
      <c r="CS780" s="44">
        <v>778</v>
      </c>
      <c r="CT780" s="44" t="s">
        <v>9134</v>
      </c>
      <c r="CU780" s="214">
        <v>13391</v>
      </c>
      <c r="CV780" s="212" t="s">
        <v>9135</v>
      </c>
      <c r="CW780" s="212" t="s">
        <v>1463</v>
      </c>
      <c r="CX780" s="44" t="s">
        <v>2490</v>
      </c>
      <c r="CY780" s="78">
        <v>43039</v>
      </c>
      <c r="CZ780" s="215" t="s">
        <v>763</v>
      </c>
      <c r="DA780" s="212" t="s">
        <v>529</v>
      </c>
      <c r="DB780" s="44" t="s">
        <v>530</v>
      </c>
      <c r="DC780" s="44" t="s">
        <v>3750</v>
      </c>
      <c r="DD780" s="44" t="s">
        <v>532</v>
      </c>
    </row>
    <row r="781" spans="83:108">
      <c r="CE781" s="212"/>
      <c r="CF781" s="213">
        <f>IF(ISNUMBER(SEARCH($H$2,$CG$3:$CG$3334)),MAX($CF$2:CF780)+1,0)</f>
        <v>779</v>
      </c>
      <c r="CG781" s="220" t="s">
        <v>9136</v>
      </c>
      <c r="CH781" s="212"/>
      <c r="CI781" s="212"/>
      <c r="CJ781" s="213" t="str">
        <f>IFERROR(VLOOKUP(ROWS($CJ$3:CJ781),CF781:CG4112,2,0),"")</f>
        <v>CYTHRIN L_00779</v>
      </c>
      <c r="CK781" s="212" t="s">
        <v>9137</v>
      </c>
      <c r="CL781" s="212" t="s">
        <v>9138</v>
      </c>
      <c r="CM781" s="78">
        <v>43039</v>
      </c>
      <c r="CN781" s="212" t="s">
        <v>9139</v>
      </c>
      <c r="CO781" s="212" t="s">
        <v>9140</v>
      </c>
      <c r="CP781" s="212" t="s">
        <v>9141</v>
      </c>
      <c r="CQ781" s="212" t="s">
        <v>9142</v>
      </c>
      <c r="CR781" s="212" t="s">
        <v>9143</v>
      </c>
      <c r="CS781" s="44">
        <v>779</v>
      </c>
      <c r="CT781" s="44" t="s">
        <v>9144</v>
      </c>
      <c r="CU781" s="214">
        <v>13169</v>
      </c>
      <c r="CV781" s="212" t="s">
        <v>9145</v>
      </c>
      <c r="CW781" s="212" t="s">
        <v>1463</v>
      </c>
      <c r="CX781" s="44" t="s">
        <v>2490</v>
      </c>
      <c r="CY781" s="78">
        <v>43039</v>
      </c>
      <c r="CZ781" s="215" t="s">
        <v>601</v>
      </c>
      <c r="DA781" s="212" t="s">
        <v>529</v>
      </c>
      <c r="DB781" s="44" t="s">
        <v>3433</v>
      </c>
      <c r="DC781" s="44" t="s">
        <v>1192</v>
      </c>
      <c r="DD781" s="44" t="s">
        <v>532</v>
      </c>
    </row>
    <row r="782" spans="83:108">
      <c r="CE782" s="212"/>
      <c r="CF782" s="213">
        <f>IF(ISNUMBER(SEARCH($H$2,$CG$3:$CG$3334)),MAX($CF$2:CF781)+1,0)</f>
        <v>780</v>
      </c>
      <c r="CG782" s="220" t="s">
        <v>9146</v>
      </c>
      <c r="CH782" s="212"/>
      <c r="CI782" s="212"/>
      <c r="CJ782" s="213" t="str">
        <f>IFERROR(VLOOKUP(ROWS($CJ$3:CJ782),CF782:CG4113,2,0),"")</f>
        <v>CYTHRIN MAX_00780</v>
      </c>
      <c r="CK782" s="212" t="s">
        <v>9147</v>
      </c>
      <c r="CL782" s="212" t="s">
        <v>9148</v>
      </c>
      <c r="CM782" s="78">
        <v>43039</v>
      </c>
      <c r="CN782" s="212" t="s">
        <v>9149</v>
      </c>
      <c r="CO782" s="212" t="s">
        <v>9150</v>
      </c>
      <c r="CP782" s="212" t="s">
        <v>9151</v>
      </c>
      <c r="CQ782" s="212" t="s">
        <v>9152</v>
      </c>
      <c r="CR782" s="212" t="s">
        <v>9153</v>
      </c>
      <c r="CS782" s="44">
        <v>780</v>
      </c>
      <c r="CT782" s="44" t="s">
        <v>9154</v>
      </c>
      <c r="CU782" s="214">
        <v>14232</v>
      </c>
      <c r="CV782" s="212" t="s">
        <v>9155</v>
      </c>
      <c r="CW782" s="212" t="s">
        <v>1463</v>
      </c>
      <c r="CX782" s="44" t="s">
        <v>2490</v>
      </c>
      <c r="CY782" s="78">
        <v>43039</v>
      </c>
      <c r="CZ782" s="215" t="s">
        <v>576</v>
      </c>
      <c r="DA782" s="212" t="s">
        <v>529</v>
      </c>
      <c r="DB782" s="44" t="s">
        <v>530</v>
      </c>
      <c r="DC782" s="44" t="s">
        <v>9156</v>
      </c>
      <c r="DD782" s="44" t="s">
        <v>532</v>
      </c>
    </row>
    <row r="783" spans="83:108">
      <c r="CE783" s="212"/>
      <c r="CF783" s="213">
        <f>IF(ISNUMBER(SEARCH($H$2,$CG$3:$CG$3334)),MAX($CF$2:CF782)+1,0)</f>
        <v>781</v>
      </c>
      <c r="CG783" s="220" t="s">
        <v>9157</v>
      </c>
      <c r="CH783" s="212"/>
      <c r="CI783" s="212"/>
      <c r="CJ783" s="213" t="str">
        <f>IFERROR(VLOOKUP(ROWS($CJ$3:CJ783),CF783:CG4114,2,0),"")</f>
        <v>CYTORAM COMBI WG_00781</v>
      </c>
      <c r="CK783" s="212" t="s">
        <v>9158</v>
      </c>
      <c r="CL783" s="212" t="s">
        <v>9159</v>
      </c>
      <c r="CM783" s="78">
        <v>43708</v>
      </c>
      <c r="CN783" s="212" t="s">
        <v>9160</v>
      </c>
      <c r="CO783" s="212" t="s">
        <v>9161</v>
      </c>
      <c r="CP783" s="212" t="s">
        <v>9162</v>
      </c>
      <c r="CQ783" s="212" t="s">
        <v>9163</v>
      </c>
      <c r="CR783" s="212" t="s">
        <v>9164</v>
      </c>
      <c r="CS783" s="44">
        <v>781</v>
      </c>
      <c r="CT783" s="44" t="s">
        <v>9165</v>
      </c>
      <c r="CU783" s="214">
        <v>16190</v>
      </c>
      <c r="CV783" s="212" t="s">
        <v>9166</v>
      </c>
      <c r="CW783" s="212" t="s">
        <v>6695</v>
      </c>
      <c r="CX783" s="44" t="s">
        <v>1072</v>
      </c>
      <c r="CY783" s="78">
        <v>43708</v>
      </c>
      <c r="CZ783" s="215" t="s">
        <v>763</v>
      </c>
      <c r="DA783" s="212" t="s">
        <v>512</v>
      </c>
      <c r="DB783" s="44" t="s">
        <v>641</v>
      </c>
      <c r="DC783" s="44" t="s">
        <v>6762</v>
      </c>
      <c r="DD783" s="44" t="s">
        <v>532</v>
      </c>
    </row>
    <row r="784" spans="83:108">
      <c r="CE784" s="212"/>
      <c r="CF784" s="213">
        <f>IF(ISNUMBER(SEARCH($H$2,$CG$3:$CG$3334)),MAX($CF$2:CF783)+1,0)</f>
        <v>782</v>
      </c>
      <c r="CG784" s="220" t="s">
        <v>9167</v>
      </c>
      <c r="CH784" s="212"/>
      <c r="CI784" s="212"/>
      <c r="CJ784" s="213" t="str">
        <f>IFERROR(VLOOKUP(ROWS($CJ$3:CJ784),CF784:CG4115,2,0),"")</f>
        <v>DACOL L 40 ST_00782</v>
      </c>
      <c r="CK784" s="212" t="s">
        <v>9168</v>
      </c>
      <c r="CL784" s="212" t="s">
        <v>9169</v>
      </c>
      <c r="CM784" s="78">
        <v>43312</v>
      </c>
      <c r="CN784" s="212" t="s">
        <v>9170</v>
      </c>
      <c r="CO784" s="212" t="s">
        <v>9171</v>
      </c>
      <c r="CP784" s="212" t="s">
        <v>9172</v>
      </c>
      <c r="CQ784" s="212" t="s">
        <v>9173</v>
      </c>
      <c r="CR784" s="212" t="s">
        <v>9174</v>
      </c>
      <c r="CS784" s="44">
        <v>782</v>
      </c>
      <c r="CT784" s="44" t="s">
        <v>9175</v>
      </c>
      <c r="CU784" s="214">
        <v>3468</v>
      </c>
      <c r="CV784" s="212" t="s">
        <v>9176</v>
      </c>
      <c r="CW784" s="212" t="s">
        <v>2549</v>
      </c>
      <c r="CX784" s="44" t="s">
        <v>2550</v>
      </c>
      <c r="CY784" s="78">
        <v>43312</v>
      </c>
      <c r="CZ784" s="215" t="s">
        <v>907</v>
      </c>
      <c r="DA784" s="212" t="s">
        <v>529</v>
      </c>
      <c r="DB784" s="44" t="s">
        <v>530</v>
      </c>
      <c r="DC784" s="44" t="s">
        <v>2551</v>
      </c>
      <c r="DD784" s="44" t="s">
        <v>563</v>
      </c>
    </row>
    <row r="785" spans="83:108">
      <c r="CE785" s="212"/>
      <c r="CF785" s="213">
        <f>IF(ISNUMBER(SEARCH($H$2,$CG$3:$CG$3334)),MAX($CF$2:CF784)+1,0)</f>
        <v>783</v>
      </c>
      <c r="CG785" s="220" t="s">
        <v>9177</v>
      </c>
      <c r="CH785" s="212"/>
      <c r="CI785" s="212"/>
      <c r="CJ785" s="213" t="str">
        <f>IFERROR(VLOOKUP(ROWS($CJ$3:CJ785),CF785:CG4116,2,0),"")</f>
        <v>DACOL ST_00783</v>
      </c>
      <c r="CK785" s="212" t="s">
        <v>9178</v>
      </c>
      <c r="CL785" s="212" t="s">
        <v>9179</v>
      </c>
      <c r="CM785" s="78">
        <v>43312</v>
      </c>
      <c r="CN785" s="212" t="s">
        <v>9180</v>
      </c>
      <c r="CO785" s="212" t="s">
        <v>9181</v>
      </c>
      <c r="CP785" s="212" t="s">
        <v>9182</v>
      </c>
      <c r="CQ785" s="212" t="s">
        <v>9183</v>
      </c>
      <c r="CR785" s="212" t="s">
        <v>9184</v>
      </c>
      <c r="CS785" s="44">
        <v>783</v>
      </c>
      <c r="CT785" s="44" t="s">
        <v>9185</v>
      </c>
      <c r="CU785" s="214">
        <v>15639</v>
      </c>
      <c r="CV785" s="212" t="s">
        <v>9186</v>
      </c>
      <c r="CW785" s="212" t="s">
        <v>2549</v>
      </c>
      <c r="CX785" s="44" t="s">
        <v>1831</v>
      </c>
      <c r="CY785" s="78">
        <v>43312</v>
      </c>
      <c r="CZ785" s="215" t="s">
        <v>907</v>
      </c>
      <c r="DA785" s="212" t="s">
        <v>529</v>
      </c>
      <c r="DB785" s="44" t="s">
        <v>530</v>
      </c>
      <c r="DC785" s="44" t="s">
        <v>2551</v>
      </c>
      <c r="DD785" s="44" t="s">
        <v>563</v>
      </c>
    </row>
    <row r="786" spans="83:108">
      <c r="CE786" s="212"/>
      <c r="CF786" s="213">
        <f>IF(ISNUMBER(SEARCH($H$2,$CG$3:$CG$3334)),MAX($CF$2:CF785)+1,0)</f>
        <v>784</v>
      </c>
      <c r="CG786" s="220" t="s">
        <v>9187</v>
      </c>
      <c r="CH786" s="212"/>
      <c r="CI786" s="212"/>
      <c r="CJ786" s="213" t="str">
        <f>IFERROR(VLOOKUP(ROWS($CJ$3:CJ786),CF786:CG4117,2,0),"")</f>
        <v>DACUS TRAP_00784</v>
      </c>
      <c r="CK786" s="212" t="s">
        <v>9188</v>
      </c>
      <c r="CL786" s="212" t="s">
        <v>9189</v>
      </c>
      <c r="CM786" s="78">
        <v>44074</v>
      </c>
      <c r="CN786" s="212" t="s">
        <v>9190</v>
      </c>
      <c r="CO786" s="212" t="s">
        <v>9191</v>
      </c>
      <c r="CP786" s="212" t="s">
        <v>9192</v>
      </c>
      <c r="CQ786" s="212" t="s">
        <v>9193</v>
      </c>
      <c r="CR786" s="212" t="s">
        <v>9194</v>
      </c>
      <c r="CS786" s="44">
        <v>784</v>
      </c>
      <c r="CT786" s="44" t="s">
        <v>9195</v>
      </c>
      <c r="CU786" s="214">
        <v>14708</v>
      </c>
      <c r="CV786" s="212" t="s">
        <v>9196</v>
      </c>
      <c r="CW786" s="212" t="s">
        <v>2140</v>
      </c>
      <c r="CX786" s="44" t="s">
        <v>6221</v>
      </c>
      <c r="CY786" s="78">
        <v>44074</v>
      </c>
      <c r="CZ786" s="215" t="s">
        <v>545</v>
      </c>
      <c r="DA786" s="212" t="s">
        <v>529</v>
      </c>
      <c r="DB786" s="44" t="s">
        <v>919</v>
      </c>
      <c r="DC786" s="44" t="s">
        <v>9197</v>
      </c>
      <c r="DD786" s="44" t="s">
        <v>532</v>
      </c>
    </row>
    <row r="787" spans="83:108">
      <c r="CE787" s="212"/>
      <c r="CF787" s="213">
        <f>IF(ISNUMBER(SEARCH($H$2,$CG$3:$CG$3334)),MAX($CF$2:CF786)+1,0)</f>
        <v>785</v>
      </c>
      <c r="CG787" s="220" t="s">
        <v>9198</v>
      </c>
      <c r="CH787" s="212"/>
      <c r="CI787" s="212"/>
      <c r="CJ787" s="213" t="str">
        <f>IFERROR(VLOOKUP(ROWS($CJ$3:CJ787),CF787:CG4118,2,0),"")</f>
        <v>DALET TRIO_00785</v>
      </c>
      <c r="CK787" s="212" t="s">
        <v>9199</v>
      </c>
      <c r="CL787" s="212" t="s">
        <v>9200</v>
      </c>
      <c r="CM787" s="78">
        <v>43708</v>
      </c>
      <c r="CN787" s="212" t="s">
        <v>9201</v>
      </c>
      <c r="CO787" s="212" t="s">
        <v>9202</v>
      </c>
      <c r="CP787" s="212" t="s">
        <v>9203</v>
      </c>
      <c r="CQ787" s="212" t="s">
        <v>9204</v>
      </c>
      <c r="CR787" s="212" t="s">
        <v>9205</v>
      </c>
      <c r="CS787" s="44">
        <v>785</v>
      </c>
      <c r="CT787" s="44" t="s">
        <v>9206</v>
      </c>
      <c r="CU787" s="214">
        <v>15233</v>
      </c>
      <c r="CV787" s="212" t="s">
        <v>9207</v>
      </c>
      <c r="CW787" s="212" t="s">
        <v>1866</v>
      </c>
      <c r="CX787" s="44" t="s">
        <v>1703</v>
      </c>
      <c r="CY787" s="78">
        <v>43708</v>
      </c>
      <c r="CZ787" s="215" t="s">
        <v>1313</v>
      </c>
      <c r="DA787" s="212" t="s">
        <v>9208</v>
      </c>
      <c r="DB787" s="44" t="s">
        <v>641</v>
      </c>
      <c r="DC787" s="44" t="s">
        <v>511</v>
      </c>
      <c r="DD787" s="44" t="s">
        <v>532</v>
      </c>
    </row>
    <row r="788" spans="83:108">
      <c r="CE788" s="212"/>
      <c r="CF788" s="213">
        <f>IF(ISNUMBER(SEARCH($H$2,$CG$3:$CG$3334)),MAX($CF$2:CF787)+1,0)</f>
        <v>786</v>
      </c>
      <c r="CG788" s="220" t="s">
        <v>9209</v>
      </c>
      <c r="CH788" s="212"/>
      <c r="CI788" s="212"/>
      <c r="CJ788" s="213" t="str">
        <f>IFERROR(VLOOKUP(ROWS($CJ$3:CJ788),CF788:CG4119,2,0),"")</f>
        <v>DALYS_00786</v>
      </c>
      <c r="CK788" s="212" t="s">
        <v>9210</v>
      </c>
      <c r="CL788" s="212" t="s">
        <v>9211</v>
      </c>
      <c r="CM788" s="78">
        <v>44561</v>
      </c>
      <c r="CN788" s="212" t="s">
        <v>9212</v>
      </c>
      <c r="CO788" s="212" t="s">
        <v>9213</v>
      </c>
      <c r="CP788" s="212" t="s">
        <v>9214</v>
      </c>
      <c r="CQ788" s="212" t="s">
        <v>9215</v>
      </c>
      <c r="CR788" s="212" t="s">
        <v>9216</v>
      </c>
      <c r="CS788" s="44">
        <v>786</v>
      </c>
      <c r="CT788" s="44" t="s">
        <v>9217</v>
      </c>
      <c r="CU788" s="214">
        <v>11036</v>
      </c>
      <c r="CV788" s="212" t="s">
        <v>9218</v>
      </c>
      <c r="CW788" s="212" t="s">
        <v>4191</v>
      </c>
      <c r="CX788" s="44" t="s">
        <v>654</v>
      </c>
      <c r="CY788" s="78">
        <v>44561</v>
      </c>
      <c r="CZ788" s="215" t="s">
        <v>576</v>
      </c>
      <c r="DA788" s="212" t="s">
        <v>737</v>
      </c>
      <c r="DB788" s="44" t="s">
        <v>530</v>
      </c>
      <c r="DC788" s="44" t="s">
        <v>9219</v>
      </c>
      <c r="DD788" s="44" t="s">
        <v>532</v>
      </c>
    </row>
    <row r="789" spans="83:108">
      <c r="CE789" s="212"/>
      <c r="CF789" s="213">
        <f>IF(ISNUMBER(SEARCH($H$2,$CG$3:$CG$3334)),MAX($CF$2:CF788)+1,0)</f>
        <v>787</v>
      </c>
      <c r="CG789" s="220" t="s">
        <v>9220</v>
      </c>
      <c r="CH789" s="212"/>
      <c r="CI789" s="212"/>
      <c r="CJ789" s="213" t="str">
        <f>IFERROR(VLOOKUP(ROWS($CJ$3:CJ789),CF789:CG4120,2,0),"")</f>
        <v>DANADIM 400 ST_00787</v>
      </c>
      <c r="CK789" s="212" t="s">
        <v>9221</v>
      </c>
      <c r="CL789" s="212" t="s">
        <v>9222</v>
      </c>
      <c r="CM789" s="78">
        <v>43312</v>
      </c>
      <c r="CN789" s="212" t="s">
        <v>9223</v>
      </c>
      <c r="CO789" s="212" t="s">
        <v>9224</v>
      </c>
      <c r="CP789" s="212" t="s">
        <v>9225</v>
      </c>
      <c r="CQ789" s="212" t="s">
        <v>9226</v>
      </c>
      <c r="CR789" s="212" t="s">
        <v>9227</v>
      </c>
      <c r="CS789" s="44">
        <v>787</v>
      </c>
      <c r="CT789" s="44" t="s">
        <v>9228</v>
      </c>
      <c r="CU789" s="214">
        <v>12627</v>
      </c>
      <c r="CV789" s="212" t="s">
        <v>9229</v>
      </c>
      <c r="CW789" s="212" t="s">
        <v>2549</v>
      </c>
      <c r="CX789" s="44" t="s">
        <v>1831</v>
      </c>
      <c r="CY789" s="78">
        <v>43312</v>
      </c>
      <c r="CZ789" s="215" t="s">
        <v>907</v>
      </c>
      <c r="DA789" s="212" t="s">
        <v>529</v>
      </c>
      <c r="DB789" s="44" t="s">
        <v>530</v>
      </c>
      <c r="DC789" s="44" t="s">
        <v>2551</v>
      </c>
      <c r="DD789" s="44" t="s">
        <v>563</v>
      </c>
    </row>
    <row r="790" spans="83:108">
      <c r="CE790" s="212"/>
      <c r="CF790" s="213">
        <f>IF(ISNUMBER(SEARCH($H$2,$CG$3:$CG$3334)),MAX($CF$2:CF789)+1,0)</f>
        <v>788</v>
      </c>
      <c r="CG790" s="220" t="s">
        <v>9230</v>
      </c>
      <c r="CH790" s="212"/>
      <c r="CI790" s="212"/>
      <c r="CJ790" s="213" t="str">
        <f>IFERROR(VLOOKUP(ROWS($CJ$3:CJ790),CF790:CG4121,2,0),"")</f>
        <v>DANADIM PROGRESS ST_00788</v>
      </c>
      <c r="CK790" s="212" t="s">
        <v>9231</v>
      </c>
      <c r="CL790" s="212" t="s">
        <v>9232</v>
      </c>
      <c r="CM790" s="78">
        <v>43312</v>
      </c>
      <c r="CN790" s="212" t="s">
        <v>9233</v>
      </c>
      <c r="CO790" s="212" t="s">
        <v>9234</v>
      </c>
      <c r="CP790" s="212" t="s">
        <v>9235</v>
      </c>
      <c r="CQ790" s="212" t="s">
        <v>9236</v>
      </c>
      <c r="CR790" s="212" t="s">
        <v>9237</v>
      </c>
      <c r="CS790" s="44">
        <v>788</v>
      </c>
      <c r="CT790" s="44" t="s">
        <v>9238</v>
      </c>
      <c r="CU790" s="214">
        <v>12083</v>
      </c>
      <c r="CV790" s="212" t="s">
        <v>9239</v>
      </c>
      <c r="CW790" s="212" t="s">
        <v>2549</v>
      </c>
      <c r="CX790" s="44" t="s">
        <v>1831</v>
      </c>
      <c r="CY790" s="78">
        <v>43312</v>
      </c>
      <c r="CZ790" s="215" t="s">
        <v>545</v>
      </c>
      <c r="DA790" s="212" t="s">
        <v>529</v>
      </c>
      <c r="DB790" s="44" t="s">
        <v>530</v>
      </c>
      <c r="DC790" s="44" t="s">
        <v>2551</v>
      </c>
      <c r="DD790" s="44" t="s">
        <v>563</v>
      </c>
    </row>
    <row r="791" spans="83:108">
      <c r="CE791" s="212"/>
      <c r="CF791" s="213">
        <f>IF(ISNUMBER(SEARCH($H$2,$CG$3:$CG$3334)),MAX($CF$2:CF790)+1,0)</f>
        <v>789</v>
      </c>
      <c r="CG791" s="220" t="s">
        <v>9240</v>
      </c>
      <c r="CH791" s="212"/>
      <c r="CI791" s="212"/>
      <c r="CJ791" s="213" t="str">
        <f>IFERROR(VLOOKUP(ROWS($CJ$3:CJ791),CF791:CG4122,2,0),"")</f>
        <v>DANADIM ST_00789</v>
      </c>
      <c r="CK791" s="212" t="s">
        <v>9241</v>
      </c>
      <c r="CL791" s="212" t="s">
        <v>9242</v>
      </c>
      <c r="CM791" s="78">
        <v>43312</v>
      </c>
      <c r="CN791" s="212" t="s">
        <v>9243</v>
      </c>
      <c r="CO791" s="212" t="s">
        <v>9244</v>
      </c>
      <c r="CP791" s="212" t="s">
        <v>9245</v>
      </c>
      <c r="CQ791" s="212" t="s">
        <v>9246</v>
      </c>
      <c r="CR791" s="212" t="s">
        <v>9247</v>
      </c>
      <c r="CS791" s="44">
        <v>789</v>
      </c>
      <c r="CT791" s="44" t="s">
        <v>9248</v>
      </c>
      <c r="CU791" s="214">
        <v>12560</v>
      </c>
      <c r="CV791" s="212" t="s">
        <v>9249</v>
      </c>
      <c r="CW791" s="212" t="s">
        <v>2549</v>
      </c>
      <c r="CX791" s="44" t="s">
        <v>1831</v>
      </c>
      <c r="CY791" s="78">
        <v>43312</v>
      </c>
      <c r="CZ791" s="215" t="s">
        <v>545</v>
      </c>
      <c r="DA791" s="212" t="s">
        <v>529</v>
      </c>
      <c r="DB791" s="44" t="s">
        <v>530</v>
      </c>
      <c r="DC791" s="44" t="s">
        <v>2551</v>
      </c>
      <c r="DD791" s="44" t="s">
        <v>563</v>
      </c>
    </row>
    <row r="792" spans="83:108">
      <c r="CE792" s="212"/>
      <c r="CF792" s="213">
        <f>IF(ISNUMBER(SEARCH($H$2,$CG$3:$CG$3334)),MAX($CF$2:CF791)+1,0)</f>
        <v>790</v>
      </c>
      <c r="CG792" s="220" t="s">
        <v>9250</v>
      </c>
      <c r="CH792" s="212"/>
      <c r="CI792" s="212"/>
      <c r="CJ792" s="213" t="str">
        <f>IFERROR(VLOOKUP(ROWS($CJ$3:CJ792),CF792:CG4123,2,0),"")</f>
        <v>DANITRON_00790</v>
      </c>
      <c r="CK792" s="212" t="s">
        <v>9251</v>
      </c>
      <c r="CL792" s="212" t="s">
        <v>9252</v>
      </c>
      <c r="CM792" s="78">
        <v>43585</v>
      </c>
      <c r="CN792" s="212" t="s">
        <v>9253</v>
      </c>
      <c r="CO792" s="212" t="s">
        <v>9254</v>
      </c>
      <c r="CP792" s="212" t="s">
        <v>9255</v>
      </c>
      <c r="CQ792" s="212" t="s">
        <v>9256</v>
      </c>
      <c r="CR792" s="212" t="s">
        <v>9257</v>
      </c>
      <c r="CS792" s="44">
        <v>790</v>
      </c>
      <c r="CT792" s="44" t="s">
        <v>9258</v>
      </c>
      <c r="CU792" s="214">
        <v>8546</v>
      </c>
      <c r="CV792" s="212" t="s">
        <v>9259</v>
      </c>
      <c r="CW792" s="212" t="s">
        <v>9260</v>
      </c>
      <c r="CX792" s="44" t="s">
        <v>2503</v>
      </c>
      <c r="CY792" s="78">
        <v>43585</v>
      </c>
      <c r="CZ792" s="215" t="s">
        <v>576</v>
      </c>
      <c r="DA792" s="212" t="s">
        <v>695</v>
      </c>
      <c r="DB792" s="44" t="s">
        <v>655</v>
      </c>
      <c r="DC792" s="44" t="s">
        <v>908</v>
      </c>
      <c r="DD792" s="44" t="s">
        <v>532</v>
      </c>
    </row>
    <row r="793" spans="83:108">
      <c r="CE793" s="212"/>
      <c r="CF793" s="213">
        <f>IF(ISNUMBER(SEARCH($H$2,$CG$3:$CG$3334)),MAX($CF$2:CF792)+1,0)</f>
        <v>791</v>
      </c>
      <c r="CG793" s="220" t="s">
        <v>9261</v>
      </c>
      <c r="CH793" s="212"/>
      <c r="CI793" s="212"/>
      <c r="CJ793" s="213" t="str">
        <f>IFERROR(VLOOKUP(ROWS($CJ$3:CJ793),CF793:CG4124,2,0),"")</f>
        <v>DANSO 45_00791</v>
      </c>
      <c r="CK793" s="212" t="s">
        <v>9262</v>
      </c>
      <c r="CL793" s="212" t="s">
        <v>9263</v>
      </c>
      <c r="CM793" s="78">
        <v>44439</v>
      </c>
      <c r="CN793" s="212" t="s">
        <v>9264</v>
      </c>
      <c r="CO793" s="212" t="s">
        <v>9265</v>
      </c>
      <c r="CP793" s="212" t="s">
        <v>9266</v>
      </c>
      <c r="CQ793" s="212" t="s">
        <v>9267</v>
      </c>
      <c r="CR793" s="212" t="s">
        <v>9268</v>
      </c>
      <c r="CS793" s="44">
        <v>791</v>
      </c>
      <c r="CT793" s="44" t="s">
        <v>9269</v>
      </c>
      <c r="CU793" s="214">
        <v>16582</v>
      </c>
      <c r="CV793" s="212" t="s">
        <v>9270</v>
      </c>
      <c r="CW793" s="212" t="s">
        <v>2936</v>
      </c>
      <c r="CX793" s="44" t="s">
        <v>8961</v>
      </c>
      <c r="CY793" s="78">
        <v>44439</v>
      </c>
      <c r="CZ793" s="215" t="s">
        <v>511</v>
      </c>
      <c r="DA793" s="212" t="s">
        <v>512</v>
      </c>
      <c r="DB793" s="44" t="s">
        <v>641</v>
      </c>
      <c r="DC793" s="44" t="s">
        <v>2938</v>
      </c>
      <c r="DD793" s="44" t="s">
        <v>532</v>
      </c>
    </row>
    <row r="794" spans="83:108">
      <c r="CE794" s="212"/>
      <c r="CF794" s="213">
        <f>IF(ISNUMBER(SEARCH($H$2,$CG$3:$CG$3334)),MAX($CF$2:CF793)+1,0)</f>
        <v>792</v>
      </c>
      <c r="CG794" s="220" t="s">
        <v>9271</v>
      </c>
      <c r="CH794" s="212"/>
      <c r="CI794" s="212"/>
      <c r="CJ794" s="213" t="str">
        <f>IFERROR(VLOOKUP(ROWS($CJ$3:CJ794),CF794:CG4125,2,0),"")</f>
        <v>DANTOP 50 WG_00792</v>
      </c>
      <c r="CK794" s="212" t="s">
        <v>9272</v>
      </c>
      <c r="CL794" s="212" t="s">
        <v>9273</v>
      </c>
      <c r="CM794" s="78">
        <v>43131</v>
      </c>
      <c r="CN794" s="212" t="s">
        <v>9274</v>
      </c>
      <c r="CO794" s="212" t="s">
        <v>9275</v>
      </c>
      <c r="CP794" s="212" t="s">
        <v>9276</v>
      </c>
      <c r="CQ794" s="212" t="s">
        <v>9277</v>
      </c>
      <c r="CR794" s="212" t="s">
        <v>9278</v>
      </c>
      <c r="CS794" s="44">
        <v>792</v>
      </c>
      <c r="CT794" s="44" t="s">
        <v>9279</v>
      </c>
      <c r="CU794" s="214">
        <v>12865</v>
      </c>
      <c r="CV794" s="212" t="s">
        <v>9280</v>
      </c>
      <c r="CW794" s="212" t="s">
        <v>9281</v>
      </c>
      <c r="CX794" s="44" t="s">
        <v>721</v>
      </c>
      <c r="CY794" s="78">
        <v>43131</v>
      </c>
      <c r="CZ794" s="215" t="s">
        <v>576</v>
      </c>
      <c r="DA794" s="212" t="s">
        <v>529</v>
      </c>
      <c r="DB794" s="44" t="s">
        <v>641</v>
      </c>
      <c r="DC794" s="44" t="s">
        <v>1326</v>
      </c>
      <c r="DD794" s="44" t="s">
        <v>851</v>
      </c>
    </row>
    <row r="795" spans="83:108">
      <c r="CE795" s="212"/>
      <c r="CF795" s="213">
        <f>IF(ISNUMBER(SEARCH($H$2,$CG$3:$CG$3334)),MAX($CF$2:CF794)+1,0)</f>
        <v>793</v>
      </c>
      <c r="CG795" s="220" t="s">
        <v>9282</v>
      </c>
      <c r="CH795" s="212"/>
      <c r="CI795" s="212"/>
      <c r="CJ795" s="213" t="str">
        <f>IFERROR(VLOOKUP(ROWS($CJ$3:CJ795),CF795:CG4126,2,0),"")</f>
        <v>DARCOS_00793</v>
      </c>
      <c r="CK795" s="212" t="s">
        <v>9283</v>
      </c>
      <c r="CL795" s="212" t="s">
        <v>9284</v>
      </c>
      <c r="CM795" s="78">
        <v>43708</v>
      </c>
      <c r="CN795" s="212" t="s">
        <v>9285</v>
      </c>
      <c r="CO795" s="212" t="s">
        <v>9286</v>
      </c>
      <c r="CP795" s="212" t="s">
        <v>9287</v>
      </c>
      <c r="CQ795" s="212" t="s">
        <v>9288</v>
      </c>
      <c r="CR795" s="212" t="s">
        <v>9289</v>
      </c>
      <c r="CS795" s="44">
        <v>793</v>
      </c>
      <c r="CT795" s="44" t="s">
        <v>9290</v>
      </c>
      <c r="CU795" s="214">
        <v>13824</v>
      </c>
      <c r="CV795" s="212" t="s">
        <v>9291</v>
      </c>
      <c r="CW795" s="212" t="s">
        <v>749</v>
      </c>
      <c r="CX795" s="44" t="s">
        <v>1347</v>
      </c>
      <c r="CY795" s="78">
        <v>43708</v>
      </c>
      <c r="CZ795" s="215" t="s">
        <v>6299</v>
      </c>
      <c r="DA795" s="212" t="s">
        <v>512</v>
      </c>
      <c r="DB795" s="44" t="s">
        <v>626</v>
      </c>
      <c r="DC795" s="44" t="s">
        <v>6300</v>
      </c>
      <c r="DD795" s="44" t="s">
        <v>532</v>
      </c>
    </row>
    <row r="796" spans="83:108">
      <c r="CE796" s="212"/>
      <c r="CF796" s="213">
        <f>IF(ISNUMBER(SEARCH($H$2,$CG$3:$CG$3334)),MAX($CF$2:CF795)+1,0)</f>
        <v>794</v>
      </c>
      <c r="CG796" s="220" t="s">
        <v>9292</v>
      </c>
      <c r="CH796" s="212"/>
      <c r="CI796" s="212"/>
      <c r="CJ796" s="213" t="str">
        <f>IFERROR(VLOOKUP(ROWS($CJ$3:CJ796),CF796:CG4127,2,0),"")</f>
        <v>DARLEX_00794</v>
      </c>
      <c r="CK796" s="212" t="s">
        <v>9293</v>
      </c>
      <c r="CL796" s="212" t="s">
        <v>9294</v>
      </c>
      <c r="CM796" s="78">
        <v>44561</v>
      </c>
      <c r="CN796" s="212" t="s">
        <v>9295</v>
      </c>
      <c r="CO796" s="212" t="s">
        <v>9296</v>
      </c>
      <c r="CP796" s="212" t="s">
        <v>9297</v>
      </c>
      <c r="CQ796" s="212" t="s">
        <v>9298</v>
      </c>
      <c r="CR796" s="212" t="s">
        <v>9299</v>
      </c>
      <c r="CS796" s="44">
        <v>794</v>
      </c>
      <c r="CT796" s="44" t="s">
        <v>9300</v>
      </c>
      <c r="CU796" s="214">
        <v>13694</v>
      </c>
      <c r="CV796" s="212" t="s">
        <v>9301</v>
      </c>
      <c r="CW796" s="212" t="s">
        <v>9302</v>
      </c>
      <c r="CX796" s="44" t="s">
        <v>9303</v>
      </c>
      <c r="CY796" s="78">
        <v>44561</v>
      </c>
      <c r="CZ796" s="215" t="s">
        <v>7997</v>
      </c>
      <c r="DA796" s="212" t="s">
        <v>512</v>
      </c>
      <c r="DB796" s="44" t="s">
        <v>4819</v>
      </c>
      <c r="DC796" s="44" t="s">
        <v>562</v>
      </c>
      <c r="DD796" s="44" t="s">
        <v>532</v>
      </c>
    </row>
    <row r="797" spans="83:108">
      <c r="CE797" s="212"/>
      <c r="CF797" s="213">
        <f>IF(ISNUMBER(SEARCH($H$2,$CG$3:$CG$3334)),MAX($CF$2:CF796)+1,0)</f>
        <v>795</v>
      </c>
      <c r="CG797" s="220" t="s">
        <v>9304</v>
      </c>
      <c r="CH797" s="212"/>
      <c r="CI797" s="212"/>
      <c r="CJ797" s="213" t="str">
        <f>IFERROR(VLOOKUP(ROWS($CJ$3:CJ797),CF797:CG4128,2,0),"")</f>
        <v>DASH HC_00795</v>
      </c>
      <c r="CK797" s="212" t="s">
        <v>9305</v>
      </c>
      <c r="CL797" s="212" t="s">
        <v>9306</v>
      </c>
      <c r="CM797" s="78">
        <v>43465</v>
      </c>
      <c r="CN797" s="212" t="s">
        <v>9307</v>
      </c>
      <c r="CO797" s="212" t="s">
        <v>9308</v>
      </c>
      <c r="CP797" s="212" t="s">
        <v>9309</v>
      </c>
      <c r="CQ797" s="212" t="s">
        <v>9310</v>
      </c>
      <c r="CR797" s="212" t="s">
        <v>9311</v>
      </c>
      <c r="CS797" s="44">
        <v>795</v>
      </c>
      <c r="CT797" s="44" t="s">
        <v>9312</v>
      </c>
      <c r="CU797" s="214">
        <v>11011</v>
      </c>
      <c r="CV797" s="212" t="s">
        <v>9313</v>
      </c>
      <c r="CW797" s="212" t="s">
        <v>9314</v>
      </c>
      <c r="CX797" s="44" t="s">
        <v>789</v>
      </c>
      <c r="CY797" s="78">
        <v>43465</v>
      </c>
      <c r="CZ797" s="215" t="s">
        <v>640</v>
      </c>
      <c r="DA797" s="212" t="s">
        <v>625</v>
      </c>
      <c r="DB797" s="44" t="s">
        <v>530</v>
      </c>
      <c r="DC797" s="44" t="s">
        <v>6343</v>
      </c>
      <c r="DD797" s="44" t="s">
        <v>532</v>
      </c>
    </row>
    <row r="798" spans="83:108">
      <c r="CE798" s="212"/>
      <c r="CF798" s="213">
        <f>IF(ISNUMBER(SEARCH($H$2,$CG$3:$CG$3334)),MAX($CF$2:CF797)+1,0)</f>
        <v>796</v>
      </c>
      <c r="CG798" s="220" t="s">
        <v>9315</v>
      </c>
      <c r="CH798" s="212"/>
      <c r="CI798" s="212"/>
      <c r="CJ798" s="213" t="str">
        <f>IFERROR(VLOOKUP(ROWS($CJ$3:CJ798),CF798:CG4129,2,0),"")</f>
        <v>DASKOR 440 EC_00796</v>
      </c>
      <c r="CK798" s="212" t="s">
        <v>9316</v>
      </c>
      <c r="CL798" s="212" t="s">
        <v>9317</v>
      </c>
      <c r="CM798" s="78">
        <v>43131</v>
      </c>
      <c r="CN798" s="212" t="s">
        <v>9318</v>
      </c>
      <c r="CO798" s="212" t="s">
        <v>9319</v>
      </c>
      <c r="CP798" s="212" t="s">
        <v>9320</v>
      </c>
      <c r="CQ798" s="212" t="s">
        <v>9321</v>
      </c>
      <c r="CR798" s="212" t="s">
        <v>9322</v>
      </c>
      <c r="CS798" s="44">
        <v>796</v>
      </c>
      <c r="CT798" s="44" t="s">
        <v>9323</v>
      </c>
      <c r="CU798" s="214">
        <v>7608</v>
      </c>
      <c r="CV798" s="212" t="s">
        <v>9324</v>
      </c>
      <c r="CW798" s="212" t="s">
        <v>9325</v>
      </c>
      <c r="CX798" s="44" t="s">
        <v>2490</v>
      </c>
      <c r="CY798" s="78">
        <v>43131</v>
      </c>
      <c r="CZ798" s="215" t="s">
        <v>576</v>
      </c>
      <c r="DA798" s="212" t="s">
        <v>529</v>
      </c>
      <c r="DB798" s="44" t="s">
        <v>530</v>
      </c>
      <c r="DC798" s="44" t="s">
        <v>9326</v>
      </c>
      <c r="DD798" s="44" t="s">
        <v>563</v>
      </c>
    </row>
    <row r="799" spans="83:108">
      <c r="CE799" s="212"/>
      <c r="CF799" s="213">
        <f>IF(ISNUMBER(SEARCH($H$2,$CG$3:$CG$3334)),MAX($CF$2:CF798)+1,0)</f>
        <v>797</v>
      </c>
      <c r="CG799" s="220" t="s">
        <v>9327</v>
      </c>
      <c r="CH799" s="212"/>
      <c r="CI799" s="212"/>
      <c r="CJ799" s="213" t="str">
        <f>IFERROR(VLOOKUP(ROWS($CJ$3:CJ799),CF799:CG4130,2,0),"")</f>
        <v>DAZIDE ENHANCE_00797</v>
      </c>
      <c r="CK799" s="212" t="s">
        <v>9328</v>
      </c>
      <c r="CL799" s="212" t="s">
        <v>9329</v>
      </c>
      <c r="CM799" s="78">
        <v>43039</v>
      </c>
      <c r="CN799" s="212" t="s">
        <v>9330</v>
      </c>
      <c r="CO799" s="212" t="s">
        <v>9331</v>
      </c>
      <c r="CP799" s="212" t="s">
        <v>9332</v>
      </c>
      <c r="CQ799" s="212" t="s">
        <v>9333</v>
      </c>
      <c r="CR799" s="212" t="s">
        <v>9334</v>
      </c>
      <c r="CS799" s="44">
        <v>797</v>
      </c>
      <c r="CT799" s="44" t="s">
        <v>9335</v>
      </c>
      <c r="CU799" s="214">
        <v>12455</v>
      </c>
      <c r="CV799" s="212" t="s">
        <v>9336</v>
      </c>
      <c r="CW799" s="212" t="s">
        <v>1656</v>
      </c>
      <c r="CX799" s="44" t="s">
        <v>5317</v>
      </c>
      <c r="CY799" s="78">
        <v>43039</v>
      </c>
      <c r="CZ799" s="215" t="s">
        <v>545</v>
      </c>
      <c r="DA799" s="212" t="s">
        <v>546</v>
      </c>
      <c r="DB799" s="44" t="s">
        <v>641</v>
      </c>
      <c r="DC799" s="44" t="s">
        <v>9337</v>
      </c>
      <c r="DD799" s="44" t="s">
        <v>563</v>
      </c>
    </row>
    <row r="800" spans="83:108">
      <c r="CE800" s="212"/>
      <c r="CF800" s="213">
        <f>IF(ISNUMBER(SEARCH($H$2,$CG$3:$CG$3334)),MAX($CF$2:CF799)+1,0)</f>
        <v>798</v>
      </c>
      <c r="CG800" s="220" t="s">
        <v>9338</v>
      </c>
      <c r="CH800" s="212"/>
      <c r="CI800" s="212"/>
      <c r="CJ800" s="213" t="str">
        <f>IFERROR(VLOOKUP(ROWS($CJ$3:CJ800),CF800:CG4131,2,0),"")</f>
        <v>DAZIDE ENHANCE 85 WG_00798</v>
      </c>
      <c r="CK800" s="212" t="s">
        <v>9339</v>
      </c>
      <c r="CL800" s="212" t="s">
        <v>9340</v>
      </c>
      <c r="CM800" s="78">
        <v>43039</v>
      </c>
      <c r="CN800" s="212" t="s">
        <v>9341</v>
      </c>
      <c r="CO800" s="212" t="s">
        <v>9342</v>
      </c>
      <c r="CP800" s="212" t="s">
        <v>9343</v>
      </c>
      <c r="CQ800" s="212" t="s">
        <v>9344</v>
      </c>
      <c r="CR800" s="212" t="s">
        <v>9345</v>
      </c>
      <c r="CS800" s="44">
        <v>798</v>
      </c>
      <c r="CT800" s="44" t="s">
        <v>9346</v>
      </c>
      <c r="CU800" s="214">
        <v>16128</v>
      </c>
      <c r="CV800" s="212" t="s">
        <v>9347</v>
      </c>
      <c r="CW800" s="212" t="s">
        <v>1656</v>
      </c>
      <c r="CX800" s="44" t="s">
        <v>5317</v>
      </c>
      <c r="CY800" s="78">
        <v>43039</v>
      </c>
      <c r="CZ800" s="215" t="s">
        <v>511</v>
      </c>
      <c r="DA800" s="212" t="s">
        <v>546</v>
      </c>
      <c r="DB800" s="44" t="s">
        <v>641</v>
      </c>
      <c r="DC800" s="44" t="s">
        <v>1657</v>
      </c>
      <c r="DD800" s="44" t="s">
        <v>682</v>
      </c>
    </row>
    <row r="801" spans="83:108">
      <c r="CE801" s="212"/>
      <c r="CF801" s="213">
        <f>IF(ISNUMBER(SEARCH($H$2,$CG$3:$CG$3334)),MAX($CF$2:CF800)+1,0)</f>
        <v>799</v>
      </c>
      <c r="CG801" s="220" t="s">
        <v>9348</v>
      </c>
      <c r="CH801" s="212"/>
      <c r="CI801" s="212"/>
      <c r="CJ801" s="213" t="str">
        <f>IFERROR(VLOOKUP(ROWS($CJ$3:CJ801),CF801:CG4132,2,0),"")</f>
        <v>DAZOCLEAN_00799</v>
      </c>
      <c r="CK801" s="212" t="s">
        <v>9349</v>
      </c>
      <c r="CL801" s="212" t="s">
        <v>9350</v>
      </c>
      <c r="CM801" s="78">
        <v>44347</v>
      </c>
      <c r="CN801" s="212" t="s">
        <v>9351</v>
      </c>
      <c r="CO801" s="212" t="s">
        <v>9352</v>
      </c>
      <c r="CP801" s="212" t="s">
        <v>9353</v>
      </c>
      <c r="CQ801" s="212" t="s">
        <v>9354</v>
      </c>
      <c r="CR801" s="212" t="s">
        <v>9355</v>
      </c>
      <c r="CS801" s="44">
        <v>799</v>
      </c>
      <c r="CT801" s="44" t="s">
        <v>9356</v>
      </c>
      <c r="CU801" s="214">
        <v>12797</v>
      </c>
      <c r="CV801" s="212" t="s">
        <v>9357</v>
      </c>
      <c r="CW801" s="212" t="s">
        <v>3955</v>
      </c>
      <c r="CX801" s="44" t="s">
        <v>3969</v>
      </c>
      <c r="CY801" s="78">
        <v>44347</v>
      </c>
      <c r="CZ801" s="215" t="s">
        <v>576</v>
      </c>
      <c r="DA801" s="212" t="s">
        <v>512</v>
      </c>
      <c r="DB801" s="44" t="s">
        <v>3943</v>
      </c>
      <c r="DC801" s="44" t="s">
        <v>3958</v>
      </c>
      <c r="DD801" s="44" t="s">
        <v>532</v>
      </c>
    </row>
    <row r="802" spans="83:108">
      <c r="CE802" s="212"/>
      <c r="CF802" s="213">
        <f>IF(ISNUMBER(SEARCH($H$2,$CG$3:$CG$3334)),MAX($CF$2:CF801)+1,0)</f>
        <v>800</v>
      </c>
      <c r="CG802" s="220" t="s">
        <v>9358</v>
      </c>
      <c r="CH802" s="212"/>
      <c r="CI802" s="212"/>
      <c r="CJ802" s="213" t="str">
        <f>IFERROR(VLOOKUP(ROWS($CJ$3:CJ802),CF802:CG4133,2,0),"")</f>
        <v>DECA_00800</v>
      </c>
      <c r="CK802" s="212" t="s">
        <v>9359</v>
      </c>
      <c r="CL802" s="212" t="s">
        <v>9360</v>
      </c>
      <c r="CM802" s="78">
        <v>43039</v>
      </c>
      <c r="CN802" s="212" t="s">
        <v>9361</v>
      </c>
      <c r="CO802" s="212" t="s">
        <v>9362</v>
      </c>
      <c r="CP802" s="212" t="s">
        <v>9363</v>
      </c>
      <c r="CQ802" s="212" t="s">
        <v>9364</v>
      </c>
      <c r="CR802" s="212" t="s">
        <v>9365</v>
      </c>
      <c r="CS802" s="44">
        <v>800</v>
      </c>
      <c r="CT802" s="44" t="s">
        <v>9366</v>
      </c>
      <c r="CU802" s="214">
        <v>15410</v>
      </c>
      <c r="CV802" s="212" t="s">
        <v>9367</v>
      </c>
      <c r="CW802" s="212" t="s">
        <v>2337</v>
      </c>
      <c r="CX802" s="44" t="s">
        <v>654</v>
      </c>
      <c r="CY802" s="78">
        <v>43039</v>
      </c>
      <c r="CZ802" s="215" t="s">
        <v>576</v>
      </c>
      <c r="DA802" s="212" t="s">
        <v>737</v>
      </c>
      <c r="DB802" s="44" t="s">
        <v>530</v>
      </c>
      <c r="DC802" s="44" t="s">
        <v>2339</v>
      </c>
      <c r="DD802" s="44" t="s">
        <v>532</v>
      </c>
    </row>
    <row r="803" spans="83:108">
      <c r="CE803" s="212"/>
      <c r="CF803" s="213">
        <f>IF(ISNUMBER(SEARCH($H$2,$CG$3:$CG$3334)),MAX($CF$2:CF802)+1,0)</f>
        <v>801</v>
      </c>
      <c r="CG803" s="220" t="s">
        <v>9368</v>
      </c>
      <c r="CH803" s="212"/>
      <c r="CI803" s="212"/>
      <c r="CJ803" s="213" t="str">
        <f>IFERROR(VLOOKUP(ROWS($CJ$3:CJ803),CF803:CG4134,2,0),"")</f>
        <v>DECANO_00801</v>
      </c>
      <c r="CK803" s="212" t="s">
        <v>9369</v>
      </c>
      <c r="CL803" s="212" t="s">
        <v>9370</v>
      </c>
      <c r="CM803" s="78">
        <v>44804</v>
      </c>
      <c r="CN803" s="212" t="s">
        <v>9371</v>
      </c>
      <c r="CO803" s="212" t="s">
        <v>9372</v>
      </c>
      <c r="CP803" s="212" t="s">
        <v>9373</v>
      </c>
      <c r="CQ803" s="212" t="s">
        <v>9374</v>
      </c>
      <c r="CR803" s="212" t="s">
        <v>9375</v>
      </c>
      <c r="CS803" s="44">
        <v>801</v>
      </c>
      <c r="CT803" s="44" t="s">
        <v>9376</v>
      </c>
      <c r="CU803" s="214">
        <v>15430</v>
      </c>
      <c r="CV803" s="212" t="s">
        <v>9377</v>
      </c>
      <c r="CW803" s="212" t="s">
        <v>1751</v>
      </c>
      <c r="CX803" s="44" t="s">
        <v>826</v>
      </c>
      <c r="CY803" s="78">
        <v>44804</v>
      </c>
      <c r="CZ803" s="215" t="s">
        <v>763</v>
      </c>
      <c r="DA803" s="212" t="s">
        <v>737</v>
      </c>
      <c r="DB803" s="44" t="s">
        <v>655</v>
      </c>
      <c r="DC803" s="44" t="s">
        <v>9378</v>
      </c>
      <c r="DD803" s="44" t="s">
        <v>532</v>
      </c>
    </row>
    <row r="804" spans="83:108">
      <c r="CE804" s="212"/>
      <c r="CF804" s="213">
        <f>IF(ISNUMBER(SEARCH($H$2,$CG$3:$CG$3334)),MAX($CF$2:CF803)+1,0)</f>
        <v>802</v>
      </c>
      <c r="CG804" s="220" t="s">
        <v>9379</v>
      </c>
      <c r="CH804" s="212"/>
      <c r="CI804" s="212"/>
      <c r="CJ804" s="213" t="str">
        <f>IFERROR(VLOOKUP(ROWS($CJ$3:CJ804),CF804:CG4135,2,0),"")</f>
        <v>DECCOFOS_00802</v>
      </c>
      <c r="CK804" s="212" t="s">
        <v>9380</v>
      </c>
      <c r="CL804" s="212" t="s">
        <v>9381</v>
      </c>
      <c r="CM804" s="78">
        <v>43220</v>
      </c>
      <c r="CN804" s="212" t="s">
        <v>9382</v>
      </c>
      <c r="CO804" s="212" t="s">
        <v>9383</v>
      </c>
      <c r="CP804" s="212" t="s">
        <v>9384</v>
      </c>
      <c r="CQ804" s="212" t="s">
        <v>9385</v>
      </c>
      <c r="CR804" s="212" t="s">
        <v>9386</v>
      </c>
      <c r="CS804" s="44">
        <v>802</v>
      </c>
      <c r="CT804" s="44" t="s">
        <v>9387</v>
      </c>
      <c r="CU804" s="214">
        <v>16620</v>
      </c>
      <c r="CV804" s="212" t="s">
        <v>9388</v>
      </c>
      <c r="CW804" s="212" t="s">
        <v>1774</v>
      </c>
      <c r="CX804" s="44" t="s">
        <v>9389</v>
      </c>
      <c r="CY804" s="78">
        <v>43220</v>
      </c>
      <c r="CZ804" s="215" t="s">
        <v>511</v>
      </c>
      <c r="DA804" s="212" t="s">
        <v>512</v>
      </c>
      <c r="DB804" s="44" t="s">
        <v>655</v>
      </c>
      <c r="DC804" s="44" t="s">
        <v>9390</v>
      </c>
      <c r="DD804" s="44" t="s">
        <v>682</v>
      </c>
    </row>
    <row r="805" spans="83:108">
      <c r="CE805" s="212"/>
      <c r="CF805" s="213">
        <f>IF(ISNUMBER(SEARCH($H$2,$CG$3:$CG$3334)),MAX($CF$2:CF804)+1,0)</f>
        <v>803</v>
      </c>
      <c r="CG805" s="220" t="s">
        <v>9391</v>
      </c>
      <c r="CH805" s="212"/>
      <c r="CI805" s="212"/>
      <c r="CJ805" s="213" t="str">
        <f>IFERROR(VLOOKUP(ROWS($CJ$3:CJ805),CF805:CG4136,2,0),"")</f>
        <v>DECCOZIL EC_00803</v>
      </c>
      <c r="CK805" s="212" t="s">
        <v>9392</v>
      </c>
      <c r="CL805" s="212" t="s">
        <v>9393</v>
      </c>
      <c r="CM805" s="78">
        <v>44561</v>
      </c>
      <c r="CN805" s="212" t="s">
        <v>9394</v>
      </c>
      <c r="CO805" s="212" t="s">
        <v>9395</v>
      </c>
      <c r="CP805" s="212" t="s">
        <v>9396</v>
      </c>
      <c r="CQ805" s="212" t="s">
        <v>9397</v>
      </c>
      <c r="CR805" s="212" t="s">
        <v>9398</v>
      </c>
      <c r="CS805" s="44">
        <v>803</v>
      </c>
      <c r="CT805" s="44" t="s">
        <v>9399</v>
      </c>
      <c r="CU805" s="214">
        <v>15881</v>
      </c>
      <c r="CV805" s="212" t="s">
        <v>9400</v>
      </c>
      <c r="CW805" s="212" t="s">
        <v>9401</v>
      </c>
      <c r="CX805" s="44" t="s">
        <v>9402</v>
      </c>
      <c r="CY805" s="78">
        <v>44561</v>
      </c>
      <c r="CZ805" s="215" t="s">
        <v>576</v>
      </c>
      <c r="DA805" s="212" t="s">
        <v>512</v>
      </c>
      <c r="DB805" s="44" t="s">
        <v>530</v>
      </c>
      <c r="DC805" s="44" t="s">
        <v>9403</v>
      </c>
      <c r="DD805" s="44" t="s">
        <v>682</v>
      </c>
    </row>
    <row r="806" spans="83:108">
      <c r="CE806" s="212"/>
      <c r="CF806" s="213">
        <f>IF(ISNUMBER(SEARCH($H$2,$CG$3:$CG$3334)),MAX($CF$2:CF805)+1,0)</f>
        <v>804</v>
      </c>
      <c r="CG806" s="220" t="s">
        <v>9404</v>
      </c>
      <c r="CH806" s="212"/>
      <c r="CI806" s="212"/>
      <c r="CJ806" s="213" t="str">
        <f>IFERROR(VLOOKUP(ROWS($CJ$3:CJ806),CF806:CG4137,2,0),"")</f>
        <v>DECIS_00804</v>
      </c>
      <c r="CK806" s="212" t="s">
        <v>9405</v>
      </c>
      <c r="CL806" s="212" t="s">
        <v>9406</v>
      </c>
      <c r="CM806" s="78">
        <v>43039</v>
      </c>
      <c r="CN806" s="212" t="s">
        <v>9407</v>
      </c>
      <c r="CO806" s="212" t="s">
        <v>9408</v>
      </c>
      <c r="CP806" s="212" t="s">
        <v>9409</v>
      </c>
      <c r="CQ806" s="212" t="s">
        <v>9410</v>
      </c>
      <c r="CR806" s="212" t="s">
        <v>9411</v>
      </c>
      <c r="CS806" s="44">
        <v>804</v>
      </c>
      <c r="CT806" s="44" t="s">
        <v>9412</v>
      </c>
      <c r="CU806" s="214">
        <v>4426</v>
      </c>
      <c r="CV806" s="212" t="s">
        <v>9413</v>
      </c>
      <c r="CW806" s="212" t="s">
        <v>2337</v>
      </c>
      <c r="CX806" s="44" t="s">
        <v>735</v>
      </c>
      <c r="CY806" s="78">
        <v>43039</v>
      </c>
      <c r="CZ806" s="215" t="s">
        <v>1313</v>
      </c>
      <c r="DA806" s="212" t="s">
        <v>529</v>
      </c>
      <c r="DB806" s="44" t="s">
        <v>530</v>
      </c>
      <c r="DC806" s="44" t="s">
        <v>2339</v>
      </c>
      <c r="DD806" s="44" t="s">
        <v>563</v>
      </c>
    </row>
    <row r="807" spans="83:108">
      <c r="CE807" s="212"/>
      <c r="CF807" s="213">
        <f>IF(ISNUMBER(SEARCH($H$2,$CG$3:$CG$3334)),MAX($CF$2:CF806)+1,0)</f>
        <v>805</v>
      </c>
      <c r="CG807" s="220" t="s">
        <v>9414</v>
      </c>
      <c r="CH807" s="212"/>
      <c r="CI807" s="212"/>
      <c r="CJ807" s="213" t="str">
        <f>IFERROR(VLOOKUP(ROWS($CJ$3:CJ807),CF807:CG4138,2,0),"")</f>
        <v>DECIS 15 EW HOBBY_00805</v>
      </c>
      <c r="CK807" s="212" t="s">
        <v>9415</v>
      </c>
      <c r="CL807" s="212" t="s">
        <v>9416</v>
      </c>
      <c r="CM807" s="78">
        <v>43039</v>
      </c>
      <c r="CN807" s="212" t="s">
        <v>9417</v>
      </c>
      <c r="CO807" s="212" t="s">
        <v>9418</v>
      </c>
      <c r="CP807" s="212" t="s">
        <v>9419</v>
      </c>
      <c r="CQ807" s="212" t="s">
        <v>9420</v>
      </c>
      <c r="CR807" s="212" t="s">
        <v>9421</v>
      </c>
      <c r="CS807" s="44">
        <v>805</v>
      </c>
      <c r="CT807" s="44" t="s">
        <v>9422</v>
      </c>
      <c r="CU807" s="214">
        <v>16399</v>
      </c>
      <c r="CV807" s="212" t="s">
        <v>9423</v>
      </c>
      <c r="CW807" s="212" t="s">
        <v>2337</v>
      </c>
      <c r="CX807" s="44" t="s">
        <v>1464</v>
      </c>
      <c r="CY807" s="78">
        <v>43039</v>
      </c>
      <c r="CZ807" s="215" t="s">
        <v>511</v>
      </c>
      <c r="DA807" s="212" t="s">
        <v>529</v>
      </c>
      <c r="DB807" s="44" t="s">
        <v>626</v>
      </c>
      <c r="DC807" s="44" t="s">
        <v>9424</v>
      </c>
      <c r="DD807" s="44" t="s">
        <v>682</v>
      </c>
    </row>
    <row r="808" spans="83:108">
      <c r="CE808" s="212"/>
      <c r="CF808" s="213">
        <f>IF(ISNUMBER(SEARCH($H$2,$CG$3:$CG$3334)),MAX($CF$2:CF807)+1,0)</f>
        <v>806</v>
      </c>
      <c r="CG808" s="220" t="s">
        <v>9425</v>
      </c>
      <c r="CH808" s="212"/>
      <c r="CI808" s="212"/>
      <c r="CJ808" s="213" t="str">
        <f>IFERROR(VLOOKUP(ROWS($CJ$3:CJ808),CF808:CG4139,2,0),"")</f>
        <v>DECIS EASY_00806</v>
      </c>
      <c r="CK808" s="212" t="s">
        <v>9426</v>
      </c>
      <c r="CL808" s="212" t="s">
        <v>9427</v>
      </c>
      <c r="CM808" s="78">
        <v>43039</v>
      </c>
      <c r="CN808" s="212" t="s">
        <v>9428</v>
      </c>
      <c r="CO808" s="212" t="s">
        <v>9429</v>
      </c>
      <c r="CP808" s="212" t="s">
        <v>9430</v>
      </c>
      <c r="CQ808" s="212" t="s">
        <v>9431</v>
      </c>
      <c r="CR808" s="212" t="s">
        <v>9432</v>
      </c>
      <c r="CS808" s="44">
        <v>806</v>
      </c>
      <c r="CT808" s="44" t="s">
        <v>9433</v>
      </c>
      <c r="CU808" s="214">
        <v>16430</v>
      </c>
      <c r="CV808" s="212" t="s">
        <v>9434</v>
      </c>
      <c r="CW808" s="212" t="s">
        <v>2337</v>
      </c>
      <c r="CX808" s="44" t="s">
        <v>735</v>
      </c>
      <c r="CY808" s="78">
        <v>43039</v>
      </c>
      <c r="CZ808" s="215" t="s">
        <v>511</v>
      </c>
      <c r="DA808" s="212" t="s">
        <v>529</v>
      </c>
      <c r="DB808" s="44" t="s">
        <v>626</v>
      </c>
      <c r="DC808" s="44" t="s">
        <v>6075</v>
      </c>
      <c r="DD808" s="44" t="s">
        <v>532</v>
      </c>
    </row>
    <row r="809" spans="83:108">
      <c r="CE809" s="212"/>
      <c r="CF809" s="213">
        <f>IF(ISNUMBER(SEARCH($H$2,$CG$3:$CG$3334)),MAX($CF$2:CF808)+1,0)</f>
        <v>807</v>
      </c>
      <c r="CG809" s="220" t="s">
        <v>9435</v>
      </c>
      <c r="CH809" s="212"/>
      <c r="CI809" s="212"/>
      <c r="CJ809" s="213" t="str">
        <f>IFERROR(VLOOKUP(ROWS($CJ$3:CJ809),CF809:CG4140,2,0),"")</f>
        <v>DECIS ENERGY O-TEQ_00807</v>
      </c>
      <c r="CK809" s="212" t="s">
        <v>9436</v>
      </c>
      <c r="CL809" s="212" t="s">
        <v>9437</v>
      </c>
      <c r="CM809" s="78">
        <v>43677</v>
      </c>
      <c r="CN809" s="212" t="s">
        <v>9438</v>
      </c>
      <c r="CO809" s="212" t="s">
        <v>9439</v>
      </c>
      <c r="CP809" s="212" t="s">
        <v>9440</v>
      </c>
      <c r="CQ809" s="212" t="s">
        <v>9441</v>
      </c>
      <c r="CR809" s="212" t="s">
        <v>9442</v>
      </c>
      <c r="CS809" s="44">
        <v>807</v>
      </c>
      <c r="CT809" s="44" t="s">
        <v>9443</v>
      </c>
      <c r="CU809" s="214">
        <v>13361</v>
      </c>
      <c r="CV809" s="212" t="s">
        <v>9444</v>
      </c>
      <c r="CW809" s="212" t="s">
        <v>9445</v>
      </c>
      <c r="CX809" s="44" t="s">
        <v>735</v>
      </c>
      <c r="CY809" s="78">
        <v>43677</v>
      </c>
      <c r="CZ809" s="215" t="s">
        <v>763</v>
      </c>
      <c r="DA809" s="212" t="s">
        <v>529</v>
      </c>
      <c r="DB809" s="44" t="s">
        <v>626</v>
      </c>
      <c r="DC809" s="44" t="s">
        <v>9446</v>
      </c>
      <c r="DD809" s="44" t="s">
        <v>532</v>
      </c>
    </row>
    <row r="810" spans="83:108">
      <c r="CE810" s="212"/>
      <c r="CF810" s="213">
        <f>IF(ISNUMBER(SEARCH($H$2,$CG$3:$CG$3334)),MAX($CF$2:CF809)+1,0)</f>
        <v>808</v>
      </c>
      <c r="CG810" s="220" t="s">
        <v>9447</v>
      </c>
      <c r="CH810" s="212"/>
      <c r="CI810" s="212"/>
      <c r="CJ810" s="213" t="str">
        <f>IFERROR(VLOOKUP(ROWS($CJ$3:CJ810),CF810:CG4141,2,0),"")</f>
        <v>DECIS EVO_00808</v>
      </c>
      <c r="CK810" s="212" t="s">
        <v>9448</v>
      </c>
      <c r="CL810" s="212" t="s">
        <v>9449</v>
      </c>
      <c r="CM810" s="78">
        <v>43039</v>
      </c>
      <c r="CN810" s="212" t="s">
        <v>9450</v>
      </c>
      <c r="CO810" s="212" t="s">
        <v>9451</v>
      </c>
      <c r="CP810" s="212" t="s">
        <v>9452</v>
      </c>
      <c r="CQ810" s="212" t="s">
        <v>9453</v>
      </c>
      <c r="CR810" s="212" t="s">
        <v>9454</v>
      </c>
      <c r="CS810" s="44">
        <v>808</v>
      </c>
      <c r="CT810" s="44" t="s">
        <v>9455</v>
      </c>
      <c r="CU810" s="214">
        <v>15059</v>
      </c>
      <c r="CV810" s="212" t="s">
        <v>9456</v>
      </c>
      <c r="CW810" s="212" t="s">
        <v>2337</v>
      </c>
      <c r="CX810" s="44" t="s">
        <v>735</v>
      </c>
      <c r="CY810" s="78">
        <v>43039</v>
      </c>
      <c r="CZ810" s="215" t="s">
        <v>763</v>
      </c>
      <c r="DA810" s="212" t="s">
        <v>529</v>
      </c>
      <c r="DB810" s="44" t="s">
        <v>626</v>
      </c>
      <c r="DC810" s="44" t="s">
        <v>6075</v>
      </c>
      <c r="DD810" s="44" t="s">
        <v>532</v>
      </c>
    </row>
    <row r="811" spans="83:108">
      <c r="CE811" s="212"/>
      <c r="CF811" s="213">
        <f>IF(ISNUMBER(SEARCH($H$2,$CG$3:$CG$3334)),MAX($CF$2:CF810)+1,0)</f>
        <v>809</v>
      </c>
      <c r="CG811" s="220" t="s">
        <v>9457</v>
      </c>
      <c r="CH811" s="212"/>
      <c r="CI811" s="212"/>
      <c r="CJ811" s="213" t="str">
        <f>IFERROR(VLOOKUP(ROWS($CJ$3:CJ811),CF811:CG4142,2,0),"")</f>
        <v>DECIS GIARDINO_00809</v>
      </c>
      <c r="CK811" s="212" t="s">
        <v>9458</v>
      </c>
      <c r="CL811" s="212" t="s">
        <v>9459</v>
      </c>
      <c r="CM811" s="78">
        <v>43039</v>
      </c>
      <c r="CN811" s="212" t="s">
        <v>9460</v>
      </c>
      <c r="CO811" s="212" t="s">
        <v>9461</v>
      </c>
      <c r="CP811" s="212" t="s">
        <v>9462</v>
      </c>
      <c r="CQ811" s="212" t="s">
        <v>9463</v>
      </c>
      <c r="CR811" s="212" t="s">
        <v>9464</v>
      </c>
      <c r="CS811" s="44">
        <v>809</v>
      </c>
      <c r="CT811" s="44" t="s">
        <v>9465</v>
      </c>
      <c r="CU811" s="214">
        <v>11911</v>
      </c>
      <c r="CV811" s="212" t="s">
        <v>9466</v>
      </c>
      <c r="CW811" s="212" t="s">
        <v>2337</v>
      </c>
      <c r="CX811" s="44" t="s">
        <v>1464</v>
      </c>
      <c r="CY811" s="78">
        <v>43039</v>
      </c>
      <c r="CZ811" s="215" t="s">
        <v>763</v>
      </c>
      <c r="DA811" s="212" t="s">
        <v>529</v>
      </c>
      <c r="DB811" s="44" t="s">
        <v>530</v>
      </c>
      <c r="DC811" s="44" t="s">
        <v>2377</v>
      </c>
      <c r="DD811" s="44" t="s">
        <v>563</v>
      </c>
    </row>
    <row r="812" spans="83:108">
      <c r="CE812" s="212"/>
      <c r="CF812" s="213">
        <f>IF(ISNUMBER(SEARCH($H$2,$CG$3:$CG$3334)),MAX($CF$2:CF811)+1,0)</f>
        <v>810</v>
      </c>
      <c r="CG812" s="220" t="s">
        <v>9467</v>
      </c>
      <c r="CH812" s="212"/>
      <c r="CI812" s="212"/>
      <c r="CJ812" s="213" t="str">
        <f>IFERROR(VLOOKUP(ROWS($CJ$3:CJ812),CF812:CG4143,2,0),"")</f>
        <v>DECIS GIARDINO AL PPO_00810</v>
      </c>
      <c r="CK812" s="212" t="s">
        <v>9468</v>
      </c>
      <c r="CL812" s="212" t="s">
        <v>9469</v>
      </c>
      <c r="CM812" s="78">
        <v>43039</v>
      </c>
      <c r="CN812" s="212" t="s">
        <v>9470</v>
      </c>
      <c r="CO812" s="212" t="s">
        <v>9471</v>
      </c>
      <c r="CP812" s="212" t="s">
        <v>9472</v>
      </c>
      <c r="CQ812" s="212" t="s">
        <v>9473</v>
      </c>
      <c r="CR812" s="212" t="s">
        <v>9474</v>
      </c>
      <c r="CS812" s="44">
        <v>810</v>
      </c>
      <c r="CT812" s="44" t="s">
        <v>9475</v>
      </c>
      <c r="CU812" s="214">
        <v>14740</v>
      </c>
      <c r="CV812" s="212" t="s">
        <v>9476</v>
      </c>
      <c r="CW812" s="212" t="s">
        <v>2337</v>
      </c>
      <c r="CX812" s="44" t="s">
        <v>1464</v>
      </c>
      <c r="CY812" s="78">
        <v>43039</v>
      </c>
      <c r="CZ812" s="215" t="s">
        <v>601</v>
      </c>
      <c r="DA812" s="212" t="s">
        <v>529</v>
      </c>
      <c r="DB812" s="44" t="s">
        <v>547</v>
      </c>
      <c r="DC812" s="44" t="s">
        <v>562</v>
      </c>
      <c r="DD812" s="44" t="s">
        <v>532</v>
      </c>
    </row>
    <row r="813" spans="83:108">
      <c r="CE813" s="212"/>
      <c r="CF813" s="213">
        <f>IF(ISNUMBER(SEARCH($H$2,$CG$3:$CG$3334)),MAX($CF$2:CF812)+1,0)</f>
        <v>811</v>
      </c>
      <c r="CG813" s="220" t="s">
        <v>9477</v>
      </c>
      <c r="CH813" s="212"/>
      <c r="CI813" s="212"/>
      <c r="CJ813" s="213" t="str">
        <f>IFERROR(VLOOKUP(ROWS($CJ$3:CJ813),CF813:CG4144,2,0),"")</f>
        <v>DECIS JET_00811</v>
      </c>
      <c r="CK813" s="212" t="s">
        <v>9478</v>
      </c>
      <c r="CL813" s="212" t="s">
        <v>9479</v>
      </c>
      <c r="CM813" s="78">
        <v>43039</v>
      </c>
      <c r="CN813" s="212" t="s">
        <v>9480</v>
      </c>
      <c r="CO813" s="212" t="s">
        <v>9481</v>
      </c>
      <c r="CP813" s="212" t="s">
        <v>9482</v>
      </c>
      <c r="CQ813" s="212" t="s">
        <v>9483</v>
      </c>
      <c r="CR813" s="212" t="s">
        <v>9484</v>
      </c>
      <c r="CS813" s="44">
        <v>811</v>
      </c>
      <c r="CT813" s="44" t="s">
        <v>9485</v>
      </c>
      <c r="CU813" s="214">
        <v>10127</v>
      </c>
      <c r="CV813" s="212" t="s">
        <v>9486</v>
      </c>
      <c r="CW813" s="212" t="s">
        <v>2337</v>
      </c>
      <c r="CX813" s="44" t="s">
        <v>735</v>
      </c>
      <c r="CY813" s="78">
        <v>43039</v>
      </c>
      <c r="CZ813" s="215" t="s">
        <v>763</v>
      </c>
      <c r="DA813" s="212" t="s">
        <v>529</v>
      </c>
      <c r="DB813" s="44" t="s">
        <v>530</v>
      </c>
      <c r="DC813" s="44" t="s">
        <v>2377</v>
      </c>
      <c r="DD813" s="44" t="s">
        <v>563</v>
      </c>
    </row>
    <row r="814" spans="83:108">
      <c r="CE814" s="212"/>
      <c r="CF814" s="213">
        <f>IF(ISNUMBER(SEARCH($H$2,$CG$3:$CG$3334)),MAX($CF$2:CF813)+1,0)</f>
        <v>812</v>
      </c>
      <c r="CG814" s="220" t="s">
        <v>9487</v>
      </c>
      <c r="CH814" s="212"/>
      <c r="CI814" s="212"/>
      <c r="CJ814" s="213" t="str">
        <f>IFERROR(VLOOKUP(ROWS($CJ$3:CJ814),CF814:CG4145,2,0),"")</f>
        <v>DECIS PROTECT_00812</v>
      </c>
      <c r="CK814" s="212" t="s">
        <v>9488</v>
      </c>
      <c r="CL814" s="212" t="s">
        <v>9489</v>
      </c>
      <c r="CM814" s="78">
        <v>43039</v>
      </c>
      <c r="CN814" s="212" t="s">
        <v>9490</v>
      </c>
      <c r="CO814" s="212" t="s">
        <v>9491</v>
      </c>
      <c r="CP814" s="212" t="s">
        <v>9492</v>
      </c>
      <c r="CQ814" s="212" t="s">
        <v>9493</v>
      </c>
      <c r="CR814" s="212" t="s">
        <v>9494</v>
      </c>
      <c r="CS814" s="44">
        <v>812</v>
      </c>
      <c r="CT814" s="44" t="s">
        <v>9495</v>
      </c>
      <c r="CU814" s="214">
        <v>14739</v>
      </c>
      <c r="CV814" s="212" t="s">
        <v>9496</v>
      </c>
      <c r="CW814" s="212" t="s">
        <v>2337</v>
      </c>
      <c r="CX814" s="44" t="s">
        <v>1464</v>
      </c>
      <c r="CY814" s="78">
        <v>43039</v>
      </c>
      <c r="CZ814" s="215" t="s">
        <v>601</v>
      </c>
      <c r="DA814" s="212" t="s">
        <v>529</v>
      </c>
      <c r="DB814" s="44" t="s">
        <v>547</v>
      </c>
      <c r="DC814" s="44" t="s">
        <v>562</v>
      </c>
      <c r="DD814" s="44" t="s">
        <v>532</v>
      </c>
    </row>
    <row r="815" spans="83:108">
      <c r="CE815" s="212"/>
      <c r="CF815" s="213">
        <f>IF(ISNUMBER(SEARCH($H$2,$CG$3:$CG$3334)),MAX($CF$2:CF814)+1,0)</f>
        <v>813</v>
      </c>
      <c r="CG815" s="220" t="s">
        <v>9497</v>
      </c>
      <c r="CH815" s="212"/>
      <c r="CI815" s="212"/>
      <c r="CJ815" s="213" t="str">
        <f>IFERROR(VLOOKUP(ROWS($CJ$3:CJ815),CF815:CG4146,2,0),"")</f>
        <v>DECIS PROTECT EW_00813</v>
      </c>
      <c r="CK815" s="212" t="s">
        <v>9498</v>
      </c>
      <c r="CL815" s="212" t="s">
        <v>9499</v>
      </c>
      <c r="CM815" s="78">
        <v>43039</v>
      </c>
      <c r="CN815" s="212" t="s">
        <v>9500</v>
      </c>
      <c r="CO815" s="212" t="s">
        <v>9501</v>
      </c>
      <c r="CP815" s="212" t="s">
        <v>9502</v>
      </c>
      <c r="CQ815" s="212" t="s">
        <v>9503</v>
      </c>
      <c r="CR815" s="212" t="s">
        <v>9504</v>
      </c>
      <c r="CS815" s="44">
        <v>813</v>
      </c>
      <c r="CT815" s="44" t="s">
        <v>9505</v>
      </c>
      <c r="CU815" s="214">
        <v>16497</v>
      </c>
      <c r="CV815" s="212" t="s">
        <v>9506</v>
      </c>
      <c r="CW815" s="212" t="s">
        <v>2337</v>
      </c>
      <c r="CX815" s="44" t="s">
        <v>735</v>
      </c>
      <c r="CY815" s="78">
        <v>43039</v>
      </c>
      <c r="CZ815" s="215" t="s">
        <v>511</v>
      </c>
      <c r="DA815" s="212" t="s">
        <v>529</v>
      </c>
      <c r="DB815" s="44" t="s">
        <v>626</v>
      </c>
      <c r="DC815" s="44" t="s">
        <v>6075</v>
      </c>
      <c r="DD815" s="44" t="s">
        <v>532</v>
      </c>
    </row>
    <row r="816" spans="83:108">
      <c r="CE816" s="212"/>
      <c r="CF816" s="213">
        <f>IF(ISNUMBER(SEARCH($H$2,$CG$3:$CG$3334)),MAX($CF$2:CF815)+1,0)</f>
        <v>814</v>
      </c>
      <c r="CG816" s="220" t="s">
        <v>9507</v>
      </c>
      <c r="CH816" s="212"/>
      <c r="CI816" s="212"/>
      <c r="CJ816" s="213" t="str">
        <f>IFERROR(VLOOKUP(ROWS($CJ$3:CJ816),CF816:CG4147,2,0),"")</f>
        <v>DECIS TRAP_00814</v>
      </c>
      <c r="CK816" s="212" t="s">
        <v>9508</v>
      </c>
      <c r="CL816" s="212" t="s">
        <v>9509</v>
      </c>
      <c r="CM816" s="78">
        <v>43039</v>
      </c>
      <c r="CN816" s="212" t="s">
        <v>9510</v>
      </c>
      <c r="CO816" s="212" t="s">
        <v>9511</v>
      </c>
      <c r="CP816" s="212" t="s">
        <v>9512</v>
      </c>
      <c r="CQ816" s="212" t="s">
        <v>9513</v>
      </c>
      <c r="CR816" s="212" t="s">
        <v>9514</v>
      </c>
      <c r="CS816" s="44">
        <v>814</v>
      </c>
      <c r="CT816" s="44" t="s">
        <v>9515</v>
      </c>
      <c r="CU816" s="214">
        <v>15759</v>
      </c>
      <c r="CV816" s="212" t="s">
        <v>9516</v>
      </c>
      <c r="CW816" s="212" t="s">
        <v>2337</v>
      </c>
      <c r="CX816" s="44" t="s">
        <v>735</v>
      </c>
      <c r="CY816" s="78">
        <v>43039</v>
      </c>
      <c r="CZ816" s="215" t="s">
        <v>601</v>
      </c>
      <c r="DA816" s="212" t="s">
        <v>529</v>
      </c>
      <c r="DB816" s="44" t="s">
        <v>1143</v>
      </c>
      <c r="DC816" s="44" t="s">
        <v>562</v>
      </c>
      <c r="DD816" s="44" t="s">
        <v>532</v>
      </c>
    </row>
    <row r="817" spans="83:108">
      <c r="CE817" s="212"/>
      <c r="CF817" s="213">
        <f>IF(ISNUMBER(SEARCH($H$2,$CG$3:$CG$3334)),MAX($CF$2:CF816)+1,0)</f>
        <v>815</v>
      </c>
      <c r="CG817" s="220" t="s">
        <v>9517</v>
      </c>
      <c r="CH817" s="212"/>
      <c r="CI817" s="212"/>
      <c r="CJ817" s="213" t="str">
        <f>IFERROR(VLOOKUP(ROWS($CJ$3:CJ817),CF817:CG4148,2,0),"")</f>
        <v>DECISION_00815</v>
      </c>
      <c r="CK817" s="212" t="s">
        <v>9518</v>
      </c>
      <c r="CL817" s="212" t="s">
        <v>9519</v>
      </c>
      <c r="CM817" s="78">
        <v>43039</v>
      </c>
      <c r="CN817" s="212" t="s">
        <v>9520</v>
      </c>
      <c r="CO817" s="212" t="s">
        <v>9521</v>
      </c>
      <c r="CP817" s="212" t="s">
        <v>9522</v>
      </c>
      <c r="CQ817" s="212" t="s">
        <v>9523</v>
      </c>
      <c r="CR817" s="212" t="s">
        <v>9524</v>
      </c>
      <c r="CS817" s="44">
        <v>815</v>
      </c>
      <c r="CT817" s="44" t="s">
        <v>9525</v>
      </c>
      <c r="CU817" s="214">
        <v>15409</v>
      </c>
      <c r="CV817" s="212" t="s">
        <v>9526</v>
      </c>
      <c r="CW817" s="212" t="s">
        <v>2337</v>
      </c>
      <c r="CX817" s="44" t="s">
        <v>654</v>
      </c>
      <c r="CY817" s="78">
        <v>43039</v>
      </c>
      <c r="CZ817" s="215" t="s">
        <v>576</v>
      </c>
      <c r="DA817" s="212" t="s">
        <v>529</v>
      </c>
      <c r="DB817" s="44" t="s">
        <v>530</v>
      </c>
      <c r="DC817" s="44" t="s">
        <v>2339</v>
      </c>
      <c r="DD817" s="44" t="s">
        <v>532</v>
      </c>
    </row>
    <row r="818" spans="83:108">
      <c r="CE818" s="212"/>
      <c r="CF818" s="213">
        <f>IF(ISNUMBER(SEARCH($H$2,$CG$3:$CG$3334)),MAX($CF$2:CF817)+1,0)</f>
        <v>816</v>
      </c>
      <c r="CG818" s="220" t="s">
        <v>9527</v>
      </c>
      <c r="CH818" s="212"/>
      <c r="CI818" s="212"/>
      <c r="CJ818" s="213" t="str">
        <f>IFERROR(VLOOKUP(ROWS($CJ$3:CJ818),CF818:CG4149,2,0),"")</f>
        <v>DEDALUS 25 WDG_00816</v>
      </c>
      <c r="CK818" s="212" t="s">
        <v>9528</v>
      </c>
      <c r="CL818" s="212" t="s">
        <v>9529</v>
      </c>
      <c r="CM818" s="78">
        <v>43708</v>
      </c>
      <c r="CN818" s="212" t="s">
        <v>9530</v>
      </c>
      <c r="CO818" s="212" t="s">
        <v>9531</v>
      </c>
      <c r="CP818" s="212" t="s">
        <v>9532</v>
      </c>
      <c r="CQ818" s="212" t="s">
        <v>9533</v>
      </c>
      <c r="CR818" s="212" t="s">
        <v>9534</v>
      </c>
      <c r="CS818" s="44">
        <v>816</v>
      </c>
      <c r="CT818" s="44" t="s">
        <v>9535</v>
      </c>
      <c r="CU818" s="214">
        <v>15307</v>
      </c>
      <c r="CV818" s="212" t="s">
        <v>9536</v>
      </c>
      <c r="CW818" s="212" t="s">
        <v>749</v>
      </c>
      <c r="CX818" s="44" t="s">
        <v>963</v>
      </c>
      <c r="CY818" s="78">
        <v>43708</v>
      </c>
      <c r="CZ818" s="215" t="s">
        <v>576</v>
      </c>
      <c r="DA818" s="212" t="s">
        <v>512</v>
      </c>
      <c r="DB818" s="44" t="s">
        <v>2924</v>
      </c>
      <c r="DC818" s="44" t="s">
        <v>750</v>
      </c>
      <c r="DD818" s="44" t="s">
        <v>532</v>
      </c>
    </row>
    <row r="819" spans="83:108">
      <c r="CE819" s="212"/>
      <c r="CF819" s="213">
        <f>IF(ISNUMBER(SEARCH($H$2,$CG$3:$CG$3334)),MAX($CF$2:CF818)+1,0)</f>
        <v>817</v>
      </c>
      <c r="CG819" s="220" t="s">
        <v>9537</v>
      </c>
      <c r="CH819" s="212"/>
      <c r="CI819" s="212"/>
      <c r="CJ819" s="213" t="str">
        <f>IFERROR(VLOOKUP(ROWS($CJ$3:CJ819),CF819:CG4150,2,0),"")</f>
        <v>DEDALUS AEROSOL_00817</v>
      </c>
      <c r="CK819" s="212" t="s">
        <v>9538</v>
      </c>
      <c r="CL819" s="212" t="s">
        <v>9539</v>
      </c>
      <c r="CM819" s="78">
        <v>43708</v>
      </c>
      <c r="CN819" s="212" t="s">
        <v>9540</v>
      </c>
      <c r="CO819" s="212" t="s">
        <v>9541</v>
      </c>
      <c r="CP819" s="212" t="s">
        <v>9542</v>
      </c>
      <c r="CQ819" s="212" t="s">
        <v>9543</v>
      </c>
      <c r="CR819" s="212" t="s">
        <v>9544</v>
      </c>
      <c r="CS819" s="44">
        <v>817</v>
      </c>
      <c r="CT819" s="44" t="s">
        <v>9545</v>
      </c>
      <c r="CU819" s="214">
        <v>14173</v>
      </c>
      <c r="CV819" s="212" t="s">
        <v>9546</v>
      </c>
      <c r="CW819" s="212" t="s">
        <v>749</v>
      </c>
      <c r="CX819" s="44" t="s">
        <v>1703</v>
      </c>
      <c r="CY819" s="78">
        <v>43708</v>
      </c>
      <c r="CZ819" s="215" t="s">
        <v>7997</v>
      </c>
      <c r="DA819" s="212" t="s">
        <v>512</v>
      </c>
      <c r="DB819" s="44" t="s">
        <v>4819</v>
      </c>
      <c r="DC819" s="44" t="s">
        <v>3434</v>
      </c>
      <c r="DD819" s="44" t="s">
        <v>532</v>
      </c>
    </row>
    <row r="820" spans="83:108">
      <c r="CE820" s="212"/>
      <c r="CF820" s="213">
        <f>IF(ISNUMBER(SEARCH($H$2,$CG$3:$CG$3334)),MAX($CF$2:CF819)+1,0)</f>
        <v>818</v>
      </c>
      <c r="CG820" s="220" t="s">
        <v>9547</v>
      </c>
      <c r="CH820" s="212"/>
      <c r="CI820" s="212"/>
      <c r="CJ820" s="213" t="str">
        <f>IFERROR(VLOOKUP(ROWS($CJ$3:CJ820),CF820:CG4151,2,0),"")</f>
        <v>DEDALUS RTU_00818</v>
      </c>
      <c r="CK820" s="212" t="s">
        <v>9548</v>
      </c>
      <c r="CL820" s="212" t="s">
        <v>9549</v>
      </c>
      <c r="CM820" s="78">
        <v>43708</v>
      </c>
      <c r="CN820" s="212" t="s">
        <v>9550</v>
      </c>
      <c r="CO820" s="212" t="s">
        <v>9551</v>
      </c>
      <c r="CP820" s="212" t="s">
        <v>9552</v>
      </c>
      <c r="CQ820" s="212" t="s">
        <v>9553</v>
      </c>
      <c r="CR820" s="212" t="s">
        <v>9554</v>
      </c>
      <c r="CS820" s="44">
        <v>818</v>
      </c>
      <c r="CT820" s="44" t="s">
        <v>9555</v>
      </c>
      <c r="CU820" s="214">
        <v>14113</v>
      </c>
      <c r="CV820" s="212" t="s">
        <v>9556</v>
      </c>
      <c r="CW820" s="212" t="s">
        <v>749</v>
      </c>
      <c r="CX820" s="44" t="s">
        <v>1428</v>
      </c>
      <c r="CY820" s="78">
        <v>43708</v>
      </c>
      <c r="CZ820" s="215" t="s">
        <v>545</v>
      </c>
      <c r="DA820" s="212" t="s">
        <v>512</v>
      </c>
      <c r="DB820" s="44" t="s">
        <v>919</v>
      </c>
      <c r="DC820" s="44" t="s">
        <v>562</v>
      </c>
      <c r="DD820" s="44" t="s">
        <v>532</v>
      </c>
    </row>
    <row r="821" spans="83:108">
      <c r="CE821" s="212"/>
      <c r="CF821" s="213">
        <f>IF(ISNUMBER(SEARCH($H$2,$CG$3:$CG$3334)),MAX($CF$2:CF820)+1,0)</f>
        <v>819</v>
      </c>
      <c r="CG821" s="220" t="s">
        <v>9557</v>
      </c>
      <c r="CH821" s="212"/>
      <c r="CI821" s="212"/>
      <c r="CJ821" s="213" t="str">
        <f>IFERROR(VLOOKUP(ROWS($CJ$3:CJ821),CF821:CG4152,2,0),"")</f>
        <v>DEDICATE_00819</v>
      </c>
      <c r="CK821" s="212" t="s">
        <v>9558</v>
      </c>
      <c r="CL821" s="212" t="s">
        <v>9559</v>
      </c>
      <c r="CM821" s="78">
        <v>43708</v>
      </c>
      <c r="CN821" s="212" t="s">
        <v>9560</v>
      </c>
      <c r="CO821" s="212" t="s">
        <v>9561</v>
      </c>
      <c r="CP821" s="212" t="s">
        <v>9562</v>
      </c>
      <c r="CQ821" s="212" t="s">
        <v>9563</v>
      </c>
      <c r="CR821" s="212" t="s">
        <v>9564</v>
      </c>
      <c r="CS821" s="44">
        <v>819</v>
      </c>
      <c r="CT821" s="44" t="s">
        <v>9565</v>
      </c>
      <c r="CU821" s="214">
        <v>14938</v>
      </c>
      <c r="CV821" s="212" t="s">
        <v>9566</v>
      </c>
      <c r="CW821" s="212" t="s">
        <v>9567</v>
      </c>
      <c r="CX821" s="44" t="s">
        <v>735</v>
      </c>
      <c r="CY821" s="78">
        <v>43708</v>
      </c>
      <c r="CZ821" s="215" t="s">
        <v>576</v>
      </c>
      <c r="DA821" s="212" t="s">
        <v>512</v>
      </c>
      <c r="DB821" s="44" t="s">
        <v>655</v>
      </c>
      <c r="DC821" s="44" t="s">
        <v>9568</v>
      </c>
      <c r="DD821" s="44" t="s">
        <v>532</v>
      </c>
    </row>
    <row r="822" spans="83:108">
      <c r="CE822" s="212"/>
      <c r="CF822" s="213">
        <f>IF(ISNUMBER(SEARCH($H$2,$CG$3:$CG$3334)),MAX($CF$2:CF821)+1,0)</f>
        <v>820</v>
      </c>
      <c r="CG822" s="220" t="s">
        <v>9569</v>
      </c>
      <c r="CH822" s="212"/>
      <c r="CI822" s="212"/>
      <c r="CJ822" s="213" t="str">
        <f>IFERROR(VLOOKUP(ROWS($CJ$3:CJ822),CF822:CG4153,2,0),"")</f>
        <v>DEFEND WG_00820</v>
      </c>
      <c r="CK822" s="212" t="s">
        <v>9570</v>
      </c>
      <c r="CL822" s="212" t="s">
        <v>9571</v>
      </c>
      <c r="CM822" s="78">
        <v>44196</v>
      </c>
      <c r="CN822" s="212" t="s">
        <v>9572</v>
      </c>
      <c r="CO822" s="212" t="s">
        <v>9573</v>
      </c>
      <c r="CP822" s="212" t="s">
        <v>9574</v>
      </c>
      <c r="CQ822" s="212" t="s">
        <v>9575</v>
      </c>
      <c r="CR822" s="212" t="s">
        <v>9576</v>
      </c>
      <c r="CS822" s="44">
        <v>820</v>
      </c>
      <c r="CT822" s="44" t="s">
        <v>9577</v>
      </c>
      <c r="CU822" s="214">
        <v>10563</v>
      </c>
      <c r="CV822" s="212" t="s">
        <v>9578</v>
      </c>
      <c r="CW822" s="212" t="s">
        <v>985</v>
      </c>
      <c r="CX822" s="44" t="s">
        <v>9579</v>
      </c>
      <c r="CY822" s="78">
        <v>44196</v>
      </c>
      <c r="CZ822" s="215" t="s">
        <v>640</v>
      </c>
      <c r="DA822" s="212" t="s">
        <v>512</v>
      </c>
      <c r="DB822" s="44" t="s">
        <v>641</v>
      </c>
      <c r="DC822" s="44" t="s">
        <v>986</v>
      </c>
      <c r="DD822" s="44" t="s">
        <v>532</v>
      </c>
    </row>
    <row r="823" spans="83:108">
      <c r="CE823" s="212"/>
      <c r="CF823" s="213">
        <f>IF(ISNUMBER(SEARCH($H$2,$CG$3:$CG$3334)),MAX($CF$2:CF822)+1,0)</f>
        <v>821</v>
      </c>
      <c r="CG823" s="220" t="s">
        <v>9580</v>
      </c>
      <c r="CH823" s="212"/>
      <c r="CI823" s="212"/>
      <c r="CJ823" s="213" t="str">
        <f>IFERROR(VLOOKUP(ROWS($CJ$3:CJ823),CF823:CG4154,2,0),"")</f>
        <v>DEFENSE 80 WP_00821</v>
      </c>
      <c r="CK823" s="212" t="s">
        <v>9581</v>
      </c>
      <c r="CL823" s="212" t="s">
        <v>9582</v>
      </c>
      <c r="CM823" s="78">
        <v>43131</v>
      </c>
      <c r="CN823" s="212" t="s">
        <v>9583</v>
      </c>
      <c r="CO823" s="212" t="s">
        <v>9584</v>
      </c>
      <c r="CP823" s="212" t="s">
        <v>9585</v>
      </c>
      <c r="CQ823" s="212" t="s">
        <v>9586</v>
      </c>
      <c r="CR823" s="212" t="s">
        <v>9587</v>
      </c>
      <c r="CS823" s="44">
        <v>821</v>
      </c>
      <c r="CT823" s="44" t="s">
        <v>9588</v>
      </c>
      <c r="CU823" s="214">
        <v>15022</v>
      </c>
      <c r="CV823" s="212" t="s">
        <v>9589</v>
      </c>
      <c r="CW823" s="212" t="s">
        <v>3005</v>
      </c>
      <c r="CX823" s="44" t="s">
        <v>8380</v>
      </c>
      <c r="CY823" s="78">
        <v>43131</v>
      </c>
      <c r="CZ823" s="215" t="s">
        <v>576</v>
      </c>
      <c r="DA823" s="212" t="s">
        <v>512</v>
      </c>
      <c r="DB823" s="44" t="s">
        <v>802</v>
      </c>
      <c r="DC823" s="44" t="s">
        <v>986</v>
      </c>
      <c r="DD823" s="44" t="s">
        <v>563</v>
      </c>
    </row>
    <row r="824" spans="83:108">
      <c r="CE824" s="212"/>
      <c r="CF824" s="213">
        <f>IF(ISNUMBER(SEARCH($H$2,$CG$3:$CG$3334)),MAX($CF$2:CF823)+1,0)</f>
        <v>822</v>
      </c>
      <c r="CG824" s="220" t="s">
        <v>9590</v>
      </c>
      <c r="CH824" s="212"/>
      <c r="CI824" s="212"/>
      <c r="CJ824" s="213" t="str">
        <f>IFERROR(VLOOKUP(ROWS($CJ$3:CJ824),CF824:CG4155,2,0),"")</f>
        <v>DEGESCH MAGTOXIN_00822</v>
      </c>
      <c r="CK824" s="212" t="s">
        <v>9591</v>
      </c>
      <c r="CL824" s="212" t="s">
        <v>9592</v>
      </c>
      <c r="CM824" s="78">
        <v>44804</v>
      </c>
      <c r="CN824" s="212" t="s">
        <v>9593</v>
      </c>
      <c r="CO824" s="212" t="s">
        <v>9594</v>
      </c>
      <c r="CP824" s="212" t="s">
        <v>9595</v>
      </c>
      <c r="CQ824" s="212" t="s">
        <v>9596</v>
      </c>
      <c r="CR824" s="212" t="s">
        <v>9597</v>
      </c>
      <c r="CS824" s="44">
        <v>822</v>
      </c>
      <c r="CT824" s="44" t="s">
        <v>9598</v>
      </c>
      <c r="CU824" s="214">
        <v>7549</v>
      </c>
      <c r="CV824" s="212" t="s">
        <v>9599</v>
      </c>
      <c r="CW824" s="212" t="s">
        <v>9600</v>
      </c>
      <c r="CX824" s="44" t="s">
        <v>9601</v>
      </c>
      <c r="CY824" s="78">
        <v>44804</v>
      </c>
      <c r="CZ824" s="215" t="s">
        <v>9602</v>
      </c>
      <c r="DA824" s="212" t="s">
        <v>529</v>
      </c>
      <c r="DB824" s="44" t="s">
        <v>940</v>
      </c>
      <c r="DC824" s="44" t="s">
        <v>4139</v>
      </c>
      <c r="DD824" s="44" t="s">
        <v>563</v>
      </c>
    </row>
    <row r="825" spans="83:108">
      <c r="CE825" s="212"/>
      <c r="CF825" s="213">
        <f>IF(ISNUMBER(SEARCH($H$2,$CG$3:$CG$3334)),MAX($CF$2:CF824)+1,0)</f>
        <v>823</v>
      </c>
      <c r="CG825" s="220" t="s">
        <v>9603</v>
      </c>
      <c r="CH825" s="212"/>
      <c r="CI825" s="212"/>
      <c r="CJ825" s="213" t="str">
        <f>IFERROR(VLOOKUP(ROWS($CJ$3:CJ825),CF825:CG4156,2,0),"")</f>
        <v>DEGESCH PLATE_00823</v>
      </c>
      <c r="CK825" s="212" t="s">
        <v>9604</v>
      </c>
      <c r="CL825" s="212" t="s">
        <v>9605</v>
      </c>
      <c r="CM825" s="78">
        <v>44804</v>
      </c>
      <c r="CN825" s="212" t="s">
        <v>9606</v>
      </c>
      <c r="CO825" s="212" t="s">
        <v>9607</v>
      </c>
      <c r="CP825" s="212" t="s">
        <v>9608</v>
      </c>
      <c r="CQ825" s="212" t="s">
        <v>9609</v>
      </c>
      <c r="CR825" s="212" t="s">
        <v>9610</v>
      </c>
      <c r="CS825" s="44">
        <v>823</v>
      </c>
      <c r="CT825" s="44" t="s">
        <v>9611</v>
      </c>
      <c r="CU825" s="214">
        <v>6968</v>
      </c>
      <c r="CV825" s="212" t="s">
        <v>9612</v>
      </c>
      <c r="CW825" s="212" t="s">
        <v>9600</v>
      </c>
      <c r="CX825" s="44" t="s">
        <v>9601</v>
      </c>
      <c r="CY825" s="78">
        <v>44804</v>
      </c>
      <c r="CZ825" s="215" t="s">
        <v>9602</v>
      </c>
      <c r="DA825" s="212" t="s">
        <v>529</v>
      </c>
      <c r="DB825" s="44" t="s">
        <v>940</v>
      </c>
      <c r="DC825" s="44" t="s">
        <v>9613</v>
      </c>
      <c r="DD825" s="44" t="s">
        <v>532</v>
      </c>
    </row>
    <row r="826" spans="83:108">
      <c r="CE826" s="212"/>
      <c r="CF826" s="213">
        <f>IF(ISNUMBER(SEARCH($H$2,$CG$3:$CG$3334)),MAX($CF$2:CF825)+1,0)</f>
        <v>824</v>
      </c>
      <c r="CG826" s="220" t="s">
        <v>9614</v>
      </c>
      <c r="CH826" s="212"/>
      <c r="CI826" s="212"/>
      <c r="CJ826" s="213" t="str">
        <f>IFERROR(VLOOKUP(ROWS($CJ$3:CJ826),CF826:CG4157,2,0),"")</f>
        <v>DELAN 70 WG_00824</v>
      </c>
      <c r="CK826" s="212" t="s">
        <v>9615</v>
      </c>
      <c r="CL826" s="212" t="s">
        <v>9616</v>
      </c>
      <c r="CM826" s="78">
        <v>44347</v>
      </c>
      <c r="CN826" s="212" t="s">
        <v>9617</v>
      </c>
      <c r="CO826" s="212" t="s">
        <v>9618</v>
      </c>
      <c r="CP826" s="212" t="s">
        <v>9619</v>
      </c>
      <c r="CQ826" s="212" t="s">
        <v>9620</v>
      </c>
      <c r="CR826" s="212" t="s">
        <v>9621</v>
      </c>
      <c r="CS826" s="44">
        <v>824</v>
      </c>
      <c r="CT826" s="44" t="s">
        <v>9622</v>
      </c>
      <c r="CU826" s="214">
        <v>12437</v>
      </c>
      <c r="CV826" s="212" t="s">
        <v>9623</v>
      </c>
      <c r="CW826" s="212" t="s">
        <v>9624</v>
      </c>
      <c r="CX826" s="44" t="s">
        <v>789</v>
      </c>
      <c r="CY826" s="78">
        <v>44347</v>
      </c>
      <c r="CZ826" s="215" t="s">
        <v>576</v>
      </c>
      <c r="DA826" s="212" t="s">
        <v>512</v>
      </c>
      <c r="DB826" s="44" t="s">
        <v>641</v>
      </c>
      <c r="DC826" s="44" t="s">
        <v>2412</v>
      </c>
      <c r="DD826" s="44" t="s">
        <v>532</v>
      </c>
    </row>
    <row r="827" spans="83:108">
      <c r="CE827" s="212"/>
      <c r="CF827" s="213">
        <f>IF(ISNUMBER(SEARCH($H$2,$CG$3:$CG$3334)),MAX($CF$2:CF826)+1,0)</f>
        <v>825</v>
      </c>
      <c r="CG827" s="220" t="s">
        <v>9625</v>
      </c>
      <c r="CH827" s="212"/>
      <c r="CI827" s="212"/>
      <c r="CJ827" s="213" t="str">
        <f>IFERROR(VLOOKUP(ROWS($CJ$3:CJ827),CF827:CG4158,2,0),"")</f>
        <v>DELAN DUO_00825</v>
      </c>
      <c r="CK827" s="212" t="s">
        <v>9626</v>
      </c>
      <c r="CL827" s="212" t="s">
        <v>9627</v>
      </c>
      <c r="CM827" s="78">
        <v>44347</v>
      </c>
      <c r="CN827" s="212" t="s">
        <v>9628</v>
      </c>
      <c r="CO827" s="212" t="s">
        <v>9629</v>
      </c>
      <c r="CP827" s="212" t="s">
        <v>9630</v>
      </c>
      <c r="CQ827" s="212" t="s">
        <v>9631</v>
      </c>
      <c r="CR827" s="212" t="s">
        <v>9632</v>
      </c>
      <c r="CS827" s="44">
        <v>825</v>
      </c>
      <c r="CT827" s="44" t="s">
        <v>9633</v>
      </c>
      <c r="CU827" s="214">
        <v>15963</v>
      </c>
      <c r="CV827" s="212" t="s">
        <v>9634</v>
      </c>
      <c r="CW827" s="212" t="s">
        <v>9635</v>
      </c>
      <c r="CX827" s="44" t="s">
        <v>789</v>
      </c>
      <c r="CY827" s="78">
        <v>44347</v>
      </c>
      <c r="CZ827" s="215" t="s">
        <v>576</v>
      </c>
      <c r="DA827" s="212" t="s">
        <v>512</v>
      </c>
      <c r="DB827" s="44" t="s">
        <v>641</v>
      </c>
      <c r="DC827" s="44" t="s">
        <v>9636</v>
      </c>
      <c r="DD827" s="44" t="s">
        <v>532</v>
      </c>
    </row>
    <row r="828" spans="83:108">
      <c r="CE828" s="212"/>
      <c r="CF828" s="213">
        <f>IF(ISNUMBER(SEARCH($H$2,$CG$3:$CG$3334)),MAX($CF$2:CF827)+1,0)</f>
        <v>826</v>
      </c>
      <c r="CG828" s="220" t="s">
        <v>9637</v>
      </c>
      <c r="CH828" s="212"/>
      <c r="CI828" s="212"/>
      <c r="CJ828" s="213" t="str">
        <f>IFERROR(VLOOKUP(ROWS($CJ$3:CJ828),CF828:CG4159,2,0),"")</f>
        <v>DELAN PRO_00826</v>
      </c>
      <c r="CK828" s="212" t="s">
        <v>9638</v>
      </c>
      <c r="CL828" s="212" t="s">
        <v>9639</v>
      </c>
      <c r="CM828" s="78">
        <v>44712</v>
      </c>
      <c r="CN828" s="212" t="s">
        <v>9640</v>
      </c>
      <c r="CO828" s="212" t="s">
        <v>9641</v>
      </c>
      <c r="CP828" s="212" t="s">
        <v>9642</v>
      </c>
      <c r="CQ828" s="212" t="s">
        <v>9643</v>
      </c>
      <c r="CR828" s="212" t="s">
        <v>9644</v>
      </c>
      <c r="CS828" s="44">
        <v>826</v>
      </c>
      <c r="CT828" s="44" t="s">
        <v>9645</v>
      </c>
      <c r="CU828" s="214">
        <v>16562</v>
      </c>
      <c r="CV828" s="212" t="s">
        <v>9646</v>
      </c>
      <c r="CW828" s="212" t="s">
        <v>9647</v>
      </c>
      <c r="CX828" s="44" t="s">
        <v>789</v>
      </c>
      <c r="CY828" s="78">
        <v>44712</v>
      </c>
      <c r="CZ828" s="215" t="s">
        <v>511</v>
      </c>
      <c r="DA828" s="212" t="s">
        <v>512</v>
      </c>
      <c r="DB828" s="44" t="s">
        <v>655</v>
      </c>
      <c r="DC828" s="44" t="s">
        <v>9648</v>
      </c>
      <c r="DD828" s="44" t="s">
        <v>515</v>
      </c>
    </row>
    <row r="829" spans="83:108">
      <c r="CE829" s="212"/>
      <c r="CF829" s="213">
        <f>IF(ISNUMBER(SEARCH($H$2,$CG$3:$CG$3334)),MAX($CF$2:CF828)+1,0)</f>
        <v>827</v>
      </c>
      <c r="CG829" s="220" t="s">
        <v>9649</v>
      </c>
      <c r="CH829" s="212"/>
      <c r="CI829" s="212"/>
      <c r="CJ829" s="213" t="str">
        <f>IFERROR(VLOOKUP(ROWS($CJ$3:CJ829),CF829:CG4160,2,0),"")</f>
        <v>DELAN SC_00827</v>
      </c>
      <c r="CK829" s="212" t="s">
        <v>9650</v>
      </c>
      <c r="CL829" s="212" t="s">
        <v>9651</v>
      </c>
      <c r="CM829" s="78">
        <v>44347</v>
      </c>
      <c r="CN829" s="212" t="s">
        <v>9652</v>
      </c>
      <c r="CO829" s="212" t="s">
        <v>9653</v>
      </c>
      <c r="CP829" s="212" t="s">
        <v>9654</v>
      </c>
      <c r="CQ829" s="212" t="s">
        <v>9655</v>
      </c>
      <c r="CR829" s="212" t="s">
        <v>9656</v>
      </c>
      <c r="CS829" s="44">
        <v>827</v>
      </c>
      <c r="CT829" s="44" t="s">
        <v>9657</v>
      </c>
      <c r="CU829" s="214">
        <v>16336</v>
      </c>
      <c r="CV829" s="212" t="s">
        <v>9658</v>
      </c>
      <c r="CW829" s="212" t="s">
        <v>9624</v>
      </c>
      <c r="CX829" s="44" t="s">
        <v>789</v>
      </c>
      <c r="CY829" s="78">
        <v>44347</v>
      </c>
      <c r="CZ829" s="215" t="s">
        <v>511</v>
      </c>
      <c r="DA829" s="212" t="s">
        <v>512</v>
      </c>
      <c r="DB829" s="44" t="s">
        <v>655</v>
      </c>
      <c r="DC829" s="44" t="s">
        <v>9659</v>
      </c>
      <c r="DD829" s="44" t="s">
        <v>515</v>
      </c>
    </row>
    <row r="830" spans="83:108">
      <c r="CE830" s="212"/>
      <c r="CF830" s="213">
        <f>IF(ISNUMBER(SEARCH($H$2,$CG$3:$CG$3334)),MAX($CF$2:CF829)+1,0)</f>
        <v>828</v>
      </c>
      <c r="CG830" s="220" t="s">
        <v>9660</v>
      </c>
      <c r="CH830" s="212"/>
      <c r="CI830" s="212"/>
      <c r="CJ830" s="213" t="str">
        <f>IFERROR(VLOOKUP(ROWS($CJ$3:CJ830),CF830:CG4161,2,0),"")</f>
        <v>DELFIN_00828</v>
      </c>
      <c r="CK830" s="212" t="s">
        <v>9661</v>
      </c>
      <c r="CL830" s="212" t="s">
        <v>9662</v>
      </c>
      <c r="CM830" s="78">
        <v>43585</v>
      </c>
      <c r="CN830" s="212" t="s">
        <v>9663</v>
      </c>
      <c r="CO830" s="212" t="s">
        <v>9664</v>
      </c>
      <c r="CP830" s="212" t="s">
        <v>9665</v>
      </c>
      <c r="CQ830" s="212" t="s">
        <v>9666</v>
      </c>
      <c r="CR830" s="212" t="s">
        <v>9667</v>
      </c>
      <c r="CS830" s="44">
        <v>828</v>
      </c>
      <c r="CT830" s="44" t="s">
        <v>9668</v>
      </c>
      <c r="CU830" s="214">
        <v>8320</v>
      </c>
      <c r="CV830" s="212" t="s">
        <v>9669</v>
      </c>
      <c r="CW830" s="212" t="s">
        <v>638</v>
      </c>
      <c r="CX830" s="44" t="s">
        <v>639</v>
      </c>
      <c r="CY830" s="78">
        <v>43585</v>
      </c>
      <c r="CZ830" s="215" t="s">
        <v>640</v>
      </c>
      <c r="DA830" s="212" t="s">
        <v>529</v>
      </c>
      <c r="DB830" s="44" t="s">
        <v>3943</v>
      </c>
      <c r="DC830" s="44" t="s">
        <v>642</v>
      </c>
      <c r="DD830" s="44" t="s">
        <v>563</v>
      </c>
    </row>
    <row r="831" spans="83:108">
      <c r="CE831" s="212"/>
      <c r="CF831" s="213">
        <f>IF(ISNUMBER(SEARCH($H$2,$CG$3:$CG$3334)),MAX($CF$2:CF830)+1,0)</f>
        <v>829</v>
      </c>
      <c r="CG831" s="220" t="s">
        <v>9670</v>
      </c>
      <c r="CH831" s="212"/>
      <c r="CI831" s="212"/>
      <c r="CJ831" s="213" t="str">
        <f>IFERROR(VLOOKUP(ROWS($CJ$3:CJ831),CF831:CG4162,2,0),"")</f>
        <v>DELIC 5 PRONTO_00829</v>
      </c>
      <c r="CK831" s="212" t="s">
        <v>9671</v>
      </c>
      <c r="CL831" s="212" t="s">
        <v>9672</v>
      </c>
      <c r="CM831" s="78">
        <v>43312</v>
      </c>
      <c r="CN831" s="212" t="s">
        <v>9673</v>
      </c>
      <c r="CO831" s="212" t="s">
        <v>9674</v>
      </c>
      <c r="CP831" s="212" t="s">
        <v>9675</v>
      </c>
      <c r="CQ831" s="212" t="s">
        <v>9676</v>
      </c>
      <c r="CR831" s="212" t="s">
        <v>9677</v>
      </c>
      <c r="CS831" s="44">
        <v>829</v>
      </c>
      <c r="CT831" s="44" t="s">
        <v>9678</v>
      </c>
      <c r="CU831" s="214">
        <v>6443</v>
      </c>
      <c r="CV831" s="212" t="s">
        <v>9679</v>
      </c>
      <c r="CW831" s="212" t="s">
        <v>873</v>
      </c>
      <c r="CX831" s="44" t="s">
        <v>885</v>
      </c>
      <c r="CY831" s="78">
        <v>43312</v>
      </c>
      <c r="CZ831" s="215" t="s">
        <v>907</v>
      </c>
      <c r="DA831" s="212" t="s">
        <v>529</v>
      </c>
      <c r="DB831" s="44" t="s">
        <v>547</v>
      </c>
      <c r="DC831" s="44" t="s">
        <v>908</v>
      </c>
      <c r="DD831" s="44" t="s">
        <v>563</v>
      </c>
    </row>
    <row r="832" spans="83:108">
      <c r="CE832" s="212"/>
      <c r="CF832" s="213">
        <f>IF(ISNUMBER(SEARCH($H$2,$CG$3:$CG$3334)),MAX($CF$2:CF831)+1,0)</f>
        <v>830</v>
      </c>
      <c r="CG832" s="220" t="s">
        <v>9680</v>
      </c>
      <c r="CH832" s="212"/>
      <c r="CI832" s="212"/>
      <c r="CJ832" s="213" t="str">
        <f>IFERROR(VLOOKUP(ROWS($CJ$3:CJ832),CF832:CG4163,2,0),"")</f>
        <v>DELICIA CONTRA-LUMACHE_00830</v>
      </c>
      <c r="CK832" s="212" t="s">
        <v>9681</v>
      </c>
      <c r="CL832" s="212" t="s">
        <v>9682</v>
      </c>
      <c r="CM832" s="78">
        <v>44347</v>
      </c>
      <c r="CN832" s="212" t="s">
        <v>9683</v>
      </c>
      <c r="CO832" s="212" t="s">
        <v>9684</v>
      </c>
      <c r="CP832" s="212" t="s">
        <v>9685</v>
      </c>
      <c r="CQ832" s="212" t="s">
        <v>9686</v>
      </c>
      <c r="CR832" s="212" t="s">
        <v>9687</v>
      </c>
      <c r="CS832" s="44">
        <v>830</v>
      </c>
      <c r="CT832" s="44" t="s">
        <v>9688</v>
      </c>
      <c r="CU832" s="214">
        <v>11735</v>
      </c>
      <c r="CV832" s="212" t="s">
        <v>9689</v>
      </c>
      <c r="CW832" s="212" t="s">
        <v>1475</v>
      </c>
      <c r="CX832" s="44" t="s">
        <v>7276</v>
      </c>
      <c r="CY832" s="78">
        <v>44347</v>
      </c>
      <c r="CZ832" s="215" t="s">
        <v>545</v>
      </c>
      <c r="DA832" s="212" t="s">
        <v>1477</v>
      </c>
      <c r="DB832" s="44" t="s">
        <v>1478</v>
      </c>
      <c r="DC832" s="44" t="s">
        <v>908</v>
      </c>
      <c r="DD832" s="44" t="s">
        <v>532</v>
      </c>
    </row>
    <row r="833" spans="83:108">
      <c r="CE833" s="212"/>
      <c r="CF833" s="213">
        <f>IF(ISNUMBER(SEARCH($H$2,$CG$3:$CG$3334)),MAX($CF$2:CF832)+1,0)</f>
        <v>831</v>
      </c>
      <c r="CG833" s="220" t="s">
        <v>9690</v>
      </c>
      <c r="CH833" s="212"/>
      <c r="CI833" s="212"/>
      <c r="CJ833" s="213" t="str">
        <f>IFERROR(VLOOKUP(ROWS($CJ$3:CJ833),CF833:CG4164,2,0),"")</f>
        <v>DELSTAR_00831</v>
      </c>
      <c r="CK833" s="212" t="s">
        <v>9691</v>
      </c>
      <c r="CL833" s="212" t="s">
        <v>9692</v>
      </c>
      <c r="CM833" s="78">
        <v>43039</v>
      </c>
      <c r="CN833" s="212" t="s">
        <v>9693</v>
      </c>
      <c r="CO833" s="212" t="s">
        <v>9694</v>
      </c>
      <c r="CP833" s="212" t="s">
        <v>9695</v>
      </c>
      <c r="CQ833" s="212" t="s">
        <v>9696</v>
      </c>
      <c r="CR833" s="212" t="s">
        <v>9697</v>
      </c>
      <c r="CS833" s="44">
        <v>831</v>
      </c>
      <c r="CT833" s="44" t="s">
        <v>9698</v>
      </c>
      <c r="CU833" s="214">
        <v>15494</v>
      </c>
      <c r="CV833" s="212" t="s">
        <v>9699</v>
      </c>
      <c r="CW833" s="212" t="s">
        <v>2337</v>
      </c>
      <c r="CX833" s="44" t="s">
        <v>826</v>
      </c>
      <c r="CY833" s="78">
        <v>43039</v>
      </c>
      <c r="CZ833" s="215" t="s">
        <v>576</v>
      </c>
      <c r="DA833" s="212" t="s">
        <v>529</v>
      </c>
      <c r="DB833" s="44" t="s">
        <v>530</v>
      </c>
      <c r="DC833" s="44" t="s">
        <v>2339</v>
      </c>
      <c r="DD833" s="44" t="s">
        <v>532</v>
      </c>
    </row>
    <row r="834" spans="83:108">
      <c r="CE834" s="212"/>
      <c r="CF834" s="213">
        <f>IF(ISNUMBER(SEARCH($H$2,$CG$3:$CG$3334)),MAX($CF$2:CF833)+1,0)</f>
        <v>832</v>
      </c>
      <c r="CG834" s="220" t="s">
        <v>9700</v>
      </c>
      <c r="CH834" s="212"/>
      <c r="CI834" s="212"/>
      <c r="CJ834" s="213" t="str">
        <f>IFERROR(VLOOKUP(ROWS($CJ$3:CJ834),CF834:CG4165,2,0),"")</f>
        <v>DELTACOM_00832</v>
      </c>
      <c r="CK834" s="212" t="s">
        <v>9701</v>
      </c>
      <c r="CL834" s="212" t="s">
        <v>9702</v>
      </c>
      <c r="CM834" s="78">
        <v>43039</v>
      </c>
      <c r="CN834" s="212" t="s">
        <v>9703</v>
      </c>
      <c r="CO834" s="212" t="s">
        <v>9704</v>
      </c>
      <c r="CP834" s="212" t="s">
        <v>9705</v>
      </c>
      <c r="CQ834" s="212" t="s">
        <v>9706</v>
      </c>
      <c r="CR834" s="212" t="s">
        <v>9707</v>
      </c>
      <c r="CS834" s="44">
        <v>832</v>
      </c>
      <c r="CT834" s="44" t="s">
        <v>9708</v>
      </c>
      <c r="CU834" s="214">
        <v>16573</v>
      </c>
      <c r="CV834" s="212" t="s">
        <v>9709</v>
      </c>
      <c r="CW834" s="212" t="s">
        <v>2337</v>
      </c>
      <c r="CX834" s="44" t="s">
        <v>1072</v>
      </c>
      <c r="CY834" s="78">
        <v>43039</v>
      </c>
      <c r="CZ834" s="215" t="s">
        <v>511</v>
      </c>
      <c r="DA834" s="212" t="s">
        <v>529</v>
      </c>
      <c r="DB834" s="44" t="s">
        <v>530</v>
      </c>
      <c r="DC834" s="44" t="s">
        <v>2339</v>
      </c>
      <c r="DD834" s="44" t="s">
        <v>532</v>
      </c>
    </row>
    <row r="835" spans="83:108">
      <c r="CE835" s="212"/>
      <c r="CF835" s="213">
        <f>IF(ISNUMBER(SEARCH($H$2,$CG$3:$CG$3334)),MAX($CF$2:CF834)+1,0)</f>
        <v>833</v>
      </c>
      <c r="CG835" s="220" t="s">
        <v>9710</v>
      </c>
      <c r="CH835" s="212"/>
      <c r="CI835" s="212"/>
      <c r="CJ835" s="213" t="str">
        <f>IFERROR(VLOOKUP(ROWS($CJ$3:CJ835),CF835:CG4166,2,0),"")</f>
        <v>DELTAGRI_00833</v>
      </c>
      <c r="CK835" s="212" t="s">
        <v>9711</v>
      </c>
      <c r="CL835" s="212" t="s">
        <v>9712</v>
      </c>
      <c r="CM835" s="78">
        <v>43039</v>
      </c>
      <c r="CN835" s="212" t="s">
        <v>9713</v>
      </c>
      <c r="CO835" s="212" t="s">
        <v>9714</v>
      </c>
      <c r="CP835" s="212" t="s">
        <v>9715</v>
      </c>
      <c r="CQ835" s="212" t="s">
        <v>9716</v>
      </c>
      <c r="CR835" s="212" t="s">
        <v>9717</v>
      </c>
      <c r="CS835" s="44">
        <v>833</v>
      </c>
      <c r="CT835" s="44" t="s">
        <v>9718</v>
      </c>
      <c r="CU835" s="214">
        <v>15537</v>
      </c>
      <c r="CV835" s="212" t="s">
        <v>9719</v>
      </c>
      <c r="CW835" s="212" t="s">
        <v>2337</v>
      </c>
      <c r="CX835" s="44" t="s">
        <v>2490</v>
      </c>
      <c r="CY835" s="78">
        <v>43039</v>
      </c>
      <c r="CZ835" s="215" t="s">
        <v>9720</v>
      </c>
      <c r="DA835" s="212" t="s">
        <v>529</v>
      </c>
      <c r="DB835" s="44" t="s">
        <v>530</v>
      </c>
      <c r="DC835" s="44" t="s">
        <v>2339</v>
      </c>
      <c r="DD835" s="44" t="s">
        <v>532</v>
      </c>
    </row>
    <row r="836" spans="83:108">
      <c r="CE836" s="212"/>
      <c r="CF836" s="213">
        <f>IF(ISNUMBER(SEARCH($H$2,$CG$3:$CG$3334)),MAX($CF$2:CF835)+1,0)</f>
        <v>834</v>
      </c>
      <c r="CG836" s="220" t="s">
        <v>9721</v>
      </c>
      <c r="CH836" s="212"/>
      <c r="CI836" s="212"/>
      <c r="CJ836" s="213" t="str">
        <f>IFERROR(VLOOKUP(ROWS($CJ$3:CJ836),CF836:CG4167,2,0),"")</f>
        <v>DELTALAND EC_00834</v>
      </c>
      <c r="CK836" s="212" t="s">
        <v>9722</v>
      </c>
      <c r="CL836" s="212" t="s">
        <v>9723</v>
      </c>
      <c r="CM836" s="78">
        <v>43039</v>
      </c>
      <c r="CN836" s="212" t="s">
        <v>9724</v>
      </c>
      <c r="CO836" s="212" t="s">
        <v>9725</v>
      </c>
      <c r="CP836" s="212" t="s">
        <v>9726</v>
      </c>
      <c r="CQ836" s="212" t="s">
        <v>9727</v>
      </c>
      <c r="CR836" s="212" t="s">
        <v>9728</v>
      </c>
      <c r="CS836" s="44">
        <v>834</v>
      </c>
      <c r="CT836" s="44" t="s">
        <v>9729</v>
      </c>
      <c r="CU836" s="214">
        <v>13286</v>
      </c>
      <c r="CV836" s="212" t="s">
        <v>9730</v>
      </c>
      <c r="CW836" s="212" t="s">
        <v>2337</v>
      </c>
      <c r="CX836" s="44" t="s">
        <v>735</v>
      </c>
      <c r="CY836" s="78">
        <v>43039</v>
      </c>
      <c r="CZ836" s="215" t="s">
        <v>576</v>
      </c>
      <c r="DA836" s="212" t="s">
        <v>529</v>
      </c>
      <c r="DB836" s="44" t="s">
        <v>530</v>
      </c>
      <c r="DC836" s="44" t="s">
        <v>2339</v>
      </c>
      <c r="DD836" s="44" t="s">
        <v>563</v>
      </c>
    </row>
    <row r="837" spans="83:108">
      <c r="CE837" s="212"/>
      <c r="CF837" s="213">
        <f>IF(ISNUMBER(SEARCH($H$2,$CG$3:$CG$3334)),MAX($CF$2:CF836)+1,0)</f>
        <v>835</v>
      </c>
      <c r="CG837" s="220" t="s">
        <v>9731</v>
      </c>
      <c r="CH837" s="212"/>
      <c r="CI837" s="212"/>
      <c r="CJ837" s="213" t="str">
        <f>IFERROR(VLOOKUP(ROWS($CJ$3:CJ837),CF837:CG4168,2,0),"")</f>
        <v>DELTAMIX 25_00835</v>
      </c>
      <c r="CK837" s="212" t="s">
        <v>9732</v>
      </c>
      <c r="CL837" s="212" t="s">
        <v>9733</v>
      </c>
      <c r="CM837" s="78">
        <v>43039</v>
      </c>
      <c r="CN837" s="212" t="s">
        <v>9734</v>
      </c>
      <c r="CO837" s="212" t="s">
        <v>9735</v>
      </c>
      <c r="CP837" s="212" t="s">
        <v>9736</v>
      </c>
      <c r="CQ837" s="212" t="s">
        <v>9737</v>
      </c>
      <c r="CR837" s="212" t="s">
        <v>9738</v>
      </c>
      <c r="CS837" s="44">
        <v>835</v>
      </c>
      <c r="CT837" s="44" t="s">
        <v>9739</v>
      </c>
      <c r="CU837" s="214">
        <v>16181</v>
      </c>
      <c r="CV837" s="212" t="s">
        <v>9740</v>
      </c>
      <c r="CW837" s="212" t="s">
        <v>2337</v>
      </c>
      <c r="CX837" s="44" t="s">
        <v>654</v>
      </c>
      <c r="CY837" s="78">
        <v>43039</v>
      </c>
      <c r="CZ837" s="215" t="s">
        <v>576</v>
      </c>
      <c r="DA837" s="212" t="s">
        <v>529</v>
      </c>
      <c r="DB837" s="44" t="s">
        <v>530</v>
      </c>
      <c r="DC837" s="44" t="s">
        <v>577</v>
      </c>
      <c r="DD837" s="44" t="s">
        <v>532</v>
      </c>
    </row>
    <row r="838" spans="83:108">
      <c r="CE838" s="212"/>
      <c r="CF838" s="213">
        <f>IF(ISNUMBER(SEARCH($H$2,$CG$3:$CG$3334)),MAX($CF$2:CF837)+1,0)</f>
        <v>836</v>
      </c>
      <c r="CG838" s="220" t="s">
        <v>9741</v>
      </c>
      <c r="CH838" s="212"/>
      <c r="CI838" s="212"/>
      <c r="CJ838" s="213" t="str">
        <f>IFERROR(VLOOKUP(ROWS($CJ$3:CJ838),CF838:CG4169,2,0),"")</f>
        <v>DELTAPLAN SC_00836</v>
      </c>
      <c r="CK838" s="212" t="s">
        <v>9742</v>
      </c>
      <c r="CL838" s="212" t="s">
        <v>9743</v>
      </c>
      <c r="CM838" s="78">
        <v>43039</v>
      </c>
      <c r="CN838" s="212" t="s">
        <v>9744</v>
      </c>
      <c r="CO838" s="212" t="s">
        <v>9745</v>
      </c>
      <c r="CP838" s="212" t="s">
        <v>9746</v>
      </c>
      <c r="CQ838" s="212" t="s">
        <v>9747</v>
      </c>
      <c r="CR838" s="212" t="s">
        <v>9748</v>
      </c>
      <c r="CS838" s="44">
        <v>836</v>
      </c>
      <c r="CT838" s="44" t="s">
        <v>9749</v>
      </c>
      <c r="CU838" s="214">
        <v>15214</v>
      </c>
      <c r="CV838" s="212" t="s">
        <v>9750</v>
      </c>
      <c r="CW838" s="212" t="s">
        <v>2337</v>
      </c>
      <c r="CX838" s="44" t="s">
        <v>2141</v>
      </c>
      <c r="CY838" s="78">
        <v>43039</v>
      </c>
      <c r="CZ838" s="215" t="s">
        <v>601</v>
      </c>
      <c r="DA838" s="212" t="s">
        <v>529</v>
      </c>
      <c r="DB838" s="44" t="s">
        <v>655</v>
      </c>
      <c r="DC838" s="44" t="s">
        <v>9424</v>
      </c>
      <c r="DD838" s="44" t="s">
        <v>532</v>
      </c>
    </row>
    <row r="839" spans="83:108">
      <c r="CE839" s="212"/>
      <c r="CF839" s="213">
        <f>IF(ISNUMBER(SEARCH($H$2,$CG$3:$CG$3334)),MAX($CF$2:CF838)+1,0)</f>
        <v>837</v>
      </c>
      <c r="CG839" s="220" t="s">
        <v>9751</v>
      </c>
      <c r="CH839" s="212"/>
      <c r="CI839" s="212"/>
      <c r="CJ839" s="213" t="str">
        <f>IFERROR(VLOOKUP(ROWS($CJ$3:CJ839),CF839:CG4170,2,0),"")</f>
        <v>DELTASAP_00837</v>
      </c>
      <c r="CK839" s="212" t="s">
        <v>9752</v>
      </c>
      <c r="CL839" s="212" t="s">
        <v>9753</v>
      </c>
      <c r="CM839" s="78">
        <v>43039</v>
      </c>
      <c r="CN839" s="212" t="s">
        <v>9754</v>
      </c>
      <c r="CO839" s="212" t="s">
        <v>9755</v>
      </c>
      <c r="CP839" s="212" t="s">
        <v>9756</v>
      </c>
      <c r="CQ839" s="212" t="s">
        <v>9757</v>
      </c>
      <c r="CR839" s="212" t="s">
        <v>9758</v>
      </c>
      <c r="CS839" s="44">
        <v>837</v>
      </c>
      <c r="CT839" s="44" t="s">
        <v>9759</v>
      </c>
      <c r="CU839" s="214">
        <v>15402</v>
      </c>
      <c r="CV839" s="212" t="s">
        <v>9760</v>
      </c>
      <c r="CW839" s="212" t="s">
        <v>2337</v>
      </c>
      <c r="CX839" s="44" t="s">
        <v>826</v>
      </c>
      <c r="CY839" s="78">
        <v>43039</v>
      </c>
      <c r="CZ839" s="215" t="s">
        <v>576</v>
      </c>
      <c r="DA839" s="212" t="s">
        <v>529</v>
      </c>
      <c r="DB839" s="44" t="s">
        <v>530</v>
      </c>
      <c r="DC839" s="44" t="s">
        <v>2339</v>
      </c>
      <c r="DD839" s="44" t="s">
        <v>532</v>
      </c>
    </row>
    <row r="840" spans="83:108">
      <c r="CE840" s="212"/>
      <c r="CF840" s="213">
        <f>IF(ISNUMBER(SEARCH($H$2,$CG$3:$CG$3334)),MAX($CF$2:CF839)+1,0)</f>
        <v>838</v>
      </c>
      <c r="CG840" s="220" t="s">
        <v>9761</v>
      </c>
      <c r="CH840" s="212"/>
      <c r="CI840" s="212"/>
      <c r="CJ840" s="213" t="str">
        <f>IFERROR(VLOOKUP(ROWS($CJ$3:CJ840),CF840:CG4171,2,0),"")</f>
        <v>DELTASEC_00838</v>
      </c>
      <c r="CK840" s="212" t="s">
        <v>9762</v>
      </c>
      <c r="CL840" s="212" t="s">
        <v>9763</v>
      </c>
      <c r="CM840" s="78">
        <v>43039</v>
      </c>
      <c r="CN840" s="212" t="s">
        <v>9764</v>
      </c>
      <c r="CO840" s="212" t="s">
        <v>9765</v>
      </c>
      <c r="CP840" s="212" t="s">
        <v>9766</v>
      </c>
      <c r="CQ840" s="212" t="s">
        <v>9767</v>
      </c>
      <c r="CR840" s="212" t="s">
        <v>9768</v>
      </c>
      <c r="CS840" s="44">
        <v>838</v>
      </c>
      <c r="CT840" s="44" t="s">
        <v>9769</v>
      </c>
      <c r="CU840" s="214">
        <v>16183</v>
      </c>
      <c r="CV840" s="212" t="s">
        <v>9770</v>
      </c>
      <c r="CW840" s="212" t="s">
        <v>2337</v>
      </c>
      <c r="CX840" s="44" t="s">
        <v>654</v>
      </c>
      <c r="CY840" s="78">
        <v>43039</v>
      </c>
      <c r="CZ840" s="215" t="s">
        <v>1313</v>
      </c>
      <c r="DA840" s="212" t="s">
        <v>529</v>
      </c>
      <c r="DB840" s="44" t="s">
        <v>530</v>
      </c>
      <c r="DC840" s="44" t="s">
        <v>2339</v>
      </c>
      <c r="DD840" s="44" t="s">
        <v>532</v>
      </c>
    </row>
    <row r="841" spans="83:108">
      <c r="CE841" s="212"/>
      <c r="CF841" s="213">
        <f>IF(ISNUMBER(SEARCH($H$2,$CG$3:$CG$3334)),MAX($CF$2:CF840)+1,0)</f>
        <v>839</v>
      </c>
      <c r="CG841" s="220" t="s">
        <v>9771</v>
      </c>
      <c r="CH841" s="212"/>
      <c r="CI841" s="212"/>
      <c r="CJ841" s="213" t="str">
        <f>IFERROR(VLOOKUP(ROWS($CJ$3:CJ841),CF841:CG4172,2,0),"")</f>
        <v>DELTRIN_00839</v>
      </c>
      <c r="CK841" s="212" t="s">
        <v>9772</v>
      </c>
      <c r="CL841" s="212" t="s">
        <v>9773</v>
      </c>
      <c r="CM841" s="78">
        <v>43039</v>
      </c>
      <c r="CN841" s="212" t="s">
        <v>9774</v>
      </c>
      <c r="CO841" s="212" t="s">
        <v>9775</v>
      </c>
      <c r="CP841" s="212" t="s">
        <v>9776</v>
      </c>
      <c r="CQ841" s="212" t="s">
        <v>9777</v>
      </c>
      <c r="CR841" s="212" t="s">
        <v>9778</v>
      </c>
      <c r="CS841" s="44">
        <v>839</v>
      </c>
      <c r="CT841" s="44" t="s">
        <v>9779</v>
      </c>
      <c r="CU841" s="214">
        <v>9342</v>
      </c>
      <c r="CV841" s="212" t="s">
        <v>9780</v>
      </c>
      <c r="CW841" s="212" t="s">
        <v>2337</v>
      </c>
      <c r="CX841" s="44" t="s">
        <v>2141</v>
      </c>
      <c r="CY841" s="78">
        <v>43039</v>
      </c>
      <c r="CZ841" s="215" t="s">
        <v>601</v>
      </c>
      <c r="DA841" s="212" t="s">
        <v>529</v>
      </c>
      <c r="DB841" s="44" t="s">
        <v>530</v>
      </c>
      <c r="DC841" s="44" t="s">
        <v>9424</v>
      </c>
      <c r="DD841" s="44" t="s">
        <v>563</v>
      </c>
    </row>
    <row r="842" spans="83:108">
      <c r="CE842" s="212"/>
      <c r="CF842" s="213">
        <f>IF(ISNUMBER(SEARCH($H$2,$CG$3:$CG$3334)),MAX($CF$2:CF841)+1,0)</f>
        <v>840</v>
      </c>
      <c r="CG842" s="220" t="s">
        <v>9781</v>
      </c>
      <c r="CH842" s="212"/>
      <c r="CI842" s="212"/>
      <c r="CJ842" s="213" t="str">
        <f>IFERROR(VLOOKUP(ROWS($CJ$3:CJ842),CF842:CG4173,2,0),"")</f>
        <v>DEMETRINA 25 EC_00840</v>
      </c>
      <c r="CK842" s="212" t="s">
        <v>9782</v>
      </c>
      <c r="CL842" s="212" t="s">
        <v>9783</v>
      </c>
      <c r="CM842" s="78">
        <v>43039</v>
      </c>
      <c r="CN842" s="212" t="s">
        <v>9784</v>
      </c>
      <c r="CO842" s="212" t="s">
        <v>9785</v>
      </c>
      <c r="CP842" s="212" t="s">
        <v>9786</v>
      </c>
      <c r="CQ842" s="212" t="s">
        <v>9787</v>
      </c>
      <c r="CR842" s="212" t="s">
        <v>9788</v>
      </c>
      <c r="CS842" s="44">
        <v>840</v>
      </c>
      <c r="CT842" s="44" t="s">
        <v>9789</v>
      </c>
      <c r="CU842" s="214">
        <v>16797</v>
      </c>
      <c r="CV842" s="212" t="s">
        <v>9790</v>
      </c>
      <c r="CW842" s="212" t="s">
        <v>2337</v>
      </c>
      <c r="CX842" s="44" t="s">
        <v>2141</v>
      </c>
      <c r="CY842" s="78">
        <v>43039</v>
      </c>
      <c r="CZ842" s="215" t="s">
        <v>511</v>
      </c>
      <c r="DA842" s="212" t="s">
        <v>529</v>
      </c>
      <c r="DB842" s="44" t="s">
        <v>530</v>
      </c>
      <c r="DC842" s="44" t="s">
        <v>2339</v>
      </c>
      <c r="DD842" s="44" t="s">
        <v>532</v>
      </c>
    </row>
    <row r="843" spans="83:108">
      <c r="CE843" s="212"/>
      <c r="CF843" s="213">
        <f>IF(ISNUMBER(SEARCH($H$2,$CG$3:$CG$3334)),MAX($CF$2:CF842)+1,0)</f>
        <v>841</v>
      </c>
      <c r="CG843" s="220" t="s">
        <v>9791</v>
      </c>
      <c r="CH843" s="212"/>
      <c r="CI843" s="212"/>
      <c r="CJ843" s="213" t="str">
        <f>IFERROR(VLOOKUP(ROWS($CJ$3:CJ843),CF843:CG4174,2,0),"")</f>
        <v>DEMETRINA FLOW_00841</v>
      </c>
      <c r="CK843" s="212" t="s">
        <v>9792</v>
      </c>
      <c r="CL843" s="212" t="s">
        <v>9793</v>
      </c>
      <c r="CM843" s="78">
        <v>43039</v>
      </c>
      <c r="CN843" s="212" t="s">
        <v>9794</v>
      </c>
      <c r="CO843" s="212" t="s">
        <v>9795</v>
      </c>
      <c r="CP843" s="212" t="s">
        <v>9796</v>
      </c>
      <c r="CQ843" s="212" t="s">
        <v>9797</v>
      </c>
      <c r="CR843" s="212" t="s">
        <v>9798</v>
      </c>
      <c r="CS843" s="44">
        <v>841</v>
      </c>
      <c r="CT843" s="44" t="s">
        <v>9799</v>
      </c>
      <c r="CU843" s="214">
        <v>15213</v>
      </c>
      <c r="CV843" s="212" t="s">
        <v>9800</v>
      </c>
      <c r="CW843" s="212" t="s">
        <v>2337</v>
      </c>
      <c r="CX843" s="44" t="s">
        <v>2141</v>
      </c>
      <c r="CY843" s="78">
        <v>43039</v>
      </c>
      <c r="CZ843" s="215" t="s">
        <v>601</v>
      </c>
      <c r="DA843" s="212" t="s">
        <v>529</v>
      </c>
      <c r="DB843" s="44" t="s">
        <v>655</v>
      </c>
      <c r="DC843" s="44" t="s">
        <v>9424</v>
      </c>
      <c r="DD843" s="44" t="s">
        <v>532</v>
      </c>
    </row>
    <row r="844" spans="83:108">
      <c r="CE844" s="212"/>
      <c r="CF844" s="213">
        <f>IF(ISNUMBER(SEARCH($H$2,$CG$3:$CG$3334)),MAX($CF$2:CF843)+1,0)</f>
        <v>842</v>
      </c>
      <c r="CG844" s="220" t="s">
        <v>9801</v>
      </c>
      <c r="CH844" s="212"/>
      <c r="CI844" s="212"/>
      <c r="CJ844" s="213" t="str">
        <f>IFERROR(VLOOKUP(ROWS($CJ$3:CJ844),CF844:CG4175,2,0),"")</f>
        <v>DERREX_00842</v>
      </c>
      <c r="CK844" s="212" t="s">
        <v>9802</v>
      </c>
      <c r="CL844" s="212" t="s">
        <v>9803</v>
      </c>
      <c r="CM844" s="78">
        <v>47848</v>
      </c>
      <c r="CN844" s="212" t="s">
        <v>9804</v>
      </c>
      <c r="CO844" s="212" t="s">
        <v>9805</v>
      </c>
      <c r="CP844" s="212" t="s">
        <v>9806</v>
      </c>
      <c r="CQ844" s="212" t="s">
        <v>9807</v>
      </c>
      <c r="CR844" s="212" t="s">
        <v>9808</v>
      </c>
      <c r="CS844" s="44">
        <v>842</v>
      </c>
      <c r="CT844" s="44" t="s">
        <v>9809</v>
      </c>
      <c r="CU844" s="214">
        <v>15023</v>
      </c>
      <c r="CV844" s="212" t="s">
        <v>9810</v>
      </c>
      <c r="CW844" s="212" t="s">
        <v>2374</v>
      </c>
      <c r="CX844" s="44" t="s">
        <v>2389</v>
      </c>
      <c r="CY844" s="78">
        <v>47848</v>
      </c>
      <c r="CZ844" s="215" t="s">
        <v>545</v>
      </c>
      <c r="DA844" s="212" t="s">
        <v>1477</v>
      </c>
      <c r="DB844" s="44" t="s">
        <v>3943</v>
      </c>
      <c r="DC844" s="44" t="s">
        <v>1144</v>
      </c>
      <c r="DD844" s="44" t="s">
        <v>532</v>
      </c>
    </row>
    <row r="845" spans="83:108">
      <c r="CE845" s="212"/>
      <c r="CF845" s="213">
        <f>IF(ISNUMBER(SEARCH($H$2,$CG$3:$CG$3334)),MAX($CF$2:CF844)+1,0)</f>
        <v>843</v>
      </c>
      <c r="CG845" s="220" t="s">
        <v>9811</v>
      </c>
      <c r="CH845" s="212"/>
      <c r="CI845" s="212"/>
      <c r="CJ845" s="213" t="str">
        <f>IFERROR(VLOOKUP(ROWS($CJ$3:CJ845),CF845:CG4176,2,0),"")</f>
        <v>DESIGN WG_00843</v>
      </c>
      <c r="CK845" s="212" t="s">
        <v>9812</v>
      </c>
      <c r="CL845" s="212" t="s">
        <v>9813</v>
      </c>
      <c r="CM845" s="78">
        <v>43585</v>
      </c>
      <c r="CN845" s="212" t="s">
        <v>9814</v>
      </c>
      <c r="CO845" s="212" t="s">
        <v>9815</v>
      </c>
      <c r="CP845" s="212" t="s">
        <v>9816</v>
      </c>
      <c r="CQ845" s="212" t="s">
        <v>9817</v>
      </c>
      <c r="CR845" s="212" t="s">
        <v>9818</v>
      </c>
      <c r="CS845" s="44">
        <v>843</v>
      </c>
      <c r="CT845" s="44" t="s">
        <v>9819</v>
      </c>
      <c r="CU845" s="214">
        <v>15364</v>
      </c>
      <c r="CV845" s="212" t="s">
        <v>9820</v>
      </c>
      <c r="CW845" s="212" t="s">
        <v>1325</v>
      </c>
      <c r="CX845" s="44" t="s">
        <v>639</v>
      </c>
      <c r="CY845" s="78">
        <v>43585</v>
      </c>
      <c r="CZ845" s="215" t="s">
        <v>545</v>
      </c>
      <c r="DA845" s="212" t="s">
        <v>529</v>
      </c>
      <c r="DB845" s="44" t="s">
        <v>641</v>
      </c>
      <c r="DC845" s="44" t="s">
        <v>3129</v>
      </c>
      <c r="DD845" s="44" t="s">
        <v>563</v>
      </c>
    </row>
    <row r="846" spans="83:108">
      <c r="CE846" s="212"/>
      <c r="CF846" s="213">
        <f>IF(ISNUMBER(SEARCH($H$2,$CG$3:$CG$3334)),MAX($CF$2:CF845)+1,0)</f>
        <v>844</v>
      </c>
      <c r="CG846" s="220" t="s">
        <v>9821</v>
      </c>
      <c r="CH846" s="212"/>
      <c r="CI846" s="212"/>
      <c r="CJ846" s="213" t="str">
        <f>IFERROR(VLOOKUP(ROWS($CJ$3:CJ846),CF846:CG4177,2,0),"")</f>
        <v>DE-SPROUT_00844</v>
      </c>
      <c r="CK846" s="212" t="s">
        <v>9822</v>
      </c>
      <c r="CL846" s="212" t="s">
        <v>9823</v>
      </c>
      <c r="CM846" s="78">
        <v>44347</v>
      </c>
      <c r="CN846" s="212" t="s">
        <v>9824</v>
      </c>
      <c r="CO846" s="212" t="s">
        <v>9825</v>
      </c>
      <c r="CP846" s="212" t="s">
        <v>9826</v>
      </c>
      <c r="CQ846" s="212" t="s">
        <v>9827</v>
      </c>
      <c r="CR846" s="212" t="s">
        <v>9828</v>
      </c>
      <c r="CS846" s="44">
        <v>844</v>
      </c>
      <c r="CT846" s="44" t="s">
        <v>9829</v>
      </c>
      <c r="CU846" s="214">
        <v>6162</v>
      </c>
      <c r="CV846" s="212" t="s">
        <v>9830</v>
      </c>
      <c r="CW846" s="212" t="s">
        <v>2324</v>
      </c>
      <c r="CX846" s="44" t="s">
        <v>2325</v>
      </c>
      <c r="CY846" s="78">
        <v>44347</v>
      </c>
      <c r="CZ846" s="215" t="s">
        <v>640</v>
      </c>
      <c r="DA846" s="212" t="s">
        <v>546</v>
      </c>
      <c r="DB846" s="44" t="s">
        <v>530</v>
      </c>
      <c r="DC846" s="44" t="s">
        <v>2326</v>
      </c>
      <c r="DD846" s="44" t="s">
        <v>563</v>
      </c>
    </row>
    <row r="847" spans="83:108">
      <c r="CE847" s="212"/>
      <c r="CF847" s="213">
        <f>IF(ISNUMBER(SEARCH($H$2,$CG$3:$CG$3334)),MAX($CF$2:CF846)+1,0)</f>
        <v>845</v>
      </c>
      <c r="CG847" s="220" t="s">
        <v>9831</v>
      </c>
      <c r="CH847" s="212"/>
      <c r="CI847" s="212"/>
      <c r="CJ847" s="213" t="str">
        <f>IFERROR(VLOOKUP(ROWS($CJ$3:CJ847),CF847:CG4178,2,0),"")</f>
        <v>DE-SPROUT N_00845</v>
      </c>
      <c r="CK847" s="212" t="s">
        <v>9832</v>
      </c>
      <c r="CL847" s="212" t="s">
        <v>9833</v>
      </c>
      <c r="CM847" s="78">
        <v>44347</v>
      </c>
      <c r="CN847" s="212" t="s">
        <v>9834</v>
      </c>
      <c r="CO847" s="212" t="s">
        <v>9835</v>
      </c>
      <c r="CP847" s="212" t="s">
        <v>9836</v>
      </c>
      <c r="CQ847" s="212" t="s">
        <v>9837</v>
      </c>
      <c r="CR847" s="212" t="s">
        <v>9838</v>
      </c>
      <c r="CS847" s="44">
        <v>845</v>
      </c>
      <c r="CT847" s="44" t="s">
        <v>9839</v>
      </c>
      <c r="CU847" s="214">
        <v>9723</v>
      </c>
      <c r="CV847" s="212" t="s">
        <v>9840</v>
      </c>
      <c r="CW847" s="212" t="s">
        <v>2324</v>
      </c>
      <c r="CX847" s="44" t="s">
        <v>2325</v>
      </c>
      <c r="CY847" s="78">
        <v>44347</v>
      </c>
      <c r="CZ847" s="215" t="s">
        <v>640</v>
      </c>
      <c r="DA847" s="212" t="s">
        <v>546</v>
      </c>
      <c r="DB847" s="44" t="s">
        <v>530</v>
      </c>
      <c r="DC847" s="44" t="s">
        <v>2326</v>
      </c>
      <c r="DD847" s="44" t="s">
        <v>563</v>
      </c>
    </row>
    <row r="848" spans="83:108">
      <c r="CE848" s="212"/>
      <c r="CF848" s="213">
        <f>IF(ISNUMBER(SEARCH($H$2,$CG$3:$CG$3334)),MAX($CF$2:CF847)+1,0)</f>
        <v>846</v>
      </c>
      <c r="CG848" s="220" t="s">
        <v>9841</v>
      </c>
      <c r="CH848" s="212"/>
      <c r="CI848" s="212"/>
      <c r="CJ848" s="213" t="str">
        <f>IFERROR(VLOOKUP(ROWS($CJ$3:CJ848),CF848:CG4179,2,0),"")</f>
        <v>DESSICASH 200 SL_00846</v>
      </c>
      <c r="CK848" s="212" t="s">
        <v>9842</v>
      </c>
      <c r="CL848" s="212" t="s">
        <v>9843</v>
      </c>
      <c r="CM848" s="78">
        <v>42916</v>
      </c>
      <c r="CN848" s="212" t="s">
        <v>9844</v>
      </c>
      <c r="CO848" s="212" t="s">
        <v>9845</v>
      </c>
      <c r="CP848" s="212" t="s">
        <v>9846</v>
      </c>
      <c r="CQ848" s="212" t="s">
        <v>9847</v>
      </c>
      <c r="CR848" s="212" t="s">
        <v>9848</v>
      </c>
      <c r="CS848" s="44">
        <v>846</v>
      </c>
      <c r="CT848" s="44" t="s">
        <v>9849</v>
      </c>
      <c r="CU848" s="214">
        <v>14389</v>
      </c>
      <c r="CV848" s="212" t="s">
        <v>9850</v>
      </c>
      <c r="CW848" s="212" t="s">
        <v>1644</v>
      </c>
      <c r="CX848" s="44" t="s">
        <v>654</v>
      </c>
      <c r="CY848" s="78">
        <v>42916</v>
      </c>
      <c r="CZ848" s="215" t="s">
        <v>1157</v>
      </c>
      <c r="DA848" s="212" t="s">
        <v>737</v>
      </c>
      <c r="DB848" s="44" t="s">
        <v>547</v>
      </c>
      <c r="DC848" s="44" t="s">
        <v>1645</v>
      </c>
      <c r="DD848" s="44" t="s">
        <v>532</v>
      </c>
    </row>
    <row r="849" spans="83:108">
      <c r="CE849" s="212"/>
      <c r="CF849" s="213">
        <f>IF(ISNUMBER(SEARCH($H$2,$CG$3:$CG$3334)),MAX($CF$2:CF848)+1,0)</f>
        <v>847</v>
      </c>
      <c r="CG849" s="220" t="s">
        <v>9851</v>
      </c>
      <c r="CH849" s="212"/>
      <c r="CI849" s="212"/>
      <c r="CJ849" s="213" t="str">
        <f>IFERROR(VLOOKUP(ROWS($CJ$3:CJ849),CF849:CG4180,2,0),"")</f>
        <v>DESTROYER 480 EC_00847</v>
      </c>
      <c r="CK849" s="212" t="s">
        <v>9852</v>
      </c>
      <c r="CL849" s="212" t="s">
        <v>9853</v>
      </c>
      <c r="CM849" s="78">
        <v>43131</v>
      </c>
      <c r="CN849" s="212" t="s">
        <v>9854</v>
      </c>
      <c r="CO849" s="212" t="s">
        <v>9855</v>
      </c>
      <c r="CP849" s="212" t="s">
        <v>9856</v>
      </c>
      <c r="CQ849" s="212" t="s">
        <v>9857</v>
      </c>
      <c r="CR849" s="212" t="s">
        <v>9858</v>
      </c>
      <c r="CS849" s="44">
        <v>847</v>
      </c>
      <c r="CT849" s="44" t="s">
        <v>9859</v>
      </c>
      <c r="CU849" s="214">
        <v>12028</v>
      </c>
      <c r="CV849" s="212" t="s">
        <v>9860</v>
      </c>
      <c r="CW849" s="212" t="s">
        <v>1942</v>
      </c>
      <c r="CX849" s="44" t="s">
        <v>1943</v>
      </c>
      <c r="CY849" s="78">
        <v>43131</v>
      </c>
      <c r="CZ849" s="215" t="s">
        <v>601</v>
      </c>
      <c r="DA849" s="212" t="s">
        <v>529</v>
      </c>
      <c r="DB849" s="44" t="s">
        <v>530</v>
      </c>
      <c r="DC849" s="44" t="s">
        <v>6398</v>
      </c>
      <c r="DD849" s="44" t="s">
        <v>532</v>
      </c>
    </row>
    <row r="850" spans="83:108">
      <c r="CE850" s="212"/>
      <c r="CF850" s="213">
        <f>IF(ISNUMBER(SEARCH($H$2,$CG$3:$CG$3334)),MAX($CF$2:CF849)+1,0)</f>
        <v>848</v>
      </c>
      <c r="CG850" s="220" t="s">
        <v>9861</v>
      </c>
      <c r="CH850" s="212"/>
      <c r="CI850" s="212"/>
      <c r="CJ850" s="213" t="str">
        <f>IFERROR(VLOOKUP(ROWS($CJ$3:CJ850),CF850:CG4181,2,0),"")</f>
        <v>DETEFON 480_00848</v>
      </c>
      <c r="CK850" s="212" t="s">
        <v>9862</v>
      </c>
      <c r="CL850" s="212" t="s">
        <v>9863</v>
      </c>
      <c r="CM850" s="78">
        <v>42947</v>
      </c>
      <c r="CN850" s="212" t="s">
        <v>9864</v>
      </c>
      <c r="CO850" s="212" t="s">
        <v>9865</v>
      </c>
      <c r="CP850" s="212" t="s">
        <v>9866</v>
      </c>
      <c r="CQ850" s="212" t="s">
        <v>9867</v>
      </c>
      <c r="CR850" s="212" t="s">
        <v>9868</v>
      </c>
      <c r="CS850" s="44">
        <v>848</v>
      </c>
      <c r="CT850" s="44" t="s">
        <v>9869</v>
      </c>
      <c r="CU850" s="214">
        <v>15706</v>
      </c>
      <c r="CV850" s="212" t="s">
        <v>9870</v>
      </c>
      <c r="CW850" s="212" t="s">
        <v>4503</v>
      </c>
      <c r="CX850" s="44" t="s">
        <v>9871</v>
      </c>
      <c r="CY850" s="78">
        <v>42947</v>
      </c>
      <c r="CZ850" s="215" t="s">
        <v>907</v>
      </c>
      <c r="DA850" s="212" t="s">
        <v>546</v>
      </c>
      <c r="DB850" s="44" t="s">
        <v>919</v>
      </c>
      <c r="DC850" s="44" t="s">
        <v>9872</v>
      </c>
      <c r="DD850" s="44" t="s">
        <v>532</v>
      </c>
    </row>
    <row r="851" spans="83:108">
      <c r="CE851" s="212"/>
      <c r="CF851" s="213">
        <f>IF(ISNUMBER(SEARCH($H$2,$CG$3:$CG$3334)),MAX($CF$2:CF850)+1,0)</f>
        <v>849</v>
      </c>
      <c r="CG851" s="220" t="s">
        <v>9873</v>
      </c>
      <c r="CH851" s="212"/>
      <c r="CI851" s="212"/>
      <c r="CJ851" s="213" t="str">
        <f>IFERROR(VLOOKUP(ROWS($CJ$3:CJ851),CF851:CG4182,2,0),"")</f>
        <v>DEVOX_00849</v>
      </c>
      <c r="CK851" s="212" t="s">
        <v>9874</v>
      </c>
      <c r="CL851" s="212" t="s">
        <v>9875</v>
      </c>
      <c r="CM851" s="78">
        <v>43131</v>
      </c>
      <c r="CN851" s="212" t="s">
        <v>9876</v>
      </c>
      <c r="CO851" s="212" t="s">
        <v>9877</v>
      </c>
      <c r="CP851" s="212" t="s">
        <v>9878</v>
      </c>
      <c r="CQ851" s="212" t="s">
        <v>9879</v>
      </c>
      <c r="CR851" s="212" t="s">
        <v>9880</v>
      </c>
      <c r="CS851" s="44">
        <v>849</v>
      </c>
      <c r="CT851" s="44" t="s">
        <v>9881</v>
      </c>
      <c r="CU851" s="214">
        <v>8156</v>
      </c>
      <c r="CV851" s="212" t="s">
        <v>9882</v>
      </c>
      <c r="CW851" s="212" t="s">
        <v>6959</v>
      </c>
      <c r="CX851" s="44" t="s">
        <v>1943</v>
      </c>
      <c r="CY851" s="78">
        <v>43131</v>
      </c>
      <c r="CZ851" s="215" t="s">
        <v>763</v>
      </c>
      <c r="DA851" s="212" t="s">
        <v>529</v>
      </c>
      <c r="DB851" s="44" t="s">
        <v>530</v>
      </c>
      <c r="DC851" s="44" t="s">
        <v>7112</v>
      </c>
      <c r="DD851" s="44" t="s">
        <v>563</v>
      </c>
    </row>
    <row r="852" spans="83:108">
      <c r="CE852" s="212"/>
      <c r="CF852" s="213">
        <f>IF(ISNUMBER(SEARCH($H$2,$CG$3:$CG$3334)),MAX($CF$2:CF851)+1,0)</f>
        <v>850</v>
      </c>
      <c r="CG852" s="220" t="s">
        <v>9883</v>
      </c>
      <c r="CH852" s="212"/>
      <c r="CI852" s="212"/>
      <c r="CJ852" s="213" t="str">
        <f>IFERROR(VLOOKUP(ROWS($CJ$3:CJ852),CF852:CG4183,2,0),"")</f>
        <v>DEVRINOL 50 WP_00850</v>
      </c>
      <c r="CK852" s="212" t="s">
        <v>9884</v>
      </c>
      <c r="CL852" s="212" t="s">
        <v>9885</v>
      </c>
      <c r="CM852" s="78">
        <v>44196</v>
      </c>
      <c r="CN852" s="212" t="s">
        <v>9886</v>
      </c>
      <c r="CO852" s="212" t="s">
        <v>9887</v>
      </c>
      <c r="CP852" s="212" t="s">
        <v>9888</v>
      </c>
      <c r="CQ852" s="212" t="s">
        <v>9889</v>
      </c>
      <c r="CR852" s="212" t="s">
        <v>9890</v>
      </c>
      <c r="CS852" s="44">
        <v>850</v>
      </c>
      <c r="CT852" s="44" t="s">
        <v>9891</v>
      </c>
      <c r="CU852" s="214">
        <v>7484</v>
      </c>
      <c r="CV852" s="212" t="s">
        <v>9892</v>
      </c>
      <c r="CW852" s="212" t="s">
        <v>9893</v>
      </c>
      <c r="CX852" s="44" t="s">
        <v>1226</v>
      </c>
      <c r="CY852" s="78">
        <v>44196</v>
      </c>
      <c r="CZ852" s="215" t="s">
        <v>511</v>
      </c>
      <c r="DA852" s="212" t="s">
        <v>737</v>
      </c>
      <c r="DB852" s="44" t="s">
        <v>802</v>
      </c>
      <c r="DC852" s="44" t="s">
        <v>1326</v>
      </c>
      <c r="DD852" s="44" t="s">
        <v>532</v>
      </c>
    </row>
    <row r="853" spans="83:108">
      <c r="CE853" s="212"/>
      <c r="CF853" s="213">
        <f>IF(ISNUMBER(SEARCH($H$2,$CG$3:$CG$3334)),MAX($CF$2:CF852)+1,0)</f>
        <v>851</v>
      </c>
      <c r="CG853" s="220" t="s">
        <v>9894</v>
      </c>
      <c r="CH853" s="212"/>
      <c r="CI853" s="212"/>
      <c r="CJ853" s="213" t="str">
        <f>IFERROR(VLOOKUP(ROWS($CJ$3:CJ853),CF853:CG4184,2,0),"")</f>
        <v>DEVRINOL F_00851</v>
      </c>
      <c r="CK853" s="212" t="s">
        <v>9895</v>
      </c>
      <c r="CL853" s="212" t="s">
        <v>9896</v>
      </c>
      <c r="CM853" s="78">
        <v>44196</v>
      </c>
      <c r="CN853" s="212" t="s">
        <v>9897</v>
      </c>
      <c r="CO853" s="212" t="s">
        <v>9898</v>
      </c>
      <c r="CP853" s="212" t="s">
        <v>9899</v>
      </c>
      <c r="CQ853" s="212" t="s">
        <v>9900</v>
      </c>
      <c r="CR853" s="212" t="s">
        <v>9901</v>
      </c>
      <c r="CS853" s="44">
        <v>851</v>
      </c>
      <c r="CT853" s="44" t="s">
        <v>9902</v>
      </c>
      <c r="CU853" s="214">
        <v>7483</v>
      </c>
      <c r="CV853" s="212" t="s">
        <v>9903</v>
      </c>
      <c r="CW853" s="212" t="s">
        <v>9893</v>
      </c>
      <c r="CX853" s="44" t="s">
        <v>1226</v>
      </c>
      <c r="CY853" s="78">
        <v>44196</v>
      </c>
      <c r="CZ853" s="215" t="s">
        <v>511</v>
      </c>
      <c r="DA853" s="212" t="s">
        <v>737</v>
      </c>
      <c r="DB853" s="44" t="s">
        <v>655</v>
      </c>
      <c r="DC853" s="44" t="s">
        <v>1429</v>
      </c>
      <c r="DD853" s="44" t="s">
        <v>532</v>
      </c>
    </row>
    <row r="854" spans="83:108">
      <c r="CE854" s="212"/>
      <c r="CF854" s="213">
        <f>IF(ISNUMBER(SEARCH($H$2,$CG$3:$CG$3334)),MAX($CF$2:CF853)+1,0)</f>
        <v>852</v>
      </c>
      <c r="CG854" s="220" t="s">
        <v>9904</v>
      </c>
      <c r="CH854" s="212"/>
      <c r="CI854" s="212"/>
      <c r="CJ854" s="213" t="str">
        <f>IFERROR(VLOOKUP(ROWS($CJ$3:CJ854),CF854:CG4185,2,0),"")</f>
        <v>DIABLO_00852</v>
      </c>
      <c r="CK854" s="212" t="s">
        <v>9905</v>
      </c>
      <c r="CL854" s="212" t="s">
        <v>9906</v>
      </c>
      <c r="CM854" s="78">
        <v>44347</v>
      </c>
      <c r="CN854" s="212" t="s">
        <v>9907</v>
      </c>
      <c r="CO854" s="212" t="s">
        <v>9908</v>
      </c>
      <c r="CP854" s="212" t="s">
        <v>9909</v>
      </c>
      <c r="CQ854" s="212" t="s">
        <v>9910</v>
      </c>
      <c r="CR854" s="212" t="s">
        <v>9911</v>
      </c>
      <c r="CS854" s="44">
        <v>852</v>
      </c>
      <c r="CT854" s="44" t="s">
        <v>9912</v>
      </c>
      <c r="CU854" s="214">
        <v>15765</v>
      </c>
      <c r="CV854" s="212" t="s">
        <v>9913</v>
      </c>
      <c r="CW854" s="212" t="s">
        <v>825</v>
      </c>
      <c r="CX854" s="44" t="s">
        <v>600</v>
      </c>
      <c r="CY854" s="78">
        <v>44347</v>
      </c>
      <c r="CZ854" s="215" t="s">
        <v>601</v>
      </c>
      <c r="DA854" s="212" t="s">
        <v>695</v>
      </c>
      <c r="DB854" s="44" t="s">
        <v>802</v>
      </c>
      <c r="DC854" s="44" t="s">
        <v>827</v>
      </c>
      <c r="DD854" s="44" t="s">
        <v>532</v>
      </c>
    </row>
    <row r="855" spans="83:108">
      <c r="CE855" s="212"/>
      <c r="CF855" s="213">
        <f>IF(ISNUMBER(SEARCH($H$2,$CG$3:$CG$3334)),MAX($CF$2:CF854)+1,0)</f>
        <v>853</v>
      </c>
      <c r="CG855" s="220" t="s">
        <v>9914</v>
      </c>
      <c r="CH855" s="212"/>
      <c r="CI855" s="212"/>
      <c r="CJ855" s="213" t="str">
        <f>IFERROR(VLOOKUP(ROWS($CJ$3:CJ855),CF855:CG4186,2,0),"")</f>
        <v>DIABLO SC_00853</v>
      </c>
      <c r="CK855" s="212" t="s">
        <v>9915</v>
      </c>
      <c r="CL855" s="212" t="s">
        <v>9916</v>
      </c>
      <c r="CM855" s="78">
        <v>44347</v>
      </c>
      <c r="CN855" s="212" t="s">
        <v>9917</v>
      </c>
      <c r="CO855" s="212" t="s">
        <v>9918</v>
      </c>
      <c r="CP855" s="212" t="s">
        <v>9919</v>
      </c>
      <c r="CQ855" s="212" t="s">
        <v>9920</v>
      </c>
      <c r="CR855" s="212" t="s">
        <v>9921</v>
      </c>
      <c r="CS855" s="44">
        <v>853</v>
      </c>
      <c r="CT855" s="44" t="s">
        <v>9922</v>
      </c>
      <c r="CU855" s="214">
        <v>15713</v>
      </c>
      <c r="CV855" s="212" t="s">
        <v>9923</v>
      </c>
      <c r="CW855" s="212" t="s">
        <v>825</v>
      </c>
      <c r="CX855" s="44" t="s">
        <v>600</v>
      </c>
      <c r="CY855" s="78">
        <v>44347</v>
      </c>
      <c r="CZ855" s="215" t="s">
        <v>601</v>
      </c>
      <c r="DA855" s="212" t="s">
        <v>695</v>
      </c>
      <c r="DB855" s="44" t="s">
        <v>655</v>
      </c>
      <c r="DC855" s="44" t="s">
        <v>2652</v>
      </c>
      <c r="DD855" s="44" t="s">
        <v>532</v>
      </c>
    </row>
    <row r="856" spans="83:108">
      <c r="CE856" s="212"/>
      <c r="CF856" s="213">
        <f>IF(ISNUMBER(SEARCH($H$2,$CG$3:$CG$3334)),MAX($CF$2:CF855)+1,0)</f>
        <v>854</v>
      </c>
      <c r="CG856" s="220" t="s">
        <v>9924</v>
      </c>
      <c r="CH856" s="212"/>
      <c r="CI856" s="212"/>
      <c r="CJ856" s="213" t="str">
        <f>IFERROR(VLOOKUP(ROWS($CJ$3:CJ856),CF856:CG4187,2,0),"")</f>
        <v>DIADEM_00854</v>
      </c>
      <c r="CK856" s="212" t="s">
        <v>9925</v>
      </c>
      <c r="CL856" s="212" t="s">
        <v>9926</v>
      </c>
      <c r="CM856" s="78" t="s">
        <v>511</v>
      </c>
      <c r="CN856" s="212" t="s">
        <v>9927</v>
      </c>
      <c r="CO856" s="212" t="s">
        <v>9928</v>
      </c>
      <c r="CP856" s="212" t="s">
        <v>9929</v>
      </c>
      <c r="CQ856" s="212" t="s">
        <v>9930</v>
      </c>
      <c r="CR856" s="212" t="s">
        <v>9931</v>
      </c>
      <c r="CS856" s="44">
        <v>854</v>
      </c>
      <c r="CT856" s="44" t="s">
        <v>9932</v>
      </c>
      <c r="CU856" s="214">
        <v>10124</v>
      </c>
      <c r="CV856" s="212" t="s">
        <v>9933</v>
      </c>
      <c r="CW856" s="212" t="s">
        <v>9934</v>
      </c>
      <c r="CX856" s="44" t="s">
        <v>789</v>
      </c>
      <c r="CY856" s="44" t="s">
        <v>511</v>
      </c>
      <c r="CZ856" s="215" t="s">
        <v>601</v>
      </c>
      <c r="DA856" s="212" t="s">
        <v>512</v>
      </c>
      <c r="DB856" s="44" t="s">
        <v>6086</v>
      </c>
      <c r="DC856" s="44" t="s">
        <v>9935</v>
      </c>
      <c r="DD856" s="44" t="s">
        <v>563</v>
      </c>
    </row>
    <row r="857" spans="83:108">
      <c r="CE857" s="212"/>
      <c r="CF857" s="213">
        <f>IF(ISNUMBER(SEARCH($H$2,$CG$3:$CG$3334)),MAX($CF$2:CF856)+1,0)</f>
        <v>855</v>
      </c>
      <c r="CG857" s="220" t="s">
        <v>9936</v>
      </c>
      <c r="CH857" s="212"/>
      <c r="CI857" s="212"/>
      <c r="CJ857" s="213" t="str">
        <f>IFERROR(VLOOKUP(ROWS($CJ$3:CJ857),CF857:CG4188,2,0),"")</f>
        <v>DIASTAR MAXI_00855</v>
      </c>
      <c r="CK857" s="212" t="s">
        <v>9937</v>
      </c>
      <c r="CL857" s="212" t="s">
        <v>9938</v>
      </c>
      <c r="CM857" s="78">
        <v>44561</v>
      </c>
      <c r="CN857" s="212" t="s">
        <v>9939</v>
      </c>
      <c r="CO857" s="212" t="s">
        <v>9940</v>
      </c>
      <c r="CP857" s="212" t="s">
        <v>9941</v>
      </c>
      <c r="CQ857" s="212" t="s">
        <v>9942</v>
      </c>
      <c r="CR857" s="212" t="s">
        <v>9943</v>
      </c>
      <c r="CS857" s="44">
        <v>855</v>
      </c>
      <c r="CT857" s="44" t="s">
        <v>9944</v>
      </c>
      <c r="CU857" s="214">
        <v>12590</v>
      </c>
      <c r="CV857" s="212" t="s">
        <v>9945</v>
      </c>
      <c r="CW857" s="212" t="s">
        <v>9946</v>
      </c>
      <c r="CX857" s="44" t="s">
        <v>2141</v>
      </c>
      <c r="CY857" s="78">
        <v>44561</v>
      </c>
      <c r="CZ857" s="215" t="s">
        <v>907</v>
      </c>
      <c r="DA857" s="212" t="s">
        <v>529</v>
      </c>
      <c r="DB857" s="44" t="s">
        <v>3943</v>
      </c>
      <c r="DC857" s="44" t="s">
        <v>9947</v>
      </c>
      <c r="DD857" s="44" t="s">
        <v>532</v>
      </c>
    </row>
    <row r="858" spans="83:108">
      <c r="CE858" s="212"/>
      <c r="CF858" s="213">
        <f>IF(ISNUMBER(SEARCH($H$2,$CG$3:$CG$3334)),MAX($CF$2:CF857)+1,0)</f>
        <v>856</v>
      </c>
      <c r="CG858" s="220" t="s">
        <v>9948</v>
      </c>
      <c r="CH858" s="212"/>
      <c r="CI858" s="212"/>
      <c r="CJ858" s="213" t="str">
        <f>IFERROR(VLOOKUP(ROWS($CJ$3:CJ858),CF858:CG4189,2,0),"")</f>
        <v>DICARZOL 10 SP_00856</v>
      </c>
      <c r="CK858" s="212" t="s">
        <v>9949</v>
      </c>
      <c r="CL858" s="212" t="s">
        <v>9950</v>
      </c>
      <c r="CM858" s="78">
        <v>43312</v>
      </c>
      <c r="CN858" s="212" t="s">
        <v>9951</v>
      </c>
      <c r="CO858" s="212" t="s">
        <v>9952</v>
      </c>
      <c r="CP858" s="212" t="s">
        <v>9953</v>
      </c>
      <c r="CQ858" s="212" t="s">
        <v>9954</v>
      </c>
      <c r="CR858" s="212" t="s">
        <v>9955</v>
      </c>
      <c r="CS858" s="44">
        <v>856</v>
      </c>
      <c r="CT858" s="44" t="s">
        <v>9956</v>
      </c>
      <c r="CU858" s="214">
        <v>13308</v>
      </c>
      <c r="CV858" s="212" t="s">
        <v>9957</v>
      </c>
      <c r="CW858" s="212" t="s">
        <v>9958</v>
      </c>
      <c r="CX858" s="44" t="s">
        <v>3305</v>
      </c>
      <c r="CY858" s="78">
        <v>43312</v>
      </c>
      <c r="CZ858" s="215" t="s">
        <v>576</v>
      </c>
      <c r="DA858" s="212" t="s">
        <v>561</v>
      </c>
      <c r="DB858" s="44" t="s">
        <v>2826</v>
      </c>
      <c r="DC858" s="44" t="s">
        <v>9959</v>
      </c>
      <c r="DD858" s="44" t="s">
        <v>532</v>
      </c>
    </row>
    <row r="859" spans="83:108">
      <c r="CE859" s="212"/>
      <c r="CF859" s="213">
        <f>IF(ISNUMBER(SEARCH($H$2,$CG$3:$CG$3334)),MAX($CF$2:CF858)+1,0)</f>
        <v>857</v>
      </c>
      <c r="CG859" s="220" t="s">
        <v>9960</v>
      </c>
      <c r="CH859" s="212"/>
      <c r="CI859" s="212"/>
      <c r="CJ859" s="213" t="str">
        <f>IFERROR(VLOOKUP(ROWS($CJ$3:CJ859),CF859:CG4190,2,0),"")</f>
        <v>DICARZOL 50 SP_00857</v>
      </c>
      <c r="CK859" s="212" t="s">
        <v>9961</v>
      </c>
      <c r="CL859" s="212" t="s">
        <v>9962</v>
      </c>
      <c r="CM859" s="78">
        <v>43312</v>
      </c>
      <c r="CN859" s="212" t="s">
        <v>9963</v>
      </c>
      <c r="CO859" s="212" t="s">
        <v>9964</v>
      </c>
      <c r="CP859" s="212" t="s">
        <v>9965</v>
      </c>
      <c r="CQ859" s="212" t="s">
        <v>9966</v>
      </c>
      <c r="CR859" s="212" t="s">
        <v>9967</v>
      </c>
      <c r="CS859" s="44">
        <v>857</v>
      </c>
      <c r="CT859" s="44" t="s">
        <v>9968</v>
      </c>
      <c r="CU859" s="214">
        <v>14972</v>
      </c>
      <c r="CV859" s="212" t="s">
        <v>9969</v>
      </c>
      <c r="CW859" s="212" t="s">
        <v>9958</v>
      </c>
      <c r="CX859" s="44" t="s">
        <v>3305</v>
      </c>
      <c r="CY859" s="78">
        <v>43312</v>
      </c>
      <c r="CZ859" s="215" t="s">
        <v>3708</v>
      </c>
      <c r="DA859" s="212" t="s">
        <v>529</v>
      </c>
      <c r="DB859" s="44" t="s">
        <v>2826</v>
      </c>
      <c r="DC859" s="44" t="s">
        <v>1326</v>
      </c>
      <c r="DD859" s="44" t="s">
        <v>532</v>
      </c>
    </row>
    <row r="860" spans="83:108">
      <c r="CE860" s="212"/>
      <c r="CF860" s="213">
        <f>IF(ISNUMBER(SEARCH($H$2,$CG$3:$CG$3334)),MAX($CF$2:CF859)+1,0)</f>
        <v>858</v>
      </c>
      <c r="CG860" s="220" t="s">
        <v>9970</v>
      </c>
      <c r="CH860" s="212"/>
      <c r="CI860" s="212"/>
      <c r="CJ860" s="213" t="str">
        <f>IFERROR(VLOOKUP(ROWS($CJ$3:CJ860),CF860:CG4191,2,0),"")</f>
        <v>DICLOPYR_00858</v>
      </c>
      <c r="CK860" s="212" t="s">
        <v>9971</v>
      </c>
      <c r="CL860" s="212" t="s">
        <v>9972</v>
      </c>
      <c r="CM860" s="78">
        <v>43220</v>
      </c>
      <c r="CN860" s="212" t="s">
        <v>9973</v>
      </c>
      <c r="CO860" s="212" t="s">
        <v>9974</v>
      </c>
      <c r="CP860" s="212" t="s">
        <v>9975</v>
      </c>
      <c r="CQ860" s="212" t="s">
        <v>9976</v>
      </c>
      <c r="CR860" s="212" t="s">
        <v>9977</v>
      </c>
      <c r="CS860" s="44">
        <v>858</v>
      </c>
      <c r="CT860" s="44" t="s">
        <v>9978</v>
      </c>
      <c r="CU860" s="214">
        <v>9813</v>
      </c>
      <c r="CV860" s="212" t="s">
        <v>9979</v>
      </c>
      <c r="CW860" s="212" t="s">
        <v>7068</v>
      </c>
      <c r="CX860" s="44" t="s">
        <v>1226</v>
      </c>
      <c r="CY860" s="78">
        <v>43220</v>
      </c>
      <c r="CZ860" s="215" t="s">
        <v>640</v>
      </c>
      <c r="DA860" s="212" t="s">
        <v>737</v>
      </c>
      <c r="DB860" s="44" t="s">
        <v>919</v>
      </c>
      <c r="DC860" s="44" t="s">
        <v>7069</v>
      </c>
      <c r="DD860" s="44" t="s">
        <v>682</v>
      </c>
    </row>
    <row r="861" spans="83:108">
      <c r="CE861" s="212"/>
      <c r="CF861" s="213">
        <f>IF(ISNUMBER(SEARCH($H$2,$CG$3:$CG$3334)),MAX($CF$2:CF860)+1,0)</f>
        <v>859</v>
      </c>
      <c r="CG861" s="220" t="s">
        <v>9980</v>
      </c>
      <c r="CH861" s="212"/>
      <c r="CI861" s="212"/>
      <c r="CJ861" s="213" t="str">
        <f>IFERROR(VLOOKUP(ROWS($CJ$3:CJ861),CF861:CG4192,2,0),"")</f>
        <v>DICONET_00859</v>
      </c>
      <c r="CK861" s="212" t="s">
        <v>9981</v>
      </c>
      <c r="CL861" s="212" t="s">
        <v>9982</v>
      </c>
      <c r="CM861" s="78">
        <v>47848</v>
      </c>
      <c r="CN861" s="212" t="s">
        <v>9983</v>
      </c>
      <c r="CO861" s="212" t="s">
        <v>9984</v>
      </c>
      <c r="CP861" s="212" t="s">
        <v>9985</v>
      </c>
      <c r="CQ861" s="212" t="s">
        <v>9986</v>
      </c>
      <c r="CR861" s="212" t="s">
        <v>9987</v>
      </c>
      <c r="CS861" s="44">
        <v>859</v>
      </c>
      <c r="CT861" s="44" t="s">
        <v>9988</v>
      </c>
      <c r="CU861" s="214">
        <v>14291</v>
      </c>
      <c r="CV861" s="212" t="s">
        <v>9989</v>
      </c>
      <c r="CW861" s="212" t="s">
        <v>9990</v>
      </c>
      <c r="CX861" s="44" t="s">
        <v>1943</v>
      </c>
      <c r="CY861" s="78">
        <v>47848</v>
      </c>
      <c r="CZ861" s="215" t="s">
        <v>576</v>
      </c>
      <c r="DA861" s="212" t="s">
        <v>737</v>
      </c>
      <c r="DB861" s="44" t="s">
        <v>1619</v>
      </c>
      <c r="DC861" s="44" t="s">
        <v>9991</v>
      </c>
      <c r="DD861" s="44" t="s">
        <v>532</v>
      </c>
    </row>
    <row r="862" spans="83:108">
      <c r="CE862" s="212"/>
      <c r="CF862" s="213">
        <f>IF(ISNUMBER(SEARCH($H$2,$CG$3:$CG$3334)),MAX($CF$2:CF861)+1,0)</f>
        <v>860</v>
      </c>
      <c r="CG862" s="220" t="s">
        <v>9992</v>
      </c>
      <c r="CH862" s="212"/>
      <c r="CI862" s="212"/>
      <c r="CJ862" s="213" t="str">
        <f>IFERROR(VLOOKUP(ROWS($CJ$3:CJ862),CF862:CG4193,2,0),"")</f>
        <v>DICOPHAR_00860</v>
      </c>
      <c r="CK862" s="212" t="s">
        <v>9993</v>
      </c>
      <c r="CL862" s="212" t="s">
        <v>9994</v>
      </c>
      <c r="CM862" s="78">
        <v>47848</v>
      </c>
      <c r="CN862" s="212" t="s">
        <v>9995</v>
      </c>
      <c r="CO862" s="212" t="s">
        <v>9996</v>
      </c>
      <c r="CP862" s="212" t="s">
        <v>9997</v>
      </c>
      <c r="CQ862" s="212" t="s">
        <v>9998</v>
      </c>
      <c r="CR862" s="212" t="s">
        <v>9999</v>
      </c>
      <c r="CS862" s="44">
        <v>860</v>
      </c>
      <c r="CT862" s="44" t="s">
        <v>10000</v>
      </c>
      <c r="CU862" s="214">
        <v>15034</v>
      </c>
      <c r="CV862" s="212" t="s">
        <v>10001</v>
      </c>
      <c r="CW862" s="212" t="s">
        <v>10002</v>
      </c>
      <c r="CX862" s="44" t="s">
        <v>2490</v>
      </c>
      <c r="CY862" s="78">
        <v>47848</v>
      </c>
      <c r="CZ862" s="215" t="s">
        <v>545</v>
      </c>
      <c r="DA862" s="212" t="s">
        <v>737</v>
      </c>
      <c r="DB862" s="44" t="s">
        <v>919</v>
      </c>
      <c r="DC862" s="44" t="s">
        <v>10003</v>
      </c>
      <c r="DD862" s="44" t="s">
        <v>532</v>
      </c>
    </row>
    <row r="863" spans="83:108">
      <c r="CE863" s="212"/>
      <c r="CF863" s="213">
        <f>IF(ISNUMBER(SEARCH($H$2,$CG$3:$CG$3334)),MAX($CF$2:CF862)+1,0)</f>
        <v>861</v>
      </c>
      <c r="CG863" s="220" t="s">
        <v>10004</v>
      </c>
      <c r="CH863" s="212"/>
      <c r="CI863" s="212"/>
      <c r="CJ863" s="213" t="str">
        <f>IFERROR(VLOOKUP(ROWS($CJ$3:CJ863),CF863:CG4194,2,0),"")</f>
        <v>DICOPUR COMBI_00861</v>
      </c>
      <c r="CK863" s="212" t="s">
        <v>10005</v>
      </c>
      <c r="CL863" s="212" t="s">
        <v>10006</v>
      </c>
      <c r="CM863" s="78">
        <v>47848</v>
      </c>
      <c r="CN863" s="212" t="s">
        <v>10007</v>
      </c>
      <c r="CO863" s="212" t="s">
        <v>10008</v>
      </c>
      <c r="CP863" s="212" t="s">
        <v>10009</v>
      </c>
      <c r="CQ863" s="212" t="s">
        <v>10010</v>
      </c>
      <c r="CR863" s="212" t="s">
        <v>10011</v>
      </c>
      <c r="CS863" s="44">
        <v>861</v>
      </c>
      <c r="CT863" s="44" t="s">
        <v>10012</v>
      </c>
      <c r="CU863" s="214">
        <v>10220</v>
      </c>
      <c r="CV863" s="212" t="s">
        <v>10013</v>
      </c>
      <c r="CW863" s="212" t="s">
        <v>4455</v>
      </c>
      <c r="CX863" s="44" t="s">
        <v>8514</v>
      </c>
      <c r="CY863" s="78">
        <v>47848</v>
      </c>
      <c r="CZ863" s="215" t="s">
        <v>907</v>
      </c>
      <c r="DA863" s="212" t="s">
        <v>737</v>
      </c>
      <c r="DB863" s="44" t="s">
        <v>919</v>
      </c>
      <c r="DC863" s="44" t="s">
        <v>10014</v>
      </c>
      <c r="DD863" s="44" t="s">
        <v>532</v>
      </c>
    </row>
    <row r="864" spans="83:108">
      <c r="CE864" s="212"/>
      <c r="CF864" s="213">
        <f>IF(ISNUMBER(SEARCH($H$2,$CG$3:$CG$3334)),MAX($CF$2:CF863)+1,0)</f>
        <v>862</v>
      </c>
      <c r="CG864" s="220" t="s">
        <v>10015</v>
      </c>
      <c r="CH864" s="212"/>
      <c r="CI864" s="212"/>
      <c r="CJ864" s="213" t="str">
        <f>IFERROR(VLOOKUP(ROWS($CJ$3:CJ864),CF864:CG4195,2,0),"")</f>
        <v>DICOPUR M 750 SL_00862</v>
      </c>
      <c r="CK864" s="212" t="s">
        <v>10016</v>
      </c>
      <c r="CL864" s="212" t="s">
        <v>10017</v>
      </c>
      <c r="CM864" s="78">
        <v>43039</v>
      </c>
      <c r="CN864" s="212" t="s">
        <v>10018</v>
      </c>
      <c r="CO864" s="212" t="s">
        <v>10019</v>
      </c>
      <c r="CP864" s="212" t="s">
        <v>10020</v>
      </c>
      <c r="CQ864" s="212" t="s">
        <v>10021</v>
      </c>
      <c r="CR864" s="212" t="s">
        <v>10022</v>
      </c>
      <c r="CS864" s="44">
        <v>862</v>
      </c>
      <c r="CT864" s="44" t="s">
        <v>10023</v>
      </c>
      <c r="CU864" s="214">
        <v>10226</v>
      </c>
      <c r="CV864" s="212" t="s">
        <v>10024</v>
      </c>
      <c r="CW864" s="212" t="s">
        <v>10025</v>
      </c>
      <c r="CX864" s="44" t="s">
        <v>8514</v>
      </c>
      <c r="CY864" s="78">
        <v>43039</v>
      </c>
      <c r="CZ864" s="215" t="s">
        <v>907</v>
      </c>
      <c r="DA864" s="212" t="s">
        <v>737</v>
      </c>
      <c r="DB864" s="44" t="s">
        <v>919</v>
      </c>
      <c r="DC864" s="44" t="s">
        <v>2326</v>
      </c>
      <c r="DD864" s="44" t="s">
        <v>532</v>
      </c>
    </row>
    <row r="865" spans="83:108">
      <c r="CE865" s="212"/>
      <c r="CF865" s="213">
        <f>IF(ISNUMBER(SEARCH($H$2,$CG$3:$CG$3334)),MAX($CF$2:CF864)+1,0)</f>
        <v>863</v>
      </c>
      <c r="CG865" s="220" t="s">
        <v>10026</v>
      </c>
      <c r="CH865" s="212"/>
      <c r="CI865" s="212"/>
      <c r="CJ865" s="213" t="str">
        <f>IFERROR(VLOOKUP(ROWS($CJ$3:CJ865),CF865:CG4196,2,0),"")</f>
        <v>DICOTEX_00863</v>
      </c>
      <c r="CK865" s="212" t="s">
        <v>10027</v>
      </c>
      <c r="CL865" s="212" t="s">
        <v>10028</v>
      </c>
      <c r="CM865" s="78">
        <v>43131</v>
      </c>
      <c r="CN865" s="212" t="s">
        <v>10029</v>
      </c>
      <c r="CO865" s="212" t="s">
        <v>10030</v>
      </c>
      <c r="CP865" s="212" t="s">
        <v>10031</v>
      </c>
      <c r="CQ865" s="212" t="s">
        <v>10032</v>
      </c>
      <c r="CR865" s="212" t="s">
        <v>10033</v>
      </c>
      <c r="CS865" s="44">
        <v>863</v>
      </c>
      <c r="CT865" s="44" t="s">
        <v>10034</v>
      </c>
      <c r="CU865" s="214">
        <v>12756</v>
      </c>
      <c r="CV865" s="212" t="s">
        <v>10035</v>
      </c>
      <c r="CW865" s="212" t="s">
        <v>10002</v>
      </c>
      <c r="CX865" s="44" t="s">
        <v>2490</v>
      </c>
      <c r="CY865" s="78">
        <v>43131</v>
      </c>
      <c r="CZ865" s="215" t="s">
        <v>545</v>
      </c>
      <c r="DA865" s="212" t="s">
        <v>737</v>
      </c>
      <c r="DB865" s="44" t="s">
        <v>919</v>
      </c>
      <c r="DC865" s="44" t="s">
        <v>10003</v>
      </c>
      <c r="DD865" s="44" t="s">
        <v>532</v>
      </c>
    </row>
    <row r="866" spans="83:108">
      <c r="CE866" s="212"/>
      <c r="CF866" s="213">
        <f>IF(ISNUMBER(SEARCH($H$2,$CG$3:$CG$3334)),MAX($CF$2:CF865)+1,0)</f>
        <v>864</v>
      </c>
      <c r="CG866" s="220" t="s">
        <v>10036</v>
      </c>
      <c r="CH866" s="212"/>
      <c r="CI866" s="212"/>
      <c r="CJ866" s="213" t="str">
        <f>IFERROR(VLOOKUP(ROWS($CJ$3:CJ866),CF866:CG4197,2,0),"")</f>
        <v>DICOTEX RTU_00864</v>
      </c>
      <c r="CK866" s="212" t="s">
        <v>10037</v>
      </c>
      <c r="CL866" s="212" t="s">
        <v>10038</v>
      </c>
      <c r="CM866" s="78">
        <v>47848</v>
      </c>
      <c r="CN866" s="212" t="s">
        <v>10039</v>
      </c>
      <c r="CO866" s="212" t="s">
        <v>10040</v>
      </c>
      <c r="CP866" s="212" t="s">
        <v>10041</v>
      </c>
      <c r="CQ866" s="212" t="s">
        <v>10042</v>
      </c>
      <c r="CR866" s="212" t="s">
        <v>10043</v>
      </c>
      <c r="CS866" s="44">
        <v>864</v>
      </c>
      <c r="CT866" s="44" t="s">
        <v>10044</v>
      </c>
      <c r="CU866" s="214">
        <v>15057</v>
      </c>
      <c r="CV866" s="212" t="s">
        <v>10045</v>
      </c>
      <c r="CW866" s="212" t="s">
        <v>10002</v>
      </c>
      <c r="CX866" s="44" t="s">
        <v>2490</v>
      </c>
      <c r="CY866" s="78">
        <v>47848</v>
      </c>
      <c r="CZ866" s="215" t="s">
        <v>545</v>
      </c>
      <c r="DA866" s="212" t="s">
        <v>737</v>
      </c>
      <c r="DB866" s="44" t="s">
        <v>547</v>
      </c>
      <c r="DC866" s="44" t="s">
        <v>10046</v>
      </c>
      <c r="DD866" s="44" t="s">
        <v>532</v>
      </c>
    </row>
    <row r="867" spans="83:108">
      <c r="CE867" s="212"/>
      <c r="CF867" s="213">
        <f>IF(ISNUMBER(SEARCH($H$2,$CG$3:$CG$3334)),MAX($CF$2:CF866)+1,0)</f>
        <v>865</v>
      </c>
      <c r="CG867" s="220" t="s">
        <v>10047</v>
      </c>
      <c r="CH867" s="212"/>
      <c r="CI867" s="212"/>
      <c r="CJ867" s="213" t="str">
        <f>IFERROR(VLOOKUP(ROWS($CJ$3:CJ867),CF867:CG4198,2,0),"")</f>
        <v>DICOTIL EXTRA_00865</v>
      </c>
      <c r="CK867" s="212" t="s">
        <v>10048</v>
      </c>
      <c r="CL867" s="212" t="s">
        <v>10049</v>
      </c>
      <c r="CM867" s="78">
        <v>43465</v>
      </c>
      <c r="CN867" s="212" t="s">
        <v>10050</v>
      </c>
      <c r="CO867" s="212" t="s">
        <v>10051</v>
      </c>
      <c r="CP867" s="212" t="s">
        <v>10052</v>
      </c>
      <c r="CQ867" s="212" t="s">
        <v>10053</v>
      </c>
      <c r="CR867" s="212" t="s">
        <v>10054</v>
      </c>
      <c r="CS867" s="44">
        <v>865</v>
      </c>
      <c r="CT867" s="44" t="s">
        <v>10055</v>
      </c>
      <c r="CU867" s="214">
        <v>10565</v>
      </c>
      <c r="CV867" s="212" t="s">
        <v>10056</v>
      </c>
      <c r="CW867" s="212" t="s">
        <v>10057</v>
      </c>
      <c r="CX867" s="44" t="s">
        <v>10058</v>
      </c>
      <c r="CY867" s="78">
        <v>43465</v>
      </c>
      <c r="CZ867" s="215" t="s">
        <v>511</v>
      </c>
      <c r="DA867" s="212" t="s">
        <v>737</v>
      </c>
      <c r="DB867" s="44" t="s">
        <v>919</v>
      </c>
      <c r="DC867" s="44" t="s">
        <v>10059</v>
      </c>
      <c r="DD867" s="44" t="s">
        <v>532</v>
      </c>
    </row>
    <row r="868" spans="83:108">
      <c r="CE868" s="212"/>
      <c r="CF868" s="213">
        <f>IF(ISNUMBER(SEARCH($H$2,$CG$3:$CG$3334)),MAX($CF$2:CF867)+1,0)</f>
        <v>866</v>
      </c>
      <c r="CG868" s="220" t="s">
        <v>10060</v>
      </c>
      <c r="CH868" s="212"/>
      <c r="CI868" s="212"/>
      <c r="CJ868" s="213" t="str">
        <f>IFERROR(VLOOKUP(ROWS($CJ$3:CJ868),CF868:CG4199,2,0),"")</f>
        <v>DICOTURF_00866</v>
      </c>
      <c r="CK868" s="212" t="s">
        <v>10061</v>
      </c>
      <c r="CL868" s="212" t="s">
        <v>10062</v>
      </c>
      <c r="CM868" s="78">
        <v>43465</v>
      </c>
      <c r="CN868" s="212" t="s">
        <v>10063</v>
      </c>
      <c r="CO868" s="212" t="s">
        <v>10064</v>
      </c>
      <c r="CP868" s="212" t="s">
        <v>10065</v>
      </c>
      <c r="CQ868" s="212" t="s">
        <v>10066</v>
      </c>
      <c r="CR868" s="212" t="s">
        <v>10067</v>
      </c>
      <c r="CS868" s="44">
        <v>866</v>
      </c>
      <c r="CT868" s="44" t="s">
        <v>10068</v>
      </c>
      <c r="CU868" s="214">
        <v>10461</v>
      </c>
      <c r="CV868" s="212" t="s">
        <v>10069</v>
      </c>
      <c r="CW868" s="212" t="s">
        <v>10070</v>
      </c>
      <c r="CX868" s="44" t="s">
        <v>2141</v>
      </c>
      <c r="CY868" s="78">
        <v>43465</v>
      </c>
      <c r="CZ868" s="215" t="s">
        <v>763</v>
      </c>
      <c r="DA868" s="212" t="s">
        <v>737</v>
      </c>
      <c r="DB868" s="44" t="s">
        <v>919</v>
      </c>
      <c r="DC868" s="44" t="s">
        <v>10071</v>
      </c>
      <c r="DD868" s="44" t="s">
        <v>532</v>
      </c>
    </row>
    <row r="869" spans="83:108">
      <c r="CE869" s="212"/>
      <c r="CF869" s="213">
        <f>IF(ISNUMBER(SEARCH($H$2,$CG$3:$CG$3334)),MAX($CF$2:CF868)+1,0)</f>
        <v>867</v>
      </c>
      <c r="CG869" s="220" t="s">
        <v>10072</v>
      </c>
      <c r="CH869" s="212"/>
      <c r="CI869" s="212"/>
      <c r="CJ869" s="213" t="str">
        <f>IFERROR(VLOOKUP(ROWS($CJ$3:CJ869),CF869:CG4200,2,0),"")</f>
        <v>DICURAN 700 FW_00867</v>
      </c>
      <c r="CK869" s="212" t="s">
        <v>10073</v>
      </c>
      <c r="CL869" s="212" t="s">
        <v>10074</v>
      </c>
      <c r="CM869" s="78">
        <v>43039</v>
      </c>
      <c r="CN869" s="212" t="s">
        <v>10075</v>
      </c>
      <c r="CO869" s="212" t="s">
        <v>10076</v>
      </c>
      <c r="CP869" s="212" t="s">
        <v>10077</v>
      </c>
      <c r="CQ869" s="212" t="s">
        <v>10078</v>
      </c>
      <c r="CR869" s="212" t="s">
        <v>10079</v>
      </c>
      <c r="CS869" s="44">
        <v>867</v>
      </c>
      <c r="CT869" s="44" t="s">
        <v>10080</v>
      </c>
      <c r="CU869" s="214">
        <v>450</v>
      </c>
      <c r="CV869" s="212" t="s">
        <v>10081</v>
      </c>
      <c r="CW869" s="212" t="s">
        <v>6607</v>
      </c>
      <c r="CX869" s="44" t="s">
        <v>839</v>
      </c>
      <c r="CY869" s="78">
        <v>43039</v>
      </c>
      <c r="CZ869" s="215" t="s">
        <v>576</v>
      </c>
      <c r="DA869" s="212" t="s">
        <v>737</v>
      </c>
      <c r="DB869" s="44" t="s">
        <v>547</v>
      </c>
      <c r="DC869" s="44" t="s">
        <v>10082</v>
      </c>
      <c r="DD869" s="44" t="s">
        <v>532</v>
      </c>
    </row>
    <row r="870" spans="83:108">
      <c r="CE870" s="212"/>
      <c r="CF870" s="213">
        <f>IF(ISNUMBER(SEARCH($H$2,$CG$3:$CG$3334)),MAX($CF$2:CF869)+1,0)</f>
        <v>868</v>
      </c>
      <c r="CG870" s="220" t="s">
        <v>10083</v>
      </c>
      <c r="CH870" s="212"/>
      <c r="CI870" s="212"/>
      <c r="CJ870" s="213" t="str">
        <f>IFERROR(VLOOKUP(ROWS($CJ$3:CJ870),CF870:CG4201,2,0),"")</f>
        <v>DIEFESAN TBZ_00868</v>
      </c>
      <c r="CK870" s="212" t="s">
        <v>10084</v>
      </c>
      <c r="CL870" s="212" t="s">
        <v>10085</v>
      </c>
      <c r="CM870" s="78">
        <v>44196</v>
      </c>
      <c r="CN870" s="212" t="s">
        <v>10086</v>
      </c>
      <c r="CO870" s="212" t="s">
        <v>10087</v>
      </c>
      <c r="CP870" s="212" t="s">
        <v>10088</v>
      </c>
      <c r="CQ870" s="212" t="s">
        <v>10089</v>
      </c>
      <c r="CR870" s="212" t="s">
        <v>10090</v>
      </c>
      <c r="CS870" s="44">
        <v>868</v>
      </c>
      <c r="CT870" s="44" t="s">
        <v>10091</v>
      </c>
      <c r="CU870" s="214">
        <v>10802</v>
      </c>
      <c r="CV870" s="212" t="s">
        <v>10092</v>
      </c>
      <c r="CW870" s="212" t="s">
        <v>1501</v>
      </c>
      <c r="CX870" s="44" t="s">
        <v>1502</v>
      </c>
      <c r="CY870" s="78">
        <v>44196</v>
      </c>
      <c r="CZ870" s="215" t="s">
        <v>640</v>
      </c>
      <c r="DA870" s="212" t="s">
        <v>529</v>
      </c>
      <c r="DB870" s="44" t="s">
        <v>530</v>
      </c>
      <c r="DC870" s="44" t="s">
        <v>986</v>
      </c>
      <c r="DD870" s="44" t="s">
        <v>532</v>
      </c>
    </row>
    <row r="871" spans="83:108">
      <c r="CE871" s="212"/>
      <c r="CF871" s="213">
        <f>IF(ISNUMBER(SEARCH($H$2,$CG$3:$CG$3334)),MAX($CF$2:CF870)+1,0)</f>
        <v>869</v>
      </c>
      <c r="CG871" s="220" t="s">
        <v>10093</v>
      </c>
      <c r="CH871" s="212"/>
      <c r="CI871" s="212"/>
      <c r="CJ871" s="213" t="str">
        <f>IFERROR(VLOOKUP(ROWS($CJ$3:CJ871),CF871:CG4202,2,0),"")</f>
        <v>DIEFFE 80 WG_00869</v>
      </c>
      <c r="CK871" s="212" t="s">
        <v>10094</v>
      </c>
      <c r="CL871" s="212" t="s">
        <v>10095</v>
      </c>
      <c r="CM871" s="78">
        <v>44196</v>
      </c>
      <c r="CN871" s="212" t="s">
        <v>10096</v>
      </c>
      <c r="CO871" s="212" t="s">
        <v>10097</v>
      </c>
      <c r="CP871" s="212" t="s">
        <v>10098</v>
      </c>
      <c r="CQ871" s="212" t="s">
        <v>10099</v>
      </c>
      <c r="CR871" s="212" t="s">
        <v>10100</v>
      </c>
      <c r="CS871" s="44">
        <v>869</v>
      </c>
      <c r="CT871" s="44" t="s">
        <v>10101</v>
      </c>
      <c r="CU871" s="214">
        <v>11333</v>
      </c>
      <c r="CV871" s="212" t="s">
        <v>10102</v>
      </c>
      <c r="CW871" s="212" t="s">
        <v>985</v>
      </c>
      <c r="CX871" s="44" t="s">
        <v>7433</v>
      </c>
      <c r="CY871" s="78">
        <v>44196</v>
      </c>
      <c r="CZ871" s="215" t="s">
        <v>640</v>
      </c>
      <c r="DA871" s="212" t="s">
        <v>512</v>
      </c>
      <c r="DB871" s="44" t="s">
        <v>641</v>
      </c>
      <c r="DC871" s="44" t="s">
        <v>986</v>
      </c>
      <c r="DD871" s="44" t="s">
        <v>532</v>
      </c>
    </row>
    <row r="872" spans="83:108">
      <c r="CE872" s="212"/>
      <c r="CF872" s="213">
        <f>IF(ISNUMBER(SEARCH($H$2,$CG$3:$CG$3334)),MAX($CF$2:CF871)+1,0)</f>
        <v>870</v>
      </c>
      <c r="CG872" s="220" t="s">
        <v>10103</v>
      </c>
      <c r="CH872" s="212"/>
      <c r="CI872" s="212"/>
      <c r="CJ872" s="213" t="str">
        <f>IFERROR(VLOOKUP(ROWS($CJ$3:CJ872),CF872:CG4203,2,0),"")</f>
        <v>DIETOL PLUS 40 ST_00870</v>
      </c>
      <c r="CK872" s="212" t="s">
        <v>10104</v>
      </c>
      <c r="CL872" s="212" t="s">
        <v>10105</v>
      </c>
      <c r="CM872" s="78">
        <v>43312</v>
      </c>
      <c r="CN872" s="212" t="s">
        <v>10106</v>
      </c>
      <c r="CO872" s="212" t="s">
        <v>10107</v>
      </c>
      <c r="CP872" s="212" t="s">
        <v>10108</v>
      </c>
      <c r="CQ872" s="212" t="s">
        <v>10109</v>
      </c>
      <c r="CR872" s="212" t="s">
        <v>10110</v>
      </c>
      <c r="CS872" s="44">
        <v>870</v>
      </c>
      <c r="CT872" s="44" t="s">
        <v>10111</v>
      </c>
      <c r="CU872" s="214">
        <v>12557</v>
      </c>
      <c r="CV872" s="212" t="s">
        <v>10112</v>
      </c>
      <c r="CW872" s="212" t="s">
        <v>2549</v>
      </c>
      <c r="CX872" s="44" t="s">
        <v>1831</v>
      </c>
      <c r="CY872" s="78">
        <v>43312</v>
      </c>
      <c r="CZ872" s="215" t="s">
        <v>545</v>
      </c>
      <c r="DA872" s="212" t="s">
        <v>529</v>
      </c>
      <c r="DB872" s="44" t="s">
        <v>530</v>
      </c>
      <c r="DC872" s="44" t="s">
        <v>2551</v>
      </c>
      <c r="DD872" s="44" t="s">
        <v>563</v>
      </c>
    </row>
    <row r="873" spans="83:108">
      <c r="CE873" s="212"/>
      <c r="CF873" s="213">
        <f>IF(ISNUMBER(SEARCH($H$2,$CG$3:$CG$3334)),MAX($CF$2:CF872)+1,0)</f>
        <v>871</v>
      </c>
      <c r="CG873" s="220" t="s">
        <v>10113</v>
      </c>
      <c r="CH873" s="212"/>
      <c r="CI873" s="212"/>
      <c r="CJ873" s="213" t="str">
        <f>IFERROR(VLOOKUP(ROWS($CJ$3:CJ873),CF873:CG4204,2,0),"")</f>
        <v>DIFCOR 250_00871</v>
      </c>
      <c r="CK873" s="212" t="s">
        <v>10114</v>
      </c>
      <c r="CL873" s="212" t="s">
        <v>10115</v>
      </c>
      <c r="CM873" s="78">
        <v>43465</v>
      </c>
      <c r="CN873" s="212" t="s">
        <v>10116</v>
      </c>
      <c r="CO873" s="212" t="s">
        <v>10117</v>
      </c>
      <c r="CP873" s="212" t="s">
        <v>10118</v>
      </c>
      <c r="CQ873" s="212" t="s">
        <v>10119</v>
      </c>
      <c r="CR873" s="212" t="s">
        <v>10120</v>
      </c>
      <c r="CS873" s="44">
        <v>871</v>
      </c>
      <c r="CT873" s="44" t="s">
        <v>10121</v>
      </c>
      <c r="CU873" s="214">
        <v>12489</v>
      </c>
      <c r="CV873" s="212" t="s">
        <v>10122</v>
      </c>
      <c r="CW873" s="212" t="s">
        <v>1359</v>
      </c>
      <c r="CX873" s="44" t="s">
        <v>1392</v>
      </c>
      <c r="CY873" s="78">
        <v>43465</v>
      </c>
      <c r="CZ873" s="215" t="s">
        <v>576</v>
      </c>
      <c r="DA873" s="212" t="s">
        <v>512</v>
      </c>
      <c r="DB873" s="44" t="s">
        <v>530</v>
      </c>
      <c r="DC873" s="44" t="s">
        <v>4929</v>
      </c>
      <c r="DD873" s="44" t="s">
        <v>532</v>
      </c>
    </row>
    <row r="874" spans="83:108">
      <c r="CE874" s="212"/>
      <c r="CF874" s="213">
        <f>IF(ISNUMBER(SEARCH($H$2,$CG$3:$CG$3334)),MAX($CF$2:CF873)+1,0)</f>
        <v>872</v>
      </c>
      <c r="CG874" s="220" t="s">
        <v>10123</v>
      </c>
      <c r="CH874" s="212"/>
      <c r="CI874" s="212"/>
      <c r="CJ874" s="213" t="str">
        <f>IFERROR(VLOOKUP(ROWS($CJ$3:CJ874),CF874:CG4205,2,0),"")</f>
        <v>DIFEND_00872</v>
      </c>
      <c r="CK874" s="212" t="s">
        <v>10124</v>
      </c>
      <c r="CL874" s="212" t="s">
        <v>10125</v>
      </c>
      <c r="CM874" s="78">
        <v>43465</v>
      </c>
      <c r="CN874" s="212" t="s">
        <v>10126</v>
      </c>
      <c r="CO874" s="212" t="s">
        <v>10127</v>
      </c>
      <c r="CP874" s="212" t="s">
        <v>10128</v>
      </c>
      <c r="CQ874" s="212" t="s">
        <v>10129</v>
      </c>
      <c r="CR874" s="212" t="s">
        <v>10130</v>
      </c>
      <c r="CS874" s="44">
        <v>872</v>
      </c>
      <c r="CT874" s="44" t="s">
        <v>10131</v>
      </c>
      <c r="CU874" s="214">
        <v>15638</v>
      </c>
      <c r="CV874" s="212" t="s">
        <v>10132</v>
      </c>
      <c r="CW874" s="212" t="s">
        <v>1359</v>
      </c>
      <c r="CX874" s="44" t="s">
        <v>1392</v>
      </c>
      <c r="CY874" s="78">
        <v>43465</v>
      </c>
      <c r="CZ874" s="215" t="s">
        <v>601</v>
      </c>
      <c r="DA874" s="212" t="s">
        <v>512</v>
      </c>
      <c r="DB874" s="44" t="s">
        <v>655</v>
      </c>
      <c r="DC874" s="44" t="s">
        <v>10133</v>
      </c>
      <c r="DD874" s="44" t="s">
        <v>682</v>
      </c>
    </row>
    <row r="875" spans="83:108">
      <c r="CE875" s="212"/>
      <c r="CF875" s="213">
        <f>IF(ISNUMBER(SEARCH($H$2,$CG$3:$CG$3334)),MAX($CF$2:CF874)+1,0)</f>
        <v>873</v>
      </c>
      <c r="CG875" s="220" t="s">
        <v>10134</v>
      </c>
      <c r="CH875" s="212"/>
      <c r="CI875" s="212"/>
      <c r="CJ875" s="213" t="str">
        <f>IFERROR(VLOOKUP(ROWS($CJ$3:CJ875),CF875:CG4206,2,0),"")</f>
        <v>DIFEND EXTRA_00873</v>
      </c>
      <c r="CK875" s="212" t="s">
        <v>10135</v>
      </c>
      <c r="CL875" s="212" t="s">
        <v>10136</v>
      </c>
      <c r="CM875" s="78">
        <v>43465</v>
      </c>
      <c r="CN875" s="212" t="s">
        <v>10137</v>
      </c>
      <c r="CO875" s="212" t="s">
        <v>10138</v>
      </c>
      <c r="CP875" s="212" t="s">
        <v>10139</v>
      </c>
      <c r="CQ875" s="212" t="s">
        <v>10140</v>
      </c>
      <c r="CR875" s="212" t="s">
        <v>10141</v>
      </c>
      <c r="CS875" s="44">
        <v>873</v>
      </c>
      <c r="CT875" s="44" t="s">
        <v>10142</v>
      </c>
      <c r="CU875" s="214">
        <v>16550</v>
      </c>
      <c r="CV875" s="212" t="s">
        <v>10143</v>
      </c>
      <c r="CW875" s="212" t="s">
        <v>6098</v>
      </c>
      <c r="CX875" s="44" t="s">
        <v>1392</v>
      </c>
      <c r="CY875" s="78">
        <v>43465</v>
      </c>
      <c r="CZ875" s="215" t="s">
        <v>511</v>
      </c>
      <c r="DA875" s="212" t="s">
        <v>512</v>
      </c>
      <c r="DB875" s="44" t="s">
        <v>655</v>
      </c>
      <c r="DC875" s="44" t="s">
        <v>10144</v>
      </c>
      <c r="DD875" s="44" t="s">
        <v>682</v>
      </c>
    </row>
    <row r="876" spans="83:108">
      <c r="CE876" s="212"/>
      <c r="CF876" s="213">
        <f>IF(ISNUMBER(SEARCH($H$2,$CG$3:$CG$3334)),MAX($CF$2:CF875)+1,0)</f>
        <v>874</v>
      </c>
      <c r="CG876" s="220" t="s">
        <v>10145</v>
      </c>
      <c r="CH876" s="212"/>
      <c r="CI876" s="212"/>
      <c r="CJ876" s="213" t="str">
        <f>IFERROR(VLOOKUP(ROWS($CJ$3:CJ876),CF876:CG4207,2,0),"")</f>
        <v>DIFENZONE_00874</v>
      </c>
      <c r="CK876" s="212" t="s">
        <v>10146</v>
      </c>
      <c r="CL876" s="212" t="s">
        <v>10147</v>
      </c>
      <c r="CM876" s="78">
        <v>43465</v>
      </c>
      <c r="CN876" s="212" t="s">
        <v>10148</v>
      </c>
      <c r="CO876" s="212" t="s">
        <v>10149</v>
      </c>
      <c r="CP876" s="212" t="s">
        <v>10150</v>
      </c>
      <c r="CQ876" s="212" t="s">
        <v>10151</v>
      </c>
      <c r="CR876" s="212" t="s">
        <v>10152</v>
      </c>
      <c r="CS876" s="44">
        <v>874</v>
      </c>
      <c r="CT876" s="44" t="s">
        <v>10153</v>
      </c>
      <c r="CU876" s="214">
        <v>15689</v>
      </c>
      <c r="CV876" s="212" t="s">
        <v>10154</v>
      </c>
      <c r="CW876" s="212" t="s">
        <v>1359</v>
      </c>
      <c r="CX876" s="44" t="s">
        <v>654</v>
      </c>
      <c r="CY876" s="78">
        <v>43465</v>
      </c>
      <c r="CZ876" s="215" t="s">
        <v>576</v>
      </c>
      <c r="DA876" s="212" t="s">
        <v>512</v>
      </c>
      <c r="DB876" s="44" t="s">
        <v>530</v>
      </c>
      <c r="DC876" s="44" t="s">
        <v>709</v>
      </c>
      <c r="DD876" s="44" t="s">
        <v>532</v>
      </c>
    </row>
    <row r="877" spans="83:108">
      <c r="CE877" s="212"/>
      <c r="CF877" s="213">
        <f>IF(ISNUMBER(SEARCH($H$2,$CG$3:$CG$3334)),MAX($CF$2:CF876)+1,0)</f>
        <v>875</v>
      </c>
      <c r="CG877" s="220" t="s">
        <v>10155</v>
      </c>
      <c r="CH877" s="212"/>
      <c r="CI877" s="212"/>
      <c r="CJ877" s="213" t="str">
        <f>IFERROR(VLOOKUP(ROWS($CJ$3:CJ877),CF877:CG4208,2,0),"")</f>
        <v>DIFFERENCE_00875</v>
      </c>
      <c r="CK877" s="212" t="s">
        <v>10156</v>
      </c>
      <c r="CL877" s="212" t="s">
        <v>10157</v>
      </c>
      <c r="CM877" s="78">
        <v>43465</v>
      </c>
      <c r="CN877" s="212" t="s">
        <v>10158</v>
      </c>
      <c r="CO877" s="212" t="s">
        <v>10159</v>
      </c>
      <c r="CP877" s="212" t="s">
        <v>10160</v>
      </c>
      <c r="CQ877" s="212" t="s">
        <v>10161</v>
      </c>
      <c r="CR877" s="212" t="s">
        <v>10162</v>
      </c>
      <c r="CS877" s="44">
        <v>875</v>
      </c>
      <c r="CT877" s="44" t="s">
        <v>10163</v>
      </c>
      <c r="CU877" s="214">
        <v>13354</v>
      </c>
      <c r="CV877" s="212" t="s">
        <v>10164</v>
      </c>
      <c r="CW877" s="212" t="s">
        <v>1359</v>
      </c>
      <c r="CX877" s="44" t="s">
        <v>1392</v>
      </c>
      <c r="CY877" s="78">
        <v>43465</v>
      </c>
      <c r="CZ877" s="215" t="s">
        <v>601</v>
      </c>
      <c r="DA877" s="212" t="s">
        <v>512</v>
      </c>
      <c r="DB877" s="44" t="s">
        <v>530</v>
      </c>
      <c r="DC877" s="44" t="s">
        <v>10165</v>
      </c>
      <c r="DD877" s="44" t="s">
        <v>532</v>
      </c>
    </row>
    <row r="878" spans="83:108">
      <c r="CE878" s="212"/>
      <c r="CF878" s="213">
        <f>IF(ISNUMBER(SEARCH($H$2,$CG$3:$CG$3334)),MAX($CF$2:CF877)+1,0)</f>
        <v>876</v>
      </c>
      <c r="CG878" s="220" t="s">
        <v>10166</v>
      </c>
      <c r="CH878" s="212"/>
      <c r="CI878" s="212"/>
      <c r="CJ878" s="213" t="str">
        <f>IFERROR(VLOOKUP(ROWS($CJ$3:CJ878),CF878:CG4209,2,0),"")</f>
        <v>DIFLORON 200 SL_00876</v>
      </c>
      <c r="CK878" s="212" t="s">
        <v>10167</v>
      </c>
      <c r="CL878" s="212" t="s">
        <v>10168</v>
      </c>
      <c r="CM878" s="78">
        <v>44773</v>
      </c>
      <c r="CN878" s="212" t="s">
        <v>10169</v>
      </c>
      <c r="CO878" s="212" t="s">
        <v>10170</v>
      </c>
      <c r="CP878" s="212" t="s">
        <v>10171</v>
      </c>
      <c r="CQ878" s="212" t="s">
        <v>10172</v>
      </c>
      <c r="CR878" s="212" t="s">
        <v>10173</v>
      </c>
      <c r="CS878" s="44">
        <v>876</v>
      </c>
      <c r="CT878" s="44" t="s">
        <v>10174</v>
      </c>
      <c r="CU878" s="214">
        <v>14798</v>
      </c>
      <c r="CV878" s="212" t="s">
        <v>10175</v>
      </c>
      <c r="CW878" s="212" t="s">
        <v>1225</v>
      </c>
      <c r="CX878" s="44" t="s">
        <v>963</v>
      </c>
      <c r="CY878" s="78">
        <v>44773</v>
      </c>
      <c r="CZ878" s="215" t="s">
        <v>545</v>
      </c>
      <c r="DA878" s="212" t="s">
        <v>529</v>
      </c>
      <c r="DB878" s="44" t="s">
        <v>919</v>
      </c>
      <c r="DC878" s="44" t="s">
        <v>1250</v>
      </c>
      <c r="DD878" s="44" t="s">
        <v>532</v>
      </c>
    </row>
    <row r="879" spans="83:108">
      <c r="CE879" s="212"/>
      <c r="CF879" s="213">
        <f>IF(ISNUMBER(SEARCH($H$2,$CG$3:$CG$3334)),MAX($CF$2:CF878)+1,0)</f>
        <v>877</v>
      </c>
      <c r="CG879" s="220" t="s">
        <v>10176</v>
      </c>
      <c r="CH879" s="212"/>
      <c r="CI879" s="212"/>
      <c r="CJ879" s="213" t="str">
        <f>IFERROR(VLOOKUP(ROWS($CJ$3:CJ879),CF879:CG4210,2,0),"")</f>
        <v>DIFO_00877</v>
      </c>
      <c r="CK879" s="212" t="s">
        <v>10177</v>
      </c>
      <c r="CL879" s="212" t="s">
        <v>10178</v>
      </c>
      <c r="CM879" s="78">
        <v>43465</v>
      </c>
      <c r="CN879" s="212" t="s">
        <v>10179</v>
      </c>
      <c r="CO879" s="212" t="s">
        <v>10180</v>
      </c>
      <c r="CP879" s="212" t="s">
        <v>10181</v>
      </c>
      <c r="CQ879" s="212" t="s">
        <v>10182</v>
      </c>
      <c r="CR879" s="212" t="s">
        <v>10183</v>
      </c>
      <c r="CS879" s="44">
        <v>877</v>
      </c>
      <c r="CT879" s="44" t="s">
        <v>10184</v>
      </c>
      <c r="CU879" s="214">
        <v>15416</v>
      </c>
      <c r="CV879" s="212" t="s">
        <v>10185</v>
      </c>
      <c r="CW879" s="212" t="s">
        <v>1359</v>
      </c>
      <c r="CX879" s="44" t="s">
        <v>654</v>
      </c>
      <c r="CY879" s="78">
        <v>43465</v>
      </c>
      <c r="CZ879" s="215" t="s">
        <v>576</v>
      </c>
      <c r="DA879" s="212" t="s">
        <v>512</v>
      </c>
      <c r="DB879" s="44" t="s">
        <v>530</v>
      </c>
      <c r="DC879" s="44" t="s">
        <v>10186</v>
      </c>
      <c r="DD879" s="44" t="s">
        <v>532</v>
      </c>
    </row>
    <row r="880" spans="83:108">
      <c r="CE880" s="212"/>
      <c r="CF880" s="213">
        <f>IF(ISNUMBER(SEARCH($H$2,$CG$3:$CG$3334)),MAX($CF$2:CF879)+1,0)</f>
        <v>878</v>
      </c>
      <c r="CG880" s="220" t="s">
        <v>10187</v>
      </c>
      <c r="CH880" s="212"/>
      <c r="CI880" s="212"/>
      <c r="CJ880" s="213" t="str">
        <f>IFERROR(VLOOKUP(ROWS($CJ$3:CJ880),CF880:CG4211,2,0),"")</f>
        <v>DIFURE PRO_00878</v>
      </c>
      <c r="CK880" s="212" t="s">
        <v>10188</v>
      </c>
      <c r="CL880" s="212" t="s">
        <v>10189</v>
      </c>
      <c r="CM880" s="78">
        <v>43465</v>
      </c>
      <c r="CN880" s="212" t="s">
        <v>10190</v>
      </c>
      <c r="CO880" s="212" t="s">
        <v>10191</v>
      </c>
      <c r="CP880" s="212" t="s">
        <v>10192</v>
      </c>
      <c r="CQ880" s="212" t="s">
        <v>10193</v>
      </c>
      <c r="CR880" s="212" t="s">
        <v>10194</v>
      </c>
      <c r="CS880" s="44">
        <v>878</v>
      </c>
      <c r="CT880" s="44" t="s">
        <v>10195</v>
      </c>
      <c r="CU880" s="214">
        <v>16371</v>
      </c>
      <c r="CV880" s="212" t="s">
        <v>10196</v>
      </c>
      <c r="CW880" s="212" t="s">
        <v>10197</v>
      </c>
      <c r="CX880" s="44" t="s">
        <v>1392</v>
      </c>
      <c r="CY880" s="78">
        <v>43465</v>
      </c>
      <c r="CZ880" s="215" t="s">
        <v>511</v>
      </c>
      <c r="DA880" s="212" t="s">
        <v>512</v>
      </c>
      <c r="DB880" s="44" t="s">
        <v>530</v>
      </c>
      <c r="DC880" s="44" t="s">
        <v>10198</v>
      </c>
      <c r="DD880" s="44" t="s">
        <v>682</v>
      </c>
    </row>
    <row r="881" spans="83:108">
      <c r="CE881" s="212"/>
      <c r="CF881" s="213">
        <f>IF(ISNUMBER(SEARCH($H$2,$CG$3:$CG$3334)),MAX($CF$2:CF880)+1,0)</f>
        <v>879</v>
      </c>
      <c r="CG881" s="220" t="s">
        <v>10199</v>
      </c>
      <c r="CH881" s="212"/>
      <c r="CI881" s="212"/>
      <c r="CJ881" s="213" t="str">
        <f>IFERROR(VLOOKUP(ROWS($CJ$3:CJ881),CF881:CG4212,2,0),"")</f>
        <v>DIMBO 480 SL_00879</v>
      </c>
      <c r="CK881" s="212" t="s">
        <v>10200</v>
      </c>
      <c r="CL881" s="212" t="s">
        <v>10201</v>
      </c>
      <c r="CM881" s="78">
        <v>43465</v>
      </c>
      <c r="CN881" s="212" t="s">
        <v>10202</v>
      </c>
      <c r="CO881" s="212" t="s">
        <v>10203</v>
      </c>
      <c r="CP881" s="212" t="s">
        <v>10204</v>
      </c>
      <c r="CQ881" s="212" t="s">
        <v>10205</v>
      </c>
      <c r="CR881" s="212" t="s">
        <v>10206</v>
      </c>
      <c r="CS881" s="44">
        <v>879</v>
      </c>
      <c r="CT881" s="44" t="s">
        <v>10207</v>
      </c>
      <c r="CU881" s="214">
        <v>16023</v>
      </c>
      <c r="CV881" s="212" t="s">
        <v>10208</v>
      </c>
      <c r="CW881" s="212" t="s">
        <v>2706</v>
      </c>
      <c r="CX881" s="44" t="s">
        <v>10209</v>
      </c>
      <c r="CY881" s="78">
        <v>43465</v>
      </c>
      <c r="CZ881" s="215" t="s">
        <v>511</v>
      </c>
      <c r="DA881" s="212" t="s">
        <v>737</v>
      </c>
      <c r="DB881" s="44" t="s">
        <v>919</v>
      </c>
      <c r="DC881" s="44" t="s">
        <v>2707</v>
      </c>
      <c r="DD881" s="44" t="s">
        <v>515</v>
      </c>
    </row>
    <row r="882" spans="83:108">
      <c r="CE882" s="212"/>
      <c r="CF882" s="213">
        <f>IF(ISNUMBER(SEARCH($H$2,$CG$3:$CG$3334)),MAX($CF$2:CF881)+1,0)</f>
        <v>880</v>
      </c>
      <c r="CG882" s="220" t="s">
        <v>10210</v>
      </c>
      <c r="CH882" s="212"/>
      <c r="CI882" s="212"/>
      <c r="CJ882" s="213" t="str">
        <f>IFERROR(VLOOKUP(ROWS($CJ$3:CJ882),CF882:CG4213,2,0),"")</f>
        <v>DIMETHOAT 40 ST_00880</v>
      </c>
      <c r="CK882" s="212" t="s">
        <v>10211</v>
      </c>
      <c r="CL882" s="212" t="s">
        <v>10212</v>
      </c>
      <c r="CM882" s="78">
        <v>43312</v>
      </c>
      <c r="CN882" s="212" t="s">
        <v>10213</v>
      </c>
      <c r="CO882" s="212" t="s">
        <v>10214</v>
      </c>
      <c r="CP882" s="212" t="s">
        <v>10215</v>
      </c>
      <c r="CQ882" s="212" t="s">
        <v>10216</v>
      </c>
      <c r="CR882" s="212" t="s">
        <v>10217</v>
      </c>
      <c r="CS882" s="44">
        <v>880</v>
      </c>
      <c r="CT882" s="44" t="s">
        <v>10218</v>
      </c>
      <c r="CU882" s="214">
        <v>14521</v>
      </c>
      <c r="CV882" s="212" t="s">
        <v>10219</v>
      </c>
      <c r="CW882" s="212" t="s">
        <v>2549</v>
      </c>
      <c r="CX882" s="44" t="s">
        <v>1831</v>
      </c>
      <c r="CY882" s="78">
        <v>43312</v>
      </c>
      <c r="CZ882" s="215" t="s">
        <v>907</v>
      </c>
      <c r="DA882" s="212" t="s">
        <v>529</v>
      </c>
      <c r="DB882" s="44" t="s">
        <v>530</v>
      </c>
      <c r="DC882" s="44" t="s">
        <v>2551</v>
      </c>
      <c r="DD882" s="44" t="s">
        <v>563</v>
      </c>
    </row>
    <row r="883" spans="83:108">
      <c r="CE883" s="212"/>
      <c r="CF883" s="213">
        <f>IF(ISNUMBER(SEARCH($H$2,$CG$3:$CG$3334)),MAX($CF$2:CF882)+1,0)</f>
        <v>881</v>
      </c>
      <c r="CG883" s="220" t="s">
        <v>10220</v>
      </c>
      <c r="CH883" s="212"/>
      <c r="CI883" s="212"/>
      <c r="CJ883" s="213" t="str">
        <f>IFERROR(VLOOKUP(ROWS($CJ$3:CJ883),CF883:CG4214,2,0),"")</f>
        <v>DIMIGOR 40 ST_00881</v>
      </c>
      <c r="CK883" s="212" t="s">
        <v>10221</v>
      </c>
      <c r="CL883" s="212" t="s">
        <v>10222</v>
      </c>
      <c r="CM883" s="78">
        <v>43312</v>
      </c>
      <c r="CN883" s="212" t="s">
        <v>10223</v>
      </c>
      <c r="CO883" s="212" t="s">
        <v>10224</v>
      </c>
      <c r="CP883" s="212" t="s">
        <v>10225</v>
      </c>
      <c r="CQ883" s="212" t="s">
        <v>10226</v>
      </c>
      <c r="CR883" s="212" t="s">
        <v>10227</v>
      </c>
      <c r="CS883" s="44">
        <v>881</v>
      </c>
      <c r="CT883" s="44" t="s">
        <v>10228</v>
      </c>
      <c r="CU883" s="214">
        <v>11310</v>
      </c>
      <c r="CV883" s="212" t="s">
        <v>10229</v>
      </c>
      <c r="CW883" s="212" t="s">
        <v>2549</v>
      </c>
      <c r="CX883" s="44" t="s">
        <v>1831</v>
      </c>
      <c r="CY883" s="78">
        <v>43312</v>
      </c>
      <c r="CZ883" s="215" t="s">
        <v>545</v>
      </c>
      <c r="DA883" s="212" t="s">
        <v>529</v>
      </c>
      <c r="DB883" s="44" t="s">
        <v>530</v>
      </c>
      <c r="DC883" s="44" t="s">
        <v>2551</v>
      </c>
      <c r="DD883" s="44" t="s">
        <v>563</v>
      </c>
    </row>
    <row r="884" spans="83:108">
      <c r="CE884" s="212"/>
      <c r="CF884" s="213">
        <f>IF(ISNUMBER(SEARCH($H$2,$CG$3:$CG$3334)),MAX($CF$2:CF883)+1,0)</f>
        <v>882</v>
      </c>
      <c r="CG884" s="220" t="s">
        <v>10230</v>
      </c>
      <c r="CH884" s="212"/>
      <c r="CI884" s="212"/>
      <c r="CJ884" s="213" t="str">
        <f>IFERROR(VLOOKUP(ROWS($CJ$3:CJ884),CF884:CG4215,2,0),"")</f>
        <v>DIMILIN 25 P.B._00882</v>
      </c>
      <c r="CK884" s="212" t="s">
        <v>10231</v>
      </c>
      <c r="CL884" s="212" t="s">
        <v>10232</v>
      </c>
      <c r="CM884" s="78">
        <v>43465</v>
      </c>
      <c r="CN884" s="212" t="s">
        <v>10233</v>
      </c>
      <c r="CO884" s="212" t="s">
        <v>10234</v>
      </c>
      <c r="CP884" s="212" t="s">
        <v>10235</v>
      </c>
      <c r="CQ884" s="212" t="s">
        <v>10236</v>
      </c>
      <c r="CR884" s="212" t="s">
        <v>10237</v>
      </c>
      <c r="CS884" s="44">
        <v>882</v>
      </c>
      <c r="CT884" s="44" t="s">
        <v>10238</v>
      </c>
      <c r="CU884" s="214">
        <v>4686</v>
      </c>
      <c r="CV884" s="212" t="s">
        <v>10239</v>
      </c>
      <c r="CW884" s="212" t="s">
        <v>1130</v>
      </c>
      <c r="CX884" s="44" t="s">
        <v>1131</v>
      </c>
      <c r="CY884" s="78">
        <v>43465</v>
      </c>
      <c r="CZ884" s="215" t="s">
        <v>601</v>
      </c>
      <c r="DA884" s="212" t="s">
        <v>529</v>
      </c>
      <c r="DB884" s="44" t="s">
        <v>802</v>
      </c>
      <c r="DC884" s="44" t="s">
        <v>750</v>
      </c>
      <c r="DD884" s="44" t="s">
        <v>532</v>
      </c>
    </row>
    <row r="885" spans="83:108">
      <c r="CE885" s="212"/>
      <c r="CF885" s="213">
        <f>IF(ISNUMBER(SEARCH($H$2,$CG$3:$CG$3334)),MAX($CF$2:CF884)+1,0)</f>
        <v>883</v>
      </c>
      <c r="CG885" s="220" t="s">
        <v>10240</v>
      </c>
      <c r="CH885" s="212"/>
      <c r="CI885" s="212"/>
      <c r="CJ885" s="213" t="str">
        <f>IFERROR(VLOOKUP(ROWS($CJ$3:CJ885),CF885:CG4216,2,0),"")</f>
        <v>DIMILIN SC-15_00883</v>
      </c>
      <c r="CK885" s="212" t="s">
        <v>10241</v>
      </c>
      <c r="CL885" s="212" t="s">
        <v>10242</v>
      </c>
      <c r="CM885" s="78">
        <v>43465</v>
      </c>
      <c r="CN885" s="212" t="s">
        <v>10243</v>
      </c>
      <c r="CO885" s="212" t="s">
        <v>10244</v>
      </c>
      <c r="CP885" s="212" t="s">
        <v>10245</v>
      </c>
      <c r="CQ885" s="212" t="s">
        <v>10246</v>
      </c>
      <c r="CR885" s="212" t="s">
        <v>10247</v>
      </c>
      <c r="CS885" s="44">
        <v>883</v>
      </c>
      <c r="CT885" s="44" t="s">
        <v>10248</v>
      </c>
      <c r="CU885" s="214">
        <v>14333</v>
      </c>
      <c r="CV885" s="212" t="s">
        <v>10249</v>
      </c>
      <c r="CW885" s="212" t="s">
        <v>1130</v>
      </c>
      <c r="CX885" s="44" t="s">
        <v>762</v>
      </c>
      <c r="CY885" s="78">
        <v>43465</v>
      </c>
      <c r="CZ885" s="215" t="s">
        <v>601</v>
      </c>
      <c r="DA885" s="212" t="s">
        <v>529</v>
      </c>
      <c r="DB885" s="44" t="s">
        <v>655</v>
      </c>
      <c r="DC885" s="44" t="s">
        <v>10250</v>
      </c>
      <c r="DD885" s="44" t="s">
        <v>532</v>
      </c>
    </row>
    <row r="886" spans="83:108">
      <c r="CE886" s="212"/>
      <c r="CF886" s="213">
        <f>IF(ISNUMBER(SEARCH($H$2,$CG$3:$CG$3334)),MAX($CF$2:CF885)+1,0)</f>
        <v>884</v>
      </c>
      <c r="CG886" s="220" t="s">
        <v>10251</v>
      </c>
      <c r="CH886" s="212"/>
      <c r="CI886" s="212"/>
      <c r="CJ886" s="213" t="str">
        <f>IFERROR(VLOOKUP(ROWS($CJ$3:CJ886),CF886:CG4217,2,0),"")</f>
        <v>DIMISTAR 40 ST_00884</v>
      </c>
      <c r="CK886" s="212" t="s">
        <v>10252</v>
      </c>
      <c r="CL886" s="212" t="s">
        <v>10253</v>
      </c>
      <c r="CM886" s="78">
        <v>43312</v>
      </c>
      <c r="CN886" s="212" t="s">
        <v>10254</v>
      </c>
      <c r="CO886" s="212" t="s">
        <v>10255</v>
      </c>
      <c r="CP886" s="212" t="s">
        <v>10256</v>
      </c>
      <c r="CQ886" s="212" t="s">
        <v>10257</v>
      </c>
      <c r="CR886" s="212" t="s">
        <v>10258</v>
      </c>
      <c r="CS886" s="44">
        <v>884</v>
      </c>
      <c r="CT886" s="44" t="s">
        <v>10259</v>
      </c>
      <c r="CU886" s="214">
        <v>11773</v>
      </c>
      <c r="CV886" s="212" t="s">
        <v>10260</v>
      </c>
      <c r="CW886" s="212" t="s">
        <v>2549</v>
      </c>
      <c r="CX886" s="44" t="s">
        <v>1831</v>
      </c>
      <c r="CY886" s="78">
        <v>43312</v>
      </c>
      <c r="CZ886" s="215" t="s">
        <v>576</v>
      </c>
      <c r="DA886" s="212" t="s">
        <v>529</v>
      </c>
      <c r="DB886" s="44" t="s">
        <v>530</v>
      </c>
      <c r="DC886" s="44" t="s">
        <v>2551</v>
      </c>
      <c r="DD886" s="44" t="s">
        <v>563</v>
      </c>
    </row>
    <row r="887" spans="83:108">
      <c r="CE887" s="212"/>
      <c r="CF887" s="213">
        <f>IF(ISNUMBER(SEARCH($H$2,$CG$3:$CG$3334)),MAX($CF$2:CF886)+1,0)</f>
        <v>885</v>
      </c>
      <c r="CG887" s="220" t="s">
        <v>10261</v>
      </c>
      <c r="CH887" s="212"/>
      <c r="CI887" s="212"/>
      <c r="CJ887" s="213" t="str">
        <f>IFERROR(VLOOKUP(ROWS($CJ$3:CJ887),CF887:CG4218,2,0),"")</f>
        <v>DIMIX_00885</v>
      </c>
      <c r="CK887" s="212" t="s">
        <v>10262</v>
      </c>
      <c r="CL887" s="212" t="s">
        <v>10263</v>
      </c>
      <c r="CM887" s="78">
        <v>43312</v>
      </c>
      <c r="CN887" s="212" t="s">
        <v>10264</v>
      </c>
      <c r="CO887" s="212" t="s">
        <v>10265</v>
      </c>
      <c r="CP887" s="212" t="s">
        <v>10266</v>
      </c>
      <c r="CQ887" s="212" t="s">
        <v>10267</v>
      </c>
      <c r="CR887" s="212" t="s">
        <v>10268</v>
      </c>
      <c r="CS887" s="44">
        <v>885</v>
      </c>
      <c r="CT887" s="44" t="s">
        <v>10269</v>
      </c>
      <c r="CU887" s="214">
        <v>16282</v>
      </c>
      <c r="CV887" s="212" t="s">
        <v>10270</v>
      </c>
      <c r="CW887" s="212" t="s">
        <v>814</v>
      </c>
      <c r="CX887" s="44" t="s">
        <v>2490</v>
      </c>
      <c r="CY887" s="78">
        <v>43312</v>
      </c>
      <c r="CZ887" s="215" t="s">
        <v>907</v>
      </c>
      <c r="DA887" s="212" t="s">
        <v>512</v>
      </c>
      <c r="DB887" s="44" t="s">
        <v>655</v>
      </c>
      <c r="DC887" s="44" t="s">
        <v>10271</v>
      </c>
      <c r="DD887" s="44" t="s">
        <v>515</v>
      </c>
    </row>
    <row r="888" spans="83:108">
      <c r="CE888" s="212"/>
      <c r="CF888" s="213">
        <f>IF(ISNUMBER(SEARCH($H$2,$CG$3:$CG$3334)),MAX($CF$2:CF887)+1,0)</f>
        <v>886</v>
      </c>
      <c r="CG888" s="220" t="s">
        <v>10272</v>
      </c>
      <c r="CH888" s="212"/>
      <c r="CI888" s="212"/>
      <c r="CJ888" s="213" t="str">
        <f>IFERROR(VLOOKUP(ROWS($CJ$3:CJ888),CF888:CG4219,2,0),"")</f>
        <v>DINAL_00886</v>
      </c>
      <c r="CK888" s="212" t="s">
        <v>10273</v>
      </c>
      <c r="CL888" s="212" t="s">
        <v>10274</v>
      </c>
      <c r="CM888" s="78">
        <v>43465</v>
      </c>
      <c r="CN888" s="212" t="s">
        <v>10275</v>
      </c>
      <c r="CO888" s="212" t="s">
        <v>10276</v>
      </c>
      <c r="CP888" s="212" t="s">
        <v>10277</v>
      </c>
      <c r="CQ888" s="212" t="s">
        <v>10278</v>
      </c>
      <c r="CR888" s="212" t="s">
        <v>10279</v>
      </c>
      <c r="CS888" s="44">
        <v>886</v>
      </c>
      <c r="CT888" s="44" t="s">
        <v>10280</v>
      </c>
      <c r="CU888" s="214">
        <v>15694</v>
      </c>
      <c r="CV888" s="212" t="s">
        <v>10281</v>
      </c>
      <c r="CW888" s="212" t="s">
        <v>1359</v>
      </c>
      <c r="CX888" s="44" t="s">
        <v>708</v>
      </c>
      <c r="CY888" s="78">
        <v>43465</v>
      </c>
      <c r="CZ888" s="215" t="s">
        <v>576</v>
      </c>
      <c r="DA888" s="212" t="s">
        <v>512</v>
      </c>
      <c r="DB888" s="44" t="s">
        <v>530</v>
      </c>
      <c r="DC888" s="44" t="s">
        <v>4929</v>
      </c>
      <c r="DD888" s="44" t="s">
        <v>532</v>
      </c>
    </row>
    <row r="889" spans="83:108">
      <c r="CE889" s="212"/>
      <c r="CF889" s="213">
        <f>IF(ISNUMBER(SEARCH($H$2,$CG$3:$CG$3334)),MAX($CF$2:CF888)+1,0)</f>
        <v>887</v>
      </c>
      <c r="CG889" s="220" t="s">
        <v>10282</v>
      </c>
      <c r="CH889" s="212"/>
      <c r="CI889" s="212"/>
      <c r="CJ889" s="213" t="str">
        <f>IFERROR(VLOOKUP(ROWS($CJ$3:CJ889),CF889:CG4220,2,0),"")</f>
        <v>DIPEL DF_00887</v>
      </c>
      <c r="CK889" s="212" t="s">
        <v>10283</v>
      </c>
      <c r="CL889" s="212" t="s">
        <v>10284</v>
      </c>
      <c r="CM889" s="78">
        <v>43585</v>
      </c>
      <c r="CN889" s="212" t="s">
        <v>10285</v>
      </c>
      <c r="CO889" s="212" t="s">
        <v>10286</v>
      </c>
      <c r="CP889" s="212" t="s">
        <v>10287</v>
      </c>
      <c r="CQ889" s="212" t="s">
        <v>10288</v>
      </c>
      <c r="CR889" s="212" t="s">
        <v>10289</v>
      </c>
      <c r="CS889" s="44">
        <v>887</v>
      </c>
      <c r="CT889" s="44" t="s">
        <v>10290</v>
      </c>
      <c r="CU889" s="214">
        <v>13062</v>
      </c>
      <c r="CV889" s="212" t="s">
        <v>10291</v>
      </c>
      <c r="CW889" s="212" t="s">
        <v>3060</v>
      </c>
      <c r="CX889" s="44" t="s">
        <v>721</v>
      </c>
      <c r="CY889" s="78">
        <v>43585</v>
      </c>
      <c r="CZ889" s="215" t="s">
        <v>545</v>
      </c>
      <c r="DA889" s="212" t="s">
        <v>529</v>
      </c>
      <c r="DB889" s="44" t="s">
        <v>641</v>
      </c>
      <c r="DC889" s="44" t="s">
        <v>642</v>
      </c>
      <c r="DD889" s="44" t="s">
        <v>563</v>
      </c>
    </row>
    <row r="890" spans="83:108">
      <c r="CE890" s="212"/>
      <c r="CF890" s="213">
        <f>IF(ISNUMBER(SEARCH($H$2,$CG$3:$CG$3334)),MAX($CF$2:CF889)+1,0)</f>
        <v>888</v>
      </c>
      <c r="CG890" s="220" t="s">
        <v>10292</v>
      </c>
      <c r="CH890" s="212"/>
      <c r="CI890" s="212"/>
      <c r="CJ890" s="213" t="str">
        <f>IFERROR(VLOOKUP(ROWS($CJ$3:CJ890),CF890:CG4221,2,0),"")</f>
        <v>DIPEL DF_00888</v>
      </c>
      <c r="CK890" s="212" t="s">
        <v>10293</v>
      </c>
      <c r="CL890" s="212" t="s">
        <v>10294</v>
      </c>
      <c r="CM890" s="78">
        <v>43585</v>
      </c>
      <c r="CN890" s="212" t="s">
        <v>10295</v>
      </c>
      <c r="CO890" s="212" t="s">
        <v>10296</v>
      </c>
      <c r="CP890" s="212" t="s">
        <v>10297</v>
      </c>
      <c r="CQ890" s="212" t="s">
        <v>10298</v>
      </c>
      <c r="CR890" s="212" t="s">
        <v>10299</v>
      </c>
      <c r="CS890" s="44">
        <v>888</v>
      </c>
      <c r="CT890" s="44" t="s">
        <v>10300</v>
      </c>
      <c r="CU890" s="214">
        <v>13062</v>
      </c>
      <c r="CV890" s="212" t="s">
        <v>10291</v>
      </c>
      <c r="CW890" s="212" t="s">
        <v>3060</v>
      </c>
      <c r="CX890" s="44" t="s">
        <v>721</v>
      </c>
      <c r="CY890" s="78">
        <v>43585</v>
      </c>
      <c r="CZ890" s="215" t="s">
        <v>545</v>
      </c>
      <c r="DA890" s="212" t="s">
        <v>529</v>
      </c>
      <c r="DB890" s="44" t="s">
        <v>641</v>
      </c>
      <c r="DC890" s="44" t="s">
        <v>642</v>
      </c>
      <c r="DD890" s="44" t="s">
        <v>563</v>
      </c>
    </row>
    <row r="891" spans="83:108">
      <c r="CE891" s="212"/>
      <c r="CF891" s="213">
        <f>IF(ISNUMBER(SEARCH($H$2,$CG$3:$CG$3334)),MAX($CF$2:CF890)+1,0)</f>
        <v>889</v>
      </c>
      <c r="CG891" s="220" t="s">
        <v>10301</v>
      </c>
      <c r="CH891" s="212"/>
      <c r="CI891" s="212"/>
      <c r="CJ891" s="213" t="str">
        <f>IFERROR(VLOOKUP(ROWS($CJ$3:CJ891),CF891:CG4222,2,0),"")</f>
        <v>DIPYLON 20 LE_00889</v>
      </c>
      <c r="CK891" s="212" t="s">
        <v>10302</v>
      </c>
      <c r="CL891" s="212" t="s">
        <v>10303</v>
      </c>
      <c r="CM891" s="78">
        <v>44347</v>
      </c>
      <c r="CN891" s="212" t="s">
        <v>10304</v>
      </c>
      <c r="CO891" s="212" t="s">
        <v>10305</v>
      </c>
      <c r="CP891" s="212" t="s">
        <v>10306</v>
      </c>
      <c r="CQ891" s="212" t="s">
        <v>10307</v>
      </c>
      <c r="CR891" s="212" t="s">
        <v>10308</v>
      </c>
      <c r="CS891" s="44">
        <v>889</v>
      </c>
      <c r="CT891" s="44" t="s">
        <v>10309</v>
      </c>
      <c r="CU891" s="214">
        <v>12703</v>
      </c>
      <c r="CV891" s="212" t="s">
        <v>10310</v>
      </c>
      <c r="CW891" s="212" t="s">
        <v>2058</v>
      </c>
      <c r="CX891" s="44" t="s">
        <v>654</v>
      </c>
      <c r="CY891" s="78">
        <v>44347</v>
      </c>
      <c r="CZ891" s="215" t="s">
        <v>907</v>
      </c>
      <c r="DA891" s="212" t="s">
        <v>512</v>
      </c>
      <c r="DB891" s="44" t="s">
        <v>530</v>
      </c>
      <c r="DC891" s="44" t="s">
        <v>2586</v>
      </c>
      <c r="DD891" s="44" t="s">
        <v>532</v>
      </c>
    </row>
    <row r="892" spans="83:108">
      <c r="CE892" s="212"/>
      <c r="CF892" s="213">
        <f>IF(ISNUMBER(SEARCH($H$2,$CG$3:$CG$3334)),MAX($CF$2:CF891)+1,0)</f>
        <v>890</v>
      </c>
      <c r="CG892" s="220" t="s">
        <v>10311</v>
      </c>
      <c r="CH892" s="212"/>
      <c r="CI892" s="212"/>
      <c r="CJ892" s="213" t="str">
        <f>IFERROR(VLOOKUP(ROWS($CJ$3:CJ892),CF892:CG4223,2,0),"")</f>
        <v>DIQUA_00890</v>
      </c>
      <c r="CK892" s="212" t="s">
        <v>10312</v>
      </c>
      <c r="CL892" s="212" t="s">
        <v>10313</v>
      </c>
      <c r="CM892" s="78">
        <v>42916</v>
      </c>
      <c r="CN892" s="212" t="s">
        <v>10314</v>
      </c>
      <c r="CO892" s="212" t="s">
        <v>10315</v>
      </c>
      <c r="CP892" s="212" t="s">
        <v>10316</v>
      </c>
      <c r="CQ892" s="212" t="s">
        <v>10317</v>
      </c>
      <c r="CR892" s="212" t="s">
        <v>10318</v>
      </c>
      <c r="CS892" s="44">
        <v>890</v>
      </c>
      <c r="CT892" s="44" t="s">
        <v>10319</v>
      </c>
      <c r="CU892" s="214">
        <v>13852</v>
      </c>
      <c r="CV892" s="212" t="s">
        <v>10320</v>
      </c>
      <c r="CW892" s="212" t="s">
        <v>1644</v>
      </c>
      <c r="CX892" s="44" t="s">
        <v>654</v>
      </c>
      <c r="CY892" s="78">
        <v>42916</v>
      </c>
      <c r="CZ892" s="215" t="s">
        <v>1157</v>
      </c>
      <c r="DA892" s="212" t="s">
        <v>737</v>
      </c>
      <c r="DB892" s="44" t="s">
        <v>547</v>
      </c>
      <c r="DC892" s="44" t="s">
        <v>1645</v>
      </c>
      <c r="DD892" s="44" t="s">
        <v>532</v>
      </c>
    </row>
    <row r="893" spans="83:108">
      <c r="CE893" s="212"/>
      <c r="CF893" s="213">
        <f>IF(ISNUMBER(SEARCH($H$2,$CG$3:$CG$3334)),MAX($CF$2:CF892)+1,0)</f>
        <v>891</v>
      </c>
      <c r="CG893" s="220" t="s">
        <v>10321</v>
      </c>
      <c r="CH893" s="212"/>
      <c r="CI893" s="212"/>
      <c r="CJ893" s="213" t="str">
        <f>IFERROR(VLOOKUP(ROWS($CJ$3:CJ893),CF893:CG4224,2,0),"")</f>
        <v>DIQUANET_00891</v>
      </c>
      <c r="CK893" s="212" t="s">
        <v>10322</v>
      </c>
      <c r="CL893" s="212" t="s">
        <v>10323</v>
      </c>
      <c r="CM893" s="78">
        <v>42916</v>
      </c>
      <c r="CN893" s="212" t="s">
        <v>10324</v>
      </c>
      <c r="CO893" s="212" t="s">
        <v>10325</v>
      </c>
      <c r="CP893" s="212" t="s">
        <v>10326</v>
      </c>
      <c r="CQ893" s="212" t="s">
        <v>10327</v>
      </c>
      <c r="CR893" s="212" t="s">
        <v>10328</v>
      </c>
      <c r="CS893" s="44">
        <v>891</v>
      </c>
      <c r="CT893" s="44" t="s">
        <v>10329</v>
      </c>
      <c r="CU893" s="214">
        <v>14010</v>
      </c>
      <c r="CV893" s="212" t="s">
        <v>10330</v>
      </c>
      <c r="CW893" s="212" t="s">
        <v>1644</v>
      </c>
      <c r="CX893" s="44" t="s">
        <v>10331</v>
      </c>
      <c r="CY893" s="78">
        <v>42916</v>
      </c>
      <c r="CZ893" s="215" t="s">
        <v>1157</v>
      </c>
      <c r="DA893" s="212" t="s">
        <v>737</v>
      </c>
      <c r="DB893" s="44" t="s">
        <v>919</v>
      </c>
      <c r="DC893" s="44" t="s">
        <v>2586</v>
      </c>
      <c r="DD893" s="44" t="s">
        <v>532</v>
      </c>
    </row>
    <row r="894" spans="83:108">
      <c r="CE894" s="212"/>
      <c r="CF894" s="213">
        <f>IF(ISNUMBER(SEARCH($H$2,$CG$3:$CG$3334)),MAX($CF$2:CF893)+1,0)</f>
        <v>892</v>
      </c>
      <c r="CG894" s="220" t="s">
        <v>10332</v>
      </c>
      <c r="CH894" s="212"/>
      <c r="CI894" s="212"/>
      <c r="CJ894" s="213" t="str">
        <f>IFERROR(VLOOKUP(ROWS($CJ$3:CJ894),CF894:CG4225,2,0),"")</f>
        <v>DIQUASH_00892</v>
      </c>
      <c r="CK894" s="212" t="s">
        <v>10333</v>
      </c>
      <c r="CL894" s="212" t="s">
        <v>10334</v>
      </c>
      <c r="CM894" s="78">
        <v>42916</v>
      </c>
      <c r="CN894" s="212" t="s">
        <v>10335</v>
      </c>
      <c r="CO894" s="212" t="s">
        <v>10336</v>
      </c>
      <c r="CP894" s="212" t="s">
        <v>10337</v>
      </c>
      <c r="CQ894" s="212" t="s">
        <v>10338</v>
      </c>
      <c r="CR894" s="212" t="s">
        <v>10339</v>
      </c>
      <c r="CS894" s="44">
        <v>892</v>
      </c>
      <c r="CT894" s="44" t="s">
        <v>10340</v>
      </c>
      <c r="CU894" s="214">
        <v>15420</v>
      </c>
      <c r="CV894" s="212" t="s">
        <v>10341</v>
      </c>
      <c r="CW894" s="212" t="s">
        <v>1644</v>
      </c>
      <c r="CX894" s="44" t="s">
        <v>654</v>
      </c>
      <c r="CY894" s="78">
        <v>42916</v>
      </c>
      <c r="CZ894" s="215" t="s">
        <v>1157</v>
      </c>
      <c r="DA894" s="212" t="s">
        <v>737</v>
      </c>
      <c r="DB894" s="44" t="s">
        <v>919</v>
      </c>
      <c r="DC894" s="44" t="s">
        <v>1645</v>
      </c>
      <c r="DD894" s="44" t="s">
        <v>532</v>
      </c>
    </row>
    <row r="895" spans="83:108">
      <c r="CE895" s="212"/>
      <c r="CF895" s="213">
        <f>IF(ISNUMBER(SEARCH($H$2,$CG$3:$CG$3334)),MAX($CF$2:CF894)+1,0)</f>
        <v>893</v>
      </c>
      <c r="CG895" s="220" t="s">
        <v>10342</v>
      </c>
      <c r="CH895" s="212"/>
      <c r="CI895" s="212"/>
      <c r="CJ895" s="213" t="str">
        <f>IFERROR(VLOOKUP(ROWS($CJ$3:CJ895),CF895:CG4226,2,0),"")</f>
        <v>DIRACTIN_00893</v>
      </c>
      <c r="CK895" s="212" t="s">
        <v>10343</v>
      </c>
      <c r="CL895" s="212" t="s">
        <v>10344</v>
      </c>
      <c r="CM895" s="78">
        <v>44347</v>
      </c>
      <c r="CN895" s="212" t="s">
        <v>10345</v>
      </c>
      <c r="CO895" s="212" t="s">
        <v>10346</v>
      </c>
      <c r="CP895" s="212" t="s">
        <v>10347</v>
      </c>
      <c r="CQ895" s="212" t="s">
        <v>10348</v>
      </c>
      <c r="CR895" s="212" t="s">
        <v>10349</v>
      </c>
      <c r="CS895" s="44">
        <v>893</v>
      </c>
      <c r="CT895" s="44" t="s">
        <v>10350</v>
      </c>
      <c r="CU895" s="214">
        <v>10390</v>
      </c>
      <c r="CV895" s="212" t="s">
        <v>10351</v>
      </c>
      <c r="CW895" s="212" t="s">
        <v>1058</v>
      </c>
      <c r="CX895" s="44" t="s">
        <v>1059</v>
      </c>
      <c r="CY895" s="78">
        <v>44347</v>
      </c>
      <c r="CZ895" s="215" t="s">
        <v>763</v>
      </c>
      <c r="DA895" s="212" t="s">
        <v>529</v>
      </c>
      <c r="DB895" s="44" t="s">
        <v>530</v>
      </c>
      <c r="DC895" s="44" t="s">
        <v>6075</v>
      </c>
      <c r="DD895" s="44" t="s">
        <v>532</v>
      </c>
    </row>
    <row r="896" spans="83:108">
      <c r="CE896" s="212"/>
      <c r="CF896" s="213">
        <f>IF(ISNUMBER(SEARCH($H$2,$CG$3:$CG$3334)),MAX($CF$2:CF895)+1,0)</f>
        <v>894</v>
      </c>
      <c r="CG896" s="220" t="s">
        <v>10352</v>
      </c>
      <c r="CH896" s="212"/>
      <c r="CI896" s="212"/>
      <c r="CJ896" s="213" t="str">
        <f>IFERROR(VLOOKUP(ROWS($CJ$3:CJ896),CF896:CG4227,2,0),"")</f>
        <v>DIRADONE_00894</v>
      </c>
      <c r="CK896" s="212" t="s">
        <v>10353</v>
      </c>
      <c r="CL896" s="212" t="s">
        <v>10354</v>
      </c>
      <c r="CM896" s="78">
        <v>44561</v>
      </c>
      <c r="CN896" s="212" t="s">
        <v>10355</v>
      </c>
      <c r="CO896" s="212" t="s">
        <v>10356</v>
      </c>
      <c r="CP896" s="212" t="s">
        <v>10357</v>
      </c>
      <c r="CQ896" s="212" t="s">
        <v>10358</v>
      </c>
      <c r="CR896" s="212" t="s">
        <v>10359</v>
      </c>
      <c r="CS896" s="44">
        <v>894</v>
      </c>
      <c r="CT896" s="44" t="s">
        <v>10360</v>
      </c>
      <c r="CU896" s="214">
        <v>8981</v>
      </c>
      <c r="CV896" s="212" t="s">
        <v>10361</v>
      </c>
      <c r="CW896" s="212" t="s">
        <v>2186</v>
      </c>
      <c r="CX896" s="44" t="s">
        <v>1287</v>
      </c>
      <c r="CY896" s="78">
        <v>44561</v>
      </c>
      <c r="CZ896" s="215" t="s">
        <v>640</v>
      </c>
      <c r="DA896" s="212" t="s">
        <v>546</v>
      </c>
      <c r="DB896" s="44" t="s">
        <v>802</v>
      </c>
      <c r="DC896" s="44" t="s">
        <v>1326</v>
      </c>
      <c r="DD896" s="44" t="s">
        <v>532</v>
      </c>
    </row>
    <row r="897" spans="83:108">
      <c r="CE897" s="212"/>
      <c r="CF897" s="213">
        <f>IF(ISNUMBER(SEARCH($H$2,$CG$3:$CG$3334)),MAX($CF$2:CF896)+1,0)</f>
        <v>895</v>
      </c>
      <c r="CG897" s="220" t="s">
        <v>10362</v>
      </c>
      <c r="CH897" s="212"/>
      <c r="CI897" s="212"/>
      <c r="CJ897" s="213" t="str">
        <f>IFERROR(VLOOKUP(ROWS($CJ$3:CJ897),CF897:CG4228,2,0),"")</f>
        <v>DIRAGER_00895</v>
      </c>
      <c r="CK897" s="212" t="s">
        <v>10363</v>
      </c>
      <c r="CL897" s="212" t="s">
        <v>10364</v>
      </c>
      <c r="CM897" s="78">
        <v>44561</v>
      </c>
      <c r="CN897" s="212" t="s">
        <v>10365</v>
      </c>
      <c r="CO897" s="212" t="s">
        <v>10366</v>
      </c>
      <c r="CP897" s="212" t="s">
        <v>10367</v>
      </c>
      <c r="CQ897" s="212" t="s">
        <v>10368</v>
      </c>
      <c r="CR897" s="212" t="s">
        <v>10369</v>
      </c>
      <c r="CS897" s="44">
        <v>895</v>
      </c>
      <c r="CT897" s="44" t="s">
        <v>10370</v>
      </c>
      <c r="CU897" s="214">
        <v>7411</v>
      </c>
      <c r="CV897" s="212" t="s">
        <v>10371</v>
      </c>
      <c r="CW897" s="212" t="s">
        <v>543</v>
      </c>
      <c r="CX897" s="44" t="s">
        <v>544</v>
      </c>
      <c r="CY897" s="78">
        <v>44561</v>
      </c>
      <c r="CZ897" s="215" t="s">
        <v>511</v>
      </c>
      <c r="DA897" s="212" t="s">
        <v>546</v>
      </c>
      <c r="DB897" s="44" t="s">
        <v>547</v>
      </c>
      <c r="DC897" s="44" t="s">
        <v>10372</v>
      </c>
      <c r="DD897" s="44" t="s">
        <v>532</v>
      </c>
    </row>
    <row r="898" spans="83:108">
      <c r="CE898" s="212"/>
      <c r="CF898" s="213">
        <f>IF(ISNUMBER(SEARCH($H$2,$CG$3:$CG$3334)),MAX($CF$2:CF897)+1,0)</f>
        <v>896</v>
      </c>
      <c r="CG898" s="220" t="s">
        <v>10373</v>
      </c>
      <c r="CH898" s="212"/>
      <c r="CI898" s="212"/>
      <c r="CJ898" s="213" t="str">
        <f>IFERROR(VLOOKUP(ROWS($CJ$3:CJ898),CF898:CG4229,2,0),"")</f>
        <v>DIRAGER SL_00896</v>
      </c>
      <c r="CK898" s="212" t="s">
        <v>10374</v>
      </c>
      <c r="CL898" s="212" t="s">
        <v>10375</v>
      </c>
      <c r="CM898" s="78">
        <v>44408</v>
      </c>
      <c r="CN898" s="212" t="s">
        <v>10376</v>
      </c>
      <c r="CO898" s="212" t="s">
        <v>10377</v>
      </c>
      <c r="CP898" s="212" t="s">
        <v>10378</v>
      </c>
      <c r="CQ898" s="212" t="s">
        <v>10379</v>
      </c>
      <c r="CR898" s="212" t="s">
        <v>10380</v>
      </c>
      <c r="CS898" s="44">
        <v>896</v>
      </c>
      <c r="CT898" s="44" t="s">
        <v>10381</v>
      </c>
      <c r="CU898" s="214">
        <v>16338</v>
      </c>
      <c r="CV898" s="212" t="s">
        <v>10382</v>
      </c>
      <c r="CW898" s="212" t="s">
        <v>543</v>
      </c>
      <c r="CX898" s="44" t="s">
        <v>10383</v>
      </c>
      <c r="CY898" s="78">
        <v>44408</v>
      </c>
      <c r="CZ898" s="215" t="s">
        <v>511</v>
      </c>
      <c r="DA898" s="212" t="s">
        <v>546</v>
      </c>
      <c r="DB898" s="44" t="s">
        <v>919</v>
      </c>
      <c r="DC898" s="44" t="s">
        <v>10372</v>
      </c>
      <c r="DD898" s="44" t="s">
        <v>532</v>
      </c>
    </row>
    <row r="899" spans="83:108">
      <c r="CE899" s="212"/>
      <c r="CF899" s="213">
        <f>IF(ISNUMBER(SEARCH($H$2,$CG$3:$CG$3334)),MAX($CF$2:CF898)+1,0)</f>
        <v>897</v>
      </c>
      <c r="CG899" s="220" t="s">
        <v>10384</v>
      </c>
      <c r="CH899" s="212"/>
      <c r="CI899" s="212"/>
      <c r="CJ899" s="213" t="str">
        <f>IFERROR(VLOOKUP(ROWS($CJ$3:CJ899),CF899:CG4230,2,0),"")</f>
        <v>DIRA-MAX LG_00897</v>
      </c>
      <c r="CK899" s="212" t="s">
        <v>10385</v>
      </c>
      <c r="CL899" s="212" t="s">
        <v>10386</v>
      </c>
      <c r="CM899" s="78">
        <v>44561</v>
      </c>
      <c r="CN899" s="212" t="s">
        <v>10387</v>
      </c>
      <c r="CO899" s="212" t="s">
        <v>10388</v>
      </c>
      <c r="CP899" s="212" t="s">
        <v>10389</v>
      </c>
      <c r="CQ899" s="212" t="s">
        <v>10390</v>
      </c>
      <c r="CR899" s="212" t="s">
        <v>10391</v>
      </c>
      <c r="CS899" s="44">
        <v>897</v>
      </c>
      <c r="CT899" s="44" t="s">
        <v>10392</v>
      </c>
      <c r="CU899" s="214">
        <v>13095</v>
      </c>
      <c r="CV899" s="212" t="s">
        <v>10393</v>
      </c>
      <c r="CW899" s="212" t="s">
        <v>10394</v>
      </c>
      <c r="CX899" s="44" t="s">
        <v>544</v>
      </c>
      <c r="CY899" s="78">
        <v>44561</v>
      </c>
      <c r="CZ899" s="215" t="s">
        <v>640</v>
      </c>
      <c r="DA899" s="212" t="s">
        <v>546</v>
      </c>
      <c r="DB899" s="44" t="s">
        <v>919</v>
      </c>
      <c r="DC899" s="44" t="s">
        <v>10395</v>
      </c>
      <c r="DD899" s="44" t="s">
        <v>532</v>
      </c>
    </row>
    <row r="900" spans="83:108">
      <c r="CE900" s="212"/>
      <c r="CF900" s="213">
        <f>IF(ISNUMBER(SEARCH($H$2,$CG$3:$CG$3334)),MAX($CF$2:CF899)+1,0)</f>
        <v>898</v>
      </c>
      <c r="CG900" s="220" t="s">
        <v>10396</v>
      </c>
      <c r="CH900" s="212"/>
      <c r="CI900" s="212"/>
      <c r="CJ900" s="213" t="str">
        <f>IFERROR(VLOOKUP(ROWS($CJ$3:CJ900),CF900:CG4231,2,0),"")</f>
        <v>DIRAMID_00898</v>
      </c>
      <c r="CK900" s="212" t="s">
        <v>10397</v>
      </c>
      <c r="CL900" s="212" t="s">
        <v>10398</v>
      </c>
      <c r="CM900" s="78">
        <v>44561</v>
      </c>
      <c r="CN900" s="212" t="s">
        <v>10399</v>
      </c>
      <c r="CO900" s="212" t="s">
        <v>10400</v>
      </c>
      <c r="CP900" s="212" t="s">
        <v>10401</v>
      </c>
      <c r="CQ900" s="212" t="s">
        <v>10402</v>
      </c>
      <c r="CR900" s="212" t="s">
        <v>10403</v>
      </c>
      <c r="CS900" s="44">
        <v>898</v>
      </c>
      <c r="CT900" s="44" t="s">
        <v>10404</v>
      </c>
      <c r="CU900" s="214">
        <v>8715</v>
      </c>
      <c r="CV900" s="212" t="s">
        <v>10405</v>
      </c>
      <c r="CW900" s="212" t="s">
        <v>2186</v>
      </c>
      <c r="CX900" s="44" t="s">
        <v>544</v>
      </c>
      <c r="CY900" s="78">
        <v>44561</v>
      </c>
      <c r="CZ900" s="215" t="s">
        <v>511</v>
      </c>
      <c r="DA900" s="212" t="s">
        <v>546</v>
      </c>
      <c r="DB900" s="44" t="s">
        <v>886</v>
      </c>
      <c r="DC900" s="44" t="s">
        <v>10406</v>
      </c>
      <c r="DD900" s="44" t="s">
        <v>532</v>
      </c>
    </row>
    <row r="901" spans="83:108">
      <c r="CE901" s="212"/>
      <c r="CF901" s="213">
        <f>IF(ISNUMBER(SEARCH($H$2,$CG$3:$CG$3334)),MAX($CF$2:CF900)+1,0)</f>
        <v>899</v>
      </c>
      <c r="CG901" s="220" t="s">
        <v>10407</v>
      </c>
      <c r="CH901" s="212"/>
      <c r="CI901" s="212"/>
      <c r="CJ901" s="213" t="str">
        <f>IFERROR(VLOOKUP(ROWS($CJ$3:CJ901),CF901:CG4232,2,0),"")</f>
        <v>DIRAMID WP_00899</v>
      </c>
      <c r="CK901" s="212" t="s">
        <v>10408</v>
      </c>
      <c r="CL901" s="212" t="s">
        <v>10409</v>
      </c>
      <c r="CM901" s="78">
        <v>44561</v>
      </c>
      <c r="CN901" s="212" t="s">
        <v>10410</v>
      </c>
      <c r="CO901" s="212" t="s">
        <v>10411</v>
      </c>
      <c r="CP901" s="212" t="s">
        <v>10412</v>
      </c>
      <c r="CQ901" s="212" t="s">
        <v>10413</v>
      </c>
      <c r="CR901" s="212" t="s">
        <v>10414</v>
      </c>
      <c r="CS901" s="44">
        <v>899</v>
      </c>
      <c r="CT901" s="44" t="s">
        <v>10415</v>
      </c>
      <c r="CU901" s="214">
        <v>16341</v>
      </c>
      <c r="CV901" s="212" t="s">
        <v>10416</v>
      </c>
      <c r="CW901" s="212" t="s">
        <v>2186</v>
      </c>
      <c r="CX901" s="44" t="s">
        <v>10383</v>
      </c>
      <c r="CY901" s="78">
        <v>44561</v>
      </c>
      <c r="CZ901" s="215" t="s">
        <v>511</v>
      </c>
      <c r="DA901" s="212" t="s">
        <v>546</v>
      </c>
      <c r="DB901" s="44" t="s">
        <v>802</v>
      </c>
      <c r="DC901" s="44" t="s">
        <v>10406</v>
      </c>
      <c r="DD901" s="44" t="s">
        <v>532</v>
      </c>
    </row>
    <row r="902" spans="83:108">
      <c r="CE902" s="212"/>
      <c r="CF902" s="213">
        <f>IF(ISNUMBER(SEARCH($H$2,$CG$3:$CG$3334)),MAX($CF$2:CF901)+1,0)</f>
        <v>900</v>
      </c>
      <c r="CG902" s="220" t="s">
        <v>10417</v>
      </c>
      <c r="CH902" s="212"/>
      <c r="CI902" s="212"/>
      <c r="CJ902" s="213" t="str">
        <f>IFERROR(VLOOKUP(ROWS($CJ$3:CJ902),CF902:CG4233,2,0),"")</f>
        <v>DISERBOFACILE_00900</v>
      </c>
      <c r="CK902" s="212" t="s">
        <v>10418</v>
      </c>
      <c r="CL902" s="212" t="s">
        <v>10419</v>
      </c>
      <c r="CM902" s="78">
        <v>43100</v>
      </c>
      <c r="CN902" s="212" t="s">
        <v>10420</v>
      </c>
      <c r="CO902" s="212" t="s">
        <v>10421</v>
      </c>
      <c r="CP902" s="212" t="s">
        <v>10422</v>
      </c>
      <c r="CQ902" s="212" t="s">
        <v>10423</v>
      </c>
      <c r="CR902" s="212" t="s">
        <v>10424</v>
      </c>
      <c r="CS902" s="44">
        <v>900</v>
      </c>
      <c r="CT902" s="44" t="s">
        <v>10425</v>
      </c>
      <c r="CU902" s="214">
        <v>11130</v>
      </c>
      <c r="CV902" s="212" t="s">
        <v>10426</v>
      </c>
      <c r="CW902" s="212" t="s">
        <v>3802</v>
      </c>
      <c r="CX902" s="44" t="s">
        <v>10427</v>
      </c>
      <c r="CY902" s="78">
        <v>43100</v>
      </c>
      <c r="CZ902" s="215" t="s">
        <v>545</v>
      </c>
      <c r="DA902" s="212" t="s">
        <v>737</v>
      </c>
      <c r="DB902" s="44" t="s">
        <v>547</v>
      </c>
      <c r="DC902" s="44" t="s">
        <v>10428</v>
      </c>
      <c r="DD902" s="44" t="s">
        <v>563</v>
      </c>
    </row>
    <row r="903" spans="83:108">
      <c r="CE903" s="212"/>
      <c r="CF903" s="213">
        <f>IF(ISNUMBER(SEARCH($H$2,$CG$3:$CG$3334)),MAX($CF$2:CF902)+1,0)</f>
        <v>901</v>
      </c>
      <c r="CG903" s="220" t="s">
        <v>10429</v>
      </c>
      <c r="CH903" s="212"/>
      <c r="CI903" s="212"/>
      <c r="CJ903" s="213" t="str">
        <f>IFERROR(VLOOKUP(ROWS($CJ$3:CJ903),CF903:CG4234,2,0),"")</f>
        <v>DISERBONE KN_00901</v>
      </c>
      <c r="CK903" s="212" t="s">
        <v>10430</v>
      </c>
      <c r="CL903" s="212" t="s">
        <v>10431</v>
      </c>
      <c r="CM903" s="78">
        <v>47848</v>
      </c>
      <c r="CN903" s="212" t="s">
        <v>10432</v>
      </c>
      <c r="CO903" s="212" t="s">
        <v>10433</v>
      </c>
      <c r="CP903" s="212" t="s">
        <v>10434</v>
      </c>
      <c r="CQ903" s="212" t="s">
        <v>10435</v>
      </c>
      <c r="CR903" s="212" t="s">
        <v>10436</v>
      </c>
      <c r="CS903" s="44">
        <v>901</v>
      </c>
      <c r="CT903" s="44" t="s">
        <v>10437</v>
      </c>
      <c r="CU903" s="214">
        <v>3817</v>
      </c>
      <c r="CV903" s="212" t="s">
        <v>10438</v>
      </c>
      <c r="CW903" s="212" t="s">
        <v>4455</v>
      </c>
      <c r="CX903" s="44" t="s">
        <v>1287</v>
      </c>
      <c r="CY903" s="78">
        <v>47848</v>
      </c>
      <c r="CZ903" s="215" t="s">
        <v>10439</v>
      </c>
      <c r="DA903" s="212" t="s">
        <v>737</v>
      </c>
      <c r="DB903" s="44" t="s">
        <v>530</v>
      </c>
      <c r="DC903" s="44" t="s">
        <v>10440</v>
      </c>
      <c r="DD903" s="44" t="s">
        <v>532</v>
      </c>
    </row>
    <row r="904" spans="83:108">
      <c r="CE904" s="212"/>
      <c r="CF904" s="213">
        <f>IF(ISNUMBER(SEARCH($H$2,$CG$3:$CG$3334)),MAX($CF$2:CF903)+1,0)</f>
        <v>902</v>
      </c>
      <c r="CG904" s="220" t="s">
        <v>10441</v>
      </c>
      <c r="CH904" s="212"/>
      <c r="CI904" s="212"/>
      <c r="CJ904" s="213" t="str">
        <f>IFERROR(VLOOKUP(ROWS($CJ$3:CJ904),CF904:CG4235,2,0),"")</f>
        <v>DISETALIN L_00902</v>
      </c>
      <c r="CK904" s="212" t="s">
        <v>10442</v>
      </c>
      <c r="CL904" s="212" t="s">
        <v>10443</v>
      </c>
      <c r="CM904" s="78">
        <v>42947</v>
      </c>
      <c r="CN904" s="212" t="s">
        <v>10444</v>
      </c>
      <c r="CO904" s="212" t="s">
        <v>10445</v>
      </c>
      <c r="CP904" s="212" t="s">
        <v>10446</v>
      </c>
      <c r="CQ904" s="212" t="s">
        <v>10447</v>
      </c>
      <c r="CR904" s="212" t="s">
        <v>10448</v>
      </c>
      <c r="CS904" s="44">
        <v>902</v>
      </c>
      <c r="CT904" s="44" t="s">
        <v>10449</v>
      </c>
      <c r="CU904" s="214">
        <v>8020</v>
      </c>
      <c r="CV904" s="212" t="s">
        <v>10450</v>
      </c>
      <c r="CW904" s="212" t="s">
        <v>951</v>
      </c>
      <c r="CX904" s="44" t="s">
        <v>789</v>
      </c>
      <c r="CY904" s="78">
        <v>42947</v>
      </c>
      <c r="CZ904" s="215" t="s">
        <v>576</v>
      </c>
      <c r="DA904" s="212" t="s">
        <v>737</v>
      </c>
      <c r="DB904" s="44" t="s">
        <v>530</v>
      </c>
      <c r="DC904" s="44" t="s">
        <v>6268</v>
      </c>
      <c r="DD904" s="44" t="s">
        <v>563</v>
      </c>
    </row>
    <row r="905" spans="83:108">
      <c r="CE905" s="212"/>
      <c r="CF905" s="213">
        <f>IF(ISNUMBER(SEARCH($H$2,$CG$3:$CG$3334)),MAX($CF$2:CF904)+1,0)</f>
        <v>903</v>
      </c>
      <c r="CG905" s="220" t="s">
        <v>10451</v>
      </c>
      <c r="CH905" s="212"/>
      <c r="CI905" s="212"/>
      <c r="CJ905" s="213" t="str">
        <f>IFERROR(VLOOKUP(ROWS($CJ$3:CJ905),CF905:CG4236,2,0),"")</f>
        <v>DISHA_00903</v>
      </c>
      <c r="CK905" s="212" t="s">
        <v>10452</v>
      </c>
      <c r="CL905" s="212" t="s">
        <v>10453</v>
      </c>
      <c r="CM905" s="78">
        <v>43039</v>
      </c>
      <c r="CN905" s="212" t="s">
        <v>10454</v>
      </c>
      <c r="CO905" s="212" t="s">
        <v>10455</v>
      </c>
      <c r="CP905" s="212" t="s">
        <v>10456</v>
      </c>
      <c r="CQ905" s="212" t="s">
        <v>10457</v>
      </c>
      <c r="CR905" s="212" t="s">
        <v>10458</v>
      </c>
      <c r="CS905" s="44">
        <v>903</v>
      </c>
      <c r="CT905" s="44" t="s">
        <v>10459</v>
      </c>
      <c r="CU905" s="214">
        <v>15411</v>
      </c>
      <c r="CV905" s="212" t="s">
        <v>10460</v>
      </c>
      <c r="CW905" s="212" t="s">
        <v>2337</v>
      </c>
      <c r="CX905" s="44" t="s">
        <v>654</v>
      </c>
      <c r="CY905" s="78">
        <v>43039</v>
      </c>
      <c r="CZ905" s="215" t="s">
        <v>576</v>
      </c>
      <c r="DA905" s="212" t="s">
        <v>529</v>
      </c>
      <c r="DB905" s="44" t="s">
        <v>530</v>
      </c>
      <c r="DC905" s="44" t="s">
        <v>2339</v>
      </c>
      <c r="DD905" s="44" t="s">
        <v>532</v>
      </c>
    </row>
    <row r="906" spans="83:108">
      <c r="CE906" s="212"/>
      <c r="CF906" s="213">
        <f>IF(ISNUMBER(SEARCH($H$2,$CG$3:$CG$3334)),MAX($CF$2:CF905)+1,0)</f>
        <v>904</v>
      </c>
      <c r="CG906" s="220" t="s">
        <v>10461</v>
      </c>
      <c r="CH906" s="212"/>
      <c r="CI906" s="212"/>
      <c r="CJ906" s="213" t="str">
        <f>IFERROR(VLOOKUP(ROWS($CJ$3:CJ906),CF906:CG4237,2,0),"")</f>
        <v>DITHANE DG NEOTEC_00904</v>
      </c>
      <c r="CK906" s="212" t="s">
        <v>10462</v>
      </c>
      <c r="CL906" s="212" t="s">
        <v>10463</v>
      </c>
      <c r="CM906" s="78">
        <v>43131</v>
      </c>
      <c r="CN906" s="212" t="s">
        <v>10464</v>
      </c>
      <c r="CO906" s="212" t="s">
        <v>10465</v>
      </c>
      <c r="CP906" s="212" t="s">
        <v>10466</v>
      </c>
      <c r="CQ906" s="212" t="s">
        <v>10467</v>
      </c>
      <c r="CR906" s="212" t="s">
        <v>10468</v>
      </c>
      <c r="CS906" s="44">
        <v>904</v>
      </c>
      <c r="CT906" s="44" t="s">
        <v>10469</v>
      </c>
      <c r="CU906" s="214">
        <v>4552</v>
      </c>
      <c r="CV906" s="212" t="s">
        <v>10470</v>
      </c>
      <c r="CW906" s="212" t="s">
        <v>3005</v>
      </c>
      <c r="CX906" s="44" t="s">
        <v>10471</v>
      </c>
      <c r="CY906" s="78">
        <v>43131</v>
      </c>
      <c r="CZ906" s="215" t="s">
        <v>576</v>
      </c>
      <c r="DA906" s="212" t="s">
        <v>512</v>
      </c>
      <c r="DB906" s="44" t="s">
        <v>641</v>
      </c>
      <c r="DC906" s="44" t="s">
        <v>2838</v>
      </c>
      <c r="DD906" s="44" t="s">
        <v>563</v>
      </c>
    </row>
    <row r="907" spans="83:108">
      <c r="CE907" s="212"/>
      <c r="CF907" s="213">
        <f>IF(ISNUMBER(SEARCH($H$2,$CG$3:$CG$3334)),MAX($CF$2:CF906)+1,0)</f>
        <v>905</v>
      </c>
      <c r="CG907" s="220" t="s">
        <v>10472</v>
      </c>
      <c r="CH907" s="212"/>
      <c r="CI907" s="212"/>
      <c r="CJ907" s="213" t="str">
        <f>IFERROR(VLOOKUP(ROWS($CJ$3:CJ907),CF907:CG4238,2,0),"")</f>
        <v>DITHANE M-45_00905</v>
      </c>
      <c r="CK907" s="212" t="s">
        <v>10473</v>
      </c>
      <c r="CL907" s="212" t="s">
        <v>10474</v>
      </c>
      <c r="CM907" s="78">
        <v>43131</v>
      </c>
      <c r="CN907" s="212" t="s">
        <v>10475</v>
      </c>
      <c r="CO907" s="212" t="s">
        <v>10476</v>
      </c>
      <c r="CP907" s="212" t="s">
        <v>10477</v>
      </c>
      <c r="CQ907" s="212" t="s">
        <v>10478</v>
      </c>
      <c r="CR907" s="212" t="s">
        <v>10479</v>
      </c>
      <c r="CS907" s="44">
        <v>905</v>
      </c>
      <c r="CT907" s="44" t="s">
        <v>10480</v>
      </c>
      <c r="CU907" s="214">
        <v>3793</v>
      </c>
      <c r="CV907" s="212" t="s">
        <v>10481</v>
      </c>
      <c r="CW907" s="212" t="s">
        <v>3005</v>
      </c>
      <c r="CX907" s="44" t="s">
        <v>10471</v>
      </c>
      <c r="CY907" s="78">
        <v>43131</v>
      </c>
      <c r="CZ907" s="215" t="s">
        <v>576</v>
      </c>
      <c r="DA907" s="212" t="s">
        <v>512</v>
      </c>
      <c r="DB907" s="44" t="s">
        <v>802</v>
      </c>
      <c r="DC907" s="44" t="s">
        <v>986</v>
      </c>
      <c r="DD907" s="44" t="s">
        <v>563</v>
      </c>
    </row>
    <row r="908" spans="83:108">
      <c r="CE908" s="212"/>
      <c r="CF908" s="213">
        <f>IF(ISNUMBER(SEARCH($H$2,$CG$3:$CG$3334)),MAX($CF$2:CF907)+1,0)</f>
        <v>906</v>
      </c>
      <c r="CG908" s="220" t="s">
        <v>10482</v>
      </c>
      <c r="CH908" s="212"/>
      <c r="CI908" s="212"/>
      <c r="CJ908" s="213" t="str">
        <f>IFERROR(VLOOKUP(ROWS($CJ$3:CJ908),CF908:CG4239,2,0),"")</f>
        <v>DITHANE M-45 WP_00906</v>
      </c>
      <c r="CK908" s="212" t="s">
        <v>10483</v>
      </c>
      <c r="CL908" s="212" t="s">
        <v>10484</v>
      </c>
      <c r="CM908" s="78">
        <v>43131</v>
      </c>
      <c r="CN908" s="212" t="s">
        <v>10485</v>
      </c>
      <c r="CO908" s="212" t="s">
        <v>10486</v>
      </c>
      <c r="CP908" s="212" t="s">
        <v>10487</v>
      </c>
      <c r="CQ908" s="212" t="s">
        <v>10488</v>
      </c>
      <c r="CR908" s="212" t="s">
        <v>10489</v>
      </c>
      <c r="CS908" s="44">
        <v>906</v>
      </c>
      <c r="CT908" s="44" t="s">
        <v>10490</v>
      </c>
      <c r="CU908" s="214">
        <v>12746</v>
      </c>
      <c r="CV908" s="212" t="s">
        <v>10491</v>
      </c>
      <c r="CW908" s="212" t="s">
        <v>3005</v>
      </c>
      <c r="CX908" s="44" t="s">
        <v>10471</v>
      </c>
      <c r="CY908" s="78">
        <v>43131</v>
      </c>
      <c r="CZ908" s="215" t="s">
        <v>576</v>
      </c>
      <c r="DA908" s="212" t="s">
        <v>512</v>
      </c>
      <c r="DB908" s="44" t="s">
        <v>802</v>
      </c>
      <c r="DC908" s="44" t="s">
        <v>986</v>
      </c>
      <c r="DD908" s="44" t="s">
        <v>563</v>
      </c>
    </row>
    <row r="909" spans="83:108">
      <c r="CE909" s="212"/>
      <c r="CF909" s="213">
        <f>IF(ISNUMBER(SEARCH($H$2,$CG$3:$CG$3334)),MAX($CF$2:CF908)+1,0)</f>
        <v>907</v>
      </c>
      <c r="CG909" s="220" t="s">
        <v>10492</v>
      </c>
      <c r="CH909" s="212"/>
      <c r="CI909" s="212"/>
      <c r="CJ909" s="213" t="str">
        <f>IFERROR(VLOOKUP(ROWS($CJ$3:CJ909),CF909:CG4240,2,0),"")</f>
        <v>DITTO_00907</v>
      </c>
      <c r="CK909" s="212" t="s">
        <v>10493</v>
      </c>
      <c r="CL909" s="212" t="s">
        <v>10494</v>
      </c>
      <c r="CM909" s="78">
        <v>43465</v>
      </c>
      <c r="CN909" s="212" t="s">
        <v>10495</v>
      </c>
      <c r="CO909" s="212" t="s">
        <v>10496</v>
      </c>
      <c r="CP909" s="212" t="s">
        <v>10497</v>
      </c>
      <c r="CQ909" s="212" t="s">
        <v>10498</v>
      </c>
      <c r="CR909" s="212" t="s">
        <v>10499</v>
      </c>
      <c r="CS909" s="44">
        <v>907</v>
      </c>
      <c r="CT909" s="44" t="s">
        <v>10500</v>
      </c>
      <c r="CU909" s="214">
        <v>15417</v>
      </c>
      <c r="CV909" s="212" t="s">
        <v>10501</v>
      </c>
      <c r="CW909" s="212" t="s">
        <v>1359</v>
      </c>
      <c r="CX909" s="44" t="s">
        <v>654</v>
      </c>
      <c r="CY909" s="78">
        <v>43465</v>
      </c>
      <c r="CZ909" s="215" t="s">
        <v>1313</v>
      </c>
      <c r="DA909" s="212" t="s">
        <v>512</v>
      </c>
      <c r="DB909" s="44" t="s">
        <v>530</v>
      </c>
      <c r="DC909" s="44" t="s">
        <v>709</v>
      </c>
      <c r="DD909" s="44" t="s">
        <v>532</v>
      </c>
    </row>
    <row r="910" spans="83:108">
      <c r="CE910" s="212"/>
      <c r="CF910" s="213">
        <f>IF(ISNUMBER(SEARCH($H$2,$CG$3:$CG$3334)),MAX($CF$2:CF909)+1,0)</f>
        <v>908</v>
      </c>
      <c r="CG910" s="220" t="s">
        <v>10502</v>
      </c>
      <c r="CH910" s="212"/>
      <c r="CI910" s="212"/>
      <c r="CJ910" s="213" t="str">
        <f>IFERROR(VLOOKUP(ROWS($CJ$3:CJ910),CF910:CG4241,2,0),"")</f>
        <v>DIVAM FLOW_00908</v>
      </c>
      <c r="CK910" s="212" t="s">
        <v>10503</v>
      </c>
      <c r="CL910" s="212" t="s">
        <v>10504</v>
      </c>
      <c r="CM910" s="78">
        <v>43039</v>
      </c>
      <c r="CN910" s="212" t="s">
        <v>10505</v>
      </c>
      <c r="CO910" s="212" t="s">
        <v>10506</v>
      </c>
      <c r="CP910" s="212" t="s">
        <v>10507</v>
      </c>
      <c r="CQ910" s="212" t="s">
        <v>10508</v>
      </c>
      <c r="CR910" s="212" t="s">
        <v>10509</v>
      </c>
      <c r="CS910" s="44">
        <v>908</v>
      </c>
      <c r="CT910" s="44" t="s">
        <v>10510</v>
      </c>
      <c r="CU910" s="214">
        <v>11255</v>
      </c>
      <c r="CV910" s="212" t="s">
        <v>10511</v>
      </c>
      <c r="CW910" s="212" t="s">
        <v>2337</v>
      </c>
      <c r="CX910" s="44" t="s">
        <v>2141</v>
      </c>
      <c r="CY910" s="78">
        <v>43039</v>
      </c>
      <c r="CZ910" s="215" t="s">
        <v>601</v>
      </c>
      <c r="DA910" s="212" t="s">
        <v>529</v>
      </c>
      <c r="DB910" s="44" t="s">
        <v>655</v>
      </c>
      <c r="DC910" s="44" t="s">
        <v>9424</v>
      </c>
      <c r="DD910" s="44" t="s">
        <v>563</v>
      </c>
    </row>
    <row r="911" spans="83:108">
      <c r="CE911" s="212"/>
      <c r="CF911" s="213">
        <f>IF(ISNUMBER(SEARCH($H$2,$CG$3:$CG$3334)),MAX($CF$2:CF910)+1,0)</f>
        <v>909</v>
      </c>
      <c r="CG911" s="220" t="s">
        <v>10512</v>
      </c>
      <c r="CH911" s="212"/>
      <c r="CI911" s="212"/>
      <c r="CJ911" s="213" t="str">
        <f>IFERROR(VLOOKUP(ROWS($CJ$3:CJ911),CF911:CG4242,2,0),"")</f>
        <v>DIVAPAN 51_00909</v>
      </c>
      <c r="CK911" s="212" t="s">
        <v>10513</v>
      </c>
      <c r="CL911" s="212" t="s">
        <v>10514</v>
      </c>
      <c r="CM911" s="78">
        <v>44742</v>
      </c>
      <c r="CN911" s="212" t="s">
        <v>10515</v>
      </c>
      <c r="CO911" s="212" t="s">
        <v>10516</v>
      </c>
      <c r="CP911" s="212" t="s">
        <v>10517</v>
      </c>
      <c r="CQ911" s="212" t="s">
        <v>10518</v>
      </c>
      <c r="CR911" s="212" t="s">
        <v>10519</v>
      </c>
      <c r="CS911" s="44">
        <v>909</v>
      </c>
      <c r="CT911" s="44" t="s">
        <v>10520</v>
      </c>
      <c r="CU911" s="214">
        <v>12981</v>
      </c>
      <c r="CV911" s="212" t="s">
        <v>10521</v>
      </c>
      <c r="CW911" s="212" t="s">
        <v>10522</v>
      </c>
      <c r="CX911" s="44" t="s">
        <v>998</v>
      </c>
      <c r="CY911" s="78">
        <v>44742</v>
      </c>
      <c r="CZ911" s="215" t="s">
        <v>6299</v>
      </c>
      <c r="DA911" s="212" t="s">
        <v>10523</v>
      </c>
      <c r="DB911" s="44" t="s">
        <v>940</v>
      </c>
      <c r="DC911" s="44" t="s">
        <v>10524</v>
      </c>
      <c r="DD911" s="44" t="s">
        <v>532</v>
      </c>
    </row>
    <row r="912" spans="83:108">
      <c r="CE912" s="212"/>
      <c r="CF912" s="213">
        <f>IF(ISNUMBER(SEARCH($H$2,$CG$3:$CG$3334)),MAX($CF$2:CF911)+1,0)</f>
        <v>910</v>
      </c>
      <c r="CG912" s="220" t="s">
        <v>10525</v>
      </c>
      <c r="CH912" s="212"/>
      <c r="CI912" s="212"/>
      <c r="CJ912" s="213" t="str">
        <f>IFERROR(VLOOKUP(ROWS($CJ$3:CJ912),CF912:CG4243,2,0),"")</f>
        <v>DIVIDEND_00910</v>
      </c>
      <c r="CK912" s="212" t="s">
        <v>10526</v>
      </c>
      <c r="CL912" s="212" t="s">
        <v>10527</v>
      </c>
      <c r="CM912" s="78">
        <v>43465</v>
      </c>
      <c r="CN912" s="212" t="s">
        <v>10528</v>
      </c>
      <c r="CO912" s="212" t="s">
        <v>10529</v>
      </c>
      <c r="CP912" s="212" t="s">
        <v>10530</v>
      </c>
      <c r="CQ912" s="212" t="s">
        <v>10531</v>
      </c>
      <c r="CR912" s="212" t="s">
        <v>10532</v>
      </c>
      <c r="CS912" s="44">
        <v>910</v>
      </c>
      <c r="CT912" s="44" t="s">
        <v>10533</v>
      </c>
      <c r="CU912" s="214">
        <v>13875</v>
      </c>
      <c r="CV912" s="212" t="s">
        <v>10534</v>
      </c>
      <c r="CW912" s="212" t="s">
        <v>1359</v>
      </c>
      <c r="CX912" s="44" t="s">
        <v>839</v>
      </c>
      <c r="CY912" s="78">
        <v>43465</v>
      </c>
      <c r="CZ912" s="215" t="s">
        <v>601</v>
      </c>
      <c r="DA912" s="212" t="s">
        <v>512</v>
      </c>
      <c r="DB912" s="44" t="s">
        <v>1690</v>
      </c>
      <c r="DC912" s="44" t="s">
        <v>2339</v>
      </c>
      <c r="DD912" s="44" t="s">
        <v>532</v>
      </c>
    </row>
    <row r="913" spans="83:108">
      <c r="CE913" s="212"/>
      <c r="CF913" s="213">
        <f>IF(ISNUMBER(SEARCH($H$2,$CG$3:$CG$3334)),MAX($CF$2:CF912)+1,0)</f>
        <v>911</v>
      </c>
      <c r="CG913" s="220" t="s">
        <v>10535</v>
      </c>
      <c r="CH913" s="212"/>
      <c r="CI913" s="212"/>
      <c r="CJ913" s="213" t="str">
        <f>IFERROR(VLOOKUP(ROWS($CJ$3:CJ913),CF913:CG4244,2,0),"")</f>
        <v>DIVLI 4 SC_00911</v>
      </c>
      <c r="CK913" s="212" t="s">
        <v>10536</v>
      </c>
      <c r="CL913" s="212" t="s">
        <v>10537</v>
      </c>
      <c r="CM913" s="78">
        <v>43465</v>
      </c>
      <c r="CN913" s="212" t="s">
        <v>10538</v>
      </c>
      <c r="CO913" s="212" t="s">
        <v>10539</v>
      </c>
      <c r="CP913" s="212" t="s">
        <v>10540</v>
      </c>
      <c r="CQ913" s="212" t="s">
        <v>10541</v>
      </c>
      <c r="CR913" s="212" t="s">
        <v>10542</v>
      </c>
      <c r="CS913" s="44">
        <v>911</v>
      </c>
      <c r="CT913" s="44" t="s">
        <v>10543</v>
      </c>
      <c r="CU913" s="214">
        <v>13052</v>
      </c>
      <c r="CV913" s="212" t="s">
        <v>10544</v>
      </c>
      <c r="CW913" s="212" t="s">
        <v>2092</v>
      </c>
      <c r="CX913" s="44" t="s">
        <v>654</v>
      </c>
      <c r="CY913" s="78">
        <v>43465</v>
      </c>
      <c r="CZ913" s="215" t="s">
        <v>601</v>
      </c>
      <c r="DA913" s="212" t="s">
        <v>737</v>
      </c>
      <c r="DB913" s="44" t="s">
        <v>3141</v>
      </c>
      <c r="DC913" s="44" t="s">
        <v>2093</v>
      </c>
      <c r="DD913" s="44" t="s">
        <v>563</v>
      </c>
    </row>
    <row r="914" spans="83:108">
      <c r="CE914" s="212"/>
      <c r="CF914" s="213">
        <f>IF(ISNUMBER(SEARCH($H$2,$CG$3:$CG$3334)),MAX($CF$2:CF913)+1,0)</f>
        <v>912</v>
      </c>
      <c r="CG914" s="220" t="s">
        <v>10545</v>
      </c>
      <c r="CH914" s="212"/>
      <c r="CI914" s="212"/>
      <c r="CJ914" s="213" t="str">
        <f>IFERROR(VLOOKUP(ROWS($CJ$3:CJ914),CF914:CG4245,2,0),"")</f>
        <v>DIVO_00912</v>
      </c>
      <c r="CK914" s="212" t="s">
        <v>10546</v>
      </c>
      <c r="CL914" s="212" t="s">
        <v>10547</v>
      </c>
      <c r="CM914" s="78">
        <v>43465</v>
      </c>
      <c r="CN914" s="212" t="s">
        <v>10548</v>
      </c>
      <c r="CO914" s="212" t="s">
        <v>10549</v>
      </c>
      <c r="CP914" s="212" t="s">
        <v>10550</v>
      </c>
      <c r="CQ914" s="212" t="s">
        <v>10551</v>
      </c>
      <c r="CR914" s="212" t="s">
        <v>10552</v>
      </c>
      <c r="CS914" s="44">
        <v>912</v>
      </c>
      <c r="CT914" s="44" t="s">
        <v>10553</v>
      </c>
      <c r="CU914" s="214">
        <v>13367</v>
      </c>
      <c r="CV914" s="212" t="s">
        <v>10554</v>
      </c>
      <c r="CW914" s="212" t="s">
        <v>1359</v>
      </c>
      <c r="CX914" s="44" t="s">
        <v>654</v>
      </c>
      <c r="CY914" s="78">
        <v>43465</v>
      </c>
      <c r="CZ914" s="215" t="s">
        <v>576</v>
      </c>
      <c r="DA914" s="212" t="s">
        <v>512</v>
      </c>
      <c r="DB914" s="44" t="s">
        <v>530</v>
      </c>
      <c r="DC914" s="44" t="s">
        <v>709</v>
      </c>
      <c r="DD914" s="44" t="s">
        <v>532</v>
      </c>
    </row>
    <row r="915" spans="83:108">
      <c r="CE915" s="212"/>
      <c r="CF915" s="213">
        <f>IF(ISNUMBER(SEARCH($H$2,$CG$3:$CG$3334)),MAX($CF$2:CF914)+1,0)</f>
        <v>913</v>
      </c>
      <c r="CG915" s="220" t="s">
        <v>10555</v>
      </c>
      <c r="CH915" s="212"/>
      <c r="CI915" s="212"/>
      <c r="CJ915" s="213" t="str">
        <f>IFERROR(VLOOKUP(ROWS($CJ$3:CJ915),CF915:CG4246,2,0),"")</f>
        <v>DIXIE MAIS_00913</v>
      </c>
      <c r="CK915" s="212" t="s">
        <v>10556</v>
      </c>
      <c r="CL915" s="212" t="s">
        <v>10557</v>
      </c>
      <c r="CM915" s="78">
        <v>42947</v>
      </c>
      <c r="CN915" s="212" t="s">
        <v>10558</v>
      </c>
      <c r="CO915" s="212" t="s">
        <v>10559</v>
      </c>
      <c r="CP915" s="212" t="s">
        <v>10560</v>
      </c>
      <c r="CQ915" s="212" t="s">
        <v>10561</v>
      </c>
      <c r="CR915" s="212" t="s">
        <v>10562</v>
      </c>
      <c r="CS915" s="44">
        <v>913</v>
      </c>
      <c r="CT915" s="44" t="s">
        <v>10563</v>
      </c>
      <c r="CU915" s="214">
        <v>16444</v>
      </c>
      <c r="CV915" s="212" t="s">
        <v>10564</v>
      </c>
      <c r="CW915" s="212" t="s">
        <v>1689</v>
      </c>
      <c r="CX915" s="44" t="s">
        <v>510</v>
      </c>
      <c r="CY915" s="78">
        <v>42947</v>
      </c>
      <c r="CZ915" s="215" t="s">
        <v>511</v>
      </c>
      <c r="DA915" s="212" t="s">
        <v>737</v>
      </c>
      <c r="DB915" s="44" t="s">
        <v>1690</v>
      </c>
      <c r="DC915" s="44" t="s">
        <v>4719</v>
      </c>
      <c r="DD915" s="44" t="s">
        <v>532</v>
      </c>
    </row>
    <row r="916" spans="83:108">
      <c r="CE916" s="212"/>
      <c r="CF916" s="213">
        <f>IF(ISNUMBER(SEARCH($H$2,$CG$3:$CG$3334)),MAX($CF$2:CF915)+1,0)</f>
        <v>914</v>
      </c>
      <c r="CG916" s="220" t="s">
        <v>10565</v>
      </c>
      <c r="CH916" s="212"/>
      <c r="CI916" s="212"/>
      <c r="CJ916" s="213" t="str">
        <f>IFERROR(VLOOKUP(ROWS($CJ$3:CJ916),CF916:CG4247,2,0),"")</f>
        <v>DODIPREV 35_00914</v>
      </c>
      <c r="CK916" s="212" t="s">
        <v>10566</v>
      </c>
      <c r="CL916" s="212" t="s">
        <v>10567</v>
      </c>
      <c r="CM916" s="78">
        <v>44347</v>
      </c>
      <c r="CN916" s="212" t="s">
        <v>10568</v>
      </c>
      <c r="CO916" s="212" t="s">
        <v>10569</v>
      </c>
      <c r="CP916" s="212" t="s">
        <v>10570</v>
      </c>
      <c r="CQ916" s="212" t="s">
        <v>10571</v>
      </c>
      <c r="CR916" s="212" t="s">
        <v>10572</v>
      </c>
      <c r="CS916" s="44">
        <v>914</v>
      </c>
      <c r="CT916" s="44" t="s">
        <v>10573</v>
      </c>
      <c r="CU916" s="214">
        <v>11045</v>
      </c>
      <c r="CV916" s="212" t="s">
        <v>10574</v>
      </c>
      <c r="CW916" s="212" t="s">
        <v>10575</v>
      </c>
      <c r="CX916" s="44" t="s">
        <v>2490</v>
      </c>
      <c r="CY916" s="78">
        <v>44347</v>
      </c>
      <c r="CZ916" s="215" t="s">
        <v>763</v>
      </c>
      <c r="DA916" s="212" t="s">
        <v>512</v>
      </c>
      <c r="DB916" s="44" t="s">
        <v>655</v>
      </c>
      <c r="DC916" s="44" t="s">
        <v>2652</v>
      </c>
      <c r="DD916" s="44" t="s">
        <v>532</v>
      </c>
    </row>
    <row r="917" spans="83:108">
      <c r="CE917" s="212"/>
      <c r="CF917" s="213">
        <f>IF(ISNUMBER(SEARCH($H$2,$CG$3:$CG$3334)),MAX($CF$2:CF916)+1,0)</f>
        <v>915</v>
      </c>
      <c r="CG917" s="220" t="s">
        <v>10576</v>
      </c>
      <c r="CH917" s="212"/>
      <c r="CI917" s="212"/>
      <c r="CJ917" s="213" t="str">
        <f>IFERROR(VLOOKUP(ROWS($CJ$3:CJ917),CF917:CG4248,2,0),"")</f>
        <v>DOLESE WG_00915</v>
      </c>
      <c r="CK917" s="212" t="s">
        <v>10577</v>
      </c>
      <c r="CL917" s="212" t="s">
        <v>10578</v>
      </c>
      <c r="CM917" s="78">
        <v>43131</v>
      </c>
      <c r="CN917" s="212" t="s">
        <v>10579</v>
      </c>
      <c r="CO917" s="212" t="s">
        <v>10580</v>
      </c>
      <c r="CP917" s="212" t="s">
        <v>10581</v>
      </c>
      <c r="CQ917" s="212" t="s">
        <v>10582</v>
      </c>
      <c r="CR917" s="212" t="s">
        <v>10583</v>
      </c>
      <c r="CS917" s="44">
        <v>915</v>
      </c>
      <c r="CT917" s="44" t="s">
        <v>10584</v>
      </c>
      <c r="CU917" s="214">
        <v>12903</v>
      </c>
      <c r="CV917" s="212" t="s">
        <v>10585</v>
      </c>
      <c r="CW917" s="212" t="s">
        <v>3992</v>
      </c>
      <c r="CX917" s="44" t="s">
        <v>1072</v>
      </c>
      <c r="CY917" s="78">
        <v>43131</v>
      </c>
      <c r="CZ917" s="215" t="s">
        <v>763</v>
      </c>
      <c r="DA917" s="212" t="s">
        <v>512</v>
      </c>
      <c r="DB917" s="44" t="s">
        <v>641</v>
      </c>
      <c r="DC917" s="44" t="s">
        <v>2586</v>
      </c>
      <c r="DD917" s="44" t="s">
        <v>532</v>
      </c>
    </row>
    <row r="918" spans="83:108">
      <c r="CE918" s="212"/>
      <c r="CF918" s="213">
        <f>IF(ISNUMBER(SEARCH($H$2,$CG$3:$CG$3334)),MAX($CF$2:CF917)+1,0)</f>
        <v>916</v>
      </c>
      <c r="CG918" s="220" t="s">
        <v>10586</v>
      </c>
      <c r="CH918" s="212"/>
      <c r="CI918" s="212"/>
      <c r="CJ918" s="213" t="str">
        <f>IFERROR(VLOOKUP(ROWS($CJ$3:CJ918),CF918:CG4249,2,0),"")</f>
        <v>DOMARK 125_00916</v>
      </c>
      <c r="CK918" s="212" t="s">
        <v>10587</v>
      </c>
      <c r="CL918" s="212" t="s">
        <v>10588</v>
      </c>
      <c r="CM918" s="78">
        <v>44561</v>
      </c>
      <c r="CN918" s="212" t="s">
        <v>10589</v>
      </c>
      <c r="CO918" s="212" t="s">
        <v>10590</v>
      </c>
      <c r="CP918" s="212" t="s">
        <v>10591</v>
      </c>
      <c r="CQ918" s="212" t="s">
        <v>10592</v>
      </c>
      <c r="CR918" s="212" t="s">
        <v>10593</v>
      </c>
      <c r="CS918" s="44">
        <v>916</v>
      </c>
      <c r="CT918" s="44" t="s">
        <v>10594</v>
      </c>
      <c r="CU918" s="214">
        <v>13065</v>
      </c>
      <c r="CV918" s="212" t="s">
        <v>10595</v>
      </c>
      <c r="CW918" s="212" t="s">
        <v>3636</v>
      </c>
      <c r="CX918" s="44" t="s">
        <v>1072</v>
      </c>
      <c r="CY918" s="78">
        <v>44561</v>
      </c>
      <c r="CZ918" s="215" t="s">
        <v>528</v>
      </c>
      <c r="DA918" s="212" t="s">
        <v>512</v>
      </c>
      <c r="DB918" s="44" t="s">
        <v>626</v>
      </c>
      <c r="DC918" s="44" t="s">
        <v>3638</v>
      </c>
      <c r="DD918" s="44" t="s">
        <v>532</v>
      </c>
    </row>
    <row r="919" spans="83:108">
      <c r="CE919" s="212"/>
      <c r="CF919" s="213">
        <f>IF(ISNUMBER(SEARCH($H$2,$CG$3:$CG$3334)),MAX($CF$2:CF918)+1,0)</f>
        <v>917</v>
      </c>
      <c r="CG919" s="220" t="s">
        <v>10596</v>
      </c>
      <c r="CH919" s="212"/>
      <c r="CI919" s="212"/>
      <c r="CJ919" s="213" t="str">
        <f>IFERROR(VLOOKUP(ROWS($CJ$3:CJ919),CF919:CG4250,2,0),"")</f>
        <v>DOMARK COMBI WG_00917</v>
      </c>
      <c r="CK919" s="212" t="s">
        <v>10597</v>
      </c>
      <c r="CL919" s="212" t="s">
        <v>10598</v>
      </c>
      <c r="CM919" s="78">
        <v>44561</v>
      </c>
      <c r="CN919" s="212" t="s">
        <v>10599</v>
      </c>
      <c r="CO919" s="212" t="s">
        <v>10600</v>
      </c>
      <c r="CP919" s="212" t="s">
        <v>10601</v>
      </c>
      <c r="CQ919" s="212" t="s">
        <v>10602</v>
      </c>
      <c r="CR919" s="212" t="s">
        <v>10603</v>
      </c>
      <c r="CS919" s="44">
        <v>917</v>
      </c>
      <c r="CT919" s="44" t="s">
        <v>10604</v>
      </c>
      <c r="CU919" s="214">
        <v>13311</v>
      </c>
      <c r="CV919" s="212" t="s">
        <v>10605</v>
      </c>
      <c r="CW919" s="212" t="s">
        <v>7379</v>
      </c>
      <c r="CX919" s="44" t="s">
        <v>1072</v>
      </c>
      <c r="CY919" s="78">
        <v>44561</v>
      </c>
      <c r="CZ919" s="215" t="s">
        <v>640</v>
      </c>
      <c r="DA919" s="212" t="s">
        <v>512</v>
      </c>
      <c r="DB919" s="44" t="s">
        <v>641</v>
      </c>
      <c r="DC919" s="44" t="s">
        <v>7380</v>
      </c>
      <c r="DD919" s="44" t="s">
        <v>532</v>
      </c>
    </row>
    <row r="920" spans="83:108">
      <c r="CE920" s="212"/>
      <c r="CF920" s="213">
        <f>IF(ISNUMBER(SEARCH($H$2,$CG$3:$CG$3334)),MAX($CF$2:CF919)+1,0)</f>
        <v>918</v>
      </c>
      <c r="CG920" s="220" t="s">
        <v>10606</v>
      </c>
      <c r="CH920" s="212"/>
      <c r="CI920" s="212"/>
      <c r="CJ920" s="213" t="str">
        <f>IFERROR(VLOOKUP(ROWS($CJ$3:CJ920),CF920:CG4251,2,0),"")</f>
        <v>DOMIS 50_00918</v>
      </c>
      <c r="CK920" s="212" t="s">
        <v>10607</v>
      </c>
      <c r="CL920" s="212" t="s">
        <v>10608</v>
      </c>
      <c r="CM920" s="78">
        <v>43312</v>
      </c>
      <c r="CN920" s="212" t="s">
        <v>10609</v>
      </c>
      <c r="CO920" s="212" t="s">
        <v>10610</v>
      </c>
      <c r="CP920" s="212" t="s">
        <v>10611</v>
      </c>
      <c r="CQ920" s="212" t="s">
        <v>10612</v>
      </c>
      <c r="CR920" s="212" t="s">
        <v>10613</v>
      </c>
      <c r="CS920" s="44">
        <v>918</v>
      </c>
      <c r="CT920" s="44" t="s">
        <v>10614</v>
      </c>
      <c r="CU920" s="214">
        <v>13452</v>
      </c>
      <c r="CV920" s="212" t="s">
        <v>10615</v>
      </c>
      <c r="CW920" s="212" t="s">
        <v>9958</v>
      </c>
      <c r="CX920" s="44" t="s">
        <v>3305</v>
      </c>
      <c r="CY920" s="78">
        <v>43312</v>
      </c>
      <c r="CZ920" s="215" t="s">
        <v>3708</v>
      </c>
      <c r="DA920" s="212" t="s">
        <v>561</v>
      </c>
      <c r="DB920" s="44" t="s">
        <v>2826</v>
      </c>
      <c r="DC920" s="44" t="s">
        <v>1326</v>
      </c>
      <c r="DD920" s="44" t="s">
        <v>532</v>
      </c>
    </row>
    <row r="921" spans="83:108">
      <c r="CE921" s="212"/>
      <c r="CF921" s="213">
        <f>IF(ISNUMBER(SEARCH($H$2,$CG$3:$CG$3334)),MAX($CF$2:CF920)+1,0)</f>
        <v>919</v>
      </c>
      <c r="CG921" s="220" t="s">
        <v>10616</v>
      </c>
      <c r="CH921" s="212"/>
      <c r="CI921" s="212"/>
      <c r="CJ921" s="213" t="str">
        <f>IFERROR(VLOOKUP(ROWS($CJ$3:CJ921),CF921:CG4252,2,0),"")</f>
        <v>DONE_00919</v>
      </c>
      <c r="CK921" s="212" t="s">
        <v>10617</v>
      </c>
      <c r="CL921" s="212" t="s">
        <v>10618</v>
      </c>
      <c r="CM921" s="78">
        <v>43039</v>
      </c>
      <c r="CN921" s="212" t="s">
        <v>10619</v>
      </c>
      <c r="CO921" s="212" t="s">
        <v>10620</v>
      </c>
      <c r="CP921" s="212" t="s">
        <v>10621</v>
      </c>
      <c r="CQ921" s="212" t="s">
        <v>10619</v>
      </c>
      <c r="CR921" s="212" t="s">
        <v>10622</v>
      </c>
      <c r="CS921" s="44">
        <v>919</v>
      </c>
      <c r="CT921" s="44" t="s">
        <v>10623</v>
      </c>
      <c r="CU921" s="214">
        <v>16576</v>
      </c>
      <c r="CV921" s="212" t="s">
        <v>10624</v>
      </c>
      <c r="CW921" s="212" t="s">
        <v>653</v>
      </c>
      <c r="CX921" s="44" t="s">
        <v>654</v>
      </c>
      <c r="CY921" s="78">
        <v>43039</v>
      </c>
      <c r="CZ921" s="215" t="s">
        <v>511</v>
      </c>
      <c r="DA921" s="212" t="s">
        <v>512</v>
      </c>
      <c r="DB921" s="44" t="s">
        <v>655</v>
      </c>
      <c r="DC921" s="44" t="s">
        <v>511</v>
      </c>
      <c r="DD921" s="44" t="s">
        <v>515</v>
      </c>
    </row>
    <row r="922" spans="83:108">
      <c r="CE922" s="212"/>
      <c r="CF922" s="213">
        <f>IF(ISNUMBER(SEARCH($H$2,$CG$3:$CG$3334)),MAX($CF$2:CF921)+1,0)</f>
        <v>920</v>
      </c>
      <c r="CG922" s="220" t="s">
        <v>10625</v>
      </c>
      <c r="CH922" s="212"/>
      <c r="CI922" s="212"/>
      <c r="CJ922" s="213" t="str">
        <f>IFERROR(VLOOKUP(ROWS($CJ$3:CJ922),CF922:CG4253,2,0),"")</f>
        <v>DOPPLER_00920</v>
      </c>
      <c r="CK922" s="212" t="s">
        <v>10626</v>
      </c>
      <c r="CL922" s="212" t="s">
        <v>10627</v>
      </c>
      <c r="CM922" s="78">
        <v>43769</v>
      </c>
      <c r="CN922" s="212" t="s">
        <v>10628</v>
      </c>
      <c r="CO922" s="212" t="s">
        <v>10629</v>
      </c>
      <c r="CP922" s="212" t="s">
        <v>10630</v>
      </c>
      <c r="CQ922" s="212" t="s">
        <v>10631</v>
      </c>
      <c r="CR922" s="212" t="s">
        <v>10632</v>
      </c>
      <c r="CS922" s="44">
        <v>920</v>
      </c>
      <c r="CT922" s="44" t="s">
        <v>10633</v>
      </c>
      <c r="CU922" s="214">
        <v>16443</v>
      </c>
      <c r="CV922" s="212" t="s">
        <v>10634</v>
      </c>
      <c r="CW922" s="212" t="s">
        <v>6177</v>
      </c>
      <c r="CX922" s="44" t="s">
        <v>1059</v>
      </c>
      <c r="CY922" s="78">
        <v>43769</v>
      </c>
      <c r="CZ922" s="215" t="s">
        <v>511</v>
      </c>
      <c r="DA922" s="212" t="s">
        <v>737</v>
      </c>
      <c r="DB922" s="44" t="s">
        <v>1690</v>
      </c>
      <c r="DC922" s="44" t="s">
        <v>10635</v>
      </c>
      <c r="DD922" s="44" t="s">
        <v>532</v>
      </c>
    </row>
    <row r="923" spans="83:108">
      <c r="CE923" s="212"/>
      <c r="CF923" s="213">
        <f>IF(ISNUMBER(SEARCH($H$2,$CG$3:$CG$3334)),MAX($CF$2:CF922)+1,0)</f>
        <v>921</v>
      </c>
      <c r="CG923" s="220" t="s">
        <v>10636</v>
      </c>
      <c r="CH923" s="212"/>
      <c r="CI923" s="212"/>
      <c r="CJ923" s="213" t="str">
        <f>IFERROR(VLOOKUP(ROWS($CJ$3:CJ923),CF923:CG4254,2,0),"")</f>
        <v>DOROTRIN 25 EC_00921</v>
      </c>
      <c r="CK923" s="212" t="s">
        <v>10637</v>
      </c>
      <c r="CL923" s="212" t="s">
        <v>10638</v>
      </c>
      <c r="CM923" s="78">
        <v>43039</v>
      </c>
      <c r="CN923" s="212" t="s">
        <v>10639</v>
      </c>
      <c r="CO923" s="212" t="s">
        <v>10640</v>
      </c>
      <c r="CP923" s="212" t="s">
        <v>10641</v>
      </c>
      <c r="CQ923" s="212" t="s">
        <v>10642</v>
      </c>
      <c r="CR923" s="212" t="s">
        <v>10643</v>
      </c>
      <c r="CS923" s="44">
        <v>921</v>
      </c>
      <c r="CT923" s="44" t="s">
        <v>10644</v>
      </c>
      <c r="CU923" s="214">
        <v>16563</v>
      </c>
      <c r="CV923" s="212" t="s">
        <v>10645</v>
      </c>
      <c r="CW923" s="212" t="s">
        <v>2337</v>
      </c>
      <c r="CX923" s="44" t="s">
        <v>1072</v>
      </c>
      <c r="CY923" s="78">
        <v>43039</v>
      </c>
      <c r="CZ923" s="215" t="s">
        <v>511</v>
      </c>
      <c r="DA923" s="212" t="s">
        <v>529</v>
      </c>
      <c r="DB923" s="44" t="s">
        <v>530</v>
      </c>
      <c r="DC923" s="44" t="s">
        <v>2339</v>
      </c>
      <c r="DD923" s="44" t="s">
        <v>532</v>
      </c>
    </row>
    <row r="924" spans="83:108">
      <c r="CE924" s="212"/>
      <c r="CF924" s="213">
        <f>IF(ISNUMBER(SEARCH($H$2,$CG$3:$CG$3334)),MAX($CF$2:CF923)+1,0)</f>
        <v>922</v>
      </c>
      <c r="CG924" s="220" t="s">
        <v>10646</v>
      </c>
      <c r="CH924" s="212"/>
      <c r="CI924" s="212"/>
      <c r="CJ924" s="213" t="str">
        <f>IFERROR(VLOOKUP(ROWS($CJ$3:CJ924),CF924:CG4255,2,0),"")</f>
        <v>DOURO 10 WG_00922</v>
      </c>
      <c r="CK924" s="212" t="s">
        <v>10647</v>
      </c>
      <c r="CL924" s="212" t="s">
        <v>10648</v>
      </c>
      <c r="CM924" s="78">
        <v>44561</v>
      </c>
      <c r="CN924" s="212" t="s">
        <v>10649</v>
      </c>
      <c r="CO924" s="212" t="s">
        <v>10650</v>
      </c>
      <c r="CP924" s="212" t="s">
        <v>10651</v>
      </c>
      <c r="CQ924" s="212" t="s">
        <v>10652</v>
      </c>
      <c r="CR924" s="212" t="s">
        <v>10653</v>
      </c>
      <c r="CS924" s="44">
        <v>922</v>
      </c>
      <c r="CT924" s="44" t="s">
        <v>10654</v>
      </c>
      <c r="CU924" s="214">
        <v>13782</v>
      </c>
      <c r="CV924" s="212" t="s">
        <v>10655</v>
      </c>
      <c r="CW924" s="212" t="s">
        <v>9302</v>
      </c>
      <c r="CX924" s="44" t="s">
        <v>826</v>
      </c>
      <c r="CY924" s="78">
        <v>44561</v>
      </c>
      <c r="CZ924" s="215" t="s">
        <v>545</v>
      </c>
      <c r="DA924" s="212" t="s">
        <v>512</v>
      </c>
      <c r="DB924" s="44" t="s">
        <v>641</v>
      </c>
      <c r="DC924" s="44" t="s">
        <v>827</v>
      </c>
      <c r="DD924" s="44" t="s">
        <v>532</v>
      </c>
    </row>
    <row r="925" spans="83:108">
      <c r="CE925" s="212"/>
      <c r="CF925" s="213">
        <f>IF(ISNUMBER(SEARCH($H$2,$CG$3:$CG$3334)),MAX($CF$2:CF924)+1,0)</f>
        <v>923</v>
      </c>
      <c r="CG925" s="220" t="s">
        <v>10656</v>
      </c>
      <c r="CH925" s="212"/>
      <c r="CI925" s="212"/>
      <c r="CJ925" s="213" t="str">
        <f>IFERROR(VLOOKUP(ROWS($CJ$3:CJ925),CF925:CG4256,2,0),"")</f>
        <v>DOURO 100 EC_00923</v>
      </c>
      <c r="CK925" s="212" t="s">
        <v>10657</v>
      </c>
      <c r="CL925" s="212" t="s">
        <v>10658</v>
      </c>
      <c r="CM925" s="78">
        <v>44561</v>
      </c>
      <c r="CN925" s="212" t="s">
        <v>10659</v>
      </c>
      <c r="CO925" s="212" t="s">
        <v>10660</v>
      </c>
      <c r="CP925" s="212" t="s">
        <v>10661</v>
      </c>
      <c r="CQ925" s="212" t="s">
        <v>10662</v>
      </c>
      <c r="CR925" s="212" t="s">
        <v>10663</v>
      </c>
      <c r="CS925" s="44">
        <v>923</v>
      </c>
      <c r="CT925" s="44" t="s">
        <v>10664</v>
      </c>
      <c r="CU925" s="214">
        <v>16034</v>
      </c>
      <c r="CV925" s="212" t="s">
        <v>10665</v>
      </c>
      <c r="CW925" s="212" t="s">
        <v>9302</v>
      </c>
      <c r="CX925" s="44" t="s">
        <v>826</v>
      </c>
      <c r="CY925" s="78">
        <v>44561</v>
      </c>
      <c r="CZ925" s="215" t="s">
        <v>528</v>
      </c>
      <c r="DA925" s="212" t="s">
        <v>512</v>
      </c>
      <c r="DB925" s="44" t="s">
        <v>530</v>
      </c>
      <c r="DC925" s="44" t="s">
        <v>10666</v>
      </c>
      <c r="DD925" s="44" t="s">
        <v>532</v>
      </c>
    </row>
    <row r="926" spans="83:108">
      <c r="CE926" s="212"/>
      <c r="CF926" s="213">
        <f>IF(ISNUMBER(SEARCH($H$2,$CG$3:$CG$3334)),MAX($CF$2:CF925)+1,0)</f>
        <v>924</v>
      </c>
      <c r="CG926" s="220" t="s">
        <v>10667</v>
      </c>
      <c r="CH926" s="212"/>
      <c r="CI926" s="212"/>
      <c r="CJ926" s="213" t="str">
        <f>IFERROR(VLOOKUP(ROWS($CJ$3:CJ926),CF926:CG4257,2,0),"")</f>
        <v>D-QUAT_00924</v>
      </c>
      <c r="CK926" s="212" t="s">
        <v>10668</v>
      </c>
      <c r="CL926" s="212" t="s">
        <v>10669</v>
      </c>
      <c r="CM926" s="78">
        <v>42916</v>
      </c>
      <c r="CN926" s="212" t="s">
        <v>10670</v>
      </c>
      <c r="CO926" s="212" t="s">
        <v>10671</v>
      </c>
      <c r="CP926" s="212" t="s">
        <v>10672</v>
      </c>
      <c r="CQ926" s="212" t="s">
        <v>10673</v>
      </c>
      <c r="CR926" s="212" t="s">
        <v>10674</v>
      </c>
      <c r="CS926" s="44">
        <v>924</v>
      </c>
      <c r="CT926" s="44" t="s">
        <v>10675</v>
      </c>
      <c r="CU926" s="214">
        <v>14929</v>
      </c>
      <c r="CV926" s="212" t="s">
        <v>10676</v>
      </c>
      <c r="CW926" s="212" t="s">
        <v>1644</v>
      </c>
      <c r="CX926" s="44" t="s">
        <v>10677</v>
      </c>
      <c r="CY926" s="78">
        <v>42916</v>
      </c>
      <c r="CZ926" s="215" t="s">
        <v>999</v>
      </c>
      <c r="DA926" s="212" t="s">
        <v>737</v>
      </c>
      <c r="DB926" s="44" t="s">
        <v>919</v>
      </c>
      <c r="DC926" s="44" t="s">
        <v>10678</v>
      </c>
      <c r="DD926" s="44" t="s">
        <v>532</v>
      </c>
    </row>
    <row r="927" spans="83:108">
      <c r="CE927" s="212"/>
      <c r="CF927" s="213">
        <f>IF(ISNUMBER(SEARCH($H$2,$CG$3:$CG$3334)),MAX($CF$2:CF926)+1,0)</f>
        <v>925</v>
      </c>
      <c r="CG927" s="220" t="s">
        <v>10679</v>
      </c>
      <c r="CH927" s="212"/>
      <c r="CI927" s="212"/>
      <c r="CJ927" s="213" t="str">
        <f>IFERROR(VLOOKUP(ROWS($CJ$3:CJ927),CF927:CG4258,2,0),"")</f>
        <v>DRAGOON_00925</v>
      </c>
      <c r="CK927" s="212" t="s">
        <v>10680</v>
      </c>
      <c r="CL927" s="212" t="s">
        <v>10681</v>
      </c>
      <c r="CM927" s="78">
        <v>42916</v>
      </c>
      <c r="CN927" s="212" t="s">
        <v>10682</v>
      </c>
      <c r="CO927" s="212" t="s">
        <v>10683</v>
      </c>
      <c r="CP927" s="212" t="s">
        <v>10684</v>
      </c>
      <c r="CQ927" s="212" t="s">
        <v>10685</v>
      </c>
      <c r="CR927" s="212" t="s">
        <v>10686</v>
      </c>
      <c r="CS927" s="44">
        <v>925</v>
      </c>
      <c r="CT927" s="44" t="s">
        <v>10687</v>
      </c>
      <c r="CU927" s="214">
        <v>16154</v>
      </c>
      <c r="CV927" s="212" t="s">
        <v>10688</v>
      </c>
      <c r="CW927" s="212" t="s">
        <v>1644</v>
      </c>
      <c r="CX927" s="44" t="s">
        <v>10689</v>
      </c>
      <c r="CY927" s="78">
        <v>42916</v>
      </c>
      <c r="CZ927" s="215" t="s">
        <v>511</v>
      </c>
      <c r="DA927" s="212" t="s">
        <v>737</v>
      </c>
      <c r="DB927" s="44" t="s">
        <v>919</v>
      </c>
      <c r="DC927" s="44" t="s">
        <v>1645</v>
      </c>
      <c r="DD927" s="44" t="s">
        <v>532</v>
      </c>
    </row>
    <row r="928" spans="83:108">
      <c r="CE928" s="212"/>
      <c r="CF928" s="213">
        <f>IF(ISNUMBER(SEARCH($H$2,$CG$3:$CG$3334)),MAX($CF$2:CF927)+1,0)</f>
        <v>926</v>
      </c>
      <c r="CG928" s="220" t="s">
        <v>10690</v>
      </c>
      <c r="CH928" s="212"/>
      <c r="CI928" s="212"/>
      <c r="CJ928" s="213" t="str">
        <f>IFERROR(VLOOKUP(ROWS($CJ$3:CJ928),CF928:CG4259,2,0),"")</f>
        <v>DRAKE 26_00926</v>
      </c>
      <c r="CK928" s="212" t="s">
        <v>10691</v>
      </c>
      <c r="CL928" s="212" t="s">
        <v>10692</v>
      </c>
      <c r="CM928" s="78">
        <v>44804</v>
      </c>
      <c r="CN928" s="212" t="s">
        <v>10693</v>
      </c>
      <c r="CO928" s="212" t="s">
        <v>10694</v>
      </c>
      <c r="CP928" s="212" t="s">
        <v>10695</v>
      </c>
      <c r="CQ928" s="212" t="s">
        <v>10696</v>
      </c>
      <c r="CR928" s="212" t="s">
        <v>10697</v>
      </c>
      <c r="CS928" s="44">
        <v>926</v>
      </c>
      <c r="CT928" s="44" t="s">
        <v>10698</v>
      </c>
      <c r="CU928" s="214">
        <v>13309</v>
      </c>
      <c r="CV928" s="212" t="s">
        <v>10699</v>
      </c>
      <c r="CW928" s="212" t="s">
        <v>1751</v>
      </c>
      <c r="CX928" s="44" t="s">
        <v>826</v>
      </c>
      <c r="CY928" s="78">
        <v>44804</v>
      </c>
      <c r="CZ928" s="215" t="s">
        <v>763</v>
      </c>
      <c r="DA928" s="212" t="s">
        <v>737</v>
      </c>
      <c r="DB928" s="44" t="s">
        <v>655</v>
      </c>
      <c r="DC928" s="44" t="s">
        <v>10700</v>
      </c>
      <c r="DD928" s="44" t="s">
        <v>532</v>
      </c>
    </row>
    <row r="929" spans="83:108">
      <c r="CE929" s="212"/>
      <c r="CF929" s="213">
        <f>IF(ISNUMBER(SEARCH($H$2,$CG$3:$CG$3334)),MAX($CF$2:CF928)+1,0)</f>
        <v>927</v>
      </c>
      <c r="CG929" s="220" t="s">
        <v>10701</v>
      </c>
      <c r="CH929" s="212"/>
      <c r="CI929" s="212"/>
      <c r="CJ929" s="213" t="str">
        <f>IFERROR(VLOOKUP(ROWS($CJ$3:CJ929),CF929:CG4260,2,0),"")</f>
        <v>DREAM_00927</v>
      </c>
      <c r="CK929" s="212" t="s">
        <v>10702</v>
      </c>
      <c r="CL929" s="212" t="s">
        <v>10703</v>
      </c>
      <c r="CM929" s="78">
        <v>43220</v>
      </c>
      <c r="CN929" s="212" t="s">
        <v>10704</v>
      </c>
      <c r="CO929" s="212" t="s">
        <v>10705</v>
      </c>
      <c r="CP929" s="212" t="s">
        <v>10706</v>
      </c>
      <c r="CQ929" s="212" t="s">
        <v>10707</v>
      </c>
      <c r="CR929" s="212" t="s">
        <v>10708</v>
      </c>
      <c r="CS929" s="44">
        <v>927</v>
      </c>
      <c r="CT929" s="44" t="s">
        <v>10709</v>
      </c>
      <c r="CU929" s="214">
        <v>5512</v>
      </c>
      <c r="CV929" s="212" t="s">
        <v>10710</v>
      </c>
      <c r="CW929" s="212" t="s">
        <v>10711</v>
      </c>
      <c r="CX929" s="44" t="s">
        <v>510</v>
      </c>
      <c r="CY929" s="78">
        <v>43220</v>
      </c>
      <c r="CZ929" s="215" t="s">
        <v>763</v>
      </c>
      <c r="DA929" s="212" t="s">
        <v>512</v>
      </c>
      <c r="DB929" s="44" t="s">
        <v>802</v>
      </c>
      <c r="DC929" s="44" t="s">
        <v>10712</v>
      </c>
      <c r="DD929" s="44" t="s">
        <v>532</v>
      </c>
    </row>
    <row r="930" spans="83:108">
      <c r="CE930" s="212"/>
      <c r="CF930" s="213">
        <f>IF(ISNUMBER(SEARCH($H$2,$CG$3:$CG$3334)),MAX($CF$2:CF929)+1,0)</f>
        <v>928</v>
      </c>
      <c r="CG930" s="220" t="s">
        <v>10713</v>
      </c>
      <c r="CH930" s="212"/>
      <c r="CI930" s="212"/>
      <c r="CJ930" s="213" t="str">
        <f>IFERROR(VLOOKUP(ROWS($CJ$3:CJ930),CF930:CG4261,2,0),"")</f>
        <v>DRIBBLING_00928</v>
      </c>
      <c r="CK930" s="212" t="s">
        <v>10714</v>
      </c>
      <c r="CL930" s="212" t="s">
        <v>10715</v>
      </c>
      <c r="CM930" s="78">
        <v>44561</v>
      </c>
      <c r="CN930" s="212" t="s">
        <v>10716</v>
      </c>
      <c r="CO930" s="212" t="s">
        <v>10717</v>
      </c>
      <c r="CP930" s="212" t="s">
        <v>10718</v>
      </c>
      <c r="CQ930" s="212" t="s">
        <v>10719</v>
      </c>
      <c r="CR930" s="212" t="s">
        <v>10720</v>
      </c>
      <c r="CS930" s="44">
        <v>928</v>
      </c>
      <c r="CT930" s="44" t="s">
        <v>10721</v>
      </c>
      <c r="CU930" s="214">
        <v>12910</v>
      </c>
      <c r="CV930" s="212" t="s">
        <v>10722</v>
      </c>
      <c r="CW930" s="212" t="s">
        <v>1605</v>
      </c>
      <c r="CX930" s="44" t="s">
        <v>2141</v>
      </c>
      <c r="CY930" s="78">
        <v>44561</v>
      </c>
      <c r="CZ930" s="215" t="s">
        <v>601</v>
      </c>
      <c r="DA930" s="212" t="s">
        <v>737</v>
      </c>
      <c r="DB930" s="44" t="s">
        <v>655</v>
      </c>
      <c r="DC930" s="44" t="s">
        <v>10723</v>
      </c>
      <c r="DD930" s="44" t="s">
        <v>532</v>
      </c>
    </row>
    <row r="931" spans="83:108">
      <c r="CE931" s="212"/>
      <c r="CF931" s="213">
        <f>IF(ISNUMBER(SEARCH($H$2,$CG$3:$CG$3334)),MAX($CF$2:CF930)+1,0)</f>
        <v>929</v>
      </c>
      <c r="CG931" s="220" t="s">
        <v>10724</v>
      </c>
      <c r="CH931" s="212"/>
      <c r="CI931" s="212"/>
      <c r="CJ931" s="213" t="str">
        <f>IFERROR(VLOOKUP(ROWS($CJ$3:CJ931),CF931:CG4262,2,0),"")</f>
        <v>DRIBBLING 240 EC_00929</v>
      </c>
      <c r="CK931" s="212" t="s">
        <v>10725</v>
      </c>
      <c r="CL931" s="212" t="s">
        <v>10726</v>
      </c>
      <c r="CM931" s="78">
        <v>44561</v>
      </c>
      <c r="CN931" s="212" t="s">
        <v>10727</v>
      </c>
      <c r="CO931" s="212" t="s">
        <v>10728</v>
      </c>
      <c r="CP931" s="212" t="s">
        <v>10729</v>
      </c>
      <c r="CQ931" s="212" t="s">
        <v>10730</v>
      </c>
      <c r="CR931" s="212" t="s">
        <v>10731</v>
      </c>
      <c r="CS931" s="44">
        <v>929</v>
      </c>
      <c r="CT931" s="44" t="s">
        <v>10732</v>
      </c>
      <c r="CU931" s="214">
        <v>9575</v>
      </c>
      <c r="CV931" s="212" t="s">
        <v>10733</v>
      </c>
      <c r="CW931" s="212" t="s">
        <v>1605</v>
      </c>
      <c r="CX931" s="44" t="s">
        <v>1752</v>
      </c>
      <c r="CY931" s="78">
        <v>44561</v>
      </c>
      <c r="CZ931" s="215" t="s">
        <v>763</v>
      </c>
      <c r="DA931" s="212" t="s">
        <v>737</v>
      </c>
      <c r="DB931" s="44" t="s">
        <v>530</v>
      </c>
      <c r="DC931" s="44" t="s">
        <v>10734</v>
      </c>
      <c r="DD931" s="44" t="s">
        <v>532</v>
      </c>
    </row>
    <row r="932" spans="83:108">
      <c r="CE932" s="212"/>
      <c r="CF932" s="213">
        <f>IF(ISNUMBER(SEARCH($H$2,$CG$3:$CG$3334)),MAX($CF$2:CF931)+1,0)</f>
        <v>930</v>
      </c>
      <c r="CG932" s="220" t="s">
        <v>10735</v>
      </c>
      <c r="CH932" s="212"/>
      <c r="CI932" s="212"/>
      <c r="CJ932" s="213" t="str">
        <f>IFERROR(VLOOKUP(ROWS($CJ$3:CJ932),CF932:CG4263,2,0),"")</f>
        <v>DRISCOLL_00930</v>
      </c>
      <c r="CK932" s="212" t="s">
        <v>10736</v>
      </c>
      <c r="CL932" s="212" t="s">
        <v>10737</v>
      </c>
      <c r="CM932" s="78">
        <v>43465</v>
      </c>
      <c r="CN932" s="212" t="s">
        <v>10738</v>
      </c>
      <c r="CO932" s="212" t="s">
        <v>10739</v>
      </c>
      <c r="CP932" s="212" t="s">
        <v>10740</v>
      </c>
      <c r="CQ932" s="212" t="s">
        <v>10741</v>
      </c>
      <c r="CR932" s="212" t="s">
        <v>10742</v>
      </c>
      <c r="CS932" s="44">
        <v>930</v>
      </c>
      <c r="CT932" s="44" t="s">
        <v>10743</v>
      </c>
      <c r="CU932" s="214">
        <v>14785</v>
      </c>
      <c r="CV932" s="212" t="s">
        <v>10744</v>
      </c>
      <c r="CW932" s="212" t="s">
        <v>1359</v>
      </c>
      <c r="CX932" s="44" t="s">
        <v>10745</v>
      </c>
      <c r="CY932" s="78">
        <v>43465</v>
      </c>
      <c r="CZ932" s="215" t="s">
        <v>601</v>
      </c>
      <c r="DA932" s="212" t="s">
        <v>512</v>
      </c>
      <c r="DB932" s="44" t="s">
        <v>530</v>
      </c>
      <c r="DC932" s="44" t="s">
        <v>709</v>
      </c>
      <c r="DD932" s="44" t="s">
        <v>532</v>
      </c>
    </row>
    <row r="933" spans="83:108">
      <c r="CE933" s="212"/>
      <c r="CF933" s="213">
        <f>IF(ISNUMBER(SEARCH($H$2,$CG$3:$CG$3334)),MAX($CF$2:CF932)+1,0)</f>
        <v>931</v>
      </c>
      <c r="CG933" s="220" t="s">
        <v>10746</v>
      </c>
      <c r="CH933" s="212"/>
      <c r="CI933" s="212"/>
      <c r="CJ933" s="213" t="str">
        <f>IFERROR(VLOOKUP(ROWS($CJ$3:CJ933),CF933:CG4264,2,0),"")</f>
        <v>DRIVER_00931</v>
      </c>
      <c r="CK933" s="212" t="s">
        <v>10747</v>
      </c>
      <c r="CL933" s="212" t="s">
        <v>10748</v>
      </c>
      <c r="CM933" s="78">
        <v>43465</v>
      </c>
      <c r="CN933" s="212" t="s">
        <v>10749</v>
      </c>
      <c r="CO933" s="212" t="s">
        <v>10750</v>
      </c>
      <c r="CP933" s="212" t="s">
        <v>10751</v>
      </c>
      <c r="CQ933" s="212" t="s">
        <v>10752</v>
      </c>
      <c r="CR933" s="212" t="s">
        <v>10753</v>
      </c>
      <c r="CS933" s="44">
        <v>931</v>
      </c>
      <c r="CT933" s="44" t="s">
        <v>10754</v>
      </c>
      <c r="CU933" s="214">
        <v>10263</v>
      </c>
      <c r="CV933" s="212" t="s">
        <v>10755</v>
      </c>
      <c r="CW933" s="212" t="s">
        <v>10070</v>
      </c>
      <c r="CX933" s="44" t="s">
        <v>1287</v>
      </c>
      <c r="CY933" s="78">
        <v>43465</v>
      </c>
      <c r="CZ933" s="215" t="s">
        <v>763</v>
      </c>
      <c r="DA933" s="212" t="s">
        <v>737</v>
      </c>
      <c r="DB933" s="44" t="s">
        <v>919</v>
      </c>
      <c r="DC933" s="44" t="s">
        <v>10756</v>
      </c>
      <c r="DD933" s="44" t="s">
        <v>532</v>
      </c>
    </row>
    <row r="934" spans="83:108">
      <c r="CE934" s="212"/>
      <c r="CF934" s="213">
        <f>IF(ISNUMBER(SEARCH($H$2,$CG$3:$CG$3334)),MAX($CF$2:CF933)+1,0)</f>
        <v>932</v>
      </c>
      <c r="CG934" s="220" t="s">
        <v>10757</v>
      </c>
      <c r="CH934" s="212"/>
      <c r="CI934" s="212"/>
      <c r="CJ934" s="213" t="str">
        <f>IFERROR(VLOOKUP(ROWS($CJ$3:CJ934),CF934:CG4265,2,0),"")</f>
        <v>DRIZA WG_00932</v>
      </c>
      <c r="CK934" s="212" t="s">
        <v>10758</v>
      </c>
      <c r="CL934" s="212" t="s">
        <v>10759</v>
      </c>
      <c r="CM934" s="78">
        <v>43039</v>
      </c>
      <c r="CN934" s="212" t="s">
        <v>10760</v>
      </c>
      <c r="CO934" s="212" t="s">
        <v>10761</v>
      </c>
      <c r="CP934" s="212" t="s">
        <v>10762</v>
      </c>
      <c r="CQ934" s="212" t="s">
        <v>10763</v>
      </c>
      <c r="CR934" s="212" t="s">
        <v>10764</v>
      </c>
      <c r="CS934" s="44">
        <v>932</v>
      </c>
      <c r="CT934" s="44" t="s">
        <v>10765</v>
      </c>
      <c r="CU934" s="214">
        <v>15065</v>
      </c>
      <c r="CV934" s="212" t="s">
        <v>10766</v>
      </c>
      <c r="CW934" s="212" t="s">
        <v>653</v>
      </c>
      <c r="CX934" s="44" t="s">
        <v>600</v>
      </c>
      <c r="CY934" s="78">
        <v>43039</v>
      </c>
      <c r="CZ934" s="215" t="s">
        <v>576</v>
      </c>
      <c r="DA934" s="212" t="s">
        <v>512</v>
      </c>
      <c r="DB934" s="44" t="s">
        <v>641</v>
      </c>
      <c r="DC934" s="44" t="s">
        <v>10767</v>
      </c>
      <c r="DD934" s="44" t="s">
        <v>532</v>
      </c>
    </row>
    <row r="935" spans="83:108">
      <c r="CE935" s="212"/>
      <c r="CF935" s="213">
        <f>IF(ISNUMBER(SEARCH($H$2,$CG$3:$CG$3334)),MAX($CF$2:CF934)+1,0)</f>
        <v>933</v>
      </c>
      <c r="CG935" s="220" t="s">
        <v>10768</v>
      </c>
      <c r="CH935" s="212"/>
      <c r="CI935" s="212"/>
      <c r="CJ935" s="213" t="str">
        <f>IFERROR(VLOOKUP(ROWS($CJ$3:CJ935),CF935:CG4266,2,0),"")</f>
        <v>DRUM_00933</v>
      </c>
      <c r="CK935" s="212" t="s">
        <v>10769</v>
      </c>
      <c r="CL935" s="212" t="s">
        <v>10770</v>
      </c>
      <c r="CM935" s="78">
        <v>44439</v>
      </c>
      <c r="CN935" s="212" t="s">
        <v>10771</v>
      </c>
      <c r="CO935" s="212" t="s">
        <v>10772</v>
      </c>
      <c r="CP935" s="212" t="s">
        <v>10773</v>
      </c>
      <c r="CQ935" s="212" t="s">
        <v>10774</v>
      </c>
      <c r="CR935" s="212" t="s">
        <v>10775</v>
      </c>
      <c r="CS935" s="44">
        <v>933</v>
      </c>
      <c r="CT935" s="44" t="s">
        <v>10776</v>
      </c>
      <c r="CU935" s="214">
        <v>15084</v>
      </c>
      <c r="CV935" s="212" t="s">
        <v>10777</v>
      </c>
      <c r="CW935" s="212" t="s">
        <v>2936</v>
      </c>
      <c r="CX935" s="44" t="s">
        <v>8961</v>
      </c>
      <c r="CY935" s="78">
        <v>44439</v>
      </c>
      <c r="CZ935" s="215" t="s">
        <v>763</v>
      </c>
      <c r="DA935" s="212" t="s">
        <v>512</v>
      </c>
      <c r="DB935" s="44" t="s">
        <v>641</v>
      </c>
      <c r="DC935" s="44" t="s">
        <v>2938</v>
      </c>
      <c r="DD935" s="44" t="s">
        <v>532</v>
      </c>
    </row>
    <row r="936" spans="83:108">
      <c r="CE936" s="212"/>
      <c r="CF936" s="213">
        <f>IF(ISNUMBER(SEARCH($H$2,$CG$3:$CG$3334)),MAX($CF$2:CF935)+1,0)</f>
        <v>934</v>
      </c>
      <c r="CG936" s="220" t="s">
        <v>10778</v>
      </c>
      <c r="CH936" s="212"/>
      <c r="CI936" s="212"/>
      <c r="CJ936" s="213" t="str">
        <f>IFERROR(VLOOKUP(ROWS($CJ$3:CJ936),CF936:CG4267,2,0),"")</f>
        <v>DRUPASAN G_00934</v>
      </c>
      <c r="CK936" s="212" t="s">
        <v>10779</v>
      </c>
      <c r="CL936" s="212" t="s">
        <v>10780</v>
      </c>
      <c r="CM936" s="78">
        <v>43220</v>
      </c>
      <c r="CN936" s="212" t="s">
        <v>10781</v>
      </c>
      <c r="CO936" s="212" t="s">
        <v>10782</v>
      </c>
      <c r="CP936" s="212" t="s">
        <v>10783</v>
      </c>
      <c r="CQ936" s="212" t="s">
        <v>10784</v>
      </c>
      <c r="CR936" s="212" t="s">
        <v>10785</v>
      </c>
      <c r="CS936" s="44">
        <v>934</v>
      </c>
      <c r="CT936" s="44" t="s">
        <v>10786</v>
      </c>
      <c r="CU936" s="214">
        <v>9897</v>
      </c>
      <c r="CV936" s="212" t="s">
        <v>10787</v>
      </c>
      <c r="CW936" s="212" t="s">
        <v>997</v>
      </c>
      <c r="CX936" s="44" t="s">
        <v>1226</v>
      </c>
      <c r="CY936" s="78">
        <v>43220</v>
      </c>
      <c r="CZ936" s="215" t="s">
        <v>999</v>
      </c>
      <c r="DA936" s="212" t="s">
        <v>512</v>
      </c>
      <c r="DB936" s="44" t="s">
        <v>641</v>
      </c>
      <c r="DC936" s="44" t="s">
        <v>1011</v>
      </c>
      <c r="DD936" s="44" t="s">
        <v>563</v>
      </c>
    </row>
    <row r="937" spans="83:108">
      <c r="CE937" s="212"/>
      <c r="CF937" s="213">
        <f>IF(ISNUMBER(SEARCH($H$2,$CG$3:$CG$3334)),MAX($CF$2:CF936)+1,0)</f>
        <v>935</v>
      </c>
      <c r="CG937" s="220" t="s">
        <v>10788</v>
      </c>
      <c r="CH937" s="212"/>
      <c r="CI937" s="212"/>
      <c r="CJ937" s="213" t="str">
        <f>IFERROR(VLOOKUP(ROWS($CJ$3:CJ937),CF937:CG4268,2,0),"")</f>
        <v>DUAL GOLD_00935</v>
      </c>
      <c r="CK937" s="212" t="s">
        <v>10789</v>
      </c>
      <c r="CL937" s="212" t="s">
        <v>10790</v>
      </c>
      <c r="CM937" s="78">
        <v>42947</v>
      </c>
      <c r="CN937" s="212" t="s">
        <v>10791</v>
      </c>
      <c r="CO937" s="212" t="s">
        <v>10792</v>
      </c>
      <c r="CP937" s="212" t="s">
        <v>10793</v>
      </c>
      <c r="CQ937" s="212" t="s">
        <v>10794</v>
      </c>
      <c r="CR937" s="212" t="s">
        <v>10795</v>
      </c>
      <c r="CS937" s="44">
        <v>935</v>
      </c>
      <c r="CT937" s="44" t="s">
        <v>10796</v>
      </c>
      <c r="CU937" s="214">
        <v>10734</v>
      </c>
      <c r="CV937" s="212" t="s">
        <v>10797</v>
      </c>
      <c r="CW937" s="212" t="s">
        <v>2362</v>
      </c>
      <c r="CX937" s="44" t="s">
        <v>839</v>
      </c>
      <c r="CY937" s="78">
        <v>42947</v>
      </c>
      <c r="CZ937" s="215" t="s">
        <v>763</v>
      </c>
      <c r="DA937" s="212" t="s">
        <v>737</v>
      </c>
      <c r="DB937" s="44" t="s">
        <v>530</v>
      </c>
      <c r="DC937" s="44" t="s">
        <v>2363</v>
      </c>
      <c r="DD937" s="44" t="s">
        <v>532</v>
      </c>
    </row>
    <row r="938" spans="83:108">
      <c r="CE938" s="212"/>
      <c r="CF938" s="213">
        <f>IF(ISNUMBER(SEARCH($H$2,$CG$3:$CG$3334)),MAX($CF$2:CF937)+1,0)</f>
        <v>936</v>
      </c>
      <c r="CG938" s="220" t="s">
        <v>10798</v>
      </c>
      <c r="CH938" s="212"/>
      <c r="CI938" s="212"/>
      <c r="CJ938" s="213" t="str">
        <f>IFERROR(VLOOKUP(ROWS($CJ$3:CJ938),CF938:CG4269,2,0),"")</f>
        <v>DUAXO_00936</v>
      </c>
      <c r="CK938" s="212" t="s">
        <v>10799</v>
      </c>
      <c r="CL938" s="212" t="s">
        <v>10800</v>
      </c>
      <c r="CM938" s="78">
        <v>43465</v>
      </c>
      <c r="CN938" s="212" t="s">
        <v>10801</v>
      </c>
      <c r="CO938" s="212" t="s">
        <v>10802</v>
      </c>
      <c r="CP938" s="212" t="s">
        <v>10803</v>
      </c>
      <c r="CQ938" s="212" t="s">
        <v>10804</v>
      </c>
      <c r="CR938" s="212" t="s">
        <v>10805</v>
      </c>
      <c r="CS938" s="44">
        <v>936</v>
      </c>
      <c r="CT938" s="44" t="s">
        <v>10806</v>
      </c>
      <c r="CU938" s="214">
        <v>15725</v>
      </c>
      <c r="CV938" s="212" t="s">
        <v>10807</v>
      </c>
      <c r="CW938" s="212" t="s">
        <v>1359</v>
      </c>
      <c r="CX938" s="44" t="s">
        <v>862</v>
      </c>
      <c r="CY938" s="78">
        <v>43465</v>
      </c>
      <c r="CZ938" s="215" t="s">
        <v>545</v>
      </c>
      <c r="DA938" s="212" t="s">
        <v>512</v>
      </c>
      <c r="DB938" s="44" t="s">
        <v>530</v>
      </c>
      <c r="DC938" s="44" t="s">
        <v>4332</v>
      </c>
      <c r="DD938" s="44" t="s">
        <v>682</v>
      </c>
    </row>
    <row r="939" spans="83:108">
      <c r="CE939" s="212"/>
      <c r="CF939" s="213">
        <f>IF(ISNUMBER(SEARCH($H$2,$CG$3:$CG$3334)),MAX($CF$2:CF938)+1,0)</f>
        <v>937</v>
      </c>
      <c r="CG939" s="220" t="s">
        <v>10808</v>
      </c>
      <c r="CH939" s="212"/>
      <c r="CI939" s="212"/>
      <c r="CJ939" s="213" t="str">
        <f>IFERROR(VLOOKUP(ROWS($CJ$3:CJ939),CF939:CG4270,2,0),"")</f>
        <v>DUBLISET_00937</v>
      </c>
      <c r="CK939" s="212" t="s">
        <v>10809</v>
      </c>
      <c r="CL939" s="212" t="s">
        <v>10810</v>
      </c>
      <c r="CM939" s="78">
        <v>44561</v>
      </c>
      <c r="CN939" s="212" t="s">
        <v>10811</v>
      </c>
      <c r="CO939" s="212" t="s">
        <v>10812</v>
      </c>
      <c r="CP939" s="212" t="s">
        <v>10813</v>
      </c>
      <c r="CQ939" s="212" t="s">
        <v>10814</v>
      </c>
      <c r="CR939" s="212" t="s">
        <v>10815</v>
      </c>
      <c r="CS939" s="44">
        <v>937</v>
      </c>
      <c r="CT939" s="44" t="s">
        <v>10816</v>
      </c>
      <c r="CU939" s="214">
        <v>11935</v>
      </c>
      <c r="CV939" s="212" t="s">
        <v>10817</v>
      </c>
      <c r="CW939" s="212" t="s">
        <v>1987</v>
      </c>
      <c r="CX939" s="44" t="s">
        <v>1287</v>
      </c>
      <c r="CY939" s="78">
        <v>44561</v>
      </c>
      <c r="CZ939" s="215" t="s">
        <v>545</v>
      </c>
      <c r="DA939" s="212" t="s">
        <v>546</v>
      </c>
      <c r="DB939" s="44" t="s">
        <v>2826</v>
      </c>
      <c r="DC939" s="44" t="s">
        <v>10818</v>
      </c>
      <c r="DD939" s="44" t="s">
        <v>532</v>
      </c>
    </row>
    <row r="940" spans="83:108">
      <c r="CE940" s="212"/>
      <c r="CF940" s="213">
        <f>IF(ISNUMBER(SEARCH($H$2,$CG$3:$CG$3334)),MAX($CF$2:CF939)+1,0)</f>
        <v>938</v>
      </c>
      <c r="CG940" s="220" t="s">
        <v>10819</v>
      </c>
      <c r="CH940" s="212"/>
      <c r="CI940" s="212"/>
      <c r="CJ940" s="213" t="str">
        <f>IFERROR(VLOOKUP(ROWS($CJ$3:CJ940),CF940:CG4271,2,0),"")</f>
        <v>DU-DIM 25 PB_00938</v>
      </c>
      <c r="CK940" s="212" t="s">
        <v>10820</v>
      </c>
      <c r="CL940" s="212" t="s">
        <v>10821</v>
      </c>
      <c r="CM940" s="78">
        <v>43465</v>
      </c>
      <c r="CN940" s="212" t="s">
        <v>10822</v>
      </c>
      <c r="CO940" s="212" t="s">
        <v>10823</v>
      </c>
      <c r="CP940" s="212" t="s">
        <v>10824</v>
      </c>
      <c r="CQ940" s="212" t="s">
        <v>10825</v>
      </c>
      <c r="CR940" s="212" t="s">
        <v>10826</v>
      </c>
      <c r="CS940" s="44">
        <v>938</v>
      </c>
      <c r="CT940" s="44" t="s">
        <v>10827</v>
      </c>
      <c r="CU940" s="214">
        <v>15106</v>
      </c>
      <c r="CV940" s="212" t="s">
        <v>10828</v>
      </c>
      <c r="CW940" s="212" t="s">
        <v>1130</v>
      </c>
      <c r="CX940" s="44" t="s">
        <v>1131</v>
      </c>
      <c r="CY940" s="78">
        <v>43465</v>
      </c>
      <c r="CZ940" s="215" t="s">
        <v>601</v>
      </c>
      <c r="DA940" s="212" t="s">
        <v>529</v>
      </c>
      <c r="DB940" s="44" t="s">
        <v>802</v>
      </c>
      <c r="DC940" s="44" t="s">
        <v>750</v>
      </c>
      <c r="DD940" s="44" t="s">
        <v>532</v>
      </c>
    </row>
    <row r="941" spans="83:108">
      <c r="CE941" s="212"/>
      <c r="CF941" s="213">
        <f>IF(ISNUMBER(SEARCH($H$2,$CG$3:$CG$3334)),MAX($CF$2:CF940)+1,0)</f>
        <v>939</v>
      </c>
      <c r="CG941" s="220" t="s">
        <v>10829</v>
      </c>
      <c r="CH941" s="212"/>
      <c r="CI941" s="212"/>
      <c r="CJ941" s="213" t="str">
        <f>IFERROR(VLOOKUP(ROWS($CJ$3:CJ941),CF941:CG4272,2,0),"")</f>
        <v>DUECI ANTICOCCINIGLIA LIQUIDO_00939</v>
      </c>
      <c r="CK941" s="212" t="s">
        <v>10830</v>
      </c>
      <c r="CL941" s="212" t="s">
        <v>10831</v>
      </c>
      <c r="CM941" s="78">
        <v>44196</v>
      </c>
      <c r="CN941" s="212" t="s">
        <v>10832</v>
      </c>
      <c r="CO941" s="212" t="s">
        <v>10833</v>
      </c>
      <c r="CP941" s="212" t="s">
        <v>10834</v>
      </c>
      <c r="CQ941" s="212" t="s">
        <v>10835</v>
      </c>
      <c r="CR941" s="212" t="s">
        <v>10836</v>
      </c>
      <c r="CS941" s="44">
        <v>939</v>
      </c>
      <c r="CT941" s="44" t="s">
        <v>10837</v>
      </c>
      <c r="CU941" s="214">
        <v>10910</v>
      </c>
      <c r="CV941" s="212" t="s">
        <v>10838</v>
      </c>
      <c r="CW941" s="212" t="s">
        <v>1501</v>
      </c>
      <c r="CX941" s="44" t="s">
        <v>10839</v>
      </c>
      <c r="CY941" s="78">
        <v>44196</v>
      </c>
      <c r="CZ941" s="215" t="s">
        <v>545</v>
      </c>
      <c r="DA941" s="212" t="s">
        <v>529</v>
      </c>
      <c r="DB941" s="44" t="s">
        <v>530</v>
      </c>
      <c r="DC941" s="44" t="s">
        <v>986</v>
      </c>
      <c r="DD941" s="44" t="s">
        <v>532</v>
      </c>
    </row>
    <row r="942" spans="83:108">
      <c r="CE942" s="212"/>
      <c r="CF942" s="213">
        <f>IF(ISNUMBER(SEARCH($H$2,$CG$3:$CG$3334)),MAX($CF$2:CF941)+1,0)</f>
        <v>940</v>
      </c>
      <c r="CG942" s="220" t="s">
        <v>10840</v>
      </c>
      <c r="CH942" s="212"/>
      <c r="CI942" s="212"/>
      <c r="CJ942" s="213" t="str">
        <f>IFERROR(VLOOKUP(ROWS($CJ$3:CJ942),CF942:CG4273,2,0),"")</f>
        <v>DUECI FITO ANTICOCCINIGLIA_00940</v>
      </c>
      <c r="CK942" s="212" t="s">
        <v>10841</v>
      </c>
      <c r="CL942" s="212" t="s">
        <v>10842</v>
      </c>
      <c r="CM942" s="78">
        <v>44196</v>
      </c>
      <c r="CN942" s="212" t="s">
        <v>10843</v>
      </c>
      <c r="CO942" s="212" t="s">
        <v>10844</v>
      </c>
      <c r="CP942" s="212" t="s">
        <v>10845</v>
      </c>
      <c r="CQ942" s="212" t="s">
        <v>10846</v>
      </c>
      <c r="CR942" s="212" t="s">
        <v>10847</v>
      </c>
      <c r="CS942" s="44">
        <v>940</v>
      </c>
      <c r="CT942" s="44" t="s">
        <v>10848</v>
      </c>
      <c r="CU942" s="214">
        <v>10906</v>
      </c>
      <c r="CV942" s="212" t="s">
        <v>10849</v>
      </c>
      <c r="CW942" s="212" t="s">
        <v>1501</v>
      </c>
      <c r="CX942" s="44" t="s">
        <v>10839</v>
      </c>
      <c r="CY942" s="78">
        <v>44196</v>
      </c>
      <c r="CZ942" s="215" t="s">
        <v>10850</v>
      </c>
      <c r="DA942" s="212" t="s">
        <v>529</v>
      </c>
      <c r="DB942" s="44" t="s">
        <v>4819</v>
      </c>
      <c r="DC942" s="44" t="s">
        <v>5375</v>
      </c>
      <c r="DD942" s="44" t="s">
        <v>532</v>
      </c>
    </row>
    <row r="943" spans="83:108">
      <c r="CE943" s="212"/>
      <c r="CF943" s="213">
        <f>IF(ISNUMBER(SEARCH($H$2,$CG$3:$CG$3334)),MAX($CF$2:CF942)+1,0)</f>
        <v>941</v>
      </c>
      <c r="CG943" s="220" t="s">
        <v>10851</v>
      </c>
      <c r="CH943" s="212"/>
      <c r="CI943" s="212"/>
      <c r="CJ943" s="213" t="str">
        <f>IFERROR(VLOOKUP(ROWS($CJ$3:CJ943),CF943:CG4274,2,0),"")</f>
        <v>DUECI-FITO RADICANTE_00941</v>
      </c>
      <c r="CK943" s="212" t="s">
        <v>10852</v>
      </c>
      <c r="CL943" s="212" t="s">
        <v>10853</v>
      </c>
      <c r="CM943" s="78">
        <v>44561</v>
      </c>
      <c r="CN943" s="212" t="s">
        <v>10854</v>
      </c>
      <c r="CO943" s="212" t="s">
        <v>10855</v>
      </c>
      <c r="CP943" s="212" t="s">
        <v>10856</v>
      </c>
      <c r="CQ943" s="212" t="s">
        <v>10857</v>
      </c>
      <c r="CR943" s="212" t="s">
        <v>10858</v>
      </c>
      <c r="CS943" s="44">
        <v>941</v>
      </c>
      <c r="CT943" s="44" t="s">
        <v>10859</v>
      </c>
      <c r="CU943" s="214">
        <v>6389</v>
      </c>
      <c r="CV943" s="212" t="s">
        <v>10860</v>
      </c>
      <c r="CW943" s="212" t="s">
        <v>543</v>
      </c>
      <c r="CX943" s="44" t="s">
        <v>1287</v>
      </c>
      <c r="CY943" s="78">
        <v>44561</v>
      </c>
      <c r="CZ943" s="215" t="s">
        <v>511</v>
      </c>
      <c r="DA943" s="212" t="s">
        <v>529</v>
      </c>
      <c r="DB943" s="44" t="s">
        <v>886</v>
      </c>
      <c r="DC943" s="44" t="s">
        <v>9947</v>
      </c>
      <c r="DD943" s="44" t="s">
        <v>532</v>
      </c>
    </row>
    <row r="944" spans="83:108">
      <c r="CE944" s="212"/>
      <c r="CF944" s="213">
        <f>IF(ISNUMBER(SEARCH($H$2,$CG$3:$CG$3334)),MAX($CF$2:CF943)+1,0)</f>
        <v>942</v>
      </c>
      <c r="CG944" s="220" t="s">
        <v>10861</v>
      </c>
      <c r="CH944" s="212"/>
      <c r="CI944" s="212"/>
      <c r="CJ944" s="213" t="str">
        <f>IFERROR(VLOOKUP(ROWS($CJ$3:CJ944),CF944:CG4275,2,0),"")</f>
        <v>DUOKAR 20 EW_00942</v>
      </c>
      <c r="CK944" s="212" t="s">
        <v>10862</v>
      </c>
      <c r="CL944" s="212" t="s">
        <v>10863</v>
      </c>
      <c r="CM944" s="78">
        <v>44347</v>
      </c>
      <c r="CN944" s="212" t="s">
        <v>10864</v>
      </c>
      <c r="CO944" s="212" t="s">
        <v>10865</v>
      </c>
      <c r="CP944" s="212" t="s">
        <v>10866</v>
      </c>
      <c r="CQ944" s="212" t="s">
        <v>10867</v>
      </c>
      <c r="CR944" s="212" t="s">
        <v>10868</v>
      </c>
      <c r="CS944" s="44">
        <v>942</v>
      </c>
      <c r="CT944" s="44" t="s">
        <v>10869</v>
      </c>
      <c r="CU944" s="214">
        <v>15894</v>
      </c>
      <c r="CV944" s="212" t="s">
        <v>10870</v>
      </c>
      <c r="CW944" s="212" t="s">
        <v>2058</v>
      </c>
      <c r="CX944" s="44" t="s">
        <v>1943</v>
      </c>
      <c r="CY944" s="78">
        <v>44347</v>
      </c>
      <c r="CZ944" s="215" t="s">
        <v>576</v>
      </c>
      <c r="DA944" s="212" t="s">
        <v>512</v>
      </c>
      <c r="DB944" s="44" t="s">
        <v>626</v>
      </c>
      <c r="DC944" s="44" t="s">
        <v>2059</v>
      </c>
      <c r="DD944" s="44" t="s">
        <v>532</v>
      </c>
    </row>
    <row r="945" spans="83:108">
      <c r="CE945" s="212"/>
      <c r="CF945" s="213">
        <f>IF(ISNUMBER(SEARCH($H$2,$CG$3:$CG$3334)),MAX($CF$2:CF944)+1,0)</f>
        <v>943</v>
      </c>
      <c r="CG945" s="220" t="s">
        <v>10871</v>
      </c>
      <c r="CH945" s="212"/>
      <c r="CI945" s="212"/>
      <c r="CJ945" s="213" t="str">
        <f>IFERROR(VLOOKUP(ROWS($CJ$3:CJ945),CF945:CG4276,2,0),"")</f>
        <v>DUOKAR 4,5 EW PRO_00943</v>
      </c>
      <c r="CK945" s="212" t="s">
        <v>10872</v>
      </c>
      <c r="CL945" s="212" t="s">
        <v>10873</v>
      </c>
      <c r="CM945" s="78">
        <v>44347</v>
      </c>
      <c r="CN945" s="212" t="s">
        <v>10874</v>
      </c>
      <c r="CO945" s="212" t="s">
        <v>10875</v>
      </c>
      <c r="CP945" s="212" t="s">
        <v>10876</v>
      </c>
      <c r="CQ945" s="212" t="s">
        <v>10877</v>
      </c>
      <c r="CR945" s="212" t="s">
        <v>10878</v>
      </c>
      <c r="CS945" s="44">
        <v>943</v>
      </c>
      <c r="CT945" s="44" t="s">
        <v>10879</v>
      </c>
      <c r="CU945" s="214">
        <v>13222</v>
      </c>
      <c r="CV945" s="212" t="s">
        <v>10880</v>
      </c>
      <c r="CW945" s="212" t="s">
        <v>2058</v>
      </c>
      <c r="CX945" s="44" t="s">
        <v>1943</v>
      </c>
      <c r="CY945" s="78">
        <v>44347</v>
      </c>
      <c r="CZ945" s="215" t="s">
        <v>528</v>
      </c>
      <c r="DA945" s="212" t="s">
        <v>512</v>
      </c>
      <c r="DB945" s="44" t="s">
        <v>626</v>
      </c>
      <c r="DC945" s="44" t="s">
        <v>10881</v>
      </c>
      <c r="DD945" s="44" t="s">
        <v>532</v>
      </c>
    </row>
    <row r="946" spans="83:108">
      <c r="CE946" s="212"/>
      <c r="CF946" s="213">
        <f>IF(ISNUMBER(SEARCH($H$2,$CG$3:$CG$3334)),MAX($CF$2:CF945)+1,0)</f>
        <v>944</v>
      </c>
      <c r="CG946" s="220" t="s">
        <v>10882</v>
      </c>
      <c r="CH946" s="212"/>
      <c r="CI946" s="212"/>
      <c r="CJ946" s="213" t="str">
        <f>IFERROR(VLOOKUP(ROWS($CJ$3:CJ946),CF946:CG4277,2,0),"")</f>
        <v>DUOKAR LSC_00944</v>
      </c>
      <c r="CK946" s="212" t="s">
        <v>10883</v>
      </c>
      <c r="CL946" s="212" t="s">
        <v>10884</v>
      </c>
      <c r="CM946" s="78">
        <v>44561</v>
      </c>
      <c r="CN946" s="212" t="s">
        <v>10885</v>
      </c>
      <c r="CO946" s="212" t="s">
        <v>10886</v>
      </c>
      <c r="CP946" s="212" t="s">
        <v>10887</v>
      </c>
      <c r="CQ946" s="212" t="s">
        <v>10888</v>
      </c>
      <c r="CR946" s="212" t="s">
        <v>10889</v>
      </c>
      <c r="CS946" s="44">
        <v>944</v>
      </c>
      <c r="CT946" s="44" t="s">
        <v>10890</v>
      </c>
      <c r="CU946" s="214">
        <v>16175</v>
      </c>
      <c r="CV946" s="212" t="s">
        <v>10891</v>
      </c>
      <c r="CW946" s="212" t="s">
        <v>2058</v>
      </c>
      <c r="CX946" s="44" t="s">
        <v>1943</v>
      </c>
      <c r="CY946" s="78">
        <v>44561</v>
      </c>
      <c r="CZ946" s="215" t="s">
        <v>763</v>
      </c>
      <c r="DA946" s="212" t="s">
        <v>512</v>
      </c>
      <c r="DB946" s="44" t="s">
        <v>626</v>
      </c>
      <c r="DC946" s="44" t="s">
        <v>2081</v>
      </c>
      <c r="DD946" s="44" t="s">
        <v>532</v>
      </c>
    </row>
    <row r="947" spans="83:108">
      <c r="CE947" s="212"/>
      <c r="CF947" s="213">
        <f>IF(ISNUMBER(SEARCH($H$2,$CG$3:$CG$3334)),MAX($CF$2:CF946)+1,0)</f>
        <v>945</v>
      </c>
      <c r="CG947" s="220" t="s">
        <v>10892</v>
      </c>
      <c r="CH947" s="212"/>
      <c r="CI947" s="212"/>
      <c r="CJ947" s="213" t="str">
        <f>IFERROR(VLOOKUP(ROWS($CJ$3:CJ947),CF947:CG4278,2,0),"")</f>
        <v>DUPLOSAN KV_00945</v>
      </c>
      <c r="CK947" s="212" t="s">
        <v>10893</v>
      </c>
      <c r="CL947" s="212" t="s">
        <v>10894</v>
      </c>
      <c r="CM947" s="78">
        <v>43131</v>
      </c>
      <c r="CN947" s="212" t="s">
        <v>10895</v>
      </c>
      <c r="CO947" s="212" t="s">
        <v>10896</v>
      </c>
      <c r="CP947" s="212" t="s">
        <v>10897</v>
      </c>
      <c r="CQ947" s="212" t="s">
        <v>10898</v>
      </c>
      <c r="CR947" s="212" t="s">
        <v>10899</v>
      </c>
      <c r="CS947" s="44">
        <v>945</v>
      </c>
      <c r="CT947" s="44" t="s">
        <v>10900</v>
      </c>
      <c r="CU947" s="214">
        <v>13335</v>
      </c>
      <c r="CV947" s="212" t="s">
        <v>10901</v>
      </c>
      <c r="CW947" s="212" t="s">
        <v>10902</v>
      </c>
      <c r="CX947" s="44" t="s">
        <v>3496</v>
      </c>
      <c r="CY947" s="78">
        <v>43131</v>
      </c>
      <c r="CZ947" s="215" t="s">
        <v>576</v>
      </c>
      <c r="DA947" s="212" t="s">
        <v>737</v>
      </c>
      <c r="DB947" s="44" t="s">
        <v>919</v>
      </c>
      <c r="DC947" s="44" t="s">
        <v>10903</v>
      </c>
      <c r="DD947" s="44" t="s">
        <v>532</v>
      </c>
    </row>
    <row r="948" spans="83:108">
      <c r="CE948" s="212"/>
      <c r="CF948" s="213">
        <f>IF(ISNUMBER(SEARCH($H$2,$CG$3:$CG$3334)),MAX($CF$2:CF947)+1,0)</f>
        <v>946</v>
      </c>
      <c r="CG948" s="220" t="s">
        <v>10904</v>
      </c>
      <c r="CH948" s="212"/>
      <c r="CI948" s="212"/>
      <c r="CJ948" s="213" t="str">
        <f>IFERROR(VLOOKUP(ROWS($CJ$3:CJ948),CF948:CG4279,2,0),"")</f>
        <v>DURSBAN_00946</v>
      </c>
      <c r="CK948" s="212" t="s">
        <v>10905</v>
      </c>
      <c r="CL948" s="212" t="s">
        <v>10906</v>
      </c>
      <c r="CM948" s="78">
        <v>43131</v>
      </c>
      <c r="CN948" s="212" t="s">
        <v>10907</v>
      </c>
      <c r="CO948" s="212" t="s">
        <v>10908</v>
      </c>
      <c r="CP948" s="212" t="s">
        <v>10909</v>
      </c>
      <c r="CQ948" s="212" t="s">
        <v>10910</v>
      </c>
      <c r="CR948" s="212" t="s">
        <v>10911</v>
      </c>
      <c r="CS948" s="44">
        <v>946</v>
      </c>
      <c r="CT948" s="44" t="s">
        <v>10912</v>
      </c>
      <c r="CU948" s="214">
        <v>3859</v>
      </c>
      <c r="CV948" s="212" t="s">
        <v>10913</v>
      </c>
      <c r="CW948" s="212" t="s">
        <v>1942</v>
      </c>
      <c r="CX948" s="44" t="s">
        <v>1943</v>
      </c>
      <c r="CY948" s="78">
        <v>43131</v>
      </c>
      <c r="CZ948" s="215" t="s">
        <v>576</v>
      </c>
      <c r="DA948" s="212" t="s">
        <v>529</v>
      </c>
      <c r="DB948" s="44" t="s">
        <v>530</v>
      </c>
      <c r="DC948" s="44" t="s">
        <v>1944</v>
      </c>
      <c r="DD948" s="44" t="s">
        <v>532</v>
      </c>
    </row>
    <row r="949" spans="83:108">
      <c r="CE949" s="212"/>
      <c r="CF949" s="213">
        <f>IF(ISNUMBER(SEARCH($H$2,$CG$3:$CG$3334)),MAX($CF$2:CF948)+1,0)</f>
        <v>947</v>
      </c>
      <c r="CG949" s="220" t="s">
        <v>10914</v>
      </c>
      <c r="CH949" s="212"/>
      <c r="CI949" s="212"/>
      <c r="CJ949" s="213" t="str">
        <f>IFERROR(VLOOKUP(ROWS($CJ$3:CJ949),CF949:CG4280,2,0),"")</f>
        <v>DURSBAN 75 WG_00947</v>
      </c>
      <c r="CK949" s="212" t="s">
        <v>10915</v>
      </c>
      <c r="CL949" s="212" t="s">
        <v>10916</v>
      </c>
      <c r="CM949" s="78">
        <v>43131</v>
      </c>
      <c r="CN949" s="212" t="s">
        <v>10917</v>
      </c>
      <c r="CO949" s="212" t="s">
        <v>10918</v>
      </c>
      <c r="CP949" s="212" t="s">
        <v>10919</v>
      </c>
      <c r="CQ949" s="212" t="s">
        <v>10920</v>
      </c>
      <c r="CR949" s="212" t="s">
        <v>10921</v>
      </c>
      <c r="CS949" s="44">
        <v>947</v>
      </c>
      <c r="CT949" s="44" t="s">
        <v>10922</v>
      </c>
      <c r="CU949" s="214">
        <v>10049</v>
      </c>
      <c r="CV949" s="212" t="s">
        <v>10923</v>
      </c>
      <c r="CW949" s="212" t="s">
        <v>1942</v>
      </c>
      <c r="CX949" s="44" t="s">
        <v>1943</v>
      </c>
      <c r="CY949" s="78">
        <v>43131</v>
      </c>
      <c r="CZ949" s="215" t="s">
        <v>576</v>
      </c>
      <c r="DA949" s="212" t="s">
        <v>529</v>
      </c>
      <c r="DB949" s="44" t="s">
        <v>641</v>
      </c>
      <c r="DC949" s="44" t="s">
        <v>2838</v>
      </c>
      <c r="DD949" s="44" t="s">
        <v>532</v>
      </c>
    </row>
    <row r="950" spans="83:108">
      <c r="CE950" s="212"/>
      <c r="CF950" s="213">
        <f>IF(ISNUMBER(SEARCH($H$2,$CG$3:$CG$3334)),MAX($CF$2:CF949)+1,0)</f>
        <v>948</v>
      </c>
      <c r="CG950" s="220" t="s">
        <v>10924</v>
      </c>
      <c r="CH950" s="212"/>
      <c r="CI950" s="212"/>
      <c r="CJ950" s="213" t="str">
        <f>IFERROR(VLOOKUP(ROWS($CJ$3:CJ950),CF950:CG4281,2,0),"")</f>
        <v>DUSTY_00948</v>
      </c>
      <c r="CK950" s="212" t="s">
        <v>10925</v>
      </c>
      <c r="CL950" s="212" t="s">
        <v>10926</v>
      </c>
      <c r="CM950" s="78">
        <v>44196</v>
      </c>
      <c r="CN950" s="212" t="s">
        <v>10927</v>
      </c>
      <c r="CO950" s="212" t="s">
        <v>10928</v>
      </c>
      <c r="CP950" s="212" t="s">
        <v>10929</v>
      </c>
      <c r="CQ950" s="212" t="s">
        <v>10930</v>
      </c>
      <c r="CR950" s="212" t="s">
        <v>10931</v>
      </c>
      <c r="CS950" s="44">
        <v>948</v>
      </c>
      <c r="CT950" s="44" t="s">
        <v>10932</v>
      </c>
      <c r="CU950" s="214">
        <v>14414</v>
      </c>
      <c r="CV950" s="212" t="s">
        <v>10933</v>
      </c>
      <c r="CW950" s="212" t="s">
        <v>1501</v>
      </c>
      <c r="CX950" s="44" t="s">
        <v>1502</v>
      </c>
      <c r="CY950" s="78">
        <v>44196</v>
      </c>
      <c r="CZ950" s="215" t="s">
        <v>640</v>
      </c>
      <c r="DA950" s="212" t="s">
        <v>529</v>
      </c>
      <c r="DB950" s="44" t="s">
        <v>626</v>
      </c>
      <c r="DC950" s="44" t="s">
        <v>986</v>
      </c>
      <c r="DD950" s="44" t="s">
        <v>532</v>
      </c>
    </row>
    <row r="951" spans="83:108">
      <c r="CE951" s="212"/>
      <c r="CF951" s="213">
        <f>IF(ISNUMBER(SEARCH($H$2,$CG$3:$CG$3334)),MAX($CF$2:CF950)+1,0)</f>
        <v>949</v>
      </c>
      <c r="CG951" s="220" t="s">
        <v>10934</v>
      </c>
      <c r="CH951" s="212"/>
      <c r="CI951" s="212"/>
      <c r="CJ951" s="213" t="str">
        <f>IFERROR(VLOOKUP(ROWS($CJ$3:CJ951),CF951:CG4282,2,0),"")</f>
        <v>DYMONDI 25 WG BLU_00949</v>
      </c>
      <c r="CK951" s="212" t="s">
        <v>10935</v>
      </c>
      <c r="CL951" s="212" t="s">
        <v>10936</v>
      </c>
      <c r="CM951" s="78">
        <v>43616</v>
      </c>
      <c r="CN951" s="212" t="s">
        <v>10937</v>
      </c>
      <c r="CO951" s="212" t="s">
        <v>10938</v>
      </c>
      <c r="CP951" s="212" t="s">
        <v>10939</v>
      </c>
      <c r="CQ951" s="212" t="s">
        <v>10940</v>
      </c>
      <c r="CR951" s="212" t="s">
        <v>10941</v>
      </c>
      <c r="CS951" s="44">
        <v>949</v>
      </c>
      <c r="CT951" s="44" t="s">
        <v>10942</v>
      </c>
      <c r="CU951" s="214">
        <v>16202</v>
      </c>
      <c r="CV951" s="212" t="s">
        <v>10943</v>
      </c>
      <c r="CW951" s="212" t="s">
        <v>1593</v>
      </c>
      <c r="CX951" s="44" t="s">
        <v>7597</v>
      </c>
      <c r="CY951" s="78">
        <v>43616</v>
      </c>
      <c r="CZ951" s="215" t="s">
        <v>511</v>
      </c>
      <c r="DA951" s="212" t="s">
        <v>512</v>
      </c>
      <c r="DB951" s="44" t="s">
        <v>641</v>
      </c>
      <c r="DC951" s="44" t="s">
        <v>750</v>
      </c>
      <c r="DD951" s="44" t="s">
        <v>515</v>
      </c>
    </row>
    <row r="952" spans="83:108">
      <c r="CE952" s="212"/>
      <c r="CF952" s="213">
        <f>IF(ISNUMBER(SEARCH($H$2,$CG$3:$CG$3334)),MAX($CF$2:CF951)+1,0)</f>
        <v>950</v>
      </c>
      <c r="CG952" s="220" t="s">
        <v>10944</v>
      </c>
      <c r="CH952" s="212"/>
      <c r="CI952" s="212"/>
      <c r="CJ952" s="213" t="str">
        <f>IFERROR(VLOOKUP(ROWS($CJ$3:CJ952),CF952:CG4283,2,0),"")</f>
        <v>DYNALI_00950</v>
      </c>
      <c r="CK952" s="212" t="s">
        <v>10945</v>
      </c>
      <c r="CL952" s="212" t="s">
        <v>10946</v>
      </c>
      <c r="CM952" s="78">
        <v>43920</v>
      </c>
      <c r="CN952" s="212" t="s">
        <v>10947</v>
      </c>
      <c r="CO952" s="212" t="s">
        <v>10948</v>
      </c>
      <c r="CP952" s="212" t="s">
        <v>10949</v>
      </c>
      <c r="CQ952" s="212" t="s">
        <v>10950</v>
      </c>
      <c r="CR952" s="212" t="s">
        <v>10951</v>
      </c>
      <c r="CS952" s="44">
        <v>950</v>
      </c>
      <c r="CT952" s="44" t="s">
        <v>10952</v>
      </c>
      <c r="CU952" s="214">
        <v>15263</v>
      </c>
      <c r="CV952" s="212" t="s">
        <v>10953</v>
      </c>
      <c r="CW952" s="212" t="s">
        <v>6663</v>
      </c>
      <c r="CX952" s="44" t="s">
        <v>839</v>
      </c>
      <c r="CY952" s="78">
        <v>43920</v>
      </c>
      <c r="CZ952" s="215" t="s">
        <v>545</v>
      </c>
      <c r="DA952" s="212" t="s">
        <v>512</v>
      </c>
      <c r="DB952" s="44" t="s">
        <v>6099</v>
      </c>
      <c r="DC952" s="44" t="s">
        <v>10954</v>
      </c>
      <c r="DD952" s="44" t="s">
        <v>532</v>
      </c>
    </row>
    <row r="953" spans="83:108">
      <c r="CE953" s="212"/>
      <c r="CF953" s="213">
        <f>IF(ISNUMBER(SEARCH($H$2,$CG$3:$CG$3334)),MAX($CF$2:CF952)+1,0)</f>
        <v>951</v>
      </c>
      <c r="CG953" s="220" t="s">
        <v>10955</v>
      </c>
      <c r="CH953" s="212"/>
      <c r="CI953" s="212"/>
      <c r="CJ953" s="213" t="str">
        <f>IFERROR(VLOOKUP(ROWS($CJ$3:CJ953),CF953:CG4284,2,0),"")</f>
        <v>DYNAM_00951</v>
      </c>
      <c r="CK953" s="212" t="s">
        <v>10956</v>
      </c>
      <c r="CL953" s="212" t="s">
        <v>10957</v>
      </c>
      <c r="CM953" s="78">
        <v>42947</v>
      </c>
      <c r="CN953" s="212" t="s">
        <v>10958</v>
      </c>
      <c r="CO953" s="212" t="s">
        <v>10959</v>
      </c>
      <c r="CP953" s="212" t="s">
        <v>10960</v>
      </c>
      <c r="CQ953" s="212" t="s">
        <v>10961</v>
      </c>
      <c r="CR953" s="212" t="s">
        <v>10962</v>
      </c>
      <c r="CS953" s="44">
        <v>951</v>
      </c>
      <c r="CT953" s="44" t="s">
        <v>10963</v>
      </c>
      <c r="CU953" s="214">
        <v>10320</v>
      </c>
      <c r="CV953" s="212" t="s">
        <v>10964</v>
      </c>
      <c r="CW953" s="212" t="s">
        <v>10965</v>
      </c>
      <c r="CX953" s="44" t="s">
        <v>839</v>
      </c>
      <c r="CY953" s="78">
        <v>42947</v>
      </c>
      <c r="CZ953" s="215" t="s">
        <v>907</v>
      </c>
      <c r="DA953" s="212" t="s">
        <v>737</v>
      </c>
      <c r="DB953" s="44" t="s">
        <v>641</v>
      </c>
      <c r="DC953" s="44" t="s">
        <v>511</v>
      </c>
      <c r="DD953" s="44" t="s">
        <v>532</v>
      </c>
    </row>
    <row r="954" spans="83:108">
      <c r="CE954" s="212"/>
      <c r="CF954" s="213">
        <f>IF(ISNUMBER(SEARCH($H$2,$CG$3:$CG$3334)),MAX($CF$2:CF953)+1,0)</f>
        <v>952</v>
      </c>
      <c r="CG954" s="220" t="s">
        <v>10966</v>
      </c>
      <c r="CH954" s="212"/>
      <c r="CI954" s="212"/>
      <c r="CJ954" s="213" t="str">
        <f>IFERROR(VLOOKUP(ROWS($CJ$3:CJ954),CF954:CG4285,2,0),"")</f>
        <v>DYNAMEC EC_00952</v>
      </c>
      <c r="CK954" s="212" t="s">
        <v>10967</v>
      </c>
      <c r="CL954" s="212" t="s">
        <v>10968</v>
      </c>
      <c r="CM954" s="78">
        <v>43585</v>
      </c>
      <c r="CN954" s="212" t="s">
        <v>10969</v>
      </c>
      <c r="CO954" s="212" t="s">
        <v>10970</v>
      </c>
      <c r="CP954" s="212" t="s">
        <v>10971</v>
      </c>
      <c r="CQ954" s="212" t="s">
        <v>10972</v>
      </c>
      <c r="CR954" s="212" t="s">
        <v>10973</v>
      </c>
      <c r="CS954" s="44">
        <v>952</v>
      </c>
      <c r="CT954" s="44" t="s">
        <v>10974</v>
      </c>
      <c r="CU954" s="214">
        <v>13928</v>
      </c>
      <c r="CV954" s="212" t="s">
        <v>10975</v>
      </c>
      <c r="CW954" s="212" t="s">
        <v>559</v>
      </c>
      <c r="CX954" s="44" t="s">
        <v>839</v>
      </c>
      <c r="CY954" s="78">
        <v>43585</v>
      </c>
      <c r="CZ954" s="215" t="s">
        <v>576</v>
      </c>
      <c r="DA954" s="212" t="s">
        <v>561</v>
      </c>
      <c r="DB954" s="44" t="s">
        <v>530</v>
      </c>
      <c r="DC954" s="44" t="s">
        <v>4332</v>
      </c>
      <c r="DD954" s="44" t="s">
        <v>563</v>
      </c>
    </row>
    <row r="955" spans="83:108">
      <c r="CE955" s="212"/>
      <c r="CF955" s="213">
        <f>IF(ISNUMBER(SEARCH($H$2,$CG$3:$CG$3334)),MAX($CF$2:CF954)+1,0)</f>
        <v>953</v>
      </c>
      <c r="CG955" s="220" t="s">
        <v>10976</v>
      </c>
      <c r="CH955" s="212"/>
      <c r="CI955" s="212"/>
      <c r="CJ955" s="213" t="str">
        <f>IFERROR(VLOOKUP(ROWS($CJ$3:CJ955),CF955:CG4286,2,0),"")</f>
        <v>E2Y45-20SC_00953</v>
      </c>
      <c r="CK955" s="212" t="s">
        <v>10977</v>
      </c>
      <c r="CL955" s="212" t="s">
        <v>10978</v>
      </c>
      <c r="CM955" s="78">
        <v>45412</v>
      </c>
      <c r="CN955" s="212" t="s">
        <v>10979</v>
      </c>
      <c r="CO955" s="212" t="s">
        <v>10980</v>
      </c>
      <c r="CP955" s="212" t="s">
        <v>10981</v>
      </c>
      <c r="CQ955" s="212" t="s">
        <v>10982</v>
      </c>
      <c r="CR955" s="212" t="s">
        <v>10983</v>
      </c>
      <c r="CS955" s="44">
        <v>953</v>
      </c>
      <c r="CT955" s="44" t="s">
        <v>10984</v>
      </c>
      <c r="CU955" s="214">
        <v>16846</v>
      </c>
      <c r="CV955" s="212" t="s">
        <v>10985</v>
      </c>
      <c r="CW955" s="212" t="s">
        <v>2046</v>
      </c>
      <c r="CX955" s="44" t="s">
        <v>668</v>
      </c>
      <c r="CY955" s="78">
        <v>45412</v>
      </c>
      <c r="CZ955" s="215" t="s">
        <v>511</v>
      </c>
      <c r="DA955" s="212" t="s">
        <v>529</v>
      </c>
      <c r="DB955" s="44" t="s">
        <v>655</v>
      </c>
      <c r="DC955" s="44" t="s">
        <v>7702</v>
      </c>
      <c r="DD955" s="44" t="s">
        <v>532</v>
      </c>
    </row>
    <row r="956" spans="83:108">
      <c r="CE956" s="212"/>
      <c r="CF956" s="213">
        <f>IF(ISNUMBER(SEARCH($H$2,$CG$3:$CG$3334)),MAX($CF$2:CF955)+1,0)</f>
        <v>954</v>
      </c>
      <c r="CG956" s="220" t="s">
        <v>10986</v>
      </c>
      <c r="CH956" s="212"/>
      <c r="CI956" s="212"/>
      <c r="CJ956" s="213" t="str">
        <f>IFERROR(VLOOKUP(ROWS($CJ$3:CJ956),CF956:CG4287,2,0),"")</f>
        <v>EAGLE_00954</v>
      </c>
      <c r="CK956" s="212" t="s">
        <v>10987</v>
      </c>
      <c r="CL956" s="212" t="s">
        <v>10988</v>
      </c>
      <c r="CM956" s="78">
        <v>43039</v>
      </c>
      <c r="CN956" s="212" t="s">
        <v>10989</v>
      </c>
      <c r="CO956" s="212" t="s">
        <v>10990</v>
      </c>
      <c r="CP956" s="212" t="s">
        <v>10991</v>
      </c>
      <c r="CQ956" s="212" t="s">
        <v>10992</v>
      </c>
      <c r="CR956" s="212" t="s">
        <v>10993</v>
      </c>
      <c r="CS956" s="44">
        <v>954</v>
      </c>
      <c r="CT956" s="44" t="s">
        <v>10994</v>
      </c>
      <c r="CU956" s="214">
        <v>12847</v>
      </c>
      <c r="CV956" s="212" t="s">
        <v>10995</v>
      </c>
      <c r="CW956" s="212" t="s">
        <v>1463</v>
      </c>
      <c r="CX956" s="44" t="s">
        <v>1464</v>
      </c>
      <c r="CY956" s="78">
        <v>43039</v>
      </c>
      <c r="CZ956" s="215" t="s">
        <v>601</v>
      </c>
      <c r="DA956" s="212" t="s">
        <v>529</v>
      </c>
      <c r="DB956" s="44" t="s">
        <v>1899</v>
      </c>
      <c r="DC956" s="44" t="s">
        <v>827</v>
      </c>
      <c r="DD956" s="44" t="s">
        <v>532</v>
      </c>
    </row>
    <row r="957" spans="83:108">
      <c r="CE957" s="212"/>
      <c r="CF957" s="213">
        <f>IF(ISNUMBER(SEARCH($H$2,$CG$3:$CG$3334)),MAX($CF$2:CF956)+1,0)</f>
        <v>955</v>
      </c>
      <c r="CG957" s="220" t="s">
        <v>10996</v>
      </c>
      <c r="CH957" s="212"/>
      <c r="CI957" s="212"/>
      <c r="CJ957" s="213" t="str">
        <f>IFERROR(VLOOKUP(ROWS($CJ$3:CJ957),CF957:CG4288,2,0),"")</f>
        <v>ECODIAN ANARSIA_00955</v>
      </c>
      <c r="CK957" s="212" t="s">
        <v>10997</v>
      </c>
      <c r="CL957" s="212" t="s">
        <v>10998</v>
      </c>
      <c r="CM957" s="78">
        <v>44074</v>
      </c>
      <c r="CN957" s="212" t="s">
        <v>10999</v>
      </c>
      <c r="CO957" s="212" t="s">
        <v>11000</v>
      </c>
      <c r="CP957" s="212" t="s">
        <v>11001</v>
      </c>
      <c r="CQ957" s="212" t="s">
        <v>11002</v>
      </c>
      <c r="CR957" s="212" t="s">
        <v>11003</v>
      </c>
      <c r="CS957" s="44">
        <v>955</v>
      </c>
      <c r="CT957" s="44" t="s">
        <v>11004</v>
      </c>
      <c r="CU957" s="214">
        <v>12838</v>
      </c>
      <c r="CV957" s="212" t="s">
        <v>11005</v>
      </c>
      <c r="CW957" s="212" t="s">
        <v>6452</v>
      </c>
      <c r="CX957" s="44" t="s">
        <v>1072</v>
      </c>
      <c r="CY957" s="78">
        <v>44074</v>
      </c>
      <c r="CZ957" s="215" t="s">
        <v>545</v>
      </c>
      <c r="DA957" s="212" t="s">
        <v>1073</v>
      </c>
      <c r="DB957" s="44" t="s">
        <v>6430</v>
      </c>
      <c r="DC957" s="44" t="s">
        <v>11006</v>
      </c>
      <c r="DD957" s="44" t="s">
        <v>563</v>
      </c>
    </row>
    <row r="958" spans="83:108">
      <c r="CE958" s="212"/>
      <c r="CF958" s="213">
        <f>IF(ISNUMBER(SEARCH($H$2,$CG$3:$CG$3334)),MAX($CF$2:CF957)+1,0)</f>
        <v>956</v>
      </c>
      <c r="CG958" s="220" t="s">
        <v>11007</v>
      </c>
      <c r="CH958" s="212"/>
      <c r="CI958" s="212"/>
      <c r="CJ958" s="213" t="str">
        <f>IFERROR(VLOOKUP(ROWS($CJ$3:CJ958),CF958:CG4289,2,0),"")</f>
        <v>ECODIAN CARPOCAPSA_00956</v>
      </c>
      <c r="CK958" s="212" t="s">
        <v>11008</v>
      </c>
      <c r="CL958" s="212" t="s">
        <v>11009</v>
      </c>
      <c r="CM958" s="78">
        <v>44074</v>
      </c>
      <c r="CN958" s="212" t="s">
        <v>11010</v>
      </c>
      <c r="CO958" s="212" t="s">
        <v>11011</v>
      </c>
      <c r="CP958" s="212" t="s">
        <v>11010</v>
      </c>
      <c r="CQ958" s="212" t="s">
        <v>11010</v>
      </c>
      <c r="CR958" s="212" t="s">
        <v>11012</v>
      </c>
      <c r="CS958" s="44">
        <v>956</v>
      </c>
      <c r="CT958" s="44" t="s">
        <v>11013</v>
      </c>
      <c r="CU958" s="214">
        <v>12936</v>
      </c>
      <c r="CV958" s="212" t="s">
        <v>11014</v>
      </c>
      <c r="CW958" s="212" t="s">
        <v>1071</v>
      </c>
      <c r="CX958" s="44" t="s">
        <v>1072</v>
      </c>
      <c r="CY958" s="78">
        <v>44074</v>
      </c>
      <c r="CZ958" s="215" t="s">
        <v>511</v>
      </c>
      <c r="DA958" s="212" t="s">
        <v>1073</v>
      </c>
      <c r="DB958" s="44" t="s">
        <v>511</v>
      </c>
      <c r="DC958" s="44" t="s">
        <v>511</v>
      </c>
      <c r="DD958" s="44" t="s">
        <v>563</v>
      </c>
    </row>
    <row r="959" spans="83:108">
      <c r="CE959" s="212"/>
      <c r="CF959" s="213">
        <f>IF(ISNUMBER(SEARCH($H$2,$CG$3:$CG$3334)),MAX($CF$2:CF958)+1,0)</f>
        <v>957</v>
      </c>
      <c r="CG959" s="220" t="s">
        <v>11015</v>
      </c>
      <c r="CH959" s="212"/>
      <c r="CI959" s="212"/>
      <c r="CJ959" s="213" t="str">
        <f>IFERROR(VLOOKUP(ROWS($CJ$3:CJ959),CF959:CG4290,2,0),"")</f>
        <v>ECODIAN CIDIA_00957</v>
      </c>
      <c r="CK959" s="212" t="s">
        <v>11016</v>
      </c>
      <c r="CL959" s="212" t="s">
        <v>11017</v>
      </c>
      <c r="CM959" s="78">
        <v>44074</v>
      </c>
      <c r="CN959" s="212" t="s">
        <v>11018</v>
      </c>
      <c r="CO959" s="212" t="s">
        <v>11019</v>
      </c>
      <c r="CP959" s="212" t="s">
        <v>11020</v>
      </c>
      <c r="CQ959" s="212" t="s">
        <v>11021</v>
      </c>
      <c r="CR959" s="212" t="s">
        <v>11022</v>
      </c>
      <c r="CS959" s="44">
        <v>957</v>
      </c>
      <c r="CT959" s="44" t="s">
        <v>11023</v>
      </c>
      <c r="CU959" s="214">
        <v>11554</v>
      </c>
      <c r="CV959" s="212" t="s">
        <v>11024</v>
      </c>
      <c r="CW959" s="212" t="s">
        <v>6386</v>
      </c>
      <c r="CX959" s="44" t="s">
        <v>1072</v>
      </c>
      <c r="CY959" s="78">
        <v>44074</v>
      </c>
      <c r="CZ959" s="215" t="s">
        <v>511</v>
      </c>
      <c r="DA959" s="212" t="s">
        <v>1073</v>
      </c>
      <c r="DB959" s="44" t="s">
        <v>6430</v>
      </c>
      <c r="DC959" s="44" t="s">
        <v>11025</v>
      </c>
      <c r="DD959" s="44" t="s">
        <v>563</v>
      </c>
    </row>
    <row r="960" spans="83:108">
      <c r="CE960" s="212"/>
      <c r="CF960" s="213">
        <f>IF(ISNUMBER(SEARCH($H$2,$CG$3:$CG$3334)),MAX($CF$2:CF959)+1,0)</f>
        <v>958</v>
      </c>
      <c r="CG960" s="220" t="s">
        <v>11026</v>
      </c>
      <c r="CH960" s="212"/>
      <c r="CI960" s="212"/>
      <c r="CJ960" s="213" t="str">
        <f>IFERROR(VLOOKUP(ROWS($CJ$3:CJ960),CF960:CG4291,2,0),"")</f>
        <v>ECODIAN COMBI_00958</v>
      </c>
      <c r="CK960" s="212" t="s">
        <v>11027</v>
      </c>
      <c r="CL960" s="212" t="s">
        <v>11028</v>
      </c>
      <c r="CM960" s="78">
        <v>44074</v>
      </c>
      <c r="CN960" s="212" t="s">
        <v>11029</v>
      </c>
      <c r="CO960" s="212" t="s">
        <v>11030</v>
      </c>
      <c r="CP960" s="212" t="s">
        <v>11031</v>
      </c>
      <c r="CQ960" s="212" t="s">
        <v>11032</v>
      </c>
      <c r="CR960" s="212" t="s">
        <v>11033</v>
      </c>
      <c r="CS960" s="44">
        <v>958</v>
      </c>
      <c r="CT960" s="44" t="s">
        <v>11034</v>
      </c>
      <c r="CU960" s="214">
        <v>13085</v>
      </c>
      <c r="CV960" s="212" t="s">
        <v>11035</v>
      </c>
      <c r="CW960" s="212" t="s">
        <v>6498</v>
      </c>
      <c r="CX960" s="44" t="s">
        <v>1072</v>
      </c>
      <c r="CY960" s="78">
        <v>44074</v>
      </c>
      <c r="CZ960" s="215" t="s">
        <v>528</v>
      </c>
      <c r="DA960" s="212" t="s">
        <v>1073</v>
      </c>
      <c r="DB960" s="44" t="s">
        <v>6430</v>
      </c>
      <c r="DC960" s="44" t="s">
        <v>11036</v>
      </c>
      <c r="DD960" s="44" t="s">
        <v>563</v>
      </c>
    </row>
    <row r="961" spans="83:108">
      <c r="CE961" s="212"/>
      <c r="CF961" s="213">
        <f>IF(ISNUMBER(SEARCH($H$2,$CG$3:$CG$3334)),MAX($CF$2:CF960)+1,0)</f>
        <v>959</v>
      </c>
      <c r="CG961" s="220" t="s">
        <v>11037</v>
      </c>
      <c r="CH961" s="212"/>
      <c r="CI961" s="212"/>
      <c r="CJ961" s="213" t="str">
        <f>IFERROR(VLOOKUP(ROWS($CJ$3:CJ961),CF961:CG4292,2,0),"")</f>
        <v>ECODIAN SL_00959</v>
      </c>
      <c r="CK961" s="212" t="s">
        <v>11038</v>
      </c>
      <c r="CL961" s="212" t="s">
        <v>11039</v>
      </c>
      <c r="CM961" s="78">
        <v>44074</v>
      </c>
      <c r="CN961" s="212" t="s">
        <v>11038</v>
      </c>
      <c r="CO961" s="212" t="s">
        <v>11040</v>
      </c>
      <c r="CP961" s="212" t="s">
        <v>11041</v>
      </c>
      <c r="CQ961" s="212" t="s">
        <v>11038</v>
      </c>
      <c r="CR961" s="212" t="s">
        <v>11042</v>
      </c>
      <c r="CS961" s="44">
        <v>959</v>
      </c>
      <c r="CT961" s="44" t="s">
        <v>11043</v>
      </c>
      <c r="CU961" s="214">
        <v>16581</v>
      </c>
      <c r="CV961" s="212" t="s">
        <v>11044</v>
      </c>
      <c r="CW961" s="212" t="s">
        <v>511</v>
      </c>
      <c r="CX961" s="44" t="s">
        <v>1072</v>
      </c>
      <c r="CY961" s="78">
        <v>44074</v>
      </c>
      <c r="CZ961" s="215" t="s">
        <v>511</v>
      </c>
      <c r="DA961" s="212" t="s">
        <v>1073</v>
      </c>
      <c r="DB961" s="44" t="s">
        <v>919</v>
      </c>
      <c r="DC961" s="44" t="s">
        <v>511</v>
      </c>
      <c r="DD961" s="44" t="s">
        <v>532</v>
      </c>
    </row>
    <row r="962" spans="83:108">
      <c r="CE962" s="212"/>
      <c r="CF962" s="213">
        <f>IF(ISNUMBER(SEARCH($H$2,$CG$3:$CG$3334)),MAX($CF$2:CF961)+1,0)</f>
        <v>960</v>
      </c>
      <c r="CG962" s="220" t="s">
        <v>11045</v>
      </c>
      <c r="CH962" s="212"/>
      <c r="CI962" s="212"/>
      <c r="CJ962" s="213" t="str">
        <f>IFERROR(VLOOKUP(ROWS($CJ$3:CJ962),CF962:CG4293,2,0),"")</f>
        <v>ECODIAN STAR_00960</v>
      </c>
      <c r="CK962" s="212" t="s">
        <v>11046</v>
      </c>
      <c r="CL962" s="212" t="s">
        <v>11047</v>
      </c>
      <c r="CM962" s="78">
        <v>44074</v>
      </c>
      <c r="CN962" s="212" t="s">
        <v>11048</v>
      </c>
      <c r="CO962" s="212" t="s">
        <v>11049</v>
      </c>
      <c r="CP962" s="212" t="s">
        <v>11050</v>
      </c>
      <c r="CQ962" s="212" t="s">
        <v>11051</v>
      </c>
      <c r="CR962" s="212" t="s">
        <v>11052</v>
      </c>
      <c r="CS962" s="44">
        <v>960</v>
      </c>
      <c r="CT962" s="44" t="s">
        <v>11053</v>
      </c>
      <c r="CU962" s="214">
        <v>12839</v>
      </c>
      <c r="CV962" s="212" t="s">
        <v>11054</v>
      </c>
      <c r="CW962" s="212" t="s">
        <v>1085</v>
      </c>
      <c r="CX962" s="44" t="s">
        <v>1072</v>
      </c>
      <c r="CY962" s="78">
        <v>44074</v>
      </c>
      <c r="CZ962" s="215" t="s">
        <v>545</v>
      </c>
      <c r="DA962" s="212" t="s">
        <v>1073</v>
      </c>
      <c r="DB962" s="44" t="s">
        <v>6430</v>
      </c>
      <c r="DC962" s="44" t="s">
        <v>1086</v>
      </c>
      <c r="DD962" s="44" t="s">
        <v>563</v>
      </c>
    </row>
    <row r="963" spans="83:108">
      <c r="CE963" s="212"/>
      <c r="CF963" s="213">
        <f>IF(ISNUMBER(SEARCH($H$2,$CG$3:$CG$3334)),MAX($CF$2:CF962)+1,0)</f>
        <v>961</v>
      </c>
      <c r="CG963" s="220" t="s">
        <v>11055</v>
      </c>
      <c r="CH963" s="212"/>
      <c r="CI963" s="212"/>
      <c r="CJ963" s="213" t="str">
        <f>IFERROR(VLOOKUP(ROWS($CJ$3:CJ963),CF963:CG4294,2,0),"")</f>
        <v>ECO-TRAP_00961</v>
      </c>
      <c r="CK963" s="212" t="s">
        <v>11056</v>
      </c>
      <c r="CL963" s="212" t="s">
        <v>11057</v>
      </c>
      <c r="CM963" s="78">
        <v>43039</v>
      </c>
      <c r="CN963" s="212" t="s">
        <v>11058</v>
      </c>
      <c r="CO963" s="212" t="s">
        <v>11059</v>
      </c>
      <c r="CP963" s="212" t="s">
        <v>11060</v>
      </c>
      <c r="CQ963" s="212" t="s">
        <v>11061</v>
      </c>
      <c r="CR963" s="212" t="s">
        <v>11062</v>
      </c>
      <c r="CS963" s="44">
        <v>961</v>
      </c>
      <c r="CT963" s="44" t="s">
        <v>11063</v>
      </c>
      <c r="CU963" s="214">
        <v>11107</v>
      </c>
      <c r="CV963" s="212" t="s">
        <v>11064</v>
      </c>
      <c r="CW963" s="212" t="s">
        <v>2337</v>
      </c>
      <c r="CX963" s="44" t="s">
        <v>11065</v>
      </c>
      <c r="CY963" s="78">
        <v>43039</v>
      </c>
      <c r="CZ963" s="215" t="s">
        <v>907</v>
      </c>
      <c r="DA963" s="212" t="s">
        <v>529</v>
      </c>
      <c r="DB963" s="44" t="s">
        <v>1143</v>
      </c>
      <c r="DC963" s="44" t="s">
        <v>562</v>
      </c>
      <c r="DD963" s="44" t="s">
        <v>532</v>
      </c>
    </row>
    <row r="964" spans="83:108">
      <c r="CE964" s="212"/>
      <c r="CF964" s="213">
        <f>IF(ISNUMBER(SEARCH($H$2,$CG$3:$CG$3334)),MAX($CF$2:CF963)+1,0)</f>
        <v>962</v>
      </c>
      <c r="CG964" s="220" t="s">
        <v>11066</v>
      </c>
      <c r="CH964" s="212"/>
      <c r="CI964" s="212"/>
      <c r="CJ964" s="213" t="str">
        <f>IFERROR(VLOOKUP(ROWS($CJ$3:CJ964),CF964:CG4295,2,0),"")</f>
        <v>EFORIA_00962</v>
      </c>
      <c r="CK964" s="212" t="s">
        <v>11067</v>
      </c>
      <c r="CL964" s="212" t="s">
        <v>11068</v>
      </c>
      <c r="CM964" s="78">
        <v>45016</v>
      </c>
      <c r="CN964" s="212" t="s">
        <v>11069</v>
      </c>
      <c r="CO964" s="212" t="s">
        <v>11070</v>
      </c>
      <c r="CP964" s="212" t="s">
        <v>11071</v>
      </c>
      <c r="CQ964" s="212" t="s">
        <v>11072</v>
      </c>
      <c r="CR964" s="212" t="s">
        <v>11073</v>
      </c>
      <c r="CS964" s="44">
        <v>962</v>
      </c>
      <c r="CT964" s="44" t="s">
        <v>11074</v>
      </c>
      <c r="CU964" s="214">
        <v>14817</v>
      </c>
      <c r="CV964" s="212" t="s">
        <v>11075</v>
      </c>
      <c r="CW964" s="212" t="s">
        <v>11076</v>
      </c>
      <c r="CX964" s="44" t="s">
        <v>839</v>
      </c>
      <c r="CY964" s="78">
        <v>45016</v>
      </c>
      <c r="CZ964" s="215" t="s">
        <v>576</v>
      </c>
      <c r="DA964" s="212" t="s">
        <v>529</v>
      </c>
      <c r="DB964" s="44" t="s">
        <v>655</v>
      </c>
      <c r="DC964" s="44" t="s">
        <v>11077</v>
      </c>
      <c r="DD964" s="44" t="s">
        <v>532</v>
      </c>
    </row>
    <row r="965" spans="83:108">
      <c r="CE965" s="212"/>
      <c r="CF965" s="213">
        <f>IF(ISNUMBER(SEARCH($H$2,$CG$3:$CG$3334)),MAX($CF$2:CF964)+1,0)</f>
        <v>963</v>
      </c>
      <c r="CG965" s="220" t="s">
        <v>11078</v>
      </c>
      <c r="CH965" s="212"/>
      <c r="CI965" s="212"/>
      <c r="CJ965" s="213" t="str">
        <f>IFERROR(VLOOKUP(ROWS($CJ$3:CJ965),CF965:CG4296,2,0),"")</f>
        <v>EFUZIN 355 SC_00963</v>
      </c>
      <c r="CK965" s="212" t="s">
        <v>11079</v>
      </c>
      <c r="CL965" s="212" t="s">
        <v>11080</v>
      </c>
      <c r="CM965" s="78">
        <v>44347</v>
      </c>
      <c r="CN965" s="212" t="s">
        <v>11081</v>
      </c>
      <c r="CO965" s="212" t="s">
        <v>11082</v>
      </c>
      <c r="CP965" s="212" t="s">
        <v>11083</v>
      </c>
      <c r="CQ965" s="212" t="s">
        <v>11084</v>
      </c>
      <c r="CR965" s="212" t="s">
        <v>11085</v>
      </c>
      <c r="CS965" s="44">
        <v>963</v>
      </c>
      <c r="CT965" s="44" t="s">
        <v>11086</v>
      </c>
      <c r="CU965" s="214">
        <v>12625</v>
      </c>
      <c r="CV965" s="212" t="s">
        <v>11087</v>
      </c>
      <c r="CW965" s="212" t="s">
        <v>10575</v>
      </c>
      <c r="CX965" s="44" t="s">
        <v>2490</v>
      </c>
      <c r="CY965" s="78">
        <v>44347</v>
      </c>
      <c r="CZ965" s="215" t="s">
        <v>511</v>
      </c>
      <c r="DA965" s="212" t="s">
        <v>512</v>
      </c>
      <c r="DB965" s="44" t="s">
        <v>655</v>
      </c>
      <c r="DC965" s="44" t="s">
        <v>2047</v>
      </c>
      <c r="DD965" s="44" t="s">
        <v>532</v>
      </c>
    </row>
    <row r="966" spans="83:108">
      <c r="CE966" s="212"/>
      <c r="CF966" s="213">
        <f>IF(ISNUMBER(SEARCH($H$2,$CG$3:$CG$3334)),MAX($CF$2:CF965)+1,0)</f>
        <v>964</v>
      </c>
      <c r="CG966" s="220" t="s">
        <v>11088</v>
      </c>
      <c r="CH966" s="212"/>
      <c r="CI966" s="212"/>
      <c r="CJ966" s="213" t="str">
        <f>IFERROR(VLOOKUP(ROWS($CJ$3:CJ966),CF966:CG4297,2,0),"")</f>
        <v>EGRID_00964</v>
      </c>
      <c r="CK966" s="212" t="s">
        <v>11089</v>
      </c>
      <c r="CL966" s="212" t="s">
        <v>11090</v>
      </c>
      <c r="CM966" s="78">
        <v>43039</v>
      </c>
      <c r="CN966" s="212" t="s">
        <v>11091</v>
      </c>
      <c r="CO966" s="212" t="s">
        <v>11092</v>
      </c>
      <c r="CP966" s="212" t="s">
        <v>11093</v>
      </c>
      <c r="CQ966" s="212" t="s">
        <v>11094</v>
      </c>
      <c r="CR966" s="212" t="s">
        <v>11095</v>
      </c>
      <c r="CS966" s="44">
        <v>964</v>
      </c>
      <c r="CT966" s="44" t="s">
        <v>11096</v>
      </c>
      <c r="CU966" s="214">
        <v>11877</v>
      </c>
      <c r="CV966" s="212" t="s">
        <v>11097</v>
      </c>
      <c r="CW966" s="212" t="s">
        <v>10025</v>
      </c>
      <c r="CX966" s="44" t="s">
        <v>1287</v>
      </c>
      <c r="CY966" s="78">
        <v>43039</v>
      </c>
      <c r="CZ966" s="215" t="s">
        <v>907</v>
      </c>
      <c r="DA966" s="212" t="s">
        <v>737</v>
      </c>
      <c r="DB966" s="44" t="s">
        <v>919</v>
      </c>
      <c r="DC966" s="44" t="s">
        <v>750</v>
      </c>
      <c r="DD966" s="44" t="s">
        <v>532</v>
      </c>
    </row>
    <row r="967" spans="83:108">
      <c r="CE967" s="212"/>
      <c r="CF967" s="213">
        <f>IF(ISNUMBER(SEARCH($H$2,$CG$3:$CG$3334)),MAX($CF$2:CF966)+1,0)</f>
        <v>965</v>
      </c>
      <c r="CG967" s="220" t="s">
        <v>11098</v>
      </c>
      <c r="CH967" s="212"/>
      <c r="CI967" s="212"/>
      <c r="CJ967" s="213" t="str">
        <f>IFERROR(VLOOKUP(ROWS($CJ$3:CJ967),CF967:CG4298,2,0),"")</f>
        <v>EKO OIL SPRAY_00965</v>
      </c>
      <c r="CK967" s="212" t="s">
        <v>11099</v>
      </c>
      <c r="CL967" s="212" t="s">
        <v>11100</v>
      </c>
      <c r="CM967" s="78">
        <v>44196</v>
      </c>
      <c r="CN967" s="212" t="s">
        <v>11101</v>
      </c>
      <c r="CO967" s="212" t="s">
        <v>11102</v>
      </c>
      <c r="CP967" s="212" t="s">
        <v>11103</v>
      </c>
      <c r="CQ967" s="212" t="s">
        <v>11104</v>
      </c>
      <c r="CR967" s="212" t="s">
        <v>11105</v>
      </c>
      <c r="CS967" s="44">
        <v>965</v>
      </c>
      <c r="CT967" s="44" t="s">
        <v>11106</v>
      </c>
      <c r="CU967" s="214">
        <v>12573</v>
      </c>
      <c r="CV967" s="212" t="s">
        <v>11107</v>
      </c>
      <c r="CW967" s="212" t="s">
        <v>1501</v>
      </c>
      <c r="CX967" s="44" t="s">
        <v>1703</v>
      </c>
      <c r="CY967" s="78">
        <v>44196</v>
      </c>
      <c r="CZ967" s="215" t="s">
        <v>545</v>
      </c>
      <c r="DA967" s="212" t="s">
        <v>529</v>
      </c>
      <c r="DB967" s="44" t="s">
        <v>3141</v>
      </c>
      <c r="DC967" s="44" t="s">
        <v>11108</v>
      </c>
      <c r="DD967" s="44" t="s">
        <v>532</v>
      </c>
    </row>
    <row r="968" spans="83:108">
      <c r="CE968" s="212"/>
      <c r="CF968" s="213">
        <f>IF(ISNUMBER(SEARCH($H$2,$CG$3:$CG$3334)),MAX($CF$2:CF967)+1,0)</f>
        <v>966</v>
      </c>
      <c r="CG968" s="220" t="s">
        <v>11109</v>
      </c>
      <c r="CH968" s="212"/>
      <c r="CI968" s="212"/>
      <c r="CJ968" s="213" t="str">
        <f>IFERROR(VLOOKUP(ROWS($CJ$3:CJ968),CF968:CG4299,2,0),"")</f>
        <v>ELECTIS MZ_00966</v>
      </c>
      <c r="CK968" s="212" t="s">
        <v>11110</v>
      </c>
      <c r="CL968" s="212" t="s">
        <v>11111</v>
      </c>
      <c r="CM968" s="78">
        <v>43131</v>
      </c>
      <c r="CN968" s="212" t="s">
        <v>11112</v>
      </c>
      <c r="CO968" s="212" t="s">
        <v>11113</v>
      </c>
      <c r="CP968" s="212" t="s">
        <v>11114</v>
      </c>
      <c r="CQ968" s="212" t="s">
        <v>11115</v>
      </c>
      <c r="CR968" s="212" t="s">
        <v>11116</v>
      </c>
      <c r="CS968" s="44">
        <v>966</v>
      </c>
      <c r="CT968" s="44" t="s">
        <v>11117</v>
      </c>
      <c r="CU968" s="214">
        <v>12564</v>
      </c>
      <c r="CV968" s="212" t="s">
        <v>11118</v>
      </c>
      <c r="CW968" s="212" t="s">
        <v>11119</v>
      </c>
      <c r="CX968" s="44" t="s">
        <v>3305</v>
      </c>
      <c r="CY968" s="78">
        <v>43131</v>
      </c>
      <c r="CZ968" s="215" t="s">
        <v>576</v>
      </c>
      <c r="DA968" s="212" t="s">
        <v>512</v>
      </c>
      <c r="DB968" s="44" t="s">
        <v>641</v>
      </c>
      <c r="DC968" s="44" t="s">
        <v>11120</v>
      </c>
      <c r="DD968" s="44" t="s">
        <v>563</v>
      </c>
    </row>
    <row r="969" spans="83:108">
      <c r="CE969" s="212"/>
      <c r="CF969" s="213">
        <f>IF(ISNUMBER(SEARCH($H$2,$CG$3:$CG$3334)),MAX($CF$2:CF968)+1,0)</f>
        <v>967</v>
      </c>
      <c r="CG969" s="220" t="s">
        <v>11121</v>
      </c>
      <c r="CH969" s="212"/>
      <c r="CI969" s="212"/>
      <c r="CJ969" s="213" t="str">
        <f>IFERROR(VLOOKUP(ROWS($CJ$3:CJ969),CF969:CG4300,2,0),"")</f>
        <v>ELECTIS R FLOW_00967</v>
      </c>
      <c r="CK969" s="212" t="s">
        <v>11122</v>
      </c>
      <c r="CL969" s="212" t="s">
        <v>11123</v>
      </c>
      <c r="CM969" s="78">
        <v>43131</v>
      </c>
      <c r="CN969" s="212" t="s">
        <v>11124</v>
      </c>
      <c r="CO969" s="212" t="s">
        <v>11125</v>
      </c>
      <c r="CP969" s="212" t="s">
        <v>11126</v>
      </c>
      <c r="CQ969" s="212" t="s">
        <v>11127</v>
      </c>
      <c r="CR969" s="212" t="s">
        <v>11128</v>
      </c>
      <c r="CS969" s="44">
        <v>967</v>
      </c>
      <c r="CT969" s="44" t="s">
        <v>11129</v>
      </c>
      <c r="CU969" s="214">
        <v>15419</v>
      </c>
      <c r="CV969" s="212" t="s">
        <v>11130</v>
      </c>
      <c r="CW969" s="212" t="s">
        <v>2164</v>
      </c>
      <c r="CX969" s="44" t="s">
        <v>3305</v>
      </c>
      <c r="CY969" s="78">
        <v>43131</v>
      </c>
      <c r="CZ969" s="215" t="s">
        <v>576</v>
      </c>
      <c r="DA969" s="212" t="s">
        <v>512</v>
      </c>
      <c r="DB969" s="44" t="s">
        <v>655</v>
      </c>
      <c r="DC969" s="44" t="s">
        <v>511</v>
      </c>
      <c r="DD969" s="44" t="s">
        <v>532</v>
      </c>
    </row>
    <row r="970" spans="83:108">
      <c r="CE970" s="212"/>
      <c r="CF970" s="213">
        <f>IF(ISNUMBER(SEARCH($H$2,$CG$3:$CG$3334)),MAX($CF$2:CF969)+1,0)</f>
        <v>968</v>
      </c>
      <c r="CG970" s="220" t="s">
        <v>11131</v>
      </c>
      <c r="CH970" s="212"/>
      <c r="CI970" s="212"/>
      <c r="CJ970" s="213" t="str">
        <f>IFERROR(VLOOKUP(ROWS($CJ$3:CJ970),CF970:CG4301,2,0),"")</f>
        <v>ELECTIS TRIO_00968</v>
      </c>
      <c r="CK970" s="212" t="s">
        <v>11132</v>
      </c>
      <c r="CL970" s="212" t="s">
        <v>11133</v>
      </c>
      <c r="CM970" s="78">
        <v>43708</v>
      </c>
      <c r="CN970" s="212" t="s">
        <v>11134</v>
      </c>
      <c r="CO970" s="212" t="s">
        <v>11135</v>
      </c>
      <c r="CP970" s="212" t="s">
        <v>11136</v>
      </c>
      <c r="CQ970" s="212" t="s">
        <v>11137</v>
      </c>
      <c r="CR970" s="212" t="s">
        <v>11138</v>
      </c>
      <c r="CS970" s="44">
        <v>968</v>
      </c>
      <c r="CT970" s="44" t="s">
        <v>11139</v>
      </c>
      <c r="CU970" s="214">
        <v>14510</v>
      </c>
      <c r="CV970" s="212" t="s">
        <v>11140</v>
      </c>
      <c r="CW970" s="212" t="s">
        <v>11141</v>
      </c>
      <c r="CX970" s="44" t="s">
        <v>3072</v>
      </c>
      <c r="CY970" s="78">
        <v>43708</v>
      </c>
      <c r="CZ970" s="215" t="s">
        <v>763</v>
      </c>
      <c r="DA970" s="212" t="s">
        <v>512</v>
      </c>
      <c r="DB970" s="44" t="s">
        <v>802</v>
      </c>
      <c r="DC970" s="44" t="s">
        <v>11142</v>
      </c>
      <c r="DD970" s="44" t="s">
        <v>532</v>
      </c>
    </row>
    <row r="971" spans="83:108">
      <c r="CE971" s="212"/>
      <c r="CF971" s="213">
        <f>IF(ISNUMBER(SEARCH($H$2,$CG$3:$CG$3334)),MAX($CF$2:CF970)+1,0)</f>
        <v>969</v>
      </c>
      <c r="CG971" s="220" t="s">
        <v>11143</v>
      </c>
      <c r="CH971" s="212"/>
      <c r="CI971" s="212"/>
      <c r="CJ971" s="213" t="str">
        <f>IFERROR(VLOOKUP(ROWS($CJ$3:CJ971),CF971:CG4302,2,0),"")</f>
        <v>ELECTIS TRIO WDG_00969</v>
      </c>
      <c r="CK971" s="212" t="s">
        <v>11144</v>
      </c>
      <c r="CL971" s="212" t="s">
        <v>11145</v>
      </c>
      <c r="CM971" s="78">
        <v>43131</v>
      </c>
      <c r="CN971" s="212" t="s">
        <v>11146</v>
      </c>
      <c r="CO971" s="212" t="s">
        <v>11147</v>
      </c>
      <c r="CP971" s="212" t="s">
        <v>11148</v>
      </c>
      <c r="CQ971" s="212" t="s">
        <v>11149</v>
      </c>
      <c r="CR971" s="212" t="s">
        <v>11150</v>
      </c>
      <c r="CS971" s="44">
        <v>969</v>
      </c>
      <c r="CT971" s="44" t="s">
        <v>11151</v>
      </c>
      <c r="CU971" s="214">
        <v>16104</v>
      </c>
      <c r="CV971" s="212" t="s">
        <v>11152</v>
      </c>
      <c r="CW971" s="212" t="s">
        <v>11141</v>
      </c>
      <c r="CX971" s="44" t="s">
        <v>3072</v>
      </c>
      <c r="CY971" s="78">
        <v>43131</v>
      </c>
      <c r="CZ971" s="215" t="s">
        <v>511</v>
      </c>
      <c r="DA971" s="212" t="s">
        <v>512</v>
      </c>
      <c r="DB971" s="44" t="s">
        <v>641</v>
      </c>
      <c r="DC971" s="44" t="s">
        <v>11153</v>
      </c>
      <c r="DD971" s="44" t="s">
        <v>515</v>
      </c>
    </row>
    <row r="972" spans="83:108">
      <c r="CE972" s="212"/>
      <c r="CF972" s="213">
        <f>IF(ISNUMBER(SEARCH($H$2,$CG$3:$CG$3334)),MAX($CF$2:CF971)+1,0)</f>
        <v>970</v>
      </c>
      <c r="CG972" s="220" t="s">
        <v>11154</v>
      </c>
      <c r="CH972" s="212"/>
      <c r="CI972" s="212"/>
      <c r="CJ972" s="213" t="str">
        <f>IFERROR(VLOOKUP(ROWS($CJ$3:CJ972),CF972:CG4303,2,0),"")</f>
        <v>ELECTIS ZR_00970</v>
      </c>
      <c r="CK972" s="212" t="s">
        <v>11155</v>
      </c>
      <c r="CL972" s="212" t="s">
        <v>11156</v>
      </c>
      <c r="CM972" s="78">
        <v>43131</v>
      </c>
      <c r="CN972" s="212" t="s">
        <v>11157</v>
      </c>
      <c r="CO972" s="212" t="s">
        <v>11158</v>
      </c>
      <c r="CP972" s="212" t="s">
        <v>11159</v>
      </c>
      <c r="CQ972" s="212" t="s">
        <v>11160</v>
      </c>
      <c r="CR972" s="212" t="s">
        <v>11161</v>
      </c>
      <c r="CS972" s="44">
        <v>970</v>
      </c>
      <c r="CT972" s="44" t="s">
        <v>11162</v>
      </c>
      <c r="CU972" s="214">
        <v>14803</v>
      </c>
      <c r="CV972" s="212" t="s">
        <v>11163</v>
      </c>
      <c r="CW972" s="212" t="s">
        <v>1489</v>
      </c>
      <c r="CX972" s="44" t="s">
        <v>3072</v>
      </c>
      <c r="CY972" s="78">
        <v>43131</v>
      </c>
      <c r="CZ972" s="215" t="s">
        <v>763</v>
      </c>
      <c r="DA972" s="212" t="s">
        <v>512</v>
      </c>
      <c r="DB972" s="44" t="s">
        <v>802</v>
      </c>
      <c r="DC972" s="44" t="s">
        <v>1490</v>
      </c>
      <c r="DD972" s="44" t="s">
        <v>532</v>
      </c>
    </row>
    <row r="973" spans="83:108">
      <c r="CE973" s="212"/>
      <c r="CF973" s="213">
        <f>IF(ISNUMBER(SEARCH($H$2,$CG$3:$CG$3334)),MAX($CF$2:CF972)+1,0)</f>
        <v>971</v>
      </c>
      <c r="CG973" s="220" t="s">
        <v>11164</v>
      </c>
      <c r="CH973" s="212"/>
      <c r="CI973" s="212"/>
      <c r="CJ973" s="213" t="str">
        <f>IFERROR(VLOOKUP(ROWS($CJ$3:CJ973),CF973:CG4304,2,0),"")</f>
        <v>ELECTIS ZR WDG_00971</v>
      </c>
      <c r="CK973" s="212" t="s">
        <v>11165</v>
      </c>
      <c r="CL973" s="212" t="s">
        <v>11166</v>
      </c>
      <c r="CM973" s="78">
        <v>43496</v>
      </c>
      <c r="CN973" s="212" t="s">
        <v>11167</v>
      </c>
      <c r="CO973" s="212" t="s">
        <v>11168</v>
      </c>
      <c r="CP973" s="212" t="s">
        <v>11169</v>
      </c>
      <c r="CQ973" s="212" t="s">
        <v>11170</v>
      </c>
      <c r="CR973" s="212" t="s">
        <v>11171</v>
      </c>
      <c r="CS973" s="44">
        <v>971</v>
      </c>
      <c r="CT973" s="44" t="s">
        <v>11172</v>
      </c>
      <c r="CU973" s="214">
        <v>16889</v>
      </c>
      <c r="CV973" s="212" t="s">
        <v>11173</v>
      </c>
      <c r="CW973" s="212" t="s">
        <v>1489</v>
      </c>
      <c r="CX973" s="44" t="s">
        <v>3072</v>
      </c>
      <c r="CY973" s="78">
        <v>43496</v>
      </c>
      <c r="CZ973" s="215" t="s">
        <v>511</v>
      </c>
      <c r="DA973" s="212" t="s">
        <v>512</v>
      </c>
      <c r="DB973" s="44" t="s">
        <v>641</v>
      </c>
      <c r="DC973" s="44" t="s">
        <v>11174</v>
      </c>
      <c r="DD973" s="44" t="s">
        <v>515</v>
      </c>
    </row>
    <row r="974" spans="83:108">
      <c r="CE974" s="212"/>
      <c r="CF974" s="213">
        <f>IF(ISNUMBER(SEARCH($H$2,$CG$3:$CG$3334)),MAX($CF$2:CF973)+1,0)</f>
        <v>972</v>
      </c>
      <c r="CG974" s="220" t="s">
        <v>11175</v>
      </c>
      <c r="CH974" s="212"/>
      <c r="CI974" s="212"/>
      <c r="CJ974" s="213" t="str">
        <f>IFERROR(VLOOKUP(ROWS($CJ$3:CJ974),CF974:CG4305,2,0),"")</f>
        <v>ELEGANT 05 EC_00972</v>
      </c>
      <c r="CK974" s="212" t="s">
        <v>11176</v>
      </c>
      <c r="CL974" s="212" t="s">
        <v>11177</v>
      </c>
      <c r="CM974" s="78">
        <v>44530</v>
      </c>
      <c r="CN974" s="212" t="s">
        <v>11178</v>
      </c>
      <c r="CO974" s="212" t="s">
        <v>11179</v>
      </c>
      <c r="CP974" s="212" t="s">
        <v>11180</v>
      </c>
      <c r="CQ974" s="212" t="s">
        <v>11181</v>
      </c>
      <c r="CR974" s="212" t="s">
        <v>11182</v>
      </c>
      <c r="CS974" s="44">
        <v>972</v>
      </c>
      <c r="CT974" s="44" t="s">
        <v>11183</v>
      </c>
      <c r="CU974" s="214">
        <v>13828</v>
      </c>
      <c r="CV974" s="212" t="s">
        <v>11184</v>
      </c>
      <c r="CW974" s="212" t="s">
        <v>2433</v>
      </c>
      <c r="CX974" s="44" t="s">
        <v>3330</v>
      </c>
      <c r="CY974" s="78">
        <v>44530</v>
      </c>
      <c r="CZ974" s="215" t="s">
        <v>601</v>
      </c>
      <c r="DA974" s="212" t="s">
        <v>737</v>
      </c>
      <c r="DB974" s="44" t="s">
        <v>530</v>
      </c>
      <c r="DC974" s="44" t="s">
        <v>5509</v>
      </c>
      <c r="DD974" s="44" t="s">
        <v>532</v>
      </c>
    </row>
    <row r="975" spans="83:108">
      <c r="CE975" s="212"/>
      <c r="CF975" s="213">
        <f>IF(ISNUMBER(SEARCH($H$2,$CG$3:$CG$3334)),MAX($CF$2:CF974)+1,0)</f>
        <v>973</v>
      </c>
      <c r="CG975" s="220" t="s">
        <v>11185</v>
      </c>
      <c r="CH975" s="212"/>
      <c r="CI975" s="212"/>
      <c r="CJ975" s="213" t="str">
        <f>IFERROR(VLOOKUP(ROWS($CJ$3:CJ975),CF975:CG4306,2,0),"")</f>
        <v>ELEGANT 2DF_00973</v>
      </c>
      <c r="CK975" s="212" t="s">
        <v>11186</v>
      </c>
      <c r="CL975" s="212" t="s">
        <v>11187</v>
      </c>
      <c r="CM975" s="78">
        <v>48213</v>
      </c>
      <c r="CN975" s="212" t="s">
        <v>11188</v>
      </c>
      <c r="CO975" s="212" t="s">
        <v>11189</v>
      </c>
      <c r="CP975" s="212" t="s">
        <v>11190</v>
      </c>
      <c r="CQ975" s="212" t="s">
        <v>11191</v>
      </c>
      <c r="CR975" s="212" t="s">
        <v>11192</v>
      </c>
      <c r="CS975" s="44">
        <v>973</v>
      </c>
      <c r="CT975" s="44" t="s">
        <v>11193</v>
      </c>
      <c r="CU975" s="214">
        <v>16553</v>
      </c>
      <c r="CV975" s="212" t="s">
        <v>11194</v>
      </c>
      <c r="CW975" s="212" t="s">
        <v>9990</v>
      </c>
      <c r="CX975" s="44" t="s">
        <v>1156</v>
      </c>
      <c r="CY975" s="78">
        <v>48213</v>
      </c>
      <c r="CZ975" s="215" t="s">
        <v>511</v>
      </c>
      <c r="DA975" s="212" t="s">
        <v>737</v>
      </c>
      <c r="DB975" s="44" t="s">
        <v>1619</v>
      </c>
      <c r="DC975" s="44" t="s">
        <v>11195</v>
      </c>
      <c r="DD975" s="44" t="s">
        <v>515</v>
      </c>
    </row>
    <row r="976" spans="83:108">
      <c r="CE976" s="212"/>
      <c r="CF976" s="213">
        <f>IF(ISNUMBER(SEARCH($H$2,$CG$3:$CG$3334)),MAX($CF$2:CF975)+1,0)</f>
        <v>974</v>
      </c>
      <c r="CG976" s="220" t="s">
        <v>11196</v>
      </c>
      <c r="CH976" s="212"/>
      <c r="CI976" s="212"/>
      <c r="CJ976" s="213" t="str">
        <f>IFERROR(VLOOKUP(ROWS($CJ$3:CJ976),CF976:CG4307,2,0),"")</f>
        <v>ELEVATE WG_00974</v>
      </c>
      <c r="CK976" s="212" t="s">
        <v>11197</v>
      </c>
      <c r="CL976" s="212" t="s">
        <v>11198</v>
      </c>
      <c r="CM976" s="78">
        <v>47848</v>
      </c>
      <c r="CN976" s="212" t="s">
        <v>11199</v>
      </c>
      <c r="CO976" s="212" t="s">
        <v>11200</v>
      </c>
      <c r="CP976" s="212" t="s">
        <v>11201</v>
      </c>
      <c r="CQ976" s="212" t="s">
        <v>11202</v>
      </c>
      <c r="CR976" s="212" t="s">
        <v>11203</v>
      </c>
      <c r="CS976" s="44">
        <v>974</v>
      </c>
      <c r="CT976" s="44" t="s">
        <v>11204</v>
      </c>
      <c r="CU976" s="214">
        <v>14793</v>
      </c>
      <c r="CV976" s="212" t="s">
        <v>11205</v>
      </c>
      <c r="CW976" s="212" t="s">
        <v>11206</v>
      </c>
      <c r="CX976" s="44" t="s">
        <v>735</v>
      </c>
      <c r="CY976" s="78">
        <v>47848</v>
      </c>
      <c r="CZ976" s="215" t="s">
        <v>601</v>
      </c>
      <c r="DA976" s="212" t="s">
        <v>512</v>
      </c>
      <c r="DB976" s="44" t="s">
        <v>641</v>
      </c>
      <c r="DC976" s="44" t="s">
        <v>1326</v>
      </c>
      <c r="DD976" s="44" t="s">
        <v>532</v>
      </c>
    </row>
    <row r="977" spans="83:108">
      <c r="CE977" s="212"/>
      <c r="CF977" s="213">
        <f>IF(ISNUMBER(SEARCH($H$2,$CG$3:$CG$3334)),MAX($CF$2:CF976)+1,0)</f>
        <v>975</v>
      </c>
      <c r="CG977" s="220" t="s">
        <v>11207</v>
      </c>
      <c r="CH977" s="212"/>
      <c r="CI977" s="212"/>
      <c r="CJ977" s="213" t="str">
        <f>IFERROR(VLOOKUP(ROWS($CJ$3:CJ977),CF977:CG4308,2,0),"")</f>
        <v>ELICIO_00975</v>
      </c>
      <c r="CK977" s="212" t="s">
        <v>11208</v>
      </c>
      <c r="CL977" s="212" t="s">
        <v>11209</v>
      </c>
      <c r="CM977" s="78">
        <v>43220</v>
      </c>
      <c r="CN977" s="212" t="s">
        <v>11210</v>
      </c>
      <c r="CO977" s="212" t="s">
        <v>11211</v>
      </c>
      <c r="CP977" s="212" t="s">
        <v>11212</v>
      </c>
      <c r="CQ977" s="212" t="s">
        <v>11213</v>
      </c>
      <c r="CR977" s="212" t="s">
        <v>11214</v>
      </c>
      <c r="CS977" s="44">
        <v>975</v>
      </c>
      <c r="CT977" s="44" t="s">
        <v>11215</v>
      </c>
      <c r="CU977" s="214">
        <v>11885</v>
      </c>
      <c r="CV977" s="212" t="s">
        <v>11216</v>
      </c>
      <c r="CW977" s="212" t="s">
        <v>8671</v>
      </c>
      <c r="CX977" s="44" t="s">
        <v>735</v>
      </c>
      <c r="CY977" s="78">
        <v>43220</v>
      </c>
      <c r="CZ977" s="215" t="s">
        <v>601</v>
      </c>
      <c r="DA977" s="212" t="s">
        <v>512</v>
      </c>
      <c r="DB977" s="44" t="s">
        <v>641</v>
      </c>
      <c r="DC977" s="44" t="s">
        <v>11217</v>
      </c>
      <c r="DD977" s="44" t="s">
        <v>563</v>
      </c>
    </row>
    <row r="978" spans="83:108">
      <c r="CE978" s="212"/>
      <c r="CF978" s="213">
        <f>IF(ISNUMBER(SEARCH($H$2,$CG$3:$CG$3334)),MAX($CF$2:CF977)+1,0)</f>
        <v>976</v>
      </c>
      <c r="CG978" s="220" t="s">
        <v>11218</v>
      </c>
      <c r="CH978" s="212"/>
      <c r="CI978" s="212"/>
      <c r="CJ978" s="213" t="str">
        <f>IFERROR(VLOOKUP(ROWS($CJ$3:CJ978),CF978:CG4309,2,0),"")</f>
        <v>ELIOS R_00976</v>
      </c>
      <c r="CK978" s="212" t="s">
        <v>11219</v>
      </c>
      <c r="CL978" s="212" t="s">
        <v>11220</v>
      </c>
      <c r="CM978" s="78">
        <v>43220</v>
      </c>
      <c r="CN978" s="212" t="s">
        <v>11221</v>
      </c>
      <c r="CO978" s="212" t="s">
        <v>11222</v>
      </c>
      <c r="CP978" s="212" t="s">
        <v>11223</v>
      </c>
      <c r="CQ978" s="212" t="s">
        <v>11224</v>
      </c>
      <c r="CR978" s="212" t="s">
        <v>11225</v>
      </c>
      <c r="CS978" s="44">
        <v>976</v>
      </c>
      <c r="CT978" s="44" t="s">
        <v>11226</v>
      </c>
      <c r="CU978" s="214">
        <v>15116</v>
      </c>
      <c r="CV978" s="212" t="s">
        <v>11227</v>
      </c>
      <c r="CW978" s="212" t="s">
        <v>10711</v>
      </c>
      <c r="CX978" s="44" t="s">
        <v>510</v>
      </c>
      <c r="CY978" s="78">
        <v>43220</v>
      </c>
      <c r="CZ978" s="215" t="s">
        <v>763</v>
      </c>
      <c r="DA978" s="212" t="s">
        <v>512</v>
      </c>
      <c r="DB978" s="44" t="s">
        <v>802</v>
      </c>
      <c r="DC978" s="44" t="s">
        <v>11228</v>
      </c>
      <c r="DD978" s="44" t="s">
        <v>532</v>
      </c>
    </row>
    <row r="979" spans="83:108">
      <c r="CE979" s="212"/>
      <c r="CF979" s="213">
        <f>IF(ISNUMBER(SEARCH($H$2,$CG$3:$CG$3334)),MAX($CF$2:CF978)+1,0)</f>
        <v>977</v>
      </c>
      <c r="CG979" s="220" t="s">
        <v>11229</v>
      </c>
      <c r="CH979" s="212"/>
      <c r="CI979" s="212"/>
      <c r="CJ979" s="213" t="str">
        <f>IFERROR(VLOOKUP(ROWS($CJ$3:CJ979),CF979:CG4310,2,0),"")</f>
        <v>ELIOS WG_00977</v>
      </c>
      <c r="CK979" s="212" t="s">
        <v>11230</v>
      </c>
      <c r="CL979" s="212" t="s">
        <v>11231</v>
      </c>
      <c r="CM979" s="78">
        <v>43220</v>
      </c>
      <c r="CN979" s="212" t="s">
        <v>11232</v>
      </c>
      <c r="CO979" s="212" t="s">
        <v>11233</v>
      </c>
      <c r="CP979" s="212" t="s">
        <v>11234</v>
      </c>
      <c r="CQ979" s="212" t="s">
        <v>11235</v>
      </c>
      <c r="CR979" s="212" t="s">
        <v>11236</v>
      </c>
      <c r="CS979" s="44">
        <v>977</v>
      </c>
      <c r="CT979" s="44" t="s">
        <v>11237</v>
      </c>
      <c r="CU979" s="214">
        <v>13797</v>
      </c>
      <c r="CV979" s="212" t="s">
        <v>11238</v>
      </c>
      <c r="CW979" s="212" t="s">
        <v>1774</v>
      </c>
      <c r="CX979" s="44" t="s">
        <v>735</v>
      </c>
      <c r="CY979" s="78">
        <v>43220</v>
      </c>
      <c r="CZ979" s="215" t="s">
        <v>640</v>
      </c>
      <c r="DA979" s="212" t="s">
        <v>512</v>
      </c>
      <c r="DB979" s="44" t="s">
        <v>1911</v>
      </c>
      <c r="DC979" s="44" t="s">
        <v>986</v>
      </c>
      <c r="DD979" s="44" t="s">
        <v>563</v>
      </c>
    </row>
    <row r="980" spans="83:108">
      <c r="CE980" s="212"/>
      <c r="CF980" s="213">
        <f>IF(ISNUMBER(SEARCH($H$2,$CG$3:$CG$3334)),MAX($CF$2:CF979)+1,0)</f>
        <v>978</v>
      </c>
      <c r="CG980" s="220" t="s">
        <v>11239</v>
      </c>
      <c r="CH980" s="212"/>
      <c r="CI980" s="212"/>
      <c r="CJ980" s="213" t="str">
        <f>IFERROR(VLOOKUP(ROWS($CJ$3:CJ980),CF980:CG4311,2,0),"")</f>
        <v>ELIOS WG TOP_00978</v>
      </c>
      <c r="CK980" s="212" t="s">
        <v>11240</v>
      </c>
      <c r="CL980" s="212" t="s">
        <v>11241</v>
      </c>
      <c r="CM980" s="78">
        <v>43220</v>
      </c>
      <c r="CN980" s="212" t="s">
        <v>11242</v>
      </c>
      <c r="CO980" s="212" t="s">
        <v>11243</v>
      </c>
      <c r="CP980" s="212" t="s">
        <v>11244</v>
      </c>
      <c r="CQ980" s="212" t="s">
        <v>11245</v>
      </c>
      <c r="CR980" s="212" t="s">
        <v>11246</v>
      </c>
      <c r="CS980" s="44">
        <v>978</v>
      </c>
      <c r="CT980" s="44" t="s">
        <v>11247</v>
      </c>
      <c r="CU980" s="214">
        <v>15451</v>
      </c>
      <c r="CV980" s="212" t="s">
        <v>11248</v>
      </c>
      <c r="CW980" s="212" t="s">
        <v>1774</v>
      </c>
      <c r="CX980" s="44" t="s">
        <v>826</v>
      </c>
      <c r="CY980" s="78">
        <v>43220</v>
      </c>
      <c r="CZ980" s="215" t="s">
        <v>545</v>
      </c>
      <c r="DA980" s="212" t="s">
        <v>512</v>
      </c>
      <c r="DB980" s="44" t="s">
        <v>641</v>
      </c>
      <c r="DC980" s="44" t="s">
        <v>986</v>
      </c>
      <c r="DD980" s="44" t="s">
        <v>532</v>
      </c>
    </row>
    <row r="981" spans="83:108">
      <c r="CE981" s="212"/>
      <c r="CF981" s="213">
        <f>IF(ISNUMBER(SEARCH($H$2,$CG$3:$CG$3334)),MAX($CF$2:CF980)+1,0)</f>
        <v>979</v>
      </c>
      <c r="CG981" s="220" t="s">
        <v>11249</v>
      </c>
      <c r="CH981" s="212"/>
      <c r="CI981" s="212"/>
      <c r="CJ981" s="213" t="str">
        <f>IFERROR(VLOOKUP(ROWS($CJ$3:CJ981),CF981:CG4312,2,0),"")</f>
        <v>ELSET 12,5 SC_00979</v>
      </c>
      <c r="CK981" s="212" t="s">
        <v>11250</v>
      </c>
      <c r="CL981" s="212" t="s">
        <v>11251</v>
      </c>
      <c r="CM981" s="78">
        <v>44347</v>
      </c>
      <c r="CN981" s="212" t="s">
        <v>11252</v>
      </c>
      <c r="CO981" s="212" t="s">
        <v>11253</v>
      </c>
      <c r="CP981" s="212" t="s">
        <v>11254</v>
      </c>
      <c r="CQ981" s="212" t="s">
        <v>11255</v>
      </c>
      <c r="CR981" s="212" t="s">
        <v>11256</v>
      </c>
      <c r="CS981" s="44">
        <v>979</v>
      </c>
      <c r="CT981" s="44" t="s">
        <v>11257</v>
      </c>
      <c r="CU981" s="214">
        <v>8198</v>
      </c>
      <c r="CV981" s="212" t="s">
        <v>11258</v>
      </c>
      <c r="CW981" s="212" t="s">
        <v>11259</v>
      </c>
      <c r="CX981" s="44" t="s">
        <v>1943</v>
      </c>
      <c r="CY981" s="78">
        <v>44347</v>
      </c>
      <c r="CZ981" s="215" t="s">
        <v>511</v>
      </c>
      <c r="DA981" s="212" t="s">
        <v>737</v>
      </c>
      <c r="DB981" s="44" t="s">
        <v>655</v>
      </c>
      <c r="DC981" s="44" t="s">
        <v>11260</v>
      </c>
      <c r="DD981" s="44" t="s">
        <v>532</v>
      </c>
    </row>
    <row r="982" spans="83:108">
      <c r="CE982" s="212"/>
      <c r="CF982" s="213">
        <f>IF(ISNUMBER(SEARCH($H$2,$CG$3:$CG$3334)),MAX($CF$2:CF981)+1,0)</f>
        <v>980</v>
      </c>
      <c r="CG982" s="220" t="s">
        <v>11261</v>
      </c>
      <c r="CH982" s="212"/>
      <c r="CI982" s="212"/>
      <c r="CJ982" s="213" t="str">
        <f>IFERROR(VLOOKUP(ROWS($CJ$3:CJ982),CF982:CG4313,2,0),"")</f>
        <v>ELUMIS_00980</v>
      </c>
      <c r="CK982" s="212" t="s">
        <v>11262</v>
      </c>
      <c r="CL982" s="212" t="s">
        <v>11263</v>
      </c>
      <c r="CM982" s="78">
        <v>43465</v>
      </c>
      <c r="CN982" s="212" t="s">
        <v>11264</v>
      </c>
      <c r="CO982" s="212" t="s">
        <v>11265</v>
      </c>
      <c r="CP982" s="212" t="s">
        <v>11266</v>
      </c>
      <c r="CQ982" s="212" t="s">
        <v>11267</v>
      </c>
      <c r="CR982" s="212" t="s">
        <v>11268</v>
      </c>
      <c r="CS982" s="44">
        <v>980</v>
      </c>
      <c r="CT982" s="44" t="s">
        <v>11269</v>
      </c>
      <c r="CU982" s="214">
        <v>14765</v>
      </c>
      <c r="CV982" s="212" t="s">
        <v>11270</v>
      </c>
      <c r="CW982" s="212" t="s">
        <v>11271</v>
      </c>
      <c r="CX982" s="44" t="s">
        <v>839</v>
      </c>
      <c r="CY982" s="78">
        <v>43465</v>
      </c>
      <c r="CZ982" s="215" t="s">
        <v>763</v>
      </c>
      <c r="DA982" s="212" t="s">
        <v>737</v>
      </c>
      <c r="DB982" s="44" t="s">
        <v>3141</v>
      </c>
      <c r="DC982" s="44" t="s">
        <v>11272</v>
      </c>
      <c r="DD982" s="44" t="s">
        <v>532</v>
      </c>
    </row>
    <row r="983" spans="83:108">
      <c r="CE983" s="212"/>
      <c r="CF983" s="213">
        <f>IF(ISNUMBER(SEARCH($H$2,$CG$3:$CG$3334)),MAX($CF$2:CF982)+1,0)</f>
        <v>981</v>
      </c>
      <c r="CG983" s="220" t="s">
        <v>11273</v>
      </c>
      <c r="CH983" s="212"/>
      <c r="CI983" s="212"/>
      <c r="CJ983" s="213" t="str">
        <f>IFERROR(VLOOKUP(ROWS($CJ$3:CJ983),CF983:CG4314,2,0),"")</f>
        <v>EMBLEM_00981</v>
      </c>
      <c r="CK983" s="212" t="s">
        <v>11274</v>
      </c>
      <c r="CL983" s="212" t="s">
        <v>11275</v>
      </c>
      <c r="CM983" s="78">
        <v>42947</v>
      </c>
      <c r="CN983" s="212" t="s">
        <v>11276</v>
      </c>
      <c r="CO983" s="212" t="s">
        <v>11277</v>
      </c>
      <c r="CP983" s="212" t="s">
        <v>11278</v>
      </c>
      <c r="CQ983" s="212" t="s">
        <v>11279</v>
      </c>
      <c r="CR983" s="212" t="s">
        <v>11280</v>
      </c>
      <c r="CS983" s="44">
        <v>981</v>
      </c>
      <c r="CT983" s="44" t="s">
        <v>11281</v>
      </c>
      <c r="CU983" s="214">
        <v>10483</v>
      </c>
      <c r="CV983" s="212" t="s">
        <v>11282</v>
      </c>
      <c r="CW983" s="212" t="s">
        <v>5419</v>
      </c>
      <c r="CX983" s="44" t="s">
        <v>3496</v>
      </c>
      <c r="CY983" s="78">
        <v>42947</v>
      </c>
      <c r="CZ983" s="215" t="s">
        <v>576</v>
      </c>
      <c r="DA983" s="212" t="s">
        <v>737</v>
      </c>
      <c r="DB983" s="44" t="s">
        <v>802</v>
      </c>
      <c r="DC983" s="44" t="s">
        <v>6178</v>
      </c>
      <c r="DD983" s="44" t="s">
        <v>563</v>
      </c>
    </row>
    <row r="984" spans="83:108">
      <c r="CE984" s="212"/>
      <c r="CF984" s="213">
        <f>IF(ISNUMBER(SEARCH($H$2,$CG$3:$CG$3334)),MAX($CF$2:CF983)+1,0)</f>
        <v>982</v>
      </c>
      <c r="CG984" s="220" t="s">
        <v>11283</v>
      </c>
      <c r="CH984" s="212"/>
      <c r="CI984" s="212"/>
      <c r="CJ984" s="213" t="str">
        <f>IFERROR(VLOOKUP(ROWS($CJ$3:CJ984),CF984:CG4315,2,0),"")</f>
        <v>EMENDO F_00982</v>
      </c>
      <c r="CK984" s="212" t="s">
        <v>11284</v>
      </c>
      <c r="CL984" s="212" t="s">
        <v>11285</v>
      </c>
      <c r="CM984" s="78">
        <v>45473</v>
      </c>
      <c r="CN984" s="212" t="s">
        <v>11286</v>
      </c>
      <c r="CO984" s="212" t="s">
        <v>11287</v>
      </c>
      <c r="CP984" s="212" t="s">
        <v>11288</v>
      </c>
      <c r="CQ984" s="212" t="s">
        <v>11289</v>
      </c>
      <c r="CR984" s="212" t="s">
        <v>11290</v>
      </c>
      <c r="CS984" s="44">
        <v>982</v>
      </c>
      <c r="CT984" s="44" t="s">
        <v>11291</v>
      </c>
      <c r="CU984" s="214">
        <v>14517</v>
      </c>
      <c r="CV984" s="212" t="s">
        <v>11292</v>
      </c>
      <c r="CW984" s="212" t="s">
        <v>11293</v>
      </c>
      <c r="CX984" s="44" t="s">
        <v>3637</v>
      </c>
      <c r="CY984" s="78">
        <v>45473</v>
      </c>
      <c r="CZ984" s="215" t="s">
        <v>1313</v>
      </c>
      <c r="DA984" s="212" t="s">
        <v>512</v>
      </c>
      <c r="DB984" s="44" t="s">
        <v>641</v>
      </c>
      <c r="DC984" s="44" t="s">
        <v>11294</v>
      </c>
      <c r="DD984" s="44" t="s">
        <v>532</v>
      </c>
    </row>
    <row r="985" spans="83:108">
      <c r="CE985" s="212"/>
      <c r="CF985" s="213">
        <f>IF(ISNUMBER(SEARCH($H$2,$CG$3:$CG$3334)),MAX($CF$2:CF984)+1,0)</f>
        <v>983</v>
      </c>
      <c r="CG985" s="220" t="s">
        <v>11295</v>
      </c>
      <c r="CH985" s="212"/>
      <c r="CI985" s="212"/>
      <c r="CJ985" s="213" t="str">
        <f>IFERROR(VLOOKUP(ROWS($CJ$3:CJ985),CF985:CG4316,2,0),"")</f>
        <v>EMENDO M_00983</v>
      </c>
      <c r="CK985" s="212" t="s">
        <v>11296</v>
      </c>
      <c r="CL985" s="212" t="s">
        <v>11297</v>
      </c>
      <c r="CM985" s="78">
        <v>45473</v>
      </c>
      <c r="CN985" s="212" t="s">
        <v>11298</v>
      </c>
      <c r="CO985" s="212" t="s">
        <v>11299</v>
      </c>
      <c r="CP985" s="212" t="s">
        <v>11300</v>
      </c>
      <c r="CQ985" s="212" t="s">
        <v>11301</v>
      </c>
      <c r="CR985" s="212" t="s">
        <v>11302</v>
      </c>
      <c r="CS985" s="44">
        <v>983</v>
      </c>
      <c r="CT985" s="44" t="s">
        <v>11303</v>
      </c>
      <c r="CU985" s="214">
        <v>14832</v>
      </c>
      <c r="CV985" s="212" t="s">
        <v>11304</v>
      </c>
      <c r="CW985" s="212" t="s">
        <v>11305</v>
      </c>
      <c r="CX985" s="44" t="s">
        <v>3637</v>
      </c>
      <c r="CY985" s="78">
        <v>45473</v>
      </c>
      <c r="CZ985" s="215" t="s">
        <v>576</v>
      </c>
      <c r="DA985" s="212" t="s">
        <v>512</v>
      </c>
      <c r="DB985" s="44" t="s">
        <v>641</v>
      </c>
      <c r="DC985" s="44" t="s">
        <v>2011</v>
      </c>
      <c r="DD985" s="44" t="s">
        <v>851</v>
      </c>
    </row>
    <row r="986" spans="83:108">
      <c r="CE986" s="212"/>
      <c r="CF986" s="213">
        <f>IF(ISNUMBER(SEARCH($H$2,$CG$3:$CG$3334)),MAX($CF$2:CF985)+1,0)</f>
        <v>984</v>
      </c>
      <c r="CG986" s="220" t="s">
        <v>11306</v>
      </c>
      <c r="CH986" s="212"/>
      <c r="CI986" s="212"/>
      <c r="CJ986" s="213" t="str">
        <f>IFERROR(VLOOKUP(ROWS($CJ$3:CJ986),CF986:CG4317,2,0),"")</f>
        <v>EMERALD 125_00984</v>
      </c>
      <c r="CK986" s="212" t="s">
        <v>11307</v>
      </c>
      <c r="CL986" s="212" t="s">
        <v>11308</v>
      </c>
      <c r="CM986" s="78">
        <v>44561</v>
      </c>
      <c r="CN986" s="212" t="s">
        <v>11309</v>
      </c>
      <c r="CO986" s="212" t="s">
        <v>11310</v>
      </c>
      <c r="CP986" s="212" t="s">
        <v>11311</v>
      </c>
      <c r="CQ986" s="212" t="s">
        <v>11312</v>
      </c>
      <c r="CR986" s="212" t="s">
        <v>11313</v>
      </c>
      <c r="CS986" s="44">
        <v>984</v>
      </c>
      <c r="CT986" s="44" t="s">
        <v>11314</v>
      </c>
      <c r="CU986" s="214">
        <v>14919</v>
      </c>
      <c r="CV986" s="212" t="s">
        <v>11315</v>
      </c>
      <c r="CW986" s="212" t="s">
        <v>3636</v>
      </c>
      <c r="CX986" s="44" t="s">
        <v>1072</v>
      </c>
      <c r="CY986" s="78">
        <v>44561</v>
      </c>
      <c r="CZ986" s="215" t="s">
        <v>528</v>
      </c>
      <c r="DA986" s="212" t="s">
        <v>512</v>
      </c>
      <c r="DB986" s="44" t="s">
        <v>1899</v>
      </c>
      <c r="DC986" s="44" t="s">
        <v>3638</v>
      </c>
      <c r="DD986" s="44" t="s">
        <v>532</v>
      </c>
    </row>
    <row r="987" spans="83:108">
      <c r="CE987" s="212"/>
      <c r="CF987" s="213">
        <f>IF(ISNUMBER(SEARCH($H$2,$CG$3:$CG$3334)),MAX($CF$2:CF986)+1,0)</f>
        <v>985</v>
      </c>
      <c r="CG987" s="220" t="s">
        <v>11316</v>
      </c>
      <c r="CH987" s="212"/>
      <c r="CI987" s="212"/>
      <c r="CJ987" s="213" t="str">
        <f>IFERROR(VLOOKUP(ROWS($CJ$3:CJ987),CF987:CG4318,2,0),"")</f>
        <v>EMERALD 40 EW_00985</v>
      </c>
      <c r="CK987" s="212" t="s">
        <v>11317</v>
      </c>
      <c r="CL987" s="212" t="s">
        <v>11318</v>
      </c>
      <c r="CM987" s="78">
        <v>44561</v>
      </c>
      <c r="CN987" s="212" t="s">
        <v>11319</v>
      </c>
      <c r="CO987" s="212" t="s">
        <v>11320</v>
      </c>
      <c r="CP987" s="212" t="s">
        <v>11321</v>
      </c>
      <c r="CQ987" s="212" t="s">
        <v>11322</v>
      </c>
      <c r="CR987" s="212" t="s">
        <v>11323</v>
      </c>
      <c r="CS987" s="44">
        <v>985</v>
      </c>
      <c r="CT987" s="44" t="s">
        <v>11324</v>
      </c>
      <c r="CU987" s="214">
        <v>10604</v>
      </c>
      <c r="CV987" s="212" t="s">
        <v>11325</v>
      </c>
      <c r="CW987" s="212" t="s">
        <v>3636</v>
      </c>
      <c r="CX987" s="44" t="s">
        <v>1072</v>
      </c>
      <c r="CY987" s="78">
        <v>44561</v>
      </c>
      <c r="CZ987" s="215" t="s">
        <v>545</v>
      </c>
      <c r="DA987" s="212" t="s">
        <v>512</v>
      </c>
      <c r="DB987" s="44" t="s">
        <v>626</v>
      </c>
      <c r="DC987" s="44" t="s">
        <v>5352</v>
      </c>
      <c r="DD987" s="44" t="s">
        <v>532</v>
      </c>
    </row>
    <row r="988" spans="83:108">
      <c r="CE988" s="212"/>
      <c r="CF988" s="213">
        <f>IF(ISNUMBER(SEARCH($H$2,$CG$3:$CG$3334)),MAX($CF$2:CF987)+1,0)</f>
        <v>986</v>
      </c>
      <c r="CG988" s="220" t="s">
        <v>11326</v>
      </c>
      <c r="CH988" s="212"/>
      <c r="CI988" s="212"/>
      <c r="CJ988" s="213" t="str">
        <f>IFERROR(VLOOKUP(ROWS($CJ$3:CJ988),CF988:CG4319,2,0),"")</f>
        <v>EMERALD COMBI_00986</v>
      </c>
      <c r="CK988" s="212" t="s">
        <v>11327</v>
      </c>
      <c r="CL988" s="212" t="s">
        <v>11328</v>
      </c>
      <c r="CM988" s="78">
        <v>44561</v>
      </c>
      <c r="CN988" s="212" t="s">
        <v>11329</v>
      </c>
      <c r="CO988" s="212" t="s">
        <v>11330</v>
      </c>
      <c r="CP988" s="212" t="s">
        <v>11331</v>
      </c>
      <c r="CQ988" s="212" t="s">
        <v>11332</v>
      </c>
      <c r="CR988" s="212" t="s">
        <v>11333</v>
      </c>
      <c r="CS988" s="44">
        <v>986</v>
      </c>
      <c r="CT988" s="44" t="s">
        <v>11334</v>
      </c>
      <c r="CU988" s="214">
        <v>9449</v>
      </c>
      <c r="CV988" s="212" t="s">
        <v>11335</v>
      </c>
      <c r="CW988" s="212" t="s">
        <v>7379</v>
      </c>
      <c r="CX988" s="44" t="s">
        <v>1072</v>
      </c>
      <c r="CY988" s="78">
        <v>44561</v>
      </c>
      <c r="CZ988" s="215" t="s">
        <v>640</v>
      </c>
      <c r="DA988" s="212" t="s">
        <v>512</v>
      </c>
      <c r="DB988" s="44" t="s">
        <v>802</v>
      </c>
      <c r="DC988" s="44" t="s">
        <v>7380</v>
      </c>
      <c r="DD988" s="44" t="s">
        <v>532</v>
      </c>
    </row>
    <row r="989" spans="83:108">
      <c r="CE989" s="212"/>
      <c r="CF989" s="213">
        <f>IF(ISNUMBER(SEARCH($H$2,$CG$3:$CG$3334)),MAX($CF$2:CF988)+1,0)</f>
        <v>987</v>
      </c>
      <c r="CG989" s="220" t="s">
        <v>11336</v>
      </c>
      <c r="CH989" s="212"/>
      <c r="CI989" s="212"/>
      <c r="CJ989" s="213" t="str">
        <f>IFERROR(VLOOKUP(ROWS($CJ$3:CJ989),CF989:CG4320,2,0),"")</f>
        <v>EMERALD DUO_00987</v>
      </c>
      <c r="CK989" s="212" t="s">
        <v>11337</v>
      </c>
      <c r="CL989" s="212" t="s">
        <v>11338</v>
      </c>
      <c r="CM989" s="78">
        <v>44561</v>
      </c>
      <c r="CN989" s="212" t="s">
        <v>11339</v>
      </c>
      <c r="CO989" s="212" t="s">
        <v>11340</v>
      </c>
      <c r="CP989" s="212" t="s">
        <v>11341</v>
      </c>
      <c r="CQ989" s="212" t="s">
        <v>11342</v>
      </c>
      <c r="CR989" s="212" t="s">
        <v>11343</v>
      </c>
      <c r="CS989" s="44">
        <v>987</v>
      </c>
      <c r="CT989" s="44" t="s">
        <v>11344</v>
      </c>
      <c r="CU989" s="214">
        <v>12551</v>
      </c>
      <c r="CV989" s="212" t="s">
        <v>11345</v>
      </c>
      <c r="CW989" s="212" t="s">
        <v>4479</v>
      </c>
      <c r="CX989" s="44" t="s">
        <v>1072</v>
      </c>
      <c r="CY989" s="78">
        <v>44561</v>
      </c>
      <c r="CZ989" s="215" t="s">
        <v>763</v>
      </c>
      <c r="DA989" s="212" t="s">
        <v>512</v>
      </c>
      <c r="DB989" s="44" t="s">
        <v>547</v>
      </c>
      <c r="DC989" s="44" t="s">
        <v>4480</v>
      </c>
      <c r="DD989" s="44" t="s">
        <v>532</v>
      </c>
    </row>
    <row r="990" spans="83:108">
      <c r="CE990" s="212"/>
      <c r="CF990" s="213">
        <f>IF(ISNUMBER(SEARCH($H$2,$CG$3:$CG$3334)),MAX($CF$2:CF989)+1,0)</f>
        <v>988</v>
      </c>
      <c r="CG990" s="220" t="s">
        <v>11346</v>
      </c>
      <c r="CH990" s="212"/>
      <c r="CI990" s="212"/>
      <c r="CJ990" s="213" t="str">
        <f>IFERROR(VLOOKUP(ROWS($CJ$3:CJ990),CF990:CG4321,2,0),"")</f>
        <v>EMI 48_00988</v>
      </c>
      <c r="CK990" s="212" t="s">
        <v>11347</v>
      </c>
      <c r="CL990" s="212" t="s">
        <v>11348</v>
      </c>
      <c r="CM990" s="78">
        <v>43131</v>
      </c>
      <c r="CN990" s="212" t="s">
        <v>11349</v>
      </c>
      <c r="CO990" s="212" t="s">
        <v>11350</v>
      </c>
      <c r="CP990" s="212" t="s">
        <v>11351</v>
      </c>
      <c r="CQ990" s="212" t="s">
        <v>11352</v>
      </c>
      <c r="CR990" s="212" t="s">
        <v>11353</v>
      </c>
      <c r="CS990" s="44">
        <v>988</v>
      </c>
      <c r="CT990" s="44" t="s">
        <v>11354</v>
      </c>
      <c r="CU990" s="214">
        <v>15699</v>
      </c>
      <c r="CV990" s="212" t="s">
        <v>11355</v>
      </c>
      <c r="CW990" s="212" t="s">
        <v>4503</v>
      </c>
      <c r="CX990" s="44" t="s">
        <v>2631</v>
      </c>
      <c r="CY990" s="78">
        <v>43131</v>
      </c>
      <c r="CZ990" s="215" t="s">
        <v>907</v>
      </c>
      <c r="DA990" s="212" t="s">
        <v>546</v>
      </c>
      <c r="DB990" s="44" t="s">
        <v>919</v>
      </c>
      <c r="DC990" s="44" t="s">
        <v>9872</v>
      </c>
      <c r="DD990" s="44" t="s">
        <v>532</v>
      </c>
    </row>
    <row r="991" spans="83:108">
      <c r="CE991" s="212"/>
      <c r="CF991" s="213">
        <f>IF(ISNUMBER(SEARCH($H$2,$CG$3:$CG$3334)),MAX($CF$2:CF990)+1,0)</f>
        <v>989</v>
      </c>
      <c r="CG991" s="220" t="s">
        <v>11356</v>
      </c>
      <c r="CH991" s="212"/>
      <c r="CI991" s="212"/>
      <c r="CJ991" s="213" t="str">
        <f>IFERROR(VLOOKUP(ROWS($CJ$3:CJ991),CF991:CG4322,2,0),"")</f>
        <v>EMINENT 40 EW_00989</v>
      </c>
      <c r="CK991" s="212" t="s">
        <v>11357</v>
      </c>
      <c r="CL991" s="212" t="s">
        <v>11358</v>
      </c>
      <c r="CM991" s="78">
        <v>44561</v>
      </c>
      <c r="CN991" s="212" t="s">
        <v>11359</v>
      </c>
      <c r="CO991" s="212" t="s">
        <v>11360</v>
      </c>
      <c r="CP991" s="212" t="s">
        <v>11361</v>
      </c>
      <c r="CQ991" s="212" t="s">
        <v>11362</v>
      </c>
      <c r="CR991" s="212" t="s">
        <v>11363</v>
      </c>
      <c r="CS991" s="44">
        <v>989</v>
      </c>
      <c r="CT991" s="44" t="s">
        <v>11364</v>
      </c>
      <c r="CU991" s="214">
        <v>8793</v>
      </c>
      <c r="CV991" s="212" t="s">
        <v>11365</v>
      </c>
      <c r="CW991" s="212" t="s">
        <v>3636</v>
      </c>
      <c r="CX991" s="44" t="s">
        <v>1072</v>
      </c>
      <c r="CY991" s="78">
        <v>44561</v>
      </c>
      <c r="CZ991" s="215" t="s">
        <v>528</v>
      </c>
      <c r="DA991" s="212" t="s">
        <v>512</v>
      </c>
      <c r="DB991" s="44" t="s">
        <v>626</v>
      </c>
      <c r="DC991" s="44" t="s">
        <v>5352</v>
      </c>
      <c r="DD991" s="44" t="s">
        <v>532</v>
      </c>
    </row>
    <row r="992" spans="83:108">
      <c r="CE992" s="212"/>
      <c r="CF992" s="213">
        <f>IF(ISNUMBER(SEARCH($H$2,$CG$3:$CG$3334)),MAX($CF$2:CF991)+1,0)</f>
        <v>990</v>
      </c>
      <c r="CG992" s="220" t="s">
        <v>11366</v>
      </c>
      <c r="CH992" s="212"/>
      <c r="CI992" s="212"/>
      <c r="CJ992" s="213" t="str">
        <f>IFERROR(VLOOKUP(ROWS($CJ$3:CJ992),CF992:CG4323,2,0),"")</f>
        <v>EMMECI_00990</v>
      </c>
      <c r="CK992" s="212" t="s">
        <v>11367</v>
      </c>
      <c r="CL992" s="212" t="s">
        <v>11368</v>
      </c>
      <c r="CM992" s="78">
        <v>43039</v>
      </c>
      <c r="CN992" s="212" t="s">
        <v>11369</v>
      </c>
      <c r="CO992" s="212" t="s">
        <v>11370</v>
      </c>
      <c r="CP992" s="212" t="s">
        <v>11371</v>
      </c>
      <c r="CQ992" s="212" t="s">
        <v>11372</v>
      </c>
      <c r="CR992" s="212" t="s">
        <v>11373</v>
      </c>
      <c r="CS992" s="44">
        <v>990</v>
      </c>
      <c r="CT992" s="44" t="s">
        <v>11374</v>
      </c>
      <c r="CU992" s="214">
        <v>9220</v>
      </c>
      <c r="CV992" s="212" t="s">
        <v>11375</v>
      </c>
      <c r="CW992" s="212" t="s">
        <v>10025</v>
      </c>
      <c r="CX992" s="44" t="s">
        <v>1287</v>
      </c>
      <c r="CY992" s="78">
        <v>43039</v>
      </c>
      <c r="CZ992" s="215" t="s">
        <v>1313</v>
      </c>
      <c r="DA992" s="212" t="s">
        <v>737</v>
      </c>
      <c r="DB992" s="44" t="s">
        <v>547</v>
      </c>
      <c r="DC992" s="44" t="s">
        <v>750</v>
      </c>
      <c r="DD992" s="44" t="s">
        <v>532</v>
      </c>
    </row>
    <row r="993" spans="83:108">
      <c r="CE993" s="212"/>
      <c r="CF993" s="213">
        <f>IF(ISNUMBER(SEARCH($H$2,$CG$3:$CG$3334)),MAX($CF$2:CF992)+1,0)</f>
        <v>991</v>
      </c>
      <c r="CG993" s="220" t="s">
        <v>11376</v>
      </c>
      <c r="CH993" s="212"/>
      <c r="CI993" s="212"/>
      <c r="CJ993" s="213" t="str">
        <f>IFERROR(VLOOKUP(ROWS($CJ$3:CJ993),CF993:CG4324,2,0),"")</f>
        <v>EMME-H_00991</v>
      </c>
      <c r="CK993" s="212" t="s">
        <v>11377</v>
      </c>
      <c r="CL993" s="212" t="s">
        <v>11378</v>
      </c>
      <c r="CM993" s="78">
        <v>43039</v>
      </c>
      <c r="CN993" s="212" t="s">
        <v>11379</v>
      </c>
      <c r="CO993" s="212" t="s">
        <v>11380</v>
      </c>
      <c r="CP993" s="212" t="s">
        <v>11381</v>
      </c>
      <c r="CQ993" s="212" t="s">
        <v>11382</v>
      </c>
      <c r="CR993" s="212" t="s">
        <v>11383</v>
      </c>
      <c r="CS993" s="44">
        <v>991</v>
      </c>
      <c r="CT993" s="44" t="s">
        <v>11384</v>
      </c>
      <c r="CU993" s="214">
        <v>10224</v>
      </c>
      <c r="CV993" s="212" t="s">
        <v>11385</v>
      </c>
      <c r="CW993" s="212" t="s">
        <v>11386</v>
      </c>
      <c r="CX993" s="44" t="s">
        <v>2325</v>
      </c>
      <c r="CY993" s="78">
        <v>43039</v>
      </c>
      <c r="CZ993" s="215" t="s">
        <v>545</v>
      </c>
      <c r="DA993" s="212" t="s">
        <v>546</v>
      </c>
      <c r="DB993" s="44" t="s">
        <v>919</v>
      </c>
      <c r="DC993" s="44" t="s">
        <v>11387</v>
      </c>
      <c r="DD993" s="44" t="s">
        <v>563</v>
      </c>
    </row>
    <row r="994" spans="83:108">
      <c r="CE994" s="212"/>
      <c r="CF994" s="213">
        <f>IF(ISNUMBER(SEARCH($H$2,$CG$3:$CG$3334)),MAX($CF$2:CF993)+1,0)</f>
        <v>992</v>
      </c>
      <c r="CG994" s="220" t="s">
        <v>11388</v>
      </c>
      <c r="CH994" s="212"/>
      <c r="CI994" s="212"/>
      <c r="CJ994" s="213" t="str">
        <f>IFERROR(VLOOKUP(ROWS($CJ$3:CJ994),CF994:CG4325,2,0),"")</f>
        <v>EMME-H 60 WS_00992</v>
      </c>
      <c r="CK994" s="212" t="s">
        <v>11389</v>
      </c>
      <c r="CL994" s="212" t="s">
        <v>11390</v>
      </c>
      <c r="CM994" s="78">
        <v>43039</v>
      </c>
      <c r="CN994" s="212" t="s">
        <v>11391</v>
      </c>
      <c r="CO994" s="212" t="s">
        <v>11392</v>
      </c>
      <c r="CP994" s="212" t="s">
        <v>11393</v>
      </c>
      <c r="CQ994" s="212" t="s">
        <v>11394</v>
      </c>
      <c r="CR994" s="212" t="s">
        <v>11395</v>
      </c>
      <c r="CS994" s="44">
        <v>992</v>
      </c>
      <c r="CT994" s="44" t="s">
        <v>11396</v>
      </c>
      <c r="CU994" s="214">
        <v>10931</v>
      </c>
      <c r="CV994" s="212" t="s">
        <v>11397</v>
      </c>
      <c r="CW994" s="212" t="s">
        <v>11386</v>
      </c>
      <c r="CX994" s="44" t="s">
        <v>2325</v>
      </c>
      <c r="CY994" s="78">
        <v>43039</v>
      </c>
      <c r="CZ994" s="215" t="s">
        <v>545</v>
      </c>
      <c r="DA994" s="212" t="s">
        <v>546</v>
      </c>
      <c r="DB994" s="44" t="s">
        <v>2826</v>
      </c>
      <c r="DC994" s="44" t="s">
        <v>4918</v>
      </c>
      <c r="DD994" s="44" t="s">
        <v>563</v>
      </c>
    </row>
    <row r="995" spans="83:108">
      <c r="CE995" s="212"/>
      <c r="CF995" s="213">
        <f>IF(ISNUMBER(SEARCH($H$2,$CG$3:$CG$3334)),MAX($CF$2:CF994)+1,0)</f>
        <v>993</v>
      </c>
      <c r="CG995" s="220" t="s">
        <v>11398</v>
      </c>
      <c r="CH995" s="212"/>
      <c r="CI995" s="212"/>
      <c r="CJ995" s="213" t="str">
        <f>IFERROR(VLOOKUP(ROWS($CJ$3:CJ995),CF995:CG4326,2,0),"")</f>
        <v>ENDOGERME_00993</v>
      </c>
      <c r="CK995" s="212" t="s">
        <v>11399</v>
      </c>
      <c r="CL995" s="212" t="s">
        <v>11400</v>
      </c>
      <c r="CM995" s="78">
        <v>42947</v>
      </c>
      <c r="CN995" s="212" t="s">
        <v>11401</v>
      </c>
      <c r="CO995" s="212" t="s">
        <v>11402</v>
      </c>
      <c r="CP995" s="212" t="s">
        <v>11403</v>
      </c>
      <c r="CQ995" s="212" t="s">
        <v>11404</v>
      </c>
      <c r="CR995" s="212" t="s">
        <v>11405</v>
      </c>
      <c r="CS995" s="44">
        <v>993</v>
      </c>
      <c r="CT995" s="44" t="s">
        <v>11406</v>
      </c>
      <c r="CU995" s="214">
        <v>9443</v>
      </c>
      <c r="CV995" s="212" t="s">
        <v>11407</v>
      </c>
      <c r="CW995" s="212" t="s">
        <v>7883</v>
      </c>
      <c r="CX995" s="44" t="s">
        <v>2490</v>
      </c>
      <c r="CY995" s="78">
        <v>42947</v>
      </c>
      <c r="CZ995" s="215" t="s">
        <v>907</v>
      </c>
      <c r="DA995" s="212" t="s">
        <v>11408</v>
      </c>
      <c r="DB995" s="44" t="s">
        <v>886</v>
      </c>
      <c r="DC995" s="44" t="s">
        <v>1192</v>
      </c>
      <c r="DD995" s="44" t="s">
        <v>563</v>
      </c>
    </row>
    <row r="996" spans="83:108">
      <c r="CE996" s="212"/>
      <c r="CF996" s="213">
        <f>IF(ISNUMBER(SEARCH($H$2,$CG$3:$CG$3334)),MAX($CF$2:CF995)+1,0)</f>
        <v>994</v>
      </c>
      <c r="CG996" s="220" t="s">
        <v>11409</v>
      </c>
      <c r="CH996" s="212"/>
      <c r="CI996" s="212"/>
      <c r="CJ996" s="213" t="str">
        <f>IFERROR(VLOOKUP(ROWS($CJ$3:CJ996),CF996:CG4327,2,0),"")</f>
        <v>ENERGIL 100 A_00994</v>
      </c>
      <c r="CK996" s="212" t="s">
        <v>11410</v>
      </c>
      <c r="CL996" s="212" t="s">
        <v>11411</v>
      </c>
      <c r="CM996" s="78">
        <v>44561</v>
      </c>
      <c r="CN996" s="212" t="s">
        <v>11412</v>
      </c>
      <c r="CO996" s="212" t="s">
        <v>11413</v>
      </c>
      <c r="CP996" s="212" t="s">
        <v>11414</v>
      </c>
      <c r="CQ996" s="212" t="s">
        <v>11415</v>
      </c>
      <c r="CR996" s="212" t="s">
        <v>11416</v>
      </c>
      <c r="CS996" s="44">
        <v>994</v>
      </c>
      <c r="CT996" s="44" t="s">
        <v>11417</v>
      </c>
      <c r="CU996" s="214">
        <v>7597</v>
      </c>
      <c r="CV996" s="212" t="s">
        <v>11418</v>
      </c>
      <c r="CW996" s="212" t="s">
        <v>543</v>
      </c>
      <c r="CX996" s="44" t="s">
        <v>1287</v>
      </c>
      <c r="CY996" s="78">
        <v>44561</v>
      </c>
      <c r="CZ996" s="215" t="s">
        <v>545</v>
      </c>
      <c r="DA996" s="212" t="s">
        <v>546</v>
      </c>
      <c r="DB996" s="44" t="s">
        <v>547</v>
      </c>
      <c r="DC996" s="44" t="s">
        <v>3434</v>
      </c>
      <c r="DD996" s="44" t="s">
        <v>532</v>
      </c>
    </row>
    <row r="997" spans="83:108">
      <c r="CE997" s="212"/>
      <c r="CF997" s="213">
        <f>IF(ISNUMBER(SEARCH($H$2,$CG$3:$CG$3334)),MAX($CF$2:CF996)+1,0)</f>
        <v>995</v>
      </c>
      <c r="CG997" s="220" t="s">
        <v>11419</v>
      </c>
      <c r="CH997" s="212"/>
      <c r="CI997" s="212"/>
      <c r="CJ997" s="213" t="str">
        <f>IFERROR(VLOOKUP(ROWS($CJ$3:CJ997),CF997:CG4328,2,0),"")</f>
        <v>ENERVIN DUO_00995</v>
      </c>
      <c r="CK997" s="212" t="s">
        <v>11420</v>
      </c>
      <c r="CL997" s="212" t="s">
        <v>11421</v>
      </c>
      <c r="CM997" s="78">
        <v>45138</v>
      </c>
      <c r="CN997" s="212" t="s">
        <v>11422</v>
      </c>
      <c r="CO997" s="212" t="s">
        <v>11423</v>
      </c>
      <c r="CP997" s="212" t="s">
        <v>11424</v>
      </c>
      <c r="CQ997" s="212" t="s">
        <v>11425</v>
      </c>
      <c r="CR997" s="212" t="s">
        <v>11426</v>
      </c>
      <c r="CS997" s="44">
        <v>995</v>
      </c>
      <c r="CT997" s="44" t="s">
        <v>11427</v>
      </c>
      <c r="CU997" s="214">
        <v>14697</v>
      </c>
      <c r="CV997" s="212" t="s">
        <v>11428</v>
      </c>
      <c r="CW997" s="212" t="s">
        <v>11429</v>
      </c>
      <c r="CX997" s="44" t="s">
        <v>789</v>
      </c>
      <c r="CY997" s="78">
        <v>45138</v>
      </c>
      <c r="CZ997" s="215" t="s">
        <v>907</v>
      </c>
      <c r="DA997" s="212" t="s">
        <v>512</v>
      </c>
      <c r="DB997" s="44" t="s">
        <v>655</v>
      </c>
      <c r="DC997" s="44" t="s">
        <v>11430</v>
      </c>
      <c r="DD997" s="44" t="s">
        <v>532</v>
      </c>
    </row>
    <row r="998" spans="83:108">
      <c r="CE998" s="212"/>
      <c r="CF998" s="213">
        <f>IF(ISNUMBER(SEARCH($H$2,$CG$3:$CG$3334)),MAX($CF$2:CF997)+1,0)</f>
        <v>996</v>
      </c>
      <c r="CG998" s="220" t="s">
        <v>11431</v>
      </c>
      <c r="CH998" s="212"/>
      <c r="CI998" s="212"/>
      <c r="CJ998" s="213" t="str">
        <f>IFERROR(VLOOKUP(ROWS($CJ$3:CJ998),CF998:CG4329,2,0),"")</f>
        <v>ENERVIN SC_00996</v>
      </c>
      <c r="CK998" s="212" t="s">
        <v>11432</v>
      </c>
      <c r="CL998" s="212" t="s">
        <v>11433</v>
      </c>
      <c r="CM998" s="78">
        <v>45138</v>
      </c>
      <c r="CN998" s="212" t="s">
        <v>11434</v>
      </c>
      <c r="CO998" s="212" t="s">
        <v>11435</v>
      </c>
      <c r="CP998" s="212" t="s">
        <v>11436</v>
      </c>
      <c r="CQ998" s="212" t="s">
        <v>11437</v>
      </c>
      <c r="CR998" s="212" t="s">
        <v>11438</v>
      </c>
      <c r="CS998" s="44">
        <v>996</v>
      </c>
      <c r="CT998" s="44" t="s">
        <v>11439</v>
      </c>
      <c r="CU998" s="214">
        <v>15264</v>
      </c>
      <c r="CV998" s="212" t="s">
        <v>11440</v>
      </c>
      <c r="CW998" s="212" t="s">
        <v>11441</v>
      </c>
      <c r="CX998" s="44" t="s">
        <v>789</v>
      </c>
      <c r="CY998" s="78">
        <v>45138</v>
      </c>
      <c r="CZ998" s="215" t="s">
        <v>545</v>
      </c>
      <c r="DA998" s="212" t="s">
        <v>512</v>
      </c>
      <c r="DB998" s="44" t="s">
        <v>655</v>
      </c>
      <c r="DC998" s="44" t="s">
        <v>3686</v>
      </c>
      <c r="DD998" s="44" t="s">
        <v>532</v>
      </c>
    </row>
    <row r="999" spans="83:108">
      <c r="CE999" s="212"/>
      <c r="CF999" s="213">
        <f>IF(ISNUMBER(SEARCH($H$2,$CG$3:$CG$3334)),MAX($CF$2:CF998)+1,0)</f>
        <v>997</v>
      </c>
      <c r="CG999" s="220" t="s">
        <v>11442</v>
      </c>
      <c r="CH999" s="212"/>
      <c r="CI999" s="212"/>
      <c r="CJ999" s="213" t="str">
        <f>IFERROR(VLOOKUP(ROWS($CJ$3:CJ999),CF999:CG4330,2,0),"")</f>
        <v>ENERVIN TOP_00997</v>
      </c>
      <c r="CK999" s="212" t="s">
        <v>11443</v>
      </c>
      <c r="CL999" s="212" t="s">
        <v>11444</v>
      </c>
      <c r="CM999" s="78">
        <v>45138</v>
      </c>
      <c r="CN999" s="212" t="s">
        <v>11445</v>
      </c>
      <c r="CO999" s="212" t="s">
        <v>11446</v>
      </c>
      <c r="CP999" s="212" t="s">
        <v>11447</v>
      </c>
      <c r="CQ999" s="212" t="s">
        <v>11448</v>
      </c>
      <c r="CR999" s="212" t="s">
        <v>11449</v>
      </c>
      <c r="CS999" s="44">
        <v>997</v>
      </c>
      <c r="CT999" s="44" t="s">
        <v>11450</v>
      </c>
      <c r="CU999" s="214">
        <v>14812</v>
      </c>
      <c r="CV999" s="212" t="s">
        <v>11451</v>
      </c>
      <c r="CW999" s="212" t="s">
        <v>11452</v>
      </c>
      <c r="CX999" s="44" t="s">
        <v>789</v>
      </c>
      <c r="CY999" s="78">
        <v>45138</v>
      </c>
      <c r="CZ999" s="215" t="s">
        <v>601</v>
      </c>
      <c r="DA999" s="212" t="s">
        <v>512</v>
      </c>
      <c r="DB999" s="44" t="s">
        <v>641</v>
      </c>
      <c r="DC999" s="44" t="s">
        <v>11453</v>
      </c>
      <c r="DD999" s="44" t="s">
        <v>851</v>
      </c>
    </row>
    <row r="1000" spans="83:108">
      <c r="CE1000" s="212"/>
      <c r="CF1000" s="213">
        <f>IF(ISNUMBER(SEARCH($H$2,$CG$3:$CG$3334)),MAX($CF$2:CF999)+1,0)</f>
        <v>998</v>
      </c>
      <c r="CG1000" s="220" t="s">
        <v>11454</v>
      </c>
      <c r="CH1000" s="212"/>
      <c r="CI1000" s="212"/>
      <c r="CJ1000" s="213" t="str">
        <f>IFERROR(VLOOKUP(ROWS($CJ$3:CJ1000),CF1000:CG4331,2,0),"")</f>
        <v>ENOVIT METIL FL_00998</v>
      </c>
      <c r="CK1000" s="212" t="s">
        <v>11455</v>
      </c>
      <c r="CL1000" s="212" t="s">
        <v>11456</v>
      </c>
      <c r="CM1000" s="78">
        <v>43039</v>
      </c>
      <c r="CN1000" s="212" t="s">
        <v>11457</v>
      </c>
      <c r="CO1000" s="212" t="s">
        <v>11458</v>
      </c>
      <c r="CP1000" s="212" t="s">
        <v>11459</v>
      </c>
      <c r="CQ1000" s="212" t="s">
        <v>11460</v>
      </c>
      <c r="CR1000" s="212" t="s">
        <v>11461</v>
      </c>
      <c r="CS1000" s="44">
        <v>998</v>
      </c>
      <c r="CT1000" s="44" t="s">
        <v>11462</v>
      </c>
      <c r="CU1000" s="214">
        <v>7611</v>
      </c>
      <c r="CV1000" s="212" t="s">
        <v>11463</v>
      </c>
      <c r="CW1000" s="212" t="s">
        <v>6257</v>
      </c>
      <c r="CX1000" s="44" t="s">
        <v>1238</v>
      </c>
      <c r="CY1000" s="78">
        <v>43039</v>
      </c>
      <c r="CZ1000" s="215" t="s">
        <v>907</v>
      </c>
      <c r="DA1000" s="212" t="s">
        <v>512</v>
      </c>
      <c r="DB1000" s="44" t="s">
        <v>655</v>
      </c>
      <c r="DC1000" s="44" t="s">
        <v>11464</v>
      </c>
      <c r="DD1000" s="44" t="s">
        <v>563</v>
      </c>
    </row>
    <row r="1001" spans="83:108">
      <c r="CE1001" s="212"/>
      <c r="CF1001" s="213">
        <f>IF(ISNUMBER(SEARCH($H$2,$CG$3:$CG$3334)),MAX($CF$2:CF1000)+1,0)</f>
        <v>999</v>
      </c>
      <c r="CG1001" s="220" t="s">
        <v>11465</v>
      </c>
      <c r="CH1001" s="212"/>
      <c r="CI1001" s="212"/>
      <c r="CJ1001" s="213" t="str">
        <f>IFERROR(VLOOKUP(ROWS($CJ$3:CJ1001),CF1001:CG4332,2,0),"")</f>
        <v>ENOVIT METIL FLO_00999</v>
      </c>
      <c r="CK1001" s="212" t="s">
        <v>11466</v>
      </c>
      <c r="CL1001" s="212" t="s">
        <v>11467</v>
      </c>
      <c r="CM1001" s="78">
        <v>43039</v>
      </c>
      <c r="CN1001" s="212" t="s">
        <v>11468</v>
      </c>
      <c r="CO1001" s="212" t="s">
        <v>11469</v>
      </c>
      <c r="CP1001" s="212" t="s">
        <v>11470</v>
      </c>
      <c r="CQ1001" s="212" t="s">
        <v>11471</v>
      </c>
      <c r="CR1001" s="212" t="s">
        <v>11472</v>
      </c>
      <c r="CS1001" s="44">
        <v>999</v>
      </c>
      <c r="CT1001" s="44" t="s">
        <v>11473</v>
      </c>
      <c r="CU1001" s="214">
        <v>12783</v>
      </c>
      <c r="CV1001" s="212" t="s">
        <v>11474</v>
      </c>
      <c r="CW1001" s="212" t="s">
        <v>6257</v>
      </c>
      <c r="CX1001" s="44" t="s">
        <v>1238</v>
      </c>
      <c r="CY1001" s="78">
        <v>43039</v>
      </c>
      <c r="CZ1001" s="215" t="s">
        <v>907</v>
      </c>
      <c r="DA1001" s="212" t="s">
        <v>512</v>
      </c>
      <c r="DB1001" s="44" t="s">
        <v>655</v>
      </c>
      <c r="DC1001" s="44" t="s">
        <v>11464</v>
      </c>
      <c r="DD1001" s="44" t="s">
        <v>563</v>
      </c>
    </row>
    <row r="1002" spans="83:108">
      <c r="CE1002" s="212"/>
      <c r="CF1002" s="213">
        <f>IF(ISNUMBER(SEARCH($H$2,$CG$3:$CG$3334)),MAX($CF$2:CF1001)+1,0)</f>
        <v>1000</v>
      </c>
      <c r="CG1002" s="220" t="s">
        <v>11475</v>
      </c>
      <c r="CH1002" s="212"/>
      <c r="CI1002" s="212"/>
      <c r="CJ1002" s="213" t="str">
        <f>IFERROR(VLOOKUP(ROWS($CJ$3:CJ1002),CF1002:CG4333,2,0),"")</f>
        <v>ENOZEB_01000</v>
      </c>
      <c r="CK1002" s="212" t="s">
        <v>11476</v>
      </c>
      <c r="CL1002" s="212" t="s">
        <v>11477</v>
      </c>
      <c r="CM1002" s="78">
        <v>43131</v>
      </c>
      <c r="CN1002" s="212" t="s">
        <v>11478</v>
      </c>
      <c r="CO1002" s="212" t="s">
        <v>11479</v>
      </c>
      <c r="CP1002" s="212" t="s">
        <v>11480</v>
      </c>
      <c r="CQ1002" s="212" t="s">
        <v>11481</v>
      </c>
      <c r="CR1002" s="212" t="s">
        <v>11482</v>
      </c>
      <c r="CS1002" s="44">
        <v>1000</v>
      </c>
      <c r="CT1002" s="44" t="s">
        <v>11483</v>
      </c>
      <c r="CU1002" s="214">
        <v>6148</v>
      </c>
      <c r="CV1002" s="212" t="s">
        <v>11484</v>
      </c>
      <c r="CW1002" s="212" t="s">
        <v>3005</v>
      </c>
      <c r="CX1002" s="44" t="s">
        <v>510</v>
      </c>
      <c r="CY1002" s="78">
        <v>43131</v>
      </c>
      <c r="CZ1002" s="215" t="s">
        <v>640</v>
      </c>
      <c r="DA1002" s="212" t="s">
        <v>512</v>
      </c>
      <c r="DB1002" s="44" t="s">
        <v>802</v>
      </c>
      <c r="DC1002" s="44" t="s">
        <v>986</v>
      </c>
      <c r="DD1002" s="44" t="s">
        <v>563</v>
      </c>
    </row>
    <row r="1003" spans="83:108">
      <c r="CE1003" s="212"/>
      <c r="CF1003" s="213">
        <f>IF(ISNUMBER(SEARCH($H$2,$CG$3:$CG$3334)),MAX($CF$2:CF1002)+1,0)</f>
        <v>1001</v>
      </c>
      <c r="CG1003" s="220" t="s">
        <v>11485</v>
      </c>
      <c r="CH1003" s="212"/>
      <c r="CI1003" s="212"/>
      <c r="CJ1003" s="213" t="str">
        <f>IFERROR(VLOOKUP(ROWS($CJ$3:CJ1003),CF1003:CG4334,2,0),"")</f>
        <v>ENVIDOR 240 SC_01001</v>
      </c>
      <c r="CK1003" s="212" t="s">
        <v>11486</v>
      </c>
      <c r="CL1003" s="212" t="s">
        <v>11487</v>
      </c>
      <c r="CM1003" s="78">
        <v>44043</v>
      </c>
      <c r="CN1003" s="212" t="s">
        <v>11488</v>
      </c>
      <c r="CO1003" s="212" t="s">
        <v>11489</v>
      </c>
      <c r="CP1003" s="212" t="s">
        <v>11490</v>
      </c>
      <c r="CQ1003" s="212" t="s">
        <v>11491</v>
      </c>
      <c r="CR1003" s="212" t="s">
        <v>11492</v>
      </c>
      <c r="CS1003" s="44">
        <v>1001</v>
      </c>
      <c r="CT1003" s="44" t="s">
        <v>11493</v>
      </c>
      <c r="CU1003" s="214">
        <v>11752</v>
      </c>
      <c r="CV1003" s="212" t="s">
        <v>11494</v>
      </c>
      <c r="CW1003" s="212" t="s">
        <v>11495</v>
      </c>
      <c r="CX1003" s="44" t="s">
        <v>735</v>
      </c>
      <c r="CY1003" s="78">
        <v>44043</v>
      </c>
      <c r="CZ1003" s="215" t="s">
        <v>907</v>
      </c>
      <c r="DA1003" s="212" t="s">
        <v>561</v>
      </c>
      <c r="DB1003" s="44" t="s">
        <v>655</v>
      </c>
      <c r="DC1003" s="44" t="s">
        <v>11496</v>
      </c>
      <c r="DD1003" s="44" t="s">
        <v>851</v>
      </c>
    </row>
    <row r="1004" spans="83:108">
      <c r="CE1004" s="212"/>
      <c r="CF1004" s="213">
        <f>IF(ISNUMBER(SEARCH($H$2,$CG$3:$CG$3334)),MAX($CF$2:CF1003)+1,0)</f>
        <v>1002</v>
      </c>
      <c r="CG1004" s="220" t="s">
        <v>11497</v>
      </c>
      <c r="CH1004" s="212"/>
      <c r="CI1004" s="212"/>
      <c r="CJ1004" s="213" t="str">
        <f>IFERROR(VLOOKUP(ROWS($CJ$3:CJ1004),CF1004:CG4335,2,0),"")</f>
        <v>ENVIROMITE 480 SC_01002</v>
      </c>
      <c r="CK1004" s="212" t="s">
        <v>11498</v>
      </c>
      <c r="CL1004" s="212" t="s">
        <v>11499</v>
      </c>
      <c r="CM1004" s="78">
        <v>42947</v>
      </c>
      <c r="CN1004" s="212" t="s">
        <v>11500</v>
      </c>
      <c r="CO1004" s="212" t="s">
        <v>11501</v>
      </c>
      <c r="CP1004" s="212" t="s">
        <v>11502</v>
      </c>
      <c r="CQ1004" s="212" t="s">
        <v>11503</v>
      </c>
      <c r="CR1004" s="212" t="s">
        <v>11504</v>
      </c>
      <c r="CS1004" s="44">
        <v>1002</v>
      </c>
      <c r="CT1004" s="44" t="s">
        <v>11505</v>
      </c>
      <c r="CU1004" s="214">
        <v>15148</v>
      </c>
      <c r="CV1004" s="212" t="s">
        <v>11506</v>
      </c>
      <c r="CW1004" s="212" t="s">
        <v>761</v>
      </c>
      <c r="CX1004" s="44" t="s">
        <v>762</v>
      </c>
      <c r="CY1004" s="78">
        <v>42947</v>
      </c>
      <c r="CZ1004" s="215" t="s">
        <v>763</v>
      </c>
      <c r="DA1004" s="212" t="s">
        <v>695</v>
      </c>
      <c r="DB1004" s="44" t="s">
        <v>655</v>
      </c>
      <c r="DC1004" s="44" t="s">
        <v>764</v>
      </c>
      <c r="DD1004" s="44" t="s">
        <v>532</v>
      </c>
    </row>
    <row r="1005" spans="83:108">
      <c r="CE1005" s="212"/>
      <c r="CF1005" s="213">
        <f>IF(ISNUMBER(SEARCH($H$2,$CG$3:$CG$3334)),MAX($CF$2:CF1004)+1,0)</f>
        <v>1003</v>
      </c>
      <c r="CG1005" s="220" t="s">
        <v>11507</v>
      </c>
      <c r="CH1005" s="212"/>
      <c r="CI1005" s="212"/>
      <c r="CJ1005" s="213" t="str">
        <f>IFERROR(VLOOKUP(ROWS($CJ$3:CJ1005),CF1005:CG4336,2,0),"")</f>
        <v>ENVIROMITE FL_01003</v>
      </c>
      <c r="CK1005" s="212" t="s">
        <v>11508</v>
      </c>
      <c r="CL1005" s="212" t="s">
        <v>11509</v>
      </c>
      <c r="CM1005" s="78">
        <v>42947</v>
      </c>
      <c r="CN1005" s="212" t="s">
        <v>11510</v>
      </c>
      <c r="CO1005" s="212" t="s">
        <v>11511</v>
      </c>
      <c r="CP1005" s="212" t="s">
        <v>11512</v>
      </c>
      <c r="CQ1005" s="212" t="s">
        <v>11513</v>
      </c>
      <c r="CR1005" s="212" t="s">
        <v>11514</v>
      </c>
      <c r="CS1005" s="44">
        <v>1003</v>
      </c>
      <c r="CT1005" s="44" t="s">
        <v>11515</v>
      </c>
      <c r="CU1005" s="214">
        <v>16402</v>
      </c>
      <c r="CV1005" s="212" t="s">
        <v>11516</v>
      </c>
      <c r="CW1005" s="212" t="s">
        <v>761</v>
      </c>
      <c r="CX1005" s="44" t="s">
        <v>762</v>
      </c>
      <c r="CY1005" s="78">
        <v>42947</v>
      </c>
      <c r="CZ1005" s="215" t="s">
        <v>511</v>
      </c>
      <c r="DA1005" s="212" t="s">
        <v>695</v>
      </c>
      <c r="DB1005" s="44" t="s">
        <v>655</v>
      </c>
      <c r="DC1005" s="44" t="s">
        <v>764</v>
      </c>
      <c r="DD1005" s="44" t="s">
        <v>532</v>
      </c>
    </row>
    <row r="1006" spans="83:108">
      <c r="CE1006" s="212"/>
      <c r="CF1006" s="213">
        <f>IF(ISNUMBER(SEARCH($H$2,$CG$3:$CG$3334)),MAX($CF$2:CF1005)+1,0)</f>
        <v>1004</v>
      </c>
      <c r="CG1006" s="220" t="s">
        <v>11517</v>
      </c>
      <c r="CH1006" s="212"/>
      <c r="CI1006" s="212"/>
      <c r="CJ1006" s="213" t="str">
        <f>IFERROR(VLOOKUP(ROWS($CJ$3:CJ1006),CF1006:CG4337,2,0),"")</f>
        <v>EPIK_01004</v>
      </c>
      <c r="CK1006" s="212" t="s">
        <v>11518</v>
      </c>
      <c r="CL1006" s="212" t="s">
        <v>11519</v>
      </c>
      <c r="CM1006" s="78">
        <v>43220</v>
      </c>
      <c r="CN1006" s="212" t="s">
        <v>11520</v>
      </c>
      <c r="CO1006" s="212" t="s">
        <v>11521</v>
      </c>
      <c r="CP1006" s="212" t="s">
        <v>11522</v>
      </c>
      <c r="CQ1006" s="212" t="s">
        <v>11523</v>
      </c>
      <c r="CR1006" s="212" t="s">
        <v>11524</v>
      </c>
      <c r="CS1006" s="44">
        <v>1004</v>
      </c>
      <c r="CT1006" s="44" t="s">
        <v>11525</v>
      </c>
      <c r="CU1006" s="214">
        <v>12069</v>
      </c>
      <c r="CV1006" s="212" t="s">
        <v>11526</v>
      </c>
      <c r="CW1006" s="212" t="s">
        <v>4027</v>
      </c>
      <c r="CX1006" s="44" t="s">
        <v>1238</v>
      </c>
      <c r="CY1006" s="78">
        <v>43220</v>
      </c>
      <c r="CZ1006" s="215" t="s">
        <v>545</v>
      </c>
      <c r="DA1006" s="212" t="s">
        <v>529</v>
      </c>
      <c r="DB1006" s="44" t="s">
        <v>2826</v>
      </c>
      <c r="DC1006" s="44" t="s">
        <v>908</v>
      </c>
      <c r="DD1006" s="44" t="s">
        <v>851</v>
      </c>
    </row>
    <row r="1007" spans="83:108">
      <c r="CE1007" s="212"/>
      <c r="CF1007" s="213">
        <f>IF(ISNUMBER(SEARCH($H$2,$CG$3:$CG$3334)),MAX($CF$2:CF1006)+1,0)</f>
        <v>1005</v>
      </c>
      <c r="CG1007" s="220" t="s">
        <v>11527</v>
      </c>
      <c r="CH1007" s="212"/>
      <c r="CI1007" s="212"/>
      <c r="CJ1007" s="213" t="str">
        <f>IFERROR(VLOOKUP(ROWS($CJ$3:CJ1007),CF1007:CG4338,2,0),"")</f>
        <v>EPIK SL_01005</v>
      </c>
      <c r="CK1007" s="212" t="s">
        <v>11528</v>
      </c>
      <c r="CL1007" s="212" t="s">
        <v>11529</v>
      </c>
      <c r="CM1007" s="78">
        <v>43220</v>
      </c>
      <c r="CN1007" s="212" t="s">
        <v>11530</v>
      </c>
      <c r="CO1007" s="212" t="s">
        <v>11531</v>
      </c>
      <c r="CP1007" s="212" t="s">
        <v>11532</v>
      </c>
      <c r="CQ1007" s="212" t="s">
        <v>11533</v>
      </c>
      <c r="CR1007" s="212" t="s">
        <v>11534</v>
      </c>
      <c r="CS1007" s="44">
        <v>1005</v>
      </c>
      <c r="CT1007" s="44" t="s">
        <v>11535</v>
      </c>
      <c r="CU1007" s="214">
        <v>16325</v>
      </c>
      <c r="CV1007" s="212" t="s">
        <v>11536</v>
      </c>
      <c r="CW1007" s="212" t="s">
        <v>4027</v>
      </c>
      <c r="CX1007" s="44" t="s">
        <v>510</v>
      </c>
      <c r="CY1007" s="78">
        <v>43220</v>
      </c>
      <c r="CZ1007" s="215" t="s">
        <v>545</v>
      </c>
      <c r="DA1007" s="212" t="s">
        <v>529</v>
      </c>
      <c r="DB1007" s="44" t="s">
        <v>547</v>
      </c>
      <c r="DC1007" s="44" t="s">
        <v>5233</v>
      </c>
      <c r="DD1007" s="44" t="s">
        <v>515</v>
      </c>
    </row>
    <row r="1008" spans="83:108">
      <c r="CE1008" s="212"/>
      <c r="CF1008" s="213">
        <f>IF(ISNUMBER(SEARCH($H$2,$CG$3:$CG$3334)),MAX($CF$2:CF1007)+1,0)</f>
        <v>1006</v>
      </c>
      <c r="CG1008" s="220" t="s">
        <v>11537</v>
      </c>
      <c r="CH1008" s="212"/>
      <c r="CI1008" s="212"/>
      <c r="CJ1008" s="213" t="str">
        <f>IFERROR(VLOOKUP(ROWS($CJ$3:CJ1008),CF1008:CG4339,2,0),"")</f>
        <v>EPISKOPEIO_01006</v>
      </c>
      <c r="CK1008" s="212" t="s">
        <v>11538</v>
      </c>
      <c r="CL1008" s="212" t="s">
        <v>11539</v>
      </c>
      <c r="CM1008" s="78">
        <v>44196</v>
      </c>
      <c r="CN1008" s="212" t="s">
        <v>11540</v>
      </c>
      <c r="CO1008" s="212" t="s">
        <v>11541</v>
      </c>
      <c r="CP1008" s="212" t="s">
        <v>11542</v>
      </c>
      <c r="CQ1008" s="212" t="s">
        <v>11543</v>
      </c>
      <c r="CR1008" s="212" t="s">
        <v>11544</v>
      </c>
      <c r="CS1008" s="44">
        <v>1006</v>
      </c>
      <c r="CT1008" s="44" t="s">
        <v>11545</v>
      </c>
      <c r="CU1008" s="214">
        <v>14791</v>
      </c>
      <c r="CV1008" s="212" t="s">
        <v>11546</v>
      </c>
      <c r="CW1008" s="212" t="s">
        <v>985</v>
      </c>
      <c r="CX1008" s="44" t="s">
        <v>7242</v>
      </c>
      <c r="CY1008" s="78">
        <v>44196</v>
      </c>
      <c r="CZ1008" s="215" t="s">
        <v>640</v>
      </c>
      <c r="DA1008" s="212" t="s">
        <v>512</v>
      </c>
      <c r="DB1008" s="44" t="s">
        <v>802</v>
      </c>
      <c r="DC1008" s="44" t="s">
        <v>986</v>
      </c>
      <c r="DD1008" s="44" t="s">
        <v>532</v>
      </c>
    </row>
    <row r="1009" spans="83:108">
      <c r="CE1009" s="212"/>
      <c r="CF1009" s="213">
        <f>IF(ISNUMBER(SEARCH($H$2,$CG$3:$CG$3334)),MAX($CF$2:CF1008)+1,0)</f>
        <v>1007</v>
      </c>
      <c r="CG1009" s="220" t="s">
        <v>11547</v>
      </c>
      <c r="CH1009" s="212"/>
      <c r="CI1009" s="212"/>
      <c r="CJ1009" s="213" t="str">
        <f>IFERROR(VLOOKUP(ROWS($CJ$3:CJ1009),CF1009:CG4340,2,0),"")</f>
        <v>EQUATION PRO_01007</v>
      </c>
      <c r="CK1009" s="212" t="s">
        <v>11548</v>
      </c>
      <c r="CL1009" s="212" t="s">
        <v>11549</v>
      </c>
      <c r="CM1009" s="78">
        <v>42916</v>
      </c>
      <c r="CN1009" s="212" t="s">
        <v>11550</v>
      </c>
      <c r="CO1009" s="212" t="s">
        <v>11551</v>
      </c>
      <c r="CP1009" s="212" t="s">
        <v>11552</v>
      </c>
      <c r="CQ1009" s="212" t="s">
        <v>11553</v>
      </c>
      <c r="CR1009" s="212" t="s">
        <v>11554</v>
      </c>
      <c r="CS1009" s="44">
        <v>1007</v>
      </c>
      <c r="CT1009" s="44" t="s">
        <v>11555</v>
      </c>
      <c r="CU1009" s="214">
        <v>10119</v>
      </c>
      <c r="CV1009" s="212" t="s">
        <v>11556</v>
      </c>
      <c r="CW1009" s="212" t="s">
        <v>11557</v>
      </c>
      <c r="CX1009" s="44" t="s">
        <v>668</v>
      </c>
      <c r="CY1009" s="78">
        <v>42916</v>
      </c>
      <c r="CZ1009" s="215" t="s">
        <v>907</v>
      </c>
      <c r="DA1009" s="212" t="s">
        <v>512</v>
      </c>
      <c r="DB1009" s="44" t="s">
        <v>641</v>
      </c>
      <c r="DC1009" s="44" t="s">
        <v>11558</v>
      </c>
      <c r="DD1009" s="44" t="s">
        <v>851</v>
      </c>
    </row>
    <row r="1010" spans="83:108">
      <c r="CE1010" s="212"/>
      <c r="CF1010" s="213">
        <f>IF(ISNUMBER(SEARCH($H$2,$CG$3:$CG$3334)),MAX($CF$2:CF1009)+1,0)</f>
        <v>1008</v>
      </c>
      <c r="CG1010" s="220" t="s">
        <v>11559</v>
      </c>
      <c r="CH1010" s="212"/>
      <c r="CI1010" s="212"/>
      <c r="CJ1010" s="213" t="str">
        <f>IFERROR(VLOOKUP(ROWS($CJ$3:CJ1010),CF1010:CG4341,2,0),"")</f>
        <v>EQUIP_01008</v>
      </c>
      <c r="CK1010" s="212" t="s">
        <v>11560</v>
      </c>
      <c r="CL1010" s="212" t="s">
        <v>11561</v>
      </c>
      <c r="CM1010" s="78">
        <v>42947</v>
      </c>
      <c r="CN1010" s="212" t="s">
        <v>11562</v>
      </c>
      <c r="CO1010" s="212" t="s">
        <v>11563</v>
      </c>
      <c r="CP1010" s="212" t="s">
        <v>11564</v>
      </c>
      <c r="CQ1010" s="212" t="s">
        <v>11565</v>
      </c>
      <c r="CR1010" s="212" t="s">
        <v>11566</v>
      </c>
      <c r="CS1010" s="44">
        <v>1008</v>
      </c>
      <c r="CT1010" s="44" t="s">
        <v>11567</v>
      </c>
      <c r="CU1010" s="214">
        <v>12452</v>
      </c>
      <c r="CV1010" s="212" t="s">
        <v>11568</v>
      </c>
      <c r="CW1010" s="212" t="s">
        <v>11569</v>
      </c>
      <c r="CX1010" s="44" t="s">
        <v>735</v>
      </c>
      <c r="CY1010" s="78">
        <v>42947</v>
      </c>
      <c r="CZ1010" s="215" t="s">
        <v>763</v>
      </c>
      <c r="DA1010" s="212" t="s">
        <v>737</v>
      </c>
      <c r="DB1010" s="44" t="s">
        <v>3141</v>
      </c>
      <c r="DC1010" s="44" t="s">
        <v>11570</v>
      </c>
      <c r="DD1010" s="44" t="s">
        <v>532</v>
      </c>
    </row>
    <row r="1011" spans="83:108">
      <c r="CE1011" s="212"/>
      <c r="CF1011" s="213">
        <f>IF(ISNUMBER(SEARCH($H$2,$CG$3:$CG$3334)),MAX($CF$2:CF1010)+1,0)</f>
        <v>1009</v>
      </c>
      <c r="CG1011" s="220" t="s">
        <v>11571</v>
      </c>
      <c r="CH1011" s="212"/>
      <c r="CI1011" s="212"/>
      <c r="CJ1011" s="213" t="str">
        <f>IFERROR(VLOOKUP(ROWS($CJ$3:CJ1011),CF1011:CG4342,2,0),"")</f>
        <v>EQUITY_01009</v>
      </c>
      <c r="CK1011" s="212" t="s">
        <v>11572</v>
      </c>
      <c r="CL1011" s="212" t="s">
        <v>11573</v>
      </c>
      <c r="CM1011" s="78">
        <v>43220</v>
      </c>
      <c r="CN1011" s="212" t="s">
        <v>11574</v>
      </c>
      <c r="CO1011" s="212" t="s">
        <v>11575</v>
      </c>
      <c r="CP1011" s="212" t="s">
        <v>11576</v>
      </c>
      <c r="CQ1011" s="212" t="s">
        <v>11574</v>
      </c>
      <c r="CR1011" s="212" t="s">
        <v>11577</v>
      </c>
      <c r="CS1011" s="44">
        <v>1009</v>
      </c>
      <c r="CT1011" s="44" t="s">
        <v>11578</v>
      </c>
      <c r="CU1011" s="214">
        <v>10229</v>
      </c>
      <c r="CV1011" s="212" t="s">
        <v>11579</v>
      </c>
      <c r="CW1011" s="212" t="s">
        <v>7068</v>
      </c>
      <c r="CX1011" s="44" t="s">
        <v>1943</v>
      </c>
      <c r="CY1011" s="78">
        <v>43220</v>
      </c>
      <c r="CZ1011" s="215" t="s">
        <v>511</v>
      </c>
      <c r="DA1011" s="212" t="s">
        <v>737</v>
      </c>
      <c r="DB1011" s="44" t="s">
        <v>530</v>
      </c>
      <c r="DC1011" s="44" t="s">
        <v>511</v>
      </c>
      <c r="DD1011" s="44" t="s">
        <v>532</v>
      </c>
    </row>
    <row r="1012" spans="83:108">
      <c r="CE1012" s="212"/>
      <c r="CF1012" s="213">
        <f>IF(ISNUMBER(SEARCH($H$2,$CG$3:$CG$3334)),MAX($CF$2:CF1011)+1,0)</f>
        <v>1010</v>
      </c>
      <c r="CG1012" s="220" t="s">
        <v>11580</v>
      </c>
      <c r="CH1012" s="212"/>
      <c r="CI1012" s="212"/>
      <c r="CJ1012" s="213" t="str">
        <f>IFERROR(VLOOKUP(ROWS($CJ$3:CJ1012),CF1012:CG4343,2,0),"")</f>
        <v>ERASMUS_01010</v>
      </c>
      <c r="CK1012" s="212" t="s">
        <v>11581</v>
      </c>
      <c r="CL1012" s="212" t="s">
        <v>11582</v>
      </c>
      <c r="CM1012" s="78">
        <v>43708</v>
      </c>
      <c r="CN1012" s="212" t="s">
        <v>11583</v>
      </c>
      <c r="CO1012" s="212" t="s">
        <v>11584</v>
      </c>
      <c r="CP1012" s="212" t="s">
        <v>11585</v>
      </c>
      <c r="CQ1012" s="212" t="s">
        <v>11586</v>
      </c>
      <c r="CR1012" s="212" t="s">
        <v>11587</v>
      </c>
      <c r="CS1012" s="44">
        <v>1010</v>
      </c>
      <c r="CT1012" s="44" t="s">
        <v>11588</v>
      </c>
      <c r="CU1012" s="214">
        <v>15225</v>
      </c>
      <c r="CV1012" s="212" t="s">
        <v>11589</v>
      </c>
      <c r="CW1012" s="212" t="s">
        <v>749</v>
      </c>
      <c r="CX1012" s="44" t="s">
        <v>1347</v>
      </c>
      <c r="CY1012" s="78">
        <v>43708</v>
      </c>
      <c r="CZ1012" s="215" t="s">
        <v>6299</v>
      </c>
      <c r="DA1012" s="212" t="s">
        <v>512</v>
      </c>
      <c r="DB1012" s="44" t="s">
        <v>626</v>
      </c>
      <c r="DC1012" s="44" t="s">
        <v>6300</v>
      </c>
      <c r="DD1012" s="44" t="s">
        <v>532</v>
      </c>
    </row>
    <row r="1013" spans="83:108">
      <c r="CE1013" s="212"/>
      <c r="CF1013" s="213">
        <f>IF(ISNUMBER(SEARCH($H$2,$CG$3:$CG$3334)),MAX($CF$2:CF1012)+1,0)</f>
        <v>1011</v>
      </c>
      <c r="CG1013" s="220" t="s">
        <v>11590</v>
      </c>
      <c r="CH1013" s="212"/>
      <c r="CI1013" s="212"/>
      <c r="CJ1013" s="213" t="str">
        <f>IFERROR(VLOOKUP(ROWS($CJ$3:CJ1013),CF1013:CG4344,2,0),"")</f>
        <v>ERBIFEN K_01011</v>
      </c>
      <c r="CK1013" s="212" t="s">
        <v>11591</v>
      </c>
      <c r="CL1013" s="212" t="s">
        <v>11592</v>
      </c>
      <c r="CM1013" s="78">
        <v>44561</v>
      </c>
      <c r="CN1013" s="212" t="s">
        <v>11593</v>
      </c>
      <c r="CO1013" s="212" t="s">
        <v>11594</v>
      </c>
      <c r="CP1013" s="212" t="s">
        <v>11595</v>
      </c>
      <c r="CQ1013" s="212" t="s">
        <v>11596</v>
      </c>
      <c r="CR1013" s="212" t="s">
        <v>11597</v>
      </c>
      <c r="CS1013" s="44">
        <v>1011</v>
      </c>
      <c r="CT1013" s="44" t="s">
        <v>11598</v>
      </c>
      <c r="CU1013" s="214">
        <v>15603</v>
      </c>
      <c r="CV1013" s="212" t="s">
        <v>11599</v>
      </c>
      <c r="CW1013" s="212" t="s">
        <v>4491</v>
      </c>
      <c r="CX1013" s="44" t="s">
        <v>2923</v>
      </c>
      <c r="CY1013" s="78">
        <v>44561</v>
      </c>
      <c r="CZ1013" s="215" t="s">
        <v>576</v>
      </c>
      <c r="DA1013" s="212" t="s">
        <v>737</v>
      </c>
      <c r="DB1013" s="44" t="s">
        <v>1619</v>
      </c>
      <c r="DC1013" s="44" t="s">
        <v>4492</v>
      </c>
      <c r="DD1013" s="44" t="s">
        <v>532</v>
      </c>
    </row>
    <row r="1014" spans="83:108">
      <c r="CE1014" s="212"/>
      <c r="CF1014" s="213">
        <f>IF(ISNUMBER(SEARCH($H$2,$CG$3:$CG$3334)),MAX($CF$2:CF1013)+1,0)</f>
        <v>1012</v>
      </c>
      <c r="CG1014" s="220" t="s">
        <v>11600</v>
      </c>
      <c r="CH1014" s="212"/>
      <c r="CI1014" s="212"/>
      <c r="CJ1014" s="213" t="str">
        <f>IFERROR(VLOOKUP(ROWS($CJ$3:CJ1014),CF1014:CG4345,2,0),"")</f>
        <v>ERBIKUS 400 SC_01012</v>
      </c>
      <c r="CK1014" s="212" t="s">
        <v>11601</v>
      </c>
      <c r="CL1014" s="212" t="s">
        <v>11602</v>
      </c>
      <c r="CM1014" s="78">
        <v>43131</v>
      </c>
      <c r="CN1014" s="212" t="s">
        <v>11603</v>
      </c>
      <c r="CO1014" s="212" t="s">
        <v>11604</v>
      </c>
      <c r="CP1014" s="212" t="s">
        <v>11605</v>
      </c>
      <c r="CQ1014" s="212" t="s">
        <v>11606</v>
      </c>
      <c r="CR1014" s="212" t="s">
        <v>11607</v>
      </c>
      <c r="CS1014" s="44">
        <v>1012</v>
      </c>
      <c r="CT1014" s="44" t="s">
        <v>11608</v>
      </c>
      <c r="CU1014" s="214">
        <v>15923</v>
      </c>
      <c r="CV1014" s="212" t="s">
        <v>11609</v>
      </c>
      <c r="CW1014" s="212" t="s">
        <v>3140</v>
      </c>
      <c r="CX1014" s="44" t="s">
        <v>1831</v>
      </c>
      <c r="CY1014" s="78">
        <v>43131</v>
      </c>
      <c r="CZ1014" s="215" t="s">
        <v>576</v>
      </c>
      <c r="DA1014" s="212" t="s">
        <v>737</v>
      </c>
      <c r="DB1014" s="44" t="s">
        <v>655</v>
      </c>
      <c r="DC1014" s="44" t="s">
        <v>627</v>
      </c>
      <c r="DD1014" s="44" t="s">
        <v>532</v>
      </c>
    </row>
    <row r="1015" spans="83:108">
      <c r="CE1015" s="212"/>
      <c r="CF1015" s="213">
        <f>IF(ISNUMBER(SEARCH($H$2,$CG$3:$CG$3334)),MAX($CF$2:CF1014)+1,0)</f>
        <v>1013</v>
      </c>
      <c r="CG1015" s="220" t="s">
        <v>11610</v>
      </c>
      <c r="CH1015" s="212"/>
      <c r="CI1015" s="212"/>
      <c r="CJ1015" s="213" t="str">
        <f>IFERROR(VLOOKUP(ROWS($CJ$3:CJ1015),CF1015:CG4346,2,0),"")</f>
        <v>ERBIL 50_01013</v>
      </c>
      <c r="CK1015" s="212" t="s">
        <v>11611</v>
      </c>
      <c r="CL1015" s="212" t="s">
        <v>11612</v>
      </c>
      <c r="CM1015" s="78">
        <v>44804</v>
      </c>
      <c r="CN1015" s="212" t="s">
        <v>11613</v>
      </c>
      <c r="CO1015" s="212" t="s">
        <v>11614</v>
      </c>
      <c r="CP1015" s="212" t="s">
        <v>11615</v>
      </c>
      <c r="CQ1015" s="212" t="s">
        <v>11616</v>
      </c>
      <c r="CR1015" s="212" t="s">
        <v>11617</v>
      </c>
      <c r="CS1015" s="44">
        <v>1013</v>
      </c>
      <c r="CT1015" s="44" t="s">
        <v>11618</v>
      </c>
      <c r="CU1015" s="214">
        <v>13494</v>
      </c>
      <c r="CV1015" s="212" t="s">
        <v>11619</v>
      </c>
      <c r="CW1015" s="212" t="s">
        <v>5373</v>
      </c>
      <c r="CX1015" s="44" t="s">
        <v>963</v>
      </c>
      <c r="CY1015" s="78">
        <v>44804</v>
      </c>
      <c r="CZ1015" s="215" t="s">
        <v>601</v>
      </c>
      <c r="DA1015" s="212" t="s">
        <v>512</v>
      </c>
      <c r="DB1015" s="44" t="s">
        <v>641</v>
      </c>
      <c r="DC1015" s="44" t="s">
        <v>1326</v>
      </c>
      <c r="DD1015" s="44" t="s">
        <v>532</v>
      </c>
    </row>
    <row r="1016" spans="83:108">
      <c r="CE1016" s="212"/>
      <c r="CF1016" s="213">
        <f>IF(ISNUMBER(SEARCH($H$2,$CG$3:$CG$3334)),MAX($CF$2:CF1015)+1,0)</f>
        <v>1014</v>
      </c>
      <c r="CG1016" s="220" t="s">
        <v>11620</v>
      </c>
      <c r="CH1016" s="212"/>
      <c r="CI1016" s="212"/>
      <c r="CJ1016" s="213" t="str">
        <f>IFERROR(VLOOKUP(ROWS($CJ$3:CJ1016),CF1016:CG4347,2,0),"")</f>
        <v>ERBITOX COMBI_01014</v>
      </c>
      <c r="CK1016" s="212" t="s">
        <v>11621</v>
      </c>
      <c r="CL1016" s="212" t="s">
        <v>11622</v>
      </c>
      <c r="CM1016" s="78">
        <v>47848</v>
      </c>
      <c r="CN1016" s="212" t="s">
        <v>11623</v>
      </c>
      <c r="CO1016" s="212" t="s">
        <v>11624</v>
      </c>
      <c r="CP1016" s="212" t="s">
        <v>11625</v>
      </c>
      <c r="CQ1016" s="212" t="s">
        <v>11626</v>
      </c>
      <c r="CR1016" s="212" t="s">
        <v>11627</v>
      </c>
      <c r="CS1016" s="44">
        <v>1014</v>
      </c>
      <c r="CT1016" s="44" t="s">
        <v>11628</v>
      </c>
      <c r="CU1016" s="214">
        <v>7543</v>
      </c>
      <c r="CV1016" s="212" t="s">
        <v>11629</v>
      </c>
      <c r="CW1016" s="212" t="s">
        <v>4455</v>
      </c>
      <c r="CX1016" s="44" t="s">
        <v>1287</v>
      </c>
      <c r="CY1016" s="78">
        <v>47848</v>
      </c>
      <c r="CZ1016" s="215" t="s">
        <v>576</v>
      </c>
      <c r="DA1016" s="212" t="s">
        <v>737</v>
      </c>
      <c r="DB1016" s="44" t="s">
        <v>919</v>
      </c>
      <c r="DC1016" s="44" t="s">
        <v>11630</v>
      </c>
      <c r="DD1016" s="44" t="s">
        <v>532</v>
      </c>
    </row>
    <row r="1017" spans="83:108">
      <c r="CE1017" s="212"/>
      <c r="CF1017" s="213">
        <f>IF(ISNUMBER(SEARCH($H$2,$CG$3:$CG$3334)),MAX($CF$2:CF1016)+1,0)</f>
        <v>1015</v>
      </c>
      <c r="CG1017" s="220" t="s">
        <v>11631</v>
      </c>
      <c r="CH1017" s="212"/>
      <c r="CI1017" s="212"/>
      <c r="CJ1017" s="213" t="str">
        <f>IFERROR(VLOOKUP(ROWS($CJ$3:CJ1017),CF1017:CG4348,2,0),"")</f>
        <v>ERBITOX E 30_01015</v>
      </c>
      <c r="CK1017" s="212" t="s">
        <v>11632</v>
      </c>
      <c r="CL1017" s="212" t="s">
        <v>11633</v>
      </c>
      <c r="CM1017" s="78">
        <v>43039</v>
      </c>
      <c r="CN1017" s="212" t="s">
        <v>11634</v>
      </c>
      <c r="CO1017" s="212" t="s">
        <v>11635</v>
      </c>
      <c r="CP1017" s="212" t="s">
        <v>11636</v>
      </c>
      <c r="CQ1017" s="212" t="s">
        <v>11637</v>
      </c>
      <c r="CR1017" s="212" t="s">
        <v>11638</v>
      </c>
      <c r="CS1017" s="44">
        <v>1015</v>
      </c>
      <c r="CT1017" s="44" t="s">
        <v>11639</v>
      </c>
      <c r="CU1017" s="214">
        <v>1562</v>
      </c>
      <c r="CV1017" s="212" t="s">
        <v>11640</v>
      </c>
      <c r="CW1017" s="212" t="s">
        <v>10025</v>
      </c>
      <c r="CX1017" s="44" t="s">
        <v>1287</v>
      </c>
      <c r="CY1017" s="78">
        <v>43039</v>
      </c>
      <c r="CZ1017" s="215" t="s">
        <v>511</v>
      </c>
      <c r="DA1017" s="212" t="s">
        <v>737</v>
      </c>
      <c r="DB1017" s="44" t="s">
        <v>919</v>
      </c>
      <c r="DC1017" s="44" t="s">
        <v>11641</v>
      </c>
      <c r="DD1017" s="44" t="s">
        <v>532</v>
      </c>
    </row>
    <row r="1018" spans="83:108">
      <c r="CE1018" s="212"/>
      <c r="CF1018" s="213">
        <f>IF(ISNUMBER(SEARCH($H$2,$CG$3:$CG$3334)),MAX($CF$2:CF1017)+1,0)</f>
        <v>1016</v>
      </c>
      <c r="CG1018" s="220" t="s">
        <v>11642</v>
      </c>
      <c r="CH1018" s="212"/>
      <c r="CI1018" s="212"/>
      <c r="CJ1018" s="213" t="str">
        <f>IFERROR(VLOOKUP(ROWS($CJ$3:CJ1018),CF1018:CG4349,2,0),"")</f>
        <v>ERBITOX SUPREME_01016</v>
      </c>
      <c r="CK1018" s="212" t="s">
        <v>11643</v>
      </c>
      <c r="CL1018" s="212" t="s">
        <v>11644</v>
      </c>
      <c r="CM1018" s="78">
        <v>47848</v>
      </c>
      <c r="CN1018" s="212" t="s">
        <v>11645</v>
      </c>
      <c r="CO1018" s="212" t="s">
        <v>11646</v>
      </c>
      <c r="CP1018" s="212" t="s">
        <v>11647</v>
      </c>
      <c r="CQ1018" s="212" t="s">
        <v>11648</v>
      </c>
      <c r="CR1018" s="212" t="s">
        <v>11649</v>
      </c>
      <c r="CS1018" s="44">
        <v>1016</v>
      </c>
      <c r="CT1018" s="44" t="s">
        <v>11650</v>
      </c>
      <c r="CU1018" s="214">
        <v>16574</v>
      </c>
      <c r="CV1018" s="212" t="s">
        <v>11651</v>
      </c>
      <c r="CW1018" s="212" t="s">
        <v>3216</v>
      </c>
      <c r="CX1018" s="44" t="s">
        <v>1287</v>
      </c>
      <c r="CY1018" s="78">
        <v>47848</v>
      </c>
      <c r="CZ1018" s="215" t="s">
        <v>511</v>
      </c>
      <c r="DA1018" s="212" t="s">
        <v>737</v>
      </c>
      <c r="DB1018" s="44" t="s">
        <v>530</v>
      </c>
      <c r="DC1018" s="44" t="s">
        <v>11652</v>
      </c>
      <c r="DD1018" s="44" t="s">
        <v>532</v>
      </c>
    </row>
    <row r="1019" spans="83:108">
      <c r="CE1019" s="212"/>
      <c r="CF1019" s="213">
        <f>IF(ISNUMBER(SEARCH($H$2,$CG$3:$CG$3334)),MAX($CF$2:CF1018)+1,0)</f>
        <v>1017</v>
      </c>
      <c r="CG1019" s="220" t="s">
        <v>11653</v>
      </c>
      <c r="CH1019" s="212"/>
      <c r="CI1019" s="212"/>
      <c r="CJ1019" s="213" t="str">
        <f>IFERROR(VLOOKUP(ROWS($CJ$3:CJ1019),CF1019:CG4350,2,0),"")</f>
        <v>ERBY 5 EC_01017</v>
      </c>
      <c r="CK1019" s="212" t="s">
        <v>11654</v>
      </c>
      <c r="CL1019" s="212" t="s">
        <v>11655</v>
      </c>
      <c r="CM1019" s="78">
        <v>44530</v>
      </c>
      <c r="CN1019" s="212" t="s">
        <v>11656</v>
      </c>
      <c r="CO1019" s="212" t="s">
        <v>11657</v>
      </c>
      <c r="CP1019" s="212" t="s">
        <v>11658</v>
      </c>
      <c r="CQ1019" s="212" t="s">
        <v>11659</v>
      </c>
      <c r="CR1019" s="212" t="s">
        <v>11660</v>
      </c>
      <c r="CS1019" s="44">
        <v>1017</v>
      </c>
      <c r="CT1019" s="44" t="s">
        <v>11661</v>
      </c>
      <c r="CU1019" s="214">
        <v>12279</v>
      </c>
      <c r="CV1019" s="212" t="s">
        <v>11662</v>
      </c>
      <c r="CW1019" s="212" t="s">
        <v>2433</v>
      </c>
      <c r="CX1019" s="44" t="s">
        <v>1156</v>
      </c>
      <c r="CY1019" s="78">
        <v>44530</v>
      </c>
      <c r="CZ1019" s="215" t="s">
        <v>601</v>
      </c>
      <c r="DA1019" s="212" t="s">
        <v>737</v>
      </c>
      <c r="DB1019" s="44" t="s">
        <v>530</v>
      </c>
      <c r="DC1019" s="44" t="s">
        <v>2434</v>
      </c>
      <c r="DD1019" s="44" t="s">
        <v>563</v>
      </c>
    </row>
    <row r="1020" spans="83:108">
      <c r="CE1020" s="212"/>
      <c r="CF1020" s="213">
        <f>IF(ISNUMBER(SEARCH($H$2,$CG$3:$CG$3334)),MAX($CF$2:CF1019)+1,0)</f>
        <v>1018</v>
      </c>
      <c r="CG1020" s="220" t="s">
        <v>11663</v>
      </c>
      <c r="CH1020" s="212"/>
      <c r="CI1020" s="212"/>
      <c r="CJ1020" s="213" t="str">
        <f>IFERROR(VLOOKUP(ROWS($CJ$3:CJ1020),CF1020:CG4351,2,0),"")</f>
        <v>ERCOLE_01018</v>
      </c>
      <c r="CK1020" s="212" t="s">
        <v>11664</v>
      </c>
      <c r="CL1020" s="212" t="s">
        <v>11665</v>
      </c>
      <c r="CM1020" s="78">
        <v>45016</v>
      </c>
      <c r="CN1020" s="212" t="s">
        <v>11666</v>
      </c>
      <c r="CO1020" s="212" t="s">
        <v>11667</v>
      </c>
      <c r="CP1020" s="212" t="s">
        <v>11668</v>
      </c>
      <c r="CQ1020" s="212" t="s">
        <v>11669</v>
      </c>
      <c r="CR1020" s="212" t="s">
        <v>11670</v>
      </c>
      <c r="CS1020" s="44">
        <v>1018</v>
      </c>
      <c r="CT1020" s="44" t="s">
        <v>11671</v>
      </c>
      <c r="CU1020" s="214">
        <v>15901</v>
      </c>
      <c r="CV1020" s="212" t="s">
        <v>11672</v>
      </c>
      <c r="CW1020" s="212" t="s">
        <v>1261</v>
      </c>
      <c r="CX1020" s="44" t="s">
        <v>1059</v>
      </c>
      <c r="CY1020" s="78">
        <v>45016</v>
      </c>
      <c r="CZ1020" s="215" t="s">
        <v>601</v>
      </c>
      <c r="DA1020" s="212" t="s">
        <v>529</v>
      </c>
      <c r="DB1020" s="44" t="s">
        <v>3943</v>
      </c>
      <c r="DC1020" s="44" t="s">
        <v>4951</v>
      </c>
      <c r="DD1020" s="44" t="s">
        <v>532</v>
      </c>
    </row>
    <row r="1021" spans="83:108">
      <c r="CE1021" s="212"/>
      <c r="CF1021" s="213">
        <f>IF(ISNUMBER(SEARCH($H$2,$CG$3:$CG$3334)),MAX($CF$2:CF1020)+1,0)</f>
        <v>1019</v>
      </c>
      <c r="CG1021" s="220" t="s">
        <v>11673</v>
      </c>
      <c r="CH1021" s="212"/>
      <c r="CI1021" s="212"/>
      <c r="CJ1021" s="213" t="str">
        <f>IFERROR(VLOOKUP(ROWS($CJ$3:CJ1021),CF1021:CG4352,2,0),"")</f>
        <v>ERIBEA 50 EC_01019</v>
      </c>
      <c r="CK1021" s="212" t="s">
        <v>11674</v>
      </c>
      <c r="CL1021" s="212" t="s">
        <v>11675</v>
      </c>
      <c r="CM1021" s="78">
        <v>42947</v>
      </c>
      <c r="CN1021" s="212" t="s">
        <v>11676</v>
      </c>
      <c r="CO1021" s="212" t="s">
        <v>11677</v>
      </c>
      <c r="CP1021" s="212" t="s">
        <v>11678</v>
      </c>
      <c r="CQ1021" s="212" t="s">
        <v>11679</v>
      </c>
      <c r="CR1021" s="212" t="s">
        <v>11680</v>
      </c>
      <c r="CS1021" s="44">
        <v>1019</v>
      </c>
      <c r="CT1021" s="44" t="s">
        <v>11681</v>
      </c>
      <c r="CU1021" s="214">
        <v>16515</v>
      </c>
      <c r="CV1021" s="212" t="s">
        <v>11682</v>
      </c>
      <c r="CW1021" s="212" t="s">
        <v>7532</v>
      </c>
      <c r="CX1021" s="44" t="s">
        <v>789</v>
      </c>
      <c r="CY1021" s="78">
        <v>42947</v>
      </c>
      <c r="CZ1021" s="215" t="s">
        <v>511</v>
      </c>
      <c r="DA1021" s="212" t="s">
        <v>529</v>
      </c>
      <c r="DB1021" s="44" t="s">
        <v>530</v>
      </c>
      <c r="DC1021" s="44" t="s">
        <v>908</v>
      </c>
      <c r="DD1021" s="44" t="s">
        <v>532</v>
      </c>
    </row>
    <row r="1022" spans="83:108">
      <c r="CE1022" s="212"/>
      <c r="CF1022" s="213">
        <f>IF(ISNUMBER(SEARCH($H$2,$CG$3:$CG$3334)),MAX($CF$2:CF1021)+1,0)</f>
        <v>1020</v>
      </c>
      <c r="CG1022" s="220" t="s">
        <v>11683</v>
      </c>
      <c r="CH1022" s="212"/>
      <c r="CI1022" s="212"/>
      <c r="CJ1022" s="213" t="str">
        <f>IFERROR(VLOOKUP(ROWS($CJ$3:CJ1022),CF1022:CG4353,2,0),"")</f>
        <v>ERMES DUO_01020</v>
      </c>
      <c r="CK1022" s="212" t="s">
        <v>11684</v>
      </c>
      <c r="CL1022" s="212" t="s">
        <v>11685</v>
      </c>
      <c r="CM1022" s="78">
        <v>43131</v>
      </c>
      <c r="CN1022" s="212" t="s">
        <v>11686</v>
      </c>
      <c r="CO1022" s="212" t="s">
        <v>11687</v>
      </c>
      <c r="CP1022" s="212" t="s">
        <v>11688</v>
      </c>
      <c r="CQ1022" s="212" t="s">
        <v>11689</v>
      </c>
      <c r="CR1022" s="212" t="s">
        <v>11690</v>
      </c>
      <c r="CS1022" s="44">
        <v>1020</v>
      </c>
      <c r="CT1022" s="44" t="s">
        <v>11691</v>
      </c>
      <c r="CU1022" s="214">
        <v>16216</v>
      </c>
      <c r="CV1022" s="212" t="s">
        <v>11692</v>
      </c>
      <c r="CW1022" s="212" t="s">
        <v>11693</v>
      </c>
      <c r="CX1022" s="44" t="s">
        <v>2923</v>
      </c>
      <c r="CY1022" s="78">
        <v>43131</v>
      </c>
      <c r="CZ1022" s="215" t="s">
        <v>511</v>
      </c>
      <c r="DA1022" s="212" t="s">
        <v>737</v>
      </c>
      <c r="DB1022" s="44" t="s">
        <v>2924</v>
      </c>
      <c r="DC1022" s="44" t="s">
        <v>11694</v>
      </c>
      <c r="DD1022" s="44" t="s">
        <v>532</v>
      </c>
    </row>
    <row r="1023" spans="83:108">
      <c r="CE1023" s="212"/>
      <c r="CF1023" s="213">
        <f>IF(ISNUMBER(SEARCH($H$2,$CG$3:$CG$3334)),MAX($CF$2:CF1022)+1,0)</f>
        <v>1021</v>
      </c>
      <c r="CG1023" s="220" t="s">
        <v>11695</v>
      </c>
      <c r="CH1023" s="212"/>
      <c r="CI1023" s="212"/>
      <c r="CJ1023" s="213" t="str">
        <f>IFERROR(VLOOKUP(ROWS($CJ$3:CJ1023),CF1023:CG4354,2,0),"")</f>
        <v>ESCA REGINA N_01021</v>
      </c>
      <c r="CK1023" s="212" t="s">
        <v>11696</v>
      </c>
      <c r="CL1023" s="212" t="s">
        <v>11697</v>
      </c>
      <c r="CM1023" s="78">
        <v>44347</v>
      </c>
      <c r="CN1023" s="212" t="s">
        <v>11698</v>
      </c>
      <c r="CO1023" s="212" t="s">
        <v>11699</v>
      </c>
      <c r="CP1023" s="212" t="s">
        <v>11700</v>
      </c>
      <c r="CQ1023" s="212" t="s">
        <v>11701</v>
      </c>
      <c r="CR1023" s="212" t="s">
        <v>11702</v>
      </c>
      <c r="CS1023" s="44">
        <v>1021</v>
      </c>
      <c r="CT1023" s="44" t="s">
        <v>11703</v>
      </c>
      <c r="CU1023" s="214">
        <v>2291</v>
      </c>
      <c r="CV1023" s="212" t="s">
        <v>11704</v>
      </c>
      <c r="CW1023" s="212" t="s">
        <v>1475</v>
      </c>
      <c r="CX1023" s="44" t="s">
        <v>7047</v>
      </c>
      <c r="CY1023" s="78">
        <v>44347</v>
      </c>
      <c r="CZ1023" s="215" t="s">
        <v>545</v>
      </c>
      <c r="DA1023" s="212" t="s">
        <v>1477</v>
      </c>
      <c r="DB1023" s="44" t="s">
        <v>1143</v>
      </c>
      <c r="DC1023" s="44" t="s">
        <v>1144</v>
      </c>
      <c r="DD1023" s="44" t="s">
        <v>532</v>
      </c>
    </row>
    <row r="1024" spans="83:108">
      <c r="CE1024" s="212"/>
      <c r="CF1024" s="213">
        <f>IF(ISNUMBER(SEARCH($H$2,$CG$3:$CG$3334)),MAX($CF$2:CF1023)+1,0)</f>
        <v>1022</v>
      </c>
      <c r="CG1024" s="220" t="s">
        <v>11705</v>
      </c>
      <c r="CH1024" s="212"/>
      <c r="CI1024" s="212"/>
      <c r="CJ1024" s="213" t="str">
        <f>IFERROR(VLOOKUP(ROWS($CJ$3:CJ1024),CF1024:CG4355,2,0),"")</f>
        <v>ESCACIDE_01022</v>
      </c>
      <c r="CK1024" s="212" t="s">
        <v>11706</v>
      </c>
      <c r="CL1024" s="212" t="s">
        <v>11707</v>
      </c>
      <c r="CM1024" s="78">
        <v>44347</v>
      </c>
      <c r="CN1024" s="212" t="s">
        <v>11708</v>
      </c>
      <c r="CO1024" s="212" t="s">
        <v>11709</v>
      </c>
      <c r="CP1024" s="212" t="s">
        <v>11710</v>
      </c>
      <c r="CQ1024" s="212" t="s">
        <v>11711</v>
      </c>
      <c r="CR1024" s="212" t="s">
        <v>11712</v>
      </c>
      <c r="CS1024" s="44">
        <v>1022</v>
      </c>
      <c r="CT1024" s="44" t="s">
        <v>11713</v>
      </c>
      <c r="CU1024" s="214">
        <v>2603</v>
      </c>
      <c r="CV1024" s="212" t="s">
        <v>11714</v>
      </c>
      <c r="CW1024" s="212" t="s">
        <v>1475</v>
      </c>
      <c r="CX1024" s="44" t="s">
        <v>11715</v>
      </c>
      <c r="CY1024" s="78">
        <v>44347</v>
      </c>
      <c r="CZ1024" s="215" t="s">
        <v>511</v>
      </c>
      <c r="DA1024" s="212" t="s">
        <v>1477</v>
      </c>
      <c r="DB1024" s="44" t="s">
        <v>3943</v>
      </c>
      <c r="DC1024" s="44" t="s">
        <v>908</v>
      </c>
      <c r="DD1024" s="44" t="s">
        <v>532</v>
      </c>
    </row>
    <row r="1025" spans="83:108">
      <c r="CE1025" s="212"/>
      <c r="CF1025" s="213">
        <f>IF(ISNUMBER(SEARCH($H$2,$CG$3:$CG$3334)),MAX($CF$2:CF1024)+1,0)</f>
        <v>1023</v>
      </c>
      <c r="CG1025" s="220" t="s">
        <v>11716</v>
      </c>
      <c r="CH1025" s="212"/>
      <c r="CI1025" s="212"/>
      <c r="CJ1025" s="213" t="str">
        <f>IFERROR(VLOOKUP(ROWS($CJ$3:CJ1025),CF1025:CG4356,2,0),"")</f>
        <v>ESCALIM_01023</v>
      </c>
      <c r="CK1025" s="212" t="s">
        <v>11717</v>
      </c>
      <c r="CL1025" s="212" t="s">
        <v>11718</v>
      </c>
      <c r="CM1025" s="78">
        <v>44347</v>
      </c>
      <c r="CN1025" s="212" t="s">
        <v>11719</v>
      </c>
      <c r="CO1025" s="212" t="s">
        <v>11720</v>
      </c>
      <c r="CP1025" s="212" t="s">
        <v>11721</v>
      </c>
      <c r="CQ1025" s="212" t="s">
        <v>11722</v>
      </c>
      <c r="CR1025" s="212" t="s">
        <v>11723</v>
      </c>
      <c r="CS1025" s="44">
        <v>1023</v>
      </c>
      <c r="CT1025" s="44" t="s">
        <v>11724</v>
      </c>
      <c r="CU1025" s="214">
        <v>5245</v>
      </c>
      <c r="CV1025" s="212" t="s">
        <v>11725</v>
      </c>
      <c r="CW1025" s="212" t="s">
        <v>5934</v>
      </c>
      <c r="CX1025" s="44" t="s">
        <v>1524</v>
      </c>
      <c r="CY1025" s="78">
        <v>44347</v>
      </c>
      <c r="CZ1025" s="215" t="s">
        <v>545</v>
      </c>
      <c r="DA1025" s="212" t="s">
        <v>1477</v>
      </c>
      <c r="DB1025" s="44" t="s">
        <v>1478</v>
      </c>
      <c r="DC1025" s="44" t="s">
        <v>11726</v>
      </c>
      <c r="DD1025" s="44" t="s">
        <v>532</v>
      </c>
    </row>
    <row r="1026" spans="83:108">
      <c r="CE1026" s="212"/>
      <c r="CF1026" s="213">
        <f>IF(ISNUMBER(SEARCH($H$2,$CG$3:$CG$3334)),MAX($CF$2:CF1025)+1,0)</f>
        <v>1024</v>
      </c>
      <c r="CG1026" s="220" t="s">
        <v>11727</v>
      </c>
      <c r="CH1026" s="212"/>
      <c r="CI1026" s="212"/>
      <c r="CJ1026" s="213" t="str">
        <f>IFERROR(VLOOKUP(ROWS($CJ$3:CJ1026),CF1026:CG4357,2,0),"")</f>
        <v>ESCARTOX_01024</v>
      </c>
      <c r="CK1026" s="212" t="s">
        <v>11728</v>
      </c>
      <c r="CL1026" s="212" t="s">
        <v>11729</v>
      </c>
      <c r="CM1026" s="78">
        <v>44347</v>
      </c>
      <c r="CN1026" s="212" t="s">
        <v>11730</v>
      </c>
      <c r="CO1026" s="212" t="s">
        <v>11731</v>
      </c>
      <c r="CP1026" s="212" t="s">
        <v>11732</v>
      </c>
      <c r="CQ1026" s="212" t="s">
        <v>11733</v>
      </c>
      <c r="CR1026" s="212" t="s">
        <v>11734</v>
      </c>
      <c r="CS1026" s="44">
        <v>1024</v>
      </c>
      <c r="CT1026" s="44" t="s">
        <v>11735</v>
      </c>
      <c r="CU1026" s="214">
        <v>2995</v>
      </c>
      <c r="CV1026" s="212" t="s">
        <v>11736</v>
      </c>
      <c r="CW1026" s="212" t="s">
        <v>1475</v>
      </c>
      <c r="CX1026" s="44" t="s">
        <v>1238</v>
      </c>
      <c r="CY1026" s="78">
        <v>44347</v>
      </c>
      <c r="CZ1026" s="215" t="s">
        <v>545</v>
      </c>
      <c r="DA1026" s="212" t="s">
        <v>1477</v>
      </c>
      <c r="DB1026" s="44" t="s">
        <v>1478</v>
      </c>
      <c r="DC1026" s="44" t="s">
        <v>11737</v>
      </c>
      <c r="DD1026" s="44" t="s">
        <v>532</v>
      </c>
    </row>
    <row r="1027" spans="83:108">
      <c r="CE1027" s="212"/>
      <c r="CF1027" s="213">
        <f>IF(ISNUMBER(SEARCH($H$2,$CG$3:$CG$3334)),MAX($CF$2:CF1026)+1,0)</f>
        <v>1025</v>
      </c>
      <c r="CG1027" s="220" t="s">
        <v>11738</v>
      </c>
      <c r="CH1027" s="212"/>
      <c r="CI1027" s="212"/>
      <c r="CJ1027" s="213" t="str">
        <f>IFERROR(VLOOKUP(ROWS($CJ$3:CJ1027),CF1027:CG4358,2,0),"")</f>
        <v>ESTEL_01025</v>
      </c>
      <c r="CK1027" s="212" t="s">
        <v>11739</v>
      </c>
      <c r="CL1027" s="212" t="s">
        <v>11740</v>
      </c>
      <c r="CM1027" s="78">
        <v>44804</v>
      </c>
      <c r="CN1027" s="212" t="s">
        <v>11741</v>
      </c>
      <c r="CO1027" s="212" t="s">
        <v>11742</v>
      </c>
      <c r="CP1027" s="212" t="s">
        <v>11743</v>
      </c>
      <c r="CQ1027" s="212" t="s">
        <v>11744</v>
      </c>
      <c r="CR1027" s="212" t="s">
        <v>11745</v>
      </c>
      <c r="CS1027" s="44">
        <v>1025</v>
      </c>
      <c r="CT1027" s="44" t="s">
        <v>11746</v>
      </c>
      <c r="CU1027" s="214">
        <v>14631</v>
      </c>
      <c r="CV1027" s="212" t="s">
        <v>11747</v>
      </c>
      <c r="CW1027" s="212" t="s">
        <v>599</v>
      </c>
      <c r="CX1027" s="44" t="s">
        <v>11748</v>
      </c>
      <c r="CY1027" s="78">
        <v>44804</v>
      </c>
      <c r="CZ1027" s="215" t="s">
        <v>763</v>
      </c>
      <c r="DA1027" s="212" t="s">
        <v>529</v>
      </c>
      <c r="DB1027" s="44" t="s">
        <v>530</v>
      </c>
      <c r="DC1027" s="44" t="s">
        <v>2023</v>
      </c>
      <c r="DD1027" s="44" t="s">
        <v>563</v>
      </c>
    </row>
    <row r="1028" spans="83:108">
      <c r="CE1028" s="212"/>
      <c r="CF1028" s="213">
        <f>IF(ISNUMBER(SEARCH($H$2,$CG$3:$CG$3334)),MAX($CF$2:CF1027)+1,0)</f>
        <v>1026</v>
      </c>
      <c r="CG1028" s="220" t="s">
        <v>11749</v>
      </c>
      <c r="CH1028" s="212"/>
      <c r="CI1028" s="212"/>
      <c r="CJ1028" s="213" t="str">
        <f>IFERROR(VLOOKUP(ROWS($CJ$3:CJ1028),CF1028:CG4359,2,0),"")</f>
        <v>ESTIUOIL_01026</v>
      </c>
      <c r="CK1028" s="212" t="s">
        <v>11750</v>
      </c>
      <c r="CL1028" s="212" t="s">
        <v>11751</v>
      </c>
      <c r="CM1028" s="78">
        <v>44196</v>
      </c>
      <c r="CN1028" s="212" t="s">
        <v>11752</v>
      </c>
      <c r="CO1028" s="212" t="s">
        <v>11753</v>
      </c>
      <c r="CP1028" s="212" t="s">
        <v>11754</v>
      </c>
      <c r="CQ1028" s="212" t="s">
        <v>11755</v>
      </c>
      <c r="CR1028" s="212" t="s">
        <v>11756</v>
      </c>
      <c r="CS1028" s="44">
        <v>1026</v>
      </c>
      <c r="CT1028" s="44" t="s">
        <v>11757</v>
      </c>
      <c r="CU1028" s="214">
        <v>16286</v>
      </c>
      <c r="CV1028" s="212" t="s">
        <v>11758</v>
      </c>
      <c r="CW1028" s="212" t="s">
        <v>1535</v>
      </c>
      <c r="CX1028" s="44" t="s">
        <v>11759</v>
      </c>
      <c r="CY1028" s="78">
        <v>44196</v>
      </c>
      <c r="CZ1028" s="215" t="s">
        <v>511</v>
      </c>
      <c r="DA1028" s="212" t="s">
        <v>529</v>
      </c>
      <c r="DB1028" s="44" t="s">
        <v>530</v>
      </c>
      <c r="DC1028" s="44" t="s">
        <v>11760</v>
      </c>
      <c r="DD1028" s="44" t="s">
        <v>515</v>
      </c>
    </row>
    <row r="1029" spans="83:108">
      <c r="CE1029" s="212"/>
      <c r="CF1029" s="213">
        <f>IF(ISNUMBER(SEARCH($H$2,$CG$3:$CG$3334)),MAX($CF$2:CF1028)+1,0)</f>
        <v>1027</v>
      </c>
      <c r="CG1029" s="220" t="s">
        <v>11761</v>
      </c>
      <c r="CH1029" s="212"/>
      <c r="CI1029" s="212"/>
      <c r="CJ1029" s="213" t="str">
        <f>IFERROR(VLOOKUP(ROWS($CJ$3:CJ1029),CF1029:CG4360,2,0),"")</f>
        <v>ESTRELLA_01027</v>
      </c>
      <c r="CK1029" s="212" t="s">
        <v>11762</v>
      </c>
      <c r="CL1029" s="212" t="s">
        <v>11763</v>
      </c>
      <c r="CM1029" s="78">
        <v>45016</v>
      </c>
      <c r="CN1029" s="212" t="s">
        <v>11764</v>
      </c>
      <c r="CO1029" s="212" t="s">
        <v>11765</v>
      </c>
      <c r="CP1029" s="212" t="s">
        <v>11766</v>
      </c>
      <c r="CQ1029" s="212" t="s">
        <v>11767</v>
      </c>
      <c r="CR1029" s="212" t="s">
        <v>11768</v>
      </c>
      <c r="CS1029" s="44">
        <v>1027</v>
      </c>
      <c r="CT1029" s="44" t="s">
        <v>11769</v>
      </c>
      <c r="CU1029" s="214">
        <v>14943</v>
      </c>
      <c r="CV1029" s="212" t="s">
        <v>11770</v>
      </c>
      <c r="CW1029" s="212" t="s">
        <v>1261</v>
      </c>
      <c r="CX1029" s="44" t="s">
        <v>3330</v>
      </c>
      <c r="CY1029" s="78">
        <v>45016</v>
      </c>
      <c r="CZ1029" s="215" t="s">
        <v>576</v>
      </c>
      <c r="DA1029" s="212" t="s">
        <v>529</v>
      </c>
      <c r="DB1029" s="44" t="s">
        <v>641</v>
      </c>
      <c r="DC1029" s="44" t="s">
        <v>1262</v>
      </c>
      <c r="DD1029" s="44" t="s">
        <v>532</v>
      </c>
    </row>
    <row r="1030" spans="83:108">
      <c r="CE1030" s="212"/>
      <c r="CF1030" s="213">
        <f>IF(ISNUMBER(SEARCH($H$2,$CG$3:$CG$3334)),MAX($CF$2:CF1029)+1,0)</f>
        <v>1028</v>
      </c>
      <c r="CG1030" s="220" t="s">
        <v>11771</v>
      </c>
      <c r="CH1030" s="212"/>
      <c r="CI1030" s="212"/>
      <c r="CJ1030" s="213" t="str">
        <f>IFERROR(VLOOKUP(ROWS($CJ$3:CJ1030),CF1030:CG4361,2,0),"")</f>
        <v>ESTUDER_01028</v>
      </c>
      <c r="CK1030" s="212" t="s">
        <v>11772</v>
      </c>
      <c r="CL1030" s="212" t="s">
        <v>11773</v>
      </c>
      <c r="CM1030" s="78">
        <v>44012</v>
      </c>
      <c r="CN1030" s="212" t="s">
        <v>11774</v>
      </c>
      <c r="CO1030" s="212" t="s">
        <v>11775</v>
      </c>
      <c r="CP1030" s="212" t="s">
        <v>11776</v>
      </c>
      <c r="CQ1030" s="212" t="s">
        <v>11777</v>
      </c>
      <c r="CR1030" s="212" t="s">
        <v>11778</v>
      </c>
      <c r="CS1030" s="44">
        <v>1028</v>
      </c>
      <c r="CT1030" s="44" t="s">
        <v>11779</v>
      </c>
      <c r="CU1030" s="214">
        <v>15580</v>
      </c>
      <c r="CV1030" s="212" t="s">
        <v>11780</v>
      </c>
      <c r="CW1030" s="212" t="s">
        <v>2789</v>
      </c>
      <c r="CX1030" s="44" t="s">
        <v>1752</v>
      </c>
      <c r="CY1030" s="78">
        <v>44012</v>
      </c>
      <c r="CZ1030" s="215" t="s">
        <v>763</v>
      </c>
      <c r="DA1030" s="212" t="s">
        <v>512</v>
      </c>
      <c r="DB1030" s="44" t="s">
        <v>655</v>
      </c>
      <c r="DC1030" s="44" t="s">
        <v>8369</v>
      </c>
      <c r="DD1030" s="44" t="s">
        <v>532</v>
      </c>
    </row>
    <row r="1031" spans="83:108">
      <c r="CE1031" s="212"/>
      <c r="CF1031" s="213">
        <f>IF(ISNUMBER(SEARCH($H$2,$CG$3:$CG$3334)),MAX($CF$2:CF1030)+1,0)</f>
        <v>1029</v>
      </c>
      <c r="CG1031" s="220" t="s">
        <v>11781</v>
      </c>
      <c r="CH1031" s="212"/>
      <c r="CI1031" s="212"/>
      <c r="CJ1031" s="213" t="str">
        <f>IFERROR(VLOOKUP(ROWS($CJ$3:CJ1031),CF1031:CG4362,2,0),"")</f>
        <v>ETHREL_01029</v>
      </c>
      <c r="CK1031" s="212" t="s">
        <v>11782</v>
      </c>
      <c r="CL1031" s="212" t="s">
        <v>11783</v>
      </c>
      <c r="CM1031" s="78">
        <v>43312</v>
      </c>
      <c r="CN1031" s="212" t="s">
        <v>11784</v>
      </c>
      <c r="CO1031" s="212" t="s">
        <v>11785</v>
      </c>
      <c r="CP1031" s="212" t="s">
        <v>11786</v>
      </c>
      <c r="CQ1031" s="212" t="s">
        <v>11787</v>
      </c>
      <c r="CR1031" s="212" t="s">
        <v>11788</v>
      </c>
      <c r="CS1031" s="44">
        <v>1029</v>
      </c>
      <c r="CT1031" s="44" t="s">
        <v>11789</v>
      </c>
      <c r="CU1031" s="214">
        <v>6437</v>
      </c>
      <c r="CV1031" s="212" t="s">
        <v>11790</v>
      </c>
      <c r="CW1031" s="212" t="s">
        <v>4503</v>
      </c>
      <c r="CX1031" s="44" t="s">
        <v>735</v>
      </c>
      <c r="CY1031" s="78">
        <v>43312</v>
      </c>
      <c r="CZ1031" s="215" t="s">
        <v>907</v>
      </c>
      <c r="DA1031" s="212" t="s">
        <v>546</v>
      </c>
      <c r="DB1031" s="44" t="s">
        <v>919</v>
      </c>
      <c r="DC1031" s="44" t="s">
        <v>9872</v>
      </c>
      <c r="DD1031" s="44" t="s">
        <v>563</v>
      </c>
    </row>
    <row r="1032" spans="83:108">
      <c r="CE1032" s="212"/>
      <c r="CF1032" s="213">
        <f>IF(ISNUMBER(SEARCH($H$2,$CG$3:$CG$3334)),MAX($CF$2:CF1031)+1,0)</f>
        <v>1030</v>
      </c>
      <c r="CG1032" s="220" t="s">
        <v>11791</v>
      </c>
      <c r="CH1032" s="212"/>
      <c r="CI1032" s="212"/>
      <c r="CJ1032" s="213" t="str">
        <f>IFERROR(VLOOKUP(ROWS($CJ$3:CJ1032),CF1032:CG4363,2,0),"")</f>
        <v>ETIFOS ME_01030</v>
      </c>
      <c r="CK1032" s="212" t="s">
        <v>11792</v>
      </c>
      <c r="CL1032" s="212" t="s">
        <v>11793</v>
      </c>
      <c r="CM1032" s="78">
        <v>43131</v>
      </c>
      <c r="CN1032" s="212" t="s">
        <v>11794</v>
      </c>
      <c r="CO1032" s="212" t="s">
        <v>11795</v>
      </c>
      <c r="CP1032" s="212" t="s">
        <v>11796</v>
      </c>
      <c r="CQ1032" s="212" t="s">
        <v>11797</v>
      </c>
      <c r="CR1032" s="212" t="s">
        <v>11798</v>
      </c>
      <c r="CS1032" s="44">
        <v>1030</v>
      </c>
      <c r="CT1032" s="44" t="s">
        <v>11799</v>
      </c>
      <c r="CU1032" s="214">
        <v>13808</v>
      </c>
      <c r="CV1032" s="212" t="s">
        <v>11800</v>
      </c>
      <c r="CW1032" s="212" t="s">
        <v>6959</v>
      </c>
      <c r="CX1032" s="44" t="s">
        <v>1943</v>
      </c>
      <c r="CY1032" s="78">
        <v>43131</v>
      </c>
      <c r="CZ1032" s="215" t="s">
        <v>763</v>
      </c>
      <c r="DA1032" s="212" t="s">
        <v>529</v>
      </c>
      <c r="DB1032" s="44" t="s">
        <v>530</v>
      </c>
      <c r="DC1032" s="44" t="s">
        <v>7112</v>
      </c>
      <c r="DD1032" s="44" t="s">
        <v>563</v>
      </c>
    </row>
    <row r="1033" spans="83:108">
      <c r="CE1033" s="212"/>
      <c r="CF1033" s="213">
        <f>IF(ISNUMBER(SEARCH($H$2,$CG$3:$CG$3334)),MAX($CF$2:CF1032)+1,0)</f>
        <v>1031</v>
      </c>
      <c r="CG1033" s="220" t="s">
        <v>11801</v>
      </c>
      <c r="CH1033" s="212"/>
      <c r="CI1033" s="212"/>
      <c r="CJ1033" s="213" t="str">
        <f>IFERROR(VLOOKUP(ROWS($CJ$3:CJ1033),CF1033:CG4364,2,0),"")</f>
        <v>ETILVAL 480 EC_01031</v>
      </c>
      <c r="CK1033" s="212" t="s">
        <v>11802</v>
      </c>
      <c r="CL1033" s="212" t="s">
        <v>11803</v>
      </c>
      <c r="CM1033" s="78">
        <v>43131</v>
      </c>
      <c r="CN1033" s="212" t="s">
        <v>11804</v>
      </c>
      <c r="CO1033" s="212" t="s">
        <v>11805</v>
      </c>
      <c r="CP1033" s="212" t="s">
        <v>11806</v>
      </c>
      <c r="CQ1033" s="212" t="s">
        <v>11807</v>
      </c>
      <c r="CR1033" s="212" t="s">
        <v>11808</v>
      </c>
      <c r="CS1033" s="44">
        <v>1031</v>
      </c>
      <c r="CT1033" s="44" t="s">
        <v>11809</v>
      </c>
      <c r="CU1033" s="214">
        <v>12029</v>
      </c>
      <c r="CV1033" s="212" t="s">
        <v>11810</v>
      </c>
      <c r="CW1033" s="212" t="s">
        <v>1942</v>
      </c>
      <c r="CX1033" s="44" t="s">
        <v>1943</v>
      </c>
      <c r="CY1033" s="78">
        <v>43131</v>
      </c>
      <c r="CZ1033" s="215" t="s">
        <v>576</v>
      </c>
      <c r="DA1033" s="212" t="s">
        <v>529</v>
      </c>
      <c r="DB1033" s="44" t="s">
        <v>530</v>
      </c>
      <c r="DC1033" s="44" t="s">
        <v>6398</v>
      </c>
      <c r="DD1033" s="44" t="s">
        <v>532</v>
      </c>
    </row>
    <row r="1034" spans="83:108">
      <c r="CE1034" s="212"/>
      <c r="CF1034" s="213">
        <f>IF(ISNUMBER(SEARCH($H$2,$CG$3:$CG$3334)),MAX($CF$2:CF1033)+1,0)</f>
        <v>1032</v>
      </c>
      <c r="CG1034" s="220" t="s">
        <v>11811</v>
      </c>
      <c r="CH1034" s="212"/>
      <c r="CI1034" s="212"/>
      <c r="CJ1034" s="213" t="str">
        <f>IFERROR(VLOOKUP(ROWS($CJ$3:CJ1034),CF1034:CG4365,2,0),"")</f>
        <v>ETOFUM - FL_01032</v>
      </c>
      <c r="CK1034" s="212" t="s">
        <v>11812</v>
      </c>
      <c r="CL1034" s="212" t="s">
        <v>11813</v>
      </c>
      <c r="CM1034" s="78">
        <v>48152</v>
      </c>
      <c r="CN1034" s="212" t="s">
        <v>11814</v>
      </c>
      <c r="CO1034" s="212" t="s">
        <v>11815</v>
      </c>
      <c r="CP1034" s="212" t="s">
        <v>11816</v>
      </c>
      <c r="CQ1034" s="212" t="s">
        <v>11817</v>
      </c>
      <c r="CR1034" s="212" t="s">
        <v>11818</v>
      </c>
      <c r="CS1034" s="44">
        <v>1032</v>
      </c>
      <c r="CT1034" s="44" t="s">
        <v>11819</v>
      </c>
      <c r="CU1034" s="214">
        <v>8874</v>
      </c>
      <c r="CV1034" s="212" t="s">
        <v>11820</v>
      </c>
      <c r="CW1034" s="212" t="s">
        <v>11821</v>
      </c>
      <c r="CX1034" s="44" t="s">
        <v>1226</v>
      </c>
      <c r="CY1034" s="78">
        <v>48152</v>
      </c>
      <c r="CZ1034" s="215" t="s">
        <v>763</v>
      </c>
      <c r="DA1034" s="212" t="s">
        <v>737</v>
      </c>
      <c r="DB1034" s="44" t="s">
        <v>655</v>
      </c>
      <c r="DC1034" s="44" t="s">
        <v>11822</v>
      </c>
      <c r="DD1034" s="44" t="s">
        <v>563</v>
      </c>
    </row>
    <row r="1035" spans="83:108">
      <c r="CE1035" s="212"/>
      <c r="CF1035" s="213">
        <f>IF(ISNUMBER(SEARCH($H$2,$CG$3:$CG$3334)),MAX($CF$2:CF1034)+1,0)</f>
        <v>1033</v>
      </c>
      <c r="CG1035" s="220" t="s">
        <v>11823</v>
      </c>
      <c r="CH1035" s="212"/>
      <c r="CI1035" s="212"/>
      <c r="CJ1035" s="213" t="str">
        <f>IFERROR(VLOOKUP(ROWS($CJ$3:CJ1035),CF1035:CG4366,2,0),"")</f>
        <v>ETOPROSIP G_01033</v>
      </c>
      <c r="CK1035" s="212" t="s">
        <v>11824</v>
      </c>
      <c r="CL1035" s="212" t="s">
        <v>11825</v>
      </c>
      <c r="CM1035" s="78">
        <v>43312</v>
      </c>
      <c r="CN1035" s="212" t="s">
        <v>11826</v>
      </c>
      <c r="CO1035" s="212" t="s">
        <v>11827</v>
      </c>
      <c r="CP1035" s="212" t="s">
        <v>11828</v>
      </c>
      <c r="CQ1035" s="212" t="s">
        <v>11829</v>
      </c>
      <c r="CR1035" s="212" t="s">
        <v>11830</v>
      </c>
      <c r="CS1035" s="44">
        <v>1033</v>
      </c>
      <c r="CT1035" s="44" t="s">
        <v>11831</v>
      </c>
      <c r="CU1035" s="214">
        <v>14384</v>
      </c>
      <c r="CV1035" s="212" t="s">
        <v>11832</v>
      </c>
      <c r="CW1035" s="212" t="s">
        <v>11833</v>
      </c>
      <c r="CX1035" s="44" t="s">
        <v>11834</v>
      </c>
      <c r="CY1035" s="78">
        <v>43312</v>
      </c>
      <c r="CZ1035" s="215" t="s">
        <v>1157</v>
      </c>
      <c r="DA1035" s="212" t="s">
        <v>1274</v>
      </c>
      <c r="DB1035" s="44" t="s">
        <v>3943</v>
      </c>
      <c r="DC1035" s="44" t="s">
        <v>827</v>
      </c>
      <c r="DD1035" s="44" t="s">
        <v>532</v>
      </c>
    </row>
    <row r="1036" spans="83:108">
      <c r="CE1036" s="212"/>
      <c r="CF1036" s="213">
        <f>IF(ISNUMBER(SEARCH($H$2,$CG$3:$CG$3334)),MAX($CF$2:CF1035)+1,0)</f>
        <v>1034</v>
      </c>
      <c r="CG1036" s="220" t="s">
        <v>11835</v>
      </c>
      <c r="CH1036" s="212"/>
      <c r="CI1036" s="212"/>
      <c r="CJ1036" s="213" t="str">
        <f>IFERROR(VLOOKUP(ROWS($CJ$3:CJ1036),CF1036:CG4367,2,0),"")</f>
        <v>ETRAVON PRO_01034</v>
      </c>
      <c r="CK1036" s="212" t="s">
        <v>11836</v>
      </c>
      <c r="CL1036" s="212" t="s">
        <v>11837</v>
      </c>
      <c r="CM1036" s="78">
        <v>42916</v>
      </c>
      <c r="CN1036" s="212" t="s">
        <v>11838</v>
      </c>
      <c r="CO1036" s="212" t="s">
        <v>11839</v>
      </c>
      <c r="CP1036" s="212" t="s">
        <v>11840</v>
      </c>
      <c r="CQ1036" s="212" t="s">
        <v>11841</v>
      </c>
      <c r="CR1036" s="212" t="s">
        <v>11842</v>
      </c>
      <c r="CS1036" s="44">
        <v>1034</v>
      </c>
      <c r="CT1036" s="44" t="s">
        <v>11843</v>
      </c>
      <c r="CU1036" s="214">
        <v>16194</v>
      </c>
      <c r="CV1036" s="212" t="s">
        <v>11844</v>
      </c>
      <c r="CW1036" s="212" t="s">
        <v>3084</v>
      </c>
      <c r="CX1036" s="44" t="s">
        <v>1831</v>
      </c>
      <c r="CY1036" s="78">
        <v>42916</v>
      </c>
      <c r="CZ1036" s="215" t="s">
        <v>511</v>
      </c>
      <c r="DA1036" s="212" t="s">
        <v>625</v>
      </c>
      <c r="DB1036" s="44" t="s">
        <v>919</v>
      </c>
      <c r="DC1036" s="44" t="s">
        <v>3085</v>
      </c>
      <c r="DD1036" s="44" t="s">
        <v>532</v>
      </c>
    </row>
    <row r="1037" spans="83:108">
      <c r="CE1037" s="212"/>
      <c r="CF1037" s="213">
        <f>IF(ISNUMBER(SEARCH($H$2,$CG$3:$CG$3334)),MAX($CF$2:CF1036)+1,0)</f>
        <v>1035</v>
      </c>
      <c r="CG1037" s="220" t="s">
        <v>11845</v>
      </c>
      <c r="CH1037" s="212"/>
      <c r="CI1037" s="212"/>
      <c r="CJ1037" s="213" t="str">
        <f>IFERROR(VLOOKUP(ROWS($CJ$3:CJ1037),CF1037:CG4368,2,0),"")</f>
        <v>EUCRIT F PIU'_01035</v>
      </c>
      <c r="CK1037" s="212" t="s">
        <v>11846</v>
      </c>
      <c r="CL1037" s="212" t="s">
        <v>11847</v>
      </c>
      <c r="CM1037" s="78">
        <v>45412</v>
      </c>
      <c r="CN1037" s="212" t="s">
        <v>11848</v>
      </c>
      <c r="CO1037" s="212" t="s">
        <v>11849</v>
      </c>
      <c r="CP1037" s="212" t="s">
        <v>11850</v>
      </c>
      <c r="CQ1037" s="212" t="s">
        <v>11851</v>
      </c>
      <c r="CR1037" s="212" t="s">
        <v>11852</v>
      </c>
      <c r="CS1037" s="44">
        <v>1035</v>
      </c>
      <c r="CT1037" s="44" t="s">
        <v>11853</v>
      </c>
      <c r="CU1037" s="214">
        <v>13895</v>
      </c>
      <c r="CV1037" s="212" t="s">
        <v>11854</v>
      </c>
      <c r="CW1037" s="212" t="s">
        <v>11855</v>
      </c>
      <c r="CX1037" s="44" t="s">
        <v>1072</v>
      </c>
      <c r="CY1037" s="78">
        <v>45412</v>
      </c>
      <c r="CZ1037" s="215" t="s">
        <v>576</v>
      </c>
      <c r="DA1037" s="212" t="s">
        <v>512</v>
      </c>
      <c r="DB1037" s="44" t="s">
        <v>641</v>
      </c>
      <c r="DC1037" s="44" t="s">
        <v>11856</v>
      </c>
      <c r="DD1037" s="44" t="s">
        <v>851</v>
      </c>
    </row>
    <row r="1038" spans="83:108">
      <c r="CE1038" s="212"/>
      <c r="CF1038" s="213">
        <f>IF(ISNUMBER(SEARCH($H$2,$CG$3:$CG$3334)),MAX($CF$2:CF1037)+1,0)</f>
        <v>1036</v>
      </c>
      <c r="CG1038" s="220" t="s">
        <v>11857</v>
      </c>
      <c r="CH1038" s="212"/>
      <c r="CI1038" s="212"/>
      <c r="CJ1038" s="213" t="str">
        <f>IFERROR(VLOOKUP(ROWS($CJ$3:CJ1038),CF1038:CG4369,2,0),"")</f>
        <v>EUCRIT PIU' MZ_01036</v>
      </c>
      <c r="CK1038" s="212" t="s">
        <v>11858</v>
      </c>
      <c r="CL1038" s="212" t="s">
        <v>11859</v>
      </c>
      <c r="CM1038" s="78">
        <v>43131</v>
      </c>
      <c r="CN1038" s="212" t="s">
        <v>11860</v>
      </c>
      <c r="CO1038" s="212" t="s">
        <v>11861</v>
      </c>
      <c r="CP1038" s="212" t="s">
        <v>11862</v>
      </c>
      <c r="CQ1038" s="212" t="s">
        <v>11863</v>
      </c>
      <c r="CR1038" s="212" t="s">
        <v>11864</v>
      </c>
      <c r="CS1038" s="44">
        <v>1036</v>
      </c>
      <c r="CT1038" s="44" t="s">
        <v>11865</v>
      </c>
      <c r="CU1038" s="214">
        <v>13889</v>
      </c>
      <c r="CV1038" s="212" t="s">
        <v>11866</v>
      </c>
      <c r="CW1038" s="212" t="s">
        <v>5881</v>
      </c>
      <c r="CX1038" s="44" t="s">
        <v>1072</v>
      </c>
      <c r="CY1038" s="78">
        <v>43131</v>
      </c>
      <c r="CZ1038" s="215" t="s">
        <v>1313</v>
      </c>
      <c r="DA1038" s="212" t="s">
        <v>512</v>
      </c>
      <c r="DB1038" s="44" t="s">
        <v>802</v>
      </c>
      <c r="DC1038" s="44" t="s">
        <v>5882</v>
      </c>
      <c r="DD1038" s="44" t="s">
        <v>563</v>
      </c>
    </row>
    <row r="1039" spans="83:108">
      <c r="CE1039" s="212"/>
      <c r="CF1039" s="213">
        <f>IF(ISNUMBER(SEARCH($H$2,$CG$3:$CG$3334)),MAX($CF$2:CF1038)+1,0)</f>
        <v>1037</v>
      </c>
      <c r="CG1039" s="220" t="s">
        <v>11867</v>
      </c>
      <c r="CH1039" s="212"/>
      <c r="CI1039" s="212"/>
      <c r="CJ1039" s="213" t="str">
        <f>IFERROR(VLOOKUP(ROWS($CJ$3:CJ1039),CF1039:CG4370,2,0),"")</f>
        <v>EUCRIT R_01037</v>
      </c>
      <c r="CK1039" s="212" t="s">
        <v>11868</v>
      </c>
      <c r="CL1039" s="212" t="s">
        <v>11869</v>
      </c>
      <c r="CM1039" s="78">
        <v>43131</v>
      </c>
      <c r="CN1039" s="212" t="s">
        <v>11870</v>
      </c>
      <c r="CO1039" s="212" t="s">
        <v>11871</v>
      </c>
      <c r="CP1039" s="212" t="s">
        <v>11872</v>
      </c>
      <c r="CQ1039" s="212" t="s">
        <v>11873</v>
      </c>
      <c r="CR1039" s="212" t="s">
        <v>11874</v>
      </c>
      <c r="CS1039" s="44">
        <v>1037</v>
      </c>
      <c r="CT1039" s="44" t="s">
        <v>11875</v>
      </c>
      <c r="CU1039" s="214">
        <v>13894</v>
      </c>
      <c r="CV1039" s="212" t="s">
        <v>11876</v>
      </c>
      <c r="CW1039" s="212" t="s">
        <v>11877</v>
      </c>
      <c r="CX1039" s="44" t="s">
        <v>1169</v>
      </c>
      <c r="CY1039" s="78">
        <v>43131</v>
      </c>
      <c r="CZ1039" s="215" t="s">
        <v>763</v>
      </c>
      <c r="DA1039" s="212" t="s">
        <v>512</v>
      </c>
      <c r="DB1039" s="44" t="s">
        <v>802</v>
      </c>
      <c r="DC1039" s="44" t="s">
        <v>11878</v>
      </c>
      <c r="DD1039" s="44" t="s">
        <v>532</v>
      </c>
    </row>
    <row r="1040" spans="83:108">
      <c r="CE1040" s="212"/>
      <c r="CF1040" s="213">
        <f>IF(ISNUMBER(SEARCH($H$2,$CG$3:$CG$3334)),MAX($CF$2:CF1039)+1,0)</f>
        <v>1038</v>
      </c>
      <c r="CG1040" s="220" t="s">
        <v>11879</v>
      </c>
      <c r="CH1040" s="212"/>
      <c r="CI1040" s="212"/>
      <c r="CJ1040" s="213" t="str">
        <f>IFERROR(VLOOKUP(ROWS($CJ$3:CJ1040),CF1040:CG4371,2,0),"")</f>
        <v>EVADE_01038</v>
      </c>
      <c r="CK1040" s="212" t="s">
        <v>11880</v>
      </c>
      <c r="CL1040" s="212" t="s">
        <v>11881</v>
      </c>
      <c r="CM1040" s="78">
        <v>44561</v>
      </c>
      <c r="CN1040" s="212" t="s">
        <v>11882</v>
      </c>
      <c r="CO1040" s="212" t="s">
        <v>11883</v>
      </c>
      <c r="CP1040" s="212" t="s">
        <v>11884</v>
      </c>
      <c r="CQ1040" s="212" t="s">
        <v>11885</v>
      </c>
      <c r="CR1040" s="212" t="s">
        <v>11886</v>
      </c>
      <c r="CS1040" s="44">
        <v>1038</v>
      </c>
      <c r="CT1040" s="44" t="s">
        <v>11887</v>
      </c>
      <c r="CU1040" s="214">
        <v>9422</v>
      </c>
      <c r="CV1040" s="212" t="s">
        <v>11888</v>
      </c>
      <c r="CW1040" s="212" t="s">
        <v>11889</v>
      </c>
      <c r="CX1040" s="44" t="s">
        <v>1943</v>
      </c>
      <c r="CY1040" s="78">
        <v>44561</v>
      </c>
      <c r="CZ1040" s="215" t="s">
        <v>763</v>
      </c>
      <c r="DA1040" s="212" t="s">
        <v>737</v>
      </c>
      <c r="DB1040" s="44" t="s">
        <v>530</v>
      </c>
      <c r="DC1040" s="44" t="s">
        <v>11890</v>
      </c>
      <c r="DD1040" s="44" t="s">
        <v>2198</v>
      </c>
    </row>
    <row r="1041" spans="83:108">
      <c r="CE1041" s="212"/>
      <c r="CF1041" s="213">
        <f>IF(ISNUMBER(SEARCH($H$2,$CG$3:$CG$3334)),MAX($CF$2:CF1040)+1,0)</f>
        <v>1039</v>
      </c>
      <c r="CG1041" s="220" t="s">
        <v>11891</v>
      </c>
      <c r="CH1041" s="212"/>
      <c r="CI1041" s="212"/>
      <c r="CJ1041" s="213" t="str">
        <f>IFERROR(VLOOKUP(ROWS($CJ$3:CJ1041),CF1041:CG4372,2,0),"")</f>
        <v>EVO TRIBASIC NEW_01039</v>
      </c>
      <c r="CK1041" s="212" t="s">
        <v>11892</v>
      </c>
      <c r="CL1041" s="212" t="s">
        <v>11893</v>
      </c>
      <c r="CM1041" s="78">
        <v>43616</v>
      </c>
      <c r="CN1041" s="212" t="s">
        <v>11894</v>
      </c>
      <c r="CO1041" s="212" t="s">
        <v>11895</v>
      </c>
      <c r="CP1041" s="212" t="s">
        <v>11896</v>
      </c>
      <c r="CQ1041" s="212" t="s">
        <v>11897</v>
      </c>
      <c r="CR1041" s="212" t="s">
        <v>11898</v>
      </c>
      <c r="CS1041" s="44">
        <v>1039</v>
      </c>
      <c r="CT1041" s="44" t="s">
        <v>11899</v>
      </c>
      <c r="CU1041" s="214">
        <v>16841</v>
      </c>
      <c r="CV1041" s="212" t="s">
        <v>11900</v>
      </c>
      <c r="CW1041" s="212" t="s">
        <v>4842</v>
      </c>
      <c r="CX1041" s="44" t="s">
        <v>7597</v>
      </c>
      <c r="CY1041" s="78">
        <v>43616</v>
      </c>
      <c r="CZ1041" s="215" t="s">
        <v>511</v>
      </c>
      <c r="DA1041" s="212" t="s">
        <v>9208</v>
      </c>
      <c r="DB1041" s="44" t="s">
        <v>641</v>
      </c>
      <c r="DC1041" s="44" t="s">
        <v>4468</v>
      </c>
      <c r="DD1041" s="44" t="s">
        <v>532</v>
      </c>
    </row>
    <row r="1042" spans="83:108">
      <c r="CE1042" s="212"/>
      <c r="CF1042" s="213">
        <f>IF(ISNUMBER(SEARCH($H$2,$CG$3:$CG$3334)),MAX($CF$2:CF1041)+1,0)</f>
        <v>1040</v>
      </c>
      <c r="CG1042" s="220" t="s">
        <v>11901</v>
      </c>
      <c r="CH1042" s="212"/>
      <c r="CI1042" s="212"/>
      <c r="CJ1042" s="213" t="str">
        <f>IFERROR(VLOOKUP(ROWS($CJ$3:CJ1042),CF1042:CG4373,2,0),"")</f>
        <v>EVOLUTION_01040</v>
      </c>
      <c r="CK1042" s="212" t="s">
        <v>11902</v>
      </c>
      <c r="CL1042" s="212" t="s">
        <v>11903</v>
      </c>
      <c r="CM1042" s="78">
        <v>47938</v>
      </c>
      <c r="CN1042" s="212" t="s">
        <v>11904</v>
      </c>
      <c r="CO1042" s="212" t="s">
        <v>11905</v>
      </c>
      <c r="CP1042" s="212" t="s">
        <v>11906</v>
      </c>
      <c r="CQ1042" s="212" t="s">
        <v>11907</v>
      </c>
      <c r="CR1042" s="212" t="s">
        <v>11908</v>
      </c>
      <c r="CS1042" s="44">
        <v>1040</v>
      </c>
      <c r="CT1042" s="44" t="s">
        <v>11909</v>
      </c>
      <c r="CU1042" s="214">
        <v>15071</v>
      </c>
      <c r="CV1042" s="212" t="s">
        <v>11910</v>
      </c>
      <c r="CW1042" s="212" t="s">
        <v>11911</v>
      </c>
      <c r="CX1042" s="44" t="s">
        <v>510</v>
      </c>
      <c r="CY1042" s="78">
        <v>47938</v>
      </c>
      <c r="CZ1042" s="215" t="s">
        <v>576</v>
      </c>
      <c r="DA1042" s="212" t="s">
        <v>737</v>
      </c>
      <c r="DB1042" s="44" t="s">
        <v>530</v>
      </c>
      <c r="DC1042" s="44" t="s">
        <v>1262</v>
      </c>
      <c r="DD1042" s="44" t="s">
        <v>532</v>
      </c>
    </row>
    <row r="1043" spans="83:108">
      <c r="CE1043" s="212"/>
      <c r="CF1043" s="213">
        <f>IF(ISNUMBER(SEARCH($H$2,$CG$3:$CG$3334)),MAX($CF$2:CF1042)+1,0)</f>
        <v>1041</v>
      </c>
      <c r="CG1043" s="220" t="s">
        <v>11912</v>
      </c>
      <c r="CH1043" s="212"/>
      <c r="CI1043" s="212"/>
      <c r="CJ1043" s="213" t="str">
        <f>IFERROR(VLOOKUP(ROWS($CJ$3:CJ1043),CF1043:CG4374,2,0),"")</f>
        <v>EVORAM 15_01041</v>
      </c>
      <c r="CK1043" s="212" t="s">
        <v>11913</v>
      </c>
      <c r="CL1043" s="212" t="s">
        <v>11914</v>
      </c>
      <c r="CM1043" s="78">
        <v>43496</v>
      </c>
      <c r="CN1043" s="212" t="s">
        <v>11915</v>
      </c>
      <c r="CO1043" s="212" t="s">
        <v>11916</v>
      </c>
      <c r="CP1043" s="212" t="s">
        <v>11917</v>
      </c>
      <c r="CQ1043" s="212" t="s">
        <v>11918</v>
      </c>
      <c r="CR1043" s="212" t="s">
        <v>11919</v>
      </c>
      <c r="CS1043" s="44">
        <v>1041</v>
      </c>
      <c r="CT1043" s="44" t="s">
        <v>11920</v>
      </c>
      <c r="CU1043" s="214">
        <v>16198</v>
      </c>
      <c r="CV1043" s="212" t="s">
        <v>11921</v>
      </c>
      <c r="CW1043" s="212" t="s">
        <v>1570</v>
      </c>
      <c r="CX1043" s="44" t="s">
        <v>7597</v>
      </c>
      <c r="CY1043" s="78">
        <v>43496</v>
      </c>
      <c r="CZ1043" s="215" t="s">
        <v>511</v>
      </c>
      <c r="DA1043" s="212" t="s">
        <v>512</v>
      </c>
      <c r="DB1043" s="44" t="s">
        <v>641</v>
      </c>
      <c r="DC1043" s="44" t="s">
        <v>5375</v>
      </c>
      <c r="DD1043" s="44" t="s">
        <v>515</v>
      </c>
    </row>
    <row r="1044" spans="83:108">
      <c r="CE1044" s="212"/>
      <c r="CF1044" s="213">
        <f>IF(ISNUMBER(SEARCH($H$2,$CG$3:$CG$3334)),MAX($CF$2:CF1043)+1,0)</f>
        <v>1042</v>
      </c>
      <c r="CG1044" s="220" t="s">
        <v>11922</v>
      </c>
      <c r="CH1044" s="212"/>
      <c r="CI1044" s="212"/>
      <c r="CJ1044" s="213" t="str">
        <f>IFERROR(VLOOKUP(ROWS($CJ$3:CJ1044),CF1044:CG4375,2,0),"")</f>
        <v>EVO-TRIBASIC_01042</v>
      </c>
      <c r="CK1044" s="212" t="s">
        <v>11923</v>
      </c>
      <c r="CL1044" s="212" t="s">
        <v>11924</v>
      </c>
      <c r="CM1044" s="78">
        <v>43131</v>
      </c>
      <c r="CN1044" s="212" t="s">
        <v>11925</v>
      </c>
      <c r="CO1044" s="212" t="s">
        <v>11926</v>
      </c>
      <c r="CP1044" s="212" t="s">
        <v>11927</v>
      </c>
      <c r="CQ1044" s="212" t="s">
        <v>11928</v>
      </c>
      <c r="CR1044" s="212" t="s">
        <v>11929</v>
      </c>
      <c r="CS1044" s="44">
        <v>1042</v>
      </c>
      <c r="CT1044" s="44" t="s">
        <v>11930</v>
      </c>
      <c r="CU1044" s="214">
        <v>15147</v>
      </c>
      <c r="CV1044" s="212" t="s">
        <v>11931</v>
      </c>
      <c r="CW1044" s="212" t="s">
        <v>4842</v>
      </c>
      <c r="CX1044" s="44" t="s">
        <v>7597</v>
      </c>
      <c r="CY1044" s="78">
        <v>43131</v>
      </c>
      <c r="CZ1044" s="215" t="s">
        <v>601</v>
      </c>
      <c r="DA1044" s="212" t="s">
        <v>512</v>
      </c>
      <c r="DB1044" s="44" t="s">
        <v>641</v>
      </c>
      <c r="DC1044" s="44" t="s">
        <v>4468</v>
      </c>
      <c r="DD1044" s="44" t="s">
        <v>563</v>
      </c>
    </row>
    <row r="1045" spans="83:108">
      <c r="CE1045" s="212"/>
      <c r="CF1045" s="213">
        <f>IF(ISNUMBER(SEARCH($H$2,$CG$3:$CG$3334)),MAX($CF$2:CF1044)+1,0)</f>
        <v>1043</v>
      </c>
      <c r="CG1045" s="220" t="s">
        <v>11932</v>
      </c>
      <c r="CH1045" s="212"/>
      <c r="CI1045" s="212"/>
      <c r="CJ1045" s="213" t="str">
        <f>IFERROR(VLOOKUP(ROWS($CJ$3:CJ1045),CF1045:CG4376,2,0),"")</f>
        <v>EXCELERO_01043</v>
      </c>
      <c r="CK1045" s="212" t="s">
        <v>11933</v>
      </c>
      <c r="CL1045" s="212" t="s">
        <v>11934</v>
      </c>
      <c r="CM1045" s="78">
        <v>45838</v>
      </c>
      <c r="CN1045" s="212" t="s">
        <v>11935</v>
      </c>
      <c r="CO1045" s="212" t="s">
        <v>11936</v>
      </c>
      <c r="CP1045" s="212" t="s">
        <v>11937</v>
      </c>
      <c r="CQ1045" s="212" t="s">
        <v>11938</v>
      </c>
      <c r="CR1045" s="212" t="s">
        <v>11939</v>
      </c>
      <c r="CS1045" s="44">
        <v>1043</v>
      </c>
      <c r="CT1045" s="44" t="s">
        <v>11940</v>
      </c>
      <c r="CU1045" s="214">
        <v>16320</v>
      </c>
      <c r="CV1045" s="212" t="s">
        <v>11941</v>
      </c>
      <c r="CW1045" s="212" t="s">
        <v>11942</v>
      </c>
      <c r="CX1045" s="44" t="s">
        <v>721</v>
      </c>
      <c r="CY1045" s="78">
        <v>45838</v>
      </c>
      <c r="CZ1045" s="215" t="s">
        <v>511</v>
      </c>
      <c r="DA1045" s="212" t="s">
        <v>546</v>
      </c>
      <c r="DB1045" s="44" t="s">
        <v>919</v>
      </c>
      <c r="DC1045" s="44" t="s">
        <v>827</v>
      </c>
      <c r="DD1045" s="44" t="s">
        <v>515</v>
      </c>
    </row>
    <row r="1046" spans="83:108">
      <c r="CE1046" s="212"/>
      <c r="CF1046" s="213">
        <f>IF(ISNUMBER(SEARCH($H$2,$CG$3:$CG$3334)),MAX($CF$2:CF1045)+1,0)</f>
        <v>1044</v>
      </c>
      <c r="CG1046" s="220" t="s">
        <v>11943</v>
      </c>
      <c r="CH1046" s="212"/>
      <c r="CI1046" s="212"/>
      <c r="CJ1046" s="213" t="str">
        <f>IFERROR(VLOOKUP(ROWS($CJ$3:CJ1046),CF1046:CG4377,2,0),"")</f>
        <v>EXECUTIVE_01044</v>
      </c>
      <c r="CK1046" s="212" t="s">
        <v>11944</v>
      </c>
      <c r="CL1046" s="212" t="s">
        <v>11945</v>
      </c>
      <c r="CM1046" s="78">
        <v>43220</v>
      </c>
      <c r="CN1046" s="212" t="s">
        <v>11946</v>
      </c>
      <c r="CO1046" s="212" t="s">
        <v>11947</v>
      </c>
      <c r="CP1046" s="212" t="s">
        <v>11948</v>
      </c>
      <c r="CQ1046" s="212" t="s">
        <v>11949</v>
      </c>
      <c r="CR1046" s="212" t="s">
        <v>11950</v>
      </c>
      <c r="CS1046" s="44">
        <v>1044</v>
      </c>
      <c r="CT1046" s="44" t="s">
        <v>11951</v>
      </c>
      <c r="CU1046" s="214">
        <v>14294</v>
      </c>
      <c r="CV1046" s="212" t="s">
        <v>11952</v>
      </c>
      <c r="CW1046" s="212" t="s">
        <v>7544</v>
      </c>
      <c r="CX1046" s="44" t="s">
        <v>668</v>
      </c>
      <c r="CY1046" s="78">
        <v>43220</v>
      </c>
      <c r="CZ1046" s="215" t="s">
        <v>763</v>
      </c>
      <c r="DA1046" s="212" t="s">
        <v>737</v>
      </c>
      <c r="DB1046" s="44" t="s">
        <v>641</v>
      </c>
      <c r="DC1046" s="44" t="s">
        <v>750</v>
      </c>
      <c r="DD1046" s="44" t="s">
        <v>563</v>
      </c>
    </row>
    <row r="1047" spans="83:108">
      <c r="CE1047" s="212"/>
      <c r="CF1047" s="213">
        <f>IF(ISNUMBER(SEARCH($H$2,$CG$3:$CG$3334)),MAX($CF$2:CF1046)+1,0)</f>
        <v>1045</v>
      </c>
      <c r="CG1047" s="220" t="s">
        <v>11953</v>
      </c>
      <c r="CH1047" s="212"/>
      <c r="CI1047" s="212"/>
      <c r="CJ1047" s="213" t="str">
        <f>IFERROR(VLOOKUP(ROWS($CJ$3:CJ1047),CF1047:CG4378,2,0),"")</f>
        <v>EXECUTIVE GOLD_01045</v>
      </c>
      <c r="CK1047" s="212" t="s">
        <v>11954</v>
      </c>
      <c r="CL1047" s="212" t="s">
        <v>11955</v>
      </c>
      <c r="CM1047" s="78">
        <v>43220</v>
      </c>
      <c r="CN1047" s="212" t="s">
        <v>11956</v>
      </c>
      <c r="CO1047" s="212" t="s">
        <v>11957</v>
      </c>
      <c r="CP1047" s="212" t="s">
        <v>11958</v>
      </c>
      <c r="CQ1047" s="212" t="s">
        <v>11959</v>
      </c>
      <c r="CR1047" s="212" t="s">
        <v>11960</v>
      </c>
      <c r="CS1047" s="44">
        <v>1045</v>
      </c>
      <c r="CT1047" s="44" t="s">
        <v>11961</v>
      </c>
      <c r="CU1047" s="214">
        <v>16565</v>
      </c>
      <c r="CV1047" s="212" t="s">
        <v>11962</v>
      </c>
      <c r="CW1047" s="212" t="s">
        <v>7544</v>
      </c>
      <c r="CX1047" s="44" t="s">
        <v>668</v>
      </c>
      <c r="CY1047" s="78">
        <v>43220</v>
      </c>
      <c r="CZ1047" s="215" t="s">
        <v>511</v>
      </c>
      <c r="DA1047" s="212" t="s">
        <v>737</v>
      </c>
      <c r="DB1047" s="44" t="s">
        <v>641</v>
      </c>
      <c r="DC1047" s="44" t="s">
        <v>750</v>
      </c>
      <c r="DD1047" s="44" t="s">
        <v>532</v>
      </c>
    </row>
    <row r="1048" spans="83:108">
      <c r="CE1048" s="212"/>
      <c r="CF1048" s="213">
        <f>IF(ISNUMBER(SEARCH($H$2,$CG$3:$CG$3334)),MAX($CF$2:CF1047)+1,0)</f>
        <v>1046</v>
      </c>
      <c r="CG1048" s="220" t="s">
        <v>11963</v>
      </c>
      <c r="CH1048" s="212"/>
      <c r="CI1048" s="212"/>
      <c r="CJ1048" s="213" t="str">
        <f>IFERROR(VLOOKUP(ROWS($CJ$3:CJ1048),CF1048:CG4379,2,0),"")</f>
        <v>EXEMPTOR_01046</v>
      </c>
      <c r="CK1048" s="212" t="s">
        <v>11964</v>
      </c>
      <c r="CL1048" s="212" t="s">
        <v>11965</v>
      </c>
      <c r="CM1048" s="78">
        <v>43220</v>
      </c>
      <c r="CN1048" s="212" t="s">
        <v>11966</v>
      </c>
      <c r="CO1048" s="212" t="s">
        <v>11967</v>
      </c>
      <c r="CP1048" s="212" t="s">
        <v>11968</v>
      </c>
      <c r="CQ1048" s="212" t="s">
        <v>11969</v>
      </c>
      <c r="CR1048" s="212" t="s">
        <v>11970</v>
      </c>
      <c r="CS1048" s="44">
        <v>1046</v>
      </c>
      <c r="CT1048" s="44" t="s">
        <v>11971</v>
      </c>
      <c r="CU1048" s="214">
        <v>14983</v>
      </c>
      <c r="CV1048" s="212" t="s">
        <v>11972</v>
      </c>
      <c r="CW1048" s="212" t="s">
        <v>5782</v>
      </c>
      <c r="CX1048" s="44" t="s">
        <v>735</v>
      </c>
      <c r="CY1048" s="78">
        <v>43220</v>
      </c>
      <c r="CZ1048" s="215" t="s">
        <v>576</v>
      </c>
      <c r="DA1048" s="212" t="s">
        <v>512</v>
      </c>
      <c r="DB1048" s="44" t="s">
        <v>3943</v>
      </c>
      <c r="DC1048" s="44" t="s">
        <v>827</v>
      </c>
      <c r="DD1048" s="44" t="s">
        <v>532</v>
      </c>
    </row>
    <row r="1049" spans="83:108">
      <c r="CE1049" s="212"/>
      <c r="CF1049" s="213">
        <f>IF(ISNUMBER(SEARCH($H$2,$CG$3:$CG$3334)),MAX($CF$2:CF1048)+1,0)</f>
        <v>1047</v>
      </c>
      <c r="CG1049" s="220" t="s">
        <v>11973</v>
      </c>
      <c r="CH1049" s="212"/>
      <c r="CI1049" s="212"/>
      <c r="CJ1049" s="213" t="str">
        <f>IFERROR(VLOOKUP(ROWS($CJ$3:CJ1049),CF1049:CG4380,2,0),"")</f>
        <v>EXILIS_01047</v>
      </c>
      <c r="CK1049" s="212" t="s">
        <v>11974</v>
      </c>
      <c r="CL1049" s="212" t="s">
        <v>11975</v>
      </c>
      <c r="CM1049" s="78">
        <v>44347</v>
      </c>
      <c r="CN1049" s="212" t="s">
        <v>11976</v>
      </c>
      <c r="CO1049" s="212" t="s">
        <v>11977</v>
      </c>
      <c r="CP1049" s="212" t="s">
        <v>11978</v>
      </c>
      <c r="CQ1049" s="212" t="s">
        <v>11979</v>
      </c>
      <c r="CR1049" s="212" t="s">
        <v>11980</v>
      </c>
      <c r="CS1049" s="44">
        <v>1047</v>
      </c>
      <c r="CT1049" s="44" t="s">
        <v>11981</v>
      </c>
      <c r="CU1049" s="214">
        <v>11513</v>
      </c>
      <c r="CV1049" s="212" t="s">
        <v>11982</v>
      </c>
      <c r="CW1049" s="212" t="s">
        <v>1415</v>
      </c>
      <c r="CX1049" s="44" t="s">
        <v>5317</v>
      </c>
      <c r="CY1049" s="78">
        <v>44347</v>
      </c>
      <c r="CZ1049" s="215" t="s">
        <v>545</v>
      </c>
      <c r="DA1049" s="212" t="s">
        <v>546</v>
      </c>
      <c r="DB1049" s="44" t="s">
        <v>530</v>
      </c>
      <c r="DC1049" s="44" t="s">
        <v>602</v>
      </c>
      <c r="DD1049" s="44" t="s">
        <v>532</v>
      </c>
    </row>
    <row r="1050" spans="83:108">
      <c r="CE1050" s="212"/>
      <c r="CF1050" s="213">
        <f>IF(ISNUMBER(SEARCH($H$2,$CG$3:$CG$3334)),MAX($CF$2:CF1049)+1,0)</f>
        <v>1048</v>
      </c>
      <c r="CG1050" s="220" t="s">
        <v>11983</v>
      </c>
      <c r="CH1050" s="212"/>
      <c r="CI1050" s="212"/>
      <c r="CJ1050" s="213" t="str">
        <f>IFERROR(VLOOKUP(ROWS($CJ$3:CJ1050),CF1050:CG4381,2,0),"")</f>
        <v>EXOSEX GVM_01048</v>
      </c>
      <c r="CK1050" s="212" t="s">
        <v>11984</v>
      </c>
      <c r="CL1050" s="212" t="s">
        <v>11985</v>
      </c>
      <c r="CM1050" s="78">
        <v>44074</v>
      </c>
      <c r="CN1050" s="212" t="s">
        <v>11986</v>
      </c>
      <c r="CO1050" s="212" t="s">
        <v>11987</v>
      </c>
      <c r="CP1050" s="212" t="s">
        <v>11988</v>
      </c>
      <c r="CQ1050" s="212" t="s">
        <v>11989</v>
      </c>
      <c r="CR1050" s="212" t="s">
        <v>11990</v>
      </c>
      <c r="CS1050" s="44">
        <v>1048</v>
      </c>
      <c r="CT1050" s="44" t="s">
        <v>11991</v>
      </c>
      <c r="CU1050" s="214">
        <v>15304</v>
      </c>
      <c r="CV1050" s="212" t="s">
        <v>11992</v>
      </c>
      <c r="CW1050" s="212" t="s">
        <v>6475</v>
      </c>
      <c r="CX1050" s="44" t="s">
        <v>2303</v>
      </c>
      <c r="CY1050" s="78">
        <v>44074</v>
      </c>
      <c r="CZ1050" s="215" t="s">
        <v>545</v>
      </c>
      <c r="DA1050" s="212" t="s">
        <v>1073</v>
      </c>
      <c r="DB1050" s="44" t="s">
        <v>511</v>
      </c>
      <c r="DC1050" s="44" t="s">
        <v>602</v>
      </c>
      <c r="DD1050" s="44" t="s">
        <v>532</v>
      </c>
    </row>
    <row r="1051" spans="83:108">
      <c r="CE1051" s="212"/>
      <c r="CF1051" s="213">
        <f>IF(ISNUMBER(SEARCH($H$2,$CG$3:$CG$3334)),MAX($CF$2:CF1050)+1,0)</f>
        <v>1049</v>
      </c>
      <c r="CG1051" s="220" t="s">
        <v>11993</v>
      </c>
      <c r="CH1051" s="212"/>
      <c r="CI1051" s="212"/>
      <c r="CJ1051" s="213" t="str">
        <f>IFERROR(VLOOKUP(ROWS($CJ$3:CJ1051),CF1051:CG4382,2,0),"")</f>
        <v>EXOSEX OFM_01049</v>
      </c>
      <c r="CK1051" s="212" t="s">
        <v>11994</v>
      </c>
      <c r="CL1051" s="212" t="s">
        <v>11995</v>
      </c>
      <c r="CM1051" s="78">
        <v>44074</v>
      </c>
      <c r="CN1051" s="212" t="s">
        <v>11996</v>
      </c>
      <c r="CO1051" s="212" t="s">
        <v>11997</v>
      </c>
      <c r="CP1051" s="212" t="s">
        <v>11998</v>
      </c>
      <c r="CQ1051" s="212" t="s">
        <v>11998</v>
      </c>
      <c r="CR1051" s="212" t="s">
        <v>11999</v>
      </c>
      <c r="CS1051" s="44">
        <v>1049</v>
      </c>
      <c r="CT1051" s="44" t="s">
        <v>12000</v>
      </c>
      <c r="CU1051" s="214">
        <v>15261</v>
      </c>
      <c r="CV1051" s="212" t="s">
        <v>12001</v>
      </c>
      <c r="CW1051" s="212" t="s">
        <v>6386</v>
      </c>
      <c r="CX1051" s="44" t="s">
        <v>2303</v>
      </c>
      <c r="CY1051" s="78">
        <v>44074</v>
      </c>
      <c r="CZ1051" s="215" t="s">
        <v>545</v>
      </c>
      <c r="DA1051" s="212" t="s">
        <v>1073</v>
      </c>
      <c r="DB1051" s="44" t="s">
        <v>511</v>
      </c>
      <c r="DC1051" s="44" t="s">
        <v>511</v>
      </c>
      <c r="DD1051" s="44" t="s">
        <v>532</v>
      </c>
    </row>
    <row r="1052" spans="83:108">
      <c r="CE1052" s="212"/>
      <c r="CF1052" s="213">
        <f>IF(ISNUMBER(SEARCH($H$2,$CG$3:$CG$3334)),MAX($CF$2:CF1051)+1,0)</f>
        <v>1050</v>
      </c>
      <c r="CG1052" s="220" t="s">
        <v>12002</v>
      </c>
      <c r="CH1052" s="212"/>
      <c r="CI1052" s="212"/>
      <c r="CJ1052" s="213" t="str">
        <f>IFERROR(VLOOKUP(ROWS($CJ$3:CJ1052),CF1052:CG4383,2,0),"")</f>
        <v>EXPANDER_01050</v>
      </c>
      <c r="CK1052" s="212" t="s">
        <v>12003</v>
      </c>
      <c r="CL1052" s="212" t="s">
        <v>12004</v>
      </c>
      <c r="CM1052" s="78">
        <v>44347</v>
      </c>
      <c r="CN1052" s="212" t="s">
        <v>12005</v>
      </c>
      <c r="CO1052" s="212" t="s">
        <v>12006</v>
      </c>
      <c r="CP1052" s="212" t="s">
        <v>12007</v>
      </c>
      <c r="CQ1052" s="212" t="s">
        <v>12008</v>
      </c>
      <c r="CR1052" s="212" t="s">
        <v>12009</v>
      </c>
      <c r="CS1052" s="44">
        <v>1050</v>
      </c>
      <c r="CT1052" s="44" t="s">
        <v>12010</v>
      </c>
      <c r="CU1052" s="214">
        <v>10440</v>
      </c>
      <c r="CV1052" s="212" t="s">
        <v>12011</v>
      </c>
      <c r="CW1052" s="212" t="s">
        <v>1415</v>
      </c>
      <c r="CX1052" s="44" t="s">
        <v>5317</v>
      </c>
      <c r="CY1052" s="78">
        <v>44347</v>
      </c>
      <c r="CZ1052" s="215" t="s">
        <v>5318</v>
      </c>
      <c r="DA1052" s="212" t="s">
        <v>546</v>
      </c>
      <c r="DB1052" s="44" t="s">
        <v>919</v>
      </c>
      <c r="DC1052" s="44" t="s">
        <v>1416</v>
      </c>
      <c r="DD1052" s="44" t="s">
        <v>532</v>
      </c>
    </row>
    <row r="1053" spans="83:108">
      <c r="CE1053" s="212"/>
      <c r="CF1053" s="213">
        <f>IF(ISNUMBER(SEARCH($H$2,$CG$3:$CG$3334)),MAX($CF$2:CF1052)+1,0)</f>
        <v>1051</v>
      </c>
      <c r="CG1053" s="220" t="s">
        <v>12012</v>
      </c>
      <c r="CH1053" s="212"/>
      <c r="CI1053" s="212"/>
      <c r="CJ1053" s="213" t="str">
        <f>IFERROR(VLOOKUP(ROWS($CJ$3:CJ1053),CF1053:CG4384,2,0),"")</f>
        <v>EXPEDIENT 10 EC_01051</v>
      </c>
      <c r="CK1053" s="212" t="s">
        <v>12013</v>
      </c>
      <c r="CL1053" s="212" t="s">
        <v>12014</v>
      </c>
      <c r="CM1053" s="78">
        <v>43465</v>
      </c>
      <c r="CN1053" s="212" t="s">
        <v>12015</v>
      </c>
      <c r="CO1053" s="212" t="s">
        <v>12016</v>
      </c>
      <c r="CP1053" s="212" t="s">
        <v>12017</v>
      </c>
      <c r="CQ1053" s="212" t="s">
        <v>12018</v>
      </c>
      <c r="CR1053" s="212" t="s">
        <v>12019</v>
      </c>
      <c r="CS1053" s="44">
        <v>1051</v>
      </c>
      <c r="CT1053" s="44" t="s">
        <v>12020</v>
      </c>
      <c r="CU1053" s="214">
        <v>16420</v>
      </c>
      <c r="CV1053" s="212" t="s">
        <v>12021</v>
      </c>
      <c r="CW1053" s="212" t="s">
        <v>1097</v>
      </c>
      <c r="CX1053" s="44" t="s">
        <v>1752</v>
      </c>
      <c r="CY1053" s="78">
        <v>43465</v>
      </c>
      <c r="CZ1053" s="215" t="s">
        <v>511</v>
      </c>
      <c r="DA1053" s="212" t="s">
        <v>529</v>
      </c>
      <c r="DB1053" s="44" t="s">
        <v>530</v>
      </c>
      <c r="DC1053" s="44" t="s">
        <v>12022</v>
      </c>
      <c r="DD1053" s="44" t="s">
        <v>682</v>
      </c>
    </row>
    <row r="1054" spans="83:108">
      <c r="CE1054" s="212"/>
      <c r="CF1054" s="213">
        <f>IF(ISNUMBER(SEARCH($H$2,$CG$3:$CG$3334)),MAX($CF$2:CF1053)+1,0)</f>
        <v>1052</v>
      </c>
      <c r="CG1054" s="220" t="s">
        <v>12023</v>
      </c>
      <c r="CH1054" s="212"/>
      <c r="CI1054" s="212"/>
      <c r="CJ1054" s="213" t="str">
        <f>IFERROR(VLOOKUP(ROWS($CJ$3:CJ1054),CF1054:CG4385,2,0),"")</f>
        <v>EXPRESS SUN_01052</v>
      </c>
      <c r="CK1054" s="212" t="s">
        <v>12024</v>
      </c>
      <c r="CL1054" s="212" t="s">
        <v>12025</v>
      </c>
      <c r="CM1054" s="78">
        <v>43039</v>
      </c>
      <c r="CN1054" s="212" t="s">
        <v>12026</v>
      </c>
      <c r="CO1054" s="212" t="s">
        <v>12027</v>
      </c>
      <c r="CP1054" s="212" t="s">
        <v>12028</v>
      </c>
      <c r="CQ1054" s="212" t="s">
        <v>12029</v>
      </c>
      <c r="CR1054" s="212" t="s">
        <v>12030</v>
      </c>
      <c r="CS1054" s="44">
        <v>1052</v>
      </c>
      <c r="CT1054" s="44" t="s">
        <v>12031</v>
      </c>
      <c r="CU1054" s="214">
        <v>15337</v>
      </c>
      <c r="CV1054" s="212" t="s">
        <v>12032</v>
      </c>
      <c r="CW1054" s="212" t="s">
        <v>4257</v>
      </c>
      <c r="CX1054" s="44" t="s">
        <v>668</v>
      </c>
      <c r="CY1054" s="78">
        <v>43039</v>
      </c>
      <c r="CZ1054" s="215" t="s">
        <v>763</v>
      </c>
      <c r="DA1054" s="212" t="s">
        <v>737</v>
      </c>
      <c r="DB1054" s="44" t="s">
        <v>641</v>
      </c>
      <c r="DC1054" s="44" t="s">
        <v>1326</v>
      </c>
      <c r="DD1054" s="44" t="s">
        <v>682</v>
      </c>
    </row>
    <row r="1055" spans="83:108">
      <c r="CE1055" s="212"/>
      <c r="CF1055" s="213">
        <f>IF(ISNUMBER(SEARCH($H$2,$CG$3:$CG$3334)),MAX($CF$2:CF1054)+1,0)</f>
        <v>1053</v>
      </c>
      <c r="CG1055" s="220" t="s">
        <v>12033</v>
      </c>
      <c r="CH1055" s="212"/>
      <c r="CI1055" s="212"/>
      <c r="CJ1055" s="213" t="str">
        <f>IFERROR(VLOOKUP(ROWS($CJ$3:CJ1055),CF1055:CG4386,2,0),"")</f>
        <v>EXPRESS SX_01053</v>
      </c>
      <c r="CK1055" s="212" t="s">
        <v>12034</v>
      </c>
      <c r="CL1055" s="212" t="s">
        <v>12035</v>
      </c>
      <c r="CM1055" s="78" t="s">
        <v>511</v>
      </c>
      <c r="CN1055" s="212" t="s">
        <v>12036</v>
      </c>
      <c r="CO1055" s="212" t="s">
        <v>12037</v>
      </c>
      <c r="CP1055" s="212" t="s">
        <v>12038</v>
      </c>
      <c r="CQ1055" s="212" t="s">
        <v>12039</v>
      </c>
      <c r="CR1055" s="212" t="s">
        <v>12040</v>
      </c>
      <c r="CS1055" s="44">
        <v>1053</v>
      </c>
      <c r="CT1055" s="44" t="s">
        <v>12041</v>
      </c>
      <c r="CU1055" s="214">
        <v>14443</v>
      </c>
      <c r="CV1055" s="212" t="s">
        <v>12042</v>
      </c>
      <c r="CW1055" s="212" t="s">
        <v>4257</v>
      </c>
      <c r="CX1055" s="44" t="s">
        <v>2208</v>
      </c>
      <c r="CY1055" s="44" t="s">
        <v>511</v>
      </c>
      <c r="CZ1055" s="215" t="s">
        <v>763</v>
      </c>
      <c r="DA1055" s="212" t="s">
        <v>737</v>
      </c>
      <c r="DB1055" s="44" t="s">
        <v>641</v>
      </c>
      <c r="DC1055" s="44" t="s">
        <v>1326</v>
      </c>
      <c r="DD1055" s="44" t="s">
        <v>532</v>
      </c>
    </row>
    <row r="1056" spans="83:108">
      <c r="CE1056" s="212"/>
      <c r="CF1056" s="213">
        <f>IF(ISNUMBER(SEARCH($H$2,$CG$3:$CG$3334)),MAX($CF$2:CF1055)+1,0)</f>
        <v>1054</v>
      </c>
      <c r="CG1056" s="220" t="s">
        <v>12043</v>
      </c>
      <c r="CH1056" s="212"/>
      <c r="CI1056" s="212"/>
      <c r="CJ1056" s="213" t="str">
        <f>IFERROR(VLOOKUP(ROWS($CJ$3:CJ1056),CF1056:CG4387,2,0),"")</f>
        <v>EXTENSOR OD_01054</v>
      </c>
      <c r="CK1056" s="212" t="s">
        <v>12044</v>
      </c>
      <c r="CL1056" s="212" t="s">
        <v>12045</v>
      </c>
      <c r="CM1056" s="78">
        <v>43830</v>
      </c>
      <c r="CN1056" s="212" t="s">
        <v>12046</v>
      </c>
      <c r="CO1056" s="212" t="s">
        <v>12047</v>
      </c>
      <c r="CP1056" s="212" t="s">
        <v>12048</v>
      </c>
      <c r="CQ1056" s="212" t="s">
        <v>12049</v>
      </c>
      <c r="CR1056" s="212" t="s">
        <v>12050</v>
      </c>
      <c r="CS1056" s="44">
        <v>1054</v>
      </c>
      <c r="CT1056" s="44" t="s">
        <v>12051</v>
      </c>
      <c r="CU1056" s="214">
        <v>15746</v>
      </c>
      <c r="CV1056" s="212" t="s">
        <v>12052</v>
      </c>
      <c r="CW1056" s="212" t="s">
        <v>12053</v>
      </c>
      <c r="CX1056" s="44" t="s">
        <v>826</v>
      </c>
      <c r="CY1056" s="78">
        <v>43830</v>
      </c>
      <c r="CZ1056" s="215" t="s">
        <v>511</v>
      </c>
      <c r="DA1056" s="212" t="s">
        <v>737</v>
      </c>
      <c r="DB1056" s="44" t="s">
        <v>3141</v>
      </c>
      <c r="DC1056" s="44" t="s">
        <v>12054</v>
      </c>
      <c r="DD1056" s="44" t="s">
        <v>515</v>
      </c>
    </row>
    <row r="1057" spans="83:108">
      <c r="CE1057" s="212"/>
      <c r="CF1057" s="213">
        <f>IF(ISNUMBER(SEARCH($H$2,$CG$3:$CG$3334)),MAX($CF$2:CF1056)+1,0)</f>
        <v>1055</v>
      </c>
      <c r="CG1057" s="220" t="s">
        <v>12055</v>
      </c>
      <c r="CH1057" s="212"/>
      <c r="CI1057" s="212"/>
      <c r="CJ1057" s="213" t="str">
        <f>IFERROR(VLOOKUP(ROWS($CJ$3:CJ1057),CF1057:CG4388,2,0),"")</f>
        <v>FADO_01055</v>
      </c>
      <c r="CK1057" s="212" t="s">
        <v>12056</v>
      </c>
      <c r="CL1057" s="212" t="s">
        <v>12057</v>
      </c>
      <c r="CM1057" s="78">
        <v>43039</v>
      </c>
      <c r="CN1057" s="212" t="s">
        <v>12058</v>
      </c>
      <c r="CO1057" s="212" t="s">
        <v>12059</v>
      </c>
      <c r="CP1057" s="212" t="s">
        <v>12060</v>
      </c>
      <c r="CQ1057" s="212" t="s">
        <v>12061</v>
      </c>
      <c r="CR1057" s="212" t="s">
        <v>12062</v>
      </c>
      <c r="CS1057" s="44">
        <v>1055</v>
      </c>
      <c r="CT1057" s="44" t="s">
        <v>12063</v>
      </c>
      <c r="CU1057" s="214">
        <v>13461</v>
      </c>
      <c r="CV1057" s="212" t="s">
        <v>12064</v>
      </c>
      <c r="CW1057" s="212" t="s">
        <v>653</v>
      </c>
      <c r="CX1057" s="44" t="s">
        <v>826</v>
      </c>
      <c r="CY1057" s="78">
        <v>43039</v>
      </c>
      <c r="CZ1057" s="215" t="s">
        <v>576</v>
      </c>
      <c r="DA1057" s="212" t="s">
        <v>512</v>
      </c>
      <c r="DB1057" s="44" t="s">
        <v>655</v>
      </c>
      <c r="DC1057" s="44" t="s">
        <v>5562</v>
      </c>
      <c r="DD1057" s="44" t="s">
        <v>532</v>
      </c>
    </row>
    <row r="1058" spans="83:108">
      <c r="CE1058" s="212"/>
      <c r="CF1058" s="213">
        <f>IF(ISNUMBER(SEARCH($H$2,$CG$3:$CG$3334)),MAX($CF$2:CF1057)+1,0)</f>
        <v>1056</v>
      </c>
      <c r="CG1058" s="220" t="s">
        <v>12065</v>
      </c>
      <c r="CH1058" s="212"/>
      <c r="CI1058" s="212"/>
      <c r="CJ1058" s="213" t="str">
        <f>IFERROR(VLOOKUP(ROWS($CJ$3:CJ1058),CF1058:CG4389,2,0),"")</f>
        <v>FALCON MK_01056</v>
      </c>
      <c r="CK1058" s="212" t="s">
        <v>12066</v>
      </c>
      <c r="CL1058" s="212" t="s">
        <v>12067</v>
      </c>
      <c r="CM1058" s="78">
        <v>43799</v>
      </c>
      <c r="CN1058" s="212" t="s">
        <v>12068</v>
      </c>
      <c r="CO1058" s="212" t="s">
        <v>12069</v>
      </c>
      <c r="CP1058" s="212" t="s">
        <v>12070</v>
      </c>
      <c r="CQ1058" s="212" t="s">
        <v>12071</v>
      </c>
      <c r="CR1058" s="212" t="s">
        <v>12072</v>
      </c>
      <c r="CS1058" s="44">
        <v>1056</v>
      </c>
      <c r="CT1058" s="44" t="s">
        <v>12073</v>
      </c>
      <c r="CU1058" s="214">
        <v>15253</v>
      </c>
      <c r="CV1058" s="212" t="s">
        <v>12074</v>
      </c>
      <c r="CW1058" s="212" t="s">
        <v>1299</v>
      </c>
      <c r="CX1058" s="44" t="s">
        <v>1300</v>
      </c>
      <c r="CY1058" s="78">
        <v>43799</v>
      </c>
      <c r="CZ1058" s="215" t="s">
        <v>763</v>
      </c>
      <c r="DA1058" s="212" t="s">
        <v>512</v>
      </c>
      <c r="DB1058" s="44" t="s">
        <v>530</v>
      </c>
      <c r="DC1058" s="44" t="s">
        <v>1301</v>
      </c>
      <c r="DD1058" s="44" t="s">
        <v>532</v>
      </c>
    </row>
    <row r="1059" spans="83:108">
      <c r="CE1059" s="212"/>
      <c r="CF1059" s="213">
        <f>IF(ISNUMBER(SEARCH($H$2,$CG$3:$CG$3334)),MAX($CF$2:CF1058)+1,0)</f>
        <v>1057</v>
      </c>
      <c r="CG1059" s="220" t="s">
        <v>12075</v>
      </c>
      <c r="CH1059" s="212"/>
      <c r="CI1059" s="212"/>
      <c r="CJ1059" s="213" t="str">
        <f>IFERROR(VLOOKUP(ROWS($CJ$3:CJ1059),CF1059:CG4390,2,0),"")</f>
        <v>FALGRO 2L_01057</v>
      </c>
      <c r="CK1059" s="212" t="s">
        <v>12076</v>
      </c>
      <c r="CL1059" s="212" t="s">
        <v>12077</v>
      </c>
      <c r="CM1059" s="78">
        <v>44074</v>
      </c>
      <c r="CN1059" s="212" t="s">
        <v>12078</v>
      </c>
      <c r="CO1059" s="212" t="s">
        <v>12079</v>
      </c>
      <c r="CP1059" s="212" t="s">
        <v>12080</v>
      </c>
      <c r="CQ1059" s="212" t="s">
        <v>12081</v>
      </c>
      <c r="CR1059" s="212" t="s">
        <v>12082</v>
      </c>
      <c r="CS1059" s="44">
        <v>1057</v>
      </c>
      <c r="CT1059" s="44" t="s">
        <v>12083</v>
      </c>
      <c r="CU1059" s="214">
        <v>10432</v>
      </c>
      <c r="CV1059" s="212" t="s">
        <v>12084</v>
      </c>
      <c r="CW1059" s="212" t="s">
        <v>720</v>
      </c>
      <c r="CX1059" s="44" t="s">
        <v>5317</v>
      </c>
      <c r="CY1059" s="78">
        <v>44074</v>
      </c>
      <c r="CZ1059" s="215" t="s">
        <v>545</v>
      </c>
      <c r="DA1059" s="212" t="s">
        <v>546</v>
      </c>
      <c r="DB1059" s="44" t="s">
        <v>530</v>
      </c>
      <c r="DC1059" s="44" t="s">
        <v>588</v>
      </c>
      <c r="DD1059" s="44" t="s">
        <v>532</v>
      </c>
    </row>
    <row r="1060" spans="83:108">
      <c r="CE1060" s="212"/>
      <c r="CF1060" s="213">
        <f>IF(ISNUMBER(SEARCH($H$2,$CG$3:$CG$3334)),MAX($CF$2:CF1059)+1,0)</f>
        <v>1058</v>
      </c>
      <c r="CG1060" s="220" t="s">
        <v>12085</v>
      </c>
      <c r="CH1060" s="212"/>
      <c r="CI1060" s="212"/>
      <c r="CJ1060" s="213" t="str">
        <f>IFERROR(VLOOKUP(ROWS($CJ$3:CJ1060),CF1060:CG4391,2,0),"")</f>
        <v>FALGRO TABLET_01058</v>
      </c>
      <c r="CK1060" s="212" t="s">
        <v>12086</v>
      </c>
      <c r="CL1060" s="212" t="s">
        <v>12087</v>
      </c>
      <c r="CM1060" s="78">
        <v>44074</v>
      </c>
      <c r="CN1060" s="212" t="s">
        <v>12088</v>
      </c>
      <c r="CO1060" s="212" t="s">
        <v>12089</v>
      </c>
      <c r="CP1060" s="212" t="s">
        <v>12090</v>
      </c>
      <c r="CQ1060" s="212" t="s">
        <v>12091</v>
      </c>
      <c r="CR1060" s="212" t="s">
        <v>12092</v>
      </c>
      <c r="CS1060" s="44">
        <v>1058</v>
      </c>
      <c r="CT1060" s="44" t="s">
        <v>12093</v>
      </c>
      <c r="CU1060" s="214">
        <v>10433</v>
      </c>
      <c r="CV1060" s="212" t="s">
        <v>12094</v>
      </c>
      <c r="CW1060" s="212" t="s">
        <v>720</v>
      </c>
      <c r="CX1060" s="44" t="s">
        <v>5317</v>
      </c>
      <c r="CY1060" s="78">
        <v>44074</v>
      </c>
      <c r="CZ1060" s="215" t="s">
        <v>511</v>
      </c>
      <c r="DA1060" s="212" t="s">
        <v>546</v>
      </c>
      <c r="DB1060" s="44" t="s">
        <v>4576</v>
      </c>
      <c r="DC1060" s="44" t="s">
        <v>3651</v>
      </c>
      <c r="DD1060" s="44" t="s">
        <v>532</v>
      </c>
    </row>
    <row r="1061" spans="83:108">
      <c r="CE1061" s="212"/>
      <c r="CF1061" s="213">
        <f>IF(ISNUMBER(SEARCH($H$2,$CG$3:$CG$3334)),MAX($CF$2:CF1060)+1,0)</f>
        <v>1059</v>
      </c>
      <c r="CG1061" s="220" t="s">
        <v>12095</v>
      </c>
      <c r="CH1061" s="212"/>
      <c r="CI1061" s="212"/>
      <c r="CJ1061" s="213" t="str">
        <f>IFERROR(VLOOKUP(ROWS($CJ$3:CJ1061),CF1061:CG4392,2,0),"")</f>
        <v>FALTEX_01059</v>
      </c>
      <c r="CK1061" s="212" t="s">
        <v>12096</v>
      </c>
      <c r="CL1061" s="212" t="s">
        <v>12097</v>
      </c>
      <c r="CM1061" s="78">
        <v>43312</v>
      </c>
      <c r="CN1061" s="212" t="s">
        <v>12098</v>
      </c>
      <c r="CO1061" s="212" t="s">
        <v>12099</v>
      </c>
      <c r="CP1061" s="212" t="s">
        <v>12100</v>
      </c>
      <c r="CQ1061" s="212" t="s">
        <v>12101</v>
      </c>
      <c r="CR1061" s="212" t="s">
        <v>12102</v>
      </c>
      <c r="CS1061" s="44">
        <v>1059</v>
      </c>
      <c r="CT1061" s="44" t="s">
        <v>12103</v>
      </c>
      <c r="CU1061" s="214">
        <v>5877</v>
      </c>
      <c r="CV1061" s="212" t="s">
        <v>12104</v>
      </c>
      <c r="CW1061" s="212" t="s">
        <v>12105</v>
      </c>
      <c r="CX1061" s="44" t="s">
        <v>826</v>
      </c>
      <c r="CY1061" s="78">
        <v>43312</v>
      </c>
      <c r="CZ1061" s="215" t="s">
        <v>907</v>
      </c>
      <c r="DA1061" s="212" t="s">
        <v>512</v>
      </c>
      <c r="DB1061" s="44" t="s">
        <v>802</v>
      </c>
      <c r="DC1061" s="44" t="s">
        <v>1326</v>
      </c>
      <c r="DD1061" s="44" t="s">
        <v>563</v>
      </c>
    </row>
    <row r="1062" spans="83:108">
      <c r="CE1062" s="212"/>
      <c r="CF1062" s="213">
        <f>IF(ISNUMBER(SEARCH($H$2,$CG$3:$CG$3334)),MAX($CF$2:CF1061)+1,0)</f>
        <v>1060</v>
      </c>
      <c r="CG1062" s="220" t="s">
        <v>12106</v>
      </c>
      <c r="CH1062" s="212"/>
      <c r="CI1062" s="212"/>
      <c r="CJ1062" s="213" t="str">
        <f>IFERROR(VLOOKUP(ROWS($CJ$3:CJ1062),CF1062:CG4393,2,0),"")</f>
        <v>FALTEX FLOW_01060</v>
      </c>
      <c r="CK1062" s="212" t="s">
        <v>12107</v>
      </c>
      <c r="CL1062" s="212" t="s">
        <v>12108</v>
      </c>
      <c r="CM1062" s="78">
        <v>43312</v>
      </c>
      <c r="CN1062" s="212" t="s">
        <v>12109</v>
      </c>
      <c r="CO1062" s="212" t="s">
        <v>12110</v>
      </c>
      <c r="CP1062" s="212" t="s">
        <v>12111</v>
      </c>
      <c r="CQ1062" s="212" t="s">
        <v>12112</v>
      </c>
      <c r="CR1062" s="212" t="s">
        <v>12113</v>
      </c>
      <c r="CS1062" s="44">
        <v>1060</v>
      </c>
      <c r="CT1062" s="44" t="s">
        <v>12114</v>
      </c>
      <c r="CU1062" s="214">
        <v>8401</v>
      </c>
      <c r="CV1062" s="212" t="s">
        <v>12115</v>
      </c>
      <c r="CW1062" s="212" t="s">
        <v>12105</v>
      </c>
      <c r="CX1062" s="44" t="s">
        <v>1703</v>
      </c>
      <c r="CY1062" s="78">
        <v>43312</v>
      </c>
      <c r="CZ1062" s="215" t="s">
        <v>576</v>
      </c>
      <c r="DA1062" s="212" t="s">
        <v>512</v>
      </c>
      <c r="DB1062" s="44" t="s">
        <v>655</v>
      </c>
      <c r="DC1062" s="44" t="s">
        <v>12116</v>
      </c>
      <c r="DD1062" s="44" t="s">
        <v>563</v>
      </c>
    </row>
    <row r="1063" spans="83:108">
      <c r="CE1063" s="212"/>
      <c r="CF1063" s="213">
        <f>IF(ISNUMBER(SEARCH($H$2,$CG$3:$CG$3334)),MAX($CF$2:CF1062)+1,0)</f>
        <v>1061</v>
      </c>
      <c r="CG1063" s="220" t="s">
        <v>12117</v>
      </c>
      <c r="CH1063" s="212"/>
      <c r="CI1063" s="212"/>
      <c r="CJ1063" s="213" t="str">
        <f>IFERROR(VLOOKUP(ROWS($CJ$3:CJ1063),CF1063:CG4394,2,0),"")</f>
        <v>FALTOCUR WG_01061</v>
      </c>
      <c r="CK1063" s="212" t="s">
        <v>12118</v>
      </c>
      <c r="CL1063" s="212" t="s">
        <v>12119</v>
      </c>
      <c r="CM1063" s="78">
        <v>43312</v>
      </c>
      <c r="CN1063" s="212" t="s">
        <v>12120</v>
      </c>
      <c r="CO1063" s="212" t="s">
        <v>12121</v>
      </c>
      <c r="CP1063" s="212" t="s">
        <v>12122</v>
      </c>
      <c r="CQ1063" s="212" t="s">
        <v>12123</v>
      </c>
      <c r="CR1063" s="212" t="s">
        <v>12124</v>
      </c>
      <c r="CS1063" s="44">
        <v>1061</v>
      </c>
      <c r="CT1063" s="44" t="s">
        <v>12125</v>
      </c>
      <c r="CU1063" s="214">
        <v>15999</v>
      </c>
      <c r="CV1063" s="212" t="s">
        <v>12126</v>
      </c>
      <c r="CW1063" s="212" t="s">
        <v>12127</v>
      </c>
      <c r="CX1063" s="44" t="s">
        <v>735</v>
      </c>
      <c r="CY1063" s="78">
        <v>43312</v>
      </c>
      <c r="CZ1063" s="215" t="s">
        <v>1313</v>
      </c>
      <c r="DA1063" s="212" t="s">
        <v>512</v>
      </c>
      <c r="DB1063" s="44" t="s">
        <v>802</v>
      </c>
      <c r="DC1063" s="44" t="s">
        <v>12128</v>
      </c>
      <c r="DD1063" s="44" t="s">
        <v>532</v>
      </c>
    </row>
    <row r="1064" spans="83:108">
      <c r="CE1064" s="212"/>
      <c r="CF1064" s="213">
        <f>IF(ISNUMBER(SEARCH($H$2,$CG$3:$CG$3334)),MAX($CF$2:CF1063)+1,0)</f>
        <v>1062</v>
      </c>
      <c r="CG1064" s="220" t="s">
        <v>12129</v>
      </c>
      <c r="CH1064" s="212"/>
      <c r="CI1064" s="212"/>
      <c r="CJ1064" s="213" t="str">
        <f>IFERROR(VLOOKUP(ROWS($CJ$3:CJ1064),CF1064:CG4395,2,0),"")</f>
        <v>FANDANGO 360_01062</v>
      </c>
      <c r="CK1064" s="212" t="s">
        <v>12130</v>
      </c>
      <c r="CL1064" s="212" t="s">
        <v>12131</v>
      </c>
      <c r="CM1064" s="78">
        <v>43100</v>
      </c>
      <c r="CN1064" s="212" t="s">
        <v>12132</v>
      </c>
      <c r="CO1064" s="212" t="s">
        <v>12133</v>
      </c>
      <c r="CP1064" s="212" t="s">
        <v>12134</v>
      </c>
      <c r="CQ1064" s="212" t="s">
        <v>12135</v>
      </c>
      <c r="CR1064" s="212" t="s">
        <v>12136</v>
      </c>
      <c r="CS1064" s="44">
        <v>1062</v>
      </c>
      <c r="CT1064" s="44" t="s">
        <v>12137</v>
      </c>
      <c r="CU1064" s="214">
        <v>9318</v>
      </c>
      <c r="CV1064" s="212" t="s">
        <v>12138</v>
      </c>
      <c r="CW1064" s="212" t="s">
        <v>3802</v>
      </c>
      <c r="CX1064" s="44" t="s">
        <v>5486</v>
      </c>
      <c r="CY1064" s="78">
        <v>43100</v>
      </c>
      <c r="CZ1064" s="215" t="s">
        <v>545</v>
      </c>
      <c r="DA1064" s="212" t="s">
        <v>737</v>
      </c>
      <c r="DB1064" s="44" t="s">
        <v>919</v>
      </c>
      <c r="DC1064" s="44" t="s">
        <v>5487</v>
      </c>
      <c r="DD1064" s="44" t="s">
        <v>563</v>
      </c>
    </row>
    <row r="1065" spans="83:108">
      <c r="CE1065" s="212"/>
      <c r="CF1065" s="213">
        <f>IF(ISNUMBER(SEARCH($H$2,$CG$3:$CG$3334)),MAX($CF$2:CF1064)+1,0)</f>
        <v>1063</v>
      </c>
      <c r="CG1065" s="220" t="s">
        <v>12139</v>
      </c>
      <c r="CH1065" s="212"/>
      <c r="CI1065" s="212"/>
      <c r="CJ1065" s="213" t="str">
        <f>IFERROR(VLOOKUP(ROWS($CJ$3:CJ1065),CF1065:CG4396,2,0),"")</f>
        <v>FANDANGO 360 TF_01063</v>
      </c>
      <c r="CK1065" s="212" t="s">
        <v>12140</v>
      </c>
      <c r="CL1065" s="212" t="s">
        <v>12141</v>
      </c>
      <c r="CM1065" s="78">
        <v>43100</v>
      </c>
      <c r="CN1065" s="212" t="s">
        <v>12142</v>
      </c>
      <c r="CO1065" s="212" t="s">
        <v>12143</v>
      </c>
      <c r="CP1065" s="212" t="s">
        <v>12144</v>
      </c>
      <c r="CQ1065" s="212" t="s">
        <v>12145</v>
      </c>
      <c r="CR1065" s="212" t="s">
        <v>12146</v>
      </c>
      <c r="CS1065" s="44">
        <v>1063</v>
      </c>
      <c r="CT1065" s="44" t="s">
        <v>12147</v>
      </c>
      <c r="CU1065" s="214">
        <v>16830</v>
      </c>
      <c r="CV1065" s="212" t="s">
        <v>12148</v>
      </c>
      <c r="CW1065" s="212" t="s">
        <v>3802</v>
      </c>
      <c r="CX1065" s="44" t="s">
        <v>5486</v>
      </c>
      <c r="CY1065" s="78">
        <v>43100</v>
      </c>
      <c r="CZ1065" s="215" t="s">
        <v>511</v>
      </c>
      <c r="DA1065" s="212" t="s">
        <v>737</v>
      </c>
      <c r="DB1065" s="44" t="s">
        <v>919</v>
      </c>
      <c r="DC1065" s="44" t="s">
        <v>5487</v>
      </c>
      <c r="DD1065" s="44" t="s">
        <v>532</v>
      </c>
    </row>
    <row r="1066" spans="83:108">
      <c r="CE1066" s="212"/>
      <c r="CF1066" s="213">
        <f>IF(ISNUMBER(SEARCH($H$2,$CG$3:$CG$3334)),MAX($CF$2:CF1065)+1,0)</f>
        <v>1064</v>
      </c>
      <c r="CG1066" s="220" t="s">
        <v>12149</v>
      </c>
      <c r="CH1066" s="212"/>
      <c r="CI1066" s="212"/>
      <c r="CJ1066" s="213" t="str">
        <f>IFERROR(VLOOKUP(ROWS($CJ$3:CJ1066),CF1066:CG4397,2,0),"")</f>
        <v>FANDANGO XL_01064</v>
      </c>
      <c r="CK1066" s="212" t="s">
        <v>12150</v>
      </c>
      <c r="CL1066" s="212" t="s">
        <v>12151</v>
      </c>
      <c r="CM1066" s="78">
        <v>43100</v>
      </c>
      <c r="CN1066" s="212" t="s">
        <v>12152</v>
      </c>
      <c r="CO1066" s="212" t="s">
        <v>12153</v>
      </c>
      <c r="CP1066" s="212" t="s">
        <v>12154</v>
      </c>
      <c r="CQ1066" s="212" t="s">
        <v>12155</v>
      </c>
      <c r="CR1066" s="212" t="s">
        <v>12156</v>
      </c>
      <c r="CS1066" s="44">
        <v>1064</v>
      </c>
      <c r="CT1066" s="44" t="s">
        <v>12157</v>
      </c>
      <c r="CU1066" s="214">
        <v>15896</v>
      </c>
      <c r="CV1066" s="212" t="s">
        <v>12158</v>
      </c>
      <c r="CW1066" s="212" t="s">
        <v>3802</v>
      </c>
      <c r="CX1066" s="44" t="s">
        <v>5486</v>
      </c>
      <c r="CY1066" s="78">
        <v>43100</v>
      </c>
      <c r="CZ1066" s="215" t="s">
        <v>545</v>
      </c>
      <c r="DA1066" s="212" t="s">
        <v>737</v>
      </c>
      <c r="DB1066" s="44" t="s">
        <v>919</v>
      </c>
      <c r="DC1066" s="44" t="s">
        <v>12159</v>
      </c>
      <c r="DD1066" s="44" t="s">
        <v>532</v>
      </c>
    </row>
    <row r="1067" spans="83:108">
      <c r="CE1067" s="212"/>
      <c r="CF1067" s="213">
        <f>IF(ISNUMBER(SEARCH($H$2,$CG$3:$CG$3334)),MAX($CF$2:CF1066)+1,0)</f>
        <v>1065</v>
      </c>
      <c r="CG1067" s="220" t="s">
        <v>12160</v>
      </c>
      <c r="CH1067" s="212"/>
      <c r="CI1067" s="212"/>
      <c r="CJ1067" s="213" t="str">
        <f>IFERROR(VLOOKUP(ROWS($CJ$3:CJ1067),CF1067:CG4398,2,0),"")</f>
        <v>FANTIC F NC WG_01065</v>
      </c>
      <c r="CK1067" s="212" t="s">
        <v>12161</v>
      </c>
      <c r="CL1067" s="212" t="s">
        <v>12162</v>
      </c>
      <c r="CM1067" s="78">
        <v>45412</v>
      </c>
      <c r="CN1067" s="212" t="s">
        <v>12163</v>
      </c>
      <c r="CO1067" s="212" t="s">
        <v>12164</v>
      </c>
      <c r="CP1067" s="212" t="s">
        <v>12165</v>
      </c>
      <c r="CQ1067" s="212" t="s">
        <v>12166</v>
      </c>
      <c r="CR1067" s="212" t="s">
        <v>12167</v>
      </c>
      <c r="CS1067" s="44">
        <v>1065</v>
      </c>
      <c r="CT1067" s="44" t="s">
        <v>12168</v>
      </c>
      <c r="CU1067" s="214">
        <v>13888</v>
      </c>
      <c r="CV1067" s="212" t="s">
        <v>12169</v>
      </c>
      <c r="CW1067" s="212" t="s">
        <v>11855</v>
      </c>
      <c r="CX1067" s="44" t="s">
        <v>1072</v>
      </c>
      <c r="CY1067" s="78">
        <v>45412</v>
      </c>
      <c r="CZ1067" s="215" t="s">
        <v>576</v>
      </c>
      <c r="DA1067" s="212" t="s">
        <v>512</v>
      </c>
      <c r="DB1067" s="44" t="s">
        <v>641</v>
      </c>
      <c r="DC1067" s="44" t="s">
        <v>11856</v>
      </c>
      <c r="DD1067" s="44" t="s">
        <v>563</v>
      </c>
    </row>
    <row r="1068" spans="83:108">
      <c r="CE1068" s="212"/>
      <c r="CF1068" s="213">
        <f>IF(ISNUMBER(SEARCH($H$2,$CG$3:$CG$3334)),MAX($CF$2:CF1067)+1,0)</f>
        <v>1066</v>
      </c>
      <c r="CG1068" s="220" t="s">
        <v>12170</v>
      </c>
      <c r="CH1068" s="212"/>
      <c r="CI1068" s="212"/>
      <c r="CJ1068" s="213" t="str">
        <f>IFERROR(VLOOKUP(ROWS($CJ$3:CJ1068),CF1068:CG4399,2,0),"")</f>
        <v>FANTIC F WG_01066</v>
      </c>
      <c r="CK1068" s="212" t="s">
        <v>12171</v>
      </c>
      <c r="CL1068" s="212" t="s">
        <v>12172</v>
      </c>
      <c r="CM1068" s="78">
        <v>45412</v>
      </c>
      <c r="CN1068" s="212" t="s">
        <v>12173</v>
      </c>
      <c r="CO1068" s="212" t="s">
        <v>12174</v>
      </c>
      <c r="CP1068" s="212" t="s">
        <v>12175</v>
      </c>
      <c r="CQ1068" s="212" t="s">
        <v>12176</v>
      </c>
      <c r="CR1068" s="212" t="s">
        <v>12177</v>
      </c>
      <c r="CS1068" s="44">
        <v>1066</v>
      </c>
      <c r="CT1068" s="44" t="s">
        <v>12178</v>
      </c>
      <c r="CU1068" s="214">
        <v>12873</v>
      </c>
      <c r="CV1068" s="212" t="s">
        <v>12179</v>
      </c>
      <c r="CW1068" s="212" t="s">
        <v>11855</v>
      </c>
      <c r="CX1068" s="44" t="s">
        <v>1072</v>
      </c>
      <c r="CY1068" s="78">
        <v>45412</v>
      </c>
      <c r="CZ1068" s="215" t="s">
        <v>576</v>
      </c>
      <c r="DA1068" s="212" t="s">
        <v>512</v>
      </c>
      <c r="DB1068" s="44" t="s">
        <v>641</v>
      </c>
      <c r="DC1068" s="44" t="s">
        <v>11856</v>
      </c>
      <c r="DD1068" s="44" t="s">
        <v>563</v>
      </c>
    </row>
    <row r="1069" spans="83:108">
      <c r="CE1069" s="212"/>
      <c r="CF1069" s="213">
        <f>IF(ISNUMBER(SEARCH($H$2,$CG$3:$CG$3334)),MAX($CF$2:CF1068)+1,0)</f>
        <v>1067</v>
      </c>
      <c r="CG1069" s="220" t="s">
        <v>12180</v>
      </c>
      <c r="CH1069" s="212"/>
      <c r="CI1069" s="212"/>
      <c r="CJ1069" s="213" t="str">
        <f>IFERROR(VLOOKUP(ROWS($CJ$3:CJ1069),CF1069:CG4400,2,0),"")</f>
        <v>FANTIC M BLU_01067</v>
      </c>
      <c r="CK1069" s="212" t="s">
        <v>12181</v>
      </c>
      <c r="CL1069" s="212" t="s">
        <v>12182</v>
      </c>
      <c r="CM1069" s="78">
        <v>43131</v>
      </c>
      <c r="CN1069" s="212" t="s">
        <v>12183</v>
      </c>
      <c r="CO1069" s="212" t="s">
        <v>12184</v>
      </c>
      <c r="CP1069" s="212" t="s">
        <v>12185</v>
      </c>
      <c r="CQ1069" s="212" t="s">
        <v>12186</v>
      </c>
      <c r="CR1069" s="212" t="s">
        <v>12187</v>
      </c>
      <c r="CS1069" s="44">
        <v>1067</v>
      </c>
      <c r="CT1069" s="44" t="s">
        <v>12188</v>
      </c>
      <c r="CU1069" s="214">
        <v>12870</v>
      </c>
      <c r="CV1069" s="212" t="s">
        <v>12189</v>
      </c>
      <c r="CW1069" s="212" t="s">
        <v>5881</v>
      </c>
      <c r="CX1069" s="44" t="s">
        <v>1072</v>
      </c>
      <c r="CY1069" s="78">
        <v>43131</v>
      </c>
      <c r="CZ1069" s="215" t="s">
        <v>1313</v>
      </c>
      <c r="DA1069" s="212" t="s">
        <v>512</v>
      </c>
      <c r="DB1069" s="44" t="s">
        <v>802</v>
      </c>
      <c r="DC1069" s="44" t="s">
        <v>5882</v>
      </c>
      <c r="DD1069" s="44" t="s">
        <v>563</v>
      </c>
    </row>
    <row r="1070" spans="83:108">
      <c r="CE1070" s="212"/>
      <c r="CF1070" s="213">
        <f>IF(ISNUMBER(SEARCH($H$2,$CG$3:$CG$3334)),MAX($CF$2:CF1069)+1,0)</f>
        <v>1068</v>
      </c>
      <c r="CG1070" s="220" t="s">
        <v>12190</v>
      </c>
      <c r="CH1070" s="212"/>
      <c r="CI1070" s="212"/>
      <c r="CJ1070" s="213" t="str">
        <f>IFERROR(VLOOKUP(ROWS($CJ$3:CJ1070),CF1070:CG4401,2,0),"")</f>
        <v>FANTIC M C WG_01068</v>
      </c>
      <c r="CK1070" s="212" t="s">
        <v>12191</v>
      </c>
      <c r="CL1070" s="212" t="s">
        <v>12192</v>
      </c>
      <c r="CM1070" s="78">
        <v>43131</v>
      </c>
      <c r="CN1070" s="212" t="s">
        <v>12193</v>
      </c>
      <c r="CO1070" s="212" t="s">
        <v>12194</v>
      </c>
      <c r="CP1070" s="212" t="s">
        <v>12195</v>
      </c>
      <c r="CQ1070" s="212" t="s">
        <v>12196</v>
      </c>
      <c r="CR1070" s="212" t="s">
        <v>12197</v>
      </c>
      <c r="CS1070" s="44">
        <v>1068</v>
      </c>
      <c r="CT1070" s="44" t="s">
        <v>12198</v>
      </c>
      <c r="CU1070" s="214">
        <v>15045</v>
      </c>
      <c r="CV1070" s="212" t="s">
        <v>12199</v>
      </c>
      <c r="CW1070" s="212" t="s">
        <v>5881</v>
      </c>
      <c r="CX1070" s="44" t="s">
        <v>1072</v>
      </c>
      <c r="CY1070" s="78">
        <v>43131</v>
      </c>
      <c r="CZ1070" s="215" t="s">
        <v>576</v>
      </c>
      <c r="DA1070" s="212" t="s">
        <v>512</v>
      </c>
      <c r="DB1070" s="44" t="s">
        <v>641</v>
      </c>
      <c r="DC1070" s="44" t="s">
        <v>5882</v>
      </c>
      <c r="DD1070" s="44" t="s">
        <v>851</v>
      </c>
    </row>
    <row r="1071" spans="83:108">
      <c r="CE1071" s="212"/>
      <c r="CF1071" s="213">
        <f>IF(ISNUMBER(SEARCH($H$2,$CG$3:$CG$3334)),MAX($CF$2:CF1070)+1,0)</f>
        <v>1069</v>
      </c>
      <c r="CG1071" s="220" t="s">
        <v>12200</v>
      </c>
      <c r="CH1071" s="212"/>
      <c r="CI1071" s="212"/>
      <c r="CJ1071" s="213" t="str">
        <f>IFERROR(VLOOKUP(ROWS($CJ$3:CJ1071),CF1071:CG4402,2,0),"")</f>
        <v>FANTIC M NC_01069</v>
      </c>
      <c r="CK1071" s="212" t="s">
        <v>12201</v>
      </c>
      <c r="CL1071" s="212" t="s">
        <v>12202</v>
      </c>
      <c r="CM1071" s="78">
        <v>43131</v>
      </c>
      <c r="CN1071" s="212" t="s">
        <v>12203</v>
      </c>
      <c r="CO1071" s="212" t="s">
        <v>12204</v>
      </c>
      <c r="CP1071" s="212" t="s">
        <v>12205</v>
      </c>
      <c r="CQ1071" s="212" t="s">
        <v>12206</v>
      </c>
      <c r="CR1071" s="212" t="s">
        <v>12207</v>
      </c>
      <c r="CS1071" s="44">
        <v>1069</v>
      </c>
      <c r="CT1071" s="44" t="s">
        <v>12208</v>
      </c>
      <c r="CU1071" s="214">
        <v>13542</v>
      </c>
      <c r="CV1071" s="212" t="s">
        <v>12209</v>
      </c>
      <c r="CW1071" s="212" t="s">
        <v>5881</v>
      </c>
      <c r="CX1071" s="44" t="s">
        <v>1072</v>
      </c>
      <c r="CY1071" s="78">
        <v>43131</v>
      </c>
      <c r="CZ1071" s="215" t="s">
        <v>1313</v>
      </c>
      <c r="DA1071" s="212" t="s">
        <v>512</v>
      </c>
      <c r="DB1071" s="44" t="s">
        <v>802</v>
      </c>
      <c r="DC1071" s="44" t="s">
        <v>5882</v>
      </c>
      <c r="DD1071" s="44" t="s">
        <v>563</v>
      </c>
    </row>
    <row r="1072" spans="83:108">
      <c r="CE1072" s="212"/>
      <c r="CF1072" s="213">
        <f>IF(ISNUMBER(SEARCH($H$2,$CG$3:$CG$3334)),MAX($CF$2:CF1071)+1,0)</f>
        <v>1070</v>
      </c>
      <c r="CG1072" s="220" t="s">
        <v>12210</v>
      </c>
      <c r="CH1072" s="212"/>
      <c r="CI1072" s="212"/>
      <c r="CJ1072" s="213" t="str">
        <f>IFERROR(VLOOKUP(ROWS($CJ$3:CJ1072),CF1072:CG4403,2,0),"")</f>
        <v>FARO_01070</v>
      </c>
      <c r="CK1072" s="212" t="s">
        <v>12211</v>
      </c>
      <c r="CL1072" s="212" t="s">
        <v>12212</v>
      </c>
      <c r="CM1072" s="78">
        <v>43039</v>
      </c>
      <c r="CN1072" s="212" t="s">
        <v>12213</v>
      </c>
      <c r="CO1072" s="212" t="s">
        <v>12214</v>
      </c>
      <c r="CP1072" s="212" t="s">
        <v>12215</v>
      </c>
      <c r="CQ1072" s="212" t="s">
        <v>12216</v>
      </c>
      <c r="CR1072" s="212" t="s">
        <v>12217</v>
      </c>
      <c r="CS1072" s="44">
        <v>1070</v>
      </c>
      <c r="CT1072" s="44" t="s">
        <v>12218</v>
      </c>
      <c r="CU1072" s="214">
        <v>12901</v>
      </c>
      <c r="CV1072" s="212" t="s">
        <v>12219</v>
      </c>
      <c r="CW1072" s="212" t="s">
        <v>6257</v>
      </c>
      <c r="CX1072" s="44" t="s">
        <v>510</v>
      </c>
      <c r="CY1072" s="78">
        <v>43039</v>
      </c>
      <c r="CZ1072" s="215" t="s">
        <v>907</v>
      </c>
      <c r="DA1072" s="212" t="s">
        <v>512</v>
      </c>
      <c r="DB1072" s="44" t="s">
        <v>655</v>
      </c>
      <c r="DC1072" s="44" t="s">
        <v>11464</v>
      </c>
      <c r="DD1072" s="44" t="s">
        <v>563</v>
      </c>
    </row>
    <row r="1073" spans="83:108">
      <c r="CE1073" s="212"/>
      <c r="CF1073" s="213">
        <f>IF(ISNUMBER(SEARCH($H$2,$CG$3:$CG$3334)),MAX($CF$2:CF1072)+1,0)</f>
        <v>1071</v>
      </c>
      <c r="CG1073" s="220" t="s">
        <v>12220</v>
      </c>
      <c r="CH1073" s="212"/>
      <c r="CI1073" s="212"/>
      <c r="CJ1073" s="213" t="str">
        <f>IFERROR(VLOOKUP(ROWS($CJ$3:CJ1073),CF1073:CG4404,2,0),"")</f>
        <v>FARO DF_01071</v>
      </c>
      <c r="CK1073" s="212" t="s">
        <v>12221</v>
      </c>
      <c r="CL1073" s="212" t="s">
        <v>12222</v>
      </c>
      <c r="CM1073" s="78">
        <v>43039</v>
      </c>
      <c r="CN1073" s="212" t="s">
        <v>12223</v>
      </c>
      <c r="CO1073" s="212" t="s">
        <v>12224</v>
      </c>
      <c r="CP1073" s="212" t="s">
        <v>12225</v>
      </c>
      <c r="CQ1073" s="212" t="s">
        <v>12226</v>
      </c>
      <c r="CR1073" s="212" t="s">
        <v>12227</v>
      </c>
      <c r="CS1073" s="44">
        <v>1071</v>
      </c>
      <c r="CT1073" s="44" t="s">
        <v>12228</v>
      </c>
      <c r="CU1073" s="214">
        <v>8945</v>
      </c>
      <c r="CV1073" s="212" t="s">
        <v>12229</v>
      </c>
      <c r="CW1073" s="212" t="s">
        <v>6257</v>
      </c>
      <c r="CX1073" s="44" t="s">
        <v>1238</v>
      </c>
      <c r="CY1073" s="78">
        <v>43039</v>
      </c>
      <c r="CZ1073" s="215" t="s">
        <v>576</v>
      </c>
      <c r="DA1073" s="212" t="s">
        <v>512</v>
      </c>
      <c r="DB1073" s="44" t="s">
        <v>3943</v>
      </c>
      <c r="DC1073" s="44" t="s">
        <v>2412</v>
      </c>
      <c r="DD1073" s="44" t="s">
        <v>563</v>
      </c>
    </row>
    <row r="1074" spans="83:108">
      <c r="CE1074" s="212"/>
      <c r="CF1074" s="213">
        <f>IF(ISNUMBER(SEARCH($H$2,$CG$3:$CG$3334)),MAX($CF$2:CF1073)+1,0)</f>
        <v>1072</v>
      </c>
      <c r="CG1074" s="220" t="s">
        <v>12230</v>
      </c>
      <c r="CH1074" s="212"/>
      <c r="CI1074" s="212"/>
      <c r="CJ1074" s="213" t="str">
        <f>IFERROR(VLOOKUP(ROWS($CJ$3:CJ1074),CF1074:CG4405,2,0),"")</f>
        <v>FASER_01072</v>
      </c>
      <c r="CK1074" s="212" t="s">
        <v>12231</v>
      </c>
      <c r="CL1074" s="212" t="s">
        <v>12232</v>
      </c>
      <c r="CM1074" s="78">
        <v>43708</v>
      </c>
      <c r="CN1074" s="212" t="s">
        <v>12233</v>
      </c>
      <c r="CO1074" s="212" t="s">
        <v>12234</v>
      </c>
      <c r="CP1074" s="212" t="s">
        <v>12235</v>
      </c>
      <c r="CQ1074" s="212" t="s">
        <v>12236</v>
      </c>
      <c r="CR1074" s="212" t="s">
        <v>12237</v>
      </c>
      <c r="CS1074" s="44">
        <v>1072</v>
      </c>
      <c r="CT1074" s="44" t="s">
        <v>12238</v>
      </c>
      <c r="CU1074" s="214">
        <v>11666</v>
      </c>
      <c r="CV1074" s="212" t="s">
        <v>12239</v>
      </c>
      <c r="CW1074" s="212" t="s">
        <v>6739</v>
      </c>
      <c r="CX1074" s="44" t="s">
        <v>4760</v>
      </c>
      <c r="CY1074" s="78">
        <v>43708</v>
      </c>
      <c r="CZ1074" s="215" t="s">
        <v>576</v>
      </c>
      <c r="DA1074" s="212" t="s">
        <v>512</v>
      </c>
      <c r="DB1074" s="44" t="s">
        <v>802</v>
      </c>
      <c r="DC1074" s="44" t="s">
        <v>6740</v>
      </c>
      <c r="DD1074" s="44" t="s">
        <v>532</v>
      </c>
    </row>
    <row r="1075" spans="83:108">
      <c r="CE1075" s="212"/>
      <c r="CF1075" s="213">
        <f>IF(ISNUMBER(SEARCH($H$2,$CG$3:$CG$3334)),MAX($CF$2:CF1074)+1,0)</f>
        <v>1073</v>
      </c>
      <c r="CG1075" s="220" t="s">
        <v>12240</v>
      </c>
      <c r="CH1075" s="212"/>
      <c r="CI1075" s="212"/>
      <c r="CJ1075" s="213" t="str">
        <f>IFERROR(VLOOKUP(ROWS($CJ$3:CJ1075),CF1075:CG4406,2,0),"")</f>
        <v>FAST FRUIT_01073</v>
      </c>
      <c r="CK1075" s="212" t="s">
        <v>12241</v>
      </c>
      <c r="CL1075" s="212" t="s">
        <v>12242</v>
      </c>
      <c r="CM1075" s="78">
        <v>47848</v>
      </c>
      <c r="CN1075" s="212" t="s">
        <v>12243</v>
      </c>
      <c r="CO1075" s="212" t="s">
        <v>12244</v>
      </c>
      <c r="CP1075" s="212" t="s">
        <v>12245</v>
      </c>
      <c r="CQ1075" s="212" t="s">
        <v>12246</v>
      </c>
      <c r="CR1075" s="212" t="s">
        <v>12247</v>
      </c>
      <c r="CS1075" s="44">
        <v>1073</v>
      </c>
      <c r="CT1075" s="44" t="s">
        <v>12248</v>
      </c>
      <c r="CU1075" s="214">
        <v>16241</v>
      </c>
      <c r="CV1075" s="212" t="s">
        <v>12249</v>
      </c>
      <c r="CW1075" s="212" t="s">
        <v>3216</v>
      </c>
      <c r="CX1075" s="44" t="s">
        <v>1831</v>
      </c>
      <c r="CY1075" s="78">
        <v>47848</v>
      </c>
      <c r="CZ1075" s="215" t="s">
        <v>511</v>
      </c>
      <c r="DA1075" s="212" t="s">
        <v>546</v>
      </c>
      <c r="DB1075" s="44" t="s">
        <v>919</v>
      </c>
      <c r="DC1075" s="44" t="s">
        <v>827</v>
      </c>
      <c r="DD1075" s="44" t="s">
        <v>515</v>
      </c>
    </row>
    <row r="1076" spans="83:108">
      <c r="CE1076" s="212"/>
      <c r="CF1076" s="213">
        <f>IF(ISNUMBER(SEARCH($H$2,$CG$3:$CG$3334)),MAX($CF$2:CF1075)+1,0)</f>
        <v>1074</v>
      </c>
      <c r="CG1076" s="220" t="s">
        <v>12250</v>
      </c>
      <c r="CH1076" s="212"/>
      <c r="CI1076" s="212"/>
      <c r="CJ1076" s="213" t="str">
        <f>IFERROR(VLOOKUP(ROWS($CJ$3:CJ1076),CF1076:CG4407,2,0),"")</f>
        <v>FAST SPEED TOP_01074</v>
      </c>
      <c r="CK1076" s="212" t="s">
        <v>12251</v>
      </c>
      <c r="CL1076" s="212" t="s">
        <v>12252</v>
      </c>
      <c r="CM1076" s="78">
        <v>44561</v>
      </c>
      <c r="CN1076" s="212" t="s">
        <v>12253</v>
      </c>
      <c r="CO1076" s="212" t="s">
        <v>12254</v>
      </c>
      <c r="CP1076" s="212" t="s">
        <v>12255</v>
      </c>
      <c r="CQ1076" s="212" t="s">
        <v>12256</v>
      </c>
      <c r="CR1076" s="212" t="s">
        <v>12257</v>
      </c>
      <c r="CS1076" s="44">
        <v>1074</v>
      </c>
      <c r="CT1076" s="44" t="s">
        <v>12258</v>
      </c>
      <c r="CU1076" s="214">
        <v>9117</v>
      </c>
      <c r="CV1076" s="212" t="s">
        <v>12259</v>
      </c>
      <c r="CW1076" s="212" t="s">
        <v>1728</v>
      </c>
      <c r="CX1076" s="44" t="s">
        <v>1287</v>
      </c>
      <c r="CY1076" s="78">
        <v>44561</v>
      </c>
      <c r="CZ1076" s="215" t="s">
        <v>545</v>
      </c>
      <c r="DA1076" s="212" t="s">
        <v>546</v>
      </c>
      <c r="DB1076" s="44" t="s">
        <v>547</v>
      </c>
      <c r="DC1076" s="44" t="s">
        <v>1740</v>
      </c>
      <c r="DD1076" s="44" t="s">
        <v>532</v>
      </c>
    </row>
    <row r="1077" spans="83:108">
      <c r="CE1077" s="212"/>
      <c r="CF1077" s="213">
        <f>IF(ISNUMBER(SEARCH($H$2,$CG$3:$CG$3334)),MAX($CF$2:CF1076)+1,0)</f>
        <v>1075</v>
      </c>
      <c r="CG1077" s="220" t="s">
        <v>12260</v>
      </c>
      <c r="CH1077" s="212"/>
      <c r="CI1077" s="212"/>
      <c r="CJ1077" s="213" t="str">
        <f>IFERROR(VLOOKUP(ROWS($CJ$3:CJ1077),CF1077:CG4408,2,0),"")</f>
        <v>FASTAC_01075</v>
      </c>
      <c r="CK1077" s="212" t="s">
        <v>12261</v>
      </c>
      <c r="CL1077" s="212" t="s">
        <v>12262</v>
      </c>
      <c r="CM1077" s="78">
        <v>42947</v>
      </c>
      <c r="CN1077" s="212" t="s">
        <v>12263</v>
      </c>
      <c r="CO1077" s="212" t="s">
        <v>12264</v>
      </c>
      <c r="CP1077" s="212" t="s">
        <v>12265</v>
      </c>
      <c r="CQ1077" s="212" t="s">
        <v>12266</v>
      </c>
      <c r="CR1077" s="212" t="s">
        <v>12267</v>
      </c>
      <c r="CS1077" s="44">
        <v>1075</v>
      </c>
      <c r="CT1077" s="44" t="s">
        <v>12268</v>
      </c>
      <c r="CU1077" s="214">
        <v>6298</v>
      </c>
      <c r="CV1077" s="212" t="s">
        <v>12269</v>
      </c>
      <c r="CW1077" s="212" t="s">
        <v>7532</v>
      </c>
      <c r="CX1077" s="44" t="s">
        <v>789</v>
      </c>
      <c r="CY1077" s="78">
        <v>42947</v>
      </c>
      <c r="CZ1077" s="215" t="s">
        <v>907</v>
      </c>
      <c r="DA1077" s="212" t="s">
        <v>529</v>
      </c>
      <c r="DB1077" s="44" t="s">
        <v>530</v>
      </c>
      <c r="DC1077" s="44" t="s">
        <v>511</v>
      </c>
      <c r="DD1077" s="44" t="s">
        <v>532</v>
      </c>
    </row>
    <row r="1078" spans="83:108">
      <c r="CE1078" s="212"/>
      <c r="CF1078" s="213">
        <f>IF(ISNUMBER(SEARCH($H$2,$CG$3:$CG$3334)),MAX($CF$2:CF1077)+1,0)</f>
        <v>1076</v>
      </c>
      <c r="CG1078" s="220" t="s">
        <v>12270</v>
      </c>
      <c r="CH1078" s="212"/>
      <c r="CI1078" s="212"/>
      <c r="CJ1078" s="213" t="str">
        <f>IFERROR(VLOOKUP(ROWS($CJ$3:CJ1078),CF1078:CG4409,2,0),"")</f>
        <v>FASTAC 10 SC_01076</v>
      </c>
      <c r="CK1078" s="212" t="s">
        <v>12271</v>
      </c>
      <c r="CL1078" s="212" t="s">
        <v>12272</v>
      </c>
      <c r="CM1078" s="78">
        <v>42947</v>
      </c>
      <c r="CN1078" s="212" t="s">
        <v>12273</v>
      </c>
      <c r="CO1078" s="212" t="s">
        <v>12274</v>
      </c>
      <c r="CP1078" s="212" t="s">
        <v>12275</v>
      </c>
      <c r="CQ1078" s="212" t="s">
        <v>12276</v>
      </c>
      <c r="CR1078" s="212" t="s">
        <v>12277</v>
      </c>
      <c r="CS1078" s="44">
        <v>1076</v>
      </c>
      <c r="CT1078" s="44" t="s">
        <v>12278</v>
      </c>
      <c r="CU1078" s="214">
        <v>6445</v>
      </c>
      <c r="CV1078" s="212" t="s">
        <v>12279</v>
      </c>
      <c r="CW1078" s="212" t="s">
        <v>7532</v>
      </c>
      <c r="CX1078" s="44" t="s">
        <v>789</v>
      </c>
      <c r="CY1078" s="78">
        <v>42947</v>
      </c>
      <c r="CZ1078" s="215" t="s">
        <v>907</v>
      </c>
      <c r="DA1078" s="212" t="s">
        <v>529</v>
      </c>
      <c r="DB1078" s="44" t="s">
        <v>655</v>
      </c>
      <c r="DC1078" s="44" t="s">
        <v>511</v>
      </c>
      <c r="DD1078" s="44" t="s">
        <v>532</v>
      </c>
    </row>
    <row r="1079" spans="83:108">
      <c r="CE1079" s="212"/>
      <c r="CF1079" s="213">
        <f>IF(ISNUMBER(SEARCH($H$2,$CG$3:$CG$3334)),MAX($CF$2:CF1078)+1,0)</f>
        <v>1077</v>
      </c>
      <c r="CG1079" s="220" t="s">
        <v>12280</v>
      </c>
      <c r="CH1079" s="212"/>
      <c r="CI1079" s="212"/>
      <c r="CJ1079" s="213" t="str">
        <f>IFERROR(VLOOKUP(ROWS($CJ$3:CJ1079),CF1079:CG4410,2,0),"")</f>
        <v>FAZOR STAR_01077</v>
      </c>
      <c r="CK1079" s="212" t="s">
        <v>12281</v>
      </c>
      <c r="CL1079" s="212" t="s">
        <v>12282</v>
      </c>
      <c r="CM1079" s="78">
        <v>43039</v>
      </c>
      <c r="CN1079" s="212" t="s">
        <v>12283</v>
      </c>
      <c r="CO1079" s="212" t="s">
        <v>12284</v>
      </c>
      <c r="CP1079" s="212" t="s">
        <v>12285</v>
      </c>
      <c r="CQ1079" s="212" t="s">
        <v>12286</v>
      </c>
      <c r="CR1079" s="212" t="s">
        <v>12287</v>
      </c>
      <c r="CS1079" s="44">
        <v>1077</v>
      </c>
      <c r="CT1079" s="44" t="s">
        <v>12288</v>
      </c>
      <c r="CU1079" s="214">
        <v>11258</v>
      </c>
      <c r="CV1079" s="212" t="s">
        <v>12289</v>
      </c>
      <c r="CW1079" s="212" t="s">
        <v>11386</v>
      </c>
      <c r="CX1079" s="44" t="s">
        <v>762</v>
      </c>
      <c r="CY1079" s="78">
        <v>43039</v>
      </c>
      <c r="CZ1079" s="215" t="s">
        <v>545</v>
      </c>
      <c r="DA1079" s="212" t="s">
        <v>546</v>
      </c>
      <c r="DB1079" s="44" t="s">
        <v>722</v>
      </c>
      <c r="DC1079" s="44" t="s">
        <v>4918</v>
      </c>
      <c r="DD1079" s="44" t="s">
        <v>563</v>
      </c>
    </row>
    <row r="1080" spans="83:108">
      <c r="CE1080" s="212"/>
      <c r="CF1080" s="213">
        <f>IF(ISNUMBER(SEARCH($H$2,$CG$3:$CG$3334)),MAX($CF$2:CF1079)+1,0)</f>
        <v>1078</v>
      </c>
      <c r="CG1080" s="220" t="s">
        <v>12290</v>
      </c>
      <c r="CH1080" s="212"/>
      <c r="CI1080" s="212"/>
      <c r="CJ1080" s="213" t="str">
        <f>IFERROR(VLOOKUP(ROWS($CJ$3:CJ1080),CF1080:CG4411,2,0),"")</f>
        <v>FEDOR_01078</v>
      </c>
      <c r="CK1080" s="212" t="s">
        <v>12291</v>
      </c>
      <c r="CL1080" s="212" t="s">
        <v>12292</v>
      </c>
      <c r="CM1080" s="78">
        <v>43312</v>
      </c>
      <c r="CN1080" s="212" t="s">
        <v>12293</v>
      </c>
      <c r="CO1080" s="212" t="s">
        <v>12294</v>
      </c>
      <c r="CP1080" s="212" t="s">
        <v>12295</v>
      </c>
      <c r="CQ1080" s="212" t="s">
        <v>12296</v>
      </c>
      <c r="CR1080" s="212" t="s">
        <v>12297</v>
      </c>
      <c r="CS1080" s="44">
        <v>1078</v>
      </c>
      <c r="CT1080" s="44" t="s">
        <v>12298</v>
      </c>
      <c r="CU1080" s="214">
        <v>12806</v>
      </c>
      <c r="CV1080" s="212" t="s">
        <v>12299</v>
      </c>
      <c r="CW1080" s="212" t="s">
        <v>12300</v>
      </c>
      <c r="CX1080" s="44" t="s">
        <v>735</v>
      </c>
      <c r="CY1080" s="78">
        <v>43312</v>
      </c>
      <c r="CZ1080" s="215" t="s">
        <v>576</v>
      </c>
      <c r="DA1080" s="212" t="s">
        <v>737</v>
      </c>
      <c r="DB1080" s="44" t="s">
        <v>641</v>
      </c>
      <c r="DC1080" s="44" t="s">
        <v>12301</v>
      </c>
      <c r="DD1080" s="44" t="s">
        <v>532</v>
      </c>
    </row>
    <row r="1081" spans="83:108">
      <c r="CE1081" s="212"/>
      <c r="CF1081" s="213">
        <f>IF(ISNUMBER(SEARCH($H$2,$CG$3:$CG$3334)),MAX($CF$2:CF1080)+1,0)</f>
        <v>1079</v>
      </c>
      <c r="CG1081" s="220" t="s">
        <v>12302</v>
      </c>
      <c r="CH1081" s="212"/>
      <c r="CI1081" s="212"/>
      <c r="CJ1081" s="213" t="str">
        <f>IFERROR(VLOOKUP(ROWS($CJ$3:CJ1081),CF1081:CG4412,2,0),"")</f>
        <v>FEINZIN 70 DF_01079</v>
      </c>
      <c r="CK1081" s="212" t="s">
        <v>12303</v>
      </c>
      <c r="CL1081" s="212" t="s">
        <v>12304</v>
      </c>
      <c r="CM1081" s="78">
        <v>43312</v>
      </c>
      <c r="CN1081" s="212" t="s">
        <v>12305</v>
      </c>
      <c r="CO1081" s="212" t="s">
        <v>12306</v>
      </c>
      <c r="CP1081" s="212" t="s">
        <v>12307</v>
      </c>
      <c r="CQ1081" s="212" t="s">
        <v>12308</v>
      </c>
      <c r="CR1081" s="212" t="s">
        <v>12309</v>
      </c>
      <c r="CS1081" s="44">
        <v>1079</v>
      </c>
      <c r="CT1081" s="44" t="s">
        <v>12310</v>
      </c>
      <c r="CU1081" s="214">
        <v>14058</v>
      </c>
      <c r="CV1081" s="212" t="s">
        <v>12311</v>
      </c>
      <c r="CW1081" s="212" t="s">
        <v>12312</v>
      </c>
      <c r="CX1081" s="44" t="s">
        <v>7479</v>
      </c>
      <c r="CY1081" s="78">
        <v>43312</v>
      </c>
      <c r="CZ1081" s="215" t="s">
        <v>601</v>
      </c>
      <c r="DA1081" s="212" t="s">
        <v>737</v>
      </c>
      <c r="DB1081" s="44" t="s">
        <v>1911</v>
      </c>
      <c r="DC1081" s="44" t="s">
        <v>2412</v>
      </c>
      <c r="DD1081" s="44" t="s">
        <v>532</v>
      </c>
    </row>
    <row r="1082" spans="83:108">
      <c r="CE1082" s="212"/>
      <c r="CF1082" s="213">
        <f>IF(ISNUMBER(SEARCH($H$2,$CG$3:$CG$3334)),MAX($CF$2:CF1081)+1,0)</f>
        <v>1080</v>
      </c>
      <c r="CG1082" s="220" t="s">
        <v>12313</v>
      </c>
      <c r="CH1082" s="212"/>
      <c r="CI1082" s="212"/>
      <c r="CJ1082" s="213" t="str">
        <f>IFERROR(VLOOKUP(ROWS($CJ$3:CJ1082),CF1082:CG4413,2,0),"")</f>
        <v>FELIX_01080</v>
      </c>
      <c r="CK1082" s="212" t="s">
        <v>12314</v>
      </c>
      <c r="CL1082" s="212" t="s">
        <v>12315</v>
      </c>
      <c r="CM1082" s="78">
        <v>43131</v>
      </c>
      <c r="CN1082" s="212" t="s">
        <v>12316</v>
      </c>
      <c r="CO1082" s="212" t="s">
        <v>12317</v>
      </c>
      <c r="CP1082" s="212" t="s">
        <v>12318</v>
      </c>
      <c r="CQ1082" s="212" t="s">
        <v>12319</v>
      </c>
      <c r="CR1082" s="212" t="s">
        <v>12320</v>
      </c>
      <c r="CS1082" s="44">
        <v>1080</v>
      </c>
      <c r="CT1082" s="44" t="s">
        <v>12321</v>
      </c>
      <c r="CU1082" s="214">
        <v>12852</v>
      </c>
      <c r="CV1082" s="212" t="s">
        <v>12322</v>
      </c>
      <c r="CW1082" s="212" t="s">
        <v>4896</v>
      </c>
      <c r="CX1082" s="44" t="s">
        <v>1703</v>
      </c>
      <c r="CY1082" s="78">
        <v>43131</v>
      </c>
      <c r="CZ1082" s="215" t="s">
        <v>601</v>
      </c>
      <c r="DA1082" s="212" t="s">
        <v>512</v>
      </c>
      <c r="DB1082" s="44" t="s">
        <v>530</v>
      </c>
      <c r="DC1082" s="44" t="s">
        <v>12323</v>
      </c>
      <c r="DD1082" s="44" t="s">
        <v>563</v>
      </c>
    </row>
    <row r="1083" spans="83:108">
      <c r="CE1083" s="212"/>
      <c r="CF1083" s="213">
        <f>IF(ISNUMBER(SEARCH($H$2,$CG$3:$CG$3334)),MAX($CF$2:CF1082)+1,0)</f>
        <v>1081</v>
      </c>
      <c r="CG1083" s="220" t="s">
        <v>12324</v>
      </c>
      <c r="CH1083" s="212"/>
      <c r="CI1083" s="212"/>
      <c r="CJ1083" s="213" t="str">
        <f>IFERROR(VLOOKUP(ROWS($CJ$3:CJ1083),CF1083:CG4414,2,0),"")</f>
        <v>FENDINAL SE_01081</v>
      </c>
      <c r="CK1083" s="212" t="s">
        <v>12325</v>
      </c>
      <c r="CL1083" s="212" t="s">
        <v>12326</v>
      </c>
      <c r="CM1083" s="78">
        <v>42947</v>
      </c>
      <c r="CN1083" s="212" t="s">
        <v>12327</v>
      </c>
      <c r="CO1083" s="212" t="s">
        <v>12328</v>
      </c>
      <c r="CP1083" s="212" t="s">
        <v>12329</v>
      </c>
      <c r="CQ1083" s="212" t="s">
        <v>12330</v>
      </c>
      <c r="CR1083" s="212" t="s">
        <v>12331</v>
      </c>
      <c r="CS1083" s="44">
        <v>1081</v>
      </c>
      <c r="CT1083" s="44" t="s">
        <v>12332</v>
      </c>
      <c r="CU1083" s="214">
        <v>12421</v>
      </c>
      <c r="CV1083" s="212" t="s">
        <v>12333</v>
      </c>
      <c r="CW1083" s="212" t="s">
        <v>4343</v>
      </c>
      <c r="CX1083" s="44" t="s">
        <v>735</v>
      </c>
      <c r="CY1083" s="78">
        <v>42947</v>
      </c>
      <c r="CZ1083" s="215" t="s">
        <v>601</v>
      </c>
      <c r="DA1083" s="212" t="s">
        <v>737</v>
      </c>
      <c r="DB1083" s="44" t="s">
        <v>1619</v>
      </c>
      <c r="DC1083" s="44" t="s">
        <v>4412</v>
      </c>
      <c r="DD1083" s="44" t="s">
        <v>563</v>
      </c>
    </row>
    <row r="1084" spans="83:108">
      <c r="CE1084" s="212"/>
      <c r="CF1084" s="213">
        <f>IF(ISNUMBER(SEARCH($H$2,$CG$3:$CG$3334)),MAX($CF$2:CF1083)+1,0)</f>
        <v>1082</v>
      </c>
      <c r="CG1084" s="220" t="s">
        <v>12334</v>
      </c>
      <c r="CH1084" s="212"/>
      <c r="CI1084" s="212"/>
      <c r="CJ1084" s="213" t="str">
        <f>IFERROR(VLOOKUP(ROWS($CJ$3:CJ1084),CF1084:CG4415,2,0),"")</f>
        <v>FENGIB_01082</v>
      </c>
      <c r="CK1084" s="212" t="s">
        <v>12335</v>
      </c>
      <c r="CL1084" s="212" t="s">
        <v>12336</v>
      </c>
      <c r="CM1084" s="78">
        <v>43708</v>
      </c>
      <c r="CN1084" s="212" t="s">
        <v>12337</v>
      </c>
      <c r="CO1084" s="212" t="s">
        <v>12338</v>
      </c>
      <c r="CP1084" s="212" t="s">
        <v>12339</v>
      </c>
      <c r="CQ1084" s="212" t="s">
        <v>12340</v>
      </c>
      <c r="CR1084" s="212" t="s">
        <v>12341</v>
      </c>
      <c r="CS1084" s="44">
        <v>1082</v>
      </c>
      <c r="CT1084" s="44" t="s">
        <v>12342</v>
      </c>
      <c r="CU1084" s="214">
        <v>14582</v>
      </c>
      <c r="CV1084" s="212" t="s">
        <v>12343</v>
      </c>
      <c r="CW1084" s="212" t="s">
        <v>12344</v>
      </c>
      <c r="CX1084" s="44" t="s">
        <v>544</v>
      </c>
      <c r="CY1084" s="78">
        <v>43708</v>
      </c>
      <c r="CZ1084" s="215" t="s">
        <v>545</v>
      </c>
      <c r="DA1084" s="212" t="s">
        <v>546</v>
      </c>
      <c r="DB1084" s="44" t="s">
        <v>530</v>
      </c>
      <c r="DC1084" s="44" t="s">
        <v>12345</v>
      </c>
      <c r="DD1084" s="44" t="s">
        <v>532</v>
      </c>
    </row>
    <row r="1085" spans="83:108">
      <c r="CE1085" s="212"/>
      <c r="CF1085" s="213">
        <f>IF(ISNUMBER(SEARCH($H$2,$CG$3:$CG$3334)),MAX($CF$2:CF1084)+1,0)</f>
        <v>1083</v>
      </c>
      <c r="CG1085" s="220" t="s">
        <v>12346</v>
      </c>
      <c r="CH1085" s="212"/>
      <c r="CI1085" s="212"/>
      <c r="CJ1085" s="213" t="str">
        <f>IFERROR(VLOOKUP(ROWS($CJ$3:CJ1085),CF1085:CG4416,2,0),"")</f>
        <v>FENOTRIX 300 SC_01083</v>
      </c>
      <c r="CK1085" s="212" t="s">
        <v>12347</v>
      </c>
      <c r="CL1085" s="212" t="s">
        <v>12348</v>
      </c>
      <c r="CM1085" s="78">
        <v>44804</v>
      </c>
      <c r="CN1085" s="212" t="s">
        <v>12349</v>
      </c>
      <c r="CO1085" s="212" t="s">
        <v>12350</v>
      </c>
      <c r="CP1085" s="212" t="s">
        <v>12351</v>
      </c>
      <c r="CQ1085" s="212" t="s">
        <v>12352</v>
      </c>
      <c r="CR1085" s="212" t="s">
        <v>12353</v>
      </c>
      <c r="CS1085" s="44">
        <v>1083</v>
      </c>
      <c r="CT1085" s="44" t="s">
        <v>12354</v>
      </c>
      <c r="CU1085" s="214">
        <v>16416</v>
      </c>
      <c r="CV1085" s="212" t="s">
        <v>12355</v>
      </c>
      <c r="CW1085" s="212" t="s">
        <v>1751</v>
      </c>
      <c r="CX1085" s="44" t="s">
        <v>1752</v>
      </c>
      <c r="CY1085" s="78">
        <v>44804</v>
      </c>
      <c r="CZ1085" s="215" t="s">
        <v>511</v>
      </c>
      <c r="DA1085" s="212" t="s">
        <v>737</v>
      </c>
      <c r="DB1085" s="44" t="s">
        <v>655</v>
      </c>
      <c r="DC1085" s="44" t="s">
        <v>12356</v>
      </c>
      <c r="DD1085" s="44" t="s">
        <v>532</v>
      </c>
    </row>
    <row r="1086" spans="83:108">
      <c r="CE1086" s="212"/>
      <c r="CF1086" s="213">
        <f>IF(ISNUMBER(SEARCH($H$2,$CG$3:$CG$3334)),MAX($CF$2:CF1085)+1,0)</f>
        <v>1084</v>
      </c>
      <c r="CG1086" s="220" t="s">
        <v>12357</v>
      </c>
      <c r="CH1086" s="212"/>
      <c r="CI1086" s="212"/>
      <c r="CJ1086" s="213" t="str">
        <f>IFERROR(VLOOKUP(ROWS($CJ$3:CJ1086),CF1086:CG4417,2,0),"")</f>
        <v>FENOXILENE MAX_01084</v>
      </c>
      <c r="CK1086" s="212" t="s">
        <v>12358</v>
      </c>
      <c r="CL1086" s="212" t="s">
        <v>12359</v>
      </c>
      <c r="CM1086" s="78">
        <v>43039</v>
      </c>
      <c r="CN1086" s="212" t="s">
        <v>12360</v>
      </c>
      <c r="CO1086" s="212" t="s">
        <v>12361</v>
      </c>
      <c r="CP1086" s="212" t="s">
        <v>12362</v>
      </c>
      <c r="CQ1086" s="212" t="s">
        <v>12363</v>
      </c>
      <c r="CR1086" s="212" t="s">
        <v>12364</v>
      </c>
      <c r="CS1086" s="44">
        <v>1084</v>
      </c>
      <c r="CT1086" s="44" t="s">
        <v>12365</v>
      </c>
      <c r="CU1086" s="214">
        <v>3767</v>
      </c>
      <c r="CV1086" s="212" t="s">
        <v>12366</v>
      </c>
      <c r="CW1086" s="212" t="s">
        <v>10025</v>
      </c>
      <c r="CX1086" s="44" t="s">
        <v>1287</v>
      </c>
      <c r="CY1086" s="78">
        <v>43039</v>
      </c>
      <c r="CZ1086" s="215" t="s">
        <v>511</v>
      </c>
      <c r="DA1086" s="212" t="s">
        <v>737</v>
      </c>
      <c r="DB1086" s="44" t="s">
        <v>547</v>
      </c>
      <c r="DC1086" s="44" t="s">
        <v>2586</v>
      </c>
      <c r="DD1086" s="44" t="s">
        <v>532</v>
      </c>
    </row>
    <row r="1087" spans="83:108">
      <c r="CE1087" s="212"/>
      <c r="CF1087" s="213">
        <f>IF(ISNUMBER(SEARCH($H$2,$CG$3:$CG$3334)),MAX($CF$2:CF1086)+1,0)</f>
        <v>1085</v>
      </c>
      <c r="CG1087" s="220" t="s">
        <v>12367</v>
      </c>
      <c r="CH1087" s="212"/>
      <c r="CI1087" s="212"/>
      <c r="CJ1087" s="213" t="str">
        <f>IFERROR(VLOOKUP(ROWS($CJ$3:CJ1087),CF1087:CG4418,2,0),"")</f>
        <v>FERRAMOL_01085</v>
      </c>
      <c r="CK1087" s="212" t="s">
        <v>12368</v>
      </c>
      <c r="CL1087" s="212" t="s">
        <v>12369</v>
      </c>
      <c r="CM1087" s="78">
        <v>47848</v>
      </c>
      <c r="CN1087" s="212" t="s">
        <v>12370</v>
      </c>
      <c r="CO1087" s="212" t="s">
        <v>12371</v>
      </c>
      <c r="CP1087" s="212" t="s">
        <v>12372</v>
      </c>
      <c r="CQ1087" s="212" t="s">
        <v>12373</v>
      </c>
      <c r="CR1087" s="212" t="s">
        <v>12374</v>
      </c>
      <c r="CS1087" s="44">
        <v>1085</v>
      </c>
      <c r="CT1087" s="44" t="s">
        <v>12375</v>
      </c>
      <c r="CU1087" s="214">
        <v>12172</v>
      </c>
      <c r="CV1087" s="212" t="s">
        <v>12376</v>
      </c>
      <c r="CW1087" s="212" t="s">
        <v>2374</v>
      </c>
      <c r="CX1087" s="44" t="s">
        <v>2389</v>
      </c>
      <c r="CY1087" s="78">
        <v>47848</v>
      </c>
      <c r="CZ1087" s="215" t="s">
        <v>545</v>
      </c>
      <c r="DA1087" s="212" t="s">
        <v>1477</v>
      </c>
      <c r="DB1087" s="44" t="s">
        <v>12377</v>
      </c>
      <c r="DC1087" s="44" t="s">
        <v>1192</v>
      </c>
      <c r="DD1087" s="44" t="s">
        <v>532</v>
      </c>
    </row>
    <row r="1088" spans="83:108">
      <c r="CE1088" s="212"/>
      <c r="CF1088" s="213">
        <f>IF(ISNUMBER(SEARCH($H$2,$CG$3:$CG$3334)),MAX($CF$2:CF1087)+1,0)</f>
        <v>1086</v>
      </c>
      <c r="CG1088" s="220" t="s">
        <v>12378</v>
      </c>
      <c r="CH1088" s="212"/>
      <c r="CI1088" s="212"/>
      <c r="CJ1088" s="213" t="str">
        <f>IFERROR(VLOOKUP(ROWS($CJ$3:CJ1088),CF1088:CG4419,2,0),"")</f>
        <v>FERRAMOL ESCA LUMACHICIDA_01086</v>
      </c>
      <c r="CK1088" s="212" t="s">
        <v>12379</v>
      </c>
      <c r="CL1088" s="212" t="s">
        <v>12380</v>
      </c>
      <c r="CM1088" s="78">
        <v>47848</v>
      </c>
      <c r="CN1088" s="212" t="s">
        <v>12381</v>
      </c>
      <c r="CO1088" s="212" t="s">
        <v>12382</v>
      </c>
      <c r="CP1088" s="212" t="s">
        <v>12383</v>
      </c>
      <c r="CQ1088" s="212" t="s">
        <v>12384</v>
      </c>
      <c r="CR1088" s="212" t="s">
        <v>12385</v>
      </c>
      <c r="CS1088" s="44">
        <v>1086</v>
      </c>
      <c r="CT1088" s="44" t="s">
        <v>12386</v>
      </c>
      <c r="CU1088" s="214">
        <v>12235</v>
      </c>
      <c r="CV1088" s="212" t="s">
        <v>12387</v>
      </c>
      <c r="CW1088" s="212" t="s">
        <v>2374</v>
      </c>
      <c r="CX1088" s="44" t="s">
        <v>2389</v>
      </c>
      <c r="CY1088" s="78">
        <v>47848</v>
      </c>
      <c r="CZ1088" s="215" t="s">
        <v>545</v>
      </c>
      <c r="DA1088" s="212" t="s">
        <v>1477</v>
      </c>
      <c r="DB1088" s="44" t="s">
        <v>1478</v>
      </c>
      <c r="DC1088" s="44" t="s">
        <v>1192</v>
      </c>
      <c r="DD1088" s="44" t="s">
        <v>532</v>
      </c>
    </row>
    <row r="1089" spans="83:108">
      <c r="CE1089" s="212"/>
      <c r="CF1089" s="213">
        <f>IF(ISNUMBER(SEARCH($H$2,$CG$3:$CG$3334)),MAX($CF$2:CF1088)+1,0)</f>
        <v>1087</v>
      </c>
      <c r="CG1089" s="220" t="s">
        <v>12388</v>
      </c>
      <c r="CH1089" s="212"/>
      <c r="CI1089" s="212"/>
      <c r="CJ1089" s="213" t="str">
        <f>IFERROR(VLOOKUP(ROWS($CJ$3:CJ1089),CF1089:CG4420,2,0),"")</f>
        <v>FEUDO 50 WP_01087</v>
      </c>
      <c r="CK1089" s="212" t="s">
        <v>12389</v>
      </c>
      <c r="CL1089" s="212" t="s">
        <v>12390</v>
      </c>
      <c r="CM1089" s="78">
        <v>43312</v>
      </c>
      <c r="CN1089" s="212" t="s">
        <v>12391</v>
      </c>
      <c r="CO1089" s="212" t="s">
        <v>12392</v>
      </c>
      <c r="CP1089" s="212" t="s">
        <v>12393</v>
      </c>
      <c r="CQ1089" s="212" t="s">
        <v>12394</v>
      </c>
      <c r="CR1089" s="212" t="s">
        <v>12395</v>
      </c>
      <c r="CS1089" s="44">
        <v>1087</v>
      </c>
      <c r="CT1089" s="44" t="s">
        <v>12396</v>
      </c>
      <c r="CU1089" s="214">
        <v>15340</v>
      </c>
      <c r="CV1089" s="212" t="s">
        <v>12397</v>
      </c>
      <c r="CW1089" s="212" t="s">
        <v>814</v>
      </c>
      <c r="CX1089" s="44" t="s">
        <v>789</v>
      </c>
      <c r="CY1089" s="78">
        <v>43312</v>
      </c>
      <c r="CZ1089" s="215" t="s">
        <v>601</v>
      </c>
      <c r="DA1089" s="212" t="s">
        <v>512</v>
      </c>
      <c r="DB1089" s="44" t="s">
        <v>802</v>
      </c>
      <c r="DC1089" s="44" t="s">
        <v>1326</v>
      </c>
      <c r="DD1089" s="44" t="s">
        <v>563</v>
      </c>
    </row>
    <row r="1090" spans="83:108">
      <c r="CE1090" s="212"/>
      <c r="CF1090" s="213">
        <f>IF(ISNUMBER(SEARCH($H$2,$CG$3:$CG$3334)),MAX($CF$2:CF1089)+1,0)</f>
        <v>1088</v>
      </c>
      <c r="CG1090" s="220" t="s">
        <v>12398</v>
      </c>
      <c r="CH1090" s="212"/>
      <c r="CI1090" s="212"/>
      <c r="CJ1090" s="213" t="str">
        <f>IFERROR(VLOOKUP(ROWS($CJ$3:CJ1090),CF1090:CG4421,2,0),"")</f>
        <v>FEUDO MZ WDG_01088</v>
      </c>
      <c r="CK1090" s="212" t="s">
        <v>12399</v>
      </c>
      <c r="CL1090" s="212" t="s">
        <v>12400</v>
      </c>
      <c r="CM1090" s="78">
        <v>43312</v>
      </c>
      <c r="CN1090" s="212" t="s">
        <v>12401</v>
      </c>
      <c r="CO1090" s="212" t="s">
        <v>12402</v>
      </c>
      <c r="CP1090" s="212" t="s">
        <v>12403</v>
      </c>
      <c r="CQ1090" s="212" t="s">
        <v>12404</v>
      </c>
      <c r="CR1090" s="212" t="s">
        <v>12405</v>
      </c>
      <c r="CS1090" s="44">
        <v>1088</v>
      </c>
      <c r="CT1090" s="44" t="s">
        <v>12406</v>
      </c>
      <c r="CU1090" s="214">
        <v>15342</v>
      </c>
      <c r="CV1090" s="212" t="s">
        <v>12407</v>
      </c>
      <c r="CW1090" s="212" t="s">
        <v>788</v>
      </c>
      <c r="CX1090" s="44" t="s">
        <v>789</v>
      </c>
      <c r="CY1090" s="78">
        <v>43312</v>
      </c>
      <c r="CZ1090" s="215" t="s">
        <v>576</v>
      </c>
      <c r="DA1090" s="212" t="s">
        <v>512</v>
      </c>
      <c r="DB1090" s="44" t="s">
        <v>641</v>
      </c>
      <c r="DC1090" s="44" t="s">
        <v>790</v>
      </c>
      <c r="DD1090" s="44" t="s">
        <v>563</v>
      </c>
    </row>
    <row r="1091" spans="83:108">
      <c r="CE1091" s="212"/>
      <c r="CF1091" s="213">
        <f>IF(ISNUMBER(SEARCH($H$2,$CG$3:$CG$3334)),MAX($CF$2:CF1090)+1,0)</f>
        <v>1089</v>
      </c>
      <c r="CG1091" s="220" t="s">
        <v>12408</v>
      </c>
      <c r="CH1091" s="212"/>
      <c r="CI1091" s="212"/>
      <c r="CJ1091" s="213" t="str">
        <f>IFERROR(VLOOKUP(ROWS($CJ$3:CJ1091),CF1091:CG4422,2,0),"")</f>
        <v>FEUDO RD WP_01089</v>
      </c>
      <c r="CK1091" s="212" t="s">
        <v>12409</v>
      </c>
      <c r="CL1091" s="212" t="s">
        <v>12410</v>
      </c>
      <c r="CM1091" s="78">
        <v>43312</v>
      </c>
      <c r="CN1091" s="212" t="s">
        <v>12411</v>
      </c>
      <c r="CO1091" s="212" t="s">
        <v>12412</v>
      </c>
      <c r="CP1091" s="212" t="s">
        <v>12413</v>
      </c>
      <c r="CQ1091" s="212" t="s">
        <v>12414</v>
      </c>
      <c r="CR1091" s="212" t="s">
        <v>12415</v>
      </c>
      <c r="CS1091" s="44">
        <v>1089</v>
      </c>
      <c r="CT1091" s="44" t="s">
        <v>12416</v>
      </c>
      <c r="CU1091" s="214">
        <v>15343</v>
      </c>
      <c r="CV1091" s="212" t="s">
        <v>12417</v>
      </c>
      <c r="CW1091" s="212" t="s">
        <v>12418</v>
      </c>
      <c r="CX1091" s="44" t="s">
        <v>789</v>
      </c>
      <c r="CY1091" s="78">
        <v>43312</v>
      </c>
      <c r="CZ1091" s="215" t="s">
        <v>736</v>
      </c>
      <c r="DA1091" s="212" t="s">
        <v>512</v>
      </c>
      <c r="DB1091" s="44" t="s">
        <v>802</v>
      </c>
      <c r="DC1091" s="44" t="s">
        <v>12419</v>
      </c>
      <c r="DD1091" s="44" t="s">
        <v>532</v>
      </c>
    </row>
    <row r="1092" spans="83:108">
      <c r="CE1092" s="212"/>
      <c r="CF1092" s="213">
        <f>IF(ISNUMBER(SEARCH($H$2,$CG$3:$CG$3334)),MAX($CF$2:CF1091)+1,0)</f>
        <v>1090</v>
      </c>
      <c r="CG1092" s="220" t="s">
        <v>12420</v>
      </c>
      <c r="CH1092" s="212"/>
      <c r="CI1092" s="212"/>
      <c r="CJ1092" s="213" t="str">
        <f>IFERROR(VLOOKUP(ROWS($CJ$3:CJ1092),CF1092:CG4423,2,0),"")</f>
        <v>FEZAN_01090</v>
      </c>
      <c r="CK1092" s="212" t="s">
        <v>12421</v>
      </c>
      <c r="CL1092" s="212" t="s">
        <v>12422</v>
      </c>
      <c r="CM1092" s="78">
        <v>43708</v>
      </c>
      <c r="CN1092" s="212" t="s">
        <v>12423</v>
      </c>
      <c r="CO1092" s="212" t="s">
        <v>12424</v>
      </c>
      <c r="CP1092" s="212" t="s">
        <v>12425</v>
      </c>
      <c r="CQ1092" s="212" t="s">
        <v>12426</v>
      </c>
      <c r="CR1092" s="212" t="s">
        <v>12427</v>
      </c>
      <c r="CS1092" s="44">
        <v>1090</v>
      </c>
      <c r="CT1092" s="44" t="s">
        <v>12428</v>
      </c>
      <c r="CU1092" s="214">
        <v>13999</v>
      </c>
      <c r="CV1092" s="212" t="s">
        <v>12429</v>
      </c>
      <c r="CW1092" s="212" t="s">
        <v>749</v>
      </c>
      <c r="CX1092" s="44" t="s">
        <v>1238</v>
      </c>
      <c r="CY1092" s="78">
        <v>43708</v>
      </c>
      <c r="CZ1092" s="215" t="s">
        <v>601</v>
      </c>
      <c r="DA1092" s="212" t="s">
        <v>512</v>
      </c>
      <c r="DB1092" s="44" t="s">
        <v>626</v>
      </c>
      <c r="DC1092" s="44" t="s">
        <v>5233</v>
      </c>
      <c r="DD1092" s="44" t="s">
        <v>532</v>
      </c>
    </row>
    <row r="1093" spans="83:108">
      <c r="CE1093" s="212"/>
      <c r="CF1093" s="213">
        <f>IF(ISNUMBER(SEARCH($H$2,$CG$3:$CG$3334)),MAX($CF$2:CF1092)+1,0)</f>
        <v>1091</v>
      </c>
      <c r="CG1093" s="220" t="s">
        <v>12430</v>
      </c>
      <c r="CH1093" s="212"/>
      <c r="CI1093" s="212"/>
      <c r="CJ1093" s="213" t="str">
        <f>IFERROR(VLOOKUP(ROWS($CJ$3:CJ1093),CF1093:CG4424,2,0),"")</f>
        <v>FILAL WG_01091</v>
      </c>
      <c r="CK1093" s="212" t="s">
        <v>12431</v>
      </c>
      <c r="CL1093" s="212" t="s">
        <v>12432</v>
      </c>
      <c r="CM1093" s="78">
        <v>43220</v>
      </c>
      <c r="CN1093" s="212" t="s">
        <v>12433</v>
      </c>
      <c r="CO1093" s="212" t="s">
        <v>12434</v>
      </c>
      <c r="CP1093" s="212" t="s">
        <v>12435</v>
      </c>
      <c r="CQ1093" s="212" t="s">
        <v>12436</v>
      </c>
      <c r="CR1093" s="212" t="s">
        <v>12437</v>
      </c>
      <c r="CS1093" s="44">
        <v>1091</v>
      </c>
      <c r="CT1093" s="44" t="s">
        <v>12438</v>
      </c>
      <c r="CU1093" s="214">
        <v>15898</v>
      </c>
      <c r="CV1093" s="212" t="s">
        <v>12439</v>
      </c>
      <c r="CW1093" s="212" t="s">
        <v>1774</v>
      </c>
      <c r="CX1093" s="44" t="s">
        <v>600</v>
      </c>
      <c r="CY1093" s="78">
        <v>43220</v>
      </c>
      <c r="CZ1093" s="215" t="s">
        <v>545</v>
      </c>
      <c r="DA1093" s="212" t="s">
        <v>512</v>
      </c>
      <c r="DB1093" s="44" t="s">
        <v>641</v>
      </c>
      <c r="DC1093" s="44" t="s">
        <v>986</v>
      </c>
      <c r="DD1093" s="44" t="s">
        <v>532</v>
      </c>
    </row>
    <row r="1094" spans="83:108">
      <c r="CE1094" s="212"/>
      <c r="CF1094" s="213">
        <f>IF(ISNUMBER(SEARCH($H$2,$CG$3:$CG$3334)),MAX($CF$2:CF1093)+1,0)</f>
        <v>1092</v>
      </c>
      <c r="CG1094" s="220" t="s">
        <v>12440</v>
      </c>
      <c r="CH1094" s="212"/>
      <c r="CI1094" s="212"/>
      <c r="CJ1094" s="213" t="str">
        <f>IFERROR(VLOOKUP(ROWS($CJ$3:CJ1094),CF1094:CG4425,2,0),"")</f>
        <v>FILAN WG_01092</v>
      </c>
      <c r="CK1094" s="212" t="s">
        <v>12441</v>
      </c>
      <c r="CL1094" s="212" t="s">
        <v>12442</v>
      </c>
      <c r="CM1094" s="78">
        <v>43312</v>
      </c>
      <c r="CN1094" s="212" t="s">
        <v>12443</v>
      </c>
      <c r="CO1094" s="212" t="s">
        <v>12444</v>
      </c>
      <c r="CP1094" s="212" t="s">
        <v>12445</v>
      </c>
      <c r="CQ1094" s="212" t="s">
        <v>12446</v>
      </c>
      <c r="CR1094" s="212" t="s">
        <v>12447</v>
      </c>
      <c r="CS1094" s="44">
        <v>1092</v>
      </c>
      <c r="CT1094" s="44" t="s">
        <v>12448</v>
      </c>
      <c r="CU1094" s="214">
        <v>15344</v>
      </c>
      <c r="CV1094" s="212" t="s">
        <v>12449</v>
      </c>
      <c r="CW1094" s="212" t="s">
        <v>3921</v>
      </c>
      <c r="CX1094" s="44" t="s">
        <v>789</v>
      </c>
      <c r="CY1094" s="78">
        <v>43312</v>
      </c>
      <c r="CZ1094" s="215" t="s">
        <v>601</v>
      </c>
      <c r="DA1094" s="212" t="s">
        <v>512</v>
      </c>
      <c r="DB1094" s="44" t="s">
        <v>641</v>
      </c>
      <c r="DC1094" s="44" t="s">
        <v>1326</v>
      </c>
      <c r="DD1094" s="44" t="s">
        <v>532</v>
      </c>
    </row>
    <row r="1095" spans="83:108">
      <c r="CE1095" s="212"/>
      <c r="CF1095" s="213">
        <f>IF(ISNUMBER(SEARCH($H$2,$CG$3:$CG$3334)),MAX($CF$2:CF1094)+1,0)</f>
        <v>1093</v>
      </c>
      <c r="CG1095" s="220" t="s">
        <v>12450</v>
      </c>
      <c r="CH1095" s="212"/>
      <c r="CI1095" s="212"/>
      <c r="CJ1095" s="213" t="str">
        <f>IFERROR(VLOOKUP(ROWS($CJ$3:CJ1095),CF1095:CG4426,2,0),"")</f>
        <v>FILPER 10 WP_01093</v>
      </c>
      <c r="CK1095" s="212" t="s">
        <v>12451</v>
      </c>
      <c r="CL1095" s="212" t="s">
        <v>12452</v>
      </c>
      <c r="CM1095" s="78">
        <v>44347</v>
      </c>
      <c r="CN1095" s="212" t="s">
        <v>12453</v>
      </c>
      <c r="CO1095" s="212" t="s">
        <v>12454</v>
      </c>
      <c r="CP1095" s="212" t="s">
        <v>12455</v>
      </c>
      <c r="CQ1095" s="212" t="s">
        <v>12456</v>
      </c>
      <c r="CR1095" s="212" t="s">
        <v>12457</v>
      </c>
      <c r="CS1095" s="44">
        <v>1093</v>
      </c>
      <c r="CT1095" s="44" t="s">
        <v>12458</v>
      </c>
      <c r="CU1095" s="214">
        <v>16177</v>
      </c>
      <c r="CV1095" s="212" t="s">
        <v>12459</v>
      </c>
      <c r="CW1095" s="212" t="s">
        <v>825</v>
      </c>
      <c r="CX1095" s="44" t="s">
        <v>1831</v>
      </c>
      <c r="CY1095" s="78">
        <v>44347</v>
      </c>
      <c r="CZ1095" s="215" t="s">
        <v>511</v>
      </c>
      <c r="DA1095" s="212" t="s">
        <v>695</v>
      </c>
      <c r="DB1095" s="44" t="s">
        <v>802</v>
      </c>
      <c r="DC1095" s="44" t="s">
        <v>827</v>
      </c>
      <c r="DD1095" s="44" t="s">
        <v>532</v>
      </c>
    </row>
    <row r="1096" spans="83:108">
      <c r="CE1096" s="212"/>
      <c r="CF1096" s="213">
        <f>IF(ISNUMBER(SEARCH($H$2,$CG$3:$CG$3334)),MAX($CF$2:CF1095)+1,0)</f>
        <v>1094</v>
      </c>
      <c r="CG1096" s="220" t="s">
        <v>12460</v>
      </c>
      <c r="CH1096" s="212"/>
      <c r="CI1096" s="212"/>
      <c r="CJ1096" s="213" t="str">
        <f>IFERROR(VLOOKUP(ROWS($CJ$3:CJ1096),CF1096:CG4427,2,0),"")</f>
        <v>FINALSAN ERBICIDA GARDEN_01094</v>
      </c>
      <c r="CK1096" s="212" t="s">
        <v>12461</v>
      </c>
      <c r="CL1096" s="212" t="s">
        <v>12462</v>
      </c>
      <c r="CM1096" s="78">
        <v>43708</v>
      </c>
      <c r="CN1096" s="212" t="s">
        <v>12463</v>
      </c>
      <c r="CO1096" s="212" t="s">
        <v>12464</v>
      </c>
      <c r="CP1096" s="212" t="s">
        <v>12465</v>
      </c>
      <c r="CQ1096" s="212" t="s">
        <v>12466</v>
      </c>
      <c r="CR1096" s="212" t="s">
        <v>12467</v>
      </c>
      <c r="CS1096" s="44">
        <v>1094</v>
      </c>
      <c r="CT1096" s="44" t="s">
        <v>12468</v>
      </c>
      <c r="CU1096" s="214">
        <v>12462</v>
      </c>
      <c r="CV1096" s="212" t="s">
        <v>12469</v>
      </c>
      <c r="CW1096" s="212" t="s">
        <v>2388</v>
      </c>
      <c r="CX1096" s="44" t="s">
        <v>2389</v>
      </c>
      <c r="CY1096" s="78">
        <v>43708</v>
      </c>
      <c r="CZ1096" s="215" t="s">
        <v>640</v>
      </c>
      <c r="DA1096" s="212" t="s">
        <v>737</v>
      </c>
      <c r="DB1096" s="44" t="s">
        <v>530</v>
      </c>
      <c r="DC1096" s="44" t="s">
        <v>2390</v>
      </c>
      <c r="DD1096" s="44" t="s">
        <v>532</v>
      </c>
    </row>
    <row r="1097" spans="83:108">
      <c r="CE1097" s="212"/>
      <c r="CF1097" s="213">
        <f>IF(ISNUMBER(SEARCH($H$2,$CG$3:$CG$3334)),MAX($CF$2:CF1096)+1,0)</f>
        <v>1095</v>
      </c>
      <c r="CG1097" s="220" t="s">
        <v>12470</v>
      </c>
      <c r="CH1097" s="212"/>
      <c r="CI1097" s="212"/>
      <c r="CJ1097" s="213" t="str">
        <f>IFERROR(VLOOKUP(ROWS($CJ$3:CJ1097),CF1097:CG4428,2,0),"")</f>
        <v>FINALSAN ERBICIDA GARDEN PRONTO USO_01095</v>
      </c>
      <c r="CK1097" s="212" t="s">
        <v>12471</v>
      </c>
      <c r="CL1097" s="212" t="s">
        <v>12472</v>
      </c>
      <c r="CM1097" s="78">
        <v>43708</v>
      </c>
      <c r="CN1097" s="212" t="s">
        <v>12473</v>
      </c>
      <c r="CO1097" s="212" t="s">
        <v>12474</v>
      </c>
      <c r="CP1097" s="212" t="s">
        <v>12475</v>
      </c>
      <c r="CQ1097" s="212" t="s">
        <v>12476</v>
      </c>
      <c r="CR1097" s="212" t="s">
        <v>12477</v>
      </c>
      <c r="CS1097" s="44">
        <v>1095</v>
      </c>
      <c r="CT1097" s="44" t="s">
        <v>12478</v>
      </c>
      <c r="CU1097" s="214">
        <v>12456</v>
      </c>
      <c r="CV1097" s="212" t="s">
        <v>12479</v>
      </c>
      <c r="CW1097" s="212" t="s">
        <v>2388</v>
      </c>
      <c r="CX1097" s="44" t="s">
        <v>2389</v>
      </c>
      <c r="CY1097" s="78">
        <v>43708</v>
      </c>
      <c r="CZ1097" s="215" t="s">
        <v>545</v>
      </c>
      <c r="DA1097" s="212" t="s">
        <v>737</v>
      </c>
      <c r="DB1097" s="44" t="s">
        <v>547</v>
      </c>
      <c r="DC1097" s="44" t="s">
        <v>1144</v>
      </c>
      <c r="DD1097" s="44" t="s">
        <v>532</v>
      </c>
    </row>
    <row r="1098" spans="83:108">
      <c r="CE1098" s="212"/>
      <c r="CF1098" s="213">
        <f>IF(ISNUMBER(SEARCH($H$2,$CG$3:$CG$3334)),MAX($CF$2:CF1097)+1,0)</f>
        <v>1096</v>
      </c>
      <c r="CG1098" s="220" t="s">
        <v>12480</v>
      </c>
      <c r="CH1098" s="212"/>
      <c r="CI1098" s="212"/>
      <c r="CJ1098" s="213" t="str">
        <f>IFERROR(VLOOKUP(ROWS($CJ$3:CJ1098),CF1098:CG4429,2,0),"")</f>
        <v>FINALSAN ERBICIDA PROFESSIONAL_01096</v>
      </c>
      <c r="CK1098" s="212" t="s">
        <v>12481</v>
      </c>
      <c r="CL1098" s="212" t="s">
        <v>12482</v>
      </c>
      <c r="CM1098" s="78">
        <v>43708</v>
      </c>
      <c r="CN1098" s="212" t="s">
        <v>12483</v>
      </c>
      <c r="CO1098" s="212" t="s">
        <v>12484</v>
      </c>
      <c r="CP1098" s="212" t="s">
        <v>12485</v>
      </c>
      <c r="CQ1098" s="212" t="s">
        <v>12486</v>
      </c>
      <c r="CR1098" s="212" t="s">
        <v>12487</v>
      </c>
      <c r="CS1098" s="44">
        <v>1096</v>
      </c>
      <c r="CT1098" s="44" t="s">
        <v>12488</v>
      </c>
      <c r="CU1098" s="214">
        <v>12461</v>
      </c>
      <c r="CV1098" s="212" t="s">
        <v>12489</v>
      </c>
      <c r="CW1098" s="212" t="s">
        <v>2388</v>
      </c>
      <c r="CX1098" s="44" t="s">
        <v>2389</v>
      </c>
      <c r="CY1098" s="78">
        <v>43708</v>
      </c>
      <c r="CZ1098" s="215" t="s">
        <v>640</v>
      </c>
      <c r="DA1098" s="212" t="s">
        <v>737</v>
      </c>
      <c r="DB1098" s="44" t="s">
        <v>530</v>
      </c>
      <c r="DC1098" s="44" t="s">
        <v>2390</v>
      </c>
      <c r="DD1098" s="44" t="s">
        <v>532</v>
      </c>
    </row>
    <row r="1099" spans="83:108">
      <c r="CE1099" s="212"/>
      <c r="CF1099" s="213">
        <f>IF(ISNUMBER(SEARCH($H$2,$CG$3:$CG$3334)),MAX($CF$2:CF1098)+1,0)</f>
        <v>1097</v>
      </c>
      <c r="CG1099" s="220" t="s">
        <v>12490</v>
      </c>
      <c r="CH1099" s="212"/>
      <c r="CI1099" s="212"/>
      <c r="CJ1099" s="213" t="str">
        <f>IFERROR(VLOOKUP(ROWS($CJ$3:CJ1099),CF1099:CG4430,2,0),"")</f>
        <v>FINALSAN ERBICIDA PROFESSIONAL PRONTO USO_01097</v>
      </c>
      <c r="CK1099" s="212" t="s">
        <v>12491</v>
      </c>
      <c r="CL1099" s="212" t="s">
        <v>12492</v>
      </c>
      <c r="CM1099" s="78">
        <v>43708</v>
      </c>
      <c r="CN1099" s="212" t="s">
        <v>12493</v>
      </c>
      <c r="CO1099" s="212" t="s">
        <v>12494</v>
      </c>
      <c r="CP1099" s="212" t="s">
        <v>12495</v>
      </c>
      <c r="CQ1099" s="212" t="s">
        <v>12496</v>
      </c>
      <c r="CR1099" s="212" t="s">
        <v>12497</v>
      </c>
      <c r="CS1099" s="44">
        <v>1097</v>
      </c>
      <c r="CT1099" s="44" t="s">
        <v>12498</v>
      </c>
      <c r="CU1099" s="214">
        <v>12460</v>
      </c>
      <c r="CV1099" s="212" t="s">
        <v>12499</v>
      </c>
      <c r="CW1099" s="212" t="s">
        <v>2388</v>
      </c>
      <c r="CX1099" s="44" t="s">
        <v>2389</v>
      </c>
      <c r="CY1099" s="78">
        <v>43708</v>
      </c>
      <c r="CZ1099" s="215" t="s">
        <v>545</v>
      </c>
      <c r="DA1099" s="212" t="s">
        <v>737</v>
      </c>
      <c r="DB1099" s="44" t="s">
        <v>547</v>
      </c>
      <c r="DC1099" s="44" t="s">
        <v>1144</v>
      </c>
      <c r="DD1099" s="44" t="s">
        <v>532</v>
      </c>
    </row>
    <row r="1100" spans="83:108">
      <c r="CE1100" s="212"/>
      <c r="CF1100" s="213">
        <f>IF(ISNUMBER(SEARCH($H$2,$CG$3:$CG$3334)),MAX($CF$2:CF1099)+1,0)</f>
        <v>1098</v>
      </c>
      <c r="CG1100" s="220" t="s">
        <v>12500</v>
      </c>
      <c r="CH1100" s="212"/>
      <c r="CI1100" s="212"/>
      <c r="CJ1100" s="213" t="str">
        <f>IFERROR(VLOOKUP(ROWS($CJ$3:CJ1100),CF1100:CG4431,2,0),"")</f>
        <v>FINALSAN PLUS_01098</v>
      </c>
      <c r="CK1100" s="212" t="s">
        <v>12501</v>
      </c>
      <c r="CL1100" s="212" t="s">
        <v>12502</v>
      </c>
      <c r="CM1100" s="78">
        <v>43708</v>
      </c>
      <c r="CN1100" s="212" t="s">
        <v>12503</v>
      </c>
      <c r="CO1100" s="212" t="s">
        <v>12504</v>
      </c>
      <c r="CP1100" s="212" t="s">
        <v>12505</v>
      </c>
      <c r="CQ1100" s="212" t="s">
        <v>12506</v>
      </c>
      <c r="CR1100" s="212" t="s">
        <v>12507</v>
      </c>
      <c r="CS1100" s="44">
        <v>1098</v>
      </c>
      <c r="CT1100" s="44" t="s">
        <v>12508</v>
      </c>
      <c r="CU1100" s="214">
        <v>13218</v>
      </c>
      <c r="CV1100" s="212" t="s">
        <v>12509</v>
      </c>
      <c r="CW1100" s="212" t="s">
        <v>12510</v>
      </c>
      <c r="CX1100" s="44" t="s">
        <v>2389</v>
      </c>
      <c r="CY1100" s="78">
        <v>43708</v>
      </c>
      <c r="CZ1100" s="215" t="s">
        <v>545</v>
      </c>
      <c r="DA1100" s="212" t="s">
        <v>737</v>
      </c>
      <c r="DB1100" s="44" t="s">
        <v>919</v>
      </c>
      <c r="DC1100" s="44" t="s">
        <v>12511</v>
      </c>
      <c r="DD1100" s="44" t="s">
        <v>532</v>
      </c>
    </row>
    <row r="1101" spans="83:108">
      <c r="CE1101" s="212"/>
      <c r="CF1101" s="213">
        <f>IF(ISNUMBER(SEARCH($H$2,$CG$3:$CG$3334)),MAX($CF$2:CF1100)+1,0)</f>
        <v>1099</v>
      </c>
      <c r="CG1101" s="220" t="s">
        <v>12512</v>
      </c>
      <c r="CH1101" s="212"/>
      <c r="CI1101" s="212"/>
      <c r="CJ1101" s="213" t="str">
        <f>IFERROR(VLOOKUP(ROWS($CJ$3:CJ1101),CF1101:CG4432,2,0),"")</f>
        <v>FINALSAN PLUS RTU_01099</v>
      </c>
      <c r="CK1101" s="212" t="s">
        <v>12513</v>
      </c>
      <c r="CL1101" s="212" t="s">
        <v>12514</v>
      </c>
      <c r="CM1101" s="78">
        <v>43708</v>
      </c>
      <c r="CN1101" s="212" t="s">
        <v>12515</v>
      </c>
      <c r="CO1101" s="212" t="s">
        <v>12516</v>
      </c>
      <c r="CP1101" s="212" t="s">
        <v>12517</v>
      </c>
      <c r="CQ1101" s="212" t="s">
        <v>12518</v>
      </c>
      <c r="CR1101" s="212" t="s">
        <v>12519</v>
      </c>
      <c r="CS1101" s="44">
        <v>1099</v>
      </c>
      <c r="CT1101" s="44" t="s">
        <v>12520</v>
      </c>
      <c r="CU1101" s="214">
        <v>13217</v>
      </c>
      <c r="CV1101" s="212" t="s">
        <v>12521</v>
      </c>
      <c r="CW1101" s="212" t="s">
        <v>12510</v>
      </c>
      <c r="CX1101" s="44" t="s">
        <v>2389</v>
      </c>
      <c r="CY1101" s="78">
        <v>43708</v>
      </c>
      <c r="CZ1101" s="215" t="s">
        <v>545</v>
      </c>
      <c r="DA1101" s="212" t="s">
        <v>737</v>
      </c>
      <c r="DB1101" s="44" t="s">
        <v>547</v>
      </c>
      <c r="DC1101" s="44" t="s">
        <v>12522</v>
      </c>
      <c r="DD1101" s="44" t="s">
        <v>532</v>
      </c>
    </row>
    <row r="1102" spans="83:108">
      <c r="CE1102" s="212"/>
      <c r="CF1102" s="213">
        <f>IF(ISNUMBER(SEARCH($H$2,$CG$3:$CG$3334)),MAX($CF$2:CF1101)+1,0)</f>
        <v>1100</v>
      </c>
      <c r="CG1102" s="220" t="s">
        <v>12523</v>
      </c>
      <c r="CH1102" s="212"/>
      <c r="CI1102" s="212"/>
      <c r="CJ1102" s="213" t="str">
        <f>IFERROR(VLOOKUP(ROWS($CJ$3:CJ1102),CF1102:CG4433,2,0),"")</f>
        <v>FINALSAN ULTIMA_01100</v>
      </c>
      <c r="CK1102" s="212" t="s">
        <v>12524</v>
      </c>
      <c r="CL1102" s="212" t="s">
        <v>12525</v>
      </c>
      <c r="CM1102" s="78">
        <v>43708</v>
      </c>
      <c r="CN1102" s="212" t="s">
        <v>12526</v>
      </c>
      <c r="CO1102" s="212" t="s">
        <v>12527</v>
      </c>
      <c r="CP1102" s="212" t="s">
        <v>12528</v>
      </c>
      <c r="CQ1102" s="212" t="s">
        <v>12529</v>
      </c>
      <c r="CR1102" s="212" t="s">
        <v>12530</v>
      </c>
      <c r="CS1102" s="44">
        <v>1100</v>
      </c>
      <c r="CT1102" s="44" t="s">
        <v>12531</v>
      </c>
      <c r="CU1102" s="214">
        <v>13219</v>
      </c>
      <c r="CV1102" s="212" t="s">
        <v>12532</v>
      </c>
      <c r="CW1102" s="212" t="s">
        <v>12510</v>
      </c>
      <c r="CX1102" s="44" t="s">
        <v>2389</v>
      </c>
      <c r="CY1102" s="78">
        <v>43708</v>
      </c>
      <c r="CZ1102" s="215" t="s">
        <v>545</v>
      </c>
      <c r="DA1102" s="212" t="s">
        <v>737</v>
      </c>
      <c r="DB1102" s="44" t="s">
        <v>919</v>
      </c>
      <c r="DC1102" s="44" t="s">
        <v>12511</v>
      </c>
      <c r="DD1102" s="44" t="s">
        <v>532</v>
      </c>
    </row>
    <row r="1103" spans="83:108">
      <c r="CE1103" s="212"/>
      <c r="CF1103" s="213">
        <f>IF(ISNUMBER(SEARCH($H$2,$CG$3:$CG$3334)),MAX($CF$2:CF1102)+1,0)</f>
        <v>1101</v>
      </c>
      <c r="CG1103" s="220" t="s">
        <v>12533</v>
      </c>
      <c r="CH1103" s="212"/>
      <c r="CI1103" s="212"/>
      <c r="CJ1103" s="213" t="str">
        <f>IFERROR(VLOOKUP(ROWS($CJ$3:CJ1103),CF1103:CG4434,2,0),"")</f>
        <v>FINALSAN ULTIMA RTU_01101</v>
      </c>
      <c r="CK1103" s="212" t="s">
        <v>12534</v>
      </c>
      <c r="CL1103" s="212" t="s">
        <v>12535</v>
      </c>
      <c r="CM1103" s="78">
        <v>43708</v>
      </c>
      <c r="CN1103" s="212" t="s">
        <v>12536</v>
      </c>
      <c r="CO1103" s="212" t="s">
        <v>12537</v>
      </c>
      <c r="CP1103" s="212" t="s">
        <v>12538</v>
      </c>
      <c r="CQ1103" s="212" t="s">
        <v>12539</v>
      </c>
      <c r="CR1103" s="212" t="s">
        <v>12540</v>
      </c>
      <c r="CS1103" s="44">
        <v>1101</v>
      </c>
      <c r="CT1103" s="44" t="s">
        <v>12541</v>
      </c>
      <c r="CU1103" s="214">
        <v>13220</v>
      </c>
      <c r="CV1103" s="212" t="s">
        <v>12542</v>
      </c>
      <c r="CW1103" s="212" t="s">
        <v>12510</v>
      </c>
      <c r="CX1103" s="44" t="s">
        <v>2389</v>
      </c>
      <c r="CY1103" s="78">
        <v>43708</v>
      </c>
      <c r="CZ1103" s="215" t="s">
        <v>545</v>
      </c>
      <c r="DA1103" s="212" t="s">
        <v>737</v>
      </c>
      <c r="DB1103" s="44" t="s">
        <v>547</v>
      </c>
      <c r="DC1103" s="44" t="s">
        <v>12522</v>
      </c>
      <c r="DD1103" s="44" t="s">
        <v>532</v>
      </c>
    </row>
    <row r="1104" spans="83:108">
      <c r="CE1104" s="212"/>
      <c r="CF1104" s="213">
        <f>IF(ISNUMBER(SEARCH($H$2,$CG$3:$CG$3334)),MAX($CF$2:CF1103)+1,0)</f>
        <v>1102</v>
      </c>
      <c r="CG1104" s="220" t="s">
        <v>12543</v>
      </c>
      <c r="CH1104" s="212"/>
      <c r="CI1104" s="212"/>
      <c r="CJ1104" s="213" t="str">
        <f>IFERROR(VLOOKUP(ROWS($CJ$3:CJ1104),CF1104:CG4435,2,0),"")</f>
        <v>FINY_01102</v>
      </c>
      <c r="CK1104" s="212" t="s">
        <v>12544</v>
      </c>
      <c r="CL1104" s="212" t="s">
        <v>12545</v>
      </c>
      <c r="CM1104" s="78">
        <v>45016</v>
      </c>
      <c r="CN1104" s="212" t="s">
        <v>12546</v>
      </c>
      <c r="CO1104" s="212" t="s">
        <v>12547</v>
      </c>
      <c r="CP1104" s="212" t="s">
        <v>12548</v>
      </c>
      <c r="CQ1104" s="212" t="s">
        <v>12549</v>
      </c>
      <c r="CR1104" s="212" t="s">
        <v>12550</v>
      </c>
      <c r="CS1104" s="44">
        <v>1102</v>
      </c>
      <c r="CT1104" s="44" t="s">
        <v>12551</v>
      </c>
      <c r="CU1104" s="214">
        <v>14134</v>
      </c>
      <c r="CV1104" s="212" t="s">
        <v>12552</v>
      </c>
      <c r="CW1104" s="212" t="s">
        <v>12553</v>
      </c>
      <c r="CX1104" s="44" t="s">
        <v>3006</v>
      </c>
      <c r="CY1104" s="78">
        <v>45016</v>
      </c>
      <c r="CZ1104" s="215" t="s">
        <v>601</v>
      </c>
      <c r="DA1104" s="212" t="s">
        <v>737</v>
      </c>
      <c r="DB1104" s="44" t="s">
        <v>641</v>
      </c>
      <c r="DC1104" s="44" t="s">
        <v>2586</v>
      </c>
      <c r="DD1104" s="44" t="s">
        <v>532</v>
      </c>
    </row>
    <row r="1105" spans="83:108">
      <c r="CE1105" s="212"/>
      <c r="CF1105" s="213">
        <f>IF(ISNUMBER(SEARCH($H$2,$CG$3:$CG$3334)),MAX($CF$2:CF1104)+1,0)</f>
        <v>1103</v>
      </c>
      <c r="CG1105" s="220" t="s">
        <v>12554</v>
      </c>
      <c r="CH1105" s="212"/>
      <c r="CI1105" s="212"/>
      <c r="CJ1105" s="213" t="str">
        <f>IFERROR(VLOOKUP(ROWS($CJ$3:CJ1105),CF1105:CG4436,2,0),"")</f>
        <v>FITAGIL_01103</v>
      </c>
      <c r="CK1105" s="212" t="s">
        <v>12555</v>
      </c>
      <c r="CL1105" s="212" t="s">
        <v>12556</v>
      </c>
      <c r="CM1105" s="78">
        <v>44561</v>
      </c>
      <c r="CN1105" s="212" t="s">
        <v>12557</v>
      </c>
      <c r="CO1105" s="212" t="s">
        <v>12558</v>
      </c>
      <c r="CP1105" s="212" t="s">
        <v>12559</v>
      </c>
      <c r="CQ1105" s="212" t="s">
        <v>12560</v>
      </c>
      <c r="CR1105" s="212" t="s">
        <v>12561</v>
      </c>
      <c r="CS1105" s="44">
        <v>1103</v>
      </c>
      <c r="CT1105" s="44" t="s">
        <v>12562</v>
      </c>
      <c r="CU1105" s="214">
        <v>12376</v>
      </c>
      <c r="CV1105" s="212" t="s">
        <v>12563</v>
      </c>
      <c r="CW1105" s="212" t="s">
        <v>1728</v>
      </c>
      <c r="CX1105" s="44" t="s">
        <v>1287</v>
      </c>
      <c r="CY1105" s="78">
        <v>44561</v>
      </c>
      <c r="CZ1105" s="215" t="s">
        <v>545</v>
      </c>
      <c r="DA1105" s="212" t="s">
        <v>546</v>
      </c>
      <c r="DB1105" s="44" t="s">
        <v>547</v>
      </c>
      <c r="DC1105" s="44" t="s">
        <v>1740</v>
      </c>
      <c r="DD1105" s="44" t="s">
        <v>532</v>
      </c>
    </row>
    <row r="1106" spans="83:108">
      <c r="CE1106" s="212"/>
      <c r="CF1106" s="213">
        <f>IF(ISNUMBER(SEARCH($H$2,$CG$3:$CG$3334)),MAX($CF$2:CF1105)+1,0)</f>
        <v>1104</v>
      </c>
      <c r="CG1106" s="220" t="s">
        <v>12564</v>
      </c>
      <c r="CH1106" s="212"/>
      <c r="CI1106" s="212"/>
      <c r="CJ1106" s="213" t="str">
        <f>IFERROR(VLOOKUP(ROWS($CJ$3:CJ1106),CF1106:CG4437,2,0),"")</f>
        <v>FITO EXPERT_01104</v>
      </c>
      <c r="CK1106" s="212" t="s">
        <v>12565</v>
      </c>
      <c r="CL1106" s="212" t="s">
        <v>12566</v>
      </c>
      <c r="CM1106" s="78">
        <v>44804</v>
      </c>
      <c r="CN1106" s="212" t="s">
        <v>12567</v>
      </c>
      <c r="CO1106" s="212" t="s">
        <v>12568</v>
      </c>
      <c r="CP1106" s="212" t="s">
        <v>12569</v>
      </c>
      <c r="CQ1106" s="212" t="s">
        <v>12570</v>
      </c>
      <c r="CR1106" s="212" t="s">
        <v>12571</v>
      </c>
      <c r="CS1106" s="44">
        <v>1104</v>
      </c>
      <c r="CT1106" s="44" t="s">
        <v>12572</v>
      </c>
      <c r="CU1106" s="214">
        <v>14355</v>
      </c>
      <c r="CV1106" s="212" t="s">
        <v>12573</v>
      </c>
      <c r="CW1106" s="212" t="s">
        <v>599</v>
      </c>
      <c r="CX1106" s="44" t="s">
        <v>1513</v>
      </c>
      <c r="CY1106" s="78">
        <v>44804</v>
      </c>
      <c r="CZ1106" s="215" t="s">
        <v>601</v>
      </c>
      <c r="DA1106" s="212" t="s">
        <v>529</v>
      </c>
      <c r="DB1106" s="44" t="s">
        <v>530</v>
      </c>
      <c r="DC1106" s="44" t="s">
        <v>1192</v>
      </c>
      <c r="DD1106" s="44" t="s">
        <v>532</v>
      </c>
    </row>
    <row r="1107" spans="83:108">
      <c r="CE1107" s="212"/>
      <c r="CF1107" s="213">
        <f>IF(ISNUMBER(SEARCH($H$2,$CG$3:$CG$3334)),MAX($CF$2:CF1106)+1,0)</f>
        <v>1105</v>
      </c>
      <c r="CG1107" s="220" t="s">
        <v>12574</v>
      </c>
      <c r="CH1107" s="212"/>
      <c r="CI1107" s="212"/>
      <c r="CJ1107" s="213" t="str">
        <f>IFERROR(VLOOKUP(ROWS($CJ$3:CJ1107),CF1107:CG4438,2,0),"")</f>
        <v>FITOBIET_01105</v>
      </c>
      <c r="CK1107" s="212" t="s">
        <v>12575</v>
      </c>
      <c r="CL1107" s="212" t="s">
        <v>12576</v>
      </c>
      <c r="CM1107" s="78">
        <v>44804</v>
      </c>
      <c r="CN1107" s="212" t="s">
        <v>12577</v>
      </c>
      <c r="CO1107" s="212" t="s">
        <v>12578</v>
      </c>
      <c r="CP1107" s="212" t="s">
        <v>12579</v>
      </c>
      <c r="CQ1107" s="212" t="s">
        <v>12580</v>
      </c>
      <c r="CR1107" s="212" t="s">
        <v>12581</v>
      </c>
      <c r="CS1107" s="44">
        <v>1105</v>
      </c>
      <c r="CT1107" s="44" t="s">
        <v>12582</v>
      </c>
      <c r="CU1107" s="214">
        <v>9792</v>
      </c>
      <c r="CV1107" s="212" t="s">
        <v>12583</v>
      </c>
      <c r="CW1107" s="212" t="s">
        <v>5373</v>
      </c>
      <c r="CX1107" s="44" t="s">
        <v>1226</v>
      </c>
      <c r="CY1107" s="78">
        <v>44804</v>
      </c>
      <c r="CZ1107" s="215" t="s">
        <v>576</v>
      </c>
      <c r="DA1107" s="212" t="s">
        <v>737</v>
      </c>
      <c r="DB1107" s="44" t="s">
        <v>641</v>
      </c>
      <c r="DC1107" s="44" t="s">
        <v>2412</v>
      </c>
      <c r="DD1107" s="44" t="s">
        <v>532</v>
      </c>
    </row>
    <row r="1108" spans="83:108">
      <c r="CE1108" s="212"/>
      <c r="CF1108" s="213">
        <f>IF(ISNUMBER(SEARCH($H$2,$CG$3:$CG$3334)),MAX($CF$2:CF1107)+1,0)</f>
        <v>1106</v>
      </c>
      <c r="CG1108" s="220" t="s">
        <v>12584</v>
      </c>
      <c r="CH1108" s="212"/>
      <c r="CI1108" s="212"/>
      <c r="CJ1108" s="213" t="str">
        <f>IFERROR(VLOOKUP(ROWS($CJ$3:CJ1108),CF1108:CG4439,2,0),"")</f>
        <v>FITOCUR 720_01106</v>
      </c>
      <c r="CK1108" s="212" t="s">
        <v>12585</v>
      </c>
      <c r="CL1108" s="212" t="s">
        <v>12586</v>
      </c>
      <c r="CM1108" s="78" t="s">
        <v>511</v>
      </c>
      <c r="CN1108" s="212" t="s">
        <v>12587</v>
      </c>
      <c r="CO1108" s="212" t="s">
        <v>12588</v>
      </c>
      <c r="CP1108" s="212" t="s">
        <v>12589</v>
      </c>
      <c r="CQ1108" s="212" t="s">
        <v>12590</v>
      </c>
      <c r="CR1108" s="212" t="s">
        <v>12591</v>
      </c>
      <c r="CS1108" s="44">
        <v>1106</v>
      </c>
      <c r="CT1108" s="44" t="s">
        <v>12592</v>
      </c>
      <c r="CU1108" s="214">
        <v>14535</v>
      </c>
      <c r="CV1108" s="212" t="s">
        <v>12593</v>
      </c>
      <c r="CW1108" s="212" t="s">
        <v>3261</v>
      </c>
      <c r="CX1108" s="44" t="s">
        <v>2208</v>
      </c>
      <c r="CY1108" s="44" t="s">
        <v>511</v>
      </c>
      <c r="CZ1108" s="215" t="s">
        <v>545</v>
      </c>
      <c r="DA1108" s="212" t="s">
        <v>512</v>
      </c>
      <c r="DB1108" s="44" t="s">
        <v>919</v>
      </c>
      <c r="DC1108" s="44" t="s">
        <v>3262</v>
      </c>
      <c r="DD1108" s="44" t="s">
        <v>532</v>
      </c>
    </row>
    <row r="1109" spans="83:108">
      <c r="CE1109" s="212"/>
      <c r="CF1109" s="213">
        <f>IF(ISNUMBER(SEARCH($H$2,$CG$3:$CG$3334)),MAX($CF$2:CF1108)+1,0)</f>
        <v>1107</v>
      </c>
      <c r="CG1109" s="220" t="s">
        <v>12594</v>
      </c>
      <c r="CH1109" s="212"/>
      <c r="CI1109" s="212"/>
      <c r="CJ1109" s="213" t="str">
        <f>IFERROR(VLOOKUP(ROWS($CJ$3:CJ1109),CF1109:CG4440,2,0),"")</f>
        <v>FITOGIB_01107</v>
      </c>
      <c r="CK1109" s="212" t="s">
        <v>12595</v>
      </c>
      <c r="CL1109" s="212" t="s">
        <v>12596</v>
      </c>
      <c r="CM1109" s="78">
        <v>44074</v>
      </c>
      <c r="CN1109" s="212" t="s">
        <v>12597</v>
      </c>
      <c r="CO1109" s="212" t="s">
        <v>12598</v>
      </c>
      <c r="CP1109" s="212" t="s">
        <v>12599</v>
      </c>
      <c r="CQ1109" s="212" t="s">
        <v>12600</v>
      </c>
      <c r="CR1109" s="212" t="s">
        <v>12601</v>
      </c>
      <c r="CS1109" s="44">
        <v>1107</v>
      </c>
      <c r="CT1109" s="44" t="s">
        <v>12602</v>
      </c>
      <c r="CU1109" s="214">
        <v>11136</v>
      </c>
      <c r="CV1109" s="212" t="s">
        <v>12603</v>
      </c>
      <c r="CW1109" s="212" t="s">
        <v>720</v>
      </c>
      <c r="CX1109" s="44" t="s">
        <v>1287</v>
      </c>
      <c r="CY1109" s="78">
        <v>44074</v>
      </c>
      <c r="CZ1109" s="215" t="s">
        <v>640</v>
      </c>
      <c r="DA1109" s="212" t="s">
        <v>546</v>
      </c>
      <c r="DB1109" s="44" t="s">
        <v>4576</v>
      </c>
      <c r="DC1109" s="44" t="s">
        <v>2586</v>
      </c>
      <c r="DD1109" s="44" t="s">
        <v>532</v>
      </c>
    </row>
    <row r="1110" spans="83:108">
      <c r="CE1110" s="212"/>
      <c r="CF1110" s="213">
        <f>IF(ISNUMBER(SEARCH($H$2,$CG$3:$CG$3334)),MAX($CF$2:CF1109)+1,0)</f>
        <v>1108</v>
      </c>
      <c r="CG1110" s="220" t="s">
        <v>12604</v>
      </c>
      <c r="CH1110" s="212"/>
      <c r="CI1110" s="212"/>
      <c r="CJ1110" s="213" t="str">
        <f>IFERROR(VLOOKUP(ROWS($CJ$3:CJ1110),CF1110:CG4441,2,0),"")</f>
        <v>FITONEX_01108</v>
      </c>
      <c r="CK1110" s="212" t="s">
        <v>12605</v>
      </c>
      <c r="CL1110" s="212" t="s">
        <v>12606</v>
      </c>
      <c r="CM1110" s="78">
        <v>47848</v>
      </c>
      <c r="CN1110" s="212" t="s">
        <v>12607</v>
      </c>
      <c r="CO1110" s="212" t="s">
        <v>12608</v>
      </c>
      <c r="CP1110" s="212" t="s">
        <v>12609</v>
      </c>
      <c r="CQ1110" s="212" t="s">
        <v>12610</v>
      </c>
      <c r="CR1110" s="212" t="s">
        <v>12611</v>
      </c>
      <c r="CS1110" s="44">
        <v>1108</v>
      </c>
      <c r="CT1110" s="44" t="s">
        <v>12612</v>
      </c>
      <c r="CU1110" s="214">
        <v>5295</v>
      </c>
      <c r="CV1110" s="212" t="s">
        <v>12613</v>
      </c>
      <c r="CW1110" s="212" t="s">
        <v>3216</v>
      </c>
      <c r="CX1110" s="44" t="s">
        <v>2141</v>
      </c>
      <c r="CY1110" s="78">
        <v>47848</v>
      </c>
      <c r="CZ1110" s="215" t="s">
        <v>736</v>
      </c>
      <c r="DA1110" s="212" t="s">
        <v>737</v>
      </c>
      <c r="DB1110" s="44" t="s">
        <v>530</v>
      </c>
      <c r="DC1110" s="44" t="s">
        <v>11652</v>
      </c>
      <c r="DD1110" s="44" t="s">
        <v>532</v>
      </c>
    </row>
    <row r="1111" spans="83:108">
      <c r="CE1111" s="212"/>
      <c r="CF1111" s="213">
        <f>IF(ISNUMBER(SEARCH($H$2,$CG$3:$CG$3334)),MAX($CF$2:CF1110)+1,0)</f>
        <v>1109</v>
      </c>
      <c r="CG1111" s="220" t="s">
        <v>12614</v>
      </c>
      <c r="CH1111" s="212"/>
      <c r="CI1111" s="212"/>
      <c r="CJ1111" s="213" t="str">
        <f>IFERROR(VLOOKUP(ROWS($CJ$3:CJ1111),CF1111:CG4442,2,0),"")</f>
        <v>FITONEX COMBI_01109</v>
      </c>
      <c r="CK1111" s="212" t="s">
        <v>12615</v>
      </c>
      <c r="CL1111" s="212" t="s">
        <v>12616</v>
      </c>
      <c r="CM1111" s="78">
        <v>42369</v>
      </c>
      <c r="CN1111" s="212" t="s">
        <v>12617</v>
      </c>
      <c r="CO1111" s="212" t="s">
        <v>12618</v>
      </c>
      <c r="CP1111" s="212" t="s">
        <v>12619</v>
      </c>
      <c r="CQ1111" s="212" t="s">
        <v>12620</v>
      </c>
      <c r="CR1111" s="212" t="s">
        <v>12621</v>
      </c>
      <c r="CS1111" s="44">
        <v>1109</v>
      </c>
      <c r="CT1111" s="44" t="s">
        <v>12622</v>
      </c>
      <c r="CU1111" s="214">
        <v>1147</v>
      </c>
      <c r="CV1111" s="212" t="s">
        <v>12623</v>
      </c>
      <c r="CW1111" s="212" t="s">
        <v>4455</v>
      </c>
      <c r="CX1111" s="44" t="s">
        <v>1287</v>
      </c>
      <c r="CY1111" s="78">
        <v>42369</v>
      </c>
      <c r="CZ1111" s="215" t="s">
        <v>576</v>
      </c>
      <c r="DA1111" s="212" t="s">
        <v>737</v>
      </c>
      <c r="DB1111" s="44" t="s">
        <v>919</v>
      </c>
      <c r="DC1111" s="44" t="s">
        <v>11630</v>
      </c>
      <c r="DD1111" s="44" t="s">
        <v>532</v>
      </c>
    </row>
    <row r="1112" spans="83:108">
      <c r="CE1112" s="212"/>
      <c r="CF1112" s="213">
        <f>IF(ISNUMBER(SEARCH($H$2,$CG$3:$CG$3334)),MAX($CF$2:CF1111)+1,0)</f>
        <v>1110</v>
      </c>
      <c r="CG1112" s="220" t="s">
        <v>12624</v>
      </c>
      <c r="CH1112" s="212"/>
      <c r="CI1112" s="212"/>
      <c r="CJ1112" s="213" t="str">
        <f>IFERROR(VLOOKUP(ROWS($CJ$3:CJ1112),CF1112:CG4443,2,0),"")</f>
        <v>FITONEX MC 30_01110</v>
      </c>
      <c r="CK1112" s="212" t="s">
        <v>12625</v>
      </c>
      <c r="CL1112" s="212" t="s">
        <v>12626</v>
      </c>
      <c r="CM1112" s="78">
        <v>43039</v>
      </c>
      <c r="CN1112" s="212" t="s">
        <v>12627</v>
      </c>
      <c r="CO1112" s="212" t="s">
        <v>12628</v>
      </c>
      <c r="CP1112" s="212" t="s">
        <v>12629</v>
      </c>
      <c r="CQ1112" s="212" t="s">
        <v>12630</v>
      </c>
      <c r="CR1112" s="212" t="s">
        <v>12631</v>
      </c>
      <c r="CS1112" s="44">
        <v>1110</v>
      </c>
      <c r="CT1112" s="44" t="s">
        <v>12632</v>
      </c>
      <c r="CU1112" s="214">
        <v>1149</v>
      </c>
      <c r="CV1112" s="212" t="s">
        <v>12633</v>
      </c>
      <c r="CW1112" s="212" t="s">
        <v>10025</v>
      </c>
      <c r="CX1112" s="44" t="s">
        <v>1287</v>
      </c>
      <c r="CY1112" s="78">
        <v>43039</v>
      </c>
      <c r="CZ1112" s="215" t="s">
        <v>907</v>
      </c>
      <c r="DA1112" s="212" t="s">
        <v>737</v>
      </c>
      <c r="DB1112" s="44" t="s">
        <v>919</v>
      </c>
      <c r="DC1112" s="44" t="s">
        <v>511</v>
      </c>
      <c r="DD1112" s="44" t="s">
        <v>532</v>
      </c>
    </row>
    <row r="1113" spans="83:108">
      <c r="CE1113" s="212"/>
      <c r="CF1113" s="213">
        <f>IF(ISNUMBER(SEARCH($H$2,$CG$3:$CG$3334)),MAX($CF$2:CF1112)+1,0)</f>
        <v>1111</v>
      </c>
      <c r="CG1113" s="220" t="s">
        <v>12634</v>
      </c>
      <c r="CH1113" s="212"/>
      <c r="CI1113" s="212"/>
      <c r="CJ1113" s="213" t="str">
        <f>IFERROR(VLOOKUP(ROWS($CJ$3:CJ1113),CF1113:CG4444,2,0),"")</f>
        <v>FITOP 80_01111</v>
      </c>
      <c r="CK1113" s="212" t="s">
        <v>12635</v>
      </c>
      <c r="CL1113" s="212" t="s">
        <v>12636</v>
      </c>
      <c r="CM1113" s="78">
        <v>44561</v>
      </c>
      <c r="CN1113" s="212" t="s">
        <v>12637</v>
      </c>
      <c r="CO1113" s="212" t="s">
        <v>12638</v>
      </c>
      <c r="CP1113" s="212" t="s">
        <v>12639</v>
      </c>
      <c r="CQ1113" s="212" t="s">
        <v>12640</v>
      </c>
      <c r="CR1113" s="212" t="s">
        <v>12641</v>
      </c>
      <c r="CS1113" s="44">
        <v>1111</v>
      </c>
      <c r="CT1113" s="44" t="s">
        <v>12642</v>
      </c>
      <c r="CU1113" s="214">
        <v>5980</v>
      </c>
      <c r="CV1113" s="212" t="s">
        <v>12643</v>
      </c>
      <c r="CW1113" s="212" t="s">
        <v>543</v>
      </c>
      <c r="CX1113" s="44" t="s">
        <v>1287</v>
      </c>
      <c r="CY1113" s="78">
        <v>44561</v>
      </c>
      <c r="CZ1113" s="215" t="s">
        <v>545</v>
      </c>
      <c r="DA1113" s="212" t="s">
        <v>546</v>
      </c>
      <c r="DB1113" s="44" t="s">
        <v>547</v>
      </c>
      <c r="DC1113" s="44" t="s">
        <v>10406</v>
      </c>
      <c r="DD1113" s="44" t="s">
        <v>532</v>
      </c>
    </row>
    <row r="1114" spans="83:108">
      <c r="CE1114" s="212"/>
      <c r="CF1114" s="213">
        <f>IF(ISNUMBER(SEARCH($H$2,$CG$3:$CG$3334)),MAX($CF$2:CF1113)+1,0)</f>
        <v>1112</v>
      </c>
      <c r="CG1114" s="220" t="s">
        <v>12644</v>
      </c>
      <c r="CH1114" s="212"/>
      <c r="CI1114" s="212"/>
      <c r="CJ1114" s="213" t="str">
        <f>IFERROR(VLOOKUP(ROWS($CJ$3:CJ1114),CF1114:CG4445,2,0),"")</f>
        <v>FITOR STI_01112</v>
      </c>
      <c r="CK1114" s="212" t="s">
        <v>12645</v>
      </c>
      <c r="CL1114" s="212" t="s">
        <v>12646</v>
      </c>
      <c r="CM1114" s="78">
        <v>44561</v>
      </c>
      <c r="CN1114" s="212" t="s">
        <v>12647</v>
      </c>
      <c r="CO1114" s="212" t="s">
        <v>12648</v>
      </c>
      <c r="CP1114" s="212" t="s">
        <v>12649</v>
      </c>
      <c r="CQ1114" s="212" t="s">
        <v>12650</v>
      </c>
      <c r="CR1114" s="212" t="s">
        <v>12651</v>
      </c>
      <c r="CS1114" s="44">
        <v>1112</v>
      </c>
      <c r="CT1114" s="44" t="s">
        <v>12652</v>
      </c>
      <c r="CU1114" s="214">
        <v>5805</v>
      </c>
      <c r="CV1114" s="212" t="s">
        <v>12653</v>
      </c>
      <c r="CW1114" s="212" t="s">
        <v>543</v>
      </c>
      <c r="CX1114" s="44" t="s">
        <v>1287</v>
      </c>
      <c r="CY1114" s="78">
        <v>44561</v>
      </c>
      <c r="CZ1114" s="215" t="s">
        <v>511</v>
      </c>
      <c r="DA1114" s="212" t="s">
        <v>546</v>
      </c>
      <c r="DB1114" s="44" t="s">
        <v>547</v>
      </c>
      <c r="DC1114" s="44" t="s">
        <v>1192</v>
      </c>
      <c r="DD1114" s="44" t="s">
        <v>532</v>
      </c>
    </row>
    <row r="1115" spans="83:108">
      <c r="CE1115" s="212"/>
      <c r="CF1115" s="213">
        <f>IF(ISNUMBER(SEARCH($H$2,$CG$3:$CG$3334)),MAX($CF$2:CF1114)+1,0)</f>
        <v>1113</v>
      </c>
      <c r="CG1115" s="220" t="s">
        <v>12654</v>
      </c>
      <c r="CH1115" s="212"/>
      <c r="CI1115" s="212"/>
      <c r="CJ1115" s="213" t="str">
        <f>IFERROR(VLOOKUP(ROWS($CJ$3:CJ1115),CF1115:CG4446,2,0),"")</f>
        <v>FITOSEP_01113</v>
      </c>
      <c r="CK1115" s="212" t="s">
        <v>12655</v>
      </c>
      <c r="CL1115" s="212" t="s">
        <v>12656</v>
      </c>
      <c r="CM1115" s="78">
        <v>43131</v>
      </c>
      <c r="CN1115" s="212" t="s">
        <v>12657</v>
      </c>
      <c r="CO1115" s="212" t="s">
        <v>12658</v>
      </c>
      <c r="CP1115" s="212" t="s">
        <v>12659</v>
      </c>
      <c r="CQ1115" s="212" t="s">
        <v>12660</v>
      </c>
      <c r="CR1115" s="212" t="s">
        <v>12661</v>
      </c>
      <c r="CS1115" s="44">
        <v>1113</v>
      </c>
      <c r="CT1115" s="44" t="s">
        <v>12662</v>
      </c>
      <c r="CU1115" s="214">
        <v>13724</v>
      </c>
      <c r="CV1115" s="212" t="s">
        <v>12663</v>
      </c>
      <c r="CW1115" s="212" t="s">
        <v>1593</v>
      </c>
      <c r="CX1115" s="44" t="s">
        <v>1502</v>
      </c>
      <c r="CY1115" s="78">
        <v>43131</v>
      </c>
      <c r="CZ1115" s="215" t="s">
        <v>7997</v>
      </c>
      <c r="DA1115" s="212" t="s">
        <v>512</v>
      </c>
      <c r="DB1115" s="44" t="s">
        <v>4819</v>
      </c>
      <c r="DC1115" s="44" t="s">
        <v>12664</v>
      </c>
      <c r="DD1115" s="44" t="s">
        <v>532</v>
      </c>
    </row>
    <row r="1116" spans="83:108">
      <c r="CE1116" s="212"/>
      <c r="CF1116" s="213">
        <f>IF(ISNUMBER(SEARCH($H$2,$CG$3:$CG$3334)),MAX($CF$2:CF1115)+1,0)</f>
        <v>1114</v>
      </c>
      <c r="CG1116" s="220" t="s">
        <v>12665</v>
      </c>
      <c r="CH1116" s="212"/>
      <c r="CI1116" s="212"/>
      <c r="CJ1116" s="213" t="str">
        <f>IFERROR(VLOOKUP(ROWS($CJ$3:CJ1116),CF1116:CG4447,2,0),"")</f>
        <v>FITOSPRINT_01114</v>
      </c>
      <c r="CK1116" s="212" t="s">
        <v>12666</v>
      </c>
      <c r="CL1116" s="212" t="s">
        <v>12667</v>
      </c>
      <c r="CM1116" s="78">
        <v>44561</v>
      </c>
      <c r="CN1116" s="212" t="s">
        <v>12668</v>
      </c>
      <c r="CO1116" s="212" t="s">
        <v>12669</v>
      </c>
      <c r="CP1116" s="212" t="s">
        <v>12670</v>
      </c>
      <c r="CQ1116" s="212" t="s">
        <v>12671</v>
      </c>
      <c r="CR1116" s="212" t="s">
        <v>12672</v>
      </c>
      <c r="CS1116" s="44">
        <v>1114</v>
      </c>
      <c r="CT1116" s="44" t="s">
        <v>12673</v>
      </c>
      <c r="CU1116" s="214">
        <v>8557</v>
      </c>
      <c r="CV1116" s="212" t="s">
        <v>12674</v>
      </c>
      <c r="CW1116" s="212" t="s">
        <v>1728</v>
      </c>
      <c r="CX1116" s="44" t="s">
        <v>1287</v>
      </c>
      <c r="CY1116" s="78">
        <v>44561</v>
      </c>
      <c r="CZ1116" s="215" t="s">
        <v>545</v>
      </c>
      <c r="DA1116" s="212" t="s">
        <v>546</v>
      </c>
      <c r="DB1116" s="44" t="s">
        <v>886</v>
      </c>
      <c r="DC1116" s="44" t="s">
        <v>1740</v>
      </c>
      <c r="DD1116" s="44" t="s">
        <v>532</v>
      </c>
    </row>
    <row r="1117" spans="83:108">
      <c r="CE1117" s="212"/>
      <c r="CF1117" s="213">
        <f>IF(ISNUMBER(SEARCH($H$2,$CG$3:$CG$3334)),MAX($CF$2:CF1116)+1,0)</f>
        <v>1115</v>
      </c>
      <c r="CG1117" s="220" t="s">
        <v>12675</v>
      </c>
      <c r="CH1117" s="212"/>
      <c r="CI1117" s="212"/>
      <c r="CJ1117" s="213" t="str">
        <f>IFERROR(VLOOKUP(ROWS($CJ$3:CJ1117),CF1117:CG4448,2,0),"")</f>
        <v>FITOSTIM_01115</v>
      </c>
      <c r="CK1117" s="212" t="s">
        <v>12676</v>
      </c>
      <c r="CL1117" s="212" t="s">
        <v>12677</v>
      </c>
      <c r="CM1117" s="78">
        <v>44074</v>
      </c>
      <c r="CN1117" s="212" t="s">
        <v>12678</v>
      </c>
      <c r="CO1117" s="212" t="s">
        <v>12679</v>
      </c>
      <c r="CP1117" s="212" t="s">
        <v>12680</v>
      </c>
      <c r="CQ1117" s="212" t="s">
        <v>12681</v>
      </c>
      <c r="CR1117" s="212" t="s">
        <v>12682</v>
      </c>
      <c r="CS1117" s="44">
        <v>1115</v>
      </c>
      <c r="CT1117" s="44" t="s">
        <v>12683</v>
      </c>
      <c r="CU1117" s="214">
        <v>7373</v>
      </c>
      <c r="CV1117" s="212" t="s">
        <v>12684</v>
      </c>
      <c r="CW1117" s="212" t="s">
        <v>720</v>
      </c>
      <c r="CX1117" s="44" t="s">
        <v>1287</v>
      </c>
      <c r="CY1117" s="78">
        <v>44074</v>
      </c>
      <c r="CZ1117" s="215" t="s">
        <v>511</v>
      </c>
      <c r="DA1117" s="212" t="s">
        <v>546</v>
      </c>
      <c r="DB1117" s="44" t="s">
        <v>2826</v>
      </c>
      <c r="DC1117" s="44" t="s">
        <v>12685</v>
      </c>
      <c r="DD1117" s="44" t="s">
        <v>532</v>
      </c>
    </row>
    <row r="1118" spans="83:108">
      <c r="CE1118" s="212"/>
      <c r="CF1118" s="213">
        <f>IF(ISNUMBER(SEARCH($H$2,$CG$3:$CG$3334)),MAX($CF$2:CF1117)+1,0)</f>
        <v>1116</v>
      </c>
      <c r="CG1118" s="220" t="s">
        <v>12686</v>
      </c>
      <c r="CH1118" s="212"/>
      <c r="CI1118" s="212"/>
      <c r="CJ1118" s="213" t="str">
        <f>IFERROR(VLOOKUP(ROWS($CJ$3:CJ1118),CF1118:CG4449,2,0),"")</f>
        <v>FITOTAB_01116</v>
      </c>
      <c r="CK1118" s="212" t="s">
        <v>12687</v>
      </c>
      <c r="CL1118" s="212" t="s">
        <v>12688</v>
      </c>
      <c r="CM1118" s="78">
        <v>44074</v>
      </c>
      <c r="CN1118" s="212" t="s">
        <v>12689</v>
      </c>
      <c r="CO1118" s="212" t="s">
        <v>12690</v>
      </c>
      <c r="CP1118" s="212" t="s">
        <v>12691</v>
      </c>
      <c r="CQ1118" s="212" t="s">
        <v>12692</v>
      </c>
      <c r="CR1118" s="212" t="s">
        <v>12693</v>
      </c>
      <c r="CS1118" s="44">
        <v>1116</v>
      </c>
      <c r="CT1118" s="44" t="s">
        <v>12694</v>
      </c>
      <c r="CU1118" s="214">
        <v>10592</v>
      </c>
      <c r="CV1118" s="212" t="s">
        <v>12695</v>
      </c>
      <c r="CW1118" s="212" t="s">
        <v>720</v>
      </c>
      <c r="CX1118" s="44" t="s">
        <v>1287</v>
      </c>
      <c r="CY1118" s="78">
        <v>44074</v>
      </c>
      <c r="CZ1118" s="215" t="s">
        <v>545</v>
      </c>
      <c r="DA1118" s="212" t="s">
        <v>546</v>
      </c>
      <c r="DB1118" s="44" t="s">
        <v>4576</v>
      </c>
      <c r="DC1118" s="44" t="s">
        <v>12685</v>
      </c>
      <c r="DD1118" s="44" t="s">
        <v>532</v>
      </c>
    </row>
    <row r="1119" spans="83:108">
      <c r="CE1119" s="212"/>
      <c r="CF1119" s="213">
        <f>IF(ISNUMBER(SEARCH($H$2,$CG$3:$CG$3334)),MAX($CF$2:CF1118)+1,0)</f>
        <v>1117</v>
      </c>
      <c r="CG1119" s="220" t="s">
        <v>12696</v>
      </c>
      <c r="CH1119" s="212"/>
      <c r="CI1119" s="212"/>
      <c r="CJ1119" s="213" t="str">
        <f>IFERROR(VLOOKUP(ROWS($CJ$3:CJ1119),CF1119:CG4450,2,0),"")</f>
        <v>FITOVIS_01117</v>
      </c>
      <c r="CK1119" s="212" t="s">
        <v>12697</v>
      </c>
      <c r="CL1119" s="212" t="s">
        <v>12698</v>
      </c>
      <c r="CM1119" s="78">
        <v>44074</v>
      </c>
      <c r="CN1119" s="212" t="s">
        <v>12699</v>
      </c>
      <c r="CO1119" s="212" t="s">
        <v>12700</v>
      </c>
      <c r="CP1119" s="212" t="s">
        <v>12701</v>
      </c>
      <c r="CQ1119" s="212" t="s">
        <v>12702</v>
      </c>
      <c r="CR1119" s="212" t="s">
        <v>12703</v>
      </c>
      <c r="CS1119" s="44">
        <v>1117</v>
      </c>
      <c r="CT1119" s="44" t="s">
        <v>12704</v>
      </c>
      <c r="CU1119" s="214">
        <v>9215</v>
      </c>
      <c r="CV1119" s="212" t="s">
        <v>12705</v>
      </c>
      <c r="CW1119" s="212" t="s">
        <v>720</v>
      </c>
      <c r="CX1119" s="44" t="s">
        <v>1287</v>
      </c>
      <c r="CY1119" s="78">
        <v>44074</v>
      </c>
      <c r="CZ1119" s="215" t="s">
        <v>545</v>
      </c>
      <c r="DA1119" s="212" t="s">
        <v>546</v>
      </c>
      <c r="DB1119" s="44" t="s">
        <v>547</v>
      </c>
      <c r="DC1119" s="44" t="s">
        <v>4332</v>
      </c>
      <c r="DD1119" s="44" t="s">
        <v>532</v>
      </c>
    </row>
    <row r="1120" spans="83:108">
      <c r="CE1120" s="212"/>
      <c r="CF1120" s="213">
        <f>IF(ISNUMBER(SEARCH($H$2,$CG$3:$CG$3334)),MAX($CF$2:CF1119)+1,0)</f>
        <v>1118</v>
      </c>
      <c r="CG1120" s="220" t="s">
        <v>12706</v>
      </c>
      <c r="CH1120" s="212"/>
      <c r="CI1120" s="212"/>
      <c r="CJ1120" s="213" t="str">
        <f>IFERROR(VLOOKUP(ROWS($CJ$3:CJ1120),CF1120:CG4451,2,0),"")</f>
        <v>FIXORMON_01118</v>
      </c>
      <c r="CK1120" s="212" t="s">
        <v>12707</v>
      </c>
      <c r="CL1120" s="212" t="s">
        <v>12708</v>
      </c>
      <c r="CM1120" s="78">
        <v>44561</v>
      </c>
      <c r="CN1120" s="212" t="s">
        <v>12709</v>
      </c>
      <c r="CO1120" s="212" t="s">
        <v>12710</v>
      </c>
      <c r="CP1120" s="212" t="s">
        <v>12711</v>
      </c>
      <c r="CQ1120" s="212" t="s">
        <v>12712</v>
      </c>
      <c r="CR1120" s="212" t="s">
        <v>12713</v>
      </c>
      <c r="CS1120" s="44">
        <v>1118</v>
      </c>
      <c r="CT1120" s="44" t="s">
        <v>12714</v>
      </c>
      <c r="CU1120" s="214">
        <v>5292</v>
      </c>
      <c r="CV1120" s="212" t="s">
        <v>12715</v>
      </c>
      <c r="CW1120" s="212" t="s">
        <v>543</v>
      </c>
      <c r="CX1120" s="44" t="s">
        <v>1287</v>
      </c>
      <c r="CY1120" s="78">
        <v>44561</v>
      </c>
      <c r="CZ1120" s="215" t="s">
        <v>511</v>
      </c>
      <c r="DA1120" s="212" t="s">
        <v>546</v>
      </c>
      <c r="DB1120" s="44" t="s">
        <v>547</v>
      </c>
      <c r="DC1120" s="44" t="s">
        <v>10406</v>
      </c>
      <c r="DD1120" s="44" t="s">
        <v>532</v>
      </c>
    </row>
    <row r="1121" spans="83:108">
      <c r="CE1121" s="212"/>
      <c r="CF1121" s="213">
        <f>IF(ISNUMBER(SEARCH($H$2,$CG$3:$CG$3334)),MAX($CF$2:CF1120)+1,0)</f>
        <v>1119</v>
      </c>
      <c r="CG1121" s="220" t="s">
        <v>12716</v>
      </c>
      <c r="CH1121" s="212"/>
      <c r="CI1121" s="212"/>
      <c r="CJ1121" s="213" t="str">
        <f>IFERROR(VLOOKUP(ROWS($CJ$3:CJ1121),CF1121:CG4452,2,0),"")</f>
        <v>FLAG_01119</v>
      </c>
      <c r="CK1121" s="212" t="s">
        <v>12717</v>
      </c>
      <c r="CL1121" s="212" t="s">
        <v>12718</v>
      </c>
      <c r="CM1121" s="78">
        <v>43131</v>
      </c>
      <c r="CN1121" s="212" t="s">
        <v>12719</v>
      </c>
      <c r="CO1121" s="212" t="s">
        <v>12720</v>
      </c>
      <c r="CP1121" s="212" t="s">
        <v>12721</v>
      </c>
      <c r="CQ1121" s="212" t="s">
        <v>12722</v>
      </c>
      <c r="CR1121" s="212" t="s">
        <v>12723</v>
      </c>
      <c r="CS1121" s="44">
        <v>1119</v>
      </c>
      <c r="CT1121" s="44" t="s">
        <v>12724</v>
      </c>
      <c r="CU1121" s="214">
        <v>10941</v>
      </c>
      <c r="CV1121" s="212" t="s">
        <v>12725</v>
      </c>
      <c r="CW1121" s="212" t="s">
        <v>3992</v>
      </c>
      <c r="CX1121" s="44" t="s">
        <v>4760</v>
      </c>
      <c r="CY1121" s="78">
        <v>43131</v>
      </c>
      <c r="CZ1121" s="215" t="s">
        <v>601</v>
      </c>
      <c r="DA1121" s="212" t="s">
        <v>512</v>
      </c>
      <c r="DB1121" s="44" t="s">
        <v>655</v>
      </c>
      <c r="DC1121" s="44" t="s">
        <v>3993</v>
      </c>
      <c r="DD1121" s="44" t="s">
        <v>532</v>
      </c>
    </row>
    <row r="1122" spans="83:108">
      <c r="CE1122" s="212"/>
      <c r="CF1122" s="213">
        <f>IF(ISNUMBER(SEARCH($H$2,$CG$3:$CG$3334)),MAX($CF$2:CF1121)+1,0)</f>
        <v>1120</v>
      </c>
      <c r="CG1122" s="220" t="s">
        <v>12726</v>
      </c>
      <c r="CH1122" s="212"/>
      <c r="CI1122" s="212"/>
      <c r="CJ1122" s="213" t="str">
        <f>IFERROR(VLOOKUP(ROWS($CJ$3:CJ1122),CF1122:CG4453,2,0),"")</f>
        <v>FLANCO SC_01120</v>
      </c>
      <c r="CK1122" s="212" t="s">
        <v>12727</v>
      </c>
      <c r="CL1122" s="212" t="s">
        <v>12728</v>
      </c>
      <c r="CM1122" s="78">
        <v>44347</v>
      </c>
      <c r="CN1122" s="212" t="s">
        <v>12729</v>
      </c>
      <c r="CO1122" s="212" t="s">
        <v>12730</v>
      </c>
      <c r="CP1122" s="212" t="s">
        <v>12731</v>
      </c>
      <c r="CQ1122" s="212" t="s">
        <v>12732</v>
      </c>
      <c r="CR1122" s="212" t="s">
        <v>12733</v>
      </c>
      <c r="CS1122" s="44">
        <v>1120</v>
      </c>
      <c r="CT1122" s="44" t="s">
        <v>12734</v>
      </c>
      <c r="CU1122" s="214">
        <v>16126</v>
      </c>
      <c r="CV1122" s="212" t="s">
        <v>12735</v>
      </c>
      <c r="CW1122" s="212" t="s">
        <v>825</v>
      </c>
      <c r="CX1122" s="44" t="s">
        <v>575</v>
      </c>
      <c r="CY1122" s="78">
        <v>44347</v>
      </c>
      <c r="CZ1122" s="215" t="s">
        <v>601</v>
      </c>
      <c r="DA1122" s="212" t="s">
        <v>695</v>
      </c>
      <c r="DB1122" s="44" t="s">
        <v>655</v>
      </c>
      <c r="DC1122" s="44" t="s">
        <v>2652</v>
      </c>
      <c r="DD1122" s="44" t="s">
        <v>532</v>
      </c>
    </row>
    <row r="1123" spans="83:108">
      <c r="CE1123" s="212"/>
      <c r="CF1123" s="213">
        <f>IF(ISNUMBER(SEARCH($H$2,$CG$3:$CG$3334)),MAX($CF$2:CF1122)+1,0)</f>
        <v>1121</v>
      </c>
      <c r="CG1123" s="220" t="s">
        <v>12736</v>
      </c>
      <c r="CH1123" s="212"/>
      <c r="CI1123" s="212"/>
      <c r="CJ1123" s="213" t="str">
        <f>IFERROR(VLOOKUP(ROWS($CJ$3:CJ1123),CF1123:CG4454,2,0),"")</f>
        <v>FLANKER_01121</v>
      </c>
      <c r="CK1123" s="212" t="s">
        <v>12737</v>
      </c>
      <c r="CL1123" s="212" t="s">
        <v>12738</v>
      </c>
      <c r="CM1123" s="78">
        <v>43312</v>
      </c>
      <c r="CN1123" s="212" t="s">
        <v>12739</v>
      </c>
      <c r="CO1123" s="212" t="s">
        <v>12740</v>
      </c>
      <c r="CP1123" s="212" t="s">
        <v>12741</v>
      </c>
      <c r="CQ1123" s="212" t="s">
        <v>12742</v>
      </c>
      <c r="CR1123" s="212" t="s">
        <v>12743</v>
      </c>
      <c r="CS1123" s="44">
        <v>1121</v>
      </c>
      <c r="CT1123" s="44" t="s">
        <v>12744</v>
      </c>
      <c r="CU1123" s="214">
        <v>15651</v>
      </c>
      <c r="CV1123" s="212" t="s">
        <v>12745</v>
      </c>
      <c r="CW1123" s="212" t="s">
        <v>814</v>
      </c>
      <c r="CX1123" s="44" t="s">
        <v>789</v>
      </c>
      <c r="CY1123" s="78">
        <v>43312</v>
      </c>
      <c r="CZ1123" s="215" t="s">
        <v>511</v>
      </c>
      <c r="DA1123" s="212" t="s">
        <v>512</v>
      </c>
      <c r="DB1123" s="44" t="s">
        <v>802</v>
      </c>
      <c r="DC1123" s="44" t="s">
        <v>1326</v>
      </c>
      <c r="DD1123" s="44" t="s">
        <v>563</v>
      </c>
    </row>
    <row r="1124" spans="83:108">
      <c r="CE1124" s="212"/>
      <c r="CF1124" s="213">
        <f>IF(ISNUMBER(SEARCH($H$2,$CG$3:$CG$3334)),MAX($CF$2:CF1123)+1,0)</f>
        <v>1122</v>
      </c>
      <c r="CG1124" s="220" t="s">
        <v>12746</v>
      </c>
      <c r="CH1124" s="212"/>
      <c r="CI1124" s="212"/>
      <c r="CJ1124" s="213" t="str">
        <f>IFERROR(VLOOKUP(ROWS($CJ$3:CJ1124),CF1124:CG4455,2,0),"")</f>
        <v>FLARE GOLD_01122</v>
      </c>
      <c r="CK1124" s="212" t="s">
        <v>12747</v>
      </c>
      <c r="CL1124" s="212" t="s">
        <v>12748</v>
      </c>
      <c r="CM1124" s="78">
        <v>42916</v>
      </c>
      <c r="CN1124" s="212" t="s">
        <v>12749</v>
      </c>
      <c r="CO1124" s="212" t="s">
        <v>12750</v>
      </c>
      <c r="CP1124" s="212" t="s">
        <v>12751</v>
      </c>
      <c r="CQ1124" s="212" t="s">
        <v>12752</v>
      </c>
      <c r="CR1124" s="212" t="s">
        <v>12753</v>
      </c>
      <c r="CS1124" s="44">
        <v>1122</v>
      </c>
      <c r="CT1124" s="44" t="s">
        <v>12754</v>
      </c>
      <c r="CU1124" s="214">
        <v>10316</v>
      </c>
      <c r="CV1124" s="212" t="s">
        <v>12755</v>
      </c>
      <c r="CW1124" s="212" t="s">
        <v>2524</v>
      </c>
      <c r="CX1124" s="44" t="s">
        <v>839</v>
      </c>
      <c r="CY1124" s="78">
        <v>42916</v>
      </c>
      <c r="CZ1124" s="215" t="s">
        <v>907</v>
      </c>
      <c r="DA1124" s="212" t="s">
        <v>512</v>
      </c>
      <c r="DB1124" s="44" t="s">
        <v>530</v>
      </c>
      <c r="DC1124" s="44" t="s">
        <v>7265</v>
      </c>
      <c r="DD1124" s="44" t="s">
        <v>532</v>
      </c>
    </row>
    <row r="1125" spans="83:108">
      <c r="CE1125" s="212"/>
      <c r="CF1125" s="213">
        <f>IF(ISNUMBER(SEARCH($H$2,$CG$3:$CG$3334)),MAX($CF$2:CF1124)+1,0)</f>
        <v>1123</v>
      </c>
      <c r="CG1125" s="220" t="s">
        <v>12756</v>
      </c>
      <c r="CH1125" s="212"/>
      <c r="CI1125" s="212"/>
      <c r="CJ1125" s="213" t="str">
        <f>IFERROR(VLOOKUP(ROWS($CJ$3:CJ1125),CF1125:CG4456,2,0),"")</f>
        <v>FLARE GOLD COMBI_01123</v>
      </c>
      <c r="CK1125" s="212" t="s">
        <v>12757</v>
      </c>
      <c r="CL1125" s="212" t="s">
        <v>12758</v>
      </c>
      <c r="CM1125" s="78">
        <v>43312</v>
      </c>
      <c r="CN1125" s="212" t="s">
        <v>12759</v>
      </c>
      <c r="CO1125" s="212" t="s">
        <v>12760</v>
      </c>
      <c r="CP1125" s="212" t="s">
        <v>12761</v>
      </c>
      <c r="CQ1125" s="212" t="s">
        <v>12762</v>
      </c>
      <c r="CR1125" s="212" t="s">
        <v>12763</v>
      </c>
      <c r="CS1125" s="44">
        <v>1123</v>
      </c>
      <c r="CT1125" s="44" t="s">
        <v>12764</v>
      </c>
      <c r="CU1125" s="214">
        <v>10302</v>
      </c>
      <c r="CV1125" s="212" t="s">
        <v>12765</v>
      </c>
      <c r="CW1125" s="212" t="s">
        <v>12766</v>
      </c>
      <c r="CX1125" s="44" t="s">
        <v>839</v>
      </c>
      <c r="CY1125" s="78">
        <v>43312</v>
      </c>
      <c r="CZ1125" s="215" t="s">
        <v>576</v>
      </c>
      <c r="DA1125" s="212" t="s">
        <v>512</v>
      </c>
      <c r="DB1125" s="44" t="s">
        <v>802</v>
      </c>
      <c r="DC1125" s="44" t="s">
        <v>12767</v>
      </c>
      <c r="DD1125" s="44" t="s">
        <v>563</v>
      </c>
    </row>
    <row r="1126" spans="83:108">
      <c r="CE1126" s="212"/>
      <c r="CF1126" s="213">
        <f>IF(ISNUMBER(SEARCH($H$2,$CG$3:$CG$3334)),MAX($CF$2:CF1125)+1,0)</f>
        <v>1124</v>
      </c>
      <c r="CG1126" s="220" t="s">
        <v>12768</v>
      </c>
      <c r="CH1126" s="212"/>
      <c r="CI1126" s="212"/>
      <c r="CJ1126" s="213" t="str">
        <f>IFERROR(VLOOKUP(ROWS($CJ$3:CJ1126),CF1126:CG4457,2,0),"")</f>
        <v>FLARE GOLD COMBI PEPITE_01124</v>
      </c>
      <c r="CK1126" s="212" t="s">
        <v>12769</v>
      </c>
      <c r="CL1126" s="212" t="s">
        <v>12770</v>
      </c>
      <c r="CM1126" s="78">
        <v>43312</v>
      </c>
      <c r="CN1126" s="212" t="s">
        <v>12771</v>
      </c>
      <c r="CO1126" s="212" t="s">
        <v>12772</v>
      </c>
      <c r="CP1126" s="212" t="s">
        <v>12773</v>
      </c>
      <c r="CQ1126" s="212" t="s">
        <v>12774</v>
      </c>
      <c r="CR1126" s="212" t="s">
        <v>12775</v>
      </c>
      <c r="CS1126" s="44">
        <v>1124</v>
      </c>
      <c r="CT1126" s="44" t="s">
        <v>12776</v>
      </c>
      <c r="CU1126" s="214">
        <v>15317</v>
      </c>
      <c r="CV1126" s="212" t="s">
        <v>12777</v>
      </c>
      <c r="CW1126" s="212" t="s">
        <v>12766</v>
      </c>
      <c r="CX1126" s="44" t="s">
        <v>839</v>
      </c>
      <c r="CY1126" s="78">
        <v>43312</v>
      </c>
      <c r="CZ1126" s="215" t="s">
        <v>1313</v>
      </c>
      <c r="DA1126" s="212" t="s">
        <v>512</v>
      </c>
      <c r="DB1126" s="44" t="s">
        <v>641</v>
      </c>
      <c r="DC1126" s="44" t="s">
        <v>12767</v>
      </c>
      <c r="DD1126" s="44" t="s">
        <v>563</v>
      </c>
    </row>
    <row r="1127" spans="83:108">
      <c r="CE1127" s="212"/>
      <c r="CF1127" s="213">
        <f>IF(ISNUMBER(SEARCH($H$2,$CG$3:$CG$3334)),MAX($CF$2:CF1126)+1,0)</f>
        <v>1125</v>
      </c>
      <c r="CG1127" s="220" t="s">
        <v>12778</v>
      </c>
      <c r="CH1127" s="212"/>
      <c r="CI1127" s="212"/>
      <c r="CJ1127" s="213" t="str">
        <f>IFERROR(VLOOKUP(ROWS($CJ$3:CJ1127),CF1127:CG4458,2,0),"")</f>
        <v>FLARE GOLD MZ PEPITE_01125</v>
      </c>
      <c r="CK1127" s="212" t="s">
        <v>12779</v>
      </c>
      <c r="CL1127" s="212" t="s">
        <v>12780</v>
      </c>
      <c r="CM1127" s="78">
        <v>43131</v>
      </c>
      <c r="CN1127" s="212" t="s">
        <v>12781</v>
      </c>
      <c r="CO1127" s="212" t="s">
        <v>12782</v>
      </c>
      <c r="CP1127" s="212" t="s">
        <v>12783</v>
      </c>
      <c r="CQ1127" s="212" t="s">
        <v>12784</v>
      </c>
      <c r="CR1127" s="212" t="s">
        <v>12785</v>
      </c>
      <c r="CS1127" s="44">
        <v>1125</v>
      </c>
      <c r="CT1127" s="44" t="s">
        <v>12786</v>
      </c>
      <c r="CU1127" s="214">
        <v>13546</v>
      </c>
      <c r="CV1127" s="212" t="s">
        <v>12787</v>
      </c>
      <c r="CW1127" s="212" t="s">
        <v>12788</v>
      </c>
      <c r="CX1127" s="44" t="s">
        <v>839</v>
      </c>
      <c r="CY1127" s="78">
        <v>43131</v>
      </c>
      <c r="CZ1127" s="215" t="s">
        <v>763</v>
      </c>
      <c r="DA1127" s="212" t="s">
        <v>512</v>
      </c>
      <c r="DB1127" s="44" t="s">
        <v>641</v>
      </c>
      <c r="DC1127" s="44" t="s">
        <v>12789</v>
      </c>
      <c r="DD1127" s="44" t="s">
        <v>563</v>
      </c>
    </row>
    <row r="1128" spans="83:108">
      <c r="CE1128" s="212"/>
      <c r="CF1128" s="213">
        <f>IF(ISNUMBER(SEARCH($H$2,$CG$3:$CG$3334)),MAX($CF$2:CF1127)+1,0)</f>
        <v>1126</v>
      </c>
      <c r="CG1128" s="220" t="s">
        <v>12790</v>
      </c>
      <c r="CH1128" s="212"/>
      <c r="CI1128" s="212"/>
      <c r="CJ1128" s="213" t="str">
        <f>IFERROR(VLOOKUP(ROWS($CJ$3:CJ1128),CF1128:CG4459,2,0),"")</f>
        <v>FLARE GOLD R WG_01126</v>
      </c>
      <c r="CK1128" s="212" t="s">
        <v>12791</v>
      </c>
      <c r="CL1128" s="212" t="s">
        <v>12792</v>
      </c>
      <c r="CM1128" s="78">
        <v>43131</v>
      </c>
      <c r="CN1128" s="212" t="s">
        <v>12793</v>
      </c>
      <c r="CO1128" s="212" t="s">
        <v>12794</v>
      </c>
      <c r="CP1128" s="212" t="s">
        <v>12795</v>
      </c>
      <c r="CQ1128" s="212" t="s">
        <v>12796</v>
      </c>
      <c r="CR1128" s="212" t="s">
        <v>12797</v>
      </c>
      <c r="CS1128" s="44">
        <v>1126</v>
      </c>
      <c r="CT1128" s="44" t="s">
        <v>12798</v>
      </c>
      <c r="CU1128" s="214">
        <v>15389</v>
      </c>
      <c r="CV1128" s="212" t="s">
        <v>12799</v>
      </c>
      <c r="CW1128" s="212" t="s">
        <v>12800</v>
      </c>
      <c r="CX1128" s="44" t="s">
        <v>839</v>
      </c>
      <c r="CY1128" s="78">
        <v>43131</v>
      </c>
      <c r="CZ1128" s="215" t="s">
        <v>601</v>
      </c>
      <c r="DA1128" s="212" t="s">
        <v>512</v>
      </c>
      <c r="DB1128" s="44" t="s">
        <v>641</v>
      </c>
      <c r="DC1128" s="44" t="s">
        <v>12801</v>
      </c>
      <c r="DD1128" s="44" t="s">
        <v>532</v>
      </c>
    </row>
    <row r="1129" spans="83:108">
      <c r="CE1129" s="212"/>
      <c r="CF1129" s="213">
        <f>IF(ISNUMBER(SEARCH($H$2,$CG$3:$CG$3334)),MAX($CF$2:CF1128)+1,0)</f>
        <v>1127</v>
      </c>
      <c r="CG1129" s="220" t="s">
        <v>12802</v>
      </c>
      <c r="CH1129" s="212"/>
      <c r="CI1129" s="212"/>
      <c r="CJ1129" s="213" t="str">
        <f>IFERROR(VLOOKUP(ROWS($CJ$3:CJ1129),CF1129:CG4460,2,0),"")</f>
        <v>FLAVOS_01127</v>
      </c>
      <c r="CK1129" s="212" t="s">
        <v>12803</v>
      </c>
      <c r="CL1129" s="212" t="s">
        <v>12804</v>
      </c>
      <c r="CM1129" s="78">
        <v>42947</v>
      </c>
      <c r="CN1129" s="212" t="s">
        <v>12805</v>
      </c>
      <c r="CO1129" s="212" t="s">
        <v>12806</v>
      </c>
      <c r="CP1129" s="212" t="s">
        <v>12807</v>
      </c>
      <c r="CQ1129" s="212" t="s">
        <v>12808</v>
      </c>
      <c r="CR1129" s="212" t="s">
        <v>12809</v>
      </c>
      <c r="CS1129" s="44">
        <v>1127</v>
      </c>
      <c r="CT1129" s="44" t="s">
        <v>12810</v>
      </c>
      <c r="CU1129" s="214">
        <v>9900</v>
      </c>
      <c r="CV1129" s="212" t="s">
        <v>12811</v>
      </c>
      <c r="CW1129" s="212" t="s">
        <v>5419</v>
      </c>
      <c r="CX1129" s="44" t="s">
        <v>1156</v>
      </c>
      <c r="CY1129" s="78">
        <v>42947</v>
      </c>
      <c r="CZ1129" s="215" t="s">
        <v>576</v>
      </c>
      <c r="DA1129" s="212" t="s">
        <v>737</v>
      </c>
      <c r="DB1129" s="44" t="s">
        <v>530</v>
      </c>
      <c r="DC1129" s="44" t="s">
        <v>5420</v>
      </c>
      <c r="DD1129" s="44" t="s">
        <v>563</v>
      </c>
    </row>
    <row r="1130" spans="83:108">
      <c r="CE1130" s="212"/>
      <c r="CF1130" s="213">
        <f>IF(ISNUMBER(SEARCH($H$2,$CG$3:$CG$3334)),MAX($CF$2:CF1129)+1,0)</f>
        <v>1128</v>
      </c>
      <c r="CG1130" s="220" t="s">
        <v>12812</v>
      </c>
      <c r="CH1130" s="212"/>
      <c r="CI1130" s="212"/>
      <c r="CJ1130" s="213" t="str">
        <f>IFERROR(VLOOKUP(ROWS($CJ$3:CJ1130),CF1130:CG4461,2,0),"")</f>
        <v>FLEXITY_01128</v>
      </c>
      <c r="CK1130" s="212" t="s">
        <v>12813</v>
      </c>
      <c r="CL1130" s="212" t="s">
        <v>12814</v>
      </c>
      <c r="CM1130" s="78">
        <v>43220</v>
      </c>
      <c r="CN1130" s="212" t="s">
        <v>12815</v>
      </c>
      <c r="CO1130" s="212" t="s">
        <v>12816</v>
      </c>
      <c r="CP1130" s="212" t="s">
        <v>12817</v>
      </c>
      <c r="CQ1130" s="212" t="s">
        <v>12818</v>
      </c>
      <c r="CR1130" s="212" t="s">
        <v>12819</v>
      </c>
      <c r="CS1130" s="44">
        <v>1128</v>
      </c>
      <c r="CT1130" s="44" t="s">
        <v>12820</v>
      </c>
      <c r="CU1130" s="214">
        <v>15346</v>
      </c>
      <c r="CV1130" s="212" t="s">
        <v>12821</v>
      </c>
      <c r="CW1130" s="212" t="s">
        <v>12822</v>
      </c>
      <c r="CX1130" s="44" t="s">
        <v>789</v>
      </c>
      <c r="CY1130" s="78">
        <v>43220</v>
      </c>
      <c r="CZ1130" s="215" t="s">
        <v>601</v>
      </c>
      <c r="DA1130" s="212" t="s">
        <v>512</v>
      </c>
      <c r="DB1130" s="44" t="s">
        <v>655</v>
      </c>
      <c r="DC1130" s="44" t="s">
        <v>12823</v>
      </c>
      <c r="DD1130" s="44" t="s">
        <v>532</v>
      </c>
    </row>
    <row r="1131" spans="83:108">
      <c r="CE1131" s="212"/>
      <c r="CF1131" s="213">
        <f>IF(ISNUMBER(SEARCH($H$2,$CG$3:$CG$3334)),MAX($CF$2:CF1130)+1,0)</f>
        <v>1129</v>
      </c>
      <c r="CG1131" s="220" t="s">
        <v>12824</v>
      </c>
      <c r="CH1131" s="212"/>
      <c r="CI1131" s="212"/>
      <c r="CJ1131" s="213" t="str">
        <f>IFERROR(VLOOKUP(ROWS($CJ$3:CJ1131),CF1131:CG4462,2,0),"")</f>
        <v>FLINT_01129</v>
      </c>
      <c r="CK1131" s="212" t="s">
        <v>12825</v>
      </c>
      <c r="CL1131" s="212" t="s">
        <v>12826</v>
      </c>
      <c r="CM1131" s="78">
        <v>42947</v>
      </c>
      <c r="CN1131" s="212" t="s">
        <v>12827</v>
      </c>
      <c r="CO1131" s="212" t="s">
        <v>12828</v>
      </c>
      <c r="CP1131" s="212" t="s">
        <v>12829</v>
      </c>
      <c r="CQ1131" s="212" t="s">
        <v>12830</v>
      </c>
      <c r="CR1131" s="212" t="s">
        <v>12831</v>
      </c>
      <c r="CS1131" s="44">
        <v>1129</v>
      </c>
      <c r="CT1131" s="44" t="s">
        <v>12832</v>
      </c>
      <c r="CU1131" s="214">
        <v>11119</v>
      </c>
      <c r="CV1131" s="212" t="s">
        <v>12833</v>
      </c>
      <c r="CW1131" s="212" t="s">
        <v>12834</v>
      </c>
      <c r="CX1131" s="44" t="s">
        <v>735</v>
      </c>
      <c r="CY1131" s="78">
        <v>42947</v>
      </c>
      <c r="CZ1131" s="215" t="s">
        <v>763</v>
      </c>
      <c r="DA1131" s="212" t="s">
        <v>512</v>
      </c>
      <c r="DB1131" s="44" t="s">
        <v>641</v>
      </c>
      <c r="DC1131" s="44" t="s">
        <v>511</v>
      </c>
      <c r="DD1131" s="44" t="s">
        <v>532</v>
      </c>
    </row>
    <row r="1132" spans="83:108">
      <c r="CE1132" s="212"/>
      <c r="CF1132" s="213">
        <f>IF(ISNUMBER(SEARCH($H$2,$CG$3:$CG$3334)),MAX($CF$2:CF1131)+1,0)</f>
        <v>1130</v>
      </c>
      <c r="CG1132" s="220" t="s">
        <v>12835</v>
      </c>
      <c r="CH1132" s="212"/>
      <c r="CI1132" s="212"/>
      <c r="CJ1132" s="213" t="str">
        <f>IFERROR(VLOOKUP(ROWS($CJ$3:CJ1132),CF1132:CG4463,2,0),"")</f>
        <v>FLINT EASY_01130</v>
      </c>
      <c r="CK1132" s="212" t="s">
        <v>12836</v>
      </c>
      <c r="CL1132" s="212" t="s">
        <v>12837</v>
      </c>
      <c r="CM1132" s="78">
        <v>42947</v>
      </c>
      <c r="CN1132" s="212" t="s">
        <v>12838</v>
      </c>
      <c r="CO1132" s="212" t="s">
        <v>12839</v>
      </c>
      <c r="CP1132" s="212" t="s">
        <v>12840</v>
      </c>
      <c r="CQ1132" s="212" t="s">
        <v>12841</v>
      </c>
      <c r="CR1132" s="212" t="s">
        <v>12842</v>
      </c>
      <c r="CS1132" s="44">
        <v>1130</v>
      </c>
      <c r="CT1132" s="44" t="s">
        <v>12843</v>
      </c>
      <c r="CU1132" s="214">
        <v>16433</v>
      </c>
      <c r="CV1132" s="212" t="s">
        <v>12844</v>
      </c>
      <c r="CW1132" s="212" t="s">
        <v>12834</v>
      </c>
      <c r="CX1132" s="44" t="s">
        <v>735</v>
      </c>
      <c r="CY1132" s="78">
        <v>42947</v>
      </c>
      <c r="CZ1132" s="215" t="s">
        <v>511</v>
      </c>
      <c r="DA1132" s="212" t="s">
        <v>512</v>
      </c>
      <c r="DB1132" s="44" t="s">
        <v>641</v>
      </c>
      <c r="DC1132" s="44" t="s">
        <v>1326</v>
      </c>
      <c r="DD1132" s="44" t="s">
        <v>532</v>
      </c>
    </row>
    <row r="1133" spans="83:108">
      <c r="CE1133" s="212"/>
      <c r="CF1133" s="213">
        <f>IF(ISNUMBER(SEARCH($H$2,$CG$3:$CG$3334)),MAX($CF$2:CF1132)+1,0)</f>
        <v>1131</v>
      </c>
      <c r="CG1133" s="220" t="s">
        <v>12845</v>
      </c>
      <c r="CH1133" s="212"/>
      <c r="CI1133" s="212"/>
      <c r="CJ1133" s="213" t="str">
        <f>IFERROR(VLOOKUP(ROWS($CJ$3:CJ1133),CF1133:CG4464,2,0),"")</f>
        <v>FLINT MAX_01131</v>
      </c>
      <c r="CK1133" s="212" t="s">
        <v>12846</v>
      </c>
      <c r="CL1133" s="212" t="s">
        <v>12847</v>
      </c>
      <c r="CM1133" s="78">
        <v>43708</v>
      </c>
      <c r="CN1133" s="212" t="s">
        <v>12848</v>
      </c>
      <c r="CO1133" s="212" t="s">
        <v>12849</v>
      </c>
      <c r="CP1133" s="212" t="s">
        <v>12850</v>
      </c>
      <c r="CQ1133" s="212" t="s">
        <v>12851</v>
      </c>
      <c r="CR1133" s="212" t="s">
        <v>12852</v>
      </c>
      <c r="CS1133" s="44">
        <v>1131</v>
      </c>
      <c r="CT1133" s="44" t="s">
        <v>12853</v>
      </c>
      <c r="CU1133" s="214">
        <v>13689</v>
      </c>
      <c r="CV1133" s="212" t="s">
        <v>12854</v>
      </c>
      <c r="CW1133" s="212" t="s">
        <v>9567</v>
      </c>
      <c r="CX1133" s="44" t="s">
        <v>735</v>
      </c>
      <c r="CY1133" s="78">
        <v>43708</v>
      </c>
      <c r="CZ1133" s="215" t="s">
        <v>576</v>
      </c>
      <c r="DA1133" s="212" t="s">
        <v>512</v>
      </c>
      <c r="DB1133" s="44" t="s">
        <v>3943</v>
      </c>
      <c r="DC1133" s="44" t="s">
        <v>1808</v>
      </c>
      <c r="DD1133" s="44" t="s">
        <v>532</v>
      </c>
    </row>
    <row r="1134" spans="83:108">
      <c r="CE1134" s="212"/>
      <c r="CF1134" s="213">
        <f>IF(ISNUMBER(SEARCH($H$2,$CG$3:$CG$3334)),MAX($CF$2:CF1133)+1,0)</f>
        <v>1132</v>
      </c>
      <c r="CG1134" s="220" t="s">
        <v>12855</v>
      </c>
      <c r="CH1134" s="212"/>
      <c r="CI1134" s="212"/>
      <c r="CJ1134" s="213" t="str">
        <f>IFERROR(VLOOKUP(ROWS($CJ$3:CJ1134),CF1134:CG4465,2,0),"")</f>
        <v>FLINT MAX AL_01132</v>
      </c>
      <c r="CK1134" s="212" t="s">
        <v>12856</v>
      </c>
      <c r="CL1134" s="212" t="s">
        <v>12857</v>
      </c>
      <c r="CM1134" s="78">
        <v>43708</v>
      </c>
      <c r="CN1134" s="212" t="s">
        <v>12858</v>
      </c>
      <c r="CO1134" s="212" t="s">
        <v>12859</v>
      </c>
      <c r="CP1134" s="212" t="s">
        <v>12860</v>
      </c>
      <c r="CQ1134" s="212" t="s">
        <v>12861</v>
      </c>
      <c r="CR1134" s="212" t="s">
        <v>12862</v>
      </c>
      <c r="CS1134" s="44">
        <v>1132</v>
      </c>
      <c r="CT1134" s="44" t="s">
        <v>12863</v>
      </c>
      <c r="CU1134" s="214">
        <v>14410</v>
      </c>
      <c r="CV1134" s="212" t="s">
        <v>12864</v>
      </c>
      <c r="CW1134" s="212" t="s">
        <v>9567</v>
      </c>
      <c r="CX1134" s="44" t="s">
        <v>1464</v>
      </c>
      <c r="CY1134" s="78">
        <v>43708</v>
      </c>
      <c r="CZ1134" s="215" t="s">
        <v>528</v>
      </c>
      <c r="DA1134" s="212" t="s">
        <v>512</v>
      </c>
      <c r="DB1134" s="44" t="s">
        <v>547</v>
      </c>
      <c r="DC1134" s="44" t="s">
        <v>7338</v>
      </c>
      <c r="DD1134" s="44" t="s">
        <v>532</v>
      </c>
    </row>
    <row r="1135" spans="83:108">
      <c r="CE1135" s="212"/>
      <c r="CF1135" s="213">
        <f>IF(ISNUMBER(SEARCH($H$2,$CG$3:$CG$3334)),MAX($CF$2:CF1134)+1,0)</f>
        <v>1133</v>
      </c>
      <c r="CG1135" s="220" t="s">
        <v>12865</v>
      </c>
      <c r="CH1135" s="212"/>
      <c r="CI1135" s="212"/>
      <c r="CJ1135" s="213" t="str">
        <f>IFERROR(VLOOKUP(ROWS($CJ$3:CJ1135),CF1135:CG4466,2,0),"")</f>
        <v>FLINT ORTO_01133</v>
      </c>
      <c r="CK1135" s="212" t="s">
        <v>12866</v>
      </c>
      <c r="CL1135" s="212" t="s">
        <v>12867</v>
      </c>
      <c r="CM1135" s="78">
        <v>42947</v>
      </c>
      <c r="CN1135" s="212" t="s">
        <v>12868</v>
      </c>
      <c r="CO1135" s="212" t="s">
        <v>12869</v>
      </c>
      <c r="CP1135" s="212" t="s">
        <v>12870</v>
      </c>
      <c r="CQ1135" s="212" t="s">
        <v>12871</v>
      </c>
      <c r="CR1135" s="212" t="s">
        <v>12872</v>
      </c>
      <c r="CS1135" s="44">
        <v>1133</v>
      </c>
      <c r="CT1135" s="44" t="s">
        <v>12873</v>
      </c>
      <c r="CU1135" s="214">
        <v>16495</v>
      </c>
      <c r="CV1135" s="212" t="s">
        <v>12874</v>
      </c>
      <c r="CW1135" s="212" t="s">
        <v>12834</v>
      </c>
      <c r="CX1135" s="44" t="s">
        <v>735</v>
      </c>
      <c r="CY1135" s="78">
        <v>42947</v>
      </c>
      <c r="CZ1135" s="215" t="s">
        <v>511</v>
      </c>
      <c r="DA1135" s="212" t="s">
        <v>512</v>
      </c>
      <c r="DB1135" s="44" t="s">
        <v>641</v>
      </c>
      <c r="DC1135" s="44" t="s">
        <v>1326</v>
      </c>
      <c r="DD1135" s="44" t="s">
        <v>532</v>
      </c>
    </row>
    <row r="1136" spans="83:108">
      <c r="CE1136" s="212"/>
      <c r="CF1136" s="213">
        <f>IF(ISNUMBER(SEARCH($H$2,$CG$3:$CG$3334)),MAX($CF$2:CF1135)+1,0)</f>
        <v>1134</v>
      </c>
      <c r="CG1136" s="220" t="s">
        <v>12875</v>
      </c>
      <c r="CH1136" s="212"/>
      <c r="CI1136" s="212"/>
      <c r="CJ1136" s="213" t="str">
        <f>IFERROR(VLOOKUP(ROWS($CJ$3:CJ1136),CF1136:CG4467,2,0),"")</f>
        <v>FLINT PLUS_01134</v>
      </c>
      <c r="CK1136" s="212" t="s">
        <v>12876</v>
      </c>
      <c r="CL1136" s="212" t="s">
        <v>12877</v>
      </c>
      <c r="CM1136" s="78">
        <v>43312</v>
      </c>
      <c r="CN1136" s="212" t="s">
        <v>12878</v>
      </c>
      <c r="CO1136" s="212" t="s">
        <v>12879</v>
      </c>
      <c r="CP1136" s="212" t="s">
        <v>12880</v>
      </c>
      <c r="CQ1136" s="212" t="s">
        <v>12881</v>
      </c>
      <c r="CR1136" s="212" t="s">
        <v>12882</v>
      </c>
      <c r="CS1136" s="44">
        <v>1134</v>
      </c>
      <c r="CT1136" s="44" t="s">
        <v>12883</v>
      </c>
      <c r="CU1136" s="214">
        <v>13982</v>
      </c>
      <c r="CV1136" s="212" t="s">
        <v>12884</v>
      </c>
      <c r="CW1136" s="212" t="s">
        <v>12127</v>
      </c>
      <c r="CX1136" s="44" t="s">
        <v>735</v>
      </c>
      <c r="CY1136" s="78">
        <v>43312</v>
      </c>
      <c r="CZ1136" s="215" t="s">
        <v>576</v>
      </c>
      <c r="DA1136" s="212" t="s">
        <v>512</v>
      </c>
      <c r="DB1136" s="44" t="s">
        <v>641</v>
      </c>
      <c r="DC1136" s="44" t="s">
        <v>1855</v>
      </c>
      <c r="DD1136" s="44" t="s">
        <v>532</v>
      </c>
    </row>
    <row r="1137" spans="83:108">
      <c r="CE1137" s="212"/>
      <c r="CF1137" s="213">
        <f>IF(ISNUMBER(SEARCH($H$2,$CG$3:$CG$3334)),MAX($CF$2:CF1136)+1,0)</f>
        <v>1135</v>
      </c>
      <c r="CG1137" s="220" t="s">
        <v>12885</v>
      </c>
      <c r="CH1137" s="212"/>
      <c r="CI1137" s="212"/>
      <c r="CJ1137" s="213" t="str">
        <f>IFERROR(VLOOKUP(ROWS($CJ$3:CJ1137),CF1137:CG4468,2,0),"")</f>
        <v>FLIPPER_01135</v>
      </c>
      <c r="CK1137" s="212" t="s">
        <v>12886</v>
      </c>
      <c r="CL1137" s="212" t="s">
        <v>12887</v>
      </c>
      <c r="CM1137" s="78">
        <v>43708</v>
      </c>
      <c r="CN1137" s="212" t="s">
        <v>12888</v>
      </c>
      <c r="CO1137" s="212" t="s">
        <v>12889</v>
      </c>
      <c r="CP1137" s="212" t="s">
        <v>12890</v>
      </c>
      <c r="CQ1137" s="212" t="s">
        <v>12891</v>
      </c>
      <c r="CR1137" s="212" t="s">
        <v>12892</v>
      </c>
      <c r="CS1137" s="44">
        <v>1135</v>
      </c>
      <c r="CT1137" s="44" t="s">
        <v>12893</v>
      </c>
      <c r="CU1137" s="214">
        <v>10890</v>
      </c>
      <c r="CV1137" s="212" t="s">
        <v>12894</v>
      </c>
      <c r="CW1137" s="212" t="s">
        <v>6793</v>
      </c>
      <c r="CX1137" s="44" t="s">
        <v>6794</v>
      </c>
      <c r="CY1137" s="78">
        <v>43708</v>
      </c>
      <c r="CZ1137" s="215" t="s">
        <v>545</v>
      </c>
      <c r="DA1137" s="212" t="s">
        <v>561</v>
      </c>
      <c r="DB1137" s="44" t="s">
        <v>919</v>
      </c>
      <c r="DC1137" s="44" t="s">
        <v>874</v>
      </c>
      <c r="DD1137" s="44" t="s">
        <v>532</v>
      </c>
    </row>
    <row r="1138" spans="83:108">
      <c r="CE1138" s="212"/>
      <c r="CF1138" s="213">
        <f>IF(ISNUMBER(SEARCH($H$2,$CG$3:$CG$3334)),MAX($CF$2:CF1137)+1,0)</f>
        <v>1136</v>
      </c>
      <c r="CG1138" s="220" t="s">
        <v>12895</v>
      </c>
      <c r="CH1138" s="212"/>
      <c r="CI1138" s="212"/>
      <c r="CJ1138" s="213" t="str">
        <f>IFERROR(VLOOKUP(ROWS($CJ$3:CJ1138),CF1138:CG4469,2,0),"")</f>
        <v>FLOCTER_01136</v>
      </c>
      <c r="CK1138" s="212" t="s">
        <v>12896</v>
      </c>
      <c r="CL1138" s="212" t="s">
        <v>12897</v>
      </c>
      <c r="CM1138" s="78">
        <v>45199</v>
      </c>
      <c r="CN1138" s="212" t="s">
        <v>12898</v>
      </c>
      <c r="CO1138" s="212" t="s">
        <v>12899</v>
      </c>
      <c r="CP1138" s="212" t="s">
        <v>12900</v>
      </c>
      <c r="CQ1138" s="212" t="s">
        <v>12901</v>
      </c>
      <c r="CR1138" s="212" t="s">
        <v>12902</v>
      </c>
      <c r="CS1138" s="44">
        <v>1136</v>
      </c>
      <c r="CT1138" s="44" t="s">
        <v>12903</v>
      </c>
      <c r="CU1138" s="214">
        <v>15841</v>
      </c>
      <c r="CV1138" s="212" t="s">
        <v>12904</v>
      </c>
      <c r="CW1138" s="212" t="s">
        <v>12905</v>
      </c>
      <c r="CX1138" s="44" t="s">
        <v>735</v>
      </c>
      <c r="CY1138" s="78">
        <v>45199</v>
      </c>
      <c r="CZ1138" s="215" t="s">
        <v>640</v>
      </c>
      <c r="DA1138" s="212" t="s">
        <v>1274</v>
      </c>
      <c r="DB1138" s="44" t="s">
        <v>802</v>
      </c>
      <c r="DC1138" s="44" t="s">
        <v>908</v>
      </c>
      <c r="DD1138" s="44" t="s">
        <v>851</v>
      </c>
    </row>
    <row r="1139" spans="83:108">
      <c r="CE1139" s="212"/>
      <c r="CF1139" s="213">
        <f>IF(ISNUMBER(SEARCH($H$2,$CG$3:$CG$3334)),MAX($CF$2:CF1138)+1,0)</f>
        <v>1137</v>
      </c>
      <c r="CG1139" s="220" t="s">
        <v>12906</v>
      </c>
      <c r="CH1139" s="212"/>
      <c r="CI1139" s="212"/>
      <c r="CJ1139" s="213" t="str">
        <f>IFERROR(VLOOKUP(ROWS($CJ$3:CJ1139),CF1139:CG4470,2,0),"")</f>
        <v>FLONIC_01137</v>
      </c>
      <c r="CK1139" s="212" t="s">
        <v>12907</v>
      </c>
      <c r="CL1139" s="212" t="s">
        <v>12908</v>
      </c>
      <c r="CM1139" s="78" t="s">
        <v>511</v>
      </c>
      <c r="CN1139" s="212" t="s">
        <v>12909</v>
      </c>
      <c r="CO1139" s="212" t="s">
        <v>12910</v>
      </c>
      <c r="CP1139" s="212" t="s">
        <v>12911</v>
      </c>
      <c r="CQ1139" s="212" t="s">
        <v>12912</v>
      </c>
      <c r="CR1139" s="212" t="s">
        <v>12913</v>
      </c>
      <c r="CS1139" s="44">
        <v>1137</v>
      </c>
      <c r="CT1139" s="44" t="s">
        <v>12914</v>
      </c>
      <c r="CU1139" s="214">
        <v>14346</v>
      </c>
      <c r="CV1139" s="212" t="s">
        <v>12915</v>
      </c>
      <c r="CW1139" s="212" t="s">
        <v>12916</v>
      </c>
      <c r="CX1139" s="44" t="s">
        <v>2208</v>
      </c>
      <c r="CY1139" s="44" t="s">
        <v>511</v>
      </c>
      <c r="CZ1139" s="215" t="s">
        <v>528</v>
      </c>
      <c r="DA1139" s="212" t="s">
        <v>529</v>
      </c>
      <c r="DB1139" s="44" t="s">
        <v>641</v>
      </c>
      <c r="DC1139" s="44" t="s">
        <v>1326</v>
      </c>
      <c r="DD1139" s="44" t="s">
        <v>532</v>
      </c>
    </row>
    <row r="1140" spans="83:108">
      <c r="CE1140" s="212"/>
      <c r="CF1140" s="213">
        <f>IF(ISNUMBER(SEARCH($H$2,$CG$3:$CG$3334)),MAX($CF$2:CF1139)+1,0)</f>
        <v>1138</v>
      </c>
      <c r="CG1140" s="220" t="s">
        <v>12917</v>
      </c>
      <c r="CH1140" s="212"/>
      <c r="CI1140" s="212"/>
      <c r="CJ1140" s="213" t="str">
        <f>IFERROR(VLOOKUP(ROWS($CJ$3:CJ1140),CF1140:CG4471,2,0),"")</f>
        <v>FLORA VERDE_01138</v>
      </c>
      <c r="CK1140" s="212" t="s">
        <v>12918</v>
      </c>
      <c r="CL1140" s="212" t="s">
        <v>12919</v>
      </c>
      <c r="CM1140" s="78">
        <v>44804</v>
      </c>
      <c r="CN1140" s="212" t="s">
        <v>12920</v>
      </c>
      <c r="CO1140" s="212" t="s">
        <v>12921</v>
      </c>
      <c r="CP1140" s="212" t="s">
        <v>12922</v>
      </c>
      <c r="CQ1140" s="212" t="s">
        <v>12923</v>
      </c>
      <c r="CR1140" s="212" t="s">
        <v>12924</v>
      </c>
      <c r="CS1140" s="44">
        <v>1138</v>
      </c>
      <c r="CT1140" s="44" t="s">
        <v>12925</v>
      </c>
      <c r="CU1140" s="214">
        <v>10589</v>
      </c>
      <c r="CV1140" s="212" t="s">
        <v>12926</v>
      </c>
      <c r="CW1140" s="212" t="s">
        <v>599</v>
      </c>
      <c r="CX1140" s="44" t="s">
        <v>1513</v>
      </c>
      <c r="CY1140" s="78">
        <v>44804</v>
      </c>
      <c r="CZ1140" s="215" t="s">
        <v>601</v>
      </c>
      <c r="DA1140" s="212" t="s">
        <v>529</v>
      </c>
      <c r="DB1140" s="44" t="s">
        <v>530</v>
      </c>
      <c r="DC1140" s="44" t="s">
        <v>602</v>
      </c>
      <c r="DD1140" s="44" t="s">
        <v>532</v>
      </c>
    </row>
    <row r="1141" spans="83:108">
      <c r="CE1141" s="212"/>
      <c r="CF1141" s="213">
        <f>IF(ISNUMBER(SEARCH($H$2,$CG$3:$CG$3334)),MAX($CF$2:CF1140)+1,0)</f>
        <v>1139</v>
      </c>
      <c r="CG1141" s="220" t="s">
        <v>12927</v>
      </c>
      <c r="CH1141" s="212"/>
      <c r="CI1141" s="212"/>
      <c r="CJ1141" s="213" t="str">
        <f>IFERROR(VLOOKUP(ROWS($CJ$3:CJ1141),CF1141:CG4472,2,0),"")</f>
        <v>FLORAMITE 240 SC_01139</v>
      </c>
      <c r="CK1141" s="212" t="s">
        <v>12928</v>
      </c>
      <c r="CL1141" s="212" t="s">
        <v>12929</v>
      </c>
      <c r="CM1141" s="78">
        <v>42947</v>
      </c>
      <c r="CN1141" s="212" t="s">
        <v>12930</v>
      </c>
      <c r="CO1141" s="212" t="s">
        <v>12931</v>
      </c>
      <c r="CP1141" s="212" t="s">
        <v>12932</v>
      </c>
      <c r="CQ1141" s="212" t="s">
        <v>12933</v>
      </c>
      <c r="CR1141" s="212" t="s">
        <v>12934</v>
      </c>
      <c r="CS1141" s="44">
        <v>1139</v>
      </c>
      <c r="CT1141" s="44" t="s">
        <v>12935</v>
      </c>
      <c r="CU1141" s="214">
        <v>12863</v>
      </c>
      <c r="CV1141" s="212" t="s">
        <v>12936</v>
      </c>
      <c r="CW1141" s="212" t="s">
        <v>761</v>
      </c>
      <c r="CX1141" s="44" t="s">
        <v>762</v>
      </c>
      <c r="CY1141" s="78">
        <v>42947</v>
      </c>
      <c r="CZ1141" s="215" t="s">
        <v>763</v>
      </c>
      <c r="DA1141" s="212" t="s">
        <v>695</v>
      </c>
      <c r="DB1141" s="44" t="s">
        <v>655</v>
      </c>
      <c r="DC1141" s="44" t="s">
        <v>12937</v>
      </c>
      <c r="DD1141" s="44" t="s">
        <v>532</v>
      </c>
    </row>
    <row r="1142" spans="83:108">
      <c r="CE1142" s="212"/>
      <c r="CF1142" s="213">
        <f>IF(ISNUMBER(SEARCH($H$2,$CG$3:$CG$3334)),MAX($CF$2:CF1141)+1,0)</f>
        <v>1140</v>
      </c>
      <c r="CG1142" s="220" t="s">
        <v>12938</v>
      </c>
      <c r="CH1142" s="212"/>
      <c r="CI1142" s="212"/>
      <c r="CJ1142" s="213" t="str">
        <f>IFERROR(VLOOKUP(ROWS($CJ$3:CJ1142),CF1142:CG4473,2,0),"")</f>
        <v>FLORAMIX_01140</v>
      </c>
      <c r="CK1142" s="212" t="s">
        <v>12939</v>
      </c>
      <c r="CL1142" s="212" t="s">
        <v>12940</v>
      </c>
      <c r="CM1142" s="78">
        <v>45412</v>
      </c>
      <c r="CN1142" s="212" t="s">
        <v>12941</v>
      </c>
      <c r="CO1142" s="212" t="s">
        <v>12942</v>
      </c>
      <c r="CP1142" s="212" t="s">
        <v>12943</v>
      </c>
      <c r="CQ1142" s="212" t="s">
        <v>12944</v>
      </c>
      <c r="CR1142" s="212" t="s">
        <v>12945</v>
      </c>
      <c r="CS1142" s="44">
        <v>1140</v>
      </c>
      <c r="CT1142" s="44" t="s">
        <v>12946</v>
      </c>
      <c r="CU1142" s="214">
        <v>13387</v>
      </c>
      <c r="CV1142" s="212" t="s">
        <v>12947</v>
      </c>
      <c r="CW1142" s="212" t="s">
        <v>5407</v>
      </c>
      <c r="CX1142" s="44" t="s">
        <v>1943</v>
      </c>
      <c r="CY1142" s="78">
        <v>45412</v>
      </c>
      <c r="CZ1142" s="215" t="s">
        <v>763</v>
      </c>
      <c r="DA1142" s="212" t="s">
        <v>737</v>
      </c>
      <c r="DB1142" s="44" t="s">
        <v>641</v>
      </c>
      <c r="DC1142" s="44" t="s">
        <v>12948</v>
      </c>
      <c r="DD1142" s="44" t="s">
        <v>532</v>
      </c>
    </row>
    <row r="1143" spans="83:108">
      <c r="CE1143" s="212"/>
      <c r="CF1143" s="213">
        <f>IF(ISNUMBER(SEARCH($H$2,$CG$3:$CG$3334)),MAX($CF$2:CF1142)+1,0)</f>
        <v>1141</v>
      </c>
      <c r="CG1143" s="220" t="s">
        <v>12949</v>
      </c>
      <c r="CH1143" s="212"/>
      <c r="CI1143" s="212"/>
      <c r="CJ1143" s="213" t="str">
        <f>IFERROR(VLOOKUP(ROWS($CJ$3:CJ1143),CF1143:CG4474,2,0),"")</f>
        <v>FLORANET_01141</v>
      </c>
      <c r="CK1143" s="212" t="s">
        <v>12950</v>
      </c>
      <c r="CL1143" s="212" t="s">
        <v>12951</v>
      </c>
      <c r="CM1143" s="78">
        <v>44561</v>
      </c>
      <c r="CN1143" s="212" t="s">
        <v>12952</v>
      </c>
      <c r="CO1143" s="212" t="s">
        <v>12953</v>
      </c>
      <c r="CP1143" s="212" t="s">
        <v>12954</v>
      </c>
      <c r="CQ1143" s="212" t="s">
        <v>12955</v>
      </c>
      <c r="CR1143" s="212" t="s">
        <v>12956</v>
      </c>
      <c r="CS1143" s="44">
        <v>1141</v>
      </c>
      <c r="CT1143" s="44" t="s">
        <v>12957</v>
      </c>
      <c r="CU1143" s="214">
        <v>11435</v>
      </c>
      <c r="CV1143" s="212" t="s">
        <v>12958</v>
      </c>
      <c r="CW1143" s="212" t="s">
        <v>12959</v>
      </c>
      <c r="CX1143" s="44" t="s">
        <v>1943</v>
      </c>
      <c r="CY1143" s="78">
        <v>44561</v>
      </c>
      <c r="CZ1143" s="215" t="s">
        <v>763</v>
      </c>
      <c r="DA1143" s="212" t="s">
        <v>737</v>
      </c>
      <c r="DB1143" s="44" t="s">
        <v>1619</v>
      </c>
      <c r="DC1143" s="44" t="s">
        <v>12960</v>
      </c>
      <c r="DD1143" s="44" t="s">
        <v>2198</v>
      </c>
    </row>
    <row r="1144" spans="83:108">
      <c r="CE1144" s="212"/>
      <c r="CF1144" s="213">
        <f>IF(ISNUMBER(SEARCH($H$2,$CG$3:$CG$3334)),MAX($CF$2:CF1143)+1,0)</f>
        <v>1142</v>
      </c>
      <c r="CG1144" s="220" t="s">
        <v>12961</v>
      </c>
      <c r="CH1144" s="212"/>
      <c r="CI1144" s="212"/>
      <c r="CJ1144" s="213" t="str">
        <f>IFERROR(VLOOKUP(ROWS($CJ$3:CJ1144),CF1144:CG4475,2,0),"")</f>
        <v>FLORBAC_01142</v>
      </c>
      <c r="CK1144" s="212" t="s">
        <v>12962</v>
      </c>
      <c r="CL1144" s="212" t="s">
        <v>12963</v>
      </c>
      <c r="CM1144" s="78">
        <v>43585</v>
      </c>
      <c r="CN1144" s="212" t="s">
        <v>12964</v>
      </c>
      <c r="CO1144" s="212" t="s">
        <v>12965</v>
      </c>
      <c r="CP1144" s="212" t="s">
        <v>12966</v>
      </c>
      <c r="CQ1144" s="212" t="s">
        <v>12967</v>
      </c>
      <c r="CR1144" s="212" t="s">
        <v>12968</v>
      </c>
      <c r="CS1144" s="44">
        <v>1142</v>
      </c>
      <c r="CT1144" s="44" t="s">
        <v>12969</v>
      </c>
      <c r="CU1144" s="214">
        <v>12066</v>
      </c>
      <c r="CV1144" s="212" t="s">
        <v>12970</v>
      </c>
      <c r="CW1144" s="212" t="s">
        <v>12971</v>
      </c>
      <c r="CX1144" s="44" t="s">
        <v>721</v>
      </c>
      <c r="CY1144" s="78">
        <v>43585</v>
      </c>
      <c r="CZ1144" s="215" t="s">
        <v>545</v>
      </c>
      <c r="DA1144" s="212" t="s">
        <v>529</v>
      </c>
      <c r="DB1144" s="44" t="s">
        <v>2924</v>
      </c>
      <c r="DC1144" s="44" t="s">
        <v>827</v>
      </c>
      <c r="DD1144" s="44" t="s">
        <v>532</v>
      </c>
    </row>
    <row r="1145" spans="83:108">
      <c r="CE1145" s="212"/>
      <c r="CF1145" s="213">
        <f>IF(ISNUMBER(SEARCH($H$2,$CG$3:$CG$3334)),MAX($CF$2:CF1144)+1,0)</f>
        <v>1143</v>
      </c>
      <c r="CG1145" s="220" t="s">
        <v>12972</v>
      </c>
      <c r="CH1145" s="212"/>
      <c r="CI1145" s="212"/>
      <c r="CJ1145" s="213" t="str">
        <f>IFERROR(VLOOKUP(ROWS($CJ$3:CJ1145),CF1145:CG4476,2,0),"")</f>
        <v>FLORSPRAY_01143</v>
      </c>
      <c r="CK1145" s="212" t="s">
        <v>12973</v>
      </c>
      <c r="CL1145" s="212" t="s">
        <v>12974</v>
      </c>
      <c r="CM1145" s="78">
        <v>43131</v>
      </c>
      <c r="CN1145" s="212" t="s">
        <v>12975</v>
      </c>
      <c r="CO1145" s="212" t="s">
        <v>12976</v>
      </c>
      <c r="CP1145" s="212" t="s">
        <v>12977</v>
      </c>
      <c r="CQ1145" s="212" t="s">
        <v>12978</v>
      </c>
      <c r="CR1145" s="212" t="s">
        <v>12979</v>
      </c>
      <c r="CS1145" s="44">
        <v>1143</v>
      </c>
      <c r="CT1145" s="44" t="s">
        <v>12980</v>
      </c>
      <c r="CU1145" s="214">
        <v>12712</v>
      </c>
      <c r="CV1145" s="212" t="s">
        <v>12981</v>
      </c>
      <c r="CW1145" s="212" t="s">
        <v>4896</v>
      </c>
      <c r="CX1145" s="44" t="s">
        <v>963</v>
      </c>
      <c r="CY1145" s="78">
        <v>43131</v>
      </c>
      <c r="CZ1145" s="215" t="s">
        <v>7997</v>
      </c>
      <c r="DA1145" s="212" t="s">
        <v>512</v>
      </c>
      <c r="DB1145" s="44" t="s">
        <v>4819</v>
      </c>
      <c r="DC1145" s="44" t="s">
        <v>562</v>
      </c>
      <c r="DD1145" s="44" t="s">
        <v>563</v>
      </c>
    </row>
    <row r="1146" spans="83:108">
      <c r="CE1146" s="212"/>
      <c r="CF1146" s="213">
        <f>IF(ISNUMBER(SEARCH($H$2,$CG$3:$CG$3334)),MAX($CF$2:CF1145)+1,0)</f>
        <v>1144</v>
      </c>
      <c r="CG1146" s="220" t="s">
        <v>12982</v>
      </c>
      <c r="CH1146" s="212"/>
      <c r="CI1146" s="212"/>
      <c r="CJ1146" s="213" t="str">
        <f>IFERROR(VLOOKUP(ROWS($CJ$3:CJ1146),CF1146:CG4477,2,0),"")</f>
        <v>FLOSUL_01144</v>
      </c>
      <c r="CK1146" s="212" t="s">
        <v>12983</v>
      </c>
      <c r="CL1146" s="212" t="s">
        <v>12984</v>
      </c>
      <c r="CM1146" s="78">
        <v>44196</v>
      </c>
      <c r="CN1146" s="212" t="s">
        <v>12985</v>
      </c>
      <c r="CO1146" s="212" t="s">
        <v>12986</v>
      </c>
      <c r="CP1146" s="212" t="s">
        <v>12987</v>
      </c>
      <c r="CQ1146" s="212" t="s">
        <v>12988</v>
      </c>
      <c r="CR1146" s="212" t="s">
        <v>12989</v>
      </c>
      <c r="CS1146" s="44">
        <v>1144</v>
      </c>
      <c r="CT1146" s="44" t="s">
        <v>12990</v>
      </c>
      <c r="CU1146" s="214">
        <v>15861</v>
      </c>
      <c r="CV1146" s="212" t="s">
        <v>12991</v>
      </c>
      <c r="CW1146" s="212" t="s">
        <v>985</v>
      </c>
      <c r="CX1146" s="44" t="s">
        <v>7433</v>
      </c>
      <c r="CY1146" s="78">
        <v>44196</v>
      </c>
      <c r="CZ1146" s="215" t="s">
        <v>640</v>
      </c>
      <c r="DA1146" s="212" t="s">
        <v>512</v>
      </c>
      <c r="DB1146" s="44" t="s">
        <v>655</v>
      </c>
      <c r="DC1146" s="44" t="s">
        <v>12992</v>
      </c>
      <c r="DD1146" s="44" t="s">
        <v>532</v>
      </c>
    </row>
    <row r="1147" spans="83:108">
      <c r="CE1147" s="212"/>
      <c r="CF1147" s="213">
        <f>IF(ISNUMBER(SEARCH($H$2,$CG$3:$CG$3334)),MAX($CF$2:CF1146)+1,0)</f>
        <v>1145</v>
      </c>
      <c r="CG1147" s="220" t="s">
        <v>12993</v>
      </c>
      <c r="CH1147" s="212"/>
      <c r="CI1147" s="212"/>
      <c r="CJ1147" s="213" t="str">
        <f>IFERROR(VLOOKUP(ROWS($CJ$3:CJ1147),CF1147:CG4478,2,0),"")</f>
        <v>FLOWBRIX_01145</v>
      </c>
      <c r="CK1147" s="212" t="s">
        <v>12994</v>
      </c>
      <c r="CL1147" s="212" t="s">
        <v>12995</v>
      </c>
      <c r="CM1147" s="78">
        <v>43131</v>
      </c>
      <c r="CN1147" s="212" t="s">
        <v>12996</v>
      </c>
      <c r="CO1147" s="212" t="s">
        <v>12997</v>
      </c>
      <c r="CP1147" s="212" t="s">
        <v>12998</v>
      </c>
      <c r="CQ1147" s="212" t="s">
        <v>12999</v>
      </c>
      <c r="CR1147" s="212" t="s">
        <v>13000</v>
      </c>
      <c r="CS1147" s="44">
        <v>1145</v>
      </c>
      <c r="CT1147" s="44" t="s">
        <v>13001</v>
      </c>
      <c r="CU1147" s="214">
        <v>12504</v>
      </c>
      <c r="CV1147" s="212" t="s">
        <v>13002</v>
      </c>
      <c r="CW1147" s="212" t="s">
        <v>1593</v>
      </c>
      <c r="CX1147" s="44" t="s">
        <v>13003</v>
      </c>
      <c r="CY1147" s="78">
        <v>43131</v>
      </c>
      <c r="CZ1147" s="215" t="s">
        <v>601</v>
      </c>
      <c r="DA1147" s="212" t="s">
        <v>512</v>
      </c>
      <c r="DB1147" s="44" t="s">
        <v>655</v>
      </c>
      <c r="DC1147" s="44" t="s">
        <v>4897</v>
      </c>
      <c r="DD1147" s="44" t="s">
        <v>532</v>
      </c>
    </row>
    <row r="1148" spans="83:108">
      <c r="CE1148" s="212"/>
      <c r="CF1148" s="213">
        <f>IF(ISNUMBER(SEARCH($H$2,$CG$3:$CG$3334)),MAX($CF$2:CF1147)+1,0)</f>
        <v>1146</v>
      </c>
      <c r="CG1148" s="220" t="s">
        <v>13004</v>
      </c>
      <c r="CH1148" s="212"/>
      <c r="CI1148" s="212"/>
      <c r="CJ1148" s="213" t="str">
        <f>IFERROR(VLOOKUP(ROWS($CJ$3:CJ1148),CF1148:CG4479,2,0),"")</f>
        <v>FLOWBRIX BLU_01146</v>
      </c>
      <c r="CK1148" s="212" t="s">
        <v>13005</v>
      </c>
      <c r="CL1148" s="212" t="s">
        <v>13006</v>
      </c>
      <c r="CM1148" s="78">
        <v>43131</v>
      </c>
      <c r="CN1148" s="212" t="s">
        <v>13007</v>
      </c>
      <c r="CO1148" s="212" t="s">
        <v>13008</v>
      </c>
      <c r="CP1148" s="212" t="s">
        <v>13009</v>
      </c>
      <c r="CQ1148" s="212" t="s">
        <v>13010</v>
      </c>
      <c r="CR1148" s="212" t="s">
        <v>13011</v>
      </c>
      <c r="CS1148" s="44">
        <v>1146</v>
      </c>
      <c r="CT1148" s="44" t="s">
        <v>13012</v>
      </c>
      <c r="CU1148" s="214">
        <v>12505</v>
      </c>
      <c r="CV1148" s="212" t="s">
        <v>13013</v>
      </c>
      <c r="CW1148" s="212" t="s">
        <v>1593</v>
      </c>
      <c r="CX1148" s="44" t="s">
        <v>13003</v>
      </c>
      <c r="CY1148" s="78">
        <v>43131</v>
      </c>
      <c r="CZ1148" s="215" t="s">
        <v>601</v>
      </c>
      <c r="DA1148" s="212" t="s">
        <v>512</v>
      </c>
      <c r="DB1148" s="44" t="s">
        <v>655</v>
      </c>
      <c r="DC1148" s="44" t="s">
        <v>4897</v>
      </c>
      <c r="DD1148" s="44" t="s">
        <v>532</v>
      </c>
    </row>
    <row r="1149" spans="83:108">
      <c r="CE1149" s="212"/>
      <c r="CF1149" s="213">
        <f>IF(ISNUMBER(SEARCH($H$2,$CG$3:$CG$3334)),MAX($CF$2:CF1148)+1,0)</f>
        <v>1147</v>
      </c>
      <c r="CG1149" s="220" t="s">
        <v>13014</v>
      </c>
      <c r="CH1149" s="212"/>
      <c r="CI1149" s="212"/>
      <c r="CJ1149" s="213" t="str">
        <f>IFERROR(VLOOKUP(ROWS($CJ$3:CJ1149),CF1149:CG4480,2,0),"")</f>
        <v>FLOWSAN FS_01147</v>
      </c>
      <c r="CK1149" s="212" t="s">
        <v>13015</v>
      </c>
      <c r="CL1149" s="212" t="s">
        <v>13016</v>
      </c>
      <c r="CM1149" s="78">
        <v>43220</v>
      </c>
      <c r="CN1149" s="212" t="s">
        <v>13017</v>
      </c>
      <c r="CO1149" s="212" t="s">
        <v>13018</v>
      </c>
      <c r="CP1149" s="212" t="s">
        <v>13019</v>
      </c>
      <c r="CQ1149" s="212" t="s">
        <v>13020</v>
      </c>
      <c r="CR1149" s="212" t="s">
        <v>13021</v>
      </c>
      <c r="CS1149" s="44">
        <v>1147</v>
      </c>
      <c r="CT1149" s="44" t="s">
        <v>13022</v>
      </c>
      <c r="CU1149" s="214">
        <v>11655</v>
      </c>
      <c r="CV1149" s="212" t="s">
        <v>13023</v>
      </c>
      <c r="CW1149" s="212" t="s">
        <v>13024</v>
      </c>
      <c r="CX1149" s="44" t="s">
        <v>998</v>
      </c>
      <c r="CY1149" s="78">
        <v>43220</v>
      </c>
      <c r="CZ1149" s="215" t="s">
        <v>576</v>
      </c>
      <c r="DA1149" s="212" t="s">
        <v>512</v>
      </c>
      <c r="DB1149" s="44" t="s">
        <v>655</v>
      </c>
      <c r="DC1149" s="44" t="s">
        <v>13025</v>
      </c>
      <c r="DD1149" s="44" t="s">
        <v>563</v>
      </c>
    </row>
    <row r="1150" spans="83:108">
      <c r="CE1150" s="212"/>
      <c r="CF1150" s="213">
        <f>IF(ISNUMBER(SEARCH($H$2,$CG$3:$CG$3334)),MAX($CF$2:CF1149)+1,0)</f>
        <v>1148</v>
      </c>
      <c r="CG1150" s="220" t="s">
        <v>13026</v>
      </c>
      <c r="CH1150" s="212"/>
      <c r="CI1150" s="212"/>
      <c r="CJ1150" s="213" t="str">
        <f>IFERROR(VLOOKUP(ROWS($CJ$3:CJ1150),CF1150:CG4481,2,0),"")</f>
        <v>FLOXY 355 SC_01148</v>
      </c>
      <c r="CK1150" s="212" t="s">
        <v>13027</v>
      </c>
      <c r="CL1150" s="212" t="s">
        <v>13028</v>
      </c>
      <c r="CM1150" s="78">
        <v>44347</v>
      </c>
      <c r="CN1150" s="212" t="s">
        <v>13029</v>
      </c>
      <c r="CO1150" s="212" t="s">
        <v>13030</v>
      </c>
      <c r="CP1150" s="212" t="s">
        <v>13031</v>
      </c>
      <c r="CQ1150" s="212" t="s">
        <v>13032</v>
      </c>
      <c r="CR1150" s="212" t="s">
        <v>13033</v>
      </c>
      <c r="CS1150" s="44">
        <v>1148</v>
      </c>
      <c r="CT1150" s="44" t="s">
        <v>13034</v>
      </c>
      <c r="CU1150" s="214">
        <v>15201</v>
      </c>
      <c r="CV1150" s="212" t="s">
        <v>13035</v>
      </c>
      <c r="CW1150" s="212" t="s">
        <v>10575</v>
      </c>
      <c r="CX1150" s="44" t="s">
        <v>2490</v>
      </c>
      <c r="CY1150" s="78">
        <v>44347</v>
      </c>
      <c r="CZ1150" s="215" t="s">
        <v>763</v>
      </c>
      <c r="DA1150" s="212" t="s">
        <v>512</v>
      </c>
      <c r="DB1150" s="44" t="s">
        <v>655</v>
      </c>
      <c r="DC1150" s="44" t="s">
        <v>2047</v>
      </c>
      <c r="DD1150" s="44" t="s">
        <v>532</v>
      </c>
    </row>
    <row r="1151" spans="83:108">
      <c r="CE1151" s="212"/>
      <c r="CF1151" s="213">
        <f>IF(ISNUMBER(SEARCH($H$2,$CG$3:$CG$3334)),MAX($CF$2:CF1150)+1,0)</f>
        <v>1149</v>
      </c>
      <c r="CG1151" s="220" t="s">
        <v>13036</v>
      </c>
      <c r="CH1151" s="212"/>
      <c r="CI1151" s="212"/>
      <c r="CJ1151" s="213" t="str">
        <f>IFERROR(VLOOKUP(ROWS($CJ$3:CJ1151),CF1151:CG4482,2,0),"")</f>
        <v>FLUAZZI_01149</v>
      </c>
      <c r="CK1151" s="212" t="s">
        <v>13037</v>
      </c>
      <c r="CL1151" s="212" t="s">
        <v>13038</v>
      </c>
      <c r="CM1151" s="78">
        <v>44561</v>
      </c>
      <c r="CN1151" s="212" t="s">
        <v>13039</v>
      </c>
      <c r="CO1151" s="212" t="s">
        <v>13040</v>
      </c>
      <c r="CP1151" s="212" t="s">
        <v>13041</v>
      </c>
      <c r="CQ1151" s="212" t="s">
        <v>13042</v>
      </c>
      <c r="CR1151" s="212" t="s">
        <v>13043</v>
      </c>
      <c r="CS1151" s="44">
        <v>1149</v>
      </c>
      <c r="CT1151" s="44" t="s">
        <v>13044</v>
      </c>
      <c r="CU1151" s="214">
        <v>13733</v>
      </c>
      <c r="CV1151" s="212" t="s">
        <v>13045</v>
      </c>
      <c r="CW1151" s="212" t="s">
        <v>4191</v>
      </c>
      <c r="CX1151" s="44" t="s">
        <v>654</v>
      </c>
      <c r="CY1151" s="78">
        <v>44561</v>
      </c>
      <c r="CZ1151" s="215" t="s">
        <v>511</v>
      </c>
      <c r="DA1151" s="212" t="s">
        <v>737</v>
      </c>
      <c r="DB1151" s="44" t="s">
        <v>530</v>
      </c>
      <c r="DC1151" s="44" t="s">
        <v>9219</v>
      </c>
      <c r="DD1151" s="44" t="s">
        <v>532</v>
      </c>
    </row>
    <row r="1152" spans="83:108">
      <c r="CE1152" s="212"/>
      <c r="CF1152" s="213">
        <f>IF(ISNUMBER(SEARCH($H$2,$CG$3:$CG$3334)),MAX($CF$2:CF1151)+1,0)</f>
        <v>1150</v>
      </c>
      <c r="CG1152" s="220" t="s">
        <v>13046</v>
      </c>
      <c r="CH1152" s="212"/>
      <c r="CI1152" s="212"/>
      <c r="CJ1152" s="213" t="str">
        <f>IFERROR(VLOOKUP(ROWS($CJ$3:CJ1152),CF1152:CG4483,2,0),"")</f>
        <v>FLUIZOL_01150</v>
      </c>
      <c r="CK1152" s="212" t="s">
        <v>13047</v>
      </c>
      <c r="CL1152" s="212" t="s">
        <v>13048</v>
      </c>
      <c r="CM1152" s="78">
        <v>44561</v>
      </c>
      <c r="CN1152" s="212" t="s">
        <v>13049</v>
      </c>
      <c r="CO1152" s="212" t="s">
        <v>13050</v>
      </c>
      <c r="CP1152" s="212" t="s">
        <v>13051</v>
      </c>
      <c r="CQ1152" s="212" t="s">
        <v>13052</v>
      </c>
      <c r="CR1152" s="212" t="s">
        <v>13053</v>
      </c>
      <c r="CS1152" s="44">
        <v>1150</v>
      </c>
      <c r="CT1152" s="44" t="s">
        <v>13054</v>
      </c>
      <c r="CU1152" s="214">
        <v>14543</v>
      </c>
      <c r="CV1152" s="212" t="s">
        <v>13055</v>
      </c>
      <c r="CW1152" s="212" t="s">
        <v>13056</v>
      </c>
      <c r="CX1152" s="44" t="s">
        <v>963</v>
      </c>
      <c r="CY1152" s="78">
        <v>44561</v>
      </c>
      <c r="CZ1152" s="215" t="s">
        <v>576</v>
      </c>
      <c r="DA1152" s="212" t="s">
        <v>737</v>
      </c>
      <c r="DB1152" s="44" t="s">
        <v>530</v>
      </c>
      <c r="DC1152" s="44" t="s">
        <v>13057</v>
      </c>
      <c r="DD1152" s="44" t="s">
        <v>2198</v>
      </c>
    </row>
    <row r="1153" spans="83:108">
      <c r="CE1153" s="212"/>
      <c r="CF1153" s="213">
        <f>IF(ISNUMBER(SEARCH($H$2,$CG$3:$CG$3334)),MAX($CF$2:CF1152)+1,0)</f>
        <v>1151</v>
      </c>
      <c r="CG1153" s="220" t="s">
        <v>13058</v>
      </c>
      <c r="CH1153" s="212"/>
      <c r="CI1153" s="212"/>
      <c r="CJ1153" s="213" t="str">
        <f>IFERROR(VLOOKUP(ROWS($CJ$3:CJ1153),CF1153:CG4484,2,0),"")</f>
        <v>FLUORATE_01151</v>
      </c>
      <c r="CK1153" s="212" t="s">
        <v>13059</v>
      </c>
      <c r="CL1153" s="212" t="s">
        <v>13060</v>
      </c>
      <c r="CM1153" s="78">
        <v>44561</v>
      </c>
      <c r="CN1153" s="212" t="s">
        <v>13061</v>
      </c>
      <c r="CO1153" s="212" t="s">
        <v>13062</v>
      </c>
      <c r="CP1153" s="212" t="s">
        <v>13063</v>
      </c>
      <c r="CQ1153" s="212" t="s">
        <v>13064</v>
      </c>
      <c r="CR1153" s="212" t="s">
        <v>13065</v>
      </c>
      <c r="CS1153" s="44">
        <v>1151</v>
      </c>
      <c r="CT1153" s="44" t="s">
        <v>13066</v>
      </c>
      <c r="CU1153" s="214">
        <v>11638</v>
      </c>
      <c r="CV1153" s="212" t="s">
        <v>13067</v>
      </c>
      <c r="CW1153" s="212" t="s">
        <v>13068</v>
      </c>
      <c r="CX1153" s="44" t="s">
        <v>7047</v>
      </c>
      <c r="CY1153" s="78">
        <v>44561</v>
      </c>
      <c r="CZ1153" s="215" t="s">
        <v>601</v>
      </c>
      <c r="DA1153" s="212" t="s">
        <v>737</v>
      </c>
      <c r="DB1153" s="44" t="s">
        <v>655</v>
      </c>
      <c r="DC1153" s="44" t="s">
        <v>13069</v>
      </c>
      <c r="DD1153" s="44" t="s">
        <v>532</v>
      </c>
    </row>
    <row r="1154" spans="83:108">
      <c r="CE1154" s="212"/>
      <c r="CF1154" s="213">
        <f>IF(ISNUMBER(SEARCH($H$2,$CG$3:$CG$3334)),MAX($CF$2:CF1153)+1,0)</f>
        <v>1152</v>
      </c>
      <c r="CG1154" s="220" t="s">
        <v>13070</v>
      </c>
      <c r="CH1154" s="212"/>
      <c r="CI1154" s="212"/>
      <c r="CJ1154" s="213" t="str">
        <f>IFERROR(VLOOKUP(ROWS($CJ$3:CJ1154),CF1154:CG4485,2,0),"")</f>
        <v>FLUOROX_01152</v>
      </c>
      <c r="CK1154" s="212" t="s">
        <v>13071</v>
      </c>
      <c r="CL1154" s="212" t="s">
        <v>13072</v>
      </c>
      <c r="CM1154" s="78">
        <v>44561</v>
      </c>
      <c r="CN1154" s="212" t="s">
        <v>13073</v>
      </c>
      <c r="CO1154" s="212" t="s">
        <v>13074</v>
      </c>
      <c r="CP1154" s="212" t="s">
        <v>13075</v>
      </c>
      <c r="CQ1154" s="212" t="s">
        <v>13076</v>
      </c>
      <c r="CR1154" s="212" t="s">
        <v>13077</v>
      </c>
      <c r="CS1154" s="44">
        <v>1152</v>
      </c>
      <c r="CT1154" s="44" t="s">
        <v>13078</v>
      </c>
      <c r="CU1154" s="214">
        <v>14283</v>
      </c>
      <c r="CV1154" s="212" t="s">
        <v>13079</v>
      </c>
      <c r="CW1154" s="212" t="s">
        <v>11889</v>
      </c>
      <c r="CX1154" s="44" t="s">
        <v>1943</v>
      </c>
      <c r="CY1154" s="78">
        <v>44561</v>
      </c>
      <c r="CZ1154" s="215" t="s">
        <v>763</v>
      </c>
      <c r="DA1154" s="212" t="s">
        <v>737</v>
      </c>
      <c r="DB1154" s="44" t="s">
        <v>530</v>
      </c>
      <c r="DC1154" s="44" t="s">
        <v>13080</v>
      </c>
      <c r="DD1154" s="44" t="s">
        <v>2198</v>
      </c>
    </row>
    <row r="1155" spans="83:108">
      <c r="CE1155" s="212"/>
      <c r="CF1155" s="213">
        <f>IF(ISNUMBER(SEARCH($H$2,$CG$3:$CG$3334)),MAX($CF$2:CF1154)+1,0)</f>
        <v>1153</v>
      </c>
      <c r="CG1155" s="220" t="s">
        <v>13081</v>
      </c>
      <c r="CH1155" s="212"/>
      <c r="CI1155" s="212"/>
      <c r="CJ1155" s="213" t="str">
        <f>IFERROR(VLOOKUP(ROWS($CJ$3:CJ1155),CF1155:CG4486,2,0),"")</f>
        <v>FLUROSTAR 200_01153</v>
      </c>
      <c r="CK1155" s="212" t="s">
        <v>13082</v>
      </c>
      <c r="CL1155" s="212" t="s">
        <v>13083</v>
      </c>
      <c r="CM1155" s="78">
        <v>44561</v>
      </c>
      <c r="CN1155" s="212" t="s">
        <v>13084</v>
      </c>
      <c r="CO1155" s="212" t="s">
        <v>13085</v>
      </c>
      <c r="CP1155" s="212" t="s">
        <v>13086</v>
      </c>
      <c r="CQ1155" s="212" t="s">
        <v>13087</v>
      </c>
      <c r="CR1155" s="212" t="s">
        <v>13088</v>
      </c>
      <c r="CS1155" s="44">
        <v>1153</v>
      </c>
      <c r="CT1155" s="44" t="s">
        <v>13089</v>
      </c>
      <c r="CU1155" s="214">
        <v>14897</v>
      </c>
      <c r="CV1155" s="212" t="s">
        <v>13090</v>
      </c>
      <c r="CW1155" s="212" t="s">
        <v>13056</v>
      </c>
      <c r="CX1155" s="44" t="s">
        <v>1392</v>
      </c>
      <c r="CY1155" s="78">
        <v>44561</v>
      </c>
      <c r="CZ1155" s="215" t="s">
        <v>576</v>
      </c>
      <c r="DA1155" s="212" t="s">
        <v>737</v>
      </c>
      <c r="DB1155" s="44" t="s">
        <v>530</v>
      </c>
      <c r="DC1155" s="44" t="s">
        <v>13091</v>
      </c>
      <c r="DD1155" s="44" t="s">
        <v>2198</v>
      </c>
    </row>
    <row r="1156" spans="83:108">
      <c r="CE1156" s="212"/>
      <c r="CF1156" s="213">
        <f>IF(ISNUMBER(SEARCH($H$2,$CG$3:$CG$3334)),MAX($CF$2:CF1155)+1,0)</f>
        <v>1154</v>
      </c>
      <c r="CG1156" s="220" t="s">
        <v>13092</v>
      </c>
      <c r="CH1156" s="212"/>
      <c r="CI1156" s="212"/>
      <c r="CJ1156" s="213" t="str">
        <f>IFERROR(VLOOKUP(ROWS($CJ$3:CJ1156),CF1156:CG4487,2,0),"")</f>
        <v>FLUXYR 200 EC_01154</v>
      </c>
      <c r="CK1156" s="212" t="s">
        <v>13093</v>
      </c>
      <c r="CL1156" s="212" t="s">
        <v>13094</v>
      </c>
      <c r="CM1156" s="78">
        <v>44561</v>
      </c>
      <c r="CN1156" s="212" t="s">
        <v>13095</v>
      </c>
      <c r="CO1156" s="212" t="s">
        <v>13096</v>
      </c>
      <c r="CP1156" s="212" t="s">
        <v>13097</v>
      </c>
      <c r="CQ1156" s="212" t="s">
        <v>13098</v>
      </c>
      <c r="CR1156" s="212" t="s">
        <v>13099</v>
      </c>
      <c r="CS1156" s="44">
        <v>1154</v>
      </c>
      <c r="CT1156" s="44" t="s">
        <v>13100</v>
      </c>
      <c r="CU1156" s="214">
        <v>14944</v>
      </c>
      <c r="CV1156" s="212" t="s">
        <v>13101</v>
      </c>
      <c r="CW1156" s="212" t="s">
        <v>13056</v>
      </c>
      <c r="CX1156" s="44" t="s">
        <v>1226</v>
      </c>
      <c r="CY1156" s="78">
        <v>44561</v>
      </c>
      <c r="CZ1156" s="215" t="s">
        <v>576</v>
      </c>
      <c r="DA1156" s="212" t="s">
        <v>737</v>
      </c>
      <c r="DB1156" s="44" t="s">
        <v>13102</v>
      </c>
      <c r="DC1156" s="44" t="s">
        <v>13057</v>
      </c>
      <c r="DD1156" s="44" t="s">
        <v>2198</v>
      </c>
    </row>
    <row r="1157" spans="83:108">
      <c r="CE1157" s="212"/>
      <c r="CF1157" s="213">
        <f>IF(ISNUMBER(SEARCH($H$2,$CG$3:$CG$3334)),MAX($CF$2:CF1156)+1,0)</f>
        <v>1155</v>
      </c>
      <c r="CG1157" s="220" t="s">
        <v>13103</v>
      </c>
      <c r="CH1157" s="212"/>
      <c r="CI1157" s="212"/>
      <c r="CJ1157" s="213" t="str">
        <f>IFERROR(VLOOKUP(ROWS($CJ$3:CJ1157),CF1157:CG4488,2,0),"")</f>
        <v>FOCUS ULTRA_01155</v>
      </c>
      <c r="CK1157" s="212" t="s">
        <v>13104</v>
      </c>
      <c r="CL1157" s="212" t="s">
        <v>13105</v>
      </c>
      <c r="CM1157" s="78">
        <v>44347</v>
      </c>
      <c r="CN1157" s="212" t="s">
        <v>13106</v>
      </c>
      <c r="CO1157" s="212" t="s">
        <v>13107</v>
      </c>
      <c r="CP1157" s="212" t="s">
        <v>13108</v>
      </c>
      <c r="CQ1157" s="212" t="s">
        <v>13109</v>
      </c>
      <c r="CR1157" s="212" t="s">
        <v>13110</v>
      </c>
      <c r="CS1157" s="44">
        <v>1155</v>
      </c>
      <c r="CT1157" s="44" t="s">
        <v>13111</v>
      </c>
      <c r="CU1157" s="214">
        <v>13841</v>
      </c>
      <c r="CV1157" s="212" t="s">
        <v>13112</v>
      </c>
      <c r="CW1157" s="212" t="s">
        <v>13113</v>
      </c>
      <c r="CX1157" s="44" t="s">
        <v>789</v>
      </c>
      <c r="CY1157" s="78">
        <v>44347</v>
      </c>
      <c r="CZ1157" s="215" t="s">
        <v>907</v>
      </c>
      <c r="DA1157" s="212" t="s">
        <v>737</v>
      </c>
      <c r="DB1157" s="44" t="s">
        <v>530</v>
      </c>
      <c r="DC1157" s="44" t="s">
        <v>1119</v>
      </c>
      <c r="DD1157" s="44" t="s">
        <v>563</v>
      </c>
    </row>
    <row r="1158" spans="83:108">
      <c r="CE1158" s="212"/>
      <c r="CF1158" s="213">
        <f>IF(ISNUMBER(SEARCH($H$2,$CG$3:$CG$3334)),MAX($CF$2:CF1157)+1,0)</f>
        <v>1156</v>
      </c>
      <c r="CG1158" s="220" t="s">
        <v>13114</v>
      </c>
      <c r="CH1158" s="212"/>
      <c r="CI1158" s="212"/>
      <c r="CJ1158" s="213" t="str">
        <f>IFERROR(VLOOKUP(ROWS($CJ$3:CJ1158),CF1158:CG4489,2,0),"")</f>
        <v>FOGLIALARGA_01156</v>
      </c>
      <c r="CK1158" s="212" t="s">
        <v>13115</v>
      </c>
      <c r="CL1158" s="212" t="s">
        <v>13116</v>
      </c>
      <c r="CM1158" s="78">
        <v>43465</v>
      </c>
      <c r="CN1158" s="212" t="s">
        <v>13117</v>
      </c>
      <c r="CO1158" s="212" t="s">
        <v>13118</v>
      </c>
      <c r="CP1158" s="212" t="s">
        <v>13119</v>
      </c>
      <c r="CQ1158" s="212" t="s">
        <v>13120</v>
      </c>
      <c r="CR1158" s="212" t="s">
        <v>13121</v>
      </c>
      <c r="CS1158" s="44">
        <v>1156</v>
      </c>
      <c r="CT1158" s="44" t="s">
        <v>13122</v>
      </c>
      <c r="CU1158" s="214">
        <v>10391</v>
      </c>
      <c r="CV1158" s="212" t="s">
        <v>13123</v>
      </c>
      <c r="CW1158" s="212" t="s">
        <v>10070</v>
      </c>
      <c r="CX1158" s="44" t="s">
        <v>1287</v>
      </c>
      <c r="CY1158" s="78">
        <v>43465</v>
      </c>
      <c r="CZ1158" s="215" t="s">
        <v>640</v>
      </c>
      <c r="DA1158" s="212" t="s">
        <v>737</v>
      </c>
      <c r="DB1158" s="44" t="s">
        <v>919</v>
      </c>
      <c r="DC1158" s="44" t="s">
        <v>13124</v>
      </c>
      <c r="DD1158" s="44" t="s">
        <v>532</v>
      </c>
    </row>
    <row r="1159" spans="83:108">
      <c r="CE1159" s="212"/>
      <c r="CF1159" s="213">
        <f>IF(ISNUMBER(SEARCH($H$2,$CG$3:$CG$3334)),MAX($CF$2:CF1158)+1,0)</f>
        <v>1157</v>
      </c>
      <c r="CG1159" s="220" t="s">
        <v>13125</v>
      </c>
      <c r="CH1159" s="212"/>
      <c r="CI1159" s="212"/>
      <c r="CJ1159" s="213" t="str">
        <f>IFERROR(VLOOKUP(ROWS($CJ$3:CJ1159),CF1159:CG4490,2,0),"")</f>
        <v>FOGLIASTRETTA PLUS_01157</v>
      </c>
      <c r="CK1159" s="212" t="s">
        <v>13126</v>
      </c>
      <c r="CL1159" s="212" t="s">
        <v>13127</v>
      </c>
      <c r="CM1159" s="78">
        <v>43465</v>
      </c>
      <c r="CN1159" s="212" t="s">
        <v>13128</v>
      </c>
      <c r="CO1159" s="212" t="s">
        <v>13129</v>
      </c>
      <c r="CP1159" s="212" t="s">
        <v>13130</v>
      </c>
      <c r="CQ1159" s="212" t="s">
        <v>13131</v>
      </c>
      <c r="CR1159" s="212" t="s">
        <v>13132</v>
      </c>
      <c r="CS1159" s="44">
        <v>1157</v>
      </c>
      <c r="CT1159" s="44" t="s">
        <v>13133</v>
      </c>
      <c r="CU1159" s="214">
        <v>16360</v>
      </c>
      <c r="CV1159" s="212" t="s">
        <v>13134</v>
      </c>
      <c r="CW1159" s="212" t="s">
        <v>13135</v>
      </c>
      <c r="CX1159" s="44" t="s">
        <v>1831</v>
      </c>
      <c r="CY1159" s="78">
        <v>43465</v>
      </c>
      <c r="CZ1159" s="215" t="s">
        <v>511</v>
      </c>
      <c r="DA1159" s="212" t="s">
        <v>737</v>
      </c>
      <c r="DB1159" s="44" t="s">
        <v>626</v>
      </c>
      <c r="DC1159" s="44" t="s">
        <v>2339</v>
      </c>
      <c r="DD1159" s="44" t="s">
        <v>563</v>
      </c>
    </row>
    <row r="1160" spans="83:108">
      <c r="CE1160" s="212"/>
      <c r="CF1160" s="213">
        <f>IF(ISNUMBER(SEARCH($H$2,$CG$3:$CG$3334)),MAX($CF$2:CF1159)+1,0)</f>
        <v>1158</v>
      </c>
      <c r="CG1160" s="220" t="s">
        <v>13136</v>
      </c>
      <c r="CH1160" s="212"/>
      <c r="CI1160" s="212"/>
      <c r="CJ1160" s="213" t="str">
        <f>IFERROR(VLOOKUP(ROWS($CJ$3:CJ1160),CF1160:CG4491,2,0),"")</f>
        <v>FOLDER 80 WG_01158</v>
      </c>
      <c r="CK1160" s="212" t="s">
        <v>13137</v>
      </c>
      <c r="CL1160" s="212" t="s">
        <v>13138</v>
      </c>
      <c r="CM1160" s="78">
        <v>43312</v>
      </c>
      <c r="CN1160" s="212" t="s">
        <v>13139</v>
      </c>
      <c r="CO1160" s="212" t="s">
        <v>13140</v>
      </c>
      <c r="CP1160" s="212" t="s">
        <v>13141</v>
      </c>
      <c r="CQ1160" s="212" t="s">
        <v>13142</v>
      </c>
      <c r="CR1160" s="212" t="s">
        <v>13143</v>
      </c>
      <c r="CS1160" s="44">
        <v>1158</v>
      </c>
      <c r="CT1160" s="44" t="s">
        <v>13144</v>
      </c>
      <c r="CU1160" s="214">
        <v>16068</v>
      </c>
      <c r="CV1160" s="212" t="s">
        <v>13145</v>
      </c>
      <c r="CW1160" s="212" t="s">
        <v>12105</v>
      </c>
      <c r="CX1160" s="44" t="s">
        <v>2490</v>
      </c>
      <c r="CY1160" s="78">
        <v>43312</v>
      </c>
      <c r="CZ1160" s="215" t="s">
        <v>576</v>
      </c>
      <c r="DA1160" s="212" t="s">
        <v>512</v>
      </c>
      <c r="DB1160" s="44" t="s">
        <v>641</v>
      </c>
      <c r="DC1160" s="44" t="s">
        <v>986</v>
      </c>
      <c r="DD1160" s="44" t="s">
        <v>532</v>
      </c>
    </row>
    <row r="1161" spans="83:108">
      <c r="CE1161" s="212"/>
      <c r="CF1161" s="213">
        <f>IF(ISNUMBER(SEARCH($H$2,$CG$3:$CG$3334)),MAX($CF$2:CF1160)+1,0)</f>
        <v>1159</v>
      </c>
      <c r="CG1161" s="220" t="s">
        <v>13146</v>
      </c>
      <c r="CH1161" s="212"/>
      <c r="CI1161" s="212"/>
      <c r="CJ1161" s="213" t="str">
        <f>IFERROR(VLOOKUP(ROWS($CJ$3:CJ1161),CF1161:CG4492,2,0),"")</f>
        <v>FOLIANE 80 WG_01159</v>
      </c>
      <c r="CK1161" s="212" t="s">
        <v>13147</v>
      </c>
      <c r="CL1161" s="212" t="s">
        <v>13148</v>
      </c>
      <c r="CM1161" s="78">
        <v>43312</v>
      </c>
      <c r="CN1161" s="212" t="s">
        <v>13149</v>
      </c>
      <c r="CO1161" s="212" t="s">
        <v>13150</v>
      </c>
      <c r="CP1161" s="212" t="s">
        <v>13151</v>
      </c>
      <c r="CQ1161" s="212" t="s">
        <v>13152</v>
      </c>
      <c r="CR1161" s="212" t="s">
        <v>13153</v>
      </c>
      <c r="CS1161" s="44">
        <v>1159</v>
      </c>
      <c r="CT1161" s="44" t="s">
        <v>13154</v>
      </c>
      <c r="CU1161" s="214">
        <v>16178</v>
      </c>
      <c r="CV1161" s="212" t="s">
        <v>13155</v>
      </c>
      <c r="CW1161" s="212" t="s">
        <v>12105</v>
      </c>
      <c r="CX1161" s="44" t="s">
        <v>826</v>
      </c>
      <c r="CY1161" s="78">
        <v>43312</v>
      </c>
      <c r="CZ1161" s="215" t="s">
        <v>576</v>
      </c>
      <c r="DA1161" s="212" t="s">
        <v>512</v>
      </c>
      <c r="DB1161" s="44" t="s">
        <v>641</v>
      </c>
      <c r="DC1161" s="44" t="s">
        <v>986</v>
      </c>
      <c r="DD1161" s="44" t="s">
        <v>532</v>
      </c>
    </row>
    <row r="1162" spans="83:108">
      <c r="CE1162" s="212"/>
      <c r="CF1162" s="213">
        <f>IF(ISNUMBER(SEARCH($H$2,$CG$3:$CG$3334)),MAX($CF$2:CF1161)+1,0)</f>
        <v>1160</v>
      </c>
      <c r="CG1162" s="220" t="s">
        <v>13156</v>
      </c>
      <c r="CH1162" s="212"/>
      <c r="CI1162" s="212"/>
      <c r="CJ1162" s="213" t="str">
        <f>IFERROR(VLOOKUP(ROWS($CJ$3:CJ1162),CF1162:CG4493,2,0),"")</f>
        <v>FOLIANE SC_01160</v>
      </c>
      <c r="CK1162" s="212" t="s">
        <v>13157</v>
      </c>
      <c r="CL1162" s="212" t="s">
        <v>13158</v>
      </c>
      <c r="CM1162" s="78">
        <v>43312</v>
      </c>
      <c r="CN1162" s="212" t="s">
        <v>13159</v>
      </c>
      <c r="CO1162" s="212" t="s">
        <v>13160</v>
      </c>
      <c r="CP1162" s="212" t="s">
        <v>13161</v>
      </c>
      <c r="CQ1162" s="212" t="s">
        <v>13162</v>
      </c>
      <c r="CR1162" s="212" t="s">
        <v>13163</v>
      </c>
      <c r="CS1162" s="44">
        <v>1160</v>
      </c>
      <c r="CT1162" s="44" t="s">
        <v>13164</v>
      </c>
      <c r="CU1162" s="214">
        <v>8581</v>
      </c>
      <c r="CV1162" s="212" t="s">
        <v>13165</v>
      </c>
      <c r="CW1162" s="212" t="s">
        <v>12105</v>
      </c>
      <c r="CX1162" s="44" t="s">
        <v>826</v>
      </c>
      <c r="CY1162" s="78">
        <v>43312</v>
      </c>
      <c r="CZ1162" s="215" t="s">
        <v>576</v>
      </c>
      <c r="DA1162" s="212" t="s">
        <v>512</v>
      </c>
      <c r="DB1162" s="44" t="s">
        <v>655</v>
      </c>
      <c r="DC1162" s="44" t="s">
        <v>723</v>
      </c>
      <c r="DD1162" s="44" t="s">
        <v>563</v>
      </c>
    </row>
    <row r="1163" spans="83:108">
      <c r="CE1163" s="212"/>
      <c r="CF1163" s="213">
        <f>IF(ISNUMBER(SEARCH($H$2,$CG$3:$CG$3334)),MAX($CF$2:CF1162)+1,0)</f>
        <v>1161</v>
      </c>
      <c r="CG1163" s="220" t="s">
        <v>13166</v>
      </c>
      <c r="CH1163" s="212"/>
      <c r="CI1163" s="212"/>
      <c r="CJ1163" s="213" t="str">
        <f>IFERROR(VLOOKUP(ROWS($CJ$3:CJ1163),CF1163:CG4494,2,0),"")</f>
        <v>FOLICUR 250 EW_01161</v>
      </c>
      <c r="CK1163" s="212" t="s">
        <v>13167</v>
      </c>
      <c r="CL1163" s="212" t="s">
        <v>13168</v>
      </c>
      <c r="CM1163" s="78">
        <v>43708</v>
      </c>
      <c r="CN1163" s="212" t="s">
        <v>13169</v>
      </c>
      <c r="CO1163" s="212" t="s">
        <v>13170</v>
      </c>
      <c r="CP1163" s="212" t="s">
        <v>13171</v>
      </c>
      <c r="CQ1163" s="212" t="s">
        <v>13172</v>
      </c>
      <c r="CR1163" s="212" t="s">
        <v>13173</v>
      </c>
      <c r="CS1163" s="44">
        <v>1161</v>
      </c>
      <c r="CT1163" s="44" t="s">
        <v>13174</v>
      </c>
      <c r="CU1163" s="214">
        <v>15309</v>
      </c>
      <c r="CV1163" s="212" t="s">
        <v>13175</v>
      </c>
      <c r="CW1163" s="212" t="s">
        <v>749</v>
      </c>
      <c r="CX1163" s="44" t="s">
        <v>735</v>
      </c>
      <c r="CY1163" s="78">
        <v>43708</v>
      </c>
      <c r="CZ1163" s="215" t="s">
        <v>576</v>
      </c>
      <c r="DA1163" s="212" t="s">
        <v>512</v>
      </c>
      <c r="DB1163" s="44" t="s">
        <v>626</v>
      </c>
      <c r="DC1163" s="44" t="s">
        <v>13176</v>
      </c>
      <c r="DD1163" s="44" t="s">
        <v>532</v>
      </c>
    </row>
    <row r="1164" spans="83:108">
      <c r="CE1164" s="212"/>
      <c r="CF1164" s="213">
        <f>IF(ISNUMBER(SEARCH($H$2,$CG$3:$CG$3334)),MAX($CF$2:CF1163)+1,0)</f>
        <v>1162</v>
      </c>
      <c r="CG1164" s="220" t="s">
        <v>13177</v>
      </c>
      <c r="CH1164" s="212"/>
      <c r="CI1164" s="212"/>
      <c r="CJ1164" s="213" t="str">
        <f>IFERROR(VLOOKUP(ROWS($CJ$3:CJ1164),CF1164:CG4495,2,0),"")</f>
        <v>FOLICUR COMBI WG_01162</v>
      </c>
      <c r="CK1164" s="212" t="s">
        <v>13178</v>
      </c>
      <c r="CL1164" s="212" t="s">
        <v>13179</v>
      </c>
      <c r="CM1164" s="78">
        <v>44196</v>
      </c>
      <c r="CN1164" s="212" t="s">
        <v>13180</v>
      </c>
      <c r="CO1164" s="212" t="s">
        <v>13181</v>
      </c>
      <c r="CP1164" s="212" t="s">
        <v>13182</v>
      </c>
      <c r="CQ1164" s="212" t="s">
        <v>13183</v>
      </c>
      <c r="CR1164" s="212" t="s">
        <v>13184</v>
      </c>
      <c r="CS1164" s="44">
        <v>1162</v>
      </c>
      <c r="CT1164" s="44" t="s">
        <v>13185</v>
      </c>
      <c r="CU1164" s="214">
        <v>15222</v>
      </c>
      <c r="CV1164" s="212" t="s">
        <v>13186</v>
      </c>
      <c r="CW1164" s="212" t="s">
        <v>13187</v>
      </c>
      <c r="CX1164" s="44" t="s">
        <v>735</v>
      </c>
      <c r="CY1164" s="78">
        <v>44196</v>
      </c>
      <c r="CZ1164" s="215" t="s">
        <v>640</v>
      </c>
      <c r="DA1164" s="212" t="s">
        <v>512</v>
      </c>
      <c r="DB1164" s="44" t="s">
        <v>641</v>
      </c>
      <c r="DC1164" s="44" t="s">
        <v>13188</v>
      </c>
      <c r="DD1164" s="44" t="s">
        <v>532</v>
      </c>
    </row>
    <row r="1165" spans="83:108">
      <c r="CE1165" s="212"/>
      <c r="CF1165" s="213">
        <f>IF(ISNUMBER(SEARCH($H$2,$CG$3:$CG$3334)),MAX($CF$2:CF1164)+1,0)</f>
        <v>1163</v>
      </c>
      <c r="CG1165" s="220" t="s">
        <v>13189</v>
      </c>
      <c r="CH1165" s="212"/>
      <c r="CI1165" s="212"/>
      <c r="CJ1165" s="213" t="str">
        <f>IFERROR(VLOOKUP(ROWS($CJ$3:CJ1165),CF1165:CG4496,2,0),"")</f>
        <v>FOLICUR SE_01163</v>
      </c>
      <c r="CK1165" s="212" t="s">
        <v>13190</v>
      </c>
      <c r="CL1165" s="212" t="s">
        <v>13191</v>
      </c>
      <c r="CM1165" s="78">
        <v>43708</v>
      </c>
      <c r="CN1165" s="212" t="s">
        <v>13192</v>
      </c>
      <c r="CO1165" s="212" t="s">
        <v>13193</v>
      </c>
      <c r="CP1165" s="212" t="s">
        <v>13194</v>
      </c>
      <c r="CQ1165" s="212" t="s">
        <v>13195</v>
      </c>
      <c r="CR1165" s="212" t="s">
        <v>13196</v>
      </c>
      <c r="CS1165" s="44">
        <v>1163</v>
      </c>
      <c r="CT1165" s="44" t="s">
        <v>13197</v>
      </c>
      <c r="CU1165" s="214">
        <v>10753</v>
      </c>
      <c r="CV1165" s="212" t="s">
        <v>13198</v>
      </c>
      <c r="CW1165" s="212" t="s">
        <v>749</v>
      </c>
      <c r="CX1165" s="44" t="s">
        <v>735</v>
      </c>
      <c r="CY1165" s="78">
        <v>43708</v>
      </c>
      <c r="CZ1165" s="215" t="s">
        <v>528</v>
      </c>
      <c r="DA1165" s="212" t="s">
        <v>512</v>
      </c>
      <c r="DB1165" s="44" t="s">
        <v>1619</v>
      </c>
      <c r="DC1165" s="44" t="s">
        <v>1348</v>
      </c>
      <c r="DD1165" s="44" t="s">
        <v>532</v>
      </c>
    </row>
    <row r="1166" spans="83:108">
      <c r="CE1166" s="212"/>
      <c r="CF1166" s="213">
        <f>IF(ISNUMBER(SEARCH($H$2,$CG$3:$CG$3334)),MAX($CF$2:CF1165)+1,0)</f>
        <v>1164</v>
      </c>
      <c r="CG1166" s="220" t="s">
        <v>13199</v>
      </c>
      <c r="CH1166" s="212"/>
      <c r="CI1166" s="212"/>
      <c r="CJ1166" s="213" t="str">
        <f>IFERROR(VLOOKUP(ROWS($CJ$3:CJ1166),CF1166:CG4497,2,0),"")</f>
        <v>FOLICUR WG_01164</v>
      </c>
      <c r="CK1166" s="212" t="s">
        <v>13200</v>
      </c>
      <c r="CL1166" s="212" t="s">
        <v>13201</v>
      </c>
      <c r="CM1166" s="78">
        <v>43708</v>
      </c>
      <c r="CN1166" s="212" t="s">
        <v>13202</v>
      </c>
      <c r="CO1166" s="212" t="s">
        <v>13203</v>
      </c>
      <c r="CP1166" s="212" t="s">
        <v>13204</v>
      </c>
      <c r="CQ1166" s="212" t="s">
        <v>13205</v>
      </c>
      <c r="CR1166" s="212" t="s">
        <v>13206</v>
      </c>
      <c r="CS1166" s="44">
        <v>1164</v>
      </c>
      <c r="CT1166" s="44" t="s">
        <v>13207</v>
      </c>
      <c r="CU1166" s="214">
        <v>8498</v>
      </c>
      <c r="CV1166" s="212" t="s">
        <v>13208</v>
      </c>
      <c r="CW1166" s="212" t="s">
        <v>749</v>
      </c>
      <c r="CX1166" s="44" t="s">
        <v>735</v>
      </c>
      <c r="CY1166" s="78">
        <v>43708</v>
      </c>
      <c r="CZ1166" s="215" t="s">
        <v>576</v>
      </c>
      <c r="DA1166" s="212" t="s">
        <v>512</v>
      </c>
      <c r="DB1166" s="44" t="s">
        <v>641</v>
      </c>
      <c r="DC1166" s="44" t="s">
        <v>750</v>
      </c>
      <c r="DD1166" s="44" t="s">
        <v>532</v>
      </c>
    </row>
    <row r="1167" spans="83:108">
      <c r="CE1167" s="212"/>
      <c r="CF1167" s="213">
        <f>IF(ISNUMBER(SEARCH($H$2,$CG$3:$CG$3334)),MAX($CF$2:CF1166)+1,0)</f>
        <v>1165</v>
      </c>
      <c r="CG1167" s="220" t="s">
        <v>13209</v>
      </c>
      <c r="CH1167" s="212"/>
      <c r="CI1167" s="212"/>
      <c r="CJ1167" s="213" t="str">
        <f>IFERROR(VLOOKUP(ROWS($CJ$3:CJ1167),CF1167:CG4498,2,0),"")</f>
        <v>FOLIO GOLD 537,5 SC_01165</v>
      </c>
      <c r="CK1167" s="212" t="s">
        <v>13210</v>
      </c>
      <c r="CL1167" s="212" t="s">
        <v>13211</v>
      </c>
      <c r="CM1167" s="78">
        <v>43039</v>
      </c>
      <c r="CN1167" s="212" t="s">
        <v>13212</v>
      </c>
      <c r="CO1167" s="212" t="s">
        <v>13213</v>
      </c>
      <c r="CP1167" s="212" t="s">
        <v>13214</v>
      </c>
      <c r="CQ1167" s="212" t="s">
        <v>13215</v>
      </c>
      <c r="CR1167" s="212" t="s">
        <v>13216</v>
      </c>
      <c r="CS1167" s="44">
        <v>1165</v>
      </c>
      <c r="CT1167" s="44" t="s">
        <v>13217</v>
      </c>
      <c r="CU1167" s="214">
        <v>11653</v>
      </c>
      <c r="CV1167" s="212" t="s">
        <v>13218</v>
      </c>
      <c r="CW1167" s="212" t="s">
        <v>13219</v>
      </c>
      <c r="CX1167" s="44" t="s">
        <v>839</v>
      </c>
      <c r="CY1167" s="78">
        <v>43039</v>
      </c>
      <c r="CZ1167" s="215" t="s">
        <v>576</v>
      </c>
      <c r="DA1167" s="212" t="s">
        <v>512</v>
      </c>
      <c r="DB1167" s="44" t="s">
        <v>655</v>
      </c>
      <c r="DC1167" s="44" t="s">
        <v>13220</v>
      </c>
      <c r="DD1167" s="44" t="s">
        <v>532</v>
      </c>
    </row>
    <row r="1168" spans="83:108">
      <c r="CE1168" s="212"/>
      <c r="CF1168" s="213">
        <f>IF(ISNUMBER(SEARCH($H$2,$CG$3:$CG$3334)),MAX($CF$2:CF1167)+1,0)</f>
        <v>1166</v>
      </c>
      <c r="CG1168" s="220" t="s">
        <v>13221</v>
      </c>
      <c r="CH1168" s="212"/>
      <c r="CI1168" s="212"/>
      <c r="CJ1168" s="213" t="str">
        <f>IFERROR(VLOOKUP(ROWS($CJ$3:CJ1168),CF1168:CG4499,2,0),"")</f>
        <v>FOLITEC - SE_01166</v>
      </c>
      <c r="CK1168" s="212" t="s">
        <v>13222</v>
      </c>
      <c r="CL1168" s="212" t="s">
        <v>13223</v>
      </c>
      <c r="CM1168" s="78">
        <v>43708</v>
      </c>
      <c r="CN1168" s="212" t="s">
        <v>13224</v>
      </c>
      <c r="CO1168" s="212" t="s">
        <v>13225</v>
      </c>
      <c r="CP1168" s="212" t="s">
        <v>13226</v>
      </c>
      <c r="CQ1168" s="212" t="s">
        <v>13227</v>
      </c>
      <c r="CR1168" s="212" t="s">
        <v>13228</v>
      </c>
      <c r="CS1168" s="44">
        <v>1166</v>
      </c>
      <c r="CT1168" s="44" t="s">
        <v>13229</v>
      </c>
      <c r="CU1168" s="214">
        <v>12641</v>
      </c>
      <c r="CV1168" s="212" t="s">
        <v>13230</v>
      </c>
      <c r="CW1168" s="212" t="s">
        <v>749</v>
      </c>
      <c r="CX1168" s="44" t="s">
        <v>1347</v>
      </c>
      <c r="CY1168" s="78">
        <v>43708</v>
      </c>
      <c r="CZ1168" s="215" t="s">
        <v>528</v>
      </c>
      <c r="DA1168" s="212" t="s">
        <v>512</v>
      </c>
      <c r="DB1168" s="44" t="s">
        <v>1619</v>
      </c>
      <c r="DC1168" s="44" t="s">
        <v>1348</v>
      </c>
      <c r="DD1168" s="44" t="s">
        <v>532</v>
      </c>
    </row>
    <row r="1169" spans="83:108">
      <c r="CE1169" s="212"/>
      <c r="CF1169" s="213">
        <f>IF(ISNUMBER(SEARCH($H$2,$CG$3:$CG$3334)),MAX($CF$2:CF1168)+1,0)</f>
        <v>1167</v>
      </c>
      <c r="CG1169" s="220" t="s">
        <v>13231</v>
      </c>
      <c r="CH1169" s="212"/>
      <c r="CI1169" s="212"/>
      <c r="CJ1169" s="213" t="str">
        <f>IFERROR(VLOOKUP(ROWS($CJ$3:CJ1169),CF1169:CG4500,2,0),"")</f>
        <v>FOLLET 80 WG_01167</v>
      </c>
      <c r="CK1169" s="212" t="s">
        <v>13232</v>
      </c>
      <c r="CL1169" s="212" t="s">
        <v>13233</v>
      </c>
      <c r="CM1169" s="78">
        <v>43312</v>
      </c>
      <c r="CN1169" s="212" t="s">
        <v>13234</v>
      </c>
      <c r="CO1169" s="212" t="s">
        <v>13235</v>
      </c>
      <c r="CP1169" s="212" t="s">
        <v>13236</v>
      </c>
      <c r="CQ1169" s="212" t="s">
        <v>13237</v>
      </c>
      <c r="CR1169" s="212" t="s">
        <v>13238</v>
      </c>
      <c r="CS1169" s="44">
        <v>1167</v>
      </c>
      <c r="CT1169" s="44" t="s">
        <v>13239</v>
      </c>
      <c r="CU1169" s="214">
        <v>16330</v>
      </c>
      <c r="CV1169" s="212" t="s">
        <v>13240</v>
      </c>
      <c r="CW1169" s="212" t="s">
        <v>12105</v>
      </c>
      <c r="CX1169" s="44" t="s">
        <v>3330</v>
      </c>
      <c r="CY1169" s="78">
        <v>43312</v>
      </c>
      <c r="CZ1169" s="215" t="s">
        <v>511</v>
      </c>
      <c r="DA1169" s="212" t="s">
        <v>512</v>
      </c>
      <c r="DB1169" s="44" t="s">
        <v>641</v>
      </c>
      <c r="DC1169" s="44" t="s">
        <v>986</v>
      </c>
      <c r="DD1169" s="44" t="s">
        <v>532</v>
      </c>
    </row>
    <row r="1170" spans="83:108">
      <c r="CE1170" s="212"/>
      <c r="CF1170" s="213">
        <f>IF(ISNUMBER(SEARCH($H$2,$CG$3:$CG$3334)),MAX($CF$2:CF1169)+1,0)</f>
        <v>1168</v>
      </c>
      <c r="CG1170" s="220" t="s">
        <v>13241</v>
      </c>
      <c r="CH1170" s="212"/>
      <c r="CI1170" s="212"/>
      <c r="CJ1170" s="213" t="str">
        <f>IFERROR(VLOOKUP(ROWS($CJ$3:CJ1170),CF1170:CG4501,2,0),"")</f>
        <v>FOLLOW 80 WG_01168</v>
      </c>
      <c r="CK1170" s="212" t="s">
        <v>13242</v>
      </c>
      <c r="CL1170" s="212" t="s">
        <v>13243</v>
      </c>
      <c r="CM1170" s="78">
        <v>43312</v>
      </c>
      <c r="CN1170" s="212" t="s">
        <v>13244</v>
      </c>
      <c r="CO1170" s="212" t="s">
        <v>13245</v>
      </c>
      <c r="CP1170" s="212" t="s">
        <v>13246</v>
      </c>
      <c r="CQ1170" s="212" t="s">
        <v>13247</v>
      </c>
      <c r="CR1170" s="212" t="s">
        <v>13248</v>
      </c>
      <c r="CS1170" s="44">
        <v>1168</v>
      </c>
      <c r="CT1170" s="44" t="s">
        <v>13249</v>
      </c>
      <c r="CU1170" s="214">
        <v>16179</v>
      </c>
      <c r="CV1170" s="212" t="s">
        <v>13250</v>
      </c>
      <c r="CW1170" s="212" t="s">
        <v>12105</v>
      </c>
      <c r="CX1170" s="44" t="s">
        <v>3330</v>
      </c>
      <c r="CY1170" s="78">
        <v>43312</v>
      </c>
      <c r="CZ1170" s="215" t="s">
        <v>511</v>
      </c>
      <c r="DA1170" s="212" t="s">
        <v>512</v>
      </c>
      <c r="DB1170" s="44" t="s">
        <v>641</v>
      </c>
      <c r="DC1170" s="44" t="s">
        <v>986</v>
      </c>
      <c r="DD1170" s="44" t="s">
        <v>515</v>
      </c>
    </row>
    <row r="1171" spans="83:108">
      <c r="CE1171" s="212"/>
      <c r="CF1171" s="213">
        <f>IF(ISNUMBER(SEARCH($H$2,$CG$3:$CG$3334)),MAX($CF$2:CF1170)+1,0)</f>
        <v>1169</v>
      </c>
      <c r="CG1171" s="220" t="s">
        <v>13251</v>
      </c>
      <c r="CH1171" s="212"/>
      <c r="CI1171" s="212"/>
      <c r="CJ1171" s="213" t="str">
        <f>IFERROR(VLOOKUP(ROWS($CJ$3:CJ1171),CF1171:CG4502,2,0),"")</f>
        <v>FOLMAK WDG_01169</v>
      </c>
      <c r="CK1171" s="212" t="s">
        <v>13252</v>
      </c>
      <c r="CL1171" s="212" t="s">
        <v>13253</v>
      </c>
      <c r="CM1171" s="78">
        <v>43312</v>
      </c>
      <c r="CN1171" s="212" t="s">
        <v>13254</v>
      </c>
      <c r="CO1171" s="212" t="s">
        <v>13255</v>
      </c>
      <c r="CP1171" s="212" t="s">
        <v>13256</v>
      </c>
      <c r="CQ1171" s="212" t="s">
        <v>13257</v>
      </c>
      <c r="CR1171" s="212" t="s">
        <v>13258</v>
      </c>
      <c r="CS1171" s="44">
        <v>1169</v>
      </c>
      <c r="CT1171" s="44" t="s">
        <v>13259</v>
      </c>
      <c r="CU1171" s="214">
        <v>14862</v>
      </c>
      <c r="CV1171" s="212" t="s">
        <v>13260</v>
      </c>
      <c r="CW1171" s="212" t="s">
        <v>12105</v>
      </c>
      <c r="CX1171" s="44" t="s">
        <v>1703</v>
      </c>
      <c r="CY1171" s="78">
        <v>43312</v>
      </c>
      <c r="CZ1171" s="215" t="s">
        <v>576</v>
      </c>
      <c r="DA1171" s="212" t="s">
        <v>512</v>
      </c>
      <c r="DB1171" s="44" t="s">
        <v>641</v>
      </c>
      <c r="DC1171" s="44" t="s">
        <v>986</v>
      </c>
      <c r="DD1171" s="44" t="s">
        <v>563</v>
      </c>
    </row>
    <row r="1172" spans="83:108">
      <c r="CE1172" s="212"/>
      <c r="CF1172" s="213">
        <f>IF(ISNUMBER(SEARCH($H$2,$CG$3:$CG$3334)),MAX($CF$2:CF1171)+1,0)</f>
        <v>1170</v>
      </c>
      <c r="CG1172" s="220" t="s">
        <v>13261</v>
      </c>
      <c r="CH1172" s="212"/>
      <c r="CI1172" s="212"/>
      <c r="CJ1172" s="213" t="str">
        <f>IFERROR(VLOOKUP(ROWS($CJ$3:CJ1172),CF1172:CG4503,2,0),"")</f>
        <v>FOLPAN 80 WDG_01170</v>
      </c>
      <c r="CK1172" s="212" t="s">
        <v>13262</v>
      </c>
      <c r="CL1172" s="212" t="s">
        <v>13263</v>
      </c>
      <c r="CM1172" s="78">
        <v>43312</v>
      </c>
      <c r="CN1172" s="212" t="s">
        <v>13264</v>
      </c>
      <c r="CO1172" s="212" t="s">
        <v>13265</v>
      </c>
      <c r="CP1172" s="212" t="s">
        <v>13266</v>
      </c>
      <c r="CQ1172" s="212" t="s">
        <v>13267</v>
      </c>
      <c r="CR1172" s="212" t="s">
        <v>13268</v>
      </c>
      <c r="CS1172" s="44">
        <v>1170</v>
      </c>
      <c r="CT1172" s="44" t="s">
        <v>13269</v>
      </c>
      <c r="CU1172" s="214">
        <v>8601</v>
      </c>
      <c r="CV1172" s="212" t="s">
        <v>13270</v>
      </c>
      <c r="CW1172" s="212" t="s">
        <v>12105</v>
      </c>
      <c r="CX1172" s="44" t="s">
        <v>963</v>
      </c>
      <c r="CY1172" s="78">
        <v>43312</v>
      </c>
      <c r="CZ1172" s="215" t="s">
        <v>576</v>
      </c>
      <c r="DA1172" s="212" t="s">
        <v>512</v>
      </c>
      <c r="DB1172" s="44" t="s">
        <v>641</v>
      </c>
      <c r="DC1172" s="44" t="s">
        <v>986</v>
      </c>
      <c r="DD1172" s="44" t="s">
        <v>563</v>
      </c>
    </row>
    <row r="1173" spans="83:108">
      <c r="CE1173" s="212"/>
      <c r="CF1173" s="213">
        <f>IF(ISNUMBER(SEARCH($H$2,$CG$3:$CG$3334)),MAX($CF$2:CF1172)+1,0)</f>
        <v>1171</v>
      </c>
      <c r="CG1173" s="220" t="s">
        <v>13271</v>
      </c>
      <c r="CH1173" s="212"/>
      <c r="CI1173" s="212"/>
      <c r="CJ1173" s="213" t="str">
        <f>IFERROR(VLOOKUP(ROWS($CJ$3:CJ1173),CF1173:CG4504,2,0),"")</f>
        <v>FOLPAN COMBI_01171</v>
      </c>
      <c r="CK1173" s="212" t="s">
        <v>13272</v>
      </c>
      <c r="CL1173" s="212" t="s">
        <v>13273</v>
      </c>
      <c r="CM1173" s="78">
        <v>43312</v>
      </c>
      <c r="CN1173" s="212" t="s">
        <v>13274</v>
      </c>
      <c r="CO1173" s="212" t="s">
        <v>13275</v>
      </c>
      <c r="CP1173" s="212" t="s">
        <v>13276</v>
      </c>
      <c r="CQ1173" s="212" t="s">
        <v>13277</v>
      </c>
      <c r="CR1173" s="212" t="s">
        <v>13278</v>
      </c>
      <c r="CS1173" s="44">
        <v>1171</v>
      </c>
      <c r="CT1173" s="44" t="s">
        <v>13279</v>
      </c>
      <c r="CU1173" s="214">
        <v>16227</v>
      </c>
      <c r="CV1173" s="212" t="s">
        <v>13280</v>
      </c>
      <c r="CW1173" s="212" t="s">
        <v>12766</v>
      </c>
      <c r="CX1173" s="44" t="s">
        <v>2141</v>
      </c>
      <c r="CY1173" s="78">
        <v>43312</v>
      </c>
      <c r="CZ1173" s="215" t="s">
        <v>511</v>
      </c>
      <c r="DA1173" s="212" t="s">
        <v>512</v>
      </c>
      <c r="DB1173" s="44" t="s">
        <v>802</v>
      </c>
      <c r="DC1173" s="44" t="s">
        <v>12767</v>
      </c>
      <c r="DD1173" s="44" t="s">
        <v>563</v>
      </c>
    </row>
    <row r="1174" spans="83:108">
      <c r="CE1174" s="212"/>
      <c r="CF1174" s="213">
        <f>IF(ISNUMBER(SEARCH($H$2,$CG$3:$CG$3334)),MAX($CF$2:CF1173)+1,0)</f>
        <v>1172</v>
      </c>
      <c r="CG1174" s="220" t="s">
        <v>13281</v>
      </c>
      <c r="CH1174" s="212"/>
      <c r="CI1174" s="212"/>
      <c r="CJ1174" s="213" t="str">
        <f>IFERROR(VLOOKUP(ROWS($CJ$3:CJ1174),CF1174:CG4505,2,0),"")</f>
        <v>FOLPAN SC_01172</v>
      </c>
      <c r="CK1174" s="212" t="s">
        <v>13282</v>
      </c>
      <c r="CL1174" s="212" t="s">
        <v>13283</v>
      </c>
      <c r="CM1174" s="78">
        <v>43312</v>
      </c>
      <c r="CN1174" s="212" t="s">
        <v>13284</v>
      </c>
      <c r="CO1174" s="212" t="s">
        <v>13285</v>
      </c>
      <c r="CP1174" s="212" t="s">
        <v>13286</v>
      </c>
      <c r="CQ1174" s="212" t="s">
        <v>13287</v>
      </c>
      <c r="CR1174" s="212" t="s">
        <v>13288</v>
      </c>
      <c r="CS1174" s="44">
        <v>1172</v>
      </c>
      <c r="CT1174" s="44" t="s">
        <v>13289</v>
      </c>
      <c r="CU1174" s="214">
        <v>10587</v>
      </c>
      <c r="CV1174" s="212" t="s">
        <v>13290</v>
      </c>
      <c r="CW1174" s="212" t="s">
        <v>12105</v>
      </c>
      <c r="CX1174" s="44" t="s">
        <v>1703</v>
      </c>
      <c r="CY1174" s="78">
        <v>43312</v>
      </c>
      <c r="CZ1174" s="215" t="s">
        <v>576</v>
      </c>
      <c r="DA1174" s="212" t="s">
        <v>512</v>
      </c>
      <c r="DB1174" s="44" t="s">
        <v>655</v>
      </c>
      <c r="DC1174" s="44" t="s">
        <v>12116</v>
      </c>
      <c r="DD1174" s="44" t="s">
        <v>563</v>
      </c>
    </row>
    <row r="1175" spans="83:108">
      <c r="CE1175" s="212"/>
      <c r="CF1175" s="213">
        <f>IF(ISNUMBER(SEARCH($H$2,$CG$3:$CG$3334)),MAX($CF$2:CF1174)+1,0)</f>
        <v>1173</v>
      </c>
      <c r="CG1175" s="220" t="s">
        <v>13291</v>
      </c>
      <c r="CH1175" s="212"/>
      <c r="CI1175" s="212"/>
      <c r="CJ1175" s="213" t="str">
        <f>IFERROR(VLOOKUP(ROWS($CJ$3:CJ1175),CF1175:CG4506,2,0),"")</f>
        <v>FOLPEC 50 SC_01173</v>
      </c>
      <c r="CK1175" s="212" t="s">
        <v>13292</v>
      </c>
      <c r="CL1175" s="212" t="s">
        <v>13293</v>
      </c>
      <c r="CM1175" s="78">
        <v>43312</v>
      </c>
      <c r="CN1175" s="212" t="s">
        <v>13294</v>
      </c>
      <c r="CO1175" s="212" t="s">
        <v>13295</v>
      </c>
      <c r="CP1175" s="212" t="s">
        <v>13296</v>
      </c>
      <c r="CQ1175" s="212" t="s">
        <v>13297</v>
      </c>
      <c r="CR1175" s="212" t="s">
        <v>13298</v>
      </c>
      <c r="CS1175" s="44">
        <v>1173</v>
      </c>
      <c r="CT1175" s="44" t="s">
        <v>13299</v>
      </c>
      <c r="CU1175" s="214">
        <v>13714</v>
      </c>
      <c r="CV1175" s="212" t="s">
        <v>13300</v>
      </c>
      <c r="CW1175" s="212" t="s">
        <v>12105</v>
      </c>
      <c r="CX1175" s="44" t="s">
        <v>826</v>
      </c>
      <c r="CY1175" s="78">
        <v>43312</v>
      </c>
      <c r="CZ1175" s="215" t="s">
        <v>1313</v>
      </c>
      <c r="DA1175" s="212" t="s">
        <v>512</v>
      </c>
      <c r="DB1175" s="44" t="s">
        <v>655</v>
      </c>
      <c r="DC1175" s="44" t="s">
        <v>723</v>
      </c>
      <c r="DD1175" s="44" t="s">
        <v>563</v>
      </c>
    </row>
    <row r="1176" spans="83:108">
      <c r="CE1176" s="212"/>
      <c r="CF1176" s="213">
        <f>IF(ISNUMBER(SEARCH($H$2,$CG$3:$CG$3334)),MAX($CF$2:CF1175)+1,0)</f>
        <v>1174</v>
      </c>
      <c r="CG1176" s="220" t="s">
        <v>13301</v>
      </c>
      <c r="CH1176" s="212"/>
      <c r="CI1176" s="212"/>
      <c r="CJ1176" s="213" t="str">
        <f>IFERROR(VLOOKUP(ROWS($CJ$3:CJ1176),CF1176:CG4507,2,0),"")</f>
        <v>FOLPEC 80 WG ADVANCE_01174</v>
      </c>
      <c r="CK1176" s="212" t="s">
        <v>13302</v>
      </c>
      <c r="CL1176" s="212" t="s">
        <v>13303</v>
      </c>
      <c r="CM1176" s="78">
        <v>43312</v>
      </c>
      <c r="CN1176" s="212" t="s">
        <v>13304</v>
      </c>
      <c r="CO1176" s="212" t="s">
        <v>13305</v>
      </c>
      <c r="CP1176" s="212" t="s">
        <v>13306</v>
      </c>
      <c r="CQ1176" s="212" t="s">
        <v>13307</v>
      </c>
      <c r="CR1176" s="212" t="s">
        <v>13308</v>
      </c>
      <c r="CS1176" s="44">
        <v>1174</v>
      </c>
      <c r="CT1176" s="44" t="s">
        <v>13309</v>
      </c>
      <c r="CU1176" s="214">
        <v>13485</v>
      </c>
      <c r="CV1176" s="212" t="s">
        <v>13310</v>
      </c>
      <c r="CW1176" s="212" t="s">
        <v>12105</v>
      </c>
      <c r="CX1176" s="44" t="s">
        <v>826</v>
      </c>
      <c r="CY1176" s="78">
        <v>43312</v>
      </c>
      <c r="CZ1176" s="215" t="s">
        <v>576</v>
      </c>
      <c r="DA1176" s="212" t="s">
        <v>512</v>
      </c>
      <c r="DB1176" s="44" t="s">
        <v>641</v>
      </c>
      <c r="DC1176" s="44" t="s">
        <v>986</v>
      </c>
      <c r="DD1176" s="44" t="s">
        <v>532</v>
      </c>
    </row>
    <row r="1177" spans="83:108">
      <c r="CE1177" s="212"/>
      <c r="CF1177" s="213">
        <f>IF(ISNUMBER(SEARCH($H$2,$CG$3:$CG$3334)),MAX($CF$2:CF1176)+1,0)</f>
        <v>1175</v>
      </c>
      <c r="CG1177" s="220" t="s">
        <v>13311</v>
      </c>
      <c r="CH1177" s="212"/>
      <c r="CI1177" s="212"/>
      <c r="CJ1177" s="213" t="str">
        <f>IFERROR(VLOOKUP(ROWS($CJ$3:CJ1177),CF1177:CG4508,2,0),"")</f>
        <v>FOLTAN MGD_01175</v>
      </c>
      <c r="CK1177" s="212" t="s">
        <v>13312</v>
      </c>
      <c r="CL1177" s="212" t="s">
        <v>13313</v>
      </c>
      <c r="CM1177" s="78">
        <v>43312</v>
      </c>
      <c r="CN1177" s="212" t="s">
        <v>13314</v>
      </c>
      <c r="CO1177" s="212" t="s">
        <v>13315</v>
      </c>
      <c r="CP1177" s="212" t="s">
        <v>13316</v>
      </c>
      <c r="CQ1177" s="212" t="s">
        <v>13317</v>
      </c>
      <c r="CR1177" s="212" t="s">
        <v>13318</v>
      </c>
      <c r="CS1177" s="44">
        <v>1175</v>
      </c>
      <c r="CT1177" s="44" t="s">
        <v>13319</v>
      </c>
      <c r="CU1177" s="214">
        <v>9629</v>
      </c>
      <c r="CV1177" s="212" t="s">
        <v>13320</v>
      </c>
      <c r="CW1177" s="212" t="s">
        <v>12105</v>
      </c>
      <c r="CX1177" s="44" t="s">
        <v>1752</v>
      </c>
      <c r="CY1177" s="78">
        <v>43312</v>
      </c>
      <c r="CZ1177" s="215" t="s">
        <v>576</v>
      </c>
      <c r="DA1177" s="212" t="s">
        <v>512</v>
      </c>
      <c r="DB1177" s="44" t="s">
        <v>641</v>
      </c>
      <c r="DC1177" s="44" t="s">
        <v>986</v>
      </c>
      <c r="DD1177" s="44" t="s">
        <v>563</v>
      </c>
    </row>
    <row r="1178" spans="83:108">
      <c r="CE1178" s="212"/>
      <c r="CF1178" s="213">
        <f>IF(ISNUMBER(SEARCH($H$2,$CG$3:$CG$3334)),MAX($CF$2:CF1177)+1,0)</f>
        <v>1176</v>
      </c>
      <c r="CG1178" s="220" t="s">
        <v>13321</v>
      </c>
      <c r="CH1178" s="212"/>
      <c r="CI1178" s="212"/>
      <c r="CJ1178" s="213" t="str">
        <f>IFERROR(VLOOKUP(ROWS($CJ$3:CJ1178),CF1178:CG4509,2,0),"")</f>
        <v>FOLVIT 80 WDG_01176</v>
      </c>
      <c r="CK1178" s="212" t="s">
        <v>13322</v>
      </c>
      <c r="CL1178" s="212" t="s">
        <v>13323</v>
      </c>
      <c r="CM1178" s="78">
        <v>43312</v>
      </c>
      <c r="CN1178" s="212" t="s">
        <v>13324</v>
      </c>
      <c r="CO1178" s="212" t="s">
        <v>13325</v>
      </c>
      <c r="CP1178" s="212" t="s">
        <v>13326</v>
      </c>
      <c r="CQ1178" s="212" t="s">
        <v>13327</v>
      </c>
      <c r="CR1178" s="212" t="s">
        <v>13328</v>
      </c>
      <c r="CS1178" s="44">
        <v>1176</v>
      </c>
      <c r="CT1178" s="44" t="s">
        <v>13329</v>
      </c>
      <c r="CU1178" s="214">
        <v>13012</v>
      </c>
      <c r="CV1178" s="212" t="s">
        <v>13330</v>
      </c>
      <c r="CW1178" s="212" t="s">
        <v>12105</v>
      </c>
      <c r="CX1178" s="44" t="s">
        <v>963</v>
      </c>
      <c r="CY1178" s="78">
        <v>43312</v>
      </c>
      <c r="CZ1178" s="215" t="s">
        <v>576</v>
      </c>
      <c r="DA1178" s="212" t="s">
        <v>512</v>
      </c>
      <c r="DB1178" s="44" t="s">
        <v>641</v>
      </c>
      <c r="DC1178" s="44" t="s">
        <v>986</v>
      </c>
      <c r="DD1178" s="44" t="s">
        <v>563</v>
      </c>
    </row>
    <row r="1179" spans="83:108">
      <c r="CE1179" s="212"/>
      <c r="CF1179" s="213">
        <f>IF(ISNUMBER(SEARCH($H$2,$CG$3:$CG$3334)),MAX($CF$2:CF1178)+1,0)</f>
        <v>1177</v>
      </c>
      <c r="CG1179" s="220" t="s">
        <v>13331</v>
      </c>
      <c r="CH1179" s="212"/>
      <c r="CI1179" s="212"/>
      <c r="CJ1179" s="213" t="str">
        <f>IFERROR(VLOOKUP(ROWS($CJ$3:CJ1179),CF1179:CG4510,2,0),"")</f>
        <v>FOLWIN_01177</v>
      </c>
      <c r="CK1179" s="212" t="s">
        <v>13332</v>
      </c>
      <c r="CL1179" s="212" t="s">
        <v>13333</v>
      </c>
      <c r="CM1179" s="78">
        <v>43312</v>
      </c>
      <c r="CN1179" s="212" t="s">
        <v>13334</v>
      </c>
      <c r="CO1179" s="212" t="s">
        <v>13335</v>
      </c>
      <c r="CP1179" s="212" t="s">
        <v>13336</v>
      </c>
      <c r="CQ1179" s="212" t="s">
        <v>13337</v>
      </c>
      <c r="CR1179" s="212" t="s">
        <v>13338</v>
      </c>
      <c r="CS1179" s="44">
        <v>1177</v>
      </c>
      <c r="CT1179" s="44" t="s">
        <v>13339</v>
      </c>
      <c r="CU1179" s="214">
        <v>16329</v>
      </c>
      <c r="CV1179" s="212" t="s">
        <v>13340</v>
      </c>
      <c r="CW1179" s="212" t="s">
        <v>12105</v>
      </c>
      <c r="CX1179" s="44" t="s">
        <v>3330</v>
      </c>
      <c r="CY1179" s="78">
        <v>43312</v>
      </c>
      <c r="CZ1179" s="215" t="s">
        <v>511</v>
      </c>
      <c r="DA1179" s="212" t="s">
        <v>512</v>
      </c>
      <c r="DB1179" s="44" t="s">
        <v>641</v>
      </c>
      <c r="DC1179" s="44" t="s">
        <v>986</v>
      </c>
      <c r="DD1179" s="44" t="s">
        <v>532</v>
      </c>
    </row>
    <row r="1180" spans="83:108">
      <c r="CE1180" s="212"/>
      <c r="CF1180" s="213">
        <f>IF(ISNUMBER(SEARCH($H$2,$CG$3:$CG$3334)),MAX($CF$2:CF1179)+1,0)</f>
        <v>1178</v>
      </c>
      <c r="CG1180" s="220" t="s">
        <v>13341</v>
      </c>
      <c r="CH1180" s="212"/>
      <c r="CI1180" s="212"/>
      <c r="CJ1180" s="213" t="str">
        <f>IFERROR(VLOOKUP(ROWS($CJ$3:CJ1180),CF1180:CG4511,2,0),"")</f>
        <v>FONTELIS_01178</v>
      </c>
      <c r="CK1180" s="212" t="s">
        <v>13342</v>
      </c>
      <c r="CL1180" s="212" t="s">
        <v>13343</v>
      </c>
      <c r="CM1180" s="78">
        <v>45412</v>
      </c>
      <c r="CN1180" s="212" t="s">
        <v>13344</v>
      </c>
      <c r="CO1180" s="212" t="s">
        <v>13345</v>
      </c>
      <c r="CP1180" s="212" t="s">
        <v>13346</v>
      </c>
      <c r="CQ1180" s="212" t="s">
        <v>13347</v>
      </c>
      <c r="CR1180" s="212" t="s">
        <v>13348</v>
      </c>
      <c r="CS1180" s="44">
        <v>1178</v>
      </c>
      <c r="CT1180" s="44" t="s">
        <v>13349</v>
      </c>
      <c r="CU1180" s="214">
        <v>15005</v>
      </c>
      <c r="CV1180" s="212" t="s">
        <v>13350</v>
      </c>
      <c r="CW1180" s="212" t="s">
        <v>13351</v>
      </c>
      <c r="CX1180" s="44" t="s">
        <v>668</v>
      </c>
      <c r="CY1180" s="78">
        <v>45412</v>
      </c>
      <c r="CZ1180" s="215" t="s">
        <v>601</v>
      </c>
      <c r="DA1180" s="212" t="s">
        <v>512</v>
      </c>
      <c r="DB1180" s="44" t="s">
        <v>655</v>
      </c>
      <c r="DC1180" s="44" t="s">
        <v>13091</v>
      </c>
      <c r="DD1180" s="44" t="s">
        <v>563</v>
      </c>
    </row>
    <row r="1181" spans="83:108">
      <c r="CE1181" s="212"/>
      <c r="CF1181" s="213">
        <f>IF(ISNUMBER(SEARCH($H$2,$CG$3:$CG$3334)),MAX($CF$2:CF1180)+1,0)</f>
        <v>1179</v>
      </c>
      <c r="CG1181" s="220" t="s">
        <v>13352</v>
      </c>
      <c r="CH1181" s="212"/>
      <c r="CI1181" s="212"/>
      <c r="CJ1181" s="213" t="str">
        <f>IFERROR(VLOOKUP(ROWS($CJ$3:CJ1181),CF1181:CG4512,2,0),"")</f>
        <v>FORAY 48B_01179</v>
      </c>
      <c r="CK1181" s="212" t="s">
        <v>13353</v>
      </c>
      <c r="CL1181" s="212" t="s">
        <v>13354</v>
      </c>
      <c r="CM1181" s="78">
        <v>43585</v>
      </c>
      <c r="CN1181" s="212" t="s">
        <v>13355</v>
      </c>
      <c r="CO1181" s="212" t="s">
        <v>13356</v>
      </c>
      <c r="CP1181" s="212" t="s">
        <v>13357</v>
      </c>
      <c r="CQ1181" s="212" t="s">
        <v>13358</v>
      </c>
      <c r="CR1181" s="212" t="s">
        <v>13359</v>
      </c>
      <c r="CS1181" s="44">
        <v>1179</v>
      </c>
      <c r="CT1181" s="44" t="s">
        <v>13360</v>
      </c>
      <c r="CU1181" s="214">
        <v>9977</v>
      </c>
      <c r="CV1181" s="212" t="s">
        <v>13361</v>
      </c>
      <c r="CW1181" s="212" t="s">
        <v>3060</v>
      </c>
      <c r="CX1181" s="44" t="s">
        <v>721</v>
      </c>
      <c r="CY1181" s="78">
        <v>43585</v>
      </c>
      <c r="CZ1181" s="215" t="s">
        <v>640</v>
      </c>
      <c r="DA1181" s="212" t="s">
        <v>529</v>
      </c>
      <c r="DB1181" s="44" t="s">
        <v>655</v>
      </c>
      <c r="DC1181" s="44" t="s">
        <v>13362</v>
      </c>
      <c r="DD1181" s="44" t="s">
        <v>563</v>
      </c>
    </row>
    <row r="1182" spans="83:108">
      <c r="CE1182" s="212"/>
      <c r="CF1182" s="213">
        <f>IF(ISNUMBER(SEARCH($H$2,$CG$3:$CG$3334)),MAX($CF$2:CF1181)+1,0)</f>
        <v>1180</v>
      </c>
      <c r="CG1182" s="220" t="s">
        <v>13363</v>
      </c>
      <c r="CH1182" s="212"/>
      <c r="CI1182" s="212"/>
      <c r="CJ1182" s="213" t="str">
        <f>IFERROR(VLOOKUP(ROWS($CJ$3:CJ1182),CF1182:CG4513,2,0),"")</f>
        <v>FORAY 76B_01180</v>
      </c>
      <c r="CK1182" s="212" t="s">
        <v>13364</v>
      </c>
      <c r="CL1182" s="212" t="s">
        <v>13365</v>
      </c>
      <c r="CM1182" s="78">
        <v>43585</v>
      </c>
      <c r="CN1182" s="212" t="s">
        <v>13366</v>
      </c>
      <c r="CO1182" s="212" t="s">
        <v>13367</v>
      </c>
      <c r="CP1182" s="212" t="s">
        <v>13368</v>
      </c>
      <c r="CQ1182" s="212" t="s">
        <v>13369</v>
      </c>
      <c r="CR1182" s="212" t="s">
        <v>13370</v>
      </c>
      <c r="CS1182" s="44">
        <v>1180</v>
      </c>
      <c r="CT1182" s="44" t="s">
        <v>13371</v>
      </c>
      <c r="CU1182" s="214">
        <v>9530</v>
      </c>
      <c r="CV1182" s="212" t="s">
        <v>13372</v>
      </c>
      <c r="CW1182" s="212" t="s">
        <v>3060</v>
      </c>
      <c r="CX1182" s="44" t="s">
        <v>721</v>
      </c>
      <c r="CY1182" s="78">
        <v>43585</v>
      </c>
      <c r="CZ1182" s="215" t="s">
        <v>545</v>
      </c>
      <c r="DA1182" s="212" t="s">
        <v>529</v>
      </c>
      <c r="DB1182" s="44" t="s">
        <v>655</v>
      </c>
      <c r="DC1182" s="44" t="s">
        <v>13373</v>
      </c>
      <c r="DD1182" s="44" t="s">
        <v>563</v>
      </c>
    </row>
    <row r="1183" spans="83:108">
      <c r="CE1183" s="212"/>
      <c r="CF1183" s="213">
        <f>IF(ISNUMBER(SEARCH($H$2,$CG$3:$CG$3334)),MAX($CF$2:CF1182)+1,0)</f>
        <v>1181</v>
      </c>
      <c r="CG1183" s="220" t="s">
        <v>13374</v>
      </c>
      <c r="CH1183" s="212"/>
      <c r="CI1183" s="212"/>
      <c r="CJ1183" s="213" t="str">
        <f>IFERROR(VLOOKUP(ROWS($CJ$3:CJ1183),CF1183:CG4514,2,0),"")</f>
        <v>FORAY WG_01181</v>
      </c>
      <c r="CK1183" s="212" t="s">
        <v>13375</v>
      </c>
      <c r="CL1183" s="212" t="s">
        <v>13376</v>
      </c>
      <c r="CM1183" s="78">
        <v>43585</v>
      </c>
      <c r="CN1183" s="212" t="s">
        <v>13377</v>
      </c>
      <c r="CO1183" s="212" t="s">
        <v>13378</v>
      </c>
      <c r="CP1183" s="212" t="s">
        <v>13379</v>
      </c>
      <c r="CQ1183" s="212" t="s">
        <v>13380</v>
      </c>
      <c r="CR1183" s="212" t="s">
        <v>13381</v>
      </c>
      <c r="CS1183" s="44">
        <v>1181</v>
      </c>
      <c r="CT1183" s="44" t="s">
        <v>13382</v>
      </c>
      <c r="CU1183" s="214">
        <v>7970</v>
      </c>
      <c r="CV1183" s="212" t="s">
        <v>13383</v>
      </c>
      <c r="CW1183" s="212" t="s">
        <v>3060</v>
      </c>
      <c r="CX1183" s="44" t="s">
        <v>721</v>
      </c>
      <c r="CY1183" s="78">
        <v>43585</v>
      </c>
      <c r="CZ1183" s="215" t="s">
        <v>640</v>
      </c>
      <c r="DA1183" s="212" t="s">
        <v>529</v>
      </c>
      <c r="DB1183" s="44" t="s">
        <v>802</v>
      </c>
      <c r="DC1183" s="44" t="s">
        <v>13384</v>
      </c>
      <c r="DD1183" s="44" t="s">
        <v>563</v>
      </c>
    </row>
    <row r="1184" spans="83:108">
      <c r="CE1184" s="212"/>
      <c r="CF1184" s="213">
        <f>IF(ISNUMBER(SEARCH($H$2,$CG$3:$CG$3334)),MAX($CF$2:CF1183)+1,0)</f>
        <v>1182</v>
      </c>
      <c r="CG1184" s="220" t="s">
        <v>13385</v>
      </c>
      <c r="CH1184" s="212"/>
      <c r="CI1184" s="212"/>
      <c r="CJ1184" s="213" t="str">
        <f>IFERROR(VLOOKUP(ROWS($CJ$3:CJ1184),CF1184:CG4515,2,0),"")</f>
        <v>FORCE_01182</v>
      </c>
      <c r="CK1184" s="212" t="s">
        <v>13386</v>
      </c>
      <c r="CL1184" s="212" t="s">
        <v>13387</v>
      </c>
      <c r="CM1184" s="78">
        <v>44561</v>
      </c>
      <c r="CN1184" s="212" t="s">
        <v>13388</v>
      </c>
      <c r="CO1184" s="212" t="s">
        <v>13389</v>
      </c>
      <c r="CP1184" s="212" t="s">
        <v>13390</v>
      </c>
      <c r="CQ1184" s="212" t="s">
        <v>13391</v>
      </c>
      <c r="CR1184" s="212" t="s">
        <v>13392</v>
      </c>
      <c r="CS1184" s="44">
        <v>1182</v>
      </c>
      <c r="CT1184" s="44" t="s">
        <v>13393</v>
      </c>
      <c r="CU1184" s="214">
        <v>8189</v>
      </c>
      <c r="CV1184" s="212" t="s">
        <v>13394</v>
      </c>
      <c r="CW1184" s="212" t="s">
        <v>9946</v>
      </c>
      <c r="CX1184" s="44" t="s">
        <v>839</v>
      </c>
      <c r="CY1184" s="78">
        <v>44561</v>
      </c>
      <c r="CZ1184" s="215" t="s">
        <v>576</v>
      </c>
      <c r="DA1184" s="212" t="s">
        <v>529</v>
      </c>
      <c r="DB1184" s="44" t="s">
        <v>1911</v>
      </c>
      <c r="DC1184" s="44" t="s">
        <v>9947</v>
      </c>
      <c r="DD1184" s="44" t="s">
        <v>532</v>
      </c>
    </row>
    <row r="1185" spans="83:108">
      <c r="CE1185" s="212"/>
      <c r="CF1185" s="213">
        <f>IF(ISNUMBER(SEARCH($H$2,$CG$3:$CG$3334)),MAX($CF$2:CF1184)+1,0)</f>
        <v>1183</v>
      </c>
      <c r="CG1185" s="220" t="s">
        <v>13395</v>
      </c>
      <c r="CH1185" s="212"/>
      <c r="CI1185" s="212"/>
      <c r="CJ1185" s="213" t="str">
        <f>IFERROR(VLOOKUP(ROWS($CJ$3:CJ1185),CF1185:CG4516,2,0),"")</f>
        <v>FORCE 20 CS_01183</v>
      </c>
      <c r="CK1185" s="212" t="s">
        <v>13396</v>
      </c>
      <c r="CL1185" s="212" t="s">
        <v>13397</v>
      </c>
      <c r="CM1185" s="78">
        <v>44561</v>
      </c>
      <c r="CN1185" s="212" t="s">
        <v>13398</v>
      </c>
      <c r="CO1185" s="212" t="s">
        <v>13399</v>
      </c>
      <c r="CP1185" s="212" t="s">
        <v>13400</v>
      </c>
      <c r="CQ1185" s="212" t="s">
        <v>13401</v>
      </c>
      <c r="CR1185" s="212" t="s">
        <v>13402</v>
      </c>
      <c r="CS1185" s="44">
        <v>1183</v>
      </c>
      <c r="CT1185" s="44" t="s">
        <v>13403</v>
      </c>
      <c r="CU1185" s="214">
        <v>11774</v>
      </c>
      <c r="CV1185" s="212" t="s">
        <v>13404</v>
      </c>
      <c r="CW1185" s="212" t="s">
        <v>9946</v>
      </c>
      <c r="CX1185" s="44" t="s">
        <v>839</v>
      </c>
      <c r="CY1185" s="78">
        <v>44561</v>
      </c>
      <c r="CZ1185" s="215" t="s">
        <v>1313</v>
      </c>
      <c r="DA1185" s="212" t="s">
        <v>529</v>
      </c>
      <c r="DB1185" s="44" t="s">
        <v>1690</v>
      </c>
      <c r="DC1185" s="44" t="s">
        <v>13405</v>
      </c>
      <c r="DD1185" s="44" t="s">
        <v>532</v>
      </c>
    </row>
    <row r="1186" spans="83:108">
      <c r="CE1186" s="212"/>
      <c r="CF1186" s="213">
        <f>IF(ISNUMBER(SEARCH($H$2,$CG$3:$CG$3334)),MAX($CF$2:CF1185)+1,0)</f>
        <v>1184</v>
      </c>
      <c r="CG1186" s="220" t="s">
        <v>13406</v>
      </c>
      <c r="CH1186" s="212"/>
      <c r="CI1186" s="212"/>
      <c r="CJ1186" s="213" t="str">
        <f>IFERROR(VLOOKUP(ROWS($CJ$3:CJ1186),CF1186:CG4517,2,0),"")</f>
        <v>FORCE ULTRA_01184</v>
      </c>
      <c r="CK1186" s="212" t="s">
        <v>13407</v>
      </c>
      <c r="CL1186" s="212" t="s">
        <v>13408</v>
      </c>
      <c r="CM1186" s="78">
        <v>44926</v>
      </c>
      <c r="CN1186" s="212" t="s">
        <v>13409</v>
      </c>
      <c r="CO1186" s="212" t="s">
        <v>13410</v>
      </c>
      <c r="CP1186" s="212" t="s">
        <v>13411</v>
      </c>
      <c r="CQ1186" s="212" t="s">
        <v>13412</v>
      </c>
      <c r="CR1186" s="212" t="s">
        <v>13413</v>
      </c>
      <c r="CS1186" s="44">
        <v>1184</v>
      </c>
      <c r="CT1186" s="44" t="s">
        <v>13414</v>
      </c>
      <c r="CU1186" s="214">
        <v>13809</v>
      </c>
      <c r="CV1186" s="212" t="s">
        <v>13415</v>
      </c>
      <c r="CW1186" s="212" t="s">
        <v>9946</v>
      </c>
      <c r="CX1186" s="44" t="s">
        <v>839</v>
      </c>
      <c r="CY1186" s="78">
        <v>44926</v>
      </c>
      <c r="CZ1186" s="215" t="s">
        <v>511</v>
      </c>
      <c r="DA1186" s="212" t="s">
        <v>529</v>
      </c>
      <c r="DB1186" s="44" t="s">
        <v>1911</v>
      </c>
      <c r="DC1186" s="44" t="s">
        <v>9424</v>
      </c>
      <c r="DD1186" s="44" t="s">
        <v>532</v>
      </c>
    </row>
    <row r="1187" spans="83:108">
      <c r="CE1187" s="212"/>
      <c r="CF1187" s="213">
        <f>IF(ISNUMBER(SEARCH($H$2,$CG$3:$CG$3334)),MAX($CF$2:CF1186)+1,0)</f>
        <v>1185</v>
      </c>
      <c r="CG1187" s="220" t="s">
        <v>13416</v>
      </c>
      <c r="CH1187" s="212"/>
      <c r="CI1187" s="212"/>
      <c r="CJ1187" s="213" t="str">
        <f>IFERROR(VLOOKUP(ROWS($CJ$3:CJ1187),CF1187:CG4518,2,0),"")</f>
        <v>FORESTER_01185</v>
      </c>
      <c r="CK1187" s="212" t="s">
        <v>13417</v>
      </c>
      <c r="CL1187" s="212" t="s">
        <v>13418</v>
      </c>
      <c r="CM1187" s="78">
        <v>43039</v>
      </c>
      <c r="CN1187" s="212" t="s">
        <v>13419</v>
      </c>
      <c r="CO1187" s="212" t="s">
        <v>13420</v>
      </c>
      <c r="CP1187" s="212" t="s">
        <v>13421</v>
      </c>
      <c r="CQ1187" s="212" t="s">
        <v>13422</v>
      </c>
      <c r="CR1187" s="212" t="s">
        <v>13423</v>
      </c>
      <c r="CS1187" s="44">
        <v>1185</v>
      </c>
      <c r="CT1187" s="44" t="s">
        <v>13424</v>
      </c>
      <c r="CU1187" s="214">
        <v>12274</v>
      </c>
      <c r="CV1187" s="212" t="s">
        <v>13425</v>
      </c>
      <c r="CW1187" s="212" t="s">
        <v>1463</v>
      </c>
      <c r="CX1187" s="44" t="s">
        <v>2490</v>
      </c>
      <c r="CY1187" s="78">
        <v>43039</v>
      </c>
      <c r="CZ1187" s="215" t="s">
        <v>1313</v>
      </c>
      <c r="DA1187" s="212" t="s">
        <v>529</v>
      </c>
      <c r="DB1187" s="44" t="s">
        <v>626</v>
      </c>
      <c r="DC1187" s="44" t="s">
        <v>10666</v>
      </c>
      <c r="DD1187" s="44" t="s">
        <v>563</v>
      </c>
    </row>
    <row r="1188" spans="83:108">
      <c r="CE1188" s="212"/>
      <c r="CF1188" s="213">
        <f>IF(ISNUMBER(SEARCH($H$2,$CG$3:$CG$3334)),MAX($CF$2:CF1187)+1,0)</f>
        <v>1186</v>
      </c>
      <c r="CG1188" s="220" t="s">
        <v>13426</v>
      </c>
      <c r="CH1188" s="212"/>
      <c r="CI1188" s="212"/>
      <c r="CJ1188" s="213" t="str">
        <f>IFERROR(VLOOKUP(ROWS($CJ$3:CJ1188),CF1188:CG4519,2,0),"")</f>
        <v>FORNET_01186</v>
      </c>
      <c r="CK1188" s="212" t="s">
        <v>13427</v>
      </c>
      <c r="CL1188" s="212" t="s">
        <v>13428</v>
      </c>
      <c r="CM1188" s="78">
        <v>43465</v>
      </c>
      <c r="CN1188" s="212" t="s">
        <v>13429</v>
      </c>
      <c r="CO1188" s="212" t="s">
        <v>13430</v>
      </c>
      <c r="CP1188" s="212" t="s">
        <v>13431</v>
      </c>
      <c r="CQ1188" s="212" t="s">
        <v>13432</v>
      </c>
      <c r="CR1188" s="212" t="s">
        <v>13433</v>
      </c>
      <c r="CS1188" s="44">
        <v>1186</v>
      </c>
      <c r="CT1188" s="44" t="s">
        <v>13434</v>
      </c>
      <c r="CU1188" s="214">
        <v>16072</v>
      </c>
      <c r="CV1188" s="212" t="s">
        <v>13435</v>
      </c>
      <c r="CW1188" s="212" t="s">
        <v>2092</v>
      </c>
      <c r="CX1188" s="44" t="s">
        <v>6541</v>
      </c>
      <c r="CY1188" s="78">
        <v>43465</v>
      </c>
      <c r="CZ1188" s="215" t="s">
        <v>736</v>
      </c>
      <c r="DA1188" s="212" t="s">
        <v>737</v>
      </c>
      <c r="DB1188" s="44" t="s">
        <v>655</v>
      </c>
      <c r="DC1188" s="44" t="s">
        <v>2093</v>
      </c>
      <c r="DD1188" s="44" t="s">
        <v>532</v>
      </c>
    </row>
    <row r="1189" spans="83:108">
      <c r="CE1189" s="212"/>
      <c r="CF1189" s="213">
        <f>IF(ISNUMBER(SEARCH($H$2,$CG$3:$CG$3334)),MAX($CF$2:CF1188)+1,0)</f>
        <v>1187</v>
      </c>
      <c r="CG1189" s="220" t="s">
        <v>13436</v>
      </c>
      <c r="CH1189" s="212"/>
      <c r="CI1189" s="212"/>
      <c r="CJ1189" s="213" t="str">
        <f>IFERROR(VLOOKUP(ROWS($CJ$3:CJ1189),CF1189:CG4520,2,0),"")</f>
        <v>FORNET EXTRA 6OD_01187</v>
      </c>
      <c r="CK1189" s="212" t="s">
        <v>13437</v>
      </c>
      <c r="CL1189" s="212" t="s">
        <v>13438</v>
      </c>
      <c r="CM1189" s="78">
        <v>43465</v>
      </c>
      <c r="CN1189" s="212" t="s">
        <v>13439</v>
      </c>
      <c r="CO1189" s="212" t="s">
        <v>13440</v>
      </c>
      <c r="CP1189" s="212" t="s">
        <v>13441</v>
      </c>
      <c r="CQ1189" s="212" t="s">
        <v>13442</v>
      </c>
      <c r="CR1189" s="212" t="s">
        <v>13443</v>
      </c>
      <c r="CS1189" s="44">
        <v>1187</v>
      </c>
      <c r="CT1189" s="44" t="s">
        <v>13444</v>
      </c>
      <c r="CU1189" s="214">
        <v>12684</v>
      </c>
      <c r="CV1189" s="212" t="s">
        <v>13445</v>
      </c>
      <c r="CW1189" s="212" t="s">
        <v>2092</v>
      </c>
      <c r="CX1189" s="44" t="s">
        <v>6541</v>
      </c>
      <c r="CY1189" s="78">
        <v>43465</v>
      </c>
      <c r="CZ1189" s="215" t="s">
        <v>576</v>
      </c>
      <c r="DA1189" s="212" t="s">
        <v>737</v>
      </c>
      <c r="DB1189" s="44" t="s">
        <v>3141</v>
      </c>
      <c r="DC1189" s="44" t="s">
        <v>13446</v>
      </c>
      <c r="DD1189" s="44" t="s">
        <v>563</v>
      </c>
    </row>
    <row r="1190" spans="83:108">
      <c r="CE1190" s="212"/>
      <c r="CF1190" s="213">
        <f>IF(ISNUMBER(SEARCH($H$2,$CG$3:$CG$3334)),MAX($CF$2:CF1189)+1,0)</f>
        <v>1188</v>
      </c>
      <c r="CG1190" s="220" t="s">
        <v>13447</v>
      </c>
      <c r="CH1190" s="212"/>
      <c r="CI1190" s="212"/>
      <c r="CJ1190" s="213" t="str">
        <f>IFERROR(VLOOKUP(ROWS($CJ$3:CJ1190),CF1190:CG4521,2,0),"")</f>
        <v>FORTEZZA_01188</v>
      </c>
      <c r="CK1190" s="212" t="s">
        <v>13448</v>
      </c>
      <c r="CL1190" s="212" t="s">
        <v>13449</v>
      </c>
      <c r="CM1190" s="78">
        <v>43585</v>
      </c>
      <c r="CN1190" s="212" t="s">
        <v>13450</v>
      </c>
      <c r="CO1190" s="212" t="s">
        <v>13451</v>
      </c>
      <c r="CP1190" s="212" t="s">
        <v>13452</v>
      </c>
      <c r="CQ1190" s="212" t="s">
        <v>13453</v>
      </c>
      <c r="CR1190" s="212" t="s">
        <v>13454</v>
      </c>
      <c r="CS1190" s="44">
        <v>1188</v>
      </c>
      <c r="CT1190" s="44" t="s">
        <v>13455</v>
      </c>
      <c r="CU1190" s="214">
        <v>15119</v>
      </c>
      <c r="CV1190" s="212" t="s">
        <v>13456</v>
      </c>
      <c r="CW1190" s="212" t="s">
        <v>559</v>
      </c>
      <c r="CX1190" s="44" t="s">
        <v>1347</v>
      </c>
      <c r="CY1190" s="78">
        <v>43585</v>
      </c>
      <c r="CZ1190" s="215" t="s">
        <v>576</v>
      </c>
      <c r="DA1190" s="212" t="s">
        <v>561</v>
      </c>
      <c r="DB1190" s="44" t="s">
        <v>530</v>
      </c>
      <c r="DC1190" s="44" t="s">
        <v>588</v>
      </c>
      <c r="DD1190" s="44" t="s">
        <v>532</v>
      </c>
    </row>
    <row r="1191" spans="83:108">
      <c r="CE1191" s="212"/>
      <c r="CF1191" s="213">
        <f>IF(ISNUMBER(SEARCH($H$2,$CG$3:$CG$3334)),MAX($CF$2:CF1190)+1,0)</f>
        <v>1189</v>
      </c>
      <c r="CG1191" s="220" t="s">
        <v>13457</v>
      </c>
      <c r="CH1191" s="212"/>
      <c r="CI1191" s="212"/>
      <c r="CJ1191" s="213" t="str">
        <f>IFERROR(VLOOKUP(ROWS($CJ$3:CJ1191),CF1191:CG4522,2,0),"")</f>
        <v>FORUM_01189</v>
      </c>
      <c r="CK1191" s="212" t="s">
        <v>13458</v>
      </c>
      <c r="CL1191" s="212" t="s">
        <v>13459</v>
      </c>
      <c r="CM1191" s="78">
        <v>43312</v>
      </c>
      <c r="CN1191" s="212" t="s">
        <v>13460</v>
      </c>
      <c r="CO1191" s="212" t="s">
        <v>13461</v>
      </c>
      <c r="CP1191" s="212" t="s">
        <v>13462</v>
      </c>
      <c r="CQ1191" s="212" t="s">
        <v>13463</v>
      </c>
      <c r="CR1191" s="212" t="s">
        <v>13464</v>
      </c>
      <c r="CS1191" s="44">
        <v>1189</v>
      </c>
      <c r="CT1191" s="44" t="s">
        <v>13465</v>
      </c>
      <c r="CU1191" s="214">
        <v>8541</v>
      </c>
      <c r="CV1191" s="212" t="s">
        <v>13466</v>
      </c>
      <c r="CW1191" s="212" t="s">
        <v>814</v>
      </c>
      <c r="CX1191" s="44" t="s">
        <v>789</v>
      </c>
      <c r="CY1191" s="78">
        <v>43312</v>
      </c>
      <c r="CZ1191" s="215" t="s">
        <v>907</v>
      </c>
      <c r="DA1191" s="212" t="s">
        <v>512</v>
      </c>
      <c r="DB1191" s="44" t="s">
        <v>547</v>
      </c>
      <c r="DC1191" s="44" t="s">
        <v>10250</v>
      </c>
      <c r="DD1191" s="44" t="s">
        <v>563</v>
      </c>
    </row>
    <row r="1192" spans="83:108">
      <c r="CE1192" s="212"/>
      <c r="CF1192" s="213">
        <f>IF(ISNUMBER(SEARCH($H$2,$CG$3:$CG$3334)),MAX($CF$2:CF1191)+1,0)</f>
        <v>1190</v>
      </c>
      <c r="CG1192" s="220" t="s">
        <v>13467</v>
      </c>
      <c r="CH1192" s="212"/>
      <c r="CI1192" s="212"/>
      <c r="CJ1192" s="213" t="str">
        <f>IFERROR(VLOOKUP(ROWS($CJ$3:CJ1192),CF1192:CG4523,2,0),"")</f>
        <v>FORUM 50 WP_01190</v>
      </c>
      <c r="CK1192" s="212" t="s">
        <v>13468</v>
      </c>
      <c r="CL1192" s="212" t="s">
        <v>13469</v>
      </c>
      <c r="CM1192" s="78">
        <v>43312</v>
      </c>
      <c r="CN1192" s="212" t="s">
        <v>13470</v>
      </c>
      <c r="CO1192" s="212" t="s">
        <v>13471</v>
      </c>
      <c r="CP1192" s="212" t="s">
        <v>13472</v>
      </c>
      <c r="CQ1192" s="212" t="s">
        <v>13473</v>
      </c>
      <c r="CR1192" s="212" t="s">
        <v>13474</v>
      </c>
      <c r="CS1192" s="44">
        <v>1190</v>
      </c>
      <c r="CT1192" s="44" t="s">
        <v>13475</v>
      </c>
      <c r="CU1192" s="214">
        <v>8542</v>
      </c>
      <c r="CV1192" s="212" t="s">
        <v>13476</v>
      </c>
      <c r="CW1192" s="212" t="s">
        <v>814</v>
      </c>
      <c r="CX1192" s="44" t="s">
        <v>789</v>
      </c>
      <c r="CY1192" s="78">
        <v>43312</v>
      </c>
      <c r="CZ1192" s="215" t="s">
        <v>601</v>
      </c>
      <c r="DA1192" s="212" t="s">
        <v>512</v>
      </c>
      <c r="DB1192" s="44" t="s">
        <v>802</v>
      </c>
      <c r="DC1192" s="44" t="s">
        <v>1326</v>
      </c>
      <c r="DD1192" s="44" t="s">
        <v>563</v>
      </c>
    </row>
    <row r="1193" spans="83:108">
      <c r="CE1193" s="212"/>
      <c r="CF1193" s="213">
        <f>IF(ISNUMBER(SEARCH($H$2,$CG$3:$CG$3334)),MAX($CF$2:CF1192)+1,0)</f>
        <v>1191</v>
      </c>
      <c r="CG1193" s="220" t="s">
        <v>13477</v>
      </c>
      <c r="CH1193" s="212"/>
      <c r="CI1193" s="212"/>
      <c r="CJ1193" s="213" t="str">
        <f>IFERROR(VLOOKUP(ROWS($CJ$3:CJ1193),CF1193:CG4524,2,0),"")</f>
        <v>FORUM GOLD_01191</v>
      </c>
      <c r="CK1193" s="212" t="s">
        <v>13478</v>
      </c>
      <c r="CL1193" s="212" t="s">
        <v>13479</v>
      </c>
      <c r="CM1193" s="78">
        <v>44347</v>
      </c>
      <c r="CN1193" s="212" t="s">
        <v>13480</v>
      </c>
      <c r="CO1193" s="212" t="s">
        <v>13481</v>
      </c>
      <c r="CP1193" s="212" t="s">
        <v>13482</v>
      </c>
      <c r="CQ1193" s="212" t="s">
        <v>13483</v>
      </c>
      <c r="CR1193" s="212" t="s">
        <v>13484</v>
      </c>
      <c r="CS1193" s="44">
        <v>1191</v>
      </c>
      <c r="CT1193" s="44" t="s">
        <v>13485</v>
      </c>
      <c r="CU1193" s="214">
        <v>12285</v>
      </c>
      <c r="CV1193" s="212" t="s">
        <v>13486</v>
      </c>
      <c r="CW1193" s="212" t="s">
        <v>9635</v>
      </c>
      <c r="CX1193" s="44" t="s">
        <v>789</v>
      </c>
      <c r="CY1193" s="78">
        <v>44347</v>
      </c>
      <c r="CZ1193" s="215" t="s">
        <v>576</v>
      </c>
      <c r="DA1193" s="212" t="s">
        <v>512</v>
      </c>
      <c r="DB1193" s="44" t="s">
        <v>641</v>
      </c>
      <c r="DC1193" s="44" t="s">
        <v>13487</v>
      </c>
      <c r="DD1193" s="44" t="s">
        <v>532</v>
      </c>
    </row>
    <row r="1194" spans="83:108">
      <c r="CE1194" s="212"/>
      <c r="CF1194" s="213">
        <f>IF(ISNUMBER(SEARCH($H$2,$CG$3:$CG$3334)),MAX($CF$2:CF1193)+1,0)</f>
        <v>1192</v>
      </c>
      <c r="CG1194" s="220" t="s">
        <v>13488</v>
      </c>
      <c r="CH1194" s="212"/>
      <c r="CI1194" s="212"/>
      <c r="CJ1194" s="213" t="str">
        <f>IFERROR(VLOOKUP(ROWS($CJ$3:CJ1194),CF1194:CG4525,2,0),"")</f>
        <v>FORUM MZ WG_01192</v>
      </c>
      <c r="CK1194" s="212" t="s">
        <v>13489</v>
      </c>
      <c r="CL1194" s="212" t="s">
        <v>13490</v>
      </c>
      <c r="CM1194" s="78">
        <v>43312</v>
      </c>
      <c r="CN1194" s="212" t="s">
        <v>13491</v>
      </c>
      <c r="CO1194" s="212" t="s">
        <v>13492</v>
      </c>
      <c r="CP1194" s="212" t="s">
        <v>13493</v>
      </c>
      <c r="CQ1194" s="212" t="s">
        <v>13494</v>
      </c>
      <c r="CR1194" s="212" t="s">
        <v>13495</v>
      </c>
      <c r="CS1194" s="44">
        <v>1192</v>
      </c>
      <c r="CT1194" s="44" t="s">
        <v>13496</v>
      </c>
      <c r="CU1194" s="214">
        <v>10329</v>
      </c>
      <c r="CV1194" s="212" t="s">
        <v>13497</v>
      </c>
      <c r="CW1194" s="212" t="s">
        <v>788</v>
      </c>
      <c r="CX1194" s="44" t="s">
        <v>789</v>
      </c>
      <c r="CY1194" s="78">
        <v>43312</v>
      </c>
      <c r="CZ1194" s="215" t="s">
        <v>576</v>
      </c>
      <c r="DA1194" s="212" t="s">
        <v>512</v>
      </c>
      <c r="DB1194" s="44" t="s">
        <v>641</v>
      </c>
      <c r="DC1194" s="44" t="s">
        <v>790</v>
      </c>
      <c r="DD1194" s="44" t="s">
        <v>563</v>
      </c>
    </row>
    <row r="1195" spans="83:108">
      <c r="CE1195" s="212"/>
      <c r="CF1195" s="213">
        <f>IF(ISNUMBER(SEARCH($H$2,$CG$3:$CG$3334)),MAX($CF$2:CF1194)+1,0)</f>
        <v>1193</v>
      </c>
      <c r="CG1195" s="220" t="s">
        <v>13498</v>
      </c>
      <c r="CH1195" s="212"/>
      <c r="CI1195" s="212"/>
      <c r="CJ1195" s="213" t="str">
        <f>IFERROR(VLOOKUP(ROWS($CJ$3:CJ1195),CF1195:CG4526,2,0),"")</f>
        <v>FORUM R_01193</v>
      </c>
      <c r="CK1195" s="212" t="s">
        <v>13499</v>
      </c>
      <c r="CL1195" s="212" t="s">
        <v>13500</v>
      </c>
      <c r="CM1195" s="78">
        <v>43312</v>
      </c>
      <c r="CN1195" s="212" t="s">
        <v>13501</v>
      </c>
      <c r="CO1195" s="212" t="s">
        <v>13502</v>
      </c>
      <c r="CP1195" s="212" t="s">
        <v>13503</v>
      </c>
      <c r="CQ1195" s="212" t="s">
        <v>13504</v>
      </c>
      <c r="CR1195" s="212" t="s">
        <v>13505</v>
      </c>
      <c r="CS1195" s="44">
        <v>1193</v>
      </c>
      <c r="CT1195" s="44" t="s">
        <v>13506</v>
      </c>
      <c r="CU1195" s="214">
        <v>8729</v>
      </c>
      <c r="CV1195" s="212" t="s">
        <v>13507</v>
      </c>
      <c r="CW1195" s="212" t="s">
        <v>12418</v>
      </c>
      <c r="CX1195" s="44" t="s">
        <v>789</v>
      </c>
      <c r="CY1195" s="78">
        <v>43312</v>
      </c>
      <c r="CZ1195" s="215" t="s">
        <v>763</v>
      </c>
      <c r="DA1195" s="212" t="s">
        <v>512</v>
      </c>
      <c r="DB1195" s="44" t="s">
        <v>802</v>
      </c>
      <c r="DC1195" s="44" t="s">
        <v>12419</v>
      </c>
      <c r="DD1195" s="44" t="s">
        <v>532</v>
      </c>
    </row>
    <row r="1196" spans="83:108">
      <c r="CE1196" s="212"/>
      <c r="CF1196" s="213">
        <f>IF(ISNUMBER(SEARCH($H$2,$CG$3:$CG$3334)),MAX($CF$2:CF1195)+1,0)</f>
        <v>1194</v>
      </c>
      <c r="CG1196" s="220" t="s">
        <v>13508</v>
      </c>
      <c r="CH1196" s="212"/>
      <c r="CI1196" s="212"/>
      <c r="CJ1196" s="213" t="str">
        <f>IFERROR(VLOOKUP(ROWS($CJ$3:CJ1196),CF1196:CG4527,2,0),"")</f>
        <v>FORUM R 3B_01194</v>
      </c>
      <c r="CK1196" s="212" t="s">
        <v>13509</v>
      </c>
      <c r="CL1196" s="212" t="s">
        <v>13510</v>
      </c>
      <c r="CM1196" s="78">
        <v>43312</v>
      </c>
      <c r="CN1196" s="212" t="s">
        <v>13511</v>
      </c>
      <c r="CO1196" s="212" t="s">
        <v>13512</v>
      </c>
      <c r="CP1196" s="212" t="s">
        <v>13513</v>
      </c>
      <c r="CQ1196" s="212" t="s">
        <v>13514</v>
      </c>
      <c r="CR1196" s="212" t="s">
        <v>13515</v>
      </c>
      <c r="CS1196" s="44">
        <v>1194</v>
      </c>
      <c r="CT1196" s="44" t="s">
        <v>13516</v>
      </c>
      <c r="CU1196" s="214">
        <v>14577</v>
      </c>
      <c r="CV1196" s="212" t="s">
        <v>13517</v>
      </c>
      <c r="CW1196" s="212" t="s">
        <v>801</v>
      </c>
      <c r="CX1196" s="44" t="s">
        <v>789</v>
      </c>
      <c r="CY1196" s="78">
        <v>43312</v>
      </c>
      <c r="CZ1196" s="215" t="s">
        <v>601</v>
      </c>
      <c r="DA1196" s="212" t="s">
        <v>512</v>
      </c>
      <c r="DB1196" s="44" t="s">
        <v>802</v>
      </c>
      <c r="DC1196" s="44" t="s">
        <v>803</v>
      </c>
      <c r="DD1196" s="44" t="s">
        <v>532</v>
      </c>
    </row>
    <row r="1197" spans="83:108">
      <c r="CE1197" s="212"/>
      <c r="CF1197" s="213">
        <f>IF(ISNUMBER(SEARCH($H$2,$CG$3:$CG$3334)),MAX($CF$2:CF1196)+1,0)</f>
        <v>1195</v>
      </c>
      <c r="CG1197" s="220" t="s">
        <v>13518</v>
      </c>
      <c r="CH1197" s="212"/>
      <c r="CI1197" s="212"/>
      <c r="CJ1197" s="213" t="str">
        <f>IFERROR(VLOOKUP(ROWS($CJ$3:CJ1197),CF1197:CG4528,2,0),"")</f>
        <v>FORUM R 3B FLOW_01195</v>
      </c>
      <c r="CK1197" s="212" t="s">
        <v>13519</v>
      </c>
      <c r="CL1197" s="212" t="s">
        <v>13520</v>
      </c>
      <c r="CM1197" s="78">
        <v>43312</v>
      </c>
      <c r="CN1197" s="212" t="s">
        <v>13521</v>
      </c>
      <c r="CO1197" s="212" t="s">
        <v>13522</v>
      </c>
      <c r="CP1197" s="212" t="s">
        <v>13523</v>
      </c>
      <c r="CQ1197" s="212" t="s">
        <v>13524</v>
      </c>
      <c r="CR1197" s="212" t="s">
        <v>13525</v>
      </c>
      <c r="CS1197" s="44">
        <v>1195</v>
      </c>
      <c r="CT1197" s="44" t="s">
        <v>13526</v>
      </c>
      <c r="CU1197" s="214">
        <v>15256</v>
      </c>
      <c r="CV1197" s="212" t="s">
        <v>13527</v>
      </c>
      <c r="CW1197" s="212" t="s">
        <v>801</v>
      </c>
      <c r="CX1197" s="44" t="s">
        <v>789</v>
      </c>
      <c r="CY1197" s="78">
        <v>43312</v>
      </c>
      <c r="CZ1197" s="215" t="s">
        <v>601</v>
      </c>
      <c r="DA1197" s="212" t="s">
        <v>512</v>
      </c>
      <c r="DB1197" s="44" t="s">
        <v>655</v>
      </c>
      <c r="DC1197" s="44" t="s">
        <v>13528</v>
      </c>
      <c r="DD1197" s="44" t="s">
        <v>532</v>
      </c>
    </row>
    <row r="1198" spans="83:108">
      <c r="CE1198" s="212"/>
      <c r="CF1198" s="213">
        <f>IF(ISNUMBER(SEARCH($H$2,$CG$3:$CG$3334)),MAX($CF$2:CF1197)+1,0)</f>
        <v>1196</v>
      </c>
      <c r="CG1198" s="220" t="s">
        <v>13529</v>
      </c>
      <c r="CH1198" s="212"/>
      <c r="CI1198" s="212"/>
      <c r="CJ1198" s="213" t="str">
        <f>IFERROR(VLOOKUP(ROWS($CJ$3:CJ1198),CF1198:CG4529,2,0),"")</f>
        <v>FORUM R WP_01196</v>
      </c>
      <c r="CK1198" s="212" t="s">
        <v>13530</v>
      </c>
      <c r="CL1198" s="212" t="s">
        <v>13531</v>
      </c>
      <c r="CM1198" s="78">
        <v>43312</v>
      </c>
      <c r="CN1198" s="212" t="s">
        <v>13532</v>
      </c>
      <c r="CO1198" s="212" t="s">
        <v>13533</v>
      </c>
      <c r="CP1198" s="212" t="s">
        <v>13534</v>
      </c>
      <c r="CQ1198" s="212" t="s">
        <v>13535</v>
      </c>
      <c r="CR1198" s="212" t="s">
        <v>13536</v>
      </c>
      <c r="CS1198" s="44">
        <v>1196</v>
      </c>
      <c r="CT1198" s="44" t="s">
        <v>13537</v>
      </c>
      <c r="CU1198" s="214">
        <v>8731</v>
      </c>
      <c r="CV1198" s="212" t="s">
        <v>13538</v>
      </c>
      <c r="CW1198" s="212" t="s">
        <v>12418</v>
      </c>
      <c r="CX1198" s="44" t="s">
        <v>789</v>
      </c>
      <c r="CY1198" s="78">
        <v>43312</v>
      </c>
      <c r="CZ1198" s="215" t="s">
        <v>763</v>
      </c>
      <c r="DA1198" s="212" t="s">
        <v>512</v>
      </c>
      <c r="DB1198" s="44" t="s">
        <v>802</v>
      </c>
      <c r="DC1198" s="44" t="s">
        <v>12419</v>
      </c>
      <c r="DD1198" s="44" t="s">
        <v>532</v>
      </c>
    </row>
    <row r="1199" spans="83:108">
      <c r="CE1199" s="212"/>
      <c r="CF1199" s="213">
        <f>IF(ISNUMBER(SEARCH($H$2,$CG$3:$CG$3334)),MAX($CF$2:CF1198)+1,0)</f>
        <v>1197</v>
      </c>
      <c r="CG1199" s="220" t="s">
        <v>13539</v>
      </c>
      <c r="CH1199" s="212"/>
      <c r="CI1199" s="212"/>
      <c r="CJ1199" s="213" t="str">
        <f>IFERROR(VLOOKUP(ROWS($CJ$3:CJ1199),CF1199:CG4530,2,0),"")</f>
        <v>FORUM STAR_01197</v>
      </c>
      <c r="CK1199" s="212" t="s">
        <v>13540</v>
      </c>
      <c r="CL1199" s="212" t="s">
        <v>13541</v>
      </c>
      <c r="CM1199" s="78">
        <v>43312</v>
      </c>
      <c r="CN1199" s="212" t="s">
        <v>13542</v>
      </c>
      <c r="CO1199" s="212" t="s">
        <v>13543</v>
      </c>
      <c r="CP1199" s="212" t="s">
        <v>13544</v>
      </c>
      <c r="CQ1199" s="212" t="s">
        <v>13545</v>
      </c>
      <c r="CR1199" s="212" t="s">
        <v>13546</v>
      </c>
      <c r="CS1199" s="44">
        <v>1197</v>
      </c>
      <c r="CT1199" s="44" t="s">
        <v>13547</v>
      </c>
      <c r="CU1199" s="214">
        <v>11762</v>
      </c>
      <c r="CV1199" s="212" t="s">
        <v>13548</v>
      </c>
      <c r="CW1199" s="212" t="s">
        <v>13549</v>
      </c>
      <c r="CX1199" s="44" t="s">
        <v>789</v>
      </c>
      <c r="CY1199" s="78">
        <v>43312</v>
      </c>
      <c r="CZ1199" s="215" t="s">
        <v>576</v>
      </c>
      <c r="DA1199" s="212" t="s">
        <v>512</v>
      </c>
      <c r="DB1199" s="44" t="s">
        <v>641</v>
      </c>
      <c r="DC1199" s="44" t="s">
        <v>13550</v>
      </c>
      <c r="DD1199" s="44" t="s">
        <v>563</v>
      </c>
    </row>
    <row r="1200" spans="83:108">
      <c r="CE1200" s="212"/>
      <c r="CF1200" s="213">
        <f>IF(ISNUMBER(SEARCH($H$2,$CG$3:$CG$3334)),MAX($CF$2:CF1199)+1,0)</f>
        <v>1198</v>
      </c>
      <c r="CG1200" s="220" t="s">
        <v>13551</v>
      </c>
      <c r="CH1200" s="212"/>
      <c r="CI1200" s="212"/>
      <c r="CJ1200" s="213" t="str">
        <f>IFERROR(VLOOKUP(ROWS($CJ$3:CJ1200),CF1200:CG4531,2,0),"")</f>
        <v>FORUM TEAM_01198</v>
      </c>
      <c r="CK1200" s="212" t="s">
        <v>13552</v>
      </c>
      <c r="CL1200" s="212" t="s">
        <v>13553</v>
      </c>
      <c r="CM1200" s="78">
        <v>43312</v>
      </c>
      <c r="CN1200" s="212" t="s">
        <v>13554</v>
      </c>
      <c r="CO1200" s="212" t="s">
        <v>13555</v>
      </c>
      <c r="CP1200" s="212" t="s">
        <v>13556</v>
      </c>
      <c r="CQ1200" s="212" t="s">
        <v>13557</v>
      </c>
      <c r="CR1200" s="212" t="s">
        <v>13558</v>
      </c>
      <c r="CS1200" s="44">
        <v>1198</v>
      </c>
      <c r="CT1200" s="44" t="s">
        <v>13559</v>
      </c>
      <c r="CU1200" s="214">
        <v>15423</v>
      </c>
      <c r="CV1200" s="212" t="s">
        <v>13560</v>
      </c>
      <c r="CW1200" s="212" t="s">
        <v>5586</v>
      </c>
      <c r="CX1200" s="44" t="s">
        <v>789</v>
      </c>
      <c r="CY1200" s="78">
        <v>43312</v>
      </c>
      <c r="CZ1200" s="215" t="s">
        <v>576</v>
      </c>
      <c r="DA1200" s="212" t="s">
        <v>512</v>
      </c>
      <c r="DB1200" s="44" t="s">
        <v>641</v>
      </c>
      <c r="DC1200" s="44" t="s">
        <v>13561</v>
      </c>
      <c r="DD1200" s="44" t="s">
        <v>682</v>
      </c>
    </row>
    <row r="1201" spans="83:108">
      <c r="CE1201" s="212"/>
      <c r="CF1201" s="213">
        <f>IF(ISNUMBER(SEARCH($H$2,$CG$3:$CG$3334)),MAX($CF$2:CF1200)+1,0)</f>
        <v>1199</v>
      </c>
      <c r="CG1201" s="220" t="s">
        <v>13562</v>
      </c>
      <c r="CH1201" s="212"/>
      <c r="CI1201" s="212"/>
      <c r="CJ1201" s="213" t="str">
        <f>IFERROR(VLOOKUP(ROWS($CJ$3:CJ1201),CF1201:CG4532,2,0),"")</f>
        <v>FORUM TOP_01199</v>
      </c>
      <c r="CK1201" s="212" t="s">
        <v>13563</v>
      </c>
      <c r="CL1201" s="212" t="s">
        <v>13564</v>
      </c>
      <c r="CM1201" s="78">
        <v>43312</v>
      </c>
      <c r="CN1201" s="212" t="s">
        <v>13565</v>
      </c>
      <c r="CO1201" s="212" t="s">
        <v>13566</v>
      </c>
      <c r="CP1201" s="212" t="s">
        <v>13567</v>
      </c>
      <c r="CQ1201" s="212" t="s">
        <v>13568</v>
      </c>
      <c r="CR1201" s="212" t="s">
        <v>13569</v>
      </c>
      <c r="CS1201" s="44">
        <v>1199</v>
      </c>
      <c r="CT1201" s="44" t="s">
        <v>13570</v>
      </c>
      <c r="CU1201" s="214">
        <v>13160</v>
      </c>
      <c r="CV1201" s="212" t="s">
        <v>13571</v>
      </c>
      <c r="CW1201" s="212" t="s">
        <v>13572</v>
      </c>
      <c r="CX1201" s="44" t="s">
        <v>789</v>
      </c>
      <c r="CY1201" s="78">
        <v>43312</v>
      </c>
      <c r="CZ1201" s="215" t="s">
        <v>576</v>
      </c>
      <c r="DA1201" s="212" t="s">
        <v>512</v>
      </c>
      <c r="DB1201" s="44" t="s">
        <v>641</v>
      </c>
      <c r="DC1201" s="44" t="s">
        <v>13573</v>
      </c>
      <c r="DD1201" s="44" t="s">
        <v>532</v>
      </c>
    </row>
    <row r="1202" spans="83:108">
      <c r="CE1202" s="212"/>
      <c r="CF1202" s="213">
        <f>IF(ISNUMBER(SEARCH($H$2,$CG$3:$CG$3334)),MAX($CF$2:CF1201)+1,0)</f>
        <v>1200</v>
      </c>
      <c r="CG1202" s="220" t="s">
        <v>13574</v>
      </c>
      <c r="CH1202" s="212"/>
      <c r="CI1202" s="212"/>
      <c r="CJ1202" s="213" t="str">
        <f>IFERROR(VLOOKUP(ROWS($CJ$3:CJ1202),CF1202:CG4533,2,0),"")</f>
        <v>FORZA_01200</v>
      </c>
      <c r="CK1202" s="212" t="s">
        <v>13575</v>
      </c>
      <c r="CL1202" s="212" t="s">
        <v>13576</v>
      </c>
      <c r="CM1202" s="78">
        <v>45016</v>
      </c>
      <c r="CN1202" s="212" t="s">
        <v>13577</v>
      </c>
      <c r="CO1202" s="212" t="s">
        <v>13578</v>
      </c>
      <c r="CP1202" s="212" t="s">
        <v>13579</v>
      </c>
      <c r="CQ1202" s="212" t="s">
        <v>13580</v>
      </c>
      <c r="CR1202" s="212" t="s">
        <v>13581</v>
      </c>
      <c r="CS1202" s="44">
        <v>1200</v>
      </c>
      <c r="CT1202" s="44" t="s">
        <v>13582</v>
      </c>
      <c r="CU1202" s="214">
        <v>13560</v>
      </c>
      <c r="CV1202" s="212" t="s">
        <v>13583</v>
      </c>
      <c r="CW1202" s="212" t="s">
        <v>1261</v>
      </c>
      <c r="CX1202" s="44" t="s">
        <v>839</v>
      </c>
      <c r="CY1202" s="78">
        <v>45016</v>
      </c>
      <c r="CZ1202" s="215" t="s">
        <v>576</v>
      </c>
      <c r="DA1202" s="212" t="s">
        <v>529</v>
      </c>
      <c r="DB1202" s="44" t="s">
        <v>641</v>
      </c>
      <c r="DC1202" s="44" t="s">
        <v>1262</v>
      </c>
      <c r="DD1202" s="44" t="s">
        <v>563</v>
      </c>
    </row>
    <row r="1203" spans="83:108">
      <c r="CE1203" s="212"/>
      <c r="CF1203" s="213">
        <f>IF(ISNUMBER(SEARCH($H$2,$CG$3:$CG$3334)),MAX($CF$2:CF1202)+1,0)</f>
        <v>1201</v>
      </c>
      <c r="CG1203" s="220" t="s">
        <v>13584</v>
      </c>
      <c r="CH1203" s="212"/>
      <c r="CI1203" s="212"/>
      <c r="CJ1203" s="213" t="str">
        <f>IFERROR(VLOOKUP(ROWS($CJ$3:CJ1203),CF1203:CG4534,2,0),"")</f>
        <v>FORZANET 75_01201</v>
      </c>
      <c r="CK1203" s="212" t="s">
        <v>13585</v>
      </c>
      <c r="CL1203" s="212" t="s">
        <v>13586</v>
      </c>
      <c r="CM1203" s="78">
        <v>43039</v>
      </c>
      <c r="CN1203" s="212" t="s">
        <v>13587</v>
      </c>
      <c r="CO1203" s="212" t="s">
        <v>13588</v>
      </c>
      <c r="CP1203" s="212" t="s">
        <v>13589</v>
      </c>
      <c r="CQ1203" s="212" t="s">
        <v>13590</v>
      </c>
      <c r="CR1203" s="212" t="s">
        <v>13591</v>
      </c>
      <c r="CS1203" s="44">
        <v>1201</v>
      </c>
      <c r="CT1203" s="44" t="s">
        <v>13592</v>
      </c>
      <c r="CU1203" s="214">
        <v>16506</v>
      </c>
      <c r="CV1203" s="212" t="s">
        <v>13593</v>
      </c>
      <c r="CW1203" s="212" t="s">
        <v>4257</v>
      </c>
      <c r="CX1203" s="44" t="s">
        <v>3330</v>
      </c>
      <c r="CY1203" s="78">
        <v>43039</v>
      </c>
      <c r="CZ1203" s="215" t="s">
        <v>511</v>
      </c>
      <c r="DA1203" s="212" t="s">
        <v>737</v>
      </c>
      <c r="DB1203" s="44" t="s">
        <v>641</v>
      </c>
      <c r="DC1203" s="44" t="s">
        <v>2838</v>
      </c>
      <c r="DD1203" s="44" t="s">
        <v>532</v>
      </c>
    </row>
    <row r="1204" spans="83:108">
      <c r="CE1204" s="212"/>
      <c r="CF1204" s="213">
        <f>IF(ISNUMBER(SEARCH($H$2,$CG$3:$CG$3334)),MAX($CF$2:CF1203)+1,0)</f>
        <v>1202</v>
      </c>
      <c r="CG1204" s="220" t="s">
        <v>13594</v>
      </c>
      <c r="CH1204" s="212"/>
      <c r="CI1204" s="212"/>
      <c r="CJ1204" s="213" t="str">
        <f>IFERROR(VLOOKUP(ROWS($CJ$3:CJ1204),CF1204:CG4535,2,0),"")</f>
        <v>FOSBEL 80 WG_01202</v>
      </c>
      <c r="CK1204" s="212" t="s">
        <v>13595</v>
      </c>
      <c r="CL1204" s="212" t="s">
        <v>13596</v>
      </c>
      <c r="CM1204" s="78">
        <v>43220</v>
      </c>
      <c r="CN1204" s="212" t="s">
        <v>13597</v>
      </c>
      <c r="CO1204" s="212" t="s">
        <v>13598</v>
      </c>
      <c r="CP1204" s="212" t="s">
        <v>13599</v>
      </c>
      <c r="CQ1204" s="212" t="s">
        <v>13600</v>
      </c>
      <c r="CR1204" s="212" t="s">
        <v>13601</v>
      </c>
      <c r="CS1204" s="44">
        <v>1202</v>
      </c>
      <c r="CT1204" s="44" t="s">
        <v>13602</v>
      </c>
      <c r="CU1204" s="214">
        <v>15094</v>
      </c>
      <c r="CV1204" s="212" t="s">
        <v>13603</v>
      </c>
      <c r="CW1204" s="212" t="s">
        <v>1774</v>
      </c>
      <c r="CX1204" s="44" t="s">
        <v>560</v>
      </c>
      <c r="CY1204" s="78">
        <v>43220</v>
      </c>
      <c r="CZ1204" s="215" t="s">
        <v>545</v>
      </c>
      <c r="DA1204" s="212" t="s">
        <v>512</v>
      </c>
      <c r="DB1204" s="44" t="s">
        <v>641</v>
      </c>
      <c r="DC1204" s="44" t="s">
        <v>986</v>
      </c>
      <c r="DD1204" s="44" t="s">
        <v>532</v>
      </c>
    </row>
    <row r="1205" spans="83:108">
      <c r="CE1205" s="212"/>
      <c r="CF1205" s="213">
        <f>IF(ISNUMBER(SEARCH($H$2,$CG$3:$CG$3334)),MAX($CF$2:CF1204)+1,0)</f>
        <v>1203</v>
      </c>
      <c r="CG1205" s="220" t="s">
        <v>13604</v>
      </c>
      <c r="CH1205" s="212"/>
      <c r="CI1205" s="212"/>
      <c r="CJ1205" s="213" t="str">
        <f>IFERROR(VLOOKUP(ROWS($CJ$3:CJ1205),CF1205:CG4536,2,0),"")</f>
        <v>FOSBEL 80 WP_01203</v>
      </c>
      <c r="CK1205" s="212" t="s">
        <v>13605</v>
      </c>
      <c r="CL1205" s="212" t="s">
        <v>13606</v>
      </c>
      <c r="CM1205" s="78">
        <v>43220</v>
      </c>
      <c r="CN1205" s="212" t="s">
        <v>13607</v>
      </c>
      <c r="CO1205" s="212" t="s">
        <v>13608</v>
      </c>
      <c r="CP1205" s="212" t="s">
        <v>13609</v>
      </c>
      <c r="CQ1205" s="212" t="s">
        <v>13610</v>
      </c>
      <c r="CR1205" s="212" t="s">
        <v>13611</v>
      </c>
      <c r="CS1205" s="44">
        <v>1203</v>
      </c>
      <c r="CT1205" s="44" t="s">
        <v>13612</v>
      </c>
      <c r="CU1205" s="214">
        <v>15074</v>
      </c>
      <c r="CV1205" s="212" t="s">
        <v>13613</v>
      </c>
      <c r="CW1205" s="212" t="s">
        <v>1774</v>
      </c>
      <c r="CX1205" s="44" t="s">
        <v>560</v>
      </c>
      <c r="CY1205" s="78">
        <v>43220</v>
      </c>
      <c r="CZ1205" s="215" t="s">
        <v>528</v>
      </c>
      <c r="DA1205" s="212" t="s">
        <v>512</v>
      </c>
      <c r="DB1205" s="44" t="s">
        <v>802</v>
      </c>
      <c r="DC1205" s="44" t="s">
        <v>986</v>
      </c>
      <c r="DD1205" s="44" t="s">
        <v>532</v>
      </c>
    </row>
    <row r="1206" spans="83:108">
      <c r="CE1206" s="212"/>
      <c r="CF1206" s="213">
        <f>IF(ISNUMBER(SEARCH($H$2,$CG$3:$CG$3334)),MAX($CF$2:CF1205)+1,0)</f>
        <v>1204</v>
      </c>
      <c r="CG1206" s="220" t="s">
        <v>13614</v>
      </c>
      <c r="CH1206" s="212"/>
      <c r="CI1206" s="212"/>
      <c r="CJ1206" s="213" t="str">
        <f>IFERROR(VLOOKUP(ROWS($CJ$3:CJ1206),CF1206:CG4537,2,0),"")</f>
        <v>FOSBEL EXTRA_01204</v>
      </c>
      <c r="CK1206" s="212" t="s">
        <v>13615</v>
      </c>
      <c r="CL1206" s="212" t="s">
        <v>13616</v>
      </c>
      <c r="CM1206" s="78">
        <v>43708</v>
      </c>
      <c r="CN1206" s="212" t="s">
        <v>13617</v>
      </c>
      <c r="CO1206" s="212" t="s">
        <v>13618</v>
      </c>
      <c r="CP1206" s="212" t="s">
        <v>13619</v>
      </c>
      <c r="CQ1206" s="212" t="s">
        <v>13620</v>
      </c>
      <c r="CR1206" s="212" t="s">
        <v>13621</v>
      </c>
      <c r="CS1206" s="44">
        <v>1204</v>
      </c>
      <c r="CT1206" s="44" t="s">
        <v>13622</v>
      </c>
      <c r="CU1206" s="214">
        <v>15196</v>
      </c>
      <c r="CV1206" s="212" t="s">
        <v>13623</v>
      </c>
      <c r="CW1206" s="212" t="s">
        <v>1866</v>
      </c>
      <c r="CX1206" s="44" t="s">
        <v>560</v>
      </c>
      <c r="CY1206" s="78">
        <v>43708</v>
      </c>
      <c r="CZ1206" s="215" t="s">
        <v>576</v>
      </c>
      <c r="DA1206" s="212" t="s">
        <v>512</v>
      </c>
      <c r="DB1206" s="44" t="s">
        <v>802</v>
      </c>
      <c r="DC1206" s="44" t="s">
        <v>1867</v>
      </c>
      <c r="DD1206" s="44" t="s">
        <v>532</v>
      </c>
    </row>
    <row r="1207" spans="83:108">
      <c r="CE1207" s="212"/>
      <c r="CF1207" s="213">
        <f>IF(ISNUMBER(SEARCH($H$2,$CG$3:$CG$3334)),MAX($CF$2:CF1206)+1,0)</f>
        <v>1205</v>
      </c>
      <c r="CG1207" s="220" t="s">
        <v>13624</v>
      </c>
      <c r="CH1207" s="212"/>
      <c r="CI1207" s="212"/>
      <c r="CJ1207" s="213" t="str">
        <f>IFERROR(VLOOKUP(ROWS($CJ$3:CJ1207),CF1207:CG4538,2,0),"")</f>
        <v>FOSBEL PLUS_01205</v>
      </c>
      <c r="CK1207" s="212" t="s">
        <v>13625</v>
      </c>
      <c r="CL1207" s="212" t="s">
        <v>13626</v>
      </c>
      <c r="CM1207" s="78">
        <v>43220</v>
      </c>
      <c r="CN1207" s="212" t="s">
        <v>13627</v>
      </c>
      <c r="CO1207" s="212" t="s">
        <v>13628</v>
      </c>
      <c r="CP1207" s="212" t="s">
        <v>13629</v>
      </c>
      <c r="CQ1207" s="212" t="s">
        <v>13630</v>
      </c>
      <c r="CR1207" s="212" t="s">
        <v>13631</v>
      </c>
      <c r="CS1207" s="44">
        <v>1205</v>
      </c>
      <c r="CT1207" s="44" t="s">
        <v>13632</v>
      </c>
      <c r="CU1207" s="214">
        <v>15082</v>
      </c>
      <c r="CV1207" s="212" t="s">
        <v>13633</v>
      </c>
      <c r="CW1207" s="212" t="s">
        <v>1785</v>
      </c>
      <c r="CX1207" s="44" t="s">
        <v>560</v>
      </c>
      <c r="CY1207" s="78">
        <v>43220</v>
      </c>
      <c r="CZ1207" s="215" t="s">
        <v>576</v>
      </c>
      <c r="DA1207" s="212" t="s">
        <v>512</v>
      </c>
      <c r="DB1207" s="44" t="s">
        <v>802</v>
      </c>
      <c r="DC1207" s="44" t="s">
        <v>1786</v>
      </c>
      <c r="DD1207" s="44" t="s">
        <v>532</v>
      </c>
    </row>
    <row r="1208" spans="83:108">
      <c r="CE1208" s="212"/>
      <c r="CF1208" s="213">
        <f>IF(ISNUMBER(SEARCH($H$2,$CG$3:$CG$3334)),MAX($CF$2:CF1207)+1,0)</f>
        <v>1206</v>
      </c>
      <c r="CG1208" s="220" t="s">
        <v>13634</v>
      </c>
      <c r="CH1208" s="212"/>
      <c r="CI1208" s="212"/>
      <c r="CJ1208" s="213" t="str">
        <f>IFERROR(VLOOKUP(ROWS($CJ$3:CJ1208),CF1208:CG4539,2,0),"")</f>
        <v>FOSIM_01206</v>
      </c>
      <c r="CK1208" s="212" t="s">
        <v>13635</v>
      </c>
      <c r="CL1208" s="212" t="s">
        <v>13636</v>
      </c>
      <c r="CM1208" s="78">
        <v>43220</v>
      </c>
      <c r="CN1208" s="212" t="s">
        <v>13637</v>
      </c>
      <c r="CO1208" s="212" t="s">
        <v>13638</v>
      </c>
      <c r="CP1208" s="212" t="s">
        <v>13639</v>
      </c>
      <c r="CQ1208" s="212" t="s">
        <v>13640</v>
      </c>
      <c r="CR1208" s="212" t="s">
        <v>13641</v>
      </c>
      <c r="CS1208" s="44">
        <v>1206</v>
      </c>
      <c r="CT1208" s="44" t="s">
        <v>13642</v>
      </c>
      <c r="CU1208" s="214">
        <v>15055</v>
      </c>
      <c r="CV1208" s="212" t="s">
        <v>13643</v>
      </c>
      <c r="CW1208" s="212" t="s">
        <v>1774</v>
      </c>
      <c r="CX1208" s="44" t="s">
        <v>600</v>
      </c>
      <c r="CY1208" s="78">
        <v>43220</v>
      </c>
      <c r="CZ1208" s="215" t="s">
        <v>545</v>
      </c>
      <c r="DA1208" s="212" t="s">
        <v>512</v>
      </c>
      <c r="DB1208" s="44" t="s">
        <v>641</v>
      </c>
      <c r="DC1208" s="44" t="s">
        <v>986</v>
      </c>
      <c r="DD1208" s="44" t="s">
        <v>532</v>
      </c>
    </row>
    <row r="1209" spans="83:108">
      <c r="CE1209" s="212"/>
      <c r="CF1209" s="213">
        <f>IF(ISNUMBER(SEARCH($H$2,$CG$3:$CG$3334)),MAX($CF$2:CF1208)+1,0)</f>
        <v>1207</v>
      </c>
      <c r="CG1209" s="220" t="s">
        <v>13644</v>
      </c>
      <c r="CH1209" s="212"/>
      <c r="CI1209" s="212"/>
      <c r="CJ1209" s="213" t="str">
        <f>IFERROR(VLOOKUP(ROWS($CJ$3:CJ1209),CF1209:CG4540,2,0),"")</f>
        <v>FOSTOGAS_01207</v>
      </c>
      <c r="CK1209" s="212" t="s">
        <v>13645</v>
      </c>
      <c r="CL1209" s="212" t="s">
        <v>13646</v>
      </c>
      <c r="CM1209" s="78">
        <v>44804</v>
      </c>
      <c r="CN1209" s="212" t="s">
        <v>13647</v>
      </c>
      <c r="CO1209" s="212" t="s">
        <v>13648</v>
      </c>
      <c r="CP1209" s="212" t="s">
        <v>13649</v>
      </c>
      <c r="CQ1209" s="212" t="s">
        <v>13650</v>
      </c>
      <c r="CR1209" s="212" t="s">
        <v>13651</v>
      </c>
      <c r="CS1209" s="44">
        <v>1207</v>
      </c>
      <c r="CT1209" s="44" t="s">
        <v>13652</v>
      </c>
      <c r="CU1209" s="214">
        <v>3470</v>
      </c>
      <c r="CV1209" s="212" t="s">
        <v>13653</v>
      </c>
      <c r="CW1209" s="212" t="s">
        <v>13654</v>
      </c>
      <c r="CX1209" s="44" t="s">
        <v>1226</v>
      </c>
      <c r="CY1209" s="78">
        <v>44804</v>
      </c>
      <c r="CZ1209" s="215" t="s">
        <v>13655</v>
      </c>
      <c r="DA1209" s="212" t="s">
        <v>529</v>
      </c>
      <c r="DB1209" s="44" t="s">
        <v>4576</v>
      </c>
      <c r="DC1209" s="44" t="s">
        <v>511</v>
      </c>
      <c r="DD1209" s="44" t="s">
        <v>532</v>
      </c>
    </row>
    <row r="1210" spans="83:108">
      <c r="CE1210" s="212"/>
      <c r="CF1210" s="213">
        <f>IF(ISNUMBER(SEARCH($H$2,$CG$3:$CG$3334)),MAX($CF$2:CF1209)+1,0)</f>
        <v>1208</v>
      </c>
      <c r="CG1210" s="220" t="s">
        <v>13656</v>
      </c>
      <c r="CH1210" s="212"/>
      <c r="CI1210" s="212"/>
      <c r="CJ1210" s="213" t="str">
        <f>IFERROR(VLOOKUP(ROWS($CJ$3:CJ1210),CF1210:CG4541,2,0),"")</f>
        <v>FOSTOGAS B_01208</v>
      </c>
      <c r="CK1210" s="212" t="s">
        <v>13657</v>
      </c>
      <c r="CL1210" s="212" t="s">
        <v>13658</v>
      </c>
      <c r="CM1210" s="78">
        <v>44804</v>
      </c>
      <c r="CN1210" s="212" t="s">
        <v>13659</v>
      </c>
      <c r="CO1210" s="212" t="s">
        <v>13660</v>
      </c>
      <c r="CP1210" s="212" t="s">
        <v>13661</v>
      </c>
      <c r="CQ1210" s="212" t="s">
        <v>13662</v>
      </c>
      <c r="CR1210" s="212" t="s">
        <v>13663</v>
      </c>
      <c r="CS1210" s="44">
        <v>1208</v>
      </c>
      <c r="CT1210" s="44" t="s">
        <v>13664</v>
      </c>
      <c r="CU1210" s="214">
        <v>8132</v>
      </c>
      <c r="CV1210" s="212" t="s">
        <v>13665</v>
      </c>
      <c r="CW1210" s="212" t="s">
        <v>13654</v>
      </c>
      <c r="CX1210" s="44" t="s">
        <v>1226</v>
      </c>
      <c r="CY1210" s="78">
        <v>44804</v>
      </c>
      <c r="CZ1210" s="215" t="s">
        <v>13666</v>
      </c>
      <c r="DA1210" s="212" t="s">
        <v>529</v>
      </c>
      <c r="DB1210" s="44" t="s">
        <v>4576</v>
      </c>
      <c r="DC1210" s="44" t="s">
        <v>13667</v>
      </c>
      <c r="DD1210" s="44" t="s">
        <v>532</v>
      </c>
    </row>
    <row r="1211" spans="83:108">
      <c r="CE1211" s="212"/>
      <c r="CF1211" s="213">
        <f>IF(ISNUMBER(SEARCH($H$2,$CG$3:$CG$3334)),MAX($CF$2:CF1210)+1,0)</f>
        <v>1209</v>
      </c>
      <c r="CG1211" s="220" t="s">
        <v>13668</v>
      </c>
      <c r="CH1211" s="212"/>
      <c r="CI1211" s="212"/>
      <c r="CJ1211" s="213" t="str">
        <f>IFERROR(VLOOKUP(ROWS($CJ$3:CJ1211),CF1211:CG4542,2,0),"")</f>
        <v>FOX_01209</v>
      </c>
      <c r="CK1211" s="212" t="s">
        <v>13669</v>
      </c>
      <c r="CL1211" s="212" t="s">
        <v>13670</v>
      </c>
      <c r="CM1211" s="78">
        <v>43465</v>
      </c>
      <c r="CN1211" s="212" t="s">
        <v>13671</v>
      </c>
      <c r="CO1211" s="212" t="s">
        <v>13672</v>
      </c>
      <c r="CP1211" s="212" t="s">
        <v>13673</v>
      </c>
      <c r="CQ1211" s="212" t="s">
        <v>13674</v>
      </c>
      <c r="CR1211" s="212" t="s">
        <v>13675</v>
      </c>
      <c r="CS1211" s="44">
        <v>1209</v>
      </c>
      <c r="CT1211" s="44" t="s">
        <v>13676</v>
      </c>
      <c r="CU1211" s="214">
        <v>12060</v>
      </c>
      <c r="CV1211" s="212" t="s">
        <v>13677</v>
      </c>
      <c r="CW1211" s="212" t="s">
        <v>13678</v>
      </c>
      <c r="CX1211" s="44" t="s">
        <v>7479</v>
      </c>
      <c r="CY1211" s="78">
        <v>43465</v>
      </c>
      <c r="CZ1211" s="215" t="s">
        <v>601</v>
      </c>
      <c r="DA1211" s="212" t="s">
        <v>737</v>
      </c>
      <c r="DB1211" s="44" t="s">
        <v>655</v>
      </c>
      <c r="DC1211" s="44" t="s">
        <v>3365</v>
      </c>
      <c r="DD1211" s="44" t="s">
        <v>532</v>
      </c>
    </row>
    <row r="1212" spans="83:108">
      <c r="CE1212" s="212"/>
      <c r="CF1212" s="213">
        <f>IF(ISNUMBER(SEARCH($H$2,$CG$3:$CG$3334)),MAX($CF$2:CF1211)+1,0)</f>
        <v>1210</v>
      </c>
      <c r="CG1212" s="220" t="s">
        <v>13679</v>
      </c>
      <c r="CH1212" s="212"/>
      <c r="CI1212" s="212"/>
      <c r="CJ1212" s="213" t="str">
        <f>IFERROR(VLOOKUP(ROWS($CJ$3:CJ1212),CF1212:CG4543,2,0),"")</f>
        <v>FOXTAIL_01210</v>
      </c>
      <c r="CK1212" s="212" t="s">
        <v>13680</v>
      </c>
      <c r="CL1212" s="212" t="s">
        <v>13681</v>
      </c>
      <c r="CM1212" s="78">
        <v>43465</v>
      </c>
      <c r="CN1212" s="212" t="s">
        <v>13682</v>
      </c>
      <c r="CO1212" s="212" t="s">
        <v>13683</v>
      </c>
      <c r="CP1212" s="212" t="s">
        <v>13684</v>
      </c>
      <c r="CQ1212" s="212" t="s">
        <v>13685</v>
      </c>
      <c r="CR1212" s="212" t="s">
        <v>13686</v>
      </c>
      <c r="CS1212" s="44">
        <v>1210</v>
      </c>
      <c r="CT1212" s="44" t="s">
        <v>13687</v>
      </c>
      <c r="CU1212" s="214">
        <v>12534</v>
      </c>
      <c r="CV1212" s="212" t="s">
        <v>13688</v>
      </c>
      <c r="CW1212" s="212" t="s">
        <v>13135</v>
      </c>
      <c r="CX1212" s="44" t="s">
        <v>1831</v>
      </c>
      <c r="CY1212" s="78">
        <v>43465</v>
      </c>
      <c r="CZ1212" s="215" t="s">
        <v>763</v>
      </c>
      <c r="DA1212" s="212" t="s">
        <v>737</v>
      </c>
      <c r="DB1212" s="44" t="s">
        <v>626</v>
      </c>
      <c r="DC1212" s="44" t="s">
        <v>2339</v>
      </c>
      <c r="DD1212" s="44" t="s">
        <v>563</v>
      </c>
    </row>
    <row r="1213" spans="83:108">
      <c r="CE1213" s="212"/>
      <c r="CF1213" s="213">
        <f>IF(ISNUMBER(SEARCH($H$2,$CG$3:$CG$3334)),MAX($CF$2:CF1212)+1,0)</f>
        <v>1211</v>
      </c>
      <c r="CG1213" s="220" t="s">
        <v>13689</v>
      </c>
      <c r="CH1213" s="212"/>
      <c r="CI1213" s="212"/>
      <c r="CJ1213" s="213" t="str">
        <f>IFERROR(VLOOKUP(ROWS($CJ$3:CJ1213),CF1213:CG4544,2,0),"")</f>
        <v>FOXTROT_01211</v>
      </c>
      <c r="CK1213" s="212" t="s">
        <v>13690</v>
      </c>
      <c r="CL1213" s="212" t="s">
        <v>13691</v>
      </c>
      <c r="CM1213" s="78">
        <v>43465</v>
      </c>
      <c r="CN1213" s="212" t="s">
        <v>13692</v>
      </c>
      <c r="CO1213" s="212" t="s">
        <v>13693</v>
      </c>
      <c r="CP1213" s="212" t="s">
        <v>13694</v>
      </c>
      <c r="CQ1213" s="212" t="s">
        <v>13695</v>
      </c>
      <c r="CR1213" s="212" t="s">
        <v>13696</v>
      </c>
      <c r="CS1213" s="44">
        <v>1211</v>
      </c>
      <c r="CT1213" s="44" t="s">
        <v>13697</v>
      </c>
      <c r="CU1213" s="214">
        <v>14878</v>
      </c>
      <c r="CV1213" s="212" t="s">
        <v>13698</v>
      </c>
      <c r="CW1213" s="212" t="s">
        <v>13135</v>
      </c>
      <c r="CX1213" s="44" t="s">
        <v>1831</v>
      </c>
      <c r="CY1213" s="78">
        <v>43465</v>
      </c>
      <c r="CZ1213" s="215" t="s">
        <v>576</v>
      </c>
      <c r="DA1213" s="212" t="s">
        <v>737</v>
      </c>
      <c r="DB1213" s="44" t="s">
        <v>626</v>
      </c>
      <c r="DC1213" s="44" t="s">
        <v>2994</v>
      </c>
      <c r="DD1213" s="44" t="s">
        <v>563</v>
      </c>
    </row>
    <row r="1214" spans="83:108">
      <c r="CE1214" s="212"/>
      <c r="CF1214" s="213">
        <f>IF(ISNUMBER(SEARCH($H$2,$CG$3:$CG$3334)),MAX($CF$2:CF1213)+1,0)</f>
        <v>1212</v>
      </c>
      <c r="CG1214" s="220" t="s">
        <v>13699</v>
      </c>
      <c r="CH1214" s="212"/>
      <c r="CI1214" s="212"/>
      <c r="CJ1214" s="213" t="str">
        <f>IFERROR(VLOOKUP(ROWS($CJ$3:CJ1214),CF1214:CG4545,2,0),"")</f>
        <v>FRAGMA_01212</v>
      </c>
      <c r="CK1214" s="212" t="s">
        <v>13700</v>
      </c>
      <c r="CL1214" s="212" t="s">
        <v>13701</v>
      </c>
      <c r="CM1214" s="78">
        <v>47848</v>
      </c>
      <c r="CN1214" s="212" t="s">
        <v>13702</v>
      </c>
      <c r="CO1214" s="212" t="s">
        <v>13703</v>
      </c>
      <c r="CP1214" s="212" t="s">
        <v>13704</v>
      </c>
      <c r="CQ1214" s="212" t="s">
        <v>13705</v>
      </c>
      <c r="CR1214" s="212" t="s">
        <v>13706</v>
      </c>
      <c r="CS1214" s="44">
        <v>1212</v>
      </c>
      <c r="CT1214" s="44" t="s">
        <v>13707</v>
      </c>
      <c r="CU1214" s="214">
        <v>16211</v>
      </c>
      <c r="CV1214" s="212" t="s">
        <v>13708</v>
      </c>
      <c r="CW1214" s="212" t="s">
        <v>3507</v>
      </c>
      <c r="CX1214" s="44" t="s">
        <v>2550</v>
      </c>
      <c r="CY1214" s="78">
        <v>47848</v>
      </c>
      <c r="CZ1214" s="215" t="s">
        <v>511</v>
      </c>
      <c r="DA1214" s="212" t="s">
        <v>737</v>
      </c>
      <c r="DB1214" s="44" t="s">
        <v>655</v>
      </c>
      <c r="DC1214" s="44" t="s">
        <v>3508</v>
      </c>
      <c r="DD1214" s="44" t="s">
        <v>532</v>
      </c>
    </row>
    <row r="1215" spans="83:108">
      <c r="CE1215" s="212"/>
      <c r="CF1215" s="213">
        <f>IF(ISNUMBER(SEARCH($H$2,$CG$3:$CG$3334)),MAX($CF$2:CF1214)+1,0)</f>
        <v>1213</v>
      </c>
      <c r="CG1215" s="220" t="s">
        <v>13709</v>
      </c>
      <c r="CH1215" s="212"/>
      <c r="CI1215" s="212"/>
      <c r="CJ1215" s="213" t="str">
        <f>IFERROR(VLOOKUP(ROWS($CJ$3:CJ1215),CF1215:CG4546,2,0),"")</f>
        <v>FRAM_01213</v>
      </c>
      <c r="CK1215" s="212" t="s">
        <v>13710</v>
      </c>
      <c r="CL1215" s="212" t="s">
        <v>13711</v>
      </c>
      <c r="CM1215" s="78">
        <v>44074</v>
      </c>
      <c r="CN1215" s="212" t="s">
        <v>13712</v>
      </c>
      <c r="CO1215" s="212" t="s">
        <v>13713</v>
      </c>
      <c r="CP1215" s="212" t="s">
        <v>13714</v>
      </c>
      <c r="CQ1215" s="212" t="s">
        <v>13715</v>
      </c>
      <c r="CR1215" s="212" t="s">
        <v>13716</v>
      </c>
      <c r="CS1215" s="44">
        <v>1213</v>
      </c>
      <c r="CT1215" s="44" t="s">
        <v>13717</v>
      </c>
      <c r="CU1215" s="214">
        <v>14394</v>
      </c>
      <c r="CV1215" s="212" t="s">
        <v>13718</v>
      </c>
      <c r="CW1215" s="212" t="s">
        <v>720</v>
      </c>
      <c r="CX1215" s="44" t="s">
        <v>1287</v>
      </c>
      <c r="CY1215" s="78">
        <v>44074</v>
      </c>
      <c r="CZ1215" s="215" t="s">
        <v>545</v>
      </c>
      <c r="DA1215" s="212" t="s">
        <v>546</v>
      </c>
      <c r="DB1215" s="44" t="s">
        <v>4576</v>
      </c>
      <c r="DC1215" s="44" t="s">
        <v>12685</v>
      </c>
      <c r="DD1215" s="44" t="s">
        <v>532</v>
      </c>
    </row>
    <row r="1216" spans="83:108">
      <c r="CE1216" s="212"/>
      <c r="CF1216" s="213">
        <f>IF(ISNUMBER(SEARCH($H$2,$CG$3:$CG$3334)),MAX($CF$2:CF1215)+1,0)</f>
        <v>1214</v>
      </c>
      <c r="CG1216" s="220" t="s">
        <v>13719</v>
      </c>
      <c r="CH1216" s="212"/>
      <c r="CI1216" s="212"/>
      <c r="CJ1216" s="213" t="str">
        <f>IFERROR(VLOOKUP(ROWS($CJ$3:CJ1216),CF1216:CG4547,2,0),"")</f>
        <v>FRANTIC_01214</v>
      </c>
      <c r="CK1216" s="212" t="s">
        <v>13720</v>
      </c>
      <c r="CL1216" s="212" t="s">
        <v>13721</v>
      </c>
      <c r="CM1216" s="78">
        <v>43708</v>
      </c>
      <c r="CN1216" s="212" t="s">
        <v>13722</v>
      </c>
      <c r="CO1216" s="212" t="s">
        <v>13723</v>
      </c>
      <c r="CP1216" s="212" t="s">
        <v>13724</v>
      </c>
      <c r="CQ1216" s="212" t="s">
        <v>13725</v>
      </c>
      <c r="CR1216" s="212" t="s">
        <v>13726</v>
      </c>
      <c r="CS1216" s="44">
        <v>1214</v>
      </c>
      <c r="CT1216" s="44" t="s">
        <v>13727</v>
      </c>
      <c r="CU1216" s="214">
        <v>11421</v>
      </c>
      <c r="CV1216" s="212" t="s">
        <v>13728</v>
      </c>
      <c r="CW1216" s="212" t="s">
        <v>4817</v>
      </c>
      <c r="CX1216" s="44" t="s">
        <v>1513</v>
      </c>
      <c r="CY1216" s="78">
        <v>43708</v>
      </c>
      <c r="CZ1216" s="215" t="s">
        <v>4818</v>
      </c>
      <c r="DA1216" s="212" t="s">
        <v>529</v>
      </c>
      <c r="DB1216" s="44" t="s">
        <v>4819</v>
      </c>
      <c r="DC1216" s="44" t="s">
        <v>13729</v>
      </c>
      <c r="DD1216" s="44" t="s">
        <v>532</v>
      </c>
    </row>
    <row r="1217" spans="83:108">
      <c r="CE1217" s="212"/>
      <c r="CF1217" s="213">
        <f>IF(ISNUMBER(SEARCH($H$2,$CG$3:$CG$3334)),MAX($CF$2:CF1216)+1,0)</f>
        <v>1215</v>
      </c>
      <c r="CG1217" s="220" t="s">
        <v>13730</v>
      </c>
      <c r="CH1217" s="212"/>
      <c r="CI1217" s="212"/>
      <c r="CJ1217" s="213" t="str">
        <f>IFERROR(VLOOKUP(ROWS($CJ$3:CJ1217),CF1217:CG4548,2,0),"")</f>
        <v>FRISBEE TOP_01215</v>
      </c>
      <c r="CK1217" s="212" t="s">
        <v>13731</v>
      </c>
      <c r="CL1217" s="212" t="s">
        <v>13732</v>
      </c>
      <c r="CM1217" s="78">
        <v>43465</v>
      </c>
      <c r="CN1217" s="212" t="s">
        <v>13733</v>
      </c>
      <c r="CO1217" s="212" t="s">
        <v>13734</v>
      </c>
      <c r="CP1217" s="212" t="s">
        <v>13735</v>
      </c>
      <c r="CQ1217" s="212" t="s">
        <v>13736</v>
      </c>
      <c r="CR1217" s="212" t="s">
        <v>13737</v>
      </c>
      <c r="CS1217" s="44">
        <v>1215</v>
      </c>
      <c r="CT1217" s="44" t="s">
        <v>13738</v>
      </c>
      <c r="CU1217" s="214">
        <v>16352</v>
      </c>
      <c r="CV1217" s="212" t="s">
        <v>13739</v>
      </c>
      <c r="CW1217" s="212" t="s">
        <v>1359</v>
      </c>
      <c r="CX1217" s="44" t="s">
        <v>654</v>
      </c>
      <c r="CY1217" s="78">
        <v>43465</v>
      </c>
      <c r="CZ1217" s="215" t="s">
        <v>576</v>
      </c>
      <c r="DA1217" s="212" t="s">
        <v>512</v>
      </c>
      <c r="DB1217" s="44" t="s">
        <v>530</v>
      </c>
      <c r="DC1217" s="44" t="s">
        <v>10186</v>
      </c>
      <c r="DD1217" s="44" t="s">
        <v>532</v>
      </c>
    </row>
    <row r="1218" spans="83:108">
      <c r="CE1218" s="212"/>
      <c r="CF1218" s="213">
        <f>IF(ISNUMBER(SEARCH($H$2,$CG$3:$CG$3334)),MAX($CF$2:CF1217)+1,0)</f>
        <v>1216</v>
      </c>
      <c r="CG1218" s="220" t="s">
        <v>13740</v>
      </c>
      <c r="CH1218" s="212"/>
      <c r="CI1218" s="212"/>
      <c r="CJ1218" s="213" t="str">
        <f>IFERROR(VLOOKUP(ROWS($CJ$3:CJ1218),CF1218:CG4549,2,0),"")</f>
        <v>FRONDE_01216</v>
      </c>
      <c r="CK1218" s="212" t="s">
        <v>13741</v>
      </c>
      <c r="CL1218" s="212" t="s">
        <v>13742</v>
      </c>
      <c r="CM1218" s="78">
        <v>43220</v>
      </c>
      <c r="CN1218" s="212" t="s">
        <v>13743</v>
      </c>
      <c r="CO1218" s="212" t="s">
        <v>13744</v>
      </c>
      <c r="CP1218" s="212" t="s">
        <v>13745</v>
      </c>
      <c r="CQ1218" s="212" t="s">
        <v>13746</v>
      </c>
      <c r="CR1218" s="212" t="s">
        <v>13747</v>
      </c>
      <c r="CS1218" s="44">
        <v>1216</v>
      </c>
      <c r="CT1218" s="44" t="s">
        <v>13748</v>
      </c>
      <c r="CU1218" s="214">
        <v>15117</v>
      </c>
      <c r="CV1218" s="212" t="s">
        <v>13749</v>
      </c>
      <c r="CW1218" s="212" t="s">
        <v>1774</v>
      </c>
      <c r="CX1218" s="44" t="s">
        <v>735</v>
      </c>
      <c r="CY1218" s="78">
        <v>43220</v>
      </c>
      <c r="CZ1218" s="215" t="s">
        <v>640</v>
      </c>
      <c r="DA1218" s="212" t="s">
        <v>512</v>
      </c>
      <c r="DB1218" s="44" t="s">
        <v>641</v>
      </c>
      <c r="DC1218" s="44" t="s">
        <v>986</v>
      </c>
      <c r="DD1218" s="44" t="s">
        <v>563</v>
      </c>
    </row>
    <row r="1219" spans="83:108">
      <c r="CE1219" s="212"/>
      <c r="CF1219" s="213">
        <f>IF(ISNUMBER(SEARCH($H$2,$CG$3:$CG$3334)),MAX($CF$2:CF1218)+1,0)</f>
        <v>1217</v>
      </c>
      <c r="CG1219" s="220" t="s">
        <v>13750</v>
      </c>
      <c r="CH1219" s="212"/>
      <c r="CI1219" s="212"/>
      <c r="CJ1219" s="213" t="str">
        <f>IFERROR(VLOOKUP(ROWS($CJ$3:CJ1219),CF1219:CG4550,2,0),"")</f>
        <v>FROWNCIDE_01217</v>
      </c>
      <c r="CK1219" s="212" t="s">
        <v>13751</v>
      </c>
      <c r="CL1219" s="212" t="s">
        <v>13752</v>
      </c>
      <c r="CM1219" s="78">
        <v>43524</v>
      </c>
      <c r="CN1219" s="212" t="s">
        <v>13753</v>
      </c>
      <c r="CO1219" s="212" t="s">
        <v>13754</v>
      </c>
      <c r="CP1219" s="212" t="s">
        <v>13755</v>
      </c>
      <c r="CQ1219" s="212" t="s">
        <v>13756</v>
      </c>
      <c r="CR1219" s="212" t="s">
        <v>13757</v>
      </c>
      <c r="CS1219" s="44">
        <v>1217</v>
      </c>
      <c r="CT1219" s="44" t="s">
        <v>13758</v>
      </c>
      <c r="CU1219" s="214">
        <v>15976</v>
      </c>
      <c r="CV1219" s="212" t="s">
        <v>13759</v>
      </c>
      <c r="CW1219" s="212" t="s">
        <v>1702</v>
      </c>
      <c r="CX1219" s="44" t="s">
        <v>6541</v>
      </c>
      <c r="CY1219" s="78">
        <v>43524</v>
      </c>
      <c r="CZ1219" s="215" t="s">
        <v>736</v>
      </c>
      <c r="DA1219" s="212" t="s">
        <v>512</v>
      </c>
      <c r="DB1219" s="44" t="s">
        <v>655</v>
      </c>
      <c r="DC1219" s="44" t="s">
        <v>13760</v>
      </c>
      <c r="DD1219" s="44" t="s">
        <v>563</v>
      </c>
    </row>
    <row r="1220" spans="83:108">
      <c r="CE1220" s="212"/>
      <c r="CF1220" s="213">
        <f>IF(ISNUMBER(SEARCH($H$2,$CG$3:$CG$3334)),MAX($CF$2:CF1219)+1,0)</f>
        <v>1218</v>
      </c>
      <c r="CG1220" s="220" t="s">
        <v>13761</v>
      </c>
      <c r="CH1220" s="212"/>
      <c r="CI1220" s="212"/>
      <c r="CJ1220" s="213" t="str">
        <f>IFERROR(VLOOKUP(ROWS($CJ$3:CJ1220),CF1220:CG4551,2,0),"")</f>
        <v>FRUGON TF_01218</v>
      </c>
      <c r="CK1220" s="212" t="s">
        <v>13762</v>
      </c>
      <c r="CL1220" s="212" t="s">
        <v>13763</v>
      </c>
      <c r="CM1220" s="78">
        <v>44561</v>
      </c>
      <c r="CN1220" s="212" t="s">
        <v>13764</v>
      </c>
      <c r="CO1220" s="212" t="s">
        <v>13765</v>
      </c>
      <c r="CP1220" s="212" t="s">
        <v>13766</v>
      </c>
      <c r="CQ1220" s="212" t="s">
        <v>13767</v>
      </c>
      <c r="CR1220" s="212" t="s">
        <v>13768</v>
      </c>
      <c r="CS1220" s="44">
        <v>1218</v>
      </c>
      <c r="CT1220" s="44" t="s">
        <v>13769</v>
      </c>
      <c r="CU1220" s="214">
        <v>6092</v>
      </c>
      <c r="CV1220" s="212" t="s">
        <v>13770</v>
      </c>
      <c r="CW1220" s="212" t="s">
        <v>543</v>
      </c>
      <c r="CX1220" s="44" t="s">
        <v>1287</v>
      </c>
      <c r="CY1220" s="78">
        <v>44561</v>
      </c>
      <c r="CZ1220" s="215" t="s">
        <v>511</v>
      </c>
      <c r="DA1220" s="212" t="s">
        <v>546</v>
      </c>
      <c r="DB1220" s="44" t="s">
        <v>919</v>
      </c>
      <c r="DC1220" s="44" t="s">
        <v>777</v>
      </c>
      <c r="DD1220" s="44" t="s">
        <v>532</v>
      </c>
    </row>
    <row r="1221" spans="83:108">
      <c r="CE1221" s="212"/>
      <c r="CF1221" s="213">
        <f>IF(ISNUMBER(SEARCH($H$2,$CG$3:$CG$3334)),MAX($CF$2:CF1220)+1,0)</f>
        <v>1219</v>
      </c>
      <c r="CG1221" s="220" t="s">
        <v>13771</v>
      </c>
      <c r="CH1221" s="212"/>
      <c r="CI1221" s="212"/>
      <c r="CJ1221" s="213" t="str">
        <f>IFERROR(VLOOKUP(ROWS($CJ$3:CJ1221),CF1221:CG4552,2,0),"")</f>
        <v>FRUPICA_01219</v>
      </c>
      <c r="CK1221" s="212" t="s">
        <v>13772</v>
      </c>
      <c r="CL1221" s="212" t="s">
        <v>13773</v>
      </c>
      <c r="CM1221" s="78">
        <v>43220</v>
      </c>
      <c r="CN1221" s="212" t="s">
        <v>13774</v>
      </c>
      <c r="CO1221" s="212" t="s">
        <v>13775</v>
      </c>
      <c r="CP1221" s="212" t="s">
        <v>13776</v>
      </c>
      <c r="CQ1221" s="212" t="s">
        <v>13777</v>
      </c>
      <c r="CR1221" s="212" t="s">
        <v>13778</v>
      </c>
      <c r="CS1221" s="44">
        <v>1219</v>
      </c>
      <c r="CT1221" s="44" t="s">
        <v>13779</v>
      </c>
      <c r="CU1221" s="214">
        <v>10627</v>
      </c>
      <c r="CV1221" s="212" t="s">
        <v>13780</v>
      </c>
      <c r="CW1221" s="212" t="s">
        <v>13781</v>
      </c>
      <c r="CX1221" s="44" t="s">
        <v>510</v>
      </c>
      <c r="CY1221" s="78">
        <v>43220</v>
      </c>
      <c r="CZ1221" s="215" t="s">
        <v>601</v>
      </c>
      <c r="DA1221" s="212" t="s">
        <v>512</v>
      </c>
      <c r="DB1221" s="44" t="s">
        <v>802</v>
      </c>
      <c r="DC1221" s="44" t="s">
        <v>1326</v>
      </c>
      <c r="DD1221" s="44" t="s">
        <v>851</v>
      </c>
    </row>
    <row r="1222" spans="83:108">
      <c r="CE1222" s="212"/>
      <c r="CF1222" s="213">
        <f>IF(ISNUMBER(SEARCH($H$2,$CG$3:$CG$3334)),MAX($CF$2:CF1221)+1,0)</f>
        <v>1220</v>
      </c>
      <c r="CG1222" s="220" t="s">
        <v>13782</v>
      </c>
      <c r="CH1222" s="212"/>
      <c r="CI1222" s="212"/>
      <c r="CJ1222" s="213" t="str">
        <f>IFERROR(VLOOKUP(ROWS($CJ$3:CJ1222),CF1222:CG4553,2,0),"")</f>
        <v>FRUPICA S_01220</v>
      </c>
      <c r="CK1222" s="212" t="s">
        <v>13783</v>
      </c>
      <c r="CL1222" s="212" t="s">
        <v>13784</v>
      </c>
      <c r="CM1222" s="78">
        <v>43220</v>
      </c>
      <c r="CN1222" s="212" t="s">
        <v>13785</v>
      </c>
      <c r="CO1222" s="212" t="s">
        <v>13786</v>
      </c>
      <c r="CP1222" s="212" t="s">
        <v>13787</v>
      </c>
      <c r="CQ1222" s="212" t="s">
        <v>13788</v>
      </c>
      <c r="CR1222" s="212" t="s">
        <v>13789</v>
      </c>
      <c r="CS1222" s="44">
        <v>1220</v>
      </c>
      <c r="CT1222" s="44" t="s">
        <v>13790</v>
      </c>
      <c r="CU1222" s="214">
        <v>14515</v>
      </c>
      <c r="CV1222" s="212" t="s">
        <v>13791</v>
      </c>
      <c r="CW1222" s="212" t="s">
        <v>13781</v>
      </c>
      <c r="CX1222" s="44" t="s">
        <v>510</v>
      </c>
      <c r="CY1222" s="78">
        <v>43220</v>
      </c>
      <c r="CZ1222" s="215" t="s">
        <v>601</v>
      </c>
      <c r="DA1222" s="212" t="s">
        <v>512</v>
      </c>
      <c r="DB1222" s="44" t="s">
        <v>802</v>
      </c>
      <c r="DC1222" s="44" t="s">
        <v>1326</v>
      </c>
      <c r="DD1222" s="44" t="s">
        <v>532</v>
      </c>
    </row>
    <row r="1223" spans="83:108">
      <c r="CE1223" s="212"/>
      <c r="CF1223" s="213">
        <f>IF(ISNUMBER(SEARCH($H$2,$CG$3:$CG$3334)),MAX($CF$2:CF1222)+1,0)</f>
        <v>1221</v>
      </c>
      <c r="CG1223" s="220" t="s">
        <v>13792</v>
      </c>
      <c r="CH1223" s="212"/>
      <c r="CI1223" s="212"/>
      <c r="CJ1223" s="213" t="str">
        <f>IFERROR(VLOOKUP(ROWS($CJ$3:CJ1223),CF1223:CG4554,2,0),"")</f>
        <v>FRUTTENE 76 WG_01221</v>
      </c>
      <c r="CK1223" s="212" t="s">
        <v>13793</v>
      </c>
      <c r="CL1223" s="212" t="s">
        <v>13794</v>
      </c>
      <c r="CM1223" s="78">
        <v>43220</v>
      </c>
      <c r="CN1223" s="212" t="s">
        <v>13795</v>
      </c>
      <c r="CO1223" s="212" t="s">
        <v>13796</v>
      </c>
      <c r="CP1223" s="212" t="s">
        <v>13797</v>
      </c>
      <c r="CQ1223" s="212" t="s">
        <v>13798</v>
      </c>
      <c r="CR1223" s="212" t="s">
        <v>13799</v>
      </c>
      <c r="CS1223" s="44">
        <v>1221</v>
      </c>
      <c r="CT1223" s="44" t="s">
        <v>13800</v>
      </c>
      <c r="CU1223" s="214">
        <v>13410</v>
      </c>
      <c r="CV1223" s="212" t="s">
        <v>13801</v>
      </c>
      <c r="CW1223" s="212" t="s">
        <v>997</v>
      </c>
      <c r="CX1223" s="44" t="s">
        <v>998</v>
      </c>
      <c r="CY1223" s="78">
        <v>43220</v>
      </c>
      <c r="CZ1223" s="215" t="s">
        <v>999</v>
      </c>
      <c r="DA1223" s="212" t="s">
        <v>512</v>
      </c>
      <c r="DB1223" s="44" t="s">
        <v>1911</v>
      </c>
      <c r="DC1223" s="44" t="s">
        <v>1011</v>
      </c>
      <c r="DD1223" s="44" t="s">
        <v>563</v>
      </c>
    </row>
    <row r="1224" spans="83:108">
      <c r="CE1224" s="212"/>
      <c r="CF1224" s="213">
        <f>IF(ISNUMBER(SEARCH($H$2,$CG$3:$CG$3334)),MAX($CF$2:CF1223)+1,0)</f>
        <v>1222</v>
      </c>
      <c r="CG1224" s="220" t="s">
        <v>13802</v>
      </c>
      <c r="CH1224" s="212"/>
      <c r="CI1224" s="212"/>
      <c r="CJ1224" s="213" t="str">
        <f>IFERROR(VLOOKUP(ROWS($CJ$3:CJ1224),CF1224:CG4555,2,0),"")</f>
        <v>FUEGO_01222</v>
      </c>
      <c r="CK1224" s="212" t="s">
        <v>13803</v>
      </c>
      <c r="CL1224" s="212" t="s">
        <v>13804</v>
      </c>
      <c r="CM1224" s="78">
        <v>44561</v>
      </c>
      <c r="CN1224" s="212" t="s">
        <v>13805</v>
      </c>
      <c r="CO1224" s="212" t="s">
        <v>13806</v>
      </c>
      <c r="CP1224" s="212" t="s">
        <v>13807</v>
      </c>
      <c r="CQ1224" s="212" t="s">
        <v>13808</v>
      </c>
      <c r="CR1224" s="212" t="s">
        <v>13809</v>
      </c>
      <c r="CS1224" s="44">
        <v>1222</v>
      </c>
      <c r="CT1224" s="44" t="s">
        <v>13810</v>
      </c>
      <c r="CU1224" s="214">
        <v>12391</v>
      </c>
      <c r="CV1224" s="212" t="s">
        <v>13811</v>
      </c>
      <c r="CW1224" s="212" t="s">
        <v>1605</v>
      </c>
      <c r="CX1224" s="44" t="s">
        <v>2490</v>
      </c>
      <c r="CY1224" s="78">
        <v>44561</v>
      </c>
      <c r="CZ1224" s="215" t="s">
        <v>511</v>
      </c>
      <c r="DA1224" s="212" t="s">
        <v>737</v>
      </c>
      <c r="DB1224" s="44" t="s">
        <v>530</v>
      </c>
      <c r="DC1224" s="44" t="s">
        <v>2129</v>
      </c>
      <c r="DD1224" s="44" t="s">
        <v>532</v>
      </c>
    </row>
    <row r="1225" spans="83:108">
      <c r="CE1225" s="212"/>
      <c r="CF1225" s="213">
        <f>IF(ISNUMBER(SEARCH($H$2,$CG$3:$CG$3334)),MAX($CF$2:CF1224)+1,0)</f>
        <v>1223</v>
      </c>
      <c r="CG1225" s="220" t="s">
        <v>13812</v>
      </c>
      <c r="CH1225" s="212"/>
      <c r="CI1225" s="212"/>
      <c r="CJ1225" s="213" t="str">
        <f>IFERROR(VLOOKUP(ROWS($CJ$3:CJ1225),CF1225:CG4556,2,0),"")</f>
        <v>FUGRAN_01223</v>
      </c>
      <c r="CK1225" s="212" t="s">
        <v>13813</v>
      </c>
      <c r="CL1225" s="212" t="s">
        <v>13814</v>
      </c>
      <c r="CM1225" s="78">
        <v>44561</v>
      </c>
      <c r="CN1225" s="212" t="s">
        <v>13815</v>
      </c>
      <c r="CO1225" s="212" t="s">
        <v>13816</v>
      </c>
      <c r="CP1225" s="212" t="s">
        <v>13817</v>
      </c>
      <c r="CQ1225" s="212" t="s">
        <v>13818</v>
      </c>
      <c r="CR1225" s="212" t="s">
        <v>13819</v>
      </c>
      <c r="CS1225" s="44">
        <v>1223</v>
      </c>
      <c r="CT1225" s="44" t="s">
        <v>13820</v>
      </c>
      <c r="CU1225" s="214">
        <v>11338</v>
      </c>
      <c r="CV1225" s="212" t="s">
        <v>13821</v>
      </c>
      <c r="CW1225" s="212" t="s">
        <v>5431</v>
      </c>
      <c r="CX1225" s="44" t="s">
        <v>1703</v>
      </c>
      <c r="CY1225" s="78">
        <v>44561</v>
      </c>
      <c r="CZ1225" s="215" t="s">
        <v>601</v>
      </c>
      <c r="DA1225" s="212" t="s">
        <v>512</v>
      </c>
      <c r="DB1225" s="44" t="s">
        <v>530</v>
      </c>
      <c r="DC1225" s="44" t="s">
        <v>5432</v>
      </c>
      <c r="DD1225" s="44" t="s">
        <v>532</v>
      </c>
    </row>
    <row r="1226" spans="83:108">
      <c r="CE1226" s="212"/>
      <c r="CF1226" s="213">
        <f>IF(ISNUMBER(SEARCH($H$2,$CG$3:$CG$3334)),MAX($CF$2:CF1225)+1,0)</f>
        <v>1224</v>
      </c>
      <c r="CG1226" s="220" t="s">
        <v>13822</v>
      </c>
      <c r="CH1226" s="212"/>
      <c r="CI1226" s="212"/>
      <c r="CJ1226" s="213" t="str">
        <f>IFERROR(VLOOKUP(ROWS($CJ$3:CJ1226),CF1226:CG4557,2,0),"")</f>
        <v>FULCRUM COMBI_01224</v>
      </c>
      <c r="CK1226" s="212" t="s">
        <v>13823</v>
      </c>
      <c r="CL1226" s="212" t="s">
        <v>13824</v>
      </c>
      <c r="CM1226" s="78">
        <v>43677</v>
      </c>
      <c r="CN1226" s="212" t="s">
        <v>13825</v>
      </c>
      <c r="CO1226" s="212" t="s">
        <v>13826</v>
      </c>
      <c r="CP1226" s="212" t="s">
        <v>13827</v>
      </c>
      <c r="CQ1226" s="212" t="s">
        <v>13828</v>
      </c>
      <c r="CR1226" s="212" t="s">
        <v>13829</v>
      </c>
      <c r="CS1226" s="44">
        <v>1224</v>
      </c>
      <c r="CT1226" s="44" t="s">
        <v>13830</v>
      </c>
      <c r="CU1226" s="214">
        <v>16536</v>
      </c>
      <c r="CV1226" s="212" t="s">
        <v>13831</v>
      </c>
      <c r="CW1226" s="212" t="s">
        <v>13832</v>
      </c>
      <c r="CX1226" s="44" t="s">
        <v>735</v>
      </c>
      <c r="CY1226" s="78">
        <v>43677</v>
      </c>
      <c r="CZ1226" s="215" t="s">
        <v>511</v>
      </c>
      <c r="DA1226" s="212" t="s">
        <v>737</v>
      </c>
      <c r="DB1226" s="44" t="s">
        <v>655</v>
      </c>
      <c r="DC1226" s="44" t="s">
        <v>13833</v>
      </c>
      <c r="DD1226" s="44" t="s">
        <v>532</v>
      </c>
    </row>
    <row r="1227" spans="83:108">
      <c r="CE1227" s="212"/>
      <c r="CF1227" s="213">
        <f>IF(ISNUMBER(SEARCH($H$2,$CG$3:$CG$3334)),MAX($CF$2:CF1226)+1,0)</f>
        <v>1225</v>
      </c>
      <c r="CG1227" s="220" t="s">
        <v>13834</v>
      </c>
      <c r="CH1227" s="212"/>
      <c r="CI1227" s="212"/>
      <c r="CJ1227" s="213" t="str">
        <f>IFERROR(VLOOKUP(ROWS($CJ$3:CJ1227),CF1227:CG4558,2,0),"")</f>
        <v>FULL 80 WG_01225</v>
      </c>
      <c r="CK1227" s="212" t="s">
        <v>13835</v>
      </c>
      <c r="CL1227" s="212" t="s">
        <v>13836</v>
      </c>
      <c r="CM1227" s="78">
        <v>43312</v>
      </c>
      <c r="CN1227" s="212" t="s">
        <v>13837</v>
      </c>
      <c r="CO1227" s="212" t="s">
        <v>13838</v>
      </c>
      <c r="CP1227" s="212" t="s">
        <v>13839</v>
      </c>
      <c r="CQ1227" s="212" t="s">
        <v>13840</v>
      </c>
      <c r="CR1227" s="212" t="s">
        <v>13841</v>
      </c>
      <c r="CS1227" s="44">
        <v>1225</v>
      </c>
      <c r="CT1227" s="44" t="s">
        <v>13842</v>
      </c>
      <c r="CU1227" s="214">
        <v>16361</v>
      </c>
      <c r="CV1227" s="212" t="s">
        <v>13843</v>
      </c>
      <c r="CW1227" s="212" t="s">
        <v>12105</v>
      </c>
      <c r="CX1227" s="44" t="s">
        <v>3330</v>
      </c>
      <c r="CY1227" s="78">
        <v>43312</v>
      </c>
      <c r="CZ1227" s="215" t="s">
        <v>511</v>
      </c>
      <c r="DA1227" s="212" t="s">
        <v>512</v>
      </c>
      <c r="DB1227" s="44" t="s">
        <v>641</v>
      </c>
      <c r="DC1227" s="44" t="s">
        <v>986</v>
      </c>
      <c r="DD1227" s="44" t="s">
        <v>532</v>
      </c>
    </row>
    <row r="1228" spans="83:108">
      <c r="CE1228" s="212"/>
      <c r="CF1228" s="213">
        <f>IF(ISNUMBER(SEARCH($H$2,$CG$3:$CG$3334)),MAX($CF$2:CF1227)+1,0)</f>
        <v>1226</v>
      </c>
      <c r="CG1228" s="220" t="s">
        <v>13844</v>
      </c>
      <c r="CH1228" s="212"/>
      <c r="CI1228" s="212"/>
      <c r="CJ1228" s="213" t="str">
        <f>IFERROR(VLOOKUP(ROWS($CJ$3:CJ1228),CF1228:CG4559,2,0),"")</f>
        <v>FULLDINA 355 SC_01226</v>
      </c>
      <c r="CK1228" s="212" t="s">
        <v>13845</v>
      </c>
      <c r="CL1228" s="212" t="s">
        <v>13846</v>
      </c>
      <c r="CM1228" s="78">
        <v>44347</v>
      </c>
      <c r="CN1228" s="212" t="s">
        <v>13847</v>
      </c>
      <c r="CO1228" s="212" t="s">
        <v>13848</v>
      </c>
      <c r="CP1228" s="212" t="s">
        <v>13849</v>
      </c>
      <c r="CQ1228" s="212" t="s">
        <v>13850</v>
      </c>
      <c r="CR1228" s="212" t="s">
        <v>13851</v>
      </c>
      <c r="CS1228" s="44">
        <v>1226</v>
      </c>
      <c r="CT1228" s="44" t="s">
        <v>13852</v>
      </c>
      <c r="CU1228" s="214">
        <v>15618</v>
      </c>
      <c r="CV1228" s="212" t="s">
        <v>13853</v>
      </c>
      <c r="CW1228" s="212" t="s">
        <v>10575</v>
      </c>
      <c r="CX1228" s="44" t="s">
        <v>2490</v>
      </c>
      <c r="CY1228" s="78">
        <v>44347</v>
      </c>
      <c r="CZ1228" s="215" t="s">
        <v>763</v>
      </c>
      <c r="DA1228" s="212" t="s">
        <v>529</v>
      </c>
      <c r="DB1228" s="44" t="s">
        <v>655</v>
      </c>
      <c r="DC1228" s="44" t="s">
        <v>2047</v>
      </c>
      <c r="DD1228" s="44" t="s">
        <v>532</v>
      </c>
    </row>
    <row r="1229" spans="83:108">
      <c r="CE1229" s="212"/>
      <c r="CF1229" s="213">
        <f>IF(ISNUMBER(SEARCH($H$2,$CG$3:$CG$3334)),MAX($CF$2:CF1228)+1,0)</f>
        <v>1227</v>
      </c>
      <c r="CG1229" s="220" t="s">
        <v>13854</v>
      </c>
      <c r="CH1229" s="212"/>
      <c r="CI1229" s="212"/>
      <c r="CJ1229" s="213" t="str">
        <f>IFERROR(VLOOKUP(ROWS($CJ$3:CJ1229),CF1229:CG4560,2,0),"")</f>
        <v>FUMATHANE 510_01227</v>
      </c>
      <c r="CK1229" s="212" t="s">
        <v>13855</v>
      </c>
      <c r="CL1229" s="212" t="s">
        <v>13856</v>
      </c>
      <c r="CM1229" s="78">
        <v>44742</v>
      </c>
      <c r="CN1229" s="212" t="s">
        <v>13857</v>
      </c>
      <c r="CO1229" s="212" t="s">
        <v>13858</v>
      </c>
      <c r="CP1229" s="212" t="s">
        <v>13859</v>
      </c>
      <c r="CQ1229" s="212" t="s">
        <v>13860</v>
      </c>
      <c r="CR1229" s="212" t="s">
        <v>13861</v>
      </c>
      <c r="CS1229" s="44">
        <v>1227</v>
      </c>
      <c r="CT1229" s="44" t="s">
        <v>13862</v>
      </c>
      <c r="CU1229" s="214">
        <v>565</v>
      </c>
      <c r="CV1229" s="212" t="s">
        <v>13863</v>
      </c>
      <c r="CW1229" s="212" t="s">
        <v>10522</v>
      </c>
      <c r="CX1229" s="44" t="s">
        <v>998</v>
      </c>
      <c r="CY1229" s="78">
        <v>44742</v>
      </c>
      <c r="CZ1229" s="215" t="s">
        <v>13864</v>
      </c>
      <c r="DA1229" s="212" t="s">
        <v>3957</v>
      </c>
      <c r="DB1229" s="44" t="s">
        <v>940</v>
      </c>
      <c r="DC1229" s="44" t="s">
        <v>13865</v>
      </c>
      <c r="DD1229" s="44" t="s">
        <v>532</v>
      </c>
    </row>
    <row r="1230" spans="83:108">
      <c r="CE1230" s="212"/>
      <c r="CF1230" s="213">
        <f>IF(ISNUMBER(SEARCH($H$2,$CG$3:$CG$3334)),MAX($CF$2:CF1229)+1,0)</f>
        <v>1228</v>
      </c>
      <c r="CG1230" s="220" t="s">
        <v>13866</v>
      </c>
      <c r="CH1230" s="212"/>
      <c r="CI1230" s="212"/>
      <c r="CJ1230" s="213" t="str">
        <f>IFERROR(VLOOKUP(ROWS($CJ$3:CJ1230),CF1230:CG4561,2,0),"")</f>
        <v>FUNGAZIL 500 EC_01228</v>
      </c>
      <c r="CK1230" s="212" t="s">
        <v>13867</v>
      </c>
      <c r="CL1230" s="212" t="s">
        <v>13868</v>
      </c>
      <c r="CM1230" s="78">
        <v>44561</v>
      </c>
      <c r="CN1230" s="212" t="s">
        <v>13869</v>
      </c>
      <c r="CO1230" s="212" t="s">
        <v>13870</v>
      </c>
      <c r="CP1230" s="212" t="s">
        <v>13871</v>
      </c>
      <c r="CQ1230" s="212" t="s">
        <v>13872</v>
      </c>
      <c r="CR1230" s="212" t="s">
        <v>13873</v>
      </c>
      <c r="CS1230" s="44">
        <v>1228</v>
      </c>
      <c r="CT1230" s="44" t="s">
        <v>13874</v>
      </c>
      <c r="CU1230" s="214">
        <v>8002</v>
      </c>
      <c r="CV1230" s="212" t="s">
        <v>13875</v>
      </c>
      <c r="CW1230" s="212" t="s">
        <v>9401</v>
      </c>
      <c r="CX1230" s="44" t="s">
        <v>13876</v>
      </c>
      <c r="CY1230" s="78">
        <v>44561</v>
      </c>
      <c r="CZ1230" s="215" t="s">
        <v>576</v>
      </c>
      <c r="DA1230" s="212" t="s">
        <v>512</v>
      </c>
      <c r="DB1230" s="44" t="s">
        <v>530</v>
      </c>
      <c r="DC1230" s="44" t="s">
        <v>2938</v>
      </c>
      <c r="DD1230" s="44" t="s">
        <v>563</v>
      </c>
    </row>
    <row r="1231" spans="83:108">
      <c r="CE1231" s="212"/>
      <c r="CF1231" s="213">
        <f>IF(ISNUMBER(SEARCH($H$2,$CG$3:$CG$3334)),MAX($CF$2:CF1230)+1,0)</f>
        <v>1229</v>
      </c>
      <c r="CG1231" s="220" t="s">
        <v>13877</v>
      </c>
      <c r="CH1231" s="212"/>
      <c r="CI1231" s="212"/>
      <c r="CJ1231" s="213" t="str">
        <f>IFERROR(VLOOKUP(ROWS($CJ$3:CJ1231),CF1231:CG4562,2,0),"")</f>
        <v>FUNGHI STOP RTU_01229</v>
      </c>
      <c r="CK1231" s="212" t="s">
        <v>13878</v>
      </c>
      <c r="CL1231" s="212" t="s">
        <v>13879</v>
      </c>
      <c r="CM1231" s="78">
        <v>43465</v>
      </c>
      <c r="CN1231" s="212" t="s">
        <v>13880</v>
      </c>
      <c r="CO1231" s="212" t="s">
        <v>13881</v>
      </c>
      <c r="CP1231" s="212" t="s">
        <v>13882</v>
      </c>
      <c r="CQ1231" s="212" t="s">
        <v>13883</v>
      </c>
      <c r="CR1231" s="212" t="s">
        <v>13884</v>
      </c>
      <c r="CS1231" s="44">
        <v>1229</v>
      </c>
      <c r="CT1231" s="44" t="s">
        <v>13885</v>
      </c>
      <c r="CU1231" s="214">
        <v>15835</v>
      </c>
      <c r="CV1231" s="212" t="s">
        <v>13886</v>
      </c>
      <c r="CW1231" s="212" t="s">
        <v>1359</v>
      </c>
      <c r="CX1231" s="44" t="s">
        <v>862</v>
      </c>
      <c r="CY1231" s="78">
        <v>43465</v>
      </c>
      <c r="CZ1231" s="215" t="s">
        <v>545</v>
      </c>
      <c r="DA1231" s="212" t="s">
        <v>512</v>
      </c>
      <c r="DB1231" s="44" t="s">
        <v>547</v>
      </c>
      <c r="DC1231" s="44" t="s">
        <v>562</v>
      </c>
      <c r="DD1231" s="44" t="s">
        <v>532</v>
      </c>
    </row>
    <row r="1232" spans="83:108">
      <c r="CE1232" s="212"/>
      <c r="CF1232" s="213">
        <f>IF(ISNUMBER(SEARCH($H$2,$CG$3:$CG$3334)),MAX($CF$2:CF1231)+1,0)</f>
        <v>1230</v>
      </c>
      <c r="CG1232" s="220" t="s">
        <v>13887</v>
      </c>
      <c r="CH1232" s="212"/>
      <c r="CI1232" s="212"/>
      <c r="CJ1232" s="213" t="str">
        <f>IFERROR(VLOOKUP(ROWS($CJ$3:CJ1232),CF1232:CG4563,2,0),"")</f>
        <v>FUNGHIFLOR_01230</v>
      </c>
      <c r="CK1232" s="212" t="s">
        <v>13888</v>
      </c>
      <c r="CL1232" s="212" t="s">
        <v>13889</v>
      </c>
      <c r="CM1232" s="78">
        <v>44561</v>
      </c>
      <c r="CN1232" s="212" t="s">
        <v>13890</v>
      </c>
      <c r="CO1232" s="212" t="s">
        <v>13891</v>
      </c>
      <c r="CP1232" s="212" t="s">
        <v>13892</v>
      </c>
      <c r="CQ1232" s="212" t="s">
        <v>13893</v>
      </c>
      <c r="CR1232" s="212" t="s">
        <v>13894</v>
      </c>
      <c r="CS1232" s="44">
        <v>1230</v>
      </c>
      <c r="CT1232" s="44" t="s">
        <v>13895</v>
      </c>
      <c r="CU1232" s="214">
        <v>11749</v>
      </c>
      <c r="CV1232" s="212" t="s">
        <v>13896</v>
      </c>
      <c r="CW1232" s="212" t="s">
        <v>9302</v>
      </c>
      <c r="CX1232" s="44" t="s">
        <v>9303</v>
      </c>
      <c r="CY1232" s="78">
        <v>44561</v>
      </c>
      <c r="CZ1232" s="215" t="s">
        <v>545</v>
      </c>
      <c r="DA1232" s="212" t="s">
        <v>512</v>
      </c>
      <c r="DB1232" s="44" t="s">
        <v>547</v>
      </c>
      <c r="DC1232" s="44" t="s">
        <v>12664</v>
      </c>
      <c r="DD1232" s="44" t="s">
        <v>532</v>
      </c>
    </row>
    <row r="1233" spans="83:108">
      <c r="CE1233" s="212"/>
      <c r="CF1233" s="213">
        <f>IF(ISNUMBER(SEARCH($H$2,$CG$3:$CG$3334)),MAX($CF$2:CF1232)+1,0)</f>
        <v>1231</v>
      </c>
      <c r="CG1233" s="220" t="s">
        <v>13897</v>
      </c>
      <c r="CH1233" s="212"/>
      <c r="CI1233" s="212"/>
      <c r="CJ1233" s="213" t="str">
        <f>IFERROR(VLOOKUP(ROWS($CJ$3:CJ1233),CF1233:CG4564,2,0),"")</f>
        <v>FUNGI MZ_01231</v>
      </c>
      <c r="CK1233" s="212" t="s">
        <v>13898</v>
      </c>
      <c r="CL1233" s="212" t="s">
        <v>13899</v>
      </c>
      <c r="CM1233" s="78">
        <v>43131</v>
      </c>
      <c r="CN1233" s="212" t="s">
        <v>13900</v>
      </c>
      <c r="CO1233" s="212" t="s">
        <v>13901</v>
      </c>
      <c r="CP1233" s="212" t="s">
        <v>13902</v>
      </c>
      <c r="CQ1233" s="212" t="s">
        <v>13903</v>
      </c>
      <c r="CR1233" s="212" t="s">
        <v>13904</v>
      </c>
      <c r="CS1233" s="44">
        <v>1231</v>
      </c>
      <c r="CT1233" s="44" t="s">
        <v>13905</v>
      </c>
      <c r="CU1233" s="214">
        <v>1424</v>
      </c>
      <c r="CV1233" s="212" t="s">
        <v>13906</v>
      </c>
      <c r="CW1233" s="212" t="s">
        <v>3005</v>
      </c>
      <c r="CX1233" s="44" t="s">
        <v>8380</v>
      </c>
      <c r="CY1233" s="78">
        <v>43131</v>
      </c>
      <c r="CZ1233" s="215" t="s">
        <v>576</v>
      </c>
      <c r="DA1233" s="212" t="s">
        <v>512</v>
      </c>
      <c r="DB1233" s="44" t="s">
        <v>802</v>
      </c>
      <c r="DC1233" s="44" t="s">
        <v>986</v>
      </c>
      <c r="DD1233" s="44" t="s">
        <v>563</v>
      </c>
    </row>
    <row r="1234" spans="83:108">
      <c r="CE1234" s="212"/>
      <c r="CF1234" s="213">
        <f>IF(ISNUMBER(SEARCH($H$2,$CG$3:$CG$3334)),MAX($CF$2:CF1233)+1,0)</f>
        <v>1232</v>
      </c>
      <c r="CG1234" s="220" t="s">
        <v>13907</v>
      </c>
      <c r="CH1234" s="212"/>
      <c r="CI1234" s="212"/>
      <c r="CJ1234" s="213" t="str">
        <f>IFERROR(VLOOKUP(ROWS($CJ$3:CJ1234),CF1234:CG4565,2,0),"")</f>
        <v>FUNGI MZ DF_01232</v>
      </c>
      <c r="CK1234" s="212" t="s">
        <v>13908</v>
      </c>
      <c r="CL1234" s="212" t="s">
        <v>13909</v>
      </c>
      <c r="CM1234" s="78">
        <v>43131</v>
      </c>
      <c r="CN1234" s="212" t="s">
        <v>13910</v>
      </c>
      <c r="CO1234" s="212" t="s">
        <v>13911</v>
      </c>
      <c r="CP1234" s="212" t="s">
        <v>13912</v>
      </c>
      <c r="CQ1234" s="212" t="s">
        <v>13913</v>
      </c>
      <c r="CR1234" s="212" t="s">
        <v>13914</v>
      </c>
      <c r="CS1234" s="44">
        <v>1232</v>
      </c>
      <c r="CT1234" s="44" t="s">
        <v>13915</v>
      </c>
      <c r="CU1234" s="214">
        <v>12931</v>
      </c>
      <c r="CV1234" s="212" t="s">
        <v>13916</v>
      </c>
      <c r="CW1234" s="212" t="s">
        <v>3005</v>
      </c>
      <c r="CX1234" s="44" t="s">
        <v>8380</v>
      </c>
      <c r="CY1234" s="78">
        <v>43131</v>
      </c>
      <c r="CZ1234" s="215" t="s">
        <v>576</v>
      </c>
      <c r="DA1234" s="212" t="s">
        <v>512</v>
      </c>
      <c r="DB1234" s="44" t="s">
        <v>641</v>
      </c>
      <c r="DC1234" s="44" t="s">
        <v>2838</v>
      </c>
      <c r="DD1234" s="44" t="s">
        <v>563</v>
      </c>
    </row>
    <row r="1235" spans="83:108">
      <c r="CE1235" s="212"/>
      <c r="CF1235" s="213">
        <f>IF(ISNUMBER(SEARCH($H$2,$CG$3:$CG$3334)),MAX($CF$2:CF1234)+1,0)</f>
        <v>1233</v>
      </c>
      <c r="CG1235" s="220" t="s">
        <v>13917</v>
      </c>
      <c r="CH1235" s="212"/>
      <c r="CI1235" s="212"/>
      <c r="CJ1235" s="213" t="str">
        <f>IFERROR(VLOOKUP(ROWS($CJ$3:CJ1235),CF1235:CG4566,2,0),"")</f>
        <v>FUNGIBEN_01233</v>
      </c>
      <c r="CK1235" s="212" t="s">
        <v>13918</v>
      </c>
      <c r="CL1235" s="212" t="s">
        <v>13919</v>
      </c>
      <c r="CM1235" s="78">
        <v>44347</v>
      </c>
      <c r="CN1235" s="212" t="s">
        <v>13920</v>
      </c>
      <c r="CO1235" s="212" t="s">
        <v>13921</v>
      </c>
      <c r="CP1235" s="212" t="s">
        <v>13922</v>
      </c>
      <c r="CQ1235" s="212" t="s">
        <v>13923</v>
      </c>
      <c r="CR1235" s="212" t="s">
        <v>13924</v>
      </c>
      <c r="CS1235" s="44">
        <v>1233</v>
      </c>
      <c r="CT1235" s="44" t="s">
        <v>13925</v>
      </c>
      <c r="CU1235" s="214">
        <v>13443</v>
      </c>
      <c r="CV1235" s="212" t="s">
        <v>13926</v>
      </c>
      <c r="CW1235" s="212" t="s">
        <v>2058</v>
      </c>
      <c r="CX1235" s="44" t="s">
        <v>1831</v>
      </c>
      <c r="CY1235" s="78">
        <v>44347</v>
      </c>
      <c r="CZ1235" s="215" t="s">
        <v>528</v>
      </c>
      <c r="DA1235" s="212" t="s">
        <v>512</v>
      </c>
      <c r="DB1235" s="44" t="s">
        <v>530</v>
      </c>
      <c r="DC1235" s="44" t="s">
        <v>2093</v>
      </c>
      <c r="DD1235" s="44" t="s">
        <v>532</v>
      </c>
    </row>
    <row r="1236" spans="83:108">
      <c r="CE1236" s="212"/>
      <c r="CF1236" s="213">
        <f>IF(ISNUMBER(SEARCH($H$2,$CG$3:$CG$3334)),MAX($CF$2:CF1235)+1,0)</f>
        <v>1234</v>
      </c>
      <c r="CG1236" s="220" t="s">
        <v>13927</v>
      </c>
      <c r="CH1236" s="212"/>
      <c r="CI1236" s="212"/>
      <c r="CJ1236" s="213" t="str">
        <f>IFERROR(VLOOKUP(ROWS($CJ$3:CJ1236),CF1236:CG4567,2,0),"")</f>
        <v>FUNGIBEN COMBI_01234</v>
      </c>
      <c r="CK1236" s="212" t="s">
        <v>13928</v>
      </c>
      <c r="CL1236" s="212" t="s">
        <v>13929</v>
      </c>
      <c r="CM1236" s="78">
        <v>44347</v>
      </c>
      <c r="CN1236" s="212" t="s">
        <v>13930</v>
      </c>
      <c r="CO1236" s="212" t="s">
        <v>13931</v>
      </c>
      <c r="CP1236" s="212" t="s">
        <v>13932</v>
      </c>
      <c r="CQ1236" s="212" t="s">
        <v>13933</v>
      </c>
      <c r="CR1236" s="212" t="s">
        <v>13934</v>
      </c>
      <c r="CS1236" s="44">
        <v>1234</v>
      </c>
      <c r="CT1236" s="44" t="s">
        <v>13935</v>
      </c>
      <c r="CU1236" s="214">
        <v>10690</v>
      </c>
      <c r="CV1236" s="212" t="s">
        <v>13936</v>
      </c>
      <c r="CW1236" s="212" t="s">
        <v>13937</v>
      </c>
      <c r="CX1236" s="44" t="s">
        <v>1831</v>
      </c>
      <c r="CY1236" s="78">
        <v>44347</v>
      </c>
      <c r="CZ1236" s="215" t="s">
        <v>640</v>
      </c>
      <c r="DA1236" s="212" t="s">
        <v>512</v>
      </c>
      <c r="DB1236" s="44" t="s">
        <v>802</v>
      </c>
      <c r="DC1236" s="44" t="s">
        <v>13938</v>
      </c>
      <c r="DD1236" s="44" t="s">
        <v>532</v>
      </c>
    </row>
    <row r="1237" spans="83:108">
      <c r="CE1237" s="212"/>
      <c r="CF1237" s="213">
        <f>IF(ISNUMBER(SEARCH($H$2,$CG$3:$CG$3334)),MAX($CF$2:CF1236)+1,0)</f>
        <v>1235</v>
      </c>
      <c r="CG1237" s="220" t="s">
        <v>13939</v>
      </c>
      <c r="CH1237" s="212"/>
      <c r="CI1237" s="212"/>
      <c r="CJ1237" s="213" t="str">
        <f>IFERROR(VLOOKUP(ROWS($CJ$3:CJ1237),CF1237:CG4568,2,0),"")</f>
        <v>FUNGICIDA GARDEN_01235</v>
      </c>
      <c r="CK1237" s="212" t="s">
        <v>13940</v>
      </c>
      <c r="CL1237" s="212" t="s">
        <v>13941</v>
      </c>
      <c r="CM1237" s="78">
        <v>44561</v>
      </c>
      <c r="CN1237" s="212" t="s">
        <v>13942</v>
      </c>
      <c r="CO1237" s="212" t="s">
        <v>13943</v>
      </c>
      <c r="CP1237" s="212" t="s">
        <v>13944</v>
      </c>
      <c r="CQ1237" s="212" t="s">
        <v>13945</v>
      </c>
      <c r="CR1237" s="212" t="s">
        <v>13946</v>
      </c>
      <c r="CS1237" s="44">
        <v>1235</v>
      </c>
      <c r="CT1237" s="44" t="s">
        <v>13947</v>
      </c>
      <c r="CU1237" s="214">
        <v>13865</v>
      </c>
      <c r="CV1237" s="212" t="s">
        <v>13948</v>
      </c>
      <c r="CW1237" s="212" t="s">
        <v>2489</v>
      </c>
      <c r="CX1237" s="44" t="s">
        <v>2490</v>
      </c>
      <c r="CY1237" s="78">
        <v>44561</v>
      </c>
      <c r="CZ1237" s="215" t="s">
        <v>640</v>
      </c>
      <c r="DA1237" s="212" t="s">
        <v>512</v>
      </c>
      <c r="DB1237" s="44" t="s">
        <v>530</v>
      </c>
      <c r="DC1237" s="44" t="s">
        <v>2491</v>
      </c>
      <c r="DD1237" s="44" t="s">
        <v>532</v>
      </c>
    </row>
    <row r="1238" spans="83:108">
      <c r="CE1238" s="212"/>
      <c r="CF1238" s="213">
        <f>IF(ISNUMBER(SEARCH($H$2,$CG$3:$CG$3334)),MAX($CF$2:CF1237)+1,0)</f>
        <v>1236</v>
      </c>
      <c r="CG1238" s="220" t="s">
        <v>13949</v>
      </c>
      <c r="CH1238" s="212"/>
      <c r="CI1238" s="212"/>
      <c r="CJ1238" s="213" t="str">
        <f>IFERROR(VLOOKUP(ROWS($CJ$3:CJ1238),CF1238:CG4569,2,0),"")</f>
        <v>FUNGICIDA POLIVALENTE RTU_01236</v>
      </c>
      <c r="CK1238" s="212" t="s">
        <v>13950</v>
      </c>
      <c r="CL1238" s="212" t="s">
        <v>13951</v>
      </c>
      <c r="CM1238" s="78">
        <v>44561</v>
      </c>
      <c r="CN1238" s="212" t="s">
        <v>13952</v>
      </c>
      <c r="CO1238" s="212" t="s">
        <v>13953</v>
      </c>
      <c r="CP1238" s="212" t="s">
        <v>13954</v>
      </c>
      <c r="CQ1238" s="212" t="s">
        <v>13955</v>
      </c>
      <c r="CR1238" s="212" t="s">
        <v>13956</v>
      </c>
      <c r="CS1238" s="44">
        <v>1236</v>
      </c>
      <c r="CT1238" s="44" t="s">
        <v>13957</v>
      </c>
      <c r="CU1238" s="214">
        <v>11792</v>
      </c>
      <c r="CV1238" s="212" t="s">
        <v>13958</v>
      </c>
      <c r="CW1238" s="212" t="s">
        <v>2489</v>
      </c>
      <c r="CX1238" s="44" t="s">
        <v>2490</v>
      </c>
      <c r="CY1238" s="78">
        <v>44561</v>
      </c>
      <c r="CZ1238" s="215" t="s">
        <v>640</v>
      </c>
      <c r="DA1238" s="212" t="s">
        <v>512</v>
      </c>
      <c r="DB1238" s="44" t="s">
        <v>530</v>
      </c>
      <c r="DC1238" s="44" t="s">
        <v>13959</v>
      </c>
      <c r="DD1238" s="44" t="s">
        <v>532</v>
      </c>
    </row>
    <row r="1239" spans="83:108">
      <c r="CE1239" s="212"/>
      <c r="CF1239" s="213">
        <f>IF(ISNUMBER(SEARCH($H$2,$CG$3:$CG$3334)),MAX($CF$2:CF1238)+1,0)</f>
        <v>1237</v>
      </c>
      <c r="CG1239" s="220" t="s">
        <v>13960</v>
      </c>
      <c r="CH1239" s="212"/>
      <c r="CI1239" s="212"/>
      <c r="CJ1239" s="213" t="str">
        <f>IFERROR(VLOOKUP(ROWS($CJ$3:CJ1239),CF1239:CG4570,2,0),"")</f>
        <v>FUNGIDINA_01237</v>
      </c>
      <c r="CK1239" s="212" t="s">
        <v>13961</v>
      </c>
      <c r="CL1239" s="212" t="s">
        <v>13962</v>
      </c>
      <c r="CM1239" s="78">
        <v>44347</v>
      </c>
      <c r="CN1239" s="212" t="s">
        <v>13963</v>
      </c>
      <c r="CO1239" s="212" t="s">
        <v>13964</v>
      </c>
      <c r="CP1239" s="212" t="s">
        <v>13965</v>
      </c>
      <c r="CQ1239" s="212" t="s">
        <v>13966</v>
      </c>
      <c r="CR1239" s="212" t="s">
        <v>13967</v>
      </c>
      <c r="CS1239" s="44">
        <v>1237</v>
      </c>
      <c r="CT1239" s="44" t="s">
        <v>13968</v>
      </c>
      <c r="CU1239" s="214">
        <v>11525</v>
      </c>
      <c r="CV1239" s="212" t="s">
        <v>13969</v>
      </c>
      <c r="CW1239" s="212" t="s">
        <v>10575</v>
      </c>
      <c r="CX1239" s="44" t="s">
        <v>2490</v>
      </c>
      <c r="CY1239" s="78">
        <v>44347</v>
      </c>
      <c r="CZ1239" s="215" t="s">
        <v>763</v>
      </c>
      <c r="DA1239" s="212" t="s">
        <v>512</v>
      </c>
      <c r="DB1239" s="44" t="s">
        <v>655</v>
      </c>
      <c r="DC1239" s="44" t="s">
        <v>13970</v>
      </c>
      <c r="DD1239" s="44" t="s">
        <v>532</v>
      </c>
    </row>
    <row r="1240" spans="83:108">
      <c r="CE1240" s="212"/>
      <c r="CF1240" s="213">
        <f>IF(ISNUMBER(SEARCH($H$2,$CG$3:$CG$3334)),MAX($CF$2:CF1239)+1,0)</f>
        <v>1238</v>
      </c>
      <c r="CG1240" s="220" t="s">
        <v>13971</v>
      </c>
      <c r="CH1240" s="212"/>
      <c r="CI1240" s="212"/>
      <c r="CJ1240" s="213" t="str">
        <f>IFERROR(VLOOKUP(ROWS($CJ$3:CJ1240),CF1240:CG4571,2,0),"")</f>
        <v>FUNGIMAN COMBI_01238</v>
      </c>
      <c r="CK1240" s="212" t="s">
        <v>13972</v>
      </c>
      <c r="CL1240" s="212" t="s">
        <v>13973</v>
      </c>
      <c r="CM1240" s="78">
        <v>43708</v>
      </c>
      <c r="CN1240" s="212" t="s">
        <v>13974</v>
      </c>
      <c r="CO1240" s="212" t="s">
        <v>13975</v>
      </c>
      <c r="CP1240" s="212" t="s">
        <v>13976</v>
      </c>
      <c r="CQ1240" s="212" t="s">
        <v>13977</v>
      </c>
      <c r="CR1240" s="212" t="s">
        <v>13978</v>
      </c>
      <c r="CS1240" s="44">
        <v>1238</v>
      </c>
      <c r="CT1240" s="44" t="s">
        <v>13979</v>
      </c>
      <c r="CU1240" s="214">
        <v>8909</v>
      </c>
      <c r="CV1240" s="212" t="s">
        <v>13980</v>
      </c>
      <c r="CW1240" s="212" t="s">
        <v>6739</v>
      </c>
      <c r="CX1240" s="44" t="s">
        <v>1226</v>
      </c>
      <c r="CY1240" s="78">
        <v>43708</v>
      </c>
      <c r="CZ1240" s="215" t="s">
        <v>576</v>
      </c>
      <c r="DA1240" s="212" t="s">
        <v>512</v>
      </c>
      <c r="DB1240" s="44" t="s">
        <v>802</v>
      </c>
      <c r="DC1240" s="44" t="s">
        <v>6740</v>
      </c>
      <c r="DD1240" s="44" t="s">
        <v>532</v>
      </c>
    </row>
    <row r="1241" spans="83:108">
      <c r="CE1241" s="212"/>
      <c r="CF1241" s="213">
        <f>IF(ISNUMBER(SEARCH($H$2,$CG$3:$CG$3334)),MAX($CF$2:CF1240)+1,0)</f>
        <v>1239</v>
      </c>
      <c r="CG1241" s="220" t="s">
        <v>13981</v>
      </c>
      <c r="CH1241" s="212"/>
      <c r="CI1241" s="212"/>
      <c r="CJ1241" s="213" t="str">
        <f>IFERROR(VLOOKUP(ROWS($CJ$3:CJ1241),CF1241:CG4572,2,0),"")</f>
        <v>FUNGISOL 80 WDG_01239</v>
      </c>
      <c r="CK1241" s="212" t="s">
        <v>13982</v>
      </c>
      <c r="CL1241" s="212" t="s">
        <v>13983</v>
      </c>
      <c r="CM1241" s="78">
        <v>44196</v>
      </c>
      <c r="CN1241" s="212" t="s">
        <v>13984</v>
      </c>
      <c r="CO1241" s="212" t="s">
        <v>13985</v>
      </c>
      <c r="CP1241" s="212" t="s">
        <v>13986</v>
      </c>
      <c r="CQ1241" s="212" t="s">
        <v>13987</v>
      </c>
      <c r="CR1241" s="212" t="s">
        <v>13988</v>
      </c>
      <c r="CS1241" s="44">
        <v>1239</v>
      </c>
      <c r="CT1241" s="44" t="s">
        <v>13989</v>
      </c>
      <c r="CU1241" s="214">
        <v>13190</v>
      </c>
      <c r="CV1241" s="212" t="s">
        <v>13990</v>
      </c>
      <c r="CW1241" s="212" t="s">
        <v>985</v>
      </c>
      <c r="CX1241" s="44" t="s">
        <v>7597</v>
      </c>
      <c r="CY1241" s="78">
        <v>44196</v>
      </c>
      <c r="CZ1241" s="215" t="s">
        <v>640</v>
      </c>
      <c r="DA1241" s="212" t="s">
        <v>512</v>
      </c>
      <c r="DB1241" s="44" t="s">
        <v>641</v>
      </c>
      <c r="DC1241" s="44" t="s">
        <v>986</v>
      </c>
      <c r="DD1241" s="44" t="s">
        <v>532</v>
      </c>
    </row>
    <row r="1242" spans="83:108">
      <c r="CE1242" s="212"/>
      <c r="CF1242" s="213">
        <f>IF(ISNUMBER(SEARCH($H$2,$CG$3:$CG$3334)),MAX($CF$2:CF1241)+1,0)</f>
        <v>1240</v>
      </c>
      <c r="CG1242" s="220" t="s">
        <v>13991</v>
      </c>
      <c r="CH1242" s="212"/>
      <c r="CI1242" s="212"/>
      <c r="CJ1242" s="213" t="str">
        <f>IFERROR(VLOOKUP(ROWS($CJ$3:CJ1242),CF1242:CG4573,2,0),"")</f>
        <v>FUNGIZEB 80 WP_01240</v>
      </c>
      <c r="CK1242" s="212" t="s">
        <v>13992</v>
      </c>
      <c r="CL1242" s="212" t="s">
        <v>13993</v>
      </c>
      <c r="CM1242" s="78">
        <v>43131</v>
      </c>
      <c r="CN1242" s="212" t="s">
        <v>13994</v>
      </c>
      <c r="CO1242" s="212" t="s">
        <v>13995</v>
      </c>
      <c r="CP1242" s="212" t="s">
        <v>13996</v>
      </c>
      <c r="CQ1242" s="212" t="s">
        <v>13997</v>
      </c>
      <c r="CR1242" s="212" t="s">
        <v>13998</v>
      </c>
      <c r="CS1242" s="44">
        <v>1240</v>
      </c>
      <c r="CT1242" s="44" t="s">
        <v>13999</v>
      </c>
      <c r="CU1242" s="214">
        <v>11478</v>
      </c>
      <c r="CV1242" s="212" t="s">
        <v>14000</v>
      </c>
      <c r="CW1242" s="212" t="s">
        <v>3005</v>
      </c>
      <c r="CX1242" s="44" t="s">
        <v>2490</v>
      </c>
      <c r="CY1242" s="78">
        <v>43131</v>
      </c>
      <c r="CZ1242" s="215" t="s">
        <v>1313</v>
      </c>
      <c r="DA1242" s="212" t="s">
        <v>512</v>
      </c>
      <c r="DB1242" s="44" t="s">
        <v>802</v>
      </c>
      <c r="DC1242" s="44" t="s">
        <v>986</v>
      </c>
      <c r="DD1242" s="44" t="s">
        <v>563</v>
      </c>
    </row>
    <row r="1243" spans="83:108">
      <c r="CE1243" s="212"/>
      <c r="CF1243" s="213">
        <f>IF(ISNUMBER(SEARCH($H$2,$CG$3:$CG$3334)),MAX($CF$2:CF1242)+1,0)</f>
        <v>1241</v>
      </c>
      <c r="CG1243" s="220" t="s">
        <v>14001</v>
      </c>
      <c r="CH1243" s="212"/>
      <c r="CI1243" s="212"/>
      <c r="CJ1243" s="213" t="str">
        <f>IFERROR(VLOOKUP(ROWS($CJ$3:CJ1243),CF1243:CG4574,2,0),"")</f>
        <v>FUNGOLD_01241</v>
      </c>
      <c r="CK1243" s="212" t="s">
        <v>14002</v>
      </c>
      <c r="CL1243" s="212" t="s">
        <v>14003</v>
      </c>
      <c r="CM1243" s="78">
        <v>44561</v>
      </c>
      <c r="CN1243" s="212" t="s">
        <v>14004</v>
      </c>
      <c r="CO1243" s="212" t="s">
        <v>14005</v>
      </c>
      <c r="CP1243" s="212" t="s">
        <v>14006</v>
      </c>
      <c r="CQ1243" s="212" t="s">
        <v>14007</v>
      </c>
      <c r="CR1243" s="212" t="s">
        <v>14008</v>
      </c>
      <c r="CS1243" s="44">
        <v>1241</v>
      </c>
      <c r="CT1243" s="44" t="s">
        <v>14009</v>
      </c>
      <c r="CU1243" s="214">
        <v>10227</v>
      </c>
      <c r="CV1243" s="212" t="s">
        <v>14010</v>
      </c>
      <c r="CW1243" s="212" t="s">
        <v>5431</v>
      </c>
      <c r="CX1243" s="44" t="s">
        <v>1703</v>
      </c>
      <c r="CY1243" s="78">
        <v>44561</v>
      </c>
      <c r="CZ1243" s="215" t="s">
        <v>601</v>
      </c>
      <c r="DA1243" s="212" t="s">
        <v>512</v>
      </c>
      <c r="DB1243" s="44" t="s">
        <v>655</v>
      </c>
      <c r="DC1243" s="44" t="s">
        <v>6343</v>
      </c>
      <c r="DD1243" s="44" t="s">
        <v>532</v>
      </c>
    </row>
    <row r="1244" spans="83:108">
      <c r="CE1244" s="212"/>
      <c r="CF1244" s="213">
        <f>IF(ISNUMBER(SEARCH($H$2,$CG$3:$CG$3334)),MAX($CF$2:CF1243)+1,0)</f>
        <v>1242</v>
      </c>
      <c r="CG1244" s="220" t="s">
        <v>14011</v>
      </c>
      <c r="CH1244" s="212"/>
      <c r="CI1244" s="212"/>
      <c r="CJ1244" s="213" t="str">
        <f>IFERROR(VLOOKUP(ROWS($CJ$3:CJ1244),CF1244:CG4575,2,0),"")</f>
        <v>FUNGURAN-OH 25 WP_01242</v>
      </c>
      <c r="CK1244" s="212" t="s">
        <v>14012</v>
      </c>
      <c r="CL1244" s="212" t="s">
        <v>14013</v>
      </c>
      <c r="CM1244" s="78">
        <v>43131</v>
      </c>
      <c r="CN1244" s="212" t="s">
        <v>14014</v>
      </c>
      <c r="CO1244" s="212" t="s">
        <v>14015</v>
      </c>
      <c r="CP1244" s="212" t="s">
        <v>14016</v>
      </c>
      <c r="CQ1244" s="212" t="s">
        <v>14017</v>
      </c>
      <c r="CR1244" s="212" t="s">
        <v>14018</v>
      </c>
      <c r="CS1244" s="44">
        <v>1242</v>
      </c>
      <c r="CT1244" s="44" t="s">
        <v>14019</v>
      </c>
      <c r="CU1244" s="214">
        <v>8996</v>
      </c>
      <c r="CV1244" s="212" t="s">
        <v>14020</v>
      </c>
      <c r="CW1244" s="212" t="s">
        <v>1570</v>
      </c>
      <c r="CX1244" s="44" t="s">
        <v>7174</v>
      </c>
      <c r="CY1244" s="78">
        <v>43131</v>
      </c>
      <c r="CZ1244" s="215" t="s">
        <v>763</v>
      </c>
      <c r="DA1244" s="212" t="s">
        <v>512</v>
      </c>
      <c r="DB1244" s="44" t="s">
        <v>802</v>
      </c>
      <c r="DC1244" s="44" t="s">
        <v>750</v>
      </c>
      <c r="DD1244" s="44" t="s">
        <v>532</v>
      </c>
    </row>
    <row r="1245" spans="83:108">
      <c r="CE1245" s="212"/>
      <c r="CF1245" s="213">
        <f>IF(ISNUMBER(SEARCH($H$2,$CG$3:$CG$3334)),MAX($CF$2:CF1244)+1,0)</f>
        <v>1243</v>
      </c>
      <c r="CG1245" s="220" t="s">
        <v>14021</v>
      </c>
      <c r="CH1245" s="212"/>
      <c r="CI1245" s="212"/>
      <c r="CJ1245" s="213" t="str">
        <f>IFERROR(VLOOKUP(ROWS($CJ$3:CJ1245),CF1245:CG4576,2,0),"")</f>
        <v>FUNGURAN-OH 250 SC_01243</v>
      </c>
      <c r="CK1245" s="212" t="s">
        <v>14022</v>
      </c>
      <c r="CL1245" s="212" t="s">
        <v>14023</v>
      </c>
      <c r="CM1245" s="78">
        <v>43131</v>
      </c>
      <c r="CN1245" s="212" t="s">
        <v>14024</v>
      </c>
      <c r="CO1245" s="212" t="s">
        <v>14025</v>
      </c>
      <c r="CP1245" s="212" t="s">
        <v>14026</v>
      </c>
      <c r="CQ1245" s="212" t="s">
        <v>14027</v>
      </c>
      <c r="CR1245" s="212" t="s">
        <v>14028</v>
      </c>
      <c r="CS1245" s="44">
        <v>1243</v>
      </c>
      <c r="CT1245" s="44" t="s">
        <v>14029</v>
      </c>
      <c r="CU1245" s="214">
        <v>13227</v>
      </c>
      <c r="CV1245" s="212" t="s">
        <v>14030</v>
      </c>
      <c r="CW1245" s="212" t="s">
        <v>1570</v>
      </c>
      <c r="CX1245" s="44" t="s">
        <v>7174</v>
      </c>
      <c r="CY1245" s="78">
        <v>43131</v>
      </c>
      <c r="CZ1245" s="215" t="s">
        <v>763</v>
      </c>
      <c r="DA1245" s="212" t="s">
        <v>512</v>
      </c>
      <c r="DB1245" s="44" t="s">
        <v>655</v>
      </c>
      <c r="DC1245" s="44" t="s">
        <v>3686</v>
      </c>
      <c r="DD1245" s="44" t="s">
        <v>532</v>
      </c>
    </row>
    <row r="1246" spans="83:108">
      <c r="CE1246" s="212"/>
      <c r="CF1246" s="213">
        <f>IF(ISNUMBER(SEARCH($H$2,$CG$3:$CG$3334)),MAX($CF$2:CF1245)+1,0)</f>
        <v>1244</v>
      </c>
      <c r="CG1246" s="220" t="s">
        <v>14031</v>
      </c>
      <c r="CH1246" s="212"/>
      <c r="CI1246" s="212"/>
      <c r="CJ1246" s="213" t="str">
        <f>IFERROR(VLOOKUP(ROWS($CJ$3:CJ1246),CF1246:CG4577,2,0),"")</f>
        <v>FUNGUSCLEAR ULTRA_01244</v>
      </c>
      <c r="CK1246" s="212" t="s">
        <v>14032</v>
      </c>
      <c r="CL1246" s="212" t="s">
        <v>14033</v>
      </c>
      <c r="CM1246" s="78">
        <v>43220</v>
      </c>
      <c r="CN1246" s="212" t="s">
        <v>14034</v>
      </c>
      <c r="CO1246" s="212" t="s">
        <v>14035</v>
      </c>
      <c r="CP1246" s="212" t="s">
        <v>14036</v>
      </c>
      <c r="CQ1246" s="212" t="s">
        <v>14037</v>
      </c>
      <c r="CR1246" s="212" t="s">
        <v>14038</v>
      </c>
      <c r="CS1246" s="44">
        <v>1244</v>
      </c>
      <c r="CT1246" s="44" t="s">
        <v>14039</v>
      </c>
      <c r="CU1246" s="214">
        <v>15858</v>
      </c>
      <c r="CV1246" s="212" t="s">
        <v>14040</v>
      </c>
      <c r="CW1246" s="212" t="s">
        <v>9934</v>
      </c>
      <c r="CX1246" s="44" t="s">
        <v>4028</v>
      </c>
      <c r="CY1246" s="78">
        <v>43220</v>
      </c>
      <c r="CZ1246" s="215" t="s">
        <v>528</v>
      </c>
      <c r="DA1246" s="212" t="s">
        <v>512</v>
      </c>
      <c r="DB1246" s="44" t="s">
        <v>530</v>
      </c>
      <c r="DC1246" s="44" t="s">
        <v>14041</v>
      </c>
      <c r="DD1246" s="44" t="s">
        <v>682</v>
      </c>
    </row>
    <row r="1247" spans="83:108">
      <c r="CE1247" s="212"/>
      <c r="CF1247" s="213">
        <f>IF(ISNUMBER(SEARCH($H$2,$CG$3:$CG$3334)),MAX($CF$2:CF1246)+1,0)</f>
        <v>1245</v>
      </c>
      <c r="CG1247" s="220" t="s">
        <v>14042</v>
      </c>
      <c r="CH1247" s="212"/>
      <c r="CI1247" s="212"/>
      <c r="CJ1247" s="213" t="str">
        <f>IFERROR(VLOOKUP(ROWS($CJ$3:CJ1247),CF1247:CG4578,2,0),"")</f>
        <v>FUNGUSCLEAR ULTRA GUN_01245</v>
      </c>
      <c r="CK1247" s="212" t="s">
        <v>14043</v>
      </c>
      <c r="CL1247" s="212" t="s">
        <v>14044</v>
      </c>
      <c r="CM1247" s="78">
        <v>43220</v>
      </c>
      <c r="CN1247" s="212" t="s">
        <v>14045</v>
      </c>
      <c r="CO1247" s="212" t="s">
        <v>14046</v>
      </c>
      <c r="CP1247" s="212" t="s">
        <v>14047</v>
      </c>
      <c r="CQ1247" s="212" t="s">
        <v>14048</v>
      </c>
      <c r="CR1247" s="212" t="s">
        <v>14049</v>
      </c>
      <c r="CS1247" s="44">
        <v>1245</v>
      </c>
      <c r="CT1247" s="44" t="s">
        <v>14050</v>
      </c>
      <c r="CU1247" s="214">
        <v>15830</v>
      </c>
      <c r="CV1247" s="212" t="s">
        <v>14051</v>
      </c>
      <c r="CW1247" s="212" t="s">
        <v>9934</v>
      </c>
      <c r="CX1247" s="44" t="s">
        <v>4028</v>
      </c>
      <c r="CY1247" s="78">
        <v>43220</v>
      </c>
      <c r="CZ1247" s="215" t="s">
        <v>545</v>
      </c>
      <c r="DA1247" s="212" t="s">
        <v>512</v>
      </c>
      <c r="DB1247" s="44" t="s">
        <v>547</v>
      </c>
      <c r="DC1247" s="44" t="s">
        <v>14052</v>
      </c>
      <c r="DD1247" s="44" t="s">
        <v>682</v>
      </c>
    </row>
    <row r="1248" spans="83:108">
      <c r="CE1248" s="212"/>
      <c r="CF1248" s="213">
        <f>IF(ISNUMBER(SEARCH($H$2,$CG$3:$CG$3334)),MAX($CF$2:CF1247)+1,0)</f>
        <v>1246</v>
      </c>
      <c r="CG1248" s="220" t="s">
        <v>14053</v>
      </c>
      <c r="CH1248" s="212"/>
      <c r="CI1248" s="212"/>
      <c r="CJ1248" s="213" t="str">
        <f>IFERROR(VLOOKUP(ROWS($CJ$3:CJ1248),CF1248:CG4579,2,0),"")</f>
        <v>FURY_01246</v>
      </c>
      <c r="CK1248" s="212" t="s">
        <v>14054</v>
      </c>
      <c r="CL1248" s="212" t="s">
        <v>14055</v>
      </c>
      <c r="CM1248" s="78">
        <v>44530</v>
      </c>
      <c r="CN1248" s="212" t="s">
        <v>14056</v>
      </c>
      <c r="CO1248" s="212" t="s">
        <v>14057</v>
      </c>
      <c r="CP1248" s="212" t="s">
        <v>14058</v>
      </c>
      <c r="CQ1248" s="212" t="s">
        <v>14059</v>
      </c>
      <c r="CR1248" s="212" t="s">
        <v>14060</v>
      </c>
      <c r="CS1248" s="44">
        <v>1246</v>
      </c>
      <c r="CT1248" s="44" t="s">
        <v>14061</v>
      </c>
      <c r="CU1248" s="214">
        <v>9747</v>
      </c>
      <c r="CV1248" s="212" t="s">
        <v>14062</v>
      </c>
      <c r="CW1248" s="212" t="s">
        <v>7985</v>
      </c>
      <c r="CX1248" s="44" t="s">
        <v>1169</v>
      </c>
      <c r="CY1248" s="78">
        <v>44530</v>
      </c>
      <c r="CZ1248" s="215" t="s">
        <v>601</v>
      </c>
      <c r="DA1248" s="212" t="s">
        <v>529</v>
      </c>
      <c r="DB1248" s="44" t="s">
        <v>530</v>
      </c>
      <c r="DC1248" s="44" t="s">
        <v>14063</v>
      </c>
      <c r="DD1248" s="44" t="s">
        <v>532</v>
      </c>
    </row>
    <row r="1249" spans="83:108">
      <c r="CE1249" s="212"/>
      <c r="CF1249" s="213">
        <f>IF(ISNUMBER(SEARCH($H$2,$CG$3:$CG$3334)),MAX($CF$2:CF1248)+1,0)</f>
        <v>1247</v>
      </c>
      <c r="CG1249" s="220" t="s">
        <v>14064</v>
      </c>
      <c r="CH1249" s="212"/>
      <c r="CI1249" s="212"/>
      <c r="CJ1249" s="213" t="str">
        <f>IFERROR(VLOOKUP(ROWS($CJ$3:CJ1249),CF1249:CG4580,2,0),"")</f>
        <v>FURY GEO_01247</v>
      </c>
      <c r="CK1249" s="212" t="s">
        <v>14065</v>
      </c>
      <c r="CL1249" s="212" t="s">
        <v>14066</v>
      </c>
      <c r="CM1249" s="78">
        <v>44530</v>
      </c>
      <c r="CN1249" s="212" t="s">
        <v>14067</v>
      </c>
      <c r="CO1249" s="212" t="s">
        <v>14068</v>
      </c>
      <c r="CP1249" s="212" t="s">
        <v>14069</v>
      </c>
      <c r="CQ1249" s="212" t="s">
        <v>14070</v>
      </c>
      <c r="CR1249" s="212" t="s">
        <v>14071</v>
      </c>
      <c r="CS1249" s="44">
        <v>1247</v>
      </c>
      <c r="CT1249" s="44" t="s">
        <v>14072</v>
      </c>
      <c r="CU1249" s="214">
        <v>15370</v>
      </c>
      <c r="CV1249" s="212" t="s">
        <v>14073</v>
      </c>
      <c r="CW1249" s="212" t="s">
        <v>7985</v>
      </c>
      <c r="CX1249" s="44" t="s">
        <v>1169</v>
      </c>
      <c r="CY1249" s="78">
        <v>44530</v>
      </c>
      <c r="CZ1249" s="215" t="s">
        <v>601</v>
      </c>
      <c r="DA1249" s="212" t="s">
        <v>529</v>
      </c>
      <c r="DB1249" s="44" t="s">
        <v>3943</v>
      </c>
      <c r="DC1249" s="44" t="s">
        <v>1060</v>
      </c>
      <c r="DD1249" s="44" t="s">
        <v>532</v>
      </c>
    </row>
    <row r="1250" spans="83:108">
      <c r="CE1250" s="212"/>
      <c r="CF1250" s="213">
        <f>IF(ISNUMBER(SEARCH($H$2,$CG$3:$CG$3334)),MAX($CF$2:CF1249)+1,0)</f>
        <v>1248</v>
      </c>
      <c r="CG1250" s="220" t="s">
        <v>14074</v>
      </c>
      <c r="CH1250" s="212"/>
      <c r="CI1250" s="212"/>
      <c r="CJ1250" s="213" t="str">
        <f>IFERROR(VLOOKUP(ROWS($CJ$3:CJ1250),CF1250:CG4581,2,0),"")</f>
        <v>FUSILADE MAX_01248</v>
      </c>
      <c r="CK1250" s="212" t="s">
        <v>14075</v>
      </c>
      <c r="CL1250" s="212" t="s">
        <v>14076</v>
      </c>
      <c r="CM1250" s="78">
        <v>44561</v>
      </c>
      <c r="CN1250" s="212" t="s">
        <v>14077</v>
      </c>
      <c r="CO1250" s="212" t="s">
        <v>14078</v>
      </c>
      <c r="CP1250" s="212" t="s">
        <v>14079</v>
      </c>
      <c r="CQ1250" s="212" t="s">
        <v>14080</v>
      </c>
      <c r="CR1250" s="212" t="s">
        <v>14081</v>
      </c>
      <c r="CS1250" s="44">
        <v>1248</v>
      </c>
      <c r="CT1250" s="44" t="s">
        <v>14082</v>
      </c>
      <c r="CU1250" s="214">
        <v>11353</v>
      </c>
      <c r="CV1250" s="212" t="s">
        <v>14083</v>
      </c>
      <c r="CW1250" s="212" t="s">
        <v>4191</v>
      </c>
      <c r="CX1250" s="44" t="s">
        <v>839</v>
      </c>
      <c r="CY1250" s="78">
        <v>44561</v>
      </c>
      <c r="CZ1250" s="215" t="s">
        <v>576</v>
      </c>
      <c r="DA1250" s="212" t="s">
        <v>737</v>
      </c>
      <c r="DB1250" s="44" t="s">
        <v>530</v>
      </c>
      <c r="DC1250" s="44" t="s">
        <v>14084</v>
      </c>
      <c r="DD1250" s="44" t="s">
        <v>532</v>
      </c>
    </row>
    <row r="1251" spans="83:108">
      <c r="CE1251" s="212"/>
      <c r="CF1251" s="213">
        <f>IF(ISNUMBER(SEARCH($H$2,$CG$3:$CG$3334)),MAX($CF$2:CF1250)+1,0)</f>
        <v>1249</v>
      </c>
      <c r="CG1251" s="220" t="s">
        <v>14085</v>
      </c>
      <c r="CH1251" s="212"/>
      <c r="CI1251" s="212"/>
      <c r="CJ1251" s="213" t="str">
        <f>IFERROR(VLOOKUP(ROWS($CJ$3:CJ1251),CF1251:CG4582,2,0),"")</f>
        <v>FUTURECO NOFLY WP_01249</v>
      </c>
      <c r="CK1251" s="212" t="s">
        <v>14086</v>
      </c>
      <c r="CL1251" s="212" t="s">
        <v>14087</v>
      </c>
      <c r="CM1251" s="78">
        <v>45199</v>
      </c>
      <c r="CN1251" s="212" t="s">
        <v>14088</v>
      </c>
      <c r="CO1251" s="212" t="s">
        <v>14089</v>
      </c>
      <c r="CP1251" s="212" t="s">
        <v>14090</v>
      </c>
      <c r="CQ1251" s="212" t="s">
        <v>14091</v>
      </c>
      <c r="CR1251" s="212" t="s">
        <v>14092</v>
      </c>
      <c r="CS1251" s="44">
        <v>1249</v>
      </c>
      <c r="CT1251" s="44" t="s">
        <v>14093</v>
      </c>
      <c r="CU1251" s="214">
        <v>15793</v>
      </c>
      <c r="CV1251" s="212" t="s">
        <v>14094</v>
      </c>
      <c r="CW1251" s="212" t="s">
        <v>14095</v>
      </c>
      <c r="CX1251" s="44" t="s">
        <v>14096</v>
      </c>
      <c r="CY1251" s="78">
        <v>45199</v>
      </c>
      <c r="CZ1251" s="215" t="s">
        <v>640</v>
      </c>
      <c r="DA1251" s="212" t="s">
        <v>529</v>
      </c>
      <c r="DB1251" s="44" t="s">
        <v>802</v>
      </c>
      <c r="DC1251" s="44" t="s">
        <v>4016</v>
      </c>
      <c r="DD1251" s="44" t="s">
        <v>532</v>
      </c>
    </row>
    <row r="1252" spans="83:108">
      <c r="CE1252" s="212"/>
      <c r="CF1252" s="213">
        <f>IF(ISNUMBER(SEARCH($H$2,$CG$3:$CG$3334)),MAX($CF$2:CF1251)+1,0)</f>
        <v>1250</v>
      </c>
      <c r="CG1252" s="220" t="s">
        <v>14097</v>
      </c>
      <c r="CH1252" s="212"/>
      <c r="CI1252" s="212"/>
      <c r="CJ1252" s="213" t="str">
        <f>IFERROR(VLOOKUP(ROWS($CJ$3:CJ1252),CF1252:CG4583,2,0),"")</f>
        <v>FV ESCA LUMACHICIDA_01250</v>
      </c>
      <c r="CK1252" s="212" t="s">
        <v>14098</v>
      </c>
      <c r="CL1252" s="212" t="s">
        <v>14099</v>
      </c>
      <c r="CM1252" s="78">
        <v>44347</v>
      </c>
      <c r="CN1252" s="212" t="s">
        <v>14100</v>
      </c>
      <c r="CO1252" s="212" t="s">
        <v>14101</v>
      </c>
      <c r="CP1252" s="212" t="s">
        <v>14102</v>
      </c>
      <c r="CQ1252" s="212" t="s">
        <v>14103</v>
      </c>
      <c r="CR1252" s="212" t="s">
        <v>14104</v>
      </c>
      <c r="CS1252" s="44">
        <v>1250</v>
      </c>
      <c r="CT1252" s="44" t="s">
        <v>14105</v>
      </c>
      <c r="CU1252" s="214">
        <v>15688</v>
      </c>
      <c r="CV1252" s="212" t="s">
        <v>14106</v>
      </c>
      <c r="CW1252" s="212" t="s">
        <v>1475</v>
      </c>
      <c r="CX1252" s="44" t="s">
        <v>654</v>
      </c>
      <c r="CY1252" s="78">
        <v>44347</v>
      </c>
      <c r="CZ1252" s="215" t="s">
        <v>545</v>
      </c>
      <c r="DA1252" s="212" t="s">
        <v>1477</v>
      </c>
      <c r="DB1252" s="44" t="s">
        <v>1478</v>
      </c>
      <c r="DC1252" s="44" t="s">
        <v>908</v>
      </c>
      <c r="DD1252" s="44" t="s">
        <v>532</v>
      </c>
    </row>
    <row r="1253" spans="83:108">
      <c r="CE1253" s="212"/>
      <c r="CF1253" s="213">
        <f>IF(ISNUMBER(SEARCH($H$2,$CG$3:$CG$3334)),MAX($CF$2:CF1252)+1,0)</f>
        <v>1251</v>
      </c>
      <c r="CG1253" s="220" t="s">
        <v>14107</v>
      </c>
      <c r="CH1253" s="212"/>
      <c r="CI1253" s="212"/>
      <c r="CJ1253" s="213" t="str">
        <f>IFERROR(VLOOKUP(ROWS($CJ$3:CJ1253),CF1253:CG4584,2,0),"")</f>
        <v>FV ESCA LUMACHICIDA PPO_01251</v>
      </c>
      <c r="CK1253" s="212" t="s">
        <v>14108</v>
      </c>
      <c r="CL1253" s="212" t="s">
        <v>14109</v>
      </c>
      <c r="CM1253" s="78">
        <v>44347</v>
      </c>
      <c r="CN1253" s="212" t="s">
        <v>14110</v>
      </c>
      <c r="CO1253" s="212" t="s">
        <v>14111</v>
      </c>
      <c r="CP1253" s="212" t="s">
        <v>14112</v>
      </c>
      <c r="CQ1253" s="212" t="s">
        <v>14113</v>
      </c>
      <c r="CR1253" s="212" t="s">
        <v>14114</v>
      </c>
      <c r="CS1253" s="44">
        <v>1251</v>
      </c>
      <c r="CT1253" s="44" t="s">
        <v>14115</v>
      </c>
      <c r="CU1253" s="214">
        <v>15512</v>
      </c>
      <c r="CV1253" s="212" t="s">
        <v>14116</v>
      </c>
      <c r="CW1253" s="212" t="s">
        <v>1475</v>
      </c>
      <c r="CX1253" s="44" t="s">
        <v>654</v>
      </c>
      <c r="CY1253" s="78">
        <v>44347</v>
      </c>
      <c r="CZ1253" s="215" t="s">
        <v>545</v>
      </c>
      <c r="DA1253" s="212" t="s">
        <v>1477</v>
      </c>
      <c r="DB1253" s="44" t="s">
        <v>1478</v>
      </c>
      <c r="DC1253" s="44" t="s">
        <v>3508</v>
      </c>
      <c r="DD1253" s="44" t="s">
        <v>532</v>
      </c>
    </row>
    <row r="1254" spans="83:108">
      <c r="CE1254" s="212"/>
      <c r="CF1254" s="213">
        <f>IF(ISNUMBER(SEARCH($H$2,$CG$3:$CG$3334)),MAX($CF$2:CF1253)+1,0)</f>
        <v>1252</v>
      </c>
      <c r="CG1254" s="220" t="s">
        <v>14117</v>
      </c>
      <c r="CH1254" s="212"/>
      <c r="CI1254" s="212"/>
      <c r="CJ1254" s="213" t="str">
        <f>IFERROR(VLOOKUP(ROWS($CJ$3:CJ1254),CF1254:CG4585,2,0),"")</f>
        <v>GAIO SX_01252</v>
      </c>
      <c r="CK1254" s="212" t="s">
        <v>14118</v>
      </c>
      <c r="CL1254" s="212" t="s">
        <v>14119</v>
      </c>
      <c r="CM1254" s="78">
        <v>45016</v>
      </c>
      <c r="CN1254" s="212" t="s">
        <v>14120</v>
      </c>
      <c r="CO1254" s="212" t="s">
        <v>14121</v>
      </c>
      <c r="CP1254" s="212" t="s">
        <v>14122</v>
      </c>
      <c r="CQ1254" s="212" t="s">
        <v>14123</v>
      </c>
      <c r="CR1254" s="212" t="s">
        <v>14124</v>
      </c>
      <c r="CS1254" s="44">
        <v>1252</v>
      </c>
      <c r="CT1254" s="44" t="s">
        <v>14125</v>
      </c>
      <c r="CU1254" s="214">
        <v>12296</v>
      </c>
      <c r="CV1254" s="212" t="s">
        <v>14126</v>
      </c>
      <c r="CW1254" s="212" t="s">
        <v>12553</v>
      </c>
      <c r="CX1254" s="44" t="s">
        <v>668</v>
      </c>
      <c r="CY1254" s="78">
        <v>45016</v>
      </c>
      <c r="CZ1254" s="215" t="s">
        <v>601</v>
      </c>
      <c r="DA1254" s="212" t="s">
        <v>737</v>
      </c>
      <c r="DB1254" s="44" t="s">
        <v>722</v>
      </c>
      <c r="DC1254" s="44" t="s">
        <v>2586</v>
      </c>
      <c r="DD1254" s="44" t="s">
        <v>532</v>
      </c>
    </row>
    <row r="1255" spans="83:108">
      <c r="CE1255" s="212"/>
      <c r="CF1255" s="213">
        <f>IF(ISNUMBER(SEARCH($H$2,$CG$3:$CG$3334)),MAX($CF$2:CF1254)+1,0)</f>
        <v>1253</v>
      </c>
      <c r="CG1255" s="220" t="s">
        <v>14127</v>
      </c>
      <c r="CH1255" s="212"/>
      <c r="CI1255" s="212"/>
      <c r="CJ1255" s="213" t="str">
        <f>IFERROR(VLOOKUP(ROWS($CJ$3:CJ1255),CF1255:CG4586,2,0),"")</f>
        <v>GALATAS PLUS_01253</v>
      </c>
      <c r="CK1255" s="212" t="s">
        <v>14128</v>
      </c>
      <c r="CL1255" s="212" t="s">
        <v>14129</v>
      </c>
      <c r="CM1255" s="78">
        <v>43708</v>
      </c>
      <c r="CN1255" s="212" t="s">
        <v>14130</v>
      </c>
      <c r="CO1255" s="212" t="s">
        <v>14131</v>
      </c>
      <c r="CP1255" s="212" t="s">
        <v>14132</v>
      </c>
      <c r="CQ1255" s="212" t="s">
        <v>14133</v>
      </c>
      <c r="CR1255" s="212" t="s">
        <v>14134</v>
      </c>
      <c r="CS1255" s="44">
        <v>1253</v>
      </c>
      <c r="CT1255" s="44" t="s">
        <v>14135</v>
      </c>
      <c r="CU1255" s="214">
        <v>14184</v>
      </c>
      <c r="CV1255" s="212" t="s">
        <v>14136</v>
      </c>
      <c r="CW1255" s="212" t="s">
        <v>7608</v>
      </c>
      <c r="CX1255" s="44" t="s">
        <v>1287</v>
      </c>
      <c r="CY1255" s="78">
        <v>43708</v>
      </c>
      <c r="CZ1255" s="215" t="s">
        <v>763</v>
      </c>
      <c r="DA1255" s="212" t="s">
        <v>512</v>
      </c>
      <c r="DB1255" s="44" t="s">
        <v>655</v>
      </c>
      <c r="DC1255" s="44" t="s">
        <v>14137</v>
      </c>
      <c r="DD1255" s="44" t="s">
        <v>532</v>
      </c>
    </row>
    <row r="1256" spans="83:108">
      <c r="CE1256" s="212"/>
      <c r="CF1256" s="213">
        <f>IF(ISNUMBER(SEARCH($H$2,$CG$3:$CG$3334)),MAX($CF$2:CF1255)+1,0)</f>
        <v>1254</v>
      </c>
      <c r="CG1256" s="220" t="s">
        <v>14138</v>
      </c>
      <c r="CH1256" s="212"/>
      <c r="CI1256" s="212"/>
      <c r="CJ1256" s="213" t="str">
        <f>IFERROR(VLOOKUP(ROWS($CJ$3:CJ1256),CF1256:CG4587,2,0),"")</f>
        <v>GALBEN F_01254</v>
      </c>
      <c r="CK1256" s="212" t="s">
        <v>14139</v>
      </c>
      <c r="CL1256" s="212" t="s">
        <v>14140</v>
      </c>
      <c r="CM1256" s="78">
        <v>43312</v>
      </c>
      <c r="CN1256" s="212" t="s">
        <v>14141</v>
      </c>
      <c r="CO1256" s="212" t="s">
        <v>14142</v>
      </c>
      <c r="CP1256" s="212" t="s">
        <v>14143</v>
      </c>
      <c r="CQ1256" s="212" t="s">
        <v>14144</v>
      </c>
      <c r="CR1256" s="212" t="s">
        <v>14145</v>
      </c>
      <c r="CS1256" s="44">
        <v>1254</v>
      </c>
      <c r="CT1256" s="44" t="s">
        <v>14146</v>
      </c>
      <c r="CU1256" s="214">
        <v>5757</v>
      </c>
      <c r="CV1256" s="212" t="s">
        <v>14147</v>
      </c>
      <c r="CW1256" s="212" t="s">
        <v>14148</v>
      </c>
      <c r="CX1256" s="44" t="s">
        <v>1169</v>
      </c>
      <c r="CY1256" s="78">
        <v>43312</v>
      </c>
      <c r="CZ1256" s="215" t="s">
        <v>576</v>
      </c>
      <c r="DA1256" s="212" t="s">
        <v>512</v>
      </c>
      <c r="DB1256" s="44" t="s">
        <v>655</v>
      </c>
      <c r="DC1256" s="44" t="s">
        <v>14149</v>
      </c>
      <c r="DD1256" s="44" t="s">
        <v>563</v>
      </c>
    </row>
    <row r="1257" spans="83:108">
      <c r="CE1257" s="212"/>
      <c r="CF1257" s="213">
        <f>IF(ISNUMBER(SEARCH($H$2,$CG$3:$CG$3334)),MAX($CF$2:CF1256)+1,0)</f>
        <v>1255</v>
      </c>
      <c r="CG1257" s="220" t="s">
        <v>14150</v>
      </c>
      <c r="CH1257" s="212"/>
      <c r="CI1257" s="212"/>
      <c r="CJ1257" s="213" t="str">
        <f>IFERROR(VLOOKUP(ROWS($CJ$3:CJ1257),CF1257:CG4588,2,0),"")</f>
        <v>GALBEN M 8 65 BLU_01255</v>
      </c>
      <c r="CK1257" s="212" t="s">
        <v>14151</v>
      </c>
      <c r="CL1257" s="212" t="s">
        <v>14152</v>
      </c>
      <c r="CM1257" s="78">
        <v>43131</v>
      </c>
      <c r="CN1257" s="212" t="s">
        <v>14153</v>
      </c>
      <c r="CO1257" s="212" t="s">
        <v>14154</v>
      </c>
      <c r="CP1257" s="212" t="s">
        <v>14155</v>
      </c>
      <c r="CQ1257" s="212" t="s">
        <v>14156</v>
      </c>
      <c r="CR1257" s="212" t="s">
        <v>14157</v>
      </c>
      <c r="CS1257" s="44">
        <v>1255</v>
      </c>
      <c r="CT1257" s="44" t="s">
        <v>14158</v>
      </c>
      <c r="CU1257" s="214">
        <v>5759</v>
      </c>
      <c r="CV1257" s="212" t="s">
        <v>14159</v>
      </c>
      <c r="CW1257" s="212" t="s">
        <v>14160</v>
      </c>
      <c r="CX1257" s="44" t="s">
        <v>1169</v>
      </c>
      <c r="CY1257" s="78">
        <v>43131</v>
      </c>
      <c r="CZ1257" s="215" t="s">
        <v>576</v>
      </c>
      <c r="DA1257" s="212" t="s">
        <v>512</v>
      </c>
      <c r="DB1257" s="44" t="s">
        <v>802</v>
      </c>
      <c r="DC1257" s="44" t="s">
        <v>14161</v>
      </c>
      <c r="DD1257" s="44" t="s">
        <v>563</v>
      </c>
    </row>
    <row r="1258" spans="83:108">
      <c r="CE1258" s="212"/>
      <c r="CF1258" s="213">
        <f>IF(ISNUMBER(SEARCH($H$2,$CG$3:$CG$3334)),MAX($CF$2:CF1257)+1,0)</f>
        <v>1256</v>
      </c>
      <c r="CG1258" s="220" t="s">
        <v>14162</v>
      </c>
      <c r="CH1258" s="212"/>
      <c r="CI1258" s="212"/>
      <c r="CJ1258" s="213" t="str">
        <f>IFERROR(VLOOKUP(ROWS($CJ$3:CJ1258),CF1258:CG4589,2,0),"")</f>
        <v>GALBEN M 8-65_01256</v>
      </c>
      <c r="CK1258" s="212" t="s">
        <v>14163</v>
      </c>
      <c r="CL1258" s="212" t="s">
        <v>14164</v>
      </c>
      <c r="CM1258" s="78">
        <v>43131</v>
      </c>
      <c r="CN1258" s="212" t="s">
        <v>14165</v>
      </c>
      <c r="CO1258" s="212" t="s">
        <v>14166</v>
      </c>
      <c r="CP1258" s="212" t="s">
        <v>14167</v>
      </c>
      <c r="CQ1258" s="212" t="s">
        <v>14168</v>
      </c>
      <c r="CR1258" s="212" t="s">
        <v>14169</v>
      </c>
      <c r="CS1258" s="44">
        <v>1256</v>
      </c>
      <c r="CT1258" s="44" t="s">
        <v>14170</v>
      </c>
      <c r="CU1258" s="214">
        <v>5756</v>
      </c>
      <c r="CV1258" s="212" t="s">
        <v>14171</v>
      </c>
      <c r="CW1258" s="212" t="s">
        <v>14160</v>
      </c>
      <c r="CX1258" s="44" t="s">
        <v>1169</v>
      </c>
      <c r="CY1258" s="78">
        <v>43131</v>
      </c>
      <c r="CZ1258" s="215" t="s">
        <v>576</v>
      </c>
      <c r="DA1258" s="212" t="s">
        <v>512</v>
      </c>
      <c r="DB1258" s="44" t="s">
        <v>802</v>
      </c>
      <c r="DC1258" s="44" t="s">
        <v>14161</v>
      </c>
      <c r="DD1258" s="44" t="s">
        <v>563</v>
      </c>
    </row>
    <row r="1259" spans="83:108">
      <c r="CE1259" s="212"/>
      <c r="CF1259" s="213">
        <f>IF(ISNUMBER(SEARCH($H$2,$CG$3:$CG$3334)),MAX($CF$2:CF1258)+1,0)</f>
        <v>1257</v>
      </c>
      <c r="CG1259" s="220" t="s">
        <v>14172</v>
      </c>
      <c r="CH1259" s="212"/>
      <c r="CI1259" s="212"/>
      <c r="CJ1259" s="213" t="str">
        <f>IFERROR(VLOOKUP(ROWS($CJ$3:CJ1259),CF1259:CG4590,2,0),"")</f>
        <v>GALBEN R 4-33_01257</v>
      </c>
      <c r="CK1259" s="212" t="s">
        <v>14173</v>
      </c>
      <c r="CL1259" s="212" t="s">
        <v>14174</v>
      </c>
      <c r="CM1259" s="78">
        <v>43131</v>
      </c>
      <c r="CN1259" s="212" t="s">
        <v>14175</v>
      </c>
      <c r="CO1259" s="212" t="s">
        <v>14176</v>
      </c>
      <c r="CP1259" s="212" t="s">
        <v>14177</v>
      </c>
      <c r="CQ1259" s="212" t="s">
        <v>14178</v>
      </c>
      <c r="CR1259" s="212" t="s">
        <v>14179</v>
      </c>
      <c r="CS1259" s="44">
        <v>1257</v>
      </c>
      <c r="CT1259" s="44" t="s">
        <v>14180</v>
      </c>
      <c r="CU1259" s="214">
        <v>9171</v>
      </c>
      <c r="CV1259" s="212" t="s">
        <v>14181</v>
      </c>
      <c r="CW1259" s="212" t="s">
        <v>11877</v>
      </c>
      <c r="CX1259" s="44" t="s">
        <v>1169</v>
      </c>
      <c r="CY1259" s="78">
        <v>43131</v>
      </c>
      <c r="CZ1259" s="215" t="s">
        <v>763</v>
      </c>
      <c r="DA1259" s="212" t="s">
        <v>512</v>
      </c>
      <c r="DB1259" s="44" t="s">
        <v>802</v>
      </c>
      <c r="DC1259" s="44" t="s">
        <v>11878</v>
      </c>
      <c r="DD1259" s="44" t="s">
        <v>563</v>
      </c>
    </row>
    <row r="1260" spans="83:108">
      <c r="CE1260" s="212"/>
      <c r="CF1260" s="213">
        <f>IF(ISNUMBER(SEARCH($H$2,$CG$3:$CG$3334)),MAX($CF$2:CF1259)+1,0)</f>
        <v>1258</v>
      </c>
      <c r="CG1260" s="220" t="s">
        <v>14182</v>
      </c>
      <c r="CH1260" s="212"/>
      <c r="CI1260" s="212"/>
      <c r="CJ1260" s="213" t="str">
        <f>IFERROR(VLOOKUP(ROWS($CJ$3:CJ1260),CF1260:CG4591,2,0),"")</f>
        <v>GALBEN R 4-33 BLU_01258</v>
      </c>
      <c r="CK1260" s="212" t="s">
        <v>14183</v>
      </c>
      <c r="CL1260" s="212" t="s">
        <v>14184</v>
      </c>
      <c r="CM1260" s="78">
        <v>43131</v>
      </c>
      <c r="CN1260" s="212" t="s">
        <v>14185</v>
      </c>
      <c r="CO1260" s="212" t="s">
        <v>14186</v>
      </c>
      <c r="CP1260" s="212" t="s">
        <v>14187</v>
      </c>
      <c r="CQ1260" s="212" t="s">
        <v>14188</v>
      </c>
      <c r="CR1260" s="212" t="s">
        <v>14189</v>
      </c>
      <c r="CS1260" s="44">
        <v>1258</v>
      </c>
      <c r="CT1260" s="44" t="s">
        <v>14190</v>
      </c>
      <c r="CU1260" s="214">
        <v>5758</v>
      </c>
      <c r="CV1260" s="212" t="s">
        <v>14191</v>
      </c>
      <c r="CW1260" s="212" t="s">
        <v>11877</v>
      </c>
      <c r="CX1260" s="44" t="s">
        <v>1169</v>
      </c>
      <c r="CY1260" s="78">
        <v>43131</v>
      </c>
      <c r="CZ1260" s="215" t="s">
        <v>763</v>
      </c>
      <c r="DA1260" s="212" t="s">
        <v>512</v>
      </c>
      <c r="DB1260" s="44" t="s">
        <v>802</v>
      </c>
      <c r="DC1260" s="44" t="s">
        <v>11878</v>
      </c>
      <c r="DD1260" s="44" t="s">
        <v>532</v>
      </c>
    </row>
    <row r="1261" spans="83:108">
      <c r="CE1261" s="212"/>
      <c r="CF1261" s="213">
        <f>IF(ISNUMBER(SEARCH($H$2,$CG$3:$CG$3334)),MAX($CF$2:CF1260)+1,0)</f>
        <v>1259</v>
      </c>
      <c r="CG1261" s="220" t="s">
        <v>14192</v>
      </c>
      <c r="CH1261" s="212"/>
      <c r="CI1261" s="212"/>
      <c r="CJ1261" s="213" t="str">
        <f>IFERROR(VLOOKUP(ROWS($CJ$3:CJ1261),CF1261:CG4592,2,0),"")</f>
        <v>GALEO_01259</v>
      </c>
      <c r="CK1261" s="212" t="s">
        <v>14193</v>
      </c>
      <c r="CL1261" s="212" t="s">
        <v>14194</v>
      </c>
      <c r="CM1261" s="78">
        <v>44347</v>
      </c>
      <c r="CN1261" s="212" t="s">
        <v>14195</v>
      </c>
      <c r="CO1261" s="212" t="s">
        <v>14196</v>
      </c>
      <c r="CP1261" s="212" t="s">
        <v>14197</v>
      </c>
      <c r="CQ1261" s="212" t="s">
        <v>14198</v>
      </c>
      <c r="CR1261" s="212" t="s">
        <v>14199</v>
      </c>
      <c r="CS1261" s="44">
        <v>1259</v>
      </c>
      <c r="CT1261" s="44" t="s">
        <v>14200</v>
      </c>
      <c r="CU1261" s="214">
        <v>12084</v>
      </c>
      <c r="CV1261" s="212" t="s">
        <v>14201</v>
      </c>
      <c r="CW1261" s="212" t="s">
        <v>3118</v>
      </c>
      <c r="CX1261" s="44" t="s">
        <v>3072</v>
      </c>
      <c r="CY1261" s="78">
        <v>44347</v>
      </c>
      <c r="CZ1261" s="215" t="s">
        <v>601</v>
      </c>
      <c r="DA1261" s="212" t="s">
        <v>512</v>
      </c>
      <c r="DB1261" s="44" t="s">
        <v>530</v>
      </c>
      <c r="DC1261" s="44" t="s">
        <v>3129</v>
      </c>
      <c r="DD1261" s="44" t="s">
        <v>532</v>
      </c>
    </row>
    <row r="1262" spans="83:108">
      <c r="CE1262" s="212"/>
      <c r="CF1262" s="213">
        <f>IF(ISNUMBER(SEARCH($H$2,$CG$3:$CG$3334)),MAX($CF$2:CF1261)+1,0)</f>
        <v>1260</v>
      </c>
      <c r="CG1262" s="220" t="s">
        <v>14202</v>
      </c>
      <c r="CH1262" s="212"/>
      <c r="CI1262" s="212"/>
      <c r="CJ1262" s="213" t="str">
        <f>IFERROR(VLOOKUP(ROWS($CJ$3:CJ1262),CF1262:CG4593,2,0),"")</f>
        <v>GAL-GONE_01260</v>
      </c>
      <c r="CK1262" s="212" t="s">
        <v>14203</v>
      </c>
      <c r="CL1262" s="212" t="s">
        <v>14204</v>
      </c>
      <c r="CM1262" s="78">
        <v>44561</v>
      </c>
      <c r="CN1262" s="212" t="s">
        <v>14205</v>
      </c>
      <c r="CO1262" s="212" t="s">
        <v>14206</v>
      </c>
      <c r="CP1262" s="212" t="s">
        <v>14207</v>
      </c>
      <c r="CQ1262" s="212" t="s">
        <v>14208</v>
      </c>
      <c r="CR1262" s="212" t="s">
        <v>14209</v>
      </c>
      <c r="CS1262" s="44">
        <v>1260</v>
      </c>
      <c r="CT1262" s="44" t="s">
        <v>14210</v>
      </c>
      <c r="CU1262" s="214">
        <v>13753</v>
      </c>
      <c r="CV1262" s="212" t="s">
        <v>14211</v>
      </c>
      <c r="CW1262" s="212" t="s">
        <v>13056</v>
      </c>
      <c r="CX1262" s="44" t="s">
        <v>1392</v>
      </c>
      <c r="CY1262" s="78">
        <v>44561</v>
      </c>
      <c r="CZ1262" s="215" t="s">
        <v>576</v>
      </c>
      <c r="DA1262" s="212" t="s">
        <v>737</v>
      </c>
      <c r="DB1262" s="44" t="s">
        <v>530</v>
      </c>
      <c r="DC1262" s="44" t="s">
        <v>13091</v>
      </c>
      <c r="DD1262" s="44" t="s">
        <v>2198</v>
      </c>
    </row>
    <row r="1263" spans="83:108">
      <c r="CE1263" s="212"/>
      <c r="CF1263" s="213">
        <f>IF(ISNUMBER(SEARCH($H$2,$CG$3:$CG$3334)),MAX($CF$2:CF1262)+1,0)</f>
        <v>1261</v>
      </c>
      <c r="CG1263" s="220" t="s">
        <v>14212</v>
      </c>
      <c r="CH1263" s="212"/>
      <c r="CI1263" s="212"/>
      <c r="CJ1263" s="213" t="str">
        <f>IFERROR(VLOOKUP(ROWS($CJ$3:CJ1263),CF1263:CG4594,2,0),"")</f>
        <v>GALIGAN 500 SC_01261</v>
      </c>
      <c r="CK1263" s="212" t="s">
        <v>14213</v>
      </c>
      <c r="CL1263" s="212" t="s">
        <v>14214</v>
      </c>
      <c r="CM1263" s="78">
        <v>44561</v>
      </c>
      <c r="CN1263" s="212" t="s">
        <v>14215</v>
      </c>
      <c r="CO1263" s="212" t="s">
        <v>14216</v>
      </c>
      <c r="CP1263" s="212" t="s">
        <v>14217</v>
      </c>
      <c r="CQ1263" s="212" t="s">
        <v>14218</v>
      </c>
      <c r="CR1263" s="212" t="s">
        <v>14219</v>
      </c>
      <c r="CS1263" s="44">
        <v>1261</v>
      </c>
      <c r="CT1263" s="44" t="s">
        <v>14220</v>
      </c>
      <c r="CU1263" s="214">
        <v>11223</v>
      </c>
      <c r="CV1263" s="212" t="s">
        <v>14221</v>
      </c>
      <c r="CW1263" s="212" t="s">
        <v>1605</v>
      </c>
      <c r="CX1263" s="44" t="s">
        <v>1156</v>
      </c>
      <c r="CY1263" s="78">
        <v>44561</v>
      </c>
      <c r="CZ1263" s="215" t="s">
        <v>601</v>
      </c>
      <c r="DA1263" s="212" t="s">
        <v>737</v>
      </c>
      <c r="DB1263" s="44" t="s">
        <v>655</v>
      </c>
      <c r="DC1263" s="44" t="s">
        <v>14222</v>
      </c>
      <c r="DD1263" s="44" t="s">
        <v>532</v>
      </c>
    </row>
    <row r="1264" spans="83:108">
      <c r="CE1264" s="212"/>
      <c r="CF1264" s="213">
        <f>IF(ISNUMBER(SEARCH($H$2,$CG$3:$CG$3334)),MAX($CF$2:CF1263)+1,0)</f>
        <v>1262</v>
      </c>
      <c r="CG1264" s="220" t="s">
        <v>14223</v>
      </c>
      <c r="CH1264" s="212"/>
      <c r="CI1264" s="212"/>
      <c r="CJ1264" s="213" t="str">
        <f>IFERROR(VLOOKUP(ROWS($CJ$3:CJ1264),CF1264:CG4595,2,0),"")</f>
        <v>GALIGAN EC_01262</v>
      </c>
      <c r="CK1264" s="212" t="s">
        <v>14224</v>
      </c>
      <c r="CL1264" s="212" t="s">
        <v>14225</v>
      </c>
      <c r="CM1264" s="78">
        <v>44561</v>
      </c>
      <c r="CN1264" s="212" t="s">
        <v>14226</v>
      </c>
      <c r="CO1264" s="212" t="s">
        <v>14227</v>
      </c>
      <c r="CP1264" s="212" t="s">
        <v>14228</v>
      </c>
      <c r="CQ1264" s="212" t="s">
        <v>14229</v>
      </c>
      <c r="CR1264" s="212" t="s">
        <v>14230</v>
      </c>
      <c r="CS1264" s="44">
        <v>1262</v>
      </c>
      <c r="CT1264" s="44" t="s">
        <v>14231</v>
      </c>
      <c r="CU1264" s="214">
        <v>9496</v>
      </c>
      <c r="CV1264" s="212" t="s">
        <v>14232</v>
      </c>
      <c r="CW1264" s="212" t="s">
        <v>1605</v>
      </c>
      <c r="CX1264" s="44" t="s">
        <v>1156</v>
      </c>
      <c r="CY1264" s="78">
        <v>44561</v>
      </c>
      <c r="CZ1264" s="215" t="s">
        <v>576</v>
      </c>
      <c r="DA1264" s="212" t="s">
        <v>737</v>
      </c>
      <c r="DB1264" s="44" t="s">
        <v>530</v>
      </c>
      <c r="DC1264" s="44" t="s">
        <v>1607</v>
      </c>
      <c r="DD1264" s="44" t="s">
        <v>532</v>
      </c>
    </row>
    <row r="1265" spans="83:108">
      <c r="CE1265" s="212"/>
      <c r="CF1265" s="213">
        <f>IF(ISNUMBER(SEARCH($H$2,$CG$3:$CG$3334)),MAX($CF$2:CF1264)+1,0)</f>
        <v>1263</v>
      </c>
      <c r="CG1265" s="220" t="s">
        <v>14233</v>
      </c>
      <c r="CH1265" s="212"/>
      <c r="CI1265" s="212"/>
      <c r="CJ1265" s="213" t="str">
        <f>IFERROR(VLOOKUP(ROWS($CJ$3:CJ1265),CF1265:CG4596,2,0),"")</f>
        <v>GALLERY_01263</v>
      </c>
      <c r="CK1265" s="212" t="s">
        <v>14234</v>
      </c>
      <c r="CL1265" s="212" t="s">
        <v>14235</v>
      </c>
      <c r="CM1265" s="78">
        <v>44347</v>
      </c>
      <c r="CN1265" s="212" t="s">
        <v>14236</v>
      </c>
      <c r="CO1265" s="212" t="s">
        <v>14237</v>
      </c>
      <c r="CP1265" s="212" t="s">
        <v>14238</v>
      </c>
      <c r="CQ1265" s="212" t="s">
        <v>14239</v>
      </c>
      <c r="CR1265" s="212" t="s">
        <v>14240</v>
      </c>
      <c r="CS1265" s="44">
        <v>1263</v>
      </c>
      <c r="CT1265" s="44" t="s">
        <v>14241</v>
      </c>
      <c r="CU1265" s="214">
        <v>8146</v>
      </c>
      <c r="CV1265" s="212" t="s">
        <v>14242</v>
      </c>
      <c r="CW1265" s="212" t="s">
        <v>11259</v>
      </c>
      <c r="CX1265" s="44" t="s">
        <v>1943</v>
      </c>
      <c r="CY1265" s="78">
        <v>44347</v>
      </c>
      <c r="CZ1265" s="215" t="s">
        <v>511</v>
      </c>
      <c r="DA1265" s="212" t="s">
        <v>737</v>
      </c>
      <c r="DB1265" s="44" t="s">
        <v>655</v>
      </c>
      <c r="DC1265" s="44" t="s">
        <v>14243</v>
      </c>
      <c r="DD1265" s="44" t="s">
        <v>532</v>
      </c>
    </row>
    <row r="1266" spans="83:108">
      <c r="CE1266" s="212"/>
      <c r="CF1266" s="213">
        <f>IF(ISNUMBER(SEARCH($H$2,$CG$3:$CG$3334)),MAX($CF$2:CF1265)+1,0)</f>
        <v>1264</v>
      </c>
      <c r="CG1266" s="220" t="s">
        <v>14244</v>
      </c>
      <c r="CH1266" s="212"/>
      <c r="CI1266" s="212"/>
      <c r="CJ1266" s="213" t="str">
        <f>IFERROR(VLOOKUP(ROWS($CJ$3:CJ1266),CF1266:CG4597,2,0),"")</f>
        <v>GAMIT 36 CS_01264</v>
      </c>
      <c r="CK1266" s="212" t="s">
        <v>14245</v>
      </c>
      <c r="CL1266" s="212" t="s">
        <v>14246</v>
      </c>
      <c r="CM1266" s="78">
        <v>43404</v>
      </c>
      <c r="CN1266" s="212" t="s">
        <v>14247</v>
      </c>
      <c r="CO1266" s="212" t="s">
        <v>14248</v>
      </c>
      <c r="CP1266" s="212" t="s">
        <v>14249</v>
      </c>
      <c r="CQ1266" s="212" t="s">
        <v>14250</v>
      </c>
      <c r="CR1266" s="212" t="s">
        <v>14251</v>
      </c>
      <c r="CS1266" s="44">
        <v>1264</v>
      </c>
      <c r="CT1266" s="44" t="s">
        <v>14252</v>
      </c>
      <c r="CU1266" s="214">
        <v>15039</v>
      </c>
      <c r="CV1266" s="212" t="s">
        <v>14253</v>
      </c>
      <c r="CW1266" s="212" t="s">
        <v>6177</v>
      </c>
      <c r="CX1266" s="44" t="s">
        <v>1169</v>
      </c>
      <c r="CY1266" s="78">
        <v>43404</v>
      </c>
      <c r="CZ1266" s="215" t="s">
        <v>545</v>
      </c>
      <c r="DA1266" s="212" t="s">
        <v>737</v>
      </c>
      <c r="DB1266" s="44" t="s">
        <v>1911</v>
      </c>
      <c r="DC1266" s="44" t="s">
        <v>6178</v>
      </c>
      <c r="DD1266" s="44" t="s">
        <v>563</v>
      </c>
    </row>
    <row r="1267" spans="83:108">
      <c r="CE1267" s="212"/>
      <c r="CF1267" s="213">
        <f>IF(ISNUMBER(SEARCH($H$2,$CG$3:$CG$3334)),MAX($CF$2:CF1266)+1,0)</f>
        <v>1265</v>
      </c>
      <c r="CG1267" s="220" t="s">
        <v>14254</v>
      </c>
      <c r="CH1267" s="212"/>
      <c r="CI1267" s="212"/>
      <c r="CJ1267" s="213" t="str">
        <f>IFERROR(VLOOKUP(ROWS($CJ$3:CJ1267),CF1267:CG4598,2,0),"")</f>
        <v>GAMMA TAB_01265</v>
      </c>
      <c r="CK1267" s="212" t="s">
        <v>14255</v>
      </c>
      <c r="CL1267" s="212" t="s">
        <v>14256</v>
      </c>
      <c r="CM1267" s="78">
        <v>44074</v>
      </c>
      <c r="CN1267" s="212" t="s">
        <v>14257</v>
      </c>
      <c r="CO1267" s="212" t="s">
        <v>14258</v>
      </c>
      <c r="CP1267" s="212" t="s">
        <v>14259</v>
      </c>
      <c r="CQ1267" s="212" t="s">
        <v>14260</v>
      </c>
      <c r="CR1267" s="212" t="s">
        <v>14261</v>
      </c>
      <c r="CS1267" s="44">
        <v>1265</v>
      </c>
      <c r="CT1267" s="44" t="s">
        <v>14262</v>
      </c>
      <c r="CU1267" s="214">
        <v>12490</v>
      </c>
      <c r="CV1267" s="212" t="s">
        <v>14263</v>
      </c>
      <c r="CW1267" s="212" t="s">
        <v>720</v>
      </c>
      <c r="CX1267" s="44" t="s">
        <v>3496</v>
      </c>
      <c r="CY1267" s="78">
        <v>44074</v>
      </c>
      <c r="CZ1267" s="215" t="s">
        <v>511</v>
      </c>
      <c r="DA1267" s="212" t="s">
        <v>546</v>
      </c>
      <c r="DB1267" s="44" t="s">
        <v>4576</v>
      </c>
      <c r="DC1267" s="44" t="s">
        <v>2586</v>
      </c>
      <c r="DD1267" s="44" t="s">
        <v>532</v>
      </c>
    </row>
    <row r="1268" spans="83:108">
      <c r="CE1268" s="212"/>
      <c r="CF1268" s="213">
        <f>IF(ISNUMBER(SEARCH($H$2,$CG$3:$CG$3334)),MAX($CF$2:CF1267)+1,0)</f>
        <v>1266</v>
      </c>
      <c r="CG1268" s="220" t="s">
        <v>14264</v>
      </c>
      <c r="CH1268" s="212"/>
      <c r="CI1268" s="212"/>
      <c r="CJ1268" s="213" t="str">
        <f>IFERROR(VLOOKUP(ROWS($CJ$3:CJ1268),CF1268:CG4599,2,0),"")</f>
        <v>GANZO_01266</v>
      </c>
      <c r="CK1268" s="212" t="s">
        <v>14265</v>
      </c>
      <c r="CL1268" s="212" t="s">
        <v>14266</v>
      </c>
      <c r="CM1268" s="78">
        <v>44347</v>
      </c>
      <c r="CN1268" s="212" t="s">
        <v>14267</v>
      </c>
      <c r="CO1268" s="212" t="s">
        <v>14268</v>
      </c>
      <c r="CP1268" s="212" t="s">
        <v>14269</v>
      </c>
      <c r="CQ1268" s="212" t="s">
        <v>14270</v>
      </c>
      <c r="CR1268" s="212" t="s">
        <v>14271</v>
      </c>
      <c r="CS1268" s="44">
        <v>1266</v>
      </c>
      <c r="CT1268" s="44" t="s">
        <v>14272</v>
      </c>
      <c r="CU1268" s="214">
        <v>12399</v>
      </c>
      <c r="CV1268" s="212" t="s">
        <v>14273</v>
      </c>
      <c r="CW1268" s="212" t="s">
        <v>2058</v>
      </c>
      <c r="CX1268" s="44" t="s">
        <v>654</v>
      </c>
      <c r="CY1268" s="78">
        <v>44347</v>
      </c>
      <c r="CZ1268" s="215" t="s">
        <v>907</v>
      </c>
      <c r="DA1268" s="212" t="s">
        <v>512</v>
      </c>
      <c r="DB1268" s="44" t="s">
        <v>530</v>
      </c>
      <c r="DC1268" s="44" t="s">
        <v>14084</v>
      </c>
      <c r="DD1268" s="44" t="s">
        <v>532</v>
      </c>
    </row>
    <row r="1269" spans="83:108">
      <c r="CE1269" s="212"/>
      <c r="CF1269" s="213">
        <f>IF(ISNUMBER(SEARCH($H$2,$CG$3:$CG$3334)),MAX($CF$2:CF1268)+1,0)</f>
        <v>1267</v>
      </c>
      <c r="CG1269" s="220" t="s">
        <v>14274</v>
      </c>
      <c r="CH1269" s="212"/>
      <c r="CI1269" s="212"/>
      <c r="CJ1269" s="213" t="str">
        <f>IFERROR(VLOOKUP(ROWS($CJ$3:CJ1269),CF1269:CG4600,2,0),"")</f>
        <v>GARAK_01267</v>
      </c>
      <c r="CK1269" s="212" t="s">
        <v>14275</v>
      </c>
      <c r="CL1269" s="212" t="s">
        <v>14276</v>
      </c>
      <c r="CM1269" s="78">
        <v>44561</v>
      </c>
      <c r="CN1269" s="212" t="s">
        <v>14277</v>
      </c>
      <c r="CO1269" s="212" t="s">
        <v>14278</v>
      </c>
      <c r="CP1269" s="212" t="s">
        <v>14279</v>
      </c>
      <c r="CQ1269" s="212" t="s">
        <v>14280</v>
      </c>
      <c r="CR1269" s="212" t="s">
        <v>14281</v>
      </c>
      <c r="CS1269" s="44">
        <v>1267</v>
      </c>
      <c r="CT1269" s="44" t="s">
        <v>14282</v>
      </c>
      <c r="CU1269" s="214">
        <v>13283</v>
      </c>
      <c r="CV1269" s="212" t="s">
        <v>14283</v>
      </c>
      <c r="CW1269" s="212" t="s">
        <v>5431</v>
      </c>
      <c r="CX1269" s="44" t="s">
        <v>1703</v>
      </c>
      <c r="CY1269" s="78">
        <v>44561</v>
      </c>
      <c r="CZ1269" s="215" t="s">
        <v>601</v>
      </c>
      <c r="DA1269" s="212" t="s">
        <v>512</v>
      </c>
      <c r="DB1269" s="44" t="s">
        <v>530</v>
      </c>
      <c r="DC1269" s="44" t="s">
        <v>5432</v>
      </c>
      <c r="DD1269" s="44" t="s">
        <v>532</v>
      </c>
    </row>
    <row r="1270" spans="83:108">
      <c r="CE1270" s="212"/>
      <c r="CF1270" s="213">
        <f>IF(ISNUMBER(SEARCH($H$2,$CG$3:$CG$3334)),MAX($CF$2:CF1269)+1,0)</f>
        <v>1268</v>
      </c>
      <c r="CG1270" s="220" t="s">
        <v>14284</v>
      </c>
      <c r="CH1270" s="212"/>
      <c r="CI1270" s="212"/>
      <c r="CJ1270" s="213" t="str">
        <f>IFERROR(VLOOKUP(ROWS($CJ$3:CJ1270),CF1270:CG4601,2,0),"")</f>
        <v>GARAVEL_01268</v>
      </c>
      <c r="CK1270" s="212" t="s">
        <v>14285</v>
      </c>
      <c r="CL1270" s="212" t="s">
        <v>14286</v>
      </c>
      <c r="CM1270" s="78">
        <v>43465</v>
      </c>
      <c r="CN1270" s="212" t="s">
        <v>14287</v>
      </c>
      <c r="CO1270" s="212" t="s">
        <v>14288</v>
      </c>
      <c r="CP1270" s="212" t="s">
        <v>14289</v>
      </c>
      <c r="CQ1270" s="212" t="s">
        <v>14290</v>
      </c>
      <c r="CR1270" s="212" t="s">
        <v>14291</v>
      </c>
      <c r="CS1270" s="44">
        <v>1268</v>
      </c>
      <c r="CT1270" s="44" t="s">
        <v>14292</v>
      </c>
      <c r="CU1270" s="214">
        <v>15531</v>
      </c>
      <c r="CV1270" s="212" t="s">
        <v>14293</v>
      </c>
      <c r="CW1270" s="212" t="s">
        <v>1702</v>
      </c>
      <c r="CX1270" s="44" t="s">
        <v>1287</v>
      </c>
      <c r="CY1270" s="78">
        <v>43465</v>
      </c>
      <c r="CZ1270" s="215" t="s">
        <v>763</v>
      </c>
      <c r="DA1270" s="212" t="s">
        <v>512</v>
      </c>
      <c r="DB1270" s="44" t="s">
        <v>655</v>
      </c>
      <c r="DC1270" s="44" t="s">
        <v>723</v>
      </c>
      <c r="DD1270" s="44" t="s">
        <v>532</v>
      </c>
    </row>
    <row r="1271" spans="83:108">
      <c r="CE1271" s="212"/>
      <c r="CF1271" s="213">
        <f>IF(ISNUMBER(SEARCH($H$2,$CG$3:$CG$3334)),MAX($CF$2:CF1270)+1,0)</f>
        <v>1269</v>
      </c>
      <c r="CG1271" s="220" t="s">
        <v>14294</v>
      </c>
      <c r="CH1271" s="212"/>
      <c r="CI1271" s="212"/>
      <c r="CJ1271" s="213" t="str">
        <f>IFERROR(VLOOKUP(ROWS($CJ$3:CJ1271),CF1271:CG4602,2,0),"")</f>
        <v>GARBO SC_01269</v>
      </c>
      <c r="CK1271" s="212" t="s">
        <v>14295</v>
      </c>
      <c r="CL1271" s="212" t="s">
        <v>14296</v>
      </c>
      <c r="CM1271" s="78">
        <v>44561</v>
      </c>
      <c r="CN1271" s="212" t="s">
        <v>14297</v>
      </c>
      <c r="CO1271" s="212" t="s">
        <v>14298</v>
      </c>
      <c r="CP1271" s="212" t="s">
        <v>14299</v>
      </c>
      <c r="CQ1271" s="212" t="s">
        <v>14300</v>
      </c>
      <c r="CR1271" s="212" t="s">
        <v>14301</v>
      </c>
      <c r="CS1271" s="44">
        <v>1269</v>
      </c>
      <c r="CT1271" s="44" t="s">
        <v>14302</v>
      </c>
      <c r="CU1271" s="214">
        <v>15113</v>
      </c>
      <c r="CV1271" s="212" t="s">
        <v>14303</v>
      </c>
      <c r="CW1271" s="212" t="s">
        <v>707</v>
      </c>
      <c r="CX1271" s="44" t="s">
        <v>839</v>
      </c>
      <c r="CY1271" s="78">
        <v>44561</v>
      </c>
      <c r="CZ1271" s="215" t="s">
        <v>601</v>
      </c>
      <c r="DA1271" s="212" t="s">
        <v>512</v>
      </c>
      <c r="DB1271" s="44" t="s">
        <v>655</v>
      </c>
      <c r="DC1271" s="44" t="s">
        <v>709</v>
      </c>
      <c r="DD1271" s="44" t="s">
        <v>2198</v>
      </c>
    </row>
    <row r="1272" spans="83:108">
      <c r="CE1272" s="212"/>
      <c r="CF1272" s="213">
        <f>IF(ISNUMBER(SEARCH($H$2,$CG$3:$CG$3334)),MAX($CF$2:CF1271)+1,0)</f>
        <v>1270</v>
      </c>
      <c r="CG1272" s="220" t="s">
        <v>14304</v>
      </c>
      <c r="CH1272" s="212"/>
      <c r="CI1272" s="212"/>
      <c r="CJ1272" s="213" t="str">
        <f>IFERROR(VLOOKUP(ROWS($CJ$3:CJ1272),CF1272:CG4603,2,0),"")</f>
        <v>GARDEN EXPERT_01270</v>
      </c>
      <c r="CK1272" s="212" t="s">
        <v>14305</v>
      </c>
      <c r="CL1272" s="212" t="s">
        <v>14306</v>
      </c>
      <c r="CM1272" s="78">
        <v>44804</v>
      </c>
      <c r="CN1272" s="212" t="s">
        <v>14307</v>
      </c>
      <c r="CO1272" s="212" t="s">
        <v>14308</v>
      </c>
      <c r="CP1272" s="212" t="s">
        <v>14309</v>
      </c>
      <c r="CQ1272" s="212" t="s">
        <v>14310</v>
      </c>
      <c r="CR1272" s="212" t="s">
        <v>14311</v>
      </c>
      <c r="CS1272" s="44">
        <v>1270</v>
      </c>
      <c r="CT1272" s="44" t="s">
        <v>14312</v>
      </c>
      <c r="CU1272" s="214">
        <v>14287</v>
      </c>
      <c r="CV1272" s="212" t="s">
        <v>14313</v>
      </c>
      <c r="CW1272" s="212" t="s">
        <v>599</v>
      </c>
      <c r="CX1272" s="44" t="s">
        <v>1513</v>
      </c>
      <c r="CY1272" s="78">
        <v>44804</v>
      </c>
      <c r="CZ1272" s="215" t="s">
        <v>601</v>
      </c>
      <c r="DA1272" s="212" t="s">
        <v>529</v>
      </c>
      <c r="DB1272" s="44" t="s">
        <v>530</v>
      </c>
      <c r="DC1272" s="44" t="s">
        <v>602</v>
      </c>
      <c r="DD1272" s="44" t="s">
        <v>532</v>
      </c>
    </row>
    <row r="1273" spans="83:108">
      <c r="CE1273" s="212"/>
      <c r="CF1273" s="213">
        <f>IF(ISNUMBER(SEARCH($H$2,$CG$3:$CG$3334)),MAX($CF$2:CF1272)+1,0)</f>
        <v>1271</v>
      </c>
      <c r="CG1273" s="220" t="s">
        <v>14314</v>
      </c>
      <c r="CH1273" s="212"/>
      <c r="CI1273" s="212"/>
      <c r="CJ1273" s="213" t="str">
        <f>IFERROR(VLOOKUP(ROWS($CJ$3:CJ1273),CF1273:CG4604,2,0),"")</f>
        <v>GARDENE_01271</v>
      </c>
      <c r="CK1273" s="212" t="s">
        <v>14315</v>
      </c>
      <c r="CL1273" s="212" t="s">
        <v>14316</v>
      </c>
      <c r="CM1273" s="78">
        <v>44347</v>
      </c>
      <c r="CN1273" s="212" t="s">
        <v>14317</v>
      </c>
      <c r="CO1273" s="212" t="s">
        <v>14318</v>
      </c>
      <c r="CP1273" s="212" t="s">
        <v>14319</v>
      </c>
      <c r="CQ1273" s="212" t="s">
        <v>14320</v>
      </c>
      <c r="CR1273" s="212" t="s">
        <v>14321</v>
      </c>
      <c r="CS1273" s="44">
        <v>1271</v>
      </c>
      <c r="CT1273" s="44" t="s">
        <v>14322</v>
      </c>
      <c r="CU1273" s="214">
        <v>10846</v>
      </c>
      <c r="CV1273" s="212" t="s">
        <v>14323</v>
      </c>
      <c r="CW1273" s="212" t="s">
        <v>1475</v>
      </c>
      <c r="CX1273" s="44" t="s">
        <v>1238</v>
      </c>
      <c r="CY1273" s="78">
        <v>44347</v>
      </c>
      <c r="CZ1273" s="215" t="s">
        <v>545</v>
      </c>
      <c r="DA1273" s="212" t="s">
        <v>1477</v>
      </c>
      <c r="DB1273" s="44" t="s">
        <v>1478</v>
      </c>
      <c r="DC1273" s="44" t="s">
        <v>908</v>
      </c>
      <c r="DD1273" s="44" t="s">
        <v>532</v>
      </c>
    </row>
    <row r="1274" spans="83:108">
      <c r="CE1274" s="212"/>
      <c r="CF1274" s="213">
        <f>IF(ISNUMBER(SEARCH($H$2,$CG$3:$CG$3334)),MAX($CF$2:CF1273)+1,0)</f>
        <v>1272</v>
      </c>
      <c r="CG1274" s="220" t="s">
        <v>14324</v>
      </c>
      <c r="CH1274" s="212"/>
      <c r="CI1274" s="212"/>
      <c r="CJ1274" s="213" t="str">
        <f>IFERROR(VLOOKUP(ROWS($CJ$3:CJ1274),CF1274:CG4605,2,0),"")</f>
        <v>GARDENE PLUS_01272</v>
      </c>
      <c r="CK1274" s="212" t="s">
        <v>14325</v>
      </c>
      <c r="CL1274" s="212" t="s">
        <v>14326</v>
      </c>
      <c r="CM1274" s="78">
        <v>44347</v>
      </c>
      <c r="CN1274" s="212" t="s">
        <v>14327</v>
      </c>
      <c r="CO1274" s="212" t="s">
        <v>14328</v>
      </c>
      <c r="CP1274" s="212" t="s">
        <v>14329</v>
      </c>
      <c r="CQ1274" s="212" t="s">
        <v>14330</v>
      </c>
      <c r="CR1274" s="212" t="s">
        <v>14331</v>
      </c>
      <c r="CS1274" s="44">
        <v>1272</v>
      </c>
      <c r="CT1274" s="44" t="s">
        <v>14332</v>
      </c>
      <c r="CU1274" s="214">
        <v>11382</v>
      </c>
      <c r="CV1274" s="212" t="s">
        <v>14333</v>
      </c>
      <c r="CW1274" s="212" t="s">
        <v>1475</v>
      </c>
      <c r="CX1274" s="44" t="s">
        <v>1238</v>
      </c>
      <c r="CY1274" s="78">
        <v>44347</v>
      </c>
      <c r="CZ1274" s="215" t="s">
        <v>511</v>
      </c>
      <c r="DA1274" s="212" t="s">
        <v>1477</v>
      </c>
      <c r="DB1274" s="44" t="s">
        <v>1478</v>
      </c>
      <c r="DC1274" s="44" t="s">
        <v>11737</v>
      </c>
      <c r="DD1274" s="44" t="s">
        <v>532</v>
      </c>
    </row>
    <row r="1275" spans="83:108">
      <c r="CE1275" s="212"/>
      <c r="CF1275" s="213">
        <f>IF(ISNUMBER(SEARCH($H$2,$CG$3:$CG$3334)),MAX($CF$2:CF1274)+1,0)</f>
        <v>1273</v>
      </c>
      <c r="CG1275" s="220" t="s">
        <v>14334</v>
      </c>
      <c r="CH1275" s="212"/>
      <c r="CI1275" s="212"/>
      <c r="CJ1275" s="213" t="str">
        <f>IFERROR(VLOOKUP(ROWS($CJ$3:CJ1275),CF1275:CG4606,2,0),"")</f>
        <v>GARDIUS 40 ST_01273</v>
      </c>
      <c r="CK1275" s="212" t="s">
        <v>14335</v>
      </c>
      <c r="CL1275" s="212" t="s">
        <v>14336</v>
      </c>
      <c r="CM1275" s="78">
        <v>43312</v>
      </c>
      <c r="CN1275" s="212" t="s">
        <v>14337</v>
      </c>
      <c r="CO1275" s="212" t="s">
        <v>14338</v>
      </c>
      <c r="CP1275" s="212" t="s">
        <v>14339</v>
      </c>
      <c r="CQ1275" s="212" t="s">
        <v>14340</v>
      </c>
      <c r="CR1275" s="212" t="s">
        <v>14341</v>
      </c>
      <c r="CS1275" s="44">
        <v>1273</v>
      </c>
      <c r="CT1275" s="44" t="s">
        <v>14342</v>
      </c>
      <c r="CU1275" s="214">
        <v>11710</v>
      </c>
      <c r="CV1275" s="212" t="s">
        <v>14343</v>
      </c>
      <c r="CW1275" s="212" t="s">
        <v>2549</v>
      </c>
      <c r="CX1275" s="44" t="s">
        <v>1831</v>
      </c>
      <c r="CY1275" s="78">
        <v>43312</v>
      </c>
      <c r="CZ1275" s="215" t="s">
        <v>640</v>
      </c>
      <c r="DA1275" s="212" t="s">
        <v>529</v>
      </c>
      <c r="DB1275" s="44" t="s">
        <v>530</v>
      </c>
      <c r="DC1275" s="44" t="s">
        <v>2551</v>
      </c>
      <c r="DD1275" s="44" t="s">
        <v>563</v>
      </c>
    </row>
    <row r="1276" spans="83:108">
      <c r="CE1276" s="212"/>
      <c r="CF1276" s="213">
        <f>IF(ISNUMBER(SEARCH($H$2,$CG$3:$CG$3334)),MAX($CF$2:CF1275)+1,0)</f>
        <v>1274</v>
      </c>
      <c r="CG1276" s="220" t="s">
        <v>14344</v>
      </c>
      <c r="CH1276" s="212"/>
      <c r="CI1276" s="212"/>
      <c r="CJ1276" s="213" t="str">
        <f>IFERROR(VLOOKUP(ROWS($CJ$3:CJ1276),CF1276:CG4607,2,0),"")</f>
        <v>GARDOPRIM GOLD_01274</v>
      </c>
      <c r="CK1276" s="212" t="s">
        <v>14345</v>
      </c>
      <c r="CL1276" s="212" t="s">
        <v>14346</v>
      </c>
      <c r="CM1276" s="78">
        <v>44561</v>
      </c>
      <c r="CN1276" s="212" t="s">
        <v>14347</v>
      </c>
      <c r="CO1276" s="212" t="s">
        <v>14348</v>
      </c>
      <c r="CP1276" s="212" t="s">
        <v>14349</v>
      </c>
      <c r="CQ1276" s="212" t="s">
        <v>14350</v>
      </c>
      <c r="CR1276" s="212" t="s">
        <v>14351</v>
      </c>
      <c r="CS1276" s="44">
        <v>1274</v>
      </c>
      <c r="CT1276" s="44" t="s">
        <v>14352</v>
      </c>
      <c r="CU1276" s="214">
        <v>11449</v>
      </c>
      <c r="CV1276" s="212" t="s">
        <v>14353</v>
      </c>
      <c r="CW1276" s="212" t="s">
        <v>14354</v>
      </c>
      <c r="CX1276" s="44" t="s">
        <v>839</v>
      </c>
      <c r="CY1276" s="78">
        <v>44561</v>
      </c>
      <c r="CZ1276" s="215" t="s">
        <v>736</v>
      </c>
      <c r="DA1276" s="212" t="s">
        <v>737</v>
      </c>
      <c r="DB1276" s="44" t="s">
        <v>655</v>
      </c>
      <c r="DC1276" s="44" t="s">
        <v>14355</v>
      </c>
      <c r="DD1276" s="44" t="s">
        <v>851</v>
      </c>
    </row>
    <row r="1277" spans="83:108">
      <c r="CE1277" s="212"/>
      <c r="CF1277" s="213">
        <f>IF(ISNUMBER(SEARCH($H$2,$CG$3:$CG$3334)),MAX($CF$2:CF1276)+1,0)</f>
        <v>1275</v>
      </c>
      <c r="CG1277" s="220" t="s">
        <v>14356</v>
      </c>
      <c r="CH1277" s="212"/>
      <c r="CI1277" s="212"/>
      <c r="CJ1277" s="213" t="str">
        <f>IFERROR(VLOOKUP(ROWS($CJ$3:CJ1277),CF1277:CG4608,2,0),"")</f>
        <v>GARLON_01275</v>
      </c>
      <c r="CK1277" s="212" t="s">
        <v>14357</v>
      </c>
      <c r="CL1277" s="212" t="s">
        <v>14358</v>
      </c>
      <c r="CM1277" s="78">
        <v>43220</v>
      </c>
      <c r="CN1277" s="212" t="s">
        <v>14359</v>
      </c>
      <c r="CO1277" s="212" t="s">
        <v>14360</v>
      </c>
      <c r="CP1277" s="212" t="s">
        <v>14361</v>
      </c>
      <c r="CQ1277" s="212" t="s">
        <v>14362</v>
      </c>
      <c r="CR1277" s="212" t="s">
        <v>14363</v>
      </c>
      <c r="CS1277" s="44">
        <v>1275</v>
      </c>
      <c r="CT1277" s="44" t="s">
        <v>14364</v>
      </c>
      <c r="CU1277" s="214">
        <v>5796</v>
      </c>
      <c r="CV1277" s="212" t="s">
        <v>14365</v>
      </c>
      <c r="CW1277" s="212" t="s">
        <v>14366</v>
      </c>
      <c r="CX1277" s="44" t="s">
        <v>1943</v>
      </c>
      <c r="CY1277" s="78">
        <v>43220</v>
      </c>
      <c r="CZ1277" s="215" t="s">
        <v>907</v>
      </c>
      <c r="DA1277" s="212" t="s">
        <v>737</v>
      </c>
      <c r="DB1277" s="44" t="s">
        <v>530</v>
      </c>
      <c r="DC1277" s="44" t="s">
        <v>14367</v>
      </c>
      <c r="DD1277" s="44" t="s">
        <v>563</v>
      </c>
    </row>
    <row r="1278" spans="83:108">
      <c r="CE1278" s="212"/>
      <c r="CF1278" s="213">
        <f>IF(ISNUMBER(SEARCH($H$2,$CG$3:$CG$3334)),MAX($CF$2:CF1277)+1,0)</f>
        <v>1276</v>
      </c>
      <c r="CG1278" s="220" t="s">
        <v>14368</v>
      </c>
      <c r="CH1278" s="212"/>
      <c r="CI1278" s="212"/>
      <c r="CJ1278" s="213" t="str">
        <f>IFERROR(VLOOKUP(ROWS($CJ$3:CJ1278),CF1278:CG4609,2,0),"")</f>
        <v>GARLON EV_01276</v>
      </c>
      <c r="CK1278" s="212" t="s">
        <v>14369</v>
      </c>
      <c r="CL1278" s="212" t="s">
        <v>14370</v>
      </c>
      <c r="CM1278" s="78">
        <v>44561</v>
      </c>
      <c r="CN1278" s="212" t="s">
        <v>14371</v>
      </c>
      <c r="CO1278" s="212" t="s">
        <v>14372</v>
      </c>
      <c r="CP1278" s="212" t="s">
        <v>14373</v>
      </c>
      <c r="CQ1278" s="212" t="s">
        <v>14374</v>
      </c>
      <c r="CR1278" s="212" t="s">
        <v>14375</v>
      </c>
      <c r="CS1278" s="44">
        <v>1276</v>
      </c>
      <c r="CT1278" s="44" t="s">
        <v>14376</v>
      </c>
      <c r="CU1278" s="214">
        <v>10183</v>
      </c>
      <c r="CV1278" s="212" t="s">
        <v>14377</v>
      </c>
      <c r="CW1278" s="212" t="s">
        <v>11889</v>
      </c>
      <c r="CX1278" s="44" t="s">
        <v>1943</v>
      </c>
      <c r="CY1278" s="78">
        <v>44561</v>
      </c>
      <c r="CZ1278" s="215" t="s">
        <v>763</v>
      </c>
      <c r="DA1278" s="212" t="s">
        <v>737</v>
      </c>
      <c r="DB1278" s="44" t="s">
        <v>530</v>
      </c>
      <c r="DC1278" s="44" t="s">
        <v>13080</v>
      </c>
      <c r="DD1278" s="44" t="s">
        <v>2198</v>
      </c>
    </row>
    <row r="1279" spans="83:108">
      <c r="CE1279" s="212"/>
      <c r="CF1279" s="213">
        <f>IF(ISNUMBER(SEARCH($H$2,$CG$3:$CG$3334)),MAX($CF$2:CF1278)+1,0)</f>
        <v>1277</v>
      </c>
      <c r="CG1279" s="220" t="s">
        <v>14378</v>
      </c>
      <c r="CH1279" s="212"/>
      <c r="CI1279" s="212"/>
      <c r="CJ1279" s="213" t="str">
        <f>IFERROR(VLOOKUP(ROWS($CJ$3:CJ1279),CF1279:CG4610,2,0),"")</f>
        <v>GARTREL_01277</v>
      </c>
      <c r="CK1279" s="212" t="s">
        <v>14379</v>
      </c>
      <c r="CL1279" s="212" t="s">
        <v>14380</v>
      </c>
      <c r="CM1279" s="78">
        <v>44561</v>
      </c>
      <c r="CN1279" s="212" t="s">
        <v>14381</v>
      </c>
      <c r="CO1279" s="212" t="s">
        <v>14382</v>
      </c>
      <c r="CP1279" s="212" t="s">
        <v>14383</v>
      </c>
      <c r="CQ1279" s="212" t="s">
        <v>14384</v>
      </c>
      <c r="CR1279" s="212" t="s">
        <v>14385</v>
      </c>
      <c r="CS1279" s="44">
        <v>1277</v>
      </c>
      <c r="CT1279" s="44" t="s">
        <v>14386</v>
      </c>
      <c r="CU1279" s="214">
        <v>11495</v>
      </c>
      <c r="CV1279" s="212" t="s">
        <v>14387</v>
      </c>
      <c r="CW1279" s="212" t="s">
        <v>13056</v>
      </c>
      <c r="CX1279" s="44" t="s">
        <v>1943</v>
      </c>
      <c r="CY1279" s="78">
        <v>44561</v>
      </c>
      <c r="CZ1279" s="215" t="s">
        <v>576</v>
      </c>
      <c r="DA1279" s="212" t="s">
        <v>737</v>
      </c>
      <c r="DB1279" s="44" t="s">
        <v>530</v>
      </c>
      <c r="DC1279" s="44" t="s">
        <v>14388</v>
      </c>
      <c r="DD1279" s="44" t="s">
        <v>2198</v>
      </c>
    </row>
    <row r="1280" spans="83:108">
      <c r="CE1280" s="212"/>
      <c r="CF1280" s="213">
        <f>IF(ISNUMBER(SEARCH($H$2,$CG$3:$CG$3334)),MAX($CF$2:CF1279)+1,0)</f>
        <v>1278</v>
      </c>
      <c r="CG1280" s="220" t="s">
        <v>14389</v>
      </c>
      <c r="CH1280" s="212"/>
      <c r="CI1280" s="212"/>
      <c r="CJ1280" s="213" t="str">
        <f>IFERROR(VLOOKUP(ROWS($CJ$3:CJ1280),CF1280:CG4611,2,0),"")</f>
        <v>GASPER_01278</v>
      </c>
      <c r="CK1280" s="212" t="s">
        <v>14390</v>
      </c>
      <c r="CL1280" s="212" t="s">
        <v>14391</v>
      </c>
      <c r="CM1280" s="78">
        <v>43830</v>
      </c>
      <c r="CN1280" s="212" t="s">
        <v>14392</v>
      </c>
      <c r="CO1280" s="212" t="s">
        <v>14393</v>
      </c>
      <c r="CP1280" s="212" t="s">
        <v>14394</v>
      </c>
      <c r="CQ1280" s="212" t="s">
        <v>14395</v>
      </c>
      <c r="CR1280" s="212" t="s">
        <v>14396</v>
      </c>
      <c r="CS1280" s="44">
        <v>1278</v>
      </c>
      <c r="CT1280" s="44" t="s">
        <v>14397</v>
      </c>
      <c r="CU1280" s="214">
        <v>16593</v>
      </c>
      <c r="CV1280" s="212" t="s">
        <v>14398</v>
      </c>
      <c r="CW1280" s="212" t="s">
        <v>1097</v>
      </c>
      <c r="CX1280" s="44" t="s">
        <v>2891</v>
      </c>
      <c r="CY1280" s="78">
        <v>43830</v>
      </c>
      <c r="CZ1280" s="215" t="s">
        <v>511</v>
      </c>
      <c r="DA1280" s="212" t="s">
        <v>529</v>
      </c>
      <c r="DB1280" s="44" t="s">
        <v>530</v>
      </c>
      <c r="DC1280" s="44" t="s">
        <v>1119</v>
      </c>
      <c r="DD1280" s="44" t="s">
        <v>515</v>
      </c>
    </row>
    <row r="1281" spans="83:108">
      <c r="CE1281" s="212"/>
      <c r="CF1281" s="213">
        <f>IF(ISNUMBER(SEARCH($H$2,$CG$3:$CG$3334)),MAX($CF$2:CF1280)+1,0)</f>
        <v>1279</v>
      </c>
      <c r="CG1281" s="220" t="s">
        <v>14399</v>
      </c>
      <c r="CH1281" s="212"/>
      <c r="CI1281" s="212"/>
      <c r="CJ1281" s="213" t="str">
        <f>IFERROR(VLOOKUP(ROWS($CJ$3:CJ1281),CF1281:CG4612,2,0),"")</f>
        <v>GASS_01279</v>
      </c>
      <c r="CK1281" s="212" t="s">
        <v>14400</v>
      </c>
      <c r="CL1281" s="212" t="s">
        <v>14401</v>
      </c>
      <c r="CM1281" s="78">
        <v>44439</v>
      </c>
      <c r="CN1281" s="212" t="s">
        <v>14402</v>
      </c>
      <c r="CO1281" s="212" t="s">
        <v>14403</v>
      </c>
      <c r="CP1281" s="212" t="s">
        <v>14404</v>
      </c>
      <c r="CQ1281" s="212" t="s">
        <v>14405</v>
      </c>
      <c r="CR1281" s="212" t="s">
        <v>14406</v>
      </c>
      <c r="CS1281" s="44">
        <v>1279</v>
      </c>
      <c r="CT1281" s="44" t="s">
        <v>14407</v>
      </c>
      <c r="CU1281" s="214">
        <v>15048</v>
      </c>
      <c r="CV1281" s="212" t="s">
        <v>14408</v>
      </c>
      <c r="CW1281" s="212" t="s">
        <v>2936</v>
      </c>
      <c r="CX1281" s="44" t="s">
        <v>1226</v>
      </c>
      <c r="CY1281" s="78">
        <v>44439</v>
      </c>
      <c r="CZ1281" s="215" t="s">
        <v>763</v>
      </c>
      <c r="DA1281" s="212" t="s">
        <v>512</v>
      </c>
      <c r="DB1281" s="44" t="s">
        <v>802</v>
      </c>
      <c r="DC1281" s="44" t="s">
        <v>2652</v>
      </c>
      <c r="DD1281" s="44" t="s">
        <v>532</v>
      </c>
    </row>
    <row r="1282" spans="83:108">
      <c r="CE1282" s="212"/>
      <c r="CF1282" s="213">
        <f>IF(ISNUMBER(SEARCH($H$2,$CG$3:$CG$3334)),MAX($CF$2:CF1281)+1,0)</f>
        <v>1280</v>
      </c>
      <c r="CG1282" s="220" t="s">
        <v>14409</v>
      </c>
      <c r="CH1282" s="212"/>
      <c r="CI1282" s="212"/>
      <c r="CJ1282" s="213" t="str">
        <f>IFERROR(VLOOKUP(ROWS($CJ$3:CJ1282),CF1282:CG4613,2,0),"")</f>
        <v>GASTROTOX E_01280</v>
      </c>
      <c r="CK1282" s="212" t="s">
        <v>14410</v>
      </c>
      <c r="CL1282" s="212" t="s">
        <v>14411</v>
      </c>
      <c r="CM1282" s="78">
        <v>44347</v>
      </c>
      <c r="CN1282" s="212" t="s">
        <v>14412</v>
      </c>
      <c r="CO1282" s="212" t="s">
        <v>14413</v>
      </c>
      <c r="CP1282" s="212" t="s">
        <v>14414</v>
      </c>
      <c r="CQ1282" s="212" t="s">
        <v>14415</v>
      </c>
      <c r="CR1282" s="212" t="s">
        <v>14416</v>
      </c>
      <c r="CS1282" s="44">
        <v>1280</v>
      </c>
      <c r="CT1282" s="44" t="s">
        <v>14417</v>
      </c>
      <c r="CU1282" s="214">
        <v>2260</v>
      </c>
      <c r="CV1282" s="212" t="s">
        <v>14418</v>
      </c>
      <c r="CW1282" s="212" t="s">
        <v>1475</v>
      </c>
      <c r="CX1282" s="44" t="s">
        <v>1238</v>
      </c>
      <c r="CY1282" s="78">
        <v>44347</v>
      </c>
      <c r="CZ1282" s="215" t="s">
        <v>511</v>
      </c>
      <c r="DA1282" s="212" t="s">
        <v>1477</v>
      </c>
      <c r="DB1282" s="44" t="s">
        <v>1143</v>
      </c>
      <c r="DC1282" s="44" t="s">
        <v>908</v>
      </c>
      <c r="DD1282" s="44" t="s">
        <v>532</v>
      </c>
    </row>
    <row r="1283" spans="83:108">
      <c r="CE1283" s="212"/>
      <c r="CF1283" s="213">
        <f>IF(ISNUMBER(SEARCH($H$2,$CG$3:$CG$3334)),MAX($CF$2:CF1282)+1,0)</f>
        <v>1281</v>
      </c>
      <c r="CG1283" s="220" t="s">
        <v>14419</v>
      </c>
      <c r="CH1283" s="212"/>
      <c r="CI1283" s="212"/>
      <c r="CJ1283" s="213" t="str">
        <f>IFERROR(VLOOKUP(ROWS($CJ$3:CJ1283),CF1283:CG4614,2,0),"")</f>
        <v>GASTROTOX MAX_01281</v>
      </c>
      <c r="CK1283" s="212" t="s">
        <v>14420</v>
      </c>
      <c r="CL1283" s="212" t="s">
        <v>14421</v>
      </c>
      <c r="CM1283" s="78">
        <v>44347</v>
      </c>
      <c r="CN1283" s="212" t="s">
        <v>14422</v>
      </c>
      <c r="CO1283" s="212" t="s">
        <v>14423</v>
      </c>
      <c r="CP1283" s="212" t="s">
        <v>14424</v>
      </c>
      <c r="CQ1283" s="212" t="s">
        <v>14425</v>
      </c>
      <c r="CR1283" s="212" t="s">
        <v>14426</v>
      </c>
      <c r="CS1283" s="44">
        <v>1281</v>
      </c>
      <c r="CT1283" s="44" t="s">
        <v>14427</v>
      </c>
      <c r="CU1283" s="214">
        <v>12760</v>
      </c>
      <c r="CV1283" s="212" t="s">
        <v>14428</v>
      </c>
      <c r="CW1283" s="212" t="s">
        <v>1475</v>
      </c>
      <c r="CX1283" s="44" t="s">
        <v>1238</v>
      </c>
      <c r="CY1283" s="78">
        <v>44347</v>
      </c>
      <c r="CZ1283" s="215" t="s">
        <v>545</v>
      </c>
      <c r="DA1283" s="212" t="s">
        <v>1477</v>
      </c>
      <c r="DB1283" s="44" t="s">
        <v>1478</v>
      </c>
      <c r="DC1283" s="44" t="s">
        <v>908</v>
      </c>
      <c r="DD1283" s="44" t="s">
        <v>532</v>
      </c>
    </row>
    <row r="1284" spans="83:108">
      <c r="CE1284" s="212"/>
      <c r="CF1284" s="213">
        <f>IF(ISNUMBER(SEARCH($H$2,$CG$3:$CG$3334)),MAX($CF$2:CF1283)+1,0)</f>
        <v>1282</v>
      </c>
      <c r="CG1284" s="220" t="s">
        <v>14429</v>
      </c>
      <c r="CH1284" s="212"/>
      <c r="CI1284" s="212"/>
      <c r="CJ1284" s="213" t="str">
        <f>IFERROR(VLOOKUP(ROWS($CJ$3:CJ1284),CF1284:CG4615,2,0),"")</f>
        <v>GASTROTOX N_01282</v>
      </c>
      <c r="CK1284" s="212" t="s">
        <v>14430</v>
      </c>
      <c r="CL1284" s="212" t="s">
        <v>14431</v>
      </c>
      <c r="CM1284" s="78">
        <v>44347</v>
      </c>
      <c r="CN1284" s="212" t="s">
        <v>14432</v>
      </c>
      <c r="CO1284" s="212" t="s">
        <v>14433</v>
      </c>
      <c r="CP1284" s="212" t="s">
        <v>14434</v>
      </c>
      <c r="CQ1284" s="212" t="s">
        <v>14435</v>
      </c>
      <c r="CR1284" s="212" t="s">
        <v>14436</v>
      </c>
      <c r="CS1284" s="44">
        <v>1282</v>
      </c>
      <c r="CT1284" s="44" t="s">
        <v>14437</v>
      </c>
      <c r="CU1284" s="214">
        <v>2261</v>
      </c>
      <c r="CV1284" s="212" t="s">
        <v>14438</v>
      </c>
      <c r="CW1284" s="212" t="s">
        <v>1475</v>
      </c>
      <c r="CX1284" s="44" t="s">
        <v>1238</v>
      </c>
      <c r="CY1284" s="78">
        <v>44347</v>
      </c>
      <c r="CZ1284" s="215" t="s">
        <v>545</v>
      </c>
      <c r="DA1284" s="212" t="s">
        <v>1477</v>
      </c>
      <c r="DB1284" s="44" t="s">
        <v>1143</v>
      </c>
      <c r="DC1284" s="44" t="s">
        <v>1262</v>
      </c>
      <c r="DD1284" s="44" t="s">
        <v>532</v>
      </c>
    </row>
    <row r="1285" spans="83:108">
      <c r="CE1285" s="212"/>
      <c r="CF1285" s="213">
        <f>IF(ISNUMBER(SEARCH($H$2,$CG$3:$CG$3334)),MAX($CF$2:CF1284)+1,0)</f>
        <v>1283</v>
      </c>
      <c r="CG1285" s="220" t="s">
        <v>14439</v>
      </c>
      <c r="CH1285" s="212"/>
      <c r="CI1285" s="212"/>
      <c r="CJ1285" s="213" t="str">
        <f>IFERROR(VLOOKUP(ROWS($CJ$3:CJ1285),CF1285:CG4616,2,0),"")</f>
        <v>GAT TESSLA 25 WG_01283</v>
      </c>
      <c r="CK1285" s="212" t="s">
        <v>14440</v>
      </c>
      <c r="CL1285" s="212" t="s">
        <v>14441</v>
      </c>
      <c r="CM1285" s="78">
        <v>43708</v>
      </c>
      <c r="CN1285" s="212" t="s">
        <v>14442</v>
      </c>
      <c r="CO1285" s="212" t="s">
        <v>14443</v>
      </c>
      <c r="CP1285" s="212" t="s">
        <v>14444</v>
      </c>
      <c r="CQ1285" s="212" t="s">
        <v>14445</v>
      </c>
      <c r="CR1285" s="212" t="s">
        <v>14446</v>
      </c>
      <c r="CS1285" s="44">
        <v>1283</v>
      </c>
      <c r="CT1285" s="44" t="s">
        <v>14447</v>
      </c>
      <c r="CU1285" s="214">
        <v>14629</v>
      </c>
      <c r="CV1285" s="212" t="s">
        <v>14448</v>
      </c>
      <c r="CW1285" s="212" t="s">
        <v>749</v>
      </c>
      <c r="CX1285" s="44" t="s">
        <v>654</v>
      </c>
      <c r="CY1285" s="78">
        <v>43708</v>
      </c>
      <c r="CZ1285" s="215" t="s">
        <v>576</v>
      </c>
      <c r="DA1285" s="212" t="s">
        <v>512</v>
      </c>
      <c r="DB1285" s="44" t="s">
        <v>641</v>
      </c>
      <c r="DC1285" s="44" t="s">
        <v>750</v>
      </c>
      <c r="DD1285" s="44" t="s">
        <v>532</v>
      </c>
    </row>
    <row r="1286" spans="83:108">
      <c r="CE1286" s="212"/>
      <c r="CF1286" s="213">
        <f>IF(ISNUMBER(SEARCH($H$2,$CG$3:$CG$3334)),MAX($CF$2:CF1285)+1,0)</f>
        <v>1284</v>
      </c>
      <c r="CG1286" s="220" t="s">
        <v>14449</v>
      </c>
      <c r="CH1286" s="212"/>
      <c r="CI1286" s="212"/>
      <c r="CJ1286" s="213" t="str">
        <f>IFERROR(VLOOKUP(ROWS($CJ$3:CJ1286),CF1286:CG4617,2,0),"")</f>
        <v>GATAN_01284</v>
      </c>
      <c r="CK1286" s="212" t="s">
        <v>14450</v>
      </c>
      <c r="CL1286" s="212" t="s">
        <v>14451</v>
      </c>
      <c r="CM1286" s="78">
        <v>43585</v>
      </c>
      <c r="CN1286" s="212" t="s">
        <v>14452</v>
      </c>
      <c r="CO1286" s="212" t="s">
        <v>14453</v>
      </c>
      <c r="CP1286" s="212" t="s">
        <v>14454</v>
      </c>
      <c r="CQ1286" s="212" t="s">
        <v>14455</v>
      </c>
      <c r="CR1286" s="212" t="s">
        <v>14456</v>
      </c>
      <c r="CS1286" s="44">
        <v>1284</v>
      </c>
      <c r="CT1286" s="44" t="s">
        <v>14457</v>
      </c>
      <c r="CU1286" s="214">
        <v>16700</v>
      </c>
      <c r="CV1286" s="212" t="s">
        <v>14458</v>
      </c>
      <c r="CW1286" s="212" t="s">
        <v>7544</v>
      </c>
      <c r="CX1286" s="44" t="s">
        <v>1632</v>
      </c>
      <c r="CY1286" s="78">
        <v>43585</v>
      </c>
      <c r="CZ1286" s="215" t="s">
        <v>511</v>
      </c>
      <c r="DA1286" s="212" t="s">
        <v>737</v>
      </c>
      <c r="DB1286" s="44" t="s">
        <v>641</v>
      </c>
      <c r="DC1286" s="44" t="s">
        <v>750</v>
      </c>
      <c r="DD1286" s="44" t="s">
        <v>532</v>
      </c>
    </row>
    <row r="1287" spans="83:108">
      <c r="CE1287" s="212"/>
      <c r="CF1287" s="213">
        <f>IF(ISNUMBER(SEARCH($H$2,$CG$3:$CG$3334)),MAX($CF$2:CF1286)+1,0)</f>
        <v>1285</v>
      </c>
      <c r="CG1287" s="220" t="s">
        <v>14459</v>
      </c>
      <c r="CH1287" s="212"/>
      <c r="CI1287" s="212"/>
      <c r="CJ1287" s="213" t="str">
        <f>IFERROR(VLOOKUP(ROWS($CJ$3:CJ1287),CF1287:CG4618,2,0),"")</f>
        <v>GAUCHO 70 WS_01285</v>
      </c>
      <c r="CK1287" s="212" t="s">
        <v>14460</v>
      </c>
      <c r="CL1287" s="212" t="s">
        <v>14461</v>
      </c>
      <c r="CM1287" s="78">
        <v>44773</v>
      </c>
      <c r="CN1287" s="212" t="s">
        <v>14462</v>
      </c>
      <c r="CO1287" s="212" t="s">
        <v>14463</v>
      </c>
      <c r="CP1287" s="212" t="s">
        <v>14464</v>
      </c>
      <c r="CQ1287" s="212" t="s">
        <v>14465</v>
      </c>
      <c r="CR1287" s="212" t="s">
        <v>14466</v>
      </c>
      <c r="CS1287" s="44">
        <v>1285</v>
      </c>
      <c r="CT1287" s="44" t="s">
        <v>14467</v>
      </c>
      <c r="CU1287" s="214">
        <v>8905</v>
      </c>
      <c r="CV1287" s="212" t="s">
        <v>14468</v>
      </c>
      <c r="CW1287" s="212" t="s">
        <v>1225</v>
      </c>
      <c r="CX1287" s="44" t="s">
        <v>735</v>
      </c>
      <c r="CY1287" s="78">
        <v>44773</v>
      </c>
      <c r="CZ1287" s="215" t="s">
        <v>576</v>
      </c>
      <c r="DA1287" s="212" t="s">
        <v>529</v>
      </c>
      <c r="DB1287" s="44" t="s">
        <v>8031</v>
      </c>
      <c r="DC1287" s="44" t="s">
        <v>2412</v>
      </c>
      <c r="DD1287" s="44" t="s">
        <v>532</v>
      </c>
    </row>
    <row r="1288" spans="83:108">
      <c r="CE1288" s="212"/>
      <c r="CF1288" s="213">
        <f>IF(ISNUMBER(SEARCH($H$2,$CG$3:$CG$3334)),MAX($CF$2:CF1287)+1,0)</f>
        <v>1286</v>
      </c>
      <c r="CG1288" s="220" t="s">
        <v>14469</v>
      </c>
      <c r="CH1288" s="212"/>
      <c r="CI1288" s="212"/>
      <c r="CJ1288" s="213" t="str">
        <f>IFERROR(VLOOKUP(ROWS($CJ$3:CJ1288),CF1288:CG4619,2,0),"")</f>
        <v>GAVELAN_01286</v>
      </c>
      <c r="CK1288" s="212" t="s">
        <v>14470</v>
      </c>
      <c r="CL1288" s="212" t="s">
        <v>14471</v>
      </c>
      <c r="CM1288" s="78">
        <v>43039</v>
      </c>
      <c r="CN1288" s="212" t="s">
        <v>14472</v>
      </c>
      <c r="CO1288" s="212" t="s">
        <v>14473</v>
      </c>
      <c r="CP1288" s="212" t="s">
        <v>14474</v>
      </c>
      <c r="CQ1288" s="212" t="s">
        <v>14475</v>
      </c>
      <c r="CR1288" s="212" t="s">
        <v>14476</v>
      </c>
      <c r="CS1288" s="44">
        <v>1286</v>
      </c>
      <c r="CT1288" s="44" t="s">
        <v>14477</v>
      </c>
      <c r="CU1288" s="214">
        <v>12930</v>
      </c>
      <c r="CV1288" s="212" t="s">
        <v>14478</v>
      </c>
      <c r="CW1288" s="212" t="s">
        <v>653</v>
      </c>
      <c r="CX1288" s="44" t="s">
        <v>789</v>
      </c>
      <c r="CY1288" s="78">
        <v>43039</v>
      </c>
      <c r="CZ1288" s="215" t="s">
        <v>576</v>
      </c>
      <c r="DA1288" s="212" t="s">
        <v>512</v>
      </c>
      <c r="DB1288" s="44" t="s">
        <v>655</v>
      </c>
      <c r="DC1288" s="44" t="s">
        <v>14479</v>
      </c>
      <c r="DD1288" s="44" t="s">
        <v>563</v>
      </c>
    </row>
    <row r="1289" spans="83:108">
      <c r="CE1289" s="212"/>
      <c r="CF1289" s="213">
        <f>IF(ISNUMBER(SEARCH($H$2,$CG$3:$CG$3334)),MAX($CF$2:CF1288)+1,0)</f>
        <v>1287</v>
      </c>
      <c r="CG1289" s="220" t="s">
        <v>14480</v>
      </c>
      <c r="CH1289" s="212"/>
      <c r="CI1289" s="212"/>
      <c r="CJ1289" s="213" t="str">
        <f>IFERROR(VLOOKUP(ROWS($CJ$3:CJ1289),CF1289:CG4620,2,0),"")</f>
        <v>GEATER-STAR_01287</v>
      </c>
      <c r="CK1289" s="212" t="s">
        <v>14481</v>
      </c>
      <c r="CL1289" s="212" t="s">
        <v>14482</v>
      </c>
      <c r="CM1289" s="78">
        <v>44561</v>
      </c>
      <c r="CN1289" s="212" t="s">
        <v>14483</v>
      </c>
      <c r="CO1289" s="212" t="s">
        <v>14484</v>
      </c>
      <c r="CP1289" s="212" t="s">
        <v>14485</v>
      </c>
      <c r="CQ1289" s="212" t="s">
        <v>14486</v>
      </c>
      <c r="CR1289" s="212" t="s">
        <v>14487</v>
      </c>
      <c r="CS1289" s="44">
        <v>1287</v>
      </c>
      <c r="CT1289" s="44" t="s">
        <v>14488</v>
      </c>
      <c r="CU1289" s="214">
        <v>13791</v>
      </c>
      <c r="CV1289" s="212" t="s">
        <v>14489</v>
      </c>
      <c r="CW1289" s="212" t="s">
        <v>9946</v>
      </c>
      <c r="CX1289" s="44" t="s">
        <v>2141</v>
      </c>
      <c r="CY1289" s="78">
        <v>44561</v>
      </c>
      <c r="CZ1289" s="215" t="s">
        <v>601</v>
      </c>
      <c r="DA1289" s="212" t="s">
        <v>529</v>
      </c>
      <c r="DB1289" s="44" t="s">
        <v>3943</v>
      </c>
      <c r="DC1289" s="44" t="s">
        <v>12664</v>
      </c>
      <c r="DD1289" s="44" t="s">
        <v>532</v>
      </c>
    </row>
    <row r="1290" spans="83:108">
      <c r="CE1290" s="212"/>
      <c r="CF1290" s="213">
        <f>IF(ISNUMBER(SEARCH($H$2,$CG$3:$CG$3334)),MAX($CF$2:CF1289)+1,0)</f>
        <v>1288</v>
      </c>
      <c r="CG1290" s="220" t="s">
        <v>14490</v>
      </c>
      <c r="CH1290" s="212"/>
      <c r="CI1290" s="212"/>
      <c r="CJ1290" s="213" t="str">
        <f>IFERROR(VLOOKUP(ROWS($CJ$3:CJ1290),CF1290:CG4621,2,0),"")</f>
        <v>GEMINI GEO_01288</v>
      </c>
      <c r="CK1290" s="212" t="s">
        <v>14491</v>
      </c>
      <c r="CL1290" s="212" t="s">
        <v>14492</v>
      </c>
      <c r="CM1290" s="78">
        <v>44530</v>
      </c>
      <c r="CN1290" s="212" t="s">
        <v>14493</v>
      </c>
      <c r="CO1290" s="212" t="s">
        <v>14494</v>
      </c>
      <c r="CP1290" s="212" t="s">
        <v>14495</v>
      </c>
      <c r="CQ1290" s="212" t="s">
        <v>14496</v>
      </c>
      <c r="CR1290" s="212" t="s">
        <v>14497</v>
      </c>
      <c r="CS1290" s="44">
        <v>1288</v>
      </c>
      <c r="CT1290" s="44" t="s">
        <v>14498</v>
      </c>
      <c r="CU1290" s="214">
        <v>16490</v>
      </c>
      <c r="CV1290" s="212" t="s">
        <v>14499</v>
      </c>
      <c r="CW1290" s="212" t="s">
        <v>7985</v>
      </c>
      <c r="CX1290" s="44" t="s">
        <v>1169</v>
      </c>
      <c r="CY1290" s="78">
        <v>44530</v>
      </c>
      <c r="CZ1290" s="215" t="s">
        <v>511</v>
      </c>
      <c r="DA1290" s="212" t="s">
        <v>529</v>
      </c>
      <c r="DB1290" s="44" t="s">
        <v>3943</v>
      </c>
      <c r="DC1290" s="44" t="s">
        <v>1060</v>
      </c>
      <c r="DD1290" s="44" t="s">
        <v>532</v>
      </c>
    </row>
    <row r="1291" spans="83:108">
      <c r="CE1291" s="212"/>
      <c r="CF1291" s="213">
        <f>IF(ISNUMBER(SEARCH($H$2,$CG$3:$CG$3334)),MAX($CF$2:CF1290)+1,0)</f>
        <v>1289</v>
      </c>
      <c r="CG1291" s="220" t="s">
        <v>14500</v>
      </c>
      <c r="CH1291" s="212"/>
      <c r="CI1291" s="212"/>
      <c r="CJ1291" s="213" t="str">
        <f>IFERROR(VLOOKUP(ROWS($CJ$3:CJ1291),CF1291:CG4622,2,0),"")</f>
        <v>GEMINISTAR_01289</v>
      </c>
      <c r="CK1291" s="212" t="s">
        <v>14501</v>
      </c>
      <c r="CL1291" s="212" t="s">
        <v>14502</v>
      </c>
      <c r="CM1291" s="78">
        <v>44561</v>
      </c>
      <c r="CN1291" s="212" t="s">
        <v>14503</v>
      </c>
      <c r="CO1291" s="212" t="s">
        <v>14504</v>
      </c>
      <c r="CP1291" s="212" t="s">
        <v>14505</v>
      </c>
      <c r="CQ1291" s="212" t="s">
        <v>14506</v>
      </c>
      <c r="CR1291" s="212" t="s">
        <v>14507</v>
      </c>
      <c r="CS1291" s="44">
        <v>1289</v>
      </c>
      <c r="CT1291" s="44" t="s">
        <v>14508</v>
      </c>
      <c r="CU1291" s="214">
        <v>12741</v>
      </c>
      <c r="CV1291" s="212" t="s">
        <v>14509</v>
      </c>
      <c r="CW1291" s="212" t="s">
        <v>12959</v>
      </c>
      <c r="CX1291" s="44" t="s">
        <v>1943</v>
      </c>
      <c r="CY1291" s="78">
        <v>44561</v>
      </c>
      <c r="CZ1291" s="215" t="s">
        <v>763</v>
      </c>
      <c r="DA1291" s="212" t="s">
        <v>737</v>
      </c>
      <c r="DB1291" s="44" t="s">
        <v>1619</v>
      </c>
      <c r="DC1291" s="44" t="s">
        <v>14510</v>
      </c>
      <c r="DD1291" s="44" t="s">
        <v>2198</v>
      </c>
    </row>
    <row r="1292" spans="83:108">
      <c r="CE1292" s="212"/>
      <c r="CF1292" s="213">
        <f>IF(ISNUMBER(SEARCH($H$2,$CG$3:$CG$3334)),MAX($CF$2:CF1291)+1,0)</f>
        <v>1290</v>
      </c>
      <c r="CG1292" s="220" t="s">
        <v>14511</v>
      </c>
      <c r="CH1292" s="212"/>
      <c r="CI1292" s="212"/>
      <c r="CJ1292" s="213" t="str">
        <f>IFERROR(VLOOKUP(ROWS($CJ$3:CJ1292),CF1292:CG4623,2,0),"")</f>
        <v>GENIAL SL_01290</v>
      </c>
      <c r="CK1292" s="212" t="s">
        <v>14512</v>
      </c>
      <c r="CL1292" s="212" t="s">
        <v>14513</v>
      </c>
      <c r="CM1292" s="78">
        <v>44074</v>
      </c>
      <c r="CN1292" s="212" t="s">
        <v>14514</v>
      </c>
      <c r="CO1292" s="212" t="s">
        <v>14515</v>
      </c>
      <c r="CP1292" s="212" t="s">
        <v>14516</v>
      </c>
      <c r="CQ1292" s="212" t="s">
        <v>14517</v>
      </c>
      <c r="CR1292" s="212" t="s">
        <v>14518</v>
      </c>
      <c r="CS1292" s="44">
        <v>1290</v>
      </c>
      <c r="CT1292" s="44" t="s">
        <v>14519</v>
      </c>
      <c r="CU1292" s="214">
        <v>10020</v>
      </c>
      <c r="CV1292" s="212" t="s">
        <v>14520</v>
      </c>
      <c r="CW1292" s="212" t="s">
        <v>720</v>
      </c>
      <c r="CX1292" s="44" t="s">
        <v>1287</v>
      </c>
      <c r="CY1292" s="78">
        <v>44074</v>
      </c>
      <c r="CZ1292" s="215" t="s">
        <v>640</v>
      </c>
      <c r="DA1292" s="212" t="s">
        <v>546</v>
      </c>
      <c r="DB1292" s="44" t="s">
        <v>919</v>
      </c>
      <c r="DC1292" s="44" t="s">
        <v>602</v>
      </c>
      <c r="DD1292" s="44" t="s">
        <v>532</v>
      </c>
    </row>
    <row r="1293" spans="83:108">
      <c r="CE1293" s="212"/>
      <c r="CF1293" s="213">
        <f>IF(ISNUMBER(SEARCH($H$2,$CG$3:$CG$3334)),MAX($CF$2:CF1292)+1,0)</f>
        <v>1291</v>
      </c>
      <c r="CG1293" s="220" t="s">
        <v>14521</v>
      </c>
      <c r="CH1293" s="212"/>
      <c r="CI1293" s="212"/>
      <c r="CJ1293" s="213" t="str">
        <f>IFERROR(VLOOKUP(ROWS($CJ$3:CJ1293),CF1293:CG4624,2,0),"")</f>
        <v>GENIAL TAB_01291</v>
      </c>
      <c r="CK1293" s="212" t="s">
        <v>14522</v>
      </c>
      <c r="CL1293" s="212" t="s">
        <v>14523</v>
      </c>
      <c r="CM1293" s="78">
        <v>44074</v>
      </c>
      <c r="CN1293" s="212" t="s">
        <v>14524</v>
      </c>
      <c r="CO1293" s="212" t="s">
        <v>14525</v>
      </c>
      <c r="CP1293" s="212" t="s">
        <v>14526</v>
      </c>
      <c r="CQ1293" s="212" t="s">
        <v>14527</v>
      </c>
      <c r="CR1293" s="212" t="s">
        <v>14528</v>
      </c>
      <c r="CS1293" s="44">
        <v>1291</v>
      </c>
      <c r="CT1293" s="44" t="s">
        <v>14529</v>
      </c>
      <c r="CU1293" s="214">
        <v>14328</v>
      </c>
      <c r="CV1293" s="212" t="s">
        <v>14530</v>
      </c>
      <c r="CW1293" s="212" t="s">
        <v>720</v>
      </c>
      <c r="CX1293" s="44" t="s">
        <v>1287</v>
      </c>
      <c r="CY1293" s="78">
        <v>44074</v>
      </c>
      <c r="CZ1293" s="215" t="s">
        <v>545</v>
      </c>
      <c r="DA1293" s="212" t="s">
        <v>546</v>
      </c>
      <c r="DB1293" s="44" t="s">
        <v>4576</v>
      </c>
      <c r="DC1293" s="44" t="s">
        <v>2586</v>
      </c>
      <c r="DD1293" s="44" t="s">
        <v>532</v>
      </c>
    </row>
    <row r="1294" spans="83:108">
      <c r="CE1294" s="212"/>
      <c r="CF1294" s="213">
        <f>IF(ISNUMBER(SEARCH($H$2,$CG$3:$CG$3334)),MAX($CF$2:CF1293)+1,0)</f>
        <v>1292</v>
      </c>
      <c r="CG1294" s="220" t="s">
        <v>14531</v>
      </c>
      <c r="CH1294" s="212"/>
      <c r="CI1294" s="212"/>
      <c r="CJ1294" s="213" t="str">
        <f>IFERROR(VLOOKUP(ROWS($CJ$3:CJ1294),CF1294:CG4625,2,0),"")</f>
        <v>GENOXONE ZX_01292</v>
      </c>
      <c r="CK1294" s="212" t="s">
        <v>14532</v>
      </c>
      <c r="CL1294" s="212" t="s">
        <v>14533</v>
      </c>
      <c r="CM1294" s="78">
        <v>47848</v>
      </c>
      <c r="CN1294" s="212" t="s">
        <v>14534</v>
      </c>
      <c r="CO1294" s="212" t="s">
        <v>14535</v>
      </c>
      <c r="CP1294" s="212" t="s">
        <v>14536</v>
      </c>
      <c r="CQ1294" s="212" t="s">
        <v>14537</v>
      </c>
      <c r="CR1294" s="212" t="s">
        <v>14538</v>
      </c>
      <c r="CS1294" s="44">
        <v>1292</v>
      </c>
      <c r="CT1294" s="44" t="s">
        <v>14539</v>
      </c>
      <c r="CU1294" s="214">
        <v>12755</v>
      </c>
      <c r="CV1294" s="212" t="s">
        <v>14540</v>
      </c>
      <c r="CW1294" s="212" t="s">
        <v>14541</v>
      </c>
      <c r="CX1294" s="44" t="s">
        <v>2490</v>
      </c>
      <c r="CY1294" s="78">
        <v>47848</v>
      </c>
      <c r="CZ1294" s="215" t="s">
        <v>576</v>
      </c>
      <c r="DA1294" s="212" t="s">
        <v>737</v>
      </c>
      <c r="DB1294" s="44" t="s">
        <v>530</v>
      </c>
      <c r="DC1294" s="44" t="s">
        <v>14542</v>
      </c>
      <c r="DD1294" s="44" t="s">
        <v>532</v>
      </c>
    </row>
    <row r="1295" spans="83:108">
      <c r="CE1295" s="212"/>
      <c r="CF1295" s="213">
        <f>IF(ISNUMBER(SEARCH($H$2,$CG$3:$CG$3334)),MAX($CF$2:CF1294)+1,0)</f>
        <v>1293</v>
      </c>
      <c r="CG1295" s="220" t="s">
        <v>14543</v>
      </c>
      <c r="CH1295" s="212"/>
      <c r="CI1295" s="212"/>
      <c r="CJ1295" s="213" t="str">
        <f>IFERROR(VLOOKUP(ROWS($CJ$3:CJ1295),CF1295:CG4626,2,0),"")</f>
        <v>GEODIS_01293</v>
      </c>
      <c r="CK1295" s="212" t="s">
        <v>14544</v>
      </c>
      <c r="CL1295" s="212" t="s">
        <v>14545</v>
      </c>
      <c r="CM1295" s="78">
        <v>42947</v>
      </c>
      <c r="CN1295" s="212" t="s">
        <v>14546</v>
      </c>
      <c r="CO1295" s="212" t="s">
        <v>14547</v>
      </c>
      <c r="CP1295" s="212" t="s">
        <v>14548</v>
      </c>
      <c r="CQ1295" s="212" t="s">
        <v>14549</v>
      </c>
      <c r="CR1295" s="212" t="s">
        <v>14550</v>
      </c>
      <c r="CS1295" s="44">
        <v>1293</v>
      </c>
      <c r="CT1295" s="44" t="s">
        <v>14551</v>
      </c>
      <c r="CU1295" s="214">
        <v>14426</v>
      </c>
      <c r="CV1295" s="212" t="s">
        <v>14552</v>
      </c>
      <c r="CW1295" s="212" t="s">
        <v>5419</v>
      </c>
      <c r="CX1295" s="44" t="s">
        <v>3496</v>
      </c>
      <c r="CY1295" s="78">
        <v>42947</v>
      </c>
      <c r="CZ1295" s="215" t="s">
        <v>576</v>
      </c>
      <c r="DA1295" s="212" t="s">
        <v>737</v>
      </c>
      <c r="DB1295" s="44" t="s">
        <v>802</v>
      </c>
      <c r="DC1295" s="44" t="s">
        <v>6178</v>
      </c>
      <c r="DD1295" s="44" t="s">
        <v>563</v>
      </c>
    </row>
    <row r="1296" spans="83:108">
      <c r="CE1296" s="212"/>
      <c r="CF1296" s="213">
        <f>IF(ISNUMBER(SEARCH($H$2,$CG$3:$CG$3334)),MAX($CF$2:CF1295)+1,0)</f>
        <v>1294</v>
      </c>
      <c r="CG1296" s="220" t="s">
        <v>14553</v>
      </c>
      <c r="CH1296" s="212"/>
      <c r="CI1296" s="212"/>
      <c r="CJ1296" s="213" t="str">
        <f>IFERROR(VLOOKUP(ROWS($CJ$3:CJ1296),CF1296:CG4627,2,0),"")</f>
        <v>GEONEX_01294</v>
      </c>
      <c r="CK1296" s="212" t="s">
        <v>14554</v>
      </c>
      <c r="CL1296" s="212" t="s">
        <v>14555</v>
      </c>
      <c r="CM1296" s="78">
        <v>43131</v>
      </c>
      <c r="CN1296" s="212" t="s">
        <v>14556</v>
      </c>
      <c r="CO1296" s="212" t="s">
        <v>14557</v>
      </c>
      <c r="CP1296" s="212" t="s">
        <v>14558</v>
      </c>
      <c r="CQ1296" s="212" t="s">
        <v>14559</v>
      </c>
      <c r="CR1296" s="212" t="s">
        <v>14560</v>
      </c>
      <c r="CS1296" s="44">
        <v>1294</v>
      </c>
      <c r="CT1296" s="44" t="s">
        <v>14561</v>
      </c>
      <c r="CU1296" s="214">
        <v>11722</v>
      </c>
      <c r="CV1296" s="212" t="s">
        <v>14562</v>
      </c>
      <c r="CW1296" s="212" t="s">
        <v>1942</v>
      </c>
      <c r="CX1296" s="44" t="s">
        <v>4693</v>
      </c>
      <c r="CY1296" s="78">
        <v>43131</v>
      </c>
      <c r="CZ1296" s="215" t="s">
        <v>601</v>
      </c>
      <c r="DA1296" s="212" t="s">
        <v>529</v>
      </c>
      <c r="DB1296" s="44" t="s">
        <v>1911</v>
      </c>
      <c r="DC1296" s="44" t="s">
        <v>13362</v>
      </c>
      <c r="DD1296" s="44" t="s">
        <v>532</v>
      </c>
    </row>
    <row r="1297" spans="83:108">
      <c r="CE1297" s="212"/>
      <c r="CF1297" s="213">
        <f>IF(ISNUMBER(SEARCH($H$2,$CG$3:$CG$3334)),MAX($CF$2:CF1296)+1,0)</f>
        <v>1295</v>
      </c>
      <c r="CG1297" s="220" t="s">
        <v>14563</v>
      </c>
      <c r="CH1297" s="212"/>
      <c r="CI1297" s="212"/>
      <c r="CJ1297" s="213" t="str">
        <f>IFERROR(VLOOKUP(ROWS($CJ$3:CJ1297),CF1297:CG4628,2,0),"")</f>
        <v>GEORT 50_01295</v>
      </c>
      <c r="CK1297" s="212" t="s">
        <v>14564</v>
      </c>
      <c r="CL1297" s="212" t="s">
        <v>14565</v>
      </c>
      <c r="CM1297" s="78">
        <v>44742</v>
      </c>
      <c r="CN1297" s="212" t="s">
        <v>14566</v>
      </c>
      <c r="CO1297" s="212" t="s">
        <v>14567</v>
      </c>
      <c r="CP1297" s="212" t="s">
        <v>14568</v>
      </c>
      <c r="CQ1297" s="212" t="s">
        <v>14569</v>
      </c>
      <c r="CR1297" s="212" t="s">
        <v>14570</v>
      </c>
      <c r="CS1297" s="44">
        <v>1295</v>
      </c>
      <c r="CT1297" s="44" t="s">
        <v>14571</v>
      </c>
      <c r="CU1297" s="214">
        <v>535</v>
      </c>
      <c r="CV1297" s="212" t="s">
        <v>14572</v>
      </c>
      <c r="CW1297" s="212" t="s">
        <v>10522</v>
      </c>
      <c r="CX1297" s="44" t="s">
        <v>998</v>
      </c>
      <c r="CY1297" s="78">
        <v>44742</v>
      </c>
      <c r="CZ1297" s="215" t="s">
        <v>6299</v>
      </c>
      <c r="DA1297" s="212" t="s">
        <v>3957</v>
      </c>
      <c r="DB1297" s="44" t="s">
        <v>940</v>
      </c>
      <c r="DC1297" s="44" t="s">
        <v>13760</v>
      </c>
      <c r="DD1297" s="44" t="s">
        <v>532</v>
      </c>
    </row>
    <row r="1298" spans="83:108">
      <c r="CE1298" s="212"/>
      <c r="CF1298" s="213">
        <f>IF(ISNUMBER(SEARCH($H$2,$CG$3:$CG$3334)),MAX($CF$2:CF1297)+1,0)</f>
        <v>1296</v>
      </c>
      <c r="CG1298" s="220" t="s">
        <v>14573</v>
      </c>
      <c r="CH1298" s="212"/>
      <c r="CI1298" s="212"/>
      <c r="CJ1298" s="213" t="str">
        <f>IFERROR(VLOOKUP(ROWS($CJ$3:CJ1298),CF1298:CG4629,2,0),"")</f>
        <v>GEOSAF 39_01296</v>
      </c>
      <c r="CK1298" s="212" t="s">
        <v>14574</v>
      </c>
      <c r="CL1298" s="212" t="s">
        <v>14575</v>
      </c>
      <c r="CM1298" s="78">
        <v>44742</v>
      </c>
      <c r="CN1298" s="212" t="s">
        <v>14576</v>
      </c>
      <c r="CO1298" s="212" t="s">
        <v>14577</v>
      </c>
      <c r="CP1298" s="212" t="s">
        <v>14578</v>
      </c>
      <c r="CQ1298" s="212" t="s">
        <v>14579</v>
      </c>
      <c r="CR1298" s="212" t="s">
        <v>14580</v>
      </c>
      <c r="CS1298" s="44">
        <v>1296</v>
      </c>
      <c r="CT1298" s="44" t="s">
        <v>14581</v>
      </c>
      <c r="CU1298" s="214">
        <v>11572</v>
      </c>
      <c r="CV1298" s="212" t="s">
        <v>14582</v>
      </c>
      <c r="CW1298" s="212" t="s">
        <v>10522</v>
      </c>
      <c r="CX1298" s="44" t="s">
        <v>998</v>
      </c>
      <c r="CY1298" s="78">
        <v>44742</v>
      </c>
      <c r="CZ1298" s="215" t="s">
        <v>6299</v>
      </c>
      <c r="DA1298" s="212" t="s">
        <v>14583</v>
      </c>
      <c r="DB1298" s="44" t="s">
        <v>547</v>
      </c>
      <c r="DC1298" s="44" t="s">
        <v>13760</v>
      </c>
      <c r="DD1298" s="44" t="s">
        <v>532</v>
      </c>
    </row>
    <row r="1299" spans="83:108">
      <c r="CE1299" s="212"/>
      <c r="CF1299" s="213">
        <f>IF(ISNUMBER(SEARCH($H$2,$CG$3:$CG$3334)),MAX($CF$2:CF1298)+1,0)</f>
        <v>1297</v>
      </c>
      <c r="CG1299" s="220" t="s">
        <v>14584</v>
      </c>
      <c r="CH1299" s="212"/>
      <c r="CI1299" s="212"/>
      <c r="CJ1299" s="213" t="str">
        <f>IFERROR(VLOOKUP(ROWS($CJ$3:CJ1299),CF1299:CG4630,2,0),"")</f>
        <v>GEOXE_01297</v>
      </c>
      <c r="CK1299" s="212" t="s">
        <v>14585</v>
      </c>
      <c r="CL1299" s="212" t="s">
        <v>14586</v>
      </c>
      <c r="CM1299" s="78">
        <v>43404</v>
      </c>
      <c r="CN1299" s="212" t="s">
        <v>14587</v>
      </c>
      <c r="CO1299" s="212" t="s">
        <v>14588</v>
      </c>
      <c r="CP1299" s="212" t="s">
        <v>14589</v>
      </c>
      <c r="CQ1299" s="212" t="s">
        <v>14590</v>
      </c>
      <c r="CR1299" s="212" t="s">
        <v>14591</v>
      </c>
      <c r="CS1299" s="44">
        <v>1297</v>
      </c>
      <c r="CT1299" s="44" t="s">
        <v>14592</v>
      </c>
      <c r="CU1299" s="214">
        <v>14699</v>
      </c>
      <c r="CV1299" s="212" t="s">
        <v>14593</v>
      </c>
      <c r="CW1299" s="212" t="s">
        <v>6074</v>
      </c>
      <c r="CX1299" s="44" t="s">
        <v>839</v>
      </c>
      <c r="CY1299" s="78">
        <v>43404</v>
      </c>
      <c r="CZ1299" s="215" t="s">
        <v>763</v>
      </c>
      <c r="DA1299" s="212" t="s">
        <v>512</v>
      </c>
      <c r="DB1299" s="44" t="s">
        <v>641</v>
      </c>
      <c r="DC1299" s="44" t="s">
        <v>1326</v>
      </c>
      <c r="DD1299" s="44" t="s">
        <v>532</v>
      </c>
    </row>
    <row r="1300" spans="83:108">
      <c r="CE1300" s="212"/>
      <c r="CF1300" s="213">
        <f>IF(ISNUMBER(SEARCH($H$2,$CG$3:$CG$3334)),MAX($CF$2:CF1299)+1,0)</f>
        <v>1298</v>
      </c>
      <c r="CG1300" s="220" t="s">
        <v>14594</v>
      </c>
      <c r="CH1300" s="212"/>
      <c r="CI1300" s="212"/>
      <c r="CJ1300" s="213" t="str">
        <f>IFERROR(VLOOKUP(ROWS($CJ$3:CJ1300),CF1300:CG4631,2,0),"")</f>
        <v>GEOZEB WG_01298</v>
      </c>
      <c r="CK1300" s="212" t="s">
        <v>14595</v>
      </c>
      <c r="CL1300" s="212" t="s">
        <v>14596</v>
      </c>
      <c r="CM1300" s="78">
        <v>43131</v>
      </c>
      <c r="CN1300" s="212" t="s">
        <v>14597</v>
      </c>
      <c r="CO1300" s="212" t="s">
        <v>14598</v>
      </c>
      <c r="CP1300" s="212" t="s">
        <v>14599</v>
      </c>
      <c r="CQ1300" s="212" t="s">
        <v>14600</v>
      </c>
      <c r="CR1300" s="212" t="s">
        <v>14601</v>
      </c>
      <c r="CS1300" s="44">
        <v>1298</v>
      </c>
      <c r="CT1300" s="44" t="s">
        <v>14602</v>
      </c>
      <c r="CU1300" s="214">
        <v>13147</v>
      </c>
      <c r="CV1300" s="212" t="s">
        <v>14603</v>
      </c>
      <c r="CW1300" s="212" t="s">
        <v>3005</v>
      </c>
      <c r="CX1300" s="44" t="s">
        <v>4760</v>
      </c>
      <c r="CY1300" s="78">
        <v>43131</v>
      </c>
      <c r="CZ1300" s="215" t="s">
        <v>576</v>
      </c>
      <c r="DA1300" s="212" t="s">
        <v>512</v>
      </c>
      <c r="DB1300" s="44" t="s">
        <v>641</v>
      </c>
      <c r="DC1300" s="44" t="s">
        <v>2838</v>
      </c>
      <c r="DD1300" s="44" t="s">
        <v>563</v>
      </c>
    </row>
    <row r="1301" spans="83:108">
      <c r="CE1301" s="212"/>
      <c r="CF1301" s="213">
        <f>IF(ISNUMBER(SEARCH($H$2,$CG$3:$CG$3334)),MAX($CF$2:CF1300)+1,0)</f>
        <v>1299</v>
      </c>
      <c r="CG1301" s="220" t="s">
        <v>14604</v>
      </c>
      <c r="CH1301" s="212"/>
      <c r="CI1301" s="212"/>
      <c r="CJ1301" s="213" t="str">
        <f>IFERROR(VLOOKUP(ROWS($CJ$3:CJ1301),CF1301:CG4632,2,0),"")</f>
        <v>GERAMID NEU_01299</v>
      </c>
      <c r="CK1301" s="212" t="s">
        <v>14605</v>
      </c>
      <c r="CL1301" s="212" t="s">
        <v>14606</v>
      </c>
      <c r="CM1301" s="78">
        <v>44561</v>
      </c>
      <c r="CN1301" s="212" t="s">
        <v>14607</v>
      </c>
      <c r="CO1301" s="212" t="s">
        <v>14608</v>
      </c>
      <c r="CP1301" s="212" t="s">
        <v>14609</v>
      </c>
      <c r="CQ1301" s="212" t="s">
        <v>14610</v>
      </c>
      <c r="CR1301" s="212" t="s">
        <v>14611</v>
      </c>
      <c r="CS1301" s="44">
        <v>1299</v>
      </c>
      <c r="CT1301" s="44" t="s">
        <v>14612</v>
      </c>
      <c r="CU1301" s="214">
        <v>8717</v>
      </c>
      <c r="CV1301" s="212" t="s">
        <v>14613</v>
      </c>
      <c r="CW1301" s="212" t="s">
        <v>2186</v>
      </c>
      <c r="CX1301" s="44" t="s">
        <v>544</v>
      </c>
      <c r="CY1301" s="78">
        <v>44561</v>
      </c>
      <c r="CZ1301" s="215" t="s">
        <v>511</v>
      </c>
      <c r="DA1301" s="212" t="s">
        <v>546</v>
      </c>
      <c r="DB1301" s="44" t="s">
        <v>547</v>
      </c>
      <c r="DC1301" s="44" t="s">
        <v>2023</v>
      </c>
      <c r="DD1301" s="44" t="s">
        <v>532</v>
      </c>
    </row>
    <row r="1302" spans="83:108">
      <c r="CE1302" s="212"/>
      <c r="CF1302" s="213">
        <f>IF(ISNUMBER(SEARCH($H$2,$CG$3:$CG$3334)),MAX($CF$2:CF1301)+1,0)</f>
        <v>1300</v>
      </c>
      <c r="CG1302" s="220" t="s">
        <v>14614</v>
      </c>
      <c r="CH1302" s="212"/>
      <c r="CI1302" s="212"/>
      <c r="CJ1302" s="213" t="str">
        <f>IFERROR(VLOOKUP(ROWS($CJ$3:CJ1302),CF1302:CG4633,2,0),"")</f>
        <v>GERAMID NEU D_01300</v>
      </c>
      <c r="CK1302" s="212" t="s">
        <v>14615</v>
      </c>
      <c r="CL1302" s="212" t="s">
        <v>14616</v>
      </c>
      <c r="CM1302" s="78">
        <v>44561</v>
      </c>
      <c r="CN1302" s="212" t="s">
        <v>14617</v>
      </c>
      <c r="CO1302" s="212" t="s">
        <v>14618</v>
      </c>
      <c r="CP1302" s="212" t="s">
        <v>14619</v>
      </c>
      <c r="CQ1302" s="212" t="s">
        <v>14620</v>
      </c>
      <c r="CR1302" s="212" t="s">
        <v>14621</v>
      </c>
      <c r="CS1302" s="44">
        <v>1300</v>
      </c>
      <c r="CT1302" s="44" t="s">
        <v>14622</v>
      </c>
      <c r="CU1302" s="214">
        <v>8718</v>
      </c>
      <c r="CV1302" s="212" t="s">
        <v>14623</v>
      </c>
      <c r="CW1302" s="212" t="s">
        <v>2186</v>
      </c>
      <c r="CX1302" s="44" t="s">
        <v>544</v>
      </c>
      <c r="CY1302" s="78">
        <v>44561</v>
      </c>
      <c r="CZ1302" s="215" t="s">
        <v>511</v>
      </c>
      <c r="DA1302" s="212" t="s">
        <v>546</v>
      </c>
      <c r="DB1302" s="44" t="s">
        <v>547</v>
      </c>
      <c r="DC1302" s="44" t="s">
        <v>14624</v>
      </c>
      <c r="DD1302" s="44" t="s">
        <v>532</v>
      </c>
    </row>
    <row r="1303" spans="83:108">
      <c r="CE1303" s="212"/>
      <c r="CF1303" s="213">
        <f>IF(ISNUMBER(SEARCH($H$2,$CG$3:$CG$3334)),MAX($CF$2:CF1302)+1,0)</f>
        <v>1301</v>
      </c>
      <c r="CG1303" s="220" t="s">
        <v>14625</v>
      </c>
      <c r="CH1303" s="212"/>
      <c r="CI1303" s="212"/>
      <c r="CJ1303" s="213" t="str">
        <f>IFERROR(VLOOKUP(ROWS($CJ$3:CJ1303),CF1303:CG4634,2,0),"")</f>
        <v>GERAMID-NEU SL_01301</v>
      </c>
      <c r="CK1303" s="212" t="s">
        <v>14626</v>
      </c>
      <c r="CL1303" s="212" t="s">
        <v>14627</v>
      </c>
      <c r="CM1303" s="78">
        <v>44561</v>
      </c>
      <c r="CN1303" s="212" t="s">
        <v>14628</v>
      </c>
      <c r="CO1303" s="212" t="s">
        <v>14629</v>
      </c>
      <c r="CP1303" s="212" t="s">
        <v>14630</v>
      </c>
      <c r="CQ1303" s="212" t="s">
        <v>14631</v>
      </c>
      <c r="CR1303" s="212" t="s">
        <v>14632</v>
      </c>
      <c r="CS1303" s="44">
        <v>1301</v>
      </c>
      <c r="CT1303" s="44" t="s">
        <v>14633</v>
      </c>
      <c r="CU1303" s="214">
        <v>16340</v>
      </c>
      <c r="CV1303" s="212" t="s">
        <v>14634</v>
      </c>
      <c r="CW1303" s="212" t="s">
        <v>2186</v>
      </c>
      <c r="CX1303" s="44" t="s">
        <v>10383</v>
      </c>
      <c r="CY1303" s="78">
        <v>44561</v>
      </c>
      <c r="CZ1303" s="215" t="s">
        <v>511</v>
      </c>
      <c r="DA1303" s="212" t="s">
        <v>546</v>
      </c>
      <c r="DB1303" s="44" t="s">
        <v>919</v>
      </c>
      <c r="DC1303" s="44" t="s">
        <v>2023</v>
      </c>
      <c r="DD1303" s="44" t="s">
        <v>532</v>
      </c>
    </row>
    <row r="1304" spans="83:108">
      <c r="CE1304" s="212"/>
      <c r="CF1304" s="213">
        <f>IF(ISNUMBER(SEARCH($H$2,$CG$3:$CG$3334)),MAX($CF$2:CF1303)+1,0)</f>
        <v>1302</v>
      </c>
      <c r="CG1304" s="220" t="s">
        <v>14635</v>
      </c>
      <c r="CH1304" s="212"/>
      <c r="CI1304" s="212"/>
      <c r="CJ1304" s="213" t="str">
        <f>IFERROR(VLOOKUP(ROWS($CJ$3:CJ1304),CF1304:CG4635,2,0),"")</f>
        <v>GERBA 4 LG_01302</v>
      </c>
      <c r="CK1304" s="212" t="s">
        <v>14636</v>
      </c>
      <c r="CL1304" s="212" t="s">
        <v>14637</v>
      </c>
      <c r="CM1304" s="78">
        <v>44347</v>
      </c>
      <c r="CN1304" s="212" t="s">
        <v>14638</v>
      </c>
      <c r="CO1304" s="212" t="s">
        <v>14639</v>
      </c>
      <c r="CP1304" s="212" t="s">
        <v>14640</v>
      </c>
      <c r="CQ1304" s="212" t="s">
        <v>14641</v>
      </c>
      <c r="CR1304" s="212" t="s">
        <v>14642</v>
      </c>
      <c r="CS1304" s="44">
        <v>1302</v>
      </c>
      <c r="CT1304" s="44" t="s">
        <v>14643</v>
      </c>
      <c r="CU1304" s="214">
        <v>12149</v>
      </c>
      <c r="CV1304" s="212" t="s">
        <v>14644</v>
      </c>
      <c r="CW1304" s="212" t="s">
        <v>1415</v>
      </c>
      <c r="CX1304" s="44" t="s">
        <v>544</v>
      </c>
      <c r="CY1304" s="78">
        <v>44347</v>
      </c>
      <c r="CZ1304" s="215" t="s">
        <v>545</v>
      </c>
      <c r="DA1304" s="212" t="s">
        <v>546</v>
      </c>
      <c r="DB1304" s="44" t="s">
        <v>547</v>
      </c>
      <c r="DC1304" s="44" t="s">
        <v>2023</v>
      </c>
      <c r="DD1304" s="44" t="s">
        <v>532</v>
      </c>
    </row>
    <row r="1305" spans="83:108">
      <c r="CE1305" s="212"/>
      <c r="CF1305" s="213">
        <f>IF(ISNUMBER(SEARCH($H$2,$CG$3:$CG$3334)),MAX($CF$2:CF1304)+1,0)</f>
        <v>1303</v>
      </c>
      <c r="CG1305" s="220" t="s">
        <v>14645</v>
      </c>
      <c r="CH1305" s="212"/>
      <c r="CI1305" s="212"/>
      <c r="CJ1305" s="213" t="str">
        <f>IFERROR(VLOOKUP(ROWS($CJ$3:CJ1305),CF1305:CG4636,2,0),"")</f>
        <v>GERBATHIN 2 LG_01303</v>
      </c>
      <c r="CK1305" s="212" t="s">
        <v>14646</v>
      </c>
      <c r="CL1305" s="212" t="s">
        <v>14647</v>
      </c>
      <c r="CM1305" s="78">
        <v>44347</v>
      </c>
      <c r="CN1305" s="212" t="s">
        <v>14648</v>
      </c>
      <c r="CO1305" s="212" t="s">
        <v>14649</v>
      </c>
      <c r="CP1305" s="212" t="s">
        <v>14650</v>
      </c>
      <c r="CQ1305" s="212" t="s">
        <v>14651</v>
      </c>
      <c r="CR1305" s="212" t="s">
        <v>14652</v>
      </c>
      <c r="CS1305" s="44">
        <v>1303</v>
      </c>
      <c r="CT1305" s="44" t="s">
        <v>14653</v>
      </c>
      <c r="CU1305" s="214">
        <v>12025</v>
      </c>
      <c r="CV1305" s="212" t="s">
        <v>14654</v>
      </c>
      <c r="CW1305" s="212" t="s">
        <v>1415</v>
      </c>
      <c r="CX1305" s="44" t="s">
        <v>5317</v>
      </c>
      <c r="CY1305" s="78">
        <v>44347</v>
      </c>
      <c r="CZ1305" s="215" t="s">
        <v>511</v>
      </c>
      <c r="DA1305" s="212" t="s">
        <v>546</v>
      </c>
      <c r="DB1305" s="44" t="s">
        <v>547</v>
      </c>
      <c r="DC1305" s="44" t="s">
        <v>602</v>
      </c>
      <c r="DD1305" s="44" t="s">
        <v>532</v>
      </c>
    </row>
    <row r="1306" spans="83:108">
      <c r="CE1306" s="212"/>
      <c r="CF1306" s="213">
        <f>IF(ISNUMBER(SEARCH($H$2,$CG$3:$CG$3334)),MAX($CF$2:CF1305)+1,0)</f>
        <v>1304</v>
      </c>
      <c r="CG1306" s="220" t="s">
        <v>14655</v>
      </c>
      <c r="CH1306" s="212"/>
      <c r="CI1306" s="212"/>
      <c r="CJ1306" s="213" t="str">
        <f>IFERROR(VLOOKUP(ROWS($CJ$3:CJ1306),CF1306:CG4637,2,0),"")</f>
        <v>GEREPHON SL_01304</v>
      </c>
      <c r="CK1306" s="212" t="s">
        <v>14656</v>
      </c>
      <c r="CL1306" s="212" t="s">
        <v>14657</v>
      </c>
      <c r="CM1306" s="78">
        <v>43010</v>
      </c>
      <c r="CN1306" s="212" t="s">
        <v>14658</v>
      </c>
      <c r="CO1306" s="212" t="s">
        <v>14659</v>
      </c>
      <c r="CP1306" s="212" t="s">
        <v>14660</v>
      </c>
      <c r="CQ1306" s="212" t="s">
        <v>14661</v>
      </c>
      <c r="CR1306" s="212" t="s">
        <v>14662</v>
      </c>
      <c r="CS1306" s="44">
        <v>1304</v>
      </c>
      <c r="CT1306" s="44" t="s">
        <v>14663</v>
      </c>
      <c r="CU1306" s="214">
        <v>13931</v>
      </c>
      <c r="CV1306" s="212" t="s">
        <v>14664</v>
      </c>
      <c r="CW1306" s="212" t="s">
        <v>4503</v>
      </c>
      <c r="CX1306" s="44" t="s">
        <v>735</v>
      </c>
      <c r="CY1306" s="78">
        <v>43010</v>
      </c>
      <c r="CZ1306" s="215" t="s">
        <v>907</v>
      </c>
      <c r="DA1306" s="212" t="s">
        <v>546</v>
      </c>
      <c r="DB1306" s="44" t="s">
        <v>919</v>
      </c>
      <c r="DC1306" s="44" t="s">
        <v>9872</v>
      </c>
      <c r="DD1306" s="44" t="s">
        <v>563</v>
      </c>
    </row>
    <row r="1307" spans="83:108">
      <c r="CE1307" s="212"/>
      <c r="CF1307" s="213">
        <f>IF(ISNUMBER(SEARCH($H$2,$CG$3:$CG$3334)),MAX($CF$2:CF1306)+1,0)</f>
        <v>1305</v>
      </c>
      <c r="CG1307" s="220" t="s">
        <v>14665</v>
      </c>
      <c r="CH1307" s="212"/>
      <c r="CI1307" s="212"/>
      <c r="CJ1307" s="213" t="str">
        <f>IFERROR(VLOOKUP(ROWS($CJ$3:CJ1307),CF1307:CG4638,2,0),"")</f>
        <v>GERLAGIB LG_01305</v>
      </c>
      <c r="CK1307" s="212" t="s">
        <v>14666</v>
      </c>
      <c r="CL1307" s="212" t="s">
        <v>14667</v>
      </c>
      <c r="CM1307" s="78">
        <v>44074</v>
      </c>
      <c r="CN1307" s="212" t="s">
        <v>14668</v>
      </c>
      <c r="CO1307" s="212" t="s">
        <v>14669</v>
      </c>
      <c r="CP1307" s="212" t="s">
        <v>14670</v>
      </c>
      <c r="CQ1307" s="212" t="s">
        <v>14671</v>
      </c>
      <c r="CR1307" s="212" t="s">
        <v>14672</v>
      </c>
      <c r="CS1307" s="44">
        <v>1305</v>
      </c>
      <c r="CT1307" s="44" t="s">
        <v>14673</v>
      </c>
      <c r="CU1307" s="214">
        <v>11185</v>
      </c>
      <c r="CV1307" s="212" t="s">
        <v>14674</v>
      </c>
      <c r="CW1307" s="212" t="s">
        <v>1391</v>
      </c>
      <c r="CX1307" s="44" t="s">
        <v>5317</v>
      </c>
      <c r="CY1307" s="78">
        <v>44074</v>
      </c>
      <c r="CZ1307" s="215" t="s">
        <v>511</v>
      </c>
      <c r="DA1307" s="212" t="s">
        <v>546</v>
      </c>
      <c r="DB1307" s="44" t="s">
        <v>919</v>
      </c>
      <c r="DC1307" s="44" t="s">
        <v>1192</v>
      </c>
      <c r="DD1307" s="44" t="s">
        <v>532</v>
      </c>
    </row>
    <row r="1308" spans="83:108">
      <c r="CE1308" s="212"/>
      <c r="CF1308" s="213">
        <f>IF(ISNUMBER(SEARCH($H$2,$CG$3:$CG$3334)),MAX($CF$2:CF1307)+1,0)</f>
        <v>1306</v>
      </c>
      <c r="CG1308" s="220" t="s">
        <v>14675</v>
      </c>
      <c r="CH1308" s="212"/>
      <c r="CI1308" s="212"/>
      <c r="CJ1308" s="213" t="str">
        <f>IFERROR(VLOOKUP(ROWS($CJ$3:CJ1308),CF1308:CG4639,2,0),"")</f>
        <v>GERMON BEWURZELUNGSPUDER H PER TALEE LEGNOSE_01306</v>
      </c>
      <c r="CK1308" s="212" t="s">
        <v>14676</v>
      </c>
      <c r="CL1308" s="212" t="s">
        <v>14677</v>
      </c>
      <c r="CM1308" s="78">
        <v>44561</v>
      </c>
      <c r="CN1308" s="212" t="s">
        <v>14678</v>
      </c>
      <c r="CO1308" s="212" t="s">
        <v>14679</v>
      </c>
      <c r="CP1308" s="212" t="s">
        <v>14680</v>
      </c>
      <c r="CQ1308" s="212" t="s">
        <v>14681</v>
      </c>
      <c r="CR1308" s="212" t="s">
        <v>14682</v>
      </c>
      <c r="CS1308" s="44">
        <v>1306</v>
      </c>
      <c r="CT1308" s="44" t="s">
        <v>14683</v>
      </c>
      <c r="CU1308" s="214">
        <v>7515</v>
      </c>
      <c r="CV1308" s="212" t="s">
        <v>14684</v>
      </c>
      <c r="CW1308" s="212" t="s">
        <v>543</v>
      </c>
      <c r="CX1308" s="44" t="s">
        <v>544</v>
      </c>
      <c r="CY1308" s="78">
        <v>44561</v>
      </c>
      <c r="CZ1308" s="215" t="s">
        <v>511</v>
      </c>
      <c r="DA1308" s="212" t="s">
        <v>546</v>
      </c>
      <c r="DB1308" s="44" t="s">
        <v>886</v>
      </c>
      <c r="DC1308" s="44" t="s">
        <v>14685</v>
      </c>
      <c r="DD1308" s="44" t="s">
        <v>532</v>
      </c>
    </row>
    <row r="1309" spans="83:108">
      <c r="CE1309" s="212"/>
      <c r="CF1309" s="213">
        <f>IF(ISNUMBER(SEARCH($H$2,$CG$3:$CG$3334)),MAX($CF$2:CF1308)+1,0)</f>
        <v>1307</v>
      </c>
      <c r="CG1309" s="220" t="s">
        <v>14686</v>
      </c>
      <c r="CH1309" s="212"/>
      <c r="CI1309" s="212"/>
      <c r="CJ1309" s="213" t="str">
        <f>IFERROR(VLOOKUP(ROWS($CJ$3:CJ1309),CF1309:CG4640,2,0),"")</f>
        <v>GERMON BEWURZELUNGSPUDER K PER TALEE ERBACEE_01307</v>
      </c>
      <c r="CK1309" s="212" t="s">
        <v>14687</v>
      </c>
      <c r="CL1309" s="212" t="s">
        <v>14688</v>
      </c>
      <c r="CM1309" s="78">
        <v>44561</v>
      </c>
      <c r="CN1309" s="212" t="s">
        <v>14689</v>
      </c>
      <c r="CO1309" s="212" t="s">
        <v>14690</v>
      </c>
      <c r="CP1309" s="212" t="s">
        <v>14691</v>
      </c>
      <c r="CQ1309" s="212" t="s">
        <v>14692</v>
      </c>
      <c r="CR1309" s="212" t="s">
        <v>14693</v>
      </c>
      <c r="CS1309" s="44">
        <v>1307</v>
      </c>
      <c r="CT1309" s="44" t="s">
        <v>14694</v>
      </c>
      <c r="CU1309" s="214">
        <v>7514</v>
      </c>
      <c r="CV1309" s="212" t="s">
        <v>14695</v>
      </c>
      <c r="CW1309" s="212" t="s">
        <v>543</v>
      </c>
      <c r="CX1309" s="44" t="s">
        <v>544</v>
      </c>
      <c r="CY1309" s="78">
        <v>44561</v>
      </c>
      <c r="CZ1309" s="215" t="s">
        <v>511</v>
      </c>
      <c r="DA1309" s="212" t="s">
        <v>546</v>
      </c>
      <c r="DB1309" s="44" t="s">
        <v>886</v>
      </c>
      <c r="DC1309" s="44" t="s">
        <v>4951</v>
      </c>
      <c r="DD1309" s="44" t="s">
        <v>532</v>
      </c>
    </row>
    <row r="1310" spans="83:108">
      <c r="CE1310" s="212"/>
      <c r="CF1310" s="213">
        <f>IF(ISNUMBER(SEARCH($H$2,$CG$3:$CG$3334)),MAX($CF$2:CF1309)+1,0)</f>
        <v>1308</v>
      </c>
      <c r="CG1310" s="220" t="s">
        <v>14696</v>
      </c>
      <c r="CH1310" s="212"/>
      <c r="CI1310" s="212"/>
      <c r="CJ1310" s="213" t="str">
        <f>IFERROR(VLOOKUP(ROWS($CJ$3:CJ1310),CF1310:CG4641,2,0),"")</f>
        <v>GERMON BEWURZELUNGSPUDER PER TALEE ERBACEE_01308</v>
      </c>
      <c r="CK1310" s="212" t="s">
        <v>14697</v>
      </c>
      <c r="CL1310" s="212" t="s">
        <v>14698</v>
      </c>
      <c r="CM1310" s="78">
        <v>44561</v>
      </c>
      <c r="CN1310" s="212" t="s">
        <v>14699</v>
      </c>
      <c r="CO1310" s="212" t="s">
        <v>14700</v>
      </c>
      <c r="CP1310" s="212" t="s">
        <v>14701</v>
      </c>
      <c r="CQ1310" s="212" t="s">
        <v>14702</v>
      </c>
      <c r="CR1310" s="212" t="s">
        <v>14703</v>
      </c>
      <c r="CS1310" s="44">
        <v>1308</v>
      </c>
      <c r="CT1310" s="44" t="s">
        <v>14704</v>
      </c>
      <c r="CU1310" s="214">
        <v>8837</v>
      </c>
      <c r="CV1310" s="212" t="s">
        <v>14705</v>
      </c>
      <c r="CW1310" s="212" t="s">
        <v>2186</v>
      </c>
      <c r="CX1310" s="44" t="s">
        <v>544</v>
      </c>
      <c r="CY1310" s="78">
        <v>44561</v>
      </c>
      <c r="CZ1310" s="215" t="s">
        <v>511</v>
      </c>
      <c r="DA1310" s="212" t="s">
        <v>546</v>
      </c>
      <c r="DB1310" s="44" t="s">
        <v>886</v>
      </c>
      <c r="DC1310" s="44" t="s">
        <v>9947</v>
      </c>
      <c r="DD1310" s="44" t="s">
        <v>532</v>
      </c>
    </row>
    <row r="1311" spans="83:108">
      <c r="CE1311" s="212"/>
      <c r="CF1311" s="213">
        <f>IF(ISNUMBER(SEARCH($H$2,$CG$3:$CG$3334)),MAX($CF$2:CF1310)+1,0)</f>
        <v>1309</v>
      </c>
      <c r="CG1311" s="220" t="s">
        <v>14706</v>
      </c>
      <c r="CH1311" s="212"/>
      <c r="CI1311" s="212"/>
      <c r="CJ1311" s="213" t="str">
        <f>IFERROR(VLOOKUP(ROWS($CJ$3:CJ1311),CF1311:CG4642,2,0),"")</f>
        <v>GERMON BEWURZELUNGSPUDER PER TALEE LEGNOSE_01309</v>
      </c>
      <c r="CK1311" s="212" t="s">
        <v>14707</v>
      </c>
      <c r="CL1311" s="212" t="s">
        <v>14708</v>
      </c>
      <c r="CM1311" s="78">
        <v>44561</v>
      </c>
      <c r="CN1311" s="212" t="s">
        <v>14709</v>
      </c>
      <c r="CO1311" s="212" t="s">
        <v>14710</v>
      </c>
      <c r="CP1311" s="212" t="s">
        <v>14711</v>
      </c>
      <c r="CQ1311" s="212" t="s">
        <v>14712</v>
      </c>
      <c r="CR1311" s="212" t="s">
        <v>14713</v>
      </c>
      <c r="CS1311" s="44">
        <v>1309</v>
      </c>
      <c r="CT1311" s="44" t="s">
        <v>14714</v>
      </c>
      <c r="CU1311" s="214">
        <v>8838</v>
      </c>
      <c r="CV1311" s="212" t="s">
        <v>14715</v>
      </c>
      <c r="CW1311" s="212" t="s">
        <v>2186</v>
      </c>
      <c r="CX1311" s="44" t="s">
        <v>544</v>
      </c>
      <c r="CY1311" s="78">
        <v>44561</v>
      </c>
      <c r="CZ1311" s="215" t="s">
        <v>511</v>
      </c>
      <c r="DA1311" s="212" t="s">
        <v>546</v>
      </c>
      <c r="DB1311" s="44" t="s">
        <v>886</v>
      </c>
      <c r="DC1311" s="44" t="s">
        <v>1060</v>
      </c>
      <c r="DD1311" s="44" t="s">
        <v>532</v>
      </c>
    </row>
    <row r="1312" spans="83:108">
      <c r="CE1312" s="212"/>
      <c r="CF1312" s="213">
        <f>IF(ISNUMBER(SEARCH($H$2,$CG$3:$CG$3334)),MAX($CF$2:CF1311)+1,0)</f>
        <v>1310</v>
      </c>
      <c r="CG1312" s="220" t="s">
        <v>14716</v>
      </c>
      <c r="CH1312" s="212"/>
      <c r="CI1312" s="212"/>
      <c r="CJ1312" s="213" t="str">
        <f>IFERROR(VLOOKUP(ROWS($CJ$3:CJ1312),CF1312:CG4643,2,0),"")</f>
        <v>GERMON E_01310</v>
      </c>
      <c r="CK1312" s="212" t="s">
        <v>14717</v>
      </c>
      <c r="CL1312" s="212" t="s">
        <v>14718</v>
      </c>
      <c r="CM1312" s="78">
        <v>44561</v>
      </c>
      <c r="CN1312" s="212" t="s">
        <v>14719</v>
      </c>
      <c r="CO1312" s="212" t="s">
        <v>14720</v>
      </c>
      <c r="CP1312" s="212" t="s">
        <v>14721</v>
      </c>
      <c r="CQ1312" s="212" t="s">
        <v>14722</v>
      </c>
      <c r="CR1312" s="212" t="s">
        <v>14723</v>
      </c>
      <c r="CS1312" s="44">
        <v>1310</v>
      </c>
      <c r="CT1312" s="44" t="s">
        <v>14724</v>
      </c>
      <c r="CU1312" s="214">
        <v>6166</v>
      </c>
      <c r="CV1312" s="212" t="s">
        <v>14725</v>
      </c>
      <c r="CW1312" s="212" t="s">
        <v>543</v>
      </c>
      <c r="CX1312" s="44" t="s">
        <v>544</v>
      </c>
      <c r="CY1312" s="78">
        <v>44561</v>
      </c>
      <c r="CZ1312" s="215" t="s">
        <v>511</v>
      </c>
      <c r="DA1312" s="212" t="s">
        <v>546</v>
      </c>
      <c r="DB1312" s="44" t="s">
        <v>547</v>
      </c>
      <c r="DC1312" s="44" t="s">
        <v>14726</v>
      </c>
      <c r="DD1312" s="44" t="s">
        <v>532</v>
      </c>
    </row>
    <row r="1313" spans="83:108">
      <c r="CE1313" s="212"/>
      <c r="CF1313" s="213">
        <f>IF(ISNUMBER(SEARCH($H$2,$CG$3:$CG$3334)),MAX($CF$2:CF1312)+1,0)</f>
        <v>1311</v>
      </c>
      <c r="CG1313" s="220" t="s">
        <v>14727</v>
      </c>
      <c r="CH1313" s="212"/>
      <c r="CI1313" s="212"/>
      <c r="CJ1313" s="213" t="str">
        <f>IFERROR(VLOOKUP(ROWS($CJ$3:CJ1313),CF1313:CG4644,2,0),"")</f>
        <v>GERMON L_01311</v>
      </c>
      <c r="CK1313" s="212" t="s">
        <v>14728</v>
      </c>
      <c r="CL1313" s="212" t="s">
        <v>14729</v>
      </c>
      <c r="CM1313" s="78">
        <v>44561</v>
      </c>
      <c r="CN1313" s="212" t="s">
        <v>14730</v>
      </c>
      <c r="CO1313" s="212" t="s">
        <v>14731</v>
      </c>
      <c r="CP1313" s="212" t="s">
        <v>14732</v>
      </c>
      <c r="CQ1313" s="212" t="s">
        <v>14733</v>
      </c>
      <c r="CR1313" s="212" t="s">
        <v>14734</v>
      </c>
      <c r="CS1313" s="44">
        <v>1311</v>
      </c>
      <c r="CT1313" s="44" t="s">
        <v>14735</v>
      </c>
      <c r="CU1313" s="214">
        <v>6136</v>
      </c>
      <c r="CV1313" s="212" t="s">
        <v>14736</v>
      </c>
      <c r="CW1313" s="212" t="s">
        <v>543</v>
      </c>
      <c r="CX1313" s="44" t="s">
        <v>544</v>
      </c>
      <c r="CY1313" s="78">
        <v>44561</v>
      </c>
      <c r="CZ1313" s="215" t="s">
        <v>511</v>
      </c>
      <c r="DA1313" s="212" t="s">
        <v>546</v>
      </c>
      <c r="DB1313" s="44" t="s">
        <v>547</v>
      </c>
      <c r="DC1313" s="44" t="s">
        <v>10428</v>
      </c>
      <c r="DD1313" s="44" t="s">
        <v>532</v>
      </c>
    </row>
    <row r="1314" spans="83:108">
      <c r="CE1314" s="212"/>
      <c r="CF1314" s="213">
        <f>IF(ISNUMBER(SEARCH($H$2,$CG$3:$CG$3334)),MAX($CF$2:CF1313)+1,0)</f>
        <v>1312</v>
      </c>
      <c r="CG1314" s="220" t="s">
        <v>14737</v>
      </c>
      <c r="CH1314" s="212"/>
      <c r="CI1314" s="212"/>
      <c r="CJ1314" s="213" t="str">
        <f>IFERROR(VLOOKUP(ROWS($CJ$3:CJ1314),CF1314:CG4645,2,0),"")</f>
        <v>GETT_01312</v>
      </c>
      <c r="CK1314" s="212" t="s">
        <v>14738</v>
      </c>
      <c r="CL1314" s="212" t="s">
        <v>14739</v>
      </c>
      <c r="CM1314" s="78">
        <v>45138</v>
      </c>
      <c r="CN1314" s="212" t="s">
        <v>14740</v>
      </c>
      <c r="CO1314" s="212" t="s">
        <v>14741</v>
      </c>
      <c r="CP1314" s="212" t="s">
        <v>14742</v>
      </c>
      <c r="CQ1314" s="212" t="s">
        <v>14743</v>
      </c>
      <c r="CR1314" s="212" t="s">
        <v>14744</v>
      </c>
      <c r="CS1314" s="44">
        <v>1312</v>
      </c>
      <c r="CT1314" s="44" t="s">
        <v>14745</v>
      </c>
      <c r="CU1314" s="214">
        <v>15789</v>
      </c>
      <c r="CV1314" s="212" t="s">
        <v>14746</v>
      </c>
      <c r="CW1314" s="212" t="s">
        <v>14747</v>
      </c>
      <c r="CX1314" s="44" t="s">
        <v>839</v>
      </c>
      <c r="CY1314" s="78">
        <v>45138</v>
      </c>
      <c r="CZ1314" s="215" t="s">
        <v>545</v>
      </c>
      <c r="DA1314" s="212" t="s">
        <v>512</v>
      </c>
      <c r="DB1314" s="44" t="s">
        <v>641</v>
      </c>
      <c r="DC1314" s="44" t="s">
        <v>14748</v>
      </c>
      <c r="DD1314" s="44" t="s">
        <v>532</v>
      </c>
    </row>
    <row r="1315" spans="83:108">
      <c r="CE1315" s="212"/>
      <c r="CF1315" s="213">
        <f>IF(ISNUMBER(SEARCH($H$2,$CG$3:$CG$3334)),MAX($CF$2:CF1314)+1,0)</f>
        <v>1313</v>
      </c>
      <c r="CG1315" s="220" t="s">
        <v>14749</v>
      </c>
      <c r="CH1315" s="212"/>
      <c r="CI1315" s="212"/>
      <c r="CJ1315" s="213" t="str">
        <f>IFERROR(VLOOKUP(ROWS($CJ$3:CJ1315),CF1315:CG4646,2,0),"")</f>
        <v>GHIBLI 240 OD_01313</v>
      </c>
      <c r="CK1315" s="212" t="s">
        <v>14750</v>
      </c>
      <c r="CL1315" s="212" t="s">
        <v>14751</v>
      </c>
      <c r="CM1315" s="78">
        <v>43465</v>
      </c>
      <c r="CN1315" s="212" t="s">
        <v>14752</v>
      </c>
      <c r="CO1315" s="212" t="s">
        <v>14753</v>
      </c>
      <c r="CP1315" s="212" t="s">
        <v>14754</v>
      </c>
      <c r="CQ1315" s="212" t="s">
        <v>14755</v>
      </c>
      <c r="CR1315" s="212" t="s">
        <v>14756</v>
      </c>
      <c r="CS1315" s="44">
        <v>1313</v>
      </c>
      <c r="CT1315" s="44" t="s">
        <v>14757</v>
      </c>
      <c r="CU1315" s="214">
        <v>15668</v>
      </c>
      <c r="CV1315" s="212" t="s">
        <v>14758</v>
      </c>
      <c r="CW1315" s="212" t="s">
        <v>2092</v>
      </c>
      <c r="CX1315" s="44" t="s">
        <v>2550</v>
      </c>
      <c r="CY1315" s="78">
        <v>43465</v>
      </c>
      <c r="CZ1315" s="215" t="s">
        <v>763</v>
      </c>
      <c r="DA1315" s="212" t="s">
        <v>737</v>
      </c>
      <c r="DB1315" s="44" t="s">
        <v>3141</v>
      </c>
      <c r="DC1315" s="44" t="s">
        <v>1440</v>
      </c>
      <c r="DD1315" s="44" t="s">
        <v>563</v>
      </c>
    </row>
    <row r="1316" spans="83:108">
      <c r="CE1316" s="212"/>
      <c r="CF1316" s="213">
        <f>IF(ISNUMBER(SEARCH($H$2,$CG$3:$CG$3334)),MAX($CF$2:CF1315)+1,0)</f>
        <v>1314</v>
      </c>
      <c r="CG1316" s="220" t="s">
        <v>14759</v>
      </c>
      <c r="CH1316" s="212"/>
      <c r="CI1316" s="212"/>
      <c r="CJ1316" s="213" t="str">
        <f>IFERROR(VLOOKUP(ROWS($CJ$3:CJ1316),CF1316:CG4647,2,0),"")</f>
        <v>GHIBLI 40 OD_01314</v>
      </c>
      <c r="CK1316" s="212" t="s">
        <v>14760</v>
      </c>
      <c r="CL1316" s="212" t="s">
        <v>14761</v>
      </c>
      <c r="CM1316" s="78">
        <v>43465</v>
      </c>
      <c r="CN1316" s="212" t="s">
        <v>14762</v>
      </c>
      <c r="CO1316" s="212" t="s">
        <v>14763</v>
      </c>
      <c r="CP1316" s="212" t="s">
        <v>14764</v>
      </c>
      <c r="CQ1316" s="212" t="s">
        <v>14765</v>
      </c>
      <c r="CR1316" s="212" t="s">
        <v>14766</v>
      </c>
      <c r="CS1316" s="44">
        <v>1314</v>
      </c>
      <c r="CT1316" s="44" t="s">
        <v>14767</v>
      </c>
      <c r="CU1316" s="214">
        <v>16528</v>
      </c>
      <c r="CV1316" s="212" t="s">
        <v>14768</v>
      </c>
      <c r="CW1316" s="212" t="s">
        <v>2092</v>
      </c>
      <c r="CX1316" s="44" t="s">
        <v>1831</v>
      </c>
      <c r="CY1316" s="78">
        <v>43465</v>
      </c>
      <c r="CZ1316" s="215" t="s">
        <v>511</v>
      </c>
      <c r="DA1316" s="212" t="s">
        <v>737</v>
      </c>
      <c r="DB1316" s="44" t="s">
        <v>3141</v>
      </c>
      <c r="DC1316" s="44" t="s">
        <v>14769</v>
      </c>
      <c r="DD1316" s="44" t="s">
        <v>532</v>
      </c>
    </row>
    <row r="1317" spans="83:108">
      <c r="CE1317" s="212"/>
      <c r="CF1317" s="213">
        <f>IF(ISNUMBER(SEARCH($H$2,$CG$3:$CG$3334)),MAX($CF$2:CF1316)+1,0)</f>
        <v>1315</v>
      </c>
      <c r="CG1317" s="220" t="s">
        <v>14770</v>
      </c>
      <c r="CH1317" s="212"/>
      <c r="CI1317" s="212"/>
      <c r="CJ1317" s="213" t="str">
        <f>IFERROR(VLOOKUP(ROWS($CJ$3:CJ1317),CF1317:CG4648,2,0),"")</f>
        <v>GI BIO PLUS_01315</v>
      </c>
      <c r="CK1317" s="212" t="s">
        <v>14771</v>
      </c>
      <c r="CL1317" s="212" t="s">
        <v>14772</v>
      </c>
      <c r="CM1317" s="78">
        <v>44074</v>
      </c>
      <c r="CN1317" s="212" t="s">
        <v>14773</v>
      </c>
      <c r="CO1317" s="212" t="s">
        <v>14774</v>
      </c>
      <c r="CP1317" s="212" t="s">
        <v>14775</v>
      </c>
      <c r="CQ1317" s="212" t="s">
        <v>14776</v>
      </c>
      <c r="CR1317" s="212" t="s">
        <v>14777</v>
      </c>
      <c r="CS1317" s="44">
        <v>1315</v>
      </c>
      <c r="CT1317" s="44" t="s">
        <v>14778</v>
      </c>
      <c r="CU1317" s="214">
        <v>10580</v>
      </c>
      <c r="CV1317" s="212" t="s">
        <v>14779</v>
      </c>
      <c r="CW1317" s="212" t="s">
        <v>720</v>
      </c>
      <c r="CX1317" s="44" t="s">
        <v>1287</v>
      </c>
      <c r="CY1317" s="78">
        <v>44074</v>
      </c>
      <c r="CZ1317" s="215" t="s">
        <v>545</v>
      </c>
      <c r="DA1317" s="212" t="s">
        <v>546</v>
      </c>
      <c r="DB1317" s="44" t="s">
        <v>4576</v>
      </c>
      <c r="DC1317" s="44" t="s">
        <v>2586</v>
      </c>
      <c r="DD1317" s="44" t="s">
        <v>532</v>
      </c>
    </row>
    <row r="1318" spans="83:108">
      <c r="CE1318" s="212"/>
      <c r="CF1318" s="213">
        <f>IF(ISNUMBER(SEARCH($H$2,$CG$3:$CG$3334)),MAX($CF$2:CF1317)+1,0)</f>
        <v>1316</v>
      </c>
      <c r="CG1318" s="220" t="s">
        <v>14780</v>
      </c>
      <c r="CH1318" s="212"/>
      <c r="CI1318" s="212"/>
      <c r="CJ1318" s="213" t="str">
        <f>IFERROR(VLOOKUP(ROWS($CJ$3:CJ1318),CF1318:CG4649,2,0),"")</f>
        <v>GIAGUAR SL_01316</v>
      </c>
      <c r="CK1318" s="212" t="s">
        <v>14781</v>
      </c>
      <c r="CL1318" s="212" t="s">
        <v>14782</v>
      </c>
      <c r="CM1318" s="78">
        <v>44074</v>
      </c>
      <c r="CN1318" s="212" t="s">
        <v>14783</v>
      </c>
      <c r="CO1318" s="212" t="s">
        <v>14784</v>
      </c>
      <c r="CP1318" s="212" t="s">
        <v>14785</v>
      </c>
      <c r="CQ1318" s="212" t="s">
        <v>14786</v>
      </c>
      <c r="CR1318" s="212" t="s">
        <v>14787</v>
      </c>
      <c r="CS1318" s="44">
        <v>1316</v>
      </c>
      <c r="CT1318" s="44" t="s">
        <v>14788</v>
      </c>
      <c r="CU1318" s="214">
        <v>15893</v>
      </c>
      <c r="CV1318" s="212" t="s">
        <v>14789</v>
      </c>
      <c r="CW1318" s="212" t="s">
        <v>720</v>
      </c>
      <c r="CX1318" s="44" t="s">
        <v>1287</v>
      </c>
      <c r="CY1318" s="78">
        <v>44074</v>
      </c>
      <c r="CZ1318" s="215" t="s">
        <v>545</v>
      </c>
      <c r="DA1318" s="212" t="s">
        <v>546</v>
      </c>
      <c r="DB1318" s="44" t="s">
        <v>547</v>
      </c>
      <c r="DC1318" s="44" t="s">
        <v>602</v>
      </c>
      <c r="DD1318" s="44" t="s">
        <v>532</v>
      </c>
    </row>
    <row r="1319" spans="83:108">
      <c r="CE1319" s="212"/>
      <c r="CF1319" s="213">
        <f>IF(ISNUMBER(SEARCH($H$2,$CG$3:$CG$3334)),MAX($CF$2:CF1318)+1,0)</f>
        <v>1317</v>
      </c>
      <c r="CG1319" s="220" t="s">
        <v>14790</v>
      </c>
      <c r="CH1319" s="212"/>
      <c r="CI1319" s="212"/>
      <c r="CJ1319" s="213" t="str">
        <f>IFERROR(VLOOKUP(ROWS($CJ$3:CJ1319),CF1319:CG4650,2,0),"")</f>
        <v>GIB TAB_01317</v>
      </c>
      <c r="CK1319" s="212" t="s">
        <v>14791</v>
      </c>
      <c r="CL1319" s="212" t="s">
        <v>14792</v>
      </c>
      <c r="CM1319" s="78">
        <v>44074</v>
      </c>
      <c r="CN1319" s="212" t="s">
        <v>14793</v>
      </c>
      <c r="CO1319" s="212" t="s">
        <v>14794</v>
      </c>
      <c r="CP1319" s="212" t="s">
        <v>14795</v>
      </c>
      <c r="CQ1319" s="212" t="s">
        <v>14796</v>
      </c>
      <c r="CR1319" s="212" t="s">
        <v>14797</v>
      </c>
      <c r="CS1319" s="44">
        <v>1317</v>
      </c>
      <c r="CT1319" s="44" t="s">
        <v>14798</v>
      </c>
      <c r="CU1319" s="214">
        <v>15464</v>
      </c>
      <c r="CV1319" s="212" t="s">
        <v>14799</v>
      </c>
      <c r="CW1319" s="212" t="s">
        <v>720</v>
      </c>
      <c r="CX1319" s="44" t="s">
        <v>544</v>
      </c>
      <c r="CY1319" s="78">
        <v>44074</v>
      </c>
      <c r="CZ1319" s="215" t="s">
        <v>545</v>
      </c>
      <c r="DA1319" s="212" t="s">
        <v>546</v>
      </c>
      <c r="DB1319" s="44" t="s">
        <v>4576</v>
      </c>
      <c r="DC1319" s="44" t="s">
        <v>827</v>
      </c>
      <c r="DD1319" s="44" t="s">
        <v>532</v>
      </c>
    </row>
    <row r="1320" spans="83:108">
      <c r="CE1320" s="212"/>
      <c r="CF1320" s="213">
        <f>IF(ISNUMBER(SEARCH($H$2,$CG$3:$CG$3334)),MAX($CF$2:CF1319)+1,0)</f>
        <v>1318</v>
      </c>
      <c r="CG1320" s="220" t="s">
        <v>14800</v>
      </c>
      <c r="CH1320" s="212"/>
      <c r="CI1320" s="212"/>
      <c r="CJ1320" s="213" t="str">
        <f>IFERROR(VLOOKUP(ROWS($CJ$3:CJ1320),CF1320:CG4651,2,0),"")</f>
        <v>GIBAIFAR_01318</v>
      </c>
      <c r="CK1320" s="212" t="s">
        <v>14801</v>
      </c>
      <c r="CL1320" s="212" t="s">
        <v>14802</v>
      </c>
      <c r="CM1320" s="78">
        <v>44074</v>
      </c>
      <c r="CN1320" s="212" t="s">
        <v>14803</v>
      </c>
      <c r="CO1320" s="212" t="s">
        <v>14804</v>
      </c>
      <c r="CP1320" s="212" t="s">
        <v>14805</v>
      </c>
      <c r="CQ1320" s="212" t="s">
        <v>14806</v>
      </c>
      <c r="CR1320" s="212" t="s">
        <v>14807</v>
      </c>
      <c r="CS1320" s="44">
        <v>1318</v>
      </c>
      <c r="CT1320" s="44" t="s">
        <v>14808</v>
      </c>
      <c r="CU1320" s="214">
        <v>5282</v>
      </c>
      <c r="CV1320" s="212" t="s">
        <v>14809</v>
      </c>
      <c r="CW1320" s="212" t="s">
        <v>720</v>
      </c>
      <c r="CX1320" s="44" t="s">
        <v>14810</v>
      </c>
      <c r="CY1320" s="78">
        <v>44074</v>
      </c>
      <c r="CZ1320" s="215" t="s">
        <v>545</v>
      </c>
      <c r="DA1320" s="212" t="s">
        <v>546</v>
      </c>
      <c r="DB1320" s="44" t="s">
        <v>547</v>
      </c>
      <c r="DC1320" s="44" t="s">
        <v>602</v>
      </c>
      <c r="DD1320" s="44" t="s">
        <v>532</v>
      </c>
    </row>
    <row r="1321" spans="83:108">
      <c r="CE1321" s="212"/>
      <c r="CF1321" s="213">
        <f>IF(ISNUMBER(SEARCH($H$2,$CG$3:$CG$3334)),MAX($CF$2:CF1320)+1,0)</f>
        <v>1319</v>
      </c>
      <c r="CG1321" s="220" t="s">
        <v>14811</v>
      </c>
      <c r="CH1321" s="212"/>
      <c r="CI1321" s="212"/>
      <c r="CJ1321" s="213" t="str">
        <f>IFERROR(VLOOKUP(ROWS($CJ$3:CJ1321),CF1321:CG4652,2,0),"")</f>
        <v>GIBAIFAR 5% SL_01319</v>
      </c>
      <c r="CK1321" s="212" t="s">
        <v>14812</v>
      </c>
      <c r="CL1321" s="212" t="s">
        <v>14813</v>
      </c>
      <c r="CM1321" s="78">
        <v>44074</v>
      </c>
      <c r="CN1321" s="212" t="s">
        <v>14814</v>
      </c>
      <c r="CO1321" s="212" t="s">
        <v>14815</v>
      </c>
      <c r="CP1321" s="212" t="s">
        <v>14816</v>
      </c>
      <c r="CQ1321" s="212" t="s">
        <v>14817</v>
      </c>
      <c r="CR1321" s="212" t="s">
        <v>14818</v>
      </c>
      <c r="CS1321" s="44">
        <v>1319</v>
      </c>
      <c r="CT1321" s="44" t="s">
        <v>14819</v>
      </c>
      <c r="CU1321" s="214">
        <v>15939</v>
      </c>
      <c r="CV1321" s="212" t="s">
        <v>14820</v>
      </c>
      <c r="CW1321" s="212" t="s">
        <v>720</v>
      </c>
      <c r="CX1321" s="44" t="s">
        <v>14810</v>
      </c>
      <c r="CY1321" s="78">
        <v>44074</v>
      </c>
      <c r="CZ1321" s="215" t="s">
        <v>511</v>
      </c>
      <c r="DA1321" s="212" t="s">
        <v>546</v>
      </c>
      <c r="DB1321" s="44" t="s">
        <v>919</v>
      </c>
      <c r="DC1321" s="44" t="s">
        <v>908</v>
      </c>
      <c r="DD1321" s="44" t="s">
        <v>515</v>
      </c>
    </row>
    <row r="1322" spans="83:108">
      <c r="CE1322" s="212"/>
      <c r="CF1322" s="213">
        <f>IF(ISNUMBER(SEARCH($H$2,$CG$3:$CG$3334)),MAX($CF$2:CF1321)+1,0)</f>
        <v>1320</v>
      </c>
      <c r="CG1322" s="220" t="s">
        <v>14821</v>
      </c>
      <c r="CH1322" s="212"/>
      <c r="CI1322" s="212"/>
      <c r="CJ1322" s="213" t="str">
        <f>IFERROR(VLOOKUP(ROWS($CJ$3:CJ1322),CF1322:CG4653,2,0),"")</f>
        <v>GIBAIFAR CARCIOFO_01320</v>
      </c>
      <c r="CK1322" s="212" t="s">
        <v>14822</v>
      </c>
      <c r="CL1322" s="212" t="s">
        <v>14823</v>
      </c>
      <c r="CM1322" s="78">
        <v>44074</v>
      </c>
      <c r="CN1322" s="212" t="s">
        <v>14824</v>
      </c>
      <c r="CO1322" s="212" t="s">
        <v>14825</v>
      </c>
      <c r="CP1322" s="212" t="s">
        <v>14826</v>
      </c>
      <c r="CQ1322" s="212" t="s">
        <v>14827</v>
      </c>
      <c r="CR1322" s="212" t="s">
        <v>14828</v>
      </c>
      <c r="CS1322" s="44">
        <v>1320</v>
      </c>
      <c r="CT1322" s="44" t="s">
        <v>14829</v>
      </c>
      <c r="CU1322" s="214">
        <v>5905</v>
      </c>
      <c r="CV1322" s="212" t="s">
        <v>14830</v>
      </c>
      <c r="CW1322" s="212" t="s">
        <v>720</v>
      </c>
      <c r="CX1322" s="44" t="s">
        <v>14810</v>
      </c>
      <c r="CY1322" s="78">
        <v>44074</v>
      </c>
      <c r="CZ1322" s="215" t="s">
        <v>511</v>
      </c>
      <c r="DA1322" s="212" t="s">
        <v>546</v>
      </c>
      <c r="DB1322" s="44" t="s">
        <v>547</v>
      </c>
      <c r="DC1322" s="44" t="s">
        <v>602</v>
      </c>
      <c r="DD1322" s="44" t="s">
        <v>532</v>
      </c>
    </row>
    <row r="1323" spans="83:108">
      <c r="CE1323" s="212"/>
      <c r="CF1323" s="213">
        <f>IF(ISNUMBER(SEARCH($H$2,$CG$3:$CG$3334)),MAX($CF$2:CF1322)+1,0)</f>
        <v>1321</v>
      </c>
      <c r="CG1323" s="220" t="s">
        <v>14831</v>
      </c>
      <c r="CH1323" s="212"/>
      <c r="CI1323" s="212"/>
      <c r="CJ1323" s="213" t="str">
        <f>IFERROR(VLOOKUP(ROWS($CJ$3:CJ1323),CF1323:CG4654,2,0),"")</f>
        <v>GIBAIFAR COMPRESSE_01321</v>
      </c>
      <c r="CK1323" s="212" t="s">
        <v>14832</v>
      </c>
      <c r="CL1323" s="212" t="s">
        <v>14833</v>
      </c>
      <c r="CM1323" s="78">
        <v>44074</v>
      </c>
      <c r="CN1323" s="212" t="s">
        <v>14834</v>
      </c>
      <c r="CO1323" s="212" t="s">
        <v>14835</v>
      </c>
      <c r="CP1323" s="212" t="s">
        <v>14836</v>
      </c>
      <c r="CQ1323" s="212" t="s">
        <v>14837</v>
      </c>
      <c r="CR1323" s="212" t="s">
        <v>14838</v>
      </c>
      <c r="CS1323" s="44">
        <v>1321</v>
      </c>
      <c r="CT1323" s="44" t="s">
        <v>14839</v>
      </c>
      <c r="CU1323" s="214">
        <v>13904</v>
      </c>
      <c r="CV1323" s="212" t="s">
        <v>14840</v>
      </c>
      <c r="CW1323" s="212" t="s">
        <v>720</v>
      </c>
      <c r="CX1323" s="44" t="s">
        <v>14810</v>
      </c>
      <c r="CY1323" s="78">
        <v>44074</v>
      </c>
      <c r="CZ1323" s="215" t="s">
        <v>640</v>
      </c>
      <c r="DA1323" s="212" t="s">
        <v>546</v>
      </c>
      <c r="DB1323" s="44" t="s">
        <v>4576</v>
      </c>
      <c r="DC1323" s="44" t="s">
        <v>2586</v>
      </c>
      <c r="DD1323" s="44" t="s">
        <v>532</v>
      </c>
    </row>
    <row r="1324" spans="83:108">
      <c r="CE1324" s="212"/>
      <c r="CF1324" s="213">
        <f>IF(ISNUMBER(SEARCH($H$2,$CG$3:$CG$3334)),MAX($CF$2:CF1323)+1,0)</f>
        <v>1322</v>
      </c>
      <c r="CG1324" s="220" t="s">
        <v>14841</v>
      </c>
      <c r="CH1324" s="212"/>
      <c r="CI1324" s="212"/>
      <c r="CJ1324" s="213" t="str">
        <f>IFERROR(VLOOKUP(ROWS($CJ$3:CJ1324),CF1324:CG4655,2,0),"")</f>
        <v>GIBB PLUS_01322</v>
      </c>
      <c r="CK1324" s="212" t="s">
        <v>14842</v>
      </c>
      <c r="CL1324" s="212" t="s">
        <v>14843</v>
      </c>
      <c r="CM1324" s="78">
        <v>44074</v>
      </c>
      <c r="CN1324" s="212" t="s">
        <v>14844</v>
      </c>
      <c r="CO1324" s="212" t="s">
        <v>14845</v>
      </c>
      <c r="CP1324" s="212" t="s">
        <v>14846</v>
      </c>
      <c r="CQ1324" s="212" t="s">
        <v>14847</v>
      </c>
      <c r="CR1324" s="212" t="s">
        <v>14848</v>
      </c>
      <c r="CS1324" s="44">
        <v>1322</v>
      </c>
      <c r="CT1324" s="44" t="s">
        <v>14849</v>
      </c>
      <c r="CU1324" s="214">
        <v>12989</v>
      </c>
      <c r="CV1324" s="212" t="s">
        <v>14850</v>
      </c>
      <c r="CW1324" s="212" t="s">
        <v>1391</v>
      </c>
      <c r="CX1324" s="44" t="s">
        <v>1392</v>
      </c>
      <c r="CY1324" s="78">
        <v>44074</v>
      </c>
      <c r="CZ1324" s="215" t="s">
        <v>545</v>
      </c>
      <c r="DA1324" s="212" t="s">
        <v>546</v>
      </c>
      <c r="DB1324" s="44" t="s">
        <v>919</v>
      </c>
      <c r="DC1324" s="44" t="s">
        <v>1192</v>
      </c>
      <c r="DD1324" s="44" t="s">
        <v>532</v>
      </c>
    </row>
    <row r="1325" spans="83:108">
      <c r="CE1325" s="212"/>
      <c r="CF1325" s="213">
        <f>IF(ISNUMBER(SEARCH($H$2,$CG$3:$CG$3334)),MAX($CF$2:CF1324)+1,0)</f>
        <v>1323</v>
      </c>
      <c r="CG1325" s="220" t="s">
        <v>14851</v>
      </c>
      <c r="CH1325" s="212"/>
      <c r="CI1325" s="212"/>
      <c r="CJ1325" s="213" t="str">
        <f>IFERROR(VLOOKUP(ROWS($CJ$3:CJ1325),CF1325:CG4656,2,0),"")</f>
        <v>GIBBERELLINA CIFO_01323</v>
      </c>
      <c r="CK1325" s="212" t="s">
        <v>14852</v>
      </c>
      <c r="CL1325" s="212" t="s">
        <v>14853</v>
      </c>
      <c r="CM1325" s="78">
        <v>44074</v>
      </c>
      <c r="CN1325" s="212" t="s">
        <v>14854</v>
      </c>
      <c r="CO1325" s="212" t="s">
        <v>14855</v>
      </c>
      <c r="CP1325" s="212" t="s">
        <v>14856</v>
      </c>
      <c r="CQ1325" s="212" t="s">
        <v>14857</v>
      </c>
      <c r="CR1325" s="212" t="s">
        <v>14858</v>
      </c>
      <c r="CS1325" s="44">
        <v>1323</v>
      </c>
      <c r="CT1325" s="44" t="s">
        <v>14859</v>
      </c>
      <c r="CU1325" s="214">
        <v>5581</v>
      </c>
      <c r="CV1325" s="212" t="s">
        <v>14860</v>
      </c>
      <c r="CW1325" s="212" t="s">
        <v>720</v>
      </c>
      <c r="CX1325" s="44" t="s">
        <v>1287</v>
      </c>
      <c r="CY1325" s="78">
        <v>44074</v>
      </c>
      <c r="CZ1325" s="215" t="s">
        <v>545</v>
      </c>
      <c r="DA1325" s="212" t="s">
        <v>546</v>
      </c>
      <c r="DB1325" s="44" t="s">
        <v>4576</v>
      </c>
      <c r="DC1325" s="44" t="s">
        <v>4016</v>
      </c>
      <c r="DD1325" s="44" t="s">
        <v>532</v>
      </c>
    </row>
    <row r="1326" spans="83:108">
      <c r="CE1326" s="212"/>
      <c r="CF1326" s="213">
        <f>IF(ISNUMBER(SEARCH($H$2,$CG$3:$CG$3334)),MAX($CF$2:CF1325)+1,0)</f>
        <v>1324</v>
      </c>
      <c r="CG1326" s="220" t="s">
        <v>14861</v>
      </c>
      <c r="CH1326" s="212"/>
      <c r="CI1326" s="212"/>
      <c r="CJ1326" s="213" t="str">
        <f>IFERROR(VLOOKUP(ROWS($CJ$3:CJ1326),CF1326:CG4657,2,0),"")</f>
        <v>GIB-BIO_01324</v>
      </c>
      <c r="CK1326" s="212" t="s">
        <v>14862</v>
      </c>
      <c r="CL1326" s="212" t="s">
        <v>14863</v>
      </c>
      <c r="CM1326" s="78">
        <v>44074</v>
      </c>
      <c r="CN1326" s="212" t="s">
        <v>14864</v>
      </c>
      <c r="CO1326" s="212" t="s">
        <v>14865</v>
      </c>
      <c r="CP1326" s="212" t="s">
        <v>14866</v>
      </c>
      <c r="CQ1326" s="212" t="s">
        <v>14867</v>
      </c>
      <c r="CR1326" s="212" t="s">
        <v>14868</v>
      </c>
      <c r="CS1326" s="44">
        <v>1324</v>
      </c>
      <c r="CT1326" s="44" t="s">
        <v>14869</v>
      </c>
      <c r="CU1326" s="214">
        <v>14683</v>
      </c>
      <c r="CV1326" s="212" t="s">
        <v>14870</v>
      </c>
      <c r="CW1326" s="212" t="s">
        <v>720</v>
      </c>
      <c r="CX1326" s="44" t="s">
        <v>1287</v>
      </c>
      <c r="CY1326" s="78">
        <v>44074</v>
      </c>
      <c r="CZ1326" s="215" t="s">
        <v>545</v>
      </c>
      <c r="DA1326" s="212" t="s">
        <v>546</v>
      </c>
      <c r="DB1326" s="44" t="s">
        <v>4576</v>
      </c>
      <c r="DC1326" s="44" t="s">
        <v>2586</v>
      </c>
      <c r="DD1326" s="44" t="s">
        <v>532</v>
      </c>
    </row>
    <row r="1327" spans="83:108">
      <c r="CE1327" s="212"/>
      <c r="CF1327" s="213">
        <f>IF(ISNUMBER(SEARCH($H$2,$CG$3:$CG$3334)),MAX($CF$2:CF1326)+1,0)</f>
        <v>1325</v>
      </c>
      <c r="CG1327" s="220" t="s">
        <v>14871</v>
      </c>
      <c r="CH1327" s="212"/>
      <c r="CI1327" s="212"/>
      <c r="CJ1327" s="213" t="str">
        <f>IFERROR(VLOOKUP(ROWS($CJ$3:CJ1327),CF1327:CG4658,2,0),"")</f>
        <v>GIBER GOBBI 10_01325</v>
      </c>
      <c r="CK1327" s="212" t="s">
        <v>14872</v>
      </c>
      <c r="CL1327" s="212" t="s">
        <v>14873</v>
      </c>
      <c r="CM1327" s="78">
        <v>44074</v>
      </c>
      <c r="CN1327" s="212" t="s">
        <v>14874</v>
      </c>
      <c r="CO1327" s="212" t="s">
        <v>14875</v>
      </c>
      <c r="CP1327" s="212" t="s">
        <v>14876</v>
      </c>
      <c r="CQ1327" s="212" t="s">
        <v>14877</v>
      </c>
      <c r="CR1327" s="212" t="s">
        <v>14878</v>
      </c>
      <c r="CS1327" s="44">
        <v>1325</v>
      </c>
      <c r="CT1327" s="44" t="s">
        <v>14879</v>
      </c>
      <c r="CU1327" s="214">
        <v>14531</v>
      </c>
      <c r="CV1327" s="212" t="s">
        <v>14880</v>
      </c>
      <c r="CW1327" s="212" t="s">
        <v>720</v>
      </c>
      <c r="CX1327" s="44" t="s">
        <v>544</v>
      </c>
      <c r="CY1327" s="78">
        <v>44074</v>
      </c>
      <c r="CZ1327" s="215" t="s">
        <v>545</v>
      </c>
      <c r="DA1327" s="212" t="s">
        <v>546</v>
      </c>
      <c r="DB1327" s="44" t="s">
        <v>4576</v>
      </c>
      <c r="DC1327" s="44" t="s">
        <v>827</v>
      </c>
      <c r="DD1327" s="44" t="s">
        <v>532</v>
      </c>
    </row>
    <row r="1328" spans="83:108">
      <c r="CE1328" s="212"/>
      <c r="CF1328" s="213">
        <f>IF(ISNUMBER(SEARCH($H$2,$CG$3:$CG$3334)),MAX($CF$2:CF1327)+1,0)</f>
        <v>1326</v>
      </c>
      <c r="CG1328" s="220" t="s">
        <v>14881</v>
      </c>
      <c r="CH1328" s="212"/>
      <c r="CI1328" s="212"/>
      <c r="CJ1328" s="213" t="str">
        <f>IFERROR(VLOOKUP(ROWS($CJ$3:CJ1328),CF1328:CG4659,2,0),"")</f>
        <v>GIBER GOBBI 20_01326</v>
      </c>
      <c r="CK1328" s="212" t="s">
        <v>14882</v>
      </c>
      <c r="CL1328" s="212" t="s">
        <v>14883</v>
      </c>
      <c r="CM1328" s="78">
        <v>44074</v>
      </c>
      <c r="CN1328" s="212" t="s">
        <v>14884</v>
      </c>
      <c r="CO1328" s="212" t="s">
        <v>14885</v>
      </c>
      <c r="CP1328" s="212" t="s">
        <v>14886</v>
      </c>
      <c r="CQ1328" s="212" t="s">
        <v>14887</v>
      </c>
      <c r="CR1328" s="212" t="s">
        <v>14888</v>
      </c>
      <c r="CS1328" s="44">
        <v>1326</v>
      </c>
      <c r="CT1328" s="44" t="s">
        <v>14889</v>
      </c>
      <c r="CU1328" s="214">
        <v>14533</v>
      </c>
      <c r="CV1328" s="212" t="s">
        <v>14890</v>
      </c>
      <c r="CW1328" s="212" t="s">
        <v>720</v>
      </c>
      <c r="CX1328" s="44" t="s">
        <v>544</v>
      </c>
      <c r="CY1328" s="78">
        <v>44074</v>
      </c>
      <c r="CZ1328" s="215" t="s">
        <v>640</v>
      </c>
      <c r="DA1328" s="212" t="s">
        <v>546</v>
      </c>
      <c r="DB1328" s="44" t="s">
        <v>4576</v>
      </c>
      <c r="DC1328" s="44" t="s">
        <v>2586</v>
      </c>
      <c r="DD1328" s="44" t="s">
        <v>532</v>
      </c>
    </row>
    <row r="1329" spans="83:108">
      <c r="CE1329" s="212"/>
      <c r="CF1329" s="213">
        <f>IF(ISNUMBER(SEARCH($H$2,$CG$3:$CG$3334)),MAX($CF$2:CF1328)+1,0)</f>
        <v>1327</v>
      </c>
      <c r="CG1329" s="220" t="s">
        <v>14891</v>
      </c>
      <c r="CH1329" s="212"/>
      <c r="CI1329" s="212"/>
      <c r="CJ1329" s="213" t="str">
        <f>IFERROR(VLOOKUP(ROWS($CJ$3:CJ1329),CF1329:CG4660,2,0),"")</f>
        <v>GIBERAL_01327</v>
      </c>
      <c r="CK1329" s="212" t="s">
        <v>14892</v>
      </c>
      <c r="CL1329" s="212" t="s">
        <v>14893</v>
      </c>
      <c r="CM1329" s="78">
        <v>44074</v>
      </c>
      <c r="CN1329" s="212" t="s">
        <v>14894</v>
      </c>
      <c r="CO1329" s="212" t="s">
        <v>14895</v>
      </c>
      <c r="CP1329" s="212" t="s">
        <v>14896</v>
      </c>
      <c r="CQ1329" s="212" t="s">
        <v>14897</v>
      </c>
      <c r="CR1329" s="212" t="s">
        <v>14898</v>
      </c>
      <c r="CS1329" s="44">
        <v>1327</v>
      </c>
      <c r="CT1329" s="44" t="s">
        <v>14899</v>
      </c>
      <c r="CU1329" s="214">
        <v>1552</v>
      </c>
      <c r="CV1329" s="212" t="s">
        <v>14900</v>
      </c>
      <c r="CW1329" s="212" t="s">
        <v>720</v>
      </c>
      <c r="CX1329" s="44" t="s">
        <v>1287</v>
      </c>
      <c r="CY1329" s="78">
        <v>44074</v>
      </c>
      <c r="CZ1329" s="215" t="s">
        <v>640</v>
      </c>
      <c r="DA1329" s="212" t="s">
        <v>546</v>
      </c>
      <c r="DB1329" s="44" t="s">
        <v>547</v>
      </c>
      <c r="DC1329" s="44" t="s">
        <v>1239</v>
      </c>
      <c r="DD1329" s="44" t="s">
        <v>532</v>
      </c>
    </row>
    <row r="1330" spans="83:108">
      <c r="CE1330" s="212"/>
      <c r="CF1330" s="213">
        <f>IF(ISNUMBER(SEARCH($H$2,$CG$3:$CG$3334)),MAX($CF$2:CF1329)+1,0)</f>
        <v>1328</v>
      </c>
      <c r="CG1330" s="220" t="s">
        <v>14901</v>
      </c>
      <c r="CH1330" s="212"/>
      <c r="CI1330" s="212"/>
      <c r="CJ1330" s="213" t="str">
        <f>IFERROR(VLOOKUP(ROWS($CJ$3:CJ1330),CF1330:CG4661,2,0),"")</f>
        <v>GIBERAL COMPRESSE_01328</v>
      </c>
      <c r="CK1330" s="212" t="s">
        <v>14902</v>
      </c>
      <c r="CL1330" s="212" t="s">
        <v>14903</v>
      </c>
      <c r="CM1330" s="78">
        <v>44074</v>
      </c>
      <c r="CN1330" s="212" t="s">
        <v>14904</v>
      </c>
      <c r="CO1330" s="212" t="s">
        <v>14905</v>
      </c>
      <c r="CP1330" s="212" t="s">
        <v>14906</v>
      </c>
      <c r="CQ1330" s="212" t="s">
        <v>14907</v>
      </c>
      <c r="CR1330" s="212" t="s">
        <v>14908</v>
      </c>
      <c r="CS1330" s="44">
        <v>1328</v>
      </c>
      <c r="CT1330" s="44" t="s">
        <v>14909</v>
      </c>
      <c r="CU1330" s="214">
        <v>11679</v>
      </c>
      <c r="CV1330" s="212" t="s">
        <v>14910</v>
      </c>
      <c r="CW1330" s="212" t="s">
        <v>720</v>
      </c>
      <c r="CX1330" s="44" t="s">
        <v>1287</v>
      </c>
      <c r="CY1330" s="78">
        <v>44074</v>
      </c>
      <c r="CZ1330" s="215" t="s">
        <v>640</v>
      </c>
      <c r="DA1330" s="212" t="s">
        <v>546</v>
      </c>
      <c r="DB1330" s="44" t="s">
        <v>530</v>
      </c>
      <c r="DC1330" s="44" t="s">
        <v>2586</v>
      </c>
      <c r="DD1330" s="44" t="s">
        <v>532</v>
      </c>
    </row>
    <row r="1331" spans="83:108">
      <c r="CE1331" s="212"/>
      <c r="CF1331" s="213">
        <f>IF(ISNUMBER(SEARCH($H$2,$CG$3:$CG$3334)),MAX($CF$2:CF1330)+1,0)</f>
        <v>1329</v>
      </c>
      <c r="CG1331" s="220" t="s">
        <v>14911</v>
      </c>
      <c r="CH1331" s="212"/>
      <c r="CI1331" s="212"/>
      <c r="CJ1331" s="213" t="str">
        <f>IFERROR(VLOOKUP(ROWS($CJ$3:CJ1331),CF1331:CG4662,2,0),"")</f>
        <v>GIBEREX_01329</v>
      </c>
      <c r="CK1331" s="212" t="s">
        <v>14912</v>
      </c>
      <c r="CL1331" s="212" t="s">
        <v>14913</v>
      </c>
      <c r="CM1331" s="78">
        <v>44074</v>
      </c>
      <c r="CN1331" s="212" t="s">
        <v>14914</v>
      </c>
      <c r="CO1331" s="212" t="s">
        <v>14915</v>
      </c>
      <c r="CP1331" s="212" t="s">
        <v>14916</v>
      </c>
      <c r="CQ1331" s="212" t="s">
        <v>14917</v>
      </c>
      <c r="CR1331" s="212" t="s">
        <v>14918</v>
      </c>
      <c r="CS1331" s="44">
        <v>1329</v>
      </c>
      <c r="CT1331" s="44" t="s">
        <v>14919</v>
      </c>
      <c r="CU1331" s="214">
        <v>14329</v>
      </c>
      <c r="CV1331" s="212" t="s">
        <v>14920</v>
      </c>
      <c r="CW1331" s="212" t="s">
        <v>720</v>
      </c>
      <c r="CX1331" s="44" t="s">
        <v>1287</v>
      </c>
      <c r="CY1331" s="78">
        <v>44074</v>
      </c>
      <c r="CZ1331" s="215" t="s">
        <v>545</v>
      </c>
      <c r="DA1331" s="212" t="s">
        <v>546</v>
      </c>
      <c r="DB1331" s="44" t="s">
        <v>4576</v>
      </c>
      <c r="DC1331" s="44" t="s">
        <v>2586</v>
      </c>
      <c r="DD1331" s="44" t="s">
        <v>532</v>
      </c>
    </row>
    <row r="1332" spans="83:108">
      <c r="CE1332" s="212"/>
      <c r="CF1332" s="213">
        <f>IF(ISNUMBER(SEARCH($H$2,$CG$3:$CG$3334)),MAX($CF$2:CF1331)+1,0)</f>
        <v>1330</v>
      </c>
      <c r="CG1332" s="220" t="s">
        <v>14921</v>
      </c>
      <c r="CH1332" s="212"/>
      <c r="CI1332" s="212"/>
      <c r="CJ1332" s="213" t="str">
        <f>IFERROR(VLOOKUP(ROWS($CJ$3:CJ1332),CF1332:CG4663,2,0),"")</f>
        <v>GIBERLAN C_01330</v>
      </c>
      <c r="CK1332" s="212" t="s">
        <v>14922</v>
      </c>
      <c r="CL1332" s="212" t="s">
        <v>14923</v>
      </c>
      <c r="CM1332" s="78">
        <v>44074</v>
      </c>
      <c r="CN1332" s="212" t="s">
        <v>14924</v>
      </c>
      <c r="CO1332" s="212" t="s">
        <v>14925</v>
      </c>
      <c r="CP1332" s="212" t="s">
        <v>14926</v>
      </c>
      <c r="CQ1332" s="212" t="s">
        <v>14927</v>
      </c>
      <c r="CR1332" s="212" t="s">
        <v>14928</v>
      </c>
      <c r="CS1332" s="44">
        <v>1330</v>
      </c>
      <c r="CT1332" s="44" t="s">
        <v>14929</v>
      </c>
      <c r="CU1332" s="214">
        <v>6058</v>
      </c>
      <c r="CV1332" s="212" t="s">
        <v>14930</v>
      </c>
      <c r="CW1332" s="212" t="s">
        <v>720</v>
      </c>
      <c r="CX1332" s="44" t="s">
        <v>5317</v>
      </c>
      <c r="CY1332" s="78">
        <v>44074</v>
      </c>
      <c r="CZ1332" s="215" t="s">
        <v>511</v>
      </c>
      <c r="DA1332" s="212" t="s">
        <v>546</v>
      </c>
      <c r="DB1332" s="44" t="s">
        <v>4576</v>
      </c>
      <c r="DC1332" s="44" t="s">
        <v>12685</v>
      </c>
      <c r="DD1332" s="44" t="s">
        <v>532</v>
      </c>
    </row>
    <row r="1333" spans="83:108">
      <c r="CE1333" s="212"/>
      <c r="CF1333" s="213">
        <f>IF(ISNUMBER(SEARCH($H$2,$CG$3:$CG$3334)),MAX($CF$2:CF1332)+1,0)</f>
        <v>1331</v>
      </c>
      <c r="CG1333" s="220" t="s">
        <v>14931</v>
      </c>
      <c r="CH1333" s="212"/>
      <c r="CI1333" s="212"/>
      <c r="CJ1333" s="213" t="str">
        <f>IFERROR(VLOOKUP(ROWS($CJ$3:CJ1333),CF1333:CG4664,2,0),"")</f>
        <v>GIBGRO 20%_01331</v>
      </c>
      <c r="CK1333" s="212" t="s">
        <v>14932</v>
      </c>
      <c r="CL1333" s="212" t="s">
        <v>14933</v>
      </c>
      <c r="CM1333" s="78">
        <v>44074</v>
      </c>
      <c r="CN1333" s="212" t="s">
        <v>14934</v>
      </c>
      <c r="CO1333" s="212" t="s">
        <v>14935</v>
      </c>
      <c r="CP1333" s="212" t="s">
        <v>14936</v>
      </c>
      <c r="CQ1333" s="212" t="s">
        <v>14937</v>
      </c>
      <c r="CR1333" s="212" t="s">
        <v>14938</v>
      </c>
      <c r="CS1333" s="44">
        <v>1331</v>
      </c>
      <c r="CT1333" s="44" t="s">
        <v>14939</v>
      </c>
      <c r="CU1333" s="214">
        <v>10009</v>
      </c>
      <c r="CV1333" s="212" t="s">
        <v>14940</v>
      </c>
      <c r="CW1333" s="212" t="s">
        <v>720</v>
      </c>
      <c r="CX1333" s="44" t="s">
        <v>1287</v>
      </c>
      <c r="CY1333" s="78">
        <v>44074</v>
      </c>
      <c r="CZ1333" s="215" t="s">
        <v>640</v>
      </c>
      <c r="DA1333" s="212" t="s">
        <v>546</v>
      </c>
      <c r="DB1333" s="44" t="s">
        <v>4576</v>
      </c>
      <c r="DC1333" s="44" t="s">
        <v>2586</v>
      </c>
      <c r="DD1333" s="44" t="s">
        <v>532</v>
      </c>
    </row>
    <row r="1334" spans="83:108">
      <c r="CE1334" s="212"/>
      <c r="CF1334" s="213">
        <f>IF(ISNUMBER(SEARCH($H$2,$CG$3:$CG$3334)),MAX($CF$2:CF1333)+1,0)</f>
        <v>1332</v>
      </c>
      <c r="CG1334" s="220" t="s">
        <v>14941</v>
      </c>
      <c r="CH1334" s="212"/>
      <c r="CI1334" s="212"/>
      <c r="CJ1334" s="213" t="str">
        <f>IFERROR(VLOOKUP(ROWS($CJ$3:CJ1334),CF1334:CG4665,2,0),"")</f>
        <v>GIBRELEX L 20_01332</v>
      </c>
      <c r="CK1334" s="212" t="s">
        <v>14942</v>
      </c>
      <c r="CL1334" s="212" t="s">
        <v>14943</v>
      </c>
      <c r="CM1334" s="78">
        <v>44074</v>
      </c>
      <c r="CN1334" s="212" t="s">
        <v>14944</v>
      </c>
      <c r="CO1334" s="212" t="s">
        <v>14945</v>
      </c>
      <c r="CP1334" s="212" t="s">
        <v>14946</v>
      </c>
      <c r="CQ1334" s="212" t="s">
        <v>14947</v>
      </c>
      <c r="CR1334" s="212" t="s">
        <v>14948</v>
      </c>
      <c r="CS1334" s="44">
        <v>1332</v>
      </c>
      <c r="CT1334" s="44" t="s">
        <v>14949</v>
      </c>
      <c r="CU1334" s="214">
        <v>10436</v>
      </c>
      <c r="CV1334" s="212" t="s">
        <v>14950</v>
      </c>
      <c r="CW1334" s="212" t="s">
        <v>720</v>
      </c>
      <c r="CX1334" s="44" t="s">
        <v>1287</v>
      </c>
      <c r="CY1334" s="78">
        <v>44074</v>
      </c>
      <c r="CZ1334" s="215" t="s">
        <v>511</v>
      </c>
      <c r="DA1334" s="212" t="s">
        <v>546</v>
      </c>
      <c r="DB1334" s="44" t="s">
        <v>919</v>
      </c>
      <c r="DC1334" s="44" t="s">
        <v>602</v>
      </c>
      <c r="DD1334" s="44" t="s">
        <v>532</v>
      </c>
    </row>
    <row r="1335" spans="83:108">
      <c r="CE1335" s="212"/>
      <c r="CF1335" s="213">
        <f>IF(ISNUMBER(SEARCH($H$2,$CG$3:$CG$3334)),MAX($CF$2:CF1334)+1,0)</f>
        <v>1333</v>
      </c>
      <c r="CG1335" s="220" t="s">
        <v>14951</v>
      </c>
      <c r="CH1335" s="212"/>
      <c r="CI1335" s="212"/>
      <c r="CJ1335" s="213" t="str">
        <f>IFERROR(VLOOKUP(ROWS($CJ$3:CJ1335),CF1335:CG4666,2,0),"")</f>
        <v>GIBRELEX PASTIGLIE_01333</v>
      </c>
      <c r="CK1335" s="212" t="s">
        <v>14952</v>
      </c>
      <c r="CL1335" s="212" t="s">
        <v>14953</v>
      </c>
      <c r="CM1335" s="78">
        <v>44074</v>
      </c>
      <c r="CN1335" s="212" t="s">
        <v>14954</v>
      </c>
      <c r="CO1335" s="212" t="s">
        <v>14955</v>
      </c>
      <c r="CP1335" s="212" t="s">
        <v>14956</v>
      </c>
      <c r="CQ1335" s="212" t="s">
        <v>14957</v>
      </c>
      <c r="CR1335" s="212" t="s">
        <v>14958</v>
      </c>
      <c r="CS1335" s="44">
        <v>1333</v>
      </c>
      <c r="CT1335" s="44" t="s">
        <v>14959</v>
      </c>
      <c r="CU1335" s="214">
        <v>6223</v>
      </c>
      <c r="CV1335" s="212" t="s">
        <v>14960</v>
      </c>
      <c r="CW1335" s="212" t="s">
        <v>720</v>
      </c>
      <c r="CX1335" s="44" t="s">
        <v>1287</v>
      </c>
      <c r="CY1335" s="78">
        <v>44074</v>
      </c>
      <c r="CZ1335" s="215" t="s">
        <v>511</v>
      </c>
      <c r="DA1335" s="212" t="s">
        <v>546</v>
      </c>
      <c r="DB1335" s="44" t="s">
        <v>4576</v>
      </c>
      <c r="DC1335" s="44" t="s">
        <v>827</v>
      </c>
      <c r="DD1335" s="44" t="s">
        <v>532</v>
      </c>
    </row>
    <row r="1336" spans="83:108">
      <c r="CE1336" s="212"/>
      <c r="CF1336" s="213">
        <f>IF(ISNUMBER(SEARCH($H$2,$CG$3:$CG$3334)),MAX($CF$2:CF1335)+1,0)</f>
        <v>1334</v>
      </c>
      <c r="CG1336" s="220" t="s">
        <v>14961</v>
      </c>
      <c r="CH1336" s="212"/>
      <c r="CI1336" s="212"/>
      <c r="CJ1336" s="213" t="str">
        <f>IFERROR(VLOOKUP(ROWS($CJ$3:CJ1336),CF1336:CG4667,2,0),"")</f>
        <v>GIBRELEX POLVERE_01334</v>
      </c>
      <c r="CK1336" s="212" t="s">
        <v>14962</v>
      </c>
      <c r="CL1336" s="212" t="s">
        <v>14963</v>
      </c>
      <c r="CM1336" s="78">
        <v>44074</v>
      </c>
      <c r="CN1336" s="212" t="s">
        <v>14964</v>
      </c>
      <c r="CO1336" s="212" t="s">
        <v>14965</v>
      </c>
      <c r="CP1336" s="212" t="s">
        <v>14966</v>
      </c>
      <c r="CQ1336" s="212" t="s">
        <v>14967</v>
      </c>
      <c r="CR1336" s="212" t="s">
        <v>14968</v>
      </c>
      <c r="CS1336" s="44">
        <v>1334</v>
      </c>
      <c r="CT1336" s="44" t="s">
        <v>14969</v>
      </c>
      <c r="CU1336" s="214">
        <v>5594</v>
      </c>
      <c r="CV1336" s="212" t="s">
        <v>14970</v>
      </c>
      <c r="CW1336" s="212" t="s">
        <v>720</v>
      </c>
      <c r="CX1336" s="44" t="s">
        <v>1287</v>
      </c>
      <c r="CY1336" s="78">
        <v>44074</v>
      </c>
      <c r="CZ1336" s="215" t="s">
        <v>511</v>
      </c>
      <c r="DA1336" s="212" t="s">
        <v>546</v>
      </c>
      <c r="DB1336" s="44" t="s">
        <v>886</v>
      </c>
      <c r="DC1336" s="44" t="s">
        <v>1192</v>
      </c>
      <c r="DD1336" s="44" t="s">
        <v>532</v>
      </c>
    </row>
    <row r="1337" spans="83:108">
      <c r="CE1337" s="212"/>
      <c r="CF1337" s="213">
        <f>IF(ISNUMBER(SEARCH($H$2,$CG$3:$CG$3334)),MAX($CF$2:CF1336)+1,0)</f>
        <v>1335</v>
      </c>
      <c r="CG1337" s="220" t="s">
        <v>14971</v>
      </c>
      <c r="CH1337" s="212"/>
      <c r="CI1337" s="212"/>
      <c r="CJ1337" s="213" t="str">
        <f>IFERROR(VLOOKUP(ROWS($CJ$3:CJ1337),CF1337:CG4668,2,0),"")</f>
        <v>GIBRELIN_01335</v>
      </c>
      <c r="CK1337" s="212" t="s">
        <v>14972</v>
      </c>
      <c r="CL1337" s="212" t="s">
        <v>14973</v>
      </c>
      <c r="CM1337" s="78">
        <v>44074</v>
      </c>
      <c r="CN1337" s="212" t="s">
        <v>14974</v>
      </c>
      <c r="CO1337" s="212" t="s">
        <v>14975</v>
      </c>
      <c r="CP1337" s="212" t="s">
        <v>14976</v>
      </c>
      <c r="CQ1337" s="212" t="s">
        <v>14977</v>
      </c>
      <c r="CR1337" s="212" t="s">
        <v>14978</v>
      </c>
      <c r="CS1337" s="44">
        <v>1335</v>
      </c>
      <c r="CT1337" s="44" t="s">
        <v>14979</v>
      </c>
      <c r="CU1337" s="214">
        <v>5494</v>
      </c>
      <c r="CV1337" s="212" t="s">
        <v>14980</v>
      </c>
      <c r="CW1337" s="212" t="s">
        <v>720</v>
      </c>
      <c r="CX1337" s="44" t="s">
        <v>544</v>
      </c>
      <c r="CY1337" s="78">
        <v>44074</v>
      </c>
      <c r="CZ1337" s="215" t="s">
        <v>511</v>
      </c>
      <c r="DA1337" s="212" t="s">
        <v>546</v>
      </c>
      <c r="DB1337" s="44" t="s">
        <v>547</v>
      </c>
      <c r="DC1337" s="44" t="s">
        <v>4332</v>
      </c>
      <c r="DD1337" s="44" t="s">
        <v>532</v>
      </c>
    </row>
    <row r="1338" spans="83:108">
      <c r="CE1338" s="212"/>
      <c r="CF1338" s="213">
        <f>IF(ISNUMBER(SEARCH($H$2,$CG$3:$CG$3334)),MAX($CF$2:CF1337)+1,0)</f>
        <v>1336</v>
      </c>
      <c r="CG1338" s="220" t="s">
        <v>14981</v>
      </c>
      <c r="CH1338" s="212"/>
      <c r="CI1338" s="212"/>
      <c r="CJ1338" s="213" t="str">
        <f>IFERROR(VLOOKUP(ROWS($CJ$3:CJ1338),CF1338:CG4669,2,0),"")</f>
        <v>GIBRELIN 2LG_01336</v>
      </c>
      <c r="CK1338" s="212" t="s">
        <v>14982</v>
      </c>
      <c r="CL1338" s="212" t="s">
        <v>14983</v>
      </c>
      <c r="CM1338" s="78">
        <v>44074</v>
      </c>
      <c r="CN1338" s="212" t="s">
        <v>14984</v>
      </c>
      <c r="CO1338" s="212" t="s">
        <v>14985</v>
      </c>
      <c r="CP1338" s="212" t="s">
        <v>14986</v>
      </c>
      <c r="CQ1338" s="212" t="s">
        <v>14987</v>
      </c>
      <c r="CR1338" s="212" t="s">
        <v>14988</v>
      </c>
      <c r="CS1338" s="44">
        <v>1336</v>
      </c>
      <c r="CT1338" s="44" t="s">
        <v>14989</v>
      </c>
      <c r="CU1338" s="214">
        <v>15465</v>
      </c>
      <c r="CV1338" s="212" t="s">
        <v>14990</v>
      </c>
      <c r="CW1338" s="212" t="s">
        <v>720</v>
      </c>
      <c r="CX1338" s="44" t="s">
        <v>544</v>
      </c>
      <c r="CY1338" s="78">
        <v>44074</v>
      </c>
      <c r="CZ1338" s="215" t="s">
        <v>545</v>
      </c>
      <c r="DA1338" s="212" t="s">
        <v>546</v>
      </c>
      <c r="DB1338" s="44" t="s">
        <v>13102</v>
      </c>
      <c r="DC1338" s="44" t="s">
        <v>602</v>
      </c>
      <c r="DD1338" s="44" t="s">
        <v>532</v>
      </c>
    </row>
    <row r="1339" spans="83:108">
      <c r="CE1339" s="212"/>
      <c r="CF1339" s="213">
        <f>IF(ISNUMBER(SEARCH($H$2,$CG$3:$CG$3334)),MAX($CF$2:CF1338)+1,0)</f>
        <v>1337</v>
      </c>
      <c r="CG1339" s="220" t="s">
        <v>14991</v>
      </c>
      <c r="CH1339" s="212"/>
      <c r="CI1339" s="212"/>
      <c r="CJ1339" s="213" t="str">
        <f>IFERROR(VLOOKUP(ROWS($CJ$3:CJ1339),CF1339:CG4670,2,0),"")</f>
        <v>GIBRELIN SP_01337</v>
      </c>
      <c r="CK1339" s="212" t="s">
        <v>14992</v>
      </c>
      <c r="CL1339" s="212" t="s">
        <v>14993</v>
      </c>
      <c r="CM1339" s="78">
        <v>44074</v>
      </c>
      <c r="CN1339" s="212" t="s">
        <v>14994</v>
      </c>
      <c r="CO1339" s="212" t="s">
        <v>14995</v>
      </c>
      <c r="CP1339" s="212" t="s">
        <v>14996</v>
      </c>
      <c r="CQ1339" s="212" t="s">
        <v>14997</v>
      </c>
      <c r="CR1339" s="212" t="s">
        <v>14998</v>
      </c>
      <c r="CS1339" s="44">
        <v>1337</v>
      </c>
      <c r="CT1339" s="44" t="s">
        <v>14999</v>
      </c>
      <c r="CU1339" s="214">
        <v>13813</v>
      </c>
      <c r="CV1339" s="212" t="s">
        <v>15000</v>
      </c>
      <c r="CW1339" s="212" t="s">
        <v>720</v>
      </c>
      <c r="CX1339" s="44" t="s">
        <v>5317</v>
      </c>
      <c r="CY1339" s="78">
        <v>44074</v>
      </c>
      <c r="CZ1339" s="215" t="s">
        <v>545</v>
      </c>
      <c r="DA1339" s="212" t="s">
        <v>546</v>
      </c>
      <c r="DB1339" s="44" t="s">
        <v>2826</v>
      </c>
      <c r="DC1339" s="44" t="s">
        <v>2586</v>
      </c>
      <c r="DD1339" s="44" t="s">
        <v>532</v>
      </c>
    </row>
    <row r="1340" spans="83:108">
      <c r="CE1340" s="212"/>
      <c r="CF1340" s="213">
        <f>IF(ISNUMBER(SEARCH($H$2,$CG$3:$CG$3334)),MAX($CF$2:CF1339)+1,0)</f>
        <v>1338</v>
      </c>
      <c r="CG1340" s="220" t="s">
        <v>15001</v>
      </c>
      <c r="CH1340" s="212"/>
      <c r="CI1340" s="212"/>
      <c r="CJ1340" s="213" t="str">
        <f>IFERROR(VLOOKUP(ROWS($CJ$3:CJ1340),CF1340:CG4671,2,0),"")</f>
        <v>GIBRELIN TAB_01338</v>
      </c>
      <c r="CK1340" s="212" t="s">
        <v>15002</v>
      </c>
      <c r="CL1340" s="212" t="s">
        <v>15003</v>
      </c>
      <c r="CM1340" s="78">
        <v>44074</v>
      </c>
      <c r="CN1340" s="212" t="s">
        <v>15004</v>
      </c>
      <c r="CO1340" s="212" t="s">
        <v>15005</v>
      </c>
      <c r="CP1340" s="212" t="s">
        <v>15006</v>
      </c>
      <c r="CQ1340" s="212" t="s">
        <v>15007</v>
      </c>
      <c r="CR1340" s="212" t="s">
        <v>15008</v>
      </c>
      <c r="CS1340" s="44">
        <v>1338</v>
      </c>
      <c r="CT1340" s="44" t="s">
        <v>15009</v>
      </c>
      <c r="CU1340" s="214">
        <v>12515</v>
      </c>
      <c r="CV1340" s="212" t="s">
        <v>15010</v>
      </c>
      <c r="CW1340" s="212" t="s">
        <v>720</v>
      </c>
      <c r="CX1340" s="44" t="s">
        <v>5317</v>
      </c>
      <c r="CY1340" s="78">
        <v>44074</v>
      </c>
      <c r="CZ1340" s="215" t="s">
        <v>511</v>
      </c>
      <c r="DA1340" s="212" t="s">
        <v>546</v>
      </c>
      <c r="DB1340" s="44" t="s">
        <v>4576</v>
      </c>
      <c r="DC1340" s="44" t="s">
        <v>3651</v>
      </c>
      <c r="DD1340" s="44" t="s">
        <v>532</v>
      </c>
    </row>
    <row r="1341" spans="83:108">
      <c r="CE1341" s="212"/>
      <c r="CF1341" s="213">
        <f>IF(ISNUMBER(SEARCH($H$2,$CG$3:$CG$3334)),MAX($CF$2:CF1340)+1,0)</f>
        <v>1339</v>
      </c>
      <c r="CG1341" s="220" t="s">
        <v>15011</v>
      </c>
      <c r="CH1341" s="212"/>
      <c r="CI1341" s="212"/>
      <c r="CJ1341" s="213" t="str">
        <f>IFERROR(VLOOKUP(ROWS($CJ$3:CJ1341),CF1341:CG4672,2,0),"")</f>
        <v>GIBRESOL_01339</v>
      </c>
      <c r="CK1341" s="212" t="s">
        <v>15012</v>
      </c>
      <c r="CL1341" s="212" t="s">
        <v>15013</v>
      </c>
      <c r="CM1341" s="78">
        <v>44074</v>
      </c>
      <c r="CN1341" s="212" t="s">
        <v>15014</v>
      </c>
      <c r="CO1341" s="212" t="s">
        <v>15015</v>
      </c>
      <c r="CP1341" s="212" t="s">
        <v>15016</v>
      </c>
      <c r="CQ1341" s="212" t="s">
        <v>15017</v>
      </c>
      <c r="CR1341" s="212" t="s">
        <v>15018</v>
      </c>
      <c r="CS1341" s="44">
        <v>1339</v>
      </c>
      <c r="CT1341" s="44" t="s">
        <v>15019</v>
      </c>
      <c r="CU1341" s="214">
        <v>5333</v>
      </c>
      <c r="CV1341" s="212" t="s">
        <v>15020</v>
      </c>
      <c r="CW1341" s="212" t="s">
        <v>720</v>
      </c>
      <c r="CX1341" s="44" t="s">
        <v>1287</v>
      </c>
      <c r="CY1341" s="78">
        <v>44074</v>
      </c>
      <c r="CZ1341" s="215" t="s">
        <v>15021</v>
      </c>
      <c r="DA1341" s="212" t="s">
        <v>546</v>
      </c>
      <c r="DB1341" s="44" t="s">
        <v>547</v>
      </c>
      <c r="DC1341" s="44" t="s">
        <v>11737</v>
      </c>
      <c r="DD1341" s="44" t="s">
        <v>532</v>
      </c>
    </row>
    <row r="1342" spans="83:108">
      <c r="CE1342" s="212"/>
      <c r="CF1342" s="213">
        <f>IF(ISNUMBER(SEARCH($H$2,$CG$3:$CG$3334)),MAX($CF$2:CF1341)+1,0)</f>
        <v>1340</v>
      </c>
      <c r="CG1342" s="220" t="s">
        <v>15022</v>
      </c>
      <c r="CH1342" s="212"/>
      <c r="CI1342" s="212"/>
      <c r="CJ1342" s="213" t="str">
        <f>IFERROR(VLOOKUP(ROWS($CJ$3:CJ1342),CF1342:CG4673,2,0),"")</f>
        <v>GIBREX_01340</v>
      </c>
      <c r="CK1342" s="212" t="s">
        <v>15023</v>
      </c>
      <c r="CL1342" s="212" t="s">
        <v>15024</v>
      </c>
      <c r="CM1342" s="78">
        <v>44074</v>
      </c>
      <c r="CN1342" s="212" t="s">
        <v>15025</v>
      </c>
      <c r="CO1342" s="212" t="s">
        <v>15026</v>
      </c>
      <c r="CP1342" s="212" t="s">
        <v>15027</v>
      </c>
      <c r="CQ1342" s="212" t="s">
        <v>15028</v>
      </c>
      <c r="CR1342" s="212" t="s">
        <v>15029</v>
      </c>
      <c r="CS1342" s="44">
        <v>1340</v>
      </c>
      <c r="CT1342" s="44" t="s">
        <v>15030</v>
      </c>
      <c r="CU1342" s="214">
        <v>5491</v>
      </c>
      <c r="CV1342" s="212" t="s">
        <v>15031</v>
      </c>
      <c r="CW1342" s="212" t="s">
        <v>720</v>
      </c>
      <c r="CX1342" s="44" t="s">
        <v>1287</v>
      </c>
      <c r="CY1342" s="78">
        <v>44074</v>
      </c>
      <c r="CZ1342" s="215" t="s">
        <v>545</v>
      </c>
      <c r="DA1342" s="212" t="s">
        <v>546</v>
      </c>
      <c r="DB1342" s="44" t="s">
        <v>886</v>
      </c>
      <c r="DC1342" s="44" t="s">
        <v>15032</v>
      </c>
      <c r="DD1342" s="44" t="s">
        <v>532</v>
      </c>
    </row>
    <row r="1343" spans="83:108">
      <c r="CE1343" s="212"/>
      <c r="CF1343" s="213">
        <f>IF(ISNUMBER(SEARCH($H$2,$CG$3:$CG$3334)),MAX($CF$2:CF1342)+1,0)</f>
        <v>1341</v>
      </c>
      <c r="CG1343" s="220" t="s">
        <v>15033</v>
      </c>
      <c r="CH1343" s="212"/>
      <c r="CI1343" s="212"/>
      <c r="CJ1343" s="213" t="str">
        <f>IFERROR(VLOOKUP(ROWS($CJ$3:CJ1343),CF1343:CG4674,2,0),"")</f>
        <v>GIBRONAL L 20_01341</v>
      </c>
      <c r="CK1343" s="212" t="s">
        <v>15034</v>
      </c>
      <c r="CL1343" s="212" t="s">
        <v>15035</v>
      </c>
      <c r="CM1343" s="78">
        <v>44074</v>
      </c>
      <c r="CN1343" s="212" t="s">
        <v>15036</v>
      </c>
      <c r="CO1343" s="212" t="s">
        <v>15037</v>
      </c>
      <c r="CP1343" s="212" t="s">
        <v>15038</v>
      </c>
      <c r="CQ1343" s="212" t="s">
        <v>15039</v>
      </c>
      <c r="CR1343" s="212" t="s">
        <v>15040</v>
      </c>
      <c r="CS1343" s="44">
        <v>1341</v>
      </c>
      <c r="CT1343" s="44" t="s">
        <v>15041</v>
      </c>
      <c r="CU1343" s="214">
        <v>10696</v>
      </c>
      <c r="CV1343" s="212" t="s">
        <v>15042</v>
      </c>
      <c r="CW1343" s="212" t="s">
        <v>720</v>
      </c>
      <c r="CX1343" s="44" t="s">
        <v>1287</v>
      </c>
      <c r="CY1343" s="78">
        <v>44074</v>
      </c>
      <c r="CZ1343" s="215" t="s">
        <v>511</v>
      </c>
      <c r="DA1343" s="212" t="s">
        <v>546</v>
      </c>
      <c r="DB1343" s="44" t="s">
        <v>919</v>
      </c>
      <c r="DC1343" s="44" t="s">
        <v>602</v>
      </c>
      <c r="DD1343" s="44" t="s">
        <v>532</v>
      </c>
    </row>
    <row r="1344" spans="83:108">
      <c r="CE1344" s="212"/>
      <c r="CF1344" s="213">
        <f>IF(ISNUMBER(SEARCH($H$2,$CG$3:$CG$3334)),MAX($CF$2:CF1343)+1,0)</f>
        <v>1342</v>
      </c>
      <c r="CG1344" s="220" t="s">
        <v>15043</v>
      </c>
      <c r="CH1344" s="212"/>
      <c r="CI1344" s="212"/>
      <c r="CJ1344" s="213" t="str">
        <f>IFERROR(VLOOKUP(ROWS($CJ$3:CJ1344),CF1344:CG4675,2,0),"")</f>
        <v>GIBRUN_01342</v>
      </c>
      <c r="CK1344" s="212" t="s">
        <v>15044</v>
      </c>
      <c r="CL1344" s="212" t="s">
        <v>15045</v>
      </c>
      <c r="CM1344" s="78">
        <v>44074</v>
      </c>
      <c r="CN1344" s="212" t="s">
        <v>15046</v>
      </c>
      <c r="CO1344" s="212" t="s">
        <v>15047</v>
      </c>
      <c r="CP1344" s="212" t="s">
        <v>15048</v>
      </c>
      <c r="CQ1344" s="212" t="s">
        <v>15049</v>
      </c>
      <c r="CR1344" s="212" t="s">
        <v>15050</v>
      </c>
      <c r="CS1344" s="44">
        <v>1342</v>
      </c>
      <c r="CT1344" s="44" t="s">
        <v>15051</v>
      </c>
      <c r="CU1344" s="214">
        <v>13887</v>
      </c>
      <c r="CV1344" s="212" t="s">
        <v>15052</v>
      </c>
      <c r="CW1344" s="212" t="s">
        <v>720</v>
      </c>
      <c r="CX1344" s="44" t="s">
        <v>14810</v>
      </c>
      <c r="CY1344" s="78">
        <v>44074</v>
      </c>
      <c r="CZ1344" s="215" t="s">
        <v>545</v>
      </c>
      <c r="DA1344" s="212" t="s">
        <v>546</v>
      </c>
      <c r="DB1344" s="44" t="s">
        <v>547</v>
      </c>
      <c r="DC1344" s="44" t="s">
        <v>602</v>
      </c>
      <c r="DD1344" s="44" t="s">
        <v>532</v>
      </c>
    </row>
    <row r="1345" spans="83:108">
      <c r="CE1345" s="212"/>
      <c r="CF1345" s="213">
        <f>IF(ISNUMBER(SEARCH($H$2,$CG$3:$CG$3334)),MAX($CF$2:CF1344)+1,0)</f>
        <v>1343</v>
      </c>
      <c r="CG1345" s="220" t="s">
        <v>15053</v>
      </c>
      <c r="CH1345" s="212"/>
      <c r="CI1345" s="212"/>
      <c r="CJ1345" s="213" t="str">
        <f>IFERROR(VLOOKUP(ROWS($CJ$3:CJ1345),CF1345:CG4676,2,0),"")</f>
        <v>GI-TRE_01343</v>
      </c>
      <c r="CK1345" s="212" t="s">
        <v>15054</v>
      </c>
      <c r="CL1345" s="212" t="s">
        <v>15055</v>
      </c>
      <c r="CM1345" s="78">
        <v>44074</v>
      </c>
      <c r="CN1345" s="212" t="s">
        <v>15056</v>
      </c>
      <c r="CO1345" s="212" t="s">
        <v>15057</v>
      </c>
      <c r="CP1345" s="212" t="s">
        <v>15058</v>
      </c>
      <c r="CQ1345" s="212" t="s">
        <v>15059</v>
      </c>
      <c r="CR1345" s="212" t="s">
        <v>15060</v>
      </c>
      <c r="CS1345" s="44">
        <v>1343</v>
      </c>
      <c r="CT1345" s="44" t="s">
        <v>15061</v>
      </c>
      <c r="CU1345" s="214">
        <v>5349</v>
      </c>
      <c r="CV1345" s="212" t="s">
        <v>15062</v>
      </c>
      <c r="CW1345" s="212" t="s">
        <v>720</v>
      </c>
      <c r="CX1345" s="44" t="s">
        <v>5317</v>
      </c>
      <c r="CY1345" s="78">
        <v>44074</v>
      </c>
      <c r="CZ1345" s="215" t="s">
        <v>545</v>
      </c>
      <c r="DA1345" s="212" t="s">
        <v>546</v>
      </c>
      <c r="DB1345" s="44" t="s">
        <v>4576</v>
      </c>
      <c r="DC1345" s="44" t="s">
        <v>12685</v>
      </c>
      <c r="DD1345" s="44" t="s">
        <v>532</v>
      </c>
    </row>
    <row r="1346" spans="83:108">
      <c r="CE1346" s="212"/>
      <c r="CF1346" s="213">
        <f>IF(ISNUMBER(SEARCH($H$2,$CG$3:$CG$3334)),MAX($CF$2:CF1345)+1,0)</f>
        <v>1344</v>
      </c>
      <c r="CG1346" s="220" t="s">
        <v>15063</v>
      </c>
      <c r="CH1346" s="212"/>
      <c r="CI1346" s="212"/>
      <c r="CJ1346" s="213" t="str">
        <f>IFERROR(VLOOKUP(ROWS($CJ$3:CJ1346),CF1346:CG4677,2,0),"")</f>
        <v>GIZMO 25 FS_01344</v>
      </c>
      <c r="CK1346" s="212" t="s">
        <v>15064</v>
      </c>
      <c r="CL1346" s="212" t="s">
        <v>15065</v>
      </c>
      <c r="CM1346" s="78">
        <v>43708</v>
      </c>
      <c r="CN1346" s="212" t="s">
        <v>15066</v>
      </c>
      <c r="CO1346" s="212" t="s">
        <v>15067</v>
      </c>
      <c r="CP1346" s="212" t="s">
        <v>15068</v>
      </c>
      <c r="CQ1346" s="212" t="s">
        <v>15069</v>
      </c>
      <c r="CR1346" s="212" t="s">
        <v>15070</v>
      </c>
      <c r="CS1346" s="44">
        <v>1344</v>
      </c>
      <c r="CT1346" s="44" t="s">
        <v>15071</v>
      </c>
      <c r="CU1346" s="214">
        <v>14839</v>
      </c>
      <c r="CV1346" s="212" t="s">
        <v>15072</v>
      </c>
      <c r="CW1346" s="212" t="s">
        <v>749</v>
      </c>
      <c r="CX1346" s="44" t="s">
        <v>1287</v>
      </c>
      <c r="CY1346" s="78">
        <v>43708</v>
      </c>
      <c r="CZ1346" s="215" t="s">
        <v>640</v>
      </c>
      <c r="DA1346" s="212" t="s">
        <v>512</v>
      </c>
      <c r="DB1346" s="44" t="s">
        <v>6086</v>
      </c>
      <c r="DC1346" s="44" t="s">
        <v>13362</v>
      </c>
      <c r="DD1346" s="44" t="s">
        <v>532</v>
      </c>
    </row>
    <row r="1347" spans="83:108">
      <c r="CE1347" s="212"/>
      <c r="CF1347" s="213">
        <f>IF(ISNUMBER(SEARCH($H$2,$CG$3:$CG$3334)),MAX($CF$2:CF1346)+1,0)</f>
        <v>1345</v>
      </c>
      <c r="CG1347" s="220" t="s">
        <v>15073</v>
      </c>
      <c r="CH1347" s="212"/>
      <c r="CI1347" s="212"/>
      <c r="CJ1347" s="213" t="str">
        <f>IFERROR(VLOOKUP(ROWS($CJ$3:CJ1347),CF1347:CG4678,2,0),"")</f>
        <v>GLADIATOR_01345</v>
      </c>
      <c r="CK1347" s="212" t="s">
        <v>15074</v>
      </c>
      <c r="CL1347" s="212" t="s">
        <v>15075</v>
      </c>
      <c r="CM1347" s="78">
        <v>42947</v>
      </c>
      <c r="CN1347" s="212" t="s">
        <v>15076</v>
      </c>
      <c r="CO1347" s="212" t="s">
        <v>15077</v>
      </c>
      <c r="CP1347" s="212" t="s">
        <v>15078</v>
      </c>
      <c r="CQ1347" s="212" t="s">
        <v>15079</v>
      </c>
      <c r="CR1347" s="212" t="s">
        <v>15080</v>
      </c>
      <c r="CS1347" s="44">
        <v>1345</v>
      </c>
      <c r="CT1347" s="44" t="s">
        <v>15081</v>
      </c>
      <c r="CU1347" s="214">
        <v>15817</v>
      </c>
      <c r="CV1347" s="212" t="s">
        <v>15082</v>
      </c>
      <c r="CW1347" s="212" t="s">
        <v>15083</v>
      </c>
      <c r="CX1347" s="44" t="s">
        <v>1943</v>
      </c>
      <c r="CY1347" s="78">
        <v>42947</v>
      </c>
      <c r="CZ1347" s="215" t="s">
        <v>545</v>
      </c>
      <c r="DA1347" s="212" t="s">
        <v>529</v>
      </c>
      <c r="DB1347" s="44" t="s">
        <v>655</v>
      </c>
      <c r="DC1347" s="44" t="s">
        <v>669</v>
      </c>
      <c r="DD1347" s="44" t="s">
        <v>532</v>
      </c>
    </row>
    <row r="1348" spans="83:108">
      <c r="CE1348" s="212"/>
      <c r="CF1348" s="213">
        <f>IF(ISNUMBER(SEARCH($H$2,$CG$3:$CG$3334)),MAX($CF$2:CF1347)+1,0)</f>
        <v>1346</v>
      </c>
      <c r="CG1348" s="220" t="s">
        <v>15084</v>
      </c>
      <c r="CH1348" s="212"/>
      <c r="CI1348" s="212"/>
      <c r="CJ1348" s="213" t="str">
        <f>IFERROR(VLOOKUP(ROWS($CJ$3:CJ1348),CF1348:CG4679,2,0),"")</f>
        <v>GLADIO 40 EW_01346</v>
      </c>
      <c r="CK1348" s="212" t="s">
        <v>15085</v>
      </c>
      <c r="CL1348" s="212" t="s">
        <v>15086</v>
      </c>
      <c r="CM1348" s="78">
        <v>44561</v>
      </c>
      <c r="CN1348" s="212" t="s">
        <v>15087</v>
      </c>
      <c r="CO1348" s="212" t="s">
        <v>15088</v>
      </c>
      <c r="CP1348" s="212" t="s">
        <v>15089</v>
      </c>
      <c r="CQ1348" s="212" t="s">
        <v>15090</v>
      </c>
      <c r="CR1348" s="212" t="s">
        <v>15091</v>
      </c>
      <c r="CS1348" s="44">
        <v>1346</v>
      </c>
      <c r="CT1348" s="44" t="s">
        <v>15092</v>
      </c>
      <c r="CU1348" s="214">
        <v>12188</v>
      </c>
      <c r="CV1348" s="212" t="s">
        <v>15093</v>
      </c>
      <c r="CW1348" s="212" t="s">
        <v>5431</v>
      </c>
      <c r="CX1348" s="44" t="s">
        <v>2937</v>
      </c>
      <c r="CY1348" s="78">
        <v>44561</v>
      </c>
      <c r="CZ1348" s="215" t="s">
        <v>576</v>
      </c>
      <c r="DA1348" s="212" t="s">
        <v>512</v>
      </c>
      <c r="DB1348" s="44" t="s">
        <v>626</v>
      </c>
      <c r="DC1348" s="44" t="s">
        <v>15094</v>
      </c>
      <c r="DD1348" s="44" t="s">
        <v>532</v>
      </c>
    </row>
    <row r="1349" spans="83:108">
      <c r="CE1349" s="212"/>
      <c r="CF1349" s="213">
        <f>IF(ISNUMBER(SEARCH($H$2,$CG$3:$CG$3334)),MAX($CF$2:CF1348)+1,0)</f>
        <v>1347</v>
      </c>
      <c r="CG1349" s="220" t="s">
        <v>15095</v>
      </c>
      <c r="CH1349" s="212"/>
      <c r="CI1349" s="212"/>
      <c r="CJ1349" s="213" t="str">
        <f>IFERROR(VLOOKUP(ROWS($CJ$3:CJ1349),CF1349:CG4680,2,0),"")</f>
        <v>GLEAN 75 DF_01347</v>
      </c>
      <c r="CK1349" s="212" t="s">
        <v>15096</v>
      </c>
      <c r="CL1349" s="212" t="s">
        <v>15097</v>
      </c>
      <c r="CM1349" s="78">
        <v>43830</v>
      </c>
      <c r="CN1349" s="212" t="s">
        <v>15098</v>
      </c>
      <c r="CO1349" s="212" t="s">
        <v>15099</v>
      </c>
      <c r="CP1349" s="212" t="s">
        <v>15100</v>
      </c>
      <c r="CQ1349" s="212" t="s">
        <v>15101</v>
      </c>
      <c r="CR1349" s="212" t="s">
        <v>15102</v>
      </c>
      <c r="CS1349" s="44">
        <v>1347</v>
      </c>
      <c r="CT1349" s="44" t="s">
        <v>15103</v>
      </c>
      <c r="CU1349" s="214">
        <v>6738</v>
      </c>
      <c r="CV1349" s="212" t="s">
        <v>15104</v>
      </c>
      <c r="CW1349" s="212" t="s">
        <v>3697</v>
      </c>
      <c r="CX1349" s="44" t="s">
        <v>668</v>
      </c>
      <c r="CY1349" s="78">
        <v>43830</v>
      </c>
      <c r="CZ1349" s="215" t="s">
        <v>601</v>
      </c>
      <c r="DA1349" s="212" t="s">
        <v>737</v>
      </c>
      <c r="DB1349" s="44" t="s">
        <v>641</v>
      </c>
      <c r="DC1349" s="44" t="s">
        <v>2838</v>
      </c>
      <c r="DD1349" s="44" t="s">
        <v>532</v>
      </c>
    </row>
    <row r="1350" spans="83:108">
      <c r="CE1350" s="212"/>
      <c r="CF1350" s="213">
        <f>IF(ISNUMBER(SEARCH($H$2,$CG$3:$CG$3334)),MAX($CF$2:CF1349)+1,0)</f>
        <v>1348</v>
      </c>
      <c r="CG1350" s="220" t="s">
        <v>15105</v>
      </c>
      <c r="CH1350" s="212"/>
      <c r="CI1350" s="212"/>
      <c r="CJ1350" s="213" t="str">
        <f>IFERROR(VLOOKUP(ROWS($CJ$3:CJ1350),CF1350:CG4681,2,0),"")</f>
        <v>GLICOBER_01348</v>
      </c>
      <c r="CK1350" s="212" t="s">
        <v>15106</v>
      </c>
      <c r="CL1350" s="212" t="s">
        <v>15107</v>
      </c>
      <c r="CM1350" s="78">
        <v>43100</v>
      </c>
      <c r="CN1350" s="212" t="s">
        <v>15108</v>
      </c>
      <c r="CO1350" s="212" t="s">
        <v>15109</v>
      </c>
      <c r="CP1350" s="212" t="s">
        <v>15110</v>
      </c>
      <c r="CQ1350" s="212" t="s">
        <v>15111</v>
      </c>
      <c r="CR1350" s="212" t="s">
        <v>15112</v>
      </c>
      <c r="CS1350" s="44">
        <v>1348</v>
      </c>
      <c r="CT1350" s="44" t="s">
        <v>15113</v>
      </c>
      <c r="CU1350" s="214">
        <v>8817</v>
      </c>
      <c r="CV1350" s="212" t="s">
        <v>15114</v>
      </c>
      <c r="CW1350" s="212" t="s">
        <v>3802</v>
      </c>
      <c r="CX1350" s="44" t="s">
        <v>5903</v>
      </c>
      <c r="CY1350" s="78">
        <v>43100</v>
      </c>
      <c r="CZ1350" s="215" t="s">
        <v>545</v>
      </c>
      <c r="DA1350" s="212" t="s">
        <v>737</v>
      </c>
      <c r="DB1350" s="44" t="s">
        <v>919</v>
      </c>
      <c r="DC1350" s="44" t="s">
        <v>15115</v>
      </c>
      <c r="DD1350" s="44" t="s">
        <v>563</v>
      </c>
    </row>
    <row r="1351" spans="83:108">
      <c r="CE1351" s="212"/>
      <c r="CF1351" s="213">
        <f>IF(ISNUMBER(SEARCH($H$2,$CG$3:$CG$3334)),MAX($CF$2:CF1350)+1,0)</f>
        <v>1349</v>
      </c>
      <c r="CG1351" s="220" t="s">
        <v>15116</v>
      </c>
      <c r="CH1351" s="212"/>
      <c r="CI1351" s="212"/>
      <c r="CJ1351" s="213" t="str">
        <f>IFERROR(VLOOKUP(ROWS($CJ$3:CJ1351),CF1351:CG4682,2,0),"")</f>
        <v>GLIFAST_01349</v>
      </c>
      <c r="CK1351" s="212" t="s">
        <v>15117</v>
      </c>
      <c r="CL1351" s="212" t="s">
        <v>15118</v>
      </c>
      <c r="CM1351" s="78">
        <v>44561</v>
      </c>
      <c r="CN1351" s="212" t="s">
        <v>15119</v>
      </c>
      <c r="CO1351" s="212" t="s">
        <v>15120</v>
      </c>
      <c r="CP1351" s="212" t="s">
        <v>15121</v>
      </c>
      <c r="CQ1351" s="212" t="s">
        <v>15122</v>
      </c>
      <c r="CR1351" s="212" t="s">
        <v>15123</v>
      </c>
      <c r="CS1351" s="44">
        <v>1349</v>
      </c>
      <c r="CT1351" s="44" t="s">
        <v>15124</v>
      </c>
      <c r="CU1351" s="214">
        <v>11796</v>
      </c>
      <c r="CV1351" s="212" t="s">
        <v>15125</v>
      </c>
      <c r="CW1351" s="212" t="s">
        <v>13068</v>
      </c>
      <c r="CX1351" s="44" t="s">
        <v>1156</v>
      </c>
      <c r="CY1351" s="78">
        <v>44561</v>
      </c>
      <c r="CZ1351" s="215" t="s">
        <v>601</v>
      </c>
      <c r="DA1351" s="212" t="s">
        <v>737</v>
      </c>
      <c r="DB1351" s="44" t="s">
        <v>655</v>
      </c>
      <c r="DC1351" s="44" t="s">
        <v>15126</v>
      </c>
      <c r="DD1351" s="44" t="s">
        <v>532</v>
      </c>
    </row>
    <row r="1352" spans="83:108">
      <c r="CE1352" s="212"/>
      <c r="CF1352" s="213">
        <f>IF(ISNUMBER(SEARCH($H$2,$CG$3:$CG$3334)),MAX($CF$2:CF1351)+1,0)</f>
        <v>1350</v>
      </c>
      <c r="CG1352" s="220" t="s">
        <v>15127</v>
      </c>
      <c r="CH1352" s="212"/>
      <c r="CI1352" s="212"/>
      <c r="CJ1352" s="213" t="str">
        <f>IFERROR(VLOOKUP(ROWS($CJ$3:CJ1352),CF1352:CG4683,2,0),"")</f>
        <v>GLIFENE BIOGRADE_01350</v>
      </c>
      <c r="CK1352" s="212" t="s">
        <v>15128</v>
      </c>
      <c r="CL1352" s="212" t="s">
        <v>15129</v>
      </c>
      <c r="CM1352" s="78">
        <v>43100</v>
      </c>
      <c r="CN1352" s="212" t="s">
        <v>15130</v>
      </c>
      <c r="CO1352" s="212" t="s">
        <v>15131</v>
      </c>
      <c r="CP1352" s="212" t="s">
        <v>15132</v>
      </c>
      <c r="CQ1352" s="212" t="s">
        <v>15133</v>
      </c>
      <c r="CR1352" s="212" t="s">
        <v>15134</v>
      </c>
      <c r="CS1352" s="44">
        <v>1350</v>
      </c>
      <c r="CT1352" s="44" t="s">
        <v>15135</v>
      </c>
      <c r="CU1352" s="214">
        <v>16831</v>
      </c>
      <c r="CV1352" s="212" t="s">
        <v>15136</v>
      </c>
      <c r="CW1352" s="212" t="s">
        <v>3802</v>
      </c>
      <c r="CX1352" s="44" t="s">
        <v>3803</v>
      </c>
      <c r="CY1352" s="78">
        <v>43100</v>
      </c>
      <c r="CZ1352" s="215" t="s">
        <v>511</v>
      </c>
      <c r="DA1352" s="212" t="s">
        <v>737</v>
      </c>
      <c r="DB1352" s="44" t="s">
        <v>919</v>
      </c>
      <c r="DC1352" s="44" t="s">
        <v>3804</v>
      </c>
      <c r="DD1352" s="44" t="s">
        <v>532</v>
      </c>
    </row>
    <row r="1353" spans="83:108">
      <c r="CE1353" s="212"/>
      <c r="CF1353" s="213">
        <f>IF(ISNUMBER(SEARCH($H$2,$CG$3:$CG$3334)),MAX($CF$2:CF1352)+1,0)</f>
        <v>1351</v>
      </c>
      <c r="CG1353" s="220" t="s">
        <v>15137</v>
      </c>
      <c r="CH1353" s="212"/>
      <c r="CI1353" s="212"/>
      <c r="CJ1353" s="213" t="str">
        <f>IFERROR(VLOOKUP(ROWS($CJ$3:CJ1353),CF1353:CG4684,2,0),"")</f>
        <v>GLIFENE HP_01351</v>
      </c>
      <c r="CK1353" s="212" t="s">
        <v>15138</v>
      </c>
      <c r="CL1353" s="212" t="s">
        <v>15139</v>
      </c>
      <c r="CM1353" s="78">
        <v>43100</v>
      </c>
      <c r="CN1353" s="212" t="s">
        <v>15140</v>
      </c>
      <c r="CO1353" s="212" t="s">
        <v>15141</v>
      </c>
      <c r="CP1353" s="212" t="s">
        <v>15142</v>
      </c>
      <c r="CQ1353" s="212" t="s">
        <v>15143</v>
      </c>
      <c r="CR1353" s="212" t="s">
        <v>15144</v>
      </c>
      <c r="CS1353" s="44">
        <v>1351</v>
      </c>
      <c r="CT1353" s="44" t="s">
        <v>15145</v>
      </c>
      <c r="CU1353" s="214">
        <v>8656</v>
      </c>
      <c r="CV1353" s="212" t="s">
        <v>15146</v>
      </c>
      <c r="CW1353" s="212" t="s">
        <v>3802</v>
      </c>
      <c r="CX1353" s="44" t="s">
        <v>2141</v>
      </c>
      <c r="CY1353" s="78">
        <v>43100</v>
      </c>
      <c r="CZ1353" s="215" t="s">
        <v>545</v>
      </c>
      <c r="DA1353" s="212" t="s">
        <v>737</v>
      </c>
      <c r="DB1353" s="44" t="s">
        <v>547</v>
      </c>
      <c r="DC1353" s="44" t="s">
        <v>15115</v>
      </c>
      <c r="DD1353" s="44" t="s">
        <v>563</v>
      </c>
    </row>
    <row r="1354" spans="83:108">
      <c r="CE1354" s="212"/>
      <c r="CF1354" s="213">
        <f>IF(ISNUMBER(SEARCH($H$2,$CG$3:$CG$3334)),MAX($CF$2:CF1353)+1,0)</f>
        <v>1352</v>
      </c>
      <c r="CG1354" s="220" t="s">
        <v>15147</v>
      </c>
      <c r="CH1354" s="212"/>
      <c r="CI1354" s="212"/>
      <c r="CJ1354" s="213" t="str">
        <f>IFERROR(VLOOKUP(ROWS($CJ$3:CJ1354),CF1354:CG4685,2,0),"")</f>
        <v>GLIFENE PLUS_01352</v>
      </c>
      <c r="CK1354" s="212" t="s">
        <v>15148</v>
      </c>
      <c r="CL1354" s="212" t="s">
        <v>15149</v>
      </c>
      <c r="CM1354" s="78">
        <v>43100</v>
      </c>
      <c r="CN1354" s="212" t="s">
        <v>15150</v>
      </c>
      <c r="CO1354" s="212" t="s">
        <v>15151</v>
      </c>
      <c r="CP1354" s="212" t="s">
        <v>15152</v>
      </c>
      <c r="CQ1354" s="212" t="s">
        <v>15153</v>
      </c>
      <c r="CR1354" s="212" t="s">
        <v>15154</v>
      </c>
      <c r="CS1354" s="44">
        <v>1352</v>
      </c>
      <c r="CT1354" s="44" t="s">
        <v>15155</v>
      </c>
      <c r="CU1354" s="214">
        <v>8910</v>
      </c>
      <c r="CV1354" s="212" t="s">
        <v>15156</v>
      </c>
      <c r="CW1354" s="212" t="s">
        <v>3802</v>
      </c>
      <c r="CX1354" s="44" t="s">
        <v>2141</v>
      </c>
      <c r="CY1354" s="78">
        <v>43100</v>
      </c>
      <c r="CZ1354" s="215" t="s">
        <v>545</v>
      </c>
      <c r="DA1354" s="212" t="s">
        <v>737</v>
      </c>
      <c r="DB1354" s="44" t="s">
        <v>919</v>
      </c>
      <c r="DC1354" s="44" t="s">
        <v>15115</v>
      </c>
      <c r="DD1354" s="44" t="s">
        <v>563</v>
      </c>
    </row>
    <row r="1355" spans="83:108">
      <c r="CE1355" s="212"/>
      <c r="CF1355" s="213">
        <f>IF(ISNUMBER(SEARCH($H$2,$CG$3:$CG$3334)),MAX($CF$2:CF1354)+1,0)</f>
        <v>1353</v>
      </c>
      <c r="CG1355" s="220" t="s">
        <v>15157</v>
      </c>
      <c r="CH1355" s="212"/>
      <c r="CI1355" s="212"/>
      <c r="CJ1355" s="213" t="str">
        <f>IFERROR(VLOOKUP(ROWS($CJ$3:CJ1355),CF1355:CG4686,2,0),"")</f>
        <v>GLIFOSAR FLASH_01353</v>
      </c>
      <c r="CK1355" s="212" t="s">
        <v>15158</v>
      </c>
      <c r="CL1355" s="212" t="s">
        <v>15159</v>
      </c>
      <c r="CM1355" s="78">
        <v>43100</v>
      </c>
      <c r="CN1355" s="212" t="s">
        <v>15160</v>
      </c>
      <c r="CO1355" s="212" t="s">
        <v>15161</v>
      </c>
      <c r="CP1355" s="212" t="s">
        <v>15162</v>
      </c>
      <c r="CQ1355" s="212" t="s">
        <v>15163</v>
      </c>
      <c r="CR1355" s="212" t="s">
        <v>15164</v>
      </c>
      <c r="CS1355" s="44">
        <v>1353</v>
      </c>
      <c r="CT1355" s="44" t="s">
        <v>15165</v>
      </c>
      <c r="CU1355" s="214">
        <v>14837</v>
      </c>
      <c r="CV1355" s="212" t="s">
        <v>15166</v>
      </c>
      <c r="CW1355" s="212" t="s">
        <v>3802</v>
      </c>
      <c r="CX1355" s="44" t="s">
        <v>3803</v>
      </c>
      <c r="CY1355" s="78">
        <v>43100</v>
      </c>
      <c r="CZ1355" s="215" t="s">
        <v>545</v>
      </c>
      <c r="DA1355" s="212" t="s">
        <v>737</v>
      </c>
      <c r="DB1355" s="44" t="s">
        <v>919</v>
      </c>
      <c r="DC1355" s="44" t="s">
        <v>3804</v>
      </c>
      <c r="DD1355" s="44" t="s">
        <v>532</v>
      </c>
    </row>
    <row r="1356" spans="83:108">
      <c r="CE1356" s="212"/>
      <c r="CF1356" s="213">
        <f>IF(ISNUMBER(SEARCH($H$2,$CG$3:$CG$3334)),MAX($CF$2:CF1355)+1,0)</f>
        <v>1354</v>
      </c>
      <c r="CG1356" s="220" t="s">
        <v>15167</v>
      </c>
      <c r="CH1356" s="212"/>
      <c r="CI1356" s="212"/>
      <c r="CJ1356" s="213" t="str">
        <f>IFERROR(VLOOKUP(ROWS($CJ$3:CJ1356),CF1356:CG4687,2,0),"")</f>
        <v>GLIPHOGAN TOP CL_01354</v>
      </c>
      <c r="CK1356" s="212" t="s">
        <v>15168</v>
      </c>
      <c r="CL1356" s="212" t="s">
        <v>15169</v>
      </c>
      <c r="CM1356" s="78">
        <v>43100</v>
      </c>
      <c r="CN1356" s="212" t="s">
        <v>15170</v>
      </c>
      <c r="CO1356" s="212" t="s">
        <v>15171</v>
      </c>
      <c r="CP1356" s="212" t="s">
        <v>15172</v>
      </c>
      <c r="CQ1356" s="212" t="s">
        <v>15173</v>
      </c>
      <c r="CR1356" s="212" t="s">
        <v>15174</v>
      </c>
      <c r="CS1356" s="44">
        <v>1354</v>
      </c>
      <c r="CT1356" s="44" t="s">
        <v>15175</v>
      </c>
      <c r="CU1356" s="214">
        <v>15096</v>
      </c>
      <c r="CV1356" s="212" t="s">
        <v>15176</v>
      </c>
      <c r="CW1356" s="212" t="s">
        <v>3802</v>
      </c>
      <c r="CX1356" s="44" t="s">
        <v>7479</v>
      </c>
      <c r="CY1356" s="78">
        <v>43100</v>
      </c>
      <c r="CZ1356" s="215" t="s">
        <v>545</v>
      </c>
      <c r="DA1356" s="212" t="s">
        <v>737</v>
      </c>
      <c r="DB1356" s="44" t="s">
        <v>530</v>
      </c>
      <c r="DC1356" s="44" t="s">
        <v>15177</v>
      </c>
      <c r="DD1356" s="44" t="s">
        <v>532</v>
      </c>
    </row>
    <row r="1357" spans="83:108">
      <c r="CE1357" s="212"/>
      <c r="CF1357" s="213">
        <f>IF(ISNUMBER(SEARCH($H$2,$CG$3:$CG$3334)),MAX($CF$2:CF1356)+1,0)</f>
        <v>1355</v>
      </c>
      <c r="CG1357" s="220" t="s">
        <v>15178</v>
      </c>
      <c r="CH1357" s="212"/>
      <c r="CI1357" s="212"/>
      <c r="CJ1357" s="213" t="str">
        <f>IFERROR(VLOOKUP(ROWS($CJ$3:CJ1357),CF1357:CG4688,2,0),"")</f>
        <v>GLITTER_01355</v>
      </c>
      <c r="CK1357" s="212" t="s">
        <v>15179</v>
      </c>
      <c r="CL1357" s="212" t="s">
        <v>15180</v>
      </c>
      <c r="CM1357" s="78">
        <v>43465</v>
      </c>
      <c r="CN1357" s="212" t="s">
        <v>15181</v>
      </c>
      <c r="CO1357" s="212" t="s">
        <v>15182</v>
      </c>
      <c r="CP1357" s="212" t="s">
        <v>15183</v>
      </c>
      <c r="CQ1357" s="212" t="s">
        <v>15184</v>
      </c>
      <c r="CR1357" s="212" t="s">
        <v>15185</v>
      </c>
      <c r="CS1357" s="44">
        <v>1355</v>
      </c>
      <c r="CT1357" s="44" t="s">
        <v>15186</v>
      </c>
      <c r="CU1357" s="214">
        <v>12647</v>
      </c>
      <c r="CV1357" s="212" t="s">
        <v>15187</v>
      </c>
      <c r="CW1357" s="212" t="s">
        <v>2092</v>
      </c>
      <c r="CX1357" s="44" t="s">
        <v>654</v>
      </c>
      <c r="CY1357" s="78">
        <v>43465</v>
      </c>
      <c r="CZ1357" s="215" t="s">
        <v>601</v>
      </c>
      <c r="DA1357" s="212" t="s">
        <v>737</v>
      </c>
      <c r="DB1357" s="44" t="s">
        <v>3141</v>
      </c>
      <c r="DC1357" s="44" t="s">
        <v>2093</v>
      </c>
      <c r="DD1357" s="44" t="s">
        <v>563</v>
      </c>
    </row>
    <row r="1358" spans="83:108">
      <c r="CE1358" s="212"/>
      <c r="CF1358" s="213">
        <f>IF(ISNUMBER(SEARCH($H$2,$CG$3:$CG$3334)),MAX($CF$2:CF1357)+1,0)</f>
        <v>1356</v>
      </c>
      <c r="CG1358" s="220" t="s">
        <v>15188</v>
      </c>
      <c r="CH1358" s="212"/>
      <c r="CI1358" s="212"/>
      <c r="CJ1358" s="213" t="str">
        <f>IFERROR(VLOOKUP(ROWS($CJ$3:CJ1358),CF1358:CG4689,2,0),"")</f>
        <v>GLOBAL SC_01356</v>
      </c>
      <c r="CK1358" s="212" t="s">
        <v>15189</v>
      </c>
      <c r="CL1358" s="212" t="s">
        <v>15190</v>
      </c>
      <c r="CM1358" s="78">
        <v>44561</v>
      </c>
      <c r="CN1358" s="212" t="s">
        <v>15191</v>
      </c>
      <c r="CO1358" s="212" t="s">
        <v>15192</v>
      </c>
      <c r="CP1358" s="212" t="s">
        <v>15193</v>
      </c>
      <c r="CQ1358" s="212" t="s">
        <v>15194</v>
      </c>
      <c r="CR1358" s="212" t="s">
        <v>15195</v>
      </c>
      <c r="CS1358" s="44">
        <v>1356</v>
      </c>
      <c r="CT1358" s="44" t="s">
        <v>15196</v>
      </c>
      <c r="CU1358" s="214">
        <v>12808</v>
      </c>
      <c r="CV1358" s="212" t="s">
        <v>15197</v>
      </c>
      <c r="CW1358" s="212" t="s">
        <v>1605</v>
      </c>
      <c r="CX1358" s="44" t="s">
        <v>1943</v>
      </c>
      <c r="CY1358" s="78">
        <v>44561</v>
      </c>
      <c r="CZ1358" s="215" t="s">
        <v>601</v>
      </c>
      <c r="DA1358" s="212" t="s">
        <v>737</v>
      </c>
      <c r="DB1358" s="44" t="s">
        <v>655</v>
      </c>
      <c r="DC1358" s="44" t="s">
        <v>15198</v>
      </c>
      <c r="DD1358" s="44" t="s">
        <v>532</v>
      </c>
    </row>
    <row r="1359" spans="83:108">
      <c r="CE1359" s="212"/>
      <c r="CF1359" s="213">
        <f>IF(ISNUMBER(SEARCH($H$2,$CG$3:$CG$3334)),MAX($CF$2:CF1358)+1,0)</f>
        <v>1357</v>
      </c>
      <c r="CG1359" s="220" t="s">
        <v>15199</v>
      </c>
      <c r="CH1359" s="212"/>
      <c r="CI1359" s="212"/>
      <c r="CJ1359" s="213" t="str">
        <f>IFERROR(VLOOKUP(ROWS($CJ$3:CJ1359),CF1359:CG4690,2,0),"")</f>
        <v>GLOBBARIL 100 SL_01357</v>
      </c>
      <c r="CK1359" s="212" t="s">
        <v>15200</v>
      </c>
      <c r="CL1359" s="212" t="s">
        <v>15201</v>
      </c>
      <c r="CM1359" s="78">
        <v>44347</v>
      </c>
      <c r="CN1359" s="212" t="s">
        <v>15202</v>
      </c>
      <c r="CO1359" s="212" t="s">
        <v>15203</v>
      </c>
      <c r="CP1359" s="212" t="s">
        <v>15204</v>
      </c>
      <c r="CQ1359" s="212" t="s">
        <v>15205</v>
      </c>
      <c r="CR1359" s="212" t="s">
        <v>15206</v>
      </c>
      <c r="CS1359" s="44">
        <v>1357</v>
      </c>
      <c r="CT1359" s="44" t="s">
        <v>15207</v>
      </c>
      <c r="CU1359" s="214">
        <v>16019</v>
      </c>
      <c r="CV1359" s="212" t="s">
        <v>15208</v>
      </c>
      <c r="CW1359" s="212" t="s">
        <v>1415</v>
      </c>
      <c r="CX1359" s="44" t="s">
        <v>1392</v>
      </c>
      <c r="CY1359" s="78">
        <v>44347</v>
      </c>
      <c r="CZ1359" s="215" t="s">
        <v>545</v>
      </c>
      <c r="DA1359" s="212" t="s">
        <v>546</v>
      </c>
      <c r="DB1359" s="44" t="s">
        <v>919</v>
      </c>
      <c r="DC1359" s="44" t="s">
        <v>15209</v>
      </c>
      <c r="DD1359" s="44" t="s">
        <v>532</v>
      </c>
    </row>
    <row r="1360" spans="83:108">
      <c r="CE1360" s="212"/>
      <c r="CF1360" s="213">
        <f>IF(ISNUMBER(SEARCH($H$2,$CG$3:$CG$3334)),MAX($CF$2:CF1359)+1,0)</f>
        <v>1358</v>
      </c>
      <c r="CG1360" s="220" t="s">
        <v>15210</v>
      </c>
      <c r="CH1360" s="212"/>
      <c r="CI1360" s="212"/>
      <c r="CJ1360" s="213" t="str">
        <f>IFERROR(VLOOKUP(ROWS($CJ$3:CJ1360),CF1360:CG4691,2,0),"")</f>
        <v>GLORIAL 25 EC_01358</v>
      </c>
      <c r="CK1360" s="212" t="s">
        <v>15211</v>
      </c>
      <c r="CL1360" s="212" t="s">
        <v>15212</v>
      </c>
      <c r="CM1360" s="78">
        <v>43039</v>
      </c>
      <c r="CN1360" s="212" t="s">
        <v>15213</v>
      </c>
      <c r="CO1360" s="212" t="s">
        <v>15214</v>
      </c>
      <c r="CP1360" s="212" t="s">
        <v>15215</v>
      </c>
      <c r="CQ1360" s="212" t="s">
        <v>15216</v>
      </c>
      <c r="CR1360" s="212" t="s">
        <v>15217</v>
      </c>
      <c r="CS1360" s="44">
        <v>1358</v>
      </c>
      <c r="CT1360" s="44" t="s">
        <v>15218</v>
      </c>
      <c r="CU1360" s="214">
        <v>16074</v>
      </c>
      <c r="CV1360" s="212" t="s">
        <v>15219</v>
      </c>
      <c r="CW1360" s="212" t="s">
        <v>2337</v>
      </c>
      <c r="CX1360" s="44" t="s">
        <v>1072</v>
      </c>
      <c r="CY1360" s="78">
        <v>43039</v>
      </c>
      <c r="CZ1360" s="215" t="s">
        <v>511</v>
      </c>
      <c r="DA1360" s="212" t="s">
        <v>529</v>
      </c>
      <c r="DB1360" s="44" t="s">
        <v>530</v>
      </c>
      <c r="DC1360" s="44" t="s">
        <v>2339</v>
      </c>
      <c r="DD1360" s="44" t="s">
        <v>532</v>
      </c>
    </row>
    <row r="1361" spans="83:108">
      <c r="CE1361" s="212"/>
      <c r="CF1361" s="213">
        <f>IF(ISNUMBER(SEARCH($H$2,$CG$3:$CG$3334)),MAX($CF$2:CF1360)+1,0)</f>
        <v>1359</v>
      </c>
      <c r="CG1361" s="220" t="s">
        <v>15220</v>
      </c>
      <c r="CH1361" s="212"/>
      <c r="CI1361" s="212"/>
      <c r="CJ1361" s="213" t="str">
        <f>IFERROR(VLOOKUP(ROWS($CJ$3:CJ1361),CF1361:CG4692,2,0),"")</f>
        <v>GLORY IVM_01359</v>
      </c>
      <c r="CK1361" s="212" t="s">
        <v>15221</v>
      </c>
      <c r="CL1361" s="212" t="s">
        <v>15222</v>
      </c>
      <c r="CM1361" s="78">
        <v>45657</v>
      </c>
      <c r="CN1361" s="212" t="s">
        <v>15223</v>
      </c>
      <c r="CO1361" s="212" t="s">
        <v>15224</v>
      </c>
      <c r="CP1361" s="212" t="s">
        <v>15225</v>
      </c>
      <c r="CQ1361" s="212" t="s">
        <v>15226</v>
      </c>
      <c r="CR1361" s="212" t="s">
        <v>15227</v>
      </c>
      <c r="CS1361" s="44">
        <v>1359</v>
      </c>
      <c r="CT1361" s="44" t="s">
        <v>15228</v>
      </c>
      <c r="CU1361" s="214">
        <v>15660</v>
      </c>
      <c r="CV1361" s="212" t="s">
        <v>15229</v>
      </c>
      <c r="CW1361" s="212" t="s">
        <v>15230</v>
      </c>
      <c r="CX1361" s="44" t="s">
        <v>1943</v>
      </c>
      <c r="CY1361" s="78">
        <v>45657</v>
      </c>
      <c r="CZ1361" s="215" t="s">
        <v>736</v>
      </c>
      <c r="DA1361" s="212" t="s">
        <v>737</v>
      </c>
      <c r="DB1361" s="44" t="s">
        <v>1899</v>
      </c>
      <c r="DC1361" s="44" t="s">
        <v>15231</v>
      </c>
      <c r="DD1361" s="44" t="s">
        <v>532</v>
      </c>
    </row>
    <row r="1362" spans="83:108">
      <c r="CE1362" s="212"/>
      <c r="CF1362" s="213">
        <f>IF(ISNUMBER(SEARCH($H$2,$CG$3:$CG$3334)),MAX($CF$2:CF1361)+1,0)</f>
        <v>1360</v>
      </c>
      <c r="CG1362" s="220" t="s">
        <v>15232</v>
      </c>
      <c r="CH1362" s="212"/>
      <c r="CI1362" s="212"/>
      <c r="CJ1362" s="213" t="str">
        <f>IFERROR(VLOOKUP(ROWS($CJ$3:CJ1362),CF1362:CG4693,2,0),"")</f>
        <v>GLORY TURF_01360</v>
      </c>
      <c r="CK1362" s="212" t="s">
        <v>15233</v>
      </c>
      <c r="CL1362" s="212" t="s">
        <v>15234</v>
      </c>
      <c r="CM1362" s="78">
        <v>42916</v>
      </c>
      <c r="CN1362" s="212" t="s">
        <v>15235</v>
      </c>
      <c r="CO1362" s="212" t="s">
        <v>15236</v>
      </c>
      <c r="CP1362" s="212" t="s">
        <v>15237</v>
      </c>
      <c r="CQ1362" s="212" t="s">
        <v>15238</v>
      </c>
      <c r="CR1362" s="212" t="s">
        <v>15239</v>
      </c>
      <c r="CS1362" s="44">
        <v>1360</v>
      </c>
      <c r="CT1362" s="44" t="s">
        <v>15240</v>
      </c>
      <c r="CU1362" s="214">
        <v>12384</v>
      </c>
      <c r="CV1362" s="212" t="s">
        <v>15241</v>
      </c>
      <c r="CW1362" s="212" t="s">
        <v>7025</v>
      </c>
      <c r="CX1362" s="44" t="s">
        <v>1943</v>
      </c>
      <c r="CY1362" s="78">
        <v>42916</v>
      </c>
      <c r="CZ1362" s="215" t="s">
        <v>576</v>
      </c>
      <c r="DA1362" s="212" t="s">
        <v>737</v>
      </c>
      <c r="DB1362" s="44" t="s">
        <v>530</v>
      </c>
      <c r="DC1362" s="44" t="s">
        <v>7026</v>
      </c>
      <c r="DD1362" s="44" t="s">
        <v>532</v>
      </c>
    </row>
    <row r="1363" spans="83:108">
      <c r="CE1363" s="212"/>
      <c r="CF1363" s="213">
        <f>IF(ISNUMBER(SEARCH($H$2,$CG$3:$CG$3334)),MAX($CF$2:CF1362)+1,0)</f>
        <v>1361</v>
      </c>
      <c r="CG1363" s="220" t="s">
        <v>15242</v>
      </c>
      <c r="CH1363" s="212"/>
      <c r="CI1363" s="212"/>
      <c r="CJ1363" s="213" t="str">
        <f>IFERROR(VLOOKUP(ROWS($CJ$3:CJ1363),CF1363:CG4694,2,0),"")</f>
        <v>GLOXY_01361</v>
      </c>
      <c r="CK1363" s="212" t="s">
        <v>15243</v>
      </c>
      <c r="CL1363" s="212" t="s">
        <v>15244</v>
      </c>
      <c r="CM1363" s="78">
        <v>44561</v>
      </c>
      <c r="CN1363" s="212" t="s">
        <v>15245</v>
      </c>
      <c r="CO1363" s="212" t="s">
        <v>15246</v>
      </c>
      <c r="CP1363" s="212" t="s">
        <v>15247</v>
      </c>
      <c r="CQ1363" s="212" t="s">
        <v>15248</v>
      </c>
      <c r="CR1363" s="212" t="s">
        <v>15249</v>
      </c>
      <c r="CS1363" s="44">
        <v>1361</v>
      </c>
      <c r="CT1363" s="44" t="s">
        <v>15250</v>
      </c>
      <c r="CU1363" s="214">
        <v>13403</v>
      </c>
      <c r="CV1363" s="212" t="s">
        <v>15251</v>
      </c>
      <c r="CW1363" s="212" t="s">
        <v>13068</v>
      </c>
      <c r="CX1363" s="44" t="s">
        <v>1156</v>
      </c>
      <c r="CY1363" s="78">
        <v>44561</v>
      </c>
      <c r="CZ1363" s="215" t="s">
        <v>601</v>
      </c>
      <c r="DA1363" s="212" t="s">
        <v>737</v>
      </c>
      <c r="DB1363" s="44" t="s">
        <v>655</v>
      </c>
      <c r="DC1363" s="44" t="s">
        <v>15126</v>
      </c>
      <c r="DD1363" s="44" t="s">
        <v>532</v>
      </c>
    </row>
    <row r="1364" spans="83:108">
      <c r="CE1364" s="212"/>
      <c r="CF1364" s="213">
        <f>IF(ISNUMBER(SEARCH($H$2,$CG$3:$CG$3334)),MAX($CF$2:CF1363)+1,0)</f>
        <v>1362</v>
      </c>
      <c r="CG1364" s="220" t="s">
        <v>15252</v>
      </c>
      <c r="CH1364" s="212"/>
      <c r="CI1364" s="212"/>
      <c r="CJ1364" s="213" t="str">
        <f>IFERROR(VLOOKUP(ROWS($CJ$3:CJ1364),CF1364:CG4695,2,0),"")</f>
        <v>GLUTEX CU 90_01362</v>
      </c>
      <c r="CK1364" s="212" t="s">
        <v>15253</v>
      </c>
      <c r="CL1364" s="212" t="s">
        <v>15254</v>
      </c>
      <c r="CM1364" s="78">
        <v>43131</v>
      </c>
      <c r="CN1364" s="212" t="s">
        <v>15255</v>
      </c>
      <c r="CO1364" s="212" t="s">
        <v>15256</v>
      </c>
      <c r="CP1364" s="212" t="s">
        <v>15257</v>
      </c>
      <c r="CQ1364" s="212" t="s">
        <v>15258</v>
      </c>
      <c r="CR1364" s="212" t="s">
        <v>15259</v>
      </c>
      <c r="CS1364" s="44">
        <v>1362</v>
      </c>
      <c r="CT1364" s="44" t="s">
        <v>15260</v>
      </c>
      <c r="CU1364" s="214">
        <v>12206</v>
      </c>
      <c r="CV1364" s="212" t="s">
        <v>15261</v>
      </c>
      <c r="CW1364" s="212" t="s">
        <v>1570</v>
      </c>
      <c r="CX1364" s="44" t="s">
        <v>15262</v>
      </c>
      <c r="CY1364" s="78">
        <v>43131</v>
      </c>
      <c r="CZ1364" s="215" t="s">
        <v>763</v>
      </c>
      <c r="DA1364" s="212" t="s">
        <v>512</v>
      </c>
      <c r="DB1364" s="44" t="s">
        <v>547</v>
      </c>
      <c r="DC1364" s="44" t="s">
        <v>777</v>
      </c>
      <c r="DD1364" s="44" t="s">
        <v>532</v>
      </c>
    </row>
    <row r="1365" spans="83:108">
      <c r="CE1365" s="212"/>
      <c r="CF1365" s="213">
        <f>IF(ISNUMBER(SEARCH($H$2,$CG$3:$CG$3334)),MAX($CF$2:CF1364)+1,0)</f>
        <v>1363</v>
      </c>
      <c r="CG1365" s="220" t="s">
        <v>15263</v>
      </c>
      <c r="CH1365" s="212"/>
      <c r="CI1365" s="212"/>
      <c r="CJ1365" s="213" t="str">
        <f>IFERROR(VLOOKUP(ROWS($CJ$3:CJ1365),CF1365:CG4696,2,0),"")</f>
        <v>GLYFOS DAKAR_01363</v>
      </c>
      <c r="CK1365" s="212" t="s">
        <v>15264</v>
      </c>
      <c r="CL1365" s="212" t="s">
        <v>15265</v>
      </c>
      <c r="CM1365" s="78">
        <v>43100</v>
      </c>
      <c r="CN1365" s="212" t="s">
        <v>15266</v>
      </c>
      <c r="CO1365" s="212" t="s">
        <v>15267</v>
      </c>
      <c r="CP1365" s="212" t="s">
        <v>15268</v>
      </c>
      <c r="CQ1365" s="212" t="s">
        <v>15269</v>
      </c>
      <c r="CR1365" s="212" t="s">
        <v>15270</v>
      </c>
      <c r="CS1365" s="44">
        <v>1363</v>
      </c>
      <c r="CT1365" s="44" t="s">
        <v>15271</v>
      </c>
      <c r="CU1365" s="214">
        <v>12972</v>
      </c>
      <c r="CV1365" s="212" t="s">
        <v>15272</v>
      </c>
      <c r="CW1365" s="212" t="s">
        <v>3802</v>
      </c>
      <c r="CX1365" s="44" t="s">
        <v>2550</v>
      </c>
      <c r="CY1365" s="78">
        <v>43100</v>
      </c>
      <c r="CZ1365" s="215" t="s">
        <v>528</v>
      </c>
      <c r="DA1365" s="212" t="s">
        <v>737</v>
      </c>
      <c r="DB1365" s="44" t="s">
        <v>6099</v>
      </c>
      <c r="DC1365" s="44" t="s">
        <v>15273</v>
      </c>
      <c r="DD1365" s="44" t="s">
        <v>532</v>
      </c>
    </row>
    <row r="1366" spans="83:108">
      <c r="CE1366" s="212"/>
      <c r="CF1366" s="213">
        <f>IF(ISNUMBER(SEARCH($H$2,$CG$3:$CG$3334)),MAX($CF$2:CF1365)+1,0)</f>
        <v>1364</v>
      </c>
      <c r="CG1366" s="220" t="s">
        <v>15274</v>
      </c>
      <c r="CH1366" s="212"/>
      <c r="CI1366" s="212"/>
      <c r="CJ1366" s="213" t="str">
        <f>IFERROR(VLOOKUP(ROWS($CJ$3:CJ1366),CF1366:CG4697,2,0),"")</f>
        <v>GLYFOS PRO_01364</v>
      </c>
      <c r="CK1366" s="212" t="s">
        <v>15275</v>
      </c>
      <c r="CL1366" s="212" t="s">
        <v>15276</v>
      </c>
      <c r="CM1366" s="78">
        <v>43100</v>
      </c>
      <c r="CN1366" s="212" t="s">
        <v>15277</v>
      </c>
      <c r="CO1366" s="212" t="s">
        <v>15278</v>
      </c>
      <c r="CP1366" s="212" t="s">
        <v>15279</v>
      </c>
      <c r="CQ1366" s="212" t="s">
        <v>15280</v>
      </c>
      <c r="CR1366" s="212" t="s">
        <v>15281</v>
      </c>
      <c r="CS1366" s="44">
        <v>1364</v>
      </c>
      <c r="CT1366" s="44" t="s">
        <v>15282</v>
      </c>
      <c r="CU1366" s="214">
        <v>11494</v>
      </c>
      <c r="CV1366" s="212" t="s">
        <v>15283</v>
      </c>
      <c r="CW1366" s="212" t="s">
        <v>3802</v>
      </c>
      <c r="CX1366" s="44" t="s">
        <v>2550</v>
      </c>
      <c r="CY1366" s="78">
        <v>43100</v>
      </c>
      <c r="CZ1366" s="215" t="s">
        <v>545</v>
      </c>
      <c r="DA1366" s="212" t="s">
        <v>737</v>
      </c>
      <c r="DB1366" s="44" t="s">
        <v>919</v>
      </c>
      <c r="DC1366" s="44" t="s">
        <v>6343</v>
      </c>
      <c r="DD1366" s="44" t="s">
        <v>563</v>
      </c>
    </row>
    <row r="1367" spans="83:108">
      <c r="CE1367" s="212"/>
      <c r="CF1367" s="213">
        <f>IF(ISNUMBER(SEARCH($H$2,$CG$3:$CG$3334)),MAX($CF$2:CF1366)+1,0)</f>
        <v>1365</v>
      </c>
      <c r="CG1367" s="220" t="s">
        <v>15284</v>
      </c>
      <c r="CH1367" s="212"/>
      <c r="CI1367" s="212"/>
      <c r="CJ1367" s="213" t="str">
        <f>IFERROR(VLOOKUP(ROWS($CJ$3:CJ1367),CF1367:CG4698,2,0),"")</f>
        <v>GLYFOS ULTRA_01365</v>
      </c>
      <c r="CK1367" s="212" t="s">
        <v>15285</v>
      </c>
      <c r="CL1367" s="212" t="s">
        <v>15286</v>
      </c>
      <c r="CM1367" s="78">
        <v>43100</v>
      </c>
      <c r="CN1367" s="212" t="s">
        <v>15287</v>
      </c>
      <c r="CO1367" s="212" t="s">
        <v>15288</v>
      </c>
      <c r="CP1367" s="212" t="s">
        <v>15289</v>
      </c>
      <c r="CQ1367" s="212" t="s">
        <v>15290</v>
      </c>
      <c r="CR1367" s="212" t="s">
        <v>15291</v>
      </c>
      <c r="CS1367" s="44">
        <v>1365</v>
      </c>
      <c r="CT1367" s="44" t="s">
        <v>15292</v>
      </c>
      <c r="CU1367" s="214">
        <v>10209</v>
      </c>
      <c r="CV1367" s="212" t="s">
        <v>15293</v>
      </c>
      <c r="CW1367" s="212" t="s">
        <v>3802</v>
      </c>
      <c r="CX1367" s="44" t="s">
        <v>2550</v>
      </c>
      <c r="CY1367" s="78">
        <v>43100</v>
      </c>
      <c r="CZ1367" s="215" t="s">
        <v>545</v>
      </c>
      <c r="DA1367" s="212" t="s">
        <v>737</v>
      </c>
      <c r="DB1367" s="44" t="s">
        <v>919</v>
      </c>
      <c r="DC1367" s="44" t="s">
        <v>6178</v>
      </c>
      <c r="DD1367" s="44" t="s">
        <v>563</v>
      </c>
    </row>
    <row r="1368" spans="83:108">
      <c r="CE1368" s="212"/>
      <c r="CF1368" s="213">
        <f>IF(ISNUMBER(SEARCH($H$2,$CG$3:$CG$3334)),MAX($CF$2:CF1367)+1,0)</f>
        <v>1366</v>
      </c>
      <c r="CG1368" s="220" t="s">
        <v>15294</v>
      </c>
      <c r="CH1368" s="212"/>
      <c r="CI1368" s="212"/>
      <c r="CJ1368" s="213" t="str">
        <f>IFERROR(VLOOKUP(ROWS($CJ$3:CJ1368),CF1368:CG4699,2,0),"")</f>
        <v>GLYPHEXTRA_01366</v>
      </c>
      <c r="CK1368" s="212" t="s">
        <v>15295</v>
      </c>
      <c r="CL1368" s="212" t="s">
        <v>15296</v>
      </c>
      <c r="CM1368" s="78">
        <v>43100</v>
      </c>
      <c r="CN1368" s="212" t="s">
        <v>15297</v>
      </c>
      <c r="CO1368" s="212" t="s">
        <v>15298</v>
      </c>
      <c r="CP1368" s="212" t="s">
        <v>15299</v>
      </c>
      <c r="CQ1368" s="212" t="s">
        <v>15300</v>
      </c>
      <c r="CR1368" s="212" t="s">
        <v>15301</v>
      </c>
      <c r="CS1368" s="44">
        <v>1366</v>
      </c>
      <c r="CT1368" s="44" t="s">
        <v>15302</v>
      </c>
      <c r="CU1368" s="214">
        <v>11853</v>
      </c>
      <c r="CV1368" s="212" t="s">
        <v>15303</v>
      </c>
      <c r="CW1368" s="212" t="s">
        <v>3802</v>
      </c>
      <c r="CX1368" s="44" t="s">
        <v>5486</v>
      </c>
      <c r="CY1368" s="78">
        <v>43100</v>
      </c>
      <c r="CZ1368" s="215" t="s">
        <v>545</v>
      </c>
      <c r="DA1368" s="212" t="s">
        <v>737</v>
      </c>
      <c r="DB1368" s="44" t="s">
        <v>919</v>
      </c>
      <c r="DC1368" s="44" t="s">
        <v>5487</v>
      </c>
      <c r="DD1368" s="44" t="s">
        <v>563</v>
      </c>
    </row>
    <row r="1369" spans="83:108">
      <c r="CE1369" s="212"/>
      <c r="CF1369" s="213">
        <f>IF(ISNUMBER(SEARCH($H$2,$CG$3:$CG$3334)),MAX($CF$2:CF1368)+1,0)</f>
        <v>1367</v>
      </c>
      <c r="CG1369" s="220" t="s">
        <v>15304</v>
      </c>
      <c r="CH1369" s="212"/>
      <c r="CI1369" s="212"/>
      <c r="CJ1369" s="213" t="str">
        <f>IFERROR(VLOOKUP(ROWS($CJ$3:CJ1369),CF1369:CG4700,2,0),"")</f>
        <v>GOAL 240 E_01367</v>
      </c>
      <c r="CK1369" s="212" t="s">
        <v>15305</v>
      </c>
      <c r="CL1369" s="212" t="s">
        <v>15306</v>
      </c>
      <c r="CM1369" s="78">
        <v>44561</v>
      </c>
      <c r="CN1369" s="212" t="s">
        <v>15307</v>
      </c>
      <c r="CO1369" s="212" t="s">
        <v>15308</v>
      </c>
      <c r="CP1369" s="212" t="s">
        <v>15309</v>
      </c>
      <c r="CQ1369" s="212" t="s">
        <v>15310</v>
      </c>
      <c r="CR1369" s="212" t="s">
        <v>15311</v>
      </c>
      <c r="CS1369" s="44">
        <v>1367</v>
      </c>
      <c r="CT1369" s="44" t="s">
        <v>15312</v>
      </c>
      <c r="CU1369" s="214">
        <v>9574</v>
      </c>
      <c r="CV1369" s="212" t="s">
        <v>15313</v>
      </c>
      <c r="CW1369" s="212" t="s">
        <v>1605</v>
      </c>
      <c r="CX1369" s="44" t="s">
        <v>1943</v>
      </c>
      <c r="CY1369" s="78">
        <v>44561</v>
      </c>
      <c r="CZ1369" s="215" t="s">
        <v>763</v>
      </c>
      <c r="DA1369" s="212" t="s">
        <v>737</v>
      </c>
      <c r="DB1369" s="44" t="s">
        <v>530</v>
      </c>
      <c r="DC1369" s="44" t="s">
        <v>4794</v>
      </c>
      <c r="DD1369" s="44" t="s">
        <v>532</v>
      </c>
    </row>
    <row r="1370" spans="83:108">
      <c r="CE1370" s="212"/>
      <c r="CF1370" s="213">
        <f>IF(ISNUMBER(SEARCH($H$2,$CG$3:$CG$3334)),MAX($CF$2:CF1369)+1,0)</f>
        <v>1368</v>
      </c>
      <c r="CG1370" s="220" t="s">
        <v>15314</v>
      </c>
      <c r="CH1370" s="212"/>
      <c r="CI1370" s="212"/>
      <c r="CJ1370" s="213" t="str">
        <f>IFERROR(VLOOKUP(ROWS($CJ$3:CJ1370),CF1370:CG4701,2,0),"")</f>
        <v>GOAL 2XL_01368</v>
      </c>
      <c r="CK1370" s="212" t="s">
        <v>15315</v>
      </c>
      <c r="CL1370" s="212" t="s">
        <v>15316</v>
      </c>
      <c r="CM1370" s="78">
        <v>44561</v>
      </c>
      <c r="CN1370" s="212" t="s">
        <v>15317</v>
      </c>
      <c r="CO1370" s="212" t="s">
        <v>15318</v>
      </c>
      <c r="CP1370" s="212" t="s">
        <v>15319</v>
      </c>
      <c r="CQ1370" s="212" t="s">
        <v>15320</v>
      </c>
      <c r="CR1370" s="212" t="s">
        <v>15321</v>
      </c>
      <c r="CS1370" s="44">
        <v>1368</v>
      </c>
      <c r="CT1370" s="44" t="s">
        <v>15322</v>
      </c>
      <c r="CU1370" s="214">
        <v>6428</v>
      </c>
      <c r="CV1370" s="212" t="s">
        <v>15323</v>
      </c>
      <c r="CW1370" s="212" t="s">
        <v>1605</v>
      </c>
      <c r="CX1370" s="44" t="s">
        <v>1943</v>
      </c>
      <c r="CY1370" s="78">
        <v>44561</v>
      </c>
      <c r="CZ1370" s="215" t="s">
        <v>763</v>
      </c>
      <c r="DA1370" s="212" t="s">
        <v>737</v>
      </c>
      <c r="DB1370" s="44" t="s">
        <v>530</v>
      </c>
      <c r="DC1370" s="44" t="s">
        <v>4794</v>
      </c>
      <c r="DD1370" s="44" t="s">
        <v>532</v>
      </c>
    </row>
    <row r="1371" spans="83:108">
      <c r="CE1371" s="212"/>
      <c r="CF1371" s="213">
        <f>IF(ISNUMBER(SEARCH($H$2,$CG$3:$CG$3334)),MAX($CF$2:CF1370)+1,0)</f>
        <v>1369</v>
      </c>
      <c r="CG1371" s="220" t="s">
        <v>15324</v>
      </c>
      <c r="CH1371" s="212"/>
      <c r="CI1371" s="212"/>
      <c r="CJ1371" s="213" t="str">
        <f>IFERROR(VLOOKUP(ROWS($CJ$3:CJ1371),CF1371:CG4702,2,0),"")</f>
        <v>GOAL 480 SC_01369</v>
      </c>
      <c r="CK1371" s="212" t="s">
        <v>15325</v>
      </c>
      <c r="CL1371" s="212" t="s">
        <v>15326</v>
      </c>
      <c r="CM1371" s="78">
        <v>44561</v>
      </c>
      <c r="CN1371" s="212" t="s">
        <v>15327</v>
      </c>
      <c r="CO1371" s="212" t="s">
        <v>15328</v>
      </c>
      <c r="CP1371" s="212" t="s">
        <v>15329</v>
      </c>
      <c r="CQ1371" s="212" t="s">
        <v>15330</v>
      </c>
      <c r="CR1371" s="212" t="s">
        <v>15331</v>
      </c>
      <c r="CS1371" s="44">
        <v>1369</v>
      </c>
      <c r="CT1371" s="44" t="s">
        <v>15332</v>
      </c>
      <c r="CU1371" s="214">
        <v>11690</v>
      </c>
      <c r="CV1371" s="212" t="s">
        <v>15333</v>
      </c>
      <c r="CW1371" s="212" t="s">
        <v>1605</v>
      </c>
      <c r="CX1371" s="44" t="s">
        <v>1943</v>
      </c>
      <c r="CY1371" s="78">
        <v>44561</v>
      </c>
      <c r="CZ1371" s="215" t="s">
        <v>601</v>
      </c>
      <c r="DA1371" s="212" t="s">
        <v>737</v>
      </c>
      <c r="DB1371" s="44" t="s">
        <v>655</v>
      </c>
      <c r="DC1371" s="44" t="s">
        <v>15334</v>
      </c>
      <c r="DD1371" s="44" t="s">
        <v>532</v>
      </c>
    </row>
    <row r="1372" spans="83:108">
      <c r="CE1372" s="212"/>
      <c r="CF1372" s="213">
        <f>IF(ISNUMBER(SEARCH($H$2,$CG$3:$CG$3334)),MAX($CF$2:CF1371)+1,0)</f>
        <v>1370</v>
      </c>
      <c r="CG1372" s="220" t="s">
        <v>15335</v>
      </c>
      <c r="CH1372" s="212"/>
      <c r="CI1372" s="212"/>
      <c r="CJ1372" s="213" t="str">
        <f>IFERROR(VLOOKUP(ROWS($CJ$3:CJ1372),CF1372:CG4703,2,0),"")</f>
        <v>GOBBI GIB 2LG_01370</v>
      </c>
      <c r="CK1372" s="212" t="s">
        <v>15336</v>
      </c>
      <c r="CL1372" s="212" t="s">
        <v>15337</v>
      </c>
      <c r="CM1372" s="78">
        <v>44074</v>
      </c>
      <c r="CN1372" s="212" t="s">
        <v>15338</v>
      </c>
      <c r="CO1372" s="212" t="s">
        <v>15339</v>
      </c>
      <c r="CP1372" s="212" t="s">
        <v>15340</v>
      </c>
      <c r="CQ1372" s="212" t="s">
        <v>15341</v>
      </c>
      <c r="CR1372" s="212" t="s">
        <v>15342</v>
      </c>
      <c r="CS1372" s="44">
        <v>1370</v>
      </c>
      <c r="CT1372" s="44" t="s">
        <v>15343</v>
      </c>
      <c r="CU1372" s="214">
        <v>14529</v>
      </c>
      <c r="CV1372" s="212" t="s">
        <v>15344</v>
      </c>
      <c r="CW1372" s="212" t="s">
        <v>720</v>
      </c>
      <c r="CX1372" s="44" t="s">
        <v>544</v>
      </c>
      <c r="CY1372" s="78">
        <v>44074</v>
      </c>
      <c r="CZ1372" s="215" t="s">
        <v>545</v>
      </c>
      <c r="DA1372" s="212" t="s">
        <v>546</v>
      </c>
      <c r="DB1372" s="44" t="s">
        <v>547</v>
      </c>
      <c r="DC1372" s="44" t="s">
        <v>602</v>
      </c>
      <c r="DD1372" s="44" t="s">
        <v>532</v>
      </c>
    </row>
    <row r="1373" spans="83:108">
      <c r="CE1373" s="212"/>
      <c r="CF1373" s="213">
        <f>IF(ISNUMBER(SEARCH($H$2,$CG$3:$CG$3334)),MAX($CF$2:CF1372)+1,0)</f>
        <v>1371</v>
      </c>
      <c r="CG1373" s="220" t="s">
        <v>15345</v>
      </c>
      <c r="CH1373" s="212"/>
      <c r="CI1373" s="212"/>
      <c r="CJ1373" s="213" t="str">
        <f>IFERROR(VLOOKUP(ROWS($CJ$3:CJ1373),CF1373:CG4704,2,0),"")</f>
        <v>GOBBI GIB 4LG_01371</v>
      </c>
      <c r="CK1373" s="212" t="s">
        <v>15346</v>
      </c>
      <c r="CL1373" s="212" t="s">
        <v>15347</v>
      </c>
      <c r="CM1373" s="78">
        <v>44074</v>
      </c>
      <c r="CN1373" s="212" t="s">
        <v>15348</v>
      </c>
      <c r="CO1373" s="212" t="s">
        <v>15349</v>
      </c>
      <c r="CP1373" s="212" t="s">
        <v>15350</v>
      </c>
      <c r="CQ1373" s="212" t="s">
        <v>15351</v>
      </c>
      <c r="CR1373" s="212" t="s">
        <v>15352</v>
      </c>
      <c r="CS1373" s="44">
        <v>1371</v>
      </c>
      <c r="CT1373" s="44" t="s">
        <v>15353</v>
      </c>
      <c r="CU1373" s="214">
        <v>14530</v>
      </c>
      <c r="CV1373" s="212" t="s">
        <v>15354</v>
      </c>
      <c r="CW1373" s="212" t="s">
        <v>720</v>
      </c>
      <c r="CX1373" s="44" t="s">
        <v>544</v>
      </c>
      <c r="CY1373" s="78">
        <v>44074</v>
      </c>
      <c r="CZ1373" s="215" t="s">
        <v>545</v>
      </c>
      <c r="DA1373" s="212" t="s">
        <v>546</v>
      </c>
      <c r="DB1373" s="44" t="s">
        <v>547</v>
      </c>
      <c r="DC1373" s="44" t="s">
        <v>2023</v>
      </c>
      <c r="DD1373" s="44" t="s">
        <v>532</v>
      </c>
    </row>
    <row r="1374" spans="83:108">
      <c r="CE1374" s="212"/>
      <c r="CF1374" s="213">
        <f>IF(ISNUMBER(SEARCH($H$2,$CG$3:$CG$3334)),MAX($CF$2:CF1373)+1,0)</f>
        <v>1372</v>
      </c>
      <c r="CG1374" s="220" t="s">
        <v>15355</v>
      </c>
      <c r="CH1374" s="212"/>
      <c r="CI1374" s="212"/>
      <c r="CJ1374" s="213" t="str">
        <f>IFERROR(VLOOKUP(ROWS($CJ$3:CJ1374),CF1374:CG4705,2,0),"")</f>
        <v>GOLD BEET_01372</v>
      </c>
      <c r="CK1374" s="212" t="s">
        <v>15356</v>
      </c>
      <c r="CL1374" s="212" t="s">
        <v>15357</v>
      </c>
      <c r="CM1374" s="78">
        <v>44804</v>
      </c>
      <c r="CN1374" s="212" t="s">
        <v>15358</v>
      </c>
      <c r="CO1374" s="212" t="s">
        <v>15359</v>
      </c>
      <c r="CP1374" s="212" t="s">
        <v>15360</v>
      </c>
      <c r="CQ1374" s="212" t="s">
        <v>15361</v>
      </c>
      <c r="CR1374" s="212" t="s">
        <v>15362</v>
      </c>
      <c r="CS1374" s="44">
        <v>1372</v>
      </c>
      <c r="CT1374" s="44" t="s">
        <v>15363</v>
      </c>
      <c r="CU1374" s="214">
        <v>8599</v>
      </c>
      <c r="CV1374" s="212" t="s">
        <v>15364</v>
      </c>
      <c r="CW1374" s="212" t="s">
        <v>5373</v>
      </c>
      <c r="CX1374" s="44" t="s">
        <v>963</v>
      </c>
      <c r="CY1374" s="78">
        <v>44804</v>
      </c>
      <c r="CZ1374" s="215" t="s">
        <v>907</v>
      </c>
      <c r="DA1374" s="212" t="s">
        <v>737</v>
      </c>
      <c r="DB1374" s="44" t="s">
        <v>722</v>
      </c>
      <c r="DC1374" s="44" t="s">
        <v>2412</v>
      </c>
      <c r="DD1374" s="44" t="s">
        <v>532</v>
      </c>
    </row>
    <row r="1375" spans="83:108">
      <c r="CE1375" s="212"/>
      <c r="CF1375" s="213">
        <f>IF(ISNUMBER(SEARCH($H$2,$CG$3:$CG$3334)),MAX($CF$2:CF1374)+1,0)</f>
        <v>1373</v>
      </c>
      <c r="CG1375" s="220" t="s">
        <v>15365</v>
      </c>
      <c r="CH1375" s="212"/>
      <c r="CI1375" s="212"/>
      <c r="CJ1375" s="213" t="str">
        <f>IFERROR(VLOOKUP(ROWS($CJ$3:CJ1375),CF1375:CG4706,2,0),"")</f>
        <v>GOLDSTAR_01373</v>
      </c>
      <c r="CK1375" s="212" t="s">
        <v>15366</v>
      </c>
      <c r="CL1375" s="212" t="s">
        <v>15367</v>
      </c>
      <c r="CM1375" s="78">
        <v>43312</v>
      </c>
      <c r="CN1375" s="212" t="s">
        <v>15368</v>
      </c>
      <c r="CO1375" s="212" t="s">
        <v>15369</v>
      </c>
      <c r="CP1375" s="212" t="s">
        <v>15370</v>
      </c>
      <c r="CQ1375" s="212" t="s">
        <v>15371</v>
      </c>
      <c r="CR1375" s="212" t="s">
        <v>15372</v>
      </c>
      <c r="CS1375" s="44">
        <v>1373</v>
      </c>
      <c r="CT1375" s="44" t="s">
        <v>15373</v>
      </c>
      <c r="CU1375" s="214">
        <v>16938</v>
      </c>
      <c r="CV1375" s="212" t="s">
        <v>15374</v>
      </c>
      <c r="CW1375" s="212" t="s">
        <v>814</v>
      </c>
      <c r="CX1375" s="44" t="s">
        <v>963</v>
      </c>
      <c r="CY1375" s="78">
        <v>43312</v>
      </c>
      <c r="CZ1375" s="215" t="s">
        <v>511</v>
      </c>
      <c r="DA1375" s="212" t="s">
        <v>512</v>
      </c>
      <c r="DB1375" s="44" t="s">
        <v>641</v>
      </c>
      <c r="DC1375" s="44" t="s">
        <v>1326</v>
      </c>
      <c r="DD1375" s="44" t="s">
        <v>532</v>
      </c>
    </row>
    <row r="1376" spans="83:108">
      <c r="CE1376" s="212"/>
      <c r="CF1376" s="213">
        <f>IF(ISNUMBER(SEARCH($H$2,$CG$3:$CG$3334)),MAX($CF$2:CF1375)+1,0)</f>
        <v>1374</v>
      </c>
      <c r="CG1376" s="220" t="s">
        <v>15375</v>
      </c>
      <c r="CH1376" s="212"/>
      <c r="CI1376" s="212"/>
      <c r="CJ1376" s="213" t="str">
        <f>IFERROR(VLOOKUP(ROWS($CJ$3:CJ1376),CF1376:CG4707,2,0),"")</f>
        <v>GOLEM_01374</v>
      </c>
      <c r="CK1376" s="212" t="s">
        <v>15376</v>
      </c>
      <c r="CL1376" s="212" t="s">
        <v>15377</v>
      </c>
      <c r="CM1376" s="78">
        <v>43220</v>
      </c>
      <c r="CN1376" s="212" t="s">
        <v>15378</v>
      </c>
      <c r="CO1376" s="212" t="s">
        <v>15379</v>
      </c>
      <c r="CP1376" s="212" t="s">
        <v>15380</v>
      </c>
      <c r="CQ1376" s="212" t="s">
        <v>15381</v>
      </c>
      <c r="CR1376" s="212" t="s">
        <v>15382</v>
      </c>
      <c r="CS1376" s="44">
        <v>1374</v>
      </c>
      <c r="CT1376" s="44" t="s">
        <v>15383</v>
      </c>
      <c r="CU1376" s="214">
        <v>14245</v>
      </c>
      <c r="CV1376" s="212" t="s">
        <v>15384</v>
      </c>
      <c r="CW1376" s="212" t="s">
        <v>3341</v>
      </c>
      <c r="CX1376" s="44" t="s">
        <v>1156</v>
      </c>
      <c r="CY1376" s="78">
        <v>43220</v>
      </c>
      <c r="CZ1376" s="215" t="s">
        <v>576</v>
      </c>
      <c r="DA1376" s="212" t="s">
        <v>737</v>
      </c>
      <c r="DB1376" s="44" t="s">
        <v>530</v>
      </c>
      <c r="DC1376" s="44" t="s">
        <v>3342</v>
      </c>
      <c r="DD1376" s="44" t="s">
        <v>532</v>
      </c>
    </row>
    <row r="1377" spans="83:108">
      <c r="CE1377" s="212"/>
      <c r="CF1377" s="213">
        <f>IF(ISNUMBER(SEARCH($H$2,$CG$3:$CG$3334)),MAX($CF$2:CF1376)+1,0)</f>
        <v>1375</v>
      </c>
      <c r="CG1377" s="220" t="s">
        <v>15385</v>
      </c>
      <c r="CH1377" s="212"/>
      <c r="CI1377" s="212"/>
      <c r="CJ1377" s="213" t="str">
        <f>IFERROR(VLOOKUP(ROWS($CJ$3:CJ1377),CF1377:CG4708,2,0),"")</f>
        <v>GOLTIX_01375</v>
      </c>
      <c r="CK1377" s="212" t="s">
        <v>15386</v>
      </c>
      <c r="CL1377" s="212" t="s">
        <v>15387</v>
      </c>
      <c r="CM1377" s="78">
        <v>44804</v>
      </c>
      <c r="CN1377" s="212" t="s">
        <v>15388</v>
      </c>
      <c r="CO1377" s="212" t="s">
        <v>15389</v>
      </c>
      <c r="CP1377" s="212" t="s">
        <v>15390</v>
      </c>
      <c r="CQ1377" s="212" t="s">
        <v>15391</v>
      </c>
      <c r="CR1377" s="212" t="s">
        <v>15392</v>
      </c>
      <c r="CS1377" s="44">
        <v>1375</v>
      </c>
      <c r="CT1377" s="44" t="s">
        <v>15393</v>
      </c>
      <c r="CU1377" s="214">
        <v>2732</v>
      </c>
      <c r="CV1377" s="212" t="s">
        <v>15394</v>
      </c>
      <c r="CW1377" s="212" t="s">
        <v>5373</v>
      </c>
      <c r="CX1377" s="44" t="s">
        <v>963</v>
      </c>
      <c r="CY1377" s="78">
        <v>44804</v>
      </c>
      <c r="CZ1377" s="215" t="s">
        <v>511</v>
      </c>
      <c r="DA1377" s="212" t="s">
        <v>737</v>
      </c>
      <c r="DB1377" s="44" t="s">
        <v>641</v>
      </c>
      <c r="DC1377" s="44" t="s">
        <v>15395</v>
      </c>
      <c r="DD1377" s="44" t="s">
        <v>532</v>
      </c>
    </row>
    <row r="1378" spans="83:108">
      <c r="CE1378" s="212"/>
      <c r="CF1378" s="213">
        <f>IF(ISNUMBER(SEARCH($H$2,$CG$3:$CG$3334)),MAX($CF$2:CF1377)+1,0)</f>
        <v>1376</v>
      </c>
      <c r="CG1378" s="220" t="s">
        <v>15396</v>
      </c>
      <c r="CH1378" s="212"/>
      <c r="CI1378" s="212"/>
      <c r="CJ1378" s="213" t="str">
        <f>IFERROR(VLOOKUP(ROWS($CJ$3:CJ1378),CF1378:CG4709,2,0),"")</f>
        <v>GOLTIX 50 WG_01376</v>
      </c>
      <c r="CK1378" s="212" t="s">
        <v>15397</v>
      </c>
      <c r="CL1378" s="212" t="s">
        <v>15398</v>
      </c>
      <c r="CM1378" s="78">
        <v>44804</v>
      </c>
      <c r="CN1378" s="212" t="s">
        <v>15399</v>
      </c>
      <c r="CO1378" s="212" t="s">
        <v>15400</v>
      </c>
      <c r="CP1378" s="212" t="s">
        <v>15401</v>
      </c>
      <c r="CQ1378" s="212" t="s">
        <v>15402</v>
      </c>
      <c r="CR1378" s="212" t="s">
        <v>15403</v>
      </c>
      <c r="CS1378" s="44">
        <v>1376</v>
      </c>
      <c r="CT1378" s="44" t="s">
        <v>15404</v>
      </c>
      <c r="CU1378" s="214">
        <v>13128</v>
      </c>
      <c r="CV1378" s="212" t="s">
        <v>15405</v>
      </c>
      <c r="CW1378" s="212" t="s">
        <v>5373</v>
      </c>
      <c r="CX1378" s="44" t="s">
        <v>963</v>
      </c>
      <c r="CY1378" s="78">
        <v>44804</v>
      </c>
      <c r="CZ1378" s="215" t="s">
        <v>601</v>
      </c>
      <c r="DA1378" s="212" t="s">
        <v>737</v>
      </c>
      <c r="DB1378" s="44" t="s">
        <v>641</v>
      </c>
      <c r="DC1378" s="44" t="s">
        <v>1326</v>
      </c>
      <c r="DD1378" s="44" t="s">
        <v>532</v>
      </c>
    </row>
    <row r="1379" spans="83:108">
      <c r="CE1379" s="212"/>
      <c r="CF1379" s="213">
        <f>IF(ISNUMBER(SEARCH($H$2,$CG$3:$CG$3334)),MAX($CF$2:CF1378)+1,0)</f>
        <v>1377</v>
      </c>
      <c r="CG1379" s="220" t="s">
        <v>15406</v>
      </c>
      <c r="CH1379" s="212"/>
      <c r="CI1379" s="212"/>
      <c r="CJ1379" s="213" t="str">
        <f>IFERROR(VLOOKUP(ROWS($CJ$3:CJ1379),CF1379:CG4710,2,0),"")</f>
        <v>GOLTIX 700 SC_01377</v>
      </c>
      <c r="CK1379" s="212" t="s">
        <v>15407</v>
      </c>
      <c r="CL1379" s="212" t="s">
        <v>15408</v>
      </c>
      <c r="CM1379" s="78">
        <v>44804</v>
      </c>
      <c r="CN1379" s="212" t="s">
        <v>15409</v>
      </c>
      <c r="CO1379" s="212" t="s">
        <v>15410</v>
      </c>
      <c r="CP1379" s="212" t="s">
        <v>15411</v>
      </c>
      <c r="CQ1379" s="212" t="s">
        <v>15412</v>
      </c>
      <c r="CR1379" s="212" t="s">
        <v>15413</v>
      </c>
      <c r="CS1379" s="44">
        <v>1377</v>
      </c>
      <c r="CT1379" s="44" t="s">
        <v>15414</v>
      </c>
      <c r="CU1379" s="214">
        <v>10569</v>
      </c>
      <c r="CV1379" s="212" t="s">
        <v>15415</v>
      </c>
      <c r="CW1379" s="212" t="s">
        <v>5373</v>
      </c>
      <c r="CX1379" s="44" t="s">
        <v>963</v>
      </c>
      <c r="CY1379" s="78">
        <v>44804</v>
      </c>
      <c r="CZ1379" s="215" t="s">
        <v>511</v>
      </c>
      <c r="DA1379" s="212" t="s">
        <v>737</v>
      </c>
      <c r="DB1379" s="44" t="s">
        <v>655</v>
      </c>
      <c r="DC1379" s="44" t="s">
        <v>15416</v>
      </c>
      <c r="DD1379" s="44" t="s">
        <v>532</v>
      </c>
    </row>
    <row r="1380" spans="83:108">
      <c r="CE1380" s="212"/>
      <c r="CF1380" s="213">
        <f>IF(ISNUMBER(SEARCH($H$2,$CG$3:$CG$3334)),MAX($CF$2:CF1379)+1,0)</f>
        <v>1378</v>
      </c>
      <c r="CG1380" s="220" t="s">
        <v>15417</v>
      </c>
      <c r="CH1380" s="212"/>
      <c r="CI1380" s="212"/>
      <c r="CJ1380" s="213" t="str">
        <f>IFERROR(VLOOKUP(ROWS($CJ$3:CJ1380),CF1380:CG4711,2,0),"")</f>
        <v>GOLTIX STAR_01378</v>
      </c>
      <c r="CK1380" s="212" t="s">
        <v>15418</v>
      </c>
      <c r="CL1380" s="212" t="s">
        <v>15419</v>
      </c>
      <c r="CM1380" s="78">
        <v>43708</v>
      </c>
      <c r="CN1380" s="212" t="s">
        <v>15420</v>
      </c>
      <c r="CO1380" s="212" t="s">
        <v>15421</v>
      </c>
      <c r="CP1380" s="212" t="s">
        <v>15422</v>
      </c>
      <c r="CQ1380" s="212" t="s">
        <v>15423</v>
      </c>
      <c r="CR1380" s="212" t="s">
        <v>15424</v>
      </c>
      <c r="CS1380" s="44">
        <v>1378</v>
      </c>
      <c r="CT1380" s="44" t="s">
        <v>15425</v>
      </c>
      <c r="CU1380" s="214">
        <v>9322</v>
      </c>
      <c r="CV1380" s="212" t="s">
        <v>15426</v>
      </c>
      <c r="CW1380" s="212" t="s">
        <v>15427</v>
      </c>
      <c r="CX1380" s="44" t="s">
        <v>963</v>
      </c>
      <c r="CY1380" s="78">
        <v>43708</v>
      </c>
      <c r="CZ1380" s="215" t="s">
        <v>601</v>
      </c>
      <c r="DA1380" s="212" t="s">
        <v>737</v>
      </c>
      <c r="DB1380" s="44" t="s">
        <v>641</v>
      </c>
      <c r="DC1380" s="44" t="s">
        <v>14748</v>
      </c>
      <c r="DD1380" s="44" t="s">
        <v>532</v>
      </c>
    </row>
    <row r="1381" spans="83:108">
      <c r="CE1381" s="212"/>
      <c r="CF1381" s="213">
        <f>IF(ISNUMBER(SEARCH($H$2,$CG$3:$CG$3334)),MAX($CF$2:CF1380)+1,0)</f>
        <v>1379</v>
      </c>
      <c r="CG1381" s="220" t="s">
        <v>15428</v>
      </c>
      <c r="CH1381" s="212"/>
      <c r="CI1381" s="212"/>
      <c r="CJ1381" s="213" t="str">
        <f>IFERROR(VLOOKUP(ROWS($CJ$3:CJ1381),CF1381:CG4712,2,0),"")</f>
        <v>GONDAR_01379</v>
      </c>
      <c r="CK1381" s="212" t="s">
        <v>15429</v>
      </c>
      <c r="CL1381" s="212" t="s">
        <v>15430</v>
      </c>
      <c r="CM1381" s="78">
        <v>43465</v>
      </c>
      <c r="CN1381" s="212" t="s">
        <v>15431</v>
      </c>
      <c r="CO1381" s="212" t="s">
        <v>15432</v>
      </c>
      <c r="CP1381" s="212" t="s">
        <v>15433</v>
      </c>
      <c r="CQ1381" s="212" t="s">
        <v>15434</v>
      </c>
      <c r="CR1381" s="212" t="s">
        <v>15435</v>
      </c>
      <c r="CS1381" s="44">
        <v>1379</v>
      </c>
      <c r="CT1381" s="44" t="s">
        <v>15436</v>
      </c>
      <c r="CU1381" s="214">
        <v>12803</v>
      </c>
      <c r="CV1381" s="212" t="s">
        <v>15437</v>
      </c>
      <c r="CW1381" s="212" t="s">
        <v>2092</v>
      </c>
      <c r="CX1381" s="44" t="s">
        <v>1347</v>
      </c>
      <c r="CY1381" s="78">
        <v>43465</v>
      </c>
      <c r="CZ1381" s="215" t="s">
        <v>601</v>
      </c>
      <c r="DA1381" s="212" t="s">
        <v>737</v>
      </c>
      <c r="DB1381" s="44" t="s">
        <v>3141</v>
      </c>
      <c r="DC1381" s="44" t="s">
        <v>2093</v>
      </c>
      <c r="DD1381" s="44" t="s">
        <v>563</v>
      </c>
    </row>
    <row r="1382" spans="83:108">
      <c r="CE1382" s="212"/>
      <c r="CF1382" s="213">
        <f>IF(ISNUMBER(SEARCH($H$2,$CG$3:$CG$3334)),MAX($CF$2:CF1381)+1,0)</f>
        <v>1380</v>
      </c>
      <c r="CG1382" s="220" t="s">
        <v>15438</v>
      </c>
      <c r="CH1382" s="212"/>
      <c r="CI1382" s="212"/>
      <c r="CJ1382" s="213" t="str">
        <f>IFERROR(VLOOKUP(ROWS($CJ$3:CJ1382),CF1382:CG4713,2,0),"")</f>
        <v>GONDOR_01380</v>
      </c>
      <c r="CK1382" s="212" t="s">
        <v>15439</v>
      </c>
      <c r="CL1382" s="212" t="s">
        <v>15440</v>
      </c>
      <c r="CM1382" s="78">
        <v>42916</v>
      </c>
      <c r="CN1382" s="212" t="s">
        <v>15441</v>
      </c>
      <c r="CO1382" s="212" t="s">
        <v>15442</v>
      </c>
      <c r="CP1382" s="212" t="s">
        <v>15443</v>
      </c>
      <c r="CQ1382" s="212" t="s">
        <v>15444</v>
      </c>
      <c r="CR1382" s="212" t="s">
        <v>15445</v>
      </c>
      <c r="CS1382" s="44">
        <v>1380</v>
      </c>
      <c r="CT1382" s="44" t="s">
        <v>15446</v>
      </c>
      <c r="CU1382" s="214">
        <v>13018</v>
      </c>
      <c r="CV1382" s="212" t="s">
        <v>15447</v>
      </c>
      <c r="CW1382" s="212" t="s">
        <v>15448</v>
      </c>
      <c r="CX1382" s="44" t="s">
        <v>2022</v>
      </c>
      <c r="CY1382" s="78">
        <v>42916</v>
      </c>
      <c r="CZ1382" s="215" t="s">
        <v>545</v>
      </c>
      <c r="DA1382" s="212" t="s">
        <v>625</v>
      </c>
      <c r="DB1382" s="44" t="s">
        <v>530</v>
      </c>
      <c r="DC1382" s="44" t="s">
        <v>1326</v>
      </c>
      <c r="DD1382" s="44" t="s">
        <v>532</v>
      </c>
    </row>
    <row r="1383" spans="83:108">
      <c r="CE1383" s="212"/>
      <c r="CF1383" s="213">
        <f>IF(ISNUMBER(SEARCH($H$2,$CG$3:$CG$3334)),MAX($CF$2:CF1382)+1,0)</f>
        <v>1381</v>
      </c>
      <c r="CG1383" s="220" t="s">
        <v>15449</v>
      </c>
      <c r="CH1383" s="212"/>
      <c r="CI1383" s="212"/>
      <c r="CJ1383" s="213" t="str">
        <f>IFERROR(VLOOKUP(ROWS($CJ$3:CJ1383),CF1383:CG4714,2,0),"")</f>
        <v>GOWIT 1212_01381</v>
      </c>
      <c r="CK1383" s="212" t="s">
        <v>15450</v>
      </c>
      <c r="CL1383" s="212" t="s">
        <v>15451</v>
      </c>
      <c r="CM1383" s="78">
        <v>43131</v>
      </c>
      <c r="CN1383" s="212" t="s">
        <v>15452</v>
      </c>
      <c r="CO1383" s="212" t="s">
        <v>15453</v>
      </c>
      <c r="CP1383" s="212" t="s">
        <v>15454</v>
      </c>
      <c r="CQ1383" s="212" t="s">
        <v>15452</v>
      </c>
      <c r="CR1383" s="212" t="s">
        <v>15455</v>
      </c>
      <c r="CS1383" s="44">
        <v>1381</v>
      </c>
      <c r="CT1383" s="44" t="s">
        <v>15456</v>
      </c>
      <c r="CU1383" s="214">
        <v>16391</v>
      </c>
      <c r="CV1383" s="212" t="s">
        <v>15457</v>
      </c>
      <c r="CW1383" s="212" t="s">
        <v>11141</v>
      </c>
      <c r="CX1383" s="44" t="s">
        <v>3072</v>
      </c>
      <c r="CY1383" s="78">
        <v>43131</v>
      </c>
      <c r="CZ1383" s="215" t="s">
        <v>511</v>
      </c>
      <c r="DA1383" s="212" t="s">
        <v>9208</v>
      </c>
      <c r="DB1383" s="44" t="s">
        <v>802</v>
      </c>
      <c r="DC1383" s="44" t="s">
        <v>511</v>
      </c>
      <c r="DD1383" s="44" t="s">
        <v>515</v>
      </c>
    </row>
    <row r="1384" spans="83:108">
      <c r="CE1384" s="212"/>
      <c r="CF1384" s="213">
        <f>IF(ISNUMBER(SEARCH($H$2,$CG$3:$CG$3334)),MAX($CF$2:CF1383)+1,0)</f>
        <v>1382</v>
      </c>
      <c r="CG1384" s="220" t="s">
        <v>15458</v>
      </c>
      <c r="CH1384" s="212"/>
      <c r="CI1384" s="212"/>
      <c r="CJ1384" s="213" t="str">
        <f>IFERROR(VLOOKUP(ROWS($CJ$3:CJ1384),CF1384:CG4715,2,0),"")</f>
        <v>GRAMILANE G_01382</v>
      </c>
      <c r="CK1384" s="212" t="s">
        <v>15459</v>
      </c>
      <c r="CL1384" s="212" t="s">
        <v>15460</v>
      </c>
      <c r="CM1384" s="78">
        <v>42947</v>
      </c>
      <c r="CN1384" s="212" t="s">
        <v>15461</v>
      </c>
      <c r="CO1384" s="212" t="s">
        <v>15462</v>
      </c>
      <c r="CP1384" s="212" t="s">
        <v>15463</v>
      </c>
      <c r="CQ1384" s="212" t="s">
        <v>15464</v>
      </c>
      <c r="CR1384" s="212" t="s">
        <v>15465</v>
      </c>
      <c r="CS1384" s="44">
        <v>1382</v>
      </c>
      <c r="CT1384" s="44" t="s">
        <v>15466</v>
      </c>
      <c r="CU1384" s="214">
        <v>11207</v>
      </c>
      <c r="CV1384" s="212" t="s">
        <v>15467</v>
      </c>
      <c r="CW1384" s="212" t="s">
        <v>951</v>
      </c>
      <c r="CX1384" s="44" t="s">
        <v>2141</v>
      </c>
      <c r="CY1384" s="78">
        <v>42947</v>
      </c>
      <c r="CZ1384" s="215" t="s">
        <v>763</v>
      </c>
      <c r="DA1384" s="212" t="s">
        <v>737</v>
      </c>
      <c r="DB1384" s="44" t="s">
        <v>3943</v>
      </c>
      <c r="DC1384" s="44" t="s">
        <v>14063</v>
      </c>
      <c r="DD1384" s="44" t="s">
        <v>563</v>
      </c>
    </row>
    <row r="1385" spans="83:108">
      <c r="CE1385" s="212"/>
      <c r="CF1385" s="213">
        <f>IF(ISNUMBER(SEARCH($H$2,$CG$3:$CG$3334)),MAX($CF$2:CF1384)+1,0)</f>
        <v>1383</v>
      </c>
      <c r="CG1385" s="220" t="s">
        <v>15468</v>
      </c>
      <c r="CH1385" s="212"/>
      <c r="CI1385" s="212"/>
      <c r="CJ1385" s="213" t="str">
        <f>IFERROR(VLOOKUP(ROWS($CJ$3:CJ1385),CF1385:CG4716,2,0),"")</f>
        <v>GRANDOR CEREALI_01383</v>
      </c>
      <c r="CK1385" s="212" t="s">
        <v>15469</v>
      </c>
      <c r="CL1385" s="212" t="s">
        <v>15470</v>
      </c>
      <c r="CM1385" s="78">
        <v>47848</v>
      </c>
      <c r="CN1385" s="212" t="s">
        <v>15471</v>
      </c>
      <c r="CO1385" s="212" t="s">
        <v>15472</v>
      </c>
      <c r="CP1385" s="212" t="s">
        <v>15473</v>
      </c>
      <c r="CQ1385" s="212" t="s">
        <v>15474</v>
      </c>
      <c r="CR1385" s="212" t="s">
        <v>15475</v>
      </c>
      <c r="CS1385" s="44">
        <v>1383</v>
      </c>
      <c r="CT1385" s="44" t="s">
        <v>15476</v>
      </c>
      <c r="CU1385" s="214">
        <v>16186</v>
      </c>
      <c r="CV1385" s="212" t="s">
        <v>15477</v>
      </c>
      <c r="CW1385" s="212" t="s">
        <v>3216</v>
      </c>
      <c r="CX1385" s="44" t="s">
        <v>1943</v>
      </c>
      <c r="CY1385" s="78">
        <v>47848</v>
      </c>
      <c r="CZ1385" s="215" t="s">
        <v>511</v>
      </c>
      <c r="DA1385" s="212" t="s">
        <v>737</v>
      </c>
      <c r="DB1385" s="44" t="s">
        <v>530</v>
      </c>
      <c r="DC1385" s="44" t="s">
        <v>15478</v>
      </c>
      <c r="DD1385" s="44" t="s">
        <v>532</v>
      </c>
    </row>
    <row r="1386" spans="83:108">
      <c r="CE1386" s="212"/>
      <c r="CF1386" s="213">
        <f>IF(ISNUMBER(SEARCH($H$2,$CG$3:$CG$3334)),MAX($CF$2:CF1385)+1,0)</f>
        <v>1384</v>
      </c>
      <c r="CG1386" s="220" t="s">
        <v>15479</v>
      </c>
      <c r="CH1386" s="212"/>
      <c r="CI1386" s="212"/>
      <c r="CJ1386" s="213" t="str">
        <f>IFERROR(VLOOKUP(ROWS($CJ$3:CJ1386),CF1386:CG4717,2,0),"")</f>
        <v>GRANDSTAND_01384</v>
      </c>
      <c r="CK1386" s="212" t="s">
        <v>15480</v>
      </c>
      <c r="CL1386" s="212" t="s">
        <v>15481</v>
      </c>
      <c r="CM1386" s="78">
        <v>44561</v>
      </c>
      <c r="CN1386" s="212" t="s">
        <v>15482</v>
      </c>
      <c r="CO1386" s="212" t="s">
        <v>15483</v>
      </c>
      <c r="CP1386" s="212" t="s">
        <v>15484</v>
      </c>
      <c r="CQ1386" s="212" t="s">
        <v>15485</v>
      </c>
      <c r="CR1386" s="212" t="s">
        <v>15486</v>
      </c>
      <c r="CS1386" s="44">
        <v>1384</v>
      </c>
      <c r="CT1386" s="44" t="s">
        <v>15487</v>
      </c>
      <c r="CU1386" s="214">
        <v>14876</v>
      </c>
      <c r="CV1386" s="212" t="s">
        <v>15488</v>
      </c>
      <c r="CW1386" s="212" t="s">
        <v>11889</v>
      </c>
      <c r="CX1386" s="44" t="s">
        <v>1943</v>
      </c>
      <c r="CY1386" s="78">
        <v>44561</v>
      </c>
      <c r="CZ1386" s="215" t="s">
        <v>763</v>
      </c>
      <c r="DA1386" s="212" t="s">
        <v>737</v>
      </c>
      <c r="DB1386" s="44" t="s">
        <v>530</v>
      </c>
      <c r="DC1386" s="44" t="s">
        <v>13080</v>
      </c>
      <c r="DD1386" s="44" t="s">
        <v>2198</v>
      </c>
    </row>
    <row r="1387" spans="83:108">
      <c r="CE1387" s="212"/>
      <c r="CF1387" s="213">
        <f>IF(ISNUMBER(SEARCH($H$2,$CG$3:$CG$3334)),MAX($CF$2:CF1386)+1,0)</f>
        <v>1385</v>
      </c>
      <c r="CG1387" s="220" t="s">
        <v>15489</v>
      </c>
      <c r="CH1387" s="212"/>
      <c r="CI1387" s="212"/>
      <c r="CJ1387" s="213" t="str">
        <f>IFERROR(VLOOKUP(ROWS($CJ$3:CJ1387),CF1387:CG4718,2,0),"")</f>
        <v>GRANMET GR NEW_01385</v>
      </c>
      <c r="CK1387" s="212" t="s">
        <v>15490</v>
      </c>
      <c r="CL1387" s="212" t="s">
        <v>15491</v>
      </c>
      <c r="CM1387" s="78">
        <v>42843</v>
      </c>
      <c r="CN1387" s="212" t="s">
        <v>15492</v>
      </c>
      <c r="CO1387" s="212" t="s">
        <v>15493</v>
      </c>
      <c r="CP1387" s="212" t="s">
        <v>15494</v>
      </c>
      <c r="CQ1387" s="212" t="s">
        <v>15495</v>
      </c>
      <c r="CR1387" s="212" t="s">
        <v>15496</v>
      </c>
      <c r="CS1387" s="44">
        <v>1385</v>
      </c>
      <c r="CT1387" s="44" t="s">
        <v>15497</v>
      </c>
      <c r="CU1387" s="214">
        <v>16856</v>
      </c>
      <c r="CV1387" s="212" t="s">
        <v>15498</v>
      </c>
      <c r="CW1387" s="212" t="s">
        <v>15499</v>
      </c>
      <c r="CX1387" s="44" t="s">
        <v>15500</v>
      </c>
      <c r="CY1387" s="78">
        <v>42843</v>
      </c>
      <c r="CZ1387" s="215" t="s">
        <v>511</v>
      </c>
      <c r="DA1387" s="212" t="s">
        <v>4062</v>
      </c>
      <c r="DB1387" s="44" t="s">
        <v>3943</v>
      </c>
      <c r="DC1387" s="44" t="s">
        <v>14726</v>
      </c>
      <c r="DD1387" s="44" t="s">
        <v>15501</v>
      </c>
    </row>
    <row r="1388" spans="83:108">
      <c r="CE1388" s="212"/>
      <c r="CF1388" s="213">
        <f>IF(ISNUMBER(SEARCH($H$2,$CG$3:$CG$3334)),MAX($CF$2:CF1387)+1,0)</f>
        <v>1386</v>
      </c>
      <c r="CG1388" s="220" t="s">
        <v>15502</v>
      </c>
      <c r="CH1388" s="212"/>
      <c r="CI1388" s="212"/>
      <c r="CJ1388" s="213" t="str">
        <f>IFERROR(VLOOKUP(ROWS($CJ$3:CJ1388),CF1388:CG4719,2,0),"")</f>
        <v>GRANPROTEC_01386</v>
      </c>
      <c r="CK1388" s="212" t="s">
        <v>15503</v>
      </c>
      <c r="CL1388" s="212" t="s">
        <v>15504</v>
      </c>
      <c r="CM1388" s="78">
        <v>43039</v>
      </c>
      <c r="CN1388" s="212" t="s">
        <v>15505</v>
      </c>
      <c r="CO1388" s="212" t="s">
        <v>15506</v>
      </c>
      <c r="CP1388" s="212" t="s">
        <v>15507</v>
      </c>
      <c r="CQ1388" s="212" t="s">
        <v>15508</v>
      </c>
      <c r="CR1388" s="212" t="s">
        <v>15509</v>
      </c>
      <c r="CS1388" s="44">
        <v>1386</v>
      </c>
      <c r="CT1388" s="44" t="s">
        <v>15510</v>
      </c>
      <c r="CU1388" s="214">
        <v>16872</v>
      </c>
      <c r="CV1388" s="212" t="s">
        <v>15511</v>
      </c>
      <c r="CW1388" s="212" t="s">
        <v>2337</v>
      </c>
      <c r="CX1388" s="44" t="s">
        <v>15512</v>
      </c>
      <c r="CY1388" s="78">
        <v>43039</v>
      </c>
      <c r="CZ1388" s="215" t="s">
        <v>511</v>
      </c>
      <c r="DA1388" s="212" t="s">
        <v>529</v>
      </c>
      <c r="DB1388" s="44" t="s">
        <v>530</v>
      </c>
      <c r="DC1388" s="44" t="s">
        <v>3238</v>
      </c>
      <c r="DD1388" s="44" t="s">
        <v>682</v>
      </c>
    </row>
    <row r="1389" spans="83:108">
      <c r="CE1389" s="212"/>
      <c r="CF1389" s="213">
        <f>IF(ISNUMBER(SEARCH($H$2,$CG$3:$CG$3334)),MAX($CF$2:CF1388)+1,0)</f>
        <v>1387</v>
      </c>
      <c r="CG1389" s="220" t="s">
        <v>15513</v>
      </c>
      <c r="CH1389" s="212"/>
      <c r="CI1389" s="212"/>
      <c r="CJ1389" s="213" t="str">
        <f>IFERROR(VLOOKUP(ROWS($CJ$3:CJ1389),CF1389:CG4720,2,0),"")</f>
        <v>GRANSTAR 50 SX_01387</v>
      </c>
      <c r="CK1389" s="212" t="s">
        <v>15514</v>
      </c>
      <c r="CL1389" s="212" t="s">
        <v>15515</v>
      </c>
      <c r="CM1389" s="78">
        <v>43039</v>
      </c>
      <c r="CN1389" s="212" t="s">
        <v>15516</v>
      </c>
      <c r="CO1389" s="212" t="s">
        <v>15517</v>
      </c>
      <c r="CP1389" s="212" t="s">
        <v>15518</v>
      </c>
      <c r="CQ1389" s="212" t="s">
        <v>15519</v>
      </c>
      <c r="CR1389" s="212" t="s">
        <v>15520</v>
      </c>
      <c r="CS1389" s="44">
        <v>1387</v>
      </c>
      <c r="CT1389" s="44" t="s">
        <v>15521</v>
      </c>
      <c r="CU1389" s="214">
        <v>12192</v>
      </c>
      <c r="CV1389" s="212" t="s">
        <v>15522</v>
      </c>
      <c r="CW1389" s="212" t="s">
        <v>4257</v>
      </c>
      <c r="CX1389" s="44" t="s">
        <v>668</v>
      </c>
      <c r="CY1389" s="78">
        <v>43039</v>
      </c>
      <c r="CZ1389" s="215" t="s">
        <v>763</v>
      </c>
      <c r="DA1389" s="212" t="s">
        <v>737</v>
      </c>
      <c r="DB1389" s="44" t="s">
        <v>641</v>
      </c>
      <c r="DC1389" s="44" t="s">
        <v>1326</v>
      </c>
      <c r="DD1389" s="44" t="s">
        <v>563</v>
      </c>
    </row>
    <row r="1390" spans="83:108">
      <c r="CE1390" s="212"/>
      <c r="CF1390" s="213">
        <f>IF(ISNUMBER(SEARCH($H$2,$CG$3:$CG$3334)),MAX($CF$2:CF1389)+1,0)</f>
        <v>1388</v>
      </c>
      <c r="CG1390" s="220" t="s">
        <v>15523</v>
      </c>
      <c r="CH1390" s="212"/>
      <c r="CI1390" s="212"/>
      <c r="CJ1390" s="213" t="str">
        <f>IFERROR(VLOOKUP(ROWS($CJ$3:CJ1390),CF1390:CG4721,2,0),"")</f>
        <v>GRANSTAR OLIVO_01388</v>
      </c>
      <c r="CK1390" s="212" t="s">
        <v>15524</v>
      </c>
      <c r="CL1390" s="212" t="s">
        <v>15525</v>
      </c>
      <c r="CM1390" s="78">
        <v>43039</v>
      </c>
      <c r="CN1390" s="212" t="s">
        <v>15526</v>
      </c>
      <c r="CO1390" s="212" t="s">
        <v>15527</v>
      </c>
      <c r="CP1390" s="212" t="s">
        <v>15528</v>
      </c>
      <c r="CQ1390" s="212" t="s">
        <v>15529</v>
      </c>
      <c r="CR1390" s="212" t="s">
        <v>15530</v>
      </c>
      <c r="CS1390" s="44">
        <v>1388</v>
      </c>
      <c r="CT1390" s="44" t="s">
        <v>15531</v>
      </c>
      <c r="CU1390" s="214">
        <v>16281</v>
      </c>
      <c r="CV1390" s="212" t="s">
        <v>15532</v>
      </c>
      <c r="CW1390" s="212" t="s">
        <v>4257</v>
      </c>
      <c r="CX1390" s="44" t="s">
        <v>668</v>
      </c>
      <c r="CY1390" s="78">
        <v>43039</v>
      </c>
      <c r="CZ1390" s="215" t="s">
        <v>511</v>
      </c>
      <c r="DA1390" s="212" t="s">
        <v>737</v>
      </c>
      <c r="DB1390" s="44" t="s">
        <v>641</v>
      </c>
      <c r="DC1390" s="44" t="s">
        <v>1326</v>
      </c>
      <c r="DD1390" s="44" t="s">
        <v>682</v>
      </c>
    </row>
    <row r="1391" spans="83:108">
      <c r="CE1391" s="212"/>
      <c r="CF1391" s="213">
        <f>IF(ISNUMBER(SEARCH($H$2,$CG$3:$CG$3334)),MAX($CF$2:CF1390)+1,0)</f>
        <v>1389</v>
      </c>
      <c r="CG1391" s="220" t="s">
        <v>15533</v>
      </c>
      <c r="CH1391" s="212"/>
      <c r="CI1391" s="212"/>
      <c r="CJ1391" s="213" t="str">
        <f>IFERROR(VLOOKUP(ROWS($CJ$3:CJ1391),CF1391:CG4722,2,0),"")</f>
        <v>GRANSTAR POWER SX_01389</v>
      </c>
      <c r="CK1391" s="212" t="s">
        <v>15534</v>
      </c>
      <c r="CL1391" s="212" t="s">
        <v>15535</v>
      </c>
      <c r="CM1391" s="78">
        <v>43131</v>
      </c>
      <c r="CN1391" s="212" t="s">
        <v>15536</v>
      </c>
      <c r="CO1391" s="212" t="s">
        <v>15537</v>
      </c>
      <c r="CP1391" s="212" t="s">
        <v>15538</v>
      </c>
      <c r="CQ1391" s="212" t="s">
        <v>15539</v>
      </c>
      <c r="CR1391" s="212" t="s">
        <v>15540</v>
      </c>
      <c r="CS1391" s="44">
        <v>1389</v>
      </c>
      <c r="CT1391" s="44" t="s">
        <v>15541</v>
      </c>
      <c r="CU1391" s="214">
        <v>12598</v>
      </c>
      <c r="CV1391" s="212" t="s">
        <v>15542</v>
      </c>
      <c r="CW1391" s="212" t="s">
        <v>15543</v>
      </c>
      <c r="CX1391" s="44" t="s">
        <v>668</v>
      </c>
      <c r="CY1391" s="78">
        <v>43131</v>
      </c>
      <c r="CZ1391" s="215" t="s">
        <v>576</v>
      </c>
      <c r="DA1391" s="212" t="s">
        <v>737</v>
      </c>
      <c r="DB1391" s="44" t="s">
        <v>722</v>
      </c>
      <c r="DC1391" s="44" t="s">
        <v>15544</v>
      </c>
      <c r="DD1391" s="44" t="s">
        <v>532</v>
      </c>
    </row>
    <row r="1392" spans="83:108">
      <c r="CE1392" s="212"/>
      <c r="CF1392" s="213">
        <f>IF(ISNUMBER(SEARCH($H$2,$CG$3:$CG$3334)),MAX($CF$2:CF1391)+1,0)</f>
        <v>1390</v>
      </c>
      <c r="CG1392" s="220" t="s">
        <v>15545</v>
      </c>
      <c r="CH1392" s="212"/>
      <c r="CI1392" s="212"/>
      <c r="CJ1392" s="213" t="str">
        <f>IFERROR(VLOOKUP(ROWS($CJ$3:CJ1392),CF1392:CG4723,2,0),"")</f>
        <v>GRANSTAR TRIO_01390</v>
      </c>
      <c r="CK1392" s="212" t="s">
        <v>15546</v>
      </c>
      <c r="CL1392" s="212" t="s">
        <v>15547</v>
      </c>
      <c r="CM1392" s="78">
        <v>47848</v>
      </c>
      <c r="CN1392" s="212" t="s">
        <v>15548</v>
      </c>
      <c r="CO1392" s="212" t="s">
        <v>15549</v>
      </c>
      <c r="CP1392" s="212" t="s">
        <v>15550</v>
      </c>
      <c r="CQ1392" s="212" t="s">
        <v>15551</v>
      </c>
      <c r="CR1392" s="212" t="s">
        <v>15552</v>
      </c>
      <c r="CS1392" s="44">
        <v>1390</v>
      </c>
      <c r="CT1392" s="44" t="s">
        <v>15553</v>
      </c>
      <c r="CU1392" s="214">
        <v>15718</v>
      </c>
      <c r="CV1392" s="212" t="s">
        <v>15554</v>
      </c>
      <c r="CW1392" s="212" t="s">
        <v>15555</v>
      </c>
      <c r="CX1392" s="44" t="s">
        <v>668</v>
      </c>
      <c r="CY1392" s="78">
        <v>47848</v>
      </c>
      <c r="CZ1392" s="215" t="s">
        <v>511</v>
      </c>
      <c r="DA1392" s="212" t="s">
        <v>737</v>
      </c>
      <c r="DB1392" s="44" t="s">
        <v>641</v>
      </c>
      <c r="DC1392" s="44" t="s">
        <v>15556</v>
      </c>
      <c r="DD1392" s="44" t="s">
        <v>515</v>
      </c>
    </row>
    <row r="1393" spans="83:108">
      <c r="CE1393" s="212"/>
      <c r="CF1393" s="213">
        <f>IF(ISNUMBER(SEARCH($H$2,$CG$3:$CG$3334)),MAX($CF$2:CF1392)+1,0)</f>
        <v>1391</v>
      </c>
      <c r="CG1393" s="220" t="s">
        <v>15557</v>
      </c>
      <c r="CH1393" s="212"/>
      <c r="CI1393" s="212"/>
      <c r="CJ1393" s="213" t="str">
        <f>IFERROR(VLOOKUP(ROWS($CJ$3:CJ1393),CF1393:CG4724,2,0),"")</f>
        <v>GRANSTAR ULTRA SX_01391</v>
      </c>
      <c r="CK1393" s="212" t="s">
        <v>15558</v>
      </c>
      <c r="CL1393" s="212" t="s">
        <v>15559</v>
      </c>
      <c r="CM1393" s="78">
        <v>48152</v>
      </c>
      <c r="CN1393" s="212" t="s">
        <v>15560</v>
      </c>
      <c r="CO1393" s="212" t="s">
        <v>15561</v>
      </c>
      <c r="CP1393" s="212" t="s">
        <v>15562</v>
      </c>
      <c r="CQ1393" s="212" t="s">
        <v>15563</v>
      </c>
      <c r="CR1393" s="212" t="s">
        <v>15564</v>
      </c>
      <c r="CS1393" s="44">
        <v>1391</v>
      </c>
      <c r="CT1393" s="44" t="s">
        <v>15565</v>
      </c>
      <c r="CU1393" s="214">
        <v>13327</v>
      </c>
      <c r="CV1393" s="212" t="s">
        <v>15566</v>
      </c>
      <c r="CW1393" s="212" t="s">
        <v>2152</v>
      </c>
      <c r="CX1393" s="44" t="s">
        <v>668</v>
      </c>
      <c r="CY1393" s="78">
        <v>48152</v>
      </c>
      <c r="CZ1393" s="215" t="s">
        <v>601</v>
      </c>
      <c r="DA1393" s="212" t="s">
        <v>737</v>
      </c>
      <c r="DB1393" s="44" t="s">
        <v>641</v>
      </c>
      <c r="DC1393" s="44" t="s">
        <v>11228</v>
      </c>
      <c r="DD1393" s="44" t="s">
        <v>532</v>
      </c>
    </row>
    <row r="1394" spans="83:108">
      <c r="CE1394" s="212"/>
      <c r="CF1394" s="213">
        <f>IF(ISNUMBER(SEARCH($H$2,$CG$3:$CG$3334)),MAX($CF$2:CF1393)+1,0)</f>
        <v>1392</v>
      </c>
      <c r="CG1394" s="220" t="s">
        <v>15567</v>
      </c>
      <c r="CH1394" s="212"/>
      <c r="CI1394" s="212"/>
      <c r="CJ1394" s="213" t="str">
        <f>IFERROR(VLOOKUP(ROWS($CJ$3:CJ1394),CF1394:CG4725,2,0),"")</f>
        <v>GREENEX_01392</v>
      </c>
      <c r="CK1394" s="212" t="s">
        <v>15568</v>
      </c>
      <c r="CL1394" s="212" t="s">
        <v>15569</v>
      </c>
      <c r="CM1394" s="78">
        <v>43465</v>
      </c>
      <c r="CN1394" s="212" t="s">
        <v>15570</v>
      </c>
      <c r="CO1394" s="212" t="s">
        <v>15571</v>
      </c>
      <c r="CP1394" s="212" t="s">
        <v>15572</v>
      </c>
      <c r="CQ1394" s="212" t="s">
        <v>15573</v>
      </c>
      <c r="CR1394" s="212" t="s">
        <v>15574</v>
      </c>
      <c r="CS1394" s="44">
        <v>1392</v>
      </c>
      <c r="CT1394" s="44" t="s">
        <v>15575</v>
      </c>
      <c r="CU1394" s="214">
        <v>8743</v>
      </c>
      <c r="CV1394" s="212" t="s">
        <v>15576</v>
      </c>
      <c r="CW1394" s="212" t="s">
        <v>15577</v>
      </c>
      <c r="CX1394" s="44" t="s">
        <v>735</v>
      </c>
      <c r="CY1394" s="78">
        <v>43465</v>
      </c>
      <c r="CZ1394" s="215" t="s">
        <v>640</v>
      </c>
      <c r="DA1394" s="212" t="s">
        <v>737</v>
      </c>
      <c r="DB1394" s="44" t="s">
        <v>626</v>
      </c>
      <c r="DC1394" s="44" t="s">
        <v>15578</v>
      </c>
      <c r="DD1394" s="44" t="s">
        <v>563</v>
      </c>
    </row>
    <row r="1395" spans="83:108">
      <c r="CE1395" s="212"/>
      <c r="CF1395" s="213">
        <f>IF(ISNUMBER(SEARCH($H$2,$CG$3:$CG$3334)),MAX($CF$2:CF1394)+1,0)</f>
        <v>1393</v>
      </c>
      <c r="CG1395" s="220" t="s">
        <v>15579</v>
      </c>
      <c r="CH1395" s="212"/>
      <c r="CI1395" s="212"/>
      <c r="CJ1395" s="213" t="str">
        <f>IFERROR(VLOOKUP(ROWS($CJ$3:CJ1395),CF1395:CG4726,2,0),"")</f>
        <v>GREENEX NF_01393</v>
      </c>
      <c r="CK1395" s="212" t="s">
        <v>15580</v>
      </c>
      <c r="CL1395" s="212" t="s">
        <v>15581</v>
      </c>
      <c r="CM1395" s="78">
        <v>43465</v>
      </c>
      <c r="CN1395" s="212" t="s">
        <v>15582</v>
      </c>
      <c r="CO1395" s="212" t="s">
        <v>15583</v>
      </c>
      <c r="CP1395" s="212" t="s">
        <v>15584</v>
      </c>
      <c r="CQ1395" s="212" t="s">
        <v>15585</v>
      </c>
      <c r="CR1395" s="212" t="s">
        <v>15586</v>
      </c>
      <c r="CS1395" s="44">
        <v>1393</v>
      </c>
      <c r="CT1395" s="44" t="s">
        <v>15587</v>
      </c>
      <c r="CU1395" s="214">
        <v>14262</v>
      </c>
      <c r="CV1395" s="212" t="s">
        <v>15588</v>
      </c>
      <c r="CW1395" s="212" t="s">
        <v>15577</v>
      </c>
      <c r="CX1395" s="44" t="s">
        <v>735</v>
      </c>
      <c r="CY1395" s="78">
        <v>43465</v>
      </c>
      <c r="CZ1395" s="215" t="s">
        <v>763</v>
      </c>
      <c r="DA1395" s="212" t="s">
        <v>737</v>
      </c>
      <c r="DB1395" s="44" t="s">
        <v>626</v>
      </c>
      <c r="DC1395" s="44" t="s">
        <v>15578</v>
      </c>
      <c r="DD1395" s="44" t="s">
        <v>563</v>
      </c>
    </row>
    <row r="1396" spans="83:108">
      <c r="CE1396" s="212"/>
      <c r="CF1396" s="213">
        <f>IF(ISNUMBER(SEARCH($H$2,$CG$3:$CG$3334)),MAX($CF$2:CF1395)+1,0)</f>
        <v>1394</v>
      </c>
      <c r="CG1396" s="220" t="s">
        <v>15589</v>
      </c>
      <c r="CH1396" s="212"/>
      <c r="CI1396" s="212"/>
      <c r="CJ1396" s="213" t="str">
        <f>IFERROR(VLOOKUP(ROWS($CJ$3:CJ1396),CF1396:CG4727,2,0),"")</f>
        <v>GREENPY_01394</v>
      </c>
      <c r="CK1396" s="212" t="s">
        <v>15590</v>
      </c>
      <c r="CL1396" s="212" t="s">
        <v>15591</v>
      </c>
      <c r="CM1396" s="78">
        <v>44804</v>
      </c>
      <c r="CN1396" s="212" t="s">
        <v>15592</v>
      </c>
      <c r="CO1396" s="212" t="s">
        <v>15593</v>
      </c>
      <c r="CP1396" s="212" t="s">
        <v>15594</v>
      </c>
      <c r="CQ1396" s="212" t="s">
        <v>15595</v>
      </c>
      <c r="CR1396" s="212" t="s">
        <v>15596</v>
      </c>
      <c r="CS1396" s="44">
        <v>1394</v>
      </c>
      <c r="CT1396" s="44" t="s">
        <v>15597</v>
      </c>
      <c r="CU1396" s="214">
        <v>12719</v>
      </c>
      <c r="CV1396" s="212" t="s">
        <v>15598</v>
      </c>
      <c r="CW1396" s="212" t="s">
        <v>599</v>
      </c>
      <c r="CX1396" s="44" t="s">
        <v>1513</v>
      </c>
      <c r="CY1396" s="78">
        <v>44804</v>
      </c>
      <c r="CZ1396" s="215" t="s">
        <v>601</v>
      </c>
      <c r="DA1396" s="212" t="s">
        <v>529</v>
      </c>
      <c r="DB1396" s="44" t="s">
        <v>547</v>
      </c>
      <c r="DC1396" s="44" t="s">
        <v>12664</v>
      </c>
      <c r="DD1396" s="44" t="s">
        <v>532</v>
      </c>
    </row>
    <row r="1397" spans="83:108">
      <c r="CE1397" s="212"/>
      <c r="CF1397" s="213">
        <f>IF(ISNUMBER(SEARCH($H$2,$CG$3:$CG$3334)),MAX($CF$2:CF1396)+1,0)</f>
        <v>1395</v>
      </c>
      <c r="CG1397" s="220" t="s">
        <v>15599</v>
      </c>
      <c r="CH1397" s="212"/>
      <c r="CI1397" s="212"/>
      <c r="CJ1397" s="213" t="str">
        <f>IFERROR(VLOOKUP(ROWS($CJ$3:CJ1397),CF1397:CG4728,2,0),"")</f>
        <v>GREMMY_01395</v>
      </c>
      <c r="CK1397" s="212" t="s">
        <v>15600</v>
      </c>
      <c r="CL1397" s="212" t="s">
        <v>15601</v>
      </c>
      <c r="CM1397" s="78">
        <v>44347</v>
      </c>
      <c r="CN1397" s="212" t="s">
        <v>15602</v>
      </c>
      <c r="CO1397" s="212" t="s">
        <v>15603</v>
      </c>
      <c r="CP1397" s="212" t="s">
        <v>15604</v>
      </c>
      <c r="CQ1397" s="212" t="s">
        <v>15605</v>
      </c>
      <c r="CR1397" s="212" t="s">
        <v>15606</v>
      </c>
      <c r="CS1397" s="44">
        <v>1395</v>
      </c>
      <c r="CT1397" s="44" t="s">
        <v>15607</v>
      </c>
      <c r="CU1397" s="214">
        <v>12185</v>
      </c>
      <c r="CV1397" s="212" t="s">
        <v>15608</v>
      </c>
      <c r="CW1397" s="212" t="s">
        <v>3118</v>
      </c>
      <c r="CX1397" s="44" t="s">
        <v>654</v>
      </c>
      <c r="CY1397" s="78">
        <v>44347</v>
      </c>
      <c r="CZ1397" s="215" t="s">
        <v>576</v>
      </c>
      <c r="DA1397" s="212" t="s">
        <v>512</v>
      </c>
      <c r="DB1397" s="44" t="s">
        <v>641</v>
      </c>
      <c r="DC1397" s="44" t="s">
        <v>827</v>
      </c>
      <c r="DD1397" s="44" t="s">
        <v>532</v>
      </c>
    </row>
    <row r="1398" spans="83:108">
      <c r="CE1398" s="212"/>
      <c r="CF1398" s="213">
        <f>IF(ISNUMBER(SEARCH($H$2,$CG$3:$CG$3334)),MAX($CF$2:CF1397)+1,0)</f>
        <v>1396</v>
      </c>
      <c r="CG1398" s="220" t="s">
        <v>15609</v>
      </c>
      <c r="CH1398" s="212"/>
      <c r="CI1398" s="212"/>
      <c r="CJ1398" s="213" t="str">
        <f>IFERROR(VLOOKUP(ROWS($CJ$3:CJ1398),CF1398:CG4729,2,0),"")</f>
        <v>GRENADIER 75 DF_01396</v>
      </c>
      <c r="CK1398" s="212" t="s">
        <v>15610</v>
      </c>
      <c r="CL1398" s="212" t="s">
        <v>15611</v>
      </c>
      <c r="CM1398" s="78">
        <v>43039</v>
      </c>
      <c r="CN1398" s="212" t="s">
        <v>15612</v>
      </c>
      <c r="CO1398" s="212" t="s">
        <v>15613</v>
      </c>
      <c r="CP1398" s="212" t="s">
        <v>15614</v>
      </c>
      <c r="CQ1398" s="212" t="s">
        <v>15615</v>
      </c>
      <c r="CR1398" s="212" t="s">
        <v>15616</v>
      </c>
      <c r="CS1398" s="44">
        <v>1396</v>
      </c>
      <c r="CT1398" s="44" t="s">
        <v>15617</v>
      </c>
      <c r="CU1398" s="214">
        <v>14135</v>
      </c>
      <c r="CV1398" s="212" t="s">
        <v>15618</v>
      </c>
      <c r="CW1398" s="212" t="s">
        <v>4257</v>
      </c>
      <c r="CX1398" s="44" t="s">
        <v>1678</v>
      </c>
      <c r="CY1398" s="78">
        <v>43039</v>
      </c>
      <c r="CZ1398" s="215" t="s">
        <v>601</v>
      </c>
      <c r="DA1398" s="212" t="s">
        <v>737</v>
      </c>
      <c r="DB1398" s="44" t="s">
        <v>641</v>
      </c>
      <c r="DC1398" s="44" t="s">
        <v>2838</v>
      </c>
      <c r="DD1398" s="44" t="s">
        <v>532</v>
      </c>
    </row>
    <row r="1399" spans="83:108">
      <c r="CE1399" s="212"/>
      <c r="CF1399" s="213">
        <f>IF(ISNUMBER(SEARCH($H$2,$CG$3:$CG$3334)),MAX($CF$2:CF1398)+1,0)</f>
        <v>1397</v>
      </c>
      <c r="CG1399" s="220" t="s">
        <v>15619</v>
      </c>
      <c r="CH1399" s="212"/>
      <c r="CI1399" s="212"/>
      <c r="CJ1399" s="213" t="str">
        <f>IFERROR(VLOOKUP(ROWS($CJ$3:CJ1399),CF1399:CG4730,2,0),"")</f>
        <v>GRID_01397</v>
      </c>
      <c r="CK1399" s="212" t="s">
        <v>15620</v>
      </c>
      <c r="CL1399" s="212" t="s">
        <v>15621</v>
      </c>
      <c r="CM1399" s="78">
        <v>48152</v>
      </c>
      <c r="CN1399" s="212" t="s">
        <v>15622</v>
      </c>
      <c r="CO1399" s="212" t="s">
        <v>15623</v>
      </c>
      <c r="CP1399" s="212" t="s">
        <v>15624</v>
      </c>
      <c r="CQ1399" s="212" t="s">
        <v>15625</v>
      </c>
      <c r="CR1399" s="212" t="s">
        <v>15626</v>
      </c>
      <c r="CS1399" s="44">
        <v>1397</v>
      </c>
      <c r="CT1399" s="44" t="s">
        <v>15627</v>
      </c>
      <c r="CU1399" s="214">
        <v>9237</v>
      </c>
      <c r="CV1399" s="212" t="s">
        <v>15628</v>
      </c>
      <c r="CW1399" s="212" t="s">
        <v>15629</v>
      </c>
      <c r="CX1399" s="44" t="s">
        <v>668</v>
      </c>
      <c r="CY1399" s="78">
        <v>48152</v>
      </c>
      <c r="CZ1399" s="215" t="s">
        <v>601</v>
      </c>
      <c r="DA1399" s="212" t="s">
        <v>737</v>
      </c>
      <c r="DB1399" s="44" t="s">
        <v>641</v>
      </c>
      <c r="DC1399" s="44" t="s">
        <v>2153</v>
      </c>
      <c r="DD1399" s="44" t="s">
        <v>563</v>
      </c>
    </row>
    <row r="1400" spans="83:108">
      <c r="CE1400" s="212"/>
      <c r="CF1400" s="213">
        <f>IF(ISNUMBER(SEARCH($H$2,$CG$3:$CG$3334)),MAX($CF$2:CF1399)+1,0)</f>
        <v>1398</v>
      </c>
      <c r="CG1400" s="220" t="s">
        <v>15630</v>
      </c>
      <c r="CH1400" s="212"/>
      <c r="CI1400" s="212"/>
      <c r="CJ1400" s="213" t="str">
        <f>IFERROR(VLOOKUP(ROWS($CJ$3:CJ1400),CF1400:CG4731,2,0),"")</f>
        <v>GRIFON PIU'_01398</v>
      </c>
      <c r="CK1400" s="212" t="s">
        <v>15631</v>
      </c>
      <c r="CL1400" s="212" t="s">
        <v>15632</v>
      </c>
      <c r="CM1400" s="78">
        <v>43131</v>
      </c>
      <c r="CN1400" s="212" t="s">
        <v>15633</v>
      </c>
      <c r="CO1400" s="212" t="s">
        <v>15634</v>
      </c>
      <c r="CP1400" s="212" t="s">
        <v>15635</v>
      </c>
      <c r="CQ1400" s="212" t="s">
        <v>15636</v>
      </c>
      <c r="CR1400" s="212" t="s">
        <v>15637</v>
      </c>
      <c r="CS1400" s="44">
        <v>1398</v>
      </c>
      <c r="CT1400" s="44" t="s">
        <v>15638</v>
      </c>
      <c r="CU1400" s="214">
        <v>12748</v>
      </c>
      <c r="CV1400" s="212" t="s">
        <v>15639</v>
      </c>
      <c r="CW1400" s="212" t="s">
        <v>1593</v>
      </c>
      <c r="CX1400" s="44" t="s">
        <v>1072</v>
      </c>
      <c r="CY1400" s="78">
        <v>43131</v>
      </c>
      <c r="CZ1400" s="215" t="s">
        <v>763</v>
      </c>
      <c r="DA1400" s="212" t="s">
        <v>529</v>
      </c>
      <c r="DB1400" s="44" t="s">
        <v>641</v>
      </c>
      <c r="DC1400" s="44" t="s">
        <v>1594</v>
      </c>
      <c r="DD1400" s="44" t="s">
        <v>532</v>
      </c>
    </row>
    <row r="1401" spans="83:108">
      <c r="CE1401" s="212"/>
      <c r="CF1401" s="213">
        <f>IF(ISNUMBER(SEARCH($H$2,$CG$3:$CG$3334)),MAX($CF$2:CF1400)+1,0)</f>
        <v>1399</v>
      </c>
      <c r="CG1401" s="220" t="s">
        <v>15640</v>
      </c>
      <c r="CH1401" s="212"/>
      <c r="CI1401" s="212"/>
      <c r="CJ1401" s="213" t="str">
        <f>IFERROR(VLOOKUP(ROWS($CJ$3:CJ1401),CF1401:CG4732,2,0),"")</f>
        <v>GRIP 25_01399</v>
      </c>
      <c r="CK1401" s="212" t="s">
        <v>15641</v>
      </c>
      <c r="CL1401" s="212" t="s">
        <v>15642</v>
      </c>
      <c r="CM1401" s="78">
        <v>43131</v>
      </c>
      <c r="CN1401" s="212" t="s">
        <v>15643</v>
      </c>
      <c r="CO1401" s="212" t="s">
        <v>15644</v>
      </c>
      <c r="CP1401" s="212" t="s">
        <v>15645</v>
      </c>
      <c r="CQ1401" s="212" t="s">
        <v>15646</v>
      </c>
      <c r="CR1401" s="212" t="s">
        <v>15647</v>
      </c>
      <c r="CS1401" s="44">
        <v>1399</v>
      </c>
      <c r="CT1401" s="44" t="s">
        <v>15648</v>
      </c>
      <c r="CU1401" s="214">
        <v>11360</v>
      </c>
      <c r="CV1401" s="212" t="s">
        <v>15649</v>
      </c>
      <c r="CW1401" s="212" t="s">
        <v>4896</v>
      </c>
      <c r="CX1401" s="44" t="s">
        <v>1703</v>
      </c>
      <c r="CY1401" s="78">
        <v>43131</v>
      </c>
      <c r="CZ1401" s="215" t="s">
        <v>601</v>
      </c>
      <c r="DA1401" s="212" t="s">
        <v>512</v>
      </c>
      <c r="DB1401" s="44" t="s">
        <v>530</v>
      </c>
      <c r="DC1401" s="44" t="s">
        <v>12323</v>
      </c>
      <c r="DD1401" s="44" t="s">
        <v>563</v>
      </c>
    </row>
    <row r="1402" spans="83:108">
      <c r="CE1402" s="212"/>
      <c r="CF1402" s="213">
        <f>IF(ISNUMBER(SEARCH($H$2,$CG$3:$CG$3334)),MAX($CF$2:CF1401)+1,0)</f>
        <v>1400</v>
      </c>
      <c r="CG1402" s="220" t="s">
        <v>15650</v>
      </c>
      <c r="CH1402" s="212"/>
      <c r="CI1402" s="212"/>
      <c r="CJ1402" s="213" t="str">
        <f>IFERROR(VLOOKUP(ROWS($CJ$3:CJ1402),CF1402:CG4733,2,0),"")</f>
        <v>GRISU'_01400</v>
      </c>
      <c r="CK1402" s="212" t="s">
        <v>15651</v>
      </c>
      <c r="CL1402" s="212" t="s">
        <v>15652</v>
      </c>
      <c r="CM1402" s="78">
        <v>43039</v>
      </c>
      <c r="CN1402" s="212" t="s">
        <v>15653</v>
      </c>
      <c r="CO1402" s="212" t="s">
        <v>15654</v>
      </c>
      <c r="CP1402" s="212" t="s">
        <v>15655</v>
      </c>
      <c r="CQ1402" s="212" t="s">
        <v>15656</v>
      </c>
      <c r="CR1402" s="212" t="s">
        <v>15657</v>
      </c>
      <c r="CS1402" s="44">
        <v>1400</v>
      </c>
      <c r="CT1402" s="44" t="s">
        <v>15658</v>
      </c>
      <c r="CU1402" s="214">
        <v>14931</v>
      </c>
      <c r="CV1402" s="212" t="s">
        <v>15659</v>
      </c>
      <c r="CW1402" s="212" t="s">
        <v>653</v>
      </c>
      <c r="CX1402" s="44" t="s">
        <v>1059</v>
      </c>
      <c r="CY1402" s="78">
        <v>43039</v>
      </c>
      <c r="CZ1402" s="215" t="s">
        <v>576</v>
      </c>
      <c r="DA1402" s="212" t="s">
        <v>512</v>
      </c>
      <c r="DB1402" s="44" t="s">
        <v>655</v>
      </c>
      <c r="DC1402" s="44" t="s">
        <v>5265</v>
      </c>
      <c r="DD1402" s="44" t="s">
        <v>532</v>
      </c>
    </row>
    <row r="1403" spans="83:108">
      <c r="CE1403" s="212"/>
      <c r="CF1403" s="213">
        <f>IF(ISNUMBER(SEARCH($H$2,$CG$3:$CG$3334)),MAX($CF$2:CF1402)+1,0)</f>
        <v>1401</v>
      </c>
      <c r="CG1403" s="220" t="s">
        <v>15660</v>
      </c>
      <c r="CH1403" s="212"/>
      <c r="CI1403" s="212"/>
      <c r="CJ1403" s="213" t="str">
        <f>IFERROR(VLOOKUP(ROWS($CJ$3:CJ1403),CF1403:CG4734,2,0),"")</f>
        <v>GRIZZLY EC_01401</v>
      </c>
      <c r="CK1403" s="212" t="s">
        <v>15661</v>
      </c>
      <c r="CL1403" s="212" t="s">
        <v>15662</v>
      </c>
      <c r="CM1403" s="78">
        <v>44561</v>
      </c>
      <c r="CN1403" s="212" t="s">
        <v>15663</v>
      </c>
      <c r="CO1403" s="212" t="s">
        <v>15664</v>
      </c>
      <c r="CP1403" s="212" t="s">
        <v>15665</v>
      </c>
      <c r="CQ1403" s="212" t="s">
        <v>15666</v>
      </c>
      <c r="CR1403" s="212" t="s">
        <v>15667</v>
      </c>
      <c r="CS1403" s="44">
        <v>1401</v>
      </c>
      <c r="CT1403" s="44" t="s">
        <v>15668</v>
      </c>
      <c r="CU1403" s="214">
        <v>11654</v>
      </c>
      <c r="CV1403" s="212" t="s">
        <v>15669</v>
      </c>
      <c r="CW1403" s="212" t="s">
        <v>1605</v>
      </c>
      <c r="CX1403" s="44" t="s">
        <v>5286</v>
      </c>
      <c r="CY1403" s="78">
        <v>44561</v>
      </c>
      <c r="CZ1403" s="215" t="s">
        <v>763</v>
      </c>
      <c r="DA1403" s="212" t="s">
        <v>737</v>
      </c>
      <c r="DB1403" s="44" t="s">
        <v>530</v>
      </c>
      <c r="DC1403" s="44" t="s">
        <v>2129</v>
      </c>
      <c r="DD1403" s="44" t="s">
        <v>532</v>
      </c>
    </row>
    <row r="1404" spans="83:108">
      <c r="CE1404" s="212"/>
      <c r="CF1404" s="213">
        <f>IF(ISNUMBER(SEARCH($H$2,$CG$3:$CG$3334)),MAX($CF$2:CF1403)+1,0)</f>
        <v>1402</v>
      </c>
      <c r="CG1404" s="220" t="s">
        <v>15670</v>
      </c>
      <c r="CH1404" s="212"/>
      <c r="CI1404" s="212"/>
      <c r="CJ1404" s="213" t="str">
        <f>IFERROR(VLOOKUP(ROWS($CJ$3:CJ1404),CF1404:CG4735,2,0),"")</f>
        <v>GROCER TECH SC_01402</v>
      </c>
      <c r="CK1404" s="212" t="s">
        <v>15671</v>
      </c>
      <c r="CL1404" s="212" t="s">
        <v>15672</v>
      </c>
      <c r="CM1404" s="78">
        <v>43708</v>
      </c>
      <c r="CN1404" s="212" t="s">
        <v>15673</v>
      </c>
      <c r="CO1404" s="212" t="s">
        <v>15674</v>
      </c>
      <c r="CP1404" s="212" t="s">
        <v>15675</v>
      </c>
      <c r="CQ1404" s="212" t="s">
        <v>15676</v>
      </c>
      <c r="CR1404" s="212" t="s">
        <v>15677</v>
      </c>
      <c r="CS1404" s="44">
        <v>1402</v>
      </c>
      <c r="CT1404" s="44" t="s">
        <v>15678</v>
      </c>
      <c r="CU1404" s="214">
        <v>14421</v>
      </c>
      <c r="CV1404" s="212" t="s">
        <v>15679</v>
      </c>
      <c r="CW1404" s="212" t="s">
        <v>749</v>
      </c>
      <c r="CX1404" s="44" t="s">
        <v>1632</v>
      </c>
      <c r="CY1404" s="78">
        <v>43708</v>
      </c>
      <c r="CZ1404" s="215" t="s">
        <v>601</v>
      </c>
      <c r="DA1404" s="212" t="s">
        <v>512</v>
      </c>
      <c r="DB1404" s="44" t="s">
        <v>655</v>
      </c>
      <c r="DC1404" s="44" t="s">
        <v>5233</v>
      </c>
      <c r="DD1404" s="44" t="s">
        <v>532</v>
      </c>
    </row>
    <row r="1405" spans="83:108">
      <c r="CE1405" s="212"/>
      <c r="CF1405" s="213">
        <f>IF(ISNUMBER(SEARCH($H$2,$CG$3:$CG$3334)),MAX($CF$2:CF1404)+1,0)</f>
        <v>1403</v>
      </c>
      <c r="CG1405" s="220" t="s">
        <v>15680</v>
      </c>
      <c r="CH1405" s="212"/>
      <c r="CI1405" s="212"/>
      <c r="CJ1405" s="213" t="str">
        <f>IFERROR(VLOOKUP(ROWS($CJ$3:CJ1405),CF1405:CG4736,2,0),"")</f>
        <v>GROLEN_01403</v>
      </c>
      <c r="CK1405" s="212" t="s">
        <v>15681</v>
      </c>
      <c r="CL1405" s="212" t="s">
        <v>15682</v>
      </c>
      <c r="CM1405" s="78">
        <v>43220</v>
      </c>
      <c r="CN1405" s="212" t="s">
        <v>15683</v>
      </c>
      <c r="CO1405" s="212" t="s">
        <v>15684</v>
      </c>
      <c r="CP1405" s="212" t="s">
        <v>15685</v>
      </c>
      <c r="CQ1405" s="212" t="s">
        <v>15686</v>
      </c>
      <c r="CR1405" s="212" t="s">
        <v>15687</v>
      </c>
      <c r="CS1405" s="44">
        <v>1403</v>
      </c>
      <c r="CT1405" s="44" t="s">
        <v>15688</v>
      </c>
      <c r="CU1405" s="214">
        <v>9797</v>
      </c>
      <c r="CV1405" s="212" t="s">
        <v>15689</v>
      </c>
      <c r="CW1405" s="212" t="s">
        <v>1370</v>
      </c>
      <c r="CX1405" s="44" t="s">
        <v>721</v>
      </c>
      <c r="CY1405" s="78">
        <v>43220</v>
      </c>
      <c r="CZ1405" s="215" t="s">
        <v>601</v>
      </c>
      <c r="DA1405" s="212" t="s">
        <v>512</v>
      </c>
      <c r="DB1405" s="44" t="s">
        <v>802</v>
      </c>
      <c r="DC1405" s="44" t="s">
        <v>1326</v>
      </c>
      <c r="DD1405" s="44" t="s">
        <v>563</v>
      </c>
    </row>
    <row r="1406" spans="83:108">
      <c r="CE1406" s="212"/>
      <c r="CF1406" s="213">
        <f>IF(ISNUMBER(SEARCH($H$2,$CG$3:$CG$3334)),MAX($CF$2:CF1405)+1,0)</f>
        <v>1404</v>
      </c>
      <c r="CG1406" s="220" t="s">
        <v>15690</v>
      </c>
      <c r="CH1406" s="212"/>
      <c r="CI1406" s="212"/>
      <c r="CJ1406" s="213" t="str">
        <f>IFERROR(VLOOKUP(ROWS($CJ$3:CJ1406),CF1406:CG4737,2,0),"")</f>
        <v>GROOVE 44 EC_01404</v>
      </c>
      <c r="CK1406" s="212" t="s">
        <v>15691</v>
      </c>
      <c r="CL1406" s="212" t="s">
        <v>15692</v>
      </c>
      <c r="CM1406" s="78">
        <v>43131</v>
      </c>
      <c r="CN1406" s="212" t="s">
        <v>15693</v>
      </c>
      <c r="CO1406" s="212" t="s">
        <v>15694</v>
      </c>
      <c r="CP1406" s="212" t="s">
        <v>15695</v>
      </c>
      <c r="CQ1406" s="212" t="s">
        <v>15696</v>
      </c>
      <c r="CR1406" s="212" t="s">
        <v>15697</v>
      </c>
      <c r="CS1406" s="44">
        <v>1404</v>
      </c>
      <c r="CT1406" s="44" t="s">
        <v>15698</v>
      </c>
      <c r="CU1406" s="214">
        <v>14139</v>
      </c>
      <c r="CV1406" s="212" t="s">
        <v>15699</v>
      </c>
      <c r="CW1406" s="212" t="s">
        <v>1942</v>
      </c>
      <c r="CX1406" s="44" t="s">
        <v>1831</v>
      </c>
      <c r="CY1406" s="78">
        <v>43131</v>
      </c>
      <c r="CZ1406" s="215" t="s">
        <v>576</v>
      </c>
      <c r="DA1406" s="212" t="s">
        <v>529</v>
      </c>
      <c r="DB1406" s="44" t="s">
        <v>530</v>
      </c>
      <c r="DC1406" s="44" t="s">
        <v>6398</v>
      </c>
      <c r="DD1406" s="44" t="s">
        <v>532</v>
      </c>
    </row>
    <row r="1407" spans="83:108">
      <c r="CE1407" s="212"/>
      <c r="CF1407" s="213">
        <f>IF(ISNUMBER(SEARCH($H$2,$CG$3:$CG$3334)),MAX($CF$2:CF1406)+1,0)</f>
        <v>1405</v>
      </c>
      <c r="CG1407" s="220" t="s">
        <v>15700</v>
      </c>
      <c r="CH1407" s="212"/>
      <c r="CI1407" s="212"/>
      <c r="CJ1407" s="213" t="str">
        <f>IFERROR(VLOOKUP(ROWS($CJ$3:CJ1407),CF1407:CG4738,2,0),"")</f>
        <v>GULLIVER_01405</v>
      </c>
      <c r="CK1407" s="212" t="s">
        <v>15701</v>
      </c>
      <c r="CL1407" s="212" t="s">
        <v>15702</v>
      </c>
      <c r="CM1407" s="78">
        <v>44561</v>
      </c>
      <c r="CN1407" s="212" t="s">
        <v>15703</v>
      </c>
      <c r="CO1407" s="212" t="s">
        <v>15704</v>
      </c>
      <c r="CP1407" s="212" t="s">
        <v>15705</v>
      </c>
      <c r="CQ1407" s="212" t="s">
        <v>15706</v>
      </c>
      <c r="CR1407" s="212" t="s">
        <v>15707</v>
      </c>
      <c r="CS1407" s="44">
        <v>1405</v>
      </c>
      <c r="CT1407" s="44" t="s">
        <v>15708</v>
      </c>
      <c r="CU1407" s="214">
        <v>9181</v>
      </c>
      <c r="CV1407" s="212" t="s">
        <v>15709</v>
      </c>
      <c r="CW1407" s="212" t="s">
        <v>15710</v>
      </c>
      <c r="CX1407" s="44" t="s">
        <v>668</v>
      </c>
      <c r="CY1407" s="78">
        <v>44561</v>
      </c>
      <c r="CZ1407" s="215" t="s">
        <v>601</v>
      </c>
      <c r="DA1407" s="212" t="s">
        <v>737</v>
      </c>
      <c r="DB1407" s="44" t="s">
        <v>641</v>
      </c>
      <c r="DC1407" s="44" t="s">
        <v>1326</v>
      </c>
      <c r="DD1407" s="44" t="s">
        <v>563</v>
      </c>
    </row>
    <row r="1408" spans="83:108">
      <c r="CE1408" s="212"/>
      <c r="CF1408" s="213">
        <f>IF(ISNUMBER(SEARCH($H$2,$CG$3:$CG$3334)),MAX($CF$2:CF1407)+1,0)</f>
        <v>1406</v>
      </c>
      <c r="CG1408" s="220" t="s">
        <v>15711</v>
      </c>
      <c r="CH1408" s="212"/>
      <c r="CI1408" s="212"/>
      <c r="CJ1408" s="213" t="str">
        <f>IFERROR(VLOOKUP(ROWS($CJ$3:CJ1408),CF1408:CG4739,2,0),"")</f>
        <v>GULP MAX_01406</v>
      </c>
      <c r="CK1408" s="212" t="s">
        <v>15712</v>
      </c>
      <c r="CL1408" s="212" t="s">
        <v>15713</v>
      </c>
      <c r="CM1408" s="78">
        <v>42916</v>
      </c>
      <c r="CN1408" s="212" t="s">
        <v>15714</v>
      </c>
      <c r="CO1408" s="212" t="s">
        <v>15715</v>
      </c>
      <c r="CP1408" s="212" t="s">
        <v>15716</v>
      </c>
      <c r="CQ1408" s="212" t="s">
        <v>15717</v>
      </c>
      <c r="CR1408" s="212" t="s">
        <v>15718</v>
      </c>
      <c r="CS1408" s="44">
        <v>1406</v>
      </c>
      <c r="CT1408" s="44" t="s">
        <v>15719</v>
      </c>
      <c r="CU1408" s="214">
        <v>16494</v>
      </c>
      <c r="CV1408" s="212" t="s">
        <v>15720</v>
      </c>
      <c r="CW1408" s="212" t="s">
        <v>3084</v>
      </c>
      <c r="CX1408" s="44" t="s">
        <v>1831</v>
      </c>
      <c r="CY1408" s="78">
        <v>42916</v>
      </c>
      <c r="CZ1408" s="215" t="s">
        <v>511</v>
      </c>
      <c r="DA1408" s="212" t="s">
        <v>625</v>
      </c>
      <c r="DB1408" s="44" t="s">
        <v>919</v>
      </c>
      <c r="DC1408" s="44" t="s">
        <v>3085</v>
      </c>
      <c r="DD1408" s="44" t="s">
        <v>532</v>
      </c>
    </row>
    <row r="1409" spans="83:108">
      <c r="CE1409" s="212"/>
      <c r="CF1409" s="213">
        <f>IF(ISNUMBER(SEARCH($H$2,$CG$3:$CG$3334)),MAX($CF$2:CF1408)+1,0)</f>
        <v>1407</v>
      </c>
      <c r="CG1409" s="220" t="s">
        <v>15721</v>
      </c>
      <c r="CH1409" s="212"/>
      <c r="CI1409" s="212"/>
      <c r="CJ1409" s="213" t="str">
        <f>IFERROR(VLOOKUP(ROWS($CJ$3:CJ1409),CF1409:CG4740,2,0),"")</f>
        <v>GUNNER SC_01407</v>
      </c>
      <c r="CK1409" s="212" t="s">
        <v>15722</v>
      </c>
      <c r="CL1409" s="212" t="s">
        <v>15723</v>
      </c>
      <c r="CM1409" s="78">
        <v>43708</v>
      </c>
      <c r="CN1409" s="212" t="s">
        <v>15724</v>
      </c>
      <c r="CO1409" s="212" t="s">
        <v>15725</v>
      </c>
      <c r="CP1409" s="212" t="s">
        <v>15726</v>
      </c>
      <c r="CQ1409" s="212" t="s">
        <v>15727</v>
      </c>
      <c r="CR1409" s="212" t="s">
        <v>15728</v>
      </c>
      <c r="CS1409" s="44">
        <v>1407</v>
      </c>
      <c r="CT1409" s="44" t="s">
        <v>15729</v>
      </c>
      <c r="CU1409" s="214">
        <v>12298</v>
      </c>
      <c r="CV1409" s="212" t="s">
        <v>15730</v>
      </c>
      <c r="CW1409" s="212" t="s">
        <v>749</v>
      </c>
      <c r="CX1409" s="44" t="s">
        <v>1632</v>
      </c>
      <c r="CY1409" s="78">
        <v>43708</v>
      </c>
      <c r="CZ1409" s="215" t="s">
        <v>601</v>
      </c>
      <c r="DA1409" s="212" t="s">
        <v>512</v>
      </c>
      <c r="DB1409" s="44" t="s">
        <v>655</v>
      </c>
      <c r="DC1409" s="44" t="s">
        <v>5233</v>
      </c>
      <c r="DD1409" s="44" t="s">
        <v>532</v>
      </c>
    </row>
    <row r="1410" spans="83:108">
      <c r="CE1410" s="212"/>
      <c r="CF1410" s="213">
        <f>IF(ISNUMBER(SEARCH($H$2,$CG$3:$CG$3334)),MAX($CF$2:CF1409)+1,0)</f>
        <v>1408</v>
      </c>
      <c r="CG1410" s="220" t="s">
        <v>15731</v>
      </c>
      <c r="CH1410" s="212"/>
      <c r="CI1410" s="212"/>
      <c r="CJ1410" s="213" t="str">
        <f>IFERROR(VLOOKUP(ROWS($CJ$3:CJ1410),CF1410:CG4741,2,0),"")</f>
        <v>GUNNER WG_01408</v>
      </c>
      <c r="CK1410" s="212" t="s">
        <v>15732</v>
      </c>
      <c r="CL1410" s="212" t="s">
        <v>15733</v>
      </c>
      <c r="CM1410" s="78">
        <v>43708</v>
      </c>
      <c r="CN1410" s="212" t="s">
        <v>15734</v>
      </c>
      <c r="CO1410" s="212" t="s">
        <v>15735</v>
      </c>
      <c r="CP1410" s="212" t="s">
        <v>15736</v>
      </c>
      <c r="CQ1410" s="212" t="s">
        <v>15737</v>
      </c>
      <c r="CR1410" s="212" t="s">
        <v>15738</v>
      </c>
      <c r="CS1410" s="44">
        <v>1408</v>
      </c>
      <c r="CT1410" s="44" t="s">
        <v>15739</v>
      </c>
      <c r="CU1410" s="214">
        <v>13130</v>
      </c>
      <c r="CV1410" s="212" t="s">
        <v>15740</v>
      </c>
      <c r="CW1410" s="212" t="s">
        <v>749</v>
      </c>
      <c r="CX1410" s="44" t="s">
        <v>1632</v>
      </c>
      <c r="CY1410" s="78">
        <v>43708</v>
      </c>
      <c r="CZ1410" s="215" t="s">
        <v>576</v>
      </c>
      <c r="DA1410" s="212" t="s">
        <v>512</v>
      </c>
      <c r="DB1410" s="44" t="s">
        <v>1911</v>
      </c>
      <c r="DC1410" s="44" t="s">
        <v>750</v>
      </c>
      <c r="DD1410" s="44" t="s">
        <v>532</v>
      </c>
    </row>
    <row r="1411" spans="83:108">
      <c r="CE1411" s="212"/>
      <c r="CF1411" s="213">
        <f>IF(ISNUMBER(SEARCH($H$2,$CG$3:$CG$3334)),MAX($CF$2:CF1410)+1,0)</f>
        <v>1409</v>
      </c>
      <c r="CG1411" s="220" t="s">
        <v>15741</v>
      </c>
      <c r="CH1411" s="212"/>
      <c r="CI1411" s="212"/>
      <c r="CJ1411" s="213" t="str">
        <f>IFERROR(VLOOKUP(ROWS($CJ$3:CJ1411),CF1411:CG4742,2,0),"")</f>
        <v>HADDEN_01409</v>
      </c>
      <c r="CK1411" s="212" t="s">
        <v>15742</v>
      </c>
      <c r="CL1411" s="212" t="s">
        <v>15743</v>
      </c>
      <c r="CM1411" s="78">
        <v>48152</v>
      </c>
      <c r="CN1411" s="212" t="s">
        <v>15744</v>
      </c>
      <c r="CO1411" s="212" t="s">
        <v>15745</v>
      </c>
      <c r="CP1411" s="212" t="s">
        <v>15746</v>
      </c>
      <c r="CQ1411" s="212" t="s">
        <v>15747</v>
      </c>
      <c r="CR1411" s="212" t="s">
        <v>15748</v>
      </c>
      <c r="CS1411" s="44">
        <v>1409</v>
      </c>
      <c r="CT1411" s="44" t="s">
        <v>15749</v>
      </c>
      <c r="CU1411" s="214">
        <v>16171</v>
      </c>
      <c r="CV1411" s="212" t="s">
        <v>15750</v>
      </c>
      <c r="CW1411" s="212" t="s">
        <v>2152</v>
      </c>
      <c r="CX1411" s="44" t="s">
        <v>1347</v>
      </c>
      <c r="CY1411" s="78">
        <v>48152</v>
      </c>
      <c r="CZ1411" s="215" t="s">
        <v>601</v>
      </c>
      <c r="DA1411" s="212" t="s">
        <v>737</v>
      </c>
      <c r="DB1411" s="44" t="s">
        <v>641</v>
      </c>
      <c r="DC1411" s="44" t="s">
        <v>15751</v>
      </c>
      <c r="DD1411" s="44" t="s">
        <v>532</v>
      </c>
    </row>
    <row r="1412" spans="83:108">
      <c r="CE1412" s="212"/>
      <c r="CF1412" s="213">
        <f>IF(ISNUMBER(SEARCH($H$2,$CG$3:$CG$3334)),MAX($CF$2:CF1411)+1,0)</f>
        <v>1410</v>
      </c>
      <c r="CG1412" s="220" t="s">
        <v>15752</v>
      </c>
      <c r="CH1412" s="212"/>
      <c r="CI1412" s="212"/>
      <c r="CJ1412" s="213" t="str">
        <f>IFERROR(VLOOKUP(ROWS($CJ$3:CJ1412),CF1412:CG4743,2,0),"")</f>
        <v>HALLIG 80 WG_01410</v>
      </c>
      <c r="CK1412" s="212" t="s">
        <v>15753</v>
      </c>
      <c r="CL1412" s="212" t="s">
        <v>15754</v>
      </c>
      <c r="CM1412" s="78">
        <v>43220</v>
      </c>
      <c r="CN1412" s="212" t="s">
        <v>15755</v>
      </c>
      <c r="CO1412" s="212" t="s">
        <v>15756</v>
      </c>
      <c r="CP1412" s="212" t="s">
        <v>15757</v>
      </c>
      <c r="CQ1412" s="212" t="s">
        <v>15758</v>
      </c>
      <c r="CR1412" s="212" t="s">
        <v>15759</v>
      </c>
      <c r="CS1412" s="44">
        <v>1410</v>
      </c>
      <c r="CT1412" s="44" t="s">
        <v>15760</v>
      </c>
      <c r="CU1412" s="214">
        <v>14052</v>
      </c>
      <c r="CV1412" s="212" t="s">
        <v>15761</v>
      </c>
      <c r="CW1412" s="212" t="s">
        <v>1774</v>
      </c>
      <c r="CX1412" s="44" t="s">
        <v>1632</v>
      </c>
      <c r="CY1412" s="78">
        <v>43220</v>
      </c>
      <c r="CZ1412" s="215" t="s">
        <v>545</v>
      </c>
      <c r="DA1412" s="212" t="s">
        <v>512</v>
      </c>
      <c r="DB1412" s="44" t="s">
        <v>641</v>
      </c>
      <c r="DC1412" s="44" t="s">
        <v>986</v>
      </c>
      <c r="DD1412" s="44" t="s">
        <v>563</v>
      </c>
    </row>
    <row r="1413" spans="83:108">
      <c r="CE1413" s="212"/>
      <c r="CF1413" s="213">
        <f>IF(ISNUMBER(SEARCH($H$2,$CG$3:$CG$3334)),MAX($CF$2:CF1412)+1,0)</f>
        <v>1411</v>
      </c>
      <c r="CG1413" s="220" t="s">
        <v>15762</v>
      </c>
      <c r="CH1413" s="212"/>
      <c r="CI1413" s="212"/>
      <c r="CJ1413" s="213" t="str">
        <f>IFERROR(VLOOKUP(ROWS($CJ$3:CJ1413),CF1413:CG4744,2,0),"")</f>
        <v>HANG_01411</v>
      </c>
      <c r="CK1413" s="212" t="s">
        <v>15763</v>
      </c>
      <c r="CL1413" s="212" t="s">
        <v>15764</v>
      </c>
      <c r="CM1413" s="78">
        <v>43708</v>
      </c>
      <c r="CN1413" s="212" t="s">
        <v>15765</v>
      </c>
      <c r="CO1413" s="212" t="s">
        <v>15766</v>
      </c>
      <c r="CP1413" s="212" t="s">
        <v>15767</v>
      </c>
      <c r="CQ1413" s="212" t="s">
        <v>15768</v>
      </c>
      <c r="CR1413" s="212" t="s">
        <v>15769</v>
      </c>
      <c r="CS1413" s="44">
        <v>1411</v>
      </c>
      <c r="CT1413" s="44" t="s">
        <v>15770</v>
      </c>
      <c r="CU1413" s="214">
        <v>13935</v>
      </c>
      <c r="CV1413" s="212" t="s">
        <v>15771</v>
      </c>
      <c r="CW1413" s="212" t="s">
        <v>749</v>
      </c>
      <c r="CX1413" s="44" t="s">
        <v>654</v>
      </c>
      <c r="CY1413" s="78">
        <v>43708</v>
      </c>
      <c r="CZ1413" s="215" t="s">
        <v>528</v>
      </c>
      <c r="DA1413" s="212" t="s">
        <v>512</v>
      </c>
      <c r="DB1413" s="44" t="s">
        <v>655</v>
      </c>
      <c r="DC1413" s="44" t="s">
        <v>1348</v>
      </c>
      <c r="DD1413" s="44" t="s">
        <v>532</v>
      </c>
    </row>
    <row r="1414" spans="83:108">
      <c r="CE1414" s="212"/>
      <c r="CF1414" s="213">
        <f>IF(ISNUMBER(SEARCH($H$2,$CG$3:$CG$3334)),MAX($CF$2:CF1413)+1,0)</f>
        <v>1412</v>
      </c>
      <c r="CG1414" s="220" t="s">
        <v>15772</v>
      </c>
      <c r="CH1414" s="212"/>
      <c r="CI1414" s="212"/>
      <c r="CJ1414" s="213" t="str">
        <f>IFERROR(VLOOKUP(ROWS($CJ$3:CJ1414),CF1414:CG4745,2,0),"")</f>
        <v>HARASS_01412</v>
      </c>
      <c r="CK1414" s="212" t="s">
        <v>15773</v>
      </c>
      <c r="CL1414" s="212" t="s">
        <v>15774</v>
      </c>
      <c r="CM1414" s="78">
        <v>48518</v>
      </c>
      <c r="CN1414" s="212" t="s">
        <v>15775</v>
      </c>
      <c r="CO1414" s="212" t="s">
        <v>15776</v>
      </c>
      <c r="CP1414" s="212" t="s">
        <v>15777</v>
      </c>
      <c r="CQ1414" s="212" t="s">
        <v>15778</v>
      </c>
      <c r="CR1414" s="212" t="s">
        <v>15779</v>
      </c>
      <c r="CS1414" s="44">
        <v>1412</v>
      </c>
      <c r="CT1414" s="44" t="s">
        <v>15780</v>
      </c>
      <c r="CU1414" s="214">
        <v>16465</v>
      </c>
      <c r="CV1414" s="212" t="s">
        <v>15781</v>
      </c>
      <c r="CW1414" s="212" t="s">
        <v>15782</v>
      </c>
      <c r="CX1414" s="44" t="s">
        <v>2550</v>
      </c>
      <c r="CY1414" s="78">
        <v>48518</v>
      </c>
      <c r="CZ1414" s="215" t="s">
        <v>511</v>
      </c>
      <c r="DA1414" s="212" t="s">
        <v>737</v>
      </c>
      <c r="DB1414" s="44" t="s">
        <v>2924</v>
      </c>
      <c r="DC1414" s="44" t="s">
        <v>2838</v>
      </c>
      <c r="DD1414" s="44" t="s">
        <v>515</v>
      </c>
    </row>
    <row r="1415" spans="83:108">
      <c r="CE1415" s="212"/>
      <c r="CF1415" s="213">
        <f>IF(ISNUMBER(SEARCH($H$2,$CG$3:$CG$3334)),MAX($CF$2:CF1414)+1,0)</f>
        <v>1413</v>
      </c>
      <c r="CG1415" s="220" t="s">
        <v>15783</v>
      </c>
      <c r="CH1415" s="212"/>
      <c r="CI1415" s="212"/>
      <c r="CJ1415" s="213" t="str">
        <f>IFERROR(VLOOKUP(ROWS($CJ$3:CJ1415),CF1415:CG4746,2,0),"")</f>
        <v>HARMONY 50 SX_01413</v>
      </c>
      <c r="CK1415" s="212" t="s">
        <v>15784</v>
      </c>
      <c r="CL1415" s="212" t="s">
        <v>15785</v>
      </c>
      <c r="CM1415" s="78">
        <v>48152</v>
      </c>
      <c r="CN1415" s="212" t="s">
        <v>15786</v>
      </c>
      <c r="CO1415" s="212" t="s">
        <v>15787</v>
      </c>
      <c r="CP1415" s="212" t="s">
        <v>15788</v>
      </c>
      <c r="CQ1415" s="212" t="s">
        <v>15789</v>
      </c>
      <c r="CR1415" s="212" t="s">
        <v>15790</v>
      </c>
      <c r="CS1415" s="44">
        <v>1413</v>
      </c>
      <c r="CT1415" s="44" t="s">
        <v>15791</v>
      </c>
      <c r="CU1415" s="214">
        <v>12671</v>
      </c>
      <c r="CV1415" s="212" t="s">
        <v>15792</v>
      </c>
      <c r="CW1415" s="212" t="s">
        <v>15782</v>
      </c>
      <c r="CX1415" s="44" t="s">
        <v>668</v>
      </c>
      <c r="CY1415" s="78">
        <v>48152</v>
      </c>
      <c r="CZ1415" s="215" t="s">
        <v>601</v>
      </c>
      <c r="DA1415" s="212" t="s">
        <v>737</v>
      </c>
      <c r="DB1415" s="44" t="s">
        <v>641</v>
      </c>
      <c r="DC1415" s="44" t="s">
        <v>1326</v>
      </c>
      <c r="DD1415" s="44" t="s">
        <v>532</v>
      </c>
    </row>
    <row r="1416" spans="83:108">
      <c r="CE1416" s="212"/>
      <c r="CF1416" s="213">
        <f>IF(ISNUMBER(SEARCH($H$2,$CG$3:$CG$3334)),MAX($CF$2:CF1415)+1,0)</f>
        <v>1414</v>
      </c>
      <c r="CG1416" s="220" t="s">
        <v>15793</v>
      </c>
      <c r="CH1416" s="212"/>
      <c r="CI1416" s="212"/>
      <c r="CJ1416" s="213" t="str">
        <f>IFERROR(VLOOKUP(ROWS($CJ$3:CJ1416),CF1416:CG4747,2,0),"")</f>
        <v>HAWK_01414</v>
      </c>
      <c r="CK1416" s="212" t="s">
        <v>15794</v>
      </c>
      <c r="CL1416" s="212" t="s">
        <v>15795</v>
      </c>
      <c r="CM1416" s="78">
        <v>43220</v>
      </c>
      <c r="CN1416" s="212" t="s">
        <v>15796</v>
      </c>
      <c r="CO1416" s="212" t="s">
        <v>15797</v>
      </c>
      <c r="CP1416" s="212" t="s">
        <v>15798</v>
      </c>
      <c r="CQ1416" s="212" t="s">
        <v>15799</v>
      </c>
      <c r="CR1416" s="212" t="s">
        <v>15800</v>
      </c>
      <c r="CS1416" s="44">
        <v>1414</v>
      </c>
      <c r="CT1416" s="44" t="s">
        <v>15801</v>
      </c>
      <c r="CU1416" s="214">
        <v>15316</v>
      </c>
      <c r="CV1416" s="212" t="s">
        <v>15802</v>
      </c>
      <c r="CW1416" s="212" t="s">
        <v>3341</v>
      </c>
      <c r="CX1416" s="44" t="s">
        <v>839</v>
      </c>
      <c r="CY1416" s="78">
        <v>43220</v>
      </c>
      <c r="CZ1416" s="215" t="s">
        <v>576</v>
      </c>
      <c r="DA1416" s="212" t="s">
        <v>737</v>
      </c>
      <c r="DB1416" s="44" t="s">
        <v>530</v>
      </c>
      <c r="DC1416" s="44" t="s">
        <v>6135</v>
      </c>
      <c r="DD1416" s="44" t="s">
        <v>563</v>
      </c>
    </row>
    <row r="1417" spans="83:108">
      <c r="CE1417" s="212"/>
      <c r="CF1417" s="213">
        <f>IF(ISNUMBER(SEARCH($H$2,$CG$3:$CG$3334)),MAX($CF$2:CF1416)+1,0)</f>
        <v>1415</v>
      </c>
      <c r="CG1417" s="220" t="s">
        <v>15803</v>
      </c>
      <c r="CH1417" s="212"/>
      <c r="CI1417" s="212"/>
      <c r="CJ1417" s="213" t="str">
        <f>IFERROR(VLOOKUP(ROWS($CJ$3:CJ1417),CF1417:CG4748,2,0),"")</f>
        <v>HELCONT_01415</v>
      </c>
      <c r="CK1417" s="212" t="s">
        <v>15804</v>
      </c>
      <c r="CL1417" s="212" t="s">
        <v>15805</v>
      </c>
      <c r="CM1417" s="78">
        <v>43220</v>
      </c>
      <c r="CN1417" s="212" t="s">
        <v>15806</v>
      </c>
      <c r="CO1417" s="212" t="s">
        <v>15807</v>
      </c>
      <c r="CP1417" s="212" t="s">
        <v>15808</v>
      </c>
      <c r="CQ1417" s="212" t="s">
        <v>15809</v>
      </c>
      <c r="CR1417" s="212" t="s">
        <v>15810</v>
      </c>
      <c r="CS1417" s="44">
        <v>1415</v>
      </c>
      <c r="CT1417" s="44" t="s">
        <v>15811</v>
      </c>
      <c r="CU1417" s="214">
        <v>10647</v>
      </c>
      <c r="CV1417" s="212" t="s">
        <v>15812</v>
      </c>
      <c r="CW1417" s="212" t="s">
        <v>1774</v>
      </c>
      <c r="CX1417" s="44" t="s">
        <v>1632</v>
      </c>
      <c r="CY1417" s="78">
        <v>43220</v>
      </c>
      <c r="CZ1417" s="215" t="s">
        <v>640</v>
      </c>
      <c r="DA1417" s="212" t="s">
        <v>512</v>
      </c>
      <c r="DB1417" s="44" t="s">
        <v>722</v>
      </c>
      <c r="DC1417" s="44" t="s">
        <v>986</v>
      </c>
      <c r="DD1417" s="44" t="s">
        <v>563</v>
      </c>
    </row>
    <row r="1418" spans="83:108">
      <c r="CE1418" s="212"/>
      <c r="CF1418" s="213">
        <f>IF(ISNUMBER(SEARCH($H$2,$CG$3:$CG$3334)),MAX($CF$2:CF1417)+1,0)</f>
        <v>1416</v>
      </c>
      <c r="CG1418" s="220" t="s">
        <v>15813</v>
      </c>
      <c r="CH1418" s="212"/>
      <c r="CI1418" s="212"/>
      <c r="CJ1418" s="213" t="str">
        <f>IFERROR(VLOOKUP(ROWS($CJ$3:CJ1418),CF1418:CG4749,2,0),"")</f>
        <v>HELCOZEB 80 WP_01416</v>
      </c>
      <c r="CK1418" s="212" t="s">
        <v>15814</v>
      </c>
      <c r="CL1418" s="212" t="s">
        <v>15815</v>
      </c>
      <c r="CM1418" s="78" t="s">
        <v>511</v>
      </c>
      <c r="CN1418" s="212" t="s">
        <v>15816</v>
      </c>
      <c r="CO1418" s="212" t="s">
        <v>15817</v>
      </c>
      <c r="CP1418" s="212" t="s">
        <v>15818</v>
      </c>
      <c r="CQ1418" s="212" t="s">
        <v>15819</v>
      </c>
      <c r="CR1418" s="212" t="s">
        <v>15820</v>
      </c>
      <c r="CS1418" s="44">
        <v>1416</v>
      </c>
      <c r="CT1418" s="44" t="s">
        <v>15821</v>
      </c>
      <c r="CU1418" s="214">
        <v>11640</v>
      </c>
      <c r="CV1418" s="212" t="s">
        <v>15822</v>
      </c>
      <c r="CW1418" s="212" t="s">
        <v>3005</v>
      </c>
      <c r="CX1418" s="44" t="s">
        <v>1632</v>
      </c>
      <c r="CY1418" s="44" t="s">
        <v>511</v>
      </c>
      <c r="CZ1418" s="215" t="s">
        <v>576</v>
      </c>
      <c r="DA1418" s="212" t="s">
        <v>512</v>
      </c>
      <c r="DB1418" s="44" t="s">
        <v>802</v>
      </c>
      <c r="DC1418" s="44" t="s">
        <v>986</v>
      </c>
      <c r="DD1418" s="44" t="s">
        <v>563</v>
      </c>
    </row>
    <row r="1419" spans="83:108">
      <c r="CE1419" s="212"/>
      <c r="CF1419" s="213">
        <f>IF(ISNUMBER(SEARCH($H$2,$CG$3:$CG$3334)),MAX($CF$2:CF1418)+1,0)</f>
        <v>1417</v>
      </c>
      <c r="CG1419" s="220" t="s">
        <v>15823</v>
      </c>
      <c r="CH1419" s="212"/>
      <c r="CI1419" s="212"/>
      <c r="CJ1419" s="213" t="str">
        <f>IFERROR(VLOOKUP(ROWS($CJ$3:CJ1419),CF1419:CG4750,2,0),"")</f>
        <v>HELICOVEX_01417</v>
      </c>
      <c r="CK1419" s="212" t="s">
        <v>15824</v>
      </c>
      <c r="CL1419" s="212" t="s">
        <v>15825</v>
      </c>
      <c r="CM1419" s="78">
        <v>45077</v>
      </c>
      <c r="CN1419" s="212" t="s">
        <v>15826</v>
      </c>
      <c r="CO1419" s="212" t="s">
        <v>15827</v>
      </c>
      <c r="CP1419" s="212" t="s">
        <v>15828</v>
      </c>
      <c r="CQ1419" s="212" t="s">
        <v>15829</v>
      </c>
      <c r="CR1419" s="212" t="s">
        <v>15830</v>
      </c>
      <c r="CS1419" s="44">
        <v>1417</v>
      </c>
      <c r="CT1419" s="44" t="s">
        <v>15831</v>
      </c>
      <c r="CU1419" s="214">
        <v>14428</v>
      </c>
      <c r="CV1419" s="212" t="s">
        <v>15832</v>
      </c>
      <c r="CW1419" s="212" t="s">
        <v>15833</v>
      </c>
      <c r="CX1419" s="44" t="s">
        <v>2303</v>
      </c>
      <c r="CY1419" s="78">
        <v>45077</v>
      </c>
      <c r="CZ1419" s="215" t="s">
        <v>545</v>
      </c>
      <c r="DA1419" s="212" t="s">
        <v>4062</v>
      </c>
      <c r="DB1419" s="44" t="s">
        <v>655</v>
      </c>
      <c r="DC1419" s="44" t="s">
        <v>1192</v>
      </c>
      <c r="DD1419" s="44" t="s">
        <v>532</v>
      </c>
    </row>
    <row r="1420" spans="83:108">
      <c r="CE1420" s="212"/>
      <c r="CF1420" s="213">
        <f>IF(ISNUMBER(SEARCH($H$2,$CG$3:$CG$3334)),MAX($CF$2:CF1419)+1,0)</f>
        <v>1418</v>
      </c>
      <c r="CG1420" s="220" t="s">
        <v>15834</v>
      </c>
      <c r="CH1420" s="212"/>
      <c r="CI1420" s="212"/>
      <c r="CJ1420" s="213" t="str">
        <f>IFERROR(VLOOKUP(ROWS($CJ$3:CJ1420),CF1420:CG4751,2,0),"")</f>
        <v>HELIOCUIVRE_01418</v>
      </c>
      <c r="CK1420" s="212" t="s">
        <v>15835</v>
      </c>
      <c r="CL1420" s="212" t="s">
        <v>15836</v>
      </c>
      <c r="CM1420" s="78">
        <v>43131</v>
      </c>
      <c r="CN1420" s="212" t="s">
        <v>15837</v>
      </c>
      <c r="CO1420" s="212" t="s">
        <v>15838</v>
      </c>
      <c r="CP1420" s="212" t="s">
        <v>15839</v>
      </c>
      <c r="CQ1420" s="212" t="s">
        <v>15840</v>
      </c>
      <c r="CR1420" s="212" t="s">
        <v>15841</v>
      </c>
      <c r="CS1420" s="44">
        <v>1418</v>
      </c>
      <c r="CT1420" s="44" t="s">
        <v>15842</v>
      </c>
      <c r="CU1420" s="214">
        <v>12170</v>
      </c>
      <c r="CV1420" s="212" t="s">
        <v>15843</v>
      </c>
      <c r="CW1420" s="212" t="s">
        <v>1570</v>
      </c>
      <c r="CX1420" s="44" t="s">
        <v>15844</v>
      </c>
      <c r="CY1420" s="78">
        <v>43131</v>
      </c>
      <c r="CZ1420" s="215" t="s">
        <v>511</v>
      </c>
      <c r="DA1420" s="212" t="s">
        <v>512</v>
      </c>
      <c r="DB1420" s="44" t="s">
        <v>655</v>
      </c>
      <c r="DC1420" s="44" t="s">
        <v>10700</v>
      </c>
      <c r="DD1420" s="44" t="s">
        <v>532</v>
      </c>
    </row>
    <row r="1421" spans="83:108">
      <c r="CE1421" s="212"/>
      <c r="CF1421" s="213">
        <f>IF(ISNUMBER(SEARCH($H$2,$CG$3:$CG$3334)),MAX($CF$2:CF1420)+1,0)</f>
        <v>1419</v>
      </c>
      <c r="CG1421" s="220" t="s">
        <v>15845</v>
      </c>
      <c r="CH1421" s="212"/>
      <c r="CI1421" s="212"/>
      <c r="CJ1421" s="213" t="str">
        <f>IFERROR(VLOOKUP(ROWS($CJ$3:CJ1421),CF1421:CG4752,2,0),"")</f>
        <v>HELIOCUIVRE S_01419</v>
      </c>
      <c r="CK1421" s="212" t="s">
        <v>15846</v>
      </c>
      <c r="CL1421" s="212" t="s">
        <v>15847</v>
      </c>
      <c r="CM1421" s="78">
        <v>43131</v>
      </c>
      <c r="CN1421" s="212" t="s">
        <v>15848</v>
      </c>
      <c r="CO1421" s="212" t="s">
        <v>15849</v>
      </c>
      <c r="CP1421" s="212" t="s">
        <v>15850</v>
      </c>
      <c r="CQ1421" s="212" t="s">
        <v>15851</v>
      </c>
      <c r="CR1421" s="212" t="s">
        <v>15852</v>
      </c>
      <c r="CS1421" s="44">
        <v>1419</v>
      </c>
      <c r="CT1421" s="44" t="s">
        <v>15853</v>
      </c>
      <c r="CU1421" s="214">
        <v>13521</v>
      </c>
      <c r="CV1421" s="212" t="s">
        <v>15854</v>
      </c>
      <c r="CW1421" s="212" t="s">
        <v>1570</v>
      </c>
      <c r="CX1421" s="44" t="s">
        <v>15844</v>
      </c>
      <c r="CY1421" s="78">
        <v>43131</v>
      </c>
      <c r="CZ1421" s="215" t="s">
        <v>763</v>
      </c>
      <c r="DA1421" s="212" t="s">
        <v>512</v>
      </c>
      <c r="DB1421" s="44" t="s">
        <v>655</v>
      </c>
      <c r="DC1421" s="44" t="s">
        <v>15855</v>
      </c>
      <c r="DD1421" s="44" t="s">
        <v>532</v>
      </c>
    </row>
    <row r="1422" spans="83:108">
      <c r="CE1422" s="212"/>
      <c r="CF1422" s="213">
        <f>IF(ISNUMBER(SEARCH($H$2,$CG$3:$CG$3334)),MAX($CF$2:CF1421)+1,0)</f>
        <v>1420</v>
      </c>
      <c r="CG1422" s="220" t="s">
        <v>15856</v>
      </c>
      <c r="CH1422" s="212"/>
      <c r="CI1422" s="212"/>
      <c r="CJ1422" s="213" t="str">
        <f>IFERROR(VLOOKUP(ROWS($CJ$3:CJ1422),CF1422:CG4753,2,0),"")</f>
        <v>HELIOSOUFRE S_01420</v>
      </c>
      <c r="CK1422" s="212" t="s">
        <v>15857</v>
      </c>
      <c r="CL1422" s="212" t="s">
        <v>15858</v>
      </c>
      <c r="CM1422" s="78">
        <v>44196</v>
      </c>
      <c r="CN1422" s="212" t="s">
        <v>15859</v>
      </c>
      <c r="CO1422" s="212" t="s">
        <v>15860</v>
      </c>
      <c r="CP1422" s="212" t="s">
        <v>15861</v>
      </c>
      <c r="CQ1422" s="212" t="s">
        <v>15862</v>
      </c>
      <c r="CR1422" s="212" t="s">
        <v>15863</v>
      </c>
      <c r="CS1422" s="44">
        <v>1420</v>
      </c>
      <c r="CT1422" s="44" t="s">
        <v>15864</v>
      </c>
      <c r="CU1422" s="214">
        <v>11102</v>
      </c>
      <c r="CV1422" s="212" t="s">
        <v>15865</v>
      </c>
      <c r="CW1422" s="212" t="s">
        <v>985</v>
      </c>
      <c r="CX1422" s="44" t="s">
        <v>15844</v>
      </c>
      <c r="CY1422" s="78">
        <v>44196</v>
      </c>
      <c r="CZ1422" s="215" t="s">
        <v>640</v>
      </c>
      <c r="DA1422" s="212" t="s">
        <v>512</v>
      </c>
      <c r="DB1422" s="44" t="s">
        <v>655</v>
      </c>
      <c r="DC1422" s="44" t="s">
        <v>15866</v>
      </c>
      <c r="DD1422" s="44" t="s">
        <v>532</v>
      </c>
    </row>
    <row r="1423" spans="83:108">
      <c r="CE1423" s="212"/>
      <c r="CF1423" s="213">
        <f>IF(ISNUMBER(SEARCH($H$2,$CG$3:$CG$3334)),MAX($CF$2:CF1422)+1,0)</f>
        <v>1421</v>
      </c>
      <c r="CG1423" s="220" t="s">
        <v>15867</v>
      </c>
      <c r="CH1423" s="212"/>
      <c r="CI1423" s="212"/>
      <c r="CJ1423" s="213" t="str">
        <f>IFERROR(VLOOKUP(ROWS($CJ$3:CJ1423),CF1423:CG4754,2,0),"")</f>
        <v>HELM SURFER PLUS_01421</v>
      </c>
      <c r="CK1423" s="212" t="s">
        <v>15868</v>
      </c>
      <c r="CL1423" s="212" t="s">
        <v>15869</v>
      </c>
      <c r="CM1423" s="78">
        <v>46280</v>
      </c>
      <c r="CN1423" s="212" t="s">
        <v>15870</v>
      </c>
      <c r="CO1423" s="212" t="s">
        <v>15871</v>
      </c>
      <c r="CP1423" s="212" t="s">
        <v>15872</v>
      </c>
      <c r="CQ1423" s="212" t="s">
        <v>15873</v>
      </c>
      <c r="CR1423" s="212" t="s">
        <v>15874</v>
      </c>
      <c r="CS1423" s="44">
        <v>1421</v>
      </c>
      <c r="CT1423" s="44" t="s">
        <v>15875</v>
      </c>
      <c r="CU1423" s="214">
        <v>16132</v>
      </c>
      <c r="CV1423" s="212" t="s">
        <v>15876</v>
      </c>
      <c r="CW1423" s="212" t="s">
        <v>15877</v>
      </c>
      <c r="CX1423" s="44" t="s">
        <v>1632</v>
      </c>
      <c r="CY1423" s="78">
        <v>46280</v>
      </c>
      <c r="CZ1423" s="215" t="s">
        <v>511</v>
      </c>
      <c r="DA1423" s="212" t="s">
        <v>625</v>
      </c>
      <c r="DB1423" s="44" t="s">
        <v>547</v>
      </c>
      <c r="DC1423" s="44" t="s">
        <v>15878</v>
      </c>
      <c r="DD1423" s="44" t="s">
        <v>532</v>
      </c>
    </row>
    <row r="1424" spans="83:108">
      <c r="CE1424" s="212"/>
      <c r="CF1424" s="213">
        <f>IF(ISNUMBER(SEARCH($H$2,$CG$3:$CG$3334)),MAX($CF$2:CF1423)+1,0)</f>
        <v>1422</v>
      </c>
      <c r="CG1424" s="220" t="s">
        <v>15879</v>
      </c>
      <c r="CH1424" s="212"/>
      <c r="CI1424" s="212"/>
      <c r="CJ1424" s="213" t="str">
        <f>IFERROR(VLOOKUP(ROWS($CJ$3:CJ1424),CF1424:CG4755,2,0),"")</f>
        <v>HELMSTAR 75 WG_01422</v>
      </c>
      <c r="CK1424" s="212" t="s">
        <v>15880</v>
      </c>
      <c r="CL1424" s="212" t="s">
        <v>15881</v>
      </c>
      <c r="CM1424" s="78">
        <v>43039</v>
      </c>
      <c r="CN1424" s="212" t="s">
        <v>15882</v>
      </c>
      <c r="CO1424" s="212" t="s">
        <v>15883</v>
      </c>
      <c r="CP1424" s="212" t="s">
        <v>15884</v>
      </c>
      <c r="CQ1424" s="212" t="s">
        <v>15885</v>
      </c>
      <c r="CR1424" s="212" t="s">
        <v>15886</v>
      </c>
      <c r="CS1424" s="44">
        <v>1422</v>
      </c>
      <c r="CT1424" s="44" t="s">
        <v>15887</v>
      </c>
      <c r="CU1424" s="214">
        <v>13447</v>
      </c>
      <c r="CV1424" s="212" t="s">
        <v>15888</v>
      </c>
      <c r="CW1424" s="212" t="s">
        <v>4257</v>
      </c>
      <c r="CX1424" s="44" t="s">
        <v>1632</v>
      </c>
      <c r="CY1424" s="78">
        <v>43039</v>
      </c>
      <c r="CZ1424" s="215" t="s">
        <v>601</v>
      </c>
      <c r="DA1424" s="212" t="s">
        <v>737</v>
      </c>
      <c r="DB1424" s="44" t="s">
        <v>641</v>
      </c>
      <c r="DC1424" s="44" t="s">
        <v>2838</v>
      </c>
      <c r="DD1424" s="44" t="s">
        <v>532</v>
      </c>
    </row>
    <row r="1425" spans="83:108">
      <c r="CE1425" s="212"/>
      <c r="CF1425" s="213">
        <f>IF(ISNUMBER(SEARCH($H$2,$CG$3:$CG$3334)),MAX($CF$2:CF1424)+1,0)</f>
        <v>1423</v>
      </c>
      <c r="CG1425" s="220" t="s">
        <v>15889</v>
      </c>
      <c r="CH1425" s="212"/>
      <c r="CI1425" s="212"/>
      <c r="CJ1425" s="213" t="str">
        <f>IFERROR(VLOOKUP(ROWS($CJ$3:CJ1425),CF1425:CG4756,2,0),"")</f>
        <v>HELOSATE 450 SL_01423</v>
      </c>
      <c r="CK1425" s="212" t="s">
        <v>15890</v>
      </c>
      <c r="CL1425" s="212" t="s">
        <v>15891</v>
      </c>
      <c r="CM1425" s="78">
        <v>43100</v>
      </c>
      <c r="CN1425" s="212" t="s">
        <v>15892</v>
      </c>
      <c r="CO1425" s="212" t="s">
        <v>15893</v>
      </c>
      <c r="CP1425" s="212" t="s">
        <v>15892</v>
      </c>
      <c r="CQ1425" s="212" t="s">
        <v>15894</v>
      </c>
      <c r="CR1425" s="212" t="s">
        <v>15895</v>
      </c>
      <c r="CS1425" s="44">
        <v>1423</v>
      </c>
      <c r="CT1425" s="44" t="s">
        <v>15896</v>
      </c>
      <c r="CU1425" s="214">
        <v>15366</v>
      </c>
      <c r="CV1425" s="212" t="s">
        <v>15897</v>
      </c>
      <c r="CW1425" s="212" t="s">
        <v>3802</v>
      </c>
      <c r="CX1425" s="44" t="s">
        <v>1632</v>
      </c>
      <c r="CY1425" s="78">
        <v>43100</v>
      </c>
      <c r="CZ1425" s="215" t="s">
        <v>511</v>
      </c>
      <c r="DA1425" s="212" t="s">
        <v>737</v>
      </c>
      <c r="DB1425" s="44" t="s">
        <v>511</v>
      </c>
      <c r="DC1425" s="44" t="s">
        <v>12116</v>
      </c>
      <c r="DD1425" s="44" t="s">
        <v>515</v>
      </c>
    </row>
    <row r="1426" spans="83:108">
      <c r="CE1426" s="212"/>
      <c r="CF1426" s="213">
        <f>IF(ISNUMBER(SEARCH($H$2,$CG$3:$CG$3334)),MAX($CF$2:CF1425)+1,0)</f>
        <v>1424</v>
      </c>
      <c r="CG1426" s="220" t="s">
        <v>15898</v>
      </c>
      <c r="CH1426" s="212"/>
      <c r="CI1426" s="212"/>
      <c r="CJ1426" s="213" t="str">
        <f>IFERROR(VLOOKUP(ROWS($CJ$3:CJ1426),CF1426:CG4757,2,0),"")</f>
        <v>HERBICLEAN AL_01424</v>
      </c>
      <c r="CK1426" s="212" t="s">
        <v>15899</v>
      </c>
      <c r="CL1426" s="212" t="s">
        <v>15900</v>
      </c>
      <c r="CM1426" s="78">
        <v>43729</v>
      </c>
      <c r="CN1426" s="212" t="s">
        <v>15901</v>
      </c>
      <c r="CO1426" s="212" t="s">
        <v>15902</v>
      </c>
      <c r="CP1426" s="212" t="s">
        <v>15903</v>
      </c>
      <c r="CQ1426" s="212" t="s">
        <v>15904</v>
      </c>
      <c r="CR1426" s="212" t="s">
        <v>15905</v>
      </c>
      <c r="CS1426" s="44">
        <v>1424</v>
      </c>
      <c r="CT1426" s="44" t="s">
        <v>15906</v>
      </c>
      <c r="CU1426" s="214">
        <v>14767</v>
      </c>
      <c r="CV1426" s="212" t="s">
        <v>15907</v>
      </c>
      <c r="CW1426" s="212" t="s">
        <v>15908</v>
      </c>
      <c r="CX1426" s="44" t="s">
        <v>1464</v>
      </c>
      <c r="CY1426" s="78">
        <v>43729</v>
      </c>
      <c r="CZ1426" s="215" t="s">
        <v>640</v>
      </c>
      <c r="DA1426" s="212" t="s">
        <v>737</v>
      </c>
      <c r="DB1426" s="44" t="s">
        <v>547</v>
      </c>
      <c r="DC1426" s="44" t="s">
        <v>511</v>
      </c>
      <c r="DD1426" s="44" t="s">
        <v>532</v>
      </c>
    </row>
    <row r="1427" spans="83:108">
      <c r="CE1427" s="212"/>
      <c r="CF1427" s="213">
        <f>IF(ISNUMBER(SEARCH($H$2,$CG$3:$CG$3334)),MAX($CF$2:CF1426)+1,0)</f>
        <v>1425</v>
      </c>
      <c r="CG1427" s="220" t="s">
        <v>15909</v>
      </c>
      <c r="CH1427" s="212"/>
      <c r="CI1427" s="212"/>
      <c r="CJ1427" s="213" t="str">
        <f>IFERROR(VLOOKUP(ROWS($CJ$3:CJ1427),CF1427:CG4758,2,0),"")</f>
        <v>HERBISTOP_01425</v>
      </c>
      <c r="CK1427" s="212" t="s">
        <v>15910</v>
      </c>
      <c r="CL1427" s="212" t="s">
        <v>15911</v>
      </c>
      <c r="CM1427" s="78">
        <v>43708</v>
      </c>
      <c r="CN1427" s="212" t="s">
        <v>15912</v>
      </c>
      <c r="CO1427" s="212" t="s">
        <v>15913</v>
      </c>
      <c r="CP1427" s="212" t="s">
        <v>15914</v>
      </c>
      <c r="CQ1427" s="212" t="s">
        <v>15915</v>
      </c>
      <c r="CR1427" s="212" t="s">
        <v>15916</v>
      </c>
      <c r="CS1427" s="44">
        <v>1425</v>
      </c>
      <c r="CT1427" s="44" t="s">
        <v>15917</v>
      </c>
      <c r="CU1427" s="214">
        <v>15295</v>
      </c>
      <c r="CV1427" s="212" t="s">
        <v>15918</v>
      </c>
      <c r="CW1427" s="212" t="s">
        <v>2388</v>
      </c>
      <c r="CX1427" s="44" t="s">
        <v>2375</v>
      </c>
      <c r="CY1427" s="78">
        <v>43708</v>
      </c>
      <c r="CZ1427" s="215" t="s">
        <v>511</v>
      </c>
      <c r="DA1427" s="212" t="s">
        <v>737</v>
      </c>
      <c r="DB1427" s="44" t="s">
        <v>626</v>
      </c>
      <c r="DC1427" s="44" t="s">
        <v>15919</v>
      </c>
      <c r="DD1427" s="44" t="s">
        <v>515</v>
      </c>
    </row>
    <row r="1428" spans="83:108">
      <c r="CE1428" s="212"/>
      <c r="CF1428" s="213">
        <f>IF(ISNUMBER(SEARCH($H$2,$CG$3:$CG$3334)),MAX($CF$2:CF1427)+1,0)</f>
        <v>1426</v>
      </c>
      <c r="CG1428" s="220" t="s">
        <v>15920</v>
      </c>
      <c r="CH1428" s="212"/>
      <c r="CI1428" s="212"/>
      <c r="CJ1428" s="213" t="str">
        <f>IFERROR(VLOOKUP(ROWS($CJ$3:CJ1428),CF1428:CG4759,2,0),"")</f>
        <v>HERBISTOP GIARDINO_01426</v>
      </c>
      <c r="CK1428" s="212" t="s">
        <v>15921</v>
      </c>
      <c r="CL1428" s="212" t="s">
        <v>15922</v>
      </c>
      <c r="CM1428" s="78">
        <v>43708</v>
      </c>
      <c r="CN1428" s="212" t="s">
        <v>15923</v>
      </c>
      <c r="CO1428" s="212" t="s">
        <v>15924</v>
      </c>
      <c r="CP1428" s="212" t="s">
        <v>15925</v>
      </c>
      <c r="CQ1428" s="212" t="s">
        <v>15926</v>
      </c>
      <c r="CR1428" s="212" t="s">
        <v>15927</v>
      </c>
      <c r="CS1428" s="44">
        <v>1426</v>
      </c>
      <c r="CT1428" s="44" t="s">
        <v>15928</v>
      </c>
      <c r="CU1428" s="214">
        <v>15296</v>
      </c>
      <c r="CV1428" s="212" t="s">
        <v>15929</v>
      </c>
      <c r="CW1428" s="212" t="s">
        <v>2388</v>
      </c>
      <c r="CX1428" s="44" t="s">
        <v>2375</v>
      </c>
      <c r="CY1428" s="78">
        <v>43708</v>
      </c>
      <c r="CZ1428" s="215" t="s">
        <v>511</v>
      </c>
      <c r="DA1428" s="212" t="s">
        <v>737</v>
      </c>
      <c r="DB1428" s="44" t="s">
        <v>626</v>
      </c>
      <c r="DC1428" s="44" t="s">
        <v>15919</v>
      </c>
      <c r="DD1428" s="44" t="s">
        <v>515</v>
      </c>
    </row>
    <row r="1429" spans="83:108">
      <c r="CE1429" s="212"/>
      <c r="CF1429" s="213">
        <f>IF(ISNUMBER(SEARCH($H$2,$CG$3:$CG$3334)),MAX($CF$2:CF1428)+1,0)</f>
        <v>1427</v>
      </c>
      <c r="CG1429" s="220" t="s">
        <v>15930</v>
      </c>
      <c r="CH1429" s="212"/>
      <c r="CI1429" s="212"/>
      <c r="CJ1429" s="213" t="str">
        <f>IFERROR(VLOOKUP(ROWS($CJ$3:CJ1429),CF1429:CG4760,2,0),"")</f>
        <v>HERBITOTAL S_01427</v>
      </c>
      <c r="CK1429" s="212" t="s">
        <v>15931</v>
      </c>
      <c r="CL1429" s="212" t="s">
        <v>15932</v>
      </c>
      <c r="CM1429" s="78">
        <v>44561</v>
      </c>
      <c r="CN1429" s="212" t="s">
        <v>15933</v>
      </c>
      <c r="CO1429" s="212" t="s">
        <v>15934</v>
      </c>
      <c r="CP1429" s="212" t="s">
        <v>15935</v>
      </c>
      <c r="CQ1429" s="212" t="s">
        <v>15936</v>
      </c>
      <c r="CR1429" s="212" t="s">
        <v>15937</v>
      </c>
      <c r="CS1429" s="44">
        <v>1427</v>
      </c>
      <c r="CT1429" s="44" t="s">
        <v>15938</v>
      </c>
      <c r="CU1429" s="214">
        <v>11659</v>
      </c>
      <c r="CV1429" s="212" t="s">
        <v>15939</v>
      </c>
      <c r="CW1429" s="212" t="s">
        <v>13068</v>
      </c>
      <c r="CX1429" s="44" t="s">
        <v>1156</v>
      </c>
      <c r="CY1429" s="78">
        <v>44561</v>
      </c>
      <c r="CZ1429" s="215" t="s">
        <v>601</v>
      </c>
      <c r="DA1429" s="212" t="s">
        <v>737</v>
      </c>
      <c r="DB1429" s="44" t="s">
        <v>655</v>
      </c>
      <c r="DC1429" s="44" t="s">
        <v>15126</v>
      </c>
      <c r="DD1429" s="44" t="s">
        <v>532</v>
      </c>
    </row>
    <row r="1430" spans="83:108">
      <c r="CE1430" s="212"/>
      <c r="CF1430" s="213">
        <f>IF(ISNUMBER(SEARCH($H$2,$CG$3:$CG$3334)),MAX($CF$2:CF1429)+1,0)</f>
        <v>1428</v>
      </c>
      <c r="CG1430" s="220" t="s">
        <v>15940</v>
      </c>
      <c r="CH1430" s="212"/>
      <c r="CI1430" s="212"/>
      <c r="CJ1430" s="213" t="str">
        <f>IFERROR(VLOOKUP(ROWS($CJ$3:CJ1430),CF1430:CG4761,2,0),"")</f>
        <v>HERCULES_01428</v>
      </c>
      <c r="CK1430" s="212" t="s">
        <v>15941</v>
      </c>
      <c r="CL1430" s="212" t="s">
        <v>15942</v>
      </c>
      <c r="CM1430" s="78">
        <v>44347</v>
      </c>
      <c r="CN1430" s="212" t="s">
        <v>15943</v>
      </c>
      <c r="CO1430" s="212" t="s">
        <v>15944</v>
      </c>
      <c r="CP1430" s="212" t="s">
        <v>15945</v>
      </c>
      <c r="CQ1430" s="212" t="s">
        <v>15946</v>
      </c>
      <c r="CR1430" s="212" t="s">
        <v>15947</v>
      </c>
      <c r="CS1430" s="44">
        <v>1428</v>
      </c>
      <c r="CT1430" s="44" t="s">
        <v>15948</v>
      </c>
      <c r="CU1430" s="214">
        <v>13417</v>
      </c>
      <c r="CV1430" s="212" t="s">
        <v>15949</v>
      </c>
      <c r="CW1430" s="212" t="s">
        <v>15950</v>
      </c>
      <c r="CX1430" s="44" t="s">
        <v>1831</v>
      </c>
      <c r="CY1430" s="78">
        <v>44347</v>
      </c>
      <c r="CZ1430" s="215" t="s">
        <v>545</v>
      </c>
      <c r="DA1430" s="212" t="s">
        <v>512</v>
      </c>
      <c r="DB1430" s="44" t="s">
        <v>655</v>
      </c>
      <c r="DC1430" s="44" t="s">
        <v>15951</v>
      </c>
      <c r="DD1430" s="44" t="s">
        <v>532</v>
      </c>
    </row>
    <row r="1431" spans="83:108">
      <c r="CE1431" s="212"/>
      <c r="CF1431" s="213">
        <f>IF(ISNUMBER(SEARCH($H$2,$CG$3:$CG$3334)),MAX($CF$2:CF1430)+1,0)</f>
        <v>1429</v>
      </c>
      <c r="CG1431" s="220" t="s">
        <v>15952</v>
      </c>
      <c r="CH1431" s="212"/>
      <c r="CI1431" s="212"/>
      <c r="CJ1431" s="213" t="str">
        <f>IFERROR(VLOOKUP(ROWS($CJ$3:CJ1431),CF1431:CG4762,2,0),"")</f>
        <v>HEREU_01429</v>
      </c>
      <c r="CK1431" s="212" t="s">
        <v>15953</v>
      </c>
      <c r="CL1431" s="212" t="s">
        <v>15954</v>
      </c>
      <c r="CM1431" s="78">
        <v>44561</v>
      </c>
      <c r="CN1431" s="212" t="s">
        <v>15955</v>
      </c>
      <c r="CO1431" s="212" t="s">
        <v>15956</v>
      </c>
      <c r="CP1431" s="212" t="s">
        <v>15957</v>
      </c>
      <c r="CQ1431" s="212" t="s">
        <v>15958</v>
      </c>
      <c r="CR1431" s="212" t="s">
        <v>15959</v>
      </c>
      <c r="CS1431" s="44">
        <v>1429</v>
      </c>
      <c r="CT1431" s="44" t="s">
        <v>15960</v>
      </c>
      <c r="CU1431" s="214">
        <v>12961</v>
      </c>
      <c r="CV1431" s="212" t="s">
        <v>15961</v>
      </c>
      <c r="CW1431" s="212" t="s">
        <v>1605</v>
      </c>
      <c r="CX1431" s="44" t="s">
        <v>826</v>
      </c>
      <c r="CY1431" s="78">
        <v>44561</v>
      </c>
      <c r="CZ1431" s="215" t="s">
        <v>511</v>
      </c>
      <c r="DA1431" s="212" t="s">
        <v>737</v>
      </c>
      <c r="DB1431" s="44" t="s">
        <v>530</v>
      </c>
      <c r="DC1431" s="44" t="s">
        <v>2129</v>
      </c>
      <c r="DD1431" s="44" t="s">
        <v>532</v>
      </c>
    </row>
    <row r="1432" spans="83:108">
      <c r="CE1432" s="212"/>
      <c r="CF1432" s="213">
        <f>IF(ISNUMBER(SEARCH($H$2,$CG$3:$CG$3334)),MAX($CF$2:CF1431)+1,0)</f>
        <v>1430</v>
      </c>
      <c r="CG1432" s="220" t="s">
        <v>15962</v>
      </c>
      <c r="CH1432" s="212"/>
      <c r="CI1432" s="212"/>
      <c r="CJ1432" s="213" t="str">
        <f>IFERROR(VLOOKUP(ROWS($CJ$3:CJ1432),CF1432:CG4763,2,0),"")</f>
        <v>HEREU SC_01430</v>
      </c>
      <c r="CK1432" s="212" t="s">
        <v>15963</v>
      </c>
      <c r="CL1432" s="212" t="s">
        <v>15964</v>
      </c>
      <c r="CM1432" s="78">
        <v>44561</v>
      </c>
      <c r="CN1432" s="212" t="s">
        <v>15965</v>
      </c>
      <c r="CO1432" s="212" t="s">
        <v>15966</v>
      </c>
      <c r="CP1432" s="212" t="s">
        <v>15967</v>
      </c>
      <c r="CQ1432" s="212" t="s">
        <v>15968</v>
      </c>
      <c r="CR1432" s="212" t="s">
        <v>15969</v>
      </c>
      <c r="CS1432" s="44">
        <v>1430</v>
      </c>
      <c r="CT1432" s="44" t="s">
        <v>15970</v>
      </c>
      <c r="CU1432" s="214">
        <v>16033</v>
      </c>
      <c r="CV1432" s="212" t="s">
        <v>15971</v>
      </c>
      <c r="CW1432" s="212" t="s">
        <v>1605</v>
      </c>
      <c r="CX1432" s="44" t="s">
        <v>826</v>
      </c>
      <c r="CY1432" s="78">
        <v>44561</v>
      </c>
      <c r="CZ1432" s="215" t="s">
        <v>763</v>
      </c>
      <c r="DA1432" s="212" t="s">
        <v>737</v>
      </c>
      <c r="DB1432" s="44" t="s">
        <v>655</v>
      </c>
      <c r="DC1432" s="44" t="s">
        <v>14222</v>
      </c>
      <c r="DD1432" s="44" t="s">
        <v>532</v>
      </c>
    </row>
    <row r="1433" spans="83:108">
      <c r="CE1433" s="212"/>
      <c r="CF1433" s="213">
        <f>IF(ISNUMBER(SEARCH($H$2,$CG$3:$CG$3334)),MAX($CF$2:CF1432)+1,0)</f>
        <v>1431</v>
      </c>
      <c r="CG1433" s="220" t="s">
        <v>15972</v>
      </c>
      <c r="CH1433" s="212"/>
      <c r="CI1433" s="212"/>
      <c r="CJ1433" s="213" t="str">
        <f>IFERROR(VLOOKUP(ROWS($CJ$3:CJ1433),CF1433:CG4764,2,0),"")</f>
        <v>HERGON L_01431</v>
      </c>
      <c r="CK1433" s="212" t="s">
        <v>15973</v>
      </c>
      <c r="CL1433" s="212" t="s">
        <v>15974</v>
      </c>
      <c r="CM1433" s="78">
        <v>44561</v>
      </c>
      <c r="CN1433" s="212" t="s">
        <v>15975</v>
      </c>
      <c r="CO1433" s="212" t="s">
        <v>15976</v>
      </c>
      <c r="CP1433" s="212" t="s">
        <v>15977</v>
      </c>
      <c r="CQ1433" s="212" t="s">
        <v>15978</v>
      </c>
      <c r="CR1433" s="212" t="s">
        <v>15979</v>
      </c>
      <c r="CS1433" s="44">
        <v>1431</v>
      </c>
      <c r="CT1433" s="44" t="s">
        <v>15980</v>
      </c>
      <c r="CU1433" s="214">
        <v>10435</v>
      </c>
      <c r="CV1433" s="212" t="s">
        <v>15981</v>
      </c>
      <c r="CW1433" s="212" t="s">
        <v>543</v>
      </c>
      <c r="CX1433" s="44" t="s">
        <v>1287</v>
      </c>
      <c r="CY1433" s="78">
        <v>44561</v>
      </c>
      <c r="CZ1433" s="215" t="s">
        <v>511</v>
      </c>
      <c r="DA1433" s="212" t="s">
        <v>546</v>
      </c>
      <c r="DB1433" s="44" t="s">
        <v>919</v>
      </c>
      <c r="DC1433" s="44" t="s">
        <v>548</v>
      </c>
      <c r="DD1433" s="44" t="s">
        <v>532</v>
      </c>
    </row>
    <row r="1434" spans="83:108">
      <c r="CE1434" s="212"/>
      <c r="CF1434" s="213">
        <f>IF(ISNUMBER(SEARCH($H$2,$CG$3:$CG$3334)),MAX($CF$2:CF1433)+1,0)</f>
        <v>1432</v>
      </c>
      <c r="CG1434" s="220" t="s">
        <v>15982</v>
      </c>
      <c r="CH1434" s="212"/>
      <c r="CI1434" s="212"/>
      <c r="CJ1434" s="213" t="str">
        <f>IFERROR(VLOOKUP(ROWS($CJ$3:CJ1434),CF1434:CG4765,2,0),"")</f>
        <v>HETERAN TOP_01432</v>
      </c>
      <c r="CK1434" s="212" t="s">
        <v>15983</v>
      </c>
      <c r="CL1434" s="212" t="s">
        <v>15984</v>
      </c>
      <c r="CM1434" s="78">
        <v>43465</v>
      </c>
      <c r="CN1434" s="212" t="s">
        <v>15985</v>
      </c>
      <c r="CO1434" s="212" t="s">
        <v>15986</v>
      </c>
      <c r="CP1434" s="212" t="s">
        <v>15987</v>
      </c>
      <c r="CQ1434" s="212" t="s">
        <v>15988</v>
      </c>
      <c r="CR1434" s="212" t="s">
        <v>15989</v>
      </c>
      <c r="CS1434" s="44">
        <v>1432</v>
      </c>
      <c r="CT1434" s="44" t="s">
        <v>15990</v>
      </c>
      <c r="CU1434" s="214">
        <v>15312</v>
      </c>
      <c r="CV1434" s="212" t="s">
        <v>15991</v>
      </c>
      <c r="CW1434" s="212" t="s">
        <v>15992</v>
      </c>
      <c r="CX1434" s="44" t="s">
        <v>735</v>
      </c>
      <c r="CY1434" s="78">
        <v>43465</v>
      </c>
      <c r="CZ1434" s="215" t="s">
        <v>601</v>
      </c>
      <c r="DA1434" s="212" t="s">
        <v>737</v>
      </c>
      <c r="DB1434" s="44" t="s">
        <v>655</v>
      </c>
      <c r="DC1434" s="44" t="s">
        <v>15993</v>
      </c>
      <c r="DD1434" s="44" t="s">
        <v>532</v>
      </c>
    </row>
    <row r="1435" spans="83:108">
      <c r="CE1435" s="212"/>
      <c r="CF1435" s="213">
        <f>IF(ISNUMBER(SEARCH($H$2,$CG$3:$CG$3334)),MAX($CF$2:CF1434)+1,0)</f>
        <v>1433</v>
      </c>
      <c r="CG1435" s="220" t="s">
        <v>15994</v>
      </c>
      <c r="CH1435" s="212"/>
      <c r="CI1435" s="212"/>
      <c r="CJ1435" s="213" t="str">
        <f>IFERROR(VLOOKUP(ROWS($CJ$3:CJ1435),CF1435:CG4766,2,0),"")</f>
        <v>HIATUS_01433</v>
      </c>
      <c r="CK1435" s="212" t="s">
        <v>15995</v>
      </c>
      <c r="CL1435" s="212" t="s">
        <v>15996</v>
      </c>
      <c r="CM1435" s="78">
        <v>48152</v>
      </c>
      <c r="CN1435" s="212" t="s">
        <v>15997</v>
      </c>
      <c r="CO1435" s="212" t="s">
        <v>15998</v>
      </c>
      <c r="CP1435" s="212" t="s">
        <v>15999</v>
      </c>
      <c r="CQ1435" s="212" t="s">
        <v>16000</v>
      </c>
      <c r="CR1435" s="212" t="s">
        <v>16001</v>
      </c>
      <c r="CS1435" s="44">
        <v>1433</v>
      </c>
      <c r="CT1435" s="44" t="s">
        <v>16002</v>
      </c>
      <c r="CU1435" s="214">
        <v>15975</v>
      </c>
      <c r="CV1435" s="212" t="s">
        <v>16003</v>
      </c>
      <c r="CW1435" s="212" t="s">
        <v>2152</v>
      </c>
      <c r="CX1435" s="44" t="s">
        <v>1347</v>
      </c>
      <c r="CY1435" s="78">
        <v>48152</v>
      </c>
      <c r="CZ1435" s="215" t="s">
        <v>601</v>
      </c>
      <c r="DA1435" s="212" t="s">
        <v>737</v>
      </c>
      <c r="DB1435" s="44" t="s">
        <v>641</v>
      </c>
      <c r="DC1435" s="44" t="s">
        <v>15751</v>
      </c>
      <c r="DD1435" s="44" t="s">
        <v>532</v>
      </c>
    </row>
    <row r="1436" spans="83:108">
      <c r="CE1436" s="212"/>
      <c r="CF1436" s="213">
        <f>IF(ISNUMBER(SEARCH($H$2,$CG$3:$CG$3334)),MAX($CF$2:CF1435)+1,0)</f>
        <v>1434</v>
      </c>
      <c r="CG1436" s="220" t="s">
        <v>16004</v>
      </c>
      <c r="CH1436" s="212"/>
      <c r="CI1436" s="212"/>
      <c r="CJ1436" s="213" t="str">
        <f>IFERROR(VLOOKUP(ROWS($CJ$3:CJ1436),CF1436:CG4767,2,0),"")</f>
        <v>HIMALAYA_01434</v>
      </c>
      <c r="CK1436" s="212" t="s">
        <v>16005</v>
      </c>
      <c r="CL1436" s="212" t="s">
        <v>16006</v>
      </c>
      <c r="CM1436" s="78">
        <v>43039</v>
      </c>
      <c r="CN1436" s="212" t="s">
        <v>16007</v>
      </c>
      <c r="CO1436" s="212" t="s">
        <v>16008</v>
      </c>
      <c r="CP1436" s="212" t="s">
        <v>16009</v>
      </c>
      <c r="CQ1436" s="212" t="s">
        <v>16010</v>
      </c>
      <c r="CR1436" s="212" t="s">
        <v>16011</v>
      </c>
      <c r="CS1436" s="44">
        <v>1434</v>
      </c>
      <c r="CT1436" s="44" t="s">
        <v>16012</v>
      </c>
      <c r="CU1436" s="214">
        <v>7535</v>
      </c>
      <c r="CV1436" s="212" t="s">
        <v>16013</v>
      </c>
      <c r="CW1436" s="212" t="s">
        <v>11386</v>
      </c>
      <c r="CX1436" s="44" t="s">
        <v>762</v>
      </c>
      <c r="CY1436" s="78">
        <v>43039</v>
      </c>
      <c r="CZ1436" s="215" t="s">
        <v>545</v>
      </c>
      <c r="DA1436" s="212" t="s">
        <v>546</v>
      </c>
      <c r="DB1436" s="44" t="s">
        <v>3943</v>
      </c>
      <c r="DC1436" s="44" t="s">
        <v>4918</v>
      </c>
      <c r="DD1436" s="44" t="s">
        <v>563</v>
      </c>
    </row>
    <row r="1437" spans="83:108">
      <c r="CE1437" s="212"/>
      <c r="CF1437" s="213">
        <f>IF(ISNUMBER(SEARCH($H$2,$CG$3:$CG$3334)),MAX($CF$2:CF1436)+1,0)</f>
        <v>1435</v>
      </c>
      <c r="CG1437" s="220" t="s">
        <v>16014</v>
      </c>
      <c r="CH1437" s="212"/>
      <c r="CI1437" s="212"/>
      <c r="CJ1437" s="213" t="str">
        <f>IFERROR(VLOOKUP(ROWS($CJ$3:CJ1437),CF1437:CG4768,2,0),"")</f>
        <v>HIMALAYA 60 SG_01435</v>
      </c>
      <c r="CK1437" s="212" t="s">
        <v>16015</v>
      </c>
      <c r="CL1437" s="212" t="s">
        <v>16016</v>
      </c>
      <c r="CM1437" s="78">
        <v>43039</v>
      </c>
      <c r="CN1437" s="212" t="s">
        <v>16017</v>
      </c>
      <c r="CO1437" s="212" t="s">
        <v>16018</v>
      </c>
      <c r="CP1437" s="212" t="s">
        <v>16019</v>
      </c>
      <c r="CQ1437" s="212" t="s">
        <v>16020</v>
      </c>
      <c r="CR1437" s="212" t="s">
        <v>16021</v>
      </c>
      <c r="CS1437" s="44">
        <v>1435</v>
      </c>
      <c r="CT1437" s="44" t="s">
        <v>16022</v>
      </c>
      <c r="CU1437" s="214">
        <v>14896</v>
      </c>
      <c r="CV1437" s="212" t="s">
        <v>16023</v>
      </c>
      <c r="CW1437" s="212" t="s">
        <v>11386</v>
      </c>
      <c r="CX1437" s="44" t="s">
        <v>2490</v>
      </c>
      <c r="CY1437" s="78">
        <v>43039</v>
      </c>
      <c r="CZ1437" s="215" t="s">
        <v>545</v>
      </c>
      <c r="DA1437" s="212" t="s">
        <v>546</v>
      </c>
      <c r="DB1437" s="44" t="s">
        <v>722</v>
      </c>
      <c r="DC1437" s="44" t="s">
        <v>4918</v>
      </c>
      <c r="DD1437" s="44" t="s">
        <v>532</v>
      </c>
    </row>
    <row r="1438" spans="83:108">
      <c r="CE1438" s="212"/>
      <c r="CF1438" s="213">
        <f>IF(ISNUMBER(SEARCH($H$2,$CG$3:$CG$3334)),MAX($CF$2:CF1437)+1,0)</f>
        <v>1436</v>
      </c>
      <c r="CG1438" s="220" t="s">
        <v>16024</v>
      </c>
      <c r="CH1438" s="212"/>
      <c r="CI1438" s="212"/>
      <c r="CJ1438" s="213" t="str">
        <f>IFERROR(VLOOKUP(ROWS($CJ$3:CJ1438),CF1438:CG4769,2,0),"")</f>
        <v>HOOK 480 PLUS_01436</v>
      </c>
      <c r="CK1438" s="212" t="s">
        <v>16025</v>
      </c>
      <c r="CL1438" s="212" t="s">
        <v>16026</v>
      </c>
      <c r="CM1438" s="78">
        <v>43465</v>
      </c>
      <c r="CN1438" s="212" t="s">
        <v>16027</v>
      </c>
      <c r="CO1438" s="212" t="s">
        <v>16028</v>
      </c>
      <c r="CP1438" s="212" t="s">
        <v>16029</v>
      </c>
      <c r="CQ1438" s="212" t="s">
        <v>16030</v>
      </c>
      <c r="CR1438" s="212" t="s">
        <v>16031</v>
      </c>
      <c r="CS1438" s="44">
        <v>1436</v>
      </c>
      <c r="CT1438" s="44" t="s">
        <v>16032</v>
      </c>
      <c r="CU1438" s="214">
        <v>14550</v>
      </c>
      <c r="CV1438" s="212" t="s">
        <v>16033</v>
      </c>
      <c r="CW1438" s="212" t="s">
        <v>2706</v>
      </c>
      <c r="CX1438" s="44" t="s">
        <v>789</v>
      </c>
      <c r="CY1438" s="78">
        <v>43465</v>
      </c>
      <c r="CZ1438" s="215" t="s">
        <v>640</v>
      </c>
      <c r="DA1438" s="212" t="s">
        <v>737</v>
      </c>
      <c r="DB1438" s="44" t="s">
        <v>919</v>
      </c>
      <c r="DC1438" s="44" t="s">
        <v>2707</v>
      </c>
      <c r="DD1438" s="44" t="s">
        <v>563</v>
      </c>
    </row>
    <row r="1439" spans="83:108">
      <c r="CE1439" s="212"/>
      <c r="CF1439" s="213">
        <f>IF(ISNUMBER(SEARCH($H$2,$CG$3:$CG$3334)),MAX($CF$2:CF1438)+1,0)</f>
        <v>1437</v>
      </c>
      <c r="CG1439" s="220" t="s">
        <v>16034</v>
      </c>
      <c r="CH1439" s="212"/>
      <c r="CI1439" s="212"/>
      <c r="CJ1439" s="213" t="str">
        <f>IFERROR(VLOOKUP(ROWS($CJ$3:CJ1439),CF1439:CG4770,2,0),"")</f>
        <v>HOPPER 480_01437</v>
      </c>
      <c r="CK1439" s="212" t="s">
        <v>16035</v>
      </c>
      <c r="CL1439" s="212" t="s">
        <v>16036</v>
      </c>
      <c r="CM1439" s="78">
        <v>43100</v>
      </c>
      <c r="CN1439" s="212" t="s">
        <v>16037</v>
      </c>
      <c r="CO1439" s="212" t="s">
        <v>16038</v>
      </c>
      <c r="CP1439" s="212" t="s">
        <v>16039</v>
      </c>
      <c r="CQ1439" s="212" t="s">
        <v>16040</v>
      </c>
      <c r="CR1439" s="212" t="s">
        <v>16041</v>
      </c>
      <c r="CS1439" s="44">
        <v>1437</v>
      </c>
      <c r="CT1439" s="44" t="s">
        <v>16042</v>
      </c>
      <c r="CU1439" s="214">
        <v>14969</v>
      </c>
      <c r="CV1439" s="212" t="s">
        <v>16043</v>
      </c>
      <c r="CW1439" s="212" t="s">
        <v>3802</v>
      </c>
      <c r="CX1439" s="44" t="s">
        <v>4831</v>
      </c>
      <c r="CY1439" s="78">
        <v>43100</v>
      </c>
      <c r="CZ1439" s="215" t="s">
        <v>545</v>
      </c>
      <c r="DA1439" s="212" t="s">
        <v>737</v>
      </c>
      <c r="DB1439" s="44" t="s">
        <v>547</v>
      </c>
      <c r="DC1439" s="44" t="s">
        <v>6087</v>
      </c>
      <c r="DD1439" s="44" t="s">
        <v>532</v>
      </c>
    </row>
    <row r="1440" spans="83:108">
      <c r="CE1440" s="212"/>
      <c r="CF1440" s="213">
        <f>IF(ISNUMBER(SEARCH($H$2,$CG$3:$CG$3334)),MAX($CF$2:CF1439)+1,0)</f>
        <v>1438</v>
      </c>
      <c r="CG1440" s="220" t="s">
        <v>16044</v>
      </c>
      <c r="CH1440" s="212"/>
      <c r="CI1440" s="212"/>
      <c r="CJ1440" s="213" t="str">
        <f>IFERROR(VLOOKUP(ROWS($CJ$3:CJ1440),CF1440:CG4771,2,0),"")</f>
        <v>HOPPER GREEN_01438</v>
      </c>
      <c r="CK1440" s="212" t="s">
        <v>16045</v>
      </c>
      <c r="CL1440" s="212" t="s">
        <v>16046</v>
      </c>
      <c r="CM1440" s="78">
        <v>43100</v>
      </c>
      <c r="CN1440" s="212" t="s">
        <v>16047</v>
      </c>
      <c r="CO1440" s="212" t="s">
        <v>16048</v>
      </c>
      <c r="CP1440" s="212" t="s">
        <v>16049</v>
      </c>
      <c r="CQ1440" s="212" t="s">
        <v>16050</v>
      </c>
      <c r="CR1440" s="212" t="s">
        <v>16051</v>
      </c>
      <c r="CS1440" s="44">
        <v>1438</v>
      </c>
      <c r="CT1440" s="44" t="s">
        <v>16052</v>
      </c>
      <c r="CU1440" s="214">
        <v>11917</v>
      </c>
      <c r="CV1440" s="212" t="s">
        <v>16053</v>
      </c>
      <c r="CW1440" s="212" t="s">
        <v>3802</v>
      </c>
      <c r="CX1440" s="44" t="s">
        <v>4831</v>
      </c>
      <c r="CY1440" s="78">
        <v>43100</v>
      </c>
      <c r="CZ1440" s="215" t="s">
        <v>528</v>
      </c>
      <c r="DA1440" s="212" t="s">
        <v>737</v>
      </c>
      <c r="DB1440" s="44" t="s">
        <v>919</v>
      </c>
      <c r="DC1440" s="44" t="s">
        <v>15115</v>
      </c>
      <c r="DD1440" s="44" t="s">
        <v>563</v>
      </c>
    </row>
    <row r="1441" spans="83:108">
      <c r="CE1441" s="212"/>
      <c r="CF1441" s="213">
        <f>IF(ISNUMBER(SEARCH($H$2,$CG$3:$CG$3334)),MAX($CF$2:CF1440)+1,0)</f>
        <v>1439</v>
      </c>
      <c r="CG1441" s="220" t="s">
        <v>16054</v>
      </c>
      <c r="CH1441" s="212"/>
      <c r="CI1441" s="212"/>
      <c r="CJ1441" s="213" t="str">
        <f>IFERROR(VLOOKUP(ROWS($CJ$3:CJ1441),CF1441:CG4772,2,0),"")</f>
        <v>HORIZON_01439</v>
      </c>
      <c r="CK1441" s="212" t="s">
        <v>16055</v>
      </c>
      <c r="CL1441" s="212" t="s">
        <v>16056</v>
      </c>
      <c r="CM1441" s="78">
        <v>43708</v>
      </c>
      <c r="CN1441" s="212" t="s">
        <v>16057</v>
      </c>
      <c r="CO1441" s="212" t="s">
        <v>16058</v>
      </c>
      <c r="CP1441" s="212" t="s">
        <v>16059</v>
      </c>
      <c r="CQ1441" s="212" t="s">
        <v>16060</v>
      </c>
      <c r="CR1441" s="212" t="s">
        <v>16061</v>
      </c>
      <c r="CS1441" s="44">
        <v>1439</v>
      </c>
      <c r="CT1441" s="44" t="s">
        <v>16062</v>
      </c>
      <c r="CU1441" s="214">
        <v>9713</v>
      </c>
      <c r="CV1441" s="212" t="s">
        <v>16063</v>
      </c>
      <c r="CW1441" s="212" t="s">
        <v>749</v>
      </c>
      <c r="CX1441" s="44" t="s">
        <v>735</v>
      </c>
      <c r="CY1441" s="78">
        <v>43708</v>
      </c>
      <c r="CZ1441" s="215" t="s">
        <v>576</v>
      </c>
      <c r="DA1441" s="212" t="s">
        <v>512</v>
      </c>
      <c r="DB1441" s="44" t="s">
        <v>626</v>
      </c>
      <c r="DC1441" s="44" t="s">
        <v>13176</v>
      </c>
      <c r="DD1441" s="44" t="s">
        <v>532</v>
      </c>
    </row>
    <row r="1442" spans="83:108">
      <c r="CE1442" s="212"/>
      <c r="CF1442" s="213">
        <f>IF(ISNUMBER(SEARCH($H$2,$CG$3:$CG$3334)),MAX($CF$2:CF1441)+1,0)</f>
        <v>1440</v>
      </c>
      <c r="CG1442" s="220" t="s">
        <v>16064</v>
      </c>
      <c r="CH1442" s="212"/>
      <c r="CI1442" s="212"/>
      <c r="CJ1442" s="213" t="str">
        <f>IFERROR(VLOOKUP(ROWS($CJ$3:CJ1442),CF1442:CG4773,2,0),"")</f>
        <v>HUSSAR MAXX_01440</v>
      </c>
      <c r="CK1442" s="212" t="s">
        <v>16065</v>
      </c>
      <c r="CL1442" s="212" t="s">
        <v>16066</v>
      </c>
      <c r="CM1442" s="78">
        <v>43131</v>
      </c>
      <c r="CN1442" s="212" t="s">
        <v>16067</v>
      </c>
      <c r="CO1442" s="212" t="s">
        <v>16068</v>
      </c>
      <c r="CP1442" s="212" t="s">
        <v>16069</v>
      </c>
      <c r="CQ1442" s="212" t="s">
        <v>16070</v>
      </c>
      <c r="CR1442" s="212" t="s">
        <v>16071</v>
      </c>
      <c r="CS1442" s="44">
        <v>1440</v>
      </c>
      <c r="CT1442" s="44" t="s">
        <v>16072</v>
      </c>
      <c r="CU1442" s="214">
        <v>12881</v>
      </c>
      <c r="CV1442" s="212" t="s">
        <v>16073</v>
      </c>
      <c r="CW1442" s="212" t="s">
        <v>3163</v>
      </c>
      <c r="CX1442" s="44" t="s">
        <v>735</v>
      </c>
      <c r="CY1442" s="78">
        <v>43131</v>
      </c>
      <c r="CZ1442" s="215" t="s">
        <v>763</v>
      </c>
      <c r="DA1442" s="212" t="s">
        <v>737</v>
      </c>
      <c r="DB1442" s="44" t="s">
        <v>641</v>
      </c>
      <c r="DC1442" s="44" t="s">
        <v>7829</v>
      </c>
      <c r="DD1442" s="44" t="s">
        <v>851</v>
      </c>
    </row>
    <row r="1443" spans="83:108">
      <c r="CE1443" s="212"/>
      <c r="CF1443" s="213">
        <f>IF(ISNUMBER(SEARCH($H$2,$CG$3:$CG$3334)),MAX($CF$2:CF1442)+1,0)</f>
        <v>1441</v>
      </c>
      <c r="CG1443" s="220" t="s">
        <v>16074</v>
      </c>
      <c r="CH1443" s="212"/>
      <c r="CI1443" s="212"/>
      <c r="CJ1443" s="213" t="str">
        <f>IFERROR(VLOOKUP(ROWS($CJ$3:CJ1443),CF1443:CG4774,2,0),"")</f>
        <v>HUSSAR MAXX PRO_01441</v>
      </c>
      <c r="CK1443" s="212" t="s">
        <v>16075</v>
      </c>
      <c r="CL1443" s="212" t="s">
        <v>16076</v>
      </c>
      <c r="CM1443" s="78">
        <v>43131</v>
      </c>
      <c r="CN1443" s="212" t="s">
        <v>16077</v>
      </c>
      <c r="CO1443" s="212" t="s">
        <v>16078</v>
      </c>
      <c r="CP1443" s="212" t="s">
        <v>16079</v>
      </c>
      <c r="CQ1443" s="212" t="s">
        <v>16080</v>
      </c>
      <c r="CR1443" s="212" t="s">
        <v>16081</v>
      </c>
      <c r="CS1443" s="44">
        <v>1441</v>
      </c>
      <c r="CT1443" s="44" t="s">
        <v>16082</v>
      </c>
      <c r="CU1443" s="214">
        <v>13983</v>
      </c>
      <c r="CV1443" s="212" t="s">
        <v>16083</v>
      </c>
      <c r="CW1443" s="212" t="s">
        <v>3163</v>
      </c>
      <c r="CX1443" s="44" t="s">
        <v>735</v>
      </c>
      <c r="CY1443" s="78">
        <v>43131</v>
      </c>
      <c r="CZ1443" s="215" t="s">
        <v>763</v>
      </c>
      <c r="DA1443" s="212" t="s">
        <v>737</v>
      </c>
      <c r="DB1443" s="44" t="s">
        <v>3141</v>
      </c>
      <c r="DC1443" s="44" t="s">
        <v>7840</v>
      </c>
      <c r="DD1443" s="44" t="s">
        <v>532</v>
      </c>
    </row>
    <row r="1444" spans="83:108">
      <c r="CE1444" s="212"/>
      <c r="CF1444" s="213">
        <f>IF(ISNUMBER(SEARCH($H$2,$CG$3:$CG$3334)),MAX($CF$2:CF1443)+1,0)</f>
        <v>1442</v>
      </c>
      <c r="CG1444" s="220" t="s">
        <v>16084</v>
      </c>
      <c r="CH1444" s="212"/>
      <c r="CI1444" s="212"/>
      <c r="CJ1444" s="213" t="str">
        <f>IFERROR(VLOOKUP(ROWS($CJ$3:CJ1444),CF1444:CG4775,2,0),"")</f>
        <v>HYDRA PLUS_01442</v>
      </c>
      <c r="CK1444" s="212" t="s">
        <v>16085</v>
      </c>
      <c r="CL1444" s="212" t="s">
        <v>16086</v>
      </c>
      <c r="CM1444" s="78">
        <v>42916</v>
      </c>
      <c r="CN1444" s="212" t="s">
        <v>16087</v>
      </c>
      <c r="CO1444" s="212" t="s">
        <v>16088</v>
      </c>
      <c r="CP1444" s="212" t="s">
        <v>16089</v>
      </c>
      <c r="CQ1444" s="212" t="s">
        <v>16090</v>
      </c>
      <c r="CR1444" s="212" t="s">
        <v>16091</v>
      </c>
      <c r="CS1444" s="44">
        <v>1442</v>
      </c>
      <c r="CT1444" s="44" t="s">
        <v>16092</v>
      </c>
      <c r="CU1444" s="214">
        <v>15642</v>
      </c>
      <c r="CV1444" s="212" t="s">
        <v>16093</v>
      </c>
      <c r="CW1444" s="212" t="s">
        <v>3084</v>
      </c>
      <c r="CX1444" s="44" t="s">
        <v>1831</v>
      </c>
      <c r="CY1444" s="78">
        <v>42916</v>
      </c>
      <c r="CZ1444" s="215" t="s">
        <v>640</v>
      </c>
      <c r="DA1444" s="212" t="s">
        <v>625</v>
      </c>
      <c r="DB1444" s="44" t="s">
        <v>919</v>
      </c>
      <c r="DC1444" s="44" t="s">
        <v>3085</v>
      </c>
      <c r="DD1444" s="44" t="s">
        <v>532</v>
      </c>
    </row>
    <row r="1445" spans="83:108">
      <c r="CE1445" s="212"/>
      <c r="CF1445" s="213">
        <f>IF(ISNUMBER(SEARCH($H$2,$CG$3:$CG$3334)),MAX($CF$2:CF1444)+1,0)</f>
        <v>1443</v>
      </c>
      <c r="CG1445" s="220" t="s">
        <v>16094</v>
      </c>
      <c r="CH1445" s="212"/>
      <c r="CI1445" s="212"/>
      <c r="CJ1445" s="213" t="str">
        <f>IFERROR(VLOOKUP(ROWS($CJ$3:CJ1445),CF1445:CG4776,2,0),"")</f>
        <v>HYDRORAM PROGRESS_01443</v>
      </c>
      <c r="CK1445" s="212" t="s">
        <v>16095</v>
      </c>
      <c r="CL1445" s="212" t="s">
        <v>16096</v>
      </c>
      <c r="CM1445" s="78">
        <v>43496</v>
      </c>
      <c r="CN1445" s="212" t="s">
        <v>16097</v>
      </c>
      <c r="CO1445" s="212" t="s">
        <v>16098</v>
      </c>
      <c r="CP1445" s="212" t="s">
        <v>16099</v>
      </c>
      <c r="CQ1445" s="212" t="s">
        <v>16100</v>
      </c>
      <c r="CR1445" s="212" t="s">
        <v>16101</v>
      </c>
      <c r="CS1445" s="44">
        <v>1443</v>
      </c>
      <c r="CT1445" s="44" t="s">
        <v>16102</v>
      </c>
      <c r="CU1445" s="214">
        <v>16197</v>
      </c>
      <c r="CV1445" s="212" t="s">
        <v>16103</v>
      </c>
      <c r="CW1445" s="212" t="s">
        <v>1570</v>
      </c>
      <c r="CX1445" s="44" t="s">
        <v>7597</v>
      </c>
      <c r="CY1445" s="78">
        <v>43496</v>
      </c>
      <c r="CZ1445" s="215" t="s">
        <v>511</v>
      </c>
      <c r="DA1445" s="212" t="s">
        <v>512</v>
      </c>
      <c r="DB1445" s="44" t="s">
        <v>641</v>
      </c>
      <c r="DC1445" s="44" t="s">
        <v>1645</v>
      </c>
      <c r="DD1445" s="44" t="s">
        <v>515</v>
      </c>
    </row>
    <row r="1446" spans="83:108">
      <c r="CE1446" s="212"/>
      <c r="CF1446" s="213">
        <f>IF(ISNUMBER(SEARCH($H$2,$CG$3:$CG$3334)),MAX($CF$2:CF1445)+1,0)</f>
        <v>1444</v>
      </c>
      <c r="CG1446" s="220" t="s">
        <v>16104</v>
      </c>
      <c r="CH1446" s="212"/>
      <c r="CI1446" s="212"/>
      <c r="CJ1446" s="213" t="str">
        <f>IFERROR(VLOOKUP(ROWS($CJ$3:CJ1446),CF1446:CG4777,2,0),"")</f>
        <v>IBISCO_01444</v>
      </c>
      <c r="CK1446" s="212" t="s">
        <v>16105</v>
      </c>
      <c r="CL1446" s="212" t="s">
        <v>16106</v>
      </c>
      <c r="CM1446" s="78">
        <v>47595</v>
      </c>
      <c r="CN1446" s="212" t="s">
        <v>16107</v>
      </c>
      <c r="CO1446" s="212" t="s">
        <v>16108</v>
      </c>
      <c r="CP1446" s="212" t="s">
        <v>16109</v>
      </c>
      <c r="CQ1446" s="212" t="s">
        <v>16107</v>
      </c>
      <c r="CR1446" s="212" t="s">
        <v>16110</v>
      </c>
      <c r="CS1446" s="44">
        <v>1444</v>
      </c>
      <c r="CT1446" s="44" t="s">
        <v>16111</v>
      </c>
      <c r="CU1446" s="214">
        <v>16509</v>
      </c>
      <c r="CV1446" s="212" t="s">
        <v>16112</v>
      </c>
      <c r="CW1446" s="212" t="s">
        <v>16113</v>
      </c>
      <c r="CX1446" s="44" t="s">
        <v>3072</v>
      </c>
      <c r="CY1446" s="78">
        <v>47595</v>
      </c>
      <c r="CZ1446" s="215" t="s">
        <v>511</v>
      </c>
      <c r="DA1446" s="212" t="s">
        <v>512</v>
      </c>
      <c r="DB1446" s="44" t="s">
        <v>626</v>
      </c>
      <c r="DC1446" s="44" t="s">
        <v>511</v>
      </c>
      <c r="DD1446" s="44" t="s">
        <v>682</v>
      </c>
    </row>
    <row r="1447" spans="83:108">
      <c r="CE1447" s="212"/>
      <c r="CF1447" s="213">
        <f>IF(ISNUMBER(SEARCH($H$2,$CG$3:$CG$3334)),MAX($CF$2:CF1446)+1,0)</f>
        <v>1445</v>
      </c>
      <c r="CG1447" s="220" t="s">
        <v>16114</v>
      </c>
      <c r="CH1447" s="212"/>
      <c r="CI1447" s="212"/>
      <c r="CJ1447" s="213" t="str">
        <f>IFERROR(VLOOKUP(ROWS($CJ$3:CJ1447),CF1447:CG4778,2,0),"")</f>
        <v>ICADE_01445</v>
      </c>
      <c r="CK1447" s="212" t="s">
        <v>16115</v>
      </c>
      <c r="CL1447" s="212" t="s">
        <v>16116</v>
      </c>
      <c r="CM1447" s="78">
        <v>45657</v>
      </c>
      <c r="CN1447" s="212" t="s">
        <v>16117</v>
      </c>
      <c r="CO1447" s="212" t="s">
        <v>16118</v>
      </c>
      <c r="CP1447" s="212" t="s">
        <v>16119</v>
      </c>
      <c r="CQ1447" s="212" t="s">
        <v>16120</v>
      </c>
      <c r="CR1447" s="212" t="s">
        <v>16121</v>
      </c>
      <c r="CS1447" s="44">
        <v>1445</v>
      </c>
      <c r="CT1447" s="44" t="s">
        <v>16122</v>
      </c>
      <c r="CU1447" s="214">
        <v>15671</v>
      </c>
      <c r="CV1447" s="212" t="s">
        <v>16123</v>
      </c>
      <c r="CW1447" s="212" t="s">
        <v>16124</v>
      </c>
      <c r="CX1447" s="44" t="s">
        <v>1943</v>
      </c>
      <c r="CY1447" s="78">
        <v>45657</v>
      </c>
      <c r="CZ1447" s="215" t="s">
        <v>545</v>
      </c>
      <c r="DA1447" s="212" t="s">
        <v>737</v>
      </c>
      <c r="DB1447" s="44" t="s">
        <v>919</v>
      </c>
      <c r="DC1447" s="44" t="s">
        <v>16125</v>
      </c>
      <c r="DD1447" s="44" t="s">
        <v>532</v>
      </c>
    </row>
    <row r="1448" spans="83:108">
      <c r="CE1448" s="212"/>
      <c r="CF1448" s="213">
        <f>IF(ISNUMBER(SEARCH($H$2,$CG$3:$CG$3334)),MAX($CF$2:CF1447)+1,0)</f>
        <v>1446</v>
      </c>
      <c r="CG1448" s="220" t="s">
        <v>16126</v>
      </c>
      <c r="CH1448" s="212"/>
      <c r="CI1448" s="212"/>
      <c r="CJ1448" s="213" t="str">
        <f>IFERROR(VLOOKUP(ROWS($CJ$3:CJ1448),CF1448:CG4779,2,0),"")</f>
        <v>ICARUS EW_01446</v>
      </c>
      <c r="CK1448" s="212" t="s">
        <v>16127</v>
      </c>
      <c r="CL1448" s="212" t="s">
        <v>16128</v>
      </c>
      <c r="CM1448" s="78">
        <v>43708</v>
      </c>
      <c r="CN1448" s="212" t="s">
        <v>16129</v>
      </c>
      <c r="CO1448" s="212" t="s">
        <v>16130</v>
      </c>
      <c r="CP1448" s="212" t="s">
        <v>16131</v>
      </c>
      <c r="CQ1448" s="212" t="s">
        <v>16132</v>
      </c>
      <c r="CR1448" s="212" t="s">
        <v>16133</v>
      </c>
      <c r="CS1448" s="44">
        <v>1446</v>
      </c>
      <c r="CT1448" s="44" t="s">
        <v>16134</v>
      </c>
      <c r="CU1448" s="214">
        <v>12574</v>
      </c>
      <c r="CV1448" s="212" t="s">
        <v>16135</v>
      </c>
      <c r="CW1448" s="212" t="s">
        <v>749</v>
      </c>
      <c r="CX1448" s="44" t="s">
        <v>1703</v>
      </c>
      <c r="CY1448" s="78">
        <v>43708</v>
      </c>
      <c r="CZ1448" s="215" t="s">
        <v>576</v>
      </c>
      <c r="DA1448" s="212" t="s">
        <v>512</v>
      </c>
      <c r="DB1448" s="44" t="s">
        <v>626</v>
      </c>
      <c r="DC1448" s="44" t="s">
        <v>16136</v>
      </c>
      <c r="DD1448" s="44" t="s">
        <v>532</v>
      </c>
    </row>
    <row r="1449" spans="83:108">
      <c r="CE1449" s="212"/>
      <c r="CF1449" s="213">
        <f>IF(ISNUMBER(SEARCH($H$2,$CG$3:$CG$3334)),MAX($CF$2:CF1448)+1,0)</f>
        <v>1447</v>
      </c>
      <c r="CG1449" s="220" t="s">
        <v>16137</v>
      </c>
      <c r="CH1449" s="212"/>
      <c r="CI1449" s="212"/>
      <c r="CJ1449" s="213" t="str">
        <f>IFERROR(VLOOKUP(ROWS($CJ$3:CJ1449),CF1449:CG4780,2,0),"")</f>
        <v>IDRORAM 24 L_01447</v>
      </c>
      <c r="CK1449" s="212" t="s">
        <v>16138</v>
      </c>
      <c r="CL1449" s="212" t="s">
        <v>16139</v>
      </c>
      <c r="CM1449" s="78">
        <v>43131</v>
      </c>
      <c r="CN1449" s="212" t="s">
        <v>16140</v>
      </c>
      <c r="CO1449" s="212" t="s">
        <v>16141</v>
      </c>
      <c r="CP1449" s="212" t="s">
        <v>16142</v>
      </c>
      <c r="CQ1449" s="212" t="s">
        <v>16143</v>
      </c>
      <c r="CR1449" s="212" t="s">
        <v>16144</v>
      </c>
      <c r="CS1449" s="44">
        <v>1447</v>
      </c>
      <c r="CT1449" s="44" t="s">
        <v>16145</v>
      </c>
      <c r="CU1449" s="214">
        <v>9121</v>
      </c>
      <c r="CV1449" s="212" t="s">
        <v>16146</v>
      </c>
      <c r="CW1449" s="212" t="s">
        <v>1570</v>
      </c>
      <c r="CX1449" s="44" t="s">
        <v>1752</v>
      </c>
      <c r="CY1449" s="78">
        <v>43131</v>
      </c>
      <c r="CZ1449" s="215" t="s">
        <v>4015</v>
      </c>
      <c r="DA1449" s="212" t="s">
        <v>512</v>
      </c>
      <c r="DB1449" s="44" t="s">
        <v>655</v>
      </c>
      <c r="DC1449" s="44" t="s">
        <v>2652</v>
      </c>
      <c r="DD1449" s="44" t="s">
        <v>532</v>
      </c>
    </row>
    <row r="1450" spans="83:108">
      <c r="CE1450" s="212"/>
      <c r="CF1450" s="213">
        <f>IF(ISNUMBER(SEARCH($H$2,$CG$3:$CG$3334)),MAX($CF$2:CF1449)+1,0)</f>
        <v>1448</v>
      </c>
      <c r="CG1450" s="220" t="s">
        <v>16147</v>
      </c>
      <c r="CH1450" s="212"/>
      <c r="CI1450" s="212"/>
      <c r="CJ1450" s="213" t="str">
        <f>IFERROR(VLOOKUP(ROWS($CJ$3:CJ1450),CF1450:CG4781,2,0),"")</f>
        <v>IDRORAME 193_01448</v>
      </c>
      <c r="CK1450" s="212" t="s">
        <v>16148</v>
      </c>
      <c r="CL1450" s="212" t="s">
        <v>16149</v>
      </c>
      <c r="CM1450" s="78">
        <v>43131</v>
      </c>
      <c r="CN1450" s="212" t="s">
        <v>16150</v>
      </c>
      <c r="CO1450" s="212" t="s">
        <v>16151</v>
      </c>
      <c r="CP1450" s="212" t="s">
        <v>16152</v>
      </c>
      <c r="CQ1450" s="212" t="s">
        <v>16153</v>
      </c>
      <c r="CR1450" s="212" t="s">
        <v>16154</v>
      </c>
      <c r="CS1450" s="44">
        <v>1448</v>
      </c>
      <c r="CT1450" s="44" t="s">
        <v>16155</v>
      </c>
      <c r="CU1450" s="214">
        <v>6873</v>
      </c>
      <c r="CV1450" s="212" t="s">
        <v>16156</v>
      </c>
      <c r="CW1450" s="212" t="s">
        <v>3992</v>
      </c>
      <c r="CX1450" s="44" t="s">
        <v>2141</v>
      </c>
      <c r="CY1450" s="78">
        <v>43131</v>
      </c>
      <c r="CZ1450" s="215" t="s">
        <v>601</v>
      </c>
      <c r="DA1450" s="212" t="s">
        <v>512</v>
      </c>
      <c r="DB1450" s="44" t="s">
        <v>655</v>
      </c>
      <c r="DC1450" s="44" t="s">
        <v>3993</v>
      </c>
      <c r="DD1450" s="44" t="s">
        <v>532</v>
      </c>
    </row>
    <row r="1451" spans="83:108">
      <c r="CE1451" s="212"/>
      <c r="CF1451" s="213">
        <f>IF(ISNUMBER(SEARCH($H$2,$CG$3:$CG$3334)),MAX($CF$2:CF1450)+1,0)</f>
        <v>1449</v>
      </c>
      <c r="CG1451" s="220" t="s">
        <v>16157</v>
      </c>
      <c r="CH1451" s="212"/>
      <c r="CI1451" s="212"/>
      <c r="CJ1451" s="213" t="str">
        <f>IFERROR(VLOOKUP(ROWS($CJ$3:CJ1451),CF1451:CG4782,2,0),"")</f>
        <v>IDRORAME FLOW_01449</v>
      </c>
      <c r="CK1451" s="212" t="s">
        <v>16158</v>
      </c>
      <c r="CL1451" s="212" t="s">
        <v>16159</v>
      </c>
      <c r="CM1451" s="78">
        <v>43131</v>
      </c>
      <c r="CN1451" s="212" t="s">
        <v>16160</v>
      </c>
      <c r="CO1451" s="212" t="s">
        <v>16161</v>
      </c>
      <c r="CP1451" s="212" t="s">
        <v>16162</v>
      </c>
      <c r="CQ1451" s="212" t="s">
        <v>16163</v>
      </c>
      <c r="CR1451" s="212" t="s">
        <v>16164</v>
      </c>
      <c r="CS1451" s="44">
        <v>1449</v>
      </c>
      <c r="CT1451" s="44" t="s">
        <v>16165</v>
      </c>
      <c r="CU1451" s="214">
        <v>1850</v>
      </c>
      <c r="CV1451" s="212" t="s">
        <v>16166</v>
      </c>
      <c r="CW1451" s="212" t="s">
        <v>4842</v>
      </c>
      <c r="CX1451" s="44" t="s">
        <v>2141</v>
      </c>
      <c r="CY1451" s="78">
        <v>43131</v>
      </c>
      <c r="CZ1451" s="215" t="s">
        <v>601</v>
      </c>
      <c r="DA1451" s="212" t="s">
        <v>512</v>
      </c>
      <c r="DB1451" s="44" t="s">
        <v>655</v>
      </c>
      <c r="DC1451" s="44" t="s">
        <v>3993</v>
      </c>
      <c r="DD1451" s="44" t="s">
        <v>532</v>
      </c>
    </row>
    <row r="1452" spans="83:108">
      <c r="CE1452" s="212"/>
      <c r="CF1452" s="213">
        <f>IF(ISNUMBER(SEARCH($H$2,$CG$3:$CG$3334)),MAX($CF$2:CF1451)+1,0)</f>
        <v>1450</v>
      </c>
      <c r="CG1452" s="220" t="s">
        <v>16167</v>
      </c>
      <c r="CH1452" s="212"/>
      <c r="CI1452" s="212"/>
      <c r="CJ1452" s="213" t="str">
        <f>IFERROR(VLOOKUP(ROWS($CJ$3:CJ1452),CF1452:CG4783,2,0),"")</f>
        <v>IDROX 20_01450</v>
      </c>
      <c r="CK1452" s="212" t="s">
        <v>16168</v>
      </c>
      <c r="CL1452" s="212" t="s">
        <v>16169</v>
      </c>
      <c r="CM1452" s="78">
        <v>43131</v>
      </c>
      <c r="CN1452" s="212" t="s">
        <v>16170</v>
      </c>
      <c r="CO1452" s="212" t="s">
        <v>16171</v>
      </c>
      <c r="CP1452" s="212" t="s">
        <v>16172</v>
      </c>
      <c r="CQ1452" s="212" t="s">
        <v>16173</v>
      </c>
      <c r="CR1452" s="212" t="s">
        <v>16174</v>
      </c>
      <c r="CS1452" s="44">
        <v>1450</v>
      </c>
      <c r="CT1452" s="44" t="s">
        <v>16175</v>
      </c>
      <c r="CU1452" s="214">
        <v>16205</v>
      </c>
      <c r="CV1452" s="212" t="s">
        <v>16176</v>
      </c>
      <c r="CW1452" s="212" t="s">
        <v>1570</v>
      </c>
      <c r="CX1452" s="44" t="s">
        <v>4831</v>
      </c>
      <c r="CY1452" s="78">
        <v>43131</v>
      </c>
      <c r="CZ1452" s="215" t="s">
        <v>511</v>
      </c>
      <c r="DA1452" s="212" t="s">
        <v>512</v>
      </c>
      <c r="DB1452" s="44" t="s">
        <v>2924</v>
      </c>
      <c r="DC1452" s="44" t="s">
        <v>2586</v>
      </c>
      <c r="DD1452" s="44" t="s">
        <v>532</v>
      </c>
    </row>
    <row r="1453" spans="83:108">
      <c r="CE1453" s="212"/>
      <c r="CF1453" s="213">
        <f>IF(ISNUMBER(SEARCH($H$2,$CG$3:$CG$3334)),MAX($CF$2:CF1452)+1,0)</f>
        <v>1451</v>
      </c>
      <c r="CG1453" s="220" t="s">
        <v>16177</v>
      </c>
      <c r="CH1453" s="212"/>
      <c r="CI1453" s="212"/>
      <c r="CJ1453" s="213" t="str">
        <f>IFERROR(VLOOKUP(ROWS($CJ$3:CJ1453),CF1453:CG4784,2,0),"")</f>
        <v>IDROX 22 NEW_01451</v>
      </c>
      <c r="CK1453" s="212" t="s">
        <v>16178</v>
      </c>
      <c r="CL1453" s="212" t="s">
        <v>16179</v>
      </c>
      <c r="CM1453" s="78">
        <v>43131</v>
      </c>
      <c r="CN1453" s="212" t="s">
        <v>16180</v>
      </c>
      <c r="CO1453" s="212" t="s">
        <v>16181</v>
      </c>
      <c r="CP1453" s="212" t="s">
        <v>16182</v>
      </c>
      <c r="CQ1453" s="212" t="s">
        <v>16183</v>
      </c>
      <c r="CR1453" s="212" t="s">
        <v>16184</v>
      </c>
      <c r="CS1453" s="44">
        <v>1451</v>
      </c>
      <c r="CT1453" s="44" t="s">
        <v>16185</v>
      </c>
      <c r="CU1453" s="214">
        <v>14868</v>
      </c>
      <c r="CV1453" s="212" t="s">
        <v>16186</v>
      </c>
      <c r="CW1453" s="212" t="s">
        <v>1570</v>
      </c>
      <c r="CX1453" s="44" t="s">
        <v>7597</v>
      </c>
      <c r="CY1453" s="78">
        <v>43131</v>
      </c>
      <c r="CZ1453" s="215" t="s">
        <v>763</v>
      </c>
      <c r="DA1453" s="212" t="s">
        <v>512</v>
      </c>
      <c r="DB1453" s="44" t="s">
        <v>641</v>
      </c>
      <c r="DC1453" s="44" t="s">
        <v>2129</v>
      </c>
      <c r="DD1453" s="44" t="s">
        <v>532</v>
      </c>
    </row>
    <row r="1454" spans="83:108">
      <c r="CE1454" s="212"/>
      <c r="CF1454" s="213">
        <f>IF(ISNUMBER(SEARCH($H$2,$CG$3:$CG$3334)),MAX($CF$2:CF1453)+1,0)</f>
        <v>1452</v>
      </c>
      <c r="CG1454" s="220" t="s">
        <v>16187</v>
      </c>
      <c r="CH1454" s="212"/>
      <c r="CI1454" s="212"/>
      <c r="CJ1454" s="213" t="str">
        <f>IFERROR(VLOOKUP(ROWS($CJ$3:CJ1454),CF1454:CG4785,2,0),"")</f>
        <v>IKANOS_01452</v>
      </c>
      <c r="CK1454" s="212" t="s">
        <v>16188</v>
      </c>
      <c r="CL1454" s="212" t="s">
        <v>16189</v>
      </c>
      <c r="CM1454" s="78">
        <v>43465</v>
      </c>
      <c r="CN1454" s="212" t="s">
        <v>16190</v>
      </c>
      <c r="CO1454" s="212" t="s">
        <v>16191</v>
      </c>
      <c r="CP1454" s="212" t="s">
        <v>16192</v>
      </c>
      <c r="CQ1454" s="212" t="s">
        <v>16193</v>
      </c>
      <c r="CR1454" s="212" t="s">
        <v>16194</v>
      </c>
      <c r="CS1454" s="44">
        <v>1452</v>
      </c>
      <c r="CT1454" s="44" t="s">
        <v>16195</v>
      </c>
      <c r="CU1454" s="214">
        <v>13106</v>
      </c>
      <c r="CV1454" s="212" t="s">
        <v>16196</v>
      </c>
      <c r="CW1454" s="212" t="s">
        <v>2092</v>
      </c>
      <c r="CX1454" s="44" t="s">
        <v>1287</v>
      </c>
      <c r="CY1454" s="78">
        <v>43465</v>
      </c>
      <c r="CZ1454" s="215" t="s">
        <v>763</v>
      </c>
      <c r="DA1454" s="212" t="s">
        <v>737</v>
      </c>
      <c r="DB1454" s="44" t="s">
        <v>3141</v>
      </c>
      <c r="DC1454" s="44" t="s">
        <v>1348</v>
      </c>
      <c r="DD1454" s="44" t="s">
        <v>563</v>
      </c>
    </row>
    <row r="1455" spans="83:108">
      <c r="CE1455" s="212"/>
      <c r="CF1455" s="213">
        <f>IF(ISNUMBER(SEARCH($H$2,$CG$3:$CG$3334)),MAX($CF$2:CF1454)+1,0)</f>
        <v>1453</v>
      </c>
      <c r="CG1455" s="220" t="s">
        <v>16197</v>
      </c>
      <c r="CH1455" s="212"/>
      <c r="CI1455" s="212"/>
      <c r="CJ1455" s="213" t="str">
        <f>IFERROR(VLOOKUP(ROWS($CJ$3:CJ1455),CF1455:CG4786,2,0),"")</f>
        <v>IKEBANA TRIPLE ACCION_01453</v>
      </c>
      <c r="CK1455" s="212" t="s">
        <v>16198</v>
      </c>
      <c r="CL1455" s="212" t="s">
        <v>16199</v>
      </c>
      <c r="CM1455" s="78">
        <v>43708</v>
      </c>
      <c r="CN1455" s="212" t="s">
        <v>16200</v>
      </c>
      <c r="CO1455" s="212" t="s">
        <v>16201</v>
      </c>
      <c r="CP1455" s="212" t="s">
        <v>16202</v>
      </c>
      <c r="CQ1455" s="212" t="s">
        <v>16203</v>
      </c>
      <c r="CR1455" s="212" t="s">
        <v>16204</v>
      </c>
      <c r="CS1455" s="44">
        <v>1453</v>
      </c>
      <c r="CT1455" s="44" t="s">
        <v>16205</v>
      </c>
      <c r="CU1455" s="214">
        <v>15735</v>
      </c>
      <c r="CV1455" s="212" t="s">
        <v>16206</v>
      </c>
      <c r="CW1455" s="212" t="s">
        <v>16207</v>
      </c>
      <c r="CX1455" s="44" t="s">
        <v>1347</v>
      </c>
      <c r="CY1455" s="78">
        <v>43708</v>
      </c>
      <c r="CZ1455" s="215" t="s">
        <v>511</v>
      </c>
      <c r="DA1455" s="212" t="s">
        <v>16208</v>
      </c>
      <c r="DB1455" s="44" t="s">
        <v>547</v>
      </c>
      <c r="DC1455" s="44" t="s">
        <v>7338</v>
      </c>
      <c r="DD1455" s="44" t="s">
        <v>515</v>
      </c>
    </row>
    <row r="1456" spans="83:108">
      <c r="CE1456" s="212"/>
      <c r="CF1456" s="213">
        <f>IF(ISNUMBER(SEARCH($H$2,$CG$3:$CG$3334)),MAX($CF$2:CF1455)+1,0)</f>
        <v>1454</v>
      </c>
      <c r="CG1456" s="220" t="s">
        <v>16209</v>
      </c>
      <c r="CH1456" s="212"/>
      <c r="CI1456" s="212"/>
      <c r="CJ1456" s="213" t="str">
        <f>IFERROR(VLOOKUP(ROWS($CJ$3:CJ1456),CF1456:CG4787,2,0),"")</f>
        <v>IMAGE GOLD_01454</v>
      </c>
      <c r="CK1456" s="212" t="s">
        <v>16210</v>
      </c>
      <c r="CL1456" s="212" t="s">
        <v>16211</v>
      </c>
      <c r="CM1456" s="78">
        <v>43131</v>
      </c>
      <c r="CN1456" s="212" t="s">
        <v>16212</v>
      </c>
      <c r="CO1456" s="212" t="s">
        <v>16213</v>
      </c>
      <c r="CP1456" s="212" t="s">
        <v>16214</v>
      </c>
      <c r="CQ1456" s="212" t="s">
        <v>16215</v>
      </c>
      <c r="CR1456" s="212" t="s">
        <v>16216</v>
      </c>
      <c r="CS1456" s="44">
        <v>1454</v>
      </c>
      <c r="CT1456" s="44" t="s">
        <v>16217</v>
      </c>
      <c r="CU1456" s="214">
        <v>16405</v>
      </c>
      <c r="CV1456" s="212" t="s">
        <v>16218</v>
      </c>
      <c r="CW1456" s="212" t="s">
        <v>16219</v>
      </c>
      <c r="CX1456" s="44" t="s">
        <v>1287</v>
      </c>
      <c r="CY1456" s="78">
        <v>43131</v>
      </c>
      <c r="CZ1456" s="215" t="s">
        <v>511</v>
      </c>
      <c r="DA1456" s="212" t="s">
        <v>737</v>
      </c>
      <c r="DB1456" s="44" t="s">
        <v>530</v>
      </c>
      <c r="DC1456" s="44" t="s">
        <v>16220</v>
      </c>
      <c r="DD1456" s="44" t="s">
        <v>682</v>
      </c>
    </row>
    <row r="1457" spans="83:108">
      <c r="CE1457" s="212"/>
      <c r="CF1457" s="213">
        <f>IF(ISNUMBER(SEARCH($H$2,$CG$3:$CG$3334)),MAX($CF$2:CF1456)+1,0)</f>
        <v>1455</v>
      </c>
      <c r="CG1457" s="220" t="s">
        <v>16221</v>
      </c>
      <c r="CH1457" s="212"/>
      <c r="CI1457" s="212"/>
      <c r="CJ1457" s="213" t="str">
        <f>IFERROR(VLOOKUP(ROWS($CJ$3:CJ1457),CF1457:CG4788,2,0),"")</f>
        <v>IMIDACHEM_01455</v>
      </c>
      <c r="CK1457" s="212" t="s">
        <v>16222</v>
      </c>
      <c r="CL1457" s="212" t="s">
        <v>16223</v>
      </c>
      <c r="CM1457" s="78">
        <v>44773</v>
      </c>
      <c r="CN1457" s="212" t="s">
        <v>16224</v>
      </c>
      <c r="CO1457" s="212" t="s">
        <v>16225</v>
      </c>
      <c r="CP1457" s="212" t="s">
        <v>16226</v>
      </c>
      <c r="CQ1457" s="212" t="s">
        <v>16227</v>
      </c>
      <c r="CR1457" s="212" t="s">
        <v>16228</v>
      </c>
      <c r="CS1457" s="44">
        <v>1455</v>
      </c>
      <c r="CT1457" s="44" t="s">
        <v>16229</v>
      </c>
      <c r="CU1457" s="214">
        <v>13482</v>
      </c>
      <c r="CV1457" s="212" t="s">
        <v>16230</v>
      </c>
      <c r="CW1457" s="212" t="s">
        <v>1225</v>
      </c>
      <c r="CX1457" s="44" t="s">
        <v>1226</v>
      </c>
      <c r="CY1457" s="78">
        <v>44773</v>
      </c>
      <c r="CZ1457" s="215" t="s">
        <v>601</v>
      </c>
      <c r="DA1457" s="212" t="s">
        <v>529</v>
      </c>
      <c r="DB1457" s="44" t="s">
        <v>919</v>
      </c>
      <c r="DC1457" s="44" t="s">
        <v>1250</v>
      </c>
      <c r="DD1457" s="44" t="s">
        <v>532</v>
      </c>
    </row>
    <row r="1458" spans="83:108">
      <c r="CE1458" s="212"/>
      <c r="CF1458" s="213">
        <f>IF(ISNUMBER(SEARCH($H$2,$CG$3:$CG$3334)),MAX($CF$2:CF1457)+1,0)</f>
        <v>1456</v>
      </c>
      <c r="CG1458" s="220" t="s">
        <v>16231</v>
      </c>
      <c r="CH1458" s="212"/>
      <c r="CI1458" s="212"/>
      <c r="CJ1458" s="213" t="str">
        <f>IFERROR(VLOOKUP(ROWS($CJ$3:CJ1458),CF1458:CG4789,2,0),"")</f>
        <v>IMIDAN 23,5 WDG_01456</v>
      </c>
      <c r="CK1458" s="212" t="s">
        <v>16232</v>
      </c>
      <c r="CL1458" s="212" t="s">
        <v>16233</v>
      </c>
      <c r="CM1458" s="78">
        <v>43312</v>
      </c>
      <c r="CN1458" s="212" t="s">
        <v>16234</v>
      </c>
      <c r="CO1458" s="212" t="s">
        <v>16235</v>
      </c>
      <c r="CP1458" s="212" t="s">
        <v>16236</v>
      </c>
      <c r="CQ1458" s="212" t="s">
        <v>16237</v>
      </c>
      <c r="CR1458" s="212" t="s">
        <v>16238</v>
      </c>
      <c r="CS1458" s="44">
        <v>1456</v>
      </c>
      <c r="CT1458" s="44" t="s">
        <v>16239</v>
      </c>
      <c r="CU1458" s="214">
        <v>14027</v>
      </c>
      <c r="CV1458" s="212" t="s">
        <v>16240</v>
      </c>
      <c r="CW1458" s="212" t="s">
        <v>16241</v>
      </c>
      <c r="CX1458" s="44" t="s">
        <v>3305</v>
      </c>
      <c r="CY1458" s="78">
        <v>43312</v>
      </c>
      <c r="CZ1458" s="215" t="s">
        <v>601</v>
      </c>
      <c r="DA1458" s="212" t="s">
        <v>529</v>
      </c>
      <c r="DB1458" s="44" t="s">
        <v>2924</v>
      </c>
      <c r="DC1458" s="44" t="s">
        <v>1440</v>
      </c>
      <c r="DD1458" s="44" t="s">
        <v>563</v>
      </c>
    </row>
    <row r="1459" spans="83:108">
      <c r="CE1459" s="212"/>
      <c r="CF1459" s="213">
        <f>IF(ISNUMBER(SEARCH($H$2,$CG$3:$CG$3334)),MAX($CF$2:CF1458)+1,0)</f>
        <v>1457</v>
      </c>
      <c r="CG1459" s="220" t="s">
        <v>16242</v>
      </c>
      <c r="CH1459" s="212"/>
      <c r="CI1459" s="212"/>
      <c r="CJ1459" s="213" t="str">
        <f>IFERROR(VLOOKUP(ROWS($CJ$3:CJ1459),CF1459:CG4790,2,0),"")</f>
        <v>IMIDAN 50 WP_01457</v>
      </c>
      <c r="CK1459" s="212" t="s">
        <v>16243</v>
      </c>
      <c r="CL1459" s="212" t="s">
        <v>16244</v>
      </c>
      <c r="CM1459" s="78">
        <v>43312</v>
      </c>
      <c r="CN1459" s="212" t="s">
        <v>16245</v>
      </c>
      <c r="CO1459" s="212" t="s">
        <v>16246</v>
      </c>
      <c r="CP1459" s="212" t="s">
        <v>16247</v>
      </c>
      <c r="CQ1459" s="212" t="s">
        <v>16248</v>
      </c>
      <c r="CR1459" s="212" t="s">
        <v>16249</v>
      </c>
      <c r="CS1459" s="44">
        <v>1457</v>
      </c>
      <c r="CT1459" s="44" t="s">
        <v>16250</v>
      </c>
      <c r="CU1459" s="214">
        <v>2592</v>
      </c>
      <c r="CV1459" s="212" t="s">
        <v>16251</v>
      </c>
      <c r="CW1459" s="212" t="s">
        <v>16241</v>
      </c>
      <c r="CX1459" s="44" t="s">
        <v>3305</v>
      </c>
      <c r="CY1459" s="78">
        <v>43312</v>
      </c>
      <c r="CZ1459" s="215" t="s">
        <v>576</v>
      </c>
      <c r="DA1459" s="212" t="s">
        <v>561</v>
      </c>
      <c r="DB1459" s="44" t="s">
        <v>802</v>
      </c>
      <c r="DC1459" s="44" t="s">
        <v>1326</v>
      </c>
      <c r="DD1459" s="44" t="s">
        <v>563</v>
      </c>
    </row>
    <row r="1460" spans="83:108">
      <c r="CE1460" s="212"/>
      <c r="CF1460" s="213">
        <f>IF(ISNUMBER(SEARCH($H$2,$CG$3:$CG$3334)),MAX($CF$2:CF1459)+1,0)</f>
        <v>1458</v>
      </c>
      <c r="CG1460" s="220" t="s">
        <v>16252</v>
      </c>
      <c r="CH1460" s="212"/>
      <c r="CI1460" s="212"/>
      <c r="CJ1460" s="213" t="str">
        <f>IFERROR(VLOOKUP(ROWS($CJ$3:CJ1460),CF1460:CG4791,2,0),"")</f>
        <v>IMIDAN EC_01458</v>
      </c>
      <c r="CK1460" s="212" t="s">
        <v>16253</v>
      </c>
      <c r="CL1460" s="212" t="s">
        <v>16254</v>
      </c>
      <c r="CM1460" s="78">
        <v>43312</v>
      </c>
      <c r="CN1460" s="212" t="s">
        <v>16255</v>
      </c>
      <c r="CO1460" s="212" t="s">
        <v>16256</v>
      </c>
      <c r="CP1460" s="212" t="s">
        <v>16257</v>
      </c>
      <c r="CQ1460" s="212" t="s">
        <v>16258</v>
      </c>
      <c r="CR1460" s="212" t="s">
        <v>16259</v>
      </c>
      <c r="CS1460" s="44">
        <v>1458</v>
      </c>
      <c r="CT1460" s="44" t="s">
        <v>16260</v>
      </c>
      <c r="CU1460" s="214">
        <v>12659</v>
      </c>
      <c r="CV1460" s="212" t="s">
        <v>16261</v>
      </c>
      <c r="CW1460" s="212" t="s">
        <v>16241</v>
      </c>
      <c r="CX1460" s="44" t="s">
        <v>3305</v>
      </c>
      <c r="CY1460" s="78">
        <v>43312</v>
      </c>
      <c r="CZ1460" s="215" t="s">
        <v>601</v>
      </c>
      <c r="DA1460" s="212" t="s">
        <v>529</v>
      </c>
      <c r="DB1460" s="44" t="s">
        <v>530</v>
      </c>
      <c r="DC1460" s="44" t="s">
        <v>1227</v>
      </c>
      <c r="DD1460" s="44" t="s">
        <v>563</v>
      </c>
    </row>
    <row r="1461" spans="83:108">
      <c r="CE1461" s="212"/>
      <c r="CF1461" s="213">
        <f>IF(ISNUMBER(SEARCH($H$2,$CG$3:$CG$3334)),MAX($CF$2:CF1460)+1,0)</f>
        <v>1459</v>
      </c>
      <c r="CG1461" s="220" t="s">
        <v>16262</v>
      </c>
      <c r="CH1461" s="212"/>
      <c r="CI1461" s="212"/>
      <c r="CJ1461" s="213" t="str">
        <f>IFERROR(VLOOKUP(ROWS($CJ$3:CJ1461),CF1461:CG4792,2,0),"")</f>
        <v>IMIDAN WDG_01459</v>
      </c>
      <c r="CK1461" s="212" t="s">
        <v>16263</v>
      </c>
      <c r="CL1461" s="212" t="s">
        <v>16264</v>
      </c>
      <c r="CM1461" s="78">
        <v>43312</v>
      </c>
      <c r="CN1461" s="212" t="s">
        <v>16265</v>
      </c>
      <c r="CO1461" s="212" t="s">
        <v>16266</v>
      </c>
      <c r="CP1461" s="212" t="s">
        <v>16267</v>
      </c>
      <c r="CQ1461" s="212" t="s">
        <v>16268</v>
      </c>
      <c r="CR1461" s="212" t="s">
        <v>16269</v>
      </c>
      <c r="CS1461" s="44">
        <v>1459</v>
      </c>
      <c r="CT1461" s="44" t="s">
        <v>16270</v>
      </c>
      <c r="CU1461" s="214">
        <v>4461</v>
      </c>
      <c r="CV1461" s="212" t="s">
        <v>16271</v>
      </c>
      <c r="CW1461" s="212" t="s">
        <v>16241</v>
      </c>
      <c r="CX1461" s="44" t="s">
        <v>3305</v>
      </c>
      <c r="CY1461" s="78">
        <v>43312</v>
      </c>
      <c r="CZ1461" s="215" t="s">
        <v>601</v>
      </c>
      <c r="DA1461" s="212" t="s">
        <v>529</v>
      </c>
      <c r="DB1461" s="44" t="s">
        <v>2924</v>
      </c>
      <c r="DC1461" s="44" t="s">
        <v>1440</v>
      </c>
      <c r="DD1461" s="44" t="s">
        <v>563</v>
      </c>
    </row>
    <row r="1462" spans="83:108">
      <c r="CE1462" s="212"/>
      <c r="CF1462" s="213">
        <f>IF(ISNUMBER(SEARCH($H$2,$CG$3:$CG$3334)),MAX($CF$2:CF1461)+1,0)</f>
        <v>1460</v>
      </c>
      <c r="CG1462" s="220" t="s">
        <v>16272</v>
      </c>
      <c r="CH1462" s="212"/>
      <c r="CI1462" s="212"/>
      <c r="CJ1462" s="213" t="str">
        <f>IFERROR(VLOOKUP(ROWS($CJ$3:CJ1462),CF1462:CG4793,2,0),"")</f>
        <v>IMIDASECT_01460</v>
      </c>
      <c r="CK1462" s="212" t="s">
        <v>16273</v>
      </c>
      <c r="CL1462" s="212" t="s">
        <v>16274</v>
      </c>
      <c r="CM1462" s="78">
        <v>44773</v>
      </c>
      <c r="CN1462" s="212" t="s">
        <v>16275</v>
      </c>
      <c r="CO1462" s="212" t="s">
        <v>16276</v>
      </c>
      <c r="CP1462" s="212" t="s">
        <v>16277</v>
      </c>
      <c r="CQ1462" s="212" t="s">
        <v>16278</v>
      </c>
      <c r="CR1462" s="212" t="s">
        <v>16279</v>
      </c>
      <c r="CS1462" s="44">
        <v>1460</v>
      </c>
      <c r="CT1462" s="44" t="s">
        <v>16280</v>
      </c>
      <c r="CU1462" s="214">
        <v>13394</v>
      </c>
      <c r="CV1462" s="212" t="s">
        <v>16281</v>
      </c>
      <c r="CW1462" s="212" t="s">
        <v>1225</v>
      </c>
      <c r="CX1462" s="44" t="s">
        <v>654</v>
      </c>
      <c r="CY1462" s="78">
        <v>44773</v>
      </c>
      <c r="CZ1462" s="215" t="s">
        <v>601</v>
      </c>
      <c r="DA1462" s="212" t="s">
        <v>529</v>
      </c>
      <c r="DB1462" s="44" t="s">
        <v>919</v>
      </c>
      <c r="DC1462" s="44" t="s">
        <v>1250</v>
      </c>
      <c r="DD1462" s="44" t="s">
        <v>532</v>
      </c>
    </row>
    <row r="1463" spans="83:108">
      <c r="CE1463" s="212"/>
      <c r="CF1463" s="213">
        <f>IF(ISNUMBER(SEARCH($H$2,$CG$3:$CG$3334)),MAX($CF$2:CF1462)+1,0)</f>
        <v>1461</v>
      </c>
      <c r="CG1463" s="220" t="s">
        <v>16282</v>
      </c>
      <c r="CH1463" s="212"/>
      <c r="CI1463" s="212"/>
      <c r="CJ1463" s="213" t="str">
        <f>IFERROR(VLOOKUP(ROWS($CJ$3:CJ1463),CF1463:CG4794,2,0),"")</f>
        <v>IMPACT_01461</v>
      </c>
      <c r="CK1463" s="212" t="s">
        <v>16283</v>
      </c>
      <c r="CL1463" s="212" t="s">
        <v>16284</v>
      </c>
      <c r="CM1463" s="78">
        <v>44347</v>
      </c>
      <c r="CN1463" s="212" t="s">
        <v>16285</v>
      </c>
      <c r="CO1463" s="212" t="s">
        <v>16286</v>
      </c>
      <c r="CP1463" s="212" t="s">
        <v>16287</v>
      </c>
      <c r="CQ1463" s="212" t="s">
        <v>16288</v>
      </c>
      <c r="CR1463" s="212" t="s">
        <v>16289</v>
      </c>
      <c r="CS1463" s="44">
        <v>1461</v>
      </c>
      <c r="CT1463" s="44" t="s">
        <v>16290</v>
      </c>
      <c r="CU1463" s="214">
        <v>8064</v>
      </c>
      <c r="CV1463" s="212" t="s">
        <v>16291</v>
      </c>
      <c r="CW1463" s="212" t="s">
        <v>15950</v>
      </c>
      <c r="CX1463" s="44" t="s">
        <v>1831</v>
      </c>
      <c r="CY1463" s="78">
        <v>44347</v>
      </c>
      <c r="CZ1463" s="215" t="s">
        <v>907</v>
      </c>
      <c r="DA1463" s="212" t="s">
        <v>512</v>
      </c>
      <c r="DB1463" s="44" t="s">
        <v>655</v>
      </c>
      <c r="DC1463" s="44" t="s">
        <v>15951</v>
      </c>
      <c r="DD1463" s="44" t="s">
        <v>532</v>
      </c>
    </row>
    <row r="1464" spans="83:108">
      <c r="CE1464" s="212"/>
      <c r="CF1464" s="213">
        <f>IF(ISNUMBER(SEARCH($H$2,$CG$3:$CG$3334)),MAX($CF$2:CF1463)+1,0)</f>
        <v>1462</v>
      </c>
      <c r="CG1464" s="220" t="s">
        <v>16292</v>
      </c>
      <c r="CH1464" s="212"/>
      <c r="CI1464" s="212"/>
      <c r="CJ1464" s="213" t="str">
        <f>IFERROR(VLOOKUP(ROWS($CJ$3:CJ1464),CF1464:CG4795,2,0),"")</f>
        <v>IMPACT 250 SC_01462</v>
      </c>
      <c r="CK1464" s="212" t="s">
        <v>16293</v>
      </c>
      <c r="CL1464" s="212" t="s">
        <v>16294</v>
      </c>
      <c r="CM1464" s="78">
        <v>44347</v>
      </c>
      <c r="CN1464" s="212" t="s">
        <v>16295</v>
      </c>
      <c r="CO1464" s="212" t="s">
        <v>16296</v>
      </c>
      <c r="CP1464" s="212" t="s">
        <v>16297</v>
      </c>
      <c r="CQ1464" s="212" t="s">
        <v>16298</v>
      </c>
      <c r="CR1464" s="212" t="s">
        <v>16299</v>
      </c>
      <c r="CS1464" s="44">
        <v>1462</v>
      </c>
      <c r="CT1464" s="44" t="s">
        <v>16300</v>
      </c>
      <c r="CU1464" s="214">
        <v>12790</v>
      </c>
      <c r="CV1464" s="212" t="s">
        <v>16301</v>
      </c>
      <c r="CW1464" s="212" t="s">
        <v>15950</v>
      </c>
      <c r="CX1464" s="44" t="s">
        <v>1831</v>
      </c>
      <c r="CY1464" s="78">
        <v>44347</v>
      </c>
      <c r="CZ1464" s="215" t="s">
        <v>576</v>
      </c>
      <c r="DA1464" s="212" t="s">
        <v>512</v>
      </c>
      <c r="DB1464" s="44" t="s">
        <v>655</v>
      </c>
      <c r="DC1464" s="44" t="s">
        <v>12937</v>
      </c>
      <c r="DD1464" s="44" t="s">
        <v>532</v>
      </c>
    </row>
    <row r="1465" spans="83:108">
      <c r="CE1465" s="212"/>
      <c r="CF1465" s="213">
        <f>IF(ISNUMBER(SEARCH($H$2,$CG$3:$CG$3334)),MAX($CF$2:CF1464)+1,0)</f>
        <v>1463</v>
      </c>
      <c r="CG1465" s="220" t="s">
        <v>16302</v>
      </c>
      <c r="CH1465" s="212"/>
      <c r="CI1465" s="212"/>
      <c r="CJ1465" s="213" t="str">
        <f>IFERROR(VLOOKUP(ROWS($CJ$3:CJ1465),CF1465:CG4796,2,0),"")</f>
        <v>IMPACT SUPREME_01463</v>
      </c>
      <c r="CK1465" s="212" t="s">
        <v>16303</v>
      </c>
      <c r="CL1465" s="212" t="s">
        <v>16304</v>
      </c>
      <c r="CM1465" s="78">
        <v>44561</v>
      </c>
      <c r="CN1465" s="212" t="s">
        <v>16305</v>
      </c>
      <c r="CO1465" s="212" t="s">
        <v>16306</v>
      </c>
      <c r="CP1465" s="212" t="s">
        <v>16307</v>
      </c>
      <c r="CQ1465" s="212" t="s">
        <v>16308</v>
      </c>
      <c r="CR1465" s="212" t="s">
        <v>16309</v>
      </c>
      <c r="CS1465" s="44">
        <v>1463</v>
      </c>
      <c r="CT1465" s="44" t="s">
        <v>16310</v>
      </c>
      <c r="CU1465" s="214">
        <v>13707</v>
      </c>
      <c r="CV1465" s="212" t="s">
        <v>16311</v>
      </c>
      <c r="CW1465" s="212" t="s">
        <v>16312</v>
      </c>
      <c r="CX1465" s="44" t="s">
        <v>1831</v>
      </c>
      <c r="CY1465" s="78">
        <v>44561</v>
      </c>
      <c r="CZ1465" s="215" t="s">
        <v>601</v>
      </c>
      <c r="DA1465" s="212" t="s">
        <v>512</v>
      </c>
      <c r="DB1465" s="44" t="s">
        <v>530</v>
      </c>
      <c r="DC1465" s="44" t="s">
        <v>16313</v>
      </c>
      <c r="DD1465" s="44" t="s">
        <v>532</v>
      </c>
    </row>
    <row r="1466" spans="83:108">
      <c r="CE1466" s="212"/>
      <c r="CF1466" s="213">
        <f>IF(ISNUMBER(SEARCH($H$2,$CG$3:$CG$3334)),MAX($CF$2:CF1465)+1,0)</f>
        <v>1464</v>
      </c>
      <c r="CG1466" s="220" t="s">
        <v>16314</v>
      </c>
      <c r="CH1466" s="212"/>
      <c r="CI1466" s="212"/>
      <c r="CJ1466" s="213" t="str">
        <f>IFERROR(VLOOKUP(ROWS($CJ$3:CJ1466),CF1466:CG4797,2,0),"")</f>
        <v>IMPERO_01464</v>
      </c>
      <c r="CK1466" s="212" t="s">
        <v>16315</v>
      </c>
      <c r="CL1466" s="212" t="s">
        <v>16316</v>
      </c>
      <c r="CM1466" s="78">
        <v>43585</v>
      </c>
      <c r="CN1466" s="212" t="s">
        <v>16317</v>
      </c>
      <c r="CO1466" s="212" t="s">
        <v>16318</v>
      </c>
      <c r="CP1466" s="212" t="s">
        <v>16319</v>
      </c>
      <c r="CQ1466" s="212" t="s">
        <v>16320</v>
      </c>
      <c r="CR1466" s="212" t="s">
        <v>16321</v>
      </c>
      <c r="CS1466" s="44">
        <v>1464</v>
      </c>
      <c r="CT1466" s="44" t="s">
        <v>16322</v>
      </c>
      <c r="CU1466" s="214">
        <v>13267</v>
      </c>
      <c r="CV1466" s="212" t="s">
        <v>16323</v>
      </c>
      <c r="CW1466" s="212" t="s">
        <v>559</v>
      </c>
      <c r="CX1466" s="44" t="s">
        <v>1347</v>
      </c>
      <c r="CY1466" s="78">
        <v>43585</v>
      </c>
      <c r="CZ1466" s="215" t="s">
        <v>1157</v>
      </c>
      <c r="DA1466" s="212" t="s">
        <v>561</v>
      </c>
      <c r="DB1466" s="44" t="s">
        <v>530</v>
      </c>
      <c r="DC1466" s="44" t="s">
        <v>588</v>
      </c>
      <c r="DD1466" s="44" t="s">
        <v>532</v>
      </c>
    </row>
    <row r="1467" spans="83:108">
      <c r="CE1467" s="212"/>
      <c r="CF1467" s="213">
        <f>IF(ISNUMBER(SEARCH($H$2,$CG$3:$CG$3334)),MAX($CF$2:CF1466)+1,0)</f>
        <v>1465</v>
      </c>
      <c r="CG1467" s="220" t="s">
        <v>16324</v>
      </c>
      <c r="CH1467" s="212"/>
      <c r="CI1467" s="212"/>
      <c r="CJ1467" s="213" t="str">
        <f>IFERROR(VLOOKUP(ROWS($CJ$3:CJ1467),CF1467:CG4798,2,0),"")</f>
        <v>IMPRINT_01465</v>
      </c>
      <c r="CK1467" s="212" t="s">
        <v>16325</v>
      </c>
      <c r="CL1467" s="212" t="s">
        <v>16326</v>
      </c>
      <c r="CM1467" s="78">
        <v>44773</v>
      </c>
      <c r="CN1467" s="212" t="s">
        <v>16327</v>
      </c>
      <c r="CO1467" s="212" t="s">
        <v>16328</v>
      </c>
      <c r="CP1467" s="212" t="s">
        <v>16329</v>
      </c>
      <c r="CQ1467" s="212" t="s">
        <v>16330</v>
      </c>
      <c r="CR1467" s="212" t="s">
        <v>16331</v>
      </c>
      <c r="CS1467" s="44">
        <v>1465</v>
      </c>
      <c r="CT1467" s="44" t="s">
        <v>16332</v>
      </c>
      <c r="CU1467" s="214">
        <v>13640</v>
      </c>
      <c r="CV1467" s="212" t="s">
        <v>16333</v>
      </c>
      <c r="CW1467" s="212" t="s">
        <v>1225</v>
      </c>
      <c r="CX1467" s="44" t="s">
        <v>654</v>
      </c>
      <c r="CY1467" s="78">
        <v>44773</v>
      </c>
      <c r="CZ1467" s="215" t="s">
        <v>601</v>
      </c>
      <c r="DA1467" s="212" t="s">
        <v>529</v>
      </c>
      <c r="DB1467" s="44" t="s">
        <v>655</v>
      </c>
      <c r="DC1467" s="44" t="s">
        <v>3686</v>
      </c>
      <c r="DD1467" s="44" t="s">
        <v>532</v>
      </c>
    </row>
    <row r="1468" spans="83:108">
      <c r="CE1468" s="212"/>
      <c r="CF1468" s="213">
        <f>IF(ISNUMBER(SEARCH($H$2,$CG$3:$CG$3334)),MAX($CF$2:CF1467)+1,0)</f>
        <v>1466</v>
      </c>
      <c r="CG1468" s="220" t="s">
        <v>16334</v>
      </c>
      <c r="CH1468" s="212"/>
      <c r="CI1468" s="212"/>
      <c r="CJ1468" s="213" t="str">
        <f>IFERROR(VLOOKUP(ROWS($CJ$3:CJ1468),CF1468:CG4799,2,0),"")</f>
        <v>IMTREX_01466</v>
      </c>
      <c r="CK1468" s="212" t="s">
        <v>16335</v>
      </c>
      <c r="CL1468" s="212" t="s">
        <v>16336</v>
      </c>
      <c r="CM1468" s="78">
        <v>44926</v>
      </c>
      <c r="CN1468" s="212" t="s">
        <v>16337</v>
      </c>
      <c r="CO1468" s="212" t="s">
        <v>16338</v>
      </c>
      <c r="CP1468" s="212" t="s">
        <v>16339</v>
      </c>
      <c r="CQ1468" s="212" t="s">
        <v>16340</v>
      </c>
      <c r="CR1468" s="212" t="s">
        <v>16341</v>
      </c>
      <c r="CS1468" s="44">
        <v>1466</v>
      </c>
      <c r="CT1468" s="44" t="s">
        <v>16342</v>
      </c>
      <c r="CU1468" s="214">
        <v>15136</v>
      </c>
      <c r="CV1468" s="212" t="s">
        <v>16343</v>
      </c>
      <c r="CW1468" s="212" t="s">
        <v>16344</v>
      </c>
      <c r="CX1468" s="44" t="s">
        <v>789</v>
      </c>
      <c r="CY1468" s="78">
        <v>44926</v>
      </c>
      <c r="CZ1468" s="215" t="s">
        <v>576</v>
      </c>
      <c r="DA1468" s="212" t="s">
        <v>512</v>
      </c>
      <c r="DB1468" s="44" t="s">
        <v>530</v>
      </c>
      <c r="DC1468" s="44" t="s">
        <v>16345</v>
      </c>
      <c r="DD1468" s="44" t="s">
        <v>532</v>
      </c>
    </row>
    <row r="1469" spans="83:108">
      <c r="CE1469" s="212"/>
      <c r="CF1469" s="213">
        <f>IF(ISNUMBER(SEARCH($H$2,$CG$3:$CG$3334)),MAX($CF$2:CF1468)+1,0)</f>
        <v>1467</v>
      </c>
      <c r="CG1469" s="220" t="s">
        <v>16346</v>
      </c>
      <c r="CH1469" s="212"/>
      <c r="CI1469" s="212"/>
      <c r="CJ1469" s="213" t="str">
        <f>IFERROR(VLOOKUP(ROWS($CJ$3:CJ1469),CF1469:CG4800,2,0),"")</f>
        <v>INCA_01467</v>
      </c>
      <c r="CK1469" s="212" t="s">
        <v>16347</v>
      </c>
      <c r="CL1469" s="212" t="s">
        <v>16348</v>
      </c>
      <c r="CM1469" s="78" t="s">
        <v>511</v>
      </c>
      <c r="CN1469" s="212" t="s">
        <v>16349</v>
      </c>
      <c r="CO1469" s="212" t="s">
        <v>16350</v>
      </c>
      <c r="CP1469" s="212" t="s">
        <v>16351</v>
      </c>
      <c r="CQ1469" s="212" t="s">
        <v>16352</v>
      </c>
      <c r="CR1469" s="212" t="s">
        <v>16353</v>
      </c>
      <c r="CS1469" s="44">
        <v>1467</v>
      </c>
      <c r="CT1469" s="44" t="s">
        <v>16354</v>
      </c>
      <c r="CU1469" s="214">
        <v>9430</v>
      </c>
      <c r="CV1469" s="212" t="s">
        <v>16355</v>
      </c>
      <c r="CW1469" s="212" t="s">
        <v>951</v>
      </c>
      <c r="CX1469" s="44" t="s">
        <v>789</v>
      </c>
      <c r="CY1469" s="44" t="s">
        <v>511</v>
      </c>
      <c r="CZ1469" s="215" t="s">
        <v>576</v>
      </c>
      <c r="DA1469" s="212" t="s">
        <v>737</v>
      </c>
      <c r="DB1469" s="44" t="s">
        <v>530</v>
      </c>
      <c r="DC1469" s="44" t="s">
        <v>6268</v>
      </c>
      <c r="DD1469" s="44" t="s">
        <v>563</v>
      </c>
    </row>
    <row r="1470" spans="83:108">
      <c r="CE1470" s="212"/>
      <c r="CF1470" s="213">
        <f>IF(ISNUMBER(SEARCH($H$2,$CG$3:$CG$3334)),MAX($CF$2:CF1469)+1,0)</f>
        <v>1468</v>
      </c>
      <c r="CG1470" s="220" t="s">
        <v>16356</v>
      </c>
      <c r="CH1470" s="212"/>
      <c r="CI1470" s="212"/>
      <c r="CJ1470" s="213" t="str">
        <f>IFERROR(VLOOKUP(ROWS($CJ$3:CJ1470),CF1470:CG4801,2,0),"")</f>
        <v>INDAR 5EW_01468</v>
      </c>
      <c r="CK1470" s="212" t="s">
        <v>16357</v>
      </c>
      <c r="CL1470" s="212" t="s">
        <v>16358</v>
      </c>
      <c r="CM1470" s="78">
        <v>44316</v>
      </c>
      <c r="CN1470" s="212" t="s">
        <v>16359</v>
      </c>
      <c r="CO1470" s="212" t="s">
        <v>16360</v>
      </c>
      <c r="CP1470" s="212" t="s">
        <v>16361</v>
      </c>
      <c r="CQ1470" s="212" t="s">
        <v>16362</v>
      </c>
      <c r="CR1470" s="212" t="s">
        <v>16363</v>
      </c>
      <c r="CS1470" s="44">
        <v>1468</v>
      </c>
      <c r="CT1470" s="44" t="s">
        <v>16364</v>
      </c>
      <c r="CU1470" s="214">
        <v>8742</v>
      </c>
      <c r="CV1470" s="212" t="s">
        <v>16365</v>
      </c>
      <c r="CW1470" s="212" t="s">
        <v>16366</v>
      </c>
      <c r="CX1470" s="44" t="s">
        <v>1943</v>
      </c>
      <c r="CY1470" s="78">
        <v>44316</v>
      </c>
      <c r="CZ1470" s="215" t="s">
        <v>763</v>
      </c>
      <c r="DA1470" s="212" t="s">
        <v>512</v>
      </c>
      <c r="DB1470" s="44" t="s">
        <v>655</v>
      </c>
      <c r="DC1470" s="44" t="s">
        <v>908</v>
      </c>
      <c r="DD1470" s="44" t="s">
        <v>563</v>
      </c>
    </row>
    <row r="1471" spans="83:108">
      <c r="CE1471" s="212"/>
      <c r="CF1471" s="213">
        <f>IF(ISNUMBER(SEARCH($H$2,$CG$3:$CG$3334)),MAX($CF$2:CF1470)+1,0)</f>
        <v>1469</v>
      </c>
      <c r="CG1471" s="220" t="s">
        <v>16367</v>
      </c>
      <c r="CH1471" s="212"/>
      <c r="CI1471" s="212"/>
      <c r="CJ1471" s="213" t="str">
        <f>IFERROR(VLOOKUP(ROWS($CJ$3:CJ1471),CF1471:CG4802,2,0),"")</f>
        <v>INDIPENDENT 25 PB_01469</v>
      </c>
      <c r="CK1471" s="212" t="s">
        <v>16368</v>
      </c>
      <c r="CL1471" s="212" t="s">
        <v>16369</v>
      </c>
      <c r="CM1471" s="78">
        <v>43020</v>
      </c>
      <c r="CN1471" s="212" t="s">
        <v>16370</v>
      </c>
      <c r="CO1471" s="212" t="s">
        <v>16371</v>
      </c>
      <c r="CP1471" s="212" t="s">
        <v>16372</v>
      </c>
      <c r="CQ1471" s="212" t="s">
        <v>16373</v>
      </c>
      <c r="CR1471" s="212" t="s">
        <v>16374</v>
      </c>
      <c r="CS1471" s="44">
        <v>1469</v>
      </c>
      <c r="CT1471" s="44" t="s">
        <v>16375</v>
      </c>
      <c r="CU1471" s="214">
        <v>14006</v>
      </c>
      <c r="CV1471" s="212" t="s">
        <v>16376</v>
      </c>
      <c r="CW1471" s="212" t="s">
        <v>1130</v>
      </c>
      <c r="CX1471" s="44" t="s">
        <v>762</v>
      </c>
      <c r="CY1471" s="78">
        <v>43020</v>
      </c>
      <c r="CZ1471" s="215" t="s">
        <v>601</v>
      </c>
      <c r="DA1471" s="212" t="s">
        <v>529</v>
      </c>
      <c r="DB1471" s="44" t="s">
        <v>802</v>
      </c>
      <c r="DC1471" s="44" t="s">
        <v>750</v>
      </c>
      <c r="DD1471" s="44" t="s">
        <v>532</v>
      </c>
    </row>
    <row r="1472" spans="83:108">
      <c r="CE1472" s="212"/>
      <c r="CF1472" s="213">
        <f>IF(ISNUMBER(SEARCH($H$2,$CG$3:$CG$3334)),MAX($CF$2:CF1471)+1,0)</f>
        <v>1470</v>
      </c>
      <c r="CG1472" s="220" t="s">
        <v>16377</v>
      </c>
      <c r="CH1472" s="212"/>
      <c r="CI1472" s="212"/>
      <c r="CJ1472" s="213" t="str">
        <f>IFERROR(VLOOKUP(ROWS($CJ$3:CJ1472),CF1472:CG4803,2,0),"")</f>
        <v>INDIPENDENT SC-15_01470</v>
      </c>
      <c r="CK1472" s="212" t="s">
        <v>16378</v>
      </c>
      <c r="CL1472" s="212" t="s">
        <v>16379</v>
      </c>
      <c r="CM1472" s="78">
        <v>43465</v>
      </c>
      <c r="CN1472" s="212" t="s">
        <v>16380</v>
      </c>
      <c r="CO1472" s="212" t="s">
        <v>16381</v>
      </c>
      <c r="CP1472" s="212" t="s">
        <v>16382</v>
      </c>
      <c r="CQ1472" s="212" t="s">
        <v>16383</v>
      </c>
      <c r="CR1472" s="212" t="s">
        <v>16384</v>
      </c>
      <c r="CS1472" s="44">
        <v>1470</v>
      </c>
      <c r="CT1472" s="44" t="s">
        <v>16385</v>
      </c>
      <c r="CU1472" s="214">
        <v>15139</v>
      </c>
      <c r="CV1472" s="212" t="s">
        <v>16386</v>
      </c>
      <c r="CW1472" s="212" t="s">
        <v>1130</v>
      </c>
      <c r="CX1472" s="44" t="s">
        <v>762</v>
      </c>
      <c r="CY1472" s="78">
        <v>43465</v>
      </c>
      <c r="CZ1472" s="215" t="s">
        <v>601</v>
      </c>
      <c r="DA1472" s="212" t="s">
        <v>529</v>
      </c>
      <c r="DB1472" s="44" t="s">
        <v>655</v>
      </c>
      <c r="DC1472" s="44" t="s">
        <v>10250</v>
      </c>
      <c r="DD1472" s="44" t="s">
        <v>532</v>
      </c>
    </row>
    <row r="1473" spans="83:108">
      <c r="CE1473" s="212"/>
      <c r="CF1473" s="213">
        <f>IF(ISNUMBER(SEARCH($H$2,$CG$3:$CG$3334)),MAX($CF$2:CF1472)+1,0)</f>
        <v>1471</v>
      </c>
      <c r="CG1473" s="220" t="s">
        <v>16387</v>
      </c>
      <c r="CH1473" s="212"/>
      <c r="CI1473" s="212"/>
      <c r="CJ1473" s="213" t="str">
        <f>IFERROR(VLOOKUP(ROWS($CJ$3:CJ1473),CF1473:CG4804,2,0),"")</f>
        <v>INDOFIL MZ 3 WP_01471</v>
      </c>
      <c r="CK1473" s="212" t="s">
        <v>16388</v>
      </c>
      <c r="CL1473" s="212" t="s">
        <v>16389</v>
      </c>
      <c r="CM1473" s="78">
        <v>43131</v>
      </c>
      <c r="CN1473" s="212" t="s">
        <v>16390</v>
      </c>
      <c r="CO1473" s="212" t="s">
        <v>16391</v>
      </c>
      <c r="CP1473" s="212" t="s">
        <v>16392</v>
      </c>
      <c r="CQ1473" s="212" t="s">
        <v>16393</v>
      </c>
      <c r="CR1473" s="212" t="s">
        <v>16394</v>
      </c>
      <c r="CS1473" s="44">
        <v>1471</v>
      </c>
      <c r="CT1473" s="44" t="s">
        <v>16395</v>
      </c>
      <c r="CU1473" s="214">
        <v>4613</v>
      </c>
      <c r="CV1473" s="212" t="s">
        <v>16396</v>
      </c>
      <c r="CW1473" s="212" t="s">
        <v>3005</v>
      </c>
      <c r="CX1473" s="44" t="s">
        <v>10471</v>
      </c>
      <c r="CY1473" s="78">
        <v>43131</v>
      </c>
      <c r="CZ1473" s="215" t="s">
        <v>576</v>
      </c>
      <c r="DA1473" s="212" t="s">
        <v>512</v>
      </c>
      <c r="DB1473" s="44" t="s">
        <v>802</v>
      </c>
      <c r="DC1473" s="44" t="s">
        <v>986</v>
      </c>
      <c r="DD1473" s="44" t="s">
        <v>563</v>
      </c>
    </row>
    <row r="1474" spans="83:108">
      <c r="CE1474" s="212"/>
      <c r="CF1474" s="213">
        <f>IF(ISNUMBER(SEARCH($H$2,$CG$3:$CG$3334)),MAX($CF$2:CF1473)+1,0)</f>
        <v>1472</v>
      </c>
      <c r="CG1474" s="220" t="s">
        <v>16397</v>
      </c>
      <c r="CH1474" s="212"/>
      <c r="CI1474" s="212"/>
      <c r="CJ1474" s="213" t="str">
        <f>IFERROR(VLOOKUP(ROWS($CJ$3:CJ1474),CF1474:CG4805,2,0),"")</f>
        <v>INOX_01472</v>
      </c>
      <c r="CK1474" s="212" t="s">
        <v>16398</v>
      </c>
      <c r="CL1474" s="212" t="s">
        <v>16399</v>
      </c>
      <c r="CM1474" s="78">
        <v>45747</v>
      </c>
      <c r="CN1474" s="212" t="s">
        <v>16400</v>
      </c>
      <c r="CO1474" s="212" t="s">
        <v>16401</v>
      </c>
      <c r="CP1474" s="212" t="s">
        <v>16402</v>
      </c>
      <c r="CQ1474" s="212" t="s">
        <v>16403</v>
      </c>
      <c r="CR1474" s="212" t="s">
        <v>16404</v>
      </c>
      <c r="CS1474" s="44">
        <v>1472</v>
      </c>
      <c r="CT1474" s="44" t="s">
        <v>16405</v>
      </c>
      <c r="CU1474" s="214">
        <v>15582</v>
      </c>
      <c r="CV1474" s="212" t="s">
        <v>16406</v>
      </c>
      <c r="CW1474" s="212" t="s">
        <v>3888</v>
      </c>
      <c r="CX1474" s="44" t="s">
        <v>1943</v>
      </c>
      <c r="CY1474" s="78">
        <v>45747</v>
      </c>
      <c r="CZ1474" s="215" t="s">
        <v>576</v>
      </c>
      <c r="DA1474" s="212" t="s">
        <v>512</v>
      </c>
      <c r="DB1474" s="44" t="s">
        <v>530</v>
      </c>
      <c r="DC1474" s="44" t="s">
        <v>16407</v>
      </c>
      <c r="DD1474" s="44" t="s">
        <v>851</v>
      </c>
    </row>
    <row r="1475" spans="83:108">
      <c r="CE1475" s="212"/>
      <c r="CF1475" s="213">
        <f>IF(ISNUMBER(SEARCH($H$2,$CG$3:$CG$3334)),MAX($CF$2:CF1474)+1,0)</f>
        <v>1473</v>
      </c>
      <c r="CG1475" s="220" t="s">
        <v>16408</v>
      </c>
      <c r="CH1475" s="212"/>
      <c r="CI1475" s="212"/>
      <c r="CJ1475" s="213" t="str">
        <f>IFERROR(VLOOKUP(ROWS($CJ$3:CJ1475),CF1475:CG4806,2,0),"")</f>
        <v>INSECTOIL KEY_01473</v>
      </c>
      <c r="CK1475" s="212" t="s">
        <v>16409</v>
      </c>
      <c r="CL1475" s="212" t="s">
        <v>16410</v>
      </c>
      <c r="CM1475" s="78">
        <v>44196</v>
      </c>
      <c r="CN1475" s="212" t="s">
        <v>16411</v>
      </c>
      <c r="CO1475" s="212" t="s">
        <v>16412</v>
      </c>
      <c r="CP1475" s="212" t="s">
        <v>16413</v>
      </c>
      <c r="CQ1475" s="212" t="s">
        <v>16414</v>
      </c>
      <c r="CR1475" s="212" t="s">
        <v>16415</v>
      </c>
      <c r="CS1475" s="44">
        <v>1473</v>
      </c>
      <c r="CT1475" s="44" t="s">
        <v>16416</v>
      </c>
      <c r="CU1475" s="214">
        <v>16317</v>
      </c>
      <c r="CV1475" s="212" t="s">
        <v>16417</v>
      </c>
      <c r="CW1475" s="212" t="s">
        <v>1535</v>
      </c>
      <c r="CX1475" s="44" t="s">
        <v>16418</v>
      </c>
      <c r="CY1475" s="78">
        <v>44196</v>
      </c>
      <c r="CZ1475" s="215" t="s">
        <v>511</v>
      </c>
      <c r="DA1475" s="212" t="s">
        <v>529</v>
      </c>
      <c r="DB1475" s="44" t="s">
        <v>530</v>
      </c>
      <c r="DC1475" s="44" t="s">
        <v>11760</v>
      </c>
      <c r="DD1475" s="44" t="s">
        <v>515</v>
      </c>
    </row>
    <row r="1476" spans="83:108">
      <c r="CE1476" s="212"/>
      <c r="CF1476" s="213">
        <f>IF(ISNUMBER(SEARCH($H$2,$CG$3:$CG$3334)),MAX($CF$2:CF1475)+1,0)</f>
        <v>1474</v>
      </c>
      <c r="CG1476" s="220" t="s">
        <v>16419</v>
      </c>
      <c r="CH1476" s="212"/>
      <c r="CI1476" s="212"/>
      <c r="CJ1476" s="213" t="str">
        <f>IFERROR(VLOOKUP(ROWS($CJ$3:CJ1476),CF1476:CG4807,2,0),"")</f>
        <v>INSEGAR_01474</v>
      </c>
      <c r="CK1476" s="212" t="s">
        <v>16420</v>
      </c>
      <c r="CL1476" s="212" t="s">
        <v>16421</v>
      </c>
      <c r="CM1476" s="78">
        <v>44347</v>
      </c>
      <c r="CN1476" s="212" t="s">
        <v>16422</v>
      </c>
      <c r="CO1476" s="212" t="s">
        <v>16423</v>
      </c>
      <c r="CP1476" s="212" t="s">
        <v>16424</v>
      </c>
      <c r="CQ1476" s="212" t="s">
        <v>16425</v>
      </c>
      <c r="CR1476" s="212" t="s">
        <v>16426</v>
      </c>
      <c r="CS1476" s="44">
        <v>1474</v>
      </c>
      <c r="CT1476" s="44" t="s">
        <v>16427</v>
      </c>
      <c r="CU1476" s="214">
        <v>7478</v>
      </c>
      <c r="CV1476" s="212" t="s">
        <v>16428</v>
      </c>
      <c r="CW1476" s="212" t="s">
        <v>16429</v>
      </c>
      <c r="CX1476" s="44" t="s">
        <v>839</v>
      </c>
      <c r="CY1476" s="78">
        <v>44347</v>
      </c>
      <c r="CZ1476" s="215" t="s">
        <v>601</v>
      </c>
      <c r="DA1476" s="212" t="s">
        <v>529</v>
      </c>
      <c r="DB1476" s="44" t="s">
        <v>802</v>
      </c>
      <c r="DC1476" s="44" t="s">
        <v>750</v>
      </c>
      <c r="DD1476" s="44" t="s">
        <v>532</v>
      </c>
    </row>
    <row r="1477" spans="83:108">
      <c r="CE1477" s="212"/>
      <c r="CF1477" s="213">
        <f>IF(ISNUMBER(SEARCH($H$2,$CG$3:$CG$3334)),MAX($CF$2:CF1476)+1,0)</f>
        <v>1475</v>
      </c>
      <c r="CG1477" s="220" t="s">
        <v>16430</v>
      </c>
      <c r="CH1477" s="212"/>
      <c r="CI1477" s="212"/>
      <c r="CJ1477" s="213" t="str">
        <f>IFERROR(VLOOKUP(ROWS($CJ$3:CJ1477),CF1477:CG4808,2,0),"")</f>
        <v>INSIGNIA_01475</v>
      </c>
      <c r="CK1477" s="212" t="s">
        <v>16431</v>
      </c>
      <c r="CL1477" s="212" t="s">
        <v>16432</v>
      </c>
      <c r="CM1477" s="78">
        <v>43131</v>
      </c>
      <c r="CN1477" s="212" t="s">
        <v>16433</v>
      </c>
      <c r="CO1477" s="212" t="s">
        <v>16434</v>
      </c>
      <c r="CP1477" s="212" t="s">
        <v>16435</v>
      </c>
      <c r="CQ1477" s="212" t="s">
        <v>16436</v>
      </c>
      <c r="CR1477" s="212" t="s">
        <v>16437</v>
      </c>
      <c r="CS1477" s="44">
        <v>1475</v>
      </c>
      <c r="CT1477" s="44" t="s">
        <v>16438</v>
      </c>
      <c r="CU1477" s="214">
        <v>12831</v>
      </c>
      <c r="CV1477" s="212" t="s">
        <v>16439</v>
      </c>
      <c r="CW1477" s="212" t="s">
        <v>5598</v>
      </c>
      <c r="CX1477" s="44" t="s">
        <v>789</v>
      </c>
      <c r="CY1477" s="78">
        <v>43131</v>
      </c>
      <c r="CZ1477" s="215" t="s">
        <v>601</v>
      </c>
      <c r="DA1477" s="212" t="s">
        <v>512</v>
      </c>
      <c r="DB1477" s="44" t="s">
        <v>641</v>
      </c>
      <c r="DC1477" s="44" t="s">
        <v>2586</v>
      </c>
      <c r="DD1477" s="44" t="s">
        <v>532</v>
      </c>
    </row>
    <row r="1478" spans="83:108">
      <c r="CE1478" s="212"/>
      <c r="CF1478" s="213">
        <f>IF(ISNUMBER(SEARCH($H$2,$CG$3:$CG$3334)),MAX($CF$2:CF1477)+1,0)</f>
        <v>1476</v>
      </c>
      <c r="CG1478" s="220" t="s">
        <v>16440</v>
      </c>
      <c r="CH1478" s="212"/>
      <c r="CI1478" s="212"/>
      <c r="CJ1478" s="213" t="str">
        <f>IFERROR(VLOOKUP(ROWS($CJ$3:CJ1478),CF1478:CG4809,2,0),"")</f>
        <v>INSTANT_01476</v>
      </c>
      <c r="CK1478" s="212" t="s">
        <v>16441</v>
      </c>
      <c r="CL1478" s="212" t="s">
        <v>16442</v>
      </c>
      <c r="CM1478" s="78">
        <v>43708</v>
      </c>
      <c r="CN1478" s="212" t="s">
        <v>16443</v>
      </c>
      <c r="CO1478" s="212" t="s">
        <v>16444</v>
      </c>
      <c r="CP1478" s="212" t="s">
        <v>16445</v>
      </c>
      <c r="CQ1478" s="212" t="s">
        <v>16446</v>
      </c>
      <c r="CR1478" s="212" t="s">
        <v>16447</v>
      </c>
      <c r="CS1478" s="44">
        <v>1476</v>
      </c>
      <c r="CT1478" s="44" t="s">
        <v>16448</v>
      </c>
      <c r="CU1478" s="214">
        <v>15487</v>
      </c>
      <c r="CV1478" s="212" t="s">
        <v>16449</v>
      </c>
      <c r="CW1478" s="212" t="s">
        <v>749</v>
      </c>
      <c r="CX1478" s="44" t="s">
        <v>654</v>
      </c>
      <c r="CY1478" s="78">
        <v>43708</v>
      </c>
      <c r="CZ1478" s="215" t="s">
        <v>545</v>
      </c>
      <c r="DA1478" s="212" t="s">
        <v>512</v>
      </c>
      <c r="DB1478" s="44" t="s">
        <v>655</v>
      </c>
      <c r="DC1478" s="44" t="s">
        <v>1348</v>
      </c>
      <c r="DD1478" s="44" t="s">
        <v>532</v>
      </c>
    </row>
    <row r="1479" spans="83:108">
      <c r="CE1479" s="212"/>
      <c r="CF1479" s="213">
        <f>IF(ISNUMBER(SEARCH($H$2,$CG$3:$CG$3334)),MAX($CF$2:CF1478)+1,0)</f>
        <v>1477</v>
      </c>
      <c r="CG1479" s="220" t="s">
        <v>16450</v>
      </c>
      <c r="CH1479" s="212"/>
      <c r="CI1479" s="212"/>
      <c r="CJ1479" s="213" t="str">
        <f>IFERROR(VLOOKUP(ROWS($CJ$3:CJ1479),CF1479:CG4810,2,0),"")</f>
        <v>INTENSITY_01477</v>
      </c>
      <c r="CK1479" s="212" t="s">
        <v>16451</v>
      </c>
      <c r="CL1479" s="212" t="s">
        <v>16452</v>
      </c>
      <c r="CM1479" s="78">
        <v>47848</v>
      </c>
      <c r="CN1479" s="212" t="s">
        <v>16453</v>
      </c>
      <c r="CO1479" s="212" t="s">
        <v>16454</v>
      </c>
      <c r="CP1479" s="212" t="s">
        <v>16455</v>
      </c>
      <c r="CQ1479" s="212" t="s">
        <v>16456</v>
      </c>
      <c r="CR1479" s="212" t="s">
        <v>16457</v>
      </c>
      <c r="CS1479" s="44">
        <v>1477</v>
      </c>
      <c r="CT1479" s="44" t="s">
        <v>16458</v>
      </c>
      <c r="CU1479" s="214">
        <v>13699</v>
      </c>
      <c r="CV1479" s="212" t="s">
        <v>16459</v>
      </c>
      <c r="CW1479" s="212" t="s">
        <v>16460</v>
      </c>
      <c r="CX1479" s="44" t="s">
        <v>1943</v>
      </c>
      <c r="CY1479" s="78">
        <v>47848</v>
      </c>
      <c r="CZ1479" s="215" t="s">
        <v>601</v>
      </c>
      <c r="DA1479" s="212" t="s">
        <v>737</v>
      </c>
      <c r="DB1479" s="44" t="s">
        <v>641</v>
      </c>
      <c r="DC1479" s="44" t="s">
        <v>16461</v>
      </c>
      <c r="DD1479" s="44" t="s">
        <v>851</v>
      </c>
    </row>
    <row r="1480" spans="83:108">
      <c r="CE1480" s="212"/>
      <c r="CF1480" s="213">
        <f>IF(ISNUMBER(SEARCH($H$2,$CG$3:$CG$3334)),MAX($CF$2:CF1479)+1,0)</f>
        <v>1478</v>
      </c>
      <c r="CG1480" s="220" t="s">
        <v>16462</v>
      </c>
      <c r="CH1480" s="212"/>
      <c r="CI1480" s="212"/>
      <c r="CJ1480" s="213" t="str">
        <f>IFERROR(VLOOKUP(ROWS($CJ$3:CJ1480),CF1480:CG4811,2,0),"")</f>
        <v>INTERCEPT_01478</v>
      </c>
      <c r="CK1480" s="212" t="s">
        <v>16463</v>
      </c>
      <c r="CL1480" s="212" t="s">
        <v>16464</v>
      </c>
      <c r="CM1480" s="78">
        <v>44773</v>
      </c>
      <c r="CN1480" s="212" t="s">
        <v>16465</v>
      </c>
      <c r="CO1480" s="212" t="s">
        <v>16466</v>
      </c>
      <c r="CP1480" s="212" t="s">
        <v>16467</v>
      </c>
      <c r="CQ1480" s="212" t="s">
        <v>16468</v>
      </c>
      <c r="CR1480" s="212" t="s">
        <v>16469</v>
      </c>
      <c r="CS1480" s="44">
        <v>1478</v>
      </c>
      <c r="CT1480" s="44" t="s">
        <v>16470</v>
      </c>
      <c r="CU1480" s="214">
        <v>15524</v>
      </c>
      <c r="CV1480" s="212" t="s">
        <v>16471</v>
      </c>
      <c r="CW1480" s="212" t="s">
        <v>1225</v>
      </c>
      <c r="CX1480" s="44" t="s">
        <v>1287</v>
      </c>
      <c r="CY1480" s="78">
        <v>44773</v>
      </c>
      <c r="CZ1480" s="215" t="s">
        <v>601</v>
      </c>
      <c r="DA1480" s="212" t="s">
        <v>529</v>
      </c>
      <c r="DB1480" s="44" t="s">
        <v>3943</v>
      </c>
      <c r="DC1480" s="44" t="s">
        <v>5509</v>
      </c>
      <c r="DD1480" s="44" t="s">
        <v>532</v>
      </c>
    </row>
    <row r="1481" spans="83:108">
      <c r="CE1481" s="212"/>
      <c r="CF1481" s="213">
        <f>IF(ISNUMBER(SEARCH($H$2,$CG$3:$CG$3334)),MAX($CF$2:CF1480)+1,0)</f>
        <v>1479</v>
      </c>
      <c r="CG1481" s="220" t="s">
        <v>16472</v>
      </c>
      <c r="CH1481" s="212"/>
      <c r="CI1481" s="212"/>
      <c r="CJ1481" s="213" t="str">
        <f>IFERROR(VLOOKUP(ROWS($CJ$3:CJ1481),CF1481:CG4812,2,0),"")</f>
        <v>INTRA_01479</v>
      </c>
      <c r="CK1481" s="212" t="s">
        <v>16473</v>
      </c>
      <c r="CL1481" s="212" t="s">
        <v>16474</v>
      </c>
      <c r="CM1481" s="78">
        <v>42916</v>
      </c>
      <c r="CN1481" s="212" t="s">
        <v>16475</v>
      </c>
      <c r="CO1481" s="212" t="s">
        <v>16476</v>
      </c>
      <c r="CP1481" s="212" t="s">
        <v>16477</v>
      </c>
      <c r="CQ1481" s="212" t="s">
        <v>16478</v>
      </c>
      <c r="CR1481" s="212" t="s">
        <v>16479</v>
      </c>
      <c r="CS1481" s="44">
        <v>1479</v>
      </c>
      <c r="CT1481" s="44" t="s">
        <v>16480</v>
      </c>
      <c r="CU1481" s="214">
        <v>14089</v>
      </c>
      <c r="CV1481" s="212" t="s">
        <v>16481</v>
      </c>
      <c r="CW1481" s="212" t="s">
        <v>16482</v>
      </c>
      <c r="CX1481" s="44" t="s">
        <v>839</v>
      </c>
      <c r="CY1481" s="78">
        <v>42916</v>
      </c>
      <c r="CZ1481" s="215" t="s">
        <v>907</v>
      </c>
      <c r="DA1481" s="212" t="s">
        <v>529</v>
      </c>
      <c r="DB1481" s="44" t="s">
        <v>641</v>
      </c>
      <c r="DC1481" s="44" t="s">
        <v>1326</v>
      </c>
      <c r="DD1481" s="44" t="s">
        <v>532</v>
      </c>
    </row>
    <row r="1482" spans="83:108">
      <c r="CE1482" s="212"/>
      <c r="CF1482" s="213">
        <f>IF(ISNUMBER(SEARCH($H$2,$CG$3:$CG$3334)),MAX($CF$2:CF1481)+1,0)</f>
        <v>1480</v>
      </c>
      <c r="CG1482" s="220" t="s">
        <v>16483</v>
      </c>
      <c r="CH1482" s="212"/>
      <c r="CI1482" s="212"/>
      <c r="CJ1482" s="213" t="str">
        <f>IFERROR(VLOOKUP(ROWS($CJ$3:CJ1482),CF1482:CG4813,2,0),"")</f>
        <v>INTREPID_01480</v>
      </c>
      <c r="CK1482" s="212" t="s">
        <v>16484</v>
      </c>
      <c r="CL1482" s="212" t="s">
        <v>16485</v>
      </c>
      <c r="CM1482" s="78">
        <v>42947</v>
      </c>
      <c r="CN1482" s="212" t="s">
        <v>16486</v>
      </c>
      <c r="CO1482" s="212" t="s">
        <v>16487</v>
      </c>
      <c r="CP1482" s="212" t="s">
        <v>16488</v>
      </c>
      <c r="CQ1482" s="212" t="s">
        <v>16489</v>
      </c>
      <c r="CR1482" s="212" t="s">
        <v>16490</v>
      </c>
      <c r="CS1482" s="44">
        <v>1480</v>
      </c>
      <c r="CT1482" s="44" t="s">
        <v>16491</v>
      </c>
      <c r="CU1482" s="214">
        <v>15130</v>
      </c>
      <c r="CV1482" s="212" t="s">
        <v>16492</v>
      </c>
      <c r="CW1482" s="212" t="s">
        <v>15083</v>
      </c>
      <c r="CX1482" s="44" t="s">
        <v>1943</v>
      </c>
      <c r="CY1482" s="78">
        <v>42947</v>
      </c>
      <c r="CZ1482" s="215" t="s">
        <v>545</v>
      </c>
      <c r="DA1482" s="212" t="s">
        <v>529</v>
      </c>
      <c r="DB1482" s="44" t="s">
        <v>655</v>
      </c>
      <c r="DC1482" s="44" t="s">
        <v>669</v>
      </c>
      <c r="DD1482" s="44" t="s">
        <v>532</v>
      </c>
    </row>
    <row r="1483" spans="83:108">
      <c r="CE1483" s="212"/>
      <c r="CF1483" s="213">
        <f>IF(ISNUMBER(SEARCH($H$2,$CG$3:$CG$3334)),MAX($CF$2:CF1482)+1,0)</f>
        <v>1481</v>
      </c>
      <c r="CG1483" s="220" t="s">
        <v>16493</v>
      </c>
      <c r="CH1483" s="212"/>
      <c r="CI1483" s="212"/>
      <c r="CJ1483" s="213" t="str">
        <f>IFERROR(VLOOKUP(ROWS($CJ$3:CJ1483),CF1483:CG4814,2,0),"")</f>
        <v>INVERT_01481</v>
      </c>
      <c r="CK1483" s="212" t="s">
        <v>16494</v>
      </c>
      <c r="CL1483" s="212" t="s">
        <v>16495</v>
      </c>
      <c r="CM1483" s="78">
        <v>43951</v>
      </c>
      <c r="CN1483" s="212" t="s">
        <v>16496</v>
      </c>
      <c r="CO1483" s="212" t="s">
        <v>16497</v>
      </c>
      <c r="CP1483" s="212" t="s">
        <v>16498</v>
      </c>
      <c r="CQ1483" s="212" t="s">
        <v>16499</v>
      </c>
      <c r="CR1483" s="212" t="s">
        <v>16500</v>
      </c>
      <c r="CS1483" s="44">
        <v>1481</v>
      </c>
      <c r="CT1483" s="44" t="s">
        <v>16501</v>
      </c>
      <c r="CU1483" s="214">
        <v>16464</v>
      </c>
      <c r="CV1483" s="212" t="s">
        <v>16502</v>
      </c>
      <c r="CW1483" s="212" t="s">
        <v>559</v>
      </c>
      <c r="CX1483" s="44" t="s">
        <v>963</v>
      </c>
      <c r="CY1483" s="78">
        <v>43951</v>
      </c>
      <c r="CZ1483" s="215" t="s">
        <v>511</v>
      </c>
      <c r="DA1483" s="212" t="s">
        <v>561</v>
      </c>
      <c r="DB1483" s="44" t="s">
        <v>1899</v>
      </c>
      <c r="DC1483" s="44" t="s">
        <v>4332</v>
      </c>
      <c r="DD1483" s="44" t="s">
        <v>515</v>
      </c>
    </row>
    <row r="1484" spans="83:108">
      <c r="CE1484" s="212"/>
      <c r="CF1484" s="213">
        <f>IF(ISNUMBER(SEARCH($H$2,$CG$3:$CG$3334)),MAX($CF$2:CF1483)+1,0)</f>
        <v>1482</v>
      </c>
      <c r="CG1484" s="220" t="s">
        <v>16503</v>
      </c>
      <c r="CH1484" s="212"/>
      <c r="CI1484" s="212"/>
      <c r="CJ1484" s="213" t="str">
        <f>IFERROR(VLOOKUP(ROWS($CJ$3:CJ1484),CF1484:CG4815,2,0),"")</f>
        <v>IPER_01482</v>
      </c>
      <c r="CK1484" s="212" t="s">
        <v>16504</v>
      </c>
      <c r="CL1484" s="212" t="s">
        <v>16505</v>
      </c>
      <c r="CM1484" s="78">
        <v>43039</v>
      </c>
      <c r="CN1484" s="212" t="s">
        <v>16506</v>
      </c>
      <c r="CO1484" s="212" t="s">
        <v>16507</v>
      </c>
      <c r="CP1484" s="212" t="s">
        <v>16508</v>
      </c>
      <c r="CQ1484" s="212" t="s">
        <v>16509</v>
      </c>
      <c r="CR1484" s="212" t="s">
        <v>16510</v>
      </c>
      <c r="CS1484" s="44">
        <v>1482</v>
      </c>
      <c r="CT1484" s="44" t="s">
        <v>16511</v>
      </c>
      <c r="CU1484" s="214">
        <v>10730</v>
      </c>
      <c r="CV1484" s="212" t="s">
        <v>16512</v>
      </c>
      <c r="CW1484" s="212" t="s">
        <v>1463</v>
      </c>
      <c r="CX1484" s="44" t="s">
        <v>1464</v>
      </c>
      <c r="CY1484" s="78">
        <v>43039</v>
      </c>
      <c r="CZ1484" s="215" t="s">
        <v>601</v>
      </c>
      <c r="DA1484" s="212" t="s">
        <v>529</v>
      </c>
      <c r="DB1484" s="44" t="s">
        <v>530</v>
      </c>
      <c r="DC1484" s="44" t="s">
        <v>908</v>
      </c>
      <c r="DD1484" s="44" t="s">
        <v>532</v>
      </c>
    </row>
    <row r="1485" spans="83:108">
      <c r="CE1485" s="212"/>
      <c r="CF1485" s="213">
        <f>IF(ISNUMBER(SEARCH($H$2,$CG$3:$CG$3334)),MAX($CF$2:CF1484)+1,0)</f>
        <v>1483</v>
      </c>
      <c r="CG1485" s="220" t="s">
        <v>16513</v>
      </c>
      <c r="CH1485" s="212"/>
      <c r="CI1485" s="212"/>
      <c r="CJ1485" s="213" t="str">
        <f>IFERROR(VLOOKUP(ROWS($CJ$3:CJ1485),CF1485:CG4816,2,0),"")</f>
        <v>IPERION_01483</v>
      </c>
      <c r="CK1485" s="212" t="s">
        <v>16514</v>
      </c>
      <c r="CL1485" s="212" t="s">
        <v>16515</v>
      </c>
      <c r="CM1485" s="78">
        <v>43131</v>
      </c>
      <c r="CN1485" s="212" t="s">
        <v>16516</v>
      </c>
      <c r="CO1485" s="212" t="s">
        <v>16517</v>
      </c>
      <c r="CP1485" s="212" t="s">
        <v>16518</v>
      </c>
      <c r="CQ1485" s="212" t="s">
        <v>16519</v>
      </c>
      <c r="CR1485" s="212" t="s">
        <v>16520</v>
      </c>
      <c r="CS1485" s="44">
        <v>1483</v>
      </c>
      <c r="CT1485" s="44" t="s">
        <v>16521</v>
      </c>
      <c r="CU1485" s="214">
        <v>10296</v>
      </c>
      <c r="CV1485" s="212" t="s">
        <v>16522</v>
      </c>
      <c r="CW1485" s="212" t="s">
        <v>1593</v>
      </c>
      <c r="CX1485" s="44" t="s">
        <v>1072</v>
      </c>
      <c r="CY1485" s="78">
        <v>43131</v>
      </c>
      <c r="CZ1485" s="215" t="s">
        <v>601</v>
      </c>
      <c r="DA1485" s="212" t="s">
        <v>512</v>
      </c>
      <c r="DB1485" s="44" t="s">
        <v>641</v>
      </c>
      <c r="DC1485" s="44" t="s">
        <v>6343</v>
      </c>
      <c r="DD1485" s="44" t="s">
        <v>532</v>
      </c>
    </row>
    <row r="1486" spans="83:108">
      <c r="CE1486" s="212"/>
      <c r="CF1486" s="213">
        <f>IF(ISNUMBER(SEARCH($H$2,$CG$3:$CG$3334)),MAX($CF$2:CF1485)+1,0)</f>
        <v>1484</v>
      </c>
      <c r="CG1486" s="220" t="s">
        <v>16523</v>
      </c>
      <c r="CH1486" s="212"/>
      <c r="CI1486" s="212"/>
      <c r="CJ1486" s="213" t="str">
        <f>IFERROR(VLOOKUP(ROWS($CJ$3:CJ1486),CF1486:CG4817,2,0),"")</f>
        <v>IPIRON 45 SC_01484</v>
      </c>
      <c r="CK1486" s="212" t="s">
        <v>16524</v>
      </c>
      <c r="CL1486" s="212" t="s">
        <v>16525</v>
      </c>
      <c r="CM1486" s="78">
        <v>42947</v>
      </c>
      <c r="CN1486" s="212" t="s">
        <v>16526</v>
      </c>
      <c r="CO1486" s="212" t="s">
        <v>16527</v>
      </c>
      <c r="CP1486" s="212" t="s">
        <v>16528</v>
      </c>
      <c r="CQ1486" s="212" t="s">
        <v>16529</v>
      </c>
      <c r="CR1486" s="212" t="s">
        <v>16530</v>
      </c>
      <c r="CS1486" s="44">
        <v>1484</v>
      </c>
      <c r="CT1486" s="44" t="s">
        <v>16531</v>
      </c>
      <c r="CU1486" s="214">
        <v>6221</v>
      </c>
      <c r="CV1486" s="212" t="s">
        <v>16532</v>
      </c>
      <c r="CW1486" s="212" t="s">
        <v>1155</v>
      </c>
      <c r="CX1486" s="44" t="s">
        <v>16533</v>
      </c>
      <c r="CY1486" s="78">
        <v>42947</v>
      </c>
      <c r="CZ1486" s="215" t="s">
        <v>1157</v>
      </c>
      <c r="DA1486" s="212" t="s">
        <v>737</v>
      </c>
      <c r="DB1486" s="44" t="s">
        <v>655</v>
      </c>
      <c r="DC1486" s="44" t="s">
        <v>16534</v>
      </c>
      <c r="DD1486" s="44" t="s">
        <v>532</v>
      </c>
    </row>
    <row r="1487" spans="83:108">
      <c r="CE1487" s="212"/>
      <c r="CF1487" s="213">
        <f>IF(ISNUMBER(SEARCH($H$2,$CG$3:$CG$3334)),MAX($CF$2:CF1486)+1,0)</f>
        <v>1485</v>
      </c>
      <c r="CG1487" s="220" t="s">
        <v>16535</v>
      </c>
      <c r="CH1487" s="212"/>
      <c r="CI1487" s="212"/>
      <c r="CJ1487" s="213" t="str">
        <f>IFERROR(VLOOKUP(ROWS($CJ$3:CJ1487),CF1487:CG4818,2,0),"")</f>
        <v>IPRODISH_01485</v>
      </c>
      <c r="CK1487" s="212" t="s">
        <v>16536</v>
      </c>
      <c r="CL1487" s="212" t="s">
        <v>16537</v>
      </c>
      <c r="CM1487" s="78">
        <v>43039</v>
      </c>
      <c r="CN1487" s="212" t="s">
        <v>16538</v>
      </c>
      <c r="CO1487" s="212" t="s">
        <v>16539</v>
      </c>
      <c r="CP1487" s="212" t="s">
        <v>16540</v>
      </c>
      <c r="CQ1487" s="212" t="s">
        <v>16541</v>
      </c>
      <c r="CR1487" s="212" t="s">
        <v>16542</v>
      </c>
      <c r="CS1487" s="44">
        <v>1485</v>
      </c>
      <c r="CT1487" s="44" t="s">
        <v>16543</v>
      </c>
      <c r="CU1487" s="214">
        <v>16594</v>
      </c>
      <c r="CV1487" s="212" t="s">
        <v>16544</v>
      </c>
      <c r="CW1487" s="212" t="s">
        <v>653</v>
      </c>
      <c r="CX1487" s="44" t="s">
        <v>654</v>
      </c>
      <c r="CY1487" s="78">
        <v>43039</v>
      </c>
      <c r="CZ1487" s="215" t="s">
        <v>511</v>
      </c>
      <c r="DA1487" s="212" t="s">
        <v>512</v>
      </c>
      <c r="DB1487" s="44" t="s">
        <v>655</v>
      </c>
      <c r="DC1487" s="44" t="s">
        <v>656</v>
      </c>
      <c r="DD1487" s="44" t="s">
        <v>532</v>
      </c>
    </row>
    <row r="1488" spans="83:108">
      <c r="CE1488" s="212"/>
      <c r="CF1488" s="213">
        <f>IF(ISNUMBER(SEARCH($H$2,$CG$3:$CG$3334)),MAX($CF$2:CF1487)+1,0)</f>
        <v>1486</v>
      </c>
      <c r="CG1488" s="220" t="s">
        <v>16545</v>
      </c>
      <c r="CH1488" s="212"/>
      <c r="CI1488" s="212"/>
      <c r="CJ1488" s="213" t="str">
        <f>IFERROR(VLOOKUP(ROWS($CJ$3:CJ1488),CF1488:CG4819,2,0),"")</f>
        <v>IPRONE_01486</v>
      </c>
      <c r="CK1488" s="212" t="s">
        <v>16546</v>
      </c>
      <c r="CL1488" s="212" t="s">
        <v>16547</v>
      </c>
      <c r="CM1488" s="78">
        <v>43039</v>
      </c>
      <c r="CN1488" s="212" t="s">
        <v>16548</v>
      </c>
      <c r="CO1488" s="212" t="s">
        <v>16549</v>
      </c>
      <c r="CP1488" s="212" t="s">
        <v>16550</v>
      </c>
      <c r="CQ1488" s="212" t="s">
        <v>16551</v>
      </c>
      <c r="CR1488" s="212" t="s">
        <v>16552</v>
      </c>
      <c r="CS1488" s="44">
        <v>1486</v>
      </c>
      <c r="CT1488" s="44" t="s">
        <v>16553</v>
      </c>
      <c r="CU1488" s="214">
        <v>16595</v>
      </c>
      <c r="CV1488" s="212" t="s">
        <v>16554</v>
      </c>
      <c r="CW1488" s="212" t="s">
        <v>653</v>
      </c>
      <c r="CX1488" s="44" t="s">
        <v>654</v>
      </c>
      <c r="CY1488" s="78">
        <v>43039</v>
      </c>
      <c r="CZ1488" s="215" t="s">
        <v>511</v>
      </c>
      <c r="DA1488" s="212" t="s">
        <v>512</v>
      </c>
      <c r="DB1488" s="44" t="s">
        <v>655</v>
      </c>
      <c r="DC1488" s="44" t="s">
        <v>656</v>
      </c>
      <c r="DD1488" s="44" t="s">
        <v>532</v>
      </c>
    </row>
    <row r="1489" spans="83:108">
      <c r="CE1489" s="212"/>
      <c r="CF1489" s="213">
        <f>IF(ISNUMBER(SEARCH($H$2,$CG$3:$CG$3334)),MAX($CF$2:CF1488)+1,0)</f>
        <v>1487</v>
      </c>
      <c r="CG1489" s="220" t="s">
        <v>16555</v>
      </c>
      <c r="CH1489" s="212"/>
      <c r="CI1489" s="212"/>
      <c r="CJ1489" s="213" t="str">
        <f>IFERROR(VLOOKUP(ROWS($CJ$3:CJ1489),CF1489:CG4820,2,0),"")</f>
        <v>IPROSH_01487</v>
      </c>
      <c r="CK1489" s="212" t="s">
        <v>16556</v>
      </c>
      <c r="CL1489" s="212" t="s">
        <v>16557</v>
      </c>
      <c r="CM1489" s="78">
        <v>43039</v>
      </c>
      <c r="CN1489" s="212" t="s">
        <v>16558</v>
      </c>
      <c r="CO1489" s="212" t="s">
        <v>16559</v>
      </c>
      <c r="CP1489" s="212" t="s">
        <v>16560</v>
      </c>
      <c r="CQ1489" s="212" t="s">
        <v>16561</v>
      </c>
      <c r="CR1489" s="212" t="s">
        <v>16562</v>
      </c>
      <c r="CS1489" s="44">
        <v>1487</v>
      </c>
      <c r="CT1489" s="44" t="s">
        <v>16563</v>
      </c>
      <c r="CU1489" s="214">
        <v>16791</v>
      </c>
      <c r="CV1489" s="212" t="s">
        <v>16564</v>
      </c>
      <c r="CW1489" s="212" t="s">
        <v>653</v>
      </c>
      <c r="CX1489" s="44" t="s">
        <v>654</v>
      </c>
      <c r="CY1489" s="78">
        <v>43039</v>
      </c>
      <c r="CZ1489" s="215" t="s">
        <v>511</v>
      </c>
      <c r="DA1489" s="212" t="s">
        <v>512</v>
      </c>
      <c r="DB1489" s="44" t="s">
        <v>655</v>
      </c>
      <c r="DC1489" s="44" t="s">
        <v>16565</v>
      </c>
      <c r="DD1489" s="44" t="s">
        <v>532</v>
      </c>
    </row>
    <row r="1490" spans="83:108">
      <c r="CE1490" s="212"/>
      <c r="CF1490" s="213">
        <f>IF(ISNUMBER(SEARCH($H$2,$CG$3:$CG$3334)),MAX($CF$2:CF1489)+1,0)</f>
        <v>1488</v>
      </c>
      <c r="CG1490" s="220" t="s">
        <v>16566</v>
      </c>
      <c r="CH1490" s="212"/>
      <c r="CI1490" s="212"/>
      <c r="CJ1490" s="213" t="str">
        <f>IFERROR(VLOOKUP(ROWS($CJ$3:CJ1490),CF1490:CG4821,2,0),"")</f>
        <v>IPROX PLUS_01488</v>
      </c>
      <c r="CK1490" s="212" t="s">
        <v>16567</v>
      </c>
      <c r="CL1490" s="212" t="s">
        <v>16568</v>
      </c>
      <c r="CM1490" s="78">
        <v>43039</v>
      </c>
      <c r="CN1490" s="212" t="s">
        <v>16569</v>
      </c>
      <c r="CO1490" s="212" t="s">
        <v>16570</v>
      </c>
      <c r="CP1490" s="212" t="s">
        <v>16571</v>
      </c>
      <c r="CQ1490" s="212" t="s">
        <v>16572</v>
      </c>
      <c r="CR1490" s="212" t="s">
        <v>16573</v>
      </c>
      <c r="CS1490" s="44">
        <v>1488</v>
      </c>
      <c r="CT1490" s="44" t="s">
        <v>16574</v>
      </c>
      <c r="CU1490" s="214">
        <v>16788</v>
      </c>
      <c r="CV1490" s="212" t="s">
        <v>16575</v>
      </c>
      <c r="CW1490" s="212" t="s">
        <v>653</v>
      </c>
      <c r="CX1490" s="44" t="s">
        <v>654</v>
      </c>
      <c r="CY1490" s="78">
        <v>43039</v>
      </c>
      <c r="CZ1490" s="215" t="s">
        <v>511</v>
      </c>
      <c r="DA1490" s="212" t="s">
        <v>512</v>
      </c>
      <c r="DB1490" s="44" t="s">
        <v>655</v>
      </c>
      <c r="DC1490" s="44" t="s">
        <v>16565</v>
      </c>
      <c r="DD1490" s="44" t="s">
        <v>532</v>
      </c>
    </row>
    <row r="1491" spans="83:108">
      <c r="CE1491" s="212"/>
      <c r="CF1491" s="213">
        <f>IF(ISNUMBER(SEARCH($H$2,$CG$3:$CG$3334)),MAX($CF$2:CF1490)+1,0)</f>
        <v>1489</v>
      </c>
      <c r="CG1491" s="220" t="s">
        <v>16576</v>
      </c>
      <c r="CH1491" s="212"/>
      <c r="CI1491" s="212"/>
      <c r="CJ1491" s="213" t="str">
        <f>IFERROR(VLOOKUP(ROWS($CJ$3:CJ1491),CF1491:CG4822,2,0),"")</f>
        <v>IRAM 025_01489</v>
      </c>
      <c r="CK1491" s="212" t="s">
        <v>16577</v>
      </c>
      <c r="CL1491" s="212" t="s">
        <v>16578</v>
      </c>
      <c r="CM1491" s="78">
        <v>43131</v>
      </c>
      <c r="CN1491" s="212" t="s">
        <v>16579</v>
      </c>
      <c r="CO1491" s="212" t="s">
        <v>16580</v>
      </c>
      <c r="CP1491" s="212" t="s">
        <v>16581</v>
      </c>
      <c r="CQ1491" s="212" t="s">
        <v>16582</v>
      </c>
      <c r="CR1491" s="212" t="s">
        <v>16583</v>
      </c>
      <c r="CS1491" s="44">
        <v>1489</v>
      </c>
      <c r="CT1491" s="44" t="s">
        <v>16584</v>
      </c>
      <c r="CU1491" s="214">
        <v>11016</v>
      </c>
      <c r="CV1491" s="212" t="s">
        <v>16585</v>
      </c>
      <c r="CW1491" s="212" t="s">
        <v>1570</v>
      </c>
      <c r="CX1491" s="44" t="s">
        <v>16586</v>
      </c>
      <c r="CY1491" s="78">
        <v>43131</v>
      </c>
      <c r="CZ1491" s="215" t="s">
        <v>640</v>
      </c>
      <c r="DA1491" s="212" t="s">
        <v>512</v>
      </c>
      <c r="DB1491" s="44" t="s">
        <v>802</v>
      </c>
      <c r="DC1491" s="44" t="s">
        <v>750</v>
      </c>
      <c r="DD1491" s="44" t="s">
        <v>532</v>
      </c>
    </row>
    <row r="1492" spans="83:108">
      <c r="CE1492" s="212"/>
      <c r="CF1492" s="213">
        <f>IF(ISNUMBER(SEARCH($H$2,$CG$3:$CG$3334)),MAX($CF$2:CF1491)+1,0)</f>
        <v>1490</v>
      </c>
      <c r="CG1492" s="220" t="s">
        <v>16587</v>
      </c>
      <c r="CH1492" s="212"/>
      <c r="CI1492" s="212"/>
      <c r="CJ1492" s="213" t="str">
        <f>IFERROR(VLOOKUP(ROWS($CJ$3:CJ1492),CF1492:CG4823,2,0),"")</f>
        <v>IRAZU TOP_01490</v>
      </c>
      <c r="CK1492" s="212" t="s">
        <v>16588</v>
      </c>
      <c r="CL1492" s="212" t="s">
        <v>16589</v>
      </c>
      <c r="CM1492" s="78">
        <v>43131</v>
      </c>
      <c r="CN1492" s="212" t="s">
        <v>16590</v>
      </c>
      <c r="CO1492" s="212" t="s">
        <v>16591</v>
      </c>
      <c r="CP1492" s="212" t="s">
        <v>16592</v>
      </c>
      <c r="CQ1492" s="212" t="s">
        <v>16593</v>
      </c>
      <c r="CR1492" s="212" t="s">
        <v>16594</v>
      </c>
      <c r="CS1492" s="44">
        <v>1490</v>
      </c>
      <c r="CT1492" s="44" t="s">
        <v>16595</v>
      </c>
      <c r="CU1492" s="214">
        <v>15488</v>
      </c>
      <c r="CV1492" s="212" t="s">
        <v>16596</v>
      </c>
      <c r="CW1492" s="212" t="s">
        <v>5737</v>
      </c>
      <c r="CX1492" s="44" t="s">
        <v>2923</v>
      </c>
      <c r="CY1492" s="78">
        <v>43131</v>
      </c>
      <c r="CZ1492" s="215" t="s">
        <v>763</v>
      </c>
      <c r="DA1492" s="212" t="s">
        <v>737</v>
      </c>
      <c r="DB1492" s="44" t="s">
        <v>2924</v>
      </c>
      <c r="DC1492" s="44" t="s">
        <v>5738</v>
      </c>
      <c r="DD1492" s="44" t="s">
        <v>532</v>
      </c>
    </row>
    <row r="1493" spans="83:108">
      <c r="CE1493" s="212"/>
      <c r="CF1493" s="213">
        <f>IF(ISNUMBER(SEARCH($H$2,$CG$3:$CG$3334)),MAX($CF$2:CF1492)+1,0)</f>
        <v>1491</v>
      </c>
      <c r="CG1493" s="220" t="s">
        <v>16597</v>
      </c>
      <c r="CH1493" s="212"/>
      <c r="CI1493" s="212"/>
      <c r="CJ1493" s="213" t="str">
        <f>IFERROR(VLOOKUP(ROWS($CJ$3:CJ1493),CF1493:CG4824,2,0),"")</f>
        <v>IRIS_01491</v>
      </c>
      <c r="CK1493" s="212" t="s">
        <v>16598</v>
      </c>
      <c r="CL1493" s="212" t="s">
        <v>16599</v>
      </c>
      <c r="CM1493" s="78">
        <v>44561</v>
      </c>
      <c r="CN1493" s="212" t="s">
        <v>16600</v>
      </c>
      <c r="CO1493" s="212" t="s">
        <v>16601</v>
      </c>
      <c r="CP1493" s="212" t="s">
        <v>16602</v>
      </c>
      <c r="CQ1493" s="212" t="s">
        <v>16603</v>
      </c>
      <c r="CR1493" s="212" t="s">
        <v>16604</v>
      </c>
      <c r="CS1493" s="44">
        <v>1491</v>
      </c>
      <c r="CT1493" s="44" t="s">
        <v>16605</v>
      </c>
      <c r="CU1493" s="214">
        <v>16518</v>
      </c>
      <c r="CV1493" s="212" t="s">
        <v>16606</v>
      </c>
      <c r="CW1493" s="212" t="s">
        <v>2254</v>
      </c>
      <c r="CX1493" s="44" t="s">
        <v>3330</v>
      </c>
      <c r="CY1493" s="78">
        <v>44561</v>
      </c>
      <c r="CZ1493" s="215" t="s">
        <v>511</v>
      </c>
      <c r="DA1493" s="212" t="s">
        <v>512</v>
      </c>
      <c r="DB1493" s="44" t="s">
        <v>655</v>
      </c>
      <c r="DC1493" s="44" t="s">
        <v>2255</v>
      </c>
      <c r="DD1493" s="44" t="s">
        <v>532</v>
      </c>
    </row>
    <row r="1494" spans="83:108">
      <c r="CE1494" s="212"/>
      <c r="CF1494" s="213">
        <f>IF(ISNUMBER(SEARCH($H$2,$CG$3:$CG$3334)),MAX($CF$2:CF1493)+1,0)</f>
        <v>1492</v>
      </c>
      <c r="CG1494" s="220" t="s">
        <v>16607</v>
      </c>
      <c r="CH1494" s="212"/>
      <c r="CI1494" s="212"/>
      <c r="CJ1494" s="213" t="str">
        <f>IFERROR(VLOOKUP(ROWS($CJ$3:CJ1494),CF1494:CG4825,2,0),"")</f>
        <v>ISACOP WG_01492</v>
      </c>
      <c r="CK1494" s="212" t="s">
        <v>16608</v>
      </c>
      <c r="CL1494" s="212" t="s">
        <v>16609</v>
      </c>
      <c r="CM1494" s="78">
        <v>43131</v>
      </c>
      <c r="CN1494" s="212" t="s">
        <v>16610</v>
      </c>
      <c r="CO1494" s="212" t="s">
        <v>16611</v>
      </c>
      <c r="CP1494" s="212" t="s">
        <v>16612</v>
      </c>
      <c r="CQ1494" s="212" t="s">
        <v>16613</v>
      </c>
      <c r="CR1494" s="212" t="s">
        <v>16614</v>
      </c>
      <c r="CS1494" s="44">
        <v>1492</v>
      </c>
      <c r="CT1494" s="44" t="s">
        <v>16615</v>
      </c>
      <c r="CU1494" s="214">
        <v>15194</v>
      </c>
      <c r="CV1494" s="212" t="s">
        <v>16616</v>
      </c>
      <c r="CW1494" s="212" t="s">
        <v>16617</v>
      </c>
      <c r="CX1494" s="44" t="s">
        <v>1072</v>
      </c>
      <c r="CY1494" s="78">
        <v>43131</v>
      </c>
      <c r="CZ1494" s="215" t="s">
        <v>601</v>
      </c>
      <c r="DA1494" s="212" t="s">
        <v>512</v>
      </c>
      <c r="DB1494" s="44" t="s">
        <v>641</v>
      </c>
      <c r="DC1494" s="44" t="s">
        <v>6343</v>
      </c>
      <c r="DD1494" s="44" t="s">
        <v>532</v>
      </c>
    </row>
    <row r="1495" spans="83:108">
      <c r="CE1495" s="212"/>
      <c r="CF1495" s="213">
        <f>IF(ISNUMBER(SEARCH($H$2,$CG$3:$CG$3334)),MAX($CF$2:CF1494)+1,0)</f>
        <v>1493</v>
      </c>
      <c r="CG1495" s="220" t="s">
        <v>16618</v>
      </c>
      <c r="CH1495" s="212"/>
      <c r="CI1495" s="212"/>
      <c r="CJ1495" s="213" t="str">
        <f>IFERROR(VLOOKUP(ROWS($CJ$3:CJ1495),CF1495:CG4826,2,0),"")</f>
        <v>ISOMATE A/OFM_01493</v>
      </c>
      <c r="CK1495" s="212" t="s">
        <v>16619</v>
      </c>
      <c r="CL1495" s="212" t="s">
        <v>16620</v>
      </c>
      <c r="CM1495" s="78">
        <v>44074</v>
      </c>
      <c r="CN1495" s="212" t="s">
        <v>16621</v>
      </c>
      <c r="CO1495" s="212" t="s">
        <v>16622</v>
      </c>
      <c r="CP1495" s="212" t="s">
        <v>16623</v>
      </c>
      <c r="CQ1495" s="212" t="s">
        <v>16624</v>
      </c>
      <c r="CR1495" s="212" t="s">
        <v>16625</v>
      </c>
      <c r="CS1495" s="44">
        <v>1493</v>
      </c>
      <c r="CT1495" s="44" t="s">
        <v>16626</v>
      </c>
      <c r="CU1495" s="214">
        <v>14709</v>
      </c>
      <c r="CV1495" s="212" t="s">
        <v>16627</v>
      </c>
      <c r="CW1495" s="212" t="s">
        <v>6498</v>
      </c>
      <c r="CX1495" s="44" t="s">
        <v>2303</v>
      </c>
      <c r="CY1495" s="78">
        <v>44074</v>
      </c>
      <c r="CZ1495" s="215" t="s">
        <v>763</v>
      </c>
      <c r="DA1495" s="212" t="s">
        <v>1073</v>
      </c>
      <c r="DB1495" s="44" t="s">
        <v>6430</v>
      </c>
      <c r="DC1495" s="44" t="s">
        <v>16628</v>
      </c>
      <c r="DD1495" s="44" t="s">
        <v>563</v>
      </c>
    </row>
    <row r="1496" spans="83:108">
      <c r="CE1496" s="212"/>
      <c r="CF1496" s="213">
        <f>IF(ISNUMBER(SEARCH($H$2,$CG$3:$CG$3334)),MAX($CF$2:CF1495)+1,0)</f>
        <v>1494</v>
      </c>
      <c r="CG1496" s="220" t="s">
        <v>16629</v>
      </c>
      <c r="CH1496" s="212"/>
      <c r="CI1496" s="212"/>
      <c r="CJ1496" s="213" t="str">
        <f>IFERROR(VLOOKUP(ROWS($CJ$3:CJ1496),CF1496:CG4827,2,0),"")</f>
        <v>ISOMATE C LR_01494</v>
      </c>
      <c r="CK1496" s="212" t="s">
        <v>16630</v>
      </c>
      <c r="CL1496" s="212" t="s">
        <v>16631</v>
      </c>
      <c r="CM1496" s="78">
        <v>43708</v>
      </c>
      <c r="CN1496" s="212" t="s">
        <v>16632</v>
      </c>
      <c r="CO1496" s="212" t="s">
        <v>16633</v>
      </c>
      <c r="CP1496" s="212" t="s">
        <v>16634</v>
      </c>
      <c r="CQ1496" s="212" t="s">
        <v>16635</v>
      </c>
      <c r="CR1496" s="212" t="s">
        <v>16636</v>
      </c>
      <c r="CS1496" s="44">
        <v>1494</v>
      </c>
      <c r="CT1496" s="44" t="s">
        <v>16637</v>
      </c>
      <c r="CU1496" s="214">
        <v>11550</v>
      </c>
      <c r="CV1496" s="212" t="s">
        <v>16638</v>
      </c>
      <c r="CW1496" s="212" t="s">
        <v>16639</v>
      </c>
      <c r="CX1496" s="44" t="s">
        <v>2303</v>
      </c>
      <c r="CY1496" s="78">
        <v>43708</v>
      </c>
      <c r="CZ1496" s="215" t="s">
        <v>640</v>
      </c>
      <c r="DA1496" s="212" t="s">
        <v>1073</v>
      </c>
      <c r="DB1496" s="44" t="s">
        <v>6430</v>
      </c>
      <c r="DC1496" s="44" t="s">
        <v>16640</v>
      </c>
      <c r="DD1496" s="44" t="s">
        <v>563</v>
      </c>
    </row>
    <row r="1497" spans="83:108">
      <c r="CE1497" s="212"/>
      <c r="CF1497" s="213">
        <f>IF(ISNUMBER(SEARCH($H$2,$CG$3:$CG$3334)),MAX($CF$2:CF1496)+1,0)</f>
        <v>1495</v>
      </c>
      <c r="CG1497" s="220" t="s">
        <v>16641</v>
      </c>
      <c r="CH1497" s="212"/>
      <c r="CI1497" s="212"/>
      <c r="CJ1497" s="213" t="str">
        <f>IFERROR(VLOOKUP(ROWS($CJ$3:CJ1497),CF1497:CG4828,2,0),"")</f>
        <v>ISOMATE C LR MAX TT_01495</v>
      </c>
      <c r="CK1497" s="212" t="s">
        <v>16642</v>
      </c>
      <c r="CL1497" s="212" t="s">
        <v>16643</v>
      </c>
      <c r="CM1497" s="78">
        <v>43708</v>
      </c>
      <c r="CN1497" s="212" t="s">
        <v>16644</v>
      </c>
      <c r="CO1497" s="212" t="s">
        <v>16645</v>
      </c>
      <c r="CP1497" s="212" t="s">
        <v>16646</v>
      </c>
      <c r="CQ1497" s="212" t="s">
        <v>16647</v>
      </c>
      <c r="CR1497" s="212" t="s">
        <v>16648</v>
      </c>
      <c r="CS1497" s="44">
        <v>1495</v>
      </c>
      <c r="CT1497" s="44" t="s">
        <v>16649</v>
      </c>
      <c r="CU1497" s="214">
        <v>16774</v>
      </c>
      <c r="CV1497" s="212" t="s">
        <v>16650</v>
      </c>
      <c r="CW1497" s="212" t="s">
        <v>16639</v>
      </c>
      <c r="CX1497" s="44" t="s">
        <v>2303</v>
      </c>
      <c r="CY1497" s="78">
        <v>43708</v>
      </c>
      <c r="CZ1497" s="215" t="s">
        <v>511</v>
      </c>
      <c r="DA1497" s="212" t="s">
        <v>1073</v>
      </c>
      <c r="DB1497" s="44" t="s">
        <v>6430</v>
      </c>
      <c r="DC1497" s="44" t="s">
        <v>16651</v>
      </c>
      <c r="DD1497" s="44" t="s">
        <v>515</v>
      </c>
    </row>
    <row r="1498" spans="83:108">
      <c r="CE1498" s="212"/>
      <c r="CF1498" s="213">
        <f>IF(ISNUMBER(SEARCH($H$2,$CG$3:$CG$3334)),MAX($CF$2:CF1497)+1,0)</f>
        <v>1496</v>
      </c>
      <c r="CG1498" s="220" t="s">
        <v>16652</v>
      </c>
      <c r="CH1498" s="212"/>
      <c r="CI1498" s="212"/>
      <c r="CJ1498" s="213" t="str">
        <f>IFERROR(VLOOKUP(ROWS($CJ$3:CJ1498),CF1498:CG4829,2,0),"")</f>
        <v>ISOMATE C LR PLUS_01496</v>
      </c>
      <c r="CK1498" s="212" t="s">
        <v>16653</v>
      </c>
      <c r="CL1498" s="212" t="s">
        <v>16654</v>
      </c>
      <c r="CM1498" s="78">
        <v>43708</v>
      </c>
      <c r="CN1498" s="212" t="s">
        <v>16655</v>
      </c>
      <c r="CO1498" s="212" t="s">
        <v>16656</v>
      </c>
      <c r="CP1498" s="212" t="s">
        <v>16657</v>
      </c>
      <c r="CQ1498" s="212" t="s">
        <v>16658</v>
      </c>
      <c r="CR1498" s="212" t="s">
        <v>16659</v>
      </c>
      <c r="CS1498" s="44">
        <v>1496</v>
      </c>
      <c r="CT1498" s="44" t="s">
        <v>16660</v>
      </c>
      <c r="CU1498" s="214">
        <v>15415</v>
      </c>
      <c r="CV1498" s="212" t="s">
        <v>16661</v>
      </c>
      <c r="CW1498" s="212" t="s">
        <v>16639</v>
      </c>
      <c r="CX1498" s="44" t="s">
        <v>2303</v>
      </c>
      <c r="CY1498" s="78">
        <v>43708</v>
      </c>
      <c r="CZ1498" s="215" t="s">
        <v>640</v>
      </c>
      <c r="DA1498" s="212" t="s">
        <v>1073</v>
      </c>
      <c r="DB1498" s="44" t="s">
        <v>6430</v>
      </c>
      <c r="DC1498" s="44" t="s">
        <v>16662</v>
      </c>
      <c r="DD1498" s="44" t="s">
        <v>563</v>
      </c>
    </row>
    <row r="1499" spans="83:108">
      <c r="CE1499" s="212"/>
      <c r="CF1499" s="213">
        <f>IF(ISNUMBER(SEARCH($H$2,$CG$3:$CG$3334)),MAX($CF$2:CF1498)+1,0)</f>
        <v>1497</v>
      </c>
      <c r="CG1499" s="220" t="s">
        <v>16663</v>
      </c>
      <c r="CH1499" s="212"/>
      <c r="CI1499" s="212"/>
      <c r="CJ1499" s="213" t="str">
        <f>IFERROR(VLOOKUP(ROWS($CJ$3:CJ1499),CF1499:CG4830,2,0),"")</f>
        <v>ISOMATE C PLUS_01497</v>
      </c>
      <c r="CK1499" s="212" t="s">
        <v>16664</v>
      </c>
      <c r="CL1499" s="212" t="s">
        <v>16665</v>
      </c>
      <c r="CM1499" s="78">
        <v>43708</v>
      </c>
      <c r="CN1499" s="212" t="s">
        <v>16666</v>
      </c>
      <c r="CO1499" s="212" t="s">
        <v>16667</v>
      </c>
      <c r="CP1499" s="212" t="s">
        <v>16668</v>
      </c>
      <c r="CQ1499" s="212" t="s">
        <v>16669</v>
      </c>
      <c r="CR1499" s="212" t="s">
        <v>16670</v>
      </c>
      <c r="CS1499" s="44">
        <v>1497</v>
      </c>
      <c r="CT1499" s="44" t="s">
        <v>16671</v>
      </c>
      <c r="CU1499" s="214">
        <v>11551</v>
      </c>
      <c r="CV1499" s="212" t="s">
        <v>16672</v>
      </c>
      <c r="CW1499" s="212" t="s">
        <v>16673</v>
      </c>
      <c r="CX1499" s="44" t="s">
        <v>2303</v>
      </c>
      <c r="CY1499" s="78">
        <v>43708</v>
      </c>
      <c r="CZ1499" s="215" t="s">
        <v>640</v>
      </c>
      <c r="DA1499" s="212" t="s">
        <v>1073</v>
      </c>
      <c r="DB1499" s="44" t="s">
        <v>6430</v>
      </c>
      <c r="DC1499" s="44" t="s">
        <v>16674</v>
      </c>
      <c r="DD1499" s="44" t="s">
        <v>563</v>
      </c>
    </row>
    <row r="1500" spans="83:108">
      <c r="CE1500" s="212"/>
      <c r="CF1500" s="213">
        <f>IF(ISNUMBER(SEARCH($H$2,$CG$3:$CG$3334)),MAX($CF$2:CF1499)+1,0)</f>
        <v>1498</v>
      </c>
      <c r="CG1500" s="220" t="s">
        <v>16675</v>
      </c>
      <c r="CH1500" s="212"/>
      <c r="CI1500" s="212"/>
      <c r="CJ1500" s="213" t="str">
        <f>IFERROR(VLOOKUP(ROWS($CJ$3:CJ1500),CF1500:CG4831,2,0),"")</f>
        <v>ISOMATE C TT_01498</v>
      </c>
      <c r="CK1500" s="212" t="s">
        <v>16676</v>
      </c>
      <c r="CL1500" s="212" t="s">
        <v>16677</v>
      </c>
      <c r="CM1500" s="78">
        <v>43708</v>
      </c>
      <c r="CN1500" s="212" t="s">
        <v>16678</v>
      </c>
      <c r="CO1500" s="212" t="s">
        <v>16679</v>
      </c>
      <c r="CP1500" s="212" t="s">
        <v>16680</v>
      </c>
      <c r="CQ1500" s="212" t="s">
        <v>16681</v>
      </c>
      <c r="CR1500" s="212" t="s">
        <v>16682</v>
      </c>
      <c r="CS1500" s="44">
        <v>1498</v>
      </c>
      <c r="CT1500" s="44" t="s">
        <v>16683</v>
      </c>
      <c r="CU1500" s="214">
        <v>11552</v>
      </c>
      <c r="CV1500" s="212" t="s">
        <v>16684</v>
      </c>
      <c r="CW1500" s="212" t="s">
        <v>16673</v>
      </c>
      <c r="CX1500" s="44" t="s">
        <v>2303</v>
      </c>
      <c r="CY1500" s="78">
        <v>43708</v>
      </c>
      <c r="CZ1500" s="215" t="s">
        <v>640</v>
      </c>
      <c r="DA1500" s="212" t="s">
        <v>1073</v>
      </c>
      <c r="DB1500" s="44" t="s">
        <v>6430</v>
      </c>
      <c r="DC1500" s="44" t="s">
        <v>16685</v>
      </c>
      <c r="DD1500" s="44" t="s">
        <v>563</v>
      </c>
    </row>
    <row r="1501" spans="83:108">
      <c r="CE1501" s="212"/>
      <c r="CF1501" s="213">
        <f>IF(ISNUMBER(SEARCH($H$2,$CG$3:$CG$3334)),MAX($CF$2:CF1500)+1,0)</f>
        <v>1499</v>
      </c>
      <c r="CG1501" s="220" t="s">
        <v>16686</v>
      </c>
      <c r="CH1501" s="212"/>
      <c r="CI1501" s="212"/>
      <c r="CJ1501" s="213" t="str">
        <f>IFERROR(VLOOKUP(ROWS($CJ$3:CJ1501),CF1501:CG4832,2,0),"")</f>
        <v>ISOMATE C/OFM_01499</v>
      </c>
      <c r="CK1501" s="212" t="s">
        <v>16687</v>
      </c>
      <c r="CL1501" s="212" t="s">
        <v>16688</v>
      </c>
      <c r="CM1501" s="78">
        <v>43708</v>
      </c>
      <c r="CN1501" s="212" t="s">
        <v>16689</v>
      </c>
      <c r="CO1501" s="212" t="s">
        <v>16690</v>
      </c>
      <c r="CP1501" s="212" t="s">
        <v>16691</v>
      </c>
      <c r="CQ1501" s="212" t="s">
        <v>16692</v>
      </c>
      <c r="CR1501" s="212" t="s">
        <v>16693</v>
      </c>
      <c r="CS1501" s="44">
        <v>1499</v>
      </c>
      <c r="CT1501" s="44" t="s">
        <v>16694</v>
      </c>
      <c r="CU1501" s="214">
        <v>12833</v>
      </c>
      <c r="CV1501" s="212" t="s">
        <v>16695</v>
      </c>
      <c r="CW1501" s="212" t="s">
        <v>16696</v>
      </c>
      <c r="CX1501" s="44" t="s">
        <v>2303</v>
      </c>
      <c r="CY1501" s="78">
        <v>43708</v>
      </c>
      <c r="CZ1501" s="215" t="s">
        <v>763</v>
      </c>
      <c r="DA1501" s="212" t="s">
        <v>1073</v>
      </c>
      <c r="DB1501" s="44" t="s">
        <v>511</v>
      </c>
      <c r="DC1501" s="44" t="s">
        <v>16697</v>
      </c>
      <c r="DD1501" s="44" t="s">
        <v>563</v>
      </c>
    </row>
    <row r="1502" spans="83:108">
      <c r="CE1502" s="212"/>
      <c r="CF1502" s="213">
        <f>IF(ISNUMBER(SEARCH($H$2,$CG$3:$CG$3334)),MAX($CF$2:CF1501)+1,0)</f>
        <v>1500</v>
      </c>
      <c r="CG1502" s="220" t="s">
        <v>16698</v>
      </c>
      <c r="CH1502" s="212"/>
      <c r="CI1502" s="212"/>
      <c r="CJ1502" s="213" t="str">
        <f>IFERROR(VLOOKUP(ROWS($CJ$3:CJ1502),CF1502:CG4833,2,0),"")</f>
        <v>ISOMATE CM MISTER_01500</v>
      </c>
      <c r="CK1502" s="212" t="s">
        <v>16699</v>
      </c>
      <c r="CL1502" s="212" t="s">
        <v>16700</v>
      </c>
      <c r="CM1502" s="78">
        <v>44074</v>
      </c>
      <c r="CN1502" s="212" t="s">
        <v>16701</v>
      </c>
      <c r="CO1502" s="212" t="s">
        <v>16702</v>
      </c>
      <c r="CP1502" s="212" t="s">
        <v>16703</v>
      </c>
      <c r="CQ1502" s="212" t="s">
        <v>16704</v>
      </c>
      <c r="CR1502" s="212" t="s">
        <v>16705</v>
      </c>
      <c r="CS1502" s="44">
        <v>1500</v>
      </c>
      <c r="CT1502" s="44" t="s">
        <v>16706</v>
      </c>
      <c r="CU1502" s="214">
        <v>16523</v>
      </c>
      <c r="CV1502" s="212" t="s">
        <v>16707</v>
      </c>
      <c r="CW1502" s="212" t="s">
        <v>1071</v>
      </c>
      <c r="CX1502" s="44" t="s">
        <v>2303</v>
      </c>
      <c r="CY1502" s="78">
        <v>44074</v>
      </c>
      <c r="CZ1502" s="215" t="s">
        <v>511</v>
      </c>
      <c r="DA1502" s="212" t="s">
        <v>1073</v>
      </c>
      <c r="DB1502" s="44" t="s">
        <v>4819</v>
      </c>
      <c r="DC1502" s="44" t="s">
        <v>16708</v>
      </c>
      <c r="DD1502" s="44" t="s">
        <v>515</v>
      </c>
    </row>
    <row r="1503" spans="83:108">
      <c r="CE1503" s="212"/>
      <c r="CF1503" s="213">
        <f>IF(ISNUMBER(SEARCH($H$2,$CG$3:$CG$3334)),MAX($CF$2:CF1502)+1,0)</f>
        <v>1501</v>
      </c>
      <c r="CG1503" s="220" t="s">
        <v>16709</v>
      </c>
      <c r="CH1503" s="212"/>
      <c r="CI1503" s="212"/>
      <c r="CJ1503" s="213" t="str">
        <f>IFERROR(VLOOKUP(ROWS($CJ$3:CJ1503),CF1503:CG4834,2,0),"")</f>
        <v>ISOMATE OFM ROSSO FLEX_01501</v>
      </c>
      <c r="CK1503" s="212" t="s">
        <v>16710</v>
      </c>
      <c r="CL1503" s="212" t="s">
        <v>16711</v>
      </c>
      <c r="CM1503" s="78">
        <v>44074</v>
      </c>
      <c r="CN1503" s="212" t="s">
        <v>16712</v>
      </c>
      <c r="CO1503" s="212" t="s">
        <v>16713</v>
      </c>
      <c r="CP1503" s="212" t="s">
        <v>16714</v>
      </c>
      <c r="CQ1503" s="212" t="s">
        <v>16715</v>
      </c>
      <c r="CR1503" s="212" t="s">
        <v>16716</v>
      </c>
      <c r="CS1503" s="44">
        <v>1501</v>
      </c>
      <c r="CT1503" s="44" t="s">
        <v>16717</v>
      </c>
      <c r="CU1503" s="214">
        <v>11549</v>
      </c>
      <c r="CV1503" s="212" t="s">
        <v>16718</v>
      </c>
      <c r="CW1503" s="212" t="s">
        <v>16719</v>
      </c>
      <c r="CX1503" s="44" t="s">
        <v>2303</v>
      </c>
      <c r="CY1503" s="78">
        <v>44074</v>
      </c>
      <c r="CZ1503" s="215" t="s">
        <v>640</v>
      </c>
      <c r="DA1503" s="212" t="s">
        <v>1073</v>
      </c>
      <c r="DB1503" s="44" t="s">
        <v>6430</v>
      </c>
      <c r="DC1503" s="44" t="s">
        <v>16720</v>
      </c>
      <c r="DD1503" s="44" t="s">
        <v>563</v>
      </c>
    </row>
    <row r="1504" spans="83:108">
      <c r="CE1504" s="212"/>
      <c r="CF1504" s="213">
        <f>IF(ISNUMBER(SEARCH($H$2,$CG$3:$CG$3334)),MAX($CF$2:CF1503)+1,0)</f>
        <v>1502</v>
      </c>
      <c r="CG1504" s="220" t="s">
        <v>16721</v>
      </c>
      <c r="CH1504" s="212"/>
      <c r="CI1504" s="212"/>
      <c r="CJ1504" s="213" t="str">
        <f>IFERROR(VLOOKUP(ROWS($CJ$3:CJ1504),CF1504:CG4835,2,0),"")</f>
        <v>ISOMEXX_01502</v>
      </c>
      <c r="CK1504" s="212" t="s">
        <v>16722</v>
      </c>
      <c r="CL1504" s="212" t="s">
        <v>16723</v>
      </c>
      <c r="CM1504" s="78">
        <v>45016</v>
      </c>
      <c r="CN1504" s="212" t="s">
        <v>16724</v>
      </c>
      <c r="CO1504" s="212" t="s">
        <v>16725</v>
      </c>
      <c r="CP1504" s="212" t="s">
        <v>16726</v>
      </c>
      <c r="CQ1504" s="212" t="s">
        <v>16727</v>
      </c>
      <c r="CR1504" s="212" t="s">
        <v>16728</v>
      </c>
      <c r="CS1504" s="44">
        <v>1502</v>
      </c>
      <c r="CT1504" s="44" t="s">
        <v>16729</v>
      </c>
      <c r="CU1504" s="214">
        <v>14756</v>
      </c>
      <c r="CV1504" s="212" t="s">
        <v>16730</v>
      </c>
      <c r="CW1504" s="212" t="s">
        <v>12553</v>
      </c>
      <c r="CX1504" s="44" t="s">
        <v>1287</v>
      </c>
      <c r="CY1504" s="78">
        <v>45016</v>
      </c>
      <c r="CZ1504" s="215" t="s">
        <v>601</v>
      </c>
      <c r="DA1504" s="212" t="s">
        <v>737</v>
      </c>
      <c r="DB1504" s="44" t="s">
        <v>641</v>
      </c>
      <c r="DC1504" s="44" t="s">
        <v>2586</v>
      </c>
      <c r="DD1504" s="44" t="s">
        <v>532</v>
      </c>
    </row>
    <row r="1505" spans="83:108">
      <c r="CE1505" s="212"/>
      <c r="CF1505" s="213">
        <f>IF(ISNUMBER(SEARCH($H$2,$CG$3:$CG$3334)),MAX($CF$2:CF1504)+1,0)</f>
        <v>1503</v>
      </c>
      <c r="CG1505" s="220" t="s">
        <v>16731</v>
      </c>
      <c r="CH1505" s="212"/>
      <c r="CI1505" s="212"/>
      <c r="CJ1505" s="213" t="str">
        <f>IFERROR(VLOOKUP(ROWS($CJ$3:CJ1505),CF1505:CG4836,2,0),"")</f>
        <v>ISONET A_01503</v>
      </c>
      <c r="CK1505" s="212" t="s">
        <v>16732</v>
      </c>
      <c r="CL1505" s="212" t="s">
        <v>16733</v>
      </c>
      <c r="CM1505" s="78">
        <v>44074</v>
      </c>
      <c r="CN1505" s="212" t="s">
        <v>16734</v>
      </c>
      <c r="CO1505" s="212" t="s">
        <v>16735</v>
      </c>
      <c r="CP1505" s="212" t="s">
        <v>16736</v>
      </c>
      <c r="CQ1505" s="212" t="s">
        <v>16737</v>
      </c>
      <c r="CR1505" s="212" t="s">
        <v>16738</v>
      </c>
      <c r="CS1505" s="44">
        <v>1503</v>
      </c>
      <c r="CT1505" s="44" t="s">
        <v>16739</v>
      </c>
      <c r="CU1505" s="214">
        <v>13861</v>
      </c>
      <c r="CV1505" s="212" t="s">
        <v>16740</v>
      </c>
      <c r="CW1505" s="212" t="s">
        <v>6452</v>
      </c>
      <c r="CX1505" s="44" t="s">
        <v>2303</v>
      </c>
      <c r="CY1505" s="78">
        <v>44074</v>
      </c>
      <c r="CZ1505" s="215" t="s">
        <v>640</v>
      </c>
      <c r="DA1505" s="212" t="s">
        <v>1073</v>
      </c>
      <c r="DB1505" s="44" t="s">
        <v>6430</v>
      </c>
      <c r="DC1505" s="44" t="s">
        <v>16741</v>
      </c>
      <c r="DD1505" s="44" t="s">
        <v>563</v>
      </c>
    </row>
    <row r="1506" spans="83:108">
      <c r="CE1506" s="212"/>
      <c r="CF1506" s="213">
        <f>IF(ISNUMBER(SEARCH($H$2,$CG$3:$CG$3334)),MAX($CF$2:CF1505)+1,0)</f>
        <v>1504</v>
      </c>
      <c r="CG1506" s="220" t="s">
        <v>16742</v>
      </c>
      <c r="CH1506" s="212"/>
      <c r="CI1506" s="212"/>
      <c r="CJ1506" s="213" t="str">
        <f>IFERROR(VLOOKUP(ROWS($CJ$3:CJ1506),CF1506:CG4837,2,0),"")</f>
        <v>ISONET L A PLUS_01504</v>
      </c>
      <c r="CK1506" s="212" t="s">
        <v>16743</v>
      </c>
      <c r="CL1506" s="212" t="s">
        <v>16744</v>
      </c>
      <c r="CM1506" s="78">
        <v>44074</v>
      </c>
      <c r="CN1506" s="212" t="s">
        <v>16745</v>
      </c>
      <c r="CO1506" s="212" t="s">
        <v>16746</v>
      </c>
      <c r="CP1506" s="212" t="s">
        <v>16747</v>
      </c>
      <c r="CQ1506" s="212" t="s">
        <v>16748</v>
      </c>
      <c r="CR1506" s="212" t="s">
        <v>16749</v>
      </c>
      <c r="CS1506" s="44">
        <v>1504</v>
      </c>
      <c r="CT1506" s="44" t="s">
        <v>16750</v>
      </c>
      <c r="CU1506" s="214">
        <v>16552</v>
      </c>
      <c r="CV1506" s="212" t="s">
        <v>16751</v>
      </c>
      <c r="CW1506" s="212" t="s">
        <v>16752</v>
      </c>
      <c r="CX1506" s="44" t="s">
        <v>2303</v>
      </c>
      <c r="CY1506" s="78">
        <v>44074</v>
      </c>
      <c r="CZ1506" s="215" t="s">
        <v>511</v>
      </c>
      <c r="DA1506" s="212" t="s">
        <v>1073</v>
      </c>
      <c r="DB1506" s="44" t="s">
        <v>6430</v>
      </c>
      <c r="DC1506" s="44" t="s">
        <v>16753</v>
      </c>
      <c r="DD1506" s="44" t="s">
        <v>515</v>
      </c>
    </row>
    <row r="1507" spans="83:108">
      <c r="CE1507" s="212"/>
      <c r="CF1507" s="213">
        <f>IF(ISNUMBER(SEARCH($H$2,$CG$3:$CG$3334)),MAX($CF$2:CF1506)+1,0)</f>
        <v>1505</v>
      </c>
      <c r="CG1507" s="220" t="s">
        <v>16754</v>
      </c>
      <c r="CH1507" s="212"/>
      <c r="CI1507" s="212"/>
      <c r="CJ1507" s="213" t="str">
        <f>IFERROR(VLOOKUP(ROWS($CJ$3:CJ1507),CF1507:CG4838,2,0),"")</f>
        <v>ISONET L PLUS_01505</v>
      </c>
      <c r="CK1507" s="212" t="s">
        <v>16755</v>
      </c>
      <c r="CL1507" s="212" t="s">
        <v>16756</v>
      </c>
      <c r="CM1507" s="78">
        <v>44074</v>
      </c>
      <c r="CN1507" s="212" t="s">
        <v>16757</v>
      </c>
      <c r="CO1507" s="212" t="s">
        <v>16758</v>
      </c>
      <c r="CP1507" s="212" t="s">
        <v>16759</v>
      </c>
      <c r="CQ1507" s="212" t="s">
        <v>16760</v>
      </c>
      <c r="CR1507" s="212" t="s">
        <v>16761</v>
      </c>
      <c r="CS1507" s="44">
        <v>1505</v>
      </c>
      <c r="CT1507" s="44" t="s">
        <v>16762</v>
      </c>
      <c r="CU1507" s="214">
        <v>12834</v>
      </c>
      <c r="CV1507" s="212" t="s">
        <v>16763</v>
      </c>
      <c r="CW1507" s="212" t="s">
        <v>16764</v>
      </c>
      <c r="CX1507" s="44" t="s">
        <v>2303</v>
      </c>
      <c r="CY1507" s="78">
        <v>44074</v>
      </c>
      <c r="CZ1507" s="215" t="s">
        <v>763</v>
      </c>
      <c r="DA1507" s="212" t="s">
        <v>1073</v>
      </c>
      <c r="DB1507" s="44" t="s">
        <v>511</v>
      </c>
      <c r="DC1507" s="44" t="s">
        <v>16765</v>
      </c>
      <c r="DD1507" s="44" t="s">
        <v>563</v>
      </c>
    </row>
    <row r="1508" spans="83:108">
      <c r="CE1508" s="212"/>
      <c r="CF1508" s="213">
        <f>IF(ISNUMBER(SEARCH($H$2,$CG$3:$CG$3334)),MAX($CF$2:CF1507)+1,0)</f>
        <v>1506</v>
      </c>
      <c r="CG1508" s="220" t="s">
        <v>16766</v>
      </c>
      <c r="CH1508" s="212"/>
      <c r="CI1508" s="212"/>
      <c r="CJ1508" s="213" t="str">
        <f>IFERROR(VLOOKUP(ROWS($CJ$3:CJ1508),CF1508:CG4839,2,0),"")</f>
        <v>ISONET L TT_01506</v>
      </c>
      <c r="CK1508" s="212" t="s">
        <v>16767</v>
      </c>
      <c r="CL1508" s="212" t="s">
        <v>16768</v>
      </c>
      <c r="CM1508" s="78">
        <v>44074</v>
      </c>
      <c r="CN1508" s="212" t="s">
        <v>16769</v>
      </c>
      <c r="CO1508" s="212" t="s">
        <v>16770</v>
      </c>
      <c r="CP1508" s="212" t="s">
        <v>16771</v>
      </c>
      <c r="CQ1508" s="212" t="s">
        <v>16772</v>
      </c>
      <c r="CR1508" s="212" t="s">
        <v>16773</v>
      </c>
      <c r="CS1508" s="44">
        <v>1506</v>
      </c>
      <c r="CT1508" s="44" t="s">
        <v>16774</v>
      </c>
      <c r="CU1508" s="214">
        <v>11548</v>
      </c>
      <c r="CV1508" s="212" t="s">
        <v>16775</v>
      </c>
      <c r="CW1508" s="212" t="s">
        <v>6475</v>
      </c>
      <c r="CX1508" s="44" t="s">
        <v>2303</v>
      </c>
      <c r="CY1508" s="78">
        <v>44074</v>
      </c>
      <c r="CZ1508" s="215" t="s">
        <v>640</v>
      </c>
      <c r="DA1508" s="212" t="s">
        <v>1073</v>
      </c>
      <c r="DB1508" s="44" t="s">
        <v>6430</v>
      </c>
      <c r="DC1508" s="44" t="s">
        <v>16776</v>
      </c>
      <c r="DD1508" s="44" t="s">
        <v>563</v>
      </c>
    </row>
    <row r="1509" spans="83:108">
      <c r="CE1509" s="212"/>
      <c r="CF1509" s="213">
        <f>IF(ISNUMBER(SEARCH($H$2,$CG$3:$CG$3334)),MAX($CF$2:CF1508)+1,0)</f>
        <v>1507</v>
      </c>
      <c r="CG1509" s="220" t="s">
        <v>16777</v>
      </c>
      <c r="CH1509" s="212"/>
      <c r="CI1509" s="212"/>
      <c r="CJ1509" s="213" t="str">
        <f>IFERROR(VLOOKUP(ROWS($CJ$3:CJ1509),CF1509:CG4840,2,0),"")</f>
        <v>ISONET LE_01507</v>
      </c>
      <c r="CK1509" s="212" t="s">
        <v>16778</v>
      </c>
      <c r="CL1509" s="212" t="s">
        <v>16779</v>
      </c>
      <c r="CM1509" s="78">
        <v>44074</v>
      </c>
      <c r="CN1509" s="212" t="s">
        <v>16780</v>
      </c>
      <c r="CO1509" s="212" t="s">
        <v>16781</v>
      </c>
      <c r="CP1509" s="212" t="s">
        <v>16782</v>
      </c>
      <c r="CQ1509" s="212" t="s">
        <v>16783</v>
      </c>
      <c r="CR1509" s="212" t="s">
        <v>16784</v>
      </c>
      <c r="CS1509" s="44">
        <v>1507</v>
      </c>
      <c r="CT1509" s="44" t="s">
        <v>16785</v>
      </c>
      <c r="CU1509" s="214">
        <v>12835</v>
      </c>
      <c r="CV1509" s="212" t="s">
        <v>16786</v>
      </c>
      <c r="CW1509" s="212" t="s">
        <v>16764</v>
      </c>
      <c r="CX1509" s="44" t="s">
        <v>2303</v>
      </c>
      <c r="CY1509" s="78">
        <v>44074</v>
      </c>
      <c r="CZ1509" s="215" t="s">
        <v>763</v>
      </c>
      <c r="DA1509" s="212" t="s">
        <v>1073</v>
      </c>
      <c r="DB1509" s="44" t="s">
        <v>6430</v>
      </c>
      <c r="DC1509" s="44" t="s">
        <v>16787</v>
      </c>
      <c r="DD1509" s="44" t="s">
        <v>563</v>
      </c>
    </row>
    <row r="1510" spans="83:108">
      <c r="CE1510" s="212"/>
      <c r="CF1510" s="213">
        <f>IF(ISNUMBER(SEARCH($H$2,$CG$3:$CG$3334)),MAX($CF$2:CF1509)+1,0)</f>
        <v>1508</v>
      </c>
      <c r="CG1510" s="220" t="s">
        <v>16788</v>
      </c>
      <c r="CH1510" s="212"/>
      <c r="CI1510" s="212"/>
      <c r="CJ1510" s="213" t="str">
        <f>IFERROR(VLOOKUP(ROWS($CJ$3:CJ1510),CF1510:CG4841,2,0),"")</f>
        <v>ISONET T_01508</v>
      </c>
      <c r="CK1510" s="212" t="s">
        <v>16789</v>
      </c>
      <c r="CL1510" s="212" t="s">
        <v>16790</v>
      </c>
      <c r="CM1510" s="78">
        <v>44074</v>
      </c>
      <c r="CN1510" s="212" t="s">
        <v>16791</v>
      </c>
      <c r="CO1510" s="212" t="s">
        <v>16792</v>
      </c>
      <c r="CP1510" s="212" t="s">
        <v>16791</v>
      </c>
      <c r="CQ1510" s="212" t="s">
        <v>16793</v>
      </c>
      <c r="CR1510" s="212" t="s">
        <v>16794</v>
      </c>
      <c r="CS1510" s="44">
        <v>1508</v>
      </c>
      <c r="CT1510" s="44" t="s">
        <v>16795</v>
      </c>
      <c r="CU1510" s="214">
        <v>16510</v>
      </c>
      <c r="CV1510" s="212" t="s">
        <v>16796</v>
      </c>
      <c r="CW1510" s="212" t="s">
        <v>16797</v>
      </c>
      <c r="CX1510" s="44" t="s">
        <v>2303</v>
      </c>
      <c r="CY1510" s="78">
        <v>44074</v>
      </c>
      <c r="CZ1510" s="215" t="s">
        <v>511</v>
      </c>
      <c r="DA1510" s="212" t="s">
        <v>1073</v>
      </c>
      <c r="DB1510" s="44" t="s">
        <v>511</v>
      </c>
      <c r="DC1510" s="44" t="s">
        <v>16798</v>
      </c>
      <c r="DD1510" s="44" t="s">
        <v>532</v>
      </c>
    </row>
    <row r="1511" spans="83:108">
      <c r="CE1511" s="212"/>
      <c r="CF1511" s="213">
        <f>IF(ISNUMBER(SEARCH($H$2,$CG$3:$CG$3334)),MAX($CF$2:CF1510)+1,0)</f>
        <v>1509</v>
      </c>
      <c r="CG1511" s="220" t="s">
        <v>16799</v>
      </c>
      <c r="CH1511" s="212"/>
      <c r="CI1511" s="212"/>
      <c r="CJ1511" s="213" t="str">
        <f>IFERROR(VLOOKUP(ROWS($CJ$3:CJ1511),CF1511:CG4842,2,0),"")</f>
        <v>ISONET Z_01509</v>
      </c>
      <c r="CK1511" s="212" t="s">
        <v>16800</v>
      </c>
      <c r="CL1511" s="212" t="s">
        <v>16801</v>
      </c>
      <c r="CM1511" s="78">
        <v>44074</v>
      </c>
      <c r="CN1511" s="212" t="s">
        <v>16802</v>
      </c>
      <c r="CO1511" s="212" t="s">
        <v>16803</v>
      </c>
      <c r="CP1511" s="212" t="s">
        <v>16804</v>
      </c>
      <c r="CQ1511" s="212" t="s">
        <v>16805</v>
      </c>
      <c r="CR1511" s="212" t="s">
        <v>16806</v>
      </c>
      <c r="CS1511" s="44">
        <v>1509</v>
      </c>
      <c r="CT1511" s="44" t="s">
        <v>16807</v>
      </c>
      <c r="CU1511" s="214">
        <v>12836</v>
      </c>
      <c r="CV1511" s="212" t="s">
        <v>16808</v>
      </c>
      <c r="CW1511" s="212" t="s">
        <v>16809</v>
      </c>
      <c r="CX1511" s="44" t="s">
        <v>2303</v>
      </c>
      <c r="CY1511" s="78">
        <v>44074</v>
      </c>
      <c r="CZ1511" s="215" t="s">
        <v>640</v>
      </c>
      <c r="DA1511" s="212" t="s">
        <v>1073</v>
      </c>
      <c r="DB1511" s="44" t="s">
        <v>6430</v>
      </c>
      <c r="DC1511" s="44" t="s">
        <v>16810</v>
      </c>
      <c r="DD1511" s="44" t="s">
        <v>563</v>
      </c>
    </row>
    <row r="1512" spans="83:108">
      <c r="CE1512" s="212"/>
      <c r="CF1512" s="213">
        <f>IF(ISNUMBER(SEARCH($H$2,$CG$3:$CG$3334)),MAX($CF$2:CF1511)+1,0)</f>
        <v>1510</v>
      </c>
      <c r="CG1512" s="220" t="s">
        <v>16811</v>
      </c>
      <c r="CH1512" s="212"/>
      <c r="CI1512" s="212"/>
      <c r="CJ1512" s="213" t="str">
        <f>IFERROR(VLOOKUP(ROWS($CJ$3:CJ1512),CF1512:CG4843,2,0),"")</f>
        <v>IT 200_01510</v>
      </c>
      <c r="CK1512" s="212" t="s">
        <v>16812</v>
      </c>
      <c r="CL1512" s="212" t="s">
        <v>16813</v>
      </c>
      <c r="CM1512" s="78">
        <v>44773</v>
      </c>
      <c r="CN1512" s="212" t="s">
        <v>16814</v>
      </c>
      <c r="CO1512" s="212" t="s">
        <v>16815</v>
      </c>
      <c r="CP1512" s="212" t="s">
        <v>16816</v>
      </c>
      <c r="CQ1512" s="212" t="s">
        <v>16817</v>
      </c>
      <c r="CR1512" s="212" t="s">
        <v>16818</v>
      </c>
      <c r="CS1512" s="44">
        <v>1510</v>
      </c>
      <c r="CT1512" s="44" t="s">
        <v>16819</v>
      </c>
      <c r="CU1512" s="214">
        <v>13636</v>
      </c>
      <c r="CV1512" s="212" t="s">
        <v>16820</v>
      </c>
      <c r="CW1512" s="212" t="s">
        <v>1225</v>
      </c>
      <c r="CX1512" s="44" t="s">
        <v>1831</v>
      </c>
      <c r="CY1512" s="78">
        <v>44773</v>
      </c>
      <c r="CZ1512" s="215" t="s">
        <v>601</v>
      </c>
      <c r="DA1512" s="212" t="s">
        <v>529</v>
      </c>
      <c r="DB1512" s="44" t="s">
        <v>919</v>
      </c>
      <c r="DC1512" s="44" t="s">
        <v>1250</v>
      </c>
      <c r="DD1512" s="44" t="s">
        <v>532</v>
      </c>
    </row>
    <row r="1513" spans="83:108">
      <c r="CE1513" s="212"/>
      <c r="CF1513" s="213">
        <f>IF(ISNUMBER(SEARCH($H$2,$CG$3:$CG$3334)),MAX($CF$2:CF1512)+1,0)</f>
        <v>1511</v>
      </c>
      <c r="CG1513" s="220" t="s">
        <v>16821</v>
      </c>
      <c r="CH1513" s="212"/>
      <c r="CI1513" s="212"/>
      <c r="CJ1513" s="213" t="str">
        <f>IFERROR(VLOOKUP(ROWS($CJ$3:CJ1513),CF1513:CG4844,2,0),"")</f>
        <v>ITACA_01511</v>
      </c>
      <c r="CK1513" s="212" t="s">
        <v>16822</v>
      </c>
      <c r="CL1513" s="212" t="s">
        <v>16823</v>
      </c>
      <c r="CM1513" s="78">
        <v>43039</v>
      </c>
      <c r="CN1513" s="212" t="s">
        <v>16824</v>
      </c>
      <c r="CO1513" s="212" t="s">
        <v>16825</v>
      </c>
      <c r="CP1513" s="212" t="s">
        <v>16826</v>
      </c>
      <c r="CQ1513" s="212" t="s">
        <v>16827</v>
      </c>
      <c r="CR1513" s="212" t="s">
        <v>16828</v>
      </c>
      <c r="CS1513" s="44">
        <v>1511</v>
      </c>
      <c r="CT1513" s="44" t="s">
        <v>16829</v>
      </c>
      <c r="CU1513" s="214">
        <v>16018</v>
      </c>
      <c r="CV1513" s="212" t="s">
        <v>16830</v>
      </c>
      <c r="CW1513" s="212" t="s">
        <v>2337</v>
      </c>
      <c r="CX1513" s="44" t="s">
        <v>1831</v>
      </c>
      <c r="CY1513" s="78">
        <v>43039</v>
      </c>
      <c r="CZ1513" s="215" t="s">
        <v>576</v>
      </c>
      <c r="DA1513" s="212" t="s">
        <v>529</v>
      </c>
      <c r="DB1513" s="44" t="s">
        <v>530</v>
      </c>
      <c r="DC1513" s="44" t="s">
        <v>3238</v>
      </c>
      <c r="DD1513" s="44" t="s">
        <v>532</v>
      </c>
    </row>
    <row r="1514" spans="83:108">
      <c r="CE1514" s="212"/>
      <c r="CF1514" s="213">
        <f>IF(ISNUMBER(SEARCH($H$2,$CG$3:$CG$3334)),MAX($CF$2:CF1513)+1,0)</f>
        <v>1512</v>
      </c>
      <c r="CG1514" s="220" t="s">
        <v>16831</v>
      </c>
      <c r="CH1514" s="212"/>
      <c r="CI1514" s="212"/>
      <c r="CJ1514" s="213" t="str">
        <f>IFERROR(VLOOKUP(ROWS($CJ$3:CJ1514),CF1514:CG4845,2,0),"")</f>
        <v>IVORY_01512</v>
      </c>
      <c r="CK1514" s="212" t="s">
        <v>16832</v>
      </c>
      <c r="CL1514" s="212" t="s">
        <v>16833</v>
      </c>
      <c r="CM1514" s="78">
        <v>43465</v>
      </c>
      <c r="CN1514" s="212" t="s">
        <v>16834</v>
      </c>
      <c r="CO1514" s="212" t="s">
        <v>16835</v>
      </c>
      <c r="CP1514" s="212" t="s">
        <v>16836</v>
      </c>
      <c r="CQ1514" s="212" t="s">
        <v>16837</v>
      </c>
      <c r="CR1514" s="212" t="s">
        <v>16838</v>
      </c>
      <c r="CS1514" s="44">
        <v>1512</v>
      </c>
      <c r="CT1514" s="44" t="s">
        <v>16839</v>
      </c>
      <c r="CU1514" s="214">
        <v>12556</v>
      </c>
      <c r="CV1514" s="212" t="s">
        <v>16840</v>
      </c>
      <c r="CW1514" s="212" t="s">
        <v>2092</v>
      </c>
      <c r="CX1514" s="44" t="s">
        <v>3637</v>
      </c>
      <c r="CY1514" s="78">
        <v>43465</v>
      </c>
      <c r="CZ1514" s="215" t="s">
        <v>763</v>
      </c>
      <c r="DA1514" s="212" t="s">
        <v>737</v>
      </c>
      <c r="DB1514" s="44" t="s">
        <v>655</v>
      </c>
      <c r="DC1514" s="44" t="s">
        <v>2093</v>
      </c>
      <c r="DD1514" s="44" t="s">
        <v>532</v>
      </c>
    </row>
    <row r="1515" spans="83:108">
      <c r="CE1515" s="212"/>
      <c r="CF1515" s="213">
        <f>IF(ISNUMBER(SEARCH($H$2,$CG$3:$CG$3334)),MAX($CF$2:CF1514)+1,0)</f>
        <v>1513</v>
      </c>
      <c r="CG1515" s="220" t="s">
        <v>16841</v>
      </c>
      <c r="CH1515" s="212"/>
      <c r="CI1515" s="212"/>
      <c r="CJ1515" s="213" t="str">
        <f>IFERROR(VLOOKUP(ROWS($CJ$3:CJ1515),CF1515:CG4846,2,0),"")</f>
        <v>JALISCO_01513</v>
      </c>
      <c r="CK1515" s="212" t="s">
        <v>16842</v>
      </c>
      <c r="CL1515" s="212" t="s">
        <v>16843</v>
      </c>
      <c r="CM1515" s="78">
        <v>44347</v>
      </c>
      <c r="CN1515" s="212" t="s">
        <v>16844</v>
      </c>
      <c r="CO1515" s="212" t="s">
        <v>16845</v>
      </c>
      <c r="CP1515" s="212" t="s">
        <v>16846</v>
      </c>
      <c r="CQ1515" s="212" t="s">
        <v>16847</v>
      </c>
      <c r="CR1515" s="212" t="s">
        <v>16848</v>
      </c>
      <c r="CS1515" s="44">
        <v>1513</v>
      </c>
      <c r="CT1515" s="44" t="s">
        <v>16849</v>
      </c>
      <c r="CU1515" s="214">
        <v>15929</v>
      </c>
      <c r="CV1515" s="212" t="s">
        <v>16850</v>
      </c>
      <c r="CW1515" s="212" t="s">
        <v>825</v>
      </c>
      <c r="CX1515" s="44" t="s">
        <v>575</v>
      </c>
      <c r="CY1515" s="78">
        <v>44347</v>
      </c>
      <c r="CZ1515" s="215" t="s">
        <v>601</v>
      </c>
      <c r="DA1515" s="212" t="s">
        <v>695</v>
      </c>
      <c r="DB1515" s="44" t="s">
        <v>802</v>
      </c>
      <c r="DC1515" s="44" t="s">
        <v>827</v>
      </c>
      <c r="DD1515" s="44" t="s">
        <v>532</v>
      </c>
    </row>
    <row r="1516" spans="83:108">
      <c r="CE1516" s="212"/>
      <c r="CF1516" s="213">
        <f>IF(ISNUMBER(SEARCH($H$2,$CG$3:$CG$3334)),MAX($CF$2:CF1515)+1,0)</f>
        <v>1514</v>
      </c>
      <c r="CG1516" s="220" t="s">
        <v>16851</v>
      </c>
      <c r="CH1516" s="212"/>
      <c r="CI1516" s="212"/>
      <c r="CJ1516" s="213" t="str">
        <f>IFERROR(VLOOKUP(ROWS($CJ$3:CJ1516),CF1516:CG4847,2,0),"")</f>
        <v>JAPICA_01514</v>
      </c>
      <c r="CK1516" s="212" t="s">
        <v>16852</v>
      </c>
      <c r="CL1516" s="212" t="s">
        <v>16853</v>
      </c>
      <c r="CM1516" s="78">
        <v>43220</v>
      </c>
      <c r="CN1516" s="212" t="s">
        <v>16854</v>
      </c>
      <c r="CO1516" s="212" t="s">
        <v>16855</v>
      </c>
      <c r="CP1516" s="212" t="s">
        <v>16856</v>
      </c>
      <c r="CQ1516" s="212" t="s">
        <v>16857</v>
      </c>
      <c r="CR1516" s="212" t="s">
        <v>16858</v>
      </c>
      <c r="CS1516" s="44">
        <v>1514</v>
      </c>
      <c r="CT1516" s="44" t="s">
        <v>16859</v>
      </c>
      <c r="CU1516" s="214">
        <v>10629</v>
      </c>
      <c r="CV1516" s="212" t="s">
        <v>16860</v>
      </c>
      <c r="CW1516" s="212" t="s">
        <v>13781</v>
      </c>
      <c r="CX1516" s="44" t="s">
        <v>16861</v>
      </c>
      <c r="CY1516" s="78">
        <v>43220</v>
      </c>
      <c r="CZ1516" s="215" t="s">
        <v>907</v>
      </c>
      <c r="DA1516" s="212" t="s">
        <v>512</v>
      </c>
      <c r="DB1516" s="44" t="s">
        <v>802</v>
      </c>
      <c r="DC1516" s="44" t="s">
        <v>1326</v>
      </c>
      <c r="DD1516" s="44" t="s">
        <v>851</v>
      </c>
    </row>
    <row r="1517" spans="83:108">
      <c r="CE1517" s="212"/>
      <c r="CF1517" s="213">
        <f>IF(ISNUMBER(SEARCH($H$2,$CG$3:$CG$3334)),MAX($CF$2:CF1516)+1,0)</f>
        <v>1515</v>
      </c>
      <c r="CG1517" s="220" t="s">
        <v>16862</v>
      </c>
      <c r="CH1517" s="212"/>
      <c r="CI1517" s="212"/>
      <c r="CJ1517" s="213" t="str">
        <f>IFERROR(VLOOKUP(ROWS($CJ$3:CJ1517),CF1517:CG4848,2,0),"")</f>
        <v>JAVA F_01515</v>
      </c>
      <c r="CK1517" s="212" t="s">
        <v>16863</v>
      </c>
      <c r="CL1517" s="212" t="s">
        <v>16864</v>
      </c>
      <c r="CM1517" s="78">
        <v>45473</v>
      </c>
      <c r="CN1517" s="212" t="s">
        <v>16865</v>
      </c>
      <c r="CO1517" s="212" t="s">
        <v>16866</v>
      </c>
      <c r="CP1517" s="212" t="s">
        <v>16867</v>
      </c>
      <c r="CQ1517" s="212" t="s">
        <v>16868</v>
      </c>
      <c r="CR1517" s="212" t="s">
        <v>16869</v>
      </c>
      <c r="CS1517" s="44">
        <v>1515</v>
      </c>
      <c r="CT1517" s="44" t="s">
        <v>16870</v>
      </c>
      <c r="CU1517" s="214">
        <v>14516</v>
      </c>
      <c r="CV1517" s="212" t="s">
        <v>16871</v>
      </c>
      <c r="CW1517" s="212" t="s">
        <v>11293</v>
      </c>
      <c r="CX1517" s="44" t="s">
        <v>8961</v>
      </c>
      <c r="CY1517" s="78">
        <v>45473</v>
      </c>
      <c r="CZ1517" s="215" t="s">
        <v>576</v>
      </c>
      <c r="DA1517" s="212" t="s">
        <v>512</v>
      </c>
      <c r="DB1517" s="44" t="s">
        <v>641</v>
      </c>
      <c r="DC1517" s="44" t="s">
        <v>11294</v>
      </c>
      <c r="DD1517" s="44" t="s">
        <v>532</v>
      </c>
    </row>
    <row r="1518" spans="83:108">
      <c r="CE1518" s="212"/>
      <c r="CF1518" s="213">
        <f>IF(ISNUMBER(SEARCH($H$2,$CG$3:$CG$3334)),MAX($CF$2:CF1517)+1,0)</f>
        <v>1516</v>
      </c>
      <c r="CG1518" s="220" t="s">
        <v>16872</v>
      </c>
      <c r="CH1518" s="212"/>
      <c r="CI1518" s="212"/>
      <c r="CJ1518" s="213" t="str">
        <f>IFERROR(VLOOKUP(ROWS($CJ$3:CJ1518),CF1518:CG4849,2,0),"")</f>
        <v>JAVA M_01516</v>
      </c>
      <c r="CK1518" s="212" t="s">
        <v>16873</v>
      </c>
      <c r="CL1518" s="212" t="s">
        <v>16874</v>
      </c>
      <c r="CM1518" s="78">
        <v>45473</v>
      </c>
      <c r="CN1518" s="212" t="s">
        <v>16875</v>
      </c>
      <c r="CO1518" s="212" t="s">
        <v>16876</v>
      </c>
      <c r="CP1518" s="212" t="s">
        <v>16877</v>
      </c>
      <c r="CQ1518" s="212" t="s">
        <v>16878</v>
      </c>
      <c r="CR1518" s="212" t="s">
        <v>16879</v>
      </c>
      <c r="CS1518" s="44">
        <v>1516</v>
      </c>
      <c r="CT1518" s="44" t="s">
        <v>16880</v>
      </c>
      <c r="CU1518" s="214">
        <v>14814</v>
      </c>
      <c r="CV1518" s="212" t="s">
        <v>16881</v>
      </c>
      <c r="CW1518" s="212" t="s">
        <v>11305</v>
      </c>
      <c r="CX1518" s="44" t="s">
        <v>8961</v>
      </c>
      <c r="CY1518" s="78">
        <v>45473</v>
      </c>
      <c r="CZ1518" s="215" t="s">
        <v>576</v>
      </c>
      <c r="DA1518" s="212" t="s">
        <v>512</v>
      </c>
      <c r="DB1518" s="44" t="s">
        <v>641</v>
      </c>
      <c r="DC1518" s="44" t="s">
        <v>2011</v>
      </c>
      <c r="DD1518" s="44" t="s">
        <v>851</v>
      </c>
    </row>
    <row r="1519" spans="83:108">
      <c r="CE1519" s="212"/>
      <c r="CF1519" s="213">
        <f>IF(ISNUMBER(SEARCH($H$2,$CG$3:$CG$3334)),MAX($CF$2:CF1518)+1,0)</f>
        <v>1517</v>
      </c>
      <c r="CG1519" s="220" t="s">
        <v>16882</v>
      </c>
      <c r="CH1519" s="212"/>
      <c r="CI1519" s="212"/>
      <c r="CJ1519" s="213" t="str">
        <f>IFERROR(VLOOKUP(ROWS($CJ$3:CJ1519),CF1519:CG4850,2,0),"")</f>
        <v>JIVE 550 EC_01517</v>
      </c>
      <c r="CK1519" s="212" t="s">
        <v>16883</v>
      </c>
      <c r="CL1519" s="212" t="s">
        <v>16884</v>
      </c>
      <c r="CM1519" s="78">
        <v>43131</v>
      </c>
      <c r="CN1519" s="212" t="s">
        <v>16885</v>
      </c>
      <c r="CO1519" s="212" t="s">
        <v>16886</v>
      </c>
      <c r="CP1519" s="212" t="s">
        <v>16887</v>
      </c>
      <c r="CQ1519" s="212" t="s">
        <v>16888</v>
      </c>
      <c r="CR1519" s="212" t="s">
        <v>16889</v>
      </c>
      <c r="CS1519" s="44">
        <v>1517</v>
      </c>
      <c r="CT1519" s="44" t="s">
        <v>16890</v>
      </c>
      <c r="CU1519" s="214">
        <v>15624</v>
      </c>
      <c r="CV1519" s="212" t="s">
        <v>16891</v>
      </c>
      <c r="CW1519" s="212" t="s">
        <v>6584</v>
      </c>
      <c r="CX1519" s="44" t="s">
        <v>2490</v>
      </c>
      <c r="CY1519" s="78">
        <v>43131</v>
      </c>
      <c r="CZ1519" s="215" t="s">
        <v>576</v>
      </c>
      <c r="DA1519" s="212" t="s">
        <v>529</v>
      </c>
      <c r="DB1519" s="44" t="s">
        <v>530</v>
      </c>
      <c r="DC1519" s="44" t="s">
        <v>6596</v>
      </c>
      <c r="DD1519" s="44" t="s">
        <v>532</v>
      </c>
    </row>
    <row r="1520" spans="83:108">
      <c r="CE1520" s="212"/>
      <c r="CF1520" s="213">
        <f>IF(ISNUMBER(SEARCH($H$2,$CG$3:$CG$3334)),MAX($CF$2:CF1519)+1,0)</f>
        <v>1518</v>
      </c>
      <c r="CG1520" s="220" t="s">
        <v>16892</v>
      </c>
      <c r="CH1520" s="212"/>
      <c r="CI1520" s="212"/>
      <c r="CJ1520" s="213" t="str">
        <f>IFERROR(VLOOKUP(ROWS($CJ$3:CJ1520),CF1520:CG4851,2,0),"")</f>
        <v>JOICE 55 D_01518</v>
      </c>
      <c r="CK1520" s="212" t="s">
        <v>16893</v>
      </c>
      <c r="CL1520" s="212" t="s">
        <v>16894</v>
      </c>
      <c r="CM1520" s="78">
        <v>44530</v>
      </c>
      <c r="CN1520" s="212" t="s">
        <v>16895</v>
      </c>
      <c r="CO1520" s="212" t="s">
        <v>16896</v>
      </c>
      <c r="CP1520" s="212" t="s">
        <v>16897</v>
      </c>
      <c r="CQ1520" s="212" t="s">
        <v>16898</v>
      </c>
      <c r="CR1520" s="212" t="s">
        <v>16899</v>
      </c>
      <c r="CS1520" s="44">
        <v>1518</v>
      </c>
      <c r="CT1520" s="44" t="s">
        <v>16900</v>
      </c>
      <c r="CU1520" s="214">
        <v>16796</v>
      </c>
      <c r="CV1520" s="212" t="s">
        <v>16901</v>
      </c>
      <c r="CW1520" s="212" t="s">
        <v>2433</v>
      </c>
      <c r="CX1520" s="44" t="s">
        <v>654</v>
      </c>
      <c r="CY1520" s="78">
        <v>44530</v>
      </c>
      <c r="CZ1520" s="215" t="s">
        <v>511</v>
      </c>
      <c r="DA1520" s="212" t="s">
        <v>737</v>
      </c>
      <c r="DB1520" s="44" t="s">
        <v>530</v>
      </c>
      <c r="DC1520" s="44" t="s">
        <v>9197</v>
      </c>
      <c r="DD1520" s="44" t="s">
        <v>532</v>
      </c>
    </row>
    <row r="1521" spans="83:108">
      <c r="CE1521" s="212"/>
      <c r="CF1521" s="213">
        <f>IF(ISNUMBER(SEARCH($H$2,$CG$3:$CG$3334)),MAX($CF$2:CF1520)+1,0)</f>
        <v>1519</v>
      </c>
      <c r="CG1521" s="220" t="s">
        <v>16902</v>
      </c>
      <c r="CH1521" s="212"/>
      <c r="CI1521" s="212"/>
      <c r="CJ1521" s="213" t="str">
        <f>IFERROR(VLOOKUP(ROWS($CJ$3:CJ1521),CF1521:CG4852,2,0),"")</f>
        <v>JOKER_01519</v>
      </c>
      <c r="CK1521" s="212" t="s">
        <v>16903</v>
      </c>
      <c r="CL1521" s="212" t="s">
        <v>16904</v>
      </c>
      <c r="CM1521" s="78">
        <v>43465</v>
      </c>
      <c r="CN1521" s="212" t="s">
        <v>16905</v>
      </c>
      <c r="CO1521" s="212" t="s">
        <v>16906</v>
      </c>
      <c r="CP1521" s="212" t="s">
        <v>16907</v>
      </c>
      <c r="CQ1521" s="212" t="s">
        <v>16908</v>
      </c>
      <c r="CR1521" s="212" t="s">
        <v>16909</v>
      </c>
      <c r="CS1521" s="44">
        <v>1519</v>
      </c>
      <c r="CT1521" s="44" t="s">
        <v>16910</v>
      </c>
      <c r="CU1521" s="214">
        <v>9954</v>
      </c>
      <c r="CV1521" s="212" t="s">
        <v>16911</v>
      </c>
      <c r="CW1521" s="212" t="s">
        <v>2706</v>
      </c>
      <c r="CX1521" s="44" t="s">
        <v>2141</v>
      </c>
      <c r="CY1521" s="78">
        <v>43465</v>
      </c>
      <c r="CZ1521" s="215" t="s">
        <v>640</v>
      </c>
      <c r="DA1521" s="212" t="s">
        <v>737</v>
      </c>
      <c r="DB1521" s="44" t="s">
        <v>919</v>
      </c>
      <c r="DC1521" s="44" t="s">
        <v>3791</v>
      </c>
      <c r="DD1521" s="44" t="s">
        <v>563</v>
      </c>
    </row>
    <row r="1522" spans="83:108">
      <c r="CE1522" s="212"/>
      <c r="CF1522" s="213">
        <f>IF(ISNUMBER(SEARCH($H$2,$CG$3:$CG$3334)),MAX($CF$2:CF1521)+1,0)</f>
        <v>1520</v>
      </c>
      <c r="CG1522" s="220" t="s">
        <v>16912</v>
      </c>
      <c r="CH1522" s="212"/>
      <c r="CI1522" s="212"/>
      <c r="CJ1522" s="213" t="str">
        <f>IFERROR(VLOOKUP(ROWS($CJ$3:CJ1522),CF1522:CG4853,2,0),"")</f>
        <v>JOKER 480_01520</v>
      </c>
      <c r="CK1522" s="212" t="s">
        <v>16913</v>
      </c>
      <c r="CL1522" s="212" t="s">
        <v>16914</v>
      </c>
      <c r="CM1522" s="78">
        <v>43465</v>
      </c>
      <c r="CN1522" s="212" t="s">
        <v>16915</v>
      </c>
      <c r="CO1522" s="212" t="s">
        <v>16916</v>
      </c>
      <c r="CP1522" s="212" t="s">
        <v>16917</v>
      </c>
      <c r="CQ1522" s="212" t="s">
        <v>16918</v>
      </c>
      <c r="CR1522" s="212" t="s">
        <v>16919</v>
      </c>
      <c r="CS1522" s="44">
        <v>1520</v>
      </c>
      <c r="CT1522" s="44" t="s">
        <v>16920</v>
      </c>
      <c r="CU1522" s="214">
        <v>14044</v>
      </c>
      <c r="CV1522" s="212" t="s">
        <v>16921</v>
      </c>
      <c r="CW1522" s="212" t="s">
        <v>2706</v>
      </c>
      <c r="CX1522" s="44" t="s">
        <v>2141</v>
      </c>
      <c r="CY1522" s="78">
        <v>43465</v>
      </c>
      <c r="CZ1522" s="215" t="s">
        <v>640</v>
      </c>
      <c r="DA1522" s="212" t="s">
        <v>737</v>
      </c>
      <c r="DB1522" s="44" t="s">
        <v>530</v>
      </c>
      <c r="DC1522" s="44" t="s">
        <v>16922</v>
      </c>
      <c r="DD1522" s="44" t="s">
        <v>563</v>
      </c>
    </row>
    <row r="1523" spans="83:108">
      <c r="CE1523" s="212"/>
      <c r="CF1523" s="213">
        <f>IF(ISNUMBER(SEARCH($H$2,$CG$3:$CG$3334)),MAX($CF$2:CF1522)+1,0)</f>
        <v>1521</v>
      </c>
      <c r="CG1523" s="220" t="s">
        <v>16923</v>
      </c>
      <c r="CH1523" s="212"/>
      <c r="CI1523" s="212"/>
      <c r="CJ1523" s="213" t="str">
        <f>IFERROR(VLOOKUP(ROWS($CJ$3:CJ1523),CF1523:CG4854,2,0),"")</f>
        <v>JUDO_01521</v>
      </c>
      <c r="CK1523" s="212" t="s">
        <v>16924</v>
      </c>
      <c r="CL1523" s="212" t="s">
        <v>16925</v>
      </c>
      <c r="CM1523" s="78">
        <v>45016</v>
      </c>
      <c r="CN1523" s="212" t="s">
        <v>16926</v>
      </c>
      <c r="CO1523" s="212" t="s">
        <v>16927</v>
      </c>
      <c r="CP1523" s="212" t="s">
        <v>16928</v>
      </c>
      <c r="CQ1523" s="212" t="s">
        <v>16929</v>
      </c>
      <c r="CR1523" s="212" t="s">
        <v>16930</v>
      </c>
      <c r="CS1523" s="44">
        <v>1521</v>
      </c>
      <c r="CT1523" s="44" t="s">
        <v>16931</v>
      </c>
      <c r="CU1523" s="214">
        <v>13486</v>
      </c>
      <c r="CV1523" s="212" t="s">
        <v>16932</v>
      </c>
      <c r="CW1523" s="212" t="s">
        <v>1261</v>
      </c>
      <c r="CX1523" s="44" t="s">
        <v>826</v>
      </c>
      <c r="CY1523" s="78">
        <v>45016</v>
      </c>
      <c r="CZ1523" s="215" t="s">
        <v>1313</v>
      </c>
      <c r="DA1523" s="212" t="s">
        <v>529</v>
      </c>
      <c r="DB1523" s="44" t="s">
        <v>1690</v>
      </c>
      <c r="DC1523" s="44" t="s">
        <v>1416</v>
      </c>
      <c r="DD1523" s="44" t="s">
        <v>532</v>
      </c>
    </row>
    <row r="1524" spans="83:108">
      <c r="CE1524" s="212"/>
      <c r="CF1524" s="213">
        <f>IF(ISNUMBER(SEARCH($H$2,$CG$3:$CG$3334)),MAX($CF$2:CF1523)+1,0)</f>
        <v>1522</v>
      </c>
      <c r="CG1524" s="220" t="s">
        <v>16933</v>
      </c>
      <c r="CH1524" s="212"/>
      <c r="CI1524" s="212"/>
      <c r="CJ1524" s="213" t="str">
        <f>IFERROR(VLOOKUP(ROWS($CJ$3:CJ1524),CF1524:CG4855,2,0),"")</f>
        <v>JUNCTION_01522</v>
      </c>
      <c r="CK1524" s="212" t="s">
        <v>16934</v>
      </c>
      <c r="CL1524" s="212" t="s">
        <v>16935</v>
      </c>
      <c r="CM1524" s="78">
        <v>44561</v>
      </c>
      <c r="CN1524" s="212" t="s">
        <v>16936</v>
      </c>
      <c r="CO1524" s="212" t="s">
        <v>16937</v>
      </c>
      <c r="CP1524" s="212" t="s">
        <v>16938</v>
      </c>
      <c r="CQ1524" s="212" t="s">
        <v>16939</v>
      </c>
      <c r="CR1524" s="212" t="s">
        <v>16940</v>
      </c>
      <c r="CS1524" s="44">
        <v>1522</v>
      </c>
      <c r="CT1524" s="44" t="s">
        <v>16941</v>
      </c>
      <c r="CU1524" s="214">
        <v>16392</v>
      </c>
      <c r="CV1524" s="212" t="s">
        <v>16942</v>
      </c>
      <c r="CW1524" s="212" t="s">
        <v>13056</v>
      </c>
      <c r="CX1524" s="44" t="s">
        <v>1943</v>
      </c>
      <c r="CY1524" s="78">
        <v>44561</v>
      </c>
      <c r="CZ1524" s="215" t="s">
        <v>511</v>
      </c>
      <c r="DA1524" s="212" t="s">
        <v>737</v>
      </c>
      <c r="DB1524" s="44" t="s">
        <v>530</v>
      </c>
      <c r="DC1524" s="44" t="s">
        <v>16943</v>
      </c>
      <c r="DD1524" s="44" t="s">
        <v>532</v>
      </c>
    </row>
    <row r="1525" spans="83:108">
      <c r="CE1525" s="212"/>
      <c r="CF1525" s="213">
        <f>IF(ISNUMBER(SEARCH($H$2,$CG$3:$CG$3334)),MAX($CF$2:CF1524)+1,0)</f>
        <v>1523</v>
      </c>
      <c r="CG1525" s="220" t="s">
        <v>16944</v>
      </c>
      <c r="CH1525" s="212"/>
      <c r="CI1525" s="212"/>
      <c r="CJ1525" s="213" t="str">
        <f>IFERROR(VLOOKUP(ROWS($CJ$3:CJ1525),CF1525:CG4856,2,0),"")</f>
        <v>JUPITER_01523</v>
      </c>
      <c r="CK1525" s="212" t="s">
        <v>16945</v>
      </c>
      <c r="CL1525" s="212" t="s">
        <v>16946</v>
      </c>
      <c r="CM1525" s="78">
        <v>43220</v>
      </c>
      <c r="CN1525" s="212" t="s">
        <v>16947</v>
      </c>
      <c r="CO1525" s="212" t="s">
        <v>16948</v>
      </c>
      <c r="CP1525" s="212" t="s">
        <v>16949</v>
      </c>
      <c r="CQ1525" s="212" t="s">
        <v>16950</v>
      </c>
      <c r="CR1525" s="212" t="s">
        <v>16951</v>
      </c>
      <c r="CS1525" s="44">
        <v>1523</v>
      </c>
      <c r="CT1525" s="44" t="s">
        <v>16952</v>
      </c>
      <c r="CU1525" s="214">
        <v>10665</v>
      </c>
      <c r="CV1525" s="212" t="s">
        <v>16953</v>
      </c>
      <c r="CW1525" s="212" t="s">
        <v>1774</v>
      </c>
      <c r="CX1525" s="44" t="s">
        <v>1632</v>
      </c>
      <c r="CY1525" s="78">
        <v>43220</v>
      </c>
      <c r="CZ1525" s="215" t="s">
        <v>640</v>
      </c>
      <c r="DA1525" s="212" t="s">
        <v>512</v>
      </c>
      <c r="DB1525" s="44" t="s">
        <v>802</v>
      </c>
      <c r="DC1525" s="44" t="s">
        <v>986</v>
      </c>
      <c r="DD1525" s="44" t="s">
        <v>532</v>
      </c>
    </row>
    <row r="1526" spans="83:108">
      <c r="CE1526" s="212"/>
      <c r="CF1526" s="213">
        <f>IF(ISNUMBER(SEARCH($H$2,$CG$3:$CG$3334)),MAX($CF$2:CF1525)+1,0)</f>
        <v>1524</v>
      </c>
      <c r="CG1526" s="220" t="s">
        <v>16954</v>
      </c>
      <c r="CH1526" s="212"/>
      <c r="CI1526" s="212"/>
      <c r="CJ1526" s="213" t="str">
        <f>IFERROR(VLOOKUP(ROWS($CJ$3:CJ1526),CF1526:CG4857,2,0),"")</f>
        <v>JUPITER R DF_01524</v>
      </c>
      <c r="CK1526" s="212" t="s">
        <v>16955</v>
      </c>
      <c r="CL1526" s="212" t="s">
        <v>16956</v>
      </c>
      <c r="CM1526" s="78">
        <v>43131</v>
      </c>
      <c r="CN1526" s="212" t="s">
        <v>16957</v>
      </c>
      <c r="CO1526" s="212" t="s">
        <v>16958</v>
      </c>
      <c r="CP1526" s="212" t="s">
        <v>16959</v>
      </c>
      <c r="CQ1526" s="212" t="s">
        <v>16960</v>
      </c>
      <c r="CR1526" s="212" t="s">
        <v>16961</v>
      </c>
      <c r="CS1526" s="44">
        <v>1524</v>
      </c>
      <c r="CT1526" s="44" t="s">
        <v>16962</v>
      </c>
      <c r="CU1526" s="214">
        <v>12734</v>
      </c>
      <c r="CV1526" s="212" t="s">
        <v>16963</v>
      </c>
      <c r="CW1526" s="212" t="s">
        <v>10711</v>
      </c>
      <c r="CX1526" s="44" t="s">
        <v>1072</v>
      </c>
      <c r="CY1526" s="78">
        <v>43131</v>
      </c>
      <c r="CZ1526" s="215" t="s">
        <v>763</v>
      </c>
      <c r="DA1526" s="212" t="s">
        <v>512</v>
      </c>
      <c r="DB1526" s="44" t="s">
        <v>641</v>
      </c>
      <c r="DC1526" s="44" t="s">
        <v>11228</v>
      </c>
      <c r="DD1526" s="44" t="s">
        <v>532</v>
      </c>
    </row>
    <row r="1527" spans="83:108">
      <c r="CE1527" s="212"/>
      <c r="CF1527" s="213">
        <f>IF(ISNUMBER(SEARCH($H$2,$CG$3:$CG$3334)),MAX($CF$2:CF1526)+1,0)</f>
        <v>1525</v>
      </c>
      <c r="CG1527" s="220" t="s">
        <v>16964</v>
      </c>
      <c r="CH1527" s="212"/>
      <c r="CI1527" s="212"/>
      <c r="CJ1527" s="213" t="str">
        <f>IFERROR(VLOOKUP(ROWS($CJ$3:CJ1527),CF1527:CG4858,2,0),"")</f>
        <v>JUPITER WG_01525</v>
      </c>
      <c r="CK1527" s="212" t="s">
        <v>16965</v>
      </c>
      <c r="CL1527" s="212" t="s">
        <v>16966</v>
      </c>
      <c r="CM1527" s="78">
        <v>43220</v>
      </c>
      <c r="CN1527" s="212" t="s">
        <v>16967</v>
      </c>
      <c r="CO1527" s="212" t="s">
        <v>16968</v>
      </c>
      <c r="CP1527" s="212" t="s">
        <v>16969</v>
      </c>
      <c r="CQ1527" s="212" t="s">
        <v>16970</v>
      </c>
      <c r="CR1527" s="212" t="s">
        <v>16971</v>
      </c>
      <c r="CS1527" s="44">
        <v>1525</v>
      </c>
      <c r="CT1527" s="44" t="s">
        <v>16972</v>
      </c>
      <c r="CU1527" s="214">
        <v>12924</v>
      </c>
      <c r="CV1527" s="212" t="s">
        <v>16973</v>
      </c>
      <c r="CW1527" s="212" t="s">
        <v>1774</v>
      </c>
      <c r="CX1527" s="44" t="s">
        <v>1632</v>
      </c>
      <c r="CY1527" s="78">
        <v>43220</v>
      </c>
      <c r="CZ1527" s="215" t="s">
        <v>640</v>
      </c>
      <c r="DA1527" s="212" t="s">
        <v>512</v>
      </c>
      <c r="DB1527" s="44" t="s">
        <v>641</v>
      </c>
      <c r="DC1527" s="44" t="s">
        <v>986</v>
      </c>
      <c r="DD1527" s="44" t="s">
        <v>563</v>
      </c>
    </row>
    <row r="1528" spans="83:108">
      <c r="CE1528" s="212"/>
      <c r="CF1528" s="213">
        <f>IF(ISNUMBER(SEARCH($H$2,$CG$3:$CG$3334)),MAX($CF$2:CF1527)+1,0)</f>
        <v>1526</v>
      </c>
      <c r="CG1528" s="220" t="s">
        <v>16974</v>
      </c>
      <c r="CH1528" s="212"/>
      <c r="CI1528" s="212"/>
      <c r="CJ1528" s="213" t="str">
        <f>IFERROR(VLOOKUP(ROWS($CJ$3:CJ1528),CF1528:CG4859,2,0),"")</f>
        <v>JUVINAL ECHO_01526</v>
      </c>
      <c r="CK1528" s="212" t="s">
        <v>16975</v>
      </c>
      <c r="CL1528" s="212" t="s">
        <v>16976</v>
      </c>
      <c r="CM1528" s="78">
        <v>43465</v>
      </c>
      <c r="CN1528" s="212" t="s">
        <v>16977</v>
      </c>
      <c r="CO1528" s="212" t="s">
        <v>16978</v>
      </c>
      <c r="CP1528" s="212" t="s">
        <v>16979</v>
      </c>
      <c r="CQ1528" s="212" t="s">
        <v>16980</v>
      </c>
      <c r="CR1528" s="212" t="s">
        <v>16981</v>
      </c>
      <c r="CS1528" s="44">
        <v>1526</v>
      </c>
      <c r="CT1528" s="44" t="s">
        <v>16982</v>
      </c>
      <c r="CU1528" s="214">
        <v>15079</v>
      </c>
      <c r="CV1528" s="212" t="s">
        <v>16983</v>
      </c>
      <c r="CW1528" s="212" t="s">
        <v>1097</v>
      </c>
      <c r="CX1528" s="44" t="s">
        <v>721</v>
      </c>
      <c r="CY1528" s="78">
        <v>43465</v>
      </c>
      <c r="CZ1528" s="215" t="s">
        <v>601</v>
      </c>
      <c r="DA1528" s="212" t="s">
        <v>529</v>
      </c>
      <c r="DB1528" s="44" t="s">
        <v>626</v>
      </c>
      <c r="DC1528" s="44" t="s">
        <v>1098</v>
      </c>
      <c r="DD1528" s="44" t="s">
        <v>532</v>
      </c>
    </row>
    <row r="1529" spans="83:108">
      <c r="CE1529" s="212"/>
      <c r="CF1529" s="213">
        <f>IF(ISNUMBER(SEARCH($H$2,$CG$3:$CG$3334)),MAX($CF$2:CF1528)+1,0)</f>
        <v>1527</v>
      </c>
      <c r="CG1529" s="220" t="s">
        <v>16984</v>
      </c>
      <c r="CH1529" s="212"/>
      <c r="CI1529" s="212"/>
      <c r="CJ1529" s="213" t="str">
        <f>IFERROR(VLOOKUP(ROWS($CJ$3:CJ1529),CF1529:CG4860,2,0),"")</f>
        <v>JUVINAL ECHO PLUS_01527</v>
      </c>
      <c r="CK1529" s="212" t="s">
        <v>16985</v>
      </c>
      <c r="CL1529" s="212" t="s">
        <v>16986</v>
      </c>
      <c r="CM1529" s="78">
        <v>43465</v>
      </c>
      <c r="CN1529" s="212" t="s">
        <v>16987</v>
      </c>
      <c r="CO1529" s="212" t="s">
        <v>16988</v>
      </c>
      <c r="CP1529" s="212" t="s">
        <v>16989</v>
      </c>
      <c r="CQ1529" s="212" t="s">
        <v>16990</v>
      </c>
      <c r="CR1529" s="212" t="s">
        <v>16991</v>
      </c>
      <c r="CS1529" s="44">
        <v>1527</v>
      </c>
      <c r="CT1529" s="44" t="s">
        <v>16992</v>
      </c>
      <c r="CU1529" s="214">
        <v>16124</v>
      </c>
      <c r="CV1529" s="212" t="s">
        <v>16993</v>
      </c>
      <c r="CW1529" s="212" t="s">
        <v>1097</v>
      </c>
      <c r="CX1529" s="44" t="s">
        <v>721</v>
      </c>
      <c r="CY1529" s="78">
        <v>43465</v>
      </c>
      <c r="CZ1529" s="215" t="s">
        <v>511</v>
      </c>
      <c r="DA1529" s="212" t="s">
        <v>529</v>
      </c>
      <c r="DB1529" s="44" t="s">
        <v>626</v>
      </c>
      <c r="DC1529" s="44" t="s">
        <v>1098</v>
      </c>
      <c r="DD1529" s="44" t="s">
        <v>682</v>
      </c>
    </row>
    <row r="1530" spans="83:108">
      <c r="CE1530" s="212"/>
      <c r="CF1530" s="213">
        <f>IF(ISNUMBER(SEARCH($H$2,$CG$3:$CG$3334)),MAX($CF$2:CF1529)+1,0)</f>
        <v>1528</v>
      </c>
      <c r="CG1530" s="220" t="s">
        <v>16994</v>
      </c>
      <c r="CH1530" s="212"/>
      <c r="CI1530" s="212"/>
      <c r="CJ1530" s="213" t="str">
        <f>IFERROR(VLOOKUP(ROWS($CJ$3:CJ1530),CF1530:CG4861,2,0),"")</f>
        <v>JUVINAL GOLD_01528</v>
      </c>
      <c r="CK1530" s="212" t="s">
        <v>16995</v>
      </c>
      <c r="CL1530" s="212" t="s">
        <v>16996</v>
      </c>
      <c r="CM1530" s="78">
        <v>43465</v>
      </c>
      <c r="CN1530" s="212" t="s">
        <v>16997</v>
      </c>
      <c r="CO1530" s="212" t="s">
        <v>16998</v>
      </c>
      <c r="CP1530" s="212" t="s">
        <v>16999</v>
      </c>
      <c r="CQ1530" s="212" t="s">
        <v>17000</v>
      </c>
      <c r="CR1530" s="212" t="s">
        <v>17001</v>
      </c>
      <c r="CS1530" s="44">
        <v>1528</v>
      </c>
      <c r="CT1530" s="44" t="s">
        <v>17002</v>
      </c>
      <c r="CU1530" s="214">
        <v>12133</v>
      </c>
      <c r="CV1530" s="212" t="s">
        <v>17003</v>
      </c>
      <c r="CW1530" s="212" t="s">
        <v>1097</v>
      </c>
      <c r="CX1530" s="44" t="s">
        <v>721</v>
      </c>
      <c r="CY1530" s="78">
        <v>43465</v>
      </c>
      <c r="CZ1530" s="215" t="s">
        <v>576</v>
      </c>
      <c r="DA1530" s="212" t="s">
        <v>529</v>
      </c>
      <c r="DB1530" s="44" t="s">
        <v>530</v>
      </c>
      <c r="DC1530" s="44" t="s">
        <v>1119</v>
      </c>
      <c r="DD1530" s="44" t="s">
        <v>563</v>
      </c>
    </row>
    <row r="1531" spans="83:108">
      <c r="CE1531" s="212"/>
      <c r="CF1531" s="213">
        <f>IF(ISNUMBER(SEARCH($H$2,$CG$3:$CG$3334)),MAX($CF$2:CF1530)+1,0)</f>
        <v>1529</v>
      </c>
      <c r="CG1531" s="220" t="s">
        <v>17004</v>
      </c>
      <c r="CH1531" s="212"/>
      <c r="CI1531" s="212"/>
      <c r="CJ1531" s="213" t="str">
        <f>IFERROR(VLOOKUP(ROWS($CJ$3:CJ1531),CF1531:CG4862,2,0),"")</f>
        <v>KAIMO SORBIE_01529</v>
      </c>
      <c r="CK1531" s="212" t="s">
        <v>17005</v>
      </c>
      <c r="CL1531" s="212" t="s">
        <v>17006</v>
      </c>
      <c r="CM1531" s="78">
        <v>45016</v>
      </c>
      <c r="CN1531" s="212" t="s">
        <v>17007</v>
      </c>
      <c r="CO1531" s="212" t="s">
        <v>17008</v>
      </c>
      <c r="CP1531" s="212" t="s">
        <v>17009</v>
      </c>
      <c r="CQ1531" s="212" t="s">
        <v>17010</v>
      </c>
      <c r="CR1531" s="212" t="s">
        <v>17011</v>
      </c>
      <c r="CS1531" s="44">
        <v>1529</v>
      </c>
      <c r="CT1531" s="44" t="s">
        <v>17012</v>
      </c>
      <c r="CU1531" s="214">
        <v>15052</v>
      </c>
      <c r="CV1531" s="212" t="s">
        <v>17013</v>
      </c>
      <c r="CW1531" s="212" t="s">
        <v>1261</v>
      </c>
      <c r="CX1531" s="44" t="s">
        <v>1287</v>
      </c>
      <c r="CY1531" s="78">
        <v>45016</v>
      </c>
      <c r="CZ1531" s="215" t="s">
        <v>576</v>
      </c>
      <c r="DA1531" s="212" t="s">
        <v>529</v>
      </c>
      <c r="DB1531" s="44" t="s">
        <v>3943</v>
      </c>
      <c r="DC1531" s="44" t="s">
        <v>908</v>
      </c>
      <c r="DD1531" s="44" t="s">
        <v>532</v>
      </c>
    </row>
    <row r="1532" spans="83:108">
      <c r="CE1532" s="212"/>
      <c r="CF1532" s="213">
        <f>IF(ISNUMBER(SEARCH($H$2,$CG$3:$CG$3334)),MAX($CF$2:CF1531)+1,0)</f>
        <v>1530</v>
      </c>
      <c r="CG1532" s="220" t="s">
        <v>17014</v>
      </c>
      <c r="CH1532" s="212"/>
      <c r="CI1532" s="212"/>
      <c r="CJ1532" s="213" t="str">
        <f>IFERROR(VLOOKUP(ROWS($CJ$3:CJ1532),CF1532:CG4863,2,0),"")</f>
        <v>KALAHARI_01530</v>
      </c>
      <c r="CK1532" s="212" t="s">
        <v>17015</v>
      </c>
      <c r="CL1532" s="212" t="s">
        <v>17016</v>
      </c>
      <c r="CM1532" s="78">
        <v>42916</v>
      </c>
      <c r="CN1532" s="212" t="s">
        <v>17017</v>
      </c>
      <c r="CO1532" s="212" t="s">
        <v>17018</v>
      </c>
      <c r="CP1532" s="212" t="s">
        <v>17019</v>
      </c>
      <c r="CQ1532" s="212" t="s">
        <v>17020</v>
      </c>
      <c r="CR1532" s="212" t="s">
        <v>17021</v>
      </c>
      <c r="CS1532" s="44">
        <v>1530</v>
      </c>
      <c r="CT1532" s="44" t="s">
        <v>17022</v>
      </c>
      <c r="CU1532" s="214">
        <v>14927</v>
      </c>
      <c r="CV1532" s="212" t="s">
        <v>17023</v>
      </c>
      <c r="CW1532" s="212" t="s">
        <v>1644</v>
      </c>
      <c r="CX1532" s="44" t="s">
        <v>10677</v>
      </c>
      <c r="CY1532" s="78">
        <v>42916</v>
      </c>
      <c r="CZ1532" s="215" t="s">
        <v>999</v>
      </c>
      <c r="DA1532" s="212" t="s">
        <v>737</v>
      </c>
      <c r="DB1532" s="44" t="s">
        <v>919</v>
      </c>
      <c r="DC1532" s="44" t="s">
        <v>10678</v>
      </c>
      <c r="DD1532" s="44" t="s">
        <v>532</v>
      </c>
    </row>
    <row r="1533" spans="83:108">
      <c r="CE1533" s="212"/>
      <c r="CF1533" s="213">
        <f>IF(ISNUMBER(SEARCH($H$2,$CG$3:$CG$3334)),MAX($CF$2:CF1532)+1,0)</f>
        <v>1531</v>
      </c>
      <c r="CG1533" s="220" t="s">
        <v>17024</v>
      </c>
      <c r="CH1533" s="212"/>
      <c r="CI1533" s="212"/>
      <c r="CJ1533" s="213" t="str">
        <f>IFERROR(VLOOKUP(ROWS($CJ$3:CJ1533),CF1533:CG4864,2,0),"")</f>
        <v>KALIMBA_01531</v>
      </c>
      <c r="CK1533" s="212" t="s">
        <v>17025</v>
      </c>
      <c r="CL1533" s="212" t="s">
        <v>17026</v>
      </c>
      <c r="CM1533" s="78">
        <v>43830</v>
      </c>
      <c r="CN1533" s="212" t="s">
        <v>17027</v>
      </c>
      <c r="CO1533" s="212" t="s">
        <v>17028</v>
      </c>
      <c r="CP1533" s="212" t="s">
        <v>17029</v>
      </c>
      <c r="CQ1533" s="212" t="s">
        <v>17030</v>
      </c>
      <c r="CR1533" s="212" t="s">
        <v>17031</v>
      </c>
      <c r="CS1533" s="44">
        <v>1531</v>
      </c>
      <c r="CT1533" s="44" t="s">
        <v>17032</v>
      </c>
      <c r="CU1533" s="214">
        <v>16285</v>
      </c>
      <c r="CV1533" s="212" t="s">
        <v>17033</v>
      </c>
      <c r="CW1533" s="212" t="s">
        <v>2706</v>
      </c>
      <c r="CX1533" s="44" t="s">
        <v>2490</v>
      </c>
      <c r="CY1533" s="78">
        <v>43830</v>
      </c>
      <c r="CZ1533" s="215" t="s">
        <v>511</v>
      </c>
      <c r="DA1533" s="212" t="s">
        <v>737</v>
      </c>
      <c r="DB1533" s="44" t="s">
        <v>919</v>
      </c>
      <c r="DC1533" s="44" t="s">
        <v>17034</v>
      </c>
      <c r="DD1533" s="44" t="s">
        <v>515</v>
      </c>
    </row>
    <row r="1534" spans="83:108">
      <c r="CE1534" s="212"/>
      <c r="CF1534" s="213">
        <f>IF(ISNUMBER(SEARCH($H$2,$CG$3:$CG$3334)),MAX($CF$2:CF1533)+1,0)</f>
        <v>1532</v>
      </c>
      <c r="CG1534" s="220" t="s">
        <v>17035</v>
      </c>
      <c r="CH1534" s="212"/>
      <c r="CI1534" s="212"/>
      <c r="CJ1534" s="213" t="str">
        <f>IFERROR(VLOOKUP(ROWS($CJ$3:CJ1534),CF1534:CG4865,2,0),"")</f>
        <v>KALTER 480_01532</v>
      </c>
      <c r="CK1534" s="212" t="s">
        <v>17036</v>
      </c>
      <c r="CL1534" s="212" t="s">
        <v>17037</v>
      </c>
      <c r="CM1534" s="78">
        <v>43131</v>
      </c>
      <c r="CN1534" s="212" t="s">
        <v>17038</v>
      </c>
      <c r="CO1534" s="212" t="s">
        <v>17039</v>
      </c>
      <c r="CP1534" s="212" t="s">
        <v>17040</v>
      </c>
      <c r="CQ1534" s="212" t="s">
        <v>17041</v>
      </c>
      <c r="CR1534" s="212" t="s">
        <v>17042</v>
      </c>
      <c r="CS1534" s="44">
        <v>1532</v>
      </c>
      <c r="CT1534" s="44" t="s">
        <v>17043</v>
      </c>
      <c r="CU1534" s="214">
        <v>14192</v>
      </c>
      <c r="CV1534" s="212" t="s">
        <v>17044</v>
      </c>
      <c r="CW1534" s="212" t="s">
        <v>1942</v>
      </c>
      <c r="CX1534" s="44" t="s">
        <v>1943</v>
      </c>
      <c r="CY1534" s="78">
        <v>43131</v>
      </c>
      <c r="CZ1534" s="215" t="s">
        <v>576</v>
      </c>
      <c r="DA1534" s="212" t="s">
        <v>529</v>
      </c>
      <c r="DB1534" s="44" t="s">
        <v>530</v>
      </c>
      <c r="DC1534" s="44" t="s">
        <v>1944</v>
      </c>
      <c r="DD1534" s="44" t="s">
        <v>532</v>
      </c>
    </row>
    <row r="1535" spans="83:108">
      <c r="CE1535" s="212"/>
      <c r="CF1535" s="213">
        <f>IF(ISNUMBER(SEARCH($H$2,$CG$3:$CG$3334)),MAX($CF$2:CF1534)+1,0)</f>
        <v>1533</v>
      </c>
      <c r="CG1535" s="220" t="s">
        <v>17045</v>
      </c>
      <c r="CH1535" s="212"/>
      <c r="CI1535" s="212"/>
      <c r="CJ1535" s="213" t="str">
        <f>IFERROR(VLOOKUP(ROWS($CJ$3:CJ1535),CF1535:CG4866,2,0),"")</f>
        <v>KAMIKAZE_01533</v>
      </c>
      <c r="CK1535" s="212" t="s">
        <v>17046</v>
      </c>
      <c r="CL1535" s="212" t="s">
        <v>17047</v>
      </c>
      <c r="CM1535" s="78">
        <v>43039</v>
      </c>
      <c r="CN1535" s="212" t="s">
        <v>17048</v>
      </c>
      <c r="CO1535" s="212" t="s">
        <v>17049</v>
      </c>
      <c r="CP1535" s="212" t="s">
        <v>17050</v>
      </c>
      <c r="CQ1535" s="212" t="s">
        <v>17051</v>
      </c>
      <c r="CR1535" s="212" t="s">
        <v>17052</v>
      </c>
      <c r="CS1535" s="44">
        <v>1533</v>
      </c>
      <c r="CT1535" s="44" t="s">
        <v>17053</v>
      </c>
      <c r="CU1535" s="214">
        <v>15398</v>
      </c>
      <c r="CV1535" s="212" t="s">
        <v>17054</v>
      </c>
      <c r="CW1535" s="212" t="s">
        <v>2337</v>
      </c>
      <c r="CX1535" s="44" t="s">
        <v>560</v>
      </c>
      <c r="CY1535" s="78">
        <v>43039</v>
      </c>
      <c r="CZ1535" s="215" t="s">
        <v>576</v>
      </c>
      <c r="DA1535" s="212" t="s">
        <v>529</v>
      </c>
      <c r="DB1535" s="44" t="s">
        <v>530</v>
      </c>
      <c r="DC1535" s="44" t="s">
        <v>3238</v>
      </c>
      <c r="DD1535" s="44" t="s">
        <v>532</v>
      </c>
    </row>
    <row r="1536" spans="83:108">
      <c r="CE1536" s="212"/>
      <c r="CF1536" s="213">
        <f>IF(ISNUMBER(SEARCH($H$2,$CG$3:$CG$3334)),MAX($CF$2:CF1535)+1,0)</f>
        <v>1534</v>
      </c>
      <c r="CG1536" s="220" t="s">
        <v>17055</v>
      </c>
      <c r="CH1536" s="212"/>
      <c r="CI1536" s="212"/>
      <c r="CJ1536" s="213" t="str">
        <f>IFERROR(VLOOKUP(ROWS($CJ$3:CJ1536),CF1536:CG4867,2,0),"")</f>
        <v>KANEMITE_01534</v>
      </c>
      <c r="CK1536" s="212" t="s">
        <v>17056</v>
      </c>
      <c r="CL1536" s="212" t="s">
        <v>17057</v>
      </c>
      <c r="CM1536" s="78">
        <v>45535</v>
      </c>
      <c r="CN1536" s="212" t="s">
        <v>17058</v>
      </c>
      <c r="CO1536" s="212" t="s">
        <v>17059</v>
      </c>
      <c r="CP1536" s="212" t="s">
        <v>17060</v>
      </c>
      <c r="CQ1536" s="212" t="s">
        <v>17061</v>
      </c>
      <c r="CR1536" s="212" t="s">
        <v>17062</v>
      </c>
      <c r="CS1536" s="44">
        <v>1534</v>
      </c>
      <c r="CT1536" s="44" t="s">
        <v>17063</v>
      </c>
      <c r="CU1536" s="214">
        <v>14100</v>
      </c>
      <c r="CV1536" s="212" t="s">
        <v>17064</v>
      </c>
      <c r="CW1536" s="212" t="s">
        <v>17065</v>
      </c>
      <c r="CX1536" s="44" t="s">
        <v>1238</v>
      </c>
      <c r="CY1536" s="78">
        <v>45535</v>
      </c>
      <c r="CZ1536" s="215" t="s">
        <v>763</v>
      </c>
      <c r="DA1536" s="212" t="s">
        <v>695</v>
      </c>
      <c r="DB1536" s="44" t="s">
        <v>655</v>
      </c>
      <c r="DC1536" s="44" t="s">
        <v>5375</v>
      </c>
      <c r="DD1536" s="44" t="s">
        <v>515</v>
      </c>
    </row>
    <row r="1537" spans="83:108">
      <c r="CE1537" s="212"/>
      <c r="CF1537" s="213">
        <f>IF(ISNUMBER(SEARCH($H$2,$CG$3:$CG$3334)),MAX($CF$2:CF1536)+1,0)</f>
        <v>1535</v>
      </c>
      <c r="CG1537" s="220" t="s">
        <v>17066</v>
      </c>
      <c r="CH1537" s="212"/>
      <c r="CI1537" s="212"/>
      <c r="CJ1537" s="213" t="str">
        <f>IFERROR(VLOOKUP(ROWS($CJ$3:CJ1537),CF1537:CG4868,2,0),"")</f>
        <v>KAPELAN_01535</v>
      </c>
      <c r="CK1537" s="212" t="s">
        <v>17067</v>
      </c>
      <c r="CL1537" s="212" t="s">
        <v>17068</v>
      </c>
      <c r="CM1537" s="78">
        <v>43585</v>
      </c>
      <c r="CN1537" s="212" t="s">
        <v>17069</v>
      </c>
      <c r="CO1537" s="212" t="s">
        <v>17070</v>
      </c>
      <c r="CP1537" s="212" t="s">
        <v>17071</v>
      </c>
      <c r="CQ1537" s="212" t="s">
        <v>17072</v>
      </c>
      <c r="CR1537" s="212" t="s">
        <v>17073</v>
      </c>
      <c r="CS1537" s="44">
        <v>1535</v>
      </c>
      <c r="CT1537" s="44" t="s">
        <v>17074</v>
      </c>
      <c r="CU1537" s="214">
        <v>16838</v>
      </c>
      <c r="CV1537" s="212" t="s">
        <v>17075</v>
      </c>
      <c r="CW1537" s="212" t="s">
        <v>7544</v>
      </c>
      <c r="CX1537" s="44" t="s">
        <v>1632</v>
      </c>
      <c r="CY1537" s="78">
        <v>43585</v>
      </c>
      <c r="CZ1537" s="215" t="s">
        <v>511</v>
      </c>
      <c r="DA1537" s="212" t="s">
        <v>737</v>
      </c>
      <c r="DB1537" s="44" t="s">
        <v>641</v>
      </c>
      <c r="DC1537" s="44" t="s">
        <v>750</v>
      </c>
      <c r="DD1537" s="44" t="s">
        <v>532</v>
      </c>
    </row>
    <row r="1538" spans="83:108">
      <c r="CE1538" s="212"/>
      <c r="CF1538" s="213">
        <f>IF(ISNUMBER(SEARCH($H$2,$CG$3:$CG$3334)),MAX($CF$2:CF1537)+1,0)</f>
        <v>1536</v>
      </c>
      <c r="CG1538" s="220" t="s">
        <v>17076</v>
      </c>
      <c r="CH1538" s="212"/>
      <c r="CI1538" s="212"/>
      <c r="CJ1538" s="213" t="str">
        <f>IFERROR(VLOOKUP(ROWS($CJ$3:CJ1538),CF1538:CG4869,2,0),"")</f>
        <v>KAPLAN_01536</v>
      </c>
      <c r="CK1538" s="212" t="s">
        <v>17077</v>
      </c>
      <c r="CL1538" s="212" t="s">
        <v>17078</v>
      </c>
      <c r="CM1538" s="78">
        <v>43312</v>
      </c>
      <c r="CN1538" s="212" t="s">
        <v>17079</v>
      </c>
      <c r="CO1538" s="212" t="s">
        <v>17080</v>
      </c>
      <c r="CP1538" s="212" t="s">
        <v>17081</v>
      </c>
      <c r="CQ1538" s="212" t="s">
        <v>17082</v>
      </c>
      <c r="CR1538" s="212" t="s">
        <v>17083</v>
      </c>
      <c r="CS1538" s="44">
        <v>1536</v>
      </c>
      <c r="CT1538" s="44" t="s">
        <v>17084</v>
      </c>
      <c r="CU1538" s="214">
        <v>12233</v>
      </c>
      <c r="CV1538" s="212" t="s">
        <v>17085</v>
      </c>
      <c r="CW1538" s="212" t="s">
        <v>3329</v>
      </c>
      <c r="CX1538" s="44" t="s">
        <v>654</v>
      </c>
      <c r="CY1538" s="78">
        <v>43312</v>
      </c>
      <c r="CZ1538" s="215" t="s">
        <v>1313</v>
      </c>
      <c r="DA1538" s="212" t="s">
        <v>512</v>
      </c>
      <c r="DB1538" s="44" t="s">
        <v>641</v>
      </c>
      <c r="DC1538" s="44" t="s">
        <v>986</v>
      </c>
      <c r="DD1538" s="44" t="s">
        <v>563</v>
      </c>
    </row>
    <row r="1539" spans="83:108">
      <c r="CE1539" s="212"/>
      <c r="CF1539" s="213">
        <f>IF(ISNUMBER(SEARCH($H$2,$CG$3:$CG$3334)),MAX($CF$2:CF1538)+1,0)</f>
        <v>1537</v>
      </c>
      <c r="CG1539" s="220" t="s">
        <v>17086</v>
      </c>
      <c r="CH1539" s="212"/>
      <c r="CI1539" s="212"/>
      <c r="CJ1539" s="213" t="str">
        <f>IFERROR(VLOOKUP(ROWS($CJ$3:CJ1539),CF1539:CG4870,2,0),"")</f>
        <v>KARAKAS_01537</v>
      </c>
      <c r="CK1539" s="212" t="s">
        <v>17087</v>
      </c>
      <c r="CL1539" s="212" t="s">
        <v>17088</v>
      </c>
      <c r="CM1539" s="78">
        <v>45016</v>
      </c>
      <c r="CN1539" s="212" t="s">
        <v>17089</v>
      </c>
      <c r="CO1539" s="212" t="s">
        <v>17090</v>
      </c>
      <c r="CP1539" s="212" t="s">
        <v>17091</v>
      </c>
      <c r="CQ1539" s="212" t="s">
        <v>17092</v>
      </c>
      <c r="CR1539" s="212" t="s">
        <v>17093</v>
      </c>
      <c r="CS1539" s="44">
        <v>1537</v>
      </c>
      <c r="CT1539" s="44" t="s">
        <v>17094</v>
      </c>
      <c r="CU1539" s="214">
        <v>15910</v>
      </c>
      <c r="CV1539" s="212" t="s">
        <v>17095</v>
      </c>
      <c r="CW1539" s="212" t="s">
        <v>1261</v>
      </c>
      <c r="CX1539" s="44" t="s">
        <v>826</v>
      </c>
      <c r="CY1539" s="78">
        <v>45016</v>
      </c>
      <c r="CZ1539" s="215" t="s">
        <v>576</v>
      </c>
      <c r="DA1539" s="212" t="s">
        <v>529</v>
      </c>
      <c r="DB1539" s="44" t="s">
        <v>1690</v>
      </c>
      <c r="DC1539" s="44" t="s">
        <v>10666</v>
      </c>
      <c r="DD1539" s="44" t="s">
        <v>532</v>
      </c>
    </row>
    <row r="1540" spans="83:108">
      <c r="CE1540" s="212"/>
      <c r="CF1540" s="213">
        <f>IF(ISNUMBER(SEARCH($H$2,$CG$3:$CG$3334)),MAX($CF$2:CF1539)+1,0)</f>
        <v>1538</v>
      </c>
      <c r="CG1540" s="220" t="s">
        <v>17096</v>
      </c>
      <c r="CH1540" s="212"/>
      <c r="CI1540" s="212"/>
      <c r="CJ1540" s="213" t="str">
        <f>IFERROR(VLOOKUP(ROWS($CJ$3:CJ1540),CF1540:CG4871,2,0),"")</f>
        <v>KARAMAT M_01538</v>
      </c>
      <c r="CK1540" s="212" t="s">
        <v>17097</v>
      </c>
      <c r="CL1540" s="212" t="s">
        <v>17098</v>
      </c>
      <c r="CM1540" s="78">
        <v>45747</v>
      </c>
      <c r="CN1540" s="212" t="s">
        <v>17099</v>
      </c>
      <c r="CO1540" s="212" t="s">
        <v>17100</v>
      </c>
      <c r="CP1540" s="212" t="s">
        <v>17101</v>
      </c>
      <c r="CQ1540" s="212" t="s">
        <v>17102</v>
      </c>
      <c r="CR1540" s="212" t="s">
        <v>17103</v>
      </c>
      <c r="CS1540" s="44">
        <v>1538</v>
      </c>
      <c r="CT1540" s="44" t="s">
        <v>17104</v>
      </c>
      <c r="CU1540" s="214">
        <v>14854</v>
      </c>
      <c r="CV1540" s="212" t="s">
        <v>17105</v>
      </c>
      <c r="CW1540" s="212" t="s">
        <v>3888</v>
      </c>
      <c r="CX1540" s="44" t="s">
        <v>1943</v>
      </c>
      <c r="CY1540" s="78">
        <v>45747</v>
      </c>
      <c r="CZ1540" s="215" t="s">
        <v>576</v>
      </c>
      <c r="DA1540" s="212" t="s">
        <v>512</v>
      </c>
      <c r="DB1540" s="44" t="s">
        <v>530</v>
      </c>
      <c r="DC1540" s="44" t="s">
        <v>16407</v>
      </c>
      <c r="DD1540" s="44" t="s">
        <v>532</v>
      </c>
    </row>
    <row r="1541" spans="83:108">
      <c r="CE1541" s="212"/>
      <c r="CF1541" s="213">
        <f>IF(ISNUMBER(SEARCH($H$2,$CG$3:$CG$3334)),MAX($CF$2:CF1540)+1,0)</f>
        <v>1539</v>
      </c>
      <c r="CG1541" s="220" t="s">
        <v>17106</v>
      </c>
      <c r="CH1541" s="212"/>
      <c r="CI1541" s="212"/>
      <c r="CJ1541" s="213" t="str">
        <f>IFERROR(VLOOKUP(ROWS($CJ$3:CJ1541),CF1541:CG4872,2,0),"")</f>
        <v>KARATE WITH ZEON TECHNOLOGY 1.5 HOBBY_01539</v>
      </c>
      <c r="CK1541" s="212" t="s">
        <v>17107</v>
      </c>
      <c r="CL1541" s="212" t="s">
        <v>17108</v>
      </c>
      <c r="CM1541" s="78">
        <v>45016</v>
      </c>
      <c r="CN1541" s="212" t="s">
        <v>17109</v>
      </c>
      <c r="CO1541" s="212" t="s">
        <v>17110</v>
      </c>
      <c r="CP1541" s="212" t="s">
        <v>17111</v>
      </c>
      <c r="CQ1541" s="212" t="s">
        <v>17112</v>
      </c>
      <c r="CR1541" s="212" t="s">
        <v>17113</v>
      </c>
      <c r="CS1541" s="44">
        <v>1539</v>
      </c>
      <c r="CT1541" s="44" t="s">
        <v>17114</v>
      </c>
      <c r="CU1541" s="214">
        <v>14758</v>
      </c>
      <c r="CV1541" s="212" t="s">
        <v>17115</v>
      </c>
      <c r="CW1541" s="212" t="s">
        <v>1261</v>
      </c>
      <c r="CX1541" s="44" t="s">
        <v>862</v>
      </c>
      <c r="CY1541" s="78">
        <v>45016</v>
      </c>
      <c r="CZ1541" s="215" t="s">
        <v>763</v>
      </c>
      <c r="DA1541" s="212" t="s">
        <v>529</v>
      </c>
      <c r="DB1541" s="44" t="s">
        <v>1690</v>
      </c>
      <c r="DC1541" s="44" t="s">
        <v>9424</v>
      </c>
      <c r="DD1541" s="44" t="s">
        <v>532</v>
      </c>
    </row>
    <row r="1542" spans="83:108">
      <c r="CE1542" s="212"/>
      <c r="CF1542" s="213">
        <f>IF(ISNUMBER(SEARCH($H$2,$CG$3:$CG$3334)),MAX($CF$2:CF1541)+1,0)</f>
        <v>1540</v>
      </c>
      <c r="CG1542" s="220" t="s">
        <v>17116</v>
      </c>
      <c r="CH1542" s="212"/>
      <c r="CI1542" s="212"/>
      <c r="CJ1542" s="213" t="str">
        <f>IFERROR(VLOOKUP(ROWS($CJ$3:CJ1542),CF1542:CG4873,2,0),"")</f>
        <v>KARATE XPRESS_01540</v>
      </c>
      <c r="CK1542" s="212" t="s">
        <v>17117</v>
      </c>
      <c r="CL1542" s="212" t="s">
        <v>17118</v>
      </c>
      <c r="CM1542" s="78">
        <v>45016</v>
      </c>
      <c r="CN1542" s="212" t="s">
        <v>17119</v>
      </c>
      <c r="CO1542" s="212" t="s">
        <v>17120</v>
      </c>
      <c r="CP1542" s="212" t="s">
        <v>17121</v>
      </c>
      <c r="CQ1542" s="212" t="s">
        <v>17122</v>
      </c>
      <c r="CR1542" s="212" t="s">
        <v>17123</v>
      </c>
      <c r="CS1542" s="44">
        <v>1540</v>
      </c>
      <c r="CT1542" s="44" t="s">
        <v>17124</v>
      </c>
      <c r="CU1542" s="214">
        <v>8259</v>
      </c>
      <c r="CV1542" s="212" t="s">
        <v>17125</v>
      </c>
      <c r="CW1542" s="212" t="s">
        <v>1261</v>
      </c>
      <c r="CX1542" s="44" t="s">
        <v>839</v>
      </c>
      <c r="CY1542" s="78">
        <v>45016</v>
      </c>
      <c r="CZ1542" s="215" t="s">
        <v>576</v>
      </c>
      <c r="DA1542" s="212" t="s">
        <v>529</v>
      </c>
      <c r="DB1542" s="44" t="s">
        <v>641</v>
      </c>
      <c r="DC1542" s="44" t="s">
        <v>1262</v>
      </c>
      <c r="DD1542" s="44" t="s">
        <v>563</v>
      </c>
    </row>
    <row r="1543" spans="83:108">
      <c r="CE1543" s="212"/>
      <c r="CF1543" s="213">
        <f>IF(ISNUMBER(SEARCH($H$2,$CG$3:$CG$3334)),MAX($CF$2:CF1542)+1,0)</f>
        <v>1541</v>
      </c>
      <c r="CG1543" s="220" t="s">
        <v>17126</v>
      </c>
      <c r="CH1543" s="212"/>
      <c r="CI1543" s="212"/>
      <c r="CJ1543" s="213" t="str">
        <f>IFERROR(VLOOKUP(ROWS($CJ$3:CJ1543),CF1543:CG4874,2,0),"")</f>
        <v>KARATE ZEON_01541</v>
      </c>
      <c r="CK1543" s="212" t="s">
        <v>17127</v>
      </c>
      <c r="CL1543" s="212" t="s">
        <v>17128</v>
      </c>
      <c r="CM1543" s="78">
        <v>45016</v>
      </c>
      <c r="CN1543" s="212" t="s">
        <v>17129</v>
      </c>
      <c r="CO1543" s="212" t="s">
        <v>17130</v>
      </c>
      <c r="CP1543" s="212" t="s">
        <v>17131</v>
      </c>
      <c r="CQ1543" s="212" t="s">
        <v>17132</v>
      </c>
      <c r="CR1543" s="212" t="s">
        <v>17133</v>
      </c>
      <c r="CS1543" s="44">
        <v>1541</v>
      </c>
      <c r="CT1543" s="44" t="s">
        <v>17134</v>
      </c>
      <c r="CU1543" s="214">
        <v>10944</v>
      </c>
      <c r="CV1543" s="212" t="s">
        <v>17135</v>
      </c>
      <c r="CW1543" s="212" t="s">
        <v>1261</v>
      </c>
      <c r="CX1543" s="44" t="s">
        <v>839</v>
      </c>
      <c r="CY1543" s="78">
        <v>45016</v>
      </c>
      <c r="CZ1543" s="215" t="s">
        <v>576</v>
      </c>
      <c r="DA1543" s="212" t="s">
        <v>529</v>
      </c>
      <c r="DB1543" s="44" t="s">
        <v>1690</v>
      </c>
      <c r="DC1543" s="44" t="s">
        <v>7069</v>
      </c>
      <c r="DD1543" s="44" t="s">
        <v>563</v>
      </c>
    </row>
    <row r="1544" spans="83:108">
      <c r="CE1544" s="212"/>
      <c r="CF1544" s="213">
        <f>IF(ISNUMBER(SEARCH($H$2,$CG$3:$CG$3334)),MAX($CF$2:CF1543)+1,0)</f>
        <v>1542</v>
      </c>
      <c r="CG1544" s="220" t="s">
        <v>17136</v>
      </c>
      <c r="CH1544" s="212"/>
      <c r="CI1544" s="212"/>
      <c r="CJ1544" s="213" t="str">
        <f>IFERROR(VLOOKUP(ROWS($CJ$3:CJ1544),CF1544:CG4875,2,0),"")</f>
        <v>KARATE ZEON 1.5_01542</v>
      </c>
      <c r="CK1544" s="212" t="s">
        <v>17137</v>
      </c>
      <c r="CL1544" s="212" t="s">
        <v>17138</v>
      </c>
      <c r="CM1544" s="78">
        <v>45016</v>
      </c>
      <c r="CN1544" s="212" t="s">
        <v>17139</v>
      </c>
      <c r="CO1544" s="212" t="s">
        <v>17140</v>
      </c>
      <c r="CP1544" s="212" t="s">
        <v>17141</v>
      </c>
      <c r="CQ1544" s="212" t="s">
        <v>17142</v>
      </c>
      <c r="CR1544" s="212" t="s">
        <v>17143</v>
      </c>
      <c r="CS1544" s="44">
        <v>1542</v>
      </c>
      <c r="CT1544" s="44" t="s">
        <v>17144</v>
      </c>
      <c r="CU1544" s="214">
        <v>12940</v>
      </c>
      <c r="CV1544" s="212" t="s">
        <v>17145</v>
      </c>
      <c r="CW1544" s="212" t="s">
        <v>1261</v>
      </c>
      <c r="CX1544" s="44" t="s">
        <v>839</v>
      </c>
      <c r="CY1544" s="78">
        <v>45016</v>
      </c>
      <c r="CZ1544" s="215" t="s">
        <v>763</v>
      </c>
      <c r="DA1544" s="212" t="s">
        <v>529</v>
      </c>
      <c r="DB1544" s="44" t="s">
        <v>1690</v>
      </c>
      <c r="DC1544" s="44" t="s">
        <v>9424</v>
      </c>
      <c r="DD1544" s="44" t="s">
        <v>532</v>
      </c>
    </row>
    <row r="1545" spans="83:108">
      <c r="CE1545" s="212"/>
      <c r="CF1545" s="213">
        <f>IF(ISNUMBER(SEARCH($H$2,$CG$3:$CG$3334)),MAX($CF$2:CF1544)+1,0)</f>
        <v>1543</v>
      </c>
      <c r="CG1545" s="220" t="s">
        <v>17146</v>
      </c>
      <c r="CH1545" s="212"/>
      <c r="CI1545" s="212"/>
      <c r="CJ1545" s="213" t="str">
        <f>IFERROR(VLOOKUP(ROWS($CJ$3:CJ1545),CF1545:CG4876,2,0),"")</f>
        <v>KARATHANE STAR_01543</v>
      </c>
      <c r="CK1545" s="212" t="s">
        <v>17147</v>
      </c>
      <c r="CL1545" s="212" t="s">
        <v>17148</v>
      </c>
      <c r="CM1545" s="78">
        <v>45747</v>
      </c>
      <c r="CN1545" s="212" t="s">
        <v>17149</v>
      </c>
      <c r="CO1545" s="212" t="s">
        <v>17150</v>
      </c>
      <c r="CP1545" s="212" t="s">
        <v>17151</v>
      </c>
      <c r="CQ1545" s="212" t="s">
        <v>17152</v>
      </c>
      <c r="CR1545" s="212" t="s">
        <v>17153</v>
      </c>
      <c r="CS1545" s="44">
        <v>1543</v>
      </c>
      <c r="CT1545" s="44" t="s">
        <v>17154</v>
      </c>
      <c r="CU1545" s="214">
        <v>12886</v>
      </c>
      <c r="CV1545" s="212" t="s">
        <v>17155</v>
      </c>
      <c r="CW1545" s="212" t="s">
        <v>3888</v>
      </c>
      <c r="CX1545" s="44" t="s">
        <v>1943</v>
      </c>
      <c r="CY1545" s="78">
        <v>45747</v>
      </c>
      <c r="CZ1545" s="215" t="s">
        <v>576</v>
      </c>
      <c r="DA1545" s="212" t="s">
        <v>512</v>
      </c>
      <c r="DB1545" s="44" t="s">
        <v>530</v>
      </c>
      <c r="DC1545" s="44" t="s">
        <v>3889</v>
      </c>
      <c r="DD1545" s="44" t="s">
        <v>851</v>
      </c>
    </row>
    <row r="1546" spans="83:108">
      <c r="CE1546" s="212"/>
      <c r="CF1546" s="213">
        <f>IF(ISNUMBER(SEARCH($H$2,$CG$3:$CG$3334)),MAX($CF$2:CF1545)+1,0)</f>
        <v>1544</v>
      </c>
      <c r="CG1546" s="220" t="s">
        <v>17156</v>
      </c>
      <c r="CH1546" s="212"/>
      <c r="CI1546" s="212"/>
      <c r="CJ1546" s="213" t="str">
        <f>IFERROR(VLOOKUP(ROWS($CJ$3:CJ1546),CF1546:CG4877,2,0),"")</f>
        <v>KARBEL_01544</v>
      </c>
      <c r="CK1546" s="212" t="s">
        <v>17157</v>
      </c>
      <c r="CL1546" s="212" t="s">
        <v>17158</v>
      </c>
      <c r="CM1546" s="78">
        <v>43039</v>
      </c>
      <c r="CN1546" s="212" t="s">
        <v>17159</v>
      </c>
      <c r="CO1546" s="212" t="s">
        <v>17160</v>
      </c>
      <c r="CP1546" s="212" t="s">
        <v>17161</v>
      </c>
      <c r="CQ1546" s="212" t="s">
        <v>17162</v>
      </c>
      <c r="CR1546" s="212" t="s">
        <v>17163</v>
      </c>
      <c r="CS1546" s="44">
        <v>1544</v>
      </c>
      <c r="CT1546" s="44" t="s">
        <v>17164</v>
      </c>
      <c r="CU1546" s="214">
        <v>15066</v>
      </c>
      <c r="CV1546" s="212" t="s">
        <v>17165</v>
      </c>
      <c r="CW1546" s="212" t="s">
        <v>653</v>
      </c>
      <c r="CX1546" s="44" t="s">
        <v>560</v>
      </c>
      <c r="CY1546" s="78">
        <v>43039</v>
      </c>
      <c r="CZ1546" s="215" t="s">
        <v>576</v>
      </c>
      <c r="DA1546" s="212" t="s">
        <v>512</v>
      </c>
      <c r="DB1546" s="44" t="s">
        <v>641</v>
      </c>
      <c r="DC1546" s="44" t="s">
        <v>1326</v>
      </c>
      <c r="DD1546" s="44" t="s">
        <v>532</v>
      </c>
    </row>
    <row r="1547" spans="83:108">
      <c r="CE1547" s="212"/>
      <c r="CF1547" s="213">
        <f>IF(ISNUMBER(SEARCH($H$2,$CG$3:$CG$3334)),MAX($CF$2:CF1546)+1,0)</f>
        <v>1545</v>
      </c>
      <c r="CG1547" s="220" t="s">
        <v>17166</v>
      </c>
      <c r="CH1547" s="212"/>
      <c r="CI1547" s="212"/>
      <c r="CJ1547" s="213" t="str">
        <f>IFERROR(VLOOKUP(ROWS($CJ$3:CJ1547),CF1547:CG4878,2,0),"")</f>
        <v>KARDA_01545</v>
      </c>
      <c r="CK1547" s="212" t="s">
        <v>17167</v>
      </c>
      <c r="CL1547" s="212" t="s">
        <v>17168</v>
      </c>
      <c r="CM1547" s="78">
        <v>43131</v>
      </c>
      <c r="CN1547" s="212" t="s">
        <v>17169</v>
      </c>
      <c r="CO1547" s="212" t="s">
        <v>17170</v>
      </c>
      <c r="CP1547" s="212" t="s">
        <v>17171</v>
      </c>
      <c r="CQ1547" s="212" t="s">
        <v>17172</v>
      </c>
      <c r="CR1547" s="212" t="s">
        <v>17173</v>
      </c>
      <c r="CS1547" s="44">
        <v>1545</v>
      </c>
      <c r="CT1547" s="44" t="s">
        <v>17174</v>
      </c>
      <c r="CU1547" s="214">
        <v>15589</v>
      </c>
      <c r="CV1547" s="212" t="s">
        <v>17175</v>
      </c>
      <c r="CW1547" s="212" t="s">
        <v>3802</v>
      </c>
      <c r="CX1547" s="44" t="s">
        <v>5286</v>
      </c>
      <c r="CY1547" s="78">
        <v>43131</v>
      </c>
      <c r="CZ1547" s="215" t="s">
        <v>545</v>
      </c>
      <c r="DA1547" s="212" t="s">
        <v>737</v>
      </c>
      <c r="DB1547" s="44" t="s">
        <v>919</v>
      </c>
      <c r="DC1547" s="44" t="s">
        <v>3804</v>
      </c>
      <c r="DD1547" s="44" t="s">
        <v>532</v>
      </c>
    </row>
    <row r="1548" spans="83:108">
      <c r="CE1548" s="212"/>
      <c r="CF1548" s="213">
        <f>IF(ISNUMBER(SEARCH($H$2,$CG$3:$CG$3334)),MAX($CF$2:CF1547)+1,0)</f>
        <v>1546</v>
      </c>
      <c r="CG1548" s="220" t="s">
        <v>17176</v>
      </c>
      <c r="CH1548" s="212"/>
      <c r="CI1548" s="212"/>
      <c r="CJ1548" s="213" t="str">
        <f>IFERROR(VLOOKUP(ROWS($CJ$3:CJ1548),CF1548:CG4879,2,0),"")</f>
        <v>KARDON 100_01546</v>
      </c>
      <c r="CK1548" s="212" t="s">
        <v>17177</v>
      </c>
      <c r="CL1548" s="212" t="s">
        <v>17178</v>
      </c>
      <c r="CM1548" s="78">
        <v>47848</v>
      </c>
      <c r="CN1548" s="212" t="s">
        <v>17179</v>
      </c>
      <c r="CO1548" s="212" t="s">
        <v>17180</v>
      </c>
      <c r="CP1548" s="212" t="s">
        <v>17181</v>
      </c>
      <c r="CQ1548" s="212" t="s">
        <v>17182</v>
      </c>
      <c r="CR1548" s="212" t="s">
        <v>17183</v>
      </c>
      <c r="CS1548" s="44">
        <v>1546</v>
      </c>
      <c r="CT1548" s="44" t="s">
        <v>17184</v>
      </c>
      <c r="CU1548" s="214">
        <v>15677</v>
      </c>
      <c r="CV1548" s="212" t="s">
        <v>17185</v>
      </c>
      <c r="CW1548" s="212" t="s">
        <v>3216</v>
      </c>
      <c r="CX1548" s="44" t="s">
        <v>1287</v>
      </c>
      <c r="CY1548" s="78">
        <v>47848</v>
      </c>
      <c r="CZ1548" s="215" t="s">
        <v>545</v>
      </c>
      <c r="DA1548" s="212" t="s">
        <v>737</v>
      </c>
      <c r="DB1548" s="44" t="s">
        <v>919</v>
      </c>
      <c r="DC1548" s="44" t="s">
        <v>1301</v>
      </c>
      <c r="DD1548" s="44" t="s">
        <v>532</v>
      </c>
    </row>
    <row r="1549" spans="83:108">
      <c r="CE1549" s="212"/>
      <c r="CF1549" s="213">
        <f>IF(ISNUMBER(SEARCH($H$2,$CG$3:$CG$3334)),MAX($CF$2:CF1548)+1,0)</f>
        <v>1547</v>
      </c>
      <c r="CG1549" s="220" t="s">
        <v>17186</v>
      </c>
      <c r="CH1549" s="212"/>
      <c r="CI1549" s="212"/>
      <c r="CJ1549" s="213" t="str">
        <f>IFERROR(VLOOKUP(ROWS($CJ$3:CJ1549),CF1549:CG4880,2,0),"")</f>
        <v>KARIKA_01547</v>
      </c>
      <c r="CK1549" s="212" t="s">
        <v>17187</v>
      </c>
      <c r="CL1549" s="212" t="s">
        <v>17188</v>
      </c>
      <c r="CM1549" s="78">
        <v>43708</v>
      </c>
      <c r="CN1549" s="212" t="s">
        <v>17189</v>
      </c>
      <c r="CO1549" s="212" t="s">
        <v>17190</v>
      </c>
      <c r="CP1549" s="212" t="s">
        <v>17191</v>
      </c>
      <c r="CQ1549" s="212" t="s">
        <v>17192</v>
      </c>
      <c r="CR1549" s="212" t="s">
        <v>17193</v>
      </c>
      <c r="CS1549" s="44">
        <v>1547</v>
      </c>
      <c r="CT1549" s="44" t="s">
        <v>17194</v>
      </c>
      <c r="CU1549" s="214">
        <v>11806</v>
      </c>
      <c r="CV1549" s="212" t="s">
        <v>17195</v>
      </c>
      <c r="CW1549" s="212" t="s">
        <v>12344</v>
      </c>
      <c r="CX1549" s="44" t="s">
        <v>544</v>
      </c>
      <c r="CY1549" s="78">
        <v>43708</v>
      </c>
      <c r="CZ1549" s="215" t="s">
        <v>545</v>
      </c>
      <c r="DA1549" s="212" t="s">
        <v>546</v>
      </c>
      <c r="DB1549" s="44" t="s">
        <v>530</v>
      </c>
      <c r="DC1549" s="44" t="s">
        <v>12345</v>
      </c>
      <c r="DD1549" s="44" t="s">
        <v>532</v>
      </c>
    </row>
    <row r="1550" spans="83:108">
      <c r="CE1550" s="212"/>
      <c r="CF1550" s="213">
        <f>IF(ISNUMBER(SEARCH($H$2,$CG$3:$CG$3334)),MAX($CF$2:CF1549)+1,0)</f>
        <v>1548</v>
      </c>
      <c r="CG1550" s="220" t="s">
        <v>17196</v>
      </c>
      <c r="CH1550" s="212"/>
      <c r="CI1550" s="212"/>
      <c r="CJ1550" s="213" t="str">
        <f>IFERROR(VLOOKUP(ROWS($CJ$3:CJ1550),CF1550:CG4881,2,0),"")</f>
        <v>KARITSU_01548</v>
      </c>
      <c r="CK1550" s="212" t="s">
        <v>17197</v>
      </c>
      <c r="CL1550" s="212" t="s">
        <v>17198</v>
      </c>
      <c r="CM1550" s="78">
        <v>42947</v>
      </c>
      <c r="CN1550" s="212" t="s">
        <v>17199</v>
      </c>
      <c r="CO1550" s="212" t="s">
        <v>17200</v>
      </c>
      <c r="CP1550" s="212" t="s">
        <v>17201</v>
      </c>
      <c r="CQ1550" s="212" t="s">
        <v>17202</v>
      </c>
      <c r="CR1550" s="212" t="s">
        <v>17203</v>
      </c>
      <c r="CS1550" s="44">
        <v>1548</v>
      </c>
      <c r="CT1550" s="44" t="s">
        <v>17204</v>
      </c>
      <c r="CU1550" s="214">
        <v>16499</v>
      </c>
      <c r="CV1550" s="212" t="s">
        <v>17205</v>
      </c>
      <c r="CW1550" s="212" t="s">
        <v>17206</v>
      </c>
      <c r="CX1550" s="44" t="s">
        <v>6541</v>
      </c>
      <c r="CY1550" s="78">
        <v>42947</v>
      </c>
      <c r="CZ1550" s="215" t="s">
        <v>511</v>
      </c>
      <c r="DA1550" s="212" t="s">
        <v>512</v>
      </c>
      <c r="DB1550" s="44" t="s">
        <v>655</v>
      </c>
      <c r="DC1550" s="44" t="s">
        <v>17207</v>
      </c>
      <c r="DD1550" s="44" t="s">
        <v>532</v>
      </c>
    </row>
    <row r="1551" spans="83:108">
      <c r="CE1551" s="212"/>
      <c r="CF1551" s="213">
        <f>IF(ISNUMBER(SEARCH($H$2,$CG$3:$CG$3334)),MAX($CF$2:CF1550)+1,0)</f>
        <v>1549</v>
      </c>
      <c r="CG1551" s="220" t="s">
        <v>17208</v>
      </c>
      <c r="CH1551" s="212"/>
      <c r="CI1551" s="212"/>
      <c r="CJ1551" s="213" t="str">
        <f>IFERROR(VLOOKUP(ROWS($CJ$3:CJ1551),CF1551:CG4882,2,0),"")</f>
        <v>KARMA 85_01549</v>
      </c>
      <c r="CK1551" s="212" t="s">
        <v>17209</v>
      </c>
      <c r="CL1551" s="212" t="s">
        <v>17210</v>
      </c>
      <c r="CM1551" s="78">
        <v>44074</v>
      </c>
      <c r="CN1551" s="212" t="s">
        <v>17211</v>
      </c>
      <c r="CO1551" s="212" t="s">
        <v>17212</v>
      </c>
      <c r="CP1551" s="212" t="s">
        <v>17213</v>
      </c>
      <c r="CQ1551" s="212" t="s">
        <v>17214</v>
      </c>
      <c r="CR1551" s="212" t="s">
        <v>17215</v>
      </c>
      <c r="CS1551" s="44">
        <v>1549</v>
      </c>
      <c r="CT1551" s="44" t="s">
        <v>17216</v>
      </c>
      <c r="CU1551" s="214">
        <v>15574</v>
      </c>
      <c r="CV1551" s="212" t="s">
        <v>17217</v>
      </c>
      <c r="CW1551" s="212" t="s">
        <v>2825</v>
      </c>
      <c r="CX1551" s="44" t="s">
        <v>3969</v>
      </c>
      <c r="CY1551" s="78">
        <v>44074</v>
      </c>
      <c r="CZ1551" s="215" t="s">
        <v>545</v>
      </c>
      <c r="DA1551" s="212" t="s">
        <v>512</v>
      </c>
      <c r="DB1551" s="44" t="s">
        <v>802</v>
      </c>
      <c r="DC1551" s="44" t="s">
        <v>1657</v>
      </c>
      <c r="DD1551" s="44" t="s">
        <v>682</v>
      </c>
    </row>
    <row r="1552" spans="83:108">
      <c r="CE1552" s="212"/>
      <c r="CF1552" s="213">
        <f>IF(ISNUMBER(SEARCH($H$2,$CG$3:$CG$3334)),MAX($CF$2:CF1551)+1,0)</f>
        <v>1550</v>
      </c>
      <c r="CG1552" s="220" t="s">
        <v>17218</v>
      </c>
      <c r="CH1552" s="212"/>
      <c r="CI1552" s="212"/>
      <c r="CJ1552" s="213" t="str">
        <f>IFERROR(VLOOKUP(ROWS($CJ$3:CJ1552),CF1552:CG4883,2,0),"")</f>
        <v>KASKO MZ_01550</v>
      </c>
      <c r="CK1552" s="212" t="s">
        <v>17219</v>
      </c>
      <c r="CL1552" s="212" t="s">
        <v>17220</v>
      </c>
      <c r="CM1552" s="78">
        <v>44012</v>
      </c>
      <c r="CN1552" s="212" t="s">
        <v>17221</v>
      </c>
      <c r="CO1552" s="212" t="s">
        <v>17222</v>
      </c>
      <c r="CP1552" s="212" t="s">
        <v>17223</v>
      </c>
      <c r="CQ1552" s="212" t="s">
        <v>17224</v>
      </c>
      <c r="CR1552" s="212" t="s">
        <v>17225</v>
      </c>
      <c r="CS1552" s="44">
        <v>1550</v>
      </c>
      <c r="CT1552" s="44" t="s">
        <v>17226</v>
      </c>
      <c r="CU1552" s="214">
        <v>10174</v>
      </c>
      <c r="CV1552" s="212" t="s">
        <v>17227</v>
      </c>
      <c r="CW1552" s="212" t="s">
        <v>3038</v>
      </c>
      <c r="CX1552" s="44" t="s">
        <v>2814</v>
      </c>
      <c r="CY1552" s="78">
        <v>44012</v>
      </c>
      <c r="CZ1552" s="215" t="s">
        <v>576</v>
      </c>
      <c r="DA1552" s="212" t="s">
        <v>512</v>
      </c>
      <c r="DB1552" s="44" t="s">
        <v>802</v>
      </c>
      <c r="DC1552" s="44" t="s">
        <v>3039</v>
      </c>
      <c r="DD1552" s="44" t="s">
        <v>532</v>
      </c>
    </row>
    <row r="1553" spans="83:108">
      <c r="CE1553" s="212"/>
      <c r="CF1553" s="213">
        <f>IF(ISNUMBER(SEARCH($H$2,$CG$3:$CG$3334)),MAX($CF$2:CF1552)+1,0)</f>
        <v>1551</v>
      </c>
      <c r="CG1553" s="220" t="s">
        <v>17228</v>
      </c>
      <c r="CH1553" s="212"/>
      <c r="CI1553" s="212"/>
      <c r="CJ1553" s="213" t="str">
        <f>IFERROR(VLOOKUP(ROWS($CJ$3:CJ1553),CF1553:CG4884,2,0),"")</f>
        <v>KASKO R_01551</v>
      </c>
      <c r="CK1553" s="212" t="s">
        <v>17229</v>
      </c>
      <c r="CL1553" s="212" t="s">
        <v>17230</v>
      </c>
      <c r="CM1553" s="78">
        <v>44012</v>
      </c>
      <c r="CN1553" s="212" t="s">
        <v>17231</v>
      </c>
      <c r="CO1553" s="212" t="s">
        <v>17232</v>
      </c>
      <c r="CP1553" s="212" t="s">
        <v>17233</v>
      </c>
      <c r="CQ1553" s="212" t="s">
        <v>17234</v>
      </c>
      <c r="CR1553" s="212" t="s">
        <v>17235</v>
      </c>
      <c r="CS1553" s="44">
        <v>1551</v>
      </c>
      <c r="CT1553" s="44" t="s">
        <v>17236</v>
      </c>
      <c r="CU1553" s="214">
        <v>10986</v>
      </c>
      <c r="CV1553" s="212" t="s">
        <v>17237</v>
      </c>
      <c r="CW1553" s="212" t="s">
        <v>2789</v>
      </c>
      <c r="CX1553" s="44" t="s">
        <v>2814</v>
      </c>
      <c r="CY1553" s="78">
        <v>44012</v>
      </c>
      <c r="CZ1553" s="215" t="s">
        <v>763</v>
      </c>
      <c r="DA1553" s="212" t="s">
        <v>512</v>
      </c>
      <c r="DB1553" s="44" t="s">
        <v>655</v>
      </c>
      <c r="DC1553" s="44" t="s">
        <v>17238</v>
      </c>
      <c r="DD1553" s="44" t="s">
        <v>532</v>
      </c>
    </row>
    <row r="1554" spans="83:108">
      <c r="CE1554" s="212"/>
      <c r="CF1554" s="213">
        <f>IF(ISNUMBER(SEARCH($H$2,$CG$3:$CG$3334)),MAX($CF$2:CF1553)+1,0)</f>
        <v>1552</v>
      </c>
      <c r="CG1554" s="220" t="s">
        <v>17239</v>
      </c>
      <c r="CH1554" s="212"/>
      <c r="CI1554" s="212"/>
      <c r="CJ1554" s="213" t="str">
        <f>IFERROR(VLOOKUP(ROWS($CJ$3:CJ1554),CF1554:CG4885,2,0),"")</f>
        <v>KATANA_01552</v>
      </c>
      <c r="CK1554" s="212" t="s">
        <v>17240</v>
      </c>
      <c r="CL1554" s="212" t="s">
        <v>17241</v>
      </c>
      <c r="CM1554" s="78">
        <v>43131</v>
      </c>
      <c r="CN1554" s="212" t="s">
        <v>17242</v>
      </c>
      <c r="CO1554" s="212" t="s">
        <v>17243</v>
      </c>
      <c r="CP1554" s="212" t="s">
        <v>17244</v>
      </c>
      <c r="CQ1554" s="212" t="s">
        <v>17245</v>
      </c>
      <c r="CR1554" s="212" t="s">
        <v>17246</v>
      </c>
      <c r="CS1554" s="44">
        <v>1552</v>
      </c>
      <c r="CT1554" s="44" t="s">
        <v>17247</v>
      </c>
      <c r="CU1554" s="214">
        <v>14682</v>
      </c>
      <c r="CV1554" s="212" t="s">
        <v>17248</v>
      </c>
      <c r="CW1554" s="212" t="s">
        <v>6540</v>
      </c>
      <c r="CX1554" s="44" t="s">
        <v>6541</v>
      </c>
      <c r="CY1554" s="78">
        <v>43131</v>
      </c>
      <c r="CZ1554" s="215" t="s">
        <v>601</v>
      </c>
      <c r="DA1554" s="212" t="s">
        <v>737</v>
      </c>
      <c r="DB1554" s="44" t="s">
        <v>641</v>
      </c>
      <c r="DC1554" s="44" t="s">
        <v>750</v>
      </c>
      <c r="DD1554" s="44" t="s">
        <v>532</v>
      </c>
    </row>
    <row r="1555" spans="83:108">
      <c r="CE1555" s="212"/>
      <c r="CF1555" s="213">
        <f>IF(ISNUMBER(SEARCH($H$2,$CG$3:$CG$3334)),MAX($CF$2:CF1554)+1,0)</f>
        <v>1553</v>
      </c>
      <c r="CG1555" s="220" t="s">
        <v>17249</v>
      </c>
      <c r="CH1555" s="212"/>
      <c r="CI1555" s="212"/>
      <c r="CJ1555" s="213" t="str">
        <f>IFERROR(VLOOKUP(ROWS($CJ$3:CJ1555),CF1555:CG4886,2,0),"")</f>
        <v>KATANGA EXPRESS_01553</v>
      </c>
      <c r="CK1555" s="212" t="s">
        <v>17250</v>
      </c>
      <c r="CL1555" s="212" t="s">
        <v>17251</v>
      </c>
      <c r="CM1555" s="78">
        <v>43220</v>
      </c>
      <c r="CN1555" s="212" t="s">
        <v>17252</v>
      </c>
      <c r="CO1555" s="212" t="s">
        <v>17253</v>
      </c>
      <c r="CP1555" s="212" t="s">
        <v>17254</v>
      </c>
      <c r="CQ1555" s="212" t="s">
        <v>17255</v>
      </c>
      <c r="CR1555" s="212" t="s">
        <v>17256</v>
      </c>
      <c r="CS1555" s="44">
        <v>1553</v>
      </c>
      <c r="CT1555" s="44" t="s">
        <v>17257</v>
      </c>
      <c r="CU1555" s="214">
        <v>15859</v>
      </c>
      <c r="CV1555" s="212" t="s">
        <v>17258</v>
      </c>
      <c r="CW1555" s="212" t="s">
        <v>1774</v>
      </c>
      <c r="CX1555" s="44" t="s">
        <v>575</v>
      </c>
      <c r="CY1555" s="78">
        <v>43220</v>
      </c>
      <c r="CZ1555" s="215" t="s">
        <v>545</v>
      </c>
      <c r="DA1555" s="212" t="s">
        <v>512</v>
      </c>
      <c r="DB1555" s="44" t="s">
        <v>641</v>
      </c>
      <c r="DC1555" s="44" t="s">
        <v>986</v>
      </c>
      <c r="DD1555" s="44" t="s">
        <v>532</v>
      </c>
    </row>
    <row r="1556" spans="83:108">
      <c r="CE1556" s="212"/>
      <c r="CF1556" s="213">
        <f>IF(ISNUMBER(SEARCH($H$2,$CG$3:$CG$3334)),MAX($CF$2:CF1555)+1,0)</f>
        <v>1554</v>
      </c>
      <c r="CG1556" s="220" t="s">
        <v>17259</v>
      </c>
      <c r="CH1556" s="212"/>
      <c r="CI1556" s="212"/>
      <c r="CJ1556" s="213" t="str">
        <f>IFERROR(VLOOKUP(ROWS($CJ$3:CJ1556),CF1556:CG4887,2,0),"")</f>
        <v>KATANGA TRIPLO_01554</v>
      </c>
      <c r="CK1556" s="212" t="s">
        <v>17260</v>
      </c>
      <c r="CL1556" s="212" t="s">
        <v>17261</v>
      </c>
      <c r="CM1556" s="78">
        <v>43708</v>
      </c>
      <c r="CN1556" s="212" t="s">
        <v>17262</v>
      </c>
      <c r="CO1556" s="212" t="s">
        <v>17263</v>
      </c>
      <c r="CP1556" s="212" t="s">
        <v>17264</v>
      </c>
      <c r="CQ1556" s="212" t="s">
        <v>17265</v>
      </c>
      <c r="CR1556" s="212" t="s">
        <v>17266</v>
      </c>
      <c r="CS1556" s="44">
        <v>1554</v>
      </c>
      <c r="CT1556" s="44" t="s">
        <v>17267</v>
      </c>
      <c r="CU1556" s="214">
        <v>16775</v>
      </c>
      <c r="CV1556" s="212" t="s">
        <v>17268</v>
      </c>
      <c r="CW1556" s="212" t="s">
        <v>1866</v>
      </c>
      <c r="CX1556" s="44" t="s">
        <v>575</v>
      </c>
      <c r="CY1556" s="78">
        <v>43708</v>
      </c>
      <c r="CZ1556" s="215" t="s">
        <v>511</v>
      </c>
      <c r="DA1556" s="212" t="s">
        <v>529</v>
      </c>
      <c r="DB1556" s="44" t="s">
        <v>802</v>
      </c>
      <c r="DC1556" s="44" t="s">
        <v>1867</v>
      </c>
      <c r="DD1556" s="44" t="s">
        <v>515</v>
      </c>
    </row>
    <row r="1557" spans="83:108">
      <c r="CE1557" s="212"/>
      <c r="CF1557" s="213">
        <f>IF(ISNUMBER(SEARCH($H$2,$CG$3:$CG$3334)),MAX($CF$2:CF1556)+1,0)</f>
        <v>1555</v>
      </c>
      <c r="CG1557" s="220" t="s">
        <v>17269</v>
      </c>
      <c r="CH1557" s="212"/>
      <c r="CI1557" s="212"/>
      <c r="CJ1557" s="213" t="str">
        <f>IFERROR(VLOOKUP(ROWS($CJ$3:CJ1557),CF1557:CG4888,2,0),"")</f>
        <v>KATANGA WP_01555</v>
      </c>
      <c r="CK1557" s="212" t="s">
        <v>17270</v>
      </c>
      <c r="CL1557" s="212" t="s">
        <v>17271</v>
      </c>
      <c r="CM1557" s="78">
        <v>43220</v>
      </c>
      <c r="CN1557" s="212" t="s">
        <v>17272</v>
      </c>
      <c r="CO1557" s="212" t="s">
        <v>17273</v>
      </c>
      <c r="CP1557" s="212" t="s">
        <v>17274</v>
      </c>
      <c r="CQ1557" s="212" t="s">
        <v>17275</v>
      </c>
      <c r="CR1557" s="212" t="s">
        <v>17276</v>
      </c>
      <c r="CS1557" s="44">
        <v>1555</v>
      </c>
      <c r="CT1557" s="44" t="s">
        <v>17277</v>
      </c>
      <c r="CU1557" s="214">
        <v>15075</v>
      </c>
      <c r="CV1557" s="212" t="s">
        <v>17278</v>
      </c>
      <c r="CW1557" s="212" t="s">
        <v>1774</v>
      </c>
      <c r="CX1557" s="44" t="s">
        <v>575</v>
      </c>
      <c r="CY1557" s="78">
        <v>43220</v>
      </c>
      <c r="CZ1557" s="215" t="s">
        <v>545</v>
      </c>
      <c r="DA1557" s="212" t="s">
        <v>512</v>
      </c>
      <c r="DB1557" s="44" t="s">
        <v>802</v>
      </c>
      <c r="DC1557" s="44" t="s">
        <v>986</v>
      </c>
      <c r="DD1557" s="44" t="s">
        <v>532</v>
      </c>
    </row>
    <row r="1558" spans="83:108">
      <c r="CE1558" s="212"/>
      <c r="CF1558" s="213">
        <f>IF(ISNUMBER(SEARCH($H$2,$CG$3:$CG$3334)),MAX($CF$2:CF1557)+1,0)</f>
        <v>1556</v>
      </c>
      <c r="CG1558" s="220" t="s">
        <v>17279</v>
      </c>
      <c r="CH1558" s="212"/>
      <c r="CI1558" s="212"/>
      <c r="CJ1558" s="213" t="str">
        <f>IFERROR(VLOOKUP(ROWS($CJ$3:CJ1558),CF1558:CG4889,2,0),"")</f>
        <v>KATAR_01556</v>
      </c>
      <c r="CK1558" s="212" t="s">
        <v>17280</v>
      </c>
      <c r="CL1558" s="212" t="s">
        <v>17281</v>
      </c>
      <c r="CM1558" s="78">
        <v>43069</v>
      </c>
      <c r="CN1558" s="212" t="s">
        <v>17282</v>
      </c>
      <c r="CO1558" s="212" t="s">
        <v>17283</v>
      </c>
      <c r="CP1558" s="212" t="s">
        <v>17284</v>
      </c>
      <c r="CQ1558" s="212" t="s">
        <v>17285</v>
      </c>
      <c r="CR1558" s="212" t="s">
        <v>17286</v>
      </c>
      <c r="CS1558" s="44">
        <v>1556</v>
      </c>
      <c r="CT1558" s="44" t="s">
        <v>17287</v>
      </c>
      <c r="CU1558" s="214">
        <v>14122</v>
      </c>
      <c r="CV1558" s="212" t="s">
        <v>17288</v>
      </c>
      <c r="CW1558" s="212" t="s">
        <v>10025</v>
      </c>
      <c r="CX1558" s="44" t="s">
        <v>3496</v>
      </c>
      <c r="CY1558" s="78">
        <v>43069</v>
      </c>
      <c r="CZ1558" s="215" t="s">
        <v>907</v>
      </c>
      <c r="DA1558" s="212" t="s">
        <v>737</v>
      </c>
      <c r="DB1558" s="44" t="s">
        <v>919</v>
      </c>
      <c r="DC1558" s="44" t="s">
        <v>12992</v>
      </c>
      <c r="DD1558" s="44" t="s">
        <v>532</v>
      </c>
    </row>
    <row r="1559" spans="83:108">
      <c r="CE1559" s="212"/>
      <c r="CF1559" s="213">
        <f>IF(ISNUMBER(SEARCH($H$2,$CG$3:$CG$3334)),MAX($CF$2:CF1558)+1,0)</f>
        <v>1557</v>
      </c>
      <c r="CG1559" s="220" t="s">
        <v>17289</v>
      </c>
      <c r="CH1559" s="212"/>
      <c r="CI1559" s="212"/>
      <c r="CJ1559" s="213" t="str">
        <f>IFERROR(VLOOKUP(ROWS($CJ$3:CJ1559),CF1559:CG4890,2,0),"")</f>
        <v>KATIUS_01557</v>
      </c>
      <c r="CK1559" s="212" t="s">
        <v>17290</v>
      </c>
      <c r="CL1559" s="212" t="s">
        <v>17291</v>
      </c>
      <c r="CM1559" s="78">
        <v>43039</v>
      </c>
      <c r="CN1559" s="212" t="s">
        <v>17292</v>
      </c>
      <c r="CO1559" s="212" t="s">
        <v>17293</v>
      </c>
      <c r="CP1559" s="212" t="s">
        <v>17294</v>
      </c>
      <c r="CQ1559" s="212" t="s">
        <v>17295</v>
      </c>
      <c r="CR1559" s="212" t="s">
        <v>17296</v>
      </c>
      <c r="CS1559" s="44">
        <v>1557</v>
      </c>
      <c r="CT1559" s="44" t="s">
        <v>17297</v>
      </c>
      <c r="CU1559" s="214">
        <v>12372</v>
      </c>
      <c r="CV1559" s="212" t="s">
        <v>17298</v>
      </c>
      <c r="CW1559" s="212" t="s">
        <v>6257</v>
      </c>
      <c r="CX1559" s="44" t="s">
        <v>510</v>
      </c>
      <c r="CY1559" s="78">
        <v>43039</v>
      </c>
      <c r="CZ1559" s="215" t="s">
        <v>907</v>
      </c>
      <c r="DA1559" s="212" t="s">
        <v>512</v>
      </c>
      <c r="DB1559" s="44" t="s">
        <v>655</v>
      </c>
      <c r="DC1559" s="44" t="s">
        <v>11464</v>
      </c>
      <c r="DD1559" s="44" t="s">
        <v>563</v>
      </c>
    </row>
    <row r="1560" spans="83:108">
      <c r="CE1560" s="212"/>
      <c r="CF1560" s="213">
        <f>IF(ISNUMBER(SEARCH($H$2,$CG$3:$CG$3334)),MAX($CF$2:CF1559)+1,0)</f>
        <v>1558</v>
      </c>
      <c r="CG1560" s="220" t="s">
        <v>17299</v>
      </c>
      <c r="CH1560" s="212"/>
      <c r="CI1560" s="212"/>
      <c r="CJ1560" s="213" t="str">
        <f>IFERROR(VLOOKUP(ROWS($CJ$3:CJ1560),CF1560:CG4891,2,0),"")</f>
        <v>KATOUN_01558</v>
      </c>
      <c r="CK1560" s="212" t="s">
        <v>17300</v>
      </c>
      <c r="CL1560" s="212" t="s">
        <v>17301</v>
      </c>
      <c r="CM1560" s="78">
        <v>43708</v>
      </c>
      <c r="CN1560" s="212" t="s">
        <v>17302</v>
      </c>
      <c r="CO1560" s="212" t="s">
        <v>17303</v>
      </c>
      <c r="CP1560" s="212" t="s">
        <v>17304</v>
      </c>
      <c r="CQ1560" s="212" t="s">
        <v>17305</v>
      </c>
      <c r="CR1560" s="212" t="s">
        <v>17306</v>
      </c>
      <c r="CS1560" s="44">
        <v>1558</v>
      </c>
      <c r="CT1560" s="44" t="s">
        <v>17307</v>
      </c>
      <c r="CU1560" s="214">
        <v>16463</v>
      </c>
      <c r="CV1560" s="212" t="s">
        <v>17308</v>
      </c>
      <c r="CW1560" s="212" t="s">
        <v>2388</v>
      </c>
      <c r="CX1560" s="44" t="s">
        <v>4225</v>
      </c>
      <c r="CY1560" s="78">
        <v>43708</v>
      </c>
      <c r="CZ1560" s="215" t="s">
        <v>511</v>
      </c>
      <c r="DA1560" s="212" t="s">
        <v>737</v>
      </c>
      <c r="DB1560" s="44" t="s">
        <v>530</v>
      </c>
      <c r="DC1560" s="44" t="s">
        <v>4226</v>
      </c>
      <c r="DD1560" s="44" t="s">
        <v>682</v>
      </c>
    </row>
    <row r="1561" spans="83:108">
      <c r="CE1561" s="212"/>
      <c r="CF1561" s="213">
        <f>IF(ISNUMBER(SEARCH($H$2,$CG$3:$CG$3334)),MAX($CF$2:CF1560)+1,0)</f>
        <v>1559</v>
      </c>
      <c r="CG1561" s="220" t="s">
        <v>17309</v>
      </c>
      <c r="CH1561" s="212"/>
      <c r="CI1561" s="212"/>
      <c r="CJ1561" s="213" t="str">
        <f>IFERROR(VLOOKUP(ROWS($CJ$3:CJ1561),CF1561:CG4892,2,0),"")</f>
        <v>KEEPER 70 MZ_01559</v>
      </c>
      <c r="CK1561" s="212" t="s">
        <v>17310</v>
      </c>
      <c r="CL1561" s="212" t="s">
        <v>17311</v>
      </c>
      <c r="CM1561" s="78">
        <v>43220</v>
      </c>
      <c r="CN1561" s="212" t="s">
        <v>17312</v>
      </c>
      <c r="CO1561" s="212" t="s">
        <v>17313</v>
      </c>
      <c r="CP1561" s="212" t="s">
        <v>17314</v>
      </c>
      <c r="CQ1561" s="212" t="s">
        <v>17315</v>
      </c>
      <c r="CR1561" s="212" t="s">
        <v>17316</v>
      </c>
      <c r="CS1561" s="44">
        <v>1559</v>
      </c>
      <c r="CT1561" s="44" t="s">
        <v>17317</v>
      </c>
      <c r="CU1561" s="214">
        <v>15095</v>
      </c>
      <c r="CV1561" s="212" t="s">
        <v>17318</v>
      </c>
      <c r="CW1561" s="212" t="s">
        <v>1785</v>
      </c>
      <c r="CX1561" s="44" t="s">
        <v>575</v>
      </c>
      <c r="CY1561" s="78">
        <v>43220</v>
      </c>
      <c r="CZ1561" s="215" t="s">
        <v>576</v>
      </c>
      <c r="DA1561" s="212" t="s">
        <v>512</v>
      </c>
      <c r="DB1561" s="44" t="s">
        <v>802</v>
      </c>
      <c r="DC1561" s="44" t="s">
        <v>1786</v>
      </c>
      <c r="DD1561" s="44" t="s">
        <v>532</v>
      </c>
    </row>
    <row r="1562" spans="83:108">
      <c r="CE1562" s="212"/>
      <c r="CF1562" s="213">
        <f>IF(ISNUMBER(SEARCH($H$2,$CG$3:$CG$3334)),MAX($CF$2:CF1561)+1,0)</f>
        <v>1560</v>
      </c>
      <c r="CG1562" s="220" t="s">
        <v>17319</v>
      </c>
      <c r="CH1562" s="212"/>
      <c r="CI1562" s="212"/>
      <c r="CJ1562" s="213" t="str">
        <f>IFERROR(VLOOKUP(ROWS($CJ$3:CJ1562),CF1562:CG4893,2,0),"")</f>
        <v>KEEPER TRIPLO NC_01560</v>
      </c>
      <c r="CK1562" s="212" t="s">
        <v>17320</v>
      </c>
      <c r="CL1562" s="212" t="s">
        <v>17321</v>
      </c>
      <c r="CM1562" s="78">
        <v>43708</v>
      </c>
      <c r="CN1562" s="212" t="s">
        <v>17322</v>
      </c>
      <c r="CO1562" s="212" t="s">
        <v>17323</v>
      </c>
      <c r="CP1562" s="212" t="s">
        <v>17324</v>
      </c>
      <c r="CQ1562" s="212" t="s">
        <v>17325</v>
      </c>
      <c r="CR1562" s="212" t="s">
        <v>17326</v>
      </c>
      <c r="CS1562" s="44">
        <v>1560</v>
      </c>
      <c r="CT1562" s="44" t="s">
        <v>17327</v>
      </c>
      <c r="CU1562" s="214">
        <v>12208</v>
      </c>
      <c r="CV1562" s="212" t="s">
        <v>17328</v>
      </c>
      <c r="CW1562" s="212" t="s">
        <v>1631</v>
      </c>
      <c r="CX1562" s="44" t="s">
        <v>1632</v>
      </c>
      <c r="CY1562" s="78">
        <v>43708</v>
      </c>
      <c r="CZ1562" s="215" t="s">
        <v>576</v>
      </c>
      <c r="DA1562" s="212" t="s">
        <v>512</v>
      </c>
      <c r="DB1562" s="44" t="s">
        <v>802</v>
      </c>
      <c r="DC1562" s="44" t="s">
        <v>1878</v>
      </c>
      <c r="DD1562" s="44" t="s">
        <v>532</v>
      </c>
    </row>
    <row r="1563" spans="83:108">
      <c r="CE1563" s="212"/>
      <c r="CF1563" s="213">
        <f>IF(ISNUMBER(SEARCH($H$2,$CG$3:$CG$3334)),MAX($CF$2:CF1562)+1,0)</f>
        <v>1561</v>
      </c>
      <c r="CG1563" s="220" t="s">
        <v>17329</v>
      </c>
      <c r="CH1563" s="212"/>
      <c r="CI1563" s="212"/>
      <c r="CJ1563" s="213" t="str">
        <f>IFERROR(VLOOKUP(ROWS($CJ$3:CJ1563),CF1563:CG4894,2,0),"")</f>
        <v>KEETON 25 WG_01561</v>
      </c>
      <c r="CK1563" s="212" t="s">
        <v>17330</v>
      </c>
      <c r="CL1563" s="212" t="s">
        <v>17331</v>
      </c>
      <c r="CM1563" s="78">
        <v>43708</v>
      </c>
      <c r="CN1563" s="212" t="s">
        <v>17332</v>
      </c>
      <c r="CO1563" s="212" t="s">
        <v>17333</v>
      </c>
      <c r="CP1563" s="212" t="s">
        <v>17334</v>
      </c>
      <c r="CQ1563" s="212" t="s">
        <v>17335</v>
      </c>
      <c r="CR1563" s="212" t="s">
        <v>17336</v>
      </c>
      <c r="CS1563" s="44">
        <v>1561</v>
      </c>
      <c r="CT1563" s="44" t="s">
        <v>17337</v>
      </c>
      <c r="CU1563" s="214">
        <v>15655</v>
      </c>
      <c r="CV1563" s="212" t="s">
        <v>17338</v>
      </c>
      <c r="CW1563" s="212" t="s">
        <v>749</v>
      </c>
      <c r="CX1563" s="44" t="s">
        <v>1287</v>
      </c>
      <c r="CY1563" s="78">
        <v>43708</v>
      </c>
      <c r="CZ1563" s="215" t="s">
        <v>576</v>
      </c>
      <c r="DA1563" s="212" t="s">
        <v>512</v>
      </c>
      <c r="DB1563" s="44" t="s">
        <v>641</v>
      </c>
      <c r="DC1563" s="44" t="s">
        <v>750</v>
      </c>
      <c r="DD1563" s="44" t="s">
        <v>532</v>
      </c>
    </row>
    <row r="1564" spans="83:108">
      <c r="CE1564" s="212"/>
      <c r="CF1564" s="213">
        <f>IF(ISNUMBER(SEARCH($H$2,$CG$3:$CG$3334)),MAX($CF$2:CF1563)+1,0)</f>
        <v>1562</v>
      </c>
      <c r="CG1564" s="220" t="s">
        <v>17339</v>
      </c>
      <c r="CH1564" s="212"/>
      <c r="CI1564" s="212"/>
      <c r="CJ1564" s="213" t="str">
        <f>IFERROR(VLOOKUP(ROWS($CJ$3:CJ1564),CF1564:CG4895,2,0),"")</f>
        <v>KEETON COMBI_01562</v>
      </c>
      <c r="CK1564" s="212" t="s">
        <v>17340</v>
      </c>
      <c r="CL1564" s="212" t="s">
        <v>17341</v>
      </c>
      <c r="CM1564" s="78">
        <v>44196</v>
      </c>
      <c r="CN1564" s="212" t="s">
        <v>17342</v>
      </c>
      <c r="CO1564" s="212" t="s">
        <v>17343</v>
      </c>
      <c r="CP1564" s="212" t="s">
        <v>17344</v>
      </c>
      <c r="CQ1564" s="212" t="s">
        <v>17345</v>
      </c>
      <c r="CR1564" s="212" t="s">
        <v>17346</v>
      </c>
      <c r="CS1564" s="44">
        <v>1562</v>
      </c>
      <c r="CT1564" s="44" t="s">
        <v>17347</v>
      </c>
      <c r="CU1564" s="214">
        <v>12537</v>
      </c>
      <c r="CV1564" s="212" t="s">
        <v>17348</v>
      </c>
      <c r="CW1564" s="212" t="s">
        <v>13187</v>
      </c>
      <c r="CX1564" s="44" t="s">
        <v>1287</v>
      </c>
      <c r="CY1564" s="78">
        <v>44196</v>
      </c>
      <c r="CZ1564" s="215" t="s">
        <v>640</v>
      </c>
      <c r="DA1564" s="212" t="s">
        <v>512</v>
      </c>
      <c r="DB1564" s="44" t="s">
        <v>802</v>
      </c>
      <c r="DC1564" s="44" t="s">
        <v>13188</v>
      </c>
      <c r="DD1564" s="44" t="s">
        <v>532</v>
      </c>
    </row>
    <row r="1565" spans="83:108">
      <c r="CE1565" s="212"/>
      <c r="CF1565" s="213">
        <f>IF(ISNUMBER(SEARCH($H$2,$CG$3:$CG$3334)),MAX($CF$2:CF1564)+1,0)</f>
        <v>1563</v>
      </c>
      <c r="CG1565" s="220" t="s">
        <v>17349</v>
      </c>
      <c r="CH1565" s="212"/>
      <c r="CI1565" s="212"/>
      <c r="CJ1565" s="213" t="str">
        <f>IFERROR(VLOOKUP(ROWS($CJ$3:CJ1565),CF1565:CG4896,2,0),"")</f>
        <v>KELLY R DF_01563</v>
      </c>
      <c r="CK1565" s="212" t="s">
        <v>17350</v>
      </c>
      <c r="CL1565" s="212" t="s">
        <v>17351</v>
      </c>
      <c r="CM1565" s="78">
        <v>43131</v>
      </c>
      <c r="CN1565" s="212" t="s">
        <v>17352</v>
      </c>
      <c r="CO1565" s="212" t="s">
        <v>17353</v>
      </c>
      <c r="CP1565" s="212" t="s">
        <v>17354</v>
      </c>
      <c r="CQ1565" s="212" t="s">
        <v>17355</v>
      </c>
      <c r="CR1565" s="212" t="s">
        <v>17356</v>
      </c>
      <c r="CS1565" s="44">
        <v>1563</v>
      </c>
      <c r="CT1565" s="44" t="s">
        <v>17357</v>
      </c>
      <c r="CU1565" s="214">
        <v>12714</v>
      </c>
      <c r="CV1565" s="212" t="s">
        <v>17358</v>
      </c>
      <c r="CW1565" s="212" t="s">
        <v>10711</v>
      </c>
      <c r="CX1565" s="44" t="s">
        <v>1072</v>
      </c>
      <c r="CY1565" s="78">
        <v>43131</v>
      </c>
      <c r="CZ1565" s="215" t="s">
        <v>763</v>
      </c>
      <c r="DA1565" s="212" t="s">
        <v>512</v>
      </c>
      <c r="DB1565" s="44" t="s">
        <v>641</v>
      </c>
      <c r="DC1565" s="44" t="s">
        <v>11228</v>
      </c>
      <c r="DD1565" s="44" t="s">
        <v>532</v>
      </c>
    </row>
    <row r="1566" spans="83:108">
      <c r="CE1566" s="212"/>
      <c r="CF1566" s="213">
        <f>IF(ISNUMBER(SEARCH($H$2,$CG$3:$CG$3334)),MAX($CF$2:CF1565)+1,0)</f>
        <v>1564</v>
      </c>
      <c r="CG1566" s="220" t="s">
        <v>17359</v>
      </c>
      <c r="CH1566" s="212"/>
      <c r="CI1566" s="212"/>
      <c r="CJ1566" s="213" t="str">
        <f>IFERROR(VLOOKUP(ROWS($CJ$3:CJ1566),CF1566:CG4897,2,0),"")</f>
        <v>KELLY WG_01564</v>
      </c>
      <c r="CK1566" s="212" t="s">
        <v>17360</v>
      </c>
      <c r="CL1566" s="212" t="s">
        <v>17361</v>
      </c>
      <c r="CM1566" s="78">
        <v>43220</v>
      </c>
      <c r="CN1566" s="212" t="s">
        <v>17362</v>
      </c>
      <c r="CO1566" s="212" t="s">
        <v>17363</v>
      </c>
      <c r="CP1566" s="212" t="s">
        <v>17364</v>
      </c>
      <c r="CQ1566" s="212" t="s">
        <v>17365</v>
      </c>
      <c r="CR1566" s="212" t="s">
        <v>17366</v>
      </c>
      <c r="CS1566" s="44">
        <v>1564</v>
      </c>
      <c r="CT1566" s="44" t="s">
        <v>17367</v>
      </c>
      <c r="CU1566" s="214">
        <v>10504</v>
      </c>
      <c r="CV1566" s="212" t="s">
        <v>17368</v>
      </c>
      <c r="CW1566" s="212" t="s">
        <v>1774</v>
      </c>
      <c r="CX1566" s="44" t="s">
        <v>1632</v>
      </c>
      <c r="CY1566" s="78">
        <v>43220</v>
      </c>
      <c r="CZ1566" s="215" t="s">
        <v>545</v>
      </c>
      <c r="DA1566" s="212" t="s">
        <v>512</v>
      </c>
      <c r="DB1566" s="44" t="s">
        <v>641</v>
      </c>
      <c r="DC1566" s="44" t="s">
        <v>986</v>
      </c>
      <c r="DD1566" s="44" t="s">
        <v>563</v>
      </c>
    </row>
    <row r="1567" spans="83:108">
      <c r="CE1567" s="212"/>
      <c r="CF1567" s="213">
        <f>IF(ISNUMBER(SEARCH($H$2,$CG$3:$CG$3334)),MAX($CF$2:CF1566)+1,0)</f>
        <v>1565</v>
      </c>
      <c r="CG1567" s="220" t="s">
        <v>17369</v>
      </c>
      <c r="CH1567" s="212"/>
      <c r="CI1567" s="212"/>
      <c r="CJ1567" s="213" t="str">
        <f>IFERROR(VLOOKUP(ROWS($CJ$3:CJ1567),CF1567:CG4898,2,0),"")</f>
        <v>KELLY WP_01565</v>
      </c>
      <c r="CK1567" s="212" t="s">
        <v>17370</v>
      </c>
      <c r="CL1567" s="212" t="s">
        <v>17371</v>
      </c>
      <c r="CM1567" s="78">
        <v>43220</v>
      </c>
      <c r="CN1567" s="212" t="s">
        <v>17372</v>
      </c>
      <c r="CO1567" s="212" t="s">
        <v>17373</v>
      </c>
      <c r="CP1567" s="212" t="s">
        <v>17374</v>
      </c>
      <c r="CQ1567" s="212" t="s">
        <v>17375</v>
      </c>
      <c r="CR1567" s="212" t="s">
        <v>17376</v>
      </c>
      <c r="CS1567" s="44">
        <v>1565</v>
      </c>
      <c r="CT1567" s="44" t="s">
        <v>17377</v>
      </c>
      <c r="CU1567" s="214">
        <v>10445</v>
      </c>
      <c r="CV1567" s="212" t="s">
        <v>17378</v>
      </c>
      <c r="CW1567" s="212" t="s">
        <v>1774</v>
      </c>
      <c r="CX1567" s="44" t="s">
        <v>1632</v>
      </c>
      <c r="CY1567" s="78">
        <v>43220</v>
      </c>
      <c r="CZ1567" s="215" t="s">
        <v>640</v>
      </c>
      <c r="DA1567" s="212" t="s">
        <v>512</v>
      </c>
      <c r="DB1567" s="44" t="s">
        <v>802</v>
      </c>
      <c r="DC1567" s="44" t="s">
        <v>986</v>
      </c>
      <c r="DD1567" s="44" t="s">
        <v>532</v>
      </c>
    </row>
    <row r="1568" spans="83:108">
      <c r="CE1568" s="212"/>
      <c r="CF1568" s="213">
        <f>IF(ISNUMBER(SEARCH($H$2,$CG$3:$CG$3334)),MAX($CF$2:CF1567)+1,0)</f>
        <v>1566</v>
      </c>
      <c r="CG1568" s="220" t="s">
        <v>17379</v>
      </c>
      <c r="CH1568" s="212"/>
      <c r="CI1568" s="212"/>
      <c r="CJ1568" s="213" t="str">
        <f>IFERROR(VLOOKUP(ROWS($CJ$3:CJ1568),CF1568:CG4899,2,0),"")</f>
        <v>KELVIN DUO_01566</v>
      </c>
      <c r="CK1568" s="212" t="s">
        <v>17380</v>
      </c>
      <c r="CL1568" s="212" t="s">
        <v>17381</v>
      </c>
      <c r="CM1568" s="78">
        <v>43452</v>
      </c>
      <c r="CN1568" s="212" t="s">
        <v>17382</v>
      </c>
      <c r="CO1568" s="212" t="s">
        <v>17383</v>
      </c>
      <c r="CP1568" s="212" t="s">
        <v>17384</v>
      </c>
      <c r="CQ1568" s="212" t="s">
        <v>17385</v>
      </c>
      <c r="CR1568" s="212" t="s">
        <v>17386</v>
      </c>
      <c r="CS1568" s="44">
        <v>1566</v>
      </c>
      <c r="CT1568" s="44" t="s">
        <v>17387</v>
      </c>
      <c r="CU1568" s="214">
        <v>15422</v>
      </c>
      <c r="CV1568" s="212" t="s">
        <v>17388</v>
      </c>
      <c r="CW1568" s="212" t="s">
        <v>17389</v>
      </c>
      <c r="CX1568" s="44" t="s">
        <v>668</v>
      </c>
      <c r="CY1568" s="78">
        <v>43452</v>
      </c>
      <c r="CZ1568" s="215" t="s">
        <v>601</v>
      </c>
      <c r="DA1568" s="212" t="s">
        <v>737</v>
      </c>
      <c r="DB1568" s="44" t="s">
        <v>641</v>
      </c>
      <c r="DC1568" s="44" t="s">
        <v>17390</v>
      </c>
      <c r="DD1568" s="44" t="s">
        <v>682</v>
      </c>
    </row>
    <row r="1569" spans="83:108">
      <c r="CE1569" s="212"/>
      <c r="CF1569" s="213">
        <f>IF(ISNUMBER(SEARCH($H$2,$CG$3:$CG$3334)),MAX($CF$2:CF1568)+1,0)</f>
        <v>1567</v>
      </c>
      <c r="CG1569" s="220" t="s">
        <v>17391</v>
      </c>
      <c r="CH1569" s="212"/>
      <c r="CI1569" s="212"/>
      <c r="CJ1569" s="213" t="str">
        <f>IFERROR(VLOOKUP(ROWS($CJ$3:CJ1569),CF1569:CG4900,2,0),"")</f>
        <v>KEMIRON 500 SC_01567</v>
      </c>
      <c r="CK1569" s="212" t="s">
        <v>17392</v>
      </c>
      <c r="CL1569" s="212" t="s">
        <v>17393</v>
      </c>
      <c r="CM1569" s="78">
        <v>48152</v>
      </c>
      <c r="CN1569" s="212" t="s">
        <v>17394</v>
      </c>
      <c r="CO1569" s="212" t="s">
        <v>17395</v>
      </c>
      <c r="CP1569" s="212" t="s">
        <v>17396</v>
      </c>
      <c r="CQ1569" s="212" t="s">
        <v>17397</v>
      </c>
      <c r="CR1569" s="212" t="s">
        <v>17398</v>
      </c>
      <c r="CS1569" s="44">
        <v>1567</v>
      </c>
      <c r="CT1569" s="44" t="s">
        <v>17399</v>
      </c>
      <c r="CU1569" s="214">
        <v>6088</v>
      </c>
      <c r="CV1569" s="212" t="s">
        <v>17400</v>
      </c>
      <c r="CW1569" s="212" t="s">
        <v>11821</v>
      </c>
      <c r="CX1569" s="44" t="s">
        <v>735</v>
      </c>
      <c r="CY1569" s="78">
        <v>48152</v>
      </c>
      <c r="CZ1569" s="215" t="s">
        <v>601</v>
      </c>
      <c r="DA1569" s="212" t="s">
        <v>737</v>
      </c>
      <c r="DB1569" s="44" t="s">
        <v>655</v>
      </c>
      <c r="DC1569" s="44" t="s">
        <v>7101</v>
      </c>
      <c r="DD1569" s="44" t="s">
        <v>563</v>
      </c>
    </row>
    <row r="1570" spans="83:108">
      <c r="CE1570" s="212"/>
      <c r="CF1570" s="213">
        <f>IF(ISNUMBER(SEARCH($H$2,$CG$3:$CG$3334)),MAX($CF$2:CF1569)+1,0)</f>
        <v>1568</v>
      </c>
      <c r="CG1570" s="220" t="s">
        <v>17401</v>
      </c>
      <c r="CH1570" s="212"/>
      <c r="CI1570" s="212"/>
      <c r="CJ1570" s="213" t="str">
        <f>IFERROR(VLOOKUP(ROWS($CJ$3:CJ1570),CF1570:CG4901,2,0),"")</f>
        <v>KEMPO SORBIE_01568</v>
      </c>
      <c r="CK1570" s="212" t="s">
        <v>17402</v>
      </c>
      <c r="CL1570" s="212" t="s">
        <v>17403</v>
      </c>
      <c r="CM1570" s="78">
        <v>45016</v>
      </c>
      <c r="CN1570" s="212" t="s">
        <v>17404</v>
      </c>
      <c r="CO1570" s="212" t="s">
        <v>17405</v>
      </c>
      <c r="CP1570" s="212" t="s">
        <v>17406</v>
      </c>
      <c r="CQ1570" s="212" t="s">
        <v>17407</v>
      </c>
      <c r="CR1570" s="212" t="s">
        <v>17408</v>
      </c>
      <c r="CS1570" s="44">
        <v>1568</v>
      </c>
      <c r="CT1570" s="44" t="s">
        <v>17409</v>
      </c>
      <c r="CU1570" s="214">
        <v>15665</v>
      </c>
      <c r="CV1570" s="212" t="s">
        <v>17410</v>
      </c>
      <c r="CW1570" s="212" t="s">
        <v>1261</v>
      </c>
      <c r="CX1570" s="44" t="s">
        <v>1287</v>
      </c>
      <c r="CY1570" s="78">
        <v>45016</v>
      </c>
      <c r="CZ1570" s="215" t="s">
        <v>576</v>
      </c>
      <c r="DA1570" s="212" t="s">
        <v>529</v>
      </c>
      <c r="DB1570" s="44" t="s">
        <v>3943</v>
      </c>
      <c r="DC1570" s="44" t="s">
        <v>908</v>
      </c>
      <c r="DD1570" s="44" t="s">
        <v>532</v>
      </c>
    </row>
    <row r="1571" spans="83:108">
      <c r="CE1571" s="212"/>
      <c r="CF1571" s="213">
        <f>IF(ISNUMBER(SEARCH($H$2,$CG$3:$CG$3334)),MAX($CF$2:CF1570)+1,0)</f>
        <v>1569</v>
      </c>
      <c r="CG1571" s="220" t="s">
        <v>17411</v>
      </c>
      <c r="CH1571" s="212"/>
      <c r="CI1571" s="212"/>
      <c r="CJ1571" s="213" t="str">
        <f>IFERROR(VLOOKUP(ROWS($CJ$3:CJ1571),CF1571:CG4902,2,0),"")</f>
        <v>KENDO BI-ACTIVE_01569</v>
      </c>
      <c r="CK1571" s="212" t="s">
        <v>17412</v>
      </c>
      <c r="CL1571" s="212" t="s">
        <v>17413</v>
      </c>
      <c r="CM1571" s="78">
        <v>45412</v>
      </c>
      <c r="CN1571" s="212" t="s">
        <v>17414</v>
      </c>
      <c r="CO1571" s="212" t="s">
        <v>17415</v>
      </c>
      <c r="CP1571" s="212" t="s">
        <v>17416</v>
      </c>
      <c r="CQ1571" s="212" t="s">
        <v>17417</v>
      </c>
      <c r="CR1571" s="212" t="s">
        <v>17418</v>
      </c>
      <c r="CS1571" s="44">
        <v>1569</v>
      </c>
      <c r="CT1571" s="44" t="s">
        <v>17419</v>
      </c>
      <c r="CU1571" s="214">
        <v>15294</v>
      </c>
      <c r="CV1571" s="212" t="s">
        <v>17420</v>
      </c>
      <c r="CW1571" s="212" t="s">
        <v>2290</v>
      </c>
      <c r="CX1571" s="44" t="s">
        <v>839</v>
      </c>
      <c r="CY1571" s="78">
        <v>45412</v>
      </c>
      <c r="CZ1571" s="215" t="s">
        <v>576</v>
      </c>
      <c r="DA1571" s="212" t="s">
        <v>529</v>
      </c>
      <c r="DB1571" s="44" t="s">
        <v>655</v>
      </c>
      <c r="DC1571" s="44" t="s">
        <v>2291</v>
      </c>
      <c r="DD1571" s="44" t="s">
        <v>563</v>
      </c>
    </row>
    <row r="1572" spans="83:108">
      <c r="CE1572" s="212"/>
      <c r="CF1572" s="213">
        <f>IF(ISNUMBER(SEARCH($H$2,$CG$3:$CG$3334)),MAX($CF$2:CF1571)+1,0)</f>
        <v>1570</v>
      </c>
      <c r="CG1572" s="220" t="s">
        <v>17421</v>
      </c>
      <c r="CH1572" s="212"/>
      <c r="CI1572" s="212"/>
      <c r="CJ1572" s="213" t="str">
        <f>IFERROR(VLOOKUP(ROWS($CJ$3:CJ1572),CF1572:CG4903,2,0),"")</f>
        <v>KENDO WITH ZEON TECHNOLOGY_01570</v>
      </c>
      <c r="CK1572" s="212" t="s">
        <v>17422</v>
      </c>
      <c r="CL1572" s="212" t="s">
        <v>17423</v>
      </c>
      <c r="CM1572" s="78">
        <v>45016</v>
      </c>
      <c r="CN1572" s="212" t="s">
        <v>17424</v>
      </c>
      <c r="CO1572" s="212" t="s">
        <v>17425</v>
      </c>
      <c r="CP1572" s="212" t="s">
        <v>17426</v>
      </c>
      <c r="CQ1572" s="212" t="s">
        <v>17427</v>
      </c>
      <c r="CR1572" s="212" t="s">
        <v>17428</v>
      </c>
      <c r="CS1572" s="44">
        <v>1570</v>
      </c>
      <c r="CT1572" s="44" t="s">
        <v>17429</v>
      </c>
      <c r="CU1572" s="214">
        <v>14195</v>
      </c>
      <c r="CV1572" s="212" t="s">
        <v>17430</v>
      </c>
      <c r="CW1572" s="212" t="s">
        <v>1261</v>
      </c>
      <c r="CX1572" s="44" t="s">
        <v>839</v>
      </c>
      <c r="CY1572" s="78">
        <v>45016</v>
      </c>
      <c r="CZ1572" s="215" t="s">
        <v>576</v>
      </c>
      <c r="DA1572" s="212" t="s">
        <v>529</v>
      </c>
      <c r="DB1572" s="44" t="s">
        <v>1690</v>
      </c>
      <c r="DC1572" s="44" t="s">
        <v>7069</v>
      </c>
      <c r="DD1572" s="44" t="s">
        <v>563</v>
      </c>
    </row>
    <row r="1573" spans="83:108">
      <c r="CE1573" s="212"/>
      <c r="CF1573" s="213">
        <f>IF(ISNUMBER(SEARCH($H$2,$CG$3:$CG$3334)),MAX($CF$2:CF1572)+1,0)</f>
        <v>1571</v>
      </c>
      <c r="CG1573" s="220" t="s">
        <v>17431</v>
      </c>
      <c r="CH1573" s="212"/>
      <c r="CI1573" s="212"/>
      <c r="CJ1573" s="213" t="str">
        <f>IFERROR(VLOOKUP(ROWS($CJ$3:CJ1573),CF1573:CG4904,2,0),"")</f>
        <v>KENDO ZEON 1.5_01571</v>
      </c>
      <c r="CK1573" s="212" t="s">
        <v>17432</v>
      </c>
      <c r="CL1573" s="212" t="s">
        <v>17433</v>
      </c>
      <c r="CM1573" s="78">
        <v>45016</v>
      </c>
      <c r="CN1573" s="212" t="s">
        <v>17434</v>
      </c>
      <c r="CO1573" s="212" t="s">
        <v>17435</v>
      </c>
      <c r="CP1573" s="212" t="s">
        <v>17436</v>
      </c>
      <c r="CQ1573" s="212" t="s">
        <v>17437</v>
      </c>
      <c r="CR1573" s="212" t="s">
        <v>17438</v>
      </c>
      <c r="CS1573" s="44">
        <v>1571</v>
      </c>
      <c r="CT1573" s="44" t="s">
        <v>17439</v>
      </c>
      <c r="CU1573" s="214">
        <v>15286</v>
      </c>
      <c r="CV1573" s="212" t="s">
        <v>17440</v>
      </c>
      <c r="CW1573" s="212" t="s">
        <v>1261</v>
      </c>
      <c r="CX1573" s="44" t="s">
        <v>839</v>
      </c>
      <c r="CY1573" s="78">
        <v>45016</v>
      </c>
      <c r="CZ1573" s="215" t="s">
        <v>736</v>
      </c>
      <c r="DA1573" s="212" t="s">
        <v>529</v>
      </c>
      <c r="DB1573" s="44" t="s">
        <v>1690</v>
      </c>
      <c r="DC1573" s="44" t="s">
        <v>9424</v>
      </c>
      <c r="DD1573" s="44" t="s">
        <v>532</v>
      </c>
    </row>
    <row r="1574" spans="83:108">
      <c r="CE1574" s="212"/>
      <c r="CF1574" s="213">
        <f>IF(ISNUMBER(SEARCH($H$2,$CG$3:$CG$3334)),MAX($CF$2:CF1573)+1,0)</f>
        <v>1572</v>
      </c>
      <c r="CG1574" s="220" t="s">
        <v>17441</v>
      </c>
      <c r="CH1574" s="212"/>
      <c r="CI1574" s="212"/>
      <c r="CJ1574" s="213" t="str">
        <f>IFERROR(VLOOKUP(ROWS($CJ$3:CJ1574),CF1574:CG4905,2,0),"")</f>
        <v>KENKIO_01572</v>
      </c>
      <c r="CK1574" s="212" t="s">
        <v>17442</v>
      </c>
      <c r="CL1574" s="212" t="s">
        <v>17443</v>
      </c>
      <c r="CM1574" s="78">
        <v>45322</v>
      </c>
      <c r="CN1574" s="212" t="s">
        <v>17444</v>
      </c>
      <c r="CO1574" s="212" t="s">
        <v>17445</v>
      </c>
      <c r="CP1574" s="212" t="s">
        <v>17446</v>
      </c>
      <c r="CQ1574" s="212" t="s">
        <v>17447</v>
      </c>
      <c r="CR1574" s="212" t="s">
        <v>17448</v>
      </c>
      <c r="CS1574" s="44">
        <v>1572</v>
      </c>
      <c r="CT1574" s="44" t="s">
        <v>17449</v>
      </c>
      <c r="CU1574" s="214">
        <v>14900</v>
      </c>
      <c r="CV1574" s="212" t="s">
        <v>17450</v>
      </c>
      <c r="CW1574" s="212" t="s">
        <v>17451</v>
      </c>
      <c r="CX1574" s="44" t="s">
        <v>6541</v>
      </c>
      <c r="CY1574" s="78">
        <v>45322</v>
      </c>
      <c r="CZ1574" s="215" t="s">
        <v>545</v>
      </c>
      <c r="DA1574" s="212" t="s">
        <v>512</v>
      </c>
      <c r="DB1574" s="44" t="s">
        <v>655</v>
      </c>
      <c r="DC1574" s="44" t="s">
        <v>17452</v>
      </c>
      <c r="DD1574" s="44" t="s">
        <v>532</v>
      </c>
    </row>
    <row r="1575" spans="83:108">
      <c r="CE1575" s="212"/>
      <c r="CF1575" s="213">
        <f>IF(ISNUMBER(SEARCH($H$2,$CG$3:$CG$3334)),MAX($CF$2:CF1574)+1,0)</f>
        <v>1573</v>
      </c>
      <c r="CG1575" s="220" t="s">
        <v>17453</v>
      </c>
      <c r="CH1575" s="212"/>
      <c r="CI1575" s="212"/>
      <c r="CJ1575" s="213" t="str">
        <f>IFERROR(VLOOKUP(ROWS($CJ$3:CJ1575),CF1575:CG4906,2,0),"")</f>
        <v>KENPYR_01573</v>
      </c>
      <c r="CK1575" s="212" t="s">
        <v>17454</v>
      </c>
      <c r="CL1575" s="212" t="s">
        <v>17455</v>
      </c>
      <c r="CM1575" s="78">
        <v>44804</v>
      </c>
      <c r="CN1575" s="212" t="s">
        <v>17456</v>
      </c>
      <c r="CO1575" s="212" t="s">
        <v>17457</v>
      </c>
      <c r="CP1575" s="212" t="s">
        <v>17458</v>
      </c>
      <c r="CQ1575" s="212" t="s">
        <v>17459</v>
      </c>
      <c r="CR1575" s="212" t="s">
        <v>17460</v>
      </c>
      <c r="CS1575" s="44">
        <v>1573</v>
      </c>
      <c r="CT1575" s="44" t="s">
        <v>17461</v>
      </c>
      <c r="CU1575" s="214">
        <v>16055</v>
      </c>
      <c r="CV1575" s="212" t="s">
        <v>17462</v>
      </c>
      <c r="CW1575" s="212" t="s">
        <v>599</v>
      </c>
      <c r="CX1575" s="44" t="s">
        <v>17463</v>
      </c>
      <c r="CY1575" s="78">
        <v>44804</v>
      </c>
      <c r="CZ1575" s="215" t="s">
        <v>511</v>
      </c>
      <c r="DA1575" s="212" t="s">
        <v>529</v>
      </c>
      <c r="DB1575" s="44" t="s">
        <v>530</v>
      </c>
      <c r="DC1575" s="44" t="s">
        <v>4865</v>
      </c>
      <c r="DD1575" s="44" t="s">
        <v>515</v>
      </c>
    </row>
    <row r="1576" spans="83:108">
      <c r="CE1576" s="212"/>
      <c r="CF1576" s="213">
        <f>IF(ISNUMBER(SEARCH($H$2,$CG$3:$CG$3334)),MAX($CF$2:CF1575)+1,0)</f>
        <v>1574</v>
      </c>
      <c r="CG1576" s="220" t="s">
        <v>17464</v>
      </c>
      <c r="CH1576" s="212"/>
      <c r="CI1576" s="212"/>
      <c r="CJ1576" s="213" t="str">
        <f>IFERROR(VLOOKUP(ROWS($CJ$3:CJ1576),CF1576:CG4907,2,0),"")</f>
        <v>KENTAN 40 WG_01574</v>
      </c>
      <c r="CK1576" s="212" t="s">
        <v>17465</v>
      </c>
      <c r="CL1576" s="212" t="s">
        <v>17466</v>
      </c>
      <c r="CM1576" s="78">
        <v>43131</v>
      </c>
      <c r="CN1576" s="212" t="s">
        <v>17467</v>
      </c>
      <c r="CO1576" s="212" t="s">
        <v>17468</v>
      </c>
      <c r="CP1576" s="212" t="s">
        <v>17469</v>
      </c>
      <c r="CQ1576" s="212" t="s">
        <v>17470</v>
      </c>
      <c r="CR1576" s="212" t="s">
        <v>17471</v>
      </c>
      <c r="CS1576" s="44">
        <v>1574</v>
      </c>
      <c r="CT1576" s="44" t="s">
        <v>17472</v>
      </c>
      <c r="CU1576" s="214">
        <v>10150</v>
      </c>
      <c r="CV1576" s="212" t="s">
        <v>17473</v>
      </c>
      <c r="CW1576" s="212" t="s">
        <v>1570</v>
      </c>
      <c r="CX1576" s="44" t="s">
        <v>1072</v>
      </c>
      <c r="CY1576" s="78">
        <v>43131</v>
      </c>
      <c r="CZ1576" s="215" t="s">
        <v>907</v>
      </c>
      <c r="DA1576" s="212" t="s">
        <v>512</v>
      </c>
      <c r="DB1576" s="44" t="s">
        <v>641</v>
      </c>
      <c r="DC1576" s="44" t="s">
        <v>723</v>
      </c>
      <c r="DD1576" s="44" t="s">
        <v>532</v>
      </c>
    </row>
    <row r="1577" spans="83:108">
      <c r="CE1577" s="212"/>
      <c r="CF1577" s="213">
        <f>IF(ISNUMBER(SEARCH($H$2,$CG$3:$CG$3334)),MAX($CF$2:CF1576)+1,0)</f>
        <v>1575</v>
      </c>
      <c r="CG1577" s="220" t="s">
        <v>17474</v>
      </c>
      <c r="CH1577" s="212"/>
      <c r="CI1577" s="212"/>
      <c r="CJ1577" s="213" t="str">
        <f>IFERROR(VLOOKUP(ROWS($CJ$3:CJ1577),CF1577:CG4908,2,0),"")</f>
        <v>KENTAN DF_01575</v>
      </c>
      <c r="CK1577" s="212" t="s">
        <v>17475</v>
      </c>
      <c r="CL1577" s="212" t="s">
        <v>17476</v>
      </c>
      <c r="CM1577" s="78">
        <v>43131</v>
      </c>
      <c r="CN1577" s="212" t="s">
        <v>17477</v>
      </c>
      <c r="CO1577" s="212" t="s">
        <v>17478</v>
      </c>
      <c r="CP1577" s="212" t="s">
        <v>17479</v>
      </c>
      <c r="CQ1577" s="212" t="s">
        <v>17480</v>
      </c>
      <c r="CR1577" s="212" t="s">
        <v>17481</v>
      </c>
      <c r="CS1577" s="44">
        <v>1575</v>
      </c>
      <c r="CT1577" s="44" t="s">
        <v>17482</v>
      </c>
      <c r="CU1577" s="214">
        <v>8661</v>
      </c>
      <c r="CV1577" s="212" t="s">
        <v>17483</v>
      </c>
      <c r="CW1577" s="212" t="s">
        <v>1570</v>
      </c>
      <c r="CX1577" s="44" t="s">
        <v>1072</v>
      </c>
      <c r="CY1577" s="78">
        <v>43131</v>
      </c>
      <c r="CZ1577" s="215" t="s">
        <v>907</v>
      </c>
      <c r="DA1577" s="212" t="s">
        <v>512</v>
      </c>
      <c r="DB1577" s="44" t="s">
        <v>641</v>
      </c>
      <c r="DC1577" s="44" t="s">
        <v>723</v>
      </c>
      <c r="DD1577" s="44" t="s">
        <v>532</v>
      </c>
    </row>
    <row r="1578" spans="83:108">
      <c r="CE1578" s="212"/>
      <c r="CF1578" s="213">
        <f>IF(ISNUMBER(SEARCH($H$2,$CG$3:$CG$3334)),MAX($CF$2:CF1577)+1,0)</f>
        <v>1576</v>
      </c>
      <c r="CG1578" s="220" t="s">
        <v>17484</v>
      </c>
      <c r="CH1578" s="212"/>
      <c r="CI1578" s="212"/>
      <c r="CJ1578" s="213" t="str">
        <f>IFERROR(VLOOKUP(ROWS($CJ$3:CJ1578),CF1578:CG4909,2,0),"")</f>
        <v>KERB 80 EDF_01576</v>
      </c>
      <c r="CK1578" s="212" t="s">
        <v>17485</v>
      </c>
      <c r="CL1578" s="212" t="s">
        <v>17486</v>
      </c>
      <c r="CM1578" s="78">
        <v>43131</v>
      </c>
      <c r="CN1578" s="212" t="s">
        <v>17487</v>
      </c>
      <c r="CO1578" s="212" t="s">
        <v>17488</v>
      </c>
      <c r="CP1578" s="212" t="s">
        <v>17489</v>
      </c>
      <c r="CQ1578" s="212" t="s">
        <v>17490</v>
      </c>
      <c r="CR1578" s="212" t="s">
        <v>17491</v>
      </c>
      <c r="CS1578" s="44">
        <v>1576</v>
      </c>
      <c r="CT1578" s="44" t="s">
        <v>17492</v>
      </c>
      <c r="CU1578" s="214">
        <v>1714</v>
      </c>
      <c r="CV1578" s="212" t="s">
        <v>17493</v>
      </c>
      <c r="CW1578" s="212" t="s">
        <v>3140</v>
      </c>
      <c r="CX1578" s="44" t="s">
        <v>1943</v>
      </c>
      <c r="CY1578" s="78">
        <v>43131</v>
      </c>
      <c r="CZ1578" s="215" t="s">
        <v>576</v>
      </c>
      <c r="DA1578" s="212" t="s">
        <v>737</v>
      </c>
      <c r="DB1578" s="44" t="s">
        <v>641</v>
      </c>
      <c r="DC1578" s="44" t="s">
        <v>17494</v>
      </c>
      <c r="DD1578" s="44" t="s">
        <v>563</v>
      </c>
    </row>
    <row r="1579" spans="83:108">
      <c r="CE1579" s="212"/>
      <c r="CF1579" s="213">
        <f>IF(ISNUMBER(SEARCH($H$2,$CG$3:$CG$3334)),MAX($CF$2:CF1578)+1,0)</f>
        <v>1577</v>
      </c>
      <c r="CG1579" s="220" t="s">
        <v>17495</v>
      </c>
      <c r="CH1579" s="212"/>
      <c r="CI1579" s="212"/>
      <c r="CJ1579" s="213" t="str">
        <f>IFERROR(VLOOKUP(ROWS($CJ$3:CJ1579),CF1579:CG4910,2,0),"")</f>
        <v>KERB FLO_01577</v>
      </c>
      <c r="CK1579" s="212" t="s">
        <v>17496</v>
      </c>
      <c r="CL1579" s="212" t="s">
        <v>17497</v>
      </c>
      <c r="CM1579" s="78">
        <v>43131</v>
      </c>
      <c r="CN1579" s="212" t="s">
        <v>17498</v>
      </c>
      <c r="CO1579" s="212" t="s">
        <v>17499</v>
      </c>
      <c r="CP1579" s="212" t="s">
        <v>17500</v>
      </c>
      <c r="CQ1579" s="212" t="s">
        <v>17501</v>
      </c>
      <c r="CR1579" s="212" t="s">
        <v>17502</v>
      </c>
      <c r="CS1579" s="44">
        <v>1577</v>
      </c>
      <c r="CT1579" s="44" t="s">
        <v>17503</v>
      </c>
      <c r="CU1579" s="214">
        <v>7930</v>
      </c>
      <c r="CV1579" s="212" t="s">
        <v>17504</v>
      </c>
      <c r="CW1579" s="212" t="s">
        <v>3140</v>
      </c>
      <c r="CX1579" s="44" t="s">
        <v>1943</v>
      </c>
      <c r="CY1579" s="78">
        <v>43131</v>
      </c>
      <c r="CZ1579" s="215" t="s">
        <v>576</v>
      </c>
      <c r="DA1579" s="212" t="s">
        <v>737</v>
      </c>
      <c r="DB1579" s="44" t="s">
        <v>655</v>
      </c>
      <c r="DC1579" s="44" t="s">
        <v>4515</v>
      </c>
      <c r="DD1579" s="44" t="s">
        <v>563</v>
      </c>
    </row>
    <row r="1580" spans="83:108">
      <c r="CE1580" s="212"/>
      <c r="CF1580" s="213">
        <f>IF(ISNUMBER(SEARCH($H$2,$CG$3:$CG$3334)),MAX($CF$2:CF1579)+1,0)</f>
        <v>1578</v>
      </c>
      <c r="CG1580" s="220" t="s">
        <v>17505</v>
      </c>
      <c r="CH1580" s="212"/>
      <c r="CI1580" s="212"/>
      <c r="CJ1580" s="213" t="str">
        <f>IFERROR(VLOOKUP(ROWS($CJ$3:CJ1580),CF1580:CG4911,2,0),"")</f>
        <v>KESHET 25 EC_01578</v>
      </c>
      <c r="CK1580" s="212" t="s">
        <v>17506</v>
      </c>
      <c r="CL1580" s="212" t="s">
        <v>17507</v>
      </c>
      <c r="CM1580" s="78">
        <v>43039</v>
      </c>
      <c r="CN1580" s="212" t="s">
        <v>17508</v>
      </c>
      <c r="CO1580" s="212" t="s">
        <v>17509</v>
      </c>
      <c r="CP1580" s="212" t="s">
        <v>17510</v>
      </c>
      <c r="CQ1580" s="212" t="s">
        <v>17511</v>
      </c>
      <c r="CR1580" s="212" t="s">
        <v>17512</v>
      </c>
      <c r="CS1580" s="44">
        <v>1578</v>
      </c>
      <c r="CT1580" s="44" t="s">
        <v>17513</v>
      </c>
      <c r="CU1580" s="214">
        <v>15497</v>
      </c>
      <c r="CV1580" s="212" t="s">
        <v>17514</v>
      </c>
      <c r="CW1580" s="212" t="s">
        <v>1548</v>
      </c>
      <c r="CX1580" s="44" t="s">
        <v>1428</v>
      </c>
      <c r="CY1580" s="78">
        <v>43039</v>
      </c>
      <c r="CZ1580" s="215" t="s">
        <v>576</v>
      </c>
      <c r="DA1580" s="212" t="s">
        <v>529</v>
      </c>
      <c r="DB1580" s="44" t="s">
        <v>530</v>
      </c>
      <c r="DC1580" s="44" t="s">
        <v>1549</v>
      </c>
      <c r="DD1580" s="44" t="s">
        <v>532</v>
      </c>
    </row>
    <row r="1581" spans="83:108">
      <c r="CE1581" s="212"/>
      <c r="CF1581" s="213">
        <f>IF(ISNUMBER(SEARCH($H$2,$CG$3:$CG$3334)),MAX($CF$2:CF1580)+1,0)</f>
        <v>1579</v>
      </c>
      <c r="CG1581" s="220" t="s">
        <v>17515</v>
      </c>
      <c r="CH1581" s="212"/>
      <c r="CI1581" s="212"/>
      <c r="CJ1581" s="213" t="str">
        <f>IFERROR(VLOOKUP(ROWS($CJ$3:CJ1581),CF1581:CG4912,2,0),"")</f>
        <v>KHAPO 80 WG_01579</v>
      </c>
      <c r="CK1581" s="212" t="s">
        <v>17516</v>
      </c>
      <c r="CL1581" s="212" t="s">
        <v>17517</v>
      </c>
      <c r="CM1581" s="78">
        <v>43312</v>
      </c>
      <c r="CN1581" s="212" t="s">
        <v>17518</v>
      </c>
      <c r="CO1581" s="212" t="s">
        <v>17519</v>
      </c>
      <c r="CP1581" s="212" t="s">
        <v>17520</v>
      </c>
      <c r="CQ1581" s="212" t="s">
        <v>17521</v>
      </c>
      <c r="CR1581" s="212" t="s">
        <v>17522</v>
      </c>
      <c r="CS1581" s="44">
        <v>1579</v>
      </c>
      <c r="CT1581" s="44" t="s">
        <v>17523</v>
      </c>
      <c r="CU1581" s="214">
        <v>16401</v>
      </c>
      <c r="CV1581" s="212" t="s">
        <v>17524</v>
      </c>
      <c r="CW1581" s="212" t="s">
        <v>3329</v>
      </c>
      <c r="CX1581" s="44" t="s">
        <v>3330</v>
      </c>
      <c r="CY1581" s="78">
        <v>43312</v>
      </c>
      <c r="CZ1581" s="215" t="s">
        <v>511</v>
      </c>
      <c r="DA1581" s="212" t="s">
        <v>512</v>
      </c>
      <c r="DB1581" s="44" t="s">
        <v>641</v>
      </c>
      <c r="DC1581" s="44" t="s">
        <v>986</v>
      </c>
      <c r="DD1581" s="44" t="s">
        <v>532</v>
      </c>
    </row>
    <row r="1582" spans="83:108">
      <c r="CE1582" s="212"/>
      <c r="CF1582" s="213">
        <f>IF(ISNUMBER(SEARCH($H$2,$CG$3:$CG$3334)),MAX($CF$2:CF1581)+1,0)</f>
        <v>1580</v>
      </c>
      <c r="CG1582" s="220" t="s">
        <v>17525</v>
      </c>
      <c r="CH1582" s="212"/>
      <c r="CI1582" s="212"/>
      <c r="CJ1582" s="213" t="str">
        <f>IFERROR(VLOOKUP(ROWS($CJ$3:CJ1582),CF1582:CG4913,2,0),"")</f>
        <v>KICKER_01580</v>
      </c>
      <c r="CK1582" s="212" t="s">
        <v>17526</v>
      </c>
      <c r="CL1582" s="212" t="s">
        <v>17527</v>
      </c>
      <c r="CM1582" s="78">
        <v>44561</v>
      </c>
      <c r="CN1582" s="212" t="s">
        <v>17528</v>
      </c>
      <c r="CO1582" s="212" t="s">
        <v>17529</v>
      </c>
      <c r="CP1582" s="212" t="s">
        <v>17530</v>
      </c>
      <c r="CQ1582" s="212" t="s">
        <v>17531</v>
      </c>
      <c r="CR1582" s="212" t="s">
        <v>17532</v>
      </c>
      <c r="CS1582" s="44">
        <v>1580</v>
      </c>
      <c r="CT1582" s="44" t="s">
        <v>17533</v>
      </c>
      <c r="CU1582" s="214">
        <v>11448</v>
      </c>
      <c r="CV1582" s="212" t="s">
        <v>17534</v>
      </c>
      <c r="CW1582" s="212" t="s">
        <v>12959</v>
      </c>
      <c r="CX1582" s="44" t="s">
        <v>1943</v>
      </c>
      <c r="CY1582" s="78">
        <v>44561</v>
      </c>
      <c r="CZ1582" s="215" t="s">
        <v>763</v>
      </c>
      <c r="DA1582" s="212" t="s">
        <v>737</v>
      </c>
      <c r="DB1582" s="44" t="s">
        <v>1619</v>
      </c>
      <c r="DC1582" s="44" t="s">
        <v>12960</v>
      </c>
      <c r="DD1582" s="44" t="s">
        <v>2198</v>
      </c>
    </row>
    <row r="1583" spans="83:108">
      <c r="CE1583" s="212"/>
      <c r="CF1583" s="213">
        <f>IF(ISNUMBER(SEARCH($H$2,$CG$3:$CG$3334)),MAX($CF$2:CF1582)+1,0)</f>
        <v>1581</v>
      </c>
      <c r="CG1583" s="220" t="s">
        <v>17535</v>
      </c>
      <c r="CH1583" s="212"/>
      <c r="CI1583" s="212"/>
      <c r="CJ1583" s="213" t="str">
        <f>IFERROR(VLOOKUP(ROWS($CJ$3:CJ1583),CF1583:CG4914,2,0),"")</f>
        <v>KING_01581</v>
      </c>
      <c r="CK1583" s="212" t="s">
        <v>17536</v>
      </c>
      <c r="CL1583" s="212" t="s">
        <v>17537</v>
      </c>
      <c r="CM1583" s="78">
        <v>43131</v>
      </c>
      <c r="CN1583" s="212" t="s">
        <v>17538</v>
      </c>
      <c r="CO1583" s="212" t="s">
        <v>17539</v>
      </c>
      <c r="CP1583" s="212" t="s">
        <v>17540</v>
      </c>
      <c r="CQ1583" s="212" t="s">
        <v>17541</v>
      </c>
      <c r="CR1583" s="212" t="s">
        <v>17542</v>
      </c>
      <c r="CS1583" s="44">
        <v>1581</v>
      </c>
      <c r="CT1583" s="44" t="s">
        <v>17543</v>
      </c>
      <c r="CU1583" s="214">
        <v>10029</v>
      </c>
      <c r="CV1583" s="212" t="s">
        <v>17544</v>
      </c>
      <c r="CW1583" s="212" t="s">
        <v>4842</v>
      </c>
      <c r="CX1583" s="44" t="s">
        <v>2141</v>
      </c>
      <c r="CY1583" s="78">
        <v>43131</v>
      </c>
      <c r="CZ1583" s="215" t="s">
        <v>601</v>
      </c>
      <c r="DA1583" s="212" t="s">
        <v>512</v>
      </c>
      <c r="DB1583" s="44" t="s">
        <v>655</v>
      </c>
      <c r="DC1583" s="44" t="s">
        <v>2652</v>
      </c>
      <c r="DD1583" s="44" t="s">
        <v>532</v>
      </c>
    </row>
    <row r="1584" spans="83:108">
      <c r="CE1584" s="212"/>
      <c r="CF1584" s="213">
        <f>IF(ISNUMBER(SEARCH($H$2,$CG$3:$CG$3334)),MAX($CF$2:CF1583)+1,0)</f>
        <v>1582</v>
      </c>
      <c r="CG1584" s="220" t="s">
        <v>17545</v>
      </c>
      <c r="CH1584" s="212"/>
      <c r="CI1584" s="212"/>
      <c r="CJ1584" s="213" t="str">
        <f>IFERROR(VLOOKUP(ROWS($CJ$3:CJ1584),CF1584:CG4915,2,0),"")</f>
        <v>KING 360 HP_01582</v>
      </c>
      <c r="CK1584" s="212" t="s">
        <v>17546</v>
      </c>
      <c r="CL1584" s="212" t="s">
        <v>17547</v>
      </c>
      <c r="CM1584" s="78">
        <v>43131</v>
      </c>
      <c r="CN1584" s="212" t="s">
        <v>17548</v>
      </c>
      <c r="CO1584" s="212" t="s">
        <v>17549</v>
      </c>
      <c r="CP1584" s="212" t="s">
        <v>17550</v>
      </c>
      <c r="CQ1584" s="212" t="s">
        <v>17551</v>
      </c>
      <c r="CR1584" s="212" t="s">
        <v>17552</v>
      </c>
      <c r="CS1584" s="44">
        <v>1582</v>
      </c>
      <c r="CT1584" s="44" t="s">
        <v>17553</v>
      </c>
      <c r="CU1584" s="214">
        <v>12738</v>
      </c>
      <c r="CV1584" s="212" t="s">
        <v>17554</v>
      </c>
      <c r="CW1584" s="212" t="s">
        <v>4842</v>
      </c>
      <c r="CX1584" s="44" t="s">
        <v>2141</v>
      </c>
      <c r="CY1584" s="78">
        <v>43131</v>
      </c>
      <c r="CZ1584" s="215" t="s">
        <v>763</v>
      </c>
      <c r="DA1584" s="212" t="s">
        <v>512</v>
      </c>
      <c r="DB1584" s="44" t="s">
        <v>655</v>
      </c>
      <c r="DC1584" s="44" t="s">
        <v>2652</v>
      </c>
      <c r="DD1584" s="44" t="s">
        <v>532</v>
      </c>
    </row>
    <row r="1585" spans="83:108">
      <c r="CE1585" s="212"/>
      <c r="CF1585" s="213">
        <f>IF(ISNUMBER(SEARCH($H$2,$CG$3:$CG$3334)),MAX($CF$2:CF1584)+1,0)</f>
        <v>1583</v>
      </c>
      <c r="CG1585" s="220" t="s">
        <v>17555</v>
      </c>
      <c r="CH1585" s="212"/>
      <c r="CI1585" s="212"/>
      <c r="CJ1585" s="213" t="str">
        <f>IFERROR(VLOOKUP(ROWS($CJ$3:CJ1585),CF1585:CG4916,2,0),"")</f>
        <v>KING FLOW_01583</v>
      </c>
      <c r="CK1585" s="212" t="s">
        <v>17556</v>
      </c>
      <c r="CL1585" s="212" t="s">
        <v>17557</v>
      </c>
      <c r="CM1585" s="78">
        <v>43131</v>
      </c>
      <c r="CN1585" s="212" t="s">
        <v>17558</v>
      </c>
      <c r="CO1585" s="212" t="s">
        <v>17559</v>
      </c>
      <c r="CP1585" s="212" t="s">
        <v>17560</v>
      </c>
      <c r="CQ1585" s="212" t="s">
        <v>17561</v>
      </c>
      <c r="CR1585" s="212" t="s">
        <v>17562</v>
      </c>
      <c r="CS1585" s="44">
        <v>1583</v>
      </c>
      <c r="CT1585" s="44" t="s">
        <v>17563</v>
      </c>
      <c r="CU1585" s="214">
        <v>13411</v>
      </c>
      <c r="CV1585" s="212" t="s">
        <v>17564</v>
      </c>
      <c r="CW1585" s="212" t="s">
        <v>4842</v>
      </c>
      <c r="CX1585" s="44" t="s">
        <v>2141</v>
      </c>
      <c r="CY1585" s="78">
        <v>43131</v>
      </c>
      <c r="CZ1585" s="215" t="s">
        <v>601</v>
      </c>
      <c r="DA1585" s="212" t="s">
        <v>512</v>
      </c>
      <c r="DB1585" s="44" t="s">
        <v>655</v>
      </c>
      <c r="DC1585" s="44" t="s">
        <v>2652</v>
      </c>
      <c r="DD1585" s="44" t="s">
        <v>532</v>
      </c>
    </row>
    <row r="1586" spans="83:108">
      <c r="CE1586" s="212"/>
      <c r="CF1586" s="213">
        <f>IF(ISNUMBER(SEARCH($H$2,$CG$3:$CG$3334)),MAX($CF$2:CF1585)+1,0)</f>
        <v>1584</v>
      </c>
      <c r="CG1586" s="220" t="s">
        <v>17565</v>
      </c>
      <c r="CH1586" s="212"/>
      <c r="CI1586" s="212"/>
      <c r="CJ1586" s="213" t="str">
        <f>IFERROR(VLOOKUP(ROWS($CJ$3:CJ1586),CF1586:CG4917,2,0),"")</f>
        <v>KINTO_01584</v>
      </c>
      <c r="CK1586" s="212" t="s">
        <v>17566</v>
      </c>
      <c r="CL1586" s="212" t="s">
        <v>17567</v>
      </c>
      <c r="CM1586" s="78">
        <v>44561</v>
      </c>
      <c r="CN1586" s="212" t="s">
        <v>17568</v>
      </c>
      <c r="CO1586" s="212" t="s">
        <v>17569</v>
      </c>
      <c r="CP1586" s="212" t="s">
        <v>17570</v>
      </c>
      <c r="CQ1586" s="212" t="s">
        <v>17571</v>
      </c>
      <c r="CR1586" s="212" t="s">
        <v>17572</v>
      </c>
      <c r="CS1586" s="44">
        <v>1584</v>
      </c>
      <c r="CT1586" s="44" t="s">
        <v>17573</v>
      </c>
      <c r="CU1586" s="214">
        <v>12036</v>
      </c>
      <c r="CV1586" s="212" t="s">
        <v>17574</v>
      </c>
      <c r="CW1586" s="212" t="s">
        <v>17575</v>
      </c>
      <c r="CX1586" s="44" t="s">
        <v>789</v>
      </c>
      <c r="CY1586" s="78">
        <v>44561</v>
      </c>
      <c r="CZ1586" s="215" t="s">
        <v>601</v>
      </c>
      <c r="DA1586" s="212" t="s">
        <v>512</v>
      </c>
      <c r="DB1586" s="44" t="s">
        <v>6086</v>
      </c>
      <c r="DC1586" s="44" t="s">
        <v>17576</v>
      </c>
      <c r="DD1586" s="44" t="s">
        <v>532</v>
      </c>
    </row>
    <row r="1587" spans="83:108">
      <c r="CE1587" s="212"/>
      <c r="CF1587" s="213">
        <f>IF(ISNUMBER(SEARCH($H$2,$CG$3:$CG$3334)),MAX($CF$2:CF1586)+1,0)</f>
        <v>1585</v>
      </c>
      <c r="CG1587" s="220" t="s">
        <v>17577</v>
      </c>
      <c r="CH1587" s="212"/>
      <c r="CI1587" s="212"/>
      <c r="CJ1587" s="213" t="str">
        <f>IFERROR(VLOOKUP(ROWS($CJ$3:CJ1587),CF1587:CG4918,2,0),"")</f>
        <v>KISHAR_01585</v>
      </c>
      <c r="CK1587" s="212" t="s">
        <v>17578</v>
      </c>
      <c r="CL1587" s="212" t="s">
        <v>17579</v>
      </c>
      <c r="CM1587" s="78">
        <v>44561</v>
      </c>
      <c r="CN1587" s="212" t="s">
        <v>17580</v>
      </c>
      <c r="CO1587" s="212" t="s">
        <v>17581</v>
      </c>
      <c r="CP1587" s="212" t="s">
        <v>17582</v>
      </c>
      <c r="CQ1587" s="212" t="s">
        <v>17583</v>
      </c>
      <c r="CR1587" s="212" t="s">
        <v>17584</v>
      </c>
      <c r="CS1587" s="44">
        <v>1585</v>
      </c>
      <c r="CT1587" s="44" t="s">
        <v>17585</v>
      </c>
      <c r="CU1587" s="214">
        <v>16517</v>
      </c>
      <c r="CV1587" s="212" t="s">
        <v>17586</v>
      </c>
      <c r="CW1587" s="212" t="s">
        <v>2254</v>
      </c>
      <c r="CX1587" s="44" t="s">
        <v>3330</v>
      </c>
      <c r="CY1587" s="78">
        <v>44561</v>
      </c>
      <c r="CZ1587" s="215" t="s">
        <v>511</v>
      </c>
      <c r="DA1587" s="212" t="s">
        <v>512</v>
      </c>
      <c r="DB1587" s="44" t="s">
        <v>655</v>
      </c>
      <c r="DC1587" s="44" t="s">
        <v>2255</v>
      </c>
      <c r="DD1587" s="44" t="s">
        <v>532</v>
      </c>
    </row>
    <row r="1588" spans="83:108">
      <c r="CE1588" s="212"/>
      <c r="CF1588" s="213">
        <f>IF(ISNUMBER(SEARCH($H$2,$CG$3:$CG$3334)),MAX($CF$2:CF1587)+1,0)</f>
        <v>1586</v>
      </c>
      <c r="CG1588" s="220" t="s">
        <v>17587</v>
      </c>
      <c r="CH1588" s="212"/>
      <c r="CI1588" s="212"/>
      <c r="CJ1588" s="213" t="str">
        <f>IFERROR(VLOOKUP(ROWS($CJ$3:CJ1588),CF1588:CG4919,2,0),"")</f>
        <v>KITAMBA_01586</v>
      </c>
      <c r="CK1588" s="212" t="s">
        <v>17588</v>
      </c>
      <c r="CL1588" s="212" t="s">
        <v>17589</v>
      </c>
      <c r="CM1588" s="78">
        <v>43131</v>
      </c>
      <c r="CN1588" s="212" t="s">
        <v>17590</v>
      </c>
      <c r="CO1588" s="212" t="s">
        <v>17591</v>
      </c>
      <c r="CP1588" s="212" t="s">
        <v>17592</v>
      </c>
      <c r="CQ1588" s="212" t="s">
        <v>17593</v>
      </c>
      <c r="CR1588" s="212" t="s">
        <v>17594</v>
      </c>
      <c r="CS1588" s="44">
        <v>1586</v>
      </c>
      <c r="CT1588" s="44" t="s">
        <v>17595</v>
      </c>
      <c r="CU1588" s="214">
        <v>16538</v>
      </c>
      <c r="CV1588" s="212" t="s">
        <v>17596</v>
      </c>
      <c r="CW1588" s="212" t="s">
        <v>8084</v>
      </c>
      <c r="CX1588" s="44" t="s">
        <v>2141</v>
      </c>
      <c r="CY1588" s="78">
        <v>43131</v>
      </c>
      <c r="CZ1588" s="215" t="s">
        <v>511</v>
      </c>
      <c r="DA1588" s="212" t="s">
        <v>512</v>
      </c>
      <c r="DB1588" s="44" t="s">
        <v>655</v>
      </c>
      <c r="DC1588" s="44" t="s">
        <v>8085</v>
      </c>
      <c r="DD1588" s="44" t="s">
        <v>532</v>
      </c>
    </row>
    <row r="1589" spans="83:108">
      <c r="CE1589" s="212"/>
      <c r="CF1589" s="213">
        <f>IF(ISNUMBER(SEARCH($H$2,$CG$3:$CG$3334)),MAX($CF$2:CF1588)+1,0)</f>
        <v>1587</v>
      </c>
      <c r="CG1589" s="220" t="s">
        <v>17597</v>
      </c>
      <c r="CH1589" s="212"/>
      <c r="CI1589" s="212"/>
      <c r="CJ1589" s="213" t="str">
        <f>IFERROR(VLOOKUP(ROWS($CJ$3:CJ1589),CF1589:CG4920,2,0),"")</f>
        <v>KITT PRONTO_01587</v>
      </c>
      <c r="CK1589" s="212" t="s">
        <v>17598</v>
      </c>
      <c r="CL1589" s="212" t="s">
        <v>17599</v>
      </c>
      <c r="CM1589" s="78">
        <v>43131</v>
      </c>
      <c r="CN1589" s="212" t="s">
        <v>17600</v>
      </c>
      <c r="CO1589" s="212" t="s">
        <v>17601</v>
      </c>
      <c r="CP1589" s="212" t="s">
        <v>17602</v>
      </c>
      <c r="CQ1589" s="212" t="s">
        <v>17603</v>
      </c>
      <c r="CR1589" s="212" t="s">
        <v>17604</v>
      </c>
      <c r="CS1589" s="44">
        <v>1587</v>
      </c>
      <c r="CT1589" s="44" t="s">
        <v>17605</v>
      </c>
      <c r="CU1589" s="214">
        <v>13877</v>
      </c>
      <c r="CV1589" s="212" t="s">
        <v>17606</v>
      </c>
      <c r="CW1589" s="212" t="s">
        <v>1942</v>
      </c>
      <c r="CX1589" s="44" t="s">
        <v>1703</v>
      </c>
      <c r="CY1589" s="78">
        <v>43131</v>
      </c>
      <c r="CZ1589" s="215" t="s">
        <v>601</v>
      </c>
      <c r="DA1589" s="212" t="s">
        <v>529</v>
      </c>
      <c r="DB1589" s="44" t="s">
        <v>530</v>
      </c>
      <c r="DC1589" s="44" t="s">
        <v>9947</v>
      </c>
      <c r="DD1589" s="44" t="s">
        <v>532</v>
      </c>
    </row>
    <row r="1590" spans="83:108">
      <c r="CE1590" s="212"/>
      <c r="CF1590" s="213">
        <f>IF(ISNUMBER(SEARCH($H$2,$CG$3:$CG$3334)),MAX($CF$2:CF1589)+1,0)</f>
        <v>1588</v>
      </c>
      <c r="CG1590" s="220" t="s">
        <v>17607</v>
      </c>
      <c r="CH1590" s="212"/>
      <c r="CI1590" s="212"/>
      <c r="CJ1590" s="213" t="str">
        <f>IFERROR(VLOOKUP(ROWS($CJ$3:CJ1590),CF1590:CG4921,2,0),"")</f>
        <v>KLAIN LIMAXIN_01588</v>
      </c>
      <c r="CK1590" s="212" t="s">
        <v>17608</v>
      </c>
      <c r="CL1590" s="212" t="s">
        <v>17609</v>
      </c>
      <c r="CM1590" s="78">
        <v>44347</v>
      </c>
      <c r="CN1590" s="212" t="s">
        <v>17610</v>
      </c>
      <c r="CO1590" s="212" t="s">
        <v>17611</v>
      </c>
      <c r="CP1590" s="212" t="s">
        <v>17612</v>
      </c>
      <c r="CQ1590" s="212" t="s">
        <v>17613</v>
      </c>
      <c r="CR1590" s="212" t="s">
        <v>17614</v>
      </c>
      <c r="CS1590" s="44">
        <v>1588</v>
      </c>
      <c r="CT1590" s="44" t="s">
        <v>17615</v>
      </c>
      <c r="CU1590" s="214">
        <v>4831</v>
      </c>
      <c r="CV1590" s="212" t="s">
        <v>17616</v>
      </c>
      <c r="CW1590" s="212" t="s">
        <v>1475</v>
      </c>
      <c r="CX1590" s="44" t="s">
        <v>510</v>
      </c>
      <c r="CY1590" s="78">
        <v>44347</v>
      </c>
      <c r="CZ1590" s="215" t="s">
        <v>545</v>
      </c>
      <c r="DA1590" s="212" t="s">
        <v>1477</v>
      </c>
      <c r="DB1590" s="44" t="s">
        <v>1478</v>
      </c>
      <c r="DC1590" s="44" t="s">
        <v>908</v>
      </c>
      <c r="DD1590" s="44" t="s">
        <v>532</v>
      </c>
    </row>
    <row r="1591" spans="83:108">
      <c r="CE1591" s="212"/>
      <c r="CF1591" s="213">
        <f>IF(ISNUMBER(SEARCH($H$2,$CG$3:$CG$3334)),MAX($CF$2:CF1590)+1,0)</f>
        <v>1589</v>
      </c>
      <c r="CG1591" s="220" t="s">
        <v>17617</v>
      </c>
      <c r="CH1591" s="212"/>
      <c r="CI1591" s="212"/>
      <c r="CJ1591" s="213" t="str">
        <f>IFERROR(VLOOKUP(ROWS($CJ$3:CJ1591),CF1591:CG4922,2,0),"")</f>
        <v>KLARO KIT_01589</v>
      </c>
      <c r="CK1591" s="212" t="s">
        <v>17618</v>
      </c>
      <c r="CL1591" s="212" t="s">
        <v>17619</v>
      </c>
      <c r="CM1591" s="78">
        <v>43100</v>
      </c>
      <c r="CN1591" s="212" t="s">
        <v>17620</v>
      </c>
      <c r="CO1591" s="212" t="s">
        <v>17621</v>
      </c>
      <c r="CP1591" s="212" t="s">
        <v>17622</v>
      </c>
      <c r="CQ1591" s="212" t="s">
        <v>17623</v>
      </c>
      <c r="CR1591" s="212" t="s">
        <v>17624</v>
      </c>
      <c r="CS1591" s="44">
        <v>1589</v>
      </c>
      <c r="CT1591" s="44" t="s">
        <v>17625</v>
      </c>
      <c r="CU1591" s="214">
        <v>9463</v>
      </c>
      <c r="CV1591" s="212" t="s">
        <v>17626</v>
      </c>
      <c r="CW1591" s="212" t="s">
        <v>3802</v>
      </c>
      <c r="CX1591" s="44" t="s">
        <v>1831</v>
      </c>
      <c r="CY1591" s="78">
        <v>43100</v>
      </c>
      <c r="CZ1591" s="215" t="s">
        <v>545</v>
      </c>
      <c r="DA1591" s="212" t="s">
        <v>737</v>
      </c>
      <c r="DB1591" s="44" t="s">
        <v>919</v>
      </c>
      <c r="DC1591" s="44" t="s">
        <v>10428</v>
      </c>
      <c r="DD1591" s="44" t="s">
        <v>563</v>
      </c>
    </row>
    <row r="1592" spans="83:108">
      <c r="CE1592" s="212"/>
      <c r="CF1592" s="213">
        <f>IF(ISNUMBER(SEARCH($H$2,$CG$3:$CG$3334)),MAX($CF$2:CF1591)+1,0)</f>
        <v>1590</v>
      </c>
      <c r="CG1592" s="220" t="s">
        <v>17627</v>
      </c>
      <c r="CH1592" s="212"/>
      <c r="CI1592" s="212"/>
      <c r="CJ1592" s="213" t="str">
        <f>IFERROR(VLOOKUP(ROWS($CJ$3:CJ1592),CF1592:CG4923,2,0),"")</f>
        <v>KLARO ULTRA_01590</v>
      </c>
      <c r="CK1592" s="212" t="s">
        <v>17628</v>
      </c>
      <c r="CL1592" s="212" t="s">
        <v>17629</v>
      </c>
      <c r="CM1592" s="78">
        <v>43100</v>
      </c>
      <c r="CN1592" s="212" t="s">
        <v>17630</v>
      </c>
      <c r="CO1592" s="212" t="s">
        <v>17631</v>
      </c>
      <c r="CP1592" s="212" t="s">
        <v>17632</v>
      </c>
      <c r="CQ1592" s="212" t="s">
        <v>17633</v>
      </c>
      <c r="CR1592" s="212" t="s">
        <v>17634</v>
      </c>
      <c r="CS1592" s="44">
        <v>1590</v>
      </c>
      <c r="CT1592" s="44" t="s">
        <v>17635</v>
      </c>
      <c r="CU1592" s="214">
        <v>10456</v>
      </c>
      <c r="CV1592" s="212" t="s">
        <v>17636</v>
      </c>
      <c r="CW1592" s="212" t="s">
        <v>3802</v>
      </c>
      <c r="CX1592" s="44" t="s">
        <v>1831</v>
      </c>
      <c r="CY1592" s="78">
        <v>43100</v>
      </c>
      <c r="CZ1592" s="215" t="s">
        <v>545</v>
      </c>
      <c r="DA1592" s="212" t="s">
        <v>737</v>
      </c>
      <c r="DB1592" s="44" t="s">
        <v>919</v>
      </c>
      <c r="DC1592" s="44" t="s">
        <v>5487</v>
      </c>
      <c r="DD1592" s="44" t="s">
        <v>563</v>
      </c>
    </row>
    <row r="1593" spans="83:108">
      <c r="CE1593" s="212"/>
      <c r="CF1593" s="213">
        <f>IF(ISNUMBER(SEARCH($H$2,$CG$3:$CG$3334)),MAX($CF$2:CF1592)+1,0)</f>
        <v>1591</v>
      </c>
      <c r="CG1593" s="220" t="s">
        <v>17637</v>
      </c>
      <c r="CH1593" s="212"/>
      <c r="CI1593" s="212"/>
      <c r="CJ1593" s="213" t="str">
        <f>IFERROR(VLOOKUP(ROWS($CJ$3:CJ1593),CF1593:CG4924,2,0),"")</f>
        <v>KLARTAN 20 EW_01591</v>
      </c>
      <c r="CK1593" s="212" t="s">
        <v>17638</v>
      </c>
      <c r="CL1593" s="212" t="s">
        <v>17639</v>
      </c>
      <c r="CM1593" s="78">
        <v>44347</v>
      </c>
      <c r="CN1593" s="212" t="s">
        <v>17640</v>
      </c>
      <c r="CO1593" s="212" t="s">
        <v>17641</v>
      </c>
      <c r="CP1593" s="212" t="s">
        <v>17642</v>
      </c>
      <c r="CQ1593" s="212" t="s">
        <v>17643</v>
      </c>
      <c r="CR1593" s="212" t="s">
        <v>17644</v>
      </c>
      <c r="CS1593" s="44">
        <v>1591</v>
      </c>
      <c r="CT1593" s="44" t="s">
        <v>17645</v>
      </c>
      <c r="CU1593" s="214">
        <v>7555</v>
      </c>
      <c r="CV1593" s="212" t="s">
        <v>17646</v>
      </c>
      <c r="CW1593" s="212" t="s">
        <v>17647</v>
      </c>
      <c r="CX1593" s="44" t="s">
        <v>1428</v>
      </c>
      <c r="CY1593" s="78">
        <v>44347</v>
      </c>
      <c r="CZ1593" s="215" t="s">
        <v>601</v>
      </c>
      <c r="DA1593" s="212" t="s">
        <v>529</v>
      </c>
      <c r="DB1593" s="44" t="s">
        <v>626</v>
      </c>
      <c r="DC1593" s="44" t="s">
        <v>7112</v>
      </c>
      <c r="DD1593" s="44" t="s">
        <v>563</v>
      </c>
    </row>
    <row r="1594" spans="83:108">
      <c r="CE1594" s="212"/>
      <c r="CF1594" s="213">
        <f>IF(ISNUMBER(SEARCH($H$2,$CG$3:$CG$3334)),MAX($CF$2:CF1593)+1,0)</f>
        <v>1592</v>
      </c>
      <c r="CG1594" s="220" t="s">
        <v>17648</v>
      </c>
      <c r="CH1594" s="212"/>
      <c r="CI1594" s="212"/>
      <c r="CJ1594" s="213" t="str">
        <f>IFERROR(VLOOKUP(ROWS($CJ$3:CJ1594),CF1594:CG4925,2,0),"")</f>
        <v>KLARTAN PRONTO USO_01592</v>
      </c>
      <c r="CK1594" s="212" t="s">
        <v>17649</v>
      </c>
      <c r="CL1594" s="212" t="s">
        <v>17650</v>
      </c>
      <c r="CM1594" s="78">
        <v>44347</v>
      </c>
      <c r="CN1594" s="212" t="s">
        <v>17651</v>
      </c>
      <c r="CO1594" s="212" t="s">
        <v>17652</v>
      </c>
      <c r="CP1594" s="212" t="s">
        <v>17653</v>
      </c>
      <c r="CQ1594" s="212" t="s">
        <v>17654</v>
      </c>
      <c r="CR1594" s="212" t="s">
        <v>17655</v>
      </c>
      <c r="CS1594" s="44">
        <v>1592</v>
      </c>
      <c r="CT1594" s="44" t="s">
        <v>17656</v>
      </c>
      <c r="CU1594" s="214">
        <v>15922</v>
      </c>
      <c r="CV1594" s="212" t="s">
        <v>17657</v>
      </c>
      <c r="CW1594" s="212" t="s">
        <v>17647</v>
      </c>
      <c r="CX1594" s="44" t="s">
        <v>1428</v>
      </c>
      <c r="CY1594" s="78">
        <v>44347</v>
      </c>
      <c r="CZ1594" s="215" t="s">
        <v>545</v>
      </c>
      <c r="DA1594" s="212" t="s">
        <v>529</v>
      </c>
      <c r="DB1594" s="44" t="s">
        <v>547</v>
      </c>
      <c r="DC1594" s="44" t="s">
        <v>511</v>
      </c>
      <c r="DD1594" s="44" t="s">
        <v>532</v>
      </c>
    </row>
    <row r="1595" spans="83:108">
      <c r="CE1595" s="212"/>
      <c r="CF1595" s="213">
        <f>IF(ISNUMBER(SEARCH($H$2,$CG$3:$CG$3334)),MAX($CF$2:CF1594)+1,0)</f>
        <v>1593</v>
      </c>
      <c r="CG1595" s="220" t="s">
        <v>17658</v>
      </c>
      <c r="CH1595" s="212"/>
      <c r="CI1595" s="212"/>
      <c r="CJ1595" s="213" t="str">
        <f>IFERROR(VLOOKUP(ROWS($CJ$3:CJ1595),CF1595:CG4926,2,0),"")</f>
        <v>KLOC_01593</v>
      </c>
      <c r="CK1595" s="212" t="s">
        <v>17659</v>
      </c>
      <c r="CL1595" s="212" t="s">
        <v>17660</v>
      </c>
      <c r="CM1595" s="78">
        <v>44347</v>
      </c>
      <c r="CN1595" s="212" t="s">
        <v>17661</v>
      </c>
      <c r="CO1595" s="212" t="s">
        <v>17662</v>
      </c>
      <c r="CP1595" s="212" t="s">
        <v>17663</v>
      </c>
      <c r="CQ1595" s="212" t="s">
        <v>17664</v>
      </c>
      <c r="CR1595" s="212" t="s">
        <v>17665</v>
      </c>
      <c r="CS1595" s="44">
        <v>1593</v>
      </c>
      <c r="CT1595" s="44" t="s">
        <v>17666</v>
      </c>
      <c r="CU1595" s="214">
        <v>12112</v>
      </c>
      <c r="CV1595" s="212" t="s">
        <v>17667</v>
      </c>
      <c r="CW1595" s="212" t="s">
        <v>15950</v>
      </c>
      <c r="CX1595" s="44" t="s">
        <v>1831</v>
      </c>
      <c r="CY1595" s="78">
        <v>44347</v>
      </c>
      <c r="CZ1595" s="215" t="s">
        <v>528</v>
      </c>
      <c r="DA1595" s="212" t="s">
        <v>512</v>
      </c>
      <c r="DB1595" s="44" t="s">
        <v>655</v>
      </c>
      <c r="DC1595" s="44" t="s">
        <v>15951</v>
      </c>
      <c r="DD1595" s="44" t="s">
        <v>532</v>
      </c>
    </row>
    <row r="1596" spans="83:108">
      <c r="CE1596" s="212"/>
      <c r="CF1596" s="213">
        <f>IF(ISNUMBER(SEARCH($H$2,$CG$3:$CG$3334)),MAX($CF$2:CF1595)+1,0)</f>
        <v>1594</v>
      </c>
      <c r="CG1596" s="220" t="s">
        <v>17668</v>
      </c>
      <c r="CH1596" s="212"/>
      <c r="CI1596" s="212"/>
      <c r="CJ1596" s="213" t="str">
        <f>IFERROR(VLOOKUP(ROWS($CJ$3:CJ1596),CF1596:CG4927,2,0),"")</f>
        <v>KOBAN 600_01594</v>
      </c>
      <c r="CK1596" s="212" t="s">
        <v>17669</v>
      </c>
      <c r="CL1596" s="212" t="s">
        <v>17670</v>
      </c>
      <c r="CM1596" s="78">
        <v>43131</v>
      </c>
      <c r="CN1596" s="212" t="s">
        <v>17671</v>
      </c>
      <c r="CO1596" s="212" t="s">
        <v>17672</v>
      </c>
      <c r="CP1596" s="212" t="s">
        <v>17673</v>
      </c>
      <c r="CQ1596" s="212" t="s">
        <v>17674</v>
      </c>
      <c r="CR1596" s="212" t="s">
        <v>17675</v>
      </c>
      <c r="CS1596" s="44">
        <v>1594</v>
      </c>
      <c r="CT1596" s="44" t="s">
        <v>17676</v>
      </c>
      <c r="CU1596" s="214">
        <v>14460</v>
      </c>
      <c r="CV1596" s="212" t="s">
        <v>17677</v>
      </c>
      <c r="CW1596" s="212" t="s">
        <v>17678</v>
      </c>
      <c r="CX1596" s="44" t="s">
        <v>2923</v>
      </c>
      <c r="CY1596" s="78">
        <v>43131</v>
      </c>
      <c r="CZ1596" s="215" t="s">
        <v>576</v>
      </c>
      <c r="DA1596" s="212" t="s">
        <v>737</v>
      </c>
      <c r="DB1596" s="44" t="s">
        <v>530</v>
      </c>
      <c r="DC1596" s="44" t="s">
        <v>17679</v>
      </c>
      <c r="DD1596" s="44" t="s">
        <v>532</v>
      </c>
    </row>
    <row r="1597" spans="83:108">
      <c r="CE1597" s="212"/>
      <c r="CF1597" s="213">
        <f>IF(ISNUMBER(SEARCH($H$2,$CG$3:$CG$3334)),MAX($CF$2:CF1596)+1,0)</f>
        <v>1595</v>
      </c>
      <c r="CG1597" s="220" t="s">
        <v>17680</v>
      </c>
      <c r="CH1597" s="212"/>
      <c r="CI1597" s="212"/>
      <c r="CJ1597" s="213" t="str">
        <f>IFERROR(VLOOKUP(ROWS($CJ$3:CJ1597),CF1597:CG4928,2,0),"")</f>
        <v>KOBAN T_01595</v>
      </c>
      <c r="CK1597" s="212" t="s">
        <v>17681</v>
      </c>
      <c r="CL1597" s="212" t="s">
        <v>17682</v>
      </c>
      <c r="CM1597" s="78">
        <v>44561</v>
      </c>
      <c r="CN1597" s="212" t="s">
        <v>17683</v>
      </c>
      <c r="CO1597" s="212" t="s">
        <v>17684</v>
      </c>
      <c r="CP1597" s="212" t="s">
        <v>17685</v>
      </c>
      <c r="CQ1597" s="212" t="s">
        <v>17686</v>
      </c>
      <c r="CR1597" s="212" t="s">
        <v>17687</v>
      </c>
      <c r="CS1597" s="44">
        <v>1595</v>
      </c>
      <c r="CT1597" s="44" t="s">
        <v>17688</v>
      </c>
      <c r="CU1597" s="214">
        <v>14462</v>
      </c>
      <c r="CV1597" s="212" t="s">
        <v>17689</v>
      </c>
      <c r="CW1597" s="212" t="s">
        <v>4491</v>
      </c>
      <c r="CX1597" s="44" t="s">
        <v>2923</v>
      </c>
      <c r="CY1597" s="78">
        <v>44561</v>
      </c>
      <c r="CZ1597" s="215" t="s">
        <v>576</v>
      </c>
      <c r="DA1597" s="212" t="s">
        <v>737</v>
      </c>
      <c r="DB1597" s="44" t="s">
        <v>1619</v>
      </c>
      <c r="DC1597" s="44" t="s">
        <v>4492</v>
      </c>
      <c r="DD1597" s="44" t="s">
        <v>532</v>
      </c>
    </row>
    <row r="1598" spans="83:108">
      <c r="CE1598" s="212"/>
      <c r="CF1598" s="213">
        <f>IF(ISNUMBER(SEARCH($H$2,$CG$3:$CG$3334)),MAX($CF$2:CF1597)+1,0)</f>
        <v>1596</v>
      </c>
      <c r="CG1598" s="220" t="s">
        <v>17690</v>
      </c>
      <c r="CH1598" s="212"/>
      <c r="CI1598" s="212"/>
      <c r="CJ1598" s="213" t="str">
        <f>IFERROR(VLOOKUP(ROWS($CJ$3:CJ1598),CF1598:CG4929,2,0),"")</f>
        <v>K-OBIOL DP2_01596</v>
      </c>
      <c r="CK1598" s="212" t="s">
        <v>17691</v>
      </c>
      <c r="CL1598" s="212" t="s">
        <v>17692</v>
      </c>
      <c r="CM1598" s="78">
        <v>43039</v>
      </c>
      <c r="CN1598" s="212" t="s">
        <v>17693</v>
      </c>
      <c r="CO1598" s="212" t="s">
        <v>17694</v>
      </c>
      <c r="CP1598" s="212" t="s">
        <v>17695</v>
      </c>
      <c r="CQ1598" s="212" t="s">
        <v>17696</v>
      </c>
      <c r="CR1598" s="212" t="s">
        <v>17697</v>
      </c>
      <c r="CS1598" s="44">
        <v>1596</v>
      </c>
      <c r="CT1598" s="44" t="s">
        <v>17698</v>
      </c>
      <c r="CU1598" s="214">
        <v>6556</v>
      </c>
      <c r="CV1598" s="212" t="s">
        <v>17699</v>
      </c>
      <c r="CW1598" s="212" t="s">
        <v>2337</v>
      </c>
      <c r="CX1598" s="44" t="s">
        <v>735</v>
      </c>
      <c r="CY1598" s="78">
        <v>43039</v>
      </c>
      <c r="CZ1598" s="215" t="s">
        <v>601</v>
      </c>
      <c r="DA1598" s="212" t="s">
        <v>529</v>
      </c>
      <c r="DB1598" s="44" t="s">
        <v>886</v>
      </c>
      <c r="DC1598" s="44" t="s">
        <v>12664</v>
      </c>
      <c r="DD1598" s="44" t="s">
        <v>563</v>
      </c>
    </row>
    <row r="1599" spans="83:108">
      <c r="CE1599" s="212"/>
      <c r="CF1599" s="213">
        <f>IF(ISNUMBER(SEARCH($H$2,$CG$3:$CG$3334)),MAX($CF$2:CF1598)+1,0)</f>
        <v>1597</v>
      </c>
      <c r="CG1599" s="220" t="s">
        <v>17700</v>
      </c>
      <c r="CH1599" s="212"/>
      <c r="CI1599" s="212"/>
      <c r="CJ1599" s="213" t="str">
        <f>IFERROR(VLOOKUP(ROWS($CJ$3:CJ1599),CF1599:CG4930,2,0),"")</f>
        <v>K-OBIOL EC 25_01597</v>
      </c>
      <c r="CK1599" s="212" t="s">
        <v>17701</v>
      </c>
      <c r="CL1599" s="212" t="s">
        <v>17702</v>
      </c>
      <c r="CM1599" s="78">
        <v>43039</v>
      </c>
      <c r="CN1599" s="212" t="s">
        <v>17703</v>
      </c>
      <c r="CO1599" s="212" t="s">
        <v>17704</v>
      </c>
      <c r="CP1599" s="212" t="s">
        <v>17705</v>
      </c>
      <c r="CQ1599" s="212" t="s">
        <v>17706</v>
      </c>
      <c r="CR1599" s="212" t="s">
        <v>17707</v>
      </c>
      <c r="CS1599" s="44">
        <v>1597</v>
      </c>
      <c r="CT1599" s="44" t="s">
        <v>17708</v>
      </c>
      <c r="CU1599" s="214">
        <v>6557</v>
      </c>
      <c r="CV1599" s="212" t="s">
        <v>17709</v>
      </c>
      <c r="CW1599" s="212" t="s">
        <v>17710</v>
      </c>
      <c r="CX1599" s="44" t="s">
        <v>735</v>
      </c>
      <c r="CY1599" s="78">
        <v>43039</v>
      </c>
      <c r="CZ1599" s="215" t="s">
        <v>576</v>
      </c>
      <c r="DA1599" s="212" t="s">
        <v>529</v>
      </c>
      <c r="DB1599" s="44" t="s">
        <v>530</v>
      </c>
      <c r="DC1599" s="44" t="s">
        <v>17711</v>
      </c>
      <c r="DD1599" s="44" t="s">
        <v>563</v>
      </c>
    </row>
    <row r="1600" spans="83:108">
      <c r="CE1600" s="212"/>
      <c r="CF1600" s="213">
        <f>IF(ISNUMBER(SEARCH($H$2,$CG$3:$CG$3334)),MAX($CF$2:CF1599)+1,0)</f>
        <v>1598</v>
      </c>
      <c r="CG1600" s="220" t="s">
        <v>17712</v>
      </c>
      <c r="CH1600" s="212"/>
      <c r="CI1600" s="212"/>
      <c r="CJ1600" s="213" t="str">
        <f>IFERROR(VLOOKUP(ROWS($CJ$3:CJ1600),CF1600:CG4931,2,0),"")</f>
        <v>K-OBIOL ULV 6_01598</v>
      </c>
      <c r="CK1600" s="212" t="s">
        <v>17713</v>
      </c>
      <c r="CL1600" s="212" t="s">
        <v>17714</v>
      </c>
      <c r="CM1600" s="78">
        <v>43039</v>
      </c>
      <c r="CN1600" s="212" t="s">
        <v>17715</v>
      </c>
      <c r="CO1600" s="212" t="s">
        <v>17716</v>
      </c>
      <c r="CP1600" s="212" t="s">
        <v>17717</v>
      </c>
      <c r="CQ1600" s="212" t="s">
        <v>17718</v>
      </c>
      <c r="CR1600" s="212" t="s">
        <v>17719</v>
      </c>
      <c r="CS1600" s="44">
        <v>1598</v>
      </c>
      <c r="CT1600" s="44" t="s">
        <v>17720</v>
      </c>
      <c r="CU1600" s="214">
        <v>6555</v>
      </c>
      <c r="CV1600" s="212" t="s">
        <v>17721</v>
      </c>
      <c r="CW1600" s="212" t="s">
        <v>17710</v>
      </c>
      <c r="CX1600" s="44" t="s">
        <v>735</v>
      </c>
      <c r="CY1600" s="78">
        <v>43039</v>
      </c>
      <c r="CZ1600" s="215" t="s">
        <v>576</v>
      </c>
      <c r="DA1600" s="212" t="s">
        <v>529</v>
      </c>
      <c r="DB1600" s="44" t="s">
        <v>919</v>
      </c>
      <c r="DC1600" s="44" t="s">
        <v>17722</v>
      </c>
      <c r="DD1600" s="44" t="s">
        <v>563</v>
      </c>
    </row>
    <row r="1601" spans="83:108">
      <c r="CE1601" s="212"/>
      <c r="CF1601" s="213">
        <f>IF(ISNUMBER(SEARCH($H$2,$CG$3:$CG$3334)),MAX($CF$2:CF1600)+1,0)</f>
        <v>1599</v>
      </c>
      <c r="CG1601" s="220" t="s">
        <v>17723</v>
      </c>
      <c r="CH1601" s="212"/>
      <c r="CI1601" s="212"/>
      <c r="CJ1601" s="213" t="str">
        <f>IFERROR(VLOOKUP(ROWS($CJ$3:CJ1601),CF1601:CG4932,2,0),"")</f>
        <v>KOCIDE 2000_01599</v>
      </c>
      <c r="CK1601" s="212" t="s">
        <v>17724</v>
      </c>
      <c r="CL1601" s="212" t="s">
        <v>17725</v>
      </c>
      <c r="CM1601" s="78">
        <v>43131</v>
      </c>
      <c r="CN1601" s="212" t="s">
        <v>17726</v>
      </c>
      <c r="CO1601" s="212" t="s">
        <v>17727</v>
      </c>
      <c r="CP1601" s="212" t="s">
        <v>17728</v>
      </c>
      <c r="CQ1601" s="212" t="s">
        <v>17729</v>
      </c>
      <c r="CR1601" s="212" t="s">
        <v>17730</v>
      </c>
      <c r="CS1601" s="44">
        <v>1599</v>
      </c>
      <c r="CT1601" s="44" t="s">
        <v>17731</v>
      </c>
      <c r="CU1601" s="214">
        <v>10573</v>
      </c>
      <c r="CV1601" s="212" t="s">
        <v>17732</v>
      </c>
      <c r="CW1601" s="212" t="s">
        <v>1570</v>
      </c>
      <c r="CX1601" s="44" t="s">
        <v>7174</v>
      </c>
      <c r="CY1601" s="78">
        <v>43131</v>
      </c>
      <c r="CZ1601" s="215" t="s">
        <v>576</v>
      </c>
      <c r="DA1601" s="212" t="s">
        <v>512</v>
      </c>
      <c r="DB1601" s="44" t="s">
        <v>641</v>
      </c>
      <c r="DC1601" s="44" t="s">
        <v>2047</v>
      </c>
      <c r="DD1601" s="44" t="s">
        <v>532</v>
      </c>
    </row>
    <row r="1602" spans="83:108">
      <c r="CE1602" s="212"/>
      <c r="CF1602" s="213">
        <f>IF(ISNUMBER(SEARCH($H$2,$CG$3:$CG$3334)),MAX($CF$2:CF1601)+1,0)</f>
        <v>1600</v>
      </c>
      <c r="CG1602" s="220" t="s">
        <v>17733</v>
      </c>
      <c r="CH1602" s="212"/>
      <c r="CI1602" s="212"/>
      <c r="CJ1602" s="213" t="str">
        <f>IFERROR(VLOOKUP(ROWS($CJ$3:CJ1602),CF1602:CG4933,2,0),"")</f>
        <v>KOCIDE OPTI_01600</v>
      </c>
      <c r="CK1602" s="212" t="s">
        <v>17734</v>
      </c>
      <c r="CL1602" s="212" t="s">
        <v>17735</v>
      </c>
      <c r="CM1602" s="78">
        <v>43131</v>
      </c>
      <c r="CN1602" s="212" t="s">
        <v>17736</v>
      </c>
      <c r="CO1602" s="212" t="s">
        <v>17737</v>
      </c>
      <c r="CP1602" s="212" t="s">
        <v>17738</v>
      </c>
      <c r="CQ1602" s="212" t="s">
        <v>17739</v>
      </c>
      <c r="CR1602" s="212" t="s">
        <v>17740</v>
      </c>
      <c r="CS1602" s="44">
        <v>1600</v>
      </c>
      <c r="CT1602" s="44" t="s">
        <v>17741</v>
      </c>
      <c r="CU1602" s="214">
        <v>14686</v>
      </c>
      <c r="CV1602" s="212" t="s">
        <v>17742</v>
      </c>
      <c r="CW1602" s="212" t="s">
        <v>1570</v>
      </c>
      <c r="CX1602" s="44" t="s">
        <v>7174</v>
      </c>
      <c r="CY1602" s="78">
        <v>43131</v>
      </c>
      <c r="CZ1602" s="215" t="s">
        <v>576</v>
      </c>
      <c r="DA1602" s="212" t="s">
        <v>512</v>
      </c>
      <c r="DB1602" s="44" t="s">
        <v>641</v>
      </c>
      <c r="DC1602" s="44" t="s">
        <v>4468</v>
      </c>
      <c r="DD1602" s="44" t="s">
        <v>532</v>
      </c>
    </row>
    <row r="1603" spans="83:108">
      <c r="CE1603" s="212"/>
      <c r="CF1603" s="213">
        <f>IF(ISNUMBER(SEARCH($H$2,$CG$3:$CG$3334)),MAX($CF$2:CF1602)+1,0)</f>
        <v>1601</v>
      </c>
      <c r="CG1603" s="220" t="s">
        <v>17743</v>
      </c>
      <c r="CH1603" s="212"/>
      <c r="CI1603" s="212"/>
      <c r="CJ1603" s="213" t="str">
        <f>IFERROR(VLOOKUP(ROWS($CJ$3:CJ1603),CF1603:CG4934,2,0),"")</f>
        <v>KODE_01601</v>
      </c>
      <c r="CK1603" s="212" t="s">
        <v>17744</v>
      </c>
      <c r="CL1603" s="212" t="s">
        <v>17745</v>
      </c>
      <c r="CM1603" s="78">
        <v>43585</v>
      </c>
      <c r="CN1603" s="212" t="s">
        <v>17746</v>
      </c>
      <c r="CO1603" s="212" t="s">
        <v>17747</v>
      </c>
      <c r="CP1603" s="212" t="s">
        <v>17748</v>
      </c>
      <c r="CQ1603" s="212" t="s">
        <v>17749</v>
      </c>
      <c r="CR1603" s="212" t="s">
        <v>17750</v>
      </c>
      <c r="CS1603" s="44">
        <v>1601</v>
      </c>
      <c r="CT1603" s="44" t="s">
        <v>17751</v>
      </c>
      <c r="CU1603" s="214">
        <v>15974</v>
      </c>
      <c r="CV1603" s="212" t="s">
        <v>17752</v>
      </c>
      <c r="CW1603" s="212" t="s">
        <v>559</v>
      </c>
      <c r="CX1603" s="44" t="s">
        <v>1347</v>
      </c>
      <c r="CY1603" s="78">
        <v>43585</v>
      </c>
      <c r="CZ1603" s="215" t="s">
        <v>576</v>
      </c>
      <c r="DA1603" s="212" t="s">
        <v>561</v>
      </c>
      <c r="DB1603" s="44" t="s">
        <v>530</v>
      </c>
      <c r="DC1603" s="44" t="s">
        <v>588</v>
      </c>
      <c r="DD1603" s="44" t="s">
        <v>532</v>
      </c>
    </row>
    <row r="1604" spans="83:108">
      <c r="CE1604" s="212"/>
      <c r="CF1604" s="213">
        <f>IF(ISNUMBER(SEARCH($H$2,$CG$3:$CG$3334)),MAX($CF$2:CF1603)+1,0)</f>
        <v>1602</v>
      </c>
      <c r="CG1604" s="220" t="s">
        <v>17753</v>
      </c>
      <c r="CH1604" s="212"/>
      <c r="CI1604" s="212"/>
      <c r="CJ1604" s="213" t="str">
        <f>IFERROR(VLOOKUP(ROWS($CJ$3:CJ1604),CF1604:CG4935,2,0),"")</f>
        <v>KOHINOR 200 SL_01602</v>
      </c>
      <c r="CK1604" s="212" t="s">
        <v>17754</v>
      </c>
      <c r="CL1604" s="212" t="s">
        <v>17755</v>
      </c>
      <c r="CM1604" s="78">
        <v>44773</v>
      </c>
      <c r="CN1604" s="212" t="s">
        <v>17756</v>
      </c>
      <c r="CO1604" s="212" t="s">
        <v>17757</v>
      </c>
      <c r="CP1604" s="212" t="s">
        <v>17758</v>
      </c>
      <c r="CQ1604" s="212" t="s">
        <v>17759</v>
      </c>
      <c r="CR1604" s="212" t="s">
        <v>17760</v>
      </c>
      <c r="CS1604" s="44">
        <v>1602</v>
      </c>
      <c r="CT1604" s="44" t="s">
        <v>17761</v>
      </c>
      <c r="CU1604" s="214">
        <v>14290</v>
      </c>
      <c r="CV1604" s="212" t="s">
        <v>17762</v>
      </c>
      <c r="CW1604" s="212" t="s">
        <v>1225</v>
      </c>
      <c r="CX1604" s="44" t="s">
        <v>963</v>
      </c>
      <c r="CY1604" s="78">
        <v>44773</v>
      </c>
      <c r="CZ1604" s="215" t="s">
        <v>545</v>
      </c>
      <c r="DA1604" s="212" t="s">
        <v>529</v>
      </c>
      <c r="DB1604" s="44" t="s">
        <v>919</v>
      </c>
      <c r="DC1604" s="44" t="s">
        <v>1250</v>
      </c>
      <c r="DD1604" s="44" t="s">
        <v>532</v>
      </c>
    </row>
    <row r="1605" spans="83:108">
      <c r="CE1605" s="212"/>
      <c r="CF1605" s="213">
        <f>IF(ISNUMBER(SEARCH($H$2,$CG$3:$CG$3334)),MAX($CF$2:CF1604)+1,0)</f>
        <v>1603</v>
      </c>
      <c r="CG1605" s="220" t="s">
        <v>17763</v>
      </c>
      <c r="CH1605" s="212"/>
      <c r="CI1605" s="212"/>
      <c r="CJ1605" s="213" t="str">
        <f>IFERROR(VLOOKUP(ROWS($CJ$3:CJ1605),CF1605:CG4936,2,0),"")</f>
        <v>KOHINOR OLEA_01603</v>
      </c>
      <c r="CK1605" s="212" t="s">
        <v>17764</v>
      </c>
      <c r="CL1605" s="212" t="s">
        <v>17765</v>
      </c>
      <c r="CM1605" s="78">
        <v>44773</v>
      </c>
      <c r="CN1605" s="212" t="s">
        <v>17766</v>
      </c>
      <c r="CO1605" s="212" t="s">
        <v>17767</v>
      </c>
      <c r="CP1605" s="212" t="s">
        <v>17768</v>
      </c>
      <c r="CQ1605" s="212" t="s">
        <v>17769</v>
      </c>
      <c r="CR1605" s="212" t="s">
        <v>17770</v>
      </c>
      <c r="CS1605" s="44">
        <v>1603</v>
      </c>
      <c r="CT1605" s="44" t="s">
        <v>17771</v>
      </c>
      <c r="CU1605" s="214">
        <v>14921</v>
      </c>
      <c r="CV1605" s="212" t="s">
        <v>17772</v>
      </c>
      <c r="CW1605" s="212" t="s">
        <v>1225</v>
      </c>
      <c r="CX1605" s="44" t="s">
        <v>963</v>
      </c>
      <c r="CY1605" s="78">
        <v>44773</v>
      </c>
      <c r="CZ1605" s="215" t="s">
        <v>545</v>
      </c>
      <c r="DA1605" s="212" t="s">
        <v>529</v>
      </c>
      <c r="DB1605" s="44" t="s">
        <v>919</v>
      </c>
      <c r="DC1605" s="44" t="s">
        <v>1250</v>
      </c>
      <c r="DD1605" s="44" t="s">
        <v>532</v>
      </c>
    </row>
    <row r="1606" spans="83:108">
      <c r="CE1606" s="212"/>
      <c r="CF1606" s="213">
        <f>IF(ISNUMBER(SEARCH($H$2,$CG$3:$CG$3334)),MAX($CF$2:CF1605)+1,0)</f>
        <v>1604</v>
      </c>
      <c r="CG1606" s="220" t="s">
        <v>17773</v>
      </c>
      <c r="CH1606" s="212"/>
      <c r="CI1606" s="212"/>
      <c r="CJ1606" s="213" t="str">
        <f>IFERROR(VLOOKUP(ROWS($CJ$3:CJ1606),CF1606:CG4937,2,0),"")</f>
        <v>KOLEOS 69 WG_01604</v>
      </c>
      <c r="CK1606" s="212" t="s">
        <v>17774</v>
      </c>
      <c r="CL1606" s="212" t="s">
        <v>17775</v>
      </c>
      <c r="CM1606" s="78">
        <v>43312</v>
      </c>
      <c r="CN1606" s="212" t="s">
        <v>17776</v>
      </c>
      <c r="CO1606" s="212" t="s">
        <v>17777</v>
      </c>
      <c r="CP1606" s="212" t="s">
        <v>17778</v>
      </c>
      <c r="CQ1606" s="212" t="s">
        <v>17779</v>
      </c>
      <c r="CR1606" s="212" t="s">
        <v>17780</v>
      </c>
      <c r="CS1606" s="44">
        <v>1604</v>
      </c>
      <c r="CT1606" s="44" t="s">
        <v>17781</v>
      </c>
      <c r="CU1606" s="214">
        <v>15391</v>
      </c>
      <c r="CV1606" s="212" t="s">
        <v>17782</v>
      </c>
      <c r="CW1606" s="212" t="s">
        <v>788</v>
      </c>
      <c r="CX1606" s="44" t="s">
        <v>1606</v>
      </c>
      <c r="CY1606" s="78">
        <v>43312</v>
      </c>
      <c r="CZ1606" s="215" t="s">
        <v>576</v>
      </c>
      <c r="DA1606" s="212" t="s">
        <v>512</v>
      </c>
      <c r="DB1606" s="44" t="s">
        <v>641</v>
      </c>
      <c r="DC1606" s="44" t="s">
        <v>790</v>
      </c>
      <c r="DD1606" s="44" t="s">
        <v>532</v>
      </c>
    </row>
    <row r="1607" spans="83:108">
      <c r="CE1607" s="212"/>
      <c r="CF1607" s="213">
        <f>IF(ISNUMBER(SEARCH($H$2,$CG$3:$CG$3334)),MAX($CF$2:CF1606)+1,0)</f>
        <v>1605</v>
      </c>
      <c r="CG1607" s="220" t="s">
        <v>17783</v>
      </c>
      <c r="CH1607" s="212"/>
      <c r="CI1607" s="212"/>
      <c r="CJ1607" s="213" t="str">
        <f>IFERROR(VLOOKUP(ROWS($CJ$3:CJ1607),CF1607:CG4938,2,0),"")</f>
        <v>KOLFLOR GIARDINO LUMACHICIDA_01605</v>
      </c>
      <c r="CK1607" s="212" t="s">
        <v>17784</v>
      </c>
      <c r="CL1607" s="212" t="s">
        <v>17785</v>
      </c>
      <c r="CM1607" s="78">
        <v>44347</v>
      </c>
      <c r="CN1607" s="212" t="s">
        <v>17786</v>
      </c>
      <c r="CO1607" s="212" t="s">
        <v>17787</v>
      </c>
      <c r="CP1607" s="212" t="s">
        <v>17788</v>
      </c>
      <c r="CQ1607" s="212" t="s">
        <v>17789</v>
      </c>
      <c r="CR1607" s="212" t="s">
        <v>17790</v>
      </c>
      <c r="CS1607" s="44">
        <v>1605</v>
      </c>
      <c r="CT1607" s="44" t="s">
        <v>17791</v>
      </c>
      <c r="CU1607" s="214">
        <v>10864</v>
      </c>
      <c r="CV1607" s="212" t="s">
        <v>17792</v>
      </c>
      <c r="CW1607" s="212" t="s">
        <v>1475</v>
      </c>
      <c r="CX1607" s="44" t="s">
        <v>1524</v>
      </c>
      <c r="CY1607" s="78">
        <v>44347</v>
      </c>
      <c r="CZ1607" s="215" t="s">
        <v>545</v>
      </c>
      <c r="DA1607" s="212" t="s">
        <v>1477</v>
      </c>
      <c r="DB1607" s="44" t="s">
        <v>1478</v>
      </c>
      <c r="DC1607" s="44" t="s">
        <v>908</v>
      </c>
      <c r="DD1607" s="44" t="s">
        <v>532</v>
      </c>
    </row>
    <row r="1608" spans="83:108">
      <c r="CE1608" s="212"/>
      <c r="CF1608" s="213">
        <f>IF(ISNUMBER(SEARCH($H$2,$CG$3:$CG$3334)),MAX($CF$2:CF1607)+1,0)</f>
        <v>1606</v>
      </c>
      <c r="CG1608" s="220" t="s">
        <v>17793</v>
      </c>
      <c r="CH1608" s="212"/>
      <c r="CI1608" s="212"/>
      <c r="CJ1608" s="213" t="str">
        <f>IFERROR(VLOOKUP(ROWS($CJ$3:CJ1608),CF1608:CG4939,2,0),"")</f>
        <v>KOLFLOR OLIO B_01606</v>
      </c>
      <c r="CK1608" s="212" t="s">
        <v>17794</v>
      </c>
      <c r="CL1608" s="212" t="s">
        <v>17795</v>
      </c>
      <c r="CM1608" s="78">
        <v>44196</v>
      </c>
      <c r="CN1608" s="212" t="s">
        <v>17796</v>
      </c>
      <c r="CO1608" s="212" t="s">
        <v>17797</v>
      </c>
      <c r="CP1608" s="212" t="s">
        <v>17798</v>
      </c>
      <c r="CQ1608" s="212" t="s">
        <v>17799</v>
      </c>
      <c r="CR1608" s="212" t="s">
        <v>17800</v>
      </c>
      <c r="CS1608" s="44">
        <v>1606</v>
      </c>
      <c r="CT1608" s="44" t="s">
        <v>17801</v>
      </c>
      <c r="CU1608" s="214">
        <v>5576</v>
      </c>
      <c r="CV1608" s="212" t="s">
        <v>17802</v>
      </c>
      <c r="CW1608" s="212" t="s">
        <v>1501</v>
      </c>
      <c r="CX1608" s="44" t="s">
        <v>1524</v>
      </c>
      <c r="CY1608" s="78">
        <v>44196</v>
      </c>
      <c r="CZ1608" s="215" t="s">
        <v>545</v>
      </c>
      <c r="DA1608" s="212" t="s">
        <v>529</v>
      </c>
      <c r="DB1608" s="44" t="s">
        <v>530</v>
      </c>
      <c r="DC1608" s="44" t="s">
        <v>986</v>
      </c>
      <c r="DD1608" s="44" t="s">
        <v>532</v>
      </c>
    </row>
    <row r="1609" spans="83:108">
      <c r="CE1609" s="212"/>
      <c r="CF1609" s="213">
        <f>IF(ISNUMBER(SEARCH($H$2,$CG$3:$CG$3334)),MAX($CF$2:CF1608)+1,0)</f>
        <v>1607</v>
      </c>
      <c r="CG1609" s="220" t="s">
        <v>17803</v>
      </c>
      <c r="CH1609" s="212"/>
      <c r="CI1609" s="212"/>
      <c r="CJ1609" s="213" t="str">
        <f>IFERROR(VLOOKUP(ROWS($CJ$3:CJ1609),CF1609:CG4940,2,0),"")</f>
        <v>KOMPASS_01607</v>
      </c>
      <c r="CK1609" s="212" t="s">
        <v>17804</v>
      </c>
      <c r="CL1609" s="212" t="s">
        <v>17805</v>
      </c>
      <c r="CM1609" s="78">
        <v>43131</v>
      </c>
      <c r="CN1609" s="212" t="s">
        <v>17806</v>
      </c>
      <c r="CO1609" s="212" t="s">
        <v>17807</v>
      </c>
      <c r="CP1609" s="212" t="s">
        <v>17808</v>
      </c>
      <c r="CQ1609" s="212" t="s">
        <v>17809</v>
      </c>
      <c r="CR1609" s="212" t="s">
        <v>17810</v>
      </c>
      <c r="CS1609" s="44">
        <v>1607</v>
      </c>
      <c r="CT1609" s="44" t="s">
        <v>17811</v>
      </c>
      <c r="CU1609" s="214">
        <v>14155</v>
      </c>
      <c r="CV1609" s="212" t="s">
        <v>17812</v>
      </c>
      <c r="CW1609" s="212" t="s">
        <v>1581</v>
      </c>
      <c r="CX1609" s="44" t="s">
        <v>1072</v>
      </c>
      <c r="CY1609" s="78">
        <v>43131</v>
      </c>
      <c r="CZ1609" s="215" t="s">
        <v>601</v>
      </c>
      <c r="DA1609" s="212" t="s">
        <v>512</v>
      </c>
      <c r="DB1609" s="44" t="s">
        <v>655</v>
      </c>
      <c r="DC1609" s="44" t="s">
        <v>1582</v>
      </c>
      <c r="DD1609" s="44" t="s">
        <v>532</v>
      </c>
    </row>
    <row r="1610" spans="83:108">
      <c r="CE1610" s="212"/>
      <c r="CF1610" s="213">
        <f>IF(ISNUMBER(SEARCH($H$2,$CG$3:$CG$3334)),MAX($CF$2:CF1609)+1,0)</f>
        <v>1608</v>
      </c>
      <c r="CG1610" s="220" t="s">
        <v>17813</v>
      </c>
      <c r="CH1610" s="212"/>
      <c r="CI1610" s="212"/>
      <c r="CJ1610" s="213" t="str">
        <f>IFERROR(VLOOKUP(ROWS($CJ$3:CJ1610),CF1610:CG4941,2,0),"")</f>
        <v>KOP-TWIN_01608</v>
      </c>
      <c r="CK1610" s="212" t="s">
        <v>17814</v>
      </c>
      <c r="CL1610" s="212" t="s">
        <v>17815</v>
      </c>
      <c r="CM1610" s="78">
        <v>43131</v>
      </c>
      <c r="CN1610" s="212" t="s">
        <v>17816</v>
      </c>
      <c r="CO1610" s="212" t="s">
        <v>17817</v>
      </c>
      <c r="CP1610" s="212" t="s">
        <v>17818</v>
      </c>
      <c r="CQ1610" s="212" t="s">
        <v>17819</v>
      </c>
      <c r="CR1610" s="212" t="s">
        <v>17820</v>
      </c>
      <c r="CS1610" s="44">
        <v>1608</v>
      </c>
      <c r="CT1610" s="44" t="s">
        <v>17821</v>
      </c>
      <c r="CU1610" s="214">
        <v>11779</v>
      </c>
      <c r="CV1610" s="212" t="s">
        <v>17822</v>
      </c>
      <c r="CW1610" s="212" t="s">
        <v>17823</v>
      </c>
      <c r="CX1610" s="44" t="s">
        <v>2141</v>
      </c>
      <c r="CY1610" s="78">
        <v>43131</v>
      </c>
      <c r="CZ1610" s="215" t="s">
        <v>763</v>
      </c>
      <c r="DA1610" s="212" t="s">
        <v>512</v>
      </c>
      <c r="DB1610" s="44" t="s">
        <v>655</v>
      </c>
      <c r="DC1610" s="44" t="s">
        <v>17824</v>
      </c>
      <c r="DD1610" s="44" t="s">
        <v>532</v>
      </c>
    </row>
    <row r="1611" spans="83:108">
      <c r="CE1611" s="212"/>
      <c r="CF1611" s="213">
        <f>IF(ISNUMBER(SEARCH($H$2,$CG$3:$CG$3334)),MAX($CF$2:CF1610)+1,0)</f>
        <v>1609</v>
      </c>
      <c r="CG1611" s="220" t="s">
        <v>17825</v>
      </c>
      <c r="CH1611" s="212"/>
      <c r="CI1611" s="212"/>
      <c r="CJ1611" s="213" t="str">
        <f>IFERROR(VLOOKUP(ROWS($CJ$3:CJ1611),CF1611:CG4942,2,0),"")</f>
        <v>KORBAS_01609</v>
      </c>
      <c r="CK1611" s="212" t="s">
        <v>17826</v>
      </c>
      <c r="CL1611" s="212" t="s">
        <v>17827</v>
      </c>
      <c r="CM1611" s="78">
        <v>43708</v>
      </c>
      <c r="CN1611" s="212" t="s">
        <v>17828</v>
      </c>
      <c r="CO1611" s="212" t="s">
        <v>17829</v>
      </c>
      <c r="CP1611" s="212" t="s">
        <v>17830</v>
      </c>
      <c r="CQ1611" s="212" t="s">
        <v>17831</v>
      </c>
      <c r="CR1611" s="212" t="s">
        <v>17832</v>
      </c>
      <c r="CS1611" s="44">
        <v>1609</v>
      </c>
      <c r="CT1611" s="44" t="s">
        <v>17833</v>
      </c>
      <c r="CU1611" s="214">
        <v>15167</v>
      </c>
      <c r="CV1611" s="212" t="s">
        <v>17834</v>
      </c>
      <c r="CW1611" s="212" t="s">
        <v>749</v>
      </c>
      <c r="CX1611" s="44" t="s">
        <v>735</v>
      </c>
      <c r="CY1611" s="78">
        <v>43708</v>
      </c>
      <c r="CZ1611" s="215" t="s">
        <v>1313</v>
      </c>
      <c r="DA1611" s="212" t="s">
        <v>512</v>
      </c>
      <c r="DB1611" s="44" t="s">
        <v>3943</v>
      </c>
      <c r="DC1611" s="44" t="s">
        <v>750</v>
      </c>
      <c r="DD1611" s="44" t="s">
        <v>532</v>
      </c>
    </row>
    <row r="1612" spans="83:108">
      <c r="CE1612" s="212"/>
      <c r="CF1612" s="213">
        <f>IF(ISNUMBER(SEARCH($H$2,$CG$3:$CG$3334)),MAX($CF$2:CF1611)+1,0)</f>
        <v>1610</v>
      </c>
      <c r="CG1612" s="220" t="s">
        <v>17835</v>
      </c>
      <c r="CH1612" s="212"/>
      <c r="CI1612" s="212"/>
      <c r="CJ1612" s="213" t="str">
        <f>IFERROR(VLOOKUP(ROWS($CJ$3:CJ1612),CF1612:CG4943,2,0),"")</f>
        <v>KORING 25 WG_01610</v>
      </c>
      <c r="CK1612" s="212" t="s">
        <v>17836</v>
      </c>
      <c r="CL1612" s="212" t="s">
        <v>17837</v>
      </c>
      <c r="CM1612" s="78">
        <v>43708</v>
      </c>
      <c r="CN1612" s="212" t="s">
        <v>17838</v>
      </c>
      <c r="CO1612" s="212" t="s">
        <v>17839</v>
      </c>
      <c r="CP1612" s="212" t="s">
        <v>17840</v>
      </c>
      <c r="CQ1612" s="212" t="s">
        <v>17841</v>
      </c>
      <c r="CR1612" s="212" t="s">
        <v>17842</v>
      </c>
      <c r="CS1612" s="44">
        <v>1610</v>
      </c>
      <c r="CT1612" s="44" t="s">
        <v>17843</v>
      </c>
      <c r="CU1612" s="214">
        <v>15664</v>
      </c>
      <c r="CV1612" s="212" t="s">
        <v>17844</v>
      </c>
      <c r="CW1612" s="212" t="s">
        <v>749</v>
      </c>
      <c r="CX1612" s="44" t="s">
        <v>1287</v>
      </c>
      <c r="CY1612" s="78">
        <v>43708</v>
      </c>
      <c r="CZ1612" s="215" t="s">
        <v>576</v>
      </c>
      <c r="DA1612" s="212" t="s">
        <v>512</v>
      </c>
      <c r="DB1612" s="44" t="s">
        <v>641</v>
      </c>
      <c r="DC1612" s="44" t="s">
        <v>750</v>
      </c>
      <c r="DD1612" s="44" t="s">
        <v>532</v>
      </c>
    </row>
    <row r="1613" spans="83:108">
      <c r="CE1613" s="212"/>
      <c r="CF1613" s="213">
        <f>IF(ISNUMBER(SEARCH($H$2,$CG$3:$CG$3334)),MAX($CF$2:CF1612)+1,0)</f>
        <v>1611</v>
      </c>
      <c r="CG1613" s="220" t="s">
        <v>17845</v>
      </c>
      <c r="CH1613" s="212"/>
      <c r="CI1613" s="212"/>
      <c r="CJ1613" s="213" t="str">
        <f>IFERROR(VLOOKUP(ROWS($CJ$3:CJ1613),CF1613:CG4944,2,0),"")</f>
        <v>KORING 430 SC_01611</v>
      </c>
      <c r="CK1613" s="212" t="s">
        <v>17846</v>
      </c>
      <c r="CL1613" s="212" t="s">
        <v>17847</v>
      </c>
      <c r="CM1613" s="78">
        <v>43708</v>
      </c>
      <c r="CN1613" s="212" t="s">
        <v>17848</v>
      </c>
      <c r="CO1613" s="212" t="s">
        <v>17849</v>
      </c>
      <c r="CP1613" s="212" t="s">
        <v>17850</v>
      </c>
      <c r="CQ1613" s="212" t="s">
        <v>17851</v>
      </c>
      <c r="CR1613" s="212" t="s">
        <v>17852</v>
      </c>
      <c r="CS1613" s="44">
        <v>1611</v>
      </c>
      <c r="CT1613" s="44" t="s">
        <v>17853</v>
      </c>
      <c r="CU1613" s="214">
        <v>16004</v>
      </c>
      <c r="CV1613" s="212" t="s">
        <v>17854</v>
      </c>
      <c r="CW1613" s="212" t="s">
        <v>749</v>
      </c>
      <c r="CX1613" s="44" t="s">
        <v>1287</v>
      </c>
      <c r="CY1613" s="78">
        <v>43708</v>
      </c>
      <c r="CZ1613" s="215" t="s">
        <v>576</v>
      </c>
      <c r="DA1613" s="212" t="s">
        <v>512</v>
      </c>
      <c r="DB1613" s="44" t="s">
        <v>655</v>
      </c>
      <c r="DC1613" s="44" t="s">
        <v>1704</v>
      </c>
      <c r="DD1613" s="44" t="s">
        <v>532</v>
      </c>
    </row>
    <row r="1614" spans="83:108">
      <c r="CE1614" s="212"/>
      <c r="CF1614" s="213">
        <f>IF(ISNUMBER(SEARCH($H$2,$CG$3:$CG$3334)),MAX($CF$2:CF1613)+1,0)</f>
        <v>1612</v>
      </c>
      <c r="CG1614" s="220" t="s">
        <v>17855</v>
      </c>
      <c r="CH1614" s="212"/>
      <c r="CI1614" s="212"/>
      <c r="CJ1614" s="213" t="str">
        <f>IFERROR(VLOOKUP(ROWS($CJ$3:CJ1614),CF1614:CG4945,2,0),"")</f>
        <v>KORING COMBI_01612</v>
      </c>
      <c r="CK1614" s="212" t="s">
        <v>17856</v>
      </c>
      <c r="CL1614" s="212" t="s">
        <v>17857</v>
      </c>
      <c r="CM1614" s="78">
        <v>44196</v>
      </c>
      <c r="CN1614" s="212" t="s">
        <v>17858</v>
      </c>
      <c r="CO1614" s="212" t="s">
        <v>17859</v>
      </c>
      <c r="CP1614" s="212" t="s">
        <v>17860</v>
      </c>
      <c r="CQ1614" s="212" t="s">
        <v>17861</v>
      </c>
      <c r="CR1614" s="212" t="s">
        <v>17862</v>
      </c>
      <c r="CS1614" s="44">
        <v>1612</v>
      </c>
      <c r="CT1614" s="44" t="s">
        <v>17863</v>
      </c>
      <c r="CU1614" s="214">
        <v>14183</v>
      </c>
      <c r="CV1614" s="212" t="s">
        <v>17864</v>
      </c>
      <c r="CW1614" s="212" t="s">
        <v>13187</v>
      </c>
      <c r="CX1614" s="44" t="s">
        <v>1287</v>
      </c>
      <c r="CY1614" s="78">
        <v>44196</v>
      </c>
      <c r="CZ1614" s="215" t="s">
        <v>640</v>
      </c>
      <c r="DA1614" s="212" t="s">
        <v>512</v>
      </c>
      <c r="DB1614" s="44" t="s">
        <v>802</v>
      </c>
      <c r="DC1614" s="44" t="s">
        <v>13188</v>
      </c>
      <c r="DD1614" s="44" t="s">
        <v>532</v>
      </c>
    </row>
    <row r="1615" spans="83:108">
      <c r="CE1615" s="212"/>
      <c r="CF1615" s="213">
        <f>IF(ISNUMBER(SEARCH($H$2,$CG$3:$CG$3334)),MAX($CF$2:CF1614)+1,0)</f>
        <v>1613</v>
      </c>
      <c r="CG1615" s="220" t="s">
        <v>17865</v>
      </c>
      <c r="CH1615" s="212"/>
      <c r="CI1615" s="212"/>
      <c r="CJ1615" s="213" t="str">
        <f>IFERROR(VLOOKUP(ROWS($CJ$3:CJ1615),CF1615:CG4946,2,0),"")</f>
        <v>KORON WDG_01613</v>
      </c>
      <c r="CK1615" s="212" t="s">
        <v>17866</v>
      </c>
      <c r="CL1615" s="212" t="s">
        <v>17867</v>
      </c>
      <c r="CM1615" s="78">
        <v>44865</v>
      </c>
      <c r="CN1615" s="212" t="s">
        <v>17868</v>
      </c>
      <c r="CO1615" s="212" t="s">
        <v>17869</v>
      </c>
      <c r="CP1615" s="212" t="s">
        <v>17870</v>
      </c>
      <c r="CQ1615" s="212" t="s">
        <v>17871</v>
      </c>
      <c r="CR1615" s="212" t="s">
        <v>17872</v>
      </c>
      <c r="CS1615" s="44">
        <v>1613</v>
      </c>
      <c r="CT1615" s="44" t="s">
        <v>17873</v>
      </c>
      <c r="CU1615" s="214">
        <v>11844</v>
      </c>
      <c r="CV1615" s="212" t="s">
        <v>17874</v>
      </c>
      <c r="CW1615" s="212" t="s">
        <v>17875</v>
      </c>
      <c r="CX1615" s="44" t="s">
        <v>1226</v>
      </c>
      <c r="CY1615" s="78">
        <v>44865</v>
      </c>
      <c r="CZ1615" s="215" t="s">
        <v>763</v>
      </c>
      <c r="DA1615" s="212" t="s">
        <v>737</v>
      </c>
      <c r="DB1615" s="44" t="s">
        <v>641</v>
      </c>
      <c r="DC1615" s="44" t="s">
        <v>4918</v>
      </c>
      <c r="DD1615" s="44" t="s">
        <v>532</v>
      </c>
    </row>
    <row r="1616" spans="83:108">
      <c r="CE1616" s="212"/>
      <c r="CF1616" s="213">
        <f>IF(ISNUMBER(SEARCH($H$2,$CG$3:$CG$3334)),MAX($CF$2:CF1615)+1,0)</f>
        <v>1614</v>
      </c>
      <c r="CG1616" s="220" t="s">
        <v>17876</v>
      </c>
      <c r="CH1616" s="212"/>
      <c r="CI1616" s="212"/>
      <c r="CJ1616" s="213" t="str">
        <f>IFERROR(VLOOKUP(ROWS($CJ$3:CJ1616),CF1616:CG4947,2,0),"")</f>
        <v>KORTHANE M_01614</v>
      </c>
      <c r="CK1616" s="212" t="s">
        <v>17877</v>
      </c>
      <c r="CL1616" s="212" t="s">
        <v>17878</v>
      </c>
      <c r="CM1616" s="78">
        <v>45747</v>
      </c>
      <c r="CN1616" s="212" t="s">
        <v>17879</v>
      </c>
      <c r="CO1616" s="212" t="s">
        <v>17880</v>
      </c>
      <c r="CP1616" s="212" t="s">
        <v>17881</v>
      </c>
      <c r="CQ1616" s="212" t="s">
        <v>17882</v>
      </c>
      <c r="CR1616" s="212" t="s">
        <v>17883</v>
      </c>
      <c r="CS1616" s="44">
        <v>1614</v>
      </c>
      <c r="CT1616" s="44" t="s">
        <v>17884</v>
      </c>
      <c r="CU1616" s="214">
        <v>14481</v>
      </c>
      <c r="CV1616" s="212" t="s">
        <v>17885</v>
      </c>
      <c r="CW1616" s="212" t="s">
        <v>3888</v>
      </c>
      <c r="CX1616" s="44" t="s">
        <v>1943</v>
      </c>
      <c r="CY1616" s="78">
        <v>45747</v>
      </c>
      <c r="CZ1616" s="215" t="s">
        <v>576</v>
      </c>
      <c r="DA1616" s="212" t="s">
        <v>512</v>
      </c>
      <c r="DB1616" s="44" t="s">
        <v>530</v>
      </c>
      <c r="DC1616" s="44" t="s">
        <v>3889</v>
      </c>
      <c r="DD1616" s="44" t="s">
        <v>851</v>
      </c>
    </row>
    <row r="1617" spans="83:108">
      <c r="CE1617" s="212"/>
      <c r="CF1617" s="213">
        <f>IF(ISNUMBER(SEARCH($H$2,$CG$3:$CG$3334)),MAX($CF$2:CF1616)+1,0)</f>
        <v>1615</v>
      </c>
      <c r="CG1617" s="220" t="s">
        <v>17886</v>
      </c>
      <c r="CH1617" s="212"/>
      <c r="CI1617" s="212"/>
      <c r="CJ1617" s="213" t="str">
        <f>IFERROR(VLOOKUP(ROWS($CJ$3:CJ1617),CF1617:CG4948,2,0),"")</f>
        <v>KRISTAL 32 WG_01615</v>
      </c>
      <c r="CK1617" s="212" t="s">
        <v>17887</v>
      </c>
      <c r="CL1617" s="212" t="s">
        <v>17888</v>
      </c>
      <c r="CM1617" s="78">
        <v>43585</v>
      </c>
      <c r="CN1617" s="212" t="s">
        <v>17889</v>
      </c>
      <c r="CO1617" s="212" t="s">
        <v>17890</v>
      </c>
      <c r="CP1617" s="212" t="s">
        <v>17891</v>
      </c>
      <c r="CQ1617" s="212" t="s">
        <v>17892</v>
      </c>
      <c r="CR1617" s="212" t="s">
        <v>17893</v>
      </c>
      <c r="CS1617" s="44">
        <v>1615</v>
      </c>
      <c r="CT1617" s="44" t="s">
        <v>17894</v>
      </c>
      <c r="CU1617" s="214">
        <v>9679</v>
      </c>
      <c r="CV1617" s="212" t="s">
        <v>17895</v>
      </c>
      <c r="CW1617" s="212" t="s">
        <v>3060</v>
      </c>
      <c r="CX1617" s="44" t="s">
        <v>721</v>
      </c>
      <c r="CY1617" s="78">
        <v>43585</v>
      </c>
      <c r="CZ1617" s="215" t="s">
        <v>545</v>
      </c>
      <c r="DA1617" s="212" t="s">
        <v>529</v>
      </c>
      <c r="DB1617" s="44" t="s">
        <v>641</v>
      </c>
      <c r="DC1617" s="44" t="s">
        <v>642</v>
      </c>
      <c r="DD1617" s="44" t="s">
        <v>563</v>
      </c>
    </row>
    <row r="1618" spans="83:108">
      <c r="CE1618" s="212"/>
      <c r="CF1618" s="213">
        <f>IF(ISNUMBER(SEARCH($H$2,$CG$3:$CG$3334)),MAX($CF$2:CF1617)+1,0)</f>
        <v>1616</v>
      </c>
      <c r="CG1618" s="220" t="s">
        <v>17896</v>
      </c>
      <c r="CH1618" s="212"/>
      <c r="CI1618" s="212"/>
      <c r="CJ1618" s="213" t="str">
        <f>IFERROR(VLOOKUP(ROWS($CJ$3:CJ1618),CF1618:CG4949,2,0),"")</f>
        <v>KRONOS_01616</v>
      </c>
      <c r="CK1618" s="212" t="s">
        <v>17897</v>
      </c>
      <c r="CL1618" s="212" t="s">
        <v>17898</v>
      </c>
      <c r="CM1618" s="78">
        <v>44561</v>
      </c>
      <c r="CN1618" s="212" t="s">
        <v>17899</v>
      </c>
      <c r="CO1618" s="212" t="s">
        <v>17900</v>
      </c>
      <c r="CP1618" s="212" t="s">
        <v>17901</v>
      </c>
      <c r="CQ1618" s="212" t="s">
        <v>17902</v>
      </c>
      <c r="CR1618" s="212" t="s">
        <v>17903</v>
      </c>
      <c r="CS1618" s="44">
        <v>1616</v>
      </c>
      <c r="CT1618" s="44" t="s">
        <v>17904</v>
      </c>
      <c r="CU1618" s="214">
        <v>12319</v>
      </c>
      <c r="CV1618" s="212" t="s">
        <v>17905</v>
      </c>
      <c r="CW1618" s="212" t="s">
        <v>1605</v>
      </c>
      <c r="CX1618" s="44" t="s">
        <v>1752</v>
      </c>
      <c r="CY1618" s="78">
        <v>44561</v>
      </c>
      <c r="CZ1618" s="215" t="s">
        <v>763</v>
      </c>
      <c r="DA1618" s="212" t="s">
        <v>737</v>
      </c>
      <c r="DB1618" s="44" t="s">
        <v>655</v>
      </c>
      <c r="DC1618" s="44" t="s">
        <v>14222</v>
      </c>
      <c r="DD1618" s="44" t="s">
        <v>532</v>
      </c>
    </row>
    <row r="1619" spans="83:108">
      <c r="CE1619" s="212"/>
      <c r="CF1619" s="213">
        <f>IF(ISNUMBER(SEARCH($H$2,$CG$3:$CG$3334)),MAX($CF$2:CF1618)+1,0)</f>
        <v>1617</v>
      </c>
      <c r="CG1619" s="220" t="s">
        <v>17906</v>
      </c>
      <c r="CH1619" s="212"/>
      <c r="CI1619" s="212"/>
      <c r="CJ1619" s="213" t="str">
        <f>IFERROR(VLOOKUP(ROWS($CJ$3:CJ1619),CF1619:CG4950,2,0),"")</f>
        <v>KRUG_01617</v>
      </c>
      <c r="CK1619" s="212" t="s">
        <v>17907</v>
      </c>
      <c r="CL1619" s="212" t="s">
        <v>17908</v>
      </c>
      <c r="CM1619" s="78">
        <v>44439</v>
      </c>
      <c r="CN1619" s="212" t="s">
        <v>17909</v>
      </c>
      <c r="CO1619" s="212" t="s">
        <v>17910</v>
      </c>
      <c r="CP1619" s="212" t="s">
        <v>17911</v>
      </c>
      <c r="CQ1619" s="212" t="s">
        <v>17912</v>
      </c>
      <c r="CR1619" s="212" t="s">
        <v>17913</v>
      </c>
      <c r="CS1619" s="44">
        <v>1617</v>
      </c>
      <c r="CT1619" s="44" t="s">
        <v>17914</v>
      </c>
      <c r="CU1619" s="214">
        <v>11147</v>
      </c>
      <c r="CV1619" s="212" t="s">
        <v>17915</v>
      </c>
      <c r="CW1619" s="212" t="s">
        <v>2936</v>
      </c>
      <c r="CX1619" s="44" t="s">
        <v>3637</v>
      </c>
      <c r="CY1619" s="78">
        <v>44439</v>
      </c>
      <c r="CZ1619" s="215" t="s">
        <v>763</v>
      </c>
      <c r="DA1619" s="212" t="s">
        <v>512</v>
      </c>
      <c r="DB1619" s="44" t="s">
        <v>641</v>
      </c>
      <c r="DC1619" s="44" t="s">
        <v>2938</v>
      </c>
      <c r="DD1619" s="44" t="s">
        <v>532</v>
      </c>
    </row>
    <row r="1620" spans="83:108">
      <c r="CE1620" s="212"/>
      <c r="CF1620" s="213">
        <f>IF(ISNUMBER(SEARCH($H$2,$CG$3:$CG$3334)),MAX($CF$2:CF1619)+1,0)</f>
        <v>1618</v>
      </c>
      <c r="CG1620" s="220" t="s">
        <v>17916</v>
      </c>
      <c r="CH1620" s="212"/>
      <c r="CI1620" s="212"/>
      <c r="CJ1620" s="213" t="str">
        <f>IFERROR(VLOOKUP(ROWS($CJ$3:CJ1620),CF1620:CG4951,2,0),"")</f>
        <v>KUBIK MCZ_01618</v>
      </c>
      <c r="CK1620" s="212" t="s">
        <v>17917</v>
      </c>
      <c r="CL1620" s="212" t="s">
        <v>17918</v>
      </c>
      <c r="CM1620" s="78">
        <v>44012</v>
      </c>
      <c r="CN1620" s="212" t="s">
        <v>17919</v>
      </c>
      <c r="CO1620" s="212" t="s">
        <v>17920</v>
      </c>
      <c r="CP1620" s="212" t="s">
        <v>17921</v>
      </c>
      <c r="CQ1620" s="212" t="s">
        <v>17922</v>
      </c>
      <c r="CR1620" s="212" t="s">
        <v>17923</v>
      </c>
      <c r="CS1620" s="44">
        <v>1618</v>
      </c>
      <c r="CT1620" s="44" t="s">
        <v>17924</v>
      </c>
      <c r="CU1620" s="214">
        <v>14491</v>
      </c>
      <c r="CV1620" s="212" t="s">
        <v>17925</v>
      </c>
      <c r="CW1620" s="212" t="s">
        <v>3038</v>
      </c>
      <c r="CX1620" s="44" t="s">
        <v>1752</v>
      </c>
      <c r="CY1620" s="78">
        <v>44012</v>
      </c>
      <c r="CZ1620" s="215" t="s">
        <v>640</v>
      </c>
      <c r="DA1620" s="212" t="s">
        <v>512</v>
      </c>
      <c r="DB1620" s="44" t="s">
        <v>802</v>
      </c>
      <c r="DC1620" s="44" t="s">
        <v>3039</v>
      </c>
      <c r="DD1620" s="44" t="s">
        <v>532</v>
      </c>
    </row>
    <row r="1621" spans="83:108">
      <c r="CE1621" s="212"/>
      <c r="CF1621" s="213">
        <f>IF(ISNUMBER(SEARCH($H$2,$CG$3:$CG$3334)),MAX($CF$2:CF1620)+1,0)</f>
        <v>1619</v>
      </c>
      <c r="CG1621" s="220" t="s">
        <v>17926</v>
      </c>
      <c r="CH1621" s="212"/>
      <c r="CI1621" s="212"/>
      <c r="CJ1621" s="213" t="str">
        <f>IFERROR(VLOOKUP(ROWS($CJ$3:CJ1621),CF1621:CG4952,2,0),"")</f>
        <v>KUBIK RAME_01619</v>
      </c>
      <c r="CK1621" s="212" t="s">
        <v>17927</v>
      </c>
      <c r="CL1621" s="212" t="s">
        <v>17928</v>
      </c>
      <c r="CM1621" s="78">
        <v>44012</v>
      </c>
      <c r="CN1621" s="212" t="s">
        <v>17929</v>
      </c>
      <c r="CO1621" s="212" t="s">
        <v>17930</v>
      </c>
      <c r="CP1621" s="212" t="s">
        <v>17931</v>
      </c>
      <c r="CQ1621" s="212" t="s">
        <v>17932</v>
      </c>
      <c r="CR1621" s="212" t="s">
        <v>17933</v>
      </c>
      <c r="CS1621" s="44">
        <v>1619</v>
      </c>
      <c r="CT1621" s="44" t="s">
        <v>17934</v>
      </c>
      <c r="CU1621" s="214">
        <v>14433</v>
      </c>
      <c r="CV1621" s="212" t="s">
        <v>17935</v>
      </c>
      <c r="CW1621" s="212" t="s">
        <v>2789</v>
      </c>
      <c r="CX1621" s="44" t="s">
        <v>1752</v>
      </c>
      <c r="CY1621" s="78">
        <v>44012</v>
      </c>
      <c r="CZ1621" s="215" t="s">
        <v>763</v>
      </c>
      <c r="DA1621" s="212" t="s">
        <v>512</v>
      </c>
      <c r="DB1621" s="44" t="s">
        <v>655</v>
      </c>
      <c r="DC1621" s="44" t="s">
        <v>8369</v>
      </c>
      <c r="DD1621" s="44" t="s">
        <v>532</v>
      </c>
    </row>
    <row r="1622" spans="83:108">
      <c r="CE1622" s="212"/>
      <c r="CF1622" s="213">
        <f>IF(ISNUMBER(SEARCH($H$2,$CG$3:$CG$3334)),MAX($CF$2:CF1621)+1,0)</f>
        <v>1620</v>
      </c>
      <c r="CG1622" s="220" t="s">
        <v>17936</v>
      </c>
      <c r="CH1622" s="212"/>
      <c r="CI1622" s="212"/>
      <c r="CJ1622" s="213" t="str">
        <f>IFERROR(VLOOKUP(ROWS($CJ$3:CJ1622),CF1622:CG4953,2,0),"")</f>
        <v>KUKAR 22_01620</v>
      </c>
      <c r="CK1622" s="212" t="s">
        <v>17937</v>
      </c>
      <c r="CL1622" s="212" t="s">
        <v>17938</v>
      </c>
      <c r="CM1622" s="78">
        <v>43131</v>
      </c>
      <c r="CN1622" s="212" t="s">
        <v>17939</v>
      </c>
      <c r="CO1622" s="212" t="s">
        <v>17940</v>
      </c>
      <c r="CP1622" s="212" t="s">
        <v>17941</v>
      </c>
      <c r="CQ1622" s="212" t="s">
        <v>17942</v>
      </c>
      <c r="CR1622" s="212" t="s">
        <v>17943</v>
      </c>
      <c r="CS1622" s="44">
        <v>1620</v>
      </c>
      <c r="CT1622" s="44" t="s">
        <v>17944</v>
      </c>
      <c r="CU1622" s="214">
        <v>13743</v>
      </c>
      <c r="CV1622" s="212" t="s">
        <v>17945</v>
      </c>
      <c r="CW1622" s="212" t="s">
        <v>6959</v>
      </c>
      <c r="CX1622" s="44" t="s">
        <v>1943</v>
      </c>
      <c r="CY1622" s="78">
        <v>43131</v>
      </c>
      <c r="CZ1622" s="215" t="s">
        <v>763</v>
      </c>
      <c r="DA1622" s="212" t="s">
        <v>529</v>
      </c>
      <c r="DB1622" s="44" t="s">
        <v>530</v>
      </c>
      <c r="DC1622" s="44" t="s">
        <v>7112</v>
      </c>
      <c r="DD1622" s="44" t="s">
        <v>563</v>
      </c>
    </row>
    <row r="1623" spans="83:108">
      <c r="CE1623" s="212"/>
      <c r="CF1623" s="213">
        <f>IF(ISNUMBER(SEARCH($H$2,$CG$3:$CG$3334)),MAX($CF$2:CF1622)+1,0)</f>
        <v>1621</v>
      </c>
      <c r="CG1623" s="220" t="s">
        <v>17946</v>
      </c>
      <c r="CH1623" s="212"/>
      <c r="CI1623" s="212"/>
      <c r="CJ1623" s="213" t="str">
        <f>IFERROR(VLOOKUP(ROWS($CJ$3:CJ1623),CF1623:CG4954,2,0),"")</f>
        <v>KUMULUS DF_01621</v>
      </c>
      <c r="CK1623" s="212" t="s">
        <v>17947</v>
      </c>
      <c r="CL1623" s="212" t="s">
        <v>17948</v>
      </c>
      <c r="CM1623" s="78">
        <v>44196</v>
      </c>
      <c r="CN1623" s="212" t="s">
        <v>17949</v>
      </c>
      <c r="CO1623" s="212" t="s">
        <v>17950</v>
      </c>
      <c r="CP1623" s="212" t="s">
        <v>17951</v>
      </c>
      <c r="CQ1623" s="212" t="s">
        <v>17952</v>
      </c>
      <c r="CR1623" s="212" t="s">
        <v>17953</v>
      </c>
      <c r="CS1623" s="44">
        <v>1621</v>
      </c>
      <c r="CT1623" s="44" t="s">
        <v>17954</v>
      </c>
      <c r="CU1623" s="214">
        <v>1179</v>
      </c>
      <c r="CV1623" s="212" t="s">
        <v>17955</v>
      </c>
      <c r="CW1623" s="212" t="s">
        <v>985</v>
      </c>
      <c r="CX1623" s="44" t="s">
        <v>789</v>
      </c>
      <c r="CY1623" s="78">
        <v>44196</v>
      </c>
      <c r="CZ1623" s="215" t="s">
        <v>511</v>
      </c>
      <c r="DA1623" s="212" t="s">
        <v>512</v>
      </c>
      <c r="DB1623" s="44" t="s">
        <v>641</v>
      </c>
      <c r="DC1623" s="44" t="s">
        <v>986</v>
      </c>
      <c r="DD1623" s="44" t="s">
        <v>532</v>
      </c>
    </row>
    <row r="1624" spans="83:108">
      <c r="CE1624" s="212"/>
      <c r="CF1624" s="213">
        <f>IF(ISNUMBER(SEARCH($H$2,$CG$3:$CG$3334)),MAX($CF$2:CF1623)+1,0)</f>
        <v>1622</v>
      </c>
      <c r="CG1624" s="220" t="s">
        <v>17956</v>
      </c>
      <c r="CH1624" s="212"/>
      <c r="CI1624" s="212"/>
      <c r="CJ1624" s="213" t="str">
        <f>IFERROR(VLOOKUP(ROWS($CJ$3:CJ1624),CF1624:CG4955,2,0),"")</f>
        <v>KUMULUS TECNO_01622</v>
      </c>
      <c r="CK1624" s="212" t="s">
        <v>17957</v>
      </c>
      <c r="CL1624" s="212" t="s">
        <v>17958</v>
      </c>
      <c r="CM1624" s="78">
        <v>44196</v>
      </c>
      <c r="CN1624" s="212" t="s">
        <v>17959</v>
      </c>
      <c r="CO1624" s="212" t="s">
        <v>17960</v>
      </c>
      <c r="CP1624" s="212" t="s">
        <v>17961</v>
      </c>
      <c r="CQ1624" s="212" t="s">
        <v>17962</v>
      </c>
      <c r="CR1624" s="212" t="s">
        <v>17963</v>
      </c>
      <c r="CS1624" s="44">
        <v>1622</v>
      </c>
      <c r="CT1624" s="44" t="s">
        <v>17964</v>
      </c>
      <c r="CU1624" s="214">
        <v>10048</v>
      </c>
      <c r="CV1624" s="212" t="s">
        <v>17965</v>
      </c>
      <c r="CW1624" s="212" t="s">
        <v>985</v>
      </c>
      <c r="CX1624" s="44" t="s">
        <v>789</v>
      </c>
      <c r="CY1624" s="78">
        <v>44196</v>
      </c>
      <c r="CZ1624" s="215" t="s">
        <v>511</v>
      </c>
      <c r="DA1624" s="212" t="s">
        <v>512</v>
      </c>
      <c r="DB1624" s="44" t="s">
        <v>641</v>
      </c>
      <c r="DC1624" s="44" t="s">
        <v>986</v>
      </c>
      <c r="DD1624" s="44" t="s">
        <v>532</v>
      </c>
    </row>
    <row r="1625" spans="83:108">
      <c r="CE1625" s="212"/>
      <c r="CF1625" s="213">
        <f>IF(ISNUMBER(SEARCH($H$2,$CG$3:$CG$3334)),MAX($CF$2:CF1624)+1,0)</f>
        <v>1623</v>
      </c>
      <c r="CG1625" s="220" t="s">
        <v>17966</v>
      </c>
      <c r="CH1625" s="212"/>
      <c r="CI1625" s="212"/>
      <c r="CJ1625" s="213" t="str">
        <f>IFERROR(VLOOKUP(ROWS($CJ$3:CJ1625),CF1625:CG4956,2,0),"")</f>
        <v>KUPPER 20 WG_01623</v>
      </c>
      <c r="CK1625" s="212" t="s">
        <v>17967</v>
      </c>
      <c r="CL1625" s="212" t="s">
        <v>17968</v>
      </c>
      <c r="CM1625" s="78">
        <v>43616</v>
      </c>
      <c r="CN1625" s="212" t="s">
        <v>17969</v>
      </c>
      <c r="CO1625" s="212" t="s">
        <v>17970</v>
      </c>
      <c r="CP1625" s="212" t="s">
        <v>17971</v>
      </c>
      <c r="CQ1625" s="212" t="s">
        <v>17972</v>
      </c>
      <c r="CR1625" s="212" t="s">
        <v>17973</v>
      </c>
      <c r="CS1625" s="44">
        <v>1623</v>
      </c>
      <c r="CT1625" s="44" t="s">
        <v>17974</v>
      </c>
      <c r="CU1625" s="214">
        <v>16566</v>
      </c>
      <c r="CV1625" s="212" t="s">
        <v>17975</v>
      </c>
      <c r="CW1625" s="212" t="s">
        <v>1570</v>
      </c>
      <c r="CX1625" s="44" t="s">
        <v>7597</v>
      </c>
      <c r="CY1625" s="78">
        <v>43616</v>
      </c>
      <c r="CZ1625" s="215" t="s">
        <v>511</v>
      </c>
      <c r="DA1625" s="212" t="s">
        <v>512</v>
      </c>
      <c r="DB1625" s="44" t="s">
        <v>641</v>
      </c>
      <c r="DC1625" s="44" t="s">
        <v>2586</v>
      </c>
      <c r="DD1625" s="44" t="s">
        <v>515</v>
      </c>
    </row>
    <row r="1626" spans="83:108">
      <c r="CE1626" s="212"/>
      <c r="CF1626" s="213">
        <f>IF(ISNUMBER(SEARCH($H$2,$CG$3:$CG$3334)),MAX($CF$2:CF1625)+1,0)</f>
        <v>1624</v>
      </c>
      <c r="CG1626" s="220" t="s">
        <v>17976</v>
      </c>
      <c r="CH1626" s="212"/>
      <c r="CI1626" s="212"/>
      <c r="CJ1626" s="213" t="str">
        <f>IFERROR(VLOOKUP(ROWS($CJ$3:CJ1626),CF1626:CG4957,2,0),"")</f>
        <v>KUPRIK FLO_01624</v>
      </c>
      <c r="CK1626" s="212" t="s">
        <v>17977</v>
      </c>
      <c r="CL1626" s="212" t="s">
        <v>17978</v>
      </c>
      <c r="CM1626" s="78">
        <v>43131</v>
      </c>
      <c r="CN1626" s="212" t="s">
        <v>17979</v>
      </c>
      <c r="CO1626" s="212" t="s">
        <v>17980</v>
      </c>
      <c r="CP1626" s="212" t="s">
        <v>17981</v>
      </c>
      <c r="CQ1626" s="212" t="s">
        <v>17982</v>
      </c>
      <c r="CR1626" s="212" t="s">
        <v>17983</v>
      </c>
      <c r="CS1626" s="44">
        <v>1624</v>
      </c>
      <c r="CT1626" s="44" t="s">
        <v>17984</v>
      </c>
      <c r="CU1626" s="214">
        <v>14987</v>
      </c>
      <c r="CV1626" s="212" t="s">
        <v>17985</v>
      </c>
      <c r="CW1626" s="212" t="s">
        <v>4983</v>
      </c>
      <c r="CX1626" s="44" t="s">
        <v>1226</v>
      </c>
      <c r="CY1626" s="78">
        <v>43131</v>
      </c>
      <c r="CZ1626" s="215" t="s">
        <v>736</v>
      </c>
      <c r="DA1626" s="212" t="s">
        <v>512</v>
      </c>
      <c r="DB1626" s="44" t="s">
        <v>655</v>
      </c>
      <c r="DC1626" s="44" t="s">
        <v>3993</v>
      </c>
      <c r="DD1626" s="44" t="s">
        <v>532</v>
      </c>
    </row>
    <row r="1627" spans="83:108">
      <c r="CE1627" s="212"/>
      <c r="CF1627" s="213">
        <f>IF(ISNUMBER(SEARCH($H$2,$CG$3:$CG$3334)),MAX($CF$2:CF1626)+1,0)</f>
        <v>1625</v>
      </c>
      <c r="CG1627" s="220" t="s">
        <v>17986</v>
      </c>
      <c r="CH1627" s="212"/>
      <c r="CI1627" s="212"/>
      <c r="CJ1627" s="213" t="str">
        <f>IFERROR(VLOOKUP(ROWS($CJ$3:CJ1627),CF1627:CG4958,2,0),"")</f>
        <v>KUPROS 35 WG_01625</v>
      </c>
      <c r="CK1627" s="212" t="s">
        <v>17987</v>
      </c>
      <c r="CL1627" s="212" t="s">
        <v>17988</v>
      </c>
      <c r="CM1627" s="78">
        <v>43496</v>
      </c>
      <c r="CN1627" s="212" t="s">
        <v>17989</v>
      </c>
      <c r="CO1627" s="212" t="s">
        <v>17990</v>
      </c>
      <c r="CP1627" s="212" t="s">
        <v>17991</v>
      </c>
      <c r="CQ1627" s="212" t="s">
        <v>17992</v>
      </c>
      <c r="CR1627" s="212" t="s">
        <v>17993</v>
      </c>
      <c r="CS1627" s="44">
        <v>1625</v>
      </c>
      <c r="CT1627" s="44" t="s">
        <v>17994</v>
      </c>
      <c r="CU1627" s="214">
        <v>16200</v>
      </c>
      <c r="CV1627" s="212" t="s">
        <v>17995</v>
      </c>
      <c r="CW1627" s="212" t="s">
        <v>1593</v>
      </c>
      <c r="CX1627" s="44" t="s">
        <v>7597</v>
      </c>
      <c r="CY1627" s="78">
        <v>43496</v>
      </c>
      <c r="CZ1627" s="215" t="s">
        <v>511</v>
      </c>
      <c r="DA1627" s="212" t="s">
        <v>512</v>
      </c>
      <c r="DB1627" s="44" t="s">
        <v>641</v>
      </c>
      <c r="DC1627" s="44" t="s">
        <v>2047</v>
      </c>
      <c r="DD1627" s="44" t="s">
        <v>515</v>
      </c>
    </row>
    <row r="1628" spans="83:108">
      <c r="CE1628" s="212"/>
      <c r="CF1628" s="213">
        <f>IF(ISNUMBER(SEARCH($H$2,$CG$3:$CG$3334)),MAX($CF$2:CF1627)+1,0)</f>
        <v>1626</v>
      </c>
      <c r="CG1628" s="220" t="s">
        <v>17996</v>
      </c>
      <c r="CH1628" s="212"/>
      <c r="CI1628" s="212"/>
      <c r="CJ1628" s="213" t="str">
        <f>IFERROR(VLOOKUP(ROWS($CJ$3:CJ1628),CF1628:CG4959,2,0),"")</f>
        <v>KUPROS 35 WG BLU_01626</v>
      </c>
      <c r="CK1628" s="212" t="s">
        <v>17997</v>
      </c>
      <c r="CL1628" s="212" t="s">
        <v>17998</v>
      </c>
      <c r="CM1628" s="78">
        <v>43496</v>
      </c>
      <c r="CN1628" s="212" t="s">
        <v>17999</v>
      </c>
      <c r="CO1628" s="212" t="s">
        <v>18000</v>
      </c>
      <c r="CP1628" s="212" t="s">
        <v>18001</v>
      </c>
      <c r="CQ1628" s="212" t="s">
        <v>18002</v>
      </c>
      <c r="CR1628" s="212" t="s">
        <v>18003</v>
      </c>
      <c r="CS1628" s="44">
        <v>1626</v>
      </c>
      <c r="CT1628" s="44" t="s">
        <v>18004</v>
      </c>
      <c r="CU1628" s="214">
        <v>16199</v>
      </c>
      <c r="CV1628" s="212" t="s">
        <v>18005</v>
      </c>
      <c r="CW1628" s="212" t="s">
        <v>1593</v>
      </c>
      <c r="CX1628" s="44" t="s">
        <v>7597</v>
      </c>
      <c r="CY1628" s="78">
        <v>43496</v>
      </c>
      <c r="CZ1628" s="215" t="s">
        <v>511</v>
      </c>
      <c r="DA1628" s="212" t="s">
        <v>512</v>
      </c>
      <c r="DB1628" s="44" t="s">
        <v>641</v>
      </c>
      <c r="DC1628" s="44" t="s">
        <v>2047</v>
      </c>
      <c r="DD1628" s="44" t="s">
        <v>515</v>
      </c>
    </row>
    <row r="1629" spans="83:108">
      <c r="CE1629" s="212"/>
      <c r="CF1629" s="213">
        <f>IF(ISNUMBER(SEARCH($H$2,$CG$3:$CG$3334)),MAX($CF$2:CF1628)+1,0)</f>
        <v>1627</v>
      </c>
      <c r="CG1629" s="220" t="s">
        <v>18006</v>
      </c>
      <c r="CH1629" s="212"/>
      <c r="CI1629" s="212"/>
      <c r="CJ1629" s="213" t="str">
        <f>IFERROR(VLOOKUP(ROWS($CJ$3:CJ1629),CF1629:CG4960,2,0),"")</f>
        <v>KUSABI_01627</v>
      </c>
      <c r="CK1629" s="212" t="s">
        <v>18007</v>
      </c>
      <c r="CL1629" s="212" t="s">
        <v>18008</v>
      </c>
      <c r="CM1629" s="78">
        <v>45322</v>
      </c>
      <c r="CN1629" s="212" t="s">
        <v>18009</v>
      </c>
      <c r="CO1629" s="212" t="s">
        <v>18010</v>
      </c>
      <c r="CP1629" s="212" t="s">
        <v>18011</v>
      </c>
      <c r="CQ1629" s="212" t="s">
        <v>18012</v>
      </c>
      <c r="CR1629" s="212" t="s">
        <v>18013</v>
      </c>
      <c r="CS1629" s="44">
        <v>1627</v>
      </c>
      <c r="CT1629" s="44" t="s">
        <v>18014</v>
      </c>
      <c r="CU1629" s="214">
        <v>15267</v>
      </c>
      <c r="CV1629" s="212" t="s">
        <v>18015</v>
      </c>
      <c r="CW1629" s="212" t="s">
        <v>18016</v>
      </c>
      <c r="CX1629" s="44" t="s">
        <v>6541</v>
      </c>
      <c r="CY1629" s="78">
        <v>45322</v>
      </c>
      <c r="CZ1629" s="215" t="s">
        <v>576</v>
      </c>
      <c r="DA1629" s="212" t="s">
        <v>512</v>
      </c>
      <c r="DB1629" s="44" t="s">
        <v>655</v>
      </c>
      <c r="DC1629" s="44" t="s">
        <v>18017</v>
      </c>
      <c r="DD1629" s="44" t="s">
        <v>532</v>
      </c>
    </row>
    <row r="1630" spans="83:108">
      <c r="CE1630" s="212"/>
      <c r="CF1630" s="213">
        <f>IF(ISNUMBER(SEARCH($H$2,$CG$3:$CG$3334)),MAX($CF$2:CF1629)+1,0)</f>
        <v>1628</v>
      </c>
      <c r="CG1630" s="220" t="s">
        <v>18018</v>
      </c>
      <c r="CH1630" s="212"/>
      <c r="CI1630" s="212"/>
      <c r="CJ1630" s="213" t="str">
        <f>IFERROR(VLOOKUP(ROWS($CJ$3:CJ1630),CF1630:CG4961,2,0),"")</f>
        <v>KUSTI_01628</v>
      </c>
      <c r="CK1630" s="212" t="s">
        <v>18019</v>
      </c>
      <c r="CL1630" s="212" t="s">
        <v>18020</v>
      </c>
      <c r="CM1630" s="78">
        <v>45016</v>
      </c>
      <c r="CN1630" s="212" t="s">
        <v>18021</v>
      </c>
      <c r="CO1630" s="212" t="s">
        <v>18022</v>
      </c>
      <c r="CP1630" s="212" t="s">
        <v>18023</v>
      </c>
      <c r="CQ1630" s="212" t="s">
        <v>18024</v>
      </c>
      <c r="CR1630" s="212" t="s">
        <v>18025</v>
      </c>
      <c r="CS1630" s="44">
        <v>1628</v>
      </c>
      <c r="CT1630" s="44" t="s">
        <v>18026</v>
      </c>
      <c r="CU1630" s="214">
        <v>15275</v>
      </c>
      <c r="CV1630" s="212" t="s">
        <v>18027</v>
      </c>
      <c r="CW1630" s="212" t="s">
        <v>1261</v>
      </c>
      <c r="CX1630" s="44" t="s">
        <v>839</v>
      </c>
      <c r="CY1630" s="78">
        <v>45016</v>
      </c>
      <c r="CZ1630" s="215" t="s">
        <v>576</v>
      </c>
      <c r="DA1630" s="212" t="s">
        <v>529</v>
      </c>
      <c r="DB1630" s="44" t="s">
        <v>641</v>
      </c>
      <c r="DC1630" s="44" t="s">
        <v>1262</v>
      </c>
      <c r="DD1630" s="44" t="s">
        <v>532</v>
      </c>
    </row>
    <row r="1631" spans="83:108">
      <c r="CE1631" s="212"/>
      <c r="CF1631" s="213">
        <f>IF(ISNUMBER(SEARCH($H$2,$CG$3:$CG$3334)),MAX($CF$2:CF1630)+1,0)</f>
        <v>1629</v>
      </c>
      <c r="CG1631" s="220" t="s">
        <v>18028</v>
      </c>
      <c r="CH1631" s="212"/>
      <c r="CI1631" s="212"/>
      <c r="CJ1631" s="213" t="str">
        <f>IFERROR(VLOOKUP(ROWS($CJ$3:CJ1631),CF1631:CG4962,2,0),"")</f>
        <v>KYLEO_01629</v>
      </c>
      <c r="CK1631" s="212" t="s">
        <v>18029</v>
      </c>
      <c r="CL1631" s="212" t="s">
        <v>18030</v>
      </c>
      <c r="CM1631" s="78">
        <v>47848</v>
      </c>
      <c r="CN1631" s="212" t="s">
        <v>18031</v>
      </c>
      <c r="CO1631" s="212" t="s">
        <v>18032</v>
      </c>
      <c r="CP1631" s="212" t="s">
        <v>18033</v>
      </c>
      <c r="CQ1631" s="212" t="s">
        <v>18034</v>
      </c>
      <c r="CR1631" s="212" t="s">
        <v>18035</v>
      </c>
      <c r="CS1631" s="44">
        <v>1629</v>
      </c>
      <c r="CT1631" s="44" t="s">
        <v>18036</v>
      </c>
      <c r="CU1631" s="214">
        <v>15051</v>
      </c>
      <c r="CV1631" s="212" t="s">
        <v>18037</v>
      </c>
      <c r="CW1631" s="212" t="s">
        <v>18038</v>
      </c>
      <c r="CX1631" s="44" t="s">
        <v>1287</v>
      </c>
      <c r="CY1631" s="78">
        <v>47848</v>
      </c>
      <c r="CZ1631" s="215" t="s">
        <v>763</v>
      </c>
      <c r="DA1631" s="212" t="s">
        <v>737</v>
      </c>
      <c r="DB1631" s="44" t="s">
        <v>919</v>
      </c>
      <c r="DC1631" s="44" t="s">
        <v>18039</v>
      </c>
      <c r="DD1631" s="44" t="s">
        <v>532</v>
      </c>
    </row>
    <row r="1632" spans="83:108">
      <c r="CE1632" s="212"/>
      <c r="CF1632" s="213">
        <f>IF(ISNUMBER(SEARCH($H$2,$CG$3:$CG$3334)),MAX($CF$2:CF1631)+1,0)</f>
        <v>1630</v>
      </c>
      <c r="CG1632" s="220" t="s">
        <v>18040</v>
      </c>
      <c r="CH1632" s="212"/>
      <c r="CI1632" s="212"/>
      <c r="CJ1632" s="213" t="str">
        <f>IFERROR(VLOOKUP(ROWS($CJ$3:CJ1632),CF1632:CG4963,2,0),"")</f>
        <v>KYODAI_01630</v>
      </c>
      <c r="CK1632" s="212" t="s">
        <v>18041</v>
      </c>
      <c r="CL1632" s="212" t="s">
        <v>18042</v>
      </c>
      <c r="CM1632" s="78">
        <v>44074</v>
      </c>
      <c r="CN1632" s="212" t="s">
        <v>18043</v>
      </c>
      <c r="CO1632" s="212" t="s">
        <v>18044</v>
      </c>
      <c r="CP1632" s="212" t="s">
        <v>18045</v>
      </c>
      <c r="CQ1632" s="212" t="s">
        <v>18046</v>
      </c>
      <c r="CR1632" s="212" t="s">
        <v>18047</v>
      </c>
      <c r="CS1632" s="44">
        <v>1630</v>
      </c>
      <c r="CT1632" s="44" t="s">
        <v>18048</v>
      </c>
      <c r="CU1632" s="214">
        <v>14779</v>
      </c>
      <c r="CV1632" s="212" t="s">
        <v>18049</v>
      </c>
      <c r="CW1632" s="212" t="s">
        <v>720</v>
      </c>
      <c r="CX1632" s="44" t="s">
        <v>1287</v>
      </c>
      <c r="CY1632" s="78">
        <v>44074</v>
      </c>
      <c r="CZ1632" s="215" t="s">
        <v>545</v>
      </c>
      <c r="DA1632" s="212" t="s">
        <v>546</v>
      </c>
      <c r="DB1632" s="44" t="s">
        <v>547</v>
      </c>
      <c r="DC1632" s="44" t="s">
        <v>602</v>
      </c>
      <c r="DD1632" s="44" t="s">
        <v>532</v>
      </c>
    </row>
    <row r="1633" spans="83:108">
      <c r="CE1633" s="212"/>
      <c r="CF1633" s="213">
        <f>IF(ISNUMBER(SEARCH($H$2,$CG$3:$CG$3334)),MAX($CF$2:CF1632)+1,0)</f>
        <v>1631</v>
      </c>
      <c r="CG1633" s="220" t="s">
        <v>18050</v>
      </c>
      <c r="CH1633" s="212"/>
      <c r="CI1633" s="212"/>
      <c r="CJ1633" s="213" t="str">
        <f>IFERROR(VLOOKUP(ROWS($CJ$3:CJ1633),CF1633:CG4964,2,0),"")</f>
        <v>LABEL 70 DF_01631</v>
      </c>
      <c r="CK1633" s="212" t="s">
        <v>18051</v>
      </c>
      <c r="CL1633" s="212" t="s">
        <v>18052</v>
      </c>
      <c r="CM1633" s="78">
        <v>43312</v>
      </c>
      <c r="CN1633" s="212" t="s">
        <v>18053</v>
      </c>
      <c r="CO1633" s="212" t="s">
        <v>18054</v>
      </c>
      <c r="CP1633" s="212" t="s">
        <v>18055</v>
      </c>
      <c r="CQ1633" s="212" t="s">
        <v>18056</v>
      </c>
      <c r="CR1633" s="212" t="s">
        <v>18057</v>
      </c>
      <c r="CS1633" s="44">
        <v>1631</v>
      </c>
      <c r="CT1633" s="44" t="s">
        <v>18058</v>
      </c>
      <c r="CU1633" s="214">
        <v>16259</v>
      </c>
      <c r="CV1633" s="212" t="s">
        <v>18059</v>
      </c>
      <c r="CW1633" s="212" t="s">
        <v>12312</v>
      </c>
      <c r="CX1633" s="44" t="s">
        <v>7479</v>
      </c>
      <c r="CY1633" s="78">
        <v>43312</v>
      </c>
      <c r="CZ1633" s="215" t="s">
        <v>511</v>
      </c>
      <c r="DA1633" s="212" t="s">
        <v>737</v>
      </c>
      <c r="DB1633" s="44" t="s">
        <v>641</v>
      </c>
      <c r="DC1633" s="44" t="s">
        <v>2412</v>
      </c>
      <c r="DD1633" s="44" t="s">
        <v>532</v>
      </c>
    </row>
    <row r="1634" spans="83:108">
      <c r="CE1634" s="212"/>
      <c r="CF1634" s="213">
        <f>IF(ISNUMBER(SEARCH($H$2,$CG$3:$CG$3334)),MAX($CF$2:CF1633)+1,0)</f>
        <v>1632</v>
      </c>
      <c r="CG1634" s="220" t="s">
        <v>18060</v>
      </c>
      <c r="CH1634" s="212"/>
      <c r="CI1634" s="212"/>
      <c r="CJ1634" s="213" t="str">
        <f>IFERROR(VLOOKUP(ROWS($CJ$3:CJ1634),CF1634:CG4965,2,0),"")</f>
        <v>LABIOGAMMA_01632</v>
      </c>
      <c r="CK1634" s="212" t="s">
        <v>18061</v>
      </c>
      <c r="CL1634" s="212" t="s">
        <v>18062</v>
      </c>
      <c r="CM1634" s="78">
        <v>44074</v>
      </c>
      <c r="CN1634" s="212" t="s">
        <v>18063</v>
      </c>
      <c r="CO1634" s="212" t="s">
        <v>18064</v>
      </c>
      <c r="CP1634" s="212" t="s">
        <v>18065</v>
      </c>
      <c r="CQ1634" s="212" t="s">
        <v>18066</v>
      </c>
      <c r="CR1634" s="212" t="s">
        <v>18067</v>
      </c>
      <c r="CS1634" s="44">
        <v>1632</v>
      </c>
      <c r="CT1634" s="44" t="s">
        <v>18068</v>
      </c>
      <c r="CU1634" s="214">
        <v>5961</v>
      </c>
      <c r="CV1634" s="212" t="s">
        <v>18069</v>
      </c>
      <c r="CW1634" s="212" t="s">
        <v>720</v>
      </c>
      <c r="CX1634" s="44" t="s">
        <v>5317</v>
      </c>
      <c r="CY1634" s="78">
        <v>44074</v>
      </c>
      <c r="CZ1634" s="215" t="s">
        <v>511</v>
      </c>
      <c r="DA1634" s="212" t="s">
        <v>546</v>
      </c>
      <c r="DB1634" s="44" t="s">
        <v>886</v>
      </c>
      <c r="DC1634" s="44" t="s">
        <v>18070</v>
      </c>
      <c r="DD1634" s="44" t="s">
        <v>532</v>
      </c>
    </row>
    <row r="1635" spans="83:108">
      <c r="CE1635" s="212"/>
      <c r="CF1635" s="213">
        <f>IF(ISNUMBER(SEARCH($H$2,$CG$3:$CG$3334)),MAX($CF$2:CF1634)+1,0)</f>
        <v>1633</v>
      </c>
      <c r="CG1635" s="220" t="s">
        <v>18071</v>
      </c>
      <c r="CH1635" s="212"/>
      <c r="CI1635" s="212"/>
      <c r="CJ1635" s="213" t="str">
        <f>IFERROR(VLOOKUP(ROWS($CJ$3:CJ1635),CF1635:CG4966,2,0),"")</f>
        <v>LAGOS_01633</v>
      </c>
      <c r="CK1635" s="212" t="s">
        <v>18072</v>
      </c>
      <c r="CL1635" s="212" t="s">
        <v>18073</v>
      </c>
      <c r="CM1635" s="78">
        <v>43496</v>
      </c>
      <c r="CN1635" s="212" t="s">
        <v>18074</v>
      </c>
      <c r="CO1635" s="212" t="s">
        <v>18075</v>
      </c>
      <c r="CP1635" s="212" t="s">
        <v>18076</v>
      </c>
      <c r="CQ1635" s="212" t="s">
        <v>18077</v>
      </c>
      <c r="CR1635" s="212" t="s">
        <v>18078</v>
      </c>
      <c r="CS1635" s="44">
        <v>1633</v>
      </c>
      <c r="CT1635" s="44" t="s">
        <v>18079</v>
      </c>
      <c r="CU1635" s="214">
        <v>16087</v>
      </c>
      <c r="CV1635" s="212" t="s">
        <v>18080</v>
      </c>
      <c r="CW1635" s="212" t="s">
        <v>1273</v>
      </c>
      <c r="CX1635" s="44" t="s">
        <v>826</v>
      </c>
      <c r="CY1635" s="78">
        <v>43496</v>
      </c>
      <c r="CZ1635" s="215" t="s">
        <v>511</v>
      </c>
      <c r="DA1635" s="212" t="s">
        <v>1274</v>
      </c>
      <c r="DB1635" s="44" t="s">
        <v>919</v>
      </c>
      <c r="DC1635" s="44" t="s">
        <v>1275</v>
      </c>
      <c r="DD1635" s="44" t="s">
        <v>515</v>
      </c>
    </row>
    <row r="1636" spans="83:108">
      <c r="CE1636" s="212"/>
      <c r="CF1636" s="213">
        <f>IF(ISNUMBER(SEARCH($H$2,$CG$3:$CG$3334)),MAX($CF$2:CF1635)+1,0)</f>
        <v>1634</v>
      </c>
      <c r="CG1636" s="220" t="s">
        <v>18081</v>
      </c>
      <c r="CH1636" s="212"/>
      <c r="CI1636" s="212"/>
      <c r="CJ1636" s="213" t="str">
        <f>IFERROR(VLOOKUP(ROWS($CJ$3:CJ1636),CF1636:CG4967,2,0),"")</f>
        <v>LAINCOIL_01634</v>
      </c>
      <c r="CK1636" s="212" t="s">
        <v>18082</v>
      </c>
      <c r="CL1636" s="212" t="s">
        <v>18083</v>
      </c>
      <c r="CM1636" s="78">
        <v>44196</v>
      </c>
      <c r="CN1636" s="212" t="s">
        <v>18084</v>
      </c>
      <c r="CO1636" s="212" t="s">
        <v>18085</v>
      </c>
      <c r="CP1636" s="212" t="s">
        <v>18086</v>
      </c>
      <c r="CQ1636" s="212" t="s">
        <v>18087</v>
      </c>
      <c r="CR1636" s="212" t="s">
        <v>18088</v>
      </c>
      <c r="CS1636" s="44">
        <v>1634</v>
      </c>
      <c r="CT1636" s="44" t="s">
        <v>18089</v>
      </c>
      <c r="CU1636" s="214">
        <v>16316</v>
      </c>
      <c r="CV1636" s="212" t="s">
        <v>18090</v>
      </c>
      <c r="CW1636" s="212" t="s">
        <v>1535</v>
      </c>
      <c r="CX1636" s="44" t="s">
        <v>5286</v>
      </c>
      <c r="CY1636" s="78">
        <v>44196</v>
      </c>
      <c r="CZ1636" s="215" t="s">
        <v>511</v>
      </c>
      <c r="DA1636" s="212" t="s">
        <v>529</v>
      </c>
      <c r="DB1636" s="44" t="s">
        <v>530</v>
      </c>
      <c r="DC1636" s="44" t="s">
        <v>11760</v>
      </c>
      <c r="DD1636" s="44" t="s">
        <v>515</v>
      </c>
    </row>
    <row r="1637" spans="83:108">
      <c r="CE1637" s="212"/>
      <c r="CF1637" s="213">
        <f>IF(ISNUMBER(SEARCH($H$2,$CG$3:$CG$3334)),MAX($CF$2:CF1636)+1,0)</f>
        <v>1635</v>
      </c>
      <c r="CG1637" s="220" t="s">
        <v>18091</v>
      </c>
      <c r="CH1637" s="212"/>
      <c r="CI1637" s="212"/>
      <c r="CJ1637" s="213" t="str">
        <f>IFERROR(VLOOKUP(ROWS($CJ$3:CJ1637),CF1637:CG4968,2,0),"")</f>
        <v>LAN 70 WG_01635</v>
      </c>
      <c r="CK1637" s="212" t="s">
        <v>18092</v>
      </c>
      <c r="CL1637" s="212" t="s">
        <v>18093</v>
      </c>
      <c r="CM1637" s="78">
        <v>44347</v>
      </c>
      <c r="CN1637" s="212" t="s">
        <v>18094</v>
      </c>
      <c r="CO1637" s="212" t="s">
        <v>18095</v>
      </c>
      <c r="CP1637" s="212" t="s">
        <v>18096</v>
      </c>
      <c r="CQ1637" s="212" t="s">
        <v>18097</v>
      </c>
      <c r="CR1637" s="212" t="s">
        <v>18098</v>
      </c>
      <c r="CS1637" s="44">
        <v>1635</v>
      </c>
      <c r="CT1637" s="44" t="s">
        <v>18099</v>
      </c>
      <c r="CU1637" s="214">
        <v>15345</v>
      </c>
      <c r="CV1637" s="212" t="s">
        <v>18100</v>
      </c>
      <c r="CW1637" s="212" t="s">
        <v>9624</v>
      </c>
      <c r="CX1637" s="44" t="s">
        <v>789</v>
      </c>
      <c r="CY1637" s="78">
        <v>44347</v>
      </c>
      <c r="CZ1637" s="215" t="s">
        <v>576</v>
      </c>
      <c r="DA1637" s="212" t="s">
        <v>512</v>
      </c>
      <c r="DB1637" s="44" t="s">
        <v>641</v>
      </c>
      <c r="DC1637" s="44" t="s">
        <v>2412</v>
      </c>
      <c r="DD1637" s="44" t="s">
        <v>532</v>
      </c>
    </row>
    <row r="1638" spans="83:108">
      <c r="CE1638" s="212"/>
      <c r="CF1638" s="213">
        <f>IF(ISNUMBER(SEARCH($H$2,$CG$3:$CG$3334)),MAX($CF$2:CF1637)+1,0)</f>
        <v>1636</v>
      </c>
      <c r="CG1638" s="220" t="s">
        <v>18101</v>
      </c>
      <c r="CH1638" s="212"/>
      <c r="CI1638" s="212"/>
      <c r="CJ1638" s="213" t="str">
        <f>IFERROR(VLOOKUP(ROWS($CJ$3:CJ1638),CF1638:CG4969,2,0),"")</f>
        <v>LANNATE 20 SL_01636</v>
      </c>
      <c r="CK1638" s="212" t="s">
        <v>18102</v>
      </c>
      <c r="CL1638" s="212" t="s">
        <v>18103</v>
      </c>
      <c r="CM1638" s="78">
        <v>43708</v>
      </c>
      <c r="CN1638" s="212" t="s">
        <v>18104</v>
      </c>
      <c r="CO1638" s="212" t="s">
        <v>18105</v>
      </c>
      <c r="CP1638" s="212" t="s">
        <v>18106</v>
      </c>
      <c r="CQ1638" s="212" t="s">
        <v>18107</v>
      </c>
      <c r="CR1638" s="212" t="s">
        <v>18108</v>
      </c>
      <c r="CS1638" s="44">
        <v>1636</v>
      </c>
      <c r="CT1638" s="44" t="s">
        <v>18109</v>
      </c>
      <c r="CU1638" s="214">
        <v>14895</v>
      </c>
      <c r="CV1638" s="212" t="s">
        <v>18110</v>
      </c>
      <c r="CW1638" s="212" t="s">
        <v>18111</v>
      </c>
      <c r="CX1638" s="44" t="s">
        <v>668</v>
      </c>
      <c r="CY1638" s="78">
        <v>43708</v>
      </c>
      <c r="CZ1638" s="215" t="s">
        <v>1157</v>
      </c>
      <c r="DA1638" s="212" t="s">
        <v>529</v>
      </c>
      <c r="DB1638" s="44" t="s">
        <v>919</v>
      </c>
      <c r="DC1638" s="44" t="s">
        <v>2586</v>
      </c>
      <c r="DD1638" s="44" t="s">
        <v>532</v>
      </c>
    </row>
    <row r="1639" spans="83:108">
      <c r="CE1639" s="212"/>
      <c r="CF1639" s="213">
        <f>IF(ISNUMBER(SEARCH($H$2,$CG$3:$CG$3334)),MAX($CF$2:CF1638)+1,0)</f>
        <v>1637</v>
      </c>
      <c r="CG1639" s="220" t="s">
        <v>18112</v>
      </c>
      <c r="CH1639" s="212"/>
      <c r="CI1639" s="212"/>
      <c r="CJ1639" s="213" t="str">
        <f>IFERROR(VLOOKUP(ROWS($CJ$3:CJ1639),CF1639:CG4970,2,0),"")</f>
        <v>LANNATE 25 WP_01637</v>
      </c>
      <c r="CK1639" s="212" t="s">
        <v>18113</v>
      </c>
      <c r="CL1639" s="212" t="s">
        <v>18114</v>
      </c>
      <c r="CM1639" s="78">
        <v>43708</v>
      </c>
      <c r="CN1639" s="212" t="s">
        <v>18115</v>
      </c>
      <c r="CO1639" s="212" t="s">
        <v>18116</v>
      </c>
      <c r="CP1639" s="212" t="s">
        <v>18117</v>
      </c>
      <c r="CQ1639" s="212" t="s">
        <v>18118</v>
      </c>
      <c r="CR1639" s="212" t="s">
        <v>18119</v>
      </c>
      <c r="CS1639" s="44">
        <v>1637</v>
      </c>
      <c r="CT1639" s="44" t="s">
        <v>18120</v>
      </c>
      <c r="CU1639" s="214">
        <v>14894</v>
      </c>
      <c r="CV1639" s="212" t="s">
        <v>18121</v>
      </c>
      <c r="CW1639" s="212" t="s">
        <v>18111</v>
      </c>
      <c r="CX1639" s="44" t="s">
        <v>668</v>
      </c>
      <c r="CY1639" s="78">
        <v>43708</v>
      </c>
      <c r="CZ1639" s="215" t="s">
        <v>1157</v>
      </c>
      <c r="DA1639" s="212" t="s">
        <v>529</v>
      </c>
      <c r="DB1639" s="44" t="s">
        <v>802</v>
      </c>
      <c r="DC1639" s="44" t="s">
        <v>750</v>
      </c>
      <c r="DD1639" s="44" t="s">
        <v>532</v>
      </c>
    </row>
    <row r="1640" spans="83:108">
      <c r="CE1640" s="212"/>
      <c r="CF1640" s="213">
        <f>IF(ISNUMBER(SEARCH($H$2,$CG$3:$CG$3334)),MAX($CF$2:CF1639)+1,0)</f>
        <v>1638</v>
      </c>
      <c r="CG1640" s="220" t="s">
        <v>18122</v>
      </c>
      <c r="CH1640" s="212"/>
      <c r="CI1640" s="212"/>
      <c r="CJ1640" s="213" t="str">
        <f>IFERROR(VLOOKUP(ROWS($CJ$3:CJ1640),CF1640:CG4971,2,0),"")</f>
        <v>LAOTTA_01638</v>
      </c>
      <c r="CK1640" s="212" t="s">
        <v>18123</v>
      </c>
      <c r="CL1640" s="212" t="s">
        <v>18124</v>
      </c>
      <c r="CM1640" s="78">
        <v>43585</v>
      </c>
      <c r="CN1640" s="212" t="s">
        <v>18125</v>
      </c>
      <c r="CO1640" s="212" t="s">
        <v>18126</v>
      </c>
      <c r="CP1640" s="212" t="s">
        <v>18127</v>
      </c>
      <c r="CQ1640" s="212" t="s">
        <v>18128</v>
      </c>
      <c r="CR1640" s="212" t="s">
        <v>18129</v>
      </c>
      <c r="CS1640" s="44">
        <v>1638</v>
      </c>
      <c r="CT1640" s="44" t="s">
        <v>18130</v>
      </c>
      <c r="CU1640" s="214">
        <v>16542</v>
      </c>
      <c r="CV1640" s="212" t="s">
        <v>18131</v>
      </c>
      <c r="CW1640" s="212" t="s">
        <v>559</v>
      </c>
      <c r="CX1640" s="44" t="s">
        <v>5286</v>
      </c>
      <c r="CY1640" s="78">
        <v>43585</v>
      </c>
      <c r="CZ1640" s="215" t="s">
        <v>511</v>
      </c>
      <c r="DA1640" s="212" t="s">
        <v>561</v>
      </c>
      <c r="DB1640" s="44" t="s">
        <v>530</v>
      </c>
      <c r="DC1640" s="44" t="s">
        <v>588</v>
      </c>
      <c r="DD1640" s="44" t="s">
        <v>532</v>
      </c>
    </row>
    <row r="1641" spans="83:108">
      <c r="CE1641" s="212"/>
      <c r="CF1641" s="213">
        <f>IF(ISNUMBER(SEARCH($H$2,$CG$3:$CG$3334)),MAX($CF$2:CF1640)+1,0)</f>
        <v>1639</v>
      </c>
      <c r="CG1641" s="220" t="s">
        <v>18132</v>
      </c>
      <c r="CH1641" s="212"/>
      <c r="CI1641" s="212"/>
      <c r="CJ1641" s="213" t="str">
        <f>IFERROR(VLOOKUP(ROWS($CJ$3:CJ1641),CF1641:CG4972,2,0),"")</f>
        <v>LARIEM R WDG_01639</v>
      </c>
      <c r="CK1641" s="212" t="s">
        <v>18133</v>
      </c>
      <c r="CL1641" s="212" t="s">
        <v>18134</v>
      </c>
      <c r="CM1641" s="78">
        <v>44012</v>
      </c>
      <c r="CN1641" s="212" t="s">
        <v>18135</v>
      </c>
      <c r="CO1641" s="212" t="s">
        <v>18136</v>
      </c>
      <c r="CP1641" s="212" t="s">
        <v>18137</v>
      </c>
      <c r="CQ1641" s="212" t="s">
        <v>18138</v>
      </c>
      <c r="CR1641" s="212" t="s">
        <v>18139</v>
      </c>
      <c r="CS1641" s="44">
        <v>1639</v>
      </c>
      <c r="CT1641" s="44" t="s">
        <v>18140</v>
      </c>
      <c r="CU1641" s="214">
        <v>11368</v>
      </c>
      <c r="CV1641" s="212" t="s">
        <v>18141</v>
      </c>
      <c r="CW1641" s="212" t="s">
        <v>2789</v>
      </c>
      <c r="CX1641" s="44" t="s">
        <v>15262</v>
      </c>
      <c r="CY1641" s="78">
        <v>44012</v>
      </c>
      <c r="CZ1641" s="215" t="s">
        <v>1157</v>
      </c>
      <c r="DA1641" s="212" t="s">
        <v>512</v>
      </c>
      <c r="DB1641" s="44" t="s">
        <v>641</v>
      </c>
      <c r="DC1641" s="44" t="s">
        <v>18142</v>
      </c>
      <c r="DD1641" s="44" t="s">
        <v>532</v>
      </c>
    </row>
    <row r="1642" spans="83:108">
      <c r="CE1642" s="212"/>
      <c r="CF1642" s="213">
        <f>IF(ISNUMBER(SEARCH($H$2,$CG$3:$CG$3334)),MAX($CF$2:CF1641)+1,0)</f>
        <v>1640</v>
      </c>
      <c r="CG1642" s="220" t="s">
        <v>18143</v>
      </c>
      <c r="CH1642" s="212"/>
      <c r="CI1642" s="212"/>
      <c r="CJ1642" s="213" t="str">
        <f>IFERROR(VLOOKUP(ROWS($CJ$3:CJ1642),CF1642:CG4973,2,0),"")</f>
        <v>LAS VEGAS_01640</v>
      </c>
      <c r="CK1642" s="212" t="s">
        <v>18144</v>
      </c>
      <c r="CL1642" s="212" t="s">
        <v>18145</v>
      </c>
      <c r="CM1642" s="78">
        <v>44561</v>
      </c>
      <c r="CN1642" s="212" t="s">
        <v>18146</v>
      </c>
      <c r="CO1642" s="212" t="s">
        <v>18147</v>
      </c>
      <c r="CP1642" s="212" t="s">
        <v>18148</v>
      </c>
      <c r="CQ1642" s="212" t="s">
        <v>18149</v>
      </c>
      <c r="CR1642" s="212" t="s">
        <v>18150</v>
      </c>
      <c r="CS1642" s="44">
        <v>1640</v>
      </c>
      <c r="CT1642" s="44" t="s">
        <v>18151</v>
      </c>
      <c r="CU1642" s="214">
        <v>10477</v>
      </c>
      <c r="CV1642" s="212" t="s">
        <v>18152</v>
      </c>
      <c r="CW1642" s="212" t="s">
        <v>4191</v>
      </c>
      <c r="CX1642" s="44" t="s">
        <v>654</v>
      </c>
      <c r="CY1642" s="78">
        <v>44561</v>
      </c>
      <c r="CZ1642" s="215" t="s">
        <v>1313</v>
      </c>
      <c r="DA1642" s="212" t="s">
        <v>737</v>
      </c>
      <c r="DB1642" s="44" t="s">
        <v>530</v>
      </c>
      <c r="DC1642" s="44" t="s">
        <v>9219</v>
      </c>
      <c r="DD1642" s="44" t="s">
        <v>532</v>
      </c>
    </row>
    <row r="1643" spans="83:108">
      <c r="CE1643" s="212"/>
      <c r="CF1643" s="213">
        <f>IF(ISNUMBER(SEARCH($H$2,$CG$3:$CG$3334)),MAX($CF$2:CF1642)+1,0)</f>
        <v>1641</v>
      </c>
      <c r="CG1643" s="220" t="s">
        <v>18153</v>
      </c>
      <c r="CH1643" s="212"/>
      <c r="CI1643" s="212"/>
      <c r="CJ1643" s="213" t="str">
        <f>IFERROR(VLOOKUP(ROWS($CJ$3:CJ1643),CF1643:CG4974,2,0),"")</f>
        <v>LASCAR_01641</v>
      </c>
      <c r="CK1643" s="212" t="s">
        <v>18154</v>
      </c>
      <c r="CL1643" s="212" t="s">
        <v>18155</v>
      </c>
      <c r="CM1643" s="78">
        <v>43830</v>
      </c>
      <c r="CN1643" s="212" t="s">
        <v>18156</v>
      </c>
      <c r="CO1643" s="212" t="s">
        <v>18157</v>
      </c>
      <c r="CP1643" s="212" t="s">
        <v>18158</v>
      </c>
      <c r="CQ1643" s="212" t="s">
        <v>18159</v>
      </c>
      <c r="CR1643" s="212" t="s">
        <v>18160</v>
      </c>
      <c r="CS1643" s="44">
        <v>1641</v>
      </c>
      <c r="CT1643" s="44" t="s">
        <v>18161</v>
      </c>
      <c r="CU1643" s="214">
        <v>15596</v>
      </c>
      <c r="CV1643" s="212" t="s">
        <v>18162</v>
      </c>
      <c r="CW1643" s="212" t="s">
        <v>1097</v>
      </c>
      <c r="CX1643" s="44" t="s">
        <v>963</v>
      </c>
      <c r="CY1643" s="78">
        <v>43830</v>
      </c>
      <c r="CZ1643" s="215" t="s">
        <v>576</v>
      </c>
      <c r="DA1643" s="212" t="s">
        <v>529</v>
      </c>
      <c r="DB1643" s="44" t="s">
        <v>530</v>
      </c>
      <c r="DC1643" s="44" t="s">
        <v>18163</v>
      </c>
      <c r="DD1643" s="44" t="s">
        <v>532</v>
      </c>
    </row>
    <row r="1644" spans="83:108">
      <c r="CE1644" s="212"/>
      <c r="CF1644" s="213">
        <f>IF(ISNUMBER(SEARCH($H$2,$CG$3:$CG$3334)),MAX($CF$2:CF1643)+1,0)</f>
        <v>1642</v>
      </c>
      <c r="CG1644" s="220" t="s">
        <v>18164</v>
      </c>
      <c r="CH1644" s="212"/>
      <c r="CI1644" s="212"/>
      <c r="CJ1644" s="213" t="str">
        <f>IFERROR(VLOOKUP(ROWS($CJ$3:CJ1644),CF1644:CG4975,2,0),"")</f>
        <v>LASER_01642</v>
      </c>
      <c r="CK1644" s="212" t="s">
        <v>18165</v>
      </c>
      <c r="CL1644" s="212" t="s">
        <v>18166</v>
      </c>
      <c r="CM1644" s="78">
        <v>43220</v>
      </c>
      <c r="CN1644" s="212" t="s">
        <v>18167</v>
      </c>
      <c r="CO1644" s="212" t="s">
        <v>18168</v>
      </c>
      <c r="CP1644" s="212" t="s">
        <v>18169</v>
      </c>
      <c r="CQ1644" s="212" t="s">
        <v>18170</v>
      </c>
      <c r="CR1644" s="212" t="s">
        <v>18171</v>
      </c>
      <c r="CS1644" s="44">
        <v>1642</v>
      </c>
      <c r="CT1644" s="44" t="s">
        <v>18172</v>
      </c>
      <c r="CU1644" s="214">
        <v>11693</v>
      </c>
      <c r="CV1644" s="212" t="s">
        <v>18173</v>
      </c>
      <c r="CW1644" s="212" t="s">
        <v>7456</v>
      </c>
      <c r="CX1644" s="44" t="s">
        <v>1943</v>
      </c>
      <c r="CY1644" s="78">
        <v>43220</v>
      </c>
      <c r="CZ1644" s="215" t="s">
        <v>601</v>
      </c>
      <c r="DA1644" s="212" t="s">
        <v>529</v>
      </c>
      <c r="DB1644" s="44" t="s">
        <v>655</v>
      </c>
      <c r="DC1644" s="44" t="s">
        <v>9403</v>
      </c>
      <c r="DD1644" s="44" t="s">
        <v>851</v>
      </c>
    </row>
    <row r="1645" spans="83:108">
      <c r="CE1645" s="212"/>
      <c r="CF1645" s="213">
        <f>IF(ISNUMBER(SEARCH($H$2,$CG$3:$CG$3334)),MAX($CF$2:CF1644)+1,0)</f>
        <v>1643</v>
      </c>
      <c r="CG1645" s="220" t="s">
        <v>18174</v>
      </c>
      <c r="CH1645" s="212"/>
      <c r="CI1645" s="212"/>
      <c r="CJ1645" s="213" t="str">
        <f>IFERROR(VLOOKUP(ROWS($CJ$3:CJ1645),CF1645:CG4976,2,0),"")</f>
        <v>LATITUDE XL_01643</v>
      </c>
      <c r="CK1645" s="212" t="s">
        <v>18175</v>
      </c>
      <c r="CL1645" s="212" t="s">
        <v>18176</v>
      </c>
      <c r="CM1645" s="78">
        <v>43039</v>
      </c>
      <c r="CN1645" s="212" t="s">
        <v>18177</v>
      </c>
      <c r="CO1645" s="212" t="s">
        <v>18178</v>
      </c>
      <c r="CP1645" s="212" t="s">
        <v>18179</v>
      </c>
      <c r="CQ1645" s="212" t="s">
        <v>18180</v>
      </c>
      <c r="CR1645" s="212" t="s">
        <v>18181</v>
      </c>
      <c r="CS1645" s="44">
        <v>1643</v>
      </c>
      <c r="CT1645" s="44" t="s">
        <v>18182</v>
      </c>
      <c r="CU1645" s="214">
        <v>15747</v>
      </c>
      <c r="CV1645" s="212" t="s">
        <v>18183</v>
      </c>
      <c r="CW1645" s="212" t="s">
        <v>18184</v>
      </c>
      <c r="CX1645" s="44" t="s">
        <v>5486</v>
      </c>
      <c r="CY1645" s="78">
        <v>43039</v>
      </c>
      <c r="CZ1645" s="215" t="s">
        <v>511</v>
      </c>
      <c r="DA1645" s="212" t="s">
        <v>512</v>
      </c>
      <c r="DB1645" s="44" t="s">
        <v>6086</v>
      </c>
      <c r="DC1645" s="44" t="s">
        <v>15951</v>
      </c>
      <c r="DD1645" s="44" t="s">
        <v>515</v>
      </c>
    </row>
    <row r="1646" spans="83:108">
      <c r="CE1646" s="212"/>
      <c r="CF1646" s="213">
        <f>IF(ISNUMBER(SEARCH($H$2,$CG$3:$CG$3334)),MAX($CF$2:CF1645)+1,0)</f>
        <v>1644</v>
      </c>
      <c r="CG1646" s="220" t="s">
        <v>18185</v>
      </c>
      <c r="CH1646" s="212"/>
      <c r="CI1646" s="212"/>
      <c r="CJ1646" s="213" t="str">
        <f>IFERROR(VLOOKUP(ROWS($CJ$3:CJ1646),CF1646:CG4977,2,0),"")</f>
        <v>LAUDIS_01644</v>
      </c>
      <c r="CK1646" s="212" t="s">
        <v>18186</v>
      </c>
      <c r="CL1646" s="212" t="s">
        <v>18187</v>
      </c>
      <c r="CM1646" s="78">
        <v>45412</v>
      </c>
      <c r="CN1646" s="212" t="s">
        <v>18188</v>
      </c>
      <c r="CO1646" s="212" t="s">
        <v>18189</v>
      </c>
      <c r="CP1646" s="212" t="s">
        <v>18190</v>
      </c>
      <c r="CQ1646" s="212" t="s">
        <v>18191</v>
      </c>
      <c r="CR1646" s="212" t="s">
        <v>18192</v>
      </c>
      <c r="CS1646" s="44">
        <v>1644</v>
      </c>
      <c r="CT1646" s="44" t="s">
        <v>18193</v>
      </c>
      <c r="CU1646" s="214">
        <v>13168</v>
      </c>
      <c r="CV1646" s="212" t="s">
        <v>18194</v>
      </c>
      <c r="CW1646" s="212" t="s">
        <v>18195</v>
      </c>
      <c r="CX1646" s="44" t="s">
        <v>735</v>
      </c>
      <c r="CY1646" s="78">
        <v>45412</v>
      </c>
      <c r="CZ1646" s="215" t="s">
        <v>601</v>
      </c>
      <c r="DA1646" s="212" t="s">
        <v>737</v>
      </c>
      <c r="DB1646" s="44" t="s">
        <v>3141</v>
      </c>
      <c r="DC1646" s="44" t="s">
        <v>18196</v>
      </c>
      <c r="DD1646" s="44" t="s">
        <v>532</v>
      </c>
    </row>
    <row r="1647" spans="83:108">
      <c r="CE1647" s="212"/>
      <c r="CF1647" s="213">
        <f>IF(ISNUMBER(SEARCH($H$2,$CG$3:$CG$3334)),MAX($CF$2:CF1646)+1,0)</f>
        <v>1645</v>
      </c>
      <c r="CG1647" s="220" t="s">
        <v>18197</v>
      </c>
      <c r="CH1647" s="212"/>
      <c r="CI1647" s="212"/>
      <c r="CJ1647" s="213" t="str">
        <f>IFERROR(VLOOKUP(ROWS($CJ$3:CJ1647),CF1647:CG4978,2,0),"")</f>
        <v>LAUDIS  WG_01645</v>
      </c>
      <c r="CK1647" s="212" t="s">
        <v>18198</v>
      </c>
      <c r="CL1647" s="212" t="s">
        <v>18199</v>
      </c>
      <c r="CM1647" s="78">
        <v>45412</v>
      </c>
      <c r="CN1647" s="212" t="s">
        <v>18200</v>
      </c>
      <c r="CO1647" s="212" t="s">
        <v>18201</v>
      </c>
      <c r="CP1647" s="212" t="s">
        <v>18202</v>
      </c>
      <c r="CQ1647" s="212" t="s">
        <v>18203</v>
      </c>
      <c r="CR1647" s="212" t="s">
        <v>18204</v>
      </c>
      <c r="CS1647" s="44">
        <v>1645</v>
      </c>
      <c r="CT1647" s="44" t="s">
        <v>18205</v>
      </c>
      <c r="CU1647" s="214">
        <v>15044</v>
      </c>
      <c r="CV1647" s="212" t="s">
        <v>18206</v>
      </c>
      <c r="CW1647" s="212" t="s">
        <v>18195</v>
      </c>
      <c r="CX1647" s="44" t="s">
        <v>735</v>
      </c>
      <c r="CY1647" s="78">
        <v>45412</v>
      </c>
      <c r="CZ1647" s="215" t="s">
        <v>601</v>
      </c>
      <c r="DA1647" s="212" t="s">
        <v>512</v>
      </c>
      <c r="DB1647" s="44" t="s">
        <v>641</v>
      </c>
      <c r="DC1647" s="44" t="s">
        <v>18207</v>
      </c>
      <c r="DD1647" s="44" t="s">
        <v>851</v>
      </c>
    </row>
    <row r="1648" spans="83:108">
      <c r="CE1648" s="212"/>
      <c r="CF1648" s="213">
        <f>IF(ISNUMBER(SEARCH($H$2,$CG$3:$CG$3334)),MAX($CF$2:CF1647)+1,0)</f>
        <v>1646</v>
      </c>
      <c r="CG1648" s="220" t="s">
        <v>18208</v>
      </c>
      <c r="CH1648" s="212"/>
      <c r="CI1648" s="212"/>
      <c r="CJ1648" s="213" t="str">
        <f>IFERROR(VLOOKUP(ROWS($CJ$3:CJ1648),CF1648:CG4979,2,0),"")</f>
        <v>LBG - 01F34_01646</v>
      </c>
      <c r="CK1648" s="212" t="s">
        <v>18209</v>
      </c>
      <c r="CL1648" s="212" t="s">
        <v>18210</v>
      </c>
      <c r="CM1648" s="78">
        <v>45199</v>
      </c>
      <c r="CN1648" s="212" t="s">
        <v>18211</v>
      </c>
      <c r="CO1648" s="212" t="s">
        <v>18212</v>
      </c>
      <c r="CP1648" s="212" t="s">
        <v>18213</v>
      </c>
      <c r="CQ1648" s="212" t="s">
        <v>18214</v>
      </c>
      <c r="CR1648" s="212" t="s">
        <v>18215</v>
      </c>
      <c r="CS1648" s="44">
        <v>1646</v>
      </c>
      <c r="CT1648" s="44" t="s">
        <v>18216</v>
      </c>
      <c r="CU1648" s="214">
        <v>15008</v>
      </c>
      <c r="CV1648" s="212" t="s">
        <v>18217</v>
      </c>
      <c r="CW1648" s="212" t="s">
        <v>1715</v>
      </c>
      <c r="CX1648" s="44" t="s">
        <v>1716</v>
      </c>
      <c r="CY1648" s="78">
        <v>45199</v>
      </c>
      <c r="CZ1648" s="215" t="s">
        <v>545</v>
      </c>
      <c r="DA1648" s="212" t="s">
        <v>512</v>
      </c>
      <c r="DB1648" s="44" t="s">
        <v>919</v>
      </c>
      <c r="DC1648" s="44" t="s">
        <v>18218</v>
      </c>
      <c r="DD1648" s="44" t="s">
        <v>532</v>
      </c>
    </row>
    <row r="1649" spans="83:108">
      <c r="CE1649" s="212"/>
      <c r="CF1649" s="213">
        <f>IF(ISNUMBER(SEARCH($H$2,$CG$3:$CG$3334)),MAX($CF$2:CF1648)+1,0)</f>
        <v>1647</v>
      </c>
      <c r="CG1649" s="220" t="s">
        <v>18219</v>
      </c>
      <c r="CH1649" s="212"/>
      <c r="CI1649" s="212"/>
      <c r="CJ1649" s="213" t="str">
        <f>IFERROR(VLOOKUP(ROWS($CJ$3:CJ1649),CF1649:CG4980,2,0),"")</f>
        <v>LECAR GOLD_01647</v>
      </c>
      <c r="CK1649" s="212" t="s">
        <v>18220</v>
      </c>
      <c r="CL1649" s="212" t="s">
        <v>18221</v>
      </c>
      <c r="CM1649" s="78">
        <v>42947</v>
      </c>
      <c r="CN1649" s="212" t="s">
        <v>18222</v>
      </c>
      <c r="CO1649" s="212" t="s">
        <v>18223</v>
      </c>
      <c r="CP1649" s="212" t="s">
        <v>18224</v>
      </c>
      <c r="CQ1649" s="212" t="s">
        <v>18225</v>
      </c>
      <c r="CR1649" s="212" t="s">
        <v>18226</v>
      </c>
      <c r="CS1649" s="44">
        <v>1647</v>
      </c>
      <c r="CT1649" s="44" t="s">
        <v>18227</v>
      </c>
      <c r="CU1649" s="214">
        <v>11447</v>
      </c>
      <c r="CV1649" s="212" t="s">
        <v>18228</v>
      </c>
      <c r="CW1649" s="212" t="s">
        <v>2362</v>
      </c>
      <c r="CX1649" s="44" t="s">
        <v>839</v>
      </c>
      <c r="CY1649" s="78">
        <v>42947</v>
      </c>
      <c r="CZ1649" s="215" t="s">
        <v>763</v>
      </c>
      <c r="DA1649" s="212" t="s">
        <v>737</v>
      </c>
      <c r="DB1649" s="44" t="s">
        <v>530</v>
      </c>
      <c r="DC1649" s="44" t="s">
        <v>2363</v>
      </c>
      <c r="DD1649" s="44" t="s">
        <v>532</v>
      </c>
    </row>
    <row r="1650" spans="83:108">
      <c r="CE1650" s="212"/>
      <c r="CF1650" s="213">
        <f>IF(ISNUMBER(SEARCH($H$2,$CG$3:$CG$3334)),MAX($CF$2:CF1649)+1,0)</f>
        <v>1648</v>
      </c>
      <c r="CG1650" s="220" t="s">
        <v>18229</v>
      </c>
      <c r="CH1650" s="212"/>
      <c r="CI1650" s="212"/>
      <c r="CJ1650" s="213" t="str">
        <f>IFERROR(VLOOKUP(ROWS($CJ$3:CJ1650),CF1650:CG4981,2,0),"")</f>
        <v>LECTRA 50 WP_01648</v>
      </c>
      <c r="CK1650" s="212" t="s">
        <v>18230</v>
      </c>
      <c r="CL1650" s="212" t="s">
        <v>18231</v>
      </c>
      <c r="CM1650" s="78">
        <v>43312</v>
      </c>
      <c r="CN1650" s="212" t="s">
        <v>18232</v>
      </c>
      <c r="CO1650" s="212" t="s">
        <v>18233</v>
      </c>
      <c r="CP1650" s="212" t="s">
        <v>18234</v>
      </c>
      <c r="CQ1650" s="212" t="s">
        <v>18235</v>
      </c>
      <c r="CR1650" s="212" t="s">
        <v>18236</v>
      </c>
      <c r="CS1650" s="44">
        <v>1648</v>
      </c>
      <c r="CT1650" s="44" t="s">
        <v>18237</v>
      </c>
      <c r="CU1650" s="214">
        <v>16222</v>
      </c>
      <c r="CV1650" s="212" t="s">
        <v>18238</v>
      </c>
      <c r="CW1650" s="212" t="s">
        <v>814</v>
      </c>
      <c r="CX1650" s="44" t="s">
        <v>789</v>
      </c>
      <c r="CY1650" s="78">
        <v>43312</v>
      </c>
      <c r="CZ1650" s="215" t="s">
        <v>601</v>
      </c>
      <c r="DA1650" s="212" t="s">
        <v>512</v>
      </c>
      <c r="DB1650" s="44" t="s">
        <v>802</v>
      </c>
      <c r="DC1650" s="44" t="s">
        <v>1326</v>
      </c>
      <c r="DD1650" s="44" t="s">
        <v>563</v>
      </c>
    </row>
    <row r="1651" spans="83:108">
      <c r="CE1651" s="212"/>
      <c r="CF1651" s="213">
        <f>IF(ISNUMBER(SEARCH($H$2,$CG$3:$CG$3334)),MAX($CF$2:CF1650)+1,0)</f>
        <v>1649</v>
      </c>
      <c r="CG1651" s="220" t="s">
        <v>18239</v>
      </c>
      <c r="CH1651" s="212"/>
      <c r="CI1651" s="212"/>
      <c r="CJ1651" s="213" t="str">
        <f>IFERROR(VLOOKUP(ROWS($CJ$3:CJ1651),CF1651:CG4982,2,0),"")</f>
        <v>LECTRA MZ WG_01649</v>
      </c>
      <c r="CK1651" s="212" t="s">
        <v>18240</v>
      </c>
      <c r="CL1651" s="212" t="s">
        <v>18241</v>
      </c>
      <c r="CM1651" s="78">
        <v>43312</v>
      </c>
      <c r="CN1651" s="212" t="s">
        <v>18242</v>
      </c>
      <c r="CO1651" s="212" t="s">
        <v>18243</v>
      </c>
      <c r="CP1651" s="212" t="s">
        <v>18244</v>
      </c>
      <c r="CQ1651" s="212" t="s">
        <v>18245</v>
      </c>
      <c r="CR1651" s="212" t="s">
        <v>18246</v>
      </c>
      <c r="CS1651" s="44">
        <v>1649</v>
      </c>
      <c r="CT1651" s="44" t="s">
        <v>18247</v>
      </c>
      <c r="CU1651" s="214">
        <v>15962</v>
      </c>
      <c r="CV1651" s="212" t="s">
        <v>18248</v>
      </c>
      <c r="CW1651" s="212" t="s">
        <v>788</v>
      </c>
      <c r="CX1651" s="44" t="s">
        <v>789</v>
      </c>
      <c r="CY1651" s="78">
        <v>43312</v>
      </c>
      <c r="CZ1651" s="215" t="s">
        <v>576</v>
      </c>
      <c r="DA1651" s="212" t="s">
        <v>512</v>
      </c>
      <c r="DB1651" s="44" t="s">
        <v>641</v>
      </c>
      <c r="DC1651" s="44" t="s">
        <v>790</v>
      </c>
      <c r="DD1651" s="44" t="s">
        <v>563</v>
      </c>
    </row>
    <row r="1652" spans="83:108">
      <c r="CE1652" s="212"/>
      <c r="CF1652" s="213">
        <f>IF(ISNUMBER(SEARCH($H$2,$CG$3:$CG$3334)),MAX($CF$2:CF1651)+1,0)</f>
        <v>1650</v>
      </c>
      <c r="CG1652" s="220" t="s">
        <v>18249</v>
      </c>
      <c r="CH1652" s="212"/>
      <c r="CI1652" s="212"/>
      <c r="CJ1652" s="213" t="str">
        <f>IFERROR(VLOOKUP(ROWS($CJ$3:CJ1652),CF1652:CG4983,2,0),"")</f>
        <v>LEGACY PLUS_01650</v>
      </c>
      <c r="CK1652" s="212" t="s">
        <v>18250</v>
      </c>
      <c r="CL1652" s="212" t="s">
        <v>18251</v>
      </c>
      <c r="CM1652" s="78">
        <v>43465</v>
      </c>
      <c r="CN1652" s="212" t="s">
        <v>18252</v>
      </c>
      <c r="CO1652" s="212" t="s">
        <v>18253</v>
      </c>
      <c r="CP1652" s="212" t="s">
        <v>18254</v>
      </c>
      <c r="CQ1652" s="212" t="s">
        <v>18255</v>
      </c>
      <c r="CR1652" s="212" t="s">
        <v>18256</v>
      </c>
      <c r="CS1652" s="44">
        <v>1650</v>
      </c>
      <c r="CT1652" s="44" t="s">
        <v>18257</v>
      </c>
      <c r="CU1652" s="214">
        <v>16218</v>
      </c>
      <c r="CV1652" s="212" t="s">
        <v>18258</v>
      </c>
      <c r="CW1652" s="212" t="s">
        <v>1819</v>
      </c>
      <c r="CX1652" s="44" t="s">
        <v>963</v>
      </c>
      <c r="CY1652" s="78">
        <v>43465</v>
      </c>
      <c r="CZ1652" s="215" t="s">
        <v>511</v>
      </c>
      <c r="DA1652" s="212" t="s">
        <v>737</v>
      </c>
      <c r="DB1652" s="44" t="s">
        <v>655</v>
      </c>
      <c r="DC1652" s="44" t="s">
        <v>18259</v>
      </c>
      <c r="DD1652" s="44" t="s">
        <v>682</v>
      </c>
    </row>
    <row r="1653" spans="83:108">
      <c r="CE1653" s="212"/>
      <c r="CF1653" s="213">
        <f>IF(ISNUMBER(SEARCH($H$2,$CG$3:$CG$3334)),MAX($CF$2:CF1652)+1,0)</f>
        <v>1651</v>
      </c>
      <c r="CG1653" s="220" t="s">
        <v>18260</v>
      </c>
      <c r="CH1653" s="212"/>
      <c r="CI1653" s="212"/>
      <c r="CJ1653" s="213" t="str">
        <f>IFERROR(VLOOKUP(ROWS($CJ$3:CJ1653),CF1653:CG4984,2,0),"")</f>
        <v>LEGION_01651</v>
      </c>
      <c r="CK1653" s="212" t="s">
        <v>18261</v>
      </c>
      <c r="CL1653" s="212" t="s">
        <v>18262</v>
      </c>
      <c r="CM1653" s="78">
        <v>43465</v>
      </c>
      <c r="CN1653" s="212" t="s">
        <v>18263</v>
      </c>
      <c r="CO1653" s="212" t="s">
        <v>18264</v>
      </c>
      <c r="CP1653" s="212" t="s">
        <v>18265</v>
      </c>
      <c r="CQ1653" s="212" t="s">
        <v>18266</v>
      </c>
      <c r="CR1653" s="212" t="s">
        <v>18267</v>
      </c>
      <c r="CS1653" s="44">
        <v>1651</v>
      </c>
      <c r="CT1653" s="44" t="s">
        <v>18268</v>
      </c>
      <c r="CU1653" s="214">
        <v>8932</v>
      </c>
      <c r="CV1653" s="212" t="s">
        <v>18269</v>
      </c>
      <c r="CW1653" s="212" t="s">
        <v>18270</v>
      </c>
      <c r="CX1653" s="44" t="s">
        <v>735</v>
      </c>
      <c r="CY1653" s="78">
        <v>43465</v>
      </c>
      <c r="CZ1653" s="215" t="s">
        <v>511</v>
      </c>
      <c r="DA1653" s="212" t="s">
        <v>737</v>
      </c>
      <c r="DB1653" s="44" t="s">
        <v>3943</v>
      </c>
      <c r="DC1653" s="44" t="s">
        <v>2838</v>
      </c>
      <c r="DD1653" s="44" t="s">
        <v>563</v>
      </c>
    </row>
    <row r="1654" spans="83:108">
      <c r="CE1654" s="212"/>
      <c r="CF1654" s="213">
        <f>IF(ISNUMBER(SEARCH($H$2,$CG$3:$CG$3334)),MAX($CF$2:CF1653)+1,0)</f>
        <v>1652</v>
      </c>
      <c r="CG1654" s="220" t="s">
        <v>18271</v>
      </c>
      <c r="CH1654" s="212"/>
      <c r="CI1654" s="212"/>
      <c r="CJ1654" s="213" t="str">
        <f>IFERROR(VLOOKUP(ROWS($CJ$3:CJ1654),CF1654:CG4985,2,0),"")</f>
        <v>LEIMAY_01652</v>
      </c>
      <c r="CK1654" s="212" t="s">
        <v>18272</v>
      </c>
      <c r="CL1654" s="212" t="s">
        <v>18273</v>
      </c>
      <c r="CM1654" s="78">
        <v>45473</v>
      </c>
      <c r="CN1654" s="212" t="s">
        <v>18274</v>
      </c>
      <c r="CO1654" s="212" t="s">
        <v>18275</v>
      </c>
      <c r="CP1654" s="212" t="s">
        <v>18276</v>
      </c>
      <c r="CQ1654" s="212" t="s">
        <v>18277</v>
      </c>
      <c r="CR1654" s="212" t="s">
        <v>18278</v>
      </c>
      <c r="CS1654" s="44">
        <v>1652</v>
      </c>
      <c r="CT1654" s="44" t="s">
        <v>18279</v>
      </c>
      <c r="CU1654" s="214">
        <v>14406</v>
      </c>
      <c r="CV1654" s="212" t="s">
        <v>18280</v>
      </c>
      <c r="CW1654" s="212" t="s">
        <v>18281</v>
      </c>
      <c r="CX1654" s="44" t="s">
        <v>1678</v>
      </c>
      <c r="CY1654" s="78">
        <v>45473</v>
      </c>
      <c r="CZ1654" s="215" t="s">
        <v>601</v>
      </c>
      <c r="DA1654" s="212" t="s">
        <v>512</v>
      </c>
      <c r="DB1654" s="44" t="s">
        <v>655</v>
      </c>
      <c r="DC1654" s="44" t="s">
        <v>1227</v>
      </c>
      <c r="DD1654" s="44" t="s">
        <v>563</v>
      </c>
    </row>
    <row r="1655" spans="83:108">
      <c r="CE1655" s="212"/>
      <c r="CF1655" s="213">
        <f>IF(ISNUMBER(SEARCH($H$2,$CG$3:$CG$3334)),MAX($CF$2:CF1654)+1,0)</f>
        <v>1653</v>
      </c>
      <c r="CG1655" s="220" t="s">
        <v>18282</v>
      </c>
      <c r="CH1655" s="212"/>
      <c r="CI1655" s="212"/>
      <c r="CJ1655" s="213" t="str">
        <f>IFERROR(VLOOKUP(ROWS($CJ$3:CJ1655),CF1655:CG4986,2,0),"")</f>
        <v>LENNS_01653</v>
      </c>
      <c r="CK1655" s="212" t="s">
        <v>18283</v>
      </c>
      <c r="CL1655" s="212" t="s">
        <v>18284</v>
      </c>
      <c r="CM1655" s="78">
        <v>43465</v>
      </c>
      <c r="CN1655" s="212" t="s">
        <v>18285</v>
      </c>
      <c r="CO1655" s="212" t="s">
        <v>18286</v>
      </c>
      <c r="CP1655" s="212" t="s">
        <v>18287</v>
      </c>
      <c r="CQ1655" s="212" t="s">
        <v>18288</v>
      </c>
      <c r="CR1655" s="212" t="s">
        <v>18289</v>
      </c>
      <c r="CS1655" s="44">
        <v>1653</v>
      </c>
      <c r="CT1655" s="44" t="s">
        <v>18290</v>
      </c>
      <c r="CU1655" s="214">
        <v>16051</v>
      </c>
      <c r="CV1655" s="212" t="s">
        <v>18291</v>
      </c>
      <c r="CW1655" s="212" t="s">
        <v>18292</v>
      </c>
      <c r="CX1655" s="44" t="s">
        <v>1156</v>
      </c>
      <c r="CY1655" s="78">
        <v>43465</v>
      </c>
      <c r="CZ1655" s="215" t="s">
        <v>601</v>
      </c>
      <c r="DA1655" s="212" t="s">
        <v>737</v>
      </c>
      <c r="DB1655" s="44" t="s">
        <v>655</v>
      </c>
      <c r="DC1655" s="44" t="s">
        <v>18293</v>
      </c>
      <c r="DD1655" s="44" t="s">
        <v>532</v>
      </c>
    </row>
    <row r="1656" spans="83:108">
      <c r="CE1656" s="212"/>
      <c r="CF1656" s="213">
        <f>IF(ISNUMBER(SEARCH($H$2,$CG$3:$CG$3334)),MAX($CF$2:CF1655)+1,0)</f>
        <v>1654</v>
      </c>
      <c r="CG1656" s="220" t="s">
        <v>18294</v>
      </c>
      <c r="CH1656" s="212"/>
      <c r="CI1656" s="212"/>
      <c r="CJ1656" s="213" t="str">
        <f>IFERROR(VLOOKUP(ROWS($CJ$3:CJ1656),CF1656:CG4987,2,0),"")</f>
        <v>LENTAGRAN 45 WP_01654</v>
      </c>
      <c r="CK1656" s="212" t="s">
        <v>18295</v>
      </c>
      <c r="CL1656" s="212" t="s">
        <v>18296</v>
      </c>
      <c r="CM1656" s="78">
        <v>47848</v>
      </c>
      <c r="CN1656" s="212" t="s">
        <v>18297</v>
      </c>
      <c r="CO1656" s="212" t="s">
        <v>18298</v>
      </c>
      <c r="CP1656" s="212" t="s">
        <v>18299</v>
      </c>
      <c r="CQ1656" s="212" t="s">
        <v>18300</v>
      </c>
      <c r="CR1656" s="212" t="s">
        <v>18301</v>
      </c>
      <c r="CS1656" s="44">
        <v>1654</v>
      </c>
      <c r="CT1656" s="44" t="s">
        <v>18302</v>
      </c>
      <c r="CU1656" s="214">
        <v>14431</v>
      </c>
      <c r="CV1656" s="212" t="s">
        <v>18303</v>
      </c>
      <c r="CW1656" s="212" t="s">
        <v>18304</v>
      </c>
      <c r="CX1656" s="44" t="s">
        <v>8961</v>
      </c>
      <c r="CY1656" s="78">
        <v>47848</v>
      </c>
      <c r="CZ1656" s="215" t="s">
        <v>763</v>
      </c>
      <c r="DA1656" s="212" t="s">
        <v>737</v>
      </c>
      <c r="DB1656" s="44" t="s">
        <v>802</v>
      </c>
      <c r="DC1656" s="44" t="s">
        <v>2938</v>
      </c>
      <c r="DD1656" s="44" t="s">
        <v>532</v>
      </c>
    </row>
    <row r="1657" spans="83:108">
      <c r="CE1657" s="212"/>
      <c r="CF1657" s="213">
        <f>IF(ISNUMBER(SEARCH($H$2,$CG$3:$CG$3334)),MAX($CF$2:CF1656)+1,0)</f>
        <v>1655</v>
      </c>
      <c r="CG1657" s="220" t="s">
        <v>18305</v>
      </c>
      <c r="CH1657" s="212"/>
      <c r="CI1657" s="212"/>
      <c r="CJ1657" s="213" t="str">
        <f>IFERROR(VLOOKUP(ROWS($CJ$3:CJ1657),CF1657:CG4988,2,0),"")</f>
        <v>LENTEM_01655</v>
      </c>
      <c r="CK1657" s="212" t="s">
        <v>18306</v>
      </c>
      <c r="CL1657" s="212" t="s">
        <v>18307</v>
      </c>
      <c r="CM1657" s="78">
        <v>47848</v>
      </c>
      <c r="CN1657" s="212" t="s">
        <v>18308</v>
      </c>
      <c r="CO1657" s="212" t="s">
        <v>18309</v>
      </c>
      <c r="CP1657" s="212" t="s">
        <v>18310</v>
      </c>
      <c r="CQ1657" s="212" t="s">
        <v>18311</v>
      </c>
      <c r="CR1657" s="212" t="s">
        <v>18312</v>
      </c>
      <c r="CS1657" s="44">
        <v>1655</v>
      </c>
      <c r="CT1657" s="44" t="s">
        <v>18313</v>
      </c>
      <c r="CU1657" s="214">
        <v>15686</v>
      </c>
      <c r="CV1657" s="212" t="s">
        <v>18314</v>
      </c>
      <c r="CW1657" s="212" t="s">
        <v>18304</v>
      </c>
      <c r="CX1657" s="44" t="s">
        <v>8961</v>
      </c>
      <c r="CY1657" s="78">
        <v>47848</v>
      </c>
      <c r="CZ1657" s="215" t="s">
        <v>763</v>
      </c>
      <c r="DA1657" s="212" t="s">
        <v>737</v>
      </c>
      <c r="DB1657" s="44" t="s">
        <v>802</v>
      </c>
      <c r="DC1657" s="44" t="s">
        <v>2938</v>
      </c>
      <c r="DD1657" s="44" t="s">
        <v>532</v>
      </c>
    </row>
    <row r="1658" spans="83:108">
      <c r="CE1658" s="212"/>
      <c r="CF1658" s="213">
        <f>IF(ISNUMBER(SEARCH($H$2,$CG$3:$CG$3334)),MAX($CF$2:CF1657)+1,0)</f>
        <v>1656</v>
      </c>
      <c r="CG1658" s="220" t="s">
        <v>18315</v>
      </c>
      <c r="CH1658" s="212"/>
      <c r="CI1658" s="212"/>
      <c r="CJ1658" s="213" t="str">
        <f>IFERROR(VLOOKUP(ROWS($CJ$3:CJ1658),CF1658:CG4989,2,0),"")</f>
        <v>LENTIPUR FL_01656</v>
      </c>
      <c r="CK1658" s="212" t="s">
        <v>18316</v>
      </c>
      <c r="CL1658" s="212" t="s">
        <v>18317</v>
      </c>
      <c r="CM1658" s="78">
        <v>43039</v>
      </c>
      <c r="CN1658" s="212" t="s">
        <v>18318</v>
      </c>
      <c r="CO1658" s="212" t="s">
        <v>18319</v>
      </c>
      <c r="CP1658" s="212" t="s">
        <v>18320</v>
      </c>
      <c r="CQ1658" s="212" t="s">
        <v>18321</v>
      </c>
      <c r="CR1658" s="212" t="s">
        <v>18322</v>
      </c>
      <c r="CS1658" s="44">
        <v>1656</v>
      </c>
      <c r="CT1658" s="44" t="s">
        <v>18323</v>
      </c>
      <c r="CU1658" s="214">
        <v>5178</v>
      </c>
      <c r="CV1658" s="212" t="s">
        <v>18324</v>
      </c>
      <c r="CW1658" s="212" t="s">
        <v>6607</v>
      </c>
      <c r="CX1658" s="44" t="s">
        <v>8514</v>
      </c>
      <c r="CY1658" s="78">
        <v>43039</v>
      </c>
      <c r="CZ1658" s="215" t="s">
        <v>907</v>
      </c>
      <c r="DA1658" s="212" t="s">
        <v>737</v>
      </c>
      <c r="DB1658" s="44" t="s">
        <v>547</v>
      </c>
      <c r="DC1658" s="44" t="s">
        <v>511</v>
      </c>
      <c r="DD1658" s="44" t="s">
        <v>532</v>
      </c>
    </row>
    <row r="1659" spans="83:108">
      <c r="CE1659" s="212"/>
      <c r="CF1659" s="213">
        <f>IF(ISNUMBER(SEARCH($H$2,$CG$3:$CG$3334)),MAX($CF$2:CF1658)+1,0)</f>
        <v>1657</v>
      </c>
      <c r="CG1659" s="220" t="s">
        <v>18325</v>
      </c>
      <c r="CH1659" s="212"/>
      <c r="CI1659" s="212"/>
      <c r="CJ1659" s="213" t="str">
        <f>IFERROR(VLOOKUP(ROWS($CJ$3:CJ1659),CF1659:CG4990,2,0),"")</f>
        <v>LEON 200 SL_01657</v>
      </c>
      <c r="CK1659" s="212" t="s">
        <v>18326</v>
      </c>
      <c r="CL1659" s="212" t="s">
        <v>18327</v>
      </c>
      <c r="CM1659" s="78">
        <v>44773</v>
      </c>
      <c r="CN1659" s="212" t="s">
        <v>18328</v>
      </c>
      <c r="CO1659" s="212" t="s">
        <v>18329</v>
      </c>
      <c r="CP1659" s="212" t="s">
        <v>18330</v>
      </c>
      <c r="CQ1659" s="212" t="s">
        <v>18331</v>
      </c>
      <c r="CR1659" s="212" t="s">
        <v>18332</v>
      </c>
      <c r="CS1659" s="44">
        <v>1657</v>
      </c>
      <c r="CT1659" s="44" t="s">
        <v>18333</v>
      </c>
      <c r="CU1659" s="214">
        <v>13613</v>
      </c>
      <c r="CV1659" s="212" t="s">
        <v>18334</v>
      </c>
      <c r="CW1659" s="212" t="s">
        <v>1225</v>
      </c>
      <c r="CX1659" s="44" t="s">
        <v>654</v>
      </c>
      <c r="CY1659" s="78">
        <v>44773</v>
      </c>
      <c r="CZ1659" s="215" t="s">
        <v>601</v>
      </c>
      <c r="DA1659" s="212" t="s">
        <v>529</v>
      </c>
      <c r="DB1659" s="44" t="s">
        <v>530</v>
      </c>
      <c r="DC1659" s="44" t="s">
        <v>2445</v>
      </c>
      <c r="DD1659" s="44" t="s">
        <v>532</v>
      </c>
    </row>
    <row r="1660" spans="83:108">
      <c r="CE1660" s="212"/>
      <c r="CF1660" s="213">
        <f>IF(ISNUMBER(SEARCH($H$2,$CG$3:$CG$3334)),MAX($CF$2:CF1659)+1,0)</f>
        <v>1658</v>
      </c>
      <c r="CG1660" s="220" t="s">
        <v>18335</v>
      </c>
      <c r="CH1660" s="212"/>
      <c r="CI1660" s="212"/>
      <c r="CJ1660" s="213" t="str">
        <f>IFERROR(VLOOKUP(ROWS($CJ$3:CJ1660),CF1660:CG4991,2,0),"")</f>
        <v>LEOPARD 5 EC_01658</v>
      </c>
      <c r="CK1660" s="212" t="s">
        <v>18336</v>
      </c>
      <c r="CL1660" s="212" t="s">
        <v>18337</v>
      </c>
      <c r="CM1660" s="78">
        <v>44530</v>
      </c>
      <c r="CN1660" s="212" t="s">
        <v>18338</v>
      </c>
      <c r="CO1660" s="212" t="s">
        <v>18339</v>
      </c>
      <c r="CP1660" s="212" t="s">
        <v>18340</v>
      </c>
      <c r="CQ1660" s="212" t="s">
        <v>18341</v>
      </c>
      <c r="CR1660" s="212" t="s">
        <v>18342</v>
      </c>
      <c r="CS1660" s="44">
        <v>1658</v>
      </c>
      <c r="CT1660" s="44" t="s">
        <v>18343</v>
      </c>
      <c r="CU1660" s="214">
        <v>11243</v>
      </c>
      <c r="CV1660" s="212" t="s">
        <v>18344</v>
      </c>
      <c r="CW1660" s="212" t="s">
        <v>2433</v>
      </c>
      <c r="CX1660" s="44" t="s">
        <v>1156</v>
      </c>
      <c r="CY1660" s="78">
        <v>44530</v>
      </c>
      <c r="CZ1660" s="215" t="s">
        <v>601</v>
      </c>
      <c r="DA1660" s="212" t="s">
        <v>737</v>
      </c>
      <c r="DB1660" s="44" t="s">
        <v>530</v>
      </c>
      <c r="DC1660" s="44" t="s">
        <v>2434</v>
      </c>
      <c r="DD1660" s="44" t="s">
        <v>563</v>
      </c>
    </row>
    <row r="1661" spans="83:108">
      <c r="CE1661" s="212"/>
      <c r="CF1661" s="213">
        <f>IF(ISNUMBER(SEARCH($H$2,$CG$3:$CG$3334)),MAX($CF$2:CF1660)+1,0)</f>
        <v>1659</v>
      </c>
      <c r="CG1661" s="220" t="s">
        <v>18345</v>
      </c>
      <c r="CH1661" s="212"/>
      <c r="CI1661" s="212"/>
      <c r="CJ1661" s="213" t="str">
        <f>IFERROR(VLOOKUP(ROWS($CJ$3:CJ1661),CF1661:CG4992,2,0),"")</f>
        <v>LEPIBACK_01659</v>
      </c>
      <c r="CK1661" s="212" t="s">
        <v>18346</v>
      </c>
      <c r="CL1661" s="212" t="s">
        <v>18347</v>
      </c>
      <c r="CM1661" s="78">
        <v>43585</v>
      </c>
      <c r="CN1661" s="212" t="s">
        <v>18348</v>
      </c>
      <c r="CO1661" s="212" t="s">
        <v>18349</v>
      </c>
      <c r="CP1661" s="212" t="s">
        <v>18350</v>
      </c>
      <c r="CQ1661" s="212" t="s">
        <v>18351</v>
      </c>
      <c r="CR1661" s="212" t="s">
        <v>18352</v>
      </c>
      <c r="CS1661" s="44">
        <v>1659</v>
      </c>
      <c r="CT1661" s="44" t="s">
        <v>18353</v>
      </c>
      <c r="CU1661" s="214">
        <v>14549</v>
      </c>
      <c r="CV1661" s="212" t="s">
        <v>18354</v>
      </c>
      <c r="CW1661" s="212" t="s">
        <v>3594</v>
      </c>
      <c r="CX1661" s="44" t="s">
        <v>560</v>
      </c>
      <c r="CY1661" s="78">
        <v>43585</v>
      </c>
      <c r="CZ1661" s="215" t="s">
        <v>640</v>
      </c>
      <c r="DA1661" s="212" t="s">
        <v>529</v>
      </c>
      <c r="DB1661" s="44" t="s">
        <v>802</v>
      </c>
      <c r="DC1661" s="44" t="s">
        <v>908</v>
      </c>
      <c r="DD1661" s="44" t="s">
        <v>532</v>
      </c>
    </row>
    <row r="1662" spans="83:108">
      <c r="CE1662" s="212"/>
      <c r="CF1662" s="213">
        <f>IF(ISNUMBER(SEARCH($H$2,$CG$3:$CG$3334)),MAX($CF$2:CF1661)+1,0)</f>
        <v>1660</v>
      </c>
      <c r="CG1662" s="220" t="s">
        <v>18355</v>
      </c>
      <c r="CH1662" s="212"/>
      <c r="CI1662" s="212"/>
      <c r="CJ1662" s="213" t="str">
        <f>IFERROR(VLOOKUP(ROWS($CJ$3:CJ1662),CF1662:CG4993,2,0),"")</f>
        <v>LEPINOX PLUS_01660</v>
      </c>
      <c r="CK1662" s="212" t="s">
        <v>18356</v>
      </c>
      <c r="CL1662" s="212" t="s">
        <v>18357</v>
      </c>
      <c r="CM1662" s="78">
        <v>43585</v>
      </c>
      <c r="CN1662" s="212" t="s">
        <v>18358</v>
      </c>
      <c r="CO1662" s="212" t="s">
        <v>18359</v>
      </c>
      <c r="CP1662" s="212" t="s">
        <v>18360</v>
      </c>
      <c r="CQ1662" s="212" t="s">
        <v>18361</v>
      </c>
      <c r="CR1662" s="212" t="s">
        <v>18362</v>
      </c>
      <c r="CS1662" s="44">
        <v>1660</v>
      </c>
      <c r="CT1662" s="44" t="s">
        <v>18363</v>
      </c>
      <c r="CU1662" s="214">
        <v>12888</v>
      </c>
      <c r="CV1662" s="212" t="s">
        <v>18364</v>
      </c>
      <c r="CW1662" s="212" t="s">
        <v>4061</v>
      </c>
      <c r="CX1662" s="44" t="s">
        <v>2303</v>
      </c>
      <c r="CY1662" s="78">
        <v>43585</v>
      </c>
      <c r="CZ1662" s="215" t="s">
        <v>545</v>
      </c>
      <c r="DA1662" s="212" t="s">
        <v>529</v>
      </c>
      <c r="DB1662" s="44" t="s">
        <v>802</v>
      </c>
      <c r="DC1662" s="44" t="s">
        <v>6343</v>
      </c>
      <c r="DD1662" s="44" t="s">
        <v>563</v>
      </c>
    </row>
    <row r="1663" spans="83:108">
      <c r="CE1663" s="212"/>
      <c r="CF1663" s="213">
        <f>IF(ISNUMBER(SEARCH($H$2,$CG$3:$CG$3334)),MAX($CF$2:CF1662)+1,0)</f>
        <v>1661</v>
      </c>
      <c r="CG1663" s="220" t="s">
        <v>18365</v>
      </c>
      <c r="CH1663" s="212"/>
      <c r="CI1663" s="212"/>
      <c r="CJ1663" s="213" t="str">
        <f>IFERROR(VLOOKUP(ROWS($CJ$3:CJ1663),CF1663:CG4994,2,0),"")</f>
        <v>LERAM HI BIO_01661</v>
      </c>
      <c r="CK1663" s="212" t="s">
        <v>18366</v>
      </c>
      <c r="CL1663" s="212" t="s">
        <v>18367</v>
      </c>
      <c r="CM1663" s="78">
        <v>43131</v>
      </c>
      <c r="CN1663" s="212" t="s">
        <v>18368</v>
      </c>
      <c r="CO1663" s="212" t="s">
        <v>18369</v>
      </c>
      <c r="CP1663" s="212" t="s">
        <v>18370</v>
      </c>
      <c r="CQ1663" s="212" t="s">
        <v>18371</v>
      </c>
      <c r="CR1663" s="212" t="s">
        <v>18372</v>
      </c>
      <c r="CS1663" s="44">
        <v>1661</v>
      </c>
      <c r="CT1663" s="44" t="s">
        <v>18373</v>
      </c>
      <c r="CU1663" s="214">
        <v>10199</v>
      </c>
      <c r="CV1663" s="212" t="s">
        <v>18374</v>
      </c>
      <c r="CW1663" s="212" t="s">
        <v>1593</v>
      </c>
      <c r="CX1663" s="44" t="s">
        <v>4831</v>
      </c>
      <c r="CY1663" s="78">
        <v>43131</v>
      </c>
      <c r="CZ1663" s="215" t="s">
        <v>601</v>
      </c>
      <c r="DA1663" s="212" t="s">
        <v>512</v>
      </c>
      <c r="DB1663" s="44" t="s">
        <v>641</v>
      </c>
      <c r="DC1663" s="44" t="s">
        <v>2047</v>
      </c>
      <c r="DD1663" s="44" t="s">
        <v>532</v>
      </c>
    </row>
    <row r="1664" spans="83:108">
      <c r="CE1664" s="212"/>
      <c r="CF1664" s="213">
        <f>IF(ISNUMBER(SEARCH($H$2,$CG$3:$CG$3334)),MAX($CF$2:CF1663)+1,0)</f>
        <v>1662</v>
      </c>
      <c r="CG1664" s="220" t="s">
        <v>18375</v>
      </c>
      <c r="CH1664" s="212"/>
      <c r="CI1664" s="212"/>
      <c r="CJ1664" s="213" t="str">
        <f>IFERROR(VLOOKUP(ROWS($CJ$3:CJ1664),CF1664:CG4995,2,0),"")</f>
        <v>LERMOL_01662</v>
      </c>
      <c r="CK1664" s="212" t="s">
        <v>18376</v>
      </c>
      <c r="CL1664" s="212" t="s">
        <v>18377</v>
      </c>
      <c r="CM1664" s="78">
        <v>43220</v>
      </c>
      <c r="CN1664" s="212" t="s">
        <v>18378</v>
      </c>
      <c r="CO1664" s="212" t="s">
        <v>18379</v>
      </c>
      <c r="CP1664" s="212" t="s">
        <v>18380</v>
      </c>
      <c r="CQ1664" s="212" t="s">
        <v>18378</v>
      </c>
      <c r="CR1664" s="212" t="s">
        <v>18381</v>
      </c>
      <c r="CS1664" s="44">
        <v>1662</v>
      </c>
      <c r="CT1664" s="44" t="s">
        <v>18382</v>
      </c>
      <c r="CU1664" s="214">
        <v>3096</v>
      </c>
      <c r="CV1664" s="212" t="s">
        <v>18383</v>
      </c>
      <c r="CW1664" s="212" t="s">
        <v>7068</v>
      </c>
      <c r="CX1664" s="44" t="s">
        <v>1943</v>
      </c>
      <c r="CY1664" s="78">
        <v>43220</v>
      </c>
      <c r="CZ1664" s="215" t="s">
        <v>511</v>
      </c>
      <c r="DA1664" s="212" t="s">
        <v>737</v>
      </c>
      <c r="DB1664" s="44" t="s">
        <v>547</v>
      </c>
      <c r="DC1664" s="44" t="s">
        <v>511</v>
      </c>
      <c r="DD1664" s="44" t="s">
        <v>532</v>
      </c>
    </row>
    <row r="1665" spans="83:108">
      <c r="CE1665" s="212"/>
      <c r="CF1665" s="213">
        <f>IF(ISNUMBER(SEARCH($H$2,$CG$3:$CG$3334)),MAX($CF$2:CF1664)+1,0)</f>
        <v>1663</v>
      </c>
      <c r="CG1665" s="220" t="s">
        <v>18384</v>
      </c>
      <c r="CH1665" s="212"/>
      <c r="CI1665" s="212"/>
      <c r="CJ1665" s="213" t="str">
        <f>IFERROR(VLOOKUP(ROWS($CJ$3:CJ1665),CF1665:CG4996,2,0),"")</f>
        <v>LERMOL 72 SG_01663</v>
      </c>
      <c r="CK1665" s="212" t="s">
        <v>18385</v>
      </c>
      <c r="CL1665" s="212" t="s">
        <v>18386</v>
      </c>
      <c r="CM1665" s="78">
        <v>43220</v>
      </c>
      <c r="CN1665" s="212" t="s">
        <v>18387</v>
      </c>
      <c r="CO1665" s="212" t="s">
        <v>18388</v>
      </c>
      <c r="CP1665" s="212" t="s">
        <v>18389</v>
      </c>
      <c r="CQ1665" s="212" t="s">
        <v>18390</v>
      </c>
      <c r="CR1665" s="212" t="s">
        <v>18391</v>
      </c>
      <c r="CS1665" s="44">
        <v>1663</v>
      </c>
      <c r="CT1665" s="44" t="s">
        <v>18392</v>
      </c>
      <c r="CU1665" s="214">
        <v>14446</v>
      </c>
      <c r="CV1665" s="212" t="s">
        <v>18393</v>
      </c>
      <c r="CW1665" s="212" t="s">
        <v>7068</v>
      </c>
      <c r="CX1665" s="44" t="s">
        <v>1943</v>
      </c>
      <c r="CY1665" s="78">
        <v>43220</v>
      </c>
      <c r="CZ1665" s="215" t="s">
        <v>545</v>
      </c>
      <c r="DA1665" s="212" t="s">
        <v>737</v>
      </c>
      <c r="DB1665" s="44" t="s">
        <v>641</v>
      </c>
      <c r="DC1665" s="44" t="s">
        <v>18394</v>
      </c>
      <c r="DD1665" s="44" t="s">
        <v>532</v>
      </c>
    </row>
    <row r="1666" spans="83:108">
      <c r="CE1666" s="212"/>
      <c r="CF1666" s="213">
        <f>IF(ISNUMBER(SEARCH($H$2,$CG$3:$CG$3334)),MAX($CF$2:CF1665)+1,0)</f>
        <v>1664</v>
      </c>
      <c r="CG1666" s="220" t="s">
        <v>18395</v>
      </c>
      <c r="CH1666" s="212"/>
      <c r="CI1666" s="212"/>
      <c r="CJ1666" s="213" t="str">
        <f>IFERROR(VLOOKUP(ROWS($CJ$3:CJ1666),CF1666:CG4997,2,0),"")</f>
        <v>LERMOL 75_01664</v>
      </c>
      <c r="CK1666" s="212" t="s">
        <v>18396</v>
      </c>
      <c r="CL1666" s="212" t="s">
        <v>18397</v>
      </c>
      <c r="CM1666" s="78">
        <v>43220</v>
      </c>
      <c r="CN1666" s="212" t="s">
        <v>18398</v>
      </c>
      <c r="CO1666" s="212" t="s">
        <v>18399</v>
      </c>
      <c r="CP1666" s="212" t="s">
        <v>18400</v>
      </c>
      <c r="CQ1666" s="212" t="s">
        <v>18401</v>
      </c>
      <c r="CR1666" s="212" t="s">
        <v>18402</v>
      </c>
      <c r="CS1666" s="44">
        <v>1664</v>
      </c>
      <c r="CT1666" s="44" t="s">
        <v>18403</v>
      </c>
      <c r="CU1666" s="214">
        <v>12776</v>
      </c>
      <c r="CV1666" s="212" t="s">
        <v>18404</v>
      </c>
      <c r="CW1666" s="212" t="s">
        <v>7068</v>
      </c>
      <c r="CX1666" s="44" t="s">
        <v>1943</v>
      </c>
      <c r="CY1666" s="78">
        <v>43220</v>
      </c>
      <c r="CZ1666" s="215" t="s">
        <v>601</v>
      </c>
      <c r="DA1666" s="212" t="s">
        <v>737</v>
      </c>
      <c r="DB1666" s="44" t="s">
        <v>722</v>
      </c>
      <c r="DC1666" s="44" t="s">
        <v>511</v>
      </c>
      <c r="DD1666" s="44" t="s">
        <v>532</v>
      </c>
    </row>
    <row r="1667" spans="83:108">
      <c r="CE1667" s="212"/>
      <c r="CF1667" s="213">
        <f>IF(ISNUMBER(SEARCH($H$2,$CG$3:$CG$3334)),MAX($CF$2:CF1666)+1,0)</f>
        <v>1665</v>
      </c>
      <c r="CG1667" s="220" t="s">
        <v>18405</v>
      </c>
      <c r="CH1667" s="212"/>
      <c r="CI1667" s="212"/>
      <c r="CJ1667" s="213" t="str">
        <f>IFERROR(VLOOKUP(ROWS($CJ$3:CJ1667),CF1667:CG4998,2,0),"")</f>
        <v>LESTRA_01665</v>
      </c>
      <c r="CK1667" s="212" t="s">
        <v>18406</v>
      </c>
      <c r="CL1667" s="212" t="s">
        <v>18407</v>
      </c>
      <c r="CM1667" s="78">
        <v>43039</v>
      </c>
      <c r="CN1667" s="212" t="s">
        <v>18408</v>
      </c>
      <c r="CO1667" s="212" t="s">
        <v>18409</v>
      </c>
      <c r="CP1667" s="212" t="s">
        <v>18410</v>
      </c>
      <c r="CQ1667" s="212" t="s">
        <v>18411</v>
      </c>
      <c r="CR1667" s="212" t="s">
        <v>18412</v>
      </c>
      <c r="CS1667" s="44">
        <v>1665</v>
      </c>
      <c r="CT1667" s="44" t="s">
        <v>18413</v>
      </c>
      <c r="CU1667" s="214">
        <v>15662</v>
      </c>
      <c r="CV1667" s="212" t="s">
        <v>18414</v>
      </c>
      <c r="CW1667" s="212" t="s">
        <v>4257</v>
      </c>
      <c r="CX1667" s="44" t="s">
        <v>1831</v>
      </c>
      <c r="CY1667" s="78">
        <v>43039</v>
      </c>
      <c r="CZ1667" s="215" t="s">
        <v>601</v>
      </c>
      <c r="DA1667" s="212" t="s">
        <v>737</v>
      </c>
      <c r="DB1667" s="44" t="s">
        <v>641</v>
      </c>
      <c r="DC1667" s="44" t="s">
        <v>2838</v>
      </c>
      <c r="DD1667" s="44" t="s">
        <v>532</v>
      </c>
    </row>
    <row r="1668" spans="83:108">
      <c r="CE1668" s="212"/>
      <c r="CF1668" s="213">
        <f>IF(ISNUMBER(SEARCH($H$2,$CG$3:$CG$3334)),MAX($CF$2:CF1667)+1,0)</f>
        <v>1666</v>
      </c>
      <c r="CG1668" s="220" t="s">
        <v>18415</v>
      </c>
      <c r="CH1668" s="212"/>
      <c r="CI1668" s="212"/>
      <c r="CJ1668" s="213" t="str">
        <f>IFERROR(VLOOKUP(ROWS($CJ$3:CJ1668),CF1668:CG4999,2,0),"")</f>
        <v>LEXAR_01666</v>
      </c>
      <c r="CK1668" s="212" t="s">
        <v>18416</v>
      </c>
      <c r="CL1668" s="212" t="s">
        <v>18417</v>
      </c>
      <c r="CM1668" s="78">
        <v>44561</v>
      </c>
      <c r="CN1668" s="212" t="s">
        <v>18418</v>
      </c>
      <c r="CO1668" s="212" t="s">
        <v>18419</v>
      </c>
      <c r="CP1668" s="212" t="s">
        <v>18420</v>
      </c>
      <c r="CQ1668" s="212" t="s">
        <v>18421</v>
      </c>
      <c r="CR1668" s="212" t="s">
        <v>18422</v>
      </c>
      <c r="CS1668" s="44">
        <v>1666</v>
      </c>
      <c r="CT1668" s="44" t="s">
        <v>18423</v>
      </c>
      <c r="CU1668" s="214">
        <v>14222</v>
      </c>
      <c r="CV1668" s="212" t="s">
        <v>18424</v>
      </c>
      <c r="CW1668" s="212" t="s">
        <v>18425</v>
      </c>
      <c r="CX1668" s="44" t="s">
        <v>839</v>
      </c>
      <c r="CY1668" s="78">
        <v>44561</v>
      </c>
      <c r="CZ1668" s="215" t="s">
        <v>576</v>
      </c>
      <c r="DA1668" s="212" t="s">
        <v>737</v>
      </c>
      <c r="DB1668" s="44" t="s">
        <v>1619</v>
      </c>
      <c r="DC1668" s="44" t="s">
        <v>18426</v>
      </c>
      <c r="DD1668" s="44" t="s">
        <v>532</v>
      </c>
    </row>
    <row r="1669" spans="83:108">
      <c r="CE1669" s="212"/>
      <c r="CF1669" s="213">
        <f>IF(ISNUMBER(SEARCH($H$2,$CG$3:$CG$3334)),MAX($CF$2:CF1668)+1,0)</f>
        <v>1667</v>
      </c>
      <c r="CG1669" s="220" t="s">
        <v>18427</v>
      </c>
      <c r="CH1669" s="212"/>
      <c r="CI1669" s="212"/>
      <c r="CJ1669" s="213" t="str">
        <f>IFERROR(VLOOKUP(ROWS($CJ$3:CJ1669),CF1669:CG5000,2,0),"")</f>
        <v>LIBERATE_01667</v>
      </c>
      <c r="CK1669" s="212" t="s">
        <v>18428</v>
      </c>
      <c r="CL1669" s="212" t="s">
        <v>18429</v>
      </c>
      <c r="CM1669" s="78">
        <v>42916</v>
      </c>
      <c r="CN1669" s="212" t="s">
        <v>18430</v>
      </c>
      <c r="CO1669" s="212" t="s">
        <v>18431</v>
      </c>
      <c r="CP1669" s="212" t="s">
        <v>18432</v>
      </c>
      <c r="CQ1669" s="212" t="s">
        <v>18433</v>
      </c>
      <c r="CR1669" s="212" t="s">
        <v>18434</v>
      </c>
      <c r="CS1669" s="44">
        <v>1667</v>
      </c>
      <c r="CT1669" s="44" t="s">
        <v>18435</v>
      </c>
      <c r="CU1669" s="214">
        <v>15192</v>
      </c>
      <c r="CV1669" s="212" t="s">
        <v>18436</v>
      </c>
      <c r="CW1669" s="212" t="s">
        <v>15448</v>
      </c>
      <c r="CX1669" s="44" t="s">
        <v>2022</v>
      </c>
      <c r="CY1669" s="78">
        <v>42916</v>
      </c>
      <c r="CZ1669" s="215" t="s">
        <v>545</v>
      </c>
      <c r="DA1669" s="212" t="s">
        <v>625</v>
      </c>
      <c r="DB1669" s="44" t="s">
        <v>530</v>
      </c>
      <c r="DC1669" s="44" t="s">
        <v>1326</v>
      </c>
      <c r="DD1669" s="44" t="s">
        <v>532</v>
      </c>
    </row>
    <row r="1670" spans="83:108">
      <c r="CE1670" s="212"/>
      <c r="CF1670" s="213">
        <f>IF(ISNUMBER(SEARCH($H$2,$CG$3:$CG$3334)),MAX($CF$2:CF1669)+1,0)</f>
        <v>1668</v>
      </c>
      <c r="CG1670" s="220" t="s">
        <v>18437</v>
      </c>
      <c r="CH1670" s="212"/>
      <c r="CI1670" s="212"/>
      <c r="CJ1670" s="213" t="str">
        <f>IFERROR(VLOOKUP(ROWS($CJ$3:CJ1670),CF1670:CG5001,2,0),"")</f>
        <v>LIBRAX_01668</v>
      </c>
      <c r="CK1670" s="212" t="s">
        <v>18438</v>
      </c>
      <c r="CL1670" s="212" t="s">
        <v>18439</v>
      </c>
      <c r="CM1670" s="78">
        <v>43585</v>
      </c>
      <c r="CN1670" s="212" t="s">
        <v>18440</v>
      </c>
      <c r="CO1670" s="212" t="s">
        <v>18441</v>
      </c>
      <c r="CP1670" s="212" t="s">
        <v>18442</v>
      </c>
      <c r="CQ1670" s="212" t="s">
        <v>18443</v>
      </c>
      <c r="CR1670" s="212" t="s">
        <v>18444</v>
      </c>
      <c r="CS1670" s="44">
        <v>1668</v>
      </c>
      <c r="CT1670" s="44" t="s">
        <v>18445</v>
      </c>
      <c r="CU1670" s="214">
        <v>15500</v>
      </c>
      <c r="CV1670" s="212" t="s">
        <v>18446</v>
      </c>
      <c r="CW1670" s="212" t="s">
        <v>18447</v>
      </c>
      <c r="CX1670" s="44" t="s">
        <v>789</v>
      </c>
      <c r="CY1670" s="78">
        <v>43585</v>
      </c>
      <c r="CZ1670" s="215" t="s">
        <v>511</v>
      </c>
      <c r="DA1670" s="212" t="s">
        <v>512</v>
      </c>
      <c r="DB1670" s="44" t="s">
        <v>530</v>
      </c>
      <c r="DC1670" s="44" t="s">
        <v>18448</v>
      </c>
      <c r="DD1670" s="44" t="s">
        <v>515</v>
      </c>
    </row>
    <row r="1671" spans="83:108">
      <c r="CE1671" s="212"/>
      <c r="CF1671" s="213">
        <f>IF(ISNUMBER(SEARCH($H$2,$CG$3:$CG$3334)),MAX($CF$2:CF1670)+1,0)</f>
        <v>1669</v>
      </c>
      <c r="CG1671" s="220" t="s">
        <v>18449</v>
      </c>
      <c r="CH1671" s="212"/>
      <c r="CI1671" s="212"/>
      <c r="CJ1671" s="213" t="str">
        <f>IFERROR(VLOOKUP(ROWS($CJ$3:CJ1671),CF1671:CG5002,2,0),"")</f>
        <v>LIDAL_01669</v>
      </c>
      <c r="CK1671" s="212" t="s">
        <v>18450</v>
      </c>
      <c r="CL1671" s="212" t="s">
        <v>18451</v>
      </c>
      <c r="CM1671" s="78">
        <v>44561</v>
      </c>
      <c r="CN1671" s="212" t="s">
        <v>18452</v>
      </c>
      <c r="CO1671" s="212" t="s">
        <v>18453</v>
      </c>
      <c r="CP1671" s="212" t="s">
        <v>18454</v>
      </c>
      <c r="CQ1671" s="212" t="s">
        <v>18455</v>
      </c>
      <c r="CR1671" s="212" t="s">
        <v>18456</v>
      </c>
      <c r="CS1671" s="44">
        <v>1669</v>
      </c>
      <c r="CT1671" s="44" t="s">
        <v>18457</v>
      </c>
      <c r="CU1671" s="214">
        <v>14020</v>
      </c>
      <c r="CV1671" s="212" t="s">
        <v>18458</v>
      </c>
      <c r="CW1671" s="212" t="s">
        <v>3636</v>
      </c>
      <c r="CX1671" s="44" t="s">
        <v>1072</v>
      </c>
      <c r="CY1671" s="78">
        <v>44561</v>
      </c>
      <c r="CZ1671" s="215" t="s">
        <v>907</v>
      </c>
      <c r="DA1671" s="212" t="s">
        <v>512</v>
      </c>
      <c r="DB1671" s="44" t="s">
        <v>530</v>
      </c>
      <c r="DC1671" s="44" t="s">
        <v>5352</v>
      </c>
      <c r="DD1671" s="44" t="s">
        <v>532</v>
      </c>
    </row>
    <row r="1672" spans="83:108">
      <c r="CE1672" s="212"/>
      <c r="CF1672" s="213">
        <f>IF(ISNUMBER(SEARCH($H$2,$CG$3:$CG$3334)),MAX($CF$2:CF1671)+1,0)</f>
        <v>1670</v>
      </c>
      <c r="CG1672" s="220" t="s">
        <v>18459</v>
      </c>
      <c r="CH1672" s="212"/>
      <c r="CI1672" s="212"/>
      <c r="CJ1672" s="213" t="str">
        <f>IFERROR(VLOOKUP(ROWS($CJ$3:CJ1672),CF1672:CG5003,2,0),"")</f>
        <v>LIDAL 125_01670</v>
      </c>
      <c r="CK1672" s="212" t="s">
        <v>18460</v>
      </c>
      <c r="CL1672" s="212" t="s">
        <v>18461</v>
      </c>
      <c r="CM1672" s="78">
        <v>44561</v>
      </c>
      <c r="CN1672" s="212" t="s">
        <v>18462</v>
      </c>
      <c r="CO1672" s="212" t="s">
        <v>18463</v>
      </c>
      <c r="CP1672" s="212" t="s">
        <v>18464</v>
      </c>
      <c r="CQ1672" s="212" t="s">
        <v>18465</v>
      </c>
      <c r="CR1672" s="212" t="s">
        <v>18466</v>
      </c>
      <c r="CS1672" s="44">
        <v>1670</v>
      </c>
      <c r="CT1672" s="44" t="s">
        <v>18467</v>
      </c>
      <c r="CU1672" s="214">
        <v>14918</v>
      </c>
      <c r="CV1672" s="212" t="s">
        <v>18468</v>
      </c>
      <c r="CW1672" s="212" t="s">
        <v>3636</v>
      </c>
      <c r="CX1672" s="44" t="s">
        <v>1072</v>
      </c>
      <c r="CY1672" s="78">
        <v>44561</v>
      </c>
      <c r="CZ1672" s="215" t="s">
        <v>528</v>
      </c>
      <c r="DA1672" s="212" t="s">
        <v>512</v>
      </c>
      <c r="DB1672" s="44" t="s">
        <v>1899</v>
      </c>
      <c r="DC1672" s="44" t="s">
        <v>3638</v>
      </c>
      <c r="DD1672" s="44" t="s">
        <v>532</v>
      </c>
    </row>
    <row r="1673" spans="83:108">
      <c r="CE1673" s="212"/>
      <c r="CF1673" s="213">
        <f>IF(ISNUMBER(SEARCH($H$2,$CG$3:$CG$3334)),MAX($CF$2:CF1672)+1,0)</f>
        <v>1671</v>
      </c>
      <c r="CG1673" s="220" t="s">
        <v>18469</v>
      </c>
      <c r="CH1673" s="212"/>
      <c r="CI1673" s="212"/>
      <c r="CJ1673" s="213" t="str">
        <f>IFERROR(VLOOKUP(ROWS($CJ$3:CJ1673),CF1673:CG5004,2,0),"")</f>
        <v>LIETO_01671</v>
      </c>
      <c r="CK1673" s="212" t="s">
        <v>18470</v>
      </c>
      <c r="CL1673" s="212" t="s">
        <v>18471</v>
      </c>
      <c r="CM1673" s="78">
        <v>43708</v>
      </c>
      <c r="CN1673" s="212" t="s">
        <v>18472</v>
      </c>
      <c r="CO1673" s="212" t="s">
        <v>18473</v>
      </c>
      <c r="CP1673" s="212" t="s">
        <v>18474</v>
      </c>
      <c r="CQ1673" s="212" t="s">
        <v>18475</v>
      </c>
      <c r="CR1673" s="212" t="s">
        <v>18476</v>
      </c>
      <c r="CS1673" s="44">
        <v>1671</v>
      </c>
      <c r="CT1673" s="44" t="s">
        <v>18477</v>
      </c>
      <c r="CU1673" s="214">
        <v>15361</v>
      </c>
      <c r="CV1673" s="212" t="s">
        <v>18478</v>
      </c>
      <c r="CW1673" s="212" t="s">
        <v>18479</v>
      </c>
      <c r="CX1673" s="44" t="s">
        <v>1059</v>
      </c>
      <c r="CY1673" s="78">
        <v>43708</v>
      </c>
      <c r="CZ1673" s="215" t="s">
        <v>576</v>
      </c>
      <c r="DA1673" s="212" t="s">
        <v>512</v>
      </c>
      <c r="DB1673" s="44" t="s">
        <v>3943</v>
      </c>
      <c r="DC1673" s="44" t="s">
        <v>18480</v>
      </c>
      <c r="DD1673" s="44" t="s">
        <v>532</v>
      </c>
    </row>
    <row r="1674" spans="83:108">
      <c r="CE1674" s="212"/>
      <c r="CF1674" s="213">
        <f>IF(ISNUMBER(SEARCH($H$2,$CG$3:$CG$3334)),MAX($CF$2:CF1673)+1,0)</f>
        <v>1672</v>
      </c>
      <c r="CG1674" s="220" t="s">
        <v>18481</v>
      </c>
      <c r="CH1674" s="212"/>
      <c r="CI1674" s="212"/>
      <c r="CJ1674" s="213" t="str">
        <f>IFERROR(VLOOKUP(ROWS($CJ$3:CJ1674),CF1674:CG5005,2,0),"")</f>
        <v>LIFE 50 WP_01672</v>
      </c>
      <c r="CK1674" s="212" t="s">
        <v>18482</v>
      </c>
      <c r="CL1674" s="212" t="s">
        <v>18483</v>
      </c>
      <c r="CM1674" s="78">
        <v>44439</v>
      </c>
      <c r="CN1674" s="212" t="s">
        <v>18484</v>
      </c>
      <c r="CO1674" s="212" t="s">
        <v>18485</v>
      </c>
      <c r="CP1674" s="212" t="s">
        <v>18486</v>
      </c>
      <c r="CQ1674" s="212" t="s">
        <v>18487</v>
      </c>
      <c r="CR1674" s="212" t="s">
        <v>18488</v>
      </c>
      <c r="CS1674" s="44">
        <v>1672</v>
      </c>
      <c r="CT1674" s="44" t="s">
        <v>18489</v>
      </c>
      <c r="CU1674" s="214">
        <v>12099</v>
      </c>
      <c r="CV1674" s="212" t="s">
        <v>18490</v>
      </c>
      <c r="CW1674" s="212" t="s">
        <v>2936</v>
      </c>
      <c r="CX1674" s="44" t="s">
        <v>1238</v>
      </c>
      <c r="CY1674" s="78">
        <v>44439</v>
      </c>
      <c r="CZ1674" s="215" t="s">
        <v>907</v>
      </c>
      <c r="DA1674" s="212" t="s">
        <v>512</v>
      </c>
      <c r="DB1674" s="44" t="s">
        <v>802</v>
      </c>
      <c r="DC1674" s="44" t="s">
        <v>511</v>
      </c>
      <c r="DD1674" s="44" t="s">
        <v>532</v>
      </c>
    </row>
    <row r="1675" spans="83:108">
      <c r="CE1675" s="212"/>
      <c r="CF1675" s="213">
        <f>IF(ISNUMBER(SEARCH($H$2,$CG$3:$CG$3334)),MAX($CF$2:CF1674)+1,0)</f>
        <v>1673</v>
      </c>
      <c r="CG1675" s="220" t="s">
        <v>18491</v>
      </c>
      <c r="CH1675" s="212"/>
      <c r="CI1675" s="212"/>
      <c r="CJ1675" s="213" t="str">
        <f>IFERROR(VLOOKUP(ROWS($CJ$3:CJ1675),CF1675:CG5006,2,0),"")</f>
        <v>LIMACID_01673</v>
      </c>
      <c r="CK1675" s="212" t="s">
        <v>18492</v>
      </c>
      <c r="CL1675" s="212" t="s">
        <v>18493</v>
      </c>
      <c r="CM1675" s="78">
        <v>44347</v>
      </c>
      <c r="CN1675" s="212" t="s">
        <v>18494</v>
      </c>
      <c r="CO1675" s="212" t="s">
        <v>18495</v>
      </c>
      <c r="CP1675" s="212" t="s">
        <v>18496</v>
      </c>
      <c r="CQ1675" s="212" t="s">
        <v>18497</v>
      </c>
      <c r="CR1675" s="212" t="s">
        <v>18498</v>
      </c>
      <c r="CS1675" s="44">
        <v>1673</v>
      </c>
      <c r="CT1675" s="44" t="s">
        <v>18499</v>
      </c>
      <c r="CU1675" s="214">
        <v>11365</v>
      </c>
      <c r="CV1675" s="212" t="s">
        <v>18500</v>
      </c>
      <c r="CW1675" s="212" t="s">
        <v>1475</v>
      </c>
      <c r="CX1675" s="44" t="s">
        <v>11715</v>
      </c>
      <c r="CY1675" s="78">
        <v>44347</v>
      </c>
      <c r="CZ1675" s="215" t="s">
        <v>545</v>
      </c>
      <c r="DA1675" s="212" t="s">
        <v>1477</v>
      </c>
      <c r="DB1675" s="44" t="s">
        <v>1143</v>
      </c>
      <c r="DC1675" s="44" t="s">
        <v>3508</v>
      </c>
      <c r="DD1675" s="44" t="s">
        <v>532</v>
      </c>
    </row>
    <row r="1676" spans="83:108">
      <c r="CE1676" s="212"/>
      <c r="CF1676" s="213">
        <f>IF(ISNUMBER(SEARCH($H$2,$CG$3:$CG$3334)),MAX($CF$2:CF1675)+1,0)</f>
        <v>1674</v>
      </c>
      <c r="CG1676" s="220" t="s">
        <v>18501</v>
      </c>
      <c r="CH1676" s="212"/>
      <c r="CI1676" s="212"/>
      <c r="CJ1676" s="213" t="str">
        <f>IFERROR(VLOOKUP(ROWS($CJ$3:CJ1676),CF1676:CG5007,2,0),"")</f>
        <v>LIMACIDE PELLETS_01674</v>
      </c>
      <c r="CK1676" s="212" t="s">
        <v>18502</v>
      </c>
      <c r="CL1676" s="212" t="s">
        <v>18503</v>
      </c>
      <c r="CM1676" s="78">
        <v>44347</v>
      </c>
      <c r="CN1676" s="212" t="s">
        <v>18504</v>
      </c>
      <c r="CO1676" s="212" t="s">
        <v>18505</v>
      </c>
      <c r="CP1676" s="212" t="s">
        <v>18506</v>
      </c>
      <c r="CQ1676" s="212" t="s">
        <v>18507</v>
      </c>
      <c r="CR1676" s="212" t="s">
        <v>18508</v>
      </c>
      <c r="CS1676" s="44">
        <v>1674</v>
      </c>
      <c r="CT1676" s="44" t="s">
        <v>18509</v>
      </c>
      <c r="CU1676" s="214">
        <v>2940</v>
      </c>
      <c r="CV1676" s="212" t="s">
        <v>18510</v>
      </c>
      <c r="CW1676" s="212" t="s">
        <v>1475</v>
      </c>
      <c r="CX1676" s="44" t="s">
        <v>11715</v>
      </c>
      <c r="CY1676" s="78">
        <v>44347</v>
      </c>
      <c r="CZ1676" s="215" t="s">
        <v>545</v>
      </c>
      <c r="DA1676" s="212" t="s">
        <v>1477</v>
      </c>
      <c r="DB1676" s="44" t="s">
        <v>3943</v>
      </c>
      <c r="DC1676" s="44" t="s">
        <v>908</v>
      </c>
      <c r="DD1676" s="44" t="s">
        <v>532</v>
      </c>
    </row>
    <row r="1677" spans="83:108">
      <c r="CE1677" s="212"/>
      <c r="CF1677" s="213">
        <f>IF(ISNUMBER(SEARCH($H$2,$CG$3:$CG$3334)),MAX($CF$2:CF1676)+1,0)</f>
        <v>1675</v>
      </c>
      <c r="CG1677" s="220" t="s">
        <v>18511</v>
      </c>
      <c r="CH1677" s="212"/>
      <c r="CI1677" s="212"/>
      <c r="CJ1677" s="213" t="str">
        <f>IFERROR(VLOOKUP(ROWS($CJ$3:CJ1677),CF1677:CG5008,2,0),"")</f>
        <v>LIMAR_01675</v>
      </c>
      <c r="CK1677" s="212" t="s">
        <v>18512</v>
      </c>
      <c r="CL1677" s="212" t="s">
        <v>18513</v>
      </c>
      <c r="CM1677" s="78">
        <v>44347</v>
      </c>
      <c r="CN1677" s="212" t="s">
        <v>18514</v>
      </c>
      <c r="CO1677" s="212" t="s">
        <v>18515</v>
      </c>
      <c r="CP1677" s="212" t="s">
        <v>18516</v>
      </c>
      <c r="CQ1677" s="212" t="s">
        <v>18517</v>
      </c>
      <c r="CR1677" s="212" t="s">
        <v>18518</v>
      </c>
      <c r="CS1677" s="44">
        <v>1675</v>
      </c>
      <c r="CT1677" s="44" t="s">
        <v>18519</v>
      </c>
      <c r="CU1677" s="214">
        <v>7383</v>
      </c>
      <c r="CV1677" s="212" t="s">
        <v>18520</v>
      </c>
      <c r="CW1677" s="212" t="s">
        <v>5934</v>
      </c>
      <c r="CX1677" s="44" t="s">
        <v>18521</v>
      </c>
      <c r="CY1677" s="78">
        <v>44347</v>
      </c>
      <c r="CZ1677" s="215" t="s">
        <v>511</v>
      </c>
      <c r="DA1677" s="212" t="s">
        <v>1477</v>
      </c>
      <c r="DB1677" s="44" t="s">
        <v>1143</v>
      </c>
      <c r="DC1677" s="44" t="s">
        <v>5935</v>
      </c>
      <c r="DD1677" s="44" t="s">
        <v>532</v>
      </c>
    </row>
    <row r="1678" spans="83:108">
      <c r="CE1678" s="212"/>
      <c r="CF1678" s="213">
        <f>IF(ISNUMBER(SEARCH($H$2,$CG$3:$CG$3334)),MAX($CF$2:CF1677)+1,0)</f>
        <v>1676</v>
      </c>
      <c r="CG1678" s="220" t="s">
        <v>18522</v>
      </c>
      <c r="CH1678" s="212"/>
      <c r="CI1678" s="212"/>
      <c r="CJ1678" s="213" t="str">
        <f>IFERROR(VLOOKUP(ROWS($CJ$3:CJ1678),CF1678:CG5009,2,0),"")</f>
        <v>LIMASANEX_01676</v>
      </c>
      <c r="CK1678" s="212" t="s">
        <v>18523</v>
      </c>
      <c r="CL1678" s="212" t="s">
        <v>18524</v>
      </c>
      <c r="CM1678" s="78">
        <v>44347</v>
      </c>
      <c r="CN1678" s="212" t="s">
        <v>18525</v>
      </c>
      <c r="CO1678" s="212" t="s">
        <v>18526</v>
      </c>
      <c r="CP1678" s="212" t="s">
        <v>18527</v>
      </c>
      <c r="CQ1678" s="212" t="s">
        <v>18528</v>
      </c>
      <c r="CR1678" s="212" t="s">
        <v>18529</v>
      </c>
      <c r="CS1678" s="44">
        <v>1676</v>
      </c>
      <c r="CT1678" s="44" t="s">
        <v>18530</v>
      </c>
      <c r="CU1678" s="214">
        <v>5343</v>
      </c>
      <c r="CV1678" s="212" t="s">
        <v>18531</v>
      </c>
      <c r="CW1678" s="212" t="s">
        <v>1475</v>
      </c>
      <c r="CX1678" s="44" t="s">
        <v>1524</v>
      </c>
      <c r="CY1678" s="78">
        <v>44347</v>
      </c>
      <c r="CZ1678" s="215" t="s">
        <v>545</v>
      </c>
      <c r="DA1678" s="212" t="s">
        <v>1477</v>
      </c>
      <c r="DB1678" s="44" t="s">
        <v>1478</v>
      </c>
      <c r="DC1678" s="44" t="s">
        <v>908</v>
      </c>
      <c r="DD1678" s="44" t="s">
        <v>532</v>
      </c>
    </row>
    <row r="1679" spans="83:108">
      <c r="CE1679" s="212"/>
      <c r="CF1679" s="213">
        <f>IF(ISNUMBER(SEARCH($H$2,$CG$3:$CG$3334)),MAX($CF$2:CF1678)+1,0)</f>
        <v>1677</v>
      </c>
      <c r="CG1679" s="220" t="s">
        <v>18532</v>
      </c>
      <c r="CH1679" s="212"/>
      <c r="CI1679" s="212"/>
      <c r="CJ1679" s="213" t="str">
        <f>IFERROR(VLOOKUP(ROWS($CJ$3:CJ1679),CF1679:CG5010,2,0),"")</f>
        <v>LIMATENE_01677</v>
      </c>
      <c r="CK1679" s="212" t="s">
        <v>18533</v>
      </c>
      <c r="CL1679" s="212" t="s">
        <v>18534</v>
      </c>
      <c r="CM1679" s="78">
        <v>44347</v>
      </c>
      <c r="CN1679" s="212" t="s">
        <v>18535</v>
      </c>
      <c r="CO1679" s="212" t="s">
        <v>18536</v>
      </c>
      <c r="CP1679" s="212" t="s">
        <v>18537</v>
      </c>
      <c r="CQ1679" s="212" t="s">
        <v>18538</v>
      </c>
      <c r="CR1679" s="212" t="s">
        <v>18539</v>
      </c>
      <c r="CS1679" s="44">
        <v>1677</v>
      </c>
      <c r="CT1679" s="44" t="s">
        <v>18540</v>
      </c>
      <c r="CU1679" s="214">
        <v>5332</v>
      </c>
      <c r="CV1679" s="212" t="s">
        <v>18541</v>
      </c>
      <c r="CW1679" s="212" t="s">
        <v>1475</v>
      </c>
      <c r="CX1679" s="44" t="s">
        <v>1524</v>
      </c>
      <c r="CY1679" s="78">
        <v>44347</v>
      </c>
      <c r="CZ1679" s="215" t="s">
        <v>545</v>
      </c>
      <c r="DA1679" s="212" t="s">
        <v>1477</v>
      </c>
      <c r="DB1679" s="44" t="s">
        <v>1478</v>
      </c>
      <c r="DC1679" s="44" t="s">
        <v>908</v>
      </c>
      <c r="DD1679" s="44" t="s">
        <v>532</v>
      </c>
    </row>
    <row r="1680" spans="83:108">
      <c r="CE1680" s="212"/>
      <c r="CF1680" s="213">
        <f>IF(ISNUMBER(SEARCH($H$2,$CG$3:$CG$3334)),MAX($CF$2:CF1679)+1,0)</f>
        <v>1678</v>
      </c>
      <c r="CG1680" s="220" t="s">
        <v>18542</v>
      </c>
      <c r="CH1680" s="212"/>
      <c r="CI1680" s="212"/>
      <c r="CJ1680" s="213" t="str">
        <f>IFERROR(VLOOKUP(ROWS($CJ$3:CJ1680),CF1680:CG5011,2,0),"")</f>
        <v>LIMATER_01678</v>
      </c>
      <c r="CK1680" s="212" t="s">
        <v>18543</v>
      </c>
      <c r="CL1680" s="212" t="s">
        <v>18544</v>
      </c>
      <c r="CM1680" s="78">
        <v>44347</v>
      </c>
      <c r="CN1680" s="212" t="s">
        <v>18545</v>
      </c>
      <c r="CO1680" s="212" t="s">
        <v>18546</v>
      </c>
      <c r="CP1680" s="212" t="s">
        <v>18547</v>
      </c>
      <c r="CQ1680" s="212" t="s">
        <v>18548</v>
      </c>
      <c r="CR1680" s="212" t="s">
        <v>18549</v>
      </c>
      <c r="CS1680" s="44">
        <v>1678</v>
      </c>
      <c r="CT1680" s="44" t="s">
        <v>18550</v>
      </c>
      <c r="CU1680" s="214">
        <v>10832</v>
      </c>
      <c r="CV1680" s="212" t="s">
        <v>18551</v>
      </c>
      <c r="CW1680" s="212" t="s">
        <v>1475</v>
      </c>
      <c r="CX1680" s="44" t="s">
        <v>11715</v>
      </c>
      <c r="CY1680" s="78">
        <v>44347</v>
      </c>
      <c r="CZ1680" s="215" t="s">
        <v>545</v>
      </c>
      <c r="DA1680" s="212" t="s">
        <v>1477</v>
      </c>
      <c r="DB1680" s="44" t="s">
        <v>1478</v>
      </c>
      <c r="DC1680" s="44" t="s">
        <v>908</v>
      </c>
      <c r="DD1680" s="44" t="s">
        <v>532</v>
      </c>
    </row>
    <row r="1681" spans="83:108">
      <c r="CE1681" s="212"/>
      <c r="CF1681" s="213">
        <f>IF(ISNUMBER(SEARCH($H$2,$CG$3:$CG$3334)),MAX($CF$2:CF1680)+1,0)</f>
        <v>1679</v>
      </c>
      <c r="CG1681" s="220" t="s">
        <v>18552</v>
      </c>
      <c r="CH1681" s="212"/>
      <c r="CI1681" s="212"/>
      <c r="CJ1681" s="213" t="str">
        <f>IFERROR(VLOOKUP(ROWS($CJ$3:CJ1681),CF1681:CG5012,2,0),"")</f>
        <v>LIMAVAL_01679</v>
      </c>
      <c r="CK1681" s="212" t="s">
        <v>18553</v>
      </c>
      <c r="CL1681" s="212" t="s">
        <v>18554</v>
      </c>
      <c r="CM1681" s="78">
        <v>44347</v>
      </c>
      <c r="CN1681" s="212" t="s">
        <v>18555</v>
      </c>
      <c r="CO1681" s="212" t="s">
        <v>18556</v>
      </c>
      <c r="CP1681" s="212" t="s">
        <v>18557</v>
      </c>
      <c r="CQ1681" s="212" t="s">
        <v>18558</v>
      </c>
      <c r="CR1681" s="212" t="s">
        <v>18559</v>
      </c>
      <c r="CS1681" s="44">
        <v>1679</v>
      </c>
      <c r="CT1681" s="44" t="s">
        <v>18560</v>
      </c>
      <c r="CU1681" s="214">
        <v>7101</v>
      </c>
      <c r="CV1681" s="212" t="s">
        <v>18561</v>
      </c>
      <c r="CW1681" s="212" t="s">
        <v>1475</v>
      </c>
      <c r="CX1681" s="44" t="s">
        <v>11715</v>
      </c>
      <c r="CY1681" s="78">
        <v>44347</v>
      </c>
      <c r="CZ1681" s="215" t="s">
        <v>545</v>
      </c>
      <c r="DA1681" s="212" t="s">
        <v>1477</v>
      </c>
      <c r="DB1681" s="44" t="s">
        <v>1478</v>
      </c>
      <c r="DC1681" s="44" t="s">
        <v>908</v>
      </c>
      <c r="DD1681" s="44" t="s">
        <v>532</v>
      </c>
    </row>
    <row r="1682" spans="83:108">
      <c r="CE1682" s="212"/>
      <c r="CF1682" s="213">
        <f>IF(ISNUMBER(SEARCH($H$2,$CG$3:$CG$3334)),MAX($CF$2:CF1681)+1,0)</f>
        <v>1680</v>
      </c>
      <c r="CG1682" s="220" t="s">
        <v>18562</v>
      </c>
      <c r="CH1682" s="212"/>
      <c r="CI1682" s="212"/>
      <c r="CJ1682" s="213" t="str">
        <f>IFERROR(VLOOKUP(ROWS($CJ$3:CJ1682),CF1682:CG5013,2,0),"")</f>
        <v>LIMAVAM_01680</v>
      </c>
      <c r="CK1682" s="212" t="s">
        <v>18563</v>
      </c>
      <c r="CL1682" s="212" t="s">
        <v>18564</v>
      </c>
      <c r="CM1682" s="78">
        <v>44347</v>
      </c>
      <c r="CN1682" s="212" t="s">
        <v>18565</v>
      </c>
      <c r="CO1682" s="212" t="s">
        <v>18566</v>
      </c>
      <c r="CP1682" s="212" t="s">
        <v>18567</v>
      </c>
      <c r="CQ1682" s="212" t="s">
        <v>18568</v>
      </c>
      <c r="CR1682" s="212" t="s">
        <v>18569</v>
      </c>
      <c r="CS1682" s="44">
        <v>1680</v>
      </c>
      <c r="CT1682" s="44" t="s">
        <v>18570</v>
      </c>
      <c r="CU1682" s="214">
        <v>5355</v>
      </c>
      <c r="CV1682" s="212" t="s">
        <v>18571</v>
      </c>
      <c r="CW1682" s="212" t="s">
        <v>1475</v>
      </c>
      <c r="CX1682" s="44" t="s">
        <v>1524</v>
      </c>
      <c r="CY1682" s="78">
        <v>44347</v>
      </c>
      <c r="CZ1682" s="215" t="s">
        <v>545</v>
      </c>
      <c r="DA1682" s="212" t="s">
        <v>1477</v>
      </c>
      <c r="DB1682" s="44" t="s">
        <v>1478</v>
      </c>
      <c r="DC1682" s="44" t="s">
        <v>908</v>
      </c>
      <c r="DD1682" s="44" t="s">
        <v>532</v>
      </c>
    </row>
    <row r="1683" spans="83:108">
      <c r="CE1683" s="212"/>
      <c r="CF1683" s="213">
        <f>IF(ISNUMBER(SEARCH($H$2,$CG$3:$CG$3334)),MAX($CF$2:CF1682)+1,0)</f>
        <v>1681</v>
      </c>
      <c r="CG1683" s="220" t="s">
        <v>18572</v>
      </c>
      <c r="CH1683" s="212"/>
      <c r="CI1683" s="212"/>
      <c r="CJ1683" s="213" t="str">
        <f>IFERROR(VLOOKUP(ROWS($CJ$3:CJ1683),CF1683:CG5014,2,0),"")</f>
        <v>LINFA ANTIFORMICA GEODISINFESTANTE_01681</v>
      </c>
      <c r="CK1683" s="212" t="s">
        <v>18573</v>
      </c>
      <c r="CL1683" s="212" t="s">
        <v>18574</v>
      </c>
      <c r="CM1683" s="78">
        <v>43131</v>
      </c>
      <c r="CN1683" s="212" t="s">
        <v>18575</v>
      </c>
      <c r="CO1683" s="212" t="s">
        <v>18576</v>
      </c>
      <c r="CP1683" s="212" t="s">
        <v>18577</v>
      </c>
      <c r="CQ1683" s="212" t="s">
        <v>18578</v>
      </c>
      <c r="CR1683" s="212" t="s">
        <v>18579</v>
      </c>
      <c r="CS1683" s="44">
        <v>1681</v>
      </c>
      <c r="CT1683" s="44" t="s">
        <v>18580</v>
      </c>
      <c r="CU1683" s="214">
        <v>13015</v>
      </c>
      <c r="CV1683" s="212" t="s">
        <v>18581</v>
      </c>
      <c r="CW1683" s="212" t="s">
        <v>1942</v>
      </c>
      <c r="CX1683" s="44" t="s">
        <v>4693</v>
      </c>
      <c r="CY1683" s="78">
        <v>43131</v>
      </c>
      <c r="CZ1683" s="215" t="s">
        <v>528</v>
      </c>
      <c r="DA1683" s="212" t="s">
        <v>529</v>
      </c>
      <c r="DB1683" s="44" t="s">
        <v>1143</v>
      </c>
      <c r="DC1683" s="44" t="s">
        <v>13362</v>
      </c>
      <c r="DD1683" s="44" t="s">
        <v>532</v>
      </c>
    </row>
    <row r="1684" spans="83:108">
      <c r="CE1684" s="212"/>
      <c r="CF1684" s="213">
        <f>IF(ISNUMBER(SEARCH($H$2,$CG$3:$CG$3334)),MAX($CF$2:CF1683)+1,0)</f>
        <v>1682</v>
      </c>
      <c r="CG1684" s="220" t="s">
        <v>18582</v>
      </c>
      <c r="CH1684" s="212"/>
      <c r="CI1684" s="212"/>
      <c r="CJ1684" s="213" t="str">
        <f>IFERROR(VLOOKUP(ROWS($CJ$3:CJ1684),CF1684:CG5015,2,0),"")</f>
        <v>LINFA ANTILUMACA_01682</v>
      </c>
      <c r="CK1684" s="212" t="s">
        <v>18583</v>
      </c>
      <c r="CL1684" s="212" t="s">
        <v>18584</v>
      </c>
      <c r="CM1684" s="78">
        <v>44347</v>
      </c>
      <c r="CN1684" s="212" t="s">
        <v>18585</v>
      </c>
      <c r="CO1684" s="212" t="s">
        <v>18586</v>
      </c>
      <c r="CP1684" s="212" t="s">
        <v>18587</v>
      </c>
      <c r="CQ1684" s="212" t="s">
        <v>18588</v>
      </c>
      <c r="CR1684" s="212" t="s">
        <v>18589</v>
      </c>
      <c r="CS1684" s="44">
        <v>1682</v>
      </c>
      <c r="CT1684" s="44" t="s">
        <v>18590</v>
      </c>
      <c r="CU1684" s="214">
        <v>11090</v>
      </c>
      <c r="CV1684" s="212" t="s">
        <v>18591</v>
      </c>
      <c r="CW1684" s="212" t="s">
        <v>1475</v>
      </c>
      <c r="CX1684" s="44" t="s">
        <v>4693</v>
      </c>
      <c r="CY1684" s="78">
        <v>44347</v>
      </c>
      <c r="CZ1684" s="215" t="s">
        <v>545</v>
      </c>
      <c r="DA1684" s="212" t="s">
        <v>1477</v>
      </c>
      <c r="DB1684" s="44" t="s">
        <v>1143</v>
      </c>
      <c r="DC1684" s="44" t="s">
        <v>2023</v>
      </c>
      <c r="DD1684" s="44" t="s">
        <v>532</v>
      </c>
    </row>
    <row r="1685" spans="83:108">
      <c r="CE1685" s="212"/>
      <c r="CF1685" s="213">
        <f>IF(ISNUMBER(SEARCH($H$2,$CG$3:$CG$3334)),MAX($CF$2:CF1684)+1,0)</f>
        <v>1683</v>
      </c>
      <c r="CG1685" s="220" t="s">
        <v>18592</v>
      </c>
      <c r="CH1685" s="212"/>
      <c r="CI1685" s="212"/>
      <c r="CJ1685" s="213" t="str">
        <f>IFERROR(VLOOKUP(ROWS($CJ$3:CJ1685),CF1685:CG5016,2,0),"")</f>
        <v>LINFA FUNGICIDA POLIVALENTE_01683</v>
      </c>
      <c r="CK1685" s="212" t="s">
        <v>18593</v>
      </c>
      <c r="CL1685" s="212" t="s">
        <v>18594</v>
      </c>
      <c r="CM1685" s="78">
        <v>44347</v>
      </c>
      <c r="CN1685" s="212" t="s">
        <v>18595</v>
      </c>
      <c r="CO1685" s="212" t="s">
        <v>18596</v>
      </c>
      <c r="CP1685" s="212" t="s">
        <v>18597</v>
      </c>
      <c r="CQ1685" s="212" t="s">
        <v>18598</v>
      </c>
      <c r="CR1685" s="212" t="s">
        <v>18599</v>
      </c>
      <c r="CS1685" s="44">
        <v>1683</v>
      </c>
      <c r="CT1685" s="44" t="s">
        <v>18600</v>
      </c>
      <c r="CU1685" s="214">
        <v>10880</v>
      </c>
      <c r="CV1685" s="212" t="s">
        <v>18601</v>
      </c>
      <c r="CW1685" s="212" t="s">
        <v>18602</v>
      </c>
      <c r="CX1685" s="44" t="s">
        <v>4693</v>
      </c>
      <c r="CY1685" s="78">
        <v>44347</v>
      </c>
      <c r="CZ1685" s="215" t="s">
        <v>7997</v>
      </c>
      <c r="DA1685" s="212" t="s">
        <v>512</v>
      </c>
      <c r="DB1685" s="44" t="s">
        <v>547</v>
      </c>
      <c r="DC1685" s="44" t="s">
        <v>5796</v>
      </c>
      <c r="DD1685" s="44" t="s">
        <v>532</v>
      </c>
    </row>
    <row r="1686" spans="83:108">
      <c r="CE1686" s="212"/>
      <c r="CF1686" s="213">
        <f>IF(ISNUMBER(SEARCH($H$2,$CG$3:$CG$3334)),MAX($CF$2:CF1685)+1,0)</f>
        <v>1684</v>
      </c>
      <c r="CG1686" s="220" t="s">
        <v>18603</v>
      </c>
      <c r="CH1686" s="212"/>
      <c r="CI1686" s="212"/>
      <c r="CJ1686" s="213" t="str">
        <f>IFERROR(VLOOKUP(ROWS($CJ$3:CJ1686),CF1686:CG5017,2,0),"")</f>
        <v>LINFA ZOLFO RAMATO_01684</v>
      </c>
      <c r="CK1686" s="212" t="s">
        <v>18604</v>
      </c>
      <c r="CL1686" s="212" t="s">
        <v>18605</v>
      </c>
      <c r="CM1686" s="78">
        <v>44196</v>
      </c>
      <c r="CN1686" s="212" t="s">
        <v>18606</v>
      </c>
      <c r="CO1686" s="212" t="s">
        <v>18607</v>
      </c>
      <c r="CP1686" s="212" t="s">
        <v>18608</v>
      </c>
      <c r="CQ1686" s="212" t="s">
        <v>18609</v>
      </c>
      <c r="CR1686" s="212" t="s">
        <v>18610</v>
      </c>
      <c r="CS1686" s="44">
        <v>1684</v>
      </c>
      <c r="CT1686" s="44" t="s">
        <v>18611</v>
      </c>
      <c r="CU1686" s="214">
        <v>12674</v>
      </c>
      <c r="CV1686" s="212" t="s">
        <v>18612</v>
      </c>
      <c r="CW1686" s="212" t="s">
        <v>8219</v>
      </c>
      <c r="CX1686" s="44" t="s">
        <v>4693</v>
      </c>
      <c r="CY1686" s="78">
        <v>44196</v>
      </c>
      <c r="CZ1686" s="215" t="s">
        <v>763</v>
      </c>
      <c r="DA1686" s="212" t="s">
        <v>512</v>
      </c>
      <c r="DB1686" s="44" t="s">
        <v>802</v>
      </c>
      <c r="DC1686" s="44" t="s">
        <v>18613</v>
      </c>
      <c r="DD1686" s="44" t="s">
        <v>532</v>
      </c>
    </row>
    <row r="1687" spans="83:108">
      <c r="CE1687" s="212"/>
      <c r="CF1687" s="213">
        <f>IF(ISNUMBER(SEARCH($H$2,$CG$3:$CG$3334)),MAX($CF$2:CF1686)+1,0)</f>
        <v>1685</v>
      </c>
      <c r="CG1687" s="220" t="s">
        <v>18614</v>
      </c>
      <c r="CH1687" s="212"/>
      <c r="CI1687" s="212"/>
      <c r="CJ1687" s="213" t="str">
        <f>IFERROR(VLOOKUP(ROWS($CJ$3:CJ1687),CF1687:CG5018,2,0),"")</f>
        <v>LION 5 EC_01685</v>
      </c>
      <c r="CK1687" s="212" t="s">
        <v>18615</v>
      </c>
      <c r="CL1687" s="212" t="s">
        <v>18616</v>
      </c>
      <c r="CM1687" s="78">
        <v>44530</v>
      </c>
      <c r="CN1687" s="212" t="s">
        <v>18617</v>
      </c>
      <c r="CO1687" s="212" t="s">
        <v>18618</v>
      </c>
      <c r="CP1687" s="212" t="s">
        <v>18619</v>
      </c>
      <c r="CQ1687" s="212" t="s">
        <v>18620</v>
      </c>
      <c r="CR1687" s="212" t="s">
        <v>18621</v>
      </c>
      <c r="CS1687" s="44">
        <v>1685</v>
      </c>
      <c r="CT1687" s="44" t="s">
        <v>18622</v>
      </c>
      <c r="CU1687" s="214">
        <v>14375</v>
      </c>
      <c r="CV1687" s="212" t="s">
        <v>18623</v>
      </c>
      <c r="CW1687" s="212" t="s">
        <v>2433</v>
      </c>
      <c r="CX1687" s="44" t="s">
        <v>1156</v>
      </c>
      <c r="CY1687" s="78">
        <v>44530</v>
      </c>
      <c r="CZ1687" s="215" t="s">
        <v>601</v>
      </c>
      <c r="DA1687" s="212" t="s">
        <v>737</v>
      </c>
      <c r="DB1687" s="44" t="s">
        <v>530</v>
      </c>
      <c r="DC1687" s="44" t="s">
        <v>2434</v>
      </c>
      <c r="DD1687" s="44" t="s">
        <v>563</v>
      </c>
    </row>
    <row r="1688" spans="83:108">
      <c r="CE1688" s="212"/>
      <c r="CF1688" s="213">
        <f>IF(ISNUMBER(SEARCH($H$2,$CG$3:$CG$3334)),MAX($CF$2:CF1687)+1,0)</f>
        <v>1686</v>
      </c>
      <c r="CG1688" s="220" t="s">
        <v>18624</v>
      </c>
      <c r="CH1688" s="212"/>
      <c r="CI1688" s="212"/>
      <c r="CJ1688" s="213" t="str">
        <f>IFERROR(VLOOKUP(ROWS($CJ$3:CJ1688),CF1688:CG5019,2,0),"")</f>
        <v>LIQUIRAM IDROSSIDO_01686</v>
      </c>
      <c r="CK1688" s="212" t="s">
        <v>18625</v>
      </c>
      <c r="CL1688" s="212" t="s">
        <v>18626</v>
      </c>
      <c r="CM1688" s="78">
        <v>43131</v>
      </c>
      <c r="CN1688" s="212" t="s">
        <v>18627</v>
      </c>
      <c r="CO1688" s="212" t="s">
        <v>18628</v>
      </c>
      <c r="CP1688" s="212" t="s">
        <v>18629</v>
      </c>
      <c r="CQ1688" s="212" t="s">
        <v>18630</v>
      </c>
      <c r="CR1688" s="212" t="s">
        <v>18631</v>
      </c>
      <c r="CS1688" s="44">
        <v>1686</v>
      </c>
      <c r="CT1688" s="44" t="s">
        <v>18632</v>
      </c>
      <c r="CU1688" s="214">
        <v>8580</v>
      </c>
      <c r="CV1688" s="212" t="s">
        <v>18633</v>
      </c>
      <c r="CW1688" s="212" t="s">
        <v>1570</v>
      </c>
      <c r="CX1688" s="44" t="s">
        <v>2490</v>
      </c>
      <c r="CY1688" s="78">
        <v>43131</v>
      </c>
      <c r="CZ1688" s="215" t="s">
        <v>907</v>
      </c>
      <c r="DA1688" s="212" t="s">
        <v>512</v>
      </c>
      <c r="DB1688" s="44" t="s">
        <v>655</v>
      </c>
      <c r="DC1688" s="44" t="s">
        <v>2652</v>
      </c>
      <c r="DD1688" s="44" t="s">
        <v>532</v>
      </c>
    </row>
    <row r="1689" spans="83:108">
      <c r="CE1689" s="212"/>
      <c r="CF1689" s="213">
        <f>IF(ISNUMBER(SEARCH($H$2,$CG$3:$CG$3334)),MAX($CF$2:CF1688)+1,0)</f>
        <v>1687</v>
      </c>
      <c r="CG1689" s="220" t="s">
        <v>18634</v>
      </c>
      <c r="CH1689" s="212"/>
      <c r="CI1689" s="212"/>
      <c r="CJ1689" s="213" t="str">
        <f>IFERROR(VLOOKUP(ROWS($CJ$3:CJ1689),CF1689:CG5020,2,0),"")</f>
        <v>LIQUIZOL M_01687</v>
      </c>
      <c r="CK1689" s="212" t="s">
        <v>18635</v>
      </c>
      <c r="CL1689" s="212" t="s">
        <v>18636</v>
      </c>
      <c r="CM1689" s="78">
        <v>44196</v>
      </c>
      <c r="CN1689" s="212" t="s">
        <v>18637</v>
      </c>
      <c r="CO1689" s="212" t="s">
        <v>18638</v>
      </c>
      <c r="CP1689" s="212" t="s">
        <v>18639</v>
      </c>
      <c r="CQ1689" s="212" t="s">
        <v>18640</v>
      </c>
      <c r="CR1689" s="212" t="s">
        <v>18641</v>
      </c>
      <c r="CS1689" s="44">
        <v>1687</v>
      </c>
      <c r="CT1689" s="44" t="s">
        <v>18642</v>
      </c>
      <c r="CU1689" s="214">
        <v>1936</v>
      </c>
      <c r="CV1689" s="212" t="s">
        <v>18643</v>
      </c>
      <c r="CW1689" s="212" t="s">
        <v>985</v>
      </c>
      <c r="CX1689" s="44" t="s">
        <v>8197</v>
      </c>
      <c r="CY1689" s="78">
        <v>44196</v>
      </c>
      <c r="CZ1689" s="215" t="s">
        <v>640</v>
      </c>
      <c r="DA1689" s="212" t="s">
        <v>512</v>
      </c>
      <c r="DB1689" s="44" t="s">
        <v>655</v>
      </c>
      <c r="DC1689" s="44" t="s">
        <v>511</v>
      </c>
      <c r="DD1689" s="44" t="s">
        <v>532</v>
      </c>
    </row>
    <row r="1690" spans="83:108">
      <c r="CE1690" s="212"/>
      <c r="CF1690" s="213">
        <f>IF(ISNUMBER(SEARCH($H$2,$CG$3:$CG$3334)),MAX($CF$2:CF1689)+1,0)</f>
        <v>1688</v>
      </c>
      <c r="CG1690" s="220" t="s">
        <v>18644</v>
      </c>
      <c r="CH1690" s="212"/>
      <c r="CI1690" s="212"/>
      <c r="CJ1690" s="213" t="str">
        <f>IFERROR(VLOOKUP(ROWS($CJ$3:CJ1690),CF1690:CG5021,2,0),"")</f>
        <v>LIRIUS PLUS_01688</v>
      </c>
      <c r="CK1690" s="212" t="s">
        <v>18645</v>
      </c>
      <c r="CL1690" s="212" t="s">
        <v>18646</v>
      </c>
      <c r="CM1690" s="78">
        <v>44865</v>
      </c>
      <c r="CN1690" s="212" t="s">
        <v>18647</v>
      </c>
      <c r="CO1690" s="212" t="s">
        <v>18648</v>
      </c>
      <c r="CP1690" s="212" t="s">
        <v>18649</v>
      </c>
      <c r="CQ1690" s="212" t="s">
        <v>18650</v>
      </c>
      <c r="CR1690" s="212" t="s">
        <v>18651</v>
      </c>
      <c r="CS1690" s="44">
        <v>1688</v>
      </c>
      <c r="CT1690" s="44" t="s">
        <v>18652</v>
      </c>
      <c r="CU1690" s="214">
        <v>14639</v>
      </c>
      <c r="CV1690" s="212" t="s">
        <v>18653</v>
      </c>
      <c r="CW1690" s="212" t="s">
        <v>17875</v>
      </c>
      <c r="CX1690" s="44" t="s">
        <v>18654</v>
      </c>
      <c r="CY1690" s="78">
        <v>44865</v>
      </c>
      <c r="CZ1690" s="215" t="s">
        <v>601</v>
      </c>
      <c r="DA1690" s="212" t="s">
        <v>5374</v>
      </c>
      <c r="DB1690" s="44" t="s">
        <v>641</v>
      </c>
      <c r="DC1690" s="44" t="s">
        <v>4918</v>
      </c>
      <c r="DD1690" s="44" t="s">
        <v>532</v>
      </c>
    </row>
    <row r="1691" spans="83:108">
      <c r="CE1691" s="212"/>
      <c r="CF1691" s="213">
        <f>IF(ISNUMBER(SEARCH($H$2,$CG$3:$CG$3334)),MAX($CF$2:CF1690)+1,0)</f>
        <v>1689</v>
      </c>
      <c r="CG1691" s="220" t="s">
        <v>18655</v>
      </c>
      <c r="CH1691" s="212"/>
      <c r="CI1691" s="212"/>
      <c r="CJ1691" s="213" t="str">
        <f>IFERROR(VLOOKUP(ROWS($CJ$3:CJ1691),CF1691:CG5022,2,0),"")</f>
        <v>LISTEGO_01689</v>
      </c>
      <c r="CK1691" s="212" t="s">
        <v>18656</v>
      </c>
      <c r="CL1691" s="212" t="s">
        <v>18657</v>
      </c>
      <c r="CM1691" s="78">
        <v>42947</v>
      </c>
      <c r="CN1691" s="212" t="s">
        <v>18658</v>
      </c>
      <c r="CO1691" s="212" t="s">
        <v>18659</v>
      </c>
      <c r="CP1691" s="212" t="s">
        <v>18660</v>
      </c>
      <c r="CQ1691" s="212" t="s">
        <v>18661</v>
      </c>
      <c r="CR1691" s="212" t="s">
        <v>18662</v>
      </c>
      <c r="CS1691" s="44">
        <v>1689</v>
      </c>
      <c r="CT1691" s="44" t="s">
        <v>18663</v>
      </c>
      <c r="CU1691" s="214">
        <v>15693</v>
      </c>
      <c r="CV1691" s="212" t="s">
        <v>18664</v>
      </c>
      <c r="CW1691" s="212" t="s">
        <v>2104</v>
      </c>
      <c r="CX1691" s="44" t="s">
        <v>789</v>
      </c>
      <c r="CY1691" s="78">
        <v>42947</v>
      </c>
      <c r="CZ1691" s="215" t="s">
        <v>601</v>
      </c>
      <c r="DA1691" s="212" t="s">
        <v>737</v>
      </c>
      <c r="DB1691" s="44" t="s">
        <v>919</v>
      </c>
      <c r="DC1691" s="44" t="s">
        <v>2105</v>
      </c>
      <c r="DD1691" s="44" t="s">
        <v>532</v>
      </c>
    </row>
    <row r="1692" spans="83:108">
      <c r="CE1692" s="212"/>
      <c r="CF1692" s="213">
        <f>IF(ISNUMBER(SEARCH($H$2,$CG$3:$CG$3334)),MAX($CF$2:CF1691)+1,0)</f>
        <v>1690</v>
      </c>
      <c r="CG1692" s="220" t="s">
        <v>18665</v>
      </c>
      <c r="CH1692" s="212"/>
      <c r="CI1692" s="212"/>
      <c r="CJ1692" s="213" t="str">
        <f>IFERROR(VLOOKUP(ROWS($CJ$3:CJ1692),CF1692:CG5023,2,0),"")</f>
        <v>LITAR_01690</v>
      </c>
      <c r="CK1692" s="212" t="s">
        <v>18666</v>
      </c>
      <c r="CL1692" s="212" t="s">
        <v>18667</v>
      </c>
      <c r="CM1692" s="78">
        <v>44561</v>
      </c>
      <c r="CN1692" s="212" t="s">
        <v>18668</v>
      </c>
      <c r="CO1692" s="212" t="s">
        <v>18669</v>
      </c>
      <c r="CP1692" s="212" t="s">
        <v>18670</v>
      </c>
      <c r="CQ1692" s="212" t="s">
        <v>18671</v>
      </c>
      <c r="CR1692" s="212" t="s">
        <v>18672</v>
      </c>
      <c r="CS1692" s="44">
        <v>1690</v>
      </c>
      <c r="CT1692" s="44" t="s">
        <v>18673</v>
      </c>
      <c r="CU1692" s="214">
        <v>14234</v>
      </c>
      <c r="CV1692" s="212" t="s">
        <v>18674</v>
      </c>
      <c r="CW1692" s="212" t="s">
        <v>9302</v>
      </c>
      <c r="CX1692" s="44" t="s">
        <v>1752</v>
      </c>
      <c r="CY1692" s="78">
        <v>44561</v>
      </c>
      <c r="CZ1692" s="215" t="s">
        <v>640</v>
      </c>
      <c r="DA1692" s="212" t="s">
        <v>512</v>
      </c>
      <c r="DB1692" s="44" t="s">
        <v>802</v>
      </c>
      <c r="DC1692" s="44" t="s">
        <v>10666</v>
      </c>
      <c r="DD1692" s="44" t="s">
        <v>532</v>
      </c>
    </row>
    <row r="1693" spans="83:108">
      <c r="CE1693" s="212"/>
      <c r="CF1693" s="213">
        <f>IF(ISNUMBER(SEARCH($H$2,$CG$3:$CG$3334)),MAX($CF$2:CF1692)+1,0)</f>
        <v>1691</v>
      </c>
      <c r="CG1693" s="220" t="s">
        <v>18675</v>
      </c>
      <c r="CH1693" s="212"/>
      <c r="CI1693" s="212"/>
      <c r="CJ1693" s="213" t="str">
        <f>IFERROR(VLOOKUP(ROWS($CJ$3:CJ1693),CF1693:CG5024,2,0),"")</f>
        <v>LITTOVIR_01691</v>
      </c>
      <c r="CK1693" s="212" t="s">
        <v>18676</v>
      </c>
      <c r="CL1693" s="212" t="s">
        <v>18677</v>
      </c>
      <c r="CM1693" s="78">
        <v>45077</v>
      </c>
      <c r="CN1693" s="212" t="s">
        <v>18678</v>
      </c>
      <c r="CO1693" s="212" t="s">
        <v>18679</v>
      </c>
      <c r="CP1693" s="212" t="s">
        <v>18680</v>
      </c>
      <c r="CQ1693" s="212" t="s">
        <v>18681</v>
      </c>
      <c r="CR1693" s="212" t="s">
        <v>18682</v>
      </c>
      <c r="CS1693" s="44">
        <v>1691</v>
      </c>
      <c r="CT1693" s="44" t="s">
        <v>18683</v>
      </c>
      <c r="CU1693" s="214">
        <v>14949</v>
      </c>
      <c r="CV1693" s="212" t="s">
        <v>18684</v>
      </c>
      <c r="CW1693" s="212" t="s">
        <v>18685</v>
      </c>
      <c r="CX1693" s="44" t="s">
        <v>2303</v>
      </c>
      <c r="CY1693" s="78">
        <v>45077</v>
      </c>
      <c r="CZ1693" s="215" t="s">
        <v>545</v>
      </c>
      <c r="DA1693" s="212" t="s">
        <v>4062</v>
      </c>
      <c r="DB1693" s="44" t="s">
        <v>655</v>
      </c>
      <c r="DC1693" s="44" t="s">
        <v>1192</v>
      </c>
      <c r="DD1693" s="44" t="s">
        <v>851</v>
      </c>
    </row>
    <row r="1694" spans="83:108">
      <c r="CE1694" s="212"/>
      <c r="CF1694" s="213">
        <f>IF(ISNUMBER(SEARCH($H$2,$CG$3:$CG$3334)),MAX($CF$2:CF1693)+1,0)</f>
        <v>1692</v>
      </c>
      <c r="CG1694" s="220" t="s">
        <v>18686</v>
      </c>
      <c r="CH1694" s="212"/>
      <c r="CI1694" s="212"/>
      <c r="CJ1694" s="213" t="str">
        <f>IFERROR(VLOOKUP(ROWS($CJ$3:CJ1694),CF1694:CG5025,2,0),"")</f>
        <v>LIZETAN PIN_01692</v>
      </c>
      <c r="CK1694" s="212" t="s">
        <v>18687</v>
      </c>
      <c r="CL1694" s="212" t="s">
        <v>18688</v>
      </c>
      <c r="CM1694" s="78">
        <v>43220</v>
      </c>
      <c r="CN1694" s="212" t="s">
        <v>18689</v>
      </c>
      <c r="CO1694" s="212" t="s">
        <v>18690</v>
      </c>
      <c r="CP1694" s="212" t="s">
        <v>18691</v>
      </c>
      <c r="CQ1694" s="212" t="s">
        <v>18689</v>
      </c>
      <c r="CR1694" s="212" t="s">
        <v>18692</v>
      </c>
      <c r="CS1694" s="44">
        <v>1692</v>
      </c>
      <c r="CT1694" s="44" t="s">
        <v>18693</v>
      </c>
      <c r="CU1694" s="214">
        <v>16941</v>
      </c>
      <c r="CV1694" s="212" t="s">
        <v>18694</v>
      </c>
      <c r="CW1694" s="212" t="s">
        <v>4027</v>
      </c>
      <c r="CX1694" s="44" t="s">
        <v>4028</v>
      </c>
      <c r="CY1694" s="78">
        <v>43220</v>
      </c>
      <c r="CZ1694" s="215" t="s">
        <v>511</v>
      </c>
      <c r="DA1694" s="212" t="s">
        <v>529</v>
      </c>
      <c r="DB1694" s="44" t="s">
        <v>4029</v>
      </c>
      <c r="DC1694" s="44" t="s">
        <v>511</v>
      </c>
      <c r="DD1694" s="44" t="s">
        <v>532</v>
      </c>
    </row>
    <row r="1695" spans="83:108">
      <c r="CE1695" s="212"/>
      <c r="CF1695" s="213">
        <f>IF(ISNUMBER(SEARCH($H$2,$CG$3:$CG$3334)),MAX($CF$2:CF1694)+1,0)</f>
        <v>1693</v>
      </c>
      <c r="CG1695" s="220" t="s">
        <v>18695</v>
      </c>
      <c r="CH1695" s="212"/>
      <c r="CI1695" s="212"/>
      <c r="CJ1695" s="213" t="str">
        <f>IFERROR(VLOOKUP(ROWS($CJ$3:CJ1695),CF1695:CG5026,2,0),"")</f>
        <v>LIZOCIN_01693</v>
      </c>
      <c r="CK1695" s="212" t="s">
        <v>18696</v>
      </c>
      <c r="CL1695" s="212" t="s">
        <v>18697</v>
      </c>
      <c r="CM1695" s="78">
        <v>43131</v>
      </c>
      <c r="CN1695" s="212" t="s">
        <v>18698</v>
      </c>
      <c r="CO1695" s="212" t="s">
        <v>18699</v>
      </c>
      <c r="CP1695" s="212" t="s">
        <v>18700</v>
      </c>
      <c r="CQ1695" s="212" t="s">
        <v>18701</v>
      </c>
      <c r="CR1695" s="212" t="s">
        <v>18702</v>
      </c>
      <c r="CS1695" s="44">
        <v>1693</v>
      </c>
      <c r="CT1695" s="44" t="s">
        <v>18703</v>
      </c>
      <c r="CU1695" s="214">
        <v>10396</v>
      </c>
      <c r="CV1695" s="212" t="s">
        <v>18704</v>
      </c>
      <c r="CW1695" s="212" t="s">
        <v>4896</v>
      </c>
      <c r="CX1695" s="44" t="s">
        <v>963</v>
      </c>
      <c r="CY1695" s="78">
        <v>43131</v>
      </c>
      <c r="CZ1695" s="215" t="s">
        <v>601</v>
      </c>
      <c r="DA1695" s="212" t="s">
        <v>512</v>
      </c>
      <c r="DB1695" s="44" t="s">
        <v>530</v>
      </c>
      <c r="DC1695" s="44" t="s">
        <v>12323</v>
      </c>
      <c r="DD1695" s="44" t="s">
        <v>563</v>
      </c>
    </row>
    <row r="1696" spans="83:108">
      <c r="CE1696" s="212"/>
      <c r="CF1696" s="213">
        <f>IF(ISNUMBER(SEARCH($H$2,$CG$3:$CG$3334)),MAX($CF$2:CF1695)+1,0)</f>
        <v>1694</v>
      </c>
      <c r="CG1696" s="220" t="s">
        <v>18705</v>
      </c>
      <c r="CH1696" s="212"/>
      <c r="CI1696" s="212"/>
      <c r="CJ1696" s="213" t="str">
        <f>IFERROR(VLOOKUP(ROWS($CJ$3:CJ1696),CF1696:CG5027,2,0),"")</f>
        <v>LOBBY_01694</v>
      </c>
      <c r="CK1696" s="212" t="s">
        <v>18706</v>
      </c>
      <c r="CL1696" s="212" t="s">
        <v>18707</v>
      </c>
      <c r="CM1696" s="78">
        <v>44561</v>
      </c>
      <c r="CN1696" s="212" t="s">
        <v>18708</v>
      </c>
      <c r="CO1696" s="212" t="s">
        <v>18709</v>
      </c>
      <c r="CP1696" s="212" t="s">
        <v>18710</v>
      </c>
      <c r="CQ1696" s="212" t="s">
        <v>18711</v>
      </c>
      <c r="CR1696" s="212" t="s">
        <v>18712</v>
      </c>
      <c r="CS1696" s="44">
        <v>1694</v>
      </c>
      <c r="CT1696" s="44" t="s">
        <v>18713</v>
      </c>
      <c r="CU1696" s="214">
        <v>11862</v>
      </c>
      <c r="CV1696" s="212" t="s">
        <v>18714</v>
      </c>
      <c r="CW1696" s="212" t="s">
        <v>4191</v>
      </c>
      <c r="CX1696" s="44" t="s">
        <v>654</v>
      </c>
      <c r="CY1696" s="78">
        <v>44561</v>
      </c>
      <c r="CZ1696" s="215" t="s">
        <v>576</v>
      </c>
      <c r="DA1696" s="212" t="s">
        <v>737</v>
      </c>
      <c r="DB1696" s="44" t="s">
        <v>530</v>
      </c>
      <c r="DC1696" s="44" t="s">
        <v>9219</v>
      </c>
      <c r="DD1696" s="44" t="s">
        <v>532</v>
      </c>
    </row>
    <row r="1697" spans="83:108">
      <c r="CE1697" s="212"/>
      <c r="CF1697" s="213">
        <f>IF(ISNUMBER(SEARCH($H$2,$CG$3:$CG$3334)),MAX($CF$2:CF1696)+1,0)</f>
        <v>1695</v>
      </c>
      <c r="CG1697" s="220" t="s">
        <v>18715</v>
      </c>
      <c r="CH1697" s="212"/>
      <c r="CI1697" s="212"/>
      <c r="CJ1697" s="213" t="str">
        <f>IFERROR(VLOOKUP(ROWS($CJ$3:CJ1697),CF1697:CG5028,2,0),"")</f>
        <v>LOGRADO PLUS_01695</v>
      </c>
      <c r="CK1697" s="212" t="s">
        <v>18716</v>
      </c>
      <c r="CL1697" s="212" t="s">
        <v>18717</v>
      </c>
      <c r="CM1697" s="78">
        <v>43100</v>
      </c>
      <c r="CN1697" s="212" t="s">
        <v>18718</v>
      </c>
      <c r="CO1697" s="212" t="s">
        <v>18719</v>
      </c>
      <c r="CP1697" s="212" t="s">
        <v>18720</v>
      </c>
      <c r="CQ1697" s="212" t="s">
        <v>18721</v>
      </c>
      <c r="CR1697" s="212" t="s">
        <v>18722</v>
      </c>
      <c r="CS1697" s="44">
        <v>1695</v>
      </c>
      <c r="CT1697" s="44" t="s">
        <v>18723</v>
      </c>
      <c r="CU1697" s="214">
        <v>16917</v>
      </c>
      <c r="CV1697" s="212" t="s">
        <v>18724</v>
      </c>
      <c r="CW1697" s="212" t="s">
        <v>3802</v>
      </c>
      <c r="CX1697" s="44" t="s">
        <v>7186</v>
      </c>
      <c r="CY1697" s="78">
        <v>43100</v>
      </c>
      <c r="CZ1697" s="215" t="s">
        <v>511</v>
      </c>
      <c r="DA1697" s="212" t="s">
        <v>737</v>
      </c>
      <c r="DB1697" s="44" t="s">
        <v>919</v>
      </c>
      <c r="DC1697" s="44" t="s">
        <v>3804</v>
      </c>
      <c r="DD1697" s="44" t="s">
        <v>532</v>
      </c>
    </row>
    <row r="1698" spans="83:108">
      <c r="CE1698" s="212"/>
      <c r="CF1698" s="213">
        <f>IF(ISNUMBER(SEARCH($H$2,$CG$3:$CG$3334)),MAX($CF$2:CF1697)+1,0)</f>
        <v>1696</v>
      </c>
      <c r="CG1698" s="220" t="s">
        <v>18725</v>
      </c>
      <c r="CH1698" s="212"/>
      <c r="CI1698" s="212"/>
      <c r="CJ1698" s="213" t="str">
        <f>IFERROR(VLOOKUP(ROWS($CJ$3:CJ1698),CF1698:CG5029,2,0),"")</f>
        <v>LONDAX 60 DF_01696</v>
      </c>
      <c r="CK1698" s="212" t="s">
        <v>18726</v>
      </c>
      <c r="CL1698" s="212" t="s">
        <v>18727</v>
      </c>
      <c r="CM1698" s="78">
        <v>44865</v>
      </c>
      <c r="CN1698" s="212" t="s">
        <v>18728</v>
      </c>
      <c r="CO1698" s="212" t="s">
        <v>18729</v>
      </c>
      <c r="CP1698" s="212" t="s">
        <v>18730</v>
      </c>
      <c r="CQ1698" s="212" t="s">
        <v>18731</v>
      </c>
      <c r="CR1698" s="212" t="s">
        <v>18732</v>
      </c>
      <c r="CS1698" s="44">
        <v>1696</v>
      </c>
      <c r="CT1698" s="44" t="s">
        <v>18733</v>
      </c>
      <c r="CU1698" s="214">
        <v>7441</v>
      </c>
      <c r="CV1698" s="212" t="s">
        <v>18734</v>
      </c>
      <c r="CW1698" s="212" t="s">
        <v>17875</v>
      </c>
      <c r="CX1698" s="44" t="s">
        <v>18654</v>
      </c>
      <c r="CY1698" s="78">
        <v>44865</v>
      </c>
      <c r="CZ1698" s="215" t="s">
        <v>601</v>
      </c>
      <c r="DA1698" s="212" t="s">
        <v>737</v>
      </c>
      <c r="DB1698" s="44" t="s">
        <v>802</v>
      </c>
      <c r="DC1698" s="44" t="s">
        <v>4918</v>
      </c>
      <c r="DD1698" s="44" t="s">
        <v>532</v>
      </c>
    </row>
    <row r="1699" spans="83:108">
      <c r="CE1699" s="212"/>
      <c r="CF1699" s="213">
        <f>IF(ISNUMBER(SEARCH($H$2,$CG$3:$CG$3334)),MAX($CF$2:CF1698)+1,0)</f>
        <v>1697</v>
      </c>
      <c r="CG1699" s="220" t="s">
        <v>18735</v>
      </c>
      <c r="CH1699" s="212"/>
      <c r="CI1699" s="212"/>
      <c r="CJ1699" s="213" t="str">
        <f>IFERROR(VLOOKUP(ROWS($CJ$3:CJ1699),CF1699:CG5030,2,0),"")</f>
        <v>LONTREL 72 SG_01697</v>
      </c>
      <c r="CK1699" s="212" t="s">
        <v>18736</v>
      </c>
      <c r="CL1699" s="212" t="s">
        <v>18737</v>
      </c>
      <c r="CM1699" s="78">
        <v>43220</v>
      </c>
      <c r="CN1699" s="212" t="s">
        <v>18738</v>
      </c>
      <c r="CO1699" s="212" t="s">
        <v>18739</v>
      </c>
      <c r="CP1699" s="212" t="s">
        <v>18740</v>
      </c>
      <c r="CQ1699" s="212" t="s">
        <v>18741</v>
      </c>
      <c r="CR1699" s="212" t="s">
        <v>18742</v>
      </c>
      <c r="CS1699" s="44">
        <v>1697</v>
      </c>
      <c r="CT1699" s="44" t="s">
        <v>18743</v>
      </c>
      <c r="CU1699" s="214">
        <v>14879</v>
      </c>
      <c r="CV1699" s="212" t="s">
        <v>18744</v>
      </c>
      <c r="CW1699" s="212" t="s">
        <v>7068</v>
      </c>
      <c r="CX1699" s="44" t="s">
        <v>1943</v>
      </c>
      <c r="CY1699" s="78">
        <v>43220</v>
      </c>
      <c r="CZ1699" s="215" t="s">
        <v>545</v>
      </c>
      <c r="DA1699" s="212" t="s">
        <v>737</v>
      </c>
      <c r="DB1699" s="44" t="s">
        <v>641</v>
      </c>
      <c r="DC1699" s="44" t="s">
        <v>4226</v>
      </c>
      <c r="DD1699" s="44" t="s">
        <v>532</v>
      </c>
    </row>
    <row r="1700" spans="83:108">
      <c r="CE1700" s="212"/>
      <c r="CF1700" s="213">
        <f>IF(ISNUMBER(SEARCH($H$2,$CG$3:$CG$3334)),MAX($CF$2:CF1699)+1,0)</f>
        <v>1698</v>
      </c>
      <c r="CG1700" s="220" t="s">
        <v>18745</v>
      </c>
      <c r="CH1700" s="212"/>
      <c r="CI1700" s="212"/>
      <c r="CJ1700" s="213" t="str">
        <f>IFERROR(VLOOKUP(ROWS($CJ$3:CJ1700),CF1700:CG5031,2,0),"")</f>
        <v>LONTREL 75 G_01698</v>
      </c>
      <c r="CK1700" s="212" t="s">
        <v>18746</v>
      </c>
      <c r="CL1700" s="212" t="s">
        <v>18747</v>
      </c>
      <c r="CM1700" s="78">
        <v>43220</v>
      </c>
      <c r="CN1700" s="212" t="s">
        <v>18748</v>
      </c>
      <c r="CO1700" s="212" t="s">
        <v>18749</v>
      </c>
      <c r="CP1700" s="212" t="s">
        <v>18750</v>
      </c>
      <c r="CQ1700" s="212" t="s">
        <v>18751</v>
      </c>
      <c r="CR1700" s="212" t="s">
        <v>18752</v>
      </c>
      <c r="CS1700" s="44">
        <v>1698</v>
      </c>
      <c r="CT1700" s="44" t="s">
        <v>18753</v>
      </c>
      <c r="CU1700" s="214">
        <v>8207</v>
      </c>
      <c r="CV1700" s="212" t="s">
        <v>18754</v>
      </c>
      <c r="CW1700" s="212" t="s">
        <v>7068</v>
      </c>
      <c r="CX1700" s="44" t="s">
        <v>1943</v>
      </c>
      <c r="CY1700" s="78">
        <v>43220</v>
      </c>
      <c r="CZ1700" s="215" t="s">
        <v>601</v>
      </c>
      <c r="DA1700" s="212" t="s">
        <v>737</v>
      </c>
      <c r="DB1700" s="44" t="s">
        <v>722</v>
      </c>
      <c r="DC1700" s="44" t="s">
        <v>511</v>
      </c>
      <c r="DD1700" s="44" t="s">
        <v>532</v>
      </c>
    </row>
    <row r="1701" spans="83:108">
      <c r="CE1701" s="212"/>
      <c r="CF1701" s="213">
        <f>IF(ISNUMBER(SEARCH($H$2,$CG$3:$CG$3334)),MAX($CF$2:CF1700)+1,0)</f>
        <v>1699</v>
      </c>
      <c r="CG1701" s="220" t="s">
        <v>18755</v>
      </c>
      <c r="CH1701" s="212"/>
      <c r="CI1701" s="212"/>
      <c r="CJ1701" s="213" t="str">
        <f>IFERROR(VLOOKUP(ROWS($CJ$3:CJ1701),CF1701:CG5032,2,0),"")</f>
        <v>LOOP_01699</v>
      </c>
      <c r="CK1701" s="212" t="s">
        <v>18756</v>
      </c>
      <c r="CL1701" s="212" t="s">
        <v>18757</v>
      </c>
      <c r="CM1701" s="78">
        <v>43465</v>
      </c>
      <c r="CN1701" s="212" t="s">
        <v>18758</v>
      </c>
      <c r="CO1701" s="212" t="s">
        <v>18759</v>
      </c>
      <c r="CP1701" s="212" t="s">
        <v>18760</v>
      </c>
      <c r="CQ1701" s="212" t="s">
        <v>18761</v>
      </c>
      <c r="CR1701" s="212" t="s">
        <v>18762</v>
      </c>
      <c r="CS1701" s="44">
        <v>1699</v>
      </c>
      <c r="CT1701" s="44" t="s">
        <v>18763</v>
      </c>
      <c r="CU1701" s="214">
        <v>15165</v>
      </c>
      <c r="CV1701" s="212" t="s">
        <v>18764</v>
      </c>
      <c r="CW1701" s="212" t="s">
        <v>2092</v>
      </c>
      <c r="CX1701" s="44" t="s">
        <v>1831</v>
      </c>
      <c r="CY1701" s="78">
        <v>43465</v>
      </c>
      <c r="CZ1701" s="215" t="s">
        <v>763</v>
      </c>
      <c r="DA1701" s="212" t="s">
        <v>737</v>
      </c>
      <c r="DB1701" s="44" t="s">
        <v>3141</v>
      </c>
      <c r="DC1701" s="44" t="s">
        <v>1440</v>
      </c>
      <c r="DD1701" s="44" t="s">
        <v>563</v>
      </c>
    </row>
    <row r="1702" spans="83:108">
      <c r="CE1702" s="212"/>
      <c r="CF1702" s="213">
        <f>IF(ISNUMBER(SEARCH($H$2,$CG$3:$CG$3334)),MAX($CF$2:CF1701)+1,0)</f>
        <v>1700</v>
      </c>
      <c r="CG1702" s="220" t="s">
        <v>18765</v>
      </c>
      <c r="CH1702" s="212"/>
      <c r="CI1702" s="212"/>
      <c r="CJ1702" s="213" t="str">
        <f>IFERROR(VLOOKUP(ROWS($CJ$3:CJ1702),CF1702:CG5033,2,0),"")</f>
        <v>LOOP 40_01700</v>
      </c>
      <c r="CK1702" s="212" t="s">
        <v>18766</v>
      </c>
      <c r="CL1702" s="212" t="s">
        <v>18767</v>
      </c>
      <c r="CM1702" s="78">
        <v>43465</v>
      </c>
      <c r="CN1702" s="212" t="s">
        <v>18768</v>
      </c>
      <c r="CO1702" s="212" t="s">
        <v>18769</v>
      </c>
      <c r="CP1702" s="212" t="s">
        <v>18770</v>
      </c>
      <c r="CQ1702" s="212" t="s">
        <v>18771</v>
      </c>
      <c r="CR1702" s="212" t="s">
        <v>18772</v>
      </c>
      <c r="CS1702" s="44">
        <v>1700</v>
      </c>
      <c r="CT1702" s="44" t="s">
        <v>18773</v>
      </c>
      <c r="CU1702" s="214">
        <v>15569</v>
      </c>
      <c r="CV1702" s="212" t="s">
        <v>18774</v>
      </c>
      <c r="CW1702" s="212" t="s">
        <v>2092</v>
      </c>
      <c r="CX1702" s="44" t="s">
        <v>1831</v>
      </c>
      <c r="CY1702" s="78">
        <v>43465</v>
      </c>
      <c r="CZ1702" s="215" t="s">
        <v>763</v>
      </c>
      <c r="DA1702" s="212" t="s">
        <v>737</v>
      </c>
      <c r="DB1702" s="44" t="s">
        <v>3141</v>
      </c>
      <c r="DC1702" s="44" t="s">
        <v>2093</v>
      </c>
      <c r="DD1702" s="44" t="s">
        <v>563</v>
      </c>
    </row>
    <row r="1703" spans="83:108">
      <c r="CE1703" s="212"/>
      <c r="CF1703" s="213">
        <f>IF(ISNUMBER(SEARCH($H$2,$CG$3:$CG$3334)),MAX($CF$2:CF1702)+1,0)</f>
        <v>1701</v>
      </c>
      <c r="CG1703" s="220" t="s">
        <v>18775</v>
      </c>
      <c r="CH1703" s="212"/>
      <c r="CI1703" s="212"/>
      <c r="CJ1703" s="213" t="str">
        <f>IFERROR(VLOOKUP(ROWS($CJ$3:CJ1703),CF1703:CG5034,2,0),"")</f>
        <v>LORSBAN EC_01701</v>
      </c>
      <c r="CK1703" s="212" t="s">
        <v>18776</v>
      </c>
      <c r="CL1703" s="212" t="s">
        <v>18777</v>
      </c>
      <c r="CM1703" s="78">
        <v>43131</v>
      </c>
      <c r="CN1703" s="212" t="s">
        <v>18778</v>
      </c>
      <c r="CO1703" s="212" t="s">
        <v>18779</v>
      </c>
      <c r="CP1703" s="212" t="s">
        <v>18780</v>
      </c>
      <c r="CQ1703" s="212" t="s">
        <v>18781</v>
      </c>
      <c r="CR1703" s="212" t="s">
        <v>18782</v>
      </c>
      <c r="CS1703" s="44">
        <v>1701</v>
      </c>
      <c r="CT1703" s="44" t="s">
        <v>18783</v>
      </c>
      <c r="CU1703" s="214">
        <v>13621</v>
      </c>
      <c r="CV1703" s="212" t="s">
        <v>18784</v>
      </c>
      <c r="CW1703" s="212" t="s">
        <v>1942</v>
      </c>
      <c r="CX1703" s="44" t="s">
        <v>1943</v>
      </c>
      <c r="CY1703" s="78">
        <v>43131</v>
      </c>
      <c r="CZ1703" s="215" t="s">
        <v>576</v>
      </c>
      <c r="DA1703" s="212" t="s">
        <v>529</v>
      </c>
      <c r="DB1703" s="44" t="s">
        <v>530</v>
      </c>
      <c r="DC1703" s="44" t="s">
        <v>1944</v>
      </c>
      <c r="DD1703" s="44" t="s">
        <v>532</v>
      </c>
    </row>
    <row r="1704" spans="83:108">
      <c r="CE1704" s="212"/>
      <c r="CF1704" s="213">
        <f>IF(ISNUMBER(SEARCH($H$2,$CG$3:$CG$3334)),MAX($CF$2:CF1703)+1,0)</f>
        <v>1702</v>
      </c>
      <c r="CG1704" s="220" t="s">
        <v>18785</v>
      </c>
      <c r="CH1704" s="212"/>
      <c r="CI1704" s="212"/>
      <c r="CJ1704" s="213" t="str">
        <f>IFERROR(VLOOKUP(ROWS($CJ$3:CJ1704),CF1704:CG5035,2,0),"")</f>
        <v>LOTUS 600 FS_01702</v>
      </c>
      <c r="CK1704" s="212" t="s">
        <v>18786</v>
      </c>
      <c r="CL1704" s="212" t="s">
        <v>18787</v>
      </c>
      <c r="CM1704" s="78">
        <v>44773</v>
      </c>
      <c r="CN1704" s="212" t="s">
        <v>18788</v>
      </c>
      <c r="CO1704" s="212" t="s">
        <v>18789</v>
      </c>
      <c r="CP1704" s="212" t="s">
        <v>18790</v>
      </c>
      <c r="CQ1704" s="212" t="s">
        <v>18791</v>
      </c>
      <c r="CR1704" s="212" t="s">
        <v>18792</v>
      </c>
      <c r="CS1704" s="44">
        <v>1702</v>
      </c>
      <c r="CT1704" s="44" t="s">
        <v>18793</v>
      </c>
      <c r="CU1704" s="214">
        <v>16015</v>
      </c>
      <c r="CV1704" s="212" t="s">
        <v>18794</v>
      </c>
      <c r="CW1704" s="212" t="s">
        <v>1225</v>
      </c>
      <c r="CX1704" s="44" t="s">
        <v>1287</v>
      </c>
      <c r="CY1704" s="78">
        <v>44773</v>
      </c>
      <c r="CZ1704" s="215" t="s">
        <v>576</v>
      </c>
      <c r="DA1704" s="212" t="s">
        <v>529</v>
      </c>
      <c r="DB1704" s="44" t="s">
        <v>655</v>
      </c>
      <c r="DC1704" s="44" t="s">
        <v>18795</v>
      </c>
      <c r="DD1704" s="44" t="s">
        <v>532</v>
      </c>
    </row>
    <row r="1705" spans="83:108">
      <c r="CE1705" s="212"/>
      <c r="CF1705" s="213">
        <f>IF(ISNUMBER(SEARCH($H$2,$CG$3:$CG$3334)),MAX($CF$2:CF1704)+1,0)</f>
        <v>1703</v>
      </c>
      <c r="CG1705" s="220" t="s">
        <v>18796</v>
      </c>
      <c r="CH1705" s="212"/>
      <c r="CI1705" s="212"/>
      <c r="CJ1705" s="213" t="str">
        <f>IFERROR(VLOOKUP(ROWS($CJ$3:CJ1705),CF1705:CG5036,2,0),"")</f>
        <v>LUMABLOC_01703</v>
      </c>
      <c r="CK1705" s="212" t="s">
        <v>18797</v>
      </c>
      <c r="CL1705" s="212" t="s">
        <v>18798</v>
      </c>
      <c r="CM1705" s="78">
        <v>44347</v>
      </c>
      <c r="CN1705" s="212" t="s">
        <v>18799</v>
      </c>
      <c r="CO1705" s="212" t="s">
        <v>18800</v>
      </c>
      <c r="CP1705" s="212" t="s">
        <v>18801</v>
      </c>
      <c r="CQ1705" s="212" t="s">
        <v>18802</v>
      </c>
      <c r="CR1705" s="212" t="s">
        <v>18803</v>
      </c>
      <c r="CS1705" s="44">
        <v>1703</v>
      </c>
      <c r="CT1705" s="44" t="s">
        <v>18804</v>
      </c>
      <c r="CU1705" s="214">
        <v>10780</v>
      </c>
      <c r="CV1705" s="212" t="s">
        <v>18805</v>
      </c>
      <c r="CW1705" s="212" t="s">
        <v>1475</v>
      </c>
      <c r="CX1705" s="44" t="s">
        <v>11715</v>
      </c>
      <c r="CY1705" s="78">
        <v>44347</v>
      </c>
      <c r="CZ1705" s="215" t="s">
        <v>545</v>
      </c>
      <c r="DA1705" s="212" t="s">
        <v>1477</v>
      </c>
      <c r="DB1705" s="44" t="s">
        <v>3943</v>
      </c>
      <c r="DC1705" s="44" t="s">
        <v>908</v>
      </c>
      <c r="DD1705" s="44" t="s">
        <v>532</v>
      </c>
    </row>
    <row r="1706" spans="83:108">
      <c r="CE1706" s="212"/>
      <c r="CF1706" s="213">
        <f>IF(ISNUMBER(SEARCH($H$2,$CG$3:$CG$3334)),MAX($CF$2:CF1705)+1,0)</f>
        <v>1704</v>
      </c>
      <c r="CG1706" s="220" t="s">
        <v>18806</v>
      </c>
      <c r="CH1706" s="212"/>
      <c r="CI1706" s="212"/>
      <c r="CJ1706" s="213" t="str">
        <f>IFERROR(VLOOKUP(ROWS($CJ$3:CJ1706),CF1706:CG5037,2,0),"")</f>
        <v>LUMACHICIDA FER_01704</v>
      </c>
      <c r="CK1706" s="212" t="s">
        <v>18807</v>
      </c>
      <c r="CL1706" s="212" t="s">
        <v>18808</v>
      </c>
      <c r="CM1706" s="78">
        <v>47848</v>
      </c>
      <c r="CN1706" s="212" t="s">
        <v>18809</v>
      </c>
      <c r="CO1706" s="212" t="s">
        <v>18810</v>
      </c>
      <c r="CP1706" s="212" t="s">
        <v>18811</v>
      </c>
      <c r="CQ1706" s="212" t="s">
        <v>18812</v>
      </c>
      <c r="CR1706" s="212" t="s">
        <v>18813</v>
      </c>
      <c r="CS1706" s="44">
        <v>1704</v>
      </c>
      <c r="CT1706" s="44" t="s">
        <v>18814</v>
      </c>
      <c r="CU1706" s="214">
        <v>15543</v>
      </c>
      <c r="CV1706" s="212" t="s">
        <v>18815</v>
      </c>
      <c r="CW1706" s="212" t="s">
        <v>2374</v>
      </c>
      <c r="CX1706" s="44" t="s">
        <v>2375</v>
      </c>
      <c r="CY1706" s="78">
        <v>47848</v>
      </c>
      <c r="CZ1706" s="215" t="s">
        <v>511</v>
      </c>
      <c r="DA1706" s="212" t="s">
        <v>1477</v>
      </c>
      <c r="DB1706" s="44" t="s">
        <v>2376</v>
      </c>
      <c r="DC1706" s="44" t="s">
        <v>2377</v>
      </c>
      <c r="DD1706" s="44" t="s">
        <v>515</v>
      </c>
    </row>
    <row r="1707" spans="83:108">
      <c r="CE1707" s="212"/>
      <c r="CF1707" s="213">
        <f>IF(ISNUMBER(SEARCH($H$2,$CG$3:$CG$3334)),MAX($CF$2:CF1706)+1,0)</f>
        <v>1705</v>
      </c>
      <c r="CG1707" s="220" t="s">
        <v>18816</v>
      </c>
      <c r="CH1707" s="212"/>
      <c r="CI1707" s="212"/>
      <c r="CJ1707" s="213" t="str">
        <f>IFERROR(VLOOKUP(ROWS($CJ$3:CJ1707),CF1707:CG5038,2,0),"")</f>
        <v>LUMACHICIDA METAFLOR_01705</v>
      </c>
      <c r="CK1707" s="212" t="s">
        <v>18817</v>
      </c>
      <c r="CL1707" s="212" t="s">
        <v>18818</v>
      </c>
      <c r="CM1707" s="78">
        <v>44347</v>
      </c>
      <c r="CN1707" s="212" t="s">
        <v>18819</v>
      </c>
      <c r="CO1707" s="212" t="s">
        <v>18820</v>
      </c>
      <c r="CP1707" s="212" t="s">
        <v>18821</v>
      </c>
      <c r="CQ1707" s="212" t="s">
        <v>18822</v>
      </c>
      <c r="CR1707" s="212" t="s">
        <v>18823</v>
      </c>
      <c r="CS1707" s="44">
        <v>1705</v>
      </c>
      <c r="CT1707" s="44" t="s">
        <v>18824</v>
      </c>
      <c r="CU1707" s="214">
        <v>10805</v>
      </c>
      <c r="CV1707" s="212" t="s">
        <v>18825</v>
      </c>
      <c r="CW1707" s="212" t="s">
        <v>1475</v>
      </c>
      <c r="CX1707" s="44" t="s">
        <v>7047</v>
      </c>
      <c r="CY1707" s="78">
        <v>44347</v>
      </c>
      <c r="CZ1707" s="215" t="s">
        <v>545</v>
      </c>
      <c r="DA1707" s="212" t="s">
        <v>1477</v>
      </c>
      <c r="DB1707" s="44" t="s">
        <v>1478</v>
      </c>
      <c r="DC1707" s="44" t="s">
        <v>3508</v>
      </c>
      <c r="DD1707" s="44" t="s">
        <v>532</v>
      </c>
    </row>
    <row r="1708" spans="83:108">
      <c r="CE1708" s="212"/>
      <c r="CF1708" s="213">
        <f>IF(ISNUMBER(SEARCH($H$2,$CG$3:$CG$3334)),MAX($CF$2:CF1707)+1,0)</f>
        <v>1706</v>
      </c>
      <c r="CG1708" s="220" t="s">
        <v>18826</v>
      </c>
      <c r="CH1708" s="212"/>
      <c r="CI1708" s="212"/>
      <c r="CJ1708" s="213" t="str">
        <f>IFERROR(VLOOKUP(ROWS($CJ$3:CJ1708),CF1708:CG5039,2,0),"")</f>
        <v>LUMACHICIDA VEBI_01706</v>
      </c>
      <c r="CK1708" s="212" t="s">
        <v>18827</v>
      </c>
      <c r="CL1708" s="212" t="s">
        <v>18828</v>
      </c>
      <c r="CM1708" s="78">
        <v>44347</v>
      </c>
      <c r="CN1708" s="212" t="s">
        <v>18829</v>
      </c>
      <c r="CO1708" s="212" t="s">
        <v>18830</v>
      </c>
      <c r="CP1708" s="212" t="s">
        <v>18831</v>
      </c>
      <c r="CQ1708" s="212" t="s">
        <v>18832</v>
      </c>
      <c r="CR1708" s="212" t="s">
        <v>18833</v>
      </c>
      <c r="CS1708" s="44">
        <v>1706</v>
      </c>
      <c r="CT1708" s="44" t="s">
        <v>18834</v>
      </c>
      <c r="CU1708" s="214">
        <v>10423</v>
      </c>
      <c r="CV1708" s="212" t="s">
        <v>18835</v>
      </c>
      <c r="CW1708" s="212" t="s">
        <v>1475</v>
      </c>
      <c r="CX1708" s="44" t="s">
        <v>654</v>
      </c>
      <c r="CY1708" s="78">
        <v>44347</v>
      </c>
      <c r="CZ1708" s="215" t="s">
        <v>545</v>
      </c>
      <c r="DA1708" s="212" t="s">
        <v>1477</v>
      </c>
      <c r="DB1708" s="44" t="s">
        <v>1478</v>
      </c>
      <c r="DC1708" s="44" t="s">
        <v>908</v>
      </c>
      <c r="DD1708" s="44" t="s">
        <v>532</v>
      </c>
    </row>
    <row r="1709" spans="83:108">
      <c r="CE1709" s="212"/>
      <c r="CF1709" s="213">
        <f>IF(ISNUMBER(SEARCH($H$2,$CG$3:$CG$3334)),MAX($CF$2:CF1708)+1,0)</f>
        <v>1707</v>
      </c>
      <c r="CG1709" s="220" t="s">
        <v>18836</v>
      </c>
      <c r="CH1709" s="212"/>
      <c r="CI1709" s="212"/>
      <c r="CJ1709" s="213" t="str">
        <f>IFERROR(VLOOKUP(ROWS($CJ$3:CJ1709),CF1709:CG5040,2,0),"")</f>
        <v>LUMACID AGRO_01707</v>
      </c>
      <c r="CK1709" s="212" t="s">
        <v>18837</v>
      </c>
      <c r="CL1709" s="212" t="s">
        <v>18838</v>
      </c>
      <c r="CM1709" s="78">
        <v>44347</v>
      </c>
      <c r="CN1709" s="212" t="s">
        <v>18839</v>
      </c>
      <c r="CO1709" s="212" t="s">
        <v>18840</v>
      </c>
      <c r="CP1709" s="212" t="s">
        <v>18841</v>
      </c>
      <c r="CQ1709" s="212" t="s">
        <v>18842</v>
      </c>
      <c r="CR1709" s="212" t="s">
        <v>18843</v>
      </c>
      <c r="CS1709" s="44">
        <v>1707</v>
      </c>
      <c r="CT1709" s="44" t="s">
        <v>18844</v>
      </c>
      <c r="CU1709" s="214">
        <v>2525</v>
      </c>
      <c r="CV1709" s="212" t="s">
        <v>18845</v>
      </c>
      <c r="CW1709" s="212" t="s">
        <v>1475</v>
      </c>
      <c r="CX1709" s="44" t="s">
        <v>654</v>
      </c>
      <c r="CY1709" s="78">
        <v>44347</v>
      </c>
      <c r="CZ1709" s="215" t="s">
        <v>545</v>
      </c>
      <c r="DA1709" s="212" t="s">
        <v>1477</v>
      </c>
      <c r="DB1709" s="44" t="s">
        <v>1478</v>
      </c>
      <c r="DC1709" s="44" t="s">
        <v>908</v>
      </c>
      <c r="DD1709" s="44" t="s">
        <v>532</v>
      </c>
    </row>
    <row r="1710" spans="83:108">
      <c r="CE1710" s="212"/>
      <c r="CF1710" s="213">
        <f>IF(ISNUMBER(SEARCH($H$2,$CG$3:$CG$3334)),MAX($CF$2:CF1709)+1,0)</f>
        <v>1708</v>
      </c>
      <c r="CG1710" s="220" t="s">
        <v>18846</v>
      </c>
      <c r="CH1710" s="212"/>
      <c r="CI1710" s="212"/>
      <c r="CJ1710" s="213" t="str">
        <f>IFERROR(VLOOKUP(ROWS($CJ$3:CJ1710),CF1710:CG5041,2,0),"")</f>
        <v>LUMADRY ESCA_01708</v>
      </c>
      <c r="CK1710" s="212" t="s">
        <v>18847</v>
      </c>
      <c r="CL1710" s="212" t="s">
        <v>18848</v>
      </c>
      <c r="CM1710" s="78">
        <v>44347</v>
      </c>
      <c r="CN1710" s="212" t="s">
        <v>18849</v>
      </c>
      <c r="CO1710" s="212" t="s">
        <v>18850</v>
      </c>
      <c r="CP1710" s="212" t="s">
        <v>18851</v>
      </c>
      <c r="CQ1710" s="212" t="s">
        <v>18852</v>
      </c>
      <c r="CR1710" s="212" t="s">
        <v>18853</v>
      </c>
      <c r="CS1710" s="44">
        <v>1708</v>
      </c>
      <c r="CT1710" s="44" t="s">
        <v>18854</v>
      </c>
      <c r="CU1710" s="214">
        <v>15681</v>
      </c>
      <c r="CV1710" s="212" t="s">
        <v>18855</v>
      </c>
      <c r="CW1710" s="212" t="s">
        <v>1475</v>
      </c>
      <c r="CX1710" s="44" t="s">
        <v>654</v>
      </c>
      <c r="CY1710" s="78">
        <v>44347</v>
      </c>
      <c r="CZ1710" s="215" t="s">
        <v>545</v>
      </c>
      <c r="DA1710" s="212" t="s">
        <v>1477</v>
      </c>
      <c r="DB1710" s="44" t="s">
        <v>1478</v>
      </c>
      <c r="DC1710" s="44" t="s">
        <v>908</v>
      </c>
      <c r="DD1710" s="44" t="s">
        <v>532</v>
      </c>
    </row>
    <row r="1711" spans="83:108">
      <c r="CE1711" s="212"/>
      <c r="CF1711" s="213">
        <f>IF(ISNUMBER(SEARCH($H$2,$CG$3:$CG$3334)),MAX($CF$2:CF1710)+1,0)</f>
        <v>1709</v>
      </c>
      <c r="CG1711" s="220" t="s">
        <v>18856</v>
      </c>
      <c r="CH1711" s="212"/>
      <c r="CI1711" s="212"/>
      <c r="CJ1711" s="213" t="str">
        <f>IFERROR(VLOOKUP(ROWS($CJ$3:CJ1711),CF1711:CG5042,2,0),"")</f>
        <v>LUMADRY ESCA PPO_01709</v>
      </c>
      <c r="CK1711" s="212" t="s">
        <v>18857</v>
      </c>
      <c r="CL1711" s="212" t="s">
        <v>18858</v>
      </c>
      <c r="CM1711" s="78">
        <v>44347</v>
      </c>
      <c r="CN1711" s="212" t="s">
        <v>18859</v>
      </c>
      <c r="CO1711" s="212" t="s">
        <v>18860</v>
      </c>
      <c r="CP1711" s="212" t="s">
        <v>18861</v>
      </c>
      <c r="CQ1711" s="212" t="s">
        <v>18862</v>
      </c>
      <c r="CR1711" s="212" t="s">
        <v>18863</v>
      </c>
      <c r="CS1711" s="44">
        <v>1709</v>
      </c>
      <c r="CT1711" s="44" t="s">
        <v>18864</v>
      </c>
      <c r="CU1711" s="214">
        <v>15511</v>
      </c>
      <c r="CV1711" s="212" t="s">
        <v>18865</v>
      </c>
      <c r="CW1711" s="212" t="s">
        <v>1475</v>
      </c>
      <c r="CX1711" s="44" t="s">
        <v>654</v>
      </c>
      <c r="CY1711" s="78">
        <v>44347</v>
      </c>
      <c r="CZ1711" s="215" t="s">
        <v>545</v>
      </c>
      <c r="DA1711" s="212" t="s">
        <v>1477</v>
      </c>
      <c r="DB1711" s="44" t="s">
        <v>1478</v>
      </c>
      <c r="DC1711" s="44" t="s">
        <v>3508</v>
      </c>
      <c r="DD1711" s="44" t="s">
        <v>532</v>
      </c>
    </row>
    <row r="1712" spans="83:108">
      <c r="CE1712" s="212"/>
      <c r="CF1712" s="213">
        <f>IF(ISNUMBER(SEARCH($H$2,$CG$3:$CG$3334)),MAX($CF$2:CF1711)+1,0)</f>
        <v>1710</v>
      </c>
      <c r="CG1712" s="220" t="s">
        <v>18866</v>
      </c>
      <c r="CH1712" s="212"/>
      <c r="CI1712" s="212"/>
      <c r="CJ1712" s="213" t="str">
        <f>IFERROR(VLOOKUP(ROWS($CJ$3:CJ1712),CF1712:CG5043,2,0),"")</f>
        <v>LUMA-GOLD_01710</v>
      </c>
      <c r="CK1712" s="212" t="s">
        <v>18867</v>
      </c>
      <c r="CL1712" s="212" t="s">
        <v>18868</v>
      </c>
      <c r="CM1712" s="78">
        <v>44347</v>
      </c>
      <c r="CN1712" s="212" t="s">
        <v>18869</v>
      </c>
      <c r="CO1712" s="212" t="s">
        <v>18870</v>
      </c>
      <c r="CP1712" s="212" t="s">
        <v>18871</v>
      </c>
      <c r="CQ1712" s="212" t="s">
        <v>18872</v>
      </c>
      <c r="CR1712" s="212" t="s">
        <v>18873</v>
      </c>
      <c r="CS1712" s="44">
        <v>1710</v>
      </c>
      <c r="CT1712" s="44" t="s">
        <v>18874</v>
      </c>
      <c r="CU1712" s="214">
        <v>16136</v>
      </c>
      <c r="CV1712" s="212" t="s">
        <v>18875</v>
      </c>
      <c r="CW1712" s="212" t="s">
        <v>1475</v>
      </c>
      <c r="CX1712" s="44" t="s">
        <v>3376</v>
      </c>
      <c r="CY1712" s="78">
        <v>44347</v>
      </c>
      <c r="CZ1712" s="215" t="s">
        <v>545</v>
      </c>
      <c r="DA1712" s="212" t="s">
        <v>1477</v>
      </c>
      <c r="DB1712" s="44" t="s">
        <v>1478</v>
      </c>
      <c r="DC1712" s="44" t="s">
        <v>1144</v>
      </c>
      <c r="DD1712" s="44" t="s">
        <v>532</v>
      </c>
    </row>
    <row r="1713" spans="83:108">
      <c r="CE1713" s="212"/>
      <c r="CF1713" s="213">
        <f>IF(ISNUMBER(SEARCH($H$2,$CG$3:$CG$3334)),MAX($CF$2:CF1712)+1,0)</f>
        <v>1711</v>
      </c>
      <c r="CG1713" s="220" t="s">
        <v>18876</v>
      </c>
      <c r="CH1713" s="212"/>
      <c r="CI1713" s="212"/>
      <c r="CJ1713" s="213" t="str">
        <f>IFERROR(VLOOKUP(ROWS($CJ$3:CJ1713),CF1713:CG5044,2,0),"")</f>
        <v>LUMAGREEN_01711</v>
      </c>
      <c r="CK1713" s="212" t="s">
        <v>18877</v>
      </c>
      <c r="CL1713" s="212" t="s">
        <v>18878</v>
      </c>
      <c r="CM1713" s="78">
        <v>44347</v>
      </c>
      <c r="CN1713" s="212" t="s">
        <v>18879</v>
      </c>
      <c r="CO1713" s="212" t="s">
        <v>18880</v>
      </c>
      <c r="CP1713" s="212" t="s">
        <v>18881</v>
      </c>
      <c r="CQ1713" s="212" t="s">
        <v>18882</v>
      </c>
      <c r="CR1713" s="212" t="s">
        <v>18883</v>
      </c>
      <c r="CS1713" s="44">
        <v>1711</v>
      </c>
      <c r="CT1713" s="44" t="s">
        <v>18884</v>
      </c>
      <c r="CU1713" s="214">
        <v>10826</v>
      </c>
      <c r="CV1713" s="212" t="s">
        <v>18885</v>
      </c>
      <c r="CW1713" s="212" t="s">
        <v>1475</v>
      </c>
      <c r="CX1713" s="44" t="s">
        <v>654</v>
      </c>
      <c r="CY1713" s="78">
        <v>44347</v>
      </c>
      <c r="CZ1713" s="215" t="s">
        <v>545</v>
      </c>
      <c r="DA1713" s="212" t="s">
        <v>1477</v>
      </c>
      <c r="DB1713" s="44" t="s">
        <v>3943</v>
      </c>
      <c r="DC1713" s="44" t="s">
        <v>908</v>
      </c>
      <c r="DD1713" s="44" t="s">
        <v>532</v>
      </c>
    </row>
    <row r="1714" spans="83:108">
      <c r="CE1714" s="212"/>
      <c r="CF1714" s="213">
        <f>IF(ISNUMBER(SEARCH($H$2,$CG$3:$CG$3334)),MAX($CF$2:CF1713)+1,0)</f>
        <v>1712</v>
      </c>
      <c r="CG1714" s="220" t="s">
        <v>18886</v>
      </c>
      <c r="CH1714" s="212"/>
      <c r="CI1714" s="212"/>
      <c r="CJ1714" s="213" t="str">
        <f>IFERROR(VLOOKUP(ROWS($CJ$3:CJ1714),CF1714:CG5045,2,0),"")</f>
        <v>LUMAKIDIN_01712</v>
      </c>
      <c r="CK1714" s="212" t="s">
        <v>18887</v>
      </c>
      <c r="CL1714" s="212" t="s">
        <v>18888</v>
      </c>
      <c r="CM1714" s="78">
        <v>44347</v>
      </c>
      <c r="CN1714" s="212" t="s">
        <v>18889</v>
      </c>
      <c r="CO1714" s="212" t="s">
        <v>18890</v>
      </c>
      <c r="CP1714" s="212" t="s">
        <v>18891</v>
      </c>
      <c r="CQ1714" s="212" t="s">
        <v>18892</v>
      </c>
      <c r="CR1714" s="212" t="s">
        <v>18893</v>
      </c>
      <c r="CS1714" s="44">
        <v>1712</v>
      </c>
      <c r="CT1714" s="44" t="s">
        <v>18894</v>
      </c>
      <c r="CU1714" s="214">
        <v>10859</v>
      </c>
      <c r="CV1714" s="212" t="s">
        <v>18895</v>
      </c>
      <c r="CW1714" s="212" t="s">
        <v>5934</v>
      </c>
      <c r="CX1714" s="44" t="s">
        <v>11715</v>
      </c>
      <c r="CY1714" s="78">
        <v>44347</v>
      </c>
      <c r="CZ1714" s="215" t="s">
        <v>545</v>
      </c>
      <c r="DA1714" s="212" t="s">
        <v>1477</v>
      </c>
      <c r="DB1714" s="44" t="s">
        <v>1478</v>
      </c>
      <c r="DC1714" s="44" t="s">
        <v>5935</v>
      </c>
      <c r="DD1714" s="44" t="s">
        <v>532</v>
      </c>
    </row>
    <row r="1715" spans="83:108">
      <c r="CE1715" s="212"/>
      <c r="CF1715" s="213">
        <f>IF(ISNUMBER(SEARCH($H$2,$CG$3:$CG$3334)),MAX($CF$2:CF1714)+1,0)</f>
        <v>1713</v>
      </c>
      <c r="CG1715" s="220" t="s">
        <v>18896</v>
      </c>
      <c r="CH1715" s="212"/>
      <c r="CI1715" s="212"/>
      <c r="CJ1715" s="213" t="str">
        <f>IFERROR(VLOOKUP(ROWS($CJ$3:CJ1715),CF1715:CG5046,2,0),"")</f>
        <v>LUMAKIDIN 5G_01713</v>
      </c>
      <c r="CK1715" s="212" t="s">
        <v>18897</v>
      </c>
      <c r="CL1715" s="212" t="s">
        <v>18898</v>
      </c>
      <c r="CM1715" s="78">
        <v>44347</v>
      </c>
      <c r="CN1715" s="212" t="s">
        <v>18899</v>
      </c>
      <c r="CO1715" s="212" t="s">
        <v>18900</v>
      </c>
      <c r="CP1715" s="212" t="s">
        <v>18901</v>
      </c>
      <c r="CQ1715" s="212" t="s">
        <v>18902</v>
      </c>
      <c r="CR1715" s="212" t="s">
        <v>18903</v>
      </c>
      <c r="CS1715" s="44">
        <v>1713</v>
      </c>
      <c r="CT1715" s="44" t="s">
        <v>18904</v>
      </c>
      <c r="CU1715" s="214">
        <v>5574</v>
      </c>
      <c r="CV1715" s="212" t="s">
        <v>18905</v>
      </c>
      <c r="CW1715" s="212" t="s">
        <v>1475</v>
      </c>
      <c r="CX1715" s="44" t="s">
        <v>11715</v>
      </c>
      <c r="CY1715" s="78">
        <v>44347</v>
      </c>
      <c r="CZ1715" s="215" t="s">
        <v>545</v>
      </c>
      <c r="DA1715" s="212" t="s">
        <v>1477</v>
      </c>
      <c r="DB1715" s="44" t="s">
        <v>1478</v>
      </c>
      <c r="DC1715" s="44" t="s">
        <v>11737</v>
      </c>
      <c r="DD1715" s="44" t="s">
        <v>532</v>
      </c>
    </row>
    <row r="1716" spans="83:108">
      <c r="CE1716" s="212"/>
      <c r="CF1716" s="213">
        <f>IF(ISNUMBER(SEARCH($H$2,$CG$3:$CG$3334)),MAX($CF$2:CF1715)+1,0)</f>
        <v>1714</v>
      </c>
      <c r="CG1716" s="220" t="s">
        <v>18906</v>
      </c>
      <c r="CH1716" s="212"/>
      <c r="CI1716" s="212"/>
      <c r="CJ1716" s="213" t="str">
        <f>IFERROR(VLOOKUP(ROWS($CJ$3:CJ1716),CF1716:CG5047,2,0),"")</f>
        <v>LUMAKIDIN ESCA_01714</v>
      </c>
      <c r="CK1716" s="212" t="s">
        <v>18907</v>
      </c>
      <c r="CL1716" s="212" t="s">
        <v>18908</v>
      </c>
      <c r="CM1716" s="78">
        <v>44347</v>
      </c>
      <c r="CN1716" s="212" t="s">
        <v>18909</v>
      </c>
      <c r="CO1716" s="212" t="s">
        <v>18910</v>
      </c>
      <c r="CP1716" s="212" t="s">
        <v>18911</v>
      </c>
      <c r="CQ1716" s="212" t="s">
        <v>18912</v>
      </c>
      <c r="CR1716" s="212" t="s">
        <v>18913</v>
      </c>
      <c r="CS1716" s="44">
        <v>1714</v>
      </c>
      <c r="CT1716" s="44" t="s">
        <v>18914</v>
      </c>
      <c r="CU1716" s="214">
        <v>10839</v>
      </c>
      <c r="CV1716" s="212" t="s">
        <v>18915</v>
      </c>
      <c r="CW1716" s="212" t="s">
        <v>1475</v>
      </c>
      <c r="CX1716" s="44" t="s">
        <v>11715</v>
      </c>
      <c r="CY1716" s="78">
        <v>44347</v>
      </c>
      <c r="CZ1716" s="215" t="s">
        <v>545</v>
      </c>
      <c r="DA1716" s="212" t="s">
        <v>1477</v>
      </c>
      <c r="DB1716" s="44" t="s">
        <v>3943</v>
      </c>
      <c r="DC1716" s="44" t="s">
        <v>10133</v>
      </c>
      <c r="DD1716" s="44" t="s">
        <v>532</v>
      </c>
    </row>
    <row r="1717" spans="83:108">
      <c r="CE1717" s="212"/>
      <c r="CF1717" s="213">
        <f>IF(ISNUMBER(SEARCH($H$2,$CG$3:$CG$3334)),MAX($CF$2:CF1716)+1,0)</f>
        <v>1715</v>
      </c>
      <c r="CG1717" s="220" t="s">
        <v>18916</v>
      </c>
      <c r="CH1717" s="212"/>
      <c r="CI1717" s="212"/>
      <c r="CJ1717" s="213" t="str">
        <f>IFERROR(VLOOKUP(ROWS($CJ$3:CJ1717),CF1717:CG5048,2,0),"")</f>
        <v>LUMA-KL_01715</v>
      </c>
      <c r="CK1717" s="212" t="s">
        <v>18917</v>
      </c>
      <c r="CL1717" s="212" t="s">
        <v>18918</v>
      </c>
      <c r="CM1717" s="78">
        <v>44347</v>
      </c>
      <c r="CN1717" s="212" t="s">
        <v>18919</v>
      </c>
      <c r="CO1717" s="212" t="s">
        <v>18920</v>
      </c>
      <c r="CP1717" s="212" t="s">
        <v>18921</v>
      </c>
      <c r="CQ1717" s="212" t="s">
        <v>18922</v>
      </c>
      <c r="CR1717" s="212" t="s">
        <v>18923</v>
      </c>
      <c r="CS1717" s="44">
        <v>1715</v>
      </c>
      <c r="CT1717" s="44" t="s">
        <v>18924</v>
      </c>
      <c r="CU1717" s="214">
        <v>13402</v>
      </c>
      <c r="CV1717" s="212" t="s">
        <v>18925</v>
      </c>
      <c r="CW1717" s="212" t="s">
        <v>5934</v>
      </c>
      <c r="CX1717" s="44" t="s">
        <v>963</v>
      </c>
      <c r="CY1717" s="78">
        <v>44347</v>
      </c>
      <c r="CZ1717" s="215" t="s">
        <v>545</v>
      </c>
      <c r="DA1717" s="212" t="s">
        <v>1477</v>
      </c>
      <c r="DB1717" s="44" t="s">
        <v>1478</v>
      </c>
      <c r="DC1717" s="44" t="s">
        <v>5935</v>
      </c>
      <c r="DD1717" s="44" t="s">
        <v>532</v>
      </c>
    </row>
    <row r="1718" spans="83:108">
      <c r="CE1718" s="212"/>
      <c r="CF1718" s="213">
        <f>IF(ISNUMBER(SEARCH($H$2,$CG$3:$CG$3334)),MAX($CF$2:CF1717)+1,0)</f>
        <v>1716</v>
      </c>
      <c r="CG1718" s="220" t="s">
        <v>18926</v>
      </c>
      <c r="CH1718" s="212"/>
      <c r="CI1718" s="212"/>
      <c r="CJ1718" s="213" t="str">
        <f>IFERROR(VLOOKUP(ROWS($CJ$3:CJ1718),CF1718:CG5049,2,0),"")</f>
        <v>LUMAPLUS_01716</v>
      </c>
      <c r="CK1718" s="212" t="s">
        <v>18927</v>
      </c>
      <c r="CL1718" s="212" t="s">
        <v>18928</v>
      </c>
      <c r="CM1718" s="78">
        <v>44347</v>
      </c>
      <c r="CN1718" s="212" t="s">
        <v>18929</v>
      </c>
      <c r="CO1718" s="212" t="s">
        <v>18930</v>
      </c>
      <c r="CP1718" s="212" t="s">
        <v>18931</v>
      </c>
      <c r="CQ1718" s="212" t="s">
        <v>18932</v>
      </c>
      <c r="CR1718" s="212" t="s">
        <v>18933</v>
      </c>
      <c r="CS1718" s="44">
        <v>1716</v>
      </c>
      <c r="CT1718" s="44" t="s">
        <v>18934</v>
      </c>
      <c r="CU1718" s="214">
        <v>10230</v>
      </c>
      <c r="CV1718" s="212" t="s">
        <v>18935</v>
      </c>
      <c r="CW1718" s="212" t="s">
        <v>1475</v>
      </c>
      <c r="CX1718" s="44" t="s">
        <v>510</v>
      </c>
      <c r="CY1718" s="78">
        <v>44347</v>
      </c>
      <c r="CZ1718" s="215" t="s">
        <v>545</v>
      </c>
      <c r="DA1718" s="212" t="s">
        <v>1477</v>
      </c>
      <c r="DB1718" s="44" t="s">
        <v>1478</v>
      </c>
      <c r="DC1718" s="44" t="s">
        <v>11737</v>
      </c>
      <c r="DD1718" s="44" t="s">
        <v>532</v>
      </c>
    </row>
    <row r="1719" spans="83:108">
      <c r="CE1719" s="212"/>
      <c r="CF1719" s="213">
        <f>IF(ISNUMBER(SEARCH($H$2,$CG$3:$CG$3334)),MAX($CF$2:CF1718)+1,0)</f>
        <v>1717</v>
      </c>
      <c r="CG1719" s="220" t="s">
        <v>18936</v>
      </c>
      <c r="CH1719" s="212"/>
      <c r="CI1719" s="212"/>
      <c r="CJ1719" s="213" t="str">
        <f>IFERROR(VLOOKUP(ROWS($CJ$3:CJ1719),CF1719:CG5050,2,0),"")</f>
        <v>LUMASHA_01717</v>
      </c>
      <c r="CK1719" s="212" t="s">
        <v>18937</v>
      </c>
      <c r="CL1719" s="212" t="s">
        <v>18938</v>
      </c>
      <c r="CM1719" s="78">
        <v>44347</v>
      </c>
      <c r="CN1719" s="212" t="s">
        <v>18939</v>
      </c>
      <c r="CO1719" s="212" t="s">
        <v>18940</v>
      </c>
      <c r="CP1719" s="212" t="s">
        <v>18941</v>
      </c>
      <c r="CQ1719" s="212" t="s">
        <v>18942</v>
      </c>
      <c r="CR1719" s="212" t="s">
        <v>18943</v>
      </c>
      <c r="CS1719" s="44">
        <v>1717</v>
      </c>
      <c r="CT1719" s="44" t="s">
        <v>18944</v>
      </c>
      <c r="CU1719" s="214">
        <v>15510</v>
      </c>
      <c r="CV1719" s="212" t="s">
        <v>18945</v>
      </c>
      <c r="CW1719" s="212" t="s">
        <v>1475</v>
      </c>
      <c r="CX1719" s="44" t="s">
        <v>654</v>
      </c>
      <c r="CY1719" s="78">
        <v>44347</v>
      </c>
      <c r="CZ1719" s="215" t="s">
        <v>545</v>
      </c>
      <c r="DA1719" s="212" t="s">
        <v>1477</v>
      </c>
      <c r="DB1719" s="44" t="s">
        <v>1478</v>
      </c>
      <c r="DC1719" s="44" t="s">
        <v>3508</v>
      </c>
      <c r="DD1719" s="44" t="s">
        <v>532</v>
      </c>
    </row>
    <row r="1720" spans="83:108">
      <c r="CE1720" s="212"/>
      <c r="CF1720" s="213">
        <f>IF(ISNUMBER(SEARCH($H$2,$CG$3:$CG$3334)),MAX($CF$2:CF1719)+1,0)</f>
        <v>1718</v>
      </c>
      <c r="CG1720" s="220" t="s">
        <v>18946</v>
      </c>
      <c r="CH1720" s="212"/>
      <c r="CI1720" s="212"/>
      <c r="CJ1720" s="213" t="str">
        <f>IFERROR(VLOOKUP(ROWS($CJ$3:CJ1720),CF1720:CG5051,2,0),"")</f>
        <v>LUMATOX_01718</v>
      </c>
      <c r="CK1720" s="212" t="s">
        <v>18947</v>
      </c>
      <c r="CL1720" s="212" t="s">
        <v>18948</v>
      </c>
      <c r="CM1720" s="78">
        <v>44347</v>
      </c>
      <c r="CN1720" s="212" t="s">
        <v>18949</v>
      </c>
      <c r="CO1720" s="212" t="s">
        <v>18950</v>
      </c>
      <c r="CP1720" s="212" t="s">
        <v>18951</v>
      </c>
      <c r="CQ1720" s="212" t="s">
        <v>18952</v>
      </c>
      <c r="CR1720" s="212" t="s">
        <v>18953</v>
      </c>
      <c r="CS1720" s="44">
        <v>1718</v>
      </c>
      <c r="CT1720" s="44" t="s">
        <v>18954</v>
      </c>
      <c r="CU1720" s="214">
        <v>10873</v>
      </c>
      <c r="CV1720" s="212" t="s">
        <v>18955</v>
      </c>
      <c r="CW1720" s="212" t="s">
        <v>1475</v>
      </c>
      <c r="CX1720" s="44" t="s">
        <v>510</v>
      </c>
      <c r="CY1720" s="78">
        <v>44347</v>
      </c>
      <c r="CZ1720" s="215" t="s">
        <v>545</v>
      </c>
      <c r="DA1720" s="212" t="s">
        <v>1477</v>
      </c>
      <c r="DB1720" s="44" t="s">
        <v>1478</v>
      </c>
      <c r="DC1720" s="44" t="s">
        <v>908</v>
      </c>
      <c r="DD1720" s="44" t="s">
        <v>532</v>
      </c>
    </row>
    <row r="1721" spans="83:108">
      <c r="CE1721" s="212"/>
      <c r="CF1721" s="213">
        <f>IF(ISNUMBER(SEARCH($H$2,$CG$3:$CG$3334)),MAX($CF$2:CF1720)+1,0)</f>
        <v>1719</v>
      </c>
      <c r="CG1721" s="220" t="s">
        <v>18956</v>
      </c>
      <c r="CH1721" s="212"/>
      <c r="CI1721" s="212"/>
      <c r="CJ1721" s="213" t="str">
        <f>IFERROR(VLOOKUP(ROWS($CJ$3:CJ1721),CF1721:CG5052,2,0),"")</f>
        <v>LUMAX_01719</v>
      </c>
      <c r="CK1721" s="212" t="s">
        <v>18957</v>
      </c>
      <c r="CL1721" s="212" t="s">
        <v>18958</v>
      </c>
      <c r="CM1721" s="78">
        <v>44561</v>
      </c>
      <c r="CN1721" s="212" t="s">
        <v>18959</v>
      </c>
      <c r="CO1721" s="212" t="s">
        <v>18960</v>
      </c>
      <c r="CP1721" s="212" t="s">
        <v>18961</v>
      </c>
      <c r="CQ1721" s="212" t="s">
        <v>18962</v>
      </c>
      <c r="CR1721" s="212" t="s">
        <v>18963</v>
      </c>
      <c r="CS1721" s="44">
        <v>1719</v>
      </c>
      <c r="CT1721" s="44" t="s">
        <v>18964</v>
      </c>
      <c r="CU1721" s="214">
        <v>12482</v>
      </c>
      <c r="CV1721" s="212" t="s">
        <v>18965</v>
      </c>
      <c r="CW1721" s="212" t="s">
        <v>18425</v>
      </c>
      <c r="CX1721" s="44" t="s">
        <v>839</v>
      </c>
      <c r="CY1721" s="78">
        <v>44561</v>
      </c>
      <c r="CZ1721" s="215" t="s">
        <v>907</v>
      </c>
      <c r="DA1721" s="212" t="s">
        <v>737</v>
      </c>
      <c r="DB1721" s="44" t="s">
        <v>513</v>
      </c>
      <c r="DC1721" s="44" t="s">
        <v>18966</v>
      </c>
      <c r="DD1721" s="44" t="s">
        <v>851</v>
      </c>
    </row>
    <row r="1722" spans="83:108">
      <c r="CE1722" s="212"/>
      <c r="CF1722" s="213">
        <f>IF(ISNUMBER(SEARCH($H$2,$CG$3:$CG$3334)),MAX($CF$2:CF1721)+1,0)</f>
        <v>1720</v>
      </c>
      <c r="CG1722" s="220" t="s">
        <v>18967</v>
      </c>
      <c r="CH1722" s="212"/>
      <c r="CI1722" s="212"/>
      <c r="CJ1722" s="213" t="str">
        <f>IFERROR(VLOOKUP(ROWS($CJ$3:CJ1722),CF1722:CG5053,2,0),"")</f>
        <v>LUMIVIA_01720</v>
      </c>
      <c r="CK1722" s="212" t="s">
        <v>18968</v>
      </c>
      <c r="CL1722" s="212" t="s">
        <v>18969</v>
      </c>
      <c r="CM1722" s="78">
        <v>45412</v>
      </c>
      <c r="CN1722" s="212" t="s">
        <v>18970</v>
      </c>
      <c r="CO1722" s="212" t="s">
        <v>18971</v>
      </c>
      <c r="CP1722" s="212" t="s">
        <v>18972</v>
      </c>
      <c r="CQ1722" s="212" t="s">
        <v>18973</v>
      </c>
      <c r="CR1722" s="212" t="s">
        <v>18974</v>
      </c>
      <c r="CS1722" s="44">
        <v>1720</v>
      </c>
      <c r="CT1722" s="44" t="s">
        <v>18975</v>
      </c>
      <c r="CU1722" s="214">
        <v>15903</v>
      </c>
      <c r="CV1722" s="212" t="s">
        <v>18976</v>
      </c>
      <c r="CW1722" s="212" t="s">
        <v>2046</v>
      </c>
      <c r="CX1722" s="44" t="s">
        <v>668</v>
      </c>
      <c r="CY1722" s="78">
        <v>45412</v>
      </c>
      <c r="CZ1722" s="215" t="s">
        <v>601</v>
      </c>
      <c r="DA1722" s="212" t="s">
        <v>529</v>
      </c>
      <c r="DB1722" s="44" t="s">
        <v>655</v>
      </c>
      <c r="DC1722" s="44" t="s">
        <v>18977</v>
      </c>
      <c r="DD1722" s="44" t="s">
        <v>563</v>
      </c>
    </row>
    <row r="1723" spans="83:108">
      <c r="CE1723" s="212"/>
      <c r="CF1723" s="213">
        <f>IF(ISNUMBER(SEARCH($H$2,$CG$3:$CG$3334)),MAX($CF$2:CF1722)+1,0)</f>
        <v>1721</v>
      </c>
      <c r="CG1723" s="220" t="s">
        <v>18978</v>
      </c>
      <c r="CH1723" s="212"/>
      <c r="CI1723" s="212"/>
      <c r="CJ1723" s="213" t="str">
        <f>IFERROR(VLOOKUP(ROWS($CJ$3:CJ1723),CF1723:CG5054,2,0),"")</f>
        <v>LUNA DEVOTION_01721</v>
      </c>
      <c r="CK1723" s="212" t="s">
        <v>18979</v>
      </c>
      <c r="CL1723" s="212" t="s">
        <v>18980</v>
      </c>
      <c r="CM1723" s="78">
        <v>45322</v>
      </c>
      <c r="CN1723" s="212" t="s">
        <v>18981</v>
      </c>
      <c r="CO1723" s="212" t="s">
        <v>18982</v>
      </c>
      <c r="CP1723" s="212" t="s">
        <v>18983</v>
      </c>
      <c r="CQ1723" s="212" t="s">
        <v>18984</v>
      </c>
      <c r="CR1723" s="212" t="s">
        <v>18985</v>
      </c>
      <c r="CS1723" s="44">
        <v>1721</v>
      </c>
      <c r="CT1723" s="44" t="s">
        <v>18986</v>
      </c>
      <c r="CU1723" s="214">
        <v>16031</v>
      </c>
      <c r="CV1723" s="212" t="s">
        <v>18987</v>
      </c>
      <c r="CW1723" s="212" t="s">
        <v>18988</v>
      </c>
      <c r="CX1723" s="44" t="s">
        <v>735</v>
      </c>
      <c r="CY1723" s="78">
        <v>45322</v>
      </c>
      <c r="CZ1723" s="215" t="s">
        <v>511</v>
      </c>
      <c r="DA1723" s="212" t="s">
        <v>512</v>
      </c>
      <c r="DB1723" s="44" t="s">
        <v>655</v>
      </c>
      <c r="DC1723" s="44" t="s">
        <v>18989</v>
      </c>
      <c r="DD1723" s="44" t="s">
        <v>532</v>
      </c>
    </row>
    <row r="1724" spans="83:108">
      <c r="CE1724" s="212"/>
      <c r="CF1724" s="213">
        <f>IF(ISNUMBER(SEARCH($H$2,$CG$3:$CG$3334)),MAX($CF$2:CF1723)+1,0)</f>
        <v>1722</v>
      </c>
      <c r="CG1724" s="220" t="s">
        <v>18990</v>
      </c>
      <c r="CH1724" s="212"/>
      <c r="CI1724" s="212"/>
      <c r="CJ1724" s="213" t="str">
        <f>IFERROR(VLOOKUP(ROWS($CJ$3:CJ1724),CF1724:CG5055,2,0),"")</f>
        <v>LUNA EXPERIENCE_01722</v>
      </c>
      <c r="CK1724" s="212" t="s">
        <v>18991</v>
      </c>
      <c r="CL1724" s="212" t="s">
        <v>18992</v>
      </c>
      <c r="CM1724" s="78">
        <v>45322</v>
      </c>
      <c r="CN1724" s="212" t="s">
        <v>18993</v>
      </c>
      <c r="CO1724" s="212" t="s">
        <v>18994</v>
      </c>
      <c r="CP1724" s="212" t="s">
        <v>18995</v>
      </c>
      <c r="CQ1724" s="212" t="s">
        <v>18996</v>
      </c>
      <c r="CR1724" s="212" t="s">
        <v>18997</v>
      </c>
      <c r="CS1724" s="44">
        <v>1722</v>
      </c>
      <c r="CT1724" s="44" t="s">
        <v>18998</v>
      </c>
      <c r="CU1724" s="214">
        <v>15384</v>
      </c>
      <c r="CV1724" s="212" t="s">
        <v>18999</v>
      </c>
      <c r="CW1724" s="212" t="s">
        <v>19000</v>
      </c>
      <c r="CX1724" s="44" t="s">
        <v>735</v>
      </c>
      <c r="CY1724" s="78">
        <v>45322</v>
      </c>
      <c r="CZ1724" s="215" t="s">
        <v>576</v>
      </c>
      <c r="DA1724" s="212" t="s">
        <v>512</v>
      </c>
      <c r="DB1724" s="44" t="s">
        <v>655</v>
      </c>
      <c r="DC1724" s="44" t="s">
        <v>19001</v>
      </c>
      <c r="DD1724" s="44" t="s">
        <v>851</v>
      </c>
    </row>
    <row r="1725" spans="83:108">
      <c r="CE1725" s="212"/>
      <c r="CF1725" s="213">
        <f>IF(ISNUMBER(SEARCH($H$2,$CG$3:$CG$3334)),MAX($CF$2:CF1724)+1,0)</f>
        <v>1723</v>
      </c>
      <c r="CG1725" s="220" t="s">
        <v>19002</v>
      </c>
      <c r="CH1725" s="212"/>
      <c r="CI1725" s="212"/>
      <c r="CJ1725" s="213" t="str">
        <f>IFERROR(VLOOKUP(ROWS($CJ$3:CJ1725),CF1725:CG5056,2,0),"")</f>
        <v>LUNA PRIVILEGE_01723</v>
      </c>
      <c r="CK1725" s="212" t="s">
        <v>19003</v>
      </c>
      <c r="CL1725" s="212" t="s">
        <v>19004</v>
      </c>
      <c r="CM1725" s="78">
        <v>45322</v>
      </c>
      <c r="CN1725" s="212" t="s">
        <v>19005</v>
      </c>
      <c r="CO1725" s="212" t="s">
        <v>19006</v>
      </c>
      <c r="CP1725" s="212" t="s">
        <v>19007</v>
      </c>
      <c r="CQ1725" s="212" t="s">
        <v>19008</v>
      </c>
      <c r="CR1725" s="212" t="s">
        <v>19009</v>
      </c>
      <c r="CS1725" s="44">
        <v>1723</v>
      </c>
      <c r="CT1725" s="44" t="s">
        <v>19010</v>
      </c>
      <c r="CU1725" s="214">
        <v>14806</v>
      </c>
      <c r="CV1725" s="212" t="s">
        <v>19011</v>
      </c>
      <c r="CW1725" s="212" t="s">
        <v>19012</v>
      </c>
      <c r="CX1725" s="44" t="s">
        <v>735</v>
      </c>
      <c r="CY1725" s="78">
        <v>45322</v>
      </c>
      <c r="CZ1725" s="215" t="s">
        <v>601</v>
      </c>
      <c r="DA1725" s="212" t="s">
        <v>512</v>
      </c>
      <c r="DB1725" s="44" t="s">
        <v>655</v>
      </c>
      <c r="DC1725" s="44" t="s">
        <v>11464</v>
      </c>
      <c r="DD1725" s="44" t="s">
        <v>563</v>
      </c>
    </row>
    <row r="1726" spans="83:108">
      <c r="CE1726" s="212"/>
      <c r="CF1726" s="213">
        <f>IF(ISNUMBER(SEARCH($H$2,$CG$3:$CG$3334)),MAX($CF$2:CF1725)+1,0)</f>
        <v>1724</v>
      </c>
      <c r="CG1726" s="220" t="s">
        <v>19013</v>
      </c>
      <c r="CH1726" s="212"/>
      <c r="CI1726" s="212"/>
      <c r="CJ1726" s="213" t="str">
        <f>IFERROR(VLOOKUP(ROWS($CJ$3:CJ1726),CF1726:CG5057,2,0),"")</f>
        <v>LUNA SENSATION_01724</v>
      </c>
      <c r="CK1726" s="212" t="s">
        <v>19014</v>
      </c>
      <c r="CL1726" s="212" t="s">
        <v>19015</v>
      </c>
      <c r="CM1726" s="78">
        <v>45322</v>
      </c>
      <c r="CN1726" s="212" t="s">
        <v>19016</v>
      </c>
      <c r="CO1726" s="212" t="s">
        <v>19017</v>
      </c>
      <c r="CP1726" s="212" t="s">
        <v>19018</v>
      </c>
      <c r="CQ1726" s="212" t="s">
        <v>19019</v>
      </c>
      <c r="CR1726" s="212" t="s">
        <v>19020</v>
      </c>
      <c r="CS1726" s="44">
        <v>1724</v>
      </c>
      <c r="CT1726" s="44" t="s">
        <v>19021</v>
      </c>
      <c r="CU1726" s="214">
        <v>16632</v>
      </c>
      <c r="CV1726" s="212" t="s">
        <v>19022</v>
      </c>
      <c r="CW1726" s="212" t="s">
        <v>19023</v>
      </c>
      <c r="CX1726" s="44" t="s">
        <v>735</v>
      </c>
      <c r="CY1726" s="78">
        <v>45322</v>
      </c>
      <c r="CZ1726" s="215" t="s">
        <v>511</v>
      </c>
      <c r="DA1726" s="212" t="s">
        <v>512</v>
      </c>
      <c r="DB1726" s="44" t="s">
        <v>655</v>
      </c>
      <c r="DC1726" s="44" t="s">
        <v>19024</v>
      </c>
      <c r="DD1726" s="44" t="s">
        <v>682</v>
      </c>
    </row>
    <row r="1727" spans="83:108">
      <c r="CE1727" s="212"/>
      <c r="CF1727" s="213">
        <f>IF(ISNUMBER(SEARCH($H$2,$CG$3:$CG$3334)),MAX($CF$2:CF1726)+1,0)</f>
        <v>1725</v>
      </c>
      <c r="CG1727" s="220" t="s">
        <v>19025</v>
      </c>
      <c r="CH1727" s="212"/>
      <c r="CI1727" s="212"/>
      <c r="CJ1727" s="213" t="str">
        <f>IFERROR(VLOOKUP(ROWS($CJ$3:CJ1727),CF1727:CG5058,2,0),"")</f>
        <v>LUZINDO_01725</v>
      </c>
      <c r="CK1727" s="212" t="s">
        <v>19026</v>
      </c>
      <c r="CL1727" s="212" t="s">
        <v>19027</v>
      </c>
      <c r="CM1727" s="78">
        <v>45412</v>
      </c>
      <c r="CN1727" s="212" t="s">
        <v>19028</v>
      </c>
      <c r="CO1727" s="212" t="s">
        <v>19029</v>
      </c>
      <c r="CP1727" s="212" t="s">
        <v>19030</v>
      </c>
      <c r="CQ1727" s="212" t="s">
        <v>19031</v>
      </c>
      <c r="CR1727" s="212" t="s">
        <v>19032</v>
      </c>
      <c r="CS1727" s="44">
        <v>1725</v>
      </c>
      <c r="CT1727" s="44" t="s">
        <v>19033</v>
      </c>
      <c r="CU1727" s="214">
        <v>14807</v>
      </c>
      <c r="CV1727" s="212" t="s">
        <v>19034</v>
      </c>
      <c r="CW1727" s="212" t="s">
        <v>19035</v>
      </c>
      <c r="CX1727" s="44" t="s">
        <v>839</v>
      </c>
      <c r="CY1727" s="78">
        <v>45412</v>
      </c>
      <c r="CZ1727" s="215" t="s">
        <v>601</v>
      </c>
      <c r="DA1727" s="212" t="s">
        <v>529</v>
      </c>
      <c r="DB1727" s="44" t="s">
        <v>641</v>
      </c>
      <c r="DC1727" s="44" t="s">
        <v>19036</v>
      </c>
      <c r="DD1727" s="44" t="s">
        <v>563</v>
      </c>
    </row>
    <row r="1728" spans="83:108">
      <c r="CE1728" s="212"/>
      <c r="CF1728" s="213">
        <f>IF(ISNUMBER(SEARCH($H$2,$CG$3:$CG$3334)),MAX($CF$2:CF1727)+1,0)</f>
        <v>1726</v>
      </c>
      <c r="CG1728" s="220" t="s">
        <v>19037</v>
      </c>
      <c r="CH1728" s="212"/>
      <c r="CI1728" s="212"/>
      <c r="CJ1728" s="213" t="str">
        <f>IFERROR(VLOOKUP(ROWS($CJ$3:CJ1728),CF1728:CG5059,2,0),"")</f>
        <v>LYGERA_01726</v>
      </c>
      <c r="CK1728" s="212" t="s">
        <v>19038</v>
      </c>
      <c r="CL1728" s="212" t="s">
        <v>19039</v>
      </c>
      <c r="CM1728" s="78">
        <v>43439</v>
      </c>
      <c r="CN1728" s="212" t="s">
        <v>19040</v>
      </c>
      <c r="CO1728" s="212" t="s">
        <v>19041</v>
      </c>
      <c r="CP1728" s="212" t="s">
        <v>19042</v>
      </c>
      <c r="CQ1728" s="212" t="s">
        <v>19043</v>
      </c>
      <c r="CR1728" s="212" t="s">
        <v>19044</v>
      </c>
      <c r="CS1728" s="44">
        <v>1726</v>
      </c>
      <c r="CT1728" s="44" t="s">
        <v>19045</v>
      </c>
      <c r="CU1728" s="214">
        <v>15336</v>
      </c>
      <c r="CV1728" s="212" t="s">
        <v>19046</v>
      </c>
      <c r="CW1728" s="212" t="s">
        <v>1702</v>
      </c>
      <c r="CX1728" s="44" t="s">
        <v>1287</v>
      </c>
      <c r="CY1728" s="78">
        <v>43439</v>
      </c>
      <c r="CZ1728" s="215" t="s">
        <v>763</v>
      </c>
      <c r="DA1728" s="212" t="s">
        <v>512</v>
      </c>
      <c r="DB1728" s="44" t="s">
        <v>655</v>
      </c>
      <c r="DC1728" s="44" t="s">
        <v>723</v>
      </c>
      <c r="DD1728" s="44" t="s">
        <v>532</v>
      </c>
    </row>
    <row r="1729" spans="83:108">
      <c r="CE1729" s="212"/>
      <c r="CF1729" s="213">
        <f>IF(ISNUMBER(SEARCH($H$2,$CG$3:$CG$3334)),MAX($CF$2:CF1728)+1,0)</f>
        <v>1727</v>
      </c>
      <c r="CG1729" s="220" t="s">
        <v>19047</v>
      </c>
      <c r="CH1729" s="212"/>
      <c r="CI1729" s="212"/>
      <c r="CJ1729" s="213" t="str">
        <f>IFERROR(VLOOKUP(ROWS($CJ$3:CJ1729),CF1729:CG5060,2,0),"")</f>
        <v>LYNX_01727</v>
      </c>
      <c r="CK1729" s="212" t="s">
        <v>19048</v>
      </c>
      <c r="CL1729" s="212" t="s">
        <v>19049</v>
      </c>
      <c r="CM1729" s="78">
        <v>43708</v>
      </c>
      <c r="CN1729" s="212" t="s">
        <v>19050</v>
      </c>
      <c r="CO1729" s="212" t="s">
        <v>19051</v>
      </c>
      <c r="CP1729" s="212" t="s">
        <v>19052</v>
      </c>
      <c r="CQ1729" s="212" t="s">
        <v>19053</v>
      </c>
      <c r="CR1729" s="212" t="s">
        <v>19054</v>
      </c>
      <c r="CS1729" s="44">
        <v>1727</v>
      </c>
      <c r="CT1729" s="44" t="s">
        <v>19055</v>
      </c>
      <c r="CU1729" s="214">
        <v>13274</v>
      </c>
      <c r="CV1729" s="212" t="s">
        <v>19056</v>
      </c>
      <c r="CW1729" s="212" t="s">
        <v>749</v>
      </c>
      <c r="CX1729" s="44" t="s">
        <v>735</v>
      </c>
      <c r="CY1729" s="78">
        <v>43708</v>
      </c>
      <c r="CZ1729" s="215" t="s">
        <v>528</v>
      </c>
      <c r="DA1729" s="212" t="s">
        <v>512</v>
      </c>
      <c r="DB1729" s="44" t="s">
        <v>1619</v>
      </c>
      <c r="DC1729" s="44" t="s">
        <v>1348</v>
      </c>
      <c r="DD1729" s="44" t="s">
        <v>532</v>
      </c>
    </row>
    <row r="1730" spans="83:108">
      <c r="CE1730" s="212"/>
      <c r="CF1730" s="213">
        <f>IF(ISNUMBER(SEARCH($H$2,$CG$3:$CG$3334)),MAX($CF$2:CF1729)+1,0)</f>
        <v>1728</v>
      </c>
      <c r="CG1730" s="220" t="s">
        <v>19057</v>
      </c>
      <c r="CH1730" s="212"/>
      <c r="CI1730" s="212"/>
      <c r="CJ1730" s="213" t="str">
        <f>IFERROR(VLOOKUP(ROWS($CJ$3:CJ1730),CF1730:CG5061,2,0),"")</f>
        <v>M70 DF_01728</v>
      </c>
      <c r="CK1730" s="212" t="s">
        <v>19058</v>
      </c>
      <c r="CL1730" s="212" t="s">
        <v>19059</v>
      </c>
      <c r="CM1730" s="78">
        <v>43131</v>
      </c>
      <c r="CN1730" s="212" t="s">
        <v>19060</v>
      </c>
      <c r="CO1730" s="212" t="s">
        <v>19061</v>
      </c>
      <c r="CP1730" s="212" t="s">
        <v>19062</v>
      </c>
      <c r="CQ1730" s="212" t="s">
        <v>19063</v>
      </c>
      <c r="CR1730" s="212" t="s">
        <v>19064</v>
      </c>
      <c r="CS1730" s="44">
        <v>1728</v>
      </c>
      <c r="CT1730" s="44" t="s">
        <v>19065</v>
      </c>
      <c r="CU1730" s="214">
        <v>9678</v>
      </c>
      <c r="CV1730" s="212" t="s">
        <v>19066</v>
      </c>
      <c r="CW1730" s="212" t="s">
        <v>3005</v>
      </c>
      <c r="CX1730" s="44" t="s">
        <v>1226</v>
      </c>
      <c r="CY1730" s="78">
        <v>43131</v>
      </c>
      <c r="CZ1730" s="215" t="s">
        <v>576</v>
      </c>
      <c r="DA1730" s="212" t="s">
        <v>512</v>
      </c>
      <c r="DB1730" s="44" t="s">
        <v>641</v>
      </c>
      <c r="DC1730" s="44" t="s">
        <v>2838</v>
      </c>
      <c r="DD1730" s="44" t="s">
        <v>563</v>
      </c>
    </row>
    <row r="1731" spans="83:108">
      <c r="CE1731" s="212"/>
      <c r="CF1731" s="213">
        <f>IF(ISNUMBER(SEARCH($H$2,$CG$3:$CG$3334)),MAX($CF$2:CF1730)+1,0)</f>
        <v>1729</v>
      </c>
      <c r="CG1731" s="220" t="s">
        <v>19067</v>
      </c>
      <c r="CH1731" s="212"/>
      <c r="CI1731" s="212"/>
      <c r="CJ1731" s="213" t="str">
        <f>IFERROR(VLOOKUP(ROWS($CJ$3:CJ1731),CF1731:CG5062,2,0),"")</f>
        <v>MA EXTRA_01729</v>
      </c>
      <c r="CK1731" s="212" t="s">
        <v>19068</v>
      </c>
      <c r="CL1731" s="212" t="s">
        <v>19069</v>
      </c>
      <c r="CM1731" s="78">
        <v>43039</v>
      </c>
      <c r="CN1731" s="212" t="s">
        <v>19070</v>
      </c>
      <c r="CO1731" s="212" t="s">
        <v>19071</v>
      </c>
      <c r="CP1731" s="212" t="s">
        <v>19072</v>
      </c>
      <c r="CQ1731" s="212" t="s">
        <v>19073</v>
      </c>
      <c r="CR1731" s="212" t="s">
        <v>19074</v>
      </c>
      <c r="CS1731" s="44">
        <v>1729</v>
      </c>
      <c r="CT1731" s="44" t="s">
        <v>19075</v>
      </c>
      <c r="CU1731" s="214">
        <v>13930</v>
      </c>
      <c r="CV1731" s="212" t="s">
        <v>19076</v>
      </c>
      <c r="CW1731" s="212" t="s">
        <v>10025</v>
      </c>
      <c r="CX1731" s="44" t="s">
        <v>1287</v>
      </c>
      <c r="CY1731" s="78">
        <v>43039</v>
      </c>
      <c r="CZ1731" s="215" t="s">
        <v>640</v>
      </c>
      <c r="DA1731" s="212" t="s">
        <v>737</v>
      </c>
      <c r="DB1731" s="44" t="s">
        <v>919</v>
      </c>
      <c r="DC1731" s="44" t="s">
        <v>19077</v>
      </c>
      <c r="DD1731" s="44" t="s">
        <v>532</v>
      </c>
    </row>
    <row r="1732" spans="83:108">
      <c r="CE1732" s="212"/>
      <c r="CF1732" s="213">
        <f>IF(ISNUMBER(SEARCH($H$2,$CG$3:$CG$3334)),MAX($CF$2:CF1731)+1,0)</f>
        <v>1730</v>
      </c>
      <c r="CG1732" s="220" t="s">
        <v>19078</v>
      </c>
      <c r="CH1732" s="212"/>
      <c r="CI1732" s="212"/>
      <c r="CJ1732" s="213" t="str">
        <f>IFERROR(VLOOKUP(ROWS($CJ$3:CJ1732),CF1732:CG5063,2,0),"")</f>
        <v>MACCANI_01730</v>
      </c>
      <c r="CK1732" s="212" t="s">
        <v>19079</v>
      </c>
      <c r="CL1732" s="212" t="s">
        <v>19080</v>
      </c>
      <c r="CM1732" s="78">
        <v>44347</v>
      </c>
      <c r="CN1732" s="212" t="s">
        <v>19081</v>
      </c>
      <c r="CO1732" s="212" t="s">
        <v>19082</v>
      </c>
      <c r="CP1732" s="212" t="s">
        <v>19083</v>
      </c>
      <c r="CQ1732" s="212" t="s">
        <v>19084</v>
      </c>
      <c r="CR1732" s="212" t="s">
        <v>19085</v>
      </c>
      <c r="CS1732" s="44">
        <v>1730</v>
      </c>
      <c r="CT1732" s="44" t="s">
        <v>19086</v>
      </c>
      <c r="CU1732" s="214">
        <v>15114</v>
      </c>
      <c r="CV1732" s="212" t="s">
        <v>19087</v>
      </c>
      <c r="CW1732" s="212" t="s">
        <v>19088</v>
      </c>
      <c r="CX1732" s="44" t="s">
        <v>789</v>
      </c>
      <c r="CY1732" s="78">
        <v>44347</v>
      </c>
      <c r="CZ1732" s="215" t="s">
        <v>576</v>
      </c>
      <c r="DA1732" s="212" t="s">
        <v>512</v>
      </c>
      <c r="DB1732" s="44" t="s">
        <v>641</v>
      </c>
      <c r="DC1732" s="44" t="s">
        <v>19089</v>
      </c>
      <c r="DD1732" s="44" t="s">
        <v>532</v>
      </c>
    </row>
    <row r="1733" spans="83:108">
      <c r="CE1733" s="212"/>
      <c r="CF1733" s="213">
        <f>IF(ISNUMBER(SEARCH($H$2,$CG$3:$CG$3334)),MAX($CF$2:CF1732)+1,0)</f>
        <v>1731</v>
      </c>
      <c r="CG1733" s="220" t="s">
        <v>19090</v>
      </c>
      <c r="CH1733" s="212"/>
      <c r="CI1733" s="212"/>
      <c r="CJ1733" s="213" t="str">
        <f>IFERROR(VLOOKUP(ROWS($CJ$3:CJ1733),CF1733:CG5064,2,0),"")</f>
        <v>MACHAIRAS WG_01731</v>
      </c>
      <c r="CK1733" s="212" t="s">
        <v>19091</v>
      </c>
      <c r="CL1733" s="212" t="s">
        <v>19092</v>
      </c>
      <c r="CM1733" s="78">
        <v>44196</v>
      </c>
      <c r="CN1733" s="212" t="s">
        <v>19093</v>
      </c>
      <c r="CO1733" s="212" t="s">
        <v>19094</v>
      </c>
      <c r="CP1733" s="212" t="s">
        <v>19095</v>
      </c>
      <c r="CQ1733" s="212" t="s">
        <v>19096</v>
      </c>
      <c r="CR1733" s="212" t="s">
        <v>19097</v>
      </c>
      <c r="CS1733" s="44">
        <v>1731</v>
      </c>
      <c r="CT1733" s="44" t="s">
        <v>19098</v>
      </c>
      <c r="CU1733" s="214">
        <v>14790</v>
      </c>
      <c r="CV1733" s="212" t="s">
        <v>19099</v>
      </c>
      <c r="CW1733" s="212" t="s">
        <v>985</v>
      </c>
      <c r="CX1733" s="44" t="s">
        <v>7242</v>
      </c>
      <c r="CY1733" s="78">
        <v>44196</v>
      </c>
      <c r="CZ1733" s="215" t="s">
        <v>640</v>
      </c>
      <c r="DA1733" s="212" t="s">
        <v>512</v>
      </c>
      <c r="DB1733" s="44" t="s">
        <v>641</v>
      </c>
      <c r="DC1733" s="44" t="s">
        <v>986</v>
      </c>
      <c r="DD1733" s="44" t="s">
        <v>532</v>
      </c>
    </row>
    <row r="1734" spans="83:108">
      <c r="CE1734" s="212"/>
      <c r="CF1734" s="213">
        <f>IF(ISNUMBER(SEARCH($H$2,$CG$3:$CG$3334)),MAX($CF$2:CF1733)+1,0)</f>
        <v>1732</v>
      </c>
      <c r="CG1734" s="220" t="s">
        <v>19100</v>
      </c>
      <c r="CH1734" s="212"/>
      <c r="CI1734" s="212"/>
      <c r="CJ1734" s="213" t="str">
        <f>IFERROR(VLOOKUP(ROWS($CJ$3:CJ1734),CF1734:CG5065,2,0),"")</f>
        <v>MACHO_01732</v>
      </c>
      <c r="CK1734" s="212" t="s">
        <v>19101</v>
      </c>
      <c r="CL1734" s="212" t="s">
        <v>19102</v>
      </c>
      <c r="CM1734" s="78">
        <v>44196</v>
      </c>
      <c r="CN1734" s="212" t="s">
        <v>19103</v>
      </c>
      <c r="CO1734" s="212" t="s">
        <v>19104</v>
      </c>
      <c r="CP1734" s="212" t="s">
        <v>19105</v>
      </c>
      <c r="CQ1734" s="212" t="s">
        <v>19106</v>
      </c>
      <c r="CR1734" s="212" t="s">
        <v>19107</v>
      </c>
      <c r="CS1734" s="44">
        <v>1732</v>
      </c>
      <c r="CT1734" s="44" t="s">
        <v>19108</v>
      </c>
      <c r="CU1734" s="214">
        <v>13055</v>
      </c>
      <c r="CV1734" s="212" t="s">
        <v>19109</v>
      </c>
      <c r="CW1734" s="212" t="s">
        <v>2754</v>
      </c>
      <c r="CX1734" s="44" t="s">
        <v>1238</v>
      </c>
      <c r="CY1734" s="78">
        <v>44196</v>
      </c>
      <c r="CZ1734" s="215" t="s">
        <v>763</v>
      </c>
      <c r="DA1734" s="212" t="s">
        <v>512</v>
      </c>
      <c r="DB1734" s="44" t="s">
        <v>655</v>
      </c>
      <c r="DC1734" s="44" t="s">
        <v>2755</v>
      </c>
      <c r="DD1734" s="44" t="s">
        <v>532</v>
      </c>
    </row>
    <row r="1735" spans="83:108">
      <c r="CE1735" s="212"/>
      <c r="CF1735" s="213">
        <f>IF(ISNUMBER(SEARCH($H$2,$CG$3:$CG$3334)),MAX($CF$2:CF1734)+1,0)</f>
        <v>1733</v>
      </c>
      <c r="CG1735" s="220" t="s">
        <v>19110</v>
      </c>
      <c r="CH1735" s="212"/>
      <c r="CI1735" s="212"/>
      <c r="CJ1735" s="213" t="str">
        <f>IFERROR(VLOOKUP(ROWS($CJ$3:CJ1735),CF1735:CG5066,2,0),"")</f>
        <v>MADEX 100_01733</v>
      </c>
      <c r="CK1735" s="212" t="s">
        <v>19111</v>
      </c>
      <c r="CL1735" s="212" t="s">
        <v>19112</v>
      </c>
      <c r="CM1735" s="78">
        <v>43585</v>
      </c>
      <c r="CN1735" s="212" t="s">
        <v>19113</v>
      </c>
      <c r="CO1735" s="212" t="s">
        <v>19114</v>
      </c>
      <c r="CP1735" s="212" t="s">
        <v>19115</v>
      </c>
      <c r="CQ1735" s="212" t="s">
        <v>19116</v>
      </c>
      <c r="CR1735" s="212" t="s">
        <v>19117</v>
      </c>
      <c r="CS1735" s="44">
        <v>1733</v>
      </c>
      <c r="CT1735" s="44" t="s">
        <v>19118</v>
      </c>
      <c r="CU1735" s="214">
        <v>13859</v>
      </c>
      <c r="CV1735" s="212" t="s">
        <v>19119</v>
      </c>
      <c r="CW1735" s="212" t="s">
        <v>5977</v>
      </c>
      <c r="CX1735" s="44" t="s">
        <v>2303</v>
      </c>
      <c r="CY1735" s="78">
        <v>43585</v>
      </c>
      <c r="CZ1735" s="215" t="s">
        <v>545</v>
      </c>
      <c r="DA1735" s="212" t="s">
        <v>4062</v>
      </c>
      <c r="DB1735" s="44" t="s">
        <v>655</v>
      </c>
      <c r="DC1735" s="44" t="s">
        <v>1192</v>
      </c>
      <c r="DD1735" s="44" t="s">
        <v>532</v>
      </c>
    </row>
    <row r="1736" spans="83:108">
      <c r="CE1736" s="212"/>
      <c r="CF1736" s="213">
        <f>IF(ISNUMBER(SEARCH($H$2,$CG$3:$CG$3334)),MAX($CF$2:CF1735)+1,0)</f>
        <v>1734</v>
      </c>
      <c r="CG1736" s="220" t="s">
        <v>19120</v>
      </c>
      <c r="CH1736" s="212"/>
      <c r="CI1736" s="212"/>
      <c r="CJ1736" s="213" t="str">
        <f>IFERROR(VLOOKUP(ROWS($CJ$3:CJ1736),CF1736:CG5067,2,0),"")</f>
        <v>MADEX TOP_01734</v>
      </c>
      <c r="CK1736" s="212" t="s">
        <v>19121</v>
      </c>
      <c r="CL1736" s="212" t="s">
        <v>19122</v>
      </c>
      <c r="CM1736" s="78">
        <v>43585</v>
      </c>
      <c r="CN1736" s="212" t="s">
        <v>19123</v>
      </c>
      <c r="CO1736" s="212" t="s">
        <v>19124</v>
      </c>
      <c r="CP1736" s="212" t="s">
        <v>19125</v>
      </c>
      <c r="CQ1736" s="212" t="s">
        <v>19126</v>
      </c>
      <c r="CR1736" s="212" t="s">
        <v>19127</v>
      </c>
      <c r="CS1736" s="44">
        <v>1734</v>
      </c>
      <c r="CT1736" s="44" t="s">
        <v>19128</v>
      </c>
      <c r="CU1736" s="214">
        <v>16221</v>
      </c>
      <c r="CV1736" s="212" t="s">
        <v>19129</v>
      </c>
      <c r="CW1736" s="212" t="s">
        <v>5977</v>
      </c>
      <c r="CX1736" s="44" t="s">
        <v>2303</v>
      </c>
      <c r="CY1736" s="78">
        <v>43585</v>
      </c>
      <c r="CZ1736" s="215" t="s">
        <v>511</v>
      </c>
      <c r="DA1736" s="212" t="s">
        <v>4062</v>
      </c>
      <c r="DB1736" s="44" t="s">
        <v>655</v>
      </c>
      <c r="DC1736" s="44" t="s">
        <v>1192</v>
      </c>
      <c r="DD1736" s="44" t="s">
        <v>682</v>
      </c>
    </row>
    <row r="1737" spans="83:108">
      <c r="CE1737" s="212"/>
      <c r="CF1737" s="213">
        <f>IF(ISNUMBER(SEARCH($H$2,$CG$3:$CG$3334)),MAX($CF$2:CF1736)+1,0)</f>
        <v>1735</v>
      </c>
      <c r="CG1737" s="220" t="s">
        <v>19130</v>
      </c>
      <c r="CH1737" s="212"/>
      <c r="CI1737" s="212"/>
      <c r="CJ1737" s="213" t="str">
        <f>IFERROR(VLOOKUP(ROWS($CJ$3:CJ1737),CF1737:CG5068,2,0),"")</f>
        <v>MADEX TWIN_01735</v>
      </c>
      <c r="CK1737" s="212" t="s">
        <v>19131</v>
      </c>
      <c r="CL1737" s="212" t="s">
        <v>19132</v>
      </c>
      <c r="CM1737" s="78">
        <v>43951</v>
      </c>
      <c r="CN1737" s="212" t="s">
        <v>19133</v>
      </c>
      <c r="CO1737" s="212" t="s">
        <v>19134</v>
      </c>
      <c r="CP1737" s="212" t="s">
        <v>19135</v>
      </c>
      <c r="CQ1737" s="212" t="s">
        <v>19136</v>
      </c>
      <c r="CR1737" s="212" t="s">
        <v>19137</v>
      </c>
      <c r="CS1737" s="44">
        <v>1735</v>
      </c>
      <c r="CT1737" s="44" t="s">
        <v>19138</v>
      </c>
      <c r="CU1737" s="214">
        <v>16415</v>
      </c>
      <c r="CV1737" s="212" t="s">
        <v>19139</v>
      </c>
      <c r="CW1737" s="212" t="s">
        <v>5977</v>
      </c>
      <c r="CX1737" s="44" t="s">
        <v>2303</v>
      </c>
      <c r="CY1737" s="78">
        <v>43951</v>
      </c>
      <c r="CZ1737" s="215" t="s">
        <v>511</v>
      </c>
      <c r="DA1737" s="212" t="s">
        <v>4062</v>
      </c>
      <c r="DB1737" s="44" t="s">
        <v>655</v>
      </c>
      <c r="DC1737" s="44" t="s">
        <v>1192</v>
      </c>
      <c r="DD1737" s="44" t="s">
        <v>682</v>
      </c>
    </row>
    <row r="1738" spans="83:108">
      <c r="CE1738" s="212"/>
      <c r="CF1738" s="213">
        <f>IF(ISNUMBER(SEARCH($H$2,$CG$3:$CG$3334)),MAX($CF$2:CF1737)+1,0)</f>
        <v>1736</v>
      </c>
      <c r="CG1738" s="220" t="s">
        <v>19140</v>
      </c>
      <c r="CH1738" s="212"/>
      <c r="CI1738" s="212"/>
      <c r="CJ1738" s="213" t="str">
        <f>IFERROR(VLOOKUP(ROWS($CJ$3:CJ1738),CF1738:CG5069,2,0),"")</f>
        <v>MAESTRO WG ADVANCE_01736</v>
      </c>
      <c r="CK1738" s="212" t="s">
        <v>19141</v>
      </c>
      <c r="CL1738" s="212" t="s">
        <v>19142</v>
      </c>
      <c r="CM1738" s="78">
        <v>43220</v>
      </c>
      <c r="CN1738" s="212" t="s">
        <v>19143</v>
      </c>
      <c r="CO1738" s="212" t="s">
        <v>19144</v>
      </c>
      <c r="CP1738" s="212" t="s">
        <v>19145</v>
      </c>
      <c r="CQ1738" s="212" t="s">
        <v>19146</v>
      </c>
      <c r="CR1738" s="212" t="s">
        <v>19147</v>
      </c>
      <c r="CS1738" s="44">
        <v>1736</v>
      </c>
      <c r="CT1738" s="44" t="s">
        <v>19148</v>
      </c>
      <c r="CU1738" s="214">
        <v>15064</v>
      </c>
      <c r="CV1738" s="212" t="s">
        <v>19149</v>
      </c>
      <c r="CW1738" s="212" t="s">
        <v>1774</v>
      </c>
      <c r="CX1738" s="44" t="s">
        <v>826</v>
      </c>
      <c r="CY1738" s="78">
        <v>43220</v>
      </c>
      <c r="CZ1738" s="215" t="s">
        <v>528</v>
      </c>
      <c r="DA1738" s="212" t="s">
        <v>512</v>
      </c>
      <c r="DB1738" s="44" t="s">
        <v>641</v>
      </c>
      <c r="DC1738" s="44" t="s">
        <v>986</v>
      </c>
      <c r="DD1738" s="44" t="s">
        <v>532</v>
      </c>
    </row>
    <row r="1739" spans="83:108">
      <c r="CE1739" s="212"/>
      <c r="CF1739" s="213">
        <f>IF(ISNUMBER(SEARCH($H$2,$CG$3:$CG$3334)),MAX($CF$2:CF1738)+1,0)</f>
        <v>1737</v>
      </c>
      <c r="CG1739" s="220" t="s">
        <v>19150</v>
      </c>
      <c r="CH1739" s="212"/>
      <c r="CI1739" s="212"/>
      <c r="CJ1739" s="213" t="str">
        <f>IFERROR(VLOOKUP(ROWS($CJ$3:CJ1739),CF1739:CG5070,2,0),"")</f>
        <v>MAGENTI 200 SC_01737</v>
      </c>
      <c r="CK1739" s="212" t="s">
        <v>19151</v>
      </c>
      <c r="CL1739" s="212" t="s">
        <v>19152</v>
      </c>
      <c r="CM1739" s="78">
        <v>44773</v>
      </c>
      <c r="CN1739" s="212" t="s">
        <v>19153</v>
      </c>
      <c r="CO1739" s="212" t="s">
        <v>19154</v>
      </c>
      <c r="CP1739" s="212" t="s">
        <v>19155</v>
      </c>
      <c r="CQ1739" s="212" t="s">
        <v>19156</v>
      </c>
      <c r="CR1739" s="212" t="s">
        <v>19157</v>
      </c>
      <c r="CS1739" s="44">
        <v>1737</v>
      </c>
      <c r="CT1739" s="44" t="s">
        <v>19158</v>
      </c>
      <c r="CU1739" s="214">
        <v>15520</v>
      </c>
      <c r="CV1739" s="212" t="s">
        <v>19159</v>
      </c>
      <c r="CW1739" s="212" t="s">
        <v>1225</v>
      </c>
      <c r="CX1739" s="44" t="s">
        <v>3496</v>
      </c>
      <c r="CY1739" s="78">
        <v>44773</v>
      </c>
      <c r="CZ1739" s="215" t="s">
        <v>601</v>
      </c>
      <c r="DA1739" s="212" t="s">
        <v>529</v>
      </c>
      <c r="DB1739" s="44" t="s">
        <v>655</v>
      </c>
      <c r="DC1739" s="44" t="s">
        <v>19160</v>
      </c>
      <c r="DD1739" s="44" t="s">
        <v>532</v>
      </c>
    </row>
    <row r="1740" spans="83:108">
      <c r="CE1740" s="212"/>
      <c r="CF1740" s="213">
        <f>IF(ISNUMBER(SEARCH($H$2,$CG$3:$CG$3334)),MAX($CF$2:CF1739)+1,0)</f>
        <v>1738</v>
      </c>
      <c r="CG1740" s="220" t="s">
        <v>19161</v>
      </c>
      <c r="CH1740" s="212"/>
      <c r="CI1740" s="212"/>
      <c r="CJ1740" s="213" t="str">
        <f>IFERROR(VLOOKUP(ROWS($CJ$3:CJ1740),CF1740:CG5071,2,0),"")</f>
        <v>MAGIC TANDEM_01738</v>
      </c>
      <c r="CK1740" s="212" t="s">
        <v>19162</v>
      </c>
      <c r="CL1740" s="212" t="s">
        <v>19163</v>
      </c>
      <c r="CM1740" s="78">
        <v>48152</v>
      </c>
      <c r="CN1740" s="212" t="s">
        <v>19164</v>
      </c>
      <c r="CO1740" s="212" t="s">
        <v>19165</v>
      </c>
      <c r="CP1740" s="212" t="s">
        <v>19166</v>
      </c>
      <c r="CQ1740" s="212" t="s">
        <v>19167</v>
      </c>
      <c r="CR1740" s="212" t="s">
        <v>19168</v>
      </c>
      <c r="CS1740" s="44">
        <v>1738</v>
      </c>
      <c r="CT1740" s="44" t="s">
        <v>19169</v>
      </c>
      <c r="CU1740" s="214">
        <v>12792</v>
      </c>
      <c r="CV1740" s="212" t="s">
        <v>19170</v>
      </c>
      <c r="CW1740" s="212" t="s">
        <v>19171</v>
      </c>
      <c r="CX1740" s="44" t="s">
        <v>735</v>
      </c>
      <c r="CY1740" s="78">
        <v>48152</v>
      </c>
      <c r="CZ1740" s="215" t="s">
        <v>601</v>
      </c>
      <c r="DA1740" s="212" t="s">
        <v>737</v>
      </c>
      <c r="DB1740" s="44" t="s">
        <v>655</v>
      </c>
      <c r="DC1740" s="44" t="s">
        <v>19172</v>
      </c>
      <c r="DD1740" s="44" t="s">
        <v>532</v>
      </c>
    </row>
    <row r="1741" spans="83:108">
      <c r="CE1741" s="212"/>
      <c r="CF1741" s="213">
        <f>IF(ISNUMBER(SEARCH($H$2,$CG$3:$CG$3334)),MAX($CF$2:CF1740)+1,0)</f>
        <v>1739</v>
      </c>
      <c r="CG1741" s="220" t="s">
        <v>19173</v>
      </c>
      <c r="CH1741" s="212"/>
      <c r="CI1741" s="212"/>
      <c r="CJ1741" s="213" t="str">
        <f>IFERROR(VLOOKUP(ROWS($CJ$3:CJ1741),CF1741:CG5072,2,0),"")</f>
        <v>MAGIO'_01739</v>
      </c>
      <c r="CK1741" s="212" t="s">
        <v>19174</v>
      </c>
      <c r="CL1741" s="212" t="s">
        <v>19175</v>
      </c>
      <c r="CM1741" s="78">
        <v>44530</v>
      </c>
      <c r="CN1741" s="212" t="s">
        <v>19176</v>
      </c>
      <c r="CO1741" s="212" t="s">
        <v>19177</v>
      </c>
      <c r="CP1741" s="212" t="s">
        <v>19178</v>
      </c>
      <c r="CQ1741" s="212" t="s">
        <v>19179</v>
      </c>
      <c r="CR1741" s="212" t="s">
        <v>19180</v>
      </c>
      <c r="CS1741" s="44">
        <v>1739</v>
      </c>
      <c r="CT1741" s="44" t="s">
        <v>19181</v>
      </c>
      <c r="CU1741" s="214">
        <v>13299</v>
      </c>
      <c r="CV1741" s="212" t="s">
        <v>19182</v>
      </c>
      <c r="CW1741" s="212" t="s">
        <v>2433</v>
      </c>
      <c r="CX1741" s="44" t="s">
        <v>1156</v>
      </c>
      <c r="CY1741" s="78">
        <v>44530</v>
      </c>
      <c r="CZ1741" s="215" t="s">
        <v>601</v>
      </c>
      <c r="DA1741" s="212" t="s">
        <v>737</v>
      </c>
      <c r="DB1741" s="44" t="s">
        <v>530</v>
      </c>
      <c r="DC1741" s="44" t="s">
        <v>908</v>
      </c>
      <c r="DD1741" s="44" t="s">
        <v>563</v>
      </c>
    </row>
    <row r="1742" spans="83:108">
      <c r="CE1742" s="212"/>
      <c r="CF1742" s="213">
        <f>IF(ISNUMBER(SEARCH($H$2,$CG$3:$CG$3334)),MAX($CF$2:CF1741)+1,0)</f>
        <v>1740</v>
      </c>
      <c r="CG1742" s="220" t="s">
        <v>19183</v>
      </c>
      <c r="CH1742" s="212"/>
      <c r="CI1742" s="212"/>
      <c r="CJ1742" s="213" t="str">
        <f>IFERROR(VLOOKUP(ROWS($CJ$3:CJ1742),CF1742:CG5073,2,0),"")</f>
        <v>MAGMA TRIPLE_01740</v>
      </c>
      <c r="CK1742" s="212" t="s">
        <v>19184</v>
      </c>
      <c r="CL1742" s="212" t="s">
        <v>19185</v>
      </c>
      <c r="CM1742" s="78">
        <v>43708</v>
      </c>
      <c r="CN1742" s="212" t="s">
        <v>19186</v>
      </c>
      <c r="CO1742" s="212" t="s">
        <v>19187</v>
      </c>
      <c r="CP1742" s="212" t="s">
        <v>19188</v>
      </c>
      <c r="CQ1742" s="212" t="s">
        <v>19189</v>
      </c>
      <c r="CR1742" s="212" t="s">
        <v>19190</v>
      </c>
      <c r="CS1742" s="44">
        <v>1740</v>
      </c>
      <c r="CT1742" s="44" t="s">
        <v>19191</v>
      </c>
      <c r="CU1742" s="214">
        <v>15369</v>
      </c>
      <c r="CV1742" s="212" t="s">
        <v>19192</v>
      </c>
      <c r="CW1742" s="212" t="s">
        <v>1866</v>
      </c>
      <c r="CX1742" s="44" t="s">
        <v>600</v>
      </c>
      <c r="CY1742" s="78">
        <v>43708</v>
      </c>
      <c r="CZ1742" s="215" t="s">
        <v>511</v>
      </c>
      <c r="DA1742" s="212" t="s">
        <v>512</v>
      </c>
      <c r="DB1742" s="44" t="s">
        <v>802</v>
      </c>
      <c r="DC1742" s="44" t="s">
        <v>1867</v>
      </c>
      <c r="DD1742" s="44" t="s">
        <v>515</v>
      </c>
    </row>
    <row r="1743" spans="83:108">
      <c r="CE1743" s="212"/>
      <c r="CF1743" s="213">
        <f>IF(ISNUMBER(SEARCH($H$2,$CG$3:$CG$3334)),MAX($CF$2:CF1742)+1,0)</f>
        <v>1741</v>
      </c>
      <c r="CG1743" s="220" t="s">
        <v>19193</v>
      </c>
      <c r="CH1743" s="212"/>
      <c r="CI1743" s="212"/>
      <c r="CJ1743" s="213" t="str">
        <f>IFERROR(VLOOKUP(ROWS($CJ$3:CJ1743),CF1743:CG5074,2,0),"")</f>
        <v>MAGNATE 500 EC_01741</v>
      </c>
      <c r="CK1743" s="212" t="s">
        <v>19194</v>
      </c>
      <c r="CL1743" s="212" t="s">
        <v>19195</v>
      </c>
      <c r="CM1743" s="78">
        <v>44561</v>
      </c>
      <c r="CN1743" s="212" t="s">
        <v>19196</v>
      </c>
      <c r="CO1743" s="212" t="s">
        <v>19197</v>
      </c>
      <c r="CP1743" s="212" t="s">
        <v>19198</v>
      </c>
      <c r="CQ1743" s="212" t="s">
        <v>19199</v>
      </c>
      <c r="CR1743" s="212" t="s">
        <v>19200</v>
      </c>
      <c r="CS1743" s="44">
        <v>1741</v>
      </c>
      <c r="CT1743" s="44" t="s">
        <v>19201</v>
      </c>
      <c r="CU1743" s="214">
        <v>9783</v>
      </c>
      <c r="CV1743" s="212" t="s">
        <v>19202</v>
      </c>
      <c r="CW1743" s="212" t="s">
        <v>9401</v>
      </c>
      <c r="CX1743" s="44" t="s">
        <v>1703</v>
      </c>
      <c r="CY1743" s="78">
        <v>44561</v>
      </c>
      <c r="CZ1743" s="215" t="s">
        <v>576</v>
      </c>
      <c r="DA1743" s="212" t="s">
        <v>512</v>
      </c>
      <c r="DB1743" s="44" t="s">
        <v>530</v>
      </c>
      <c r="DC1743" s="44" t="s">
        <v>19203</v>
      </c>
      <c r="DD1743" s="44" t="s">
        <v>2198</v>
      </c>
    </row>
    <row r="1744" spans="83:108">
      <c r="CE1744" s="212"/>
      <c r="CF1744" s="213">
        <f>IF(ISNUMBER(SEARCH($H$2,$CG$3:$CG$3334)),MAX($CF$2:CF1743)+1,0)</f>
        <v>1742</v>
      </c>
      <c r="CG1744" s="220" t="s">
        <v>19204</v>
      </c>
      <c r="CH1744" s="212"/>
      <c r="CI1744" s="212"/>
      <c r="CJ1744" s="213" t="str">
        <f>IFERROR(VLOOKUP(ROWS($CJ$3:CJ1744),CF1744:CG5075,2,0),"")</f>
        <v>MAGNET MED_01742</v>
      </c>
      <c r="CK1744" s="212" t="s">
        <v>19205</v>
      </c>
      <c r="CL1744" s="212" t="s">
        <v>19206</v>
      </c>
      <c r="CM1744" s="78">
        <v>43039</v>
      </c>
      <c r="CN1744" s="212" t="s">
        <v>19207</v>
      </c>
      <c r="CO1744" s="212" t="s">
        <v>19208</v>
      </c>
      <c r="CP1744" s="212" t="s">
        <v>19209</v>
      </c>
      <c r="CQ1744" s="212" t="s">
        <v>19210</v>
      </c>
      <c r="CR1744" s="212" t="s">
        <v>19211</v>
      </c>
      <c r="CS1744" s="44">
        <v>1742</v>
      </c>
      <c r="CT1744" s="44" t="s">
        <v>19212</v>
      </c>
      <c r="CU1744" s="214">
        <v>14942</v>
      </c>
      <c r="CV1744" s="212" t="s">
        <v>19213</v>
      </c>
      <c r="CW1744" s="212" t="s">
        <v>2337</v>
      </c>
      <c r="CX1744" s="44" t="s">
        <v>4628</v>
      </c>
      <c r="CY1744" s="78">
        <v>43039</v>
      </c>
      <c r="CZ1744" s="215" t="s">
        <v>763</v>
      </c>
      <c r="DA1744" s="212" t="s">
        <v>529</v>
      </c>
      <c r="DB1744" s="44" t="s">
        <v>19214</v>
      </c>
      <c r="DC1744" s="44" t="s">
        <v>562</v>
      </c>
      <c r="DD1744" s="44" t="s">
        <v>532</v>
      </c>
    </row>
    <row r="1745" spans="83:108">
      <c r="CE1745" s="212"/>
      <c r="CF1745" s="213">
        <f>IF(ISNUMBER(SEARCH($H$2,$CG$3:$CG$3334)),MAX($CF$2:CF1744)+1,0)</f>
        <v>1743</v>
      </c>
      <c r="CG1745" s="220" t="s">
        <v>19215</v>
      </c>
      <c r="CH1745" s="212"/>
      <c r="CI1745" s="212"/>
      <c r="CJ1745" s="213" t="str">
        <f>IFERROR(VLOOKUP(ROWS($CJ$3:CJ1745),CF1745:CG5076,2,0),"")</f>
        <v>MAGNET OLI_01743</v>
      </c>
      <c r="CK1745" s="212" t="s">
        <v>19216</v>
      </c>
      <c r="CL1745" s="212" t="s">
        <v>19217</v>
      </c>
      <c r="CM1745" s="78">
        <v>45016</v>
      </c>
      <c r="CN1745" s="212" t="s">
        <v>19218</v>
      </c>
      <c r="CO1745" s="212" t="s">
        <v>19219</v>
      </c>
      <c r="CP1745" s="212" t="s">
        <v>19220</v>
      </c>
      <c r="CQ1745" s="212" t="s">
        <v>19221</v>
      </c>
      <c r="CR1745" s="212" t="s">
        <v>19222</v>
      </c>
      <c r="CS1745" s="44">
        <v>1743</v>
      </c>
      <c r="CT1745" s="44" t="s">
        <v>19223</v>
      </c>
      <c r="CU1745" s="214">
        <v>12272</v>
      </c>
      <c r="CV1745" s="212" t="s">
        <v>19224</v>
      </c>
      <c r="CW1745" s="212" t="s">
        <v>1261</v>
      </c>
      <c r="CX1745" s="44" t="s">
        <v>19225</v>
      </c>
      <c r="CY1745" s="78">
        <v>45016</v>
      </c>
      <c r="CZ1745" s="215" t="s">
        <v>601</v>
      </c>
      <c r="DA1745" s="212" t="s">
        <v>529</v>
      </c>
      <c r="DB1745" s="44" t="s">
        <v>1143</v>
      </c>
      <c r="DC1745" s="44" t="s">
        <v>3434</v>
      </c>
      <c r="DD1745" s="44" t="s">
        <v>532</v>
      </c>
    </row>
    <row r="1746" spans="83:108">
      <c r="CE1746" s="212"/>
      <c r="CF1746" s="213">
        <f>IF(ISNUMBER(SEARCH($H$2,$CG$3:$CG$3334)),MAX($CF$2:CF1745)+1,0)</f>
        <v>1744</v>
      </c>
      <c r="CG1746" s="220" t="s">
        <v>19226</v>
      </c>
      <c r="CH1746" s="212"/>
      <c r="CI1746" s="212"/>
      <c r="CJ1746" s="213" t="str">
        <f>IFERROR(VLOOKUP(ROWS($CJ$3:CJ1746),CF1746:CG5077,2,0),"")</f>
        <v>MAINMAN_01744</v>
      </c>
      <c r="CK1746" s="212" t="s">
        <v>19227</v>
      </c>
      <c r="CL1746" s="212" t="s">
        <v>19228</v>
      </c>
      <c r="CM1746" s="78">
        <v>44074</v>
      </c>
      <c r="CN1746" s="212" t="s">
        <v>19229</v>
      </c>
      <c r="CO1746" s="212" t="s">
        <v>19230</v>
      </c>
      <c r="CP1746" s="212" t="s">
        <v>19231</v>
      </c>
      <c r="CQ1746" s="212" t="s">
        <v>19232</v>
      </c>
      <c r="CR1746" s="212" t="s">
        <v>19233</v>
      </c>
      <c r="CS1746" s="44">
        <v>1744</v>
      </c>
      <c r="CT1746" s="44" t="s">
        <v>19234</v>
      </c>
      <c r="CU1746" s="214">
        <v>14520</v>
      </c>
      <c r="CV1746" s="212" t="s">
        <v>19235</v>
      </c>
      <c r="CW1746" s="212" t="s">
        <v>12916</v>
      </c>
      <c r="CX1746" s="44" t="s">
        <v>6541</v>
      </c>
      <c r="CY1746" s="78">
        <v>44074</v>
      </c>
      <c r="CZ1746" s="215" t="s">
        <v>545</v>
      </c>
      <c r="DA1746" s="212" t="s">
        <v>529</v>
      </c>
      <c r="DB1746" s="44" t="s">
        <v>641</v>
      </c>
      <c r="DC1746" s="44" t="s">
        <v>1326</v>
      </c>
      <c r="DD1746" s="44" t="s">
        <v>532</v>
      </c>
    </row>
    <row r="1747" spans="83:108">
      <c r="CE1747" s="212"/>
      <c r="CF1747" s="213">
        <f>IF(ISNUMBER(SEARCH($H$2,$CG$3:$CG$3334)),MAX($CF$2:CF1746)+1,0)</f>
        <v>1745</v>
      </c>
      <c r="CG1747" s="220" t="s">
        <v>19236</v>
      </c>
      <c r="CH1747" s="212"/>
      <c r="CI1747" s="212"/>
      <c r="CJ1747" s="213" t="str">
        <f>IFERROR(VLOOKUP(ROWS($CJ$3:CJ1747),CF1747:CG5078,2,0),"")</f>
        <v>MAISNET_01745</v>
      </c>
      <c r="CK1747" s="212" t="s">
        <v>19237</v>
      </c>
      <c r="CL1747" s="212" t="s">
        <v>19238</v>
      </c>
      <c r="CM1747" s="78">
        <v>43465</v>
      </c>
      <c r="CN1747" s="212" t="s">
        <v>19239</v>
      </c>
      <c r="CO1747" s="212" t="s">
        <v>19240</v>
      </c>
      <c r="CP1747" s="212" t="s">
        <v>19241</v>
      </c>
      <c r="CQ1747" s="212" t="s">
        <v>19242</v>
      </c>
      <c r="CR1747" s="212" t="s">
        <v>19243</v>
      </c>
      <c r="CS1747" s="44">
        <v>1745</v>
      </c>
      <c r="CT1747" s="44" t="s">
        <v>19244</v>
      </c>
      <c r="CU1747" s="214">
        <v>12451</v>
      </c>
      <c r="CV1747" s="212" t="s">
        <v>19245</v>
      </c>
      <c r="CW1747" s="212" t="s">
        <v>2092</v>
      </c>
      <c r="CX1747" s="44" t="s">
        <v>1347</v>
      </c>
      <c r="CY1747" s="78">
        <v>43465</v>
      </c>
      <c r="CZ1747" s="215" t="s">
        <v>763</v>
      </c>
      <c r="DA1747" s="212" t="s">
        <v>737</v>
      </c>
      <c r="DB1747" s="44" t="s">
        <v>3141</v>
      </c>
      <c r="DC1747" s="44" t="s">
        <v>2093</v>
      </c>
      <c r="DD1747" s="44" t="s">
        <v>563</v>
      </c>
    </row>
    <row r="1748" spans="83:108">
      <c r="CE1748" s="212"/>
      <c r="CF1748" s="213">
        <f>IF(ISNUMBER(SEARCH($H$2,$CG$3:$CG$3334)),MAX($CF$2:CF1747)+1,0)</f>
        <v>1746</v>
      </c>
      <c r="CG1748" s="220" t="s">
        <v>19246</v>
      </c>
      <c r="CH1748" s="212"/>
      <c r="CI1748" s="212"/>
      <c r="CJ1748" s="213" t="str">
        <f>IFERROR(VLOOKUP(ROWS($CJ$3:CJ1748),CF1748:CG5079,2,0),"")</f>
        <v>MAKE CAP_01746</v>
      </c>
      <c r="CK1748" s="212" t="s">
        <v>19247</v>
      </c>
      <c r="CL1748" s="212" t="s">
        <v>19248</v>
      </c>
      <c r="CM1748" s="78">
        <v>43312</v>
      </c>
      <c r="CN1748" s="212" t="s">
        <v>19249</v>
      </c>
      <c r="CO1748" s="212" t="s">
        <v>19250</v>
      </c>
      <c r="CP1748" s="212" t="s">
        <v>19251</v>
      </c>
      <c r="CQ1748" s="212" t="s">
        <v>19252</v>
      </c>
      <c r="CR1748" s="212" t="s">
        <v>19253</v>
      </c>
      <c r="CS1748" s="44">
        <v>1746</v>
      </c>
      <c r="CT1748" s="44" t="s">
        <v>19254</v>
      </c>
      <c r="CU1748" s="214">
        <v>13507</v>
      </c>
      <c r="CV1748" s="212" t="s">
        <v>19255</v>
      </c>
      <c r="CW1748" s="212" t="s">
        <v>3329</v>
      </c>
      <c r="CX1748" s="44" t="s">
        <v>1703</v>
      </c>
      <c r="CY1748" s="78">
        <v>43312</v>
      </c>
      <c r="CZ1748" s="215" t="s">
        <v>576</v>
      </c>
      <c r="DA1748" s="212" t="s">
        <v>512</v>
      </c>
      <c r="DB1748" s="44" t="s">
        <v>641</v>
      </c>
      <c r="DC1748" s="44" t="s">
        <v>986</v>
      </c>
      <c r="DD1748" s="44" t="s">
        <v>563</v>
      </c>
    </row>
    <row r="1749" spans="83:108">
      <c r="CE1749" s="212"/>
      <c r="CF1749" s="213">
        <f>IF(ISNUMBER(SEARCH($H$2,$CG$3:$CG$3334)),MAX($CF$2:CF1748)+1,0)</f>
        <v>1747</v>
      </c>
      <c r="CG1749" s="220" t="s">
        <v>19256</v>
      </c>
      <c r="CH1749" s="212"/>
      <c r="CI1749" s="212"/>
      <c r="CJ1749" s="213" t="str">
        <f>IFERROR(VLOOKUP(ROWS($CJ$3:CJ1749),CF1749:CG5080,2,0),"")</f>
        <v>MAKE UP 80 WDG_01747</v>
      </c>
      <c r="CK1749" s="212" t="s">
        <v>19257</v>
      </c>
      <c r="CL1749" s="212" t="s">
        <v>19258</v>
      </c>
      <c r="CM1749" s="78">
        <v>43312</v>
      </c>
      <c r="CN1749" s="212" t="s">
        <v>19259</v>
      </c>
      <c r="CO1749" s="212" t="s">
        <v>19260</v>
      </c>
      <c r="CP1749" s="212" t="s">
        <v>19261</v>
      </c>
      <c r="CQ1749" s="212" t="s">
        <v>19262</v>
      </c>
      <c r="CR1749" s="212" t="s">
        <v>19263</v>
      </c>
      <c r="CS1749" s="44">
        <v>1747</v>
      </c>
      <c r="CT1749" s="44" t="s">
        <v>19264</v>
      </c>
      <c r="CU1749" s="214">
        <v>12156</v>
      </c>
      <c r="CV1749" s="212" t="s">
        <v>19265</v>
      </c>
      <c r="CW1749" s="212" t="s">
        <v>3329</v>
      </c>
      <c r="CX1749" s="44" t="s">
        <v>963</v>
      </c>
      <c r="CY1749" s="78">
        <v>43312</v>
      </c>
      <c r="CZ1749" s="215" t="s">
        <v>576</v>
      </c>
      <c r="DA1749" s="212" t="s">
        <v>512</v>
      </c>
      <c r="DB1749" s="44" t="s">
        <v>641</v>
      </c>
      <c r="DC1749" s="44" t="s">
        <v>986</v>
      </c>
      <c r="DD1749" s="44" t="s">
        <v>563</v>
      </c>
    </row>
    <row r="1750" spans="83:108">
      <c r="CE1750" s="212"/>
      <c r="CF1750" s="213">
        <f>IF(ISNUMBER(SEARCH($H$2,$CG$3:$CG$3334)),MAX($CF$2:CF1749)+1,0)</f>
        <v>1748</v>
      </c>
      <c r="CG1750" s="220" t="s">
        <v>19266</v>
      </c>
      <c r="CH1750" s="212"/>
      <c r="CI1750" s="212"/>
      <c r="CJ1750" s="213" t="str">
        <f>IFERROR(VLOOKUP(ROWS($CJ$3:CJ1750),CF1750:CG5081,2,0),"")</f>
        <v>MAKURI_01748</v>
      </c>
      <c r="CK1750" s="212" t="s">
        <v>19267</v>
      </c>
      <c r="CL1750" s="212" t="s">
        <v>19268</v>
      </c>
      <c r="CM1750" s="78">
        <v>43220</v>
      </c>
      <c r="CN1750" s="212" t="s">
        <v>19269</v>
      </c>
      <c r="CO1750" s="212" t="s">
        <v>19270</v>
      </c>
      <c r="CP1750" s="212" t="s">
        <v>19271</v>
      </c>
      <c r="CQ1750" s="212" t="s">
        <v>19272</v>
      </c>
      <c r="CR1750" s="212" t="s">
        <v>19273</v>
      </c>
      <c r="CS1750" s="44">
        <v>1748</v>
      </c>
      <c r="CT1750" s="44" t="s">
        <v>19274</v>
      </c>
      <c r="CU1750" s="214">
        <v>15847</v>
      </c>
      <c r="CV1750" s="212" t="s">
        <v>19275</v>
      </c>
      <c r="CW1750" s="212" t="s">
        <v>3341</v>
      </c>
      <c r="CX1750" s="44" t="s">
        <v>963</v>
      </c>
      <c r="CY1750" s="78">
        <v>43220</v>
      </c>
      <c r="CZ1750" s="215" t="s">
        <v>601</v>
      </c>
      <c r="DA1750" s="212" t="s">
        <v>737</v>
      </c>
      <c r="DB1750" s="44" t="s">
        <v>530</v>
      </c>
      <c r="DC1750" s="44" t="s">
        <v>19276</v>
      </c>
      <c r="DD1750" s="44" t="s">
        <v>532</v>
      </c>
    </row>
    <row r="1751" spans="83:108">
      <c r="CE1751" s="212"/>
      <c r="CF1751" s="213">
        <f>IF(ISNUMBER(SEARCH($H$2,$CG$3:$CG$3334)),MAX($CF$2:CF1750)+1,0)</f>
        <v>1749</v>
      </c>
      <c r="CG1751" s="220" t="s">
        <v>19277</v>
      </c>
      <c r="CH1751" s="212"/>
      <c r="CI1751" s="212"/>
      <c r="CJ1751" s="213" t="str">
        <f>IFERROR(VLOOKUP(ROWS($CJ$3:CJ1751),CF1751:CG5082,2,0),"")</f>
        <v>MAKURI MAX_01749</v>
      </c>
      <c r="CK1751" s="212" t="s">
        <v>19278</v>
      </c>
      <c r="CL1751" s="212" t="s">
        <v>19279</v>
      </c>
      <c r="CM1751" s="78">
        <v>43220</v>
      </c>
      <c r="CN1751" s="212" t="s">
        <v>19280</v>
      </c>
      <c r="CO1751" s="212" t="s">
        <v>19281</v>
      </c>
      <c r="CP1751" s="212" t="s">
        <v>19282</v>
      </c>
      <c r="CQ1751" s="212" t="s">
        <v>19283</v>
      </c>
      <c r="CR1751" s="212" t="s">
        <v>19284</v>
      </c>
      <c r="CS1751" s="44">
        <v>1749</v>
      </c>
      <c r="CT1751" s="44" t="s">
        <v>19285</v>
      </c>
      <c r="CU1751" s="214">
        <v>16828</v>
      </c>
      <c r="CV1751" s="212" t="s">
        <v>19286</v>
      </c>
      <c r="CW1751" s="212" t="s">
        <v>3341</v>
      </c>
      <c r="CX1751" s="44" t="s">
        <v>1156</v>
      </c>
      <c r="CY1751" s="78">
        <v>43220</v>
      </c>
      <c r="CZ1751" s="215" t="s">
        <v>511</v>
      </c>
      <c r="DA1751" s="212" t="s">
        <v>737</v>
      </c>
      <c r="DB1751" s="44" t="s">
        <v>530</v>
      </c>
      <c r="DC1751" s="44" t="s">
        <v>3342</v>
      </c>
      <c r="DD1751" s="44" t="s">
        <v>532</v>
      </c>
    </row>
    <row r="1752" spans="83:108">
      <c r="CE1752" s="212"/>
      <c r="CF1752" s="213">
        <f>IF(ISNUMBER(SEARCH($H$2,$CG$3:$CG$3334)),MAX($CF$2:CF1751)+1,0)</f>
        <v>1750</v>
      </c>
      <c r="CG1752" s="220" t="s">
        <v>19287</v>
      </c>
      <c r="CH1752" s="212"/>
      <c r="CI1752" s="212"/>
      <c r="CJ1752" s="213" t="str">
        <f>IFERROR(VLOOKUP(ROWS($CJ$3:CJ1752),CF1752:CG5083,2,0),"")</f>
        <v>MALERBANE CEREALI_01750</v>
      </c>
      <c r="CK1752" s="212" t="s">
        <v>19288</v>
      </c>
      <c r="CL1752" s="212" t="s">
        <v>19289</v>
      </c>
      <c r="CM1752" s="78">
        <v>47848</v>
      </c>
      <c r="CN1752" s="212" t="s">
        <v>19290</v>
      </c>
      <c r="CO1752" s="212" t="s">
        <v>19291</v>
      </c>
      <c r="CP1752" s="212" t="s">
        <v>19292</v>
      </c>
      <c r="CQ1752" s="212" t="s">
        <v>19293</v>
      </c>
      <c r="CR1752" s="212" t="s">
        <v>19294</v>
      </c>
      <c r="CS1752" s="44">
        <v>1750</v>
      </c>
      <c r="CT1752" s="44" t="s">
        <v>19295</v>
      </c>
      <c r="CU1752" s="214">
        <v>4090</v>
      </c>
      <c r="CV1752" s="212" t="s">
        <v>19296</v>
      </c>
      <c r="CW1752" s="212" t="s">
        <v>3216</v>
      </c>
      <c r="CX1752" s="44" t="s">
        <v>2141</v>
      </c>
      <c r="CY1752" s="78">
        <v>47848</v>
      </c>
      <c r="CZ1752" s="215" t="s">
        <v>763</v>
      </c>
      <c r="DA1752" s="212" t="s">
        <v>737</v>
      </c>
      <c r="DB1752" s="44" t="s">
        <v>530</v>
      </c>
      <c r="DC1752" s="44" t="s">
        <v>11652</v>
      </c>
      <c r="DD1752" s="44" t="s">
        <v>563</v>
      </c>
    </row>
    <row r="1753" spans="83:108">
      <c r="CE1753" s="212"/>
      <c r="CF1753" s="213">
        <f>IF(ISNUMBER(SEARCH($H$2,$CG$3:$CG$3334)),MAX($CF$2:CF1752)+1,0)</f>
        <v>1751</v>
      </c>
      <c r="CG1753" s="220" t="s">
        <v>19297</v>
      </c>
      <c r="CH1753" s="212"/>
      <c r="CI1753" s="212"/>
      <c r="CJ1753" s="213" t="str">
        <f>IFERROR(VLOOKUP(ROWS($CJ$3:CJ1753),CF1753:CG5084,2,0),"")</f>
        <v>MALERBANE PRATI 250_01751</v>
      </c>
      <c r="CK1753" s="212" t="s">
        <v>19298</v>
      </c>
      <c r="CL1753" s="212" t="s">
        <v>19299</v>
      </c>
      <c r="CM1753" s="78">
        <v>43039</v>
      </c>
      <c r="CN1753" s="212" t="s">
        <v>19300</v>
      </c>
      <c r="CO1753" s="212" t="s">
        <v>19301</v>
      </c>
      <c r="CP1753" s="212" t="s">
        <v>19302</v>
      </c>
      <c r="CQ1753" s="212" t="s">
        <v>19303</v>
      </c>
      <c r="CR1753" s="212" t="s">
        <v>19304</v>
      </c>
      <c r="CS1753" s="44">
        <v>1751</v>
      </c>
      <c r="CT1753" s="44" t="s">
        <v>19305</v>
      </c>
      <c r="CU1753" s="214">
        <v>15960</v>
      </c>
      <c r="CV1753" s="212" t="s">
        <v>19306</v>
      </c>
      <c r="CW1753" s="212" t="s">
        <v>5573</v>
      </c>
      <c r="CX1753" s="44" t="s">
        <v>1287</v>
      </c>
      <c r="CY1753" s="78">
        <v>43039</v>
      </c>
      <c r="CZ1753" s="215" t="s">
        <v>640</v>
      </c>
      <c r="DA1753" s="212" t="s">
        <v>737</v>
      </c>
      <c r="DB1753" s="44" t="s">
        <v>919</v>
      </c>
      <c r="DC1753" s="44" t="s">
        <v>19077</v>
      </c>
      <c r="DD1753" s="44" t="s">
        <v>532</v>
      </c>
    </row>
    <row r="1754" spans="83:108">
      <c r="CE1754" s="212"/>
      <c r="CF1754" s="213">
        <f>IF(ISNUMBER(SEARCH($H$2,$CG$3:$CG$3334)),MAX($CF$2:CF1753)+1,0)</f>
        <v>1752</v>
      </c>
      <c r="CG1754" s="220" t="s">
        <v>19307</v>
      </c>
      <c r="CH1754" s="212"/>
      <c r="CI1754" s="212"/>
      <c r="CJ1754" s="213" t="str">
        <f>IFERROR(VLOOKUP(ROWS($CJ$3:CJ1754),CF1754:CG5085,2,0),"")</f>
        <v>MALERBANE PRATI 400_01752</v>
      </c>
      <c r="CK1754" s="212" t="s">
        <v>19308</v>
      </c>
      <c r="CL1754" s="212" t="s">
        <v>19309</v>
      </c>
      <c r="CM1754" s="78">
        <v>43039</v>
      </c>
      <c r="CN1754" s="212" t="s">
        <v>19310</v>
      </c>
      <c r="CO1754" s="212" t="s">
        <v>19311</v>
      </c>
      <c r="CP1754" s="212" t="s">
        <v>19312</v>
      </c>
      <c r="CQ1754" s="212" t="s">
        <v>19313</v>
      </c>
      <c r="CR1754" s="212" t="s">
        <v>19314</v>
      </c>
      <c r="CS1754" s="44">
        <v>1752</v>
      </c>
      <c r="CT1754" s="44" t="s">
        <v>19315</v>
      </c>
      <c r="CU1754" s="214">
        <v>2249</v>
      </c>
      <c r="CV1754" s="212" t="s">
        <v>19316</v>
      </c>
      <c r="CW1754" s="212" t="s">
        <v>5573</v>
      </c>
      <c r="CX1754" s="44" t="s">
        <v>5574</v>
      </c>
      <c r="CY1754" s="78">
        <v>43039</v>
      </c>
      <c r="CZ1754" s="215" t="s">
        <v>511</v>
      </c>
      <c r="DA1754" s="212" t="s">
        <v>737</v>
      </c>
      <c r="DB1754" s="44" t="s">
        <v>530</v>
      </c>
      <c r="DC1754" s="44" t="s">
        <v>2652</v>
      </c>
      <c r="DD1754" s="44" t="s">
        <v>532</v>
      </c>
    </row>
    <row r="1755" spans="83:108">
      <c r="CE1755" s="212"/>
      <c r="CF1755" s="213">
        <f>IF(ISNUMBER(SEARCH($H$2,$CG$3:$CG$3334)),MAX($CF$2:CF1754)+1,0)</f>
        <v>1753</v>
      </c>
      <c r="CG1755" s="220" t="s">
        <v>19317</v>
      </c>
      <c r="CH1755" s="212"/>
      <c r="CI1755" s="212"/>
      <c r="CJ1755" s="213" t="str">
        <f>IFERROR(VLOOKUP(ROWS($CJ$3:CJ1755),CF1755:CG5086,2,0),"")</f>
        <v>MALERTOX GRANO_01753</v>
      </c>
      <c r="CK1755" s="212" t="s">
        <v>19318</v>
      </c>
      <c r="CL1755" s="212" t="s">
        <v>19319</v>
      </c>
      <c r="CM1755" s="78">
        <v>47848</v>
      </c>
      <c r="CN1755" s="212" t="s">
        <v>19320</v>
      </c>
      <c r="CO1755" s="212" t="s">
        <v>19321</v>
      </c>
      <c r="CP1755" s="212" t="s">
        <v>19322</v>
      </c>
      <c r="CQ1755" s="212" t="s">
        <v>19323</v>
      </c>
      <c r="CR1755" s="212" t="s">
        <v>19324</v>
      </c>
      <c r="CS1755" s="44">
        <v>1753</v>
      </c>
      <c r="CT1755" s="44" t="s">
        <v>19325</v>
      </c>
      <c r="CU1755" s="214">
        <v>1667</v>
      </c>
      <c r="CV1755" s="212" t="s">
        <v>19326</v>
      </c>
      <c r="CW1755" s="212" t="s">
        <v>3216</v>
      </c>
      <c r="CX1755" s="44" t="s">
        <v>3496</v>
      </c>
      <c r="CY1755" s="78">
        <v>47848</v>
      </c>
      <c r="CZ1755" s="215" t="s">
        <v>640</v>
      </c>
      <c r="DA1755" s="212" t="s">
        <v>737</v>
      </c>
      <c r="DB1755" s="44" t="s">
        <v>530</v>
      </c>
      <c r="DC1755" s="44" t="s">
        <v>3217</v>
      </c>
      <c r="DD1755" s="44" t="s">
        <v>563</v>
      </c>
    </row>
    <row r="1756" spans="83:108">
      <c r="CE1756" s="212"/>
      <c r="CF1756" s="213">
        <f>IF(ISNUMBER(SEARCH($H$2,$CG$3:$CG$3334)),MAX($CF$2:CF1755)+1,0)</f>
        <v>1754</v>
      </c>
      <c r="CG1756" s="220" t="s">
        <v>19327</v>
      </c>
      <c r="CH1756" s="212"/>
      <c r="CI1756" s="212"/>
      <c r="CJ1756" s="213" t="str">
        <f>IFERROR(VLOOKUP(ROWS($CJ$3:CJ1756),CF1756:CG5087,2,0),"")</f>
        <v>MALERTOX GRANO RISO_01754</v>
      </c>
      <c r="CK1756" s="212" t="s">
        <v>19328</v>
      </c>
      <c r="CL1756" s="212" t="s">
        <v>19329</v>
      </c>
      <c r="CM1756" s="78">
        <v>43039</v>
      </c>
      <c r="CN1756" s="212" t="s">
        <v>19330</v>
      </c>
      <c r="CO1756" s="212" t="s">
        <v>19331</v>
      </c>
      <c r="CP1756" s="212" t="s">
        <v>19332</v>
      </c>
      <c r="CQ1756" s="212" t="s">
        <v>19333</v>
      </c>
      <c r="CR1756" s="212" t="s">
        <v>19334</v>
      </c>
      <c r="CS1756" s="44">
        <v>1754</v>
      </c>
      <c r="CT1756" s="44" t="s">
        <v>19335</v>
      </c>
      <c r="CU1756" s="214">
        <v>1642</v>
      </c>
      <c r="CV1756" s="212" t="s">
        <v>19336</v>
      </c>
      <c r="CW1756" s="212" t="s">
        <v>10025</v>
      </c>
      <c r="CX1756" s="44" t="s">
        <v>1287</v>
      </c>
      <c r="CY1756" s="78">
        <v>43039</v>
      </c>
      <c r="CZ1756" s="215" t="s">
        <v>1313</v>
      </c>
      <c r="DA1756" s="212" t="s">
        <v>737</v>
      </c>
      <c r="DB1756" s="44" t="s">
        <v>919</v>
      </c>
      <c r="DC1756" s="44" t="s">
        <v>750</v>
      </c>
      <c r="DD1756" s="44" t="s">
        <v>532</v>
      </c>
    </row>
    <row r="1757" spans="83:108">
      <c r="CE1757" s="212"/>
      <c r="CF1757" s="213">
        <f>IF(ISNUMBER(SEARCH($H$2,$CG$3:$CG$3334)),MAX($CF$2:CF1756)+1,0)</f>
        <v>1755</v>
      </c>
      <c r="CG1757" s="220" t="s">
        <v>19337</v>
      </c>
      <c r="CH1757" s="212"/>
      <c r="CI1757" s="212"/>
      <c r="CJ1757" s="213" t="str">
        <f>IFERROR(VLOOKUP(ROWS($CJ$3:CJ1757),CF1757:CG5088,2,0),"")</f>
        <v>MALTOATO_01755</v>
      </c>
      <c r="CK1757" s="212" t="s">
        <v>19338</v>
      </c>
      <c r="CL1757" s="212" t="s">
        <v>19339</v>
      </c>
      <c r="CM1757" s="78">
        <v>44926</v>
      </c>
      <c r="CN1757" s="212" t="s">
        <v>19340</v>
      </c>
      <c r="CO1757" s="212" t="s">
        <v>19341</v>
      </c>
      <c r="CP1757" s="212" t="s">
        <v>19342</v>
      </c>
      <c r="CQ1757" s="212" t="s">
        <v>19343</v>
      </c>
      <c r="CR1757" s="212" t="s">
        <v>19344</v>
      </c>
      <c r="CS1757" s="44">
        <v>1755</v>
      </c>
      <c r="CT1757" s="44" t="s">
        <v>19345</v>
      </c>
      <c r="CU1757" s="214">
        <v>14741</v>
      </c>
      <c r="CV1757" s="212" t="s">
        <v>19346</v>
      </c>
      <c r="CW1757" s="212" t="s">
        <v>574</v>
      </c>
      <c r="CX1757" s="44" t="s">
        <v>5286</v>
      </c>
      <c r="CY1757" s="78">
        <v>44926</v>
      </c>
      <c r="CZ1757" s="215" t="s">
        <v>576</v>
      </c>
      <c r="DA1757" s="212" t="s">
        <v>529</v>
      </c>
      <c r="DB1757" s="44" t="s">
        <v>530</v>
      </c>
      <c r="DC1757" s="44" t="s">
        <v>577</v>
      </c>
      <c r="DD1757" s="44" t="s">
        <v>532</v>
      </c>
    </row>
    <row r="1758" spans="83:108">
      <c r="CE1758" s="212"/>
      <c r="CF1758" s="213">
        <f>IF(ISNUMBER(SEARCH($H$2,$CG$3:$CG$3334)),MAX($CF$2:CF1757)+1,0)</f>
        <v>1756</v>
      </c>
      <c r="CG1758" s="220" t="s">
        <v>19347</v>
      </c>
      <c r="CH1758" s="212"/>
      <c r="CI1758" s="212"/>
      <c r="CJ1758" s="213" t="str">
        <f>IFERROR(VLOOKUP(ROWS($CJ$3:CJ1758),CF1758:CG5089,2,0),"")</f>
        <v>MALVIN 80 WG_01756</v>
      </c>
      <c r="CK1758" s="212" t="s">
        <v>19348</v>
      </c>
      <c r="CL1758" s="212" t="s">
        <v>19349</v>
      </c>
      <c r="CM1758" s="78">
        <v>43312</v>
      </c>
      <c r="CN1758" s="212" t="s">
        <v>19350</v>
      </c>
      <c r="CO1758" s="212" t="s">
        <v>19351</v>
      </c>
      <c r="CP1758" s="212" t="s">
        <v>19352</v>
      </c>
      <c r="CQ1758" s="212" t="s">
        <v>19353</v>
      </c>
      <c r="CR1758" s="212" t="s">
        <v>19354</v>
      </c>
      <c r="CS1758" s="44">
        <v>1756</v>
      </c>
      <c r="CT1758" s="44" t="s">
        <v>19355</v>
      </c>
      <c r="CU1758" s="214">
        <v>9809</v>
      </c>
      <c r="CV1758" s="212" t="s">
        <v>19356</v>
      </c>
      <c r="CW1758" s="212" t="s">
        <v>3329</v>
      </c>
      <c r="CX1758" s="44" t="s">
        <v>5903</v>
      </c>
      <c r="CY1758" s="78">
        <v>43312</v>
      </c>
      <c r="CZ1758" s="215" t="s">
        <v>1313</v>
      </c>
      <c r="DA1758" s="212" t="s">
        <v>512</v>
      </c>
      <c r="DB1758" s="44" t="s">
        <v>641</v>
      </c>
      <c r="DC1758" s="44" t="s">
        <v>986</v>
      </c>
      <c r="DD1758" s="44" t="s">
        <v>563</v>
      </c>
    </row>
    <row r="1759" spans="83:108">
      <c r="CE1759" s="212"/>
      <c r="CF1759" s="213">
        <f>IF(ISNUMBER(SEARCH($H$2,$CG$3:$CG$3334)),MAX($CF$2:CF1758)+1,0)</f>
        <v>1757</v>
      </c>
      <c r="CG1759" s="220" t="s">
        <v>19357</v>
      </c>
      <c r="CH1759" s="212"/>
      <c r="CI1759" s="212"/>
      <c r="CJ1759" s="213" t="str">
        <f>IFERROR(VLOOKUP(ROWS($CJ$3:CJ1759),CF1759:CG5090,2,0),"")</f>
        <v>MANAGER_01757</v>
      </c>
      <c r="CK1759" s="212" t="s">
        <v>19358</v>
      </c>
      <c r="CL1759" s="212" t="s">
        <v>19359</v>
      </c>
      <c r="CM1759" s="78">
        <v>44530</v>
      </c>
      <c r="CN1759" s="212" t="s">
        <v>19360</v>
      </c>
      <c r="CO1759" s="212" t="s">
        <v>19361</v>
      </c>
      <c r="CP1759" s="212" t="s">
        <v>19362</v>
      </c>
      <c r="CQ1759" s="212" t="s">
        <v>19363</v>
      </c>
      <c r="CR1759" s="212" t="s">
        <v>19364</v>
      </c>
      <c r="CS1759" s="44">
        <v>1757</v>
      </c>
      <c r="CT1759" s="44" t="s">
        <v>19365</v>
      </c>
      <c r="CU1759" s="214">
        <v>11789</v>
      </c>
      <c r="CV1759" s="212" t="s">
        <v>19366</v>
      </c>
      <c r="CW1759" s="212" t="s">
        <v>2433</v>
      </c>
      <c r="CX1759" s="44" t="s">
        <v>1156</v>
      </c>
      <c r="CY1759" s="78">
        <v>44530</v>
      </c>
      <c r="CZ1759" s="215" t="s">
        <v>601</v>
      </c>
      <c r="DA1759" s="212" t="s">
        <v>737</v>
      </c>
      <c r="DB1759" s="44" t="s">
        <v>530</v>
      </c>
      <c r="DC1759" s="44" t="s">
        <v>2434</v>
      </c>
      <c r="DD1759" s="44" t="s">
        <v>563</v>
      </c>
    </row>
    <row r="1760" spans="83:108">
      <c r="CE1760" s="212"/>
      <c r="CF1760" s="213">
        <f>IF(ISNUMBER(SEARCH($H$2,$CG$3:$CG$3334)),MAX($CF$2:CF1759)+1,0)</f>
        <v>1758</v>
      </c>
      <c r="CG1760" s="220" t="s">
        <v>19367</v>
      </c>
      <c r="CH1760" s="212"/>
      <c r="CI1760" s="212"/>
      <c r="CJ1760" s="213" t="str">
        <f>IFERROR(VLOOKUP(ROWS($CJ$3:CJ1760),CF1760:CG5091,2,0),"")</f>
        <v>MANCOCIM 4-40_01758</v>
      </c>
      <c r="CK1760" s="212" t="s">
        <v>19368</v>
      </c>
      <c r="CL1760" s="212" t="s">
        <v>19369</v>
      </c>
      <c r="CM1760" s="78">
        <v>43708</v>
      </c>
      <c r="CN1760" s="212" t="s">
        <v>19370</v>
      </c>
      <c r="CO1760" s="212" t="s">
        <v>19371</v>
      </c>
      <c r="CP1760" s="212" t="s">
        <v>19372</v>
      </c>
      <c r="CQ1760" s="212" t="s">
        <v>19373</v>
      </c>
      <c r="CR1760" s="212" t="s">
        <v>19374</v>
      </c>
      <c r="CS1760" s="44">
        <v>1758</v>
      </c>
      <c r="CT1760" s="44" t="s">
        <v>19375</v>
      </c>
      <c r="CU1760" s="214">
        <v>9119</v>
      </c>
      <c r="CV1760" s="212" t="s">
        <v>19376</v>
      </c>
      <c r="CW1760" s="212" t="s">
        <v>6739</v>
      </c>
      <c r="CX1760" s="44" t="s">
        <v>2490</v>
      </c>
      <c r="CY1760" s="78">
        <v>43708</v>
      </c>
      <c r="CZ1760" s="215" t="s">
        <v>576</v>
      </c>
      <c r="DA1760" s="212" t="s">
        <v>512</v>
      </c>
      <c r="DB1760" s="44" t="s">
        <v>802</v>
      </c>
      <c r="DC1760" s="44" t="s">
        <v>6740</v>
      </c>
      <c r="DD1760" s="44" t="s">
        <v>532</v>
      </c>
    </row>
    <row r="1761" spans="83:108">
      <c r="CE1761" s="212"/>
      <c r="CF1761" s="213">
        <f>IF(ISNUMBER(SEARCH($H$2,$CG$3:$CG$3334)),MAX($CF$2:CF1760)+1,0)</f>
        <v>1759</v>
      </c>
      <c r="CG1761" s="220" t="s">
        <v>19377</v>
      </c>
      <c r="CH1761" s="212"/>
      <c r="CI1761" s="212"/>
      <c r="CJ1761" s="213" t="str">
        <f>IFERROR(VLOOKUP(ROWS($CJ$3:CJ1761),CF1761:CG5092,2,0),"")</f>
        <v>MANCOSIM 75 DF_01759</v>
      </c>
      <c r="CK1761" s="212" t="s">
        <v>19378</v>
      </c>
      <c r="CL1761" s="212" t="s">
        <v>19379</v>
      </c>
      <c r="CM1761" s="78">
        <v>43131</v>
      </c>
      <c r="CN1761" s="212" t="s">
        <v>19380</v>
      </c>
      <c r="CO1761" s="212" t="s">
        <v>19381</v>
      </c>
      <c r="CP1761" s="212" t="s">
        <v>19382</v>
      </c>
      <c r="CQ1761" s="212" t="s">
        <v>19383</v>
      </c>
      <c r="CR1761" s="212" t="s">
        <v>19384</v>
      </c>
      <c r="CS1761" s="44">
        <v>1759</v>
      </c>
      <c r="CT1761" s="44" t="s">
        <v>19385</v>
      </c>
      <c r="CU1761" s="214">
        <v>10938</v>
      </c>
      <c r="CV1761" s="212" t="s">
        <v>19386</v>
      </c>
      <c r="CW1761" s="212" t="s">
        <v>3005</v>
      </c>
      <c r="CX1761" s="44" t="s">
        <v>2490</v>
      </c>
      <c r="CY1761" s="78">
        <v>43131</v>
      </c>
      <c r="CZ1761" s="215" t="s">
        <v>576</v>
      </c>
      <c r="DA1761" s="212" t="s">
        <v>512</v>
      </c>
      <c r="DB1761" s="44" t="s">
        <v>641</v>
      </c>
      <c r="DC1761" s="44" t="s">
        <v>2838</v>
      </c>
      <c r="DD1761" s="44" t="s">
        <v>563</v>
      </c>
    </row>
    <row r="1762" spans="83:108">
      <c r="CE1762" s="212"/>
      <c r="CF1762" s="213">
        <f>IF(ISNUMBER(SEARCH($H$2,$CG$3:$CG$3334)),MAX($CF$2:CF1761)+1,0)</f>
        <v>1760</v>
      </c>
      <c r="CG1762" s="220" t="s">
        <v>19387</v>
      </c>
      <c r="CH1762" s="212"/>
      <c r="CI1762" s="212"/>
      <c r="CJ1762" s="213" t="str">
        <f>IFERROR(VLOOKUP(ROWS($CJ$3:CJ1762),CF1762:CG5093,2,0),"")</f>
        <v>MANCOZEB MANICA 75 WG_01760</v>
      </c>
      <c r="CK1762" s="212" t="s">
        <v>19388</v>
      </c>
      <c r="CL1762" s="212" t="s">
        <v>19389</v>
      </c>
      <c r="CM1762" s="78">
        <v>43131</v>
      </c>
      <c r="CN1762" s="212" t="s">
        <v>19390</v>
      </c>
      <c r="CO1762" s="212" t="s">
        <v>19391</v>
      </c>
      <c r="CP1762" s="212" t="s">
        <v>19392</v>
      </c>
      <c r="CQ1762" s="212" t="s">
        <v>19393</v>
      </c>
      <c r="CR1762" s="212" t="s">
        <v>19394</v>
      </c>
      <c r="CS1762" s="44">
        <v>1760</v>
      </c>
      <c r="CT1762" s="44" t="s">
        <v>19395</v>
      </c>
      <c r="CU1762" s="214">
        <v>10638</v>
      </c>
      <c r="CV1762" s="212" t="s">
        <v>19396</v>
      </c>
      <c r="CW1762" s="212" t="s">
        <v>3005</v>
      </c>
      <c r="CX1762" s="44" t="s">
        <v>5089</v>
      </c>
      <c r="CY1762" s="78">
        <v>43131</v>
      </c>
      <c r="CZ1762" s="215" t="s">
        <v>576</v>
      </c>
      <c r="DA1762" s="212" t="s">
        <v>512</v>
      </c>
      <c r="DB1762" s="44" t="s">
        <v>641</v>
      </c>
      <c r="DC1762" s="44" t="s">
        <v>2838</v>
      </c>
      <c r="DD1762" s="44" t="s">
        <v>563</v>
      </c>
    </row>
    <row r="1763" spans="83:108">
      <c r="CE1763" s="212"/>
      <c r="CF1763" s="213">
        <f>IF(ISNUMBER(SEARCH($H$2,$CG$3:$CG$3334)),MAX($CF$2:CF1762)+1,0)</f>
        <v>1761</v>
      </c>
      <c r="CG1763" s="220" t="s">
        <v>19397</v>
      </c>
      <c r="CH1763" s="212"/>
      <c r="CI1763" s="212"/>
      <c r="CJ1763" s="213" t="str">
        <f>IFERROR(VLOOKUP(ROWS($CJ$3:CJ1763),CF1763:CG5094,2,0),"")</f>
        <v>MANCOZEB MANICA 80 PB_01761</v>
      </c>
      <c r="CK1763" s="212" t="s">
        <v>19398</v>
      </c>
      <c r="CL1763" s="212" t="s">
        <v>19399</v>
      </c>
      <c r="CM1763" s="78">
        <v>43131</v>
      </c>
      <c r="CN1763" s="212" t="s">
        <v>19400</v>
      </c>
      <c r="CO1763" s="212" t="s">
        <v>19401</v>
      </c>
      <c r="CP1763" s="212" t="s">
        <v>19402</v>
      </c>
      <c r="CQ1763" s="212" t="s">
        <v>19403</v>
      </c>
      <c r="CR1763" s="212" t="s">
        <v>19404</v>
      </c>
      <c r="CS1763" s="44">
        <v>1761</v>
      </c>
      <c r="CT1763" s="44" t="s">
        <v>19405</v>
      </c>
      <c r="CU1763" s="214">
        <v>10641</v>
      </c>
      <c r="CV1763" s="212" t="s">
        <v>19406</v>
      </c>
      <c r="CW1763" s="212" t="s">
        <v>3005</v>
      </c>
      <c r="CX1763" s="44" t="s">
        <v>5089</v>
      </c>
      <c r="CY1763" s="78">
        <v>43131</v>
      </c>
      <c r="CZ1763" s="215" t="s">
        <v>576</v>
      </c>
      <c r="DA1763" s="212" t="s">
        <v>512</v>
      </c>
      <c r="DB1763" s="44" t="s">
        <v>802</v>
      </c>
      <c r="DC1763" s="44" t="s">
        <v>986</v>
      </c>
      <c r="DD1763" s="44" t="s">
        <v>563</v>
      </c>
    </row>
    <row r="1764" spans="83:108">
      <c r="CE1764" s="212"/>
      <c r="CF1764" s="213">
        <f>IF(ISNUMBER(SEARCH($H$2,$CG$3:$CG$3334)),MAX($CF$2:CF1763)+1,0)</f>
        <v>1762</v>
      </c>
      <c r="CG1764" s="220" t="s">
        <v>19407</v>
      </c>
      <c r="CH1764" s="212"/>
      <c r="CI1764" s="212"/>
      <c r="CJ1764" s="213" t="str">
        <f>IFERROR(VLOOKUP(ROWS($CJ$3:CJ1764),CF1764:CG5095,2,0),"")</f>
        <v>MANCOZEB PLUS 75 WG_01762</v>
      </c>
      <c r="CK1764" s="212" t="s">
        <v>19408</v>
      </c>
      <c r="CL1764" s="212" t="s">
        <v>19409</v>
      </c>
      <c r="CM1764" s="78">
        <v>43131</v>
      </c>
      <c r="CN1764" s="212" t="s">
        <v>19410</v>
      </c>
      <c r="CO1764" s="212" t="s">
        <v>19411</v>
      </c>
      <c r="CP1764" s="212" t="s">
        <v>19412</v>
      </c>
      <c r="CQ1764" s="212" t="s">
        <v>19413</v>
      </c>
      <c r="CR1764" s="212" t="s">
        <v>19414</v>
      </c>
      <c r="CS1764" s="44">
        <v>1762</v>
      </c>
      <c r="CT1764" s="44" t="s">
        <v>19415</v>
      </c>
      <c r="CU1764" s="214">
        <v>12493</v>
      </c>
      <c r="CV1764" s="212" t="s">
        <v>19416</v>
      </c>
      <c r="CW1764" s="212" t="s">
        <v>3005</v>
      </c>
      <c r="CX1764" s="44" t="s">
        <v>10471</v>
      </c>
      <c r="CY1764" s="78">
        <v>43131</v>
      </c>
      <c r="CZ1764" s="215" t="s">
        <v>576</v>
      </c>
      <c r="DA1764" s="212" t="s">
        <v>512</v>
      </c>
      <c r="DB1764" s="44" t="s">
        <v>641</v>
      </c>
      <c r="DC1764" s="44" t="s">
        <v>2838</v>
      </c>
      <c r="DD1764" s="44" t="s">
        <v>563</v>
      </c>
    </row>
    <row r="1765" spans="83:108">
      <c r="CE1765" s="212"/>
      <c r="CF1765" s="213">
        <f>IF(ISNUMBER(SEARCH($H$2,$CG$3:$CG$3334)),MAX($CF$2:CF1764)+1,0)</f>
        <v>1763</v>
      </c>
      <c r="CG1765" s="220" t="s">
        <v>19417</v>
      </c>
      <c r="CH1765" s="212"/>
      <c r="CI1765" s="212"/>
      <c r="CJ1765" s="213" t="str">
        <f>IFERROR(VLOOKUP(ROWS($CJ$3:CJ1765),CF1765:CG5096,2,0),"")</f>
        <v>MANCOZEB PLUS 80 WP_01763</v>
      </c>
      <c r="CK1765" s="212" t="s">
        <v>19418</v>
      </c>
      <c r="CL1765" s="212" t="s">
        <v>19419</v>
      </c>
      <c r="CM1765" s="78">
        <v>43131</v>
      </c>
      <c r="CN1765" s="212" t="s">
        <v>19420</v>
      </c>
      <c r="CO1765" s="212" t="s">
        <v>19421</v>
      </c>
      <c r="CP1765" s="212" t="s">
        <v>19422</v>
      </c>
      <c r="CQ1765" s="212" t="s">
        <v>19423</v>
      </c>
      <c r="CR1765" s="212" t="s">
        <v>19424</v>
      </c>
      <c r="CS1765" s="44">
        <v>1763</v>
      </c>
      <c r="CT1765" s="44" t="s">
        <v>19425</v>
      </c>
      <c r="CU1765" s="214">
        <v>5381</v>
      </c>
      <c r="CV1765" s="212" t="s">
        <v>19426</v>
      </c>
      <c r="CW1765" s="212" t="s">
        <v>3005</v>
      </c>
      <c r="CX1765" s="44" t="s">
        <v>10471</v>
      </c>
      <c r="CY1765" s="78">
        <v>43131</v>
      </c>
      <c r="CZ1765" s="215" t="s">
        <v>576</v>
      </c>
      <c r="DA1765" s="212" t="s">
        <v>512</v>
      </c>
      <c r="DB1765" s="44" t="s">
        <v>802</v>
      </c>
      <c r="DC1765" s="44" t="s">
        <v>986</v>
      </c>
      <c r="DD1765" s="44" t="s">
        <v>563</v>
      </c>
    </row>
    <row r="1766" spans="83:108">
      <c r="CE1766" s="212"/>
      <c r="CF1766" s="213">
        <f>IF(ISNUMBER(SEARCH($H$2,$CG$3:$CG$3334)),MAX($CF$2:CF1765)+1,0)</f>
        <v>1764</v>
      </c>
      <c r="CG1766" s="220" t="s">
        <v>19427</v>
      </c>
      <c r="CH1766" s="212"/>
      <c r="CI1766" s="212"/>
      <c r="CJ1766" s="213" t="str">
        <f>IFERROR(VLOOKUP(ROWS($CJ$3:CJ1766),CF1766:CG5097,2,0),"")</f>
        <v>MANFIL 75 WG_01764</v>
      </c>
      <c r="CK1766" s="212" t="s">
        <v>19428</v>
      </c>
      <c r="CL1766" s="212" t="s">
        <v>19429</v>
      </c>
      <c r="CM1766" s="78">
        <v>43131</v>
      </c>
      <c r="CN1766" s="212" t="s">
        <v>19430</v>
      </c>
      <c r="CO1766" s="212" t="s">
        <v>19431</v>
      </c>
      <c r="CP1766" s="212" t="s">
        <v>19432</v>
      </c>
      <c r="CQ1766" s="212" t="s">
        <v>19433</v>
      </c>
      <c r="CR1766" s="212" t="s">
        <v>19434</v>
      </c>
      <c r="CS1766" s="44">
        <v>1764</v>
      </c>
      <c r="CT1766" s="44" t="s">
        <v>19435</v>
      </c>
      <c r="CU1766" s="214">
        <v>11106</v>
      </c>
      <c r="CV1766" s="212" t="s">
        <v>19436</v>
      </c>
      <c r="CW1766" s="212" t="s">
        <v>3005</v>
      </c>
      <c r="CX1766" s="44" t="s">
        <v>8380</v>
      </c>
      <c r="CY1766" s="78">
        <v>43131</v>
      </c>
      <c r="CZ1766" s="215" t="s">
        <v>576</v>
      </c>
      <c r="DA1766" s="212" t="s">
        <v>512</v>
      </c>
      <c r="DB1766" s="44" t="s">
        <v>641</v>
      </c>
      <c r="DC1766" s="44" t="s">
        <v>2838</v>
      </c>
      <c r="DD1766" s="44" t="s">
        <v>563</v>
      </c>
    </row>
    <row r="1767" spans="83:108">
      <c r="CE1767" s="212"/>
      <c r="CF1767" s="213">
        <f>IF(ISNUMBER(SEARCH($H$2,$CG$3:$CG$3334)),MAX($CF$2:CF1766)+1,0)</f>
        <v>1765</v>
      </c>
      <c r="CG1767" s="220" t="s">
        <v>19437</v>
      </c>
      <c r="CH1767" s="212"/>
      <c r="CI1767" s="212"/>
      <c r="CJ1767" s="213" t="str">
        <f>IFERROR(VLOOKUP(ROWS($CJ$3:CJ1767),CF1767:CG5098,2,0),"")</f>
        <v>MANFIL 80 WP_01765</v>
      </c>
      <c r="CK1767" s="212" t="s">
        <v>19438</v>
      </c>
      <c r="CL1767" s="212" t="s">
        <v>19439</v>
      </c>
      <c r="CM1767" s="78">
        <v>43131</v>
      </c>
      <c r="CN1767" s="212" t="s">
        <v>19440</v>
      </c>
      <c r="CO1767" s="212" t="s">
        <v>19441</v>
      </c>
      <c r="CP1767" s="212" t="s">
        <v>19442</v>
      </c>
      <c r="CQ1767" s="212" t="s">
        <v>19443</v>
      </c>
      <c r="CR1767" s="212" t="s">
        <v>19444</v>
      </c>
      <c r="CS1767" s="44">
        <v>1765</v>
      </c>
      <c r="CT1767" s="44" t="s">
        <v>19445</v>
      </c>
      <c r="CU1767" s="214">
        <v>8492</v>
      </c>
      <c r="CV1767" s="212" t="s">
        <v>19446</v>
      </c>
      <c r="CW1767" s="212" t="s">
        <v>3005</v>
      </c>
      <c r="CX1767" s="44" t="s">
        <v>8380</v>
      </c>
      <c r="CY1767" s="78">
        <v>43131</v>
      </c>
      <c r="CZ1767" s="215" t="s">
        <v>576</v>
      </c>
      <c r="DA1767" s="212" t="s">
        <v>512</v>
      </c>
      <c r="DB1767" s="44" t="s">
        <v>802</v>
      </c>
      <c r="DC1767" s="44" t="s">
        <v>986</v>
      </c>
      <c r="DD1767" s="44" t="s">
        <v>563</v>
      </c>
    </row>
    <row r="1768" spans="83:108">
      <c r="CE1768" s="212"/>
      <c r="CF1768" s="213">
        <f>IF(ISNUMBER(SEARCH($H$2,$CG$3:$CG$3334)),MAX($CF$2:CF1767)+1,0)</f>
        <v>1766</v>
      </c>
      <c r="CG1768" s="220" t="s">
        <v>19447</v>
      </c>
      <c r="CH1768" s="212"/>
      <c r="CI1768" s="212"/>
      <c r="CJ1768" s="213" t="str">
        <f>IFERROR(VLOOKUP(ROWS($CJ$3:CJ1768),CF1768:CG5099,2,0),"")</f>
        <v>MANFIL PRO_01766</v>
      </c>
      <c r="CK1768" s="212" t="s">
        <v>19448</v>
      </c>
      <c r="CL1768" s="212" t="s">
        <v>19449</v>
      </c>
      <c r="CM1768" s="78">
        <v>43131</v>
      </c>
      <c r="CN1768" s="212" t="s">
        <v>19450</v>
      </c>
      <c r="CO1768" s="212" t="s">
        <v>19451</v>
      </c>
      <c r="CP1768" s="212" t="s">
        <v>19452</v>
      </c>
      <c r="CQ1768" s="212" t="s">
        <v>19453</v>
      </c>
      <c r="CR1768" s="212" t="s">
        <v>19454</v>
      </c>
      <c r="CS1768" s="44">
        <v>1766</v>
      </c>
      <c r="CT1768" s="44" t="s">
        <v>19455</v>
      </c>
      <c r="CU1768" s="214">
        <v>16884</v>
      </c>
      <c r="CV1768" s="212" t="s">
        <v>19456</v>
      </c>
      <c r="CW1768" s="212" t="s">
        <v>3005</v>
      </c>
      <c r="CX1768" s="44" t="s">
        <v>10471</v>
      </c>
      <c r="CY1768" s="78">
        <v>43131</v>
      </c>
      <c r="CZ1768" s="215" t="s">
        <v>511</v>
      </c>
      <c r="DA1768" s="212" t="s">
        <v>512</v>
      </c>
      <c r="DB1768" s="44" t="s">
        <v>641</v>
      </c>
      <c r="DC1768" s="44" t="s">
        <v>19457</v>
      </c>
      <c r="DD1768" s="44" t="s">
        <v>532</v>
      </c>
    </row>
    <row r="1769" spans="83:108">
      <c r="CE1769" s="212"/>
      <c r="CF1769" s="213">
        <f>IF(ISNUMBER(SEARCH($H$2,$CG$3:$CG$3334)),MAX($CF$2:CF1768)+1,0)</f>
        <v>1767</v>
      </c>
      <c r="CG1769" s="220" t="s">
        <v>19458</v>
      </c>
      <c r="CH1769" s="212"/>
      <c r="CI1769" s="212"/>
      <c r="CJ1769" s="213" t="str">
        <f>IFERROR(VLOOKUP(ROWS($CJ$3:CJ1769),CF1769:CG5100,2,0),"")</f>
        <v>MANIFLOW_01767</v>
      </c>
      <c r="CK1769" s="212" t="s">
        <v>19459</v>
      </c>
      <c r="CL1769" s="212" t="s">
        <v>19460</v>
      </c>
      <c r="CM1769" s="78">
        <v>43131</v>
      </c>
      <c r="CN1769" s="212" t="s">
        <v>19461</v>
      </c>
      <c r="CO1769" s="212" t="s">
        <v>19462</v>
      </c>
      <c r="CP1769" s="212" t="s">
        <v>19463</v>
      </c>
      <c r="CQ1769" s="212" t="s">
        <v>19464</v>
      </c>
      <c r="CR1769" s="212" t="s">
        <v>19465</v>
      </c>
      <c r="CS1769" s="44">
        <v>1767</v>
      </c>
      <c r="CT1769" s="44" t="s">
        <v>19466</v>
      </c>
      <c r="CU1769" s="214">
        <v>15120</v>
      </c>
      <c r="CV1769" s="212" t="s">
        <v>19467</v>
      </c>
      <c r="CW1769" s="212" t="s">
        <v>4983</v>
      </c>
      <c r="CX1769" s="44" t="s">
        <v>5089</v>
      </c>
      <c r="CY1769" s="78">
        <v>43131</v>
      </c>
      <c r="CZ1769" s="215" t="s">
        <v>763</v>
      </c>
      <c r="DA1769" s="212" t="s">
        <v>512</v>
      </c>
      <c r="DB1769" s="44" t="s">
        <v>655</v>
      </c>
      <c r="DC1769" s="44" t="s">
        <v>827</v>
      </c>
      <c r="DD1769" s="44" t="s">
        <v>532</v>
      </c>
    </row>
    <row r="1770" spans="83:108">
      <c r="CE1770" s="212"/>
      <c r="CF1770" s="213">
        <f>IF(ISNUMBER(SEARCH($H$2,$CG$3:$CG$3334)),MAX($CF$2:CF1769)+1,0)</f>
        <v>1768</v>
      </c>
      <c r="CG1770" s="220" t="s">
        <v>19468</v>
      </c>
      <c r="CH1770" s="212"/>
      <c r="CI1770" s="212"/>
      <c r="CJ1770" s="213" t="str">
        <f>IFERROR(VLOOKUP(ROWS($CJ$3:CJ1770),CF1770:CG5101,2,0),"")</f>
        <v>MANIFLOW SECTOR_01768</v>
      </c>
      <c r="CK1770" s="212" t="s">
        <v>19469</v>
      </c>
      <c r="CL1770" s="212" t="s">
        <v>19470</v>
      </c>
      <c r="CM1770" s="78">
        <v>43131</v>
      </c>
      <c r="CN1770" s="212" t="s">
        <v>19471</v>
      </c>
      <c r="CO1770" s="212" t="s">
        <v>19472</v>
      </c>
      <c r="CP1770" s="212" t="s">
        <v>19473</v>
      </c>
      <c r="CQ1770" s="212" t="s">
        <v>19474</v>
      </c>
      <c r="CR1770" s="212" t="s">
        <v>19475</v>
      </c>
      <c r="CS1770" s="44">
        <v>1768</v>
      </c>
      <c r="CT1770" s="44" t="s">
        <v>19476</v>
      </c>
      <c r="CU1770" s="214">
        <v>15121</v>
      </c>
      <c r="CV1770" s="212" t="s">
        <v>19477</v>
      </c>
      <c r="CW1770" s="212" t="s">
        <v>4983</v>
      </c>
      <c r="CX1770" s="44" t="s">
        <v>5089</v>
      </c>
      <c r="CY1770" s="78">
        <v>43131</v>
      </c>
      <c r="CZ1770" s="215" t="s">
        <v>601</v>
      </c>
      <c r="DA1770" s="212" t="s">
        <v>512</v>
      </c>
      <c r="DB1770" s="44" t="s">
        <v>655</v>
      </c>
      <c r="DC1770" s="44" t="s">
        <v>827</v>
      </c>
      <c r="DD1770" s="44" t="s">
        <v>532</v>
      </c>
    </row>
    <row r="1771" spans="83:108">
      <c r="CE1771" s="212"/>
      <c r="CF1771" s="213">
        <f>IF(ISNUMBER(SEARCH($H$2,$CG$3:$CG$3334)),MAX($CF$2:CF1770)+1,0)</f>
        <v>1769</v>
      </c>
      <c r="CG1771" s="220" t="s">
        <v>19478</v>
      </c>
      <c r="CH1771" s="212"/>
      <c r="CI1771" s="212"/>
      <c r="CJ1771" s="213" t="str">
        <f>IFERROR(VLOOKUP(ROWS($CJ$3:CJ1771),CF1771:CG5102,2,0),"")</f>
        <v>MANNIX_01769</v>
      </c>
      <c r="CK1771" s="212" t="s">
        <v>19479</v>
      </c>
      <c r="CL1771" s="212" t="s">
        <v>19480</v>
      </c>
      <c r="CM1771" s="78">
        <v>44561</v>
      </c>
      <c r="CN1771" s="212" t="s">
        <v>19481</v>
      </c>
      <c r="CO1771" s="212" t="s">
        <v>19482</v>
      </c>
      <c r="CP1771" s="212" t="s">
        <v>19483</v>
      </c>
      <c r="CQ1771" s="212" t="s">
        <v>19484</v>
      </c>
      <c r="CR1771" s="212" t="s">
        <v>19485</v>
      </c>
      <c r="CS1771" s="44">
        <v>1769</v>
      </c>
      <c r="CT1771" s="44" t="s">
        <v>19486</v>
      </c>
      <c r="CU1771" s="214">
        <v>13072</v>
      </c>
      <c r="CV1771" s="212" t="s">
        <v>19487</v>
      </c>
      <c r="CW1771" s="212" t="s">
        <v>1605</v>
      </c>
      <c r="CX1771" s="44" t="s">
        <v>1156</v>
      </c>
      <c r="CY1771" s="78">
        <v>44561</v>
      </c>
      <c r="CZ1771" s="215" t="s">
        <v>601</v>
      </c>
      <c r="DA1771" s="212" t="s">
        <v>737</v>
      </c>
      <c r="DB1771" s="44" t="s">
        <v>655</v>
      </c>
      <c r="DC1771" s="44" t="s">
        <v>14222</v>
      </c>
      <c r="DD1771" s="44" t="s">
        <v>532</v>
      </c>
    </row>
    <row r="1772" spans="83:108">
      <c r="CE1772" s="212"/>
      <c r="CF1772" s="213">
        <f>IF(ISNUMBER(SEARCH($H$2,$CG$3:$CG$3334)),MAX($CF$2:CF1771)+1,0)</f>
        <v>1770</v>
      </c>
      <c r="CG1772" s="220" t="s">
        <v>19488</v>
      </c>
      <c r="CH1772" s="212"/>
      <c r="CI1772" s="212"/>
      <c r="CJ1772" s="213" t="str">
        <f>IFERROR(VLOOKUP(ROWS($CJ$3:CJ1772),CF1772:CG5103,2,0),"")</f>
        <v>MANTA_01770</v>
      </c>
      <c r="CK1772" s="212" t="s">
        <v>19489</v>
      </c>
      <c r="CL1772" s="212" t="s">
        <v>19490</v>
      </c>
      <c r="CM1772" s="78">
        <v>44561</v>
      </c>
      <c r="CN1772" s="212" t="s">
        <v>19491</v>
      </c>
      <c r="CO1772" s="212" t="s">
        <v>19492</v>
      </c>
      <c r="CP1772" s="212" t="s">
        <v>19493</v>
      </c>
      <c r="CQ1772" s="212" t="s">
        <v>19494</v>
      </c>
      <c r="CR1772" s="212" t="s">
        <v>19495</v>
      </c>
      <c r="CS1772" s="44">
        <v>1770</v>
      </c>
      <c r="CT1772" s="44" t="s">
        <v>19496</v>
      </c>
      <c r="CU1772" s="214">
        <v>13878</v>
      </c>
      <c r="CV1772" s="212" t="s">
        <v>19497</v>
      </c>
      <c r="CW1772" s="212" t="s">
        <v>12959</v>
      </c>
      <c r="CX1772" s="44" t="s">
        <v>1943</v>
      </c>
      <c r="CY1772" s="78">
        <v>44561</v>
      </c>
      <c r="CZ1772" s="215" t="s">
        <v>763</v>
      </c>
      <c r="DA1772" s="212" t="s">
        <v>737</v>
      </c>
      <c r="DB1772" s="44" t="s">
        <v>1619</v>
      </c>
      <c r="DC1772" s="44" t="s">
        <v>14510</v>
      </c>
      <c r="DD1772" s="44" t="s">
        <v>2198</v>
      </c>
    </row>
    <row r="1773" spans="83:108">
      <c r="CE1773" s="212"/>
      <c r="CF1773" s="213">
        <f>IF(ISNUMBER(SEARCH($H$2,$CG$3:$CG$3334)),MAX($CF$2:CF1772)+1,0)</f>
        <v>1771</v>
      </c>
      <c r="CG1773" s="220" t="s">
        <v>19498</v>
      </c>
      <c r="CH1773" s="212"/>
      <c r="CI1773" s="212"/>
      <c r="CJ1773" s="213" t="str">
        <f>IFERROR(VLOOKUP(ROWS($CJ$3:CJ1773),CF1773:CG5104,2,0),"")</f>
        <v>MANTA DUO_01771</v>
      </c>
      <c r="CK1773" s="212" t="s">
        <v>19499</v>
      </c>
      <c r="CL1773" s="212" t="s">
        <v>19500</v>
      </c>
      <c r="CM1773" s="78">
        <v>44561</v>
      </c>
      <c r="CN1773" s="212" t="s">
        <v>19501</v>
      </c>
      <c r="CO1773" s="212" t="s">
        <v>19502</v>
      </c>
      <c r="CP1773" s="212" t="s">
        <v>19503</v>
      </c>
      <c r="CQ1773" s="212" t="s">
        <v>19504</v>
      </c>
      <c r="CR1773" s="212" t="s">
        <v>19505</v>
      </c>
      <c r="CS1773" s="44">
        <v>1771</v>
      </c>
      <c r="CT1773" s="44" t="s">
        <v>19506</v>
      </c>
      <c r="CU1773" s="214">
        <v>14029</v>
      </c>
      <c r="CV1773" s="212" t="s">
        <v>19507</v>
      </c>
      <c r="CW1773" s="212" t="s">
        <v>12959</v>
      </c>
      <c r="CX1773" s="44" t="s">
        <v>1943</v>
      </c>
      <c r="CY1773" s="78">
        <v>44561</v>
      </c>
      <c r="CZ1773" s="215" t="s">
        <v>763</v>
      </c>
      <c r="DA1773" s="212" t="s">
        <v>737</v>
      </c>
      <c r="DB1773" s="44" t="s">
        <v>1619</v>
      </c>
      <c r="DC1773" s="44" t="s">
        <v>12960</v>
      </c>
      <c r="DD1773" s="44" t="s">
        <v>2198</v>
      </c>
    </row>
    <row r="1774" spans="83:108">
      <c r="CE1774" s="212"/>
      <c r="CF1774" s="213">
        <f>IF(ISNUMBER(SEARCH($H$2,$CG$3:$CG$3334)),MAX($CF$2:CF1773)+1,0)</f>
        <v>1772</v>
      </c>
      <c r="CG1774" s="220" t="s">
        <v>19508</v>
      </c>
      <c r="CH1774" s="212"/>
      <c r="CI1774" s="212"/>
      <c r="CJ1774" s="213" t="str">
        <f>IFERROR(VLOOKUP(ROWS($CJ$3:CJ1774),CF1774:CG5105,2,0),"")</f>
        <v>MANTA GOLD_01772</v>
      </c>
      <c r="CK1774" s="212" t="s">
        <v>19509</v>
      </c>
      <c r="CL1774" s="212" t="s">
        <v>19510</v>
      </c>
      <c r="CM1774" s="78">
        <v>44561</v>
      </c>
      <c r="CN1774" s="212" t="s">
        <v>19511</v>
      </c>
      <c r="CO1774" s="212" t="s">
        <v>19512</v>
      </c>
      <c r="CP1774" s="212" t="s">
        <v>19513</v>
      </c>
      <c r="CQ1774" s="212" t="s">
        <v>19514</v>
      </c>
      <c r="CR1774" s="212" t="s">
        <v>19515</v>
      </c>
      <c r="CS1774" s="44">
        <v>1772</v>
      </c>
      <c r="CT1774" s="44" t="s">
        <v>19516</v>
      </c>
      <c r="CU1774" s="214">
        <v>8139</v>
      </c>
      <c r="CV1774" s="212" t="s">
        <v>19517</v>
      </c>
      <c r="CW1774" s="212" t="s">
        <v>2683</v>
      </c>
      <c r="CX1774" s="44" t="s">
        <v>1943</v>
      </c>
      <c r="CY1774" s="78">
        <v>44561</v>
      </c>
      <c r="CZ1774" s="215" t="s">
        <v>736</v>
      </c>
      <c r="DA1774" s="212" t="s">
        <v>737</v>
      </c>
      <c r="DB1774" s="44" t="s">
        <v>530</v>
      </c>
      <c r="DC1774" s="44" t="s">
        <v>2684</v>
      </c>
      <c r="DD1774" s="44" t="s">
        <v>2198</v>
      </c>
    </row>
    <row r="1775" spans="83:108">
      <c r="CE1775" s="212"/>
      <c r="CF1775" s="213">
        <f>IF(ISNUMBER(SEARCH($H$2,$CG$3:$CG$3334)),MAX($CF$2:CF1774)+1,0)</f>
        <v>1773</v>
      </c>
      <c r="CG1775" s="220" t="s">
        <v>19518</v>
      </c>
      <c r="CH1775" s="212"/>
      <c r="CI1775" s="212"/>
      <c r="CJ1775" s="213" t="str">
        <f>IFERROR(VLOOKUP(ROWS($CJ$3:CJ1775),CF1775:CG5106,2,0),"")</f>
        <v>MANTIR 75 WG_01773</v>
      </c>
      <c r="CK1775" s="212" t="s">
        <v>19519</v>
      </c>
      <c r="CL1775" s="212" t="s">
        <v>19520</v>
      </c>
      <c r="CM1775" s="78">
        <v>43131</v>
      </c>
      <c r="CN1775" s="212" t="s">
        <v>19521</v>
      </c>
      <c r="CO1775" s="212" t="s">
        <v>19522</v>
      </c>
      <c r="CP1775" s="212" t="s">
        <v>19523</v>
      </c>
      <c r="CQ1775" s="212" t="s">
        <v>19524</v>
      </c>
      <c r="CR1775" s="212" t="s">
        <v>19525</v>
      </c>
      <c r="CS1775" s="44">
        <v>1773</v>
      </c>
      <c r="CT1775" s="44" t="s">
        <v>19526</v>
      </c>
      <c r="CU1775" s="214">
        <v>13783</v>
      </c>
      <c r="CV1775" s="212" t="s">
        <v>19527</v>
      </c>
      <c r="CW1775" s="212" t="s">
        <v>3005</v>
      </c>
      <c r="CX1775" s="44" t="s">
        <v>3072</v>
      </c>
      <c r="CY1775" s="78">
        <v>43131</v>
      </c>
      <c r="CZ1775" s="215" t="s">
        <v>576</v>
      </c>
      <c r="DA1775" s="212" t="s">
        <v>512</v>
      </c>
      <c r="DB1775" s="44" t="s">
        <v>641</v>
      </c>
      <c r="DC1775" s="44" t="s">
        <v>2838</v>
      </c>
      <c r="DD1775" s="44" t="s">
        <v>563</v>
      </c>
    </row>
    <row r="1776" spans="83:108">
      <c r="CE1776" s="212"/>
      <c r="CF1776" s="213">
        <f>IF(ISNUMBER(SEARCH($H$2,$CG$3:$CG$3334)),MAX($CF$2:CF1775)+1,0)</f>
        <v>1774</v>
      </c>
      <c r="CG1776" s="220" t="s">
        <v>19528</v>
      </c>
      <c r="CH1776" s="212"/>
      <c r="CI1776" s="212"/>
      <c r="CJ1776" s="213" t="str">
        <f>IFERROR(VLOOKUP(ROWS($CJ$3:CJ1776),CF1776:CG5107,2,0),"")</f>
        <v>MANTIR DG_01774</v>
      </c>
      <c r="CK1776" s="212" t="s">
        <v>19529</v>
      </c>
      <c r="CL1776" s="212" t="s">
        <v>19530</v>
      </c>
      <c r="CM1776" s="78">
        <v>43131</v>
      </c>
      <c r="CN1776" s="212" t="s">
        <v>19531</v>
      </c>
      <c r="CO1776" s="212" t="s">
        <v>19532</v>
      </c>
      <c r="CP1776" s="212" t="s">
        <v>19533</v>
      </c>
      <c r="CQ1776" s="212" t="s">
        <v>19534</v>
      </c>
      <c r="CR1776" s="212" t="s">
        <v>19535</v>
      </c>
      <c r="CS1776" s="44">
        <v>1774</v>
      </c>
      <c r="CT1776" s="44" t="s">
        <v>19536</v>
      </c>
      <c r="CU1776" s="214">
        <v>12243</v>
      </c>
      <c r="CV1776" s="212" t="s">
        <v>19537</v>
      </c>
      <c r="CW1776" s="212" t="s">
        <v>3005</v>
      </c>
      <c r="CX1776" s="44" t="s">
        <v>3072</v>
      </c>
      <c r="CY1776" s="78">
        <v>43131</v>
      </c>
      <c r="CZ1776" s="215" t="s">
        <v>576</v>
      </c>
      <c r="DA1776" s="212" t="s">
        <v>512</v>
      </c>
      <c r="DB1776" s="44" t="s">
        <v>641</v>
      </c>
      <c r="DC1776" s="44" t="s">
        <v>2838</v>
      </c>
      <c r="DD1776" s="44" t="s">
        <v>563</v>
      </c>
    </row>
    <row r="1777" spans="83:108">
      <c r="CE1777" s="212"/>
      <c r="CF1777" s="213">
        <f>IF(ISNUMBER(SEARCH($H$2,$CG$3:$CG$3334)),MAX($CF$2:CF1776)+1,0)</f>
        <v>1775</v>
      </c>
      <c r="CG1777" s="220" t="s">
        <v>19538</v>
      </c>
      <c r="CH1777" s="212"/>
      <c r="CI1777" s="212"/>
      <c r="CJ1777" s="213" t="str">
        <f>IFERROR(VLOOKUP(ROWS($CJ$3:CJ1777),CF1777:CG5108,2,0),"")</f>
        <v>MANTIR GO_01775</v>
      </c>
      <c r="CK1777" s="212" t="s">
        <v>19539</v>
      </c>
      <c r="CL1777" s="212" t="s">
        <v>19540</v>
      </c>
      <c r="CM1777" s="78">
        <v>43131</v>
      </c>
      <c r="CN1777" s="212" t="s">
        <v>19541</v>
      </c>
      <c r="CO1777" s="212" t="s">
        <v>19542</v>
      </c>
      <c r="CP1777" s="212" t="s">
        <v>19543</v>
      </c>
      <c r="CQ1777" s="212" t="s">
        <v>19544</v>
      </c>
      <c r="CR1777" s="212" t="s">
        <v>19545</v>
      </c>
      <c r="CS1777" s="44">
        <v>1775</v>
      </c>
      <c r="CT1777" s="44" t="s">
        <v>19546</v>
      </c>
      <c r="CU1777" s="214">
        <v>12745</v>
      </c>
      <c r="CV1777" s="212" t="s">
        <v>19547</v>
      </c>
      <c r="CW1777" s="212" t="s">
        <v>3005</v>
      </c>
      <c r="CX1777" s="44" t="s">
        <v>10471</v>
      </c>
      <c r="CY1777" s="78">
        <v>43131</v>
      </c>
      <c r="CZ1777" s="215" t="s">
        <v>576</v>
      </c>
      <c r="DA1777" s="212" t="s">
        <v>512</v>
      </c>
      <c r="DB1777" s="44" t="s">
        <v>1911</v>
      </c>
      <c r="DC1777" s="44" t="s">
        <v>2838</v>
      </c>
      <c r="DD1777" s="44" t="s">
        <v>563</v>
      </c>
    </row>
    <row r="1778" spans="83:108">
      <c r="CE1778" s="212"/>
      <c r="CF1778" s="213">
        <f>IF(ISNUMBER(SEARCH($H$2,$CG$3:$CG$3334)),MAX($CF$2:CF1777)+1,0)</f>
        <v>1776</v>
      </c>
      <c r="CG1778" s="220" t="s">
        <v>19548</v>
      </c>
      <c r="CH1778" s="212"/>
      <c r="CI1778" s="212"/>
      <c r="CJ1778" s="213" t="str">
        <f>IFERROR(VLOOKUP(ROWS($CJ$3:CJ1778),CF1778:CG5109,2,0),"")</f>
        <v>MANZEB 75 WG_01776</v>
      </c>
      <c r="CK1778" s="212" t="s">
        <v>19549</v>
      </c>
      <c r="CL1778" s="212" t="s">
        <v>19550</v>
      </c>
      <c r="CM1778" s="78">
        <v>43131</v>
      </c>
      <c r="CN1778" s="212" t="s">
        <v>19551</v>
      </c>
      <c r="CO1778" s="212" t="s">
        <v>19552</v>
      </c>
      <c r="CP1778" s="212" t="s">
        <v>19553</v>
      </c>
      <c r="CQ1778" s="212" t="s">
        <v>19554</v>
      </c>
      <c r="CR1778" s="212" t="s">
        <v>19555</v>
      </c>
      <c r="CS1778" s="44">
        <v>1776</v>
      </c>
      <c r="CT1778" s="44" t="s">
        <v>19556</v>
      </c>
      <c r="CU1778" s="214">
        <v>11931</v>
      </c>
      <c r="CV1778" s="212" t="s">
        <v>19557</v>
      </c>
      <c r="CW1778" s="212" t="s">
        <v>3005</v>
      </c>
      <c r="CX1778" s="44" t="s">
        <v>3605</v>
      </c>
      <c r="CY1778" s="78">
        <v>43131</v>
      </c>
      <c r="CZ1778" s="215" t="s">
        <v>576</v>
      </c>
      <c r="DA1778" s="212" t="s">
        <v>512</v>
      </c>
      <c r="DB1778" s="44" t="s">
        <v>641</v>
      </c>
      <c r="DC1778" s="44" t="s">
        <v>2838</v>
      </c>
      <c r="DD1778" s="44" t="s">
        <v>563</v>
      </c>
    </row>
    <row r="1779" spans="83:108">
      <c r="CE1779" s="212"/>
      <c r="CF1779" s="213">
        <f>IF(ISNUMBER(SEARCH($H$2,$CG$3:$CG$3334)),MAX($CF$2:CF1778)+1,0)</f>
        <v>1777</v>
      </c>
      <c r="CG1779" s="220" t="s">
        <v>19558</v>
      </c>
      <c r="CH1779" s="212"/>
      <c r="CI1779" s="212"/>
      <c r="CJ1779" s="213" t="str">
        <f>IFERROR(VLOOKUP(ROWS($CJ$3:CJ1779),CF1779:CG5110,2,0),"")</f>
        <v>MARACANA_01777</v>
      </c>
      <c r="CK1779" s="212" t="s">
        <v>19559</v>
      </c>
      <c r="CL1779" s="212" t="s">
        <v>19560</v>
      </c>
      <c r="CM1779" s="78">
        <v>43830</v>
      </c>
      <c r="CN1779" s="212" t="s">
        <v>19561</v>
      </c>
      <c r="CO1779" s="212" t="s">
        <v>19562</v>
      </c>
      <c r="CP1779" s="212" t="s">
        <v>19563</v>
      </c>
      <c r="CQ1779" s="212" t="s">
        <v>19564</v>
      </c>
      <c r="CR1779" s="212" t="s">
        <v>19565</v>
      </c>
      <c r="CS1779" s="44">
        <v>1777</v>
      </c>
      <c r="CT1779" s="44" t="s">
        <v>19566</v>
      </c>
      <c r="CU1779" s="214">
        <v>16167</v>
      </c>
      <c r="CV1779" s="212" t="s">
        <v>19567</v>
      </c>
      <c r="CW1779" s="212" t="s">
        <v>1097</v>
      </c>
      <c r="CX1779" s="44" t="s">
        <v>575</v>
      </c>
      <c r="CY1779" s="78">
        <v>43830</v>
      </c>
      <c r="CZ1779" s="215" t="s">
        <v>511</v>
      </c>
      <c r="DA1779" s="212" t="s">
        <v>529</v>
      </c>
      <c r="DB1779" s="44" t="s">
        <v>530</v>
      </c>
      <c r="DC1779" s="44" t="s">
        <v>18163</v>
      </c>
      <c r="DD1779" s="44" t="s">
        <v>532</v>
      </c>
    </row>
    <row r="1780" spans="83:108">
      <c r="CE1780" s="212"/>
      <c r="CF1780" s="213">
        <f>IF(ISNUMBER(SEARCH($H$2,$CG$3:$CG$3334)),MAX($CF$2:CF1779)+1,0)</f>
        <v>1778</v>
      </c>
      <c r="CG1780" s="220" t="s">
        <v>19568</v>
      </c>
      <c r="CH1780" s="212"/>
      <c r="CI1780" s="212"/>
      <c r="CJ1780" s="213" t="str">
        <f>IFERROR(VLOOKUP(ROWS($CJ$3:CJ1780),CF1780:CG5111,2,0),"")</f>
        <v>MARISOL_01778</v>
      </c>
      <c r="CK1780" s="212" t="s">
        <v>19569</v>
      </c>
      <c r="CL1780" s="212" t="s">
        <v>19570</v>
      </c>
      <c r="CM1780" s="78">
        <v>43585</v>
      </c>
      <c r="CN1780" s="212" t="s">
        <v>19571</v>
      </c>
      <c r="CO1780" s="212" t="s">
        <v>19572</v>
      </c>
      <c r="CP1780" s="212" t="s">
        <v>19573</v>
      </c>
      <c r="CQ1780" s="212" t="s">
        <v>19574</v>
      </c>
      <c r="CR1780" s="212" t="s">
        <v>19575</v>
      </c>
      <c r="CS1780" s="44">
        <v>1778</v>
      </c>
      <c r="CT1780" s="44" t="s">
        <v>19576</v>
      </c>
      <c r="CU1780" s="214">
        <v>15280</v>
      </c>
      <c r="CV1780" s="212" t="s">
        <v>19577</v>
      </c>
      <c r="CW1780" s="212" t="s">
        <v>559</v>
      </c>
      <c r="CX1780" s="44" t="s">
        <v>1347</v>
      </c>
      <c r="CY1780" s="78">
        <v>43585</v>
      </c>
      <c r="CZ1780" s="215" t="s">
        <v>1313</v>
      </c>
      <c r="DA1780" s="212" t="s">
        <v>561</v>
      </c>
      <c r="DB1780" s="44" t="s">
        <v>530</v>
      </c>
      <c r="DC1780" s="44" t="s">
        <v>588</v>
      </c>
      <c r="DD1780" s="44" t="s">
        <v>532</v>
      </c>
    </row>
    <row r="1781" spans="83:108">
      <c r="CE1781" s="212"/>
      <c r="CF1781" s="213">
        <f>IF(ISNUMBER(SEARCH($H$2,$CG$3:$CG$3334)),MAX($CF$2:CF1780)+1,0)</f>
        <v>1779</v>
      </c>
      <c r="CG1781" s="220" t="s">
        <v>19578</v>
      </c>
      <c r="CH1781" s="212"/>
      <c r="CI1781" s="212"/>
      <c r="CJ1781" s="213" t="str">
        <f>IFERROR(VLOOKUP(ROWS($CJ$3:CJ1781),CF1781:CG5112,2,0),"")</f>
        <v>MARK CASA GIARDINO_01779</v>
      </c>
      <c r="CK1781" s="212" t="s">
        <v>19579</v>
      </c>
      <c r="CL1781" s="212" t="s">
        <v>19580</v>
      </c>
      <c r="CM1781" s="78">
        <v>43131</v>
      </c>
      <c r="CN1781" s="212" t="s">
        <v>19581</v>
      </c>
      <c r="CO1781" s="212" t="s">
        <v>19582</v>
      </c>
      <c r="CP1781" s="212" t="s">
        <v>19583</v>
      </c>
      <c r="CQ1781" s="212" t="s">
        <v>19584</v>
      </c>
      <c r="CR1781" s="212" t="s">
        <v>19585</v>
      </c>
      <c r="CS1781" s="44">
        <v>1779</v>
      </c>
      <c r="CT1781" s="44" t="s">
        <v>19586</v>
      </c>
      <c r="CU1781" s="214">
        <v>11370</v>
      </c>
      <c r="CV1781" s="212" t="s">
        <v>19587</v>
      </c>
      <c r="CW1781" s="212" t="s">
        <v>4896</v>
      </c>
      <c r="CX1781" s="44" t="s">
        <v>1703</v>
      </c>
      <c r="CY1781" s="78">
        <v>43131</v>
      </c>
      <c r="CZ1781" s="215" t="s">
        <v>601</v>
      </c>
      <c r="DA1781" s="212" t="s">
        <v>512</v>
      </c>
      <c r="DB1781" s="44" t="s">
        <v>530</v>
      </c>
      <c r="DC1781" s="44" t="s">
        <v>12323</v>
      </c>
      <c r="DD1781" s="44" t="s">
        <v>563</v>
      </c>
    </row>
    <row r="1782" spans="83:108">
      <c r="CE1782" s="212"/>
      <c r="CF1782" s="213">
        <f>IF(ISNUMBER(SEARCH($H$2,$CG$3:$CG$3334)),MAX($CF$2:CF1781)+1,0)</f>
        <v>1780</v>
      </c>
      <c r="CG1782" s="220" t="s">
        <v>19588</v>
      </c>
      <c r="CH1782" s="212"/>
      <c r="CI1782" s="212"/>
      <c r="CJ1782" s="213" t="str">
        <f>IFERROR(VLOOKUP(ROWS($CJ$3:CJ1782),CF1782:CG5113,2,0),"")</f>
        <v>MARKATE PLUS 100 CS_01780</v>
      </c>
      <c r="CK1782" s="212" t="s">
        <v>19589</v>
      </c>
      <c r="CL1782" s="212" t="s">
        <v>19590</v>
      </c>
      <c r="CM1782" s="78">
        <v>45016</v>
      </c>
      <c r="CN1782" s="212" t="s">
        <v>19591</v>
      </c>
      <c r="CO1782" s="212" t="s">
        <v>19592</v>
      </c>
      <c r="CP1782" s="212" t="s">
        <v>19593</v>
      </c>
      <c r="CQ1782" s="212" t="s">
        <v>19594</v>
      </c>
      <c r="CR1782" s="212" t="s">
        <v>19595</v>
      </c>
      <c r="CS1782" s="44">
        <v>1780</v>
      </c>
      <c r="CT1782" s="44" t="s">
        <v>19596</v>
      </c>
      <c r="CU1782" s="214">
        <v>16832</v>
      </c>
      <c r="CV1782" s="212" t="s">
        <v>19597</v>
      </c>
      <c r="CW1782" s="212" t="s">
        <v>1261</v>
      </c>
      <c r="CX1782" s="44" t="s">
        <v>1752</v>
      </c>
      <c r="CY1782" s="78">
        <v>45016</v>
      </c>
      <c r="CZ1782" s="215" t="s">
        <v>511</v>
      </c>
      <c r="DA1782" s="212" t="s">
        <v>529</v>
      </c>
      <c r="DB1782" s="44" t="s">
        <v>1690</v>
      </c>
      <c r="DC1782" s="44" t="s">
        <v>1416</v>
      </c>
      <c r="DD1782" s="44" t="s">
        <v>532</v>
      </c>
    </row>
    <row r="1783" spans="83:108">
      <c r="CE1783" s="212"/>
      <c r="CF1783" s="213">
        <f>IF(ISNUMBER(SEARCH($H$2,$CG$3:$CG$3334)),MAX($CF$2:CF1782)+1,0)</f>
        <v>1781</v>
      </c>
      <c r="CG1783" s="220" t="s">
        <v>19598</v>
      </c>
      <c r="CH1783" s="212"/>
      <c r="CI1783" s="212"/>
      <c r="CJ1783" s="213" t="str">
        <f>IFERROR(VLOOKUP(ROWS($CJ$3:CJ1783),CF1783:CG5114,2,0),"")</f>
        <v>MARKER 600_01781</v>
      </c>
      <c r="CK1783" s="212" t="s">
        <v>19599</v>
      </c>
      <c r="CL1783" s="212" t="s">
        <v>19600</v>
      </c>
      <c r="CM1783" s="78">
        <v>43131</v>
      </c>
      <c r="CN1783" s="212" t="s">
        <v>19601</v>
      </c>
      <c r="CO1783" s="212" t="s">
        <v>19602</v>
      </c>
      <c r="CP1783" s="212" t="s">
        <v>19603</v>
      </c>
      <c r="CQ1783" s="212" t="s">
        <v>19604</v>
      </c>
      <c r="CR1783" s="212" t="s">
        <v>19605</v>
      </c>
      <c r="CS1783" s="44">
        <v>1781</v>
      </c>
      <c r="CT1783" s="44" t="s">
        <v>19606</v>
      </c>
      <c r="CU1783" s="214">
        <v>16206</v>
      </c>
      <c r="CV1783" s="212" t="s">
        <v>19607</v>
      </c>
      <c r="CW1783" s="212" t="s">
        <v>17678</v>
      </c>
      <c r="CX1783" s="44" t="s">
        <v>2550</v>
      </c>
      <c r="CY1783" s="78">
        <v>43131</v>
      </c>
      <c r="CZ1783" s="215" t="s">
        <v>511</v>
      </c>
      <c r="DA1783" s="212" t="s">
        <v>737</v>
      </c>
      <c r="DB1783" s="44" t="s">
        <v>530</v>
      </c>
      <c r="DC1783" s="44" t="s">
        <v>17679</v>
      </c>
      <c r="DD1783" s="44" t="s">
        <v>532</v>
      </c>
    </row>
    <row r="1784" spans="83:108">
      <c r="CE1784" s="212"/>
      <c r="CF1784" s="213">
        <f>IF(ISNUMBER(SEARCH($H$2,$CG$3:$CG$3334)),MAX($CF$2:CF1783)+1,0)</f>
        <v>1782</v>
      </c>
      <c r="CG1784" s="220" t="s">
        <v>19608</v>
      </c>
      <c r="CH1784" s="212"/>
      <c r="CI1784" s="212"/>
      <c r="CJ1784" s="213" t="str">
        <f>IFERROR(VLOOKUP(ROWS($CJ$3:CJ1784),CF1784:CG5115,2,0),"")</f>
        <v>MARKER T_01782</v>
      </c>
      <c r="CK1784" s="212" t="s">
        <v>19609</v>
      </c>
      <c r="CL1784" s="212" t="s">
        <v>19610</v>
      </c>
      <c r="CM1784" s="78">
        <v>44561</v>
      </c>
      <c r="CN1784" s="212" t="s">
        <v>19611</v>
      </c>
      <c r="CO1784" s="212" t="s">
        <v>19612</v>
      </c>
      <c r="CP1784" s="212" t="s">
        <v>19613</v>
      </c>
      <c r="CQ1784" s="212" t="s">
        <v>19614</v>
      </c>
      <c r="CR1784" s="212" t="s">
        <v>19615</v>
      </c>
      <c r="CS1784" s="44">
        <v>1782</v>
      </c>
      <c r="CT1784" s="44" t="s">
        <v>19616</v>
      </c>
      <c r="CU1784" s="214">
        <v>16168</v>
      </c>
      <c r="CV1784" s="212" t="s">
        <v>19617</v>
      </c>
      <c r="CW1784" s="212" t="s">
        <v>4491</v>
      </c>
      <c r="CX1784" s="44" t="s">
        <v>2550</v>
      </c>
      <c r="CY1784" s="78">
        <v>44561</v>
      </c>
      <c r="CZ1784" s="215" t="s">
        <v>576</v>
      </c>
      <c r="DA1784" s="212" t="s">
        <v>737</v>
      </c>
      <c r="DB1784" s="44" t="s">
        <v>1619</v>
      </c>
      <c r="DC1784" s="44" t="s">
        <v>4492</v>
      </c>
      <c r="DD1784" s="44" t="s">
        <v>532</v>
      </c>
    </row>
    <row r="1785" spans="83:108">
      <c r="CE1785" s="212"/>
      <c r="CF1785" s="213">
        <f>IF(ISNUMBER(SEARCH($H$2,$CG$3:$CG$3334)),MAX($CF$2:CF1784)+1,0)</f>
        <v>1783</v>
      </c>
      <c r="CG1785" s="220" t="s">
        <v>19618</v>
      </c>
      <c r="CH1785" s="212"/>
      <c r="CI1785" s="212"/>
      <c r="CJ1785" s="213" t="str">
        <f>IFERROR(VLOOKUP(ROWS($CJ$3:CJ1785),CF1785:CG5116,2,0),"")</f>
        <v>MAROX SX_01783</v>
      </c>
      <c r="CK1785" s="212" t="s">
        <v>19619</v>
      </c>
      <c r="CL1785" s="212" t="s">
        <v>19620</v>
      </c>
      <c r="CM1785" s="78">
        <v>48152</v>
      </c>
      <c r="CN1785" s="212" t="s">
        <v>19621</v>
      </c>
      <c r="CO1785" s="212" t="s">
        <v>19622</v>
      </c>
      <c r="CP1785" s="212" t="s">
        <v>19623</v>
      </c>
      <c r="CQ1785" s="212" t="s">
        <v>19624</v>
      </c>
      <c r="CR1785" s="212" t="s">
        <v>19625</v>
      </c>
      <c r="CS1785" s="44">
        <v>1783</v>
      </c>
      <c r="CT1785" s="44" t="s">
        <v>19626</v>
      </c>
      <c r="CU1785" s="214">
        <v>14525</v>
      </c>
      <c r="CV1785" s="212" t="s">
        <v>19627</v>
      </c>
      <c r="CW1785" s="212" t="s">
        <v>2152</v>
      </c>
      <c r="CX1785" s="44" t="s">
        <v>668</v>
      </c>
      <c r="CY1785" s="78">
        <v>48152</v>
      </c>
      <c r="CZ1785" s="215" t="s">
        <v>601</v>
      </c>
      <c r="DA1785" s="212" t="s">
        <v>737</v>
      </c>
      <c r="DB1785" s="44" t="s">
        <v>722</v>
      </c>
      <c r="DC1785" s="44" t="s">
        <v>19628</v>
      </c>
      <c r="DD1785" s="44" t="s">
        <v>532</v>
      </c>
    </row>
    <row r="1786" spans="83:108">
      <c r="CE1786" s="212"/>
      <c r="CF1786" s="213">
        <f>IF(ISNUMBER(SEARCH($H$2,$CG$3:$CG$3334)),MAX($CF$2:CF1785)+1,0)</f>
        <v>1784</v>
      </c>
      <c r="CG1786" s="220" t="s">
        <v>19629</v>
      </c>
      <c r="CH1786" s="212"/>
      <c r="CI1786" s="212"/>
      <c r="CJ1786" s="213" t="str">
        <f>IFERROR(VLOOKUP(ROWS($CJ$3:CJ1786),CF1786:CG5117,2,0),"")</f>
        <v>MARTO'_01784</v>
      </c>
      <c r="CK1786" s="212" t="s">
        <v>19630</v>
      </c>
      <c r="CL1786" s="212" t="s">
        <v>19631</v>
      </c>
      <c r="CM1786" s="78">
        <v>47938</v>
      </c>
      <c r="CN1786" s="212" t="s">
        <v>19632</v>
      </c>
      <c r="CO1786" s="212" t="s">
        <v>19633</v>
      </c>
      <c r="CP1786" s="212" t="s">
        <v>19634</v>
      </c>
      <c r="CQ1786" s="212" t="s">
        <v>19635</v>
      </c>
      <c r="CR1786" s="212" t="s">
        <v>19636</v>
      </c>
      <c r="CS1786" s="44">
        <v>1784</v>
      </c>
      <c r="CT1786" s="44" t="s">
        <v>19637</v>
      </c>
      <c r="CU1786" s="214">
        <v>15883</v>
      </c>
      <c r="CV1786" s="212" t="s">
        <v>19638</v>
      </c>
      <c r="CW1786" s="212" t="s">
        <v>19639</v>
      </c>
      <c r="CX1786" s="44" t="s">
        <v>4028</v>
      </c>
      <c r="CY1786" s="78">
        <v>47938</v>
      </c>
      <c r="CZ1786" s="215" t="s">
        <v>601</v>
      </c>
      <c r="DA1786" s="212" t="s">
        <v>737</v>
      </c>
      <c r="DB1786" s="44" t="s">
        <v>1619</v>
      </c>
      <c r="DC1786" s="44" t="s">
        <v>19640</v>
      </c>
      <c r="DD1786" s="44" t="s">
        <v>682</v>
      </c>
    </row>
    <row r="1787" spans="83:108">
      <c r="CE1787" s="212"/>
      <c r="CF1787" s="213">
        <f>IF(ISNUMBER(SEARCH($H$2,$CG$3:$CG$3334)),MAX($CF$2:CF1786)+1,0)</f>
        <v>1785</v>
      </c>
      <c r="CG1787" s="220" t="s">
        <v>19641</v>
      </c>
      <c r="CH1787" s="212"/>
      <c r="CI1787" s="212"/>
      <c r="CJ1787" s="213" t="str">
        <f>IFERROR(VLOOKUP(ROWS($CJ$3:CJ1787),CF1787:CG5118,2,0),"")</f>
        <v>MARTOS_01785</v>
      </c>
      <c r="CK1787" s="212" t="s">
        <v>19642</v>
      </c>
      <c r="CL1787" s="212" t="s">
        <v>19643</v>
      </c>
      <c r="CM1787" s="78">
        <v>44530</v>
      </c>
      <c r="CN1787" s="212" t="s">
        <v>19644</v>
      </c>
      <c r="CO1787" s="212" t="s">
        <v>19645</v>
      </c>
      <c r="CP1787" s="212" t="s">
        <v>19646</v>
      </c>
      <c r="CQ1787" s="212" t="s">
        <v>19647</v>
      </c>
      <c r="CR1787" s="212" t="s">
        <v>19648</v>
      </c>
      <c r="CS1787" s="44">
        <v>1785</v>
      </c>
      <c r="CT1787" s="44" t="s">
        <v>19649</v>
      </c>
      <c r="CU1787" s="214">
        <v>12041</v>
      </c>
      <c r="CV1787" s="212" t="s">
        <v>19650</v>
      </c>
      <c r="CW1787" s="212" t="s">
        <v>2433</v>
      </c>
      <c r="CX1787" s="44" t="s">
        <v>654</v>
      </c>
      <c r="CY1787" s="78">
        <v>44530</v>
      </c>
      <c r="CZ1787" s="215" t="s">
        <v>736</v>
      </c>
      <c r="DA1787" s="212" t="s">
        <v>737</v>
      </c>
      <c r="DB1787" s="44" t="s">
        <v>530</v>
      </c>
      <c r="DC1787" s="44" t="s">
        <v>908</v>
      </c>
      <c r="DD1787" s="44" t="s">
        <v>532</v>
      </c>
    </row>
    <row r="1788" spans="83:108">
      <c r="CE1788" s="212"/>
      <c r="CF1788" s="213">
        <f>IF(ISNUMBER(SEARCH($H$2,$CG$3:$CG$3334)),MAX($CF$2:CF1787)+1,0)</f>
        <v>1786</v>
      </c>
      <c r="CG1788" s="220" t="s">
        <v>19651</v>
      </c>
      <c r="CH1788" s="212"/>
      <c r="CI1788" s="212"/>
      <c r="CJ1788" s="213" t="str">
        <f>IFERROR(VLOOKUP(ROWS($CJ$3:CJ1788),CF1788:CG5119,2,0),"")</f>
        <v>MASAI 20 WP_01786</v>
      </c>
      <c r="CK1788" s="212" t="s">
        <v>19652</v>
      </c>
      <c r="CL1788" s="212" t="s">
        <v>19653</v>
      </c>
      <c r="CM1788" s="78">
        <v>44865</v>
      </c>
      <c r="CN1788" s="212" t="s">
        <v>19654</v>
      </c>
      <c r="CO1788" s="212" t="s">
        <v>19655</v>
      </c>
      <c r="CP1788" s="212" t="s">
        <v>19656</v>
      </c>
      <c r="CQ1788" s="212" t="s">
        <v>19657</v>
      </c>
      <c r="CR1788" s="212" t="s">
        <v>19658</v>
      </c>
      <c r="CS1788" s="44">
        <v>1786</v>
      </c>
      <c r="CT1788" s="44" t="s">
        <v>19659</v>
      </c>
      <c r="CU1788" s="214">
        <v>8937</v>
      </c>
      <c r="CV1788" s="212" t="s">
        <v>19660</v>
      </c>
      <c r="CW1788" s="212" t="s">
        <v>19661</v>
      </c>
      <c r="CX1788" s="44" t="s">
        <v>789</v>
      </c>
      <c r="CY1788" s="78">
        <v>44865</v>
      </c>
      <c r="CZ1788" s="215" t="s">
        <v>576</v>
      </c>
      <c r="DA1788" s="212" t="s">
        <v>695</v>
      </c>
      <c r="DB1788" s="44" t="s">
        <v>802</v>
      </c>
      <c r="DC1788" s="44" t="s">
        <v>2586</v>
      </c>
      <c r="DD1788" s="44" t="s">
        <v>563</v>
      </c>
    </row>
    <row r="1789" spans="83:108">
      <c r="CE1789" s="212"/>
      <c r="CF1789" s="213">
        <f>IF(ISNUMBER(SEARCH($H$2,$CG$3:$CG$3334)),MAX($CF$2:CF1788)+1,0)</f>
        <v>1787</v>
      </c>
      <c r="CG1789" s="220" t="s">
        <v>19662</v>
      </c>
      <c r="CH1789" s="212"/>
      <c r="CI1789" s="212"/>
      <c r="CJ1789" s="213" t="str">
        <f>IFERROR(VLOOKUP(ROWS($CJ$3:CJ1789),CF1789:CG5120,2,0),"")</f>
        <v>MASSOARMONEX 10 L_01787</v>
      </c>
      <c r="CK1789" s="212" t="s">
        <v>19663</v>
      </c>
      <c r="CL1789" s="212" t="s">
        <v>19664</v>
      </c>
      <c r="CM1789" s="78">
        <v>44347</v>
      </c>
      <c r="CN1789" s="212" t="s">
        <v>19665</v>
      </c>
      <c r="CO1789" s="212" t="s">
        <v>19666</v>
      </c>
      <c r="CP1789" s="212" t="s">
        <v>19667</v>
      </c>
      <c r="CQ1789" s="212" t="s">
        <v>19668</v>
      </c>
      <c r="CR1789" s="212" t="s">
        <v>19669</v>
      </c>
      <c r="CS1789" s="44">
        <v>1787</v>
      </c>
      <c r="CT1789" s="44" t="s">
        <v>19670</v>
      </c>
      <c r="CU1789" s="214">
        <v>12677</v>
      </c>
      <c r="CV1789" s="212" t="s">
        <v>19671</v>
      </c>
      <c r="CW1789" s="212" t="s">
        <v>1415</v>
      </c>
      <c r="CX1789" s="44" t="s">
        <v>5317</v>
      </c>
      <c r="CY1789" s="78">
        <v>44347</v>
      </c>
      <c r="CZ1789" s="215" t="s">
        <v>511</v>
      </c>
      <c r="DA1789" s="212" t="s">
        <v>512</v>
      </c>
      <c r="DB1789" s="44" t="s">
        <v>919</v>
      </c>
      <c r="DC1789" s="44" t="s">
        <v>1416</v>
      </c>
      <c r="DD1789" s="44" t="s">
        <v>532</v>
      </c>
    </row>
    <row r="1790" spans="83:108">
      <c r="CE1790" s="212"/>
      <c r="CF1790" s="213">
        <f>IF(ISNUMBER(SEARCH($H$2,$CG$3:$CG$3334)),MAX($CF$2:CF1789)+1,0)</f>
        <v>1788</v>
      </c>
      <c r="CG1790" s="220" t="s">
        <v>19672</v>
      </c>
      <c r="CH1790" s="212"/>
      <c r="CI1790" s="212"/>
      <c r="CJ1790" s="213" t="str">
        <f>IFERROR(VLOOKUP(ROWS($CJ$3:CJ1790),CF1790:CG5121,2,0),"")</f>
        <v>MASSOCUR 12-E_01788</v>
      </c>
      <c r="CK1790" s="212" t="s">
        <v>19673</v>
      </c>
      <c r="CL1790" s="212" t="s">
        <v>19674</v>
      </c>
      <c r="CM1790" s="78">
        <v>44347</v>
      </c>
      <c r="CN1790" s="212" t="s">
        <v>19675</v>
      </c>
      <c r="CO1790" s="212" t="s">
        <v>19676</v>
      </c>
      <c r="CP1790" s="212" t="s">
        <v>19677</v>
      </c>
      <c r="CQ1790" s="212" t="s">
        <v>19678</v>
      </c>
      <c r="CR1790" s="212" t="s">
        <v>19679</v>
      </c>
      <c r="CS1790" s="44">
        <v>1788</v>
      </c>
      <c r="CT1790" s="44" t="s">
        <v>19680</v>
      </c>
      <c r="CU1790" s="214">
        <v>11650</v>
      </c>
      <c r="CV1790" s="212" t="s">
        <v>19681</v>
      </c>
      <c r="CW1790" s="212" t="s">
        <v>2058</v>
      </c>
      <c r="CX1790" s="44" t="s">
        <v>654</v>
      </c>
      <c r="CY1790" s="78">
        <v>44347</v>
      </c>
      <c r="CZ1790" s="215" t="s">
        <v>907</v>
      </c>
      <c r="DA1790" s="212" t="s">
        <v>512</v>
      </c>
      <c r="DB1790" s="44" t="s">
        <v>530</v>
      </c>
      <c r="DC1790" s="44" t="s">
        <v>14084</v>
      </c>
      <c r="DD1790" s="44" t="s">
        <v>532</v>
      </c>
    </row>
    <row r="1791" spans="83:108">
      <c r="CE1791" s="212"/>
      <c r="CF1791" s="213">
        <f>IF(ISNUMBER(SEARCH($H$2,$CG$3:$CG$3334)),MAX($CF$2:CF1790)+1,0)</f>
        <v>1789</v>
      </c>
      <c r="CG1791" s="220" t="s">
        <v>19682</v>
      </c>
      <c r="CH1791" s="212"/>
      <c r="CI1791" s="212"/>
      <c r="CJ1791" s="213" t="str">
        <f>IFERROR(VLOOKUP(ROWS($CJ$3:CJ1791),CF1791:CG5122,2,0),"")</f>
        <v>MASTER_01789</v>
      </c>
      <c r="CK1791" s="212" t="s">
        <v>19683</v>
      </c>
      <c r="CL1791" s="212" t="s">
        <v>19684</v>
      </c>
      <c r="CM1791" s="78">
        <v>43131</v>
      </c>
      <c r="CN1791" s="212" t="s">
        <v>19685</v>
      </c>
      <c r="CO1791" s="212" t="s">
        <v>19686</v>
      </c>
      <c r="CP1791" s="212" t="s">
        <v>19687</v>
      </c>
      <c r="CQ1791" s="212" t="s">
        <v>19688</v>
      </c>
      <c r="CR1791" s="212" t="s">
        <v>19689</v>
      </c>
      <c r="CS1791" s="44">
        <v>1789</v>
      </c>
      <c r="CT1791" s="44" t="s">
        <v>19690</v>
      </c>
      <c r="CU1791" s="214">
        <v>9938</v>
      </c>
      <c r="CV1791" s="212" t="s">
        <v>19691</v>
      </c>
      <c r="CW1791" s="212" t="s">
        <v>1942</v>
      </c>
      <c r="CX1791" s="44" t="s">
        <v>1703</v>
      </c>
      <c r="CY1791" s="78">
        <v>43131</v>
      </c>
      <c r="CZ1791" s="215" t="s">
        <v>763</v>
      </c>
      <c r="DA1791" s="212" t="s">
        <v>529</v>
      </c>
      <c r="DB1791" s="44" t="s">
        <v>1690</v>
      </c>
      <c r="DC1791" s="44" t="s">
        <v>13970</v>
      </c>
      <c r="DD1791" s="44" t="s">
        <v>532</v>
      </c>
    </row>
    <row r="1792" spans="83:108">
      <c r="CE1792" s="212"/>
      <c r="CF1792" s="213">
        <f>IF(ISNUMBER(SEARCH($H$2,$CG$3:$CG$3334)),MAX($CF$2:CF1791)+1,0)</f>
        <v>1790</v>
      </c>
      <c r="CG1792" s="220" t="s">
        <v>19692</v>
      </c>
      <c r="CH1792" s="212"/>
      <c r="CI1792" s="212"/>
      <c r="CJ1792" s="213" t="str">
        <f>IFERROR(VLOOKUP(ROWS($CJ$3:CJ1792),CF1792:CG5123,2,0),"")</f>
        <v>MASTIFF ULTRA_01790</v>
      </c>
      <c r="CK1792" s="212" t="s">
        <v>19693</v>
      </c>
      <c r="CL1792" s="212" t="s">
        <v>19694</v>
      </c>
      <c r="CM1792" s="78">
        <v>43100</v>
      </c>
      <c r="CN1792" s="212" t="s">
        <v>19695</v>
      </c>
      <c r="CO1792" s="212" t="s">
        <v>19696</v>
      </c>
      <c r="CP1792" s="212" t="s">
        <v>19697</v>
      </c>
      <c r="CQ1792" s="212" t="s">
        <v>19698</v>
      </c>
      <c r="CR1792" s="212" t="s">
        <v>19699</v>
      </c>
      <c r="CS1792" s="44">
        <v>1790</v>
      </c>
      <c r="CT1792" s="44" t="s">
        <v>19700</v>
      </c>
      <c r="CU1792" s="214">
        <v>10509</v>
      </c>
      <c r="CV1792" s="212" t="s">
        <v>19701</v>
      </c>
      <c r="CW1792" s="212" t="s">
        <v>3802</v>
      </c>
      <c r="CX1792" s="44" t="s">
        <v>1831</v>
      </c>
      <c r="CY1792" s="78">
        <v>43100</v>
      </c>
      <c r="CZ1792" s="215" t="s">
        <v>545</v>
      </c>
      <c r="DA1792" s="212" t="s">
        <v>737</v>
      </c>
      <c r="DB1792" s="44" t="s">
        <v>919</v>
      </c>
      <c r="DC1792" s="44" t="s">
        <v>5487</v>
      </c>
      <c r="DD1792" s="44" t="s">
        <v>563</v>
      </c>
    </row>
    <row r="1793" spans="83:108">
      <c r="CE1793" s="212"/>
      <c r="CF1793" s="213">
        <f>IF(ISNUMBER(SEARCH($H$2,$CG$3:$CG$3334)),MAX($CF$2:CF1792)+1,0)</f>
        <v>1791</v>
      </c>
      <c r="CG1793" s="220" t="s">
        <v>19702</v>
      </c>
      <c r="CH1793" s="212"/>
      <c r="CI1793" s="212"/>
      <c r="CJ1793" s="213" t="str">
        <f>IFERROR(VLOOKUP(ROWS($CJ$3:CJ1793),CF1793:CG5124,2,0),"")</f>
        <v>MATACAR_01791</v>
      </c>
      <c r="CK1793" s="212" t="s">
        <v>19703</v>
      </c>
      <c r="CL1793" s="212" t="s">
        <v>19704</v>
      </c>
      <c r="CM1793" s="78">
        <v>44347</v>
      </c>
      <c r="CN1793" s="212" t="s">
        <v>19705</v>
      </c>
      <c r="CO1793" s="212" t="s">
        <v>19706</v>
      </c>
      <c r="CP1793" s="212" t="s">
        <v>19707</v>
      </c>
      <c r="CQ1793" s="212" t="s">
        <v>19708</v>
      </c>
      <c r="CR1793" s="212" t="s">
        <v>19709</v>
      </c>
      <c r="CS1793" s="44">
        <v>1791</v>
      </c>
      <c r="CT1793" s="44" t="s">
        <v>19710</v>
      </c>
      <c r="CU1793" s="214">
        <v>7066</v>
      </c>
      <c r="CV1793" s="212" t="s">
        <v>19711</v>
      </c>
      <c r="CW1793" s="212" t="s">
        <v>825</v>
      </c>
      <c r="CX1793" s="44" t="s">
        <v>510</v>
      </c>
      <c r="CY1793" s="78">
        <v>44347</v>
      </c>
      <c r="CZ1793" s="215" t="s">
        <v>601</v>
      </c>
      <c r="DA1793" s="212" t="s">
        <v>695</v>
      </c>
      <c r="DB1793" s="44" t="s">
        <v>802</v>
      </c>
      <c r="DC1793" s="44" t="s">
        <v>827</v>
      </c>
      <c r="DD1793" s="44" t="s">
        <v>532</v>
      </c>
    </row>
    <row r="1794" spans="83:108">
      <c r="CE1794" s="212"/>
      <c r="CF1794" s="213">
        <f>IF(ISNUMBER(SEARCH($H$2,$CG$3:$CG$3334)),MAX($CF$2:CF1793)+1,0)</f>
        <v>1792</v>
      </c>
      <c r="CG1794" s="220" t="s">
        <v>19712</v>
      </c>
      <c r="CH1794" s="212"/>
      <c r="CI1794" s="212"/>
      <c r="CJ1794" s="213" t="str">
        <f>IFERROR(VLOOKUP(ROWS($CJ$3:CJ1794),CF1794:CG5125,2,0),"")</f>
        <v>MATACAR FL_01792</v>
      </c>
      <c r="CK1794" s="212" t="s">
        <v>19713</v>
      </c>
      <c r="CL1794" s="212" t="s">
        <v>19714</v>
      </c>
      <c r="CM1794" s="78">
        <v>44347</v>
      </c>
      <c r="CN1794" s="212" t="s">
        <v>19715</v>
      </c>
      <c r="CO1794" s="212" t="s">
        <v>19716</v>
      </c>
      <c r="CP1794" s="212" t="s">
        <v>19717</v>
      </c>
      <c r="CQ1794" s="212" t="s">
        <v>19718</v>
      </c>
      <c r="CR1794" s="212" t="s">
        <v>19719</v>
      </c>
      <c r="CS1794" s="44">
        <v>1792</v>
      </c>
      <c r="CT1794" s="44" t="s">
        <v>19720</v>
      </c>
      <c r="CU1794" s="214">
        <v>7700</v>
      </c>
      <c r="CV1794" s="212" t="s">
        <v>19721</v>
      </c>
      <c r="CW1794" s="212" t="s">
        <v>825</v>
      </c>
      <c r="CX1794" s="44" t="s">
        <v>510</v>
      </c>
      <c r="CY1794" s="78">
        <v>44347</v>
      </c>
      <c r="CZ1794" s="215" t="s">
        <v>601</v>
      </c>
      <c r="DA1794" s="212" t="s">
        <v>695</v>
      </c>
      <c r="DB1794" s="44" t="s">
        <v>655</v>
      </c>
      <c r="DC1794" s="44" t="s">
        <v>2652</v>
      </c>
      <c r="DD1794" s="44" t="s">
        <v>532</v>
      </c>
    </row>
    <row r="1795" spans="83:108">
      <c r="CE1795" s="212"/>
      <c r="CF1795" s="213">
        <f>IF(ISNUMBER(SEARCH($H$2,$CG$3:$CG$3334)),MAX($CF$2:CF1794)+1,0)</f>
        <v>1793</v>
      </c>
      <c r="CG1795" s="220" t="s">
        <v>19722</v>
      </c>
      <c r="CH1795" s="212"/>
      <c r="CI1795" s="212"/>
      <c r="CJ1795" s="213" t="str">
        <f>IFERROR(VLOOKUP(ROWS($CJ$3:CJ1795),CF1795:CG5126,2,0),"")</f>
        <v>MATADOR_01793</v>
      </c>
      <c r="CK1795" s="212" t="s">
        <v>19723</v>
      </c>
      <c r="CL1795" s="212" t="s">
        <v>19724</v>
      </c>
      <c r="CM1795" s="78">
        <v>43708</v>
      </c>
      <c r="CN1795" s="212" t="s">
        <v>19725</v>
      </c>
      <c r="CO1795" s="212" t="s">
        <v>19726</v>
      </c>
      <c r="CP1795" s="212" t="s">
        <v>19727</v>
      </c>
      <c r="CQ1795" s="212" t="s">
        <v>19728</v>
      </c>
      <c r="CR1795" s="212" t="s">
        <v>19729</v>
      </c>
      <c r="CS1795" s="44">
        <v>1793</v>
      </c>
      <c r="CT1795" s="44" t="s">
        <v>19730</v>
      </c>
      <c r="CU1795" s="214">
        <v>9712</v>
      </c>
      <c r="CV1795" s="212" t="s">
        <v>19731</v>
      </c>
      <c r="CW1795" s="212" t="s">
        <v>19732</v>
      </c>
      <c r="CX1795" s="44" t="s">
        <v>735</v>
      </c>
      <c r="CY1795" s="78">
        <v>43708</v>
      </c>
      <c r="CZ1795" s="215" t="s">
        <v>576</v>
      </c>
      <c r="DA1795" s="212" t="s">
        <v>512</v>
      </c>
      <c r="DB1795" s="44" t="s">
        <v>530</v>
      </c>
      <c r="DC1795" s="44" t="s">
        <v>19733</v>
      </c>
      <c r="DD1795" s="44" t="s">
        <v>532</v>
      </c>
    </row>
    <row r="1796" spans="83:108">
      <c r="CE1796" s="212"/>
      <c r="CF1796" s="213">
        <f>IF(ISNUMBER(SEARCH($H$2,$CG$3:$CG$3334)),MAX($CF$2:CF1795)+1,0)</f>
        <v>1794</v>
      </c>
      <c r="CG1796" s="220" t="s">
        <v>19734</v>
      </c>
      <c r="CH1796" s="212"/>
      <c r="CI1796" s="212"/>
      <c r="CJ1796" s="213" t="str">
        <f>IFERROR(VLOOKUP(ROWS($CJ$3:CJ1796),CF1796:CG5127,2,0),"")</f>
        <v>MATCH TOP_01794</v>
      </c>
      <c r="CK1796" s="212" t="s">
        <v>19735</v>
      </c>
      <c r="CL1796" s="212" t="s">
        <v>19736</v>
      </c>
      <c r="CM1796" s="78">
        <v>43830</v>
      </c>
      <c r="CN1796" s="212" t="s">
        <v>19737</v>
      </c>
      <c r="CO1796" s="212" t="s">
        <v>19738</v>
      </c>
      <c r="CP1796" s="212" t="s">
        <v>19739</v>
      </c>
      <c r="CQ1796" s="212" t="s">
        <v>19740</v>
      </c>
      <c r="CR1796" s="212" t="s">
        <v>19741</v>
      </c>
      <c r="CS1796" s="44">
        <v>1794</v>
      </c>
      <c r="CT1796" s="44" t="s">
        <v>19742</v>
      </c>
      <c r="CU1796" s="214">
        <v>9374</v>
      </c>
      <c r="CV1796" s="212" t="s">
        <v>19743</v>
      </c>
      <c r="CW1796" s="212" t="s">
        <v>1142</v>
      </c>
      <c r="CX1796" s="44" t="s">
        <v>839</v>
      </c>
      <c r="CY1796" s="78">
        <v>43830</v>
      </c>
      <c r="CZ1796" s="215" t="s">
        <v>763</v>
      </c>
      <c r="DA1796" s="212" t="s">
        <v>529</v>
      </c>
      <c r="DB1796" s="44" t="s">
        <v>530</v>
      </c>
      <c r="DC1796" s="44" t="s">
        <v>1348</v>
      </c>
      <c r="DD1796" s="44" t="s">
        <v>563</v>
      </c>
    </row>
    <row r="1797" spans="83:108">
      <c r="CE1797" s="212"/>
      <c r="CF1797" s="213">
        <f>IF(ISNUMBER(SEARCH($H$2,$CG$3:$CG$3334)),MAX($CF$2:CF1796)+1,0)</f>
        <v>1795</v>
      </c>
      <c r="CG1797" s="220" t="s">
        <v>19744</v>
      </c>
      <c r="CH1797" s="212"/>
      <c r="CI1797" s="212"/>
      <c r="CJ1797" s="213" t="str">
        <f>IFERROR(VLOOKUP(ROWS($CJ$3:CJ1797),CF1797:CG5128,2,0),"")</f>
        <v>MAVRIK 20 EW_01795</v>
      </c>
      <c r="CK1797" s="212" t="s">
        <v>19745</v>
      </c>
      <c r="CL1797" s="212" t="s">
        <v>19746</v>
      </c>
      <c r="CM1797" s="78">
        <v>44347</v>
      </c>
      <c r="CN1797" s="212" t="s">
        <v>19747</v>
      </c>
      <c r="CO1797" s="212" t="s">
        <v>19748</v>
      </c>
      <c r="CP1797" s="212" t="s">
        <v>19749</v>
      </c>
      <c r="CQ1797" s="212" t="s">
        <v>19750</v>
      </c>
      <c r="CR1797" s="212" t="s">
        <v>19751</v>
      </c>
      <c r="CS1797" s="44">
        <v>1795</v>
      </c>
      <c r="CT1797" s="44" t="s">
        <v>19752</v>
      </c>
      <c r="CU1797" s="214">
        <v>9800</v>
      </c>
      <c r="CV1797" s="212" t="s">
        <v>19753</v>
      </c>
      <c r="CW1797" s="212" t="s">
        <v>17647</v>
      </c>
      <c r="CX1797" s="44" t="s">
        <v>1428</v>
      </c>
      <c r="CY1797" s="78">
        <v>44347</v>
      </c>
      <c r="CZ1797" s="215" t="s">
        <v>601</v>
      </c>
      <c r="DA1797" s="212" t="s">
        <v>561</v>
      </c>
      <c r="DB1797" s="44" t="s">
        <v>626</v>
      </c>
      <c r="DC1797" s="44" t="s">
        <v>7112</v>
      </c>
      <c r="DD1797" s="44" t="s">
        <v>563</v>
      </c>
    </row>
    <row r="1798" spans="83:108">
      <c r="CE1798" s="212"/>
      <c r="CF1798" s="213">
        <f>IF(ISNUMBER(SEARCH($H$2,$CG$3:$CG$3334)),MAX($CF$2:CF1797)+1,0)</f>
        <v>1796</v>
      </c>
      <c r="CG1798" s="220" t="s">
        <v>19754</v>
      </c>
      <c r="CH1798" s="212"/>
      <c r="CI1798" s="212"/>
      <c r="CJ1798" s="213" t="str">
        <f>IFERROR(VLOOKUP(ROWS($CJ$3:CJ1798),CF1798:CG5129,2,0),"")</f>
        <v>MAVRIK 240 EW_01796</v>
      </c>
      <c r="CK1798" s="212" t="s">
        <v>19755</v>
      </c>
      <c r="CL1798" s="212" t="s">
        <v>19756</v>
      </c>
      <c r="CM1798" s="78">
        <v>44347</v>
      </c>
      <c r="CN1798" s="212" t="s">
        <v>19757</v>
      </c>
      <c r="CO1798" s="212" t="s">
        <v>19758</v>
      </c>
      <c r="CP1798" s="212" t="s">
        <v>19759</v>
      </c>
      <c r="CQ1798" s="212" t="s">
        <v>19760</v>
      </c>
      <c r="CR1798" s="212" t="s">
        <v>19761</v>
      </c>
      <c r="CS1798" s="44">
        <v>1796</v>
      </c>
      <c r="CT1798" s="44" t="s">
        <v>19762</v>
      </c>
      <c r="CU1798" s="214">
        <v>14210</v>
      </c>
      <c r="CV1798" s="212" t="s">
        <v>19763</v>
      </c>
      <c r="CW1798" s="212" t="s">
        <v>17647</v>
      </c>
      <c r="CX1798" s="44" t="s">
        <v>963</v>
      </c>
      <c r="CY1798" s="78">
        <v>44347</v>
      </c>
      <c r="CZ1798" s="215" t="s">
        <v>601</v>
      </c>
      <c r="DA1798" s="212" t="s">
        <v>561</v>
      </c>
      <c r="DB1798" s="44" t="s">
        <v>530</v>
      </c>
      <c r="DC1798" s="44" t="s">
        <v>7112</v>
      </c>
      <c r="DD1798" s="44" t="s">
        <v>563</v>
      </c>
    </row>
    <row r="1799" spans="83:108">
      <c r="CE1799" s="212"/>
      <c r="CF1799" s="213">
        <f>IF(ISNUMBER(SEARCH($H$2,$CG$3:$CG$3334)),MAX($CF$2:CF1798)+1,0)</f>
        <v>1797</v>
      </c>
      <c r="CG1799" s="220" t="s">
        <v>19764</v>
      </c>
      <c r="CH1799" s="212"/>
      <c r="CI1799" s="212"/>
      <c r="CJ1799" s="213" t="str">
        <f>IFERROR(VLOOKUP(ROWS($CJ$3:CJ1799),CF1799:CG5130,2,0),"")</f>
        <v>MAVRIK CASA GIARDINO_01797</v>
      </c>
      <c r="CK1799" s="212" t="s">
        <v>19765</v>
      </c>
      <c r="CL1799" s="212" t="s">
        <v>19766</v>
      </c>
      <c r="CM1799" s="78">
        <v>44347</v>
      </c>
      <c r="CN1799" s="212" t="s">
        <v>19767</v>
      </c>
      <c r="CO1799" s="212" t="s">
        <v>19768</v>
      </c>
      <c r="CP1799" s="212" t="s">
        <v>19769</v>
      </c>
      <c r="CQ1799" s="212" t="s">
        <v>19770</v>
      </c>
      <c r="CR1799" s="212" t="s">
        <v>19771</v>
      </c>
      <c r="CS1799" s="44">
        <v>1797</v>
      </c>
      <c r="CT1799" s="44" t="s">
        <v>19772</v>
      </c>
      <c r="CU1799" s="214">
        <v>11997</v>
      </c>
      <c r="CV1799" s="212" t="s">
        <v>19773</v>
      </c>
      <c r="CW1799" s="212" t="s">
        <v>17647</v>
      </c>
      <c r="CX1799" s="44" t="s">
        <v>1428</v>
      </c>
      <c r="CY1799" s="78">
        <v>44347</v>
      </c>
      <c r="CZ1799" s="215" t="s">
        <v>601</v>
      </c>
      <c r="DA1799" s="212" t="s">
        <v>529</v>
      </c>
      <c r="DB1799" s="44" t="s">
        <v>1899</v>
      </c>
      <c r="DC1799" s="44" t="s">
        <v>7112</v>
      </c>
      <c r="DD1799" s="44" t="s">
        <v>563</v>
      </c>
    </row>
    <row r="1800" spans="83:108">
      <c r="CE1800" s="212"/>
      <c r="CF1800" s="213">
        <f>IF(ISNUMBER(SEARCH($H$2,$CG$3:$CG$3334)),MAX($CF$2:CF1799)+1,0)</f>
        <v>1798</v>
      </c>
      <c r="CG1800" s="220" t="s">
        <v>19774</v>
      </c>
      <c r="CH1800" s="212"/>
      <c r="CI1800" s="212"/>
      <c r="CJ1800" s="213" t="str">
        <f>IFERROR(VLOOKUP(ROWS($CJ$3:CJ1800),CF1800:CG5131,2,0),"")</f>
        <v>MAVRIK EW_01798</v>
      </c>
      <c r="CK1800" s="212" t="s">
        <v>19775</v>
      </c>
      <c r="CL1800" s="212" t="s">
        <v>19776</v>
      </c>
      <c r="CM1800" s="78">
        <v>44347</v>
      </c>
      <c r="CN1800" s="212" t="s">
        <v>19777</v>
      </c>
      <c r="CO1800" s="212" t="s">
        <v>19778</v>
      </c>
      <c r="CP1800" s="212" t="s">
        <v>19779</v>
      </c>
      <c r="CQ1800" s="212" t="s">
        <v>19780</v>
      </c>
      <c r="CR1800" s="212" t="s">
        <v>19781</v>
      </c>
      <c r="CS1800" s="44">
        <v>1798</v>
      </c>
      <c r="CT1800" s="44" t="s">
        <v>19782</v>
      </c>
      <c r="CU1800" s="214">
        <v>14190</v>
      </c>
      <c r="CV1800" s="212" t="s">
        <v>19783</v>
      </c>
      <c r="CW1800" s="212" t="s">
        <v>17647</v>
      </c>
      <c r="CX1800" s="44" t="s">
        <v>963</v>
      </c>
      <c r="CY1800" s="78">
        <v>44347</v>
      </c>
      <c r="CZ1800" s="215" t="s">
        <v>601</v>
      </c>
      <c r="DA1800" s="212" t="s">
        <v>561</v>
      </c>
      <c r="DB1800" s="44" t="s">
        <v>626</v>
      </c>
      <c r="DC1800" s="44" t="s">
        <v>7112</v>
      </c>
      <c r="DD1800" s="44" t="s">
        <v>563</v>
      </c>
    </row>
    <row r="1801" spans="83:108">
      <c r="CE1801" s="212"/>
      <c r="CF1801" s="213">
        <f>IF(ISNUMBER(SEARCH($H$2,$CG$3:$CG$3334)),MAX($CF$2:CF1800)+1,0)</f>
        <v>1799</v>
      </c>
      <c r="CG1801" s="220" t="s">
        <v>19784</v>
      </c>
      <c r="CH1801" s="212"/>
      <c r="CI1801" s="212"/>
      <c r="CJ1801" s="213" t="str">
        <f>IFERROR(VLOOKUP(ROWS($CJ$3:CJ1801),CF1801:CG5132,2,0),"")</f>
        <v>MAVRIK PRONTO USO_01799</v>
      </c>
      <c r="CK1801" s="212" t="s">
        <v>19785</v>
      </c>
      <c r="CL1801" s="212" t="s">
        <v>19786</v>
      </c>
      <c r="CM1801" s="78">
        <v>44347</v>
      </c>
      <c r="CN1801" s="212" t="s">
        <v>19787</v>
      </c>
      <c r="CO1801" s="212" t="s">
        <v>19788</v>
      </c>
      <c r="CP1801" s="212" t="s">
        <v>19789</v>
      </c>
      <c r="CQ1801" s="212" t="s">
        <v>19790</v>
      </c>
      <c r="CR1801" s="212" t="s">
        <v>19791</v>
      </c>
      <c r="CS1801" s="44">
        <v>1799</v>
      </c>
      <c r="CT1801" s="44" t="s">
        <v>19792</v>
      </c>
      <c r="CU1801" s="214">
        <v>11723</v>
      </c>
      <c r="CV1801" s="212" t="s">
        <v>19793</v>
      </c>
      <c r="CW1801" s="212" t="s">
        <v>17647</v>
      </c>
      <c r="CX1801" s="44" t="s">
        <v>1428</v>
      </c>
      <c r="CY1801" s="78">
        <v>44347</v>
      </c>
      <c r="CZ1801" s="215" t="s">
        <v>545</v>
      </c>
      <c r="DA1801" s="212" t="s">
        <v>529</v>
      </c>
      <c r="DB1801" s="44" t="s">
        <v>530</v>
      </c>
      <c r="DC1801" s="44" t="s">
        <v>562</v>
      </c>
      <c r="DD1801" s="44" t="s">
        <v>532</v>
      </c>
    </row>
    <row r="1802" spans="83:108">
      <c r="CE1802" s="212"/>
      <c r="CF1802" s="213">
        <f>IF(ISNUMBER(SEARCH($H$2,$CG$3:$CG$3334)),MAX($CF$2:CF1801)+1,0)</f>
        <v>1800</v>
      </c>
      <c r="CG1802" s="220" t="s">
        <v>19794</v>
      </c>
      <c r="CH1802" s="212"/>
      <c r="CI1802" s="212"/>
      <c r="CJ1802" s="213" t="str">
        <f>IFERROR(VLOOKUP(ROWS($CJ$3:CJ1802),CF1802:CG5133,2,0),"")</f>
        <v>MAXCEL_01800</v>
      </c>
      <c r="CK1802" s="212" t="s">
        <v>19795</v>
      </c>
      <c r="CL1802" s="212" t="s">
        <v>19796</v>
      </c>
      <c r="CM1802" s="78">
        <v>44347</v>
      </c>
      <c r="CN1802" s="212" t="s">
        <v>19797</v>
      </c>
      <c r="CO1802" s="212" t="s">
        <v>19798</v>
      </c>
      <c r="CP1802" s="212" t="s">
        <v>19799</v>
      </c>
      <c r="CQ1802" s="212" t="s">
        <v>19800</v>
      </c>
      <c r="CR1802" s="212" t="s">
        <v>19801</v>
      </c>
      <c r="CS1802" s="44">
        <v>1800</v>
      </c>
      <c r="CT1802" s="44" t="s">
        <v>19802</v>
      </c>
      <c r="CU1802" s="214">
        <v>6324</v>
      </c>
      <c r="CV1802" s="212" t="s">
        <v>19803</v>
      </c>
      <c r="CW1802" s="212" t="s">
        <v>1415</v>
      </c>
      <c r="CX1802" s="44" t="s">
        <v>721</v>
      </c>
      <c r="CY1802" s="78">
        <v>44347</v>
      </c>
      <c r="CZ1802" s="215" t="s">
        <v>601</v>
      </c>
      <c r="DA1802" s="212" t="s">
        <v>546</v>
      </c>
      <c r="DB1802" s="44" t="s">
        <v>919</v>
      </c>
      <c r="DC1802" s="44" t="s">
        <v>588</v>
      </c>
      <c r="DD1802" s="44" t="s">
        <v>532</v>
      </c>
    </row>
    <row r="1803" spans="83:108">
      <c r="CE1803" s="212"/>
      <c r="CF1803" s="213">
        <f>IF(ISNUMBER(SEARCH($H$2,$CG$3:$CG$3334)),MAX($CF$2:CF1802)+1,0)</f>
        <v>1801</v>
      </c>
      <c r="CG1803" s="220" t="s">
        <v>19804</v>
      </c>
      <c r="CH1803" s="212"/>
      <c r="CI1803" s="212"/>
      <c r="CJ1803" s="213" t="str">
        <f>IFERROR(VLOOKUP(ROWS($CJ$3:CJ1803),CF1803:CG5134,2,0),"")</f>
        <v>MAXCEL 2SL_01801</v>
      </c>
      <c r="CK1803" s="212" t="s">
        <v>19805</v>
      </c>
      <c r="CL1803" s="212" t="s">
        <v>19806</v>
      </c>
      <c r="CM1803" s="78">
        <v>44347</v>
      </c>
      <c r="CN1803" s="212" t="s">
        <v>19807</v>
      </c>
      <c r="CO1803" s="212" t="s">
        <v>19808</v>
      </c>
      <c r="CP1803" s="212" t="s">
        <v>19809</v>
      </c>
      <c r="CQ1803" s="212" t="s">
        <v>19810</v>
      </c>
      <c r="CR1803" s="212" t="s">
        <v>19811</v>
      </c>
      <c r="CS1803" s="44">
        <v>1801</v>
      </c>
      <c r="CT1803" s="44" t="s">
        <v>19812</v>
      </c>
      <c r="CU1803" s="214">
        <v>15839</v>
      </c>
      <c r="CV1803" s="212" t="s">
        <v>19813</v>
      </c>
      <c r="CW1803" s="212" t="s">
        <v>1415</v>
      </c>
      <c r="CX1803" s="44" t="s">
        <v>721</v>
      </c>
      <c r="CY1803" s="78">
        <v>44347</v>
      </c>
      <c r="CZ1803" s="215" t="s">
        <v>545</v>
      </c>
      <c r="DA1803" s="212" t="s">
        <v>546</v>
      </c>
      <c r="DB1803" s="44" t="s">
        <v>919</v>
      </c>
      <c r="DC1803" s="44" t="s">
        <v>588</v>
      </c>
      <c r="DD1803" s="44" t="s">
        <v>682</v>
      </c>
    </row>
    <row r="1804" spans="83:108">
      <c r="CE1804" s="212"/>
      <c r="CF1804" s="213">
        <f>IF(ISNUMBER(SEARCH($H$2,$CG$3:$CG$3334)),MAX($CF$2:CF1803)+1,0)</f>
        <v>1802</v>
      </c>
      <c r="CG1804" s="220" t="s">
        <v>19814</v>
      </c>
      <c r="CH1804" s="212"/>
      <c r="CI1804" s="212"/>
      <c r="CJ1804" s="213" t="str">
        <f>IFERROR(VLOOKUP(ROWS($CJ$3:CJ1804),CF1804:CG5135,2,0),"")</f>
        <v>MAXIGIB BIO_01802</v>
      </c>
      <c r="CK1804" s="212" t="s">
        <v>19815</v>
      </c>
      <c r="CL1804" s="212" t="s">
        <v>19816</v>
      </c>
      <c r="CM1804" s="78">
        <v>44074</v>
      </c>
      <c r="CN1804" s="212" t="s">
        <v>19817</v>
      </c>
      <c r="CO1804" s="212" t="s">
        <v>19818</v>
      </c>
      <c r="CP1804" s="212" t="s">
        <v>19819</v>
      </c>
      <c r="CQ1804" s="212" t="s">
        <v>19820</v>
      </c>
      <c r="CR1804" s="212" t="s">
        <v>19821</v>
      </c>
      <c r="CS1804" s="44">
        <v>1802</v>
      </c>
      <c r="CT1804" s="44" t="s">
        <v>19822</v>
      </c>
      <c r="CU1804" s="214">
        <v>10434</v>
      </c>
      <c r="CV1804" s="212" t="s">
        <v>19823</v>
      </c>
      <c r="CW1804" s="212" t="s">
        <v>720</v>
      </c>
      <c r="CX1804" s="44" t="s">
        <v>5317</v>
      </c>
      <c r="CY1804" s="78">
        <v>44074</v>
      </c>
      <c r="CZ1804" s="215" t="s">
        <v>545</v>
      </c>
      <c r="DA1804" s="212" t="s">
        <v>546</v>
      </c>
      <c r="DB1804" s="44" t="s">
        <v>2826</v>
      </c>
      <c r="DC1804" s="44" t="s">
        <v>2586</v>
      </c>
      <c r="DD1804" s="44" t="s">
        <v>532</v>
      </c>
    </row>
    <row r="1805" spans="83:108">
      <c r="CE1805" s="212"/>
      <c r="CF1805" s="213">
        <f>IF(ISNUMBER(SEARCH($H$2,$CG$3:$CG$3334)),MAX($CF$2:CF1804)+1,0)</f>
        <v>1803</v>
      </c>
      <c r="CG1805" s="220" t="s">
        <v>19824</v>
      </c>
      <c r="CH1805" s="212"/>
      <c r="CI1805" s="212"/>
      <c r="CJ1805" s="213" t="str">
        <f>IFERROR(VLOOKUP(ROWS($CJ$3:CJ1805),CF1805:CG5136,2,0),"")</f>
        <v>MAXIM_01803</v>
      </c>
      <c r="CK1805" s="212" t="s">
        <v>19825</v>
      </c>
      <c r="CL1805" s="212" t="s">
        <v>19826</v>
      </c>
      <c r="CM1805" s="78">
        <v>43220</v>
      </c>
      <c r="CN1805" s="212" t="s">
        <v>19827</v>
      </c>
      <c r="CO1805" s="212" t="s">
        <v>19828</v>
      </c>
      <c r="CP1805" s="212" t="s">
        <v>19829</v>
      </c>
      <c r="CQ1805" s="212" t="s">
        <v>19830</v>
      </c>
      <c r="CR1805" s="212" t="s">
        <v>19831</v>
      </c>
      <c r="CS1805" s="44">
        <v>1803</v>
      </c>
      <c r="CT1805" s="44" t="s">
        <v>19832</v>
      </c>
      <c r="CU1805" s="214">
        <v>10088</v>
      </c>
      <c r="CV1805" s="212" t="s">
        <v>19833</v>
      </c>
      <c r="CW1805" s="212" t="s">
        <v>14366</v>
      </c>
      <c r="CX1805" s="44" t="s">
        <v>2490</v>
      </c>
      <c r="CY1805" s="78">
        <v>43220</v>
      </c>
      <c r="CZ1805" s="215" t="s">
        <v>511</v>
      </c>
      <c r="DA1805" s="212" t="s">
        <v>546</v>
      </c>
      <c r="DB1805" s="44" t="s">
        <v>4576</v>
      </c>
      <c r="DC1805" s="44" t="s">
        <v>827</v>
      </c>
      <c r="DD1805" s="44" t="s">
        <v>563</v>
      </c>
    </row>
    <row r="1806" spans="83:108">
      <c r="CE1806" s="212"/>
      <c r="CF1806" s="213">
        <f>IF(ISNUMBER(SEARCH($H$2,$CG$3:$CG$3334)),MAX($CF$2:CF1805)+1,0)</f>
        <v>1804</v>
      </c>
      <c r="CG1806" s="220" t="s">
        <v>19834</v>
      </c>
      <c r="CH1806" s="212"/>
      <c r="CI1806" s="212"/>
      <c r="CJ1806" s="213" t="str">
        <f>IFERROR(VLOOKUP(ROWS($CJ$3:CJ1806),CF1806:CG5137,2,0),"")</f>
        <v>MAXIMA_01804</v>
      </c>
      <c r="CK1806" s="212" t="s">
        <v>19835</v>
      </c>
      <c r="CL1806" s="212" t="s">
        <v>19836</v>
      </c>
      <c r="CM1806" s="78">
        <v>42916</v>
      </c>
      <c r="CN1806" s="212" t="s">
        <v>19837</v>
      </c>
      <c r="CO1806" s="212" t="s">
        <v>19838</v>
      </c>
      <c r="CP1806" s="212" t="s">
        <v>19839</v>
      </c>
      <c r="CQ1806" s="212" t="s">
        <v>19840</v>
      </c>
      <c r="CR1806" s="212" t="s">
        <v>19841</v>
      </c>
      <c r="CS1806" s="44">
        <v>1804</v>
      </c>
      <c r="CT1806" s="44" t="s">
        <v>19842</v>
      </c>
      <c r="CU1806" s="214">
        <v>15408</v>
      </c>
      <c r="CV1806" s="212" t="s">
        <v>19843</v>
      </c>
      <c r="CW1806" s="212" t="s">
        <v>1644</v>
      </c>
      <c r="CX1806" s="44" t="s">
        <v>3330</v>
      </c>
      <c r="CY1806" s="78">
        <v>42916</v>
      </c>
      <c r="CZ1806" s="215" t="s">
        <v>1157</v>
      </c>
      <c r="DA1806" s="212" t="s">
        <v>737</v>
      </c>
      <c r="DB1806" s="44" t="s">
        <v>919</v>
      </c>
      <c r="DC1806" s="44" t="s">
        <v>1645</v>
      </c>
      <c r="DD1806" s="44" t="s">
        <v>532</v>
      </c>
    </row>
    <row r="1807" spans="83:108">
      <c r="CE1807" s="212"/>
      <c r="CF1807" s="213">
        <f>IF(ISNUMBER(SEARCH($H$2,$CG$3:$CG$3334)),MAX($CF$2:CF1806)+1,0)</f>
        <v>1805</v>
      </c>
      <c r="CG1807" s="220" t="s">
        <v>19844</v>
      </c>
      <c r="CH1807" s="212"/>
      <c r="CI1807" s="212"/>
      <c r="CJ1807" s="213" t="str">
        <f>IFERROR(VLOOKUP(ROWS($CJ$3:CJ1807),CF1807:CG5138,2,0),"")</f>
        <v>MAXIMAN 80 WP_01805</v>
      </c>
      <c r="CK1807" s="212" t="s">
        <v>19845</v>
      </c>
      <c r="CL1807" s="212" t="s">
        <v>19846</v>
      </c>
      <c r="CM1807" s="78">
        <v>43131</v>
      </c>
      <c r="CN1807" s="212" t="s">
        <v>19847</v>
      </c>
      <c r="CO1807" s="212" t="s">
        <v>19848</v>
      </c>
      <c r="CP1807" s="212" t="s">
        <v>19849</v>
      </c>
      <c r="CQ1807" s="212" t="s">
        <v>19850</v>
      </c>
      <c r="CR1807" s="212" t="s">
        <v>19851</v>
      </c>
      <c r="CS1807" s="44">
        <v>1805</v>
      </c>
      <c r="CT1807" s="44" t="s">
        <v>19852</v>
      </c>
      <c r="CU1807" s="214">
        <v>13774</v>
      </c>
      <c r="CV1807" s="212" t="s">
        <v>19853</v>
      </c>
      <c r="CW1807" s="212" t="s">
        <v>3005</v>
      </c>
      <c r="CX1807" s="44" t="s">
        <v>1226</v>
      </c>
      <c r="CY1807" s="78">
        <v>43131</v>
      </c>
      <c r="CZ1807" s="215" t="s">
        <v>576</v>
      </c>
      <c r="DA1807" s="212" t="s">
        <v>512</v>
      </c>
      <c r="DB1807" s="44" t="s">
        <v>802</v>
      </c>
      <c r="DC1807" s="44" t="s">
        <v>986</v>
      </c>
      <c r="DD1807" s="44" t="s">
        <v>563</v>
      </c>
    </row>
    <row r="1808" spans="83:108">
      <c r="CE1808" s="212"/>
      <c r="CF1808" s="213">
        <f>IF(ISNUMBER(SEARCH($H$2,$CG$3:$CG$3334)),MAX($CF$2:CF1807)+1,0)</f>
        <v>1806</v>
      </c>
      <c r="CG1808" s="220" t="s">
        <v>19854</v>
      </c>
      <c r="CH1808" s="212"/>
      <c r="CI1808" s="212"/>
      <c r="CJ1808" s="213" t="str">
        <f>IFERROR(VLOOKUP(ROWS($CJ$3:CJ1808),CF1808:CG5139,2,0),"")</f>
        <v>MAXIMAN DG_01806</v>
      </c>
      <c r="CK1808" s="212" t="s">
        <v>19855</v>
      </c>
      <c r="CL1808" s="212" t="s">
        <v>19856</v>
      </c>
      <c r="CM1808" s="78">
        <v>43708</v>
      </c>
      <c r="CN1808" s="212" t="s">
        <v>19857</v>
      </c>
      <c r="CO1808" s="212" t="s">
        <v>19858</v>
      </c>
      <c r="CP1808" s="212" t="s">
        <v>19859</v>
      </c>
      <c r="CQ1808" s="212" t="s">
        <v>19860</v>
      </c>
      <c r="CR1808" s="212" t="s">
        <v>19861</v>
      </c>
      <c r="CS1808" s="44">
        <v>1806</v>
      </c>
      <c r="CT1808" s="44" t="s">
        <v>19862</v>
      </c>
      <c r="CU1808" s="214">
        <v>15322</v>
      </c>
      <c r="CV1808" s="212" t="s">
        <v>19863</v>
      </c>
      <c r="CW1808" s="212" t="s">
        <v>6739</v>
      </c>
      <c r="CX1808" s="44" t="s">
        <v>1226</v>
      </c>
      <c r="CY1808" s="78">
        <v>43708</v>
      </c>
      <c r="CZ1808" s="215" t="s">
        <v>1313</v>
      </c>
      <c r="DA1808" s="212" t="s">
        <v>512</v>
      </c>
      <c r="DB1808" s="44" t="s">
        <v>641</v>
      </c>
      <c r="DC1808" s="44" t="s">
        <v>19864</v>
      </c>
      <c r="DD1808" s="44" t="s">
        <v>532</v>
      </c>
    </row>
    <row r="1809" spans="83:108">
      <c r="CE1809" s="212"/>
      <c r="CF1809" s="213">
        <f>IF(ISNUMBER(SEARCH($H$2,$CG$3:$CG$3334)),MAX($CF$2:CF1808)+1,0)</f>
        <v>1807</v>
      </c>
      <c r="CG1809" s="220" t="s">
        <v>19865</v>
      </c>
      <c r="CH1809" s="212"/>
      <c r="CI1809" s="212"/>
      <c r="CJ1809" s="213" t="str">
        <f>IFERROR(VLOOKUP(ROWS($CJ$3:CJ1809),CF1809:CG5140,2,0),"")</f>
        <v>MAXIRAM 50 PB_01807</v>
      </c>
      <c r="CK1809" s="212" t="s">
        <v>19866</v>
      </c>
      <c r="CL1809" s="212" t="s">
        <v>19867</v>
      </c>
      <c r="CM1809" s="78">
        <v>43131</v>
      </c>
      <c r="CN1809" s="212" t="s">
        <v>19868</v>
      </c>
      <c r="CO1809" s="212" t="s">
        <v>19869</v>
      </c>
      <c r="CP1809" s="212" t="s">
        <v>19870</v>
      </c>
      <c r="CQ1809" s="212" t="s">
        <v>19871</v>
      </c>
      <c r="CR1809" s="212" t="s">
        <v>19872</v>
      </c>
      <c r="CS1809" s="44">
        <v>1807</v>
      </c>
      <c r="CT1809" s="44" t="s">
        <v>19873</v>
      </c>
      <c r="CU1809" s="214">
        <v>10942</v>
      </c>
      <c r="CV1809" s="212" t="s">
        <v>19874</v>
      </c>
      <c r="CW1809" s="212" t="s">
        <v>1593</v>
      </c>
      <c r="CX1809" s="44" t="s">
        <v>5089</v>
      </c>
      <c r="CY1809" s="78">
        <v>43131</v>
      </c>
      <c r="CZ1809" s="215" t="s">
        <v>576</v>
      </c>
      <c r="DA1809" s="212" t="s">
        <v>512</v>
      </c>
      <c r="DB1809" s="44" t="s">
        <v>802</v>
      </c>
      <c r="DC1809" s="44" t="s">
        <v>1326</v>
      </c>
      <c r="DD1809" s="44" t="s">
        <v>532</v>
      </c>
    </row>
    <row r="1810" spans="83:108">
      <c r="CE1810" s="212"/>
      <c r="CF1810" s="213">
        <f>IF(ISNUMBER(SEARCH($H$2,$CG$3:$CG$3334)),MAX($CF$2:CF1809)+1,0)</f>
        <v>1808</v>
      </c>
      <c r="CG1810" s="220" t="s">
        <v>19875</v>
      </c>
      <c r="CH1810" s="212"/>
      <c r="CI1810" s="212"/>
      <c r="CJ1810" s="213" t="str">
        <f>IFERROR(VLOOKUP(ROWS($CJ$3:CJ1810),CF1810:CG5141,2,0),"")</f>
        <v>MEDAL 25_01808</v>
      </c>
      <c r="CK1810" s="212" t="s">
        <v>19876</v>
      </c>
      <c r="CL1810" s="212" t="s">
        <v>19877</v>
      </c>
      <c r="CM1810" s="78">
        <v>43131</v>
      </c>
      <c r="CN1810" s="212" t="s">
        <v>19878</v>
      </c>
      <c r="CO1810" s="212" t="s">
        <v>19879</v>
      </c>
      <c r="CP1810" s="212" t="s">
        <v>19880</v>
      </c>
      <c r="CQ1810" s="212" t="s">
        <v>19881</v>
      </c>
      <c r="CR1810" s="212" t="s">
        <v>19882</v>
      </c>
      <c r="CS1810" s="44">
        <v>1808</v>
      </c>
      <c r="CT1810" s="44" t="s">
        <v>19883</v>
      </c>
      <c r="CU1810" s="214">
        <v>9399</v>
      </c>
      <c r="CV1810" s="212" t="s">
        <v>19884</v>
      </c>
      <c r="CW1810" s="212" t="s">
        <v>4896</v>
      </c>
      <c r="CX1810" s="44" t="s">
        <v>1703</v>
      </c>
      <c r="CY1810" s="78">
        <v>43131</v>
      </c>
      <c r="CZ1810" s="215" t="s">
        <v>601</v>
      </c>
      <c r="DA1810" s="212" t="s">
        <v>512</v>
      </c>
      <c r="DB1810" s="44" t="s">
        <v>530</v>
      </c>
      <c r="DC1810" s="44" t="s">
        <v>12323</v>
      </c>
      <c r="DD1810" s="44" t="s">
        <v>563</v>
      </c>
    </row>
    <row r="1811" spans="83:108">
      <c r="CE1811" s="212"/>
      <c r="CF1811" s="213">
        <f>IF(ISNUMBER(SEARCH($H$2,$CG$3:$CG$3334)),MAX($CF$2:CF1810)+1,0)</f>
        <v>1809</v>
      </c>
      <c r="CG1811" s="220" t="s">
        <v>19885</v>
      </c>
      <c r="CH1811" s="212"/>
      <c r="CI1811" s="212"/>
      <c r="CJ1811" s="213" t="str">
        <f>IFERROR(VLOOKUP(ROWS($CJ$3:CJ1811),CF1811:CG5142,2,0),"")</f>
        <v>MEDEIRO 80 WG ADVANCE_01809</v>
      </c>
      <c r="CK1811" s="212" t="s">
        <v>19886</v>
      </c>
      <c r="CL1811" s="212" t="s">
        <v>19887</v>
      </c>
      <c r="CM1811" s="78">
        <v>43220</v>
      </c>
      <c r="CN1811" s="212" t="s">
        <v>19888</v>
      </c>
      <c r="CO1811" s="212" t="s">
        <v>19889</v>
      </c>
      <c r="CP1811" s="212" t="s">
        <v>19890</v>
      </c>
      <c r="CQ1811" s="212" t="s">
        <v>19891</v>
      </c>
      <c r="CR1811" s="212" t="s">
        <v>19892</v>
      </c>
      <c r="CS1811" s="44">
        <v>1809</v>
      </c>
      <c r="CT1811" s="44" t="s">
        <v>19893</v>
      </c>
      <c r="CU1811" s="214">
        <v>15363</v>
      </c>
      <c r="CV1811" s="212" t="s">
        <v>19894</v>
      </c>
      <c r="CW1811" s="212" t="s">
        <v>1774</v>
      </c>
      <c r="CX1811" s="44" t="s">
        <v>826</v>
      </c>
      <c r="CY1811" s="78">
        <v>43220</v>
      </c>
      <c r="CZ1811" s="215" t="s">
        <v>528</v>
      </c>
      <c r="DA1811" s="212" t="s">
        <v>512</v>
      </c>
      <c r="DB1811" s="44" t="s">
        <v>641</v>
      </c>
      <c r="DC1811" s="44" t="s">
        <v>986</v>
      </c>
      <c r="DD1811" s="44" t="s">
        <v>532</v>
      </c>
    </row>
    <row r="1812" spans="83:108">
      <c r="CE1812" s="212"/>
      <c r="CF1812" s="213">
        <f>IF(ISNUMBER(SEARCH($H$2,$CG$3:$CG$3334)),MAX($CF$2:CF1811)+1,0)</f>
        <v>1810</v>
      </c>
      <c r="CG1812" s="220" t="s">
        <v>19895</v>
      </c>
      <c r="CH1812" s="212"/>
      <c r="CI1812" s="212"/>
      <c r="CJ1812" s="213" t="str">
        <f>IFERROR(VLOOKUP(ROWS($CJ$3:CJ1812),CF1812:CG5143,2,0),"")</f>
        <v>MEDEIRO F WG_01810</v>
      </c>
      <c r="CK1812" s="212" t="s">
        <v>19896</v>
      </c>
      <c r="CL1812" s="212" t="s">
        <v>19897</v>
      </c>
      <c r="CM1812" s="78">
        <v>43312</v>
      </c>
      <c r="CN1812" s="212" t="s">
        <v>19898</v>
      </c>
      <c r="CO1812" s="212" t="s">
        <v>19899</v>
      </c>
      <c r="CP1812" s="212" t="s">
        <v>19900</v>
      </c>
      <c r="CQ1812" s="212" t="s">
        <v>19901</v>
      </c>
      <c r="CR1812" s="212" t="s">
        <v>19902</v>
      </c>
      <c r="CS1812" s="44">
        <v>1810</v>
      </c>
      <c r="CT1812" s="44" t="s">
        <v>19903</v>
      </c>
      <c r="CU1812" s="214">
        <v>16621</v>
      </c>
      <c r="CV1812" s="212" t="s">
        <v>19904</v>
      </c>
      <c r="CW1812" s="212" t="s">
        <v>19905</v>
      </c>
      <c r="CX1812" s="44" t="s">
        <v>1752</v>
      </c>
      <c r="CY1812" s="78">
        <v>43312</v>
      </c>
      <c r="CZ1812" s="215" t="s">
        <v>511</v>
      </c>
      <c r="DA1812" s="212" t="s">
        <v>512</v>
      </c>
      <c r="DB1812" s="44" t="s">
        <v>641</v>
      </c>
      <c r="DC1812" s="44" t="s">
        <v>2153</v>
      </c>
      <c r="DD1812" s="44" t="s">
        <v>682</v>
      </c>
    </row>
    <row r="1813" spans="83:108">
      <c r="CE1813" s="212"/>
      <c r="CF1813" s="213">
        <f>IF(ISNUMBER(SEARCH($H$2,$CG$3:$CG$3334)),MAX($CF$2:CF1812)+1,0)</f>
        <v>1811</v>
      </c>
      <c r="CG1813" s="220" t="s">
        <v>19906</v>
      </c>
      <c r="CH1813" s="212"/>
      <c r="CI1813" s="212"/>
      <c r="CJ1813" s="213" t="str">
        <f>IFERROR(VLOOKUP(ROWS($CJ$3:CJ1813),CF1813:CG5144,2,0),"")</f>
        <v>MEDEIRO M_01811</v>
      </c>
      <c r="CK1813" s="212" t="s">
        <v>19907</v>
      </c>
      <c r="CL1813" s="212" t="s">
        <v>19908</v>
      </c>
      <c r="CM1813" s="78">
        <v>43220</v>
      </c>
      <c r="CN1813" s="212" t="s">
        <v>19909</v>
      </c>
      <c r="CO1813" s="212" t="s">
        <v>19910</v>
      </c>
      <c r="CP1813" s="212" t="s">
        <v>19911</v>
      </c>
      <c r="CQ1813" s="212" t="s">
        <v>19912</v>
      </c>
      <c r="CR1813" s="212" t="s">
        <v>19913</v>
      </c>
      <c r="CS1813" s="44">
        <v>1811</v>
      </c>
      <c r="CT1813" s="44" t="s">
        <v>19914</v>
      </c>
      <c r="CU1813" s="214">
        <v>12983</v>
      </c>
      <c r="CV1813" s="212" t="s">
        <v>19915</v>
      </c>
      <c r="CW1813" s="212" t="s">
        <v>1785</v>
      </c>
      <c r="CX1813" s="44" t="s">
        <v>826</v>
      </c>
      <c r="CY1813" s="78">
        <v>43220</v>
      </c>
      <c r="CZ1813" s="215" t="s">
        <v>576</v>
      </c>
      <c r="DA1813" s="212" t="s">
        <v>512</v>
      </c>
      <c r="DB1813" s="44" t="s">
        <v>802</v>
      </c>
      <c r="DC1813" s="44" t="s">
        <v>1786</v>
      </c>
      <c r="DD1813" s="44" t="s">
        <v>532</v>
      </c>
    </row>
    <row r="1814" spans="83:108">
      <c r="CE1814" s="212"/>
      <c r="CF1814" s="213">
        <f>IF(ISNUMBER(SEARCH($H$2,$CG$3:$CG$3334)),MAX($CF$2:CF1813)+1,0)</f>
        <v>1812</v>
      </c>
      <c r="CG1814" s="220" t="s">
        <v>19916</v>
      </c>
      <c r="CH1814" s="212"/>
      <c r="CI1814" s="212"/>
      <c r="CJ1814" s="213" t="str">
        <f>IFERROR(VLOOKUP(ROWS($CJ$3:CJ1814),CF1814:CG5145,2,0),"")</f>
        <v>MEDIATOR EXTRA SL_01812</v>
      </c>
      <c r="CK1814" s="212" t="s">
        <v>19917</v>
      </c>
      <c r="CL1814" s="212" t="s">
        <v>19918</v>
      </c>
      <c r="CM1814" s="78">
        <v>44773</v>
      </c>
      <c r="CN1814" s="212" t="s">
        <v>19919</v>
      </c>
      <c r="CO1814" s="212" t="s">
        <v>19920</v>
      </c>
      <c r="CP1814" s="212" t="s">
        <v>19921</v>
      </c>
      <c r="CQ1814" s="212" t="s">
        <v>19922</v>
      </c>
      <c r="CR1814" s="212" t="s">
        <v>19923</v>
      </c>
      <c r="CS1814" s="44">
        <v>1812</v>
      </c>
      <c r="CT1814" s="44" t="s">
        <v>19924</v>
      </c>
      <c r="CU1814" s="214">
        <v>13858</v>
      </c>
      <c r="CV1814" s="212" t="s">
        <v>19925</v>
      </c>
      <c r="CW1814" s="212" t="s">
        <v>1225</v>
      </c>
      <c r="CX1814" s="44" t="s">
        <v>1287</v>
      </c>
      <c r="CY1814" s="78">
        <v>44773</v>
      </c>
      <c r="CZ1814" s="215" t="s">
        <v>601</v>
      </c>
      <c r="DA1814" s="212" t="s">
        <v>529</v>
      </c>
      <c r="DB1814" s="44" t="s">
        <v>919</v>
      </c>
      <c r="DC1814" s="44" t="s">
        <v>19160</v>
      </c>
      <c r="DD1814" s="44" t="s">
        <v>532</v>
      </c>
    </row>
    <row r="1815" spans="83:108">
      <c r="CE1815" s="212"/>
      <c r="CF1815" s="213">
        <f>IF(ISNUMBER(SEARCH($H$2,$CG$3:$CG$3334)),MAX($CF$2:CF1814)+1,0)</f>
        <v>1813</v>
      </c>
      <c r="CG1815" s="220" t="s">
        <v>19926</v>
      </c>
      <c r="CH1815" s="212"/>
      <c r="CI1815" s="212"/>
      <c r="CJ1815" s="213" t="str">
        <f>IFERROR(VLOOKUP(ROWS($CJ$3:CJ1815),CF1815:CG5146,2,0),"")</f>
        <v>MEDIATOR PLUS_01813</v>
      </c>
      <c r="CK1815" s="212" t="s">
        <v>19927</v>
      </c>
      <c r="CL1815" s="212" t="s">
        <v>19928</v>
      </c>
      <c r="CM1815" s="78">
        <v>44773</v>
      </c>
      <c r="CN1815" s="212" t="s">
        <v>19929</v>
      </c>
      <c r="CO1815" s="212" t="s">
        <v>19930</v>
      </c>
      <c r="CP1815" s="212" t="s">
        <v>19931</v>
      </c>
      <c r="CQ1815" s="212" t="s">
        <v>19932</v>
      </c>
      <c r="CR1815" s="212" t="s">
        <v>19933</v>
      </c>
      <c r="CS1815" s="44">
        <v>1813</v>
      </c>
      <c r="CT1815" s="44" t="s">
        <v>19934</v>
      </c>
      <c r="CU1815" s="214">
        <v>16188</v>
      </c>
      <c r="CV1815" s="212" t="s">
        <v>19935</v>
      </c>
      <c r="CW1815" s="212" t="s">
        <v>1225</v>
      </c>
      <c r="CX1815" s="44" t="s">
        <v>1287</v>
      </c>
      <c r="CY1815" s="78">
        <v>44773</v>
      </c>
      <c r="CZ1815" s="215" t="s">
        <v>511</v>
      </c>
      <c r="DA1815" s="212" t="s">
        <v>529</v>
      </c>
      <c r="DB1815" s="44" t="s">
        <v>655</v>
      </c>
      <c r="DC1815" s="44" t="s">
        <v>19160</v>
      </c>
      <c r="DD1815" s="44" t="s">
        <v>532</v>
      </c>
    </row>
    <row r="1816" spans="83:108">
      <c r="CE1816" s="212"/>
      <c r="CF1816" s="213">
        <f>IF(ISNUMBER(SEARCH($H$2,$CG$3:$CG$3334)),MAX($CF$2:CF1815)+1,0)</f>
        <v>1814</v>
      </c>
      <c r="CG1816" s="220" t="s">
        <v>19936</v>
      </c>
      <c r="CH1816" s="212"/>
      <c r="CI1816" s="212"/>
      <c r="CJ1816" s="213" t="str">
        <f>IFERROR(VLOOKUP(ROWS($CJ$3:CJ1816),CF1816:CG5147,2,0),"")</f>
        <v>MEDOR 35 CLASS_01814</v>
      </c>
      <c r="CK1816" s="212" t="s">
        <v>19937</v>
      </c>
      <c r="CL1816" s="212" t="s">
        <v>19938</v>
      </c>
      <c r="CM1816" s="78">
        <v>43312</v>
      </c>
      <c r="CN1816" s="212" t="s">
        <v>19939</v>
      </c>
      <c r="CO1816" s="212" t="s">
        <v>19940</v>
      </c>
      <c r="CP1816" s="212" t="s">
        <v>19941</v>
      </c>
      <c r="CQ1816" s="212" t="s">
        <v>19942</v>
      </c>
      <c r="CR1816" s="212" t="s">
        <v>19943</v>
      </c>
      <c r="CS1816" s="44">
        <v>1814</v>
      </c>
      <c r="CT1816" s="44" t="s">
        <v>19944</v>
      </c>
      <c r="CU1816" s="214">
        <v>13116</v>
      </c>
      <c r="CV1816" s="212" t="s">
        <v>19945</v>
      </c>
      <c r="CW1816" s="212" t="s">
        <v>12312</v>
      </c>
      <c r="CX1816" s="44" t="s">
        <v>2490</v>
      </c>
      <c r="CY1816" s="78">
        <v>43312</v>
      </c>
      <c r="CZ1816" s="215" t="s">
        <v>576</v>
      </c>
      <c r="DA1816" s="212" t="s">
        <v>737</v>
      </c>
      <c r="DB1816" s="44" t="s">
        <v>641</v>
      </c>
      <c r="DC1816" s="44" t="s">
        <v>2047</v>
      </c>
      <c r="DD1816" s="44" t="s">
        <v>532</v>
      </c>
    </row>
    <row r="1817" spans="83:108">
      <c r="CE1817" s="212"/>
      <c r="CF1817" s="213">
        <f>IF(ISNUMBER(SEARCH($H$2,$CG$3:$CG$3334)),MAX($CF$2:CF1816)+1,0)</f>
        <v>1815</v>
      </c>
      <c r="CG1817" s="220" t="s">
        <v>19946</v>
      </c>
      <c r="CH1817" s="212"/>
      <c r="CI1817" s="212"/>
      <c r="CJ1817" s="213" t="str">
        <f>IFERROR(VLOOKUP(ROWS($CJ$3:CJ1817),CF1817:CG5148,2,0),"")</f>
        <v>MEGIC 240_01815</v>
      </c>
      <c r="CK1817" s="212" t="s">
        <v>19947</v>
      </c>
      <c r="CL1817" s="212" t="s">
        <v>19948</v>
      </c>
      <c r="CM1817" s="78">
        <v>44347</v>
      </c>
      <c r="CN1817" s="212" t="s">
        <v>19949</v>
      </c>
      <c r="CO1817" s="212" t="s">
        <v>19950</v>
      </c>
      <c r="CP1817" s="212" t="s">
        <v>19951</v>
      </c>
      <c r="CQ1817" s="212" t="s">
        <v>19952</v>
      </c>
      <c r="CR1817" s="212" t="s">
        <v>19953</v>
      </c>
      <c r="CS1817" s="44">
        <v>1815</v>
      </c>
      <c r="CT1817" s="44" t="s">
        <v>19954</v>
      </c>
      <c r="CU1817" s="214">
        <v>12023</v>
      </c>
      <c r="CV1817" s="212" t="s">
        <v>19955</v>
      </c>
      <c r="CW1817" s="212" t="s">
        <v>17647</v>
      </c>
      <c r="CX1817" s="44" t="s">
        <v>963</v>
      </c>
      <c r="CY1817" s="78">
        <v>44347</v>
      </c>
      <c r="CZ1817" s="215" t="s">
        <v>640</v>
      </c>
      <c r="DA1817" s="212" t="s">
        <v>561</v>
      </c>
      <c r="DB1817" s="44" t="s">
        <v>530</v>
      </c>
      <c r="DC1817" s="44" t="s">
        <v>7112</v>
      </c>
      <c r="DD1817" s="44" t="s">
        <v>563</v>
      </c>
    </row>
    <row r="1818" spans="83:108">
      <c r="CE1818" s="212"/>
      <c r="CF1818" s="213">
        <f>IF(ISNUMBER(SEARCH($H$2,$CG$3:$CG$3334)),MAX($CF$2:CF1817)+1,0)</f>
        <v>1816</v>
      </c>
      <c r="CG1818" s="220" t="s">
        <v>19956</v>
      </c>
      <c r="CH1818" s="212"/>
      <c r="CI1818" s="212"/>
      <c r="CJ1818" s="213" t="str">
        <f>IFERROR(VLOOKUP(ROWS($CJ$3:CJ1818),CF1818:CG5149,2,0),"")</f>
        <v>MELODY COMBI_01816</v>
      </c>
      <c r="CK1818" s="212" t="s">
        <v>19957</v>
      </c>
      <c r="CL1818" s="212" t="s">
        <v>19958</v>
      </c>
      <c r="CM1818" s="78">
        <v>47938</v>
      </c>
      <c r="CN1818" s="212" t="s">
        <v>19959</v>
      </c>
      <c r="CO1818" s="212" t="s">
        <v>19960</v>
      </c>
      <c r="CP1818" s="212" t="s">
        <v>19961</v>
      </c>
      <c r="CQ1818" s="212" t="s">
        <v>19962</v>
      </c>
      <c r="CR1818" s="212" t="s">
        <v>19963</v>
      </c>
      <c r="CS1818" s="44">
        <v>1816</v>
      </c>
      <c r="CT1818" s="44" t="s">
        <v>19964</v>
      </c>
      <c r="CU1818" s="214">
        <v>11402</v>
      </c>
      <c r="CV1818" s="212" t="s">
        <v>19965</v>
      </c>
      <c r="CW1818" s="212" t="s">
        <v>19966</v>
      </c>
      <c r="CX1818" s="44" t="s">
        <v>735</v>
      </c>
      <c r="CY1818" s="78">
        <v>47938</v>
      </c>
      <c r="CZ1818" s="215" t="s">
        <v>576</v>
      </c>
      <c r="DA1818" s="212" t="s">
        <v>512</v>
      </c>
      <c r="DB1818" s="44" t="s">
        <v>641</v>
      </c>
      <c r="DC1818" s="44" t="s">
        <v>19967</v>
      </c>
      <c r="DD1818" s="44" t="s">
        <v>563</v>
      </c>
    </row>
    <row r="1819" spans="83:108">
      <c r="CE1819" s="212"/>
      <c r="CF1819" s="213">
        <f>IF(ISNUMBER(SEARCH($H$2,$CG$3:$CG$3334)),MAX($CF$2:CF1818)+1,0)</f>
        <v>1817</v>
      </c>
      <c r="CG1819" s="220" t="s">
        <v>19968</v>
      </c>
      <c r="CH1819" s="212"/>
      <c r="CI1819" s="212"/>
      <c r="CJ1819" s="213" t="str">
        <f>IFERROR(VLOOKUP(ROWS($CJ$3:CJ1819),CF1819:CG5150,2,0),"")</f>
        <v>MELODY COMPACT WG_01817</v>
      </c>
      <c r="CK1819" s="212" t="s">
        <v>19969</v>
      </c>
      <c r="CL1819" s="212" t="s">
        <v>19970</v>
      </c>
      <c r="CM1819" s="78">
        <v>47938</v>
      </c>
      <c r="CN1819" s="212" t="s">
        <v>19971</v>
      </c>
      <c r="CO1819" s="212" t="s">
        <v>19972</v>
      </c>
      <c r="CP1819" s="212" t="s">
        <v>19973</v>
      </c>
      <c r="CQ1819" s="212" t="s">
        <v>19974</v>
      </c>
      <c r="CR1819" s="212" t="s">
        <v>19975</v>
      </c>
      <c r="CS1819" s="44">
        <v>1817</v>
      </c>
      <c r="CT1819" s="44" t="s">
        <v>19976</v>
      </c>
      <c r="CU1819" s="214">
        <v>16578</v>
      </c>
      <c r="CV1819" s="212" t="s">
        <v>19977</v>
      </c>
      <c r="CW1819" s="212" t="s">
        <v>19978</v>
      </c>
      <c r="CX1819" s="44" t="s">
        <v>735</v>
      </c>
      <c r="CY1819" s="78">
        <v>47938</v>
      </c>
      <c r="CZ1819" s="215" t="s">
        <v>511</v>
      </c>
      <c r="DA1819" s="212" t="s">
        <v>512</v>
      </c>
      <c r="DB1819" s="44" t="s">
        <v>641</v>
      </c>
      <c r="DC1819" s="44" t="s">
        <v>19979</v>
      </c>
      <c r="DD1819" s="44" t="s">
        <v>682</v>
      </c>
    </row>
    <row r="1820" spans="83:108">
      <c r="CE1820" s="212"/>
      <c r="CF1820" s="213">
        <f>IF(ISNUMBER(SEARCH($H$2,$CG$3:$CG$3334)),MAX($CF$2:CF1819)+1,0)</f>
        <v>1818</v>
      </c>
      <c r="CG1820" s="220" t="s">
        <v>19980</v>
      </c>
      <c r="CH1820" s="212"/>
      <c r="CI1820" s="212"/>
      <c r="CJ1820" s="213" t="str">
        <f>IFERROR(VLOOKUP(ROWS($CJ$3:CJ1820),CF1820:CG5151,2,0),"")</f>
        <v>MELODY TREVI_01818</v>
      </c>
      <c r="CK1820" s="212" t="s">
        <v>19981</v>
      </c>
      <c r="CL1820" s="212" t="s">
        <v>19982</v>
      </c>
      <c r="CM1820" s="78">
        <v>47938</v>
      </c>
      <c r="CN1820" s="212" t="s">
        <v>19983</v>
      </c>
      <c r="CO1820" s="212" t="s">
        <v>19984</v>
      </c>
      <c r="CP1820" s="212" t="s">
        <v>19985</v>
      </c>
      <c r="CQ1820" s="212" t="s">
        <v>19986</v>
      </c>
      <c r="CR1820" s="212" t="s">
        <v>19987</v>
      </c>
      <c r="CS1820" s="44">
        <v>1818</v>
      </c>
      <c r="CT1820" s="44" t="s">
        <v>19988</v>
      </c>
      <c r="CU1820" s="214">
        <v>14792</v>
      </c>
      <c r="CV1820" s="212" t="s">
        <v>19989</v>
      </c>
      <c r="CW1820" s="212" t="s">
        <v>8659</v>
      </c>
      <c r="CX1820" s="44" t="s">
        <v>735</v>
      </c>
      <c r="CY1820" s="78">
        <v>47938</v>
      </c>
      <c r="CZ1820" s="215" t="s">
        <v>763</v>
      </c>
      <c r="DA1820" s="212" t="s">
        <v>512</v>
      </c>
      <c r="DB1820" s="44" t="s">
        <v>802</v>
      </c>
      <c r="DC1820" s="44" t="s">
        <v>8660</v>
      </c>
      <c r="DD1820" s="44" t="s">
        <v>563</v>
      </c>
    </row>
    <row r="1821" spans="83:108">
      <c r="CE1821" s="212"/>
      <c r="CF1821" s="213">
        <f>IF(ISNUMBER(SEARCH($H$2,$CG$3:$CG$3334)),MAX($CF$2:CF1820)+1,0)</f>
        <v>1819</v>
      </c>
      <c r="CG1821" s="220" t="s">
        <v>19990</v>
      </c>
      <c r="CH1821" s="212"/>
      <c r="CI1821" s="212"/>
      <c r="CJ1821" s="213" t="str">
        <f>IFERROR(VLOOKUP(ROWS($CJ$3:CJ1821),CF1821:CG5152,2,0),"")</f>
        <v>MELTUS_01819</v>
      </c>
      <c r="CK1821" s="212" t="s">
        <v>19991</v>
      </c>
      <c r="CL1821" s="212" t="s">
        <v>19992</v>
      </c>
      <c r="CM1821" s="78">
        <v>45016</v>
      </c>
      <c r="CN1821" s="212" t="s">
        <v>19993</v>
      </c>
      <c r="CO1821" s="212" t="s">
        <v>19994</v>
      </c>
      <c r="CP1821" s="212" t="s">
        <v>19995</v>
      </c>
      <c r="CQ1821" s="212" t="s">
        <v>19996</v>
      </c>
      <c r="CR1821" s="212" t="s">
        <v>19997</v>
      </c>
      <c r="CS1821" s="44">
        <v>1819</v>
      </c>
      <c r="CT1821" s="44" t="s">
        <v>19998</v>
      </c>
      <c r="CU1821" s="214">
        <v>12900</v>
      </c>
      <c r="CV1821" s="212" t="s">
        <v>19999</v>
      </c>
      <c r="CW1821" s="212" t="s">
        <v>12553</v>
      </c>
      <c r="CX1821" s="44" t="s">
        <v>3496</v>
      </c>
      <c r="CY1821" s="78">
        <v>45016</v>
      </c>
      <c r="CZ1821" s="215" t="s">
        <v>601</v>
      </c>
      <c r="DA1821" s="212" t="s">
        <v>737</v>
      </c>
      <c r="DB1821" s="44" t="s">
        <v>919</v>
      </c>
      <c r="DC1821" s="44" t="s">
        <v>2586</v>
      </c>
      <c r="DD1821" s="44" t="s">
        <v>532</v>
      </c>
    </row>
    <row r="1822" spans="83:108">
      <c r="CE1822" s="212"/>
      <c r="CF1822" s="213">
        <f>IF(ISNUMBER(SEARCH($H$2,$CG$3:$CG$3334)),MAX($CF$2:CF1821)+1,0)</f>
        <v>1820</v>
      </c>
      <c r="CG1822" s="220" t="s">
        <v>20000</v>
      </c>
      <c r="CH1822" s="212"/>
      <c r="CI1822" s="212"/>
      <c r="CJ1822" s="213" t="str">
        <f>IFERROR(VLOOKUP(ROWS($CJ$3:CJ1822),CF1822:CG5153,2,0),"")</f>
        <v>MERLIN COMBI_01820</v>
      </c>
      <c r="CK1822" s="212" t="s">
        <v>20001</v>
      </c>
      <c r="CL1822" s="212" t="s">
        <v>20002</v>
      </c>
      <c r="CM1822" s="78">
        <v>43677</v>
      </c>
      <c r="CN1822" s="212" t="s">
        <v>20003</v>
      </c>
      <c r="CO1822" s="212" t="s">
        <v>20004</v>
      </c>
      <c r="CP1822" s="212" t="s">
        <v>20005</v>
      </c>
      <c r="CQ1822" s="212" t="s">
        <v>20006</v>
      </c>
      <c r="CR1822" s="212" t="s">
        <v>20007</v>
      </c>
      <c r="CS1822" s="44">
        <v>1820</v>
      </c>
      <c r="CT1822" s="44" t="s">
        <v>20008</v>
      </c>
      <c r="CU1822" s="214">
        <v>9279</v>
      </c>
      <c r="CV1822" s="212" t="s">
        <v>20009</v>
      </c>
      <c r="CW1822" s="212" t="s">
        <v>13832</v>
      </c>
      <c r="CX1822" s="44" t="s">
        <v>735</v>
      </c>
      <c r="CY1822" s="78">
        <v>43677</v>
      </c>
      <c r="CZ1822" s="215" t="s">
        <v>1313</v>
      </c>
      <c r="DA1822" s="212" t="s">
        <v>737</v>
      </c>
      <c r="DB1822" s="44" t="s">
        <v>655</v>
      </c>
      <c r="DC1822" s="44" t="s">
        <v>13833</v>
      </c>
      <c r="DD1822" s="44" t="s">
        <v>851</v>
      </c>
    </row>
    <row r="1823" spans="83:108">
      <c r="CE1823" s="212"/>
      <c r="CF1823" s="213">
        <f>IF(ISNUMBER(SEARCH($H$2,$CG$3:$CG$3334)),MAX($CF$2:CF1822)+1,0)</f>
        <v>1821</v>
      </c>
      <c r="CG1823" s="220" t="s">
        <v>20010</v>
      </c>
      <c r="CH1823" s="212"/>
      <c r="CI1823" s="212"/>
      <c r="CJ1823" s="213" t="str">
        <f>IFERROR(VLOOKUP(ROWS($CJ$3:CJ1823),CF1823:CG5154,2,0),"")</f>
        <v>MERLIN EXPERT_01821</v>
      </c>
      <c r="CK1823" s="212" t="s">
        <v>20011</v>
      </c>
      <c r="CL1823" s="212" t="s">
        <v>20012</v>
      </c>
      <c r="CM1823" s="78">
        <v>42947</v>
      </c>
      <c r="CN1823" s="212" t="s">
        <v>20013</v>
      </c>
      <c r="CO1823" s="212" t="s">
        <v>20014</v>
      </c>
      <c r="CP1823" s="212" t="s">
        <v>20015</v>
      </c>
      <c r="CQ1823" s="212" t="s">
        <v>20016</v>
      </c>
      <c r="CR1823" s="212" t="s">
        <v>20017</v>
      </c>
      <c r="CS1823" s="44">
        <v>1821</v>
      </c>
      <c r="CT1823" s="44" t="s">
        <v>20018</v>
      </c>
      <c r="CU1823" s="214">
        <v>12824</v>
      </c>
      <c r="CV1823" s="212" t="s">
        <v>20019</v>
      </c>
      <c r="CW1823" s="212" t="s">
        <v>20020</v>
      </c>
      <c r="CX1823" s="44" t="s">
        <v>735</v>
      </c>
      <c r="CY1823" s="78">
        <v>42947</v>
      </c>
      <c r="CZ1823" s="215" t="s">
        <v>601</v>
      </c>
      <c r="DA1823" s="212" t="s">
        <v>737</v>
      </c>
      <c r="DB1823" s="44" t="s">
        <v>655</v>
      </c>
      <c r="DC1823" s="44" t="s">
        <v>20021</v>
      </c>
      <c r="DD1823" s="44" t="s">
        <v>532</v>
      </c>
    </row>
    <row r="1824" spans="83:108">
      <c r="CE1824" s="212"/>
      <c r="CF1824" s="213">
        <f>IF(ISNUMBER(SEARCH($H$2,$CG$3:$CG$3334)),MAX($CF$2:CF1823)+1,0)</f>
        <v>1822</v>
      </c>
      <c r="CG1824" s="220" t="s">
        <v>20022</v>
      </c>
      <c r="CH1824" s="212"/>
      <c r="CI1824" s="212"/>
      <c r="CJ1824" s="213" t="str">
        <f>IFERROR(VLOOKUP(ROWS($CJ$3:CJ1824),CF1824:CG5155,2,0),"")</f>
        <v>MERLIN FLEXX_01822</v>
      </c>
      <c r="CK1824" s="212" t="s">
        <v>20023</v>
      </c>
      <c r="CL1824" s="212" t="s">
        <v>20024</v>
      </c>
      <c r="CM1824" s="78">
        <v>42947</v>
      </c>
      <c r="CN1824" s="212" t="s">
        <v>20025</v>
      </c>
      <c r="CO1824" s="212" t="s">
        <v>20026</v>
      </c>
      <c r="CP1824" s="212" t="s">
        <v>20027</v>
      </c>
      <c r="CQ1824" s="212" t="s">
        <v>20028</v>
      </c>
      <c r="CR1824" s="212" t="s">
        <v>20029</v>
      </c>
      <c r="CS1824" s="44">
        <v>1822</v>
      </c>
      <c r="CT1824" s="44" t="s">
        <v>20030</v>
      </c>
      <c r="CU1824" s="214">
        <v>14405</v>
      </c>
      <c r="CV1824" s="212" t="s">
        <v>20031</v>
      </c>
      <c r="CW1824" s="212" t="s">
        <v>20032</v>
      </c>
      <c r="CX1824" s="44" t="s">
        <v>735</v>
      </c>
      <c r="CY1824" s="78">
        <v>42947</v>
      </c>
      <c r="CZ1824" s="215" t="s">
        <v>601</v>
      </c>
      <c r="DA1824" s="212" t="s">
        <v>737</v>
      </c>
      <c r="DB1824" s="44" t="s">
        <v>655</v>
      </c>
      <c r="DC1824" s="44" t="s">
        <v>20033</v>
      </c>
      <c r="DD1824" s="44" t="s">
        <v>532</v>
      </c>
    </row>
    <row r="1825" spans="83:108">
      <c r="CE1825" s="212"/>
      <c r="CF1825" s="213">
        <f>IF(ISNUMBER(SEARCH($H$2,$CG$3:$CG$3334)),MAX($CF$2:CF1824)+1,0)</f>
        <v>1823</v>
      </c>
      <c r="CG1825" s="220" t="s">
        <v>20034</v>
      </c>
      <c r="CH1825" s="212"/>
      <c r="CI1825" s="212"/>
      <c r="CJ1825" s="213" t="str">
        <f>IFERROR(VLOOKUP(ROWS($CJ$3:CJ1825),CF1825:CG5156,2,0),"")</f>
        <v>MERLIN GP_01823</v>
      </c>
      <c r="CK1825" s="212" t="s">
        <v>20035</v>
      </c>
      <c r="CL1825" s="212" t="s">
        <v>20036</v>
      </c>
      <c r="CM1825" s="78">
        <v>43039</v>
      </c>
      <c r="CN1825" s="212" t="s">
        <v>20037</v>
      </c>
      <c r="CO1825" s="212" t="s">
        <v>20038</v>
      </c>
      <c r="CP1825" s="212" t="s">
        <v>20039</v>
      </c>
      <c r="CQ1825" s="212" t="s">
        <v>20040</v>
      </c>
      <c r="CR1825" s="212" t="s">
        <v>20041</v>
      </c>
      <c r="CS1825" s="44">
        <v>1823</v>
      </c>
      <c r="CT1825" s="44" t="s">
        <v>20042</v>
      </c>
      <c r="CU1825" s="214">
        <v>10318</v>
      </c>
      <c r="CV1825" s="212" t="s">
        <v>20043</v>
      </c>
      <c r="CW1825" s="212" t="s">
        <v>5683</v>
      </c>
      <c r="CX1825" s="44" t="s">
        <v>735</v>
      </c>
      <c r="CY1825" s="78">
        <v>43039</v>
      </c>
      <c r="CZ1825" s="215" t="s">
        <v>576</v>
      </c>
      <c r="DA1825" s="212" t="s">
        <v>737</v>
      </c>
      <c r="DB1825" s="44" t="s">
        <v>641</v>
      </c>
      <c r="DC1825" s="44" t="s">
        <v>5684</v>
      </c>
      <c r="DD1825" s="44" t="s">
        <v>532</v>
      </c>
    </row>
    <row r="1826" spans="83:108">
      <c r="CE1826" s="212"/>
      <c r="CF1826" s="213">
        <f>IF(ISNUMBER(SEARCH($H$2,$CG$3:$CG$3334)),MAX($CF$2:CF1825)+1,0)</f>
        <v>1824</v>
      </c>
      <c r="CG1826" s="220" t="s">
        <v>20044</v>
      </c>
      <c r="CH1826" s="212"/>
      <c r="CI1826" s="212"/>
      <c r="CJ1826" s="213" t="str">
        <f>IFERROR(VLOOKUP(ROWS($CJ$3:CJ1826),CF1826:CG5157,2,0),"")</f>
        <v>MERO_01824</v>
      </c>
      <c r="CK1826" s="212" t="s">
        <v>20045</v>
      </c>
      <c r="CL1826" s="212" t="s">
        <v>20046</v>
      </c>
      <c r="CM1826" s="78">
        <v>42562</v>
      </c>
      <c r="CN1826" s="212" t="s">
        <v>20047</v>
      </c>
      <c r="CO1826" s="212" t="s">
        <v>20048</v>
      </c>
      <c r="CP1826" s="212" t="s">
        <v>20049</v>
      </c>
      <c r="CQ1826" s="212" t="s">
        <v>20050</v>
      </c>
      <c r="CR1826" s="212" t="s">
        <v>20051</v>
      </c>
      <c r="CS1826" s="44">
        <v>1824</v>
      </c>
      <c r="CT1826" s="44" t="s">
        <v>20052</v>
      </c>
      <c r="CU1826" s="214">
        <v>15769</v>
      </c>
      <c r="CV1826" s="212" t="s">
        <v>20053</v>
      </c>
      <c r="CW1826" s="212" t="s">
        <v>1046</v>
      </c>
      <c r="CX1826" s="44" t="s">
        <v>735</v>
      </c>
      <c r="CY1826" s="78">
        <v>42562</v>
      </c>
      <c r="CZ1826" s="215" t="s">
        <v>640</v>
      </c>
      <c r="DA1826" s="212" t="s">
        <v>625</v>
      </c>
      <c r="DB1826" s="44" t="s">
        <v>530</v>
      </c>
      <c r="DC1826" s="44" t="s">
        <v>20054</v>
      </c>
      <c r="DD1826" s="44" t="s">
        <v>851</v>
      </c>
    </row>
    <row r="1827" spans="83:108">
      <c r="CE1827" s="212"/>
      <c r="CF1827" s="213">
        <f>IF(ISNUMBER(SEARCH($H$2,$CG$3:$CG$3334)),MAX($CF$2:CF1826)+1,0)</f>
        <v>1825</v>
      </c>
      <c r="CG1827" s="220" t="s">
        <v>20055</v>
      </c>
      <c r="CH1827" s="212"/>
      <c r="CI1827" s="212"/>
      <c r="CJ1827" s="213" t="str">
        <f>IFERROR(VLOOKUP(ROWS($CJ$3:CJ1827),CF1827:CG5158,2,0),"")</f>
        <v>MERPAN 80 WDG_01825</v>
      </c>
      <c r="CK1827" s="212" t="s">
        <v>20056</v>
      </c>
      <c r="CL1827" s="212" t="s">
        <v>20057</v>
      </c>
      <c r="CM1827" s="78">
        <v>43312</v>
      </c>
      <c r="CN1827" s="212" t="s">
        <v>20058</v>
      </c>
      <c r="CO1827" s="212" t="s">
        <v>20059</v>
      </c>
      <c r="CP1827" s="212" t="s">
        <v>20060</v>
      </c>
      <c r="CQ1827" s="212" t="s">
        <v>20061</v>
      </c>
      <c r="CR1827" s="212" t="s">
        <v>20062</v>
      </c>
      <c r="CS1827" s="44">
        <v>1825</v>
      </c>
      <c r="CT1827" s="44" t="s">
        <v>20063</v>
      </c>
      <c r="CU1827" s="214">
        <v>8102</v>
      </c>
      <c r="CV1827" s="212" t="s">
        <v>20064</v>
      </c>
      <c r="CW1827" s="212" t="s">
        <v>3329</v>
      </c>
      <c r="CX1827" s="44" t="s">
        <v>963</v>
      </c>
      <c r="CY1827" s="78">
        <v>43312</v>
      </c>
      <c r="CZ1827" s="215" t="s">
        <v>576</v>
      </c>
      <c r="DA1827" s="212" t="s">
        <v>512</v>
      </c>
      <c r="DB1827" s="44" t="s">
        <v>641</v>
      </c>
      <c r="DC1827" s="44" t="s">
        <v>986</v>
      </c>
      <c r="DD1827" s="44" t="s">
        <v>563</v>
      </c>
    </row>
    <row r="1828" spans="83:108">
      <c r="CE1828" s="212"/>
      <c r="CF1828" s="213">
        <f>IF(ISNUMBER(SEARCH($H$2,$CG$3:$CG$3334)),MAX($CF$2:CF1827)+1,0)</f>
        <v>1826</v>
      </c>
      <c r="CG1828" s="220" t="s">
        <v>20065</v>
      </c>
      <c r="CH1828" s="212"/>
      <c r="CI1828" s="212"/>
      <c r="CJ1828" s="213" t="str">
        <f>IFERROR(VLOOKUP(ROWS($CJ$3:CJ1828),CF1828:CG5159,2,0),"")</f>
        <v>MERTECT_01826</v>
      </c>
      <c r="CK1828" s="212" t="s">
        <v>20066</v>
      </c>
      <c r="CL1828" s="212" t="s">
        <v>20067</v>
      </c>
      <c r="CM1828" s="78">
        <v>42916</v>
      </c>
      <c r="CN1828" s="212" t="s">
        <v>20068</v>
      </c>
      <c r="CO1828" s="212" t="s">
        <v>20069</v>
      </c>
      <c r="CP1828" s="212" t="s">
        <v>20070</v>
      </c>
      <c r="CQ1828" s="212" t="s">
        <v>20071</v>
      </c>
      <c r="CR1828" s="212" t="s">
        <v>20072</v>
      </c>
      <c r="CS1828" s="44">
        <v>1826</v>
      </c>
      <c r="CT1828" s="44" t="s">
        <v>20073</v>
      </c>
      <c r="CU1828" s="214">
        <v>12811</v>
      </c>
      <c r="CV1828" s="212" t="s">
        <v>20074</v>
      </c>
      <c r="CW1828" s="212" t="s">
        <v>2585</v>
      </c>
      <c r="CX1828" s="44" t="s">
        <v>839</v>
      </c>
      <c r="CY1828" s="78">
        <v>42916</v>
      </c>
      <c r="CZ1828" s="215" t="s">
        <v>763</v>
      </c>
      <c r="DA1828" s="212" t="s">
        <v>512</v>
      </c>
      <c r="DB1828" s="44" t="s">
        <v>655</v>
      </c>
      <c r="DC1828" s="44" t="s">
        <v>14222</v>
      </c>
      <c r="DD1828" s="44" t="s">
        <v>563</v>
      </c>
    </row>
    <row r="1829" spans="83:108">
      <c r="CE1829" s="212"/>
      <c r="CF1829" s="213">
        <f>IF(ISNUMBER(SEARCH($H$2,$CG$3:$CG$3334)),MAX($CF$2:CF1828)+1,0)</f>
        <v>1827</v>
      </c>
      <c r="CG1829" s="220" t="s">
        <v>20075</v>
      </c>
      <c r="CH1829" s="212"/>
      <c r="CI1829" s="212"/>
      <c r="CJ1829" s="213" t="str">
        <f>IFERROR(VLOOKUP(ROWS($CJ$3:CJ1829),CF1829:CG5160,2,0),"")</f>
        <v>MESOZIN 70 WG_01827</v>
      </c>
      <c r="CK1829" s="212" t="s">
        <v>20076</v>
      </c>
      <c r="CL1829" s="212" t="s">
        <v>20077</v>
      </c>
      <c r="CM1829" s="78">
        <v>43312</v>
      </c>
      <c r="CN1829" s="212" t="s">
        <v>20078</v>
      </c>
      <c r="CO1829" s="212" t="s">
        <v>20079</v>
      </c>
      <c r="CP1829" s="212" t="s">
        <v>20080</v>
      </c>
      <c r="CQ1829" s="212" t="s">
        <v>20081</v>
      </c>
      <c r="CR1829" s="212" t="s">
        <v>20082</v>
      </c>
      <c r="CS1829" s="44">
        <v>1827</v>
      </c>
      <c r="CT1829" s="44" t="s">
        <v>20083</v>
      </c>
      <c r="CU1829" s="214">
        <v>16071</v>
      </c>
      <c r="CV1829" s="212" t="s">
        <v>20084</v>
      </c>
      <c r="CW1829" s="212" t="s">
        <v>12312</v>
      </c>
      <c r="CX1829" s="44" t="s">
        <v>7479</v>
      </c>
      <c r="CY1829" s="78">
        <v>43312</v>
      </c>
      <c r="CZ1829" s="215" t="s">
        <v>601</v>
      </c>
      <c r="DA1829" s="212" t="s">
        <v>737</v>
      </c>
      <c r="DB1829" s="44" t="s">
        <v>641</v>
      </c>
      <c r="DC1829" s="44" t="s">
        <v>2412</v>
      </c>
      <c r="DD1829" s="44" t="s">
        <v>532</v>
      </c>
    </row>
    <row r="1830" spans="83:108">
      <c r="CE1830" s="212"/>
      <c r="CF1830" s="213">
        <f>IF(ISNUMBER(SEARCH($H$2,$CG$3:$CG$3334)),MAX($CF$2:CF1829)+1,0)</f>
        <v>1828</v>
      </c>
      <c r="CG1830" s="220" t="s">
        <v>20085</v>
      </c>
      <c r="CH1830" s="212"/>
      <c r="CI1830" s="212"/>
      <c r="CJ1830" s="213" t="str">
        <f>IFERROR(VLOOKUP(ROWS($CJ$3:CJ1830),CF1830:CG5161,2,0),"")</f>
        <v>MESUROL_01828</v>
      </c>
      <c r="CK1830" s="212" t="s">
        <v>20086</v>
      </c>
      <c r="CL1830" s="212" t="s">
        <v>20087</v>
      </c>
      <c r="CM1830" s="78">
        <v>43312</v>
      </c>
      <c r="CN1830" s="212" t="s">
        <v>20088</v>
      </c>
      <c r="CO1830" s="212" t="s">
        <v>20089</v>
      </c>
      <c r="CP1830" s="212" t="s">
        <v>20090</v>
      </c>
      <c r="CQ1830" s="212" t="s">
        <v>20091</v>
      </c>
      <c r="CR1830" s="212" t="s">
        <v>20092</v>
      </c>
      <c r="CS1830" s="44">
        <v>1828</v>
      </c>
      <c r="CT1830" s="44" t="s">
        <v>20093</v>
      </c>
      <c r="CU1830" s="214">
        <v>1544</v>
      </c>
      <c r="CV1830" s="212" t="s">
        <v>20094</v>
      </c>
      <c r="CW1830" s="212" t="s">
        <v>20095</v>
      </c>
      <c r="CX1830" s="44" t="s">
        <v>735</v>
      </c>
      <c r="CY1830" s="78">
        <v>43312</v>
      </c>
      <c r="CZ1830" s="215" t="s">
        <v>1157</v>
      </c>
      <c r="DA1830" s="212" t="s">
        <v>561</v>
      </c>
      <c r="DB1830" s="44" t="s">
        <v>802</v>
      </c>
      <c r="DC1830" s="44" t="s">
        <v>1326</v>
      </c>
      <c r="DD1830" s="44" t="s">
        <v>532</v>
      </c>
    </row>
    <row r="1831" spans="83:108">
      <c r="CE1831" s="212"/>
      <c r="CF1831" s="213">
        <f>IF(ISNUMBER(SEARCH($H$2,$CG$3:$CG$3334)),MAX($CF$2:CF1830)+1,0)</f>
        <v>1829</v>
      </c>
      <c r="CG1831" s="220" t="s">
        <v>20096</v>
      </c>
      <c r="CH1831" s="212"/>
      <c r="CI1831" s="212"/>
      <c r="CJ1831" s="213" t="str">
        <f>IFERROR(VLOOKUP(ROWS($CJ$3:CJ1831),CF1831:CG5162,2,0),"")</f>
        <v>MESUROL 200 SC_01829</v>
      </c>
      <c r="CK1831" s="212" t="s">
        <v>20097</v>
      </c>
      <c r="CL1831" s="212" t="s">
        <v>20098</v>
      </c>
      <c r="CM1831" s="78">
        <v>43312</v>
      </c>
      <c r="CN1831" s="212" t="s">
        <v>20099</v>
      </c>
      <c r="CO1831" s="212" t="s">
        <v>20100</v>
      </c>
      <c r="CP1831" s="212" t="s">
        <v>20101</v>
      </c>
      <c r="CQ1831" s="212" t="s">
        <v>20102</v>
      </c>
      <c r="CR1831" s="212" t="s">
        <v>20103</v>
      </c>
      <c r="CS1831" s="44">
        <v>1829</v>
      </c>
      <c r="CT1831" s="44" t="s">
        <v>20104</v>
      </c>
      <c r="CU1831" s="214">
        <v>15024</v>
      </c>
      <c r="CV1831" s="212" t="s">
        <v>20105</v>
      </c>
      <c r="CW1831" s="212" t="s">
        <v>20095</v>
      </c>
      <c r="CX1831" s="44" t="s">
        <v>735</v>
      </c>
      <c r="CY1831" s="78">
        <v>43312</v>
      </c>
      <c r="CZ1831" s="215" t="s">
        <v>576</v>
      </c>
      <c r="DA1831" s="212" t="s">
        <v>529</v>
      </c>
      <c r="DB1831" s="44" t="s">
        <v>655</v>
      </c>
      <c r="DC1831" s="44" t="s">
        <v>4016</v>
      </c>
      <c r="DD1831" s="44" t="s">
        <v>532</v>
      </c>
    </row>
    <row r="1832" spans="83:108">
      <c r="CE1832" s="212"/>
      <c r="CF1832" s="213">
        <f>IF(ISNUMBER(SEARCH($H$2,$CG$3:$CG$3334)),MAX($CF$2:CF1831)+1,0)</f>
        <v>1830</v>
      </c>
      <c r="CG1832" s="220" t="s">
        <v>20106</v>
      </c>
      <c r="CH1832" s="212"/>
      <c r="CI1832" s="212"/>
      <c r="CJ1832" s="213" t="str">
        <f>IFERROR(VLOOKUP(ROWS($CJ$3:CJ1832),CF1832:CG5163,2,0),"")</f>
        <v>MESUROL 500 FS_01830</v>
      </c>
      <c r="CK1832" s="212" t="s">
        <v>20107</v>
      </c>
      <c r="CL1832" s="212" t="s">
        <v>20108</v>
      </c>
      <c r="CM1832" s="78">
        <v>43312</v>
      </c>
      <c r="CN1832" s="212" t="s">
        <v>20109</v>
      </c>
      <c r="CO1832" s="212" t="s">
        <v>20110</v>
      </c>
      <c r="CP1832" s="212" t="s">
        <v>20111</v>
      </c>
      <c r="CQ1832" s="212" t="s">
        <v>20112</v>
      </c>
      <c r="CR1832" s="212" t="s">
        <v>20113</v>
      </c>
      <c r="CS1832" s="44">
        <v>1830</v>
      </c>
      <c r="CT1832" s="44" t="s">
        <v>20114</v>
      </c>
      <c r="CU1832" s="214">
        <v>15575</v>
      </c>
      <c r="CV1832" s="212" t="s">
        <v>20115</v>
      </c>
      <c r="CW1832" s="212" t="s">
        <v>20095</v>
      </c>
      <c r="CX1832" s="44" t="s">
        <v>735</v>
      </c>
      <c r="CY1832" s="78">
        <v>43312</v>
      </c>
      <c r="CZ1832" s="215" t="s">
        <v>1157</v>
      </c>
      <c r="DA1832" s="212" t="s">
        <v>529</v>
      </c>
      <c r="DB1832" s="44" t="s">
        <v>6086</v>
      </c>
      <c r="DC1832" s="44" t="s">
        <v>2938</v>
      </c>
      <c r="DD1832" s="44" t="s">
        <v>682</v>
      </c>
    </row>
    <row r="1833" spans="83:108">
      <c r="CE1833" s="212"/>
      <c r="CF1833" s="213">
        <f>IF(ISNUMBER(SEARCH($H$2,$CG$3:$CG$3334)),MAX($CF$2:CF1832)+1,0)</f>
        <v>1831</v>
      </c>
      <c r="CG1833" s="220" t="s">
        <v>20116</v>
      </c>
      <c r="CH1833" s="212"/>
      <c r="CI1833" s="212"/>
      <c r="CJ1833" s="213" t="str">
        <f>IFERROR(VLOOKUP(ROWS($CJ$3:CJ1833),CF1833:CG5164,2,0),"")</f>
        <v>MESUROL EVOLUTION_01831</v>
      </c>
      <c r="CK1833" s="212" t="s">
        <v>20117</v>
      </c>
      <c r="CL1833" s="212" t="s">
        <v>20118</v>
      </c>
      <c r="CM1833" s="78">
        <v>44347</v>
      </c>
      <c r="CN1833" s="212" t="s">
        <v>20119</v>
      </c>
      <c r="CO1833" s="212" t="s">
        <v>20120</v>
      </c>
      <c r="CP1833" s="212" t="s">
        <v>20121</v>
      </c>
      <c r="CQ1833" s="212" t="s">
        <v>20122</v>
      </c>
      <c r="CR1833" s="212" t="s">
        <v>20123</v>
      </c>
      <c r="CS1833" s="44">
        <v>1831</v>
      </c>
      <c r="CT1833" s="44" t="s">
        <v>20124</v>
      </c>
      <c r="CU1833" s="214">
        <v>15227</v>
      </c>
      <c r="CV1833" s="212" t="s">
        <v>20125</v>
      </c>
      <c r="CW1833" s="212" t="s">
        <v>1475</v>
      </c>
      <c r="CX1833" s="44" t="s">
        <v>3376</v>
      </c>
      <c r="CY1833" s="78">
        <v>44347</v>
      </c>
      <c r="CZ1833" s="215" t="s">
        <v>545</v>
      </c>
      <c r="DA1833" s="212" t="s">
        <v>1477</v>
      </c>
      <c r="DB1833" s="44" t="s">
        <v>1478</v>
      </c>
      <c r="DC1833" s="44" t="s">
        <v>1144</v>
      </c>
      <c r="DD1833" s="44" t="s">
        <v>532</v>
      </c>
    </row>
    <row r="1834" spans="83:108">
      <c r="CE1834" s="212"/>
      <c r="CF1834" s="213">
        <f>IF(ISNUMBER(SEARCH($H$2,$CG$3:$CG$3334)),MAX($CF$2:CF1833)+1,0)</f>
        <v>1832</v>
      </c>
      <c r="CG1834" s="220" t="s">
        <v>20126</v>
      </c>
      <c r="CH1834" s="212"/>
      <c r="CI1834" s="212"/>
      <c r="CJ1834" s="213" t="str">
        <f>IFERROR(VLOOKUP(ROWS($CJ$3:CJ1834),CF1834:CG5165,2,0),"")</f>
        <v>MESUROL LUMACHE PLUS_01832</v>
      </c>
      <c r="CK1834" s="212" t="s">
        <v>20127</v>
      </c>
      <c r="CL1834" s="212" t="s">
        <v>20128</v>
      </c>
      <c r="CM1834" s="78">
        <v>44347</v>
      </c>
      <c r="CN1834" s="212" t="s">
        <v>20129</v>
      </c>
      <c r="CO1834" s="212" t="s">
        <v>20130</v>
      </c>
      <c r="CP1834" s="212" t="s">
        <v>20131</v>
      </c>
      <c r="CQ1834" s="212" t="s">
        <v>20132</v>
      </c>
      <c r="CR1834" s="212" t="s">
        <v>20133</v>
      </c>
      <c r="CS1834" s="44">
        <v>1832</v>
      </c>
      <c r="CT1834" s="44" t="s">
        <v>20134</v>
      </c>
      <c r="CU1834" s="214">
        <v>10882</v>
      </c>
      <c r="CV1834" s="212" t="s">
        <v>20135</v>
      </c>
      <c r="CW1834" s="212" t="s">
        <v>1475</v>
      </c>
      <c r="CX1834" s="44" t="s">
        <v>1524</v>
      </c>
      <c r="CY1834" s="78">
        <v>44347</v>
      </c>
      <c r="CZ1834" s="215" t="s">
        <v>545</v>
      </c>
      <c r="DA1834" s="212" t="s">
        <v>1477</v>
      </c>
      <c r="DB1834" s="44" t="s">
        <v>1478</v>
      </c>
      <c r="DC1834" s="44" t="s">
        <v>908</v>
      </c>
      <c r="DD1834" s="44" t="s">
        <v>532</v>
      </c>
    </row>
    <row r="1835" spans="83:108">
      <c r="CE1835" s="212"/>
      <c r="CF1835" s="213">
        <f>IF(ISNUMBER(SEARCH($H$2,$CG$3:$CG$3334)),MAX($CF$2:CF1834)+1,0)</f>
        <v>1833</v>
      </c>
      <c r="CG1835" s="220" t="s">
        <v>20136</v>
      </c>
      <c r="CH1835" s="212"/>
      <c r="CI1835" s="212"/>
      <c r="CJ1835" s="213" t="str">
        <f>IFERROR(VLOOKUP(ROWS($CJ$3:CJ1835),CF1835:CG5166,2,0),"")</f>
        <v>MESUROL M PLUS_01833</v>
      </c>
      <c r="CK1835" s="212" t="s">
        <v>20137</v>
      </c>
      <c r="CL1835" s="212" t="s">
        <v>20138</v>
      </c>
      <c r="CM1835" s="78">
        <v>44347</v>
      </c>
      <c r="CN1835" s="212" t="s">
        <v>20139</v>
      </c>
      <c r="CO1835" s="212" t="s">
        <v>20140</v>
      </c>
      <c r="CP1835" s="212" t="s">
        <v>20141</v>
      </c>
      <c r="CQ1835" s="212" t="s">
        <v>20142</v>
      </c>
      <c r="CR1835" s="212" t="s">
        <v>20143</v>
      </c>
      <c r="CS1835" s="44">
        <v>1833</v>
      </c>
      <c r="CT1835" s="44" t="s">
        <v>20144</v>
      </c>
      <c r="CU1835" s="214">
        <v>12325</v>
      </c>
      <c r="CV1835" s="212" t="s">
        <v>20145</v>
      </c>
      <c r="CW1835" s="212" t="s">
        <v>1475</v>
      </c>
      <c r="CX1835" s="44" t="s">
        <v>1464</v>
      </c>
      <c r="CY1835" s="78">
        <v>44347</v>
      </c>
      <c r="CZ1835" s="215" t="s">
        <v>545</v>
      </c>
      <c r="DA1835" s="212" t="s">
        <v>1477</v>
      </c>
      <c r="DB1835" s="44" t="s">
        <v>3943</v>
      </c>
      <c r="DC1835" s="44" t="s">
        <v>908</v>
      </c>
      <c r="DD1835" s="44" t="s">
        <v>532</v>
      </c>
    </row>
    <row r="1836" spans="83:108">
      <c r="CE1836" s="212"/>
      <c r="CF1836" s="213">
        <f>IF(ISNUMBER(SEARCH($H$2,$CG$3:$CG$3334)),MAX($CF$2:CF1835)+1,0)</f>
        <v>1834</v>
      </c>
      <c r="CG1836" s="220" t="s">
        <v>20146</v>
      </c>
      <c r="CH1836" s="212"/>
      <c r="CI1836" s="212"/>
      <c r="CJ1836" s="213" t="str">
        <f>IFERROR(VLOOKUP(ROWS($CJ$3:CJ1836),CF1836:CG5167,2,0),"")</f>
        <v>MET52 GRANULARE_01834</v>
      </c>
      <c r="CK1836" s="212" t="s">
        <v>20147</v>
      </c>
      <c r="CL1836" s="212" t="s">
        <v>20148</v>
      </c>
      <c r="CM1836" s="78">
        <v>43585</v>
      </c>
      <c r="CN1836" s="212" t="s">
        <v>20149</v>
      </c>
      <c r="CO1836" s="212" t="s">
        <v>20150</v>
      </c>
      <c r="CP1836" s="212" t="s">
        <v>20151</v>
      </c>
      <c r="CQ1836" s="212" t="s">
        <v>20152</v>
      </c>
      <c r="CR1836" s="212" t="s">
        <v>20153</v>
      </c>
      <c r="CS1836" s="44">
        <v>1834</v>
      </c>
      <c r="CT1836" s="44" t="s">
        <v>20154</v>
      </c>
      <c r="CU1836" s="214">
        <v>15303</v>
      </c>
      <c r="CV1836" s="212" t="s">
        <v>20155</v>
      </c>
      <c r="CW1836" s="212" t="s">
        <v>15499</v>
      </c>
      <c r="CX1836" s="44" t="s">
        <v>20156</v>
      </c>
      <c r="CY1836" s="78">
        <v>43585</v>
      </c>
      <c r="CZ1836" s="215" t="s">
        <v>640</v>
      </c>
      <c r="DA1836" s="212" t="s">
        <v>4062</v>
      </c>
      <c r="DB1836" s="44" t="s">
        <v>3943</v>
      </c>
      <c r="DC1836" s="44" t="s">
        <v>602</v>
      </c>
      <c r="DD1836" s="44" t="s">
        <v>532</v>
      </c>
    </row>
    <row r="1837" spans="83:108">
      <c r="CE1837" s="212"/>
      <c r="CF1837" s="213">
        <f>IF(ISNUMBER(SEARCH($H$2,$CG$3:$CG$3334)),MAX($CF$2:CF1836)+1,0)</f>
        <v>1835</v>
      </c>
      <c r="CG1837" s="220" t="s">
        <v>20157</v>
      </c>
      <c r="CH1837" s="212"/>
      <c r="CI1837" s="212"/>
      <c r="CJ1837" s="213" t="str">
        <f>IFERROR(VLOOKUP(ROWS($CJ$3:CJ1837),CF1837:CG5168,2,0),"")</f>
        <v>META 480 SC_01835</v>
      </c>
      <c r="CK1837" s="212" t="s">
        <v>20158</v>
      </c>
      <c r="CL1837" s="212" t="s">
        <v>20159</v>
      </c>
      <c r="CM1837" s="78">
        <v>44561</v>
      </c>
      <c r="CN1837" s="212" t="s">
        <v>20160</v>
      </c>
      <c r="CO1837" s="212" t="s">
        <v>20161</v>
      </c>
      <c r="CP1837" s="212" t="s">
        <v>20162</v>
      </c>
      <c r="CQ1837" s="212" t="s">
        <v>20163</v>
      </c>
      <c r="CR1837" s="212" t="s">
        <v>20164</v>
      </c>
      <c r="CS1837" s="44">
        <v>1835</v>
      </c>
      <c r="CT1837" s="44" t="s">
        <v>20165</v>
      </c>
      <c r="CU1837" s="214">
        <v>13625</v>
      </c>
      <c r="CV1837" s="212" t="s">
        <v>20166</v>
      </c>
      <c r="CW1837" s="212" t="s">
        <v>1605</v>
      </c>
      <c r="CX1837" s="44" t="s">
        <v>1943</v>
      </c>
      <c r="CY1837" s="78">
        <v>44561</v>
      </c>
      <c r="CZ1837" s="215" t="s">
        <v>601</v>
      </c>
      <c r="DA1837" s="212" t="s">
        <v>737</v>
      </c>
      <c r="DB1837" s="44" t="s">
        <v>655</v>
      </c>
      <c r="DC1837" s="44" t="s">
        <v>4504</v>
      </c>
      <c r="DD1837" s="44" t="s">
        <v>532</v>
      </c>
    </row>
    <row r="1838" spans="83:108">
      <c r="CE1838" s="212"/>
      <c r="CF1838" s="213">
        <f>IF(ISNUMBER(SEARCH($H$2,$CG$3:$CG$3334)),MAX($CF$2:CF1837)+1,0)</f>
        <v>1836</v>
      </c>
      <c r="CG1838" s="220" t="s">
        <v>20167</v>
      </c>
      <c r="CH1838" s="212"/>
      <c r="CI1838" s="212"/>
      <c r="CJ1838" s="213" t="str">
        <f>IFERROR(VLOOKUP(ROWS($CJ$3:CJ1838),CF1838:CG5169,2,0),"")</f>
        <v>METACID_01836</v>
      </c>
      <c r="CK1838" s="212" t="s">
        <v>20168</v>
      </c>
      <c r="CL1838" s="212" t="s">
        <v>20169</v>
      </c>
      <c r="CM1838" s="78">
        <v>44347</v>
      </c>
      <c r="CN1838" s="212" t="s">
        <v>20170</v>
      </c>
      <c r="CO1838" s="212" t="s">
        <v>20171</v>
      </c>
      <c r="CP1838" s="212" t="s">
        <v>20172</v>
      </c>
      <c r="CQ1838" s="212" t="s">
        <v>20173</v>
      </c>
      <c r="CR1838" s="212" t="s">
        <v>20174</v>
      </c>
      <c r="CS1838" s="44">
        <v>1836</v>
      </c>
      <c r="CT1838" s="44" t="s">
        <v>20175</v>
      </c>
      <c r="CU1838" s="214">
        <v>6955</v>
      </c>
      <c r="CV1838" s="212" t="s">
        <v>20176</v>
      </c>
      <c r="CW1838" s="212" t="s">
        <v>1475</v>
      </c>
      <c r="CX1838" s="44" t="s">
        <v>654</v>
      </c>
      <c r="CY1838" s="78">
        <v>44347</v>
      </c>
      <c r="CZ1838" s="215" t="s">
        <v>545</v>
      </c>
      <c r="DA1838" s="212" t="s">
        <v>1477</v>
      </c>
      <c r="DB1838" s="44" t="s">
        <v>1143</v>
      </c>
      <c r="DC1838" s="44" t="s">
        <v>908</v>
      </c>
      <c r="DD1838" s="44" t="s">
        <v>532</v>
      </c>
    </row>
    <row r="1839" spans="83:108">
      <c r="CE1839" s="212"/>
      <c r="CF1839" s="213">
        <f>IF(ISNUMBER(SEARCH($H$2,$CG$3:$CG$3334)),MAX($CF$2:CF1838)+1,0)</f>
        <v>1837</v>
      </c>
      <c r="CG1839" s="220" t="s">
        <v>20177</v>
      </c>
      <c r="CH1839" s="212"/>
      <c r="CI1839" s="212"/>
      <c r="CJ1839" s="213" t="str">
        <f>IFERROR(VLOOKUP(ROWS($CJ$3:CJ1839),CF1839:CG5170,2,0),"")</f>
        <v>METACINQUE_01837</v>
      </c>
      <c r="CK1839" s="212" t="s">
        <v>20178</v>
      </c>
      <c r="CL1839" s="212" t="s">
        <v>20179</v>
      </c>
      <c r="CM1839" s="78">
        <v>44347</v>
      </c>
      <c r="CN1839" s="212" t="s">
        <v>20180</v>
      </c>
      <c r="CO1839" s="212" t="s">
        <v>20181</v>
      </c>
      <c r="CP1839" s="212" t="s">
        <v>20182</v>
      </c>
      <c r="CQ1839" s="212" t="s">
        <v>20183</v>
      </c>
      <c r="CR1839" s="212" t="s">
        <v>20184</v>
      </c>
      <c r="CS1839" s="44">
        <v>1837</v>
      </c>
      <c r="CT1839" s="44" t="s">
        <v>20185</v>
      </c>
      <c r="CU1839" s="214">
        <v>10741</v>
      </c>
      <c r="CV1839" s="212" t="s">
        <v>20186</v>
      </c>
      <c r="CW1839" s="212" t="s">
        <v>5934</v>
      </c>
      <c r="CX1839" s="44" t="s">
        <v>1524</v>
      </c>
      <c r="CY1839" s="78">
        <v>44347</v>
      </c>
      <c r="CZ1839" s="215" t="s">
        <v>511</v>
      </c>
      <c r="DA1839" s="212" t="s">
        <v>1477</v>
      </c>
      <c r="DB1839" s="44" t="s">
        <v>1478</v>
      </c>
      <c r="DC1839" s="44" t="s">
        <v>5935</v>
      </c>
      <c r="DD1839" s="44" t="s">
        <v>532</v>
      </c>
    </row>
    <row r="1840" spans="83:108">
      <c r="CE1840" s="212"/>
      <c r="CF1840" s="213">
        <f>IF(ISNUMBER(SEARCH($H$2,$CG$3:$CG$3334)),MAX($CF$2:CF1839)+1,0)</f>
        <v>1838</v>
      </c>
      <c r="CG1840" s="220" t="s">
        <v>20187</v>
      </c>
      <c r="CH1840" s="212"/>
      <c r="CI1840" s="212"/>
      <c r="CJ1840" s="213" t="str">
        <f>IFERROR(VLOOKUP(ROWS($CJ$3:CJ1840),CF1840:CG5171,2,0),"")</f>
        <v>METADENE_01838</v>
      </c>
      <c r="CK1840" s="212" t="s">
        <v>20188</v>
      </c>
      <c r="CL1840" s="212" t="s">
        <v>20189</v>
      </c>
      <c r="CM1840" s="78">
        <v>44347</v>
      </c>
      <c r="CN1840" s="212" t="s">
        <v>20190</v>
      </c>
      <c r="CO1840" s="212" t="s">
        <v>20191</v>
      </c>
      <c r="CP1840" s="212" t="s">
        <v>20192</v>
      </c>
      <c r="CQ1840" s="212" t="s">
        <v>20193</v>
      </c>
      <c r="CR1840" s="212" t="s">
        <v>20194</v>
      </c>
      <c r="CS1840" s="44">
        <v>1838</v>
      </c>
      <c r="CT1840" s="44" t="s">
        <v>20195</v>
      </c>
      <c r="CU1840" s="214">
        <v>5467</v>
      </c>
      <c r="CV1840" s="212" t="s">
        <v>20196</v>
      </c>
      <c r="CW1840" s="212" t="s">
        <v>1475</v>
      </c>
      <c r="CX1840" s="44" t="s">
        <v>654</v>
      </c>
      <c r="CY1840" s="78">
        <v>44347</v>
      </c>
      <c r="CZ1840" s="215" t="s">
        <v>545</v>
      </c>
      <c r="DA1840" s="212" t="s">
        <v>1477</v>
      </c>
      <c r="DB1840" s="44" t="s">
        <v>1478</v>
      </c>
      <c r="DC1840" s="44" t="s">
        <v>908</v>
      </c>
      <c r="DD1840" s="44" t="s">
        <v>532</v>
      </c>
    </row>
    <row r="1841" spans="83:108">
      <c r="CE1841" s="212"/>
      <c r="CF1841" s="213">
        <f>IF(ISNUMBER(SEARCH($H$2,$CG$3:$CG$3334)),MAX($CF$2:CF1840)+1,0)</f>
        <v>1839</v>
      </c>
      <c r="CG1841" s="220" t="s">
        <v>20197</v>
      </c>
      <c r="CH1841" s="212"/>
      <c r="CI1841" s="212"/>
      <c r="CJ1841" s="213" t="str">
        <f>IFERROR(VLOOKUP(ROWS($CJ$3:CJ1841),CF1841:CG5172,2,0),"")</f>
        <v>METAFOL 700 SC_01839</v>
      </c>
      <c r="CK1841" s="212" t="s">
        <v>20198</v>
      </c>
      <c r="CL1841" s="212" t="s">
        <v>20199</v>
      </c>
      <c r="CM1841" s="78">
        <v>44804</v>
      </c>
      <c r="CN1841" s="212" t="s">
        <v>20200</v>
      </c>
      <c r="CO1841" s="212" t="s">
        <v>20201</v>
      </c>
      <c r="CP1841" s="212" t="s">
        <v>20202</v>
      </c>
      <c r="CQ1841" s="212" t="s">
        <v>20203</v>
      </c>
      <c r="CR1841" s="212" t="s">
        <v>20204</v>
      </c>
      <c r="CS1841" s="44">
        <v>1839</v>
      </c>
      <c r="CT1841" s="44" t="s">
        <v>20205</v>
      </c>
      <c r="CU1841" s="214">
        <v>12662</v>
      </c>
      <c r="CV1841" s="212" t="s">
        <v>20206</v>
      </c>
      <c r="CW1841" s="212" t="s">
        <v>5373</v>
      </c>
      <c r="CX1841" s="44" t="s">
        <v>1226</v>
      </c>
      <c r="CY1841" s="78">
        <v>44804</v>
      </c>
      <c r="CZ1841" s="215" t="s">
        <v>576</v>
      </c>
      <c r="DA1841" s="212" t="s">
        <v>737</v>
      </c>
      <c r="DB1841" s="44" t="s">
        <v>655</v>
      </c>
      <c r="DC1841" s="44" t="s">
        <v>15416</v>
      </c>
      <c r="DD1841" s="44" t="s">
        <v>532</v>
      </c>
    </row>
    <row r="1842" spans="83:108">
      <c r="CE1842" s="212"/>
      <c r="CF1842" s="213">
        <f>IF(ISNUMBER(SEARCH($H$2,$CG$3:$CG$3334)),MAX($CF$2:CF1841)+1,0)</f>
        <v>1840</v>
      </c>
      <c r="CG1842" s="220" t="s">
        <v>20207</v>
      </c>
      <c r="CH1842" s="212"/>
      <c r="CI1842" s="212"/>
      <c r="CJ1842" s="213" t="str">
        <f>IFERROR(VLOOKUP(ROWS($CJ$3:CJ1842),CF1842:CG5173,2,0),"")</f>
        <v>METALIM_01840</v>
      </c>
      <c r="CK1842" s="212" t="s">
        <v>20208</v>
      </c>
      <c r="CL1842" s="212" t="s">
        <v>20209</v>
      </c>
      <c r="CM1842" s="78">
        <v>44347</v>
      </c>
      <c r="CN1842" s="212" t="s">
        <v>20210</v>
      </c>
      <c r="CO1842" s="212" t="s">
        <v>20211</v>
      </c>
      <c r="CP1842" s="212" t="s">
        <v>20212</v>
      </c>
      <c r="CQ1842" s="212" t="s">
        <v>20213</v>
      </c>
      <c r="CR1842" s="212" t="s">
        <v>20214</v>
      </c>
      <c r="CS1842" s="44">
        <v>1840</v>
      </c>
      <c r="CT1842" s="44" t="s">
        <v>20215</v>
      </c>
      <c r="CU1842" s="214">
        <v>12078</v>
      </c>
      <c r="CV1842" s="212" t="s">
        <v>20216</v>
      </c>
      <c r="CW1842" s="212" t="s">
        <v>1475</v>
      </c>
      <c r="CX1842" s="44" t="s">
        <v>11715</v>
      </c>
      <c r="CY1842" s="78">
        <v>44347</v>
      </c>
      <c r="CZ1842" s="215" t="s">
        <v>545</v>
      </c>
      <c r="DA1842" s="212" t="s">
        <v>20217</v>
      </c>
      <c r="DB1842" s="44" t="s">
        <v>1143</v>
      </c>
      <c r="DC1842" s="44" t="s">
        <v>908</v>
      </c>
      <c r="DD1842" s="44" t="s">
        <v>532</v>
      </c>
    </row>
    <row r="1843" spans="83:108">
      <c r="CE1843" s="212"/>
      <c r="CF1843" s="213">
        <f>IF(ISNUMBER(SEARCH($H$2,$CG$3:$CG$3334)),MAX($CF$2:CF1842)+1,0)</f>
        <v>1841</v>
      </c>
      <c r="CG1843" s="220" t="s">
        <v>20218</v>
      </c>
      <c r="CH1843" s="212"/>
      <c r="CI1843" s="212"/>
      <c r="CJ1843" s="213" t="str">
        <f>IFERROR(VLOOKUP(ROWS($CJ$3:CJ1843),CF1843:CG5174,2,0),"")</f>
        <v>METAM_01841</v>
      </c>
      <c r="CK1843" s="212" t="s">
        <v>20219</v>
      </c>
      <c r="CL1843" s="212" t="s">
        <v>20220</v>
      </c>
      <c r="CM1843" s="78">
        <v>44742</v>
      </c>
      <c r="CN1843" s="212" t="s">
        <v>20221</v>
      </c>
      <c r="CO1843" s="212" t="s">
        <v>20222</v>
      </c>
      <c r="CP1843" s="212" t="s">
        <v>20223</v>
      </c>
      <c r="CQ1843" s="212" t="s">
        <v>20224</v>
      </c>
      <c r="CR1843" s="212" t="s">
        <v>20225</v>
      </c>
      <c r="CS1843" s="44">
        <v>1841</v>
      </c>
      <c r="CT1843" s="44" t="s">
        <v>20226</v>
      </c>
      <c r="CU1843" s="214">
        <v>3745</v>
      </c>
      <c r="CV1843" s="212" t="s">
        <v>20227</v>
      </c>
      <c r="CW1843" s="212" t="s">
        <v>10522</v>
      </c>
      <c r="CX1843" s="44" t="s">
        <v>5286</v>
      </c>
      <c r="CY1843" s="78">
        <v>44742</v>
      </c>
      <c r="CZ1843" s="215" t="s">
        <v>20228</v>
      </c>
      <c r="DA1843" s="212" t="s">
        <v>3957</v>
      </c>
      <c r="DB1843" s="44" t="s">
        <v>6430</v>
      </c>
      <c r="DC1843" s="44" t="s">
        <v>20229</v>
      </c>
      <c r="DD1843" s="44" t="s">
        <v>563</v>
      </c>
    </row>
    <row r="1844" spans="83:108">
      <c r="CE1844" s="212"/>
      <c r="CF1844" s="213">
        <f>IF(ISNUMBER(SEARCH($H$2,$CG$3:$CG$3334)),MAX($CF$2:CF1843)+1,0)</f>
        <v>1842</v>
      </c>
      <c r="CG1844" s="220" t="s">
        <v>20230</v>
      </c>
      <c r="CH1844" s="212"/>
      <c r="CI1844" s="212"/>
      <c r="CJ1844" s="213" t="str">
        <f>IFERROR(VLOOKUP(ROWS($CJ$3:CJ1844),CF1844:CG5175,2,0),"")</f>
        <v>METAMAN 8-64 WG_01842</v>
      </c>
      <c r="CK1844" s="212" t="s">
        <v>20231</v>
      </c>
      <c r="CL1844" s="212" t="s">
        <v>20232</v>
      </c>
      <c r="CM1844" s="78">
        <v>44012</v>
      </c>
      <c r="CN1844" s="212" t="s">
        <v>20233</v>
      </c>
      <c r="CO1844" s="212" t="s">
        <v>20234</v>
      </c>
      <c r="CP1844" s="212" t="s">
        <v>20235</v>
      </c>
      <c r="CQ1844" s="212" t="s">
        <v>20236</v>
      </c>
      <c r="CR1844" s="212" t="s">
        <v>20237</v>
      </c>
      <c r="CS1844" s="44">
        <v>1842</v>
      </c>
      <c r="CT1844" s="44" t="s">
        <v>20238</v>
      </c>
      <c r="CU1844" s="214">
        <v>15327</v>
      </c>
      <c r="CV1844" s="212" t="s">
        <v>20239</v>
      </c>
      <c r="CW1844" s="212" t="s">
        <v>3038</v>
      </c>
      <c r="CX1844" s="44" t="s">
        <v>1226</v>
      </c>
      <c r="CY1844" s="78">
        <v>44012</v>
      </c>
      <c r="CZ1844" s="215" t="s">
        <v>576</v>
      </c>
      <c r="DA1844" s="212" t="s">
        <v>512</v>
      </c>
      <c r="DB1844" s="44" t="s">
        <v>641</v>
      </c>
      <c r="DC1844" s="44" t="s">
        <v>3039</v>
      </c>
      <c r="DD1844" s="44" t="s">
        <v>532</v>
      </c>
    </row>
    <row r="1845" spans="83:108">
      <c r="CE1845" s="212"/>
      <c r="CF1845" s="213">
        <f>IF(ISNUMBER(SEARCH($H$2,$CG$3:$CG$3334)),MAX($CF$2:CF1844)+1,0)</f>
        <v>1843</v>
      </c>
      <c r="CG1845" s="220" t="s">
        <v>20240</v>
      </c>
      <c r="CH1845" s="212"/>
      <c r="CI1845" s="212"/>
      <c r="CJ1845" s="213" t="str">
        <f>IFERROR(VLOOKUP(ROWS($CJ$3:CJ1845),CF1845:CG5176,2,0),"")</f>
        <v>METAMBANE_01843</v>
      </c>
      <c r="CK1845" s="212" t="s">
        <v>20241</v>
      </c>
      <c r="CL1845" s="212" t="s">
        <v>20242</v>
      </c>
      <c r="CM1845" s="78">
        <v>43465</v>
      </c>
      <c r="CN1845" s="212" t="s">
        <v>20243</v>
      </c>
      <c r="CO1845" s="212" t="s">
        <v>20244</v>
      </c>
      <c r="CP1845" s="212" t="s">
        <v>20245</v>
      </c>
      <c r="CQ1845" s="212" t="s">
        <v>20246</v>
      </c>
      <c r="CR1845" s="212" t="s">
        <v>20247</v>
      </c>
      <c r="CS1845" s="44">
        <v>1843</v>
      </c>
      <c r="CT1845" s="44" t="s">
        <v>20248</v>
      </c>
      <c r="CU1845" s="214">
        <v>3519</v>
      </c>
      <c r="CV1845" s="212" t="s">
        <v>20249</v>
      </c>
      <c r="CW1845" s="212" t="s">
        <v>1286</v>
      </c>
      <c r="CX1845" s="44" t="s">
        <v>2141</v>
      </c>
      <c r="CY1845" s="78">
        <v>43465</v>
      </c>
      <c r="CZ1845" s="215" t="s">
        <v>763</v>
      </c>
      <c r="DA1845" s="212" t="s">
        <v>737</v>
      </c>
      <c r="DB1845" s="44" t="s">
        <v>530</v>
      </c>
      <c r="DC1845" s="44" t="s">
        <v>20250</v>
      </c>
      <c r="DD1845" s="44" t="s">
        <v>532</v>
      </c>
    </row>
    <row r="1846" spans="83:108">
      <c r="CE1846" s="212"/>
      <c r="CF1846" s="213">
        <f>IF(ISNUMBER(SEARCH($H$2,$CG$3:$CG$3334)),MAX($CF$2:CF1845)+1,0)</f>
        <v>1844</v>
      </c>
      <c r="CG1846" s="220" t="s">
        <v>20251</v>
      </c>
      <c r="CH1846" s="212"/>
      <c r="CI1846" s="212"/>
      <c r="CJ1846" s="213" t="str">
        <f>IFERROR(VLOOKUP(ROWS($CJ$3:CJ1846),CF1846:CG5177,2,0),"")</f>
        <v>METAMIX M WP_01844</v>
      </c>
      <c r="CK1846" s="212" t="s">
        <v>20252</v>
      </c>
      <c r="CL1846" s="212" t="s">
        <v>20253</v>
      </c>
      <c r="CM1846" s="78">
        <v>44012</v>
      </c>
      <c r="CN1846" s="212" t="s">
        <v>20254</v>
      </c>
      <c r="CO1846" s="212" t="s">
        <v>20255</v>
      </c>
      <c r="CP1846" s="212" t="s">
        <v>20256</v>
      </c>
      <c r="CQ1846" s="212" t="s">
        <v>20257</v>
      </c>
      <c r="CR1846" s="212" t="s">
        <v>20258</v>
      </c>
      <c r="CS1846" s="44">
        <v>1844</v>
      </c>
      <c r="CT1846" s="44" t="s">
        <v>20259</v>
      </c>
      <c r="CU1846" s="214">
        <v>9741</v>
      </c>
      <c r="CV1846" s="212" t="s">
        <v>20260</v>
      </c>
      <c r="CW1846" s="212" t="s">
        <v>3038</v>
      </c>
      <c r="CX1846" s="44" t="s">
        <v>600</v>
      </c>
      <c r="CY1846" s="78">
        <v>44012</v>
      </c>
      <c r="CZ1846" s="215" t="s">
        <v>763</v>
      </c>
      <c r="DA1846" s="212" t="s">
        <v>512</v>
      </c>
      <c r="DB1846" s="44" t="s">
        <v>802</v>
      </c>
      <c r="DC1846" s="44" t="s">
        <v>7080</v>
      </c>
      <c r="DD1846" s="44" t="s">
        <v>532</v>
      </c>
    </row>
    <row r="1847" spans="83:108">
      <c r="CE1847" s="212"/>
      <c r="CF1847" s="213">
        <f>IF(ISNUMBER(SEARCH($H$2,$CG$3:$CG$3334)),MAX($CF$2:CF1846)+1,0)</f>
        <v>1845</v>
      </c>
      <c r="CG1847" s="220" t="s">
        <v>20261</v>
      </c>
      <c r="CH1847" s="212"/>
      <c r="CI1847" s="212"/>
      <c r="CJ1847" s="213" t="str">
        <f>IFERROR(VLOOKUP(ROWS($CJ$3:CJ1847),CF1847:CG5178,2,0),"")</f>
        <v>METAMIX R LIQUIDO_01845</v>
      </c>
      <c r="CK1847" s="212" t="s">
        <v>20262</v>
      </c>
      <c r="CL1847" s="212" t="s">
        <v>20263</v>
      </c>
      <c r="CM1847" s="78">
        <v>44012</v>
      </c>
      <c r="CN1847" s="212" t="s">
        <v>20264</v>
      </c>
      <c r="CO1847" s="212" t="s">
        <v>20265</v>
      </c>
      <c r="CP1847" s="212" t="s">
        <v>20266</v>
      </c>
      <c r="CQ1847" s="212" t="s">
        <v>20267</v>
      </c>
      <c r="CR1847" s="212" t="s">
        <v>20268</v>
      </c>
      <c r="CS1847" s="44">
        <v>1845</v>
      </c>
      <c r="CT1847" s="44" t="s">
        <v>20269</v>
      </c>
      <c r="CU1847" s="214">
        <v>9742</v>
      </c>
      <c r="CV1847" s="212" t="s">
        <v>20270</v>
      </c>
      <c r="CW1847" s="212" t="s">
        <v>2789</v>
      </c>
      <c r="CX1847" s="44" t="s">
        <v>600</v>
      </c>
      <c r="CY1847" s="78">
        <v>44012</v>
      </c>
      <c r="CZ1847" s="215" t="s">
        <v>511</v>
      </c>
      <c r="DA1847" s="212" t="s">
        <v>512</v>
      </c>
      <c r="DB1847" s="44" t="s">
        <v>655</v>
      </c>
      <c r="DC1847" s="44" t="s">
        <v>2791</v>
      </c>
      <c r="DD1847" s="44" t="s">
        <v>532</v>
      </c>
    </row>
    <row r="1848" spans="83:108">
      <c r="CE1848" s="212"/>
      <c r="CF1848" s="213">
        <f>IF(ISNUMBER(SEARCH($H$2,$CG$3:$CG$3334)),MAX($CF$2:CF1847)+1,0)</f>
        <v>1846</v>
      </c>
      <c r="CG1848" s="220" t="s">
        <v>20271</v>
      </c>
      <c r="CH1848" s="212"/>
      <c r="CI1848" s="212"/>
      <c r="CJ1848" s="213" t="str">
        <f>IFERROR(VLOOKUP(ROWS($CJ$3:CJ1848),CF1848:CG5179,2,0),"")</f>
        <v>METAREX INOV_01846</v>
      </c>
      <c r="CK1848" s="212" t="s">
        <v>20272</v>
      </c>
      <c r="CL1848" s="212" t="s">
        <v>20273</v>
      </c>
      <c r="CM1848" s="78">
        <v>44347</v>
      </c>
      <c r="CN1848" s="212" t="s">
        <v>20274</v>
      </c>
      <c r="CO1848" s="212" t="s">
        <v>20275</v>
      </c>
      <c r="CP1848" s="212" t="s">
        <v>20276</v>
      </c>
      <c r="CQ1848" s="212" t="s">
        <v>20277</v>
      </c>
      <c r="CR1848" s="212" t="s">
        <v>20278</v>
      </c>
      <c r="CS1848" s="44">
        <v>1846</v>
      </c>
      <c r="CT1848" s="44" t="s">
        <v>20279</v>
      </c>
      <c r="CU1848" s="214">
        <v>15886</v>
      </c>
      <c r="CV1848" s="212" t="s">
        <v>20280</v>
      </c>
      <c r="CW1848" s="212" t="s">
        <v>1475</v>
      </c>
      <c r="CX1848" s="44" t="s">
        <v>2022</v>
      </c>
      <c r="CY1848" s="78">
        <v>44347</v>
      </c>
      <c r="CZ1848" s="215" t="s">
        <v>545</v>
      </c>
      <c r="DA1848" s="212" t="s">
        <v>1477</v>
      </c>
      <c r="DB1848" s="44" t="s">
        <v>1478</v>
      </c>
      <c r="DC1848" s="44" t="s">
        <v>2023</v>
      </c>
      <c r="DD1848" s="44" t="s">
        <v>682</v>
      </c>
    </row>
    <row r="1849" spans="83:108">
      <c r="CE1849" s="212"/>
      <c r="CF1849" s="213">
        <f>IF(ISNUMBER(SEARCH($H$2,$CG$3:$CG$3334)),MAX($CF$2:CF1848)+1,0)</f>
        <v>1847</v>
      </c>
      <c r="CG1849" s="220" t="s">
        <v>20281</v>
      </c>
      <c r="CH1849" s="212"/>
      <c r="CI1849" s="212"/>
      <c r="CJ1849" s="213" t="str">
        <f>IFERROR(VLOOKUP(ROWS($CJ$3:CJ1849),CF1849:CG5180,2,0),"")</f>
        <v>METAREX M_01847</v>
      </c>
      <c r="CK1849" s="212" t="s">
        <v>20282</v>
      </c>
      <c r="CL1849" s="212" t="s">
        <v>20283</v>
      </c>
      <c r="CM1849" s="78">
        <v>44347</v>
      </c>
      <c r="CN1849" s="212" t="s">
        <v>20284</v>
      </c>
      <c r="CO1849" s="212" t="s">
        <v>20285</v>
      </c>
      <c r="CP1849" s="212" t="s">
        <v>20286</v>
      </c>
      <c r="CQ1849" s="212" t="s">
        <v>20287</v>
      </c>
      <c r="CR1849" s="212" t="s">
        <v>20288</v>
      </c>
      <c r="CS1849" s="44">
        <v>1847</v>
      </c>
      <c r="CT1849" s="44" t="s">
        <v>20289</v>
      </c>
      <c r="CU1849" s="214">
        <v>15885</v>
      </c>
      <c r="CV1849" s="212" t="s">
        <v>20290</v>
      </c>
      <c r="CW1849" s="212" t="s">
        <v>1475</v>
      </c>
      <c r="CX1849" s="44" t="s">
        <v>2022</v>
      </c>
      <c r="CY1849" s="78">
        <v>44347</v>
      </c>
      <c r="CZ1849" s="215" t="s">
        <v>545</v>
      </c>
      <c r="DA1849" s="212" t="s">
        <v>1477</v>
      </c>
      <c r="DB1849" s="44" t="s">
        <v>1478</v>
      </c>
      <c r="DC1849" s="44" t="s">
        <v>1262</v>
      </c>
      <c r="DD1849" s="44" t="s">
        <v>682</v>
      </c>
    </row>
    <row r="1850" spans="83:108">
      <c r="CE1850" s="212"/>
      <c r="CF1850" s="213">
        <f>IF(ISNUMBER(SEARCH($H$2,$CG$3:$CG$3334)),MAX($CF$2:CF1849)+1,0)</f>
        <v>1848</v>
      </c>
      <c r="CG1850" s="220" t="s">
        <v>20291</v>
      </c>
      <c r="CH1850" s="212"/>
      <c r="CI1850" s="212"/>
      <c r="CJ1850" s="213" t="str">
        <f>IFERROR(VLOOKUP(ROWS($CJ$3:CJ1850),CF1850:CG5181,2,0),"")</f>
        <v>MET-BLOC_01848</v>
      </c>
      <c r="CK1850" s="212" t="s">
        <v>20292</v>
      </c>
      <c r="CL1850" s="212" t="s">
        <v>20293</v>
      </c>
      <c r="CM1850" s="78">
        <v>44347</v>
      </c>
      <c r="CN1850" s="212" t="s">
        <v>20294</v>
      </c>
      <c r="CO1850" s="212" t="s">
        <v>20295</v>
      </c>
      <c r="CP1850" s="212" t="s">
        <v>20296</v>
      </c>
      <c r="CQ1850" s="212" t="s">
        <v>20297</v>
      </c>
      <c r="CR1850" s="212" t="s">
        <v>20298</v>
      </c>
      <c r="CS1850" s="44">
        <v>1848</v>
      </c>
      <c r="CT1850" s="44" t="s">
        <v>20299</v>
      </c>
      <c r="CU1850" s="214">
        <v>11027</v>
      </c>
      <c r="CV1850" s="212" t="s">
        <v>20300</v>
      </c>
      <c r="CW1850" s="212" t="s">
        <v>1475</v>
      </c>
      <c r="CX1850" s="44" t="s">
        <v>11715</v>
      </c>
      <c r="CY1850" s="78">
        <v>44347</v>
      </c>
      <c r="CZ1850" s="215" t="s">
        <v>545</v>
      </c>
      <c r="DA1850" s="212" t="s">
        <v>1477</v>
      </c>
      <c r="DB1850" s="44" t="s">
        <v>3943</v>
      </c>
      <c r="DC1850" s="44" t="s">
        <v>908</v>
      </c>
      <c r="DD1850" s="44" t="s">
        <v>532</v>
      </c>
    </row>
    <row r="1851" spans="83:108">
      <c r="CE1851" s="212"/>
      <c r="CF1851" s="213">
        <f>IF(ISNUMBER(SEARCH($H$2,$CG$3:$CG$3334)),MAX($CF$2:CF1850)+1,0)</f>
        <v>1849</v>
      </c>
      <c r="CG1851" s="220" t="s">
        <v>20301</v>
      </c>
      <c r="CH1851" s="212"/>
      <c r="CI1851" s="212"/>
      <c r="CJ1851" s="213" t="str">
        <f>IFERROR(VLOOKUP(ROWS($CJ$3:CJ1851),CF1851:CG5182,2,0),"")</f>
        <v>METEOR_01849</v>
      </c>
      <c r="CK1851" s="212" t="s">
        <v>20302</v>
      </c>
      <c r="CL1851" s="212" t="s">
        <v>20303</v>
      </c>
      <c r="CM1851" s="78">
        <v>43039</v>
      </c>
      <c r="CN1851" s="212" t="s">
        <v>20304</v>
      </c>
      <c r="CO1851" s="212" t="s">
        <v>20305</v>
      </c>
      <c r="CP1851" s="212" t="s">
        <v>20306</v>
      </c>
      <c r="CQ1851" s="212" t="s">
        <v>20307</v>
      </c>
      <c r="CR1851" s="212" t="s">
        <v>20308</v>
      </c>
      <c r="CS1851" s="44">
        <v>1849</v>
      </c>
      <c r="CT1851" s="44" t="s">
        <v>20309</v>
      </c>
      <c r="CU1851" s="214">
        <v>10976</v>
      </c>
      <c r="CV1851" s="212" t="s">
        <v>20310</v>
      </c>
      <c r="CW1851" s="212" t="s">
        <v>2337</v>
      </c>
      <c r="CX1851" s="44" t="s">
        <v>2141</v>
      </c>
      <c r="CY1851" s="78">
        <v>43039</v>
      </c>
      <c r="CZ1851" s="215" t="s">
        <v>601</v>
      </c>
      <c r="DA1851" s="212" t="s">
        <v>529</v>
      </c>
      <c r="DB1851" s="44" t="s">
        <v>655</v>
      </c>
      <c r="DC1851" s="44" t="s">
        <v>9424</v>
      </c>
      <c r="DD1851" s="44" t="s">
        <v>563</v>
      </c>
    </row>
    <row r="1852" spans="83:108">
      <c r="CE1852" s="212"/>
      <c r="CF1852" s="213">
        <f>IF(ISNUMBER(SEARCH($H$2,$CG$3:$CG$3334)),MAX($CF$2:CF1851)+1,0)</f>
        <v>1850</v>
      </c>
      <c r="CG1852" s="220" t="s">
        <v>20311</v>
      </c>
      <c r="CH1852" s="212"/>
      <c r="CI1852" s="212"/>
      <c r="CJ1852" s="213" t="str">
        <f>IFERROR(VLOOKUP(ROWS($CJ$3:CJ1852),CF1852:CG5183,2,0),"")</f>
        <v>METHAM NA 51_01850</v>
      </c>
      <c r="CK1852" s="212" t="s">
        <v>20312</v>
      </c>
      <c r="CL1852" s="212" t="s">
        <v>20313</v>
      </c>
      <c r="CM1852" s="78">
        <v>44742</v>
      </c>
      <c r="CN1852" s="212" t="s">
        <v>20314</v>
      </c>
      <c r="CO1852" s="212" t="s">
        <v>20315</v>
      </c>
      <c r="CP1852" s="212" t="s">
        <v>20316</v>
      </c>
      <c r="CQ1852" s="212" t="s">
        <v>20317</v>
      </c>
      <c r="CR1852" s="212" t="s">
        <v>20318</v>
      </c>
      <c r="CS1852" s="44">
        <v>1850</v>
      </c>
      <c r="CT1852" s="44" t="s">
        <v>20319</v>
      </c>
      <c r="CU1852" s="214">
        <v>9298</v>
      </c>
      <c r="CV1852" s="212" t="s">
        <v>20320</v>
      </c>
      <c r="CW1852" s="212" t="s">
        <v>10522</v>
      </c>
      <c r="CX1852" s="44" t="s">
        <v>998</v>
      </c>
      <c r="CY1852" s="78">
        <v>44742</v>
      </c>
      <c r="CZ1852" s="215" t="s">
        <v>6299</v>
      </c>
      <c r="DA1852" s="212" t="s">
        <v>10523</v>
      </c>
      <c r="DB1852" s="44" t="s">
        <v>940</v>
      </c>
      <c r="DC1852" s="44" t="s">
        <v>10524</v>
      </c>
      <c r="DD1852" s="44" t="s">
        <v>532</v>
      </c>
    </row>
    <row r="1853" spans="83:108">
      <c r="CE1853" s="212"/>
      <c r="CF1853" s="213">
        <f>IF(ISNUMBER(SEARCH($H$2,$CG$3:$CG$3334)),MAX($CF$2:CF1852)+1,0)</f>
        <v>1851</v>
      </c>
      <c r="CG1853" s="220" t="s">
        <v>20321</v>
      </c>
      <c r="CH1853" s="212"/>
      <c r="CI1853" s="212"/>
      <c r="CJ1853" s="213" t="str">
        <f>IFERROR(VLOOKUP(ROWS($CJ$3:CJ1853),CF1853:CG5184,2,0),"")</f>
        <v>METHOMEX_01851</v>
      </c>
      <c r="CK1853" s="212" t="s">
        <v>20322</v>
      </c>
      <c r="CL1853" s="212" t="s">
        <v>20323</v>
      </c>
      <c r="CM1853" s="78">
        <v>43708</v>
      </c>
      <c r="CN1853" s="212" t="s">
        <v>20324</v>
      </c>
      <c r="CO1853" s="212" t="s">
        <v>20325</v>
      </c>
      <c r="CP1853" s="212" t="s">
        <v>20326</v>
      </c>
      <c r="CQ1853" s="212" t="s">
        <v>20327</v>
      </c>
      <c r="CR1853" s="212" t="s">
        <v>20328</v>
      </c>
      <c r="CS1853" s="44">
        <v>1851</v>
      </c>
      <c r="CT1853" s="44" t="s">
        <v>20329</v>
      </c>
      <c r="CU1853" s="214">
        <v>15682</v>
      </c>
      <c r="CV1853" s="212" t="s">
        <v>20330</v>
      </c>
      <c r="CW1853" s="212" t="s">
        <v>18111</v>
      </c>
      <c r="CX1853" s="44" t="s">
        <v>668</v>
      </c>
      <c r="CY1853" s="78">
        <v>43708</v>
      </c>
      <c r="CZ1853" s="215" t="s">
        <v>1157</v>
      </c>
      <c r="DA1853" s="212" t="s">
        <v>529</v>
      </c>
      <c r="DB1853" s="44" t="s">
        <v>919</v>
      </c>
      <c r="DC1853" s="44" t="s">
        <v>20331</v>
      </c>
      <c r="DD1853" s="44" t="s">
        <v>532</v>
      </c>
    </row>
    <row r="1854" spans="83:108">
      <c r="CE1854" s="212"/>
      <c r="CF1854" s="213">
        <f>IF(ISNUMBER(SEARCH($H$2,$CG$3:$CG$3334)),MAX($CF$2:CF1853)+1,0)</f>
        <v>1852</v>
      </c>
      <c r="CG1854" s="220" t="s">
        <v>20332</v>
      </c>
      <c r="CH1854" s="212"/>
      <c r="CI1854" s="212"/>
      <c r="CJ1854" s="213" t="str">
        <f>IFERROR(VLOOKUP(ROWS($CJ$3:CJ1854),CF1854:CG5185,2,0),"")</f>
        <v>METIDANE 22_01852</v>
      </c>
      <c r="CK1854" s="212" t="s">
        <v>20333</v>
      </c>
      <c r="CL1854" s="212" t="s">
        <v>20334</v>
      </c>
      <c r="CM1854" s="78">
        <v>43131</v>
      </c>
      <c r="CN1854" s="212" t="s">
        <v>20335</v>
      </c>
      <c r="CO1854" s="212" t="s">
        <v>20336</v>
      </c>
      <c r="CP1854" s="212" t="s">
        <v>20337</v>
      </c>
      <c r="CQ1854" s="212" t="s">
        <v>20338</v>
      </c>
      <c r="CR1854" s="212" t="s">
        <v>20339</v>
      </c>
      <c r="CS1854" s="44">
        <v>1852</v>
      </c>
      <c r="CT1854" s="44" t="s">
        <v>20340</v>
      </c>
      <c r="CU1854" s="214">
        <v>9963</v>
      </c>
      <c r="CV1854" s="212" t="s">
        <v>20341</v>
      </c>
      <c r="CW1854" s="212" t="s">
        <v>6959</v>
      </c>
      <c r="CX1854" s="44" t="s">
        <v>1943</v>
      </c>
      <c r="CY1854" s="78">
        <v>43131</v>
      </c>
      <c r="CZ1854" s="215" t="s">
        <v>763</v>
      </c>
      <c r="DA1854" s="212" t="s">
        <v>529</v>
      </c>
      <c r="DB1854" s="44" t="s">
        <v>530</v>
      </c>
      <c r="DC1854" s="44" t="s">
        <v>7112</v>
      </c>
      <c r="DD1854" s="44" t="s">
        <v>563</v>
      </c>
    </row>
    <row r="1855" spans="83:108">
      <c r="CE1855" s="212"/>
      <c r="CF1855" s="213">
        <f>IF(ISNUMBER(SEARCH($H$2,$CG$3:$CG$3334)),MAX($CF$2:CF1854)+1,0)</f>
        <v>1853</v>
      </c>
      <c r="CG1855" s="220" t="s">
        <v>20342</v>
      </c>
      <c r="CH1855" s="212"/>
      <c r="CI1855" s="212"/>
      <c r="CJ1855" s="213" t="str">
        <f>IFERROR(VLOOKUP(ROWS($CJ$3:CJ1855),CF1855:CG5186,2,0),"")</f>
        <v>METIS ECHO_01853</v>
      </c>
      <c r="CK1855" s="212" t="s">
        <v>20343</v>
      </c>
      <c r="CL1855" s="212" t="s">
        <v>20344</v>
      </c>
      <c r="CM1855" s="78">
        <v>44926</v>
      </c>
      <c r="CN1855" s="212" t="s">
        <v>20345</v>
      </c>
      <c r="CO1855" s="212" t="s">
        <v>20346</v>
      </c>
      <c r="CP1855" s="212" t="s">
        <v>20347</v>
      </c>
      <c r="CQ1855" s="212" t="s">
        <v>20348</v>
      </c>
      <c r="CR1855" s="212" t="s">
        <v>20349</v>
      </c>
      <c r="CS1855" s="44">
        <v>1853</v>
      </c>
      <c r="CT1855" s="44" t="s">
        <v>20350</v>
      </c>
      <c r="CU1855" s="214">
        <v>8054</v>
      </c>
      <c r="CV1855" s="212" t="s">
        <v>20351</v>
      </c>
      <c r="CW1855" s="212" t="s">
        <v>574</v>
      </c>
      <c r="CX1855" s="44" t="s">
        <v>721</v>
      </c>
      <c r="CY1855" s="78">
        <v>44926</v>
      </c>
      <c r="CZ1855" s="215" t="s">
        <v>601</v>
      </c>
      <c r="DA1855" s="212" t="s">
        <v>529</v>
      </c>
      <c r="DB1855" s="44" t="s">
        <v>530</v>
      </c>
      <c r="DC1855" s="44" t="s">
        <v>9424</v>
      </c>
      <c r="DD1855" s="44" t="s">
        <v>563</v>
      </c>
    </row>
    <row r="1856" spans="83:108">
      <c r="CE1856" s="212"/>
      <c r="CF1856" s="213">
        <f>IF(ISNUMBER(SEARCH($H$2,$CG$3:$CG$3334)),MAX($CF$2:CF1855)+1,0)</f>
        <v>1854</v>
      </c>
      <c r="CG1856" s="220" t="s">
        <v>20352</v>
      </c>
      <c r="CH1856" s="212"/>
      <c r="CI1856" s="212"/>
      <c r="CJ1856" s="213" t="str">
        <f>IFERROR(VLOOKUP(ROWS($CJ$3:CJ1856),CF1856:CG5187,2,0),"")</f>
        <v>METRIC_01854</v>
      </c>
      <c r="CK1856" s="212" t="s">
        <v>20353</v>
      </c>
      <c r="CL1856" s="212" t="s">
        <v>20354</v>
      </c>
      <c r="CM1856" s="78">
        <v>43312</v>
      </c>
      <c r="CN1856" s="212" t="s">
        <v>20355</v>
      </c>
      <c r="CO1856" s="212" t="s">
        <v>20356</v>
      </c>
      <c r="CP1856" s="212" t="s">
        <v>20357</v>
      </c>
      <c r="CQ1856" s="212" t="s">
        <v>20358</v>
      </c>
      <c r="CR1856" s="212" t="s">
        <v>20359</v>
      </c>
      <c r="CS1856" s="44">
        <v>1854</v>
      </c>
      <c r="CT1856" s="44" t="s">
        <v>20360</v>
      </c>
      <c r="CU1856" s="214">
        <v>14432</v>
      </c>
      <c r="CV1856" s="212" t="s">
        <v>20361</v>
      </c>
      <c r="CW1856" s="212" t="s">
        <v>20362</v>
      </c>
      <c r="CX1856" s="44" t="s">
        <v>8961</v>
      </c>
      <c r="CY1856" s="78">
        <v>43312</v>
      </c>
      <c r="CZ1856" s="215" t="s">
        <v>601</v>
      </c>
      <c r="DA1856" s="212" t="s">
        <v>737</v>
      </c>
      <c r="DB1856" s="44" t="s">
        <v>655</v>
      </c>
      <c r="DC1856" s="44" t="s">
        <v>20363</v>
      </c>
      <c r="DD1856" s="44" t="s">
        <v>532</v>
      </c>
    </row>
    <row r="1857" spans="83:108">
      <c r="CE1857" s="212"/>
      <c r="CF1857" s="213">
        <f>IF(ISNUMBER(SEARCH($H$2,$CG$3:$CG$3334)),MAX($CF$2:CF1856)+1,0)</f>
        <v>1855</v>
      </c>
      <c r="CG1857" s="220" t="s">
        <v>20364</v>
      </c>
      <c r="CH1857" s="212"/>
      <c r="CI1857" s="212"/>
      <c r="CJ1857" s="213" t="str">
        <f>IFERROR(VLOOKUP(ROWS($CJ$3:CJ1857),CF1857:CG5188,2,0),"")</f>
        <v>METRIN EC_01855</v>
      </c>
      <c r="CK1857" s="212" t="s">
        <v>20365</v>
      </c>
      <c r="CL1857" s="212" t="s">
        <v>20366</v>
      </c>
      <c r="CM1857" s="78">
        <v>43039</v>
      </c>
      <c r="CN1857" s="212" t="s">
        <v>20367</v>
      </c>
      <c r="CO1857" s="212" t="s">
        <v>20368</v>
      </c>
      <c r="CP1857" s="212" t="s">
        <v>20369</v>
      </c>
      <c r="CQ1857" s="212" t="s">
        <v>20370</v>
      </c>
      <c r="CR1857" s="212" t="s">
        <v>20371</v>
      </c>
      <c r="CS1857" s="44">
        <v>1855</v>
      </c>
      <c r="CT1857" s="44" t="s">
        <v>20372</v>
      </c>
      <c r="CU1857" s="214">
        <v>9631</v>
      </c>
      <c r="CV1857" s="212" t="s">
        <v>20373</v>
      </c>
      <c r="CW1857" s="212" t="s">
        <v>1463</v>
      </c>
      <c r="CX1857" s="44" t="s">
        <v>2490</v>
      </c>
      <c r="CY1857" s="78">
        <v>43039</v>
      </c>
      <c r="CZ1857" s="215" t="s">
        <v>736</v>
      </c>
      <c r="DA1857" s="212" t="s">
        <v>529</v>
      </c>
      <c r="DB1857" s="44" t="s">
        <v>530</v>
      </c>
      <c r="DC1857" s="44" t="s">
        <v>3750</v>
      </c>
      <c r="DD1857" s="44" t="s">
        <v>563</v>
      </c>
    </row>
    <row r="1858" spans="83:108">
      <c r="CE1858" s="212"/>
      <c r="CF1858" s="213">
        <f>IF(ISNUMBER(SEARCH($H$2,$CG$3:$CG$3334)),MAX($CF$2:CF1857)+1,0)</f>
        <v>1856</v>
      </c>
      <c r="CG1858" s="220" t="s">
        <v>20374</v>
      </c>
      <c r="CH1858" s="212"/>
      <c r="CI1858" s="212"/>
      <c r="CJ1858" s="213" t="str">
        <f>IFERROR(VLOOKUP(ROWS($CJ$3:CJ1858),CF1858:CG5189,2,0),"")</f>
        <v>METRIPHAR 70 WG_01856</v>
      </c>
      <c r="CK1858" s="212" t="s">
        <v>20375</v>
      </c>
      <c r="CL1858" s="212" t="s">
        <v>20376</v>
      </c>
      <c r="CM1858" s="78">
        <v>43312</v>
      </c>
      <c r="CN1858" s="212" t="s">
        <v>20377</v>
      </c>
      <c r="CO1858" s="212" t="s">
        <v>20378</v>
      </c>
      <c r="CP1858" s="212" t="s">
        <v>20379</v>
      </c>
      <c r="CQ1858" s="212" t="s">
        <v>20380</v>
      </c>
      <c r="CR1858" s="212" t="s">
        <v>20381</v>
      </c>
      <c r="CS1858" s="44">
        <v>1856</v>
      </c>
      <c r="CT1858" s="44" t="s">
        <v>20382</v>
      </c>
      <c r="CU1858" s="214">
        <v>10577</v>
      </c>
      <c r="CV1858" s="212" t="s">
        <v>20383</v>
      </c>
      <c r="CW1858" s="212" t="s">
        <v>12312</v>
      </c>
      <c r="CX1858" s="44" t="s">
        <v>2490</v>
      </c>
      <c r="CY1858" s="78">
        <v>43312</v>
      </c>
      <c r="CZ1858" s="215" t="s">
        <v>907</v>
      </c>
      <c r="DA1858" s="212" t="s">
        <v>737</v>
      </c>
      <c r="DB1858" s="44" t="s">
        <v>641</v>
      </c>
      <c r="DC1858" s="44" t="s">
        <v>2412</v>
      </c>
      <c r="DD1858" s="44" t="s">
        <v>532</v>
      </c>
    </row>
    <row r="1859" spans="83:108">
      <c r="CE1859" s="212"/>
      <c r="CF1859" s="213">
        <f>IF(ISNUMBER(SEARCH($H$2,$CG$3:$CG$3334)),MAX($CF$2:CF1858)+1,0)</f>
        <v>1857</v>
      </c>
      <c r="CG1859" s="220" t="s">
        <v>20384</v>
      </c>
      <c r="CH1859" s="212"/>
      <c r="CI1859" s="212"/>
      <c r="CJ1859" s="213" t="str">
        <f>IFERROR(VLOOKUP(ROWS($CJ$3:CJ1859),CF1859:CG5190,2,0),"")</f>
        <v>METRO_01857</v>
      </c>
      <c r="CK1859" s="212" t="s">
        <v>20385</v>
      </c>
      <c r="CL1859" s="212" t="s">
        <v>20386</v>
      </c>
      <c r="CM1859" s="78">
        <v>43312</v>
      </c>
      <c r="CN1859" s="212" t="s">
        <v>20387</v>
      </c>
      <c r="CO1859" s="212" t="s">
        <v>20388</v>
      </c>
      <c r="CP1859" s="212" t="s">
        <v>20389</v>
      </c>
      <c r="CQ1859" s="212" t="s">
        <v>20390</v>
      </c>
      <c r="CR1859" s="212" t="s">
        <v>20391</v>
      </c>
      <c r="CS1859" s="44">
        <v>1857</v>
      </c>
      <c r="CT1859" s="44" t="s">
        <v>20392</v>
      </c>
      <c r="CU1859" s="214">
        <v>12522</v>
      </c>
      <c r="CV1859" s="212" t="s">
        <v>20393</v>
      </c>
      <c r="CW1859" s="212" t="s">
        <v>12312</v>
      </c>
      <c r="CX1859" s="44" t="s">
        <v>2490</v>
      </c>
      <c r="CY1859" s="78">
        <v>43312</v>
      </c>
      <c r="CZ1859" s="215" t="s">
        <v>601</v>
      </c>
      <c r="DA1859" s="212" t="s">
        <v>737</v>
      </c>
      <c r="DB1859" s="44" t="s">
        <v>641</v>
      </c>
      <c r="DC1859" s="44" t="s">
        <v>2047</v>
      </c>
      <c r="DD1859" s="44" t="s">
        <v>532</v>
      </c>
    </row>
    <row r="1860" spans="83:108">
      <c r="CE1860" s="212"/>
      <c r="CF1860" s="213">
        <f>IF(ISNUMBER(SEARCH($H$2,$CG$3:$CG$3334)),MAX($CF$2:CF1859)+1,0)</f>
        <v>1858</v>
      </c>
      <c r="CG1860" s="220" t="s">
        <v>20394</v>
      </c>
      <c r="CH1860" s="212"/>
      <c r="CI1860" s="212"/>
      <c r="CJ1860" s="213" t="str">
        <f>IFERROR(VLOOKUP(ROWS($CJ$3:CJ1860),CF1860:CG5191,2,0),"")</f>
        <v>METSY_01858</v>
      </c>
      <c r="CK1860" s="212" t="s">
        <v>20395</v>
      </c>
      <c r="CL1860" s="212" t="s">
        <v>20396</v>
      </c>
      <c r="CM1860" s="78">
        <v>45016</v>
      </c>
      <c r="CN1860" s="212" t="s">
        <v>20397</v>
      </c>
      <c r="CO1860" s="212" t="s">
        <v>20398</v>
      </c>
      <c r="CP1860" s="212" t="s">
        <v>20399</v>
      </c>
      <c r="CQ1860" s="212" t="s">
        <v>20400</v>
      </c>
      <c r="CR1860" s="212" t="s">
        <v>20401</v>
      </c>
      <c r="CS1860" s="44">
        <v>1858</v>
      </c>
      <c r="CT1860" s="44" t="s">
        <v>20402</v>
      </c>
      <c r="CU1860" s="214">
        <v>15571</v>
      </c>
      <c r="CV1860" s="212" t="s">
        <v>20403</v>
      </c>
      <c r="CW1860" s="212" t="s">
        <v>12553</v>
      </c>
      <c r="CX1860" s="44" t="s">
        <v>1287</v>
      </c>
      <c r="CY1860" s="78">
        <v>45016</v>
      </c>
      <c r="CZ1860" s="215" t="s">
        <v>601</v>
      </c>
      <c r="DA1860" s="212" t="s">
        <v>737</v>
      </c>
      <c r="DB1860" s="44" t="s">
        <v>2924</v>
      </c>
      <c r="DC1860" s="44" t="s">
        <v>2586</v>
      </c>
      <c r="DD1860" s="44" t="s">
        <v>532</v>
      </c>
    </row>
    <row r="1861" spans="83:108">
      <c r="CE1861" s="212"/>
      <c r="CF1861" s="213">
        <f>IF(ISNUMBER(SEARCH($H$2,$CG$3:$CG$3334)),MAX($CF$2:CF1860)+1,0)</f>
        <v>1859</v>
      </c>
      <c r="CG1861" s="220" t="s">
        <v>20404</v>
      </c>
      <c r="CH1861" s="212"/>
      <c r="CI1861" s="212"/>
      <c r="CJ1861" s="213" t="str">
        <f>IFERROR(VLOOKUP(ROWS($CJ$3:CJ1861),CF1861:CG5192,2,0),"")</f>
        <v>MEVAXIL COBRE_01859</v>
      </c>
      <c r="CK1861" s="212" t="s">
        <v>20405</v>
      </c>
      <c r="CL1861" s="212" t="s">
        <v>20406</v>
      </c>
      <c r="CM1861" s="78">
        <v>44012</v>
      </c>
      <c r="CN1861" s="212" t="s">
        <v>20407</v>
      </c>
      <c r="CO1861" s="212" t="s">
        <v>20408</v>
      </c>
      <c r="CP1861" s="212" t="s">
        <v>20409</v>
      </c>
      <c r="CQ1861" s="212" t="s">
        <v>20410</v>
      </c>
      <c r="CR1861" s="212" t="s">
        <v>20411</v>
      </c>
      <c r="CS1861" s="44">
        <v>1859</v>
      </c>
      <c r="CT1861" s="44" t="s">
        <v>20412</v>
      </c>
      <c r="CU1861" s="214">
        <v>14127</v>
      </c>
      <c r="CV1861" s="212" t="s">
        <v>20413</v>
      </c>
      <c r="CW1861" s="212" t="s">
        <v>2789</v>
      </c>
      <c r="CX1861" s="44" t="s">
        <v>2790</v>
      </c>
      <c r="CY1861" s="78">
        <v>44012</v>
      </c>
      <c r="CZ1861" s="215" t="s">
        <v>763</v>
      </c>
      <c r="DA1861" s="212" t="s">
        <v>512</v>
      </c>
      <c r="DB1861" s="44" t="s">
        <v>655</v>
      </c>
      <c r="DC1861" s="44" t="s">
        <v>2791</v>
      </c>
      <c r="DD1861" s="44" t="s">
        <v>532</v>
      </c>
    </row>
    <row r="1862" spans="83:108">
      <c r="CE1862" s="212"/>
      <c r="CF1862" s="213">
        <f>IF(ISNUMBER(SEARCH($H$2,$CG$3:$CG$3334)),MAX($CF$2:CF1861)+1,0)</f>
        <v>1860</v>
      </c>
      <c r="CG1862" s="220" t="s">
        <v>20414</v>
      </c>
      <c r="CH1862" s="212"/>
      <c r="CI1862" s="212"/>
      <c r="CJ1862" s="213" t="str">
        <f>IFERROR(VLOOKUP(ROWS($CJ$3:CJ1862),CF1862:CG5193,2,0),"")</f>
        <v>MEVAXIL COMBI_01860</v>
      </c>
      <c r="CK1862" s="212" t="s">
        <v>20415</v>
      </c>
      <c r="CL1862" s="212" t="s">
        <v>20416</v>
      </c>
      <c r="CM1862" s="78">
        <v>44012</v>
      </c>
      <c r="CN1862" s="212" t="s">
        <v>20417</v>
      </c>
      <c r="CO1862" s="212" t="s">
        <v>20418</v>
      </c>
      <c r="CP1862" s="212" t="s">
        <v>20419</v>
      </c>
      <c r="CQ1862" s="212" t="s">
        <v>20420</v>
      </c>
      <c r="CR1862" s="212" t="s">
        <v>20421</v>
      </c>
      <c r="CS1862" s="44">
        <v>1860</v>
      </c>
      <c r="CT1862" s="44" t="s">
        <v>20422</v>
      </c>
      <c r="CU1862" s="214">
        <v>11138</v>
      </c>
      <c r="CV1862" s="212" t="s">
        <v>20423</v>
      </c>
      <c r="CW1862" s="212" t="s">
        <v>2802</v>
      </c>
      <c r="CX1862" s="44" t="s">
        <v>2814</v>
      </c>
      <c r="CY1862" s="78">
        <v>44012</v>
      </c>
      <c r="CZ1862" s="215" t="s">
        <v>576</v>
      </c>
      <c r="DA1862" s="212" t="s">
        <v>512</v>
      </c>
      <c r="DB1862" s="44" t="s">
        <v>802</v>
      </c>
      <c r="DC1862" s="44" t="s">
        <v>2803</v>
      </c>
      <c r="DD1862" s="44" t="s">
        <v>532</v>
      </c>
    </row>
    <row r="1863" spans="83:108">
      <c r="CE1863" s="212"/>
      <c r="CF1863" s="213">
        <f>IF(ISNUMBER(SEARCH($H$2,$CG$3:$CG$3334)),MAX($CF$2:CF1862)+1,0)</f>
        <v>1861</v>
      </c>
      <c r="CG1863" s="220" t="s">
        <v>20424</v>
      </c>
      <c r="CH1863" s="212"/>
      <c r="CI1863" s="212"/>
      <c r="CJ1863" s="213" t="str">
        <f>IFERROR(VLOOKUP(ROWS($CJ$3:CJ1863),CF1863:CG5194,2,0),"")</f>
        <v>MEVAXIL M_01861</v>
      </c>
      <c r="CK1863" s="212" t="s">
        <v>20425</v>
      </c>
      <c r="CL1863" s="212" t="s">
        <v>20426</v>
      </c>
      <c r="CM1863" s="78">
        <v>44012</v>
      </c>
      <c r="CN1863" s="212" t="s">
        <v>20427</v>
      </c>
      <c r="CO1863" s="212" t="s">
        <v>20428</v>
      </c>
      <c r="CP1863" s="212" t="s">
        <v>20429</v>
      </c>
      <c r="CQ1863" s="212" t="s">
        <v>20430</v>
      </c>
      <c r="CR1863" s="212" t="s">
        <v>20431</v>
      </c>
      <c r="CS1863" s="44">
        <v>1861</v>
      </c>
      <c r="CT1863" s="44" t="s">
        <v>20432</v>
      </c>
      <c r="CU1863" s="214">
        <v>10985</v>
      </c>
      <c r="CV1863" s="212" t="s">
        <v>20433</v>
      </c>
      <c r="CW1863" s="212" t="s">
        <v>3038</v>
      </c>
      <c r="CX1863" s="44" t="s">
        <v>2814</v>
      </c>
      <c r="CY1863" s="78">
        <v>44012</v>
      </c>
      <c r="CZ1863" s="215" t="s">
        <v>576</v>
      </c>
      <c r="DA1863" s="212" t="s">
        <v>512</v>
      </c>
      <c r="DB1863" s="44" t="s">
        <v>802</v>
      </c>
      <c r="DC1863" s="44" t="s">
        <v>3039</v>
      </c>
      <c r="DD1863" s="44" t="s">
        <v>532</v>
      </c>
    </row>
    <row r="1864" spans="83:108">
      <c r="CE1864" s="212"/>
      <c r="CF1864" s="213">
        <f>IF(ISNUMBER(SEARCH($H$2,$CG$3:$CG$3334)),MAX($CF$2:CF1863)+1,0)</f>
        <v>1862</v>
      </c>
      <c r="CG1864" s="220" t="s">
        <v>20434</v>
      </c>
      <c r="CH1864" s="212"/>
      <c r="CI1864" s="212"/>
      <c r="CJ1864" s="213" t="str">
        <f>IFERROR(VLOOKUP(ROWS($CJ$3:CJ1864),CF1864:CG5195,2,0),"")</f>
        <v>MEVAXIL R_01862</v>
      </c>
      <c r="CK1864" s="212" t="s">
        <v>20435</v>
      </c>
      <c r="CL1864" s="212" t="s">
        <v>20436</v>
      </c>
      <c r="CM1864" s="78">
        <v>44012</v>
      </c>
      <c r="CN1864" s="212" t="s">
        <v>20437</v>
      </c>
      <c r="CO1864" s="212" t="s">
        <v>20438</v>
      </c>
      <c r="CP1864" s="212" t="s">
        <v>20439</v>
      </c>
      <c r="CQ1864" s="212" t="s">
        <v>20440</v>
      </c>
      <c r="CR1864" s="212" t="s">
        <v>20441</v>
      </c>
      <c r="CS1864" s="44">
        <v>1862</v>
      </c>
      <c r="CT1864" s="44" t="s">
        <v>20442</v>
      </c>
      <c r="CU1864" s="214">
        <v>10989</v>
      </c>
      <c r="CV1864" s="212" t="s">
        <v>20443</v>
      </c>
      <c r="CW1864" s="212" t="s">
        <v>2789</v>
      </c>
      <c r="CX1864" s="44" t="s">
        <v>2814</v>
      </c>
      <c r="CY1864" s="78">
        <v>44012</v>
      </c>
      <c r="CZ1864" s="215" t="s">
        <v>576</v>
      </c>
      <c r="DA1864" s="212" t="s">
        <v>512</v>
      </c>
      <c r="DB1864" s="44" t="s">
        <v>655</v>
      </c>
      <c r="DC1864" s="44" t="s">
        <v>2791</v>
      </c>
      <c r="DD1864" s="44" t="s">
        <v>532</v>
      </c>
    </row>
    <row r="1865" spans="83:108">
      <c r="CE1865" s="212"/>
      <c r="CF1865" s="213">
        <f>IF(ISNUMBER(SEARCH($H$2,$CG$3:$CG$3334)),MAX($CF$2:CF1864)+1,0)</f>
        <v>1863</v>
      </c>
      <c r="CG1865" s="220" t="s">
        <v>20444</v>
      </c>
      <c r="CH1865" s="212"/>
      <c r="CI1865" s="212"/>
      <c r="CJ1865" s="213" t="str">
        <f>IFERROR(VLOOKUP(ROWS($CJ$3:CJ1865),CF1865:CG5196,2,0),"")</f>
        <v>MEXIL 5G_01863</v>
      </c>
      <c r="CK1865" s="212" t="s">
        <v>20445</v>
      </c>
      <c r="CL1865" s="212" t="s">
        <v>20446</v>
      </c>
      <c r="CM1865" s="78">
        <v>44012</v>
      </c>
      <c r="CN1865" s="212" t="s">
        <v>20447</v>
      </c>
      <c r="CO1865" s="212" t="s">
        <v>20448</v>
      </c>
      <c r="CP1865" s="212" t="s">
        <v>20449</v>
      </c>
      <c r="CQ1865" s="212" t="s">
        <v>20450</v>
      </c>
      <c r="CR1865" s="212" t="s">
        <v>20451</v>
      </c>
      <c r="CS1865" s="44">
        <v>1863</v>
      </c>
      <c r="CT1865" s="44" t="s">
        <v>20452</v>
      </c>
      <c r="CU1865" s="214">
        <v>10113</v>
      </c>
      <c r="CV1865" s="212" t="s">
        <v>20453</v>
      </c>
      <c r="CW1865" s="212" t="s">
        <v>20454</v>
      </c>
      <c r="CX1865" s="44" t="s">
        <v>2814</v>
      </c>
      <c r="CY1865" s="78">
        <v>44012</v>
      </c>
      <c r="CZ1865" s="215" t="s">
        <v>640</v>
      </c>
      <c r="DA1865" s="212" t="s">
        <v>512</v>
      </c>
      <c r="DB1865" s="44" t="s">
        <v>3943</v>
      </c>
      <c r="DC1865" s="44" t="s">
        <v>908</v>
      </c>
      <c r="DD1865" s="44" t="s">
        <v>532</v>
      </c>
    </row>
    <row r="1866" spans="83:108">
      <c r="CE1866" s="212"/>
      <c r="CF1866" s="213">
        <f>IF(ISNUMBER(SEARCH($H$2,$CG$3:$CG$3334)),MAX($CF$2:CF1865)+1,0)</f>
        <v>1864</v>
      </c>
      <c r="CG1866" s="220" t="s">
        <v>20455</v>
      </c>
      <c r="CH1866" s="212"/>
      <c r="CI1866" s="212"/>
      <c r="CJ1866" s="213" t="str">
        <f>IFERROR(VLOOKUP(ROWS($CJ$3:CJ1866),CF1866:CG5197,2,0),"")</f>
        <v>MEXIL COP_01864</v>
      </c>
      <c r="CK1866" s="212" t="s">
        <v>20456</v>
      </c>
      <c r="CL1866" s="212" t="s">
        <v>20457</v>
      </c>
      <c r="CM1866" s="78">
        <v>44012</v>
      </c>
      <c r="CN1866" s="212" t="s">
        <v>20458</v>
      </c>
      <c r="CO1866" s="212" t="s">
        <v>20459</v>
      </c>
      <c r="CP1866" s="212" t="s">
        <v>20460</v>
      </c>
      <c r="CQ1866" s="212" t="s">
        <v>20461</v>
      </c>
      <c r="CR1866" s="212" t="s">
        <v>20462</v>
      </c>
      <c r="CS1866" s="44">
        <v>1864</v>
      </c>
      <c r="CT1866" s="44" t="s">
        <v>20463</v>
      </c>
      <c r="CU1866" s="214">
        <v>15299</v>
      </c>
      <c r="CV1866" s="212" t="s">
        <v>20464</v>
      </c>
      <c r="CW1866" s="212" t="s">
        <v>2789</v>
      </c>
      <c r="CX1866" s="44" t="s">
        <v>2814</v>
      </c>
      <c r="CY1866" s="78">
        <v>44012</v>
      </c>
      <c r="CZ1866" s="215" t="s">
        <v>763</v>
      </c>
      <c r="DA1866" s="212" t="s">
        <v>512</v>
      </c>
      <c r="DB1866" s="44" t="s">
        <v>655</v>
      </c>
      <c r="DC1866" s="44" t="s">
        <v>2791</v>
      </c>
      <c r="DD1866" s="44" t="s">
        <v>532</v>
      </c>
    </row>
    <row r="1867" spans="83:108">
      <c r="CE1867" s="212"/>
      <c r="CF1867" s="213">
        <f>IF(ISNUMBER(SEARCH($H$2,$CG$3:$CG$3334)),MAX($CF$2:CF1866)+1,0)</f>
        <v>1865</v>
      </c>
      <c r="CG1867" s="220" t="s">
        <v>20465</v>
      </c>
      <c r="CH1867" s="212"/>
      <c r="CI1867" s="212"/>
      <c r="CJ1867" s="213" t="str">
        <f>IFERROR(VLOOKUP(ROWS($CJ$3:CJ1867),CF1867:CG5198,2,0),"")</f>
        <v>MEXIL ORO MZ_01865</v>
      </c>
      <c r="CK1867" s="212" t="s">
        <v>20466</v>
      </c>
      <c r="CL1867" s="212" t="s">
        <v>20467</v>
      </c>
      <c r="CM1867" s="78">
        <v>43131</v>
      </c>
      <c r="CN1867" s="212" t="s">
        <v>20468</v>
      </c>
      <c r="CO1867" s="212" t="s">
        <v>20469</v>
      </c>
      <c r="CP1867" s="212" t="s">
        <v>20470</v>
      </c>
      <c r="CQ1867" s="212" t="s">
        <v>20471</v>
      </c>
      <c r="CR1867" s="212" t="s">
        <v>20472</v>
      </c>
      <c r="CS1867" s="44">
        <v>1865</v>
      </c>
      <c r="CT1867" s="44" t="s">
        <v>20473</v>
      </c>
      <c r="CU1867" s="214">
        <v>11636</v>
      </c>
      <c r="CV1867" s="212" t="s">
        <v>20474</v>
      </c>
      <c r="CW1867" s="212" t="s">
        <v>12788</v>
      </c>
      <c r="CX1867" s="44" t="s">
        <v>839</v>
      </c>
      <c r="CY1867" s="78">
        <v>43131</v>
      </c>
      <c r="CZ1867" s="215" t="s">
        <v>576</v>
      </c>
      <c r="DA1867" s="212" t="s">
        <v>512</v>
      </c>
      <c r="DB1867" s="44" t="s">
        <v>802</v>
      </c>
      <c r="DC1867" s="44" t="s">
        <v>12789</v>
      </c>
      <c r="DD1867" s="44" t="s">
        <v>563</v>
      </c>
    </row>
    <row r="1868" spans="83:108">
      <c r="CE1868" s="212"/>
      <c r="CF1868" s="213">
        <f>IF(ISNUMBER(SEARCH($H$2,$CG$3:$CG$3334)),MAX($CF$2:CF1867)+1,0)</f>
        <v>1866</v>
      </c>
      <c r="CG1868" s="220" t="s">
        <v>20475</v>
      </c>
      <c r="CH1868" s="212"/>
      <c r="CI1868" s="212"/>
      <c r="CJ1868" s="213" t="str">
        <f>IFERROR(VLOOKUP(ROWS($CJ$3:CJ1868),CF1868:CG5199,2,0),"")</f>
        <v>MEXIL ORO MZ WG_01866</v>
      </c>
      <c r="CK1868" s="212" t="s">
        <v>20476</v>
      </c>
      <c r="CL1868" s="212" t="s">
        <v>20477</v>
      </c>
      <c r="CM1868" s="78">
        <v>43131</v>
      </c>
      <c r="CN1868" s="212" t="s">
        <v>20478</v>
      </c>
      <c r="CO1868" s="212" t="s">
        <v>20479</v>
      </c>
      <c r="CP1868" s="212" t="s">
        <v>20480</v>
      </c>
      <c r="CQ1868" s="212" t="s">
        <v>20481</v>
      </c>
      <c r="CR1868" s="212" t="s">
        <v>20482</v>
      </c>
      <c r="CS1868" s="44">
        <v>1866</v>
      </c>
      <c r="CT1868" s="44" t="s">
        <v>20483</v>
      </c>
      <c r="CU1868" s="214">
        <v>13547</v>
      </c>
      <c r="CV1868" s="212" t="s">
        <v>20484</v>
      </c>
      <c r="CW1868" s="212" t="s">
        <v>12788</v>
      </c>
      <c r="CX1868" s="44" t="s">
        <v>839</v>
      </c>
      <c r="CY1868" s="78">
        <v>43131</v>
      </c>
      <c r="CZ1868" s="215" t="s">
        <v>576</v>
      </c>
      <c r="DA1868" s="212" t="s">
        <v>512</v>
      </c>
      <c r="DB1868" s="44" t="s">
        <v>641</v>
      </c>
      <c r="DC1868" s="44" t="s">
        <v>12789</v>
      </c>
      <c r="DD1868" s="44" t="s">
        <v>563</v>
      </c>
    </row>
    <row r="1869" spans="83:108">
      <c r="CE1869" s="212"/>
      <c r="CF1869" s="213">
        <f>IF(ISNUMBER(SEARCH($H$2,$CG$3:$CG$3334)),MAX($CF$2:CF1868)+1,0)</f>
        <v>1867</v>
      </c>
      <c r="CG1869" s="220" t="s">
        <v>20485</v>
      </c>
      <c r="CH1869" s="212"/>
      <c r="CI1869" s="212"/>
      <c r="CJ1869" s="213" t="str">
        <f>IFERROR(VLOOKUP(ROWS($CJ$3:CJ1869),CF1869:CG5200,2,0),"")</f>
        <v>MEXIL ORO R WG_01867</v>
      </c>
      <c r="CK1869" s="212" t="s">
        <v>20486</v>
      </c>
      <c r="CL1869" s="212" t="s">
        <v>20487</v>
      </c>
      <c r="CM1869" s="78">
        <v>43131</v>
      </c>
      <c r="CN1869" s="212" t="s">
        <v>20488</v>
      </c>
      <c r="CO1869" s="212" t="s">
        <v>20489</v>
      </c>
      <c r="CP1869" s="212" t="s">
        <v>20490</v>
      </c>
      <c r="CQ1869" s="212" t="s">
        <v>20491</v>
      </c>
      <c r="CR1869" s="212" t="s">
        <v>20492</v>
      </c>
      <c r="CS1869" s="44">
        <v>1867</v>
      </c>
      <c r="CT1869" s="44" t="s">
        <v>20493</v>
      </c>
      <c r="CU1869" s="214">
        <v>15388</v>
      </c>
      <c r="CV1869" s="212" t="s">
        <v>20494</v>
      </c>
      <c r="CW1869" s="212" t="s">
        <v>12800</v>
      </c>
      <c r="CX1869" s="44" t="s">
        <v>839</v>
      </c>
      <c r="CY1869" s="78">
        <v>43131</v>
      </c>
      <c r="CZ1869" s="215" t="s">
        <v>601</v>
      </c>
      <c r="DA1869" s="212" t="s">
        <v>512</v>
      </c>
      <c r="DB1869" s="44" t="s">
        <v>641</v>
      </c>
      <c r="DC1869" s="44" t="s">
        <v>20495</v>
      </c>
      <c r="DD1869" s="44" t="s">
        <v>532</v>
      </c>
    </row>
    <row r="1870" spans="83:108">
      <c r="CE1870" s="212"/>
      <c r="CF1870" s="213">
        <f>IF(ISNUMBER(SEARCH($H$2,$CG$3:$CG$3334)),MAX($CF$2:CF1869)+1,0)</f>
        <v>1868</v>
      </c>
      <c r="CG1870" s="220" t="s">
        <v>20496</v>
      </c>
      <c r="CH1870" s="212"/>
      <c r="CI1870" s="212"/>
      <c r="CJ1870" s="213" t="str">
        <f>IFERROR(VLOOKUP(ROWS($CJ$3:CJ1870),CF1870:CG5201,2,0),"")</f>
        <v>MEXIRAM HI BIO_01868</v>
      </c>
      <c r="CK1870" s="212" t="s">
        <v>20497</v>
      </c>
      <c r="CL1870" s="212" t="s">
        <v>20498</v>
      </c>
      <c r="CM1870" s="78">
        <v>43131</v>
      </c>
      <c r="CN1870" s="212" t="s">
        <v>20499</v>
      </c>
      <c r="CO1870" s="212" t="s">
        <v>20500</v>
      </c>
      <c r="CP1870" s="212" t="s">
        <v>20501</v>
      </c>
      <c r="CQ1870" s="212" t="s">
        <v>20502</v>
      </c>
      <c r="CR1870" s="212" t="s">
        <v>20503</v>
      </c>
      <c r="CS1870" s="44">
        <v>1868</v>
      </c>
      <c r="CT1870" s="44" t="s">
        <v>20504</v>
      </c>
      <c r="CU1870" s="214">
        <v>11711</v>
      </c>
      <c r="CV1870" s="212" t="s">
        <v>20505</v>
      </c>
      <c r="CW1870" s="212" t="s">
        <v>1570</v>
      </c>
      <c r="CX1870" s="44" t="s">
        <v>4831</v>
      </c>
      <c r="CY1870" s="78">
        <v>43131</v>
      </c>
      <c r="CZ1870" s="215" t="s">
        <v>763</v>
      </c>
      <c r="DA1870" s="212" t="s">
        <v>512</v>
      </c>
      <c r="DB1870" s="44" t="s">
        <v>641</v>
      </c>
      <c r="DC1870" s="44" t="s">
        <v>2129</v>
      </c>
      <c r="DD1870" s="44" t="s">
        <v>532</v>
      </c>
    </row>
    <row r="1871" spans="83:108">
      <c r="CE1871" s="212"/>
      <c r="CF1871" s="213">
        <f>IF(ISNUMBER(SEARCH($H$2,$CG$3:$CG$3334)),MAX($CF$2:CF1870)+1,0)</f>
        <v>1869</v>
      </c>
      <c r="CG1871" s="220" t="s">
        <v>20506</v>
      </c>
      <c r="CH1871" s="212"/>
      <c r="CI1871" s="212"/>
      <c r="CJ1871" s="213" t="str">
        <f>IFERROR(VLOOKUP(ROWS($CJ$3:CJ1871),CF1871:CG5202,2,0),"")</f>
        <v>MEXIRAM TRI HI BIO_01869</v>
      </c>
      <c r="CK1871" s="212" t="s">
        <v>20507</v>
      </c>
      <c r="CL1871" s="212" t="s">
        <v>20508</v>
      </c>
      <c r="CM1871" s="78">
        <v>43131</v>
      </c>
      <c r="CN1871" s="212" t="s">
        <v>20509</v>
      </c>
      <c r="CO1871" s="212" t="s">
        <v>20510</v>
      </c>
      <c r="CP1871" s="212" t="s">
        <v>20511</v>
      </c>
      <c r="CQ1871" s="212" t="s">
        <v>20512</v>
      </c>
      <c r="CR1871" s="212" t="s">
        <v>20513</v>
      </c>
      <c r="CS1871" s="44">
        <v>1869</v>
      </c>
      <c r="CT1871" s="44" t="s">
        <v>20514</v>
      </c>
      <c r="CU1871" s="214">
        <v>16564</v>
      </c>
      <c r="CV1871" s="212" t="s">
        <v>20515</v>
      </c>
      <c r="CW1871" s="212" t="s">
        <v>4842</v>
      </c>
      <c r="CX1871" s="44" t="s">
        <v>4831</v>
      </c>
      <c r="CY1871" s="78">
        <v>43131</v>
      </c>
      <c r="CZ1871" s="215" t="s">
        <v>511</v>
      </c>
      <c r="DA1871" s="212" t="s">
        <v>512</v>
      </c>
      <c r="DB1871" s="44" t="s">
        <v>641</v>
      </c>
      <c r="DC1871" s="44" t="s">
        <v>4468</v>
      </c>
      <c r="DD1871" s="44" t="s">
        <v>532</v>
      </c>
    </row>
    <row r="1872" spans="83:108">
      <c r="CE1872" s="212"/>
      <c r="CF1872" s="213">
        <f>IF(ISNUMBER(SEARCH($H$2,$CG$3:$CG$3334)),MAX($CF$2:CF1871)+1,0)</f>
        <v>1870</v>
      </c>
      <c r="CG1872" s="220" t="s">
        <v>20516</v>
      </c>
      <c r="CH1872" s="212"/>
      <c r="CI1872" s="212"/>
      <c r="CJ1872" s="213" t="str">
        <f>IFERROR(VLOOKUP(ROWS($CJ$3:CJ1872),CF1872:CG5203,2,0),"")</f>
        <v>MEZENE WG_01870</v>
      </c>
      <c r="CK1872" s="212" t="s">
        <v>20517</v>
      </c>
      <c r="CL1872" s="212" t="s">
        <v>20518</v>
      </c>
      <c r="CM1872" s="78">
        <v>43220</v>
      </c>
      <c r="CN1872" s="212" t="s">
        <v>20519</v>
      </c>
      <c r="CO1872" s="212" t="s">
        <v>20520</v>
      </c>
      <c r="CP1872" s="212" t="s">
        <v>20521</v>
      </c>
      <c r="CQ1872" s="212" t="s">
        <v>20522</v>
      </c>
      <c r="CR1872" s="212" t="s">
        <v>20523</v>
      </c>
      <c r="CS1872" s="44">
        <v>1870</v>
      </c>
      <c r="CT1872" s="44" t="s">
        <v>20524</v>
      </c>
      <c r="CU1872" s="214">
        <v>13143</v>
      </c>
      <c r="CV1872" s="212" t="s">
        <v>20525</v>
      </c>
      <c r="CW1872" s="212" t="s">
        <v>997</v>
      </c>
      <c r="CX1872" s="44" t="s">
        <v>998</v>
      </c>
      <c r="CY1872" s="78">
        <v>43220</v>
      </c>
      <c r="CZ1872" s="215" t="s">
        <v>999</v>
      </c>
      <c r="DA1872" s="212" t="s">
        <v>512</v>
      </c>
      <c r="DB1872" s="44" t="s">
        <v>1911</v>
      </c>
      <c r="DC1872" s="44" t="s">
        <v>1011</v>
      </c>
      <c r="DD1872" s="44" t="s">
        <v>563</v>
      </c>
    </row>
    <row r="1873" spans="83:108">
      <c r="CE1873" s="212"/>
      <c r="CF1873" s="213">
        <f>IF(ISNUMBER(SEARCH($H$2,$CG$3:$CG$3334)),MAX($CF$2:CF1872)+1,0)</f>
        <v>1871</v>
      </c>
      <c r="CG1873" s="220" t="s">
        <v>20526</v>
      </c>
      <c r="CH1873" s="212"/>
      <c r="CI1873" s="212"/>
      <c r="CJ1873" s="213" t="str">
        <f>IFERROR(VLOOKUP(ROWS($CJ$3:CJ1873),CF1873:CG5204,2,0),"")</f>
        <v>MIBIOL_01871</v>
      </c>
      <c r="CK1873" s="212" t="s">
        <v>20527</v>
      </c>
      <c r="CL1873" s="212" t="s">
        <v>20528</v>
      </c>
      <c r="CM1873" s="78">
        <v>44196</v>
      </c>
      <c r="CN1873" s="212" t="s">
        <v>20529</v>
      </c>
      <c r="CO1873" s="212" t="s">
        <v>20530</v>
      </c>
      <c r="CP1873" s="212" t="s">
        <v>20531</v>
      </c>
      <c r="CQ1873" s="212" t="s">
        <v>20532</v>
      </c>
      <c r="CR1873" s="212" t="s">
        <v>20533</v>
      </c>
      <c r="CS1873" s="44">
        <v>1871</v>
      </c>
      <c r="CT1873" s="44" t="s">
        <v>20534</v>
      </c>
      <c r="CU1873" s="214">
        <v>5299</v>
      </c>
      <c r="CV1873" s="212" t="s">
        <v>20535</v>
      </c>
      <c r="CW1873" s="212" t="s">
        <v>1535</v>
      </c>
      <c r="CX1873" s="44" t="s">
        <v>527</v>
      </c>
      <c r="CY1873" s="78">
        <v>44196</v>
      </c>
      <c r="CZ1873" s="215" t="s">
        <v>511</v>
      </c>
      <c r="DA1873" s="212" t="s">
        <v>529</v>
      </c>
      <c r="DB1873" s="44" t="s">
        <v>530</v>
      </c>
      <c r="DC1873" s="44" t="s">
        <v>986</v>
      </c>
      <c r="DD1873" s="44" t="s">
        <v>532</v>
      </c>
    </row>
    <row r="1874" spans="83:108">
      <c r="CE1874" s="212"/>
      <c r="CF1874" s="213">
        <f>IF(ISNUMBER(SEARCH($H$2,$CG$3:$CG$3334)),MAX($CF$2:CF1873)+1,0)</f>
        <v>1872</v>
      </c>
      <c r="CG1874" s="220" t="s">
        <v>20536</v>
      </c>
      <c r="CH1874" s="212"/>
      <c r="CI1874" s="212"/>
      <c r="CJ1874" s="213" t="str">
        <f>IFERROR(VLOOKUP(ROWS($CJ$3:CJ1874),CF1874:CG5205,2,0),"")</f>
        <v>MIBUTIL 12 EC_01872</v>
      </c>
      <c r="CK1874" s="212" t="s">
        <v>20537</v>
      </c>
      <c r="CL1874" s="212" t="s">
        <v>20538</v>
      </c>
      <c r="CM1874" s="78">
        <v>44347</v>
      </c>
      <c r="CN1874" s="212" t="s">
        <v>20539</v>
      </c>
      <c r="CO1874" s="212" t="s">
        <v>20540</v>
      </c>
      <c r="CP1874" s="212" t="s">
        <v>20541</v>
      </c>
      <c r="CQ1874" s="212" t="s">
        <v>20542</v>
      </c>
      <c r="CR1874" s="212" t="s">
        <v>20543</v>
      </c>
      <c r="CS1874" s="44">
        <v>1872</v>
      </c>
      <c r="CT1874" s="44" t="s">
        <v>20544</v>
      </c>
      <c r="CU1874" s="214">
        <v>14475</v>
      </c>
      <c r="CV1874" s="212" t="s">
        <v>20545</v>
      </c>
      <c r="CW1874" s="212" t="s">
        <v>2058</v>
      </c>
      <c r="CX1874" s="44" t="s">
        <v>1831</v>
      </c>
      <c r="CY1874" s="78">
        <v>44347</v>
      </c>
      <c r="CZ1874" s="215" t="s">
        <v>576</v>
      </c>
      <c r="DA1874" s="212" t="s">
        <v>512</v>
      </c>
      <c r="DB1874" s="44" t="s">
        <v>530</v>
      </c>
      <c r="DC1874" s="44" t="s">
        <v>14084</v>
      </c>
      <c r="DD1874" s="44" t="s">
        <v>532</v>
      </c>
    </row>
    <row r="1875" spans="83:108">
      <c r="CE1875" s="212"/>
      <c r="CF1875" s="213">
        <f>IF(ISNUMBER(SEARCH($H$2,$CG$3:$CG$3334)),MAX($CF$2:CF1874)+1,0)</f>
        <v>1873</v>
      </c>
      <c r="CG1875" s="220" t="s">
        <v>20546</v>
      </c>
      <c r="CH1875" s="212"/>
      <c r="CI1875" s="212"/>
      <c r="CJ1875" s="213" t="str">
        <f>IFERROR(VLOOKUP(ROWS($CJ$3:CJ1875),CF1875:CG5206,2,0),"")</f>
        <v>MICENE 75 SG_01873</v>
      </c>
      <c r="CK1875" s="212" t="s">
        <v>20547</v>
      </c>
      <c r="CL1875" s="212" t="s">
        <v>20548</v>
      </c>
      <c r="CM1875" s="78">
        <v>43131</v>
      </c>
      <c r="CN1875" s="212" t="s">
        <v>20549</v>
      </c>
      <c r="CO1875" s="212" t="s">
        <v>20550</v>
      </c>
      <c r="CP1875" s="212" t="s">
        <v>20551</v>
      </c>
      <c r="CQ1875" s="212" t="s">
        <v>20552</v>
      </c>
      <c r="CR1875" s="212" t="s">
        <v>20553</v>
      </c>
      <c r="CS1875" s="44">
        <v>1873</v>
      </c>
      <c r="CT1875" s="44" t="s">
        <v>20554</v>
      </c>
      <c r="CU1875" s="214">
        <v>12256</v>
      </c>
      <c r="CV1875" s="212" t="s">
        <v>20555</v>
      </c>
      <c r="CW1875" s="212" t="s">
        <v>3005</v>
      </c>
      <c r="CX1875" s="44" t="s">
        <v>510</v>
      </c>
      <c r="CY1875" s="78">
        <v>43131</v>
      </c>
      <c r="CZ1875" s="215" t="s">
        <v>576</v>
      </c>
      <c r="DA1875" s="212" t="s">
        <v>512</v>
      </c>
      <c r="DB1875" s="44" t="s">
        <v>641</v>
      </c>
      <c r="DC1875" s="44" t="s">
        <v>2838</v>
      </c>
      <c r="DD1875" s="44" t="s">
        <v>563</v>
      </c>
    </row>
    <row r="1876" spans="83:108">
      <c r="CE1876" s="212"/>
      <c r="CF1876" s="213">
        <f>IF(ISNUMBER(SEARCH($H$2,$CG$3:$CG$3334)),MAX($CF$2:CF1875)+1,0)</f>
        <v>1874</v>
      </c>
      <c r="CG1876" s="220" t="s">
        <v>20556</v>
      </c>
      <c r="CH1876" s="212"/>
      <c r="CI1876" s="212"/>
      <c r="CJ1876" s="213" t="str">
        <f>IFERROR(VLOOKUP(ROWS($CJ$3:CJ1876),CF1876:CG5207,2,0),"")</f>
        <v>MICENE DF_01874</v>
      </c>
      <c r="CK1876" s="212" t="s">
        <v>20557</v>
      </c>
      <c r="CL1876" s="212" t="s">
        <v>20558</v>
      </c>
      <c r="CM1876" s="78">
        <v>43131</v>
      </c>
      <c r="CN1876" s="212" t="s">
        <v>20559</v>
      </c>
      <c r="CO1876" s="212" t="s">
        <v>20560</v>
      </c>
      <c r="CP1876" s="212" t="s">
        <v>20561</v>
      </c>
      <c r="CQ1876" s="212" t="s">
        <v>20562</v>
      </c>
      <c r="CR1876" s="212" t="s">
        <v>20563</v>
      </c>
      <c r="CS1876" s="44">
        <v>1874</v>
      </c>
      <c r="CT1876" s="44" t="s">
        <v>20564</v>
      </c>
      <c r="CU1876" s="214">
        <v>8608</v>
      </c>
      <c r="CV1876" s="212" t="s">
        <v>20565</v>
      </c>
      <c r="CW1876" s="212" t="s">
        <v>3005</v>
      </c>
      <c r="CX1876" s="44" t="s">
        <v>1238</v>
      </c>
      <c r="CY1876" s="78">
        <v>43131</v>
      </c>
      <c r="CZ1876" s="215" t="s">
        <v>576</v>
      </c>
      <c r="DA1876" s="212" t="s">
        <v>512</v>
      </c>
      <c r="DB1876" s="44" t="s">
        <v>722</v>
      </c>
      <c r="DC1876" s="44" t="s">
        <v>2838</v>
      </c>
      <c r="DD1876" s="44" t="s">
        <v>563</v>
      </c>
    </row>
    <row r="1877" spans="83:108">
      <c r="CE1877" s="212"/>
      <c r="CF1877" s="213">
        <f>IF(ISNUMBER(SEARCH($H$2,$CG$3:$CG$3334)),MAX($CF$2:CF1876)+1,0)</f>
        <v>1875</v>
      </c>
      <c r="CG1877" s="220" t="s">
        <v>20566</v>
      </c>
      <c r="CH1877" s="212"/>
      <c r="CI1877" s="212"/>
      <c r="CJ1877" s="213" t="str">
        <f>IFERROR(VLOOKUP(ROWS($CJ$3:CJ1877),CF1877:CG5208,2,0),"")</f>
        <v>MICENE MZ_01875</v>
      </c>
      <c r="CK1877" s="212" t="s">
        <v>20567</v>
      </c>
      <c r="CL1877" s="212" t="s">
        <v>20568</v>
      </c>
      <c r="CM1877" s="78">
        <v>43131</v>
      </c>
      <c r="CN1877" s="212" t="s">
        <v>20569</v>
      </c>
      <c r="CO1877" s="212" t="s">
        <v>20570</v>
      </c>
      <c r="CP1877" s="212" t="s">
        <v>20571</v>
      </c>
      <c r="CQ1877" s="212" t="s">
        <v>20572</v>
      </c>
      <c r="CR1877" s="212" t="s">
        <v>20573</v>
      </c>
      <c r="CS1877" s="44">
        <v>1875</v>
      </c>
      <c r="CT1877" s="44" t="s">
        <v>20574</v>
      </c>
      <c r="CU1877" s="214">
        <v>3516</v>
      </c>
      <c r="CV1877" s="212" t="s">
        <v>20575</v>
      </c>
      <c r="CW1877" s="212" t="s">
        <v>3005</v>
      </c>
      <c r="CX1877" s="44" t="s">
        <v>510</v>
      </c>
      <c r="CY1877" s="78">
        <v>43131</v>
      </c>
      <c r="CZ1877" s="215" t="s">
        <v>640</v>
      </c>
      <c r="DA1877" s="212" t="s">
        <v>512</v>
      </c>
      <c r="DB1877" s="44" t="s">
        <v>802</v>
      </c>
      <c r="DC1877" s="44" t="s">
        <v>986</v>
      </c>
      <c r="DD1877" s="44" t="s">
        <v>563</v>
      </c>
    </row>
    <row r="1878" spans="83:108">
      <c r="CE1878" s="212"/>
      <c r="CF1878" s="213">
        <f>IF(ISNUMBER(SEARCH($H$2,$CG$3:$CG$3334)),MAX($CF$2:CF1877)+1,0)</f>
        <v>1876</v>
      </c>
      <c r="CG1878" s="220" t="s">
        <v>20576</v>
      </c>
      <c r="CH1878" s="212"/>
      <c r="CI1878" s="212"/>
      <c r="CJ1878" s="213" t="str">
        <f>IFERROR(VLOOKUP(ROWS($CJ$3:CJ1878),CF1878:CG5209,2,0),"")</f>
        <v>MICEXANIL_01876</v>
      </c>
      <c r="CK1878" s="212" t="s">
        <v>20577</v>
      </c>
      <c r="CL1878" s="212" t="s">
        <v>20578</v>
      </c>
      <c r="CM1878" s="78">
        <v>43708</v>
      </c>
      <c r="CN1878" s="212" t="s">
        <v>20579</v>
      </c>
      <c r="CO1878" s="212" t="s">
        <v>20580</v>
      </c>
      <c r="CP1878" s="212" t="s">
        <v>20581</v>
      </c>
      <c r="CQ1878" s="212" t="s">
        <v>20582</v>
      </c>
      <c r="CR1878" s="212" t="s">
        <v>20583</v>
      </c>
      <c r="CS1878" s="44">
        <v>1876</v>
      </c>
      <c r="CT1878" s="44" t="s">
        <v>20584</v>
      </c>
      <c r="CU1878" s="214">
        <v>7057</v>
      </c>
      <c r="CV1878" s="212" t="s">
        <v>20585</v>
      </c>
      <c r="CW1878" s="212" t="s">
        <v>6739</v>
      </c>
      <c r="CX1878" s="44" t="s">
        <v>1238</v>
      </c>
      <c r="CY1878" s="78">
        <v>43708</v>
      </c>
      <c r="CZ1878" s="215" t="s">
        <v>640</v>
      </c>
      <c r="DA1878" s="212" t="s">
        <v>512</v>
      </c>
      <c r="DB1878" s="44" t="s">
        <v>802</v>
      </c>
      <c r="DC1878" s="44" t="s">
        <v>6740</v>
      </c>
      <c r="DD1878" s="44" t="s">
        <v>532</v>
      </c>
    </row>
    <row r="1879" spans="83:108">
      <c r="CE1879" s="212"/>
      <c r="CF1879" s="213">
        <f>IF(ISNUMBER(SEARCH($H$2,$CG$3:$CG$3334)),MAX($CF$2:CF1878)+1,0)</f>
        <v>1877</v>
      </c>
      <c r="CG1879" s="220" t="s">
        <v>20586</v>
      </c>
      <c r="CH1879" s="212"/>
      <c r="CI1879" s="212"/>
      <c r="CJ1879" s="213" t="str">
        <f>IFERROR(VLOOKUP(ROWS($CJ$3:CJ1879),CF1879:CG5210,2,0),"")</f>
        <v>MICEXANIL BIANCO_01877</v>
      </c>
      <c r="CK1879" s="212" t="s">
        <v>20587</v>
      </c>
      <c r="CL1879" s="212" t="s">
        <v>20588</v>
      </c>
      <c r="CM1879" s="78">
        <v>43708</v>
      </c>
      <c r="CN1879" s="212" t="s">
        <v>20589</v>
      </c>
      <c r="CO1879" s="212" t="s">
        <v>20590</v>
      </c>
      <c r="CP1879" s="212" t="s">
        <v>20591</v>
      </c>
      <c r="CQ1879" s="212" t="s">
        <v>20592</v>
      </c>
      <c r="CR1879" s="212" t="s">
        <v>20593</v>
      </c>
      <c r="CS1879" s="44">
        <v>1877</v>
      </c>
      <c r="CT1879" s="44" t="s">
        <v>20594</v>
      </c>
      <c r="CU1879" s="214">
        <v>9070</v>
      </c>
      <c r="CV1879" s="212" t="s">
        <v>20595</v>
      </c>
      <c r="CW1879" s="212" t="s">
        <v>6739</v>
      </c>
      <c r="CX1879" s="44" t="s">
        <v>1238</v>
      </c>
      <c r="CY1879" s="78">
        <v>43708</v>
      </c>
      <c r="CZ1879" s="215" t="s">
        <v>640</v>
      </c>
      <c r="DA1879" s="212" t="s">
        <v>512</v>
      </c>
      <c r="DB1879" s="44" t="s">
        <v>802</v>
      </c>
      <c r="DC1879" s="44" t="s">
        <v>6740</v>
      </c>
      <c r="DD1879" s="44" t="s">
        <v>532</v>
      </c>
    </row>
    <row r="1880" spans="83:108">
      <c r="CE1880" s="212"/>
      <c r="CF1880" s="213">
        <f>IF(ISNUMBER(SEARCH($H$2,$CG$3:$CG$3334)),MAX($CF$2:CF1879)+1,0)</f>
        <v>1878</v>
      </c>
      <c r="CG1880" s="220" t="s">
        <v>20596</v>
      </c>
      <c r="CH1880" s="212"/>
      <c r="CI1880" s="212"/>
      <c r="CJ1880" s="213" t="str">
        <f>IFERROR(VLOOKUP(ROWS($CJ$3:CJ1880),CF1880:CG5211,2,0),"")</f>
        <v>MICLOCHEM_01878</v>
      </c>
      <c r="CK1880" s="212" t="s">
        <v>20597</v>
      </c>
      <c r="CL1880" s="212" t="s">
        <v>20598</v>
      </c>
      <c r="CM1880" s="78">
        <v>44347</v>
      </c>
      <c r="CN1880" s="212" t="s">
        <v>20599</v>
      </c>
      <c r="CO1880" s="212" t="s">
        <v>20600</v>
      </c>
      <c r="CP1880" s="212" t="s">
        <v>20601</v>
      </c>
      <c r="CQ1880" s="212" t="s">
        <v>20602</v>
      </c>
      <c r="CR1880" s="212" t="s">
        <v>20603</v>
      </c>
      <c r="CS1880" s="44">
        <v>1878</v>
      </c>
      <c r="CT1880" s="44" t="s">
        <v>20604</v>
      </c>
      <c r="CU1880" s="214">
        <v>16359</v>
      </c>
      <c r="CV1880" s="212" t="s">
        <v>20605</v>
      </c>
      <c r="CW1880" s="212" t="s">
        <v>2058</v>
      </c>
      <c r="CX1880" s="44" t="s">
        <v>654</v>
      </c>
      <c r="CY1880" s="78">
        <v>44347</v>
      </c>
      <c r="CZ1880" s="215" t="s">
        <v>511</v>
      </c>
      <c r="DA1880" s="212" t="s">
        <v>512</v>
      </c>
      <c r="DB1880" s="44" t="s">
        <v>530</v>
      </c>
      <c r="DC1880" s="44" t="s">
        <v>2093</v>
      </c>
      <c r="DD1880" s="44" t="s">
        <v>532</v>
      </c>
    </row>
    <row r="1881" spans="83:108">
      <c r="CE1881" s="212"/>
      <c r="CF1881" s="213">
        <f>IF(ISNUMBER(SEARCH($H$2,$CG$3:$CG$3334)),MAX($CF$2:CF1880)+1,0)</f>
        <v>1879</v>
      </c>
      <c r="CG1881" s="220" t="s">
        <v>20606</v>
      </c>
      <c r="CH1881" s="212"/>
      <c r="CI1881" s="212"/>
      <c r="CJ1881" s="213" t="str">
        <f>IFERROR(VLOOKUP(ROWS($CJ$3:CJ1881),CF1881:CG5212,2,0),"")</f>
        <v>MICLOCUR_01879</v>
      </c>
      <c r="CK1881" s="212" t="s">
        <v>20607</v>
      </c>
      <c r="CL1881" s="212" t="s">
        <v>20608</v>
      </c>
      <c r="CM1881" s="78">
        <v>44347</v>
      </c>
      <c r="CN1881" s="212" t="s">
        <v>20609</v>
      </c>
      <c r="CO1881" s="212" t="s">
        <v>20610</v>
      </c>
      <c r="CP1881" s="212" t="s">
        <v>20611</v>
      </c>
      <c r="CQ1881" s="212" t="s">
        <v>20612</v>
      </c>
      <c r="CR1881" s="212" t="s">
        <v>20613</v>
      </c>
      <c r="CS1881" s="44">
        <v>1879</v>
      </c>
      <c r="CT1881" s="44" t="s">
        <v>20614</v>
      </c>
      <c r="CU1881" s="214">
        <v>15687</v>
      </c>
      <c r="CV1881" s="212" t="s">
        <v>20615</v>
      </c>
      <c r="CW1881" s="212" t="s">
        <v>2058</v>
      </c>
      <c r="CX1881" s="44" t="s">
        <v>654</v>
      </c>
      <c r="CY1881" s="78">
        <v>44347</v>
      </c>
      <c r="CZ1881" s="215" t="s">
        <v>528</v>
      </c>
      <c r="DA1881" s="212" t="s">
        <v>512</v>
      </c>
      <c r="DB1881" s="44" t="s">
        <v>530</v>
      </c>
      <c r="DC1881" s="44" t="s">
        <v>2093</v>
      </c>
      <c r="DD1881" s="44" t="s">
        <v>532</v>
      </c>
    </row>
    <row r="1882" spans="83:108">
      <c r="CE1882" s="212"/>
      <c r="CF1882" s="213">
        <f>IF(ISNUMBER(SEARCH($H$2,$CG$3:$CG$3334)),MAX($CF$2:CF1881)+1,0)</f>
        <v>1880</v>
      </c>
      <c r="CG1882" s="220" t="s">
        <v>20616</v>
      </c>
      <c r="CH1882" s="212"/>
      <c r="CI1882" s="212"/>
      <c r="CJ1882" s="213" t="str">
        <f>IFERROR(VLOOKUP(ROWS($CJ$3:CJ1882),CF1882:CG5213,2,0),"")</f>
        <v>MICLO-GREEN_01880</v>
      </c>
      <c r="CK1882" s="212" t="s">
        <v>20617</v>
      </c>
      <c r="CL1882" s="212" t="s">
        <v>20618</v>
      </c>
      <c r="CM1882" s="78">
        <v>44347</v>
      </c>
      <c r="CN1882" s="212" t="s">
        <v>20619</v>
      </c>
      <c r="CO1882" s="212" t="s">
        <v>20620</v>
      </c>
      <c r="CP1882" s="212" t="s">
        <v>20621</v>
      </c>
      <c r="CQ1882" s="212" t="s">
        <v>20622</v>
      </c>
      <c r="CR1882" s="212" t="s">
        <v>20623</v>
      </c>
      <c r="CS1882" s="44">
        <v>1880</v>
      </c>
      <c r="CT1882" s="44" t="s">
        <v>20624</v>
      </c>
      <c r="CU1882" s="214">
        <v>10961</v>
      </c>
      <c r="CV1882" s="212" t="s">
        <v>20625</v>
      </c>
      <c r="CW1882" s="212" t="s">
        <v>2058</v>
      </c>
      <c r="CX1882" s="44" t="s">
        <v>654</v>
      </c>
      <c r="CY1882" s="78">
        <v>44347</v>
      </c>
      <c r="CZ1882" s="215" t="s">
        <v>907</v>
      </c>
      <c r="DA1882" s="212" t="s">
        <v>512</v>
      </c>
      <c r="DB1882" s="44" t="s">
        <v>530</v>
      </c>
      <c r="DC1882" s="44" t="s">
        <v>20626</v>
      </c>
      <c r="DD1882" s="44" t="s">
        <v>532</v>
      </c>
    </row>
    <row r="1883" spans="83:108">
      <c r="CE1883" s="212"/>
      <c r="CF1883" s="213">
        <f>IF(ISNUMBER(SEARCH($H$2,$CG$3:$CG$3334)),MAX($CF$2:CF1882)+1,0)</f>
        <v>1881</v>
      </c>
      <c r="CG1883" s="220" t="s">
        <v>20627</v>
      </c>
      <c r="CH1883" s="212"/>
      <c r="CI1883" s="212"/>
      <c r="CJ1883" s="213" t="str">
        <f>IFERROR(VLOOKUP(ROWS($CJ$3:CJ1883),CF1883:CG5214,2,0),"")</f>
        <v>MICLOS TOP_01881</v>
      </c>
      <c r="CK1883" s="212" t="s">
        <v>20628</v>
      </c>
      <c r="CL1883" s="212" t="s">
        <v>20629</v>
      </c>
      <c r="CM1883" s="78">
        <v>44347</v>
      </c>
      <c r="CN1883" s="212" t="s">
        <v>20630</v>
      </c>
      <c r="CO1883" s="212" t="s">
        <v>20631</v>
      </c>
      <c r="CP1883" s="212" t="s">
        <v>20632</v>
      </c>
      <c r="CQ1883" s="212" t="s">
        <v>20633</v>
      </c>
      <c r="CR1883" s="212" t="s">
        <v>20634</v>
      </c>
      <c r="CS1883" s="44">
        <v>1881</v>
      </c>
      <c r="CT1883" s="44" t="s">
        <v>20635</v>
      </c>
      <c r="CU1883" s="214">
        <v>16328</v>
      </c>
      <c r="CV1883" s="212" t="s">
        <v>20636</v>
      </c>
      <c r="CW1883" s="212" t="s">
        <v>2058</v>
      </c>
      <c r="CX1883" s="44" t="s">
        <v>654</v>
      </c>
      <c r="CY1883" s="78">
        <v>44347</v>
      </c>
      <c r="CZ1883" s="215" t="s">
        <v>511</v>
      </c>
      <c r="DA1883" s="212" t="s">
        <v>512</v>
      </c>
      <c r="DB1883" s="44" t="s">
        <v>530</v>
      </c>
      <c r="DC1883" s="44" t="s">
        <v>14084</v>
      </c>
      <c r="DD1883" s="44" t="s">
        <v>532</v>
      </c>
    </row>
    <row r="1884" spans="83:108">
      <c r="CE1884" s="212"/>
      <c r="CF1884" s="213">
        <f>IF(ISNUMBER(SEARCH($H$2,$CG$3:$CG$3334)),MAX($CF$2:CF1883)+1,0)</f>
        <v>1882</v>
      </c>
      <c r="CG1884" s="220" t="s">
        <v>20637</v>
      </c>
      <c r="CH1884" s="212"/>
      <c r="CI1884" s="212"/>
      <c r="CJ1884" s="213" t="str">
        <f>IFERROR(VLOOKUP(ROWS($CJ$3:CJ1884),CF1884:CG5215,2,0),"")</f>
        <v>MICLOSH PROGRESS_01882</v>
      </c>
      <c r="CK1884" s="212" t="s">
        <v>20638</v>
      </c>
      <c r="CL1884" s="212" t="s">
        <v>20639</v>
      </c>
      <c r="CM1884" s="78">
        <v>44347</v>
      </c>
      <c r="CN1884" s="212" t="s">
        <v>20640</v>
      </c>
      <c r="CO1884" s="212" t="s">
        <v>20641</v>
      </c>
      <c r="CP1884" s="212" t="s">
        <v>20642</v>
      </c>
      <c r="CQ1884" s="212" t="s">
        <v>20643</v>
      </c>
      <c r="CR1884" s="212" t="s">
        <v>20644</v>
      </c>
      <c r="CS1884" s="44">
        <v>1882</v>
      </c>
      <c r="CT1884" s="44" t="s">
        <v>20645</v>
      </c>
      <c r="CU1884" s="214">
        <v>16100</v>
      </c>
      <c r="CV1884" s="212" t="s">
        <v>20646</v>
      </c>
      <c r="CW1884" s="212" t="s">
        <v>2058</v>
      </c>
      <c r="CX1884" s="44" t="s">
        <v>654</v>
      </c>
      <c r="CY1884" s="78">
        <v>44347</v>
      </c>
      <c r="CZ1884" s="215" t="s">
        <v>545</v>
      </c>
      <c r="DA1884" s="212" t="s">
        <v>512</v>
      </c>
      <c r="DB1884" s="44" t="s">
        <v>530</v>
      </c>
      <c r="DC1884" s="44" t="s">
        <v>2093</v>
      </c>
      <c r="DD1884" s="44" t="s">
        <v>532</v>
      </c>
    </row>
    <row r="1885" spans="83:108">
      <c r="CE1885" s="212"/>
      <c r="CF1885" s="213">
        <f>IF(ISNUMBER(SEARCH($H$2,$CG$3:$CG$3334)),MAX($CF$2:CF1884)+1,0)</f>
        <v>1883</v>
      </c>
      <c r="CG1885" s="220" t="s">
        <v>20647</v>
      </c>
      <c r="CH1885" s="212"/>
      <c r="CI1885" s="212"/>
      <c r="CJ1885" s="213" t="str">
        <f>IFERROR(VLOOKUP(ROWS($CJ$3:CJ1885),CF1885:CG5216,2,0),"")</f>
        <v>MICLOSYM EC_01883</v>
      </c>
      <c r="CK1885" s="212" t="s">
        <v>20648</v>
      </c>
      <c r="CL1885" s="212" t="s">
        <v>20649</v>
      </c>
      <c r="CM1885" s="78">
        <v>44347</v>
      </c>
      <c r="CN1885" s="212" t="s">
        <v>20650</v>
      </c>
      <c r="CO1885" s="212" t="s">
        <v>20651</v>
      </c>
      <c r="CP1885" s="212" t="s">
        <v>20652</v>
      </c>
      <c r="CQ1885" s="212" t="s">
        <v>20653</v>
      </c>
      <c r="CR1885" s="212" t="s">
        <v>20654</v>
      </c>
      <c r="CS1885" s="44">
        <v>1883</v>
      </c>
      <c r="CT1885" s="44" t="s">
        <v>20655</v>
      </c>
      <c r="CU1885" s="214">
        <v>16331</v>
      </c>
      <c r="CV1885" s="212" t="s">
        <v>20656</v>
      </c>
      <c r="CW1885" s="212" t="s">
        <v>2058</v>
      </c>
      <c r="CX1885" s="44" t="s">
        <v>654</v>
      </c>
      <c r="CY1885" s="78">
        <v>44347</v>
      </c>
      <c r="CZ1885" s="215" t="s">
        <v>511</v>
      </c>
      <c r="DA1885" s="212" t="s">
        <v>512</v>
      </c>
      <c r="DB1885" s="44" t="s">
        <v>530</v>
      </c>
      <c r="DC1885" s="44" t="s">
        <v>20626</v>
      </c>
      <c r="DD1885" s="44" t="s">
        <v>532</v>
      </c>
    </row>
    <row r="1886" spans="83:108">
      <c r="CE1886" s="212"/>
      <c r="CF1886" s="213">
        <f>IF(ISNUMBER(SEARCH($H$2,$CG$3:$CG$3334)),MAX($CF$2:CF1885)+1,0)</f>
        <v>1884</v>
      </c>
      <c r="CG1886" s="220" t="s">
        <v>20657</v>
      </c>
      <c r="CH1886" s="212"/>
      <c r="CI1886" s="212"/>
      <c r="CJ1886" s="213" t="str">
        <f>IFERROR(VLOOKUP(ROWS($CJ$3:CJ1886),CF1886:CG5217,2,0),"")</f>
        <v>MICLOSYM PROGRESS_01884</v>
      </c>
      <c r="CK1886" s="212" t="s">
        <v>20658</v>
      </c>
      <c r="CL1886" s="212" t="s">
        <v>20659</v>
      </c>
      <c r="CM1886" s="78">
        <v>44347</v>
      </c>
      <c r="CN1886" s="212" t="s">
        <v>20660</v>
      </c>
      <c r="CO1886" s="212" t="s">
        <v>20661</v>
      </c>
      <c r="CP1886" s="212" t="s">
        <v>20662</v>
      </c>
      <c r="CQ1886" s="212" t="s">
        <v>20663</v>
      </c>
      <c r="CR1886" s="212" t="s">
        <v>20664</v>
      </c>
      <c r="CS1886" s="44">
        <v>1884</v>
      </c>
      <c r="CT1886" s="44" t="s">
        <v>20665</v>
      </c>
      <c r="CU1886" s="214">
        <v>16324</v>
      </c>
      <c r="CV1886" s="212" t="s">
        <v>20666</v>
      </c>
      <c r="CW1886" s="212" t="s">
        <v>2058</v>
      </c>
      <c r="CX1886" s="44" t="s">
        <v>654</v>
      </c>
      <c r="CY1886" s="78">
        <v>44347</v>
      </c>
      <c r="CZ1886" s="215" t="s">
        <v>511</v>
      </c>
      <c r="DA1886" s="212" t="s">
        <v>512</v>
      </c>
      <c r="DB1886" s="44" t="s">
        <v>530</v>
      </c>
      <c r="DC1886" s="44" t="s">
        <v>2093</v>
      </c>
      <c r="DD1886" s="44" t="s">
        <v>532</v>
      </c>
    </row>
    <row r="1887" spans="83:108">
      <c r="CE1887" s="212"/>
      <c r="CF1887" s="213">
        <f>IF(ISNUMBER(SEARCH($H$2,$CG$3:$CG$3334)),MAX($CF$2:CF1886)+1,0)</f>
        <v>1885</v>
      </c>
      <c r="CG1887" s="220" t="s">
        <v>20667</v>
      </c>
      <c r="CH1887" s="212"/>
      <c r="CI1887" s="212"/>
      <c r="CJ1887" s="213" t="str">
        <f>IFERROR(VLOOKUP(ROWS($CJ$3:CJ1887),CF1887:CG5218,2,0),"")</f>
        <v>MICLOTER_01885</v>
      </c>
      <c r="CK1887" s="212" t="s">
        <v>20668</v>
      </c>
      <c r="CL1887" s="212" t="s">
        <v>20669</v>
      </c>
      <c r="CM1887" s="78">
        <v>44347</v>
      </c>
      <c r="CN1887" s="212" t="s">
        <v>20670</v>
      </c>
      <c r="CO1887" s="212" t="s">
        <v>20671</v>
      </c>
      <c r="CP1887" s="212" t="s">
        <v>20672</v>
      </c>
      <c r="CQ1887" s="212" t="s">
        <v>20673</v>
      </c>
      <c r="CR1887" s="212" t="s">
        <v>20674</v>
      </c>
      <c r="CS1887" s="44">
        <v>1885</v>
      </c>
      <c r="CT1887" s="44" t="s">
        <v>20675</v>
      </c>
      <c r="CU1887" s="214">
        <v>11717</v>
      </c>
      <c r="CV1887" s="212" t="s">
        <v>20676</v>
      </c>
      <c r="CW1887" s="212" t="s">
        <v>2058</v>
      </c>
      <c r="CX1887" s="44" t="s">
        <v>8380</v>
      </c>
      <c r="CY1887" s="78">
        <v>44347</v>
      </c>
      <c r="CZ1887" s="215" t="s">
        <v>907</v>
      </c>
      <c r="DA1887" s="212" t="s">
        <v>512</v>
      </c>
      <c r="DB1887" s="44" t="s">
        <v>655</v>
      </c>
      <c r="DC1887" s="44" t="s">
        <v>7014</v>
      </c>
      <c r="DD1887" s="44" t="s">
        <v>532</v>
      </c>
    </row>
    <row r="1888" spans="83:108">
      <c r="CE1888" s="212"/>
      <c r="CF1888" s="213">
        <f>IF(ISNUMBER(SEARCH($H$2,$CG$3:$CG$3334)),MAX($CF$2:CF1887)+1,0)</f>
        <v>1886</v>
      </c>
      <c r="CG1888" s="220" t="s">
        <v>20677</v>
      </c>
      <c r="CH1888" s="212"/>
      <c r="CI1888" s="212"/>
      <c r="CJ1888" s="213" t="str">
        <f>IFERROR(VLOOKUP(ROWS($CJ$3:CJ1888),CF1888:CG5219,2,0),"")</f>
        <v>MICLOTOP EC_01886</v>
      </c>
      <c r="CK1888" s="212" t="s">
        <v>20678</v>
      </c>
      <c r="CL1888" s="212" t="s">
        <v>20679</v>
      </c>
      <c r="CM1888" s="78">
        <v>44347</v>
      </c>
      <c r="CN1888" s="212" t="s">
        <v>20680</v>
      </c>
      <c r="CO1888" s="212" t="s">
        <v>20681</v>
      </c>
      <c r="CP1888" s="212" t="s">
        <v>20682</v>
      </c>
      <c r="CQ1888" s="212" t="s">
        <v>20683</v>
      </c>
      <c r="CR1888" s="212" t="s">
        <v>20684</v>
      </c>
      <c r="CS1888" s="44">
        <v>1886</v>
      </c>
      <c r="CT1888" s="44" t="s">
        <v>20685</v>
      </c>
      <c r="CU1888" s="214">
        <v>11967</v>
      </c>
      <c r="CV1888" s="212" t="s">
        <v>20686</v>
      </c>
      <c r="CW1888" s="212" t="s">
        <v>2058</v>
      </c>
      <c r="CX1888" s="44" t="s">
        <v>654</v>
      </c>
      <c r="CY1888" s="78">
        <v>44347</v>
      </c>
      <c r="CZ1888" s="215" t="s">
        <v>907</v>
      </c>
      <c r="DA1888" s="212" t="s">
        <v>512</v>
      </c>
      <c r="DB1888" s="44" t="s">
        <v>530</v>
      </c>
      <c r="DC1888" s="44" t="s">
        <v>20626</v>
      </c>
      <c r="DD1888" s="44" t="s">
        <v>532</v>
      </c>
    </row>
    <row r="1889" spans="83:108">
      <c r="CE1889" s="212"/>
      <c r="CF1889" s="213">
        <f>IF(ISNUMBER(SEARCH($H$2,$CG$3:$CG$3334)),MAX($CF$2:CF1888)+1,0)</f>
        <v>1887</v>
      </c>
      <c r="CG1889" s="220" t="s">
        <v>20687</v>
      </c>
      <c r="CH1889" s="212"/>
      <c r="CI1889" s="212"/>
      <c r="CJ1889" s="213" t="str">
        <f>IFERROR(VLOOKUP(ROWS($CJ$3:CJ1889),CF1889:CG5220,2,0),"")</f>
        <v>MICLOTOP PROGRESS_01887</v>
      </c>
      <c r="CK1889" s="212" t="s">
        <v>20688</v>
      </c>
      <c r="CL1889" s="212" t="s">
        <v>20689</v>
      </c>
      <c r="CM1889" s="78">
        <v>44347</v>
      </c>
      <c r="CN1889" s="212" t="s">
        <v>20690</v>
      </c>
      <c r="CO1889" s="212" t="s">
        <v>20691</v>
      </c>
      <c r="CP1889" s="212" t="s">
        <v>20692</v>
      </c>
      <c r="CQ1889" s="212" t="s">
        <v>20693</v>
      </c>
      <c r="CR1889" s="212" t="s">
        <v>20694</v>
      </c>
      <c r="CS1889" s="44">
        <v>1887</v>
      </c>
      <c r="CT1889" s="44" t="s">
        <v>20695</v>
      </c>
      <c r="CU1889" s="214">
        <v>12731</v>
      </c>
      <c r="CV1889" s="212" t="s">
        <v>20696</v>
      </c>
      <c r="CW1889" s="212" t="s">
        <v>2058</v>
      </c>
      <c r="CX1889" s="44" t="s">
        <v>654</v>
      </c>
      <c r="CY1889" s="78">
        <v>44347</v>
      </c>
      <c r="CZ1889" s="215" t="s">
        <v>511</v>
      </c>
      <c r="DA1889" s="212" t="s">
        <v>512</v>
      </c>
      <c r="DB1889" s="44" t="s">
        <v>530</v>
      </c>
      <c r="DC1889" s="44" t="s">
        <v>2093</v>
      </c>
      <c r="DD1889" s="44" t="s">
        <v>532</v>
      </c>
    </row>
    <row r="1890" spans="83:108">
      <c r="CE1890" s="212"/>
      <c r="CF1890" s="213">
        <f>IF(ISNUMBER(SEARCH($H$2,$CG$3:$CG$3334)),MAX($CF$2:CF1889)+1,0)</f>
        <v>1888</v>
      </c>
      <c r="CG1890" s="220" t="s">
        <v>20697</v>
      </c>
      <c r="CH1890" s="212"/>
      <c r="CI1890" s="212"/>
      <c r="CJ1890" s="213" t="str">
        <f>IFERROR(VLOOKUP(ROWS($CJ$3:CJ1890),CF1890:CG5221,2,0),"")</f>
        <v>MICO MZ 75 WDG_01888</v>
      </c>
      <c r="CK1890" s="212" t="s">
        <v>20698</v>
      </c>
      <c r="CL1890" s="212" t="s">
        <v>20699</v>
      </c>
      <c r="CM1890" s="78" t="s">
        <v>511</v>
      </c>
      <c r="CN1890" s="212" t="s">
        <v>20700</v>
      </c>
      <c r="CO1890" s="212" t="s">
        <v>20701</v>
      </c>
      <c r="CP1890" s="212" t="s">
        <v>20702</v>
      </c>
      <c r="CQ1890" s="212" t="s">
        <v>20703</v>
      </c>
      <c r="CR1890" s="212" t="s">
        <v>20704</v>
      </c>
      <c r="CS1890" s="44">
        <v>1888</v>
      </c>
      <c r="CT1890" s="44" t="s">
        <v>20705</v>
      </c>
      <c r="CU1890" s="214">
        <v>11304</v>
      </c>
      <c r="CV1890" s="212" t="s">
        <v>20706</v>
      </c>
      <c r="CW1890" s="212" t="s">
        <v>3005</v>
      </c>
      <c r="CX1890" s="44" t="s">
        <v>20707</v>
      </c>
      <c r="CY1890" s="44" t="s">
        <v>511</v>
      </c>
      <c r="CZ1890" s="215" t="s">
        <v>576</v>
      </c>
      <c r="DA1890" s="212" t="s">
        <v>512</v>
      </c>
      <c r="DB1890" s="44" t="s">
        <v>1911</v>
      </c>
      <c r="DC1890" s="44" t="s">
        <v>2838</v>
      </c>
      <c r="DD1890" s="44" t="s">
        <v>563</v>
      </c>
    </row>
    <row r="1891" spans="83:108">
      <c r="CE1891" s="212"/>
      <c r="CF1891" s="213">
        <f>IF(ISNUMBER(SEARCH($H$2,$CG$3:$CG$3334)),MAX($CF$2:CF1890)+1,0)</f>
        <v>1889</v>
      </c>
      <c r="CG1891" s="220" t="s">
        <v>20708</v>
      </c>
      <c r="CH1891" s="212"/>
      <c r="CI1891" s="212"/>
      <c r="CJ1891" s="213" t="str">
        <f>IFERROR(VLOOKUP(ROWS($CJ$3:CJ1891),CF1891:CG5222,2,0),"")</f>
        <v>MICO MZ 80_01889</v>
      </c>
      <c r="CK1891" s="212" t="s">
        <v>20709</v>
      </c>
      <c r="CL1891" s="212" t="s">
        <v>20710</v>
      </c>
      <c r="CM1891" s="78" t="s">
        <v>511</v>
      </c>
      <c r="CN1891" s="212" t="s">
        <v>20711</v>
      </c>
      <c r="CO1891" s="212" t="s">
        <v>20712</v>
      </c>
      <c r="CP1891" s="212" t="s">
        <v>20713</v>
      </c>
      <c r="CQ1891" s="212" t="s">
        <v>20714</v>
      </c>
      <c r="CR1891" s="212" t="s">
        <v>20715</v>
      </c>
      <c r="CS1891" s="44">
        <v>1889</v>
      </c>
      <c r="CT1891" s="44" t="s">
        <v>20716</v>
      </c>
      <c r="CU1891" s="214">
        <v>11237</v>
      </c>
      <c r="CV1891" s="212" t="s">
        <v>20717</v>
      </c>
      <c r="CW1891" s="212" t="s">
        <v>3005</v>
      </c>
      <c r="CX1891" s="44" t="s">
        <v>20718</v>
      </c>
      <c r="CY1891" s="44" t="s">
        <v>511</v>
      </c>
      <c r="CZ1891" s="215" t="s">
        <v>1313</v>
      </c>
      <c r="DA1891" s="212" t="s">
        <v>512</v>
      </c>
      <c r="DB1891" s="44" t="s">
        <v>802</v>
      </c>
      <c r="DC1891" s="44" t="s">
        <v>986</v>
      </c>
      <c r="DD1891" s="44" t="s">
        <v>563</v>
      </c>
    </row>
    <row r="1892" spans="83:108">
      <c r="CE1892" s="212"/>
      <c r="CF1892" s="213">
        <f>IF(ISNUMBER(SEARCH($H$2,$CG$3:$CG$3334)),MAX($CF$2:CF1891)+1,0)</f>
        <v>1890</v>
      </c>
      <c r="CG1892" s="220" t="s">
        <v>20719</v>
      </c>
      <c r="CH1892" s="212"/>
      <c r="CI1892" s="212"/>
      <c r="CJ1892" s="213" t="str">
        <f>IFERROR(VLOOKUP(ROWS($CJ$3:CJ1892),CF1892:CG5223,2,0),"")</f>
        <v>MICOSEP 80_01890</v>
      </c>
      <c r="CK1892" s="212" t="s">
        <v>20720</v>
      </c>
      <c r="CL1892" s="212" t="s">
        <v>20721</v>
      </c>
      <c r="CM1892" s="78">
        <v>43131</v>
      </c>
      <c r="CN1892" s="212" t="s">
        <v>20722</v>
      </c>
      <c r="CO1892" s="212" t="s">
        <v>20723</v>
      </c>
      <c r="CP1892" s="212" t="s">
        <v>20724</v>
      </c>
      <c r="CQ1892" s="212" t="s">
        <v>20725</v>
      </c>
      <c r="CR1892" s="212" t="s">
        <v>20726</v>
      </c>
      <c r="CS1892" s="44">
        <v>1890</v>
      </c>
      <c r="CT1892" s="44" t="s">
        <v>20727</v>
      </c>
      <c r="CU1892" s="214">
        <v>4580</v>
      </c>
      <c r="CV1892" s="212" t="s">
        <v>20728</v>
      </c>
      <c r="CW1892" s="212" t="s">
        <v>3005</v>
      </c>
      <c r="CX1892" s="44" t="s">
        <v>1502</v>
      </c>
      <c r="CY1892" s="78">
        <v>43131</v>
      </c>
      <c r="CZ1892" s="215" t="s">
        <v>576</v>
      </c>
      <c r="DA1892" s="212" t="s">
        <v>512</v>
      </c>
      <c r="DB1892" s="44" t="s">
        <v>802</v>
      </c>
      <c r="DC1892" s="44" t="s">
        <v>986</v>
      </c>
      <c r="DD1892" s="44" t="s">
        <v>563</v>
      </c>
    </row>
    <row r="1893" spans="83:108">
      <c r="CE1893" s="212"/>
      <c r="CF1893" s="213">
        <f>IF(ISNUMBER(SEARCH($H$2,$CG$3:$CG$3334)),MAX($CF$2:CF1892)+1,0)</f>
        <v>1891</v>
      </c>
      <c r="CG1893" s="220" t="s">
        <v>20729</v>
      </c>
      <c r="CH1893" s="212"/>
      <c r="CI1893" s="212"/>
      <c r="CJ1893" s="213" t="str">
        <f>IFERROR(VLOOKUP(ROWS($CJ$3:CJ1893),CF1893:CG5224,2,0),"")</f>
        <v>MICOSOL 80 WDG_01891</v>
      </c>
      <c r="CK1893" s="212" t="s">
        <v>20730</v>
      </c>
      <c r="CL1893" s="212" t="s">
        <v>20731</v>
      </c>
      <c r="CM1893" s="78">
        <v>44196</v>
      </c>
      <c r="CN1893" s="212" t="s">
        <v>20732</v>
      </c>
      <c r="CO1893" s="212" t="s">
        <v>20733</v>
      </c>
      <c r="CP1893" s="212" t="s">
        <v>20734</v>
      </c>
      <c r="CQ1893" s="212" t="s">
        <v>20735</v>
      </c>
      <c r="CR1893" s="212" t="s">
        <v>20736</v>
      </c>
      <c r="CS1893" s="44">
        <v>1891</v>
      </c>
      <c r="CT1893" s="44" t="s">
        <v>20737</v>
      </c>
      <c r="CU1893" s="214">
        <v>11266</v>
      </c>
      <c r="CV1893" s="212" t="s">
        <v>20738</v>
      </c>
      <c r="CW1893" s="212" t="s">
        <v>985</v>
      </c>
      <c r="CX1893" s="44" t="s">
        <v>7433</v>
      </c>
      <c r="CY1893" s="78">
        <v>44196</v>
      </c>
      <c r="CZ1893" s="215" t="s">
        <v>640</v>
      </c>
      <c r="DA1893" s="212" t="s">
        <v>512</v>
      </c>
      <c r="DB1893" s="44" t="s">
        <v>641</v>
      </c>
      <c r="DC1893" s="44" t="s">
        <v>986</v>
      </c>
      <c r="DD1893" s="44" t="s">
        <v>532</v>
      </c>
    </row>
    <row r="1894" spans="83:108">
      <c r="CE1894" s="212"/>
      <c r="CF1894" s="213">
        <f>IF(ISNUMBER(SEARCH($H$2,$CG$3:$CG$3334)),MAX($CF$2:CF1893)+1,0)</f>
        <v>1892</v>
      </c>
      <c r="CG1894" s="220" t="s">
        <v>20739</v>
      </c>
      <c r="CH1894" s="212"/>
      <c r="CI1894" s="212"/>
      <c r="CJ1894" s="213" t="str">
        <f>IFERROR(VLOOKUP(ROWS($CJ$3:CJ1894),CF1894:CG5225,2,0),"")</f>
        <v>MICOSPOR MGD_01892</v>
      </c>
      <c r="CK1894" s="212" t="s">
        <v>20740</v>
      </c>
      <c r="CL1894" s="212" t="s">
        <v>20741</v>
      </c>
      <c r="CM1894" s="78">
        <v>43312</v>
      </c>
      <c r="CN1894" s="212" t="s">
        <v>20742</v>
      </c>
      <c r="CO1894" s="212" t="s">
        <v>20743</v>
      </c>
      <c r="CP1894" s="212" t="s">
        <v>20744</v>
      </c>
      <c r="CQ1894" s="212" t="s">
        <v>20745</v>
      </c>
      <c r="CR1894" s="212" t="s">
        <v>20746</v>
      </c>
      <c r="CS1894" s="44">
        <v>1892</v>
      </c>
      <c r="CT1894" s="44" t="s">
        <v>20747</v>
      </c>
      <c r="CU1894" s="214">
        <v>8284</v>
      </c>
      <c r="CV1894" s="212" t="s">
        <v>20748</v>
      </c>
      <c r="CW1894" s="212" t="s">
        <v>3329</v>
      </c>
      <c r="CX1894" s="44" t="s">
        <v>5903</v>
      </c>
      <c r="CY1894" s="78">
        <v>43312</v>
      </c>
      <c r="CZ1894" s="215" t="s">
        <v>576</v>
      </c>
      <c r="DA1894" s="212" t="s">
        <v>512</v>
      </c>
      <c r="DB1894" s="44" t="s">
        <v>641</v>
      </c>
      <c r="DC1894" s="44" t="s">
        <v>986</v>
      </c>
      <c r="DD1894" s="44" t="s">
        <v>563</v>
      </c>
    </row>
    <row r="1895" spans="83:108">
      <c r="CE1895" s="212"/>
      <c r="CF1895" s="213">
        <f>IF(ISNUMBER(SEARCH($H$2,$CG$3:$CG$3334)),MAX($CF$2:CF1894)+1,0)</f>
        <v>1893</v>
      </c>
      <c r="CG1895" s="220" t="s">
        <v>20749</v>
      </c>
      <c r="CH1895" s="212"/>
      <c r="CI1895" s="212"/>
      <c r="CJ1895" s="213" t="str">
        <f>IFERROR(VLOOKUP(ROWS($CJ$3:CJ1895),CF1895:CG5226,2,0),"")</f>
        <v>MICOZEB 45_01893</v>
      </c>
      <c r="CK1895" s="212" t="s">
        <v>20750</v>
      </c>
      <c r="CL1895" s="212" t="s">
        <v>20751</v>
      </c>
      <c r="CM1895" s="78">
        <v>43131</v>
      </c>
      <c r="CN1895" s="212" t="s">
        <v>20752</v>
      </c>
      <c r="CO1895" s="212" t="s">
        <v>20753</v>
      </c>
      <c r="CP1895" s="212" t="s">
        <v>20754</v>
      </c>
      <c r="CQ1895" s="212" t="s">
        <v>20755</v>
      </c>
      <c r="CR1895" s="212" t="s">
        <v>20756</v>
      </c>
      <c r="CS1895" s="44">
        <v>1893</v>
      </c>
      <c r="CT1895" s="44" t="s">
        <v>20757</v>
      </c>
      <c r="CU1895" s="214">
        <v>1187</v>
      </c>
      <c r="CV1895" s="212" t="s">
        <v>20758</v>
      </c>
      <c r="CW1895" s="212" t="s">
        <v>3005</v>
      </c>
      <c r="CX1895" s="44" t="s">
        <v>2490</v>
      </c>
      <c r="CY1895" s="78">
        <v>43131</v>
      </c>
      <c r="CZ1895" s="215" t="s">
        <v>576</v>
      </c>
      <c r="DA1895" s="212" t="s">
        <v>512</v>
      </c>
      <c r="DB1895" s="44" t="s">
        <v>802</v>
      </c>
      <c r="DC1895" s="44" t="s">
        <v>986</v>
      </c>
      <c r="DD1895" s="44" t="s">
        <v>563</v>
      </c>
    </row>
    <row r="1896" spans="83:108">
      <c r="CE1896" s="212"/>
      <c r="CF1896" s="213">
        <f>IF(ISNUMBER(SEARCH($H$2,$CG$3:$CG$3334)),MAX($CF$2:CF1895)+1,0)</f>
        <v>1894</v>
      </c>
      <c r="CG1896" s="220" t="s">
        <v>20759</v>
      </c>
      <c r="CH1896" s="212"/>
      <c r="CI1896" s="212"/>
      <c r="CJ1896" s="213" t="str">
        <f>IFERROR(VLOOKUP(ROWS($CJ$3:CJ1896),CF1896:CG5227,2,0),"")</f>
        <v>MICOZEB 75 WDG_01894</v>
      </c>
      <c r="CK1896" s="212" t="s">
        <v>20760</v>
      </c>
      <c r="CL1896" s="212" t="s">
        <v>20761</v>
      </c>
      <c r="CM1896" s="78">
        <v>43131</v>
      </c>
      <c r="CN1896" s="212" t="s">
        <v>20762</v>
      </c>
      <c r="CO1896" s="212" t="s">
        <v>20763</v>
      </c>
      <c r="CP1896" s="212" t="s">
        <v>20764</v>
      </c>
      <c r="CQ1896" s="212" t="s">
        <v>20765</v>
      </c>
      <c r="CR1896" s="212" t="s">
        <v>20766</v>
      </c>
      <c r="CS1896" s="44">
        <v>1894</v>
      </c>
      <c r="CT1896" s="44" t="s">
        <v>20767</v>
      </c>
      <c r="CU1896" s="214">
        <v>189</v>
      </c>
      <c r="CV1896" s="212" t="s">
        <v>20768</v>
      </c>
      <c r="CW1896" s="212" t="s">
        <v>3005</v>
      </c>
      <c r="CX1896" s="44" t="s">
        <v>10471</v>
      </c>
      <c r="CY1896" s="78">
        <v>43131</v>
      </c>
      <c r="CZ1896" s="215" t="s">
        <v>576</v>
      </c>
      <c r="DA1896" s="212" t="s">
        <v>512</v>
      </c>
      <c r="DB1896" s="44" t="s">
        <v>641</v>
      </c>
      <c r="DC1896" s="44" t="s">
        <v>2838</v>
      </c>
      <c r="DD1896" s="44" t="s">
        <v>563</v>
      </c>
    </row>
    <row r="1897" spans="83:108">
      <c r="CE1897" s="212"/>
      <c r="CF1897" s="213">
        <f>IF(ISNUMBER(SEARCH($H$2,$CG$3:$CG$3334)),MAX($CF$2:CF1896)+1,0)</f>
        <v>1895</v>
      </c>
      <c r="CG1897" s="220" t="s">
        <v>20769</v>
      </c>
      <c r="CH1897" s="212"/>
      <c r="CI1897" s="212"/>
      <c r="CJ1897" s="213" t="str">
        <f>IFERROR(VLOOKUP(ROWS($CJ$3:CJ1897),CF1897:CG5228,2,0),"")</f>
        <v>MICOZEB 80 WP_01895</v>
      </c>
      <c r="CK1897" s="212" t="s">
        <v>20770</v>
      </c>
      <c r="CL1897" s="212" t="s">
        <v>20771</v>
      </c>
      <c r="CM1897" s="78">
        <v>43131</v>
      </c>
      <c r="CN1897" s="212" t="s">
        <v>20772</v>
      </c>
      <c r="CO1897" s="212" t="s">
        <v>20773</v>
      </c>
      <c r="CP1897" s="212" t="s">
        <v>20774</v>
      </c>
      <c r="CQ1897" s="212" t="s">
        <v>20775</v>
      </c>
      <c r="CR1897" s="212" t="s">
        <v>20776</v>
      </c>
      <c r="CS1897" s="44">
        <v>1895</v>
      </c>
      <c r="CT1897" s="44" t="s">
        <v>20777</v>
      </c>
      <c r="CU1897" s="214">
        <v>4886</v>
      </c>
      <c r="CV1897" s="212" t="s">
        <v>20778</v>
      </c>
      <c r="CW1897" s="212" t="s">
        <v>3005</v>
      </c>
      <c r="CX1897" s="44" t="s">
        <v>10471</v>
      </c>
      <c r="CY1897" s="78">
        <v>43131</v>
      </c>
      <c r="CZ1897" s="215" t="s">
        <v>576</v>
      </c>
      <c r="DA1897" s="212" t="s">
        <v>512</v>
      </c>
      <c r="DB1897" s="44" t="s">
        <v>802</v>
      </c>
      <c r="DC1897" s="44" t="s">
        <v>986</v>
      </c>
      <c r="DD1897" s="44" t="s">
        <v>563</v>
      </c>
    </row>
    <row r="1898" spans="83:108">
      <c r="CE1898" s="212"/>
      <c r="CF1898" s="213">
        <f>IF(ISNUMBER(SEARCH($H$2,$CG$3:$CG$3334)),MAX($CF$2:CF1897)+1,0)</f>
        <v>1896</v>
      </c>
      <c r="CG1898" s="220" t="s">
        <v>20779</v>
      </c>
      <c r="CH1898" s="212"/>
      <c r="CI1898" s="212"/>
      <c r="CJ1898" s="213" t="str">
        <f>IFERROR(VLOOKUP(ROWS($CJ$3:CJ1898),CF1898:CG5229,2,0),"")</f>
        <v>MICROBAGNABILE 80_01896</v>
      </c>
      <c r="CK1898" s="212" t="s">
        <v>20780</v>
      </c>
      <c r="CL1898" s="212" t="s">
        <v>20781</v>
      </c>
      <c r="CM1898" s="78">
        <v>44196</v>
      </c>
      <c r="CN1898" s="212" t="s">
        <v>20782</v>
      </c>
      <c r="CO1898" s="212" t="s">
        <v>20783</v>
      </c>
      <c r="CP1898" s="212" t="s">
        <v>20784</v>
      </c>
      <c r="CQ1898" s="212" t="s">
        <v>20785</v>
      </c>
      <c r="CR1898" s="212" t="s">
        <v>20786</v>
      </c>
      <c r="CS1898" s="44">
        <v>1896</v>
      </c>
      <c r="CT1898" s="44" t="s">
        <v>20787</v>
      </c>
      <c r="CU1898" s="214">
        <v>844</v>
      </c>
      <c r="CV1898" s="212" t="s">
        <v>20788</v>
      </c>
      <c r="CW1898" s="212" t="s">
        <v>985</v>
      </c>
      <c r="CX1898" s="44" t="s">
        <v>7242</v>
      </c>
      <c r="CY1898" s="78">
        <v>44196</v>
      </c>
      <c r="CZ1898" s="215" t="s">
        <v>640</v>
      </c>
      <c r="DA1898" s="212" t="s">
        <v>512</v>
      </c>
      <c r="DB1898" s="44" t="s">
        <v>802</v>
      </c>
      <c r="DC1898" s="44" t="s">
        <v>986</v>
      </c>
      <c r="DD1898" s="44" t="s">
        <v>532</v>
      </c>
    </row>
    <row r="1899" spans="83:108">
      <c r="CE1899" s="212"/>
      <c r="CF1899" s="213">
        <f>IF(ISNUMBER(SEARCH($H$2,$CG$3:$CG$3334)),MAX($CF$2:CF1898)+1,0)</f>
        <v>1897</v>
      </c>
      <c r="CG1899" s="220" t="s">
        <v>20789</v>
      </c>
      <c r="CH1899" s="212"/>
      <c r="CI1899" s="212"/>
      <c r="CJ1899" s="213" t="str">
        <f>IFERROR(VLOOKUP(ROWS($CJ$3:CJ1899),CF1899:CG5230,2,0),"")</f>
        <v>MICROBAGNABILE GARDEN_01897</v>
      </c>
      <c r="CK1899" s="212" t="s">
        <v>20790</v>
      </c>
      <c r="CL1899" s="212" t="s">
        <v>20791</v>
      </c>
      <c r="CM1899" s="78">
        <v>44196</v>
      </c>
      <c r="CN1899" s="212" t="s">
        <v>20792</v>
      </c>
      <c r="CO1899" s="212" t="s">
        <v>20793</v>
      </c>
      <c r="CP1899" s="212" t="s">
        <v>20794</v>
      </c>
      <c r="CQ1899" s="212" t="s">
        <v>20795</v>
      </c>
      <c r="CR1899" s="212" t="s">
        <v>20796</v>
      </c>
      <c r="CS1899" s="44">
        <v>1897</v>
      </c>
      <c r="CT1899" s="44" t="s">
        <v>20797</v>
      </c>
      <c r="CU1899" s="214">
        <v>14776</v>
      </c>
      <c r="CV1899" s="212" t="s">
        <v>20798</v>
      </c>
      <c r="CW1899" s="212" t="s">
        <v>985</v>
      </c>
      <c r="CX1899" s="44" t="s">
        <v>10745</v>
      </c>
      <c r="CY1899" s="78">
        <v>44196</v>
      </c>
      <c r="CZ1899" s="215" t="s">
        <v>640</v>
      </c>
      <c r="DA1899" s="212" t="s">
        <v>512</v>
      </c>
      <c r="DB1899" s="44" t="s">
        <v>641</v>
      </c>
      <c r="DC1899" s="44" t="s">
        <v>986</v>
      </c>
      <c r="DD1899" s="44" t="s">
        <v>532</v>
      </c>
    </row>
    <row r="1900" spans="83:108">
      <c r="CE1900" s="212"/>
      <c r="CF1900" s="213">
        <f>IF(ISNUMBER(SEARCH($H$2,$CG$3:$CG$3334)),MAX($CF$2:CF1899)+1,0)</f>
        <v>1898</v>
      </c>
      <c r="CG1900" s="220" t="s">
        <v>20799</v>
      </c>
      <c r="CH1900" s="212"/>
      <c r="CI1900" s="212"/>
      <c r="CJ1900" s="213" t="str">
        <f>IFERROR(VLOOKUP(ROWS($CJ$3:CJ1900),CF1900:CG5231,2,0),"")</f>
        <v>MICROBAGNABILE SC_01898</v>
      </c>
      <c r="CK1900" s="212" t="s">
        <v>20800</v>
      </c>
      <c r="CL1900" s="212" t="s">
        <v>20801</v>
      </c>
      <c r="CM1900" s="78">
        <v>44196</v>
      </c>
      <c r="CN1900" s="212" t="s">
        <v>20802</v>
      </c>
      <c r="CO1900" s="212" t="s">
        <v>20803</v>
      </c>
      <c r="CP1900" s="212" t="s">
        <v>20804</v>
      </c>
      <c r="CQ1900" s="212" t="s">
        <v>20805</v>
      </c>
      <c r="CR1900" s="212" t="s">
        <v>20806</v>
      </c>
      <c r="CS1900" s="44">
        <v>1898</v>
      </c>
      <c r="CT1900" s="44" t="s">
        <v>20807</v>
      </c>
      <c r="CU1900" s="214">
        <v>14107</v>
      </c>
      <c r="CV1900" s="212" t="s">
        <v>20808</v>
      </c>
      <c r="CW1900" s="212" t="s">
        <v>985</v>
      </c>
      <c r="CX1900" s="44" t="s">
        <v>7242</v>
      </c>
      <c r="CY1900" s="78">
        <v>44196</v>
      </c>
      <c r="CZ1900" s="215" t="s">
        <v>640</v>
      </c>
      <c r="DA1900" s="212" t="s">
        <v>512</v>
      </c>
      <c r="DB1900" s="44" t="s">
        <v>655</v>
      </c>
      <c r="DC1900" s="44" t="s">
        <v>20809</v>
      </c>
      <c r="DD1900" s="44" t="s">
        <v>532</v>
      </c>
    </row>
    <row r="1901" spans="83:108">
      <c r="CE1901" s="212"/>
      <c r="CF1901" s="213">
        <f>IF(ISNUMBER(SEARCH($H$2,$CG$3:$CG$3334)),MAX($CF$2:CF1900)+1,0)</f>
        <v>1899</v>
      </c>
      <c r="CG1901" s="220" t="s">
        <v>20810</v>
      </c>
      <c r="CH1901" s="212"/>
      <c r="CI1901" s="212"/>
      <c r="CJ1901" s="213" t="str">
        <f>IFERROR(VLOOKUP(ROWS($CJ$3:CJ1901),CF1901:CG5232,2,0),"")</f>
        <v>MICROBAGNABILE WG_01899</v>
      </c>
      <c r="CK1901" s="212" t="s">
        <v>20811</v>
      </c>
      <c r="CL1901" s="212" t="s">
        <v>20812</v>
      </c>
      <c r="CM1901" s="78">
        <v>44196</v>
      </c>
      <c r="CN1901" s="212" t="s">
        <v>20813</v>
      </c>
      <c r="CO1901" s="212" t="s">
        <v>20814</v>
      </c>
      <c r="CP1901" s="212" t="s">
        <v>20815</v>
      </c>
      <c r="CQ1901" s="212" t="s">
        <v>20816</v>
      </c>
      <c r="CR1901" s="212" t="s">
        <v>20817</v>
      </c>
      <c r="CS1901" s="44">
        <v>1899</v>
      </c>
      <c r="CT1901" s="44" t="s">
        <v>20818</v>
      </c>
      <c r="CU1901" s="214">
        <v>9787</v>
      </c>
      <c r="CV1901" s="212" t="s">
        <v>20819</v>
      </c>
      <c r="CW1901" s="212" t="s">
        <v>985</v>
      </c>
      <c r="CX1901" s="44" t="s">
        <v>7242</v>
      </c>
      <c r="CY1901" s="78">
        <v>44196</v>
      </c>
      <c r="CZ1901" s="215" t="s">
        <v>640</v>
      </c>
      <c r="DA1901" s="212" t="s">
        <v>512</v>
      </c>
      <c r="DB1901" s="44" t="s">
        <v>641</v>
      </c>
      <c r="DC1901" s="44" t="s">
        <v>986</v>
      </c>
      <c r="DD1901" s="44" t="s">
        <v>532</v>
      </c>
    </row>
    <row r="1902" spans="83:108">
      <c r="CE1902" s="212"/>
      <c r="CF1902" s="213">
        <f>IF(ISNUMBER(SEARCH($H$2,$CG$3:$CG$3334)),MAX($CF$2:CF1901)+1,0)</f>
        <v>1900</v>
      </c>
      <c r="CG1902" s="220" t="s">
        <v>20820</v>
      </c>
      <c r="CH1902" s="212"/>
      <c r="CI1902" s="212"/>
      <c r="CJ1902" s="213" t="str">
        <f>IFERROR(VLOOKUP(ROWS($CJ$3:CJ1902),CF1902:CG5233,2,0),"")</f>
        <v>MICROCOPP NEUTRO FL_01900</v>
      </c>
      <c r="CK1902" s="212" t="s">
        <v>20821</v>
      </c>
      <c r="CL1902" s="212" t="s">
        <v>20822</v>
      </c>
      <c r="CM1902" s="78">
        <v>43131</v>
      </c>
      <c r="CN1902" s="212" t="s">
        <v>20823</v>
      </c>
      <c r="CO1902" s="212" t="s">
        <v>20824</v>
      </c>
      <c r="CP1902" s="212" t="s">
        <v>20825</v>
      </c>
      <c r="CQ1902" s="212" t="s">
        <v>20826</v>
      </c>
      <c r="CR1902" s="212" t="s">
        <v>20827</v>
      </c>
      <c r="CS1902" s="44">
        <v>1900</v>
      </c>
      <c r="CT1902" s="44" t="s">
        <v>20828</v>
      </c>
      <c r="CU1902" s="214">
        <v>13885</v>
      </c>
      <c r="CV1902" s="212" t="s">
        <v>20829</v>
      </c>
      <c r="CW1902" s="212" t="s">
        <v>1593</v>
      </c>
      <c r="CX1902" s="44" t="s">
        <v>13003</v>
      </c>
      <c r="CY1902" s="78">
        <v>43131</v>
      </c>
      <c r="CZ1902" s="215" t="s">
        <v>601</v>
      </c>
      <c r="DA1902" s="212" t="s">
        <v>512</v>
      </c>
      <c r="DB1902" s="44" t="s">
        <v>655</v>
      </c>
      <c r="DC1902" s="44" t="s">
        <v>4897</v>
      </c>
      <c r="DD1902" s="44" t="s">
        <v>532</v>
      </c>
    </row>
    <row r="1903" spans="83:108">
      <c r="CE1903" s="212"/>
      <c r="CF1903" s="213">
        <f>IF(ISNUMBER(SEARCH($H$2,$CG$3:$CG$3334)),MAX($CF$2:CF1902)+1,0)</f>
        <v>1901</v>
      </c>
      <c r="CG1903" s="220" t="s">
        <v>20830</v>
      </c>
      <c r="CH1903" s="212"/>
      <c r="CI1903" s="212"/>
      <c r="CJ1903" s="213" t="str">
        <f>IFERROR(VLOOKUP(ROWS($CJ$3:CJ1903),CF1903:CG5234,2,0),"")</f>
        <v>MICROMEGAS_01901</v>
      </c>
      <c r="CK1903" s="212" t="s">
        <v>20831</v>
      </c>
      <c r="CL1903" s="212" t="s">
        <v>20832</v>
      </c>
      <c r="CM1903" s="78">
        <v>43585</v>
      </c>
      <c r="CN1903" s="212" t="s">
        <v>20833</v>
      </c>
      <c r="CO1903" s="212" t="s">
        <v>20834</v>
      </c>
      <c r="CP1903" s="212" t="s">
        <v>20835</v>
      </c>
      <c r="CQ1903" s="212" t="s">
        <v>20836</v>
      </c>
      <c r="CR1903" s="212" t="s">
        <v>20837</v>
      </c>
      <c r="CS1903" s="44">
        <v>1901</v>
      </c>
      <c r="CT1903" s="44" t="s">
        <v>20838</v>
      </c>
      <c r="CU1903" s="214">
        <v>15281</v>
      </c>
      <c r="CV1903" s="212" t="s">
        <v>20839</v>
      </c>
      <c r="CW1903" s="212" t="s">
        <v>559</v>
      </c>
      <c r="CX1903" s="44" t="s">
        <v>1347</v>
      </c>
      <c r="CY1903" s="78">
        <v>43585</v>
      </c>
      <c r="CZ1903" s="215" t="s">
        <v>576</v>
      </c>
      <c r="DA1903" s="212" t="s">
        <v>561</v>
      </c>
      <c r="DB1903" s="44" t="s">
        <v>530</v>
      </c>
      <c r="DC1903" s="44" t="s">
        <v>588</v>
      </c>
      <c r="DD1903" s="44" t="s">
        <v>532</v>
      </c>
    </row>
    <row r="1904" spans="83:108">
      <c r="CE1904" s="212"/>
      <c r="CF1904" s="213">
        <f>IF(ISNUMBER(SEARCH($H$2,$CG$3:$CG$3334)),MAX($CF$2:CF1903)+1,0)</f>
        <v>1902</v>
      </c>
      <c r="CG1904" s="220" t="s">
        <v>20840</v>
      </c>
      <c r="CH1904" s="212"/>
      <c r="CI1904" s="212"/>
      <c r="CJ1904" s="213" t="str">
        <f>IFERROR(VLOOKUP(ROWS($CJ$3:CJ1904),CF1904:CG5235,2,0),"")</f>
        <v>MICRORAM 20 FLOW_01902</v>
      </c>
      <c r="CK1904" s="212" t="s">
        <v>20841</v>
      </c>
      <c r="CL1904" s="212" t="s">
        <v>20842</v>
      </c>
      <c r="CM1904" s="78">
        <v>43131</v>
      </c>
      <c r="CN1904" s="212" t="s">
        <v>20843</v>
      </c>
      <c r="CO1904" s="212" t="s">
        <v>20844</v>
      </c>
      <c r="CP1904" s="212" t="s">
        <v>20845</v>
      </c>
      <c r="CQ1904" s="212" t="s">
        <v>20846</v>
      </c>
      <c r="CR1904" s="212" t="s">
        <v>20847</v>
      </c>
      <c r="CS1904" s="44">
        <v>1902</v>
      </c>
      <c r="CT1904" s="44" t="s">
        <v>20848</v>
      </c>
      <c r="CU1904" s="214">
        <v>13042</v>
      </c>
      <c r="CV1904" s="212" t="s">
        <v>20849</v>
      </c>
      <c r="CW1904" s="212" t="s">
        <v>1593</v>
      </c>
      <c r="CX1904" s="44" t="s">
        <v>5089</v>
      </c>
      <c r="CY1904" s="78">
        <v>43131</v>
      </c>
      <c r="CZ1904" s="215" t="s">
        <v>601</v>
      </c>
      <c r="DA1904" s="212" t="s">
        <v>512</v>
      </c>
      <c r="DB1904" s="44" t="s">
        <v>655</v>
      </c>
      <c r="DC1904" s="44" t="s">
        <v>2586</v>
      </c>
      <c r="DD1904" s="44" t="s">
        <v>532</v>
      </c>
    </row>
    <row r="1905" spans="83:108">
      <c r="CE1905" s="212"/>
      <c r="CF1905" s="213">
        <f>IF(ISNUMBER(SEARCH($H$2,$CG$3:$CG$3334)),MAX($CF$2:CF1904)+1,0)</f>
        <v>1903</v>
      </c>
      <c r="CG1905" s="220" t="s">
        <v>20850</v>
      </c>
      <c r="CH1905" s="212"/>
      <c r="CI1905" s="212"/>
      <c r="CJ1905" s="213" t="str">
        <f>IFERROR(VLOOKUP(ROWS($CJ$3:CJ1905),CF1905:CG5236,2,0),"")</f>
        <v>MICRORAM 35 WG_01903</v>
      </c>
      <c r="CK1905" s="212" t="s">
        <v>20851</v>
      </c>
      <c r="CL1905" s="212" t="s">
        <v>20852</v>
      </c>
      <c r="CM1905" s="78">
        <v>43131</v>
      </c>
      <c r="CN1905" s="212" t="s">
        <v>20853</v>
      </c>
      <c r="CO1905" s="212" t="s">
        <v>20854</v>
      </c>
      <c r="CP1905" s="212" t="s">
        <v>20855</v>
      </c>
      <c r="CQ1905" s="212" t="s">
        <v>20856</v>
      </c>
      <c r="CR1905" s="212" t="s">
        <v>20857</v>
      </c>
      <c r="CS1905" s="44">
        <v>1903</v>
      </c>
      <c r="CT1905" s="44" t="s">
        <v>20858</v>
      </c>
      <c r="CU1905" s="214">
        <v>13020</v>
      </c>
      <c r="CV1905" s="212" t="s">
        <v>20859</v>
      </c>
      <c r="CW1905" s="212" t="s">
        <v>1593</v>
      </c>
      <c r="CX1905" s="44" t="s">
        <v>5089</v>
      </c>
      <c r="CY1905" s="78">
        <v>43131</v>
      </c>
      <c r="CZ1905" s="215" t="s">
        <v>601</v>
      </c>
      <c r="DA1905" s="212" t="s">
        <v>512</v>
      </c>
      <c r="DB1905" s="44" t="s">
        <v>1911</v>
      </c>
      <c r="DC1905" s="44" t="s">
        <v>2047</v>
      </c>
      <c r="DD1905" s="44" t="s">
        <v>532</v>
      </c>
    </row>
    <row r="1906" spans="83:108">
      <c r="CE1906" s="212"/>
      <c r="CF1906" s="213">
        <f>IF(ISNUMBER(SEARCH($H$2,$CG$3:$CG$3334)),MAX($CF$2:CF1905)+1,0)</f>
        <v>1904</v>
      </c>
      <c r="CG1906" s="220" t="s">
        <v>20860</v>
      </c>
      <c r="CH1906" s="212"/>
      <c r="CI1906" s="212"/>
      <c r="CJ1906" s="213" t="str">
        <f>IFERROR(VLOOKUP(ROWS($CJ$3:CJ1906),CF1906:CG5237,2,0),"")</f>
        <v>MICROSED GEO_01904</v>
      </c>
      <c r="CK1906" s="212" t="s">
        <v>20861</v>
      </c>
      <c r="CL1906" s="212" t="s">
        <v>20862</v>
      </c>
      <c r="CM1906" s="78">
        <v>44561</v>
      </c>
      <c r="CN1906" s="212" t="s">
        <v>20863</v>
      </c>
      <c r="CO1906" s="212" t="s">
        <v>20864</v>
      </c>
      <c r="CP1906" s="212" t="s">
        <v>20865</v>
      </c>
      <c r="CQ1906" s="212" t="s">
        <v>20866</v>
      </c>
      <c r="CR1906" s="212" t="s">
        <v>20867</v>
      </c>
      <c r="CS1906" s="44">
        <v>1904</v>
      </c>
      <c r="CT1906" s="44" t="s">
        <v>20868</v>
      </c>
      <c r="CU1906" s="214">
        <v>12090</v>
      </c>
      <c r="CV1906" s="212" t="s">
        <v>20869</v>
      </c>
      <c r="CW1906" s="212" t="s">
        <v>9946</v>
      </c>
      <c r="CX1906" s="44" t="s">
        <v>20870</v>
      </c>
      <c r="CY1906" s="78">
        <v>44561</v>
      </c>
      <c r="CZ1906" s="215" t="s">
        <v>907</v>
      </c>
      <c r="DA1906" s="212" t="s">
        <v>529</v>
      </c>
      <c r="DB1906" s="44" t="s">
        <v>3943</v>
      </c>
      <c r="DC1906" s="44" t="s">
        <v>9947</v>
      </c>
      <c r="DD1906" s="44" t="s">
        <v>532</v>
      </c>
    </row>
    <row r="1907" spans="83:108">
      <c r="CE1907" s="212"/>
      <c r="CF1907" s="213">
        <f>IF(ISNUMBER(SEARCH($H$2,$CG$3:$CG$3334)),MAX($CF$2:CF1906)+1,0)</f>
        <v>1905</v>
      </c>
      <c r="CG1907" s="220" t="s">
        <v>20871</v>
      </c>
      <c r="CH1907" s="212"/>
      <c r="CI1907" s="212"/>
      <c r="CJ1907" s="213" t="str">
        <f>IFERROR(VLOOKUP(ROWS($CJ$3:CJ1907),CF1907:CG5238,2,0),"")</f>
        <v>MICROSOL 90_01905</v>
      </c>
      <c r="CK1907" s="212" t="s">
        <v>20872</v>
      </c>
      <c r="CL1907" s="212" t="s">
        <v>20873</v>
      </c>
      <c r="CM1907" s="78">
        <v>44196</v>
      </c>
      <c r="CN1907" s="212" t="s">
        <v>20874</v>
      </c>
      <c r="CO1907" s="212" t="s">
        <v>20875</v>
      </c>
      <c r="CP1907" s="212" t="s">
        <v>20876</v>
      </c>
      <c r="CQ1907" s="212" t="s">
        <v>20877</v>
      </c>
      <c r="CR1907" s="212" t="s">
        <v>20878</v>
      </c>
      <c r="CS1907" s="44">
        <v>1905</v>
      </c>
      <c r="CT1907" s="44" t="s">
        <v>20879</v>
      </c>
      <c r="CU1907" s="214">
        <v>2934</v>
      </c>
      <c r="CV1907" s="212" t="s">
        <v>20880</v>
      </c>
      <c r="CW1907" s="212" t="s">
        <v>985</v>
      </c>
      <c r="CX1907" s="44" t="s">
        <v>1502</v>
      </c>
      <c r="CY1907" s="78">
        <v>44196</v>
      </c>
      <c r="CZ1907" s="215" t="s">
        <v>640</v>
      </c>
      <c r="DA1907" s="212" t="s">
        <v>512</v>
      </c>
      <c r="DB1907" s="44" t="s">
        <v>802</v>
      </c>
      <c r="DC1907" s="44" t="s">
        <v>511</v>
      </c>
      <c r="DD1907" s="44" t="s">
        <v>532</v>
      </c>
    </row>
    <row r="1908" spans="83:108">
      <c r="CE1908" s="212"/>
      <c r="CF1908" s="213">
        <f>IF(ISNUMBER(SEARCH($H$2,$CG$3:$CG$3334)),MAX($CF$2:CF1907)+1,0)</f>
        <v>1906</v>
      </c>
      <c r="CG1908" s="220" t="s">
        <v>20881</v>
      </c>
      <c r="CH1908" s="212"/>
      <c r="CI1908" s="212"/>
      <c r="CJ1908" s="213" t="str">
        <f>IFERROR(VLOOKUP(ROWS($CJ$3:CJ1908),CF1908:CG5239,2,0),"")</f>
        <v>MICROSULF 90_01906</v>
      </c>
      <c r="CK1908" s="212" t="s">
        <v>20882</v>
      </c>
      <c r="CL1908" s="212" t="s">
        <v>20883</v>
      </c>
      <c r="CM1908" s="78">
        <v>44196</v>
      </c>
      <c r="CN1908" s="212" t="s">
        <v>20884</v>
      </c>
      <c r="CO1908" s="212" t="s">
        <v>20885</v>
      </c>
      <c r="CP1908" s="212" t="s">
        <v>20886</v>
      </c>
      <c r="CQ1908" s="212" t="s">
        <v>20887</v>
      </c>
      <c r="CR1908" s="212" t="s">
        <v>20888</v>
      </c>
      <c r="CS1908" s="44">
        <v>1906</v>
      </c>
      <c r="CT1908" s="44" t="s">
        <v>20889</v>
      </c>
      <c r="CU1908" s="214">
        <v>842</v>
      </c>
      <c r="CV1908" s="212" t="s">
        <v>20890</v>
      </c>
      <c r="CW1908" s="212" t="s">
        <v>985</v>
      </c>
      <c r="CX1908" s="44" t="s">
        <v>1287</v>
      </c>
      <c r="CY1908" s="78">
        <v>44196</v>
      </c>
      <c r="CZ1908" s="215" t="s">
        <v>640</v>
      </c>
      <c r="DA1908" s="212" t="s">
        <v>512</v>
      </c>
      <c r="DB1908" s="44" t="s">
        <v>802</v>
      </c>
      <c r="DC1908" s="44" t="s">
        <v>18070</v>
      </c>
      <c r="DD1908" s="44" t="s">
        <v>532</v>
      </c>
    </row>
    <row r="1909" spans="83:108">
      <c r="CE1909" s="212"/>
      <c r="CF1909" s="213">
        <f>IF(ISNUMBER(SEARCH($H$2,$CG$3:$CG$3334)),MAX($CF$2:CF1908)+1,0)</f>
        <v>1907</v>
      </c>
      <c r="CG1909" s="220" t="s">
        <v>20891</v>
      </c>
      <c r="CH1909" s="212"/>
      <c r="CI1909" s="212"/>
      <c r="CJ1909" s="213" t="str">
        <f>IFERROR(VLOOKUP(ROWS($CJ$3:CJ1909),CF1909:CG5240,2,0),"")</f>
        <v>MICROSULF WG_01907</v>
      </c>
      <c r="CK1909" s="212" t="s">
        <v>20892</v>
      </c>
      <c r="CL1909" s="212" t="s">
        <v>20893</v>
      </c>
      <c r="CM1909" s="78">
        <v>44196</v>
      </c>
      <c r="CN1909" s="212" t="s">
        <v>20894</v>
      </c>
      <c r="CO1909" s="212" t="s">
        <v>20895</v>
      </c>
      <c r="CP1909" s="212" t="s">
        <v>20896</v>
      </c>
      <c r="CQ1909" s="212" t="s">
        <v>20897</v>
      </c>
      <c r="CR1909" s="212" t="s">
        <v>20898</v>
      </c>
      <c r="CS1909" s="44">
        <v>1907</v>
      </c>
      <c r="CT1909" s="44" t="s">
        <v>20899</v>
      </c>
      <c r="CU1909" s="214">
        <v>14026</v>
      </c>
      <c r="CV1909" s="212" t="s">
        <v>20900</v>
      </c>
      <c r="CW1909" s="212" t="s">
        <v>985</v>
      </c>
      <c r="CX1909" s="44" t="s">
        <v>7242</v>
      </c>
      <c r="CY1909" s="78">
        <v>44196</v>
      </c>
      <c r="CZ1909" s="215" t="s">
        <v>640</v>
      </c>
      <c r="DA1909" s="212" t="s">
        <v>512</v>
      </c>
      <c r="DB1909" s="44" t="s">
        <v>641</v>
      </c>
      <c r="DC1909" s="44" t="s">
        <v>986</v>
      </c>
      <c r="DD1909" s="44" t="s">
        <v>532</v>
      </c>
    </row>
    <row r="1910" spans="83:108">
      <c r="CE1910" s="212"/>
      <c r="CF1910" s="213">
        <f>IF(ISNUMBER(SEARCH($H$2,$CG$3:$CG$3334)),MAX($CF$2:CF1909)+1,0)</f>
        <v>1908</v>
      </c>
      <c r="CG1910" s="220" t="s">
        <v>20901</v>
      </c>
      <c r="CH1910" s="212"/>
      <c r="CI1910" s="212"/>
      <c r="CJ1910" s="213" t="str">
        <f>IFERROR(VLOOKUP(ROWS($CJ$3:CJ1910),CF1910:CG5241,2,0),"")</f>
        <v>MICROTHIOL_01908</v>
      </c>
      <c r="CK1910" s="212" t="s">
        <v>20902</v>
      </c>
      <c r="CL1910" s="212" t="s">
        <v>20903</v>
      </c>
      <c r="CM1910" s="78">
        <v>44196</v>
      </c>
      <c r="CN1910" s="212" t="s">
        <v>20904</v>
      </c>
      <c r="CO1910" s="212" t="s">
        <v>20905</v>
      </c>
      <c r="CP1910" s="212" t="s">
        <v>20906</v>
      </c>
      <c r="CQ1910" s="212" t="s">
        <v>20907</v>
      </c>
      <c r="CR1910" s="212" t="s">
        <v>20908</v>
      </c>
      <c r="CS1910" s="44">
        <v>1908</v>
      </c>
      <c r="CT1910" s="44" t="s">
        <v>20909</v>
      </c>
      <c r="CU1910" s="214">
        <v>14</v>
      </c>
      <c r="CV1910" s="212" t="s">
        <v>20910</v>
      </c>
      <c r="CW1910" s="212" t="s">
        <v>985</v>
      </c>
      <c r="CX1910" s="44" t="s">
        <v>1226</v>
      </c>
      <c r="CY1910" s="78">
        <v>44196</v>
      </c>
      <c r="CZ1910" s="215" t="s">
        <v>640</v>
      </c>
      <c r="DA1910" s="212" t="s">
        <v>512</v>
      </c>
      <c r="DB1910" s="44" t="s">
        <v>802</v>
      </c>
      <c r="DC1910" s="44" t="s">
        <v>20911</v>
      </c>
      <c r="DD1910" s="44" t="s">
        <v>532</v>
      </c>
    </row>
    <row r="1911" spans="83:108">
      <c r="CE1911" s="212"/>
      <c r="CF1911" s="213">
        <f>IF(ISNUMBER(SEARCH($H$2,$CG$3:$CG$3334)),MAX($CF$2:CF1910)+1,0)</f>
        <v>1909</v>
      </c>
      <c r="CG1911" s="220" t="s">
        <v>20912</v>
      </c>
      <c r="CH1911" s="212"/>
      <c r="CI1911" s="212"/>
      <c r="CJ1911" s="213" t="str">
        <f>IFERROR(VLOOKUP(ROWS($CJ$3:CJ1911),CF1911:CG5242,2,0),"")</f>
        <v>MICROTHIOL DISPERSS_01909</v>
      </c>
      <c r="CK1911" s="212" t="s">
        <v>20913</v>
      </c>
      <c r="CL1911" s="212" t="s">
        <v>20914</v>
      </c>
      <c r="CM1911" s="78">
        <v>44196</v>
      </c>
      <c r="CN1911" s="212" t="s">
        <v>20915</v>
      </c>
      <c r="CO1911" s="212" t="s">
        <v>20916</v>
      </c>
      <c r="CP1911" s="212" t="s">
        <v>20917</v>
      </c>
      <c r="CQ1911" s="212" t="s">
        <v>20918</v>
      </c>
      <c r="CR1911" s="212" t="s">
        <v>20919</v>
      </c>
      <c r="CS1911" s="44">
        <v>1909</v>
      </c>
      <c r="CT1911" s="44" t="s">
        <v>20920</v>
      </c>
      <c r="CU1911" s="214">
        <v>1583</v>
      </c>
      <c r="CV1911" s="212" t="s">
        <v>20921</v>
      </c>
      <c r="CW1911" s="212" t="s">
        <v>985</v>
      </c>
      <c r="CX1911" s="44" t="s">
        <v>1226</v>
      </c>
      <c r="CY1911" s="78">
        <v>44196</v>
      </c>
      <c r="CZ1911" s="215" t="s">
        <v>511</v>
      </c>
      <c r="DA1911" s="212" t="s">
        <v>512</v>
      </c>
      <c r="DB1911" s="44" t="s">
        <v>641</v>
      </c>
      <c r="DC1911" s="44" t="s">
        <v>986</v>
      </c>
      <c r="DD1911" s="44" t="s">
        <v>532</v>
      </c>
    </row>
    <row r="1912" spans="83:108">
      <c r="CE1912" s="212"/>
      <c r="CF1912" s="213">
        <f>IF(ISNUMBER(SEARCH($H$2,$CG$3:$CG$3334)),MAX($CF$2:CF1911)+1,0)</f>
        <v>1910</v>
      </c>
      <c r="CG1912" s="220" t="s">
        <v>20922</v>
      </c>
      <c r="CH1912" s="212"/>
      <c r="CI1912" s="212"/>
      <c r="CJ1912" s="213" t="str">
        <f>IFERROR(VLOOKUP(ROWS($CJ$3:CJ1912),CF1912:CG5243,2,0),"")</f>
        <v>MIDASH_01910</v>
      </c>
      <c r="CK1912" s="212" t="s">
        <v>20923</v>
      </c>
      <c r="CL1912" s="212" t="s">
        <v>20924</v>
      </c>
      <c r="CM1912" s="78">
        <v>44773</v>
      </c>
      <c r="CN1912" s="212" t="s">
        <v>20925</v>
      </c>
      <c r="CO1912" s="212" t="s">
        <v>20926</v>
      </c>
      <c r="CP1912" s="212" t="s">
        <v>20927</v>
      </c>
      <c r="CQ1912" s="212" t="s">
        <v>20928</v>
      </c>
      <c r="CR1912" s="212" t="s">
        <v>20929</v>
      </c>
      <c r="CS1912" s="44">
        <v>1910</v>
      </c>
      <c r="CT1912" s="44" t="s">
        <v>20930</v>
      </c>
      <c r="CU1912" s="214">
        <v>15403</v>
      </c>
      <c r="CV1912" s="212" t="s">
        <v>20931</v>
      </c>
      <c r="CW1912" s="212" t="s">
        <v>1225</v>
      </c>
      <c r="CX1912" s="44" t="s">
        <v>654</v>
      </c>
      <c r="CY1912" s="78">
        <v>44773</v>
      </c>
      <c r="CZ1912" s="215" t="s">
        <v>601</v>
      </c>
      <c r="DA1912" s="212" t="s">
        <v>529</v>
      </c>
      <c r="DB1912" s="44" t="s">
        <v>919</v>
      </c>
      <c r="DC1912" s="44" t="s">
        <v>1250</v>
      </c>
      <c r="DD1912" s="44" t="s">
        <v>532</v>
      </c>
    </row>
    <row r="1913" spans="83:108">
      <c r="CE1913" s="212"/>
      <c r="CF1913" s="213">
        <f>IF(ISNUMBER(SEARCH($H$2,$CG$3:$CG$3334)),MAX($CF$2:CF1912)+1,0)</f>
        <v>1911</v>
      </c>
      <c r="CG1913" s="220" t="s">
        <v>20932</v>
      </c>
      <c r="CH1913" s="212"/>
      <c r="CI1913" s="212"/>
      <c r="CJ1913" s="213" t="str">
        <f>IFERROR(VLOOKUP(ROWS($CJ$3:CJ1913),CF1913:CG5244,2,0),"")</f>
        <v>MIDAURIL COMBI_01911</v>
      </c>
      <c r="CK1913" s="212" t="s">
        <v>20933</v>
      </c>
      <c r="CL1913" s="212" t="s">
        <v>20934</v>
      </c>
      <c r="CM1913" s="78">
        <v>43312</v>
      </c>
      <c r="CN1913" s="212" t="s">
        <v>20935</v>
      </c>
      <c r="CO1913" s="212" t="s">
        <v>20936</v>
      </c>
      <c r="CP1913" s="212" t="s">
        <v>20937</v>
      </c>
      <c r="CQ1913" s="212" t="s">
        <v>20938</v>
      </c>
      <c r="CR1913" s="212" t="s">
        <v>20939</v>
      </c>
      <c r="CS1913" s="44">
        <v>1911</v>
      </c>
      <c r="CT1913" s="44" t="s">
        <v>20940</v>
      </c>
      <c r="CU1913" s="214">
        <v>11857</v>
      </c>
      <c r="CV1913" s="212" t="s">
        <v>20941</v>
      </c>
      <c r="CW1913" s="212" t="s">
        <v>12766</v>
      </c>
      <c r="CX1913" s="44" t="s">
        <v>2141</v>
      </c>
      <c r="CY1913" s="78">
        <v>43312</v>
      </c>
      <c r="CZ1913" s="215" t="s">
        <v>1313</v>
      </c>
      <c r="DA1913" s="212" t="s">
        <v>512</v>
      </c>
      <c r="DB1913" s="44" t="s">
        <v>802</v>
      </c>
      <c r="DC1913" s="44" t="s">
        <v>12767</v>
      </c>
      <c r="DD1913" s="44" t="s">
        <v>563</v>
      </c>
    </row>
    <row r="1914" spans="83:108">
      <c r="CE1914" s="212"/>
      <c r="CF1914" s="213">
        <f>IF(ISNUMBER(SEARCH($H$2,$CG$3:$CG$3334)),MAX($CF$2:CF1913)+1,0)</f>
        <v>1912</v>
      </c>
      <c r="CG1914" s="220" t="s">
        <v>20942</v>
      </c>
      <c r="CH1914" s="212"/>
      <c r="CI1914" s="212"/>
      <c r="CJ1914" s="213" t="str">
        <f>IFERROR(VLOOKUP(ROWS($CJ$3:CJ1914),CF1914:CG5245,2,0),"")</f>
        <v>MIDAURIL MZ_01912</v>
      </c>
      <c r="CK1914" s="212" t="s">
        <v>20943</v>
      </c>
      <c r="CL1914" s="212" t="s">
        <v>20944</v>
      </c>
      <c r="CM1914" s="78">
        <v>43131</v>
      </c>
      <c r="CN1914" s="212" t="s">
        <v>20945</v>
      </c>
      <c r="CO1914" s="212" t="s">
        <v>20946</v>
      </c>
      <c r="CP1914" s="212" t="s">
        <v>20947</v>
      </c>
      <c r="CQ1914" s="212" t="s">
        <v>20948</v>
      </c>
      <c r="CR1914" s="212" t="s">
        <v>20949</v>
      </c>
      <c r="CS1914" s="44">
        <v>1912</v>
      </c>
      <c r="CT1914" s="44" t="s">
        <v>20950</v>
      </c>
      <c r="CU1914" s="214">
        <v>10628</v>
      </c>
      <c r="CV1914" s="212" t="s">
        <v>20951</v>
      </c>
      <c r="CW1914" s="212" t="s">
        <v>12788</v>
      </c>
      <c r="CX1914" s="44" t="s">
        <v>2141</v>
      </c>
      <c r="CY1914" s="78">
        <v>43131</v>
      </c>
      <c r="CZ1914" s="215" t="s">
        <v>576</v>
      </c>
      <c r="DA1914" s="212" t="s">
        <v>512</v>
      </c>
      <c r="DB1914" s="44" t="s">
        <v>802</v>
      </c>
      <c r="DC1914" s="44" t="s">
        <v>12789</v>
      </c>
      <c r="DD1914" s="44" t="s">
        <v>563</v>
      </c>
    </row>
    <row r="1915" spans="83:108">
      <c r="CE1915" s="212"/>
      <c r="CF1915" s="213">
        <f>IF(ISNUMBER(SEARCH($H$2,$CG$3:$CG$3334)),MAX($CF$2:CF1914)+1,0)</f>
        <v>1913</v>
      </c>
      <c r="CG1915" s="220" t="s">
        <v>20952</v>
      </c>
      <c r="CH1915" s="212"/>
      <c r="CI1915" s="212"/>
      <c r="CJ1915" s="213" t="str">
        <f>IFERROR(VLOOKUP(ROWS($CJ$3:CJ1915),CF1915:CG5246,2,0),"")</f>
        <v>MIDO_01913</v>
      </c>
      <c r="CK1915" s="212" t="s">
        <v>20953</v>
      </c>
      <c r="CL1915" s="212" t="s">
        <v>20954</v>
      </c>
      <c r="CM1915" s="78">
        <v>44773</v>
      </c>
      <c r="CN1915" s="212" t="s">
        <v>20955</v>
      </c>
      <c r="CO1915" s="212" t="s">
        <v>20956</v>
      </c>
      <c r="CP1915" s="212" t="s">
        <v>20957</v>
      </c>
      <c r="CQ1915" s="212" t="s">
        <v>20958</v>
      </c>
      <c r="CR1915" s="212" t="s">
        <v>20959</v>
      </c>
      <c r="CS1915" s="44">
        <v>1913</v>
      </c>
      <c r="CT1915" s="44" t="s">
        <v>20960</v>
      </c>
      <c r="CU1915" s="214">
        <v>15404</v>
      </c>
      <c r="CV1915" s="212" t="s">
        <v>20961</v>
      </c>
      <c r="CW1915" s="212" t="s">
        <v>1225</v>
      </c>
      <c r="CX1915" s="44" t="s">
        <v>654</v>
      </c>
      <c r="CY1915" s="78">
        <v>44773</v>
      </c>
      <c r="CZ1915" s="215" t="s">
        <v>601</v>
      </c>
      <c r="DA1915" s="212" t="s">
        <v>529</v>
      </c>
      <c r="DB1915" s="44" t="s">
        <v>919</v>
      </c>
      <c r="DC1915" s="44" t="s">
        <v>1250</v>
      </c>
      <c r="DD1915" s="44" t="s">
        <v>532</v>
      </c>
    </row>
    <row r="1916" spans="83:108">
      <c r="CE1916" s="212"/>
      <c r="CF1916" s="213">
        <f>IF(ISNUMBER(SEARCH($H$2,$CG$3:$CG$3334)),MAX($CF$2:CF1915)+1,0)</f>
        <v>1914</v>
      </c>
      <c r="CG1916" s="220" t="s">
        <v>20962</v>
      </c>
      <c r="CH1916" s="212"/>
      <c r="CI1916" s="212"/>
      <c r="CJ1916" s="213" t="str">
        <f>IFERROR(VLOOKUP(ROWS($CJ$3:CJ1916),CF1916:CG5247,2,0),"")</f>
        <v>MIG-40 SC_01914</v>
      </c>
      <c r="CK1916" s="212" t="s">
        <v>20963</v>
      </c>
      <c r="CL1916" s="212" t="s">
        <v>20964</v>
      </c>
      <c r="CM1916" s="78">
        <v>43131</v>
      </c>
      <c r="CN1916" s="212" t="s">
        <v>20965</v>
      </c>
      <c r="CO1916" s="212" t="s">
        <v>20966</v>
      </c>
      <c r="CP1916" s="212" t="s">
        <v>20967</v>
      </c>
      <c r="CQ1916" s="212" t="s">
        <v>20968</v>
      </c>
      <c r="CR1916" s="212" t="s">
        <v>20969</v>
      </c>
      <c r="CS1916" s="44">
        <v>1914</v>
      </c>
      <c r="CT1916" s="44" t="s">
        <v>20970</v>
      </c>
      <c r="CU1916" s="214">
        <v>15067</v>
      </c>
      <c r="CV1916" s="212" t="s">
        <v>20971</v>
      </c>
      <c r="CW1916" s="212" t="s">
        <v>3140</v>
      </c>
      <c r="CX1916" s="44" t="s">
        <v>560</v>
      </c>
      <c r="CY1916" s="78">
        <v>43131</v>
      </c>
      <c r="CZ1916" s="215" t="s">
        <v>576</v>
      </c>
      <c r="DA1916" s="212" t="s">
        <v>737</v>
      </c>
      <c r="DB1916" s="44" t="s">
        <v>655</v>
      </c>
      <c r="DC1916" s="44" t="s">
        <v>3142</v>
      </c>
      <c r="DD1916" s="44" t="s">
        <v>532</v>
      </c>
    </row>
    <row r="1917" spans="83:108">
      <c r="CE1917" s="212"/>
      <c r="CF1917" s="213">
        <f>IF(ISNUMBER(SEARCH($H$2,$CG$3:$CG$3334)),MAX($CF$2:CF1916)+1,0)</f>
        <v>1915</v>
      </c>
      <c r="CG1917" s="220" t="s">
        <v>20972</v>
      </c>
      <c r="CH1917" s="212"/>
      <c r="CI1917" s="212"/>
      <c r="CJ1917" s="213" t="str">
        <f>IFERROR(VLOOKUP(ROWS($CJ$3:CJ1917),CF1917:CG5248,2,0),"")</f>
        <v>MILBEKNOCK_01915</v>
      </c>
      <c r="CK1917" s="212" t="s">
        <v>20973</v>
      </c>
      <c r="CL1917" s="212" t="s">
        <v>20974</v>
      </c>
      <c r="CM1917" s="78">
        <v>42947</v>
      </c>
      <c r="CN1917" s="212" t="s">
        <v>20975</v>
      </c>
      <c r="CO1917" s="212" t="s">
        <v>20976</v>
      </c>
      <c r="CP1917" s="212" t="s">
        <v>20977</v>
      </c>
      <c r="CQ1917" s="212" t="s">
        <v>20978</v>
      </c>
      <c r="CR1917" s="212" t="s">
        <v>20979</v>
      </c>
      <c r="CS1917" s="44">
        <v>1915</v>
      </c>
      <c r="CT1917" s="44" t="s">
        <v>20980</v>
      </c>
      <c r="CU1917" s="214">
        <v>12860</v>
      </c>
      <c r="CV1917" s="212" t="s">
        <v>20981</v>
      </c>
      <c r="CW1917" s="212" t="s">
        <v>20982</v>
      </c>
      <c r="CX1917" s="44" t="s">
        <v>3637</v>
      </c>
      <c r="CY1917" s="78">
        <v>42947</v>
      </c>
      <c r="CZ1917" s="215" t="s">
        <v>576</v>
      </c>
      <c r="DA1917" s="212" t="s">
        <v>695</v>
      </c>
      <c r="DB1917" s="44" t="s">
        <v>530</v>
      </c>
      <c r="DC1917" s="44" t="s">
        <v>1192</v>
      </c>
      <c r="DD1917" s="44" t="s">
        <v>532</v>
      </c>
    </row>
    <row r="1918" spans="83:108">
      <c r="CE1918" s="212"/>
      <c r="CF1918" s="213">
        <f>IF(ISNUMBER(SEARCH($H$2,$CG$3:$CG$3334)),MAX($CF$2:CF1917)+1,0)</f>
        <v>1916</v>
      </c>
      <c r="CG1918" s="220" t="s">
        <v>20983</v>
      </c>
      <c r="CH1918" s="212"/>
      <c r="CI1918" s="212"/>
      <c r="CJ1918" s="213" t="str">
        <f>IFERROR(VLOOKUP(ROWS($CJ$3:CJ1918),CF1918:CG5249,2,0),"")</f>
        <v>MILDICUT_01916</v>
      </c>
      <c r="CK1918" s="212" t="s">
        <v>20984</v>
      </c>
      <c r="CL1918" s="212" t="s">
        <v>20985</v>
      </c>
      <c r="CM1918" s="78">
        <v>45322</v>
      </c>
      <c r="CN1918" s="212" t="s">
        <v>20986</v>
      </c>
      <c r="CO1918" s="212" t="s">
        <v>20987</v>
      </c>
      <c r="CP1918" s="212" t="s">
        <v>20988</v>
      </c>
      <c r="CQ1918" s="212" t="s">
        <v>20989</v>
      </c>
      <c r="CR1918" s="212" t="s">
        <v>20990</v>
      </c>
      <c r="CS1918" s="44">
        <v>1916</v>
      </c>
      <c r="CT1918" s="44" t="s">
        <v>20991</v>
      </c>
      <c r="CU1918" s="214">
        <v>12453</v>
      </c>
      <c r="CV1918" s="212" t="s">
        <v>20992</v>
      </c>
      <c r="CW1918" s="212" t="s">
        <v>17451</v>
      </c>
      <c r="CX1918" s="44" t="s">
        <v>6541</v>
      </c>
      <c r="CY1918" s="78">
        <v>45322</v>
      </c>
      <c r="CZ1918" s="215" t="s">
        <v>511</v>
      </c>
      <c r="DA1918" s="212" t="s">
        <v>512</v>
      </c>
      <c r="DB1918" s="44" t="s">
        <v>655</v>
      </c>
      <c r="DC1918" s="44" t="s">
        <v>17452</v>
      </c>
      <c r="DD1918" s="44" t="s">
        <v>532</v>
      </c>
    </row>
    <row r="1919" spans="83:108">
      <c r="CE1919" s="212"/>
      <c r="CF1919" s="213">
        <f>IF(ISNUMBER(SEARCH($H$2,$CG$3:$CG$3334)),MAX($CF$2:CF1918)+1,0)</f>
        <v>1917</v>
      </c>
      <c r="CG1919" s="220" t="s">
        <v>20993</v>
      </c>
      <c r="CH1919" s="212"/>
      <c r="CI1919" s="212"/>
      <c r="CJ1919" s="213" t="str">
        <f>IFERROR(VLOOKUP(ROWS($CJ$3:CJ1919),CF1919:CG5250,2,0),"")</f>
        <v>MILDSPRAY_01917</v>
      </c>
      <c r="CK1919" s="212" t="s">
        <v>20994</v>
      </c>
      <c r="CL1919" s="212" t="s">
        <v>20995</v>
      </c>
      <c r="CM1919" s="78">
        <v>43131</v>
      </c>
      <c r="CN1919" s="212" t="s">
        <v>20996</v>
      </c>
      <c r="CO1919" s="212" t="s">
        <v>20997</v>
      </c>
      <c r="CP1919" s="212" t="s">
        <v>20998</v>
      </c>
      <c r="CQ1919" s="212" t="s">
        <v>20999</v>
      </c>
      <c r="CR1919" s="212" t="s">
        <v>21000</v>
      </c>
      <c r="CS1919" s="44">
        <v>1917</v>
      </c>
      <c r="CT1919" s="44" t="s">
        <v>21001</v>
      </c>
      <c r="CU1919" s="214">
        <v>12772</v>
      </c>
      <c r="CV1919" s="212" t="s">
        <v>21002</v>
      </c>
      <c r="CW1919" s="212" t="s">
        <v>4896</v>
      </c>
      <c r="CX1919" s="44" t="s">
        <v>963</v>
      </c>
      <c r="CY1919" s="78">
        <v>43131</v>
      </c>
      <c r="CZ1919" s="215" t="s">
        <v>7997</v>
      </c>
      <c r="DA1919" s="212" t="s">
        <v>512</v>
      </c>
      <c r="DB1919" s="44" t="s">
        <v>4819</v>
      </c>
      <c r="DC1919" s="44" t="s">
        <v>562</v>
      </c>
      <c r="DD1919" s="44" t="s">
        <v>563</v>
      </c>
    </row>
    <row r="1920" spans="83:108">
      <c r="CE1920" s="212"/>
      <c r="CF1920" s="213">
        <f>IF(ISNUMBER(SEARCH($H$2,$CG$3:$CG$3334)),MAX($CF$2:CF1919)+1,0)</f>
        <v>1918</v>
      </c>
      <c r="CG1920" s="220" t="s">
        <v>21003</v>
      </c>
      <c r="CH1920" s="212"/>
      <c r="CI1920" s="212"/>
      <c r="CJ1920" s="213" t="str">
        <f>IFERROR(VLOOKUP(ROWS($CJ$3:CJ1920),CF1920:CG5251,2,0),"")</f>
        <v>MILPROFOL_01918</v>
      </c>
      <c r="CK1920" s="212" t="s">
        <v>21004</v>
      </c>
      <c r="CL1920" s="212" t="s">
        <v>21005</v>
      </c>
      <c r="CM1920" s="78">
        <v>43312</v>
      </c>
      <c r="CN1920" s="212" t="s">
        <v>21006</v>
      </c>
      <c r="CO1920" s="212" t="s">
        <v>21007</v>
      </c>
      <c r="CP1920" s="212" t="s">
        <v>21008</v>
      </c>
      <c r="CQ1920" s="212" t="s">
        <v>21009</v>
      </c>
      <c r="CR1920" s="212" t="s">
        <v>21010</v>
      </c>
      <c r="CS1920" s="44">
        <v>1918</v>
      </c>
      <c r="CT1920" s="44" t="s">
        <v>21011</v>
      </c>
      <c r="CU1920" s="214">
        <v>11145</v>
      </c>
      <c r="CV1920" s="212" t="s">
        <v>21012</v>
      </c>
      <c r="CW1920" s="212" t="s">
        <v>12105</v>
      </c>
      <c r="CX1920" s="44" t="s">
        <v>3637</v>
      </c>
      <c r="CY1920" s="78">
        <v>43312</v>
      </c>
      <c r="CZ1920" s="215" t="s">
        <v>907</v>
      </c>
      <c r="DA1920" s="212" t="s">
        <v>512</v>
      </c>
      <c r="DB1920" s="44" t="s">
        <v>2924</v>
      </c>
      <c r="DC1920" s="44" t="s">
        <v>723</v>
      </c>
      <c r="DD1920" s="44" t="s">
        <v>563</v>
      </c>
    </row>
    <row r="1921" spans="83:108">
      <c r="CE1921" s="212"/>
      <c r="CF1921" s="213">
        <f>IF(ISNUMBER(SEARCH($H$2,$CG$3:$CG$3334)),MAX($CF$2:CF1920)+1,0)</f>
        <v>1919</v>
      </c>
      <c r="CG1921" s="220" t="s">
        <v>21013</v>
      </c>
      <c r="CH1921" s="212"/>
      <c r="CI1921" s="212"/>
      <c r="CJ1921" s="213" t="str">
        <f>IFERROR(VLOOKUP(ROWS($CJ$3:CJ1921),CF1921:CG5252,2,0),"")</f>
        <v>MIMIC_01919</v>
      </c>
      <c r="CK1921" s="212" t="s">
        <v>21014</v>
      </c>
      <c r="CL1921" s="212" t="s">
        <v>21015</v>
      </c>
      <c r="CM1921" s="78">
        <v>44347</v>
      </c>
      <c r="CN1921" s="212" t="s">
        <v>21016</v>
      </c>
      <c r="CO1921" s="212" t="s">
        <v>21017</v>
      </c>
      <c r="CP1921" s="212" t="s">
        <v>21018</v>
      </c>
      <c r="CQ1921" s="212" t="s">
        <v>21019</v>
      </c>
      <c r="CR1921" s="212" t="s">
        <v>21020</v>
      </c>
      <c r="CS1921" s="44">
        <v>1919</v>
      </c>
      <c r="CT1921" s="44" t="s">
        <v>21021</v>
      </c>
      <c r="CU1921" s="214">
        <v>8836</v>
      </c>
      <c r="CV1921" s="212" t="s">
        <v>21022</v>
      </c>
      <c r="CW1921" s="212" t="s">
        <v>21023</v>
      </c>
      <c r="CX1921" s="44" t="s">
        <v>21024</v>
      </c>
      <c r="CY1921" s="78">
        <v>44347</v>
      </c>
      <c r="CZ1921" s="215" t="s">
        <v>511</v>
      </c>
      <c r="DA1921" s="212" t="s">
        <v>529</v>
      </c>
      <c r="DB1921" s="44" t="s">
        <v>655</v>
      </c>
      <c r="DC1921" s="44" t="s">
        <v>13970</v>
      </c>
      <c r="DD1921" s="44" t="s">
        <v>532</v>
      </c>
    </row>
    <row r="1922" spans="83:108">
      <c r="CE1922" s="212"/>
      <c r="CF1922" s="213">
        <f>IF(ISNUMBER(SEARCH($H$2,$CG$3:$CG$3334)),MAX($CF$2:CF1921)+1,0)</f>
        <v>1920</v>
      </c>
      <c r="CG1922" s="220" t="s">
        <v>21025</v>
      </c>
      <c r="CH1922" s="212"/>
      <c r="CI1922" s="212"/>
      <c r="CJ1922" s="213" t="str">
        <f>IFERROR(VLOOKUP(ROWS($CJ$3:CJ1922),CF1922:CG5253,2,0),"")</f>
        <v>MINERALE DI ZOLFO 33%_01920</v>
      </c>
      <c r="CK1922" s="212" t="s">
        <v>21026</v>
      </c>
      <c r="CL1922" s="212" t="s">
        <v>21027</v>
      </c>
      <c r="CM1922" s="78">
        <v>44196</v>
      </c>
      <c r="CN1922" s="212" t="s">
        <v>21028</v>
      </c>
      <c r="CO1922" s="212" t="s">
        <v>21029</v>
      </c>
      <c r="CP1922" s="212" t="s">
        <v>21030</v>
      </c>
      <c r="CQ1922" s="212" t="s">
        <v>21031</v>
      </c>
      <c r="CR1922" s="212" t="s">
        <v>21032</v>
      </c>
      <c r="CS1922" s="44">
        <v>1920</v>
      </c>
      <c r="CT1922" s="44" t="s">
        <v>21033</v>
      </c>
      <c r="CU1922" s="214">
        <v>13193</v>
      </c>
      <c r="CV1922" s="212" t="s">
        <v>21034</v>
      </c>
      <c r="CW1922" s="212" t="s">
        <v>985</v>
      </c>
      <c r="CX1922" s="44" t="s">
        <v>21035</v>
      </c>
      <c r="CY1922" s="78">
        <v>44196</v>
      </c>
      <c r="CZ1922" s="215" t="s">
        <v>640</v>
      </c>
      <c r="DA1922" s="212" t="s">
        <v>512</v>
      </c>
      <c r="DB1922" s="44" t="s">
        <v>886</v>
      </c>
      <c r="DC1922" s="44" t="s">
        <v>21036</v>
      </c>
      <c r="DD1922" s="44" t="s">
        <v>532</v>
      </c>
    </row>
    <row r="1923" spans="83:108">
      <c r="CE1923" s="212"/>
      <c r="CF1923" s="213">
        <f>IF(ISNUMBER(SEARCH($H$2,$CG$3:$CG$3334)),MAX($CF$2:CF1922)+1,0)</f>
        <v>1921</v>
      </c>
      <c r="CG1923" s="220" t="s">
        <v>21037</v>
      </c>
      <c r="CH1923" s="212"/>
      <c r="CI1923" s="212"/>
      <c r="CJ1923" s="213" t="str">
        <f>IFERROR(VLOOKUP(ROWS($CJ$3:CJ1923),CF1923:CG5254,2,0),"")</f>
        <v>MINERVE_01921</v>
      </c>
      <c r="CK1923" s="212" t="s">
        <v>21038</v>
      </c>
      <c r="CL1923" s="212" t="s">
        <v>21039</v>
      </c>
      <c r="CM1923" s="78">
        <v>43465</v>
      </c>
      <c r="CN1923" s="212" t="s">
        <v>21040</v>
      </c>
      <c r="CO1923" s="212" t="s">
        <v>21041</v>
      </c>
      <c r="CP1923" s="212" t="s">
        <v>21042</v>
      </c>
      <c r="CQ1923" s="212" t="s">
        <v>21043</v>
      </c>
      <c r="CR1923" s="212" t="s">
        <v>21044</v>
      </c>
      <c r="CS1923" s="44">
        <v>1921</v>
      </c>
      <c r="CT1923" s="44" t="s">
        <v>21045</v>
      </c>
      <c r="CU1923" s="214">
        <v>16232</v>
      </c>
      <c r="CV1923" s="212" t="s">
        <v>21046</v>
      </c>
      <c r="CW1923" s="212" t="s">
        <v>2706</v>
      </c>
      <c r="CX1923" s="44" t="s">
        <v>1347</v>
      </c>
      <c r="CY1923" s="78">
        <v>43465</v>
      </c>
      <c r="CZ1923" s="215" t="s">
        <v>511</v>
      </c>
      <c r="DA1923" s="212" t="s">
        <v>737</v>
      </c>
      <c r="DB1923" s="44" t="s">
        <v>641</v>
      </c>
      <c r="DC1923" s="44" t="s">
        <v>2412</v>
      </c>
      <c r="DD1923" s="44" t="s">
        <v>532</v>
      </c>
    </row>
    <row r="1924" spans="83:108">
      <c r="CE1924" s="212"/>
      <c r="CF1924" s="213">
        <f>IF(ISNUMBER(SEARCH($H$2,$CG$3:$CG$3334)),MAX($CF$2:CF1923)+1,0)</f>
        <v>1922</v>
      </c>
      <c r="CG1924" s="220" t="s">
        <v>21047</v>
      </c>
      <c r="CH1924" s="212"/>
      <c r="CI1924" s="212"/>
      <c r="CJ1924" s="213" t="str">
        <f>IFERROR(VLOOKUP(ROWS($CJ$3:CJ1924),CF1924:CG5255,2,0),"")</f>
        <v>MINOX FLEX_01922</v>
      </c>
      <c r="CK1924" s="212" t="s">
        <v>21048</v>
      </c>
      <c r="CL1924" s="212" t="s">
        <v>21049</v>
      </c>
      <c r="CM1924" s="78">
        <v>43465</v>
      </c>
      <c r="CN1924" s="212" t="s">
        <v>21050</v>
      </c>
      <c r="CO1924" s="212" t="s">
        <v>21051</v>
      </c>
      <c r="CP1924" s="212" t="s">
        <v>21052</v>
      </c>
      <c r="CQ1924" s="212" t="s">
        <v>21053</v>
      </c>
      <c r="CR1924" s="212" t="s">
        <v>21054</v>
      </c>
      <c r="CS1924" s="44">
        <v>1922</v>
      </c>
      <c r="CT1924" s="44" t="s">
        <v>21055</v>
      </c>
      <c r="CU1924" s="214">
        <v>15400</v>
      </c>
      <c r="CV1924" s="212" t="s">
        <v>21056</v>
      </c>
      <c r="CW1924" s="212" t="s">
        <v>21057</v>
      </c>
      <c r="CX1924" s="44" t="s">
        <v>2550</v>
      </c>
      <c r="CY1924" s="78">
        <v>43465</v>
      </c>
      <c r="CZ1924" s="215" t="s">
        <v>763</v>
      </c>
      <c r="DA1924" s="212" t="s">
        <v>737</v>
      </c>
      <c r="DB1924" s="44" t="s">
        <v>530</v>
      </c>
      <c r="DC1924" s="44" t="s">
        <v>21058</v>
      </c>
      <c r="DD1924" s="44" t="s">
        <v>563</v>
      </c>
    </row>
    <row r="1925" spans="83:108">
      <c r="CE1925" s="212"/>
      <c r="CF1925" s="213">
        <f>IF(ISNUMBER(SEARCH($H$2,$CG$3:$CG$3334)),MAX($CF$2:CF1924)+1,0)</f>
        <v>1923</v>
      </c>
      <c r="CG1925" s="220" t="s">
        <v>21059</v>
      </c>
      <c r="CH1925" s="212"/>
      <c r="CI1925" s="212"/>
      <c r="CJ1925" s="213" t="str">
        <f>IFERROR(VLOOKUP(ROWS($CJ$3:CJ1925),CF1925:CG5256,2,0),"")</f>
        <v>MINUET_01923</v>
      </c>
      <c r="CK1925" s="212" t="s">
        <v>21060</v>
      </c>
      <c r="CL1925" s="212" t="s">
        <v>21061</v>
      </c>
      <c r="CM1925" s="78">
        <v>44530</v>
      </c>
      <c r="CN1925" s="212" t="s">
        <v>21062</v>
      </c>
      <c r="CO1925" s="212" t="s">
        <v>21063</v>
      </c>
      <c r="CP1925" s="212" t="s">
        <v>21064</v>
      </c>
      <c r="CQ1925" s="212" t="s">
        <v>21065</v>
      </c>
      <c r="CR1925" s="212" t="s">
        <v>21066</v>
      </c>
      <c r="CS1925" s="44">
        <v>1923</v>
      </c>
      <c r="CT1925" s="44" t="s">
        <v>21067</v>
      </c>
      <c r="CU1925" s="214">
        <v>11698</v>
      </c>
      <c r="CV1925" s="212" t="s">
        <v>21068</v>
      </c>
      <c r="CW1925" s="212" t="s">
        <v>7985</v>
      </c>
      <c r="CX1925" s="44" t="s">
        <v>1169</v>
      </c>
      <c r="CY1925" s="78">
        <v>44530</v>
      </c>
      <c r="CZ1925" s="215" t="s">
        <v>601</v>
      </c>
      <c r="DA1925" s="212" t="s">
        <v>529</v>
      </c>
      <c r="DB1925" s="44" t="s">
        <v>530</v>
      </c>
      <c r="DC1925" s="44" t="s">
        <v>14063</v>
      </c>
      <c r="DD1925" s="44" t="s">
        <v>532</v>
      </c>
    </row>
    <row r="1926" spans="83:108">
      <c r="CE1926" s="212"/>
      <c r="CF1926" s="213">
        <f>IF(ISNUMBER(SEARCH($H$2,$CG$3:$CG$3334)),MAX($CF$2:CF1925)+1,0)</f>
        <v>1924</v>
      </c>
      <c r="CG1926" s="220" t="s">
        <v>21069</v>
      </c>
      <c r="CH1926" s="212"/>
      <c r="CI1926" s="212"/>
      <c r="CJ1926" s="213" t="str">
        <f>IFERROR(VLOOKUP(ROWS($CJ$3:CJ1926),CF1926:CG5257,2,0),"")</f>
        <v>MINUET GR_01924</v>
      </c>
      <c r="CK1926" s="212" t="s">
        <v>21070</v>
      </c>
      <c r="CL1926" s="212" t="s">
        <v>21071</v>
      </c>
      <c r="CM1926" s="78">
        <v>44530</v>
      </c>
      <c r="CN1926" s="212" t="s">
        <v>21072</v>
      </c>
      <c r="CO1926" s="212" t="s">
        <v>21073</v>
      </c>
      <c r="CP1926" s="212" t="s">
        <v>21074</v>
      </c>
      <c r="CQ1926" s="212" t="s">
        <v>21075</v>
      </c>
      <c r="CR1926" s="212" t="s">
        <v>21076</v>
      </c>
      <c r="CS1926" s="44">
        <v>1924</v>
      </c>
      <c r="CT1926" s="44" t="s">
        <v>21077</v>
      </c>
      <c r="CU1926" s="214">
        <v>16000</v>
      </c>
      <c r="CV1926" s="212" t="s">
        <v>21078</v>
      </c>
      <c r="CW1926" s="212" t="s">
        <v>7985</v>
      </c>
      <c r="CX1926" s="44" t="s">
        <v>1169</v>
      </c>
      <c r="CY1926" s="78">
        <v>44530</v>
      </c>
      <c r="CZ1926" s="215" t="s">
        <v>601</v>
      </c>
      <c r="DA1926" s="212" t="s">
        <v>529</v>
      </c>
      <c r="DB1926" s="44" t="s">
        <v>3943</v>
      </c>
      <c r="DC1926" s="44" t="s">
        <v>1060</v>
      </c>
      <c r="DD1926" s="44" t="s">
        <v>532</v>
      </c>
    </row>
    <row r="1927" spans="83:108">
      <c r="CE1927" s="212"/>
      <c r="CF1927" s="213">
        <f>IF(ISNUMBER(SEARCH($H$2,$CG$3:$CG$3334)),MAX($CF$2:CF1926)+1,0)</f>
        <v>1925</v>
      </c>
      <c r="CG1927" s="220" t="s">
        <v>21079</v>
      </c>
      <c r="CH1927" s="212"/>
      <c r="CI1927" s="212"/>
      <c r="CJ1927" s="213" t="str">
        <f>IFERROR(VLOOKUP(ROWS($CJ$3:CJ1927),CF1927:CG5258,2,0),"")</f>
        <v>MIRADOR SC_01925</v>
      </c>
      <c r="CK1927" s="212" t="s">
        <v>21080</v>
      </c>
      <c r="CL1927" s="212" t="s">
        <v>21081</v>
      </c>
      <c r="CM1927" s="78">
        <v>44408</v>
      </c>
      <c r="CN1927" s="212" t="s">
        <v>21082</v>
      </c>
      <c r="CO1927" s="212" t="s">
        <v>21083</v>
      </c>
      <c r="CP1927" s="212" t="s">
        <v>21084</v>
      </c>
      <c r="CQ1927" s="212" t="s">
        <v>21085</v>
      </c>
      <c r="CR1927" s="212" t="s">
        <v>21086</v>
      </c>
      <c r="CS1927" s="44">
        <v>1925</v>
      </c>
      <c r="CT1927" s="44" t="s">
        <v>21087</v>
      </c>
      <c r="CU1927" s="214">
        <v>15111</v>
      </c>
      <c r="CV1927" s="212" t="s">
        <v>21088</v>
      </c>
      <c r="CW1927" s="212" t="s">
        <v>707</v>
      </c>
      <c r="CX1927" s="44" t="s">
        <v>839</v>
      </c>
      <c r="CY1927" s="78">
        <v>44408</v>
      </c>
      <c r="CZ1927" s="215" t="s">
        <v>601</v>
      </c>
      <c r="DA1927" s="212" t="s">
        <v>512</v>
      </c>
      <c r="DB1927" s="44" t="s">
        <v>655</v>
      </c>
      <c r="DC1927" s="44" t="s">
        <v>709</v>
      </c>
      <c r="DD1927" s="44" t="s">
        <v>2198</v>
      </c>
    </row>
    <row r="1928" spans="83:108">
      <c r="CE1928" s="212"/>
      <c r="CF1928" s="213">
        <f>IF(ISNUMBER(SEARCH($H$2,$CG$3:$CG$3334)),MAX($CF$2:CF1927)+1,0)</f>
        <v>1926</v>
      </c>
      <c r="CG1928" s="220" t="s">
        <v>21089</v>
      </c>
      <c r="CH1928" s="212"/>
      <c r="CI1928" s="212"/>
      <c r="CJ1928" s="213" t="str">
        <f>IFERROR(VLOOKUP(ROWS($CJ$3:CJ1928),CF1928:CG5259,2,0),"")</f>
        <v>MISCANTI DUO_01926</v>
      </c>
      <c r="CK1928" s="212" t="s">
        <v>21090</v>
      </c>
      <c r="CL1928" s="212" t="s">
        <v>21091</v>
      </c>
      <c r="CM1928" s="78">
        <v>43131</v>
      </c>
      <c r="CN1928" s="212" t="s">
        <v>21092</v>
      </c>
      <c r="CO1928" s="212" t="s">
        <v>21093</v>
      </c>
      <c r="CP1928" s="212" t="s">
        <v>21094</v>
      </c>
      <c r="CQ1928" s="212" t="s">
        <v>21095</v>
      </c>
      <c r="CR1928" s="212" t="s">
        <v>21096</v>
      </c>
      <c r="CS1928" s="44">
        <v>1926</v>
      </c>
      <c r="CT1928" s="44" t="s">
        <v>21097</v>
      </c>
      <c r="CU1928" s="214">
        <v>14770</v>
      </c>
      <c r="CV1928" s="212" t="s">
        <v>21098</v>
      </c>
      <c r="CW1928" s="212" t="s">
        <v>11693</v>
      </c>
      <c r="CX1928" s="44" t="s">
        <v>2923</v>
      </c>
      <c r="CY1928" s="78">
        <v>43131</v>
      </c>
      <c r="CZ1928" s="215" t="s">
        <v>601</v>
      </c>
      <c r="DA1928" s="212" t="s">
        <v>737</v>
      </c>
      <c r="DB1928" s="44" t="s">
        <v>641</v>
      </c>
      <c r="DC1928" s="44" t="s">
        <v>11694</v>
      </c>
      <c r="DD1928" s="44" t="s">
        <v>532</v>
      </c>
    </row>
    <row r="1929" spans="83:108">
      <c r="CE1929" s="212"/>
      <c r="CF1929" s="213">
        <f>IF(ISNUMBER(SEARCH($H$2,$CG$3:$CG$3334)),MAX($CF$2:CF1928)+1,0)</f>
        <v>1927</v>
      </c>
      <c r="CG1929" s="220" t="s">
        <v>21099</v>
      </c>
      <c r="CH1929" s="212"/>
      <c r="CI1929" s="212"/>
      <c r="CJ1929" s="213" t="str">
        <f>IFERROR(VLOOKUP(ROWS($CJ$3:CJ1929),CF1929:CG5260,2,0),"")</f>
        <v>MISHA 20 EW_01927</v>
      </c>
      <c r="CK1929" s="212" t="s">
        <v>21100</v>
      </c>
      <c r="CL1929" s="212" t="s">
        <v>21101</v>
      </c>
      <c r="CM1929" s="78">
        <v>44347</v>
      </c>
      <c r="CN1929" s="212" t="s">
        <v>21102</v>
      </c>
      <c r="CO1929" s="212" t="s">
        <v>21103</v>
      </c>
      <c r="CP1929" s="212" t="s">
        <v>21104</v>
      </c>
      <c r="CQ1929" s="212" t="s">
        <v>21105</v>
      </c>
      <c r="CR1929" s="212" t="s">
        <v>21106</v>
      </c>
      <c r="CS1929" s="44">
        <v>1927</v>
      </c>
      <c r="CT1929" s="44" t="s">
        <v>21107</v>
      </c>
      <c r="CU1929" s="214">
        <v>15966</v>
      </c>
      <c r="CV1929" s="212" t="s">
        <v>21108</v>
      </c>
      <c r="CW1929" s="212" t="s">
        <v>2058</v>
      </c>
      <c r="CX1929" s="44" t="s">
        <v>3330</v>
      </c>
      <c r="CY1929" s="78">
        <v>44347</v>
      </c>
      <c r="CZ1929" s="215" t="s">
        <v>511</v>
      </c>
      <c r="DA1929" s="212" t="s">
        <v>512</v>
      </c>
      <c r="DB1929" s="44" t="s">
        <v>530</v>
      </c>
      <c r="DC1929" s="44" t="s">
        <v>2586</v>
      </c>
      <c r="DD1929" s="44" t="s">
        <v>515</v>
      </c>
    </row>
    <row r="1930" spans="83:108">
      <c r="CE1930" s="212"/>
      <c r="CF1930" s="213">
        <f>IF(ISNUMBER(SEARCH($H$2,$CG$3:$CG$3334)),MAX($CF$2:CF1929)+1,0)</f>
        <v>1928</v>
      </c>
      <c r="CG1930" s="220" t="s">
        <v>21109</v>
      </c>
      <c r="CH1930" s="212"/>
      <c r="CI1930" s="212"/>
      <c r="CJ1930" s="213" t="str">
        <f>IFERROR(VLOOKUP(ROWS($CJ$3:CJ1930),CF1930:CG5261,2,0),"")</f>
        <v>MISTRAL_01928</v>
      </c>
      <c r="CK1930" s="212" t="s">
        <v>21110</v>
      </c>
      <c r="CL1930" s="212" t="s">
        <v>21111</v>
      </c>
      <c r="CM1930" s="78">
        <v>43039</v>
      </c>
      <c r="CN1930" s="212" t="s">
        <v>21112</v>
      </c>
      <c r="CO1930" s="212" t="s">
        <v>21113</v>
      </c>
      <c r="CP1930" s="212" t="s">
        <v>21114</v>
      </c>
      <c r="CQ1930" s="212" t="s">
        <v>21115</v>
      </c>
      <c r="CR1930" s="212" t="s">
        <v>21116</v>
      </c>
      <c r="CS1930" s="44">
        <v>1928</v>
      </c>
      <c r="CT1930" s="44" t="s">
        <v>21117</v>
      </c>
      <c r="CU1930" s="214">
        <v>10306</v>
      </c>
      <c r="CV1930" s="212" t="s">
        <v>21118</v>
      </c>
      <c r="CW1930" s="212" t="s">
        <v>10025</v>
      </c>
      <c r="CX1930" s="44" t="s">
        <v>1287</v>
      </c>
      <c r="CY1930" s="78">
        <v>43039</v>
      </c>
      <c r="CZ1930" s="215" t="s">
        <v>545</v>
      </c>
      <c r="DA1930" s="212" t="s">
        <v>737</v>
      </c>
      <c r="DB1930" s="44" t="s">
        <v>919</v>
      </c>
      <c r="DC1930" s="44" t="s">
        <v>21119</v>
      </c>
      <c r="DD1930" s="44" t="s">
        <v>532</v>
      </c>
    </row>
    <row r="1931" spans="83:108">
      <c r="CE1931" s="212"/>
      <c r="CF1931" s="213">
        <f>IF(ISNUMBER(SEARCH($H$2,$CG$3:$CG$3334)),MAX($CF$2:CF1930)+1,0)</f>
        <v>1929</v>
      </c>
      <c r="CG1931" s="220" t="s">
        <v>21120</v>
      </c>
      <c r="CH1931" s="212"/>
      <c r="CI1931" s="212"/>
      <c r="CJ1931" s="213" t="str">
        <f>IFERROR(VLOOKUP(ROWS($CJ$3:CJ1931),CF1931:CG5262,2,0),"")</f>
        <v>MISTRAL COMBI_01929</v>
      </c>
      <c r="CK1931" s="212" t="s">
        <v>21121</v>
      </c>
      <c r="CL1931" s="212" t="s">
        <v>21122</v>
      </c>
      <c r="CM1931" s="78">
        <v>43465</v>
      </c>
      <c r="CN1931" s="212" t="s">
        <v>21123</v>
      </c>
      <c r="CO1931" s="212" t="s">
        <v>21124</v>
      </c>
      <c r="CP1931" s="212" t="s">
        <v>21125</v>
      </c>
      <c r="CQ1931" s="212" t="s">
        <v>21126</v>
      </c>
      <c r="CR1931" s="212" t="s">
        <v>21127</v>
      </c>
      <c r="CS1931" s="44">
        <v>1929</v>
      </c>
      <c r="CT1931" s="44" t="s">
        <v>21128</v>
      </c>
      <c r="CU1931" s="214">
        <v>15397</v>
      </c>
      <c r="CV1931" s="212" t="s">
        <v>21129</v>
      </c>
      <c r="CW1931" s="212" t="s">
        <v>1286</v>
      </c>
      <c r="CX1931" s="44" t="s">
        <v>2141</v>
      </c>
      <c r="CY1931" s="78">
        <v>43465</v>
      </c>
      <c r="CZ1931" s="215" t="s">
        <v>763</v>
      </c>
      <c r="DA1931" s="212" t="s">
        <v>737</v>
      </c>
      <c r="DB1931" s="44" t="s">
        <v>919</v>
      </c>
      <c r="DC1931" s="44" t="s">
        <v>1288</v>
      </c>
      <c r="DD1931" s="44" t="s">
        <v>532</v>
      </c>
    </row>
    <row r="1932" spans="83:108">
      <c r="CE1932" s="212"/>
      <c r="CF1932" s="213">
        <f>IF(ISNUMBER(SEARCH($H$2,$CG$3:$CG$3334)),MAX($CF$2:CF1931)+1,0)</f>
        <v>1930</v>
      </c>
      <c r="CG1932" s="220" t="s">
        <v>21130</v>
      </c>
      <c r="CH1932" s="212"/>
      <c r="CI1932" s="212"/>
      <c r="CJ1932" s="213" t="str">
        <f>IFERROR(VLOOKUP(ROWS($CJ$3:CJ1932),CF1932:CG5263,2,0),"")</f>
        <v>MITIGREEN_01930</v>
      </c>
      <c r="CK1932" s="212" t="s">
        <v>21131</v>
      </c>
      <c r="CL1932" s="212" t="s">
        <v>21132</v>
      </c>
      <c r="CM1932" s="78">
        <v>44804</v>
      </c>
      <c r="CN1932" s="212" t="s">
        <v>21133</v>
      </c>
      <c r="CO1932" s="212" t="s">
        <v>21134</v>
      </c>
      <c r="CP1932" s="212" t="s">
        <v>21135</v>
      </c>
      <c r="CQ1932" s="212" t="s">
        <v>21136</v>
      </c>
      <c r="CR1932" s="212" t="s">
        <v>21137</v>
      </c>
      <c r="CS1932" s="44">
        <v>1930</v>
      </c>
      <c r="CT1932" s="44" t="s">
        <v>21138</v>
      </c>
      <c r="CU1932" s="214">
        <v>13955</v>
      </c>
      <c r="CV1932" s="212" t="s">
        <v>21139</v>
      </c>
      <c r="CW1932" s="212" t="s">
        <v>1751</v>
      </c>
      <c r="CX1932" s="44" t="s">
        <v>1752</v>
      </c>
      <c r="CY1932" s="78">
        <v>44804</v>
      </c>
      <c r="CZ1932" s="215" t="s">
        <v>763</v>
      </c>
      <c r="DA1932" s="212" t="s">
        <v>529</v>
      </c>
      <c r="DB1932" s="44" t="s">
        <v>655</v>
      </c>
      <c r="DC1932" s="44" t="s">
        <v>12356</v>
      </c>
      <c r="DD1932" s="44" t="s">
        <v>532</v>
      </c>
    </row>
    <row r="1933" spans="83:108">
      <c r="CE1933" s="212"/>
      <c r="CF1933" s="213">
        <f>IF(ISNUMBER(SEARCH($H$2,$CG$3:$CG$3334)),MAX($CF$2:CF1932)+1,0)</f>
        <v>1931</v>
      </c>
      <c r="CG1933" s="220" t="s">
        <v>21140</v>
      </c>
      <c r="CH1933" s="212"/>
      <c r="CI1933" s="212"/>
      <c r="CJ1933" s="213" t="str">
        <f>IFERROR(VLOOKUP(ROWS($CJ$3:CJ1933),CF1933:CG5264,2,0),"")</f>
        <v>MITRHA 40 SC_01931</v>
      </c>
      <c r="CK1933" s="212" t="s">
        <v>21141</v>
      </c>
      <c r="CL1933" s="212" t="s">
        <v>21142</v>
      </c>
      <c r="CM1933" s="78">
        <v>43465</v>
      </c>
      <c r="CN1933" s="212" t="s">
        <v>21143</v>
      </c>
      <c r="CO1933" s="212" t="s">
        <v>21144</v>
      </c>
      <c r="CP1933" s="212" t="s">
        <v>21145</v>
      </c>
      <c r="CQ1933" s="212" t="s">
        <v>21146</v>
      </c>
      <c r="CR1933" s="212" t="s">
        <v>21147</v>
      </c>
      <c r="CS1933" s="44">
        <v>1931</v>
      </c>
      <c r="CT1933" s="44" t="s">
        <v>21148</v>
      </c>
      <c r="CU1933" s="214">
        <v>15680</v>
      </c>
      <c r="CV1933" s="212" t="s">
        <v>21149</v>
      </c>
      <c r="CW1933" s="212" t="s">
        <v>2092</v>
      </c>
      <c r="CX1933" s="44" t="s">
        <v>654</v>
      </c>
      <c r="CY1933" s="78">
        <v>43465</v>
      </c>
      <c r="CZ1933" s="215" t="s">
        <v>601</v>
      </c>
      <c r="DA1933" s="212" t="s">
        <v>737</v>
      </c>
      <c r="DB1933" s="44" t="s">
        <v>3141</v>
      </c>
      <c r="DC1933" s="44" t="s">
        <v>2093</v>
      </c>
      <c r="DD1933" s="44" t="s">
        <v>563</v>
      </c>
    </row>
    <row r="1934" spans="83:108">
      <c r="CE1934" s="212"/>
      <c r="CF1934" s="213">
        <f>IF(ISNUMBER(SEARCH($H$2,$CG$3:$CG$3334)),MAX($CF$2:CF1933)+1,0)</f>
        <v>1932</v>
      </c>
      <c r="CG1934" s="220" t="s">
        <v>21150</v>
      </c>
      <c r="CH1934" s="212"/>
      <c r="CI1934" s="212"/>
      <c r="CJ1934" s="213" t="str">
        <f>IFERROR(VLOOKUP(ROWS($CJ$3:CJ1934),CF1934:CG5265,2,0),"")</f>
        <v>MOCAP_01932</v>
      </c>
      <c r="CK1934" s="212" t="s">
        <v>21151</v>
      </c>
      <c r="CL1934" s="212" t="s">
        <v>21152</v>
      </c>
      <c r="CM1934" s="78">
        <v>43312</v>
      </c>
      <c r="CN1934" s="212" t="s">
        <v>21153</v>
      </c>
      <c r="CO1934" s="212" t="s">
        <v>21154</v>
      </c>
      <c r="CP1934" s="212" t="s">
        <v>21155</v>
      </c>
      <c r="CQ1934" s="212" t="s">
        <v>21156</v>
      </c>
      <c r="CR1934" s="212" t="s">
        <v>21157</v>
      </c>
      <c r="CS1934" s="44">
        <v>1932</v>
      </c>
      <c r="CT1934" s="44" t="s">
        <v>21158</v>
      </c>
      <c r="CU1934" s="214">
        <v>449</v>
      </c>
      <c r="CV1934" s="212" t="s">
        <v>21159</v>
      </c>
      <c r="CW1934" s="212" t="s">
        <v>11833</v>
      </c>
      <c r="CX1934" s="44" t="s">
        <v>11834</v>
      </c>
      <c r="CY1934" s="78">
        <v>43312</v>
      </c>
      <c r="CZ1934" s="215" t="s">
        <v>1157</v>
      </c>
      <c r="DA1934" s="212" t="s">
        <v>21160</v>
      </c>
      <c r="DB1934" s="44" t="s">
        <v>3943</v>
      </c>
      <c r="DC1934" s="44" t="s">
        <v>827</v>
      </c>
      <c r="DD1934" s="44" t="s">
        <v>532</v>
      </c>
    </row>
    <row r="1935" spans="83:108">
      <c r="CE1935" s="212"/>
      <c r="CF1935" s="213">
        <f>IF(ISNUMBER(SEARCH($H$2,$CG$3:$CG$3334)),MAX($CF$2:CF1934)+1,0)</f>
        <v>1933</v>
      </c>
      <c r="CG1935" s="220" t="s">
        <v>21161</v>
      </c>
      <c r="CH1935" s="212"/>
      <c r="CI1935" s="212"/>
      <c r="CJ1935" s="213" t="str">
        <f>IFERROR(VLOOKUP(ROWS($CJ$3:CJ1935),CF1935:CG5266,2,0),"")</f>
        <v>MODDUS_01933</v>
      </c>
      <c r="CK1935" s="212" t="s">
        <v>21162</v>
      </c>
      <c r="CL1935" s="212" t="s">
        <v>21163</v>
      </c>
      <c r="CM1935" s="78">
        <v>43220</v>
      </c>
      <c r="CN1935" s="212" t="s">
        <v>21164</v>
      </c>
      <c r="CO1935" s="212" t="s">
        <v>21165</v>
      </c>
      <c r="CP1935" s="212" t="s">
        <v>21166</v>
      </c>
      <c r="CQ1935" s="212" t="s">
        <v>21167</v>
      </c>
      <c r="CR1935" s="212" t="s">
        <v>21168</v>
      </c>
      <c r="CS1935" s="44">
        <v>1933</v>
      </c>
      <c r="CT1935" s="44" t="s">
        <v>21169</v>
      </c>
      <c r="CU1935" s="214">
        <v>15049</v>
      </c>
      <c r="CV1935" s="212" t="s">
        <v>21170</v>
      </c>
      <c r="CW1935" s="212" t="s">
        <v>21171</v>
      </c>
      <c r="CX1935" s="44" t="s">
        <v>839</v>
      </c>
      <c r="CY1935" s="78">
        <v>43220</v>
      </c>
      <c r="CZ1935" s="215" t="s">
        <v>736</v>
      </c>
      <c r="DA1935" s="212" t="s">
        <v>546</v>
      </c>
      <c r="DB1935" s="44" t="s">
        <v>530</v>
      </c>
      <c r="DC1935" s="44" t="s">
        <v>3085</v>
      </c>
      <c r="DD1935" s="44" t="s">
        <v>532</v>
      </c>
    </row>
    <row r="1936" spans="83:108">
      <c r="CE1936" s="212"/>
      <c r="CF1936" s="213">
        <f>IF(ISNUMBER(SEARCH($H$2,$CG$3:$CG$3334)),MAX($CF$2:CF1935)+1,0)</f>
        <v>1934</v>
      </c>
      <c r="CG1936" s="220" t="s">
        <v>21172</v>
      </c>
      <c r="CH1936" s="212"/>
      <c r="CI1936" s="212"/>
      <c r="CJ1936" s="213" t="str">
        <f>IFERROR(VLOOKUP(ROWS($CJ$3:CJ1936),CF1936:CG5267,2,0),"")</f>
        <v>MOHICAN 500 SC_01934</v>
      </c>
      <c r="CK1936" s="212" t="s">
        <v>21173</v>
      </c>
      <c r="CL1936" s="212" t="s">
        <v>21174</v>
      </c>
      <c r="CM1936" s="78">
        <v>43465</v>
      </c>
      <c r="CN1936" s="212" t="s">
        <v>21175</v>
      </c>
      <c r="CO1936" s="212" t="s">
        <v>21176</v>
      </c>
      <c r="CP1936" s="212" t="s">
        <v>21177</v>
      </c>
      <c r="CQ1936" s="212" t="s">
        <v>21178</v>
      </c>
      <c r="CR1936" s="212" t="s">
        <v>21179</v>
      </c>
      <c r="CS1936" s="44">
        <v>1934</v>
      </c>
      <c r="CT1936" s="44" t="s">
        <v>21180</v>
      </c>
      <c r="CU1936" s="214">
        <v>16395</v>
      </c>
      <c r="CV1936" s="212" t="s">
        <v>21181</v>
      </c>
      <c r="CW1936" s="212" t="s">
        <v>21182</v>
      </c>
      <c r="CX1936" s="44" t="s">
        <v>1752</v>
      </c>
      <c r="CY1936" s="78">
        <v>43465</v>
      </c>
      <c r="CZ1936" s="215" t="s">
        <v>511</v>
      </c>
      <c r="DA1936" s="212" t="s">
        <v>737</v>
      </c>
      <c r="DB1936" s="44" t="s">
        <v>655</v>
      </c>
      <c r="DC1936" s="44" t="s">
        <v>1429</v>
      </c>
      <c r="DD1936" s="44" t="s">
        <v>682</v>
      </c>
    </row>
    <row r="1937" spans="83:108">
      <c r="CE1937" s="212"/>
      <c r="CF1937" s="213">
        <f>IF(ISNUMBER(SEARCH($H$2,$CG$3:$CG$3334)),MAX($CF$2:CF1936)+1,0)</f>
        <v>1935</v>
      </c>
      <c r="CG1937" s="220" t="s">
        <v>21183</v>
      </c>
      <c r="CH1937" s="212"/>
      <c r="CI1937" s="212"/>
      <c r="CJ1937" s="213" t="str">
        <f>IFERROR(VLOOKUP(ROWS($CJ$3:CJ1937),CF1937:CG5268,2,0),"")</f>
        <v>MOJANG 600_01935</v>
      </c>
      <c r="CK1937" s="212" t="s">
        <v>21184</v>
      </c>
      <c r="CL1937" s="212" t="s">
        <v>21185</v>
      </c>
      <c r="CM1937" s="78">
        <v>43131</v>
      </c>
      <c r="CN1937" s="212" t="s">
        <v>21186</v>
      </c>
      <c r="CO1937" s="212" t="s">
        <v>21187</v>
      </c>
      <c r="CP1937" s="212" t="s">
        <v>21188</v>
      </c>
      <c r="CQ1937" s="212" t="s">
        <v>21189</v>
      </c>
      <c r="CR1937" s="212" t="s">
        <v>21190</v>
      </c>
      <c r="CS1937" s="44">
        <v>1935</v>
      </c>
      <c r="CT1937" s="44" t="s">
        <v>21191</v>
      </c>
      <c r="CU1937" s="214">
        <v>15926</v>
      </c>
      <c r="CV1937" s="212" t="s">
        <v>21192</v>
      </c>
      <c r="CW1937" s="212" t="s">
        <v>17678</v>
      </c>
      <c r="CX1937" s="44" t="s">
        <v>2550</v>
      </c>
      <c r="CY1937" s="78">
        <v>43131</v>
      </c>
      <c r="CZ1937" s="215" t="s">
        <v>576</v>
      </c>
      <c r="DA1937" s="212" t="s">
        <v>737</v>
      </c>
      <c r="DB1937" s="44" t="s">
        <v>530</v>
      </c>
      <c r="DC1937" s="44" t="s">
        <v>21193</v>
      </c>
      <c r="DD1937" s="44" t="s">
        <v>532</v>
      </c>
    </row>
    <row r="1938" spans="83:108">
      <c r="CE1938" s="212"/>
      <c r="CF1938" s="213">
        <f>IF(ISNUMBER(SEARCH($H$2,$CG$3:$CG$3334)),MAX($CF$2:CF1937)+1,0)</f>
        <v>1936</v>
      </c>
      <c r="CG1938" s="220" t="s">
        <v>21194</v>
      </c>
      <c r="CH1938" s="212"/>
      <c r="CI1938" s="212"/>
      <c r="CJ1938" s="213" t="str">
        <f>IFERROR(VLOOKUP(ROWS($CJ$3:CJ1938),CF1938:CG5269,2,0),"")</f>
        <v>MOJANG T_01936</v>
      </c>
      <c r="CK1938" s="212" t="s">
        <v>21195</v>
      </c>
      <c r="CL1938" s="212" t="s">
        <v>21196</v>
      </c>
      <c r="CM1938" s="78">
        <v>44551</v>
      </c>
      <c r="CN1938" s="212" t="s">
        <v>21197</v>
      </c>
      <c r="CO1938" s="212" t="s">
        <v>21198</v>
      </c>
      <c r="CP1938" s="212" t="s">
        <v>21199</v>
      </c>
      <c r="CQ1938" s="212" t="s">
        <v>21200</v>
      </c>
      <c r="CR1938" s="212" t="s">
        <v>21201</v>
      </c>
      <c r="CS1938" s="44">
        <v>1936</v>
      </c>
      <c r="CT1938" s="44" t="s">
        <v>21202</v>
      </c>
      <c r="CU1938" s="214">
        <v>15927</v>
      </c>
      <c r="CV1938" s="212" t="s">
        <v>21203</v>
      </c>
      <c r="CW1938" s="212" t="s">
        <v>4491</v>
      </c>
      <c r="CX1938" s="44" t="s">
        <v>2550</v>
      </c>
      <c r="CY1938" s="78">
        <v>44551</v>
      </c>
      <c r="CZ1938" s="215" t="s">
        <v>576</v>
      </c>
      <c r="DA1938" s="212" t="s">
        <v>737</v>
      </c>
      <c r="DB1938" s="44" t="s">
        <v>1619</v>
      </c>
      <c r="DC1938" s="44" t="s">
        <v>21204</v>
      </c>
      <c r="DD1938" s="44" t="s">
        <v>532</v>
      </c>
    </row>
    <row r="1939" spans="83:108">
      <c r="CE1939" s="212"/>
      <c r="CF1939" s="213">
        <f>IF(ISNUMBER(SEARCH($H$2,$CG$3:$CG$3334)),MAX($CF$2:CF1938)+1,0)</f>
        <v>1937</v>
      </c>
      <c r="CG1939" s="220" t="s">
        <v>21205</v>
      </c>
      <c r="CH1939" s="212"/>
      <c r="CI1939" s="212"/>
      <c r="CJ1939" s="213" t="str">
        <f>IFERROR(VLOOKUP(ROWS($CJ$3:CJ1939),CF1939:CG5270,2,0),"")</f>
        <v>MOJANG TX_01937</v>
      </c>
      <c r="CK1939" s="212" t="s">
        <v>21206</v>
      </c>
      <c r="CL1939" s="212" t="s">
        <v>21207</v>
      </c>
      <c r="CM1939" s="78">
        <v>43496</v>
      </c>
      <c r="CN1939" s="212" t="s">
        <v>21208</v>
      </c>
      <c r="CO1939" s="212" t="s">
        <v>21209</v>
      </c>
      <c r="CP1939" s="212" t="s">
        <v>21210</v>
      </c>
      <c r="CQ1939" s="212" t="s">
        <v>21211</v>
      </c>
      <c r="CR1939" s="212" t="s">
        <v>21212</v>
      </c>
      <c r="CS1939" s="44">
        <v>1937</v>
      </c>
      <c r="CT1939" s="44" t="s">
        <v>21213</v>
      </c>
      <c r="CU1939" s="214">
        <v>16037</v>
      </c>
      <c r="CV1939" s="212" t="s">
        <v>21214</v>
      </c>
      <c r="CW1939" s="212" t="s">
        <v>4491</v>
      </c>
      <c r="CX1939" s="44" t="s">
        <v>2550</v>
      </c>
      <c r="CY1939" s="78">
        <v>43496</v>
      </c>
      <c r="CZ1939" s="215" t="s">
        <v>511</v>
      </c>
      <c r="DA1939" s="212" t="s">
        <v>737</v>
      </c>
      <c r="DB1939" s="44" t="s">
        <v>1619</v>
      </c>
      <c r="DC1939" s="44" t="s">
        <v>21215</v>
      </c>
      <c r="DD1939" s="44" t="s">
        <v>515</v>
      </c>
    </row>
    <row r="1940" spans="83:108">
      <c r="CE1940" s="212"/>
      <c r="CF1940" s="213">
        <f>IF(ISNUMBER(SEARCH($H$2,$CG$3:$CG$3334)),MAX($CF$2:CF1939)+1,0)</f>
        <v>1938</v>
      </c>
      <c r="CG1940" s="220" t="s">
        <v>21216</v>
      </c>
      <c r="CH1940" s="212"/>
      <c r="CI1940" s="212"/>
      <c r="CJ1940" s="213" t="str">
        <f>IFERROR(VLOOKUP(ROWS($CJ$3:CJ1940),CF1940:CG5271,2,0),"")</f>
        <v>MOLLER HI BIO_01938</v>
      </c>
      <c r="CK1940" s="212" t="s">
        <v>21217</v>
      </c>
      <c r="CL1940" s="212" t="s">
        <v>21218</v>
      </c>
      <c r="CM1940" s="78">
        <v>43131</v>
      </c>
      <c r="CN1940" s="212" t="s">
        <v>21219</v>
      </c>
      <c r="CO1940" s="212" t="s">
        <v>21220</v>
      </c>
      <c r="CP1940" s="212" t="s">
        <v>21221</v>
      </c>
      <c r="CQ1940" s="212" t="s">
        <v>21222</v>
      </c>
      <c r="CR1940" s="212" t="s">
        <v>21223</v>
      </c>
      <c r="CS1940" s="44">
        <v>1938</v>
      </c>
      <c r="CT1940" s="44" t="s">
        <v>21224</v>
      </c>
      <c r="CU1940" s="214">
        <v>16298</v>
      </c>
      <c r="CV1940" s="212" t="s">
        <v>21225</v>
      </c>
      <c r="CW1940" s="212" t="s">
        <v>4842</v>
      </c>
      <c r="CX1940" s="44" t="s">
        <v>4831</v>
      </c>
      <c r="CY1940" s="78">
        <v>43131</v>
      </c>
      <c r="CZ1940" s="215" t="s">
        <v>511</v>
      </c>
      <c r="DA1940" s="212" t="s">
        <v>512</v>
      </c>
      <c r="DB1940" s="44" t="s">
        <v>2924</v>
      </c>
      <c r="DC1940" s="44" t="s">
        <v>4468</v>
      </c>
      <c r="DD1940" s="44" t="s">
        <v>532</v>
      </c>
    </row>
    <row r="1941" spans="83:108">
      <c r="CE1941" s="212"/>
      <c r="CF1941" s="213">
        <f>IF(ISNUMBER(SEARCH($H$2,$CG$3:$CG$3334)),MAX($CF$2:CF1940)+1,0)</f>
        <v>1939</v>
      </c>
      <c r="CG1941" s="220" t="s">
        <v>21226</v>
      </c>
      <c r="CH1941" s="212"/>
      <c r="CI1941" s="212"/>
      <c r="CJ1941" s="213" t="str">
        <f>IFERROR(VLOOKUP(ROWS($CJ$3:CJ1941),CF1941:CG5272,2,0),"")</f>
        <v>MOMENTUM_01939</v>
      </c>
      <c r="CK1941" s="212" t="s">
        <v>21227</v>
      </c>
      <c r="CL1941" s="212" t="s">
        <v>21228</v>
      </c>
      <c r="CM1941" s="78">
        <v>43220</v>
      </c>
      <c r="CN1941" s="212" t="s">
        <v>21229</v>
      </c>
      <c r="CO1941" s="212" t="s">
        <v>21230</v>
      </c>
      <c r="CP1941" s="212" t="s">
        <v>21231</v>
      </c>
      <c r="CQ1941" s="212" t="s">
        <v>21232</v>
      </c>
      <c r="CR1941" s="212" t="s">
        <v>21233</v>
      </c>
      <c r="CS1941" s="44">
        <v>1939</v>
      </c>
      <c r="CT1941" s="44" t="s">
        <v>21234</v>
      </c>
      <c r="CU1941" s="214">
        <v>15235</v>
      </c>
      <c r="CV1941" s="212" t="s">
        <v>21235</v>
      </c>
      <c r="CW1941" s="212" t="s">
        <v>1774</v>
      </c>
      <c r="CX1941" s="44" t="s">
        <v>1703</v>
      </c>
      <c r="CY1941" s="78">
        <v>43220</v>
      </c>
      <c r="CZ1941" s="215" t="s">
        <v>601</v>
      </c>
      <c r="DA1941" s="212" t="s">
        <v>512</v>
      </c>
      <c r="DB1941" s="44" t="s">
        <v>641</v>
      </c>
      <c r="DC1941" s="44" t="s">
        <v>986</v>
      </c>
      <c r="DD1941" s="44" t="s">
        <v>532</v>
      </c>
    </row>
    <row r="1942" spans="83:108">
      <c r="CE1942" s="212"/>
      <c r="CF1942" s="213">
        <f>IF(ISNUMBER(SEARCH($H$2,$CG$3:$CG$3334)),MAX($CF$2:CF1941)+1,0)</f>
        <v>1940</v>
      </c>
      <c r="CG1942" s="220" t="s">
        <v>21236</v>
      </c>
      <c r="CH1942" s="212"/>
      <c r="CI1942" s="212"/>
      <c r="CJ1942" s="213" t="str">
        <f>IFERROR(VLOOKUP(ROWS($CJ$3:CJ1942),CF1942:CG5273,2,0),"")</f>
        <v>MOMENTUM F_01940</v>
      </c>
      <c r="CK1942" s="212" t="s">
        <v>21237</v>
      </c>
      <c r="CL1942" s="212" t="s">
        <v>21238</v>
      </c>
      <c r="CM1942" s="78">
        <v>43312</v>
      </c>
      <c r="CN1942" s="212" t="s">
        <v>21239</v>
      </c>
      <c r="CO1942" s="212" t="s">
        <v>21240</v>
      </c>
      <c r="CP1942" s="212" t="s">
        <v>21241</v>
      </c>
      <c r="CQ1942" s="212" t="s">
        <v>21242</v>
      </c>
      <c r="CR1942" s="212" t="s">
        <v>21243</v>
      </c>
      <c r="CS1942" s="44">
        <v>1940</v>
      </c>
      <c r="CT1942" s="44" t="s">
        <v>21244</v>
      </c>
      <c r="CU1942" s="214">
        <v>15234</v>
      </c>
      <c r="CV1942" s="212" t="s">
        <v>21245</v>
      </c>
      <c r="CW1942" s="212" t="s">
        <v>19905</v>
      </c>
      <c r="CX1942" s="44" t="s">
        <v>1703</v>
      </c>
      <c r="CY1942" s="78">
        <v>43312</v>
      </c>
      <c r="CZ1942" s="215" t="s">
        <v>1313</v>
      </c>
      <c r="DA1942" s="212" t="s">
        <v>512</v>
      </c>
      <c r="DB1942" s="44" t="s">
        <v>641</v>
      </c>
      <c r="DC1942" s="44" t="s">
        <v>2153</v>
      </c>
      <c r="DD1942" s="44" t="s">
        <v>532</v>
      </c>
    </row>
    <row r="1943" spans="83:108">
      <c r="CE1943" s="212"/>
      <c r="CF1943" s="213">
        <f>IF(ISNUMBER(SEARCH($H$2,$CG$3:$CG$3334)),MAX($CF$2:CF1942)+1,0)</f>
        <v>1941</v>
      </c>
      <c r="CG1943" s="220" t="s">
        <v>21246</v>
      </c>
      <c r="CH1943" s="212"/>
      <c r="CI1943" s="212"/>
      <c r="CJ1943" s="213" t="str">
        <f>IFERROR(VLOOKUP(ROWS($CJ$3:CJ1943),CF1943:CG5274,2,0),"")</f>
        <v>MONCEREN 250 SC_01941</v>
      </c>
      <c r="CK1943" s="212" t="s">
        <v>21247</v>
      </c>
      <c r="CL1943" s="212" t="s">
        <v>21248</v>
      </c>
      <c r="CM1943" s="78">
        <v>44347</v>
      </c>
      <c r="CN1943" s="212" t="s">
        <v>21249</v>
      </c>
      <c r="CO1943" s="212" t="s">
        <v>21250</v>
      </c>
      <c r="CP1943" s="212" t="s">
        <v>21251</v>
      </c>
      <c r="CQ1943" s="212" t="s">
        <v>21252</v>
      </c>
      <c r="CR1943" s="212" t="s">
        <v>21253</v>
      </c>
      <c r="CS1943" s="44">
        <v>1941</v>
      </c>
      <c r="CT1943" s="44" t="s">
        <v>21254</v>
      </c>
      <c r="CU1943" s="214">
        <v>8192</v>
      </c>
      <c r="CV1943" s="212" t="s">
        <v>21255</v>
      </c>
      <c r="CW1943" s="212" t="s">
        <v>21256</v>
      </c>
      <c r="CX1943" s="44" t="s">
        <v>735</v>
      </c>
      <c r="CY1943" s="78">
        <v>44347</v>
      </c>
      <c r="CZ1943" s="215" t="s">
        <v>511</v>
      </c>
      <c r="DA1943" s="212" t="s">
        <v>512</v>
      </c>
      <c r="DB1943" s="44" t="s">
        <v>655</v>
      </c>
      <c r="DC1943" s="44" t="s">
        <v>4794</v>
      </c>
      <c r="DD1943" s="44" t="s">
        <v>532</v>
      </c>
    </row>
    <row r="1944" spans="83:108">
      <c r="CE1944" s="212"/>
      <c r="CF1944" s="213">
        <f>IF(ISNUMBER(SEARCH($H$2,$CG$3:$CG$3334)),MAX($CF$2:CF1943)+1,0)</f>
        <v>1942</v>
      </c>
      <c r="CG1944" s="220" t="s">
        <v>21257</v>
      </c>
      <c r="CH1944" s="212"/>
      <c r="CI1944" s="212"/>
      <c r="CJ1944" s="213" t="str">
        <f>IFERROR(VLOOKUP(ROWS($CJ$3:CJ1944),CF1944:CG5275,2,0),"")</f>
        <v>MONDAK 21 S_01942</v>
      </c>
      <c r="CK1944" s="212" t="s">
        <v>21258</v>
      </c>
      <c r="CL1944" s="212" t="s">
        <v>21259</v>
      </c>
      <c r="CM1944" s="78">
        <v>43465</v>
      </c>
      <c r="CN1944" s="212" t="s">
        <v>21260</v>
      </c>
      <c r="CO1944" s="212" t="s">
        <v>21261</v>
      </c>
      <c r="CP1944" s="212" t="s">
        <v>21262</v>
      </c>
      <c r="CQ1944" s="212" t="s">
        <v>21263</v>
      </c>
      <c r="CR1944" s="212" t="s">
        <v>21264</v>
      </c>
      <c r="CS1944" s="44">
        <v>1942</v>
      </c>
      <c r="CT1944" s="44" t="s">
        <v>21265</v>
      </c>
      <c r="CU1944" s="214">
        <v>6401</v>
      </c>
      <c r="CV1944" s="212" t="s">
        <v>21266</v>
      </c>
      <c r="CW1944" s="212" t="s">
        <v>2706</v>
      </c>
      <c r="CX1944" s="44" t="s">
        <v>839</v>
      </c>
      <c r="CY1944" s="78">
        <v>43465</v>
      </c>
      <c r="CZ1944" s="215" t="s">
        <v>545</v>
      </c>
      <c r="DA1944" s="212" t="s">
        <v>737</v>
      </c>
      <c r="DB1944" s="44" t="s">
        <v>919</v>
      </c>
      <c r="DC1944" s="44" t="s">
        <v>3791</v>
      </c>
      <c r="DD1944" s="44" t="s">
        <v>532</v>
      </c>
    </row>
    <row r="1945" spans="83:108">
      <c r="CE1945" s="212"/>
      <c r="CF1945" s="213">
        <f>IF(ISNUMBER(SEARCH($H$2,$CG$3:$CG$3334)),MAX($CF$2:CF1944)+1,0)</f>
        <v>1943</v>
      </c>
      <c r="CG1945" s="220" t="s">
        <v>21267</v>
      </c>
      <c r="CH1945" s="212"/>
      <c r="CI1945" s="212"/>
      <c r="CJ1945" s="213" t="str">
        <f>IFERROR(VLOOKUP(ROWS($CJ$3:CJ1945),CF1945:CG5276,2,0),"")</f>
        <v>MONDAK 480 S_01943</v>
      </c>
      <c r="CK1945" s="212" t="s">
        <v>21268</v>
      </c>
      <c r="CL1945" s="212" t="s">
        <v>21269</v>
      </c>
      <c r="CM1945" s="78">
        <v>43465</v>
      </c>
      <c r="CN1945" s="212" t="s">
        <v>21270</v>
      </c>
      <c r="CO1945" s="212" t="s">
        <v>21271</v>
      </c>
      <c r="CP1945" s="212" t="s">
        <v>21272</v>
      </c>
      <c r="CQ1945" s="212" t="s">
        <v>21273</v>
      </c>
      <c r="CR1945" s="212" t="s">
        <v>21274</v>
      </c>
      <c r="CS1945" s="44">
        <v>1943</v>
      </c>
      <c r="CT1945" s="44" t="s">
        <v>21275</v>
      </c>
      <c r="CU1945" s="214">
        <v>13154</v>
      </c>
      <c r="CV1945" s="212" t="s">
        <v>21276</v>
      </c>
      <c r="CW1945" s="212" t="s">
        <v>2706</v>
      </c>
      <c r="CX1945" s="44" t="s">
        <v>839</v>
      </c>
      <c r="CY1945" s="78">
        <v>43465</v>
      </c>
      <c r="CZ1945" s="215" t="s">
        <v>545</v>
      </c>
      <c r="DA1945" s="212" t="s">
        <v>737</v>
      </c>
      <c r="DB1945" s="44" t="s">
        <v>919</v>
      </c>
      <c r="DC1945" s="44" t="s">
        <v>2707</v>
      </c>
      <c r="DD1945" s="44" t="s">
        <v>532</v>
      </c>
    </row>
    <row r="1946" spans="83:108">
      <c r="CE1946" s="212"/>
      <c r="CF1946" s="213">
        <f>IF(ISNUMBER(SEARCH($H$2,$CG$3:$CG$3334)),MAX($CF$2:CF1945)+1,0)</f>
        <v>1944</v>
      </c>
      <c r="CG1946" s="220" t="s">
        <v>21277</v>
      </c>
      <c r="CH1946" s="212"/>
      <c r="CI1946" s="212"/>
      <c r="CJ1946" s="213" t="str">
        <f>IFERROR(VLOOKUP(ROWS($CJ$3:CJ1946),CF1946:CG5277,2,0),"")</f>
        <v>MONDARE PIU'_01944</v>
      </c>
      <c r="CK1946" s="212" t="s">
        <v>21278</v>
      </c>
      <c r="CL1946" s="212" t="s">
        <v>21279</v>
      </c>
      <c r="CM1946" s="78">
        <v>43465</v>
      </c>
      <c r="CN1946" s="212" t="s">
        <v>21280</v>
      </c>
      <c r="CO1946" s="212" t="s">
        <v>21281</v>
      </c>
      <c r="CP1946" s="212" t="s">
        <v>21282</v>
      </c>
      <c r="CQ1946" s="212" t="s">
        <v>21283</v>
      </c>
      <c r="CR1946" s="212" t="s">
        <v>21284</v>
      </c>
      <c r="CS1946" s="44">
        <v>1944</v>
      </c>
      <c r="CT1946" s="44" t="s">
        <v>21285</v>
      </c>
      <c r="CU1946" s="214">
        <v>15864</v>
      </c>
      <c r="CV1946" s="212" t="s">
        <v>21286</v>
      </c>
      <c r="CW1946" s="212" t="s">
        <v>2092</v>
      </c>
      <c r="CX1946" s="44" t="s">
        <v>3496</v>
      </c>
      <c r="CY1946" s="78">
        <v>43465</v>
      </c>
      <c r="CZ1946" s="215" t="s">
        <v>576</v>
      </c>
      <c r="DA1946" s="212" t="s">
        <v>737</v>
      </c>
      <c r="DB1946" s="44" t="s">
        <v>3141</v>
      </c>
      <c r="DC1946" s="44" t="s">
        <v>21287</v>
      </c>
      <c r="DD1946" s="44" t="s">
        <v>532</v>
      </c>
    </row>
    <row r="1947" spans="83:108">
      <c r="CE1947" s="212"/>
      <c r="CF1947" s="213">
        <f>IF(ISNUMBER(SEARCH($H$2,$CG$3:$CG$3334)),MAX($CF$2:CF1946)+1,0)</f>
        <v>1945</v>
      </c>
      <c r="CG1947" s="220" t="s">
        <v>21288</v>
      </c>
      <c r="CH1947" s="212"/>
      <c r="CI1947" s="212"/>
      <c r="CJ1947" s="213" t="str">
        <f>IFERROR(VLOOKUP(ROWS($CJ$3:CJ1947),CF1947:CG5278,2,0),"")</f>
        <v>MONEY GEO_01945</v>
      </c>
      <c r="CK1947" s="212" t="s">
        <v>21289</v>
      </c>
      <c r="CL1947" s="212" t="s">
        <v>21290</v>
      </c>
      <c r="CM1947" s="78">
        <v>43585</v>
      </c>
      <c r="CN1947" s="212" t="s">
        <v>21291</v>
      </c>
      <c r="CO1947" s="212" t="s">
        <v>21292</v>
      </c>
      <c r="CP1947" s="212" t="s">
        <v>21293</v>
      </c>
      <c r="CQ1947" s="212" t="s">
        <v>21294</v>
      </c>
      <c r="CR1947" s="212" t="s">
        <v>21295</v>
      </c>
      <c r="CS1947" s="44">
        <v>1945</v>
      </c>
      <c r="CT1947" s="44" t="s">
        <v>21296</v>
      </c>
      <c r="CU1947" s="214">
        <v>14912</v>
      </c>
      <c r="CV1947" s="212" t="s">
        <v>21297</v>
      </c>
      <c r="CW1947" s="212" t="s">
        <v>21298</v>
      </c>
      <c r="CX1947" s="44" t="s">
        <v>4705</v>
      </c>
      <c r="CY1947" s="78">
        <v>43585</v>
      </c>
      <c r="CZ1947" s="215" t="s">
        <v>640</v>
      </c>
      <c r="DA1947" s="212" t="s">
        <v>512</v>
      </c>
      <c r="DB1947" s="44" t="s">
        <v>802</v>
      </c>
      <c r="DC1947" s="44" t="s">
        <v>2339</v>
      </c>
      <c r="DD1947" s="44" t="s">
        <v>563</v>
      </c>
    </row>
    <row r="1948" spans="83:108">
      <c r="CE1948" s="212"/>
      <c r="CF1948" s="213">
        <f>IF(ISNUMBER(SEARCH($H$2,$CG$3:$CG$3334)),MAX($CF$2:CF1947)+1,0)</f>
        <v>1946</v>
      </c>
      <c r="CG1948" s="220" t="s">
        <v>21299</v>
      </c>
      <c r="CH1948" s="212"/>
      <c r="CI1948" s="212"/>
      <c r="CJ1948" s="213" t="str">
        <f>IFERROR(VLOOKUP(ROWS($CJ$3:CJ1948),CF1948:CG5279,2,0),"")</f>
        <v>MONITOR_01946</v>
      </c>
      <c r="CK1948" s="212" t="s">
        <v>21300</v>
      </c>
      <c r="CL1948" s="212" t="s">
        <v>21301</v>
      </c>
      <c r="CM1948" s="78">
        <v>47848</v>
      </c>
      <c r="CN1948" s="212" t="s">
        <v>21302</v>
      </c>
      <c r="CO1948" s="212" t="s">
        <v>21303</v>
      </c>
      <c r="CP1948" s="212" t="s">
        <v>21304</v>
      </c>
      <c r="CQ1948" s="212" t="s">
        <v>21305</v>
      </c>
      <c r="CR1948" s="212" t="s">
        <v>21306</v>
      </c>
      <c r="CS1948" s="44">
        <v>1946</v>
      </c>
      <c r="CT1948" s="44" t="s">
        <v>21307</v>
      </c>
      <c r="CU1948" s="214">
        <v>15840</v>
      </c>
      <c r="CV1948" s="212" t="s">
        <v>21308</v>
      </c>
      <c r="CW1948" s="212" t="s">
        <v>21309</v>
      </c>
      <c r="CX1948" s="44" t="s">
        <v>721</v>
      </c>
      <c r="CY1948" s="78">
        <v>47848</v>
      </c>
      <c r="CZ1948" s="215" t="s">
        <v>511</v>
      </c>
      <c r="DA1948" s="212" t="s">
        <v>737</v>
      </c>
      <c r="DB1948" s="44" t="s">
        <v>722</v>
      </c>
      <c r="DC1948" s="44" t="s">
        <v>986</v>
      </c>
      <c r="DD1948" s="44" t="s">
        <v>682</v>
      </c>
    </row>
    <row r="1949" spans="83:108">
      <c r="CE1949" s="212"/>
      <c r="CF1949" s="213">
        <f>IF(ISNUMBER(SEARCH($H$2,$CG$3:$CG$3334)),MAX($CF$2:CF1948)+1,0)</f>
        <v>1947</v>
      </c>
      <c r="CG1949" s="220" t="s">
        <v>21310</v>
      </c>
      <c r="CH1949" s="212"/>
      <c r="CI1949" s="212"/>
      <c r="CJ1949" s="213" t="str">
        <f>IFERROR(VLOOKUP(ROWS($CJ$3:CJ1949),CF1949:CG5280,2,0),"")</f>
        <v>MONOSATE G_01947</v>
      </c>
      <c r="CK1949" s="212" t="s">
        <v>21311</v>
      </c>
      <c r="CL1949" s="212" t="s">
        <v>21312</v>
      </c>
      <c r="CM1949" s="78">
        <v>43100</v>
      </c>
      <c r="CN1949" s="212" t="s">
        <v>21313</v>
      </c>
      <c r="CO1949" s="212" t="s">
        <v>21314</v>
      </c>
      <c r="CP1949" s="212" t="s">
        <v>21315</v>
      </c>
      <c r="CQ1949" s="212" t="s">
        <v>21316</v>
      </c>
      <c r="CR1949" s="212" t="s">
        <v>21317</v>
      </c>
      <c r="CS1949" s="44">
        <v>1947</v>
      </c>
      <c r="CT1949" s="44" t="s">
        <v>21318</v>
      </c>
      <c r="CU1949" s="214">
        <v>16795</v>
      </c>
      <c r="CV1949" s="212" t="s">
        <v>21319</v>
      </c>
      <c r="CW1949" s="212" t="s">
        <v>3802</v>
      </c>
      <c r="CX1949" s="44" t="s">
        <v>5486</v>
      </c>
      <c r="CY1949" s="78">
        <v>43100</v>
      </c>
      <c r="CZ1949" s="215" t="s">
        <v>511</v>
      </c>
      <c r="DA1949" s="212" t="s">
        <v>737</v>
      </c>
      <c r="DB1949" s="44" t="s">
        <v>919</v>
      </c>
      <c r="DC1949" s="44" t="s">
        <v>3804</v>
      </c>
      <c r="DD1949" s="44" t="s">
        <v>532</v>
      </c>
    </row>
    <row r="1950" spans="83:108">
      <c r="CE1950" s="212"/>
      <c r="CF1950" s="213">
        <f>IF(ISNUMBER(SEARCH($H$2,$CG$3:$CG$3334)),MAX($CF$2:CF1949)+1,0)</f>
        <v>1948</v>
      </c>
      <c r="CG1950" s="220" t="s">
        <v>21320</v>
      </c>
      <c r="CH1950" s="212"/>
      <c r="CI1950" s="212"/>
      <c r="CJ1950" s="213" t="str">
        <f>IFERROR(VLOOKUP(ROWS($CJ$3:CJ1950),CF1950:CG5281,2,0),"")</f>
        <v>MONSOON ACTIVE_01948</v>
      </c>
      <c r="CK1950" s="212" t="s">
        <v>21321</v>
      </c>
      <c r="CL1950" s="212" t="s">
        <v>21322</v>
      </c>
      <c r="CM1950" s="78">
        <v>45473</v>
      </c>
      <c r="CN1950" s="212" t="s">
        <v>21323</v>
      </c>
      <c r="CO1950" s="212" t="s">
        <v>21324</v>
      </c>
      <c r="CP1950" s="212" t="s">
        <v>21325</v>
      </c>
      <c r="CQ1950" s="212" t="s">
        <v>21326</v>
      </c>
      <c r="CR1950" s="212" t="s">
        <v>21327</v>
      </c>
      <c r="CS1950" s="44">
        <v>1948</v>
      </c>
      <c r="CT1950" s="44" t="s">
        <v>21328</v>
      </c>
      <c r="CU1950" s="214">
        <v>15268</v>
      </c>
      <c r="CV1950" s="212" t="s">
        <v>21329</v>
      </c>
      <c r="CW1950" s="212" t="s">
        <v>21330</v>
      </c>
      <c r="CX1950" s="44" t="s">
        <v>735</v>
      </c>
      <c r="CY1950" s="78">
        <v>45473</v>
      </c>
      <c r="CZ1950" s="215" t="s">
        <v>763</v>
      </c>
      <c r="DA1950" s="212" t="s">
        <v>737</v>
      </c>
      <c r="DB1950" s="44" t="s">
        <v>3141</v>
      </c>
      <c r="DC1950" s="44" t="s">
        <v>21331</v>
      </c>
      <c r="DD1950" s="44" t="s">
        <v>851</v>
      </c>
    </row>
    <row r="1951" spans="83:108">
      <c r="CE1951" s="212"/>
      <c r="CF1951" s="213">
        <f>IF(ISNUMBER(SEARCH($H$2,$CG$3:$CG$3334)),MAX($CF$2:CF1950)+1,0)</f>
        <v>1949</v>
      </c>
      <c r="CG1951" s="220" t="s">
        <v>21332</v>
      </c>
      <c r="CH1951" s="212"/>
      <c r="CI1951" s="212"/>
      <c r="CJ1951" s="213" t="str">
        <f>IFERROR(VLOOKUP(ROWS($CJ$3:CJ1951),CF1951:CG5282,2,0),"")</f>
        <v>MOON PRIVILEGE EASY_01949</v>
      </c>
      <c r="CK1951" s="212" t="s">
        <v>21333</v>
      </c>
      <c r="CL1951" s="212" t="s">
        <v>21334</v>
      </c>
      <c r="CM1951" s="78">
        <v>45322</v>
      </c>
      <c r="CN1951" s="212" t="s">
        <v>21335</v>
      </c>
      <c r="CO1951" s="212" t="s">
        <v>21336</v>
      </c>
      <c r="CP1951" s="212" t="s">
        <v>21337</v>
      </c>
      <c r="CQ1951" s="212" t="s">
        <v>21338</v>
      </c>
      <c r="CR1951" s="212" t="s">
        <v>21339</v>
      </c>
      <c r="CS1951" s="44">
        <v>1949</v>
      </c>
      <c r="CT1951" s="44" t="s">
        <v>21340</v>
      </c>
      <c r="CU1951" s="214">
        <v>16429</v>
      </c>
      <c r="CV1951" s="212" t="s">
        <v>21341</v>
      </c>
      <c r="CW1951" s="212" t="s">
        <v>19012</v>
      </c>
      <c r="CX1951" s="44" t="s">
        <v>735</v>
      </c>
      <c r="CY1951" s="78">
        <v>45322</v>
      </c>
      <c r="CZ1951" s="215" t="s">
        <v>511</v>
      </c>
      <c r="DA1951" s="212" t="s">
        <v>512</v>
      </c>
      <c r="DB1951" s="44" t="s">
        <v>655</v>
      </c>
      <c r="DC1951" s="44" t="s">
        <v>11464</v>
      </c>
      <c r="DD1951" s="44" t="s">
        <v>532</v>
      </c>
    </row>
    <row r="1952" spans="83:108">
      <c r="CE1952" s="212"/>
      <c r="CF1952" s="213">
        <f>IF(ISNUMBER(SEARCH($H$2,$CG$3:$CG$3334)),MAX($CF$2:CF1951)+1,0)</f>
        <v>1950</v>
      </c>
      <c r="CG1952" s="220" t="s">
        <v>21342</v>
      </c>
      <c r="CH1952" s="212"/>
      <c r="CI1952" s="212"/>
      <c r="CJ1952" s="213" t="str">
        <f>IFERROR(VLOOKUP(ROWS($CJ$3:CJ1952),CF1952:CG5283,2,0),"")</f>
        <v>MORPHEE 71.3 WG_01950</v>
      </c>
      <c r="CK1952" s="212" t="s">
        <v>21343</v>
      </c>
      <c r="CL1952" s="212" t="s">
        <v>21344</v>
      </c>
      <c r="CM1952" s="78">
        <v>43312</v>
      </c>
      <c r="CN1952" s="212" t="s">
        <v>21345</v>
      </c>
      <c r="CO1952" s="212" t="s">
        <v>21346</v>
      </c>
      <c r="CP1952" s="212" t="s">
        <v>21347</v>
      </c>
      <c r="CQ1952" s="212" t="s">
        <v>21348</v>
      </c>
      <c r="CR1952" s="212" t="s">
        <v>21349</v>
      </c>
      <c r="CS1952" s="44">
        <v>1950</v>
      </c>
      <c r="CT1952" s="44" t="s">
        <v>21350</v>
      </c>
      <c r="CU1952" s="214">
        <v>15390</v>
      </c>
      <c r="CV1952" s="212" t="s">
        <v>21351</v>
      </c>
      <c r="CW1952" s="212" t="s">
        <v>13549</v>
      </c>
      <c r="CX1952" s="44" t="s">
        <v>1606</v>
      </c>
      <c r="CY1952" s="78">
        <v>43312</v>
      </c>
      <c r="CZ1952" s="215" t="s">
        <v>576</v>
      </c>
      <c r="DA1952" s="212" t="s">
        <v>512</v>
      </c>
      <c r="DB1952" s="44" t="s">
        <v>641</v>
      </c>
      <c r="DC1952" s="44" t="s">
        <v>21352</v>
      </c>
      <c r="DD1952" s="44" t="s">
        <v>532</v>
      </c>
    </row>
    <row r="1953" spans="83:108">
      <c r="CE1953" s="212"/>
      <c r="CF1953" s="213">
        <f>IF(ISNUMBER(SEARCH($H$2,$CG$3:$CG$3334)),MAX($CF$2:CF1952)+1,0)</f>
        <v>1951</v>
      </c>
      <c r="CG1953" s="220" t="s">
        <v>21353</v>
      </c>
      <c r="CH1953" s="212"/>
      <c r="CI1953" s="212"/>
      <c r="CJ1953" s="213" t="str">
        <f>IFERROR(VLOOKUP(ROWS($CJ$3:CJ1953),CF1953:CG5284,2,0),"")</f>
        <v>MOSAIKO_01951</v>
      </c>
      <c r="CK1953" s="212" t="s">
        <v>21354</v>
      </c>
      <c r="CL1953" s="212" t="s">
        <v>21355</v>
      </c>
      <c r="CM1953" s="78">
        <v>44347</v>
      </c>
      <c r="CN1953" s="212" t="s">
        <v>21356</v>
      </c>
      <c r="CO1953" s="212" t="s">
        <v>21357</v>
      </c>
      <c r="CP1953" s="212" t="s">
        <v>21358</v>
      </c>
      <c r="CQ1953" s="212" t="s">
        <v>21359</v>
      </c>
      <c r="CR1953" s="212" t="s">
        <v>21360</v>
      </c>
      <c r="CS1953" s="44">
        <v>1951</v>
      </c>
      <c r="CT1953" s="44" t="s">
        <v>21361</v>
      </c>
      <c r="CU1953" s="214">
        <v>15601</v>
      </c>
      <c r="CV1953" s="212" t="s">
        <v>21362</v>
      </c>
      <c r="CW1953" s="212" t="s">
        <v>2058</v>
      </c>
      <c r="CX1953" s="44" t="s">
        <v>8380</v>
      </c>
      <c r="CY1953" s="78">
        <v>44347</v>
      </c>
      <c r="CZ1953" s="215" t="s">
        <v>545</v>
      </c>
      <c r="DA1953" s="212" t="s">
        <v>512</v>
      </c>
      <c r="DB1953" s="44" t="s">
        <v>655</v>
      </c>
      <c r="DC1953" s="44" t="s">
        <v>511</v>
      </c>
      <c r="DD1953" s="44" t="s">
        <v>532</v>
      </c>
    </row>
    <row r="1954" spans="83:108">
      <c r="CE1954" s="212"/>
      <c r="CF1954" s="213">
        <f>IF(ISNUMBER(SEARCH($H$2,$CG$3:$CG$3334)),MAX($CF$2:CF1953)+1,0)</f>
        <v>1952</v>
      </c>
      <c r="CG1954" s="220" t="s">
        <v>21363</v>
      </c>
      <c r="CH1954" s="212"/>
      <c r="CI1954" s="212"/>
      <c r="CJ1954" s="213" t="str">
        <f>IFERROR(VLOOKUP(ROWS($CJ$3:CJ1954),CF1954:CG5285,2,0),"")</f>
        <v>MOSAIKO COMBI_01952</v>
      </c>
      <c r="CK1954" s="212" t="s">
        <v>21364</v>
      </c>
      <c r="CL1954" s="212" t="s">
        <v>21365</v>
      </c>
      <c r="CM1954" s="78">
        <v>44347</v>
      </c>
      <c r="CN1954" s="212" t="s">
        <v>21366</v>
      </c>
      <c r="CO1954" s="212" t="s">
        <v>21367</v>
      </c>
      <c r="CP1954" s="212" t="s">
        <v>21368</v>
      </c>
      <c r="CQ1954" s="212" t="s">
        <v>21369</v>
      </c>
      <c r="CR1954" s="212" t="s">
        <v>21370</v>
      </c>
      <c r="CS1954" s="44">
        <v>1952</v>
      </c>
      <c r="CT1954" s="44" t="s">
        <v>21371</v>
      </c>
      <c r="CU1954" s="214">
        <v>15509</v>
      </c>
      <c r="CV1954" s="212" t="s">
        <v>21372</v>
      </c>
      <c r="CW1954" s="212" t="s">
        <v>13937</v>
      </c>
      <c r="CX1954" s="44" t="s">
        <v>1831</v>
      </c>
      <c r="CY1954" s="78">
        <v>44347</v>
      </c>
      <c r="CZ1954" s="215" t="s">
        <v>640</v>
      </c>
      <c r="DA1954" s="212" t="s">
        <v>512</v>
      </c>
      <c r="DB1954" s="44" t="s">
        <v>802</v>
      </c>
      <c r="DC1954" s="44" t="s">
        <v>13938</v>
      </c>
      <c r="DD1954" s="44" t="s">
        <v>532</v>
      </c>
    </row>
    <row r="1955" spans="83:108">
      <c r="CE1955" s="212"/>
      <c r="CF1955" s="213">
        <f>IF(ISNUMBER(SEARCH($H$2,$CG$3:$CG$3334)),MAX($CF$2:CF1954)+1,0)</f>
        <v>1953</v>
      </c>
      <c r="CG1955" s="220" t="s">
        <v>21373</v>
      </c>
      <c r="CH1955" s="212"/>
      <c r="CI1955" s="212"/>
      <c r="CJ1955" s="213" t="str">
        <f>IFERROR(VLOOKUP(ROWS($CJ$3:CJ1955),CF1955:CG5286,2,0),"")</f>
        <v>MOSPILAN_01953</v>
      </c>
      <c r="CK1955" s="212" t="s">
        <v>21374</v>
      </c>
      <c r="CL1955" s="212" t="s">
        <v>21375</v>
      </c>
      <c r="CM1955" s="78">
        <v>43220</v>
      </c>
      <c r="CN1955" s="212" t="s">
        <v>21376</v>
      </c>
      <c r="CO1955" s="212" t="s">
        <v>21377</v>
      </c>
      <c r="CP1955" s="212" t="s">
        <v>21378</v>
      </c>
      <c r="CQ1955" s="212" t="s">
        <v>21379</v>
      </c>
      <c r="CR1955" s="212" t="s">
        <v>21380</v>
      </c>
      <c r="CS1955" s="44">
        <v>1953</v>
      </c>
      <c r="CT1955" s="44" t="s">
        <v>21381</v>
      </c>
      <c r="CU1955" s="214">
        <v>12217</v>
      </c>
      <c r="CV1955" s="212" t="s">
        <v>21382</v>
      </c>
      <c r="CW1955" s="212" t="s">
        <v>4027</v>
      </c>
      <c r="CX1955" s="44" t="s">
        <v>21024</v>
      </c>
      <c r="CY1955" s="78">
        <v>43220</v>
      </c>
      <c r="CZ1955" s="215" t="s">
        <v>511</v>
      </c>
      <c r="DA1955" s="212" t="s">
        <v>529</v>
      </c>
      <c r="DB1955" s="44" t="s">
        <v>2826</v>
      </c>
      <c r="DC1955" s="44" t="s">
        <v>2586</v>
      </c>
      <c r="DD1955" s="44" t="s">
        <v>851</v>
      </c>
    </row>
    <row r="1956" spans="83:108">
      <c r="CE1956" s="212"/>
      <c r="CF1956" s="213">
        <f>IF(ISNUMBER(SEARCH($H$2,$CG$3:$CG$3334)),MAX($CF$2:CF1955)+1,0)</f>
        <v>1954</v>
      </c>
      <c r="CG1956" s="220" t="s">
        <v>21383</v>
      </c>
      <c r="CH1956" s="212"/>
      <c r="CI1956" s="212"/>
      <c r="CJ1956" s="213" t="str">
        <f>IFERROR(VLOOKUP(ROWS($CJ$3:CJ1956),CF1956:CG5287,2,0),"")</f>
        <v>MOST MICRO_01954</v>
      </c>
      <c r="CK1956" s="212" t="s">
        <v>21384</v>
      </c>
      <c r="CL1956" s="212" t="s">
        <v>21385</v>
      </c>
      <c r="CM1956" s="78">
        <v>42947</v>
      </c>
      <c r="CN1956" s="212" t="s">
        <v>21386</v>
      </c>
      <c r="CO1956" s="212" t="s">
        <v>21387</v>
      </c>
      <c r="CP1956" s="212" t="s">
        <v>21388</v>
      </c>
      <c r="CQ1956" s="212" t="s">
        <v>21389</v>
      </c>
      <c r="CR1956" s="212" t="s">
        <v>21390</v>
      </c>
      <c r="CS1956" s="44">
        <v>1954</v>
      </c>
      <c r="CT1956" s="44" t="s">
        <v>21391</v>
      </c>
      <c r="CU1956" s="214">
        <v>10771</v>
      </c>
      <c r="CV1956" s="212" t="s">
        <v>21392</v>
      </c>
      <c r="CW1956" s="212" t="s">
        <v>951</v>
      </c>
      <c r="CX1956" s="44" t="s">
        <v>1238</v>
      </c>
      <c r="CY1956" s="78">
        <v>42947</v>
      </c>
      <c r="CZ1956" s="215" t="s">
        <v>640</v>
      </c>
      <c r="DA1956" s="212" t="s">
        <v>737</v>
      </c>
      <c r="DB1956" s="44" t="s">
        <v>1690</v>
      </c>
      <c r="DC1956" s="44" t="s">
        <v>974</v>
      </c>
      <c r="DD1956" s="44" t="s">
        <v>563</v>
      </c>
    </row>
    <row r="1957" spans="83:108">
      <c r="CE1957" s="212"/>
      <c r="CF1957" s="213">
        <f>IF(ISNUMBER(SEARCH($H$2,$CG$3:$CG$3334)),MAX($CF$2:CF1956)+1,0)</f>
        <v>1955</v>
      </c>
      <c r="CG1957" s="220" t="s">
        <v>21393</v>
      </c>
      <c r="CH1957" s="212"/>
      <c r="CI1957" s="212"/>
      <c r="CJ1957" s="213" t="str">
        <f>IFERROR(VLOOKUP(ROWS($CJ$3:CJ1957),CF1957:CG5288,2,0),"")</f>
        <v>MOVENTO 48 SC_01955</v>
      </c>
      <c r="CK1957" s="212" t="s">
        <v>21394</v>
      </c>
      <c r="CL1957" s="212" t="s">
        <v>21395</v>
      </c>
      <c r="CM1957" s="78">
        <v>45412</v>
      </c>
      <c r="CN1957" s="212" t="s">
        <v>21396</v>
      </c>
      <c r="CO1957" s="212" t="s">
        <v>21397</v>
      </c>
      <c r="CP1957" s="212" t="s">
        <v>21398</v>
      </c>
      <c r="CQ1957" s="212" t="s">
        <v>21399</v>
      </c>
      <c r="CR1957" s="212" t="s">
        <v>21400</v>
      </c>
      <c r="CS1957" s="44">
        <v>1955</v>
      </c>
      <c r="CT1957" s="44" t="s">
        <v>21401</v>
      </c>
      <c r="CU1957" s="214">
        <v>14409</v>
      </c>
      <c r="CV1957" s="212" t="s">
        <v>21402</v>
      </c>
      <c r="CW1957" s="212" t="s">
        <v>21403</v>
      </c>
      <c r="CX1957" s="44" t="s">
        <v>735</v>
      </c>
      <c r="CY1957" s="78">
        <v>45412</v>
      </c>
      <c r="CZ1957" s="215" t="s">
        <v>640</v>
      </c>
      <c r="DA1957" s="212" t="s">
        <v>529</v>
      </c>
      <c r="DB1957" s="44" t="s">
        <v>655</v>
      </c>
      <c r="DC1957" s="44" t="s">
        <v>2070</v>
      </c>
      <c r="DD1957" s="44" t="s">
        <v>851</v>
      </c>
    </row>
    <row r="1958" spans="83:108">
      <c r="CE1958" s="212"/>
      <c r="CF1958" s="213">
        <f>IF(ISNUMBER(SEARCH($H$2,$CG$3:$CG$3334)),MAX($CF$2:CF1957)+1,0)</f>
        <v>1956</v>
      </c>
      <c r="CG1958" s="220" t="s">
        <v>21404</v>
      </c>
      <c r="CH1958" s="212"/>
      <c r="CI1958" s="212"/>
      <c r="CJ1958" s="213" t="str">
        <f>IFERROR(VLOOKUP(ROWS($CJ$3:CJ1958),CF1958:CG5289,2,0),"")</f>
        <v>MOVENTO GOLD_01956</v>
      </c>
      <c r="CK1958" s="212" t="s">
        <v>21405</v>
      </c>
      <c r="CL1958" s="212" t="s">
        <v>21406</v>
      </c>
      <c r="CM1958" s="78">
        <v>45412</v>
      </c>
      <c r="CN1958" s="212" t="s">
        <v>21407</v>
      </c>
      <c r="CO1958" s="212" t="s">
        <v>21408</v>
      </c>
      <c r="CP1958" s="212" t="s">
        <v>21409</v>
      </c>
      <c r="CQ1958" s="212" t="s">
        <v>21410</v>
      </c>
      <c r="CR1958" s="212" t="s">
        <v>21411</v>
      </c>
      <c r="CS1958" s="44">
        <v>1956</v>
      </c>
      <c r="CT1958" s="44" t="s">
        <v>21412</v>
      </c>
      <c r="CU1958" s="214">
        <v>16822</v>
      </c>
      <c r="CV1958" s="212" t="s">
        <v>21413</v>
      </c>
      <c r="CW1958" s="212" t="s">
        <v>21403</v>
      </c>
      <c r="CX1958" s="44" t="s">
        <v>735</v>
      </c>
      <c r="CY1958" s="78">
        <v>45412</v>
      </c>
      <c r="CZ1958" s="215" t="s">
        <v>511</v>
      </c>
      <c r="DA1958" s="212" t="s">
        <v>529</v>
      </c>
      <c r="DB1958" s="44" t="s">
        <v>655</v>
      </c>
      <c r="DC1958" s="44" t="s">
        <v>827</v>
      </c>
      <c r="DD1958" s="44" t="s">
        <v>682</v>
      </c>
    </row>
    <row r="1959" spans="83:108">
      <c r="CE1959" s="212"/>
      <c r="CF1959" s="213">
        <f>IF(ISNUMBER(SEARCH($H$2,$CG$3:$CG$3334)),MAX($CF$2:CF1958)+1,0)</f>
        <v>1957</v>
      </c>
      <c r="CG1959" s="220" t="s">
        <v>21414</v>
      </c>
      <c r="CH1959" s="212"/>
      <c r="CI1959" s="212"/>
      <c r="CJ1959" s="213" t="str">
        <f>IFERROR(VLOOKUP(ROWS($CJ$3:CJ1959),CF1959:CG5290,2,0),"")</f>
        <v>MOXIL 5-68 WG_01957</v>
      </c>
      <c r="CK1959" s="212" t="s">
        <v>21415</v>
      </c>
      <c r="CL1959" s="212" t="s">
        <v>21416</v>
      </c>
      <c r="CM1959" s="78">
        <v>43708</v>
      </c>
      <c r="CN1959" s="212" t="s">
        <v>21417</v>
      </c>
      <c r="CO1959" s="212" t="s">
        <v>21418</v>
      </c>
      <c r="CP1959" s="212" t="s">
        <v>21419</v>
      </c>
      <c r="CQ1959" s="212" t="s">
        <v>21420</v>
      </c>
      <c r="CR1959" s="212" t="s">
        <v>21421</v>
      </c>
      <c r="CS1959" s="44">
        <v>1957</v>
      </c>
      <c r="CT1959" s="44" t="s">
        <v>21422</v>
      </c>
      <c r="CU1959" s="214">
        <v>15350</v>
      </c>
      <c r="CV1959" s="212" t="s">
        <v>21423</v>
      </c>
      <c r="CW1959" s="212" t="s">
        <v>6739</v>
      </c>
      <c r="CX1959" s="44" t="s">
        <v>1226</v>
      </c>
      <c r="CY1959" s="78">
        <v>43708</v>
      </c>
      <c r="CZ1959" s="215" t="s">
        <v>1313</v>
      </c>
      <c r="DA1959" s="212" t="s">
        <v>512</v>
      </c>
      <c r="DB1959" s="44" t="s">
        <v>641</v>
      </c>
      <c r="DC1959" s="44" t="s">
        <v>21424</v>
      </c>
      <c r="DD1959" s="44" t="s">
        <v>532</v>
      </c>
    </row>
    <row r="1960" spans="83:108">
      <c r="CE1960" s="212"/>
      <c r="CF1960" s="213">
        <f>IF(ISNUMBER(SEARCH($H$2,$CG$3:$CG$3334)),MAX($CF$2:CF1959)+1,0)</f>
        <v>1958</v>
      </c>
      <c r="CG1960" s="220" t="s">
        <v>21425</v>
      </c>
      <c r="CH1960" s="212"/>
      <c r="CI1960" s="212"/>
      <c r="CJ1960" s="213" t="str">
        <f>IFERROR(VLOOKUP(ROWS($CJ$3:CJ1960),CF1960:CG5291,2,0),"")</f>
        <v>MOXIMATE 505 WG_01958</v>
      </c>
      <c r="CK1960" s="212" t="s">
        <v>21426</v>
      </c>
      <c r="CL1960" s="212" t="s">
        <v>21427</v>
      </c>
      <c r="CM1960" s="78">
        <v>43708</v>
      </c>
      <c r="CN1960" s="212" t="s">
        <v>21428</v>
      </c>
      <c r="CO1960" s="212" t="s">
        <v>21429</v>
      </c>
      <c r="CP1960" s="212" t="s">
        <v>21430</v>
      </c>
      <c r="CQ1960" s="212" t="s">
        <v>21431</v>
      </c>
      <c r="CR1960" s="212" t="s">
        <v>21432</v>
      </c>
      <c r="CS1960" s="44">
        <v>1958</v>
      </c>
      <c r="CT1960" s="44" t="s">
        <v>21433</v>
      </c>
      <c r="CU1960" s="214">
        <v>15760</v>
      </c>
      <c r="CV1960" s="212" t="s">
        <v>21434</v>
      </c>
      <c r="CW1960" s="212" t="s">
        <v>6739</v>
      </c>
      <c r="CX1960" s="44" t="s">
        <v>8380</v>
      </c>
      <c r="CY1960" s="78">
        <v>43708</v>
      </c>
      <c r="CZ1960" s="215" t="s">
        <v>511</v>
      </c>
      <c r="DA1960" s="212" t="s">
        <v>512</v>
      </c>
      <c r="DB1960" s="44" t="s">
        <v>641</v>
      </c>
      <c r="DC1960" s="44" t="s">
        <v>21435</v>
      </c>
      <c r="DD1960" s="44" t="s">
        <v>515</v>
      </c>
    </row>
    <row r="1961" spans="83:108">
      <c r="CE1961" s="212"/>
      <c r="CF1961" s="213">
        <f>IF(ISNUMBER(SEARCH($H$2,$CG$3:$CG$3334)),MAX($CF$2:CF1960)+1,0)</f>
        <v>1959</v>
      </c>
      <c r="CG1961" s="220" t="s">
        <v>21436</v>
      </c>
      <c r="CH1961" s="212"/>
      <c r="CI1961" s="212"/>
      <c r="CJ1961" s="213" t="str">
        <f>IFERROR(VLOOKUP(ROWS($CJ$3:CJ1961),CF1961:CG5292,2,0),"")</f>
        <v>MOXIMATE M_01959</v>
      </c>
      <c r="CK1961" s="212" t="s">
        <v>21437</v>
      </c>
      <c r="CL1961" s="212" t="s">
        <v>21438</v>
      </c>
      <c r="CM1961" s="78">
        <v>43708</v>
      </c>
      <c r="CN1961" s="212" t="s">
        <v>21439</v>
      </c>
      <c r="CO1961" s="212" t="s">
        <v>21440</v>
      </c>
      <c r="CP1961" s="212" t="s">
        <v>21441</v>
      </c>
      <c r="CQ1961" s="212" t="s">
        <v>21442</v>
      </c>
      <c r="CR1961" s="212" t="s">
        <v>21443</v>
      </c>
      <c r="CS1961" s="44">
        <v>1959</v>
      </c>
      <c r="CT1961" s="44" t="s">
        <v>21444</v>
      </c>
      <c r="CU1961" s="214">
        <v>13779</v>
      </c>
      <c r="CV1961" s="212" t="s">
        <v>21445</v>
      </c>
      <c r="CW1961" s="212" t="s">
        <v>6739</v>
      </c>
      <c r="CX1961" s="44" t="s">
        <v>8380</v>
      </c>
      <c r="CY1961" s="78">
        <v>43708</v>
      </c>
      <c r="CZ1961" s="215" t="s">
        <v>576</v>
      </c>
      <c r="DA1961" s="212" t="s">
        <v>512</v>
      </c>
      <c r="DB1961" s="44" t="s">
        <v>802</v>
      </c>
      <c r="DC1961" s="44" t="s">
        <v>21435</v>
      </c>
      <c r="DD1961" s="44" t="s">
        <v>532</v>
      </c>
    </row>
    <row r="1962" spans="83:108">
      <c r="CE1962" s="212"/>
      <c r="CF1962" s="213">
        <f>IF(ISNUMBER(SEARCH($H$2,$CG$3:$CG$3334)),MAX($CF$2:CF1961)+1,0)</f>
        <v>1960</v>
      </c>
      <c r="CG1962" s="220" t="s">
        <v>21446</v>
      </c>
      <c r="CH1962" s="212"/>
      <c r="CI1962" s="212"/>
      <c r="CJ1962" s="213" t="str">
        <f>IFERROR(VLOOKUP(ROWS($CJ$3:CJ1962),CF1962:CG5293,2,0),"")</f>
        <v>MOXYL 20 WP_01960</v>
      </c>
      <c r="CK1962" s="212" t="s">
        <v>21447</v>
      </c>
      <c r="CL1962" s="212" t="s">
        <v>21448</v>
      </c>
      <c r="CM1962" s="78">
        <v>44439</v>
      </c>
      <c r="CN1962" s="212" t="s">
        <v>21449</v>
      </c>
      <c r="CO1962" s="212" t="s">
        <v>21450</v>
      </c>
      <c r="CP1962" s="212" t="s">
        <v>21451</v>
      </c>
      <c r="CQ1962" s="212" t="s">
        <v>21452</v>
      </c>
      <c r="CR1962" s="212" t="s">
        <v>21453</v>
      </c>
      <c r="CS1962" s="44">
        <v>1960</v>
      </c>
      <c r="CT1962" s="44" t="s">
        <v>21454</v>
      </c>
      <c r="CU1962" s="214">
        <v>12933</v>
      </c>
      <c r="CV1962" s="212" t="s">
        <v>21455</v>
      </c>
      <c r="CW1962" s="212" t="s">
        <v>2936</v>
      </c>
      <c r="CX1962" s="44" t="s">
        <v>668</v>
      </c>
      <c r="CY1962" s="78">
        <v>44439</v>
      </c>
      <c r="CZ1962" s="215" t="s">
        <v>763</v>
      </c>
      <c r="DA1962" s="212" t="s">
        <v>512</v>
      </c>
      <c r="DB1962" s="44" t="s">
        <v>802</v>
      </c>
      <c r="DC1962" s="44" t="s">
        <v>2586</v>
      </c>
      <c r="DD1962" s="44" t="s">
        <v>532</v>
      </c>
    </row>
    <row r="1963" spans="83:108">
      <c r="CE1963" s="212"/>
      <c r="CF1963" s="213">
        <f>IF(ISNUMBER(SEARCH($H$2,$CG$3:$CG$3334)),MAX($CF$2:CF1962)+1,0)</f>
        <v>1961</v>
      </c>
      <c r="CG1963" s="220" t="s">
        <v>21456</v>
      </c>
      <c r="CH1963" s="212"/>
      <c r="CI1963" s="212"/>
      <c r="CJ1963" s="213" t="str">
        <f>IFERROR(VLOOKUP(ROWS($CJ$3:CJ1963),CF1963:CG5294,2,0),"")</f>
        <v>MP062-30WG_01961</v>
      </c>
      <c r="CK1963" s="212" t="s">
        <v>21457</v>
      </c>
      <c r="CL1963" s="212" t="s">
        <v>21458</v>
      </c>
      <c r="CM1963" s="78">
        <v>43039</v>
      </c>
      <c r="CN1963" s="212" t="s">
        <v>21459</v>
      </c>
      <c r="CO1963" s="212" t="s">
        <v>21460</v>
      </c>
      <c r="CP1963" s="212" t="s">
        <v>21461</v>
      </c>
      <c r="CQ1963" s="212" t="s">
        <v>21462</v>
      </c>
      <c r="CR1963" s="212" t="s">
        <v>21463</v>
      </c>
      <c r="CS1963" s="44">
        <v>1961</v>
      </c>
      <c r="CT1963" s="44" t="s">
        <v>21464</v>
      </c>
      <c r="CU1963" s="214">
        <v>16844</v>
      </c>
      <c r="CV1963" s="212" t="s">
        <v>21465</v>
      </c>
      <c r="CW1963" s="212" t="s">
        <v>3317</v>
      </c>
      <c r="CX1963" s="44" t="s">
        <v>668</v>
      </c>
      <c r="CY1963" s="78">
        <v>43039</v>
      </c>
      <c r="CZ1963" s="215" t="s">
        <v>511</v>
      </c>
      <c r="DA1963" s="212" t="s">
        <v>529</v>
      </c>
      <c r="DB1963" s="44" t="s">
        <v>641</v>
      </c>
      <c r="DC1963" s="44" t="s">
        <v>750</v>
      </c>
      <c r="DD1963" s="44" t="s">
        <v>532</v>
      </c>
    </row>
    <row r="1964" spans="83:108">
      <c r="CE1964" s="212"/>
      <c r="CF1964" s="213">
        <f>IF(ISNUMBER(SEARCH($H$2,$CG$3:$CG$3334)),MAX($CF$2:CF1963)+1,0)</f>
        <v>1962</v>
      </c>
      <c r="CG1964" s="220" t="s">
        <v>21466</v>
      </c>
      <c r="CH1964" s="212"/>
      <c r="CI1964" s="212"/>
      <c r="CJ1964" s="213" t="str">
        <f>IFERROR(VLOOKUP(ROWS($CJ$3:CJ1964),CF1964:CG5295,2,0),"")</f>
        <v>MULTI_01962</v>
      </c>
      <c r="CK1964" s="212" t="s">
        <v>21467</v>
      </c>
      <c r="CL1964" s="212" t="s">
        <v>21468</v>
      </c>
      <c r="CM1964" s="78">
        <v>43708</v>
      </c>
      <c r="CN1964" s="212" t="s">
        <v>21469</v>
      </c>
      <c r="CO1964" s="212" t="s">
        <v>21470</v>
      </c>
      <c r="CP1964" s="212" t="s">
        <v>21471</v>
      </c>
      <c r="CQ1964" s="212" t="s">
        <v>21472</v>
      </c>
      <c r="CR1964" s="212" t="s">
        <v>21473</v>
      </c>
      <c r="CS1964" s="44">
        <v>1962</v>
      </c>
      <c r="CT1964" s="44" t="s">
        <v>21474</v>
      </c>
      <c r="CU1964" s="214">
        <v>15653</v>
      </c>
      <c r="CV1964" s="212" t="s">
        <v>21475</v>
      </c>
      <c r="CW1964" s="212" t="s">
        <v>749</v>
      </c>
      <c r="CX1964" s="44" t="s">
        <v>654</v>
      </c>
      <c r="CY1964" s="78">
        <v>43708</v>
      </c>
      <c r="CZ1964" s="215" t="s">
        <v>576</v>
      </c>
      <c r="DA1964" s="212" t="s">
        <v>512</v>
      </c>
      <c r="DB1964" s="44" t="s">
        <v>641</v>
      </c>
      <c r="DC1964" s="44" t="s">
        <v>750</v>
      </c>
      <c r="DD1964" s="44" t="s">
        <v>532</v>
      </c>
    </row>
    <row r="1965" spans="83:108">
      <c r="CE1965" s="212"/>
      <c r="CF1965" s="213">
        <f>IF(ISNUMBER(SEARCH($H$2,$CG$3:$CG$3334)),MAX($CF$2:CF1964)+1,0)</f>
        <v>1963</v>
      </c>
      <c r="CG1965" s="220" t="s">
        <v>21476</v>
      </c>
      <c r="CH1965" s="212"/>
      <c r="CI1965" s="212"/>
      <c r="CJ1965" s="213" t="str">
        <f>IFERROR(VLOOKUP(ROWS($CJ$3:CJ1965),CF1965:CG5296,2,0),"")</f>
        <v>MYCLOFIL_01963</v>
      </c>
      <c r="CK1965" s="212" t="s">
        <v>21477</v>
      </c>
      <c r="CL1965" s="212" t="s">
        <v>21478</v>
      </c>
      <c r="CM1965" s="78">
        <v>44347</v>
      </c>
      <c r="CN1965" s="212" t="s">
        <v>21479</v>
      </c>
      <c r="CO1965" s="212" t="s">
        <v>21480</v>
      </c>
      <c r="CP1965" s="212" t="s">
        <v>21481</v>
      </c>
      <c r="CQ1965" s="212" t="s">
        <v>21482</v>
      </c>
      <c r="CR1965" s="212" t="s">
        <v>21483</v>
      </c>
      <c r="CS1965" s="44">
        <v>1963</v>
      </c>
      <c r="CT1965" s="44" t="s">
        <v>21484</v>
      </c>
      <c r="CU1965" s="214">
        <v>15593</v>
      </c>
      <c r="CV1965" s="212" t="s">
        <v>21485</v>
      </c>
      <c r="CW1965" s="212" t="s">
        <v>2058</v>
      </c>
      <c r="CX1965" s="44" t="s">
        <v>8380</v>
      </c>
      <c r="CY1965" s="78">
        <v>44347</v>
      </c>
      <c r="CZ1965" s="215" t="s">
        <v>907</v>
      </c>
      <c r="DA1965" s="212" t="s">
        <v>512</v>
      </c>
      <c r="DB1965" s="44" t="s">
        <v>530</v>
      </c>
      <c r="DC1965" s="44" t="s">
        <v>14084</v>
      </c>
      <c r="DD1965" s="44" t="s">
        <v>532</v>
      </c>
    </row>
    <row r="1966" spans="83:108">
      <c r="CE1966" s="212"/>
      <c r="CF1966" s="213">
        <f>IF(ISNUMBER(SEARCH($H$2,$CG$3:$CG$3334)),MAX($CF$2:CF1965)+1,0)</f>
        <v>1964</v>
      </c>
      <c r="CG1966" s="220" t="s">
        <v>21486</v>
      </c>
      <c r="CH1966" s="212"/>
      <c r="CI1966" s="212"/>
      <c r="CJ1966" s="213" t="str">
        <f>IFERROR(VLOOKUP(ROWS($CJ$3:CJ1966),CF1966:CG5297,2,0),"")</f>
        <v>MYCLOFIL SC_01964</v>
      </c>
      <c r="CK1966" s="212" t="s">
        <v>21487</v>
      </c>
      <c r="CL1966" s="212" t="s">
        <v>21488</v>
      </c>
      <c r="CM1966" s="78">
        <v>44347</v>
      </c>
      <c r="CN1966" s="212" t="s">
        <v>21489</v>
      </c>
      <c r="CO1966" s="212" t="s">
        <v>21490</v>
      </c>
      <c r="CP1966" s="212" t="s">
        <v>21491</v>
      </c>
      <c r="CQ1966" s="212" t="s">
        <v>21492</v>
      </c>
      <c r="CR1966" s="212" t="s">
        <v>21493</v>
      </c>
      <c r="CS1966" s="44">
        <v>1964</v>
      </c>
      <c r="CT1966" s="44" t="s">
        <v>21494</v>
      </c>
      <c r="CU1966" s="214">
        <v>15602</v>
      </c>
      <c r="CV1966" s="212" t="s">
        <v>21495</v>
      </c>
      <c r="CW1966" s="212" t="s">
        <v>2058</v>
      </c>
      <c r="CX1966" s="44" t="s">
        <v>8380</v>
      </c>
      <c r="CY1966" s="78">
        <v>44347</v>
      </c>
      <c r="CZ1966" s="215" t="s">
        <v>545</v>
      </c>
      <c r="DA1966" s="212" t="s">
        <v>512</v>
      </c>
      <c r="DB1966" s="44" t="s">
        <v>655</v>
      </c>
      <c r="DC1966" s="44" t="s">
        <v>21496</v>
      </c>
      <c r="DD1966" s="44" t="s">
        <v>532</v>
      </c>
    </row>
    <row r="1967" spans="83:108">
      <c r="CE1967" s="212"/>
      <c r="CF1967" s="213">
        <f>IF(ISNUMBER(SEARCH($H$2,$CG$3:$CG$3334)),MAX($CF$2:CF1966)+1,0)</f>
        <v>1965</v>
      </c>
      <c r="CG1967" s="220" t="s">
        <v>21497</v>
      </c>
      <c r="CH1967" s="212"/>
      <c r="CI1967" s="212"/>
      <c r="CJ1967" s="213" t="str">
        <f>IFERROR(VLOOKUP(ROWS($CJ$3:CJ1967),CF1967:CG5298,2,0),"")</f>
        <v>MYCLOS_01965</v>
      </c>
      <c r="CK1967" s="212" t="s">
        <v>21498</v>
      </c>
      <c r="CL1967" s="212" t="s">
        <v>21499</v>
      </c>
      <c r="CM1967" s="78">
        <v>44347</v>
      </c>
      <c r="CN1967" s="212" t="s">
        <v>21500</v>
      </c>
      <c r="CO1967" s="212" t="s">
        <v>21501</v>
      </c>
      <c r="CP1967" s="212" t="s">
        <v>21502</v>
      </c>
      <c r="CQ1967" s="212" t="s">
        <v>21503</v>
      </c>
      <c r="CR1967" s="212" t="s">
        <v>21504</v>
      </c>
      <c r="CS1967" s="44">
        <v>1965</v>
      </c>
      <c r="CT1967" s="44" t="s">
        <v>21505</v>
      </c>
      <c r="CU1967" s="214">
        <v>10966</v>
      </c>
      <c r="CV1967" s="212" t="s">
        <v>21506</v>
      </c>
      <c r="CW1967" s="212" t="s">
        <v>2058</v>
      </c>
      <c r="CX1967" s="44" t="s">
        <v>8380</v>
      </c>
      <c r="CY1967" s="78">
        <v>44347</v>
      </c>
      <c r="CZ1967" s="215" t="s">
        <v>907</v>
      </c>
      <c r="DA1967" s="212" t="s">
        <v>512</v>
      </c>
      <c r="DB1967" s="44" t="s">
        <v>530</v>
      </c>
      <c r="DC1967" s="44" t="s">
        <v>14084</v>
      </c>
      <c r="DD1967" s="44" t="s">
        <v>532</v>
      </c>
    </row>
    <row r="1968" spans="83:108">
      <c r="CE1968" s="212"/>
      <c r="CF1968" s="213">
        <f>IF(ISNUMBER(SEARCH($H$2,$CG$3:$CG$3334)),MAX($CF$2:CF1967)+1,0)</f>
        <v>1966</v>
      </c>
      <c r="CG1968" s="220" t="s">
        <v>21507</v>
      </c>
      <c r="CH1968" s="212"/>
      <c r="CI1968" s="212"/>
      <c r="CJ1968" s="213" t="str">
        <f>IFERROR(VLOOKUP(ROWS($CJ$3:CJ1968),CF1968:CG5299,2,0),"")</f>
        <v>MYCOSTOP_01966</v>
      </c>
      <c r="CK1968" s="212" t="s">
        <v>21508</v>
      </c>
      <c r="CL1968" s="212" t="s">
        <v>21509</v>
      </c>
      <c r="CM1968" s="78">
        <v>43585</v>
      </c>
      <c r="CN1968" s="212" t="s">
        <v>21510</v>
      </c>
      <c r="CO1968" s="212" t="s">
        <v>21511</v>
      </c>
      <c r="CP1968" s="212" t="s">
        <v>21512</v>
      </c>
      <c r="CQ1968" s="212" t="s">
        <v>21513</v>
      </c>
      <c r="CR1968" s="212" t="s">
        <v>21514</v>
      </c>
      <c r="CS1968" s="44">
        <v>1966</v>
      </c>
      <c r="CT1968" s="44" t="s">
        <v>21515</v>
      </c>
      <c r="CU1968" s="214">
        <v>10506</v>
      </c>
      <c r="CV1968" s="212" t="s">
        <v>21516</v>
      </c>
      <c r="CW1968" s="212" t="s">
        <v>21517</v>
      </c>
      <c r="CX1968" s="44" t="s">
        <v>21518</v>
      </c>
      <c r="CY1968" s="78">
        <v>43585</v>
      </c>
      <c r="CZ1968" s="215" t="s">
        <v>907</v>
      </c>
      <c r="DA1968" s="212" t="s">
        <v>7468</v>
      </c>
      <c r="DB1968" s="44" t="s">
        <v>802</v>
      </c>
      <c r="DC1968" s="44" t="s">
        <v>21036</v>
      </c>
      <c r="DD1968" s="44" t="s">
        <v>563</v>
      </c>
    </row>
    <row r="1969" spans="83:108">
      <c r="CE1969" s="212"/>
      <c r="CF1969" s="213">
        <f>IF(ISNUMBER(SEARCH($H$2,$CG$3:$CG$3334)),MAX($CF$2:CF1968)+1,0)</f>
        <v>1967</v>
      </c>
      <c r="CG1969" s="220" t="s">
        <v>21519</v>
      </c>
      <c r="CH1969" s="212"/>
      <c r="CI1969" s="212"/>
      <c r="CJ1969" s="213" t="str">
        <f>IFERROR(VLOOKUP(ROWS($CJ$3:CJ1969),CF1969:CG5300,2,0),"")</f>
        <v>MYCOTAL_01967</v>
      </c>
      <c r="CK1969" s="212" t="s">
        <v>21520</v>
      </c>
      <c r="CL1969" s="212" t="s">
        <v>21521</v>
      </c>
      <c r="CM1969" s="78">
        <v>43585</v>
      </c>
      <c r="CN1969" s="212" t="s">
        <v>21522</v>
      </c>
      <c r="CO1969" s="212" t="s">
        <v>21523</v>
      </c>
      <c r="CP1969" s="212" t="s">
        <v>21524</v>
      </c>
      <c r="CQ1969" s="212" t="s">
        <v>21525</v>
      </c>
      <c r="CR1969" s="212" t="s">
        <v>21526</v>
      </c>
      <c r="CS1969" s="44">
        <v>1967</v>
      </c>
      <c r="CT1969" s="44" t="s">
        <v>21527</v>
      </c>
      <c r="CU1969" s="214">
        <v>15436</v>
      </c>
      <c r="CV1969" s="212" t="s">
        <v>21528</v>
      </c>
      <c r="CW1969" s="212" t="s">
        <v>21529</v>
      </c>
      <c r="CX1969" s="44" t="s">
        <v>21530</v>
      </c>
      <c r="CY1969" s="78">
        <v>43585</v>
      </c>
      <c r="CZ1969" s="215" t="s">
        <v>545</v>
      </c>
      <c r="DA1969" s="212" t="s">
        <v>529</v>
      </c>
      <c r="DB1969" s="44" t="s">
        <v>802</v>
      </c>
      <c r="DC1969" s="44" t="s">
        <v>21531</v>
      </c>
      <c r="DD1969" s="44" t="s">
        <v>532</v>
      </c>
    </row>
    <row r="1970" spans="83:108">
      <c r="CE1970" s="212"/>
      <c r="CF1970" s="213">
        <f>IF(ISNUMBER(SEARCH($H$2,$CG$3:$CG$3334)),MAX($CF$2:CF1969)+1,0)</f>
        <v>1968</v>
      </c>
      <c r="CG1970" s="220" t="s">
        <v>21532</v>
      </c>
      <c r="CH1970" s="212"/>
      <c r="CI1970" s="212"/>
      <c r="CJ1970" s="213" t="str">
        <f>IFERROR(VLOOKUP(ROWS($CJ$3:CJ1970),CF1970:CG5301,2,0),"")</f>
        <v>MYSTIC 25 WG_01968</v>
      </c>
      <c r="CK1970" s="212" t="s">
        <v>21533</v>
      </c>
      <c r="CL1970" s="212" t="s">
        <v>21534</v>
      </c>
      <c r="CM1970" s="78">
        <v>43708</v>
      </c>
      <c r="CN1970" s="212" t="s">
        <v>21535</v>
      </c>
      <c r="CO1970" s="212" t="s">
        <v>21536</v>
      </c>
      <c r="CP1970" s="212" t="s">
        <v>21537</v>
      </c>
      <c r="CQ1970" s="212" t="s">
        <v>21538</v>
      </c>
      <c r="CR1970" s="212" t="s">
        <v>21539</v>
      </c>
      <c r="CS1970" s="44">
        <v>1968</v>
      </c>
      <c r="CT1970" s="44" t="s">
        <v>21540</v>
      </c>
      <c r="CU1970" s="214">
        <v>12538</v>
      </c>
      <c r="CV1970" s="212" t="s">
        <v>21541</v>
      </c>
      <c r="CW1970" s="212" t="s">
        <v>749</v>
      </c>
      <c r="CX1970" s="44" t="s">
        <v>1287</v>
      </c>
      <c r="CY1970" s="78">
        <v>43708</v>
      </c>
      <c r="CZ1970" s="215" t="s">
        <v>576</v>
      </c>
      <c r="DA1970" s="212" t="s">
        <v>512</v>
      </c>
      <c r="DB1970" s="44" t="s">
        <v>641</v>
      </c>
      <c r="DC1970" s="44" t="s">
        <v>750</v>
      </c>
      <c r="DD1970" s="44" t="s">
        <v>532</v>
      </c>
    </row>
    <row r="1971" spans="83:108">
      <c r="CE1971" s="212"/>
      <c r="CF1971" s="213">
        <f>IF(ISNUMBER(SEARCH($H$2,$CG$3:$CG$3334)),MAX($CF$2:CF1970)+1,0)</f>
        <v>1969</v>
      </c>
      <c r="CG1971" s="220" t="s">
        <v>21542</v>
      </c>
      <c r="CH1971" s="212"/>
      <c r="CI1971" s="212"/>
      <c r="CJ1971" s="213" t="str">
        <f>IFERROR(VLOOKUP(ROWS($CJ$3:CJ1971),CF1971:CG5302,2,0),"")</f>
        <v>MYSTIC 250 EW_01969</v>
      </c>
      <c r="CK1971" s="212" t="s">
        <v>21543</v>
      </c>
      <c r="CL1971" s="212" t="s">
        <v>21544</v>
      </c>
      <c r="CM1971" s="78">
        <v>43708</v>
      </c>
      <c r="CN1971" s="212" t="s">
        <v>21545</v>
      </c>
      <c r="CO1971" s="212" t="s">
        <v>21546</v>
      </c>
      <c r="CP1971" s="212" t="s">
        <v>21547</v>
      </c>
      <c r="CQ1971" s="212" t="s">
        <v>21548</v>
      </c>
      <c r="CR1971" s="212" t="s">
        <v>21549</v>
      </c>
      <c r="CS1971" s="44">
        <v>1969</v>
      </c>
      <c r="CT1971" s="44" t="s">
        <v>21550</v>
      </c>
      <c r="CU1971" s="214">
        <v>13025</v>
      </c>
      <c r="CV1971" s="212" t="s">
        <v>21551</v>
      </c>
      <c r="CW1971" s="212" t="s">
        <v>749</v>
      </c>
      <c r="CX1971" s="44" t="s">
        <v>1287</v>
      </c>
      <c r="CY1971" s="78">
        <v>43708</v>
      </c>
      <c r="CZ1971" s="215" t="s">
        <v>576</v>
      </c>
      <c r="DA1971" s="212" t="s">
        <v>512</v>
      </c>
      <c r="DB1971" s="44" t="s">
        <v>1899</v>
      </c>
      <c r="DC1971" s="44" t="s">
        <v>21552</v>
      </c>
      <c r="DD1971" s="44" t="s">
        <v>532</v>
      </c>
    </row>
    <row r="1972" spans="83:108">
      <c r="CE1972" s="212"/>
      <c r="CF1972" s="213">
        <f>IF(ISNUMBER(SEARCH($H$2,$CG$3:$CG$3334)),MAX($CF$2:CF1971)+1,0)</f>
        <v>1970</v>
      </c>
      <c r="CG1972" s="220" t="s">
        <v>21553</v>
      </c>
      <c r="CH1972" s="212"/>
      <c r="CI1972" s="212"/>
      <c r="CJ1972" s="213" t="str">
        <f>IFERROR(VLOOKUP(ROWS($CJ$3:CJ1972),CF1972:CG5303,2,0),"")</f>
        <v>MYSTIC 430 SC_01970</v>
      </c>
      <c r="CK1972" s="212" t="s">
        <v>21554</v>
      </c>
      <c r="CL1972" s="212" t="s">
        <v>21555</v>
      </c>
      <c r="CM1972" s="78">
        <v>43708</v>
      </c>
      <c r="CN1972" s="212" t="s">
        <v>21556</v>
      </c>
      <c r="CO1972" s="212" t="s">
        <v>21557</v>
      </c>
      <c r="CP1972" s="212" t="s">
        <v>21558</v>
      </c>
      <c r="CQ1972" s="212" t="s">
        <v>21559</v>
      </c>
      <c r="CR1972" s="212" t="s">
        <v>21560</v>
      </c>
      <c r="CS1972" s="44">
        <v>1970</v>
      </c>
      <c r="CT1972" s="44" t="s">
        <v>21561</v>
      </c>
      <c r="CU1972" s="214">
        <v>13120</v>
      </c>
      <c r="CV1972" s="212" t="s">
        <v>21562</v>
      </c>
      <c r="CW1972" s="212" t="s">
        <v>749</v>
      </c>
      <c r="CX1972" s="44" t="s">
        <v>1287</v>
      </c>
      <c r="CY1972" s="78">
        <v>43708</v>
      </c>
      <c r="CZ1972" s="215" t="s">
        <v>1313</v>
      </c>
      <c r="DA1972" s="212" t="s">
        <v>512</v>
      </c>
      <c r="DB1972" s="44" t="s">
        <v>655</v>
      </c>
      <c r="DC1972" s="44" t="s">
        <v>21563</v>
      </c>
      <c r="DD1972" s="44" t="s">
        <v>532</v>
      </c>
    </row>
    <row r="1973" spans="83:108">
      <c r="CE1973" s="212"/>
      <c r="CF1973" s="213">
        <f>IF(ISNUMBER(SEARCH($H$2,$CG$3:$CG$3334)),MAX($CF$2:CF1972)+1,0)</f>
        <v>1971</v>
      </c>
      <c r="CG1973" s="220" t="s">
        <v>21564</v>
      </c>
      <c r="CH1973" s="212"/>
      <c r="CI1973" s="212"/>
      <c r="CJ1973" s="213" t="str">
        <f>IFERROR(VLOOKUP(ROWS($CJ$3:CJ1973),CF1973:CG5304,2,0),"")</f>
        <v>MYSTIC CLASS_01971</v>
      </c>
      <c r="CK1973" s="212" t="s">
        <v>21565</v>
      </c>
      <c r="CL1973" s="212" t="s">
        <v>21566</v>
      </c>
      <c r="CM1973" s="78">
        <v>43708</v>
      </c>
      <c r="CN1973" s="212" t="s">
        <v>21567</v>
      </c>
      <c r="CO1973" s="212" t="s">
        <v>21568</v>
      </c>
      <c r="CP1973" s="212" t="s">
        <v>21569</v>
      </c>
      <c r="CQ1973" s="212" t="s">
        <v>21570</v>
      </c>
      <c r="CR1973" s="212" t="s">
        <v>21571</v>
      </c>
      <c r="CS1973" s="44">
        <v>1971</v>
      </c>
      <c r="CT1973" s="44" t="s">
        <v>21572</v>
      </c>
      <c r="CU1973" s="214">
        <v>14794</v>
      </c>
      <c r="CV1973" s="212" t="s">
        <v>21573</v>
      </c>
      <c r="CW1973" s="212" t="s">
        <v>749</v>
      </c>
      <c r="CX1973" s="44" t="s">
        <v>1287</v>
      </c>
      <c r="CY1973" s="78">
        <v>43708</v>
      </c>
      <c r="CZ1973" s="215" t="s">
        <v>545</v>
      </c>
      <c r="DA1973" s="212" t="s">
        <v>512</v>
      </c>
      <c r="DB1973" s="44" t="s">
        <v>655</v>
      </c>
      <c r="DC1973" s="44" t="s">
        <v>5233</v>
      </c>
      <c r="DD1973" s="44" t="s">
        <v>532</v>
      </c>
    </row>
    <row r="1974" spans="83:108">
      <c r="CE1974" s="212"/>
      <c r="CF1974" s="213">
        <f>IF(ISNUMBER(SEARCH($H$2,$CG$3:$CG$3334)),MAX($CF$2:CF1973)+1,0)</f>
        <v>1972</v>
      </c>
      <c r="CG1974" s="220" t="s">
        <v>21574</v>
      </c>
      <c r="CH1974" s="212"/>
      <c r="CI1974" s="212"/>
      <c r="CJ1974" s="213" t="str">
        <f>IFERROR(VLOOKUP(ROWS($CJ$3:CJ1974),CF1974:CG5305,2,0),"")</f>
        <v>MYSTIC COMBI WG_01972</v>
      </c>
      <c r="CK1974" s="212" t="s">
        <v>21575</v>
      </c>
      <c r="CL1974" s="212" t="s">
        <v>21576</v>
      </c>
      <c r="CM1974" s="78">
        <v>44196</v>
      </c>
      <c r="CN1974" s="212" t="s">
        <v>21577</v>
      </c>
      <c r="CO1974" s="212" t="s">
        <v>21578</v>
      </c>
      <c r="CP1974" s="212" t="s">
        <v>21579</v>
      </c>
      <c r="CQ1974" s="212" t="s">
        <v>21580</v>
      </c>
      <c r="CR1974" s="212" t="s">
        <v>21581</v>
      </c>
      <c r="CS1974" s="44">
        <v>1972</v>
      </c>
      <c r="CT1974" s="44" t="s">
        <v>21582</v>
      </c>
      <c r="CU1974" s="214">
        <v>14425</v>
      </c>
      <c r="CV1974" s="212" t="s">
        <v>21583</v>
      </c>
      <c r="CW1974" s="212" t="s">
        <v>13187</v>
      </c>
      <c r="CX1974" s="44" t="s">
        <v>1287</v>
      </c>
      <c r="CY1974" s="78">
        <v>44196</v>
      </c>
      <c r="CZ1974" s="215" t="s">
        <v>640</v>
      </c>
      <c r="DA1974" s="212" t="s">
        <v>512</v>
      </c>
      <c r="DB1974" s="44" t="s">
        <v>641</v>
      </c>
      <c r="DC1974" s="44" t="s">
        <v>13188</v>
      </c>
      <c r="DD1974" s="44" t="s">
        <v>532</v>
      </c>
    </row>
    <row r="1975" spans="83:108">
      <c r="CE1975" s="212"/>
      <c r="CF1975" s="213">
        <f>IF(ISNUMBER(SEARCH($H$2,$CG$3:$CG$3334)),MAX($CF$2:CF1974)+1,0)</f>
        <v>1973</v>
      </c>
      <c r="CG1975" s="220" t="s">
        <v>21584</v>
      </c>
      <c r="CH1975" s="212"/>
      <c r="CI1975" s="212"/>
      <c r="CJ1975" s="213" t="str">
        <f>IFERROR(VLOOKUP(ROWS($CJ$3:CJ1975),CF1975:CG5306,2,0),"")</f>
        <v>MYSTIC GRANULI_01973</v>
      </c>
      <c r="CK1975" s="212" t="s">
        <v>21585</v>
      </c>
      <c r="CL1975" s="212" t="s">
        <v>21586</v>
      </c>
      <c r="CM1975" s="78">
        <v>43708</v>
      </c>
      <c r="CN1975" s="212" t="s">
        <v>21587</v>
      </c>
      <c r="CO1975" s="212" t="s">
        <v>21588</v>
      </c>
      <c r="CP1975" s="212" t="s">
        <v>21589</v>
      </c>
      <c r="CQ1975" s="212" t="s">
        <v>21590</v>
      </c>
      <c r="CR1975" s="212" t="s">
        <v>21591</v>
      </c>
      <c r="CS1975" s="44">
        <v>1973</v>
      </c>
      <c r="CT1975" s="44" t="s">
        <v>21592</v>
      </c>
      <c r="CU1975" s="214">
        <v>15691</v>
      </c>
      <c r="CV1975" s="212" t="s">
        <v>21593</v>
      </c>
      <c r="CW1975" s="212" t="s">
        <v>749</v>
      </c>
      <c r="CX1975" s="44" t="s">
        <v>1287</v>
      </c>
      <c r="CY1975" s="78">
        <v>43708</v>
      </c>
      <c r="CZ1975" s="215" t="s">
        <v>545</v>
      </c>
      <c r="DA1975" s="212" t="s">
        <v>512</v>
      </c>
      <c r="DB1975" s="44" t="s">
        <v>3943</v>
      </c>
      <c r="DC1975" s="44" t="s">
        <v>750</v>
      </c>
      <c r="DD1975" s="44" t="s">
        <v>532</v>
      </c>
    </row>
    <row r="1976" spans="83:108">
      <c r="CE1976" s="212"/>
      <c r="CF1976" s="213">
        <f>IF(ISNUMBER(SEARCH($H$2,$CG$3:$CG$3334)),MAX($CF$2:CF1975)+1,0)</f>
        <v>1974</v>
      </c>
      <c r="CG1976" s="220" t="s">
        <v>21594</v>
      </c>
      <c r="CH1976" s="212"/>
      <c r="CI1976" s="212"/>
      <c r="CJ1976" s="213" t="str">
        <f>IFERROR(VLOOKUP(ROWS($CJ$3:CJ1976),CF1976:CG5307,2,0),"")</f>
        <v>MYSTIC PLUS S_01974</v>
      </c>
      <c r="CK1976" s="212" t="s">
        <v>21595</v>
      </c>
      <c r="CL1976" s="212" t="s">
        <v>21596</v>
      </c>
      <c r="CM1976" s="78">
        <v>44196</v>
      </c>
      <c r="CN1976" s="212" t="s">
        <v>21597</v>
      </c>
      <c r="CO1976" s="212" t="s">
        <v>21598</v>
      </c>
      <c r="CP1976" s="212" t="s">
        <v>21599</v>
      </c>
      <c r="CQ1976" s="212" t="s">
        <v>21600</v>
      </c>
      <c r="CR1976" s="212" t="s">
        <v>21601</v>
      </c>
      <c r="CS1976" s="44">
        <v>1974</v>
      </c>
      <c r="CT1976" s="44" t="s">
        <v>21602</v>
      </c>
      <c r="CU1976" s="214">
        <v>14845</v>
      </c>
      <c r="CV1976" s="212" t="s">
        <v>21603</v>
      </c>
      <c r="CW1976" s="212" t="s">
        <v>13187</v>
      </c>
      <c r="CX1976" s="44" t="s">
        <v>1287</v>
      </c>
      <c r="CY1976" s="78">
        <v>44196</v>
      </c>
      <c r="CZ1976" s="215" t="s">
        <v>640</v>
      </c>
      <c r="DA1976" s="212" t="s">
        <v>512</v>
      </c>
      <c r="DB1976" s="44" t="s">
        <v>919</v>
      </c>
      <c r="DC1976" s="44" t="s">
        <v>13188</v>
      </c>
      <c r="DD1976" s="44" t="s">
        <v>532</v>
      </c>
    </row>
    <row r="1977" spans="83:108">
      <c r="CE1977" s="212"/>
      <c r="CF1977" s="213">
        <f>IF(ISNUMBER(SEARCH($H$2,$CG$3:$CG$3334)),MAX($CF$2:CF1976)+1,0)</f>
        <v>1975</v>
      </c>
      <c r="CG1977" s="220" t="s">
        <v>21604</v>
      </c>
      <c r="CH1977" s="212"/>
      <c r="CI1977" s="212"/>
      <c r="CJ1977" s="213" t="str">
        <f>IFERROR(VLOOKUP(ROWS($CJ$3:CJ1977),CF1977:CG5308,2,0),"")</f>
        <v>NAAK 480_01975</v>
      </c>
      <c r="CK1977" s="212" t="s">
        <v>21605</v>
      </c>
      <c r="CL1977" s="212" t="s">
        <v>21606</v>
      </c>
      <c r="CM1977" s="78">
        <v>43465</v>
      </c>
      <c r="CN1977" s="212" t="s">
        <v>21607</v>
      </c>
      <c r="CO1977" s="212" t="s">
        <v>21608</v>
      </c>
      <c r="CP1977" s="212" t="s">
        <v>21609</v>
      </c>
      <c r="CQ1977" s="212" t="s">
        <v>21610</v>
      </c>
      <c r="CR1977" s="212" t="s">
        <v>21611</v>
      </c>
      <c r="CS1977" s="44">
        <v>1975</v>
      </c>
      <c r="CT1977" s="44" t="s">
        <v>21612</v>
      </c>
      <c r="CU1977" s="214">
        <v>10936</v>
      </c>
      <c r="CV1977" s="212" t="s">
        <v>21613</v>
      </c>
      <c r="CW1977" s="212" t="s">
        <v>2706</v>
      </c>
      <c r="CX1977" s="44" t="s">
        <v>789</v>
      </c>
      <c r="CY1977" s="78">
        <v>43465</v>
      </c>
      <c r="CZ1977" s="215" t="s">
        <v>640</v>
      </c>
      <c r="DA1977" s="212" t="s">
        <v>737</v>
      </c>
      <c r="DB1977" s="44" t="s">
        <v>919</v>
      </c>
      <c r="DC1977" s="44" t="s">
        <v>2707</v>
      </c>
      <c r="DD1977" s="44" t="s">
        <v>563</v>
      </c>
    </row>
    <row r="1978" spans="83:108">
      <c r="CE1978" s="212"/>
      <c r="CF1978" s="213">
        <f>IF(ISNUMBER(SEARCH($H$2,$CG$3:$CG$3334)),MAX($CF$2:CF1977)+1,0)</f>
        <v>1976</v>
      </c>
      <c r="CG1978" s="220" t="s">
        <v>21614</v>
      </c>
      <c r="CH1978" s="212"/>
      <c r="CI1978" s="212"/>
      <c r="CJ1978" s="213" t="str">
        <f>IFERROR(VLOOKUP(ROWS($CJ$3:CJ1978),CF1978:CG5309,2,0),"")</f>
        <v>NANDO 500 SC_01976</v>
      </c>
      <c r="CK1978" s="212" t="s">
        <v>21615</v>
      </c>
      <c r="CL1978" s="212" t="s">
        <v>21616</v>
      </c>
      <c r="CM1978" s="78">
        <v>43465</v>
      </c>
      <c r="CN1978" s="212" t="s">
        <v>21617</v>
      </c>
      <c r="CO1978" s="212" t="s">
        <v>21618</v>
      </c>
      <c r="CP1978" s="212" t="s">
        <v>21619</v>
      </c>
      <c r="CQ1978" s="212" t="s">
        <v>21620</v>
      </c>
      <c r="CR1978" s="212" t="s">
        <v>21621</v>
      </c>
      <c r="CS1978" s="44">
        <v>1976</v>
      </c>
      <c r="CT1978" s="44" t="s">
        <v>21622</v>
      </c>
      <c r="CU1978" s="214">
        <v>13872</v>
      </c>
      <c r="CV1978" s="212" t="s">
        <v>21623</v>
      </c>
      <c r="CW1978" s="212" t="s">
        <v>1702</v>
      </c>
      <c r="CX1978" s="44" t="s">
        <v>1287</v>
      </c>
      <c r="CY1978" s="78">
        <v>43465</v>
      </c>
      <c r="CZ1978" s="215" t="s">
        <v>736</v>
      </c>
      <c r="DA1978" s="212" t="s">
        <v>512</v>
      </c>
      <c r="DB1978" s="44" t="s">
        <v>655</v>
      </c>
      <c r="DC1978" s="44" t="s">
        <v>723</v>
      </c>
      <c r="DD1978" s="44" t="s">
        <v>532</v>
      </c>
    </row>
    <row r="1979" spans="83:108">
      <c r="CE1979" s="212"/>
      <c r="CF1979" s="213">
        <f>IF(ISNUMBER(SEARCH($H$2,$CG$3:$CG$3334)),MAX($CF$2:CF1978)+1,0)</f>
        <v>1977</v>
      </c>
      <c r="CG1979" s="220" t="s">
        <v>21624</v>
      </c>
      <c r="CH1979" s="212"/>
      <c r="CI1979" s="212"/>
      <c r="CJ1979" s="213" t="str">
        <f>IFERROR(VLOOKUP(ROWS($CJ$3:CJ1979),CF1979:CG5310,2,0),"")</f>
        <v>NANDO MAXI_01977</v>
      </c>
      <c r="CK1979" s="212" t="s">
        <v>21625</v>
      </c>
      <c r="CL1979" s="212" t="s">
        <v>21626</v>
      </c>
      <c r="CM1979" s="78">
        <v>43524</v>
      </c>
      <c r="CN1979" s="212" t="s">
        <v>21627</v>
      </c>
      <c r="CO1979" s="212" t="s">
        <v>21628</v>
      </c>
      <c r="CP1979" s="212" t="s">
        <v>21629</v>
      </c>
      <c r="CQ1979" s="212" t="s">
        <v>21630</v>
      </c>
      <c r="CR1979" s="212" t="s">
        <v>21631</v>
      </c>
      <c r="CS1979" s="44">
        <v>1977</v>
      </c>
      <c r="CT1979" s="44" t="s">
        <v>21632</v>
      </c>
      <c r="CU1979" s="214">
        <v>14165</v>
      </c>
      <c r="CV1979" s="212" t="s">
        <v>21633</v>
      </c>
      <c r="CW1979" s="212" t="s">
        <v>1702</v>
      </c>
      <c r="CX1979" s="44" t="s">
        <v>3496</v>
      </c>
      <c r="CY1979" s="78">
        <v>43524</v>
      </c>
      <c r="CZ1979" s="215" t="s">
        <v>576</v>
      </c>
      <c r="DA1979" s="212" t="s">
        <v>512</v>
      </c>
      <c r="DB1979" s="44" t="s">
        <v>655</v>
      </c>
      <c r="DC1979" s="44" t="s">
        <v>21634</v>
      </c>
      <c r="DD1979" s="44" t="s">
        <v>532</v>
      </c>
    </row>
    <row r="1980" spans="83:108">
      <c r="CE1980" s="212"/>
      <c r="CF1980" s="213">
        <f>IF(ISNUMBER(SEARCH($H$2,$CG$3:$CG$3334)),MAX($CF$2:CF1979)+1,0)</f>
        <v>1978</v>
      </c>
      <c r="CG1980" s="220" t="s">
        <v>21635</v>
      </c>
      <c r="CH1980" s="212"/>
      <c r="CI1980" s="212"/>
      <c r="CJ1980" s="213" t="str">
        <f>IFERROR(VLOOKUP(ROWS($CJ$3:CJ1980),CF1980:CG5311,2,0),"")</f>
        <v>NATAL 40 SC_01978</v>
      </c>
      <c r="CK1980" s="212" t="s">
        <v>21636</v>
      </c>
      <c r="CL1980" s="212" t="s">
        <v>21637</v>
      </c>
      <c r="CM1980" s="78">
        <v>43131</v>
      </c>
      <c r="CN1980" s="212" t="s">
        <v>21638</v>
      </c>
      <c r="CO1980" s="212" t="s">
        <v>21639</v>
      </c>
      <c r="CP1980" s="212" t="s">
        <v>21640</v>
      </c>
      <c r="CQ1980" s="212" t="s">
        <v>21641</v>
      </c>
      <c r="CR1980" s="212" t="s">
        <v>21642</v>
      </c>
      <c r="CS1980" s="44">
        <v>1978</v>
      </c>
      <c r="CT1980" s="44" t="s">
        <v>21643</v>
      </c>
      <c r="CU1980" s="214">
        <v>15902</v>
      </c>
      <c r="CV1980" s="212" t="s">
        <v>21644</v>
      </c>
      <c r="CW1980" s="212" t="s">
        <v>3140</v>
      </c>
      <c r="CX1980" s="44" t="s">
        <v>826</v>
      </c>
      <c r="CY1980" s="78">
        <v>43131</v>
      </c>
      <c r="CZ1980" s="215" t="s">
        <v>907</v>
      </c>
      <c r="DA1980" s="212" t="s">
        <v>737</v>
      </c>
      <c r="DB1980" s="44" t="s">
        <v>655</v>
      </c>
      <c r="DC1980" s="44" t="s">
        <v>5386</v>
      </c>
      <c r="DD1980" s="44" t="s">
        <v>682</v>
      </c>
    </row>
    <row r="1981" spans="83:108">
      <c r="CE1981" s="212"/>
      <c r="CF1981" s="213">
        <f>IF(ISNUMBER(SEARCH($H$2,$CG$3:$CG$3334)),MAX($CF$2:CF1980)+1,0)</f>
        <v>1979</v>
      </c>
      <c r="CG1981" s="220" t="s">
        <v>21645</v>
      </c>
      <c r="CH1981" s="212"/>
      <c r="CI1981" s="212"/>
      <c r="CJ1981" s="213" t="str">
        <f>IFERROR(VLOOKUP(ROWS($CJ$3:CJ1981),CF1981:CG5312,2,0),"")</f>
        <v>NATRIA ERBICIDA_01979</v>
      </c>
      <c r="CK1981" s="212" t="s">
        <v>21646</v>
      </c>
      <c r="CL1981" s="212" t="s">
        <v>21647</v>
      </c>
      <c r="CM1981" s="78">
        <v>43708</v>
      </c>
      <c r="CN1981" s="212" t="s">
        <v>21648</v>
      </c>
      <c r="CO1981" s="212" t="s">
        <v>21649</v>
      </c>
      <c r="CP1981" s="212" t="s">
        <v>21650</v>
      </c>
      <c r="CQ1981" s="212" t="s">
        <v>21651</v>
      </c>
      <c r="CR1981" s="212" t="s">
        <v>21652</v>
      </c>
      <c r="CS1981" s="44">
        <v>1979</v>
      </c>
      <c r="CT1981" s="44" t="s">
        <v>21653</v>
      </c>
      <c r="CU1981" s="214">
        <v>15014</v>
      </c>
      <c r="CV1981" s="212" t="s">
        <v>21654</v>
      </c>
      <c r="CW1981" s="212" t="s">
        <v>2388</v>
      </c>
      <c r="CX1981" s="44" t="s">
        <v>2389</v>
      </c>
      <c r="CY1981" s="78">
        <v>43708</v>
      </c>
      <c r="CZ1981" s="215" t="s">
        <v>640</v>
      </c>
      <c r="DA1981" s="212" t="s">
        <v>737</v>
      </c>
      <c r="DB1981" s="44" t="s">
        <v>530</v>
      </c>
      <c r="DC1981" s="44" t="s">
        <v>2390</v>
      </c>
      <c r="DD1981" s="44" t="s">
        <v>532</v>
      </c>
    </row>
    <row r="1982" spans="83:108">
      <c r="CE1982" s="212"/>
      <c r="CF1982" s="213">
        <f>IF(ISNUMBER(SEARCH($H$2,$CG$3:$CG$3334)),MAX($CF$2:CF1981)+1,0)</f>
        <v>1980</v>
      </c>
      <c r="CG1982" s="220" t="s">
        <v>21655</v>
      </c>
      <c r="CH1982" s="212"/>
      <c r="CI1982" s="212"/>
      <c r="CJ1982" s="213" t="str">
        <f>IFERROR(VLOOKUP(ROWS($CJ$3:CJ1982),CF1982:CG5313,2,0),"")</f>
        <v>NATRIA ERBICIDA PRONTO USO_01980</v>
      </c>
      <c r="CK1982" s="212" t="s">
        <v>21656</v>
      </c>
      <c r="CL1982" s="212" t="s">
        <v>21657</v>
      </c>
      <c r="CM1982" s="78">
        <v>43708</v>
      </c>
      <c r="CN1982" s="212" t="s">
        <v>21658</v>
      </c>
      <c r="CO1982" s="212" t="s">
        <v>21659</v>
      </c>
      <c r="CP1982" s="212" t="s">
        <v>21660</v>
      </c>
      <c r="CQ1982" s="212" t="s">
        <v>21661</v>
      </c>
      <c r="CR1982" s="212" t="s">
        <v>21662</v>
      </c>
      <c r="CS1982" s="44">
        <v>1980</v>
      </c>
      <c r="CT1982" s="44" t="s">
        <v>21663</v>
      </c>
      <c r="CU1982" s="214">
        <v>15012</v>
      </c>
      <c r="CV1982" s="212" t="s">
        <v>21664</v>
      </c>
      <c r="CW1982" s="212" t="s">
        <v>2388</v>
      </c>
      <c r="CX1982" s="44" t="s">
        <v>2389</v>
      </c>
      <c r="CY1982" s="78">
        <v>43708</v>
      </c>
      <c r="CZ1982" s="215" t="s">
        <v>545</v>
      </c>
      <c r="DA1982" s="212" t="s">
        <v>737</v>
      </c>
      <c r="DB1982" s="44" t="s">
        <v>547</v>
      </c>
      <c r="DC1982" s="44" t="s">
        <v>1144</v>
      </c>
      <c r="DD1982" s="44" t="s">
        <v>532</v>
      </c>
    </row>
    <row r="1983" spans="83:108">
      <c r="CE1983" s="212"/>
      <c r="CF1983" s="213">
        <f>IF(ISNUMBER(SEARCH($H$2,$CG$3:$CG$3334)),MAX($CF$2:CF1982)+1,0)</f>
        <v>1981</v>
      </c>
      <c r="CG1983" s="220" t="s">
        <v>21665</v>
      </c>
      <c r="CH1983" s="212"/>
      <c r="CI1983" s="212"/>
      <c r="CJ1983" s="213" t="str">
        <f>IFERROR(VLOOKUP(ROWS($CJ$3:CJ1983),CF1983:CG5314,2,0),"")</f>
        <v>NATRIA INSETTICIDA ABBATTENTE_01981</v>
      </c>
      <c r="CK1983" s="212" t="s">
        <v>21666</v>
      </c>
      <c r="CL1983" s="212" t="s">
        <v>21667</v>
      </c>
      <c r="CM1983" s="78">
        <v>44804</v>
      </c>
      <c r="CN1983" s="212" t="s">
        <v>21668</v>
      </c>
      <c r="CO1983" s="212" t="s">
        <v>21669</v>
      </c>
      <c r="CP1983" s="212" t="s">
        <v>21670</v>
      </c>
      <c r="CQ1983" s="212" t="s">
        <v>21671</v>
      </c>
      <c r="CR1983" s="212" t="s">
        <v>21672</v>
      </c>
      <c r="CS1983" s="44">
        <v>1981</v>
      </c>
      <c r="CT1983" s="44" t="s">
        <v>21673</v>
      </c>
      <c r="CU1983" s="214">
        <v>16418</v>
      </c>
      <c r="CV1983" s="212" t="s">
        <v>21674</v>
      </c>
      <c r="CW1983" s="212" t="s">
        <v>599</v>
      </c>
      <c r="CX1983" s="44" t="s">
        <v>2389</v>
      </c>
      <c r="CY1983" s="78">
        <v>44804</v>
      </c>
      <c r="CZ1983" s="215" t="s">
        <v>511</v>
      </c>
      <c r="DA1983" s="212" t="s">
        <v>529</v>
      </c>
      <c r="DB1983" s="44" t="s">
        <v>547</v>
      </c>
      <c r="DC1983" s="44" t="s">
        <v>562</v>
      </c>
      <c r="DD1983" s="44" t="s">
        <v>532</v>
      </c>
    </row>
    <row r="1984" spans="83:108">
      <c r="CE1984" s="212"/>
      <c r="CF1984" s="213">
        <f>IF(ISNUMBER(SEARCH($H$2,$CG$3:$CG$3334)),MAX($CF$2:CF1983)+1,0)</f>
        <v>1982</v>
      </c>
      <c r="CG1984" s="220" t="s">
        <v>21675</v>
      </c>
      <c r="CH1984" s="212"/>
      <c r="CI1984" s="212"/>
      <c r="CJ1984" s="213" t="str">
        <f>IFERROR(VLOOKUP(ROWS($CJ$3:CJ1984),CF1984:CG5315,2,0),"")</f>
        <v>NATRIA LUMACHICIDA_01982</v>
      </c>
      <c r="CK1984" s="212" t="s">
        <v>21676</v>
      </c>
      <c r="CL1984" s="212" t="s">
        <v>21677</v>
      </c>
      <c r="CM1984" s="78">
        <v>47848</v>
      </c>
      <c r="CN1984" s="212" t="s">
        <v>21678</v>
      </c>
      <c r="CO1984" s="212" t="s">
        <v>21679</v>
      </c>
      <c r="CP1984" s="212" t="s">
        <v>21680</v>
      </c>
      <c r="CQ1984" s="212" t="s">
        <v>21681</v>
      </c>
      <c r="CR1984" s="212" t="s">
        <v>21682</v>
      </c>
      <c r="CS1984" s="44">
        <v>1982</v>
      </c>
      <c r="CT1984" s="44" t="s">
        <v>21683</v>
      </c>
      <c r="CU1984" s="214">
        <v>15013</v>
      </c>
      <c r="CV1984" s="212" t="s">
        <v>21684</v>
      </c>
      <c r="CW1984" s="212" t="s">
        <v>2374</v>
      </c>
      <c r="CX1984" s="44" t="s">
        <v>2389</v>
      </c>
      <c r="CY1984" s="78">
        <v>47848</v>
      </c>
      <c r="CZ1984" s="215" t="s">
        <v>511</v>
      </c>
      <c r="DA1984" s="212" t="s">
        <v>1477</v>
      </c>
      <c r="DB1984" s="44" t="s">
        <v>1478</v>
      </c>
      <c r="DC1984" s="44" t="s">
        <v>1192</v>
      </c>
      <c r="DD1984" s="44" t="s">
        <v>532</v>
      </c>
    </row>
    <row r="1985" spans="83:108">
      <c r="CE1985" s="212"/>
      <c r="CF1985" s="213">
        <f>IF(ISNUMBER(SEARCH($H$2,$CG$3:$CG$3334)),MAX($CF$2:CF1984)+1,0)</f>
        <v>1983</v>
      </c>
      <c r="CG1985" s="220" t="s">
        <v>21685</v>
      </c>
      <c r="CH1985" s="212"/>
      <c r="CI1985" s="212"/>
      <c r="CJ1985" s="213" t="str">
        <f>IFERROR(VLOOKUP(ROWS($CJ$3:CJ1985),CF1985:CG5316,2,0),"")</f>
        <v>NATRIA LUMACHICIDA GIARDINO_01983</v>
      </c>
      <c r="CK1985" s="212" t="s">
        <v>21686</v>
      </c>
      <c r="CL1985" s="212" t="s">
        <v>21687</v>
      </c>
      <c r="CM1985" s="78">
        <v>47848</v>
      </c>
      <c r="CN1985" s="212" t="s">
        <v>21688</v>
      </c>
      <c r="CO1985" s="212" t="s">
        <v>21689</v>
      </c>
      <c r="CP1985" s="212" t="s">
        <v>21690</v>
      </c>
      <c r="CQ1985" s="212" t="s">
        <v>21691</v>
      </c>
      <c r="CR1985" s="212" t="s">
        <v>21692</v>
      </c>
      <c r="CS1985" s="44">
        <v>1983</v>
      </c>
      <c r="CT1985" s="44" t="s">
        <v>21693</v>
      </c>
      <c r="CU1985" s="214">
        <v>15015</v>
      </c>
      <c r="CV1985" s="212" t="s">
        <v>21694</v>
      </c>
      <c r="CW1985" s="212" t="s">
        <v>2374</v>
      </c>
      <c r="CX1985" s="44" t="s">
        <v>2389</v>
      </c>
      <c r="CY1985" s="78">
        <v>47848</v>
      </c>
      <c r="CZ1985" s="215" t="s">
        <v>545</v>
      </c>
      <c r="DA1985" s="212" t="s">
        <v>1477</v>
      </c>
      <c r="DB1985" s="44" t="s">
        <v>1478</v>
      </c>
      <c r="DC1985" s="44" t="s">
        <v>1192</v>
      </c>
      <c r="DD1985" s="44" t="s">
        <v>532</v>
      </c>
    </row>
    <row r="1986" spans="83:108">
      <c r="CE1986" s="212"/>
      <c r="CF1986" s="213">
        <f>IF(ISNUMBER(SEARCH($H$2,$CG$3:$CG$3334)),MAX($CF$2:CF1985)+1,0)</f>
        <v>1984</v>
      </c>
      <c r="CG1986" s="220" t="s">
        <v>21695</v>
      </c>
      <c r="CH1986" s="212"/>
      <c r="CI1986" s="212"/>
      <c r="CJ1986" s="213" t="str">
        <f>IFERROR(VLOOKUP(ROWS($CJ$3:CJ1986),CF1986:CG5317,2,0),"")</f>
        <v>NATRIA NEEM_01984</v>
      </c>
      <c r="CK1986" s="212" t="s">
        <v>21696</v>
      </c>
      <c r="CL1986" s="212" t="s">
        <v>21697</v>
      </c>
      <c r="CM1986" s="78">
        <v>44347</v>
      </c>
      <c r="CN1986" s="212" t="s">
        <v>21698</v>
      </c>
      <c r="CO1986" s="212" t="s">
        <v>21699</v>
      </c>
      <c r="CP1986" s="212" t="s">
        <v>21700</v>
      </c>
      <c r="CQ1986" s="212" t="s">
        <v>21701</v>
      </c>
      <c r="CR1986" s="212" t="s">
        <v>21702</v>
      </c>
      <c r="CS1986" s="44">
        <v>1984</v>
      </c>
      <c r="CT1986" s="44" t="s">
        <v>21703</v>
      </c>
      <c r="CU1986" s="214">
        <v>14988</v>
      </c>
      <c r="CV1986" s="212" t="s">
        <v>21704</v>
      </c>
      <c r="CW1986" s="212" t="s">
        <v>1058</v>
      </c>
      <c r="CX1986" s="44" t="s">
        <v>2303</v>
      </c>
      <c r="CY1986" s="78">
        <v>44347</v>
      </c>
      <c r="CZ1986" s="215" t="s">
        <v>545</v>
      </c>
      <c r="DA1986" s="212" t="s">
        <v>529</v>
      </c>
      <c r="DB1986" s="44" t="s">
        <v>530</v>
      </c>
      <c r="DC1986" s="44" t="s">
        <v>1192</v>
      </c>
      <c r="DD1986" s="44" t="s">
        <v>532</v>
      </c>
    </row>
    <row r="1987" spans="83:108">
      <c r="CE1987" s="212"/>
      <c r="CF1987" s="213">
        <f>IF(ISNUMBER(SEARCH($H$2,$CG$3:$CG$3334)),MAX($CF$2:CF1986)+1,0)</f>
        <v>1985</v>
      </c>
      <c r="CG1987" s="220" t="s">
        <v>21705</v>
      </c>
      <c r="CH1987" s="212"/>
      <c r="CI1987" s="212"/>
      <c r="CJ1987" s="213" t="str">
        <f>IFERROR(VLOOKUP(ROWS($CJ$3:CJ1987),CF1987:CG5318,2,0),"")</f>
        <v>NATUR BREAKER_01985</v>
      </c>
      <c r="CK1987" s="212" t="s">
        <v>21706</v>
      </c>
      <c r="CL1987" s="212" t="s">
        <v>21707</v>
      </c>
      <c r="CM1987" s="78">
        <v>44804</v>
      </c>
      <c r="CN1987" s="212" t="s">
        <v>21708</v>
      </c>
      <c r="CO1987" s="212" t="s">
        <v>21709</v>
      </c>
      <c r="CP1987" s="212" t="s">
        <v>21710</v>
      </c>
      <c r="CQ1987" s="212" t="s">
        <v>21711</v>
      </c>
      <c r="CR1987" s="212" t="s">
        <v>21712</v>
      </c>
      <c r="CS1987" s="44">
        <v>1985</v>
      </c>
      <c r="CT1987" s="44" t="s">
        <v>21713</v>
      </c>
      <c r="CU1987" s="214">
        <v>16819</v>
      </c>
      <c r="CV1987" s="212" t="s">
        <v>21714</v>
      </c>
      <c r="CW1987" s="212" t="s">
        <v>599</v>
      </c>
      <c r="CX1987" s="44" t="s">
        <v>21715</v>
      </c>
      <c r="CY1987" s="78">
        <v>44804</v>
      </c>
      <c r="CZ1987" s="215" t="s">
        <v>511</v>
      </c>
      <c r="DA1987" s="212" t="s">
        <v>529</v>
      </c>
      <c r="DB1987" s="44" t="s">
        <v>530</v>
      </c>
      <c r="DC1987" s="44" t="s">
        <v>20021</v>
      </c>
      <c r="DD1987" s="44" t="s">
        <v>532</v>
      </c>
    </row>
    <row r="1988" spans="83:108">
      <c r="CE1988" s="212"/>
      <c r="CF1988" s="213">
        <f>IF(ISNUMBER(SEARCH($H$2,$CG$3:$CG$3334)),MAX($CF$2:CF1987)+1,0)</f>
        <v>1986</v>
      </c>
      <c r="CG1988" s="220" t="s">
        <v>21716</v>
      </c>
      <c r="CH1988" s="212"/>
      <c r="CI1988" s="212"/>
      <c r="CJ1988" s="213" t="str">
        <f>IFERROR(VLOOKUP(ROWS($CJ$3:CJ1988),CF1988:CG5319,2,0),"")</f>
        <v>NATURALIS_01986</v>
      </c>
      <c r="CK1988" s="212" t="s">
        <v>21717</v>
      </c>
      <c r="CL1988" s="212" t="s">
        <v>21718</v>
      </c>
      <c r="CM1988" s="78">
        <v>43584</v>
      </c>
      <c r="CN1988" s="212" t="s">
        <v>21719</v>
      </c>
      <c r="CO1988" s="212" t="s">
        <v>21720</v>
      </c>
      <c r="CP1988" s="212" t="s">
        <v>21721</v>
      </c>
      <c r="CQ1988" s="212" t="s">
        <v>21722</v>
      </c>
      <c r="CR1988" s="212" t="s">
        <v>21723</v>
      </c>
      <c r="CS1988" s="44">
        <v>1986</v>
      </c>
      <c r="CT1988" s="44" t="s">
        <v>21724</v>
      </c>
      <c r="CU1988" s="214">
        <v>10479</v>
      </c>
      <c r="CV1988" s="212" t="s">
        <v>21725</v>
      </c>
      <c r="CW1988" s="212" t="s">
        <v>5191</v>
      </c>
      <c r="CX1988" s="44" t="s">
        <v>2303</v>
      </c>
      <c r="CY1988" s="78">
        <v>43584</v>
      </c>
      <c r="CZ1988" s="215" t="s">
        <v>511</v>
      </c>
      <c r="DA1988" s="212" t="s">
        <v>4062</v>
      </c>
      <c r="DB1988" s="44" t="s">
        <v>655</v>
      </c>
      <c r="DC1988" s="44" t="s">
        <v>5254</v>
      </c>
      <c r="DD1988" s="44" t="s">
        <v>563</v>
      </c>
    </row>
    <row r="1989" spans="83:108">
      <c r="CE1989" s="212"/>
      <c r="CF1989" s="213">
        <f>IF(ISNUMBER(SEARCH($H$2,$CG$3:$CG$3334)),MAX($CF$2:CF1988)+1,0)</f>
        <v>1987</v>
      </c>
      <c r="CG1989" s="220" t="s">
        <v>21726</v>
      </c>
      <c r="CH1989" s="212"/>
      <c r="CI1989" s="212"/>
      <c r="CJ1989" s="213" t="str">
        <f>IFERROR(VLOOKUP(ROWS($CJ$3:CJ1989),CF1989:CG5320,2,0),"")</f>
        <v>NATUREN LIMEX_01987</v>
      </c>
      <c r="CK1989" s="212" t="s">
        <v>21727</v>
      </c>
      <c r="CL1989" s="212" t="s">
        <v>21728</v>
      </c>
      <c r="CM1989" s="78">
        <v>47848</v>
      </c>
      <c r="CN1989" s="212" t="s">
        <v>21729</v>
      </c>
      <c r="CO1989" s="212" t="s">
        <v>21730</v>
      </c>
      <c r="CP1989" s="212" t="s">
        <v>21731</v>
      </c>
      <c r="CQ1989" s="212" t="s">
        <v>21732</v>
      </c>
      <c r="CR1989" s="212" t="s">
        <v>21733</v>
      </c>
      <c r="CS1989" s="44">
        <v>1987</v>
      </c>
      <c r="CT1989" s="44" t="s">
        <v>21734</v>
      </c>
      <c r="CU1989" s="214">
        <v>16630</v>
      </c>
      <c r="CV1989" s="212" t="s">
        <v>21735</v>
      </c>
      <c r="CW1989" s="212" t="s">
        <v>2374</v>
      </c>
      <c r="CX1989" s="44" t="s">
        <v>4028</v>
      </c>
      <c r="CY1989" s="78">
        <v>47848</v>
      </c>
      <c r="CZ1989" s="215" t="s">
        <v>511</v>
      </c>
      <c r="DA1989" s="212" t="s">
        <v>1477</v>
      </c>
      <c r="DB1989" s="44" t="s">
        <v>1143</v>
      </c>
      <c r="DC1989" s="44" t="s">
        <v>1192</v>
      </c>
      <c r="DD1989" s="44" t="s">
        <v>682</v>
      </c>
    </row>
    <row r="1990" spans="83:108">
      <c r="CE1990" s="212"/>
      <c r="CF1990" s="213">
        <f>IF(ISNUMBER(SEARCH($H$2,$CG$3:$CG$3334)),MAX($CF$2:CF1989)+1,0)</f>
        <v>1988</v>
      </c>
      <c r="CG1990" s="220" t="s">
        <v>21736</v>
      </c>
      <c r="CH1990" s="212"/>
      <c r="CI1990" s="212"/>
      <c r="CJ1990" s="213" t="str">
        <f>IFERROR(VLOOKUP(ROWS($CJ$3:CJ1990),CF1990:CG5321,2,0),"")</f>
        <v>NATURKRAFT ERBICIDA PRONTO USO_01988</v>
      </c>
      <c r="CK1990" s="212" t="s">
        <v>21737</v>
      </c>
      <c r="CL1990" s="212" t="s">
        <v>21738</v>
      </c>
      <c r="CM1990" s="78">
        <v>43708</v>
      </c>
      <c r="CN1990" s="212" t="s">
        <v>21739</v>
      </c>
      <c r="CO1990" s="212" t="s">
        <v>21740</v>
      </c>
      <c r="CP1990" s="212" t="s">
        <v>21741</v>
      </c>
      <c r="CQ1990" s="212" t="s">
        <v>21742</v>
      </c>
      <c r="CR1990" s="212" t="s">
        <v>21743</v>
      </c>
      <c r="CS1990" s="44">
        <v>1988</v>
      </c>
      <c r="CT1990" s="44" t="s">
        <v>21744</v>
      </c>
      <c r="CU1990" s="214">
        <v>15271</v>
      </c>
      <c r="CV1990" s="212" t="s">
        <v>21745</v>
      </c>
      <c r="CW1990" s="212" t="s">
        <v>2388</v>
      </c>
      <c r="CX1990" s="44" t="s">
        <v>2389</v>
      </c>
      <c r="CY1990" s="78">
        <v>43708</v>
      </c>
      <c r="CZ1990" s="215" t="s">
        <v>545</v>
      </c>
      <c r="DA1990" s="212" t="s">
        <v>737</v>
      </c>
      <c r="DB1990" s="44" t="s">
        <v>547</v>
      </c>
      <c r="DC1990" s="44" t="s">
        <v>1144</v>
      </c>
      <c r="DD1990" s="44" t="s">
        <v>532</v>
      </c>
    </row>
    <row r="1991" spans="83:108">
      <c r="CE1991" s="212"/>
      <c r="CF1991" s="213">
        <f>IF(ISNUMBER(SEARCH($H$2,$CG$3:$CG$3334)),MAX($CF$2:CF1990)+1,0)</f>
        <v>1989</v>
      </c>
      <c r="CG1991" s="220" t="s">
        <v>21746</v>
      </c>
      <c r="CH1991" s="212"/>
      <c r="CI1991" s="212"/>
      <c r="CJ1991" s="213" t="str">
        <f>IFERROR(VLOOKUP(ROWS($CJ$3:CJ1991),CF1991:CG5322,2,0),"")</f>
        <v>NATURKRAFT ERBICIDA TOTALE_01989</v>
      </c>
      <c r="CK1991" s="212" t="s">
        <v>21747</v>
      </c>
      <c r="CL1991" s="212" t="s">
        <v>21748</v>
      </c>
      <c r="CM1991" s="78">
        <v>43708</v>
      </c>
      <c r="CN1991" s="212" t="s">
        <v>21749</v>
      </c>
      <c r="CO1991" s="212" t="s">
        <v>21750</v>
      </c>
      <c r="CP1991" s="212" t="s">
        <v>21751</v>
      </c>
      <c r="CQ1991" s="212" t="s">
        <v>21752</v>
      </c>
      <c r="CR1991" s="212" t="s">
        <v>21753</v>
      </c>
      <c r="CS1991" s="44">
        <v>1989</v>
      </c>
      <c r="CT1991" s="44" t="s">
        <v>21754</v>
      </c>
      <c r="CU1991" s="214">
        <v>16520</v>
      </c>
      <c r="CV1991" s="212" t="s">
        <v>21755</v>
      </c>
      <c r="CW1991" s="212" t="s">
        <v>21756</v>
      </c>
      <c r="CX1991" s="44" t="s">
        <v>2389</v>
      </c>
      <c r="CY1991" s="78">
        <v>43708</v>
      </c>
      <c r="CZ1991" s="215" t="s">
        <v>511</v>
      </c>
      <c r="DA1991" s="212" t="s">
        <v>737</v>
      </c>
      <c r="DB1991" s="44" t="s">
        <v>919</v>
      </c>
      <c r="DC1991" s="44" t="s">
        <v>12511</v>
      </c>
      <c r="DD1991" s="44" t="s">
        <v>532</v>
      </c>
    </row>
    <row r="1992" spans="83:108">
      <c r="CE1992" s="212"/>
      <c r="CF1992" s="213">
        <f>IF(ISNUMBER(SEARCH($H$2,$CG$3:$CG$3334)),MAX($CF$2:CF1991)+1,0)</f>
        <v>1990</v>
      </c>
      <c r="CG1992" s="220" t="s">
        <v>21757</v>
      </c>
      <c r="CH1992" s="212"/>
      <c r="CI1992" s="212"/>
      <c r="CJ1992" s="213" t="str">
        <f>IFERROR(VLOOKUP(ROWS($CJ$3:CJ1992),CF1992:CG5323,2,0),"")</f>
        <v>NATURKRAFT ERBICIDA TOTALE PRONTO USO_01990</v>
      </c>
      <c r="CK1992" s="212" t="s">
        <v>21758</v>
      </c>
      <c r="CL1992" s="212" t="s">
        <v>21759</v>
      </c>
      <c r="CM1992" s="78">
        <v>43708</v>
      </c>
      <c r="CN1992" s="212" t="s">
        <v>21760</v>
      </c>
      <c r="CO1992" s="212" t="s">
        <v>21761</v>
      </c>
      <c r="CP1992" s="212" t="s">
        <v>21762</v>
      </c>
      <c r="CQ1992" s="212" t="s">
        <v>21763</v>
      </c>
      <c r="CR1992" s="212" t="s">
        <v>21764</v>
      </c>
      <c r="CS1992" s="44">
        <v>1990</v>
      </c>
      <c r="CT1992" s="44" t="s">
        <v>21765</v>
      </c>
      <c r="CU1992" s="214">
        <v>16522</v>
      </c>
      <c r="CV1992" s="212" t="s">
        <v>21766</v>
      </c>
      <c r="CW1992" s="212" t="s">
        <v>21756</v>
      </c>
      <c r="CX1992" s="44" t="s">
        <v>2389</v>
      </c>
      <c r="CY1992" s="78">
        <v>43708</v>
      </c>
      <c r="CZ1992" s="215" t="s">
        <v>511</v>
      </c>
      <c r="DA1992" s="212" t="s">
        <v>737</v>
      </c>
      <c r="DB1992" s="44" t="s">
        <v>547</v>
      </c>
      <c r="DC1992" s="44" t="s">
        <v>12522</v>
      </c>
      <c r="DD1992" s="44" t="s">
        <v>532</v>
      </c>
    </row>
    <row r="1993" spans="83:108">
      <c r="CE1993" s="212"/>
      <c r="CF1993" s="213">
        <f>IF(ISNUMBER(SEARCH($H$2,$CG$3:$CG$3334)),MAX($CF$2:CF1992)+1,0)</f>
        <v>1991</v>
      </c>
      <c r="CG1993" s="220" t="s">
        <v>21767</v>
      </c>
      <c r="CH1993" s="212"/>
      <c r="CI1993" s="212"/>
      <c r="CJ1993" s="213" t="str">
        <f>IFERROR(VLOOKUP(ROWS($CJ$3:CJ1993),CF1993:CG5324,2,0),"")</f>
        <v>NATURKRAFT INSETTICIDA PER AFIDI PRONTO USO_01991</v>
      </c>
      <c r="CK1993" s="212" t="s">
        <v>21768</v>
      </c>
      <c r="CL1993" s="212" t="s">
        <v>21769</v>
      </c>
      <c r="CM1993" s="78">
        <v>44804</v>
      </c>
      <c r="CN1993" s="212" t="s">
        <v>21770</v>
      </c>
      <c r="CO1993" s="212" t="s">
        <v>21771</v>
      </c>
      <c r="CP1993" s="212" t="s">
        <v>21772</v>
      </c>
      <c r="CQ1993" s="212" t="s">
        <v>21773</v>
      </c>
      <c r="CR1993" s="212" t="s">
        <v>21774</v>
      </c>
      <c r="CS1993" s="44">
        <v>1991</v>
      </c>
      <c r="CT1993" s="44" t="s">
        <v>21775</v>
      </c>
      <c r="CU1993" s="214">
        <v>16525</v>
      </c>
      <c r="CV1993" s="212" t="s">
        <v>21776</v>
      </c>
      <c r="CW1993" s="212" t="s">
        <v>599</v>
      </c>
      <c r="CX1993" s="44" t="s">
        <v>2389</v>
      </c>
      <c r="CY1993" s="78">
        <v>44804</v>
      </c>
      <c r="CZ1993" s="215" t="s">
        <v>511</v>
      </c>
      <c r="DA1993" s="212" t="s">
        <v>529</v>
      </c>
      <c r="DB1993" s="44" t="s">
        <v>547</v>
      </c>
      <c r="DC1993" s="44" t="s">
        <v>21777</v>
      </c>
      <c r="DD1993" s="44" t="s">
        <v>532</v>
      </c>
    </row>
    <row r="1994" spans="83:108">
      <c r="CE1994" s="212"/>
      <c r="CF1994" s="213">
        <f>IF(ISNUMBER(SEARCH($H$2,$CG$3:$CG$3334)),MAX($CF$2:CF1993)+1,0)</f>
        <v>1992</v>
      </c>
      <c r="CG1994" s="220" t="s">
        <v>21778</v>
      </c>
      <c r="CH1994" s="212"/>
      <c r="CI1994" s="212"/>
      <c r="CJ1994" s="213" t="str">
        <f>IFERROR(VLOOKUP(ROWS($CJ$3:CJ1994),CF1994:CG5325,2,0),"")</f>
        <v>NATURKRAFT INSETTICIDA PER COCCINIGLIE PRONTO USO_01992</v>
      </c>
      <c r="CK1994" s="212" t="s">
        <v>21779</v>
      </c>
      <c r="CL1994" s="212" t="s">
        <v>21780</v>
      </c>
      <c r="CM1994" s="78">
        <v>44804</v>
      </c>
      <c r="CN1994" s="212" t="s">
        <v>21781</v>
      </c>
      <c r="CO1994" s="212" t="s">
        <v>21782</v>
      </c>
      <c r="CP1994" s="212" t="s">
        <v>21783</v>
      </c>
      <c r="CQ1994" s="212" t="s">
        <v>21784</v>
      </c>
      <c r="CR1994" s="212" t="s">
        <v>21785</v>
      </c>
      <c r="CS1994" s="44">
        <v>1992</v>
      </c>
      <c r="CT1994" s="44" t="s">
        <v>21786</v>
      </c>
      <c r="CU1994" s="214">
        <v>16524</v>
      </c>
      <c r="CV1994" s="212" t="s">
        <v>21787</v>
      </c>
      <c r="CW1994" s="212" t="s">
        <v>599</v>
      </c>
      <c r="CX1994" s="44" t="s">
        <v>2389</v>
      </c>
      <c r="CY1994" s="78">
        <v>44804</v>
      </c>
      <c r="CZ1994" s="215" t="s">
        <v>511</v>
      </c>
      <c r="DA1994" s="212" t="s">
        <v>529</v>
      </c>
      <c r="DB1994" s="44" t="s">
        <v>547</v>
      </c>
      <c r="DC1994" s="44" t="s">
        <v>21777</v>
      </c>
      <c r="DD1994" s="44" t="s">
        <v>532</v>
      </c>
    </row>
    <row r="1995" spans="83:108">
      <c r="CE1995" s="212"/>
      <c r="CF1995" s="213">
        <f>IF(ISNUMBER(SEARCH($H$2,$CG$3:$CG$3334)),MAX($CF$2:CF1994)+1,0)</f>
        <v>1993</v>
      </c>
      <c r="CG1995" s="220" t="s">
        <v>21788</v>
      </c>
      <c r="CH1995" s="212"/>
      <c r="CI1995" s="212"/>
      <c r="CJ1995" s="213" t="str">
        <f>IFERROR(VLOOKUP(ROWS($CJ$3:CJ1995),CF1995:CG5326,2,0),"")</f>
        <v>NATURKRAFT INSETTICIDA PRONTO USO_01993</v>
      </c>
      <c r="CK1995" s="212" t="s">
        <v>21789</v>
      </c>
      <c r="CL1995" s="212" t="s">
        <v>21790</v>
      </c>
      <c r="CM1995" s="78">
        <v>44804</v>
      </c>
      <c r="CN1995" s="212" t="s">
        <v>21791</v>
      </c>
      <c r="CO1995" s="212" t="s">
        <v>21792</v>
      </c>
      <c r="CP1995" s="212" t="s">
        <v>21793</v>
      </c>
      <c r="CQ1995" s="212" t="s">
        <v>21794</v>
      </c>
      <c r="CR1995" s="212" t="s">
        <v>21795</v>
      </c>
      <c r="CS1995" s="44">
        <v>1993</v>
      </c>
      <c r="CT1995" s="44" t="s">
        <v>21796</v>
      </c>
      <c r="CU1995" s="214">
        <v>16521</v>
      </c>
      <c r="CV1995" s="212" t="s">
        <v>21797</v>
      </c>
      <c r="CW1995" s="212" t="s">
        <v>599</v>
      </c>
      <c r="CX1995" s="44" t="s">
        <v>2389</v>
      </c>
      <c r="CY1995" s="78">
        <v>44804</v>
      </c>
      <c r="CZ1995" s="215" t="s">
        <v>511</v>
      </c>
      <c r="DA1995" s="212" t="s">
        <v>529</v>
      </c>
      <c r="DB1995" s="44" t="s">
        <v>547</v>
      </c>
      <c r="DC1995" s="44" t="s">
        <v>562</v>
      </c>
      <c r="DD1995" s="44" t="s">
        <v>532</v>
      </c>
    </row>
    <row r="1996" spans="83:108">
      <c r="CE1996" s="212"/>
      <c r="CF1996" s="213">
        <f>IF(ISNUMBER(SEARCH($H$2,$CG$3:$CG$3334)),MAX($CF$2:CF1995)+1,0)</f>
        <v>1994</v>
      </c>
      <c r="CG1996" s="220" t="s">
        <v>21798</v>
      </c>
      <c r="CH1996" s="212"/>
      <c r="CI1996" s="212"/>
      <c r="CJ1996" s="213" t="str">
        <f>IFERROR(VLOOKUP(ROWS($CJ$3:CJ1996),CF1996:CG5327,2,0),"")</f>
        <v>NATURKRAFT LUMACHICIDA_01994</v>
      </c>
      <c r="CK1996" s="212" t="s">
        <v>21799</v>
      </c>
      <c r="CL1996" s="212" t="s">
        <v>21800</v>
      </c>
      <c r="CM1996" s="78">
        <v>47848</v>
      </c>
      <c r="CN1996" s="212" t="s">
        <v>21801</v>
      </c>
      <c r="CO1996" s="212" t="s">
        <v>21802</v>
      </c>
      <c r="CP1996" s="212" t="s">
        <v>21803</v>
      </c>
      <c r="CQ1996" s="212" t="s">
        <v>21804</v>
      </c>
      <c r="CR1996" s="212" t="s">
        <v>21805</v>
      </c>
      <c r="CS1996" s="44">
        <v>1994</v>
      </c>
      <c r="CT1996" s="44" t="s">
        <v>21806</v>
      </c>
      <c r="CU1996" s="214">
        <v>15272</v>
      </c>
      <c r="CV1996" s="212" t="s">
        <v>21807</v>
      </c>
      <c r="CW1996" s="212" t="s">
        <v>2374</v>
      </c>
      <c r="CX1996" s="44" t="s">
        <v>2389</v>
      </c>
      <c r="CY1996" s="78">
        <v>47848</v>
      </c>
      <c r="CZ1996" s="215" t="s">
        <v>545</v>
      </c>
      <c r="DA1996" s="212" t="s">
        <v>1477</v>
      </c>
      <c r="DB1996" s="44" t="s">
        <v>1478</v>
      </c>
      <c r="DC1996" s="44" t="s">
        <v>1192</v>
      </c>
      <c r="DD1996" s="44" t="s">
        <v>532</v>
      </c>
    </row>
    <row r="1997" spans="83:108">
      <c r="CE1997" s="212"/>
      <c r="CF1997" s="213">
        <f>IF(ISNUMBER(SEARCH($H$2,$CG$3:$CG$3334)),MAX($CF$2:CF1996)+1,0)</f>
        <v>1995</v>
      </c>
      <c r="CG1997" s="220" t="s">
        <v>21808</v>
      </c>
      <c r="CH1997" s="212"/>
      <c r="CI1997" s="212"/>
      <c r="CJ1997" s="213" t="str">
        <f>IFERROR(VLOOKUP(ROWS($CJ$3:CJ1997),CF1997:CG5328,2,0),"")</f>
        <v>NAUTILE DG_01995</v>
      </c>
      <c r="CK1997" s="212" t="s">
        <v>21809</v>
      </c>
      <c r="CL1997" s="212" t="s">
        <v>21810</v>
      </c>
      <c r="CM1997" s="78">
        <v>43708</v>
      </c>
      <c r="CN1997" s="212" t="s">
        <v>21811</v>
      </c>
      <c r="CO1997" s="212" t="s">
        <v>21812</v>
      </c>
      <c r="CP1997" s="212" t="s">
        <v>21813</v>
      </c>
      <c r="CQ1997" s="212" t="s">
        <v>21814</v>
      </c>
      <c r="CR1997" s="212" t="s">
        <v>21815</v>
      </c>
      <c r="CS1997" s="44">
        <v>1995</v>
      </c>
      <c r="CT1997" s="44" t="s">
        <v>21816</v>
      </c>
      <c r="CU1997" s="214">
        <v>10187</v>
      </c>
      <c r="CV1997" s="212" t="s">
        <v>21817</v>
      </c>
      <c r="CW1997" s="212" t="s">
        <v>6739</v>
      </c>
      <c r="CX1997" s="44" t="s">
        <v>1226</v>
      </c>
      <c r="CY1997" s="78">
        <v>43708</v>
      </c>
      <c r="CZ1997" s="215" t="s">
        <v>763</v>
      </c>
      <c r="DA1997" s="212" t="s">
        <v>512</v>
      </c>
      <c r="DB1997" s="44" t="s">
        <v>641</v>
      </c>
      <c r="DC1997" s="44" t="s">
        <v>21424</v>
      </c>
      <c r="DD1997" s="44" t="s">
        <v>532</v>
      </c>
    </row>
    <row r="1998" spans="83:108">
      <c r="CE1998" s="212"/>
      <c r="CF1998" s="213">
        <f>IF(ISNUMBER(SEARCH($H$2,$CG$3:$CG$3334)),MAX($CF$2:CF1997)+1,0)</f>
        <v>1996</v>
      </c>
      <c r="CG1998" s="220" t="s">
        <v>21818</v>
      </c>
      <c r="CH1998" s="212"/>
      <c r="CI1998" s="212"/>
      <c r="CJ1998" s="213" t="str">
        <f>IFERROR(VLOOKUP(ROWS($CJ$3:CJ1998),CF1998:CG5329,2,0),"")</f>
        <v>NAUTIUS_01996</v>
      </c>
      <c r="CK1998" s="212" t="s">
        <v>21819</v>
      </c>
      <c r="CL1998" s="212" t="s">
        <v>21820</v>
      </c>
      <c r="CM1998" s="78">
        <v>48152</v>
      </c>
      <c r="CN1998" s="212" t="s">
        <v>21821</v>
      </c>
      <c r="CO1998" s="212" t="s">
        <v>21822</v>
      </c>
      <c r="CP1998" s="212" t="s">
        <v>21823</v>
      </c>
      <c r="CQ1998" s="212" t="s">
        <v>21824</v>
      </c>
      <c r="CR1998" s="212" t="s">
        <v>21825</v>
      </c>
      <c r="CS1998" s="44">
        <v>1996</v>
      </c>
      <c r="CT1998" s="44" t="s">
        <v>21826</v>
      </c>
      <c r="CU1998" s="214">
        <v>15187</v>
      </c>
      <c r="CV1998" s="212" t="s">
        <v>21827</v>
      </c>
      <c r="CW1998" s="212" t="s">
        <v>2152</v>
      </c>
      <c r="CX1998" s="44" t="s">
        <v>1347</v>
      </c>
      <c r="CY1998" s="78">
        <v>48152</v>
      </c>
      <c r="CZ1998" s="215" t="s">
        <v>601</v>
      </c>
      <c r="DA1998" s="212" t="s">
        <v>737</v>
      </c>
      <c r="DB1998" s="44" t="s">
        <v>641</v>
      </c>
      <c r="DC1998" s="44" t="s">
        <v>15751</v>
      </c>
      <c r="DD1998" s="44" t="s">
        <v>532</v>
      </c>
    </row>
    <row r="1999" spans="83:108">
      <c r="CE1999" s="212"/>
      <c r="CF1999" s="213">
        <f>IF(ISNUMBER(SEARCH($H$2,$CG$3:$CG$3334)),MAX($CF$2:CF1998)+1,0)</f>
        <v>1997</v>
      </c>
      <c r="CG1999" s="220" t="s">
        <v>21828</v>
      </c>
      <c r="CH1999" s="212"/>
      <c r="CI1999" s="212"/>
      <c r="CJ1999" s="213" t="str">
        <f>IFERROR(VLOOKUP(ROWS($CJ$3:CJ1999),CF1999:CG5330,2,0),"")</f>
        <v>NAXOS 500 SC_01997</v>
      </c>
      <c r="CK1999" s="212" t="s">
        <v>21829</v>
      </c>
      <c r="CL1999" s="212" t="s">
        <v>21830</v>
      </c>
      <c r="CM1999" s="78">
        <v>43465</v>
      </c>
      <c r="CN1999" s="212" t="s">
        <v>21831</v>
      </c>
      <c r="CO1999" s="212" t="s">
        <v>21832</v>
      </c>
      <c r="CP1999" s="212" t="s">
        <v>21833</v>
      </c>
      <c r="CQ1999" s="212" t="s">
        <v>21834</v>
      </c>
      <c r="CR1999" s="212" t="s">
        <v>21835</v>
      </c>
      <c r="CS1999" s="44">
        <v>1997</v>
      </c>
      <c r="CT1999" s="44" t="s">
        <v>21836</v>
      </c>
      <c r="CU1999" s="214">
        <v>14436</v>
      </c>
      <c r="CV1999" s="212" t="s">
        <v>21837</v>
      </c>
      <c r="CW1999" s="212" t="s">
        <v>1702</v>
      </c>
      <c r="CX1999" s="44" t="s">
        <v>1287</v>
      </c>
      <c r="CY1999" s="78">
        <v>43465</v>
      </c>
      <c r="CZ1999" s="215" t="s">
        <v>763</v>
      </c>
      <c r="DA1999" s="212" t="s">
        <v>737</v>
      </c>
      <c r="DB1999" s="44" t="s">
        <v>655</v>
      </c>
      <c r="DC1999" s="44" t="s">
        <v>21838</v>
      </c>
      <c r="DD1999" s="44" t="s">
        <v>532</v>
      </c>
    </row>
    <row r="2000" spans="83:108">
      <c r="CE2000" s="212"/>
      <c r="CF2000" s="213">
        <f>IF(ISNUMBER(SEARCH($H$2,$CG$3:$CG$3334)),MAX($CF$2:CF1999)+1,0)</f>
        <v>1998</v>
      </c>
      <c r="CG2000" s="220" t="s">
        <v>21839</v>
      </c>
      <c r="CH2000" s="212"/>
      <c r="CI2000" s="212"/>
      <c r="CJ2000" s="213" t="str">
        <f>IFERROR(VLOOKUP(ROWS($CJ$3:CJ2000),CF2000:CG5331,2,0),"")</f>
        <v>NEAT_01998</v>
      </c>
      <c r="CK2000" s="212" t="s">
        <v>21840</v>
      </c>
      <c r="CL2000" s="212" t="s">
        <v>21841</v>
      </c>
      <c r="CM2000" s="78">
        <v>43465</v>
      </c>
      <c r="CN2000" s="212" t="s">
        <v>21842</v>
      </c>
      <c r="CO2000" s="212" t="s">
        <v>21843</v>
      </c>
      <c r="CP2000" s="212" t="s">
        <v>21844</v>
      </c>
      <c r="CQ2000" s="212" t="s">
        <v>21845</v>
      </c>
      <c r="CR2000" s="212" t="s">
        <v>21846</v>
      </c>
      <c r="CS2000" s="44">
        <v>1998</v>
      </c>
      <c r="CT2000" s="44" t="s">
        <v>21847</v>
      </c>
      <c r="CU2000" s="214">
        <v>15376</v>
      </c>
      <c r="CV2000" s="212" t="s">
        <v>21848</v>
      </c>
      <c r="CW2000" s="212" t="s">
        <v>2092</v>
      </c>
      <c r="CX2000" s="44" t="s">
        <v>3330</v>
      </c>
      <c r="CY2000" s="78">
        <v>43465</v>
      </c>
      <c r="CZ2000" s="215" t="s">
        <v>601</v>
      </c>
      <c r="DA2000" s="212" t="s">
        <v>737</v>
      </c>
      <c r="DB2000" s="44" t="s">
        <v>3141</v>
      </c>
      <c r="DC2000" s="44" t="s">
        <v>2093</v>
      </c>
      <c r="DD2000" s="44" t="s">
        <v>563</v>
      </c>
    </row>
    <row r="2001" spans="83:108">
      <c r="CE2001" s="212"/>
      <c r="CF2001" s="213">
        <f>IF(ISNUMBER(SEARCH($H$2,$CG$3:$CG$3334)),MAX($CF$2:CF2000)+1,0)</f>
        <v>1999</v>
      </c>
      <c r="CG2001" s="220" t="s">
        <v>21849</v>
      </c>
      <c r="CH2001" s="212"/>
      <c r="CI2001" s="212"/>
      <c r="CJ2001" s="213" t="str">
        <f>IFERROR(VLOOKUP(ROWS($CJ$3:CJ2001),CF2001:CG5332,2,0),"")</f>
        <v>NECOLIM_01999</v>
      </c>
      <c r="CK2001" s="212" t="s">
        <v>21850</v>
      </c>
      <c r="CL2001" s="212" t="s">
        <v>21851</v>
      </c>
      <c r="CM2001" s="78">
        <v>44347</v>
      </c>
      <c r="CN2001" s="212" t="s">
        <v>21852</v>
      </c>
      <c r="CO2001" s="212" t="s">
        <v>21853</v>
      </c>
      <c r="CP2001" s="212" t="s">
        <v>21854</v>
      </c>
      <c r="CQ2001" s="212" t="s">
        <v>21855</v>
      </c>
      <c r="CR2001" s="212" t="s">
        <v>21856</v>
      </c>
      <c r="CS2001" s="44">
        <v>1999</v>
      </c>
      <c r="CT2001" s="44" t="s">
        <v>21857</v>
      </c>
      <c r="CU2001" s="214">
        <v>10970</v>
      </c>
      <c r="CV2001" s="212" t="s">
        <v>21858</v>
      </c>
      <c r="CW2001" s="212" t="s">
        <v>1475</v>
      </c>
      <c r="CX2001" s="44" t="s">
        <v>4693</v>
      </c>
      <c r="CY2001" s="78">
        <v>44347</v>
      </c>
      <c r="CZ2001" s="215" t="s">
        <v>545</v>
      </c>
      <c r="DA2001" s="212" t="s">
        <v>1477</v>
      </c>
      <c r="DB2001" s="44" t="s">
        <v>1143</v>
      </c>
      <c r="DC2001" s="44" t="s">
        <v>908</v>
      </c>
      <c r="DD2001" s="44" t="s">
        <v>532</v>
      </c>
    </row>
    <row r="2002" spans="83:108">
      <c r="CE2002" s="212"/>
      <c r="CF2002" s="213">
        <f>IF(ISNUMBER(SEARCH($H$2,$CG$3:$CG$3334)),MAX($CF$2:CF2001)+1,0)</f>
        <v>2000</v>
      </c>
      <c r="CG2002" s="220" t="s">
        <v>21859</v>
      </c>
      <c r="CH2002" s="212"/>
      <c r="CI2002" s="212"/>
      <c r="CJ2002" s="213" t="str">
        <f>IFERROR(VLOOKUP(ROWS($CJ$3:CJ2002),CF2002:CG5333,2,0),"")</f>
        <v>NECTAR_02000</v>
      </c>
      <c r="CK2002" s="212" t="s">
        <v>21860</v>
      </c>
      <c r="CL2002" s="212" t="s">
        <v>21861</v>
      </c>
      <c r="CM2002" s="78">
        <v>44074</v>
      </c>
      <c r="CN2002" s="212" t="s">
        <v>21862</v>
      </c>
      <c r="CO2002" s="212" t="s">
        <v>21863</v>
      </c>
      <c r="CP2002" s="212" t="s">
        <v>21864</v>
      </c>
      <c r="CQ2002" s="212" t="s">
        <v>21865</v>
      </c>
      <c r="CR2002" s="212" t="s">
        <v>21866</v>
      </c>
      <c r="CS2002" s="44">
        <v>2000</v>
      </c>
      <c r="CT2002" s="44" t="s">
        <v>21867</v>
      </c>
      <c r="CU2002" s="214">
        <v>10196</v>
      </c>
      <c r="CV2002" s="212" t="s">
        <v>21868</v>
      </c>
      <c r="CW2002" s="212" t="s">
        <v>1391</v>
      </c>
      <c r="CX2002" s="44" t="s">
        <v>5317</v>
      </c>
      <c r="CY2002" s="78">
        <v>44074</v>
      </c>
      <c r="CZ2002" s="215" t="s">
        <v>545</v>
      </c>
      <c r="DA2002" s="212" t="s">
        <v>546</v>
      </c>
      <c r="DB2002" s="44" t="s">
        <v>919</v>
      </c>
      <c r="DC2002" s="44" t="s">
        <v>602</v>
      </c>
      <c r="DD2002" s="44" t="s">
        <v>532</v>
      </c>
    </row>
    <row r="2003" spans="83:108">
      <c r="CE2003" s="212"/>
      <c r="CF2003" s="213">
        <f>IF(ISNUMBER(SEARCH($H$2,$CG$3:$CG$3334)),MAX($CF$2:CF2002)+1,0)</f>
        <v>2001</v>
      </c>
      <c r="CG2003" s="220" t="s">
        <v>21869</v>
      </c>
      <c r="CH2003" s="212"/>
      <c r="CI2003" s="212"/>
      <c r="CJ2003" s="213" t="str">
        <f>IFERROR(VLOOKUP(ROWS($CJ$3:CJ2003),CF2003:CG5334,2,0),"")</f>
        <v>NECTAR PLUS_02001</v>
      </c>
      <c r="CK2003" s="212" t="s">
        <v>21870</v>
      </c>
      <c r="CL2003" s="212" t="s">
        <v>21871</v>
      </c>
      <c r="CM2003" s="78">
        <v>44074</v>
      </c>
      <c r="CN2003" s="212" t="s">
        <v>21872</v>
      </c>
      <c r="CO2003" s="212" t="s">
        <v>21873</v>
      </c>
      <c r="CP2003" s="212" t="s">
        <v>21874</v>
      </c>
      <c r="CQ2003" s="212" t="s">
        <v>21875</v>
      </c>
      <c r="CR2003" s="212" t="s">
        <v>21876</v>
      </c>
      <c r="CS2003" s="44">
        <v>2001</v>
      </c>
      <c r="CT2003" s="44" t="s">
        <v>21877</v>
      </c>
      <c r="CU2003" s="214">
        <v>15100</v>
      </c>
      <c r="CV2003" s="212" t="s">
        <v>21878</v>
      </c>
      <c r="CW2003" s="212" t="s">
        <v>1391</v>
      </c>
      <c r="CX2003" s="44" t="s">
        <v>5317</v>
      </c>
      <c r="CY2003" s="78">
        <v>44074</v>
      </c>
      <c r="CZ2003" s="215" t="s">
        <v>545</v>
      </c>
      <c r="DA2003" s="212" t="s">
        <v>1073</v>
      </c>
      <c r="DB2003" s="44" t="s">
        <v>547</v>
      </c>
      <c r="DC2003" s="44" t="s">
        <v>1192</v>
      </c>
      <c r="DD2003" s="44" t="s">
        <v>532</v>
      </c>
    </row>
    <row r="2004" spans="83:108">
      <c r="CE2004" s="212"/>
      <c r="CF2004" s="213">
        <f>IF(ISNUMBER(SEARCH($H$2,$CG$3:$CG$3334)),MAX($CF$2:CF2003)+1,0)</f>
        <v>2002</v>
      </c>
      <c r="CG2004" s="220" t="s">
        <v>21879</v>
      </c>
      <c r="CH2004" s="212"/>
      <c r="CI2004" s="212"/>
      <c r="CJ2004" s="213" t="str">
        <f>IFERROR(VLOOKUP(ROWS($CJ$3:CJ2004),CF2004:CG5335,2,0),"")</f>
        <v>NEEMAZAL T/S_02002</v>
      </c>
      <c r="CK2004" s="212" t="s">
        <v>21880</v>
      </c>
      <c r="CL2004" s="212" t="s">
        <v>21881</v>
      </c>
      <c r="CM2004" s="78">
        <v>44347</v>
      </c>
      <c r="CN2004" s="212" t="s">
        <v>21882</v>
      </c>
      <c r="CO2004" s="212" t="s">
        <v>21883</v>
      </c>
      <c r="CP2004" s="212" t="s">
        <v>21884</v>
      </c>
      <c r="CQ2004" s="212" t="s">
        <v>21885</v>
      </c>
      <c r="CR2004" s="212" t="s">
        <v>21886</v>
      </c>
      <c r="CS2004" s="44">
        <v>2002</v>
      </c>
      <c r="CT2004" s="44" t="s">
        <v>21887</v>
      </c>
      <c r="CU2004" s="214">
        <v>11561</v>
      </c>
      <c r="CV2004" s="212" t="s">
        <v>21888</v>
      </c>
      <c r="CW2004" s="212" t="s">
        <v>1058</v>
      </c>
      <c r="CX2004" s="44" t="s">
        <v>2303</v>
      </c>
      <c r="CY2004" s="78">
        <v>44347</v>
      </c>
      <c r="CZ2004" s="215" t="s">
        <v>545</v>
      </c>
      <c r="DA2004" s="212" t="s">
        <v>529</v>
      </c>
      <c r="DB2004" s="44" t="s">
        <v>530</v>
      </c>
      <c r="DC2004" s="44" t="s">
        <v>1192</v>
      </c>
      <c r="DD2004" s="44" t="s">
        <v>532</v>
      </c>
    </row>
    <row r="2005" spans="83:108">
      <c r="CE2005" s="212"/>
      <c r="CF2005" s="213">
        <f>IF(ISNUMBER(SEARCH($H$2,$CG$3:$CG$3334)),MAX($CF$2:CF2004)+1,0)</f>
        <v>2003</v>
      </c>
      <c r="CG2005" s="220" t="s">
        <v>21889</v>
      </c>
      <c r="CH2005" s="212"/>
      <c r="CI2005" s="212"/>
      <c r="CJ2005" s="213" t="str">
        <f>IFERROR(VLOOKUP(ROWS($CJ$3:CJ2005),CF2005:CG5336,2,0),"")</f>
        <v>NEEMIK_02003</v>
      </c>
      <c r="CK2005" s="212" t="s">
        <v>21890</v>
      </c>
      <c r="CL2005" s="212" t="s">
        <v>21891</v>
      </c>
      <c r="CM2005" s="78">
        <v>44347</v>
      </c>
      <c r="CN2005" s="212" t="s">
        <v>21892</v>
      </c>
      <c r="CO2005" s="212" t="s">
        <v>21893</v>
      </c>
      <c r="CP2005" s="212" t="s">
        <v>21894</v>
      </c>
      <c r="CQ2005" s="212" t="s">
        <v>21895</v>
      </c>
      <c r="CR2005" s="212" t="s">
        <v>21896</v>
      </c>
      <c r="CS2005" s="44">
        <v>2003</v>
      </c>
      <c r="CT2005" s="44" t="s">
        <v>21897</v>
      </c>
      <c r="CU2005" s="214">
        <v>11991</v>
      </c>
      <c r="CV2005" s="212" t="s">
        <v>21898</v>
      </c>
      <c r="CW2005" s="212" t="s">
        <v>1058</v>
      </c>
      <c r="CX2005" s="44" t="s">
        <v>1059</v>
      </c>
      <c r="CY2005" s="78">
        <v>44347</v>
      </c>
      <c r="CZ2005" s="215" t="s">
        <v>640</v>
      </c>
      <c r="DA2005" s="212" t="s">
        <v>529</v>
      </c>
      <c r="DB2005" s="44" t="s">
        <v>530</v>
      </c>
      <c r="DC2005" s="44" t="s">
        <v>1060</v>
      </c>
      <c r="DD2005" s="44" t="s">
        <v>532</v>
      </c>
    </row>
    <row r="2006" spans="83:108">
      <c r="CE2006" s="212"/>
      <c r="CF2006" s="213">
        <f>IF(ISNUMBER(SEARCH($H$2,$CG$3:$CG$3334)),MAX($CF$2:CF2005)+1,0)</f>
        <v>2004</v>
      </c>
      <c r="CG2006" s="220" t="s">
        <v>21899</v>
      </c>
      <c r="CH2006" s="212"/>
      <c r="CI2006" s="212"/>
      <c r="CJ2006" s="213" t="str">
        <f>IFERROR(VLOOKUP(ROWS($CJ$3:CJ2006),CF2006:CG5337,2,0),"")</f>
        <v>NEMACUR 240 CS_02004</v>
      </c>
      <c r="CK2006" s="212" t="s">
        <v>21900</v>
      </c>
      <c r="CL2006" s="212" t="s">
        <v>21901</v>
      </c>
      <c r="CM2006" s="78">
        <v>42947</v>
      </c>
      <c r="CN2006" s="212" t="s">
        <v>21902</v>
      </c>
      <c r="CO2006" s="212" t="s">
        <v>21903</v>
      </c>
      <c r="CP2006" s="212" t="s">
        <v>21904</v>
      </c>
      <c r="CQ2006" s="212" t="s">
        <v>21905</v>
      </c>
      <c r="CR2006" s="212" t="s">
        <v>21906</v>
      </c>
      <c r="CS2006" s="44">
        <v>2004</v>
      </c>
      <c r="CT2006" s="44" t="s">
        <v>21907</v>
      </c>
      <c r="CU2006" s="214">
        <v>11788</v>
      </c>
      <c r="CV2006" s="212" t="s">
        <v>21908</v>
      </c>
      <c r="CW2006" s="212" t="s">
        <v>21909</v>
      </c>
      <c r="CX2006" s="44" t="s">
        <v>11834</v>
      </c>
      <c r="CY2006" s="78">
        <v>42947</v>
      </c>
      <c r="CZ2006" s="215" t="s">
        <v>576</v>
      </c>
      <c r="DA2006" s="212" t="s">
        <v>1274</v>
      </c>
      <c r="DB2006" s="44" t="s">
        <v>1690</v>
      </c>
      <c r="DC2006" s="44" t="s">
        <v>12323</v>
      </c>
      <c r="DD2006" s="44" t="s">
        <v>563</v>
      </c>
    </row>
    <row r="2007" spans="83:108">
      <c r="CE2007" s="212"/>
      <c r="CF2007" s="213">
        <f>IF(ISNUMBER(SEARCH($H$2,$CG$3:$CG$3334)),MAX($CF$2:CF2006)+1,0)</f>
        <v>2005</v>
      </c>
      <c r="CG2007" s="220" t="s">
        <v>21910</v>
      </c>
      <c r="CH2007" s="212"/>
      <c r="CI2007" s="212"/>
      <c r="CJ2007" s="213" t="str">
        <f>IFERROR(VLOOKUP(ROWS($CJ$3:CJ2007),CF2007:CG5338,2,0),"")</f>
        <v>NEMACUR 400 EC_02005</v>
      </c>
      <c r="CK2007" s="212" t="s">
        <v>21911</v>
      </c>
      <c r="CL2007" s="212" t="s">
        <v>21912</v>
      </c>
      <c r="CM2007" s="78">
        <v>42947</v>
      </c>
      <c r="CN2007" s="212" t="s">
        <v>21913</v>
      </c>
      <c r="CO2007" s="212" t="s">
        <v>21914</v>
      </c>
      <c r="CP2007" s="212" t="s">
        <v>21915</v>
      </c>
      <c r="CQ2007" s="212" t="s">
        <v>21916</v>
      </c>
      <c r="CR2007" s="212" t="s">
        <v>21917</v>
      </c>
      <c r="CS2007" s="44">
        <v>2005</v>
      </c>
      <c r="CT2007" s="44" t="s">
        <v>21918</v>
      </c>
      <c r="CU2007" s="214">
        <v>14941</v>
      </c>
      <c r="CV2007" s="212" t="s">
        <v>21919</v>
      </c>
      <c r="CW2007" s="212" t="s">
        <v>21909</v>
      </c>
      <c r="CX2007" s="44" t="s">
        <v>11834</v>
      </c>
      <c r="CY2007" s="78">
        <v>42947</v>
      </c>
      <c r="CZ2007" s="215" t="s">
        <v>1157</v>
      </c>
      <c r="DA2007" s="212" t="s">
        <v>1274</v>
      </c>
      <c r="DB2007" s="44" t="s">
        <v>530</v>
      </c>
      <c r="DC2007" s="44" t="s">
        <v>723</v>
      </c>
      <c r="DD2007" s="44" t="s">
        <v>532</v>
      </c>
    </row>
    <row r="2008" spans="83:108">
      <c r="CE2008" s="212"/>
      <c r="CF2008" s="213">
        <f>IF(ISNUMBER(SEARCH($H$2,$CG$3:$CG$3334)),MAX($CF$2:CF2007)+1,0)</f>
        <v>2006</v>
      </c>
      <c r="CG2008" s="220" t="s">
        <v>21920</v>
      </c>
      <c r="CH2008" s="212"/>
      <c r="CI2008" s="212"/>
      <c r="CJ2008" s="213" t="str">
        <f>IFERROR(VLOOKUP(ROWS($CJ$3:CJ2008),CF2008:CG5339,2,0),"")</f>
        <v>NEMADATE_02006</v>
      </c>
      <c r="CK2008" s="212" t="s">
        <v>21921</v>
      </c>
      <c r="CL2008" s="212" t="s">
        <v>21922</v>
      </c>
      <c r="CM2008" s="78">
        <v>43489</v>
      </c>
      <c r="CN2008" s="212" t="s">
        <v>21923</v>
      </c>
      <c r="CO2008" s="212" t="s">
        <v>21924</v>
      </c>
      <c r="CP2008" s="212" t="s">
        <v>21925</v>
      </c>
      <c r="CQ2008" s="212" t="s">
        <v>21926</v>
      </c>
      <c r="CR2008" s="212" t="s">
        <v>21927</v>
      </c>
      <c r="CS2008" s="44">
        <v>2006</v>
      </c>
      <c r="CT2008" s="44" t="s">
        <v>21928</v>
      </c>
      <c r="CU2008" s="214">
        <v>16088</v>
      </c>
      <c r="CV2008" s="212" t="s">
        <v>21929</v>
      </c>
      <c r="CW2008" s="212" t="s">
        <v>1273</v>
      </c>
      <c r="CX2008" s="44" t="s">
        <v>826</v>
      </c>
      <c r="CY2008" s="78">
        <v>43489</v>
      </c>
      <c r="CZ2008" s="215" t="s">
        <v>511</v>
      </c>
      <c r="DA2008" s="212" t="s">
        <v>1274</v>
      </c>
      <c r="DB2008" s="44" t="s">
        <v>919</v>
      </c>
      <c r="DC2008" s="44" t="s">
        <v>1275</v>
      </c>
      <c r="DD2008" s="44" t="s">
        <v>515</v>
      </c>
    </row>
    <row r="2009" spans="83:108">
      <c r="CE2009" s="212"/>
      <c r="CF2009" s="213">
        <f>IF(ISNUMBER(SEARCH($H$2,$CG$3:$CG$3334)),MAX($CF$2:CF2008)+1,0)</f>
        <v>2007</v>
      </c>
      <c r="CG2009" s="220" t="s">
        <v>21930</v>
      </c>
      <c r="CH2009" s="212"/>
      <c r="CI2009" s="212"/>
      <c r="CJ2009" s="213" t="str">
        <f>IFERROR(VLOOKUP(ROWS($CJ$3:CJ2009),CF2009:CG5340,2,0),"")</f>
        <v>NEMATHORIN 10 G_02007</v>
      </c>
      <c r="CK2009" s="212" t="s">
        <v>21931</v>
      </c>
      <c r="CL2009" s="212" t="s">
        <v>21932</v>
      </c>
      <c r="CM2009" s="78">
        <v>43039</v>
      </c>
      <c r="CN2009" s="212" t="s">
        <v>21933</v>
      </c>
      <c r="CO2009" s="212" t="s">
        <v>21934</v>
      </c>
      <c r="CP2009" s="212" t="s">
        <v>21935</v>
      </c>
      <c r="CQ2009" s="212" t="s">
        <v>21936</v>
      </c>
      <c r="CR2009" s="212" t="s">
        <v>21937</v>
      </c>
      <c r="CS2009" s="44">
        <v>2007</v>
      </c>
      <c r="CT2009" s="44" t="s">
        <v>21938</v>
      </c>
      <c r="CU2009" s="214">
        <v>10324</v>
      </c>
      <c r="CV2009" s="212" t="s">
        <v>21939</v>
      </c>
      <c r="CW2009" s="212" t="s">
        <v>21940</v>
      </c>
      <c r="CX2009" s="44" t="s">
        <v>6541</v>
      </c>
      <c r="CY2009" s="78">
        <v>43039</v>
      </c>
      <c r="CZ2009" s="215" t="s">
        <v>511</v>
      </c>
      <c r="DA2009" s="212" t="s">
        <v>1274</v>
      </c>
      <c r="DB2009" s="44" t="s">
        <v>3943</v>
      </c>
      <c r="DC2009" s="44" t="s">
        <v>827</v>
      </c>
      <c r="DD2009" s="44" t="s">
        <v>851</v>
      </c>
    </row>
    <row r="2010" spans="83:108">
      <c r="CE2010" s="212"/>
      <c r="CF2010" s="213">
        <f>IF(ISNUMBER(SEARCH($H$2,$CG$3:$CG$3334)),MAX($CF$2:CF2009)+1,0)</f>
        <v>2008</v>
      </c>
      <c r="CG2010" s="220" t="s">
        <v>21941</v>
      </c>
      <c r="CH2010" s="212"/>
      <c r="CI2010" s="212"/>
      <c r="CJ2010" s="213" t="str">
        <f>IFERROR(VLOOKUP(ROWS($CJ$3:CJ2010),CF2010:CG5341,2,0),"")</f>
        <v>NEMATHORIN 150 EC_02008</v>
      </c>
      <c r="CK2010" s="212" t="s">
        <v>21942</v>
      </c>
      <c r="CL2010" s="212" t="s">
        <v>21943</v>
      </c>
      <c r="CM2010" s="78">
        <v>43039</v>
      </c>
      <c r="CN2010" s="212" t="s">
        <v>21944</v>
      </c>
      <c r="CO2010" s="212" t="s">
        <v>21945</v>
      </c>
      <c r="CP2010" s="212" t="s">
        <v>21946</v>
      </c>
      <c r="CQ2010" s="212" t="s">
        <v>21947</v>
      </c>
      <c r="CR2010" s="212" t="s">
        <v>21948</v>
      </c>
      <c r="CS2010" s="44">
        <v>2008</v>
      </c>
      <c r="CT2010" s="44" t="s">
        <v>21949</v>
      </c>
      <c r="CU2010" s="214">
        <v>14336</v>
      </c>
      <c r="CV2010" s="212" t="s">
        <v>21950</v>
      </c>
      <c r="CW2010" s="212" t="s">
        <v>21940</v>
      </c>
      <c r="CX2010" s="44" t="s">
        <v>6541</v>
      </c>
      <c r="CY2010" s="78">
        <v>43039</v>
      </c>
      <c r="CZ2010" s="215" t="s">
        <v>576</v>
      </c>
      <c r="DA2010" s="212" t="s">
        <v>1274</v>
      </c>
      <c r="DB2010" s="44" t="s">
        <v>530</v>
      </c>
      <c r="DC2010" s="44" t="s">
        <v>5375</v>
      </c>
      <c r="DD2010" s="44" t="s">
        <v>532</v>
      </c>
    </row>
    <row r="2011" spans="83:108">
      <c r="CE2011" s="212"/>
      <c r="CF2011" s="213">
        <f>IF(ISNUMBER(SEARCH($H$2,$CG$3:$CG$3334)),MAX($CF$2:CF2010)+1,0)</f>
        <v>2009</v>
      </c>
      <c r="CG2011" s="220" t="s">
        <v>21951</v>
      </c>
      <c r="CH2011" s="212"/>
      <c r="CI2011" s="212"/>
      <c r="CJ2011" s="213" t="str">
        <f>IFERROR(VLOOKUP(ROWS($CJ$3:CJ2011),CF2011:CG5342,2,0),"")</f>
        <v>NEMGUARD GRANULES_02009</v>
      </c>
      <c r="CK2011" s="212" t="s">
        <v>21952</v>
      </c>
      <c r="CL2011" s="212" t="s">
        <v>21953</v>
      </c>
      <c r="CM2011" s="78">
        <v>44074</v>
      </c>
      <c r="CN2011" s="212" t="s">
        <v>21954</v>
      </c>
      <c r="CO2011" s="212" t="s">
        <v>21955</v>
      </c>
      <c r="CP2011" s="212" t="s">
        <v>21956</v>
      </c>
      <c r="CQ2011" s="212" t="s">
        <v>21957</v>
      </c>
      <c r="CR2011" s="212" t="s">
        <v>21958</v>
      </c>
      <c r="CS2011" s="44">
        <v>2009</v>
      </c>
      <c r="CT2011" s="44" t="s">
        <v>21959</v>
      </c>
      <c r="CU2011" s="214">
        <v>16086</v>
      </c>
      <c r="CV2011" s="212" t="s">
        <v>21960</v>
      </c>
      <c r="CW2011" s="212" t="s">
        <v>21961</v>
      </c>
      <c r="CX2011" s="44" t="s">
        <v>2303</v>
      </c>
      <c r="CY2011" s="78">
        <v>44074</v>
      </c>
      <c r="CZ2011" s="215" t="s">
        <v>511</v>
      </c>
      <c r="DA2011" s="212" t="s">
        <v>1274</v>
      </c>
      <c r="DB2011" s="44" t="s">
        <v>3943</v>
      </c>
      <c r="DC2011" s="44" t="s">
        <v>2938</v>
      </c>
      <c r="DD2011" s="44" t="s">
        <v>515</v>
      </c>
    </row>
    <row r="2012" spans="83:108">
      <c r="CE2012" s="212"/>
      <c r="CF2012" s="213">
        <f>IF(ISNUMBER(SEARCH($H$2,$CG$3:$CG$3334)),MAX($CF$2:CF2011)+1,0)</f>
        <v>2010</v>
      </c>
      <c r="CG2012" s="220" t="s">
        <v>21962</v>
      </c>
      <c r="CH2012" s="212"/>
      <c r="CI2012" s="212"/>
      <c r="CJ2012" s="213" t="str">
        <f>IFERROR(VLOOKUP(ROWS($CJ$3:CJ2012),CF2012:CG5343,2,0),"")</f>
        <v>NEMISPOR_02010</v>
      </c>
      <c r="CK2012" s="212" t="s">
        <v>21963</v>
      </c>
      <c r="CL2012" s="212" t="s">
        <v>21964</v>
      </c>
      <c r="CM2012" s="78">
        <v>43131</v>
      </c>
      <c r="CN2012" s="212" t="s">
        <v>21965</v>
      </c>
      <c r="CO2012" s="212" t="s">
        <v>21966</v>
      </c>
      <c r="CP2012" s="212" t="s">
        <v>21967</v>
      </c>
      <c r="CQ2012" s="212" t="s">
        <v>21968</v>
      </c>
      <c r="CR2012" s="212" t="s">
        <v>21969</v>
      </c>
      <c r="CS2012" s="44">
        <v>2010</v>
      </c>
      <c r="CT2012" s="44" t="s">
        <v>21970</v>
      </c>
      <c r="CU2012" s="214">
        <v>2991</v>
      </c>
      <c r="CV2012" s="212" t="s">
        <v>21971</v>
      </c>
      <c r="CW2012" s="212" t="s">
        <v>3005</v>
      </c>
      <c r="CX2012" s="44" t="s">
        <v>1072</v>
      </c>
      <c r="CY2012" s="78">
        <v>43131</v>
      </c>
      <c r="CZ2012" s="215" t="s">
        <v>1313</v>
      </c>
      <c r="DA2012" s="212" t="s">
        <v>512</v>
      </c>
      <c r="DB2012" s="44" t="s">
        <v>802</v>
      </c>
      <c r="DC2012" s="44" t="s">
        <v>986</v>
      </c>
      <c r="DD2012" s="44" t="s">
        <v>563</v>
      </c>
    </row>
    <row r="2013" spans="83:108">
      <c r="CE2013" s="212"/>
      <c r="CF2013" s="213">
        <f>IF(ISNUMBER(SEARCH($H$2,$CG$3:$CG$3334)),MAX($CF$2:CF2012)+1,0)</f>
        <v>2011</v>
      </c>
      <c r="CG2013" s="220" t="s">
        <v>21972</v>
      </c>
      <c r="CH2013" s="212"/>
      <c r="CI2013" s="212"/>
      <c r="CJ2013" s="213" t="str">
        <f>IFERROR(VLOOKUP(ROWS($CJ$3:CJ2013),CF2013:CG5344,2,0),"")</f>
        <v>NEO STOP 0.5% DP_02011</v>
      </c>
      <c r="CK2013" s="212" t="s">
        <v>21973</v>
      </c>
      <c r="CL2013" s="212" t="s">
        <v>21974</v>
      </c>
      <c r="CM2013" s="78">
        <v>42947</v>
      </c>
      <c r="CN2013" s="212" t="s">
        <v>21975</v>
      </c>
      <c r="CO2013" s="212" t="s">
        <v>21976</v>
      </c>
      <c r="CP2013" s="212" t="s">
        <v>21977</v>
      </c>
      <c r="CQ2013" s="212" t="s">
        <v>21978</v>
      </c>
      <c r="CR2013" s="212" t="s">
        <v>21979</v>
      </c>
      <c r="CS2013" s="44">
        <v>2011</v>
      </c>
      <c r="CT2013" s="44" t="s">
        <v>21980</v>
      </c>
      <c r="CU2013" s="214">
        <v>15804</v>
      </c>
      <c r="CV2013" s="212" t="s">
        <v>21981</v>
      </c>
      <c r="CW2013" s="212" t="s">
        <v>7883</v>
      </c>
      <c r="CX2013" s="44" t="s">
        <v>2490</v>
      </c>
      <c r="CY2013" s="78">
        <v>42947</v>
      </c>
      <c r="CZ2013" s="215" t="s">
        <v>511</v>
      </c>
      <c r="DA2013" s="212" t="s">
        <v>4706</v>
      </c>
      <c r="DB2013" s="44" t="s">
        <v>886</v>
      </c>
      <c r="DC2013" s="44" t="s">
        <v>9947</v>
      </c>
      <c r="DD2013" s="44" t="s">
        <v>532</v>
      </c>
    </row>
    <row r="2014" spans="83:108">
      <c r="CE2014" s="212"/>
      <c r="CF2014" s="213">
        <f>IF(ISNUMBER(SEARCH($H$2,$CG$3:$CG$3334)),MAX($CF$2:CF2013)+1,0)</f>
        <v>2012</v>
      </c>
      <c r="CG2014" s="220" t="s">
        <v>21982</v>
      </c>
      <c r="CH2014" s="212"/>
      <c r="CI2014" s="212"/>
      <c r="CJ2014" s="213" t="str">
        <f>IFERROR(VLOOKUP(ROWS($CJ$3:CJ2014),CF2014:CG5345,2,0),"")</f>
        <v>NEORAM BLU WG_02012</v>
      </c>
      <c r="CK2014" s="212" t="s">
        <v>21983</v>
      </c>
      <c r="CL2014" s="212" t="s">
        <v>21984</v>
      </c>
      <c r="CM2014" s="78">
        <v>43131</v>
      </c>
      <c r="CN2014" s="212" t="s">
        <v>21985</v>
      </c>
      <c r="CO2014" s="212" t="s">
        <v>21986</v>
      </c>
      <c r="CP2014" s="212" t="s">
        <v>21987</v>
      </c>
      <c r="CQ2014" s="212" t="s">
        <v>21988</v>
      </c>
      <c r="CR2014" s="212" t="s">
        <v>21989</v>
      </c>
      <c r="CS2014" s="44">
        <v>2012</v>
      </c>
      <c r="CT2014" s="44" t="s">
        <v>21990</v>
      </c>
      <c r="CU2014" s="214">
        <v>13647</v>
      </c>
      <c r="CV2014" s="212" t="s">
        <v>21991</v>
      </c>
      <c r="CW2014" s="212" t="s">
        <v>1593</v>
      </c>
      <c r="CX2014" s="44" t="s">
        <v>1072</v>
      </c>
      <c r="CY2014" s="78">
        <v>43131</v>
      </c>
      <c r="CZ2014" s="215" t="s">
        <v>601</v>
      </c>
      <c r="DA2014" s="212" t="s">
        <v>512</v>
      </c>
      <c r="DB2014" s="44" t="s">
        <v>641</v>
      </c>
      <c r="DC2014" s="44" t="s">
        <v>7681</v>
      </c>
      <c r="DD2014" s="44" t="s">
        <v>532</v>
      </c>
    </row>
    <row r="2015" spans="83:108">
      <c r="CE2015" s="212"/>
      <c r="CF2015" s="213">
        <f>IF(ISNUMBER(SEARCH($H$2,$CG$3:$CG$3334)),MAX($CF$2:CF2014)+1,0)</f>
        <v>2013</v>
      </c>
      <c r="CG2015" s="220" t="s">
        <v>21992</v>
      </c>
      <c r="CH2015" s="212"/>
      <c r="CI2015" s="212"/>
      <c r="CJ2015" s="213" t="str">
        <f>IFERROR(VLOOKUP(ROWS($CJ$3:CJ2015),CF2015:CG5346,2,0),"")</f>
        <v>NEORAM WG_02013</v>
      </c>
      <c r="CK2015" s="212" t="s">
        <v>21993</v>
      </c>
      <c r="CL2015" s="212" t="s">
        <v>21994</v>
      </c>
      <c r="CM2015" s="78">
        <v>43131</v>
      </c>
      <c r="CN2015" s="212" t="s">
        <v>21995</v>
      </c>
      <c r="CO2015" s="212" t="s">
        <v>21996</v>
      </c>
      <c r="CP2015" s="212" t="s">
        <v>21997</v>
      </c>
      <c r="CQ2015" s="212" t="s">
        <v>21998</v>
      </c>
      <c r="CR2015" s="212" t="s">
        <v>21999</v>
      </c>
      <c r="CS2015" s="44">
        <v>2013</v>
      </c>
      <c r="CT2015" s="44" t="s">
        <v>22000</v>
      </c>
      <c r="CU2015" s="214">
        <v>13068</v>
      </c>
      <c r="CV2015" s="212" t="s">
        <v>22001</v>
      </c>
      <c r="CW2015" s="212" t="s">
        <v>1593</v>
      </c>
      <c r="CX2015" s="44" t="s">
        <v>1072</v>
      </c>
      <c r="CY2015" s="78">
        <v>43131</v>
      </c>
      <c r="CZ2015" s="215" t="s">
        <v>601</v>
      </c>
      <c r="DA2015" s="212" t="s">
        <v>512</v>
      </c>
      <c r="DB2015" s="44" t="s">
        <v>641</v>
      </c>
      <c r="DC2015" s="44" t="s">
        <v>6343</v>
      </c>
      <c r="DD2015" s="44" t="s">
        <v>532</v>
      </c>
    </row>
    <row r="2016" spans="83:108">
      <c r="CE2016" s="212"/>
      <c r="CF2016" s="213">
        <f>IF(ISNUMBER(SEARCH($H$2,$CG$3:$CG$3334)),MAX($CF$2:CF2015)+1,0)</f>
        <v>2014</v>
      </c>
      <c r="CG2016" s="220" t="s">
        <v>22002</v>
      </c>
      <c r="CH2016" s="212"/>
      <c r="CI2016" s="212"/>
      <c r="CJ2016" s="213" t="str">
        <f>IFERROR(VLOOKUP(ROWS($CJ$3:CJ2016),CF2016:CG5347,2,0),"")</f>
        <v>NEO-STOP L 500 HN_02014</v>
      </c>
      <c r="CK2016" s="212" t="s">
        <v>22003</v>
      </c>
      <c r="CL2016" s="212" t="s">
        <v>22004</v>
      </c>
      <c r="CM2016" s="78">
        <v>42947</v>
      </c>
      <c r="CN2016" s="212" t="s">
        <v>22005</v>
      </c>
      <c r="CO2016" s="212" t="s">
        <v>22006</v>
      </c>
      <c r="CP2016" s="212" t="s">
        <v>22007</v>
      </c>
      <c r="CQ2016" s="212" t="s">
        <v>22008</v>
      </c>
      <c r="CR2016" s="212" t="s">
        <v>22009</v>
      </c>
      <c r="CS2016" s="44">
        <v>2014</v>
      </c>
      <c r="CT2016" s="44" t="s">
        <v>22010</v>
      </c>
      <c r="CU2016" s="214">
        <v>8031</v>
      </c>
      <c r="CV2016" s="212" t="s">
        <v>22011</v>
      </c>
      <c r="CW2016" s="212" t="s">
        <v>7883</v>
      </c>
      <c r="CX2016" s="44" t="s">
        <v>2490</v>
      </c>
      <c r="CY2016" s="78">
        <v>42947</v>
      </c>
      <c r="CZ2016" s="215" t="s">
        <v>576</v>
      </c>
      <c r="DA2016" s="212" t="s">
        <v>737</v>
      </c>
      <c r="DB2016" s="44" t="s">
        <v>4819</v>
      </c>
      <c r="DC2016" s="44" t="s">
        <v>874</v>
      </c>
      <c r="DD2016" s="44" t="s">
        <v>563</v>
      </c>
    </row>
    <row r="2017" spans="83:108">
      <c r="CE2017" s="212"/>
      <c r="CF2017" s="213">
        <f>IF(ISNUMBER(SEARCH($H$2,$CG$3:$CG$3334)),MAX($CF$2:CF2016)+1,0)</f>
        <v>2015</v>
      </c>
      <c r="CG2017" s="220" t="s">
        <v>22012</v>
      </c>
      <c r="CH2017" s="212"/>
      <c r="CI2017" s="212"/>
      <c r="CJ2017" s="213" t="str">
        <f>IFERROR(VLOOKUP(ROWS($CJ$3:CJ2017),CF2017:CG5348,2,0),"")</f>
        <v>NERVURE SUPER_02015</v>
      </c>
      <c r="CK2017" s="212" t="s">
        <v>22013</v>
      </c>
      <c r="CL2017" s="212" t="s">
        <v>22014</v>
      </c>
      <c r="CM2017" s="78">
        <v>44530</v>
      </c>
      <c r="CN2017" s="212" t="s">
        <v>22015</v>
      </c>
      <c r="CO2017" s="212" t="s">
        <v>22016</v>
      </c>
      <c r="CP2017" s="212" t="s">
        <v>22017</v>
      </c>
      <c r="CQ2017" s="212" t="s">
        <v>22018</v>
      </c>
      <c r="CR2017" s="212" t="s">
        <v>22019</v>
      </c>
      <c r="CS2017" s="44">
        <v>2015</v>
      </c>
      <c r="CT2017" s="44" t="s">
        <v>22020</v>
      </c>
      <c r="CU2017" s="214">
        <v>14387</v>
      </c>
      <c r="CV2017" s="212" t="s">
        <v>22021</v>
      </c>
      <c r="CW2017" s="212" t="s">
        <v>2433</v>
      </c>
      <c r="CX2017" s="44" t="s">
        <v>22022</v>
      </c>
      <c r="CY2017" s="78">
        <v>44530</v>
      </c>
      <c r="CZ2017" s="215" t="s">
        <v>601</v>
      </c>
      <c r="DA2017" s="212" t="s">
        <v>737</v>
      </c>
      <c r="DB2017" s="44" t="s">
        <v>655</v>
      </c>
      <c r="DC2017" s="44" t="s">
        <v>11737</v>
      </c>
      <c r="DD2017" s="44" t="s">
        <v>532</v>
      </c>
    </row>
    <row r="2018" spans="83:108">
      <c r="CE2018" s="212"/>
      <c r="CF2018" s="213">
        <f>IF(ISNUMBER(SEARCH($H$2,$CG$3:$CG$3334)),MAX($CF$2:CF2017)+1,0)</f>
        <v>2016</v>
      </c>
      <c r="CG2018" s="220" t="s">
        <v>22023</v>
      </c>
      <c r="CH2018" s="212"/>
      <c r="CI2018" s="212"/>
      <c r="CJ2018" s="213" t="str">
        <f>IFERROR(VLOOKUP(ROWS($CJ$3:CJ2018),CF2018:CG5349,2,0),"")</f>
        <v>NETOR_02016</v>
      </c>
      <c r="CK2018" s="212" t="s">
        <v>22024</v>
      </c>
      <c r="CL2018" s="212" t="s">
        <v>22025</v>
      </c>
      <c r="CM2018" s="78">
        <v>43708</v>
      </c>
      <c r="CN2018" s="212" t="s">
        <v>22026</v>
      </c>
      <c r="CO2018" s="212" t="s">
        <v>22027</v>
      </c>
      <c r="CP2018" s="212" t="s">
        <v>22028</v>
      </c>
      <c r="CQ2018" s="212" t="s">
        <v>22029</v>
      </c>
      <c r="CR2018" s="212" t="s">
        <v>22030</v>
      </c>
      <c r="CS2018" s="44">
        <v>2016</v>
      </c>
      <c r="CT2018" s="44" t="s">
        <v>22031</v>
      </c>
      <c r="CU2018" s="214">
        <v>14638</v>
      </c>
      <c r="CV2018" s="212" t="s">
        <v>22032</v>
      </c>
      <c r="CW2018" s="212" t="s">
        <v>22033</v>
      </c>
      <c r="CX2018" s="44" t="s">
        <v>1238</v>
      </c>
      <c r="CY2018" s="78">
        <v>43708</v>
      </c>
      <c r="CZ2018" s="215" t="s">
        <v>576</v>
      </c>
      <c r="DA2018" s="212" t="s">
        <v>512</v>
      </c>
      <c r="DB2018" s="44" t="s">
        <v>655</v>
      </c>
      <c r="DC2018" s="44" t="s">
        <v>22034</v>
      </c>
      <c r="DD2018" s="44" t="s">
        <v>532</v>
      </c>
    </row>
    <row r="2019" spans="83:108">
      <c r="CE2019" s="212"/>
      <c r="CF2019" s="213">
        <f>IF(ISNUMBER(SEARCH($H$2,$CG$3:$CG$3334)),MAX($CF$2:CF2018)+1,0)</f>
        <v>2017</v>
      </c>
      <c r="CG2019" s="220" t="s">
        <v>22035</v>
      </c>
      <c r="CH2019" s="212"/>
      <c r="CI2019" s="212"/>
      <c r="CJ2019" s="213" t="str">
        <f>IFERROR(VLOOKUP(ROWS($CJ$3:CJ2019),CF2019:CG5350,2,0),"")</f>
        <v>NEXOL 10 WDG_02017</v>
      </c>
      <c r="CK2019" s="212" t="s">
        <v>22036</v>
      </c>
      <c r="CL2019" s="212" t="s">
        <v>22037</v>
      </c>
      <c r="CM2019" s="78">
        <v>44561</v>
      </c>
      <c r="CN2019" s="212" t="s">
        <v>22038</v>
      </c>
      <c r="CO2019" s="212" t="s">
        <v>22039</v>
      </c>
      <c r="CP2019" s="212" t="s">
        <v>22040</v>
      </c>
      <c r="CQ2019" s="212" t="s">
        <v>22041</v>
      </c>
      <c r="CR2019" s="212" t="s">
        <v>22042</v>
      </c>
      <c r="CS2019" s="44">
        <v>2017</v>
      </c>
      <c r="CT2019" s="44" t="s">
        <v>22043</v>
      </c>
      <c r="CU2019" s="214">
        <v>12661</v>
      </c>
      <c r="CV2019" s="212" t="s">
        <v>22044</v>
      </c>
      <c r="CW2019" s="212" t="s">
        <v>9302</v>
      </c>
      <c r="CX2019" s="44" t="s">
        <v>1752</v>
      </c>
      <c r="CY2019" s="78">
        <v>44561</v>
      </c>
      <c r="CZ2019" s="215" t="s">
        <v>528</v>
      </c>
      <c r="DA2019" s="212" t="s">
        <v>512</v>
      </c>
      <c r="DB2019" s="44" t="s">
        <v>641</v>
      </c>
      <c r="DC2019" s="44" t="s">
        <v>827</v>
      </c>
      <c r="DD2019" s="44" t="s">
        <v>532</v>
      </c>
    </row>
    <row r="2020" spans="83:108">
      <c r="CE2020" s="212"/>
      <c r="CF2020" s="213">
        <f>IF(ISNUMBER(SEARCH($H$2,$CG$3:$CG$3334)),MAX($CF$2:CF2019)+1,0)</f>
        <v>2018</v>
      </c>
      <c r="CG2020" s="220" t="s">
        <v>22045</v>
      </c>
      <c r="CH2020" s="212"/>
      <c r="CI2020" s="212"/>
      <c r="CJ2020" s="213" t="str">
        <f>IFERROR(VLOOKUP(ROWS($CJ$3:CJ2020),CF2020:CG5351,2,0),"")</f>
        <v>NEXOL 200 EW_02018</v>
      </c>
      <c r="CK2020" s="212" t="s">
        <v>22046</v>
      </c>
      <c r="CL2020" s="212" t="s">
        <v>22047</v>
      </c>
      <c r="CM2020" s="78">
        <v>44561</v>
      </c>
      <c r="CN2020" s="212" t="s">
        <v>22048</v>
      </c>
      <c r="CO2020" s="212" t="s">
        <v>22049</v>
      </c>
      <c r="CP2020" s="212" t="s">
        <v>22050</v>
      </c>
      <c r="CQ2020" s="212" t="s">
        <v>22051</v>
      </c>
      <c r="CR2020" s="212" t="s">
        <v>22052</v>
      </c>
      <c r="CS2020" s="44">
        <v>2018</v>
      </c>
      <c r="CT2020" s="44" t="s">
        <v>22053</v>
      </c>
      <c r="CU2020" s="214">
        <v>13559</v>
      </c>
      <c r="CV2020" s="212" t="s">
        <v>22054</v>
      </c>
      <c r="CW2020" s="212" t="s">
        <v>9302</v>
      </c>
      <c r="CX2020" s="44" t="s">
        <v>839</v>
      </c>
      <c r="CY2020" s="78">
        <v>44561</v>
      </c>
      <c r="CZ2020" s="215" t="s">
        <v>763</v>
      </c>
      <c r="DA2020" s="212" t="s">
        <v>512</v>
      </c>
      <c r="DB2020" s="44" t="s">
        <v>626</v>
      </c>
      <c r="DC2020" s="44" t="s">
        <v>22055</v>
      </c>
      <c r="DD2020" s="44" t="s">
        <v>563</v>
      </c>
    </row>
    <row r="2021" spans="83:108">
      <c r="CE2021" s="212"/>
      <c r="CF2021" s="213">
        <f>IF(ISNUMBER(SEARCH($H$2,$CG$3:$CG$3334)),MAX($CF$2:CF2020)+1,0)</f>
        <v>2019</v>
      </c>
      <c r="CG2021" s="220" t="s">
        <v>22056</v>
      </c>
      <c r="CH2021" s="212"/>
      <c r="CI2021" s="212"/>
      <c r="CJ2021" s="213" t="str">
        <f>IFERROR(VLOOKUP(ROWS($CJ$3:CJ2021),CF2021:CG5352,2,0),"")</f>
        <v>NEXTER_02019</v>
      </c>
      <c r="CK2021" s="212" t="s">
        <v>22057</v>
      </c>
      <c r="CL2021" s="212" t="s">
        <v>22058</v>
      </c>
      <c r="CM2021" s="78">
        <v>44316</v>
      </c>
      <c r="CN2021" s="212" t="s">
        <v>22059</v>
      </c>
      <c r="CO2021" s="212" t="s">
        <v>22060</v>
      </c>
      <c r="CP2021" s="212" t="s">
        <v>22061</v>
      </c>
      <c r="CQ2021" s="212" t="s">
        <v>22062</v>
      </c>
      <c r="CR2021" s="212" t="s">
        <v>22063</v>
      </c>
      <c r="CS2021" s="44">
        <v>2019</v>
      </c>
      <c r="CT2021" s="44" t="s">
        <v>22064</v>
      </c>
      <c r="CU2021" s="214">
        <v>8721</v>
      </c>
      <c r="CV2021" s="212" t="s">
        <v>22065</v>
      </c>
      <c r="CW2021" s="212" t="s">
        <v>5749</v>
      </c>
      <c r="CX2021" s="44" t="s">
        <v>789</v>
      </c>
      <c r="CY2021" s="78">
        <v>44316</v>
      </c>
      <c r="CZ2021" s="215" t="s">
        <v>907</v>
      </c>
      <c r="DA2021" s="212" t="s">
        <v>695</v>
      </c>
      <c r="DB2021" s="44" t="s">
        <v>530</v>
      </c>
      <c r="DC2021" s="44" t="s">
        <v>5750</v>
      </c>
      <c r="DD2021" s="44" t="s">
        <v>532</v>
      </c>
    </row>
    <row r="2022" spans="83:108">
      <c r="CE2022" s="212"/>
      <c r="CF2022" s="213">
        <f>IF(ISNUMBER(SEARCH($H$2,$CG$3:$CG$3334)),MAX($CF$2:CF2021)+1,0)</f>
        <v>2020</v>
      </c>
      <c r="CG2022" s="220" t="s">
        <v>22066</v>
      </c>
      <c r="CH2022" s="212"/>
      <c r="CI2022" s="212"/>
      <c r="CJ2022" s="213" t="str">
        <f>IFERROR(VLOOKUP(ROWS($CJ$3:CJ2022),CF2022:CG5353,2,0),"")</f>
        <v>NF-149 50 EW_02020</v>
      </c>
      <c r="CK2022" s="212" t="s">
        <v>22067</v>
      </c>
      <c r="CL2022" s="212" t="s">
        <v>22068</v>
      </c>
      <c r="CM2022" s="78">
        <v>43921</v>
      </c>
      <c r="CN2022" s="212" t="s">
        <v>22069</v>
      </c>
      <c r="CO2022" s="212" t="s">
        <v>22070</v>
      </c>
      <c r="CP2022" s="212" t="s">
        <v>22071</v>
      </c>
      <c r="CQ2022" s="212" t="s">
        <v>22072</v>
      </c>
      <c r="CR2022" s="212" t="s">
        <v>22073</v>
      </c>
      <c r="CS2022" s="44">
        <v>2020</v>
      </c>
      <c r="CT2022" s="44" t="s">
        <v>22074</v>
      </c>
      <c r="CU2022" s="214">
        <v>15060</v>
      </c>
      <c r="CV2022" s="212" t="s">
        <v>22075</v>
      </c>
      <c r="CW2022" s="212" t="s">
        <v>6652</v>
      </c>
      <c r="CX2022" s="44" t="s">
        <v>21024</v>
      </c>
      <c r="CY2022" s="78">
        <v>43921</v>
      </c>
      <c r="CZ2022" s="215" t="s">
        <v>763</v>
      </c>
      <c r="DA2022" s="212" t="s">
        <v>512</v>
      </c>
      <c r="DB2022" s="44" t="s">
        <v>626</v>
      </c>
      <c r="DC2022" s="44" t="s">
        <v>908</v>
      </c>
      <c r="DD2022" s="44" t="s">
        <v>532</v>
      </c>
    </row>
    <row r="2023" spans="83:108">
      <c r="CE2023" s="212"/>
      <c r="CF2023" s="213">
        <f>IF(ISNUMBER(SEARCH($H$2,$CG$3:$CG$3334)),MAX($CF$2:CF2022)+1,0)</f>
        <v>2021</v>
      </c>
      <c r="CG2023" s="220" t="s">
        <v>22076</v>
      </c>
      <c r="CH2023" s="212"/>
      <c r="CI2023" s="212"/>
      <c r="CJ2023" s="213" t="str">
        <f>IFERROR(VLOOKUP(ROWS($CJ$3:CJ2023),CF2023:CG5354,2,0),"")</f>
        <v>NI MROD 250 EW_02021</v>
      </c>
      <c r="CK2023" s="212" t="s">
        <v>22077</v>
      </c>
      <c r="CL2023" s="212" t="s">
        <v>22078</v>
      </c>
      <c r="CM2023" s="78">
        <v>44347</v>
      </c>
      <c r="CN2023" s="212" t="s">
        <v>22079</v>
      </c>
      <c r="CO2023" s="212" t="s">
        <v>22080</v>
      </c>
      <c r="CP2023" s="212" t="s">
        <v>22081</v>
      </c>
      <c r="CQ2023" s="212" t="s">
        <v>22082</v>
      </c>
      <c r="CR2023" s="212" t="s">
        <v>22083</v>
      </c>
      <c r="CS2023" s="44">
        <v>2021</v>
      </c>
      <c r="CT2023" s="44" t="s">
        <v>22084</v>
      </c>
      <c r="CU2023" s="214">
        <v>13771</v>
      </c>
      <c r="CV2023" s="212" t="s">
        <v>22085</v>
      </c>
      <c r="CW2023" s="212" t="s">
        <v>22086</v>
      </c>
      <c r="CX2023" s="44" t="s">
        <v>1703</v>
      </c>
      <c r="CY2023" s="78">
        <v>44347</v>
      </c>
      <c r="CZ2023" s="215" t="s">
        <v>763</v>
      </c>
      <c r="DA2023" s="212" t="s">
        <v>512</v>
      </c>
      <c r="DB2023" s="44" t="s">
        <v>626</v>
      </c>
      <c r="DC2023" s="44" t="s">
        <v>1607</v>
      </c>
      <c r="DD2023" s="44" t="s">
        <v>532</v>
      </c>
    </row>
    <row r="2024" spans="83:108">
      <c r="CE2024" s="212"/>
      <c r="CF2024" s="213">
        <f>IF(ISNUMBER(SEARCH($H$2,$CG$3:$CG$3334)),MAX($CF$2:CF2023)+1,0)</f>
        <v>2022</v>
      </c>
      <c r="CG2024" s="220" t="s">
        <v>22087</v>
      </c>
      <c r="CH2024" s="212"/>
      <c r="CI2024" s="212"/>
      <c r="CJ2024" s="213" t="str">
        <f>IFERROR(VLOOKUP(ROWS($CJ$3:CJ2024),CF2024:CG5355,2,0),"")</f>
        <v>NIBER 70 DF_02022</v>
      </c>
      <c r="CK2024" s="212" t="s">
        <v>22088</v>
      </c>
      <c r="CL2024" s="212" t="s">
        <v>22089</v>
      </c>
      <c r="CM2024" s="78">
        <v>43312</v>
      </c>
      <c r="CN2024" s="212" t="s">
        <v>22090</v>
      </c>
      <c r="CO2024" s="212" t="s">
        <v>22091</v>
      </c>
      <c r="CP2024" s="212" t="s">
        <v>22092</v>
      </c>
      <c r="CQ2024" s="212" t="s">
        <v>22093</v>
      </c>
      <c r="CR2024" s="212" t="s">
        <v>22094</v>
      </c>
      <c r="CS2024" s="44">
        <v>2022</v>
      </c>
      <c r="CT2024" s="44" t="s">
        <v>22095</v>
      </c>
      <c r="CU2024" s="214">
        <v>16098</v>
      </c>
      <c r="CV2024" s="212" t="s">
        <v>22096</v>
      </c>
      <c r="CW2024" s="212" t="s">
        <v>12312</v>
      </c>
      <c r="CX2024" s="44" t="s">
        <v>7479</v>
      </c>
      <c r="CY2024" s="78">
        <v>43312</v>
      </c>
      <c r="CZ2024" s="215" t="s">
        <v>601</v>
      </c>
      <c r="DA2024" s="212" t="s">
        <v>737</v>
      </c>
      <c r="DB2024" s="44" t="s">
        <v>2924</v>
      </c>
      <c r="DC2024" s="44" t="s">
        <v>2412</v>
      </c>
      <c r="DD2024" s="44" t="s">
        <v>532</v>
      </c>
    </row>
    <row r="2025" spans="83:108">
      <c r="CE2025" s="212"/>
      <c r="CF2025" s="213">
        <f>IF(ISNUMBER(SEARCH($H$2,$CG$3:$CG$3334)),MAX($CF$2:CF2024)+1,0)</f>
        <v>2023</v>
      </c>
      <c r="CG2025" s="220" t="s">
        <v>22097</v>
      </c>
      <c r="CH2025" s="212"/>
      <c r="CI2025" s="212"/>
      <c r="CJ2025" s="213" t="str">
        <f>IFERROR(VLOOKUP(ROWS($CJ$3:CJ2025),CF2025:CG5356,2,0),"")</f>
        <v>NIC 4_02023</v>
      </c>
      <c r="CK2025" s="212" t="s">
        <v>22098</v>
      </c>
      <c r="CL2025" s="212" t="s">
        <v>22099</v>
      </c>
      <c r="CM2025" s="78">
        <v>43465</v>
      </c>
      <c r="CN2025" s="212" t="s">
        <v>22100</v>
      </c>
      <c r="CO2025" s="212" t="s">
        <v>22101</v>
      </c>
      <c r="CP2025" s="212" t="s">
        <v>22102</v>
      </c>
      <c r="CQ2025" s="212" t="s">
        <v>22103</v>
      </c>
      <c r="CR2025" s="212" t="s">
        <v>22104</v>
      </c>
      <c r="CS2025" s="44">
        <v>2023</v>
      </c>
      <c r="CT2025" s="44" t="s">
        <v>22105</v>
      </c>
      <c r="CU2025" s="214">
        <v>15375</v>
      </c>
      <c r="CV2025" s="212" t="s">
        <v>22106</v>
      </c>
      <c r="CW2025" s="212" t="s">
        <v>2092</v>
      </c>
      <c r="CX2025" s="44" t="s">
        <v>3330</v>
      </c>
      <c r="CY2025" s="78">
        <v>43465</v>
      </c>
      <c r="CZ2025" s="215" t="s">
        <v>601</v>
      </c>
      <c r="DA2025" s="212" t="s">
        <v>737</v>
      </c>
      <c r="DB2025" s="44" t="s">
        <v>3141</v>
      </c>
      <c r="DC2025" s="44" t="s">
        <v>2093</v>
      </c>
      <c r="DD2025" s="44" t="s">
        <v>563</v>
      </c>
    </row>
    <row r="2026" spans="83:108">
      <c r="CE2026" s="212"/>
      <c r="CF2026" s="213">
        <f>IF(ISNUMBER(SEARCH($H$2,$CG$3:$CG$3334)),MAX($CF$2:CF2025)+1,0)</f>
        <v>2024</v>
      </c>
      <c r="CG2026" s="220" t="s">
        <v>22107</v>
      </c>
      <c r="CH2026" s="212"/>
      <c r="CI2026" s="212"/>
      <c r="CJ2026" s="213" t="str">
        <f>IFERROR(VLOOKUP(ROWS($CJ$3:CJ2026),CF2026:CG5357,2,0),"")</f>
        <v>NIC=IT  40_02024</v>
      </c>
      <c r="CK2026" s="212" t="s">
        <v>22108</v>
      </c>
      <c r="CL2026" s="212" t="s">
        <v>22109</v>
      </c>
      <c r="CM2026" s="78">
        <v>43465</v>
      </c>
      <c r="CN2026" s="212" t="s">
        <v>22110</v>
      </c>
      <c r="CO2026" s="212" t="s">
        <v>22111</v>
      </c>
      <c r="CP2026" s="212" t="s">
        <v>22112</v>
      </c>
      <c r="CQ2026" s="212" t="s">
        <v>22113</v>
      </c>
      <c r="CR2026" s="212" t="s">
        <v>22114</v>
      </c>
      <c r="CS2026" s="44">
        <v>2024</v>
      </c>
      <c r="CT2026" s="44" t="s">
        <v>22115</v>
      </c>
      <c r="CU2026" s="214">
        <v>16165</v>
      </c>
      <c r="CV2026" s="212" t="s">
        <v>22116</v>
      </c>
      <c r="CW2026" s="212" t="s">
        <v>2092</v>
      </c>
      <c r="CX2026" s="44" t="s">
        <v>1831</v>
      </c>
      <c r="CY2026" s="78">
        <v>43465</v>
      </c>
      <c r="CZ2026" s="215" t="s">
        <v>511</v>
      </c>
      <c r="DA2026" s="212" t="s">
        <v>737</v>
      </c>
      <c r="DB2026" s="44" t="s">
        <v>655</v>
      </c>
      <c r="DC2026" s="44" t="s">
        <v>2093</v>
      </c>
      <c r="DD2026" s="44" t="s">
        <v>532</v>
      </c>
    </row>
    <row r="2027" spans="83:108">
      <c r="CE2027" s="212"/>
      <c r="CF2027" s="213">
        <f>IF(ISNUMBER(SEARCH($H$2,$CG$3:$CG$3334)),MAX($CF$2:CF2026)+1,0)</f>
        <v>2025</v>
      </c>
      <c r="CG2027" s="220" t="s">
        <v>22117</v>
      </c>
      <c r="CH2027" s="212"/>
      <c r="CI2027" s="212"/>
      <c r="CJ2027" s="213" t="str">
        <f>IFERROR(VLOOKUP(ROWS($CJ$3:CJ2027),CF2027:CG5358,2,0),"")</f>
        <v>NICAMACK V.O._02025</v>
      </c>
      <c r="CK2027" s="212" t="s">
        <v>22118</v>
      </c>
      <c r="CL2027" s="212" t="s">
        <v>22119</v>
      </c>
      <c r="CM2027" s="78">
        <v>43465</v>
      </c>
      <c r="CN2027" s="212" t="s">
        <v>22120</v>
      </c>
      <c r="CO2027" s="212" t="s">
        <v>22121</v>
      </c>
      <c r="CP2027" s="212" t="s">
        <v>22122</v>
      </c>
      <c r="CQ2027" s="212" t="s">
        <v>22123</v>
      </c>
      <c r="CR2027" s="212" t="s">
        <v>22124</v>
      </c>
      <c r="CS2027" s="44">
        <v>2025</v>
      </c>
      <c r="CT2027" s="44" t="s">
        <v>22125</v>
      </c>
      <c r="CU2027" s="214">
        <v>15182</v>
      </c>
      <c r="CV2027" s="212" t="s">
        <v>22126</v>
      </c>
      <c r="CW2027" s="212" t="s">
        <v>2092</v>
      </c>
      <c r="CX2027" s="44" t="s">
        <v>1156</v>
      </c>
      <c r="CY2027" s="78">
        <v>43465</v>
      </c>
      <c r="CZ2027" s="215" t="s">
        <v>763</v>
      </c>
      <c r="DA2027" s="212" t="s">
        <v>737</v>
      </c>
      <c r="DB2027" s="44" t="s">
        <v>3141</v>
      </c>
      <c r="DC2027" s="44" t="s">
        <v>2093</v>
      </c>
      <c r="DD2027" s="44" t="s">
        <v>563</v>
      </c>
    </row>
    <row r="2028" spans="83:108">
      <c r="CE2028" s="212"/>
      <c r="CF2028" s="213">
        <f>IF(ISNUMBER(SEARCH($H$2,$CG$3:$CG$3334)),MAX($CF$2:CF2027)+1,0)</f>
        <v>2026</v>
      </c>
      <c r="CG2028" s="220" t="s">
        <v>22127</v>
      </c>
      <c r="CH2028" s="212"/>
      <c r="CI2028" s="212"/>
      <c r="CJ2028" s="213" t="str">
        <f>IFERROR(VLOOKUP(ROWS($CJ$3:CJ2028),CF2028:CG5359,2,0),"")</f>
        <v>NICARAGUA_02026</v>
      </c>
      <c r="CK2028" s="212" t="s">
        <v>22128</v>
      </c>
      <c r="CL2028" s="212" t="s">
        <v>22129</v>
      </c>
      <c r="CM2028" s="78">
        <v>43465</v>
      </c>
      <c r="CN2028" s="212" t="s">
        <v>22130</v>
      </c>
      <c r="CO2028" s="212" t="s">
        <v>22131</v>
      </c>
      <c r="CP2028" s="212" t="s">
        <v>22132</v>
      </c>
      <c r="CQ2028" s="212" t="s">
        <v>22133</v>
      </c>
      <c r="CR2028" s="212" t="s">
        <v>22134</v>
      </c>
      <c r="CS2028" s="44">
        <v>2026</v>
      </c>
      <c r="CT2028" s="44" t="s">
        <v>22135</v>
      </c>
      <c r="CU2028" s="214">
        <v>16783</v>
      </c>
      <c r="CV2028" s="212" t="s">
        <v>22136</v>
      </c>
      <c r="CW2028" s="212" t="s">
        <v>2092</v>
      </c>
      <c r="CX2028" s="44" t="s">
        <v>1752</v>
      </c>
      <c r="CY2028" s="78">
        <v>43465</v>
      </c>
      <c r="CZ2028" s="215" t="s">
        <v>511</v>
      </c>
      <c r="DA2028" s="212" t="s">
        <v>737</v>
      </c>
      <c r="DB2028" s="44" t="s">
        <v>3141</v>
      </c>
      <c r="DC2028" s="44" t="s">
        <v>22137</v>
      </c>
      <c r="DD2028" s="44" t="s">
        <v>532</v>
      </c>
    </row>
    <row r="2029" spans="83:108">
      <c r="CE2029" s="212"/>
      <c r="CF2029" s="213">
        <f>IF(ISNUMBER(SEARCH($H$2,$CG$3:$CG$3334)),MAX($CF$2:CF2028)+1,0)</f>
        <v>2027</v>
      </c>
      <c r="CG2029" s="220" t="s">
        <v>22138</v>
      </c>
      <c r="CH2029" s="212"/>
      <c r="CI2029" s="212"/>
      <c r="CJ2029" s="213" t="str">
        <f>IFERROR(VLOOKUP(ROWS($CJ$3:CJ2029),CF2029:CG5360,2,0),"")</f>
        <v>NIC-IT_02027</v>
      </c>
      <c r="CK2029" s="212" t="s">
        <v>22139</v>
      </c>
      <c r="CL2029" s="212" t="s">
        <v>22140</v>
      </c>
      <c r="CM2029" s="78">
        <v>43465</v>
      </c>
      <c r="CN2029" s="212" t="s">
        <v>22141</v>
      </c>
      <c r="CO2029" s="212" t="s">
        <v>22142</v>
      </c>
      <c r="CP2029" s="212" t="s">
        <v>22143</v>
      </c>
      <c r="CQ2029" s="212" t="s">
        <v>22144</v>
      </c>
      <c r="CR2029" s="212" t="s">
        <v>22145</v>
      </c>
      <c r="CS2029" s="44">
        <v>2027</v>
      </c>
      <c r="CT2029" s="44" t="s">
        <v>22146</v>
      </c>
      <c r="CU2029" s="214">
        <v>13745</v>
      </c>
      <c r="CV2029" s="212" t="s">
        <v>22147</v>
      </c>
      <c r="CW2029" s="212" t="s">
        <v>2092</v>
      </c>
      <c r="CX2029" s="44" t="s">
        <v>2550</v>
      </c>
      <c r="CY2029" s="78">
        <v>43465</v>
      </c>
      <c r="CZ2029" s="215" t="s">
        <v>763</v>
      </c>
      <c r="DA2029" s="212" t="s">
        <v>737</v>
      </c>
      <c r="DB2029" s="44" t="s">
        <v>3141</v>
      </c>
      <c r="DC2029" s="44" t="s">
        <v>1440</v>
      </c>
      <c r="DD2029" s="44" t="s">
        <v>563</v>
      </c>
    </row>
    <row r="2030" spans="83:108">
      <c r="CE2030" s="212"/>
      <c r="CF2030" s="213">
        <f>IF(ISNUMBER(SEARCH($H$2,$CG$3:$CG$3334)),MAX($CF$2:CF2029)+1,0)</f>
        <v>2028</v>
      </c>
      <c r="CG2030" s="220" t="s">
        <v>22148</v>
      </c>
      <c r="CH2030" s="212"/>
      <c r="CI2030" s="212"/>
      <c r="CJ2030" s="213" t="str">
        <f>IFERROR(VLOOKUP(ROWS($CJ$3:CJ2030),CF2030:CG5361,2,0),"")</f>
        <v>NICOCHEM_02028</v>
      </c>
      <c r="CK2030" s="212" t="s">
        <v>22149</v>
      </c>
      <c r="CL2030" s="212" t="s">
        <v>22150</v>
      </c>
      <c r="CM2030" s="78">
        <v>43465</v>
      </c>
      <c r="CN2030" s="212" t="s">
        <v>22151</v>
      </c>
      <c r="CO2030" s="212" t="s">
        <v>22152</v>
      </c>
      <c r="CP2030" s="212" t="s">
        <v>22153</v>
      </c>
      <c r="CQ2030" s="212" t="s">
        <v>22154</v>
      </c>
      <c r="CR2030" s="212" t="s">
        <v>22155</v>
      </c>
      <c r="CS2030" s="44">
        <v>2028</v>
      </c>
      <c r="CT2030" s="44" t="s">
        <v>22156</v>
      </c>
      <c r="CU2030" s="214">
        <v>16389</v>
      </c>
      <c r="CV2030" s="212" t="s">
        <v>22157</v>
      </c>
      <c r="CW2030" s="212" t="s">
        <v>2092</v>
      </c>
      <c r="CX2030" s="44" t="s">
        <v>654</v>
      </c>
      <c r="CY2030" s="78">
        <v>43465</v>
      </c>
      <c r="CZ2030" s="215" t="s">
        <v>511</v>
      </c>
      <c r="DA2030" s="212" t="s">
        <v>737</v>
      </c>
      <c r="DB2030" s="44" t="s">
        <v>3141</v>
      </c>
      <c r="DC2030" s="44" t="s">
        <v>2093</v>
      </c>
      <c r="DD2030" s="44" t="s">
        <v>532</v>
      </c>
    </row>
    <row r="2031" spans="83:108">
      <c r="CE2031" s="212"/>
      <c r="CF2031" s="213">
        <f>IF(ISNUMBER(SEARCH($H$2,$CG$3:$CG$3334)),MAX($CF$2:CF2030)+1,0)</f>
        <v>2029</v>
      </c>
      <c r="CG2031" s="220" t="s">
        <v>22158</v>
      </c>
      <c r="CH2031" s="212"/>
      <c r="CI2031" s="212"/>
      <c r="CJ2031" s="213" t="str">
        <f>IFERROR(VLOOKUP(ROWS($CJ$3:CJ2031),CF2031:CG5362,2,0),"")</f>
        <v>NICOGAN V.O._02029</v>
      </c>
      <c r="CK2031" s="212" t="s">
        <v>22159</v>
      </c>
      <c r="CL2031" s="212" t="s">
        <v>22160</v>
      </c>
      <c r="CM2031" s="78">
        <v>43465</v>
      </c>
      <c r="CN2031" s="212" t="s">
        <v>22161</v>
      </c>
      <c r="CO2031" s="212" t="s">
        <v>22162</v>
      </c>
      <c r="CP2031" s="212" t="s">
        <v>22163</v>
      </c>
      <c r="CQ2031" s="212" t="s">
        <v>22164</v>
      </c>
      <c r="CR2031" s="212" t="s">
        <v>22165</v>
      </c>
      <c r="CS2031" s="44">
        <v>2029</v>
      </c>
      <c r="CT2031" s="44" t="s">
        <v>22166</v>
      </c>
      <c r="CU2031" s="214">
        <v>13242</v>
      </c>
      <c r="CV2031" s="212" t="s">
        <v>22167</v>
      </c>
      <c r="CW2031" s="212" t="s">
        <v>2092</v>
      </c>
      <c r="CX2031" s="44" t="s">
        <v>1156</v>
      </c>
      <c r="CY2031" s="78">
        <v>43465</v>
      </c>
      <c r="CZ2031" s="215" t="s">
        <v>763</v>
      </c>
      <c r="DA2031" s="212" t="s">
        <v>737</v>
      </c>
      <c r="DB2031" s="44" t="s">
        <v>3141</v>
      </c>
      <c r="DC2031" s="44" t="s">
        <v>2093</v>
      </c>
      <c r="DD2031" s="44" t="s">
        <v>563</v>
      </c>
    </row>
    <row r="2032" spans="83:108">
      <c r="CE2032" s="212"/>
      <c r="CF2032" s="213">
        <f>IF(ISNUMBER(SEARCH($H$2,$CG$3:$CG$3334)),MAX($CF$2:CF2031)+1,0)</f>
        <v>2030</v>
      </c>
      <c r="CG2032" s="220" t="s">
        <v>22168</v>
      </c>
      <c r="CH2032" s="212"/>
      <c r="CI2032" s="212"/>
      <c r="CJ2032" s="213" t="str">
        <f>IFERROR(VLOOKUP(ROWS($CJ$3:CJ2032),CF2032:CG5363,2,0),"")</f>
        <v>NICOSH_02030</v>
      </c>
      <c r="CK2032" s="212" t="s">
        <v>22169</v>
      </c>
      <c r="CL2032" s="212" t="s">
        <v>22170</v>
      </c>
      <c r="CM2032" s="78">
        <v>43465</v>
      </c>
      <c r="CN2032" s="212" t="s">
        <v>22171</v>
      </c>
      <c r="CO2032" s="212" t="s">
        <v>22172</v>
      </c>
      <c r="CP2032" s="212" t="s">
        <v>22173</v>
      </c>
      <c r="CQ2032" s="212" t="s">
        <v>22174</v>
      </c>
      <c r="CR2032" s="212" t="s">
        <v>22175</v>
      </c>
      <c r="CS2032" s="44">
        <v>2030</v>
      </c>
      <c r="CT2032" s="44" t="s">
        <v>22176</v>
      </c>
      <c r="CU2032" s="214">
        <v>14109</v>
      </c>
      <c r="CV2032" s="212" t="s">
        <v>22177</v>
      </c>
      <c r="CW2032" s="212" t="s">
        <v>2092</v>
      </c>
      <c r="CX2032" s="44" t="s">
        <v>3330</v>
      </c>
      <c r="CY2032" s="78">
        <v>43465</v>
      </c>
      <c r="CZ2032" s="215" t="s">
        <v>601</v>
      </c>
      <c r="DA2032" s="212" t="s">
        <v>737</v>
      </c>
      <c r="DB2032" s="44" t="s">
        <v>3141</v>
      </c>
      <c r="DC2032" s="44" t="s">
        <v>2093</v>
      </c>
      <c r="DD2032" s="44" t="s">
        <v>563</v>
      </c>
    </row>
    <row r="2033" spans="83:108">
      <c r="CE2033" s="212"/>
      <c r="CF2033" s="213">
        <f>IF(ISNUMBER(SEARCH($H$2,$CG$3:$CG$3334)),MAX($CF$2:CF2032)+1,0)</f>
        <v>2031</v>
      </c>
      <c r="CG2033" s="220" t="s">
        <v>22178</v>
      </c>
      <c r="CH2033" s="212"/>
      <c r="CI2033" s="212"/>
      <c r="CJ2033" s="213" t="str">
        <f>IFERROR(VLOOKUP(ROWS($CJ$3:CJ2033),CF2033:CG5364,2,0),"")</f>
        <v>NICOZEA OD_02031</v>
      </c>
      <c r="CK2033" s="212" t="s">
        <v>22179</v>
      </c>
      <c r="CL2033" s="212" t="s">
        <v>22180</v>
      </c>
      <c r="CM2033" s="78">
        <v>43465</v>
      </c>
      <c r="CN2033" s="212" t="s">
        <v>22181</v>
      </c>
      <c r="CO2033" s="212" t="s">
        <v>22182</v>
      </c>
      <c r="CP2033" s="212" t="s">
        <v>22183</v>
      </c>
      <c r="CQ2033" s="212" t="s">
        <v>22184</v>
      </c>
      <c r="CR2033" s="212" t="s">
        <v>22185</v>
      </c>
      <c r="CS2033" s="44">
        <v>2031</v>
      </c>
      <c r="CT2033" s="44" t="s">
        <v>22186</v>
      </c>
      <c r="CU2033" s="214">
        <v>13471</v>
      </c>
      <c r="CV2033" s="212" t="s">
        <v>22187</v>
      </c>
      <c r="CW2033" s="212" t="s">
        <v>2092</v>
      </c>
      <c r="CX2033" s="44" t="s">
        <v>826</v>
      </c>
      <c r="CY2033" s="78">
        <v>43465</v>
      </c>
      <c r="CZ2033" s="215" t="s">
        <v>601</v>
      </c>
      <c r="DA2033" s="212" t="s">
        <v>737</v>
      </c>
      <c r="DB2033" s="44" t="s">
        <v>3141</v>
      </c>
      <c r="DC2033" s="44" t="s">
        <v>2093</v>
      </c>
      <c r="DD2033" s="44" t="s">
        <v>563</v>
      </c>
    </row>
    <row r="2034" spans="83:108">
      <c r="CE2034" s="212"/>
      <c r="CF2034" s="213">
        <f>IF(ISNUMBER(SEARCH($H$2,$CG$3:$CG$3334)),MAX($CF$2:CF2033)+1,0)</f>
        <v>2032</v>
      </c>
      <c r="CG2034" s="220" t="s">
        <v>22188</v>
      </c>
      <c r="CH2034" s="212"/>
      <c r="CI2034" s="212"/>
      <c r="CJ2034" s="213" t="str">
        <f>IFERROR(VLOOKUP(ROWS($CJ$3:CJ2034),CF2034:CG5365,2,0),"")</f>
        <v>NIFURON_02032</v>
      </c>
      <c r="CK2034" s="212" t="s">
        <v>22189</v>
      </c>
      <c r="CL2034" s="212" t="s">
        <v>22190</v>
      </c>
      <c r="CM2034" s="78">
        <v>43465</v>
      </c>
      <c r="CN2034" s="212" t="s">
        <v>22191</v>
      </c>
      <c r="CO2034" s="212" t="s">
        <v>22192</v>
      </c>
      <c r="CP2034" s="212" t="s">
        <v>22193</v>
      </c>
      <c r="CQ2034" s="212" t="s">
        <v>22194</v>
      </c>
      <c r="CR2034" s="212" t="s">
        <v>22195</v>
      </c>
      <c r="CS2034" s="44">
        <v>2032</v>
      </c>
      <c r="CT2034" s="44" t="s">
        <v>22196</v>
      </c>
      <c r="CU2034" s="214">
        <v>14273</v>
      </c>
      <c r="CV2034" s="212" t="s">
        <v>22197</v>
      </c>
      <c r="CW2034" s="212" t="s">
        <v>2092</v>
      </c>
      <c r="CX2034" s="44" t="s">
        <v>1347</v>
      </c>
      <c r="CY2034" s="78">
        <v>43465</v>
      </c>
      <c r="CZ2034" s="215" t="s">
        <v>763</v>
      </c>
      <c r="DA2034" s="212" t="s">
        <v>737</v>
      </c>
      <c r="DB2034" s="44" t="s">
        <v>3141</v>
      </c>
      <c r="DC2034" s="44" t="s">
        <v>2093</v>
      </c>
      <c r="DD2034" s="44" t="s">
        <v>563</v>
      </c>
    </row>
    <row r="2035" spans="83:108">
      <c r="CE2035" s="212"/>
      <c r="CF2035" s="213">
        <f>IF(ISNUMBER(SEARCH($H$2,$CG$3:$CG$3334)),MAX($CF$2:CF2034)+1,0)</f>
        <v>2033</v>
      </c>
      <c r="CG2035" s="220" t="s">
        <v>22198</v>
      </c>
      <c r="CH2035" s="212"/>
      <c r="CI2035" s="212"/>
      <c r="CJ2035" s="213" t="str">
        <f>IFERROR(VLOOKUP(ROWS($CJ$3:CJ2035),CF2035:CG5366,2,0),"")</f>
        <v>NIK 250_02033</v>
      </c>
      <c r="CK2035" s="212" t="s">
        <v>22199</v>
      </c>
      <c r="CL2035" s="212" t="s">
        <v>22200</v>
      </c>
      <c r="CM2035" s="78">
        <v>43708</v>
      </c>
      <c r="CN2035" s="212" t="s">
        <v>22201</v>
      </c>
      <c r="CO2035" s="212" t="s">
        <v>22202</v>
      </c>
      <c r="CP2035" s="212" t="s">
        <v>22203</v>
      </c>
      <c r="CQ2035" s="212" t="s">
        <v>22204</v>
      </c>
      <c r="CR2035" s="212" t="s">
        <v>22205</v>
      </c>
      <c r="CS2035" s="44">
        <v>2033</v>
      </c>
      <c r="CT2035" s="44" t="s">
        <v>22206</v>
      </c>
      <c r="CU2035" s="214">
        <v>12166</v>
      </c>
      <c r="CV2035" s="212" t="s">
        <v>22207</v>
      </c>
      <c r="CW2035" s="212" t="s">
        <v>749</v>
      </c>
      <c r="CX2035" s="44" t="s">
        <v>1347</v>
      </c>
      <c r="CY2035" s="78">
        <v>43708</v>
      </c>
      <c r="CZ2035" s="215" t="s">
        <v>576</v>
      </c>
      <c r="DA2035" s="212" t="s">
        <v>512</v>
      </c>
      <c r="DB2035" s="44" t="s">
        <v>626</v>
      </c>
      <c r="DC2035" s="44" t="s">
        <v>6300</v>
      </c>
      <c r="DD2035" s="44" t="s">
        <v>532</v>
      </c>
    </row>
    <row r="2036" spans="83:108">
      <c r="CE2036" s="212"/>
      <c r="CF2036" s="213">
        <f>IF(ISNUMBER(SEARCH($H$2,$CG$3:$CG$3334)),MAX($CF$2:CF2035)+1,0)</f>
        <v>2034</v>
      </c>
      <c r="CG2036" s="220" t="s">
        <v>22208</v>
      </c>
      <c r="CH2036" s="212"/>
      <c r="CI2036" s="212"/>
      <c r="CJ2036" s="213" t="str">
        <f>IFERROR(VLOOKUP(ROWS($CJ$3:CJ2036),CF2036:CG5367,2,0),"")</f>
        <v>NIK WDG_02034</v>
      </c>
      <c r="CK2036" s="212" t="s">
        <v>22209</v>
      </c>
      <c r="CL2036" s="212" t="s">
        <v>22210</v>
      </c>
      <c r="CM2036" s="78">
        <v>43708</v>
      </c>
      <c r="CN2036" s="212" t="s">
        <v>22211</v>
      </c>
      <c r="CO2036" s="212" t="s">
        <v>22212</v>
      </c>
      <c r="CP2036" s="212" t="s">
        <v>22213</v>
      </c>
      <c r="CQ2036" s="212" t="s">
        <v>22214</v>
      </c>
      <c r="CR2036" s="212" t="s">
        <v>22215</v>
      </c>
      <c r="CS2036" s="44">
        <v>2034</v>
      </c>
      <c r="CT2036" s="44" t="s">
        <v>22216</v>
      </c>
      <c r="CU2036" s="214">
        <v>12180</v>
      </c>
      <c r="CV2036" s="212" t="s">
        <v>22217</v>
      </c>
      <c r="CW2036" s="212" t="s">
        <v>749</v>
      </c>
      <c r="CX2036" s="44" t="s">
        <v>16586</v>
      </c>
      <c r="CY2036" s="78">
        <v>43708</v>
      </c>
      <c r="CZ2036" s="215" t="s">
        <v>576</v>
      </c>
      <c r="DA2036" s="212" t="s">
        <v>512</v>
      </c>
      <c r="DB2036" s="44" t="s">
        <v>641</v>
      </c>
      <c r="DC2036" s="44" t="s">
        <v>2586</v>
      </c>
      <c r="DD2036" s="44" t="s">
        <v>532</v>
      </c>
    </row>
    <row r="2037" spans="83:108">
      <c r="CE2037" s="212"/>
      <c r="CF2037" s="213">
        <f>IF(ISNUMBER(SEARCH($H$2,$CG$3:$CG$3334)),MAX($CF$2:CF2036)+1,0)</f>
        <v>2035</v>
      </c>
      <c r="CG2037" s="220" t="s">
        <v>22218</v>
      </c>
      <c r="CH2037" s="212"/>
      <c r="CI2037" s="212"/>
      <c r="CJ2037" s="213" t="str">
        <f>IFERROR(VLOOKUP(ROWS($CJ$3:CJ2037),CF2037:CG5368,2,0),"")</f>
        <v>NIKANE_02035</v>
      </c>
      <c r="CK2037" s="212" t="s">
        <v>22219</v>
      </c>
      <c r="CL2037" s="212" t="s">
        <v>22220</v>
      </c>
      <c r="CM2037" s="78">
        <v>44561</v>
      </c>
      <c r="CN2037" s="212" t="s">
        <v>22221</v>
      </c>
      <c r="CO2037" s="212" t="s">
        <v>22222</v>
      </c>
      <c r="CP2037" s="212" t="s">
        <v>22223</v>
      </c>
      <c r="CQ2037" s="212" t="s">
        <v>22224</v>
      </c>
      <c r="CR2037" s="212" t="s">
        <v>22225</v>
      </c>
      <c r="CS2037" s="44">
        <v>2035</v>
      </c>
      <c r="CT2037" s="44" t="s">
        <v>22226</v>
      </c>
      <c r="CU2037" s="214">
        <v>13588</v>
      </c>
      <c r="CV2037" s="212" t="s">
        <v>22227</v>
      </c>
      <c r="CW2037" s="212" t="s">
        <v>1605</v>
      </c>
      <c r="CX2037" s="44" t="s">
        <v>1943</v>
      </c>
      <c r="CY2037" s="78">
        <v>44561</v>
      </c>
      <c r="CZ2037" s="215" t="s">
        <v>601</v>
      </c>
      <c r="DA2037" s="212" t="s">
        <v>737</v>
      </c>
      <c r="DB2037" s="44" t="s">
        <v>655</v>
      </c>
      <c r="DC2037" s="44" t="s">
        <v>4504</v>
      </c>
      <c r="DD2037" s="44" t="s">
        <v>532</v>
      </c>
    </row>
    <row r="2038" spans="83:108">
      <c r="CE2038" s="212"/>
      <c r="CF2038" s="213">
        <f>IF(ISNUMBER(SEARCH($H$2,$CG$3:$CG$3334)),MAX($CF$2:CF2037)+1,0)</f>
        <v>2036</v>
      </c>
      <c r="CG2038" s="220" t="s">
        <v>22228</v>
      </c>
      <c r="CH2038" s="212"/>
      <c r="CI2038" s="212"/>
      <c r="CJ2038" s="213" t="str">
        <f>IFERROR(VLOOKUP(ROWS($CJ$3:CJ2038),CF2038:CG5369,2,0),"")</f>
        <v>NIKOS_02036</v>
      </c>
      <c r="CK2038" s="212" t="s">
        <v>22229</v>
      </c>
      <c r="CL2038" s="212" t="s">
        <v>22230</v>
      </c>
      <c r="CM2038" s="78">
        <v>47848</v>
      </c>
      <c r="CN2038" s="212" t="s">
        <v>22231</v>
      </c>
      <c r="CO2038" s="212" t="s">
        <v>22232</v>
      </c>
      <c r="CP2038" s="212" t="s">
        <v>22233</v>
      </c>
      <c r="CQ2038" s="212" t="s">
        <v>22234</v>
      </c>
      <c r="CR2038" s="212" t="s">
        <v>22235</v>
      </c>
      <c r="CS2038" s="44">
        <v>2036</v>
      </c>
      <c r="CT2038" s="44" t="s">
        <v>22236</v>
      </c>
      <c r="CU2038" s="214">
        <v>13539</v>
      </c>
      <c r="CV2038" s="212" t="s">
        <v>22237</v>
      </c>
      <c r="CW2038" s="212" t="s">
        <v>3507</v>
      </c>
      <c r="CX2038" s="44" t="s">
        <v>1943</v>
      </c>
      <c r="CY2038" s="78">
        <v>47848</v>
      </c>
      <c r="CZ2038" s="215" t="s">
        <v>601</v>
      </c>
      <c r="DA2038" s="212" t="s">
        <v>737</v>
      </c>
      <c r="DB2038" s="44" t="s">
        <v>655</v>
      </c>
      <c r="DC2038" s="44" t="s">
        <v>3508</v>
      </c>
      <c r="DD2038" s="44" t="s">
        <v>532</v>
      </c>
    </row>
    <row r="2039" spans="83:108">
      <c r="CE2039" s="212"/>
      <c r="CF2039" s="213">
        <f>IF(ISNUMBER(SEARCH($H$2,$CG$3:$CG$3334)),MAX($CF$2:CF2038)+1,0)</f>
        <v>2037</v>
      </c>
      <c r="CG2039" s="220" t="s">
        <v>22238</v>
      </c>
      <c r="CH2039" s="212"/>
      <c r="CI2039" s="212"/>
      <c r="CJ2039" s="213" t="str">
        <f>IFERROR(VLOOKUP(ROWS($CJ$3:CJ2039),CF2039:CG5370,2,0),"")</f>
        <v>NIMBLE_02037</v>
      </c>
      <c r="CK2039" s="212" t="s">
        <v>22239</v>
      </c>
      <c r="CL2039" s="212" t="s">
        <v>22240</v>
      </c>
      <c r="CM2039" s="78">
        <v>48152</v>
      </c>
      <c r="CN2039" s="212" t="s">
        <v>22241</v>
      </c>
      <c r="CO2039" s="212" t="s">
        <v>22242</v>
      </c>
      <c r="CP2039" s="212" t="s">
        <v>22243</v>
      </c>
      <c r="CQ2039" s="212" t="s">
        <v>22244</v>
      </c>
      <c r="CR2039" s="212" t="s">
        <v>22245</v>
      </c>
      <c r="CS2039" s="44">
        <v>2037</v>
      </c>
      <c r="CT2039" s="44" t="s">
        <v>22246</v>
      </c>
      <c r="CU2039" s="214">
        <v>15063</v>
      </c>
      <c r="CV2039" s="212" t="s">
        <v>22247</v>
      </c>
      <c r="CW2039" s="212" t="s">
        <v>2152</v>
      </c>
      <c r="CX2039" s="44" t="s">
        <v>1831</v>
      </c>
      <c r="CY2039" s="78">
        <v>48152</v>
      </c>
      <c r="CZ2039" s="215" t="s">
        <v>601</v>
      </c>
      <c r="DA2039" s="212" t="s">
        <v>737</v>
      </c>
      <c r="DB2039" s="44" t="s">
        <v>641</v>
      </c>
      <c r="DC2039" s="44" t="s">
        <v>2153</v>
      </c>
      <c r="DD2039" s="44" t="s">
        <v>532</v>
      </c>
    </row>
    <row r="2040" spans="83:108">
      <c r="CE2040" s="212"/>
      <c r="CF2040" s="213">
        <f>IF(ISNUMBER(SEARCH($H$2,$CG$3:$CG$3334)),MAX($CF$2:CF2039)+1,0)</f>
        <v>2038</v>
      </c>
      <c r="CG2040" s="220" t="s">
        <v>22248</v>
      </c>
      <c r="CH2040" s="212"/>
      <c r="CI2040" s="212"/>
      <c r="CJ2040" s="213" t="str">
        <f>IFERROR(VLOOKUP(ROWS($CJ$3:CJ2040),CF2040:CG5371,2,0),"")</f>
        <v>NIMBUS 250 EC_02038</v>
      </c>
      <c r="CK2040" s="212" t="s">
        <v>22249</v>
      </c>
      <c r="CL2040" s="212" t="s">
        <v>22250</v>
      </c>
      <c r="CM2040" s="78">
        <v>43465</v>
      </c>
      <c r="CN2040" s="212" t="s">
        <v>22251</v>
      </c>
      <c r="CO2040" s="212" t="s">
        <v>22252</v>
      </c>
      <c r="CP2040" s="212" t="s">
        <v>22253</v>
      </c>
      <c r="CQ2040" s="212" t="s">
        <v>22254</v>
      </c>
      <c r="CR2040" s="212" t="s">
        <v>22255</v>
      </c>
      <c r="CS2040" s="44">
        <v>2038</v>
      </c>
      <c r="CT2040" s="44" t="s">
        <v>22256</v>
      </c>
      <c r="CU2040" s="214">
        <v>16793</v>
      </c>
      <c r="CV2040" s="212" t="s">
        <v>22257</v>
      </c>
      <c r="CW2040" s="212" t="s">
        <v>1359</v>
      </c>
      <c r="CX2040" s="44" t="s">
        <v>654</v>
      </c>
      <c r="CY2040" s="78">
        <v>43465</v>
      </c>
      <c r="CZ2040" s="215" t="s">
        <v>511</v>
      </c>
      <c r="DA2040" s="212" t="s">
        <v>512</v>
      </c>
      <c r="DB2040" s="44" t="s">
        <v>530</v>
      </c>
      <c r="DC2040" s="44" t="s">
        <v>22258</v>
      </c>
      <c r="DD2040" s="44" t="s">
        <v>532</v>
      </c>
    </row>
    <row r="2041" spans="83:108">
      <c r="CE2041" s="212"/>
      <c r="CF2041" s="213">
        <f>IF(ISNUMBER(SEARCH($H$2,$CG$3:$CG$3334)),MAX($CF$2:CF2040)+1,0)</f>
        <v>2039</v>
      </c>
      <c r="CG2041" s="220" t="s">
        <v>22259</v>
      </c>
      <c r="CH2041" s="212"/>
      <c r="CI2041" s="212"/>
      <c r="CJ2041" s="213" t="str">
        <f>IFERROR(VLOOKUP(ROWS($CJ$3:CJ2041),CF2041:CG5372,2,0),"")</f>
        <v>NIMROD_02039</v>
      </c>
      <c r="CK2041" s="212" t="s">
        <v>22260</v>
      </c>
      <c r="CL2041" s="212" t="s">
        <v>22261</v>
      </c>
      <c r="CM2041" s="78">
        <v>44347</v>
      </c>
      <c r="CN2041" s="212" t="s">
        <v>22262</v>
      </c>
      <c r="CO2041" s="212" t="s">
        <v>22263</v>
      </c>
      <c r="CP2041" s="212" t="s">
        <v>22264</v>
      </c>
      <c r="CQ2041" s="212" t="s">
        <v>22265</v>
      </c>
      <c r="CR2041" s="212" t="s">
        <v>22266</v>
      </c>
      <c r="CS2041" s="44">
        <v>2039</v>
      </c>
      <c r="CT2041" s="44" t="s">
        <v>22267</v>
      </c>
      <c r="CU2041" s="214">
        <v>2983</v>
      </c>
      <c r="CV2041" s="212" t="s">
        <v>22268</v>
      </c>
      <c r="CW2041" s="212" t="s">
        <v>22086</v>
      </c>
      <c r="CX2041" s="44" t="s">
        <v>1703</v>
      </c>
      <c r="CY2041" s="78">
        <v>44347</v>
      </c>
      <c r="CZ2041" s="215" t="s">
        <v>763</v>
      </c>
      <c r="DA2041" s="212" t="s">
        <v>512</v>
      </c>
      <c r="DB2041" s="44" t="s">
        <v>626</v>
      </c>
      <c r="DC2041" s="44" t="s">
        <v>1607</v>
      </c>
      <c r="DD2041" s="44" t="s">
        <v>532</v>
      </c>
    </row>
    <row r="2042" spans="83:108">
      <c r="CE2042" s="212"/>
      <c r="CF2042" s="213">
        <f>IF(ISNUMBER(SEARCH($H$2,$CG$3:$CG$3334)),MAX($CF$2:CF2041)+1,0)</f>
        <v>2040</v>
      </c>
      <c r="CG2042" s="220" t="s">
        <v>22269</v>
      </c>
      <c r="CH2042" s="212"/>
      <c r="CI2042" s="212"/>
      <c r="CJ2042" s="213" t="str">
        <f>IFERROR(VLOOKUP(ROWS($CJ$3:CJ2042),CF2042:CG5373,2,0),"")</f>
        <v>NINJA_02040</v>
      </c>
      <c r="CK2042" s="212" t="s">
        <v>22270</v>
      </c>
      <c r="CL2042" s="212" t="s">
        <v>22271</v>
      </c>
      <c r="CM2042" s="78">
        <v>45016</v>
      </c>
      <c r="CN2042" s="212" t="s">
        <v>22272</v>
      </c>
      <c r="CO2042" s="212" t="s">
        <v>22273</v>
      </c>
      <c r="CP2042" s="212" t="s">
        <v>22274</v>
      </c>
      <c r="CQ2042" s="212" t="s">
        <v>22275</v>
      </c>
      <c r="CR2042" s="212" t="s">
        <v>22276</v>
      </c>
      <c r="CS2042" s="44">
        <v>2040</v>
      </c>
      <c r="CT2042" s="44" t="s">
        <v>22277</v>
      </c>
      <c r="CU2042" s="214">
        <v>13590</v>
      </c>
      <c r="CV2042" s="212" t="s">
        <v>22278</v>
      </c>
      <c r="CW2042" s="212" t="s">
        <v>1261</v>
      </c>
      <c r="CX2042" s="44" t="s">
        <v>839</v>
      </c>
      <c r="CY2042" s="78">
        <v>45016</v>
      </c>
      <c r="CZ2042" s="215" t="s">
        <v>576</v>
      </c>
      <c r="DA2042" s="212" t="s">
        <v>529</v>
      </c>
      <c r="DB2042" s="44" t="s">
        <v>3943</v>
      </c>
      <c r="DC2042" s="44" t="s">
        <v>1262</v>
      </c>
      <c r="DD2042" s="44" t="s">
        <v>563</v>
      </c>
    </row>
    <row r="2043" spans="83:108">
      <c r="CE2043" s="212"/>
      <c r="CF2043" s="213">
        <f>IF(ISNUMBER(SEARCH($H$2,$CG$3:$CG$3334)),MAX($CF$2:CF2042)+1,0)</f>
        <v>2041</v>
      </c>
      <c r="CG2043" s="220" t="s">
        <v>22279</v>
      </c>
      <c r="CH2043" s="212"/>
      <c r="CI2043" s="212"/>
      <c r="CJ2043" s="213" t="str">
        <f>IFERROR(VLOOKUP(ROWS($CJ$3:CJ2043),CF2043:CG5374,2,0),"")</f>
        <v>NISHA_02041</v>
      </c>
      <c r="CK2043" s="212" t="s">
        <v>22280</v>
      </c>
      <c r="CL2043" s="212" t="s">
        <v>22281</v>
      </c>
      <c r="CM2043" s="78">
        <v>43465</v>
      </c>
      <c r="CN2043" s="212" t="s">
        <v>22282</v>
      </c>
      <c r="CO2043" s="212" t="s">
        <v>22283</v>
      </c>
      <c r="CP2043" s="212" t="s">
        <v>22284</v>
      </c>
      <c r="CQ2043" s="212" t="s">
        <v>22285</v>
      </c>
      <c r="CR2043" s="212" t="s">
        <v>22286</v>
      </c>
      <c r="CS2043" s="44">
        <v>2041</v>
      </c>
      <c r="CT2043" s="44" t="s">
        <v>22287</v>
      </c>
      <c r="CU2043" s="214">
        <v>15374</v>
      </c>
      <c r="CV2043" s="212" t="s">
        <v>22288</v>
      </c>
      <c r="CW2043" s="212" t="s">
        <v>2092</v>
      </c>
      <c r="CX2043" s="44" t="s">
        <v>3330</v>
      </c>
      <c r="CY2043" s="78">
        <v>43465</v>
      </c>
      <c r="CZ2043" s="215" t="s">
        <v>601</v>
      </c>
      <c r="DA2043" s="212" t="s">
        <v>737</v>
      </c>
      <c r="DB2043" s="44" t="s">
        <v>3141</v>
      </c>
      <c r="DC2043" s="44" t="s">
        <v>2093</v>
      </c>
      <c r="DD2043" s="44" t="s">
        <v>563</v>
      </c>
    </row>
    <row r="2044" spans="83:108">
      <c r="CE2044" s="212"/>
      <c r="CF2044" s="213">
        <f>IF(ISNUMBER(SEARCH($H$2,$CG$3:$CG$3334)),MAX($CF$2:CF2043)+1,0)</f>
        <v>2042</v>
      </c>
      <c r="CG2044" s="220" t="s">
        <v>22289</v>
      </c>
      <c r="CH2044" s="212"/>
      <c r="CI2044" s="212"/>
      <c r="CJ2044" s="213" t="str">
        <f>IFERROR(VLOOKUP(ROWS($CJ$3:CJ2044),CF2044:CG5375,2,0),"")</f>
        <v>NISSHIN_02042</v>
      </c>
      <c r="CK2044" s="212" t="s">
        <v>22290</v>
      </c>
      <c r="CL2044" s="212" t="s">
        <v>22291</v>
      </c>
      <c r="CM2044" s="78">
        <v>43465</v>
      </c>
      <c r="CN2044" s="212" t="s">
        <v>22292</v>
      </c>
      <c r="CO2044" s="212" t="s">
        <v>22293</v>
      </c>
      <c r="CP2044" s="212" t="s">
        <v>22294</v>
      </c>
      <c r="CQ2044" s="212" t="s">
        <v>22295</v>
      </c>
      <c r="CR2044" s="212" t="s">
        <v>22296</v>
      </c>
      <c r="CS2044" s="44">
        <v>2042</v>
      </c>
      <c r="CT2044" s="44" t="s">
        <v>22297</v>
      </c>
      <c r="CU2044" s="214">
        <v>8843</v>
      </c>
      <c r="CV2044" s="212" t="s">
        <v>22298</v>
      </c>
      <c r="CW2044" s="212" t="s">
        <v>2092</v>
      </c>
      <c r="CX2044" s="44" t="s">
        <v>6541</v>
      </c>
      <c r="CY2044" s="78">
        <v>43465</v>
      </c>
      <c r="CZ2044" s="215" t="s">
        <v>736</v>
      </c>
      <c r="DA2044" s="212" t="s">
        <v>737</v>
      </c>
      <c r="DB2044" s="44" t="s">
        <v>3141</v>
      </c>
      <c r="DC2044" s="44" t="s">
        <v>2093</v>
      </c>
      <c r="DD2044" s="44" t="s">
        <v>563</v>
      </c>
    </row>
    <row r="2045" spans="83:108">
      <c r="CE2045" s="212"/>
      <c r="CF2045" s="213">
        <f>IF(ISNUMBER(SEARCH($H$2,$CG$3:$CG$3334)),MAX($CF$2:CF2044)+1,0)</f>
        <v>2043</v>
      </c>
      <c r="CG2045" s="220" t="s">
        <v>22299</v>
      </c>
      <c r="CH2045" s="212"/>
      <c r="CI2045" s="212"/>
      <c r="CJ2045" s="213" t="str">
        <f>IFERROR(VLOOKUP(ROWS($CJ$3:CJ2045),CF2045:CG5376,2,0),"")</f>
        <v>NISSHIN EXTRA 6 OD_02043</v>
      </c>
      <c r="CK2045" s="212" t="s">
        <v>22300</v>
      </c>
      <c r="CL2045" s="212" t="s">
        <v>22301</v>
      </c>
      <c r="CM2045" s="78">
        <v>43465</v>
      </c>
      <c r="CN2045" s="212" t="s">
        <v>22302</v>
      </c>
      <c r="CO2045" s="212" t="s">
        <v>22303</v>
      </c>
      <c r="CP2045" s="212" t="s">
        <v>22304</v>
      </c>
      <c r="CQ2045" s="212" t="s">
        <v>22305</v>
      </c>
      <c r="CR2045" s="212" t="s">
        <v>22306</v>
      </c>
      <c r="CS2045" s="44">
        <v>2043</v>
      </c>
      <c r="CT2045" s="44" t="s">
        <v>22307</v>
      </c>
      <c r="CU2045" s="214">
        <v>15310</v>
      </c>
      <c r="CV2045" s="212" t="s">
        <v>22308</v>
      </c>
      <c r="CW2045" s="212" t="s">
        <v>2092</v>
      </c>
      <c r="CX2045" s="44" t="s">
        <v>6541</v>
      </c>
      <c r="CY2045" s="78">
        <v>43465</v>
      </c>
      <c r="CZ2045" s="215" t="s">
        <v>576</v>
      </c>
      <c r="DA2045" s="212" t="s">
        <v>737</v>
      </c>
      <c r="DB2045" s="44" t="s">
        <v>3141</v>
      </c>
      <c r="DC2045" s="44" t="s">
        <v>7014</v>
      </c>
      <c r="DD2045" s="44" t="s">
        <v>563</v>
      </c>
    </row>
    <row r="2046" spans="83:108">
      <c r="CE2046" s="212"/>
      <c r="CF2046" s="213">
        <f>IF(ISNUMBER(SEARCH($H$2,$CG$3:$CG$3334)),MAX($CF$2:CF2045)+1,0)</f>
        <v>2044</v>
      </c>
      <c r="CG2046" s="220" t="s">
        <v>22309</v>
      </c>
      <c r="CH2046" s="212"/>
      <c r="CI2046" s="212"/>
      <c r="CJ2046" s="213" t="str">
        <f>IFERROR(VLOOKUP(ROWS($CJ$3:CJ2046),CF2046:CG5377,2,0),"")</f>
        <v>NISSORUN_02044</v>
      </c>
      <c r="CK2046" s="212" t="s">
        <v>22310</v>
      </c>
      <c r="CL2046" s="212" t="s">
        <v>22311</v>
      </c>
      <c r="CM2046" s="78">
        <v>44347</v>
      </c>
      <c r="CN2046" s="212" t="s">
        <v>22312</v>
      </c>
      <c r="CO2046" s="212" t="s">
        <v>22313</v>
      </c>
      <c r="CP2046" s="212" t="s">
        <v>22314</v>
      </c>
      <c r="CQ2046" s="212" t="s">
        <v>22315</v>
      </c>
      <c r="CR2046" s="212" t="s">
        <v>22316</v>
      </c>
      <c r="CS2046" s="44">
        <v>2044</v>
      </c>
      <c r="CT2046" s="44" t="s">
        <v>22317</v>
      </c>
      <c r="CU2046" s="214">
        <v>13081</v>
      </c>
      <c r="CV2046" s="212" t="s">
        <v>22318</v>
      </c>
      <c r="CW2046" s="212" t="s">
        <v>825</v>
      </c>
      <c r="CX2046" s="44" t="s">
        <v>510</v>
      </c>
      <c r="CY2046" s="78">
        <v>44347</v>
      </c>
      <c r="CZ2046" s="215" t="s">
        <v>601</v>
      </c>
      <c r="DA2046" s="212" t="s">
        <v>695</v>
      </c>
      <c r="DB2046" s="44" t="s">
        <v>802</v>
      </c>
      <c r="DC2046" s="44" t="s">
        <v>827</v>
      </c>
      <c r="DD2046" s="44" t="s">
        <v>532</v>
      </c>
    </row>
    <row r="2047" spans="83:108">
      <c r="CE2047" s="212"/>
      <c r="CF2047" s="213">
        <f>IF(ISNUMBER(SEARCH($H$2,$CG$3:$CG$3334)),MAX($CF$2:CF2046)+1,0)</f>
        <v>2045</v>
      </c>
      <c r="CG2047" s="220" t="s">
        <v>22319</v>
      </c>
      <c r="CH2047" s="212"/>
      <c r="CI2047" s="212"/>
      <c r="CJ2047" s="213" t="str">
        <f>IFERROR(VLOOKUP(ROWS($CJ$3:CJ2047),CF2047:CG5378,2,0),"")</f>
        <v>NISUS 3B_02045</v>
      </c>
      <c r="CK2047" s="212" t="s">
        <v>22320</v>
      </c>
      <c r="CL2047" s="212" t="s">
        <v>22321</v>
      </c>
      <c r="CM2047" s="78">
        <v>43131</v>
      </c>
      <c r="CN2047" s="212" t="s">
        <v>22322</v>
      </c>
      <c r="CO2047" s="212" t="s">
        <v>22323</v>
      </c>
      <c r="CP2047" s="212" t="s">
        <v>22324</v>
      </c>
      <c r="CQ2047" s="212" t="s">
        <v>22325</v>
      </c>
      <c r="CR2047" s="212" t="s">
        <v>22326</v>
      </c>
      <c r="CS2047" s="44">
        <v>2045</v>
      </c>
      <c r="CT2047" s="44" t="s">
        <v>22327</v>
      </c>
      <c r="CU2047" s="214">
        <v>13518</v>
      </c>
      <c r="CV2047" s="212" t="s">
        <v>22328</v>
      </c>
      <c r="CW2047" s="212" t="s">
        <v>4842</v>
      </c>
      <c r="CX2047" s="44" t="s">
        <v>5089</v>
      </c>
      <c r="CY2047" s="78">
        <v>43131</v>
      </c>
      <c r="CZ2047" s="215" t="s">
        <v>601</v>
      </c>
      <c r="DA2047" s="212" t="s">
        <v>512</v>
      </c>
      <c r="DB2047" s="44" t="s">
        <v>655</v>
      </c>
      <c r="DC2047" s="44" t="s">
        <v>3993</v>
      </c>
      <c r="DD2047" s="44" t="s">
        <v>532</v>
      </c>
    </row>
    <row r="2048" spans="83:108">
      <c r="CE2048" s="212"/>
      <c r="CF2048" s="213">
        <f>IF(ISNUMBER(SEARCH($H$2,$CG$3:$CG$3334)),MAX($CF$2:CF2047)+1,0)</f>
        <v>2046</v>
      </c>
      <c r="CG2048" s="220" t="s">
        <v>22329</v>
      </c>
      <c r="CH2048" s="212"/>
      <c r="CI2048" s="212"/>
      <c r="CJ2048" s="213" t="str">
        <f>IFERROR(VLOOKUP(ROWS($CJ$3:CJ2048),CF2048:CG5379,2,0),"")</f>
        <v>NOBIL_02046</v>
      </c>
      <c r="CK2048" s="212" t="s">
        <v>22330</v>
      </c>
      <c r="CL2048" s="212" t="s">
        <v>22331</v>
      </c>
      <c r="CM2048" s="78">
        <v>43708</v>
      </c>
      <c r="CN2048" s="212" t="s">
        <v>22332</v>
      </c>
      <c r="CO2048" s="212" t="s">
        <v>22333</v>
      </c>
      <c r="CP2048" s="212" t="s">
        <v>22334</v>
      </c>
      <c r="CQ2048" s="212" t="s">
        <v>22335</v>
      </c>
      <c r="CR2048" s="212" t="s">
        <v>22336</v>
      </c>
      <c r="CS2048" s="44">
        <v>2046</v>
      </c>
      <c r="CT2048" s="44" t="s">
        <v>22337</v>
      </c>
      <c r="CU2048" s="214">
        <v>13607</v>
      </c>
      <c r="CV2048" s="212" t="s">
        <v>22338</v>
      </c>
      <c r="CW2048" s="212" t="s">
        <v>6793</v>
      </c>
      <c r="CX2048" s="44" t="s">
        <v>22339</v>
      </c>
      <c r="CY2048" s="78">
        <v>43708</v>
      </c>
      <c r="CZ2048" s="215" t="s">
        <v>640</v>
      </c>
      <c r="DA2048" s="212" t="s">
        <v>561</v>
      </c>
      <c r="DB2048" s="44" t="s">
        <v>919</v>
      </c>
      <c r="DC2048" s="44" t="s">
        <v>874</v>
      </c>
      <c r="DD2048" s="44" t="s">
        <v>532</v>
      </c>
    </row>
    <row r="2049" spans="83:108">
      <c r="CE2049" s="212"/>
      <c r="CF2049" s="213">
        <f>IF(ISNUMBER(SEARCH($H$2,$CG$3:$CG$3334)),MAX($CF$2:CF2048)+1,0)</f>
        <v>2047</v>
      </c>
      <c r="CG2049" s="220" t="s">
        <v>22340</v>
      </c>
      <c r="CH2049" s="212"/>
      <c r="CI2049" s="212"/>
      <c r="CJ2049" s="213" t="str">
        <f>IFERROR(VLOOKUP(ROWS($CJ$3:CJ2049),CF2049:CG5380,2,0),"")</f>
        <v>NOIDIO GOLD_02047</v>
      </c>
      <c r="CK2049" s="212" t="s">
        <v>22341</v>
      </c>
      <c r="CL2049" s="212" t="s">
        <v>22342</v>
      </c>
      <c r="CM2049" s="78">
        <v>44561</v>
      </c>
      <c r="CN2049" s="212" t="s">
        <v>22343</v>
      </c>
      <c r="CO2049" s="212" t="s">
        <v>22344</v>
      </c>
      <c r="CP2049" s="212" t="s">
        <v>22345</v>
      </c>
      <c r="CQ2049" s="212" t="s">
        <v>22346</v>
      </c>
      <c r="CR2049" s="212" t="s">
        <v>22347</v>
      </c>
      <c r="CS2049" s="44">
        <v>2047</v>
      </c>
      <c r="CT2049" s="44" t="s">
        <v>22348</v>
      </c>
      <c r="CU2049" s="214">
        <v>11510</v>
      </c>
      <c r="CV2049" s="212" t="s">
        <v>22349</v>
      </c>
      <c r="CW2049" s="212" t="s">
        <v>9302</v>
      </c>
      <c r="CX2049" s="44" t="s">
        <v>16586</v>
      </c>
      <c r="CY2049" s="78">
        <v>44561</v>
      </c>
      <c r="CZ2049" s="215" t="s">
        <v>511</v>
      </c>
      <c r="DA2049" s="212" t="s">
        <v>512</v>
      </c>
      <c r="DB2049" s="44" t="s">
        <v>641</v>
      </c>
      <c r="DC2049" s="44" t="s">
        <v>908</v>
      </c>
      <c r="DD2049" s="44" t="s">
        <v>532</v>
      </c>
    </row>
    <row r="2050" spans="83:108">
      <c r="CE2050" s="212"/>
      <c r="CF2050" s="213">
        <f>IF(ISNUMBER(SEARCH($H$2,$CG$3:$CG$3334)),MAX($CF$2:CF2049)+1,0)</f>
        <v>2048</v>
      </c>
      <c r="CG2050" s="220" t="s">
        <v>22350</v>
      </c>
      <c r="CH2050" s="212"/>
      <c r="CI2050" s="212"/>
      <c r="CJ2050" s="213" t="str">
        <f>IFERROR(VLOOKUP(ROWS($CJ$3:CJ2050),CF2050:CG5381,2,0),"")</f>
        <v>NOIDIO GOLD 10 EC_02048</v>
      </c>
      <c r="CK2050" s="212" t="s">
        <v>22351</v>
      </c>
      <c r="CL2050" s="212" t="s">
        <v>22352</v>
      </c>
      <c r="CM2050" s="78">
        <v>44561</v>
      </c>
      <c r="CN2050" s="212" t="s">
        <v>22353</v>
      </c>
      <c r="CO2050" s="212" t="s">
        <v>22354</v>
      </c>
      <c r="CP2050" s="212" t="s">
        <v>22355</v>
      </c>
      <c r="CQ2050" s="212" t="s">
        <v>22356</v>
      </c>
      <c r="CR2050" s="212" t="s">
        <v>22357</v>
      </c>
      <c r="CS2050" s="44">
        <v>2048</v>
      </c>
      <c r="CT2050" s="44" t="s">
        <v>22358</v>
      </c>
      <c r="CU2050" s="214">
        <v>11926</v>
      </c>
      <c r="CV2050" s="212" t="s">
        <v>22359</v>
      </c>
      <c r="CW2050" s="212" t="s">
        <v>9302</v>
      </c>
      <c r="CX2050" s="44" t="s">
        <v>16586</v>
      </c>
      <c r="CY2050" s="78">
        <v>44561</v>
      </c>
      <c r="CZ2050" s="215" t="s">
        <v>511</v>
      </c>
      <c r="DA2050" s="212" t="s">
        <v>512</v>
      </c>
      <c r="DB2050" s="44" t="s">
        <v>530</v>
      </c>
      <c r="DC2050" s="44" t="s">
        <v>10666</v>
      </c>
      <c r="DD2050" s="44" t="s">
        <v>532</v>
      </c>
    </row>
    <row r="2051" spans="83:108">
      <c r="CE2051" s="212"/>
      <c r="CF2051" s="213">
        <f>IF(ISNUMBER(SEARCH($H$2,$CG$3:$CG$3334)),MAX($CF$2:CF2050)+1,0)</f>
        <v>2049</v>
      </c>
      <c r="CG2051" s="220" t="s">
        <v>22360</v>
      </c>
      <c r="CH2051" s="212"/>
      <c r="CI2051" s="212"/>
      <c r="CJ2051" s="213" t="str">
        <f>IFERROR(VLOOKUP(ROWS($CJ$3:CJ2051),CF2051:CG5382,2,0),"")</f>
        <v>NOKAD_02049</v>
      </c>
      <c r="CK2051" s="212" t="s">
        <v>22361</v>
      </c>
      <c r="CL2051" s="212" t="s">
        <v>22362</v>
      </c>
      <c r="CM2051" s="78">
        <v>44561</v>
      </c>
      <c r="CN2051" s="212" t="s">
        <v>22363</v>
      </c>
      <c r="CO2051" s="212" t="s">
        <v>22364</v>
      </c>
      <c r="CP2051" s="212" t="s">
        <v>22365</v>
      </c>
      <c r="CQ2051" s="212" t="s">
        <v>22366</v>
      </c>
      <c r="CR2051" s="212" t="s">
        <v>22367</v>
      </c>
      <c r="CS2051" s="44">
        <v>2049</v>
      </c>
      <c r="CT2051" s="44" t="s">
        <v>22368</v>
      </c>
      <c r="CU2051" s="214">
        <v>6505</v>
      </c>
      <c r="CV2051" s="212" t="s">
        <v>22369</v>
      </c>
      <c r="CW2051" s="212" t="s">
        <v>543</v>
      </c>
      <c r="CX2051" s="44" t="s">
        <v>1287</v>
      </c>
      <c r="CY2051" s="78">
        <v>44561</v>
      </c>
      <c r="CZ2051" s="215" t="s">
        <v>545</v>
      </c>
      <c r="DA2051" s="212" t="s">
        <v>546</v>
      </c>
      <c r="DB2051" s="44" t="s">
        <v>547</v>
      </c>
      <c r="DC2051" s="44" t="s">
        <v>2023</v>
      </c>
      <c r="DD2051" s="44" t="s">
        <v>532</v>
      </c>
    </row>
    <row r="2052" spans="83:108">
      <c r="CE2052" s="212"/>
      <c r="CF2052" s="213">
        <f>IF(ISNUMBER(SEARCH($H$2,$CG$3:$CG$3334)),MAX($CF$2:CF2051)+1,0)</f>
        <v>2050</v>
      </c>
      <c r="CG2052" s="220" t="s">
        <v>22370</v>
      </c>
      <c r="CH2052" s="212"/>
      <c r="CI2052" s="212"/>
      <c r="CJ2052" s="213" t="str">
        <f>IFERROR(VLOOKUP(ROWS($CJ$3:CJ2052),CF2052:CG5383,2,0),"")</f>
        <v>NOMATE CM SPIRALE_02050</v>
      </c>
      <c r="CK2052" s="212" t="s">
        <v>22371</v>
      </c>
      <c r="CL2052" s="212" t="s">
        <v>22372</v>
      </c>
      <c r="CM2052" s="78">
        <v>43708</v>
      </c>
      <c r="CN2052" s="212" t="s">
        <v>22373</v>
      </c>
      <c r="CO2052" s="212" t="s">
        <v>22374</v>
      </c>
      <c r="CP2052" s="212" t="s">
        <v>22375</v>
      </c>
      <c r="CQ2052" s="212" t="s">
        <v>22376</v>
      </c>
      <c r="CR2052" s="212" t="s">
        <v>22377</v>
      </c>
      <c r="CS2052" s="44">
        <v>2050</v>
      </c>
      <c r="CT2052" s="44" t="s">
        <v>22378</v>
      </c>
      <c r="CU2052" s="214">
        <v>16502</v>
      </c>
      <c r="CV2052" s="212" t="s">
        <v>22379</v>
      </c>
      <c r="CW2052" s="212" t="s">
        <v>1071</v>
      </c>
      <c r="CX2052" s="44" t="s">
        <v>1831</v>
      </c>
      <c r="CY2052" s="78">
        <v>43708</v>
      </c>
      <c r="CZ2052" s="215" t="s">
        <v>511</v>
      </c>
      <c r="DA2052" s="212" t="s">
        <v>1073</v>
      </c>
      <c r="DB2052" s="44" t="s">
        <v>6430</v>
      </c>
      <c r="DC2052" s="44" t="s">
        <v>22380</v>
      </c>
      <c r="DD2052" s="44" t="s">
        <v>515</v>
      </c>
    </row>
    <row r="2053" spans="83:108">
      <c r="CE2053" s="212"/>
      <c r="CF2053" s="213">
        <f>IF(ISNUMBER(SEARCH($H$2,$CG$3:$CG$3334)),MAX($CF$2:CF2052)+1,0)</f>
        <v>2051</v>
      </c>
      <c r="CG2053" s="220" t="s">
        <v>22381</v>
      </c>
      <c r="CH2053" s="212"/>
      <c r="CI2053" s="212"/>
      <c r="CJ2053" s="213" t="str">
        <f>IFERROR(VLOOKUP(ROWS($CJ$3:CJ2053),CF2053:CG5384,2,0),"")</f>
        <v>NOMATE PTB SPIRALE_02051</v>
      </c>
      <c r="CK2053" s="212" t="s">
        <v>22382</v>
      </c>
      <c r="CL2053" s="212" t="s">
        <v>22383</v>
      </c>
      <c r="CM2053" s="78">
        <v>44074</v>
      </c>
      <c r="CN2053" s="212" t="s">
        <v>22384</v>
      </c>
      <c r="CO2053" s="212" t="s">
        <v>22385</v>
      </c>
      <c r="CP2053" s="212" t="s">
        <v>22386</v>
      </c>
      <c r="CQ2053" s="212" t="s">
        <v>22387</v>
      </c>
      <c r="CR2053" s="212" t="s">
        <v>22388</v>
      </c>
      <c r="CS2053" s="44">
        <v>2051</v>
      </c>
      <c r="CT2053" s="44" t="s">
        <v>22389</v>
      </c>
      <c r="CU2053" s="214">
        <v>16220</v>
      </c>
      <c r="CV2053" s="212" t="s">
        <v>22390</v>
      </c>
      <c r="CW2053" s="212" t="s">
        <v>6452</v>
      </c>
      <c r="CX2053" s="44" t="s">
        <v>1831</v>
      </c>
      <c r="CY2053" s="78">
        <v>44074</v>
      </c>
      <c r="CZ2053" s="215" t="s">
        <v>601</v>
      </c>
      <c r="DA2053" s="212" t="s">
        <v>1073</v>
      </c>
      <c r="DB2053" s="44" t="s">
        <v>6430</v>
      </c>
      <c r="DC2053" s="44" t="s">
        <v>22391</v>
      </c>
      <c r="DD2053" s="44" t="s">
        <v>515</v>
      </c>
    </row>
    <row r="2054" spans="83:108">
      <c r="CE2054" s="212"/>
      <c r="CF2054" s="213">
        <f>IF(ISNUMBER(SEARCH($H$2,$CG$3:$CG$3334)),MAX($CF$2:CF2053)+1,0)</f>
        <v>2052</v>
      </c>
      <c r="CG2054" s="220" t="s">
        <v>22392</v>
      </c>
      <c r="CH2054" s="212"/>
      <c r="CI2054" s="212"/>
      <c r="CJ2054" s="213" t="str">
        <f>IFERROR(VLOOKUP(ROWS($CJ$3:CJ2054),CF2054:CG5385,2,0),"")</f>
        <v>NOMINEE_02052</v>
      </c>
      <c r="CK2054" s="212" t="s">
        <v>22393</v>
      </c>
      <c r="CL2054" s="212" t="s">
        <v>22394</v>
      </c>
      <c r="CM2054" s="78">
        <v>44408</v>
      </c>
      <c r="CN2054" s="212" t="s">
        <v>22395</v>
      </c>
      <c r="CO2054" s="212" t="s">
        <v>22396</v>
      </c>
      <c r="CP2054" s="212" t="s">
        <v>22397</v>
      </c>
      <c r="CQ2054" s="212" t="s">
        <v>22398</v>
      </c>
      <c r="CR2054" s="212" t="s">
        <v>22399</v>
      </c>
      <c r="CS2054" s="44">
        <v>2052</v>
      </c>
      <c r="CT2054" s="44" t="s">
        <v>22400</v>
      </c>
      <c r="CU2054" s="214">
        <v>12070</v>
      </c>
      <c r="CV2054" s="212" t="s">
        <v>22401</v>
      </c>
      <c r="CW2054" s="212" t="s">
        <v>2116</v>
      </c>
      <c r="CX2054" s="44" t="s">
        <v>735</v>
      </c>
      <c r="CY2054" s="78">
        <v>44408</v>
      </c>
      <c r="CZ2054" s="215" t="s">
        <v>640</v>
      </c>
      <c r="DA2054" s="212" t="s">
        <v>737</v>
      </c>
      <c r="DB2054" s="44" t="s">
        <v>655</v>
      </c>
      <c r="DC2054" s="44" t="s">
        <v>2117</v>
      </c>
      <c r="DD2054" s="44" t="s">
        <v>851</v>
      </c>
    </row>
    <row r="2055" spans="83:108">
      <c r="CE2055" s="212"/>
      <c r="CF2055" s="213">
        <f>IF(ISNUMBER(SEARCH($H$2,$CG$3:$CG$3334)),MAX($CF$2:CF2054)+1,0)</f>
        <v>2053</v>
      </c>
      <c r="CG2055" s="220" t="s">
        <v>22402</v>
      </c>
      <c r="CH2055" s="212"/>
      <c r="CI2055" s="212"/>
      <c r="CJ2055" s="213" t="str">
        <f>IFERROR(VLOOKUP(ROWS($CJ$3:CJ2055),CF2055:CG5386,2,0),"")</f>
        <v>NORTIM_02053</v>
      </c>
      <c r="CK2055" s="212" t="s">
        <v>22403</v>
      </c>
      <c r="CL2055" s="212" t="s">
        <v>22404</v>
      </c>
      <c r="CM2055" s="78">
        <v>44804</v>
      </c>
      <c r="CN2055" s="212" t="s">
        <v>22405</v>
      </c>
      <c r="CO2055" s="212" t="s">
        <v>22406</v>
      </c>
      <c r="CP2055" s="212" t="s">
        <v>22407</v>
      </c>
      <c r="CQ2055" s="212" t="s">
        <v>22408</v>
      </c>
      <c r="CR2055" s="212" t="s">
        <v>22409</v>
      </c>
      <c r="CS2055" s="44">
        <v>2053</v>
      </c>
      <c r="CT2055" s="44" t="s">
        <v>22410</v>
      </c>
      <c r="CU2055" s="214">
        <v>7603</v>
      </c>
      <c r="CV2055" s="212" t="s">
        <v>22411</v>
      </c>
      <c r="CW2055" s="212" t="s">
        <v>5373</v>
      </c>
      <c r="CX2055" s="44" t="s">
        <v>963</v>
      </c>
      <c r="CY2055" s="78">
        <v>44804</v>
      </c>
      <c r="CZ2055" s="215" t="s">
        <v>907</v>
      </c>
      <c r="DA2055" s="212" t="s">
        <v>737</v>
      </c>
      <c r="DB2055" s="44" t="s">
        <v>802</v>
      </c>
      <c r="DC2055" s="44" t="s">
        <v>511</v>
      </c>
      <c r="DD2055" s="44" t="s">
        <v>532</v>
      </c>
    </row>
    <row r="2056" spans="83:108">
      <c r="CE2056" s="212"/>
      <c r="CF2056" s="213">
        <f>IF(ISNUMBER(SEARCH($H$2,$CG$3:$CG$3334)),MAX($CF$2:CF2055)+1,0)</f>
        <v>2054</v>
      </c>
      <c r="CG2056" s="220" t="s">
        <v>22412</v>
      </c>
      <c r="CH2056" s="212"/>
      <c r="CI2056" s="212"/>
      <c r="CJ2056" s="213" t="str">
        <f>IFERROR(VLOOKUP(ROWS($CJ$3:CJ2056),CF2056:CG5387,2,0),"")</f>
        <v>NOSPOR 80 S_02054</v>
      </c>
      <c r="CK2056" s="212" t="s">
        <v>22413</v>
      </c>
      <c r="CL2056" s="212" t="s">
        <v>22414</v>
      </c>
      <c r="CM2056" s="78">
        <v>43131</v>
      </c>
      <c r="CN2056" s="212" t="s">
        <v>22415</v>
      </c>
      <c r="CO2056" s="212" t="s">
        <v>22416</v>
      </c>
      <c r="CP2056" s="212" t="s">
        <v>22417</v>
      </c>
      <c r="CQ2056" s="212" t="s">
        <v>22418</v>
      </c>
      <c r="CR2056" s="212" t="s">
        <v>22419</v>
      </c>
      <c r="CS2056" s="44">
        <v>2054</v>
      </c>
      <c r="CT2056" s="44" t="s">
        <v>22420</v>
      </c>
      <c r="CU2056" s="214">
        <v>6682</v>
      </c>
      <c r="CV2056" s="212" t="s">
        <v>22421</v>
      </c>
      <c r="CW2056" s="212" t="s">
        <v>3005</v>
      </c>
      <c r="CX2056" s="44" t="s">
        <v>1287</v>
      </c>
      <c r="CY2056" s="78">
        <v>43131</v>
      </c>
      <c r="CZ2056" s="215" t="s">
        <v>576</v>
      </c>
      <c r="DA2056" s="212" t="s">
        <v>512</v>
      </c>
      <c r="DB2056" s="44" t="s">
        <v>802</v>
      </c>
      <c r="DC2056" s="44" t="s">
        <v>986</v>
      </c>
      <c r="DD2056" s="44" t="s">
        <v>563</v>
      </c>
    </row>
    <row r="2057" spans="83:108">
      <c r="CE2057" s="212"/>
      <c r="CF2057" s="213">
        <f>IF(ISNUMBER(SEARCH($H$2,$CG$3:$CG$3334)),MAX($CF$2:CF2056)+1,0)</f>
        <v>2055</v>
      </c>
      <c r="CG2057" s="220" t="s">
        <v>22422</v>
      </c>
      <c r="CH2057" s="212"/>
      <c r="CI2057" s="212"/>
      <c r="CJ2057" s="213" t="str">
        <f>IFERROR(VLOOKUP(ROWS($CJ$3:CJ2057),CF2057:CG5388,2,0),"")</f>
        <v>NOTO 40 OD_02055</v>
      </c>
      <c r="CK2057" s="212" t="s">
        <v>22423</v>
      </c>
      <c r="CL2057" s="212" t="s">
        <v>22424</v>
      </c>
      <c r="CM2057" s="78">
        <v>43465</v>
      </c>
      <c r="CN2057" s="212" t="s">
        <v>22425</v>
      </c>
      <c r="CO2057" s="212" t="s">
        <v>22426</v>
      </c>
      <c r="CP2057" s="212" t="s">
        <v>22427</v>
      </c>
      <c r="CQ2057" s="212" t="s">
        <v>22428</v>
      </c>
      <c r="CR2057" s="212" t="s">
        <v>22429</v>
      </c>
      <c r="CS2057" s="44">
        <v>2055</v>
      </c>
      <c r="CT2057" s="44" t="s">
        <v>22430</v>
      </c>
      <c r="CU2057" s="214">
        <v>13812</v>
      </c>
      <c r="CV2057" s="212" t="s">
        <v>22431</v>
      </c>
      <c r="CW2057" s="212" t="s">
        <v>2092</v>
      </c>
      <c r="CX2057" s="44" t="s">
        <v>826</v>
      </c>
      <c r="CY2057" s="78">
        <v>43465</v>
      </c>
      <c r="CZ2057" s="215" t="s">
        <v>601</v>
      </c>
      <c r="DA2057" s="212" t="s">
        <v>737</v>
      </c>
      <c r="DB2057" s="44" t="s">
        <v>3141</v>
      </c>
      <c r="DC2057" s="44" t="s">
        <v>2093</v>
      </c>
      <c r="DD2057" s="44" t="s">
        <v>563</v>
      </c>
    </row>
    <row r="2058" spans="83:108">
      <c r="CE2058" s="212"/>
      <c r="CF2058" s="213">
        <f>IF(ISNUMBER(SEARCH($H$2,$CG$3:$CG$3334)),MAX($CF$2:CF2057)+1,0)</f>
        <v>2056</v>
      </c>
      <c r="CG2058" s="220" t="s">
        <v>22432</v>
      </c>
      <c r="CH2058" s="212"/>
      <c r="CI2058" s="212"/>
      <c r="CJ2058" s="213" t="str">
        <f>IFERROR(VLOOKUP(ROWS($CJ$3:CJ2058),CF2058:CG5389,2,0),"")</f>
        <v>NOTO OD_02056</v>
      </c>
      <c r="CK2058" s="212" t="s">
        <v>22433</v>
      </c>
      <c r="CL2058" s="212" t="s">
        <v>22434</v>
      </c>
      <c r="CM2058" s="78">
        <v>43465</v>
      </c>
      <c r="CN2058" s="212" t="s">
        <v>22435</v>
      </c>
      <c r="CO2058" s="212" t="s">
        <v>22436</v>
      </c>
      <c r="CP2058" s="212" t="s">
        <v>22437</v>
      </c>
      <c r="CQ2058" s="212" t="s">
        <v>22438</v>
      </c>
      <c r="CR2058" s="212" t="s">
        <v>22439</v>
      </c>
      <c r="CS2058" s="44">
        <v>2056</v>
      </c>
      <c r="CT2058" s="44" t="s">
        <v>22440</v>
      </c>
      <c r="CU2058" s="214">
        <v>14237</v>
      </c>
      <c r="CV2058" s="212" t="s">
        <v>22441</v>
      </c>
      <c r="CW2058" s="212" t="s">
        <v>2092</v>
      </c>
      <c r="CX2058" s="44" t="s">
        <v>3072</v>
      </c>
      <c r="CY2058" s="78">
        <v>43465</v>
      </c>
      <c r="CZ2058" s="215" t="s">
        <v>601</v>
      </c>
      <c r="DA2058" s="212" t="s">
        <v>737</v>
      </c>
      <c r="DB2058" s="44" t="s">
        <v>3141</v>
      </c>
      <c r="DC2058" s="44" t="s">
        <v>2093</v>
      </c>
      <c r="DD2058" s="44" t="s">
        <v>563</v>
      </c>
    </row>
    <row r="2059" spans="83:108">
      <c r="CE2059" s="212"/>
      <c r="CF2059" s="213">
        <f>IF(ISNUMBER(SEARCH($H$2,$CG$3:$CG$3334)),MAX($CF$2:CF2058)+1,0)</f>
        <v>2057</v>
      </c>
      <c r="CG2059" s="220" t="s">
        <v>22442</v>
      </c>
      <c r="CH2059" s="212"/>
      <c r="CI2059" s="212"/>
      <c r="CJ2059" s="213" t="str">
        <f>IFERROR(VLOOKUP(ROWS($CJ$3:CJ2059),CF2059:CG5390,2,0),"")</f>
        <v>NOVAGIB_02057</v>
      </c>
      <c r="CK2059" s="212" t="s">
        <v>22443</v>
      </c>
      <c r="CL2059" s="212" t="s">
        <v>22444</v>
      </c>
      <c r="CM2059" s="78">
        <v>44074</v>
      </c>
      <c r="CN2059" s="212" t="s">
        <v>22445</v>
      </c>
      <c r="CO2059" s="212" t="s">
        <v>22446</v>
      </c>
      <c r="CP2059" s="212" t="s">
        <v>22447</v>
      </c>
      <c r="CQ2059" s="212" t="s">
        <v>22448</v>
      </c>
      <c r="CR2059" s="212" t="s">
        <v>22449</v>
      </c>
      <c r="CS2059" s="44">
        <v>2057</v>
      </c>
      <c r="CT2059" s="44" t="s">
        <v>22450</v>
      </c>
      <c r="CU2059" s="214">
        <v>9696</v>
      </c>
      <c r="CV2059" s="212" t="s">
        <v>22451</v>
      </c>
      <c r="CW2059" s="212" t="s">
        <v>1391</v>
      </c>
      <c r="CX2059" s="44" t="s">
        <v>5317</v>
      </c>
      <c r="CY2059" s="78">
        <v>44074</v>
      </c>
      <c r="CZ2059" s="215" t="s">
        <v>545</v>
      </c>
      <c r="DA2059" s="212" t="s">
        <v>546</v>
      </c>
      <c r="DB2059" s="44" t="s">
        <v>530</v>
      </c>
      <c r="DC2059" s="44" t="s">
        <v>1192</v>
      </c>
      <c r="DD2059" s="44" t="s">
        <v>532</v>
      </c>
    </row>
    <row r="2060" spans="83:108">
      <c r="CE2060" s="212"/>
      <c r="CF2060" s="213">
        <f>IF(ISNUMBER(SEARCH($H$2,$CG$3:$CG$3334)),MAX($CF$2:CF2059)+1,0)</f>
        <v>2058</v>
      </c>
      <c r="CG2060" s="220" t="s">
        <v>22452</v>
      </c>
      <c r="CH2060" s="212"/>
      <c r="CI2060" s="212"/>
      <c r="CJ2060" s="213" t="str">
        <f>IFERROR(VLOOKUP(ROWS($CJ$3:CJ2060),CF2060:CG5391,2,0),"")</f>
        <v>NOVEL DUO_02058</v>
      </c>
      <c r="CK2060" s="212" t="s">
        <v>22453</v>
      </c>
      <c r="CL2060" s="212" t="s">
        <v>22454</v>
      </c>
      <c r="CM2060" s="78">
        <v>44561</v>
      </c>
      <c r="CN2060" s="212" t="s">
        <v>22455</v>
      </c>
      <c r="CO2060" s="212" t="s">
        <v>22456</v>
      </c>
      <c r="CP2060" s="212" t="s">
        <v>22457</v>
      </c>
      <c r="CQ2060" s="212" t="s">
        <v>22458</v>
      </c>
      <c r="CR2060" s="212" t="s">
        <v>22459</v>
      </c>
      <c r="CS2060" s="44">
        <v>2058</v>
      </c>
      <c r="CT2060" s="44" t="s">
        <v>22460</v>
      </c>
      <c r="CU2060" s="214">
        <v>10447</v>
      </c>
      <c r="CV2060" s="212" t="s">
        <v>22461</v>
      </c>
      <c r="CW2060" s="212" t="s">
        <v>4280</v>
      </c>
      <c r="CX2060" s="44" t="s">
        <v>1703</v>
      </c>
      <c r="CY2060" s="78">
        <v>44561</v>
      </c>
      <c r="CZ2060" s="215" t="s">
        <v>763</v>
      </c>
      <c r="DA2060" s="212" t="s">
        <v>512</v>
      </c>
      <c r="DB2060" s="44" t="s">
        <v>530</v>
      </c>
      <c r="DC2060" s="44" t="s">
        <v>4281</v>
      </c>
      <c r="DD2060" s="44" t="s">
        <v>532</v>
      </c>
    </row>
    <row r="2061" spans="83:108">
      <c r="CE2061" s="212"/>
      <c r="CF2061" s="213">
        <f>IF(ISNUMBER(SEARCH($H$2,$CG$3:$CG$3334)),MAX($CF$2:CF2060)+1,0)</f>
        <v>2059</v>
      </c>
      <c r="CG2061" s="220" t="s">
        <v>22462</v>
      </c>
      <c r="CH2061" s="212"/>
      <c r="CI2061" s="212"/>
      <c r="CJ2061" s="213" t="str">
        <f>IFERROR(VLOOKUP(ROWS($CJ$3:CJ2061),CF2061:CG5392,2,0),"")</f>
        <v>NU BAIT_02059</v>
      </c>
      <c r="CK2061" s="212" t="s">
        <v>22463</v>
      </c>
      <c r="CL2061" s="212" t="s">
        <v>22464</v>
      </c>
      <c r="CM2061" s="78">
        <v>44074</v>
      </c>
      <c r="CN2061" s="212" t="s">
        <v>22465</v>
      </c>
      <c r="CO2061" s="212" t="s">
        <v>22466</v>
      </c>
      <c r="CP2061" s="212" t="s">
        <v>22467</v>
      </c>
      <c r="CQ2061" s="212" t="s">
        <v>22468</v>
      </c>
      <c r="CR2061" s="212" t="s">
        <v>22469</v>
      </c>
      <c r="CS2061" s="44">
        <v>2059</v>
      </c>
      <c r="CT2061" s="44" t="s">
        <v>22470</v>
      </c>
      <c r="CU2061" s="214">
        <v>6816</v>
      </c>
      <c r="CV2061" s="212" t="s">
        <v>22471</v>
      </c>
      <c r="CW2061" s="212" t="s">
        <v>2140</v>
      </c>
      <c r="CX2061" s="44" t="s">
        <v>2303</v>
      </c>
      <c r="CY2061" s="78">
        <v>44074</v>
      </c>
      <c r="CZ2061" s="215" t="s">
        <v>545</v>
      </c>
      <c r="DA2061" s="212" t="s">
        <v>529</v>
      </c>
      <c r="DB2061" s="44" t="s">
        <v>2376</v>
      </c>
      <c r="DC2061" s="44" t="s">
        <v>627</v>
      </c>
      <c r="DD2061" s="44" t="s">
        <v>532</v>
      </c>
    </row>
    <row r="2062" spans="83:108">
      <c r="CE2062" s="212"/>
      <c r="CF2062" s="213">
        <f>IF(ISNUMBER(SEARCH($H$2,$CG$3:$CG$3334)),MAX($CF$2:CF2061)+1,0)</f>
        <v>2060</v>
      </c>
      <c r="CG2062" s="220" t="s">
        <v>22472</v>
      </c>
      <c r="CH2062" s="212"/>
      <c r="CI2062" s="212"/>
      <c r="CJ2062" s="213" t="str">
        <f>IFERROR(VLOOKUP(ROWS($CJ$3:CJ2062),CF2062:CG5393,2,0),"")</f>
        <v>NUANCE_02060</v>
      </c>
      <c r="CK2062" s="212" t="s">
        <v>22473</v>
      </c>
      <c r="CL2062" s="212" t="s">
        <v>22474</v>
      </c>
      <c r="CM2062" s="78">
        <v>43039</v>
      </c>
      <c r="CN2062" s="212" t="s">
        <v>22475</v>
      </c>
      <c r="CO2062" s="212" t="s">
        <v>22476</v>
      </c>
      <c r="CP2062" s="212" t="s">
        <v>22477</v>
      </c>
      <c r="CQ2062" s="212" t="s">
        <v>22478</v>
      </c>
      <c r="CR2062" s="212" t="s">
        <v>22479</v>
      </c>
      <c r="CS2062" s="44">
        <v>2060</v>
      </c>
      <c r="CT2062" s="44" t="s">
        <v>22480</v>
      </c>
      <c r="CU2062" s="214">
        <v>14434</v>
      </c>
      <c r="CV2062" s="212" t="s">
        <v>22481</v>
      </c>
      <c r="CW2062" s="212" t="s">
        <v>4257</v>
      </c>
      <c r="CX2062" s="44" t="s">
        <v>1831</v>
      </c>
      <c r="CY2062" s="78">
        <v>43039</v>
      </c>
      <c r="CZ2062" s="215" t="s">
        <v>601</v>
      </c>
      <c r="DA2062" s="212" t="s">
        <v>737</v>
      </c>
      <c r="DB2062" s="44" t="s">
        <v>641</v>
      </c>
      <c r="DC2062" s="44" t="s">
        <v>2838</v>
      </c>
      <c r="DD2062" s="44" t="s">
        <v>532</v>
      </c>
    </row>
    <row r="2063" spans="83:108">
      <c r="CE2063" s="212"/>
      <c r="CF2063" s="213">
        <f>IF(ISNUMBER(SEARCH($H$2,$CG$3:$CG$3334)),MAX($CF$2:CF2062)+1,0)</f>
        <v>2061</v>
      </c>
      <c r="CG2063" s="220" t="s">
        <v>22482</v>
      </c>
      <c r="CH2063" s="212"/>
      <c r="CI2063" s="212"/>
      <c r="CJ2063" s="213" t="str">
        <f>IFERROR(VLOOKUP(ROWS($CJ$3:CJ2063),CF2063:CG5394,2,0),"")</f>
        <v>NUCOP NEW BLU_02061</v>
      </c>
      <c r="CK2063" s="212" t="s">
        <v>22483</v>
      </c>
      <c r="CL2063" s="212" t="s">
        <v>22484</v>
      </c>
      <c r="CM2063" s="78">
        <v>43131</v>
      </c>
      <c r="CN2063" s="212" t="s">
        <v>22485</v>
      </c>
      <c r="CO2063" s="212" t="s">
        <v>22486</v>
      </c>
      <c r="CP2063" s="212" t="s">
        <v>22487</v>
      </c>
      <c r="CQ2063" s="212" t="s">
        <v>22488</v>
      </c>
      <c r="CR2063" s="212" t="s">
        <v>22489</v>
      </c>
      <c r="CS2063" s="44">
        <v>2061</v>
      </c>
      <c r="CT2063" s="44" t="s">
        <v>22490</v>
      </c>
      <c r="CU2063" s="214">
        <v>13881</v>
      </c>
      <c r="CV2063" s="212" t="s">
        <v>22491</v>
      </c>
      <c r="CW2063" s="212" t="s">
        <v>1593</v>
      </c>
      <c r="CX2063" s="44" t="s">
        <v>7597</v>
      </c>
      <c r="CY2063" s="78">
        <v>43131</v>
      </c>
      <c r="CZ2063" s="215" t="s">
        <v>601</v>
      </c>
      <c r="DA2063" s="212" t="s">
        <v>512</v>
      </c>
      <c r="DB2063" s="44" t="s">
        <v>641</v>
      </c>
      <c r="DC2063" s="44" t="s">
        <v>2047</v>
      </c>
      <c r="DD2063" s="44" t="s">
        <v>532</v>
      </c>
    </row>
    <row r="2064" spans="83:108">
      <c r="CE2064" s="212"/>
      <c r="CF2064" s="213">
        <f>IF(ISNUMBER(SEARCH($H$2,$CG$3:$CG$3334)),MAX($CF$2:CF2063)+1,0)</f>
        <v>2062</v>
      </c>
      <c r="CG2064" s="220" t="s">
        <v>22492</v>
      </c>
      <c r="CH2064" s="212"/>
      <c r="CI2064" s="212"/>
      <c r="CJ2064" s="213" t="str">
        <f>IFERROR(VLOOKUP(ROWS($CJ$3:CJ2064),CF2064:CG5395,2,0),"")</f>
        <v>NU-FILM-P_02062</v>
      </c>
      <c r="CK2064" s="212" t="s">
        <v>22493</v>
      </c>
      <c r="CL2064" s="212" t="s">
        <v>22494</v>
      </c>
      <c r="CM2064" s="78">
        <v>42916</v>
      </c>
      <c r="CN2064" s="212" t="s">
        <v>22495</v>
      </c>
      <c r="CO2064" s="212" t="s">
        <v>22496</v>
      </c>
      <c r="CP2064" s="212" t="s">
        <v>22497</v>
      </c>
      <c r="CQ2064" s="212" t="s">
        <v>22498</v>
      </c>
      <c r="CR2064" s="212" t="s">
        <v>22499</v>
      </c>
      <c r="CS2064" s="44">
        <v>2062</v>
      </c>
      <c r="CT2064" s="44" t="s">
        <v>22500</v>
      </c>
      <c r="CU2064" s="214">
        <v>12381</v>
      </c>
      <c r="CV2064" s="212" t="s">
        <v>22501</v>
      </c>
      <c r="CW2064" s="212" t="s">
        <v>22502</v>
      </c>
      <c r="CX2064" s="44" t="s">
        <v>2303</v>
      </c>
      <c r="CY2064" s="78">
        <v>42916</v>
      </c>
      <c r="CZ2064" s="215" t="s">
        <v>763</v>
      </c>
      <c r="DA2064" s="212" t="s">
        <v>625</v>
      </c>
      <c r="DB2064" s="44" t="s">
        <v>530</v>
      </c>
      <c r="DC2064" s="44" t="s">
        <v>1966</v>
      </c>
      <c r="DD2064" s="44" t="s">
        <v>532</v>
      </c>
    </row>
    <row r="2065" spans="83:108">
      <c r="CE2065" s="212"/>
      <c r="CF2065" s="213">
        <f>IF(ISNUMBER(SEARCH($H$2,$CG$3:$CG$3334)),MAX($CF$2:CF2064)+1,0)</f>
        <v>2063</v>
      </c>
      <c r="CG2065" s="220" t="s">
        <v>22503</v>
      </c>
      <c r="CH2065" s="212"/>
      <c r="CI2065" s="212"/>
      <c r="CJ2065" s="213" t="str">
        <f>IFERROR(VLOOKUP(ROWS($CJ$3:CJ2065),CF2065:CG5396,2,0),"")</f>
        <v>NUFOS 44 EC_02063</v>
      </c>
      <c r="CK2065" s="212" t="s">
        <v>22504</v>
      </c>
      <c r="CL2065" s="212" t="s">
        <v>22505</v>
      </c>
      <c r="CM2065" s="78">
        <v>43131</v>
      </c>
      <c r="CN2065" s="212" t="s">
        <v>22506</v>
      </c>
      <c r="CO2065" s="212" t="s">
        <v>22507</v>
      </c>
      <c r="CP2065" s="212" t="s">
        <v>22508</v>
      </c>
      <c r="CQ2065" s="212" t="s">
        <v>22509</v>
      </c>
      <c r="CR2065" s="212" t="s">
        <v>22510</v>
      </c>
      <c r="CS2065" s="44">
        <v>2063</v>
      </c>
      <c r="CT2065" s="44" t="s">
        <v>22511</v>
      </c>
      <c r="CU2065" s="214">
        <v>14189</v>
      </c>
      <c r="CV2065" s="212" t="s">
        <v>22512</v>
      </c>
      <c r="CW2065" s="212" t="s">
        <v>1942</v>
      </c>
      <c r="CX2065" s="44" t="s">
        <v>1831</v>
      </c>
      <c r="CY2065" s="78">
        <v>43131</v>
      </c>
      <c r="CZ2065" s="215" t="s">
        <v>576</v>
      </c>
      <c r="DA2065" s="212" t="s">
        <v>529</v>
      </c>
      <c r="DB2065" s="44" t="s">
        <v>530</v>
      </c>
      <c r="DC2065" s="44" t="s">
        <v>6398</v>
      </c>
      <c r="DD2065" s="44" t="s">
        <v>532</v>
      </c>
    </row>
    <row r="2066" spans="83:108">
      <c r="CE2066" s="212"/>
      <c r="CF2066" s="213">
        <f>IF(ISNUMBER(SEARCH($H$2,$CG$3:$CG$3334)),MAX($CF$2:CF2065)+1,0)</f>
        <v>2064</v>
      </c>
      <c r="CG2066" s="220" t="s">
        <v>22513</v>
      </c>
      <c r="CH2066" s="212"/>
      <c r="CI2066" s="212"/>
      <c r="CJ2066" s="213" t="str">
        <f>IFERROR(VLOOKUP(ROWS($CJ$3:CJ2066),CF2066:CG5397,2,0),"")</f>
        <v>NUFOS 5 G_02064</v>
      </c>
      <c r="CK2066" s="212" t="s">
        <v>22514</v>
      </c>
      <c r="CL2066" s="212" t="s">
        <v>22515</v>
      </c>
      <c r="CM2066" s="78">
        <v>43131</v>
      </c>
      <c r="CN2066" s="212" t="s">
        <v>22516</v>
      </c>
      <c r="CO2066" s="212" t="s">
        <v>22517</v>
      </c>
      <c r="CP2066" s="212" t="s">
        <v>22518</v>
      </c>
      <c r="CQ2066" s="212" t="s">
        <v>22519</v>
      </c>
      <c r="CR2066" s="212" t="s">
        <v>22520</v>
      </c>
      <c r="CS2066" s="44">
        <v>2064</v>
      </c>
      <c r="CT2066" s="44" t="s">
        <v>22521</v>
      </c>
      <c r="CU2066" s="214">
        <v>9767</v>
      </c>
      <c r="CV2066" s="212" t="s">
        <v>22522</v>
      </c>
      <c r="CW2066" s="212" t="s">
        <v>1942</v>
      </c>
      <c r="CX2066" s="44" t="s">
        <v>1831</v>
      </c>
      <c r="CY2066" s="78">
        <v>43131</v>
      </c>
      <c r="CZ2066" s="215" t="s">
        <v>601</v>
      </c>
      <c r="DA2066" s="212" t="s">
        <v>529</v>
      </c>
      <c r="DB2066" s="44" t="s">
        <v>3943</v>
      </c>
      <c r="DC2066" s="44" t="s">
        <v>548</v>
      </c>
      <c r="DD2066" s="44" t="s">
        <v>532</v>
      </c>
    </row>
    <row r="2067" spans="83:108">
      <c r="CE2067" s="212"/>
      <c r="CF2067" s="213">
        <f>IF(ISNUMBER(SEARCH($H$2,$CG$3:$CG$3334)),MAX($CF$2:CF2066)+1,0)</f>
        <v>2065</v>
      </c>
      <c r="CG2067" s="220" t="s">
        <v>22523</v>
      </c>
      <c r="CH2067" s="212"/>
      <c r="CI2067" s="212"/>
      <c r="CJ2067" s="213" t="str">
        <f>IFERROR(VLOOKUP(ROWS($CJ$3:CJ2067),CF2067:CG5398,2,0),"")</f>
        <v>NU-GIB TB_02065</v>
      </c>
      <c r="CK2067" s="212" t="s">
        <v>22524</v>
      </c>
      <c r="CL2067" s="212" t="s">
        <v>22525</v>
      </c>
      <c r="CM2067" s="78">
        <v>44074</v>
      </c>
      <c r="CN2067" s="212" t="s">
        <v>22526</v>
      </c>
      <c r="CO2067" s="212" t="s">
        <v>22527</v>
      </c>
      <c r="CP2067" s="212" t="s">
        <v>22528</v>
      </c>
      <c r="CQ2067" s="212" t="s">
        <v>22529</v>
      </c>
      <c r="CR2067" s="212" t="s">
        <v>22530</v>
      </c>
      <c r="CS2067" s="44">
        <v>2065</v>
      </c>
      <c r="CT2067" s="44" t="s">
        <v>22531</v>
      </c>
      <c r="CU2067" s="214">
        <v>14179</v>
      </c>
      <c r="CV2067" s="212" t="s">
        <v>22532</v>
      </c>
      <c r="CW2067" s="212" t="s">
        <v>720</v>
      </c>
      <c r="CX2067" s="44" t="s">
        <v>1287</v>
      </c>
      <c r="CY2067" s="78">
        <v>44074</v>
      </c>
      <c r="CZ2067" s="215" t="s">
        <v>640</v>
      </c>
      <c r="DA2067" s="212" t="s">
        <v>546</v>
      </c>
      <c r="DB2067" s="44" t="s">
        <v>4576</v>
      </c>
      <c r="DC2067" s="44" t="s">
        <v>2586</v>
      </c>
      <c r="DD2067" s="44" t="s">
        <v>532</v>
      </c>
    </row>
    <row r="2068" spans="83:108">
      <c r="CE2068" s="212"/>
      <c r="CF2068" s="213">
        <f>IF(ISNUMBER(SEARCH($H$2,$CG$3:$CG$3334)),MAX($CF$2:CF2067)+1,0)</f>
        <v>2066</v>
      </c>
      <c r="CG2068" s="220" t="s">
        <v>22533</v>
      </c>
      <c r="CH2068" s="212"/>
      <c r="CI2068" s="212"/>
      <c r="CJ2068" s="213" t="str">
        <f>IFERROR(VLOOKUP(ROWS($CJ$3:CJ2068),CF2068:CG5399,2,0),"")</f>
        <v>NUPRID 200 SC_02066</v>
      </c>
      <c r="CK2068" s="212" t="s">
        <v>22534</v>
      </c>
      <c r="CL2068" s="212" t="s">
        <v>22535</v>
      </c>
      <c r="CM2068" s="78">
        <v>44773</v>
      </c>
      <c r="CN2068" s="212" t="s">
        <v>22536</v>
      </c>
      <c r="CO2068" s="212" t="s">
        <v>22537</v>
      </c>
      <c r="CP2068" s="212" t="s">
        <v>22538</v>
      </c>
      <c r="CQ2068" s="212" t="s">
        <v>22539</v>
      </c>
      <c r="CR2068" s="212" t="s">
        <v>22540</v>
      </c>
      <c r="CS2068" s="44">
        <v>2066</v>
      </c>
      <c r="CT2068" s="44" t="s">
        <v>22541</v>
      </c>
      <c r="CU2068" s="214">
        <v>13375</v>
      </c>
      <c r="CV2068" s="212" t="s">
        <v>22542</v>
      </c>
      <c r="CW2068" s="212" t="s">
        <v>1225</v>
      </c>
      <c r="CX2068" s="44" t="s">
        <v>3496</v>
      </c>
      <c r="CY2068" s="78">
        <v>44773</v>
      </c>
      <c r="CZ2068" s="215" t="s">
        <v>601</v>
      </c>
      <c r="DA2068" s="212" t="s">
        <v>529</v>
      </c>
      <c r="DB2068" s="44" t="s">
        <v>919</v>
      </c>
      <c r="DC2068" s="44" t="s">
        <v>19160</v>
      </c>
      <c r="DD2068" s="44" t="s">
        <v>532</v>
      </c>
    </row>
    <row r="2069" spans="83:108">
      <c r="CE2069" s="212"/>
      <c r="CF2069" s="213">
        <f>IF(ISNUMBER(SEARCH($H$2,$CG$3:$CG$3334)),MAX($CF$2:CF2068)+1,0)</f>
        <v>2067</v>
      </c>
      <c r="CG2069" s="220" t="s">
        <v>22543</v>
      </c>
      <c r="CH2069" s="212"/>
      <c r="CI2069" s="212"/>
      <c r="CJ2069" s="213" t="str">
        <f>IFERROR(VLOOKUP(ROWS($CJ$3:CJ2069),CF2069:CG5400,2,0),"")</f>
        <v>NUPRID 200 SL_02067</v>
      </c>
      <c r="CK2069" s="212" t="s">
        <v>22544</v>
      </c>
      <c r="CL2069" s="212" t="s">
        <v>22545</v>
      </c>
      <c r="CM2069" s="78">
        <v>44773</v>
      </c>
      <c r="CN2069" s="212" t="s">
        <v>22546</v>
      </c>
      <c r="CO2069" s="212" t="s">
        <v>22547</v>
      </c>
      <c r="CP2069" s="212" t="s">
        <v>22548</v>
      </c>
      <c r="CQ2069" s="212" t="s">
        <v>22549</v>
      </c>
      <c r="CR2069" s="212" t="s">
        <v>22550</v>
      </c>
      <c r="CS2069" s="44">
        <v>2067</v>
      </c>
      <c r="CT2069" s="44" t="s">
        <v>22551</v>
      </c>
      <c r="CU2069" s="214">
        <v>12650</v>
      </c>
      <c r="CV2069" s="212" t="s">
        <v>22552</v>
      </c>
      <c r="CW2069" s="212" t="s">
        <v>1225</v>
      </c>
      <c r="CX2069" s="44" t="s">
        <v>1287</v>
      </c>
      <c r="CY2069" s="78">
        <v>44773</v>
      </c>
      <c r="CZ2069" s="215" t="s">
        <v>736</v>
      </c>
      <c r="DA2069" s="212" t="s">
        <v>529</v>
      </c>
      <c r="DB2069" s="44" t="s">
        <v>919</v>
      </c>
      <c r="DC2069" s="44" t="s">
        <v>19160</v>
      </c>
      <c r="DD2069" s="44" t="s">
        <v>532</v>
      </c>
    </row>
    <row r="2070" spans="83:108">
      <c r="CE2070" s="212"/>
      <c r="CF2070" s="213">
        <f>IF(ISNUMBER(SEARCH($H$2,$CG$3:$CG$3334)),MAX($CF$2:CF2069)+1,0)</f>
        <v>2068</v>
      </c>
      <c r="CG2070" s="220" t="s">
        <v>22553</v>
      </c>
      <c r="CH2070" s="212"/>
      <c r="CI2070" s="212"/>
      <c r="CJ2070" s="213" t="str">
        <f>IFERROR(VLOOKUP(ROWS($CJ$3:CJ2070),CF2070:CG5401,2,0),"")</f>
        <v>NUPRID 600 FS_02068</v>
      </c>
      <c r="CK2070" s="212" t="s">
        <v>22554</v>
      </c>
      <c r="CL2070" s="212" t="s">
        <v>22555</v>
      </c>
      <c r="CM2070" s="78">
        <v>44773</v>
      </c>
      <c r="CN2070" s="212" t="s">
        <v>22556</v>
      </c>
      <c r="CO2070" s="212" t="s">
        <v>22557</v>
      </c>
      <c r="CP2070" s="212" t="s">
        <v>22558</v>
      </c>
      <c r="CQ2070" s="212" t="s">
        <v>22559</v>
      </c>
      <c r="CR2070" s="212" t="s">
        <v>22560</v>
      </c>
      <c r="CS2070" s="44">
        <v>2068</v>
      </c>
      <c r="CT2070" s="44" t="s">
        <v>22561</v>
      </c>
      <c r="CU2070" s="214">
        <v>14403</v>
      </c>
      <c r="CV2070" s="212" t="s">
        <v>22562</v>
      </c>
      <c r="CW2070" s="212" t="s">
        <v>1225</v>
      </c>
      <c r="CX2070" s="44" t="s">
        <v>1287</v>
      </c>
      <c r="CY2070" s="78">
        <v>44773</v>
      </c>
      <c r="CZ2070" s="215" t="s">
        <v>576</v>
      </c>
      <c r="DA2070" s="212" t="s">
        <v>529</v>
      </c>
      <c r="DB2070" s="44" t="s">
        <v>655</v>
      </c>
      <c r="DC2070" s="44" t="s">
        <v>18795</v>
      </c>
      <c r="DD2070" s="44" t="s">
        <v>532</v>
      </c>
    </row>
    <row r="2071" spans="83:108">
      <c r="CE2071" s="212"/>
      <c r="CF2071" s="213">
        <f>IF(ISNUMBER(SEARCH($H$2,$CG$3:$CG$3334)),MAX($CF$2:CF2070)+1,0)</f>
        <v>2069</v>
      </c>
      <c r="CG2071" s="220" t="s">
        <v>22563</v>
      </c>
      <c r="CH2071" s="212"/>
      <c r="CI2071" s="212"/>
      <c r="CJ2071" s="213" t="str">
        <f>IFERROR(VLOOKUP(ROWS($CJ$3:CJ2071),CF2071:CG5402,2,0),"")</f>
        <v>NUPRID SUPREME SC_02069</v>
      </c>
      <c r="CK2071" s="212" t="s">
        <v>22564</v>
      </c>
      <c r="CL2071" s="212" t="s">
        <v>22565</v>
      </c>
      <c r="CM2071" s="78">
        <v>44773</v>
      </c>
      <c r="CN2071" s="212" t="s">
        <v>22566</v>
      </c>
      <c r="CO2071" s="212" t="s">
        <v>22567</v>
      </c>
      <c r="CP2071" s="212" t="s">
        <v>22568</v>
      </c>
      <c r="CQ2071" s="212" t="s">
        <v>22569</v>
      </c>
      <c r="CR2071" s="212" t="s">
        <v>22570</v>
      </c>
      <c r="CS2071" s="44">
        <v>2069</v>
      </c>
      <c r="CT2071" s="44" t="s">
        <v>22571</v>
      </c>
      <c r="CU2071" s="214">
        <v>14828</v>
      </c>
      <c r="CV2071" s="212" t="s">
        <v>22572</v>
      </c>
      <c r="CW2071" s="212" t="s">
        <v>1225</v>
      </c>
      <c r="CX2071" s="44" t="s">
        <v>1287</v>
      </c>
      <c r="CY2071" s="78">
        <v>44773</v>
      </c>
      <c r="CZ2071" s="215" t="s">
        <v>601</v>
      </c>
      <c r="DA2071" s="212" t="s">
        <v>529</v>
      </c>
      <c r="DB2071" s="44" t="s">
        <v>919</v>
      </c>
      <c r="DC2071" s="44" t="s">
        <v>19160</v>
      </c>
      <c r="DD2071" s="44" t="s">
        <v>532</v>
      </c>
    </row>
    <row r="2072" spans="83:108">
      <c r="CE2072" s="212"/>
      <c r="CF2072" s="213">
        <f>IF(ISNUMBER(SEARCH($H$2,$CG$3:$CG$3334)),MAX($CF$2:CF2071)+1,0)</f>
        <v>2070</v>
      </c>
      <c r="CG2072" s="220" t="s">
        <v>22573</v>
      </c>
      <c r="CH2072" s="212"/>
      <c r="CI2072" s="212"/>
      <c r="CJ2072" s="213" t="str">
        <f>IFERROR(VLOOKUP(ROWS($CJ$3:CJ2072),CF2072:CG5403,2,0),"")</f>
        <v>NURELLE 5_02070</v>
      </c>
      <c r="CK2072" s="212" t="s">
        <v>22574</v>
      </c>
      <c r="CL2072" s="212" t="s">
        <v>22575</v>
      </c>
      <c r="CM2072" s="78">
        <v>43039</v>
      </c>
      <c r="CN2072" s="212" t="s">
        <v>22576</v>
      </c>
      <c r="CO2072" s="212" t="s">
        <v>22577</v>
      </c>
      <c r="CP2072" s="212" t="s">
        <v>22578</v>
      </c>
      <c r="CQ2072" s="212" t="s">
        <v>22579</v>
      </c>
      <c r="CR2072" s="212" t="s">
        <v>22580</v>
      </c>
      <c r="CS2072" s="44">
        <v>2070</v>
      </c>
      <c r="CT2072" s="44" t="s">
        <v>22581</v>
      </c>
      <c r="CU2072" s="214">
        <v>14909</v>
      </c>
      <c r="CV2072" s="212" t="s">
        <v>22582</v>
      </c>
      <c r="CW2072" s="212" t="s">
        <v>1463</v>
      </c>
      <c r="CX2072" s="44" t="s">
        <v>2490</v>
      </c>
      <c r="CY2072" s="78">
        <v>43039</v>
      </c>
      <c r="CZ2072" s="215" t="s">
        <v>736</v>
      </c>
      <c r="DA2072" s="212" t="s">
        <v>529</v>
      </c>
      <c r="DB2072" s="44" t="s">
        <v>530</v>
      </c>
      <c r="DC2072" s="44" t="s">
        <v>5375</v>
      </c>
      <c r="DD2072" s="44" t="s">
        <v>532</v>
      </c>
    </row>
    <row r="2073" spans="83:108">
      <c r="CE2073" s="212"/>
      <c r="CF2073" s="213">
        <f>IF(ISNUMBER(SEARCH($H$2,$CG$3:$CG$3334)),MAX($CF$2:CF2072)+1,0)</f>
        <v>2071</v>
      </c>
      <c r="CG2073" s="220" t="s">
        <v>22583</v>
      </c>
      <c r="CH2073" s="212"/>
      <c r="CI2073" s="212"/>
      <c r="CJ2073" s="213" t="str">
        <f>IFERROR(VLOOKUP(ROWS($CJ$3:CJ2073),CF2073:CG5404,2,0),"")</f>
        <v>NURELLE 5 EC_02071</v>
      </c>
      <c r="CK2073" s="212" t="s">
        <v>22584</v>
      </c>
      <c r="CL2073" s="212" t="s">
        <v>22585</v>
      </c>
      <c r="CM2073" s="78">
        <v>43039</v>
      </c>
      <c r="CN2073" s="212" t="s">
        <v>22586</v>
      </c>
      <c r="CO2073" s="212" t="s">
        <v>22587</v>
      </c>
      <c r="CP2073" s="212" t="s">
        <v>22588</v>
      </c>
      <c r="CQ2073" s="212" t="s">
        <v>22589</v>
      </c>
      <c r="CR2073" s="212" t="s">
        <v>22590</v>
      </c>
      <c r="CS2073" s="44">
        <v>2071</v>
      </c>
      <c r="CT2073" s="44" t="s">
        <v>22591</v>
      </c>
      <c r="CU2073" s="214">
        <v>7675</v>
      </c>
      <c r="CV2073" s="212" t="s">
        <v>22592</v>
      </c>
      <c r="CW2073" s="212" t="s">
        <v>1463</v>
      </c>
      <c r="CX2073" s="44" t="s">
        <v>2490</v>
      </c>
      <c r="CY2073" s="78">
        <v>43039</v>
      </c>
      <c r="CZ2073" s="215" t="s">
        <v>763</v>
      </c>
      <c r="DA2073" s="212" t="s">
        <v>529</v>
      </c>
      <c r="DB2073" s="44" t="s">
        <v>530</v>
      </c>
      <c r="DC2073" s="44" t="s">
        <v>3750</v>
      </c>
      <c r="DD2073" s="44" t="s">
        <v>563</v>
      </c>
    </row>
    <row r="2074" spans="83:108">
      <c r="CE2074" s="212"/>
      <c r="CF2074" s="213">
        <f>IF(ISNUMBER(SEARCH($H$2,$CG$3:$CG$3334)),MAX($CF$2:CF2073)+1,0)</f>
        <v>2072</v>
      </c>
      <c r="CG2074" s="220" t="s">
        <v>22593</v>
      </c>
      <c r="CH2074" s="212"/>
      <c r="CI2074" s="212"/>
      <c r="CJ2074" s="213" t="str">
        <f>IFERROR(VLOOKUP(ROWS($CJ$3:CJ2074),CF2074:CG5405,2,0),"")</f>
        <v>NURELLE D_02072</v>
      </c>
      <c r="CK2074" s="212" t="s">
        <v>22594</v>
      </c>
      <c r="CL2074" s="212" t="s">
        <v>22595</v>
      </c>
      <c r="CM2074" s="78">
        <v>43131</v>
      </c>
      <c r="CN2074" s="212" t="s">
        <v>22596</v>
      </c>
      <c r="CO2074" s="212" t="s">
        <v>22597</v>
      </c>
      <c r="CP2074" s="212" t="s">
        <v>22598</v>
      </c>
      <c r="CQ2074" s="212" t="s">
        <v>22599</v>
      </c>
      <c r="CR2074" s="212" t="s">
        <v>22600</v>
      </c>
      <c r="CS2074" s="44">
        <v>2072</v>
      </c>
      <c r="CT2074" s="44" t="s">
        <v>22601</v>
      </c>
      <c r="CU2074" s="214">
        <v>7889</v>
      </c>
      <c r="CV2074" s="212" t="s">
        <v>22602</v>
      </c>
      <c r="CW2074" s="212" t="s">
        <v>6584</v>
      </c>
      <c r="CX2074" s="44" t="s">
        <v>2490</v>
      </c>
      <c r="CY2074" s="78">
        <v>43131</v>
      </c>
      <c r="CZ2074" s="215" t="s">
        <v>576</v>
      </c>
      <c r="DA2074" s="212" t="s">
        <v>529</v>
      </c>
      <c r="DB2074" s="44" t="s">
        <v>530</v>
      </c>
      <c r="DC2074" s="44" t="s">
        <v>6596</v>
      </c>
      <c r="DD2074" s="44" t="s">
        <v>532</v>
      </c>
    </row>
    <row r="2075" spans="83:108">
      <c r="CE2075" s="212"/>
      <c r="CF2075" s="213">
        <f>IF(ISNUMBER(SEARCH($H$2,$CG$3:$CG$3334)),MAX($CF$2:CF2074)+1,0)</f>
        <v>2073</v>
      </c>
      <c r="CG2075" s="220" t="s">
        <v>22603</v>
      </c>
      <c r="CH2075" s="212"/>
      <c r="CI2075" s="212"/>
      <c r="CJ2075" s="213" t="str">
        <f>IFERROR(VLOOKUP(ROWS($CJ$3:CJ2075),CF2075:CG5406,2,0),"")</f>
        <v>NURON_02073</v>
      </c>
      <c r="CK2075" s="212" t="s">
        <v>22604</v>
      </c>
      <c r="CL2075" s="212" t="s">
        <v>22605</v>
      </c>
      <c r="CM2075" s="78">
        <v>43039</v>
      </c>
      <c r="CN2075" s="212" t="s">
        <v>22606</v>
      </c>
      <c r="CO2075" s="212" t="s">
        <v>22607</v>
      </c>
      <c r="CP2075" s="212" t="s">
        <v>22608</v>
      </c>
      <c r="CQ2075" s="212" t="s">
        <v>22609</v>
      </c>
      <c r="CR2075" s="212" t="s">
        <v>22610</v>
      </c>
      <c r="CS2075" s="44">
        <v>2073</v>
      </c>
      <c r="CT2075" s="44" t="s">
        <v>22611</v>
      </c>
      <c r="CU2075" s="214">
        <v>16507</v>
      </c>
      <c r="CV2075" s="212" t="s">
        <v>22612</v>
      </c>
      <c r="CW2075" s="212" t="s">
        <v>4257</v>
      </c>
      <c r="CX2075" s="44" t="s">
        <v>3330</v>
      </c>
      <c r="CY2075" s="78">
        <v>43039</v>
      </c>
      <c r="CZ2075" s="215" t="s">
        <v>511</v>
      </c>
      <c r="DA2075" s="212" t="s">
        <v>737</v>
      </c>
      <c r="DB2075" s="44" t="s">
        <v>641</v>
      </c>
      <c r="DC2075" s="44" t="s">
        <v>2838</v>
      </c>
      <c r="DD2075" s="44" t="s">
        <v>532</v>
      </c>
    </row>
    <row r="2076" spans="83:108">
      <c r="CE2076" s="212"/>
      <c r="CF2076" s="213">
        <f>IF(ISNUMBER(SEARCH($H$2,$CG$3:$CG$3334)),MAX($CF$2:CF2075)+1,0)</f>
        <v>2074</v>
      </c>
      <c r="CG2076" s="220" t="s">
        <v>22613</v>
      </c>
      <c r="CH2076" s="212"/>
      <c r="CI2076" s="212"/>
      <c r="CJ2076" s="213" t="str">
        <f>IFERROR(VLOOKUP(ROWS($CJ$3:CJ2076),CF2076:CG5407,2,0),"")</f>
        <v>NUTREL_02074</v>
      </c>
      <c r="CK2076" s="212" t="s">
        <v>22614</v>
      </c>
      <c r="CL2076" s="212" t="s">
        <v>22615</v>
      </c>
      <c r="CM2076" s="78">
        <v>44074</v>
      </c>
      <c r="CN2076" s="212" t="s">
        <v>22616</v>
      </c>
      <c r="CO2076" s="212" t="s">
        <v>22617</v>
      </c>
      <c r="CP2076" s="212" t="s">
        <v>22618</v>
      </c>
      <c r="CQ2076" s="212" t="s">
        <v>22619</v>
      </c>
      <c r="CR2076" s="212" t="s">
        <v>22620</v>
      </c>
      <c r="CS2076" s="44">
        <v>2074</v>
      </c>
      <c r="CT2076" s="44" t="s">
        <v>22621</v>
      </c>
      <c r="CU2076" s="214">
        <v>11502</v>
      </c>
      <c r="CV2076" s="212" t="s">
        <v>22622</v>
      </c>
      <c r="CW2076" s="212" t="s">
        <v>2140</v>
      </c>
      <c r="CX2076" s="44" t="s">
        <v>4843</v>
      </c>
      <c r="CY2076" s="78">
        <v>44074</v>
      </c>
      <c r="CZ2076" s="215" t="s">
        <v>511</v>
      </c>
      <c r="DA2076" s="212" t="s">
        <v>529</v>
      </c>
      <c r="DB2076" s="44" t="s">
        <v>655</v>
      </c>
      <c r="DC2076" s="44" t="s">
        <v>4468</v>
      </c>
      <c r="DD2076" s="44" t="s">
        <v>532</v>
      </c>
    </row>
    <row r="2077" spans="83:108">
      <c r="CE2077" s="212"/>
      <c r="CF2077" s="213">
        <f>IF(ISNUMBER(SEARCH($H$2,$CG$3:$CG$3334)),MAX($CF$2:CF2076)+1,0)</f>
        <v>2075</v>
      </c>
      <c r="CG2077" s="220" t="s">
        <v>22623</v>
      </c>
      <c r="CH2077" s="212"/>
      <c r="CI2077" s="212"/>
      <c r="CJ2077" s="213" t="str">
        <f>IFERROR(VLOOKUP(ROWS($CJ$3:CJ2077),CF2077:CG5408,2,0),"")</f>
        <v>NUTRI LINK_02075</v>
      </c>
      <c r="CK2077" s="212" t="s">
        <v>22624</v>
      </c>
      <c r="CL2077" s="212" t="s">
        <v>22625</v>
      </c>
      <c r="CM2077" s="78">
        <v>45016</v>
      </c>
      <c r="CN2077" s="212" t="s">
        <v>22626</v>
      </c>
      <c r="CO2077" s="212" t="s">
        <v>22627</v>
      </c>
      <c r="CP2077" s="212" t="s">
        <v>22628</v>
      </c>
      <c r="CQ2077" s="212" t="s">
        <v>22629</v>
      </c>
      <c r="CR2077" s="212" t="s">
        <v>22630</v>
      </c>
      <c r="CS2077" s="44">
        <v>2075</v>
      </c>
      <c r="CT2077" s="44" t="s">
        <v>22631</v>
      </c>
      <c r="CU2077" s="214">
        <v>16209</v>
      </c>
      <c r="CV2077" s="212" t="s">
        <v>22632</v>
      </c>
      <c r="CW2077" s="212" t="s">
        <v>1261</v>
      </c>
      <c r="CX2077" s="44" t="s">
        <v>1059</v>
      </c>
      <c r="CY2077" s="78">
        <v>45016</v>
      </c>
      <c r="CZ2077" s="215" t="s">
        <v>511</v>
      </c>
      <c r="DA2077" s="212" t="s">
        <v>529</v>
      </c>
      <c r="DB2077" s="44" t="s">
        <v>3943</v>
      </c>
      <c r="DC2077" s="44" t="s">
        <v>4951</v>
      </c>
      <c r="DD2077" s="44" t="s">
        <v>532</v>
      </c>
    </row>
    <row r="2078" spans="83:108">
      <c r="CE2078" s="212"/>
      <c r="CF2078" s="213">
        <f>IF(ISNUMBER(SEARCH($H$2,$CG$3:$CG$3334)),MAX($CF$2:CF2077)+1,0)</f>
        <v>2076</v>
      </c>
      <c r="CG2078" s="220" t="s">
        <v>22633</v>
      </c>
      <c r="CH2078" s="212"/>
      <c r="CI2078" s="212"/>
      <c r="CJ2078" s="213" t="str">
        <f>IFERROR(VLOOKUP(ROWS($CJ$3:CJ2078),CF2078:CG5409,2,0),"")</f>
        <v>OBENQUE_02076</v>
      </c>
      <c r="CK2078" s="212" t="s">
        <v>22634</v>
      </c>
      <c r="CL2078" s="212" t="s">
        <v>22635</v>
      </c>
      <c r="CM2078" s="78">
        <v>43220</v>
      </c>
      <c r="CN2078" s="212" t="s">
        <v>22636</v>
      </c>
      <c r="CO2078" s="212" t="s">
        <v>22637</v>
      </c>
      <c r="CP2078" s="212" t="s">
        <v>22638</v>
      </c>
      <c r="CQ2078" s="212" t="s">
        <v>22639</v>
      </c>
      <c r="CR2078" s="212" t="s">
        <v>22640</v>
      </c>
      <c r="CS2078" s="44">
        <v>2076</v>
      </c>
      <c r="CT2078" s="44" t="s">
        <v>22641</v>
      </c>
      <c r="CU2078" s="214">
        <v>15860</v>
      </c>
      <c r="CV2078" s="212" t="s">
        <v>22642</v>
      </c>
      <c r="CW2078" s="212" t="s">
        <v>1774</v>
      </c>
      <c r="CX2078" s="44" t="s">
        <v>575</v>
      </c>
      <c r="CY2078" s="78">
        <v>43220</v>
      </c>
      <c r="CZ2078" s="215" t="s">
        <v>545</v>
      </c>
      <c r="DA2078" s="212" t="s">
        <v>512</v>
      </c>
      <c r="DB2078" s="44" t="s">
        <v>641</v>
      </c>
      <c r="DC2078" s="44" t="s">
        <v>986</v>
      </c>
      <c r="DD2078" s="44" t="s">
        <v>532</v>
      </c>
    </row>
    <row r="2079" spans="83:108">
      <c r="CE2079" s="212"/>
      <c r="CF2079" s="213">
        <f>IF(ISNUMBER(SEARCH($H$2,$CG$3:$CG$3334)),MAX($CF$2:CF2078)+1,0)</f>
        <v>2077</v>
      </c>
      <c r="CG2079" s="220" t="s">
        <v>22643</v>
      </c>
      <c r="CH2079" s="212"/>
      <c r="CI2079" s="212"/>
      <c r="CJ2079" s="213" t="str">
        <f>IFERROR(VLOOKUP(ROWS($CJ$3:CJ2079),CF2079:CG5410,2,0),"")</f>
        <v>OBERON_02077</v>
      </c>
      <c r="CK2079" s="212" t="s">
        <v>22644</v>
      </c>
      <c r="CL2079" s="212" t="s">
        <v>22645</v>
      </c>
      <c r="CM2079" s="78">
        <v>45199</v>
      </c>
      <c r="CN2079" s="212" t="s">
        <v>22646</v>
      </c>
      <c r="CO2079" s="212" t="s">
        <v>22647</v>
      </c>
      <c r="CP2079" s="212" t="s">
        <v>22648</v>
      </c>
      <c r="CQ2079" s="212" t="s">
        <v>22649</v>
      </c>
      <c r="CR2079" s="212" t="s">
        <v>22650</v>
      </c>
      <c r="CS2079" s="44">
        <v>2077</v>
      </c>
      <c r="CT2079" s="44" t="s">
        <v>22651</v>
      </c>
      <c r="CU2079" s="214">
        <v>14136</v>
      </c>
      <c r="CV2079" s="212" t="s">
        <v>22652</v>
      </c>
      <c r="CW2079" s="212" t="s">
        <v>22653</v>
      </c>
      <c r="CX2079" s="44" t="s">
        <v>735</v>
      </c>
      <c r="CY2079" s="78">
        <v>45199</v>
      </c>
      <c r="CZ2079" s="215" t="s">
        <v>763</v>
      </c>
      <c r="DA2079" s="212" t="s">
        <v>561</v>
      </c>
      <c r="DB2079" s="44" t="s">
        <v>655</v>
      </c>
      <c r="DC2079" s="44" t="s">
        <v>4794</v>
      </c>
      <c r="DD2079" s="44" t="s">
        <v>851</v>
      </c>
    </row>
    <row r="2080" spans="83:108">
      <c r="CE2080" s="212"/>
      <c r="CF2080" s="213">
        <f>IF(ISNUMBER(SEARCH($H$2,$CG$3:$CG$3334)),MAX($CF$2:CF2079)+1,0)</f>
        <v>2078</v>
      </c>
      <c r="CG2080" s="220" t="s">
        <v>22654</v>
      </c>
      <c r="CH2080" s="212"/>
      <c r="CI2080" s="212"/>
      <c r="CJ2080" s="213" t="str">
        <f>IFERROR(VLOOKUP(ROWS($CJ$3:CJ2080),CF2080:CG5411,2,0),"")</f>
        <v>OBLIX 500_02078</v>
      </c>
      <c r="CK2080" s="212" t="s">
        <v>22655</v>
      </c>
      <c r="CL2080" s="212" t="s">
        <v>22656</v>
      </c>
      <c r="CM2080" s="78">
        <v>48152</v>
      </c>
      <c r="CN2080" s="212" t="s">
        <v>22657</v>
      </c>
      <c r="CO2080" s="212" t="s">
        <v>22658</v>
      </c>
      <c r="CP2080" s="212" t="s">
        <v>22659</v>
      </c>
      <c r="CQ2080" s="212" t="s">
        <v>22660</v>
      </c>
      <c r="CR2080" s="212" t="s">
        <v>22661</v>
      </c>
      <c r="CS2080" s="44">
        <v>2078</v>
      </c>
      <c r="CT2080" s="44" t="s">
        <v>22662</v>
      </c>
      <c r="CU2080" s="214">
        <v>12299</v>
      </c>
      <c r="CV2080" s="212" t="s">
        <v>22663</v>
      </c>
      <c r="CW2080" s="212" t="s">
        <v>11821</v>
      </c>
      <c r="CX2080" s="44" t="s">
        <v>1226</v>
      </c>
      <c r="CY2080" s="78">
        <v>48152</v>
      </c>
      <c r="CZ2080" s="215" t="s">
        <v>545</v>
      </c>
      <c r="DA2080" s="212" t="s">
        <v>737</v>
      </c>
      <c r="DB2080" s="44" t="s">
        <v>655</v>
      </c>
      <c r="DC2080" s="44" t="s">
        <v>11822</v>
      </c>
      <c r="DD2080" s="44" t="s">
        <v>532</v>
      </c>
    </row>
    <row r="2081" spans="83:108">
      <c r="CE2081" s="212"/>
      <c r="CF2081" s="213">
        <f>IF(ISNUMBER(SEARCH($H$2,$CG$3:$CG$3334)),MAX($CF$2:CF2080)+1,0)</f>
        <v>2079</v>
      </c>
      <c r="CG2081" s="220" t="s">
        <v>22664</v>
      </c>
      <c r="CH2081" s="212"/>
      <c r="CI2081" s="212"/>
      <c r="CJ2081" s="213" t="str">
        <f>IFERROR(VLOOKUP(ROWS($CJ$3:CJ2081),CF2081:CG5412,2,0),"")</f>
        <v>OBOKE-SC_02079</v>
      </c>
      <c r="CK2081" s="212" t="s">
        <v>22665</v>
      </c>
      <c r="CL2081" s="212" t="s">
        <v>22666</v>
      </c>
      <c r="CM2081" s="78">
        <v>44804</v>
      </c>
      <c r="CN2081" s="212" t="s">
        <v>22667</v>
      </c>
      <c r="CO2081" s="212" t="s">
        <v>22668</v>
      </c>
      <c r="CP2081" s="212" t="s">
        <v>22669</v>
      </c>
      <c r="CQ2081" s="212" t="s">
        <v>22670</v>
      </c>
      <c r="CR2081" s="212" t="s">
        <v>22671</v>
      </c>
      <c r="CS2081" s="44">
        <v>2079</v>
      </c>
      <c r="CT2081" s="44" t="s">
        <v>22672</v>
      </c>
      <c r="CU2081" s="214">
        <v>14640</v>
      </c>
      <c r="CV2081" s="212" t="s">
        <v>22673</v>
      </c>
      <c r="CW2081" s="212" t="s">
        <v>1751</v>
      </c>
      <c r="CX2081" s="44" t="s">
        <v>1752</v>
      </c>
      <c r="CY2081" s="78">
        <v>44804</v>
      </c>
      <c r="CZ2081" s="215" t="s">
        <v>763</v>
      </c>
      <c r="DA2081" s="212" t="s">
        <v>737</v>
      </c>
      <c r="DB2081" s="44" t="s">
        <v>655</v>
      </c>
      <c r="DC2081" s="44" t="s">
        <v>12356</v>
      </c>
      <c r="DD2081" s="44" t="s">
        <v>532</v>
      </c>
    </row>
    <row r="2082" spans="83:108">
      <c r="CE2082" s="212"/>
      <c r="CF2082" s="213">
        <f>IF(ISNUMBER(SEARCH($H$2,$CG$3:$CG$3334)),MAX($CF$2:CF2081)+1,0)</f>
        <v>2080</v>
      </c>
      <c r="CG2082" s="220" t="s">
        <v>22674</v>
      </c>
      <c r="CH2082" s="212"/>
      <c r="CI2082" s="212"/>
      <c r="CJ2082" s="213" t="str">
        <f>IFERROR(VLOOKUP(ROWS($CJ$3:CJ2082),CF2082:CG5413,2,0),"")</f>
        <v>OBSTHORMON 24A_02080</v>
      </c>
      <c r="CK2082" s="212" t="s">
        <v>22675</v>
      </c>
      <c r="CL2082" s="212" t="s">
        <v>22676</v>
      </c>
      <c r="CM2082" s="78">
        <v>44561</v>
      </c>
      <c r="CN2082" s="212" t="s">
        <v>22677</v>
      </c>
      <c r="CO2082" s="212" t="s">
        <v>22678</v>
      </c>
      <c r="CP2082" s="212" t="s">
        <v>22679</v>
      </c>
      <c r="CQ2082" s="212" t="s">
        <v>22680</v>
      </c>
      <c r="CR2082" s="212" t="s">
        <v>22681</v>
      </c>
      <c r="CS2082" s="44">
        <v>2080</v>
      </c>
      <c r="CT2082" s="44" t="s">
        <v>22682</v>
      </c>
      <c r="CU2082" s="214">
        <v>6322</v>
      </c>
      <c r="CV2082" s="212" t="s">
        <v>22683</v>
      </c>
      <c r="CW2082" s="212" t="s">
        <v>543</v>
      </c>
      <c r="CX2082" s="44" t="s">
        <v>544</v>
      </c>
      <c r="CY2082" s="78">
        <v>44561</v>
      </c>
      <c r="CZ2082" s="215" t="s">
        <v>511</v>
      </c>
      <c r="DA2082" s="212" t="s">
        <v>546</v>
      </c>
      <c r="DB2082" s="44" t="s">
        <v>547</v>
      </c>
      <c r="DC2082" s="44" t="s">
        <v>548</v>
      </c>
      <c r="DD2082" s="44" t="s">
        <v>532</v>
      </c>
    </row>
    <row r="2083" spans="83:108">
      <c r="CE2083" s="212"/>
      <c r="CF2083" s="213">
        <f>IF(ISNUMBER(SEARCH($H$2,$CG$3:$CG$3334)),MAX($CF$2:CF2082)+1,0)</f>
        <v>2081</v>
      </c>
      <c r="CG2083" s="220" t="s">
        <v>22684</v>
      </c>
      <c r="CH2083" s="212"/>
      <c r="CI2083" s="212"/>
      <c r="CJ2083" s="213" t="str">
        <f>IFERROR(VLOOKUP(ROWS($CJ$3:CJ2083),CF2083:CG5414,2,0),"")</f>
        <v>OBSTHORMON 24A SL_02081</v>
      </c>
      <c r="CK2083" s="212" t="s">
        <v>22685</v>
      </c>
      <c r="CL2083" s="212" t="s">
        <v>22686</v>
      </c>
      <c r="CM2083" s="78">
        <v>44561</v>
      </c>
      <c r="CN2083" s="212" t="s">
        <v>22687</v>
      </c>
      <c r="CO2083" s="212" t="s">
        <v>22688</v>
      </c>
      <c r="CP2083" s="212" t="s">
        <v>22689</v>
      </c>
      <c r="CQ2083" s="212" t="s">
        <v>22690</v>
      </c>
      <c r="CR2083" s="212" t="s">
        <v>22691</v>
      </c>
      <c r="CS2083" s="44">
        <v>2081</v>
      </c>
      <c r="CT2083" s="44" t="s">
        <v>22692</v>
      </c>
      <c r="CU2083" s="214">
        <v>16339</v>
      </c>
      <c r="CV2083" s="212" t="s">
        <v>22693</v>
      </c>
      <c r="CW2083" s="212" t="s">
        <v>543</v>
      </c>
      <c r="CX2083" s="44" t="s">
        <v>10383</v>
      </c>
      <c r="CY2083" s="78">
        <v>44561</v>
      </c>
      <c r="CZ2083" s="215" t="s">
        <v>511</v>
      </c>
      <c r="DA2083" s="212" t="s">
        <v>546</v>
      </c>
      <c r="DB2083" s="44" t="s">
        <v>919</v>
      </c>
      <c r="DC2083" s="44" t="s">
        <v>548</v>
      </c>
      <c r="DD2083" s="44" t="s">
        <v>532</v>
      </c>
    </row>
    <row r="2084" spans="83:108">
      <c r="CE2084" s="212"/>
      <c r="CF2084" s="213">
        <f>IF(ISNUMBER(SEARCH($H$2,$CG$3:$CG$3334)),MAX($CF$2:CF2083)+1,0)</f>
        <v>2082</v>
      </c>
      <c r="CG2084" s="220" t="s">
        <v>22694</v>
      </c>
      <c r="CH2084" s="212"/>
      <c r="CI2084" s="212"/>
      <c r="CJ2084" s="213" t="str">
        <f>IFERROR(VLOOKUP(ROWS($CJ$3:CJ2084),CF2084:CG5415,2,0),"")</f>
        <v>OBSTHORMON AN_02082</v>
      </c>
      <c r="CK2084" s="212" t="s">
        <v>22695</v>
      </c>
      <c r="CL2084" s="212" t="s">
        <v>22696</v>
      </c>
      <c r="CM2084" s="78">
        <v>44561</v>
      </c>
      <c r="CN2084" s="212" t="s">
        <v>22697</v>
      </c>
      <c r="CO2084" s="212" t="s">
        <v>22698</v>
      </c>
      <c r="CP2084" s="212" t="s">
        <v>22699</v>
      </c>
      <c r="CQ2084" s="212" t="s">
        <v>22700</v>
      </c>
      <c r="CR2084" s="212" t="s">
        <v>22701</v>
      </c>
      <c r="CS2084" s="44">
        <v>2082</v>
      </c>
      <c r="CT2084" s="44" t="s">
        <v>22702</v>
      </c>
      <c r="CU2084" s="214">
        <v>5993</v>
      </c>
      <c r="CV2084" s="212" t="s">
        <v>22703</v>
      </c>
      <c r="CW2084" s="212" t="s">
        <v>543</v>
      </c>
      <c r="CX2084" s="44" t="s">
        <v>544</v>
      </c>
      <c r="CY2084" s="78">
        <v>44561</v>
      </c>
      <c r="CZ2084" s="215" t="s">
        <v>511</v>
      </c>
      <c r="DA2084" s="212" t="s">
        <v>546</v>
      </c>
      <c r="DB2084" s="44" t="s">
        <v>547</v>
      </c>
      <c r="DC2084" s="44" t="s">
        <v>22704</v>
      </c>
      <c r="DD2084" s="44" t="s">
        <v>532</v>
      </c>
    </row>
    <row r="2085" spans="83:108">
      <c r="CE2085" s="212"/>
      <c r="CF2085" s="213">
        <f>IF(ISNUMBER(SEARCH($H$2,$CG$3:$CG$3334)),MAX($CF$2:CF2084)+1,0)</f>
        <v>2083</v>
      </c>
      <c r="CG2085" s="220" t="s">
        <v>22705</v>
      </c>
      <c r="CH2085" s="212"/>
      <c r="CI2085" s="212"/>
      <c r="CJ2085" s="213" t="str">
        <f>IFERROR(VLOOKUP(ROWS($CJ$3:CJ2085),CF2085:CG5416,2,0),"")</f>
        <v>OCEAL_02083</v>
      </c>
      <c r="CK2085" s="212" t="s">
        <v>22706</v>
      </c>
      <c r="CL2085" s="212" t="s">
        <v>22707</v>
      </c>
      <c r="CM2085" s="78">
        <v>43465</v>
      </c>
      <c r="CN2085" s="212" t="s">
        <v>22708</v>
      </c>
      <c r="CO2085" s="212" t="s">
        <v>22709</v>
      </c>
      <c r="CP2085" s="212" t="s">
        <v>22710</v>
      </c>
      <c r="CQ2085" s="212" t="s">
        <v>22711</v>
      </c>
      <c r="CR2085" s="212" t="s">
        <v>22712</v>
      </c>
      <c r="CS2085" s="44">
        <v>2083</v>
      </c>
      <c r="CT2085" s="44" t="s">
        <v>22713</v>
      </c>
      <c r="CU2085" s="214">
        <v>15288</v>
      </c>
      <c r="CV2085" s="212" t="s">
        <v>22714</v>
      </c>
      <c r="CW2085" s="212" t="s">
        <v>2706</v>
      </c>
      <c r="CX2085" s="44" t="s">
        <v>1347</v>
      </c>
      <c r="CY2085" s="78">
        <v>43465</v>
      </c>
      <c r="CZ2085" s="215" t="s">
        <v>601</v>
      </c>
      <c r="DA2085" s="212" t="s">
        <v>737</v>
      </c>
      <c r="DB2085" s="44" t="s">
        <v>722</v>
      </c>
      <c r="DC2085" s="44" t="s">
        <v>2412</v>
      </c>
      <c r="DD2085" s="44" t="s">
        <v>532</v>
      </c>
    </row>
    <row r="2086" spans="83:108">
      <c r="CE2086" s="212"/>
      <c r="CF2086" s="213">
        <f>IF(ISNUMBER(SEARCH($H$2,$CG$3:$CG$3334)),MAX($CF$2:CF2085)+1,0)</f>
        <v>2084</v>
      </c>
      <c r="CG2086" s="220" t="s">
        <v>22715</v>
      </c>
      <c r="CH2086" s="212"/>
      <c r="CI2086" s="212"/>
      <c r="CJ2086" s="213" t="str">
        <f>IFERROR(VLOOKUP(ROWS($CJ$3:CJ2086),CF2086:CG5417,2,0),"")</f>
        <v>OHAYO_02084</v>
      </c>
      <c r="CK2086" s="212" t="s">
        <v>22716</v>
      </c>
      <c r="CL2086" s="212" t="s">
        <v>22717</v>
      </c>
      <c r="CM2086" s="78">
        <v>43524</v>
      </c>
      <c r="CN2086" s="212" t="s">
        <v>22718</v>
      </c>
      <c r="CO2086" s="212" t="s">
        <v>22719</v>
      </c>
      <c r="CP2086" s="212" t="s">
        <v>22720</v>
      </c>
      <c r="CQ2086" s="212" t="s">
        <v>22721</v>
      </c>
      <c r="CR2086" s="212" t="s">
        <v>22722</v>
      </c>
      <c r="CS2086" s="44">
        <v>2084</v>
      </c>
      <c r="CT2086" s="44" t="s">
        <v>22723</v>
      </c>
      <c r="CU2086" s="214">
        <v>9286</v>
      </c>
      <c r="CV2086" s="212" t="s">
        <v>22724</v>
      </c>
      <c r="CW2086" s="212" t="s">
        <v>1702</v>
      </c>
      <c r="CX2086" s="44" t="s">
        <v>6541</v>
      </c>
      <c r="CY2086" s="78">
        <v>43524</v>
      </c>
      <c r="CZ2086" s="215" t="s">
        <v>763</v>
      </c>
      <c r="DA2086" s="212" t="s">
        <v>512</v>
      </c>
      <c r="DB2086" s="44" t="s">
        <v>655</v>
      </c>
      <c r="DC2086" s="44" t="s">
        <v>13760</v>
      </c>
      <c r="DD2086" s="44" t="s">
        <v>563</v>
      </c>
    </row>
    <row r="2087" spans="83:108">
      <c r="CE2087" s="212"/>
      <c r="CF2087" s="213">
        <f>IF(ISNUMBER(SEARCH($H$2,$CG$3:$CG$3334)),MAX($CF$2:CF2086)+1,0)</f>
        <v>2085</v>
      </c>
      <c r="CG2087" s="220" t="s">
        <v>22725</v>
      </c>
      <c r="CH2087" s="212"/>
      <c r="CI2087" s="212"/>
      <c r="CJ2087" s="213" t="str">
        <f>IFERROR(VLOOKUP(ROWS($CJ$3:CJ2087),CF2087:CG5418,2,0),"")</f>
        <v>OIKOS_02085</v>
      </c>
      <c r="CK2087" s="212" t="s">
        <v>22726</v>
      </c>
      <c r="CL2087" s="212" t="s">
        <v>22727</v>
      </c>
      <c r="CM2087" s="78">
        <v>44347</v>
      </c>
      <c r="CN2087" s="212" t="s">
        <v>22728</v>
      </c>
      <c r="CO2087" s="212" t="s">
        <v>22729</v>
      </c>
      <c r="CP2087" s="212" t="s">
        <v>22730</v>
      </c>
      <c r="CQ2087" s="212" t="s">
        <v>22731</v>
      </c>
      <c r="CR2087" s="212" t="s">
        <v>22732</v>
      </c>
      <c r="CS2087" s="44">
        <v>2085</v>
      </c>
      <c r="CT2087" s="44" t="s">
        <v>22733</v>
      </c>
      <c r="CU2087" s="214">
        <v>10305</v>
      </c>
      <c r="CV2087" s="212" t="s">
        <v>22734</v>
      </c>
      <c r="CW2087" s="212" t="s">
        <v>1058</v>
      </c>
      <c r="CX2087" s="44" t="s">
        <v>1059</v>
      </c>
      <c r="CY2087" s="78">
        <v>44347</v>
      </c>
      <c r="CZ2087" s="215" t="s">
        <v>736</v>
      </c>
      <c r="DA2087" s="212" t="s">
        <v>529</v>
      </c>
      <c r="DB2087" s="44" t="s">
        <v>530</v>
      </c>
      <c r="DC2087" s="44" t="s">
        <v>6075</v>
      </c>
      <c r="DD2087" s="44" t="s">
        <v>532</v>
      </c>
    </row>
    <row r="2088" spans="83:108">
      <c r="CE2088" s="212"/>
      <c r="CF2088" s="213">
        <f>IF(ISNUMBER(SEARCH($H$2,$CG$3:$CG$3334)),MAX($CF$2:CF2087)+1,0)</f>
        <v>2086</v>
      </c>
      <c r="CG2088" s="220" t="s">
        <v>22735</v>
      </c>
      <c r="CH2088" s="212"/>
      <c r="CI2088" s="212"/>
      <c r="CJ2088" s="213" t="str">
        <f>IFERROR(VLOOKUP(ROWS($CJ$3:CJ2088),CF2088:CG5419,2,0),"")</f>
        <v>OIKOS TOP_02086</v>
      </c>
      <c r="CK2088" s="212" t="s">
        <v>22736</v>
      </c>
      <c r="CL2088" s="212" t="s">
        <v>22737</v>
      </c>
      <c r="CM2088" s="78">
        <v>44347</v>
      </c>
      <c r="CN2088" s="212" t="s">
        <v>22738</v>
      </c>
      <c r="CO2088" s="212" t="s">
        <v>22739</v>
      </c>
      <c r="CP2088" s="212" t="s">
        <v>22740</v>
      </c>
      <c r="CQ2088" s="212" t="s">
        <v>22741</v>
      </c>
      <c r="CR2088" s="212" t="s">
        <v>22742</v>
      </c>
      <c r="CS2088" s="44">
        <v>2086</v>
      </c>
      <c r="CT2088" s="44" t="s">
        <v>22743</v>
      </c>
      <c r="CU2088" s="214">
        <v>11945</v>
      </c>
      <c r="CV2088" s="212" t="s">
        <v>22744</v>
      </c>
      <c r="CW2088" s="212" t="s">
        <v>1058</v>
      </c>
      <c r="CX2088" s="44" t="s">
        <v>1059</v>
      </c>
      <c r="CY2088" s="78">
        <v>44347</v>
      </c>
      <c r="CZ2088" s="215" t="s">
        <v>640</v>
      </c>
      <c r="DA2088" s="212" t="s">
        <v>529</v>
      </c>
      <c r="DB2088" s="44" t="s">
        <v>530</v>
      </c>
      <c r="DC2088" s="44" t="s">
        <v>1060</v>
      </c>
      <c r="DD2088" s="44" t="s">
        <v>532</v>
      </c>
    </row>
    <row r="2089" spans="83:108">
      <c r="CE2089" s="212"/>
      <c r="CF2089" s="213">
        <f>IF(ISNUMBER(SEARCH($H$2,$CG$3:$CG$3334)),MAX($CF$2:CF2088)+1,0)</f>
        <v>2087</v>
      </c>
      <c r="CG2089" s="220" t="s">
        <v>22745</v>
      </c>
      <c r="CH2089" s="212"/>
      <c r="CI2089" s="212"/>
      <c r="CJ2089" s="213" t="str">
        <f>IFERROR(VLOOKUP(ROWS($CJ$3:CJ2089),CF2089:CG5420,2,0),"")</f>
        <v>OKLAHOMA_02087</v>
      </c>
      <c r="CK2089" s="212" t="s">
        <v>22746</v>
      </c>
      <c r="CL2089" s="212" t="s">
        <v>22747</v>
      </c>
      <c r="CM2089" s="78">
        <v>42947</v>
      </c>
      <c r="CN2089" s="212" t="s">
        <v>22748</v>
      </c>
      <c r="CO2089" s="212" t="s">
        <v>22749</v>
      </c>
      <c r="CP2089" s="212" t="s">
        <v>22750</v>
      </c>
      <c r="CQ2089" s="212" t="s">
        <v>22751</v>
      </c>
      <c r="CR2089" s="212" t="s">
        <v>22752</v>
      </c>
      <c r="CS2089" s="44">
        <v>2087</v>
      </c>
      <c r="CT2089" s="44" t="s">
        <v>22753</v>
      </c>
      <c r="CU2089" s="214">
        <v>11299</v>
      </c>
      <c r="CV2089" s="212" t="s">
        <v>22754</v>
      </c>
      <c r="CW2089" s="212" t="s">
        <v>22755</v>
      </c>
      <c r="CX2089" s="44" t="s">
        <v>789</v>
      </c>
      <c r="CY2089" s="78">
        <v>42947</v>
      </c>
      <c r="CZ2089" s="215" t="s">
        <v>763</v>
      </c>
      <c r="DA2089" s="212" t="s">
        <v>737</v>
      </c>
      <c r="DB2089" s="44" t="s">
        <v>530</v>
      </c>
      <c r="DC2089" s="44" t="s">
        <v>22756</v>
      </c>
      <c r="DD2089" s="44" t="s">
        <v>532</v>
      </c>
    </row>
    <row r="2090" spans="83:108">
      <c r="CE2090" s="212"/>
      <c r="CF2090" s="213">
        <f>IF(ISNUMBER(SEARCH($H$2,$CG$3:$CG$3334)),MAX($CF$2:CF2089)+1,0)</f>
        <v>2088</v>
      </c>
      <c r="CG2090" s="220" t="s">
        <v>22757</v>
      </c>
      <c r="CH2090" s="212"/>
      <c r="CI2090" s="212"/>
      <c r="CJ2090" s="213" t="str">
        <f>IFERROR(VLOOKUP(ROWS($CJ$3:CJ2090),CF2090:CG5421,2,0),"")</f>
        <v>OLEOSAN PLUS_02088</v>
      </c>
      <c r="CK2090" s="212" t="s">
        <v>22758</v>
      </c>
      <c r="CL2090" s="212" t="s">
        <v>22759</v>
      </c>
      <c r="CM2090" s="78">
        <v>44196</v>
      </c>
      <c r="CN2090" s="212" t="s">
        <v>22760</v>
      </c>
      <c r="CO2090" s="212" t="s">
        <v>22761</v>
      </c>
      <c r="CP2090" s="212" t="s">
        <v>22762</v>
      </c>
      <c r="CQ2090" s="212" t="s">
        <v>22763</v>
      </c>
      <c r="CR2090" s="212" t="s">
        <v>22764</v>
      </c>
      <c r="CS2090" s="44">
        <v>2088</v>
      </c>
      <c r="CT2090" s="44" t="s">
        <v>22765</v>
      </c>
      <c r="CU2090" s="214">
        <v>15135</v>
      </c>
      <c r="CV2090" s="212" t="s">
        <v>22766</v>
      </c>
      <c r="CW2090" s="212" t="s">
        <v>22767</v>
      </c>
      <c r="CX2090" s="44" t="s">
        <v>2490</v>
      </c>
      <c r="CY2090" s="78">
        <v>44196</v>
      </c>
      <c r="CZ2090" s="215" t="s">
        <v>601</v>
      </c>
      <c r="DA2090" s="212" t="s">
        <v>529</v>
      </c>
      <c r="DB2090" s="44" t="s">
        <v>919</v>
      </c>
      <c r="DC2090" s="44" t="s">
        <v>22768</v>
      </c>
      <c r="DD2090" s="44" t="s">
        <v>532</v>
      </c>
    </row>
    <row r="2091" spans="83:108">
      <c r="CE2091" s="212"/>
      <c r="CF2091" s="213">
        <f>IF(ISNUMBER(SEARCH($H$2,$CG$3:$CG$3334)),MAX($CF$2:CF2090)+1,0)</f>
        <v>2089</v>
      </c>
      <c r="CG2091" s="220" t="s">
        <v>22769</v>
      </c>
      <c r="CH2091" s="212"/>
      <c r="CI2091" s="212"/>
      <c r="CJ2091" s="213" t="str">
        <f>IFERROR(VLOOKUP(ROWS($CJ$3:CJ2091),CF2091:CG5422,2,0),"")</f>
        <v>OLEOSAN SPRAY_02089</v>
      </c>
      <c r="CK2091" s="212" t="s">
        <v>22770</v>
      </c>
      <c r="CL2091" s="212" t="s">
        <v>22771</v>
      </c>
      <c r="CM2091" s="78">
        <v>44196</v>
      </c>
      <c r="CN2091" s="212" t="s">
        <v>22772</v>
      </c>
      <c r="CO2091" s="212" t="s">
        <v>22773</v>
      </c>
      <c r="CP2091" s="212" t="s">
        <v>22774</v>
      </c>
      <c r="CQ2091" s="212" t="s">
        <v>22775</v>
      </c>
      <c r="CR2091" s="212" t="s">
        <v>22776</v>
      </c>
      <c r="CS2091" s="44">
        <v>2089</v>
      </c>
      <c r="CT2091" s="44" t="s">
        <v>22777</v>
      </c>
      <c r="CU2091" s="214">
        <v>11420</v>
      </c>
      <c r="CV2091" s="212" t="s">
        <v>22778</v>
      </c>
      <c r="CW2091" s="212" t="s">
        <v>1501</v>
      </c>
      <c r="CX2091" s="44" t="s">
        <v>2490</v>
      </c>
      <c r="CY2091" s="78">
        <v>44196</v>
      </c>
      <c r="CZ2091" s="215" t="s">
        <v>7997</v>
      </c>
      <c r="DA2091" s="212" t="s">
        <v>529</v>
      </c>
      <c r="DB2091" s="44" t="s">
        <v>4819</v>
      </c>
      <c r="DC2091" s="44" t="s">
        <v>5202</v>
      </c>
      <c r="DD2091" s="44" t="s">
        <v>532</v>
      </c>
    </row>
    <row r="2092" spans="83:108">
      <c r="CE2092" s="212"/>
      <c r="CF2092" s="213">
        <f>IF(ISNUMBER(SEARCH($H$2,$CG$3:$CG$3334)),MAX($CF$2:CF2091)+1,0)</f>
        <v>2090</v>
      </c>
      <c r="CG2092" s="220" t="s">
        <v>22779</v>
      </c>
      <c r="CH2092" s="212"/>
      <c r="CI2092" s="212"/>
      <c r="CJ2092" s="213" t="str">
        <f>IFERROR(VLOOKUP(ROWS($CJ$3:CJ2092),CF2092:CG5423,2,0),"")</f>
        <v>OLEOTER_02090</v>
      </c>
      <c r="CK2092" s="212" t="s">
        <v>22780</v>
      </c>
      <c r="CL2092" s="212" t="s">
        <v>22781</v>
      </c>
      <c r="CM2092" s="78">
        <v>44196</v>
      </c>
      <c r="CN2092" s="212" t="s">
        <v>22782</v>
      </c>
      <c r="CO2092" s="212" t="s">
        <v>22783</v>
      </c>
      <c r="CP2092" s="212" t="s">
        <v>22784</v>
      </c>
      <c r="CQ2092" s="212" t="s">
        <v>22785</v>
      </c>
      <c r="CR2092" s="212" t="s">
        <v>22786</v>
      </c>
      <c r="CS2092" s="44">
        <v>2090</v>
      </c>
      <c r="CT2092" s="44" t="s">
        <v>22787</v>
      </c>
      <c r="CU2092" s="214">
        <v>3102</v>
      </c>
      <c r="CV2092" s="212" t="s">
        <v>22788</v>
      </c>
      <c r="CW2092" s="212" t="s">
        <v>1535</v>
      </c>
      <c r="CX2092" s="44" t="s">
        <v>2490</v>
      </c>
      <c r="CY2092" s="78">
        <v>44196</v>
      </c>
      <c r="CZ2092" s="215" t="s">
        <v>545</v>
      </c>
      <c r="DA2092" s="212" t="s">
        <v>529</v>
      </c>
      <c r="DB2092" s="44" t="s">
        <v>530</v>
      </c>
      <c r="DC2092" s="44" t="s">
        <v>986</v>
      </c>
      <c r="DD2092" s="44" t="s">
        <v>532</v>
      </c>
    </row>
    <row r="2093" spans="83:108">
      <c r="CE2093" s="212"/>
      <c r="CF2093" s="213">
        <f>IF(ISNUMBER(SEARCH($H$2,$CG$3:$CG$3334)),MAX($CF$2:CF2092)+1,0)</f>
        <v>2091</v>
      </c>
      <c r="CG2093" s="220" t="s">
        <v>22789</v>
      </c>
      <c r="CH2093" s="212"/>
      <c r="CI2093" s="212"/>
      <c r="CJ2093" s="213" t="str">
        <f>IFERROR(VLOOKUP(ROWS($CJ$3:CJ2093),CF2093:CG5424,2,0),"")</f>
        <v>OLEOTER ESTATE_02091</v>
      </c>
      <c r="CK2093" s="212" t="s">
        <v>22790</v>
      </c>
      <c r="CL2093" s="212" t="s">
        <v>22791</v>
      </c>
      <c r="CM2093" s="78">
        <v>44196</v>
      </c>
      <c r="CN2093" s="212" t="s">
        <v>22792</v>
      </c>
      <c r="CO2093" s="212" t="s">
        <v>22793</v>
      </c>
      <c r="CP2093" s="212" t="s">
        <v>22794</v>
      </c>
      <c r="CQ2093" s="212" t="s">
        <v>22795</v>
      </c>
      <c r="CR2093" s="212" t="s">
        <v>22796</v>
      </c>
      <c r="CS2093" s="44">
        <v>2091</v>
      </c>
      <c r="CT2093" s="44" t="s">
        <v>22797</v>
      </c>
      <c r="CU2093" s="214">
        <v>3082</v>
      </c>
      <c r="CV2093" s="212" t="s">
        <v>22798</v>
      </c>
      <c r="CW2093" s="212" t="s">
        <v>1501</v>
      </c>
      <c r="CX2093" s="44" t="s">
        <v>2490</v>
      </c>
      <c r="CY2093" s="78">
        <v>44196</v>
      </c>
      <c r="CZ2093" s="215" t="s">
        <v>640</v>
      </c>
      <c r="DA2093" s="212" t="s">
        <v>529</v>
      </c>
      <c r="DB2093" s="44" t="s">
        <v>530</v>
      </c>
      <c r="DC2093" s="44" t="s">
        <v>1657</v>
      </c>
      <c r="DD2093" s="44" t="s">
        <v>532</v>
      </c>
    </row>
    <row r="2094" spans="83:108">
      <c r="CE2094" s="212"/>
      <c r="CF2094" s="213">
        <f>IF(ISNUMBER(SEARCH($H$2,$CG$3:$CG$3334)),MAX($CF$2:CF2093)+1,0)</f>
        <v>2092</v>
      </c>
      <c r="CG2094" s="220" t="s">
        <v>22799</v>
      </c>
      <c r="CH2094" s="212"/>
      <c r="CI2094" s="212"/>
      <c r="CJ2094" s="213" t="str">
        <f>IFERROR(VLOOKUP(ROWS($CJ$3:CJ2094),CF2094:CG5425,2,0),"")</f>
        <v>OLIMPIAKOS PLUS_02092</v>
      </c>
      <c r="CK2094" s="212" t="s">
        <v>22800</v>
      </c>
      <c r="CL2094" s="212" t="s">
        <v>22801</v>
      </c>
      <c r="CM2094" s="78">
        <v>44074</v>
      </c>
      <c r="CN2094" s="212" t="s">
        <v>22802</v>
      </c>
      <c r="CO2094" s="212" t="s">
        <v>22803</v>
      </c>
      <c r="CP2094" s="212" t="s">
        <v>22804</v>
      </c>
      <c r="CQ2094" s="212" t="s">
        <v>22805</v>
      </c>
      <c r="CR2094" s="212" t="s">
        <v>22806</v>
      </c>
      <c r="CS2094" s="44">
        <v>2092</v>
      </c>
      <c r="CT2094" s="44" t="s">
        <v>22807</v>
      </c>
      <c r="CU2094" s="214">
        <v>14789</v>
      </c>
      <c r="CV2094" s="212" t="s">
        <v>22808</v>
      </c>
      <c r="CW2094" s="212" t="s">
        <v>1391</v>
      </c>
      <c r="CX2094" s="44" t="s">
        <v>7242</v>
      </c>
      <c r="CY2094" s="78">
        <v>44074</v>
      </c>
      <c r="CZ2094" s="215" t="s">
        <v>545</v>
      </c>
      <c r="DA2094" s="212" t="s">
        <v>546</v>
      </c>
      <c r="DB2094" s="44" t="s">
        <v>919</v>
      </c>
      <c r="DC2094" s="44" t="s">
        <v>1192</v>
      </c>
      <c r="DD2094" s="44" t="s">
        <v>532</v>
      </c>
    </row>
    <row r="2095" spans="83:108">
      <c r="CE2095" s="212"/>
      <c r="CF2095" s="213">
        <f>IF(ISNUMBER(SEARCH($H$2,$CG$3:$CG$3334)),MAX($CF$2:CF2094)+1,0)</f>
        <v>2093</v>
      </c>
      <c r="CG2095" s="220" t="s">
        <v>22809</v>
      </c>
      <c r="CH2095" s="212"/>
      <c r="CI2095" s="212"/>
      <c r="CJ2095" s="213" t="str">
        <f>IFERROR(VLOOKUP(ROWS($CJ$3:CJ2095),CF2095:CG5426,2,0),"")</f>
        <v>OLIO OGNISTAGIONE_02093</v>
      </c>
      <c r="CK2095" s="212" t="s">
        <v>22810</v>
      </c>
      <c r="CL2095" s="212" t="s">
        <v>22811</v>
      </c>
      <c r="CM2095" s="78">
        <v>44196</v>
      </c>
      <c r="CN2095" s="212" t="s">
        <v>22812</v>
      </c>
      <c r="CO2095" s="212" t="s">
        <v>22813</v>
      </c>
      <c r="CP2095" s="212" t="s">
        <v>22814</v>
      </c>
      <c r="CQ2095" s="212" t="s">
        <v>22815</v>
      </c>
      <c r="CR2095" s="212" t="s">
        <v>22816</v>
      </c>
      <c r="CS2095" s="44">
        <v>2093</v>
      </c>
      <c r="CT2095" s="44" t="s">
        <v>22817</v>
      </c>
      <c r="CU2095" s="214">
        <v>11704</v>
      </c>
      <c r="CV2095" s="212" t="s">
        <v>22818</v>
      </c>
      <c r="CW2095" s="212" t="s">
        <v>1501</v>
      </c>
      <c r="CX2095" s="44" t="s">
        <v>2490</v>
      </c>
      <c r="CY2095" s="78">
        <v>44196</v>
      </c>
      <c r="CZ2095" s="215" t="s">
        <v>640</v>
      </c>
      <c r="DA2095" s="212" t="s">
        <v>529</v>
      </c>
      <c r="DB2095" s="44" t="s">
        <v>530</v>
      </c>
      <c r="DC2095" s="44" t="s">
        <v>1657</v>
      </c>
      <c r="DD2095" s="44" t="s">
        <v>532</v>
      </c>
    </row>
    <row r="2096" spans="83:108">
      <c r="CE2096" s="212"/>
      <c r="CF2096" s="213">
        <f>IF(ISNUMBER(SEARCH($H$2,$CG$3:$CG$3334)),MAX($CF$2:CF2095)+1,0)</f>
        <v>2094</v>
      </c>
      <c r="CG2096" s="220" t="s">
        <v>22819</v>
      </c>
      <c r="CH2096" s="212"/>
      <c r="CI2096" s="212"/>
      <c r="CJ2096" s="213" t="str">
        <f>IFERROR(VLOOKUP(ROWS($CJ$3:CJ2096),CF2096:CG5427,2,0),"")</f>
        <v>OLIOCIN_02094</v>
      </c>
      <c r="CK2096" s="212" t="s">
        <v>22820</v>
      </c>
      <c r="CL2096" s="212" t="s">
        <v>22821</v>
      </c>
      <c r="CM2096" s="78">
        <v>44196</v>
      </c>
      <c r="CN2096" s="212" t="s">
        <v>22822</v>
      </c>
      <c r="CO2096" s="212" t="s">
        <v>22823</v>
      </c>
      <c r="CP2096" s="212" t="s">
        <v>22824</v>
      </c>
      <c r="CQ2096" s="212" t="s">
        <v>22825</v>
      </c>
      <c r="CR2096" s="212" t="s">
        <v>22826</v>
      </c>
      <c r="CS2096" s="44">
        <v>2094</v>
      </c>
      <c r="CT2096" s="44" t="s">
        <v>22827</v>
      </c>
      <c r="CU2096" s="214">
        <v>3065</v>
      </c>
      <c r="CV2096" s="212" t="s">
        <v>22828</v>
      </c>
      <c r="CW2096" s="212" t="s">
        <v>1535</v>
      </c>
      <c r="CX2096" s="44" t="s">
        <v>735</v>
      </c>
      <c r="CY2096" s="78">
        <v>44196</v>
      </c>
      <c r="CZ2096" s="215" t="s">
        <v>545</v>
      </c>
      <c r="DA2096" s="212" t="s">
        <v>529</v>
      </c>
      <c r="DB2096" s="44" t="s">
        <v>530</v>
      </c>
      <c r="DC2096" s="44" t="s">
        <v>986</v>
      </c>
      <c r="DD2096" s="44" t="s">
        <v>532</v>
      </c>
    </row>
    <row r="2097" spans="83:108">
      <c r="CE2097" s="212"/>
      <c r="CF2097" s="213">
        <f>IF(ISNUMBER(SEARCH($H$2,$CG$3:$CG$3334)),MAX($CF$2:CF2096)+1,0)</f>
        <v>2095</v>
      </c>
      <c r="CG2097" s="220" t="s">
        <v>22829</v>
      </c>
      <c r="CH2097" s="212"/>
      <c r="CI2097" s="212"/>
      <c r="CJ2097" s="213" t="str">
        <f>IFERROR(VLOOKUP(ROWS($CJ$3:CJ2097),CF2097:CG5428,2,0),"")</f>
        <v>OLIOCIN GIARDINO_02095</v>
      </c>
      <c r="CK2097" s="212" t="s">
        <v>22830</v>
      </c>
      <c r="CL2097" s="212" t="s">
        <v>22831</v>
      </c>
      <c r="CM2097" s="78">
        <v>44196</v>
      </c>
      <c r="CN2097" s="212" t="s">
        <v>22832</v>
      </c>
      <c r="CO2097" s="212" t="s">
        <v>22833</v>
      </c>
      <c r="CP2097" s="212" t="s">
        <v>22834</v>
      </c>
      <c r="CQ2097" s="212" t="s">
        <v>22835</v>
      </c>
      <c r="CR2097" s="212" t="s">
        <v>22836</v>
      </c>
      <c r="CS2097" s="44">
        <v>2095</v>
      </c>
      <c r="CT2097" s="44" t="s">
        <v>22837</v>
      </c>
      <c r="CU2097" s="214">
        <v>12470</v>
      </c>
      <c r="CV2097" s="212" t="s">
        <v>22838</v>
      </c>
      <c r="CW2097" s="212" t="s">
        <v>1535</v>
      </c>
      <c r="CX2097" s="44" t="s">
        <v>735</v>
      </c>
      <c r="CY2097" s="78">
        <v>44196</v>
      </c>
      <c r="CZ2097" s="215" t="s">
        <v>545</v>
      </c>
      <c r="DA2097" s="212" t="s">
        <v>561</v>
      </c>
      <c r="DB2097" s="44" t="s">
        <v>626</v>
      </c>
      <c r="DC2097" s="44" t="s">
        <v>986</v>
      </c>
      <c r="DD2097" s="44" t="s">
        <v>532</v>
      </c>
    </row>
    <row r="2098" spans="83:108">
      <c r="CE2098" s="212"/>
      <c r="CF2098" s="213">
        <f>IF(ISNUMBER(SEARCH($H$2,$CG$3:$CG$3334)),MAX($CF$2:CF2097)+1,0)</f>
        <v>2096</v>
      </c>
      <c r="CG2098" s="220" t="s">
        <v>22839</v>
      </c>
      <c r="CH2098" s="212"/>
      <c r="CI2098" s="212"/>
      <c r="CJ2098" s="213" t="str">
        <f>IFERROR(VLOOKUP(ROWS($CJ$3:CJ2098),CF2098:CG5429,2,0),"")</f>
        <v>OLIOCIN NATRIA_02096</v>
      </c>
      <c r="CK2098" s="212" t="s">
        <v>22840</v>
      </c>
      <c r="CL2098" s="212" t="s">
        <v>22841</v>
      </c>
      <c r="CM2098" s="78">
        <v>44196</v>
      </c>
      <c r="CN2098" s="212" t="s">
        <v>22842</v>
      </c>
      <c r="CO2098" s="212" t="s">
        <v>22843</v>
      </c>
      <c r="CP2098" s="212" t="s">
        <v>22844</v>
      </c>
      <c r="CQ2098" s="212" t="s">
        <v>22845</v>
      </c>
      <c r="CR2098" s="212" t="s">
        <v>22846</v>
      </c>
      <c r="CS2098" s="44">
        <v>2096</v>
      </c>
      <c r="CT2098" s="44" t="s">
        <v>22847</v>
      </c>
      <c r="CU2098" s="214">
        <v>16434</v>
      </c>
      <c r="CV2098" s="212" t="s">
        <v>22848</v>
      </c>
      <c r="CW2098" s="212" t="s">
        <v>1535</v>
      </c>
      <c r="CX2098" s="44" t="s">
        <v>735</v>
      </c>
      <c r="CY2098" s="78">
        <v>44196</v>
      </c>
      <c r="CZ2098" s="215" t="s">
        <v>511</v>
      </c>
      <c r="DA2098" s="212" t="s">
        <v>561</v>
      </c>
      <c r="DB2098" s="44" t="s">
        <v>626</v>
      </c>
      <c r="DC2098" s="44" t="s">
        <v>986</v>
      </c>
      <c r="DD2098" s="44" t="s">
        <v>532</v>
      </c>
    </row>
    <row r="2099" spans="83:108">
      <c r="CE2099" s="212"/>
      <c r="CF2099" s="213">
        <f>IF(ISNUMBER(SEARCH($H$2,$CG$3:$CG$3334)),MAX($CF$2:CF2098)+1,0)</f>
        <v>2097</v>
      </c>
      <c r="CG2099" s="220" t="s">
        <v>22849</v>
      </c>
      <c r="CH2099" s="212"/>
      <c r="CI2099" s="212"/>
      <c r="CJ2099" s="213" t="str">
        <f>IFERROR(VLOOKUP(ROWS($CJ$3:CJ2099),CF2099:CG5430,2,0),"")</f>
        <v>OLIONET_02097</v>
      </c>
      <c r="CK2099" s="212" t="s">
        <v>22850</v>
      </c>
      <c r="CL2099" s="212" t="s">
        <v>22851</v>
      </c>
      <c r="CM2099" s="78">
        <v>44196</v>
      </c>
      <c r="CN2099" s="212" t="s">
        <v>22852</v>
      </c>
      <c r="CO2099" s="212" t="s">
        <v>22853</v>
      </c>
      <c r="CP2099" s="212" t="s">
        <v>22854</v>
      </c>
      <c r="CQ2099" s="212" t="s">
        <v>22855</v>
      </c>
      <c r="CR2099" s="212" t="s">
        <v>22856</v>
      </c>
      <c r="CS2099" s="44">
        <v>2097</v>
      </c>
      <c r="CT2099" s="44" t="s">
        <v>22857</v>
      </c>
      <c r="CU2099" s="214">
        <v>14386</v>
      </c>
      <c r="CV2099" s="212" t="s">
        <v>22858</v>
      </c>
      <c r="CW2099" s="212" t="s">
        <v>1501</v>
      </c>
      <c r="CX2099" s="44" t="s">
        <v>1703</v>
      </c>
      <c r="CY2099" s="78">
        <v>44196</v>
      </c>
      <c r="CZ2099" s="215" t="s">
        <v>545</v>
      </c>
      <c r="DA2099" s="212" t="s">
        <v>22859</v>
      </c>
      <c r="DB2099" s="44" t="s">
        <v>626</v>
      </c>
      <c r="DC2099" s="44" t="s">
        <v>11108</v>
      </c>
      <c r="DD2099" s="44" t="s">
        <v>532</v>
      </c>
    </row>
    <row r="2100" spans="83:108">
      <c r="CE2100" s="212"/>
      <c r="CF2100" s="213">
        <f>IF(ISNUMBER(SEARCH($H$2,$CG$3:$CG$3334)),MAX($CF$2:CF2099)+1,0)</f>
        <v>2098</v>
      </c>
      <c r="CG2100" s="220" t="s">
        <v>22860</v>
      </c>
      <c r="CH2100" s="212"/>
      <c r="CI2100" s="212"/>
      <c r="CJ2100" s="213" t="str">
        <f>IFERROR(VLOOKUP(ROWS($CJ$3:CJ2100),CF2100:CG5431,2,0),"")</f>
        <v>OLIOVIT_02098</v>
      </c>
      <c r="CK2100" s="212" t="s">
        <v>22861</v>
      </c>
      <c r="CL2100" s="212" t="s">
        <v>22862</v>
      </c>
      <c r="CM2100" s="78">
        <v>44196</v>
      </c>
      <c r="CN2100" s="212" t="s">
        <v>22863</v>
      </c>
      <c r="CO2100" s="212" t="s">
        <v>22864</v>
      </c>
      <c r="CP2100" s="212" t="s">
        <v>22865</v>
      </c>
      <c r="CQ2100" s="212" t="s">
        <v>22866</v>
      </c>
      <c r="CR2100" s="212" t="s">
        <v>22867</v>
      </c>
      <c r="CS2100" s="44">
        <v>2098</v>
      </c>
      <c r="CT2100" s="44" t="s">
        <v>22868</v>
      </c>
      <c r="CU2100" s="214">
        <v>8465</v>
      </c>
      <c r="CV2100" s="212" t="s">
        <v>22869</v>
      </c>
      <c r="CW2100" s="212" t="s">
        <v>1501</v>
      </c>
      <c r="CX2100" s="44" t="s">
        <v>10839</v>
      </c>
      <c r="CY2100" s="78">
        <v>44196</v>
      </c>
      <c r="CZ2100" s="215" t="s">
        <v>545</v>
      </c>
      <c r="DA2100" s="212" t="s">
        <v>529</v>
      </c>
      <c r="DB2100" s="44" t="s">
        <v>530</v>
      </c>
      <c r="DC2100" s="44" t="s">
        <v>986</v>
      </c>
      <c r="DD2100" s="44" t="s">
        <v>532</v>
      </c>
    </row>
    <row r="2101" spans="83:108">
      <c r="CE2101" s="212"/>
      <c r="CF2101" s="213">
        <f>IF(ISNUMBER(SEARCH($H$2,$CG$3:$CG$3334)),MAX($CF$2:CF2100)+1,0)</f>
        <v>2099</v>
      </c>
      <c r="CG2101" s="220" t="s">
        <v>22870</v>
      </c>
      <c r="CH2101" s="212"/>
      <c r="CI2101" s="212"/>
      <c r="CJ2101" s="213" t="str">
        <f>IFERROR(VLOOKUP(ROWS($CJ$3:CJ2101),CF2101:CG5432,2,0),"")</f>
        <v>OLOVER_02099</v>
      </c>
      <c r="CK2101" s="212" t="s">
        <v>22871</v>
      </c>
      <c r="CL2101" s="212" t="s">
        <v>22872</v>
      </c>
      <c r="CM2101" s="78">
        <v>44196</v>
      </c>
      <c r="CN2101" s="212" t="s">
        <v>22873</v>
      </c>
      <c r="CO2101" s="212" t="s">
        <v>22874</v>
      </c>
      <c r="CP2101" s="212" t="s">
        <v>22875</v>
      </c>
      <c r="CQ2101" s="212" t="s">
        <v>22876</v>
      </c>
      <c r="CR2101" s="212" t="s">
        <v>22877</v>
      </c>
      <c r="CS2101" s="44">
        <v>2099</v>
      </c>
      <c r="CT2101" s="44" t="s">
        <v>22878</v>
      </c>
      <c r="CU2101" s="214">
        <v>10471</v>
      </c>
      <c r="CV2101" s="212" t="s">
        <v>22879</v>
      </c>
      <c r="CW2101" s="212" t="s">
        <v>1501</v>
      </c>
      <c r="CX2101" s="44" t="s">
        <v>4693</v>
      </c>
      <c r="CY2101" s="78">
        <v>44196</v>
      </c>
      <c r="CZ2101" s="215" t="s">
        <v>545</v>
      </c>
      <c r="DA2101" s="212" t="s">
        <v>529</v>
      </c>
      <c r="DB2101" s="44" t="s">
        <v>530</v>
      </c>
      <c r="DC2101" s="44" t="s">
        <v>1537</v>
      </c>
      <c r="DD2101" s="44" t="s">
        <v>532</v>
      </c>
    </row>
    <row r="2102" spans="83:108">
      <c r="CE2102" s="212"/>
      <c r="CF2102" s="213">
        <f>IF(ISNUMBER(SEARCH($H$2,$CG$3:$CG$3334)),MAX($CF$2:CF2101)+1,0)</f>
        <v>2100</v>
      </c>
      <c r="CG2102" s="220" t="s">
        <v>22880</v>
      </c>
      <c r="CH2102" s="212"/>
      <c r="CI2102" s="212"/>
      <c r="CJ2102" s="213" t="str">
        <f>IFERROR(VLOOKUP(ROWS($CJ$3:CJ2102),CF2102:CG5433,2,0),"")</f>
        <v>OLREDY_02100</v>
      </c>
      <c r="CK2102" s="212" t="s">
        <v>22881</v>
      </c>
      <c r="CL2102" s="212" t="s">
        <v>22882</v>
      </c>
      <c r="CM2102" s="78">
        <v>43496</v>
      </c>
      <c r="CN2102" s="212" t="s">
        <v>22883</v>
      </c>
      <c r="CO2102" s="212" t="s">
        <v>22884</v>
      </c>
      <c r="CP2102" s="212" t="s">
        <v>22885</v>
      </c>
      <c r="CQ2102" s="212" t="s">
        <v>22886</v>
      </c>
      <c r="CR2102" s="212" t="s">
        <v>22887</v>
      </c>
      <c r="CS2102" s="44">
        <v>2100</v>
      </c>
      <c r="CT2102" s="44" t="s">
        <v>22888</v>
      </c>
      <c r="CU2102" s="214">
        <v>16093</v>
      </c>
      <c r="CV2102" s="212" t="s">
        <v>22889</v>
      </c>
      <c r="CW2102" s="212" t="s">
        <v>1273</v>
      </c>
      <c r="CX2102" s="44" t="s">
        <v>5286</v>
      </c>
      <c r="CY2102" s="78">
        <v>43496</v>
      </c>
      <c r="CZ2102" s="215" t="s">
        <v>511</v>
      </c>
      <c r="DA2102" s="212" t="s">
        <v>1274</v>
      </c>
      <c r="DB2102" s="44" t="s">
        <v>919</v>
      </c>
      <c r="DC2102" s="44" t="s">
        <v>1275</v>
      </c>
      <c r="DD2102" s="44" t="s">
        <v>515</v>
      </c>
    </row>
    <row r="2103" spans="83:108">
      <c r="CE2103" s="212"/>
      <c r="CF2103" s="213">
        <f>IF(ISNUMBER(SEARCH($H$2,$CG$3:$CG$3334)),MAX($CF$2:CF2102)+1,0)</f>
        <v>2101</v>
      </c>
      <c r="CG2103" s="220" t="s">
        <v>22890</v>
      </c>
      <c r="CH2103" s="212"/>
      <c r="CI2103" s="212"/>
      <c r="CJ2103" s="213" t="str">
        <f>IFERROR(VLOOKUP(ROWS($CJ$3:CJ2103),CF2103:CG5434,2,0),"")</f>
        <v>OMNEX 10 EC_02101</v>
      </c>
      <c r="CK2103" s="212" t="s">
        <v>22891</v>
      </c>
      <c r="CL2103" s="212" t="s">
        <v>22892</v>
      </c>
      <c r="CM2103" s="78">
        <v>44561</v>
      </c>
      <c r="CN2103" s="212" t="s">
        <v>22893</v>
      </c>
      <c r="CO2103" s="212" t="s">
        <v>22894</v>
      </c>
      <c r="CP2103" s="212" t="s">
        <v>22895</v>
      </c>
      <c r="CQ2103" s="212" t="s">
        <v>22896</v>
      </c>
      <c r="CR2103" s="212" t="s">
        <v>22897</v>
      </c>
      <c r="CS2103" s="44">
        <v>2101</v>
      </c>
      <c r="CT2103" s="44" t="s">
        <v>22898</v>
      </c>
      <c r="CU2103" s="214">
        <v>13329</v>
      </c>
      <c r="CV2103" s="212" t="s">
        <v>22899</v>
      </c>
      <c r="CW2103" s="212" t="s">
        <v>9302</v>
      </c>
      <c r="CX2103" s="44" t="s">
        <v>839</v>
      </c>
      <c r="CY2103" s="78">
        <v>44561</v>
      </c>
      <c r="CZ2103" s="215" t="s">
        <v>763</v>
      </c>
      <c r="DA2103" s="212" t="s">
        <v>512</v>
      </c>
      <c r="DB2103" s="44" t="s">
        <v>530</v>
      </c>
      <c r="DC2103" s="44" t="s">
        <v>22900</v>
      </c>
      <c r="DD2103" s="44" t="s">
        <v>563</v>
      </c>
    </row>
    <row r="2104" spans="83:108">
      <c r="CE2104" s="212"/>
      <c r="CF2104" s="213">
        <f>IF(ISNUMBER(SEARCH($H$2,$CG$3:$CG$3334)),MAX($CF$2:CF2103)+1,0)</f>
        <v>2102</v>
      </c>
      <c r="CG2104" s="220" t="s">
        <v>22901</v>
      </c>
      <c r="CH2104" s="212"/>
      <c r="CI2104" s="212"/>
      <c r="CJ2104" s="213" t="str">
        <f>IFERROR(VLOOKUP(ROWS($CJ$3:CJ2104),CF2104:CG5435,2,0),"")</f>
        <v>OMNEX 200 EW_02102</v>
      </c>
      <c r="CK2104" s="212" t="s">
        <v>22902</v>
      </c>
      <c r="CL2104" s="212" t="s">
        <v>22903</v>
      </c>
      <c r="CM2104" s="78">
        <v>44561</v>
      </c>
      <c r="CN2104" s="212" t="s">
        <v>22904</v>
      </c>
      <c r="CO2104" s="212" t="s">
        <v>22905</v>
      </c>
      <c r="CP2104" s="212" t="s">
        <v>22906</v>
      </c>
      <c r="CQ2104" s="212" t="s">
        <v>22907</v>
      </c>
      <c r="CR2104" s="212" t="s">
        <v>22908</v>
      </c>
      <c r="CS2104" s="44">
        <v>2102</v>
      </c>
      <c r="CT2104" s="44" t="s">
        <v>22909</v>
      </c>
      <c r="CU2104" s="214">
        <v>13363</v>
      </c>
      <c r="CV2104" s="212" t="s">
        <v>22910</v>
      </c>
      <c r="CW2104" s="212" t="s">
        <v>9302</v>
      </c>
      <c r="CX2104" s="44" t="s">
        <v>839</v>
      </c>
      <c r="CY2104" s="78">
        <v>44561</v>
      </c>
      <c r="CZ2104" s="215" t="s">
        <v>763</v>
      </c>
      <c r="DA2104" s="212" t="s">
        <v>512</v>
      </c>
      <c r="DB2104" s="44" t="s">
        <v>626</v>
      </c>
      <c r="DC2104" s="44" t="s">
        <v>22055</v>
      </c>
      <c r="DD2104" s="44" t="s">
        <v>563</v>
      </c>
    </row>
    <row r="2105" spans="83:108">
      <c r="CE2105" s="212"/>
      <c r="CF2105" s="213">
        <f>IF(ISNUMBER(SEARCH($H$2,$CG$3:$CG$3334)),MAX($CF$2:CF2104)+1,0)</f>
        <v>2103</v>
      </c>
      <c r="CG2105" s="220" t="s">
        <v>22911</v>
      </c>
      <c r="CH2105" s="212"/>
      <c r="CI2105" s="212"/>
      <c r="CJ2105" s="213" t="str">
        <f>IFERROR(VLOOKUP(ROWS($CJ$3:CJ2105),CF2105:CG5436,2,0),"")</f>
        <v>OPALENE_02103</v>
      </c>
      <c r="CK2105" s="212" t="s">
        <v>22912</v>
      </c>
      <c r="CL2105" s="212" t="s">
        <v>22913</v>
      </c>
      <c r="CM2105" s="78">
        <v>44196</v>
      </c>
      <c r="CN2105" s="212" t="s">
        <v>22914</v>
      </c>
      <c r="CO2105" s="212" t="s">
        <v>22915</v>
      </c>
      <c r="CP2105" s="212" t="s">
        <v>22916</v>
      </c>
      <c r="CQ2105" s="212" t="s">
        <v>22917</v>
      </c>
      <c r="CR2105" s="212" t="s">
        <v>22918</v>
      </c>
      <c r="CS2105" s="44">
        <v>2103</v>
      </c>
      <c r="CT2105" s="44" t="s">
        <v>22919</v>
      </c>
      <c r="CU2105" s="214">
        <v>7922</v>
      </c>
      <c r="CV2105" s="212" t="s">
        <v>22920</v>
      </c>
      <c r="CW2105" s="212" t="s">
        <v>1535</v>
      </c>
      <c r="CX2105" s="44" t="s">
        <v>1536</v>
      </c>
      <c r="CY2105" s="78">
        <v>44196</v>
      </c>
      <c r="CZ2105" s="215" t="s">
        <v>545</v>
      </c>
      <c r="DA2105" s="212" t="s">
        <v>529</v>
      </c>
      <c r="DB2105" s="44" t="s">
        <v>530</v>
      </c>
      <c r="DC2105" s="44" t="s">
        <v>986</v>
      </c>
      <c r="DD2105" s="44" t="s">
        <v>532</v>
      </c>
    </row>
    <row r="2106" spans="83:108">
      <c r="CE2106" s="212"/>
      <c r="CF2106" s="213">
        <f>IF(ISNUMBER(SEARCH($H$2,$CG$3:$CG$3334)),MAX($CF$2:CF2105)+1,0)</f>
        <v>2104</v>
      </c>
      <c r="CG2106" s="220" t="s">
        <v>22921</v>
      </c>
      <c r="CH2106" s="212"/>
      <c r="CI2106" s="212"/>
      <c r="CJ2106" s="213" t="str">
        <f>IFERROR(VLOOKUP(ROWS($CJ$3:CJ2106),CF2106:CG5437,2,0),"")</f>
        <v>OPEN_02104</v>
      </c>
      <c r="CK2106" s="212" t="s">
        <v>22922</v>
      </c>
      <c r="CL2106" s="212" t="s">
        <v>22923</v>
      </c>
      <c r="CM2106" s="78">
        <v>43465</v>
      </c>
      <c r="CN2106" s="212" t="s">
        <v>22924</v>
      </c>
      <c r="CO2106" s="212" t="s">
        <v>22925</v>
      </c>
      <c r="CP2106" s="212" t="s">
        <v>22926</v>
      </c>
      <c r="CQ2106" s="212" t="s">
        <v>22927</v>
      </c>
      <c r="CR2106" s="212" t="s">
        <v>22928</v>
      </c>
      <c r="CS2106" s="44">
        <v>2104</v>
      </c>
      <c r="CT2106" s="44" t="s">
        <v>22929</v>
      </c>
      <c r="CU2106" s="214">
        <v>9332</v>
      </c>
      <c r="CV2106" s="212" t="s">
        <v>22930</v>
      </c>
      <c r="CW2106" s="212" t="s">
        <v>22931</v>
      </c>
      <c r="CX2106" s="44" t="s">
        <v>1238</v>
      </c>
      <c r="CY2106" s="78">
        <v>43465</v>
      </c>
      <c r="CZ2106" s="215" t="s">
        <v>601</v>
      </c>
      <c r="DA2106" s="212" t="s">
        <v>737</v>
      </c>
      <c r="DB2106" s="44" t="s">
        <v>802</v>
      </c>
      <c r="DC2106" s="44" t="s">
        <v>986</v>
      </c>
      <c r="DD2106" s="44" t="s">
        <v>532</v>
      </c>
    </row>
    <row r="2107" spans="83:108">
      <c r="CE2107" s="212"/>
      <c r="CF2107" s="213">
        <f>IF(ISNUMBER(SEARCH($H$2,$CG$3:$CG$3334)),MAX($CF$2:CF2106)+1,0)</f>
        <v>2105</v>
      </c>
      <c r="CG2107" s="220" t="s">
        <v>22932</v>
      </c>
      <c r="CH2107" s="212"/>
      <c r="CI2107" s="212"/>
      <c r="CJ2107" s="213" t="str">
        <f>IFERROR(VLOOKUP(ROWS($CJ$3:CJ2107),CF2107:CG5438,2,0),"")</f>
        <v>OPERA_02105</v>
      </c>
      <c r="CK2107" s="212" t="s">
        <v>22933</v>
      </c>
      <c r="CL2107" s="212" t="s">
        <v>22934</v>
      </c>
      <c r="CM2107" s="78">
        <v>43131</v>
      </c>
      <c r="CN2107" s="212" t="s">
        <v>22935</v>
      </c>
      <c r="CO2107" s="212" t="s">
        <v>22936</v>
      </c>
      <c r="CP2107" s="212" t="s">
        <v>22937</v>
      </c>
      <c r="CQ2107" s="212" t="s">
        <v>22938</v>
      </c>
      <c r="CR2107" s="212" t="s">
        <v>22939</v>
      </c>
      <c r="CS2107" s="44">
        <v>2105</v>
      </c>
      <c r="CT2107" s="44" t="s">
        <v>22940</v>
      </c>
      <c r="CU2107" s="214">
        <v>12832</v>
      </c>
      <c r="CV2107" s="212" t="s">
        <v>22941</v>
      </c>
      <c r="CW2107" s="212" t="s">
        <v>22942</v>
      </c>
      <c r="CX2107" s="44" t="s">
        <v>789</v>
      </c>
      <c r="CY2107" s="78">
        <v>43131</v>
      </c>
      <c r="CZ2107" s="215" t="s">
        <v>576</v>
      </c>
      <c r="DA2107" s="212" t="s">
        <v>512</v>
      </c>
      <c r="DB2107" s="44" t="s">
        <v>1619</v>
      </c>
      <c r="DC2107" s="44" t="s">
        <v>22943</v>
      </c>
      <c r="DD2107" s="44" t="s">
        <v>532</v>
      </c>
    </row>
    <row r="2108" spans="83:108">
      <c r="CE2108" s="212"/>
      <c r="CF2108" s="213">
        <f>IF(ISNUMBER(SEARCH($H$2,$CG$3:$CG$3334)),MAX($CF$2:CF2107)+1,0)</f>
        <v>2106</v>
      </c>
      <c r="CG2108" s="220" t="s">
        <v>22944</v>
      </c>
      <c r="CH2108" s="212"/>
      <c r="CI2108" s="212"/>
      <c r="CJ2108" s="213" t="str">
        <f>IFERROR(VLOOKUP(ROWS($CJ$3:CJ2108),CF2108:CG5439,2,0),"")</f>
        <v>OPERA NEW_02106</v>
      </c>
      <c r="CK2108" s="212" t="s">
        <v>22945</v>
      </c>
      <c r="CL2108" s="212" t="s">
        <v>22946</v>
      </c>
      <c r="CM2108" s="78">
        <v>43585</v>
      </c>
      <c r="CN2108" s="212" t="s">
        <v>22947</v>
      </c>
      <c r="CO2108" s="212" t="s">
        <v>22948</v>
      </c>
      <c r="CP2108" s="212" t="s">
        <v>22949</v>
      </c>
      <c r="CQ2108" s="212" t="s">
        <v>22950</v>
      </c>
      <c r="CR2108" s="212" t="s">
        <v>22951</v>
      </c>
      <c r="CS2108" s="44">
        <v>2106</v>
      </c>
      <c r="CT2108" s="44" t="s">
        <v>22952</v>
      </c>
      <c r="CU2108" s="214">
        <v>14986</v>
      </c>
      <c r="CV2108" s="212" t="s">
        <v>22953</v>
      </c>
      <c r="CW2108" s="212" t="s">
        <v>22942</v>
      </c>
      <c r="CX2108" s="44" t="s">
        <v>789</v>
      </c>
      <c r="CY2108" s="78">
        <v>43585</v>
      </c>
      <c r="CZ2108" s="215" t="s">
        <v>1313</v>
      </c>
      <c r="DA2108" s="212" t="s">
        <v>512</v>
      </c>
      <c r="DB2108" s="44" t="s">
        <v>1619</v>
      </c>
      <c r="DC2108" s="44" t="s">
        <v>22954</v>
      </c>
      <c r="DD2108" s="44" t="s">
        <v>532</v>
      </c>
    </row>
    <row r="2109" spans="83:108">
      <c r="CE2109" s="212"/>
      <c r="CF2109" s="213">
        <f>IF(ISNUMBER(SEARCH($H$2,$CG$3:$CG$3334)),MAX($CF$2:CF2108)+1,0)</f>
        <v>2107</v>
      </c>
      <c r="CG2109" s="220" t="s">
        <v>22955</v>
      </c>
      <c r="CH2109" s="212"/>
      <c r="CI2109" s="212"/>
      <c r="CJ2109" s="213" t="str">
        <f>IFERROR(VLOOKUP(ROWS($CJ$3:CJ2109),CF2109:CG5440,2,0),"")</f>
        <v>OPINION_02107</v>
      </c>
      <c r="CK2109" s="212" t="s">
        <v>22956</v>
      </c>
      <c r="CL2109" s="212" t="s">
        <v>22957</v>
      </c>
      <c r="CM2109" s="78">
        <v>43131</v>
      </c>
      <c r="CN2109" s="212" t="s">
        <v>22958</v>
      </c>
      <c r="CO2109" s="212" t="s">
        <v>22959</v>
      </c>
      <c r="CP2109" s="212" t="s">
        <v>22960</v>
      </c>
      <c r="CQ2109" s="212" t="s">
        <v>22961</v>
      </c>
      <c r="CR2109" s="212" t="s">
        <v>22962</v>
      </c>
      <c r="CS2109" s="44">
        <v>2107</v>
      </c>
      <c r="CT2109" s="44" t="s">
        <v>22963</v>
      </c>
      <c r="CU2109" s="214">
        <v>9038</v>
      </c>
      <c r="CV2109" s="212" t="s">
        <v>22964</v>
      </c>
      <c r="CW2109" s="212" t="s">
        <v>4896</v>
      </c>
      <c r="CX2109" s="44" t="s">
        <v>1703</v>
      </c>
      <c r="CY2109" s="78">
        <v>43131</v>
      </c>
      <c r="CZ2109" s="215" t="s">
        <v>601</v>
      </c>
      <c r="DA2109" s="212" t="s">
        <v>512</v>
      </c>
      <c r="DB2109" s="44" t="s">
        <v>530</v>
      </c>
      <c r="DC2109" s="44" t="s">
        <v>12323</v>
      </c>
      <c r="DD2109" s="44" t="s">
        <v>563</v>
      </c>
    </row>
    <row r="2110" spans="83:108">
      <c r="CE2110" s="212"/>
      <c r="CF2110" s="213">
        <f>IF(ISNUMBER(SEARCH($H$2,$CG$3:$CG$3334)),MAX($CF$2:CF2109)+1,0)</f>
        <v>2108</v>
      </c>
      <c r="CG2110" s="220" t="s">
        <v>22965</v>
      </c>
      <c r="CH2110" s="212"/>
      <c r="CI2110" s="212"/>
      <c r="CJ2110" s="213" t="str">
        <f>IFERROR(VLOOKUP(ROWS($CJ$3:CJ2110),CF2110:CG5441,2,0),"")</f>
        <v>OPINION ECNA_02108</v>
      </c>
      <c r="CK2110" s="212" t="s">
        <v>22966</v>
      </c>
      <c r="CL2110" s="212" t="s">
        <v>22967</v>
      </c>
      <c r="CM2110" s="78">
        <v>43131</v>
      </c>
      <c r="CN2110" s="212" t="s">
        <v>22968</v>
      </c>
      <c r="CO2110" s="212" t="s">
        <v>22969</v>
      </c>
      <c r="CP2110" s="212" t="s">
        <v>22970</v>
      </c>
      <c r="CQ2110" s="212" t="s">
        <v>22971</v>
      </c>
      <c r="CR2110" s="212" t="s">
        <v>22972</v>
      </c>
      <c r="CS2110" s="44">
        <v>2108</v>
      </c>
      <c r="CT2110" s="44" t="s">
        <v>22973</v>
      </c>
      <c r="CU2110" s="214">
        <v>15041</v>
      </c>
      <c r="CV2110" s="212" t="s">
        <v>22974</v>
      </c>
      <c r="CW2110" s="212" t="s">
        <v>4896</v>
      </c>
      <c r="CX2110" s="44" t="s">
        <v>963</v>
      </c>
      <c r="CY2110" s="78">
        <v>43131</v>
      </c>
      <c r="CZ2110" s="215" t="s">
        <v>601</v>
      </c>
      <c r="DA2110" s="212" t="s">
        <v>512</v>
      </c>
      <c r="DB2110" s="44" t="s">
        <v>530</v>
      </c>
      <c r="DC2110" s="44" t="s">
        <v>12323</v>
      </c>
      <c r="DD2110" s="44" t="s">
        <v>563</v>
      </c>
    </row>
    <row r="2111" spans="83:108">
      <c r="CE2111" s="212"/>
      <c r="CF2111" s="213">
        <f>IF(ISNUMBER(SEARCH($H$2,$CG$3:$CG$3334)),MAX($CF$2:CF2110)+1,0)</f>
        <v>2109</v>
      </c>
      <c r="CG2111" s="220" t="s">
        <v>22975</v>
      </c>
      <c r="CH2111" s="212"/>
      <c r="CI2111" s="212"/>
      <c r="CJ2111" s="213" t="str">
        <f>IFERROR(VLOOKUP(ROWS($CJ$3:CJ2111),CF2111:CG5442,2,0),"")</f>
        <v>OPTIMIST 330 EC_02109</v>
      </c>
      <c r="CK2111" s="212" t="s">
        <v>22976</v>
      </c>
      <c r="CL2111" s="212" t="s">
        <v>22977</v>
      </c>
      <c r="CM2111" s="78">
        <v>42947</v>
      </c>
      <c r="CN2111" s="212" t="s">
        <v>22978</v>
      </c>
      <c r="CO2111" s="212" t="s">
        <v>22979</v>
      </c>
      <c r="CP2111" s="212" t="s">
        <v>22980</v>
      </c>
      <c r="CQ2111" s="212" t="s">
        <v>22981</v>
      </c>
      <c r="CR2111" s="212" t="s">
        <v>22982</v>
      </c>
      <c r="CS2111" s="44">
        <v>2109</v>
      </c>
      <c r="CT2111" s="44" t="s">
        <v>22983</v>
      </c>
      <c r="CU2111" s="214">
        <v>16584</v>
      </c>
      <c r="CV2111" s="212" t="s">
        <v>22984</v>
      </c>
      <c r="CW2111" s="212" t="s">
        <v>951</v>
      </c>
      <c r="CX2111" s="44" t="s">
        <v>654</v>
      </c>
      <c r="CY2111" s="78">
        <v>42947</v>
      </c>
      <c r="CZ2111" s="215" t="s">
        <v>511</v>
      </c>
      <c r="DA2111" s="212" t="s">
        <v>737</v>
      </c>
      <c r="DB2111" s="44" t="s">
        <v>530</v>
      </c>
      <c r="DC2111" s="44" t="s">
        <v>3889</v>
      </c>
      <c r="DD2111" s="44" t="s">
        <v>532</v>
      </c>
    </row>
    <row r="2112" spans="83:108">
      <c r="CE2112" s="212"/>
      <c r="CF2112" s="213">
        <f>IF(ISNUMBER(SEARCH($H$2,$CG$3:$CG$3334)),MAX($CF$2:CF2111)+1,0)</f>
        <v>2110</v>
      </c>
      <c r="CG2112" s="220" t="s">
        <v>22985</v>
      </c>
      <c r="CH2112" s="212"/>
      <c r="CI2112" s="212"/>
      <c r="CJ2112" s="213" t="str">
        <f>IFERROR(VLOOKUP(ROWS($CJ$3:CJ2112),CF2112:CG5443,2,0),"")</f>
        <v>OPTIX R DISPERSS_02110</v>
      </c>
      <c r="CK2112" s="212" t="s">
        <v>22986</v>
      </c>
      <c r="CL2112" s="212" t="s">
        <v>22987</v>
      </c>
      <c r="CM2112" s="78">
        <v>43220</v>
      </c>
      <c r="CN2112" s="212" t="s">
        <v>22988</v>
      </c>
      <c r="CO2112" s="212" t="s">
        <v>22989</v>
      </c>
      <c r="CP2112" s="212" t="s">
        <v>22990</v>
      </c>
      <c r="CQ2112" s="212" t="s">
        <v>22991</v>
      </c>
      <c r="CR2112" s="212" t="s">
        <v>22992</v>
      </c>
      <c r="CS2112" s="44">
        <v>2110</v>
      </c>
      <c r="CT2112" s="44" t="s">
        <v>22993</v>
      </c>
      <c r="CU2112" s="214">
        <v>13152</v>
      </c>
      <c r="CV2112" s="212" t="s">
        <v>22994</v>
      </c>
      <c r="CW2112" s="212" t="s">
        <v>22995</v>
      </c>
      <c r="CX2112" s="44" t="s">
        <v>1226</v>
      </c>
      <c r="CY2112" s="78">
        <v>43220</v>
      </c>
      <c r="CZ2112" s="215" t="s">
        <v>763</v>
      </c>
      <c r="DA2112" s="212" t="s">
        <v>512</v>
      </c>
      <c r="DB2112" s="44" t="s">
        <v>641</v>
      </c>
      <c r="DC2112" s="44" t="s">
        <v>22996</v>
      </c>
      <c r="DD2112" s="44" t="s">
        <v>532</v>
      </c>
    </row>
    <row r="2113" spans="83:108">
      <c r="CE2113" s="212"/>
      <c r="CF2113" s="213">
        <f>IF(ISNUMBER(SEARCH($H$2,$CG$3:$CG$3334)),MAX($CF$2:CF2112)+1,0)</f>
        <v>2111</v>
      </c>
      <c r="CG2113" s="220" t="s">
        <v>22997</v>
      </c>
      <c r="CH2113" s="212"/>
      <c r="CI2113" s="212"/>
      <c r="CJ2113" s="213" t="str">
        <f>IFERROR(VLOOKUP(ROWS($CJ$3:CJ2113),CF2113:CG5444,2,0),"")</f>
        <v>OPTIX WG_02111</v>
      </c>
      <c r="CK2113" s="212" t="s">
        <v>22998</v>
      </c>
      <c r="CL2113" s="212" t="s">
        <v>22999</v>
      </c>
      <c r="CM2113" s="78">
        <v>43220</v>
      </c>
      <c r="CN2113" s="212" t="s">
        <v>23000</v>
      </c>
      <c r="CO2113" s="212" t="s">
        <v>23001</v>
      </c>
      <c r="CP2113" s="212" t="s">
        <v>23002</v>
      </c>
      <c r="CQ2113" s="212" t="s">
        <v>23003</v>
      </c>
      <c r="CR2113" s="212" t="s">
        <v>23004</v>
      </c>
      <c r="CS2113" s="44">
        <v>2111</v>
      </c>
      <c r="CT2113" s="44" t="s">
        <v>23005</v>
      </c>
      <c r="CU2113" s="214">
        <v>13758</v>
      </c>
      <c r="CV2113" s="212" t="s">
        <v>23006</v>
      </c>
      <c r="CW2113" s="212" t="s">
        <v>1774</v>
      </c>
      <c r="CX2113" s="44" t="s">
        <v>735</v>
      </c>
      <c r="CY2113" s="78">
        <v>43220</v>
      </c>
      <c r="CZ2113" s="215" t="s">
        <v>640</v>
      </c>
      <c r="DA2113" s="212" t="s">
        <v>512</v>
      </c>
      <c r="DB2113" s="44" t="s">
        <v>1911</v>
      </c>
      <c r="DC2113" s="44" t="s">
        <v>986</v>
      </c>
      <c r="DD2113" s="44" t="s">
        <v>563</v>
      </c>
    </row>
    <row r="2114" spans="83:108">
      <c r="CE2114" s="212"/>
      <c r="CF2114" s="213">
        <f>IF(ISNUMBER(SEARCH($H$2,$CG$3:$CG$3334)),MAX($CF$2:CF2113)+1,0)</f>
        <v>2112</v>
      </c>
      <c r="CG2114" s="220" t="s">
        <v>23007</v>
      </c>
      <c r="CH2114" s="212"/>
      <c r="CI2114" s="212"/>
      <c r="CJ2114" s="213" t="str">
        <f>IFERROR(VLOOKUP(ROWS($CJ$3:CJ2114),CF2114:CG5445,2,0),"")</f>
        <v>OPUS_02112</v>
      </c>
      <c r="CK2114" s="212" t="s">
        <v>23008</v>
      </c>
      <c r="CL2114" s="212" t="s">
        <v>23009</v>
      </c>
      <c r="CM2114" s="78">
        <v>43585</v>
      </c>
      <c r="CN2114" s="212" t="s">
        <v>23010</v>
      </c>
      <c r="CO2114" s="212" t="s">
        <v>23011</v>
      </c>
      <c r="CP2114" s="212" t="s">
        <v>23012</v>
      </c>
      <c r="CQ2114" s="212" t="s">
        <v>23013</v>
      </c>
      <c r="CR2114" s="212" t="s">
        <v>23014</v>
      </c>
      <c r="CS2114" s="44">
        <v>2112</v>
      </c>
      <c r="CT2114" s="44" t="s">
        <v>23015</v>
      </c>
      <c r="CU2114" s="214">
        <v>11597</v>
      </c>
      <c r="CV2114" s="212" t="s">
        <v>23016</v>
      </c>
      <c r="CW2114" s="212" t="s">
        <v>23017</v>
      </c>
      <c r="CX2114" s="44" t="s">
        <v>789</v>
      </c>
      <c r="CY2114" s="78">
        <v>43585</v>
      </c>
      <c r="CZ2114" s="215" t="s">
        <v>1313</v>
      </c>
      <c r="DA2114" s="212" t="s">
        <v>512</v>
      </c>
      <c r="DB2114" s="44" t="s">
        <v>655</v>
      </c>
      <c r="DC2114" s="44" t="s">
        <v>23018</v>
      </c>
      <c r="DD2114" s="44" t="s">
        <v>532</v>
      </c>
    </row>
    <row r="2115" spans="83:108">
      <c r="CE2115" s="212"/>
      <c r="CF2115" s="213">
        <f>IF(ISNUMBER(SEARCH($H$2,$CG$3:$CG$3334)),MAX($CF$2:CF2114)+1,0)</f>
        <v>2113</v>
      </c>
      <c r="CG2115" s="220" t="s">
        <v>23019</v>
      </c>
      <c r="CH2115" s="212"/>
      <c r="CI2115" s="212"/>
      <c r="CJ2115" s="213" t="str">
        <f>IFERROR(VLOOKUP(ROWS($CJ$3:CJ2115),CF2115:CG5446,2,0),"")</f>
        <v>ORANIS_02113</v>
      </c>
      <c r="CK2115" s="212" t="s">
        <v>23020</v>
      </c>
      <c r="CL2115" s="212" t="s">
        <v>23021</v>
      </c>
      <c r="CM2115" s="78">
        <v>43039</v>
      </c>
      <c r="CN2115" s="212" t="s">
        <v>23022</v>
      </c>
      <c r="CO2115" s="212" t="s">
        <v>23023</v>
      </c>
      <c r="CP2115" s="212" t="s">
        <v>23024</v>
      </c>
      <c r="CQ2115" s="212" t="s">
        <v>23025</v>
      </c>
      <c r="CR2115" s="212" t="s">
        <v>23026</v>
      </c>
      <c r="CS2115" s="44">
        <v>2113</v>
      </c>
      <c r="CT2115" s="44" t="s">
        <v>23027</v>
      </c>
      <c r="CU2115" s="214">
        <v>16587</v>
      </c>
      <c r="CV2115" s="212" t="s">
        <v>23028</v>
      </c>
      <c r="CW2115" s="212" t="s">
        <v>667</v>
      </c>
      <c r="CX2115" s="44" t="s">
        <v>668</v>
      </c>
      <c r="CY2115" s="78">
        <v>43039</v>
      </c>
      <c r="CZ2115" s="215" t="s">
        <v>511</v>
      </c>
      <c r="DA2115" s="212" t="s">
        <v>512</v>
      </c>
      <c r="DB2115" s="44" t="s">
        <v>655</v>
      </c>
      <c r="DC2115" s="44" t="s">
        <v>669</v>
      </c>
      <c r="DD2115" s="44" t="s">
        <v>532</v>
      </c>
    </row>
    <row r="2116" spans="83:108">
      <c r="CE2116" s="212"/>
      <c r="CF2116" s="213">
        <f>IF(ISNUMBER(SEARCH($H$2,$CG$3:$CG$3334)),MAX($CF$2:CF2115)+1,0)</f>
        <v>2114</v>
      </c>
      <c r="CG2116" s="220" t="s">
        <v>23029</v>
      </c>
      <c r="CH2116" s="212"/>
      <c r="CI2116" s="212"/>
      <c r="CJ2116" s="213" t="str">
        <f>IFERROR(VLOOKUP(ROWS($CJ$3:CJ2116),CF2116:CG5447,2,0),"")</f>
        <v>ORANIS PLUS_02114</v>
      </c>
      <c r="CK2116" s="212" t="s">
        <v>23030</v>
      </c>
      <c r="CL2116" s="212" t="s">
        <v>23031</v>
      </c>
      <c r="CM2116" s="78">
        <v>43039</v>
      </c>
      <c r="CN2116" s="212" t="s">
        <v>23032</v>
      </c>
      <c r="CO2116" s="212" t="s">
        <v>23033</v>
      </c>
      <c r="CP2116" s="212" t="s">
        <v>23034</v>
      </c>
      <c r="CQ2116" s="212" t="s">
        <v>23035</v>
      </c>
      <c r="CR2116" s="212" t="s">
        <v>23036</v>
      </c>
      <c r="CS2116" s="44">
        <v>2114</v>
      </c>
      <c r="CT2116" s="44" t="s">
        <v>23037</v>
      </c>
      <c r="CU2116" s="214">
        <v>16980</v>
      </c>
      <c r="CV2116" s="212" t="s">
        <v>23038</v>
      </c>
      <c r="CW2116" s="212" t="s">
        <v>680</v>
      </c>
      <c r="CX2116" s="44" t="s">
        <v>668</v>
      </c>
      <c r="CY2116" s="78">
        <v>43039</v>
      </c>
      <c r="CZ2116" s="215" t="s">
        <v>511</v>
      </c>
      <c r="DA2116" s="212" t="s">
        <v>512</v>
      </c>
      <c r="DB2116" s="44" t="s">
        <v>655</v>
      </c>
      <c r="DC2116" s="44" t="s">
        <v>681</v>
      </c>
      <c r="DD2116" s="44" t="s">
        <v>532</v>
      </c>
    </row>
    <row r="2117" spans="83:108">
      <c r="CE2117" s="212"/>
      <c r="CF2117" s="213">
        <f>IF(ISNUMBER(SEARCH($H$2,$CG$3:$CG$3334)),MAX($CF$2:CF2116)+1,0)</f>
        <v>2115</v>
      </c>
      <c r="CG2117" s="220" t="s">
        <v>23039</v>
      </c>
      <c r="CH2117" s="212"/>
      <c r="CI2117" s="212"/>
      <c r="CJ2117" s="213" t="str">
        <f>IFERROR(VLOOKUP(ROWS($CJ$3:CJ2117),CF2117:CG5448,2,0),"")</f>
        <v>ORBIT 440 EC_02115</v>
      </c>
      <c r="CK2117" s="212" t="s">
        <v>23040</v>
      </c>
      <c r="CL2117" s="212" t="s">
        <v>23041</v>
      </c>
      <c r="CM2117" s="78">
        <v>43131</v>
      </c>
      <c r="CN2117" s="212" t="s">
        <v>23042</v>
      </c>
      <c r="CO2117" s="212" t="s">
        <v>23043</v>
      </c>
      <c r="CP2117" s="212" t="s">
        <v>23044</v>
      </c>
      <c r="CQ2117" s="212" t="s">
        <v>23045</v>
      </c>
      <c r="CR2117" s="212" t="s">
        <v>23046</v>
      </c>
      <c r="CS2117" s="44">
        <v>2115</v>
      </c>
      <c r="CT2117" s="44" t="s">
        <v>23047</v>
      </c>
      <c r="CU2117" s="214">
        <v>15626</v>
      </c>
      <c r="CV2117" s="212" t="s">
        <v>23048</v>
      </c>
      <c r="CW2117" s="212" t="s">
        <v>9325</v>
      </c>
      <c r="CX2117" s="44" t="s">
        <v>2490</v>
      </c>
      <c r="CY2117" s="78">
        <v>43131</v>
      </c>
      <c r="CZ2117" s="215" t="s">
        <v>576</v>
      </c>
      <c r="DA2117" s="212" t="s">
        <v>529</v>
      </c>
      <c r="DB2117" s="44" t="s">
        <v>530</v>
      </c>
      <c r="DC2117" s="44" t="s">
        <v>9326</v>
      </c>
      <c r="DD2117" s="44" t="s">
        <v>563</v>
      </c>
    </row>
    <row r="2118" spans="83:108">
      <c r="CE2118" s="212"/>
      <c r="CF2118" s="213">
        <f>IF(ISNUMBER(SEARCH($H$2,$CG$3:$CG$3334)),MAX($CF$2:CF2117)+1,0)</f>
        <v>2116</v>
      </c>
      <c r="CG2118" s="220" t="s">
        <v>23049</v>
      </c>
      <c r="CH2118" s="212"/>
      <c r="CI2118" s="212"/>
      <c r="CJ2118" s="213" t="str">
        <f>IFERROR(VLOOKUP(ROWS($CJ$3:CJ2118),CF2118:CG5449,2,0),"")</f>
        <v>ORDAGRO EC_02116</v>
      </c>
      <c r="CK2118" s="212" t="s">
        <v>23050</v>
      </c>
      <c r="CL2118" s="212" t="s">
        <v>23051</v>
      </c>
      <c r="CM2118" s="78">
        <v>42947</v>
      </c>
      <c r="CN2118" s="212" t="s">
        <v>23052</v>
      </c>
      <c r="CO2118" s="212" t="s">
        <v>23053</v>
      </c>
      <c r="CP2118" s="212" t="s">
        <v>23054</v>
      </c>
      <c r="CQ2118" s="212" t="s">
        <v>23055</v>
      </c>
      <c r="CR2118" s="212" t="s">
        <v>23056</v>
      </c>
      <c r="CS2118" s="44">
        <v>2116</v>
      </c>
      <c r="CT2118" s="44" t="s">
        <v>23057</v>
      </c>
      <c r="CU2118" s="214">
        <v>14161</v>
      </c>
      <c r="CV2118" s="212" t="s">
        <v>23058</v>
      </c>
      <c r="CW2118" s="212" t="s">
        <v>951</v>
      </c>
      <c r="CX2118" s="44" t="s">
        <v>963</v>
      </c>
      <c r="CY2118" s="78">
        <v>42947</v>
      </c>
      <c r="CZ2118" s="215" t="s">
        <v>736</v>
      </c>
      <c r="DA2118" s="212" t="s">
        <v>737</v>
      </c>
      <c r="DB2118" s="44" t="s">
        <v>13102</v>
      </c>
      <c r="DC2118" s="44" t="s">
        <v>23059</v>
      </c>
      <c r="DD2118" s="44" t="s">
        <v>532</v>
      </c>
    </row>
    <row r="2119" spans="83:108">
      <c r="CE2119" s="212"/>
      <c r="CF2119" s="213">
        <f>IF(ISNUMBER(SEARCH($H$2,$CG$3:$CG$3334)),MAX($CF$2:CF2118)+1,0)</f>
        <v>2117</v>
      </c>
      <c r="CG2119" s="220" t="s">
        <v>23060</v>
      </c>
      <c r="CH2119" s="212"/>
      <c r="CI2119" s="212"/>
      <c r="CJ2119" s="213" t="str">
        <f>IFERROR(VLOOKUP(ROWS($CJ$3:CJ2119),CF2119:CG5450,2,0),"")</f>
        <v>ORISCUS_02117</v>
      </c>
      <c r="CK2119" s="212" t="s">
        <v>23061</v>
      </c>
      <c r="CL2119" s="212" t="s">
        <v>23062</v>
      </c>
      <c r="CM2119" s="78">
        <v>43131</v>
      </c>
      <c r="CN2119" s="212" t="s">
        <v>23063</v>
      </c>
      <c r="CO2119" s="212" t="s">
        <v>23064</v>
      </c>
      <c r="CP2119" s="212" t="s">
        <v>23065</v>
      </c>
      <c r="CQ2119" s="212" t="s">
        <v>23066</v>
      </c>
      <c r="CR2119" s="212" t="s">
        <v>23067</v>
      </c>
      <c r="CS2119" s="44">
        <v>2117</v>
      </c>
      <c r="CT2119" s="44" t="s">
        <v>23068</v>
      </c>
      <c r="CU2119" s="214">
        <v>14899</v>
      </c>
      <c r="CV2119" s="212" t="s">
        <v>23069</v>
      </c>
      <c r="CW2119" s="212" t="s">
        <v>17823</v>
      </c>
      <c r="CX2119" s="44" t="s">
        <v>2141</v>
      </c>
      <c r="CY2119" s="78">
        <v>43131</v>
      </c>
      <c r="CZ2119" s="215" t="s">
        <v>763</v>
      </c>
      <c r="DA2119" s="212" t="s">
        <v>512</v>
      </c>
      <c r="DB2119" s="44" t="s">
        <v>655</v>
      </c>
      <c r="DC2119" s="44" t="s">
        <v>17824</v>
      </c>
      <c r="DD2119" s="44" t="s">
        <v>532</v>
      </c>
    </row>
    <row r="2120" spans="83:108">
      <c r="CE2120" s="212"/>
      <c r="CF2120" s="213">
        <f>IF(ISNUMBER(SEARCH($H$2,$CG$3:$CG$3334)),MAX($CF$2:CF2119)+1,0)</f>
        <v>2118</v>
      </c>
      <c r="CG2120" s="220" t="s">
        <v>23070</v>
      </c>
      <c r="CH2120" s="212"/>
      <c r="CI2120" s="212"/>
      <c r="CJ2120" s="213" t="str">
        <f>IFERROR(VLOOKUP(ROWS($CJ$3:CJ2120),CF2120:CG5451,2,0),"")</f>
        <v>ORIUS P_02118</v>
      </c>
      <c r="CK2120" s="212" t="s">
        <v>23071</v>
      </c>
      <c r="CL2120" s="212" t="s">
        <v>23072</v>
      </c>
      <c r="CM2120" s="78">
        <v>44561</v>
      </c>
      <c r="CN2120" s="212" t="s">
        <v>23073</v>
      </c>
      <c r="CO2120" s="212" t="s">
        <v>23074</v>
      </c>
      <c r="CP2120" s="212" t="s">
        <v>23075</v>
      </c>
      <c r="CQ2120" s="212" t="s">
        <v>23076</v>
      </c>
      <c r="CR2120" s="212" t="s">
        <v>23077</v>
      </c>
      <c r="CS2120" s="44">
        <v>2118</v>
      </c>
      <c r="CT2120" s="44" t="s">
        <v>23078</v>
      </c>
      <c r="CU2120" s="214">
        <v>13913</v>
      </c>
      <c r="CV2120" s="212" t="s">
        <v>23079</v>
      </c>
      <c r="CW2120" s="212" t="s">
        <v>2266</v>
      </c>
      <c r="CX2120" s="44" t="s">
        <v>1703</v>
      </c>
      <c r="CY2120" s="78">
        <v>44561</v>
      </c>
      <c r="CZ2120" s="215" t="s">
        <v>511</v>
      </c>
      <c r="DA2120" s="212" t="s">
        <v>512</v>
      </c>
      <c r="DB2120" s="44" t="s">
        <v>626</v>
      </c>
      <c r="DC2120" s="44" t="s">
        <v>2267</v>
      </c>
      <c r="DD2120" s="44" t="s">
        <v>532</v>
      </c>
    </row>
    <row r="2121" spans="83:108">
      <c r="CE2121" s="212"/>
      <c r="CF2121" s="213">
        <f>IF(ISNUMBER(SEARCH($H$2,$CG$3:$CG$3334)),MAX($CF$2:CF2120)+1,0)</f>
        <v>2119</v>
      </c>
      <c r="CG2121" s="220" t="s">
        <v>23080</v>
      </c>
      <c r="CH2121" s="212"/>
      <c r="CI2121" s="212"/>
      <c r="CJ2121" s="213" t="str">
        <f>IFERROR(VLOOKUP(ROWS($CJ$3:CJ2121),CF2121:CG5452,2,0),"")</f>
        <v>ORMOFRUT_02119</v>
      </c>
      <c r="CK2121" s="212" t="s">
        <v>23081</v>
      </c>
      <c r="CL2121" s="212" t="s">
        <v>23082</v>
      </c>
      <c r="CM2121" s="78">
        <v>44561</v>
      </c>
      <c r="CN2121" s="212" t="s">
        <v>23083</v>
      </c>
      <c r="CO2121" s="212" t="s">
        <v>23084</v>
      </c>
      <c r="CP2121" s="212" t="s">
        <v>23085</v>
      </c>
      <c r="CQ2121" s="212" t="s">
        <v>23086</v>
      </c>
      <c r="CR2121" s="212" t="s">
        <v>23087</v>
      </c>
      <c r="CS2121" s="44">
        <v>2119</v>
      </c>
      <c r="CT2121" s="44" t="s">
        <v>23088</v>
      </c>
      <c r="CU2121" s="214">
        <v>5815</v>
      </c>
      <c r="CV2121" s="212" t="s">
        <v>23089</v>
      </c>
      <c r="CW2121" s="212" t="s">
        <v>543</v>
      </c>
      <c r="CX2121" s="44" t="s">
        <v>1287</v>
      </c>
      <c r="CY2121" s="78">
        <v>44561</v>
      </c>
      <c r="CZ2121" s="215" t="s">
        <v>545</v>
      </c>
      <c r="DA2121" s="212" t="s">
        <v>546</v>
      </c>
      <c r="DB2121" s="44" t="s">
        <v>547</v>
      </c>
      <c r="DC2121" s="44" t="s">
        <v>2023</v>
      </c>
      <c r="DD2121" s="44" t="s">
        <v>532</v>
      </c>
    </row>
    <row r="2122" spans="83:108">
      <c r="CE2122" s="212"/>
      <c r="CF2122" s="213">
        <f>IF(ISNUMBER(SEARCH($H$2,$CG$3:$CG$3334)),MAX($CF$2:CF2121)+1,0)</f>
        <v>2120</v>
      </c>
      <c r="CG2122" s="220" t="s">
        <v>23090</v>
      </c>
      <c r="CH2122" s="212"/>
      <c r="CI2122" s="212"/>
      <c r="CJ2122" s="213" t="str">
        <f>IFERROR(VLOOKUP(ROWS($CJ$3:CJ2122),CF2122:CG5453,2,0),"")</f>
        <v>ORMONE AG COMPRESSE_02120</v>
      </c>
      <c r="CK2122" s="212" t="s">
        <v>23091</v>
      </c>
      <c r="CL2122" s="212" t="s">
        <v>23092</v>
      </c>
      <c r="CM2122" s="78">
        <v>44074</v>
      </c>
      <c r="CN2122" s="212" t="s">
        <v>23093</v>
      </c>
      <c r="CO2122" s="212" t="s">
        <v>23094</v>
      </c>
      <c r="CP2122" s="212" t="s">
        <v>23095</v>
      </c>
      <c r="CQ2122" s="212" t="s">
        <v>23096</v>
      </c>
      <c r="CR2122" s="212" t="s">
        <v>23097</v>
      </c>
      <c r="CS2122" s="44">
        <v>2120</v>
      </c>
      <c r="CT2122" s="44" t="s">
        <v>23098</v>
      </c>
      <c r="CU2122" s="214">
        <v>7454</v>
      </c>
      <c r="CV2122" s="212" t="s">
        <v>23099</v>
      </c>
      <c r="CW2122" s="212" t="s">
        <v>720</v>
      </c>
      <c r="CX2122" s="44" t="s">
        <v>1287</v>
      </c>
      <c r="CY2122" s="78">
        <v>44074</v>
      </c>
      <c r="CZ2122" s="215" t="s">
        <v>640</v>
      </c>
      <c r="DA2122" s="212" t="s">
        <v>546</v>
      </c>
      <c r="DB2122" s="44" t="s">
        <v>4576</v>
      </c>
      <c r="DC2122" s="44" t="s">
        <v>2586</v>
      </c>
      <c r="DD2122" s="44" t="s">
        <v>532</v>
      </c>
    </row>
    <row r="2123" spans="83:108">
      <c r="CE2123" s="212"/>
      <c r="CF2123" s="213">
        <f>IF(ISNUMBER(SEARCH($H$2,$CG$3:$CG$3334)),MAX($CF$2:CF2122)+1,0)</f>
        <v>2121</v>
      </c>
      <c r="CG2123" s="220" t="s">
        <v>23100</v>
      </c>
      <c r="CH2123" s="212"/>
      <c r="CI2123" s="212"/>
      <c r="CJ2123" s="213" t="str">
        <f>IFERROR(VLOOKUP(ROWS($CJ$3:CJ2123),CF2123:CG5454,2,0),"")</f>
        <v>OROVIT R 4-38_02121</v>
      </c>
      <c r="CK2123" s="212" t="s">
        <v>23101</v>
      </c>
      <c r="CL2123" s="212" t="s">
        <v>23102</v>
      </c>
      <c r="CM2123" s="78">
        <v>43708</v>
      </c>
      <c r="CN2123" s="212" t="s">
        <v>23103</v>
      </c>
      <c r="CO2123" s="212" t="s">
        <v>23104</v>
      </c>
      <c r="CP2123" s="212" t="s">
        <v>23105</v>
      </c>
      <c r="CQ2123" s="212" t="s">
        <v>23106</v>
      </c>
      <c r="CR2123" s="212" t="s">
        <v>23107</v>
      </c>
      <c r="CS2123" s="44">
        <v>2121</v>
      </c>
      <c r="CT2123" s="44" t="s">
        <v>23108</v>
      </c>
      <c r="CU2123" s="214">
        <v>10267</v>
      </c>
      <c r="CV2123" s="212" t="s">
        <v>23109</v>
      </c>
      <c r="CW2123" s="212" t="s">
        <v>6695</v>
      </c>
      <c r="CX2123" s="44" t="s">
        <v>1752</v>
      </c>
      <c r="CY2123" s="78">
        <v>43708</v>
      </c>
      <c r="CZ2123" s="215" t="s">
        <v>763</v>
      </c>
      <c r="DA2123" s="212" t="s">
        <v>512</v>
      </c>
      <c r="DB2123" s="44" t="s">
        <v>802</v>
      </c>
      <c r="DC2123" s="44" t="s">
        <v>6696</v>
      </c>
      <c r="DD2123" s="44" t="s">
        <v>532</v>
      </c>
    </row>
    <row r="2124" spans="83:108">
      <c r="CE2124" s="212"/>
      <c r="CF2124" s="213">
        <f>IF(ISNUMBER(SEARCH($H$2,$CG$3:$CG$3334)),MAX($CF$2:CF2123)+1,0)</f>
        <v>2122</v>
      </c>
      <c r="CG2124" s="220" t="s">
        <v>23110</v>
      </c>
      <c r="CH2124" s="212"/>
      <c r="CI2124" s="212"/>
      <c r="CJ2124" s="213" t="str">
        <f>IFERROR(VLOOKUP(ROWS($CJ$3:CJ2124),CF2124:CG5455,2,0),"")</f>
        <v>OROVIT TRIPLO_02122</v>
      </c>
      <c r="CK2124" s="212" t="s">
        <v>23111</v>
      </c>
      <c r="CL2124" s="212" t="s">
        <v>23112</v>
      </c>
      <c r="CM2124" s="78">
        <v>43708</v>
      </c>
      <c r="CN2124" s="212" t="s">
        <v>23113</v>
      </c>
      <c r="CO2124" s="212" t="s">
        <v>23114</v>
      </c>
      <c r="CP2124" s="212" t="s">
        <v>23115</v>
      </c>
      <c r="CQ2124" s="212" t="s">
        <v>23116</v>
      </c>
      <c r="CR2124" s="212" t="s">
        <v>23117</v>
      </c>
      <c r="CS2124" s="44">
        <v>2122</v>
      </c>
      <c r="CT2124" s="44" t="s">
        <v>23118</v>
      </c>
      <c r="CU2124" s="214">
        <v>12364</v>
      </c>
      <c r="CV2124" s="212" t="s">
        <v>23119</v>
      </c>
      <c r="CW2124" s="212" t="s">
        <v>1631</v>
      </c>
      <c r="CX2124" s="44" t="s">
        <v>1632</v>
      </c>
      <c r="CY2124" s="78">
        <v>43708</v>
      </c>
      <c r="CZ2124" s="215" t="s">
        <v>576</v>
      </c>
      <c r="DA2124" s="212" t="s">
        <v>512</v>
      </c>
      <c r="DB2124" s="44" t="s">
        <v>802</v>
      </c>
      <c r="DC2124" s="44" t="s">
        <v>1878</v>
      </c>
      <c r="DD2124" s="44" t="s">
        <v>532</v>
      </c>
    </row>
    <row r="2125" spans="83:108">
      <c r="CE2125" s="212"/>
      <c r="CF2125" s="213">
        <f>IF(ISNUMBER(SEARCH($H$2,$CG$3:$CG$3334)),MAX($CF$2:CF2124)+1,0)</f>
        <v>2123</v>
      </c>
      <c r="CG2125" s="220" t="s">
        <v>23120</v>
      </c>
      <c r="CH2125" s="212"/>
      <c r="CI2125" s="212"/>
      <c r="CJ2125" s="213" t="str">
        <f>IFERROR(VLOOKUP(ROWS($CJ$3:CJ2125),CF2125:CG5456,2,0),"")</f>
        <v>ORTHOCIDE 80 WG_02123</v>
      </c>
      <c r="CK2125" s="212" t="s">
        <v>23121</v>
      </c>
      <c r="CL2125" s="212" t="s">
        <v>23122</v>
      </c>
      <c r="CM2125" s="78">
        <v>43312</v>
      </c>
      <c r="CN2125" s="212" t="s">
        <v>23123</v>
      </c>
      <c r="CO2125" s="212" t="s">
        <v>23124</v>
      </c>
      <c r="CP2125" s="212" t="s">
        <v>23125</v>
      </c>
      <c r="CQ2125" s="212" t="s">
        <v>23126</v>
      </c>
      <c r="CR2125" s="212" t="s">
        <v>23127</v>
      </c>
      <c r="CS2125" s="44">
        <v>2123</v>
      </c>
      <c r="CT2125" s="44" t="s">
        <v>23128</v>
      </c>
      <c r="CU2125" s="214">
        <v>7884</v>
      </c>
      <c r="CV2125" s="212" t="s">
        <v>23129</v>
      </c>
      <c r="CW2125" s="212" t="s">
        <v>3329</v>
      </c>
      <c r="CX2125" s="44" t="s">
        <v>5903</v>
      </c>
      <c r="CY2125" s="78">
        <v>43312</v>
      </c>
      <c r="CZ2125" s="215" t="s">
        <v>1313</v>
      </c>
      <c r="DA2125" s="212" t="s">
        <v>512</v>
      </c>
      <c r="DB2125" s="44" t="s">
        <v>802</v>
      </c>
      <c r="DC2125" s="44" t="s">
        <v>986</v>
      </c>
      <c r="DD2125" s="44" t="s">
        <v>563</v>
      </c>
    </row>
    <row r="2126" spans="83:108">
      <c r="CE2126" s="212"/>
      <c r="CF2126" s="213">
        <f>IF(ISNUMBER(SEARCH($H$2,$CG$3:$CG$3334)),MAX($CF$2:CF2125)+1,0)</f>
        <v>2124</v>
      </c>
      <c r="CG2126" s="220" t="s">
        <v>23130</v>
      </c>
      <c r="CH2126" s="212"/>
      <c r="CI2126" s="212"/>
      <c r="CJ2126" s="213" t="str">
        <f>IFERROR(VLOOKUP(ROWS($CJ$3:CJ2126),CF2126:CG5457,2,0),"")</f>
        <v>ORTIVA_02124</v>
      </c>
      <c r="CK2126" s="212" t="s">
        <v>23131</v>
      </c>
      <c r="CL2126" s="212" t="s">
        <v>23132</v>
      </c>
      <c r="CM2126" s="78">
        <v>44561</v>
      </c>
      <c r="CN2126" s="212" t="s">
        <v>23133</v>
      </c>
      <c r="CO2126" s="212" t="s">
        <v>23134</v>
      </c>
      <c r="CP2126" s="212" t="s">
        <v>23135</v>
      </c>
      <c r="CQ2126" s="212" t="s">
        <v>23136</v>
      </c>
      <c r="CR2126" s="212" t="s">
        <v>23137</v>
      </c>
      <c r="CS2126" s="44">
        <v>2124</v>
      </c>
      <c r="CT2126" s="44" t="s">
        <v>23138</v>
      </c>
      <c r="CU2126" s="214">
        <v>10161</v>
      </c>
      <c r="CV2126" s="212" t="s">
        <v>23139</v>
      </c>
      <c r="CW2126" s="212" t="s">
        <v>707</v>
      </c>
      <c r="CX2126" s="44" t="s">
        <v>839</v>
      </c>
      <c r="CY2126" s="78">
        <v>44561</v>
      </c>
      <c r="CZ2126" s="215" t="s">
        <v>601</v>
      </c>
      <c r="DA2126" s="212" t="s">
        <v>512</v>
      </c>
      <c r="DB2126" s="44" t="s">
        <v>655</v>
      </c>
      <c r="DC2126" s="44" t="s">
        <v>709</v>
      </c>
      <c r="DD2126" s="44" t="s">
        <v>2198</v>
      </c>
    </row>
    <row r="2127" spans="83:108">
      <c r="CE2127" s="212"/>
      <c r="CF2127" s="213">
        <f>IF(ISNUMBER(SEARCH($H$2,$CG$3:$CG$3334)),MAX($CF$2:CF2126)+1,0)</f>
        <v>2125</v>
      </c>
      <c r="CG2127" s="220" t="s">
        <v>23140</v>
      </c>
      <c r="CH2127" s="212"/>
      <c r="CI2127" s="212"/>
      <c r="CJ2127" s="213" t="str">
        <f>IFERROR(VLOOKUP(ROWS($CJ$3:CJ2127),CF2127:CG5458,2,0),"")</f>
        <v>ORTIVA HOBBY_02125</v>
      </c>
      <c r="CK2127" s="212" t="s">
        <v>23141</v>
      </c>
      <c r="CL2127" s="212" t="s">
        <v>23142</v>
      </c>
      <c r="CM2127" s="78">
        <v>44561</v>
      </c>
      <c r="CN2127" s="212" t="s">
        <v>23143</v>
      </c>
      <c r="CO2127" s="212" t="s">
        <v>23144</v>
      </c>
      <c r="CP2127" s="212" t="s">
        <v>23145</v>
      </c>
      <c r="CQ2127" s="212" t="s">
        <v>23146</v>
      </c>
      <c r="CR2127" s="212" t="s">
        <v>23147</v>
      </c>
      <c r="CS2127" s="44">
        <v>2125</v>
      </c>
      <c r="CT2127" s="44" t="s">
        <v>23148</v>
      </c>
      <c r="CU2127" s="214">
        <v>12315</v>
      </c>
      <c r="CV2127" s="212" t="s">
        <v>23149</v>
      </c>
      <c r="CW2127" s="212" t="s">
        <v>707</v>
      </c>
      <c r="CX2127" s="44" t="s">
        <v>862</v>
      </c>
      <c r="CY2127" s="78">
        <v>44561</v>
      </c>
      <c r="CZ2127" s="215" t="s">
        <v>601</v>
      </c>
      <c r="DA2127" s="212" t="s">
        <v>512</v>
      </c>
      <c r="DB2127" s="44" t="s">
        <v>655</v>
      </c>
      <c r="DC2127" s="44" t="s">
        <v>709</v>
      </c>
      <c r="DD2127" s="44" t="s">
        <v>2198</v>
      </c>
    </row>
    <row r="2128" spans="83:108">
      <c r="CE2128" s="212"/>
      <c r="CF2128" s="213">
        <f>IF(ISNUMBER(SEARCH($H$2,$CG$3:$CG$3334)),MAX($CF$2:CF2127)+1,0)</f>
        <v>2126</v>
      </c>
      <c r="CG2128" s="220" t="s">
        <v>23150</v>
      </c>
      <c r="CH2128" s="212"/>
      <c r="CI2128" s="212"/>
      <c r="CJ2128" s="213" t="str">
        <f>IFERROR(VLOOKUP(ROWS($CJ$3:CJ2128),CF2128:CG5459,2,0),"")</f>
        <v>ORTIVA TOP_02126</v>
      </c>
      <c r="CK2128" s="212" t="s">
        <v>23151</v>
      </c>
      <c r="CL2128" s="212" t="s">
        <v>23152</v>
      </c>
      <c r="CM2128" s="78">
        <v>44561</v>
      </c>
      <c r="CN2128" s="212" t="s">
        <v>23153</v>
      </c>
      <c r="CO2128" s="212" t="s">
        <v>23154</v>
      </c>
      <c r="CP2128" s="212" t="s">
        <v>23155</v>
      </c>
      <c r="CQ2128" s="212" t="s">
        <v>23156</v>
      </c>
      <c r="CR2128" s="212" t="s">
        <v>23157</v>
      </c>
      <c r="CS2128" s="44">
        <v>2126</v>
      </c>
      <c r="CT2128" s="44" t="s">
        <v>23158</v>
      </c>
      <c r="CU2128" s="214">
        <v>13378</v>
      </c>
      <c r="CV2128" s="212" t="s">
        <v>23159</v>
      </c>
      <c r="CW2128" s="212" t="s">
        <v>2219</v>
      </c>
      <c r="CX2128" s="44" t="s">
        <v>839</v>
      </c>
      <c r="CY2128" s="78">
        <v>44561</v>
      </c>
      <c r="CZ2128" s="215" t="s">
        <v>576</v>
      </c>
      <c r="DA2128" s="212" t="s">
        <v>512</v>
      </c>
      <c r="DB2128" s="44" t="s">
        <v>655</v>
      </c>
      <c r="DC2128" s="44" t="s">
        <v>2243</v>
      </c>
      <c r="DD2128" s="44" t="s">
        <v>532</v>
      </c>
    </row>
    <row r="2129" spans="83:108">
      <c r="CE2129" s="212"/>
      <c r="CF2129" s="213">
        <f>IF(ISNUMBER(SEARCH($H$2,$CG$3:$CG$3334)),MAX($CF$2:CF2128)+1,0)</f>
        <v>2127</v>
      </c>
      <c r="CG2129" s="220" t="s">
        <v>23160</v>
      </c>
      <c r="CH2129" s="212"/>
      <c r="CI2129" s="212"/>
      <c r="CJ2129" s="213" t="str">
        <f>IFERROR(VLOOKUP(ROWS($CJ$3:CJ2129),CF2129:CG5460,2,0),"")</f>
        <v>ORTIVA TOP SC_02127</v>
      </c>
      <c r="CK2129" s="212" t="s">
        <v>23161</v>
      </c>
      <c r="CL2129" s="212" t="s">
        <v>23162</v>
      </c>
      <c r="CM2129" s="78">
        <v>44561</v>
      </c>
      <c r="CN2129" s="212" t="s">
        <v>23163</v>
      </c>
      <c r="CO2129" s="212" t="s">
        <v>23164</v>
      </c>
      <c r="CP2129" s="212" t="s">
        <v>23165</v>
      </c>
      <c r="CQ2129" s="212" t="s">
        <v>23166</v>
      </c>
      <c r="CR2129" s="212" t="s">
        <v>23167</v>
      </c>
      <c r="CS2129" s="44">
        <v>2127</v>
      </c>
      <c r="CT2129" s="44" t="s">
        <v>23168</v>
      </c>
      <c r="CU2129" s="214">
        <v>16369</v>
      </c>
      <c r="CV2129" s="212" t="s">
        <v>23169</v>
      </c>
      <c r="CW2129" s="212" t="s">
        <v>2219</v>
      </c>
      <c r="CX2129" s="44" t="s">
        <v>839</v>
      </c>
      <c r="CY2129" s="78">
        <v>44561</v>
      </c>
      <c r="CZ2129" s="215" t="s">
        <v>511</v>
      </c>
      <c r="DA2129" s="212" t="s">
        <v>512</v>
      </c>
      <c r="DB2129" s="44" t="s">
        <v>655</v>
      </c>
      <c r="DC2129" s="44" t="s">
        <v>2243</v>
      </c>
      <c r="DD2129" s="44" t="s">
        <v>532</v>
      </c>
    </row>
    <row r="2130" spans="83:108">
      <c r="CE2130" s="212"/>
      <c r="CF2130" s="213">
        <f>IF(ISNUMBER(SEARCH($H$2,$CG$3:$CG$3334)),MAX($CF$2:CF2129)+1,0)</f>
        <v>2128</v>
      </c>
      <c r="CG2130" s="220" t="s">
        <v>23170</v>
      </c>
      <c r="CH2130" s="212"/>
      <c r="CI2130" s="212"/>
      <c r="CJ2130" s="213" t="str">
        <f>IFERROR(VLOOKUP(ROWS($CJ$3:CJ2130),CF2130:CG5461,2,0),"")</f>
        <v>ORYTIS EW_02128</v>
      </c>
      <c r="CK2130" s="212" t="s">
        <v>23171</v>
      </c>
      <c r="CL2130" s="212" t="s">
        <v>23172</v>
      </c>
      <c r="CM2130" s="78">
        <v>44561</v>
      </c>
      <c r="CN2130" s="212" t="s">
        <v>23173</v>
      </c>
      <c r="CO2130" s="212" t="s">
        <v>23174</v>
      </c>
      <c r="CP2130" s="212" t="s">
        <v>23175</v>
      </c>
      <c r="CQ2130" s="212" t="s">
        <v>23176</v>
      </c>
      <c r="CR2130" s="212" t="s">
        <v>23177</v>
      </c>
      <c r="CS2130" s="44">
        <v>2128</v>
      </c>
      <c r="CT2130" s="44" t="s">
        <v>23178</v>
      </c>
      <c r="CU2130" s="214">
        <v>13760</v>
      </c>
      <c r="CV2130" s="212" t="s">
        <v>23179</v>
      </c>
      <c r="CW2130" s="212" t="s">
        <v>775</v>
      </c>
      <c r="CX2130" s="44" t="s">
        <v>2550</v>
      </c>
      <c r="CY2130" s="78">
        <v>44561</v>
      </c>
      <c r="CZ2130" s="215" t="s">
        <v>601</v>
      </c>
      <c r="DA2130" s="212" t="s">
        <v>561</v>
      </c>
      <c r="DB2130" s="44" t="s">
        <v>626</v>
      </c>
      <c r="DC2130" s="44" t="s">
        <v>777</v>
      </c>
      <c r="DD2130" s="44" t="s">
        <v>532</v>
      </c>
    </row>
    <row r="2131" spans="83:108">
      <c r="CE2131" s="212"/>
      <c r="CF2131" s="213">
        <f>IF(ISNUMBER(SEARCH($H$2,$CG$3:$CG$3334)),MAX($CF$2:CF2130)+1,0)</f>
        <v>2129</v>
      </c>
      <c r="CG2131" s="220" t="s">
        <v>23180</v>
      </c>
      <c r="CH2131" s="212"/>
      <c r="CI2131" s="212"/>
      <c r="CJ2131" s="213" t="str">
        <f>IFERROR(VLOOKUP(ROWS($CJ$3:CJ2131),CF2131:CG5462,2,0),"")</f>
        <v>ORYTIS II_02129</v>
      </c>
      <c r="CK2131" s="212" t="s">
        <v>23181</v>
      </c>
      <c r="CL2131" s="212" t="s">
        <v>23182</v>
      </c>
      <c r="CM2131" s="78">
        <v>44561</v>
      </c>
      <c r="CN2131" s="212" t="s">
        <v>23183</v>
      </c>
      <c r="CO2131" s="212" t="s">
        <v>23184</v>
      </c>
      <c r="CP2131" s="212" t="s">
        <v>23185</v>
      </c>
      <c r="CQ2131" s="212" t="s">
        <v>23186</v>
      </c>
      <c r="CR2131" s="212" t="s">
        <v>23187</v>
      </c>
      <c r="CS2131" s="44">
        <v>2129</v>
      </c>
      <c r="CT2131" s="44" t="s">
        <v>23188</v>
      </c>
      <c r="CU2131" s="214">
        <v>15631</v>
      </c>
      <c r="CV2131" s="212" t="s">
        <v>23189</v>
      </c>
      <c r="CW2131" s="212" t="s">
        <v>775</v>
      </c>
      <c r="CX2131" s="44" t="s">
        <v>2208</v>
      </c>
      <c r="CY2131" s="78">
        <v>44561</v>
      </c>
      <c r="CZ2131" s="215" t="s">
        <v>601</v>
      </c>
      <c r="DA2131" s="212" t="s">
        <v>561</v>
      </c>
      <c r="DB2131" s="44" t="s">
        <v>626</v>
      </c>
      <c r="DC2131" s="44" t="s">
        <v>777</v>
      </c>
      <c r="DD2131" s="44" t="s">
        <v>532</v>
      </c>
    </row>
    <row r="2132" spans="83:108">
      <c r="CE2132" s="212"/>
      <c r="CF2132" s="213">
        <f>IF(ISNUMBER(SEARCH($H$2,$CG$3:$CG$3334)),MAX($CF$2:CF2131)+1,0)</f>
        <v>2130</v>
      </c>
      <c r="CG2132" s="220" t="s">
        <v>23190</v>
      </c>
      <c r="CH2132" s="212"/>
      <c r="CI2132" s="212"/>
      <c r="CJ2132" s="213" t="str">
        <f>IFERROR(VLOOKUP(ROWS($CJ$3:CJ2132),CF2132:CG5463,2,0),"")</f>
        <v>OS-169_02130</v>
      </c>
      <c r="CK2132" s="212" t="s">
        <v>23191</v>
      </c>
      <c r="CL2132" s="212" t="s">
        <v>23192</v>
      </c>
      <c r="CM2132" s="78">
        <v>47938</v>
      </c>
      <c r="CN2132" s="212" t="s">
        <v>23193</v>
      </c>
      <c r="CO2132" s="212" t="s">
        <v>23194</v>
      </c>
      <c r="CP2132" s="212" t="s">
        <v>23195</v>
      </c>
      <c r="CQ2132" s="212" t="s">
        <v>23196</v>
      </c>
      <c r="CR2132" s="212" t="s">
        <v>23197</v>
      </c>
      <c r="CS2132" s="44">
        <v>2130</v>
      </c>
      <c r="CT2132" s="44" t="s">
        <v>23198</v>
      </c>
      <c r="CU2132" s="214">
        <v>15070</v>
      </c>
      <c r="CV2132" s="212" t="s">
        <v>23199</v>
      </c>
      <c r="CW2132" s="212" t="s">
        <v>11911</v>
      </c>
      <c r="CX2132" s="44" t="s">
        <v>23200</v>
      </c>
      <c r="CY2132" s="78">
        <v>47938</v>
      </c>
      <c r="CZ2132" s="215" t="s">
        <v>576</v>
      </c>
      <c r="DA2132" s="212" t="s">
        <v>23201</v>
      </c>
      <c r="DB2132" s="44" t="s">
        <v>530</v>
      </c>
      <c r="DC2132" s="44" t="s">
        <v>1262</v>
      </c>
      <c r="DD2132" s="44" t="s">
        <v>532</v>
      </c>
    </row>
    <row r="2133" spans="83:108">
      <c r="CE2133" s="212"/>
      <c r="CF2133" s="213">
        <f>IF(ISNUMBER(SEARCH($H$2,$CG$3:$CG$3334)),MAX($CF$2:CF2132)+1,0)</f>
        <v>2131</v>
      </c>
      <c r="CG2133" s="220" t="s">
        <v>23202</v>
      </c>
      <c r="CH2133" s="212"/>
      <c r="CI2133" s="212"/>
      <c r="CJ2133" s="213" t="str">
        <f>IFERROR(VLOOKUP(ROWS($CJ$3:CJ2133),CF2133:CG5464,2,0),"")</f>
        <v>OSIRIS_02131</v>
      </c>
      <c r="CK2133" s="212" t="s">
        <v>23203</v>
      </c>
      <c r="CL2133" s="212" t="s">
        <v>23204</v>
      </c>
      <c r="CM2133" s="78">
        <v>43585</v>
      </c>
      <c r="CN2133" s="212" t="s">
        <v>23205</v>
      </c>
      <c r="CO2133" s="212" t="s">
        <v>23206</v>
      </c>
      <c r="CP2133" s="212" t="s">
        <v>23207</v>
      </c>
      <c r="CQ2133" s="212" t="s">
        <v>23208</v>
      </c>
      <c r="CR2133" s="212" t="s">
        <v>23209</v>
      </c>
      <c r="CS2133" s="44">
        <v>2131</v>
      </c>
      <c r="CT2133" s="44" t="s">
        <v>23210</v>
      </c>
      <c r="CU2133" s="214">
        <v>16137</v>
      </c>
      <c r="CV2133" s="212" t="s">
        <v>23211</v>
      </c>
      <c r="CW2133" s="212" t="s">
        <v>23212</v>
      </c>
      <c r="CX2133" s="44" t="s">
        <v>789</v>
      </c>
      <c r="CY2133" s="78">
        <v>43585</v>
      </c>
      <c r="CZ2133" s="215" t="s">
        <v>511</v>
      </c>
      <c r="DA2133" s="212" t="s">
        <v>512</v>
      </c>
      <c r="DB2133" s="44" t="s">
        <v>530</v>
      </c>
      <c r="DC2133" s="44" t="s">
        <v>23213</v>
      </c>
      <c r="DD2133" s="44" t="s">
        <v>682</v>
      </c>
    </row>
    <row r="2134" spans="83:108">
      <c r="CE2134" s="212"/>
      <c r="CF2134" s="213">
        <f>IF(ISNUMBER(SEARCH($H$2,$CG$3:$CG$3334)),MAX($CF$2:CF2133)+1,0)</f>
        <v>2132</v>
      </c>
      <c r="CG2134" s="220" t="s">
        <v>23214</v>
      </c>
      <c r="CH2134" s="212"/>
      <c r="CI2134" s="212"/>
      <c r="CJ2134" s="213" t="str">
        <f>IFERROR(VLOOKUP(ROWS($CJ$3:CJ2134),CF2134:CG5465,2,0),"")</f>
        <v>OSORNO_02132</v>
      </c>
      <c r="CK2134" s="212" t="s">
        <v>23215</v>
      </c>
      <c r="CL2134" s="212" t="s">
        <v>23216</v>
      </c>
      <c r="CM2134" s="78">
        <v>42947</v>
      </c>
      <c r="CN2134" s="212" t="s">
        <v>23217</v>
      </c>
      <c r="CO2134" s="212" t="s">
        <v>23218</v>
      </c>
      <c r="CP2134" s="212" t="s">
        <v>23219</v>
      </c>
      <c r="CQ2134" s="212" t="s">
        <v>23220</v>
      </c>
      <c r="CR2134" s="212" t="s">
        <v>23221</v>
      </c>
      <c r="CS2134" s="44">
        <v>2132</v>
      </c>
      <c r="CT2134" s="44" t="s">
        <v>23222</v>
      </c>
      <c r="CU2134" s="214">
        <v>16555</v>
      </c>
      <c r="CV2134" s="212" t="s">
        <v>23223</v>
      </c>
      <c r="CW2134" s="212" t="s">
        <v>4995</v>
      </c>
      <c r="CX2134" s="44" t="s">
        <v>1392</v>
      </c>
      <c r="CY2134" s="78">
        <v>42947</v>
      </c>
      <c r="CZ2134" s="215" t="s">
        <v>511</v>
      </c>
      <c r="DA2134" s="212" t="s">
        <v>737</v>
      </c>
      <c r="DB2134" s="44" t="s">
        <v>530</v>
      </c>
      <c r="DC2134" s="44" t="s">
        <v>23224</v>
      </c>
      <c r="DD2134" s="44" t="s">
        <v>532</v>
      </c>
    </row>
    <row r="2135" spans="83:108">
      <c r="CE2135" s="212"/>
      <c r="CF2135" s="213">
        <f>IF(ISNUMBER(SEARCH($H$2,$CG$3:$CG$3334)),MAX($CF$2:CF2134)+1,0)</f>
        <v>2133</v>
      </c>
      <c r="CG2135" s="220" t="s">
        <v>23225</v>
      </c>
      <c r="CH2135" s="212"/>
      <c r="CI2135" s="212"/>
      <c r="CJ2135" s="213" t="str">
        <f>IFERROR(VLOOKUP(ROWS($CJ$3:CJ2135),CF2135:CG5466,2,0),"")</f>
        <v>OSSICLOR 20 BLU FLOW_02133</v>
      </c>
      <c r="CK2135" s="212" t="s">
        <v>23226</v>
      </c>
      <c r="CL2135" s="212" t="s">
        <v>23227</v>
      </c>
      <c r="CM2135" s="78">
        <v>43131</v>
      </c>
      <c r="CN2135" s="212" t="s">
        <v>23228</v>
      </c>
      <c r="CO2135" s="212" t="s">
        <v>23229</v>
      </c>
      <c r="CP2135" s="212" t="s">
        <v>23230</v>
      </c>
      <c r="CQ2135" s="212" t="s">
        <v>23231</v>
      </c>
      <c r="CR2135" s="212" t="s">
        <v>23232</v>
      </c>
      <c r="CS2135" s="44">
        <v>2133</v>
      </c>
      <c r="CT2135" s="44" t="s">
        <v>23233</v>
      </c>
      <c r="CU2135" s="214">
        <v>12723</v>
      </c>
      <c r="CV2135" s="212" t="s">
        <v>23234</v>
      </c>
      <c r="CW2135" s="212" t="s">
        <v>1593</v>
      </c>
      <c r="CX2135" s="44" t="s">
        <v>5089</v>
      </c>
      <c r="CY2135" s="78">
        <v>43131</v>
      </c>
      <c r="CZ2135" s="215" t="s">
        <v>601</v>
      </c>
      <c r="DA2135" s="212" t="s">
        <v>512</v>
      </c>
      <c r="DB2135" s="44" t="s">
        <v>655</v>
      </c>
      <c r="DC2135" s="44" t="s">
        <v>2586</v>
      </c>
      <c r="DD2135" s="44" t="s">
        <v>532</v>
      </c>
    </row>
    <row r="2136" spans="83:108">
      <c r="CE2136" s="212"/>
      <c r="CF2136" s="213">
        <f>IF(ISNUMBER(SEARCH($H$2,$CG$3:$CG$3334)),MAX($CF$2:CF2135)+1,0)</f>
        <v>2134</v>
      </c>
      <c r="CG2136" s="220" t="s">
        <v>23235</v>
      </c>
      <c r="CH2136" s="212"/>
      <c r="CI2136" s="212"/>
      <c r="CJ2136" s="213" t="str">
        <f>IFERROR(VLOOKUP(ROWS($CJ$3:CJ2136),CF2136:CG5467,2,0),"")</f>
        <v>OSSICLOR 20 FLOW_02134</v>
      </c>
      <c r="CK2136" s="212" t="s">
        <v>23236</v>
      </c>
      <c r="CL2136" s="212" t="s">
        <v>23237</v>
      </c>
      <c r="CM2136" s="78">
        <v>43131</v>
      </c>
      <c r="CN2136" s="212" t="s">
        <v>23238</v>
      </c>
      <c r="CO2136" s="212" t="s">
        <v>23239</v>
      </c>
      <c r="CP2136" s="212" t="s">
        <v>23240</v>
      </c>
      <c r="CQ2136" s="212" t="s">
        <v>23241</v>
      </c>
      <c r="CR2136" s="212" t="s">
        <v>23242</v>
      </c>
      <c r="CS2136" s="44">
        <v>2134</v>
      </c>
      <c r="CT2136" s="44" t="s">
        <v>23243</v>
      </c>
      <c r="CU2136" s="214">
        <v>12722</v>
      </c>
      <c r="CV2136" s="212" t="s">
        <v>23244</v>
      </c>
      <c r="CW2136" s="212" t="s">
        <v>1593</v>
      </c>
      <c r="CX2136" s="44" t="s">
        <v>5089</v>
      </c>
      <c r="CY2136" s="78">
        <v>43131</v>
      </c>
      <c r="CZ2136" s="215" t="s">
        <v>601</v>
      </c>
      <c r="DA2136" s="212" t="s">
        <v>512</v>
      </c>
      <c r="DB2136" s="44" t="s">
        <v>655</v>
      </c>
      <c r="DC2136" s="44" t="s">
        <v>2586</v>
      </c>
      <c r="DD2136" s="44" t="s">
        <v>532</v>
      </c>
    </row>
    <row r="2137" spans="83:108">
      <c r="CE2137" s="212"/>
      <c r="CF2137" s="213">
        <f>IF(ISNUMBER(SEARCH($H$2,$CG$3:$CG$3334)),MAX($CF$2:CF2136)+1,0)</f>
        <v>2135</v>
      </c>
      <c r="CG2137" s="220" t="s">
        <v>23245</v>
      </c>
      <c r="CH2137" s="212"/>
      <c r="CI2137" s="212"/>
      <c r="CJ2137" s="213" t="str">
        <f>IFERROR(VLOOKUP(ROWS($CJ$3:CJ2137),CF2137:CG5468,2,0),"")</f>
        <v>OSSICLOR 20 FLOW_02135</v>
      </c>
      <c r="CK2137" s="212" t="s">
        <v>23246</v>
      </c>
      <c r="CL2137" s="212" t="s">
        <v>23247</v>
      </c>
      <c r="CM2137" s="78">
        <v>43131</v>
      </c>
      <c r="CN2137" s="212" t="s">
        <v>23248</v>
      </c>
      <c r="CO2137" s="212" t="s">
        <v>23249</v>
      </c>
      <c r="CP2137" s="212" t="s">
        <v>23250</v>
      </c>
      <c r="CQ2137" s="212" t="s">
        <v>23251</v>
      </c>
      <c r="CR2137" s="212" t="s">
        <v>23252</v>
      </c>
      <c r="CS2137" s="44">
        <v>2135</v>
      </c>
      <c r="CT2137" s="44" t="s">
        <v>23253</v>
      </c>
      <c r="CU2137" s="214">
        <v>12722</v>
      </c>
      <c r="CV2137" s="212" t="s">
        <v>23244</v>
      </c>
      <c r="CW2137" s="212" t="s">
        <v>1593</v>
      </c>
      <c r="CX2137" s="44" t="s">
        <v>5089</v>
      </c>
      <c r="CY2137" s="78">
        <v>43131</v>
      </c>
      <c r="CZ2137" s="215" t="s">
        <v>601</v>
      </c>
      <c r="DA2137" s="212" t="s">
        <v>512</v>
      </c>
      <c r="DB2137" s="44" t="s">
        <v>655</v>
      </c>
      <c r="DC2137" s="44" t="s">
        <v>2586</v>
      </c>
      <c r="DD2137" s="44" t="s">
        <v>532</v>
      </c>
    </row>
    <row r="2138" spans="83:108">
      <c r="CE2138" s="212"/>
      <c r="CF2138" s="213">
        <f>IF(ISNUMBER(SEARCH($H$2,$CG$3:$CG$3334)),MAX($CF$2:CF2137)+1,0)</f>
        <v>2136</v>
      </c>
      <c r="CG2138" s="220" t="s">
        <v>23254</v>
      </c>
      <c r="CH2138" s="212"/>
      <c r="CI2138" s="212"/>
      <c r="CJ2138" s="213" t="str">
        <f>IFERROR(VLOOKUP(ROWS($CJ$3:CJ2138),CF2138:CG5469,2,0),"")</f>
        <v>OSSICLOR 30_02136</v>
      </c>
      <c r="CK2138" s="212" t="s">
        <v>23255</v>
      </c>
      <c r="CL2138" s="212" t="s">
        <v>23256</v>
      </c>
      <c r="CM2138" s="78">
        <v>43131</v>
      </c>
      <c r="CN2138" s="212" t="s">
        <v>23257</v>
      </c>
      <c r="CO2138" s="212" t="s">
        <v>23258</v>
      </c>
      <c r="CP2138" s="212" t="s">
        <v>23259</v>
      </c>
      <c r="CQ2138" s="212" t="s">
        <v>23260</v>
      </c>
      <c r="CR2138" s="212" t="s">
        <v>23261</v>
      </c>
      <c r="CS2138" s="44">
        <v>2136</v>
      </c>
      <c r="CT2138" s="44" t="s">
        <v>23262</v>
      </c>
      <c r="CU2138" s="214">
        <v>9612</v>
      </c>
      <c r="CV2138" s="212" t="s">
        <v>23263</v>
      </c>
      <c r="CW2138" s="212" t="s">
        <v>1593</v>
      </c>
      <c r="CX2138" s="44" t="s">
        <v>5089</v>
      </c>
      <c r="CY2138" s="78">
        <v>43131</v>
      </c>
      <c r="CZ2138" s="215" t="s">
        <v>601</v>
      </c>
      <c r="DA2138" s="212" t="s">
        <v>512</v>
      </c>
      <c r="DB2138" s="44" t="s">
        <v>802</v>
      </c>
      <c r="DC2138" s="44" t="s">
        <v>4468</v>
      </c>
      <c r="DD2138" s="44" t="s">
        <v>532</v>
      </c>
    </row>
    <row r="2139" spans="83:108">
      <c r="CE2139" s="212"/>
      <c r="CF2139" s="213">
        <f>IF(ISNUMBER(SEARCH($H$2,$CG$3:$CG$3334)),MAX($CF$2:CF2138)+1,0)</f>
        <v>2137</v>
      </c>
      <c r="CG2139" s="220" t="s">
        <v>23264</v>
      </c>
      <c r="CH2139" s="212"/>
      <c r="CI2139" s="212"/>
      <c r="CJ2139" s="213" t="str">
        <f>IFERROR(VLOOKUP(ROWS($CJ$3:CJ2139),CF2139:CG5470,2,0),"")</f>
        <v>OSSICLOR 30 GREEN_02137</v>
      </c>
      <c r="CK2139" s="212" t="s">
        <v>23265</v>
      </c>
      <c r="CL2139" s="212" t="s">
        <v>23266</v>
      </c>
      <c r="CM2139" s="78">
        <v>43131</v>
      </c>
      <c r="CN2139" s="212" t="s">
        <v>23267</v>
      </c>
      <c r="CO2139" s="212" t="s">
        <v>23268</v>
      </c>
      <c r="CP2139" s="212" t="s">
        <v>23269</v>
      </c>
      <c r="CQ2139" s="212" t="s">
        <v>23270</v>
      </c>
      <c r="CR2139" s="212" t="s">
        <v>23271</v>
      </c>
      <c r="CS2139" s="44">
        <v>2137</v>
      </c>
      <c r="CT2139" s="44" t="s">
        <v>23272</v>
      </c>
      <c r="CU2139" s="214">
        <v>16458</v>
      </c>
      <c r="CV2139" s="212" t="s">
        <v>23273</v>
      </c>
      <c r="CW2139" s="212" t="s">
        <v>1593</v>
      </c>
      <c r="CX2139" s="44" t="s">
        <v>5089</v>
      </c>
      <c r="CY2139" s="78">
        <v>43131</v>
      </c>
      <c r="CZ2139" s="215" t="s">
        <v>511</v>
      </c>
      <c r="DA2139" s="212" t="s">
        <v>512</v>
      </c>
      <c r="DB2139" s="44" t="s">
        <v>802</v>
      </c>
      <c r="DC2139" s="44" t="s">
        <v>4468</v>
      </c>
      <c r="DD2139" s="44" t="s">
        <v>532</v>
      </c>
    </row>
    <row r="2140" spans="83:108">
      <c r="CE2140" s="212"/>
      <c r="CF2140" s="213">
        <f>IF(ISNUMBER(SEARCH($H$2,$CG$3:$CG$3334)),MAX($CF$2:CF2139)+1,0)</f>
        <v>2138</v>
      </c>
      <c r="CG2140" s="220" t="s">
        <v>23274</v>
      </c>
      <c r="CH2140" s="212"/>
      <c r="CI2140" s="212"/>
      <c r="CJ2140" s="213" t="str">
        <f>IFERROR(VLOOKUP(ROWS($CJ$3:CJ2140),CF2140:CG5471,2,0),"")</f>
        <v>OSSICLOR 35 WG_02138</v>
      </c>
      <c r="CK2140" s="212" t="s">
        <v>23275</v>
      </c>
      <c r="CL2140" s="212" t="s">
        <v>23276</v>
      </c>
      <c r="CM2140" s="78">
        <v>43131</v>
      </c>
      <c r="CN2140" s="212" t="s">
        <v>23277</v>
      </c>
      <c r="CO2140" s="212" t="s">
        <v>23278</v>
      </c>
      <c r="CP2140" s="212" t="s">
        <v>23279</v>
      </c>
      <c r="CQ2140" s="212" t="s">
        <v>23280</v>
      </c>
      <c r="CR2140" s="212" t="s">
        <v>23281</v>
      </c>
      <c r="CS2140" s="44">
        <v>2138</v>
      </c>
      <c r="CT2140" s="44" t="s">
        <v>23282</v>
      </c>
      <c r="CU2140" s="214">
        <v>12759</v>
      </c>
      <c r="CV2140" s="212" t="s">
        <v>23283</v>
      </c>
      <c r="CW2140" s="212" t="s">
        <v>1593</v>
      </c>
      <c r="CX2140" s="44" t="s">
        <v>5089</v>
      </c>
      <c r="CY2140" s="78">
        <v>43131</v>
      </c>
      <c r="CZ2140" s="215" t="s">
        <v>601</v>
      </c>
      <c r="DA2140" s="212" t="s">
        <v>512</v>
      </c>
      <c r="DB2140" s="44" t="s">
        <v>641</v>
      </c>
      <c r="DC2140" s="44" t="s">
        <v>2047</v>
      </c>
      <c r="DD2140" s="44" t="s">
        <v>532</v>
      </c>
    </row>
    <row r="2141" spans="83:108">
      <c r="CE2141" s="212"/>
      <c r="CF2141" s="213">
        <f>IF(ISNUMBER(SEARCH($H$2,$CG$3:$CG$3334)),MAX($CF$2:CF2140)+1,0)</f>
        <v>2139</v>
      </c>
      <c r="CG2141" s="220" t="s">
        <v>23284</v>
      </c>
      <c r="CH2141" s="212"/>
      <c r="CI2141" s="212"/>
      <c r="CJ2141" s="213" t="str">
        <f>IFERROR(VLOOKUP(ROWS($CJ$3:CJ2141),CF2141:CG5472,2,0),"")</f>
        <v>OSSICLOR 35 WG_02139</v>
      </c>
      <c r="CK2141" s="212" t="s">
        <v>23285</v>
      </c>
      <c r="CL2141" s="212" t="s">
        <v>23286</v>
      </c>
      <c r="CM2141" s="78">
        <v>43131</v>
      </c>
      <c r="CN2141" s="212" t="s">
        <v>23287</v>
      </c>
      <c r="CO2141" s="212" t="s">
        <v>23288</v>
      </c>
      <c r="CP2141" s="212" t="s">
        <v>23289</v>
      </c>
      <c r="CQ2141" s="212" t="s">
        <v>23290</v>
      </c>
      <c r="CR2141" s="212" t="s">
        <v>23291</v>
      </c>
      <c r="CS2141" s="44">
        <v>2139</v>
      </c>
      <c r="CT2141" s="44" t="s">
        <v>23292</v>
      </c>
      <c r="CU2141" s="214">
        <v>12759</v>
      </c>
      <c r="CV2141" s="212" t="s">
        <v>23283</v>
      </c>
      <c r="CW2141" s="212" t="s">
        <v>1593</v>
      </c>
      <c r="CX2141" s="44" t="s">
        <v>5089</v>
      </c>
      <c r="CY2141" s="78">
        <v>43131</v>
      </c>
      <c r="CZ2141" s="215" t="s">
        <v>601</v>
      </c>
      <c r="DA2141" s="212" t="s">
        <v>512</v>
      </c>
      <c r="DB2141" s="44" t="s">
        <v>641</v>
      </c>
      <c r="DC2141" s="44" t="s">
        <v>2047</v>
      </c>
      <c r="DD2141" s="44" t="s">
        <v>532</v>
      </c>
    </row>
    <row r="2142" spans="83:108">
      <c r="CE2142" s="212"/>
      <c r="CF2142" s="213">
        <f>IF(ISNUMBER(SEARCH($H$2,$CG$3:$CG$3334)),MAX($CF$2:CF2141)+1,0)</f>
        <v>2140</v>
      </c>
      <c r="CG2142" s="220" t="s">
        <v>23293</v>
      </c>
      <c r="CH2142" s="212"/>
      <c r="CI2142" s="212"/>
      <c r="CJ2142" s="213" t="str">
        <f>IFERROR(VLOOKUP(ROWS($CJ$3:CJ2142),CF2142:CG5473,2,0),"")</f>
        <v>OSSICLOR 35 WG GREEN_02140</v>
      </c>
      <c r="CK2142" s="212" t="s">
        <v>23294</v>
      </c>
      <c r="CL2142" s="212" t="s">
        <v>23295</v>
      </c>
      <c r="CM2142" s="78">
        <v>43131</v>
      </c>
      <c r="CN2142" s="212" t="s">
        <v>23296</v>
      </c>
      <c r="CO2142" s="212" t="s">
        <v>23297</v>
      </c>
      <c r="CP2142" s="212" t="s">
        <v>23298</v>
      </c>
      <c r="CQ2142" s="212" t="s">
        <v>23299</v>
      </c>
      <c r="CR2142" s="212" t="s">
        <v>23300</v>
      </c>
      <c r="CS2142" s="44">
        <v>2140</v>
      </c>
      <c r="CT2142" s="44" t="s">
        <v>23301</v>
      </c>
      <c r="CU2142" s="214">
        <v>15513</v>
      </c>
      <c r="CV2142" s="212" t="s">
        <v>23302</v>
      </c>
      <c r="CW2142" s="212" t="s">
        <v>1593</v>
      </c>
      <c r="CX2142" s="44" t="s">
        <v>5089</v>
      </c>
      <c r="CY2142" s="78">
        <v>43131</v>
      </c>
      <c r="CZ2142" s="215" t="s">
        <v>601</v>
      </c>
      <c r="DA2142" s="212" t="s">
        <v>512</v>
      </c>
      <c r="DB2142" s="44" t="s">
        <v>641</v>
      </c>
      <c r="DC2142" s="44" t="s">
        <v>2047</v>
      </c>
      <c r="DD2142" s="44" t="s">
        <v>532</v>
      </c>
    </row>
    <row r="2143" spans="83:108">
      <c r="CE2143" s="212"/>
      <c r="CF2143" s="213">
        <f>IF(ISNUMBER(SEARCH($H$2,$CG$3:$CG$3334)),MAX($CF$2:CF2142)+1,0)</f>
        <v>2141</v>
      </c>
      <c r="CG2143" s="220" t="s">
        <v>23303</v>
      </c>
      <c r="CH2143" s="212"/>
      <c r="CI2143" s="212"/>
      <c r="CJ2143" s="213" t="str">
        <f>IFERROR(VLOOKUP(ROWS($CJ$3:CJ2143),CF2143:CG5474,2,0),"")</f>
        <v>OSSICLOR 50 PB GREEN_02141</v>
      </c>
      <c r="CK2143" s="212" t="s">
        <v>23304</v>
      </c>
      <c r="CL2143" s="212" t="s">
        <v>23305</v>
      </c>
      <c r="CM2143" s="78">
        <v>43131</v>
      </c>
      <c r="CN2143" s="212" t="s">
        <v>23306</v>
      </c>
      <c r="CO2143" s="212" t="s">
        <v>23307</v>
      </c>
      <c r="CP2143" s="212" t="s">
        <v>23308</v>
      </c>
      <c r="CQ2143" s="212" t="s">
        <v>23309</v>
      </c>
      <c r="CR2143" s="212" t="s">
        <v>23310</v>
      </c>
      <c r="CS2143" s="44">
        <v>2141</v>
      </c>
      <c r="CT2143" s="44" t="s">
        <v>23311</v>
      </c>
      <c r="CU2143" s="214">
        <v>15780</v>
      </c>
      <c r="CV2143" s="212" t="s">
        <v>23312</v>
      </c>
      <c r="CW2143" s="212" t="s">
        <v>1593</v>
      </c>
      <c r="CX2143" s="44" t="s">
        <v>5089</v>
      </c>
      <c r="CY2143" s="78">
        <v>43131</v>
      </c>
      <c r="CZ2143" s="215" t="s">
        <v>576</v>
      </c>
      <c r="DA2143" s="212" t="s">
        <v>512</v>
      </c>
      <c r="DB2143" s="44" t="s">
        <v>802</v>
      </c>
      <c r="DC2143" s="44" t="s">
        <v>1326</v>
      </c>
      <c r="DD2143" s="44" t="s">
        <v>532</v>
      </c>
    </row>
    <row r="2144" spans="83:108">
      <c r="CE2144" s="212"/>
      <c r="CF2144" s="213">
        <f>IF(ISNUMBER(SEARCH($H$2,$CG$3:$CG$3334)),MAX($CF$2:CF2143)+1,0)</f>
        <v>2142</v>
      </c>
      <c r="CG2144" s="220" t="s">
        <v>23313</v>
      </c>
      <c r="CH2144" s="212"/>
      <c r="CI2144" s="212"/>
      <c r="CJ2144" s="213" t="str">
        <f>IFERROR(VLOOKUP(ROWS($CJ$3:CJ2144),CF2144:CG5475,2,0),"")</f>
        <v>OSSICLOR 50 PB MANICA_02142</v>
      </c>
      <c r="CK2144" s="212" t="s">
        <v>23314</v>
      </c>
      <c r="CL2144" s="212" t="s">
        <v>23315</v>
      </c>
      <c r="CM2144" s="78">
        <v>43131</v>
      </c>
      <c r="CN2144" s="212" t="s">
        <v>23316</v>
      </c>
      <c r="CO2144" s="212" t="s">
        <v>23317</v>
      </c>
      <c r="CP2144" s="212" t="s">
        <v>23318</v>
      </c>
      <c r="CQ2144" s="212" t="s">
        <v>23319</v>
      </c>
      <c r="CR2144" s="212" t="s">
        <v>23320</v>
      </c>
      <c r="CS2144" s="44">
        <v>2142</v>
      </c>
      <c r="CT2144" s="44" t="s">
        <v>23321</v>
      </c>
      <c r="CU2144" s="214">
        <v>10892</v>
      </c>
      <c r="CV2144" s="212" t="s">
        <v>23322</v>
      </c>
      <c r="CW2144" s="212" t="s">
        <v>1593</v>
      </c>
      <c r="CX2144" s="44" t="s">
        <v>5089</v>
      </c>
      <c r="CY2144" s="78">
        <v>43131</v>
      </c>
      <c r="CZ2144" s="215" t="s">
        <v>576</v>
      </c>
      <c r="DA2144" s="212" t="s">
        <v>512</v>
      </c>
      <c r="DB2144" s="44" t="s">
        <v>802</v>
      </c>
      <c r="DC2144" s="44" t="s">
        <v>1326</v>
      </c>
      <c r="DD2144" s="44" t="s">
        <v>532</v>
      </c>
    </row>
    <row r="2145" spans="83:108">
      <c r="CE2145" s="212"/>
      <c r="CF2145" s="213">
        <f>IF(ISNUMBER(SEARCH($H$2,$CG$3:$CG$3334)),MAX($CF$2:CF2144)+1,0)</f>
        <v>2143</v>
      </c>
      <c r="CG2145" s="220" t="s">
        <v>23323</v>
      </c>
      <c r="CH2145" s="212"/>
      <c r="CI2145" s="212"/>
      <c r="CJ2145" s="213" t="str">
        <f>IFERROR(VLOOKUP(ROWS($CJ$3:CJ2145),CF2145:CG5476,2,0),"")</f>
        <v>OSSIRAM 20 FLOW_02143</v>
      </c>
      <c r="CK2145" s="212" t="s">
        <v>23324</v>
      </c>
      <c r="CL2145" s="212" t="s">
        <v>23325</v>
      </c>
      <c r="CM2145" s="78">
        <v>43131</v>
      </c>
      <c r="CN2145" s="212" t="s">
        <v>23326</v>
      </c>
      <c r="CO2145" s="212" t="s">
        <v>23327</v>
      </c>
      <c r="CP2145" s="212" t="s">
        <v>23328</v>
      </c>
      <c r="CQ2145" s="212" t="s">
        <v>23329</v>
      </c>
      <c r="CR2145" s="212" t="s">
        <v>23330</v>
      </c>
      <c r="CS2145" s="44">
        <v>2143</v>
      </c>
      <c r="CT2145" s="44" t="s">
        <v>23331</v>
      </c>
      <c r="CU2145" s="214">
        <v>9420</v>
      </c>
      <c r="CV2145" s="212" t="s">
        <v>23332</v>
      </c>
      <c r="CW2145" s="212" t="s">
        <v>1593</v>
      </c>
      <c r="CX2145" s="44" t="s">
        <v>1752</v>
      </c>
      <c r="CY2145" s="78">
        <v>43131</v>
      </c>
      <c r="CZ2145" s="215" t="s">
        <v>907</v>
      </c>
      <c r="DA2145" s="212" t="s">
        <v>512</v>
      </c>
      <c r="DB2145" s="44" t="s">
        <v>655</v>
      </c>
      <c r="DC2145" s="44" t="s">
        <v>2586</v>
      </c>
      <c r="DD2145" s="44" t="s">
        <v>532</v>
      </c>
    </row>
    <row r="2146" spans="83:108">
      <c r="CE2146" s="212"/>
      <c r="CF2146" s="213">
        <f>IF(ISNUMBER(SEARCH($H$2,$CG$3:$CG$3334)),MAX($CF$2:CF2145)+1,0)</f>
        <v>2144</v>
      </c>
      <c r="CG2146" s="220" t="s">
        <v>23333</v>
      </c>
      <c r="CH2146" s="212"/>
      <c r="CI2146" s="212"/>
      <c r="CJ2146" s="213" t="str">
        <f>IFERROR(VLOOKUP(ROWS($CJ$3:CJ2146),CF2146:CG5477,2,0),"")</f>
        <v>OSSIRAM 20 SC_02144</v>
      </c>
      <c r="CK2146" s="212" t="s">
        <v>23334</v>
      </c>
      <c r="CL2146" s="212" t="s">
        <v>23335</v>
      </c>
      <c r="CM2146" s="78">
        <v>43131</v>
      </c>
      <c r="CN2146" s="212" t="s">
        <v>23336</v>
      </c>
      <c r="CO2146" s="212" t="s">
        <v>23337</v>
      </c>
      <c r="CP2146" s="212" t="s">
        <v>23338</v>
      </c>
      <c r="CQ2146" s="212" t="s">
        <v>23339</v>
      </c>
      <c r="CR2146" s="212" t="s">
        <v>23340</v>
      </c>
      <c r="CS2146" s="44">
        <v>2144</v>
      </c>
      <c r="CT2146" s="44" t="s">
        <v>23341</v>
      </c>
      <c r="CU2146" s="214">
        <v>13058</v>
      </c>
      <c r="CV2146" s="212" t="s">
        <v>23342</v>
      </c>
      <c r="CW2146" s="212" t="s">
        <v>1593</v>
      </c>
      <c r="CX2146" s="44" t="s">
        <v>5089</v>
      </c>
      <c r="CY2146" s="78">
        <v>43131</v>
      </c>
      <c r="CZ2146" s="215" t="s">
        <v>601</v>
      </c>
      <c r="DA2146" s="212" t="s">
        <v>512</v>
      </c>
      <c r="DB2146" s="44" t="s">
        <v>655</v>
      </c>
      <c r="DC2146" s="44" t="s">
        <v>2586</v>
      </c>
      <c r="DD2146" s="44" t="s">
        <v>532</v>
      </c>
    </row>
    <row r="2147" spans="83:108">
      <c r="CE2147" s="212"/>
      <c r="CF2147" s="213">
        <f>IF(ISNUMBER(SEARCH($H$2,$CG$3:$CG$3334)),MAX($CF$2:CF2146)+1,0)</f>
        <v>2145</v>
      </c>
      <c r="CG2147" s="220" t="s">
        <v>23343</v>
      </c>
      <c r="CH2147" s="212"/>
      <c r="CI2147" s="212"/>
      <c r="CJ2147" s="213" t="str">
        <f>IFERROR(VLOOKUP(ROWS($CJ$3:CJ2147),CF2147:CG5478,2,0),"")</f>
        <v>OSSIRAM 20 SC_02145</v>
      </c>
      <c r="CK2147" s="212" t="s">
        <v>23344</v>
      </c>
      <c r="CL2147" s="212" t="s">
        <v>23345</v>
      </c>
      <c r="CM2147" s="78">
        <v>43131</v>
      </c>
      <c r="CN2147" s="212" t="s">
        <v>23346</v>
      </c>
      <c r="CO2147" s="212" t="s">
        <v>23347</v>
      </c>
      <c r="CP2147" s="212" t="s">
        <v>23348</v>
      </c>
      <c r="CQ2147" s="212" t="s">
        <v>23349</v>
      </c>
      <c r="CR2147" s="212" t="s">
        <v>23350</v>
      </c>
      <c r="CS2147" s="44">
        <v>2145</v>
      </c>
      <c r="CT2147" s="44" t="s">
        <v>23351</v>
      </c>
      <c r="CU2147" s="214">
        <v>13058</v>
      </c>
      <c r="CV2147" s="212" t="s">
        <v>23342</v>
      </c>
      <c r="CW2147" s="212" t="s">
        <v>1593</v>
      </c>
      <c r="CX2147" s="44" t="s">
        <v>5089</v>
      </c>
      <c r="CY2147" s="78">
        <v>43131</v>
      </c>
      <c r="CZ2147" s="215" t="s">
        <v>601</v>
      </c>
      <c r="DA2147" s="212" t="s">
        <v>512</v>
      </c>
      <c r="DB2147" s="44" t="s">
        <v>655</v>
      </c>
      <c r="DC2147" s="44" t="s">
        <v>2586</v>
      </c>
      <c r="DD2147" s="44" t="s">
        <v>532</v>
      </c>
    </row>
    <row r="2148" spans="83:108">
      <c r="CE2148" s="212"/>
      <c r="CF2148" s="213">
        <f>IF(ISNUMBER(SEARCH($H$2,$CG$3:$CG$3334)),MAX($CF$2:CF2147)+1,0)</f>
        <v>2146</v>
      </c>
      <c r="CG2148" s="220" t="s">
        <v>23352</v>
      </c>
      <c r="CH2148" s="212"/>
      <c r="CI2148" s="212"/>
      <c r="CJ2148" s="213" t="str">
        <f>IFERROR(VLOOKUP(ROWS($CJ$3:CJ2148),CF2148:CG5479,2,0),"")</f>
        <v>OSSIRAM COMBI WP_02146</v>
      </c>
      <c r="CK2148" s="212" t="s">
        <v>23353</v>
      </c>
      <c r="CL2148" s="212" t="s">
        <v>23354</v>
      </c>
      <c r="CM2148" s="78">
        <v>43708</v>
      </c>
      <c r="CN2148" s="212" t="s">
        <v>23355</v>
      </c>
      <c r="CO2148" s="212" t="s">
        <v>23356</v>
      </c>
      <c r="CP2148" s="212" t="s">
        <v>23357</v>
      </c>
      <c r="CQ2148" s="212" t="s">
        <v>23358</v>
      </c>
      <c r="CR2148" s="212" t="s">
        <v>23359</v>
      </c>
      <c r="CS2148" s="44">
        <v>2146</v>
      </c>
      <c r="CT2148" s="44" t="s">
        <v>23360</v>
      </c>
      <c r="CU2148" s="214">
        <v>9636</v>
      </c>
      <c r="CV2148" s="212" t="s">
        <v>23361</v>
      </c>
      <c r="CW2148" s="212" t="s">
        <v>6717</v>
      </c>
      <c r="CX2148" s="44" t="s">
        <v>1502</v>
      </c>
      <c r="CY2148" s="78">
        <v>43708</v>
      </c>
      <c r="CZ2148" s="215" t="s">
        <v>763</v>
      </c>
      <c r="DA2148" s="212" t="s">
        <v>512</v>
      </c>
      <c r="DB2148" s="44" t="s">
        <v>802</v>
      </c>
      <c r="DC2148" s="44" t="s">
        <v>8567</v>
      </c>
      <c r="DD2148" s="44" t="s">
        <v>532</v>
      </c>
    </row>
    <row r="2149" spans="83:108">
      <c r="CE2149" s="212"/>
      <c r="CF2149" s="213">
        <f>IF(ISNUMBER(SEARCH($H$2,$CG$3:$CG$3334)),MAX($CF$2:CF2148)+1,0)</f>
        <v>2147</v>
      </c>
      <c r="CG2149" s="220" t="s">
        <v>23362</v>
      </c>
      <c r="CH2149" s="212"/>
      <c r="CI2149" s="212"/>
      <c r="CJ2149" s="213" t="str">
        <f>IFERROR(VLOOKUP(ROWS($CJ$3:CJ2149),CF2149:CG5480,2,0),"")</f>
        <v>OURAGAN_02147</v>
      </c>
      <c r="CK2149" s="212" t="s">
        <v>23363</v>
      </c>
      <c r="CL2149" s="212" t="s">
        <v>23364</v>
      </c>
      <c r="CM2149" s="78">
        <v>43100</v>
      </c>
      <c r="CN2149" s="212" t="s">
        <v>23365</v>
      </c>
      <c r="CO2149" s="212" t="s">
        <v>23366</v>
      </c>
      <c r="CP2149" s="212" t="s">
        <v>23367</v>
      </c>
      <c r="CQ2149" s="212" t="s">
        <v>23368</v>
      </c>
      <c r="CR2149" s="212" t="s">
        <v>23369</v>
      </c>
      <c r="CS2149" s="44">
        <v>2147</v>
      </c>
      <c r="CT2149" s="44" t="s">
        <v>23370</v>
      </c>
      <c r="CU2149" s="214">
        <v>15318</v>
      </c>
      <c r="CV2149" s="212" t="s">
        <v>23371</v>
      </c>
      <c r="CW2149" s="212" t="s">
        <v>3802</v>
      </c>
      <c r="CX2149" s="44" t="s">
        <v>839</v>
      </c>
      <c r="CY2149" s="78">
        <v>43100</v>
      </c>
      <c r="CZ2149" s="215" t="s">
        <v>545</v>
      </c>
      <c r="DA2149" s="212" t="s">
        <v>737</v>
      </c>
      <c r="DB2149" s="44" t="s">
        <v>919</v>
      </c>
      <c r="DC2149" s="44" t="s">
        <v>23372</v>
      </c>
      <c r="DD2149" s="44" t="s">
        <v>532</v>
      </c>
    </row>
    <row r="2150" spans="83:108">
      <c r="CE2150" s="212"/>
      <c r="CF2150" s="213">
        <f>IF(ISNUMBER(SEARCH($H$2,$CG$3:$CG$3334)),MAX($CF$2:CF2149)+1,0)</f>
        <v>2148</v>
      </c>
      <c r="CG2150" s="220" t="s">
        <v>23373</v>
      </c>
      <c r="CH2150" s="212"/>
      <c r="CI2150" s="212"/>
      <c r="CJ2150" s="213" t="str">
        <f>IFERROR(VLOOKUP(ROWS($CJ$3:CJ2150),CF2150:CG5481,2,0),"")</f>
        <v>OVERKILL_02148</v>
      </c>
      <c r="CK2150" s="212" t="s">
        <v>23374</v>
      </c>
      <c r="CL2150" s="212" t="s">
        <v>23375</v>
      </c>
      <c r="CM2150" s="78">
        <v>43039</v>
      </c>
      <c r="CN2150" s="212" t="s">
        <v>23376</v>
      </c>
      <c r="CO2150" s="212" t="s">
        <v>23377</v>
      </c>
      <c r="CP2150" s="212" t="s">
        <v>23378</v>
      </c>
      <c r="CQ2150" s="212" t="s">
        <v>23379</v>
      </c>
      <c r="CR2150" s="212" t="s">
        <v>23380</v>
      </c>
      <c r="CS2150" s="44">
        <v>2148</v>
      </c>
      <c r="CT2150" s="44" t="s">
        <v>23381</v>
      </c>
      <c r="CU2150" s="214">
        <v>10337</v>
      </c>
      <c r="CV2150" s="212" t="s">
        <v>23382</v>
      </c>
      <c r="CW2150" s="212" t="s">
        <v>1463</v>
      </c>
      <c r="CX2150" s="44" t="s">
        <v>1464</v>
      </c>
      <c r="CY2150" s="78">
        <v>43039</v>
      </c>
      <c r="CZ2150" s="215" t="s">
        <v>601</v>
      </c>
      <c r="DA2150" s="212" t="s">
        <v>529</v>
      </c>
      <c r="DB2150" s="44" t="s">
        <v>530</v>
      </c>
      <c r="DC2150" s="44" t="s">
        <v>5202</v>
      </c>
      <c r="DD2150" s="44" t="s">
        <v>532</v>
      </c>
    </row>
    <row r="2151" spans="83:108">
      <c r="CE2151" s="212"/>
      <c r="CF2151" s="213">
        <f>IF(ISNUMBER(SEARCH($H$2,$CG$3:$CG$3334)),MAX($CF$2:CF2150)+1,0)</f>
        <v>2149</v>
      </c>
      <c r="CG2151" s="220" t="s">
        <v>23383</v>
      </c>
      <c r="CH2151" s="212"/>
      <c r="CI2151" s="212"/>
      <c r="CJ2151" s="213" t="str">
        <f>IFERROR(VLOOKUP(ROWS($CJ$3:CJ2151),CF2151:CG5482,2,0),"")</f>
        <v>OVIPRON TOP_02149</v>
      </c>
      <c r="CK2151" s="212" t="s">
        <v>23384</v>
      </c>
      <c r="CL2151" s="212" t="s">
        <v>23385</v>
      </c>
      <c r="CM2151" s="78">
        <v>44196</v>
      </c>
      <c r="CN2151" s="212" t="s">
        <v>23386</v>
      </c>
      <c r="CO2151" s="212" t="s">
        <v>23387</v>
      </c>
      <c r="CP2151" s="212" t="s">
        <v>23388</v>
      </c>
      <c r="CQ2151" s="212" t="s">
        <v>23389</v>
      </c>
      <c r="CR2151" s="212" t="s">
        <v>23390</v>
      </c>
      <c r="CS2151" s="44">
        <v>2149</v>
      </c>
      <c r="CT2151" s="44" t="s">
        <v>23391</v>
      </c>
      <c r="CU2151" s="214">
        <v>11416</v>
      </c>
      <c r="CV2151" s="212" t="s">
        <v>23392</v>
      </c>
      <c r="CW2151" s="212" t="s">
        <v>1501</v>
      </c>
      <c r="CX2151" s="44" t="s">
        <v>1226</v>
      </c>
      <c r="CY2151" s="78">
        <v>44196</v>
      </c>
      <c r="CZ2151" s="215" t="s">
        <v>545</v>
      </c>
      <c r="DA2151" s="212" t="s">
        <v>529</v>
      </c>
      <c r="DB2151" s="44" t="s">
        <v>530</v>
      </c>
      <c r="DC2151" s="44" t="s">
        <v>23393</v>
      </c>
      <c r="DD2151" s="44" t="s">
        <v>532</v>
      </c>
    </row>
    <row r="2152" spans="83:108">
      <c r="CE2152" s="212"/>
      <c r="CF2152" s="213">
        <f>IF(ISNUMBER(SEARCH($H$2,$CG$3:$CG$3334)),MAX($CF$2:CF2151)+1,0)</f>
        <v>2150</v>
      </c>
      <c r="CG2152" s="220" t="s">
        <v>23394</v>
      </c>
      <c r="CH2152" s="212"/>
      <c r="CI2152" s="212"/>
      <c r="CJ2152" s="213" t="str">
        <f>IFERROR(VLOOKUP(ROWS($CJ$3:CJ2152),CF2152:CG5483,2,0),"")</f>
        <v>OVISPRAY_02150</v>
      </c>
      <c r="CK2152" s="212" t="s">
        <v>23395</v>
      </c>
      <c r="CL2152" s="212" t="s">
        <v>23396</v>
      </c>
      <c r="CM2152" s="78">
        <v>44196</v>
      </c>
      <c r="CN2152" s="212" t="s">
        <v>23397</v>
      </c>
      <c r="CO2152" s="212" t="s">
        <v>23398</v>
      </c>
      <c r="CP2152" s="212" t="s">
        <v>23399</v>
      </c>
      <c r="CQ2152" s="212" t="s">
        <v>23400</v>
      </c>
      <c r="CR2152" s="212" t="s">
        <v>23401</v>
      </c>
      <c r="CS2152" s="44">
        <v>2150</v>
      </c>
      <c r="CT2152" s="44" t="s">
        <v>23402</v>
      </c>
      <c r="CU2152" s="214">
        <v>8726</v>
      </c>
      <c r="CV2152" s="212" t="s">
        <v>23403</v>
      </c>
      <c r="CW2152" s="212" t="s">
        <v>526</v>
      </c>
      <c r="CX2152" s="44" t="s">
        <v>6937</v>
      </c>
      <c r="CY2152" s="78">
        <v>44196</v>
      </c>
      <c r="CZ2152" s="215" t="s">
        <v>511</v>
      </c>
      <c r="DA2152" s="212" t="s">
        <v>529</v>
      </c>
      <c r="DB2152" s="44" t="s">
        <v>530</v>
      </c>
      <c r="DC2152" s="44" t="s">
        <v>531</v>
      </c>
      <c r="DD2152" s="44" t="s">
        <v>532</v>
      </c>
    </row>
    <row r="2153" spans="83:108">
      <c r="CE2153" s="212"/>
      <c r="CF2153" s="213">
        <f>IF(ISNUMBER(SEARCH($H$2,$CG$3:$CG$3334)),MAX($CF$2:CF2152)+1,0)</f>
        <v>2151</v>
      </c>
      <c r="CG2153" s="220" t="s">
        <v>23404</v>
      </c>
      <c r="CH2153" s="212"/>
      <c r="CI2153" s="212"/>
      <c r="CJ2153" s="213" t="str">
        <f>IFERROR(VLOOKUP(ROWS($CJ$3:CJ2153),CF2153:CG5484,2,0),"")</f>
        <v>OVNI XL_02151</v>
      </c>
      <c r="CK2153" s="212" t="s">
        <v>23405</v>
      </c>
      <c r="CL2153" s="212" t="s">
        <v>23406</v>
      </c>
      <c r="CM2153" s="78">
        <v>44561</v>
      </c>
      <c r="CN2153" s="212" t="s">
        <v>23407</v>
      </c>
      <c r="CO2153" s="212" t="s">
        <v>23408</v>
      </c>
      <c r="CP2153" s="212" t="s">
        <v>23409</v>
      </c>
      <c r="CQ2153" s="212" t="s">
        <v>23410</v>
      </c>
      <c r="CR2153" s="212" t="s">
        <v>23411</v>
      </c>
      <c r="CS2153" s="44">
        <v>2151</v>
      </c>
      <c r="CT2153" s="44" t="s">
        <v>23412</v>
      </c>
      <c r="CU2153" s="214">
        <v>11769</v>
      </c>
      <c r="CV2153" s="212" t="s">
        <v>23413</v>
      </c>
      <c r="CW2153" s="212" t="s">
        <v>13068</v>
      </c>
      <c r="CX2153" s="44" t="s">
        <v>1606</v>
      </c>
      <c r="CY2153" s="78">
        <v>44561</v>
      </c>
      <c r="CZ2153" s="215" t="s">
        <v>601</v>
      </c>
      <c r="DA2153" s="212" t="s">
        <v>737</v>
      </c>
      <c r="DB2153" s="44" t="s">
        <v>655</v>
      </c>
      <c r="DC2153" s="44" t="s">
        <v>15126</v>
      </c>
      <c r="DD2153" s="44" t="s">
        <v>532</v>
      </c>
    </row>
    <row r="2154" spans="83:108">
      <c r="CE2154" s="212"/>
      <c r="CF2154" s="213">
        <f>IF(ISNUMBER(SEARCH($H$2,$CG$3:$CG$3334)),MAX($CF$2:CF2153)+1,0)</f>
        <v>2152</v>
      </c>
      <c r="CG2154" s="220" t="s">
        <v>23414</v>
      </c>
      <c r="CH2154" s="212"/>
      <c r="CI2154" s="212"/>
      <c r="CJ2154" s="213" t="str">
        <f>IFERROR(VLOOKUP(ROWS($CJ$3:CJ2154),CF2154:CG5485,2,0),"")</f>
        <v>OXFORD_02152</v>
      </c>
      <c r="CK2154" s="212" t="s">
        <v>23415</v>
      </c>
      <c r="CL2154" s="212" t="s">
        <v>23416</v>
      </c>
      <c r="CM2154" s="78">
        <v>44439</v>
      </c>
      <c r="CN2154" s="212" t="s">
        <v>23417</v>
      </c>
      <c r="CO2154" s="212" t="s">
        <v>23418</v>
      </c>
      <c r="CP2154" s="212" t="s">
        <v>23419</v>
      </c>
      <c r="CQ2154" s="212" t="s">
        <v>23420</v>
      </c>
      <c r="CR2154" s="212" t="s">
        <v>23421</v>
      </c>
      <c r="CS2154" s="44">
        <v>2152</v>
      </c>
      <c r="CT2154" s="44" t="s">
        <v>23422</v>
      </c>
      <c r="CU2154" s="214">
        <v>12934</v>
      </c>
      <c r="CV2154" s="212" t="s">
        <v>23423</v>
      </c>
      <c r="CW2154" s="212" t="s">
        <v>2936</v>
      </c>
      <c r="CX2154" s="44" t="s">
        <v>668</v>
      </c>
      <c r="CY2154" s="78">
        <v>44439</v>
      </c>
      <c r="CZ2154" s="215" t="s">
        <v>763</v>
      </c>
      <c r="DA2154" s="212" t="s">
        <v>512</v>
      </c>
      <c r="DB2154" s="44" t="s">
        <v>802</v>
      </c>
      <c r="DC2154" s="44" t="s">
        <v>2586</v>
      </c>
      <c r="DD2154" s="44" t="s">
        <v>532</v>
      </c>
    </row>
    <row r="2155" spans="83:108">
      <c r="CE2155" s="212"/>
      <c r="CF2155" s="213">
        <f>IF(ISNUMBER(SEARCH($H$2,$CG$3:$CG$3334)),MAX($CF$2:CF2154)+1,0)</f>
        <v>2153</v>
      </c>
      <c r="CG2155" s="220" t="s">
        <v>23424</v>
      </c>
      <c r="CH2155" s="212"/>
      <c r="CI2155" s="212"/>
      <c r="CJ2155" s="213" t="str">
        <f>IFERROR(VLOOKUP(ROWS($CJ$3:CJ2155),CF2155:CG5486,2,0),"")</f>
        <v>OXI-COP DEL_02153</v>
      </c>
      <c r="CK2155" s="212" t="s">
        <v>23425</v>
      </c>
      <c r="CL2155" s="212" t="s">
        <v>23426</v>
      </c>
      <c r="CM2155" s="78">
        <v>43131</v>
      </c>
      <c r="CN2155" s="212" t="s">
        <v>23427</v>
      </c>
      <c r="CO2155" s="212" t="s">
        <v>23428</v>
      </c>
      <c r="CP2155" s="212" t="s">
        <v>23429</v>
      </c>
      <c r="CQ2155" s="212" t="s">
        <v>23430</v>
      </c>
      <c r="CR2155" s="212" t="s">
        <v>23431</v>
      </c>
      <c r="CS2155" s="44">
        <v>2153</v>
      </c>
      <c r="CT2155" s="44" t="s">
        <v>23432</v>
      </c>
      <c r="CU2155" s="214">
        <v>15736</v>
      </c>
      <c r="CV2155" s="212" t="s">
        <v>23433</v>
      </c>
      <c r="CW2155" s="212" t="s">
        <v>1593</v>
      </c>
      <c r="CX2155" s="44" t="s">
        <v>7597</v>
      </c>
      <c r="CY2155" s="78">
        <v>43131</v>
      </c>
      <c r="CZ2155" s="215" t="s">
        <v>601</v>
      </c>
      <c r="DA2155" s="212" t="s">
        <v>512</v>
      </c>
      <c r="DB2155" s="44" t="s">
        <v>641</v>
      </c>
      <c r="DC2155" s="44" t="s">
        <v>2047</v>
      </c>
      <c r="DD2155" s="44" t="s">
        <v>563</v>
      </c>
    </row>
    <row r="2156" spans="83:108">
      <c r="CE2156" s="212"/>
      <c r="CF2156" s="213">
        <f>IF(ISNUMBER(SEARCH($H$2,$CG$3:$CG$3334)),MAX($CF$2:CF2155)+1,0)</f>
        <v>2154</v>
      </c>
      <c r="CG2156" s="220" t="s">
        <v>23434</v>
      </c>
      <c r="CH2156" s="212"/>
      <c r="CI2156" s="212"/>
      <c r="CJ2156" s="213" t="str">
        <f>IFERROR(VLOOKUP(ROWS($CJ$3:CJ2156),CF2156:CG5487,2,0),"")</f>
        <v>OXICU_02154</v>
      </c>
      <c r="CK2156" s="212" t="s">
        <v>23435</v>
      </c>
      <c r="CL2156" s="212" t="s">
        <v>23436</v>
      </c>
      <c r="CM2156" s="78">
        <v>43131</v>
      </c>
      <c r="CN2156" s="212" t="s">
        <v>23437</v>
      </c>
      <c r="CO2156" s="212" t="s">
        <v>23438</v>
      </c>
      <c r="CP2156" s="212" t="s">
        <v>23439</v>
      </c>
      <c r="CQ2156" s="212" t="s">
        <v>23440</v>
      </c>
      <c r="CR2156" s="212" t="s">
        <v>23441</v>
      </c>
      <c r="CS2156" s="44">
        <v>2154</v>
      </c>
      <c r="CT2156" s="44" t="s">
        <v>23442</v>
      </c>
      <c r="CU2156" s="214">
        <v>14871</v>
      </c>
      <c r="CV2156" s="212" t="s">
        <v>23443</v>
      </c>
      <c r="CW2156" s="212" t="s">
        <v>1593</v>
      </c>
      <c r="CX2156" s="44" t="s">
        <v>7597</v>
      </c>
      <c r="CY2156" s="78">
        <v>43131</v>
      </c>
      <c r="CZ2156" s="215" t="s">
        <v>601</v>
      </c>
      <c r="DA2156" s="212" t="s">
        <v>512</v>
      </c>
      <c r="DB2156" s="44" t="s">
        <v>641</v>
      </c>
      <c r="DC2156" s="44" t="s">
        <v>750</v>
      </c>
      <c r="DD2156" s="44" t="s">
        <v>532</v>
      </c>
    </row>
    <row r="2157" spans="83:108">
      <c r="CE2157" s="212"/>
      <c r="CF2157" s="213">
        <f>IF(ISNUMBER(SEARCH($H$2,$CG$3:$CG$3334)),MAX($CF$2:CF2156)+1,0)</f>
        <v>2155</v>
      </c>
      <c r="CG2157" s="220" t="s">
        <v>23444</v>
      </c>
      <c r="CH2157" s="212"/>
      <c r="CI2157" s="212"/>
      <c r="CJ2157" s="213" t="str">
        <f>IFERROR(VLOOKUP(ROWS($CJ$3:CJ2157),CF2157:CG5488,2,0),"")</f>
        <v>OXYCUR_02155</v>
      </c>
      <c r="CK2157" s="212" t="s">
        <v>23445</v>
      </c>
      <c r="CL2157" s="212" t="s">
        <v>23446</v>
      </c>
      <c r="CM2157" s="78">
        <v>43131</v>
      </c>
      <c r="CN2157" s="212" t="s">
        <v>23447</v>
      </c>
      <c r="CO2157" s="212" t="s">
        <v>23448</v>
      </c>
      <c r="CP2157" s="212" t="s">
        <v>23449</v>
      </c>
      <c r="CQ2157" s="212" t="s">
        <v>23450</v>
      </c>
      <c r="CR2157" s="212" t="s">
        <v>23451</v>
      </c>
      <c r="CS2157" s="44">
        <v>2155</v>
      </c>
      <c r="CT2157" s="44" t="s">
        <v>23452</v>
      </c>
      <c r="CU2157" s="214">
        <v>9114</v>
      </c>
      <c r="CV2157" s="212" t="s">
        <v>23453</v>
      </c>
      <c r="CW2157" s="212" t="s">
        <v>1593</v>
      </c>
      <c r="CX2157" s="44" t="s">
        <v>1072</v>
      </c>
      <c r="CY2157" s="78">
        <v>43131</v>
      </c>
      <c r="CZ2157" s="215" t="s">
        <v>907</v>
      </c>
      <c r="DA2157" s="212" t="s">
        <v>512</v>
      </c>
      <c r="DB2157" s="44" t="s">
        <v>802</v>
      </c>
      <c r="DC2157" s="44" t="s">
        <v>1326</v>
      </c>
      <c r="DD2157" s="44" t="s">
        <v>532</v>
      </c>
    </row>
    <row r="2158" spans="83:108">
      <c r="CE2158" s="212"/>
      <c r="CF2158" s="213">
        <f>IF(ISNUMBER(SEARCH($H$2,$CG$3:$CG$3334)),MAX($CF$2:CF2157)+1,0)</f>
        <v>2156</v>
      </c>
      <c r="CG2158" s="220" t="s">
        <v>23454</v>
      </c>
      <c r="CH2158" s="212"/>
      <c r="CI2158" s="212"/>
      <c r="CJ2158" s="213" t="str">
        <f>IFERROR(VLOOKUP(ROWS($CJ$3:CJ2158),CF2158:CG5489,2,0),"")</f>
        <v>OXYFLOWER_02156</v>
      </c>
      <c r="CK2158" s="212" t="s">
        <v>23455</v>
      </c>
      <c r="CL2158" s="212" t="s">
        <v>23456</v>
      </c>
      <c r="CM2158" s="78">
        <v>44561</v>
      </c>
      <c r="CN2158" s="212" t="s">
        <v>23457</v>
      </c>
      <c r="CO2158" s="212" t="s">
        <v>23458</v>
      </c>
      <c r="CP2158" s="212" t="s">
        <v>23459</v>
      </c>
      <c r="CQ2158" s="212" t="s">
        <v>23460</v>
      </c>
      <c r="CR2158" s="212" t="s">
        <v>23461</v>
      </c>
      <c r="CS2158" s="44">
        <v>2156</v>
      </c>
      <c r="CT2158" s="44" t="s">
        <v>23462</v>
      </c>
      <c r="CU2158" s="214">
        <v>13364</v>
      </c>
      <c r="CV2158" s="212" t="s">
        <v>23463</v>
      </c>
      <c r="CW2158" s="212" t="s">
        <v>1605</v>
      </c>
      <c r="CX2158" s="44" t="s">
        <v>1156</v>
      </c>
      <c r="CY2158" s="78">
        <v>44561</v>
      </c>
      <c r="CZ2158" s="215" t="s">
        <v>601</v>
      </c>
      <c r="DA2158" s="212" t="s">
        <v>737</v>
      </c>
      <c r="DB2158" s="44" t="s">
        <v>655</v>
      </c>
      <c r="DC2158" s="44" t="s">
        <v>14222</v>
      </c>
      <c r="DD2158" s="44" t="s">
        <v>532</v>
      </c>
    </row>
    <row r="2159" spans="83:108">
      <c r="CE2159" s="212"/>
      <c r="CF2159" s="213">
        <f>IF(ISNUMBER(SEARCH($H$2,$CG$3:$CG$3334)),MAX($CF$2:CF2158)+1,0)</f>
        <v>2157</v>
      </c>
      <c r="CG2159" s="220" t="s">
        <v>23464</v>
      </c>
      <c r="CH2159" s="212"/>
      <c r="CI2159" s="212"/>
      <c r="CJ2159" s="213" t="str">
        <f>IFERROR(VLOOKUP(ROWS($CJ$3:CJ2159),CF2159:CG5490,2,0),"")</f>
        <v>OXYFLUOR_02157</v>
      </c>
      <c r="CK2159" s="212" t="s">
        <v>23465</v>
      </c>
      <c r="CL2159" s="212" t="s">
        <v>23466</v>
      </c>
      <c r="CM2159" s="78">
        <v>44561</v>
      </c>
      <c r="CN2159" s="212" t="s">
        <v>23467</v>
      </c>
      <c r="CO2159" s="212" t="s">
        <v>23468</v>
      </c>
      <c r="CP2159" s="212" t="s">
        <v>23469</v>
      </c>
      <c r="CQ2159" s="212" t="s">
        <v>23470</v>
      </c>
      <c r="CR2159" s="212" t="s">
        <v>23471</v>
      </c>
      <c r="CS2159" s="44">
        <v>2157</v>
      </c>
      <c r="CT2159" s="44" t="s">
        <v>23472</v>
      </c>
      <c r="CU2159" s="214">
        <v>11377</v>
      </c>
      <c r="CV2159" s="212" t="s">
        <v>23473</v>
      </c>
      <c r="CW2159" s="212" t="s">
        <v>1605</v>
      </c>
      <c r="CX2159" s="44" t="s">
        <v>600</v>
      </c>
      <c r="CY2159" s="78">
        <v>44561</v>
      </c>
      <c r="CZ2159" s="215" t="s">
        <v>601</v>
      </c>
      <c r="DA2159" s="212" t="s">
        <v>737</v>
      </c>
      <c r="DB2159" s="44" t="s">
        <v>530</v>
      </c>
      <c r="DC2159" s="44" t="s">
        <v>2129</v>
      </c>
      <c r="DD2159" s="44" t="s">
        <v>532</v>
      </c>
    </row>
    <row r="2160" spans="83:108">
      <c r="CE2160" s="212"/>
      <c r="CF2160" s="213">
        <f>IF(ISNUMBER(SEARCH($H$2,$CG$3:$CG$3334)),MAX($CF$2:CF2159)+1,0)</f>
        <v>2158</v>
      </c>
      <c r="CG2160" s="220" t="s">
        <v>23474</v>
      </c>
      <c r="CH2160" s="212"/>
      <c r="CI2160" s="212"/>
      <c r="CJ2160" s="213" t="str">
        <f>IFERROR(VLOOKUP(ROWS($CJ$3:CJ2160),CF2160:CG5491,2,0),"")</f>
        <v>OXYRAM EVO_02158</v>
      </c>
      <c r="CK2160" s="212" t="s">
        <v>23475</v>
      </c>
      <c r="CL2160" s="212" t="s">
        <v>23476</v>
      </c>
      <c r="CM2160" s="78">
        <v>43496</v>
      </c>
      <c r="CN2160" s="212" t="s">
        <v>23477</v>
      </c>
      <c r="CO2160" s="212" t="s">
        <v>23478</v>
      </c>
      <c r="CP2160" s="212" t="s">
        <v>23479</v>
      </c>
      <c r="CQ2160" s="212" t="s">
        <v>23480</v>
      </c>
      <c r="CR2160" s="212" t="s">
        <v>23481</v>
      </c>
      <c r="CS2160" s="44">
        <v>2158</v>
      </c>
      <c r="CT2160" s="44" t="s">
        <v>23482</v>
      </c>
      <c r="CU2160" s="214">
        <v>16247</v>
      </c>
      <c r="CV2160" s="212" t="s">
        <v>23483</v>
      </c>
      <c r="CW2160" s="212" t="s">
        <v>1593</v>
      </c>
      <c r="CX2160" s="44" t="s">
        <v>7597</v>
      </c>
      <c r="CY2160" s="78">
        <v>43496</v>
      </c>
      <c r="CZ2160" s="215" t="s">
        <v>511</v>
      </c>
      <c r="DA2160" s="212" t="s">
        <v>512</v>
      </c>
      <c r="DB2160" s="44" t="s">
        <v>641</v>
      </c>
      <c r="DC2160" s="44" t="s">
        <v>750</v>
      </c>
      <c r="DD2160" s="44" t="s">
        <v>515</v>
      </c>
    </row>
    <row r="2161" spans="83:108">
      <c r="CE2161" s="212"/>
      <c r="CF2161" s="213">
        <f>IF(ISNUMBER(SEARCH($H$2,$CG$3:$CG$3334)),MAX($CF$2:CF2160)+1,0)</f>
        <v>2159</v>
      </c>
      <c r="CG2161" s="220" t="s">
        <v>23484</v>
      </c>
      <c r="CH2161" s="212"/>
      <c r="CI2161" s="212"/>
      <c r="CJ2161" s="213" t="str">
        <f>IFERROR(VLOOKUP(ROWS($CJ$3:CJ2161),CF2161:CG5492,2,0),"")</f>
        <v>OYLIR_02159</v>
      </c>
      <c r="CK2161" s="212" t="s">
        <v>23485</v>
      </c>
      <c r="CL2161" s="212" t="s">
        <v>23486</v>
      </c>
      <c r="CM2161" s="78">
        <v>44196</v>
      </c>
      <c r="CN2161" s="212" t="s">
        <v>23487</v>
      </c>
      <c r="CO2161" s="212" t="s">
        <v>23488</v>
      </c>
      <c r="CP2161" s="212" t="s">
        <v>23489</v>
      </c>
      <c r="CQ2161" s="212" t="s">
        <v>23490</v>
      </c>
      <c r="CR2161" s="212" t="s">
        <v>23491</v>
      </c>
      <c r="CS2161" s="44">
        <v>2159</v>
      </c>
      <c r="CT2161" s="44" t="s">
        <v>23492</v>
      </c>
      <c r="CU2161" s="214">
        <v>5346</v>
      </c>
      <c r="CV2161" s="212" t="s">
        <v>23493</v>
      </c>
      <c r="CW2161" s="212" t="s">
        <v>1501</v>
      </c>
      <c r="CX2161" s="44" t="s">
        <v>1524</v>
      </c>
      <c r="CY2161" s="78">
        <v>44196</v>
      </c>
      <c r="CZ2161" s="215" t="s">
        <v>545</v>
      </c>
      <c r="DA2161" s="212" t="s">
        <v>529</v>
      </c>
      <c r="DB2161" s="44" t="s">
        <v>530</v>
      </c>
      <c r="DC2161" s="44" t="s">
        <v>986</v>
      </c>
      <c r="DD2161" s="44" t="s">
        <v>532</v>
      </c>
    </row>
    <row r="2162" spans="83:108">
      <c r="CE2162" s="212"/>
      <c r="CF2162" s="213">
        <f>IF(ISNUMBER(SEARCH($H$2,$CG$3:$CG$3334)),MAX($CF$2:CF2161)+1,0)</f>
        <v>2160</v>
      </c>
      <c r="CG2162" s="220" t="s">
        <v>23494</v>
      </c>
      <c r="CH2162" s="212"/>
      <c r="CI2162" s="212"/>
      <c r="CJ2162" s="213" t="str">
        <f>IFERROR(VLOOKUP(ROWS($CJ$3:CJ2162),CF2162:CG5493,2,0),"")</f>
        <v>PACLOT NEW_02160</v>
      </c>
      <c r="CK2162" s="212" t="s">
        <v>23495</v>
      </c>
      <c r="CL2162" s="212" t="s">
        <v>23496</v>
      </c>
      <c r="CM2162" s="78">
        <v>44712</v>
      </c>
      <c r="CN2162" s="212" t="s">
        <v>23497</v>
      </c>
      <c r="CO2162" s="212" t="s">
        <v>23498</v>
      </c>
      <c r="CP2162" s="212" t="s">
        <v>23499</v>
      </c>
      <c r="CQ2162" s="212" t="s">
        <v>23500</v>
      </c>
      <c r="CR2162" s="212" t="s">
        <v>23501</v>
      </c>
      <c r="CS2162" s="44">
        <v>2160</v>
      </c>
      <c r="CT2162" s="44" t="s">
        <v>23502</v>
      </c>
      <c r="CU2162" s="214">
        <v>16293</v>
      </c>
      <c r="CV2162" s="212" t="s">
        <v>23503</v>
      </c>
      <c r="CW2162" s="212" t="s">
        <v>4950</v>
      </c>
      <c r="CX2162" s="44" t="s">
        <v>575</v>
      </c>
      <c r="CY2162" s="78">
        <v>44712</v>
      </c>
      <c r="CZ2162" s="215" t="s">
        <v>511</v>
      </c>
      <c r="DA2162" s="212" t="s">
        <v>546</v>
      </c>
      <c r="DB2162" s="44" t="s">
        <v>655</v>
      </c>
      <c r="DC2162" s="44" t="s">
        <v>4929</v>
      </c>
      <c r="DD2162" s="44" t="s">
        <v>515</v>
      </c>
    </row>
    <row r="2163" spans="83:108">
      <c r="CE2163" s="212"/>
      <c r="CF2163" s="213">
        <f>IF(ISNUMBER(SEARCH($H$2,$CG$3:$CG$3334)),MAX($CF$2:CF2162)+1,0)</f>
        <v>2161</v>
      </c>
      <c r="CG2163" s="220" t="s">
        <v>23504</v>
      </c>
      <c r="CH2163" s="212"/>
      <c r="CI2163" s="212"/>
      <c r="CJ2163" s="213" t="str">
        <f>IFERROR(VLOOKUP(ROWS($CJ$3:CJ2163),CF2163:CG5494,2,0),"")</f>
        <v>PALADIN_02161</v>
      </c>
      <c r="CK2163" s="212" t="s">
        <v>23505</v>
      </c>
      <c r="CL2163" s="212" t="s">
        <v>23506</v>
      </c>
      <c r="CM2163" s="78">
        <v>42916</v>
      </c>
      <c r="CN2163" s="212" t="s">
        <v>23507</v>
      </c>
      <c r="CO2163" s="212" t="s">
        <v>23508</v>
      </c>
      <c r="CP2163" s="212" t="s">
        <v>23509</v>
      </c>
      <c r="CQ2163" s="212" t="s">
        <v>23510</v>
      </c>
      <c r="CR2163" s="212" t="s">
        <v>23511</v>
      </c>
      <c r="CS2163" s="44">
        <v>2161</v>
      </c>
      <c r="CT2163" s="44" t="s">
        <v>23512</v>
      </c>
      <c r="CU2163" s="214">
        <v>12707</v>
      </c>
      <c r="CV2163" s="212" t="s">
        <v>23513</v>
      </c>
      <c r="CW2163" s="212" t="s">
        <v>7025</v>
      </c>
      <c r="CX2163" s="44" t="s">
        <v>1943</v>
      </c>
      <c r="CY2163" s="78">
        <v>42916</v>
      </c>
      <c r="CZ2163" s="215" t="s">
        <v>576</v>
      </c>
      <c r="DA2163" s="212" t="s">
        <v>737</v>
      </c>
      <c r="DB2163" s="44" t="s">
        <v>530</v>
      </c>
      <c r="DC2163" s="44" t="s">
        <v>7026</v>
      </c>
      <c r="DD2163" s="44" t="s">
        <v>532</v>
      </c>
    </row>
    <row r="2164" spans="83:108">
      <c r="CE2164" s="212"/>
      <c r="CF2164" s="213">
        <f>IF(ISNUMBER(SEARCH($H$2,$CG$3:$CG$3334)),MAX($CF$2:CF2163)+1,0)</f>
        <v>2162</v>
      </c>
      <c r="CG2164" s="220" t="s">
        <v>23514</v>
      </c>
      <c r="CH2164" s="212"/>
      <c r="CI2164" s="212"/>
      <c r="CJ2164" s="213" t="str">
        <f>IFERROR(VLOOKUP(ROWS($CJ$3:CJ2164),CF2164:CG5495,2,0),"")</f>
        <v>PALADIN DUO_02162</v>
      </c>
      <c r="CK2164" s="212" t="s">
        <v>23515</v>
      </c>
      <c r="CL2164" s="212" t="s">
        <v>23516</v>
      </c>
      <c r="CM2164" s="78">
        <v>42916</v>
      </c>
      <c r="CN2164" s="212" t="s">
        <v>23517</v>
      </c>
      <c r="CO2164" s="212" t="s">
        <v>23518</v>
      </c>
      <c r="CP2164" s="212" t="s">
        <v>23519</v>
      </c>
      <c r="CQ2164" s="212" t="s">
        <v>23520</v>
      </c>
      <c r="CR2164" s="212" t="s">
        <v>23521</v>
      </c>
      <c r="CS2164" s="44">
        <v>2162</v>
      </c>
      <c r="CT2164" s="44" t="s">
        <v>23522</v>
      </c>
      <c r="CU2164" s="214">
        <v>15833</v>
      </c>
      <c r="CV2164" s="212" t="s">
        <v>23523</v>
      </c>
      <c r="CW2164" s="212" t="s">
        <v>7025</v>
      </c>
      <c r="CX2164" s="44" t="s">
        <v>1943</v>
      </c>
      <c r="CY2164" s="78">
        <v>42916</v>
      </c>
      <c r="CZ2164" s="215" t="s">
        <v>736</v>
      </c>
      <c r="DA2164" s="212" t="s">
        <v>737</v>
      </c>
      <c r="DB2164" s="44" t="s">
        <v>530</v>
      </c>
      <c r="DC2164" s="44" t="s">
        <v>2059</v>
      </c>
      <c r="DD2164" s="44" t="s">
        <v>515</v>
      </c>
    </row>
    <row r="2165" spans="83:108">
      <c r="CE2165" s="212"/>
      <c r="CF2165" s="213">
        <f>IF(ISNUMBER(SEARCH($H$2,$CG$3:$CG$3334)),MAX($CF$2:CF2164)+1,0)</f>
        <v>2163</v>
      </c>
      <c r="CG2165" s="220" t="s">
        <v>23524</v>
      </c>
      <c r="CH2165" s="212"/>
      <c r="CI2165" s="212"/>
      <c r="CJ2165" s="213" t="str">
        <f>IFERROR(VLOOKUP(ROWS($CJ$3:CJ2165),CF2165:CG5496,2,0),"")</f>
        <v>PALMAS 45% WG_02163</v>
      </c>
      <c r="CK2165" s="212" t="s">
        <v>23525</v>
      </c>
      <c r="CL2165" s="212" t="s">
        <v>23526</v>
      </c>
      <c r="CM2165" s="78">
        <v>44439</v>
      </c>
      <c r="CN2165" s="212" t="s">
        <v>23527</v>
      </c>
      <c r="CO2165" s="212" t="s">
        <v>23528</v>
      </c>
      <c r="CP2165" s="212" t="s">
        <v>23529</v>
      </c>
      <c r="CQ2165" s="212" t="s">
        <v>23530</v>
      </c>
      <c r="CR2165" s="212" t="s">
        <v>23531</v>
      </c>
      <c r="CS2165" s="44">
        <v>2163</v>
      </c>
      <c r="CT2165" s="44" t="s">
        <v>23532</v>
      </c>
      <c r="CU2165" s="214">
        <v>15630</v>
      </c>
      <c r="CV2165" s="212" t="s">
        <v>23533</v>
      </c>
      <c r="CW2165" s="212" t="s">
        <v>2936</v>
      </c>
      <c r="CX2165" s="44" t="s">
        <v>2937</v>
      </c>
      <c r="CY2165" s="78">
        <v>44439</v>
      </c>
      <c r="CZ2165" s="215" t="s">
        <v>763</v>
      </c>
      <c r="DA2165" s="212" t="s">
        <v>512</v>
      </c>
      <c r="DB2165" s="44" t="s">
        <v>641</v>
      </c>
      <c r="DC2165" s="44" t="s">
        <v>2938</v>
      </c>
      <c r="DD2165" s="44" t="s">
        <v>532</v>
      </c>
    </row>
    <row r="2166" spans="83:108">
      <c r="CE2166" s="212"/>
      <c r="CF2166" s="213">
        <f>IF(ISNUMBER(SEARCH($H$2,$CG$3:$CG$3334)),MAX($CF$2:CF2165)+1,0)</f>
        <v>2164</v>
      </c>
      <c r="CG2166" s="220" t="s">
        <v>23534</v>
      </c>
      <c r="CH2166" s="212"/>
      <c r="CI2166" s="212"/>
      <c r="CJ2166" s="213" t="str">
        <f>IFERROR(VLOOKUP(ROWS($CJ$3:CJ2166),CF2166:CG5497,2,0),"")</f>
        <v>PAM_02164</v>
      </c>
      <c r="CK2166" s="212" t="s">
        <v>23535</v>
      </c>
      <c r="CL2166" s="212" t="s">
        <v>23536</v>
      </c>
      <c r="CM2166" s="78">
        <v>43312</v>
      </c>
      <c r="CN2166" s="212" t="s">
        <v>23537</v>
      </c>
      <c r="CO2166" s="212" t="s">
        <v>23538</v>
      </c>
      <c r="CP2166" s="212" t="s">
        <v>23539</v>
      </c>
      <c r="CQ2166" s="212" t="s">
        <v>23540</v>
      </c>
      <c r="CR2166" s="212" t="s">
        <v>23541</v>
      </c>
      <c r="CS2166" s="44">
        <v>2164</v>
      </c>
      <c r="CT2166" s="44" t="s">
        <v>23542</v>
      </c>
      <c r="CU2166" s="214">
        <v>10582</v>
      </c>
      <c r="CV2166" s="212" t="s">
        <v>23543</v>
      </c>
      <c r="CW2166" s="212" t="s">
        <v>3261</v>
      </c>
      <c r="CX2166" s="44" t="s">
        <v>2490</v>
      </c>
      <c r="CY2166" s="78">
        <v>43312</v>
      </c>
      <c r="CZ2166" s="215" t="s">
        <v>545</v>
      </c>
      <c r="DA2166" s="212" t="s">
        <v>512</v>
      </c>
      <c r="DB2166" s="44" t="s">
        <v>919</v>
      </c>
      <c r="DC2166" s="44" t="s">
        <v>3262</v>
      </c>
      <c r="DD2166" s="44" t="s">
        <v>563</v>
      </c>
    </row>
    <row r="2167" spans="83:108">
      <c r="CE2167" s="212"/>
      <c r="CF2167" s="213">
        <f>IF(ISNUMBER(SEARCH($H$2,$CG$3:$CG$3334)),MAX($CF$2:CF2166)+1,0)</f>
        <v>2165</v>
      </c>
      <c r="CG2167" s="220" t="s">
        <v>23544</v>
      </c>
      <c r="CH2167" s="212"/>
      <c r="CI2167" s="212"/>
      <c r="CJ2167" s="213" t="str">
        <f>IFERROR(VLOOKUP(ROWS($CJ$3:CJ2167),CF2167:CG5498,2,0),"")</f>
        <v>PAMPA_02165</v>
      </c>
      <c r="CK2167" s="212" t="s">
        <v>23545</v>
      </c>
      <c r="CL2167" s="212" t="s">
        <v>23546</v>
      </c>
      <c r="CM2167" s="78">
        <v>43465</v>
      </c>
      <c r="CN2167" s="212" t="s">
        <v>23547</v>
      </c>
      <c r="CO2167" s="212" t="s">
        <v>23548</v>
      </c>
      <c r="CP2167" s="212" t="s">
        <v>23549</v>
      </c>
      <c r="CQ2167" s="212" t="s">
        <v>23550</v>
      </c>
      <c r="CR2167" s="212" t="s">
        <v>23551</v>
      </c>
      <c r="CS2167" s="44">
        <v>2165</v>
      </c>
      <c r="CT2167" s="44" t="s">
        <v>23552</v>
      </c>
      <c r="CU2167" s="214">
        <v>8540</v>
      </c>
      <c r="CV2167" s="212" t="s">
        <v>23553</v>
      </c>
      <c r="CW2167" s="212" t="s">
        <v>2092</v>
      </c>
      <c r="CX2167" s="44" t="s">
        <v>6541</v>
      </c>
      <c r="CY2167" s="78">
        <v>43465</v>
      </c>
      <c r="CZ2167" s="215" t="s">
        <v>763</v>
      </c>
      <c r="DA2167" s="212" t="s">
        <v>737</v>
      </c>
      <c r="DB2167" s="44" t="s">
        <v>3141</v>
      </c>
      <c r="DC2167" s="44" t="s">
        <v>2093</v>
      </c>
      <c r="DD2167" s="44" t="s">
        <v>563</v>
      </c>
    </row>
    <row r="2168" spans="83:108">
      <c r="CE2168" s="212"/>
      <c r="CF2168" s="213">
        <f>IF(ISNUMBER(SEARCH($H$2,$CG$3:$CG$3334)),MAX($CF$2:CF2167)+1,0)</f>
        <v>2166</v>
      </c>
      <c r="CG2168" s="220" t="s">
        <v>23554</v>
      </c>
      <c r="CH2168" s="212"/>
      <c r="CI2168" s="212"/>
      <c r="CJ2168" s="213" t="str">
        <f>IFERROR(VLOOKUP(ROWS($CJ$3:CJ2168),CF2168:CG5499,2,0),"")</f>
        <v>PAMPLONA_02166</v>
      </c>
      <c r="CK2168" s="212" t="s">
        <v>23555</v>
      </c>
      <c r="CL2168" s="212" t="s">
        <v>23556</v>
      </c>
      <c r="CM2168" s="78">
        <v>43830</v>
      </c>
      <c r="CN2168" s="212" t="s">
        <v>23557</v>
      </c>
      <c r="CO2168" s="212" t="s">
        <v>23558</v>
      </c>
      <c r="CP2168" s="212" t="s">
        <v>23559</v>
      </c>
      <c r="CQ2168" s="212" t="s">
        <v>23560</v>
      </c>
      <c r="CR2168" s="212" t="s">
        <v>23561</v>
      </c>
      <c r="CS2168" s="44">
        <v>2166</v>
      </c>
      <c r="CT2168" s="44" t="s">
        <v>23562</v>
      </c>
      <c r="CU2168" s="214">
        <v>16834</v>
      </c>
      <c r="CV2168" s="212" t="s">
        <v>23563</v>
      </c>
      <c r="CW2168" s="212" t="s">
        <v>12053</v>
      </c>
      <c r="CX2168" s="44" t="s">
        <v>1752</v>
      </c>
      <c r="CY2168" s="78">
        <v>43830</v>
      </c>
      <c r="CZ2168" s="215" t="s">
        <v>511</v>
      </c>
      <c r="DA2168" s="212" t="s">
        <v>737</v>
      </c>
      <c r="DB2168" s="44" t="s">
        <v>3141</v>
      </c>
      <c r="DC2168" s="44" t="s">
        <v>12054</v>
      </c>
      <c r="DD2168" s="44" t="s">
        <v>532</v>
      </c>
    </row>
    <row r="2169" spans="83:108">
      <c r="CE2169" s="212"/>
      <c r="CF2169" s="213">
        <f>IF(ISNUMBER(SEARCH($H$2,$CG$3:$CG$3334)),MAX($CF$2:CF2168)+1,0)</f>
        <v>2167</v>
      </c>
      <c r="CG2169" s="220" t="s">
        <v>23564</v>
      </c>
      <c r="CH2169" s="212"/>
      <c r="CI2169" s="212"/>
      <c r="CJ2169" s="213" t="str">
        <f>IFERROR(VLOOKUP(ROWS($CJ$3:CJ2169),CF2169:CG5500,2,0),"")</f>
        <v>PANESCA_02167</v>
      </c>
      <c r="CK2169" s="212" t="s">
        <v>23565</v>
      </c>
      <c r="CL2169" s="212" t="s">
        <v>23566</v>
      </c>
      <c r="CM2169" s="78">
        <v>44347</v>
      </c>
      <c r="CN2169" s="212" t="s">
        <v>23567</v>
      </c>
      <c r="CO2169" s="212" t="s">
        <v>23568</v>
      </c>
      <c r="CP2169" s="212" t="s">
        <v>23569</v>
      </c>
      <c r="CQ2169" s="212" t="s">
        <v>23570</v>
      </c>
      <c r="CR2169" s="212" t="s">
        <v>23571</v>
      </c>
      <c r="CS2169" s="44">
        <v>2167</v>
      </c>
      <c r="CT2169" s="44" t="s">
        <v>23572</v>
      </c>
      <c r="CU2169" s="214">
        <v>10878</v>
      </c>
      <c r="CV2169" s="212" t="s">
        <v>23573</v>
      </c>
      <c r="CW2169" s="212" t="s">
        <v>1475</v>
      </c>
      <c r="CX2169" s="44" t="s">
        <v>654</v>
      </c>
      <c r="CY2169" s="78">
        <v>44347</v>
      </c>
      <c r="CZ2169" s="215" t="s">
        <v>545</v>
      </c>
      <c r="DA2169" s="212" t="s">
        <v>1477</v>
      </c>
      <c r="DB2169" s="44" t="s">
        <v>3943</v>
      </c>
      <c r="DC2169" s="44" t="s">
        <v>908</v>
      </c>
      <c r="DD2169" s="44" t="s">
        <v>532</v>
      </c>
    </row>
    <row r="2170" spans="83:108">
      <c r="CE2170" s="212"/>
      <c r="CF2170" s="213">
        <f>IF(ISNUMBER(SEARCH($H$2,$CG$3:$CG$3334)),MAX($CF$2:CF2169)+1,0)</f>
        <v>2168</v>
      </c>
      <c r="CG2170" s="220" t="s">
        <v>23574</v>
      </c>
      <c r="CH2170" s="212"/>
      <c r="CI2170" s="212"/>
      <c r="CJ2170" s="213" t="str">
        <f>IFERROR(VLOOKUP(ROWS($CJ$3:CJ2170),CF2170:CG5501,2,0),"")</f>
        <v>PANTANI_02168</v>
      </c>
      <c r="CK2170" s="212" t="s">
        <v>23575</v>
      </c>
      <c r="CL2170" s="212" t="s">
        <v>23576</v>
      </c>
      <c r="CM2170" s="78">
        <v>43465</v>
      </c>
      <c r="CN2170" s="212" t="s">
        <v>23577</v>
      </c>
      <c r="CO2170" s="212" t="s">
        <v>23578</v>
      </c>
      <c r="CP2170" s="212" t="s">
        <v>23579</v>
      </c>
      <c r="CQ2170" s="212" t="s">
        <v>23580</v>
      </c>
      <c r="CR2170" s="212" t="s">
        <v>23581</v>
      </c>
      <c r="CS2170" s="44">
        <v>2168</v>
      </c>
      <c r="CT2170" s="44" t="s">
        <v>23582</v>
      </c>
      <c r="CU2170" s="214">
        <v>15223</v>
      </c>
      <c r="CV2170" s="212" t="s">
        <v>23583</v>
      </c>
      <c r="CW2170" s="212" t="s">
        <v>2092</v>
      </c>
      <c r="CX2170" s="44" t="s">
        <v>1347</v>
      </c>
      <c r="CY2170" s="78">
        <v>43465</v>
      </c>
      <c r="CZ2170" s="215" t="s">
        <v>601</v>
      </c>
      <c r="DA2170" s="212" t="s">
        <v>737</v>
      </c>
      <c r="DB2170" s="44" t="s">
        <v>3141</v>
      </c>
      <c r="DC2170" s="44" t="s">
        <v>2093</v>
      </c>
      <c r="DD2170" s="44" t="s">
        <v>563</v>
      </c>
    </row>
    <row r="2171" spans="83:108">
      <c r="CE2171" s="212"/>
      <c r="CF2171" s="213">
        <f>IF(ISNUMBER(SEARCH($H$2,$CG$3:$CG$3334)),MAX($CF$2:CF2170)+1,0)</f>
        <v>2169</v>
      </c>
      <c r="CG2171" s="220" t="s">
        <v>23584</v>
      </c>
      <c r="CH2171" s="212"/>
      <c r="CI2171" s="212"/>
      <c r="CJ2171" s="213" t="str">
        <f>IFERROR(VLOOKUP(ROWS($CJ$3:CJ2171),CF2171:CG5502,2,0),"")</f>
        <v>PANTOPUR MC_02169</v>
      </c>
      <c r="CK2171" s="212" t="s">
        <v>23585</v>
      </c>
      <c r="CL2171" s="212" t="s">
        <v>23586</v>
      </c>
      <c r="CM2171" s="78">
        <v>43039</v>
      </c>
      <c r="CN2171" s="212" t="s">
        <v>23587</v>
      </c>
      <c r="CO2171" s="212" t="s">
        <v>23588</v>
      </c>
      <c r="CP2171" s="212" t="s">
        <v>23589</v>
      </c>
      <c r="CQ2171" s="212" t="s">
        <v>23590</v>
      </c>
      <c r="CR2171" s="212" t="s">
        <v>23591</v>
      </c>
      <c r="CS2171" s="44">
        <v>2169</v>
      </c>
      <c r="CT2171" s="44" t="s">
        <v>23592</v>
      </c>
      <c r="CU2171" s="214">
        <v>9061</v>
      </c>
      <c r="CV2171" s="212" t="s">
        <v>23593</v>
      </c>
      <c r="CW2171" s="212" t="s">
        <v>10025</v>
      </c>
      <c r="CX2171" s="44" t="s">
        <v>1287</v>
      </c>
      <c r="CY2171" s="78">
        <v>43039</v>
      </c>
      <c r="CZ2171" s="215" t="s">
        <v>907</v>
      </c>
      <c r="DA2171" s="212" t="s">
        <v>737</v>
      </c>
      <c r="DB2171" s="44" t="s">
        <v>547</v>
      </c>
      <c r="DC2171" s="44" t="s">
        <v>750</v>
      </c>
      <c r="DD2171" s="44" t="s">
        <v>532</v>
      </c>
    </row>
    <row r="2172" spans="83:108">
      <c r="CE2172" s="212"/>
      <c r="CF2172" s="213">
        <f>IF(ISNUMBER(SEARCH($H$2,$CG$3:$CG$3334)),MAX($CF$2:CF2171)+1,0)</f>
        <v>2170</v>
      </c>
      <c r="CG2172" s="220" t="s">
        <v>23594</v>
      </c>
      <c r="CH2172" s="212"/>
      <c r="CI2172" s="212"/>
      <c r="CJ2172" s="213" t="str">
        <f>IFERROR(VLOOKUP(ROWS($CJ$3:CJ2172),CF2172:CG5503,2,0),"")</f>
        <v>PANTOX 360 SUPER_02170</v>
      </c>
      <c r="CK2172" s="212" t="s">
        <v>23595</v>
      </c>
      <c r="CL2172" s="212" t="s">
        <v>23596</v>
      </c>
      <c r="CM2172" s="78">
        <v>43100</v>
      </c>
      <c r="CN2172" s="212" t="s">
        <v>23597</v>
      </c>
      <c r="CO2172" s="212" t="s">
        <v>23598</v>
      </c>
      <c r="CP2172" s="212" t="s">
        <v>23599</v>
      </c>
      <c r="CQ2172" s="212" t="s">
        <v>23597</v>
      </c>
      <c r="CR2172" s="212" t="s">
        <v>23600</v>
      </c>
      <c r="CS2172" s="44">
        <v>2170</v>
      </c>
      <c r="CT2172" s="44" t="s">
        <v>23601</v>
      </c>
      <c r="CU2172" s="214">
        <v>16833</v>
      </c>
      <c r="CV2172" s="212" t="s">
        <v>23602</v>
      </c>
      <c r="CW2172" s="212" t="s">
        <v>3802</v>
      </c>
      <c r="CX2172" s="44" t="s">
        <v>3803</v>
      </c>
      <c r="CY2172" s="78">
        <v>43100</v>
      </c>
      <c r="CZ2172" s="215" t="s">
        <v>511</v>
      </c>
      <c r="DA2172" s="212" t="s">
        <v>737</v>
      </c>
      <c r="DB2172" s="44" t="s">
        <v>919</v>
      </c>
      <c r="DC2172" s="44" t="s">
        <v>511</v>
      </c>
      <c r="DD2172" s="44" t="s">
        <v>532</v>
      </c>
    </row>
    <row r="2173" spans="83:108">
      <c r="CE2173" s="212"/>
      <c r="CF2173" s="213">
        <f>IF(ISNUMBER(SEARCH($H$2,$CG$3:$CG$3334)),MAX($CF$2:CF2172)+1,0)</f>
        <v>2171</v>
      </c>
      <c r="CG2173" s="220" t="s">
        <v>23603</v>
      </c>
      <c r="CH2173" s="212"/>
      <c r="CI2173" s="212"/>
      <c r="CJ2173" s="213" t="str">
        <f>IFERROR(VLOOKUP(ROWS($CJ$3:CJ2173),CF2173:CG5504,2,0),"")</f>
        <v>PANTOX MAX_02171</v>
      </c>
      <c r="CK2173" s="212" t="s">
        <v>23604</v>
      </c>
      <c r="CL2173" s="212" t="s">
        <v>23605</v>
      </c>
      <c r="CM2173" s="78">
        <v>43100</v>
      </c>
      <c r="CN2173" s="212" t="s">
        <v>23606</v>
      </c>
      <c r="CO2173" s="212" t="s">
        <v>23607</v>
      </c>
      <c r="CP2173" s="212" t="s">
        <v>23608</v>
      </c>
      <c r="CQ2173" s="212" t="s">
        <v>23609</v>
      </c>
      <c r="CR2173" s="212" t="s">
        <v>23610</v>
      </c>
      <c r="CS2173" s="44">
        <v>2171</v>
      </c>
      <c r="CT2173" s="44" t="s">
        <v>23611</v>
      </c>
      <c r="CU2173" s="214">
        <v>16255</v>
      </c>
      <c r="CV2173" s="212" t="s">
        <v>23612</v>
      </c>
      <c r="CW2173" s="212" t="s">
        <v>3802</v>
      </c>
      <c r="CX2173" s="44" t="s">
        <v>3803</v>
      </c>
      <c r="CY2173" s="78">
        <v>43100</v>
      </c>
      <c r="CZ2173" s="215" t="s">
        <v>511</v>
      </c>
      <c r="DA2173" s="212" t="s">
        <v>737</v>
      </c>
      <c r="DB2173" s="44" t="s">
        <v>919</v>
      </c>
      <c r="DC2173" s="44" t="s">
        <v>723</v>
      </c>
      <c r="DD2173" s="44" t="s">
        <v>532</v>
      </c>
    </row>
    <row r="2174" spans="83:108">
      <c r="CE2174" s="212"/>
      <c r="CF2174" s="213">
        <f>IF(ISNUMBER(SEARCH($H$2,$CG$3:$CG$3334)),MAX($CF$2:CF2173)+1,0)</f>
        <v>2172</v>
      </c>
      <c r="CG2174" s="220" t="s">
        <v>23613</v>
      </c>
      <c r="CH2174" s="212"/>
      <c r="CI2174" s="212"/>
      <c r="CJ2174" s="213" t="str">
        <f>IFERROR(VLOOKUP(ROWS($CJ$3:CJ2174),CF2174:CG5505,2,0),"")</f>
        <v>PAPYRUS_02172</v>
      </c>
      <c r="CK2174" s="212" t="s">
        <v>23614</v>
      </c>
      <c r="CL2174" s="212" t="s">
        <v>23615</v>
      </c>
      <c r="CM2174" s="78">
        <v>43220</v>
      </c>
      <c r="CN2174" s="212" t="s">
        <v>23616</v>
      </c>
      <c r="CO2174" s="212" t="s">
        <v>23617</v>
      </c>
      <c r="CP2174" s="212" t="s">
        <v>23618</v>
      </c>
      <c r="CQ2174" s="212" t="s">
        <v>23619</v>
      </c>
      <c r="CR2174" s="212" t="s">
        <v>23620</v>
      </c>
      <c r="CS2174" s="44">
        <v>2172</v>
      </c>
      <c r="CT2174" s="44" t="s">
        <v>23621</v>
      </c>
      <c r="CU2174" s="214">
        <v>16130</v>
      </c>
      <c r="CV2174" s="212" t="s">
        <v>23622</v>
      </c>
      <c r="CW2174" s="212" t="s">
        <v>3572</v>
      </c>
      <c r="CX2174" s="44" t="s">
        <v>2490</v>
      </c>
      <c r="CY2174" s="78">
        <v>43220</v>
      </c>
      <c r="CZ2174" s="215" t="s">
        <v>601</v>
      </c>
      <c r="DA2174" s="212" t="s">
        <v>512</v>
      </c>
      <c r="DB2174" s="44" t="s">
        <v>655</v>
      </c>
      <c r="DC2174" s="44" t="s">
        <v>3573</v>
      </c>
      <c r="DD2174" s="44" t="s">
        <v>532</v>
      </c>
    </row>
    <row r="2175" spans="83:108">
      <c r="CE2175" s="212"/>
      <c r="CF2175" s="213">
        <f>IF(ISNUMBER(SEARCH($H$2,$CG$3:$CG$3334)),MAX($CF$2:CF2174)+1,0)</f>
        <v>2173</v>
      </c>
      <c r="CG2175" s="220" t="s">
        <v>23623</v>
      </c>
      <c r="CH2175" s="212"/>
      <c r="CI2175" s="212"/>
      <c r="CJ2175" s="213" t="str">
        <f>IFERROR(VLOOKUP(ROWS($CJ$3:CJ2175),CF2175:CG5506,2,0),"")</f>
        <v>PAPYRUS 400 SC_02173</v>
      </c>
      <c r="CK2175" s="212" t="s">
        <v>23624</v>
      </c>
      <c r="CL2175" s="212" t="s">
        <v>23625</v>
      </c>
      <c r="CM2175" s="78">
        <v>43220</v>
      </c>
      <c r="CN2175" s="212" t="s">
        <v>23626</v>
      </c>
      <c r="CO2175" s="212" t="s">
        <v>23627</v>
      </c>
      <c r="CP2175" s="212" t="s">
        <v>23628</v>
      </c>
      <c r="CQ2175" s="212" t="s">
        <v>23629</v>
      </c>
      <c r="CR2175" s="212" t="s">
        <v>23630</v>
      </c>
      <c r="CS2175" s="44">
        <v>2173</v>
      </c>
      <c r="CT2175" s="44" t="s">
        <v>23631</v>
      </c>
      <c r="CU2175" s="214">
        <v>15627</v>
      </c>
      <c r="CV2175" s="212" t="s">
        <v>23632</v>
      </c>
      <c r="CW2175" s="212" t="s">
        <v>3572</v>
      </c>
      <c r="CX2175" s="44" t="s">
        <v>2490</v>
      </c>
      <c r="CY2175" s="78">
        <v>43220</v>
      </c>
      <c r="CZ2175" s="215" t="s">
        <v>601</v>
      </c>
      <c r="DA2175" s="212" t="s">
        <v>512</v>
      </c>
      <c r="DB2175" s="44" t="s">
        <v>655</v>
      </c>
      <c r="DC2175" s="44" t="s">
        <v>3573</v>
      </c>
      <c r="DD2175" s="44" t="s">
        <v>532</v>
      </c>
    </row>
    <row r="2176" spans="83:108">
      <c r="CE2176" s="212"/>
      <c r="CF2176" s="213">
        <f>IF(ISNUMBER(SEARCH($H$2,$CG$3:$CG$3334)),MAX($CF$2:CF2175)+1,0)</f>
        <v>2174</v>
      </c>
      <c r="CG2176" s="220" t="s">
        <v>23633</v>
      </c>
      <c r="CH2176" s="212"/>
      <c r="CI2176" s="212"/>
      <c r="CJ2176" s="213" t="str">
        <f>IFERROR(VLOOKUP(ROWS($CJ$3:CJ2176),CF2176:CG5507,2,0),"")</f>
        <v>PARTNER EC_02174</v>
      </c>
      <c r="CK2176" s="212" t="s">
        <v>23634</v>
      </c>
      <c r="CL2176" s="212" t="s">
        <v>23635</v>
      </c>
      <c r="CM2176" s="78">
        <v>44561</v>
      </c>
      <c r="CN2176" s="212" t="s">
        <v>23636</v>
      </c>
      <c r="CO2176" s="212" t="s">
        <v>23637</v>
      </c>
      <c r="CP2176" s="212" t="s">
        <v>23638</v>
      </c>
      <c r="CQ2176" s="212" t="s">
        <v>23639</v>
      </c>
      <c r="CR2176" s="212" t="s">
        <v>23640</v>
      </c>
      <c r="CS2176" s="44">
        <v>2174</v>
      </c>
      <c r="CT2176" s="44" t="s">
        <v>23641</v>
      </c>
      <c r="CU2176" s="214">
        <v>14472</v>
      </c>
      <c r="CV2176" s="212" t="s">
        <v>23642</v>
      </c>
      <c r="CW2176" s="212" t="s">
        <v>5431</v>
      </c>
      <c r="CX2176" s="44" t="s">
        <v>10677</v>
      </c>
      <c r="CY2176" s="78">
        <v>44561</v>
      </c>
      <c r="CZ2176" s="215" t="s">
        <v>601</v>
      </c>
      <c r="DA2176" s="212" t="s">
        <v>546</v>
      </c>
      <c r="DB2176" s="44" t="s">
        <v>530</v>
      </c>
      <c r="DC2176" s="44" t="s">
        <v>8828</v>
      </c>
      <c r="DD2176" s="44" t="s">
        <v>532</v>
      </c>
    </row>
    <row r="2177" spans="83:108">
      <c r="CE2177" s="212"/>
      <c r="CF2177" s="213">
        <f>IF(ISNUMBER(SEARCH($H$2,$CG$3:$CG$3334)),MAX($CF$2:CF2176)+1,0)</f>
        <v>2175</v>
      </c>
      <c r="CG2177" s="220" t="s">
        <v>23643</v>
      </c>
      <c r="CH2177" s="212"/>
      <c r="CI2177" s="212"/>
      <c r="CJ2177" s="213" t="str">
        <f>IFERROR(VLOOKUP(ROWS($CJ$3:CJ2177),CF2177:CG5508,2,0),"")</f>
        <v>PASSAT SL_02175</v>
      </c>
      <c r="CK2177" s="212" t="s">
        <v>23644</v>
      </c>
      <c r="CL2177" s="212" t="s">
        <v>23645</v>
      </c>
      <c r="CM2177" s="78">
        <v>42916</v>
      </c>
      <c r="CN2177" s="212" t="s">
        <v>23646</v>
      </c>
      <c r="CO2177" s="212" t="s">
        <v>23647</v>
      </c>
      <c r="CP2177" s="212" t="s">
        <v>23648</v>
      </c>
      <c r="CQ2177" s="212" t="s">
        <v>23649</v>
      </c>
      <c r="CR2177" s="212" t="s">
        <v>23650</v>
      </c>
      <c r="CS2177" s="44">
        <v>2175</v>
      </c>
      <c r="CT2177" s="44" t="s">
        <v>23651</v>
      </c>
      <c r="CU2177" s="214">
        <v>16299</v>
      </c>
      <c r="CV2177" s="212" t="s">
        <v>23652</v>
      </c>
      <c r="CW2177" s="212" t="s">
        <v>3932</v>
      </c>
      <c r="CX2177" s="44" t="s">
        <v>789</v>
      </c>
      <c r="CY2177" s="78">
        <v>42916</v>
      </c>
      <c r="CZ2177" s="215" t="s">
        <v>511</v>
      </c>
      <c r="DA2177" s="212" t="s">
        <v>737</v>
      </c>
      <c r="DB2177" s="44" t="s">
        <v>919</v>
      </c>
      <c r="DC2177" s="44" t="s">
        <v>1452</v>
      </c>
      <c r="DD2177" s="44" t="s">
        <v>532</v>
      </c>
    </row>
    <row r="2178" spans="83:108">
      <c r="CE2178" s="212"/>
      <c r="CF2178" s="213">
        <f>IF(ISNUMBER(SEARCH($H$2,$CG$3:$CG$3334)),MAX($CF$2:CF2177)+1,0)</f>
        <v>2176</v>
      </c>
      <c r="CG2178" s="220" t="s">
        <v>23653</v>
      </c>
      <c r="CH2178" s="212"/>
      <c r="CI2178" s="212"/>
      <c r="CJ2178" s="213" t="str">
        <f>IFERROR(VLOOKUP(ROWS($CJ$3:CJ2178),CF2178:CG5509,2,0),"")</f>
        <v>PASTA CAFFARO BLU_02176</v>
      </c>
      <c r="CK2178" s="212" t="s">
        <v>23654</v>
      </c>
      <c r="CL2178" s="212" t="s">
        <v>23655</v>
      </c>
      <c r="CM2178" s="78">
        <v>43131</v>
      </c>
      <c r="CN2178" s="212" t="s">
        <v>23656</v>
      </c>
      <c r="CO2178" s="212" t="s">
        <v>23657</v>
      </c>
      <c r="CP2178" s="212" t="s">
        <v>23658</v>
      </c>
      <c r="CQ2178" s="212" t="s">
        <v>23659</v>
      </c>
      <c r="CR2178" s="212" t="s">
        <v>23660</v>
      </c>
      <c r="CS2178" s="44">
        <v>2176</v>
      </c>
      <c r="CT2178" s="44" t="s">
        <v>23661</v>
      </c>
      <c r="CU2178" s="214">
        <v>7055</v>
      </c>
      <c r="CV2178" s="212" t="s">
        <v>23662</v>
      </c>
      <c r="CW2178" s="212" t="s">
        <v>1593</v>
      </c>
      <c r="CX2178" s="44" t="s">
        <v>1072</v>
      </c>
      <c r="CY2178" s="78">
        <v>43131</v>
      </c>
      <c r="CZ2178" s="215" t="s">
        <v>601</v>
      </c>
      <c r="DA2178" s="212" t="s">
        <v>512</v>
      </c>
      <c r="DB2178" s="44" t="s">
        <v>547</v>
      </c>
      <c r="DC2178" s="44" t="s">
        <v>511</v>
      </c>
      <c r="DD2178" s="44" t="s">
        <v>532</v>
      </c>
    </row>
    <row r="2179" spans="83:108">
      <c r="CE2179" s="212"/>
      <c r="CF2179" s="213">
        <f>IF(ISNUMBER(SEARCH($H$2,$CG$3:$CG$3334)),MAX($CF$2:CF2178)+1,0)</f>
        <v>2177</v>
      </c>
      <c r="CG2179" s="220" t="s">
        <v>23663</v>
      </c>
      <c r="CH2179" s="212"/>
      <c r="CI2179" s="212"/>
      <c r="CJ2179" s="213" t="str">
        <f>IFERROR(VLOOKUP(ROWS($CJ$3:CJ2179),CF2179:CG5510,2,0),"")</f>
        <v>PASTA CAFFARO NC_02177</v>
      </c>
      <c r="CK2179" s="212" t="s">
        <v>23664</v>
      </c>
      <c r="CL2179" s="212" t="s">
        <v>23665</v>
      </c>
      <c r="CM2179" s="78">
        <v>43131</v>
      </c>
      <c r="CN2179" s="212" t="s">
        <v>23666</v>
      </c>
      <c r="CO2179" s="212" t="s">
        <v>23667</v>
      </c>
      <c r="CP2179" s="212" t="s">
        <v>23668</v>
      </c>
      <c r="CQ2179" s="212" t="s">
        <v>23669</v>
      </c>
      <c r="CR2179" s="212" t="s">
        <v>23670</v>
      </c>
      <c r="CS2179" s="44">
        <v>2177</v>
      </c>
      <c r="CT2179" s="44" t="s">
        <v>23671</v>
      </c>
      <c r="CU2179" s="214">
        <v>7053</v>
      </c>
      <c r="CV2179" s="212" t="s">
        <v>23672</v>
      </c>
      <c r="CW2179" s="212" t="s">
        <v>1593</v>
      </c>
      <c r="CX2179" s="44" t="s">
        <v>1072</v>
      </c>
      <c r="CY2179" s="78">
        <v>43131</v>
      </c>
      <c r="CZ2179" s="215" t="s">
        <v>601</v>
      </c>
      <c r="DA2179" s="212" t="s">
        <v>512</v>
      </c>
      <c r="DB2179" s="44" t="s">
        <v>655</v>
      </c>
      <c r="DC2179" s="44" t="s">
        <v>750</v>
      </c>
      <c r="DD2179" s="44" t="s">
        <v>532</v>
      </c>
    </row>
    <row r="2180" spans="83:108">
      <c r="CE2180" s="212"/>
      <c r="CF2180" s="213">
        <f>IF(ISNUMBER(SEARCH($H$2,$CG$3:$CG$3334)),MAX($CF$2:CF2179)+1,0)</f>
        <v>2178</v>
      </c>
      <c r="CG2180" s="220" t="s">
        <v>23673</v>
      </c>
      <c r="CH2180" s="212"/>
      <c r="CI2180" s="212"/>
      <c r="CJ2180" s="213" t="str">
        <f>IFERROR(VLOOKUP(ROWS($CJ$3:CJ2180),CF2180:CG5511,2,0),"")</f>
        <v>PASTA ISAGRO BLU_02178</v>
      </c>
      <c r="CK2180" s="212" t="s">
        <v>23674</v>
      </c>
      <c r="CL2180" s="212" t="s">
        <v>23675</v>
      </c>
      <c r="CM2180" s="78">
        <v>43131</v>
      </c>
      <c r="CN2180" s="212" t="s">
        <v>23676</v>
      </c>
      <c r="CO2180" s="212" t="s">
        <v>23677</v>
      </c>
      <c r="CP2180" s="212" t="s">
        <v>23678</v>
      </c>
      <c r="CQ2180" s="212" t="s">
        <v>23679</v>
      </c>
      <c r="CR2180" s="212" t="s">
        <v>23680</v>
      </c>
      <c r="CS2180" s="44">
        <v>2178</v>
      </c>
      <c r="CT2180" s="44" t="s">
        <v>23681</v>
      </c>
      <c r="CU2180" s="214">
        <v>13565</v>
      </c>
      <c r="CV2180" s="212" t="s">
        <v>23682</v>
      </c>
      <c r="CW2180" s="212" t="s">
        <v>1593</v>
      </c>
      <c r="CX2180" s="44" t="s">
        <v>1072</v>
      </c>
      <c r="CY2180" s="78">
        <v>43131</v>
      </c>
      <c r="CZ2180" s="215" t="s">
        <v>601</v>
      </c>
      <c r="DA2180" s="212" t="s">
        <v>512</v>
      </c>
      <c r="DB2180" s="44" t="s">
        <v>655</v>
      </c>
      <c r="DC2180" s="44" t="s">
        <v>750</v>
      </c>
      <c r="DD2180" s="44" t="s">
        <v>532</v>
      </c>
    </row>
    <row r="2181" spans="83:108">
      <c r="CE2181" s="212"/>
      <c r="CF2181" s="213">
        <f>IF(ISNUMBER(SEARCH($H$2,$CG$3:$CG$3334)),MAX($CF$2:CF2180)+1,0)</f>
        <v>2179</v>
      </c>
      <c r="CG2181" s="220" t="s">
        <v>23683</v>
      </c>
      <c r="CH2181" s="212"/>
      <c r="CI2181" s="212"/>
      <c r="CJ2181" s="213" t="str">
        <f>IFERROR(VLOOKUP(ROWS($CJ$3:CJ2181),CF2181:CG5512,2,0),"")</f>
        <v>PASTA LUMACHICIDA IN GRANI_02179</v>
      </c>
      <c r="CK2181" s="212" t="s">
        <v>23684</v>
      </c>
      <c r="CL2181" s="212" t="s">
        <v>23685</v>
      </c>
      <c r="CM2181" s="78">
        <v>44347</v>
      </c>
      <c r="CN2181" s="212" t="s">
        <v>23686</v>
      </c>
      <c r="CO2181" s="212" t="s">
        <v>23687</v>
      </c>
      <c r="CP2181" s="212" t="s">
        <v>23688</v>
      </c>
      <c r="CQ2181" s="212" t="s">
        <v>23689</v>
      </c>
      <c r="CR2181" s="212" t="s">
        <v>23690</v>
      </c>
      <c r="CS2181" s="44">
        <v>2179</v>
      </c>
      <c r="CT2181" s="44" t="s">
        <v>23691</v>
      </c>
      <c r="CU2181" s="214">
        <v>2259</v>
      </c>
      <c r="CV2181" s="212" t="s">
        <v>23692</v>
      </c>
      <c r="CW2181" s="212" t="s">
        <v>1475</v>
      </c>
      <c r="CX2181" s="44" t="s">
        <v>7047</v>
      </c>
      <c r="CY2181" s="78">
        <v>44347</v>
      </c>
      <c r="CZ2181" s="215" t="s">
        <v>545</v>
      </c>
      <c r="DA2181" s="212" t="s">
        <v>1477</v>
      </c>
      <c r="DB2181" s="44" t="s">
        <v>3943</v>
      </c>
      <c r="DC2181" s="44" t="s">
        <v>908</v>
      </c>
      <c r="DD2181" s="44" t="s">
        <v>532</v>
      </c>
    </row>
    <row r="2182" spans="83:108">
      <c r="CE2182" s="212"/>
      <c r="CF2182" s="213">
        <f>IF(ISNUMBER(SEARCH($H$2,$CG$3:$CG$3334)),MAX($CF$2:CF2181)+1,0)</f>
        <v>2180</v>
      </c>
      <c r="CG2182" s="220" t="s">
        <v>23693</v>
      </c>
      <c r="CH2182" s="212"/>
      <c r="CI2182" s="212"/>
      <c r="CJ2182" s="213" t="str">
        <f>IFERROR(VLOOKUP(ROWS($CJ$3:CJ2182),CF2182:CG5513,2,0),"")</f>
        <v>PASTA SIAPA F BLU_02180</v>
      </c>
      <c r="CK2182" s="212" t="s">
        <v>23694</v>
      </c>
      <c r="CL2182" s="212" t="s">
        <v>23695</v>
      </c>
      <c r="CM2182" s="78">
        <v>43131</v>
      </c>
      <c r="CN2182" s="212" t="s">
        <v>23696</v>
      </c>
      <c r="CO2182" s="212" t="s">
        <v>23697</v>
      </c>
      <c r="CP2182" s="212" t="s">
        <v>23698</v>
      </c>
      <c r="CQ2182" s="212" t="s">
        <v>23699</v>
      </c>
      <c r="CR2182" s="212" t="s">
        <v>23700</v>
      </c>
      <c r="CS2182" s="44">
        <v>2180</v>
      </c>
      <c r="CT2182" s="44" t="s">
        <v>23701</v>
      </c>
      <c r="CU2182" s="214">
        <v>12780</v>
      </c>
      <c r="CV2182" s="212" t="s">
        <v>23702</v>
      </c>
      <c r="CW2182" s="212" t="s">
        <v>1593</v>
      </c>
      <c r="CX2182" s="44" t="s">
        <v>1072</v>
      </c>
      <c r="CY2182" s="78">
        <v>43131</v>
      </c>
      <c r="CZ2182" s="215" t="s">
        <v>601</v>
      </c>
      <c r="DA2182" s="212" t="s">
        <v>512</v>
      </c>
      <c r="DB2182" s="44" t="s">
        <v>655</v>
      </c>
      <c r="DC2182" s="44" t="s">
        <v>750</v>
      </c>
      <c r="DD2182" s="44" t="s">
        <v>532</v>
      </c>
    </row>
    <row r="2183" spans="83:108">
      <c r="CE2183" s="212"/>
      <c r="CF2183" s="213">
        <f>IF(ISNUMBER(SEARCH($H$2,$CG$3:$CG$3334)),MAX($CF$2:CF2182)+1,0)</f>
        <v>2181</v>
      </c>
      <c r="CG2183" s="220" t="s">
        <v>23703</v>
      </c>
      <c r="CH2183" s="212"/>
      <c r="CI2183" s="212"/>
      <c r="CJ2183" s="213" t="str">
        <f>IFERROR(VLOOKUP(ROWS($CJ$3:CJ2183),CF2183:CG5514,2,0),"")</f>
        <v>PASTA SIAPA F NC_02181</v>
      </c>
      <c r="CK2183" s="212" t="s">
        <v>23704</v>
      </c>
      <c r="CL2183" s="212" t="s">
        <v>23705</v>
      </c>
      <c r="CM2183" s="78">
        <v>43131</v>
      </c>
      <c r="CN2183" s="212" t="s">
        <v>23706</v>
      </c>
      <c r="CO2183" s="212" t="s">
        <v>23707</v>
      </c>
      <c r="CP2183" s="212" t="s">
        <v>23708</v>
      </c>
      <c r="CQ2183" s="212" t="s">
        <v>23709</v>
      </c>
      <c r="CR2183" s="212" t="s">
        <v>23710</v>
      </c>
      <c r="CS2183" s="44">
        <v>2181</v>
      </c>
      <c r="CT2183" s="44" t="s">
        <v>23711</v>
      </c>
      <c r="CU2183" s="214">
        <v>12778</v>
      </c>
      <c r="CV2183" s="212" t="s">
        <v>23712</v>
      </c>
      <c r="CW2183" s="212" t="s">
        <v>1593</v>
      </c>
      <c r="CX2183" s="44" t="s">
        <v>1072</v>
      </c>
      <c r="CY2183" s="78">
        <v>43131</v>
      </c>
      <c r="CZ2183" s="215" t="s">
        <v>601</v>
      </c>
      <c r="DA2183" s="212" t="s">
        <v>512</v>
      </c>
      <c r="DB2183" s="44" t="s">
        <v>655</v>
      </c>
      <c r="DC2183" s="44" t="s">
        <v>750</v>
      </c>
      <c r="DD2183" s="44" t="s">
        <v>532</v>
      </c>
    </row>
    <row r="2184" spans="83:108">
      <c r="CE2184" s="212"/>
      <c r="CF2184" s="213">
        <f>IF(ISNUMBER(SEARCH($H$2,$CG$3:$CG$3334)),MAX($CF$2:CF2183)+1,0)</f>
        <v>2182</v>
      </c>
      <c r="CG2184" s="220" t="s">
        <v>23713</v>
      </c>
      <c r="CH2184" s="212"/>
      <c r="CI2184" s="212"/>
      <c r="CJ2184" s="213" t="str">
        <f>IFERROR(VLOOKUP(ROWS($CJ$3:CJ2184),CF2184:CG5515,2,0),"")</f>
        <v>PATAGERM_02182</v>
      </c>
      <c r="CK2184" s="212" t="s">
        <v>23714</v>
      </c>
      <c r="CL2184" s="212" t="s">
        <v>23715</v>
      </c>
      <c r="CM2184" s="78">
        <v>43039</v>
      </c>
      <c r="CN2184" s="212" t="s">
        <v>23716</v>
      </c>
      <c r="CO2184" s="212" t="s">
        <v>23717</v>
      </c>
      <c r="CP2184" s="212" t="s">
        <v>23718</v>
      </c>
      <c r="CQ2184" s="212" t="s">
        <v>23719</v>
      </c>
      <c r="CR2184" s="212" t="s">
        <v>23720</v>
      </c>
      <c r="CS2184" s="44">
        <v>2182</v>
      </c>
      <c r="CT2184" s="44" t="s">
        <v>23721</v>
      </c>
      <c r="CU2184" s="214">
        <v>15301</v>
      </c>
      <c r="CV2184" s="212" t="s">
        <v>23722</v>
      </c>
      <c r="CW2184" s="212" t="s">
        <v>11386</v>
      </c>
      <c r="CX2184" s="44" t="s">
        <v>2325</v>
      </c>
      <c r="CY2184" s="78">
        <v>43039</v>
      </c>
      <c r="CZ2184" s="215" t="s">
        <v>545</v>
      </c>
      <c r="DA2184" s="212" t="s">
        <v>546</v>
      </c>
      <c r="DB2184" s="44" t="s">
        <v>2826</v>
      </c>
      <c r="DC2184" s="44" t="s">
        <v>4918</v>
      </c>
      <c r="DD2184" s="44" t="s">
        <v>532</v>
      </c>
    </row>
    <row r="2185" spans="83:108">
      <c r="CE2185" s="212"/>
      <c r="CF2185" s="213">
        <f>IF(ISNUMBER(SEARCH($H$2,$CG$3:$CG$3334)),MAX($CF$2:CF2184)+1,0)</f>
        <v>2183</v>
      </c>
      <c r="CG2185" s="220" t="s">
        <v>23723</v>
      </c>
      <c r="CH2185" s="212"/>
      <c r="CI2185" s="212"/>
      <c r="CJ2185" s="213" t="str">
        <f>IFERROR(VLOOKUP(ROWS($CJ$3:CJ2185),CF2185:CG5516,2,0),"")</f>
        <v>PATRIOT DRY_02183</v>
      </c>
      <c r="CK2185" s="212" t="s">
        <v>23724</v>
      </c>
      <c r="CL2185" s="212" t="s">
        <v>23725</v>
      </c>
      <c r="CM2185" s="78" t="s">
        <v>511</v>
      </c>
      <c r="CN2185" s="212" t="s">
        <v>23726</v>
      </c>
      <c r="CO2185" s="212" t="s">
        <v>23727</v>
      </c>
      <c r="CP2185" s="212" t="s">
        <v>23728</v>
      </c>
      <c r="CQ2185" s="212" t="s">
        <v>23729</v>
      </c>
      <c r="CR2185" s="212" t="s">
        <v>23730</v>
      </c>
      <c r="CS2185" s="44">
        <v>2183</v>
      </c>
      <c r="CT2185" s="44" t="s">
        <v>23731</v>
      </c>
      <c r="CU2185" s="214">
        <v>15996</v>
      </c>
      <c r="CV2185" s="212" t="s">
        <v>23732</v>
      </c>
      <c r="CW2185" s="212" t="s">
        <v>23733</v>
      </c>
      <c r="CX2185" s="44" t="s">
        <v>1072</v>
      </c>
      <c r="CY2185" s="44" t="s">
        <v>511</v>
      </c>
      <c r="CZ2185" s="215" t="s">
        <v>511</v>
      </c>
      <c r="DA2185" s="212" t="s">
        <v>512</v>
      </c>
      <c r="DB2185" s="44" t="s">
        <v>802</v>
      </c>
      <c r="DC2185" s="44" t="s">
        <v>23734</v>
      </c>
      <c r="DD2185" s="44" t="s">
        <v>532</v>
      </c>
    </row>
    <row r="2186" spans="83:108">
      <c r="CE2186" s="212"/>
      <c r="CF2186" s="213">
        <f>IF(ISNUMBER(SEARCH($H$2,$CG$3:$CG$3334)),MAX($CF$2:CF2185)+1,0)</f>
        <v>2184</v>
      </c>
      <c r="CG2186" s="220" t="s">
        <v>23735</v>
      </c>
      <c r="CH2186" s="212"/>
      <c r="CI2186" s="212"/>
      <c r="CJ2186" s="213" t="str">
        <f>IFERROR(VLOOKUP(ROWS($CJ$3:CJ2186),CF2186:CG5517,2,0),"")</f>
        <v>PATROL 35 WP_02184</v>
      </c>
      <c r="CK2186" s="212" t="s">
        <v>23736</v>
      </c>
      <c r="CL2186" s="212" t="s">
        <v>23737</v>
      </c>
      <c r="CM2186" s="78">
        <v>43131</v>
      </c>
      <c r="CN2186" s="212" t="s">
        <v>23738</v>
      </c>
      <c r="CO2186" s="212" t="s">
        <v>23739</v>
      </c>
      <c r="CP2186" s="212" t="s">
        <v>23740</v>
      </c>
      <c r="CQ2186" s="212" t="s">
        <v>23741</v>
      </c>
      <c r="CR2186" s="212" t="s">
        <v>23742</v>
      </c>
      <c r="CS2186" s="44">
        <v>2184</v>
      </c>
      <c r="CT2186" s="44" t="s">
        <v>23743</v>
      </c>
      <c r="CU2186" s="214">
        <v>13429</v>
      </c>
      <c r="CV2186" s="212" t="s">
        <v>23744</v>
      </c>
      <c r="CW2186" s="212" t="s">
        <v>1593</v>
      </c>
      <c r="CX2186" s="44" t="s">
        <v>7174</v>
      </c>
      <c r="CY2186" s="78">
        <v>43131</v>
      </c>
      <c r="CZ2186" s="215" t="s">
        <v>601</v>
      </c>
      <c r="DA2186" s="212" t="s">
        <v>512</v>
      </c>
      <c r="DB2186" s="44" t="s">
        <v>802</v>
      </c>
      <c r="DC2186" s="44" t="s">
        <v>2047</v>
      </c>
      <c r="DD2186" s="44" t="s">
        <v>532</v>
      </c>
    </row>
    <row r="2187" spans="83:108">
      <c r="CE2187" s="212"/>
      <c r="CF2187" s="213">
        <f>IF(ISNUMBER(SEARCH($H$2,$CG$3:$CG$3334)),MAX($CF$2:CF2186)+1,0)</f>
        <v>2185</v>
      </c>
      <c r="CG2187" s="220" t="s">
        <v>23745</v>
      </c>
      <c r="CH2187" s="212"/>
      <c r="CI2187" s="212"/>
      <c r="CJ2187" s="213" t="str">
        <f>IFERROR(VLOOKUP(ROWS($CJ$3:CJ2187),CF2187:CG5518,2,0),"")</f>
        <v>PATROL BLU_02185</v>
      </c>
      <c r="CK2187" s="212" t="s">
        <v>23746</v>
      </c>
      <c r="CL2187" s="212" t="s">
        <v>23747</v>
      </c>
      <c r="CM2187" s="78">
        <v>43131</v>
      </c>
      <c r="CN2187" s="212" t="s">
        <v>23748</v>
      </c>
      <c r="CO2187" s="212" t="s">
        <v>23749</v>
      </c>
      <c r="CP2187" s="212" t="s">
        <v>23750</v>
      </c>
      <c r="CQ2187" s="212" t="s">
        <v>23751</v>
      </c>
      <c r="CR2187" s="212" t="s">
        <v>23752</v>
      </c>
      <c r="CS2187" s="44">
        <v>2185</v>
      </c>
      <c r="CT2187" s="44" t="s">
        <v>23753</v>
      </c>
      <c r="CU2187" s="214">
        <v>14170</v>
      </c>
      <c r="CV2187" s="212" t="s">
        <v>23754</v>
      </c>
      <c r="CW2187" s="212" t="s">
        <v>1593</v>
      </c>
      <c r="CX2187" s="44" t="s">
        <v>7174</v>
      </c>
      <c r="CY2187" s="78">
        <v>43131</v>
      </c>
      <c r="CZ2187" s="215" t="s">
        <v>601</v>
      </c>
      <c r="DA2187" s="212" t="s">
        <v>512</v>
      </c>
      <c r="DB2187" s="44" t="s">
        <v>802</v>
      </c>
      <c r="DC2187" s="44" t="s">
        <v>2047</v>
      </c>
      <c r="DD2187" s="44" t="s">
        <v>532</v>
      </c>
    </row>
    <row r="2188" spans="83:108">
      <c r="CE2188" s="212"/>
      <c r="CF2188" s="213">
        <f>IF(ISNUMBER(SEARCH($H$2,$CG$3:$CG$3334)),MAX($CF$2:CF2187)+1,0)</f>
        <v>2186</v>
      </c>
      <c r="CG2188" s="220" t="s">
        <v>23755</v>
      </c>
      <c r="CH2188" s="212"/>
      <c r="CI2188" s="212"/>
      <c r="CJ2188" s="213" t="str">
        <f>IFERROR(VLOOKUP(ROWS($CJ$3:CJ2188),CF2188:CG5519,2,0),"")</f>
        <v>PEAK_02186</v>
      </c>
      <c r="CK2188" s="212" t="s">
        <v>23756</v>
      </c>
      <c r="CL2188" s="212" t="s">
        <v>23757</v>
      </c>
      <c r="CM2188" s="78">
        <v>42916</v>
      </c>
      <c r="CN2188" s="212" t="s">
        <v>23758</v>
      </c>
      <c r="CO2188" s="212" t="s">
        <v>23759</v>
      </c>
      <c r="CP2188" s="212" t="s">
        <v>23760</v>
      </c>
      <c r="CQ2188" s="212" t="s">
        <v>23761</v>
      </c>
      <c r="CR2188" s="212" t="s">
        <v>23762</v>
      </c>
      <c r="CS2188" s="44">
        <v>2186</v>
      </c>
      <c r="CT2188" s="44" t="s">
        <v>23763</v>
      </c>
      <c r="CU2188" s="214">
        <v>9371</v>
      </c>
      <c r="CV2188" s="212" t="s">
        <v>23764</v>
      </c>
      <c r="CW2188" s="212" t="s">
        <v>23765</v>
      </c>
      <c r="CX2188" s="44" t="s">
        <v>839</v>
      </c>
      <c r="CY2188" s="78">
        <v>42916</v>
      </c>
      <c r="CZ2188" s="215" t="s">
        <v>601</v>
      </c>
      <c r="DA2188" s="212" t="s">
        <v>737</v>
      </c>
      <c r="DB2188" s="44" t="s">
        <v>641</v>
      </c>
      <c r="DC2188" s="44" t="s">
        <v>2838</v>
      </c>
      <c r="DD2188" s="44" t="s">
        <v>532</v>
      </c>
    </row>
    <row r="2189" spans="83:108">
      <c r="CE2189" s="212"/>
      <c r="CF2189" s="213">
        <f>IF(ISNUMBER(SEARCH($H$2,$CG$3:$CG$3334)),MAX($CF$2:CF2188)+1,0)</f>
        <v>2187</v>
      </c>
      <c r="CG2189" s="220" t="s">
        <v>23766</v>
      </c>
      <c r="CH2189" s="212"/>
      <c r="CI2189" s="212"/>
      <c r="CJ2189" s="213" t="str">
        <f>IFERROR(VLOOKUP(ROWS($CJ$3:CJ2189),CF2189:CG5520,2,0),"")</f>
        <v>PENBOTEC 400 SC_02187</v>
      </c>
      <c r="CK2189" s="212" t="s">
        <v>23767</v>
      </c>
      <c r="CL2189" s="212" t="s">
        <v>23768</v>
      </c>
      <c r="CM2189" s="78">
        <v>42855</v>
      </c>
      <c r="CN2189" s="212" t="s">
        <v>23769</v>
      </c>
      <c r="CO2189" s="212" t="s">
        <v>23770</v>
      </c>
      <c r="CP2189" s="212" t="s">
        <v>23771</v>
      </c>
      <c r="CQ2189" s="212" t="s">
        <v>23772</v>
      </c>
      <c r="CR2189" s="212" t="s">
        <v>23773</v>
      </c>
      <c r="CS2189" s="44">
        <v>2187</v>
      </c>
      <c r="CT2189" s="44" t="s">
        <v>23774</v>
      </c>
      <c r="CU2189" s="214">
        <v>16195</v>
      </c>
      <c r="CV2189" s="212" t="s">
        <v>23775</v>
      </c>
      <c r="CW2189" s="212" t="s">
        <v>3572</v>
      </c>
      <c r="CX2189" s="44" t="s">
        <v>23776</v>
      </c>
      <c r="CY2189" s="78">
        <v>42855</v>
      </c>
      <c r="CZ2189" s="215" t="s">
        <v>511</v>
      </c>
      <c r="DA2189" s="212" t="s">
        <v>512</v>
      </c>
      <c r="DB2189" s="44" t="s">
        <v>655</v>
      </c>
      <c r="DC2189" s="44" t="s">
        <v>23777</v>
      </c>
      <c r="DD2189" s="44" t="s">
        <v>515</v>
      </c>
    </row>
    <row r="2190" spans="83:108">
      <c r="CE2190" s="212"/>
      <c r="CF2190" s="213">
        <f>IF(ISNUMBER(SEARCH($H$2,$CG$3:$CG$3334)),MAX($CF$2:CF2189)+1,0)</f>
        <v>2188</v>
      </c>
      <c r="CG2190" s="220" t="s">
        <v>23778</v>
      </c>
      <c r="CH2190" s="212"/>
      <c r="CI2190" s="212"/>
      <c r="CJ2190" s="213" t="str">
        <f>IFERROR(VLOOKUP(ROWS($CJ$3:CJ2190),CF2190:CG5521,2,0),"")</f>
        <v>PENCOR 10 EC_02188</v>
      </c>
      <c r="CK2190" s="212" t="s">
        <v>23779</v>
      </c>
      <c r="CL2190" s="212" t="s">
        <v>23780</v>
      </c>
      <c r="CM2190" s="78">
        <v>44561</v>
      </c>
      <c r="CN2190" s="212" t="s">
        <v>23781</v>
      </c>
      <c r="CO2190" s="212" t="s">
        <v>23782</v>
      </c>
      <c r="CP2190" s="212" t="s">
        <v>23783</v>
      </c>
      <c r="CQ2190" s="212" t="s">
        <v>23784</v>
      </c>
      <c r="CR2190" s="212" t="s">
        <v>23785</v>
      </c>
      <c r="CS2190" s="44">
        <v>2188</v>
      </c>
      <c r="CT2190" s="44" t="s">
        <v>23786</v>
      </c>
      <c r="CU2190" s="214">
        <v>11190</v>
      </c>
      <c r="CV2190" s="212" t="s">
        <v>23787</v>
      </c>
      <c r="CW2190" s="212" t="s">
        <v>9302</v>
      </c>
      <c r="CX2190" s="44" t="s">
        <v>1752</v>
      </c>
      <c r="CY2190" s="78">
        <v>44561</v>
      </c>
      <c r="CZ2190" s="215" t="s">
        <v>528</v>
      </c>
      <c r="DA2190" s="212" t="s">
        <v>512</v>
      </c>
      <c r="DB2190" s="44" t="s">
        <v>530</v>
      </c>
      <c r="DC2190" s="44" t="s">
        <v>10666</v>
      </c>
      <c r="DD2190" s="44" t="s">
        <v>532</v>
      </c>
    </row>
    <row r="2191" spans="83:108">
      <c r="CE2191" s="212"/>
      <c r="CF2191" s="213">
        <f>IF(ISNUMBER(SEARCH($H$2,$CG$3:$CG$3334)),MAX($CF$2:CF2190)+1,0)</f>
        <v>2189</v>
      </c>
      <c r="CG2191" s="220" t="s">
        <v>23788</v>
      </c>
      <c r="CH2191" s="212"/>
      <c r="CI2191" s="212"/>
      <c r="CJ2191" s="213" t="str">
        <f>IFERROR(VLOOKUP(ROWS($CJ$3:CJ2191),CF2191:CG5522,2,0),"")</f>
        <v>PENCOR COMBI_02189</v>
      </c>
      <c r="CK2191" s="212" t="s">
        <v>23789</v>
      </c>
      <c r="CL2191" s="212" t="s">
        <v>23790</v>
      </c>
      <c r="CM2191" s="78">
        <v>44561</v>
      </c>
      <c r="CN2191" s="212" t="s">
        <v>23791</v>
      </c>
      <c r="CO2191" s="212" t="s">
        <v>23792</v>
      </c>
      <c r="CP2191" s="212" t="s">
        <v>23793</v>
      </c>
      <c r="CQ2191" s="212" t="s">
        <v>23794</v>
      </c>
      <c r="CR2191" s="212" t="s">
        <v>23795</v>
      </c>
      <c r="CS2191" s="44">
        <v>2189</v>
      </c>
      <c r="CT2191" s="44" t="s">
        <v>23796</v>
      </c>
      <c r="CU2191" s="214">
        <v>12250</v>
      </c>
      <c r="CV2191" s="212" t="s">
        <v>23797</v>
      </c>
      <c r="CW2191" s="212" t="s">
        <v>23798</v>
      </c>
      <c r="CX2191" s="44" t="s">
        <v>2490</v>
      </c>
      <c r="CY2191" s="78">
        <v>44561</v>
      </c>
      <c r="CZ2191" s="215" t="s">
        <v>640</v>
      </c>
      <c r="DA2191" s="212" t="s">
        <v>512</v>
      </c>
      <c r="DB2191" s="44" t="s">
        <v>802</v>
      </c>
      <c r="DC2191" s="44" t="s">
        <v>23799</v>
      </c>
      <c r="DD2191" s="44" t="s">
        <v>532</v>
      </c>
    </row>
    <row r="2192" spans="83:108">
      <c r="CE2192" s="212"/>
      <c r="CF2192" s="213">
        <f>IF(ISNUMBER(SEARCH($H$2,$CG$3:$CG$3334)),MAX($CF$2:CF2191)+1,0)</f>
        <v>2190</v>
      </c>
      <c r="CG2192" s="220" t="s">
        <v>23800</v>
      </c>
      <c r="CH2192" s="212"/>
      <c r="CI2192" s="212"/>
      <c r="CJ2192" s="213" t="str">
        <f>IFERROR(VLOOKUP(ROWS($CJ$3:CJ2192),CF2192:CG5523,2,0),"")</f>
        <v>PENDICOL 33 EC_02190</v>
      </c>
      <c r="CK2192" s="212" t="s">
        <v>23801</v>
      </c>
      <c r="CL2192" s="212" t="s">
        <v>23802</v>
      </c>
      <c r="CM2192" s="78">
        <v>42947</v>
      </c>
      <c r="CN2192" s="212" t="s">
        <v>23803</v>
      </c>
      <c r="CO2192" s="212" t="s">
        <v>23804</v>
      </c>
      <c r="CP2192" s="212" t="s">
        <v>23805</v>
      </c>
      <c r="CQ2192" s="212" t="s">
        <v>23806</v>
      </c>
      <c r="CR2192" s="212" t="s">
        <v>23807</v>
      </c>
      <c r="CS2192" s="44">
        <v>2190</v>
      </c>
      <c r="CT2192" s="44" t="s">
        <v>23808</v>
      </c>
      <c r="CU2192" s="214">
        <v>16585</v>
      </c>
      <c r="CV2192" s="212" t="s">
        <v>23809</v>
      </c>
      <c r="CW2192" s="212" t="s">
        <v>951</v>
      </c>
      <c r="CX2192" s="44" t="s">
        <v>654</v>
      </c>
      <c r="CY2192" s="78">
        <v>42947</v>
      </c>
      <c r="CZ2192" s="215" t="s">
        <v>511</v>
      </c>
      <c r="DA2192" s="212" t="s">
        <v>737</v>
      </c>
      <c r="DB2192" s="44" t="s">
        <v>530</v>
      </c>
      <c r="DC2192" s="44" t="s">
        <v>3889</v>
      </c>
      <c r="DD2192" s="44" t="s">
        <v>532</v>
      </c>
    </row>
    <row r="2193" spans="83:108">
      <c r="CE2193" s="212"/>
      <c r="CF2193" s="213">
        <f>IF(ISNUMBER(SEARCH($H$2,$CG$3:$CG$3334)),MAX($CF$2:CF2192)+1,0)</f>
        <v>2191</v>
      </c>
      <c r="CG2193" s="220" t="s">
        <v>23810</v>
      </c>
      <c r="CH2193" s="212"/>
      <c r="CI2193" s="212"/>
      <c r="CJ2193" s="213" t="str">
        <f>IFERROR(VLOOKUP(ROWS($CJ$3:CJ2193),CF2193:CG5524,2,0),"")</f>
        <v>PENDIPHAR_02191</v>
      </c>
      <c r="CK2193" s="212" t="s">
        <v>23811</v>
      </c>
      <c r="CL2193" s="212" t="s">
        <v>23812</v>
      </c>
      <c r="CM2193" s="78">
        <v>42947</v>
      </c>
      <c r="CN2193" s="212" t="s">
        <v>23813</v>
      </c>
      <c r="CO2193" s="212" t="s">
        <v>23814</v>
      </c>
      <c r="CP2193" s="212" t="s">
        <v>23815</v>
      </c>
      <c r="CQ2193" s="212" t="s">
        <v>23816</v>
      </c>
      <c r="CR2193" s="212" t="s">
        <v>23817</v>
      </c>
      <c r="CS2193" s="44">
        <v>2191</v>
      </c>
      <c r="CT2193" s="44" t="s">
        <v>23818</v>
      </c>
      <c r="CU2193" s="214">
        <v>16321</v>
      </c>
      <c r="CV2193" s="212" t="s">
        <v>23819</v>
      </c>
      <c r="CW2193" s="212" t="s">
        <v>951</v>
      </c>
      <c r="CX2193" s="44" t="s">
        <v>654</v>
      </c>
      <c r="CY2193" s="78">
        <v>42947</v>
      </c>
      <c r="CZ2193" s="215" t="s">
        <v>511</v>
      </c>
      <c r="DA2193" s="212" t="s">
        <v>737</v>
      </c>
      <c r="DB2193" s="44" t="s">
        <v>530</v>
      </c>
      <c r="DC2193" s="44" t="s">
        <v>3889</v>
      </c>
      <c r="DD2193" s="44" t="s">
        <v>532</v>
      </c>
    </row>
    <row r="2194" spans="83:108">
      <c r="CE2194" s="212"/>
      <c r="CF2194" s="213">
        <f>IF(ISNUMBER(SEARCH($H$2,$CG$3:$CG$3334)),MAX($CF$2:CF2193)+1,0)</f>
        <v>2192</v>
      </c>
      <c r="CG2194" s="220" t="s">
        <v>23820</v>
      </c>
      <c r="CH2194" s="212"/>
      <c r="CI2194" s="212"/>
      <c r="CJ2194" s="213" t="str">
        <f>IFERROR(VLOOKUP(ROWS($CJ$3:CJ2194),CF2194:CG5525,2,0),"")</f>
        <v>PENDIWIN_02192</v>
      </c>
      <c r="CK2194" s="212" t="s">
        <v>23821</v>
      </c>
      <c r="CL2194" s="212" t="s">
        <v>23822</v>
      </c>
      <c r="CM2194" s="78">
        <v>42947</v>
      </c>
      <c r="CN2194" s="212" t="s">
        <v>23823</v>
      </c>
      <c r="CO2194" s="212" t="s">
        <v>23824</v>
      </c>
      <c r="CP2194" s="212" t="s">
        <v>23825</v>
      </c>
      <c r="CQ2194" s="212" t="s">
        <v>23826</v>
      </c>
      <c r="CR2194" s="212" t="s">
        <v>23827</v>
      </c>
      <c r="CS2194" s="44">
        <v>2192</v>
      </c>
      <c r="CT2194" s="44" t="s">
        <v>23828</v>
      </c>
      <c r="CU2194" s="214">
        <v>16323</v>
      </c>
      <c r="CV2194" s="212" t="s">
        <v>23829</v>
      </c>
      <c r="CW2194" s="212" t="s">
        <v>951</v>
      </c>
      <c r="CX2194" s="44" t="s">
        <v>654</v>
      </c>
      <c r="CY2194" s="78">
        <v>42947</v>
      </c>
      <c r="CZ2194" s="215" t="s">
        <v>511</v>
      </c>
      <c r="DA2194" s="212" t="s">
        <v>737</v>
      </c>
      <c r="DB2194" s="44" t="s">
        <v>655</v>
      </c>
      <c r="DC2194" s="44" t="s">
        <v>7914</v>
      </c>
      <c r="DD2194" s="44" t="s">
        <v>532</v>
      </c>
    </row>
    <row r="2195" spans="83:108">
      <c r="CE2195" s="212"/>
      <c r="CF2195" s="213">
        <f>IF(ISNUMBER(SEARCH($H$2,$CG$3:$CG$3334)),MAX($CF$2:CF2194)+1,0)</f>
        <v>2193</v>
      </c>
      <c r="CG2195" s="220" t="s">
        <v>23830</v>
      </c>
      <c r="CH2195" s="212"/>
      <c r="CI2195" s="212"/>
      <c r="CJ2195" s="213" t="str">
        <f>IFERROR(VLOOKUP(ROWS($CJ$3:CJ2195),CF2195:CG5526,2,0),"")</f>
        <v>PENDULUM 2G_02193</v>
      </c>
      <c r="CK2195" s="212" t="s">
        <v>23831</v>
      </c>
      <c r="CL2195" s="212" t="s">
        <v>23832</v>
      </c>
      <c r="CM2195" s="78" t="s">
        <v>511</v>
      </c>
      <c r="CN2195" s="212" t="s">
        <v>23833</v>
      </c>
      <c r="CO2195" s="212" t="s">
        <v>23834</v>
      </c>
      <c r="CP2195" s="212" t="s">
        <v>23835</v>
      </c>
      <c r="CQ2195" s="212" t="s">
        <v>23836</v>
      </c>
      <c r="CR2195" s="212" t="s">
        <v>23837</v>
      </c>
      <c r="CS2195" s="44">
        <v>2193</v>
      </c>
      <c r="CT2195" s="44" t="s">
        <v>23838</v>
      </c>
      <c r="CU2195" s="214">
        <v>9592</v>
      </c>
      <c r="CV2195" s="212" t="s">
        <v>23839</v>
      </c>
      <c r="CW2195" s="212" t="s">
        <v>951</v>
      </c>
      <c r="CX2195" s="44" t="s">
        <v>789</v>
      </c>
      <c r="CY2195" s="44" t="s">
        <v>511</v>
      </c>
      <c r="CZ2195" s="215" t="s">
        <v>601</v>
      </c>
      <c r="DA2195" s="212" t="s">
        <v>737</v>
      </c>
      <c r="DB2195" s="44" t="s">
        <v>641</v>
      </c>
      <c r="DC2195" s="44" t="s">
        <v>602</v>
      </c>
      <c r="DD2195" s="44" t="s">
        <v>563</v>
      </c>
    </row>
    <row r="2196" spans="83:108">
      <c r="CE2196" s="212"/>
      <c r="CF2196" s="213">
        <f>IF(ISNUMBER(SEARCH($H$2,$CG$3:$CG$3334)),MAX($CF$2:CF2195)+1,0)</f>
        <v>2194</v>
      </c>
      <c r="CG2196" s="220" t="s">
        <v>23840</v>
      </c>
      <c r="CH2196" s="212"/>
      <c r="CI2196" s="212"/>
      <c r="CJ2196" s="213" t="str">
        <f>IFERROR(VLOOKUP(ROWS($CJ$3:CJ2196),CF2196:CG5527,2,0),"")</f>
        <v>PENNCONIL_02194</v>
      </c>
      <c r="CK2196" s="212" t="s">
        <v>23841</v>
      </c>
      <c r="CL2196" s="212" t="s">
        <v>23842</v>
      </c>
      <c r="CM2196" s="78">
        <v>43708</v>
      </c>
      <c r="CN2196" s="212" t="s">
        <v>23843</v>
      </c>
      <c r="CO2196" s="212" t="s">
        <v>23844</v>
      </c>
      <c r="CP2196" s="212" t="s">
        <v>23845</v>
      </c>
      <c r="CQ2196" s="212" t="s">
        <v>23846</v>
      </c>
      <c r="CR2196" s="212" t="s">
        <v>23847</v>
      </c>
      <c r="CS2196" s="44">
        <v>2194</v>
      </c>
      <c r="CT2196" s="44" t="s">
        <v>23848</v>
      </c>
      <c r="CU2196" s="214">
        <v>9439</v>
      </c>
      <c r="CV2196" s="212" t="s">
        <v>23849</v>
      </c>
      <c r="CW2196" s="212" t="s">
        <v>6739</v>
      </c>
      <c r="CX2196" s="44" t="s">
        <v>1226</v>
      </c>
      <c r="CY2196" s="78">
        <v>43708</v>
      </c>
      <c r="CZ2196" s="215" t="s">
        <v>511</v>
      </c>
      <c r="DA2196" s="212" t="s">
        <v>512</v>
      </c>
      <c r="DB2196" s="44" t="s">
        <v>802</v>
      </c>
      <c r="DC2196" s="44" t="s">
        <v>23850</v>
      </c>
      <c r="DD2196" s="44" t="s">
        <v>532</v>
      </c>
    </row>
    <row r="2197" spans="83:108">
      <c r="CE2197" s="212"/>
      <c r="CF2197" s="213">
        <f>IF(ISNUMBER(SEARCH($H$2,$CG$3:$CG$3334)),MAX($CF$2:CF2196)+1,0)</f>
        <v>2195</v>
      </c>
      <c r="CG2197" s="220" t="s">
        <v>23851</v>
      </c>
      <c r="CH2197" s="212"/>
      <c r="CI2197" s="212"/>
      <c r="CJ2197" s="213" t="str">
        <f>IFERROR(VLOOKUP(ROWS($CJ$3:CJ2197),CF2197:CG5528,2,0),"")</f>
        <v>PENNCOZEB DG_02195</v>
      </c>
      <c r="CK2197" s="212" t="s">
        <v>23852</v>
      </c>
      <c r="CL2197" s="212" t="s">
        <v>23853</v>
      </c>
      <c r="CM2197" s="78">
        <v>43131</v>
      </c>
      <c r="CN2197" s="212" t="s">
        <v>23854</v>
      </c>
      <c r="CO2197" s="212" t="s">
        <v>23855</v>
      </c>
      <c r="CP2197" s="212" t="s">
        <v>23856</v>
      </c>
      <c r="CQ2197" s="212" t="s">
        <v>23857</v>
      </c>
      <c r="CR2197" s="212" t="s">
        <v>23858</v>
      </c>
      <c r="CS2197" s="44">
        <v>2195</v>
      </c>
      <c r="CT2197" s="44" t="s">
        <v>23859</v>
      </c>
      <c r="CU2197" s="214">
        <v>4199</v>
      </c>
      <c r="CV2197" s="212" t="s">
        <v>23860</v>
      </c>
      <c r="CW2197" s="212" t="s">
        <v>3005</v>
      </c>
      <c r="CX2197" s="44" t="s">
        <v>1226</v>
      </c>
      <c r="CY2197" s="78">
        <v>43131</v>
      </c>
      <c r="CZ2197" s="215" t="s">
        <v>576</v>
      </c>
      <c r="DA2197" s="212" t="s">
        <v>512</v>
      </c>
      <c r="DB2197" s="44" t="s">
        <v>3943</v>
      </c>
      <c r="DC2197" s="44" t="s">
        <v>2838</v>
      </c>
      <c r="DD2197" s="44" t="s">
        <v>563</v>
      </c>
    </row>
    <row r="2198" spans="83:108">
      <c r="CE2198" s="212"/>
      <c r="CF2198" s="213">
        <f>IF(ISNUMBER(SEARCH($H$2,$CG$3:$CG$3334)),MAX($CF$2:CF2197)+1,0)</f>
        <v>2196</v>
      </c>
      <c r="CG2198" s="220" t="s">
        <v>23861</v>
      </c>
      <c r="CH2198" s="212"/>
      <c r="CI2198" s="212"/>
      <c r="CJ2198" s="213" t="str">
        <f>IFERROR(VLOOKUP(ROWS($CJ$3:CJ2198),CF2198:CG5529,2,0),"")</f>
        <v>PENNY_02196</v>
      </c>
      <c r="CK2198" s="212" t="s">
        <v>23862</v>
      </c>
      <c r="CL2198" s="212" t="s">
        <v>23863</v>
      </c>
      <c r="CM2198" s="78">
        <v>42947</v>
      </c>
      <c r="CN2198" s="212" t="s">
        <v>23864</v>
      </c>
      <c r="CO2198" s="212" t="s">
        <v>23865</v>
      </c>
      <c r="CP2198" s="212" t="s">
        <v>23866</v>
      </c>
      <c r="CQ2198" s="212" t="s">
        <v>23867</v>
      </c>
      <c r="CR2198" s="212" t="s">
        <v>23868</v>
      </c>
      <c r="CS2198" s="44">
        <v>2196</v>
      </c>
      <c r="CT2198" s="44" t="s">
        <v>23869</v>
      </c>
      <c r="CU2198" s="214">
        <v>16322</v>
      </c>
      <c r="CV2198" s="212" t="s">
        <v>23870</v>
      </c>
      <c r="CW2198" s="212" t="s">
        <v>951</v>
      </c>
      <c r="CX2198" s="44" t="s">
        <v>654</v>
      </c>
      <c r="CY2198" s="78">
        <v>42947</v>
      </c>
      <c r="CZ2198" s="215" t="s">
        <v>511</v>
      </c>
      <c r="DA2198" s="212" t="s">
        <v>737</v>
      </c>
      <c r="DB2198" s="44" t="s">
        <v>530</v>
      </c>
      <c r="DC2198" s="44" t="s">
        <v>3889</v>
      </c>
      <c r="DD2198" s="44" t="s">
        <v>532</v>
      </c>
    </row>
    <row r="2199" spans="83:108">
      <c r="CE2199" s="212"/>
      <c r="CF2199" s="213">
        <f>IF(ISNUMBER(SEARCH($H$2,$CG$3:$CG$3334)),MAX($CF$2:CF2198)+1,0)</f>
        <v>2197</v>
      </c>
      <c r="CG2199" s="220" t="s">
        <v>23871</v>
      </c>
      <c r="CH2199" s="212"/>
      <c r="CI2199" s="212"/>
      <c r="CJ2199" s="213" t="str">
        <f>IFERROR(VLOOKUP(ROWS($CJ$3:CJ2199),CF2199:CG5530,2,0),"")</f>
        <v>PENTA PLUS_02197</v>
      </c>
      <c r="CK2199" s="212" t="s">
        <v>23872</v>
      </c>
      <c r="CL2199" s="212" t="s">
        <v>23873</v>
      </c>
      <c r="CM2199" s="78">
        <v>43131</v>
      </c>
      <c r="CN2199" s="212" t="s">
        <v>23874</v>
      </c>
      <c r="CO2199" s="212" t="s">
        <v>23875</v>
      </c>
      <c r="CP2199" s="212" t="s">
        <v>23876</v>
      </c>
      <c r="CQ2199" s="212" t="s">
        <v>23877</v>
      </c>
      <c r="CR2199" s="212" t="s">
        <v>23878</v>
      </c>
      <c r="CS2199" s="44">
        <v>2197</v>
      </c>
      <c r="CT2199" s="44" t="s">
        <v>23879</v>
      </c>
      <c r="CU2199" s="214">
        <v>14244</v>
      </c>
      <c r="CV2199" s="212" t="s">
        <v>23880</v>
      </c>
      <c r="CW2199" s="212" t="s">
        <v>4842</v>
      </c>
      <c r="CX2199" s="44" t="s">
        <v>15262</v>
      </c>
      <c r="CY2199" s="78">
        <v>43131</v>
      </c>
      <c r="CZ2199" s="215" t="s">
        <v>601</v>
      </c>
      <c r="DA2199" s="212" t="s">
        <v>512</v>
      </c>
      <c r="DB2199" s="44" t="s">
        <v>655</v>
      </c>
      <c r="DC2199" s="44" t="s">
        <v>3651</v>
      </c>
      <c r="DD2199" s="44" t="s">
        <v>532</v>
      </c>
    </row>
    <row r="2200" spans="83:108">
      <c r="CE2200" s="212"/>
      <c r="CF2200" s="213">
        <f>IF(ISNUMBER(SEARCH($H$2,$CG$3:$CG$3334)),MAX($CF$2:CF2199)+1,0)</f>
        <v>2198</v>
      </c>
      <c r="CG2200" s="220" t="s">
        <v>23881</v>
      </c>
      <c r="CH2200" s="212"/>
      <c r="CI2200" s="212"/>
      <c r="CJ2200" s="213" t="str">
        <f>IFERROR(VLOOKUP(ROWS($CJ$3:CJ2200),CF2200:CG5531,2,0),"")</f>
        <v>PENTHIUM EC_02198</v>
      </c>
      <c r="CK2200" s="212" t="s">
        <v>23882</v>
      </c>
      <c r="CL2200" s="212" t="s">
        <v>23883</v>
      </c>
      <c r="CM2200" s="78">
        <v>42947</v>
      </c>
      <c r="CN2200" s="212" t="s">
        <v>23884</v>
      </c>
      <c r="CO2200" s="212" t="s">
        <v>23885</v>
      </c>
      <c r="CP2200" s="212" t="s">
        <v>23886</v>
      </c>
      <c r="CQ2200" s="212" t="s">
        <v>23887</v>
      </c>
      <c r="CR2200" s="212" t="s">
        <v>23888</v>
      </c>
      <c r="CS2200" s="44">
        <v>2198</v>
      </c>
      <c r="CT2200" s="44" t="s">
        <v>23889</v>
      </c>
      <c r="CU2200" s="214">
        <v>12212</v>
      </c>
      <c r="CV2200" s="212" t="s">
        <v>23890</v>
      </c>
      <c r="CW2200" s="212" t="s">
        <v>951</v>
      </c>
      <c r="CX2200" s="44" t="s">
        <v>1156</v>
      </c>
      <c r="CY2200" s="78">
        <v>42947</v>
      </c>
      <c r="CZ2200" s="215" t="s">
        <v>763</v>
      </c>
      <c r="DA2200" s="212" t="s">
        <v>737</v>
      </c>
      <c r="DB2200" s="44" t="s">
        <v>530</v>
      </c>
      <c r="DC2200" s="44" t="s">
        <v>974</v>
      </c>
      <c r="DD2200" s="44" t="s">
        <v>563</v>
      </c>
    </row>
    <row r="2201" spans="83:108">
      <c r="CE2201" s="212"/>
      <c r="CF2201" s="213">
        <f>IF(ISNUMBER(SEARCH($H$2,$CG$3:$CG$3334)),MAX($CF$2:CF2200)+1,0)</f>
        <v>2199</v>
      </c>
      <c r="CG2201" s="220" t="s">
        <v>23891</v>
      </c>
      <c r="CH2201" s="212"/>
      <c r="CI2201" s="212"/>
      <c r="CJ2201" s="213" t="str">
        <f>IFERROR(VLOOKUP(ROWS($CJ$3:CJ2201),CF2201:CG5532,2,0),"")</f>
        <v>PERFEKTHION TOP_02199</v>
      </c>
      <c r="CK2201" s="212" t="s">
        <v>23892</v>
      </c>
      <c r="CL2201" s="212" t="s">
        <v>23893</v>
      </c>
      <c r="CM2201" s="78">
        <v>43312</v>
      </c>
      <c r="CN2201" s="212" t="s">
        <v>23894</v>
      </c>
      <c r="CO2201" s="212" t="s">
        <v>23895</v>
      </c>
      <c r="CP2201" s="212" t="s">
        <v>23896</v>
      </c>
      <c r="CQ2201" s="212" t="s">
        <v>23897</v>
      </c>
      <c r="CR2201" s="212" t="s">
        <v>23898</v>
      </c>
      <c r="CS2201" s="44">
        <v>2199</v>
      </c>
      <c r="CT2201" s="44" t="s">
        <v>23899</v>
      </c>
      <c r="CU2201" s="214">
        <v>8690</v>
      </c>
      <c r="CV2201" s="212" t="s">
        <v>23900</v>
      </c>
      <c r="CW2201" s="212" t="s">
        <v>2549</v>
      </c>
      <c r="CX2201" s="44" t="s">
        <v>1831</v>
      </c>
      <c r="CY2201" s="78">
        <v>43312</v>
      </c>
      <c r="CZ2201" s="215" t="s">
        <v>576</v>
      </c>
      <c r="DA2201" s="212" t="s">
        <v>529</v>
      </c>
      <c r="DB2201" s="44" t="s">
        <v>530</v>
      </c>
      <c r="DC2201" s="44" t="s">
        <v>2551</v>
      </c>
      <c r="DD2201" s="44" t="s">
        <v>563</v>
      </c>
    </row>
    <row r="2202" spans="83:108">
      <c r="CE2202" s="212"/>
      <c r="CF2202" s="213">
        <f>IF(ISNUMBER(SEARCH($H$2,$CG$3:$CG$3334)),MAX($CF$2:CF2201)+1,0)</f>
        <v>2200</v>
      </c>
      <c r="CG2202" s="220" t="s">
        <v>23901</v>
      </c>
      <c r="CH2202" s="212"/>
      <c r="CI2202" s="212"/>
      <c r="CJ2202" s="213" t="str">
        <f>IFERROR(VLOOKUP(ROWS($CJ$3:CJ2202),CF2202:CG5533,2,0),"")</f>
        <v>PERFIL 10 WP_02200</v>
      </c>
      <c r="CK2202" s="212" t="s">
        <v>23902</v>
      </c>
      <c r="CL2202" s="212" t="s">
        <v>23903</v>
      </c>
      <c r="CM2202" s="78">
        <v>44347</v>
      </c>
      <c r="CN2202" s="212" t="s">
        <v>23904</v>
      </c>
      <c r="CO2202" s="212" t="s">
        <v>23905</v>
      </c>
      <c r="CP2202" s="212" t="s">
        <v>23906</v>
      </c>
      <c r="CQ2202" s="212" t="s">
        <v>23907</v>
      </c>
      <c r="CR2202" s="212" t="s">
        <v>23908</v>
      </c>
      <c r="CS2202" s="44">
        <v>2200</v>
      </c>
      <c r="CT2202" s="44" t="s">
        <v>23909</v>
      </c>
      <c r="CU2202" s="214">
        <v>14024</v>
      </c>
      <c r="CV2202" s="212" t="s">
        <v>23910</v>
      </c>
      <c r="CW2202" s="212" t="s">
        <v>825</v>
      </c>
      <c r="CX2202" s="44" t="s">
        <v>1831</v>
      </c>
      <c r="CY2202" s="78">
        <v>44347</v>
      </c>
      <c r="CZ2202" s="215" t="s">
        <v>601</v>
      </c>
      <c r="DA2202" s="212" t="s">
        <v>695</v>
      </c>
      <c r="DB2202" s="44" t="s">
        <v>802</v>
      </c>
      <c r="DC2202" s="44" t="s">
        <v>827</v>
      </c>
      <c r="DD2202" s="44" t="s">
        <v>532</v>
      </c>
    </row>
    <row r="2203" spans="83:108">
      <c r="CE2203" s="212"/>
      <c r="CF2203" s="213">
        <f>IF(ISNUMBER(SEARCH($H$2,$CG$3:$CG$3334)),MAX($CF$2:CF2202)+1,0)</f>
        <v>2201</v>
      </c>
      <c r="CG2203" s="220" t="s">
        <v>23911</v>
      </c>
      <c r="CH2203" s="212"/>
      <c r="CI2203" s="212"/>
      <c r="CJ2203" s="213" t="str">
        <f>IFERROR(VLOOKUP(ROWS($CJ$3:CJ2203),CF2203:CG5534,2,0),"")</f>
        <v>PERGADO F_02201</v>
      </c>
      <c r="CK2203" s="212" t="s">
        <v>23912</v>
      </c>
      <c r="CL2203" s="212" t="s">
        <v>23913</v>
      </c>
      <c r="CM2203" s="78">
        <v>45138</v>
      </c>
      <c r="CN2203" s="212" t="s">
        <v>23914</v>
      </c>
      <c r="CO2203" s="212" t="s">
        <v>23915</v>
      </c>
      <c r="CP2203" s="212" t="s">
        <v>23916</v>
      </c>
      <c r="CQ2203" s="212" t="s">
        <v>23917</v>
      </c>
      <c r="CR2203" s="212" t="s">
        <v>23918</v>
      </c>
      <c r="CS2203" s="44">
        <v>2201</v>
      </c>
      <c r="CT2203" s="44" t="s">
        <v>23919</v>
      </c>
      <c r="CU2203" s="214">
        <v>13637</v>
      </c>
      <c r="CV2203" s="212" t="s">
        <v>23920</v>
      </c>
      <c r="CW2203" s="212" t="s">
        <v>23921</v>
      </c>
      <c r="CX2203" s="44" t="s">
        <v>839</v>
      </c>
      <c r="CY2203" s="78">
        <v>45138</v>
      </c>
      <c r="CZ2203" s="215" t="s">
        <v>576</v>
      </c>
      <c r="DA2203" s="212" t="s">
        <v>512</v>
      </c>
      <c r="DB2203" s="44" t="s">
        <v>641</v>
      </c>
      <c r="DC2203" s="44" t="s">
        <v>23922</v>
      </c>
      <c r="DD2203" s="44" t="s">
        <v>851</v>
      </c>
    </row>
    <row r="2204" spans="83:108">
      <c r="CE2204" s="212"/>
      <c r="CF2204" s="213">
        <f>IF(ISNUMBER(SEARCH($H$2,$CG$3:$CG$3334)),MAX($CF$2:CF2203)+1,0)</f>
        <v>2202</v>
      </c>
      <c r="CG2204" s="220" t="s">
        <v>23923</v>
      </c>
      <c r="CH2204" s="212"/>
      <c r="CI2204" s="212"/>
      <c r="CJ2204" s="213" t="str">
        <f>IFERROR(VLOOKUP(ROWS($CJ$3:CJ2204),CF2204:CG5535,2,0),"")</f>
        <v>PERGADO MZ_02202</v>
      </c>
      <c r="CK2204" s="212" t="s">
        <v>23924</v>
      </c>
      <c r="CL2204" s="212" t="s">
        <v>23925</v>
      </c>
      <c r="CM2204" s="78">
        <v>45138</v>
      </c>
      <c r="CN2204" s="212" t="s">
        <v>23926</v>
      </c>
      <c r="CO2204" s="212" t="s">
        <v>23927</v>
      </c>
      <c r="CP2204" s="212" t="s">
        <v>23928</v>
      </c>
      <c r="CQ2204" s="212" t="s">
        <v>23929</v>
      </c>
      <c r="CR2204" s="212" t="s">
        <v>23930</v>
      </c>
      <c r="CS2204" s="44">
        <v>2202</v>
      </c>
      <c r="CT2204" s="44" t="s">
        <v>23931</v>
      </c>
      <c r="CU2204" s="214">
        <v>13742</v>
      </c>
      <c r="CV2204" s="212" t="s">
        <v>23932</v>
      </c>
      <c r="CW2204" s="212" t="s">
        <v>14747</v>
      </c>
      <c r="CX2204" s="44" t="s">
        <v>839</v>
      </c>
      <c r="CY2204" s="78">
        <v>45138</v>
      </c>
      <c r="CZ2204" s="215" t="s">
        <v>576</v>
      </c>
      <c r="DA2204" s="212" t="s">
        <v>512</v>
      </c>
      <c r="DB2204" s="44" t="s">
        <v>919</v>
      </c>
      <c r="DC2204" s="44" t="s">
        <v>14748</v>
      </c>
      <c r="DD2204" s="44" t="s">
        <v>851</v>
      </c>
    </row>
    <row r="2205" spans="83:108">
      <c r="CE2205" s="212"/>
      <c r="CF2205" s="213">
        <f>IF(ISNUMBER(SEARCH($H$2,$CG$3:$CG$3334)),MAX($CF$2:CF2204)+1,0)</f>
        <v>2203</v>
      </c>
      <c r="CG2205" s="220" t="s">
        <v>23933</v>
      </c>
      <c r="CH2205" s="212"/>
      <c r="CI2205" s="212"/>
      <c r="CJ2205" s="213" t="str">
        <f>IFERROR(VLOOKUP(ROWS($CJ$3:CJ2205),CF2205:CG5536,2,0),"")</f>
        <v>PERGADO R_02203</v>
      </c>
      <c r="CK2205" s="212" t="s">
        <v>23934</v>
      </c>
      <c r="CL2205" s="212" t="s">
        <v>23935</v>
      </c>
      <c r="CM2205" s="78">
        <v>45138</v>
      </c>
      <c r="CN2205" s="212" t="s">
        <v>23936</v>
      </c>
      <c r="CO2205" s="212" t="s">
        <v>23937</v>
      </c>
      <c r="CP2205" s="212" t="s">
        <v>23938</v>
      </c>
      <c r="CQ2205" s="212" t="s">
        <v>23939</v>
      </c>
      <c r="CR2205" s="212" t="s">
        <v>23940</v>
      </c>
      <c r="CS2205" s="44">
        <v>2203</v>
      </c>
      <c r="CT2205" s="44" t="s">
        <v>23941</v>
      </c>
      <c r="CU2205" s="214">
        <v>14169</v>
      </c>
      <c r="CV2205" s="212" t="s">
        <v>23942</v>
      </c>
      <c r="CW2205" s="212" t="s">
        <v>23943</v>
      </c>
      <c r="CX2205" s="44" t="s">
        <v>839</v>
      </c>
      <c r="CY2205" s="78">
        <v>45138</v>
      </c>
      <c r="CZ2205" s="215" t="s">
        <v>601</v>
      </c>
      <c r="DA2205" s="212" t="s">
        <v>512</v>
      </c>
      <c r="DB2205" s="44" t="s">
        <v>641</v>
      </c>
      <c r="DC2205" s="44" t="s">
        <v>23944</v>
      </c>
      <c r="DD2205" s="44" t="s">
        <v>851</v>
      </c>
    </row>
    <row r="2206" spans="83:108">
      <c r="CE2206" s="212"/>
      <c r="CF2206" s="213">
        <f>IF(ISNUMBER(SEARCH($H$2,$CG$3:$CG$3334)),MAX($CF$2:CF2205)+1,0)</f>
        <v>2204</v>
      </c>
      <c r="CG2206" s="220" t="s">
        <v>23945</v>
      </c>
      <c r="CH2206" s="212"/>
      <c r="CI2206" s="212"/>
      <c r="CJ2206" s="213" t="str">
        <f>IFERROR(VLOOKUP(ROWS($CJ$3:CJ2206),CF2206:CG5537,2,0),"")</f>
        <v>PERGADO SC_02204</v>
      </c>
      <c r="CK2206" s="212" t="s">
        <v>23946</v>
      </c>
      <c r="CL2206" s="212" t="s">
        <v>23947</v>
      </c>
      <c r="CM2206" s="78">
        <v>45138</v>
      </c>
      <c r="CN2206" s="212" t="s">
        <v>23948</v>
      </c>
      <c r="CO2206" s="212" t="s">
        <v>23949</v>
      </c>
      <c r="CP2206" s="212" t="s">
        <v>23950</v>
      </c>
      <c r="CQ2206" s="212" t="s">
        <v>23951</v>
      </c>
      <c r="CR2206" s="212" t="s">
        <v>23952</v>
      </c>
      <c r="CS2206" s="44">
        <v>2204</v>
      </c>
      <c r="CT2206" s="44" t="s">
        <v>23953</v>
      </c>
      <c r="CU2206" s="214">
        <v>13382</v>
      </c>
      <c r="CV2206" s="212" t="s">
        <v>23954</v>
      </c>
      <c r="CW2206" s="212" t="s">
        <v>23955</v>
      </c>
      <c r="CX2206" s="44" t="s">
        <v>839</v>
      </c>
      <c r="CY2206" s="78">
        <v>45138</v>
      </c>
      <c r="CZ2206" s="215" t="s">
        <v>528</v>
      </c>
      <c r="DA2206" s="212" t="s">
        <v>512</v>
      </c>
      <c r="DB2206" s="44" t="s">
        <v>655</v>
      </c>
      <c r="DC2206" s="44" t="s">
        <v>23956</v>
      </c>
      <c r="DD2206" s="44" t="s">
        <v>851</v>
      </c>
    </row>
    <row r="2207" spans="83:108">
      <c r="CE2207" s="212"/>
      <c r="CF2207" s="213">
        <f>IF(ISNUMBER(SEARCH($H$2,$CG$3:$CG$3334)),MAX($CF$2:CF2206)+1,0)</f>
        <v>2205</v>
      </c>
      <c r="CG2207" s="220" t="s">
        <v>23957</v>
      </c>
      <c r="CH2207" s="212"/>
      <c r="CI2207" s="212"/>
      <c r="CJ2207" s="213" t="str">
        <f>IFERROR(VLOOKUP(ROWS($CJ$3:CJ2207),CF2207:CG5538,2,0),"")</f>
        <v>PERLAN_02205</v>
      </c>
      <c r="CK2207" s="212" t="s">
        <v>23958</v>
      </c>
      <c r="CL2207" s="212" t="s">
        <v>23959</v>
      </c>
      <c r="CM2207" s="78">
        <v>44347</v>
      </c>
      <c r="CN2207" s="212" t="s">
        <v>23960</v>
      </c>
      <c r="CO2207" s="212" t="s">
        <v>23961</v>
      </c>
      <c r="CP2207" s="212" t="s">
        <v>23962</v>
      </c>
      <c r="CQ2207" s="212" t="s">
        <v>23963</v>
      </c>
      <c r="CR2207" s="212" t="s">
        <v>23964</v>
      </c>
      <c r="CS2207" s="44">
        <v>2205</v>
      </c>
      <c r="CT2207" s="44" t="s">
        <v>23965</v>
      </c>
      <c r="CU2207" s="214">
        <v>9695</v>
      </c>
      <c r="CV2207" s="212" t="s">
        <v>23966</v>
      </c>
      <c r="CW2207" s="212" t="s">
        <v>1403</v>
      </c>
      <c r="CX2207" s="44" t="s">
        <v>5317</v>
      </c>
      <c r="CY2207" s="78">
        <v>44347</v>
      </c>
      <c r="CZ2207" s="215" t="s">
        <v>601</v>
      </c>
      <c r="DA2207" s="212" t="s">
        <v>546</v>
      </c>
      <c r="DB2207" s="44" t="s">
        <v>530</v>
      </c>
      <c r="DC2207" s="44" t="s">
        <v>7422</v>
      </c>
      <c r="DD2207" s="44" t="s">
        <v>532</v>
      </c>
    </row>
    <row r="2208" spans="83:108">
      <c r="CE2208" s="212"/>
      <c r="CF2208" s="213">
        <f>IF(ISNUMBER(SEARCH($H$2,$CG$3:$CG$3334)),MAX($CF$2:CF2207)+1,0)</f>
        <v>2206</v>
      </c>
      <c r="CG2208" s="220" t="s">
        <v>23967</v>
      </c>
      <c r="CH2208" s="212"/>
      <c r="CI2208" s="212"/>
      <c r="CJ2208" s="213" t="str">
        <f>IFERROR(VLOOKUP(ROWS($CJ$3:CJ2208),CF2208:CG5539,2,0),"")</f>
        <v>PERLAX_02206</v>
      </c>
      <c r="CK2208" s="212" t="s">
        <v>23968</v>
      </c>
      <c r="CL2208" s="212" t="s">
        <v>23969</v>
      </c>
      <c r="CM2208" s="78">
        <v>44561</v>
      </c>
      <c r="CN2208" s="212" t="s">
        <v>23970</v>
      </c>
      <c r="CO2208" s="212" t="s">
        <v>23971</v>
      </c>
      <c r="CP2208" s="212" t="s">
        <v>23972</v>
      </c>
      <c r="CQ2208" s="212" t="s">
        <v>23973</v>
      </c>
      <c r="CR2208" s="212" t="s">
        <v>23974</v>
      </c>
      <c r="CS2208" s="44">
        <v>2206</v>
      </c>
      <c r="CT2208" s="44" t="s">
        <v>23975</v>
      </c>
      <c r="CU2208" s="214">
        <v>14011</v>
      </c>
      <c r="CV2208" s="212" t="s">
        <v>23976</v>
      </c>
      <c r="CW2208" s="212" t="s">
        <v>5431</v>
      </c>
      <c r="CX2208" s="44" t="s">
        <v>1703</v>
      </c>
      <c r="CY2208" s="78">
        <v>44561</v>
      </c>
      <c r="CZ2208" s="215" t="s">
        <v>601</v>
      </c>
      <c r="DA2208" s="212" t="s">
        <v>512</v>
      </c>
      <c r="DB2208" s="44" t="s">
        <v>530</v>
      </c>
      <c r="DC2208" s="44" t="s">
        <v>5432</v>
      </c>
      <c r="DD2208" s="44" t="s">
        <v>532</v>
      </c>
    </row>
    <row r="2209" spans="83:108">
      <c r="CE2209" s="212"/>
      <c r="CF2209" s="213">
        <f>IF(ISNUMBER(SEARCH($H$2,$CG$3:$CG$3334)),MAX($CF$2:CF2208)+1,0)</f>
        <v>2207</v>
      </c>
      <c r="CG2209" s="220" t="s">
        <v>23977</v>
      </c>
      <c r="CH2209" s="212"/>
      <c r="CI2209" s="212"/>
      <c r="CJ2209" s="213" t="str">
        <f>IFERROR(VLOOKUP(ROWS($CJ$3:CJ2209),CF2209:CG5540,2,0),"")</f>
        <v>PERMIT_02207</v>
      </c>
      <c r="CK2209" s="212" t="s">
        <v>23978</v>
      </c>
      <c r="CL2209" s="212" t="s">
        <v>23979</v>
      </c>
      <c r="CM2209" s="78">
        <v>45199</v>
      </c>
      <c r="CN2209" s="212" t="s">
        <v>23980</v>
      </c>
      <c r="CO2209" s="212" t="s">
        <v>23981</v>
      </c>
      <c r="CP2209" s="212" t="s">
        <v>23982</v>
      </c>
      <c r="CQ2209" s="212" t="s">
        <v>23983</v>
      </c>
      <c r="CR2209" s="212" t="s">
        <v>23984</v>
      </c>
      <c r="CS2209" s="44">
        <v>2207</v>
      </c>
      <c r="CT2209" s="44" t="s">
        <v>23985</v>
      </c>
      <c r="CU2209" s="214">
        <v>12706</v>
      </c>
      <c r="CV2209" s="212" t="s">
        <v>23986</v>
      </c>
      <c r="CW2209" s="212" t="s">
        <v>23987</v>
      </c>
      <c r="CX2209" s="44" t="s">
        <v>22022</v>
      </c>
      <c r="CY2209" s="78">
        <v>45199</v>
      </c>
      <c r="CZ2209" s="215" t="s">
        <v>601</v>
      </c>
      <c r="DA2209" s="212" t="s">
        <v>737</v>
      </c>
      <c r="DB2209" s="44" t="s">
        <v>641</v>
      </c>
      <c r="DC2209" s="44" t="s">
        <v>2838</v>
      </c>
      <c r="DD2209" s="44" t="s">
        <v>851</v>
      </c>
    </row>
    <row r="2210" spans="83:108">
      <c r="CE2210" s="212"/>
      <c r="CF2210" s="213">
        <f>IF(ISNUMBER(SEARCH($H$2,$CG$3:$CG$3334)),MAX($CF$2:CF2209)+1,0)</f>
        <v>2208</v>
      </c>
      <c r="CG2210" s="220" t="s">
        <v>23988</v>
      </c>
      <c r="CH2210" s="212"/>
      <c r="CI2210" s="212"/>
      <c r="CJ2210" s="213" t="str">
        <f>IFERROR(VLOOKUP(ROWS($CJ$3:CJ2210),CF2210:CG5541,2,0),"")</f>
        <v>PERSHING_02208</v>
      </c>
      <c r="CK2210" s="212" t="s">
        <v>23989</v>
      </c>
      <c r="CL2210" s="212" t="s">
        <v>23990</v>
      </c>
      <c r="CM2210" s="78">
        <v>43131</v>
      </c>
      <c r="CN2210" s="212" t="s">
        <v>23991</v>
      </c>
      <c r="CO2210" s="212" t="s">
        <v>23992</v>
      </c>
      <c r="CP2210" s="212" t="s">
        <v>23993</v>
      </c>
      <c r="CQ2210" s="212" t="s">
        <v>23994</v>
      </c>
      <c r="CR2210" s="212" t="s">
        <v>23995</v>
      </c>
      <c r="CS2210" s="44">
        <v>2208</v>
      </c>
      <c r="CT2210" s="44" t="s">
        <v>23996</v>
      </c>
      <c r="CU2210" s="214">
        <v>12320</v>
      </c>
      <c r="CV2210" s="212" t="s">
        <v>23997</v>
      </c>
      <c r="CW2210" s="212" t="s">
        <v>1942</v>
      </c>
      <c r="CX2210" s="44" t="s">
        <v>1831</v>
      </c>
      <c r="CY2210" s="78">
        <v>43131</v>
      </c>
      <c r="CZ2210" s="215" t="s">
        <v>601</v>
      </c>
      <c r="DA2210" s="212" t="s">
        <v>529</v>
      </c>
      <c r="DB2210" s="44" t="s">
        <v>3943</v>
      </c>
      <c r="DC2210" s="44" t="s">
        <v>548</v>
      </c>
      <c r="DD2210" s="44" t="s">
        <v>532</v>
      </c>
    </row>
    <row r="2211" spans="83:108">
      <c r="CE2211" s="212"/>
      <c r="CF2211" s="213">
        <f>IF(ISNUMBER(SEARCH($H$2,$CG$3:$CG$3334)),MAX($CF$2:CF2210)+1,0)</f>
        <v>2209</v>
      </c>
      <c r="CG2211" s="220" t="s">
        <v>23998</v>
      </c>
      <c r="CH2211" s="212"/>
      <c r="CI2211" s="212"/>
      <c r="CJ2211" s="213" t="str">
        <f>IFERROR(VLOOKUP(ROWS($CJ$3:CJ2211),CF2211:CG5542,2,0),"")</f>
        <v>PERSHING 44 EC_02209</v>
      </c>
      <c r="CK2211" s="212" t="s">
        <v>23999</v>
      </c>
      <c r="CL2211" s="212" t="s">
        <v>24000</v>
      </c>
      <c r="CM2211" s="78">
        <v>43131</v>
      </c>
      <c r="CN2211" s="212" t="s">
        <v>24001</v>
      </c>
      <c r="CO2211" s="212" t="s">
        <v>24002</v>
      </c>
      <c r="CP2211" s="212" t="s">
        <v>24003</v>
      </c>
      <c r="CQ2211" s="212" t="s">
        <v>24004</v>
      </c>
      <c r="CR2211" s="212" t="s">
        <v>24005</v>
      </c>
      <c r="CS2211" s="44">
        <v>2209</v>
      </c>
      <c r="CT2211" s="44" t="s">
        <v>24006</v>
      </c>
      <c r="CU2211" s="214">
        <v>14130</v>
      </c>
      <c r="CV2211" s="212" t="s">
        <v>24007</v>
      </c>
      <c r="CW2211" s="212" t="s">
        <v>1942</v>
      </c>
      <c r="CX2211" s="44" t="s">
        <v>1831</v>
      </c>
      <c r="CY2211" s="78">
        <v>43131</v>
      </c>
      <c r="CZ2211" s="215" t="s">
        <v>576</v>
      </c>
      <c r="DA2211" s="212" t="s">
        <v>529</v>
      </c>
      <c r="DB2211" s="44" t="s">
        <v>530</v>
      </c>
      <c r="DC2211" s="44" t="s">
        <v>6398</v>
      </c>
      <c r="DD2211" s="44" t="s">
        <v>532</v>
      </c>
    </row>
    <row r="2212" spans="83:108">
      <c r="CE2212" s="212"/>
      <c r="CF2212" s="213">
        <f>IF(ISNUMBER(SEARCH($H$2,$CG$3:$CG$3334)),MAX($CF$2:CF2211)+1,0)</f>
        <v>2210</v>
      </c>
      <c r="CG2212" s="220" t="s">
        <v>24008</v>
      </c>
      <c r="CH2212" s="212"/>
      <c r="CI2212" s="212"/>
      <c r="CJ2212" s="213" t="str">
        <f>IFERROR(VLOOKUP(ROWS($CJ$3:CJ2212),CF2212:CG5543,2,0),"")</f>
        <v>PERSYNG_02210</v>
      </c>
      <c r="CK2212" s="212" t="s">
        <v>24009</v>
      </c>
      <c r="CL2212" s="212" t="s">
        <v>24010</v>
      </c>
      <c r="CM2212" s="78">
        <v>43708</v>
      </c>
      <c r="CN2212" s="212" t="s">
        <v>24011</v>
      </c>
      <c r="CO2212" s="212" t="s">
        <v>24012</v>
      </c>
      <c r="CP2212" s="212" t="s">
        <v>24013</v>
      </c>
      <c r="CQ2212" s="212" t="s">
        <v>24014</v>
      </c>
      <c r="CR2212" s="212" t="s">
        <v>24015</v>
      </c>
      <c r="CS2212" s="44">
        <v>2210</v>
      </c>
      <c r="CT2212" s="44" t="s">
        <v>24016</v>
      </c>
      <c r="CU2212" s="214">
        <v>15021</v>
      </c>
      <c r="CV2212" s="212" t="s">
        <v>24017</v>
      </c>
      <c r="CW2212" s="212" t="s">
        <v>749</v>
      </c>
      <c r="CX2212" s="44" t="s">
        <v>963</v>
      </c>
      <c r="CY2212" s="78">
        <v>43708</v>
      </c>
      <c r="CZ2212" s="215" t="s">
        <v>576</v>
      </c>
      <c r="DA2212" s="212" t="s">
        <v>512</v>
      </c>
      <c r="DB2212" s="44" t="s">
        <v>626</v>
      </c>
      <c r="DC2212" s="44" t="s">
        <v>16136</v>
      </c>
      <c r="DD2212" s="44" t="s">
        <v>532</v>
      </c>
    </row>
    <row r="2213" spans="83:108">
      <c r="CE2213" s="212"/>
      <c r="CF2213" s="213">
        <f>IF(ISNUMBER(SEARCH($H$2,$CG$3:$CG$3334)),MAX($CF$2:CF2212)+1,0)</f>
        <v>2211</v>
      </c>
      <c r="CG2213" s="220" t="s">
        <v>24018</v>
      </c>
      <c r="CH2213" s="212"/>
      <c r="CI2213" s="212"/>
      <c r="CJ2213" s="213" t="str">
        <f>IFERROR(VLOOKUP(ROWS($CJ$3:CJ2213),CF2213:CG5544,2,0),"")</f>
        <v>PHOENIMATE C+_02211</v>
      </c>
      <c r="CK2213" s="212" t="s">
        <v>24019</v>
      </c>
      <c r="CL2213" s="212" t="s">
        <v>24020</v>
      </c>
      <c r="CM2213" s="78">
        <v>43708</v>
      </c>
      <c r="CN2213" s="212" t="s">
        <v>24021</v>
      </c>
      <c r="CO2213" s="212" t="s">
        <v>24022</v>
      </c>
      <c r="CP2213" s="212" t="s">
        <v>24023</v>
      </c>
      <c r="CQ2213" s="212" t="s">
        <v>24024</v>
      </c>
      <c r="CR2213" s="212" t="s">
        <v>24025</v>
      </c>
      <c r="CS2213" s="44">
        <v>2211</v>
      </c>
      <c r="CT2213" s="44" t="s">
        <v>24026</v>
      </c>
      <c r="CU2213" s="214">
        <v>16122</v>
      </c>
      <c r="CV2213" s="212" t="s">
        <v>24027</v>
      </c>
      <c r="CW2213" s="212" t="s">
        <v>16673</v>
      </c>
      <c r="CX2213" s="44" t="s">
        <v>7597</v>
      </c>
      <c r="CY2213" s="78">
        <v>43708</v>
      </c>
      <c r="CZ2213" s="215" t="s">
        <v>640</v>
      </c>
      <c r="DA2213" s="212" t="s">
        <v>1073</v>
      </c>
      <c r="DB2213" s="44" t="s">
        <v>511</v>
      </c>
      <c r="DC2213" s="44" t="s">
        <v>24028</v>
      </c>
      <c r="DD2213" s="44" t="s">
        <v>532</v>
      </c>
    </row>
    <row r="2214" spans="83:108">
      <c r="CE2214" s="212"/>
      <c r="CF2214" s="213">
        <f>IF(ISNUMBER(SEARCH($H$2,$CG$3:$CG$3334)),MAX($CF$2:CF2213)+1,0)</f>
        <v>2212</v>
      </c>
      <c r="CG2214" s="220" t="s">
        <v>24029</v>
      </c>
      <c r="CH2214" s="212"/>
      <c r="CI2214" s="212"/>
      <c r="CJ2214" s="213" t="str">
        <f>IFERROR(VLOOKUP(ROWS($CJ$3:CJ2214),CF2214:CG5545,2,0),"")</f>
        <v>PHOENIMATE OFM_02212</v>
      </c>
      <c r="CK2214" s="212" t="s">
        <v>24030</v>
      </c>
      <c r="CL2214" s="212" t="s">
        <v>24031</v>
      </c>
      <c r="CM2214" s="78">
        <v>43708</v>
      </c>
      <c r="CN2214" s="212" t="s">
        <v>24032</v>
      </c>
      <c r="CO2214" s="212" t="s">
        <v>24033</v>
      </c>
      <c r="CP2214" s="212" t="s">
        <v>24034</v>
      </c>
      <c r="CQ2214" s="212" t="s">
        <v>24035</v>
      </c>
      <c r="CR2214" s="212" t="s">
        <v>24036</v>
      </c>
      <c r="CS2214" s="44">
        <v>2212</v>
      </c>
      <c r="CT2214" s="44" t="s">
        <v>24037</v>
      </c>
      <c r="CU2214" s="214">
        <v>16123</v>
      </c>
      <c r="CV2214" s="212" t="s">
        <v>24038</v>
      </c>
      <c r="CW2214" s="212" t="s">
        <v>6386</v>
      </c>
      <c r="CX2214" s="44" t="s">
        <v>7597</v>
      </c>
      <c r="CY2214" s="78">
        <v>43708</v>
      </c>
      <c r="CZ2214" s="215" t="s">
        <v>640</v>
      </c>
      <c r="DA2214" s="212" t="s">
        <v>1073</v>
      </c>
      <c r="DB2214" s="44" t="s">
        <v>511</v>
      </c>
      <c r="DC2214" s="44" t="s">
        <v>24028</v>
      </c>
      <c r="DD2214" s="44" t="s">
        <v>532</v>
      </c>
    </row>
    <row r="2215" spans="83:108">
      <c r="CE2215" s="212"/>
      <c r="CF2215" s="213">
        <f>IF(ISNUMBER(SEARCH($H$2,$CG$3:$CG$3334)),MAX($CF$2:CF2214)+1,0)</f>
        <v>2213</v>
      </c>
      <c r="CG2215" s="220" t="s">
        <v>24039</v>
      </c>
      <c r="CH2215" s="212"/>
      <c r="CI2215" s="212"/>
      <c r="CJ2215" s="213" t="str">
        <f>IFERROR(VLOOKUP(ROWS($CJ$3:CJ2215),CF2215:CG5546,2,0),"")</f>
        <v>PHOSTOXIN_02213</v>
      </c>
      <c r="CK2215" s="212" t="s">
        <v>24040</v>
      </c>
      <c r="CL2215" s="212" t="s">
        <v>24041</v>
      </c>
      <c r="CM2215" s="78">
        <v>44804</v>
      </c>
      <c r="CN2215" s="212" t="s">
        <v>24042</v>
      </c>
      <c r="CO2215" s="212" t="s">
        <v>24043</v>
      </c>
      <c r="CP2215" s="212" t="s">
        <v>24044</v>
      </c>
      <c r="CQ2215" s="212" t="s">
        <v>24045</v>
      </c>
      <c r="CR2215" s="212" t="s">
        <v>24046</v>
      </c>
      <c r="CS2215" s="44">
        <v>2213</v>
      </c>
      <c r="CT2215" s="44" t="s">
        <v>24047</v>
      </c>
      <c r="CU2215" s="214">
        <v>974</v>
      </c>
      <c r="CV2215" s="212" t="s">
        <v>24048</v>
      </c>
      <c r="CW2215" s="212" t="s">
        <v>13654</v>
      </c>
      <c r="CX2215" s="44" t="s">
        <v>9601</v>
      </c>
      <c r="CY2215" s="78">
        <v>44804</v>
      </c>
      <c r="CZ2215" s="215" t="s">
        <v>9602</v>
      </c>
      <c r="DA2215" s="212" t="s">
        <v>529</v>
      </c>
      <c r="DB2215" s="44" t="s">
        <v>940</v>
      </c>
      <c r="DC2215" s="44" t="s">
        <v>3561</v>
      </c>
      <c r="DD2215" s="44" t="s">
        <v>532</v>
      </c>
    </row>
    <row r="2216" spans="83:108">
      <c r="CE2216" s="212"/>
      <c r="CF2216" s="213">
        <f>IF(ISNUMBER(SEARCH($H$2,$CG$3:$CG$3334)),MAX($CF$2:CF2215)+1,0)</f>
        <v>2214</v>
      </c>
      <c r="CG2216" s="220" t="s">
        <v>24049</v>
      </c>
      <c r="CH2216" s="212"/>
      <c r="CI2216" s="212"/>
      <c r="CJ2216" s="213" t="str">
        <f>IFERROR(VLOOKUP(ROWS($CJ$3:CJ2216),CF2216:CG5547,2,0),"")</f>
        <v>PHYTOFILM_02214</v>
      </c>
      <c r="CK2216" s="212" t="s">
        <v>24050</v>
      </c>
      <c r="CL2216" s="212" t="s">
        <v>24051</v>
      </c>
      <c r="CM2216" s="78">
        <v>43438</v>
      </c>
      <c r="CN2216" s="212" t="s">
        <v>24052</v>
      </c>
      <c r="CO2216" s="212" t="s">
        <v>24053</v>
      </c>
      <c r="CP2216" s="212" t="s">
        <v>24054</v>
      </c>
      <c r="CQ2216" s="212" t="s">
        <v>24055</v>
      </c>
      <c r="CR2216" s="212" t="s">
        <v>24056</v>
      </c>
      <c r="CS2216" s="44">
        <v>2214</v>
      </c>
      <c r="CT2216" s="44" t="s">
        <v>24057</v>
      </c>
      <c r="CU2216" s="214">
        <v>14484</v>
      </c>
      <c r="CV2216" s="212" t="s">
        <v>24058</v>
      </c>
      <c r="CW2216" s="212" t="s">
        <v>24059</v>
      </c>
      <c r="CX2216" s="44" t="s">
        <v>24060</v>
      </c>
      <c r="CY2216" s="78">
        <v>43438</v>
      </c>
      <c r="CZ2216" s="215" t="s">
        <v>640</v>
      </c>
      <c r="DA2216" s="212" t="s">
        <v>625</v>
      </c>
      <c r="DB2216" s="44" t="s">
        <v>530</v>
      </c>
      <c r="DC2216" s="44" t="s">
        <v>1098</v>
      </c>
      <c r="DD2216" s="44" t="s">
        <v>532</v>
      </c>
    </row>
    <row r="2217" spans="83:108">
      <c r="CE2217" s="212"/>
      <c r="CF2217" s="213">
        <f>IF(ISNUMBER(SEARCH($H$2,$CG$3:$CG$3334)),MAX($CF$2:CF2216)+1,0)</f>
        <v>2215</v>
      </c>
      <c r="CG2217" s="220" t="s">
        <v>24061</v>
      </c>
      <c r="CH2217" s="212"/>
      <c r="CI2217" s="212"/>
      <c r="CJ2217" s="213" t="str">
        <f>IFERROR(VLOOKUP(ROWS($CJ$3:CJ2217),CF2217:CG5548,2,0),"")</f>
        <v>PHYTOX MZ 80_02215</v>
      </c>
      <c r="CK2217" s="212" t="s">
        <v>24062</v>
      </c>
      <c r="CL2217" s="212" t="s">
        <v>24063</v>
      </c>
      <c r="CM2217" s="78">
        <v>43131</v>
      </c>
      <c r="CN2217" s="212" t="s">
        <v>24064</v>
      </c>
      <c r="CO2217" s="212" t="s">
        <v>24065</v>
      </c>
      <c r="CP2217" s="212" t="s">
        <v>24066</v>
      </c>
      <c r="CQ2217" s="212" t="s">
        <v>24067</v>
      </c>
      <c r="CR2217" s="212" t="s">
        <v>24068</v>
      </c>
      <c r="CS2217" s="44">
        <v>2215</v>
      </c>
      <c r="CT2217" s="44" t="s">
        <v>24069</v>
      </c>
      <c r="CU2217" s="214">
        <v>1228</v>
      </c>
      <c r="CV2217" s="212" t="s">
        <v>24070</v>
      </c>
      <c r="CW2217" s="212" t="s">
        <v>3005</v>
      </c>
      <c r="CX2217" s="44" t="s">
        <v>2141</v>
      </c>
      <c r="CY2217" s="78">
        <v>43131</v>
      </c>
      <c r="CZ2217" s="215" t="s">
        <v>576</v>
      </c>
      <c r="DA2217" s="212" t="s">
        <v>512</v>
      </c>
      <c r="DB2217" s="44" t="s">
        <v>886</v>
      </c>
      <c r="DC2217" s="44" t="s">
        <v>986</v>
      </c>
      <c r="DD2217" s="44" t="s">
        <v>563</v>
      </c>
    </row>
    <row r="2218" spans="83:108">
      <c r="CE2218" s="212"/>
      <c r="CF2218" s="213">
        <f>IF(ISNUMBER(SEARCH($H$2,$CG$3:$CG$3334)),MAX($CF$2:CF2217)+1,0)</f>
        <v>2216</v>
      </c>
      <c r="CG2218" s="220" t="s">
        <v>24071</v>
      </c>
      <c r="CH2218" s="212"/>
      <c r="CI2218" s="212"/>
      <c r="CJ2218" s="213" t="str">
        <f>IFERROR(VLOOKUP(ROWS($CJ$3:CJ2218),CF2218:CG5549,2,0),"")</f>
        <v>PICADOR 0.8 MG_02216</v>
      </c>
      <c r="CK2218" s="212" t="s">
        <v>24072</v>
      </c>
      <c r="CL2218" s="212" t="s">
        <v>24073</v>
      </c>
      <c r="CM2218" s="78">
        <v>43039</v>
      </c>
      <c r="CN2218" s="212" t="s">
        <v>24074</v>
      </c>
      <c r="CO2218" s="212" t="s">
        <v>24075</v>
      </c>
      <c r="CP2218" s="212" t="s">
        <v>24076</v>
      </c>
      <c r="CQ2218" s="212" t="s">
        <v>24077</v>
      </c>
      <c r="CR2218" s="212" t="s">
        <v>24078</v>
      </c>
      <c r="CS2218" s="44">
        <v>2216</v>
      </c>
      <c r="CT2218" s="44" t="s">
        <v>24079</v>
      </c>
      <c r="CU2218" s="214">
        <v>16424</v>
      </c>
      <c r="CV2218" s="212" t="s">
        <v>24080</v>
      </c>
      <c r="CW2218" s="212" t="s">
        <v>1463</v>
      </c>
      <c r="CX2218" s="44" t="s">
        <v>1464</v>
      </c>
      <c r="CY2218" s="78">
        <v>43039</v>
      </c>
      <c r="CZ2218" s="215" t="s">
        <v>511</v>
      </c>
      <c r="DA2218" s="212" t="s">
        <v>529</v>
      </c>
      <c r="DB2218" s="44" t="s">
        <v>1911</v>
      </c>
      <c r="DC2218" s="44" t="s">
        <v>1060</v>
      </c>
      <c r="DD2218" s="44" t="s">
        <v>532</v>
      </c>
    </row>
    <row r="2219" spans="83:108">
      <c r="CE2219" s="212"/>
      <c r="CF2219" s="213">
        <f>IF(ISNUMBER(SEARCH($H$2,$CG$3:$CG$3334)),MAX($CF$2:CF2218)+1,0)</f>
        <v>2217</v>
      </c>
      <c r="CG2219" s="220" t="s">
        <v>24081</v>
      </c>
      <c r="CH2219" s="212"/>
      <c r="CI2219" s="212"/>
      <c r="CJ2219" s="213" t="str">
        <f>IFERROR(VLOOKUP(ROWS($CJ$3:CJ2219),CF2219:CG5550,2,0),"")</f>
        <v>PICKER SC_02217</v>
      </c>
      <c r="CK2219" s="212" t="s">
        <v>24082</v>
      </c>
      <c r="CL2219" s="212" t="s">
        <v>24083</v>
      </c>
      <c r="CM2219" s="78">
        <v>44347</v>
      </c>
      <c r="CN2219" s="212" t="s">
        <v>24084</v>
      </c>
      <c r="CO2219" s="212" t="s">
        <v>24085</v>
      </c>
      <c r="CP2219" s="212" t="s">
        <v>24086</v>
      </c>
      <c r="CQ2219" s="212" t="s">
        <v>24087</v>
      </c>
      <c r="CR2219" s="212" t="s">
        <v>24088</v>
      </c>
      <c r="CS2219" s="44">
        <v>2217</v>
      </c>
      <c r="CT2219" s="44" t="s">
        <v>24089</v>
      </c>
      <c r="CU2219" s="214">
        <v>12889</v>
      </c>
      <c r="CV2219" s="212" t="s">
        <v>24090</v>
      </c>
      <c r="CW2219" s="212" t="s">
        <v>825</v>
      </c>
      <c r="CX2219" s="44" t="s">
        <v>575</v>
      </c>
      <c r="CY2219" s="78">
        <v>44347</v>
      </c>
      <c r="CZ2219" s="215" t="s">
        <v>511</v>
      </c>
      <c r="DA2219" s="212" t="s">
        <v>695</v>
      </c>
      <c r="DB2219" s="44" t="s">
        <v>655</v>
      </c>
      <c r="DC2219" s="44" t="s">
        <v>2652</v>
      </c>
      <c r="DD2219" s="44" t="s">
        <v>532</v>
      </c>
    </row>
    <row r="2220" spans="83:108">
      <c r="CE2220" s="212"/>
      <c r="CF2220" s="213">
        <f>IF(ISNUMBER(SEARCH($H$2,$CG$3:$CG$3334)),MAX($CF$2:CF2219)+1,0)</f>
        <v>2218</v>
      </c>
      <c r="CG2220" s="220" t="s">
        <v>24091</v>
      </c>
      <c r="CH2220" s="212"/>
      <c r="CI2220" s="212"/>
      <c r="CJ2220" s="213" t="str">
        <f>IFERROR(VLOOKUP(ROWS($CJ$3:CJ2220),CF2220:CG5551,2,0),"")</f>
        <v>PICKILL EC_02218</v>
      </c>
      <c r="CK2220" s="212" t="s">
        <v>24092</v>
      </c>
      <c r="CL2220" s="212" t="s">
        <v>24093</v>
      </c>
      <c r="CM2220" s="78">
        <v>43585</v>
      </c>
      <c r="CN2220" s="212" t="s">
        <v>24094</v>
      </c>
      <c r="CO2220" s="212" t="s">
        <v>24095</v>
      </c>
      <c r="CP2220" s="212" t="s">
        <v>24096</v>
      </c>
      <c r="CQ2220" s="212" t="s">
        <v>24097</v>
      </c>
      <c r="CR2220" s="212" t="s">
        <v>24098</v>
      </c>
      <c r="CS2220" s="44">
        <v>2218</v>
      </c>
      <c r="CT2220" s="44" t="s">
        <v>24099</v>
      </c>
      <c r="CU2220" s="214">
        <v>11344</v>
      </c>
      <c r="CV2220" s="212" t="s">
        <v>24100</v>
      </c>
      <c r="CW2220" s="212" t="s">
        <v>559</v>
      </c>
      <c r="CX2220" s="44" t="s">
        <v>839</v>
      </c>
      <c r="CY2220" s="78">
        <v>43585</v>
      </c>
      <c r="CZ2220" s="215" t="s">
        <v>576</v>
      </c>
      <c r="DA2220" s="212" t="s">
        <v>561</v>
      </c>
      <c r="DB2220" s="44" t="s">
        <v>530</v>
      </c>
      <c r="DC2220" s="44" t="s">
        <v>4332</v>
      </c>
      <c r="DD2220" s="44" t="s">
        <v>563</v>
      </c>
    </row>
    <row r="2221" spans="83:108">
      <c r="CE2221" s="212"/>
      <c r="CF2221" s="213">
        <f>IF(ISNUMBER(SEARCH($H$2,$CG$3:$CG$3334)),MAX($CF$2:CF2220)+1,0)</f>
        <v>2219</v>
      </c>
      <c r="CG2221" s="220" t="s">
        <v>24101</v>
      </c>
      <c r="CH2221" s="212"/>
      <c r="CI2221" s="212"/>
      <c r="CJ2221" s="213" t="str">
        <f>IFERROR(VLOOKUP(ROWS($CJ$3:CJ2221),CF2221:CG5552,2,0),"")</f>
        <v>PICUS 200 SL_02219</v>
      </c>
      <c r="CK2221" s="212" t="s">
        <v>24102</v>
      </c>
      <c r="CL2221" s="212" t="s">
        <v>24103</v>
      </c>
      <c r="CM2221" s="78">
        <v>44773</v>
      </c>
      <c r="CN2221" s="212" t="s">
        <v>24104</v>
      </c>
      <c r="CO2221" s="212" t="s">
        <v>24105</v>
      </c>
      <c r="CP2221" s="212" t="s">
        <v>24106</v>
      </c>
      <c r="CQ2221" s="212" t="s">
        <v>24107</v>
      </c>
      <c r="CR2221" s="212" t="s">
        <v>24108</v>
      </c>
      <c r="CS2221" s="44">
        <v>2219</v>
      </c>
      <c r="CT2221" s="44" t="s">
        <v>24109</v>
      </c>
      <c r="CU2221" s="214">
        <v>14865</v>
      </c>
      <c r="CV2221" s="212" t="s">
        <v>24110</v>
      </c>
      <c r="CW2221" s="212" t="s">
        <v>1225</v>
      </c>
      <c r="CX2221" s="44" t="s">
        <v>1831</v>
      </c>
      <c r="CY2221" s="78">
        <v>44773</v>
      </c>
      <c r="CZ2221" s="215" t="s">
        <v>545</v>
      </c>
      <c r="DA2221" s="212" t="s">
        <v>529</v>
      </c>
      <c r="DB2221" s="44" t="s">
        <v>919</v>
      </c>
      <c r="DC2221" s="44" t="s">
        <v>7862</v>
      </c>
      <c r="DD2221" s="44" t="s">
        <v>532</v>
      </c>
    </row>
    <row r="2222" spans="83:108">
      <c r="CE2222" s="212"/>
      <c r="CF2222" s="213">
        <f>IF(ISNUMBER(SEARCH($H$2,$CG$3:$CG$3334)),MAX($CF$2:CF2221)+1,0)</f>
        <v>2220</v>
      </c>
      <c r="CG2222" s="220" t="s">
        <v>24111</v>
      </c>
      <c r="CH2222" s="212"/>
      <c r="CI2222" s="212"/>
      <c r="CJ2222" s="213" t="str">
        <f>IFERROR(VLOOKUP(ROWS($CJ$3:CJ2222),CF2222:CG5553,2,0),"")</f>
        <v>PIKAR_02220</v>
      </c>
      <c r="CK2222" s="212" t="s">
        <v>24112</v>
      </c>
      <c r="CL2222" s="212" t="s">
        <v>24113</v>
      </c>
      <c r="CM2222" s="78">
        <v>43312</v>
      </c>
      <c r="CN2222" s="212" t="s">
        <v>24114</v>
      </c>
      <c r="CO2222" s="212" t="s">
        <v>24115</v>
      </c>
      <c r="CP2222" s="212" t="s">
        <v>24116</v>
      </c>
      <c r="CQ2222" s="212" t="s">
        <v>24117</v>
      </c>
      <c r="CR2222" s="212" t="s">
        <v>24118</v>
      </c>
      <c r="CS2222" s="44">
        <v>2220</v>
      </c>
      <c r="CT2222" s="44" t="s">
        <v>24119</v>
      </c>
      <c r="CU2222" s="214">
        <v>11642</v>
      </c>
      <c r="CV2222" s="212" t="s">
        <v>24120</v>
      </c>
      <c r="CW2222" s="212" t="s">
        <v>24121</v>
      </c>
      <c r="CX2222" s="44" t="s">
        <v>2490</v>
      </c>
      <c r="CY2222" s="78">
        <v>43312</v>
      </c>
      <c r="CZ2222" s="215" t="s">
        <v>545</v>
      </c>
      <c r="DA2222" s="212" t="s">
        <v>512</v>
      </c>
      <c r="DB2222" s="44" t="s">
        <v>547</v>
      </c>
      <c r="DC2222" s="44" t="s">
        <v>3262</v>
      </c>
      <c r="DD2222" s="44" t="s">
        <v>563</v>
      </c>
    </row>
    <row r="2223" spans="83:108">
      <c r="CE2223" s="212"/>
      <c r="CF2223" s="213">
        <f>IF(ISNUMBER(SEARCH($H$2,$CG$3:$CG$3334)),MAX($CF$2:CF2222)+1,0)</f>
        <v>2221</v>
      </c>
      <c r="CG2223" s="220" t="s">
        <v>24122</v>
      </c>
      <c r="CH2223" s="212"/>
      <c r="CI2223" s="212"/>
      <c r="CJ2223" s="213" t="str">
        <f>IFERROR(VLOOKUP(ROWS($CJ$3:CJ2223),CF2223:CG5554,2,0),"")</f>
        <v>PIKE 20 WG_02221</v>
      </c>
      <c r="CK2223" s="212" t="s">
        <v>24123</v>
      </c>
      <c r="CL2223" s="212" t="s">
        <v>24124</v>
      </c>
      <c r="CM2223" s="78">
        <v>45016</v>
      </c>
      <c r="CN2223" s="212" t="s">
        <v>24125</v>
      </c>
      <c r="CO2223" s="212" t="s">
        <v>24126</v>
      </c>
      <c r="CP2223" s="212" t="s">
        <v>24127</v>
      </c>
      <c r="CQ2223" s="212" t="s">
        <v>24128</v>
      </c>
      <c r="CR2223" s="212" t="s">
        <v>24129</v>
      </c>
      <c r="CS2223" s="44">
        <v>2221</v>
      </c>
      <c r="CT2223" s="44" t="s">
        <v>24130</v>
      </c>
      <c r="CU2223" s="214">
        <v>14753</v>
      </c>
      <c r="CV2223" s="212" t="s">
        <v>24131</v>
      </c>
      <c r="CW2223" s="212" t="s">
        <v>12553</v>
      </c>
      <c r="CX2223" s="44" t="s">
        <v>1287</v>
      </c>
      <c r="CY2223" s="78">
        <v>45016</v>
      </c>
      <c r="CZ2223" s="215" t="s">
        <v>601</v>
      </c>
      <c r="DA2223" s="212" t="s">
        <v>512</v>
      </c>
      <c r="DB2223" s="44" t="s">
        <v>641</v>
      </c>
      <c r="DC2223" s="44" t="s">
        <v>2586</v>
      </c>
      <c r="DD2223" s="44" t="s">
        <v>532</v>
      </c>
    </row>
    <row r="2224" spans="83:108">
      <c r="CE2224" s="212"/>
      <c r="CF2224" s="213">
        <f>IF(ISNUMBER(SEARCH($H$2,$CG$3:$CG$3334)),MAX($CF$2:CF2223)+1,0)</f>
        <v>2222</v>
      </c>
      <c r="CG2224" s="220" t="s">
        <v>24132</v>
      </c>
      <c r="CH2224" s="212"/>
      <c r="CI2224" s="212"/>
      <c r="CJ2224" s="213" t="str">
        <f>IFERROR(VLOOKUP(ROWS($CJ$3:CJ2224),CF2224:CG5555,2,0),"")</f>
        <v>PIMIENTO 600_02222</v>
      </c>
      <c r="CK2224" s="212" t="s">
        <v>24133</v>
      </c>
      <c r="CL2224" s="212" t="s">
        <v>24134</v>
      </c>
      <c r="CM2224" s="78">
        <v>47848</v>
      </c>
      <c r="CN2224" s="212" t="s">
        <v>24135</v>
      </c>
      <c r="CO2224" s="212" t="s">
        <v>24136</v>
      </c>
      <c r="CP2224" s="212" t="s">
        <v>24137</v>
      </c>
      <c r="CQ2224" s="212" t="s">
        <v>24138</v>
      </c>
      <c r="CR2224" s="212" t="s">
        <v>24139</v>
      </c>
      <c r="CS2224" s="44">
        <v>2222</v>
      </c>
      <c r="CT2224" s="44" t="s">
        <v>24140</v>
      </c>
      <c r="CU2224" s="214">
        <v>10221</v>
      </c>
      <c r="CV2224" s="212" t="s">
        <v>24141</v>
      </c>
      <c r="CW2224" s="212" t="s">
        <v>3216</v>
      </c>
      <c r="CX2224" s="44" t="s">
        <v>8514</v>
      </c>
      <c r="CY2224" s="78">
        <v>47848</v>
      </c>
      <c r="CZ2224" s="215" t="s">
        <v>640</v>
      </c>
      <c r="DA2224" s="212" t="s">
        <v>737</v>
      </c>
      <c r="DB2224" s="44" t="s">
        <v>919</v>
      </c>
      <c r="DC2224" s="44" t="s">
        <v>3217</v>
      </c>
      <c r="DD2224" s="44" t="s">
        <v>563</v>
      </c>
    </row>
    <row r="2225" spans="83:108">
      <c r="CE2225" s="212"/>
      <c r="CF2225" s="213">
        <f>IF(ISNUMBER(SEARCH($H$2,$CG$3:$CG$3334)),MAX($CF$2:CF2224)+1,0)</f>
        <v>2223</v>
      </c>
      <c r="CG2225" s="220" t="s">
        <v>24142</v>
      </c>
      <c r="CH2225" s="212"/>
      <c r="CI2225" s="212"/>
      <c r="CJ2225" s="213" t="str">
        <f>IFERROR(VLOOKUP(ROWS($CJ$3:CJ2225),CF2225:CG5556,2,0),"")</f>
        <v>PINDARUS 25 WDG_02223</v>
      </c>
      <c r="CK2225" s="212" t="s">
        <v>24143</v>
      </c>
      <c r="CL2225" s="212" t="s">
        <v>24144</v>
      </c>
      <c r="CM2225" s="78">
        <v>43708</v>
      </c>
      <c r="CN2225" s="212" t="s">
        <v>24145</v>
      </c>
      <c r="CO2225" s="212" t="s">
        <v>24146</v>
      </c>
      <c r="CP2225" s="212" t="s">
        <v>24147</v>
      </c>
      <c r="CQ2225" s="212" t="s">
        <v>24148</v>
      </c>
      <c r="CR2225" s="212" t="s">
        <v>24149</v>
      </c>
      <c r="CS2225" s="44">
        <v>2223</v>
      </c>
      <c r="CT2225" s="44" t="s">
        <v>24150</v>
      </c>
      <c r="CU2225" s="214">
        <v>15330</v>
      </c>
      <c r="CV2225" s="212" t="s">
        <v>24151</v>
      </c>
      <c r="CW2225" s="212" t="s">
        <v>749</v>
      </c>
      <c r="CX2225" s="44" t="s">
        <v>963</v>
      </c>
      <c r="CY2225" s="78">
        <v>43708</v>
      </c>
      <c r="CZ2225" s="215" t="s">
        <v>576</v>
      </c>
      <c r="DA2225" s="212" t="s">
        <v>512</v>
      </c>
      <c r="DB2225" s="44" t="s">
        <v>2924</v>
      </c>
      <c r="DC2225" s="44" t="s">
        <v>750</v>
      </c>
      <c r="DD2225" s="44" t="s">
        <v>532</v>
      </c>
    </row>
    <row r="2226" spans="83:108">
      <c r="CE2226" s="212"/>
      <c r="CF2226" s="213">
        <f>IF(ISNUMBER(SEARCH($H$2,$CG$3:$CG$3334)),MAX($CF$2:CF2225)+1,0)</f>
        <v>2224</v>
      </c>
      <c r="CG2226" s="220" t="s">
        <v>24152</v>
      </c>
      <c r="CH2226" s="212"/>
      <c r="CI2226" s="212"/>
      <c r="CJ2226" s="213" t="str">
        <f>IFERROR(VLOOKUP(ROWS($CJ$3:CJ2226),CF2226:CG5557,2,0),"")</f>
        <v>PIPERCIP_02224</v>
      </c>
      <c r="CK2226" s="212" t="s">
        <v>24153</v>
      </c>
      <c r="CL2226" s="212" t="s">
        <v>24154</v>
      </c>
      <c r="CM2226" s="78">
        <v>42947</v>
      </c>
      <c r="CN2226" s="212" t="s">
        <v>24155</v>
      </c>
      <c r="CO2226" s="212" t="s">
        <v>24156</v>
      </c>
      <c r="CP2226" s="212" t="s">
        <v>24157</v>
      </c>
      <c r="CQ2226" s="212" t="s">
        <v>24158</v>
      </c>
      <c r="CR2226" s="212" t="s">
        <v>24159</v>
      </c>
      <c r="CS2226" s="44">
        <v>2224</v>
      </c>
      <c r="CT2226" s="44" t="s">
        <v>24160</v>
      </c>
      <c r="CU2226" s="214">
        <v>11893</v>
      </c>
      <c r="CV2226" s="212" t="s">
        <v>24161</v>
      </c>
      <c r="CW2226" s="212" t="s">
        <v>1463</v>
      </c>
      <c r="CX2226" s="44" t="s">
        <v>2490</v>
      </c>
      <c r="CY2226" s="78">
        <v>42947</v>
      </c>
      <c r="CZ2226" s="215" t="s">
        <v>601</v>
      </c>
      <c r="DA2226" s="212" t="s">
        <v>529</v>
      </c>
      <c r="DB2226" s="44" t="s">
        <v>3433</v>
      </c>
      <c r="DC2226" s="44" t="s">
        <v>1192</v>
      </c>
      <c r="DD2226" s="44" t="s">
        <v>563</v>
      </c>
    </row>
    <row r="2227" spans="83:108">
      <c r="CE2227" s="212"/>
      <c r="CF2227" s="213">
        <f>IF(ISNUMBER(SEARCH($H$2,$CG$3:$CG$3334)),MAX($CF$2:CF2226)+1,0)</f>
        <v>2225</v>
      </c>
      <c r="CG2227" s="220" t="s">
        <v>24162</v>
      </c>
      <c r="CH2227" s="212"/>
      <c r="CI2227" s="212"/>
      <c r="CJ2227" s="213" t="str">
        <f>IFERROR(VLOOKUP(ROWS($CJ$3:CJ2227),CF2227:CG5558,2,0),"")</f>
        <v>PIRAMAX  EC_02225</v>
      </c>
      <c r="CK2227" s="212" t="s">
        <v>24163</v>
      </c>
      <c r="CL2227" s="212" t="s">
        <v>24164</v>
      </c>
      <c r="CM2227" s="78">
        <v>47938</v>
      </c>
      <c r="CN2227" s="212" t="s">
        <v>24165</v>
      </c>
      <c r="CO2227" s="212" t="s">
        <v>24166</v>
      </c>
      <c r="CP2227" s="212" t="s">
        <v>24167</v>
      </c>
      <c r="CQ2227" s="212" t="s">
        <v>24168</v>
      </c>
      <c r="CR2227" s="212" t="s">
        <v>24169</v>
      </c>
      <c r="CS2227" s="44">
        <v>2225</v>
      </c>
      <c r="CT2227" s="44" t="s">
        <v>24170</v>
      </c>
      <c r="CU2227" s="214">
        <v>15062</v>
      </c>
      <c r="CV2227" s="212" t="s">
        <v>24171</v>
      </c>
      <c r="CW2227" s="212" t="s">
        <v>11911</v>
      </c>
      <c r="CX2227" s="44" t="s">
        <v>3969</v>
      </c>
      <c r="CY2227" s="78">
        <v>47938</v>
      </c>
      <c r="CZ2227" s="215" t="s">
        <v>576</v>
      </c>
      <c r="DA2227" s="212" t="s">
        <v>737</v>
      </c>
      <c r="DB2227" s="44" t="s">
        <v>530</v>
      </c>
      <c r="DC2227" s="44" t="s">
        <v>1262</v>
      </c>
      <c r="DD2227" s="44" t="s">
        <v>532</v>
      </c>
    </row>
    <row r="2228" spans="83:108">
      <c r="CE2228" s="212"/>
      <c r="CF2228" s="213">
        <f>IF(ISNUMBER(SEARCH($H$2,$CG$3:$CG$3334)),MAX($CF$2:CF2227)+1,0)</f>
        <v>2226</v>
      </c>
      <c r="CG2228" s="220" t="s">
        <v>24172</v>
      </c>
      <c r="CH2228" s="212"/>
      <c r="CI2228" s="212"/>
      <c r="CJ2228" s="213" t="str">
        <f>IFERROR(VLOOKUP(ROWS($CJ$3:CJ2228),CF2228:CG5559,2,0),"")</f>
        <v>PIRAT_02226</v>
      </c>
      <c r="CK2228" s="212" t="s">
        <v>24173</v>
      </c>
      <c r="CL2228" s="212" t="s">
        <v>24174</v>
      </c>
      <c r="CM2228" s="78">
        <v>43131</v>
      </c>
      <c r="CN2228" s="212" t="s">
        <v>24175</v>
      </c>
      <c r="CO2228" s="212" t="s">
        <v>24176</v>
      </c>
      <c r="CP2228" s="212" t="s">
        <v>24177</v>
      </c>
      <c r="CQ2228" s="212" t="s">
        <v>24178</v>
      </c>
      <c r="CR2228" s="212" t="s">
        <v>24179</v>
      </c>
      <c r="CS2228" s="44">
        <v>2226</v>
      </c>
      <c r="CT2228" s="44" t="s">
        <v>24180</v>
      </c>
      <c r="CU2228" s="214">
        <v>15583</v>
      </c>
      <c r="CV2228" s="212" t="s">
        <v>24181</v>
      </c>
      <c r="CW2228" s="212" t="s">
        <v>3140</v>
      </c>
      <c r="CX2228" s="44" t="s">
        <v>3969</v>
      </c>
      <c r="CY2228" s="78">
        <v>43131</v>
      </c>
      <c r="CZ2228" s="215" t="s">
        <v>576</v>
      </c>
      <c r="DA2228" s="212" t="s">
        <v>737</v>
      </c>
      <c r="DB2228" s="44" t="s">
        <v>919</v>
      </c>
      <c r="DC2228" s="44" t="s">
        <v>24182</v>
      </c>
      <c r="DD2228" s="44" t="s">
        <v>563</v>
      </c>
    </row>
    <row r="2229" spans="83:108">
      <c r="CE2229" s="212"/>
      <c r="CF2229" s="213">
        <f>IF(ISNUMBER(SEARCH($H$2,$CG$3:$CG$3334)),MAX($CF$2:CF2228)+1,0)</f>
        <v>2227</v>
      </c>
      <c r="CG2229" s="220" t="s">
        <v>24183</v>
      </c>
      <c r="CH2229" s="212"/>
      <c r="CI2229" s="212"/>
      <c r="CJ2229" s="213" t="str">
        <f>IFERROR(VLOOKUP(ROWS($CJ$3:CJ2229),CF2229:CG5560,2,0),"")</f>
        <v>PIRECO_02227</v>
      </c>
      <c r="CK2229" s="212" t="s">
        <v>24184</v>
      </c>
      <c r="CL2229" s="212" t="s">
        <v>24185</v>
      </c>
      <c r="CM2229" s="78">
        <v>44804</v>
      </c>
      <c r="CN2229" s="212" t="s">
        <v>24186</v>
      </c>
      <c r="CO2229" s="212" t="s">
        <v>24187</v>
      </c>
      <c r="CP2229" s="212" t="s">
        <v>24188</v>
      </c>
      <c r="CQ2229" s="212" t="s">
        <v>24189</v>
      </c>
      <c r="CR2229" s="212" t="s">
        <v>24190</v>
      </c>
      <c r="CS2229" s="44">
        <v>2227</v>
      </c>
      <c r="CT2229" s="44" t="s">
        <v>24191</v>
      </c>
      <c r="CU2229" s="214">
        <v>11005</v>
      </c>
      <c r="CV2229" s="212" t="s">
        <v>24192</v>
      </c>
      <c r="CW2229" s="212" t="s">
        <v>599</v>
      </c>
      <c r="CX2229" s="44" t="s">
        <v>1513</v>
      </c>
      <c r="CY2229" s="78">
        <v>44804</v>
      </c>
      <c r="CZ2229" s="215" t="s">
        <v>601</v>
      </c>
      <c r="DA2229" s="212" t="s">
        <v>529</v>
      </c>
      <c r="DB2229" s="44" t="s">
        <v>530</v>
      </c>
      <c r="DC2229" s="44" t="s">
        <v>602</v>
      </c>
      <c r="DD2229" s="44" t="s">
        <v>532</v>
      </c>
    </row>
    <row r="2230" spans="83:108">
      <c r="CE2230" s="212"/>
      <c r="CF2230" s="213">
        <f>IF(ISNUMBER(SEARCH($H$2,$CG$3:$CG$3334)),MAX($CF$2:CF2229)+1,0)</f>
        <v>2228</v>
      </c>
      <c r="CG2230" s="220" t="s">
        <v>24193</v>
      </c>
      <c r="CH2230" s="212"/>
      <c r="CI2230" s="212"/>
      <c r="CJ2230" s="213" t="str">
        <f>IFERROR(VLOOKUP(ROWS($CJ$3:CJ2230),CF2230:CG5561,2,0),"")</f>
        <v>PIRECRIS_02228</v>
      </c>
      <c r="CK2230" s="212" t="s">
        <v>24194</v>
      </c>
      <c r="CL2230" s="212" t="s">
        <v>24195</v>
      </c>
      <c r="CM2230" s="78">
        <v>44804</v>
      </c>
      <c r="CN2230" s="212" t="s">
        <v>24196</v>
      </c>
      <c r="CO2230" s="212" t="s">
        <v>24197</v>
      </c>
      <c r="CP2230" s="212" t="s">
        <v>24198</v>
      </c>
      <c r="CQ2230" s="212" t="s">
        <v>24199</v>
      </c>
      <c r="CR2230" s="212" t="s">
        <v>24200</v>
      </c>
      <c r="CS2230" s="44">
        <v>2228</v>
      </c>
      <c r="CT2230" s="44" t="s">
        <v>24201</v>
      </c>
      <c r="CU2230" s="214">
        <v>16036</v>
      </c>
      <c r="CV2230" s="212" t="s">
        <v>24202</v>
      </c>
      <c r="CW2230" s="212" t="s">
        <v>599</v>
      </c>
      <c r="CX2230" s="44" t="s">
        <v>24203</v>
      </c>
      <c r="CY2230" s="78">
        <v>44804</v>
      </c>
      <c r="CZ2230" s="215" t="s">
        <v>511</v>
      </c>
      <c r="DA2230" s="212" t="s">
        <v>529</v>
      </c>
      <c r="DB2230" s="44" t="s">
        <v>530</v>
      </c>
      <c r="DC2230" s="44" t="s">
        <v>4865</v>
      </c>
      <c r="DD2230" s="44" t="s">
        <v>515</v>
      </c>
    </row>
    <row r="2231" spans="83:108">
      <c r="CE2231" s="212"/>
      <c r="CF2231" s="213">
        <f>IF(ISNUMBER(SEARCH($H$2,$CG$3:$CG$3334)),MAX($CF$2:CF2230)+1,0)</f>
        <v>2229</v>
      </c>
      <c r="CG2231" s="220" t="s">
        <v>24204</v>
      </c>
      <c r="CH2231" s="212"/>
      <c r="CI2231" s="212"/>
      <c r="CJ2231" s="213" t="str">
        <f>IFERROR(VLOOKUP(ROWS($CJ$3:CJ2231),CF2231:CG5562,2,0),"")</f>
        <v>PIREFLOR_02229</v>
      </c>
      <c r="CK2231" s="212" t="s">
        <v>24205</v>
      </c>
      <c r="CL2231" s="212" t="s">
        <v>24206</v>
      </c>
      <c r="CM2231" s="78">
        <v>43708</v>
      </c>
      <c r="CN2231" s="212" t="s">
        <v>24207</v>
      </c>
      <c r="CO2231" s="212" t="s">
        <v>24208</v>
      </c>
      <c r="CP2231" s="212" t="s">
        <v>24209</v>
      </c>
      <c r="CQ2231" s="212" t="s">
        <v>24210</v>
      </c>
      <c r="CR2231" s="212" t="s">
        <v>24211</v>
      </c>
      <c r="CS2231" s="44">
        <v>2229</v>
      </c>
      <c r="CT2231" s="44" t="s">
        <v>24212</v>
      </c>
      <c r="CU2231" s="214">
        <v>10158</v>
      </c>
      <c r="CV2231" s="212" t="s">
        <v>24213</v>
      </c>
      <c r="CW2231" s="212" t="s">
        <v>4817</v>
      </c>
      <c r="CX2231" s="44" t="s">
        <v>1513</v>
      </c>
      <c r="CY2231" s="78">
        <v>43708</v>
      </c>
      <c r="CZ2231" s="215" t="s">
        <v>601</v>
      </c>
      <c r="DA2231" s="212" t="s">
        <v>529</v>
      </c>
      <c r="DB2231" s="44" t="s">
        <v>530</v>
      </c>
      <c r="DC2231" s="44" t="s">
        <v>24214</v>
      </c>
      <c r="DD2231" s="44" t="s">
        <v>532</v>
      </c>
    </row>
    <row r="2232" spans="83:108">
      <c r="CE2232" s="212"/>
      <c r="CF2232" s="213">
        <f>IF(ISNUMBER(SEARCH($H$2,$CG$3:$CG$3334)),MAX($CF$2:CF2231)+1,0)</f>
        <v>2230</v>
      </c>
      <c r="CG2232" s="220" t="s">
        <v>24215</v>
      </c>
      <c r="CH2232" s="212"/>
      <c r="CI2232" s="212"/>
      <c r="CJ2232" s="213" t="str">
        <f>IFERROR(VLOOKUP(ROWS($CJ$3:CJ2232),CF2232:CG5563,2,0),"")</f>
        <v>PIRETRO ACTIGREEN_02230</v>
      </c>
      <c r="CK2232" s="212" t="s">
        <v>24216</v>
      </c>
      <c r="CL2232" s="212" t="s">
        <v>24217</v>
      </c>
      <c r="CM2232" s="78">
        <v>44804</v>
      </c>
      <c r="CN2232" s="212" t="s">
        <v>24218</v>
      </c>
      <c r="CO2232" s="212" t="s">
        <v>24219</v>
      </c>
      <c r="CP2232" s="212" t="s">
        <v>24220</v>
      </c>
      <c r="CQ2232" s="212" t="s">
        <v>24221</v>
      </c>
      <c r="CR2232" s="212" t="s">
        <v>24222</v>
      </c>
      <c r="CS2232" s="44">
        <v>2230</v>
      </c>
      <c r="CT2232" s="44" t="s">
        <v>24223</v>
      </c>
      <c r="CU2232" s="214">
        <v>14154</v>
      </c>
      <c r="CV2232" s="212" t="s">
        <v>24224</v>
      </c>
      <c r="CW2232" s="212" t="s">
        <v>599</v>
      </c>
      <c r="CX2232" s="44" t="s">
        <v>1513</v>
      </c>
      <c r="CY2232" s="78">
        <v>44804</v>
      </c>
      <c r="CZ2232" s="215" t="s">
        <v>601</v>
      </c>
      <c r="DA2232" s="212" t="s">
        <v>529</v>
      </c>
      <c r="DB2232" s="44" t="s">
        <v>530</v>
      </c>
      <c r="DC2232" s="44" t="s">
        <v>602</v>
      </c>
      <c r="DD2232" s="44" t="s">
        <v>532</v>
      </c>
    </row>
    <row r="2233" spans="83:108">
      <c r="CE2233" s="212"/>
      <c r="CF2233" s="213">
        <f>IF(ISNUMBER(SEARCH($H$2,$CG$3:$CG$3334)),MAX($CF$2:CF2232)+1,0)</f>
        <v>2231</v>
      </c>
      <c r="CG2233" s="220" t="s">
        <v>24225</v>
      </c>
      <c r="CH2233" s="212"/>
      <c r="CI2233" s="212"/>
      <c r="CJ2233" s="213" t="str">
        <f>IFERROR(VLOOKUP(ROWS($CJ$3:CJ2233),CF2233:CG5564,2,0),"")</f>
        <v>PIRETRO GARDEN_02231</v>
      </c>
      <c r="CK2233" s="212" t="s">
        <v>24226</v>
      </c>
      <c r="CL2233" s="212" t="s">
        <v>24227</v>
      </c>
      <c r="CM2233" s="78">
        <v>43708</v>
      </c>
      <c r="CN2233" s="212" t="s">
        <v>24228</v>
      </c>
      <c r="CO2233" s="212" t="s">
        <v>24229</v>
      </c>
      <c r="CP2233" s="212" t="s">
        <v>24230</v>
      </c>
      <c r="CQ2233" s="212" t="s">
        <v>24231</v>
      </c>
      <c r="CR2233" s="212" t="s">
        <v>24232</v>
      </c>
      <c r="CS2233" s="44">
        <v>2231</v>
      </c>
      <c r="CT2233" s="44" t="s">
        <v>24233</v>
      </c>
      <c r="CU2233" s="214">
        <v>10816</v>
      </c>
      <c r="CV2233" s="212" t="s">
        <v>24234</v>
      </c>
      <c r="CW2233" s="212" t="s">
        <v>4817</v>
      </c>
      <c r="CX2233" s="44" t="s">
        <v>1513</v>
      </c>
      <c r="CY2233" s="78">
        <v>43708</v>
      </c>
      <c r="CZ2233" s="215" t="s">
        <v>545</v>
      </c>
      <c r="DA2233" s="212" t="s">
        <v>529</v>
      </c>
      <c r="DB2233" s="44" t="s">
        <v>547</v>
      </c>
      <c r="DC2233" s="44" t="s">
        <v>24235</v>
      </c>
      <c r="DD2233" s="44" t="s">
        <v>532</v>
      </c>
    </row>
    <row r="2234" spans="83:108">
      <c r="CE2234" s="212"/>
      <c r="CF2234" s="213">
        <f>IF(ISNUMBER(SEARCH($H$2,$CG$3:$CG$3334)),MAX($CF$2:CF2233)+1,0)</f>
        <v>2232</v>
      </c>
      <c r="CG2234" s="220" t="s">
        <v>24236</v>
      </c>
      <c r="CH2234" s="212"/>
      <c r="CI2234" s="212"/>
      <c r="CJ2234" s="213" t="str">
        <f>IFERROR(VLOOKUP(ROWS($CJ$3:CJ2234),CF2234:CG5565,2,0),"")</f>
        <v>PIRETRO NATURA_02232</v>
      </c>
      <c r="CK2234" s="212" t="s">
        <v>24237</v>
      </c>
      <c r="CL2234" s="212" t="s">
        <v>24238</v>
      </c>
      <c r="CM2234" s="78">
        <v>44804</v>
      </c>
      <c r="CN2234" s="212" t="s">
        <v>24239</v>
      </c>
      <c r="CO2234" s="212" t="s">
        <v>24240</v>
      </c>
      <c r="CP2234" s="212" t="s">
        <v>24241</v>
      </c>
      <c r="CQ2234" s="212" t="s">
        <v>24242</v>
      </c>
      <c r="CR2234" s="212" t="s">
        <v>24243</v>
      </c>
      <c r="CS2234" s="44">
        <v>2232</v>
      </c>
      <c r="CT2234" s="44" t="s">
        <v>24244</v>
      </c>
      <c r="CU2234" s="214">
        <v>10560</v>
      </c>
      <c r="CV2234" s="212" t="s">
        <v>24245</v>
      </c>
      <c r="CW2234" s="212" t="s">
        <v>599</v>
      </c>
      <c r="CX2234" s="44" t="s">
        <v>22339</v>
      </c>
      <c r="CY2234" s="78">
        <v>44804</v>
      </c>
      <c r="CZ2234" s="215" t="s">
        <v>601</v>
      </c>
      <c r="DA2234" s="212" t="s">
        <v>529</v>
      </c>
      <c r="DB2234" s="44" t="s">
        <v>530</v>
      </c>
      <c r="DC2234" s="44" t="s">
        <v>602</v>
      </c>
      <c r="DD2234" s="44" t="s">
        <v>563</v>
      </c>
    </row>
    <row r="2235" spans="83:108">
      <c r="CE2235" s="212"/>
      <c r="CF2235" s="213">
        <f>IF(ISNUMBER(SEARCH($H$2,$CG$3:$CG$3334)),MAX($CF$2:CF2234)+1,0)</f>
        <v>2233</v>
      </c>
      <c r="CG2235" s="220" t="s">
        <v>24246</v>
      </c>
      <c r="CH2235" s="212"/>
      <c r="CI2235" s="212"/>
      <c r="CJ2235" s="213" t="str">
        <f>IFERROR(VLOOKUP(ROWS($CJ$3:CJ2235),CF2235:CG5566,2,0),"")</f>
        <v>PIRETRO VERDE_02233</v>
      </c>
      <c r="CK2235" s="212" t="s">
        <v>24247</v>
      </c>
      <c r="CL2235" s="212" t="s">
        <v>24248</v>
      </c>
      <c r="CM2235" s="78">
        <v>44804</v>
      </c>
      <c r="CN2235" s="212" t="s">
        <v>24249</v>
      </c>
      <c r="CO2235" s="212" t="s">
        <v>24250</v>
      </c>
      <c r="CP2235" s="212" t="s">
        <v>24251</v>
      </c>
      <c r="CQ2235" s="212" t="s">
        <v>24252</v>
      </c>
      <c r="CR2235" s="212" t="s">
        <v>24253</v>
      </c>
      <c r="CS2235" s="44">
        <v>2233</v>
      </c>
      <c r="CT2235" s="44" t="s">
        <v>24254</v>
      </c>
      <c r="CU2235" s="214">
        <v>8558</v>
      </c>
      <c r="CV2235" s="212" t="s">
        <v>24255</v>
      </c>
      <c r="CW2235" s="212" t="s">
        <v>599</v>
      </c>
      <c r="CX2235" s="44" t="s">
        <v>1513</v>
      </c>
      <c r="CY2235" s="78">
        <v>44804</v>
      </c>
      <c r="CZ2235" s="215" t="s">
        <v>601</v>
      </c>
      <c r="DA2235" s="212" t="s">
        <v>529</v>
      </c>
      <c r="DB2235" s="44" t="s">
        <v>530</v>
      </c>
      <c r="DC2235" s="44" t="s">
        <v>602</v>
      </c>
      <c r="DD2235" s="44" t="s">
        <v>532</v>
      </c>
    </row>
    <row r="2236" spans="83:108">
      <c r="CE2236" s="212"/>
      <c r="CF2236" s="213">
        <f>IF(ISNUMBER(SEARCH($H$2,$CG$3:$CG$3334)),MAX($CF$2:CF2235)+1,0)</f>
        <v>2234</v>
      </c>
      <c r="CG2236" s="220" t="s">
        <v>24256</v>
      </c>
      <c r="CH2236" s="212"/>
      <c r="CI2236" s="212"/>
      <c r="CJ2236" s="213" t="str">
        <f>IFERROR(VLOOKUP(ROWS($CJ$3:CJ2236),CF2236:CG5567,2,0),"")</f>
        <v>PIRICHEM GR_02234</v>
      </c>
      <c r="CK2236" s="212" t="s">
        <v>24257</v>
      </c>
      <c r="CL2236" s="212" t="s">
        <v>24258</v>
      </c>
      <c r="CM2236" s="78">
        <v>43131</v>
      </c>
      <c r="CN2236" s="212" t="s">
        <v>24259</v>
      </c>
      <c r="CO2236" s="212" t="s">
        <v>24260</v>
      </c>
      <c r="CP2236" s="212" t="s">
        <v>24261</v>
      </c>
      <c r="CQ2236" s="212" t="s">
        <v>24262</v>
      </c>
      <c r="CR2236" s="212" t="s">
        <v>24263</v>
      </c>
      <c r="CS2236" s="44">
        <v>2234</v>
      </c>
      <c r="CT2236" s="44" t="s">
        <v>24264</v>
      </c>
      <c r="CU2236" s="214">
        <v>12987</v>
      </c>
      <c r="CV2236" s="212" t="s">
        <v>24265</v>
      </c>
      <c r="CW2236" s="212" t="s">
        <v>1942</v>
      </c>
      <c r="CX2236" s="44" t="s">
        <v>1831</v>
      </c>
      <c r="CY2236" s="78">
        <v>43131</v>
      </c>
      <c r="CZ2236" s="215" t="s">
        <v>576</v>
      </c>
      <c r="DA2236" s="212" t="s">
        <v>529</v>
      </c>
      <c r="DB2236" s="44" t="s">
        <v>3943</v>
      </c>
      <c r="DC2236" s="44" t="s">
        <v>548</v>
      </c>
      <c r="DD2236" s="44" t="s">
        <v>532</v>
      </c>
    </row>
    <row r="2237" spans="83:108">
      <c r="CE2237" s="212"/>
      <c r="CF2237" s="213">
        <f>IF(ISNUMBER(SEARCH($H$2,$CG$3:$CG$3334)),MAX($CF$2:CF2236)+1,0)</f>
        <v>2235</v>
      </c>
      <c r="CG2237" s="220" t="s">
        <v>24266</v>
      </c>
      <c r="CH2237" s="212"/>
      <c r="CI2237" s="212"/>
      <c r="CJ2237" s="213" t="str">
        <f>IFERROR(VLOOKUP(ROWS($CJ$3:CJ2237),CF2237:CG5568,2,0),"")</f>
        <v>PIRIDANE 480_02235</v>
      </c>
      <c r="CK2237" s="212" t="s">
        <v>24267</v>
      </c>
      <c r="CL2237" s="212" t="s">
        <v>24268</v>
      </c>
      <c r="CM2237" s="78">
        <v>43131</v>
      </c>
      <c r="CN2237" s="212" t="s">
        <v>24269</v>
      </c>
      <c r="CO2237" s="212" t="s">
        <v>24270</v>
      </c>
      <c r="CP2237" s="212" t="s">
        <v>24271</v>
      </c>
      <c r="CQ2237" s="212" t="s">
        <v>24272</v>
      </c>
      <c r="CR2237" s="212" t="s">
        <v>24273</v>
      </c>
      <c r="CS2237" s="44">
        <v>2235</v>
      </c>
      <c r="CT2237" s="44" t="s">
        <v>24274</v>
      </c>
      <c r="CU2237" s="214">
        <v>8649</v>
      </c>
      <c r="CV2237" s="212" t="s">
        <v>24275</v>
      </c>
      <c r="CW2237" s="212" t="s">
        <v>1942</v>
      </c>
      <c r="CX2237" s="44" t="s">
        <v>1943</v>
      </c>
      <c r="CY2237" s="78">
        <v>43131</v>
      </c>
      <c r="CZ2237" s="215" t="s">
        <v>576</v>
      </c>
      <c r="DA2237" s="212" t="s">
        <v>529</v>
      </c>
      <c r="DB2237" s="44" t="s">
        <v>530</v>
      </c>
      <c r="DC2237" s="44" t="s">
        <v>24276</v>
      </c>
      <c r="DD2237" s="44" t="s">
        <v>532</v>
      </c>
    </row>
    <row r="2238" spans="83:108">
      <c r="CE2238" s="212"/>
      <c r="CF2238" s="213">
        <f>IF(ISNUMBER(SEARCH($H$2,$CG$3:$CG$3334)),MAX($CF$2:CF2237)+1,0)</f>
        <v>2236</v>
      </c>
      <c r="CG2238" s="220" t="s">
        <v>24277</v>
      </c>
      <c r="CH2238" s="212"/>
      <c r="CI2238" s="212"/>
      <c r="CJ2238" s="213" t="str">
        <f>IFERROR(VLOOKUP(ROWS($CJ$3:CJ2238),CF2238:CG5569,2,0),"")</f>
        <v>PIRIMOR 17,5_02236</v>
      </c>
      <c r="CK2238" s="212" t="s">
        <v>24278</v>
      </c>
      <c r="CL2238" s="212" t="s">
        <v>24279</v>
      </c>
      <c r="CM2238" s="78">
        <v>43220</v>
      </c>
      <c r="CN2238" s="212" t="s">
        <v>24280</v>
      </c>
      <c r="CO2238" s="212" t="s">
        <v>24281</v>
      </c>
      <c r="CP2238" s="212" t="s">
        <v>24282</v>
      </c>
      <c r="CQ2238" s="212" t="s">
        <v>24283</v>
      </c>
      <c r="CR2238" s="212" t="s">
        <v>24284</v>
      </c>
      <c r="CS2238" s="44">
        <v>2236</v>
      </c>
      <c r="CT2238" s="44" t="s">
        <v>24285</v>
      </c>
      <c r="CU2238" s="214">
        <v>7876</v>
      </c>
      <c r="CV2238" s="212" t="s">
        <v>24286</v>
      </c>
      <c r="CW2238" s="212" t="s">
        <v>2456</v>
      </c>
      <c r="CX2238" s="44" t="s">
        <v>839</v>
      </c>
      <c r="CY2238" s="78">
        <v>43220</v>
      </c>
      <c r="CZ2238" s="215" t="s">
        <v>576</v>
      </c>
      <c r="DA2238" s="212" t="s">
        <v>529</v>
      </c>
      <c r="DB2238" s="44" t="s">
        <v>641</v>
      </c>
      <c r="DC2238" s="44" t="s">
        <v>2458</v>
      </c>
      <c r="DD2238" s="44" t="s">
        <v>563</v>
      </c>
    </row>
    <row r="2239" spans="83:108">
      <c r="CE2239" s="212"/>
      <c r="CF2239" s="213">
        <f>IF(ISNUMBER(SEARCH($H$2,$CG$3:$CG$3334)),MAX($CF$2:CF2238)+1,0)</f>
        <v>2237</v>
      </c>
      <c r="CG2239" s="220" t="s">
        <v>24287</v>
      </c>
      <c r="CH2239" s="212"/>
      <c r="CI2239" s="212"/>
      <c r="CJ2239" s="213" t="str">
        <f>IFERROR(VLOOKUP(ROWS($CJ$3:CJ2239),CF2239:CG5570,2,0),"")</f>
        <v>PIRIMOR M.G.F._02237</v>
      </c>
      <c r="CK2239" s="212" t="s">
        <v>24288</v>
      </c>
      <c r="CL2239" s="212" t="s">
        <v>24289</v>
      </c>
      <c r="CM2239" s="78">
        <v>43220</v>
      </c>
      <c r="CN2239" s="212" t="s">
        <v>24290</v>
      </c>
      <c r="CO2239" s="212" t="s">
        <v>24291</v>
      </c>
      <c r="CP2239" s="212" t="s">
        <v>24292</v>
      </c>
      <c r="CQ2239" s="212" t="s">
        <v>24293</v>
      </c>
      <c r="CR2239" s="212" t="s">
        <v>24294</v>
      </c>
      <c r="CS2239" s="44">
        <v>2237</v>
      </c>
      <c r="CT2239" s="44" t="s">
        <v>24295</v>
      </c>
      <c r="CU2239" s="214">
        <v>4701</v>
      </c>
      <c r="CV2239" s="212" t="s">
        <v>24296</v>
      </c>
      <c r="CW2239" s="212" t="s">
        <v>2456</v>
      </c>
      <c r="CX2239" s="44" t="s">
        <v>839</v>
      </c>
      <c r="CY2239" s="78">
        <v>43220</v>
      </c>
      <c r="CZ2239" s="215" t="s">
        <v>1157</v>
      </c>
      <c r="DA2239" s="212" t="s">
        <v>529</v>
      </c>
      <c r="DB2239" s="44" t="s">
        <v>641</v>
      </c>
      <c r="DC2239" s="44" t="s">
        <v>1326</v>
      </c>
      <c r="DD2239" s="44" t="s">
        <v>563</v>
      </c>
    </row>
    <row r="2240" spans="83:108">
      <c r="CE2240" s="212"/>
      <c r="CF2240" s="213">
        <f>IF(ISNUMBER(SEARCH($H$2,$CG$3:$CG$3334)),MAX($CF$2:CF2239)+1,0)</f>
        <v>2238</v>
      </c>
      <c r="CG2240" s="220" t="s">
        <v>24297</v>
      </c>
      <c r="CH2240" s="212"/>
      <c r="CI2240" s="212"/>
      <c r="CJ2240" s="213" t="str">
        <f>IFERROR(VLOOKUP(ROWS($CJ$3:CJ2240),CF2240:CG5571,2,0),"")</f>
        <v>PISTOL FLEX_02238</v>
      </c>
      <c r="CK2240" s="212" t="s">
        <v>24298</v>
      </c>
      <c r="CL2240" s="212" t="s">
        <v>24299</v>
      </c>
      <c r="CM2240" s="78">
        <v>43465</v>
      </c>
      <c r="CN2240" s="212" t="s">
        <v>24300</v>
      </c>
      <c r="CO2240" s="212" t="s">
        <v>24301</v>
      </c>
      <c r="CP2240" s="212" t="s">
        <v>24302</v>
      </c>
      <c r="CQ2240" s="212" t="s">
        <v>24303</v>
      </c>
      <c r="CR2240" s="212" t="s">
        <v>24304</v>
      </c>
      <c r="CS2240" s="44">
        <v>2238</v>
      </c>
      <c r="CT2240" s="44" t="s">
        <v>24305</v>
      </c>
      <c r="CU2240" s="214">
        <v>16883</v>
      </c>
      <c r="CV2240" s="212" t="s">
        <v>24306</v>
      </c>
      <c r="CW2240" s="212" t="s">
        <v>24307</v>
      </c>
      <c r="CX2240" s="44" t="s">
        <v>735</v>
      </c>
      <c r="CY2240" s="78">
        <v>43465</v>
      </c>
      <c r="CZ2240" s="215" t="s">
        <v>511</v>
      </c>
      <c r="DA2240" s="212" t="s">
        <v>737</v>
      </c>
      <c r="DB2240" s="44" t="s">
        <v>641</v>
      </c>
      <c r="DC2240" s="44" t="s">
        <v>24308</v>
      </c>
      <c r="DD2240" s="44" t="s">
        <v>682</v>
      </c>
    </row>
    <row r="2241" spans="83:108">
      <c r="CE2241" s="212"/>
      <c r="CF2241" s="213">
        <f>IF(ISNUMBER(SEARCH($H$2,$CG$3:$CG$3334)),MAX($CF$2:CF2240)+1,0)</f>
        <v>2239</v>
      </c>
      <c r="CG2241" s="220" t="s">
        <v>24309</v>
      </c>
      <c r="CH2241" s="212"/>
      <c r="CI2241" s="212"/>
      <c r="CJ2241" s="213" t="str">
        <f>IFERROR(VLOOKUP(ROWS($CJ$3:CJ2241),CF2241:CG5572,2,0),"")</f>
        <v>PITSTOP_02239</v>
      </c>
      <c r="CK2241" s="212" t="s">
        <v>24310</v>
      </c>
      <c r="CL2241" s="212" t="s">
        <v>24311</v>
      </c>
      <c r="CM2241" s="78">
        <v>43312</v>
      </c>
      <c r="CN2241" s="212" t="s">
        <v>24312</v>
      </c>
      <c r="CO2241" s="212" t="s">
        <v>24313</v>
      </c>
      <c r="CP2241" s="212" t="s">
        <v>24314</v>
      </c>
      <c r="CQ2241" s="212" t="s">
        <v>24315</v>
      </c>
      <c r="CR2241" s="212" t="s">
        <v>24316</v>
      </c>
      <c r="CS2241" s="44">
        <v>2239</v>
      </c>
      <c r="CT2241" s="44" t="s">
        <v>24317</v>
      </c>
      <c r="CU2241" s="214">
        <v>11626</v>
      </c>
      <c r="CV2241" s="212" t="s">
        <v>24318</v>
      </c>
      <c r="CW2241" s="212" t="s">
        <v>24121</v>
      </c>
      <c r="CX2241" s="44" t="s">
        <v>2490</v>
      </c>
      <c r="CY2241" s="78">
        <v>43312</v>
      </c>
      <c r="CZ2241" s="215" t="s">
        <v>545</v>
      </c>
      <c r="DA2241" s="212" t="s">
        <v>512</v>
      </c>
      <c r="DB2241" s="44" t="s">
        <v>919</v>
      </c>
      <c r="DC2241" s="44" t="s">
        <v>3262</v>
      </c>
      <c r="DD2241" s="44" t="s">
        <v>563</v>
      </c>
    </row>
    <row r="2242" spans="83:108">
      <c r="CE2242" s="212"/>
      <c r="CF2242" s="213">
        <f>IF(ISNUMBER(SEARCH($H$2,$CG$3:$CG$3334)),MAX($CF$2:CF2241)+1,0)</f>
        <v>2240</v>
      </c>
      <c r="CG2242" s="220" t="s">
        <v>24319</v>
      </c>
      <c r="CH2242" s="212"/>
      <c r="CI2242" s="212"/>
      <c r="CJ2242" s="213" t="str">
        <f>IFERROR(VLOOKUP(ROWS($CJ$3:CJ2242),CF2242:CG5573,2,0),"")</f>
        <v>PIVAK 1,9 EW_02240</v>
      </c>
      <c r="CK2242" s="212" t="s">
        <v>24320</v>
      </c>
      <c r="CL2242" s="212" t="s">
        <v>24321</v>
      </c>
      <c r="CM2242" s="78">
        <v>43585</v>
      </c>
      <c r="CN2242" s="212" t="s">
        <v>24322</v>
      </c>
      <c r="CO2242" s="212" t="s">
        <v>24323</v>
      </c>
      <c r="CP2242" s="212" t="s">
        <v>24324</v>
      </c>
      <c r="CQ2242" s="212" t="s">
        <v>24325</v>
      </c>
      <c r="CR2242" s="212" t="s">
        <v>24326</v>
      </c>
      <c r="CS2242" s="44">
        <v>2240</v>
      </c>
      <c r="CT2242" s="44" t="s">
        <v>24327</v>
      </c>
      <c r="CU2242" s="214">
        <v>16207</v>
      </c>
      <c r="CV2242" s="212" t="s">
        <v>24328</v>
      </c>
      <c r="CW2242" s="212" t="s">
        <v>559</v>
      </c>
      <c r="CX2242" s="44" t="s">
        <v>1831</v>
      </c>
      <c r="CY2242" s="78">
        <v>43585</v>
      </c>
      <c r="CZ2242" s="215" t="s">
        <v>511</v>
      </c>
      <c r="DA2242" s="212" t="s">
        <v>561</v>
      </c>
      <c r="DB2242" s="44" t="s">
        <v>626</v>
      </c>
      <c r="DC2242" s="44" t="s">
        <v>588</v>
      </c>
      <c r="DD2242" s="44" t="s">
        <v>532</v>
      </c>
    </row>
    <row r="2243" spans="83:108">
      <c r="CE2243" s="212"/>
      <c r="CF2243" s="213">
        <f>IF(ISNUMBER(SEARCH($H$2,$CG$3:$CG$3334)),MAX($CF$2:CF2242)+1,0)</f>
        <v>2241</v>
      </c>
      <c r="CG2243" s="220" t="s">
        <v>24329</v>
      </c>
      <c r="CH2243" s="212"/>
      <c r="CI2243" s="212"/>
      <c r="CJ2243" s="213" t="str">
        <f>IFERROR(VLOOKUP(ROWS($CJ$3:CJ2243),CF2243:CG5574,2,0),"")</f>
        <v>PLANET C_02241</v>
      </c>
      <c r="CK2243" s="212" t="s">
        <v>24330</v>
      </c>
      <c r="CL2243" s="212" t="s">
        <v>24331</v>
      </c>
      <c r="CM2243" s="78">
        <v>44012</v>
      </c>
      <c r="CN2243" s="212" t="s">
        <v>24332</v>
      </c>
      <c r="CO2243" s="212" t="s">
        <v>24333</v>
      </c>
      <c r="CP2243" s="212" t="s">
        <v>24334</v>
      </c>
      <c r="CQ2243" s="212" t="s">
        <v>24335</v>
      </c>
      <c r="CR2243" s="212" t="s">
        <v>24336</v>
      </c>
      <c r="CS2243" s="44">
        <v>2241</v>
      </c>
      <c r="CT2243" s="44" t="s">
        <v>24337</v>
      </c>
      <c r="CU2243" s="214">
        <v>9794</v>
      </c>
      <c r="CV2243" s="212" t="s">
        <v>24338</v>
      </c>
      <c r="CW2243" s="212" t="s">
        <v>2789</v>
      </c>
      <c r="CX2243" s="44" t="s">
        <v>1226</v>
      </c>
      <c r="CY2243" s="78">
        <v>44012</v>
      </c>
      <c r="CZ2243" s="215" t="s">
        <v>511</v>
      </c>
      <c r="DA2243" s="212" t="s">
        <v>512</v>
      </c>
      <c r="DB2243" s="44" t="s">
        <v>655</v>
      </c>
      <c r="DC2243" s="44" t="s">
        <v>24339</v>
      </c>
      <c r="DD2243" s="44" t="s">
        <v>532</v>
      </c>
    </row>
    <row r="2244" spans="83:108">
      <c r="CE2244" s="212"/>
      <c r="CF2244" s="213">
        <f>IF(ISNUMBER(SEARCH($H$2,$CG$3:$CG$3334)),MAX($CF$2:CF2243)+1,0)</f>
        <v>2242</v>
      </c>
      <c r="CG2244" s="220" t="s">
        <v>24340</v>
      </c>
      <c r="CH2244" s="212"/>
      <c r="CI2244" s="212"/>
      <c r="CJ2244" s="213" t="str">
        <f>IFERROR(VLOOKUP(ROWS($CJ$3:CJ2244),CF2244:CG5575,2,0),"")</f>
        <v>PLANT TRUST_02242</v>
      </c>
      <c r="CK2244" s="212" t="s">
        <v>24341</v>
      </c>
      <c r="CL2244" s="212" t="s">
        <v>24342</v>
      </c>
      <c r="CM2244" s="78">
        <v>43220</v>
      </c>
      <c r="CN2244" s="212" t="s">
        <v>24343</v>
      </c>
      <c r="CO2244" s="212" t="s">
        <v>24344</v>
      </c>
      <c r="CP2244" s="212" t="s">
        <v>24345</v>
      </c>
      <c r="CQ2244" s="212" t="s">
        <v>24346</v>
      </c>
      <c r="CR2244" s="212" t="s">
        <v>24347</v>
      </c>
      <c r="CS2244" s="44">
        <v>2242</v>
      </c>
      <c r="CT2244" s="44" t="s">
        <v>24348</v>
      </c>
      <c r="CU2244" s="214">
        <v>15069</v>
      </c>
      <c r="CV2244" s="212" t="s">
        <v>24349</v>
      </c>
      <c r="CW2244" s="212" t="s">
        <v>1774</v>
      </c>
      <c r="CX2244" s="44" t="s">
        <v>24350</v>
      </c>
      <c r="CY2244" s="78">
        <v>43220</v>
      </c>
      <c r="CZ2244" s="215" t="s">
        <v>545</v>
      </c>
      <c r="DA2244" s="212" t="s">
        <v>512</v>
      </c>
      <c r="DB2244" s="44" t="s">
        <v>641</v>
      </c>
      <c r="DC2244" s="44" t="s">
        <v>24351</v>
      </c>
      <c r="DD2244" s="44" t="s">
        <v>532</v>
      </c>
    </row>
    <row r="2245" spans="83:108">
      <c r="CE2245" s="212"/>
      <c r="CF2245" s="213">
        <f>IF(ISNUMBER(SEARCH($H$2,$CG$3:$CG$3334)),MAX($CF$2:CF2244)+1,0)</f>
        <v>2243</v>
      </c>
      <c r="CG2245" s="220" t="s">
        <v>24352</v>
      </c>
      <c r="CH2245" s="212"/>
      <c r="CI2245" s="212"/>
      <c r="CJ2245" s="213" t="str">
        <f>IFERROR(VLOOKUP(ROWS($CJ$3:CJ2245),CF2245:CG5576,2,0),"")</f>
        <v>PLANTAGEN_02243</v>
      </c>
      <c r="CK2245" s="212" t="s">
        <v>24353</v>
      </c>
      <c r="CL2245" s="212" t="s">
        <v>24354</v>
      </c>
      <c r="CM2245" s="78">
        <v>45412</v>
      </c>
      <c r="CN2245" s="212" t="s">
        <v>24355</v>
      </c>
      <c r="CO2245" s="212" t="s">
        <v>24356</v>
      </c>
      <c r="CP2245" s="212" t="s">
        <v>24357</v>
      </c>
      <c r="CQ2245" s="212" t="s">
        <v>24358</v>
      </c>
      <c r="CR2245" s="212" t="s">
        <v>24359</v>
      </c>
      <c r="CS2245" s="44">
        <v>2243</v>
      </c>
      <c r="CT2245" s="44" t="s">
        <v>24360</v>
      </c>
      <c r="CU2245" s="214">
        <v>16274</v>
      </c>
      <c r="CV2245" s="212" t="s">
        <v>24361</v>
      </c>
      <c r="CW2245" s="212" t="s">
        <v>2046</v>
      </c>
      <c r="CX2245" s="44" t="s">
        <v>24362</v>
      </c>
      <c r="CY2245" s="78">
        <v>45412</v>
      </c>
      <c r="CZ2245" s="215" t="s">
        <v>511</v>
      </c>
      <c r="DA2245" s="212" t="s">
        <v>529</v>
      </c>
      <c r="DB2245" s="44" t="s">
        <v>655</v>
      </c>
      <c r="DC2245" s="44" t="s">
        <v>7702</v>
      </c>
      <c r="DD2245" s="44" t="s">
        <v>515</v>
      </c>
    </row>
    <row r="2246" spans="83:108">
      <c r="CE2246" s="212"/>
      <c r="CF2246" s="213">
        <f>IF(ISNUMBER(SEARCH($H$2,$CG$3:$CG$3334)),MAX($CF$2:CF2245)+1,0)</f>
        <v>2244</v>
      </c>
      <c r="CG2246" s="220" t="s">
        <v>24363</v>
      </c>
      <c r="CH2246" s="212"/>
      <c r="CI2246" s="212"/>
      <c r="CJ2246" s="213" t="str">
        <f>IFERROR(VLOOKUP(ROWS($CJ$3:CJ2246),CF2246:CG5577,2,0),"")</f>
        <v>PLANTAN 70 WDG_02244</v>
      </c>
      <c r="CK2246" s="212" t="s">
        <v>24364</v>
      </c>
      <c r="CL2246" s="212" t="s">
        <v>24365</v>
      </c>
      <c r="CM2246" s="78">
        <v>44347</v>
      </c>
      <c r="CN2246" s="212" t="s">
        <v>24366</v>
      </c>
      <c r="CO2246" s="212" t="s">
        <v>24367</v>
      </c>
      <c r="CP2246" s="212" t="s">
        <v>24368</v>
      </c>
      <c r="CQ2246" s="212" t="s">
        <v>24369</v>
      </c>
      <c r="CR2246" s="212" t="s">
        <v>24370</v>
      </c>
      <c r="CS2246" s="44">
        <v>2244</v>
      </c>
      <c r="CT2246" s="44" t="s">
        <v>24371</v>
      </c>
      <c r="CU2246" s="214">
        <v>16592</v>
      </c>
      <c r="CV2246" s="212" t="s">
        <v>24372</v>
      </c>
      <c r="CW2246" s="212" t="s">
        <v>9624</v>
      </c>
      <c r="CX2246" s="44" t="s">
        <v>24362</v>
      </c>
      <c r="CY2246" s="78">
        <v>44347</v>
      </c>
      <c r="CZ2246" s="215" t="s">
        <v>511</v>
      </c>
      <c r="DA2246" s="212" t="s">
        <v>512</v>
      </c>
      <c r="DB2246" s="44" t="s">
        <v>641</v>
      </c>
      <c r="DC2246" s="44" t="s">
        <v>2412</v>
      </c>
      <c r="DD2246" s="44" t="s">
        <v>515</v>
      </c>
    </row>
    <row r="2247" spans="83:108">
      <c r="CE2247" s="212"/>
      <c r="CF2247" s="213">
        <f>IF(ISNUMBER(SEARCH($H$2,$CG$3:$CG$3334)),MAX($CF$2:CF2246)+1,0)</f>
        <v>2245</v>
      </c>
      <c r="CG2247" s="220" t="s">
        <v>24373</v>
      </c>
      <c r="CH2247" s="212"/>
      <c r="CI2247" s="212"/>
      <c r="CJ2247" s="213" t="str">
        <f>IFERROR(VLOOKUP(ROWS($CJ$3:CJ2247),CF2247:CG5578,2,0),"")</f>
        <v>PLATFORM 40 WDG_02245</v>
      </c>
      <c r="CK2247" s="212" t="s">
        <v>24374</v>
      </c>
      <c r="CL2247" s="212" t="s">
        <v>24375</v>
      </c>
      <c r="CM2247" s="78">
        <v>42947</v>
      </c>
      <c r="CN2247" s="212" t="s">
        <v>24376</v>
      </c>
      <c r="CO2247" s="212" t="s">
        <v>24377</v>
      </c>
      <c r="CP2247" s="212" t="s">
        <v>24378</v>
      </c>
      <c r="CQ2247" s="212" t="s">
        <v>24379</v>
      </c>
      <c r="CR2247" s="212" t="s">
        <v>24380</v>
      </c>
      <c r="CS2247" s="44">
        <v>2245</v>
      </c>
      <c r="CT2247" s="44" t="s">
        <v>24381</v>
      </c>
      <c r="CU2247" s="214">
        <v>11692</v>
      </c>
      <c r="CV2247" s="212" t="s">
        <v>24382</v>
      </c>
      <c r="CW2247" s="212" t="s">
        <v>1168</v>
      </c>
      <c r="CX2247" s="44" t="s">
        <v>1169</v>
      </c>
      <c r="CY2247" s="78">
        <v>42947</v>
      </c>
      <c r="CZ2247" s="215" t="s">
        <v>640</v>
      </c>
      <c r="DA2247" s="212" t="s">
        <v>737</v>
      </c>
      <c r="DB2247" s="44" t="s">
        <v>641</v>
      </c>
      <c r="DC2247" s="44" t="s">
        <v>723</v>
      </c>
      <c r="DD2247" s="44" t="s">
        <v>532</v>
      </c>
    </row>
    <row r="2248" spans="83:108">
      <c r="CE2248" s="212"/>
      <c r="CF2248" s="213">
        <f>IF(ISNUMBER(SEARCH($H$2,$CG$3:$CG$3334)),MAX($CF$2:CF2247)+1,0)</f>
        <v>2246</v>
      </c>
      <c r="CG2248" s="220" t="s">
        <v>24383</v>
      </c>
      <c r="CH2248" s="212"/>
      <c r="CI2248" s="212"/>
      <c r="CJ2248" s="213" t="str">
        <f>IFERROR(VLOOKUP(ROWS($CJ$3:CJ2248),CF2248:CG5579,2,0),"")</f>
        <v>PLAYER 25 WG_02246</v>
      </c>
      <c r="CK2248" s="212" t="s">
        <v>24384</v>
      </c>
      <c r="CL2248" s="212" t="s">
        <v>24385</v>
      </c>
      <c r="CM2248" s="78">
        <v>43708</v>
      </c>
      <c r="CN2248" s="212" t="s">
        <v>24386</v>
      </c>
      <c r="CO2248" s="212" t="s">
        <v>24387</v>
      </c>
      <c r="CP2248" s="212" t="s">
        <v>24388</v>
      </c>
      <c r="CQ2248" s="212" t="s">
        <v>24389</v>
      </c>
      <c r="CR2248" s="212" t="s">
        <v>24390</v>
      </c>
      <c r="CS2248" s="44">
        <v>2246</v>
      </c>
      <c r="CT2248" s="44" t="s">
        <v>24391</v>
      </c>
      <c r="CU2248" s="214">
        <v>13254</v>
      </c>
      <c r="CV2248" s="212" t="s">
        <v>24392</v>
      </c>
      <c r="CW2248" s="212" t="s">
        <v>749</v>
      </c>
      <c r="CX2248" s="44" t="s">
        <v>1287</v>
      </c>
      <c r="CY2248" s="78">
        <v>43708</v>
      </c>
      <c r="CZ2248" s="215" t="s">
        <v>576</v>
      </c>
      <c r="DA2248" s="212" t="s">
        <v>512</v>
      </c>
      <c r="DB2248" s="44" t="s">
        <v>641</v>
      </c>
      <c r="DC2248" s="44" t="s">
        <v>750</v>
      </c>
      <c r="DD2248" s="44" t="s">
        <v>532</v>
      </c>
    </row>
    <row r="2249" spans="83:108">
      <c r="CE2249" s="212"/>
      <c r="CF2249" s="213">
        <f>IF(ISNUMBER(SEARCH($H$2,$CG$3:$CG$3334)),MAX($CF$2:CF2248)+1,0)</f>
        <v>2247</v>
      </c>
      <c r="CG2249" s="220" t="s">
        <v>24393</v>
      </c>
      <c r="CH2249" s="212"/>
      <c r="CI2249" s="212"/>
      <c r="CJ2249" s="213" t="str">
        <f>IFERROR(VLOOKUP(ROWS($CJ$3:CJ2249),CF2249:CG5580,2,0),"")</f>
        <v>PLAYER 250 SC_02247</v>
      </c>
      <c r="CK2249" s="212" t="s">
        <v>24394</v>
      </c>
      <c r="CL2249" s="212" t="s">
        <v>24395</v>
      </c>
      <c r="CM2249" s="78">
        <v>43708</v>
      </c>
      <c r="CN2249" s="212" t="s">
        <v>24396</v>
      </c>
      <c r="CO2249" s="212" t="s">
        <v>24397</v>
      </c>
      <c r="CP2249" s="212" t="s">
        <v>24398</v>
      </c>
      <c r="CQ2249" s="212" t="s">
        <v>24399</v>
      </c>
      <c r="CR2249" s="212" t="s">
        <v>24400</v>
      </c>
      <c r="CS2249" s="44">
        <v>2247</v>
      </c>
      <c r="CT2249" s="44" t="s">
        <v>24401</v>
      </c>
      <c r="CU2249" s="214">
        <v>13252</v>
      </c>
      <c r="CV2249" s="212" t="s">
        <v>24402</v>
      </c>
      <c r="CW2249" s="212" t="s">
        <v>749</v>
      </c>
      <c r="CX2249" s="44" t="s">
        <v>1287</v>
      </c>
      <c r="CY2249" s="78">
        <v>43708</v>
      </c>
      <c r="CZ2249" s="215" t="s">
        <v>576</v>
      </c>
      <c r="DA2249" s="212" t="s">
        <v>512</v>
      </c>
      <c r="DB2249" s="44" t="s">
        <v>655</v>
      </c>
      <c r="DC2249" s="44" t="s">
        <v>24403</v>
      </c>
      <c r="DD2249" s="44" t="s">
        <v>532</v>
      </c>
    </row>
    <row r="2250" spans="83:108">
      <c r="CE2250" s="212"/>
      <c r="CF2250" s="213">
        <f>IF(ISNUMBER(SEARCH($H$2,$CG$3:$CG$3334)),MAX($CF$2:CF2249)+1,0)</f>
        <v>2248</v>
      </c>
      <c r="CG2250" s="220" t="s">
        <v>24404</v>
      </c>
      <c r="CH2250" s="212"/>
      <c r="CI2250" s="212"/>
      <c r="CJ2250" s="213" t="str">
        <f>IFERROR(VLOOKUP(ROWS($CJ$3:CJ2250),CF2250:CG5581,2,0),"")</f>
        <v>PLAYER 5 SC_02248</v>
      </c>
      <c r="CK2250" s="212" t="s">
        <v>24405</v>
      </c>
      <c r="CL2250" s="212" t="s">
        <v>24406</v>
      </c>
      <c r="CM2250" s="78">
        <v>43708</v>
      </c>
      <c r="CN2250" s="212" t="s">
        <v>24407</v>
      </c>
      <c r="CO2250" s="212" t="s">
        <v>24408</v>
      </c>
      <c r="CP2250" s="212" t="s">
        <v>24409</v>
      </c>
      <c r="CQ2250" s="212" t="s">
        <v>24410</v>
      </c>
      <c r="CR2250" s="212" t="s">
        <v>24411</v>
      </c>
      <c r="CS2250" s="44">
        <v>2248</v>
      </c>
      <c r="CT2250" s="44" t="s">
        <v>24412</v>
      </c>
      <c r="CU2250" s="214">
        <v>14372</v>
      </c>
      <c r="CV2250" s="212" t="s">
        <v>24413</v>
      </c>
      <c r="CW2250" s="212" t="s">
        <v>749</v>
      </c>
      <c r="CX2250" s="44" t="s">
        <v>1287</v>
      </c>
      <c r="CY2250" s="78">
        <v>43708</v>
      </c>
      <c r="CZ2250" s="215" t="s">
        <v>528</v>
      </c>
      <c r="DA2250" s="212" t="s">
        <v>512</v>
      </c>
      <c r="DB2250" s="44" t="s">
        <v>655</v>
      </c>
      <c r="DC2250" s="44" t="s">
        <v>1348</v>
      </c>
      <c r="DD2250" s="44" t="s">
        <v>532</v>
      </c>
    </row>
    <row r="2251" spans="83:108">
      <c r="CE2251" s="212"/>
      <c r="CF2251" s="213">
        <f>IF(ISNUMBER(SEARCH($H$2,$CG$3:$CG$3334)),MAX($CF$2:CF2250)+1,0)</f>
        <v>2249</v>
      </c>
      <c r="CG2251" s="220" t="s">
        <v>24414</v>
      </c>
      <c r="CH2251" s="212"/>
      <c r="CI2251" s="212"/>
      <c r="CJ2251" s="213" t="str">
        <f>IFERROR(VLOOKUP(ROWS($CJ$3:CJ2251),CF2251:CG5582,2,0),"")</f>
        <v>PLAYER COMBI SC_02249</v>
      </c>
      <c r="CK2251" s="212" t="s">
        <v>24415</v>
      </c>
      <c r="CL2251" s="212" t="s">
        <v>24416</v>
      </c>
      <c r="CM2251" s="78">
        <v>44196</v>
      </c>
      <c r="CN2251" s="212" t="s">
        <v>24417</v>
      </c>
      <c r="CO2251" s="212" t="s">
        <v>24418</v>
      </c>
      <c r="CP2251" s="212" t="s">
        <v>24419</v>
      </c>
      <c r="CQ2251" s="212" t="s">
        <v>24420</v>
      </c>
      <c r="CR2251" s="212" t="s">
        <v>24421</v>
      </c>
      <c r="CS2251" s="44">
        <v>2249</v>
      </c>
      <c r="CT2251" s="44" t="s">
        <v>24422</v>
      </c>
      <c r="CU2251" s="214">
        <v>13179</v>
      </c>
      <c r="CV2251" s="212" t="s">
        <v>24423</v>
      </c>
      <c r="CW2251" s="212" t="s">
        <v>13187</v>
      </c>
      <c r="CX2251" s="44" t="s">
        <v>1287</v>
      </c>
      <c r="CY2251" s="78">
        <v>44196</v>
      </c>
      <c r="CZ2251" s="215" t="s">
        <v>763</v>
      </c>
      <c r="DA2251" s="212" t="s">
        <v>512</v>
      </c>
      <c r="DB2251" s="44" t="s">
        <v>655</v>
      </c>
      <c r="DC2251" s="44" t="s">
        <v>24424</v>
      </c>
      <c r="DD2251" s="44" t="s">
        <v>532</v>
      </c>
    </row>
    <row r="2252" spans="83:108">
      <c r="CE2252" s="212"/>
      <c r="CF2252" s="213">
        <f>IF(ISNUMBER(SEARCH($H$2,$CG$3:$CG$3334)),MAX($CF$2:CF2251)+1,0)</f>
        <v>2250</v>
      </c>
      <c r="CG2252" s="220" t="s">
        <v>24425</v>
      </c>
      <c r="CH2252" s="212"/>
      <c r="CI2252" s="212"/>
      <c r="CJ2252" s="213" t="str">
        <f>IFERROR(VLOOKUP(ROWS($CJ$3:CJ2252),CF2252:CG5583,2,0),"")</f>
        <v>PLAYER GR_02250</v>
      </c>
      <c r="CK2252" s="212" t="s">
        <v>24426</v>
      </c>
      <c r="CL2252" s="212" t="s">
        <v>24427</v>
      </c>
      <c r="CM2252" s="78">
        <v>43708</v>
      </c>
      <c r="CN2252" s="212" t="s">
        <v>24428</v>
      </c>
      <c r="CO2252" s="212" t="s">
        <v>24429</v>
      </c>
      <c r="CP2252" s="212" t="s">
        <v>24430</v>
      </c>
      <c r="CQ2252" s="212" t="s">
        <v>24431</v>
      </c>
      <c r="CR2252" s="212" t="s">
        <v>24432</v>
      </c>
      <c r="CS2252" s="44">
        <v>2250</v>
      </c>
      <c r="CT2252" s="44" t="s">
        <v>24433</v>
      </c>
      <c r="CU2252" s="214">
        <v>13255</v>
      </c>
      <c r="CV2252" s="212" t="s">
        <v>24434</v>
      </c>
      <c r="CW2252" s="212" t="s">
        <v>749</v>
      </c>
      <c r="CX2252" s="44" t="s">
        <v>1287</v>
      </c>
      <c r="CY2252" s="78">
        <v>43708</v>
      </c>
      <c r="CZ2252" s="215" t="s">
        <v>545</v>
      </c>
      <c r="DA2252" s="212" t="s">
        <v>512</v>
      </c>
      <c r="DB2252" s="44" t="s">
        <v>3943</v>
      </c>
      <c r="DC2252" s="44" t="s">
        <v>10428</v>
      </c>
      <c r="DD2252" s="44" t="s">
        <v>532</v>
      </c>
    </row>
    <row r="2253" spans="83:108">
      <c r="CE2253" s="212"/>
      <c r="CF2253" s="213">
        <f>IF(ISNUMBER(SEARCH($H$2,$CG$3:$CG$3334)),MAX($CF$2:CF2252)+1,0)</f>
        <v>2251</v>
      </c>
      <c r="CG2253" s="220" t="s">
        <v>24435</v>
      </c>
      <c r="CH2253" s="212"/>
      <c r="CI2253" s="212"/>
      <c r="CJ2253" s="213" t="str">
        <f>IFERROR(VLOOKUP(ROWS($CJ$3:CJ2253),CF2253:CG5584,2,0),"")</f>
        <v>PLAYER SC_02251</v>
      </c>
      <c r="CK2253" s="212" t="s">
        <v>24436</v>
      </c>
      <c r="CL2253" s="212" t="s">
        <v>24437</v>
      </c>
      <c r="CM2253" s="78">
        <v>43708</v>
      </c>
      <c r="CN2253" s="212" t="s">
        <v>24438</v>
      </c>
      <c r="CO2253" s="212" t="s">
        <v>24439</v>
      </c>
      <c r="CP2253" s="212" t="s">
        <v>24440</v>
      </c>
      <c r="CQ2253" s="212" t="s">
        <v>24441</v>
      </c>
      <c r="CR2253" s="212" t="s">
        <v>24442</v>
      </c>
      <c r="CS2253" s="44">
        <v>2251</v>
      </c>
      <c r="CT2253" s="44" t="s">
        <v>24443</v>
      </c>
      <c r="CU2253" s="214">
        <v>13253</v>
      </c>
      <c r="CV2253" s="212" t="s">
        <v>24444</v>
      </c>
      <c r="CW2253" s="212" t="s">
        <v>749</v>
      </c>
      <c r="CX2253" s="44" t="s">
        <v>1287</v>
      </c>
      <c r="CY2253" s="78">
        <v>43708</v>
      </c>
      <c r="CZ2253" s="215" t="s">
        <v>545</v>
      </c>
      <c r="DA2253" s="212" t="s">
        <v>1073</v>
      </c>
      <c r="DB2253" s="44" t="s">
        <v>6430</v>
      </c>
      <c r="DC2253" s="44" t="s">
        <v>2070</v>
      </c>
      <c r="DD2253" s="44" t="s">
        <v>532</v>
      </c>
    </row>
    <row r="2254" spans="83:108">
      <c r="CE2254" s="212"/>
      <c r="CF2254" s="213">
        <f>IF(ISNUMBER(SEARCH($H$2,$CG$3:$CG$3334)),MAX($CF$2:CF2253)+1,0)</f>
        <v>2252</v>
      </c>
      <c r="CG2254" s="220" t="s">
        <v>24445</v>
      </c>
      <c r="CH2254" s="212"/>
      <c r="CI2254" s="212"/>
      <c r="CJ2254" s="213" t="str">
        <f>IFERROR(VLOOKUP(ROWS($CJ$3:CJ2254),CF2254:CG5585,2,0),"")</f>
        <v>PLAZA_02252</v>
      </c>
      <c r="CK2254" s="212" t="s">
        <v>24446</v>
      </c>
      <c r="CL2254" s="212" t="s">
        <v>24447</v>
      </c>
      <c r="CM2254" s="78">
        <v>43585</v>
      </c>
      <c r="CN2254" s="212" t="s">
        <v>24448</v>
      </c>
      <c r="CO2254" s="212" t="s">
        <v>24449</v>
      </c>
      <c r="CP2254" s="212" t="s">
        <v>24450</v>
      </c>
      <c r="CQ2254" s="212" t="s">
        <v>24451</v>
      </c>
      <c r="CR2254" s="212" t="s">
        <v>24452</v>
      </c>
      <c r="CS2254" s="44">
        <v>2252</v>
      </c>
      <c r="CT2254" s="44" t="s">
        <v>24453</v>
      </c>
      <c r="CU2254" s="214">
        <v>16701</v>
      </c>
      <c r="CV2254" s="212" t="s">
        <v>24454</v>
      </c>
      <c r="CW2254" s="212" t="s">
        <v>7544</v>
      </c>
      <c r="CX2254" s="44" t="s">
        <v>1752</v>
      </c>
      <c r="CY2254" s="78">
        <v>43585</v>
      </c>
      <c r="CZ2254" s="215" t="s">
        <v>511</v>
      </c>
      <c r="DA2254" s="212" t="s">
        <v>737</v>
      </c>
      <c r="DB2254" s="44" t="s">
        <v>641</v>
      </c>
      <c r="DC2254" s="44" t="s">
        <v>750</v>
      </c>
      <c r="DD2254" s="44" t="s">
        <v>515</v>
      </c>
    </row>
    <row r="2255" spans="83:108">
      <c r="CE2255" s="212"/>
      <c r="CF2255" s="213">
        <f>IF(ISNUMBER(SEARCH($H$2,$CG$3:$CG$3334)),MAX($CF$2:CF2254)+1,0)</f>
        <v>2253</v>
      </c>
      <c r="CG2255" s="220" t="s">
        <v>24455</v>
      </c>
      <c r="CH2255" s="212"/>
      <c r="CI2255" s="212"/>
      <c r="CJ2255" s="213" t="str">
        <f>IFERROR(VLOOKUP(ROWS($CJ$3:CJ2255),CF2255:CG5586,2,0),"")</f>
        <v>PLENUM 50 WG_02253</v>
      </c>
      <c r="CK2255" s="212" t="s">
        <v>24456</v>
      </c>
      <c r="CL2255" s="212" t="s">
        <v>24457</v>
      </c>
      <c r="CM2255" s="78">
        <v>42916</v>
      </c>
      <c r="CN2255" s="212" t="s">
        <v>24458</v>
      </c>
      <c r="CO2255" s="212" t="s">
        <v>24459</v>
      </c>
      <c r="CP2255" s="212" t="s">
        <v>24460</v>
      </c>
      <c r="CQ2255" s="212" t="s">
        <v>24461</v>
      </c>
      <c r="CR2255" s="212" t="s">
        <v>24462</v>
      </c>
      <c r="CS2255" s="44">
        <v>2253</v>
      </c>
      <c r="CT2255" s="44" t="s">
        <v>24463</v>
      </c>
      <c r="CU2255" s="214">
        <v>11668</v>
      </c>
      <c r="CV2255" s="212" t="s">
        <v>24464</v>
      </c>
      <c r="CW2255" s="212" t="s">
        <v>16482</v>
      </c>
      <c r="CX2255" s="44" t="s">
        <v>839</v>
      </c>
      <c r="CY2255" s="78">
        <v>42916</v>
      </c>
      <c r="CZ2255" s="215" t="s">
        <v>528</v>
      </c>
      <c r="DA2255" s="212" t="s">
        <v>529</v>
      </c>
      <c r="DB2255" s="44" t="s">
        <v>641</v>
      </c>
      <c r="DC2255" s="44" t="s">
        <v>1326</v>
      </c>
      <c r="DD2255" s="44" t="s">
        <v>532</v>
      </c>
    </row>
    <row r="2256" spans="83:108">
      <c r="CE2256" s="212"/>
      <c r="CF2256" s="213">
        <f>IF(ISNUMBER(SEARCH($H$2,$CG$3:$CG$3334)),MAX($CF$2:CF2255)+1,0)</f>
        <v>2254</v>
      </c>
      <c r="CG2256" s="220" t="s">
        <v>24465</v>
      </c>
      <c r="CH2256" s="212"/>
      <c r="CI2256" s="212"/>
      <c r="CJ2256" s="213" t="str">
        <f>IFERROR(VLOOKUP(ROWS($CJ$3:CJ2256),CF2256:CG5587,2,0),"")</f>
        <v>PLINTO_02254</v>
      </c>
      <c r="CK2256" s="212" t="s">
        <v>24466</v>
      </c>
      <c r="CL2256" s="212" t="s">
        <v>24467</v>
      </c>
      <c r="CM2256" s="78">
        <v>44926</v>
      </c>
      <c r="CN2256" s="212" t="s">
        <v>24468</v>
      </c>
      <c r="CO2256" s="212" t="s">
        <v>24469</v>
      </c>
      <c r="CP2256" s="212" t="s">
        <v>24470</v>
      </c>
      <c r="CQ2256" s="212" t="s">
        <v>24471</v>
      </c>
      <c r="CR2256" s="212" t="s">
        <v>24472</v>
      </c>
      <c r="CS2256" s="44">
        <v>2254</v>
      </c>
      <c r="CT2256" s="44" t="s">
        <v>24473</v>
      </c>
      <c r="CU2256" s="214">
        <v>14750</v>
      </c>
      <c r="CV2256" s="212" t="s">
        <v>24474</v>
      </c>
      <c r="CW2256" s="212" t="s">
        <v>574</v>
      </c>
      <c r="CX2256" s="44" t="s">
        <v>600</v>
      </c>
      <c r="CY2256" s="78">
        <v>44926</v>
      </c>
      <c r="CZ2256" s="215" t="s">
        <v>576</v>
      </c>
      <c r="DA2256" s="212" t="s">
        <v>529</v>
      </c>
      <c r="DB2256" s="44" t="s">
        <v>530</v>
      </c>
      <c r="DC2256" s="44" t="s">
        <v>577</v>
      </c>
      <c r="DD2256" s="44" t="s">
        <v>515</v>
      </c>
    </row>
    <row r="2257" spans="83:108">
      <c r="CE2257" s="212"/>
      <c r="CF2257" s="213">
        <f>IF(ISNUMBER(SEARCH($H$2,$CG$3:$CG$3334)),MAX($CF$2:CF2256)+1,0)</f>
        <v>2255</v>
      </c>
      <c r="CG2257" s="220" t="s">
        <v>24475</v>
      </c>
      <c r="CH2257" s="212"/>
      <c r="CI2257" s="212"/>
      <c r="CJ2257" s="213" t="str">
        <f>IFERROR(VLOOKUP(ROWS($CJ$3:CJ2257),CF2257:CG5588,2,0),"")</f>
        <v>PLIS_02255</v>
      </c>
      <c r="CK2257" s="212" t="s">
        <v>24476</v>
      </c>
      <c r="CL2257" s="212" t="s">
        <v>24477</v>
      </c>
      <c r="CM2257" s="78">
        <v>44347</v>
      </c>
      <c r="CN2257" s="212" t="s">
        <v>24478</v>
      </c>
      <c r="CO2257" s="212" t="s">
        <v>24479</v>
      </c>
      <c r="CP2257" s="212" t="s">
        <v>24480</v>
      </c>
      <c r="CQ2257" s="212" t="s">
        <v>24481</v>
      </c>
      <c r="CR2257" s="212" t="s">
        <v>24482</v>
      </c>
      <c r="CS2257" s="44">
        <v>2255</v>
      </c>
      <c r="CT2257" s="44" t="s">
        <v>24483</v>
      </c>
      <c r="CU2257" s="214">
        <v>12406</v>
      </c>
      <c r="CV2257" s="212" t="s">
        <v>24484</v>
      </c>
      <c r="CW2257" s="212" t="s">
        <v>1403</v>
      </c>
      <c r="CX2257" s="44" t="s">
        <v>1392</v>
      </c>
      <c r="CY2257" s="78">
        <v>44347</v>
      </c>
      <c r="CZ2257" s="215" t="s">
        <v>640</v>
      </c>
      <c r="DA2257" s="212" t="s">
        <v>546</v>
      </c>
      <c r="DB2257" s="44" t="s">
        <v>919</v>
      </c>
      <c r="DC2257" s="44" t="s">
        <v>7422</v>
      </c>
      <c r="DD2257" s="44" t="s">
        <v>532</v>
      </c>
    </row>
    <row r="2258" spans="83:108">
      <c r="CE2258" s="212"/>
      <c r="CF2258" s="213">
        <f>IF(ISNUMBER(SEARCH($H$2,$CG$3:$CG$3334)),MAX($CF$2:CF2257)+1,0)</f>
        <v>2256</v>
      </c>
      <c r="CG2258" s="220" t="s">
        <v>24485</v>
      </c>
      <c r="CH2258" s="212"/>
      <c r="CI2258" s="212"/>
      <c r="CJ2258" s="213" t="str">
        <f>IFERROR(VLOOKUP(ROWS($CJ$3:CJ2258),CF2258:CG5589,2,0),"")</f>
        <v>PLOVER II_02256</v>
      </c>
      <c r="CK2258" s="212" t="s">
        <v>24486</v>
      </c>
      <c r="CL2258" s="212" t="s">
        <v>24487</v>
      </c>
      <c r="CM2258" s="78">
        <v>43465</v>
      </c>
      <c r="CN2258" s="212" t="s">
        <v>24488</v>
      </c>
      <c r="CO2258" s="212" t="s">
        <v>24489</v>
      </c>
      <c r="CP2258" s="212" t="s">
        <v>24490</v>
      </c>
      <c r="CQ2258" s="212" t="s">
        <v>24491</v>
      </c>
      <c r="CR2258" s="212" t="s">
        <v>24492</v>
      </c>
      <c r="CS2258" s="44">
        <v>2256</v>
      </c>
      <c r="CT2258" s="44" t="s">
        <v>24493</v>
      </c>
      <c r="CU2258" s="214">
        <v>15461</v>
      </c>
      <c r="CV2258" s="212" t="s">
        <v>24494</v>
      </c>
      <c r="CW2258" s="212" t="s">
        <v>1359</v>
      </c>
      <c r="CX2258" s="44" t="s">
        <v>2208</v>
      </c>
      <c r="CY2258" s="78">
        <v>43465</v>
      </c>
      <c r="CZ2258" s="215" t="s">
        <v>601</v>
      </c>
      <c r="DA2258" s="212" t="s">
        <v>512</v>
      </c>
      <c r="DB2258" s="44" t="s">
        <v>530</v>
      </c>
      <c r="DC2258" s="44" t="s">
        <v>709</v>
      </c>
      <c r="DD2258" s="44" t="s">
        <v>532</v>
      </c>
    </row>
    <row r="2259" spans="83:108">
      <c r="CE2259" s="212"/>
      <c r="CF2259" s="213">
        <f>IF(ISNUMBER(SEARCH($H$2,$CG$3:$CG$3334)),MAX($CF$2:CF2258)+1,0)</f>
        <v>2257</v>
      </c>
      <c r="CG2259" s="220" t="s">
        <v>24495</v>
      </c>
      <c r="CH2259" s="212"/>
      <c r="CI2259" s="212"/>
      <c r="CJ2259" s="213" t="str">
        <f>IFERROR(VLOOKUP(ROWS($CJ$3:CJ2259),CF2259:CG5590,2,0),"")</f>
        <v>PMV-01_02257</v>
      </c>
      <c r="CK2259" s="212" t="s">
        <v>24496</v>
      </c>
      <c r="CL2259" s="212" t="s">
        <v>24497</v>
      </c>
      <c r="CM2259" s="78">
        <v>48067</v>
      </c>
      <c r="CN2259" s="212" t="s">
        <v>24498</v>
      </c>
      <c r="CO2259" s="212" t="s">
        <v>24498</v>
      </c>
      <c r="CP2259" s="212" t="s">
        <v>24499</v>
      </c>
      <c r="CQ2259" s="212" t="s">
        <v>24498</v>
      </c>
      <c r="CR2259" s="212" t="s">
        <v>24500</v>
      </c>
      <c r="CS2259" s="44">
        <v>2257</v>
      </c>
      <c r="CT2259" s="44" t="s">
        <v>24501</v>
      </c>
      <c r="CU2259" s="214">
        <v>16736</v>
      </c>
      <c r="CV2259" s="212" t="s">
        <v>24502</v>
      </c>
      <c r="CW2259" s="212" t="s">
        <v>24503</v>
      </c>
      <c r="CX2259" s="44" t="s">
        <v>24504</v>
      </c>
      <c r="CY2259" s="78">
        <v>48067</v>
      </c>
      <c r="CZ2259" s="215" t="s">
        <v>511</v>
      </c>
      <c r="DA2259" s="212" t="s">
        <v>511</v>
      </c>
      <c r="DB2259" s="44" t="s">
        <v>655</v>
      </c>
      <c r="DC2259" s="44" t="s">
        <v>511</v>
      </c>
      <c r="DD2259" s="44" t="s">
        <v>515</v>
      </c>
    </row>
    <row r="2260" spans="83:108">
      <c r="CE2260" s="212"/>
      <c r="CF2260" s="213">
        <f>IF(ISNUMBER(SEARCH($H$2,$CG$3:$CG$3334)),MAX($CF$2:CF2259)+1,0)</f>
        <v>2258</v>
      </c>
      <c r="CG2260" s="220" t="s">
        <v>24505</v>
      </c>
      <c r="CH2260" s="212"/>
      <c r="CI2260" s="212"/>
      <c r="CJ2260" s="213" t="str">
        <f>IFERROR(VLOOKUP(ROWS($CJ$3:CJ2260),CF2260:CG5591,2,0),"")</f>
        <v>POKER MAX_02258</v>
      </c>
      <c r="CK2260" s="212" t="s">
        <v>24506</v>
      </c>
      <c r="CL2260" s="212" t="s">
        <v>24507</v>
      </c>
      <c r="CM2260" s="78">
        <v>45016</v>
      </c>
      <c r="CN2260" s="212" t="s">
        <v>24508</v>
      </c>
      <c r="CO2260" s="212" t="s">
        <v>24509</v>
      </c>
      <c r="CP2260" s="212" t="s">
        <v>24510</v>
      </c>
      <c r="CQ2260" s="212" t="s">
        <v>24511</v>
      </c>
      <c r="CR2260" s="212" t="s">
        <v>24512</v>
      </c>
      <c r="CS2260" s="44">
        <v>2258</v>
      </c>
      <c r="CT2260" s="44" t="s">
        <v>24513</v>
      </c>
      <c r="CU2260" s="214">
        <v>16166</v>
      </c>
      <c r="CV2260" s="212" t="s">
        <v>24514</v>
      </c>
      <c r="CW2260" s="212" t="s">
        <v>1261</v>
      </c>
      <c r="CX2260" s="44" t="s">
        <v>1059</v>
      </c>
      <c r="CY2260" s="78">
        <v>45016</v>
      </c>
      <c r="CZ2260" s="215" t="s">
        <v>601</v>
      </c>
      <c r="DA2260" s="212" t="s">
        <v>529</v>
      </c>
      <c r="DB2260" s="44" t="s">
        <v>3943</v>
      </c>
      <c r="DC2260" s="44" t="s">
        <v>4951</v>
      </c>
      <c r="DD2260" s="44" t="s">
        <v>532</v>
      </c>
    </row>
    <row r="2261" spans="83:108">
      <c r="CE2261" s="212"/>
      <c r="CF2261" s="213">
        <f>IF(ISNUMBER(SEARCH($H$2,$CG$3:$CG$3334)),MAX($CF$2:CF2260)+1,0)</f>
        <v>2259</v>
      </c>
      <c r="CG2261" s="220" t="s">
        <v>24515</v>
      </c>
      <c r="CH2261" s="212"/>
      <c r="CI2261" s="212"/>
      <c r="CJ2261" s="213" t="str">
        <f>IFERROR(VLOOKUP(ROWS($CJ$3:CJ2261),CF2261:CG5592,2,0),"")</f>
        <v>POLAK_02259</v>
      </c>
      <c r="CK2261" s="212" t="s">
        <v>24516</v>
      </c>
      <c r="CL2261" s="212" t="s">
        <v>24517</v>
      </c>
      <c r="CM2261" s="78">
        <v>44561</v>
      </c>
      <c r="CN2261" s="212" t="s">
        <v>24518</v>
      </c>
      <c r="CO2261" s="212" t="s">
        <v>24519</v>
      </c>
      <c r="CP2261" s="212" t="s">
        <v>24520</v>
      </c>
      <c r="CQ2261" s="212" t="s">
        <v>24521</v>
      </c>
      <c r="CR2261" s="212" t="s">
        <v>24522</v>
      </c>
      <c r="CS2261" s="44">
        <v>2259</v>
      </c>
      <c r="CT2261" s="44" t="s">
        <v>24523</v>
      </c>
      <c r="CU2261" s="214">
        <v>11165</v>
      </c>
      <c r="CV2261" s="212" t="s">
        <v>24524</v>
      </c>
      <c r="CW2261" s="212" t="s">
        <v>9302</v>
      </c>
      <c r="CX2261" s="44" t="s">
        <v>826</v>
      </c>
      <c r="CY2261" s="78">
        <v>44561</v>
      </c>
      <c r="CZ2261" s="215" t="s">
        <v>640</v>
      </c>
      <c r="DA2261" s="212" t="s">
        <v>512</v>
      </c>
      <c r="DB2261" s="44" t="s">
        <v>530</v>
      </c>
      <c r="DC2261" s="44" t="s">
        <v>10666</v>
      </c>
      <c r="DD2261" s="44" t="s">
        <v>532</v>
      </c>
    </row>
    <row r="2262" spans="83:108">
      <c r="CE2262" s="212"/>
      <c r="CF2262" s="213">
        <f>IF(ISNUMBER(SEARCH($H$2,$CG$3:$CG$3334)),MAX($CF$2:CF2261)+1,0)</f>
        <v>2260</v>
      </c>
      <c r="CG2262" s="220" t="s">
        <v>24525</v>
      </c>
      <c r="CH2262" s="212"/>
      <c r="CI2262" s="212"/>
      <c r="CJ2262" s="213" t="str">
        <f>IFERROR(VLOOKUP(ROWS($CJ$3:CJ2262),CF2262:CG5593,2,0),"")</f>
        <v>POLANKO 4,2 EC_02260</v>
      </c>
      <c r="CK2262" s="212" t="s">
        <v>24526</v>
      </c>
      <c r="CL2262" s="212" t="s">
        <v>24527</v>
      </c>
      <c r="CM2262" s="78">
        <v>44347</v>
      </c>
      <c r="CN2262" s="212" t="s">
        <v>24528</v>
      </c>
      <c r="CO2262" s="212" t="s">
        <v>24529</v>
      </c>
      <c r="CP2262" s="212" t="s">
        <v>24530</v>
      </c>
      <c r="CQ2262" s="212" t="s">
        <v>24531</v>
      </c>
      <c r="CR2262" s="212" t="s">
        <v>24532</v>
      </c>
      <c r="CS2262" s="44">
        <v>2260</v>
      </c>
      <c r="CT2262" s="44" t="s">
        <v>24533</v>
      </c>
      <c r="CU2262" s="214">
        <v>15667</v>
      </c>
      <c r="CV2262" s="212" t="s">
        <v>24534</v>
      </c>
      <c r="CW2262" s="212" t="s">
        <v>2058</v>
      </c>
      <c r="CX2262" s="44" t="s">
        <v>1831</v>
      </c>
      <c r="CY2262" s="78">
        <v>44347</v>
      </c>
      <c r="CZ2262" s="215" t="s">
        <v>545</v>
      </c>
      <c r="DA2262" s="212" t="s">
        <v>512</v>
      </c>
      <c r="DB2262" s="44" t="s">
        <v>530</v>
      </c>
      <c r="DC2262" s="44" t="s">
        <v>2093</v>
      </c>
      <c r="DD2262" s="44" t="s">
        <v>532</v>
      </c>
    </row>
    <row r="2263" spans="83:108">
      <c r="CE2263" s="212"/>
      <c r="CF2263" s="213">
        <f>IF(ISNUMBER(SEARCH($H$2,$CG$3:$CG$3334)),MAX($CF$2:CF2262)+1,0)</f>
        <v>2261</v>
      </c>
      <c r="CG2263" s="220" t="s">
        <v>24535</v>
      </c>
      <c r="CH2263" s="212"/>
      <c r="CI2263" s="212"/>
      <c r="CJ2263" s="213" t="str">
        <f>IFERROR(VLOOKUP(ROWS($CJ$3:CJ2263),CF2263:CG5594,2,0),"")</f>
        <v>POLECI_02261</v>
      </c>
      <c r="CK2263" s="212" t="s">
        <v>24536</v>
      </c>
      <c r="CL2263" s="212" t="s">
        <v>24537</v>
      </c>
      <c r="CM2263" s="78">
        <v>43039</v>
      </c>
      <c r="CN2263" s="212" t="s">
        <v>24538</v>
      </c>
      <c r="CO2263" s="212" t="s">
        <v>24539</v>
      </c>
      <c r="CP2263" s="212" t="s">
        <v>24540</v>
      </c>
      <c r="CQ2263" s="212" t="s">
        <v>24541</v>
      </c>
      <c r="CR2263" s="212" t="s">
        <v>24542</v>
      </c>
      <c r="CS2263" s="44">
        <v>2261</v>
      </c>
      <c r="CT2263" s="44" t="s">
        <v>24543</v>
      </c>
      <c r="CU2263" s="214">
        <v>14898</v>
      </c>
      <c r="CV2263" s="212" t="s">
        <v>24544</v>
      </c>
      <c r="CW2263" s="212" t="s">
        <v>2337</v>
      </c>
      <c r="CX2263" s="44" t="s">
        <v>654</v>
      </c>
      <c r="CY2263" s="78">
        <v>43039</v>
      </c>
      <c r="CZ2263" s="215" t="s">
        <v>576</v>
      </c>
      <c r="DA2263" s="212" t="s">
        <v>529</v>
      </c>
      <c r="DB2263" s="44" t="s">
        <v>530</v>
      </c>
      <c r="DC2263" s="44" t="s">
        <v>2339</v>
      </c>
      <c r="DD2263" s="44" t="s">
        <v>532</v>
      </c>
    </row>
    <row r="2264" spans="83:108">
      <c r="CE2264" s="212"/>
      <c r="CF2264" s="213">
        <f>IF(ISNUMBER(SEARCH($H$2,$CG$3:$CG$3334)),MAX($CF$2:CF2263)+1,0)</f>
        <v>2262</v>
      </c>
      <c r="CG2264" s="220" t="s">
        <v>24545</v>
      </c>
      <c r="CH2264" s="212"/>
      <c r="CI2264" s="212"/>
      <c r="CJ2264" s="213" t="str">
        <f>IFERROR(VLOOKUP(ROWS($CJ$3:CJ2264),CF2264:CG5595,2,0),"")</f>
        <v>POLISOLFURO DI CALCIO POLISENIO_02262</v>
      </c>
      <c r="CK2264" s="212" t="s">
        <v>24546</v>
      </c>
      <c r="CL2264" s="212" t="s">
        <v>24547</v>
      </c>
      <c r="CM2264" s="78">
        <v>44347</v>
      </c>
      <c r="CN2264" s="212" t="s">
        <v>24548</v>
      </c>
      <c r="CO2264" s="212" t="s">
        <v>24549</v>
      </c>
      <c r="CP2264" s="212" t="s">
        <v>24550</v>
      </c>
      <c r="CQ2264" s="212" t="s">
        <v>24551</v>
      </c>
      <c r="CR2264" s="212" t="s">
        <v>24552</v>
      </c>
      <c r="CS2264" s="44">
        <v>2262</v>
      </c>
      <c r="CT2264" s="44" t="s">
        <v>24553</v>
      </c>
      <c r="CU2264" s="214">
        <v>909</v>
      </c>
      <c r="CV2264" s="212" t="s">
        <v>24554</v>
      </c>
      <c r="CW2264" s="212" t="s">
        <v>24555</v>
      </c>
      <c r="CX2264" s="44" t="s">
        <v>24556</v>
      </c>
      <c r="CY2264" s="78">
        <v>44347</v>
      </c>
      <c r="CZ2264" s="215" t="s">
        <v>763</v>
      </c>
      <c r="DA2264" s="212" t="s">
        <v>24557</v>
      </c>
      <c r="DB2264" s="44" t="s">
        <v>547</v>
      </c>
      <c r="DC2264" s="44" t="s">
        <v>4468</v>
      </c>
      <c r="DD2264" s="44" t="s">
        <v>532</v>
      </c>
    </row>
    <row r="2265" spans="83:108">
      <c r="CE2265" s="212"/>
      <c r="CF2265" s="213">
        <f>IF(ISNUMBER(SEARCH($H$2,$CG$3:$CG$3334)),MAX($CF$2:CF2264)+1,0)</f>
        <v>2263</v>
      </c>
      <c r="CG2265" s="220" t="s">
        <v>24558</v>
      </c>
      <c r="CH2265" s="212"/>
      <c r="CI2265" s="212"/>
      <c r="CJ2265" s="213" t="str">
        <f>IFERROR(VLOOKUP(ROWS($CJ$3:CJ2265),CF2265:CG5596,2,0),"")</f>
        <v>POLITHIOL_02263</v>
      </c>
      <c r="CK2265" s="212" t="s">
        <v>24559</v>
      </c>
      <c r="CL2265" s="212" t="s">
        <v>24560</v>
      </c>
      <c r="CM2265" s="78">
        <v>44196</v>
      </c>
      <c r="CN2265" s="212" t="s">
        <v>24561</v>
      </c>
      <c r="CO2265" s="212" t="s">
        <v>24562</v>
      </c>
      <c r="CP2265" s="212" t="s">
        <v>24563</v>
      </c>
      <c r="CQ2265" s="212" t="s">
        <v>24564</v>
      </c>
      <c r="CR2265" s="212" t="s">
        <v>24565</v>
      </c>
      <c r="CS2265" s="44">
        <v>2263</v>
      </c>
      <c r="CT2265" s="44" t="s">
        <v>24566</v>
      </c>
      <c r="CU2265" s="214">
        <v>11760</v>
      </c>
      <c r="CV2265" s="212" t="s">
        <v>24567</v>
      </c>
      <c r="CW2265" s="212" t="s">
        <v>1501</v>
      </c>
      <c r="CX2265" s="44" t="s">
        <v>1226</v>
      </c>
      <c r="CY2265" s="78">
        <v>44196</v>
      </c>
      <c r="CZ2265" s="215" t="s">
        <v>640</v>
      </c>
      <c r="DA2265" s="212" t="s">
        <v>529</v>
      </c>
      <c r="DB2265" s="44" t="s">
        <v>530</v>
      </c>
      <c r="DC2265" s="44" t="s">
        <v>24568</v>
      </c>
      <c r="DD2265" s="44" t="s">
        <v>532</v>
      </c>
    </row>
    <row r="2266" spans="83:108">
      <c r="CE2266" s="212"/>
      <c r="CF2266" s="213">
        <f>IF(ISNUMBER(SEARCH($H$2,$CG$3:$CG$3334)),MAX($CF$2:CF2265)+1,0)</f>
        <v>2264</v>
      </c>
      <c r="CG2266" s="220" t="s">
        <v>24569</v>
      </c>
      <c r="CH2266" s="212"/>
      <c r="CI2266" s="212"/>
      <c r="CJ2266" s="213" t="str">
        <f>IFERROR(VLOOKUP(ROWS($CJ$3:CJ2266),CF2266:CG5597,2,0),"")</f>
        <v>POLIVIT_02264</v>
      </c>
      <c r="CK2266" s="212" t="s">
        <v>24570</v>
      </c>
      <c r="CL2266" s="212" t="s">
        <v>24571</v>
      </c>
      <c r="CM2266" s="78">
        <v>44196</v>
      </c>
      <c r="CN2266" s="212" t="s">
        <v>24572</v>
      </c>
      <c r="CO2266" s="212" t="s">
        <v>24573</v>
      </c>
      <c r="CP2266" s="212" t="s">
        <v>24574</v>
      </c>
      <c r="CQ2266" s="212" t="s">
        <v>24575</v>
      </c>
      <c r="CR2266" s="212" t="s">
        <v>24576</v>
      </c>
      <c r="CS2266" s="44">
        <v>2264</v>
      </c>
      <c r="CT2266" s="44" t="s">
        <v>24577</v>
      </c>
      <c r="CU2266" s="214">
        <v>14978</v>
      </c>
      <c r="CV2266" s="212" t="s">
        <v>24578</v>
      </c>
      <c r="CW2266" s="212" t="s">
        <v>1501</v>
      </c>
      <c r="CX2266" s="44" t="s">
        <v>1226</v>
      </c>
      <c r="CY2266" s="78">
        <v>44196</v>
      </c>
      <c r="CZ2266" s="215" t="s">
        <v>640</v>
      </c>
      <c r="DA2266" s="212" t="s">
        <v>529</v>
      </c>
      <c r="DB2266" s="44" t="s">
        <v>530</v>
      </c>
      <c r="DC2266" s="44" t="s">
        <v>24568</v>
      </c>
      <c r="DD2266" s="44" t="s">
        <v>532</v>
      </c>
    </row>
    <row r="2267" spans="83:108">
      <c r="CE2267" s="212"/>
      <c r="CF2267" s="213">
        <f>IF(ISNUMBER(SEARCH($H$2,$CG$3:$CG$3334)),MAX($CF$2:CF2266)+1,0)</f>
        <v>2265</v>
      </c>
      <c r="CG2267" s="220" t="s">
        <v>24579</v>
      </c>
      <c r="CH2267" s="212"/>
      <c r="CI2267" s="212"/>
      <c r="CJ2267" s="213" t="str">
        <f>IFERROR(VLOOKUP(ROWS($CJ$3:CJ2267),CF2267:CG5598,2,0),"")</f>
        <v>POL-MCPA 500 SL_02265</v>
      </c>
      <c r="CK2267" s="212" t="s">
        <v>24580</v>
      </c>
      <c r="CL2267" s="212" t="s">
        <v>24581</v>
      </c>
      <c r="CM2267" s="78">
        <v>43039</v>
      </c>
      <c r="CN2267" s="212" t="s">
        <v>24582</v>
      </c>
      <c r="CO2267" s="212" t="s">
        <v>24583</v>
      </c>
      <c r="CP2267" s="212" t="s">
        <v>24584</v>
      </c>
      <c r="CQ2267" s="212" t="s">
        <v>24585</v>
      </c>
      <c r="CR2267" s="212" t="s">
        <v>24586</v>
      </c>
      <c r="CS2267" s="44">
        <v>2265</v>
      </c>
      <c r="CT2267" s="44" t="s">
        <v>24587</v>
      </c>
      <c r="CU2267" s="214">
        <v>15934</v>
      </c>
      <c r="CV2267" s="212" t="s">
        <v>24588</v>
      </c>
      <c r="CW2267" s="212" t="s">
        <v>10025</v>
      </c>
      <c r="CX2267" s="44" t="s">
        <v>24589</v>
      </c>
      <c r="CY2267" s="78">
        <v>43039</v>
      </c>
      <c r="CZ2267" s="215" t="s">
        <v>1313</v>
      </c>
      <c r="DA2267" s="212" t="s">
        <v>737</v>
      </c>
      <c r="DB2267" s="44" t="s">
        <v>919</v>
      </c>
      <c r="DC2267" s="44" t="s">
        <v>7101</v>
      </c>
      <c r="DD2267" s="44" t="s">
        <v>682</v>
      </c>
    </row>
    <row r="2268" spans="83:108">
      <c r="CE2268" s="212"/>
      <c r="CF2268" s="213">
        <f>IF(ISNUMBER(SEARCH($H$2,$CG$3:$CG$3334)),MAX($CF$2:CF2267)+1,0)</f>
        <v>2266</v>
      </c>
      <c r="CG2268" s="220" t="s">
        <v>24590</v>
      </c>
      <c r="CH2268" s="212"/>
      <c r="CI2268" s="212"/>
      <c r="CJ2268" s="213" t="str">
        <f>IFERROR(VLOOKUP(ROWS($CJ$3:CJ2268),CF2268:CG5599,2,0),"")</f>
        <v>POLTIGLIA 20 DF_02266</v>
      </c>
      <c r="CK2268" s="212" t="s">
        <v>24591</v>
      </c>
      <c r="CL2268" s="212" t="s">
        <v>24592</v>
      </c>
      <c r="CM2268" s="78">
        <v>43131</v>
      </c>
      <c r="CN2268" s="212" t="s">
        <v>24593</v>
      </c>
      <c r="CO2268" s="212" t="s">
        <v>24594</v>
      </c>
      <c r="CP2268" s="212" t="s">
        <v>24595</v>
      </c>
      <c r="CQ2268" s="212" t="s">
        <v>24596</v>
      </c>
      <c r="CR2268" s="212" t="s">
        <v>24597</v>
      </c>
      <c r="CS2268" s="44">
        <v>2266</v>
      </c>
      <c r="CT2268" s="44" t="s">
        <v>24598</v>
      </c>
      <c r="CU2268" s="214">
        <v>16228</v>
      </c>
      <c r="CV2268" s="212" t="s">
        <v>24599</v>
      </c>
      <c r="CW2268" s="212" t="s">
        <v>4983</v>
      </c>
      <c r="CX2268" s="44" t="s">
        <v>1072</v>
      </c>
      <c r="CY2268" s="78">
        <v>43131</v>
      </c>
      <c r="CZ2268" s="215" t="s">
        <v>763</v>
      </c>
      <c r="DA2268" s="212" t="s">
        <v>512</v>
      </c>
      <c r="DB2268" s="44" t="s">
        <v>641</v>
      </c>
      <c r="DC2268" s="44" t="s">
        <v>2586</v>
      </c>
      <c r="DD2268" s="44" t="s">
        <v>532</v>
      </c>
    </row>
    <row r="2269" spans="83:108">
      <c r="CE2269" s="212"/>
      <c r="CF2269" s="213">
        <f>IF(ISNUMBER(SEARCH($H$2,$CG$3:$CG$3334)),MAX($CF$2:CF2268)+1,0)</f>
        <v>2267</v>
      </c>
      <c r="CG2269" s="220" t="s">
        <v>24600</v>
      </c>
      <c r="CH2269" s="212"/>
      <c r="CI2269" s="212"/>
      <c r="CJ2269" s="213" t="str">
        <f>IFERROR(VLOOKUP(ROWS($CJ$3:CJ2269),CF2269:CG5600,2,0),"")</f>
        <v>POLTIGLIA 20 PB_02267</v>
      </c>
      <c r="CK2269" s="212" t="s">
        <v>24601</v>
      </c>
      <c r="CL2269" s="212" t="s">
        <v>24602</v>
      </c>
      <c r="CM2269" s="78">
        <v>43131</v>
      </c>
      <c r="CN2269" s="212" t="s">
        <v>24603</v>
      </c>
      <c r="CO2269" s="212" t="s">
        <v>24604</v>
      </c>
      <c r="CP2269" s="212" t="s">
        <v>24605</v>
      </c>
      <c r="CQ2269" s="212" t="s">
        <v>24606</v>
      </c>
      <c r="CR2269" s="212" t="s">
        <v>24607</v>
      </c>
      <c r="CS2269" s="44">
        <v>2267</v>
      </c>
      <c r="CT2269" s="44" t="s">
        <v>24608</v>
      </c>
      <c r="CU2269" s="214">
        <v>3188</v>
      </c>
      <c r="CV2269" s="212" t="s">
        <v>24609</v>
      </c>
      <c r="CW2269" s="212" t="s">
        <v>4983</v>
      </c>
      <c r="CX2269" s="44" t="s">
        <v>1072</v>
      </c>
      <c r="CY2269" s="78">
        <v>43131</v>
      </c>
      <c r="CZ2269" s="215" t="s">
        <v>907</v>
      </c>
      <c r="DA2269" s="212" t="s">
        <v>512</v>
      </c>
      <c r="DB2269" s="44" t="s">
        <v>802</v>
      </c>
      <c r="DC2269" s="44" t="s">
        <v>5027</v>
      </c>
      <c r="DD2269" s="44" t="s">
        <v>532</v>
      </c>
    </row>
    <row r="2270" spans="83:108">
      <c r="CE2270" s="212"/>
      <c r="CF2270" s="213">
        <f>IF(ISNUMBER(SEARCH($H$2,$CG$3:$CG$3334)),MAX($CF$2:CF2269)+1,0)</f>
        <v>2268</v>
      </c>
      <c r="CG2270" s="220" t="s">
        <v>24610</v>
      </c>
      <c r="CH2270" s="212"/>
      <c r="CI2270" s="212"/>
      <c r="CJ2270" s="213" t="str">
        <f>IFERROR(VLOOKUP(ROWS($CJ$3:CJ2270),CF2270:CG5601,2,0),"")</f>
        <v>POLTIGLIA 20 PB GREEN_02268</v>
      </c>
      <c r="CK2270" s="212" t="s">
        <v>24611</v>
      </c>
      <c r="CL2270" s="212" t="s">
        <v>24612</v>
      </c>
      <c r="CM2270" s="78">
        <v>43708</v>
      </c>
      <c r="CN2270" s="212" t="s">
        <v>24613</v>
      </c>
      <c r="CO2270" s="212" t="s">
        <v>24614</v>
      </c>
      <c r="CP2270" s="212" t="s">
        <v>24615</v>
      </c>
      <c r="CQ2270" s="212" t="s">
        <v>24616</v>
      </c>
      <c r="CR2270" s="212" t="s">
        <v>24617</v>
      </c>
      <c r="CS2270" s="44">
        <v>2268</v>
      </c>
      <c r="CT2270" s="44" t="s">
        <v>24618</v>
      </c>
      <c r="CU2270" s="214">
        <v>15515</v>
      </c>
      <c r="CV2270" s="212" t="s">
        <v>24619</v>
      </c>
      <c r="CW2270" s="212" t="s">
        <v>4983</v>
      </c>
      <c r="CX2270" s="44" t="s">
        <v>5089</v>
      </c>
      <c r="CY2270" s="78">
        <v>43708</v>
      </c>
      <c r="CZ2270" s="215" t="s">
        <v>763</v>
      </c>
      <c r="DA2270" s="212" t="s">
        <v>512</v>
      </c>
      <c r="DB2270" s="44" t="s">
        <v>802</v>
      </c>
      <c r="DC2270" s="44" t="s">
        <v>2586</v>
      </c>
      <c r="DD2270" s="44" t="s">
        <v>532</v>
      </c>
    </row>
    <row r="2271" spans="83:108">
      <c r="CE2271" s="212"/>
      <c r="CF2271" s="213">
        <f>IF(ISNUMBER(SEARCH($H$2,$CG$3:$CG$3334)),MAX($CF$2:CF2270)+1,0)</f>
        <v>2269</v>
      </c>
      <c r="CG2271" s="220" t="s">
        <v>24620</v>
      </c>
      <c r="CH2271" s="212"/>
      <c r="CI2271" s="212"/>
      <c r="CJ2271" s="213" t="str">
        <f>IFERROR(VLOOKUP(ROWS($CJ$3:CJ2271),CF2271:CG5602,2,0),"")</f>
        <v>POLTIGLIA 20 PB MANICA_02269</v>
      </c>
      <c r="CK2271" s="212" t="s">
        <v>24621</v>
      </c>
      <c r="CL2271" s="212" t="s">
        <v>24622</v>
      </c>
      <c r="CM2271" s="78">
        <v>43131</v>
      </c>
      <c r="CN2271" s="212" t="s">
        <v>24623</v>
      </c>
      <c r="CO2271" s="212" t="s">
        <v>24624</v>
      </c>
      <c r="CP2271" s="212" t="s">
        <v>24625</v>
      </c>
      <c r="CQ2271" s="212" t="s">
        <v>24626</v>
      </c>
      <c r="CR2271" s="212" t="s">
        <v>24627</v>
      </c>
      <c r="CS2271" s="44">
        <v>2269</v>
      </c>
      <c r="CT2271" s="44" t="s">
        <v>24628</v>
      </c>
      <c r="CU2271" s="214">
        <v>13635</v>
      </c>
      <c r="CV2271" s="212" t="s">
        <v>24629</v>
      </c>
      <c r="CW2271" s="212" t="s">
        <v>3992</v>
      </c>
      <c r="CX2271" s="44" t="s">
        <v>5089</v>
      </c>
      <c r="CY2271" s="78">
        <v>43131</v>
      </c>
      <c r="CZ2271" s="215" t="s">
        <v>763</v>
      </c>
      <c r="DA2271" s="212" t="s">
        <v>512</v>
      </c>
      <c r="DB2271" s="44" t="s">
        <v>802</v>
      </c>
      <c r="DC2271" s="44" t="s">
        <v>2586</v>
      </c>
      <c r="DD2271" s="44" t="s">
        <v>532</v>
      </c>
    </row>
    <row r="2272" spans="83:108">
      <c r="CE2272" s="212"/>
      <c r="CF2272" s="213">
        <f>IF(ISNUMBER(SEARCH($H$2,$CG$3:$CG$3334)),MAX($CF$2:CF2271)+1,0)</f>
        <v>2270</v>
      </c>
      <c r="CG2272" s="220" t="s">
        <v>24630</v>
      </c>
      <c r="CH2272" s="212"/>
      <c r="CI2272" s="212"/>
      <c r="CJ2272" s="213" t="str">
        <f>IFERROR(VLOOKUP(ROWS($CJ$3:CJ2272),CF2272:CG5603,2,0),"")</f>
        <v>POLTIGLIA 20 WG GREEN_02270</v>
      </c>
      <c r="CK2272" s="212" t="s">
        <v>24631</v>
      </c>
      <c r="CL2272" s="212" t="s">
        <v>24632</v>
      </c>
      <c r="CM2272" s="78">
        <v>43131</v>
      </c>
      <c r="CN2272" s="212" t="s">
        <v>24633</v>
      </c>
      <c r="CO2272" s="212" t="s">
        <v>24634</v>
      </c>
      <c r="CP2272" s="212" t="s">
        <v>24635</v>
      </c>
      <c r="CQ2272" s="212" t="s">
        <v>24636</v>
      </c>
      <c r="CR2272" s="212" t="s">
        <v>24637</v>
      </c>
      <c r="CS2272" s="44">
        <v>2270</v>
      </c>
      <c r="CT2272" s="44" t="s">
        <v>24638</v>
      </c>
      <c r="CU2272" s="214">
        <v>16457</v>
      </c>
      <c r="CV2272" s="212" t="s">
        <v>24639</v>
      </c>
      <c r="CW2272" s="212" t="s">
        <v>4983</v>
      </c>
      <c r="CX2272" s="44" t="s">
        <v>5089</v>
      </c>
      <c r="CY2272" s="78">
        <v>43131</v>
      </c>
      <c r="CZ2272" s="215" t="s">
        <v>511</v>
      </c>
      <c r="DA2272" s="212" t="s">
        <v>512</v>
      </c>
      <c r="DB2272" s="44" t="s">
        <v>641</v>
      </c>
      <c r="DC2272" s="44" t="s">
        <v>2586</v>
      </c>
      <c r="DD2272" s="44" t="s">
        <v>532</v>
      </c>
    </row>
    <row r="2273" spans="83:108">
      <c r="CE2273" s="212"/>
      <c r="CF2273" s="213">
        <f>IF(ISNUMBER(SEARCH($H$2,$CG$3:$CG$3334)),MAX($CF$2:CF2272)+1,0)</f>
        <v>2271</v>
      </c>
      <c r="CG2273" s="220" t="s">
        <v>24640</v>
      </c>
      <c r="CH2273" s="212"/>
      <c r="CI2273" s="212"/>
      <c r="CJ2273" s="213" t="str">
        <f>IFERROR(VLOOKUP(ROWS($CJ$3:CJ2273),CF2273:CG5604,2,0),"")</f>
        <v>POLTIGLIA BLU 20 WG_02271</v>
      </c>
      <c r="CK2273" s="212" t="s">
        <v>24641</v>
      </c>
      <c r="CL2273" s="212" t="s">
        <v>24642</v>
      </c>
      <c r="CM2273" s="78">
        <v>43131</v>
      </c>
      <c r="CN2273" s="212" t="s">
        <v>24643</v>
      </c>
      <c r="CO2273" s="212" t="s">
        <v>24644</v>
      </c>
      <c r="CP2273" s="212" t="s">
        <v>24645</v>
      </c>
      <c r="CQ2273" s="212" t="s">
        <v>24646</v>
      </c>
      <c r="CR2273" s="212" t="s">
        <v>24647</v>
      </c>
      <c r="CS2273" s="44">
        <v>2271</v>
      </c>
      <c r="CT2273" s="44" t="s">
        <v>24648</v>
      </c>
      <c r="CU2273" s="214">
        <v>16225</v>
      </c>
      <c r="CV2273" s="212" t="s">
        <v>24649</v>
      </c>
      <c r="CW2273" s="212" t="s">
        <v>4983</v>
      </c>
      <c r="CX2273" s="44" t="s">
        <v>1072</v>
      </c>
      <c r="CY2273" s="78">
        <v>43131</v>
      </c>
      <c r="CZ2273" s="215" t="s">
        <v>736</v>
      </c>
      <c r="DA2273" s="212" t="s">
        <v>512</v>
      </c>
      <c r="DB2273" s="44" t="s">
        <v>641</v>
      </c>
      <c r="DC2273" s="44" t="s">
        <v>2586</v>
      </c>
      <c r="DD2273" s="44" t="s">
        <v>532</v>
      </c>
    </row>
    <row r="2274" spans="83:108">
      <c r="CE2274" s="212"/>
      <c r="CF2274" s="213">
        <f>IF(ISNUMBER(SEARCH($H$2,$CG$3:$CG$3334)),MAX($CF$2:CF2273)+1,0)</f>
        <v>2272</v>
      </c>
      <c r="CG2274" s="220" t="s">
        <v>24650</v>
      </c>
      <c r="CH2274" s="212"/>
      <c r="CI2274" s="212"/>
      <c r="CJ2274" s="213" t="str">
        <f>IFERROR(VLOOKUP(ROWS($CJ$3:CJ2274),CF2274:CG5605,2,0),"")</f>
        <v>POLTIGLIA BORDOLESE 20 D.F. AGRISYSTEM_02272</v>
      </c>
      <c r="CK2274" s="212" t="s">
        <v>24651</v>
      </c>
      <c r="CL2274" s="212" t="s">
        <v>24652</v>
      </c>
      <c r="CM2274" s="78">
        <v>43131</v>
      </c>
      <c r="CN2274" s="212" t="s">
        <v>24653</v>
      </c>
      <c r="CO2274" s="212" t="s">
        <v>24654</v>
      </c>
      <c r="CP2274" s="212" t="s">
        <v>24655</v>
      </c>
      <c r="CQ2274" s="212" t="s">
        <v>24656</v>
      </c>
      <c r="CR2274" s="212" t="s">
        <v>24657</v>
      </c>
      <c r="CS2274" s="44">
        <v>2272</v>
      </c>
      <c r="CT2274" s="44" t="s">
        <v>24658</v>
      </c>
      <c r="CU2274" s="214">
        <v>13140</v>
      </c>
      <c r="CV2274" s="212" t="s">
        <v>24659</v>
      </c>
      <c r="CW2274" s="212" t="s">
        <v>3992</v>
      </c>
      <c r="CX2274" s="44" t="s">
        <v>15262</v>
      </c>
      <c r="CY2274" s="78">
        <v>43131</v>
      </c>
      <c r="CZ2274" s="215" t="s">
        <v>763</v>
      </c>
      <c r="DA2274" s="212" t="s">
        <v>512</v>
      </c>
      <c r="DB2274" s="44" t="s">
        <v>641</v>
      </c>
      <c r="DC2274" s="44" t="s">
        <v>2586</v>
      </c>
      <c r="DD2274" s="44" t="s">
        <v>532</v>
      </c>
    </row>
    <row r="2275" spans="83:108">
      <c r="CE2275" s="212"/>
      <c r="CF2275" s="213">
        <f>IF(ISNUMBER(SEARCH($H$2,$CG$3:$CG$3334)),MAX($CF$2:CF2274)+1,0)</f>
        <v>2273</v>
      </c>
      <c r="CG2275" s="220" t="s">
        <v>24660</v>
      </c>
      <c r="CH2275" s="212"/>
      <c r="CI2275" s="212"/>
      <c r="CJ2275" s="213" t="str">
        <f>IFERROR(VLOOKUP(ROWS($CJ$3:CJ2275),CF2275:CG5606,2,0),"")</f>
        <v>POLTIGLIA BORDOLESE DISPERSS_02273</v>
      </c>
      <c r="CK2275" s="212" t="s">
        <v>24661</v>
      </c>
      <c r="CL2275" s="212" t="s">
        <v>24662</v>
      </c>
      <c r="CM2275" s="78">
        <v>43131</v>
      </c>
      <c r="CN2275" s="212" t="s">
        <v>24663</v>
      </c>
      <c r="CO2275" s="212" t="s">
        <v>24664</v>
      </c>
      <c r="CP2275" s="212" t="s">
        <v>24665</v>
      </c>
      <c r="CQ2275" s="212" t="s">
        <v>24666</v>
      </c>
      <c r="CR2275" s="212" t="s">
        <v>24667</v>
      </c>
      <c r="CS2275" s="44">
        <v>2273</v>
      </c>
      <c r="CT2275" s="44" t="s">
        <v>24668</v>
      </c>
      <c r="CU2275" s="214">
        <v>9627</v>
      </c>
      <c r="CV2275" s="212" t="s">
        <v>24669</v>
      </c>
      <c r="CW2275" s="212" t="s">
        <v>4983</v>
      </c>
      <c r="CX2275" s="44" t="s">
        <v>1226</v>
      </c>
      <c r="CY2275" s="78">
        <v>43131</v>
      </c>
      <c r="CZ2275" s="215" t="s">
        <v>601</v>
      </c>
      <c r="DA2275" s="212" t="s">
        <v>512</v>
      </c>
      <c r="DB2275" s="44" t="s">
        <v>641</v>
      </c>
      <c r="DC2275" s="44" t="s">
        <v>2586</v>
      </c>
      <c r="DD2275" s="44" t="s">
        <v>532</v>
      </c>
    </row>
    <row r="2276" spans="83:108">
      <c r="CE2276" s="212"/>
      <c r="CF2276" s="213">
        <f>IF(ISNUMBER(SEARCH($H$2,$CG$3:$CG$3334)),MAX($CF$2:CF2275)+1,0)</f>
        <v>2274</v>
      </c>
      <c r="CG2276" s="220" t="s">
        <v>24670</v>
      </c>
      <c r="CH2276" s="212"/>
      <c r="CI2276" s="212"/>
      <c r="CJ2276" s="213" t="str">
        <f>IFERROR(VLOOKUP(ROWS($CJ$3:CJ2276),CF2276:CG5607,2,0),"")</f>
        <v>POLTIGLIA BORDOLESE DISPERSS BLU_02274</v>
      </c>
      <c r="CK2276" s="212" t="s">
        <v>24671</v>
      </c>
      <c r="CL2276" s="212" t="s">
        <v>24672</v>
      </c>
      <c r="CM2276" s="78">
        <v>43131</v>
      </c>
      <c r="CN2276" s="212" t="s">
        <v>24673</v>
      </c>
      <c r="CO2276" s="212" t="s">
        <v>24674</v>
      </c>
      <c r="CP2276" s="212" t="s">
        <v>24675</v>
      </c>
      <c r="CQ2276" s="212" t="s">
        <v>24676</v>
      </c>
      <c r="CR2276" s="212" t="s">
        <v>24677</v>
      </c>
      <c r="CS2276" s="44">
        <v>2274</v>
      </c>
      <c r="CT2276" s="44" t="s">
        <v>24678</v>
      </c>
      <c r="CU2276" s="214">
        <v>11040</v>
      </c>
      <c r="CV2276" s="212" t="s">
        <v>24679</v>
      </c>
      <c r="CW2276" s="212" t="s">
        <v>3992</v>
      </c>
      <c r="CX2276" s="44" t="s">
        <v>1226</v>
      </c>
      <c r="CY2276" s="78">
        <v>43131</v>
      </c>
      <c r="CZ2276" s="215" t="s">
        <v>601</v>
      </c>
      <c r="DA2276" s="212" t="s">
        <v>512</v>
      </c>
      <c r="DB2276" s="44" t="s">
        <v>641</v>
      </c>
      <c r="DC2276" s="44" t="s">
        <v>2586</v>
      </c>
      <c r="DD2276" s="44" t="s">
        <v>532</v>
      </c>
    </row>
    <row r="2277" spans="83:108">
      <c r="CE2277" s="212"/>
      <c r="CF2277" s="213">
        <f>IF(ISNUMBER(SEARCH($H$2,$CG$3:$CG$3334)),MAX($CF$2:CF2276)+1,0)</f>
        <v>2275</v>
      </c>
      <c r="CG2277" s="220" t="s">
        <v>24680</v>
      </c>
      <c r="CH2277" s="212"/>
      <c r="CI2277" s="212"/>
      <c r="CJ2277" s="213" t="str">
        <f>IFERROR(VLOOKUP(ROWS($CJ$3:CJ2277),CF2277:CG5608,2,0),"")</f>
        <v>POLTIGLIA BORDOLESE SCAM D.F._02275</v>
      </c>
      <c r="CK2277" s="212" t="s">
        <v>24681</v>
      </c>
      <c r="CL2277" s="212" t="s">
        <v>24682</v>
      </c>
      <c r="CM2277" s="78">
        <v>43131</v>
      </c>
      <c r="CN2277" s="212" t="s">
        <v>24683</v>
      </c>
      <c r="CO2277" s="212" t="s">
        <v>24684</v>
      </c>
      <c r="CP2277" s="212" t="s">
        <v>24685</v>
      </c>
      <c r="CQ2277" s="212" t="s">
        <v>24686</v>
      </c>
      <c r="CR2277" s="212" t="s">
        <v>24687</v>
      </c>
      <c r="CS2277" s="44">
        <v>2275</v>
      </c>
      <c r="CT2277" s="44" t="s">
        <v>24688</v>
      </c>
      <c r="CU2277" s="214">
        <v>9086</v>
      </c>
      <c r="CV2277" s="212" t="s">
        <v>24689</v>
      </c>
      <c r="CW2277" s="212" t="s">
        <v>4983</v>
      </c>
      <c r="CX2277" s="44" t="s">
        <v>1678</v>
      </c>
      <c r="CY2277" s="78">
        <v>43131</v>
      </c>
      <c r="CZ2277" s="215" t="s">
        <v>763</v>
      </c>
      <c r="DA2277" s="212" t="s">
        <v>512</v>
      </c>
      <c r="DB2277" s="44" t="s">
        <v>2924</v>
      </c>
      <c r="DC2277" s="44" t="s">
        <v>2586</v>
      </c>
      <c r="DD2277" s="44" t="s">
        <v>532</v>
      </c>
    </row>
    <row r="2278" spans="83:108">
      <c r="CE2278" s="212"/>
      <c r="CF2278" s="213">
        <f>IF(ISNUMBER(SEARCH($H$2,$CG$3:$CG$3334)),MAX($CF$2:CF2277)+1,0)</f>
        <v>2276</v>
      </c>
      <c r="CG2278" s="220" t="s">
        <v>24690</v>
      </c>
      <c r="CH2278" s="212"/>
      <c r="CI2278" s="212"/>
      <c r="CJ2278" s="213" t="str">
        <f>IFERROR(VLOOKUP(ROWS($CJ$3:CJ2278),CF2278:CG5609,2,0),"")</f>
        <v>POLTIGLIA CAFFARO 20 DF NC NEW_02276</v>
      </c>
      <c r="CK2278" s="212" t="s">
        <v>24691</v>
      </c>
      <c r="CL2278" s="212" t="s">
        <v>24692</v>
      </c>
      <c r="CM2278" s="78">
        <v>43131</v>
      </c>
      <c r="CN2278" s="212" t="s">
        <v>24693</v>
      </c>
      <c r="CO2278" s="212" t="s">
        <v>24694</v>
      </c>
      <c r="CP2278" s="212" t="s">
        <v>24695</v>
      </c>
      <c r="CQ2278" s="212" t="s">
        <v>24696</v>
      </c>
      <c r="CR2278" s="212" t="s">
        <v>24697</v>
      </c>
      <c r="CS2278" s="44">
        <v>2276</v>
      </c>
      <c r="CT2278" s="44" t="s">
        <v>24698</v>
      </c>
      <c r="CU2278" s="214">
        <v>13800</v>
      </c>
      <c r="CV2278" s="212" t="s">
        <v>24699</v>
      </c>
      <c r="CW2278" s="212" t="s">
        <v>3992</v>
      </c>
      <c r="CX2278" s="44" t="s">
        <v>1072</v>
      </c>
      <c r="CY2278" s="78">
        <v>43131</v>
      </c>
      <c r="CZ2278" s="215" t="s">
        <v>763</v>
      </c>
      <c r="DA2278" s="212" t="s">
        <v>512</v>
      </c>
      <c r="DB2278" s="44" t="s">
        <v>641</v>
      </c>
      <c r="DC2278" s="44" t="s">
        <v>2586</v>
      </c>
      <c r="DD2278" s="44" t="s">
        <v>532</v>
      </c>
    </row>
    <row r="2279" spans="83:108">
      <c r="CE2279" s="212"/>
      <c r="CF2279" s="213">
        <f>IF(ISNUMBER(SEARCH($H$2,$CG$3:$CG$3334)),MAX($CF$2:CF2278)+1,0)</f>
        <v>2277</v>
      </c>
      <c r="CG2279" s="220" t="s">
        <v>24700</v>
      </c>
      <c r="CH2279" s="212"/>
      <c r="CI2279" s="212"/>
      <c r="CJ2279" s="213" t="str">
        <f>IFERROR(VLOOKUP(ROWS($CJ$3:CJ2279),CF2279:CG5610,2,0),"")</f>
        <v>POLTIGLIA CAFFARO 20 DF NEW_02277</v>
      </c>
      <c r="CK2279" s="212" t="s">
        <v>24701</v>
      </c>
      <c r="CL2279" s="212" t="s">
        <v>24702</v>
      </c>
      <c r="CM2279" s="78">
        <v>43131</v>
      </c>
      <c r="CN2279" s="212" t="s">
        <v>24703</v>
      </c>
      <c r="CO2279" s="212" t="s">
        <v>24704</v>
      </c>
      <c r="CP2279" s="212" t="s">
        <v>24705</v>
      </c>
      <c r="CQ2279" s="212" t="s">
        <v>24706</v>
      </c>
      <c r="CR2279" s="212" t="s">
        <v>24707</v>
      </c>
      <c r="CS2279" s="44">
        <v>2277</v>
      </c>
      <c r="CT2279" s="44" t="s">
        <v>24708</v>
      </c>
      <c r="CU2279" s="214">
        <v>7401</v>
      </c>
      <c r="CV2279" s="212" t="s">
        <v>24709</v>
      </c>
      <c r="CW2279" s="212" t="s">
        <v>3992</v>
      </c>
      <c r="CX2279" s="44" t="s">
        <v>1072</v>
      </c>
      <c r="CY2279" s="78">
        <v>43131</v>
      </c>
      <c r="CZ2279" s="215" t="s">
        <v>763</v>
      </c>
      <c r="DA2279" s="212" t="s">
        <v>512</v>
      </c>
      <c r="DB2279" s="44" t="s">
        <v>802</v>
      </c>
      <c r="DC2279" s="44" t="s">
        <v>2586</v>
      </c>
      <c r="DD2279" s="44" t="s">
        <v>532</v>
      </c>
    </row>
    <row r="2280" spans="83:108">
      <c r="CE2280" s="212"/>
      <c r="CF2280" s="213">
        <f>IF(ISNUMBER(SEARCH($H$2,$CG$3:$CG$3334)),MAX($CF$2:CF2279)+1,0)</f>
        <v>2278</v>
      </c>
      <c r="CG2280" s="220" t="s">
        <v>24710</v>
      </c>
      <c r="CH2280" s="212"/>
      <c r="CI2280" s="212"/>
      <c r="CJ2280" s="213" t="str">
        <f>IFERROR(VLOOKUP(ROWS($CJ$3:CJ2280),CF2280:CG5611,2,0),"")</f>
        <v>POLTIGLIA CAFFARO 20 GD_02278</v>
      </c>
      <c r="CK2280" s="212" t="s">
        <v>24711</v>
      </c>
      <c r="CL2280" s="212" t="s">
        <v>24712</v>
      </c>
      <c r="CM2280" s="78">
        <v>43131</v>
      </c>
      <c r="CN2280" s="212" t="s">
        <v>24713</v>
      </c>
      <c r="CO2280" s="212" t="s">
        <v>24714</v>
      </c>
      <c r="CP2280" s="212" t="s">
        <v>24715</v>
      </c>
      <c r="CQ2280" s="212" t="s">
        <v>24716</v>
      </c>
      <c r="CR2280" s="212" t="s">
        <v>24717</v>
      </c>
      <c r="CS2280" s="44">
        <v>2278</v>
      </c>
      <c r="CT2280" s="44" t="s">
        <v>24718</v>
      </c>
      <c r="CU2280" s="214">
        <v>11964</v>
      </c>
      <c r="CV2280" s="212" t="s">
        <v>24719</v>
      </c>
      <c r="CW2280" s="212" t="s">
        <v>3992</v>
      </c>
      <c r="CX2280" s="44" t="s">
        <v>1072</v>
      </c>
      <c r="CY2280" s="78">
        <v>43131</v>
      </c>
      <c r="CZ2280" s="215" t="s">
        <v>763</v>
      </c>
      <c r="DA2280" s="212" t="s">
        <v>512</v>
      </c>
      <c r="DB2280" s="44" t="s">
        <v>641</v>
      </c>
      <c r="DC2280" s="44" t="s">
        <v>2586</v>
      </c>
      <c r="DD2280" s="44" t="s">
        <v>532</v>
      </c>
    </row>
    <row r="2281" spans="83:108">
      <c r="CE2281" s="212"/>
      <c r="CF2281" s="213">
        <f>IF(ISNUMBER(SEARCH($H$2,$CG$3:$CG$3334)),MAX($CF$2:CF2280)+1,0)</f>
        <v>2279</v>
      </c>
      <c r="CG2281" s="220" t="s">
        <v>24720</v>
      </c>
      <c r="CH2281" s="212"/>
      <c r="CI2281" s="212"/>
      <c r="CJ2281" s="213" t="str">
        <f>IFERROR(VLOOKUP(ROWS($CJ$3:CJ2281),CF2281:CG5612,2,0),"")</f>
        <v>POLTIGLIA CAFFARO 20 NC_02279</v>
      </c>
      <c r="CK2281" s="212" t="s">
        <v>24721</v>
      </c>
      <c r="CL2281" s="212" t="s">
        <v>24722</v>
      </c>
      <c r="CM2281" s="78">
        <v>43131</v>
      </c>
      <c r="CN2281" s="212" t="s">
        <v>24723</v>
      </c>
      <c r="CO2281" s="212" t="s">
        <v>24724</v>
      </c>
      <c r="CP2281" s="212" t="s">
        <v>24725</v>
      </c>
      <c r="CQ2281" s="212" t="s">
        <v>24726</v>
      </c>
      <c r="CR2281" s="212" t="s">
        <v>24727</v>
      </c>
      <c r="CS2281" s="44">
        <v>2279</v>
      </c>
      <c r="CT2281" s="44" t="s">
        <v>24728</v>
      </c>
      <c r="CU2281" s="214">
        <v>10289</v>
      </c>
      <c r="CV2281" s="212" t="s">
        <v>24729</v>
      </c>
      <c r="CW2281" s="212" t="s">
        <v>5160</v>
      </c>
      <c r="CX2281" s="44" t="s">
        <v>1072</v>
      </c>
      <c r="CY2281" s="78">
        <v>43131</v>
      </c>
      <c r="CZ2281" s="215" t="s">
        <v>907</v>
      </c>
      <c r="DA2281" s="212" t="s">
        <v>512</v>
      </c>
      <c r="DB2281" s="44" t="s">
        <v>802</v>
      </c>
      <c r="DC2281" s="44" t="s">
        <v>511</v>
      </c>
      <c r="DD2281" s="44" t="s">
        <v>532</v>
      </c>
    </row>
    <row r="2282" spans="83:108">
      <c r="CE2282" s="212"/>
      <c r="CF2282" s="213">
        <f>IF(ISNUMBER(SEARCH($H$2,$CG$3:$CG$3334)),MAX($CF$2:CF2281)+1,0)</f>
        <v>2280</v>
      </c>
      <c r="CG2282" s="220" t="s">
        <v>24730</v>
      </c>
      <c r="CH2282" s="212"/>
      <c r="CI2282" s="212"/>
      <c r="CJ2282" s="213" t="str">
        <f>IFERROR(VLOOKUP(ROWS($CJ$3:CJ2282),CF2282:CG5613,2,0),"")</f>
        <v>POLTIGLIA DISPERSS_02280</v>
      </c>
      <c r="CK2282" s="212" t="s">
        <v>24731</v>
      </c>
      <c r="CL2282" s="212" t="s">
        <v>24732</v>
      </c>
      <c r="CM2282" s="78">
        <v>43131</v>
      </c>
      <c r="CN2282" s="212" t="s">
        <v>24733</v>
      </c>
      <c r="CO2282" s="212" t="s">
        <v>24734</v>
      </c>
      <c r="CP2282" s="212" t="s">
        <v>24735</v>
      </c>
      <c r="CQ2282" s="212" t="s">
        <v>24736</v>
      </c>
      <c r="CR2282" s="212" t="s">
        <v>24737</v>
      </c>
      <c r="CS2282" s="44">
        <v>2280</v>
      </c>
      <c r="CT2282" s="44" t="s">
        <v>24738</v>
      </c>
      <c r="CU2282" s="214">
        <v>12096</v>
      </c>
      <c r="CV2282" s="212" t="s">
        <v>24739</v>
      </c>
      <c r="CW2282" s="212" t="s">
        <v>3992</v>
      </c>
      <c r="CX2282" s="44" t="s">
        <v>1226</v>
      </c>
      <c r="CY2282" s="78">
        <v>43131</v>
      </c>
      <c r="CZ2282" s="215" t="s">
        <v>763</v>
      </c>
      <c r="DA2282" s="212" t="s">
        <v>512</v>
      </c>
      <c r="DB2282" s="44" t="s">
        <v>641</v>
      </c>
      <c r="DC2282" s="44" t="s">
        <v>2586</v>
      </c>
      <c r="DD2282" s="44" t="s">
        <v>532</v>
      </c>
    </row>
    <row r="2283" spans="83:108">
      <c r="CE2283" s="212"/>
      <c r="CF2283" s="213">
        <f>IF(ISNUMBER(SEARCH($H$2,$CG$3:$CG$3334)),MAX($CF$2:CF2282)+1,0)</f>
        <v>2281</v>
      </c>
      <c r="CG2283" s="220" t="s">
        <v>24740</v>
      </c>
      <c r="CH2283" s="212"/>
      <c r="CI2283" s="212"/>
      <c r="CJ2283" s="213" t="str">
        <f>IFERROR(VLOOKUP(ROWS($CJ$3:CJ2283),CF2283:CG5614,2,0),"")</f>
        <v>POLTIGLIA MANICA 20 WG_02281</v>
      </c>
      <c r="CK2283" s="212" t="s">
        <v>24741</v>
      </c>
      <c r="CL2283" s="212" t="s">
        <v>24742</v>
      </c>
      <c r="CM2283" s="78">
        <v>43131</v>
      </c>
      <c r="CN2283" s="212" t="s">
        <v>24743</v>
      </c>
      <c r="CO2283" s="212" t="s">
        <v>24744</v>
      </c>
      <c r="CP2283" s="212" t="s">
        <v>24745</v>
      </c>
      <c r="CQ2283" s="212" t="s">
        <v>24746</v>
      </c>
      <c r="CR2283" s="212" t="s">
        <v>24747</v>
      </c>
      <c r="CS2283" s="44">
        <v>2281</v>
      </c>
      <c r="CT2283" s="44" t="s">
        <v>24748</v>
      </c>
      <c r="CU2283" s="214">
        <v>13149</v>
      </c>
      <c r="CV2283" s="212" t="s">
        <v>24749</v>
      </c>
      <c r="CW2283" s="212" t="s">
        <v>3992</v>
      </c>
      <c r="CX2283" s="44" t="s">
        <v>5089</v>
      </c>
      <c r="CY2283" s="78">
        <v>43131</v>
      </c>
      <c r="CZ2283" s="215" t="s">
        <v>763</v>
      </c>
      <c r="DA2283" s="212" t="s">
        <v>512</v>
      </c>
      <c r="DB2283" s="44" t="s">
        <v>641</v>
      </c>
      <c r="DC2283" s="44" t="s">
        <v>2586</v>
      </c>
      <c r="DD2283" s="44" t="s">
        <v>532</v>
      </c>
    </row>
    <row r="2284" spans="83:108">
      <c r="CE2284" s="212"/>
      <c r="CF2284" s="213">
        <f>IF(ISNUMBER(SEARCH($H$2,$CG$3:$CG$3334)),MAX($CF$2:CF2283)+1,0)</f>
        <v>2282</v>
      </c>
      <c r="CG2284" s="220" t="s">
        <v>24750</v>
      </c>
      <c r="CH2284" s="212"/>
      <c r="CI2284" s="212"/>
      <c r="CJ2284" s="213" t="str">
        <f>IFERROR(VLOOKUP(ROWS($CJ$3:CJ2284),CF2284:CG5615,2,0),"")</f>
        <v>POLVERE TIPO BORDOLESE_02282</v>
      </c>
      <c r="CK2284" s="212" t="s">
        <v>24751</v>
      </c>
      <c r="CL2284" s="212" t="s">
        <v>24752</v>
      </c>
      <c r="CM2284" s="78">
        <v>43131</v>
      </c>
      <c r="CN2284" s="212" t="s">
        <v>24753</v>
      </c>
      <c r="CO2284" s="212" t="s">
        <v>24754</v>
      </c>
      <c r="CP2284" s="212" t="s">
        <v>24755</v>
      </c>
      <c r="CQ2284" s="212" t="s">
        <v>24756</v>
      </c>
      <c r="CR2284" s="212" t="s">
        <v>24757</v>
      </c>
      <c r="CS2284" s="44">
        <v>2282</v>
      </c>
      <c r="CT2284" s="44" t="s">
        <v>24758</v>
      </c>
      <c r="CU2284" s="214">
        <v>5609</v>
      </c>
      <c r="CV2284" s="212" t="s">
        <v>24759</v>
      </c>
      <c r="CW2284" s="212" t="s">
        <v>4983</v>
      </c>
      <c r="CX2284" s="44" t="s">
        <v>1226</v>
      </c>
      <c r="CY2284" s="78">
        <v>43131</v>
      </c>
      <c r="CZ2284" s="215" t="s">
        <v>511</v>
      </c>
      <c r="DA2284" s="212" t="s">
        <v>512</v>
      </c>
      <c r="DB2284" s="44" t="s">
        <v>802</v>
      </c>
      <c r="DC2284" s="44" t="s">
        <v>5027</v>
      </c>
      <c r="DD2284" s="44" t="s">
        <v>532</v>
      </c>
    </row>
    <row r="2285" spans="83:108">
      <c r="CE2285" s="212"/>
      <c r="CF2285" s="213">
        <f>IF(ISNUMBER(SEARCH($H$2,$CG$3:$CG$3334)),MAX($CF$2:CF2284)+1,0)</f>
        <v>2283</v>
      </c>
      <c r="CG2285" s="220" t="s">
        <v>24760</v>
      </c>
      <c r="CH2285" s="212"/>
      <c r="CI2285" s="212"/>
      <c r="CJ2285" s="213" t="str">
        <f>IFERROR(VLOOKUP(ROWS($CJ$3:CJ2285),CF2285:CG5616,2,0),"")</f>
        <v>POLYKRON_02283</v>
      </c>
      <c r="CK2285" s="212" t="s">
        <v>24761</v>
      </c>
      <c r="CL2285" s="212" t="s">
        <v>24762</v>
      </c>
      <c r="CM2285" s="78">
        <v>44074</v>
      </c>
      <c r="CN2285" s="212" t="s">
        <v>24763</v>
      </c>
      <c r="CO2285" s="212" t="s">
        <v>24764</v>
      </c>
      <c r="CP2285" s="212" t="s">
        <v>24765</v>
      </c>
      <c r="CQ2285" s="212" t="s">
        <v>24766</v>
      </c>
      <c r="CR2285" s="212" t="s">
        <v>24767</v>
      </c>
      <c r="CS2285" s="44">
        <v>2283</v>
      </c>
      <c r="CT2285" s="44" t="s">
        <v>24768</v>
      </c>
      <c r="CU2285" s="214">
        <v>9886</v>
      </c>
      <c r="CV2285" s="212" t="s">
        <v>24769</v>
      </c>
      <c r="CW2285" s="212" t="s">
        <v>720</v>
      </c>
      <c r="CX2285" s="44" t="s">
        <v>1287</v>
      </c>
      <c r="CY2285" s="78">
        <v>44074</v>
      </c>
      <c r="CZ2285" s="215" t="s">
        <v>511</v>
      </c>
      <c r="DA2285" s="212" t="s">
        <v>546</v>
      </c>
      <c r="DB2285" s="44" t="s">
        <v>2826</v>
      </c>
      <c r="DC2285" s="44" t="s">
        <v>1192</v>
      </c>
      <c r="DD2285" s="44" t="s">
        <v>532</v>
      </c>
    </row>
    <row r="2286" spans="83:108">
      <c r="CE2286" s="212"/>
      <c r="CF2286" s="213">
        <f>IF(ISNUMBER(SEARCH($H$2,$CG$3:$CG$3334)),MAX($CF$2:CF2285)+1,0)</f>
        <v>2284</v>
      </c>
      <c r="CG2286" s="220" t="s">
        <v>24770</v>
      </c>
      <c r="CH2286" s="212"/>
      <c r="CI2286" s="212"/>
      <c r="CJ2286" s="213" t="str">
        <f>IFERROR(VLOOKUP(ROWS($CJ$3:CJ2286),CF2286:CG5617,2,0),"")</f>
        <v>POLYKRON GLOBAL_02284</v>
      </c>
      <c r="CK2286" s="212" t="s">
        <v>24771</v>
      </c>
      <c r="CL2286" s="212" t="s">
        <v>24772</v>
      </c>
      <c r="CM2286" s="78">
        <v>44561</v>
      </c>
      <c r="CN2286" s="212" t="s">
        <v>24773</v>
      </c>
      <c r="CO2286" s="212" t="s">
        <v>24774</v>
      </c>
      <c r="CP2286" s="212" t="s">
        <v>24775</v>
      </c>
      <c r="CQ2286" s="212" t="s">
        <v>24776</v>
      </c>
      <c r="CR2286" s="212" t="s">
        <v>24777</v>
      </c>
      <c r="CS2286" s="44">
        <v>2284</v>
      </c>
      <c r="CT2286" s="44" t="s">
        <v>24778</v>
      </c>
      <c r="CU2286" s="214">
        <v>10543</v>
      </c>
      <c r="CV2286" s="212" t="s">
        <v>24779</v>
      </c>
      <c r="CW2286" s="212" t="s">
        <v>1728</v>
      </c>
      <c r="CX2286" s="44" t="s">
        <v>1287</v>
      </c>
      <c r="CY2286" s="78">
        <v>44561</v>
      </c>
      <c r="CZ2286" s="215" t="s">
        <v>511</v>
      </c>
      <c r="DA2286" s="212" t="s">
        <v>546</v>
      </c>
      <c r="DB2286" s="44" t="s">
        <v>2826</v>
      </c>
      <c r="DC2286" s="44" t="s">
        <v>24780</v>
      </c>
      <c r="DD2286" s="44" t="s">
        <v>532</v>
      </c>
    </row>
    <row r="2287" spans="83:108">
      <c r="CE2287" s="212"/>
      <c r="CF2287" s="213">
        <f>IF(ISNUMBER(SEARCH($H$2,$CG$3:$CG$3334)),MAX($CF$2:CF2286)+1,0)</f>
        <v>2285</v>
      </c>
      <c r="CG2287" s="220" t="s">
        <v>24781</v>
      </c>
      <c r="CH2287" s="212"/>
      <c r="CI2287" s="212"/>
      <c r="CJ2287" s="213" t="str">
        <f>IFERROR(VLOOKUP(ROWS($CJ$3:CJ2287),CF2287:CG5618,2,0),"")</f>
        <v>POLYRAM DF_02285</v>
      </c>
      <c r="CK2287" s="212" t="s">
        <v>24782</v>
      </c>
      <c r="CL2287" s="212" t="s">
        <v>24783</v>
      </c>
      <c r="CM2287" s="78">
        <v>43131</v>
      </c>
      <c r="CN2287" s="212" t="s">
        <v>24784</v>
      </c>
      <c r="CO2287" s="212" t="s">
        <v>24785</v>
      </c>
      <c r="CP2287" s="212" t="s">
        <v>24786</v>
      </c>
      <c r="CQ2287" s="212" t="s">
        <v>24787</v>
      </c>
      <c r="CR2287" s="212" t="s">
        <v>24788</v>
      </c>
      <c r="CS2287" s="44">
        <v>2285</v>
      </c>
      <c r="CT2287" s="44" t="s">
        <v>24789</v>
      </c>
      <c r="CU2287" s="214">
        <v>7916</v>
      </c>
      <c r="CV2287" s="212" t="s">
        <v>24790</v>
      </c>
      <c r="CW2287" s="212" t="s">
        <v>24791</v>
      </c>
      <c r="CX2287" s="44" t="s">
        <v>789</v>
      </c>
      <c r="CY2287" s="78">
        <v>43131</v>
      </c>
      <c r="CZ2287" s="215" t="s">
        <v>736</v>
      </c>
      <c r="DA2287" s="212" t="s">
        <v>512</v>
      </c>
      <c r="DB2287" s="44" t="s">
        <v>641</v>
      </c>
      <c r="DC2287" s="44" t="s">
        <v>2412</v>
      </c>
      <c r="DD2287" s="44" t="s">
        <v>563</v>
      </c>
    </row>
    <row r="2288" spans="83:108">
      <c r="CE2288" s="212"/>
      <c r="CF2288" s="213">
        <f>IF(ISNUMBER(SEARCH($H$2,$CG$3:$CG$3334)),MAX($CF$2:CF2287)+1,0)</f>
        <v>2286</v>
      </c>
      <c r="CG2288" s="220" t="s">
        <v>24792</v>
      </c>
      <c r="CH2288" s="212"/>
      <c r="CI2288" s="212"/>
      <c r="CJ2288" s="213" t="str">
        <f>IFERROR(VLOOKUP(ROWS($CJ$3:CJ2288),CF2288:CG5619,2,0),"")</f>
        <v>POLYSECT ULTRA AL_02286</v>
      </c>
      <c r="CK2288" s="212" t="s">
        <v>24793</v>
      </c>
      <c r="CL2288" s="212" t="s">
        <v>24794</v>
      </c>
      <c r="CM2288" s="78">
        <v>43220</v>
      </c>
      <c r="CN2288" s="212" t="s">
        <v>24795</v>
      </c>
      <c r="CO2288" s="212" t="s">
        <v>24796</v>
      </c>
      <c r="CP2288" s="212" t="s">
        <v>24797</v>
      </c>
      <c r="CQ2288" s="212" t="s">
        <v>24798</v>
      </c>
      <c r="CR2288" s="212" t="s">
        <v>24799</v>
      </c>
      <c r="CS2288" s="44">
        <v>2286</v>
      </c>
      <c r="CT2288" s="44" t="s">
        <v>24800</v>
      </c>
      <c r="CU2288" s="214">
        <v>16243</v>
      </c>
      <c r="CV2288" s="212" t="s">
        <v>24801</v>
      </c>
      <c r="CW2288" s="212" t="s">
        <v>4027</v>
      </c>
      <c r="CX2288" s="44" t="s">
        <v>4028</v>
      </c>
      <c r="CY2288" s="78">
        <v>43220</v>
      </c>
      <c r="CZ2288" s="215" t="s">
        <v>511</v>
      </c>
      <c r="DA2288" s="212" t="s">
        <v>529</v>
      </c>
      <c r="DB2288" s="44" t="s">
        <v>919</v>
      </c>
      <c r="DC2288" s="44" t="s">
        <v>562</v>
      </c>
      <c r="DD2288" s="44" t="s">
        <v>682</v>
      </c>
    </row>
    <row r="2289" spans="83:108">
      <c r="CE2289" s="212"/>
      <c r="CF2289" s="213">
        <f>IF(ISNUMBER(SEARCH($H$2,$CG$3:$CG$3334)),MAX($CF$2:CF2288)+1,0)</f>
        <v>2287</v>
      </c>
      <c r="CG2289" s="220" t="s">
        <v>24802</v>
      </c>
      <c r="CH2289" s="212"/>
      <c r="CI2289" s="212"/>
      <c r="CJ2289" s="213" t="str">
        <f>IFERROR(VLOOKUP(ROWS($CJ$3:CJ2289),CF2289:CG5620,2,0),"")</f>
        <v>POLYSECT ULTRA SL_02287</v>
      </c>
      <c r="CK2289" s="212" t="s">
        <v>24803</v>
      </c>
      <c r="CL2289" s="212" t="s">
        <v>24804</v>
      </c>
      <c r="CM2289" s="78">
        <v>43220</v>
      </c>
      <c r="CN2289" s="212" t="s">
        <v>24805</v>
      </c>
      <c r="CO2289" s="212" t="s">
        <v>24806</v>
      </c>
      <c r="CP2289" s="212" t="s">
        <v>24807</v>
      </c>
      <c r="CQ2289" s="212" t="s">
        <v>24808</v>
      </c>
      <c r="CR2289" s="212" t="s">
        <v>24809</v>
      </c>
      <c r="CS2289" s="44">
        <v>2287</v>
      </c>
      <c r="CT2289" s="44" t="s">
        <v>24810</v>
      </c>
      <c r="CU2289" s="214">
        <v>14970</v>
      </c>
      <c r="CV2289" s="212" t="s">
        <v>24811</v>
      </c>
      <c r="CW2289" s="212" t="s">
        <v>4027</v>
      </c>
      <c r="CX2289" s="44" t="s">
        <v>4028</v>
      </c>
      <c r="CY2289" s="78">
        <v>43220</v>
      </c>
      <c r="CZ2289" s="215" t="s">
        <v>511</v>
      </c>
      <c r="DA2289" s="212" t="s">
        <v>529</v>
      </c>
      <c r="DB2289" s="44" t="s">
        <v>919</v>
      </c>
      <c r="DC2289" s="44" t="s">
        <v>9947</v>
      </c>
      <c r="DD2289" s="44" t="s">
        <v>682</v>
      </c>
    </row>
    <row r="2290" spans="83:108">
      <c r="CE2290" s="212"/>
      <c r="CF2290" s="213">
        <f>IF(ISNUMBER(SEARCH($H$2,$CG$3:$CG$3334)),MAX($CF$2:CF2289)+1,0)</f>
        <v>2288</v>
      </c>
      <c r="CG2290" s="220" t="s">
        <v>24812</v>
      </c>
      <c r="CH2290" s="212"/>
      <c r="CI2290" s="212"/>
      <c r="CJ2290" s="213" t="str">
        <f>IFERROR(VLOOKUP(ROWS($CJ$3:CJ2290),CF2290:CG5621,2,0),"")</f>
        <v>POMARSOL 76 Z WG_02288</v>
      </c>
      <c r="CK2290" s="212" t="s">
        <v>24813</v>
      </c>
      <c r="CL2290" s="212" t="s">
        <v>24814</v>
      </c>
      <c r="CM2290" s="78">
        <v>43220</v>
      </c>
      <c r="CN2290" s="212" t="s">
        <v>24815</v>
      </c>
      <c r="CO2290" s="212" t="s">
        <v>24816</v>
      </c>
      <c r="CP2290" s="212" t="s">
        <v>24817</v>
      </c>
      <c r="CQ2290" s="212" t="s">
        <v>24818</v>
      </c>
      <c r="CR2290" s="212" t="s">
        <v>24819</v>
      </c>
      <c r="CS2290" s="44">
        <v>2288</v>
      </c>
      <c r="CT2290" s="44" t="s">
        <v>24820</v>
      </c>
      <c r="CU2290" s="214">
        <v>8301</v>
      </c>
      <c r="CV2290" s="212" t="s">
        <v>24821</v>
      </c>
      <c r="CW2290" s="212" t="s">
        <v>997</v>
      </c>
      <c r="CX2290" s="44" t="s">
        <v>998</v>
      </c>
      <c r="CY2290" s="78">
        <v>43220</v>
      </c>
      <c r="CZ2290" s="215" t="s">
        <v>999</v>
      </c>
      <c r="DA2290" s="212" t="s">
        <v>512</v>
      </c>
      <c r="DB2290" s="44" t="s">
        <v>1911</v>
      </c>
      <c r="DC2290" s="44" t="s">
        <v>1011</v>
      </c>
      <c r="DD2290" s="44" t="s">
        <v>563</v>
      </c>
    </row>
    <row r="2291" spans="83:108">
      <c r="CE2291" s="212"/>
      <c r="CF2291" s="213">
        <f>IF(ISNUMBER(SEARCH($H$2,$CG$3:$CG$3334)),MAX($CF$2:CF2290)+1,0)</f>
        <v>2289</v>
      </c>
      <c r="CG2291" s="220" t="s">
        <v>24822</v>
      </c>
      <c r="CH2291" s="212"/>
      <c r="CI2291" s="212"/>
      <c r="CJ2291" s="213" t="str">
        <f>IFERROR(VLOOKUP(ROWS($CJ$3:CJ2291),CF2291:CG5622,2,0),"")</f>
        <v>POMARSOL 80 WG_02289</v>
      </c>
      <c r="CK2291" s="212" t="s">
        <v>24823</v>
      </c>
      <c r="CL2291" s="212" t="s">
        <v>24824</v>
      </c>
      <c r="CM2291" s="78">
        <v>43220</v>
      </c>
      <c r="CN2291" s="212" t="s">
        <v>24825</v>
      </c>
      <c r="CO2291" s="212" t="s">
        <v>24826</v>
      </c>
      <c r="CP2291" s="212" t="s">
        <v>24827</v>
      </c>
      <c r="CQ2291" s="212" t="s">
        <v>24828</v>
      </c>
      <c r="CR2291" s="212" t="s">
        <v>24829</v>
      </c>
      <c r="CS2291" s="44">
        <v>2289</v>
      </c>
      <c r="CT2291" s="44" t="s">
        <v>24830</v>
      </c>
      <c r="CU2291" s="214">
        <v>13167</v>
      </c>
      <c r="CV2291" s="212" t="s">
        <v>24831</v>
      </c>
      <c r="CW2291" s="212" t="s">
        <v>13024</v>
      </c>
      <c r="CX2291" s="44" t="s">
        <v>998</v>
      </c>
      <c r="CY2291" s="78">
        <v>43220</v>
      </c>
      <c r="CZ2291" s="215" t="s">
        <v>576</v>
      </c>
      <c r="DA2291" s="212" t="s">
        <v>512</v>
      </c>
      <c r="DB2291" s="44" t="s">
        <v>2924</v>
      </c>
      <c r="DC2291" s="44" t="s">
        <v>986</v>
      </c>
      <c r="DD2291" s="44" t="s">
        <v>563</v>
      </c>
    </row>
    <row r="2292" spans="83:108">
      <c r="CE2292" s="212"/>
      <c r="CF2292" s="213">
        <f>IF(ISNUMBER(SEARCH($H$2,$CG$3:$CG$3334)),MAX($CF$2:CF2291)+1,0)</f>
        <v>2290</v>
      </c>
      <c r="CG2292" s="220" t="s">
        <v>24832</v>
      </c>
      <c r="CH2292" s="212"/>
      <c r="CI2292" s="212"/>
      <c r="CJ2292" s="213" t="str">
        <f>IFERROR(VLOOKUP(ROWS($CJ$3:CJ2292),CF2292:CG5623,2,0),"")</f>
        <v>POMBAL_02290</v>
      </c>
      <c r="CK2292" s="212" t="s">
        <v>24833</v>
      </c>
      <c r="CL2292" s="212" t="s">
        <v>24834</v>
      </c>
      <c r="CM2292" s="78">
        <v>43220</v>
      </c>
      <c r="CN2292" s="212" t="s">
        <v>24835</v>
      </c>
      <c r="CO2292" s="212" t="s">
        <v>24836</v>
      </c>
      <c r="CP2292" s="212" t="s">
        <v>24837</v>
      </c>
      <c r="CQ2292" s="212" t="s">
        <v>24838</v>
      </c>
      <c r="CR2292" s="212" t="s">
        <v>24839</v>
      </c>
      <c r="CS2292" s="44">
        <v>2290</v>
      </c>
      <c r="CT2292" s="44" t="s">
        <v>24840</v>
      </c>
      <c r="CU2292" s="214">
        <v>15450</v>
      </c>
      <c r="CV2292" s="212" t="s">
        <v>24841</v>
      </c>
      <c r="CW2292" s="212" t="s">
        <v>1774</v>
      </c>
      <c r="CX2292" s="44" t="s">
        <v>826</v>
      </c>
      <c r="CY2292" s="78">
        <v>43220</v>
      </c>
      <c r="CZ2292" s="215" t="s">
        <v>545</v>
      </c>
      <c r="DA2292" s="212" t="s">
        <v>512</v>
      </c>
      <c r="DB2292" s="44" t="s">
        <v>802</v>
      </c>
      <c r="DC2292" s="44" t="s">
        <v>986</v>
      </c>
      <c r="DD2292" s="44" t="s">
        <v>532</v>
      </c>
    </row>
    <row r="2293" spans="83:108">
      <c r="CE2293" s="212"/>
      <c r="CF2293" s="213">
        <f>IF(ISNUMBER(SEARCH($H$2,$CG$3:$CG$3334)),MAX($CF$2:CF2292)+1,0)</f>
        <v>2291</v>
      </c>
      <c r="CG2293" s="220" t="s">
        <v>24842</v>
      </c>
      <c r="CH2293" s="212"/>
      <c r="CI2293" s="212"/>
      <c r="CJ2293" s="213" t="str">
        <f>IFERROR(VLOOKUP(ROWS($CJ$3:CJ2293),CF2293:CG5624,2,0),"")</f>
        <v>POMBAL DUO_02291</v>
      </c>
      <c r="CK2293" s="212" t="s">
        <v>24843</v>
      </c>
      <c r="CL2293" s="212" t="s">
        <v>24844</v>
      </c>
      <c r="CM2293" s="78">
        <v>43220</v>
      </c>
      <c r="CN2293" s="212" t="s">
        <v>24845</v>
      </c>
      <c r="CO2293" s="212" t="s">
        <v>24846</v>
      </c>
      <c r="CP2293" s="212" t="s">
        <v>24847</v>
      </c>
      <c r="CQ2293" s="212" t="s">
        <v>24848</v>
      </c>
      <c r="CR2293" s="212" t="s">
        <v>24849</v>
      </c>
      <c r="CS2293" s="44">
        <v>2291</v>
      </c>
      <c r="CT2293" s="44" t="s">
        <v>24850</v>
      </c>
      <c r="CU2293" s="214">
        <v>15081</v>
      </c>
      <c r="CV2293" s="212" t="s">
        <v>24851</v>
      </c>
      <c r="CW2293" s="212" t="s">
        <v>1785</v>
      </c>
      <c r="CX2293" s="44" t="s">
        <v>826</v>
      </c>
      <c r="CY2293" s="78">
        <v>43220</v>
      </c>
      <c r="CZ2293" s="215" t="s">
        <v>576</v>
      </c>
      <c r="DA2293" s="212" t="s">
        <v>512</v>
      </c>
      <c r="DB2293" s="44" t="s">
        <v>802</v>
      </c>
      <c r="DC2293" s="44" t="s">
        <v>1786</v>
      </c>
      <c r="DD2293" s="44" t="s">
        <v>532</v>
      </c>
    </row>
    <row r="2294" spans="83:108">
      <c r="CE2294" s="212"/>
      <c r="CF2294" s="213">
        <f>IF(ISNUMBER(SEARCH($H$2,$CG$3:$CG$3334)),MAX($CF$2:CF2293)+1,0)</f>
        <v>2292</v>
      </c>
      <c r="CG2294" s="220" t="s">
        <v>24852</v>
      </c>
      <c r="CH2294" s="212"/>
      <c r="CI2294" s="212"/>
      <c r="CJ2294" s="213" t="str">
        <f>IFERROR(VLOOKUP(ROWS($CJ$3:CJ2294),CF2294:CG5625,2,0),"")</f>
        <v>PONCHO BETA_02292</v>
      </c>
      <c r="CK2294" s="212" t="s">
        <v>24853</v>
      </c>
      <c r="CL2294" s="212" t="s">
        <v>24854</v>
      </c>
      <c r="CM2294" s="78">
        <v>43039</v>
      </c>
      <c r="CN2294" s="212" t="s">
        <v>24855</v>
      </c>
      <c r="CO2294" s="212" t="s">
        <v>24856</v>
      </c>
      <c r="CP2294" s="212" t="s">
        <v>24857</v>
      </c>
      <c r="CQ2294" s="212" t="s">
        <v>24858</v>
      </c>
      <c r="CR2294" s="212" t="s">
        <v>24859</v>
      </c>
      <c r="CS2294" s="44">
        <v>2292</v>
      </c>
      <c r="CT2294" s="44" t="s">
        <v>24860</v>
      </c>
      <c r="CU2294" s="214">
        <v>12874</v>
      </c>
      <c r="CV2294" s="212" t="s">
        <v>24861</v>
      </c>
      <c r="CW2294" s="212" t="s">
        <v>24862</v>
      </c>
      <c r="CX2294" s="44" t="s">
        <v>735</v>
      </c>
      <c r="CY2294" s="78">
        <v>43039</v>
      </c>
      <c r="CZ2294" s="215" t="s">
        <v>576</v>
      </c>
      <c r="DA2294" s="212" t="s">
        <v>529</v>
      </c>
      <c r="DB2294" s="44" t="s">
        <v>2525</v>
      </c>
      <c r="DC2294" s="44" t="s">
        <v>24863</v>
      </c>
      <c r="DD2294" s="44" t="s">
        <v>532</v>
      </c>
    </row>
    <row r="2295" spans="83:108">
      <c r="CE2295" s="212"/>
      <c r="CF2295" s="213">
        <f>IF(ISNUMBER(SEARCH($H$2,$CG$3:$CG$3334)),MAX($CF$2:CF2294)+1,0)</f>
        <v>2293</v>
      </c>
      <c r="CG2295" s="220" t="s">
        <v>24864</v>
      </c>
      <c r="CH2295" s="212"/>
      <c r="CI2295" s="212"/>
      <c r="CJ2295" s="213" t="str">
        <f>IFERROR(VLOOKUP(ROWS($CJ$3:CJ2295),CF2295:CG5626,2,0),"")</f>
        <v>PONCHO BIANCO_02293</v>
      </c>
      <c r="CK2295" s="212" t="s">
        <v>24865</v>
      </c>
      <c r="CL2295" s="212" t="s">
        <v>24866</v>
      </c>
      <c r="CM2295" s="78">
        <v>43131</v>
      </c>
      <c r="CN2295" s="212" t="s">
        <v>24867</v>
      </c>
      <c r="CO2295" s="212" t="s">
        <v>24868</v>
      </c>
      <c r="CP2295" s="212" t="s">
        <v>24869</v>
      </c>
      <c r="CQ2295" s="212" t="s">
        <v>24870</v>
      </c>
      <c r="CR2295" s="212" t="s">
        <v>24871</v>
      </c>
      <c r="CS2295" s="44">
        <v>2293</v>
      </c>
      <c r="CT2295" s="44" t="s">
        <v>24872</v>
      </c>
      <c r="CU2295" s="214">
        <v>12204</v>
      </c>
      <c r="CV2295" s="212" t="s">
        <v>24873</v>
      </c>
      <c r="CW2295" s="212" t="s">
        <v>9281</v>
      </c>
      <c r="CX2295" s="44" t="s">
        <v>735</v>
      </c>
      <c r="CY2295" s="78">
        <v>43131</v>
      </c>
      <c r="CZ2295" s="215" t="s">
        <v>576</v>
      </c>
      <c r="DA2295" s="212" t="s">
        <v>529</v>
      </c>
      <c r="DB2295" s="44" t="s">
        <v>2525</v>
      </c>
      <c r="DC2295" s="44" t="s">
        <v>15334</v>
      </c>
      <c r="DD2295" s="44" t="s">
        <v>851</v>
      </c>
    </row>
    <row r="2296" spans="83:108">
      <c r="CE2296" s="212"/>
      <c r="CF2296" s="213">
        <f>IF(ISNUMBER(SEARCH($H$2,$CG$3:$CG$3334)),MAX($CF$2:CF2295)+1,0)</f>
        <v>2294</v>
      </c>
      <c r="CG2296" s="220" t="s">
        <v>24874</v>
      </c>
      <c r="CH2296" s="212"/>
      <c r="CI2296" s="212"/>
      <c r="CJ2296" s="213" t="str">
        <f>IFERROR(VLOOKUP(ROWS($CJ$3:CJ2296),CF2296:CG5627,2,0),"")</f>
        <v>POTCLEAN 2G_02294</v>
      </c>
      <c r="CK2296" s="212" t="s">
        <v>24875</v>
      </c>
      <c r="CL2296" s="212" t="s">
        <v>24876</v>
      </c>
      <c r="CM2296" s="78">
        <v>43465</v>
      </c>
      <c r="CN2296" s="212" t="s">
        <v>24877</v>
      </c>
      <c r="CO2296" s="212" t="s">
        <v>24878</v>
      </c>
      <c r="CP2296" s="212" t="s">
        <v>24879</v>
      </c>
      <c r="CQ2296" s="212" t="s">
        <v>24880</v>
      </c>
      <c r="CR2296" s="212" t="s">
        <v>24881</v>
      </c>
      <c r="CS2296" s="44">
        <v>2294</v>
      </c>
      <c r="CT2296" s="44" t="s">
        <v>24882</v>
      </c>
      <c r="CU2296" s="214">
        <v>13039</v>
      </c>
      <c r="CV2296" s="212" t="s">
        <v>24883</v>
      </c>
      <c r="CW2296" s="212" t="s">
        <v>15992</v>
      </c>
      <c r="CX2296" s="44" t="s">
        <v>24350</v>
      </c>
      <c r="CY2296" s="78">
        <v>43465</v>
      </c>
      <c r="CZ2296" s="215" t="s">
        <v>528</v>
      </c>
      <c r="DA2296" s="212" t="s">
        <v>737</v>
      </c>
      <c r="DB2296" s="44" t="s">
        <v>3943</v>
      </c>
      <c r="DC2296" s="44" t="s">
        <v>602</v>
      </c>
      <c r="DD2296" s="44" t="s">
        <v>532</v>
      </c>
    </row>
    <row r="2297" spans="83:108">
      <c r="CE2297" s="212"/>
      <c r="CF2297" s="213">
        <f>IF(ISNUMBER(SEARCH($H$2,$CG$3:$CG$3334)),MAX($CF$2:CF2296)+1,0)</f>
        <v>2295</v>
      </c>
      <c r="CG2297" s="220" t="s">
        <v>24884</v>
      </c>
      <c r="CH2297" s="212"/>
      <c r="CI2297" s="212"/>
      <c r="CJ2297" s="213" t="str">
        <f>IFERROR(VLOOKUP(ROWS($CJ$3:CJ2297),CF2297:CG5628,2,0),"")</f>
        <v>POTCLEAN 2G_02295</v>
      </c>
      <c r="CK2297" s="212" t="s">
        <v>24885</v>
      </c>
      <c r="CL2297" s="212" t="s">
        <v>24886</v>
      </c>
      <c r="CM2297" s="78">
        <v>43465</v>
      </c>
      <c r="CN2297" s="212" t="s">
        <v>24887</v>
      </c>
      <c r="CO2297" s="212" t="s">
        <v>24888</v>
      </c>
      <c r="CP2297" s="212" t="s">
        <v>24889</v>
      </c>
      <c r="CQ2297" s="212" t="s">
        <v>24890</v>
      </c>
      <c r="CR2297" s="212" t="s">
        <v>24891</v>
      </c>
      <c r="CS2297" s="44">
        <v>2295</v>
      </c>
      <c r="CT2297" s="44" t="s">
        <v>24892</v>
      </c>
      <c r="CU2297" s="214">
        <v>13039</v>
      </c>
      <c r="CV2297" s="212" t="s">
        <v>24883</v>
      </c>
      <c r="CW2297" s="212" t="s">
        <v>15992</v>
      </c>
      <c r="CX2297" s="44" t="s">
        <v>24350</v>
      </c>
      <c r="CY2297" s="78">
        <v>43465</v>
      </c>
      <c r="CZ2297" s="215" t="s">
        <v>528</v>
      </c>
      <c r="DA2297" s="212" t="s">
        <v>737</v>
      </c>
      <c r="DB2297" s="44" t="s">
        <v>3943</v>
      </c>
      <c r="DC2297" s="44" t="s">
        <v>602</v>
      </c>
      <c r="DD2297" s="44" t="s">
        <v>532</v>
      </c>
    </row>
    <row r="2298" spans="83:108">
      <c r="CE2298" s="212"/>
      <c r="CF2298" s="213">
        <f>IF(ISNUMBER(SEARCH($H$2,$CG$3:$CG$3334)),MAX($CF$2:CF2297)+1,0)</f>
        <v>2296</v>
      </c>
      <c r="CG2298" s="220" t="s">
        <v>24893</v>
      </c>
      <c r="CH2298" s="212"/>
      <c r="CI2298" s="212"/>
      <c r="CJ2298" s="213" t="str">
        <f>IFERROR(VLOOKUP(ROWS($CJ$3:CJ2298),CF2298:CG5629,2,0),"")</f>
        <v>POTENZA DF_02296</v>
      </c>
      <c r="CK2298" s="212" t="s">
        <v>24894</v>
      </c>
      <c r="CL2298" s="212" t="s">
        <v>24895</v>
      </c>
      <c r="CM2298" s="78">
        <v>44196</v>
      </c>
      <c r="CN2298" s="212" t="s">
        <v>24896</v>
      </c>
      <c r="CO2298" s="212" t="s">
        <v>24897</v>
      </c>
      <c r="CP2298" s="212" t="s">
        <v>24898</v>
      </c>
      <c r="CQ2298" s="212" t="s">
        <v>24899</v>
      </c>
      <c r="CR2298" s="212" t="s">
        <v>24900</v>
      </c>
      <c r="CS2298" s="44">
        <v>2296</v>
      </c>
      <c r="CT2298" s="44" t="s">
        <v>24901</v>
      </c>
      <c r="CU2298" s="214">
        <v>15166</v>
      </c>
      <c r="CV2298" s="212" t="s">
        <v>24902</v>
      </c>
      <c r="CW2298" s="212" t="s">
        <v>13187</v>
      </c>
      <c r="CX2298" s="44" t="s">
        <v>1287</v>
      </c>
      <c r="CY2298" s="78">
        <v>44196</v>
      </c>
      <c r="CZ2298" s="215" t="s">
        <v>640</v>
      </c>
      <c r="DA2298" s="212" t="s">
        <v>512</v>
      </c>
      <c r="DB2298" s="44" t="s">
        <v>641</v>
      </c>
      <c r="DC2298" s="44" t="s">
        <v>13188</v>
      </c>
      <c r="DD2298" s="44" t="s">
        <v>532</v>
      </c>
    </row>
    <row r="2299" spans="83:108">
      <c r="CE2299" s="212"/>
      <c r="CF2299" s="213">
        <f>IF(ISNUMBER(SEARCH($H$2,$CG$3:$CG$3334)),MAX($CF$2:CF2298)+1,0)</f>
        <v>2297</v>
      </c>
      <c r="CG2299" s="220" t="s">
        <v>24903</v>
      </c>
      <c r="CH2299" s="212"/>
      <c r="CI2299" s="212"/>
      <c r="CJ2299" s="213" t="str">
        <f>IFERROR(VLOOKUP(ROWS($CJ$3:CJ2299),CF2299:CG5630,2,0),"")</f>
        <v>POTENZA PLUS DF_02297</v>
      </c>
      <c r="CK2299" s="212" t="s">
        <v>24904</v>
      </c>
      <c r="CL2299" s="212" t="s">
        <v>24905</v>
      </c>
      <c r="CM2299" s="78">
        <v>44196</v>
      </c>
      <c r="CN2299" s="212" t="s">
        <v>24906</v>
      </c>
      <c r="CO2299" s="212" t="s">
        <v>24907</v>
      </c>
      <c r="CP2299" s="212" t="s">
        <v>24908</v>
      </c>
      <c r="CQ2299" s="212" t="s">
        <v>24909</v>
      </c>
      <c r="CR2299" s="212" t="s">
        <v>24910</v>
      </c>
      <c r="CS2299" s="44">
        <v>2297</v>
      </c>
      <c r="CT2299" s="44" t="s">
        <v>24911</v>
      </c>
      <c r="CU2299" s="214">
        <v>16212</v>
      </c>
      <c r="CV2299" s="212" t="s">
        <v>24912</v>
      </c>
      <c r="CW2299" s="212" t="s">
        <v>13187</v>
      </c>
      <c r="CX2299" s="44" t="s">
        <v>1287</v>
      </c>
      <c r="CY2299" s="78">
        <v>44196</v>
      </c>
      <c r="CZ2299" s="215" t="s">
        <v>511</v>
      </c>
      <c r="DA2299" s="212" t="s">
        <v>512</v>
      </c>
      <c r="DB2299" s="44" t="s">
        <v>641</v>
      </c>
      <c r="DC2299" s="44" t="s">
        <v>13188</v>
      </c>
      <c r="DD2299" s="44" t="s">
        <v>532</v>
      </c>
    </row>
    <row r="2300" spans="83:108">
      <c r="CE2300" s="212"/>
      <c r="CF2300" s="213">
        <f>IF(ISNUMBER(SEARCH($H$2,$CG$3:$CG$3334)),MAX($CF$2:CF2299)+1,0)</f>
        <v>2298</v>
      </c>
      <c r="CG2300" s="220" t="s">
        <v>24913</v>
      </c>
      <c r="CH2300" s="212"/>
      <c r="CI2300" s="212"/>
      <c r="CJ2300" s="213" t="str">
        <f>IFERROR(VLOOKUP(ROWS($CJ$3:CJ2300),CF2300:CG5631,2,0),"")</f>
        <v>POTTOK_02298</v>
      </c>
      <c r="CK2300" s="212" t="s">
        <v>24914</v>
      </c>
      <c r="CL2300" s="212" t="s">
        <v>24915</v>
      </c>
      <c r="CM2300" s="78">
        <v>46280</v>
      </c>
      <c r="CN2300" s="212" t="s">
        <v>24916</v>
      </c>
      <c r="CO2300" s="212" t="s">
        <v>24917</v>
      </c>
      <c r="CP2300" s="212" t="s">
        <v>24918</v>
      </c>
      <c r="CQ2300" s="212" t="s">
        <v>24919</v>
      </c>
      <c r="CR2300" s="212" t="s">
        <v>24920</v>
      </c>
      <c r="CS2300" s="44">
        <v>2298</v>
      </c>
      <c r="CT2300" s="44" t="s">
        <v>24921</v>
      </c>
      <c r="CU2300" s="214">
        <v>16131</v>
      </c>
      <c r="CV2300" s="212" t="s">
        <v>24922</v>
      </c>
      <c r="CW2300" s="212" t="s">
        <v>15877</v>
      </c>
      <c r="CX2300" s="44" t="s">
        <v>1752</v>
      </c>
      <c r="CY2300" s="78">
        <v>46280</v>
      </c>
      <c r="CZ2300" s="215" t="s">
        <v>511</v>
      </c>
      <c r="DA2300" s="212" t="s">
        <v>625</v>
      </c>
      <c r="DB2300" s="44" t="s">
        <v>547</v>
      </c>
      <c r="DC2300" s="44" t="s">
        <v>15878</v>
      </c>
      <c r="DD2300" s="44" t="s">
        <v>532</v>
      </c>
    </row>
    <row r="2301" spans="83:108">
      <c r="CE2301" s="212"/>
      <c r="CF2301" s="213">
        <f>IF(ISNUMBER(SEARCH($H$2,$CG$3:$CG$3334)),MAX($CF$2:CF2300)+1,0)</f>
        <v>2299</v>
      </c>
      <c r="CG2301" s="220" t="s">
        <v>24923</v>
      </c>
      <c r="CH2301" s="212"/>
      <c r="CI2301" s="212"/>
      <c r="CJ2301" s="213" t="str">
        <f>IFERROR(VLOOKUP(ROWS($CJ$3:CJ2301),CF2301:CG5632,2,0),"")</f>
        <v>POWER PLUS_02299</v>
      </c>
      <c r="CK2301" s="212" t="s">
        <v>24924</v>
      </c>
      <c r="CL2301" s="212" t="s">
        <v>24925</v>
      </c>
      <c r="CM2301" s="78">
        <v>44196</v>
      </c>
      <c r="CN2301" s="212" t="s">
        <v>24926</v>
      </c>
      <c r="CO2301" s="212" t="s">
        <v>24927</v>
      </c>
      <c r="CP2301" s="212" t="s">
        <v>24928</v>
      </c>
      <c r="CQ2301" s="212" t="s">
        <v>24929</v>
      </c>
      <c r="CR2301" s="212" t="s">
        <v>24930</v>
      </c>
      <c r="CS2301" s="44">
        <v>2299</v>
      </c>
      <c r="CT2301" s="44" t="s">
        <v>24931</v>
      </c>
      <c r="CU2301" s="214">
        <v>16300</v>
      </c>
      <c r="CV2301" s="212" t="s">
        <v>24932</v>
      </c>
      <c r="CW2301" s="212" t="s">
        <v>13187</v>
      </c>
      <c r="CX2301" s="44" t="s">
        <v>1632</v>
      </c>
      <c r="CY2301" s="78">
        <v>44196</v>
      </c>
      <c r="CZ2301" s="215" t="s">
        <v>511</v>
      </c>
      <c r="DA2301" s="212" t="s">
        <v>512</v>
      </c>
      <c r="DB2301" s="44" t="s">
        <v>655</v>
      </c>
      <c r="DC2301" s="44" t="s">
        <v>24933</v>
      </c>
      <c r="DD2301" s="44" t="s">
        <v>532</v>
      </c>
    </row>
    <row r="2302" spans="83:108">
      <c r="CE2302" s="212"/>
      <c r="CF2302" s="213">
        <f>IF(ISNUMBER(SEARCH($H$2,$CG$3:$CG$3334)),MAX($CF$2:CF2301)+1,0)</f>
        <v>2300</v>
      </c>
      <c r="CG2302" s="220" t="s">
        <v>24934</v>
      </c>
      <c r="CH2302" s="212"/>
      <c r="CI2302" s="212"/>
      <c r="CJ2302" s="213" t="str">
        <f>IFERROR(VLOOKUP(ROWS($CJ$3:CJ2302),CF2302:CG5633,2,0),"")</f>
        <v>POWERSHUT_02300</v>
      </c>
      <c r="CK2302" s="212" t="s">
        <v>24935</v>
      </c>
      <c r="CL2302" s="212" t="s">
        <v>24936</v>
      </c>
      <c r="CM2302" s="78">
        <v>42916</v>
      </c>
      <c r="CN2302" s="212" t="s">
        <v>24937</v>
      </c>
      <c r="CO2302" s="212" t="s">
        <v>24938</v>
      </c>
      <c r="CP2302" s="212" t="s">
        <v>24939</v>
      </c>
      <c r="CQ2302" s="212" t="s">
        <v>24940</v>
      </c>
      <c r="CR2302" s="212" t="s">
        <v>24941</v>
      </c>
      <c r="CS2302" s="44">
        <v>2300</v>
      </c>
      <c r="CT2302" s="44" t="s">
        <v>24942</v>
      </c>
      <c r="CU2302" s="214">
        <v>15351</v>
      </c>
      <c r="CV2302" s="212" t="s">
        <v>24943</v>
      </c>
      <c r="CW2302" s="212" t="s">
        <v>3084</v>
      </c>
      <c r="CX2302" s="44" t="s">
        <v>1831</v>
      </c>
      <c r="CY2302" s="78">
        <v>42916</v>
      </c>
      <c r="CZ2302" s="215" t="s">
        <v>640</v>
      </c>
      <c r="DA2302" s="212" t="s">
        <v>625</v>
      </c>
      <c r="DB2302" s="44" t="s">
        <v>919</v>
      </c>
      <c r="DC2302" s="44" t="s">
        <v>3085</v>
      </c>
      <c r="DD2302" s="44" t="s">
        <v>532</v>
      </c>
    </row>
    <row r="2303" spans="83:108">
      <c r="CE2303" s="212"/>
      <c r="CF2303" s="213">
        <f>IF(ISNUMBER(SEARCH($H$2,$CG$3:$CG$3334)),MAX($CF$2:CF2302)+1,0)</f>
        <v>2301</v>
      </c>
      <c r="CG2303" s="220" t="s">
        <v>24944</v>
      </c>
      <c r="CH2303" s="212"/>
      <c r="CI2303" s="212"/>
      <c r="CJ2303" s="213" t="str">
        <f>IFERROR(VLOOKUP(ROWS($CJ$3:CJ2303),CF2303:CG5634,2,0),"")</f>
        <v>PRADO_02301</v>
      </c>
      <c r="CK2303" s="212" t="s">
        <v>24945</v>
      </c>
      <c r="CL2303" s="212" t="s">
        <v>24946</v>
      </c>
      <c r="CM2303" s="78">
        <v>44561</v>
      </c>
      <c r="CN2303" s="212" t="s">
        <v>24947</v>
      </c>
      <c r="CO2303" s="212" t="s">
        <v>24948</v>
      </c>
      <c r="CP2303" s="212" t="s">
        <v>24949</v>
      </c>
      <c r="CQ2303" s="212" t="s">
        <v>24950</v>
      </c>
      <c r="CR2303" s="212" t="s">
        <v>24951</v>
      </c>
      <c r="CS2303" s="44">
        <v>2301</v>
      </c>
      <c r="CT2303" s="44" t="s">
        <v>24952</v>
      </c>
      <c r="CU2303" s="214">
        <v>12850</v>
      </c>
      <c r="CV2303" s="212" t="s">
        <v>24953</v>
      </c>
      <c r="CW2303" s="212" t="s">
        <v>5431</v>
      </c>
      <c r="CX2303" s="44" t="s">
        <v>1703</v>
      </c>
      <c r="CY2303" s="78">
        <v>44561</v>
      </c>
      <c r="CZ2303" s="215" t="s">
        <v>601</v>
      </c>
      <c r="DA2303" s="212" t="s">
        <v>512</v>
      </c>
      <c r="DB2303" s="44" t="s">
        <v>530</v>
      </c>
      <c r="DC2303" s="44" t="s">
        <v>5432</v>
      </c>
      <c r="DD2303" s="44" t="s">
        <v>532</v>
      </c>
    </row>
    <row r="2304" spans="83:108">
      <c r="CE2304" s="212"/>
      <c r="CF2304" s="213">
        <f>IF(ISNUMBER(SEARCH($H$2,$CG$3:$CG$3334)),MAX($CF$2:CF2303)+1,0)</f>
        <v>2302</v>
      </c>
      <c r="CG2304" s="220" t="s">
        <v>24954</v>
      </c>
      <c r="CH2304" s="212"/>
      <c r="CI2304" s="212"/>
      <c r="CJ2304" s="213" t="str">
        <f>IFERROR(VLOOKUP(ROWS($CJ$3:CJ2304),CF2304:CG5635,2,0),"")</f>
        <v>PRATI SPECIAL_02302</v>
      </c>
      <c r="CK2304" s="212" t="s">
        <v>24955</v>
      </c>
      <c r="CL2304" s="212" t="s">
        <v>24956</v>
      </c>
      <c r="CM2304" s="78">
        <v>43039</v>
      </c>
      <c r="CN2304" s="212" t="s">
        <v>24957</v>
      </c>
      <c r="CO2304" s="212" t="s">
        <v>24958</v>
      </c>
      <c r="CP2304" s="212" t="s">
        <v>24959</v>
      </c>
      <c r="CQ2304" s="212" t="s">
        <v>24960</v>
      </c>
      <c r="CR2304" s="212" t="s">
        <v>24961</v>
      </c>
      <c r="CS2304" s="44">
        <v>2302</v>
      </c>
      <c r="CT2304" s="44" t="s">
        <v>24962</v>
      </c>
      <c r="CU2304" s="214">
        <v>2368</v>
      </c>
      <c r="CV2304" s="212" t="s">
        <v>24963</v>
      </c>
      <c r="CW2304" s="212" t="s">
        <v>5573</v>
      </c>
      <c r="CX2304" s="44" t="s">
        <v>5574</v>
      </c>
      <c r="CY2304" s="78">
        <v>43039</v>
      </c>
      <c r="CZ2304" s="215" t="s">
        <v>640</v>
      </c>
      <c r="DA2304" s="212" t="s">
        <v>737</v>
      </c>
      <c r="DB2304" s="44" t="s">
        <v>919</v>
      </c>
      <c r="DC2304" s="44" t="s">
        <v>2652</v>
      </c>
      <c r="DD2304" s="44" t="s">
        <v>532</v>
      </c>
    </row>
    <row r="2305" spans="83:108">
      <c r="CE2305" s="212"/>
      <c r="CF2305" s="213">
        <f>IF(ISNUMBER(SEARCH($H$2,$CG$3:$CG$3334)),MAX($CF$2:CF2304)+1,0)</f>
        <v>2303</v>
      </c>
      <c r="CG2305" s="220" t="s">
        <v>24964</v>
      </c>
      <c r="CH2305" s="212"/>
      <c r="CI2305" s="212"/>
      <c r="CJ2305" s="213" t="str">
        <f>IFERROR(VLOOKUP(ROWS($CJ$3:CJ2305),CF2305:CG5636,2,0),"")</f>
        <v>PRAXIS_02303</v>
      </c>
      <c r="CK2305" s="212" t="s">
        <v>24965</v>
      </c>
      <c r="CL2305" s="212" t="s">
        <v>24966</v>
      </c>
      <c r="CM2305" s="78">
        <v>45657</v>
      </c>
      <c r="CN2305" s="212" t="s">
        <v>24967</v>
      </c>
      <c r="CO2305" s="212" t="s">
        <v>24968</v>
      </c>
      <c r="CP2305" s="212" t="s">
        <v>24969</v>
      </c>
      <c r="CQ2305" s="212" t="s">
        <v>24970</v>
      </c>
      <c r="CR2305" s="212" t="s">
        <v>24971</v>
      </c>
      <c r="CS2305" s="44">
        <v>2303</v>
      </c>
      <c r="CT2305" s="44" t="s">
        <v>24972</v>
      </c>
      <c r="CU2305" s="214">
        <v>15672</v>
      </c>
      <c r="CV2305" s="212" t="s">
        <v>24973</v>
      </c>
      <c r="CW2305" s="212" t="s">
        <v>15230</v>
      </c>
      <c r="CX2305" s="44" t="s">
        <v>1943</v>
      </c>
      <c r="CY2305" s="78">
        <v>45657</v>
      </c>
      <c r="CZ2305" s="215" t="s">
        <v>736</v>
      </c>
      <c r="DA2305" s="212" t="s">
        <v>737</v>
      </c>
      <c r="DB2305" s="44" t="s">
        <v>1899</v>
      </c>
      <c r="DC2305" s="44" t="s">
        <v>15231</v>
      </c>
      <c r="DD2305" s="44" t="s">
        <v>532</v>
      </c>
    </row>
    <row r="2306" spans="83:108">
      <c r="CE2306" s="212"/>
      <c r="CF2306" s="213">
        <f>IF(ISNUMBER(SEARCH($H$2,$CG$3:$CG$3334)),MAX($CF$2:CF2305)+1,0)</f>
        <v>2304</v>
      </c>
      <c r="CG2306" s="220" t="s">
        <v>24974</v>
      </c>
      <c r="CH2306" s="212"/>
      <c r="CI2306" s="212"/>
      <c r="CJ2306" s="213" t="str">
        <f>IFERROR(VLOOKUP(ROWS($CJ$3:CJ2306),CF2306:CG5637,2,0),"")</f>
        <v>PREMIER MZ_02304</v>
      </c>
      <c r="CK2306" s="212" t="s">
        <v>24975</v>
      </c>
      <c r="CL2306" s="212" t="s">
        <v>24976</v>
      </c>
      <c r="CM2306" s="78">
        <v>43131</v>
      </c>
      <c r="CN2306" s="212" t="s">
        <v>24977</v>
      </c>
      <c r="CO2306" s="212" t="s">
        <v>24978</v>
      </c>
      <c r="CP2306" s="212" t="s">
        <v>24979</v>
      </c>
      <c r="CQ2306" s="212" t="s">
        <v>24980</v>
      </c>
      <c r="CR2306" s="212" t="s">
        <v>24981</v>
      </c>
      <c r="CS2306" s="44">
        <v>2304</v>
      </c>
      <c r="CT2306" s="44" t="s">
        <v>24982</v>
      </c>
      <c r="CU2306" s="214">
        <v>14545</v>
      </c>
      <c r="CV2306" s="212" t="s">
        <v>24983</v>
      </c>
      <c r="CW2306" s="212" t="s">
        <v>11119</v>
      </c>
      <c r="CX2306" s="44" t="s">
        <v>3305</v>
      </c>
      <c r="CY2306" s="78">
        <v>43131</v>
      </c>
      <c r="CZ2306" s="215" t="s">
        <v>576</v>
      </c>
      <c r="DA2306" s="212" t="s">
        <v>512</v>
      </c>
      <c r="DB2306" s="44" t="s">
        <v>641</v>
      </c>
      <c r="DC2306" s="44" t="s">
        <v>11120</v>
      </c>
      <c r="DD2306" s="44" t="s">
        <v>563</v>
      </c>
    </row>
    <row r="2307" spans="83:108">
      <c r="CE2307" s="212"/>
      <c r="CF2307" s="213">
        <f>IF(ISNUMBER(SEARCH($H$2,$CG$3:$CG$3334)),MAX($CF$2:CF2306)+1,0)</f>
        <v>2305</v>
      </c>
      <c r="CG2307" s="220" t="s">
        <v>24984</v>
      </c>
      <c r="CH2307" s="212"/>
      <c r="CI2307" s="212"/>
      <c r="CJ2307" s="213" t="str">
        <f>IFERROR(VLOOKUP(ROWS($CJ$3:CJ2307),CF2307:CG5638,2,0),"")</f>
        <v>PREMIER R_02305</v>
      </c>
      <c r="CK2307" s="212" t="s">
        <v>24985</v>
      </c>
      <c r="CL2307" s="212" t="s">
        <v>24986</v>
      </c>
      <c r="CM2307" s="78">
        <v>43131</v>
      </c>
      <c r="CN2307" s="212" t="s">
        <v>24987</v>
      </c>
      <c r="CO2307" s="212" t="s">
        <v>24988</v>
      </c>
      <c r="CP2307" s="212" t="s">
        <v>24989</v>
      </c>
      <c r="CQ2307" s="212" t="s">
        <v>24990</v>
      </c>
      <c r="CR2307" s="212" t="s">
        <v>24991</v>
      </c>
      <c r="CS2307" s="44">
        <v>2305</v>
      </c>
      <c r="CT2307" s="44" t="s">
        <v>24992</v>
      </c>
      <c r="CU2307" s="214">
        <v>14546</v>
      </c>
      <c r="CV2307" s="212" t="s">
        <v>24993</v>
      </c>
      <c r="CW2307" s="212" t="s">
        <v>1489</v>
      </c>
      <c r="CX2307" s="44" t="s">
        <v>3305</v>
      </c>
      <c r="CY2307" s="78">
        <v>43131</v>
      </c>
      <c r="CZ2307" s="215" t="s">
        <v>763</v>
      </c>
      <c r="DA2307" s="212" t="s">
        <v>512</v>
      </c>
      <c r="DB2307" s="44" t="s">
        <v>802</v>
      </c>
      <c r="DC2307" s="44" t="s">
        <v>1490</v>
      </c>
      <c r="DD2307" s="44" t="s">
        <v>532</v>
      </c>
    </row>
    <row r="2308" spans="83:108">
      <c r="CE2308" s="212"/>
      <c r="CF2308" s="213">
        <f>IF(ISNUMBER(SEARCH($H$2,$CG$3:$CG$3334)),MAX($CF$2:CF2307)+1,0)</f>
        <v>2306</v>
      </c>
      <c r="CG2308" s="220" t="s">
        <v>24994</v>
      </c>
      <c r="CH2308" s="212"/>
      <c r="CI2308" s="212"/>
      <c r="CJ2308" s="213" t="str">
        <f>IFERROR(VLOOKUP(ROWS($CJ$3:CJ2308),CF2308:CG5639,2,0),"")</f>
        <v>PREMIER ZR_02306</v>
      </c>
      <c r="CK2308" s="212" t="s">
        <v>24995</v>
      </c>
      <c r="CL2308" s="212" t="s">
        <v>24996</v>
      </c>
      <c r="CM2308" s="78">
        <v>43131</v>
      </c>
      <c r="CN2308" s="212" t="s">
        <v>24997</v>
      </c>
      <c r="CO2308" s="212" t="s">
        <v>24998</v>
      </c>
      <c r="CP2308" s="212" t="s">
        <v>24999</v>
      </c>
      <c r="CQ2308" s="212" t="s">
        <v>25000</v>
      </c>
      <c r="CR2308" s="212" t="s">
        <v>25001</v>
      </c>
      <c r="CS2308" s="44">
        <v>2306</v>
      </c>
      <c r="CT2308" s="44" t="s">
        <v>25002</v>
      </c>
      <c r="CU2308" s="214">
        <v>12827</v>
      </c>
      <c r="CV2308" s="212" t="s">
        <v>25003</v>
      </c>
      <c r="CW2308" s="212" t="s">
        <v>1489</v>
      </c>
      <c r="CX2308" s="44" t="s">
        <v>3305</v>
      </c>
      <c r="CY2308" s="78">
        <v>43131</v>
      </c>
      <c r="CZ2308" s="215" t="s">
        <v>763</v>
      </c>
      <c r="DA2308" s="212" t="s">
        <v>512</v>
      </c>
      <c r="DB2308" s="44" t="s">
        <v>802</v>
      </c>
      <c r="DC2308" s="44" t="s">
        <v>1490</v>
      </c>
      <c r="DD2308" s="44" t="s">
        <v>532</v>
      </c>
    </row>
    <row r="2309" spans="83:108">
      <c r="CE2309" s="212"/>
      <c r="CF2309" s="213">
        <f>IF(ISNUMBER(SEARCH($H$2,$CG$3:$CG$3334)),MAX($CF$2:CF2308)+1,0)</f>
        <v>2307</v>
      </c>
      <c r="CG2309" s="220" t="s">
        <v>25004</v>
      </c>
      <c r="CH2309" s="212"/>
      <c r="CI2309" s="212"/>
      <c r="CJ2309" s="213" t="str">
        <f>IFERROR(VLOOKUP(ROWS($CJ$3:CJ2309),CF2309:CG5640,2,0),"")</f>
        <v>PREMIUM TOP_02307</v>
      </c>
      <c r="CK2309" s="212" t="s">
        <v>25005</v>
      </c>
      <c r="CL2309" s="212" t="s">
        <v>25006</v>
      </c>
      <c r="CM2309" s="78">
        <v>43100</v>
      </c>
      <c r="CN2309" s="212" t="s">
        <v>25007</v>
      </c>
      <c r="CO2309" s="212" t="s">
        <v>25008</v>
      </c>
      <c r="CP2309" s="212" t="s">
        <v>25009</v>
      </c>
      <c r="CQ2309" s="212" t="s">
        <v>25010</v>
      </c>
      <c r="CR2309" s="212" t="s">
        <v>25011</v>
      </c>
      <c r="CS2309" s="44">
        <v>2307</v>
      </c>
      <c r="CT2309" s="44" t="s">
        <v>25012</v>
      </c>
      <c r="CU2309" s="214">
        <v>10494</v>
      </c>
      <c r="CV2309" s="212" t="s">
        <v>25013</v>
      </c>
      <c r="CW2309" s="212" t="s">
        <v>3802</v>
      </c>
      <c r="CX2309" s="44" t="s">
        <v>1156</v>
      </c>
      <c r="CY2309" s="78">
        <v>43100</v>
      </c>
      <c r="CZ2309" s="215" t="s">
        <v>545</v>
      </c>
      <c r="DA2309" s="212" t="s">
        <v>737</v>
      </c>
      <c r="DB2309" s="44" t="s">
        <v>919</v>
      </c>
      <c r="DC2309" s="44" t="s">
        <v>5487</v>
      </c>
      <c r="DD2309" s="44" t="s">
        <v>563</v>
      </c>
    </row>
    <row r="2310" spans="83:108">
      <c r="CE2310" s="212"/>
      <c r="CF2310" s="213">
        <f>IF(ISNUMBER(SEARCH($H$2,$CG$3:$CG$3334)),MAX($CF$2:CF2309)+1,0)</f>
        <v>2308</v>
      </c>
      <c r="CG2310" s="220" t="s">
        <v>25014</v>
      </c>
      <c r="CH2310" s="212"/>
      <c r="CI2310" s="212"/>
      <c r="CJ2310" s="213" t="str">
        <f>IFERROR(VLOOKUP(ROWS($CJ$3:CJ2310),CF2310:CG5641,2,0),"")</f>
        <v>PRESIDIUM ONE_02308</v>
      </c>
      <c r="CK2310" s="212" t="s">
        <v>25015</v>
      </c>
      <c r="CL2310" s="212" t="s">
        <v>25016</v>
      </c>
      <c r="CM2310" s="78">
        <v>43131</v>
      </c>
      <c r="CN2310" s="212" t="s">
        <v>25017</v>
      </c>
      <c r="CO2310" s="212" t="s">
        <v>25018</v>
      </c>
      <c r="CP2310" s="212" t="s">
        <v>25019</v>
      </c>
      <c r="CQ2310" s="212" t="s">
        <v>25020</v>
      </c>
      <c r="CR2310" s="212" t="s">
        <v>25021</v>
      </c>
      <c r="CS2310" s="44">
        <v>2308</v>
      </c>
      <c r="CT2310" s="44" t="s">
        <v>25022</v>
      </c>
      <c r="CU2310" s="214">
        <v>15907</v>
      </c>
      <c r="CV2310" s="212" t="s">
        <v>25023</v>
      </c>
      <c r="CW2310" s="212" t="s">
        <v>25024</v>
      </c>
      <c r="CX2310" s="44" t="s">
        <v>3072</v>
      </c>
      <c r="CY2310" s="78">
        <v>43131</v>
      </c>
      <c r="CZ2310" s="215" t="s">
        <v>511</v>
      </c>
      <c r="DA2310" s="212" t="s">
        <v>512</v>
      </c>
      <c r="DB2310" s="44" t="s">
        <v>655</v>
      </c>
      <c r="DC2310" s="44" t="s">
        <v>25025</v>
      </c>
      <c r="DD2310" s="44" t="s">
        <v>515</v>
      </c>
    </row>
    <row r="2311" spans="83:108">
      <c r="CE2311" s="212"/>
      <c r="CF2311" s="213">
        <f>IF(ISNUMBER(SEARCH($H$2,$CG$3:$CG$3334)),MAX($CF$2:CF2310)+1,0)</f>
        <v>2309</v>
      </c>
      <c r="CG2311" s="220" t="s">
        <v>25026</v>
      </c>
      <c r="CH2311" s="212"/>
      <c r="CI2311" s="212"/>
      <c r="CJ2311" s="213" t="str">
        <f>IFERROR(VLOOKUP(ROWS($CJ$3:CJ2311),CF2311:CG5642,2,0),"")</f>
        <v>PRESSING 500_02309</v>
      </c>
      <c r="CK2311" s="212" t="s">
        <v>25027</v>
      </c>
      <c r="CL2311" s="212" t="s">
        <v>25028</v>
      </c>
      <c r="CM2311" s="78">
        <v>43465</v>
      </c>
      <c r="CN2311" s="212" t="s">
        <v>25029</v>
      </c>
      <c r="CO2311" s="212" t="s">
        <v>25030</v>
      </c>
      <c r="CP2311" s="212" t="s">
        <v>25031</v>
      </c>
      <c r="CQ2311" s="212" t="s">
        <v>25032</v>
      </c>
      <c r="CR2311" s="212" t="s">
        <v>25033</v>
      </c>
      <c r="CS2311" s="44">
        <v>2309</v>
      </c>
      <c r="CT2311" s="44" t="s">
        <v>25034</v>
      </c>
      <c r="CU2311" s="214">
        <v>11794</v>
      </c>
      <c r="CV2311" s="212" t="s">
        <v>25035</v>
      </c>
      <c r="CW2311" s="212" t="s">
        <v>21182</v>
      </c>
      <c r="CX2311" s="44" t="s">
        <v>1156</v>
      </c>
      <c r="CY2311" s="78">
        <v>43465</v>
      </c>
      <c r="CZ2311" s="215" t="s">
        <v>545</v>
      </c>
      <c r="DA2311" s="212" t="s">
        <v>737</v>
      </c>
      <c r="DB2311" s="44" t="s">
        <v>655</v>
      </c>
      <c r="DC2311" s="44" t="s">
        <v>1429</v>
      </c>
      <c r="DD2311" s="44" t="s">
        <v>563</v>
      </c>
    </row>
    <row r="2312" spans="83:108">
      <c r="CE2312" s="212"/>
      <c r="CF2312" s="213">
        <f>IF(ISNUMBER(SEARCH($H$2,$CG$3:$CG$3334)),MAX($CF$2:CF2311)+1,0)</f>
        <v>2310</v>
      </c>
      <c r="CG2312" s="220" t="s">
        <v>25036</v>
      </c>
      <c r="CH2312" s="212"/>
      <c r="CI2312" s="212"/>
      <c r="CJ2312" s="213" t="str">
        <f>IFERROR(VLOOKUP(ROWS($CJ$3:CJ2312),CF2312:CG5643,2,0),"")</f>
        <v>PRETENDER_02310</v>
      </c>
      <c r="CK2312" s="212" t="s">
        <v>25037</v>
      </c>
      <c r="CL2312" s="212" t="s">
        <v>25038</v>
      </c>
      <c r="CM2312" s="78">
        <v>44703</v>
      </c>
      <c r="CN2312" s="212" t="s">
        <v>25039</v>
      </c>
      <c r="CO2312" s="212" t="s">
        <v>25040</v>
      </c>
      <c r="CP2312" s="212" t="s">
        <v>25041</v>
      </c>
      <c r="CQ2312" s="212" t="s">
        <v>25042</v>
      </c>
      <c r="CR2312" s="212" t="s">
        <v>25043</v>
      </c>
      <c r="CS2312" s="44">
        <v>2310</v>
      </c>
      <c r="CT2312" s="44" t="s">
        <v>25044</v>
      </c>
      <c r="CU2312" s="214">
        <v>16090</v>
      </c>
      <c r="CV2312" s="212" t="s">
        <v>25045</v>
      </c>
      <c r="CW2312" s="212" t="s">
        <v>4950</v>
      </c>
      <c r="CX2312" s="44" t="s">
        <v>575</v>
      </c>
      <c r="CY2312" s="78">
        <v>44703</v>
      </c>
      <c r="CZ2312" s="215" t="s">
        <v>511</v>
      </c>
      <c r="DA2312" s="212" t="s">
        <v>546</v>
      </c>
      <c r="DB2312" s="44" t="s">
        <v>655</v>
      </c>
      <c r="DC2312" s="44" t="s">
        <v>4951</v>
      </c>
      <c r="DD2312" s="44" t="s">
        <v>515</v>
      </c>
    </row>
    <row r="2313" spans="83:108">
      <c r="CE2313" s="212"/>
      <c r="CF2313" s="213">
        <f>IF(ISNUMBER(SEARCH($H$2,$CG$3:$CG$3334)),MAX($CF$2:CF2312)+1,0)</f>
        <v>2311</v>
      </c>
      <c r="CG2313" s="220" t="s">
        <v>25046</v>
      </c>
      <c r="CH2313" s="212"/>
      <c r="CI2313" s="212"/>
      <c r="CJ2313" s="213" t="str">
        <f>IFERROR(VLOOKUP(ROWS($CJ$3:CJ2313),CF2313:CG5644,2,0),"")</f>
        <v>PREV-AM PLUS_02311</v>
      </c>
      <c r="CK2313" s="212" t="s">
        <v>25047</v>
      </c>
      <c r="CL2313" s="212" t="s">
        <v>25048</v>
      </c>
      <c r="CM2313" s="78">
        <v>45777</v>
      </c>
      <c r="CN2313" s="212" t="s">
        <v>25049</v>
      </c>
      <c r="CO2313" s="212" t="s">
        <v>25050</v>
      </c>
      <c r="CP2313" s="212" t="s">
        <v>25051</v>
      </c>
      <c r="CQ2313" s="212" t="s">
        <v>25052</v>
      </c>
      <c r="CR2313" s="212" t="s">
        <v>25053</v>
      </c>
      <c r="CS2313" s="44">
        <v>2311</v>
      </c>
      <c r="CT2313" s="44" t="s">
        <v>25054</v>
      </c>
      <c r="CU2313" s="214">
        <v>16379</v>
      </c>
      <c r="CV2313" s="212" t="s">
        <v>25055</v>
      </c>
      <c r="CW2313" s="212" t="s">
        <v>25056</v>
      </c>
      <c r="CX2313" s="44" t="s">
        <v>1287</v>
      </c>
      <c r="CY2313" s="78">
        <v>45777</v>
      </c>
      <c r="CZ2313" s="215" t="s">
        <v>511</v>
      </c>
      <c r="DA2313" s="212" t="s">
        <v>24557</v>
      </c>
      <c r="DB2313" s="44" t="s">
        <v>919</v>
      </c>
      <c r="DC2313" s="44" t="s">
        <v>25057</v>
      </c>
      <c r="DD2313" s="44" t="s">
        <v>682</v>
      </c>
    </row>
    <row r="2314" spans="83:108">
      <c r="CE2314" s="212"/>
      <c r="CF2314" s="213">
        <f>IF(ISNUMBER(SEARCH($H$2,$CG$3:$CG$3334)),MAX($CF$2:CF2313)+1,0)</f>
        <v>2312</v>
      </c>
      <c r="CG2314" s="220" t="s">
        <v>25058</v>
      </c>
      <c r="CH2314" s="212"/>
      <c r="CI2314" s="212"/>
      <c r="CJ2314" s="213" t="str">
        <f>IFERROR(VLOOKUP(ROWS($CJ$3:CJ2314),CF2314:CG5645,2,0),"")</f>
        <v>PREVICUR ENERGY_02312</v>
      </c>
      <c r="CK2314" s="212" t="s">
        <v>25059</v>
      </c>
      <c r="CL2314" s="212" t="s">
        <v>25060</v>
      </c>
      <c r="CM2314" s="78">
        <v>43312</v>
      </c>
      <c r="CN2314" s="212" t="s">
        <v>25061</v>
      </c>
      <c r="CO2314" s="212" t="s">
        <v>25062</v>
      </c>
      <c r="CP2314" s="212" t="s">
        <v>25063</v>
      </c>
      <c r="CQ2314" s="212" t="s">
        <v>25064</v>
      </c>
      <c r="CR2314" s="212" t="s">
        <v>25065</v>
      </c>
      <c r="CS2314" s="44">
        <v>2312</v>
      </c>
      <c r="CT2314" s="44" t="s">
        <v>25066</v>
      </c>
      <c r="CU2314" s="214">
        <v>12043</v>
      </c>
      <c r="CV2314" s="212" t="s">
        <v>25067</v>
      </c>
      <c r="CW2314" s="212" t="s">
        <v>25068</v>
      </c>
      <c r="CX2314" s="44" t="s">
        <v>735</v>
      </c>
      <c r="CY2314" s="78">
        <v>43312</v>
      </c>
      <c r="CZ2314" s="215" t="s">
        <v>640</v>
      </c>
      <c r="DA2314" s="212" t="s">
        <v>512</v>
      </c>
      <c r="DB2314" s="44" t="s">
        <v>919</v>
      </c>
      <c r="DC2314" s="44" t="s">
        <v>25069</v>
      </c>
      <c r="DD2314" s="44" t="s">
        <v>532</v>
      </c>
    </row>
    <row r="2315" spans="83:108">
      <c r="CE2315" s="212"/>
      <c r="CF2315" s="213">
        <f>IF(ISNUMBER(SEARCH($H$2,$CG$3:$CG$3334)),MAX($CF$2:CF2314)+1,0)</f>
        <v>2313</v>
      </c>
      <c r="CG2315" s="220" t="s">
        <v>25070</v>
      </c>
      <c r="CH2315" s="212"/>
      <c r="CI2315" s="212"/>
      <c r="CJ2315" s="213" t="str">
        <f>IFERROR(VLOOKUP(ROWS($CJ$3:CJ2315),CF2315:CG5646,2,0),"")</f>
        <v>PREVINT DUO_02313</v>
      </c>
      <c r="CK2315" s="212" t="s">
        <v>25071</v>
      </c>
      <c r="CL2315" s="212" t="s">
        <v>25072</v>
      </c>
      <c r="CM2315" s="78">
        <v>45138</v>
      </c>
      <c r="CN2315" s="212" t="s">
        <v>25073</v>
      </c>
      <c r="CO2315" s="212" t="s">
        <v>25074</v>
      </c>
      <c r="CP2315" s="212" t="s">
        <v>25075</v>
      </c>
      <c r="CQ2315" s="212" t="s">
        <v>25076</v>
      </c>
      <c r="CR2315" s="212" t="s">
        <v>25077</v>
      </c>
      <c r="CS2315" s="44">
        <v>2313</v>
      </c>
      <c r="CT2315" s="44" t="s">
        <v>25078</v>
      </c>
      <c r="CU2315" s="214">
        <v>15534</v>
      </c>
      <c r="CV2315" s="212" t="s">
        <v>25079</v>
      </c>
      <c r="CW2315" s="212" t="s">
        <v>11429</v>
      </c>
      <c r="CX2315" s="44" t="s">
        <v>789</v>
      </c>
      <c r="CY2315" s="78">
        <v>45138</v>
      </c>
      <c r="CZ2315" s="215" t="s">
        <v>907</v>
      </c>
      <c r="DA2315" s="212" t="s">
        <v>512</v>
      </c>
      <c r="DB2315" s="44" t="s">
        <v>655</v>
      </c>
      <c r="DC2315" s="44" t="s">
        <v>11430</v>
      </c>
      <c r="DD2315" s="44" t="s">
        <v>532</v>
      </c>
    </row>
    <row r="2316" spans="83:108">
      <c r="CE2316" s="212"/>
      <c r="CF2316" s="213">
        <f>IF(ISNUMBER(SEARCH($H$2,$CG$3:$CG$3334)),MAX($CF$2:CF2315)+1,0)</f>
        <v>2314</v>
      </c>
      <c r="CG2316" s="220" t="s">
        <v>25080</v>
      </c>
      <c r="CH2316" s="212"/>
      <c r="CI2316" s="212"/>
      <c r="CJ2316" s="213" t="str">
        <f>IFERROR(VLOOKUP(ROWS($CJ$3:CJ2316),CF2316:CG5647,2,0),"")</f>
        <v>PREVINT TOP_02314</v>
      </c>
      <c r="CK2316" s="212" t="s">
        <v>25081</v>
      </c>
      <c r="CL2316" s="212" t="s">
        <v>25082</v>
      </c>
      <c r="CM2316" s="78">
        <v>45138</v>
      </c>
      <c r="CN2316" s="212" t="s">
        <v>25083</v>
      </c>
      <c r="CO2316" s="212" t="s">
        <v>25084</v>
      </c>
      <c r="CP2316" s="212" t="s">
        <v>25085</v>
      </c>
      <c r="CQ2316" s="212" t="s">
        <v>25086</v>
      </c>
      <c r="CR2316" s="212" t="s">
        <v>25087</v>
      </c>
      <c r="CS2316" s="44">
        <v>2314</v>
      </c>
      <c r="CT2316" s="44" t="s">
        <v>25088</v>
      </c>
      <c r="CU2316" s="214">
        <v>15591</v>
      </c>
      <c r="CV2316" s="212" t="s">
        <v>25089</v>
      </c>
      <c r="CW2316" s="212" t="s">
        <v>11452</v>
      </c>
      <c r="CX2316" s="44" t="s">
        <v>789</v>
      </c>
      <c r="CY2316" s="78">
        <v>45138</v>
      </c>
      <c r="CZ2316" s="215" t="s">
        <v>601</v>
      </c>
      <c r="DA2316" s="212" t="s">
        <v>512</v>
      </c>
      <c r="DB2316" s="44" t="s">
        <v>641</v>
      </c>
      <c r="DC2316" s="44" t="s">
        <v>11453</v>
      </c>
      <c r="DD2316" s="44" t="s">
        <v>851</v>
      </c>
    </row>
    <row r="2317" spans="83:108">
      <c r="CE2317" s="212"/>
      <c r="CF2317" s="213">
        <f>IF(ISNUMBER(SEARCH($H$2,$CG$3:$CG$3334)),MAX($CF$2:CF2316)+1,0)</f>
        <v>2315</v>
      </c>
      <c r="CG2317" s="220" t="s">
        <v>25090</v>
      </c>
      <c r="CH2317" s="212"/>
      <c r="CI2317" s="212"/>
      <c r="CJ2317" s="213" t="str">
        <f>IFERROR(VLOOKUP(ROWS($CJ$3:CJ2317),CF2317:CG5648,2,0),"")</f>
        <v>PREVITER_02315</v>
      </c>
      <c r="CK2317" s="212" t="s">
        <v>25091</v>
      </c>
      <c r="CL2317" s="212" t="s">
        <v>25092</v>
      </c>
      <c r="CM2317" s="78">
        <v>43312</v>
      </c>
      <c r="CN2317" s="212" t="s">
        <v>25093</v>
      </c>
      <c r="CO2317" s="212" t="s">
        <v>25094</v>
      </c>
      <c r="CP2317" s="212" t="s">
        <v>25095</v>
      </c>
      <c r="CQ2317" s="212" t="s">
        <v>25096</v>
      </c>
      <c r="CR2317" s="212" t="s">
        <v>25097</v>
      </c>
      <c r="CS2317" s="44">
        <v>2315</v>
      </c>
      <c r="CT2317" s="44" t="s">
        <v>25098</v>
      </c>
      <c r="CU2317" s="214">
        <v>9705</v>
      </c>
      <c r="CV2317" s="212" t="s">
        <v>25099</v>
      </c>
      <c r="CW2317" s="212" t="s">
        <v>24121</v>
      </c>
      <c r="CX2317" s="44" t="s">
        <v>2490</v>
      </c>
      <c r="CY2317" s="78">
        <v>43312</v>
      </c>
      <c r="CZ2317" s="215" t="s">
        <v>545</v>
      </c>
      <c r="DA2317" s="212" t="s">
        <v>512</v>
      </c>
      <c r="DB2317" s="44" t="s">
        <v>547</v>
      </c>
      <c r="DC2317" s="44" t="s">
        <v>3262</v>
      </c>
      <c r="DD2317" s="44" t="s">
        <v>563</v>
      </c>
    </row>
    <row r="2318" spans="83:108">
      <c r="CE2318" s="212"/>
      <c r="CF2318" s="213">
        <f>IF(ISNUMBER(SEARCH($H$2,$CG$3:$CG$3334)),MAX($CF$2:CF2317)+1,0)</f>
        <v>2316</v>
      </c>
      <c r="CG2318" s="220" t="s">
        <v>25100</v>
      </c>
      <c r="CH2318" s="212"/>
      <c r="CI2318" s="212"/>
      <c r="CJ2318" s="213" t="str">
        <f>IFERROR(VLOOKUP(ROWS($CJ$3:CJ2318),CF2318:CG5649,2,0),"")</f>
        <v>PRIAM TOP_02316</v>
      </c>
      <c r="CK2318" s="212" t="s">
        <v>25101</v>
      </c>
      <c r="CL2318" s="212" t="s">
        <v>25102</v>
      </c>
      <c r="CM2318" s="78">
        <v>43708</v>
      </c>
      <c r="CN2318" s="212" t="s">
        <v>25103</v>
      </c>
      <c r="CO2318" s="212" t="s">
        <v>25104</v>
      </c>
      <c r="CP2318" s="212" t="s">
        <v>25105</v>
      </c>
      <c r="CQ2318" s="212" t="s">
        <v>25106</v>
      </c>
      <c r="CR2318" s="212" t="s">
        <v>25107</v>
      </c>
      <c r="CS2318" s="44">
        <v>2316</v>
      </c>
      <c r="CT2318" s="44" t="s">
        <v>25108</v>
      </c>
      <c r="CU2318" s="214">
        <v>16540</v>
      </c>
      <c r="CV2318" s="212" t="s">
        <v>25109</v>
      </c>
      <c r="CW2318" s="212" t="s">
        <v>749</v>
      </c>
      <c r="CX2318" s="44" t="s">
        <v>1632</v>
      </c>
      <c r="CY2318" s="78">
        <v>43708</v>
      </c>
      <c r="CZ2318" s="215" t="s">
        <v>511</v>
      </c>
      <c r="DA2318" s="212" t="s">
        <v>512</v>
      </c>
      <c r="DB2318" s="44" t="s">
        <v>25110</v>
      </c>
      <c r="DC2318" s="44" t="s">
        <v>25111</v>
      </c>
      <c r="DD2318" s="44" t="s">
        <v>15501</v>
      </c>
    </row>
    <row r="2319" spans="83:108">
      <c r="CE2319" s="212"/>
      <c r="CF2319" s="213">
        <f>IF(ISNUMBER(SEARCH($H$2,$CG$3:$CG$3334)),MAX($CF$2:CF2318)+1,0)</f>
        <v>2317</v>
      </c>
      <c r="CG2319" s="220" t="s">
        <v>25112</v>
      </c>
      <c r="CH2319" s="212"/>
      <c r="CI2319" s="212"/>
      <c r="CJ2319" s="213" t="str">
        <f>IFERROR(VLOOKUP(ROWS($CJ$3:CJ2319),CF2319:CG5650,2,0),"")</f>
        <v>PRIDE ULTRA_02317</v>
      </c>
      <c r="CK2319" s="212" t="s">
        <v>25113</v>
      </c>
      <c r="CL2319" s="212" t="s">
        <v>25114</v>
      </c>
      <c r="CM2319" s="78">
        <v>44347</v>
      </c>
      <c r="CN2319" s="212" t="s">
        <v>25115</v>
      </c>
      <c r="CO2319" s="212" t="s">
        <v>25116</v>
      </c>
      <c r="CP2319" s="212" t="s">
        <v>25117</v>
      </c>
      <c r="CQ2319" s="212" t="s">
        <v>25118</v>
      </c>
      <c r="CR2319" s="212" t="s">
        <v>25119</v>
      </c>
      <c r="CS2319" s="44">
        <v>2317</v>
      </c>
      <c r="CT2319" s="44" t="s">
        <v>25120</v>
      </c>
      <c r="CU2319" s="214">
        <v>8888</v>
      </c>
      <c r="CV2319" s="212" t="s">
        <v>25121</v>
      </c>
      <c r="CW2319" s="212" t="s">
        <v>25122</v>
      </c>
      <c r="CX2319" s="44" t="s">
        <v>3305</v>
      </c>
      <c r="CY2319" s="78">
        <v>44347</v>
      </c>
      <c r="CZ2319" s="215" t="s">
        <v>576</v>
      </c>
      <c r="DA2319" s="212" t="s">
        <v>695</v>
      </c>
      <c r="DB2319" s="44" t="s">
        <v>655</v>
      </c>
      <c r="DC2319" s="44" t="s">
        <v>25123</v>
      </c>
      <c r="DD2319" s="44" t="s">
        <v>532</v>
      </c>
    </row>
    <row r="2320" spans="83:108">
      <c r="CE2320" s="212"/>
      <c r="CF2320" s="213">
        <f>IF(ISNUMBER(SEARCH($H$2,$CG$3:$CG$3334)),MAX($CF$2:CF2319)+1,0)</f>
        <v>2318</v>
      </c>
      <c r="CG2320" s="220" t="s">
        <v>25124</v>
      </c>
      <c r="CH2320" s="212"/>
      <c r="CI2320" s="212"/>
      <c r="CJ2320" s="213" t="str">
        <f>IFERROR(VLOOKUP(ROWS($CJ$3:CJ2320),CF2320:CG5651,2,0),"")</f>
        <v>PRIMAGRAM GOLD_02318</v>
      </c>
      <c r="CK2320" s="212" t="s">
        <v>25125</v>
      </c>
      <c r="CL2320" s="212" t="s">
        <v>25126</v>
      </c>
      <c r="CM2320" s="78">
        <v>44561</v>
      </c>
      <c r="CN2320" s="212" t="s">
        <v>25127</v>
      </c>
      <c r="CO2320" s="212" t="s">
        <v>25128</v>
      </c>
      <c r="CP2320" s="212" t="s">
        <v>25129</v>
      </c>
      <c r="CQ2320" s="212" t="s">
        <v>25130</v>
      </c>
      <c r="CR2320" s="212" t="s">
        <v>25131</v>
      </c>
      <c r="CS2320" s="44">
        <v>2318</v>
      </c>
      <c r="CT2320" s="44" t="s">
        <v>25132</v>
      </c>
      <c r="CU2320" s="214">
        <v>10735</v>
      </c>
      <c r="CV2320" s="212" t="s">
        <v>25133</v>
      </c>
      <c r="CW2320" s="212" t="s">
        <v>14354</v>
      </c>
      <c r="CX2320" s="44" t="s">
        <v>839</v>
      </c>
      <c r="CY2320" s="78">
        <v>44561</v>
      </c>
      <c r="CZ2320" s="215" t="s">
        <v>763</v>
      </c>
      <c r="DA2320" s="212" t="s">
        <v>737</v>
      </c>
      <c r="DB2320" s="44" t="s">
        <v>655</v>
      </c>
      <c r="DC2320" s="44" t="s">
        <v>14355</v>
      </c>
      <c r="DD2320" s="44" t="s">
        <v>851</v>
      </c>
    </row>
    <row r="2321" spans="83:108">
      <c r="CE2321" s="212"/>
      <c r="CF2321" s="213">
        <f>IF(ISNUMBER(SEARCH($H$2,$CG$3:$CG$3334)),MAX($CF$2:CF2320)+1,0)</f>
        <v>2319</v>
      </c>
      <c r="CG2321" s="220" t="s">
        <v>25134</v>
      </c>
      <c r="CH2321" s="212"/>
      <c r="CI2321" s="212"/>
      <c r="CJ2321" s="213" t="str">
        <f>IFERROR(VLOOKUP(ROWS($CJ$3:CJ2321),CF2321:CG5652,2,0),"")</f>
        <v>PRIMAGRAM MT_02319</v>
      </c>
      <c r="CK2321" s="212" t="s">
        <v>25135</v>
      </c>
      <c r="CL2321" s="212" t="s">
        <v>25136</v>
      </c>
      <c r="CM2321" s="78">
        <v>42947</v>
      </c>
      <c r="CN2321" s="212" t="s">
        <v>25137</v>
      </c>
      <c r="CO2321" s="212" t="s">
        <v>25138</v>
      </c>
      <c r="CP2321" s="212" t="s">
        <v>25139</v>
      </c>
      <c r="CQ2321" s="212" t="s">
        <v>25140</v>
      </c>
      <c r="CR2321" s="212" t="s">
        <v>25141</v>
      </c>
      <c r="CS2321" s="44">
        <v>2319</v>
      </c>
      <c r="CT2321" s="44" t="s">
        <v>25142</v>
      </c>
      <c r="CU2321" s="214">
        <v>15089</v>
      </c>
      <c r="CV2321" s="212" t="s">
        <v>25143</v>
      </c>
      <c r="CW2321" s="212" t="s">
        <v>5827</v>
      </c>
      <c r="CX2321" s="44" t="s">
        <v>839</v>
      </c>
      <c r="CY2321" s="78">
        <v>42947</v>
      </c>
      <c r="CZ2321" s="215" t="s">
        <v>601</v>
      </c>
      <c r="DA2321" s="212" t="s">
        <v>737</v>
      </c>
      <c r="DB2321" s="44" t="s">
        <v>513</v>
      </c>
      <c r="DC2321" s="44" t="s">
        <v>5828</v>
      </c>
      <c r="DD2321" s="44" t="s">
        <v>532</v>
      </c>
    </row>
    <row r="2322" spans="83:108">
      <c r="CE2322" s="212"/>
      <c r="CF2322" s="213">
        <f>IF(ISNUMBER(SEARCH($H$2,$CG$3:$CG$3334)),MAX($CF$2:CF2321)+1,0)</f>
        <v>2320</v>
      </c>
      <c r="CG2322" s="220" t="s">
        <v>25144</v>
      </c>
      <c r="CH2322" s="212"/>
      <c r="CI2322" s="212"/>
      <c r="CJ2322" s="213" t="str">
        <f>IFERROR(VLOOKUP(ROWS($CJ$3:CJ2322),CF2322:CG5653,2,0),"")</f>
        <v>PRIMERO_02320</v>
      </c>
      <c r="CK2322" s="212" t="s">
        <v>25145</v>
      </c>
      <c r="CL2322" s="212" t="s">
        <v>25146</v>
      </c>
      <c r="CM2322" s="78">
        <v>43277</v>
      </c>
      <c r="CN2322" s="212" t="s">
        <v>25147</v>
      </c>
      <c r="CO2322" s="212" t="s">
        <v>25148</v>
      </c>
      <c r="CP2322" s="212" t="s">
        <v>25149</v>
      </c>
      <c r="CQ2322" s="212" t="s">
        <v>25150</v>
      </c>
      <c r="CR2322" s="212" t="s">
        <v>25151</v>
      </c>
      <c r="CS2322" s="44">
        <v>2320</v>
      </c>
      <c r="CT2322" s="44" t="s">
        <v>25152</v>
      </c>
      <c r="CU2322" s="214">
        <v>13789</v>
      </c>
      <c r="CV2322" s="212" t="s">
        <v>25153</v>
      </c>
      <c r="CW2322" s="212" t="s">
        <v>2092</v>
      </c>
      <c r="CX2322" s="44" t="s">
        <v>1347</v>
      </c>
      <c r="CY2322" s="78">
        <v>43277</v>
      </c>
      <c r="CZ2322" s="215" t="s">
        <v>601</v>
      </c>
      <c r="DA2322" s="212" t="s">
        <v>737</v>
      </c>
      <c r="DB2322" s="44" t="s">
        <v>3141</v>
      </c>
      <c r="DC2322" s="44" t="s">
        <v>2093</v>
      </c>
      <c r="DD2322" s="44" t="s">
        <v>532</v>
      </c>
    </row>
    <row r="2323" spans="83:108">
      <c r="CE2323" s="212"/>
      <c r="CF2323" s="213">
        <f>IF(ISNUMBER(SEARCH($H$2,$CG$3:$CG$3334)),MAX($CF$2:CF2322)+1,0)</f>
        <v>2321</v>
      </c>
      <c r="CG2323" s="220" t="s">
        <v>25154</v>
      </c>
      <c r="CH2323" s="212"/>
      <c r="CI2323" s="212"/>
      <c r="CJ2323" s="213" t="str">
        <f>IFERROR(VLOOKUP(ROWS($CJ$3:CJ2323),CF2323:CG5654,2,0),"")</f>
        <v>PRIMEXTRA GOLD_02321</v>
      </c>
      <c r="CK2323" s="212" t="s">
        <v>25155</v>
      </c>
      <c r="CL2323" s="212" t="s">
        <v>25156</v>
      </c>
      <c r="CM2323" s="78">
        <v>44561</v>
      </c>
      <c r="CN2323" s="212" t="s">
        <v>25157</v>
      </c>
      <c r="CO2323" s="212" t="s">
        <v>25158</v>
      </c>
      <c r="CP2323" s="212" t="s">
        <v>25159</v>
      </c>
      <c r="CQ2323" s="212" t="s">
        <v>25160</v>
      </c>
      <c r="CR2323" s="212" t="s">
        <v>25161</v>
      </c>
      <c r="CS2323" s="44">
        <v>2321</v>
      </c>
      <c r="CT2323" s="44" t="s">
        <v>25162</v>
      </c>
      <c r="CU2323" s="214">
        <v>13155</v>
      </c>
      <c r="CV2323" s="212" t="s">
        <v>25163</v>
      </c>
      <c r="CW2323" s="212" t="s">
        <v>14354</v>
      </c>
      <c r="CX2323" s="44" t="s">
        <v>839</v>
      </c>
      <c r="CY2323" s="78">
        <v>44561</v>
      </c>
      <c r="CZ2323" s="215" t="s">
        <v>763</v>
      </c>
      <c r="DA2323" s="212" t="s">
        <v>737</v>
      </c>
      <c r="DB2323" s="44" t="s">
        <v>655</v>
      </c>
      <c r="DC2323" s="44" t="s">
        <v>14355</v>
      </c>
      <c r="DD2323" s="44" t="s">
        <v>532</v>
      </c>
    </row>
    <row r="2324" spans="83:108">
      <c r="CE2324" s="212"/>
      <c r="CF2324" s="213">
        <f>IF(ISNUMBER(SEARCH($H$2,$CG$3:$CG$3334)),MAX($CF$2:CF2323)+1,0)</f>
        <v>2322</v>
      </c>
      <c r="CG2324" s="220" t="s">
        <v>25164</v>
      </c>
      <c r="CH2324" s="212"/>
      <c r="CI2324" s="212"/>
      <c r="CJ2324" s="213" t="str">
        <f>IFERROR(VLOOKUP(ROWS($CJ$3:CJ2324),CF2324:CG5655,2,0),"")</f>
        <v>PRIMIAL WG_02322</v>
      </c>
      <c r="CK2324" s="212" t="s">
        <v>25165</v>
      </c>
      <c r="CL2324" s="212" t="s">
        <v>25166</v>
      </c>
      <c r="CM2324" s="78">
        <v>43585</v>
      </c>
      <c r="CN2324" s="212" t="s">
        <v>25167</v>
      </c>
      <c r="CO2324" s="212" t="s">
        <v>25168</v>
      </c>
      <c r="CP2324" s="212" t="s">
        <v>25169</v>
      </c>
      <c r="CQ2324" s="212" t="s">
        <v>25170</v>
      </c>
      <c r="CR2324" s="212" t="s">
        <v>25171</v>
      </c>
      <c r="CS2324" s="44">
        <v>2322</v>
      </c>
      <c r="CT2324" s="44" t="s">
        <v>25172</v>
      </c>
      <c r="CU2324" s="214">
        <v>9655</v>
      </c>
      <c r="CV2324" s="212" t="s">
        <v>25173</v>
      </c>
      <c r="CW2324" s="212" t="s">
        <v>3060</v>
      </c>
      <c r="CX2324" s="44" t="s">
        <v>721</v>
      </c>
      <c r="CY2324" s="78">
        <v>43585</v>
      </c>
      <c r="CZ2324" s="215" t="s">
        <v>545</v>
      </c>
      <c r="DA2324" s="212" t="s">
        <v>529</v>
      </c>
      <c r="DB2324" s="44" t="s">
        <v>802</v>
      </c>
      <c r="DC2324" s="44" t="s">
        <v>642</v>
      </c>
      <c r="DD2324" s="44" t="s">
        <v>563</v>
      </c>
    </row>
    <row r="2325" spans="83:108">
      <c r="CE2325" s="212"/>
      <c r="CF2325" s="213">
        <f>IF(ISNUMBER(SEARCH($H$2,$CG$3:$CG$3334)),MAX($CF$2:CF2324)+1,0)</f>
        <v>2323</v>
      </c>
      <c r="CG2325" s="220" t="s">
        <v>25174</v>
      </c>
      <c r="CH2325" s="212"/>
      <c r="CI2325" s="212"/>
      <c r="CJ2325" s="213" t="str">
        <f>IFERROR(VLOOKUP(ROWS($CJ$3:CJ2325),CF2325:CG5656,2,0),"")</f>
        <v>PRIMISOL 80 WDG_02323</v>
      </c>
      <c r="CK2325" s="212" t="s">
        <v>25175</v>
      </c>
      <c r="CL2325" s="212" t="s">
        <v>25176</v>
      </c>
      <c r="CM2325" s="78">
        <v>44196</v>
      </c>
      <c r="CN2325" s="212" t="s">
        <v>25177</v>
      </c>
      <c r="CO2325" s="212" t="s">
        <v>25178</v>
      </c>
      <c r="CP2325" s="212" t="s">
        <v>25179</v>
      </c>
      <c r="CQ2325" s="212" t="s">
        <v>25180</v>
      </c>
      <c r="CR2325" s="212" t="s">
        <v>25181</v>
      </c>
      <c r="CS2325" s="44">
        <v>2323</v>
      </c>
      <c r="CT2325" s="44" t="s">
        <v>25182</v>
      </c>
      <c r="CU2325" s="214">
        <v>14423</v>
      </c>
      <c r="CV2325" s="212" t="s">
        <v>25183</v>
      </c>
      <c r="CW2325" s="212" t="s">
        <v>985</v>
      </c>
      <c r="CX2325" s="44" t="s">
        <v>7433</v>
      </c>
      <c r="CY2325" s="78">
        <v>44196</v>
      </c>
      <c r="CZ2325" s="215" t="s">
        <v>640</v>
      </c>
      <c r="DA2325" s="212" t="s">
        <v>512</v>
      </c>
      <c r="DB2325" s="44" t="s">
        <v>641</v>
      </c>
      <c r="DC2325" s="44" t="s">
        <v>986</v>
      </c>
      <c r="DD2325" s="44" t="s">
        <v>532</v>
      </c>
    </row>
    <row r="2326" spans="83:108">
      <c r="CE2326" s="212"/>
      <c r="CF2326" s="213">
        <f>IF(ISNUMBER(SEARCH($H$2,$CG$3:$CG$3334)),MAX($CF$2:CF2325)+1,0)</f>
        <v>2324</v>
      </c>
      <c r="CG2326" s="220" t="s">
        <v>25184</v>
      </c>
      <c r="CH2326" s="212"/>
      <c r="CI2326" s="212"/>
      <c r="CJ2326" s="213" t="str">
        <f>IFERROR(VLOOKUP(ROWS($CJ$3:CJ2326),CF2326:CG5657,2,0),"")</f>
        <v>PRIMMA STAR_02324</v>
      </c>
      <c r="CK2326" s="212" t="s">
        <v>25185</v>
      </c>
      <c r="CL2326" s="212" t="s">
        <v>25186</v>
      </c>
      <c r="CM2326" s="78">
        <v>43039</v>
      </c>
      <c r="CN2326" s="212" t="s">
        <v>25187</v>
      </c>
      <c r="CO2326" s="212" t="s">
        <v>25188</v>
      </c>
      <c r="CP2326" s="212" t="s">
        <v>25189</v>
      </c>
      <c r="CQ2326" s="212" t="s">
        <v>25190</v>
      </c>
      <c r="CR2326" s="212" t="s">
        <v>25191</v>
      </c>
      <c r="CS2326" s="44">
        <v>2324</v>
      </c>
      <c r="CT2326" s="44" t="s">
        <v>25192</v>
      </c>
      <c r="CU2326" s="214">
        <v>15285</v>
      </c>
      <c r="CV2326" s="212" t="s">
        <v>25193</v>
      </c>
      <c r="CW2326" s="212" t="s">
        <v>4257</v>
      </c>
      <c r="CX2326" s="44" t="s">
        <v>1831</v>
      </c>
      <c r="CY2326" s="78">
        <v>43039</v>
      </c>
      <c r="CZ2326" s="215" t="s">
        <v>601</v>
      </c>
      <c r="DA2326" s="212" t="s">
        <v>737</v>
      </c>
      <c r="DB2326" s="44" t="s">
        <v>641</v>
      </c>
      <c r="DC2326" s="44" t="s">
        <v>2838</v>
      </c>
      <c r="DD2326" s="44" t="s">
        <v>532</v>
      </c>
    </row>
    <row r="2327" spans="83:108">
      <c r="CE2327" s="212"/>
      <c r="CF2327" s="213">
        <f>IF(ISNUMBER(SEARCH($H$2,$CG$3:$CG$3334)),MAX($CF$2:CF2326)+1,0)</f>
        <v>2325</v>
      </c>
      <c r="CG2327" s="220" t="s">
        <v>25194</v>
      </c>
      <c r="CH2327" s="212"/>
      <c r="CI2327" s="212"/>
      <c r="CJ2327" s="213" t="str">
        <f>IFERROR(VLOOKUP(ROWS($CJ$3:CJ2327),CF2327:CG5658,2,0),"")</f>
        <v>PRIMO MAXX_02325</v>
      </c>
      <c r="CK2327" s="212" t="s">
        <v>25195</v>
      </c>
      <c r="CL2327" s="212" t="s">
        <v>25196</v>
      </c>
      <c r="CM2327" s="78">
        <v>43220</v>
      </c>
      <c r="CN2327" s="212" t="s">
        <v>25197</v>
      </c>
      <c r="CO2327" s="212" t="s">
        <v>25198</v>
      </c>
      <c r="CP2327" s="212" t="s">
        <v>25199</v>
      </c>
      <c r="CQ2327" s="212" t="s">
        <v>25200</v>
      </c>
      <c r="CR2327" s="212" t="s">
        <v>25201</v>
      </c>
      <c r="CS2327" s="44">
        <v>2325</v>
      </c>
      <c r="CT2327" s="44" t="s">
        <v>25202</v>
      </c>
      <c r="CU2327" s="214">
        <v>11030</v>
      </c>
      <c r="CV2327" s="212" t="s">
        <v>25203</v>
      </c>
      <c r="CW2327" s="212" t="s">
        <v>21171</v>
      </c>
      <c r="CX2327" s="44" t="s">
        <v>839</v>
      </c>
      <c r="CY2327" s="78">
        <v>43220</v>
      </c>
      <c r="CZ2327" s="215" t="s">
        <v>545</v>
      </c>
      <c r="DA2327" s="212" t="s">
        <v>546</v>
      </c>
      <c r="DB2327" s="44" t="s">
        <v>919</v>
      </c>
      <c r="DC2327" s="44" t="s">
        <v>25204</v>
      </c>
      <c r="DD2327" s="44" t="s">
        <v>563</v>
      </c>
    </row>
    <row r="2328" spans="83:108">
      <c r="CE2328" s="212"/>
      <c r="CF2328" s="213">
        <f>IF(ISNUMBER(SEARCH($H$2,$CG$3:$CG$3334)),MAX($CF$2:CF2327)+1,0)</f>
        <v>2326</v>
      </c>
      <c r="CG2328" s="220" t="s">
        <v>25205</v>
      </c>
      <c r="CH2328" s="212"/>
      <c r="CI2328" s="212"/>
      <c r="CJ2328" s="213" t="str">
        <f>IFERROR(VLOOKUP(ROWS($CJ$3:CJ2328),CF2328:CG5659,2,0),"")</f>
        <v>PRIMOSOL 80 WDG_02326</v>
      </c>
      <c r="CK2328" s="212" t="s">
        <v>25206</v>
      </c>
      <c r="CL2328" s="212" t="s">
        <v>25207</v>
      </c>
      <c r="CM2328" s="78">
        <v>44196</v>
      </c>
      <c r="CN2328" s="212" t="s">
        <v>25208</v>
      </c>
      <c r="CO2328" s="212" t="s">
        <v>25209</v>
      </c>
      <c r="CP2328" s="212" t="s">
        <v>25210</v>
      </c>
      <c r="CQ2328" s="212" t="s">
        <v>25211</v>
      </c>
      <c r="CR2328" s="212" t="s">
        <v>25212</v>
      </c>
      <c r="CS2328" s="44">
        <v>2326</v>
      </c>
      <c r="CT2328" s="44" t="s">
        <v>25213</v>
      </c>
      <c r="CU2328" s="214">
        <v>7998</v>
      </c>
      <c r="CV2328" s="212" t="s">
        <v>25214</v>
      </c>
      <c r="CW2328" s="212" t="s">
        <v>985</v>
      </c>
      <c r="CX2328" s="44" t="s">
        <v>7433</v>
      </c>
      <c r="CY2328" s="78">
        <v>44196</v>
      </c>
      <c r="CZ2328" s="215" t="s">
        <v>640</v>
      </c>
      <c r="DA2328" s="212" t="s">
        <v>512</v>
      </c>
      <c r="DB2328" s="44" t="s">
        <v>1911</v>
      </c>
      <c r="DC2328" s="44" t="s">
        <v>986</v>
      </c>
      <c r="DD2328" s="44" t="s">
        <v>532</v>
      </c>
    </row>
    <row r="2329" spans="83:108">
      <c r="CE2329" s="212"/>
      <c r="CF2329" s="213">
        <f>IF(ISNUMBER(SEARCH($H$2,$CG$3:$CG$3334)),MAX($CF$2:CF2328)+1,0)</f>
        <v>2327</v>
      </c>
      <c r="CG2329" s="220" t="s">
        <v>25215</v>
      </c>
      <c r="CH2329" s="212"/>
      <c r="CI2329" s="212"/>
      <c r="CJ2329" s="213" t="str">
        <f>IFERROR(VLOOKUP(ROWS($CJ$3:CJ2329),CF2329:CG5660,2,0),"")</f>
        <v>PRINCIPAL MAIS_02327</v>
      </c>
      <c r="CK2329" s="212" t="s">
        <v>25216</v>
      </c>
      <c r="CL2329" s="212" t="s">
        <v>25217</v>
      </c>
      <c r="CM2329" s="78">
        <v>43465</v>
      </c>
      <c r="CN2329" s="212" t="s">
        <v>25218</v>
      </c>
      <c r="CO2329" s="212" t="s">
        <v>25219</v>
      </c>
      <c r="CP2329" s="212" t="s">
        <v>25220</v>
      </c>
      <c r="CQ2329" s="212" t="s">
        <v>25221</v>
      </c>
      <c r="CR2329" s="212" t="s">
        <v>25222</v>
      </c>
      <c r="CS2329" s="44">
        <v>2327</v>
      </c>
      <c r="CT2329" s="44" t="s">
        <v>25223</v>
      </c>
      <c r="CU2329" s="214">
        <v>15058</v>
      </c>
      <c r="CV2329" s="212" t="s">
        <v>25224</v>
      </c>
      <c r="CW2329" s="212" t="s">
        <v>17389</v>
      </c>
      <c r="CX2329" s="44" t="s">
        <v>668</v>
      </c>
      <c r="CY2329" s="78">
        <v>43465</v>
      </c>
      <c r="CZ2329" s="215" t="s">
        <v>763</v>
      </c>
      <c r="DA2329" s="212" t="s">
        <v>737</v>
      </c>
      <c r="DB2329" s="44" t="s">
        <v>641</v>
      </c>
      <c r="DC2329" s="44" t="s">
        <v>25225</v>
      </c>
      <c r="DD2329" s="44" t="s">
        <v>532</v>
      </c>
    </row>
    <row r="2330" spans="83:108">
      <c r="CE2330" s="212"/>
      <c r="CF2330" s="213">
        <f>IF(ISNUMBER(SEARCH($H$2,$CG$3:$CG$3334)),MAX($CF$2:CF2329)+1,0)</f>
        <v>2328</v>
      </c>
      <c r="CG2330" s="220" t="s">
        <v>25226</v>
      </c>
      <c r="CH2330" s="212"/>
      <c r="CI2330" s="212"/>
      <c r="CJ2330" s="213" t="str">
        <f>IFERROR(VLOOKUP(ROWS($CJ$3:CJ2330),CF2330:CG5661,2,0),"")</f>
        <v>PRO_02328</v>
      </c>
      <c r="CK2330" s="212" t="s">
        <v>25227</v>
      </c>
      <c r="CL2330" s="212" t="s">
        <v>25228</v>
      </c>
      <c r="CM2330" s="78">
        <v>44347</v>
      </c>
      <c r="CN2330" s="212" t="s">
        <v>25229</v>
      </c>
      <c r="CO2330" s="212" t="s">
        <v>25230</v>
      </c>
      <c r="CP2330" s="212" t="s">
        <v>25231</v>
      </c>
      <c r="CQ2330" s="212" t="s">
        <v>25232</v>
      </c>
      <c r="CR2330" s="212" t="s">
        <v>25233</v>
      </c>
      <c r="CS2330" s="44">
        <v>2328</v>
      </c>
      <c r="CT2330" s="44" t="s">
        <v>25234</v>
      </c>
      <c r="CU2330" s="214">
        <v>15452</v>
      </c>
      <c r="CV2330" s="212" t="s">
        <v>25235</v>
      </c>
      <c r="CW2330" s="212" t="s">
        <v>3118</v>
      </c>
      <c r="CX2330" s="44" t="s">
        <v>654</v>
      </c>
      <c r="CY2330" s="78">
        <v>44347</v>
      </c>
      <c r="CZ2330" s="215" t="s">
        <v>576</v>
      </c>
      <c r="DA2330" s="212" t="s">
        <v>512</v>
      </c>
      <c r="DB2330" s="44" t="s">
        <v>641</v>
      </c>
      <c r="DC2330" s="44" t="s">
        <v>827</v>
      </c>
      <c r="DD2330" s="44" t="s">
        <v>532</v>
      </c>
    </row>
    <row r="2331" spans="83:108">
      <c r="CE2331" s="212"/>
      <c r="CF2331" s="213">
        <f>IF(ISNUMBER(SEARCH($H$2,$CG$3:$CG$3334)),MAX($CF$2:CF2330)+1,0)</f>
        <v>2329</v>
      </c>
      <c r="CG2331" s="220" t="s">
        <v>25236</v>
      </c>
      <c r="CH2331" s="212"/>
      <c r="CI2331" s="212"/>
      <c r="CJ2331" s="213" t="str">
        <f>IFERROR(VLOOKUP(ROWS($CJ$3:CJ2331),CF2331:CG5662,2,0),"")</f>
        <v>PRO TURF_02329</v>
      </c>
      <c r="CK2331" s="212" t="s">
        <v>25237</v>
      </c>
      <c r="CL2331" s="212" t="s">
        <v>25238</v>
      </c>
      <c r="CM2331" s="78">
        <v>44561</v>
      </c>
      <c r="CN2331" s="212" t="s">
        <v>25239</v>
      </c>
      <c r="CO2331" s="212" t="s">
        <v>25240</v>
      </c>
      <c r="CP2331" s="212" t="s">
        <v>25241</v>
      </c>
      <c r="CQ2331" s="212" t="s">
        <v>25242</v>
      </c>
      <c r="CR2331" s="212" t="s">
        <v>25243</v>
      </c>
      <c r="CS2331" s="44">
        <v>2329</v>
      </c>
      <c r="CT2331" s="44" t="s">
        <v>25244</v>
      </c>
      <c r="CU2331" s="214">
        <v>11320</v>
      </c>
      <c r="CV2331" s="212" t="s">
        <v>25245</v>
      </c>
      <c r="CW2331" s="212" t="s">
        <v>5431</v>
      </c>
      <c r="CX2331" s="44" t="s">
        <v>1703</v>
      </c>
      <c r="CY2331" s="78">
        <v>44561</v>
      </c>
      <c r="CZ2331" s="215" t="s">
        <v>601</v>
      </c>
      <c r="DA2331" s="212" t="s">
        <v>512</v>
      </c>
      <c r="DB2331" s="44" t="s">
        <v>530</v>
      </c>
      <c r="DC2331" s="44" t="s">
        <v>5432</v>
      </c>
      <c r="DD2331" s="44" t="s">
        <v>532</v>
      </c>
    </row>
    <row r="2332" spans="83:108">
      <c r="CE2332" s="212"/>
      <c r="CF2332" s="213">
        <f>IF(ISNUMBER(SEARCH($H$2,$CG$3:$CG$3334)),MAX($CF$2:CF2331)+1,0)</f>
        <v>2330</v>
      </c>
      <c r="CG2332" s="220" t="s">
        <v>25246</v>
      </c>
      <c r="CH2332" s="212"/>
      <c r="CI2332" s="212"/>
      <c r="CJ2332" s="213" t="str">
        <f>IFERROR(VLOOKUP(ROWS($CJ$3:CJ2332),CF2332:CG5663,2,0),"")</f>
        <v>PRODIGY_02330</v>
      </c>
      <c r="CK2332" s="212" t="s">
        <v>25247</v>
      </c>
      <c r="CL2332" s="212" t="s">
        <v>25248</v>
      </c>
      <c r="CM2332" s="78">
        <v>42947</v>
      </c>
      <c r="CN2332" s="212" t="s">
        <v>25249</v>
      </c>
      <c r="CO2332" s="212" t="s">
        <v>25250</v>
      </c>
      <c r="CP2332" s="212" t="s">
        <v>25251</v>
      </c>
      <c r="CQ2332" s="212" t="s">
        <v>25252</v>
      </c>
      <c r="CR2332" s="212" t="s">
        <v>25253</v>
      </c>
      <c r="CS2332" s="44">
        <v>2330</v>
      </c>
      <c r="CT2332" s="44" t="s">
        <v>25254</v>
      </c>
      <c r="CU2332" s="214">
        <v>12858</v>
      </c>
      <c r="CV2332" s="212" t="s">
        <v>25255</v>
      </c>
      <c r="CW2332" s="212" t="s">
        <v>15083</v>
      </c>
      <c r="CX2332" s="44" t="s">
        <v>1943</v>
      </c>
      <c r="CY2332" s="78">
        <v>42947</v>
      </c>
      <c r="CZ2332" s="215" t="s">
        <v>545</v>
      </c>
      <c r="DA2332" s="212" t="s">
        <v>529</v>
      </c>
      <c r="DB2332" s="44" t="s">
        <v>655</v>
      </c>
      <c r="DC2332" s="44" t="s">
        <v>669</v>
      </c>
      <c r="DD2332" s="44" t="s">
        <v>532</v>
      </c>
    </row>
    <row r="2333" spans="83:108">
      <c r="CE2333" s="212"/>
      <c r="CF2333" s="213">
        <f>IF(ISNUMBER(SEARCH($H$2,$CG$3:$CG$3334)),MAX($CF$2:CF2332)+1,0)</f>
        <v>2331</v>
      </c>
      <c r="CG2333" s="220" t="s">
        <v>25256</v>
      </c>
      <c r="CH2333" s="212"/>
      <c r="CI2333" s="212"/>
      <c r="CJ2333" s="213" t="str">
        <f>IFERROR(VLOOKUP(ROWS($CJ$3:CJ2333),CF2333:CG5664,2,0),"")</f>
        <v>PROFELIS_02331</v>
      </c>
      <c r="CK2333" s="212" t="s">
        <v>25257</v>
      </c>
      <c r="CL2333" s="212" t="s">
        <v>25258</v>
      </c>
      <c r="CM2333" s="78">
        <v>43039</v>
      </c>
      <c r="CN2333" s="212" t="s">
        <v>25259</v>
      </c>
      <c r="CO2333" s="212" t="s">
        <v>25260</v>
      </c>
      <c r="CP2333" s="212" t="s">
        <v>25261</v>
      </c>
      <c r="CQ2333" s="212" t="s">
        <v>25262</v>
      </c>
      <c r="CR2333" s="212" t="s">
        <v>25263</v>
      </c>
      <c r="CS2333" s="44">
        <v>2331</v>
      </c>
      <c r="CT2333" s="44" t="s">
        <v>25264</v>
      </c>
      <c r="CU2333" s="214">
        <v>15270</v>
      </c>
      <c r="CV2333" s="212" t="s">
        <v>25265</v>
      </c>
      <c r="CW2333" s="212" t="s">
        <v>4257</v>
      </c>
      <c r="CX2333" s="44" t="s">
        <v>1632</v>
      </c>
      <c r="CY2333" s="78">
        <v>43039</v>
      </c>
      <c r="CZ2333" s="215" t="s">
        <v>601</v>
      </c>
      <c r="DA2333" s="212" t="s">
        <v>737</v>
      </c>
      <c r="DB2333" s="44" t="s">
        <v>641</v>
      </c>
      <c r="DC2333" s="44" t="s">
        <v>2838</v>
      </c>
      <c r="DD2333" s="44" t="s">
        <v>532</v>
      </c>
    </row>
    <row r="2334" spans="83:108">
      <c r="CE2334" s="212"/>
      <c r="CF2334" s="213">
        <f>IF(ISNUMBER(SEARCH($H$2,$CG$3:$CG$3334)),MAX($CF$2:CF2333)+1,0)</f>
        <v>2332</v>
      </c>
      <c r="CG2334" s="220" t="s">
        <v>25266</v>
      </c>
      <c r="CH2334" s="212"/>
      <c r="CI2334" s="212"/>
      <c r="CJ2334" s="213" t="str">
        <f>IFERROR(VLOOKUP(ROWS($CJ$3:CJ2334),CF2334:CG5665,2,0),"")</f>
        <v>PROFILE_02332</v>
      </c>
      <c r="CK2334" s="212" t="s">
        <v>25267</v>
      </c>
      <c r="CL2334" s="212" t="s">
        <v>25268</v>
      </c>
      <c r="CM2334" s="78">
        <v>44347</v>
      </c>
      <c r="CN2334" s="212" t="s">
        <v>25269</v>
      </c>
      <c r="CO2334" s="212" t="s">
        <v>25270</v>
      </c>
      <c r="CP2334" s="212" t="s">
        <v>25271</v>
      </c>
      <c r="CQ2334" s="212" t="s">
        <v>25272</v>
      </c>
      <c r="CR2334" s="212" t="s">
        <v>25273</v>
      </c>
      <c r="CS2334" s="44">
        <v>2332</v>
      </c>
      <c r="CT2334" s="44" t="s">
        <v>25274</v>
      </c>
      <c r="CU2334" s="214">
        <v>9550</v>
      </c>
      <c r="CV2334" s="212" t="s">
        <v>25275</v>
      </c>
      <c r="CW2334" s="212" t="s">
        <v>1403</v>
      </c>
      <c r="CX2334" s="44" t="s">
        <v>5317</v>
      </c>
      <c r="CY2334" s="78">
        <v>44347</v>
      </c>
      <c r="CZ2334" s="215" t="s">
        <v>640</v>
      </c>
      <c r="DA2334" s="212" t="s">
        <v>546</v>
      </c>
      <c r="DB2334" s="44" t="s">
        <v>919</v>
      </c>
      <c r="DC2334" s="44" t="s">
        <v>7422</v>
      </c>
      <c r="DD2334" s="44" t="s">
        <v>532</v>
      </c>
    </row>
    <row r="2335" spans="83:108">
      <c r="CE2335" s="212"/>
      <c r="CF2335" s="213">
        <f>IF(ISNUMBER(SEARCH($H$2,$CG$3:$CG$3334)),MAX($CF$2:CF2334)+1,0)</f>
        <v>2333</v>
      </c>
      <c r="CG2335" s="220" t="s">
        <v>25276</v>
      </c>
      <c r="CH2335" s="212"/>
      <c r="CI2335" s="212"/>
      <c r="CJ2335" s="213" t="str">
        <f>IFERROR(VLOOKUP(ROWS($CJ$3:CJ2335),CF2335:CG5666,2,0),"")</f>
        <v>PROFILE PLUS_02333</v>
      </c>
      <c r="CK2335" s="212" t="s">
        <v>25277</v>
      </c>
      <c r="CL2335" s="212" t="s">
        <v>25278</v>
      </c>
      <c r="CM2335" s="78">
        <v>44347</v>
      </c>
      <c r="CN2335" s="212" t="s">
        <v>25279</v>
      </c>
      <c r="CO2335" s="212" t="s">
        <v>25280</v>
      </c>
      <c r="CP2335" s="212" t="s">
        <v>25281</v>
      </c>
      <c r="CQ2335" s="212" t="s">
        <v>25282</v>
      </c>
      <c r="CR2335" s="212" t="s">
        <v>25283</v>
      </c>
      <c r="CS2335" s="44">
        <v>2333</v>
      </c>
      <c r="CT2335" s="44" t="s">
        <v>25284</v>
      </c>
      <c r="CU2335" s="214">
        <v>16792</v>
      </c>
      <c r="CV2335" s="212" t="s">
        <v>25285</v>
      </c>
      <c r="CW2335" s="212" t="s">
        <v>1403</v>
      </c>
      <c r="CX2335" s="44" t="s">
        <v>5317</v>
      </c>
      <c r="CY2335" s="78">
        <v>44347</v>
      </c>
      <c r="CZ2335" s="215" t="s">
        <v>511</v>
      </c>
      <c r="DA2335" s="212" t="s">
        <v>546</v>
      </c>
      <c r="DB2335" s="44" t="s">
        <v>547</v>
      </c>
      <c r="DC2335" s="44" t="s">
        <v>2574</v>
      </c>
      <c r="DD2335" s="44" t="s">
        <v>532</v>
      </c>
    </row>
    <row r="2336" spans="83:108">
      <c r="CE2336" s="212"/>
      <c r="CF2336" s="213">
        <f>IF(ISNUMBER(SEARCH($H$2,$CG$3:$CG$3334)),MAX($CF$2:CF2335)+1,0)</f>
        <v>2334</v>
      </c>
      <c r="CG2336" s="220" t="s">
        <v>25286</v>
      </c>
      <c r="CH2336" s="212"/>
      <c r="CI2336" s="212"/>
      <c r="CJ2336" s="213" t="str">
        <f>IFERROR(VLOOKUP(ROWS($CJ$3:CJ2336),CF2336:CG5667,2,0),"")</f>
        <v>PROFILUX_02334</v>
      </c>
      <c r="CK2336" s="212" t="s">
        <v>25287</v>
      </c>
      <c r="CL2336" s="212" t="s">
        <v>25288</v>
      </c>
      <c r="CM2336" s="78">
        <v>43708</v>
      </c>
      <c r="CN2336" s="212" t="s">
        <v>25289</v>
      </c>
      <c r="CO2336" s="212" t="s">
        <v>25290</v>
      </c>
      <c r="CP2336" s="212" t="s">
        <v>25291</v>
      </c>
      <c r="CQ2336" s="212" t="s">
        <v>25292</v>
      </c>
      <c r="CR2336" s="212" t="s">
        <v>25293</v>
      </c>
      <c r="CS2336" s="44">
        <v>2334</v>
      </c>
      <c r="CT2336" s="44" t="s">
        <v>25294</v>
      </c>
      <c r="CU2336" s="214">
        <v>16773</v>
      </c>
      <c r="CV2336" s="212" t="s">
        <v>25295</v>
      </c>
      <c r="CW2336" s="212" t="s">
        <v>6739</v>
      </c>
      <c r="CX2336" s="44" t="s">
        <v>8961</v>
      </c>
      <c r="CY2336" s="78">
        <v>43708</v>
      </c>
      <c r="CZ2336" s="215" t="s">
        <v>511</v>
      </c>
      <c r="DA2336" s="212" t="s">
        <v>512</v>
      </c>
      <c r="DB2336" s="44" t="s">
        <v>641</v>
      </c>
      <c r="DC2336" s="44" t="s">
        <v>25296</v>
      </c>
      <c r="DD2336" s="44" t="s">
        <v>682</v>
      </c>
    </row>
    <row r="2337" spans="83:108">
      <c r="CE2337" s="212"/>
      <c r="CF2337" s="213">
        <f>IF(ISNUMBER(SEARCH($H$2,$CG$3:$CG$3334)),MAX($CF$2:CF2336)+1,0)</f>
        <v>2335</v>
      </c>
      <c r="CG2337" s="220" t="s">
        <v>25297</v>
      </c>
      <c r="CH2337" s="212"/>
      <c r="CI2337" s="212"/>
      <c r="CJ2337" s="213" t="str">
        <f>IFERROR(VLOOKUP(ROWS($CJ$3:CJ2337),CF2337:CG5668,2,0),"")</f>
        <v>PRO-FUME_02335</v>
      </c>
      <c r="CK2337" s="212" t="s">
        <v>25298</v>
      </c>
      <c r="CL2337" s="212" t="s">
        <v>25299</v>
      </c>
      <c r="CM2337" s="78">
        <v>44135</v>
      </c>
      <c r="CN2337" s="212" t="s">
        <v>25300</v>
      </c>
      <c r="CO2337" s="212" t="s">
        <v>25301</v>
      </c>
      <c r="CP2337" s="212" t="s">
        <v>25302</v>
      </c>
      <c r="CQ2337" s="212" t="s">
        <v>25303</v>
      </c>
      <c r="CR2337" s="212" t="s">
        <v>25304</v>
      </c>
      <c r="CS2337" s="44">
        <v>2335</v>
      </c>
      <c r="CT2337" s="44" t="s">
        <v>25305</v>
      </c>
      <c r="CU2337" s="214">
        <v>12171</v>
      </c>
      <c r="CV2337" s="212" t="s">
        <v>25306</v>
      </c>
      <c r="CW2337" s="212" t="s">
        <v>25307</v>
      </c>
      <c r="CX2337" s="44" t="s">
        <v>25308</v>
      </c>
      <c r="CY2337" s="78">
        <v>44135</v>
      </c>
      <c r="CZ2337" s="215" t="s">
        <v>1157</v>
      </c>
      <c r="DA2337" s="212" t="s">
        <v>529</v>
      </c>
      <c r="DB2337" s="44" t="s">
        <v>940</v>
      </c>
      <c r="DC2337" s="44" t="s">
        <v>15878</v>
      </c>
      <c r="DD2337" s="44" t="s">
        <v>851</v>
      </c>
    </row>
    <row r="2338" spans="83:108">
      <c r="CE2338" s="212"/>
      <c r="CF2338" s="213">
        <f>IF(ISNUMBER(SEARCH($H$2,$CG$3:$CG$3334)),MAX($CF$2:CF2337)+1,0)</f>
        <v>2336</v>
      </c>
      <c r="CG2338" s="220" t="s">
        <v>25309</v>
      </c>
      <c r="CH2338" s="212"/>
      <c r="CI2338" s="212"/>
      <c r="CJ2338" s="213" t="str">
        <f>IFERROR(VLOOKUP(ROWS($CJ$3:CJ2338),CF2338:CG5669,2,0),"")</f>
        <v>PROGERBALIN LG_02336</v>
      </c>
      <c r="CK2338" s="212" t="s">
        <v>25310</v>
      </c>
      <c r="CL2338" s="212" t="s">
        <v>25311</v>
      </c>
      <c r="CM2338" s="78">
        <v>44347</v>
      </c>
      <c r="CN2338" s="212" t="s">
        <v>25312</v>
      </c>
      <c r="CO2338" s="212" t="s">
        <v>25313</v>
      </c>
      <c r="CP2338" s="212" t="s">
        <v>25314</v>
      </c>
      <c r="CQ2338" s="212" t="s">
        <v>25315</v>
      </c>
      <c r="CR2338" s="212" t="s">
        <v>25316</v>
      </c>
      <c r="CS2338" s="44">
        <v>2336</v>
      </c>
      <c r="CT2338" s="44" t="s">
        <v>25317</v>
      </c>
      <c r="CU2338" s="214">
        <v>11183</v>
      </c>
      <c r="CV2338" s="212" t="s">
        <v>25318</v>
      </c>
      <c r="CW2338" s="212" t="s">
        <v>1403</v>
      </c>
      <c r="CX2338" s="44" t="s">
        <v>5317</v>
      </c>
      <c r="CY2338" s="78">
        <v>44347</v>
      </c>
      <c r="CZ2338" s="215" t="s">
        <v>545</v>
      </c>
      <c r="DA2338" s="212" t="s">
        <v>546</v>
      </c>
      <c r="DB2338" s="44" t="s">
        <v>919</v>
      </c>
      <c r="DC2338" s="44" t="s">
        <v>7422</v>
      </c>
      <c r="DD2338" s="44" t="s">
        <v>532</v>
      </c>
    </row>
    <row r="2339" spans="83:108">
      <c r="CE2339" s="212"/>
      <c r="CF2339" s="213">
        <f>IF(ISNUMBER(SEARCH($H$2,$CG$3:$CG$3334)),MAX($CF$2:CF2338)+1,0)</f>
        <v>2337</v>
      </c>
      <c r="CG2339" s="220" t="s">
        <v>25319</v>
      </c>
      <c r="CH2339" s="212"/>
      <c r="CI2339" s="212"/>
      <c r="CJ2339" s="213" t="str">
        <f>IFERROR(VLOOKUP(ROWS($CJ$3:CJ2339),CF2339:CG5670,2,0),"")</f>
        <v>PROGIBB 40 SG_02337</v>
      </c>
      <c r="CK2339" s="212" t="s">
        <v>25320</v>
      </c>
      <c r="CL2339" s="212" t="s">
        <v>25321</v>
      </c>
      <c r="CM2339" s="78">
        <v>44074</v>
      </c>
      <c r="CN2339" s="212" t="s">
        <v>25322</v>
      </c>
      <c r="CO2339" s="212" t="s">
        <v>25323</v>
      </c>
      <c r="CP2339" s="212" t="s">
        <v>25324</v>
      </c>
      <c r="CQ2339" s="212" t="s">
        <v>25325</v>
      </c>
      <c r="CR2339" s="212" t="s">
        <v>25326</v>
      </c>
      <c r="CS2339" s="44">
        <v>2337</v>
      </c>
      <c r="CT2339" s="44" t="s">
        <v>25327</v>
      </c>
      <c r="CU2339" s="214">
        <v>8755</v>
      </c>
      <c r="CV2339" s="212" t="s">
        <v>25328</v>
      </c>
      <c r="CW2339" s="212" t="s">
        <v>720</v>
      </c>
      <c r="CX2339" s="44" t="s">
        <v>721</v>
      </c>
      <c r="CY2339" s="78">
        <v>44074</v>
      </c>
      <c r="CZ2339" s="215" t="s">
        <v>545</v>
      </c>
      <c r="DA2339" s="212" t="s">
        <v>546</v>
      </c>
      <c r="DB2339" s="44" t="s">
        <v>722</v>
      </c>
      <c r="DC2339" s="44" t="s">
        <v>723</v>
      </c>
      <c r="DD2339" s="44" t="s">
        <v>532</v>
      </c>
    </row>
    <row r="2340" spans="83:108">
      <c r="CE2340" s="212"/>
      <c r="CF2340" s="213">
        <f>IF(ISNUMBER(SEARCH($H$2,$CG$3:$CG$3334)),MAX($CF$2:CF2339)+1,0)</f>
        <v>2338</v>
      </c>
      <c r="CG2340" s="220" t="s">
        <v>25329</v>
      </c>
      <c r="CH2340" s="212"/>
      <c r="CI2340" s="212"/>
      <c r="CJ2340" s="213" t="str">
        <f>IFERROR(VLOOKUP(ROWS($CJ$3:CJ2340),CF2340:CG5671,2,0),"")</f>
        <v>PROLECTUS_02338</v>
      </c>
      <c r="CK2340" s="212" t="s">
        <v>25330</v>
      </c>
      <c r="CL2340" s="212" t="s">
        <v>25331</v>
      </c>
      <c r="CM2340" s="78">
        <v>44926</v>
      </c>
      <c r="CN2340" s="212" t="s">
        <v>25332</v>
      </c>
      <c r="CO2340" s="212" t="s">
        <v>25333</v>
      </c>
      <c r="CP2340" s="212" t="s">
        <v>25334</v>
      </c>
      <c r="CQ2340" s="212" t="s">
        <v>25335</v>
      </c>
      <c r="CR2340" s="212" t="s">
        <v>25336</v>
      </c>
      <c r="CS2340" s="44">
        <v>2338</v>
      </c>
      <c r="CT2340" s="44" t="s">
        <v>25337</v>
      </c>
      <c r="CU2340" s="214">
        <v>15125</v>
      </c>
      <c r="CV2340" s="212" t="s">
        <v>25338</v>
      </c>
      <c r="CW2340" s="212" t="s">
        <v>25339</v>
      </c>
      <c r="CX2340" s="44" t="s">
        <v>721</v>
      </c>
      <c r="CY2340" s="78">
        <v>44926</v>
      </c>
      <c r="CZ2340" s="215" t="s">
        <v>601</v>
      </c>
      <c r="DA2340" s="212" t="s">
        <v>512</v>
      </c>
      <c r="DB2340" s="44" t="s">
        <v>641</v>
      </c>
      <c r="DC2340" s="44" t="s">
        <v>1326</v>
      </c>
      <c r="DD2340" s="44" t="s">
        <v>851</v>
      </c>
    </row>
    <row r="2341" spans="83:108">
      <c r="CE2341" s="212"/>
      <c r="CF2341" s="213">
        <f>IF(ISNUMBER(SEARCH($H$2,$CG$3:$CG$3334)),MAX($CF$2:CF2340)+1,0)</f>
        <v>2339</v>
      </c>
      <c r="CG2341" s="220" t="s">
        <v>25340</v>
      </c>
      <c r="CH2341" s="212"/>
      <c r="CI2341" s="212"/>
      <c r="CJ2341" s="213" t="str">
        <f>IFERROR(VLOOKUP(ROWS($CJ$3:CJ2341),CF2341:CG5672,2,0),"")</f>
        <v>PROLECTUS 50 WG_02339</v>
      </c>
      <c r="CK2341" s="212" t="s">
        <v>25341</v>
      </c>
      <c r="CL2341" s="212" t="s">
        <v>25342</v>
      </c>
      <c r="CM2341" s="78">
        <v>44926</v>
      </c>
      <c r="CN2341" s="212" t="s">
        <v>25343</v>
      </c>
      <c r="CO2341" s="212" t="s">
        <v>25344</v>
      </c>
      <c r="CP2341" s="212" t="s">
        <v>25345</v>
      </c>
      <c r="CQ2341" s="212" t="s">
        <v>25346</v>
      </c>
      <c r="CR2341" s="212" t="s">
        <v>25347</v>
      </c>
      <c r="CS2341" s="44">
        <v>2339</v>
      </c>
      <c r="CT2341" s="44" t="s">
        <v>25348</v>
      </c>
      <c r="CU2341" s="214">
        <v>15549</v>
      </c>
      <c r="CV2341" s="212" t="s">
        <v>25349</v>
      </c>
      <c r="CW2341" s="212" t="s">
        <v>25339</v>
      </c>
      <c r="CX2341" s="44" t="s">
        <v>721</v>
      </c>
      <c r="CY2341" s="78">
        <v>44926</v>
      </c>
      <c r="CZ2341" s="215" t="s">
        <v>511</v>
      </c>
      <c r="DA2341" s="212" t="s">
        <v>512</v>
      </c>
      <c r="DB2341" s="44" t="s">
        <v>641</v>
      </c>
      <c r="DC2341" s="44" t="s">
        <v>1326</v>
      </c>
      <c r="DD2341" s="44" t="s">
        <v>532</v>
      </c>
    </row>
    <row r="2342" spans="83:108">
      <c r="CE2342" s="212"/>
      <c r="CF2342" s="213">
        <f>IF(ISNUMBER(SEARCH($H$2,$CG$3:$CG$3334)),MAX($CF$2:CF2341)+1,0)</f>
        <v>2340</v>
      </c>
      <c r="CG2342" s="220" t="s">
        <v>25350</v>
      </c>
      <c r="CH2342" s="212"/>
      <c r="CI2342" s="212"/>
      <c r="CJ2342" s="213" t="str">
        <f>IFERROR(VLOOKUP(ROWS($CJ$3:CJ2342),CF2342:CG5673,2,0),"")</f>
        <v>PROLINE_02340</v>
      </c>
      <c r="CK2342" s="212" t="s">
        <v>25351</v>
      </c>
      <c r="CL2342" s="212" t="s">
        <v>25352</v>
      </c>
      <c r="CM2342" s="78">
        <v>43312</v>
      </c>
      <c r="CN2342" s="212" t="s">
        <v>25353</v>
      </c>
      <c r="CO2342" s="212" t="s">
        <v>25354</v>
      </c>
      <c r="CP2342" s="212" t="s">
        <v>25355</v>
      </c>
      <c r="CQ2342" s="212" t="s">
        <v>25356</v>
      </c>
      <c r="CR2342" s="212" t="s">
        <v>25357</v>
      </c>
      <c r="CS2342" s="44">
        <v>2340</v>
      </c>
      <c r="CT2342" s="44" t="s">
        <v>25358</v>
      </c>
      <c r="CU2342" s="214">
        <v>13385</v>
      </c>
      <c r="CV2342" s="212" t="s">
        <v>25359</v>
      </c>
      <c r="CW2342" s="212" t="s">
        <v>25360</v>
      </c>
      <c r="CX2342" s="44" t="s">
        <v>735</v>
      </c>
      <c r="CY2342" s="78">
        <v>43312</v>
      </c>
      <c r="CZ2342" s="215" t="s">
        <v>576</v>
      </c>
      <c r="DA2342" s="212" t="s">
        <v>512</v>
      </c>
      <c r="DB2342" s="44" t="s">
        <v>530</v>
      </c>
      <c r="DC2342" s="44" t="s">
        <v>750</v>
      </c>
      <c r="DD2342" s="44" t="s">
        <v>532</v>
      </c>
    </row>
    <row r="2343" spans="83:108">
      <c r="CE2343" s="212"/>
      <c r="CF2343" s="213">
        <f>IF(ISNUMBER(SEARCH($H$2,$CG$3:$CG$3334)),MAX($CF$2:CF2342)+1,0)</f>
        <v>2341</v>
      </c>
      <c r="CG2343" s="220" t="s">
        <v>25361</v>
      </c>
      <c r="CH2343" s="212"/>
      <c r="CI2343" s="212"/>
      <c r="CJ2343" s="213" t="str">
        <f>IFERROR(VLOOKUP(ROWS($CJ$3:CJ2343),CF2343:CG5674,2,0),"")</f>
        <v>PROLINE STAR_02341</v>
      </c>
      <c r="CK2343" s="212" t="s">
        <v>25362</v>
      </c>
      <c r="CL2343" s="212" t="s">
        <v>25363</v>
      </c>
      <c r="CM2343" s="78">
        <v>43312</v>
      </c>
      <c r="CN2343" s="212" t="s">
        <v>25364</v>
      </c>
      <c r="CO2343" s="212" t="s">
        <v>25365</v>
      </c>
      <c r="CP2343" s="212" t="s">
        <v>25366</v>
      </c>
      <c r="CQ2343" s="212" t="s">
        <v>25367</v>
      </c>
      <c r="CR2343" s="212" t="s">
        <v>25368</v>
      </c>
      <c r="CS2343" s="44">
        <v>2341</v>
      </c>
      <c r="CT2343" s="44" t="s">
        <v>25369</v>
      </c>
      <c r="CU2343" s="214">
        <v>15640</v>
      </c>
      <c r="CV2343" s="212" t="s">
        <v>25370</v>
      </c>
      <c r="CW2343" s="212" t="s">
        <v>3106</v>
      </c>
      <c r="CX2343" s="44" t="s">
        <v>735</v>
      </c>
      <c r="CY2343" s="78">
        <v>43312</v>
      </c>
      <c r="CZ2343" s="215" t="s">
        <v>1313</v>
      </c>
      <c r="DA2343" s="212" t="s">
        <v>512</v>
      </c>
      <c r="DB2343" s="44" t="s">
        <v>530</v>
      </c>
      <c r="DC2343" s="44" t="s">
        <v>25371</v>
      </c>
      <c r="DD2343" s="44" t="s">
        <v>532</v>
      </c>
    </row>
    <row r="2344" spans="83:108">
      <c r="CE2344" s="212"/>
      <c r="CF2344" s="213">
        <f>IF(ISNUMBER(SEARCH($H$2,$CG$3:$CG$3334)),MAX($CF$2:CF2343)+1,0)</f>
        <v>2342</v>
      </c>
      <c r="CG2344" s="220" t="s">
        <v>25372</v>
      </c>
      <c r="CH2344" s="212"/>
      <c r="CI2344" s="212"/>
      <c r="CJ2344" s="213" t="str">
        <f>IFERROR(VLOOKUP(ROWS($CJ$3:CJ2344),CF2344:CG5675,2,0),"")</f>
        <v>PROMAG_02342</v>
      </c>
      <c r="CK2344" s="212" t="s">
        <v>25373</v>
      </c>
      <c r="CL2344" s="212" t="s">
        <v>25374</v>
      </c>
      <c r="CM2344" s="78">
        <v>43312</v>
      </c>
      <c r="CN2344" s="212" t="s">
        <v>25375</v>
      </c>
      <c r="CO2344" s="212" t="s">
        <v>25376</v>
      </c>
      <c r="CP2344" s="212" t="s">
        <v>25377</v>
      </c>
      <c r="CQ2344" s="212" t="s">
        <v>25378</v>
      </c>
      <c r="CR2344" s="212" t="s">
        <v>25379</v>
      </c>
      <c r="CS2344" s="44">
        <v>2342</v>
      </c>
      <c r="CT2344" s="44" t="s">
        <v>25380</v>
      </c>
      <c r="CU2344" s="214">
        <v>13005</v>
      </c>
      <c r="CV2344" s="212" t="s">
        <v>25381</v>
      </c>
      <c r="CW2344" s="212" t="s">
        <v>3261</v>
      </c>
      <c r="CX2344" s="44" t="s">
        <v>2490</v>
      </c>
      <c r="CY2344" s="78">
        <v>43312</v>
      </c>
      <c r="CZ2344" s="215" t="s">
        <v>545</v>
      </c>
      <c r="DA2344" s="212" t="s">
        <v>512</v>
      </c>
      <c r="DB2344" s="44" t="s">
        <v>547</v>
      </c>
      <c r="DC2344" s="44" t="s">
        <v>3262</v>
      </c>
      <c r="DD2344" s="44" t="s">
        <v>563</v>
      </c>
    </row>
    <row r="2345" spans="83:108">
      <c r="CE2345" s="212"/>
      <c r="CF2345" s="213">
        <f>IF(ISNUMBER(SEARCH($H$2,$CG$3:$CG$3334)),MAX($CF$2:CF2344)+1,0)</f>
        <v>2343</v>
      </c>
      <c r="CG2345" s="220" t="s">
        <v>25382</v>
      </c>
      <c r="CH2345" s="212"/>
      <c r="CI2345" s="212"/>
      <c r="CJ2345" s="213" t="str">
        <f>IFERROR(VLOOKUP(ROWS($CJ$3:CJ2345),CF2345:CG5676,2,0),"")</f>
        <v>PROMALIN NT_02343</v>
      </c>
      <c r="CK2345" s="212" t="s">
        <v>25383</v>
      </c>
      <c r="CL2345" s="212" t="s">
        <v>25384</v>
      </c>
      <c r="CM2345" s="78">
        <v>44347</v>
      </c>
      <c r="CN2345" s="212" t="s">
        <v>25385</v>
      </c>
      <c r="CO2345" s="212" t="s">
        <v>25386</v>
      </c>
      <c r="CP2345" s="212" t="s">
        <v>25387</v>
      </c>
      <c r="CQ2345" s="212" t="s">
        <v>25388</v>
      </c>
      <c r="CR2345" s="212" t="s">
        <v>25389</v>
      </c>
      <c r="CS2345" s="44">
        <v>2343</v>
      </c>
      <c r="CT2345" s="44" t="s">
        <v>25390</v>
      </c>
      <c r="CU2345" s="214">
        <v>9509</v>
      </c>
      <c r="CV2345" s="212" t="s">
        <v>25391</v>
      </c>
      <c r="CW2345" s="212" t="s">
        <v>1403</v>
      </c>
      <c r="CX2345" s="44" t="s">
        <v>721</v>
      </c>
      <c r="CY2345" s="78">
        <v>44347</v>
      </c>
      <c r="CZ2345" s="215" t="s">
        <v>545</v>
      </c>
      <c r="DA2345" s="212" t="s">
        <v>546</v>
      </c>
      <c r="DB2345" s="44" t="s">
        <v>919</v>
      </c>
      <c r="DC2345" s="44" t="s">
        <v>7422</v>
      </c>
      <c r="DD2345" s="44" t="s">
        <v>532</v>
      </c>
    </row>
    <row r="2346" spans="83:108">
      <c r="CE2346" s="212"/>
      <c r="CF2346" s="213">
        <f>IF(ISNUMBER(SEARCH($H$2,$CG$3:$CG$3334)),MAX($CF$2:CF2345)+1,0)</f>
        <v>2344</v>
      </c>
      <c r="CG2346" s="220" t="s">
        <v>25392</v>
      </c>
      <c r="CH2346" s="212"/>
      <c r="CI2346" s="212"/>
      <c r="CJ2346" s="213" t="str">
        <f>IFERROR(VLOOKUP(ROWS($CJ$3:CJ2346),CF2346:CG5677,2,0),"")</f>
        <v>PROMAN FLOW_02344</v>
      </c>
      <c r="CK2346" s="212" t="s">
        <v>25393</v>
      </c>
      <c r="CL2346" s="212" t="s">
        <v>25394</v>
      </c>
      <c r="CM2346" s="78">
        <v>45657</v>
      </c>
      <c r="CN2346" s="212" t="s">
        <v>25395</v>
      </c>
      <c r="CO2346" s="212" t="s">
        <v>25396</v>
      </c>
      <c r="CP2346" s="212" t="s">
        <v>25397</v>
      </c>
      <c r="CQ2346" s="212" t="s">
        <v>25398</v>
      </c>
      <c r="CR2346" s="212" t="s">
        <v>25399</v>
      </c>
      <c r="CS2346" s="44">
        <v>2344</v>
      </c>
      <c r="CT2346" s="44" t="s">
        <v>25400</v>
      </c>
      <c r="CU2346" s="214">
        <v>15265</v>
      </c>
      <c r="CV2346" s="212" t="s">
        <v>25401</v>
      </c>
      <c r="CW2346" s="212" t="s">
        <v>25402</v>
      </c>
      <c r="CX2346" s="44" t="s">
        <v>3637</v>
      </c>
      <c r="CY2346" s="78">
        <v>45657</v>
      </c>
      <c r="CZ2346" s="215" t="s">
        <v>576</v>
      </c>
      <c r="DA2346" s="212" t="s">
        <v>737</v>
      </c>
      <c r="DB2346" s="44" t="s">
        <v>655</v>
      </c>
      <c r="DC2346" s="44" t="s">
        <v>5265</v>
      </c>
      <c r="DD2346" s="44" t="s">
        <v>851</v>
      </c>
    </row>
    <row r="2347" spans="83:108">
      <c r="CE2347" s="212"/>
      <c r="CF2347" s="213">
        <f>IF(ISNUMBER(SEARCH($H$2,$CG$3:$CG$3334)),MAX($CF$2:CF2346)+1,0)</f>
        <v>2345</v>
      </c>
      <c r="CG2347" s="220" t="s">
        <v>25403</v>
      </c>
      <c r="CH2347" s="212"/>
      <c r="CI2347" s="212"/>
      <c r="CJ2347" s="213" t="str">
        <f>IFERROR(VLOOKUP(ROWS($CJ$3:CJ2347),CF2347:CG5678,2,0),"")</f>
        <v>PROMANAL AGRO_02345</v>
      </c>
      <c r="CK2347" s="212" t="s">
        <v>25404</v>
      </c>
      <c r="CL2347" s="212" t="s">
        <v>25405</v>
      </c>
      <c r="CM2347" s="78">
        <v>44196</v>
      </c>
      <c r="CN2347" s="212" t="s">
        <v>25406</v>
      </c>
      <c r="CO2347" s="212" t="s">
        <v>25407</v>
      </c>
      <c r="CP2347" s="212" t="s">
        <v>25408</v>
      </c>
      <c r="CQ2347" s="212" t="s">
        <v>25409</v>
      </c>
      <c r="CR2347" s="212" t="s">
        <v>25410</v>
      </c>
      <c r="CS2347" s="44">
        <v>2345</v>
      </c>
      <c r="CT2347" s="44" t="s">
        <v>25411</v>
      </c>
      <c r="CU2347" s="214">
        <v>15552</v>
      </c>
      <c r="CV2347" s="212" t="s">
        <v>25412</v>
      </c>
      <c r="CW2347" s="212" t="s">
        <v>1535</v>
      </c>
      <c r="CX2347" s="44" t="s">
        <v>2389</v>
      </c>
      <c r="CY2347" s="78">
        <v>44196</v>
      </c>
      <c r="CZ2347" s="215" t="s">
        <v>511</v>
      </c>
      <c r="DA2347" s="212" t="s">
        <v>529</v>
      </c>
      <c r="DB2347" s="44" t="s">
        <v>530</v>
      </c>
      <c r="DC2347" s="44" t="s">
        <v>23393</v>
      </c>
      <c r="DD2347" s="44" t="s">
        <v>532</v>
      </c>
    </row>
    <row r="2348" spans="83:108">
      <c r="CE2348" s="212"/>
      <c r="CF2348" s="213">
        <f>IF(ISNUMBER(SEARCH($H$2,$CG$3:$CG$3334)),MAX($CF$2:CF2347)+1,0)</f>
        <v>2346</v>
      </c>
      <c r="CG2348" s="220" t="s">
        <v>25413</v>
      </c>
      <c r="CH2348" s="212"/>
      <c r="CI2348" s="212"/>
      <c r="CJ2348" s="213" t="str">
        <f>IFERROR(VLOOKUP(ROWS($CJ$3:CJ2348),CF2348:CG5679,2,0),"")</f>
        <v>PROMANAL NEU_02346</v>
      </c>
      <c r="CK2348" s="212" t="s">
        <v>25414</v>
      </c>
      <c r="CL2348" s="212" t="s">
        <v>25415</v>
      </c>
      <c r="CM2348" s="78">
        <v>44196</v>
      </c>
      <c r="CN2348" s="212" t="s">
        <v>25416</v>
      </c>
      <c r="CO2348" s="212" t="s">
        <v>25417</v>
      </c>
      <c r="CP2348" s="212" t="s">
        <v>25418</v>
      </c>
      <c r="CQ2348" s="212" t="s">
        <v>25419</v>
      </c>
      <c r="CR2348" s="212" t="s">
        <v>25420</v>
      </c>
      <c r="CS2348" s="44">
        <v>2346</v>
      </c>
      <c r="CT2348" s="44" t="s">
        <v>25421</v>
      </c>
      <c r="CU2348" s="214">
        <v>15554</v>
      </c>
      <c r="CV2348" s="212" t="s">
        <v>25422</v>
      </c>
      <c r="CW2348" s="212" t="s">
        <v>1535</v>
      </c>
      <c r="CX2348" s="44" t="s">
        <v>2389</v>
      </c>
      <c r="CY2348" s="78">
        <v>44196</v>
      </c>
      <c r="CZ2348" s="215" t="s">
        <v>511</v>
      </c>
      <c r="DA2348" s="212" t="s">
        <v>561</v>
      </c>
      <c r="DB2348" s="44" t="s">
        <v>626</v>
      </c>
      <c r="DC2348" s="44" t="s">
        <v>25423</v>
      </c>
      <c r="DD2348" s="44" t="s">
        <v>532</v>
      </c>
    </row>
    <row r="2349" spans="83:108">
      <c r="CE2349" s="212"/>
      <c r="CF2349" s="213">
        <f>IF(ISNUMBER(SEARCH($H$2,$CG$3:$CG$3334)),MAX($CF$2:CF2348)+1,0)</f>
        <v>2347</v>
      </c>
      <c r="CG2349" s="220" t="s">
        <v>25424</v>
      </c>
      <c r="CH2349" s="212"/>
      <c r="CI2349" s="212"/>
      <c r="CJ2349" s="213" t="str">
        <f>IFERROR(VLOOKUP(ROWS($CJ$3:CJ2349),CF2349:CG5680,2,0),"")</f>
        <v>PROMARK_02347</v>
      </c>
      <c r="CK2349" s="212" t="s">
        <v>25425</v>
      </c>
      <c r="CL2349" s="212" t="s">
        <v>25426</v>
      </c>
      <c r="CM2349" s="78">
        <v>44043</v>
      </c>
      <c r="CN2349" s="212" t="s">
        <v>25427</v>
      </c>
      <c r="CO2349" s="212" t="s">
        <v>25428</v>
      </c>
      <c r="CP2349" s="212" t="s">
        <v>25429</v>
      </c>
      <c r="CQ2349" s="212" t="s">
        <v>25430</v>
      </c>
      <c r="CR2349" s="212" t="s">
        <v>25431</v>
      </c>
      <c r="CS2349" s="44">
        <v>2347</v>
      </c>
      <c r="CT2349" s="44" t="s">
        <v>25432</v>
      </c>
      <c r="CU2349" s="214">
        <v>15128</v>
      </c>
      <c r="CV2349" s="212" t="s">
        <v>25433</v>
      </c>
      <c r="CW2349" s="212" t="s">
        <v>25434</v>
      </c>
      <c r="CX2349" s="44" t="s">
        <v>1072</v>
      </c>
      <c r="CY2349" s="78">
        <v>44043</v>
      </c>
      <c r="CZ2349" s="215" t="s">
        <v>1313</v>
      </c>
      <c r="DA2349" s="212" t="s">
        <v>512</v>
      </c>
      <c r="DB2349" s="44" t="s">
        <v>530</v>
      </c>
      <c r="DC2349" s="44" t="s">
        <v>25435</v>
      </c>
      <c r="DD2349" s="44" t="s">
        <v>532</v>
      </c>
    </row>
    <row r="2350" spans="83:108">
      <c r="CE2350" s="212"/>
      <c r="CF2350" s="213">
        <f>IF(ISNUMBER(SEARCH($H$2,$CG$3:$CG$3334)),MAX($CF$2:CF2349)+1,0)</f>
        <v>2348</v>
      </c>
      <c r="CG2350" s="220" t="s">
        <v>25436</v>
      </c>
      <c r="CH2350" s="212"/>
      <c r="CI2350" s="212"/>
      <c r="CJ2350" s="213" t="str">
        <f>IFERROR(VLOOKUP(ROWS($CJ$3:CJ2350),CF2350:CG5681,2,0),"")</f>
        <v>PROMESS SL_02348</v>
      </c>
      <c r="CK2350" s="212" t="s">
        <v>25437</v>
      </c>
      <c r="CL2350" s="212" t="s">
        <v>25438</v>
      </c>
      <c r="CM2350" s="78">
        <v>43312</v>
      </c>
      <c r="CN2350" s="212" t="s">
        <v>25439</v>
      </c>
      <c r="CO2350" s="212" t="s">
        <v>25440</v>
      </c>
      <c r="CP2350" s="212" t="s">
        <v>25441</v>
      </c>
      <c r="CQ2350" s="212" t="s">
        <v>25442</v>
      </c>
      <c r="CR2350" s="212" t="s">
        <v>25443</v>
      </c>
      <c r="CS2350" s="44">
        <v>2348</v>
      </c>
      <c r="CT2350" s="44" t="s">
        <v>25444</v>
      </c>
      <c r="CU2350" s="214">
        <v>15573</v>
      </c>
      <c r="CV2350" s="212" t="s">
        <v>25445</v>
      </c>
      <c r="CW2350" s="212" t="s">
        <v>24121</v>
      </c>
      <c r="CX2350" s="44" t="s">
        <v>2490</v>
      </c>
      <c r="CY2350" s="78">
        <v>43312</v>
      </c>
      <c r="CZ2350" s="215" t="s">
        <v>545</v>
      </c>
      <c r="DA2350" s="212" t="s">
        <v>512</v>
      </c>
      <c r="DB2350" s="44" t="s">
        <v>919</v>
      </c>
      <c r="DC2350" s="44" t="s">
        <v>3262</v>
      </c>
      <c r="DD2350" s="44" t="s">
        <v>563</v>
      </c>
    </row>
    <row r="2351" spans="83:108">
      <c r="CE2351" s="212"/>
      <c r="CF2351" s="213">
        <f>IF(ISNUMBER(SEARCH($H$2,$CG$3:$CG$3334)),MAX($CF$2:CF2350)+1,0)</f>
        <v>2349</v>
      </c>
      <c r="CG2351" s="220" t="s">
        <v>25446</v>
      </c>
      <c r="CH2351" s="212"/>
      <c r="CI2351" s="212"/>
      <c r="CJ2351" s="213" t="str">
        <f>IFERROR(VLOOKUP(ROWS($CJ$3:CJ2351),CF2351:CG5682,2,0),"")</f>
        <v>PROMEX_02349</v>
      </c>
      <c r="CK2351" s="212" t="s">
        <v>25447</v>
      </c>
      <c r="CL2351" s="212" t="s">
        <v>25448</v>
      </c>
      <c r="CM2351" s="78">
        <v>43830</v>
      </c>
      <c r="CN2351" s="212" t="s">
        <v>25449</v>
      </c>
      <c r="CO2351" s="212" t="s">
        <v>25450</v>
      </c>
      <c r="CP2351" s="212" t="s">
        <v>25451</v>
      </c>
      <c r="CQ2351" s="212" t="s">
        <v>25452</v>
      </c>
      <c r="CR2351" s="212" t="s">
        <v>25453</v>
      </c>
      <c r="CS2351" s="44">
        <v>2349</v>
      </c>
      <c r="CT2351" s="44" t="s">
        <v>25454</v>
      </c>
      <c r="CU2351" s="214">
        <v>15949</v>
      </c>
      <c r="CV2351" s="212" t="s">
        <v>25455</v>
      </c>
      <c r="CW2351" s="212" t="s">
        <v>1097</v>
      </c>
      <c r="CX2351" s="44" t="s">
        <v>1831</v>
      </c>
      <c r="CY2351" s="78">
        <v>43830</v>
      </c>
      <c r="CZ2351" s="215" t="s">
        <v>576</v>
      </c>
      <c r="DA2351" s="212" t="s">
        <v>529</v>
      </c>
      <c r="DB2351" s="44" t="s">
        <v>530</v>
      </c>
      <c r="DC2351" s="44" t="s">
        <v>1119</v>
      </c>
      <c r="DD2351" s="44" t="s">
        <v>515</v>
      </c>
    </row>
    <row r="2352" spans="83:108">
      <c r="CE2352" s="212"/>
      <c r="CF2352" s="213">
        <f>IF(ISNUMBER(SEARCH($H$2,$CG$3:$CG$3334)),MAX($CF$2:CF2351)+1,0)</f>
        <v>2350</v>
      </c>
      <c r="CG2352" s="220" t="s">
        <v>25456</v>
      </c>
      <c r="CH2352" s="212"/>
      <c r="CI2352" s="212"/>
      <c r="CJ2352" s="213" t="str">
        <f>IFERROR(VLOOKUP(ROWS($CJ$3:CJ2352),CF2352:CG5683,2,0),"")</f>
        <v>PROMINENT_02350</v>
      </c>
      <c r="CK2352" s="212" t="s">
        <v>25457</v>
      </c>
      <c r="CL2352" s="212" t="s">
        <v>25458</v>
      </c>
      <c r="CM2352" s="78">
        <v>44043</v>
      </c>
      <c r="CN2352" s="212" t="s">
        <v>25459</v>
      </c>
      <c r="CO2352" s="212" t="s">
        <v>25460</v>
      </c>
      <c r="CP2352" s="212" t="s">
        <v>25461</v>
      </c>
      <c r="CQ2352" s="212" t="s">
        <v>25462</v>
      </c>
      <c r="CR2352" s="212" t="s">
        <v>25463</v>
      </c>
      <c r="CS2352" s="44">
        <v>2350</v>
      </c>
      <c r="CT2352" s="44" t="s">
        <v>25464</v>
      </c>
      <c r="CU2352" s="214">
        <v>15129</v>
      </c>
      <c r="CV2352" s="212" t="s">
        <v>25465</v>
      </c>
      <c r="CW2352" s="212" t="s">
        <v>25434</v>
      </c>
      <c r="CX2352" s="44" t="s">
        <v>1072</v>
      </c>
      <c r="CY2352" s="78">
        <v>44043</v>
      </c>
      <c r="CZ2352" s="215" t="s">
        <v>576</v>
      </c>
      <c r="DA2352" s="212" t="s">
        <v>512</v>
      </c>
      <c r="DB2352" s="44" t="s">
        <v>919</v>
      </c>
      <c r="DC2352" s="44" t="s">
        <v>25435</v>
      </c>
      <c r="DD2352" s="44" t="s">
        <v>532</v>
      </c>
    </row>
    <row r="2353" spans="83:108">
      <c r="CE2353" s="212"/>
      <c r="CF2353" s="213">
        <f>IF(ISNUMBER(SEARCH($H$2,$CG$3:$CG$3334)),MAX($CF$2:CF2352)+1,0)</f>
        <v>2351</v>
      </c>
      <c r="CG2353" s="220" t="s">
        <v>25466</v>
      </c>
      <c r="CH2353" s="212"/>
      <c r="CI2353" s="212"/>
      <c r="CJ2353" s="213" t="str">
        <f>IFERROR(VLOOKUP(ROWS($CJ$3:CJ2353),CF2353:CG5684,2,0),"")</f>
        <v>PRONEXT_02351</v>
      </c>
      <c r="CK2353" s="212" t="s">
        <v>25467</v>
      </c>
      <c r="CL2353" s="212" t="s">
        <v>25468</v>
      </c>
      <c r="CM2353" s="78">
        <v>43131</v>
      </c>
      <c r="CN2353" s="212" t="s">
        <v>25469</v>
      </c>
      <c r="CO2353" s="212" t="s">
        <v>25470</v>
      </c>
      <c r="CP2353" s="212" t="s">
        <v>25471</v>
      </c>
      <c r="CQ2353" s="212" t="s">
        <v>25472</v>
      </c>
      <c r="CR2353" s="212" t="s">
        <v>25473</v>
      </c>
      <c r="CS2353" s="44">
        <v>2351</v>
      </c>
      <c r="CT2353" s="44" t="s">
        <v>25474</v>
      </c>
      <c r="CU2353" s="214">
        <v>15675</v>
      </c>
      <c r="CV2353" s="212" t="s">
        <v>25475</v>
      </c>
      <c r="CW2353" s="212" t="s">
        <v>4896</v>
      </c>
      <c r="CX2353" s="44" t="s">
        <v>2891</v>
      </c>
      <c r="CY2353" s="78">
        <v>43131</v>
      </c>
      <c r="CZ2353" s="215" t="s">
        <v>763</v>
      </c>
      <c r="DA2353" s="212" t="s">
        <v>512</v>
      </c>
      <c r="DB2353" s="44" t="s">
        <v>626</v>
      </c>
      <c r="DC2353" s="44" t="s">
        <v>696</v>
      </c>
      <c r="DD2353" s="44" t="s">
        <v>532</v>
      </c>
    </row>
    <row r="2354" spans="83:108">
      <c r="CE2354" s="212"/>
      <c r="CF2354" s="213">
        <f>IF(ISNUMBER(SEARCH($H$2,$CG$3:$CG$3334)),MAX($CF$2:CF2353)+1,0)</f>
        <v>2352</v>
      </c>
      <c r="CG2354" s="220" t="s">
        <v>25476</v>
      </c>
      <c r="CH2354" s="212"/>
      <c r="CI2354" s="212"/>
      <c r="CJ2354" s="213" t="str">
        <f>IFERROR(VLOOKUP(ROWS($CJ$3:CJ2354),CF2354:CG5685,2,0),"")</f>
        <v>PROP READY_02352</v>
      </c>
      <c r="CK2354" s="212" t="s">
        <v>25477</v>
      </c>
      <c r="CL2354" s="212" t="s">
        <v>25478</v>
      </c>
      <c r="CM2354" s="78">
        <v>43131</v>
      </c>
      <c r="CN2354" s="212" t="s">
        <v>25479</v>
      </c>
      <c r="CO2354" s="212" t="s">
        <v>25480</v>
      </c>
      <c r="CP2354" s="212" t="s">
        <v>25481</v>
      </c>
      <c r="CQ2354" s="212" t="s">
        <v>25482</v>
      </c>
      <c r="CR2354" s="212" t="s">
        <v>25483</v>
      </c>
      <c r="CS2354" s="44">
        <v>2352</v>
      </c>
      <c r="CT2354" s="44" t="s">
        <v>25484</v>
      </c>
      <c r="CU2354" s="214">
        <v>14241</v>
      </c>
      <c r="CV2354" s="212" t="s">
        <v>25485</v>
      </c>
      <c r="CW2354" s="212" t="s">
        <v>4896</v>
      </c>
      <c r="CX2354" s="44" t="s">
        <v>963</v>
      </c>
      <c r="CY2354" s="78">
        <v>43131</v>
      </c>
      <c r="CZ2354" s="215" t="s">
        <v>545</v>
      </c>
      <c r="DA2354" s="212" t="s">
        <v>512</v>
      </c>
      <c r="DB2354" s="44" t="s">
        <v>626</v>
      </c>
      <c r="DC2354" s="44" t="s">
        <v>562</v>
      </c>
      <c r="DD2354" s="44" t="s">
        <v>563</v>
      </c>
    </row>
    <row r="2355" spans="83:108">
      <c r="CE2355" s="212"/>
      <c r="CF2355" s="213">
        <f>IF(ISNUMBER(SEARCH($H$2,$CG$3:$CG$3334)),MAX($CF$2:CF2354)+1,0)</f>
        <v>2353</v>
      </c>
      <c r="CG2355" s="220" t="s">
        <v>25486</v>
      </c>
      <c r="CH2355" s="212"/>
      <c r="CI2355" s="212"/>
      <c r="CJ2355" s="213" t="str">
        <f>IFERROR(VLOOKUP(ROWS($CJ$3:CJ2355),CF2355:CG5686,2,0),"")</f>
        <v>PROPACLOR 40 SC_02353</v>
      </c>
      <c r="CK2355" s="212" t="s">
        <v>25487</v>
      </c>
      <c r="CL2355" s="212" t="s">
        <v>25488</v>
      </c>
      <c r="CM2355" s="78">
        <v>43131</v>
      </c>
      <c r="CN2355" s="212" t="s">
        <v>25489</v>
      </c>
      <c r="CO2355" s="212" t="s">
        <v>25490</v>
      </c>
      <c r="CP2355" s="212" t="s">
        <v>25491</v>
      </c>
      <c r="CQ2355" s="212" t="s">
        <v>25492</v>
      </c>
      <c r="CR2355" s="212" t="s">
        <v>25493</v>
      </c>
      <c r="CS2355" s="44">
        <v>2353</v>
      </c>
      <c r="CT2355" s="44" t="s">
        <v>25494</v>
      </c>
      <c r="CU2355" s="214">
        <v>15399</v>
      </c>
      <c r="CV2355" s="212" t="s">
        <v>25495</v>
      </c>
      <c r="CW2355" s="212" t="s">
        <v>3140</v>
      </c>
      <c r="CX2355" s="44" t="s">
        <v>560</v>
      </c>
      <c r="CY2355" s="78">
        <v>43131</v>
      </c>
      <c r="CZ2355" s="215" t="s">
        <v>576</v>
      </c>
      <c r="DA2355" s="212" t="s">
        <v>737</v>
      </c>
      <c r="DB2355" s="44" t="s">
        <v>655</v>
      </c>
      <c r="DC2355" s="44" t="s">
        <v>3142</v>
      </c>
      <c r="DD2355" s="44" t="s">
        <v>532</v>
      </c>
    </row>
    <row r="2356" spans="83:108">
      <c r="CE2356" s="212"/>
      <c r="CF2356" s="213">
        <f>IF(ISNUMBER(SEARCH($H$2,$CG$3:$CG$3334)),MAX($CF$2:CF2355)+1,0)</f>
        <v>2354</v>
      </c>
      <c r="CG2356" s="220" t="s">
        <v>25496</v>
      </c>
      <c r="CH2356" s="212"/>
      <c r="CI2356" s="212"/>
      <c r="CJ2356" s="213" t="str">
        <f>IFERROR(VLOOKUP(ROWS($CJ$3:CJ2356),CF2356:CG5687,2,0),"")</f>
        <v>PROPIFLOWER_02354</v>
      </c>
      <c r="CK2356" s="212" t="s">
        <v>25497</v>
      </c>
      <c r="CL2356" s="212" t="s">
        <v>25498</v>
      </c>
      <c r="CM2356" s="78">
        <v>43131</v>
      </c>
      <c r="CN2356" s="212" t="s">
        <v>25499</v>
      </c>
      <c r="CO2356" s="212" t="s">
        <v>25500</v>
      </c>
      <c r="CP2356" s="212" t="s">
        <v>25501</v>
      </c>
      <c r="CQ2356" s="212" t="s">
        <v>25502</v>
      </c>
      <c r="CR2356" s="212" t="s">
        <v>25503</v>
      </c>
      <c r="CS2356" s="44">
        <v>2354</v>
      </c>
      <c r="CT2356" s="44" t="s">
        <v>25504</v>
      </c>
      <c r="CU2356" s="214">
        <v>15036</v>
      </c>
      <c r="CV2356" s="212" t="s">
        <v>25505</v>
      </c>
      <c r="CW2356" s="212" t="s">
        <v>4896</v>
      </c>
      <c r="CX2356" s="44" t="s">
        <v>963</v>
      </c>
      <c r="CY2356" s="78">
        <v>43131</v>
      </c>
      <c r="CZ2356" s="215" t="s">
        <v>545</v>
      </c>
      <c r="DA2356" s="212" t="s">
        <v>512</v>
      </c>
      <c r="DB2356" s="44" t="s">
        <v>547</v>
      </c>
      <c r="DC2356" s="44" t="s">
        <v>562</v>
      </c>
      <c r="DD2356" s="44" t="s">
        <v>563</v>
      </c>
    </row>
    <row r="2357" spans="83:108">
      <c r="CE2357" s="212"/>
      <c r="CF2357" s="213">
        <f>IF(ISNUMBER(SEARCH($H$2,$CG$3:$CG$3334)),MAX($CF$2:CF2356)+1,0)</f>
        <v>2355</v>
      </c>
      <c r="CG2357" s="220" t="s">
        <v>25506</v>
      </c>
      <c r="CH2357" s="212"/>
      <c r="CI2357" s="212"/>
      <c r="CJ2357" s="213" t="str">
        <f>IFERROR(VLOOKUP(ROWS($CJ$3:CJ2357),CF2357:CG5688,2,0),"")</f>
        <v>PROPLANT_02355</v>
      </c>
      <c r="CK2357" s="212" t="s">
        <v>25507</v>
      </c>
      <c r="CL2357" s="212" t="s">
        <v>25508</v>
      </c>
      <c r="CM2357" s="78">
        <v>43312</v>
      </c>
      <c r="CN2357" s="212" t="s">
        <v>25509</v>
      </c>
      <c r="CO2357" s="212" t="s">
        <v>25510</v>
      </c>
      <c r="CP2357" s="212" t="s">
        <v>25511</v>
      </c>
      <c r="CQ2357" s="212" t="s">
        <v>25512</v>
      </c>
      <c r="CR2357" s="212" t="s">
        <v>25513</v>
      </c>
      <c r="CS2357" s="44">
        <v>2355</v>
      </c>
      <c r="CT2357" s="44" t="s">
        <v>25514</v>
      </c>
      <c r="CU2357" s="214">
        <v>9306</v>
      </c>
      <c r="CV2357" s="212" t="s">
        <v>25515</v>
      </c>
      <c r="CW2357" s="212" t="s">
        <v>24121</v>
      </c>
      <c r="CX2357" s="44" t="s">
        <v>2490</v>
      </c>
      <c r="CY2357" s="78">
        <v>43312</v>
      </c>
      <c r="CZ2357" s="215" t="s">
        <v>511</v>
      </c>
      <c r="DA2357" s="212" t="s">
        <v>512</v>
      </c>
      <c r="DB2357" s="44" t="s">
        <v>919</v>
      </c>
      <c r="DC2357" s="44" t="s">
        <v>3262</v>
      </c>
      <c r="DD2357" s="44" t="s">
        <v>563</v>
      </c>
    </row>
    <row r="2358" spans="83:108">
      <c r="CE2358" s="212"/>
      <c r="CF2358" s="213">
        <f>IF(ISNUMBER(SEARCH($H$2,$CG$3:$CG$3334)),MAX($CF$2:CF2357)+1,0)</f>
        <v>2356</v>
      </c>
      <c r="CG2358" s="220" t="s">
        <v>25516</v>
      </c>
      <c r="CH2358" s="212"/>
      <c r="CI2358" s="212"/>
      <c r="CJ2358" s="213" t="str">
        <f>IFERROR(VLOOKUP(ROWS($CJ$3:CJ2358),CF2358:CG5689,2,0),"")</f>
        <v>PROPY PRONTO_02356</v>
      </c>
      <c r="CK2358" s="212" t="s">
        <v>25517</v>
      </c>
      <c r="CL2358" s="212" t="s">
        <v>25518</v>
      </c>
      <c r="CM2358" s="78">
        <v>43131</v>
      </c>
      <c r="CN2358" s="212" t="s">
        <v>25519</v>
      </c>
      <c r="CO2358" s="212" t="s">
        <v>25520</v>
      </c>
      <c r="CP2358" s="212" t="s">
        <v>25521</v>
      </c>
      <c r="CQ2358" s="212" t="s">
        <v>25522</v>
      </c>
      <c r="CR2358" s="212" t="s">
        <v>25523</v>
      </c>
      <c r="CS2358" s="44">
        <v>2356</v>
      </c>
      <c r="CT2358" s="44" t="s">
        <v>25524</v>
      </c>
      <c r="CU2358" s="214">
        <v>13131</v>
      </c>
      <c r="CV2358" s="212" t="s">
        <v>25525</v>
      </c>
      <c r="CW2358" s="212" t="s">
        <v>4896</v>
      </c>
      <c r="CX2358" s="44" t="s">
        <v>963</v>
      </c>
      <c r="CY2358" s="78">
        <v>43131</v>
      </c>
      <c r="CZ2358" s="215" t="s">
        <v>545</v>
      </c>
      <c r="DA2358" s="212" t="s">
        <v>512</v>
      </c>
      <c r="DB2358" s="44" t="s">
        <v>547</v>
      </c>
      <c r="DC2358" s="44" t="s">
        <v>562</v>
      </c>
      <c r="DD2358" s="44" t="s">
        <v>563</v>
      </c>
    </row>
    <row r="2359" spans="83:108">
      <c r="CE2359" s="212"/>
      <c r="CF2359" s="213">
        <f>IF(ISNUMBER(SEARCH($H$2,$CG$3:$CG$3334)),MAX($CF$2:CF2358)+1,0)</f>
        <v>2357</v>
      </c>
      <c r="CG2359" s="220" t="s">
        <v>25526</v>
      </c>
      <c r="CH2359" s="212"/>
      <c r="CI2359" s="212"/>
      <c r="CJ2359" s="213" t="str">
        <f>IFERROR(VLOOKUP(ROWS($CJ$3:CJ2359),CF2359:CG5690,2,0),"")</f>
        <v>PROPYDOR_02357</v>
      </c>
      <c r="CK2359" s="212" t="s">
        <v>25527</v>
      </c>
      <c r="CL2359" s="212" t="s">
        <v>25528</v>
      </c>
      <c r="CM2359" s="78">
        <v>43131</v>
      </c>
      <c r="CN2359" s="212" t="s">
        <v>25529</v>
      </c>
      <c r="CO2359" s="212" t="s">
        <v>25530</v>
      </c>
      <c r="CP2359" s="212" t="s">
        <v>25531</v>
      </c>
      <c r="CQ2359" s="212" t="s">
        <v>25532</v>
      </c>
      <c r="CR2359" s="212" t="s">
        <v>25533</v>
      </c>
      <c r="CS2359" s="44">
        <v>2357</v>
      </c>
      <c r="CT2359" s="44" t="s">
        <v>25534</v>
      </c>
      <c r="CU2359" s="214">
        <v>11157</v>
      </c>
      <c r="CV2359" s="212" t="s">
        <v>25535</v>
      </c>
      <c r="CW2359" s="212" t="s">
        <v>4896</v>
      </c>
      <c r="CX2359" s="44" t="s">
        <v>2891</v>
      </c>
      <c r="CY2359" s="78">
        <v>43131</v>
      </c>
      <c r="CZ2359" s="215" t="s">
        <v>763</v>
      </c>
      <c r="DA2359" s="212" t="s">
        <v>512</v>
      </c>
      <c r="DB2359" s="44" t="s">
        <v>626</v>
      </c>
      <c r="DC2359" s="44" t="s">
        <v>696</v>
      </c>
      <c r="DD2359" s="44" t="s">
        <v>563</v>
      </c>
    </row>
    <row r="2360" spans="83:108">
      <c r="CE2360" s="212"/>
      <c r="CF2360" s="213">
        <f>IF(ISNUMBER(SEARCH($H$2,$CG$3:$CG$3334)),MAX($CF$2:CF2359)+1,0)</f>
        <v>2358</v>
      </c>
      <c r="CG2360" s="220" t="s">
        <v>25536</v>
      </c>
      <c r="CH2360" s="212"/>
      <c r="CI2360" s="212"/>
      <c r="CJ2360" s="213" t="str">
        <f>IFERROR(VLOOKUP(ROWS($CJ$3:CJ2360),CF2360:CG5691,2,0),"")</f>
        <v>PROPYFLOR_02358</v>
      </c>
      <c r="CK2360" s="212" t="s">
        <v>25537</v>
      </c>
      <c r="CL2360" s="212" t="s">
        <v>25538</v>
      </c>
      <c r="CM2360" s="78">
        <v>43131</v>
      </c>
      <c r="CN2360" s="212" t="s">
        <v>25539</v>
      </c>
      <c r="CO2360" s="212" t="s">
        <v>25540</v>
      </c>
      <c r="CP2360" s="212" t="s">
        <v>25541</v>
      </c>
      <c r="CQ2360" s="212" t="s">
        <v>25542</v>
      </c>
      <c r="CR2360" s="212" t="s">
        <v>25543</v>
      </c>
      <c r="CS2360" s="44">
        <v>2358</v>
      </c>
      <c r="CT2360" s="44" t="s">
        <v>25544</v>
      </c>
      <c r="CU2360" s="214">
        <v>11201</v>
      </c>
      <c r="CV2360" s="212" t="s">
        <v>25545</v>
      </c>
      <c r="CW2360" s="212" t="s">
        <v>4896</v>
      </c>
      <c r="CX2360" s="44" t="s">
        <v>963</v>
      </c>
      <c r="CY2360" s="78">
        <v>43131</v>
      </c>
      <c r="CZ2360" s="215" t="s">
        <v>545</v>
      </c>
      <c r="DA2360" s="212" t="s">
        <v>512</v>
      </c>
      <c r="DB2360" s="44" t="s">
        <v>547</v>
      </c>
      <c r="DC2360" s="44" t="s">
        <v>562</v>
      </c>
      <c r="DD2360" s="44" t="s">
        <v>563</v>
      </c>
    </row>
    <row r="2361" spans="83:108">
      <c r="CE2361" s="212"/>
      <c r="CF2361" s="213">
        <f>IF(ISNUMBER(SEARCH($H$2,$CG$3:$CG$3334)),MAX($CF$2:CF2360)+1,0)</f>
        <v>2359</v>
      </c>
      <c r="CG2361" s="220" t="s">
        <v>25546</v>
      </c>
      <c r="CH2361" s="212"/>
      <c r="CI2361" s="212"/>
      <c r="CJ2361" s="213" t="str">
        <f>IFERROR(VLOOKUP(ROWS($CJ$3:CJ2361),CF2361:CG5692,2,0),"")</f>
        <v>PROPYSPRAY_02359</v>
      </c>
      <c r="CK2361" s="212" t="s">
        <v>25547</v>
      </c>
      <c r="CL2361" s="212" t="s">
        <v>25548</v>
      </c>
      <c r="CM2361" s="78">
        <v>43131</v>
      </c>
      <c r="CN2361" s="212" t="s">
        <v>25549</v>
      </c>
      <c r="CO2361" s="212" t="s">
        <v>25550</v>
      </c>
      <c r="CP2361" s="212" t="s">
        <v>25551</v>
      </c>
      <c r="CQ2361" s="212" t="s">
        <v>25552</v>
      </c>
      <c r="CR2361" s="212" t="s">
        <v>25553</v>
      </c>
      <c r="CS2361" s="44">
        <v>2359</v>
      </c>
      <c r="CT2361" s="44" t="s">
        <v>25554</v>
      </c>
      <c r="CU2361" s="214">
        <v>12711</v>
      </c>
      <c r="CV2361" s="212" t="s">
        <v>25555</v>
      </c>
      <c r="CW2361" s="212" t="s">
        <v>4896</v>
      </c>
      <c r="CX2361" s="44" t="s">
        <v>963</v>
      </c>
      <c r="CY2361" s="78">
        <v>43131</v>
      </c>
      <c r="CZ2361" s="215" t="s">
        <v>7997</v>
      </c>
      <c r="DA2361" s="212" t="s">
        <v>512</v>
      </c>
      <c r="DB2361" s="44" t="s">
        <v>4819</v>
      </c>
      <c r="DC2361" s="44" t="s">
        <v>562</v>
      </c>
      <c r="DD2361" s="44" t="s">
        <v>563</v>
      </c>
    </row>
    <row r="2362" spans="83:108">
      <c r="CE2362" s="212"/>
      <c r="CF2362" s="213">
        <f>IF(ISNUMBER(SEARCH($H$2,$CG$3:$CG$3334)),MAX($CF$2:CF2361)+1,0)</f>
        <v>2360</v>
      </c>
      <c r="CG2362" s="220" t="s">
        <v>25556</v>
      </c>
      <c r="CH2362" s="212"/>
      <c r="CI2362" s="212"/>
      <c r="CJ2362" s="213" t="str">
        <f>IFERROR(VLOOKUP(ROWS($CJ$3:CJ2362),CF2362:CG5693,2,0),"")</f>
        <v>PRORADIX_02360</v>
      </c>
      <c r="CK2362" s="212" t="s">
        <v>25557</v>
      </c>
      <c r="CL2362" s="212" t="s">
        <v>25558</v>
      </c>
      <c r="CM2362" s="78">
        <v>45322</v>
      </c>
      <c r="CN2362" s="212" t="s">
        <v>25559</v>
      </c>
      <c r="CO2362" s="212" t="s">
        <v>25560</v>
      </c>
      <c r="CP2362" s="212" t="s">
        <v>25561</v>
      </c>
      <c r="CQ2362" s="212" t="s">
        <v>25562</v>
      </c>
      <c r="CR2362" s="212" t="s">
        <v>25563</v>
      </c>
      <c r="CS2362" s="44">
        <v>2360</v>
      </c>
      <c r="CT2362" s="44" t="s">
        <v>25564</v>
      </c>
      <c r="CU2362" s="214">
        <v>15260</v>
      </c>
      <c r="CV2362" s="212" t="s">
        <v>25565</v>
      </c>
      <c r="CW2362" s="212" t="s">
        <v>25566</v>
      </c>
      <c r="CX2362" s="44" t="s">
        <v>25567</v>
      </c>
      <c r="CY2362" s="78">
        <v>45322</v>
      </c>
      <c r="CZ2362" s="215" t="s">
        <v>511</v>
      </c>
      <c r="DA2362" s="212" t="s">
        <v>512</v>
      </c>
      <c r="DB2362" s="44" t="s">
        <v>802</v>
      </c>
      <c r="DC2362" s="44" t="s">
        <v>25568</v>
      </c>
      <c r="DD2362" s="44" t="s">
        <v>515</v>
      </c>
    </row>
    <row r="2363" spans="83:108">
      <c r="CE2363" s="212"/>
      <c r="CF2363" s="213">
        <f>IF(ISNUMBER(SEARCH($H$2,$CG$3:$CG$3334)),MAX($CF$2:CF2362)+1,0)</f>
        <v>2361</v>
      </c>
      <c r="CG2363" s="220" t="s">
        <v>25569</v>
      </c>
      <c r="CH2363" s="212"/>
      <c r="CI2363" s="212"/>
      <c r="CJ2363" s="213" t="str">
        <f>IFERROR(VLOOKUP(ROWS($CJ$3:CJ2363),CF2363:CG5694,2,0),"")</f>
        <v>PRORAM HI BIO_02361</v>
      </c>
      <c r="CK2363" s="212" t="s">
        <v>25570</v>
      </c>
      <c r="CL2363" s="212" t="s">
        <v>25571</v>
      </c>
      <c r="CM2363" s="78">
        <v>43131</v>
      </c>
      <c r="CN2363" s="212" t="s">
        <v>25572</v>
      </c>
      <c r="CO2363" s="212" t="s">
        <v>25573</v>
      </c>
      <c r="CP2363" s="212" t="s">
        <v>25574</v>
      </c>
      <c r="CQ2363" s="212" t="s">
        <v>25575</v>
      </c>
      <c r="CR2363" s="212" t="s">
        <v>25576</v>
      </c>
      <c r="CS2363" s="44">
        <v>2361</v>
      </c>
      <c r="CT2363" s="44" t="s">
        <v>25577</v>
      </c>
      <c r="CU2363" s="214">
        <v>16544</v>
      </c>
      <c r="CV2363" s="212" t="s">
        <v>25578</v>
      </c>
      <c r="CW2363" s="212" t="s">
        <v>1593</v>
      </c>
      <c r="CX2363" s="44" t="s">
        <v>4831</v>
      </c>
      <c r="CY2363" s="78">
        <v>43131</v>
      </c>
      <c r="CZ2363" s="215" t="s">
        <v>511</v>
      </c>
      <c r="DA2363" s="212" t="s">
        <v>512</v>
      </c>
      <c r="DB2363" s="44" t="s">
        <v>641</v>
      </c>
      <c r="DC2363" s="44" t="s">
        <v>750</v>
      </c>
      <c r="DD2363" s="44" t="s">
        <v>532</v>
      </c>
    </row>
    <row r="2364" spans="83:108">
      <c r="CE2364" s="212"/>
      <c r="CF2364" s="213">
        <f>IF(ISNUMBER(SEARCH($H$2,$CG$3:$CG$3334)),MAX($CF$2:CF2363)+1,0)</f>
        <v>2362</v>
      </c>
      <c r="CG2364" s="220" t="s">
        <v>25579</v>
      </c>
      <c r="CH2364" s="212"/>
      <c r="CI2364" s="212"/>
      <c r="CJ2364" s="213" t="str">
        <f>IFERROR(VLOOKUP(ROWS($CJ$3:CJ2364),CF2364:CG5695,2,0),"")</f>
        <v>PRORAM HI TECH_02362</v>
      </c>
      <c r="CK2364" s="212" t="s">
        <v>25580</v>
      </c>
      <c r="CL2364" s="212" t="s">
        <v>25581</v>
      </c>
      <c r="CM2364" s="78">
        <v>43131</v>
      </c>
      <c r="CN2364" s="212" t="s">
        <v>25582</v>
      </c>
      <c r="CO2364" s="212" t="s">
        <v>25583</v>
      </c>
      <c r="CP2364" s="212" t="s">
        <v>25584</v>
      </c>
      <c r="CQ2364" s="212" t="s">
        <v>25585</v>
      </c>
      <c r="CR2364" s="212" t="s">
        <v>25586</v>
      </c>
      <c r="CS2364" s="44">
        <v>2362</v>
      </c>
      <c r="CT2364" s="44" t="s">
        <v>25587</v>
      </c>
      <c r="CU2364" s="214">
        <v>13900</v>
      </c>
      <c r="CV2364" s="212" t="s">
        <v>25588</v>
      </c>
      <c r="CW2364" s="212" t="s">
        <v>1593</v>
      </c>
      <c r="CX2364" s="44" t="s">
        <v>20707</v>
      </c>
      <c r="CY2364" s="78">
        <v>43131</v>
      </c>
      <c r="CZ2364" s="215" t="s">
        <v>601</v>
      </c>
      <c r="DA2364" s="212" t="s">
        <v>512</v>
      </c>
      <c r="DB2364" s="44" t="s">
        <v>641</v>
      </c>
      <c r="DC2364" s="44" t="s">
        <v>750</v>
      </c>
      <c r="DD2364" s="44" t="s">
        <v>532</v>
      </c>
    </row>
    <row r="2365" spans="83:108">
      <c r="CE2365" s="212"/>
      <c r="CF2365" s="213">
        <f>IF(ISNUMBER(SEARCH($H$2,$CG$3:$CG$3334)),MAX($CF$2:CF2364)+1,0)</f>
        <v>2363</v>
      </c>
      <c r="CG2365" s="220" t="s">
        <v>25589</v>
      </c>
      <c r="CH2365" s="212"/>
      <c r="CI2365" s="212"/>
      <c r="CJ2365" s="213" t="str">
        <f>IFERROR(VLOOKUP(ROWS($CJ$3:CJ2365),CF2365:CG5696,2,0),"")</f>
        <v>PROREX_02363</v>
      </c>
      <c r="CK2365" s="212" t="s">
        <v>25590</v>
      </c>
      <c r="CL2365" s="212" t="s">
        <v>25591</v>
      </c>
      <c r="CM2365" s="78">
        <v>44347</v>
      </c>
      <c r="CN2365" s="212" t="s">
        <v>25592</v>
      </c>
      <c r="CO2365" s="212" t="s">
        <v>25593</v>
      </c>
      <c r="CP2365" s="212" t="s">
        <v>25594</v>
      </c>
      <c r="CQ2365" s="212" t="s">
        <v>25595</v>
      </c>
      <c r="CR2365" s="212" t="s">
        <v>25596</v>
      </c>
      <c r="CS2365" s="44">
        <v>2363</v>
      </c>
      <c r="CT2365" s="44" t="s">
        <v>25597</v>
      </c>
      <c r="CU2365" s="214">
        <v>12857</v>
      </c>
      <c r="CV2365" s="212" t="s">
        <v>25598</v>
      </c>
      <c r="CW2365" s="212" t="s">
        <v>1403</v>
      </c>
      <c r="CX2365" s="44" t="s">
        <v>1392</v>
      </c>
      <c r="CY2365" s="78">
        <v>44347</v>
      </c>
      <c r="CZ2365" s="215" t="s">
        <v>640</v>
      </c>
      <c r="DA2365" s="212" t="s">
        <v>546</v>
      </c>
      <c r="DB2365" s="44" t="s">
        <v>919</v>
      </c>
      <c r="DC2365" s="44" t="s">
        <v>7422</v>
      </c>
      <c r="DD2365" s="44" t="s">
        <v>532</v>
      </c>
    </row>
    <row r="2366" spans="83:108">
      <c r="CE2366" s="212"/>
      <c r="CF2366" s="213">
        <f>IF(ISNUMBER(SEARCH($H$2,$CG$3:$CG$3334)),MAX($CF$2:CF2365)+1,0)</f>
        <v>2364</v>
      </c>
      <c r="CG2366" s="220" t="s">
        <v>25599</v>
      </c>
      <c r="CH2366" s="212"/>
      <c r="CI2366" s="212"/>
      <c r="CJ2366" s="213" t="str">
        <f>IFERROR(VLOOKUP(ROWS($CJ$3:CJ2366),CF2366:CG5697,2,0),"")</f>
        <v>PROSARO_02364</v>
      </c>
      <c r="CK2366" s="212" t="s">
        <v>25600</v>
      </c>
      <c r="CL2366" s="212" t="s">
        <v>25601</v>
      </c>
      <c r="CM2366" s="78">
        <v>43312</v>
      </c>
      <c r="CN2366" s="212" t="s">
        <v>25602</v>
      </c>
      <c r="CO2366" s="212" t="s">
        <v>25603</v>
      </c>
      <c r="CP2366" s="212" t="s">
        <v>25604</v>
      </c>
      <c r="CQ2366" s="212" t="s">
        <v>25605</v>
      </c>
      <c r="CR2366" s="212" t="s">
        <v>25606</v>
      </c>
      <c r="CS2366" s="44">
        <v>2364</v>
      </c>
      <c r="CT2366" s="44" t="s">
        <v>25607</v>
      </c>
      <c r="CU2366" s="214">
        <v>13386</v>
      </c>
      <c r="CV2366" s="212" t="s">
        <v>25608</v>
      </c>
      <c r="CW2366" s="212" t="s">
        <v>3106</v>
      </c>
      <c r="CX2366" s="44" t="s">
        <v>735</v>
      </c>
      <c r="CY2366" s="78">
        <v>43312</v>
      </c>
      <c r="CZ2366" s="215" t="s">
        <v>576</v>
      </c>
      <c r="DA2366" s="212" t="s">
        <v>512</v>
      </c>
      <c r="DB2366" s="44" t="s">
        <v>530</v>
      </c>
      <c r="DC2366" s="44" t="s">
        <v>25371</v>
      </c>
      <c r="DD2366" s="44" t="s">
        <v>532</v>
      </c>
    </row>
    <row r="2367" spans="83:108">
      <c r="CE2367" s="212"/>
      <c r="CF2367" s="213">
        <f>IF(ISNUMBER(SEARCH($H$2,$CG$3:$CG$3334)),MAX($CF$2:CF2366)+1,0)</f>
        <v>2365</v>
      </c>
      <c r="CG2367" s="220" t="s">
        <v>25609</v>
      </c>
      <c r="CH2367" s="212"/>
      <c r="CI2367" s="212"/>
      <c r="CJ2367" s="213" t="str">
        <f>IFERROR(VLOOKUP(ROWS($CJ$3:CJ2367),CF2367:CG5698,2,0),"")</f>
        <v>PROSPER 300 CS_02365</v>
      </c>
      <c r="CK2367" s="212" t="s">
        <v>25610</v>
      </c>
      <c r="CL2367" s="212" t="s">
        <v>25611</v>
      </c>
      <c r="CM2367" s="78">
        <v>44561</v>
      </c>
      <c r="CN2367" s="212" t="s">
        <v>25612</v>
      </c>
      <c r="CO2367" s="212" t="s">
        <v>25613</v>
      </c>
      <c r="CP2367" s="212" t="s">
        <v>25614</v>
      </c>
      <c r="CQ2367" s="212" t="s">
        <v>25615</v>
      </c>
      <c r="CR2367" s="212" t="s">
        <v>25616</v>
      </c>
      <c r="CS2367" s="44">
        <v>2365</v>
      </c>
      <c r="CT2367" s="44" t="s">
        <v>25617</v>
      </c>
      <c r="CU2367" s="214">
        <v>12883</v>
      </c>
      <c r="CV2367" s="212" t="s">
        <v>25618</v>
      </c>
      <c r="CW2367" s="212" t="s">
        <v>4040</v>
      </c>
      <c r="CX2367" s="44" t="s">
        <v>735</v>
      </c>
      <c r="CY2367" s="78">
        <v>44561</v>
      </c>
      <c r="CZ2367" s="215" t="s">
        <v>511</v>
      </c>
      <c r="DA2367" s="212" t="s">
        <v>512</v>
      </c>
      <c r="DB2367" s="44" t="s">
        <v>1690</v>
      </c>
      <c r="DC2367" s="44" t="s">
        <v>25619</v>
      </c>
      <c r="DD2367" s="44" t="s">
        <v>2198</v>
      </c>
    </row>
    <row r="2368" spans="83:108">
      <c r="CE2368" s="212"/>
      <c r="CF2368" s="213">
        <f>IF(ISNUMBER(SEARCH($H$2,$CG$3:$CG$3334)),MAX($CF$2:CF2367)+1,0)</f>
        <v>2366</v>
      </c>
      <c r="CG2368" s="220" t="s">
        <v>25620</v>
      </c>
      <c r="CH2368" s="212"/>
      <c r="CI2368" s="212"/>
      <c r="CJ2368" s="213" t="str">
        <f>IFERROR(VLOOKUP(ROWS($CJ$3:CJ2368),CF2368:CG5699,2,0),"")</f>
        <v>PROSPER 500 EC_02366</v>
      </c>
      <c r="CK2368" s="212" t="s">
        <v>25621</v>
      </c>
      <c r="CL2368" s="212" t="s">
        <v>25622</v>
      </c>
      <c r="CM2368" s="78">
        <v>44561</v>
      </c>
      <c r="CN2368" s="212" t="s">
        <v>25623</v>
      </c>
      <c r="CO2368" s="212" t="s">
        <v>25624</v>
      </c>
      <c r="CP2368" s="212" t="s">
        <v>25625</v>
      </c>
      <c r="CQ2368" s="212" t="s">
        <v>25626</v>
      </c>
      <c r="CR2368" s="212" t="s">
        <v>25627</v>
      </c>
      <c r="CS2368" s="44">
        <v>2366</v>
      </c>
      <c r="CT2368" s="44" t="s">
        <v>25628</v>
      </c>
      <c r="CU2368" s="214">
        <v>15115</v>
      </c>
      <c r="CV2368" s="212" t="s">
        <v>25629</v>
      </c>
      <c r="CW2368" s="212" t="s">
        <v>4040</v>
      </c>
      <c r="CX2368" s="44" t="s">
        <v>735</v>
      </c>
      <c r="CY2368" s="78">
        <v>44561</v>
      </c>
      <c r="CZ2368" s="215" t="s">
        <v>576</v>
      </c>
      <c r="DA2368" s="212" t="s">
        <v>512</v>
      </c>
      <c r="DB2368" s="44" t="s">
        <v>530</v>
      </c>
      <c r="DC2368" s="44" t="s">
        <v>1326</v>
      </c>
      <c r="DD2368" s="44" t="s">
        <v>2198</v>
      </c>
    </row>
    <row r="2369" spans="83:108">
      <c r="CE2369" s="212"/>
      <c r="CF2369" s="213">
        <f>IF(ISNUMBER(SEARCH($H$2,$CG$3:$CG$3334)),MAX($CF$2:CF2368)+1,0)</f>
        <v>2367</v>
      </c>
      <c r="CG2369" s="220" t="s">
        <v>25630</v>
      </c>
      <c r="CH2369" s="212"/>
      <c r="CI2369" s="212"/>
      <c r="CJ2369" s="213" t="str">
        <f>IFERROR(VLOOKUP(ROWS($CJ$3:CJ2369),CF2369:CG5700,2,0),"")</f>
        <v>PROTAK 43 EC_02367</v>
      </c>
      <c r="CK2369" s="212" t="s">
        <v>25631</v>
      </c>
      <c r="CL2369" s="212" t="s">
        <v>25632</v>
      </c>
      <c r="CM2369" s="78">
        <v>44561</v>
      </c>
      <c r="CN2369" s="212" t="s">
        <v>25633</v>
      </c>
      <c r="CO2369" s="212" t="s">
        <v>25634</v>
      </c>
      <c r="CP2369" s="212" t="s">
        <v>25635</v>
      </c>
      <c r="CQ2369" s="212" t="s">
        <v>25636</v>
      </c>
      <c r="CR2369" s="212" t="s">
        <v>25637</v>
      </c>
      <c r="CS2369" s="44">
        <v>2367</v>
      </c>
      <c r="CT2369" s="44" t="s">
        <v>25638</v>
      </c>
      <c r="CU2369" s="214">
        <v>11829</v>
      </c>
      <c r="CV2369" s="212" t="s">
        <v>25639</v>
      </c>
      <c r="CW2369" s="212" t="s">
        <v>5431</v>
      </c>
      <c r="CX2369" s="44" t="s">
        <v>2937</v>
      </c>
      <c r="CY2369" s="78">
        <v>44561</v>
      </c>
      <c r="CZ2369" s="215" t="s">
        <v>601</v>
      </c>
      <c r="DA2369" s="212" t="s">
        <v>512</v>
      </c>
      <c r="DB2369" s="44" t="s">
        <v>530</v>
      </c>
      <c r="DC2369" s="44" t="s">
        <v>8828</v>
      </c>
      <c r="DD2369" s="44" t="s">
        <v>532</v>
      </c>
    </row>
    <row r="2370" spans="83:108">
      <c r="CE2370" s="212"/>
      <c r="CF2370" s="213">
        <f>IF(ISNUMBER(SEARCH($H$2,$CG$3:$CG$3334)),MAX($CF$2:CF2369)+1,0)</f>
        <v>2368</v>
      </c>
      <c r="CG2370" s="220" t="s">
        <v>25640</v>
      </c>
      <c r="CH2370" s="212"/>
      <c r="CI2370" s="212"/>
      <c r="CJ2370" s="213" t="str">
        <f>IFERROR(VLOOKUP(ROWS($CJ$3:CJ2370),CF2370:CG5701,2,0),"")</f>
        <v>PROTIL EC_02368</v>
      </c>
      <c r="CK2370" s="212" t="s">
        <v>25641</v>
      </c>
      <c r="CL2370" s="212" t="s">
        <v>25642</v>
      </c>
      <c r="CM2370" s="78">
        <v>43131</v>
      </c>
      <c r="CN2370" s="212" t="s">
        <v>25643</v>
      </c>
      <c r="CO2370" s="212" t="s">
        <v>25644</v>
      </c>
      <c r="CP2370" s="212" t="s">
        <v>25645</v>
      </c>
      <c r="CQ2370" s="212" t="s">
        <v>25646</v>
      </c>
      <c r="CR2370" s="212" t="s">
        <v>25647</v>
      </c>
      <c r="CS2370" s="44">
        <v>2368</v>
      </c>
      <c r="CT2370" s="44" t="s">
        <v>25648</v>
      </c>
      <c r="CU2370" s="214">
        <v>10426</v>
      </c>
      <c r="CV2370" s="212" t="s">
        <v>25649</v>
      </c>
      <c r="CW2370" s="212" t="s">
        <v>4896</v>
      </c>
      <c r="CX2370" s="44" t="s">
        <v>963</v>
      </c>
      <c r="CY2370" s="78">
        <v>43131</v>
      </c>
      <c r="CZ2370" s="215" t="s">
        <v>601</v>
      </c>
      <c r="DA2370" s="212" t="s">
        <v>512</v>
      </c>
      <c r="DB2370" s="44" t="s">
        <v>530</v>
      </c>
      <c r="DC2370" s="44" t="s">
        <v>12323</v>
      </c>
      <c r="DD2370" s="44" t="s">
        <v>563</v>
      </c>
    </row>
    <row r="2371" spans="83:108">
      <c r="CE2371" s="212"/>
      <c r="CF2371" s="213">
        <f>IF(ISNUMBER(SEARCH($H$2,$CG$3:$CG$3334)),MAX($CF$2:CF2370)+1,0)</f>
        <v>2369</v>
      </c>
      <c r="CG2371" s="220" t="s">
        <v>25650</v>
      </c>
      <c r="CH2371" s="212"/>
      <c r="CI2371" s="212"/>
      <c r="CJ2371" s="213" t="str">
        <f>IFERROR(VLOOKUP(ROWS($CJ$3:CJ2371),CF2371:CG5702,2,0),"")</f>
        <v>PROTON DF_02369</v>
      </c>
      <c r="CK2371" s="212" t="s">
        <v>25651</v>
      </c>
      <c r="CL2371" s="212" t="s">
        <v>25652</v>
      </c>
      <c r="CM2371" s="78">
        <v>45016</v>
      </c>
      <c r="CN2371" s="212" t="s">
        <v>25653</v>
      </c>
      <c r="CO2371" s="212" t="s">
        <v>25654</v>
      </c>
      <c r="CP2371" s="212" t="s">
        <v>25655</v>
      </c>
      <c r="CQ2371" s="212" t="s">
        <v>25656</v>
      </c>
      <c r="CR2371" s="212" t="s">
        <v>25657</v>
      </c>
      <c r="CS2371" s="44">
        <v>2369</v>
      </c>
      <c r="CT2371" s="44" t="s">
        <v>25658</v>
      </c>
      <c r="CU2371" s="214">
        <v>16002</v>
      </c>
      <c r="CV2371" s="212" t="s">
        <v>25659</v>
      </c>
      <c r="CW2371" s="212" t="s">
        <v>25660</v>
      </c>
      <c r="CX2371" s="44" t="s">
        <v>18654</v>
      </c>
      <c r="CY2371" s="78">
        <v>45016</v>
      </c>
      <c r="CZ2371" s="215" t="s">
        <v>601</v>
      </c>
      <c r="DA2371" s="212" t="s">
        <v>737</v>
      </c>
      <c r="DB2371" s="44" t="s">
        <v>641</v>
      </c>
      <c r="DC2371" s="44" t="s">
        <v>25661</v>
      </c>
      <c r="DD2371" s="44" t="s">
        <v>532</v>
      </c>
    </row>
    <row r="2372" spans="83:108">
      <c r="CE2372" s="212"/>
      <c r="CF2372" s="213">
        <f>IF(ISNUMBER(SEARCH($H$2,$CG$3:$CG$3334)),MAX($CF$2:CF2371)+1,0)</f>
        <v>2370</v>
      </c>
      <c r="CG2372" s="220" t="s">
        <v>25662</v>
      </c>
      <c r="CH2372" s="212"/>
      <c r="CI2372" s="212"/>
      <c r="CJ2372" s="213" t="str">
        <f>IFERROR(VLOOKUP(ROWS($CJ$3:CJ2372),CF2372:CG5703,2,0),"")</f>
        <v>PROTONE SL_02370</v>
      </c>
      <c r="CK2372" s="212" t="s">
        <v>25663</v>
      </c>
      <c r="CL2372" s="212" t="s">
        <v>25664</v>
      </c>
      <c r="CM2372" s="78">
        <v>45838</v>
      </c>
      <c r="CN2372" s="212" t="s">
        <v>25665</v>
      </c>
      <c r="CO2372" s="212" t="s">
        <v>25666</v>
      </c>
      <c r="CP2372" s="212" t="s">
        <v>25667</v>
      </c>
      <c r="CQ2372" s="212" t="s">
        <v>25668</v>
      </c>
      <c r="CR2372" s="212" t="s">
        <v>25669</v>
      </c>
      <c r="CS2372" s="44">
        <v>2370</v>
      </c>
      <c r="CT2372" s="44" t="s">
        <v>25670</v>
      </c>
      <c r="CU2372" s="214">
        <v>16579</v>
      </c>
      <c r="CV2372" s="212" t="s">
        <v>25671</v>
      </c>
      <c r="CW2372" s="212" t="s">
        <v>11942</v>
      </c>
      <c r="CX2372" s="44" t="s">
        <v>721</v>
      </c>
      <c r="CY2372" s="78">
        <v>45838</v>
      </c>
      <c r="CZ2372" s="215" t="s">
        <v>511</v>
      </c>
      <c r="DA2372" s="212" t="s">
        <v>546</v>
      </c>
      <c r="DB2372" s="44" t="s">
        <v>919</v>
      </c>
      <c r="DC2372" s="44" t="s">
        <v>827</v>
      </c>
      <c r="DD2372" s="44" t="s">
        <v>532</v>
      </c>
    </row>
    <row r="2373" spans="83:108">
      <c r="CE2373" s="212"/>
      <c r="CF2373" s="213">
        <f>IF(ISNUMBER(SEARCH($H$2,$CG$3:$CG$3334)),MAX($CF$2:CF2372)+1,0)</f>
        <v>2371</v>
      </c>
      <c r="CG2373" s="220" t="s">
        <v>25672</v>
      </c>
      <c r="CH2373" s="212"/>
      <c r="CI2373" s="212"/>
      <c r="CJ2373" s="213" t="str">
        <f>IFERROR(VLOOKUP(ROWS($CJ$3:CJ2373),CF2373:CG5704,2,0),"")</f>
        <v>PROTUGAN_02371</v>
      </c>
      <c r="CK2373" s="212" t="s">
        <v>25673</v>
      </c>
      <c r="CL2373" s="212" t="s">
        <v>25674</v>
      </c>
      <c r="CM2373" s="78" t="s">
        <v>511</v>
      </c>
      <c r="CN2373" s="212" t="s">
        <v>25675</v>
      </c>
      <c r="CO2373" s="212" t="s">
        <v>25676</v>
      </c>
      <c r="CP2373" s="212" t="s">
        <v>25677</v>
      </c>
      <c r="CQ2373" s="212" t="s">
        <v>25678</v>
      </c>
      <c r="CR2373" s="212" t="s">
        <v>25679</v>
      </c>
      <c r="CS2373" s="44">
        <v>2371</v>
      </c>
      <c r="CT2373" s="44" t="s">
        <v>25680</v>
      </c>
      <c r="CU2373" s="214">
        <v>8648</v>
      </c>
      <c r="CV2373" s="212" t="s">
        <v>25681</v>
      </c>
      <c r="CW2373" s="212" t="s">
        <v>25682</v>
      </c>
      <c r="CX2373" s="44" t="s">
        <v>963</v>
      </c>
      <c r="CY2373" s="44" t="s">
        <v>511</v>
      </c>
      <c r="CZ2373" s="215" t="s">
        <v>1313</v>
      </c>
      <c r="DA2373" s="212" t="s">
        <v>737</v>
      </c>
      <c r="DB2373" s="44" t="s">
        <v>655</v>
      </c>
      <c r="DC2373" s="44" t="s">
        <v>2938</v>
      </c>
      <c r="DD2373" s="44" t="s">
        <v>563</v>
      </c>
    </row>
    <row r="2374" spans="83:108">
      <c r="CE2374" s="212"/>
      <c r="CF2374" s="213">
        <f>IF(ISNUMBER(SEARCH($H$2,$CG$3:$CG$3334)),MAX($CF$2:CF2373)+1,0)</f>
        <v>2372</v>
      </c>
      <c r="CG2374" s="220" t="s">
        <v>25683</v>
      </c>
      <c r="CH2374" s="212"/>
      <c r="CI2374" s="212"/>
      <c r="CJ2374" s="213" t="str">
        <f>IFERROR(VLOOKUP(ROWS($CJ$3:CJ2374),CF2374:CG5705,2,0),"")</f>
        <v>PROVADO PIN_02372</v>
      </c>
      <c r="CK2374" s="212" t="s">
        <v>25684</v>
      </c>
      <c r="CL2374" s="212" t="s">
        <v>25685</v>
      </c>
      <c r="CM2374" s="78">
        <v>44773</v>
      </c>
      <c r="CN2374" s="212" t="s">
        <v>25686</v>
      </c>
      <c r="CO2374" s="212" t="s">
        <v>25687</v>
      </c>
      <c r="CP2374" s="212" t="s">
        <v>25688</v>
      </c>
      <c r="CQ2374" s="212" t="s">
        <v>25689</v>
      </c>
      <c r="CR2374" s="212" t="s">
        <v>25690</v>
      </c>
      <c r="CS2374" s="44">
        <v>2372</v>
      </c>
      <c r="CT2374" s="44" t="s">
        <v>25691</v>
      </c>
      <c r="CU2374" s="214">
        <v>10055</v>
      </c>
      <c r="CV2374" s="212" t="s">
        <v>25692</v>
      </c>
      <c r="CW2374" s="212" t="s">
        <v>1225</v>
      </c>
      <c r="CX2374" s="44" t="s">
        <v>735</v>
      </c>
      <c r="CY2374" s="78">
        <v>44773</v>
      </c>
      <c r="CZ2374" s="215" t="s">
        <v>601</v>
      </c>
      <c r="DA2374" s="212" t="s">
        <v>561</v>
      </c>
      <c r="DB2374" s="44" t="s">
        <v>4576</v>
      </c>
      <c r="DC2374" s="44" t="s">
        <v>1262</v>
      </c>
      <c r="DD2374" s="44" t="s">
        <v>532</v>
      </c>
    </row>
    <row r="2375" spans="83:108">
      <c r="CE2375" s="212"/>
      <c r="CF2375" s="213">
        <f>IF(ISNUMBER(SEARCH($H$2,$CG$3:$CG$3334)),MAX($CF$2:CF2374)+1,0)</f>
        <v>2373</v>
      </c>
      <c r="CG2375" s="220" t="s">
        <v>25693</v>
      </c>
      <c r="CH2375" s="212"/>
      <c r="CI2375" s="212"/>
      <c r="CJ2375" s="213" t="str">
        <f>IFERROR(VLOOKUP(ROWS($CJ$3:CJ2375),CF2375:CG5706,2,0),"")</f>
        <v>PROXAN SL_02373</v>
      </c>
      <c r="CK2375" s="212" t="s">
        <v>25694</v>
      </c>
      <c r="CL2375" s="212" t="s">
        <v>25695</v>
      </c>
      <c r="CM2375" s="78">
        <v>43312</v>
      </c>
      <c r="CN2375" s="212" t="s">
        <v>25696</v>
      </c>
      <c r="CO2375" s="212" t="s">
        <v>25697</v>
      </c>
      <c r="CP2375" s="212" t="s">
        <v>25698</v>
      </c>
      <c r="CQ2375" s="212" t="s">
        <v>25699</v>
      </c>
      <c r="CR2375" s="212" t="s">
        <v>25700</v>
      </c>
      <c r="CS2375" s="44">
        <v>2373</v>
      </c>
      <c r="CT2375" s="44" t="s">
        <v>25701</v>
      </c>
      <c r="CU2375" s="214">
        <v>11313</v>
      </c>
      <c r="CV2375" s="212" t="s">
        <v>25702</v>
      </c>
      <c r="CW2375" s="212" t="s">
        <v>3261</v>
      </c>
      <c r="CX2375" s="44" t="s">
        <v>2490</v>
      </c>
      <c r="CY2375" s="78">
        <v>43312</v>
      </c>
      <c r="CZ2375" s="215" t="s">
        <v>545</v>
      </c>
      <c r="DA2375" s="212" t="s">
        <v>512</v>
      </c>
      <c r="DB2375" s="44" t="s">
        <v>919</v>
      </c>
      <c r="DC2375" s="44" t="s">
        <v>3262</v>
      </c>
      <c r="DD2375" s="44" t="s">
        <v>563</v>
      </c>
    </row>
    <row r="2376" spans="83:108">
      <c r="CE2376" s="212"/>
      <c r="CF2376" s="213">
        <f>IF(ISNUMBER(SEARCH($H$2,$CG$3:$CG$3334)),MAX($CF$2:CF2375)+1,0)</f>
        <v>2374</v>
      </c>
      <c r="CG2376" s="220" t="s">
        <v>25703</v>
      </c>
      <c r="CH2376" s="212"/>
      <c r="CI2376" s="212"/>
      <c r="CJ2376" s="213" t="str">
        <f>IFERROR(VLOOKUP(ROWS($CJ$3:CJ2376),CF2376:CG5707,2,0),"")</f>
        <v>PROXANIL SC_02374</v>
      </c>
      <c r="CK2376" s="212" t="s">
        <v>25704</v>
      </c>
      <c r="CL2376" s="212" t="s">
        <v>25705</v>
      </c>
      <c r="CM2376" s="78">
        <v>43708</v>
      </c>
      <c r="CN2376" s="212" t="s">
        <v>25706</v>
      </c>
      <c r="CO2376" s="212" t="s">
        <v>25707</v>
      </c>
      <c r="CP2376" s="212" t="s">
        <v>25708</v>
      </c>
      <c r="CQ2376" s="212" t="s">
        <v>25709</v>
      </c>
      <c r="CR2376" s="212" t="s">
        <v>25710</v>
      </c>
      <c r="CS2376" s="44">
        <v>2374</v>
      </c>
      <c r="CT2376" s="44" t="s">
        <v>25711</v>
      </c>
      <c r="CU2376" s="214">
        <v>14808</v>
      </c>
      <c r="CV2376" s="212" t="s">
        <v>25712</v>
      </c>
      <c r="CW2376" s="212" t="s">
        <v>3421</v>
      </c>
      <c r="CX2376" s="44" t="s">
        <v>2490</v>
      </c>
      <c r="CY2376" s="78">
        <v>43708</v>
      </c>
      <c r="CZ2376" s="215" t="s">
        <v>907</v>
      </c>
      <c r="DA2376" s="212" t="s">
        <v>512</v>
      </c>
      <c r="DB2376" s="44" t="s">
        <v>655</v>
      </c>
      <c r="DC2376" s="44" t="s">
        <v>3422</v>
      </c>
      <c r="DD2376" s="44" t="s">
        <v>532</v>
      </c>
    </row>
    <row r="2377" spans="83:108">
      <c r="CE2377" s="212"/>
      <c r="CF2377" s="213">
        <f>IF(ISNUMBER(SEARCH($H$2,$CG$3:$CG$3334)),MAX($CF$2:CF2376)+1,0)</f>
        <v>2375</v>
      </c>
      <c r="CG2377" s="220" t="s">
        <v>25713</v>
      </c>
      <c r="CH2377" s="212"/>
      <c r="CI2377" s="212"/>
      <c r="CJ2377" s="213" t="str">
        <f>IFERROR(VLOOKUP(ROWS($CJ$3:CJ2377),CF2377:CG5708,2,0),"")</f>
        <v>PROXIMO_02375</v>
      </c>
      <c r="CK2377" s="212" t="s">
        <v>25714</v>
      </c>
      <c r="CL2377" s="212" t="s">
        <v>25715</v>
      </c>
      <c r="CM2377" s="78">
        <v>43465</v>
      </c>
      <c r="CN2377" s="212" t="s">
        <v>25716</v>
      </c>
      <c r="CO2377" s="212" t="s">
        <v>25717</v>
      </c>
      <c r="CP2377" s="212" t="s">
        <v>25718</v>
      </c>
      <c r="CQ2377" s="212" t="s">
        <v>25719</v>
      </c>
      <c r="CR2377" s="212" t="s">
        <v>25720</v>
      </c>
      <c r="CS2377" s="44">
        <v>2375</v>
      </c>
      <c r="CT2377" s="44" t="s">
        <v>25721</v>
      </c>
      <c r="CU2377" s="214">
        <v>16376</v>
      </c>
      <c r="CV2377" s="212" t="s">
        <v>25722</v>
      </c>
      <c r="CW2377" s="212" t="s">
        <v>1097</v>
      </c>
      <c r="CX2377" s="44" t="s">
        <v>600</v>
      </c>
      <c r="CY2377" s="78">
        <v>43465</v>
      </c>
      <c r="CZ2377" s="215" t="s">
        <v>511</v>
      </c>
      <c r="DA2377" s="212" t="s">
        <v>529</v>
      </c>
      <c r="DB2377" s="44" t="s">
        <v>530</v>
      </c>
      <c r="DC2377" s="44" t="s">
        <v>5287</v>
      </c>
      <c r="DD2377" s="44" t="s">
        <v>532</v>
      </c>
    </row>
    <row r="2378" spans="83:108">
      <c r="CE2378" s="212"/>
      <c r="CF2378" s="213">
        <f>IF(ISNUMBER(SEARCH($H$2,$CG$3:$CG$3334)),MAX($CF$2:CF2377)+1,0)</f>
        <v>2376</v>
      </c>
      <c r="CG2378" s="220" t="s">
        <v>25723</v>
      </c>
      <c r="CH2378" s="212"/>
      <c r="CI2378" s="212"/>
      <c r="CJ2378" s="213" t="str">
        <f>IFERROR(VLOOKUP(ROWS($CJ$3:CJ2378),CF2378:CG5709,2,0),"")</f>
        <v>PULL 52 DF_02376</v>
      </c>
      <c r="CK2378" s="212" t="s">
        <v>25724</v>
      </c>
      <c r="CL2378" s="212" t="s">
        <v>25725</v>
      </c>
      <c r="CM2378" s="78">
        <v>45016</v>
      </c>
      <c r="CN2378" s="212" t="s">
        <v>25726</v>
      </c>
      <c r="CO2378" s="212" t="s">
        <v>25727</v>
      </c>
      <c r="CP2378" s="212" t="s">
        <v>25728</v>
      </c>
      <c r="CQ2378" s="212" t="s">
        <v>25729</v>
      </c>
      <c r="CR2378" s="212" t="s">
        <v>25730</v>
      </c>
      <c r="CS2378" s="44">
        <v>2376</v>
      </c>
      <c r="CT2378" s="44" t="s">
        <v>25731</v>
      </c>
      <c r="CU2378" s="214">
        <v>8360</v>
      </c>
      <c r="CV2378" s="212" t="s">
        <v>25732</v>
      </c>
      <c r="CW2378" s="212" t="s">
        <v>25660</v>
      </c>
      <c r="CX2378" s="44" t="s">
        <v>18654</v>
      </c>
      <c r="CY2378" s="78">
        <v>45016</v>
      </c>
      <c r="CZ2378" s="215" t="s">
        <v>601</v>
      </c>
      <c r="DA2378" s="212" t="s">
        <v>737</v>
      </c>
      <c r="DB2378" s="44" t="s">
        <v>3943</v>
      </c>
      <c r="DC2378" s="44" t="s">
        <v>25661</v>
      </c>
      <c r="DD2378" s="44" t="s">
        <v>532</v>
      </c>
    </row>
    <row r="2379" spans="83:108">
      <c r="CE2379" s="212"/>
      <c r="CF2379" s="213">
        <f>IF(ISNUMBER(SEARCH($H$2,$CG$3:$CG$3334)),MAX($CF$2:CF2378)+1,0)</f>
        <v>2377</v>
      </c>
      <c r="CG2379" s="220" t="s">
        <v>25733</v>
      </c>
      <c r="CH2379" s="212"/>
      <c r="CI2379" s="212"/>
      <c r="CJ2379" s="213" t="str">
        <f>IFERROR(VLOOKUP(ROWS($CJ$3:CJ2379),CF2379:CG5710,2,0),"")</f>
        <v>PULSAR 40 SL_02377</v>
      </c>
      <c r="CK2379" s="212" t="s">
        <v>25734</v>
      </c>
      <c r="CL2379" s="212" t="s">
        <v>25735</v>
      </c>
      <c r="CM2379" s="78" t="s">
        <v>511</v>
      </c>
      <c r="CN2379" s="212" t="s">
        <v>25736</v>
      </c>
      <c r="CO2379" s="212" t="s">
        <v>25737</v>
      </c>
      <c r="CP2379" s="212" t="s">
        <v>25738</v>
      </c>
      <c r="CQ2379" s="212" t="s">
        <v>25739</v>
      </c>
      <c r="CR2379" s="212" t="s">
        <v>25740</v>
      </c>
      <c r="CS2379" s="44">
        <v>2377</v>
      </c>
      <c r="CT2379" s="44" t="s">
        <v>25741</v>
      </c>
      <c r="CU2379" s="214">
        <v>14418</v>
      </c>
      <c r="CV2379" s="212" t="s">
        <v>25742</v>
      </c>
      <c r="CW2379" s="212" t="s">
        <v>2104</v>
      </c>
      <c r="CX2379" s="44" t="s">
        <v>2208</v>
      </c>
      <c r="CY2379" s="44" t="s">
        <v>511</v>
      </c>
      <c r="CZ2379" s="215" t="s">
        <v>601</v>
      </c>
      <c r="DA2379" s="212" t="s">
        <v>737</v>
      </c>
      <c r="DB2379" s="44" t="s">
        <v>919</v>
      </c>
      <c r="DC2379" s="44" t="s">
        <v>2105</v>
      </c>
      <c r="DD2379" s="44" t="s">
        <v>532</v>
      </c>
    </row>
    <row r="2380" spans="83:108">
      <c r="CE2380" s="212"/>
      <c r="CF2380" s="213">
        <f>IF(ISNUMBER(SEARCH($H$2,$CG$3:$CG$3334)),MAX($CF$2:CF2379)+1,0)</f>
        <v>2378</v>
      </c>
      <c r="CG2380" s="220" t="s">
        <v>25743</v>
      </c>
      <c r="CH2380" s="212"/>
      <c r="CI2380" s="212"/>
      <c r="CJ2380" s="213" t="str">
        <f>IFERROR(VLOOKUP(ROWS($CJ$3:CJ2380),CF2380:CG5711,2,0),"")</f>
        <v>PUMA GOLD EC_02378</v>
      </c>
      <c r="CK2380" s="212" t="s">
        <v>25744</v>
      </c>
      <c r="CL2380" s="212" t="s">
        <v>25745</v>
      </c>
      <c r="CM2380" s="78">
        <v>43465</v>
      </c>
      <c r="CN2380" s="212" t="s">
        <v>25746</v>
      </c>
      <c r="CO2380" s="212" t="s">
        <v>25747</v>
      </c>
      <c r="CP2380" s="212" t="s">
        <v>25748</v>
      </c>
      <c r="CQ2380" s="212" t="s">
        <v>25749</v>
      </c>
      <c r="CR2380" s="212" t="s">
        <v>25750</v>
      </c>
      <c r="CS2380" s="44">
        <v>2378</v>
      </c>
      <c r="CT2380" s="44" t="s">
        <v>25751</v>
      </c>
      <c r="CU2380" s="214">
        <v>13342</v>
      </c>
      <c r="CV2380" s="212" t="s">
        <v>25752</v>
      </c>
      <c r="CW2380" s="212" t="s">
        <v>734</v>
      </c>
      <c r="CX2380" s="44" t="s">
        <v>735</v>
      </c>
      <c r="CY2380" s="78">
        <v>43465</v>
      </c>
      <c r="CZ2380" s="215" t="s">
        <v>763</v>
      </c>
      <c r="DA2380" s="212" t="s">
        <v>737</v>
      </c>
      <c r="DB2380" s="44" t="s">
        <v>530</v>
      </c>
      <c r="DC2380" s="44" t="s">
        <v>738</v>
      </c>
      <c r="DD2380" s="44" t="s">
        <v>532</v>
      </c>
    </row>
    <row r="2381" spans="83:108">
      <c r="CE2381" s="212"/>
      <c r="CF2381" s="213">
        <f>IF(ISNUMBER(SEARCH($H$2,$CG$3:$CG$3334)),MAX($CF$2:CF2380)+1,0)</f>
        <v>2379</v>
      </c>
      <c r="CG2381" s="220" t="s">
        <v>25753</v>
      </c>
      <c r="CH2381" s="212"/>
      <c r="CI2381" s="212"/>
      <c r="CJ2381" s="213" t="str">
        <f>IFERROR(VLOOKUP(ROWS($CJ$3:CJ2381),CF2381:CG5712,2,0),"")</f>
        <v>PUNTIL MZ_02379</v>
      </c>
      <c r="CK2381" s="212" t="s">
        <v>25754</v>
      </c>
      <c r="CL2381" s="212" t="s">
        <v>25755</v>
      </c>
      <c r="CM2381" s="78">
        <v>43131</v>
      </c>
      <c r="CN2381" s="212" t="s">
        <v>25756</v>
      </c>
      <c r="CO2381" s="212" t="s">
        <v>25757</v>
      </c>
      <c r="CP2381" s="212" t="s">
        <v>25758</v>
      </c>
      <c r="CQ2381" s="212" t="s">
        <v>25759</v>
      </c>
      <c r="CR2381" s="212" t="s">
        <v>25760</v>
      </c>
      <c r="CS2381" s="44">
        <v>2379</v>
      </c>
      <c r="CT2381" s="44" t="s">
        <v>25761</v>
      </c>
      <c r="CU2381" s="214">
        <v>14085</v>
      </c>
      <c r="CV2381" s="212" t="s">
        <v>25762</v>
      </c>
      <c r="CW2381" s="212" t="s">
        <v>12788</v>
      </c>
      <c r="CX2381" s="44" t="s">
        <v>5089</v>
      </c>
      <c r="CY2381" s="78">
        <v>43131</v>
      </c>
      <c r="CZ2381" s="215" t="s">
        <v>576</v>
      </c>
      <c r="DA2381" s="212" t="s">
        <v>512</v>
      </c>
      <c r="DB2381" s="44" t="s">
        <v>802</v>
      </c>
      <c r="DC2381" s="44" t="s">
        <v>12789</v>
      </c>
      <c r="DD2381" s="44" t="s">
        <v>563</v>
      </c>
    </row>
    <row r="2382" spans="83:108">
      <c r="CE2382" s="212"/>
      <c r="CF2382" s="213">
        <f>IF(ISNUMBER(SEARCH($H$2,$CG$3:$CG$3334)),MAX($CF$2:CF2381)+1,0)</f>
        <v>2380</v>
      </c>
      <c r="CG2382" s="220" t="s">
        <v>25763</v>
      </c>
      <c r="CH2382" s="212"/>
      <c r="CI2382" s="212"/>
      <c r="CJ2382" s="213" t="str">
        <f>IFERROR(VLOOKUP(ROWS($CJ$3:CJ2382),CF2382:CG5713,2,0),"")</f>
        <v>PYCHLOREX 480 EC_02380</v>
      </c>
      <c r="CK2382" s="212" t="s">
        <v>25764</v>
      </c>
      <c r="CL2382" s="212" t="s">
        <v>25765</v>
      </c>
      <c r="CM2382" s="78">
        <v>43131</v>
      </c>
      <c r="CN2382" s="212" t="s">
        <v>25766</v>
      </c>
      <c r="CO2382" s="212" t="s">
        <v>25767</v>
      </c>
      <c r="CP2382" s="212" t="s">
        <v>25768</v>
      </c>
      <c r="CQ2382" s="212" t="s">
        <v>25769</v>
      </c>
      <c r="CR2382" s="212" t="s">
        <v>25770</v>
      </c>
      <c r="CS2382" s="44">
        <v>2380</v>
      </c>
      <c r="CT2382" s="44" t="s">
        <v>25771</v>
      </c>
      <c r="CU2382" s="214">
        <v>11015</v>
      </c>
      <c r="CV2382" s="212" t="s">
        <v>25772</v>
      </c>
      <c r="CW2382" s="212" t="s">
        <v>1942</v>
      </c>
      <c r="CX2382" s="44" t="s">
        <v>1943</v>
      </c>
      <c r="CY2382" s="78">
        <v>43131</v>
      </c>
      <c r="CZ2382" s="215" t="s">
        <v>576</v>
      </c>
      <c r="DA2382" s="212" t="s">
        <v>529</v>
      </c>
      <c r="DB2382" s="44" t="s">
        <v>530</v>
      </c>
      <c r="DC2382" s="44" t="s">
        <v>6398</v>
      </c>
      <c r="DD2382" s="44" t="s">
        <v>532</v>
      </c>
    </row>
    <row r="2383" spans="83:108">
      <c r="CE2383" s="212"/>
      <c r="CF2383" s="213">
        <f>IF(ISNUMBER(SEARCH($H$2,$CG$3:$CG$3334)),MAX($CF$2:CF2382)+1,0)</f>
        <v>2381</v>
      </c>
      <c r="CG2383" s="220" t="s">
        <v>25773</v>
      </c>
      <c r="CH2383" s="212"/>
      <c r="CI2383" s="212"/>
      <c r="CJ2383" s="213" t="str">
        <f>IFERROR(VLOOKUP(ROWS($CJ$3:CJ2383),CF2383:CG5714,2,0),"")</f>
        <v>PYGANIC 1.4_02381</v>
      </c>
      <c r="CK2383" s="212" t="s">
        <v>25774</v>
      </c>
      <c r="CL2383" s="212" t="s">
        <v>25775</v>
      </c>
      <c r="CM2383" s="78">
        <v>44804</v>
      </c>
      <c r="CN2383" s="212" t="s">
        <v>25776</v>
      </c>
      <c r="CO2383" s="212" t="s">
        <v>25777</v>
      </c>
      <c r="CP2383" s="212" t="s">
        <v>25778</v>
      </c>
      <c r="CQ2383" s="212" t="s">
        <v>25779</v>
      </c>
      <c r="CR2383" s="212" t="s">
        <v>25780</v>
      </c>
      <c r="CS2383" s="44">
        <v>2381</v>
      </c>
      <c r="CT2383" s="44" t="s">
        <v>25781</v>
      </c>
      <c r="CU2383" s="214">
        <v>12566</v>
      </c>
      <c r="CV2383" s="212" t="s">
        <v>25782</v>
      </c>
      <c r="CW2383" s="212" t="s">
        <v>3027</v>
      </c>
      <c r="CX2383" s="44" t="s">
        <v>25783</v>
      </c>
      <c r="CY2383" s="78">
        <v>44804</v>
      </c>
      <c r="CZ2383" s="215" t="s">
        <v>763</v>
      </c>
      <c r="DA2383" s="212" t="s">
        <v>529</v>
      </c>
      <c r="DB2383" s="44" t="s">
        <v>530</v>
      </c>
      <c r="DC2383" s="44" t="s">
        <v>25784</v>
      </c>
      <c r="DD2383" s="44" t="s">
        <v>532</v>
      </c>
    </row>
    <row r="2384" spans="83:108">
      <c r="CE2384" s="212"/>
      <c r="CF2384" s="213">
        <f>IF(ISNUMBER(SEARCH($H$2,$CG$3:$CG$3334)),MAX($CF$2:CF2383)+1,0)</f>
        <v>2382</v>
      </c>
      <c r="CG2384" s="220" t="s">
        <v>25785</v>
      </c>
      <c r="CH2384" s="212"/>
      <c r="CI2384" s="212"/>
      <c r="CJ2384" s="213" t="str">
        <f>IFERROR(VLOOKUP(ROWS($CJ$3:CJ2384),CF2384:CG5715,2,0),"")</f>
        <v>PYGRAIN_02382</v>
      </c>
      <c r="CK2384" s="212" t="s">
        <v>25786</v>
      </c>
      <c r="CL2384" s="212" t="s">
        <v>25787</v>
      </c>
      <c r="CM2384" s="78">
        <v>44804</v>
      </c>
      <c r="CN2384" s="212" t="s">
        <v>25788</v>
      </c>
      <c r="CO2384" s="212" t="s">
        <v>25789</v>
      </c>
      <c r="CP2384" s="212" t="s">
        <v>25790</v>
      </c>
      <c r="CQ2384" s="212" t="s">
        <v>25791</v>
      </c>
      <c r="CR2384" s="212" t="s">
        <v>25792</v>
      </c>
      <c r="CS2384" s="44">
        <v>2382</v>
      </c>
      <c r="CT2384" s="44" t="s">
        <v>25793</v>
      </c>
      <c r="CU2384" s="214">
        <v>12763</v>
      </c>
      <c r="CV2384" s="212" t="s">
        <v>25794</v>
      </c>
      <c r="CW2384" s="212" t="s">
        <v>599</v>
      </c>
      <c r="CX2384" s="44" t="s">
        <v>885</v>
      </c>
      <c r="CY2384" s="78">
        <v>44804</v>
      </c>
      <c r="CZ2384" s="215" t="s">
        <v>601</v>
      </c>
      <c r="DA2384" s="212" t="s">
        <v>529</v>
      </c>
      <c r="DB2384" s="44" t="s">
        <v>530</v>
      </c>
      <c r="DC2384" s="44" t="s">
        <v>602</v>
      </c>
      <c r="DD2384" s="44" t="s">
        <v>532</v>
      </c>
    </row>
    <row r="2385" spans="83:108">
      <c r="CE2385" s="212"/>
      <c r="CF2385" s="213">
        <f>IF(ISNUMBER(SEARCH($H$2,$CG$3:$CG$3334)),MAX($CF$2:CF2384)+1,0)</f>
        <v>2383</v>
      </c>
      <c r="CG2385" s="220" t="s">
        <v>25795</v>
      </c>
      <c r="CH2385" s="212"/>
      <c r="CI2385" s="212"/>
      <c r="CJ2385" s="213" t="str">
        <f>IFERROR(VLOOKUP(ROWS($CJ$3:CJ2385),CF2385:CG5716,2,0),"")</f>
        <v>PYKOS_02383</v>
      </c>
      <c r="CK2385" s="212" t="s">
        <v>25796</v>
      </c>
      <c r="CL2385" s="212" t="s">
        <v>25797</v>
      </c>
      <c r="CM2385" s="78">
        <v>44561</v>
      </c>
      <c r="CN2385" s="212" t="s">
        <v>25798</v>
      </c>
      <c r="CO2385" s="212" t="s">
        <v>25799</v>
      </c>
      <c r="CP2385" s="212" t="s">
        <v>25800</v>
      </c>
      <c r="CQ2385" s="212" t="s">
        <v>25801</v>
      </c>
      <c r="CR2385" s="212" t="s">
        <v>25802</v>
      </c>
      <c r="CS2385" s="44">
        <v>2383</v>
      </c>
      <c r="CT2385" s="44" t="s">
        <v>25803</v>
      </c>
      <c r="CU2385" s="214">
        <v>10139</v>
      </c>
      <c r="CV2385" s="212" t="s">
        <v>25804</v>
      </c>
      <c r="CW2385" s="212" t="s">
        <v>9302</v>
      </c>
      <c r="CX2385" s="44" t="s">
        <v>1752</v>
      </c>
      <c r="CY2385" s="78">
        <v>44561</v>
      </c>
      <c r="CZ2385" s="215" t="s">
        <v>528</v>
      </c>
      <c r="DA2385" s="212" t="s">
        <v>512</v>
      </c>
      <c r="DB2385" s="44" t="s">
        <v>802</v>
      </c>
      <c r="DC2385" s="44" t="s">
        <v>827</v>
      </c>
      <c r="DD2385" s="44" t="s">
        <v>532</v>
      </c>
    </row>
    <row r="2386" spans="83:108">
      <c r="CE2386" s="212"/>
      <c r="CF2386" s="213">
        <f>IF(ISNUMBER(SEARCH($H$2,$CG$3:$CG$3334)),MAX($CF$2:CF2385)+1,0)</f>
        <v>2384</v>
      </c>
      <c r="CG2386" s="220" t="s">
        <v>25805</v>
      </c>
      <c r="CH2386" s="212"/>
      <c r="CI2386" s="212"/>
      <c r="CJ2386" s="213" t="str">
        <f>IFERROR(VLOOKUP(ROWS($CJ$3:CJ2386),CF2386:CG5717,2,0),"")</f>
        <v>PYPHEN NEW 10 EC_02384</v>
      </c>
      <c r="CK2386" s="212" t="s">
        <v>25806</v>
      </c>
      <c r="CL2386" s="212" t="s">
        <v>25807</v>
      </c>
      <c r="CM2386" s="78">
        <v>43465</v>
      </c>
      <c r="CN2386" s="212" t="s">
        <v>25808</v>
      </c>
      <c r="CO2386" s="212" t="s">
        <v>25809</v>
      </c>
      <c r="CP2386" s="212" t="s">
        <v>25810</v>
      </c>
      <c r="CQ2386" s="212" t="s">
        <v>25811</v>
      </c>
      <c r="CR2386" s="212" t="s">
        <v>25812</v>
      </c>
      <c r="CS2386" s="44">
        <v>2384</v>
      </c>
      <c r="CT2386" s="44" t="s">
        <v>25813</v>
      </c>
      <c r="CU2386" s="214">
        <v>15937</v>
      </c>
      <c r="CV2386" s="212" t="s">
        <v>25814</v>
      </c>
      <c r="CW2386" s="212" t="s">
        <v>1097</v>
      </c>
      <c r="CX2386" s="44" t="s">
        <v>776</v>
      </c>
      <c r="CY2386" s="78">
        <v>43465</v>
      </c>
      <c r="CZ2386" s="215" t="s">
        <v>576</v>
      </c>
      <c r="DA2386" s="212" t="s">
        <v>529</v>
      </c>
      <c r="DB2386" s="44" t="s">
        <v>530</v>
      </c>
      <c r="DC2386" s="44" t="s">
        <v>1119</v>
      </c>
      <c r="DD2386" s="44" t="s">
        <v>532</v>
      </c>
    </row>
    <row r="2387" spans="83:108">
      <c r="CE2387" s="212"/>
      <c r="CF2387" s="213">
        <f>IF(ISNUMBER(SEARCH($H$2,$CG$3:$CG$3334)),MAX($CF$2:CF2386)+1,0)</f>
        <v>2385</v>
      </c>
      <c r="CG2387" s="220" t="s">
        <v>25815</v>
      </c>
      <c r="CH2387" s="212"/>
      <c r="CI2387" s="212"/>
      <c r="CJ2387" s="213" t="str">
        <f>IFERROR(VLOOKUP(ROWS($CJ$3:CJ2387),CF2387:CG5718,2,0),"")</f>
        <v>PYR PRONTO_02385</v>
      </c>
      <c r="CK2387" s="212" t="s">
        <v>25816</v>
      </c>
      <c r="CL2387" s="212" t="s">
        <v>25817</v>
      </c>
      <c r="CM2387" s="78">
        <v>43131</v>
      </c>
      <c r="CN2387" s="212" t="s">
        <v>25818</v>
      </c>
      <c r="CO2387" s="212" t="s">
        <v>25819</v>
      </c>
      <c r="CP2387" s="212" t="s">
        <v>25820</v>
      </c>
      <c r="CQ2387" s="212" t="s">
        <v>25821</v>
      </c>
      <c r="CR2387" s="212" t="s">
        <v>25822</v>
      </c>
      <c r="CS2387" s="44">
        <v>2385</v>
      </c>
      <c r="CT2387" s="44" t="s">
        <v>25823</v>
      </c>
      <c r="CU2387" s="214">
        <v>14240</v>
      </c>
      <c r="CV2387" s="212" t="s">
        <v>25824</v>
      </c>
      <c r="CW2387" s="212" t="s">
        <v>1942</v>
      </c>
      <c r="CX2387" s="44" t="s">
        <v>1703</v>
      </c>
      <c r="CY2387" s="78">
        <v>43131</v>
      </c>
      <c r="CZ2387" s="215" t="s">
        <v>601</v>
      </c>
      <c r="DA2387" s="212" t="s">
        <v>529</v>
      </c>
      <c r="DB2387" s="44" t="s">
        <v>530</v>
      </c>
      <c r="DC2387" s="44" t="s">
        <v>9947</v>
      </c>
      <c r="DD2387" s="44" t="s">
        <v>532</v>
      </c>
    </row>
    <row r="2388" spans="83:108">
      <c r="CE2388" s="212"/>
      <c r="CF2388" s="213">
        <f>IF(ISNUMBER(SEARCH($H$2,$CG$3:$CG$3334)),MAX($CF$2:CF2387)+1,0)</f>
        <v>2386</v>
      </c>
      <c r="CG2388" s="220" t="s">
        <v>25825</v>
      </c>
      <c r="CH2388" s="212"/>
      <c r="CI2388" s="212"/>
      <c r="CJ2388" s="213" t="str">
        <f>IFERROR(VLOOKUP(ROWS($CJ$3:CJ2388),CF2388:CG5719,2,0),"")</f>
        <v>PYREOS 200 SC_02386</v>
      </c>
      <c r="CK2388" s="212" t="s">
        <v>25826</v>
      </c>
      <c r="CL2388" s="212" t="s">
        <v>25827</v>
      </c>
      <c r="CM2388" s="78">
        <v>44773</v>
      </c>
      <c r="CN2388" s="212" t="s">
        <v>25828</v>
      </c>
      <c r="CO2388" s="212" t="s">
        <v>25829</v>
      </c>
      <c r="CP2388" s="212" t="s">
        <v>25830</v>
      </c>
      <c r="CQ2388" s="212" t="s">
        <v>25831</v>
      </c>
      <c r="CR2388" s="212" t="s">
        <v>25832</v>
      </c>
      <c r="CS2388" s="44">
        <v>2386</v>
      </c>
      <c r="CT2388" s="44" t="s">
        <v>25833</v>
      </c>
      <c r="CU2388" s="214">
        <v>15521</v>
      </c>
      <c r="CV2388" s="212" t="s">
        <v>25834</v>
      </c>
      <c r="CW2388" s="212" t="s">
        <v>1225</v>
      </c>
      <c r="CX2388" s="44" t="s">
        <v>3496</v>
      </c>
      <c r="CY2388" s="78">
        <v>44773</v>
      </c>
      <c r="CZ2388" s="215" t="s">
        <v>601</v>
      </c>
      <c r="DA2388" s="212" t="s">
        <v>529</v>
      </c>
      <c r="DB2388" s="44" t="s">
        <v>655</v>
      </c>
      <c r="DC2388" s="44" t="s">
        <v>19160</v>
      </c>
      <c r="DD2388" s="44" t="s">
        <v>532</v>
      </c>
    </row>
    <row r="2389" spans="83:108">
      <c r="CE2389" s="212"/>
      <c r="CF2389" s="213">
        <f>IF(ISNUMBER(SEARCH($H$2,$CG$3:$CG$3334)),MAX($CF$2:CF2388)+1,0)</f>
        <v>2387</v>
      </c>
      <c r="CG2389" s="220" t="s">
        <v>25835</v>
      </c>
      <c r="CH2389" s="212"/>
      <c r="CI2389" s="212"/>
      <c r="CJ2389" s="213" t="str">
        <f>IFERROR(VLOOKUP(ROWS($CJ$3:CJ2389),CF2389:CG5720,2,0),"")</f>
        <v>PYREOS EXTRA SL_02387</v>
      </c>
      <c r="CK2389" s="212" t="s">
        <v>25836</v>
      </c>
      <c r="CL2389" s="212" t="s">
        <v>25837</v>
      </c>
      <c r="CM2389" s="78">
        <v>44773</v>
      </c>
      <c r="CN2389" s="212" t="s">
        <v>25838</v>
      </c>
      <c r="CO2389" s="212" t="s">
        <v>25839</v>
      </c>
      <c r="CP2389" s="212" t="s">
        <v>25840</v>
      </c>
      <c r="CQ2389" s="212" t="s">
        <v>25841</v>
      </c>
      <c r="CR2389" s="212" t="s">
        <v>25842</v>
      </c>
      <c r="CS2389" s="44">
        <v>2387</v>
      </c>
      <c r="CT2389" s="44" t="s">
        <v>25843</v>
      </c>
      <c r="CU2389" s="214">
        <v>14826</v>
      </c>
      <c r="CV2389" s="212" t="s">
        <v>25844</v>
      </c>
      <c r="CW2389" s="212" t="s">
        <v>1225</v>
      </c>
      <c r="CX2389" s="44" t="s">
        <v>1287</v>
      </c>
      <c r="CY2389" s="78">
        <v>44773</v>
      </c>
      <c r="CZ2389" s="215" t="s">
        <v>763</v>
      </c>
      <c r="DA2389" s="212" t="s">
        <v>529</v>
      </c>
      <c r="DB2389" s="44" t="s">
        <v>919</v>
      </c>
      <c r="DC2389" s="44" t="s">
        <v>19160</v>
      </c>
      <c r="DD2389" s="44" t="s">
        <v>532</v>
      </c>
    </row>
    <row r="2390" spans="83:108">
      <c r="CE2390" s="212"/>
      <c r="CF2390" s="213">
        <f>IF(ISNUMBER(SEARCH($H$2,$CG$3:$CG$3334)),MAX($CF$2:CF2389)+1,0)</f>
        <v>2388</v>
      </c>
      <c r="CG2390" s="220" t="s">
        <v>25845</v>
      </c>
      <c r="CH2390" s="212"/>
      <c r="CI2390" s="212"/>
      <c r="CJ2390" s="213" t="str">
        <f>IFERROR(VLOOKUP(ROWS($CJ$3:CJ2390),CF2390:CG5721,2,0),"")</f>
        <v>PYRIMUS 400 SC_02388</v>
      </c>
      <c r="CK2390" s="212" t="s">
        <v>25846</v>
      </c>
      <c r="CL2390" s="212" t="s">
        <v>25847</v>
      </c>
      <c r="CM2390" s="78">
        <v>43220</v>
      </c>
      <c r="CN2390" s="212" t="s">
        <v>25848</v>
      </c>
      <c r="CO2390" s="212" t="s">
        <v>25849</v>
      </c>
      <c r="CP2390" s="212" t="s">
        <v>25850</v>
      </c>
      <c r="CQ2390" s="212" t="s">
        <v>25851</v>
      </c>
      <c r="CR2390" s="212" t="s">
        <v>25852</v>
      </c>
      <c r="CS2390" s="44">
        <v>2388</v>
      </c>
      <c r="CT2390" s="44" t="s">
        <v>25853</v>
      </c>
      <c r="CU2390" s="214">
        <v>15628</v>
      </c>
      <c r="CV2390" s="212" t="s">
        <v>25854</v>
      </c>
      <c r="CW2390" s="212" t="s">
        <v>3572</v>
      </c>
      <c r="CX2390" s="44" t="s">
        <v>2490</v>
      </c>
      <c r="CY2390" s="78">
        <v>43220</v>
      </c>
      <c r="CZ2390" s="215" t="s">
        <v>601</v>
      </c>
      <c r="DA2390" s="212" t="s">
        <v>512</v>
      </c>
      <c r="DB2390" s="44" t="s">
        <v>655</v>
      </c>
      <c r="DC2390" s="44" t="s">
        <v>3573</v>
      </c>
      <c r="DD2390" s="44" t="s">
        <v>532</v>
      </c>
    </row>
    <row r="2391" spans="83:108">
      <c r="CE2391" s="212"/>
      <c r="CF2391" s="213">
        <f>IF(ISNUMBER(SEARCH($H$2,$CG$3:$CG$3334)),MAX($CF$2:CF2390)+1,0)</f>
        <v>2389</v>
      </c>
      <c r="CG2391" s="220" t="s">
        <v>25855</v>
      </c>
      <c r="CH2391" s="212"/>
      <c r="CI2391" s="212"/>
      <c r="CJ2391" s="213" t="str">
        <f>IFERROR(VLOOKUP(ROWS($CJ$3:CJ2391),CF2391:CG5722,2,0),"")</f>
        <v>PYRINET_02389</v>
      </c>
      <c r="CK2391" s="212" t="s">
        <v>25856</v>
      </c>
      <c r="CL2391" s="212" t="s">
        <v>25857</v>
      </c>
      <c r="CM2391" s="78">
        <v>43131</v>
      </c>
      <c r="CN2391" s="212" t="s">
        <v>25858</v>
      </c>
      <c r="CO2391" s="212" t="s">
        <v>25859</v>
      </c>
      <c r="CP2391" s="212" t="s">
        <v>25860</v>
      </c>
      <c r="CQ2391" s="212" t="s">
        <v>25861</v>
      </c>
      <c r="CR2391" s="212" t="s">
        <v>25862</v>
      </c>
      <c r="CS2391" s="44">
        <v>2389</v>
      </c>
      <c r="CT2391" s="44" t="s">
        <v>25863</v>
      </c>
      <c r="CU2391" s="214">
        <v>14381</v>
      </c>
      <c r="CV2391" s="212" t="s">
        <v>25864</v>
      </c>
      <c r="CW2391" s="212" t="s">
        <v>1942</v>
      </c>
      <c r="CX2391" s="44" t="s">
        <v>1703</v>
      </c>
      <c r="CY2391" s="78">
        <v>43131</v>
      </c>
      <c r="CZ2391" s="215" t="s">
        <v>736</v>
      </c>
      <c r="DA2391" s="212" t="s">
        <v>529</v>
      </c>
      <c r="DB2391" s="44" t="s">
        <v>1690</v>
      </c>
      <c r="DC2391" s="44" t="s">
        <v>13970</v>
      </c>
      <c r="DD2391" s="44" t="s">
        <v>532</v>
      </c>
    </row>
    <row r="2392" spans="83:108">
      <c r="CE2392" s="212"/>
      <c r="CF2392" s="213">
        <f>IF(ISNUMBER(SEARCH($H$2,$CG$3:$CG$3334)),MAX($CF$2:CF2391)+1,0)</f>
        <v>2390</v>
      </c>
      <c r="CG2392" s="220" t="s">
        <v>25865</v>
      </c>
      <c r="CH2392" s="212"/>
      <c r="CI2392" s="212"/>
      <c r="CJ2392" s="213" t="str">
        <f>IFERROR(VLOOKUP(ROWS($CJ$3:CJ2392),CF2392:CG5723,2,0),"")</f>
        <v>PYRINEX M 22_02390</v>
      </c>
      <c r="CK2392" s="212" t="s">
        <v>25866</v>
      </c>
      <c r="CL2392" s="212" t="s">
        <v>25867</v>
      </c>
      <c r="CM2392" s="78">
        <v>43131</v>
      </c>
      <c r="CN2392" s="212" t="s">
        <v>25868</v>
      </c>
      <c r="CO2392" s="212" t="s">
        <v>25869</v>
      </c>
      <c r="CP2392" s="212" t="s">
        <v>25870</v>
      </c>
      <c r="CQ2392" s="212" t="s">
        <v>25871</v>
      </c>
      <c r="CR2392" s="212" t="s">
        <v>25872</v>
      </c>
      <c r="CS2392" s="44">
        <v>2390</v>
      </c>
      <c r="CT2392" s="44" t="s">
        <v>25873</v>
      </c>
      <c r="CU2392" s="214">
        <v>11029</v>
      </c>
      <c r="CV2392" s="212" t="s">
        <v>25874</v>
      </c>
      <c r="CW2392" s="212" t="s">
        <v>6959</v>
      </c>
      <c r="CX2392" s="44" t="s">
        <v>1943</v>
      </c>
      <c r="CY2392" s="78">
        <v>43131</v>
      </c>
      <c r="CZ2392" s="215" t="s">
        <v>763</v>
      </c>
      <c r="DA2392" s="212" t="s">
        <v>529</v>
      </c>
      <c r="DB2392" s="44" t="s">
        <v>530</v>
      </c>
      <c r="DC2392" s="44" t="s">
        <v>7112</v>
      </c>
      <c r="DD2392" s="44" t="s">
        <v>563</v>
      </c>
    </row>
    <row r="2393" spans="83:108">
      <c r="CE2393" s="212"/>
      <c r="CF2393" s="213">
        <f>IF(ISNUMBER(SEARCH($H$2,$CG$3:$CG$3334)),MAX($CF$2:CF2392)+1,0)</f>
        <v>2391</v>
      </c>
      <c r="CG2393" s="220" t="s">
        <v>25875</v>
      </c>
      <c r="CH2393" s="212"/>
      <c r="CI2393" s="212"/>
      <c r="CJ2393" s="213" t="str">
        <f>IFERROR(VLOOKUP(ROWS($CJ$3:CJ2393),CF2393:CG5724,2,0),"")</f>
        <v>PYRINEX ME_02391</v>
      </c>
      <c r="CK2393" s="212" t="s">
        <v>25876</v>
      </c>
      <c r="CL2393" s="212" t="s">
        <v>25877</v>
      </c>
      <c r="CM2393" s="78">
        <v>43131</v>
      </c>
      <c r="CN2393" s="212" t="s">
        <v>25878</v>
      </c>
      <c r="CO2393" s="212" t="s">
        <v>25879</v>
      </c>
      <c r="CP2393" s="212" t="s">
        <v>25880</v>
      </c>
      <c r="CQ2393" s="212" t="s">
        <v>25881</v>
      </c>
      <c r="CR2393" s="212" t="s">
        <v>25882</v>
      </c>
      <c r="CS2393" s="44">
        <v>2391</v>
      </c>
      <c r="CT2393" s="44" t="s">
        <v>25883</v>
      </c>
      <c r="CU2393" s="214">
        <v>9131</v>
      </c>
      <c r="CV2393" s="212" t="s">
        <v>25884</v>
      </c>
      <c r="CW2393" s="212" t="s">
        <v>1942</v>
      </c>
      <c r="CX2393" s="44" t="s">
        <v>1703</v>
      </c>
      <c r="CY2393" s="78">
        <v>43131</v>
      </c>
      <c r="CZ2393" s="215" t="s">
        <v>763</v>
      </c>
      <c r="DA2393" s="212" t="s">
        <v>529</v>
      </c>
      <c r="DB2393" s="44" t="s">
        <v>1690</v>
      </c>
      <c r="DC2393" s="44" t="s">
        <v>13970</v>
      </c>
      <c r="DD2393" s="44" t="s">
        <v>532</v>
      </c>
    </row>
    <row r="2394" spans="83:108">
      <c r="CE2394" s="212"/>
      <c r="CF2394" s="213">
        <f>IF(ISNUMBER(SEARCH($H$2,$CG$3:$CG$3334)),MAX($CF$2:CF2393)+1,0)</f>
        <v>2392</v>
      </c>
      <c r="CG2394" s="220" t="s">
        <v>25885</v>
      </c>
      <c r="CH2394" s="212"/>
      <c r="CI2394" s="212"/>
      <c r="CJ2394" s="213" t="str">
        <f>IFERROR(VLOOKUP(ROWS($CJ$3:CJ2394),CF2394:CG5725,2,0),"")</f>
        <v>PYRINEX PRONTO_02392</v>
      </c>
      <c r="CK2394" s="212" t="s">
        <v>25886</v>
      </c>
      <c r="CL2394" s="212" t="s">
        <v>25887</v>
      </c>
      <c r="CM2394" s="78">
        <v>43131</v>
      </c>
      <c r="CN2394" s="212" t="s">
        <v>25888</v>
      </c>
      <c r="CO2394" s="212" t="s">
        <v>25889</v>
      </c>
      <c r="CP2394" s="212" t="s">
        <v>25890</v>
      </c>
      <c r="CQ2394" s="212" t="s">
        <v>25891</v>
      </c>
      <c r="CR2394" s="212" t="s">
        <v>25892</v>
      </c>
      <c r="CS2394" s="44">
        <v>2392</v>
      </c>
      <c r="CT2394" s="44" t="s">
        <v>25893</v>
      </c>
      <c r="CU2394" s="214">
        <v>10973</v>
      </c>
      <c r="CV2394" s="212" t="s">
        <v>25894</v>
      </c>
      <c r="CW2394" s="212" t="s">
        <v>1942</v>
      </c>
      <c r="CX2394" s="44" t="s">
        <v>1703</v>
      </c>
      <c r="CY2394" s="78">
        <v>43131</v>
      </c>
      <c r="CZ2394" s="215" t="s">
        <v>601</v>
      </c>
      <c r="DA2394" s="212" t="s">
        <v>529</v>
      </c>
      <c r="DB2394" s="44" t="s">
        <v>1690</v>
      </c>
      <c r="DC2394" s="44" t="s">
        <v>9947</v>
      </c>
      <c r="DD2394" s="44" t="s">
        <v>532</v>
      </c>
    </row>
    <row r="2395" spans="83:108">
      <c r="CE2395" s="212"/>
      <c r="CF2395" s="213">
        <f>IF(ISNUMBER(SEARCH($H$2,$CG$3:$CG$3334)),MAX($CF$2:CF2394)+1,0)</f>
        <v>2393</v>
      </c>
      <c r="CG2395" s="220" t="s">
        <v>25895</v>
      </c>
      <c r="CH2395" s="212"/>
      <c r="CI2395" s="212"/>
      <c r="CJ2395" s="213" t="str">
        <f>IFERROR(VLOOKUP(ROWS($CJ$3:CJ2395),CF2395:CG5726,2,0),"")</f>
        <v>PYRUS 400 SC_02393</v>
      </c>
      <c r="CK2395" s="212" t="s">
        <v>25896</v>
      </c>
      <c r="CL2395" s="212" t="s">
        <v>25897</v>
      </c>
      <c r="CM2395" s="78">
        <v>43220</v>
      </c>
      <c r="CN2395" s="212" t="s">
        <v>25898</v>
      </c>
      <c r="CO2395" s="212" t="s">
        <v>25899</v>
      </c>
      <c r="CP2395" s="212" t="s">
        <v>25900</v>
      </c>
      <c r="CQ2395" s="212" t="s">
        <v>25901</v>
      </c>
      <c r="CR2395" s="212" t="s">
        <v>25902</v>
      </c>
      <c r="CS2395" s="44">
        <v>2393</v>
      </c>
      <c r="CT2395" s="44" t="s">
        <v>25903</v>
      </c>
      <c r="CU2395" s="214">
        <v>13998</v>
      </c>
      <c r="CV2395" s="212" t="s">
        <v>25904</v>
      </c>
      <c r="CW2395" s="212" t="s">
        <v>3572</v>
      </c>
      <c r="CX2395" s="44" t="s">
        <v>2490</v>
      </c>
      <c r="CY2395" s="78">
        <v>43220</v>
      </c>
      <c r="CZ2395" s="215" t="s">
        <v>601</v>
      </c>
      <c r="DA2395" s="212" t="s">
        <v>512</v>
      </c>
      <c r="DB2395" s="44" t="s">
        <v>655</v>
      </c>
      <c r="DC2395" s="44" t="s">
        <v>3573</v>
      </c>
      <c r="DD2395" s="44" t="s">
        <v>532</v>
      </c>
    </row>
    <row r="2396" spans="83:108">
      <c r="CE2396" s="212"/>
      <c r="CF2396" s="213">
        <f>IF(ISNUMBER(SEARCH($H$2,$CG$3:$CG$3334)),MAX($CF$2:CF2395)+1,0)</f>
        <v>2394</v>
      </c>
      <c r="CG2396" s="220" t="s">
        <v>25905</v>
      </c>
      <c r="CH2396" s="212"/>
      <c r="CI2396" s="212"/>
      <c r="CJ2396" s="213" t="str">
        <f>IFERROR(VLOOKUP(ROWS($CJ$3:CJ2396),CF2396:CG5727,2,0),"")</f>
        <v>QUAD-GLOB 200 SL_02394</v>
      </c>
      <c r="CK2396" s="212" t="s">
        <v>25906</v>
      </c>
      <c r="CL2396" s="212" t="s">
        <v>25907</v>
      </c>
      <c r="CM2396" s="78">
        <v>42916</v>
      </c>
      <c r="CN2396" s="212" t="s">
        <v>25908</v>
      </c>
      <c r="CO2396" s="212" t="s">
        <v>25909</v>
      </c>
      <c r="CP2396" s="212" t="s">
        <v>25910</v>
      </c>
      <c r="CQ2396" s="212" t="s">
        <v>25911</v>
      </c>
      <c r="CR2396" s="212" t="s">
        <v>25912</v>
      </c>
      <c r="CS2396" s="44">
        <v>2394</v>
      </c>
      <c r="CT2396" s="44" t="s">
        <v>25913</v>
      </c>
      <c r="CU2396" s="214">
        <v>14687</v>
      </c>
      <c r="CV2396" s="212" t="s">
        <v>25914</v>
      </c>
      <c r="CW2396" s="212" t="s">
        <v>1644</v>
      </c>
      <c r="CX2396" s="44" t="s">
        <v>1392</v>
      </c>
      <c r="CY2396" s="78">
        <v>42916</v>
      </c>
      <c r="CZ2396" s="215" t="s">
        <v>999</v>
      </c>
      <c r="DA2396" s="212" t="s">
        <v>737</v>
      </c>
      <c r="DB2396" s="44" t="s">
        <v>547</v>
      </c>
      <c r="DC2396" s="44" t="s">
        <v>1645</v>
      </c>
      <c r="DD2396" s="44" t="s">
        <v>532</v>
      </c>
    </row>
    <row r="2397" spans="83:108">
      <c r="CE2397" s="212"/>
      <c r="CF2397" s="213">
        <f>IF(ISNUMBER(SEARCH($H$2,$CG$3:$CG$3334)),MAX($CF$2:CF2396)+1,0)</f>
        <v>2395</v>
      </c>
      <c r="CG2397" s="220" t="s">
        <v>25915</v>
      </c>
      <c r="CH2397" s="212"/>
      <c r="CI2397" s="212"/>
      <c r="CJ2397" s="213" t="str">
        <f>IFERROR(VLOOKUP(ROWS($CJ$3:CJ2397),CF2397:CG5728,2,0),"")</f>
        <v>QUADRIS_02395</v>
      </c>
      <c r="CK2397" s="212" t="s">
        <v>25916</v>
      </c>
      <c r="CL2397" s="212" t="s">
        <v>25917</v>
      </c>
      <c r="CM2397" s="78">
        <v>44561</v>
      </c>
      <c r="CN2397" s="212" t="s">
        <v>25918</v>
      </c>
      <c r="CO2397" s="212" t="s">
        <v>25919</v>
      </c>
      <c r="CP2397" s="212" t="s">
        <v>25920</v>
      </c>
      <c r="CQ2397" s="212" t="s">
        <v>25921</v>
      </c>
      <c r="CR2397" s="212" t="s">
        <v>25922</v>
      </c>
      <c r="CS2397" s="44">
        <v>2395</v>
      </c>
      <c r="CT2397" s="44" t="s">
        <v>25923</v>
      </c>
      <c r="CU2397" s="214">
        <v>9210</v>
      </c>
      <c r="CV2397" s="212" t="s">
        <v>25924</v>
      </c>
      <c r="CW2397" s="212" t="s">
        <v>707</v>
      </c>
      <c r="CX2397" s="44" t="s">
        <v>839</v>
      </c>
      <c r="CY2397" s="78">
        <v>44561</v>
      </c>
      <c r="CZ2397" s="215" t="s">
        <v>601</v>
      </c>
      <c r="DA2397" s="212" t="s">
        <v>512</v>
      </c>
      <c r="DB2397" s="44" t="s">
        <v>655</v>
      </c>
      <c r="DC2397" s="44" t="s">
        <v>4794</v>
      </c>
      <c r="DD2397" s="44" t="s">
        <v>563</v>
      </c>
    </row>
    <row r="2398" spans="83:108">
      <c r="CE2398" s="212"/>
      <c r="CF2398" s="213">
        <f>IF(ISNUMBER(SEARCH($H$2,$CG$3:$CG$3334)),MAX($CF$2:CF2397)+1,0)</f>
        <v>2396</v>
      </c>
      <c r="CG2398" s="220" t="s">
        <v>25925</v>
      </c>
      <c r="CH2398" s="212"/>
      <c r="CI2398" s="212"/>
      <c r="CJ2398" s="213" t="str">
        <f>IFERROR(VLOOKUP(ROWS($CJ$3:CJ2398),CF2398:CG5729,2,0),"")</f>
        <v>QUALY_02396</v>
      </c>
      <c r="CK2398" s="212" t="s">
        <v>25926</v>
      </c>
      <c r="CL2398" s="212" t="s">
        <v>25927</v>
      </c>
      <c r="CM2398" s="78">
        <v>43220</v>
      </c>
      <c r="CN2398" s="212" t="s">
        <v>25928</v>
      </c>
      <c r="CO2398" s="212" t="s">
        <v>25929</v>
      </c>
      <c r="CP2398" s="212" t="s">
        <v>25930</v>
      </c>
      <c r="CQ2398" s="212" t="s">
        <v>25931</v>
      </c>
      <c r="CR2398" s="212" t="s">
        <v>25932</v>
      </c>
      <c r="CS2398" s="44">
        <v>2396</v>
      </c>
      <c r="CT2398" s="44" t="s">
        <v>25933</v>
      </c>
      <c r="CU2398" s="214">
        <v>15200</v>
      </c>
      <c r="CV2398" s="212" t="s">
        <v>25934</v>
      </c>
      <c r="CW2398" s="212" t="s">
        <v>6619</v>
      </c>
      <c r="CX2398" s="44" t="s">
        <v>1703</v>
      </c>
      <c r="CY2398" s="78">
        <v>43220</v>
      </c>
      <c r="CZ2398" s="215" t="s">
        <v>763</v>
      </c>
      <c r="DA2398" s="212" t="s">
        <v>512</v>
      </c>
      <c r="DB2398" s="44" t="s">
        <v>530</v>
      </c>
      <c r="DC2398" s="44" t="s">
        <v>4468</v>
      </c>
      <c r="DD2398" s="44" t="s">
        <v>532</v>
      </c>
    </row>
    <row r="2399" spans="83:108">
      <c r="CE2399" s="212"/>
      <c r="CF2399" s="213">
        <f>IF(ISNUMBER(SEARCH($H$2,$CG$3:$CG$3334)),MAX($CF$2:CF2398)+1,0)</f>
        <v>2397</v>
      </c>
      <c r="CG2399" s="220" t="s">
        <v>25935</v>
      </c>
      <c r="CH2399" s="212"/>
      <c r="CI2399" s="212"/>
      <c r="CJ2399" s="213" t="str">
        <f>IFERROR(VLOOKUP(ROWS($CJ$3:CJ2399),CF2399:CG5730,2,0),"")</f>
        <v>QUANTUM_02397</v>
      </c>
      <c r="CK2399" s="212" t="s">
        <v>25936</v>
      </c>
      <c r="CL2399" s="212" t="s">
        <v>25937</v>
      </c>
      <c r="CM2399" s="78">
        <v>43312</v>
      </c>
      <c r="CN2399" s="212" t="s">
        <v>25938</v>
      </c>
      <c r="CO2399" s="212" t="s">
        <v>25939</v>
      </c>
      <c r="CP2399" s="212" t="s">
        <v>25940</v>
      </c>
      <c r="CQ2399" s="212" t="s">
        <v>25941</v>
      </c>
      <c r="CR2399" s="212" t="s">
        <v>25942</v>
      </c>
      <c r="CS2399" s="44">
        <v>2397</v>
      </c>
      <c r="CT2399" s="44" t="s">
        <v>25943</v>
      </c>
      <c r="CU2399" s="214">
        <v>12622</v>
      </c>
      <c r="CV2399" s="212" t="s">
        <v>25944</v>
      </c>
      <c r="CW2399" s="212" t="s">
        <v>814</v>
      </c>
      <c r="CX2399" s="44" t="s">
        <v>963</v>
      </c>
      <c r="CY2399" s="78">
        <v>43312</v>
      </c>
      <c r="CZ2399" s="215" t="s">
        <v>601</v>
      </c>
      <c r="DA2399" s="212" t="s">
        <v>512</v>
      </c>
      <c r="DB2399" s="44" t="s">
        <v>641</v>
      </c>
      <c r="DC2399" s="44" t="s">
        <v>1326</v>
      </c>
      <c r="DD2399" s="44" t="s">
        <v>563</v>
      </c>
    </row>
    <row r="2400" spans="83:108">
      <c r="CE2400" s="212"/>
      <c r="CF2400" s="213">
        <f>IF(ISNUMBER(SEARCH($H$2,$CG$3:$CG$3334)),MAX($CF$2:CF2399)+1,0)</f>
        <v>2398</v>
      </c>
      <c r="CG2400" s="220" t="s">
        <v>25945</v>
      </c>
      <c r="CH2400" s="212"/>
      <c r="CI2400" s="212"/>
      <c r="CJ2400" s="213" t="str">
        <f>IFERROR(VLOOKUP(ROWS($CJ$3:CJ2400),CF2400:CG5731,2,0),"")</f>
        <v>QUANTUM F_02398</v>
      </c>
      <c r="CK2400" s="212" t="s">
        <v>25946</v>
      </c>
      <c r="CL2400" s="212" t="s">
        <v>25947</v>
      </c>
      <c r="CM2400" s="78">
        <v>43312</v>
      </c>
      <c r="CN2400" s="212" t="s">
        <v>25948</v>
      </c>
      <c r="CO2400" s="212" t="s">
        <v>25949</v>
      </c>
      <c r="CP2400" s="212" t="s">
        <v>25950</v>
      </c>
      <c r="CQ2400" s="212" t="s">
        <v>25951</v>
      </c>
      <c r="CR2400" s="212" t="s">
        <v>25952</v>
      </c>
      <c r="CS2400" s="44">
        <v>2398</v>
      </c>
      <c r="CT2400" s="44" t="s">
        <v>25953</v>
      </c>
      <c r="CU2400" s="214">
        <v>13298</v>
      </c>
      <c r="CV2400" s="212" t="s">
        <v>25954</v>
      </c>
      <c r="CW2400" s="212" t="s">
        <v>13549</v>
      </c>
      <c r="CX2400" s="44" t="s">
        <v>1703</v>
      </c>
      <c r="CY2400" s="78">
        <v>43312</v>
      </c>
      <c r="CZ2400" s="215" t="s">
        <v>576</v>
      </c>
      <c r="DA2400" s="212" t="s">
        <v>737</v>
      </c>
      <c r="DB2400" s="44" t="s">
        <v>641</v>
      </c>
      <c r="DC2400" s="44" t="s">
        <v>13550</v>
      </c>
      <c r="DD2400" s="44" t="s">
        <v>532</v>
      </c>
    </row>
    <row r="2401" spans="83:108">
      <c r="CE2401" s="212"/>
      <c r="CF2401" s="213">
        <f>IF(ISNUMBER(SEARCH($H$2,$CG$3:$CG$3334)),MAX($CF$2:CF2400)+1,0)</f>
        <v>2399</v>
      </c>
      <c r="CG2401" s="220" t="s">
        <v>25955</v>
      </c>
      <c r="CH2401" s="212"/>
      <c r="CI2401" s="212"/>
      <c r="CJ2401" s="213" t="str">
        <f>IFERROR(VLOOKUP(ROWS($CJ$3:CJ2401),CF2401:CG5732,2,0),"")</f>
        <v>QUANTUM MZ_02399</v>
      </c>
      <c r="CK2401" s="212" t="s">
        <v>25956</v>
      </c>
      <c r="CL2401" s="212" t="s">
        <v>25957</v>
      </c>
      <c r="CM2401" s="78">
        <v>43312</v>
      </c>
      <c r="CN2401" s="212" t="s">
        <v>25958</v>
      </c>
      <c r="CO2401" s="212" t="s">
        <v>25959</v>
      </c>
      <c r="CP2401" s="212" t="s">
        <v>25960</v>
      </c>
      <c r="CQ2401" s="212" t="s">
        <v>25961</v>
      </c>
      <c r="CR2401" s="212" t="s">
        <v>25962</v>
      </c>
      <c r="CS2401" s="44">
        <v>2399</v>
      </c>
      <c r="CT2401" s="44" t="s">
        <v>25963</v>
      </c>
      <c r="CU2401" s="214">
        <v>13785</v>
      </c>
      <c r="CV2401" s="212" t="s">
        <v>25964</v>
      </c>
      <c r="CW2401" s="212" t="s">
        <v>788</v>
      </c>
      <c r="CX2401" s="44" t="s">
        <v>963</v>
      </c>
      <c r="CY2401" s="78">
        <v>43312</v>
      </c>
      <c r="CZ2401" s="215" t="s">
        <v>576</v>
      </c>
      <c r="DA2401" s="212" t="s">
        <v>512</v>
      </c>
      <c r="DB2401" s="44" t="s">
        <v>802</v>
      </c>
      <c r="DC2401" s="44" t="s">
        <v>790</v>
      </c>
      <c r="DD2401" s="44" t="s">
        <v>563</v>
      </c>
    </row>
    <row r="2402" spans="83:108">
      <c r="CE2402" s="212"/>
      <c r="CF2402" s="213">
        <f>IF(ISNUMBER(SEARCH($H$2,$CG$3:$CG$3334)),MAX($CF$2:CF2401)+1,0)</f>
        <v>2400</v>
      </c>
      <c r="CG2402" s="220" t="s">
        <v>25965</v>
      </c>
      <c r="CH2402" s="212"/>
      <c r="CI2402" s="212"/>
      <c r="CJ2402" s="213" t="str">
        <f>IFERROR(VLOOKUP(ROWS($CJ$3:CJ2402),CF2402:CG5733,2,0),"")</f>
        <v>QUANTUM MZ WDG_02400</v>
      </c>
      <c r="CK2402" s="212" t="s">
        <v>25966</v>
      </c>
      <c r="CL2402" s="212" t="s">
        <v>25967</v>
      </c>
      <c r="CM2402" s="78">
        <v>43312</v>
      </c>
      <c r="CN2402" s="212" t="s">
        <v>25968</v>
      </c>
      <c r="CO2402" s="212" t="s">
        <v>25969</v>
      </c>
      <c r="CP2402" s="212" t="s">
        <v>25970</v>
      </c>
      <c r="CQ2402" s="212" t="s">
        <v>25971</v>
      </c>
      <c r="CR2402" s="212" t="s">
        <v>25972</v>
      </c>
      <c r="CS2402" s="44">
        <v>2400</v>
      </c>
      <c r="CT2402" s="44" t="s">
        <v>25973</v>
      </c>
      <c r="CU2402" s="214">
        <v>15392</v>
      </c>
      <c r="CV2402" s="212" t="s">
        <v>25974</v>
      </c>
      <c r="CW2402" s="212" t="s">
        <v>788</v>
      </c>
      <c r="CX2402" s="44" t="s">
        <v>963</v>
      </c>
      <c r="CY2402" s="78">
        <v>43312</v>
      </c>
      <c r="CZ2402" s="215" t="s">
        <v>576</v>
      </c>
      <c r="DA2402" s="212" t="s">
        <v>512</v>
      </c>
      <c r="DB2402" s="44" t="s">
        <v>641</v>
      </c>
      <c r="DC2402" s="44" t="s">
        <v>790</v>
      </c>
      <c r="DD2402" s="44" t="s">
        <v>532</v>
      </c>
    </row>
    <row r="2403" spans="83:108">
      <c r="CE2403" s="212"/>
      <c r="CF2403" s="213">
        <f>IF(ISNUMBER(SEARCH($H$2,$CG$3:$CG$3334)),MAX($CF$2:CF2402)+1,0)</f>
        <v>2401</v>
      </c>
      <c r="CG2403" s="220" t="s">
        <v>25975</v>
      </c>
      <c r="CH2403" s="212"/>
      <c r="CI2403" s="212"/>
      <c r="CJ2403" s="213" t="str">
        <f>IFERROR(VLOOKUP(ROWS($CJ$3:CJ2403),CF2403:CG5734,2,0),"")</f>
        <v>QUANTUM R_02401</v>
      </c>
      <c r="CK2403" s="212" t="s">
        <v>25976</v>
      </c>
      <c r="CL2403" s="212" t="s">
        <v>25977</v>
      </c>
      <c r="CM2403" s="78">
        <v>43312</v>
      </c>
      <c r="CN2403" s="212" t="s">
        <v>25978</v>
      </c>
      <c r="CO2403" s="212" t="s">
        <v>25979</v>
      </c>
      <c r="CP2403" s="212" t="s">
        <v>25980</v>
      </c>
      <c r="CQ2403" s="212" t="s">
        <v>25981</v>
      </c>
      <c r="CR2403" s="212" t="s">
        <v>25982</v>
      </c>
      <c r="CS2403" s="44">
        <v>2401</v>
      </c>
      <c r="CT2403" s="44" t="s">
        <v>25983</v>
      </c>
      <c r="CU2403" s="214">
        <v>13786</v>
      </c>
      <c r="CV2403" s="212" t="s">
        <v>25984</v>
      </c>
      <c r="CW2403" s="212" t="s">
        <v>12418</v>
      </c>
      <c r="CX2403" s="44" t="s">
        <v>963</v>
      </c>
      <c r="CY2403" s="78">
        <v>43312</v>
      </c>
      <c r="CZ2403" s="215" t="s">
        <v>601</v>
      </c>
      <c r="DA2403" s="212" t="s">
        <v>512</v>
      </c>
      <c r="DB2403" s="44" t="s">
        <v>802</v>
      </c>
      <c r="DC2403" s="44" t="s">
        <v>12419</v>
      </c>
      <c r="DD2403" s="44" t="s">
        <v>532</v>
      </c>
    </row>
    <row r="2404" spans="83:108">
      <c r="CE2404" s="212"/>
      <c r="CF2404" s="213">
        <f>IF(ISNUMBER(SEARCH($H$2,$CG$3:$CG$3334)),MAX($CF$2:CF2403)+1,0)</f>
        <v>2402</v>
      </c>
      <c r="CG2404" s="220" t="s">
        <v>25985</v>
      </c>
      <c r="CH2404" s="212"/>
      <c r="CI2404" s="212"/>
      <c r="CJ2404" s="213" t="str">
        <f>IFERROR(VLOOKUP(ROWS($CJ$3:CJ2404),CF2404:CG5735,2,0),"")</f>
        <v>QUANTUM R-OK_02402</v>
      </c>
      <c r="CK2404" s="212" t="s">
        <v>25986</v>
      </c>
      <c r="CL2404" s="212" t="s">
        <v>25987</v>
      </c>
      <c r="CM2404" s="78">
        <v>43131</v>
      </c>
      <c r="CN2404" s="212" t="s">
        <v>25988</v>
      </c>
      <c r="CO2404" s="212" t="s">
        <v>25989</v>
      </c>
      <c r="CP2404" s="212" t="s">
        <v>25990</v>
      </c>
      <c r="CQ2404" s="212" t="s">
        <v>25991</v>
      </c>
      <c r="CR2404" s="212" t="s">
        <v>25992</v>
      </c>
      <c r="CS2404" s="44">
        <v>2402</v>
      </c>
      <c r="CT2404" s="44" t="s">
        <v>25993</v>
      </c>
      <c r="CU2404" s="214">
        <v>16283</v>
      </c>
      <c r="CV2404" s="212" t="s">
        <v>25994</v>
      </c>
      <c r="CW2404" s="212" t="s">
        <v>25995</v>
      </c>
      <c r="CX2404" s="44" t="s">
        <v>1703</v>
      </c>
      <c r="CY2404" s="78">
        <v>43131</v>
      </c>
      <c r="CZ2404" s="215" t="s">
        <v>511</v>
      </c>
      <c r="DA2404" s="212" t="s">
        <v>512</v>
      </c>
      <c r="DB2404" s="44" t="s">
        <v>2924</v>
      </c>
      <c r="DC2404" s="44" t="s">
        <v>25996</v>
      </c>
      <c r="DD2404" s="44" t="s">
        <v>515</v>
      </c>
    </row>
    <row r="2405" spans="83:108">
      <c r="CE2405" s="212"/>
      <c r="CF2405" s="213">
        <f>IF(ISNUMBER(SEARCH($H$2,$CG$3:$CG$3334)),MAX($CF$2:CF2404)+1,0)</f>
        <v>2403</v>
      </c>
      <c r="CG2405" s="220" t="s">
        <v>25997</v>
      </c>
      <c r="CH2405" s="212"/>
      <c r="CI2405" s="212"/>
      <c r="CJ2405" s="213" t="str">
        <f>IFERROR(VLOOKUP(ROWS($CJ$3:CJ2405),CF2405:CG5736,2,0),"")</f>
        <v>QUARTET_02403</v>
      </c>
      <c r="CK2405" s="212" t="s">
        <v>25998</v>
      </c>
      <c r="CL2405" s="212" t="s">
        <v>25999</v>
      </c>
      <c r="CM2405" s="78">
        <v>45322</v>
      </c>
      <c r="CN2405" s="212" t="s">
        <v>26000</v>
      </c>
      <c r="CO2405" s="212" t="s">
        <v>26001</v>
      </c>
      <c r="CP2405" s="212" t="s">
        <v>26002</v>
      </c>
      <c r="CQ2405" s="212" t="s">
        <v>26003</v>
      </c>
      <c r="CR2405" s="212" t="s">
        <v>26004</v>
      </c>
      <c r="CS2405" s="44">
        <v>2403</v>
      </c>
      <c r="CT2405" s="44" t="s">
        <v>26005</v>
      </c>
      <c r="CU2405" s="214">
        <v>15266</v>
      </c>
      <c r="CV2405" s="212" t="s">
        <v>26006</v>
      </c>
      <c r="CW2405" s="212" t="s">
        <v>26007</v>
      </c>
      <c r="CX2405" s="44" t="s">
        <v>3637</v>
      </c>
      <c r="CY2405" s="78">
        <v>45322</v>
      </c>
      <c r="CZ2405" s="215" t="s">
        <v>511</v>
      </c>
      <c r="DA2405" s="212" t="s">
        <v>512</v>
      </c>
      <c r="DB2405" s="44" t="s">
        <v>919</v>
      </c>
      <c r="DC2405" s="44" t="s">
        <v>26008</v>
      </c>
      <c r="DD2405" s="44" t="s">
        <v>532</v>
      </c>
    </row>
    <row r="2406" spans="83:108">
      <c r="CE2406" s="212"/>
      <c r="CF2406" s="213">
        <f>IF(ISNUMBER(SEARCH($H$2,$CG$3:$CG$3334)),MAX($CF$2:CF2405)+1,0)</f>
        <v>2404</v>
      </c>
      <c r="CG2406" s="220" t="s">
        <v>26009</v>
      </c>
      <c r="CH2406" s="212"/>
      <c r="CI2406" s="212"/>
      <c r="CJ2406" s="213" t="str">
        <f>IFERROR(VLOOKUP(ROWS($CJ$3:CJ2406),CF2406:CG5737,2,0),"")</f>
        <v>QUASAR 50 WP_02404</v>
      </c>
      <c r="CK2406" s="212" t="s">
        <v>26010</v>
      </c>
      <c r="CL2406" s="212" t="s">
        <v>26011</v>
      </c>
      <c r="CM2406" s="78">
        <v>43312</v>
      </c>
      <c r="CN2406" s="212" t="s">
        <v>26012</v>
      </c>
      <c r="CO2406" s="212" t="s">
        <v>26013</v>
      </c>
      <c r="CP2406" s="212" t="s">
        <v>26014</v>
      </c>
      <c r="CQ2406" s="212" t="s">
        <v>26015</v>
      </c>
      <c r="CR2406" s="212" t="s">
        <v>26016</v>
      </c>
      <c r="CS2406" s="44">
        <v>2404</v>
      </c>
      <c r="CT2406" s="44" t="s">
        <v>26017</v>
      </c>
      <c r="CU2406" s="214">
        <v>15812</v>
      </c>
      <c r="CV2406" s="212" t="s">
        <v>26018</v>
      </c>
      <c r="CW2406" s="212" t="s">
        <v>814</v>
      </c>
      <c r="CX2406" s="44" t="s">
        <v>789</v>
      </c>
      <c r="CY2406" s="78">
        <v>43312</v>
      </c>
      <c r="CZ2406" s="215" t="s">
        <v>601</v>
      </c>
      <c r="DA2406" s="212" t="s">
        <v>512</v>
      </c>
      <c r="DB2406" s="44" t="s">
        <v>802</v>
      </c>
      <c r="DC2406" s="44" t="s">
        <v>1326</v>
      </c>
      <c r="DD2406" s="44" t="s">
        <v>563</v>
      </c>
    </row>
    <row r="2407" spans="83:108">
      <c r="CE2407" s="212"/>
      <c r="CF2407" s="213">
        <f>IF(ISNUMBER(SEARCH($H$2,$CG$3:$CG$3334)),MAX($CF$2:CF2406)+1,0)</f>
        <v>2405</v>
      </c>
      <c r="CG2407" s="220" t="s">
        <v>26019</v>
      </c>
      <c r="CH2407" s="212"/>
      <c r="CI2407" s="212"/>
      <c r="CJ2407" s="213" t="str">
        <f>IFERROR(VLOOKUP(ROWS($CJ$3:CJ2407),CF2407:CG5738,2,0),"")</f>
        <v>QUASAR 6/24 R_02405</v>
      </c>
      <c r="CK2407" s="212" t="s">
        <v>26020</v>
      </c>
      <c r="CL2407" s="212" t="s">
        <v>26021</v>
      </c>
      <c r="CM2407" s="78">
        <v>43312</v>
      </c>
      <c r="CN2407" s="212" t="s">
        <v>26022</v>
      </c>
      <c r="CO2407" s="212" t="s">
        <v>26023</v>
      </c>
      <c r="CP2407" s="212" t="s">
        <v>26024</v>
      </c>
      <c r="CQ2407" s="212" t="s">
        <v>26025</v>
      </c>
      <c r="CR2407" s="212" t="s">
        <v>26026</v>
      </c>
      <c r="CS2407" s="44">
        <v>2405</v>
      </c>
      <c r="CT2407" s="44" t="s">
        <v>26027</v>
      </c>
      <c r="CU2407" s="214">
        <v>12636</v>
      </c>
      <c r="CV2407" s="212" t="s">
        <v>26028</v>
      </c>
      <c r="CW2407" s="212" t="s">
        <v>801</v>
      </c>
      <c r="CX2407" s="44" t="s">
        <v>2141</v>
      </c>
      <c r="CY2407" s="78">
        <v>43312</v>
      </c>
      <c r="CZ2407" s="215" t="s">
        <v>601</v>
      </c>
      <c r="DA2407" s="212" t="s">
        <v>512</v>
      </c>
      <c r="DB2407" s="44" t="s">
        <v>802</v>
      </c>
      <c r="DC2407" s="44" t="s">
        <v>803</v>
      </c>
      <c r="DD2407" s="44" t="s">
        <v>532</v>
      </c>
    </row>
    <row r="2408" spans="83:108">
      <c r="CE2408" s="212"/>
      <c r="CF2408" s="213">
        <f>IF(ISNUMBER(SEARCH($H$2,$CG$3:$CG$3334)),MAX($CF$2:CF2407)+1,0)</f>
        <v>2406</v>
      </c>
      <c r="CG2408" s="220" t="s">
        <v>26029</v>
      </c>
      <c r="CH2408" s="212"/>
      <c r="CI2408" s="212"/>
      <c r="CJ2408" s="213" t="str">
        <f>IFERROR(VLOOKUP(ROWS($CJ$3:CJ2408),CF2408:CG5739,2,0),"")</f>
        <v>QUASAR MZ WG_02406</v>
      </c>
      <c r="CK2408" s="212" t="s">
        <v>26030</v>
      </c>
      <c r="CL2408" s="212" t="s">
        <v>26031</v>
      </c>
      <c r="CM2408" s="78">
        <v>43312</v>
      </c>
      <c r="CN2408" s="212" t="s">
        <v>26032</v>
      </c>
      <c r="CO2408" s="212" t="s">
        <v>26033</v>
      </c>
      <c r="CP2408" s="212" t="s">
        <v>26034</v>
      </c>
      <c r="CQ2408" s="212" t="s">
        <v>26035</v>
      </c>
      <c r="CR2408" s="212" t="s">
        <v>26036</v>
      </c>
      <c r="CS2408" s="44">
        <v>2406</v>
      </c>
      <c r="CT2408" s="44" t="s">
        <v>26037</v>
      </c>
      <c r="CU2408" s="214">
        <v>14805</v>
      </c>
      <c r="CV2408" s="212" t="s">
        <v>26038</v>
      </c>
      <c r="CW2408" s="212" t="s">
        <v>788</v>
      </c>
      <c r="CX2408" s="44" t="s">
        <v>789</v>
      </c>
      <c r="CY2408" s="78">
        <v>43312</v>
      </c>
      <c r="CZ2408" s="215" t="s">
        <v>576</v>
      </c>
      <c r="DA2408" s="212" t="s">
        <v>512</v>
      </c>
      <c r="DB2408" s="44" t="s">
        <v>641</v>
      </c>
      <c r="DC2408" s="44" t="s">
        <v>790</v>
      </c>
      <c r="DD2408" s="44" t="s">
        <v>563</v>
      </c>
    </row>
    <row r="2409" spans="83:108">
      <c r="CE2409" s="212"/>
      <c r="CF2409" s="213">
        <f>IF(ISNUMBER(SEARCH($H$2,$CG$3:$CG$3334)),MAX($CF$2:CF2408)+1,0)</f>
        <v>2407</v>
      </c>
      <c r="CG2409" s="220" t="s">
        <v>26039</v>
      </c>
      <c r="CH2409" s="212"/>
      <c r="CI2409" s="212"/>
      <c r="CJ2409" s="213" t="str">
        <f>IFERROR(VLOOKUP(ROWS($CJ$3:CJ2409),CF2409:CG5740,2,0),"")</f>
        <v>QUASAR R FLOW_02407</v>
      </c>
      <c r="CK2409" s="212" t="s">
        <v>26040</v>
      </c>
      <c r="CL2409" s="212" t="s">
        <v>26041</v>
      </c>
      <c r="CM2409" s="78">
        <v>43312</v>
      </c>
      <c r="CN2409" s="212" t="s">
        <v>26042</v>
      </c>
      <c r="CO2409" s="212" t="s">
        <v>26043</v>
      </c>
      <c r="CP2409" s="212" t="s">
        <v>26044</v>
      </c>
      <c r="CQ2409" s="212" t="s">
        <v>26045</v>
      </c>
      <c r="CR2409" s="212" t="s">
        <v>26046</v>
      </c>
      <c r="CS2409" s="44">
        <v>2407</v>
      </c>
      <c r="CT2409" s="44" t="s">
        <v>26047</v>
      </c>
      <c r="CU2409" s="214">
        <v>13540</v>
      </c>
      <c r="CV2409" s="212" t="s">
        <v>26048</v>
      </c>
      <c r="CW2409" s="212" t="s">
        <v>801</v>
      </c>
      <c r="CX2409" s="44" t="s">
        <v>2141</v>
      </c>
      <c r="CY2409" s="78">
        <v>43312</v>
      </c>
      <c r="CZ2409" s="215" t="s">
        <v>601</v>
      </c>
      <c r="DA2409" s="212" t="s">
        <v>512</v>
      </c>
      <c r="DB2409" s="44" t="s">
        <v>655</v>
      </c>
      <c r="DC2409" s="44" t="s">
        <v>13528</v>
      </c>
      <c r="DD2409" s="44" t="s">
        <v>532</v>
      </c>
    </row>
    <row r="2410" spans="83:108">
      <c r="CE2410" s="212"/>
      <c r="CF2410" s="213">
        <f>IF(ISNUMBER(SEARCH($H$2,$CG$3:$CG$3334)),MAX($CF$2:CF2409)+1,0)</f>
        <v>2408</v>
      </c>
      <c r="CG2410" s="220" t="s">
        <v>26049</v>
      </c>
      <c r="CH2410" s="212"/>
      <c r="CI2410" s="212"/>
      <c r="CJ2410" s="213" t="str">
        <f>IFERROR(VLOOKUP(ROWS($CJ$3:CJ2410),CF2410:CG5741,2,0),"")</f>
        <v>QUBIC MZ PRO_02408</v>
      </c>
      <c r="CK2410" s="212" t="s">
        <v>26050</v>
      </c>
      <c r="CL2410" s="212" t="s">
        <v>26051</v>
      </c>
      <c r="CM2410" s="78">
        <v>43131</v>
      </c>
      <c r="CN2410" s="212" t="s">
        <v>26052</v>
      </c>
      <c r="CO2410" s="212" t="s">
        <v>26053</v>
      </c>
      <c r="CP2410" s="212" t="s">
        <v>26054</v>
      </c>
      <c r="CQ2410" s="212" t="s">
        <v>26055</v>
      </c>
      <c r="CR2410" s="212" t="s">
        <v>26056</v>
      </c>
      <c r="CS2410" s="44">
        <v>2408</v>
      </c>
      <c r="CT2410" s="44" t="s">
        <v>26057</v>
      </c>
      <c r="CU2410" s="214">
        <v>14332</v>
      </c>
      <c r="CV2410" s="212" t="s">
        <v>26058</v>
      </c>
      <c r="CW2410" s="212" t="s">
        <v>12788</v>
      </c>
      <c r="CX2410" s="44" t="s">
        <v>2141</v>
      </c>
      <c r="CY2410" s="78">
        <v>43131</v>
      </c>
      <c r="CZ2410" s="215" t="s">
        <v>576</v>
      </c>
      <c r="DA2410" s="212" t="s">
        <v>512</v>
      </c>
      <c r="DB2410" s="44" t="s">
        <v>802</v>
      </c>
      <c r="DC2410" s="44" t="s">
        <v>12789</v>
      </c>
      <c r="DD2410" s="44" t="s">
        <v>563</v>
      </c>
    </row>
    <row r="2411" spans="83:108">
      <c r="CE2411" s="212"/>
      <c r="CF2411" s="213">
        <f>IF(ISNUMBER(SEARCH($H$2,$CG$3:$CG$3334)),MAX($CF$2:CF2410)+1,0)</f>
        <v>2409</v>
      </c>
      <c r="CG2411" s="220" t="s">
        <v>26059</v>
      </c>
      <c r="CH2411" s="212"/>
      <c r="CI2411" s="212"/>
      <c r="CJ2411" s="213" t="str">
        <f>IFERROR(VLOOKUP(ROWS($CJ$3:CJ2411),CF2411:CG5742,2,0),"")</f>
        <v>QUBIC R PRO_02409</v>
      </c>
      <c r="CK2411" s="212" t="s">
        <v>26060</v>
      </c>
      <c r="CL2411" s="212" t="s">
        <v>26061</v>
      </c>
      <c r="CM2411" s="78">
        <v>43131</v>
      </c>
      <c r="CN2411" s="212" t="s">
        <v>26062</v>
      </c>
      <c r="CO2411" s="212" t="s">
        <v>26063</v>
      </c>
      <c r="CP2411" s="212" t="s">
        <v>26064</v>
      </c>
      <c r="CQ2411" s="212" t="s">
        <v>26065</v>
      </c>
      <c r="CR2411" s="212" t="s">
        <v>26066</v>
      </c>
      <c r="CS2411" s="44">
        <v>2409</v>
      </c>
      <c r="CT2411" s="44" t="s">
        <v>26067</v>
      </c>
      <c r="CU2411" s="214">
        <v>16187</v>
      </c>
      <c r="CV2411" s="212" t="s">
        <v>26068</v>
      </c>
      <c r="CW2411" s="212" t="s">
        <v>8084</v>
      </c>
      <c r="CX2411" s="44" t="s">
        <v>2141</v>
      </c>
      <c r="CY2411" s="78">
        <v>43131</v>
      </c>
      <c r="CZ2411" s="215" t="s">
        <v>511</v>
      </c>
      <c r="DA2411" s="212" t="s">
        <v>512</v>
      </c>
      <c r="DB2411" s="44" t="s">
        <v>655</v>
      </c>
      <c r="DC2411" s="44" t="s">
        <v>26069</v>
      </c>
      <c r="DD2411" s="44" t="s">
        <v>532</v>
      </c>
    </row>
    <row r="2412" spans="83:108">
      <c r="CE2412" s="212"/>
      <c r="CF2412" s="213">
        <f>IF(ISNUMBER(SEARCH($H$2,$CG$3:$CG$3334)),MAX($CF$2:CF2411)+1,0)</f>
        <v>2410</v>
      </c>
      <c r="CG2412" s="220" t="s">
        <v>26070</v>
      </c>
      <c r="CH2412" s="212"/>
      <c r="CI2412" s="212"/>
      <c r="CJ2412" s="213" t="str">
        <f>IFERROR(VLOOKUP(ROWS($CJ$3:CJ2412),CF2412:CG5743,2,0),"")</f>
        <v>QUEEN 5 EC_02410</v>
      </c>
      <c r="CK2412" s="212" t="s">
        <v>26071</v>
      </c>
      <c r="CL2412" s="212" t="s">
        <v>26072</v>
      </c>
      <c r="CM2412" s="78">
        <v>44530</v>
      </c>
      <c r="CN2412" s="212" t="s">
        <v>26073</v>
      </c>
      <c r="CO2412" s="212" t="s">
        <v>26074</v>
      </c>
      <c r="CP2412" s="212" t="s">
        <v>26075</v>
      </c>
      <c r="CQ2412" s="212" t="s">
        <v>26076</v>
      </c>
      <c r="CR2412" s="212" t="s">
        <v>26077</v>
      </c>
      <c r="CS2412" s="44">
        <v>2410</v>
      </c>
      <c r="CT2412" s="44" t="s">
        <v>26078</v>
      </c>
      <c r="CU2412" s="214">
        <v>15484</v>
      </c>
      <c r="CV2412" s="212" t="s">
        <v>26079</v>
      </c>
      <c r="CW2412" s="212" t="s">
        <v>2433</v>
      </c>
      <c r="CX2412" s="44" t="s">
        <v>654</v>
      </c>
      <c r="CY2412" s="78">
        <v>44530</v>
      </c>
      <c r="CZ2412" s="215" t="s">
        <v>763</v>
      </c>
      <c r="DA2412" s="212" t="s">
        <v>737</v>
      </c>
      <c r="DB2412" s="44" t="s">
        <v>530</v>
      </c>
      <c r="DC2412" s="44" t="s">
        <v>908</v>
      </c>
      <c r="DD2412" s="44" t="s">
        <v>532</v>
      </c>
    </row>
    <row r="2413" spans="83:108">
      <c r="CE2413" s="212"/>
      <c r="CF2413" s="213">
        <f>IF(ISNUMBER(SEARCH($H$2,$CG$3:$CG$3334)),MAX($CF$2:CF2412)+1,0)</f>
        <v>2411</v>
      </c>
      <c r="CG2413" s="220" t="s">
        <v>26080</v>
      </c>
      <c r="CH2413" s="212"/>
      <c r="CI2413" s="212"/>
      <c r="CJ2413" s="213" t="str">
        <f>IFERROR(VLOOKUP(ROWS($CJ$3:CJ2413),CF2413:CG5744,2,0),"")</f>
        <v>QUILT XCEL_02411</v>
      </c>
      <c r="CK2413" s="212" t="s">
        <v>26081</v>
      </c>
      <c r="CL2413" s="212" t="s">
        <v>26082</v>
      </c>
      <c r="CM2413" s="78">
        <v>43131</v>
      </c>
      <c r="CN2413" s="212" t="s">
        <v>26083</v>
      </c>
      <c r="CO2413" s="212" t="s">
        <v>26084</v>
      </c>
      <c r="CP2413" s="212" t="s">
        <v>26085</v>
      </c>
      <c r="CQ2413" s="212" t="s">
        <v>26086</v>
      </c>
      <c r="CR2413" s="212" t="s">
        <v>26087</v>
      </c>
      <c r="CS2413" s="44">
        <v>2411</v>
      </c>
      <c r="CT2413" s="44" t="s">
        <v>26088</v>
      </c>
      <c r="CU2413" s="214">
        <v>15758</v>
      </c>
      <c r="CV2413" s="212" t="s">
        <v>26089</v>
      </c>
      <c r="CW2413" s="212" t="s">
        <v>26090</v>
      </c>
      <c r="CX2413" s="44" t="s">
        <v>839</v>
      </c>
      <c r="CY2413" s="78">
        <v>43131</v>
      </c>
      <c r="CZ2413" s="215" t="s">
        <v>511</v>
      </c>
      <c r="DA2413" s="212" t="s">
        <v>512</v>
      </c>
      <c r="DB2413" s="44" t="s">
        <v>1619</v>
      </c>
      <c r="DC2413" s="44" t="s">
        <v>26091</v>
      </c>
      <c r="DD2413" s="44" t="s">
        <v>682</v>
      </c>
    </row>
    <row r="2414" spans="83:108">
      <c r="CE2414" s="212"/>
      <c r="CF2414" s="213">
        <f>IF(ISNUMBER(SEARCH($H$2,$CG$3:$CG$3334)),MAX($CF$2:CF2413)+1,0)</f>
        <v>2412</v>
      </c>
      <c r="CG2414" s="220" t="s">
        <v>26092</v>
      </c>
      <c r="CH2414" s="212"/>
      <c r="CI2414" s="212"/>
      <c r="CJ2414" s="213" t="str">
        <f>IFERROR(VLOOKUP(ROWS($CJ$3:CJ2414),CF2414:CG5745,2,0),"")</f>
        <v>QUIVER-TOP_02412</v>
      </c>
      <c r="CK2414" s="212" t="s">
        <v>26093</v>
      </c>
      <c r="CL2414" s="212" t="s">
        <v>26094</v>
      </c>
      <c r="CM2414" s="78">
        <v>43131</v>
      </c>
      <c r="CN2414" s="212" t="s">
        <v>26095</v>
      </c>
      <c r="CO2414" s="212" t="s">
        <v>26096</v>
      </c>
      <c r="CP2414" s="212" t="s">
        <v>26097</v>
      </c>
      <c r="CQ2414" s="212" t="s">
        <v>26098</v>
      </c>
      <c r="CR2414" s="212" t="s">
        <v>26099</v>
      </c>
      <c r="CS2414" s="44">
        <v>2412</v>
      </c>
      <c r="CT2414" s="44" t="s">
        <v>26100</v>
      </c>
      <c r="CU2414" s="214">
        <v>12079</v>
      </c>
      <c r="CV2414" s="212" t="s">
        <v>26101</v>
      </c>
      <c r="CW2414" s="212" t="s">
        <v>3992</v>
      </c>
      <c r="CX2414" s="44" t="s">
        <v>1287</v>
      </c>
      <c r="CY2414" s="78">
        <v>43131</v>
      </c>
      <c r="CZ2414" s="215" t="s">
        <v>601</v>
      </c>
      <c r="DA2414" s="212" t="s">
        <v>512</v>
      </c>
      <c r="DB2414" s="44" t="s">
        <v>655</v>
      </c>
      <c r="DC2414" s="44" t="s">
        <v>3651</v>
      </c>
      <c r="DD2414" s="44" t="s">
        <v>532</v>
      </c>
    </row>
    <row r="2415" spans="83:108">
      <c r="CE2415" s="212"/>
      <c r="CF2415" s="213">
        <f>IF(ISNUMBER(SEARCH($H$2,$CG$3:$CG$3334)),MAX($CF$2:CF2414)+1,0)</f>
        <v>2413</v>
      </c>
      <c r="CG2415" s="220" t="s">
        <v>26102</v>
      </c>
      <c r="CH2415" s="212"/>
      <c r="CI2415" s="212"/>
      <c r="CJ2415" s="213" t="str">
        <f>IFERROR(VLOOKUP(ROWS($CJ$3:CJ2415),CF2415:CG5746,2,0),"")</f>
        <v>QUIZ_02413</v>
      </c>
      <c r="CK2415" s="212" t="s">
        <v>26103</v>
      </c>
      <c r="CL2415" s="212" t="s">
        <v>26104</v>
      </c>
      <c r="CM2415" s="78">
        <v>44530</v>
      </c>
      <c r="CN2415" s="212" t="s">
        <v>26105</v>
      </c>
      <c r="CO2415" s="212" t="s">
        <v>26106</v>
      </c>
      <c r="CP2415" s="212" t="s">
        <v>26107</v>
      </c>
      <c r="CQ2415" s="212" t="s">
        <v>26108</v>
      </c>
      <c r="CR2415" s="212" t="s">
        <v>26109</v>
      </c>
      <c r="CS2415" s="44">
        <v>2413</v>
      </c>
      <c r="CT2415" s="44" t="s">
        <v>26110</v>
      </c>
      <c r="CU2415" s="214">
        <v>15501</v>
      </c>
      <c r="CV2415" s="212" t="s">
        <v>26111</v>
      </c>
      <c r="CW2415" s="212" t="s">
        <v>2433</v>
      </c>
      <c r="CX2415" s="44" t="s">
        <v>654</v>
      </c>
      <c r="CY2415" s="78">
        <v>44530</v>
      </c>
      <c r="CZ2415" s="215" t="s">
        <v>763</v>
      </c>
      <c r="DA2415" s="212" t="s">
        <v>737</v>
      </c>
      <c r="DB2415" s="44" t="s">
        <v>530</v>
      </c>
      <c r="DC2415" s="44" t="s">
        <v>908</v>
      </c>
      <c r="DD2415" s="44" t="s">
        <v>532</v>
      </c>
    </row>
    <row r="2416" spans="83:108">
      <c r="CE2416" s="212"/>
      <c r="CF2416" s="213">
        <f>IF(ISNUMBER(SEARCH($H$2,$CG$3:$CG$3334)),MAX($CF$2:CF2415)+1,0)</f>
        <v>2414</v>
      </c>
      <c r="CG2416" s="220" t="s">
        <v>26112</v>
      </c>
      <c r="CH2416" s="212"/>
      <c r="CI2416" s="212"/>
      <c r="CJ2416" s="213" t="str">
        <f>IFERROR(VLOOKUP(ROWS($CJ$3:CJ2416),CF2416:CG5747,2,0),"")</f>
        <v>QUIZA 5 EC_02414</v>
      </c>
      <c r="CK2416" s="212" t="s">
        <v>26113</v>
      </c>
      <c r="CL2416" s="212" t="s">
        <v>26114</v>
      </c>
      <c r="CM2416" s="78">
        <v>44530</v>
      </c>
      <c r="CN2416" s="212" t="s">
        <v>26115</v>
      </c>
      <c r="CO2416" s="212" t="s">
        <v>26116</v>
      </c>
      <c r="CP2416" s="212" t="s">
        <v>26117</v>
      </c>
      <c r="CQ2416" s="212" t="s">
        <v>26118</v>
      </c>
      <c r="CR2416" s="212" t="s">
        <v>26119</v>
      </c>
      <c r="CS2416" s="44">
        <v>2414</v>
      </c>
      <c r="CT2416" s="44" t="s">
        <v>26120</v>
      </c>
      <c r="CU2416" s="214">
        <v>13711</v>
      </c>
      <c r="CV2416" s="212" t="s">
        <v>26121</v>
      </c>
      <c r="CW2416" s="212" t="s">
        <v>2433</v>
      </c>
      <c r="CX2416" s="44" t="s">
        <v>1156</v>
      </c>
      <c r="CY2416" s="78">
        <v>44530</v>
      </c>
      <c r="CZ2416" s="215" t="s">
        <v>601</v>
      </c>
      <c r="DA2416" s="212" t="s">
        <v>737</v>
      </c>
      <c r="DB2416" s="44" t="s">
        <v>530</v>
      </c>
      <c r="DC2416" s="44" t="s">
        <v>2434</v>
      </c>
      <c r="DD2416" s="44" t="s">
        <v>563</v>
      </c>
    </row>
    <row r="2417" spans="83:108">
      <c r="CE2417" s="212"/>
      <c r="CF2417" s="213">
        <f>IF(ISNUMBER(SEARCH($H$2,$CG$3:$CG$3334)),MAX($CF$2:CF2416)+1,0)</f>
        <v>2415</v>
      </c>
      <c r="CG2417" s="220" t="s">
        <v>26122</v>
      </c>
      <c r="CH2417" s="212"/>
      <c r="CI2417" s="212"/>
      <c r="CJ2417" s="213" t="str">
        <f>IFERROR(VLOOKUP(ROWS($CJ$3:CJ2417),CF2417:CG5748,2,0),"")</f>
        <v>QUMRAN_02415</v>
      </c>
      <c r="CK2417" s="212" t="s">
        <v>26123</v>
      </c>
      <c r="CL2417" s="212" t="s">
        <v>26124</v>
      </c>
      <c r="CM2417" s="78">
        <v>43131</v>
      </c>
      <c r="CN2417" s="212" t="s">
        <v>26125</v>
      </c>
      <c r="CO2417" s="212" t="s">
        <v>26126</v>
      </c>
      <c r="CP2417" s="212" t="s">
        <v>26127</v>
      </c>
      <c r="CQ2417" s="212" t="s">
        <v>26128</v>
      </c>
      <c r="CR2417" s="212" t="s">
        <v>26129</v>
      </c>
      <c r="CS2417" s="44">
        <v>2415</v>
      </c>
      <c r="CT2417" s="44" t="s">
        <v>26130</v>
      </c>
      <c r="CU2417" s="214">
        <v>1846</v>
      </c>
      <c r="CV2417" s="212" t="s">
        <v>26131</v>
      </c>
      <c r="CW2417" s="212" t="s">
        <v>4771</v>
      </c>
      <c r="CX2417" s="44" t="s">
        <v>2141</v>
      </c>
      <c r="CY2417" s="78">
        <v>43131</v>
      </c>
      <c r="CZ2417" s="215" t="s">
        <v>576</v>
      </c>
      <c r="DA2417" s="212" t="s">
        <v>512</v>
      </c>
      <c r="DB2417" s="44" t="s">
        <v>802</v>
      </c>
      <c r="DC2417" s="44" t="s">
        <v>26132</v>
      </c>
      <c r="DD2417" s="44" t="s">
        <v>532</v>
      </c>
    </row>
    <row r="2418" spans="83:108">
      <c r="CE2418" s="212"/>
      <c r="CF2418" s="213">
        <f>IF(ISNUMBER(SEARCH($H$2,$CG$3:$CG$3334)),MAX($CF$2:CF2417)+1,0)</f>
        <v>2416</v>
      </c>
      <c r="CG2418" s="220" t="s">
        <v>26133</v>
      </c>
      <c r="CH2418" s="212"/>
      <c r="CI2418" s="212"/>
      <c r="CJ2418" s="213" t="str">
        <f>IFERROR(VLOOKUP(ROWS($CJ$3:CJ2418),CF2418:CG5749,2,0),"")</f>
        <v>R6 ERRESEI ALBIS_02416</v>
      </c>
      <c r="CK2418" s="212" t="s">
        <v>26134</v>
      </c>
      <c r="CL2418" s="212" t="s">
        <v>26135</v>
      </c>
      <c r="CM2418" s="78">
        <v>43982</v>
      </c>
      <c r="CN2418" s="212" t="s">
        <v>26136</v>
      </c>
      <c r="CO2418" s="212" t="s">
        <v>26137</v>
      </c>
      <c r="CP2418" s="212" t="s">
        <v>26138</v>
      </c>
      <c r="CQ2418" s="212" t="s">
        <v>26139</v>
      </c>
      <c r="CR2418" s="212" t="s">
        <v>26140</v>
      </c>
      <c r="CS2418" s="44">
        <v>2416</v>
      </c>
      <c r="CT2418" s="44" t="s">
        <v>26141</v>
      </c>
      <c r="CU2418" s="214">
        <v>13213</v>
      </c>
      <c r="CV2418" s="212" t="s">
        <v>26142</v>
      </c>
      <c r="CW2418" s="212" t="s">
        <v>26143</v>
      </c>
      <c r="CX2418" s="44" t="s">
        <v>735</v>
      </c>
      <c r="CY2418" s="78">
        <v>43982</v>
      </c>
      <c r="CZ2418" s="215" t="s">
        <v>763</v>
      </c>
      <c r="DA2418" s="212" t="s">
        <v>512</v>
      </c>
      <c r="DB2418" s="44" t="s">
        <v>641</v>
      </c>
      <c r="DC2418" s="44" t="s">
        <v>8672</v>
      </c>
      <c r="DD2418" s="44" t="s">
        <v>851</v>
      </c>
    </row>
    <row r="2419" spans="83:108">
      <c r="CE2419" s="212"/>
      <c r="CF2419" s="213">
        <f>IF(ISNUMBER(SEARCH($H$2,$CG$3:$CG$3334)),MAX($CF$2:CF2418)+1,0)</f>
        <v>2417</v>
      </c>
      <c r="CG2419" s="220" t="s">
        <v>26144</v>
      </c>
      <c r="CH2419" s="212"/>
      <c r="CI2419" s="212"/>
      <c r="CJ2419" s="213" t="str">
        <f>IFERROR(VLOOKUP(ROWS($CJ$3:CJ2419),CF2419:CG5750,2,0),"")</f>
        <v>R6 ERRESEI ALBIS EASY_02417</v>
      </c>
      <c r="CK2419" s="212" t="s">
        <v>26145</v>
      </c>
      <c r="CL2419" s="212" t="s">
        <v>26146</v>
      </c>
      <c r="CM2419" s="78">
        <v>43982</v>
      </c>
      <c r="CN2419" s="212" t="s">
        <v>26147</v>
      </c>
      <c r="CO2419" s="212" t="s">
        <v>26148</v>
      </c>
      <c r="CP2419" s="212" t="s">
        <v>26149</v>
      </c>
      <c r="CQ2419" s="212" t="s">
        <v>26150</v>
      </c>
      <c r="CR2419" s="212" t="s">
        <v>26151</v>
      </c>
      <c r="CS2419" s="44">
        <v>2417</v>
      </c>
      <c r="CT2419" s="44" t="s">
        <v>26152</v>
      </c>
      <c r="CU2419" s="214">
        <v>16442</v>
      </c>
      <c r="CV2419" s="212" t="s">
        <v>26153</v>
      </c>
      <c r="CW2419" s="212" t="s">
        <v>26143</v>
      </c>
      <c r="CX2419" s="44" t="s">
        <v>735</v>
      </c>
      <c r="CY2419" s="78">
        <v>43982</v>
      </c>
      <c r="CZ2419" s="215" t="s">
        <v>511</v>
      </c>
      <c r="DA2419" s="212" t="s">
        <v>512</v>
      </c>
      <c r="DB2419" s="44" t="s">
        <v>641</v>
      </c>
      <c r="DC2419" s="44" t="s">
        <v>8672</v>
      </c>
      <c r="DD2419" s="44" t="s">
        <v>532</v>
      </c>
    </row>
    <row r="2420" spans="83:108">
      <c r="CE2420" s="212"/>
      <c r="CF2420" s="213">
        <f>IF(ISNUMBER(SEARCH($H$2,$CG$3:$CG$3334)),MAX($CF$2:CF2419)+1,0)</f>
        <v>2418</v>
      </c>
      <c r="CG2420" s="220" t="s">
        <v>26154</v>
      </c>
      <c r="CH2420" s="212"/>
      <c r="CI2420" s="212"/>
      <c r="CJ2420" s="213" t="str">
        <f>IFERROR(VLOOKUP(ROWS($CJ$3:CJ2420),CF2420:CG5751,2,0),"")</f>
        <v>R6 ERRESEI ALBIS ORTO_02418</v>
      </c>
      <c r="CK2420" s="212" t="s">
        <v>26155</v>
      </c>
      <c r="CL2420" s="212" t="s">
        <v>26156</v>
      </c>
      <c r="CM2420" s="78">
        <v>43982</v>
      </c>
      <c r="CN2420" s="212" t="s">
        <v>26157</v>
      </c>
      <c r="CO2420" s="212" t="s">
        <v>26158</v>
      </c>
      <c r="CP2420" s="212" t="s">
        <v>26159</v>
      </c>
      <c r="CQ2420" s="212" t="s">
        <v>26160</v>
      </c>
      <c r="CR2420" s="212" t="s">
        <v>26161</v>
      </c>
      <c r="CS2420" s="44">
        <v>2418</v>
      </c>
      <c r="CT2420" s="44" t="s">
        <v>26162</v>
      </c>
      <c r="CU2420" s="214">
        <v>16462</v>
      </c>
      <c r="CV2420" s="212" t="s">
        <v>26163</v>
      </c>
      <c r="CW2420" s="212" t="s">
        <v>26143</v>
      </c>
      <c r="CX2420" s="44" t="s">
        <v>735</v>
      </c>
      <c r="CY2420" s="78">
        <v>43982</v>
      </c>
      <c r="CZ2420" s="215" t="s">
        <v>511</v>
      </c>
      <c r="DA2420" s="212" t="s">
        <v>512</v>
      </c>
      <c r="DB2420" s="44" t="s">
        <v>2924</v>
      </c>
      <c r="DC2420" s="44" t="s">
        <v>8672</v>
      </c>
      <c r="DD2420" s="44" t="s">
        <v>532</v>
      </c>
    </row>
    <row r="2421" spans="83:108">
      <c r="CE2421" s="212"/>
      <c r="CF2421" s="213">
        <f>IF(ISNUMBER(SEARCH($H$2,$CG$3:$CG$3334)),MAX($CF$2:CF2420)+1,0)</f>
        <v>2419</v>
      </c>
      <c r="CG2421" s="220" t="s">
        <v>26164</v>
      </c>
      <c r="CH2421" s="212"/>
      <c r="CI2421" s="212"/>
      <c r="CJ2421" s="213" t="str">
        <f>IFERROR(VLOOKUP(ROWS($CJ$3:CJ2421),CF2421:CG5752,2,0),"")</f>
        <v>R6 ERRESEI BORDEAUX WG_02419</v>
      </c>
      <c r="CK2421" s="212" t="s">
        <v>26165</v>
      </c>
      <c r="CL2421" s="212" t="s">
        <v>26166</v>
      </c>
      <c r="CM2421" s="78">
        <v>43220</v>
      </c>
      <c r="CN2421" s="212" t="s">
        <v>26167</v>
      </c>
      <c r="CO2421" s="212" t="s">
        <v>26168</v>
      </c>
      <c r="CP2421" s="212" t="s">
        <v>26169</v>
      </c>
      <c r="CQ2421" s="212" t="s">
        <v>26170</v>
      </c>
      <c r="CR2421" s="212" t="s">
        <v>26171</v>
      </c>
      <c r="CS2421" s="44">
        <v>2419</v>
      </c>
      <c r="CT2421" s="44" t="s">
        <v>26172</v>
      </c>
      <c r="CU2421" s="214">
        <v>15047</v>
      </c>
      <c r="CV2421" s="212" t="s">
        <v>26173</v>
      </c>
      <c r="CW2421" s="212" t="s">
        <v>26174</v>
      </c>
      <c r="CX2421" s="44" t="s">
        <v>1226</v>
      </c>
      <c r="CY2421" s="78">
        <v>43220</v>
      </c>
      <c r="CZ2421" s="215" t="s">
        <v>763</v>
      </c>
      <c r="DA2421" s="212" t="s">
        <v>512</v>
      </c>
      <c r="DB2421" s="44" t="s">
        <v>641</v>
      </c>
      <c r="DC2421" s="44" t="s">
        <v>22996</v>
      </c>
      <c r="DD2421" s="44" t="s">
        <v>532</v>
      </c>
    </row>
    <row r="2422" spans="83:108">
      <c r="CE2422" s="212"/>
      <c r="CF2422" s="213">
        <f>IF(ISNUMBER(SEARCH($H$2,$CG$3:$CG$3334)),MAX($CF$2:CF2421)+1,0)</f>
        <v>2420</v>
      </c>
      <c r="CG2422" s="220" t="s">
        <v>26175</v>
      </c>
      <c r="CH2422" s="212"/>
      <c r="CI2422" s="212"/>
      <c r="CJ2422" s="213" t="str">
        <f>IFERROR(VLOOKUP(ROWS($CJ$3:CJ2422),CF2422:CG5753,2,0),"")</f>
        <v>R6 ERRESEI PASADOBLE_02420</v>
      </c>
      <c r="CK2422" s="212" t="s">
        <v>26176</v>
      </c>
      <c r="CL2422" s="212" t="s">
        <v>26177</v>
      </c>
      <c r="CM2422" s="78">
        <v>43131</v>
      </c>
      <c r="CN2422" s="212" t="s">
        <v>26178</v>
      </c>
      <c r="CO2422" s="212" t="s">
        <v>26179</v>
      </c>
      <c r="CP2422" s="212" t="s">
        <v>26180</v>
      </c>
      <c r="CQ2422" s="212" t="s">
        <v>26181</v>
      </c>
      <c r="CR2422" s="212" t="s">
        <v>26182</v>
      </c>
      <c r="CS2422" s="44">
        <v>2420</v>
      </c>
      <c r="CT2422" s="44" t="s">
        <v>26183</v>
      </c>
      <c r="CU2422" s="214">
        <v>15857</v>
      </c>
      <c r="CV2422" s="212" t="s">
        <v>26184</v>
      </c>
      <c r="CW2422" s="212" t="s">
        <v>26185</v>
      </c>
      <c r="CX2422" s="44" t="s">
        <v>735</v>
      </c>
      <c r="CY2422" s="78">
        <v>43131</v>
      </c>
      <c r="CZ2422" s="215" t="s">
        <v>576</v>
      </c>
      <c r="DA2422" s="212" t="s">
        <v>512</v>
      </c>
      <c r="DB2422" s="44" t="s">
        <v>641</v>
      </c>
      <c r="DC2422" s="44" t="s">
        <v>26186</v>
      </c>
      <c r="DD2422" s="44" t="s">
        <v>532</v>
      </c>
    </row>
    <row r="2423" spans="83:108">
      <c r="CE2423" s="212"/>
      <c r="CF2423" s="213">
        <f>IF(ISNUMBER(SEARCH($H$2,$CG$3:$CG$3334)),MAX($CF$2:CF2422)+1,0)</f>
        <v>2421</v>
      </c>
      <c r="CG2423" s="220" t="s">
        <v>26187</v>
      </c>
      <c r="CH2423" s="212"/>
      <c r="CI2423" s="212"/>
      <c r="CJ2423" s="213" t="str">
        <f>IFERROR(VLOOKUP(ROWS($CJ$3:CJ2423),CF2423:CG5754,2,0),"")</f>
        <v>R6 ERRESEI SB-R42 WG_02421</v>
      </c>
      <c r="CK2423" s="212" t="s">
        <v>26188</v>
      </c>
      <c r="CL2423" s="212" t="s">
        <v>26189</v>
      </c>
      <c r="CM2423" s="78">
        <v>43131</v>
      </c>
      <c r="CN2423" s="212" t="s">
        <v>26190</v>
      </c>
      <c r="CO2423" s="212" t="s">
        <v>26191</v>
      </c>
      <c r="CP2423" s="212" t="s">
        <v>26192</v>
      </c>
      <c r="CQ2423" s="212" t="s">
        <v>26193</v>
      </c>
      <c r="CR2423" s="212" t="s">
        <v>26194</v>
      </c>
      <c r="CS2423" s="44">
        <v>2421</v>
      </c>
      <c r="CT2423" s="44" t="s">
        <v>26195</v>
      </c>
      <c r="CU2423" s="214">
        <v>12848</v>
      </c>
      <c r="CV2423" s="212" t="s">
        <v>26196</v>
      </c>
      <c r="CW2423" s="212" t="s">
        <v>8072</v>
      </c>
      <c r="CX2423" s="44" t="s">
        <v>1226</v>
      </c>
      <c r="CY2423" s="78">
        <v>43131</v>
      </c>
      <c r="CZ2423" s="215" t="s">
        <v>511</v>
      </c>
      <c r="DA2423" s="212" t="s">
        <v>512</v>
      </c>
      <c r="DB2423" s="44" t="s">
        <v>641</v>
      </c>
      <c r="DC2423" s="44" t="s">
        <v>26132</v>
      </c>
      <c r="DD2423" s="44" t="s">
        <v>532</v>
      </c>
    </row>
    <row r="2424" spans="83:108">
      <c r="CE2424" s="212"/>
      <c r="CF2424" s="213">
        <f>IF(ISNUMBER(SEARCH($H$2,$CG$3:$CG$3334)),MAX($CF$2:CF2423)+1,0)</f>
        <v>2422</v>
      </c>
      <c r="CG2424" s="220" t="s">
        <v>26197</v>
      </c>
      <c r="CH2424" s="212"/>
      <c r="CI2424" s="212"/>
      <c r="CJ2424" s="213" t="str">
        <f>IFERROR(VLOOKUP(ROWS($CJ$3:CJ2424),CF2424:CG5755,2,0),"")</f>
        <v>R6 ERRESEI TREVI_02422</v>
      </c>
      <c r="CK2424" s="212" t="s">
        <v>26198</v>
      </c>
      <c r="CL2424" s="212" t="s">
        <v>26199</v>
      </c>
      <c r="CM2424" s="78">
        <v>47938</v>
      </c>
      <c r="CN2424" s="212" t="s">
        <v>26200</v>
      </c>
      <c r="CO2424" s="212" t="s">
        <v>26201</v>
      </c>
      <c r="CP2424" s="212" t="s">
        <v>26202</v>
      </c>
      <c r="CQ2424" s="212" t="s">
        <v>26203</v>
      </c>
      <c r="CR2424" s="212" t="s">
        <v>26204</v>
      </c>
      <c r="CS2424" s="44">
        <v>2422</v>
      </c>
      <c r="CT2424" s="44" t="s">
        <v>26205</v>
      </c>
      <c r="CU2424" s="214">
        <v>12138</v>
      </c>
      <c r="CV2424" s="212" t="s">
        <v>26206</v>
      </c>
      <c r="CW2424" s="212" t="s">
        <v>8659</v>
      </c>
      <c r="CX2424" s="44" t="s">
        <v>735</v>
      </c>
      <c r="CY2424" s="78">
        <v>47938</v>
      </c>
      <c r="CZ2424" s="215" t="s">
        <v>763</v>
      </c>
      <c r="DA2424" s="212" t="s">
        <v>512</v>
      </c>
      <c r="DB2424" s="44" t="s">
        <v>802</v>
      </c>
      <c r="DC2424" s="44" t="s">
        <v>8660</v>
      </c>
      <c r="DD2424" s="44" t="s">
        <v>563</v>
      </c>
    </row>
    <row r="2425" spans="83:108">
      <c r="CE2425" s="212"/>
      <c r="CF2425" s="213">
        <f>IF(ISNUMBER(SEARCH($H$2,$CG$3:$CG$3334)),MAX($CF$2:CF2424)+1,0)</f>
        <v>2423</v>
      </c>
      <c r="CG2425" s="220" t="s">
        <v>26207</v>
      </c>
      <c r="CH2425" s="212"/>
      <c r="CI2425" s="212"/>
      <c r="CJ2425" s="213" t="str">
        <f>IFERROR(VLOOKUP(ROWS($CJ$3:CJ2425),CF2425:CG5756,2,0),"")</f>
        <v>R6 ERRESEI TRIPLO S BLU_02423</v>
      </c>
      <c r="CK2425" s="212" t="s">
        <v>26208</v>
      </c>
      <c r="CL2425" s="212" t="s">
        <v>26209</v>
      </c>
      <c r="CM2425" s="78">
        <v>43708</v>
      </c>
      <c r="CN2425" s="212" t="s">
        <v>26210</v>
      </c>
      <c r="CO2425" s="212" t="s">
        <v>26211</v>
      </c>
      <c r="CP2425" s="212" t="s">
        <v>26212</v>
      </c>
      <c r="CQ2425" s="212" t="s">
        <v>26213</v>
      </c>
      <c r="CR2425" s="212" t="s">
        <v>26214</v>
      </c>
      <c r="CS2425" s="44">
        <v>2423</v>
      </c>
      <c r="CT2425" s="44" t="s">
        <v>26215</v>
      </c>
      <c r="CU2425" s="214">
        <v>12912</v>
      </c>
      <c r="CV2425" s="212" t="s">
        <v>26216</v>
      </c>
      <c r="CW2425" s="212" t="s">
        <v>1631</v>
      </c>
      <c r="CX2425" s="44" t="s">
        <v>1238</v>
      </c>
      <c r="CY2425" s="78">
        <v>43708</v>
      </c>
      <c r="CZ2425" s="215" t="s">
        <v>511</v>
      </c>
      <c r="DA2425" s="212" t="s">
        <v>512</v>
      </c>
      <c r="DB2425" s="44" t="s">
        <v>802</v>
      </c>
      <c r="DC2425" s="44" t="s">
        <v>26217</v>
      </c>
      <c r="DD2425" s="44" t="s">
        <v>532</v>
      </c>
    </row>
    <row r="2426" spans="83:108">
      <c r="CE2426" s="212"/>
      <c r="CF2426" s="213">
        <f>IF(ISNUMBER(SEARCH($H$2,$CG$3:$CG$3334)),MAX($CF$2:CF2425)+1,0)</f>
        <v>2424</v>
      </c>
      <c r="CG2426" s="220" t="s">
        <v>26218</v>
      </c>
      <c r="CH2426" s="212"/>
      <c r="CI2426" s="212"/>
      <c r="CJ2426" s="213" t="str">
        <f>IFERROR(VLOOKUP(ROWS($CJ$3:CJ2426),CF2426:CG5757,2,0),"")</f>
        <v>RABOR 6_02424</v>
      </c>
      <c r="CK2426" s="212" t="s">
        <v>26219</v>
      </c>
      <c r="CL2426" s="212" t="s">
        <v>26220</v>
      </c>
      <c r="CM2426" s="78">
        <v>43131</v>
      </c>
      <c r="CN2426" s="212" t="s">
        <v>26221</v>
      </c>
      <c r="CO2426" s="212" t="s">
        <v>26222</v>
      </c>
      <c r="CP2426" s="212" t="s">
        <v>26223</v>
      </c>
      <c r="CQ2426" s="212" t="s">
        <v>26224</v>
      </c>
      <c r="CR2426" s="212" t="s">
        <v>26225</v>
      </c>
      <c r="CS2426" s="44">
        <v>2424</v>
      </c>
      <c r="CT2426" s="44" t="s">
        <v>26226</v>
      </c>
      <c r="CU2426" s="214">
        <v>9569</v>
      </c>
      <c r="CV2426" s="212" t="s">
        <v>26227</v>
      </c>
      <c r="CW2426" s="212" t="s">
        <v>3992</v>
      </c>
      <c r="CX2426" s="44" t="s">
        <v>1287</v>
      </c>
      <c r="CY2426" s="78">
        <v>43131</v>
      </c>
      <c r="CZ2426" s="215" t="s">
        <v>511</v>
      </c>
      <c r="DA2426" s="212" t="s">
        <v>512</v>
      </c>
      <c r="DB2426" s="44" t="s">
        <v>802</v>
      </c>
      <c r="DC2426" s="44" t="s">
        <v>26228</v>
      </c>
      <c r="DD2426" s="44" t="s">
        <v>532</v>
      </c>
    </row>
    <row r="2427" spans="83:108">
      <c r="CE2427" s="212"/>
      <c r="CF2427" s="213">
        <f>IF(ISNUMBER(SEARCH($H$2,$CG$3:$CG$3334)),MAX($CF$2:CF2426)+1,0)</f>
        <v>2425</v>
      </c>
      <c r="CG2427" s="220" t="s">
        <v>26229</v>
      </c>
      <c r="CH2427" s="212"/>
      <c r="CI2427" s="212"/>
      <c r="CJ2427" s="213" t="str">
        <f>IFERROR(VLOOKUP(ROWS($CJ$3:CJ2427),CF2427:CG5758,2,0),"")</f>
        <v>RADAR 10 EC_02425</v>
      </c>
      <c r="CK2427" s="212" t="s">
        <v>26230</v>
      </c>
      <c r="CL2427" s="212" t="s">
        <v>26231</v>
      </c>
      <c r="CM2427" s="78">
        <v>44561</v>
      </c>
      <c r="CN2427" s="212" t="s">
        <v>26232</v>
      </c>
      <c r="CO2427" s="212" t="s">
        <v>26233</v>
      </c>
      <c r="CP2427" s="212" t="s">
        <v>26234</v>
      </c>
      <c r="CQ2427" s="212" t="s">
        <v>26235</v>
      </c>
      <c r="CR2427" s="212" t="s">
        <v>26236</v>
      </c>
      <c r="CS2427" s="44">
        <v>2425</v>
      </c>
      <c r="CT2427" s="44" t="s">
        <v>26237</v>
      </c>
      <c r="CU2427" s="214">
        <v>16032</v>
      </c>
      <c r="CV2427" s="212" t="s">
        <v>26238</v>
      </c>
      <c r="CW2427" s="212" t="s">
        <v>9302</v>
      </c>
      <c r="CX2427" s="44" t="s">
        <v>839</v>
      </c>
      <c r="CY2427" s="78">
        <v>44561</v>
      </c>
      <c r="CZ2427" s="215" t="s">
        <v>763</v>
      </c>
      <c r="DA2427" s="212" t="s">
        <v>512</v>
      </c>
      <c r="DB2427" s="44" t="s">
        <v>530</v>
      </c>
      <c r="DC2427" s="44" t="s">
        <v>22900</v>
      </c>
      <c r="DD2427" s="44" t="s">
        <v>563</v>
      </c>
    </row>
    <row r="2428" spans="83:108">
      <c r="CE2428" s="212"/>
      <c r="CF2428" s="213">
        <f>IF(ISNUMBER(SEARCH($H$2,$CG$3:$CG$3334)),MAX($CF$2:CF2427)+1,0)</f>
        <v>2426</v>
      </c>
      <c r="CG2428" s="220" t="s">
        <v>26239</v>
      </c>
      <c r="CH2428" s="212"/>
      <c r="CI2428" s="212"/>
      <c r="CJ2428" s="213" t="str">
        <f>IFERROR(VLOOKUP(ROWS($CJ$3:CJ2428),CF2428:CG5759,2,0),"")</f>
        <v>RADAR COMBI FLOW_02426</v>
      </c>
      <c r="CK2428" s="212" t="s">
        <v>26240</v>
      </c>
      <c r="CL2428" s="212" t="s">
        <v>26241</v>
      </c>
      <c r="CM2428" s="78">
        <v>44561</v>
      </c>
      <c r="CN2428" s="212" t="s">
        <v>26242</v>
      </c>
      <c r="CO2428" s="212" t="s">
        <v>26243</v>
      </c>
      <c r="CP2428" s="212" t="s">
        <v>26244</v>
      </c>
      <c r="CQ2428" s="212" t="s">
        <v>26245</v>
      </c>
      <c r="CR2428" s="212" t="s">
        <v>26246</v>
      </c>
      <c r="CS2428" s="44">
        <v>2426</v>
      </c>
      <c r="CT2428" s="44" t="s">
        <v>26247</v>
      </c>
      <c r="CU2428" s="214">
        <v>16107</v>
      </c>
      <c r="CV2428" s="212" t="s">
        <v>26248</v>
      </c>
      <c r="CW2428" s="212" t="s">
        <v>23798</v>
      </c>
      <c r="CX2428" s="44" t="s">
        <v>2141</v>
      </c>
      <c r="CY2428" s="78">
        <v>44561</v>
      </c>
      <c r="CZ2428" s="215" t="s">
        <v>511</v>
      </c>
      <c r="DA2428" s="212" t="s">
        <v>512</v>
      </c>
      <c r="DB2428" s="44" t="s">
        <v>655</v>
      </c>
      <c r="DC2428" s="44" t="s">
        <v>26249</v>
      </c>
      <c r="DD2428" s="44" t="s">
        <v>515</v>
      </c>
    </row>
    <row r="2429" spans="83:108">
      <c r="CE2429" s="212"/>
      <c r="CF2429" s="213">
        <f>IF(ISNUMBER(SEARCH($H$2,$CG$3:$CG$3334)),MAX($CF$2:CF2428)+1,0)</f>
        <v>2427</v>
      </c>
      <c r="CG2429" s="220" t="s">
        <v>26250</v>
      </c>
      <c r="CH2429" s="212"/>
      <c r="CI2429" s="212"/>
      <c r="CJ2429" s="213" t="str">
        <f>IFERROR(VLOOKUP(ROWS($CJ$3:CJ2429),CF2429:CG5760,2,0),"")</f>
        <v>RADAR HP_02427</v>
      </c>
      <c r="CK2429" s="212" t="s">
        <v>26251</v>
      </c>
      <c r="CL2429" s="212" t="s">
        <v>26252</v>
      </c>
      <c r="CM2429" s="78">
        <v>44196</v>
      </c>
      <c r="CN2429" s="212" t="s">
        <v>26253</v>
      </c>
      <c r="CO2429" s="212" t="s">
        <v>26254</v>
      </c>
      <c r="CP2429" s="212" t="s">
        <v>26255</v>
      </c>
      <c r="CQ2429" s="212" t="s">
        <v>26256</v>
      </c>
      <c r="CR2429" s="212" t="s">
        <v>26257</v>
      </c>
      <c r="CS2429" s="44">
        <v>2427</v>
      </c>
      <c r="CT2429" s="44" t="s">
        <v>26258</v>
      </c>
      <c r="CU2429" s="214">
        <v>16315</v>
      </c>
      <c r="CV2429" s="212" t="s">
        <v>26259</v>
      </c>
      <c r="CW2429" s="212" t="s">
        <v>9302</v>
      </c>
      <c r="CX2429" s="44" t="s">
        <v>2141</v>
      </c>
      <c r="CY2429" s="78">
        <v>44196</v>
      </c>
      <c r="CZ2429" s="215" t="s">
        <v>511</v>
      </c>
      <c r="DA2429" s="212" t="s">
        <v>512</v>
      </c>
      <c r="DB2429" s="44" t="s">
        <v>655</v>
      </c>
      <c r="DC2429" s="44" t="s">
        <v>2339</v>
      </c>
      <c r="DD2429" s="44" t="s">
        <v>515</v>
      </c>
    </row>
    <row r="2430" spans="83:108">
      <c r="CE2430" s="212"/>
      <c r="CF2430" s="213">
        <f>IF(ISNUMBER(SEARCH($H$2,$CG$3:$CG$3334)),MAX($CF$2:CF2429)+1,0)</f>
        <v>2428</v>
      </c>
      <c r="CG2430" s="220" t="s">
        <v>26260</v>
      </c>
      <c r="CH2430" s="212"/>
      <c r="CI2430" s="212"/>
      <c r="CJ2430" s="213" t="str">
        <f>IFERROR(VLOOKUP(ROWS($CJ$3:CJ2430),CF2430:CG5761,2,0),"")</f>
        <v>RADICANTE POLVERE TALEE LEGNOSE_02428</v>
      </c>
      <c r="CK2430" s="212" t="s">
        <v>26261</v>
      </c>
      <c r="CL2430" s="212" t="s">
        <v>26262</v>
      </c>
      <c r="CM2430" s="78">
        <v>44561</v>
      </c>
      <c r="CN2430" s="212" t="s">
        <v>26263</v>
      </c>
      <c r="CO2430" s="212" t="s">
        <v>26264</v>
      </c>
      <c r="CP2430" s="212" t="s">
        <v>26265</v>
      </c>
      <c r="CQ2430" s="212" t="s">
        <v>26266</v>
      </c>
      <c r="CR2430" s="212" t="s">
        <v>26267</v>
      </c>
      <c r="CS2430" s="44">
        <v>2428</v>
      </c>
      <c r="CT2430" s="44" t="s">
        <v>26268</v>
      </c>
      <c r="CU2430" s="214">
        <v>5414</v>
      </c>
      <c r="CV2430" s="212" t="s">
        <v>26269</v>
      </c>
      <c r="CW2430" s="212" t="s">
        <v>543</v>
      </c>
      <c r="CX2430" s="44" t="s">
        <v>1287</v>
      </c>
      <c r="CY2430" s="78">
        <v>44561</v>
      </c>
      <c r="CZ2430" s="215" t="s">
        <v>511</v>
      </c>
      <c r="DA2430" s="212" t="s">
        <v>546</v>
      </c>
      <c r="DB2430" s="44" t="s">
        <v>886</v>
      </c>
      <c r="DC2430" s="44" t="s">
        <v>1060</v>
      </c>
      <c r="DD2430" s="44" t="s">
        <v>532</v>
      </c>
    </row>
    <row r="2431" spans="83:108">
      <c r="CE2431" s="212"/>
      <c r="CF2431" s="213">
        <f>IF(ISNUMBER(SEARCH($H$2,$CG$3:$CG$3334)),MAX($CF$2:CF2430)+1,0)</f>
        <v>2429</v>
      </c>
      <c r="CG2431" s="220" t="s">
        <v>26270</v>
      </c>
      <c r="CH2431" s="212"/>
      <c r="CI2431" s="212"/>
      <c r="CJ2431" s="213" t="str">
        <f>IFERROR(VLOOKUP(ROWS($CJ$3:CJ2431),CF2431:CG5762,2,0),"")</f>
        <v>RADIL ORMON_02429</v>
      </c>
      <c r="CK2431" s="212" t="s">
        <v>26271</v>
      </c>
      <c r="CL2431" s="212" t="s">
        <v>26272</v>
      </c>
      <c r="CM2431" s="78">
        <v>44561</v>
      </c>
      <c r="CN2431" s="212" t="s">
        <v>26273</v>
      </c>
      <c r="CO2431" s="212" t="s">
        <v>26274</v>
      </c>
      <c r="CP2431" s="212" t="s">
        <v>26275</v>
      </c>
      <c r="CQ2431" s="212" t="s">
        <v>26276</v>
      </c>
      <c r="CR2431" s="212" t="s">
        <v>26277</v>
      </c>
      <c r="CS2431" s="44">
        <v>2429</v>
      </c>
      <c r="CT2431" s="44" t="s">
        <v>26278</v>
      </c>
      <c r="CU2431" s="214">
        <v>9413</v>
      </c>
      <c r="CV2431" s="212" t="s">
        <v>26279</v>
      </c>
      <c r="CW2431" s="212" t="s">
        <v>543</v>
      </c>
      <c r="CX2431" s="44" t="s">
        <v>1287</v>
      </c>
      <c r="CY2431" s="78">
        <v>44561</v>
      </c>
      <c r="CZ2431" s="215" t="s">
        <v>511</v>
      </c>
      <c r="DA2431" s="212" t="s">
        <v>546</v>
      </c>
      <c r="DB2431" s="44" t="s">
        <v>547</v>
      </c>
      <c r="DC2431" s="44" t="s">
        <v>1192</v>
      </c>
      <c r="DD2431" s="44" t="s">
        <v>532</v>
      </c>
    </row>
    <row r="2432" spans="83:108">
      <c r="CE2432" s="212"/>
      <c r="CF2432" s="213">
        <f>IF(ISNUMBER(SEARCH($H$2,$CG$3:$CG$3334)),MAX($CF$2:CF2431)+1,0)</f>
        <v>2430</v>
      </c>
      <c r="CG2432" s="220" t="s">
        <v>26280</v>
      </c>
      <c r="CH2432" s="212"/>
      <c r="CI2432" s="212"/>
      <c r="CJ2432" s="213" t="str">
        <f>IFERROR(VLOOKUP(ROWS($CJ$3:CJ2432),CF2432:CG5763,2,0),"")</f>
        <v>RADIP ORMON_02430</v>
      </c>
      <c r="CK2432" s="212" t="s">
        <v>26281</v>
      </c>
      <c r="CL2432" s="212" t="s">
        <v>26282</v>
      </c>
      <c r="CM2432" s="78">
        <v>44561</v>
      </c>
      <c r="CN2432" s="212" t="s">
        <v>26283</v>
      </c>
      <c r="CO2432" s="212" t="s">
        <v>26284</v>
      </c>
      <c r="CP2432" s="212" t="s">
        <v>26285</v>
      </c>
      <c r="CQ2432" s="212" t="s">
        <v>26286</v>
      </c>
      <c r="CR2432" s="212" t="s">
        <v>26287</v>
      </c>
      <c r="CS2432" s="44">
        <v>2430</v>
      </c>
      <c r="CT2432" s="44" t="s">
        <v>26288</v>
      </c>
      <c r="CU2432" s="214">
        <v>9411</v>
      </c>
      <c r="CV2432" s="212" t="s">
        <v>26289</v>
      </c>
      <c r="CW2432" s="212" t="s">
        <v>543</v>
      </c>
      <c r="CX2432" s="44" t="s">
        <v>1287</v>
      </c>
      <c r="CY2432" s="78">
        <v>44561</v>
      </c>
      <c r="CZ2432" s="215" t="s">
        <v>511</v>
      </c>
      <c r="DA2432" s="212" t="s">
        <v>546</v>
      </c>
      <c r="DB2432" s="44" t="s">
        <v>886</v>
      </c>
      <c r="DC2432" s="44" t="s">
        <v>1192</v>
      </c>
      <c r="DD2432" s="44" t="s">
        <v>532</v>
      </c>
    </row>
    <row r="2433" spans="83:108">
      <c r="CE2433" s="212"/>
      <c r="CF2433" s="213">
        <f>IF(ISNUMBER(SEARCH($H$2,$CG$3:$CG$3334)),MAX($CF$2:CF2432)+1,0)</f>
        <v>2431</v>
      </c>
      <c r="CG2433" s="220" t="s">
        <v>26290</v>
      </c>
      <c r="CH2433" s="212"/>
      <c r="CI2433" s="212"/>
      <c r="CJ2433" s="213" t="str">
        <f>IFERROR(VLOOKUP(ROWS($CJ$3:CJ2433),CF2433:CG5764,2,0),"")</f>
        <v>RAGNOSTOP 10WP_02431</v>
      </c>
      <c r="CK2433" s="212" t="s">
        <v>26291</v>
      </c>
      <c r="CL2433" s="212" t="s">
        <v>26292</v>
      </c>
      <c r="CM2433" s="78">
        <v>44347</v>
      </c>
      <c r="CN2433" s="212" t="s">
        <v>26293</v>
      </c>
      <c r="CO2433" s="212" t="s">
        <v>26294</v>
      </c>
      <c r="CP2433" s="212" t="s">
        <v>26295</v>
      </c>
      <c r="CQ2433" s="212" t="s">
        <v>26296</v>
      </c>
      <c r="CR2433" s="212" t="s">
        <v>26297</v>
      </c>
      <c r="CS2433" s="44">
        <v>2431</v>
      </c>
      <c r="CT2433" s="44" t="s">
        <v>26298</v>
      </c>
      <c r="CU2433" s="214">
        <v>11838</v>
      </c>
      <c r="CV2433" s="212" t="s">
        <v>26299</v>
      </c>
      <c r="CW2433" s="212" t="s">
        <v>825</v>
      </c>
      <c r="CX2433" s="44" t="s">
        <v>600</v>
      </c>
      <c r="CY2433" s="78">
        <v>44347</v>
      </c>
      <c r="CZ2433" s="215" t="s">
        <v>601</v>
      </c>
      <c r="DA2433" s="212" t="s">
        <v>695</v>
      </c>
      <c r="DB2433" s="44" t="s">
        <v>802</v>
      </c>
      <c r="DC2433" s="44" t="s">
        <v>827</v>
      </c>
      <c r="DD2433" s="44" t="s">
        <v>532</v>
      </c>
    </row>
    <row r="2434" spans="83:108">
      <c r="CE2434" s="212"/>
      <c r="CF2434" s="213">
        <f>IF(ISNUMBER(SEARCH($H$2,$CG$3:$CG$3334)),MAX($CF$2:CF2433)+1,0)</f>
        <v>2432</v>
      </c>
      <c r="CG2434" s="220" t="s">
        <v>26300</v>
      </c>
      <c r="CH2434" s="212"/>
      <c r="CI2434" s="212"/>
      <c r="CJ2434" s="213" t="str">
        <f>IFERROR(VLOOKUP(ROWS($CJ$3:CJ2434),CF2434:CG5765,2,0),"")</f>
        <v>RAGTIME 250_02432</v>
      </c>
      <c r="CK2434" s="212" t="s">
        <v>26301</v>
      </c>
      <c r="CL2434" s="212" t="s">
        <v>26302</v>
      </c>
      <c r="CM2434" s="78">
        <v>44712</v>
      </c>
      <c r="CN2434" s="212" t="s">
        <v>26303</v>
      </c>
      <c r="CO2434" s="212" t="s">
        <v>26304</v>
      </c>
      <c r="CP2434" s="212" t="s">
        <v>26305</v>
      </c>
      <c r="CQ2434" s="212" t="s">
        <v>26306</v>
      </c>
      <c r="CR2434" s="212" t="s">
        <v>26307</v>
      </c>
      <c r="CS2434" s="44">
        <v>2432</v>
      </c>
      <c r="CT2434" s="44" t="s">
        <v>26308</v>
      </c>
      <c r="CU2434" s="214">
        <v>16486</v>
      </c>
      <c r="CV2434" s="212" t="s">
        <v>26309</v>
      </c>
      <c r="CW2434" s="212" t="s">
        <v>4950</v>
      </c>
      <c r="CX2434" s="44" t="s">
        <v>575</v>
      </c>
      <c r="CY2434" s="78">
        <v>44712</v>
      </c>
      <c r="CZ2434" s="215" t="s">
        <v>511</v>
      </c>
      <c r="DA2434" s="212" t="s">
        <v>546</v>
      </c>
      <c r="DB2434" s="44" t="s">
        <v>655</v>
      </c>
      <c r="DC2434" s="44" t="s">
        <v>4929</v>
      </c>
      <c r="DD2434" s="44" t="s">
        <v>532</v>
      </c>
    </row>
    <row r="2435" spans="83:108">
      <c r="CE2435" s="212"/>
      <c r="CF2435" s="213">
        <f>IF(ISNUMBER(SEARCH($H$2,$CG$3:$CG$3334)),MAX($CF$2:CF2434)+1,0)</f>
        <v>2433</v>
      </c>
      <c r="CG2435" s="220" t="s">
        <v>26310</v>
      </c>
      <c r="CH2435" s="212"/>
      <c r="CI2435" s="212"/>
      <c r="CJ2435" s="213" t="str">
        <f>IFERROR(VLOOKUP(ROWS($CJ$3:CJ2435),CF2435:CG5766,2,0),"")</f>
        <v>RAIDER 3B_02433</v>
      </c>
      <c r="CK2435" s="212" t="s">
        <v>26311</v>
      </c>
      <c r="CL2435" s="212" t="s">
        <v>26312</v>
      </c>
      <c r="CM2435" s="78">
        <v>43131</v>
      </c>
      <c r="CN2435" s="212" t="s">
        <v>26313</v>
      </c>
      <c r="CO2435" s="212" t="s">
        <v>26314</v>
      </c>
      <c r="CP2435" s="212" t="s">
        <v>26315</v>
      </c>
      <c r="CQ2435" s="212" t="s">
        <v>26316</v>
      </c>
      <c r="CR2435" s="212" t="s">
        <v>26317</v>
      </c>
      <c r="CS2435" s="44">
        <v>2433</v>
      </c>
      <c r="CT2435" s="44" t="s">
        <v>26318</v>
      </c>
      <c r="CU2435" s="214">
        <v>12374</v>
      </c>
      <c r="CV2435" s="212" t="s">
        <v>26319</v>
      </c>
      <c r="CW2435" s="212" t="s">
        <v>3992</v>
      </c>
      <c r="CX2435" s="44" t="s">
        <v>7597</v>
      </c>
      <c r="CY2435" s="78">
        <v>43131</v>
      </c>
      <c r="CZ2435" s="215" t="s">
        <v>601</v>
      </c>
      <c r="DA2435" s="212" t="s">
        <v>512</v>
      </c>
      <c r="DB2435" s="44" t="s">
        <v>655</v>
      </c>
      <c r="DC2435" s="44" t="s">
        <v>3651</v>
      </c>
      <c r="DD2435" s="44" t="s">
        <v>532</v>
      </c>
    </row>
    <row r="2436" spans="83:108">
      <c r="CE2436" s="212"/>
      <c r="CF2436" s="213">
        <f>IF(ISNUMBER(SEARCH($H$2,$CG$3:$CG$3334)),MAX($CF$2:CF2435)+1,0)</f>
        <v>2434</v>
      </c>
      <c r="CG2436" s="220" t="s">
        <v>26320</v>
      </c>
      <c r="CH2436" s="212"/>
      <c r="CI2436" s="212"/>
      <c r="CJ2436" s="213" t="str">
        <f>IFERROR(VLOOKUP(ROWS($CJ$3:CJ2436),CF2436:CG5767,2,0),"")</f>
        <v>RAIDER HI BIO_02434</v>
      </c>
      <c r="CK2436" s="212" t="s">
        <v>26321</v>
      </c>
      <c r="CL2436" s="212" t="s">
        <v>26322</v>
      </c>
      <c r="CM2436" s="78">
        <v>43131</v>
      </c>
      <c r="CN2436" s="212" t="s">
        <v>26323</v>
      </c>
      <c r="CO2436" s="212" t="s">
        <v>26324</v>
      </c>
      <c r="CP2436" s="212" t="s">
        <v>26325</v>
      </c>
      <c r="CQ2436" s="212" t="s">
        <v>26326</v>
      </c>
      <c r="CR2436" s="212" t="s">
        <v>26327</v>
      </c>
      <c r="CS2436" s="44">
        <v>2434</v>
      </c>
      <c r="CT2436" s="44" t="s">
        <v>26328</v>
      </c>
      <c r="CU2436" s="214">
        <v>16543</v>
      </c>
      <c r="CV2436" s="212" t="s">
        <v>26329</v>
      </c>
      <c r="CW2436" s="212" t="s">
        <v>1570</v>
      </c>
      <c r="CX2436" s="44" t="s">
        <v>4831</v>
      </c>
      <c r="CY2436" s="78">
        <v>43131</v>
      </c>
      <c r="CZ2436" s="215" t="s">
        <v>511</v>
      </c>
      <c r="DA2436" s="212" t="s">
        <v>512</v>
      </c>
      <c r="DB2436" s="44" t="s">
        <v>2924</v>
      </c>
      <c r="DC2436" s="44" t="s">
        <v>2129</v>
      </c>
      <c r="DD2436" s="44" t="s">
        <v>532</v>
      </c>
    </row>
    <row r="2437" spans="83:108">
      <c r="CE2437" s="212"/>
      <c r="CF2437" s="213">
        <f>IF(ISNUMBER(SEARCH($H$2,$CG$3:$CG$3334)),MAX($CF$2:CF2436)+1,0)</f>
        <v>2435</v>
      </c>
      <c r="CG2437" s="220" t="s">
        <v>26330</v>
      </c>
      <c r="CH2437" s="212"/>
      <c r="CI2437" s="212"/>
      <c r="CJ2437" s="213" t="str">
        <f>IFERROR(VLOOKUP(ROWS($CJ$3:CJ2437),CF2437:CG5768,2,0),"")</f>
        <v>RAIDER HI TECH_02435</v>
      </c>
      <c r="CK2437" s="212" t="s">
        <v>26331</v>
      </c>
      <c r="CL2437" s="212" t="s">
        <v>26332</v>
      </c>
      <c r="CM2437" s="78">
        <v>43131</v>
      </c>
      <c r="CN2437" s="212" t="s">
        <v>26333</v>
      </c>
      <c r="CO2437" s="212" t="s">
        <v>26334</v>
      </c>
      <c r="CP2437" s="212" t="s">
        <v>26335</v>
      </c>
      <c r="CQ2437" s="212" t="s">
        <v>26336</v>
      </c>
      <c r="CR2437" s="212" t="s">
        <v>26337</v>
      </c>
      <c r="CS2437" s="44">
        <v>2435</v>
      </c>
      <c r="CT2437" s="44" t="s">
        <v>26338</v>
      </c>
      <c r="CU2437" s="214">
        <v>13929</v>
      </c>
      <c r="CV2437" s="212" t="s">
        <v>26339</v>
      </c>
      <c r="CW2437" s="212" t="s">
        <v>1570</v>
      </c>
      <c r="CX2437" s="44" t="s">
        <v>20707</v>
      </c>
      <c r="CY2437" s="78">
        <v>43131</v>
      </c>
      <c r="CZ2437" s="215" t="s">
        <v>763</v>
      </c>
      <c r="DA2437" s="212" t="s">
        <v>512</v>
      </c>
      <c r="DB2437" s="44" t="s">
        <v>641</v>
      </c>
      <c r="DC2437" s="44" t="s">
        <v>2129</v>
      </c>
      <c r="DD2437" s="44" t="s">
        <v>532</v>
      </c>
    </row>
    <row r="2438" spans="83:108">
      <c r="CE2438" s="212"/>
      <c r="CF2438" s="213">
        <f>IF(ISNUMBER(SEARCH($H$2,$CG$3:$CG$3334)),MAX($CF$2:CF2437)+1,0)</f>
        <v>2436</v>
      </c>
      <c r="CG2438" s="220" t="s">
        <v>26340</v>
      </c>
      <c r="CH2438" s="212"/>
      <c r="CI2438" s="212"/>
      <c r="CJ2438" s="213" t="str">
        <f>IFERROR(VLOOKUP(ROWS($CJ$3:CJ2438),CF2438:CG5769,2,0),"")</f>
        <v>RAILWAY 500 SC_02436</v>
      </c>
      <c r="CK2438" s="212" t="s">
        <v>26341</v>
      </c>
      <c r="CL2438" s="212" t="s">
        <v>26342</v>
      </c>
      <c r="CM2438" s="78">
        <v>44561</v>
      </c>
      <c r="CN2438" s="212" t="s">
        <v>26343</v>
      </c>
      <c r="CO2438" s="212" t="s">
        <v>26344</v>
      </c>
      <c r="CP2438" s="212" t="s">
        <v>26345</v>
      </c>
      <c r="CQ2438" s="212" t="s">
        <v>26346</v>
      </c>
      <c r="CR2438" s="212" t="s">
        <v>26347</v>
      </c>
      <c r="CS2438" s="44">
        <v>2436</v>
      </c>
      <c r="CT2438" s="44" t="s">
        <v>26348</v>
      </c>
      <c r="CU2438" s="214">
        <v>13011</v>
      </c>
      <c r="CV2438" s="212" t="s">
        <v>26349</v>
      </c>
      <c r="CW2438" s="212" t="s">
        <v>1605</v>
      </c>
      <c r="CX2438" s="44" t="s">
        <v>1156</v>
      </c>
      <c r="CY2438" s="78">
        <v>44561</v>
      </c>
      <c r="CZ2438" s="215" t="s">
        <v>601</v>
      </c>
      <c r="DA2438" s="212" t="s">
        <v>737</v>
      </c>
      <c r="DB2438" s="44" t="s">
        <v>655</v>
      </c>
      <c r="DC2438" s="44" t="s">
        <v>14222</v>
      </c>
      <c r="DD2438" s="44" t="s">
        <v>532</v>
      </c>
    </row>
    <row r="2439" spans="83:108">
      <c r="CE2439" s="212"/>
      <c r="CF2439" s="213">
        <f>IF(ISNUMBER(SEARCH($H$2,$CG$3:$CG$3334)),MAX($CF$2:CF2438)+1,0)</f>
        <v>2437</v>
      </c>
      <c r="CG2439" s="220" t="s">
        <v>26350</v>
      </c>
      <c r="CH2439" s="212"/>
      <c r="CI2439" s="212"/>
      <c r="CJ2439" s="213" t="str">
        <f>IFERROR(VLOOKUP(ROWS($CJ$3:CJ2439),CF2439:CG5770,2,0),"")</f>
        <v>RAJAH_02437</v>
      </c>
      <c r="CK2439" s="212" t="s">
        <v>26351</v>
      </c>
      <c r="CL2439" s="212" t="s">
        <v>26352</v>
      </c>
      <c r="CM2439" s="78">
        <v>42947</v>
      </c>
      <c r="CN2439" s="212" t="s">
        <v>26353</v>
      </c>
      <c r="CO2439" s="212" t="s">
        <v>26354</v>
      </c>
      <c r="CP2439" s="212" t="s">
        <v>26355</v>
      </c>
      <c r="CQ2439" s="212" t="s">
        <v>26356</v>
      </c>
      <c r="CR2439" s="212" t="s">
        <v>26357</v>
      </c>
      <c r="CS2439" s="44">
        <v>2437</v>
      </c>
      <c r="CT2439" s="44" t="s">
        <v>26358</v>
      </c>
      <c r="CU2439" s="214">
        <v>15829</v>
      </c>
      <c r="CV2439" s="212" t="s">
        <v>26359</v>
      </c>
      <c r="CW2439" s="212" t="s">
        <v>26360</v>
      </c>
      <c r="CX2439" s="44" t="s">
        <v>1287</v>
      </c>
      <c r="CY2439" s="78">
        <v>42947</v>
      </c>
      <c r="CZ2439" s="215" t="s">
        <v>576</v>
      </c>
      <c r="DA2439" s="212" t="s">
        <v>737</v>
      </c>
      <c r="DB2439" s="44" t="s">
        <v>530</v>
      </c>
      <c r="DC2439" s="44" t="s">
        <v>26361</v>
      </c>
      <c r="DD2439" s="44" t="s">
        <v>682</v>
      </c>
    </row>
    <row r="2440" spans="83:108">
      <c r="CE2440" s="212"/>
      <c r="CF2440" s="213">
        <f>IF(ISNUMBER(SEARCH($H$2,$CG$3:$CG$3334)),MAX($CF$2:CF2439)+1,0)</f>
        <v>2438</v>
      </c>
      <c r="CG2440" s="220" t="s">
        <v>26362</v>
      </c>
      <c r="CH2440" s="212"/>
      <c r="CI2440" s="212"/>
      <c r="CJ2440" s="213" t="str">
        <f>IFERROR(VLOOKUP(ROWS($CJ$3:CJ2440),CF2440:CG5771,2,0),"")</f>
        <v>RAK 1+2 FORTE_02438</v>
      </c>
      <c r="CK2440" s="212" t="s">
        <v>26363</v>
      </c>
      <c r="CL2440" s="212" t="s">
        <v>26364</v>
      </c>
      <c r="CM2440" s="78">
        <v>44074</v>
      </c>
      <c r="CN2440" s="212" t="s">
        <v>26365</v>
      </c>
      <c r="CO2440" s="212" t="s">
        <v>26366</v>
      </c>
      <c r="CP2440" s="212" t="s">
        <v>26367</v>
      </c>
      <c r="CQ2440" s="212" t="s">
        <v>26368</v>
      </c>
      <c r="CR2440" s="212" t="s">
        <v>26369</v>
      </c>
      <c r="CS2440" s="44">
        <v>2438</v>
      </c>
      <c r="CT2440" s="44" t="s">
        <v>26370</v>
      </c>
      <c r="CU2440" s="214">
        <v>16551</v>
      </c>
      <c r="CV2440" s="212" t="s">
        <v>26371</v>
      </c>
      <c r="CW2440" s="212" t="s">
        <v>26372</v>
      </c>
      <c r="CX2440" s="44" t="s">
        <v>789</v>
      </c>
      <c r="CY2440" s="78">
        <v>44074</v>
      </c>
      <c r="CZ2440" s="215" t="s">
        <v>511</v>
      </c>
      <c r="DA2440" s="212" t="s">
        <v>1073</v>
      </c>
      <c r="DB2440" s="44" t="s">
        <v>6430</v>
      </c>
      <c r="DC2440" s="44" t="s">
        <v>26373</v>
      </c>
      <c r="DD2440" s="44" t="s">
        <v>515</v>
      </c>
    </row>
    <row r="2441" spans="83:108">
      <c r="CE2441" s="212"/>
      <c r="CF2441" s="213">
        <f>IF(ISNUMBER(SEARCH($H$2,$CG$3:$CG$3334)),MAX($CF$2:CF2440)+1,0)</f>
        <v>2439</v>
      </c>
      <c r="CG2441" s="220" t="s">
        <v>26374</v>
      </c>
      <c r="CH2441" s="212"/>
      <c r="CI2441" s="212"/>
      <c r="CJ2441" s="213" t="str">
        <f>IFERROR(VLOOKUP(ROWS($CJ$3:CJ2441),CF2441:CG5772,2,0),"")</f>
        <v>RAK 2 MAX_02439</v>
      </c>
      <c r="CK2441" s="212" t="s">
        <v>26375</v>
      </c>
      <c r="CL2441" s="212" t="s">
        <v>26376</v>
      </c>
      <c r="CM2441" s="78">
        <v>44074</v>
      </c>
      <c r="CN2441" s="212" t="s">
        <v>26377</v>
      </c>
      <c r="CO2441" s="212" t="s">
        <v>26378</v>
      </c>
      <c r="CP2441" s="212" t="s">
        <v>26379</v>
      </c>
      <c r="CQ2441" s="212" t="s">
        <v>26380</v>
      </c>
      <c r="CR2441" s="212" t="s">
        <v>26381</v>
      </c>
      <c r="CS2441" s="44">
        <v>2439</v>
      </c>
      <c r="CT2441" s="44" t="s">
        <v>26382</v>
      </c>
      <c r="CU2441" s="214">
        <v>15434</v>
      </c>
      <c r="CV2441" s="212" t="s">
        <v>26383</v>
      </c>
      <c r="CW2441" s="212" t="s">
        <v>26384</v>
      </c>
      <c r="CX2441" s="44" t="s">
        <v>789</v>
      </c>
      <c r="CY2441" s="78">
        <v>44074</v>
      </c>
      <c r="CZ2441" s="215" t="s">
        <v>640</v>
      </c>
      <c r="DA2441" s="212" t="s">
        <v>1073</v>
      </c>
      <c r="DB2441" s="44" t="s">
        <v>6430</v>
      </c>
      <c r="DC2441" s="44" t="s">
        <v>511</v>
      </c>
      <c r="DD2441" s="44" t="s">
        <v>532</v>
      </c>
    </row>
    <row r="2442" spans="83:108">
      <c r="CE2442" s="212"/>
      <c r="CF2442" s="213">
        <f>IF(ISNUMBER(SEARCH($H$2,$CG$3:$CG$3334)),MAX($CF$2:CF2441)+1,0)</f>
        <v>2440</v>
      </c>
      <c r="CG2442" s="220" t="s">
        <v>26385</v>
      </c>
      <c r="CH2442" s="212"/>
      <c r="CI2442" s="212"/>
      <c r="CJ2442" s="213" t="str">
        <f>IFERROR(VLOOKUP(ROWS($CJ$3:CJ2442),CF2442:CG5773,2,0),"")</f>
        <v>RAK 3_02440</v>
      </c>
      <c r="CK2442" s="212" t="s">
        <v>26386</v>
      </c>
      <c r="CL2442" s="212" t="s">
        <v>26387</v>
      </c>
      <c r="CM2442" s="78">
        <v>44074</v>
      </c>
      <c r="CN2442" s="212" t="s">
        <v>26388</v>
      </c>
      <c r="CO2442" s="212" t="s">
        <v>26389</v>
      </c>
      <c r="CP2442" s="212" t="s">
        <v>26390</v>
      </c>
      <c r="CQ2442" s="212" t="s">
        <v>26391</v>
      </c>
      <c r="CR2442" s="212" t="s">
        <v>26392</v>
      </c>
      <c r="CS2442" s="44">
        <v>2440</v>
      </c>
      <c r="CT2442" s="44" t="s">
        <v>26393</v>
      </c>
      <c r="CU2442" s="214">
        <v>11557</v>
      </c>
      <c r="CV2442" s="212" t="s">
        <v>26394</v>
      </c>
      <c r="CW2442" s="212" t="s">
        <v>1071</v>
      </c>
      <c r="CX2442" s="44" t="s">
        <v>789</v>
      </c>
      <c r="CY2442" s="78">
        <v>44074</v>
      </c>
      <c r="CZ2442" s="215" t="s">
        <v>640</v>
      </c>
      <c r="DA2442" s="212" t="s">
        <v>1073</v>
      </c>
      <c r="DB2442" s="44" t="s">
        <v>6430</v>
      </c>
      <c r="DC2442" s="44" t="s">
        <v>26395</v>
      </c>
      <c r="DD2442" s="44" t="s">
        <v>532</v>
      </c>
    </row>
    <row r="2443" spans="83:108">
      <c r="CE2443" s="212"/>
      <c r="CF2443" s="213">
        <f>IF(ISNUMBER(SEARCH($H$2,$CG$3:$CG$3334)),MAX($CF$2:CF2442)+1,0)</f>
        <v>2441</v>
      </c>
      <c r="CG2443" s="220" t="s">
        <v>26396</v>
      </c>
      <c r="CH2443" s="212"/>
      <c r="CI2443" s="212"/>
      <c r="CJ2443" s="213" t="str">
        <f>IFERROR(VLOOKUP(ROWS($CJ$3:CJ2443),CF2443:CG5774,2,0),"")</f>
        <v>RAK 3+4_02441</v>
      </c>
      <c r="CK2443" s="212" t="s">
        <v>26397</v>
      </c>
      <c r="CL2443" s="212" t="s">
        <v>26398</v>
      </c>
      <c r="CM2443" s="78">
        <v>44074</v>
      </c>
      <c r="CN2443" s="212" t="s">
        <v>26399</v>
      </c>
      <c r="CO2443" s="212" t="s">
        <v>26400</v>
      </c>
      <c r="CP2443" s="212" t="s">
        <v>26401</v>
      </c>
      <c r="CQ2443" s="212" t="s">
        <v>26402</v>
      </c>
      <c r="CR2443" s="212" t="s">
        <v>26403</v>
      </c>
      <c r="CS2443" s="44">
        <v>2441</v>
      </c>
      <c r="CT2443" s="44" t="s">
        <v>26404</v>
      </c>
      <c r="CU2443" s="214">
        <v>11558</v>
      </c>
      <c r="CV2443" s="212" t="s">
        <v>26405</v>
      </c>
      <c r="CW2443" s="212" t="s">
        <v>26406</v>
      </c>
      <c r="CX2443" s="44" t="s">
        <v>789</v>
      </c>
      <c r="CY2443" s="78">
        <v>44074</v>
      </c>
      <c r="CZ2443" s="215" t="s">
        <v>640</v>
      </c>
      <c r="DA2443" s="212" t="s">
        <v>1073</v>
      </c>
      <c r="DB2443" s="44" t="s">
        <v>6430</v>
      </c>
      <c r="DC2443" s="44" t="s">
        <v>26407</v>
      </c>
      <c r="DD2443" s="44" t="s">
        <v>532</v>
      </c>
    </row>
    <row r="2444" spans="83:108">
      <c r="CE2444" s="212"/>
      <c r="CF2444" s="213">
        <f>IF(ISNUMBER(SEARCH($H$2,$CG$3:$CG$3334)),MAX($CF$2:CF2443)+1,0)</f>
        <v>2442</v>
      </c>
      <c r="CG2444" s="220" t="s">
        <v>26408</v>
      </c>
      <c r="CH2444" s="212"/>
      <c r="CI2444" s="212"/>
      <c r="CJ2444" s="213" t="str">
        <f>IFERROR(VLOOKUP(ROWS($CJ$3:CJ2444),CF2444:CG5775,2,0),"")</f>
        <v>RAK 5_02442</v>
      </c>
      <c r="CK2444" s="212" t="s">
        <v>26409</v>
      </c>
      <c r="CL2444" s="212" t="s">
        <v>26410</v>
      </c>
      <c r="CM2444" s="78">
        <v>44074</v>
      </c>
      <c r="CN2444" s="212" t="s">
        <v>26411</v>
      </c>
      <c r="CO2444" s="212" t="s">
        <v>26412</v>
      </c>
      <c r="CP2444" s="212" t="s">
        <v>26413</v>
      </c>
      <c r="CQ2444" s="212" t="s">
        <v>26414</v>
      </c>
      <c r="CR2444" s="212" t="s">
        <v>26415</v>
      </c>
      <c r="CS2444" s="44">
        <v>2442</v>
      </c>
      <c r="CT2444" s="44" t="s">
        <v>26416</v>
      </c>
      <c r="CU2444" s="214">
        <v>11555</v>
      </c>
      <c r="CV2444" s="212" t="s">
        <v>26417</v>
      </c>
      <c r="CW2444" s="212" t="s">
        <v>26418</v>
      </c>
      <c r="CX2444" s="44" t="s">
        <v>789</v>
      </c>
      <c r="CY2444" s="78">
        <v>44074</v>
      </c>
      <c r="CZ2444" s="215" t="s">
        <v>511</v>
      </c>
      <c r="DA2444" s="212" t="s">
        <v>1073</v>
      </c>
      <c r="DB2444" s="44" t="s">
        <v>6430</v>
      </c>
      <c r="DC2444" s="44" t="s">
        <v>26419</v>
      </c>
      <c r="DD2444" s="44" t="s">
        <v>532</v>
      </c>
    </row>
    <row r="2445" spans="83:108">
      <c r="CE2445" s="212"/>
      <c r="CF2445" s="213">
        <f>IF(ISNUMBER(SEARCH($H$2,$CG$3:$CG$3334)),MAX($CF$2:CF2444)+1,0)</f>
        <v>2443</v>
      </c>
      <c r="CG2445" s="220" t="s">
        <v>26420</v>
      </c>
      <c r="CH2445" s="212"/>
      <c r="CI2445" s="212"/>
      <c r="CJ2445" s="213" t="str">
        <f>IFERROR(VLOOKUP(ROWS($CJ$3:CJ2445),CF2445:CG5776,2,0),"")</f>
        <v>RAK 5+6_02443</v>
      </c>
      <c r="CK2445" s="212" t="s">
        <v>26421</v>
      </c>
      <c r="CL2445" s="212" t="s">
        <v>26422</v>
      </c>
      <c r="CM2445" s="78">
        <v>44074</v>
      </c>
      <c r="CN2445" s="212" t="s">
        <v>26423</v>
      </c>
      <c r="CO2445" s="212" t="s">
        <v>26424</v>
      </c>
      <c r="CP2445" s="212" t="s">
        <v>26425</v>
      </c>
      <c r="CQ2445" s="212" t="s">
        <v>26426</v>
      </c>
      <c r="CR2445" s="212" t="s">
        <v>26427</v>
      </c>
      <c r="CS2445" s="44">
        <v>2443</v>
      </c>
      <c r="CT2445" s="44" t="s">
        <v>26428</v>
      </c>
      <c r="CU2445" s="214">
        <v>11556</v>
      </c>
      <c r="CV2445" s="212" t="s">
        <v>26429</v>
      </c>
      <c r="CW2445" s="212" t="s">
        <v>26430</v>
      </c>
      <c r="CX2445" s="44" t="s">
        <v>789</v>
      </c>
      <c r="CY2445" s="78">
        <v>44074</v>
      </c>
      <c r="CZ2445" s="215" t="s">
        <v>640</v>
      </c>
      <c r="DA2445" s="212" t="s">
        <v>1073</v>
      </c>
      <c r="DB2445" s="44" t="s">
        <v>6430</v>
      </c>
      <c r="DC2445" s="44" t="s">
        <v>26431</v>
      </c>
      <c r="DD2445" s="44" t="s">
        <v>532</v>
      </c>
    </row>
    <row r="2446" spans="83:108">
      <c r="CE2446" s="212"/>
      <c r="CF2446" s="213">
        <f>IF(ISNUMBER(SEARCH($H$2,$CG$3:$CG$3334)),MAX($CF$2:CF2445)+1,0)</f>
        <v>2444</v>
      </c>
      <c r="CG2446" s="220" t="s">
        <v>26432</v>
      </c>
      <c r="CH2446" s="212"/>
      <c r="CI2446" s="212"/>
      <c r="CJ2446" s="213" t="str">
        <f>IFERROR(VLOOKUP(ROWS($CJ$3:CJ2446),CF2446:CG5777,2,0),"")</f>
        <v>RALON SUPER_02444</v>
      </c>
      <c r="CK2446" s="212" t="s">
        <v>26433</v>
      </c>
      <c r="CL2446" s="212" t="s">
        <v>26434</v>
      </c>
      <c r="CM2446" s="78">
        <v>43465</v>
      </c>
      <c r="CN2446" s="212" t="s">
        <v>26435</v>
      </c>
      <c r="CO2446" s="212" t="s">
        <v>26436</v>
      </c>
      <c r="CP2446" s="212" t="s">
        <v>26437</v>
      </c>
      <c r="CQ2446" s="212" t="s">
        <v>26438</v>
      </c>
      <c r="CR2446" s="212" t="s">
        <v>26439</v>
      </c>
      <c r="CS2446" s="44">
        <v>2444</v>
      </c>
      <c r="CT2446" s="44" t="s">
        <v>26440</v>
      </c>
      <c r="CU2446" s="214">
        <v>14395</v>
      </c>
      <c r="CV2446" s="212" t="s">
        <v>26441</v>
      </c>
      <c r="CW2446" s="212" t="s">
        <v>15577</v>
      </c>
      <c r="CX2446" s="44" t="s">
        <v>735</v>
      </c>
      <c r="CY2446" s="78">
        <v>43465</v>
      </c>
      <c r="CZ2446" s="215" t="s">
        <v>763</v>
      </c>
      <c r="DA2446" s="212" t="s">
        <v>737</v>
      </c>
      <c r="DB2446" s="44" t="s">
        <v>626</v>
      </c>
      <c r="DC2446" s="44" t="s">
        <v>26442</v>
      </c>
      <c r="DD2446" s="44" t="s">
        <v>532</v>
      </c>
    </row>
    <row r="2447" spans="83:108">
      <c r="CE2447" s="212"/>
      <c r="CF2447" s="213">
        <f>IF(ISNUMBER(SEARCH($H$2,$CG$3:$CG$3334)),MAX($CF$2:CF2446)+1,0)</f>
        <v>2445</v>
      </c>
      <c r="CG2447" s="220" t="s">
        <v>26443</v>
      </c>
      <c r="CH2447" s="212"/>
      <c r="CI2447" s="212"/>
      <c r="CJ2447" s="213" t="str">
        <f>IFERROR(VLOOKUP(ROWS($CJ$3:CJ2447),CF2447:CG5778,2,0),"")</f>
        <v>RAM CYM 44 WG_02445</v>
      </c>
      <c r="CK2447" s="212" t="s">
        <v>26444</v>
      </c>
      <c r="CL2447" s="212" t="s">
        <v>26445</v>
      </c>
      <c r="CM2447" s="78">
        <v>43708</v>
      </c>
      <c r="CN2447" s="212" t="s">
        <v>26446</v>
      </c>
      <c r="CO2447" s="212" t="s">
        <v>26447</v>
      </c>
      <c r="CP2447" s="212" t="s">
        <v>26448</v>
      </c>
      <c r="CQ2447" s="212" t="s">
        <v>26449</v>
      </c>
      <c r="CR2447" s="212" t="s">
        <v>26450</v>
      </c>
      <c r="CS2447" s="44">
        <v>2445</v>
      </c>
      <c r="CT2447" s="44" t="s">
        <v>26451</v>
      </c>
      <c r="CU2447" s="214">
        <v>16229</v>
      </c>
      <c r="CV2447" s="212" t="s">
        <v>26452</v>
      </c>
      <c r="CW2447" s="212" t="s">
        <v>6695</v>
      </c>
      <c r="CX2447" s="44" t="s">
        <v>1072</v>
      </c>
      <c r="CY2447" s="78">
        <v>43708</v>
      </c>
      <c r="CZ2447" s="215" t="s">
        <v>763</v>
      </c>
      <c r="DA2447" s="212" t="s">
        <v>512</v>
      </c>
      <c r="DB2447" s="44" t="s">
        <v>641</v>
      </c>
      <c r="DC2447" s="44" t="s">
        <v>6751</v>
      </c>
      <c r="DD2447" s="44" t="s">
        <v>532</v>
      </c>
    </row>
    <row r="2448" spans="83:108">
      <c r="CE2448" s="212"/>
      <c r="CF2448" s="213">
        <f>IF(ISNUMBER(SEARCH($H$2,$CG$3:$CG$3334)),MAX($CF$2:CF2447)+1,0)</f>
        <v>2446</v>
      </c>
      <c r="CG2448" s="220" t="s">
        <v>26453</v>
      </c>
      <c r="CH2448" s="212"/>
      <c r="CI2448" s="212"/>
      <c r="CJ2448" s="213" t="str">
        <f>IFERROR(VLOOKUP(ROWS($CJ$3:CJ2448),CF2448:CG5779,2,0),"")</f>
        <v>RAMBLER GOLD_02446</v>
      </c>
      <c r="CK2448" s="212" t="s">
        <v>26454</v>
      </c>
      <c r="CL2448" s="212" t="s">
        <v>26455</v>
      </c>
      <c r="CM2448" s="78">
        <v>43465</v>
      </c>
      <c r="CN2448" s="212" t="s">
        <v>26456</v>
      </c>
      <c r="CO2448" s="212" t="s">
        <v>26457</v>
      </c>
      <c r="CP2448" s="212" t="s">
        <v>26458</v>
      </c>
      <c r="CQ2448" s="212" t="s">
        <v>26459</v>
      </c>
      <c r="CR2448" s="212" t="s">
        <v>26460</v>
      </c>
      <c r="CS2448" s="44">
        <v>2446</v>
      </c>
      <c r="CT2448" s="44" t="s">
        <v>26461</v>
      </c>
      <c r="CU2448" s="214">
        <v>12117</v>
      </c>
      <c r="CV2448" s="212" t="s">
        <v>26462</v>
      </c>
      <c r="CW2448" s="212" t="s">
        <v>1097</v>
      </c>
      <c r="CX2448" s="44" t="s">
        <v>721</v>
      </c>
      <c r="CY2448" s="78">
        <v>43465</v>
      </c>
      <c r="CZ2448" s="215" t="s">
        <v>576</v>
      </c>
      <c r="DA2448" s="212" t="s">
        <v>529</v>
      </c>
      <c r="DB2448" s="44" t="s">
        <v>530</v>
      </c>
      <c r="DC2448" s="44" t="s">
        <v>1119</v>
      </c>
      <c r="DD2448" s="44" t="s">
        <v>563</v>
      </c>
    </row>
    <row r="2449" spans="83:108">
      <c r="CE2449" s="212"/>
      <c r="CF2449" s="213">
        <f>IF(ISNUMBER(SEARCH($H$2,$CG$3:$CG$3334)),MAX($CF$2:CF2448)+1,0)</f>
        <v>2447</v>
      </c>
      <c r="CG2449" s="220" t="s">
        <v>26463</v>
      </c>
      <c r="CH2449" s="212"/>
      <c r="CI2449" s="212"/>
      <c r="CJ2449" s="213" t="str">
        <f>IFERROR(VLOOKUP(ROWS($CJ$3:CJ2449),CF2449:CG5780,2,0),"")</f>
        <v>RAMCY 44 WG_02447</v>
      </c>
      <c r="CK2449" s="212" t="s">
        <v>26464</v>
      </c>
      <c r="CL2449" s="212" t="s">
        <v>26465</v>
      </c>
      <c r="CM2449" s="78">
        <v>43708</v>
      </c>
      <c r="CN2449" s="212" t="s">
        <v>26466</v>
      </c>
      <c r="CO2449" s="212" t="s">
        <v>26467</v>
      </c>
      <c r="CP2449" s="212" t="s">
        <v>26468</v>
      </c>
      <c r="CQ2449" s="212" t="s">
        <v>26469</v>
      </c>
      <c r="CR2449" s="212" t="s">
        <v>26470</v>
      </c>
      <c r="CS2449" s="44">
        <v>2447</v>
      </c>
      <c r="CT2449" s="44" t="s">
        <v>26471</v>
      </c>
      <c r="CU2449" s="214">
        <v>14078</v>
      </c>
      <c r="CV2449" s="212" t="s">
        <v>26472</v>
      </c>
      <c r="CW2449" s="212" t="s">
        <v>6695</v>
      </c>
      <c r="CX2449" s="44" t="s">
        <v>560</v>
      </c>
      <c r="CY2449" s="78">
        <v>43708</v>
      </c>
      <c r="CZ2449" s="215" t="s">
        <v>763</v>
      </c>
      <c r="DA2449" s="212" t="s">
        <v>512</v>
      </c>
      <c r="DB2449" s="44" t="s">
        <v>641</v>
      </c>
      <c r="DC2449" s="44" t="s">
        <v>6696</v>
      </c>
      <c r="DD2449" s="44" t="s">
        <v>532</v>
      </c>
    </row>
    <row r="2450" spans="83:108">
      <c r="CE2450" s="212"/>
      <c r="CF2450" s="213">
        <f>IF(ISNUMBER(SEARCH($H$2,$CG$3:$CG$3334)),MAX($CF$2:CF2449)+1,0)</f>
        <v>2448</v>
      </c>
      <c r="CG2450" s="220" t="s">
        <v>26473</v>
      </c>
      <c r="CH2450" s="212"/>
      <c r="CI2450" s="212"/>
      <c r="CJ2450" s="213" t="str">
        <f>IFERROR(VLOOKUP(ROWS($CJ$3:CJ2450),CF2450:CG5781,2,0),"")</f>
        <v>RAME 40% WG_02448</v>
      </c>
      <c r="CK2450" s="212" t="s">
        <v>26474</v>
      </c>
      <c r="CL2450" s="212" t="s">
        <v>26475</v>
      </c>
      <c r="CM2450" s="78">
        <v>43131</v>
      </c>
      <c r="CN2450" s="212" t="s">
        <v>26476</v>
      </c>
      <c r="CO2450" s="212" t="s">
        <v>26477</v>
      </c>
      <c r="CP2450" s="212" t="s">
        <v>26478</v>
      </c>
      <c r="CQ2450" s="212" t="s">
        <v>26479</v>
      </c>
      <c r="CR2450" s="212" t="s">
        <v>26480</v>
      </c>
      <c r="CS2450" s="44">
        <v>2448</v>
      </c>
      <c r="CT2450" s="44" t="s">
        <v>26481</v>
      </c>
      <c r="CU2450" s="214">
        <v>12957</v>
      </c>
      <c r="CV2450" s="212" t="s">
        <v>26482</v>
      </c>
      <c r="CW2450" s="212" t="s">
        <v>1593</v>
      </c>
      <c r="CX2450" s="44" t="s">
        <v>2814</v>
      </c>
      <c r="CY2450" s="78">
        <v>43131</v>
      </c>
      <c r="CZ2450" s="215" t="s">
        <v>601</v>
      </c>
      <c r="DA2450" s="212" t="s">
        <v>512</v>
      </c>
      <c r="DB2450" s="44" t="s">
        <v>641</v>
      </c>
      <c r="DC2450" s="44" t="s">
        <v>723</v>
      </c>
      <c r="DD2450" s="44" t="s">
        <v>532</v>
      </c>
    </row>
    <row r="2451" spans="83:108">
      <c r="CE2451" s="212"/>
      <c r="CF2451" s="213">
        <f>IF(ISNUMBER(SEARCH($H$2,$CG$3:$CG$3334)),MAX($CF$2:CF2450)+1,0)</f>
        <v>2449</v>
      </c>
      <c r="CG2451" s="220" t="s">
        <v>26483</v>
      </c>
      <c r="CH2451" s="212"/>
      <c r="CI2451" s="212"/>
      <c r="CJ2451" s="213" t="str">
        <f>IFERROR(VLOOKUP(ROWS($CJ$3:CJ2451),CF2451:CG5782,2,0),"")</f>
        <v>RAME CAFFARO BLU WG NEW_02449</v>
      </c>
      <c r="CK2451" s="212" t="s">
        <v>26484</v>
      </c>
      <c r="CL2451" s="212" t="s">
        <v>26485</v>
      </c>
      <c r="CM2451" s="78">
        <v>43131</v>
      </c>
      <c r="CN2451" s="212" t="s">
        <v>26486</v>
      </c>
      <c r="CO2451" s="212" t="s">
        <v>26487</v>
      </c>
      <c r="CP2451" s="212" t="s">
        <v>26488</v>
      </c>
      <c r="CQ2451" s="212" t="s">
        <v>26489</v>
      </c>
      <c r="CR2451" s="212" t="s">
        <v>26490</v>
      </c>
      <c r="CS2451" s="44">
        <v>2449</v>
      </c>
      <c r="CT2451" s="44" t="s">
        <v>26491</v>
      </c>
      <c r="CU2451" s="214">
        <v>13578</v>
      </c>
      <c r="CV2451" s="212" t="s">
        <v>26492</v>
      </c>
      <c r="CW2451" s="212" t="s">
        <v>1593</v>
      </c>
      <c r="CX2451" s="44" t="s">
        <v>1072</v>
      </c>
      <c r="CY2451" s="78">
        <v>43131</v>
      </c>
      <c r="CZ2451" s="215" t="s">
        <v>601</v>
      </c>
      <c r="DA2451" s="212" t="s">
        <v>512</v>
      </c>
      <c r="DB2451" s="44" t="s">
        <v>641</v>
      </c>
      <c r="DC2451" s="44" t="s">
        <v>7681</v>
      </c>
      <c r="DD2451" s="44" t="s">
        <v>532</v>
      </c>
    </row>
    <row r="2452" spans="83:108">
      <c r="CE2452" s="212"/>
      <c r="CF2452" s="213">
        <f>IF(ISNUMBER(SEARCH($H$2,$CG$3:$CG$3334)),MAX($CF$2:CF2451)+1,0)</f>
        <v>2450</v>
      </c>
      <c r="CG2452" s="220" t="s">
        <v>26493</v>
      </c>
      <c r="CH2452" s="212"/>
      <c r="CI2452" s="212"/>
      <c r="CJ2452" s="213" t="str">
        <f>IFERROR(VLOOKUP(ROWS($CJ$3:CJ2452),CF2452:CG5783,2,0),"")</f>
        <v>RAME IDROSSIDO FLOW AGRISYSTEM_02450</v>
      </c>
      <c r="CK2452" s="212" t="s">
        <v>26494</v>
      </c>
      <c r="CL2452" s="212" t="s">
        <v>26495</v>
      </c>
      <c r="CM2452" s="78">
        <v>43131</v>
      </c>
      <c r="CN2452" s="212" t="s">
        <v>26496</v>
      </c>
      <c r="CO2452" s="212" t="s">
        <v>26497</v>
      </c>
      <c r="CP2452" s="212" t="s">
        <v>26498</v>
      </c>
      <c r="CQ2452" s="212" t="s">
        <v>26499</v>
      </c>
      <c r="CR2452" s="212" t="s">
        <v>26500</v>
      </c>
      <c r="CS2452" s="44">
        <v>2450</v>
      </c>
      <c r="CT2452" s="44" t="s">
        <v>26501</v>
      </c>
      <c r="CU2452" s="214">
        <v>14055</v>
      </c>
      <c r="CV2452" s="212" t="s">
        <v>26502</v>
      </c>
      <c r="CW2452" s="212" t="s">
        <v>1570</v>
      </c>
      <c r="CX2452" s="44" t="s">
        <v>15262</v>
      </c>
      <c r="CY2452" s="78">
        <v>43131</v>
      </c>
      <c r="CZ2452" s="215" t="s">
        <v>640</v>
      </c>
      <c r="DA2452" s="212" t="s">
        <v>512</v>
      </c>
      <c r="DB2452" s="44" t="s">
        <v>655</v>
      </c>
      <c r="DC2452" s="44" t="s">
        <v>6354</v>
      </c>
      <c r="DD2452" s="44" t="s">
        <v>532</v>
      </c>
    </row>
    <row r="2453" spans="83:108">
      <c r="CE2453" s="212"/>
      <c r="CF2453" s="213">
        <f>IF(ISNUMBER(SEARCH($H$2,$CG$3:$CG$3334)),MAX($CF$2:CF2452)+1,0)</f>
        <v>2451</v>
      </c>
      <c r="CG2453" s="220" t="s">
        <v>26503</v>
      </c>
      <c r="CH2453" s="212"/>
      <c r="CI2453" s="212"/>
      <c r="CJ2453" s="213" t="str">
        <f>IFERROR(VLOOKUP(ROWS($CJ$3:CJ2453),CF2453:CG5784,2,0),"")</f>
        <v>RAME ISAGRO WG BLU_02451</v>
      </c>
      <c r="CK2453" s="212" t="s">
        <v>26504</v>
      </c>
      <c r="CL2453" s="212" t="s">
        <v>26505</v>
      </c>
      <c r="CM2453" s="78">
        <v>43131</v>
      </c>
      <c r="CN2453" s="212" t="s">
        <v>26506</v>
      </c>
      <c r="CO2453" s="212" t="s">
        <v>26507</v>
      </c>
      <c r="CP2453" s="212" t="s">
        <v>26508</v>
      </c>
      <c r="CQ2453" s="212" t="s">
        <v>26509</v>
      </c>
      <c r="CR2453" s="212" t="s">
        <v>26510</v>
      </c>
      <c r="CS2453" s="44">
        <v>2451</v>
      </c>
      <c r="CT2453" s="44" t="s">
        <v>26511</v>
      </c>
      <c r="CU2453" s="214">
        <v>15914</v>
      </c>
      <c r="CV2453" s="212" t="s">
        <v>26512</v>
      </c>
      <c r="CW2453" s="212" t="s">
        <v>1593</v>
      </c>
      <c r="CX2453" s="44" t="s">
        <v>1072</v>
      </c>
      <c r="CY2453" s="78">
        <v>43131</v>
      </c>
      <c r="CZ2453" s="215" t="s">
        <v>601</v>
      </c>
      <c r="DA2453" s="212" t="s">
        <v>512</v>
      </c>
      <c r="DB2453" s="44" t="s">
        <v>641</v>
      </c>
      <c r="DC2453" s="44" t="s">
        <v>6343</v>
      </c>
      <c r="DD2453" s="44" t="s">
        <v>532</v>
      </c>
    </row>
    <row r="2454" spans="83:108">
      <c r="CE2454" s="212"/>
      <c r="CF2454" s="213">
        <f>IF(ISNUMBER(SEARCH($H$2,$CG$3:$CG$3334)),MAX($CF$2:CF2453)+1,0)</f>
        <v>2452</v>
      </c>
      <c r="CG2454" s="220" t="s">
        <v>26513</v>
      </c>
      <c r="CH2454" s="212"/>
      <c r="CI2454" s="212"/>
      <c r="CJ2454" s="213" t="str">
        <f>IFERROR(VLOOKUP(ROWS($CJ$3:CJ2454),CF2454:CG5785,2,0),"")</f>
        <v>RAME ZOLFO FLOW MCT_02452</v>
      </c>
      <c r="CK2454" s="212" t="s">
        <v>26514</v>
      </c>
      <c r="CL2454" s="212" t="s">
        <v>26515</v>
      </c>
      <c r="CM2454" s="78">
        <v>44196</v>
      </c>
      <c r="CN2454" s="212" t="s">
        <v>26516</v>
      </c>
      <c r="CO2454" s="212" t="s">
        <v>26517</v>
      </c>
      <c r="CP2454" s="212" t="s">
        <v>26518</v>
      </c>
      <c r="CQ2454" s="212" t="s">
        <v>26519</v>
      </c>
      <c r="CR2454" s="212" t="s">
        <v>26520</v>
      </c>
      <c r="CS2454" s="44">
        <v>2452</v>
      </c>
      <c r="CT2454" s="44" t="s">
        <v>26521</v>
      </c>
      <c r="CU2454" s="214">
        <v>15365</v>
      </c>
      <c r="CV2454" s="212" t="s">
        <v>26522</v>
      </c>
      <c r="CW2454" s="212" t="s">
        <v>8219</v>
      </c>
      <c r="CX2454" s="44" t="s">
        <v>8197</v>
      </c>
      <c r="CY2454" s="78">
        <v>44196</v>
      </c>
      <c r="CZ2454" s="215" t="s">
        <v>511</v>
      </c>
      <c r="DA2454" s="212" t="s">
        <v>512</v>
      </c>
      <c r="DB2454" s="44" t="s">
        <v>8357</v>
      </c>
      <c r="DC2454" s="44" t="s">
        <v>8231</v>
      </c>
      <c r="DD2454" s="44" t="s">
        <v>532</v>
      </c>
    </row>
    <row r="2455" spans="83:108">
      <c r="CE2455" s="212"/>
      <c r="CF2455" s="213">
        <f>IF(ISNUMBER(SEARCH($H$2,$CG$3:$CG$3334)),MAX($CF$2:CF2454)+1,0)</f>
        <v>2453</v>
      </c>
      <c r="CG2455" s="220" t="s">
        <v>26523</v>
      </c>
      <c r="CH2455" s="212"/>
      <c r="CI2455" s="212"/>
      <c r="CJ2455" s="213" t="str">
        <f>IFERROR(VLOOKUP(ROWS($CJ$3:CJ2455),CF2455:CG5786,2,0),"")</f>
        <v>RAMEAZZURRO 250 SC_02453</v>
      </c>
      <c r="CK2455" s="212" t="s">
        <v>26524</v>
      </c>
      <c r="CL2455" s="212" t="s">
        <v>26525</v>
      </c>
      <c r="CM2455" s="78">
        <v>43131</v>
      </c>
      <c r="CN2455" s="212" t="s">
        <v>26526</v>
      </c>
      <c r="CO2455" s="212" t="s">
        <v>26527</v>
      </c>
      <c r="CP2455" s="212" t="s">
        <v>26528</v>
      </c>
      <c r="CQ2455" s="212" t="s">
        <v>26529</v>
      </c>
      <c r="CR2455" s="212" t="s">
        <v>26530</v>
      </c>
      <c r="CS2455" s="44">
        <v>2453</v>
      </c>
      <c r="CT2455" s="44" t="s">
        <v>26531</v>
      </c>
      <c r="CU2455" s="214">
        <v>15220</v>
      </c>
      <c r="CV2455" s="212" t="s">
        <v>26532</v>
      </c>
      <c r="CW2455" s="212" t="s">
        <v>1570</v>
      </c>
      <c r="CX2455" s="44" t="s">
        <v>7174</v>
      </c>
      <c r="CY2455" s="78">
        <v>43131</v>
      </c>
      <c r="CZ2455" s="215" t="s">
        <v>763</v>
      </c>
      <c r="DA2455" s="212" t="s">
        <v>512</v>
      </c>
      <c r="DB2455" s="44" t="s">
        <v>655</v>
      </c>
      <c r="DC2455" s="44" t="s">
        <v>3686</v>
      </c>
      <c r="DD2455" s="44" t="s">
        <v>532</v>
      </c>
    </row>
    <row r="2456" spans="83:108">
      <c r="CE2456" s="212"/>
      <c r="CF2456" s="213">
        <f>IF(ISNUMBER(SEARCH($H$2,$CG$3:$CG$3334)),MAX($CF$2:CF2455)+1,0)</f>
        <v>2454</v>
      </c>
      <c r="CG2456" s="220" t="s">
        <v>26533</v>
      </c>
      <c r="CH2456" s="212"/>
      <c r="CI2456" s="212"/>
      <c r="CJ2456" s="213" t="str">
        <f>IFERROR(VLOOKUP(ROWS($CJ$3:CJ2456),CF2456:CG5787,2,0),"")</f>
        <v>RAMEDIT COMBI WG_02454</v>
      </c>
      <c r="CK2456" s="212" t="s">
        <v>26534</v>
      </c>
      <c r="CL2456" s="212" t="s">
        <v>26535</v>
      </c>
      <c r="CM2456" s="78">
        <v>43708</v>
      </c>
      <c r="CN2456" s="212" t="s">
        <v>26536</v>
      </c>
      <c r="CO2456" s="212" t="s">
        <v>26537</v>
      </c>
      <c r="CP2456" s="212" t="s">
        <v>26538</v>
      </c>
      <c r="CQ2456" s="212" t="s">
        <v>26539</v>
      </c>
      <c r="CR2456" s="212" t="s">
        <v>26540</v>
      </c>
      <c r="CS2456" s="44">
        <v>2454</v>
      </c>
      <c r="CT2456" s="44" t="s">
        <v>26541</v>
      </c>
      <c r="CU2456" s="214">
        <v>12779</v>
      </c>
      <c r="CV2456" s="212" t="s">
        <v>26542</v>
      </c>
      <c r="CW2456" s="212" t="s">
        <v>6695</v>
      </c>
      <c r="CX2456" s="44" t="s">
        <v>1072</v>
      </c>
      <c r="CY2456" s="78">
        <v>43708</v>
      </c>
      <c r="CZ2456" s="215" t="s">
        <v>763</v>
      </c>
      <c r="DA2456" s="212" t="s">
        <v>512</v>
      </c>
      <c r="DB2456" s="44" t="s">
        <v>641</v>
      </c>
      <c r="DC2456" s="44" t="s">
        <v>6740</v>
      </c>
      <c r="DD2456" s="44" t="s">
        <v>532</v>
      </c>
    </row>
    <row r="2457" spans="83:108">
      <c r="CE2457" s="212"/>
      <c r="CF2457" s="213">
        <f>IF(ISNUMBER(SEARCH($H$2,$CG$3:$CG$3334)),MAX($CF$2:CF2456)+1,0)</f>
        <v>2455</v>
      </c>
      <c r="CG2457" s="220" t="s">
        <v>26543</v>
      </c>
      <c r="CH2457" s="212"/>
      <c r="CI2457" s="212"/>
      <c r="CJ2457" s="213" t="str">
        <f>IFERROR(VLOOKUP(ROWS($CJ$3:CJ2457),CF2457:CG5788,2,0),"")</f>
        <v>RAMEDIT COMBI WG NC_02455</v>
      </c>
      <c r="CK2457" s="212" t="s">
        <v>26544</v>
      </c>
      <c r="CL2457" s="212" t="s">
        <v>26545</v>
      </c>
      <c r="CM2457" s="78">
        <v>43708</v>
      </c>
      <c r="CN2457" s="212" t="s">
        <v>26546</v>
      </c>
      <c r="CO2457" s="212" t="s">
        <v>26547</v>
      </c>
      <c r="CP2457" s="212" t="s">
        <v>26548</v>
      </c>
      <c r="CQ2457" s="212" t="s">
        <v>26549</v>
      </c>
      <c r="CR2457" s="212" t="s">
        <v>26550</v>
      </c>
      <c r="CS2457" s="44">
        <v>2455</v>
      </c>
      <c r="CT2457" s="44" t="s">
        <v>26551</v>
      </c>
      <c r="CU2457" s="214">
        <v>13896</v>
      </c>
      <c r="CV2457" s="212" t="s">
        <v>26552</v>
      </c>
      <c r="CW2457" s="212" t="s">
        <v>6695</v>
      </c>
      <c r="CX2457" s="44" t="s">
        <v>1072</v>
      </c>
      <c r="CY2457" s="78">
        <v>43708</v>
      </c>
      <c r="CZ2457" s="215" t="s">
        <v>763</v>
      </c>
      <c r="DA2457" s="212" t="s">
        <v>512</v>
      </c>
      <c r="DB2457" s="44" t="s">
        <v>641</v>
      </c>
      <c r="DC2457" s="44" t="s">
        <v>6751</v>
      </c>
      <c r="DD2457" s="44" t="s">
        <v>532</v>
      </c>
    </row>
    <row r="2458" spans="83:108">
      <c r="CE2458" s="212"/>
      <c r="CF2458" s="213">
        <f>IF(ISNUMBER(SEARCH($H$2,$CG$3:$CG$3334)),MAX($CF$2:CF2457)+1,0)</f>
        <v>2456</v>
      </c>
      <c r="CG2458" s="220" t="s">
        <v>26553</v>
      </c>
      <c r="CH2458" s="212"/>
      <c r="CI2458" s="212"/>
      <c r="CJ2458" s="213" t="str">
        <f>IFERROR(VLOOKUP(ROWS($CJ$3:CJ2458),CF2458:CG5789,2,0),"")</f>
        <v>RAMEPLANT 50_02456</v>
      </c>
      <c r="CK2458" s="212" t="s">
        <v>26554</v>
      </c>
      <c r="CL2458" s="212" t="s">
        <v>26555</v>
      </c>
      <c r="CM2458" s="78">
        <v>43131</v>
      </c>
      <c r="CN2458" s="212" t="s">
        <v>26556</v>
      </c>
      <c r="CO2458" s="212" t="s">
        <v>26557</v>
      </c>
      <c r="CP2458" s="212" t="s">
        <v>26558</v>
      </c>
      <c r="CQ2458" s="212" t="s">
        <v>26559</v>
      </c>
      <c r="CR2458" s="212" t="s">
        <v>26560</v>
      </c>
      <c r="CS2458" s="44">
        <v>2456</v>
      </c>
      <c r="CT2458" s="44" t="s">
        <v>26561</v>
      </c>
      <c r="CU2458" s="214">
        <v>7907</v>
      </c>
      <c r="CV2458" s="212" t="s">
        <v>26562</v>
      </c>
      <c r="CW2458" s="212" t="s">
        <v>1593</v>
      </c>
      <c r="CX2458" s="44" t="s">
        <v>7597</v>
      </c>
      <c r="CY2458" s="78">
        <v>43131</v>
      </c>
      <c r="CZ2458" s="215" t="s">
        <v>1313</v>
      </c>
      <c r="DA2458" s="212" t="s">
        <v>512</v>
      </c>
      <c r="DB2458" s="44" t="s">
        <v>802</v>
      </c>
      <c r="DC2458" s="44" t="s">
        <v>1326</v>
      </c>
      <c r="DD2458" s="44" t="s">
        <v>532</v>
      </c>
    </row>
    <row r="2459" spans="83:108">
      <c r="CE2459" s="212"/>
      <c r="CF2459" s="213">
        <f>IF(ISNUMBER(SEARCH($H$2,$CG$3:$CG$3334)),MAX($CF$2:CF2458)+1,0)</f>
        <v>2457</v>
      </c>
      <c r="CG2459" s="220" t="s">
        <v>26563</v>
      </c>
      <c r="CH2459" s="212"/>
      <c r="CI2459" s="212"/>
      <c r="CJ2459" s="213" t="str">
        <f>IFERROR(VLOOKUP(ROWS($CJ$3:CJ2459),CF2459:CG5790,2,0),"")</f>
        <v>RAMEPLANT WG_02457</v>
      </c>
      <c r="CK2459" s="212" t="s">
        <v>26564</v>
      </c>
      <c r="CL2459" s="212" t="s">
        <v>26565</v>
      </c>
      <c r="CM2459" s="78">
        <v>43131</v>
      </c>
      <c r="CN2459" s="212" t="s">
        <v>26566</v>
      </c>
      <c r="CO2459" s="212" t="s">
        <v>26567</v>
      </c>
      <c r="CP2459" s="212" t="s">
        <v>26568</v>
      </c>
      <c r="CQ2459" s="212" t="s">
        <v>26569</v>
      </c>
      <c r="CR2459" s="212" t="s">
        <v>26570</v>
      </c>
      <c r="CS2459" s="44">
        <v>2457</v>
      </c>
      <c r="CT2459" s="44" t="s">
        <v>26571</v>
      </c>
      <c r="CU2459" s="214">
        <v>13576</v>
      </c>
      <c r="CV2459" s="212" t="s">
        <v>26572</v>
      </c>
      <c r="CW2459" s="212" t="s">
        <v>1593</v>
      </c>
      <c r="CX2459" s="44" t="s">
        <v>1072</v>
      </c>
      <c r="CY2459" s="78">
        <v>43131</v>
      </c>
      <c r="CZ2459" s="215" t="s">
        <v>601</v>
      </c>
      <c r="DA2459" s="212" t="s">
        <v>512</v>
      </c>
      <c r="DB2459" s="44" t="s">
        <v>641</v>
      </c>
      <c r="DC2459" s="44" t="s">
        <v>7681</v>
      </c>
      <c r="DD2459" s="44" t="s">
        <v>532</v>
      </c>
    </row>
    <row r="2460" spans="83:108">
      <c r="CE2460" s="212"/>
      <c r="CF2460" s="213">
        <f>IF(ISNUMBER(SEARCH($H$2,$CG$3:$CG$3334)),MAX($CF$2:CF2459)+1,0)</f>
        <v>2458</v>
      </c>
      <c r="CG2460" s="220" t="s">
        <v>26573</v>
      </c>
      <c r="CH2460" s="212"/>
      <c r="CI2460" s="212"/>
      <c r="CJ2460" s="213" t="str">
        <f>IFERROR(VLOOKUP(ROWS($CJ$3:CJ2460),CF2460:CG5791,2,0),"")</f>
        <v>RAMETTE_02458</v>
      </c>
      <c r="CK2460" s="212" t="s">
        <v>26574</v>
      </c>
      <c r="CL2460" s="212" t="s">
        <v>26575</v>
      </c>
      <c r="CM2460" s="78">
        <v>43131</v>
      </c>
      <c r="CN2460" s="212" t="s">
        <v>26576</v>
      </c>
      <c r="CO2460" s="212" t="s">
        <v>26577</v>
      </c>
      <c r="CP2460" s="212" t="s">
        <v>26578</v>
      </c>
      <c r="CQ2460" s="212" t="s">
        <v>26579</v>
      </c>
      <c r="CR2460" s="212" t="s">
        <v>26580</v>
      </c>
      <c r="CS2460" s="44">
        <v>2458</v>
      </c>
      <c r="CT2460" s="44" t="s">
        <v>26581</v>
      </c>
      <c r="CU2460" s="214">
        <v>12747</v>
      </c>
      <c r="CV2460" s="212" t="s">
        <v>26582</v>
      </c>
      <c r="CW2460" s="212" t="s">
        <v>1593</v>
      </c>
      <c r="CX2460" s="44" t="s">
        <v>1072</v>
      </c>
      <c r="CY2460" s="78">
        <v>43131</v>
      </c>
      <c r="CZ2460" s="215" t="s">
        <v>601</v>
      </c>
      <c r="DA2460" s="212" t="s">
        <v>512</v>
      </c>
      <c r="DB2460" s="44" t="s">
        <v>641</v>
      </c>
      <c r="DC2460" s="44" t="s">
        <v>6343</v>
      </c>
      <c r="DD2460" s="44" t="s">
        <v>532</v>
      </c>
    </row>
    <row r="2461" spans="83:108">
      <c r="CE2461" s="212"/>
      <c r="CF2461" s="213">
        <f>IF(ISNUMBER(SEARCH($H$2,$CG$3:$CG$3334)),MAX($CF$2:CF2460)+1,0)</f>
        <v>2459</v>
      </c>
      <c r="CG2461" s="220" t="s">
        <v>26583</v>
      </c>
      <c r="CH2461" s="212"/>
      <c r="CI2461" s="212"/>
      <c r="CJ2461" s="213" t="str">
        <f>IFERROR(VLOOKUP(ROWS($CJ$3:CJ2461),CF2461:CG5792,2,0),"")</f>
        <v>RAMEZIN COMBI WG_02459</v>
      </c>
      <c r="CK2461" s="212" t="s">
        <v>26584</v>
      </c>
      <c r="CL2461" s="212" t="s">
        <v>26585</v>
      </c>
      <c r="CM2461" s="78">
        <v>43708</v>
      </c>
      <c r="CN2461" s="212" t="s">
        <v>26586</v>
      </c>
      <c r="CO2461" s="212" t="s">
        <v>26587</v>
      </c>
      <c r="CP2461" s="212" t="s">
        <v>26588</v>
      </c>
      <c r="CQ2461" s="212" t="s">
        <v>26589</v>
      </c>
      <c r="CR2461" s="212" t="s">
        <v>26590</v>
      </c>
      <c r="CS2461" s="44">
        <v>2459</v>
      </c>
      <c r="CT2461" s="44" t="s">
        <v>26591</v>
      </c>
      <c r="CU2461" s="214">
        <v>9010</v>
      </c>
      <c r="CV2461" s="212" t="s">
        <v>26592</v>
      </c>
      <c r="CW2461" s="212" t="s">
        <v>6695</v>
      </c>
      <c r="CX2461" s="44" t="s">
        <v>1072</v>
      </c>
      <c r="CY2461" s="78">
        <v>43708</v>
      </c>
      <c r="CZ2461" s="215" t="s">
        <v>763</v>
      </c>
      <c r="DA2461" s="212" t="s">
        <v>512</v>
      </c>
      <c r="DB2461" s="44" t="s">
        <v>641</v>
      </c>
      <c r="DC2461" s="44" t="s">
        <v>6751</v>
      </c>
      <c r="DD2461" s="44" t="s">
        <v>532</v>
      </c>
    </row>
    <row r="2462" spans="83:108">
      <c r="CE2462" s="212"/>
      <c r="CF2462" s="213">
        <f>IF(ISNUMBER(SEARCH($H$2,$CG$3:$CG$3334)),MAX($CF$2:CF2461)+1,0)</f>
        <v>2460</v>
      </c>
      <c r="CG2462" s="220" t="s">
        <v>26593</v>
      </c>
      <c r="CH2462" s="212"/>
      <c r="CI2462" s="212"/>
      <c r="CJ2462" s="213" t="str">
        <f>IFERROR(VLOOKUP(ROWS($CJ$3:CJ2462),CF2462:CG5793,2,0),"")</f>
        <v>RAMEZIN COMBI WG NC_02460</v>
      </c>
      <c r="CK2462" s="212" t="s">
        <v>26594</v>
      </c>
      <c r="CL2462" s="212" t="s">
        <v>26595</v>
      </c>
      <c r="CM2462" s="78">
        <v>43708</v>
      </c>
      <c r="CN2462" s="212" t="s">
        <v>26596</v>
      </c>
      <c r="CO2462" s="212" t="s">
        <v>26597</v>
      </c>
      <c r="CP2462" s="212" t="s">
        <v>26598</v>
      </c>
      <c r="CQ2462" s="212" t="s">
        <v>26599</v>
      </c>
      <c r="CR2462" s="212" t="s">
        <v>26600</v>
      </c>
      <c r="CS2462" s="44">
        <v>2460</v>
      </c>
      <c r="CT2462" s="44" t="s">
        <v>26601</v>
      </c>
      <c r="CU2462" s="214">
        <v>13892</v>
      </c>
      <c r="CV2462" s="212" t="s">
        <v>26602</v>
      </c>
      <c r="CW2462" s="212" t="s">
        <v>6695</v>
      </c>
      <c r="CX2462" s="44" t="s">
        <v>1072</v>
      </c>
      <c r="CY2462" s="78">
        <v>43708</v>
      </c>
      <c r="CZ2462" s="215" t="s">
        <v>763</v>
      </c>
      <c r="DA2462" s="212" t="s">
        <v>512</v>
      </c>
      <c r="DB2462" s="44" t="s">
        <v>641</v>
      </c>
      <c r="DC2462" s="44" t="s">
        <v>6751</v>
      </c>
      <c r="DD2462" s="44" t="s">
        <v>532</v>
      </c>
    </row>
    <row r="2463" spans="83:108">
      <c r="CE2463" s="212"/>
      <c r="CF2463" s="213">
        <f>IF(ISNUMBER(SEARCH($H$2,$CG$3:$CG$3334)),MAX($CF$2:CF2462)+1,0)</f>
        <v>2461</v>
      </c>
      <c r="CG2463" s="220" t="s">
        <v>26603</v>
      </c>
      <c r="CH2463" s="212"/>
      <c r="CI2463" s="212"/>
      <c r="CJ2463" s="213" t="str">
        <f>IFERROR(VLOOKUP(ROWS($CJ$3:CJ2463),CF2463:CG5794,2,0),"")</f>
        <v>RAMIN 30 DF_02461</v>
      </c>
      <c r="CK2463" s="212" t="s">
        <v>26604</v>
      </c>
      <c r="CL2463" s="212" t="s">
        <v>26605</v>
      </c>
      <c r="CM2463" s="78">
        <v>43131</v>
      </c>
      <c r="CN2463" s="212" t="s">
        <v>26606</v>
      </c>
      <c r="CO2463" s="212" t="s">
        <v>26607</v>
      </c>
      <c r="CP2463" s="212" t="s">
        <v>26608</v>
      </c>
      <c r="CQ2463" s="212" t="s">
        <v>26609</v>
      </c>
      <c r="CR2463" s="212" t="s">
        <v>26610</v>
      </c>
      <c r="CS2463" s="44">
        <v>2461</v>
      </c>
      <c r="CT2463" s="44" t="s">
        <v>26611</v>
      </c>
      <c r="CU2463" s="214">
        <v>14579</v>
      </c>
      <c r="CV2463" s="212" t="s">
        <v>26612</v>
      </c>
      <c r="CW2463" s="212" t="s">
        <v>1593</v>
      </c>
      <c r="CX2463" s="44" t="s">
        <v>3605</v>
      </c>
      <c r="CY2463" s="78">
        <v>43131</v>
      </c>
      <c r="CZ2463" s="215" t="s">
        <v>601</v>
      </c>
      <c r="DA2463" s="212" t="s">
        <v>512</v>
      </c>
      <c r="DB2463" s="44" t="s">
        <v>641</v>
      </c>
      <c r="DC2463" s="44" t="s">
        <v>4468</v>
      </c>
      <c r="DD2463" s="44" t="s">
        <v>563</v>
      </c>
    </row>
    <row r="2464" spans="83:108">
      <c r="CE2464" s="212"/>
      <c r="CF2464" s="213">
        <f>IF(ISNUMBER(SEARCH($H$2,$CG$3:$CG$3334)),MAX($CF$2:CF2463)+1,0)</f>
        <v>2462</v>
      </c>
      <c r="CG2464" s="220" t="s">
        <v>26613</v>
      </c>
      <c r="CH2464" s="212"/>
      <c r="CI2464" s="212"/>
      <c r="CJ2464" s="213" t="str">
        <f>IFERROR(VLOOKUP(ROWS($CJ$3:CJ2464),CF2464:CG5795,2,0),"")</f>
        <v>RAMIN 50_02462</v>
      </c>
      <c r="CK2464" s="212" t="s">
        <v>26614</v>
      </c>
      <c r="CL2464" s="212" t="s">
        <v>26615</v>
      </c>
      <c r="CM2464" s="78">
        <v>43131</v>
      </c>
      <c r="CN2464" s="212" t="s">
        <v>26616</v>
      </c>
      <c r="CO2464" s="212" t="s">
        <v>26617</v>
      </c>
      <c r="CP2464" s="212" t="s">
        <v>26618</v>
      </c>
      <c r="CQ2464" s="212" t="s">
        <v>26619</v>
      </c>
      <c r="CR2464" s="212" t="s">
        <v>26620</v>
      </c>
      <c r="CS2464" s="44">
        <v>2462</v>
      </c>
      <c r="CT2464" s="44" t="s">
        <v>26621</v>
      </c>
      <c r="CU2464" s="214">
        <v>916</v>
      </c>
      <c r="CV2464" s="212" t="s">
        <v>26622</v>
      </c>
      <c r="CW2464" s="212" t="s">
        <v>1593</v>
      </c>
      <c r="CX2464" s="44" t="s">
        <v>3605</v>
      </c>
      <c r="CY2464" s="78">
        <v>43131</v>
      </c>
      <c r="CZ2464" s="215" t="s">
        <v>907</v>
      </c>
      <c r="DA2464" s="212" t="s">
        <v>512</v>
      </c>
      <c r="DB2464" s="44" t="s">
        <v>802</v>
      </c>
      <c r="DC2464" s="44" t="s">
        <v>511</v>
      </c>
      <c r="DD2464" s="44" t="s">
        <v>532</v>
      </c>
    </row>
    <row r="2465" spans="83:108">
      <c r="CE2465" s="212"/>
      <c r="CF2465" s="213">
        <f>IF(ISNUMBER(SEARCH($H$2,$CG$3:$CG$3334)),MAX($CF$2:CF2464)+1,0)</f>
        <v>2463</v>
      </c>
      <c r="CG2465" s="220" t="s">
        <v>26623</v>
      </c>
      <c r="CH2465" s="212"/>
      <c r="CI2465" s="212"/>
      <c r="CJ2465" s="213" t="str">
        <f>IFERROR(VLOOKUP(ROWS($CJ$3:CJ2465),CF2465:CG5796,2,0),"")</f>
        <v>RAMOZEB SUPER_02463</v>
      </c>
      <c r="CK2465" s="212" t="s">
        <v>26624</v>
      </c>
      <c r="CL2465" s="212" t="s">
        <v>26625</v>
      </c>
      <c r="CM2465" s="78">
        <v>43131</v>
      </c>
      <c r="CN2465" s="212" t="s">
        <v>26626</v>
      </c>
      <c r="CO2465" s="212" t="s">
        <v>26627</v>
      </c>
      <c r="CP2465" s="212" t="s">
        <v>26628</v>
      </c>
      <c r="CQ2465" s="212" t="s">
        <v>26629</v>
      </c>
      <c r="CR2465" s="212" t="s">
        <v>26630</v>
      </c>
      <c r="CS2465" s="44">
        <v>2463</v>
      </c>
      <c r="CT2465" s="44" t="s">
        <v>26631</v>
      </c>
      <c r="CU2465" s="214">
        <v>14810</v>
      </c>
      <c r="CV2465" s="212" t="s">
        <v>26632</v>
      </c>
      <c r="CW2465" s="212" t="s">
        <v>4771</v>
      </c>
      <c r="CX2465" s="44" t="s">
        <v>2814</v>
      </c>
      <c r="CY2465" s="78">
        <v>43131</v>
      </c>
      <c r="CZ2465" s="215" t="s">
        <v>576</v>
      </c>
      <c r="DA2465" s="212" t="s">
        <v>512</v>
      </c>
      <c r="DB2465" s="44" t="s">
        <v>802</v>
      </c>
      <c r="DC2465" s="44" t="s">
        <v>26633</v>
      </c>
      <c r="DD2465" s="44" t="s">
        <v>532</v>
      </c>
    </row>
    <row r="2466" spans="83:108">
      <c r="CE2466" s="212"/>
      <c r="CF2466" s="213">
        <f>IF(ISNUMBER(SEARCH($H$2,$CG$3:$CG$3334)),MAX($CF$2:CF2465)+1,0)</f>
        <v>2464</v>
      </c>
      <c r="CG2466" s="220" t="s">
        <v>26634</v>
      </c>
      <c r="CH2466" s="212"/>
      <c r="CI2466" s="212"/>
      <c r="CJ2466" s="213" t="str">
        <f>IFERROR(VLOOKUP(ROWS($CJ$3:CJ2466),CF2466:CG5797,2,0),"")</f>
        <v>RAMPAR CS_02464</v>
      </c>
      <c r="CK2466" s="212" t="s">
        <v>26635</v>
      </c>
      <c r="CL2466" s="212" t="s">
        <v>26636</v>
      </c>
      <c r="CM2466" s="78">
        <v>42947</v>
      </c>
      <c r="CN2466" s="212" t="s">
        <v>26637</v>
      </c>
      <c r="CO2466" s="212" t="s">
        <v>26638</v>
      </c>
      <c r="CP2466" s="212" t="s">
        <v>26639</v>
      </c>
      <c r="CQ2466" s="212" t="s">
        <v>26640</v>
      </c>
      <c r="CR2466" s="212" t="s">
        <v>26641</v>
      </c>
      <c r="CS2466" s="44">
        <v>2464</v>
      </c>
      <c r="CT2466" s="44" t="s">
        <v>26642</v>
      </c>
      <c r="CU2466" s="214">
        <v>16965</v>
      </c>
      <c r="CV2466" s="212" t="s">
        <v>26643</v>
      </c>
      <c r="CW2466" s="212" t="s">
        <v>1689</v>
      </c>
      <c r="CX2466" s="44" t="s">
        <v>1238</v>
      </c>
      <c r="CY2466" s="78">
        <v>42947</v>
      </c>
      <c r="CZ2466" s="215" t="s">
        <v>511</v>
      </c>
      <c r="DA2466" s="212" t="s">
        <v>737</v>
      </c>
      <c r="DB2466" s="44" t="s">
        <v>547</v>
      </c>
      <c r="DC2466" s="44" t="s">
        <v>26644</v>
      </c>
      <c r="DD2466" s="44" t="s">
        <v>532</v>
      </c>
    </row>
    <row r="2467" spans="83:108">
      <c r="CE2467" s="212"/>
      <c r="CF2467" s="213">
        <f>IF(ISNUMBER(SEARCH($H$2,$CG$3:$CG$3334)),MAX($CF$2:CF2466)+1,0)</f>
        <v>2465</v>
      </c>
      <c r="CG2467" s="220" t="s">
        <v>26645</v>
      </c>
      <c r="CH2467" s="212"/>
      <c r="CI2467" s="212"/>
      <c r="CJ2467" s="213" t="str">
        <f>IFERROR(VLOOKUP(ROWS($CJ$3:CJ2467),CF2467:CG5798,2,0),"")</f>
        <v>RANCONA 15 ME_02465</v>
      </c>
      <c r="CK2467" s="212" t="s">
        <v>26646</v>
      </c>
      <c r="CL2467" s="212" t="s">
        <v>26647</v>
      </c>
      <c r="CM2467" s="78">
        <v>45535</v>
      </c>
      <c r="CN2467" s="212" t="s">
        <v>26648</v>
      </c>
      <c r="CO2467" s="212" t="s">
        <v>26649</v>
      </c>
      <c r="CP2467" s="212" t="s">
        <v>26650</v>
      </c>
      <c r="CQ2467" s="212" t="s">
        <v>26651</v>
      </c>
      <c r="CR2467" s="212" t="s">
        <v>26652</v>
      </c>
      <c r="CS2467" s="44">
        <v>2465</v>
      </c>
      <c r="CT2467" s="44" t="s">
        <v>26653</v>
      </c>
      <c r="CU2467" s="214">
        <v>14816</v>
      </c>
      <c r="CV2467" s="212" t="s">
        <v>26654</v>
      </c>
      <c r="CW2467" s="212" t="s">
        <v>26655</v>
      </c>
      <c r="CX2467" s="44" t="s">
        <v>762</v>
      </c>
      <c r="CY2467" s="78">
        <v>45535</v>
      </c>
      <c r="CZ2467" s="215" t="s">
        <v>528</v>
      </c>
      <c r="DA2467" s="212" t="s">
        <v>512</v>
      </c>
      <c r="DB2467" s="44" t="s">
        <v>3433</v>
      </c>
      <c r="DC2467" s="44" t="s">
        <v>25784</v>
      </c>
      <c r="DD2467" s="44" t="s">
        <v>851</v>
      </c>
    </row>
    <row r="2468" spans="83:108">
      <c r="CE2468" s="212"/>
      <c r="CF2468" s="213">
        <f>IF(ISNUMBER(SEARCH($H$2,$CG$3:$CG$3334)),MAX($CF$2:CF2467)+1,0)</f>
        <v>2466</v>
      </c>
      <c r="CG2468" s="220" t="s">
        <v>26656</v>
      </c>
      <c r="CH2468" s="212"/>
      <c r="CI2468" s="212"/>
      <c r="CJ2468" s="213" t="str">
        <f>IFERROR(VLOOKUP(ROWS($CJ$3:CJ2468),CF2468:CG5799,2,0),"")</f>
        <v>RANDALL_02466</v>
      </c>
      <c r="CK2468" s="212" t="s">
        <v>26657</v>
      </c>
      <c r="CL2468" s="212" t="s">
        <v>26658</v>
      </c>
      <c r="CM2468" s="78">
        <v>42916</v>
      </c>
      <c r="CN2468" s="212" t="s">
        <v>26659</v>
      </c>
      <c r="CO2468" s="212" t="s">
        <v>26660</v>
      </c>
      <c r="CP2468" s="212" t="s">
        <v>26661</v>
      </c>
      <c r="CQ2468" s="212" t="s">
        <v>26662</v>
      </c>
      <c r="CR2468" s="212" t="s">
        <v>26663</v>
      </c>
      <c r="CS2468" s="44">
        <v>2466</v>
      </c>
      <c r="CT2468" s="44" t="s">
        <v>26664</v>
      </c>
      <c r="CU2468" s="214">
        <v>13626</v>
      </c>
      <c r="CV2468" s="212" t="s">
        <v>26665</v>
      </c>
      <c r="CW2468" s="212" t="s">
        <v>7025</v>
      </c>
      <c r="CX2468" s="44" t="s">
        <v>1943</v>
      </c>
      <c r="CY2468" s="78">
        <v>42916</v>
      </c>
      <c r="CZ2468" s="215" t="s">
        <v>576</v>
      </c>
      <c r="DA2468" s="212" t="s">
        <v>737</v>
      </c>
      <c r="DB2468" s="44" t="s">
        <v>530</v>
      </c>
      <c r="DC2468" s="44" t="s">
        <v>26666</v>
      </c>
      <c r="DD2468" s="44" t="s">
        <v>532</v>
      </c>
    </row>
    <row r="2469" spans="83:108">
      <c r="CE2469" s="212"/>
      <c r="CF2469" s="213">
        <f>IF(ISNUMBER(SEARCH($H$2,$CG$3:$CG$3334)),MAX($CF$2:CF2468)+1,0)</f>
        <v>2467</v>
      </c>
      <c r="CG2469" s="220" t="s">
        <v>26667</v>
      </c>
      <c r="CH2469" s="212"/>
      <c r="CI2469" s="212"/>
      <c r="CJ2469" s="213" t="str">
        <f>IFERROR(VLOOKUP(ROWS($CJ$3:CJ2469),CF2469:CG5800,2,0),"")</f>
        <v>RANMAN_02467</v>
      </c>
      <c r="CK2469" s="212" t="s">
        <v>26668</v>
      </c>
      <c r="CL2469" s="212" t="s">
        <v>26669</v>
      </c>
      <c r="CM2469" s="78">
        <v>42947</v>
      </c>
      <c r="CN2469" s="212" t="s">
        <v>26670</v>
      </c>
      <c r="CO2469" s="212" t="s">
        <v>26671</v>
      </c>
      <c r="CP2469" s="212" t="s">
        <v>26672</v>
      </c>
      <c r="CQ2469" s="212" t="s">
        <v>26673</v>
      </c>
      <c r="CR2469" s="212" t="s">
        <v>26674</v>
      </c>
      <c r="CS2469" s="44">
        <v>2467</v>
      </c>
      <c r="CT2469" s="44" t="s">
        <v>26675</v>
      </c>
      <c r="CU2469" s="214">
        <v>12578</v>
      </c>
      <c r="CV2469" s="212" t="s">
        <v>26676</v>
      </c>
      <c r="CW2469" s="212" t="s">
        <v>17206</v>
      </c>
      <c r="CX2469" s="44" t="s">
        <v>6541</v>
      </c>
      <c r="CY2469" s="78">
        <v>42947</v>
      </c>
      <c r="CZ2469" s="215" t="s">
        <v>576</v>
      </c>
      <c r="DA2469" s="212" t="s">
        <v>512</v>
      </c>
      <c r="DB2469" s="44" t="s">
        <v>655</v>
      </c>
      <c r="DC2469" s="44" t="s">
        <v>26677</v>
      </c>
      <c r="DD2469" s="44" t="s">
        <v>532</v>
      </c>
    </row>
    <row r="2470" spans="83:108">
      <c r="CE2470" s="212"/>
      <c r="CF2470" s="213">
        <f>IF(ISNUMBER(SEARCH($H$2,$CG$3:$CG$3334)),MAX($CF$2:CF2469)+1,0)</f>
        <v>2468</v>
      </c>
      <c r="CG2470" s="220" t="s">
        <v>26678</v>
      </c>
      <c r="CH2470" s="212"/>
      <c r="CI2470" s="212"/>
      <c r="CJ2470" s="213" t="str">
        <f>IFERROR(VLOOKUP(ROWS($CJ$3:CJ2470),CF2470:CG5801,2,0),"")</f>
        <v>RANMAN TOP_02468</v>
      </c>
      <c r="CK2470" s="212" t="s">
        <v>26679</v>
      </c>
      <c r="CL2470" s="212" t="s">
        <v>26680</v>
      </c>
      <c r="CM2470" s="78">
        <v>42947</v>
      </c>
      <c r="CN2470" s="212" t="s">
        <v>26681</v>
      </c>
      <c r="CO2470" s="212" t="s">
        <v>26682</v>
      </c>
      <c r="CP2470" s="212" t="s">
        <v>26683</v>
      </c>
      <c r="CQ2470" s="212" t="s">
        <v>26684</v>
      </c>
      <c r="CR2470" s="212" t="s">
        <v>26685</v>
      </c>
      <c r="CS2470" s="44">
        <v>2468</v>
      </c>
      <c r="CT2470" s="44" t="s">
        <v>26686</v>
      </c>
      <c r="CU2470" s="214">
        <v>14735</v>
      </c>
      <c r="CV2470" s="212" t="s">
        <v>26687</v>
      </c>
      <c r="CW2470" s="212" t="s">
        <v>17206</v>
      </c>
      <c r="CX2470" s="44" t="s">
        <v>6541</v>
      </c>
      <c r="CY2470" s="78">
        <v>42947</v>
      </c>
      <c r="CZ2470" s="215" t="s">
        <v>736</v>
      </c>
      <c r="DA2470" s="212" t="s">
        <v>512</v>
      </c>
      <c r="DB2470" s="44" t="s">
        <v>655</v>
      </c>
      <c r="DC2470" s="44" t="s">
        <v>17207</v>
      </c>
      <c r="DD2470" s="44" t="s">
        <v>532</v>
      </c>
    </row>
    <row r="2471" spans="83:108">
      <c r="CE2471" s="212"/>
      <c r="CF2471" s="213">
        <f>IF(ISNUMBER(SEARCH($H$2,$CG$3:$CG$3334)),MAX($CF$2:CF2470)+1,0)</f>
        <v>2469</v>
      </c>
      <c r="CG2471" s="220" t="s">
        <v>26688</v>
      </c>
      <c r="CH2471" s="212"/>
      <c r="CI2471" s="212"/>
      <c r="CJ2471" s="213" t="str">
        <f>IFERROR(VLOOKUP(ROWS($CJ$3:CJ2471),CF2471:CG5802,2,0),"")</f>
        <v>RAPAX_02469</v>
      </c>
      <c r="CK2471" s="212" t="s">
        <v>26689</v>
      </c>
      <c r="CL2471" s="212" t="s">
        <v>26690</v>
      </c>
      <c r="CM2471" s="78">
        <v>43585</v>
      </c>
      <c r="CN2471" s="212" t="s">
        <v>26691</v>
      </c>
      <c r="CO2471" s="212" t="s">
        <v>26692</v>
      </c>
      <c r="CP2471" s="212" t="s">
        <v>26693</v>
      </c>
      <c r="CQ2471" s="212" t="s">
        <v>26694</v>
      </c>
      <c r="CR2471" s="212" t="s">
        <v>26695</v>
      </c>
      <c r="CS2471" s="44">
        <v>2469</v>
      </c>
      <c r="CT2471" s="44" t="s">
        <v>26696</v>
      </c>
      <c r="CU2471" s="214">
        <v>8229</v>
      </c>
      <c r="CV2471" s="212" t="s">
        <v>26697</v>
      </c>
      <c r="CW2471" s="212" t="s">
        <v>4061</v>
      </c>
      <c r="CX2471" s="44" t="s">
        <v>2303</v>
      </c>
      <c r="CY2471" s="78">
        <v>43585</v>
      </c>
      <c r="CZ2471" s="215" t="s">
        <v>640</v>
      </c>
      <c r="DA2471" s="212" t="s">
        <v>529</v>
      </c>
      <c r="DB2471" s="44" t="s">
        <v>655</v>
      </c>
      <c r="DC2471" s="44" t="s">
        <v>2390</v>
      </c>
      <c r="DD2471" s="44" t="s">
        <v>563</v>
      </c>
    </row>
    <row r="2472" spans="83:108">
      <c r="CE2472" s="212"/>
      <c r="CF2472" s="213">
        <f>IF(ISNUMBER(SEARCH($H$2,$CG$3:$CG$3334)),MAX($CF$2:CF2471)+1,0)</f>
        <v>2470</v>
      </c>
      <c r="CG2472" s="220" t="s">
        <v>26698</v>
      </c>
      <c r="CH2472" s="212"/>
      <c r="CI2472" s="212"/>
      <c r="CJ2472" s="213" t="str">
        <f>IFERROR(VLOOKUP(ROWS($CJ$3:CJ2472),CF2472:CG5803,2,0),"")</f>
        <v>RAPSAN 500 SC_02470</v>
      </c>
      <c r="CK2472" s="212" t="s">
        <v>26699</v>
      </c>
      <c r="CL2472" s="212" t="s">
        <v>26700</v>
      </c>
      <c r="CM2472" s="78">
        <v>44408</v>
      </c>
      <c r="CN2472" s="212" t="s">
        <v>26701</v>
      </c>
      <c r="CO2472" s="212" t="s">
        <v>26702</v>
      </c>
      <c r="CP2472" s="212" t="s">
        <v>26703</v>
      </c>
      <c r="CQ2472" s="212" t="s">
        <v>26704</v>
      </c>
      <c r="CR2472" s="212" t="s">
        <v>26705</v>
      </c>
      <c r="CS2472" s="44">
        <v>2470</v>
      </c>
      <c r="CT2472" s="44" t="s">
        <v>26706</v>
      </c>
      <c r="CU2472" s="214">
        <v>14214</v>
      </c>
      <c r="CV2472" s="212" t="s">
        <v>26707</v>
      </c>
      <c r="CW2472" s="212" t="s">
        <v>1451</v>
      </c>
      <c r="CX2472" s="44" t="s">
        <v>1392</v>
      </c>
      <c r="CY2472" s="78">
        <v>44408</v>
      </c>
      <c r="CZ2472" s="215" t="s">
        <v>763</v>
      </c>
      <c r="DA2472" s="212" t="s">
        <v>737</v>
      </c>
      <c r="DB2472" s="44" t="s">
        <v>655</v>
      </c>
      <c r="DC2472" s="44" t="s">
        <v>7265</v>
      </c>
      <c r="DD2472" s="44" t="s">
        <v>532</v>
      </c>
    </row>
    <row r="2473" spans="83:108">
      <c r="CE2473" s="212"/>
      <c r="CF2473" s="213">
        <f>IF(ISNUMBER(SEARCH($H$2,$CG$3:$CG$3334)),MAX($CF$2:CF2472)+1,0)</f>
        <v>2471</v>
      </c>
      <c r="CG2473" s="220" t="s">
        <v>26708</v>
      </c>
      <c r="CH2473" s="212"/>
      <c r="CI2473" s="212"/>
      <c r="CJ2473" s="213" t="str">
        <f>IFERROR(VLOOKUP(ROWS($CJ$3:CJ2473),CF2473:CG5804,2,0),"")</f>
        <v>RAREZ_02471</v>
      </c>
      <c r="CK2473" s="212" t="s">
        <v>26709</v>
      </c>
      <c r="CL2473" s="212" t="s">
        <v>26710</v>
      </c>
      <c r="CM2473" s="78">
        <v>43131</v>
      </c>
      <c r="CN2473" s="212" t="s">
        <v>26711</v>
      </c>
      <c r="CO2473" s="212" t="s">
        <v>26712</v>
      </c>
      <c r="CP2473" s="212" t="s">
        <v>26713</v>
      </c>
      <c r="CQ2473" s="212" t="s">
        <v>26714</v>
      </c>
      <c r="CR2473" s="212" t="s">
        <v>26715</v>
      </c>
      <c r="CS2473" s="44">
        <v>2471</v>
      </c>
      <c r="CT2473" s="44" t="s">
        <v>26716</v>
      </c>
      <c r="CU2473" s="214">
        <v>5751</v>
      </c>
      <c r="CV2473" s="212" t="s">
        <v>26717</v>
      </c>
      <c r="CW2473" s="212" t="s">
        <v>1593</v>
      </c>
      <c r="CX2473" s="44" t="s">
        <v>2814</v>
      </c>
      <c r="CY2473" s="78">
        <v>43131</v>
      </c>
      <c r="CZ2473" s="215" t="s">
        <v>576</v>
      </c>
      <c r="DA2473" s="212" t="s">
        <v>512</v>
      </c>
      <c r="DB2473" s="44" t="s">
        <v>802</v>
      </c>
      <c r="DC2473" s="44" t="s">
        <v>511</v>
      </c>
      <c r="DD2473" s="44" t="s">
        <v>532</v>
      </c>
    </row>
    <row r="2474" spans="83:108">
      <c r="CE2474" s="212"/>
      <c r="CF2474" s="213">
        <f>IF(ISNUMBER(SEARCH($H$2,$CG$3:$CG$3334)),MAX($CF$2:CF2473)+1,0)</f>
        <v>2472</v>
      </c>
      <c r="CG2474" s="220" t="s">
        <v>26718</v>
      </c>
      <c r="CH2474" s="212"/>
      <c r="CI2474" s="212"/>
      <c r="CJ2474" s="213" t="str">
        <f>IFERROR(VLOOKUP(ROWS($CJ$3:CJ2474),CF2474:CG5805,2,0),"")</f>
        <v>RASEN FLORANID_02472</v>
      </c>
      <c r="CK2474" s="212" t="s">
        <v>26719</v>
      </c>
      <c r="CL2474" s="212" t="s">
        <v>26720</v>
      </c>
      <c r="CM2474" s="78">
        <v>47848</v>
      </c>
      <c r="CN2474" s="212" t="s">
        <v>26721</v>
      </c>
      <c r="CO2474" s="212" t="s">
        <v>26722</v>
      </c>
      <c r="CP2474" s="212" t="s">
        <v>26723</v>
      </c>
      <c r="CQ2474" s="212" t="s">
        <v>26724</v>
      </c>
      <c r="CR2474" s="212" t="s">
        <v>26725</v>
      </c>
      <c r="CS2474" s="44">
        <v>2472</v>
      </c>
      <c r="CT2474" s="44" t="s">
        <v>26726</v>
      </c>
      <c r="CU2474" s="214">
        <v>6751</v>
      </c>
      <c r="CV2474" s="212" t="s">
        <v>26727</v>
      </c>
      <c r="CW2474" s="212" t="s">
        <v>26728</v>
      </c>
      <c r="CX2474" s="44" t="s">
        <v>862</v>
      </c>
      <c r="CY2474" s="78">
        <v>47848</v>
      </c>
      <c r="CZ2474" s="215" t="s">
        <v>511</v>
      </c>
      <c r="DA2474" s="212" t="s">
        <v>737</v>
      </c>
      <c r="DB2474" s="44" t="s">
        <v>886</v>
      </c>
      <c r="DC2474" s="44" t="s">
        <v>26729</v>
      </c>
      <c r="DD2474" s="44" t="s">
        <v>532</v>
      </c>
    </row>
    <row r="2475" spans="83:108">
      <c r="CE2475" s="212"/>
      <c r="CF2475" s="213">
        <f>IF(ISNUMBER(SEARCH($H$2,$CG$3:$CG$3334)),MAX($CF$2:CF2474)+1,0)</f>
        <v>2473</v>
      </c>
      <c r="CG2475" s="220" t="s">
        <v>26730</v>
      </c>
      <c r="CH2475" s="212"/>
      <c r="CI2475" s="212"/>
      <c r="CJ2475" s="213" t="str">
        <f>IFERROR(VLOOKUP(ROWS($CJ$3:CJ2475),CF2475:CG5806,2,0),"")</f>
        <v>RASEN FLORANID DISERBANTE_02473</v>
      </c>
      <c r="CK2475" s="212" t="s">
        <v>26731</v>
      </c>
      <c r="CL2475" s="212" t="s">
        <v>26732</v>
      </c>
      <c r="CM2475" s="78">
        <v>47848</v>
      </c>
      <c r="CN2475" s="212" t="s">
        <v>26733</v>
      </c>
      <c r="CO2475" s="212" t="s">
        <v>26734</v>
      </c>
      <c r="CP2475" s="212" t="s">
        <v>26735</v>
      </c>
      <c r="CQ2475" s="212" t="s">
        <v>26736</v>
      </c>
      <c r="CR2475" s="212" t="s">
        <v>26737</v>
      </c>
      <c r="CS2475" s="44">
        <v>2473</v>
      </c>
      <c r="CT2475" s="44" t="s">
        <v>26738</v>
      </c>
      <c r="CU2475" s="214">
        <v>16129</v>
      </c>
      <c r="CV2475" s="212" t="s">
        <v>26739</v>
      </c>
      <c r="CW2475" s="212" t="s">
        <v>26728</v>
      </c>
      <c r="CX2475" s="44" t="s">
        <v>862</v>
      </c>
      <c r="CY2475" s="78">
        <v>47848</v>
      </c>
      <c r="CZ2475" s="215" t="s">
        <v>511</v>
      </c>
      <c r="DA2475" s="212" t="s">
        <v>737</v>
      </c>
      <c r="DB2475" s="44" t="s">
        <v>3943</v>
      </c>
      <c r="DC2475" s="44" t="s">
        <v>26740</v>
      </c>
      <c r="DD2475" s="44" t="s">
        <v>532</v>
      </c>
    </row>
    <row r="2476" spans="83:108">
      <c r="CE2476" s="212"/>
      <c r="CF2476" s="213">
        <f>IF(ISNUMBER(SEARCH($H$2,$CG$3:$CG$3334)),MAX($CF$2:CF2475)+1,0)</f>
        <v>2474</v>
      </c>
      <c r="CG2476" s="220" t="s">
        <v>26741</v>
      </c>
      <c r="CH2476" s="212"/>
      <c r="CI2476" s="212"/>
      <c r="CJ2476" s="213" t="str">
        <f>IFERROR(VLOOKUP(ROWS($CJ$3:CJ2476),CF2476:CG5807,2,0),"")</f>
        <v>RASIKAL EVO_02474</v>
      </c>
      <c r="CK2476" s="212" t="s">
        <v>26742</v>
      </c>
      <c r="CL2476" s="212" t="s">
        <v>26743</v>
      </c>
      <c r="CM2476" s="78">
        <v>43100</v>
      </c>
      <c r="CN2476" s="212" t="s">
        <v>26744</v>
      </c>
      <c r="CO2476" s="212" t="s">
        <v>26745</v>
      </c>
      <c r="CP2476" s="212" t="s">
        <v>26746</v>
      </c>
      <c r="CQ2476" s="212" t="s">
        <v>26747</v>
      </c>
      <c r="CR2476" s="212" t="s">
        <v>26748</v>
      </c>
      <c r="CS2476" s="44">
        <v>2474</v>
      </c>
      <c r="CT2476" s="44" t="s">
        <v>26749</v>
      </c>
      <c r="CU2476" s="214">
        <v>16488</v>
      </c>
      <c r="CV2476" s="212" t="s">
        <v>26750</v>
      </c>
      <c r="CW2476" s="212" t="s">
        <v>3802</v>
      </c>
      <c r="CX2476" s="44" t="s">
        <v>1287</v>
      </c>
      <c r="CY2476" s="78">
        <v>43100</v>
      </c>
      <c r="CZ2476" s="215" t="s">
        <v>511</v>
      </c>
      <c r="DA2476" s="212" t="s">
        <v>737</v>
      </c>
      <c r="DB2476" s="44" t="s">
        <v>919</v>
      </c>
      <c r="DC2476" s="44" t="s">
        <v>7265</v>
      </c>
      <c r="DD2476" s="44" t="s">
        <v>532</v>
      </c>
    </row>
    <row r="2477" spans="83:108">
      <c r="CE2477" s="212"/>
      <c r="CF2477" s="213">
        <f>IF(ISNUMBER(SEARCH($H$2,$CG$3:$CG$3334)),MAX($CF$2:CF2476)+1,0)</f>
        <v>2475</v>
      </c>
      <c r="CG2477" s="220" t="s">
        <v>26751</v>
      </c>
      <c r="CH2477" s="212"/>
      <c r="CI2477" s="212"/>
      <c r="CJ2477" s="213" t="str">
        <f>IFERROR(VLOOKUP(ROWS($CJ$3:CJ2477),CF2477:CG5808,2,0),"")</f>
        <v>RASIKAL PRO_02475</v>
      </c>
      <c r="CK2477" s="212" t="s">
        <v>26752</v>
      </c>
      <c r="CL2477" s="212" t="s">
        <v>26753</v>
      </c>
      <c r="CM2477" s="78">
        <v>43100</v>
      </c>
      <c r="CN2477" s="212" t="s">
        <v>26754</v>
      </c>
      <c r="CO2477" s="212" t="s">
        <v>26755</v>
      </c>
      <c r="CP2477" s="212" t="s">
        <v>26756</v>
      </c>
      <c r="CQ2477" s="212" t="s">
        <v>26757</v>
      </c>
      <c r="CR2477" s="212" t="s">
        <v>26758</v>
      </c>
      <c r="CS2477" s="44">
        <v>2475</v>
      </c>
      <c r="CT2477" s="44" t="s">
        <v>26759</v>
      </c>
      <c r="CU2477" s="214">
        <v>14760</v>
      </c>
      <c r="CV2477" s="212" t="s">
        <v>26760</v>
      </c>
      <c r="CW2477" s="212" t="s">
        <v>3802</v>
      </c>
      <c r="CX2477" s="44" t="s">
        <v>4831</v>
      </c>
      <c r="CY2477" s="78">
        <v>43100</v>
      </c>
      <c r="CZ2477" s="215" t="s">
        <v>545</v>
      </c>
      <c r="DA2477" s="212" t="s">
        <v>737</v>
      </c>
      <c r="DB2477" s="44" t="s">
        <v>919</v>
      </c>
      <c r="DC2477" s="44" t="s">
        <v>15115</v>
      </c>
      <c r="DD2477" s="44" t="s">
        <v>563</v>
      </c>
    </row>
    <row r="2478" spans="83:108">
      <c r="CE2478" s="212"/>
      <c r="CF2478" s="213">
        <f>IF(ISNUMBER(SEARCH($H$2,$CG$3:$CG$3334)),MAX($CF$2:CF2477)+1,0)</f>
        <v>2476</v>
      </c>
      <c r="CG2478" s="220" t="s">
        <v>26761</v>
      </c>
      <c r="CH2478" s="212"/>
      <c r="CI2478" s="212"/>
      <c r="CJ2478" s="213" t="str">
        <f>IFERROR(VLOOKUP(ROWS($CJ$3:CJ2478),CF2478:CG5809,2,0),"")</f>
        <v>RASIKAL ULTRA_02476</v>
      </c>
      <c r="CK2478" s="212" t="s">
        <v>26762</v>
      </c>
      <c r="CL2478" s="212" t="s">
        <v>26763</v>
      </c>
      <c r="CM2478" s="78">
        <v>43100</v>
      </c>
      <c r="CN2478" s="212" t="s">
        <v>26764</v>
      </c>
      <c r="CO2478" s="212" t="s">
        <v>26765</v>
      </c>
      <c r="CP2478" s="212" t="s">
        <v>26766</v>
      </c>
      <c r="CQ2478" s="212" t="s">
        <v>26767</v>
      </c>
      <c r="CR2478" s="212" t="s">
        <v>26768</v>
      </c>
      <c r="CS2478" s="44">
        <v>2476</v>
      </c>
      <c r="CT2478" s="44" t="s">
        <v>26769</v>
      </c>
      <c r="CU2478" s="214">
        <v>10998</v>
      </c>
      <c r="CV2478" s="212" t="s">
        <v>26770</v>
      </c>
      <c r="CW2478" s="212" t="s">
        <v>3802</v>
      </c>
      <c r="CX2478" s="44" t="s">
        <v>735</v>
      </c>
      <c r="CY2478" s="78">
        <v>43100</v>
      </c>
      <c r="CZ2478" s="215" t="s">
        <v>545</v>
      </c>
      <c r="DA2478" s="212" t="s">
        <v>737</v>
      </c>
      <c r="DB2478" s="44" t="s">
        <v>919</v>
      </c>
      <c r="DC2478" s="44" t="s">
        <v>5487</v>
      </c>
      <c r="DD2478" s="44" t="s">
        <v>563</v>
      </c>
    </row>
    <row r="2479" spans="83:108">
      <c r="CE2479" s="212"/>
      <c r="CF2479" s="213">
        <f>IF(ISNUMBER(SEARCH($H$2,$CG$3:$CG$3334)),MAX($CF$2:CF2478)+1,0)</f>
        <v>2477</v>
      </c>
      <c r="CG2479" s="220" t="s">
        <v>26771</v>
      </c>
      <c r="CH2479" s="212"/>
      <c r="CI2479" s="212"/>
      <c r="CJ2479" s="213" t="str">
        <f>IFERROR(VLOOKUP(ROWS($CJ$3:CJ2479),CF2479:CG5810,2,0),"")</f>
        <v>RAVANE PLUS 100 CS_02477</v>
      </c>
      <c r="CK2479" s="212" t="s">
        <v>26772</v>
      </c>
      <c r="CL2479" s="212" t="s">
        <v>26773</v>
      </c>
      <c r="CM2479" s="78">
        <v>45016</v>
      </c>
      <c r="CN2479" s="212" t="s">
        <v>26774</v>
      </c>
      <c r="CO2479" s="212" t="s">
        <v>26775</v>
      </c>
      <c r="CP2479" s="212" t="s">
        <v>26776</v>
      </c>
      <c r="CQ2479" s="212" t="s">
        <v>26777</v>
      </c>
      <c r="CR2479" s="212" t="s">
        <v>26778</v>
      </c>
      <c r="CS2479" s="44">
        <v>2477</v>
      </c>
      <c r="CT2479" s="44" t="s">
        <v>26779</v>
      </c>
      <c r="CU2479" s="214">
        <v>16835</v>
      </c>
      <c r="CV2479" s="212" t="s">
        <v>26780</v>
      </c>
      <c r="CW2479" s="212" t="s">
        <v>1261</v>
      </c>
      <c r="CX2479" s="44" t="s">
        <v>826</v>
      </c>
      <c r="CY2479" s="78">
        <v>45016</v>
      </c>
      <c r="CZ2479" s="215" t="s">
        <v>511</v>
      </c>
      <c r="DA2479" s="212" t="s">
        <v>529</v>
      </c>
      <c r="DB2479" s="44" t="s">
        <v>655</v>
      </c>
      <c r="DC2479" s="44" t="s">
        <v>1416</v>
      </c>
      <c r="DD2479" s="44" t="s">
        <v>532</v>
      </c>
    </row>
    <row r="2480" spans="83:108">
      <c r="CE2480" s="212"/>
      <c r="CF2480" s="213">
        <f>IF(ISNUMBER(SEARCH($H$2,$CG$3:$CG$3334)),MAX($CF$2:CF2479)+1,0)</f>
        <v>2478</v>
      </c>
      <c r="CG2480" s="220" t="s">
        <v>26781</v>
      </c>
      <c r="CH2480" s="212"/>
      <c r="CI2480" s="212"/>
      <c r="CJ2480" s="213" t="str">
        <f>IFERROR(VLOOKUP(ROWS($CJ$3:CJ2480),CF2480:CG5811,2,0),"")</f>
        <v>RAVENAS_02478</v>
      </c>
      <c r="CK2480" s="212" t="s">
        <v>26782</v>
      </c>
      <c r="CL2480" s="212" t="s">
        <v>26783</v>
      </c>
      <c r="CM2480" s="78">
        <v>43220</v>
      </c>
      <c r="CN2480" s="212" t="s">
        <v>26784</v>
      </c>
      <c r="CO2480" s="212" t="s">
        <v>26785</v>
      </c>
      <c r="CP2480" s="212" t="s">
        <v>26786</v>
      </c>
      <c r="CQ2480" s="212" t="s">
        <v>26787</v>
      </c>
      <c r="CR2480" s="212" t="s">
        <v>26788</v>
      </c>
      <c r="CS2480" s="44">
        <v>2478</v>
      </c>
      <c r="CT2480" s="44" t="s">
        <v>26789</v>
      </c>
      <c r="CU2480" s="214">
        <v>13807</v>
      </c>
      <c r="CV2480" s="212" t="s">
        <v>26790</v>
      </c>
      <c r="CW2480" s="212" t="s">
        <v>3341</v>
      </c>
      <c r="CX2480" s="44" t="s">
        <v>839</v>
      </c>
      <c r="CY2480" s="78">
        <v>43220</v>
      </c>
      <c r="CZ2480" s="215" t="s">
        <v>576</v>
      </c>
      <c r="DA2480" s="212" t="s">
        <v>737</v>
      </c>
      <c r="DB2480" s="44" t="s">
        <v>530</v>
      </c>
      <c r="DC2480" s="44" t="s">
        <v>6135</v>
      </c>
      <c r="DD2480" s="44" t="s">
        <v>563</v>
      </c>
    </row>
    <row r="2481" spans="83:108">
      <c r="CE2481" s="212"/>
      <c r="CF2481" s="213">
        <f>IF(ISNUMBER(SEARCH($H$2,$CG$3:$CG$3334)),MAX($CF$2:CF2480)+1,0)</f>
        <v>2479</v>
      </c>
      <c r="CG2481" s="220" t="s">
        <v>26791</v>
      </c>
      <c r="CH2481" s="212"/>
      <c r="CI2481" s="212"/>
      <c r="CJ2481" s="213" t="str">
        <f>IFERROR(VLOOKUP(ROWS($CJ$3:CJ2481),CF2481:CG5812,2,0),"")</f>
        <v>RAVENAS EXTRA_02479</v>
      </c>
      <c r="CK2481" s="212" t="s">
        <v>26792</v>
      </c>
      <c r="CL2481" s="212" t="s">
        <v>26793</v>
      </c>
      <c r="CM2481" s="78">
        <v>43465</v>
      </c>
      <c r="CN2481" s="212" t="s">
        <v>26794</v>
      </c>
      <c r="CO2481" s="212" t="s">
        <v>26795</v>
      </c>
      <c r="CP2481" s="212" t="s">
        <v>26796</v>
      </c>
      <c r="CQ2481" s="212" t="s">
        <v>26797</v>
      </c>
      <c r="CR2481" s="212" t="s">
        <v>26798</v>
      </c>
      <c r="CS2481" s="44">
        <v>2479</v>
      </c>
      <c r="CT2481" s="44" t="s">
        <v>26799</v>
      </c>
      <c r="CU2481" s="214">
        <v>14541</v>
      </c>
      <c r="CV2481" s="212" t="s">
        <v>26800</v>
      </c>
      <c r="CW2481" s="212" t="s">
        <v>21057</v>
      </c>
      <c r="CX2481" s="44" t="s">
        <v>2550</v>
      </c>
      <c r="CY2481" s="78">
        <v>43465</v>
      </c>
      <c r="CZ2481" s="215" t="s">
        <v>763</v>
      </c>
      <c r="DA2481" s="212" t="s">
        <v>737</v>
      </c>
      <c r="DB2481" s="44" t="s">
        <v>530</v>
      </c>
      <c r="DC2481" s="44" t="s">
        <v>21058</v>
      </c>
      <c r="DD2481" s="44" t="s">
        <v>563</v>
      </c>
    </row>
    <row r="2482" spans="83:108">
      <c r="CE2482" s="212"/>
      <c r="CF2482" s="213">
        <f>IF(ISNUMBER(SEARCH($H$2,$CG$3:$CG$3334)),MAX($CF$2:CF2481)+1,0)</f>
        <v>2480</v>
      </c>
      <c r="CG2482" s="220" t="s">
        <v>26801</v>
      </c>
      <c r="CH2482" s="212"/>
      <c r="CI2482" s="212"/>
      <c r="CJ2482" s="213" t="str">
        <f>IFERROR(VLOOKUP(ROWS($CJ$3:CJ2482),CF2482:CG5813,2,0),"")</f>
        <v>RAZOR_02480</v>
      </c>
      <c r="CK2482" s="212" t="s">
        <v>26802</v>
      </c>
      <c r="CL2482" s="212" t="s">
        <v>26803</v>
      </c>
      <c r="CM2482" s="78">
        <v>44804</v>
      </c>
      <c r="CN2482" s="212" t="s">
        <v>26804</v>
      </c>
      <c r="CO2482" s="212" t="s">
        <v>26805</v>
      </c>
      <c r="CP2482" s="212" t="s">
        <v>26806</v>
      </c>
      <c r="CQ2482" s="212" t="s">
        <v>26807</v>
      </c>
      <c r="CR2482" s="212" t="s">
        <v>26808</v>
      </c>
      <c r="CS2482" s="44">
        <v>2480</v>
      </c>
      <c r="CT2482" s="44" t="s">
        <v>26809</v>
      </c>
      <c r="CU2482" s="214">
        <v>9846</v>
      </c>
      <c r="CV2482" s="212" t="s">
        <v>26810</v>
      </c>
      <c r="CW2482" s="212" t="s">
        <v>5373</v>
      </c>
      <c r="CX2482" s="44" t="s">
        <v>1226</v>
      </c>
      <c r="CY2482" s="78">
        <v>44804</v>
      </c>
      <c r="CZ2482" s="215" t="s">
        <v>763</v>
      </c>
      <c r="DA2482" s="212" t="s">
        <v>737</v>
      </c>
      <c r="DB2482" s="44" t="s">
        <v>1911</v>
      </c>
      <c r="DC2482" s="44" t="s">
        <v>2412</v>
      </c>
      <c r="DD2482" s="44" t="s">
        <v>532</v>
      </c>
    </row>
    <row r="2483" spans="83:108">
      <c r="CE2483" s="212"/>
      <c r="CF2483" s="213">
        <f>IF(ISNUMBER(SEARCH($H$2,$CG$3:$CG$3334)),MAX($CF$2:CF2482)+1,0)</f>
        <v>2481</v>
      </c>
      <c r="CG2483" s="220" t="s">
        <v>26811</v>
      </c>
      <c r="CH2483" s="212"/>
      <c r="CI2483" s="212"/>
      <c r="CJ2483" s="213" t="str">
        <f>IFERROR(VLOOKUP(ROWS($CJ$3:CJ2483),CF2483:CG5814,2,0),"")</f>
        <v>READY GERMIPLUS_02481</v>
      </c>
      <c r="CK2483" s="212" t="s">
        <v>26812</v>
      </c>
      <c r="CL2483" s="212" t="s">
        <v>26813</v>
      </c>
      <c r="CM2483" s="78">
        <v>42947</v>
      </c>
      <c r="CN2483" s="212" t="s">
        <v>26814</v>
      </c>
      <c r="CO2483" s="212" t="s">
        <v>26815</v>
      </c>
      <c r="CP2483" s="212" t="s">
        <v>26816</v>
      </c>
      <c r="CQ2483" s="212" t="s">
        <v>26817</v>
      </c>
      <c r="CR2483" s="212" t="s">
        <v>26818</v>
      </c>
      <c r="CS2483" s="44">
        <v>2481</v>
      </c>
      <c r="CT2483" s="44" t="s">
        <v>26819</v>
      </c>
      <c r="CU2483" s="214">
        <v>11505</v>
      </c>
      <c r="CV2483" s="212" t="s">
        <v>26820</v>
      </c>
      <c r="CW2483" s="212" t="s">
        <v>951</v>
      </c>
      <c r="CX2483" s="44" t="s">
        <v>24350</v>
      </c>
      <c r="CY2483" s="78">
        <v>42947</v>
      </c>
      <c r="CZ2483" s="215" t="s">
        <v>763</v>
      </c>
      <c r="DA2483" s="212" t="s">
        <v>737</v>
      </c>
      <c r="DB2483" s="44" t="s">
        <v>3943</v>
      </c>
      <c r="DC2483" s="44" t="s">
        <v>14063</v>
      </c>
      <c r="DD2483" s="44" t="s">
        <v>563</v>
      </c>
    </row>
    <row r="2484" spans="83:108">
      <c r="CE2484" s="212"/>
      <c r="CF2484" s="213">
        <f>IF(ISNUMBER(SEARCH($H$2,$CG$3:$CG$3334)),MAX($CF$2:CF2483)+1,0)</f>
        <v>2482</v>
      </c>
      <c r="CG2484" s="220" t="s">
        <v>26821</v>
      </c>
      <c r="CH2484" s="212"/>
      <c r="CI2484" s="212"/>
      <c r="CJ2484" s="213" t="str">
        <f>IFERROR(VLOOKUP(ROWS($CJ$3:CJ2484),CF2484:CG5815,2,0),"")</f>
        <v>REALCHEMIE DIFENOCONAZOL_02482</v>
      </c>
      <c r="CK2484" s="212" t="s">
        <v>26822</v>
      </c>
      <c r="CL2484" s="212" t="s">
        <v>26823</v>
      </c>
      <c r="CM2484" s="78">
        <v>43465</v>
      </c>
      <c r="CN2484" s="212" t="s">
        <v>26824</v>
      </c>
      <c r="CO2484" s="212" t="s">
        <v>26825</v>
      </c>
      <c r="CP2484" s="212" t="s">
        <v>26826</v>
      </c>
      <c r="CQ2484" s="212" t="s">
        <v>26827</v>
      </c>
      <c r="CR2484" s="212" t="s">
        <v>26828</v>
      </c>
      <c r="CS2484" s="44">
        <v>2482</v>
      </c>
      <c r="CT2484" s="44" t="s">
        <v>26829</v>
      </c>
      <c r="CU2484" s="214">
        <v>15782</v>
      </c>
      <c r="CV2484" s="212" t="s">
        <v>26830</v>
      </c>
      <c r="CW2484" s="212" t="s">
        <v>1359</v>
      </c>
      <c r="CX2484" s="44" t="s">
        <v>26831</v>
      </c>
      <c r="CY2484" s="78">
        <v>43465</v>
      </c>
      <c r="CZ2484" s="215" t="s">
        <v>601</v>
      </c>
      <c r="DA2484" s="212" t="s">
        <v>512</v>
      </c>
      <c r="DB2484" s="44" t="s">
        <v>530</v>
      </c>
      <c r="DC2484" s="44" t="s">
        <v>709</v>
      </c>
      <c r="DD2484" s="44" t="s">
        <v>532</v>
      </c>
    </row>
    <row r="2485" spans="83:108">
      <c r="CE2485" s="212"/>
      <c r="CF2485" s="213">
        <f>IF(ISNUMBER(SEARCH($H$2,$CG$3:$CG$3334)),MAX($CF$2:CF2484)+1,0)</f>
        <v>2483</v>
      </c>
      <c r="CG2485" s="220" t="s">
        <v>26832</v>
      </c>
      <c r="CH2485" s="212"/>
      <c r="CI2485" s="212"/>
      <c r="CJ2485" s="213" t="str">
        <f>IFERROR(VLOOKUP(ROWS($CJ$3:CJ2485),CF2485:CG5816,2,0),"")</f>
        <v>REALCHEMIE DIFENOCONAZOL-I_02483</v>
      </c>
      <c r="CK2485" s="212" t="s">
        <v>26833</v>
      </c>
      <c r="CL2485" s="212" t="s">
        <v>26834</v>
      </c>
      <c r="CM2485" s="78">
        <v>43465</v>
      </c>
      <c r="CN2485" s="212" t="s">
        <v>26835</v>
      </c>
      <c r="CO2485" s="212" t="s">
        <v>26836</v>
      </c>
      <c r="CP2485" s="212" t="s">
        <v>26837</v>
      </c>
      <c r="CQ2485" s="212" t="s">
        <v>26838</v>
      </c>
      <c r="CR2485" s="212" t="s">
        <v>26839</v>
      </c>
      <c r="CS2485" s="44">
        <v>2483</v>
      </c>
      <c r="CT2485" s="44" t="s">
        <v>26840</v>
      </c>
      <c r="CU2485" s="214">
        <v>15321</v>
      </c>
      <c r="CV2485" s="212" t="s">
        <v>26841</v>
      </c>
      <c r="CW2485" s="212" t="s">
        <v>1359</v>
      </c>
      <c r="CX2485" s="44" t="s">
        <v>26831</v>
      </c>
      <c r="CY2485" s="78">
        <v>43465</v>
      </c>
      <c r="CZ2485" s="215" t="s">
        <v>601</v>
      </c>
      <c r="DA2485" s="212" t="s">
        <v>512</v>
      </c>
      <c r="DB2485" s="44" t="s">
        <v>530</v>
      </c>
      <c r="DC2485" s="44" t="s">
        <v>709</v>
      </c>
      <c r="DD2485" s="44" t="s">
        <v>532</v>
      </c>
    </row>
    <row r="2486" spans="83:108">
      <c r="CE2486" s="212"/>
      <c r="CF2486" s="213">
        <f>IF(ISNUMBER(SEARCH($H$2,$CG$3:$CG$3334)),MAX($CF$2:CF2485)+1,0)</f>
        <v>2484</v>
      </c>
      <c r="CG2486" s="220" t="s">
        <v>26842</v>
      </c>
      <c r="CH2486" s="212"/>
      <c r="CI2486" s="212"/>
      <c r="CJ2486" s="213" t="str">
        <f>IFERROR(VLOOKUP(ROWS($CJ$3:CJ2486),CF2486:CG5817,2,0),"")</f>
        <v>REALCHEMIE METAZACHLOR_02484</v>
      </c>
      <c r="CK2486" s="212" t="s">
        <v>26843</v>
      </c>
      <c r="CL2486" s="212" t="s">
        <v>26844</v>
      </c>
      <c r="CM2486" s="78">
        <v>43677</v>
      </c>
      <c r="CN2486" s="212" t="s">
        <v>26845</v>
      </c>
      <c r="CO2486" s="212" t="s">
        <v>26846</v>
      </c>
      <c r="CP2486" s="212" t="s">
        <v>26847</v>
      </c>
      <c r="CQ2486" s="212" t="s">
        <v>26848</v>
      </c>
      <c r="CR2486" s="212" t="s">
        <v>26849</v>
      </c>
      <c r="CS2486" s="44">
        <v>2484</v>
      </c>
      <c r="CT2486" s="44" t="s">
        <v>26850</v>
      </c>
      <c r="CU2486" s="214">
        <v>15783</v>
      </c>
      <c r="CV2486" s="212" t="s">
        <v>26851</v>
      </c>
      <c r="CW2486" s="212" t="s">
        <v>1451</v>
      </c>
      <c r="CX2486" s="44" t="s">
        <v>26831</v>
      </c>
      <c r="CY2486" s="78">
        <v>43677</v>
      </c>
      <c r="CZ2486" s="215" t="s">
        <v>763</v>
      </c>
      <c r="DA2486" s="212" t="s">
        <v>737</v>
      </c>
      <c r="DB2486" s="44" t="s">
        <v>655</v>
      </c>
      <c r="DC2486" s="44" t="s">
        <v>5562</v>
      </c>
      <c r="DD2486" s="44" t="s">
        <v>532</v>
      </c>
    </row>
    <row r="2487" spans="83:108">
      <c r="CE2487" s="212"/>
      <c r="CF2487" s="213">
        <f>IF(ISNUMBER(SEARCH($H$2,$CG$3:$CG$3334)),MAX($CF$2:CF2486)+1,0)</f>
        <v>2485</v>
      </c>
      <c r="CG2487" s="220" t="s">
        <v>26852</v>
      </c>
      <c r="CH2487" s="212"/>
      <c r="CI2487" s="212"/>
      <c r="CJ2487" s="213" t="str">
        <f>IFERROR(VLOOKUP(ROWS($CJ$3:CJ2487),CF2487:CG5818,2,0),"")</f>
        <v>REALCHEMIE METAZACHLOR-I_02485</v>
      </c>
      <c r="CK2487" s="212" t="s">
        <v>26853</v>
      </c>
      <c r="CL2487" s="212" t="s">
        <v>26854</v>
      </c>
      <c r="CM2487" s="78">
        <v>43677</v>
      </c>
      <c r="CN2487" s="212" t="s">
        <v>26855</v>
      </c>
      <c r="CO2487" s="212" t="s">
        <v>26856</v>
      </c>
      <c r="CP2487" s="212" t="s">
        <v>26857</v>
      </c>
      <c r="CQ2487" s="212" t="s">
        <v>26858</v>
      </c>
      <c r="CR2487" s="212" t="s">
        <v>26859</v>
      </c>
      <c r="CS2487" s="44">
        <v>2485</v>
      </c>
      <c r="CT2487" s="44" t="s">
        <v>26860</v>
      </c>
      <c r="CU2487" s="214">
        <v>15784</v>
      </c>
      <c r="CV2487" s="212" t="s">
        <v>26861</v>
      </c>
      <c r="CW2487" s="212" t="s">
        <v>1451</v>
      </c>
      <c r="CX2487" s="44" t="s">
        <v>26831</v>
      </c>
      <c r="CY2487" s="78">
        <v>43677</v>
      </c>
      <c r="CZ2487" s="215" t="s">
        <v>763</v>
      </c>
      <c r="DA2487" s="212" t="s">
        <v>737</v>
      </c>
      <c r="DB2487" s="44" t="s">
        <v>655</v>
      </c>
      <c r="DC2487" s="44" t="s">
        <v>7101</v>
      </c>
      <c r="DD2487" s="44" t="s">
        <v>532</v>
      </c>
    </row>
    <row r="2488" spans="83:108">
      <c r="CE2488" s="212"/>
      <c r="CF2488" s="213">
        <f>IF(ISNUMBER(SEARCH($H$2,$CG$3:$CG$3334)),MAX($CF$2:CF2487)+1,0)</f>
        <v>2486</v>
      </c>
      <c r="CG2488" s="220" t="s">
        <v>26862</v>
      </c>
      <c r="CH2488" s="212"/>
      <c r="CI2488" s="212"/>
      <c r="CJ2488" s="213" t="str">
        <f>IFERROR(VLOOKUP(ROWS($CJ$3:CJ2488),CF2488:CG5819,2,0),"")</f>
        <v>REALCHEMIE PENCONAZOL_02486</v>
      </c>
      <c r="CK2488" s="212" t="s">
        <v>26863</v>
      </c>
      <c r="CL2488" s="212" t="s">
        <v>26864</v>
      </c>
      <c r="CM2488" s="78">
        <v>43677</v>
      </c>
      <c r="CN2488" s="212" t="s">
        <v>26865</v>
      </c>
      <c r="CO2488" s="212" t="s">
        <v>26866</v>
      </c>
      <c r="CP2488" s="212" t="s">
        <v>26867</v>
      </c>
      <c r="CQ2488" s="212" t="s">
        <v>26868</v>
      </c>
      <c r="CR2488" s="212" t="s">
        <v>26869</v>
      </c>
      <c r="CS2488" s="44">
        <v>2486</v>
      </c>
      <c r="CT2488" s="44" t="s">
        <v>26870</v>
      </c>
      <c r="CU2488" s="214">
        <v>15787</v>
      </c>
      <c r="CV2488" s="212" t="s">
        <v>26871</v>
      </c>
      <c r="CW2488" s="212" t="s">
        <v>9302</v>
      </c>
      <c r="CX2488" s="44" t="s">
        <v>26831</v>
      </c>
      <c r="CY2488" s="78">
        <v>43677</v>
      </c>
      <c r="CZ2488" s="215" t="s">
        <v>763</v>
      </c>
      <c r="DA2488" s="212" t="s">
        <v>512</v>
      </c>
      <c r="DB2488" s="44" t="s">
        <v>530</v>
      </c>
      <c r="DC2488" s="44" t="s">
        <v>10666</v>
      </c>
      <c r="DD2488" s="44" t="s">
        <v>532</v>
      </c>
    </row>
    <row r="2489" spans="83:108">
      <c r="CE2489" s="212"/>
      <c r="CF2489" s="213">
        <f>IF(ISNUMBER(SEARCH($H$2,$CG$3:$CG$3334)),MAX($CF$2:CF2488)+1,0)</f>
        <v>2487</v>
      </c>
      <c r="CG2489" s="220" t="s">
        <v>26872</v>
      </c>
      <c r="CH2489" s="212"/>
      <c r="CI2489" s="212"/>
      <c r="CJ2489" s="213" t="str">
        <f>IFERROR(VLOOKUP(ROWS($CJ$3:CJ2489),CF2489:CG5820,2,0),"")</f>
        <v>REALCHEMIE PENCONAZOL-I_02487</v>
      </c>
      <c r="CK2489" s="212" t="s">
        <v>26873</v>
      </c>
      <c r="CL2489" s="212" t="s">
        <v>26874</v>
      </c>
      <c r="CM2489" s="78">
        <v>43677</v>
      </c>
      <c r="CN2489" s="212" t="s">
        <v>26875</v>
      </c>
      <c r="CO2489" s="212" t="s">
        <v>26876</v>
      </c>
      <c r="CP2489" s="212" t="s">
        <v>26877</v>
      </c>
      <c r="CQ2489" s="212" t="s">
        <v>26878</v>
      </c>
      <c r="CR2489" s="212" t="s">
        <v>26879</v>
      </c>
      <c r="CS2489" s="44">
        <v>2487</v>
      </c>
      <c r="CT2489" s="44" t="s">
        <v>26880</v>
      </c>
      <c r="CU2489" s="214">
        <v>15788</v>
      </c>
      <c r="CV2489" s="212" t="s">
        <v>26881</v>
      </c>
      <c r="CW2489" s="212" t="s">
        <v>9302</v>
      </c>
      <c r="CX2489" s="44" t="s">
        <v>26831</v>
      </c>
      <c r="CY2489" s="78">
        <v>43677</v>
      </c>
      <c r="CZ2489" s="215" t="s">
        <v>763</v>
      </c>
      <c r="DA2489" s="212" t="s">
        <v>512</v>
      </c>
      <c r="DB2489" s="44" t="s">
        <v>530</v>
      </c>
      <c r="DC2489" s="44" t="s">
        <v>10666</v>
      </c>
      <c r="DD2489" s="44" t="s">
        <v>532</v>
      </c>
    </row>
    <row r="2490" spans="83:108">
      <c r="CE2490" s="212"/>
      <c r="CF2490" s="213">
        <f>IF(ISNUMBER(SEARCH($H$2,$CG$3:$CG$3334)),MAX($CF$2:CF2489)+1,0)</f>
        <v>2488</v>
      </c>
      <c r="CG2490" s="220" t="s">
        <v>26882</v>
      </c>
      <c r="CH2490" s="212"/>
      <c r="CI2490" s="212"/>
      <c r="CJ2490" s="213" t="str">
        <f>IFERROR(VLOOKUP(ROWS($CJ$3:CJ2490),CF2490:CG5821,2,0),"")</f>
        <v>REBEL TOP_02488</v>
      </c>
      <c r="CK2490" s="212" t="s">
        <v>26883</v>
      </c>
      <c r="CL2490" s="212" t="s">
        <v>26884</v>
      </c>
      <c r="CM2490" s="78">
        <v>43921</v>
      </c>
      <c r="CN2490" s="212" t="s">
        <v>26885</v>
      </c>
      <c r="CO2490" s="212" t="s">
        <v>26886</v>
      </c>
      <c r="CP2490" s="212" t="s">
        <v>26887</v>
      </c>
      <c r="CQ2490" s="212" t="s">
        <v>26888</v>
      </c>
      <c r="CR2490" s="212" t="s">
        <v>26889</v>
      </c>
      <c r="CS2490" s="44">
        <v>2488</v>
      </c>
      <c r="CT2490" s="44" t="s">
        <v>26890</v>
      </c>
      <c r="CU2490" s="214">
        <v>15448</v>
      </c>
      <c r="CV2490" s="212" t="s">
        <v>26891</v>
      </c>
      <c r="CW2490" s="212" t="s">
        <v>6652</v>
      </c>
      <c r="CX2490" s="44" t="s">
        <v>510</v>
      </c>
      <c r="CY2490" s="78">
        <v>43921</v>
      </c>
      <c r="CZ2490" s="215" t="s">
        <v>763</v>
      </c>
      <c r="DA2490" s="212" t="s">
        <v>512</v>
      </c>
      <c r="DB2490" s="44" t="s">
        <v>626</v>
      </c>
      <c r="DC2490" s="44" t="s">
        <v>511</v>
      </c>
      <c r="DD2490" s="44" t="s">
        <v>532</v>
      </c>
    </row>
    <row r="2491" spans="83:108">
      <c r="CE2491" s="212"/>
      <c r="CF2491" s="213">
        <f>IF(ISNUMBER(SEARCH($H$2,$CG$3:$CG$3334)),MAX($CF$2:CF2490)+1,0)</f>
        <v>2489</v>
      </c>
      <c r="CG2491" s="220" t="s">
        <v>26892</v>
      </c>
      <c r="CH2491" s="212"/>
      <c r="CI2491" s="212"/>
      <c r="CJ2491" s="213" t="str">
        <f>IFERROR(VLOOKUP(ROWS($CJ$3:CJ2491),CF2491:CG5822,2,0),"")</f>
        <v>REBEX_02489</v>
      </c>
      <c r="CK2491" s="212" t="s">
        <v>26893</v>
      </c>
      <c r="CL2491" s="212" t="s">
        <v>26894</v>
      </c>
      <c r="CM2491" s="78">
        <v>43131</v>
      </c>
      <c r="CN2491" s="212" t="s">
        <v>26895</v>
      </c>
      <c r="CO2491" s="212" t="s">
        <v>26896</v>
      </c>
      <c r="CP2491" s="212" t="s">
        <v>26897</v>
      </c>
      <c r="CQ2491" s="212" t="s">
        <v>26898</v>
      </c>
      <c r="CR2491" s="212" t="s">
        <v>26899</v>
      </c>
      <c r="CS2491" s="44">
        <v>2489</v>
      </c>
      <c r="CT2491" s="44" t="s">
        <v>26900</v>
      </c>
      <c r="CU2491" s="214">
        <v>13883</v>
      </c>
      <c r="CV2491" s="212" t="s">
        <v>26901</v>
      </c>
      <c r="CW2491" s="212" t="s">
        <v>1593</v>
      </c>
      <c r="CX2491" s="44" t="s">
        <v>13003</v>
      </c>
      <c r="CY2491" s="78">
        <v>43131</v>
      </c>
      <c r="CZ2491" s="215" t="s">
        <v>601</v>
      </c>
      <c r="DA2491" s="212" t="s">
        <v>512</v>
      </c>
      <c r="DB2491" s="44" t="s">
        <v>655</v>
      </c>
      <c r="DC2491" s="44" t="s">
        <v>4897</v>
      </c>
      <c r="DD2491" s="44" t="s">
        <v>532</v>
      </c>
    </row>
    <row r="2492" spans="83:108">
      <c r="CE2492" s="212"/>
      <c r="CF2492" s="213">
        <f>IF(ISNUMBER(SEARCH($H$2,$CG$3:$CG$3334)),MAX($CF$2:CF2491)+1,0)</f>
        <v>2490</v>
      </c>
      <c r="CG2492" s="220" t="s">
        <v>26902</v>
      </c>
      <c r="CH2492" s="212"/>
      <c r="CI2492" s="212"/>
      <c r="CJ2492" s="213" t="str">
        <f>IFERROR(VLOOKUP(ROWS($CJ$3:CJ2492),CF2492:CG5823,2,0),"")</f>
        <v>REBOOT_02490</v>
      </c>
      <c r="CK2492" s="212" t="s">
        <v>26903</v>
      </c>
      <c r="CL2492" s="212" t="s">
        <v>26904</v>
      </c>
      <c r="CM2492" s="78">
        <v>43708</v>
      </c>
      <c r="CN2492" s="212" t="s">
        <v>26905</v>
      </c>
      <c r="CO2492" s="212" t="s">
        <v>26906</v>
      </c>
      <c r="CP2492" s="212" t="s">
        <v>26907</v>
      </c>
      <c r="CQ2492" s="212" t="s">
        <v>26908</v>
      </c>
      <c r="CR2492" s="212" t="s">
        <v>26909</v>
      </c>
      <c r="CS2492" s="44">
        <v>2490</v>
      </c>
      <c r="CT2492" s="44" t="s">
        <v>26910</v>
      </c>
      <c r="CU2492" s="214">
        <v>15744</v>
      </c>
      <c r="CV2492" s="212" t="s">
        <v>26911</v>
      </c>
      <c r="CW2492" s="212" t="s">
        <v>18479</v>
      </c>
      <c r="CX2492" s="44" t="s">
        <v>3305</v>
      </c>
      <c r="CY2492" s="78">
        <v>43708</v>
      </c>
      <c r="CZ2492" s="215" t="s">
        <v>1313</v>
      </c>
      <c r="DA2492" s="212" t="s">
        <v>512</v>
      </c>
      <c r="DB2492" s="44" t="s">
        <v>641</v>
      </c>
      <c r="DC2492" s="44" t="s">
        <v>18480</v>
      </c>
      <c r="DD2492" s="44" t="s">
        <v>515</v>
      </c>
    </row>
    <row r="2493" spans="83:108">
      <c r="CE2493" s="212"/>
      <c r="CF2493" s="213">
        <f>IF(ISNUMBER(SEARCH($H$2,$CG$3:$CG$3334)),MAX($CF$2:CF2492)+1,0)</f>
        <v>2491</v>
      </c>
      <c r="CG2493" s="220" t="s">
        <v>26912</v>
      </c>
      <c r="CH2493" s="212"/>
      <c r="CI2493" s="212"/>
      <c r="CJ2493" s="213" t="str">
        <f>IFERROR(VLOOKUP(ROWS($CJ$3:CJ2493),CF2493:CG5824,2,0),"")</f>
        <v>REBUT WG_02491</v>
      </c>
      <c r="CK2493" s="212" t="s">
        <v>26913</v>
      </c>
      <c r="CL2493" s="212" t="s">
        <v>26914</v>
      </c>
      <c r="CM2493" s="78">
        <v>43039</v>
      </c>
      <c r="CN2493" s="212" t="s">
        <v>26915</v>
      </c>
      <c r="CO2493" s="212" t="s">
        <v>26916</v>
      </c>
      <c r="CP2493" s="212" t="s">
        <v>26917</v>
      </c>
      <c r="CQ2493" s="212" t="s">
        <v>26918</v>
      </c>
      <c r="CR2493" s="212" t="s">
        <v>26919</v>
      </c>
      <c r="CS2493" s="44">
        <v>2491</v>
      </c>
      <c r="CT2493" s="44" t="s">
        <v>26920</v>
      </c>
      <c r="CU2493" s="214">
        <v>15099</v>
      </c>
      <c r="CV2493" s="212" t="s">
        <v>26921</v>
      </c>
      <c r="CW2493" s="212" t="s">
        <v>653</v>
      </c>
      <c r="CX2493" s="44" t="s">
        <v>5286</v>
      </c>
      <c r="CY2493" s="78">
        <v>43039</v>
      </c>
      <c r="CZ2493" s="215" t="s">
        <v>576</v>
      </c>
      <c r="DA2493" s="212" t="s">
        <v>512</v>
      </c>
      <c r="DB2493" s="44" t="s">
        <v>641</v>
      </c>
      <c r="DC2493" s="44" t="s">
        <v>10767</v>
      </c>
      <c r="DD2493" s="44" t="s">
        <v>532</v>
      </c>
    </row>
    <row r="2494" spans="83:108">
      <c r="CE2494" s="212"/>
      <c r="CF2494" s="213">
        <f>IF(ISNUMBER(SEARCH($H$2,$CG$3:$CG$3334)),MAX($CF$2:CF2493)+1,0)</f>
        <v>2492</v>
      </c>
      <c r="CG2494" s="220" t="s">
        <v>26922</v>
      </c>
      <c r="CH2494" s="212"/>
      <c r="CI2494" s="212"/>
      <c r="CJ2494" s="213" t="str">
        <f>IFERROR(VLOOKUP(ROWS($CJ$3:CJ2494),CF2494:CG5825,2,0),"")</f>
        <v>REDIGO_02492</v>
      </c>
      <c r="CK2494" s="212" t="s">
        <v>26923</v>
      </c>
      <c r="CL2494" s="212" t="s">
        <v>26924</v>
      </c>
      <c r="CM2494" s="78">
        <v>43312</v>
      </c>
      <c r="CN2494" s="212" t="s">
        <v>26925</v>
      </c>
      <c r="CO2494" s="212" t="s">
        <v>26926</v>
      </c>
      <c r="CP2494" s="212" t="s">
        <v>26927</v>
      </c>
      <c r="CQ2494" s="212" t="s">
        <v>26928</v>
      </c>
      <c r="CR2494" s="212" t="s">
        <v>26929</v>
      </c>
      <c r="CS2494" s="44">
        <v>2492</v>
      </c>
      <c r="CT2494" s="44" t="s">
        <v>26930</v>
      </c>
      <c r="CU2494" s="214">
        <v>13380</v>
      </c>
      <c r="CV2494" s="212" t="s">
        <v>26931</v>
      </c>
      <c r="CW2494" s="212" t="s">
        <v>25360</v>
      </c>
      <c r="CX2494" s="44" t="s">
        <v>735</v>
      </c>
      <c r="CY2494" s="78">
        <v>43312</v>
      </c>
      <c r="CZ2494" s="215" t="s">
        <v>907</v>
      </c>
      <c r="DA2494" s="212" t="s">
        <v>512</v>
      </c>
      <c r="DB2494" s="44" t="s">
        <v>1690</v>
      </c>
      <c r="DC2494" s="44" t="s">
        <v>26932</v>
      </c>
      <c r="DD2494" s="44" t="s">
        <v>532</v>
      </c>
    </row>
    <row r="2495" spans="83:108">
      <c r="CE2495" s="212"/>
      <c r="CF2495" s="213">
        <f>IF(ISNUMBER(SEARCH($H$2,$CG$3:$CG$3334)),MAX($CF$2:CF2494)+1,0)</f>
        <v>2493</v>
      </c>
      <c r="CG2495" s="220" t="s">
        <v>26933</v>
      </c>
      <c r="CH2495" s="212"/>
      <c r="CI2495" s="212"/>
      <c r="CJ2495" s="213" t="str">
        <f>IFERROR(VLOOKUP(ROWS($CJ$3:CJ2495),CF2495:CG5826,2,0),"")</f>
        <v>REFLECT_02493</v>
      </c>
      <c r="CK2495" s="212" t="s">
        <v>26934</v>
      </c>
      <c r="CL2495" s="212" t="s">
        <v>26935</v>
      </c>
      <c r="CM2495" s="78">
        <v>45382</v>
      </c>
      <c r="CN2495" s="212" t="s">
        <v>26936</v>
      </c>
      <c r="CO2495" s="212" t="s">
        <v>26937</v>
      </c>
      <c r="CP2495" s="212" t="s">
        <v>26938</v>
      </c>
      <c r="CQ2495" s="212" t="s">
        <v>26939</v>
      </c>
      <c r="CR2495" s="212" t="s">
        <v>26940</v>
      </c>
      <c r="CS2495" s="44">
        <v>2493</v>
      </c>
      <c r="CT2495" s="44" t="s">
        <v>26941</v>
      </c>
      <c r="CU2495" s="214">
        <v>16318</v>
      </c>
      <c r="CV2495" s="212" t="s">
        <v>26942</v>
      </c>
      <c r="CW2495" s="212" t="s">
        <v>26943</v>
      </c>
      <c r="CX2495" s="44" t="s">
        <v>839</v>
      </c>
      <c r="CY2495" s="78">
        <v>45382</v>
      </c>
      <c r="CZ2495" s="215" t="s">
        <v>511</v>
      </c>
      <c r="DA2495" s="212" t="s">
        <v>512</v>
      </c>
      <c r="DB2495" s="44" t="s">
        <v>530</v>
      </c>
      <c r="DC2495" s="44" t="s">
        <v>26944</v>
      </c>
      <c r="DD2495" s="44" t="s">
        <v>515</v>
      </c>
    </row>
    <row r="2496" spans="83:108">
      <c r="CE2496" s="212"/>
      <c r="CF2496" s="213">
        <f>IF(ISNUMBER(SEARCH($H$2,$CG$3:$CG$3334)),MAX($CF$2:CF2495)+1,0)</f>
        <v>2494</v>
      </c>
      <c r="CG2496" s="220" t="s">
        <v>26945</v>
      </c>
      <c r="CH2496" s="212"/>
      <c r="CI2496" s="212"/>
      <c r="CJ2496" s="213" t="str">
        <f>IFERROR(VLOOKUP(ROWS($CJ$3:CJ2496),CF2496:CG5827,2,0),"")</f>
        <v>REFRAIN_02494</v>
      </c>
      <c r="CK2496" s="212" t="s">
        <v>26946</v>
      </c>
      <c r="CL2496" s="212" t="s">
        <v>26947</v>
      </c>
      <c r="CM2496" s="78">
        <v>43131</v>
      </c>
      <c r="CN2496" s="212" t="s">
        <v>26948</v>
      </c>
      <c r="CO2496" s="212" t="s">
        <v>26949</v>
      </c>
      <c r="CP2496" s="212" t="s">
        <v>26950</v>
      </c>
      <c r="CQ2496" s="212" t="s">
        <v>26951</v>
      </c>
      <c r="CR2496" s="212" t="s">
        <v>26952</v>
      </c>
      <c r="CS2496" s="44">
        <v>2494</v>
      </c>
      <c r="CT2496" s="44" t="s">
        <v>26953</v>
      </c>
      <c r="CU2496" s="214">
        <v>15584</v>
      </c>
      <c r="CV2496" s="212" t="s">
        <v>26954</v>
      </c>
      <c r="CW2496" s="212" t="s">
        <v>3140</v>
      </c>
      <c r="CX2496" s="44" t="s">
        <v>1943</v>
      </c>
      <c r="CY2496" s="78">
        <v>43131</v>
      </c>
      <c r="CZ2496" s="215" t="s">
        <v>576</v>
      </c>
      <c r="DA2496" s="212" t="s">
        <v>737</v>
      </c>
      <c r="DB2496" s="44" t="s">
        <v>919</v>
      </c>
      <c r="DC2496" s="44" t="s">
        <v>24182</v>
      </c>
      <c r="DD2496" s="44" t="s">
        <v>563</v>
      </c>
    </row>
    <row r="2497" spans="83:108">
      <c r="CE2497" s="212"/>
      <c r="CF2497" s="213">
        <f>IF(ISNUMBER(SEARCH($H$2,$CG$3:$CG$3334)),MAX($CF$2:CF2496)+1,0)</f>
        <v>2495</v>
      </c>
      <c r="CG2497" s="220" t="s">
        <v>26955</v>
      </c>
      <c r="CH2497" s="212"/>
      <c r="CI2497" s="212"/>
      <c r="CJ2497" s="213" t="str">
        <f>IFERROR(VLOOKUP(ROWS($CJ$3:CJ2497),CF2497:CG5828,2,0),"")</f>
        <v>REGALIS PLUS_02495</v>
      </c>
      <c r="CK2497" s="212" t="s">
        <v>26956</v>
      </c>
      <c r="CL2497" s="212" t="s">
        <v>26957</v>
      </c>
      <c r="CM2497" s="78">
        <v>44561</v>
      </c>
      <c r="CN2497" s="212" t="s">
        <v>26958</v>
      </c>
      <c r="CO2497" s="212" t="s">
        <v>26959</v>
      </c>
      <c r="CP2497" s="212" t="s">
        <v>26960</v>
      </c>
      <c r="CQ2497" s="212" t="s">
        <v>26961</v>
      </c>
      <c r="CR2497" s="212" t="s">
        <v>26962</v>
      </c>
      <c r="CS2497" s="44">
        <v>2495</v>
      </c>
      <c r="CT2497" s="44" t="s">
        <v>26963</v>
      </c>
      <c r="CU2497" s="214">
        <v>15553</v>
      </c>
      <c r="CV2497" s="212" t="s">
        <v>26964</v>
      </c>
      <c r="CW2497" s="212" t="s">
        <v>26965</v>
      </c>
      <c r="CX2497" s="44" t="s">
        <v>789</v>
      </c>
      <c r="CY2497" s="78">
        <v>44561</v>
      </c>
      <c r="CZ2497" s="215" t="s">
        <v>511</v>
      </c>
      <c r="DA2497" s="212" t="s">
        <v>546</v>
      </c>
      <c r="DB2497" s="44" t="s">
        <v>641</v>
      </c>
      <c r="DC2497" s="44" t="s">
        <v>827</v>
      </c>
      <c r="DD2497" s="44" t="s">
        <v>515</v>
      </c>
    </row>
    <row r="2498" spans="83:108">
      <c r="CE2498" s="212"/>
      <c r="CF2498" s="213">
        <f>IF(ISNUMBER(SEARCH($H$2,$CG$3:$CG$3334)),MAX($CF$2:CF2497)+1,0)</f>
        <v>2496</v>
      </c>
      <c r="CG2498" s="220" t="s">
        <v>26966</v>
      </c>
      <c r="CH2498" s="212"/>
      <c r="CI2498" s="212"/>
      <c r="CJ2498" s="213" t="str">
        <f>IFERROR(VLOOKUP(ROWS($CJ$3:CJ2498),CF2498:CG5829,2,0),"")</f>
        <v>REGLONE W_02496</v>
      </c>
      <c r="CK2498" s="212" t="s">
        <v>26967</v>
      </c>
      <c r="CL2498" s="212" t="s">
        <v>26968</v>
      </c>
      <c r="CM2498" s="78">
        <v>42916</v>
      </c>
      <c r="CN2498" s="212" t="s">
        <v>26969</v>
      </c>
      <c r="CO2498" s="212" t="s">
        <v>26970</v>
      </c>
      <c r="CP2498" s="212" t="s">
        <v>26971</v>
      </c>
      <c r="CQ2498" s="212" t="s">
        <v>26972</v>
      </c>
      <c r="CR2498" s="212" t="s">
        <v>26973</v>
      </c>
      <c r="CS2498" s="44">
        <v>2496</v>
      </c>
      <c r="CT2498" s="44" t="s">
        <v>26974</v>
      </c>
      <c r="CU2498" s="214">
        <v>630</v>
      </c>
      <c r="CV2498" s="212" t="s">
        <v>26975</v>
      </c>
      <c r="CW2498" s="212" t="s">
        <v>1644</v>
      </c>
      <c r="CX2498" s="44" t="s">
        <v>839</v>
      </c>
      <c r="CY2498" s="78">
        <v>42916</v>
      </c>
      <c r="CZ2498" s="215" t="s">
        <v>999</v>
      </c>
      <c r="DA2498" s="212" t="s">
        <v>737</v>
      </c>
      <c r="DB2498" s="44" t="s">
        <v>547</v>
      </c>
      <c r="DC2498" s="44" t="s">
        <v>1645</v>
      </c>
      <c r="DD2498" s="44" t="s">
        <v>563</v>
      </c>
    </row>
    <row r="2499" spans="83:108">
      <c r="CE2499" s="212"/>
      <c r="CF2499" s="213">
        <f>IF(ISNUMBER(SEARCH($H$2,$CG$3:$CG$3334)),MAX($CF$2:CF2498)+1,0)</f>
        <v>2497</v>
      </c>
      <c r="CG2499" s="220" t="s">
        <v>26976</v>
      </c>
      <c r="CH2499" s="212"/>
      <c r="CI2499" s="212"/>
      <c r="CJ2499" s="213" t="str">
        <f>IFERROR(VLOOKUP(ROWS($CJ$3:CJ2499),CF2499:CG5830,2,0),"")</f>
        <v>REGRAN COMBI_02497</v>
      </c>
      <c r="CK2499" s="212" t="s">
        <v>26977</v>
      </c>
      <c r="CL2499" s="212" t="s">
        <v>26978</v>
      </c>
      <c r="CM2499" s="78">
        <v>47848</v>
      </c>
      <c r="CN2499" s="212" t="s">
        <v>26979</v>
      </c>
      <c r="CO2499" s="212" t="s">
        <v>26980</v>
      </c>
      <c r="CP2499" s="212" t="s">
        <v>26981</v>
      </c>
      <c r="CQ2499" s="212" t="s">
        <v>26982</v>
      </c>
      <c r="CR2499" s="212" t="s">
        <v>26983</v>
      </c>
      <c r="CS2499" s="44">
        <v>2497</v>
      </c>
      <c r="CT2499" s="44" t="s">
        <v>26984</v>
      </c>
      <c r="CU2499" s="214">
        <v>9079</v>
      </c>
      <c r="CV2499" s="212" t="s">
        <v>26985</v>
      </c>
      <c r="CW2499" s="212" t="s">
        <v>4455</v>
      </c>
      <c r="CX2499" s="44" t="s">
        <v>1287</v>
      </c>
      <c r="CY2499" s="78">
        <v>47848</v>
      </c>
      <c r="CZ2499" s="215" t="s">
        <v>576</v>
      </c>
      <c r="DA2499" s="212" t="s">
        <v>737</v>
      </c>
      <c r="DB2499" s="44" t="s">
        <v>547</v>
      </c>
      <c r="DC2499" s="44" t="s">
        <v>11630</v>
      </c>
      <c r="DD2499" s="44" t="s">
        <v>532</v>
      </c>
    </row>
    <row r="2500" spans="83:108">
      <c r="CE2500" s="212"/>
      <c r="CF2500" s="213">
        <f>IF(ISNUMBER(SEARCH($H$2,$CG$3:$CG$3334)),MAX($CF$2:CF2499)+1,0)</f>
        <v>2498</v>
      </c>
      <c r="CG2500" s="220" t="s">
        <v>26986</v>
      </c>
      <c r="CH2500" s="212"/>
      <c r="CI2500" s="212"/>
      <c r="CJ2500" s="213" t="str">
        <f>IFERROR(VLOOKUP(ROWS($CJ$3:CJ2500),CF2500:CG5831,2,0),"")</f>
        <v>REGRAN SL_02498</v>
      </c>
      <c r="CK2500" s="212" t="s">
        <v>26987</v>
      </c>
      <c r="CL2500" s="212" t="s">
        <v>26988</v>
      </c>
      <c r="CM2500" s="78">
        <v>43039</v>
      </c>
      <c r="CN2500" s="212" t="s">
        <v>26989</v>
      </c>
      <c r="CO2500" s="212" t="s">
        <v>26990</v>
      </c>
      <c r="CP2500" s="212" t="s">
        <v>26991</v>
      </c>
      <c r="CQ2500" s="212" t="s">
        <v>26992</v>
      </c>
      <c r="CR2500" s="212" t="s">
        <v>26993</v>
      </c>
      <c r="CS2500" s="44">
        <v>2498</v>
      </c>
      <c r="CT2500" s="44" t="s">
        <v>26994</v>
      </c>
      <c r="CU2500" s="214">
        <v>12540</v>
      </c>
      <c r="CV2500" s="212" t="s">
        <v>26995</v>
      </c>
      <c r="CW2500" s="212" t="s">
        <v>10025</v>
      </c>
      <c r="CX2500" s="44" t="s">
        <v>1287</v>
      </c>
      <c r="CY2500" s="78">
        <v>43039</v>
      </c>
      <c r="CZ2500" s="215" t="s">
        <v>601</v>
      </c>
      <c r="DA2500" s="212" t="s">
        <v>737</v>
      </c>
      <c r="DB2500" s="44" t="s">
        <v>919</v>
      </c>
      <c r="DC2500" s="44" t="s">
        <v>26996</v>
      </c>
      <c r="DD2500" s="44" t="s">
        <v>532</v>
      </c>
    </row>
    <row r="2501" spans="83:108">
      <c r="CE2501" s="212"/>
      <c r="CF2501" s="213">
        <f>IF(ISNUMBER(SEARCH($H$2,$CG$3:$CG$3334)),MAX($CF$2:CF2500)+1,0)</f>
        <v>2499</v>
      </c>
      <c r="CG2501" s="220" t="s">
        <v>26997</v>
      </c>
      <c r="CH2501" s="212"/>
      <c r="CI2501" s="212"/>
      <c r="CJ2501" s="213" t="str">
        <f>IFERROR(VLOOKUP(ROWS($CJ$3:CJ2501),CF2501:CG5832,2,0),"")</f>
        <v>REGULEX 10 SG_02499</v>
      </c>
      <c r="CK2501" s="212" t="s">
        <v>26998</v>
      </c>
      <c r="CL2501" s="212" t="s">
        <v>26999</v>
      </c>
      <c r="CM2501" s="78">
        <v>44074</v>
      </c>
      <c r="CN2501" s="212" t="s">
        <v>27000</v>
      </c>
      <c r="CO2501" s="212" t="s">
        <v>27001</v>
      </c>
      <c r="CP2501" s="212" t="s">
        <v>27002</v>
      </c>
      <c r="CQ2501" s="212" t="s">
        <v>27003</v>
      </c>
      <c r="CR2501" s="212" t="s">
        <v>27004</v>
      </c>
      <c r="CS2501" s="44">
        <v>2499</v>
      </c>
      <c r="CT2501" s="44" t="s">
        <v>27005</v>
      </c>
      <c r="CU2501" s="214">
        <v>13063</v>
      </c>
      <c r="CV2501" s="212" t="s">
        <v>27006</v>
      </c>
      <c r="CW2501" s="212" t="s">
        <v>1391</v>
      </c>
      <c r="CX2501" s="44" t="s">
        <v>721</v>
      </c>
      <c r="CY2501" s="78">
        <v>44074</v>
      </c>
      <c r="CZ2501" s="215" t="s">
        <v>545</v>
      </c>
      <c r="DA2501" s="212" t="s">
        <v>546</v>
      </c>
      <c r="DB2501" s="44" t="s">
        <v>722</v>
      </c>
      <c r="DC2501" s="44" t="s">
        <v>827</v>
      </c>
      <c r="DD2501" s="44" t="s">
        <v>532</v>
      </c>
    </row>
    <row r="2502" spans="83:108">
      <c r="CE2502" s="212"/>
      <c r="CF2502" s="213">
        <f>IF(ISNUMBER(SEARCH($H$2,$CG$3:$CG$3334)),MAX($CF$2:CF2501)+1,0)</f>
        <v>2500</v>
      </c>
      <c r="CG2502" s="220" t="s">
        <v>27007</v>
      </c>
      <c r="CH2502" s="212"/>
      <c r="CI2502" s="212"/>
      <c r="CJ2502" s="213" t="str">
        <f>IFERROR(VLOOKUP(ROWS($CJ$3:CJ2502),CF2502:CG5833,2,0),"")</f>
        <v>RELDAN 22_02500</v>
      </c>
      <c r="CK2502" s="212" t="s">
        <v>27008</v>
      </c>
      <c r="CL2502" s="212" t="s">
        <v>27009</v>
      </c>
      <c r="CM2502" s="78">
        <v>43131</v>
      </c>
      <c r="CN2502" s="212" t="s">
        <v>27010</v>
      </c>
      <c r="CO2502" s="212" t="s">
        <v>27011</v>
      </c>
      <c r="CP2502" s="212" t="s">
        <v>27012</v>
      </c>
      <c r="CQ2502" s="212" t="s">
        <v>27013</v>
      </c>
      <c r="CR2502" s="212" t="s">
        <v>27014</v>
      </c>
      <c r="CS2502" s="44">
        <v>2500</v>
      </c>
      <c r="CT2502" s="44" t="s">
        <v>27015</v>
      </c>
      <c r="CU2502" s="214">
        <v>4012</v>
      </c>
      <c r="CV2502" s="212" t="s">
        <v>27016</v>
      </c>
      <c r="CW2502" s="212" t="s">
        <v>6959</v>
      </c>
      <c r="CX2502" s="44" t="s">
        <v>1943</v>
      </c>
      <c r="CY2502" s="78">
        <v>43131</v>
      </c>
      <c r="CZ2502" s="215" t="s">
        <v>763</v>
      </c>
      <c r="DA2502" s="212" t="s">
        <v>529</v>
      </c>
      <c r="DB2502" s="44" t="s">
        <v>530</v>
      </c>
      <c r="DC2502" s="44" t="s">
        <v>7112</v>
      </c>
      <c r="DD2502" s="44" t="s">
        <v>563</v>
      </c>
    </row>
    <row r="2503" spans="83:108">
      <c r="CE2503" s="212"/>
      <c r="CF2503" s="213">
        <f>IF(ISNUMBER(SEARCH($H$2,$CG$3:$CG$3334)),MAX($CF$2:CF2502)+1,0)</f>
        <v>2501</v>
      </c>
      <c r="CG2503" s="220" t="s">
        <v>27017</v>
      </c>
      <c r="CH2503" s="212"/>
      <c r="CI2503" s="212"/>
      <c r="CJ2503" s="213" t="str">
        <f>IFERROR(VLOOKUP(ROWS($CJ$3:CJ2503),CF2503:CG5834,2,0),"")</f>
        <v>RELDAN LO_02501</v>
      </c>
      <c r="CK2503" s="212" t="s">
        <v>27018</v>
      </c>
      <c r="CL2503" s="212" t="s">
        <v>27019</v>
      </c>
      <c r="CM2503" s="78">
        <v>43131</v>
      </c>
      <c r="CN2503" s="212" t="s">
        <v>27020</v>
      </c>
      <c r="CO2503" s="212" t="s">
        <v>27021</v>
      </c>
      <c r="CP2503" s="212" t="s">
        <v>27022</v>
      </c>
      <c r="CQ2503" s="212" t="s">
        <v>27023</v>
      </c>
      <c r="CR2503" s="212" t="s">
        <v>27024</v>
      </c>
      <c r="CS2503" s="44">
        <v>2501</v>
      </c>
      <c r="CT2503" s="44" t="s">
        <v>27025</v>
      </c>
      <c r="CU2503" s="214">
        <v>14208</v>
      </c>
      <c r="CV2503" s="212" t="s">
        <v>27026</v>
      </c>
      <c r="CW2503" s="212" t="s">
        <v>6959</v>
      </c>
      <c r="CX2503" s="44" t="s">
        <v>1943</v>
      </c>
      <c r="CY2503" s="78">
        <v>43131</v>
      </c>
      <c r="CZ2503" s="215" t="s">
        <v>763</v>
      </c>
      <c r="DA2503" s="212" t="s">
        <v>529</v>
      </c>
      <c r="DB2503" s="44" t="s">
        <v>530</v>
      </c>
      <c r="DC2503" s="44" t="s">
        <v>7112</v>
      </c>
      <c r="DD2503" s="44" t="s">
        <v>563</v>
      </c>
    </row>
    <row r="2504" spans="83:108">
      <c r="CE2504" s="212"/>
      <c r="CF2504" s="213">
        <f>IF(ISNUMBER(SEARCH($H$2,$CG$3:$CG$3334)),MAX($CF$2:CF2503)+1,0)</f>
        <v>2502</v>
      </c>
      <c r="CG2504" s="220" t="s">
        <v>27027</v>
      </c>
      <c r="CH2504" s="212"/>
      <c r="CI2504" s="212"/>
      <c r="CJ2504" s="213" t="str">
        <f>IFERROR(VLOOKUP(ROWS($CJ$3:CJ2504),CF2504:CG5835,2,0),"")</f>
        <v>REMBO'10 EC_02502</v>
      </c>
      <c r="CK2504" s="212" t="s">
        <v>27028</v>
      </c>
      <c r="CL2504" s="212" t="s">
        <v>27029</v>
      </c>
      <c r="CM2504" s="78">
        <v>43830</v>
      </c>
      <c r="CN2504" s="212" t="s">
        <v>27030</v>
      </c>
      <c r="CO2504" s="212" t="s">
        <v>27031</v>
      </c>
      <c r="CP2504" s="212" t="s">
        <v>27032</v>
      </c>
      <c r="CQ2504" s="212" t="s">
        <v>27033</v>
      </c>
      <c r="CR2504" s="212" t="s">
        <v>27034</v>
      </c>
      <c r="CS2504" s="44">
        <v>2502</v>
      </c>
      <c r="CT2504" s="44" t="s">
        <v>27035</v>
      </c>
      <c r="CU2504" s="214">
        <v>16519</v>
      </c>
      <c r="CV2504" s="212" t="s">
        <v>27036</v>
      </c>
      <c r="CW2504" s="212" t="s">
        <v>1097</v>
      </c>
      <c r="CX2504" s="44" t="s">
        <v>963</v>
      </c>
      <c r="CY2504" s="78">
        <v>43830</v>
      </c>
      <c r="CZ2504" s="215" t="s">
        <v>511</v>
      </c>
      <c r="DA2504" s="212" t="s">
        <v>529</v>
      </c>
      <c r="DB2504" s="44" t="s">
        <v>530</v>
      </c>
      <c r="DC2504" s="44" t="s">
        <v>1119</v>
      </c>
      <c r="DD2504" s="44" t="s">
        <v>532</v>
      </c>
    </row>
    <row r="2505" spans="83:108">
      <c r="CE2505" s="212"/>
      <c r="CF2505" s="213">
        <f>IF(ISNUMBER(SEARCH($H$2,$CG$3:$CG$3334)),MAX($CF$2:CF2504)+1,0)</f>
        <v>2503</v>
      </c>
      <c r="CG2505" s="220" t="s">
        <v>27037</v>
      </c>
      <c r="CH2505" s="212"/>
      <c r="CI2505" s="212"/>
      <c r="CJ2505" s="213" t="str">
        <f>IFERROR(VLOOKUP(ROWS($CJ$3:CJ2505),CF2505:CG5836,2,0),"")</f>
        <v>REMEDIER_02503</v>
      </c>
      <c r="CK2505" s="212" t="s">
        <v>27038</v>
      </c>
      <c r="CL2505" s="212" t="s">
        <v>27039</v>
      </c>
      <c r="CM2505" s="78">
        <v>43585</v>
      </c>
      <c r="CN2505" s="212" t="s">
        <v>27040</v>
      </c>
      <c r="CO2505" s="212" t="s">
        <v>27041</v>
      </c>
      <c r="CP2505" s="212" t="s">
        <v>27042</v>
      </c>
      <c r="CQ2505" s="212" t="s">
        <v>27043</v>
      </c>
      <c r="CR2505" s="212" t="s">
        <v>27044</v>
      </c>
      <c r="CS2505" s="44">
        <v>2503</v>
      </c>
      <c r="CT2505" s="44" t="s">
        <v>27045</v>
      </c>
      <c r="CU2505" s="214">
        <v>13158</v>
      </c>
      <c r="CV2505" s="212" t="s">
        <v>27046</v>
      </c>
      <c r="CW2505" s="212" t="s">
        <v>23733</v>
      </c>
      <c r="CX2505" s="44" t="s">
        <v>1072</v>
      </c>
      <c r="CY2505" s="78">
        <v>43585</v>
      </c>
      <c r="CZ2505" s="215" t="s">
        <v>545</v>
      </c>
      <c r="DA2505" s="212" t="s">
        <v>512</v>
      </c>
      <c r="DB2505" s="44" t="s">
        <v>802</v>
      </c>
      <c r="DC2505" s="44" t="s">
        <v>4682</v>
      </c>
      <c r="DD2505" s="44" t="s">
        <v>563</v>
      </c>
    </row>
    <row r="2506" spans="83:108">
      <c r="CE2506" s="212"/>
      <c r="CF2506" s="213">
        <f>IF(ISNUMBER(SEARCH($H$2,$CG$3:$CG$3334)),MAX($CF$2:CF2505)+1,0)</f>
        <v>2504</v>
      </c>
      <c r="CG2506" s="220" t="s">
        <v>27047</v>
      </c>
      <c r="CH2506" s="212"/>
      <c r="CI2506" s="212"/>
      <c r="CJ2506" s="213" t="str">
        <f>IFERROR(VLOOKUP(ROWS($CJ$3:CJ2506),CF2506:CG5837,2,0),"")</f>
        <v>REMUS  L_02504</v>
      </c>
      <c r="CK2506" s="212" t="s">
        <v>27048</v>
      </c>
      <c r="CL2506" s="212" t="s">
        <v>27049</v>
      </c>
      <c r="CM2506" s="78">
        <v>43131</v>
      </c>
      <c r="CN2506" s="212" t="s">
        <v>27050</v>
      </c>
      <c r="CO2506" s="212" t="s">
        <v>27051</v>
      </c>
      <c r="CP2506" s="212" t="s">
        <v>27052</v>
      </c>
      <c r="CQ2506" s="212" t="s">
        <v>27053</v>
      </c>
      <c r="CR2506" s="212" t="s">
        <v>27054</v>
      </c>
      <c r="CS2506" s="44">
        <v>2504</v>
      </c>
      <c r="CT2506" s="44" t="s">
        <v>27055</v>
      </c>
      <c r="CU2506" s="214">
        <v>11702</v>
      </c>
      <c r="CV2506" s="212" t="s">
        <v>27056</v>
      </c>
      <c r="CW2506" s="212" t="s">
        <v>3992</v>
      </c>
      <c r="CX2506" s="44" t="s">
        <v>3496</v>
      </c>
      <c r="CY2506" s="78">
        <v>43131</v>
      </c>
      <c r="CZ2506" s="215" t="s">
        <v>601</v>
      </c>
      <c r="DA2506" s="212" t="s">
        <v>512</v>
      </c>
      <c r="DB2506" s="44" t="s">
        <v>655</v>
      </c>
      <c r="DC2506" s="44" t="s">
        <v>511</v>
      </c>
      <c r="DD2506" s="44" t="s">
        <v>532</v>
      </c>
    </row>
    <row r="2507" spans="83:108">
      <c r="CE2507" s="212"/>
      <c r="CF2507" s="213">
        <f>IF(ISNUMBER(SEARCH($H$2,$CG$3:$CG$3334)),MAX($CF$2:CF2506)+1,0)</f>
        <v>2505</v>
      </c>
      <c r="CG2507" s="220" t="s">
        <v>27057</v>
      </c>
      <c r="CH2507" s="212"/>
      <c r="CI2507" s="212"/>
      <c r="CJ2507" s="213" t="str">
        <f>IFERROR(VLOOKUP(ROWS($CJ$3:CJ2507),CF2507:CG5838,2,0),"")</f>
        <v>RENDER V.O._02505</v>
      </c>
      <c r="CK2507" s="212" t="s">
        <v>27058</v>
      </c>
      <c r="CL2507" s="212" t="s">
        <v>27059</v>
      </c>
      <c r="CM2507" s="78">
        <v>43465</v>
      </c>
      <c r="CN2507" s="212" t="s">
        <v>27060</v>
      </c>
      <c r="CO2507" s="212" t="s">
        <v>27061</v>
      </c>
      <c r="CP2507" s="212" t="s">
        <v>27062</v>
      </c>
      <c r="CQ2507" s="212" t="s">
        <v>27063</v>
      </c>
      <c r="CR2507" s="212" t="s">
        <v>27064</v>
      </c>
      <c r="CS2507" s="44">
        <v>2505</v>
      </c>
      <c r="CT2507" s="44" t="s">
        <v>27065</v>
      </c>
      <c r="CU2507" s="214">
        <v>15183</v>
      </c>
      <c r="CV2507" s="212" t="s">
        <v>27066</v>
      </c>
      <c r="CW2507" s="212" t="s">
        <v>2092</v>
      </c>
      <c r="CX2507" s="44" t="s">
        <v>1156</v>
      </c>
      <c r="CY2507" s="78">
        <v>43465</v>
      </c>
      <c r="CZ2507" s="215" t="s">
        <v>736</v>
      </c>
      <c r="DA2507" s="212" t="s">
        <v>737</v>
      </c>
      <c r="DB2507" s="44" t="s">
        <v>3141</v>
      </c>
      <c r="DC2507" s="44" t="s">
        <v>2093</v>
      </c>
      <c r="DD2507" s="44" t="s">
        <v>563</v>
      </c>
    </row>
    <row r="2508" spans="83:108">
      <c r="CE2508" s="212"/>
      <c r="CF2508" s="213">
        <f>IF(ISNUMBER(SEARCH($H$2,$CG$3:$CG$3334)),MAX($CF$2:CF2507)+1,0)</f>
        <v>2506</v>
      </c>
      <c r="CG2508" s="220" t="s">
        <v>27067</v>
      </c>
      <c r="CH2508" s="212"/>
      <c r="CI2508" s="212"/>
      <c r="CJ2508" s="213" t="str">
        <f>IFERROR(VLOOKUP(ROWS($CJ$3:CJ2508),CF2508:CG5839,2,0),"")</f>
        <v>REPLAY_02506</v>
      </c>
      <c r="CK2508" s="212" t="s">
        <v>27068</v>
      </c>
      <c r="CL2508" s="212" t="s">
        <v>27069</v>
      </c>
      <c r="CM2508" s="78">
        <v>44012</v>
      </c>
      <c r="CN2508" s="212" t="s">
        <v>27070</v>
      </c>
      <c r="CO2508" s="212" t="s">
        <v>27071</v>
      </c>
      <c r="CP2508" s="212" t="s">
        <v>27072</v>
      </c>
      <c r="CQ2508" s="212" t="s">
        <v>27073</v>
      </c>
      <c r="CR2508" s="212" t="s">
        <v>27074</v>
      </c>
      <c r="CS2508" s="44">
        <v>2506</v>
      </c>
      <c r="CT2508" s="44" t="s">
        <v>27075</v>
      </c>
      <c r="CU2508" s="214">
        <v>14915</v>
      </c>
      <c r="CV2508" s="212" t="s">
        <v>27076</v>
      </c>
      <c r="CW2508" s="212" t="s">
        <v>2789</v>
      </c>
      <c r="CX2508" s="44" t="s">
        <v>1752</v>
      </c>
      <c r="CY2508" s="78">
        <v>44012</v>
      </c>
      <c r="CZ2508" s="215" t="s">
        <v>763</v>
      </c>
      <c r="DA2508" s="212" t="s">
        <v>512</v>
      </c>
      <c r="DB2508" s="44" t="s">
        <v>655</v>
      </c>
      <c r="DC2508" s="44" t="s">
        <v>8369</v>
      </c>
      <c r="DD2508" s="44" t="s">
        <v>532</v>
      </c>
    </row>
    <row r="2509" spans="83:108">
      <c r="CE2509" s="212"/>
      <c r="CF2509" s="213">
        <f>IF(ISNUMBER(SEARCH($H$2,$CG$3:$CG$3334)),MAX($CF$2:CF2508)+1,0)</f>
        <v>2507</v>
      </c>
      <c r="CG2509" s="220" t="s">
        <v>27077</v>
      </c>
      <c r="CH2509" s="212"/>
      <c r="CI2509" s="212"/>
      <c r="CJ2509" s="213" t="str">
        <f>IFERROR(VLOOKUP(ROWS($CJ$3:CJ2509),CF2509:CG5840,2,0),"")</f>
        <v>RESOLVA 24H_02507</v>
      </c>
      <c r="CK2509" s="212" t="s">
        <v>27078</v>
      </c>
      <c r="CL2509" s="212" t="s">
        <v>27079</v>
      </c>
      <c r="CM2509" s="78">
        <v>43100</v>
      </c>
      <c r="CN2509" s="212" t="s">
        <v>27080</v>
      </c>
      <c r="CO2509" s="212" t="s">
        <v>27081</v>
      </c>
      <c r="CP2509" s="212" t="s">
        <v>27082</v>
      </c>
      <c r="CQ2509" s="212" t="s">
        <v>27083</v>
      </c>
      <c r="CR2509" s="212" t="s">
        <v>27084</v>
      </c>
      <c r="CS2509" s="44">
        <v>2507</v>
      </c>
      <c r="CT2509" s="44" t="s">
        <v>27085</v>
      </c>
      <c r="CU2509" s="214">
        <v>14368</v>
      </c>
      <c r="CV2509" s="212" t="s">
        <v>27086</v>
      </c>
      <c r="CW2509" s="212" t="s">
        <v>27087</v>
      </c>
      <c r="CX2509" s="44" t="s">
        <v>862</v>
      </c>
      <c r="CY2509" s="78">
        <v>43100</v>
      </c>
      <c r="CZ2509" s="215" t="s">
        <v>601</v>
      </c>
      <c r="DA2509" s="212" t="s">
        <v>737</v>
      </c>
      <c r="DB2509" s="44" t="s">
        <v>802</v>
      </c>
      <c r="DC2509" s="44" t="s">
        <v>27088</v>
      </c>
      <c r="DD2509" s="44" t="s">
        <v>532</v>
      </c>
    </row>
    <row r="2510" spans="83:108">
      <c r="CE2510" s="212"/>
      <c r="CF2510" s="213">
        <f>IF(ISNUMBER(SEARCH($H$2,$CG$3:$CG$3334)),MAX($CF$2:CF2509)+1,0)</f>
        <v>2508</v>
      </c>
      <c r="CG2510" s="220" t="s">
        <v>27089</v>
      </c>
      <c r="CH2510" s="212"/>
      <c r="CI2510" s="212"/>
      <c r="CJ2510" s="213" t="str">
        <f>IFERROR(VLOOKUP(ROWS($CJ$3:CJ2510),CF2510:CG5841,2,0),"")</f>
        <v>RESOLVA 24H RTU_02508</v>
      </c>
      <c r="CK2510" s="212" t="s">
        <v>27090</v>
      </c>
      <c r="CL2510" s="212" t="s">
        <v>27091</v>
      </c>
      <c r="CM2510" s="78">
        <v>43100</v>
      </c>
      <c r="CN2510" s="212" t="s">
        <v>27092</v>
      </c>
      <c r="CO2510" s="212" t="s">
        <v>27093</v>
      </c>
      <c r="CP2510" s="212" t="s">
        <v>27094</v>
      </c>
      <c r="CQ2510" s="212" t="s">
        <v>27095</v>
      </c>
      <c r="CR2510" s="212" t="s">
        <v>27096</v>
      </c>
      <c r="CS2510" s="44">
        <v>2508</v>
      </c>
      <c r="CT2510" s="44" t="s">
        <v>27097</v>
      </c>
      <c r="CU2510" s="214">
        <v>14369</v>
      </c>
      <c r="CV2510" s="212" t="s">
        <v>27098</v>
      </c>
      <c r="CW2510" s="212" t="s">
        <v>27087</v>
      </c>
      <c r="CX2510" s="44" t="s">
        <v>862</v>
      </c>
      <c r="CY2510" s="78">
        <v>43100</v>
      </c>
      <c r="CZ2510" s="215" t="s">
        <v>545</v>
      </c>
      <c r="DA2510" s="212" t="s">
        <v>737</v>
      </c>
      <c r="DB2510" s="44" t="s">
        <v>547</v>
      </c>
      <c r="DC2510" s="44" t="s">
        <v>27099</v>
      </c>
      <c r="DD2510" s="44" t="s">
        <v>532</v>
      </c>
    </row>
    <row r="2511" spans="83:108">
      <c r="CE2511" s="212"/>
      <c r="CF2511" s="213">
        <f>IF(ISNUMBER(SEARCH($H$2,$CG$3:$CG$3334)),MAX($CF$2:CF2510)+1,0)</f>
        <v>2509</v>
      </c>
      <c r="CG2511" s="220" t="s">
        <v>27100</v>
      </c>
      <c r="CH2511" s="212"/>
      <c r="CI2511" s="212"/>
      <c r="CJ2511" s="213" t="str">
        <f>IFERROR(VLOOKUP(ROWS($CJ$3:CJ2511),CF2511:CG5842,2,0),"")</f>
        <v>RETENGO NEW_02509</v>
      </c>
      <c r="CK2511" s="212" t="s">
        <v>27101</v>
      </c>
      <c r="CL2511" s="212" t="s">
        <v>27102</v>
      </c>
      <c r="CM2511" s="78">
        <v>43131</v>
      </c>
      <c r="CN2511" s="212" t="s">
        <v>27103</v>
      </c>
      <c r="CO2511" s="212" t="s">
        <v>27104</v>
      </c>
      <c r="CP2511" s="212" t="s">
        <v>27105</v>
      </c>
      <c r="CQ2511" s="212" t="s">
        <v>27106</v>
      </c>
      <c r="CR2511" s="212" t="s">
        <v>27107</v>
      </c>
      <c r="CS2511" s="44">
        <v>2509</v>
      </c>
      <c r="CT2511" s="44" t="s">
        <v>27108</v>
      </c>
      <c r="CU2511" s="214">
        <v>15961</v>
      </c>
      <c r="CV2511" s="212" t="s">
        <v>27109</v>
      </c>
      <c r="CW2511" s="212" t="s">
        <v>5598</v>
      </c>
      <c r="CX2511" s="44" t="s">
        <v>789</v>
      </c>
      <c r="CY2511" s="78">
        <v>43131</v>
      </c>
      <c r="CZ2511" s="215" t="s">
        <v>576</v>
      </c>
      <c r="DA2511" s="212" t="s">
        <v>512</v>
      </c>
      <c r="DB2511" s="44" t="s">
        <v>530</v>
      </c>
      <c r="DC2511" s="44" t="s">
        <v>2586</v>
      </c>
      <c r="DD2511" s="44" t="s">
        <v>515</v>
      </c>
    </row>
    <row r="2512" spans="83:108">
      <c r="CE2512" s="212"/>
      <c r="CF2512" s="213">
        <f>IF(ISNUMBER(SEARCH($H$2,$CG$3:$CG$3334)),MAX($CF$2:CF2511)+1,0)</f>
        <v>2510</v>
      </c>
      <c r="CG2512" s="220" t="s">
        <v>27110</v>
      </c>
      <c r="CH2512" s="212"/>
      <c r="CI2512" s="212"/>
      <c r="CJ2512" s="213" t="str">
        <f>IFERROR(VLOOKUP(ROWS($CJ$3:CJ2512),CF2512:CG5843,2,0),"")</f>
        <v>RETENGO PLUS_02510</v>
      </c>
      <c r="CK2512" s="212" t="s">
        <v>27111</v>
      </c>
      <c r="CL2512" s="212" t="s">
        <v>27112</v>
      </c>
      <c r="CM2512" s="78">
        <v>43585</v>
      </c>
      <c r="CN2512" s="212" t="s">
        <v>27113</v>
      </c>
      <c r="CO2512" s="212" t="s">
        <v>27114</v>
      </c>
      <c r="CP2512" s="212" t="s">
        <v>27115</v>
      </c>
      <c r="CQ2512" s="212" t="s">
        <v>27116</v>
      </c>
      <c r="CR2512" s="212" t="s">
        <v>27117</v>
      </c>
      <c r="CS2512" s="44">
        <v>2510</v>
      </c>
      <c r="CT2512" s="44" t="s">
        <v>27118</v>
      </c>
      <c r="CU2512" s="214">
        <v>14985</v>
      </c>
      <c r="CV2512" s="212" t="s">
        <v>27119</v>
      </c>
      <c r="CW2512" s="212" t="s">
        <v>22942</v>
      </c>
      <c r="CX2512" s="44" t="s">
        <v>789</v>
      </c>
      <c r="CY2512" s="78">
        <v>43585</v>
      </c>
      <c r="CZ2512" s="215" t="s">
        <v>576</v>
      </c>
      <c r="DA2512" s="212" t="s">
        <v>512</v>
      </c>
      <c r="DB2512" s="44" t="s">
        <v>1619</v>
      </c>
      <c r="DC2512" s="44" t="s">
        <v>22943</v>
      </c>
      <c r="DD2512" s="44" t="s">
        <v>532</v>
      </c>
    </row>
    <row r="2513" spans="83:108">
      <c r="CE2513" s="212"/>
      <c r="CF2513" s="213">
        <f>IF(ISNUMBER(SEARCH($H$2,$CG$3:$CG$3334)),MAX($CF$2:CF2512)+1,0)</f>
        <v>2511</v>
      </c>
      <c r="CG2513" s="220" t="s">
        <v>27120</v>
      </c>
      <c r="CH2513" s="212"/>
      <c r="CI2513" s="212"/>
      <c r="CJ2513" s="213" t="str">
        <f>IFERROR(VLOOKUP(ROWS($CJ$3:CJ2513),CF2513:CG5844,2,0),"")</f>
        <v>RETEX_02511</v>
      </c>
      <c r="CK2513" s="212" t="s">
        <v>27121</v>
      </c>
      <c r="CL2513" s="212" t="s">
        <v>27122</v>
      </c>
      <c r="CM2513" s="78">
        <v>44561</v>
      </c>
      <c r="CN2513" s="212" t="s">
        <v>27123</v>
      </c>
      <c r="CO2513" s="212" t="s">
        <v>27124</v>
      </c>
      <c r="CP2513" s="212" t="s">
        <v>27125</v>
      </c>
      <c r="CQ2513" s="212" t="s">
        <v>27126</v>
      </c>
      <c r="CR2513" s="212" t="s">
        <v>27127</v>
      </c>
      <c r="CS2513" s="44">
        <v>2511</v>
      </c>
      <c r="CT2513" s="44" t="s">
        <v>27128</v>
      </c>
      <c r="CU2513" s="214">
        <v>14478</v>
      </c>
      <c r="CV2513" s="212" t="s">
        <v>27129</v>
      </c>
      <c r="CW2513" s="212" t="s">
        <v>1605</v>
      </c>
      <c r="CX2513" s="44" t="s">
        <v>1943</v>
      </c>
      <c r="CY2513" s="78">
        <v>44561</v>
      </c>
      <c r="CZ2513" s="215" t="s">
        <v>763</v>
      </c>
      <c r="DA2513" s="212" t="s">
        <v>737</v>
      </c>
      <c r="DB2513" s="44" t="s">
        <v>530</v>
      </c>
      <c r="DC2513" s="44" t="s">
        <v>4794</v>
      </c>
      <c r="DD2513" s="44" t="s">
        <v>532</v>
      </c>
    </row>
    <row r="2514" spans="83:108">
      <c r="CE2514" s="212"/>
      <c r="CF2514" s="213">
        <f>IF(ISNUMBER(SEARCH($H$2,$CG$3:$CG$3334)),MAX($CF$2:CF2513)+1,0)</f>
        <v>2512</v>
      </c>
      <c r="CG2514" s="220" t="s">
        <v>27130</v>
      </c>
      <c r="CH2514" s="212"/>
      <c r="CI2514" s="212"/>
      <c r="CJ2514" s="213" t="str">
        <f>IFERROR(VLOOKUP(ROWS($CJ$3:CJ2514),CF2514:CG5845,2,0),"")</f>
        <v>REVUS TOP_02512</v>
      </c>
      <c r="CK2514" s="212" t="s">
        <v>27131</v>
      </c>
      <c r="CL2514" s="212" t="s">
        <v>27132</v>
      </c>
      <c r="CM2514" s="78">
        <v>43830</v>
      </c>
      <c r="CN2514" s="212" t="s">
        <v>27133</v>
      </c>
      <c r="CO2514" s="212" t="s">
        <v>27134</v>
      </c>
      <c r="CP2514" s="212" t="s">
        <v>27135</v>
      </c>
      <c r="CQ2514" s="212" t="s">
        <v>27136</v>
      </c>
      <c r="CR2514" s="212" t="s">
        <v>27137</v>
      </c>
      <c r="CS2514" s="44">
        <v>2512</v>
      </c>
      <c r="CT2514" s="44" t="s">
        <v>27138</v>
      </c>
      <c r="CU2514" s="214">
        <v>15633</v>
      </c>
      <c r="CV2514" s="212" t="s">
        <v>27139</v>
      </c>
      <c r="CW2514" s="212" t="s">
        <v>27140</v>
      </c>
      <c r="CX2514" s="44" t="s">
        <v>839</v>
      </c>
      <c r="CY2514" s="78">
        <v>43830</v>
      </c>
      <c r="CZ2514" s="215" t="s">
        <v>511</v>
      </c>
      <c r="DA2514" s="212" t="s">
        <v>512</v>
      </c>
      <c r="DB2514" s="44" t="s">
        <v>655</v>
      </c>
      <c r="DC2514" s="44" t="s">
        <v>27141</v>
      </c>
      <c r="DD2514" s="44" t="s">
        <v>532</v>
      </c>
    </row>
    <row r="2515" spans="83:108">
      <c r="CE2515" s="212"/>
      <c r="CF2515" s="213">
        <f>IF(ISNUMBER(SEARCH($H$2,$CG$3:$CG$3334)),MAX($CF$2:CF2514)+1,0)</f>
        <v>2513</v>
      </c>
      <c r="CG2515" s="220" t="s">
        <v>27142</v>
      </c>
      <c r="CH2515" s="212"/>
      <c r="CI2515" s="212"/>
      <c r="CJ2515" s="213" t="str">
        <f>IFERROR(VLOOKUP(ROWS($CJ$3:CJ2515),CF2515:CG5846,2,0),"")</f>
        <v>REWARD_02513</v>
      </c>
      <c r="CK2515" s="212" t="s">
        <v>27143</v>
      </c>
      <c r="CL2515" s="212" t="s">
        <v>27144</v>
      </c>
      <c r="CM2515" s="78">
        <v>42916</v>
      </c>
      <c r="CN2515" s="212" t="s">
        <v>27145</v>
      </c>
      <c r="CO2515" s="212" t="s">
        <v>27146</v>
      </c>
      <c r="CP2515" s="212" t="s">
        <v>27147</v>
      </c>
      <c r="CQ2515" s="212" t="s">
        <v>27148</v>
      </c>
      <c r="CR2515" s="212" t="s">
        <v>27149</v>
      </c>
      <c r="CS2515" s="44">
        <v>2513</v>
      </c>
      <c r="CT2515" s="44" t="s">
        <v>27150</v>
      </c>
      <c r="CU2515" s="214">
        <v>16007</v>
      </c>
      <c r="CV2515" s="212" t="s">
        <v>27151</v>
      </c>
      <c r="CW2515" s="212" t="s">
        <v>1046</v>
      </c>
      <c r="CX2515" s="44" t="s">
        <v>7208</v>
      </c>
      <c r="CY2515" s="78">
        <v>42916</v>
      </c>
      <c r="CZ2515" s="215" t="s">
        <v>545</v>
      </c>
      <c r="DA2515" s="212" t="s">
        <v>625</v>
      </c>
      <c r="DB2515" s="44" t="s">
        <v>530</v>
      </c>
      <c r="DC2515" s="44" t="s">
        <v>1537</v>
      </c>
      <c r="DD2515" s="44" t="s">
        <v>532</v>
      </c>
    </row>
    <row r="2516" spans="83:108">
      <c r="CE2516" s="212"/>
      <c r="CF2516" s="213">
        <f>IF(ISNUMBER(SEARCH($H$2,$CG$3:$CG$3334)),MAX($CF$2:CF2515)+1,0)</f>
        <v>2514</v>
      </c>
      <c r="CG2516" s="220" t="s">
        <v>27152</v>
      </c>
      <c r="CH2516" s="212"/>
      <c r="CI2516" s="212"/>
      <c r="CJ2516" s="213" t="str">
        <f>IFERROR(VLOOKUP(ROWS($CJ$3:CJ2516),CF2516:CG5847,2,0),"")</f>
        <v>RIDOMIL GOLD COMBI PB_02514</v>
      </c>
      <c r="CK2516" s="212" t="s">
        <v>27153</v>
      </c>
      <c r="CL2516" s="212" t="s">
        <v>27154</v>
      </c>
      <c r="CM2516" s="78">
        <v>43312</v>
      </c>
      <c r="CN2516" s="212" t="s">
        <v>27155</v>
      </c>
      <c r="CO2516" s="212" t="s">
        <v>27156</v>
      </c>
      <c r="CP2516" s="212" t="s">
        <v>27157</v>
      </c>
      <c r="CQ2516" s="212" t="s">
        <v>27158</v>
      </c>
      <c r="CR2516" s="212" t="s">
        <v>27159</v>
      </c>
      <c r="CS2516" s="44">
        <v>2514</v>
      </c>
      <c r="CT2516" s="44" t="s">
        <v>27160</v>
      </c>
      <c r="CU2516" s="214">
        <v>10626</v>
      </c>
      <c r="CV2516" s="212" t="s">
        <v>27161</v>
      </c>
      <c r="CW2516" s="212" t="s">
        <v>12766</v>
      </c>
      <c r="CX2516" s="44" t="s">
        <v>839</v>
      </c>
      <c r="CY2516" s="78">
        <v>43312</v>
      </c>
      <c r="CZ2516" s="215" t="s">
        <v>576</v>
      </c>
      <c r="DA2516" s="212" t="s">
        <v>512</v>
      </c>
      <c r="DB2516" s="44" t="s">
        <v>802</v>
      </c>
      <c r="DC2516" s="44" t="s">
        <v>12767</v>
      </c>
      <c r="DD2516" s="44" t="s">
        <v>563</v>
      </c>
    </row>
    <row r="2517" spans="83:108">
      <c r="CE2517" s="212"/>
      <c r="CF2517" s="213">
        <f>IF(ISNUMBER(SEARCH($H$2,$CG$3:$CG$3334)),MAX($CF$2:CF2516)+1,0)</f>
        <v>2515</v>
      </c>
      <c r="CG2517" s="220" t="s">
        <v>27162</v>
      </c>
      <c r="CH2517" s="212"/>
      <c r="CI2517" s="212"/>
      <c r="CJ2517" s="213" t="str">
        <f>IFERROR(VLOOKUP(ROWS($CJ$3:CJ2517),CF2517:CG5848,2,0),"")</f>
        <v>RIDOMIL GOLD COMBI PEPITE_02515</v>
      </c>
      <c r="CK2517" s="212" t="s">
        <v>27163</v>
      </c>
      <c r="CL2517" s="212" t="s">
        <v>27164</v>
      </c>
      <c r="CM2517" s="78">
        <v>43312</v>
      </c>
      <c r="CN2517" s="212" t="s">
        <v>27165</v>
      </c>
      <c r="CO2517" s="212" t="s">
        <v>27166</v>
      </c>
      <c r="CP2517" s="212" t="s">
        <v>27167</v>
      </c>
      <c r="CQ2517" s="212" t="s">
        <v>27168</v>
      </c>
      <c r="CR2517" s="212" t="s">
        <v>27169</v>
      </c>
      <c r="CS2517" s="44">
        <v>2515</v>
      </c>
      <c r="CT2517" s="44" t="s">
        <v>27170</v>
      </c>
      <c r="CU2517" s="214">
        <v>12878</v>
      </c>
      <c r="CV2517" s="212" t="s">
        <v>27171</v>
      </c>
      <c r="CW2517" s="212" t="s">
        <v>12766</v>
      </c>
      <c r="CX2517" s="44" t="s">
        <v>839</v>
      </c>
      <c r="CY2517" s="78">
        <v>43312</v>
      </c>
      <c r="CZ2517" s="215" t="s">
        <v>576</v>
      </c>
      <c r="DA2517" s="212" t="s">
        <v>512</v>
      </c>
      <c r="DB2517" s="44" t="s">
        <v>641</v>
      </c>
      <c r="DC2517" s="44" t="s">
        <v>12767</v>
      </c>
      <c r="DD2517" s="44" t="s">
        <v>563</v>
      </c>
    </row>
    <row r="2518" spans="83:108">
      <c r="CE2518" s="212"/>
      <c r="CF2518" s="213">
        <f>IF(ISNUMBER(SEARCH($H$2,$CG$3:$CG$3334)),MAX($CF$2:CF2517)+1,0)</f>
        <v>2516</v>
      </c>
      <c r="CG2518" s="220" t="s">
        <v>27172</v>
      </c>
      <c r="CH2518" s="212"/>
      <c r="CI2518" s="212"/>
      <c r="CJ2518" s="213" t="str">
        <f>IFERROR(VLOOKUP(ROWS($CJ$3:CJ2518),CF2518:CG5849,2,0),"")</f>
        <v>RIDOMIL GOLD MZ PEPITE_02516</v>
      </c>
      <c r="CK2518" s="212" t="s">
        <v>27173</v>
      </c>
      <c r="CL2518" s="212" t="s">
        <v>27174</v>
      </c>
      <c r="CM2518" s="78">
        <v>43131</v>
      </c>
      <c r="CN2518" s="212" t="s">
        <v>27175</v>
      </c>
      <c r="CO2518" s="212" t="s">
        <v>27176</v>
      </c>
      <c r="CP2518" s="212" t="s">
        <v>27177</v>
      </c>
      <c r="CQ2518" s="212" t="s">
        <v>27178</v>
      </c>
      <c r="CR2518" s="212" t="s">
        <v>27179</v>
      </c>
      <c r="CS2518" s="44">
        <v>2516</v>
      </c>
      <c r="CT2518" s="44" t="s">
        <v>27180</v>
      </c>
      <c r="CU2518" s="214">
        <v>12383</v>
      </c>
      <c r="CV2518" s="212" t="s">
        <v>27181</v>
      </c>
      <c r="CW2518" s="212" t="s">
        <v>12788</v>
      </c>
      <c r="CX2518" s="44" t="s">
        <v>839</v>
      </c>
      <c r="CY2518" s="78">
        <v>43131</v>
      </c>
      <c r="CZ2518" s="215" t="s">
        <v>576</v>
      </c>
      <c r="DA2518" s="212" t="s">
        <v>512</v>
      </c>
      <c r="DB2518" s="44" t="s">
        <v>641</v>
      </c>
      <c r="DC2518" s="44" t="s">
        <v>27182</v>
      </c>
      <c r="DD2518" s="44" t="s">
        <v>563</v>
      </c>
    </row>
    <row r="2519" spans="83:108">
      <c r="CE2519" s="212"/>
      <c r="CF2519" s="213">
        <f>IF(ISNUMBER(SEARCH($H$2,$CG$3:$CG$3334)),MAX($CF$2:CF2518)+1,0)</f>
        <v>2517</v>
      </c>
      <c r="CG2519" s="220" t="s">
        <v>27183</v>
      </c>
      <c r="CH2519" s="212"/>
      <c r="CI2519" s="212"/>
      <c r="CJ2519" s="213" t="str">
        <f>IFERROR(VLOOKUP(ROWS($CJ$3:CJ2519),CF2519:CG5850,2,0),"")</f>
        <v>RIDOMIL GOLD R LIQUIDO_02517</v>
      </c>
      <c r="CK2519" s="212" t="s">
        <v>27184</v>
      </c>
      <c r="CL2519" s="212" t="s">
        <v>27185</v>
      </c>
      <c r="CM2519" s="78">
        <v>43131</v>
      </c>
      <c r="CN2519" s="212" t="s">
        <v>27186</v>
      </c>
      <c r="CO2519" s="212" t="s">
        <v>27187</v>
      </c>
      <c r="CP2519" s="212" t="s">
        <v>27188</v>
      </c>
      <c r="CQ2519" s="212" t="s">
        <v>27189</v>
      </c>
      <c r="CR2519" s="212" t="s">
        <v>27190</v>
      </c>
      <c r="CS2519" s="44">
        <v>2517</v>
      </c>
      <c r="CT2519" s="44" t="s">
        <v>27191</v>
      </c>
      <c r="CU2519" s="214">
        <v>15348</v>
      </c>
      <c r="CV2519" s="212" t="s">
        <v>27192</v>
      </c>
      <c r="CW2519" s="212" t="s">
        <v>8084</v>
      </c>
      <c r="CX2519" s="44" t="s">
        <v>2141</v>
      </c>
      <c r="CY2519" s="78">
        <v>43131</v>
      </c>
      <c r="CZ2519" s="215" t="s">
        <v>763</v>
      </c>
      <c r="DA2519" s="212" t="s">
        <v>512</v>
      </c>
      <c r="DB2519" s="44" t="s">
        <v>655</v>
      </c>
      <c r="DC2519" s="44" t="s">
        <v>8085</v>
      </c>
      <c r="DD2519" s="44" t="s">
        <v>532</v>
      </c>
    </row>
    <row r="2520" spans="83:108">
      <c r="CE2520" s="212"/>
      <c r="CF2520" s="213">
        <f>IF(ISNUMBER(SEARCH($H$2,$CG$3:$CG$3334)),MAX($CF$2:CF2519)+1,0)</f>
        <v>2518</v>
      </c>
      <c r="CG2520" s="220" t="s">
        <v>27193</v>
      </c>
      <c r="CH2520" s="212"/>
      <c r="CI2520" s="212"/>
      <c r="CJ2520" s="213" t="str">
        <f>IFERROR(VLOOKUP(ROWS($CJ$3:CJ2520),CF2520:CG5851,2,0),"")</f>
        <v>RIDOMIL GOLD R WG_02518</v>
      </c>
      <c r="CK2520" s="212" t="s">
        <v>27194</v>
      </c>
      <c r="CL2520" s="212" t="s">
        <v>27195</v>
      </c>
      <c r="CM2520" s="78">
        <v>43131</v>
      </c>
      <c r="CN2520" s="212" t="s">
        <v>27196</v>
      </c>
      <c r="CO2520" s="212" t="s">
        <v>27197</v>
      </c>
      <c r="CP2520" s="212" t="s">
        <v>27198</v>
      </c>
      <c r="CQ2520" s="212" t="s">
        <v>27199</v>
      </c>
      <c r="CR2520" s="212" t="s">
        <v>27200</v>
      </c>
      <c r="CS2520" s="44">
        <v>2518</v>
      </c>
      <c r="CT2520" s="44" t="s">
        <v>27201</v>
      </c>
      <c r="CU2520" s="214">
        <v>14642</v>
      </c>
      <c r="CV2520" s="212" t="s">
        <v>27202</v>
      </c>
      <c r="CW2520" s="212" t="s">
        <v>12800</v>
      </c>
      <c r="CX2520" s="44" t="s">
        <v>839</v>
      </c>
      <c r="CY2520" s="78">
        <v>43131</v>
      </c>
      <c r="CZ2520" s="215" t="s">
        <v>601</v>
      </c>
      <c r="DA2520" s="212" t="s">
        <v>512</v>
      </c>
      <c r="DB2520" s="44" t="s">
        <v>641</v>
      </c>
      <c r="DC2520" s="44" t="s">
        <v>12801</v>
      </c>
      <c r="DD2520" s="44" t="s">
        <v>532</v>
      </c>
    </row>
    <row r="2521" spans="83:108">
      <c r="CE2521" s="212"/>
      <c r="CF2521" s="213">
        <f>IF(ISNUMBER(SEARCH($H$2,$CG$3:$CG$3334)),MAX($CF$2:CF2520)+1,0)</f>
        <v>2519</v>
      </c>
      <c r="CG2521" s="220" t="s">
        <v>27203</v>
      </c>
      <c r="CH2521" s="212"/>
      <c r="CI2521" s="212"/>
      <c r="CJ2521" s="213" t="str">
        <f>IFERROR(VLOOKUP(ROWS($CJ$3:CJ2521),CF2521:CG5852,2,0),"")</f>
        <v>RIDOMIL GOLD SL_02519</v>
      </c>
      <c r="CK2521" s="212" t="s">
        <v>27204</v>
      </c>
      <c r="CL2521" s="212" t="s">
        <v>27205</v>
      </c>
      <c r="CM2521" s="78">
        <v>42916</v>
      </c>
      <c r="CN2521" s="212" t="s">
        <v>27206</v>
      </c>
      <c r="CO2521" s="212" t="s">
        <v>27207</v>
      </c>
      <c r="CP2521" s="212" t="s">
        <v>27208</v>
      </c>
      <c r="CQ2521" s="212" t="s">
        <v>27209</v>
      </c>
      <c r="CR2521" s="212" t="s">
        <v>27210</v>
      </c>
      <c r="CS2521" s="44">
        <v>2519</v>
      </c>
      <c r="CT2521" s="44" t="s">
        <v>27211</v>
      </c>
      <c r="CU2521" s="214">
        <v>10105</v>
      </c>
      <c r="CV2521" s="212" t="s">
        <v>27212</v>
      </c>
      <c r="CW2521" s="212" t="s">
        <v>2524</v>
      </c>
      <c r="CX2521" s="44" t="s">
        <v>839</v>
      </c>
      <c r="CY2521" s="78">
        <v>42916</v>
      </c>
      <c r="CZ2521" s="215" t="s">
        <v>907</v>
      </c>
      <c r="DA2521" s="212" t="s">
        <v>512</v>
      </c>
      <c r="DB2521" s="44" t="s">
        <v>530</v>
      </c>
      <c r="DC2521" s="44" t="s">
        <v>7265</v>
      </c>
      <c r="DD2521" s="44" t="s">
        <v>532</v>
      </c>
    </row>
    <row r="2522" spans="83:108">
      <c r="CE2522" s="212"/>
      <c r="CF2522" s="213">
        <f>IF(ISNUMBER(SEARCH($H$2,$CG$3:$CG$3334)),MAX($CF$2:CF2521)+1,0)</f>
        <v>2520</v>
      </c>
      <c r="CG2522" s="220" t="s">
        <v>27213</v>
      </c>
      <c r="CH2522" s="212"/>
      <c r="CI2522" s="212"/>
      <c r="CJ2522" s="213" t="str">
        <f>IFERROR(VLOOKUP(ROWS($CJ$3:CJ2522),CF2522:CG5853,2,0),"")</f>
        <v>RIDOX DF_02520</v>
      </c>
      <c r="CK2522" s="212" t="s">
        <v>27214</v>
      </c>
      <c r="CL2522" s="212" t="s">
        <v>27215</v>
      </c>
      <c r="CM2522" s="78">
        <v>43131</v>
      </c>
      <c r="CN2522" s="212" t="s">
        <v>27216</v>
      </c>
      <c r="CO2522" s="212" t="s">
        <v>27217</v>
      </c>
      <c r="CP2522" s="212" t="s">
        <v>27218</v>
      </c>
      <c r="CQ2522" s="212" t="s">
        <v>27219</v>
      </c>
      <c r="CR2522" s="212" t="s">
        <v>27220</v>
      </c>
      <c r="CS2522" s="44">
        <v>2520</v>
      </c>
      <c r="CT2522" s="44" t="s">
        <v>27221</v>
      </c>
      <c r="CU2522" s="214">
        <v>10668</v>
      </c>
      <c r="CV2522" s="212" t="s">
        <v>27222</v>
      </c>
      <c r="CW2522" s="212" t="s">
        <v>1570</v>
      </c>
      <c r="CX2522" s="44" t="s">
        <v>1072</v>
      </c>
      <c r="CY2522" s="78">
        <v>43131</v>
      </c>
      <c r="CZ2522" s="215" t="s">
        <v>907</v>
      </c>
      <c r="DA2522" s="212" t="s">
        <v>512</v>
      </c>
      <c r="DB2522" s="44" t="s">
        <v>641</v>
      </c>
      <c r="DC2522" s="44" t="s">
        <v>723</v>
      </c>
      <c r="DD2522" s="44" t="s">
        <v>532</v>
      </c>
    </row>
    <row r="2523" spans="83:108">
      <c r="CE2523" s="212"/>
      <c r="CF2523" s="213">
        <f>IF(ISNUMBER(SEARCH($H$2,$CG$3:$CG$3334)),MAX($CF$2:CF2522)+1,0)</f>
        <v>2521</v>
      </c>
      <c r="CG2523" s="220" t="s">
        <v>27223</v>
      </c>
      <c r="CH2523" s="212"/>
      <c r="CI2523" s="212"/>
      <c r="CJ2523" s="213" t="str">
        <f>IFERROR(VLOOKUP(ROWS($CJ$3:CJ2523),CF2523:CG5854,2,0),"")</f>
        <v>RIFLE 4-24 R_02521</v>
      </c>
      <c r="CK2523" s="212" t="s">
        <v>27224</v>
      </c>
      <c r="CL2523" s="212" t="s">
        <v>27225</v>
      </c>
      <c r="CM2523" s="78">
        <v>43708</v>
      </c>
      <c r="CN2523" s="212" t="s">
        <v>27226</v>
      </c>
      <c r="CO2523" s="212" t="s">
        <v>27227</v>
      </c>
      <c r="CP2523" s="212" t="s">
        <v>27228</v>
      </c>
      <c r="CQ2523" s="212" t="s">
        <v>27229</v>
      </c>
      <c r="CR2523" s="212" t="s">
        <v>27230</v>
      </c>
      <c r="CS2523" s="44">
        <v>2521</v>
      </c>
      <c r="CT2523" s="44" t="s">
        <v>27231</v>
      </c>
      <c r="CU2523" s="214">
        <v>11872</v>
      </c>
      <c r="CV2523" s="212" t="s">
        <v>27232</v>
      </c>
      <c r="CW2523" s="212" t="s">
        <v>7620</v>
      </c>
      <c r="CX2523" s="44" t="s">
        <v>2141</v>
      </c>
      <c r="CY2523" s="78">
        <v>43708</v>
      </c>
      <c r="CZ2523" s="215" t="s">
        <v>763</v>
      </c>
      <c r="DA2523" s="212" t="s">
        <v>512</v>
      </c>
      <c r="DB2523" s="44" t="s">
        <v>802</v>
      </c>
      <c r="DC2523" s="44" t="s">
        <v>7609</v>
      </c>
      <c r="DD2523" s="44" t="s">
        <v>532</v>
      </c>
    </row>
    <row r="2524" spans="83:108">
      <c r="CE2524" s="212"/>
      <c r="CF2524" s="213">
        <f>IF(ISNUMBER(SEARCH($H$2,$CG$3:$CG$3334)),MAX($CF$2:CF2523)+1,0)</f>
        <v>2522</v>
      </c>
      <c r="CG2524" s="220" t="s">
        <v>27233</v>
      </c>
      <c r="CH2524" s="212"/>
      <c r="CI2524" s="212"/>
      <c r="CJ2524" s="213" t="str">
        <f>IFERROR(VLOOKUP(ROWS($CJ$3:CJ2524),CF2524:CG5855,2,0),"")</f>
        <v>RIFLE 4-24 R BLU_02522</v>
      </c>
      <c r="CK2524" s="212" t="s">
        <v>27234</v>
      </c>
      <c r="CL2524" s="212" t="s">
        <v>27235</v>
      </c>
      <c r="CM2524" s="78">
        <v>43708</v>
      </c>
      <c r="CN2524" s="212" t="s">
        <v>27236</v>
      </c>
      <c r="CO2524" s="212" t="s">
        <v>27237</v>
      </c>
      <c r="CP2524" s="212" t="s">
        <v>27238</v>
      </c>
      <c r="CQ2524" s="212" t="s">
        <v>27239</v>
      </c>
      <c r="CR2524" s="212" t="s">
        <v>27240</v>
      </c>
      <c r="CS2524" s="44">
        <v>2522</v>
      </c>
      <c r="CT2524" s="44" t="s">
        <v>27241</v>
      </c>
      <c r="CU2524" s="214">
        <v>9448</v>
      </c>
      <c r="CV2524" s="212" t="s">
        <v>27242</v>
      </c>
      <c r="CW2524" s="212" t="s">
        <v>7620</v>
      </c>
      <c r="CX2524" s="44" t="s">
        <v>2141</v>
      </c>
      <c r="CY2524" s="78">
        <v>43708</v>
      </c>
      <c r="CZ2524" s="215" t="s">
        <v>763</v>
      </c>
      <c r="DA2524" s="212" t="s">
        <v>512</v>
      </c>
      <c r="DB2524" s="44" t="s">
        <v>655</v>
      </c>
      <c r="DC2524" s="44" t="s">
        <v>7609</v>
      </c>
      <c r="DD2524" s="44" t="s">
        <v>532</v>
      </c>
    </row>
    <row r="2525" spans="83:108">
      <c r="CE2525" s="212"/>
      <c r="CF2525" s="213">
        <f>IF(ISNUMBER(SEARCH($H$2,$CG$3:$CG$3334)),MAX($CF$2:CF2524)+1,0)</f>
        <v>2523</v>
      </c>
      <c r="CG2525" s="220" t="s">
        <v>27243</v>
      </c>
      <c r="CH2525" s="212"/>
      <c r="CI2525" s="212"/>
      <c r="CJ2525" s="213" t="str">
        <f>IFERROR(VLOOKUP(ROWS($CJ$3:CJ2525),CF2525:CG5856,2,0),"")</f>
        <v>RIFLE 44_02523</v>
      </c>
      <c r="CK2525" s="212" t="s">
        <v>27244</v>
      </c>
      <c r="CL2525" s="212" t="s">
        <v>27245</v>
      </c>
      <c r="CM2525" s="78">
        <v>43708</v>
      </c>
      <c r="CN2525" s="212" t="s">
        <v>27246</v>
      </c>
      <c r="CO2525" s="212" t="s">
        <v>27247</v>
      </c>
      <c r="CP2525" s="212" t="s">
        <v>27248</v>
      </c>
      <c r="CQ2525" s="212" t="s">
        <v>27249</v>
      </c>
      <c r="CR2525" s="212" t="s">
        <v>27250</v>
      </c>
      <c r="CS2525" s="44">
        <v>2523</v>
      </c>
      <c r="CT2525" s="44" t="s">
        <v>27251</v>
      </c>
      <c r="CU2525" s="214">
        <v>10342</v>
      </c>
      <c r="CV2525" s="212" t="s">
        <v>27252</v>
      </c>
      <c r="CW2525" s="212" t="s">
        <v>6739</v>
      </c>
      <c r="CX2525" s="44" t="s">
        <v>1059</v>
      </c>
      <c r="CY2525" s="78">
        <v>43708</v>
      </c>
      <c r="CZ2525" s="215" t="s">
        <v>763</v>
      </c>
      <c r="DA2525" s="212" t="s">
        <v>512</v>
      </c>
      <c r="DB2525" s="44" t="s">
        <v>802</v>
      </c>
      <c r="DC2525" s="44" t="s">
        <v>6740</v>
      </c>
      <c r="DD2525" s="44" t="s">
        <v>532</v>
      </c>
    </row>
    <row r="2526" spans="83:108">
      <c r="CE2526" s="212"/>
      <c r="CF2526" s="213">
        <f>IF(ISNUMBER(SEARCH($H$2,$CG$3:$CG$3334)),MAX($CF$2:CF2525)+1,0)</f>
        <v>2524</v>
      </c>
      <c r="CG2526" s="220" t="s">
        <v>27253</v>
      </c>
      <c r="CH2526" s="212"/>
      <c r="CI2526" s="212"/>
      <c r="CJ2526" s="213" t="str">
        <f>IFERROR(VLOOKUP(ROWS($CJ$3:CJ2526),CF2526:CG5857,2,0),"")</f>
        <v>RIFLE 44 BLU_02524</v>
      </c>
      <c r="CK2526" s="212" t="s">
        <v>27254</v>
      </c>
      <c r="CL2526" s="212" t="s">
        <v>27255</v>
      </c>
      <c r="CM2526" s="78">
        <v>43708</v>
      </c>
      <c r="CN2526" s="212" t="s">
        <v>27256</v>
      </c>
      <c r="CO2526" s="212" t="s">
        <v>27257</v>
      </c>
      <c r="CP2526" s="212" t="s">
        <v>27258</v>
      </c>
      <c r="CQ2526" s="212" t="s">
        <v>27259</v>
      </c>
      <c r="CR2526" s="212" t="s">
        <v>27260</v>
      </c>
      <c r="CS2526" s="44">
        <v>2524</v>
      </c>
      <c r="CT2526" s="44" t="s">
        <v>27261</v>
      </c>
      <c r="CU2526" s="214">
        <v>8562</v>
      </c>
      <c r="CV2526" s="212" t="s">
        <v>27262</v>
      </c>
      <c r="CW2526" s="212" t="s">
        <v>6739</v>
      </c>
      <c r="CX2526" s="44" t="s">
        <v>1059</v>
      </c>
      <c r="CY2526" s="78">
        <v>43708</v>
      </c>
      <c r="CZ2526" s="215" t="s">
        <v>576</v>
      </c>
      <c r="DA2526" s="212" t="s">
        <v>512</v>
      </c>
      <c r="DB2526" s="44" t="s">
        <v>655</v>
      </c>
      <c r="DC2526" s="44" t="s">
        <v>6740</v>
      </c>
      <c r="DD2526" s="44" t="s">
        <v>532</v>
      </c>
    </row>
    <row r="2527" spans="83:108">
      <c r="CE2527" s="212"/>
      <c r="CF2527" s="213">
        <f>IF(ISNUMBER(SEARCH($H$2,$CG$3:$CG$3334)),MAX($CF$2:CF2526)+1,0)</f>
        <v>2525</v>
      </c>
      <c r="CG2527" s="220" t="s">
        <v>27263</v>
      </c>
      <c r="CH2527" s="212"/>
      <c r="CI2527" s="212"/>
      <c r="CJ2527" s="213" t="str">
        <f>IFERROR(VLOOKUP(ROWS($CJ$3:CJ2527),CF2527:CG5858,2,0),"")</f>
        <v>RIFOS 480 EC_02525</v>
      </c>
      <c r="CK2527" s="212" t="s">
        <v>27264</v>
      </c>
      <c r="CL2527" s="212" t="s">
        <v>27265</v>
      </c>
      <c r="CM2527" s="78">
        <v>43131</v>
      </c>
      <c r="CN2527" s="212" t="s">
        <v>27266</v>
      </c>
      <c r="CO2527" s="212" t="s">
        <v>27267</v>
      </c>
      <c r="CP2527" s="212" t="s">
        <v>27268</v>
      </c>
      <c r="CQ2527" s="212" t="s">
        <v>27269</v>
      </c>
      <c r="CR2527" s="212" t="s">
        <v>27270</v>
      </c>
      <c r="CS2527" s="44">
        <v>2525</v>
      </c>
      <c r="CT2527" s="44" t="s">
        <v>27271</v>
      </c>
      <c r="CU2527" s="214">
        <v>11907</v>
      </c>
      <c r="CV2527" s="212" t="s">
        <v>27272</v>
      </c>
      <c r="CW2527" s="212" t="s">
        <v>1942</v>
      </c>
      <c r="CX2527" s="44" t="s">
        <v>1943</v>
      </c>
      <c r="CY2527" s="78">
        <v>43131</v>
      </c>
      <c r="CZ2527" s="215" t="s">
        <v>576</v>
      </c>
      <c r="DA2527" s="212" t="s">
        <v>529</v>
      </c>
      <c r="DB2527" s="44" t="s">
        <v>530</v>
      </c>
      <c r="DC2527" s="44" t="s">
        <v>6398</v>
      </c>
      <c r="DD2527" s="44" t="s">
        <v>515</v>
      </c>
    </row>
    <row r="2528" spans="83:108">
      <c r="CE2528" s="212"/>
      <c r="CF2528" s="213">
        <f>IF(ISNUMBER(SEARCH($H$2,$CG$3:$CG$3334)),MAX($CF$2:CF2527)+1,0)</f>
        <v>2526</v>
      </c>
      <c r="CG2528" s="220" t="s">
        <v>27273</v>
      </c>
      <c r="CH2528" s="212"/>
      <c r="CI2528" s="212"/>
      <c r="CJ2528" s="213" t="str">
        <f>IFERROR(VLOOKUP(ROWS($CJ$3:CJ2528),CF2528:CG5859,2,0),"")</f>
        <v>RIFOS 550 EC_02526</v>
      </c>
      <c r="CK2528" s="212" t="s">
        <v>27274</v>
      </c>
      <c r="CL2528" s="212" t="s">
        <v>27275</v>
      </c>
      <c r="CM2528" s="78">
        <v>43131</v>
      </c>
      <c r="CN2528" s="212" t="s">
        <v>27276</v>
      </c>
      <c r="CO2528" s="212" t="s">
        <v>27277</v>
      </c>
      <c r="CP2528" s="212" t="s">
        <v>27278</v>
      </c>
      <c r="CQ2528" s="212" t="s">
        <v>27279</v>
      </c>
      <c r="CR2528" s="212" t="s">
        <v>27280</v>
      </c>
      <c r="CS2528" s="44">
        <v>2526</v>
      </c>
      <c r="CT2528" s="44" t="s">
        <v>27281</v>
      </c>
      <c r="CU2528" s="214">
        <v>15427</v>
      </c>
      <c r="CV2528" s="212" t="s">
        <v>27282</v>
      </c>
      <c r="CW2528" s="212" t="s">
        <v>6584</v>
      </c>
      <c r="CX2528" s="44" t="s">
        <v>2490</v>
      </c>
      <c r="CY2528" s="78">
        <v>43131</v>
      </c>
      <c r="CZ2528" s="215" t="s">
        <v>576</v>
      </c>
      <c r="DA2528" s="212" t="s">
        <v>529</v>
      </c>
      <c r="DB2528" s="44" t="s">
        <v>530</v>
      </c>
      <c r="DC2528" s="44" t="s">
        <v>6596</v>
      </c>
      <c r="DD2528" s="44" t="s">
        <v>532</v>
      </c>
    </row>
    <row r="2529" spans="83:108">
      <c r="CE2529" s="212"/>
      <c r="CF2529" s="213">
        <f>IF(ISNUMBER(SEARCH($H$2,$CG$3:$CG$3334)),MAX($CF$2:CF2528)+1,0)</f>
        <v>2527</v>
      </c>
      <c r="CG2529" s="220" t="s">
        <v>27283</v>
      </c>
      <c r="CH2529" s="212"/>
      <c r="CI2529" s="212"/>
      <c r="CJ2529" s="213" t="str">
        <f>IFERROR(VLOOKUP(ROWS($CJ$3:CJ2529),CF2529:CG5860,2,0),"")</f>
        <v>RIGENAL P_02527</v>
      </c>
      <c r="CK2529" s="212" t="s">
        <v>27284</v>
      </c>
      <c r="CL2529" s="212" t="s">
        <v>27285</v>
      </c>
      <c r="CM2529" s="78">
        <v>44561</v>
      </c>
      <c r="CN2529" s="212" t="s">
        <v>27286</v>
      </c>
      <c r="CO2529" s="212" t="s">
        <v>27287</v>
      </c>
      <c r="CP2529" s="212" t="s">
        <v>27288</v>
      </c>
      <c r="CQ2529" s="212" t="s">
        <v>27289</v>
      </c>
      <c r="CR2529" s="212" t="s">
        <v>27290</v>
      </c>
      <c r="CS2529" s="44">
        <v>2527</v>
      </c>
      <c r="CT2529" s="44" t="s">
        <v>27291</v>
      </c>
      <c r="CU2529" s="214">
        <v>4896</v>
      </c>
      <c r="CV2529" s="212" t="s">
        <v>27292</v>
      </c>
      <c r="CW2529" s="212" t="s">
        <v>543</v>
      </c>
      <c r="CX2529" s="44" t="s">
        <v>1287</v>
      </c>
      <c r="CY2529" s="78">
        <v>44561</v>
      </c>
      <c r="CZ2529" s="215" t="s">
        <v>511</v>
      </c>
      <c r="DA2529" s="212" t="s">
        <v>546</v>
      </c>
      <c r="DB2529" s="44" t="s">
        <v>886</v>
      </c>
      <c r="DC2529" s="44" t="s">
        <v>9947</v>
      </c>
      <c r="DD2529" s="44" t="s">
        <v>532</v>
      </c>
    </row>
    <row r="2530" spans="83:108">
      <c r="CE2530" s="212"/>
      <c r="CF2530" s="213">
        <f>IF(ISNUMBER(SEARCH($H$2,$CG$3:$CG$3334)),MAX($CF$2:CF2529)+1,0)</f>
        <v>2528</v>
      </c>
      <c r="CG2530" s="220" t="s">
        <v>27293</v>
      </c>
      <c r="CH2530" s="212"/>
      <c r="CI2530" s="212"/>
      <c r="CJ2530" s="213" t="str">
        <f>IFERROR(VLOOKUP(ROWS($CJ$3:CJ2530),CF2530:CG5861,2,0),"")</f>
        <v>RIGRON SG_02528</v>
      </c>
      <c r="CK2530" s="212" t="s">
        <v>27294</v>
      </c>
      <c r="CL2530" s="212" t="s">
        <v>27295</v>
      </c>
      <c r="CM2530" s="78">
        <v>42916</v>
      </c>
      <c r="CN2530" s="212" t="s">
        <v>27296</v>
      </c>
      <c r="CO2530" s="212" t="s">
        <v>27297</v>
      </c>
      <c r="CP2530" s="212" t="s">
        <v>27298</v>
      </c>
      <c r="CQ2530" s="212" t="s">
        <v>27299</v>
      </c>
      <c r="CR2530" s="212" t="s">
        <v>27300</v>
      </c>
      <c r="CS2530" s="44">
        <v>2528</v>
      </c>
      <c r="CT2530" s="44" t="s">
        <v>27301</v>
      </c>
      <c r="CU2530" s="214">
        <v>10357</v>
      </c>
      <c r="CV2530" s="212" t="s">
        <v>27302</v>
      </c>
      <c r="CW2530" s="212" t="s">
        <v>3932</v>
      </c>
      <c r="CX2530" s="44" t="s">
        <v>789</v>
      </c>
      <c r="CY2530" s="78">
        <v>42916</v>
      </c>
      <c r="CZ2530" s="215" t="s">
        <v>907</v>
      </c>
      <c r="DA2530" s="212" t="s">
        <v>737</v>
      </c>
      <c r="DB2530" s="44" t="s">
        <v>641</v>
      </c>
      <c r="DC2530" s="44" t="s">
        <v>3944</v>
      </c>
      <c r="DD2530" s="44" t="s">
        <v>563</v>
      </c>
    </row>
    <row r="2531" spans="83:108">
      <c r="CE2531" s="212"/>
      <c r="CF2531" s="213">
        <f>IF(ISNUMBER(SEARCH($H$2,$CG$3:$CG$3334)),MAX($CF$2:CF2530)+1,0)</f>
        <v>2529</v>
      </c>
      <c r="CG2531" s="220" t="s">
        <v>27303</v>
      </c>
      <c r="CH2531" s="212"/>
      <c r="CI2531" s="212"/>
      <c r="CJ2531" s="213" t="str">
        <f>IFERROR(VLOOKUP(ROWS($CJ$3:CJ2531),CF2531:CG5862,2,0),"")</f>
        <v>RIKALI_02529</v>
      </c>
      <c r="CK2531" s="212" t="s">
        <v>27304</v>
      </c>
      <c r="CL2531" s="212" t="s">
        <v>27305</v>
      </c>
      <c r="CM2531" s="78">
        <v>44712</v>
      </c>
      <c r="CN2531" s="212" t="s">
        <v>27306</v>
      </c>
      <c r="CO2531" s="212" t="s">
        <v>27307</v>
      </c>
      <c r="CP2531" s="212" t="s">
        <v>27308</v>
      </c>
      <c r="CQ2531" s="212" t="s">
        <v>27309</v>
      </c>
      <c r="CR2531" s="212" t="s">
        <v>27310</v>
      </c>
      <c r="CS2531" s="44">
        <v>2529</v>
      </c>
      <c r="CT2531" s="44" t="s">
        <v>27311</v>
      </c>
      <c r="CU2531" s="214">
        <v>16561</v>
      </c>
      <c r="CV2531" s="212" t="s">
        <v>27312</v>
      </c>
      <c r="CW2531" s="212" t="s">
        <v>27313</v>
      </c>
      <c r="CX2531" s="44" t="s">
        <v>839</v>
      </c>
      <c r="CY2531" s="78">
        <v>44712</v>
      </c>
      <c r="CZ2531" s="215" t="s">
        <v>511</v>
      </c>
      <c r="DA2531" s="212" t="s">
        <v>512</v>
      </c>
      <c r="DB2531" s="44" t="s">
        <v>655</v>
      </c>
      <c r="DC2531" s="44" t="s">
        <v>27314</v>
      </c>
      <c r="DD2531" s="44" t="s">
        <v>515</v>
      </c>
    </row>
    <row r="2532" spans="83:108">
      <c r="CE2532" s="212"/>
      <c r="CF2532" s="213">
        <f>IF(ISNUMBER(SEARCH($H$2,$CG$3:$CG$3334)),MAX($CF$2:CF2531)+1,0)</f>
        <v>2530</v>
      </c>
      <c r="CG2532" s="220" t="s">
        <v>27315</v>
      </c>
      <c r="CH2532" s="212"/>
      <c r="CI2532" s="212"/>
      <c r="CJ2532" s="213" t="str">
        <f>IFERROR(VLOOKUP(ROWS($CJ$3:CJ2532),CF2532:CG5863,2,0),"")</f>
        <v>RIKKI 300 SC_02530</v>
      </c>
      <c r="CK2532" s="212" t="s">
        <v>27316</v>
      </c>
      <c r="CL2532" s="212" t="s">
        <v>27317</v>
      </c>
      <c r="CM2532" s="78">
        <v>44804</v>
      </c>
      <c r="CN2532" s="212" t="s">
        <v>27318</v>
      </c>
      <c r="CO2532" s="212" t="s">
        <v>27319</v>
      </c>
      <c r="CP2532" s="212" t="s">
        <v>27320</v>
      </c>
      <c r="CQ2532" s="212" t="s">
        <v>27321</v>
      </c>
      <c r="CR2532" s="212" t="s">
        <v>27322</v>
      </c>
      <c r="CS2532" s="44">
        <v>2530</v>
      </c>
      <c r="CT2532" s="44" t="s">
        <v>27323</v>
      </c>
      <c r="CU2532" s="214">
        <v>13551</v>
      </c>
      <c r="CV2532" s="212" t="s">
        <v>27324</v>
      </c>
      <c r="CW2532" s="212" t="s">
        <v>1751</v>
      </c>
      <c r="CX2532" s="44" t="s">
        <v>1752</v>
      </c>
      <c r="CY2532" s="78">
        <v>44804</v>
      </c>
      <c r="CZ2532" s="215" t="s">
        <v>763</v>
      </c>
      <c r="DA2532" s="212" t="s">
        <v>737</v>
      </c>
      <c r="DB2532" s="44" t="s">
        <v>655</v>
      </c>
      <c r="DC2532" s="44" t="s">
        <v>10700</v>
      </c>
      <c r="DD2532" s="44" t="s">
        <v>532</v>
      </c>
    </row>
    <row r="2533" spans="83:108">
      <c r="CE2533" s="212"/>
      <c r="CF2533" s="213">
        <f>IF(ISNUMBER(SEARCH($H$2,$CG$3:$CG$3334)),MAX($CF$2:CF2532)+1,0)</f>
        <v>2531</v>
      </c>
      <c r="CG2533" s="220" t="s">
        <v>27325</v>
      </c>
      <c r="CH2533" s="212"/>
      <c r="CI2533" s="212"/>
      <c r="CJ2533" s="213" t="str">
        <f>IFERROR(VLOOKUP(ROWS($CJ$3:CJ2533),CF2533:CG5864,2,0),"")</f>
        <v>RIMURON_02531</v>
      </c>
      <c r="CK2533" s="212" t="s">
        <v>27326</v>
      </c>
      <c r="CL2533" s="212" t="s">
        <v>27327</v>
      </c>
      <c r="CM2533" s="78">
        <v>43585</v>
      </c>
      <c r="CN2533" s="212" t="s">
        <v>27328</v>
      </c>
      <c r="CO2533" s="212" t="s">
        <v>27329</v>
      </c>
      <c r="CP2533" s="212" t="s">
        <v>27330</v>
      </c>
      <c r="CQ2533" s="212" t="s">
        <v>27331</v>
      </c>
      <c r="CR2533" s="212" t="s">
        <v>27332</v>
      </c>
      <c r="CS2533" s="44">
        <v>2531</v>
      </c>
      <c r="CT2533" s="44" t="s">
        <v>27333</v>
      </c>
      <c r="CU2533" s="214">
        <v>16699</v>
      </c>
      <c r="CV2533" s="212" t="s">
        <v>27334</v>
      </c>
      <c r="CW2533" s="212" t="s">
        <v>7544</v>
      </c>
      <c r="CX2533" s="44" t="s">
        <v>1632</v>
      </c>
      <c r="CY2533" s="78">
        <v>43585</v>
      </c>
      <c r="CZ2533" s="215" t="s">
        <v>511</v>
      </c>
      <c r="DA2533" s="212" t="s">
        <v>737</v>
      </c>
      <c r="DB2533" s="44" t="s">
        <v>641</v>
      </c>
      <c r="DC2533" s="44" t="s">
        <v>750</v>
      </c>
      <c r="DD2533" s="44" t="s">
        <v>515</v>
      </c>
    </row>
    <row r="2534" spans="83:108">
      <c r="CE2534" s="212"/>
      <c r="CF2534" s="213">
        <f>IF(ISNUMBER(SEARCH($H$2,$CG$3:$CG$3334)),MAX($CF$2:CF2533)+1,0)</f>
        <v>2532</v>
      </c>
      <c r="CG2534" s="220" t="s">
        <v>27335</v>
      </c>
      <c r="CH2534" s="212"/>
      <c r="CI2534" s="212"/>
      <c r="CJ2534" s="213" t="str">
        <f>IFERROR(VLOOKUP(ROWS($CJ$3:CJ2534),CF2534:CG5865,2,0),"")</f>
        <v>RIPELOCK TABS 2.0_02532</v>
      </c>
      <c r="CK2534" s="212" t="s">
        <v>27336</v>
      </c>
      <c r="CL2534" s="212" t="s">
        <v>27337</v>
      </c>
      <c r="CM2534" s="78">
        <v>43039</v>
      </c>
      <c r="CN2534" s="212" t="s">
        <v>27338</v>
      </c>
      <c r="CO2534" s="212" t="s">
        <v>27339</v>
      </c>
      <c r="CP2534" s="212" t="s">
        <v>27340</v>
      </c>
      <c r="CQ2534" s="212" t="s">
        <v>27341</v>
      </c>
      <c r="CR2534" s="212" t="s">
        <v>27342</v>
      </c>
      <c r="CS2534" s="44">
        <v>2532</v>
      </c>
      <c r="CT2534" s="44" t="s">
        <v>27343</v>
      </c>
      <c r="CU2534" s="214">
        <v>16245</v>
      </c>
      <c r="CV2534" s="212" t="s">
        <v>27344</v>
      </c>
      <c r="CW2534" s="212" t="s">
        <v>27345</v>
      </c>
      <c r="CX2534" s="44" t="s">
        <v>27346</v>
      </c>
      <c r="CY2534" s="78">
        <v>43039</v>
      </c>
      <c r="CZ2534" s="215" t="s">
        <v>511</v>
      </c>
      <c r="DA2534" s="212" t="s">
        <v>546</v>
      </c>
      <c r="DB2534" s="44" t="s">
        <v>6430</v>
      </c>
      <c r="DC2534" s="44" t="s">
        <v>602</v>
      </c>
      <c r="DD2534" s="44" t="s">
        <v>682</v>
      </c>
    </row>
    <row r="2535" spans="83:108">
      <c r="CE2535" s="212"/>
      <c r="CF2535" s="213">
        <f>IF(ISNUMBER(SEARCH($H$2,$CG$3:$CG$3334)),MAX($CF$2:CF2534)+1,0)</f>
        <v>2533</v>
      </c>
      <c r="CG2535" s="220" t="s">
        <v>27347</v>
      </c>
      <c r="CH2535" s="212"/>
      <c r="CI2535" s="212"/>
      <c r="CJ2535" s="213" t="str">
        <f>IFERROR(VLOOKUP(ROWS($CJ$3:CJ2535),CF2535:CG5866,2,0),"")</f>
        <v>RITMUS_02533</v>
      </c>
      <c r="CK2535" s="212" t="s">
        <v>27348</v>
      </c>
      <c r="CL2535" s="212" t="s">
        <v>27349</v>
      </c>
      <c r="CM2535" s="78">
        <v>43039</v>
      </c>
      <c r="CN2535" s="212" t="s">
        <v>27350</v>
      </c>
      <c r="CO2535" s="212" t="s">
        <v>27351</v>
      </c>
      <c r="CP2535" s="212" t="s">
        <v>27352</v>
      </c>
      <c r="CQ2535" s="212" t="s">
        <v>27353</v>
      </c>
      <c r="CR2535" s="212" t="s">
        <v>27354</v>
      </c>
      <c r="CS2535" s="44">
        <v>2533</v>
      </c>
      <c r="CT2535" s="44" t="s">
        <v>27355</v>
      </c>
      <c r="CU2535" s="214">
        <v>15068</v>
      </c>
      <c r="CV2535" s="212" t="s">
        <v>27356</v>
      </c>
      <c r="CW2535" s="212" t="s">
        <v>2337</v>
      </c>
      <c r="CX2535" s="44" t="s">
        <v>560</v>
      </c>
      <c r="CY2535" s="78">
        <v>43039</v>
      </c>
      <c r="CZ2535" s="215" t="s">
        <v>576</v>
      </c>
      <c r="DA2535" s="212" t="s">
        <v>529</v>
      </c>
      <c r="DB2535" s="44" t="s">
        <v>530</v>
      </c>
      <c r="DC2535" s="44" t="s">
        <v>3238</v>
      </c>
      <c r="DD2535" s="44" t="s">
        <v>532</v>
      </c>
    </row>
    <row r="2536" spans="83:108">
      <c r="CE2536" s="212"/>
      <c r="CF2536" s="213">
        <f>IF(ISNUMBER(SEARCH($H$2,$CG$3:$CG$3334)),MAX($CF$2:CF2535)+1,0)</f>
        <v>2534</v>
      </c>
      <c r="CG2536" s="220" t="s">
        <v>27357</v>
      </c>
      <c r="CH2536" s="212"/>
      <c r="CI2536" s="212"/>
      <c r="CJ2536" s="213" t="str">
        <f>IFERROR(VLOOKUP(ROWS($CJ$3:CJ2536),CF2536:CG5867,2,0),"")</f>
        <v>RITUAL_02534</v>
      </c>
      <c r="CK2536" s="212" t="s">
        <v>27358</v>
      </c>
      <c r="CL2536" s="212" t="s">
        <v>27359</v>
      </c>
      <c r="CM2536" s="78">
        <v>44347</v>
      </c>
      <c r="CN2536" s="212" t="s">
        <v>27360</v>
      </c>
      <c r="CO2536" s="212" t="s">
        <v>27361</v>
      </c>
      <c r="CP2536" s="212" t="s">
        <v>27362</v>
      </c>
      <c r="CQ2536" s="212" t="s">
        <v>27363</v>
      </c>
      <c r="CR2536" s="212" t="s">
        <v>27364</v>
      </c>
      <c r="CS2536" s="44">
        <v>2534</v>
      </c>
      <c r="CT2536" s="44" t="s">
        <v>27365</v>
      </c>
      <c r="CU2536" s="214">
        <v>15600</v>
      </c>
      <c r="CV2536" s="212" t="s">
        <v>27366</v>
      </c>
      <c r="CW2536" s="212" t="s">
        <v>2058</v>
      </c>
      <c r="CX2536" s="44" t="s">
        <v>8380</v>
      </c>
      <c r="CY2536" s="78">
        <v>44347</v>
      </c>
      <c r="CZ2536" s="215" t="s">
        <v>907</v>
      </c>
      <c r="DA2536" s="212" t="s">
        <v>512</v>
      </c>
      <c r="DB2536" s="44" t="s">
        <v>530</v>
      </c>
      <c r="DC2536" s="44" t="s">
        <v>14084</v>
      </c>
      <c r="DD2536" s="44" t="s">
        <v>532</v>
      </c>
    </row>
    <row r="2537" spans="83:108">
      <c r="CE2537" s="212"/>
      <c r="CF2537" s="213">
        <f>IF(ISNUMBER(SEARCH($H$2,$CG$3:$CG$3334)),MAX($CF$2:CF2536)+1,0)</f>
        <v>2535</v>
      </c>
      <c r="CG2537" s="220" t="s">
        <v>27367</v>
      </c>
      <c r="CH2537" s="212"/>
      <c r="CI2537" s="212"/>
      <c r="CJ2537" s="213" t="str">
        <f>IFERROR(VLOOKUP(ROWS($CJ$3:CJ2537),CF2537:CG5868,2,0),"")</f>
        <v>RIVER PLUS_02535</v>
      </c>
      <c r="CK2537" s="212" t="s">
        <v>27368</v>
      </c>
      <c r="CL2537" s="212" t="s">
        <v>27369</v>
      </c>
      <c r="CM2537" s="78">
        <v>44347</v>
      </c>
      <c r="CN2537" s="212" t="s">
        <v>27370</v>
      </c>
      <c r="CO2537" s="212" t="s">
        <v>27371</v>
      </c>
      <c r="CP2537" s="212" t="s">
        <v>27372</v>
      </c>
      <c r="CQ2537" s="212" t="s">
        <v>27373</v>
      </c>
      <c r="CR2537" s="212" t="s">
        <v>27374</v>
      </c>
      <c r="CS2537" s="44">
        <v>2535</v>
      </c>
      <c r="CT2537" s="44" t="s">
        <v>27375</v>
      </c>
      <c r="CU2537" s="214">
        <v>14783</v>
      </c>
      <c r="CV2537" s="212" t="s">
        <v>27376</v>
      </c>
      <c r="CW2537" s="212" t="s">
        <v>1415</v>
      </c>
      <c r="CX2537" s="44" t="s">
        <v>10745</v>
      </c>
      <c r="CY2537" s="78">
        <v>44347</v>
      </c>
      <c r="CZ2537" s="215" t="s">
        <v>907</v>
      </c>
      <c r="DA2537" s="212" t="s">
        <v>546</v>
      </c>
      <c r="DB2537" s="44" t="s">
        <v>547</v>
      </c>
      <c r="DC2537" s="44" t="s">
        <v>1416</v>
      </c>
      <c r="DD2537" s="44" t="s">
        <v>532</v>
      </c>
    </row>
    <row r="2538" spans="83:108">
      <c r="CE2538" s="212"/>
      <c r="CF2538" s="213">
        <f>IF(ISNUMBER(SEARCH($H$2,$CG$3:$CG$3334)),MAX($CF$2:CF2537)+1,0)</f>
        <v>2536</v>
      </c>
      <c r="CG2538" s="220" t="s">
        <v>27377</v>
      </c>
      <c r="CH2538" s="212"/>
      <c r="CI2538" s="212"/>
      <c r="CJ2538" s="213" t="str">
        <f>IFERROR(VLOOKUP(ROWS($CJ$3:CJ2538),CF2538:CG5869,2,0),"")</f>
        <v>RIVET PLUS_02536</v>
      </c>
      <c r="CK2538" s="212" t="s">
        <v>27378</v>
      </c>
      <c r="CL2538" s="212" t="s">
        <v>27379</v>
      </c>
      <c r="CM2538" s="78">
        <v>42947</v>
      </c>
      <c r="CN2538" s="212" t="s">
        <v>27380</v>
      </c>
      <c r="CO2538" s="212" t="s">
        <v>27381</v>
      </c>
      <c r="CP2538" s="212" t="s">
        <v>27382</v>
      </c>
      <c r="CQ2538" s="212" t="s">
        <v>27383</v>
      </c>
      <c r="CR2538" s="212" t="s">
        <v>27384</v>
      </c>
      <c r="CS2538" s="44">
        <v>2536</v>
      </c>
      <c r="CT2538" s="44" t="s">
        <v>27385</v>
      </c>
      <c r="CU2538" s="214">
        <v>15180</v>
      </c>
      <c r="CV2538" s="212" t="s">
        <v>27386</v>
      </c>
      <c r="CW2538" s="212" t="s">
        <v>1168</v>
      </c>
      <c r="CX2538" s="44" t="s">
        <v>1169</v>
      </c>
      <c r="CY2538" s="78">
        <v>42947</v>
      </c>
      <c r="CZ2538" s="215" t="s">
        <v>763</v>
      </c>
      <c r="DA2538" s="212" t="s">
        <v>737</v>
      </c>
      <c r="DB2538" s="44" t="s">
        <v>1899</v>
      </c>
      <c r="DC2538" s="44" t="s">
        <v>1180</v>
      </c>
      <c r="DD2538" s="44" t="s">
        <v>532</v>
      </c>
    </row>
    <row r="2539" spans="83:108">
      <c r="CE2539" s="212"/>
      <c r="CF2539" s="213">
        <f>IF(ISNUMBER(SEARCH($H$2,$CG$3:$CG$3334)),MAX($CF$2:CF2538)+1,0)</f>
        <v>2537</v>
      </c>
      <c r="CG2539" s="220" t="s">
        <v>27387</v>
      </c>
      <c r="CH2539" s="212"/>
      <c r="CI2539" s="212"/>
      <c r="CJ2539" s="213" t="str">
        <f>IFERROR(VLOOKUP(ROWS($CJ$3:CJ2539),CF2539:CG5870,2,0),"")</f>
        <v>RIVIERA_02537</v>
      </c>
      <c r="CK2539" s="212" t="s">
        <v>27388</v>
      </c>
      <c r="CL2539" s="212" t="s">
        <v>27389</v>
      </c>
      <c r="CM2539" s="78">
        <v>43312</v>
      </c>
      <c r="CN2539" s="212" t="s">
        <v>27390</v>
      </c>
      <c r="CO2539" s="212" t="s">
        <v>27391</v>
      </c>
      <c r="CP2539" s="212" t="s">
        <v>27392</v>
      </c>
      <c r="CQ2539" s="212" t="s">
        <v>27393</v>
      </c>
      <c r="CR2539" s="212" t="s">
        <v>27394</v>
      </c>
      <c r="CS2539" s="44">
        <v>2537</v>
      </c>
      <c r="CT2539" s="44" t="s">
        <v>27395</v>
      </c>
      <c r="CU2539" s="214">
        <v>15019</v>
      </c>
      <c r="CV2539" s="212" t="s">
        <v>27396</v>
      </c>
      <c r="CW2539" s="212" t="s">
        <v>814</v>
      </c>
      <c r="CX2539" s="44" t="s">
        <v>963</v>
      </c>
      <c r="CY2539" s="78">
        <v>43312</v>
      </c>
      <c r="CZ2539" s="215" t="s">
        <v>545</v>
      </c>
      <c r="DA2539" s="212" t="s">
        <v>512</v>
      </c>
      <c r="DB2539" s="44" t="s">
        <v>655</v>
      </c>
      <c r="DC2539" s="44" t="s">
        <v>1000</v>
      </c>
      <c r="DD2539" s="44" t="s">
        <v>532</v>
      </c>
    </row>
    <row r="2540" spans="83:108">
      <c r="CE2540" s="212"/>
      <c r="CF2540" s="213">
        <f>IF(ISNUMBER(SEARCH($H$2,$CG$3:$CG$3334)),MAX($CF$2:CF2539)+1,0)</f>
        <v>2538</v>
      </c>
      <c r="CG2540" s="220" t="s">
        <v>27397</v>
      </c>
      <c r="CH2540" s="212"/>
      <c r="CI2540" s="212"/>
      <c r="CJ2540" s="213" t="str">
        <f>IFERROR(VLOOKUP(ROWS($CJ$3:CJ2540),CF2540:CG5871,2,0),"")</f>
        <v>RIVIERA MZ_02538</v>
      </c>
      <c r="CK2540" s="212" t="s">
        <v>27398</v>
      </c>
      <c r="CL2540" s="212" t="s">
        <v>27399</v>
      </c>
      <c r="CM2540" s="78">
        <v>43312</v>
      </c>
      <c r="CN2540" s="212" t="s">
        <v>27400</v>
      </c>
      <c r="CO2540" s="212" t="s">
        <v>27401</v>
      </c>
      <c r="CP2540" s="212" t="s">
        <v>27402</v>
      </c>
      <c r="CQ2540" s="212" t="s">
        <v>27403</v>
      </c>
      <c r="CR2540" s="212" t="s">
        <v>27404</v>
      </c>
      <c r="CS2540" s="44">
        <v>2538</v>
      </c>
      <c r="CT2540" s="44" t="s">
        <v>27405</v>
      </c>
      <c r="CU2540" s="214">
        <v>13784</v>
      </c>
      <c r="CV2540" s="212" t="s">
        <v>27406</v>
      </c>
      <c r="CW2540" s="212" t="s">
        <v>788</v>
      </c>
      <c r="CX2540" s="44" t="s">
        <v>963</v>
      </c>
      <c r="CY2540" s="78">
        <v>43312</v>
      </c>
      <c r="CZ2540" s="215" t="s">
        <v>1313</v>
      </c>
      <c r="DA2540" s="212" t="s">
        <v>512</v>
      </c>
      <c r="DB2540" s="44" t="s">
        <v>802</v>
      </c>
      <c r="DC2540" s="44" t="s">
        <v>790</v>
      </c>
      <c r="DD2540" s="44" t="s">
        <v>563</v>
      </c>
    </row>
    <row r="2541" spans="83:108">
      <c r="CE2541" s="212"/>
      <c r="CF2541" s="213">
        <f>IF(ISNUMBER(SEARCH($H$2,$CG$3:$CG$3334)),MAX($CF$2:CF2540)+1,0)</f>
        <v>2539</v>
      </c>
      <c r="CG2541" s="220" t="s">
        <v>27407</v>
      </c>
      <c r="CH2541" s="212"/>
      <c r="CI2541" s="212"/>
      <c r="CJ2541" s="213" t="str">
        <f>IFERROR(VLOOKUP(ROWS($CJ$3:CJ2541),CF2541:CG5872,2,0),"")</f>
        <v>RIVIERA R_02539</v>
      </c>
      <c r="CK2541" s="212" t="s">
        <v>27408</v>
      </c>
      <c r="CL2541" s="212" t="s">
        <v>27409</v>
      </c>
      <c r="CM2541" s="78">
        <v>43312</v>
      </c>
      <c r="CN2541" s="212" t="s">
        <v>27410</v>
      </c>
      <c r="CO2541" s="212" t="s">
        <v>27411</v>
      </c>
      <c r="CP2541" s="212" t="s">
        <v>27412</v>
      </c>
      <c r="CQ2541" s="212" t="s">
        <v>27413</v>
      </c>
      <c r="CR2541" s="212" t="s">
        <v>27414</v>
      </c>
      <c r="CS2541" s="44">
        <v>2539</v>
      </c>
      <c r="CT2541" s="44" t="s">
        <v>27415</v>
      </c>
      <c r="CU2541" s="214">
        <v>13787</v>
      </c>
      <c r="CV2541" s="212" t="s">
        <v>27416</v>
      </c>
      <c r="CW2541" s="212" t="s">
        <v>12418</v>
      </c>
      <c r="CX2541" s="44" t="s">
        <v>963</v>
      </c>
      <c r="CY2541" s="78">
        <v>43312</v>
      </c>
      <c r="CZ2541" s="215" t="s">
        <v>601</v>
      </c>
      <c r="DA2541" s="212" t="s">
        <v>512</v>
      </c>
      <c r="DB2541" s="44" t="s">
        <v>802</v>
      </c>
      <c r="DC2541" s="44" t="s">
        <v>12419</v>
      </c>
      <c r="DD2541" s="44" t="s">
        <v>532</v>
      </c>
    </row>
    <row r="2542" spans="83:108">
      <c r="CE2542" s="212"/>
      <c r="CF2542" s="213">
        <f>IF(ISNUMBER(SEARCH($H$2,$CG$3:$CG$3334)),MAX($CF$2:CF2541)+1,0)</f>
        <v>2540</v>
      </c>
      <c r="CG2542" s="220" t="s">
        <v>27417</v>
      </c>
      <c r="CH2542" s="212"/>
      <c r="CI2542" s="212"/>
      <c r="CJ2542" s="213" t="str">
        <f>IFERROR(VLOOKUP(ROWS($CJ$3:CJ2542),CF2542:CG5873,2,0),"")</f>
        <v>RIZA 20 WG_02540</v>
      </c>
      <c r="CK2542" s="212" t="s">
        <v>27418</v>
      </c>
      <c r="CL2542" s="212" t="s">
        <v>27419</v>
      </c>
      <c r="CM2542" s="78">
        <v>43708</v>
      </c>
      <c r="CN2542" s="212" t="s">
        <v>27420</v>
      </c>
      <c r="CO2542" s="212" t="s">
        <v>27421</v>
      </c>
      <c r="CP2542" s="212" t="s">
        <v>27422</v>
      </c>
      <c r="CQ2542" s="212" t="s">
        <v>27423</v>
      </c>
      <c r="CR2542" s="212" t="s">
        <v>27424</v>
      </c>
      <c r="CS2542" s="44">
        <v>2540</v>
      </c>
      <c r="CT2542" s="44" t="s">
        <v>27425</v>
      </c>
      <c r="CU2542" s="214">
        <v>14120</v>
      </c>
      <c r="CV2542" s="212" t="s">
        <v>27426</v>
      </c>
      <c r="CW2542" s="212" t="s">
        <v>749</v>
      </c>
      <c r="CX2542" s="44" t="s">
        <v>1831</v>
      </c>
      <c r="CY2542" s="78">
        <v>43708</v>
      </c>
      <c r="CZ2542" s="215" t="s">
        <v>576</v>
      </c>
      <c r="DA2542" s="212" t="s">
        <v>512</v>
      </c>
      <c r="DB2542" s="44" t="s">
        <v>641</v>
      </c>
      <c r="DC2542" s="44" t="s">
        <v>2586</v>
      </c>
      <c r="DD2542" s="44" t="s">
        <v>532</v>
      </c>
    </row>
    <row r="2543" spans="83:108">
      <c r="CE2543" s="212"/>
      <c r="CF2543" s="213">
        <f>IF(ISNUMBER(SEARCH($H$2,$CG$3:$CG$3334)),MAX($CF$2:CF2542)+1,0)</f>
        <v>2541</v>
      </c>
      <c r="CG2543" s="220" t="s">
        <v>27427</v>
      </c>
      <c r="CH2543" s="212"/>
      <c r="CI2543" s="212"/>
      <c r="CJ2543" s="213" t="str">
        <f>IFERROR(VLOOKUP(ROWS($CJ$3:CJ2543),CF2543:CG5874,2,0),"")</f>
        <v>RIZOLEX  GOLD_02541</v>
      </c>
      <c r="CK2543" s="212" t="s">
        <v>27428</v>
      </c>
      <c r="CL2543" s="212" t="s">
        <v>27429</v>
      </c>
      <c r="CM2543" s="78">
        <v>43220</v>
      </c>
      <c r="CN2543" s="212" t="s">
        <v>27430</v>
      </c>
      <c r="CO2543" s="212" t="s">
        <v>27431</v>
      </c>
      <c r="CP2543" s="212" t="s">
        <v>27432</v>
      </c>
      <c r="CQ2543" s="212" t="s">
        <v>27433</v>
      </c>
      <c r="CR2543" s="212" t="s">
        <v>27434</v>
      </c>
      <c r="CS2543" s="44">
        <v>2541</v>
      </c>
      <c r="CT2543" s="44" t="s">
        <v>27435</v>
      </c>
      <c r="CU2543" s="214">
        <v>7961</v>
      </c>
      <c r="CV2543" s="212" t="s">
        <v>27436</v>
      </c>
      <c r="CW2543" s="212" t="s">
        <v>1370</v>
      </c>
      <c r="CX2543" s="44" t="s">
        <v>721</v>
      </c>
      <c r="CY2543" s="78">
        <v>43220</v>
      </c>
      <c r="CZ2543" s="215" t="s">
        <v>601</v>
      </c>
      <c r="DA2543" s="212" t="s">
        <v>512</v>
      </c>
      <c r="DB2543" s="44" t="s">
        <v>802</v>
      </c>
      <c r="DC2543" s="44" t="s">
        <v>1326</v>
      </c>
      <c r="DD2543" s="44" t="s">
        <v>563</v>
      </c>
    </row>
    <row r="2544" spans="83:108">
      <c r="CE2544" s="212"/>
      <c r="CF2544" s="213">
        <f>IF(ISNUMBER(SEARCH($H$2,$CG$3:$CG$3334)),MAX($CF$2:CF2543)+1,0)</f>
        <v>2542</v>
      </c>
      <c r="CG2544" s="220" t="s">
        <v>27437</v>
      </c>
      <c r="CH2544" s="212"/>
      <c r="CI2544" s="212"/>
      <c r="CJ2544" s="213" t="str">
        <f>IFERROR(VLOOKUP(ROWS($CJ$3:CJ2544),CF2544:CG5875,2,0),"")</f>
        <v>RIZOLEX 10 PS_02542</v>
      </c>
      <c r="CK2544" s="212" t="s">
        <v>27438</v>
      </c>
      <c r="CL2544" s="212" t="s">
        <v>27439</v>
      </c>
      <c r="CM2544" s="78">
        <v>43220</v>
      </c>
      <c r="CN2544" s="212" t="s">
        <v>27440</v>
      </c>
      <c r="CO2544" s="212" t="s">
        <v>27441</v>
      </c>
      <c r="CP2544" s="212" t="s">
        <v>27442</v>
      </c>
      <c r="CQ2544" s="212" t="s">
        <v>27443</v>
      </c>
      <c r="CR2544" s="212" t="s">
        <v>27444</v>
      </c>
      <c r="CS2544" s="44">
        <v>2542</v>
      </c>
      <c r="CT2544" s="44" t="s">
        <v>27445</v>
      </c>
      <c r="CU2544" s="214">
        <v>7969</v>
      </c>
      <c r="CV2544" s="212" t="s">
        <v>27446</v>
      </c>
      <c r="CW2544" s="212" t="s">
        <v>1370</v>
      </c>
      <c r="CX2544" s="44" t="s">
        <v>694</v>
      </c>
      <c r="CY2544" s="78">
        <v>43220</v>
      </c>
      <c r="CZ2544" s="215" t="s">
        <v>601</v>
      </c>
      <c r="DA2544" s="212" t="s">
        <v>512</v>
      </c>
      <c r="DB2544" s="44" t="s">
        <v>886</v>
      </c>
      <c r="DC2544" s="44" t="s">
        <v>827</v>
      </c>
      <c r="DD2544" s="44" t="s">
        <v>563</v>
      </c>
    </row>
    <row r="2545" spans="83:108">
      <c r="CE2545" s="212"/>
      <c r="CF2545" s="213">
        <f>IF(ISNUMBER(SEARCH($H$2,$CG$3:$CG$3334)),MAX($CF$2:CF2544)+1,0)</f>
        <v>2543</v>
      </c>
      <c r="CG2545" s="220" t="s">
        <v>27447</v>
      </c>
      <c r="CH2545" s="212"/>
      <c r="CI2545" s="212"/>
      <c r="CJ2545" s="213" t="str">
        <f>IFERROR(VLOOKUP(ROWS($CJ$3:CJ2545),CF2545:CG5876,2,0),"")</f>
        <v>RIZOLEX 50 PB_02543</v>
      </c>
      <c r="CK2545" s="212" t="s">
        <v>27448</v>
      </c>
      <c r="CL2545" s="212" t="s">
        <v>27449</v>
      </c>
      <c r="CM2545" s="78">
        <v>43220</v>
      </c>
      <c r="CN2545" s="212" t="s">
        <v>27450</v>
      </c>
      <c r="CO2545" s="212" t="s">
        <v>27451</v>
      </c>
      <c r="CP2545" s="212" t="s">
        <v>27452</v>
      </c>
      <c r="CQ2545" s="212" t="s">
        <v>27453</v>
      </c>
      <c r="CR2545" s="212" t="s">
        <v>27454</v>
      </c>
      <c r="CS2545" s="44">
        <v>2543</v>
      </c>
      <c r="CT2545" s="44" t="s">
        <v>27455</v>
      </c>
      <c r="CU2545" s="214">
        <v>7963</v>
      </c>
      <c r="CV2545" s="212" t="s">
        <v>27456</v>
      </c>
      <c r="CW2545" s="212" t="s">
        <v>1370</v>
      </c>
      <c r="CX2545" s="44" t="s">
        <v>721</v>
      </c>
      <c r="CY2545" s="78">
        <v>43220</v>
      </c>
      <c r="CZ2545" s="215" t="s">
        <v>601</v>
      </c>
      <c r="DA2545" s="212" t="s">
        <v>512</v>
      </c>
      <c r="DB2545" s="44" t="s">
        <v>802</v>
      </c>
      <c r="DC2545" s="44" t="s">
        <v>1326</v>
      </c>
      <c r="DD2545" s="44" t="s">
        <v>563</v>
      </c>
    </row>
    <row r="2546" spans="83:108">
      <c r="CE2546" s="212"/>
      <c r="CF2546" s="213">
        <f>IF(ISNUMBER(SEARCH($H$2,$CG$3:$CG$3334)),MAX($CF$2:CF2545)+1,0)</f>
        <v>2544</v>
      </c>
      <c r="CG2546" s="220" t="s">
        <v>27457</v>
      </c>
      <c r="CH2546" s="212"/>
      <c r="CI2546" s="212"/>
      <c r="CJ2546" s="213" t="str">
        <f>IFERROR(VLOOKUP(ROWS($CJ$3:CJ2546),CF2546:CG5877,2,0),"")</f>
        <v>RIZOLEX CAP_02544</v>
      </c>
      <c r="CK2546" s="212" t="s">
        <v>27458</v>
      </c>
      <c r="CL2546" s="212" t="s">
        <v>27459</v>
      </c>
      <c r="CM2546" s="78">
        <v>43220</v>
      </c>
      <c r="CN2546" s="212" t="s">
        <v>27460</v>
      </c>
      <c r="CO2546" s="212" t="s">
        <v>27461</v>
      </c>
      <c r="CP2546" s="212" t="s">
        <v>27462</v>
      </c>
      <c r="CQ2546" s="212" t="s">
        <v>27463</v>
      </c>
      <c r="CR2546" s="212" t="s">
        <v>27464</v>
      </c>
      <c r="CS2546" s="44">
        <v>2544</v>
      </c>
      <c r="CT2546" s="44" t="s">
        <v>27465</v>
      </c>
      <c r="CU2546" s="214">
        <v>11921</v>
      </c>
      <c r="CV2546" s="212" t="s">
        <v>27466</v>
      </c>
      <c r="CW2546" s="212" t="s">
        <v>1370</v>
      </c>
      <c r="CX2546" s="44" t="s">
        <v>721</v>
      </c>
      <c r="CY2546" s="78">
        <v>43220</v>
      </c>
      <c r="CZ2546" s="215" t="s">
        <v>601</v>
      </c>
      <c r="DA2546" s="212" t="s">
        <v>512</v>
      </c>
      <c r="DB2546" s="44" t="s">
        <v>802</v>
      </c>
      <c r="DC2546" s="44" t="s">
        <v>1326</v>
      </c>
      <c r="DD2546" s="44" t="s">
        <v>563</v>
      </c>
    </row>
    <row r="2547" spans="83:108">
      <c r="CE2547" s="212"/>
      <c r="CF2547" s="213">
        <f>IF(ISNUMBER(SEARCH($H$2,$CG$3:$CG$3334)),MAX($CF$2:CF2546)+1,0)</f>
        <v>2545</v>
      </c>
      <c r="CG2547" s="220" t="s">
        <v>27467</v>
      </c>
      <c r="CH2547" s="212"/>
      <c r="CI2547" s="212"/>
      <c r="CJ2547" s="213" t="str">
        <f>IFERROR(VLOOKUP(ROWS($CJ$3:CJ2547),CF2547:CG5878,2,0),"")</f>
        <v>RIZOLEX FIORI_02545</v>
      </c>
      <c r="CK2547" s="212" t="s">
        <v>27468</v>
      </c>
      <c r="CL2547" s="212" t="s">
        <v>27469</v>
      </c>
      <c r="CM2547" s="78">
        <v>43220</v>
      </c>
      <c r="CN2547" s="212" t="s">
        <v>27470</v>
      </c>
      <c r="CO2547" s="212" t="s">
        <v>27471</v>
      </c>
      <c r="CP2547" s="212" t="s">
        <v>27472</v>
      </c>
      <c r="CQ2547" s="212" t="s">
        <v>27473</v>
      </c>
      <c r="CR2547" s="212" t="s">
        <v>27474</v>
      </c>
      <c r="CS2547" s="44">
        <v>2545</v>
      </c>
      <c r="CT2547" s="44" t="s">
        <v>27475</v>
      </c>
      <c r="CU2547" s="214">
        <v>6378</v>
      </c>
      <c r="CV2547" s="212" t="s">
        <v>27476</v>
      </c>
      <c r="CW2547" s="212" t="s">
        <v>1370</v>
      </c>
      <c r="CX2547" s="44" t="s">
        <v>694</v>
      </c>
      <c r="CY2547" s="78">
        <v>43220</v>
      </c>
      <c r="CZ2547" s="215" t="s">
        <v>601</v>
      </c>
      <c r="DA2547" s="212" t="s">
        <v>512</v>
      </c>
      <c r="DB2547" s="44" t="s">
        <v>802</v>
      </c>
      <c r="DC2547" s="44" t="s">
        <v>1326</v>
      </c>
      <c r="DD2547" s="44" t="s">
        <v>563</v>
      </c>
    </row>
    <row r="2548" spans="83:108">
      <c r="CE2548" s="212"/>
      <c r="CF2548" s="213">
        <f>IF(ISNUMBER(SEARCH($H$2,$CG$3:$CG$3334)),MAX($CF$2:CF2547)+1,0)</f>
        <v>2546</v>
      </c>
      <c r="CG2548" s="220" t="s">
        <v>27477</v>
      </c>
      <c r="CH2548" s="212"/>
      <c r="CI2548" s="212"/>
      <c r="CJ2548" s="213" t="str">
        <f>IFERROR(VLOOKUP(ROWS($CJ$3:CJ2548),CF2548:CG5879,2,0),"")</f>
        <v>RIZOSOL 50_02546</v>
      </c>
      <c r="CK2548" s="212" t="s">
        <v>27478</v>
      </c>
      <c r="CL2548" s="212" t="s">
        <v>27479</v>
      </c>
      <c r="CM2548" s="78">
        <v>43220</v>
      </c>
      <c r="CN2548" s="212" t="s">
        <v>27480</v>
      </c>
      <c r="CO2548" s="212" t="s">
        <v>27481</v>
      </c>
      <c r="CP2548" s="212" t="s">
        <v>27482</v>
      </c>
      <c r="CQ2548" s="212" t="s">
        <v>27483</v>
      </c>
      <c r="CR2548" s="212" t="s">
        <v>27484</v>
      </c>
      <c r="CS2548" s="44">
        <v>2546</v>
      </c>
      <c r="CT2548" s="44" t="s">
        <v>27485</v>
      </c>
      <c r="CU2548" s="214">
        <v>11204</v>
      </c>
      <c r="CV2548" s="212" t="s">
        <v>27486</v>
      </c>
      <c r="CW2548" s="212" t="s">
        <v>1370</v>
      </c>
      <c r="CX2548" s="44" t="s">
        <v>721</v>
      </c>
      <c r="CY2548" s="78">
        <v>43220</v>
      </c>
      <c r="CZ2548" s="215" t="s">
        <v>601</v>
      </c>
      <c r="DA2548" s="212" t="s">
        <v>512</v>
      </c>
      <c r="DB2548" s="44" t="s">
        <v>802</v>
      </c>
      <c r="DC2548" s="44" t="s">
        <v>1326</v>
      </c>
      <c r="DD2548" s="44" t="s">
        <v>563</v>
      </c>
    </row>
    <row r="2549" spans="83:108">
      <c r="CE2549" s="212"/>
      <c r="CF2549" s="213">
        <f>IF(ISNUMBER(SEARCH($H$2,$CG$3:$CG$3334)),MAX($CF$2:CF2548)+1,0)</f>
        <v>2547</v>
      </c>
      <c r="CG2549" s="220" t="s">
        <v>27487</v>
      </c>
      <c r="CH2549" s="212"/>
      <c r="CI2549" s="212"/>
      <c r="CJ2549" s="213" t="str">
        <f>IFERROR(VLOOKUP(ROWS($CJ$3:CJ2549),CF2549:CG5880,2,0),"")</f>
        <v>ROBO' EC_02547</v>
      </c>
      <c r="CK2549" s="212" t="s">
        <v>27488</v>
      </c>
      <c r="CL2549" s="212" t="s">
        <v>27489</v>
      </c>
      <c r="CM2549" s="78">
        <v>43312</v>
      </c>
      <c r="CN2549" s="212" t="s">
        <v>27490</v>
      </c>
      <c r="CO2549" s="212" t="s">
        <v>27491</v>
      </c>
      <c r="CP2549" s="212" t="s">
        <v>27492</v>
      </c>
      <c r="CQ2549" s="212" t="s">
        <v>27493</v>
      </c>
      <c r="CR2549" s="212" t="s">
        <v>27494</v>
      </c>
      <c r="CS2549" s="44">
        <v>2547</v>
      </c>
      <c r="CT2549" s="44" t="s">
        <v>27495</v>
      </c>
      <c r="CU2549" s="214">
        <v>14580</v>
      </c>
      <c r="CV2549" s="212" t="s">
        <v>27496</v>
      </c>
      <c r="CW2549" s="212" t="s">
        <v>16241</v>
      </c>
      <c r="CX2549" s="44" t="s">
        <v>3072</v>
      </c>
      <c r="CY2549" s="78">
        <v>43312</v>
      </c>
      <c r="CZ2549" s="215" t="s">
        <v>601</v>
      </c>
      <c r="DA2549" s="212" t="s">
        <v>529</v>
      </c>
      <c r="DB2549" s="44" t="s">
        <v>530</v>
      </c>
      <c r="DC2549" s="44" t="s">
        <v>1227</v>
      </c>
      <c r="DD2549" s="44" t="s">
        <v>563</v>
      </c>
    </row>
    <row r="2550" spans="83:108">
      <c r="CE2550" s="212"/>
      <c r="CF2550" s="213">
        <f>IF(ISNUMBER(SEARCH($H$2,$CG$3:$CG$3334)),MAX($CF$2:CF2549)+1,0)</f>
        <v>2548</v>
      </c>
      <c r="CG2550" s="220" t="s">
        <v>27497</v>
      </c>
      <c r="CH2550" s="212"/>
      <c r="CI2550" s="212"/>
      <c r="CJ2550" s="213" t="str">
        <f>IFERROR(VLOOKUP(ROWS($CJ$3:CJ2550),CF2550:CG5881,2,0),"")</f>
        <v>ROBO' WDG_02548</v>
      </c>
      <c r="CK2550" s="212" t="s">
        <v>27498</v>
      </c>
      <c r="CL2550" s="212" t="s">
        <v>27499</v>
      </c>
      <c r="CM2550" s="78">
        <v>43312</v>
      </c>
      <c r="CN2550" s="212" t="s">
        <v>27500</v>
      </c>
      <c r="CO2550" s="212" t="s">
        <v>27501</v>
      </c>
      <c r="CP2550" s="212" t="s">
        <v>27502</v>
      </c>
      <c r="CQ2550" s="212" t="s">
        <v>27503</v>
      </c>
      <c r="CR2550" s="212" t="s">
        <v>27504</v>
      </c>
      <c r="CS2550" s="44">
        <v>2548</v>
      </c>
      <c r="CT2550" s="44" t="s">
        <v>27505</v>
      </c>
      <c r="CU2550" s="214">
        <v>14581</v>
      </c>
      <c r="CV2550" s="212" t="s">
        <v>27506</v>
      </c>
      <c r="CW2550" s="212" t="s">
        <v>16241</v>
      </c>
      <c r="CX2550" s="44" t="s">
        <v>3072</v>
      </c>
      <c r="CY2550" s="78">
        <v>43312</v>
      </c>
      <c r="CZ2550" s="215" t="s">
        <v>601</v>
      </c>
      <c r="DA2550" s="212" t="s">
        <v>529</v>
      </c>
      <c r="DB2550" s="44" t="s">
        <v>2924</v>
      </c>
      <c r="DC2550" s="44" t="s">
        <v>1440</v>
      </c>
      <c r="DD2550" s="44" t="s">
        <v>563</v>
      </c>
    </row>
    <row r="2551" spans="83:108">
      <c r="CE2551" s="212"/>
      <c r="CF2551" s="213">
        <f>IF(ISNUMBER(SEARCH($H$2,$CG$3:$CG$3334)),MAX($CF$2:CF2550)+1,0)</f>
        <v>2549</v>
      </c>
      <c r="CG2551" s="220" t="s">
        <v>27507</v>
      </c>
      <c r="CH2551" s="212"/>
      <c r="CI2551" s="212"/>
      <c r="CJ2551" s="213" t="str">
        <f>IFERROR(VLOOKUP(ROWS($CJ$3:CJ2551),CF2551:CG5882,2,0),"")</f>
        <v>RODACUS 40 ST_02549</v>
      </c>
      <c r="CK2551" s="212" t="s">
        <v>27508</v>
      </c>
      <c r="CL2551" s="212" t="s">
        <v>27509</v>
      </c>
      <c r="CM2551" s="78">
        <v>43312</v>
      </c>
      <c r="CN2551" s="212" t="s">
        <v>27510</v>
      </c>
      <c r="CO2551" s="212" t="s">
        <v>27511</v>
      </c>
      <c r="CP2551" s="212" t="s">
        <v>27512</v>
      </c>
      <c r="CQ2551" s="212" t="s">
        <v>27513</v>
      </c>
      <c r="CR2551" s="212" t="s">
        <v>27514</v>
      </c>
      <c r="CS2551" s="44">
        <v>2549</v>
      </c>
      <c r="CT2551" s="44" t="s">
        <v>27515</v>
      </c>
      <c r="CU2551" s="214">
        <v>12559</v>
      </c>
      <c r="CV2551" s="212" t="s">
        <v>27516</v>
      </c>
      <c r="CW2551" s="212" t="s">
        <v>2549</v>
      </c>
      <c r="CX2551" s="44" t="s">
        <v>1831</v>
      </c>
      <c r="CY2551" s="78">
        <v>43312</v>
      </c>
      <c r="CZ2551" s="215" t="s">
        <v>545</v>
      </c>
      <c r="DA2551" s="212" t="s">
        <v>529</v>
      </c>
      <c r="DB2551" s="44" t="s">
        <v>530</v>
      </c>
      <c r="DC2551" s="44" t="s">
        <v>2551</v>
      </c>
      <c r="DD2551" s="44" t="s">
        <v>563</v>
      </c>
    </row>
    <row r="2552" spans="83:108">
      <c r="CE2552" s="212"/>
      <c r="CF2552" s="213">
        <f>IF(ISNUMBER(SEARCH($H$2,$CG$3:$CG$3334)),MAX($CF$2:CF2551)+1,0)</f>
        <v>2550</v>
      </c>
      <c r="CG2552" s="220" t="s">
        <v>27517</v>
      </c>
      <c r="CH2552" s="212"/>
      <c r="CI2552" s="212"/>
      <c r="CJ2552" s="213" t="str">
        <f>IFERROR(VLOOKUP(ROWS($CJ$3:CJ2552),CF2552:CG5883,2,0),"")</f>
        <v>RODEO GOLD_02550</v>
      </c>
      <c r="CK2552" s="212" t="s">
        <v>27518</v>
      </c>
      <c r="CL2552" s="212" t="s">
        <v>27519</v>
      </c>
      <c r="CM2552" s="78">
        <v>43100</v>
      </c>
      <c r="CN2552" s="212" t="s">
        <v>27520</v>
      </c>
      <c r="CO2552" s="212" t="s">
        <v>27521</v>
      </c>
      <c r="CP2552" s="212" t="s">
        <v>27522</v>
      </c>
      <c r="CQ2552" s="212" t="s">
        <v>27523</v>
      </c>
      <c r="CR2552" s="212" t="s">
        <v>27524</v>
      </c>
      <c r="CS2552" s="44">
        <v>2550</v>
      </c>
      <c r="CT2552" s="44" t="s">
        <v>27525</v>
      </c>
      <c r="CU2552" s="214">
        <v>10672</v>
      </c>
      <c r="CV2552" s="212" t="s">
        <v>27526</v>
      </c>
      <c r="CW2552" s="212" t="s">
        <v>3802</v>
      </c>
      <c r="CX2552" s="44" t="s">
        <v>5486</v>
      </c>
      <c r="CY2552" s="78">
        <v>43100</v>
      </c>
      <c r="CZ2552" s="215" t="s">
        <v>545</v>
      </c>
      <c r="DA2552" s="212" t="s">
        <v>737</v>
      </c>
      <c r="DB2552" s="44" t="s">
        <v>919</v>
      </c>
      <c r="DC2552" s="44" t="s">
        <v>5265</v>
      </c>
      <c r="DD2552" s="44" t="s">
        <v>563</v>
      </c>
    </row>
    <row r="2553" spans="83:108">
      <c r="CE2553" s="212"/>
      <c r="CF2553" s="213">
        <f>IF(ISNUMBER(SEARCH($H$2,$CG$3:$CG$3334)),MAX($CF$2:CF2552)+1,0)</f>
        <v>2551</v>
      </c>
      <c r="CG2553" s="220" t="s">
        <v>27527</v>
      </c>
      <c r="CH2553" s="212"/>
      <c r="CI2553" s="212"/>
      <c r="CJ2553" s="213" t="str">
        <f>IFERROR(VLOOKUP(ROWS($CJ$3:CJ2553),CF2553:CG5884,2,0),"")</f>
        <v>ROGATOX 40 ST_02551</v>
      </c>
      <c r="CK2553" s="212" t="s">
        <v>27528</v>
      </c>
      <c r="CL2553" s="212" t="s">
        <v>27529</v>
      </c>
      <c r="CM2553" s="78">
        <v>43312</v>
      </c>
      <c r="CN2553" s="212" t="s">
        <v>27530</v>
      </c>
      <c r="CO2553" s="212" t="s">
        <v>27531</v>
      </c>
      <c r="CP2553" s="212" t="s">
        <v>27532</v>
      </c>
      <c r="CQ2553" s="212" t="s">
        <v>27533</v>
      </c>
      <c r="CR2553" s="212" t="s">
        <v>27534</v>
      </c>
      <c r="CS2553" s="44">
        <v>2551</v>
      </c>
      <c r="CT2553" s="44" t="s">
        <v>27535</v>
      </c>
      <c r="CU2553" s="214">
        <v>14650</v>
      </c>
      <c r="CV2553" s="212" t="s">
        <v>27536</v>
      </c>
      <c r="CW2553" s="212" t="s">
        <v>2549</v>
      </c>
      <c r="CX2553" s="44" t="s">
        <v>1831</v>
      </c>
      <c r="CY2553" s="78">
        <v>43312</v>
      </c>
      <c r="CZ2553" s="215" t="s">
        <v>907</v>
      </c>
      <c r="DA2553" s="212" t="s">
        <v>529</v>
      </c>
      <c r="DB2553" s="44" t="s">
        <v>530</v>
      </c>
      <c r="DC2553" s="44" t="s">
        <v>2551</v>
      </c>
      <c r="DD2553" s="44" t="s">
        <v>563</v>
      </c>
    </row>
    <row r="2554" spans="83:108">
      <c r="CE2554" s="212"/>
      <c r="CF2554" s="213">
        <f>IF(ISNUMBER(SEARCH($H$2,$CG$3:$CG$3334)),MAX($CF$2:CF2553)+1,0)</f>
        <v>2552</v>
      </c>
      <c r="CG2554" s="220" t="s">
        <v>27537</v>
      </c>
      <c r="CH2554" s="212"/>
      <c r="CI2554" s="212"/>
      <c r="CJ2554" s="213" t="str">
        <f>IFERROR(VLOOKUP(ROWS($CJ$3:CJ2554),CF2554:CG5885,2,0),"")</f>
        <v>ROGOR 400 ST_02552</v>
      </c>
      <c r="CK2554" s="212" t="s">
        <v>27538</v>
      </c>
      <c r="CL2554" s="212" t="s">
        <v>27539</v>
      </c>
      <c r="CM2554" s="78">
        <v>43312</v>
      </c>
      <c r="CN2554" s="212" t="s">
        <v>27540</v>
      </c>
      <c r="CO2554" s="212" t="s">
        <v>27541</v>
      </c>
      <c r="CP2554" s="212" t="s">
        <v>27542</v>
      </c>
      <c r="CQ2554" s="212" t="s">
        <v>27543</v>
      </c>
      <c r="CR2554" s="212" t="s">
        <v>27544</v>
      </c>
      <c r="CS2554" s="44">
        <v>2552</v>
      </c>
      <c r="CT2554" s="44" t="s">
        <v>27545</v>
      </c>
      <c r="CU2554" s="214">
        <v>4228</v>
      </c>
      <c r="CV2554" s="212" t="s">
        <v>27546</v>
      </c>
      <c r="CW2554" s="212" t="s">
        <v>2549</v>
      </c>
      <c r="CX2554" s="44" t="s">
        <v>2550</v>
      </c>
      <c r="CY2554" s="78">
        <v>43312</v>
      </c>
      <c r="CZ2554" s="215" t="s">
        <v>640</v>
      </c>
      <c r="DA2554" s="212" t="s">
        <v>529</v>
      </c>
      <c r="DB2554" s="44" t="s">
        <v>547</v>
      </c>
      <c r="DC2554" s="44" t="s">
        <v>2551</v>
      </c>
      <c r="DD2554" s="44" t="s">
        <v>563</v>
      </c>
    </row>
    <row r="2555" spans="83:108">
      <c r="CE2555" s="212"/>
      <c r="CF2555" s="213">
        <f>IF(ISNUMBER(SEARCH($H$2,$CG$3:$CG$3334)),MAX($CF$2:CF2554)+1,0)</f>
        <v>2553</v>
      </c>
      <c r="CG2555" s="220" t="s">
        <v>27547</v>
      </c>
      <c r="CH2555" s="212"/>
      <c r="CI2555" s="212"/>
      <c r="CJ2555" s="213" t="str">
        <f>IFERROR(VLOOKUP(ROWS($CJ$3:CJ2555),CF2555:CG5886,2,0),"")</f>
        <v>ROGOR L 40 ST_02553</v>
      </c>
      <c r="CK2555" s="212" t="s">
        <v>27548</v>
      </c>
      <c r="CL2555" s="212" t="s">
        <v>27549</v>
      </c>
      <c r="CM2555" s="78">
        <v>43312</v>
      </c>
      <c r="CN2555" s="212" t="s">
        <v>27550</v>
      </c>
      <c r="CO2555" s="212" t="s">
        <v>27551</v>
      </c>
      <c r="CP2555" s="212" t="s">
        <v>27552</v>
      </c>
      <c r="CQ2555" s="212" t="s">
        <v>27553</v>
      </c>
      <c r="CR2555" s="212" t="s">
        <v>27554</v>
      </c>
      <c r="CS2555" s="44">
        <v>2553</v>
      </c>
      <c r="CT2555" s="44" t="s">
        <v>27555</v>
      </c>
      <c r="CU2555" s="214">
        <v>4326</v>
      </c>
      <c r="CV2555" s="212" t="s">
        <v>27556</v>
      </c>
      <c r="CW2555" s="212" t="s">
        <v>2549</v>
      </c>
      <c r="CX2555" s="44" t="s">
        <v>2550</v>
      </c>
      <c r="CY2555" s="78">
        <v>43312</v>
      </c>
      <c r="CZ2555" s="215" t="s">
        <v>907</v>
      </c>
      <c r="DA2555" s="212" t="s">
        <v>529</v>
      </c>
      <c r="DB2555" s="44" t="s">
        <v>547</v>
      </c>
      <c r="DC2555" s="44" t="s">
        <v>2551</v>
      </c>
      <c r="DD2555" s="44" t="s">
        <v>563</v>
      </c>
    </row>
    <row r="2556" spans="83:108">
      <c r="CE2556" s="212"/>
      <c r="CF2556" s="213">
        <f>IF(ISNUMBER(SEARCH($H$2,$CG$3:$CG$3334)),MAX($CF$2:CF2555)+1,0)</f>
        <v>2554</v>
      </c>
      <c r="CG2556" s="220" t="s">
        <v>27557</v>
      </c>
      <c r="CH2556" s="212"/>
      <c r="CI2556" s="212"/>
      <c r="CJ2556" s="213" t="str">
        <f>IFERROR(VLOOKUP(ROWS($CJ$3:CJ2556),CF2556:CG5887,2,0),"")</f>
        <v>ROGOR ST_02554</v>
      </c>
      <c r="CK2556" s="212" t="s">
        <v>27558</v>
      </c>
      <c r="CL2556" s="212" t="s">
        <v>27559</v>
      </c>
      <c r="CM2556" s="78">
        <v>43312</v>
      </c>
      <c r="CN2556" s="212" t="s">
        <v>27560</v>
      </c>
      <c r="CO2556" s="212" t="s">
        <v>27561</v>
      </c>
      <c r="CP2556" s="212" t="s">
        <v>27562</v>
      </c>
      <c r="CQ2556" s="212" t="s">
        <v>27563</v>
      </c>
      <c r="CR2556" s="212" t="s">
        <v>27564</v>
      </c>
      <c r="CS2556" s="44">
        <v>2554</v>
      </c>
      <c r="CT2556" s="44" t="s">
        <v>27565</v>
      </c>
      <c r="CU2556" s="214">
        <v>5509</v>
      </c>
      <c r="CV2556" s="212" t="s">
        <v>27566</v>
      </c>
      <c r="CW2556" s="212" t="s">
        <v>2549</v>
      </c>
      <c r="CX2556" s="44" t="s">
        <v>1831</v>
      </c>
      <c r="CY2556" s="78">
        <v>43312</v>
      </c>
      <c r="CZ2556" s="215" t="s">
        <v>907</v>
      </c>
      <c r="DA2556" s="212" t="s">
        <v>561</v>
      </c>
      <c r="DB2556" s="44" t="s">
        <v>530</v>
      </c>
      <c r="DC2556" s="44" t="s">
        <v>2551</v>
      </c>
      <c r="DD2556" s="44" t="s">
        <v>563</v>
      </c>
    </row>
    <row r="2557" spans="83:108">
      <c r="CE2557" s="212"/>
      <c r="CF2557" s="213">
        <f>IF(ISNUMBER(SEARCH($H$2,$CG$3:$CG$3334)),MAX($CF$2:CF2556)+1,0)</f>
        <v>2555</v>
      </c>
      <c r="CG2557" s="220" t="s">
        <v>27567</v>
      </c>
      <c r="CH2557" s="212"/>
      <c r="CI2557" s="212"/>
      <c r="CJ2557" s="213" t="str">
        <f>IFERROR(VLOOKUP(ROWS($CJ$3:CJ2557),CF2557:CG5888,2,0),"")</f>
        <v>ROKAR 40 ST_02555</v>
      </c>
      <c r="CK2557" s="212" t="s">
        <v>27568</v>
      </c>
      <c r="CL2557" s="212" t="s">
        <v>27569</v>
      </c>
      <c r="CM2557" s="78">
        <v>43312</v>
      </c>
      <c r="CN2557" s="212" t="s">
        <v>27570</v>
      </c>
      <c r="CO2557" s="212" t="s">
        <v>27571</v>
      </c>
      <c r="CP2557" s="212" t="s">
        <v>27572</v>
      </c>
      <c r="CQ2557" s="212" t="s">
        <v>27573</v>
      </c>
      <c r="CR2557" s="212" t="s">
        <v>27574</v>
      </c>
      <c r="CS2557" s="44">
        <v>2555</v>
      </c>
      <c r="CT2557" s="44" t="s">
        <v>27575</v>
      </c>
      <c r="CU2557" s="214">
        <v>11248</v>
      </c>
      <c r="CV2557" s="212" t="s">
        <v>27576</v>
      </c>
      <c r="CW2557" s="212" t="s">
        <v>2549</v>
      </c>
      <c r="CX2557" s="44" t="s">
        <v>1831</v>
      </c>
      <c r="CY2557" s="78">
        <v>43312</v>
      </c>
      <c r="CZ2557" s="215" t="s">
        <v>576</v>
      </c>
      <c r="DA2557" s="212" t="s">
        <v>529</v>
      </c>
      <c r="DB2557" s="44" t="s">
        <v>530</v>
      </c>
      <c r="DC2557" s="44" t="s">
        <v>2551</v>
      </c>
      <c r="DD2557" s="44" t="s">
        <v>563</v>
      </c>
    </row>
    <row r="2558" spans="83:108">
      <c r="CE2558" s="212"/>
      <c r="CF2558" s="213">
        <f>IF(ISNUMBER(SEARCH($H$2,$CG$3:$CG$3334)),MAX($CF$2:CF2557)+1,0)</f>
        <v>2556</v>
      </c>
      <c r="CG2558" s="220" t="s">
        <v>27577</v>
      </c>
      <c r="CH2558" s="212"/>
      <c r="CI2558" s="212"/>
      <c r="CJ2558" s="213" t="str">
        <f>IFERROR(VLOOKUP(ROWS($CJ$3:CJ2558),CF2558:CG5889,2,0),"")</f>
        <v>ROKAR 400 ST_02556</v>
      </c>
      <c r="CK2558" s="212" t="s">
        <v>27578</v>
      </c>
      <c r="CL2558" s="212" t="s">
        <v>27579</v>
      </c>
      <c r="CM2558" s="78">
        <v>43312</v>
      </c>
      <c r="CN2558" s="212" t="s">
        <v>27580</v>
      </c>
      <c r="CO2558" s="212" t="s">
        <v>27581</v>
      </c>
      <c r="CP2558" s="212" t="s">
        <v>27582</v>
      </c>
      <c r="CQ2558" s="212" t="s">
        <v>27583</v>
      </c>
      <c r="CR2558" s="212" t="s">
        <v>27584</v>
      </c>
      <c r="CS2558" s="44">
        <v>2556</v>
      </c>
      <c r="CT2558" s="44" t="s">
        <v>27585</v>
      </c>
      <c r="CU2558" s="214">
        <v>3366</v>
      </c>
      <c r="CV2558" s="212" t="s">
        <v>27586</v>
      </c>
      <c r="CW2558" s="212" t="s">
        <v>2549</v>
      </c>
      <c r="CX2558" s="44" t="s">
        <v>1831</v>
      </c>
      <c r="CY2558" s="78">
        <v>43312</v>
      </c>
      <c r="CZ2558" s="215" t="s">
        <v>545</v>
      </c>
      <c r="DA2558" s="212" t="s">
        <v>529</v>
      </c>
      <c r="DB2558" s="44" t="s">
        <v>530</v>
      </c>
      <c r="DC2558" s="44" t="s">
        <v>2551</v>
      </c>
      <c r="DD2558" s="44" t="s">
        <v>563</v>
      </c>
    </row>
    <row r="2559" spans="83:108">
      <c r="CE2559" s="212"/>
      <c r="CF2559" s="213">
        <f>IF(ISNUMBER(SEARCH($H$2,$CG$3:$CG$3334)),MAX($CF$2:CF2558)+1,0)</f>
        <v>2557</v>
      </c>
      <c r="CG2559" s="220" t="s">
        <v>27587</v>
      </c>
      <c r="CH2559" s="212"/>
      <c r="CI2559" s="212"/>
      <c r="CJ2559" s="213" t="str">
        <f>IFERROR(VLOOKUP(ROWS($CJ$3:CJ2559),CF2559:CG5890,2,0),"")</f>
        <v>ROMIN 600_02557</v>
      </c>
      <c r="CK2559" s="212" t="s">
        <v>27588</v>
      </c>
      <c r="CL2559" s="212" t="s">
        <v>27589</v>
      </c>
      <c r="CM2559" s="78">
        <v>43465</v>
      </c>
      <c r="CN2559" s="212" t="s">
        <v>27590</v>
      </c>
      <c r="CO2559" s="212" t="s">
        <v>27591</v>
      </c>
      <c r="CP2559" s="212" t="s">
        <v>27592</v>
      </c>
      <c r="CQ2559" s="212" t="s">
        <v>27593</v>
      </c>
      <c r="CR2559" s="212" t="s">
        <v>27594</v>
      </c>
      <c r="CS2559" s="44">
        <v>2557</v>
      </c>
      <c r="CT2559" s="44" t="s">
        <v>27595</v>
      </c>
      <c r="CU2559" s="214">
        <v>14469</v>
      </c>
      <c r="CV2559" s="212" t="s">
        <v>27596</v>
      </c>
      <c r="CW2559" s="212" t="s">
        <v>17678</v>
      </c>
      <c r="CX2559" s="44" t="s">
        <v>2923</v>
      </c>
      <c r="CY2559" s="78">
        <v>43465</v>
      </c>
      <c r="CZ2559" s="215" t="s">
        <v>576</v>
      </c>
      <c r="DA2559" s="212" t="s">
        <v>737</v>
      </c>
      <c r="DB2559" s="44" t="s">
        <v>530</v>
      </c>
      <c r="DC2559" s="44" t="s">
        <v>17679</v>
      </c>
      <c r="DD2559" s="44" t="s">
        <v>532</v>
      </c>
    </row>
    <row r="2560" spans="83:108">
      <c r="CE2560" s="212"/>
      <c r="CF2560" s="213">
        <f>IF(ISNUMBER(SEARCH($H$2,$CG$3:$CG$3334)),MAX($CF$2:CF2559)+1,0)</f>
        <v>2558</v>
      </c>
      <c r="CG2560" s="220" t="s">
        <v>27597</v>
      </c>
      <c r="CH2560" s="212"/>
      <c r="CI2560" s="212"/>
      <c r="CJ2560" s="213" t="str">
        <f>IFERROR(VLOOKUP(ROWS($CJ$3:CJ2560),CF2560:CG5891,2,0),"")</f>
        <v>ROMIN T_02558</v>
      </c>
      <c r="CK2560" s="212" t="s">
        <v>27598</v>
      </c>
      <c r="CL2560" s="212" t="s">
        <v>27599</v>
      </c>
      <c r="CM2560" s="78">
        <v>44561</v>
      </c>
      <c r="CN2560" s="212" t="s">
        <v>27600</v>
      </c>
      <c r="CO2560" s="212" t="s">
        <v>27601</v>
      </c>
      <c r="CP2560" s="212" t="s">
        <v>27602</v>
      </c>
      <c r="CQ2560" s="212" t="s">
        <v>27603</v>
      </c>
      <c r="CR2560" s="212" t="s">
        <v>27604</v>
      </c>
      <c r="CS2560" s="44">
        <v>2558</v>
      </c>
      <c r="CT2560" s="44" t="s">
        <v>27605</v>
      </c>
      <c r="CU2560" s="214">
        <v>14468</v>
      </c>
      <c r="CV2560" s="212" t="s">
        <v>27606</v>
      </c>
      <c r="CW2560" s="212" t="s">
        <v>4491</v>
      </c>
      <c r="CX2560" s="44" t="s">
        <v>2923</v>
      </c>
      <c r="CY2560" s="78">
        <v>44561</v>
      </c>
      <c r="CZ2560" s="215" t="s">
        <v>576</v>
      </c>
      <c r="DA2560" s="212" t="s">
        <v>737</v>
      </c>
      <c r="DB2560" s="44" t="s">
        <v>1619</v>
      </c>
      <c r="DC2560" s="44" t="s">
        <v>4492</v>
      </c>
      <c r="DD2560" s="44" t="s">
        <v>532</v>
      </c>
    </row>
    <row r="2561" spans="83:108">
      <c r="CE2561" s="212"/>
      <c r="CF2561" s="213">
        <f>IF(ISNUMBER(SEARCH($H$2,$CG$3:$CG$3334)),MAX($CF$2:CF2560)+1,0)</f>
        <v>2559</v>
      </c>
      <c r="CG2561" s="220" t="s">
        <v>27607</v>
      </c>
      <c r="CH2561" s="212"/>
      <c r="CI2561" s="212"/>
      <c r="CJ2561" s="213" t="str">
        <f>IFERROR(VLOOKUP(ROWS($CJ$3:CJ2561),CF2561:CG5892,2,0),"")</f>
        <v>ROMULAN_02559</v>
      </c>
      <c r="CK2561" s="212" t="s">
        <v>27608</v>
      </c>
      <c r="CL2561" s="212" t="s">
        <v>27609</v>
      </c>
      <c r="CM2561" s="78">
        <v>44712</v>
      </c>
      <c r="CN2561" s="212" t="s">
        <v>27610</v>
      </c>
      <c r="CO2561" s="212" t="s">
        <v>27611</v>
      </c>
      <c r="CP2561" s="212" t="s">
        <v>27612</v>
      </c>
      <c r="CQ2561" s="212" t="s">
        <v>27613</v>
      </c>
      <c r="CR2561" s="212" t="s">
        <v>27614</v>
      </c>
      <c r="CS2561" s="44">
        <v>2559</v>
      </c>
      <c r="CT2561" s="44" t="s">
        <v>27615</v>
      </c>
      <c r="CU2561" s="214">
        <v>16485</v>
      </c>
      <c r="CV2561" s="212" t="s">
        <v>27616</v>
      </c>
      <c r="CW2561" s="212" t="s">
        <v>4950</v>
      </c>
      <c r="CX2561" s="44" t="s">
        <v>575</v>
      </c>
      <c r="CY2561" s="78">
        <v>44712</v>
      </c>
      <c r="CZ2561" s="215" t="s">
        <v>511</v>
      </c>
      <c r="DA2561" s="212" t="s">
        <v>546</v>
      </c>
      <c r="DB2561" s="44" t="s">
        <v>655</v>
      </c>
      <c r="DC2561" s="44" t="s">
        <v>4929</v>
      </c>
      <c r="DD2561" s="44" t="s">
        <v>532</v>
      </c>
    </row>
    <row r="2562" spans="83:108">
      <c r="CE2562" s="212"/>
      <c r="CF2562" s="213">
        <f>IF(ISNUMBER(SEARCH($H$2,$CG$3:$CG$3334)),MAX($CF$2:CF2561)+1,0)</f>
        <v>2560</v>
      </c>
      <c r="CG2562" s="220" t="s">
        <v>27617</v>
      </c>
      <c r="CH2562" s="212"/>
      <c r="CI2562" s="212"/>
      <c r="CJ2562" s="213" t="str">
        <f>IFERROR(VLOOKUP(ROWS($CJ$3:CJ2562),CF2562:CG5893,2,0),"")</f>
        <v>RONSTAR FL_02560</v>
      </c>
      <c r="CK2562" s="212" t="s">
        <v>27618</v>
      </c>
      <c r="CL2562" s="212" t="s">
        <v>27619</v>
      </c>
      <c r="CM2562" s="78">
        <v>43465</v>
      </c>
      <c r="CN2562" s="212" t="s">
        <v>27620</v>
      </c>
      <c r="CO2562" s="212" t="s">
        <v>27621</v>
      </c>
      <c r="CP2562" s="212" t="s">
        <v>27622</v>
      </c>
      <c r="CQ2562" s="212" t="s">
        <v>27623</v>
      </c>
      <c r="CR2562" s="212" t="s">
        <v>27624</v>
      </c>
      <c r="CS2562" s="44">
        <v>2560</v>
      </c>
      <c r="CT2562" s="44" t="s">
        <v>27625</v>
      </c>
      <c r="CU2562" s="214">
        <v>7958</v>
      </c>
      <c r="CV2562" s="212" t="s">
        <v>27626</v>
      </c>
      <c r="CW2562" s="212" t="s">
        <v>15992</v>
      </c>
      <c r="CX2562" s="44" t="s">
        <v>735</v>
      </c>
      <c r="CY2562" s="78">
        <v>43465</v>
      </c>
      <c r="CZ2562" s="215" t="s">
        <v>601</v>
      </c>
      <c r="DA2562" s="212" t="s">
        <v>737</v>
      </c>
      <c r="DB2562" s="44" t="s">
        <v>655</v>
      </c>
      <c r="DC2562" s="44" t="s">
        <v>15993</v>
      </c>
      <c r="DD2562" s="44" t="s">
        <v>532</v>
      </c>
    </row>
    <row r="2563" spans="83:108">
      <c r="CE2563" s="212"/>
      <c r="CF2563" s="213">
        <f>IF(ISNUMBER(SEARCH($H$2,$CG$3:$CG$3334)),MAX($CF$2:CF2562)+1,0)</f>
        <v>2561</v>
      </c>
      <c r="CG2563" s="220" t="s">
        <v>27627</v>
      </c>
      <c r="CH2563" s="212"/>
      <c r="CI2563" s="212"/>
      <c r="CJ2563" s="213" t="str">
        <f>IFERROR(VLOOKUP(ROWS($CJ$3:CJ2563),CF2563:CG5894,2,0),"")</f>
        <v>RONZIO DF_02561</v>
      </c>
      <c r="CK2563" s="212" t="s">
        <v>27628</v>
      </c>
      <c r="CL2563" s="212" t="s">
        <v>27629</v>
      </c>
      <c r="CM2563" s="78">
        <v>43708</v>
      </c>
      <c r="CN2563" s="212" t="s">
        <v>27630</v>
      </c>
      <c r="CO2563" s="212" t="s">
        <v>27631</v>
      </c>
      <c r="CP2563" s="212" t="s">
        <v>27632</v>
      </c>
      <c r="CQ2563" s="212" t="s">
        <v>27633</v>
      </c>
      <c r="CR2563" s="212" t="s">
        <v>27634</v>
      </c>
      <c r="CS2563" s="44">
        <v>2561</v>
      </c>
      <c r="CT2563" s="44" t="s">
        <v>27635</v>
      </c>
      <c r="CU2563" s="214">
        <v>15865</v>
      </c>
      <c r="CV2563" s="212" t="s">
        <v>27636</v>
      </c>
      <c r="CW2563" s="212" t="s">
        <v>749</v>
      </c>
      <c r="CX2563" s="44" t="s">
        <v>1632</v>
      </c>
      <c r="CY2563" s="78">
        <v>43708</v>
      </c>
      <c r="CZ2563" s="215" t="s">
        <v>576</v>
      </c>
      <c r="DA2563" s="212" t="s">
        <v>512</v>
      </c>
      <c r="DB2563" s="44" t="s">
        <v>641</v>
      </c>
      <c r="DC2563" s="44" t="s">
        <v>750</v>
      </c>
      <c r="DD2563" s="44" t="s">
        <v>532</v>
      </c>
    </row>
    <row r="2564" spans="83:108">
      <c r="CE2564" s="212"/>
      <c r="CF2564" s="213">
        <f>IF(ISNUMBER(SEARCH($H$2,$CG$3:$CG$3334)),MAX($CF$2:CF2563)+1,0)</f>
        <v>2562</v>
      </c>
      <c r="CG2564" s="220" t="s">
        <v>27637</v>
      </c>
      <c r="CH2564" s="212"/>
      <c r="CI2564" s="212"/>
      <c r="CJ2564" s="213" t="str">
        <f>IFERROR(VLOOKUP(ROWS($CJ$3:CJ2564),CF2564:CG5895,2,0),"")</f>
        <v>ROSAN_02562</v>
      </c>
      <c r="CK2564" s="212" t="s">
        <v>27638</v>
      </c>
      <c r="CL2564" s="212" t="s">
        <v>27639</v>
      </c>
      <c r="CM2564" s="78">
        <v>42916</v>
      </c>
      <c r="CN2564" s="212" t="s">
        <v>27640</v>
      </c>
      <c r="CO2564" s="212" t="s">
        <v>27641</v>
      </c>
      <c r="CP2564" s="212" t="s">
        <v>27642</v>
      </c>
      <c r="CQ2564" s="212" t="s">
        <v>27643</v>
      </c>
      <c r="CR2564" s="212" t="s">
        <v>27644</v>
      </c>
      <c r="CS2564" s="44">
        <v>2562</v>
      </c>
      <c r="CT2564" s="44" t="s">
        <v>27645</v>
      </c>
      <c r="CU2564" s="214">
        <v>16111</v>
      </c>
      <c r="CV2564" s="212" t="s">
        <v>27646</v>
      </c>
      <c r="CW2564" s="212" t="s">
        <v>6042</v>
      </c>
      <c r="CX2564" s="44" t="s">
        <v>839</v>
      </c>
      <c r="CY2564" s="78">
        <v>42916</v>
      </c>
      <c r="CZ2564" s="215" t="s">
        <v>511</v>
      </c>
      <c r="DA2564" s="212" t="s">
        <v>737</v>
      </c>
      <c r="DB2564" s="44" t="s">
        <v>641</v>
      </c>
      <c r="DC2564" s="44" t="s">
        <v>6043</v>
      </c>
      <c r="DD2564" s="44" t="s">
        <v>532</v>
      </c>
    </row>
    <row r="2565" spans="83:108">
      <c r="CE2565" s="212"/>
      <c r="CF2565" s="213">
        <f>IF(ISNUMBER(SEARCH($H$2,$CG$3:$CG$3334)),MAX($CF$2:CF2564)+1,0)</f>
        <v>2563</v>
      </c>
      <c r="CG2565" s="220" t="s">
        <v>27647</v>
      </c>
      <c r="CH2565" s="212"/>
      <c r="CI2565" s="212"/>
      <c r="CJ2565" s="213" t="str">
        <f>IFERROR(VLOOKUP(ROWS($CJ$3:CJ2565),CF2565:CG5896,2,0),"")</f>
        <v>ROSBAY_02563</v>
      </c>
      <c r="CK2565" s="212" t="s">
        <v>27648</v>
      </c>
      <c r="CL2565" s="212" t="s">
        <v>27649</v>
      </c>
      <c r="CM2565" s="78">
        <v>48152</v>
      </c>
      <c r="CN2565" s="212" t="s">
        <v>27650</v>
      </c>
      <c r="CO2565" s="212" t="s">
        <v>27651</v>
      </c>
      <c r="CP2565" s="212" t="s">
        <v>27652</v>
      </c>
      <c r="CQ2565" s="212" t="s">
        <v>27653</v>
      </c>
      <c r="CR2565" s="212" t="s">
        <v>27654</v>
      </c>
      <c r="CS2565" s="44">
        <v>2563</v>
      </c>
      <c r="CT2565" s="44" t="s">
        <v>27655</v>
      </c>
      <c r="CU2565" s="214">
        <v>16532</v>
      </c>
      <c r="CV2565" s="212" t="s">
        <v>27656</v>
      </c>
      <c r="CW2565" s="212" t="s">
        <v>2152</v>
      </c>
      <c r="CX2565" s="44" t="s">
        <v>1347</v>
      </c>
      <c r="CY2565" s="78">
        <v>48152</v>
      </c>
      <c r="CZ2565" s="215" t="s">
        <v>511</v>
      </c>
      <c r="DA2565" s="212" t="s">
        <v>737</v>
      </c>
      <c r="DB2565" s="44" t="s">
        <v>641</v>
      </c>
      <c r="DC2565" s="44" t="s">
        <v>15751</v>
      </c>
      <c r="DD2565" s="44" t="s">
        <v>532</v>
      </c>
    </row>
    <row r="2566" spans="83:108">
      <c r="CE2566" s="212"/>
      <c r="CF2566" s="213">
        <f>IF(ISNUMBER(SEARCH($H$2,$CG$3:$CG$3334)),MAX($CF$2:CF2565)+1,0)</f>
        <v>2564</v>
      </c>
      <c r="CG2566" s="220" t="s">
        <v>27657</v>
      </c>
      <c r="CH2566" s="212"/>
      <c r="CI2566" s="212"/>
      <c r="CJ2566" s="213" t="str">
        <f>IFERROR(VLOOKUP(ROWS($CJ$3:CJ2566),CF2566:CG5897,2,0),"")</f>
        <v>ROTATE PLUS DF_02564</v>
      </c>
      <c r="CK2566" s="212" t="s">
        <v>27658</v>
      </c>
      <c r="CL2566" s="212" t="s">
        <v>27659</v>
      </c>
      <c r="CM2566" s="78">
        <v>44196</v>
      </c>
      <c r="CN2566" s="212" t="s">
        <v>27660</v>
      </c>
      <c r="CO2566" s="212" t="s">
        <v>27661</v>
      </c>
      <c r="CP2566" s="212" t="s">
        <v>27662</v>
      </c>
      <c r="CQ2566" s="212" t="s">
        <v>27663</v>
      </c>
      <c r="CR2566" s="212" t="s">
        <v>27664</v>
      </c>
      <c r="CS2566" s="44">
        <v>2564</v>
      </c>
      <c r="CT2566" s="44" t="s">
        <v>27665</v>
      </c>
      <c r="CU2566" s="214">
        <v>15177</v>
      </c>
      <c r="CV2566" s="212" t="s">
        <v>27666</v>
      </c>
      <c r="CW2566" s="212" t="s">
        <v>13187</v>
      </c>
      <c r="CX2566" s="44" t="s">
        <v>1287</v>
      </c>
      <c r="CY2566" s="78">
        <v>44196</v>
      </c>
      <c r="CZ2566" s="215" t="s">
        <v>640</v>
      </c>
      <c r="DA2566" s="212" t="s">
        <v>512</v>
      </c>
      <c r="DB2566" s="44" t="s">
        <v>641</v>
      </c>
      <c r="DC2566" s="44" t="s">
        <v>13188</v>
      </c>
      <c r="DD2566" s="44" t="s">
        <v>532</v>
      </c>
    </row>
    <row r="2567" spans="83:108">
      <c r="CE2567" s="212"/>
      <c r="CF2567" s="213">
        <f>IF(ISNUMBER(SEARCH($H$2,$CG$3:$CG$3334)),MAX($CF$2:CF2566)+1,0)</f>
        <v>2565</v>
      </c>
      <c r="CG2567" s="220" t="s">
        <v>27667</v>
      </c>
      <c r="CH2567" s="212"/>
      <c r="CI2567" s="212"/>
      <c r="CJ2567" s="213" t="str">
        <f>IFERROR(VLOOKUP(ROWS($CJ$3:CJ2567),CF2567:CG5898,2,0),"")</f>
        <v>ROTIOFEN GOLD_02565</v>
      </c>
      <c r="CK2567" s="212" t="s">
        <v>27668</v>
      </c>
      <c r="CL2567" s="212" t="s">
        <v>27669</v>
      </c>
      <c r="CM2567" s="78">
        <v>43131</v>
      </c>
      <c r="CN2567" s="212" t="s">
        <v>27670</v>
      </c>
      <c r="CO2567" s="212" t="s">
        <v>27671</v>
      </c>
      <c r="CP2567" s="212" t="s">
        <v>27672</v>
      </c>
      <c r="CQ2567" s="212" t="s">
        <v>27673</v>
      </c>
      <c r="CR2567" s="212" t="s">
        <v>27674</v>
      </c>
      <c r="CS2567" s="44">
        <v>2565</v>
      </c>
      <c r="CT2567" s="44" t="s">
        <v>27675</v>
      </c>
      <c r="CU2567" s="214">
        <v>3861</v>
      </c>
      <c r="CV2567" s="212" t="s">
        <v>27676</v>
      </c>
      <c r="CW2567" s="212" t="s">
        <v>1942</v>
      </c>
      <c r="CX2567" s="44" t="s">
        <v>963</v>
      </c>
      <c r="CY2567" s="78">
        <v>43131</v>
      </c>
      <c r="CZ2567" s="215" t="s">
        <v>1157</v>
      </c>
      <c r="DA2567" s="212" t="s">
        <v>529</v>
      </c>
      <c r="DB2567" s="44" t="s">
        <v>530</v>
      </c>
      <c r="DC2567" s="44" t="s">
        <v>5989</v>
      </c>
      <c r="DD2567" s="44" t="s">
        <v>532</v>
      </c>
    </row>
    <row r="2568" spans="83:108">
      <c r="CE2568" s="212"/>
      <c r="CF2568" s="213">
        <f>IF(ISNUMBER(SEARCH($H$2,$CG$3:$CG$3334)),MAX($CF$2:CF2567)+1,0)</f>
        <v>2566</v>
      </c>
      <c r="CG2568" s="220" t="s">
        <v>27677</v>
      </c>
      <c r="CH2568" s="212"/>
      <c r="CI2568" s="212"/>
      <c r="CJ2568" s="213" t="str">
        <f>IFERROR(VLOOKUP(ROWS($CJ$3:CJ2568),CF2568:CG5899,2,0),"")</f>
        <v>ROUNDUP 450 PLUS_02566</v>
      </c>
      <c r="CK2568" s="212" t="s">
        <v>27678</v>
      </c>
      <c r="CL2568" s="212" t="s">
        <v>27679</v>
      </c>
      <c r="CM2568" s="78">
        <v>43100</v>
      </c>
      <c r="CN2568" s="212" t="s">
        <v>27680</v>
      </c>
      <c r="CO2568" s="212" t="s">
        <v>27681</v>
      </c>
      <c r="CP2568" s="212" t="s">
        <v>27682</v>
      </c>
      <c r="CQ2568" s="212" t="s">
        <v>27683</v>
      </c>
      <c r="CR2568" s="212" t="s">
        <v>27684</v>
      </c>
      <c r="CS2568" s="44">
        <v>2566</v>
      </c>
      <c r="CT2568" s="44" t="s">
        <v>27685</v>
      </c>
      <c r="CU2568" s="214">
        <v>11418</v>
      </c>
      <c r="CV2568" s="212" t="s">
        <v>27686</v>
      </c>
      <c r="CW2568" s="212" t="s">
        <v>3802</v>
      </c>
      <c r="CX2568" s="44" t="s">
        <v>5486</v>
      </c>
      <c r="CY2568" s="78">
        <v>43100</v>
      </c>
      <c r="CZ2568" s="215" t="s">
        <v>528</v>
      </c>
      <c r="DA2568" s="212" t="s">
        <v>737</v>
      </c>
      <c r="DB2568" s="44" t="s">
        <v>919</v>
      </c>
      <c r="DC2568" s="44" t="s">
        <v>27687</v>
      </c>
      <c r="DD2568" s="44" t="s">
        <v>563</v>
      </c>
    </row>
    <row r="2569" spans="83:108">
      <c r="CE2569" s="212"/>
      <c r="CF2569" s="213">
        <f>IF(ISNUMBER(SEARCH($H$2,$CG$3:$CG$3334)),MAX($CF$2:CF2568)+1,0)</f>
        <v>2567</v>
      </c>
      <c r="CG2569" s="220" t="s">
        <v>27688</v>
      </c>
      <c r="CH2569" s="212"/>
      <c r="CI2569" s="212"/>
      <c r="CJ2569" s="213" t="str">
        <f>IFERROR(VLOOKUP(ROWS($CJ$3:CJ2569),CF2569:CG5900,2,0),"")</f>
        <v>ROUNDUP BIOFLOW_02567</v>
      </c>
      <c r="CK2569" s="212" t="s">
        <v>27689</v>
      </c>
      <c r="CL2569" s="212" t="s">
        <v>27690</v>
      </c>
      <c r="CM2569" s="78">
        <v>43100</v>
      </c>
      <c r="CN2569" s="212" t="s">
        <v>27691</v>
      </c>
      <c r="CO2569" s="212" t="s">
        <v>27692</v>
      </c>
      <c r="CP2569" s="212" t="s">
        <v>27693</v>
      </c>
      <c r="CQ2569" s="212" t="s">
        <v>27694</v>
      </c>
      <c r="CR2569" s="212" t="s">
        <v>27695</v>
      </c>
      <c r="CS2569" s="44">
        <v>2567</v>
      </c>
      <c r="CT2569" s="44" t="s">
        <v>27696</v>
      </c>
      <c r="CU2569" s="214">
        <v>8382</v>
      </c>
      <c r="CV2569" s="212" t="s">
        <v>27697</v>
      </c>
      <c r="CW2569" s="212" t="s">
        <v>3802</v>
      </c>
      <c r="CX2569" s="44" t="s">
        <v>5486</v>
      </c>
      <c r="CY2569" s="78">
        <v>43100</v>
      </c>
      <c r="CZ2569" s="215" t="s">
        <v>545</v>
      </c>
      <c r="DA2569" s="212" t="s">
        <v>737</v>
      </c>
      <c r="DB2569" s="44" t="s">
        <v>547</v>
      </c>
      <c r="DC2569" s="44" t="s">
        <v>5487</v>
      </c>
      <c r="DD2569" s="44" t="s">
        <v>563</v>
      </c>
    </row>
    <row r="2570" spans="83:108">
      <c r="CE2570" s="212"/>
      <c r="CF2570" s="213">
        <f>IF(ISNUMBER(SEARCH($H$2,$CG$3:$CG$3334)),MAX($CF$2:CF2569)+1,0)</f>
        <v>2568</v>
      </c>
      <c r="CG2570" s="220" t="s">
        <v>27698</v>
      </c>
      <c r="CH2570" s="212"/>
      <c r="CI2570" s="212"/>
      <c r="CJ2570" s="213" t="str">
        <f>IFERROR(VLOOKUP(ROWS($CJ$3:CJ2570),CF2570:CG5901,2,0),"")</f>
        <v>ROUNDUP CITTAVERDE_02568</v>
      </c>
      <c r="CK2570" s="212" t="s">
        <v>27699</v>
      </c>
      <c r="CL2570" s="212" t="s">
        <v>27700</v>
      </c>
      <c r="CM2570" s="78">
        <v>43100</v>
      </c>
      <c r="CN2570" s="212" t="s">
        <v>27701</v>
      </c>
      <c r="CO2570" s="212" t="s">
        <v>27702</v>
      </c>
      <c r="CP2570" s="212" t="s">
        <v>27703</v>
      </c>
      <c r="CQ2570" s="212" t="s">
        <v>27704</v>
      </c>
      <c r="CR2570" s="212" t="s">
        <v>27705</v>
      </c>
      <c r="CS2570" s="44">
        <v>2568</v>
      </c>
      <c r="CT2570" s="44" t="s">
        <v>27706</v>
      </c>
      <c r="CU2570" s="214">
        <v>9773</v>
      </c>
      <c r="CV2570" s="212" t="s">
        <v>27707</v>
      </c>
      <c r="CW2570" s="212" t="s">
        <v>3802</v>
      </c>
      <c r="CX2570" s="44" t="s">
        <v>5486</v>
      </c>
      <c r="CY2570" s="78">
        <v>43100</v>
      </c>
      <c r="CZ2570" s="215" t="s">
        <v>545</v>
      </c>
      <c r="DA2570" s="212" t="s">
        <v>737</v>
      </c>
      <c r="DB2570" s="44" t="s">
        <v>919</v>
      </c>
      <c r="DC2570" s="44" t="s">
        <v>5265</v>
      </c>
      <c r="DD2570" s="44" t="s">
        <v>563</v>
      </c>
    </row>
    <row r="2571" spans="83:108">
      <c r="CE2571" s="212"/>
      <c r="CF2571" s="213">
        <f>IF(ISNUMBER(SEARCH($H$2,$CG$3:$CG$3334)),MAX($CF$2:CF2570)+1,0)</f>
        <v>2569</v>
      </c>
      <c r="CG2571" s="220" t="s">
        <v>27708</v>
      </c>
      <c r="CH2571" s="212"/>
      <c r="CI2571" s="212"/>
      <c r="CJ2571" s="213" t="str">
        <f>IFERROR(VLOOKUP(ROWS($CJ$3:CJ2571),CF2571:CG5902,2,0),"")</f>
        <v>ROUNDUP GEL_02569</v>
      </c>
      <c r="CK2571" s="212" t="s">
        <v>27709</v>
      </c>
      <c r="CL2571" s="212" t="s">
        <v>27710</v>
      </c>
      <c r="CM2571" s="78">
        <v>43100</v>
      </c>
      <c r="CN2571" s="212" t="s">
        <v>27711</v>
      </c>
      <c r="CO2571" s="212" t="s">
        <v>27712</v>
      </c>
      <c r="CP2571" s="212" t="s">
        <v>27713</v>
      </c>
      <c r="CQ2571" s="212" t="s">
        <v>27714</v>
      </c>
      <c r="CR2571" s="212" t="s">
        <v>27715</v>
      </c>
      <c r="CS2571" s="44">
        <v>2569</v>
      </c>
      <c r="CT2571" s="44" t="s">
        <v>27716</v>
      </c>
      <c r="CU2571" s="214">
        <v>15577</v>
      </c>
      <c r="CV2571" s="212" t="s">
        <v>27717</v>
      </c>
      <c r="CW2571" s="212" t="s">
        <v>3802</v>
      </c>
      <c r="CX2571" s="44" t="s">
        <v>5486</v>
      </c>
      <c r="CY2571" s="78">
        <v>43100</v>
      </c>
      <c r="CZ2571" s="215" t="s">
        <v>545</v>
      </c>
      <c r="DA2571" s="212" t="s">
        <v>737</v>
      </c>
      <c r="DB2571" s="44" t="s">
        <v>511</v>
      </c>
      <c r="DC2571" s="44" t="s">
        <v>1192</v>
      </c>
      <c r="DD2571" s="44" t="s">
        <v>682</v>
      </c>
    </row>
    <row r="2572" spans="83:108">
      <c r="CE2572" s="212"/>
      <c r="CF2572" s="213">
        <f>IF(ISNUMBER(SEARCH($H$2,$CG$3:$CG$3334)),MAX($CF$2:CF2571)+1,0)</f>
        <v>2570</v>
      </c>
      <c r="CG2572" s="220" t="s">
        <v>27718</v>
      </c>
      <c r="CH2572" s="212"/>
      <c r="CI2572" s="212"/>
      <c r="CJ2572" s="213" t="str">
        <f>IFERROR(VLOOKUP(ROWS($CJ$3:CJ2572),CF2572:CG5903,2,0),"")</f>
        <v>ROUNDUP K QUATTROCENTO 50_02570</v>
      </c>
      <c r="CK2572" s="212" t="s">
        <v>27719</v>
      </c>
      <c r="CL2572" s="212" t="s">
        <v>27720</v>
      </c>
      <c r="CM2572" s="78">
        <v>43100</v>
      </c>
      <c r="CN2572" s="212" t="s">
        <v>27721</v>
      </c>
      <c r="CO2572" s="212" t="s">
        <v>27722</v>
      </c>
      <c r="CP2572" s="212" t="s">
        <v>27723</v>
      </c>
      <c r="CQ2572" s="212" t="s">
        <v>27724</v>
      </c>
      <c r="CR2572" s="212" t="s">
        <v>27725</v>
      </c>
      <c r="CS2572" s="44">
        <v>2570</v>
      </c>
      <c r="CT2572" s="44" t="s">
        <v>27726</v>
      </c>
      <c r="CU2572" s="214">
        <v>12207</v>
      </c>
      <c r="CV2572" s="212" t="s">
        <v>27727</v>
      </c>
      <c r="CW2572" s="212" t="s">
        <v>3802</v>
      </c>
      <c r="CX2572" s="44" t="s">
        <v>5486</v>
      </c>
      <c r="CY2572" s="78">
        <v>43100</v>
      </c>
      <c r="CZ2572" s="215" t="s">
        <v>528</v>
      </c>
      <c r="DA2572" s="212" t="s">
        <v>737</v>
      </c>
      <c r="DB2572" s="44" t="s">
        <v>919</v>
      </c>
      <c r="DC2572" s="44" t="s">
        <v>27687</v>
      </c>
      <c r="DD2572" s="44" t="s">
        <v>563</v>
      </c>
    </row>
    <row r="2573" spans="83:108">
      <c r="CE2573" s="212"/>
      <c r="CF2573" s="213">
        <f>IF(ISNUMBER(SEARCH($H$2,$CG$3:$CG$3334)),MAX($CF$2:CF2572)+1,0)</f>
        <v>2571</v>
      </c>
      <c r="CG2573" s="220" t="s">
        <v>27728</v>
      </c>
      <c r="CH2573" s="212"/>
      <c r="CI2573" s="212"/>
      <c r="CJ2573" s="213" t="str">
        <f>IFERROR(VLOOKUP(ROWS($CJ$3:CJ2573),CF2573:CG5904,2,0),"")</f>
        <v>ROUNDUP PLATINUM_02571</v>
      </c>
      <c r="CK2573" s="212" t="s">
        <v>27729</v>
      </c>
      <c r="CL2573" s="212" t="s">
        <v>27730</v>
      </c>
      <c r="CM2573" s="78">
        <v>43100</v>
      </c>
      <c r="CN2573" s="212" t="s">
        <v>27731</v>
      </c>
      <c r="CO2573" s="212" t="s">
        <v>27732</v>
      </c>
      <c r="CP2573" s="212" t="s">
        <v>27733</v>
      </c>
      <c r="CQ2573" s="212" t="s">
        <v>27734</v>
      </c>
      <c r="CR2573" s="212" t="s">
        <v>27735</v>
      </c>
      <c r="CS2573" s="44">
        <v>2571</v>
      </c>
      <c r="CT2573" s="44" t="s">
        <v>27736</v>
      </c>
      <c r="CU2573" s="214">
        <v>14737</v>
      </c>
      <c r="CV2573" s="212" t="s">
        <v>27737</v>
      </c>
      <c r="CW2573" s="212" t="s">
        <v>3802</v>
      </c>
      <c r="CX2573" s="44" t="s">
        <v>5486</v>
      </c>
      <c r="CY2573" s="78">
        <v>43100</v>
      </c>
      <c r="CZ2573" s="215" t="s">
        <v>528</v>
      </c>
      <c r="DA2573" s="212" t="s">
        <v>737</v>
      </c>
      <c r="DB2573" s="44" t="s">
        <v>919</v>
      </c>
      <c r="DC2573" s="44" t="s">
        <v>3889</v>
      </c>
      <c r="DD2573" s="44" t="s">
        <v>532</v>
      </c>
    </row>
    <row r="2574" spans="83:108">
      <c r="CE2574" s="212"/>
      <c r="CF2574" s="213">
        <f>IF(ISNUMBER(SEARCH($H$2,$CG$3:$CG$3334)),MAX($CF$2:CF2573)+1,0)</f>
        <v>2572</v>
      </c>
      <c r="CG2574" s="220" t="s">
        <v>27738</v>
      </c>
      <c r="CH2574" s="212"/>
      <c r="CI2574" s="212"/>
      <c r="CJ2574" s="213" t="str">
        <f>IFERROR(VLOOKUP(ROWS($CJ$3:CJ2574),CF2574:CG5905,2,0),"")</f>
        <v>ROUNDUP POWER 2.0_02572</v>
      </c>
      <c r="CK2574" s="212" t="s">
        <v>27739</v>
      </c>
      <c r="CL2574" s="212" t="s">
        <v>27740</v>
      </c>
      <c r="CM2574" s="78">
        <v>43100</v>
      </c>
      <c r="CN2574" s="212" t="s">
        <v>27741</v>
      </c>
      <c r="CO2574" s="212" t="s">
        <v>27742</v>
      </c>
      <c r="CP2574" s="212" t="s">
        <v>27743</v>
      </c>
      <c r="CQ2574" s="212" t="s">
        <v>27744</v>
      </c>
      <c r="CR2574" s="212" t="s">
        <v>27745</v>
      </c>
      <c r="CS2574" s="44">
        <v>2572</v>
      </c>
      <c r="CT2574" s="44" t="s">
        <v>27746</v>
      </c>
      <c r="CU2574" s="214">
        <v>13098</v>
      </c>
      <c r="CV2574" s="212" t="s">
        <v>27747</v>
      </c>
      <c r="CW2574" s="212" t="s">
        <v>3802</v>
      </c>
      <c r="CX2574" s="44" t="s">
        <v>5486</v>
      </c>
      <c r="CY2574" s="78">
        <v>43100</v>
      </c>
      <c r="CZ2574" s="215" t="s">
        <v>545</v>
      </c>
      <c r="DA2574" s="212" t="s">
        <v>737</v>
      </c>
      <c r="DB2574" s="44" t="s">
        <v>547</v>
      </c>
      <c r="DC2574" s="44" t="s">
        <v>27748</v>
      </c>
      <c r="DD2574" s="44" t="s">
        <v>532</v>
      </c>
    </row>
    <row r="2575" spans="83:108">
      <c r="CE2575" s="212"/>
      <c r="CF2575" s="213">
        <f>IF(ISNUMBER(SEARCH($H$2,$CG$3:$CG$3334)),MAX($CF$2:CF2574)+1,0)</f>
        <v>2573</v>
      </c>
      <c r="CG2575" s="220" t="s">
        <v>27749</v>
      </c>
      <c r="CH2575" s="212"/>
      <c r="CI2575" s="212"/>
      <c r="CJ2575" s="213" t="str">
        <f>IFERROR(VLOOKUP(ROWS($CJ$3:CJ2575),CF2575:CG5906,2,0),"")</f>
        <v>ROUNDUP RAPIDO_02573</v>
      </c>
      <c r="CK2575" s="212" t="s">
        <v>27750</v>
      </c>
      <c r="CL2575" s="212" t="s">
        <v>27751</v>
      </c>
      <c r="CM2575" s="78">
        <v>43708</v>
      </c>
      <c r="CN2575" s="212" t="s">
        <v>27752</v>
      </c>
      <c r="CO2575" s="212" t="s">
        <v>27753</v>
      </c>
      <c r="CP2575" s="212" t="s">
        <v>27754</v>
      </c>
      <c r="CQ2575" s="212" t="s">
        <v>27755</v>
      </c>
      <c r="CR2575" s="212" t="s">
        <v>27756</v>
      </c>
      <c r="CS2575" s="44">
        <v>2573</v>
      </c>
      <c r="CT2575" s="44" t="s">
        <v>27757</v>
      </c>
      <c r="CU2575" s="214">
        <v>14885</v>
      </c>
      <c r="CV2575" s="212" t="s">
        <v>27758</v>
      </c>
      <c r="CW2575" s="212" t="s">
        <v>27759</v>
      </c>
      <c r="CX2575" s="44" t="s">
        <v>5486</v>
      </c>
      <c r="CY2575" s="78">
        <v>43708</v>
      </c>
      <c r="CZ2575" s="215" t="s">
        <v>545</v>
      </c>
      <c r="DA2575" s="212" t="s">
        <v>737</v>
      </c>
      <c r="DB2575" s="44" t="s">
        <v>547</v>
      </c>
      <c r="DC2575" s="44" t="s">
        <v>27760</v>
      </c>
      <c r="DD2575" s="44" t="s">
        <v>532</v>
      </c>
    </row>
    <row r="2576" spans="83:108">
      <c r="CE2576" s="212"/>
      <c r="CF2576" s="213">
        <f>IF(ISNUMBER(SEARCH($H$2,$CG$3:$CG$3334)),MAX($CF$2:CF2575)+1,0)</f>
        <v>2574</v>
      </c>
      <c r="CG2576" s="220" t="s">
        <v>27761</v>
      </c>
      <c r="CH2576" s="212"/>
      <c r="CI2576" s="212"/>
      <c r="CJ2576" s="213" t="str">
        <f>IFERROR(VLOOKUP(ROWS($CJ$3:CJ2576),CF2576:CG5907,2,0),"")</f>
        <v>ROUNDUP READY SMB_02574</v>
      </c>
      <c r="CK2576" s="212" t="s">
        <v>27762</v>
      </c>
      <c r="CL2576" s="212" t="s">
        <v>27763</v>
      </c>
      <c r="CM2576" s="78">
        <v>43100</v>
      </c>
      <c r="CN2576" s="212" t="s">
        <v>27764</v>
      </c>
      <c r="CO2576" s="212" t="s">
        <v>27765</v>
      </c>
      <c r="CP2576" s="212" t="s">
        <v>27766</v>
      </c>
      <c r="CQ2576" s="212" t="s">
        <v>27767</v>
      </c>
      <c r="CR2576" s="212" t="s">
        <v>27768</v>
      </c>
      <c r="CS2576" s="44">
        <v>2574</v>
      </c>
      <c r="CT2576" s="44" t="s">
        <v>27769</v>
      </c>
      <c r="CU2576" s="214">
        <v>11975</v>
      </c>
      <c r="CV2576" s="212" t="s">
        <v>27770</v>
      </c>
      <c r="CW2576" s="212" t="s">
        <v>3802</v>
      </c>
      <c r="CX2576" s="44" t="s">
        <v>5486</v>
      </c>
      <c r="CY2576" s="78">
        <v>43100</v>
      </c>
      <c r="CZ2576" s="215" t="s">
        <v>545</v>
      </c>
      <c r="DA2576" s="212" t="s">
        <v>737</v>
      </c>
      <c r="DB2576" s="44" t="s">
        <v>919</v>
      </c>
      <c r="DC2576" s="44" t="s">
        <v>5487</v>
      </c>
      <c r="DD2576" s="44" t="s">
        <v>563</v>
      </c>
    </row>
    <row r="2577" spans="83:108">
      <c r="CE2577" s="212"/>
      <c r="CF2577" s="213">
        <f>IF(ISNUMBER(SEARCH($H$2,$CG$3:$CG$3334)),MAX($CF$2:CF2576)+1,0)</f>
        <v>2575</v>
      </c>
      <c r="CG2577" s="220" t="s">
        <v>27771</v>
      </c>
      <c r="CH2577" s="212"/>
      <c r="CI2577" s="212"/>
      <c r="CJ2577" s="213" t="str">
        <f>IFERROR(VLOOKUP(ROWS($CJ$3:CJ2577),CF2577:CG5908,2,0),"")</f>
        <v>ROUNDUP RTU_02575</v>
      </c>
      <c r="CK2577" s="212" t="s">
        <v>27772</v>
      </c>
      <c r="CL2577" s="212" t="s">
        <v>27773</v>
      </c>
      <c r="CM2577" s="78">
        <v>43100</v>
      </c>
      <c r="CN2577" s="212" t="s">
        <v>27774</v>
      </c>
      <c r="CO2577" s="212" t="s">
        <v>27775</v>
      </c>
      <c r="CP2577" s="212" t="s">
        <v>27776</v>
      </c>
      <c r="CQ2577" s="212" t="s">
        <v>27777</v>
      </c>
      <c r="CR2577" s="212" t="s">
        <v>27778</v>
      </c>
      <c r="CS2577" s="44">
        <v>2575</v>
      </c>
      <c r="CT2577" s="44" t="s">
        <v>27779</v>
      </c>
      <c r="CU2577" s="214">
        <v>8565</v>
      </c>
      <c r="CV2577" s="212" t="s">
        <v>27780</v>
      </c>
      <c r="CW2577" s="212" t="s">
        <v>3802</v>
      </c>
      <c r="CX2577" s="44" t="s">
        <v>5486</v>
      </c>
      <c r="CY2577" s="78">
        <v>43100</v>
      </c>
      <c r="CZ2577" s="215" t="s">
        <v>545</v>
      </c>
      <c r="DA2577" s="212" t="s">
        <v>737</v>
      </c>
      <c r="DB2577" s="44" t="s">
        <v>547</v>
      </c>
      <c r="DC2577" s="44" t="s">
        <v>1192</v>
      </c>
      <c r="DD2577" s="44" t="s">
        <v>563</v>
      </c>
    </row>
    <row r="2578" spans="83:108">
      <c r="CE2578" s="212"/>
      <c r="CF2578" s="213">
        <f>IF(ISNUMBER(SEARCH($H$2,$CG$3:$CG$3334)),MAX($CF$2:CF2577)+1,0)</f>
        <v>2576</v>
      </c>
      <c r="CG2578" s="220" t="s">
        <v>27781</v>
      </c>
      <c r="CH2578" s="212"/>
      <c r="CI2578" s="212"/>
      <c r="CJ2578" s="213" t="str">
        <f>IFERROR(VLOOKUP(ROWS($CJ$3:CJ2578),CF2578:CG5909,2,0),"")</f>
        <v>ROVRAL PLUS_02576</v>
      </c>
      <c r="CK2578" s="212" t="s">
        <v>27782</v>
      </c>
      <c r="CL2578" s="212" t="s">
        <v>27783</v>
      </c>
      <c r="CM2578" s="78">
        <v>43039</v>
      </c>
      <c r="CN2578" s="212" t="s">
        <v>27784</v>
      </c>
      <c r="CO2578" s="212" t="s">
        <v>27785</v>
      </c>
      <c r="CP2578" s="212" t="s">
        <v>27786</v>
      </c>
      <c r="CQ2578" s="212" t="s">
        <v>27787</v>
      </c>
      <c r="CR2578" s="212" t="s">
        <v>27788</v>
      </c>
      <c r="CS2578" s="44">
        <v>2576</v>
      </c>
      <c r="CT2578" s="44" t="s">
        <v>27789</v>
      </c>
      <c r="CU2578" s="214">
        <v>7957</v>
      </c>
      <c r="CV2578" s="212" t="s">
        <v>27790</v>
      </c>
      <c r="CW2578" s="212" t="s">
        <v>653</v>
      </c>
      <c r="CX2578" s="44" t="s">
        <v>789</v>
      </c>
      <c r="CY2578" s="78">
        <v>43039</v>
      </c>
      <c r="CZ2578" s="215" t="s">
        <v>576</v>
      </c>
      <c r="DA2578" s="212" t="s">
        <v>512</v>
      </c>
      <c r="DB2578" s="44" t="s">
        <v>655</v>
      </c>
      <c r="DC2578" s="44" t="s">
        <v>14479</v>
      </c>
      <c r="DD2578" s="44" t="s">
        <v>563</v>
      </c>
    </row>
    <row r="2579" spans="83:108">
      <c r="CE2579" s="212"/>
      <c r="CF2579" s="213">
        <f>IF(ISNUMBER(SEARCH($H$2,$CG$3:$CG$3334)),MAX($CF$2:CF2578)+1,0)</f>
        <v>2577</v>
      </c>
      <c r="CG2579" s="220" t="s">
        <v>27791</v>
      </c>
      <c r="CH2579" s="212"/>
      <c r="CI2579" s="212"/>
      <c r="CJ2579" s="213" t="str">
        <f>IFERROR(VLOOKUP(ROWS($CJ$3:CJ2579),CF2579:CG5910,2,0),"")</f>
        <v>ROVRAL WG_02577</v>
      </c>
      <c r="CK2579" s="212" t="s">
        <v>27792</v>
      </c>
      <c r="CL2579" s="212" t="s">
        <v>27793</v>
      </c>
      <c r="CM2579" s="78">
        <v>43039</v>
      </c>
      <c r="CN2579" s="212" t="s">
        <v>27794</v>
      </c>
      <c r="CO2579" s="212" t="s">
        <v>27795</v>
      </c>
      <c r="CP2579" s="212" t="s">
        <v>27796</v>
      </c>
      <c r="CQ2579" s="212" t="s">
        <v>27797</v>
      </c>
      <c r="CR2579" s="212" t="s">
        <v>27798</v>
      </c>
      <c r="CS2579" s="44">
        <v>2577</v>
      </c>
      <c r="CT2579" s="44" t="s">
        <v>27799</v>
      </c>
      <c r="CU2579" s="214">
        <v>3771</v>
      </c>
      <c r="CV2579" s="212" t="s">
        <v>27800</v>
      </c>
      <c r="CW2579" s="212" t="s">
        <v>653</v>
      </c>
      <c r="CX2579" s="44" t="s">
        <v>789</v>
      </c>
      <c r="CY2579" s="78">
        <v>43039</v>
      </c>
      <c r="CZ2579" s="215" t="s">
        <v>576</v>
      </c>
      <c r="DA2579" s="212" t="s">
        <v>512</v>
      </c>
      <c r="DB2579" s="44" t="s">
        <v>641</v>
      </c>
      <c r="DC2579" s="44" t="s">
        <v>2838</v>
      </c>
      <c r="DD2579" s="44" t="s">
        <v>563</v>
      </c>
    </row>
    <row r="2580" spans="83:108">
      <c r="CE2580" s="212"/>
      <c r="CF2580" s="213">
        <f>IF(ISNUMBER(SEARCH($H$2,$CG$3:$CG$3334)),MAX($CF$2:CF2579)+1,0)</f>
        <v>2578</v>
      </c>
      <c r="CG2580" s="220" t="s">
        <v>27801</v>
      </c>
      <c r="CH2580" s="212"/>
      <c r="CI2580" s="212"/>
      <c r="CJ2580" s="213" t="str">
        <f>IFERROR(VLOOKUP(ROWS($CJ$3:CJ2580),CF2580:CG5911,2,0),"")</f>
        <v>ROXY 800 EC_02578</v>
      </c>
      <c r="CK2580" s="212" t="s">
        <v>27802</v>
      </c>
      <c r="CL2580" s="212" t="s">
        <v>27803</v>
      </c>
      <c r="CM2580" s="78">
        <v>43404</v>
      </c>
      <c r="CN2580" s="212" t="s">
        <v>27804</v>
      </c>
      <c r="CO2580" s="212" t="s">
        <v>27805</v>
      </c>
      <c r="CP2580" s="212" t="s">
        <v>27804</v>
      </c>
      <c r="CQ2580" s="212" t="s">
        <v>27806</v>
      </c>
      <c r="CR2580" s="212" t="s">
        <v>27807</v>
      </c>
      <c r="CS2580" s="44">
        <v>2578</v>
      </c>
      <c r="CT2580" s="44" t="s">
        <v>27808</v>
      </c>
      <c r="CU2580" s="214">
        <v>14749</v>
      </c>
      <c r="CV2580" s="212" t="s">
        <v>27809</v>
      </c>
      <c r="CW2580" s="212" t="s">
        <v>2597</v>
      </c>
      <c r="CX2580" s="44" t="s">
        <v>1392</v>
      </c>
      <c r="CY2580" s="78">
        <v>43404</v>
      </c>
      <c r="CZ2580" s="215" t="s">
        <v>511</v>
      </c>
      <c r="DA2580" s="212" t="s">
        <v>737</v>
      </c>
      <c r="DB2580" s="44" t="s">
        <v>511</v>
      </c>
      <c r="DC2580" s="44" t="s">
        <v>2598</v>
      </c>
      <c r="DD2580" s="44" t="s">
        <v>532</v>
      </c>
    </row>
    <row r="2581" spans="83:108">
      <c r="CE2581" s="212"/>
      <c r="CF2581" s="213">
        <f>IF(ISNUMBER(SEARCH($H$2,$CG$3:$CG$3334)),MAX($CF$2:CF2580)+1,0)</f>
        <v>2579</v>
      </c>
      <c r="CG2581" s="220" t="s">
        <v>27810</v>
      </c>
      <c r="CH2581" s="212"/>
      <c r="CI2581" s="212"/>
      <c r="CJ2581" s="213" t="str">
        <f>IFERROR(VLOOKUP(ROWS($CJ$3:CJ2581),CF2581:CG5912,2,0),"")</f>
        <v>ROYAL MH_02579</v>
      </c>
      <c r="CK2581" s="212" t="s">
        <v>27811</v>
      </c>
      <c r="CL2581" s="212" t="s">
        <v>27812</v>
      </c>
      <c r="CM2581" s="78">
        <v>43039</v>
      </c>
      <c r="CN2581" s="212" t="s">
        <v>27813</v>
      </c>
      <c r="CO2581" s="212" t="s">
        <v>27814</v>
      </c>
      <c r="CP2581" s="212" t="s">
        <v>27815</v>
      </c>
      <c r="CQ2581" s="212" t="s">
        <v>27816</v>
      </c>
      <c r="CR2581" s="212" t="s">
        <v>27817</v>
      </c>
      <c r="CS2581" s="44">
        <v>2579</v>
      </c>
      <c r="CT2581" s="44" t="s">
        <v>27818</v>
      </c>
      <c r="CU2581" s="214">
        <v>7534</v>
      </c>
      <c r="CV2581" s="212" t="s">
        <v>27819</v>
      </c>
      <c r="CW2581" s="212" t="s">
        <v>11386</v>
      </c>
      <c r="CX2581" s="44" t="s">
        <v>762</v>
      </c>
      <c r="CY2581" s="78">
        <v>43039</v>
      </c>
      <c r="CZ2581" s="215" t="s">
        <v>545</v>
      </c>
      <c r="DA2581" s="212" t="s">
        <v>546</v>
      </c>
      <c r="DB2581" s="44" t="s">
        <v>919</v>
      </c>
      <c r="DC2581" s="44" t="s">
        <v>27820</v>
      </c>
      <c r="DD2581" s="44" t="s">
        <v>563</v>
      </c>
    </row>
    <row r="2582" spans="83:108">
      <c r="CE2582" s="212"/>
      <c r="CF2582" s="213">
        <f>IF(ISNUMBER(SEARCH($H$2,$CG$3:$CG$3334)),MAX($CF$2:CF2581)+1,0)</f>
        <v>2580</v>
      </c>
      <c r="CG2582" s="220" t="s">
        <v>27821</v>
      </c>
      <c r="CH2582" s="212"/>
      <c r="CI2582" s="212"/>
      <c r="CJ2582" s="213" t="str">
        <f>IFERROR(VLOOKUP(ROWS($CJ$3:CJ2582),CF2582:CG5913,2,0),"")</f>
        <v>ROYAL MH STAR - TAB_02580</v>
      </c>
      <c r="CK2582" s="212" t="s">
        <v>27822</v>
      </c>
      <c r="CL2582" s="212" t="s">
        <v>27823</v>
      </c>
      <c r="CM2582" s="78">
        <v>43039</v>
      </c>
      <c r="CN2582" s="212" t="s">
        <v>27824</v>
      </c>
      <c r="CO2582" s="212" t="s">
        <v>27825</v>
      </c>
      <c r="CP2582" s="212" t="s">
        <v>27826</v>
      </c>
      <c r="CQ2582" s="212" t="s">
        <v>27827</v>
      </c>
      <c r="CR2582" s="212" t="s">
        <v>27828</v>
      </c>
      <c r="CS2582" s="44">
        <v>2580</v>
      </c>
      <c r="CT2582" s="44" t="s">
        <v>27829</v>
      </c>
      <c r="CU2582" s="214">
        <v>11379</v>
      </c>
      <c r="CV2582" s="212" t="s">
        <v>27830</v>
      </c>
      <c r="CW2582" s="212" t="s">
        <v>11386</v>
      </c>
      <c r="CX2582" s="44" t="s">
        <v>762</v>
      </c>
      <c r="CY2582" s="78">
        <v>43039</v>
      </c>
      <c r="CZ2582" s="215" t="s">
        <v>545</v>
      </c>
      <c r="DA2582" s="212" t="s">
        <v>546</v>
      </c>
      <c r="DB2582" s="44" t="s">
        <v>722</v>
      </c>
      <c r="DC2582" s="44" t="s">
        <v>4918</v>
      </c>
      <c r="DD2582" s="44" t="s">
        <v>563</v>
      </c>
    </row>
    <row r="2583" spans="83:108">
      <c r="CE2583" s="212"/>
      <c r="CF2583" s="213">
        <f>IF(ISNUMBER(SEARCH($H$2,$CG$3:$CG$3334)),MAX($CF$2:CF2582)+1,0)</f>
        <v>2581</v>
      </c>
      <c r="CG2583" s="220" t="s">
        <v>27831</v>
      </c>
      <c r="CH2583" s="212"/>
      <c r="CI2583" s="212"/>
      <c r="CJ2583" s="213" t="str">
        <f>IFERROR(VLOOKUP(ROWS($CJ$3:CJ2583),CF2583:CG5914,2,0),"")</f>
        <v>ROYALTAC N_02581</v>
      </c>
      <c r="CK2583" s="212" t="s">
        <v>27832</v>
      </c>
      <c r="CL2583" s="212" t="s">
        <v>27833</v>
      </c>
      <c r="CM2583" s="78">
        <v>44347</v>
      </c>
      <c r="CN2583" s="212" t="s">
        <v>27834</v>
      </c>
      <c r="CO2583" s="212" t="s">
        <v>27835</v>
      </c>
      <c r="CP2583" s="212" t="s">
        <v>27836</v>
      </c>
      <c r="CQ2583" s="212" t="s">
        <v>27837</v>
      </c>
      <c r="CR2583" s="212" t="s">
        <v>27838</v>
      </c>
      <c r="CS2583" s="44">
        <v>2581</v>
      </c>
      <c r="CT2583" s="44" t="s">
        <v>27839</v>
      </c>
      <c r="CU2583" s="214">
        <v>9267</v>
      </c>
      <c r="CV2583" s="212" t="s">
        <v>27840</v>
      </c>
      <c r="CW2583" s="212" t="s">
        <v>2324</v>
      </c>
      <c r="CX2583" s="44" t="s">
        <v>762</v>
      </c>
      <c r="CY2583" s="78">
        <v>44347</v>
      </c>
      <c r="CZ2583" s="215" t="s">
        <v>640</v>
      </c>
      <c r="DA2583" s="212" t="s">
        <v>546</v>
      </c>
      <c r="DB2583" s="44" t="s">
        <v>530</v>
      </c>
      <c r="DC2583" s="44" t="s">
        <v>2598</v>
      </c>
      <c r="DD2583" s="44" t="s">
        <v>563</v>
      </c>
    </row>
    <row r="2584" spans="83:108">
      <c r="CE2584" s="212"/>
      <c r="CF2584" s="213">
        <f>IF(ISNUMBER(SEARCH($H$2,$CG$3:$CG$3334)),MAX($CF$2:CF2583)+1,0)</f>
        <v>2582</v>
      </c>
      <c r="CG2584" s="220" t="s">
        <v>27841</v>
      </c>
      <c r="CH2584" s="212"/>
      <c r="CI2584" s="212"/>
      <c r="CJ2584" s="213" t="str">
        <f>IFERROR(VLOOKUP(ROWS($CJ$3:CJ2584),CF2584:CG5915,2,0),"")</f>
        <v>RUBIGAN 125 EWO_02582</v>
      </c>
      <c r="CK2584" s="212" t="s">
        <v>27842</v>
      </c>
      <c r="CL2584" s="212" t="s">
        <v>27843</v>
      </c>
      <c r="CM2584" s="78">
        <v>44561</v>
      </c>
      <c r="CN2584" s="212" t="s">
        <v>27844</v>
      </c>
      <c r="CO2584" s="212" t="s">
        <v>27845</v>
      </c>
      <c r="CP2584" s="212" t="s">
        <v>27846</v>
      </c>
      <c r="CQ2584" s="212" t="s">
        <v>27847</v>
      </c>
      <c r="CR2584" s="212" t="s">
        <v>27848</v>
      </c>
      <c r="CS2584" s="44">
        <v>2582</v>
      </c>
      <c r="CT2584" s="44" t="s">
        <v>27849</v>
      </c>
      <c r="CU2584" s="214">
        <v>15930</v>
      </c>
      <c r="CV2584" s="212" t="s">
        <v>27850</v>
      </c>
      <c r="CW2584" s="212" t="s">
        <v>3636</v>
      </c>
      <c r="CX2584" s="44" t="s">
        <v>1072</v>
      </c>
      <c r="CY2584" s="78">
        <v>44561</v>
      </c>
      <c r="CZ2584" s="215" t="s">
        <v>545</v>
      </c>
      <c r="DA2584" s="212" t="s">
        <v>512</v>
      </c>
      <c r="DB2584" s="44" t="s">
        <v>626</v>
      </c>
      <c r="DC2584" s="44" t="s">
        <v>3638</v>
      </c>
      <c r="DD2584" s="44" t="s">
        <v>532</v>
      </c>
    </row>
    <row r="2585" spans="83:108">
      <c r="CE2585" s="212"/>
      <c r="CF2585" s="213">
        <f>IF(ISNUMBER(SEARCH($H$2,$CG$3:$CG$3334)),MAX($CF$2:CF2584)+1,0)</f>
        <v>2583</v>
      </c>
      <c r="CG2585" s="220" t="s">
        <v>27851</v>
      </c>
      <c r="CH2585" s="212"/>
      <c r="CI2585" s="212"/>
      <c r="CJ2585" s="213" t="str">
        <f>IFERROR(VLOOKUP(ROWS($CJ$3:CJ2585),CF2585:CG5916,2,0),"")</f>
        <v>RUBIN SX_02583</v>
      </c>
      <c r="CK2585" s="212" t="s">
        <v>27852</v>
      </c>
      <c r="CL2585" s="212" t="s">
        <v>27853</v>
      </c>
      <c r="CM2585" s="78">
        <v>48152</v>
      </c>
      <c r="CN2585" s="212" t="s">
        <v>27854</v>
      </c>
      <c r="CO2585" s="212" t="s">
        <v>27855</v>
      </c>
      <c r="CP2585" s="212" t="s">
        <v>27856</v>
      </c>
      <c r="CQ2585" s="212" t="s">
        <v>27857</v>
      </c>
      <c r="CR2585" s="212" t="s">
        <v>27858</v>
      </c>
      <c r="CS2585" s="44">
        <v>2583</v>
      </c>
      <c r="CT2585" s="44" t="s">
        <v>27859</v>
      </c>
      <c r="CU2585" s="214">
        <v>13701</v>
      </c>
      <c r="CV2585" s="212" t="s">
        <v>27860</v>
      </c>
      <c r="CW2585" s="212" t="s">
        <v>2152</v>
      </c>
      <c r="CX2585" s="44" t="s">
        <v>668</v>
      </c>
      <c r="CY2585" s="78">
        <v>48152</v>
      </c>
      <c r="CZ2585" s="215" t="s">
        <v>601</v>
      </c>
      <c r="DA2585" s="212" t="s">
        <v>737</v>
      </c>
      <c r="DB2585" s="44" t="s">
        <v>722</v>
      </c>
      <c r="DC2585" s="44" t="s">
        <v>27861</v>
      </c>
      <c r="DD2585" s="44" t="s">
        <v>532</v>
      </c>
    </row>
    <row r="2586" spans="83:108">
      <c r="CE2586" s="212"/>
      <c r="CF2586" s="213">
        <f>IF(ISNUMBER(SEARCH($H$2,$CG$3:$CG$3334)),MAX($CF$2:CF2585)+1,0)</f>
        <v>2584</v>
      </c>
      <c r="CG2586" s="220" t="s">
        <v>27862</v>
      </c>
      <c r="CH2586" s="212"/>
      <c r="CI2586" s="212"/>
      <c r="CJ2586" s="213" t="str">
        <f>IFERROR(VLOOKUP(ROWS($CJ$3:CJ2586),CF2586:CG5917,2,0),"")</f>
        <v>RUFAST ADVANCE_02584</v>
      </c>
      <c r="CK2586" s="212" t="s">
        <v>27863</v>
      </c>
      <c r="CL2586" s="212" t="s">
        <v>27864</v>
      </c>
      <c r="CM2586" s="78">
        <v>43951</v>
      </c>
      <c r="CN2586" s="212" t="s">
        <v>27865</v>
      </c>
      <c r="CO2586" s="212" t="s">
        <v>27866</v>
      </c>
      <c r="CP2586" s="212" t="s">
        <v>27867</v>
      </c>
      <c r="CQ2586" s="212" t="s">
        <v>27868</v>
      </c>
      <c r="CR2586" s="212" t="s">
        <v>27869</v>
      </c>
      <c r="CS2586" s="44">
        <v>2584</v>
      </c>
      <c r="CT2586" s="44" t="s">
        <v>27870</v>
      </c>
      <c r="CU2586" s="214">
        <v>16615</v>
      </c>
      <c r="CV2586" s="212" t="s">
        <v>27871</v>
      </c>
      <c r="CW2586" s="212" t="s">
        <v>2619</v>
      </c>
      <c r="CX2586" s="44" t="s">
        <v>2550</v>
      </c>
      <c r="CY2586" s="78">
        <v>43951</v>
      </c>
      <c r="CZ2586" s="215" t="s">
        <v>511</v>
      </c>
      <c r="DA2586" s="212" t="s">
        <v>561</v>
      </c>
      <c r="DB2586" s="44" t="s">
        <v>626</v>
      </c>
      <c r="DC2586" s="44" t="s">
        <v>27872</v>
      </c>
      <c r="DD2586" s="44" t="s">
        <v>515</v>
      </c>
    </row>
    <row r="2587" spans="83:108">
      <c r="CE2587" s="212"/>
      <c r="CF2587" s="213">
        <f>IF(ISNUMBER(SEARCH($H$2,$CG$3:$CG$3334)),MAX($CF$2:CF2586)+1,0)</f>
        <v>2585</v>
      </c>
      <c r="CG2587" s="220" t="s">
        <v>27873</v>
      </c>
      <c r="CH2587" s="212"/>
      <c r="CI2587" s="212"/>
      <c r="CJ2587" s="213" t="str">
        <f>IFERROR(VLOOKUP(ROWS($CJ$3:CJ2587),CF2587:CG5918,2,0),"")</f>
        <v>RUFAST E-FLO_02585</v>
      </c>
      <c r="CK2587" s="212" t="s">
        <v>27874</v>
      </c>
      <c r="CL2587" s="212" t="s">
        <v>27875</v>
      </c>
      <c r="CM2587" s="78">
        <v>44561</v>
      </c>
      <c r="CN2587" s="212" t="s">
        <v>27876</v>
      </c>
      <c r="CO2587" s="212" t="s">
        <v>27877</v>
      </c>
      <c r="CP2587" s="212" t="s">
        <v>27878</v>
      </c>
      <c r="CQ2587" s="212" t="s">
        <v>27879</v>
      </c>
      <c r="CR2587" s="212" t="s">
        <v>27880</v>
      </c>
      <c r="CS2587" s="44">
        <v>2585</v>
      </c>
      <c r="CT2587" s="44" t="s">
        <v>27881</v>
      </c>
      <c r="CU2587" s="214">
        <v>9668</v>
      </c>
      <c r="CV2587" s="212" t="s">
        <v>27882</v>
      </c>
      <c r="CW2587" s="212" t="s">
        <v>775</v>
      </c>
      <c r="CX2587" s="44" t="s">
        <v>2550</v>
      </c>
      <c r="CY2587" s="78">
        <v>44561</v>
      </c>
      <c r="CZ2587" s="215" t="s">
        <v>601</v>
      </c>
      <c r="DA2587" s="212" t="s">
        <v>561</v>
      </c>
      <c r="DB2587" s="44" t="s">
        <v>626</v>
      </c>
      <c r="DC2587" s="44" t="s">
        <v>777</v>
      </c>
      <c r="DD2587" s="44" t="s">
        <v>532</v>
      </c>
    </row>
    <row r="2588" spans="83:108">
      <c r="CE2588" s="212"/>
      <c r="CF2588" s="213">
        <f>IF(ISNUMBER(SEARCH($H$2,$CG$3:$CG$3334)),MAX($CF$2:CF2587)+1,0)</f>
        <v>2586</v>
      </c>
      <c r="CG2588" s="220" t="s">
        <v>27883</v>
      </c>
      <c r="CH2588" s="212"/>
      <c r="CI2588" s="212"/>
      <c r="CJ2588" s="213" t="str">
        <f>IFERROR(VLOOKUP(ROWS($CJ$3:CJ2588),CF2588:CG5919,2,0),"")</f>
        <v>RUFAST NOVA_02586</v>
      </c>
      <c r="CK2588" s="212" t="s">
        <v>27884</v>
      </c>
      <c r="CL2588" s="212" t="s">
        <v>27885</v>
      </c>
      <c r="CM2588" s="78">
        <v>44561</v>
      </c>
      <c r="CN2588" s="212" t="s">
        <v>27886</v>
      </c>
      <c r="CO2588" s="212" t="s">
        <v>27887</v>
      </c>
      <c r="CP2588" s="212" t="s">
        <v>27888</v>
      </c>
      <c r="CQ2588" s="212" t="s">
        <v>27889</v>
      </c>
      <c r="CR2588" s="212" t="s">
        <v>27890</v>
      </c>
      <c r="CS2588" s="44">
        <v>2586</v>
      </c>
      <c r="CT2588" s="44" t="s">
        <v>27891</v>
      </c>
      <c r="CU2588" s="214">
        <v>16230</v>
      </c>
      <c r="CV2588" s="212" t="s">
        <v>27892</v>
      </c>
      <c r="CW2588" s="212" t="s">
        <v>2619</v>
      </c>
      <c r="CX2588" s="44" t="s">
        <v>1831</v>
      </c>
      <c r="CY2588" s="78">
        <v>44561</v>
      </c>
      <c r="CZ2588" s="215" t="s">
        <v>511</v>
      </c>
      <c r="DA2588" s="212" t="s">
        <v>561</v>
      </c>
      <c r="DB2588" s="44" t="s">
        <v>626</v>
      </c>
      <c r="DC2588" s="44" t="s">
        <v>2620</v>
      </c>
      <c r="DD2588" s="44" t="s">
        <v>532</v>
      </c>
    </row>
    <row r="2589" spans="83:108">
      <c r="CE2589" s="212"/>
      <c r="CF2589" s="213">
        <f>IF(ISNUMBER(SEARCH($H$2,$CG$3:$CG$3334)),MAX($CF$2:CF2588)+1,0)</f>
        <v>2587</v>
      </c>
      <c r="CG2589" s="220" t="s">
        <v>27893</v>
      </c>
      <c r="CH2589" s="212"/>
      <c r="CI2589" s="212"/>
      <c r="CJ2589" s="213" t="str">
        <f>IFERROR(VLOOKUP(ROWS($CJ$3:CJ2589),CF2589:CG5920,2,0),"")</f>
        <v>RUITOR_02587</v>
      </c>
      <c r="CK2589" s="212" t="s">
        <v>27894</v>
      </c>
      <c r="CL2589" s="212" t="s">
        <v>27895</v>
      </c>
      <c r="CM2589" s="78">
        <v>44561</v>
      </c>
      <c r="CN2589" s="212" t="s">
        <v>27896</v>
      </c>
      <c r="CO2589" s="212" t="s">
        <v>27897</v>
      </c>
      <c r="CP2589" s="212" t="s">
        <v>27898</v>
      </c>
      <c r="CQ2589" s="212" t="s">
        <v>27899</v>
      </c>
      <c r="CR2589" s="212" t="s">
        <v>27900</v>
      </c>
      <c r="CS2589" s="44">
        <v>2587</v>
      </c>
      <c r="CT2589" s="44" t="s">
        <v>27901</v>
      </c>
      <c r="CU2589" s="214">
        <v>11841</v>
      </c>
      <c r="CV2589" s="212" t="s">
        <v>27902</v>
      </c>
      <c r="CW2589" s="212" t="s">
        <v>4191</v>
      </c>
      <c r="CX2589" s="44" t="s">
        <v>654</v>
      </c>
      <c r="CY2589" s="78">
        <v>44561</v>
      </c>
      <c r="CZ2589" s="215" t="s">
        <v>576</v>
      </c>
      <c r="DA2589" s="212" t="s">
        <v>737</v>
      </c>
      <c r="DB2589" s="44" t="s">
        <v>530</v>
      </c>
      <c r="DC2589" s="44" t="s">
        <v>9219</v>
      </c>
      <c r="DD2589" s="44" t="s">
        <v>532</v>
      </c>
    </row>
    <row r="2590" spans="83:108">
      <c r="CE2590" s="212"/>
      <c r="CF2590" s="213">
        <f>IF(ISNUMBER(SEARCH($H$2,$CG$3:$CG$3334)),MAX($CF$2:CF2589)+1,0)</f>
        <v>2588</v>
      </c>
      <c r="CG2590" s="220" t="s">
        <v>27903</v>
      </c>
      <c r="CH2590" s="212"/>
      <c r="CI2590" s="212"/>
      <c r="CJ2590" s="213" t="str">
        <f>IFERROR(VLOOKUP(ROWS($CJ$3:CJ2590),CF2590:CG5921,2,0),"")</f>
        <v>RULER_02588</v>
      </c>
      <c r="CK2590" s="212" t="s">
        <v>27904</v>
      </c>
      <c r="CL2590" s="212" t="s">
        <v>27905</v>
      </c>
      <c r="CM2590" s="78">
        <v>42916</v>
      </c>
      <c r="CN2590" s="212" t="s">
        <v>27906</v>
      </c>
      <c r="CO2590" s="212" t="s">
        <v>27907</v>
      </c>
      <c r="CP2590" s="212" t="s">
        <v>27908</v>
      </c>
      <c r="CQ2590" s="212" t="s">
        <v>27909</v>
      </c>
      <c r="CR2590" s="212" t="s">
        <v>27910</v>
      </c>
      <c r="CS2590" s="44">
        <v>2588</v>
      </c>
      <c r="CT2590" s="44" t="s">
        <v>27911</v>
      </c>
      <c r="CU2590" s="214">
        <v>15407</v>
      </c>
      <c r="CV2590" s="212" t="s">
        <v>27912</v>
      </c>
      <c r="CW2590" s="212" t="s">
        <v>1644</v>
      </c>
      <c r="CX2590" s="44" t="s">
        <v>654</v>
      </c>
      <c r="CY2590" s="78">
        <v>42916</v>
      </c>
      <c r="CZ2590" s="215" t="s">
        <v>1157</v>
      </c>
      <c r="DA2590" s="212" t="s">
        <v>737</v>
      </c>
      <c r="DB2590" s="44" t="s">
        <v>919</v>
      </c>
      <c r="DC2590" s="44" t="s">
        <v>1645</v>
      </c>
      <c r="DD2590" s="44" t="s">
        <v>532</v>
      </c>
    </row>
    <row r="2591" spans="83:108">
      <c r="CE2591" s="212"/>
      <c r="CF2591" s="213">
        <f>IF(ISNUMBER(SEARCH($H$2,$CG$3:$CG$3334)),MAX($CF$2:CF2590)+1,0)</f>
        <v>2589</v>
      </c>
      <c r="CG2591" s="220" t="s">
        <v>27913</v>
      </c>
      <c r="CH2591" s="212"/>
      <c r="CI2591" s="212"/>
      <c r="CJ2591" s="213" t="str">
        <f>IFERROR(VLOOKUP(ROWS($CJ$3:CJ2591),CF2591:CG5922,2,0),"")</f>
        <v>RUNNER LO_02589</v>
      </c>
      <c r="CK2591" s="212" t="s">
        <v>27914</v>
      </c>
      <c r="CL2591" s="212" t="s">
        <v>27915</v>
      </c>
      <c r="CM2591" s="78">
        <v>43131</v>
      </c>
      <c r="CN2591" s="212" t="s">
        <v>27916</v>
      </c>
      <c r="CO2591" s="212" t="s">
        <v>27917</v>
      </c>
      <c r="CP2591" s="212" t="s">
        <v>27918</v>
      </c>
      <c r="CQ2591" s="212" t="s">
        <v>27919</v>
      </c>
      <c r="CR2591" s="212" t="s">
        <v>27920</v>
      </c>
      <c r="CS2591" s="44">
        <v>2589</v>
      </c>
      <c r="CT2591" s="44" t="s">
        <v>27921</v>
      </c>
      <c r="CU2591" s="214">
        <v>10493</v>
      </c>
      <c r="CV2591" s="212" t="s">
        <v>27922</v>
      </c>
      <c r="CW2591" s="212" t="s">
        <v>6959</v>
      </c>
      <c r="CX2591" s="44" t="s">
        <v>1238</v>
      </c>
      <c r="CY2591" s="78">
        <v>43131</v>
      </c>
      <c r="CZ2591" s="215" t="s">
        <v>736</v>
      </c>
      <c r="DA2591" s="212" t="s">
        <v>529</v>
      </c>
      <c r="DB2591" s="44" t="s">
        <v>530</v>
      </c>
      <c r="DC2591" s="44" t="s">
        <v>7112</v>
      </c>
      <c r="DD2591" s="44" t="s">
        <v>563</v>
      </c>
    </row>
    <row r="2592" spans="83:108">
      <c r="CE2592" s="212"/>
      <c r="CF2592" s="213">
        <f>IF(ISNUMBER(SEARCH($H$2,$CG$3:$CG$3334)),MAX($CF$2:CF2591)+1,0)</f>
        <v>2590</v>
      </c>
      <c r="CG2592" s="220" t="s">
        <v>27923</v>
      </c>
      <c r="CH2592" s="212"/>
      <c r="CI2592" s="212"/>
      <c r="CJ2592" s="213" t="str">
        <f>IFERROR(VLOOKUP(ROWS($CJ$3:CJ2592),CF2592:CG5923,2,0),"")</f>
        <v>RUNNER M_02590</v>
      </c>
      <c r="CK2592" s="212" t="s">
        <v>27924</v>
      </c>
      <c r="CL2592" s="212" t="s">
        <v>27925</v>
      </c>
      <c r="CM2592" s="78">
        <v>43131</v>
      </c>
      <c r="CN2592" s="212" t="s">
        <v>27926</v>
      </c>
      <c r="CO2592" s="212" t="s">
        <v>27927</v>
      </c>
      <c r="CP2592" s="212" t="s">
        <v>27928</v>
      </c>
      <c r="CQ2592" s="212" t="s">
        <v>27929</v>
      </c>
      <c r="CR2592" s="212" t="s">
        <v>27930</v>
      </c>
      <c r="CS2592" s="44">
        <v>2590</v>
      </c>
      <c r="CT2592" s="44" t="s">
        <v>27931</v>
      </c>
      <c r="CU2592" s="214">
        <v>13793</v>
      </c>
      <c r="CV2592" s="212" t="s">
        <v>27932</v>
      </c>
      <c r="CW2592" s="212" t="s">
        <v>6959</v>
      </c>
      <c r="CX2592" s="44" t="s">
        <v>1943</v>
      </c>
      <c r="CY2592" s="78">
        <v>43131</v>
      </c>
      <c r="CZ2592" s="215" t="s">
        <v>763</v>
      </c>
      <c r="DA2592" s="212" t="s">
        <v>529</v>
      </c>
      <c r="DB2592" s="44" t="s">
        <v>530</v>
      </c>
      <c r="DC2592" s="44" t="s">
        <v>7112</v>
      </c>
      <c r="DD2592" s="44" t="s">
        <v>563</v>
      </c>
    </row>
    <row r="2593" spans="83:108">
      <c r="CE2593" s="212"/>
      <c r="CF2593" s="213">
        <f>IF(ISNUMBER(SEARCH($H$2,$CG$3:$CG$3334)),MAX($CF$2:CF2592)+1,0)</f>
        <v>2591</v>
      </c>
      <c r="CG2593" s="220" t="s">
        <v>27933</v>
      </c>
      <c r="CH2593" s="212"/>
      <c r="CI2593" s="212"/>
      <c r="CJ2593" s="213" t="str">
        <f>IFERROR(VLOOKUP(ROWS($CJ$3:CJ2593),CF2593:CG5924,2,0),"")</f>
        <v>RUNWAY_02591</v>
      </c>
      <c r="CK2593" s="212" t="s">
        <v>27934</v>
      </c>
      <c r="CL2593" s="212" t="s">
        <v>27935</v>
      </c>
      <c r="CM2593" s="78">
        <v>45657</v>
      </c>
      <c r="CN2593" s="212" t="s">
        <v>27936</v>
      </c>
      <c r="CO2593" s="212" t="s">
        <v>27937</v>
      </c>
      <c r="CP2593" s="212" t="s">
        <v>27938</v>
      </c>
      <c r="CQ2593" s="212" t="s">
        <v>27939</v>
      </c>
      <c r="CR2593" s="212" t="s">
        <v>27940</v>
      </c>
      <c r="CS2593" s="44">
        <v>2591</v>
      </c>
      <c r="CT2593" s="44" t="s">
        <v>27941</v>
      </c>
      <c r="CU2593" s="214">
        <v>14407</v>
      </c>
      <c r="CV2593" s="212" t="s">
        <v>27942</v>
      </c>
      <c r="CW2593" s="212" t="s">
        <v>15230</v>
      </c>
      <c r="CX2593" s="44" t="s">
        <v>1943</v>
      </c>
      <c r="CY2593" s="78">
        <v>45657</v>
      </c>
      <c r="CZ2593" s="215" t="s">
        <v>763</v>
      </c>
      <c r="DA2593" s="212" t="s">
        <v>737</v>
      </c>
      <c r="DB2593" s="44" t="s">
        <v>1899</v>
      </c>
      <c r="DC2593" s="44" t="s">
        <v>15231</v>
      </c>
      <c r="DD2593" s="44" t="s">
        <v>851</v>
      </c>
    </row>
    <row r="2594" spans="83:108">
      <c r="CE2594" s="212"/>
      <c r="CF2594" s="213">
        <f>IF(ISNUMBER(SEARCH($H$2,$CG$3:$CG$3334)),MAX($CF$2:CF2593)+1,0)</f>
        <v>2592</v>
      </c>
      <c r="CG2594" s="220" t="s">
        <v>27943</v>
      </c>
      <c r="CH2594" s="212"/>
      <c r="CI2594" s="212"/>
      <c r="CJ2594" s="213" t="str">
        <f>IFERROR(VLOOKUP(ROWS($CJ$3:CJ2594),CF2594:CG5925,2,0),"")</f>
        <v>RUSTLER_02592</v>
      </c>
      <c r="CK2594" s="212" t="s">
        <v>27944</v>
      </c>
      <c r="CL2594" s="212" t="s">
        <v>27945</v>
      </c>
      <c r="CM2594" s="78">
        <v>43131</v>
      </c>
      <c r="CN2594" s="212" t="s">
        <v>27946</v>
      </c>
      <c r="CO2594" s="212" t="s">
        <v>27947</v>
      </c>
      <c r="CP2594" s="212" t="s">
        <v>27948</v>
      </c>
      <c r="CQ2594" s="212" t="s">
        <v>27949</v>
      </c>
      <c r="CR2594" s="212" t="s">
        <v>27950</v>
      </c>
      <c r="CS2594" s="44">
        <v>2592</v>
      </c>
      <c r="CT2594" s="44" t="s">
        <v>27951</v>
      </c>
      <c r="CU2594" s="214">
        <v>15924</v>
      </c>
      <c r="CV2594" s="212" t="s">
        <v>27952</v>
      </c>
      <c r="CW2594" s="212" t="s">
        <v>3140</v>
      </c>
      <c r="CX2594" s="44" t="s">
        <v>1831</v>
      </c>
      <c r="CY2594" s="78">
        <v>43131</v>
      </c>
      <c r="CZ2594" s="215" t="s">
        <v>576</v>
      </c>
      <c r="DA2594" s="212" t="s">
        <v>737</v>
      </c>
      <c r="DB2594" s="44" t="s">
        <v>655</v>
      </c>
      <c r="DC2594" s="44" t="s">
        <v>627</v>
      </c>
      <c r="DD2594" s="44" t="s">
        <v>532</v>
      </c>
    </row>
    <row r="2595" spans="83:108">
      <c r="CE2595" s="212"/>
      <c r="CF2595" s="213">
        <f>IF(ISNUMBER(SEARCH($H$2,$CG$3:$CG$3334)),MAX($CF$2:CF2594)+1,0)</f>
        <v>2593</v>
      </c>
      <c r="CG2595" s="220" t="s">
        <v>27953</v>
      </c>
      <c r="CH2595" s="212"/>
      <c r="CI2595" s="212"/>
      <c r="CJ2595" s="213" t="str">
        <f>IFERROR(VLOOKUP(ROWS($CJ$3:CJ2595),CF2595:CG5926,2,0),"")</f>
        <v>RYU-RUN WG_02593</v>
      </c>
      <c r="CK2595" s="212" t="s">
        <v>27954</v>
      </c>
      <c r="CL2595" s="212" t="s">
        <v>27955</v>
      </c>
      <c r="CM2595" s="78">
        <v>43220</v>
      </c>
      <c r="CN2595" s="212" t="s">
        <v>27956</v>
      </c>
      <c r="CO2595" s="212" t="s">
        <v>27957</v>
      </c>
      <c r="CP2595" s="212" t="s">
        <v>27958</v>
      </c>
      <c r="CQ2595" s="212" t="s">
        <v>27959</v>
      </c>
      <c r="CR2595" s="212" t="s">
        <v>27960</v>
      </c>
      <c r="CS2595" s="44">
        <v>2593</v>
      </c>
      <c r="CT2595" s="44" t="s">
        <v>27961</v>
      </c>
      <c r="CU2595" s="214">
        <v>13495</v>
      </c>
      <c r="CV2595" s="212" t="s">
        <v>27962</v>
      </c>
      <c r="CW2595" s="212" t="s">
        <v>1774</v>
      </c>
      <c r="CX2595" s="44" t="s">
        <v>1632</v>
      </c>
      <c r="CY2595" s="78">
        <v>43220</v>
      </c>
      <c r="CZ2595" s="215" t="s">
        <v>640</v>
      </c>
      <c r="DA2595" s="212" t="s">
        <v>512</v>
      </c>
      <c r="DB2595" s="44" t="s">
        <v>641</v>
      </c>
      <c r="DC2595" s="44" t="s">
        <v>986</v>
      </c>
      <c r="DD2595" s="44" t="s">
        <v>563</v>
      </c>
    </row>
    <row r="2596" spans="83:108">
      <c r="CE2596" s="212"/>
      <c r="CF2596" s="213">
        <f>IF(ISNUMBER(SEARCH($H$2,$CG$3:$CG$3334)),MAX($CF$2:CF2595)+1,0)</f>
        <v>2594</v>
      </c>
      <c r="CG2596" s="220" t="s">
        <v>27963</v>
      </c>
      <c r="CH2596" s="212"/>
      <c r="CI2596" s="212"/>
      <c r="CJ2596" s="213" t="str">
        <f>IFERROR(VLOOKUP(ROWS($CJ$3:CJ2596),CF2596:CG5927,2,0),"")</f>
        <v>S EXTRA_02594</v>
      </c>
      <c r="CK2596" s="212" t="s">
        <v>27964</v>
      </c>
      <c r="CL2596" s="212" t="s">
        <v>27965</v>
      </c>
      <c r="CM2596" s="78">
        <v>44196</v>
      </c>
      <c r="CN2596" s="212" t="s">
        <v>27966</v>
      </c>
      <c r="CO2596" s="212" t="s">
        <v>27967</v>
      </c>
      <c r="CP2596" s="212" t="s">
        <v>27968</v>
      </c>
      <c r="CQ2596" s="212" t="s">
        <v>27969</v>
      </c>
      <c r="CR2596" s="212" t="s">
        <v>27970</v>
      </c>
      <c r="CS2596" s="44">
        <v>2594</v>
      </c>
      <c r="CT2596" s="44" t="s">
        <v>27971</v>
      </c>
      <c r="CU2596" s="214">
        <v>14892</v>
      </c>
      <c r="CV2596" s="212" t="s">
        <v>27972</v>
      </c>
      <c r="CW2596" s="212" t="s">
        <v>985</v>
      </c>
      <c r="CX2596" s="44" t="s">
        <v>2490</v>
      </c>
      <c r="CY2596" s="78">
        <v>44196</v>
      </c>
      <c r="CZ2596" s="215" t="s">
        <v>640</v>
      </c>
      <c r="DA2596" s="212" t="s">
        <v>512</v>
      </c>
      <c r="DB2596" s="44" t="s">
        <v>802</v>
      </c>
      <c r="DC2596" s="44" t="s">
        <v>723</v>
      </c>
      <c r="DD2596" s="44" t="s">
        <v>532</v>
      </c>
    </row>
    <row r="2597" spans="83:108">
      <c r="CE2597" s="212"/>
      <c r="CF2597" s="213">
        <f>IF(ISNUMBER(SEARCH($H$2,$CG$3:$CG$3334)),MAX($CF$2:CF2596)+1,0)</f>
        <v>2595</v>
      </c>
      <c r="CG2597" s="220" t="s">
        <v>27973</v>
      </c>
      <c r="CH2597" s="212"/>
      <c r="CI2597" s="212"/>
      <c r="CJ2597" s="213" t="str">
        <f>IFERROR(VLOOKUP(ROWS($CJ$3:CJ2597),CF2597:CG5928,2,0),"")</f>
        <v>S. RAMEDIT BLU WG_02595</v>
      </c>
      <c r="CK2597" s="212" t="s">
        <v>27974</v>
      </c>
      <c r="CL2597" s="212" t="s">
        <v>27975</v>
      </c>
      <c r="CM2597" s="78">
        <v>43131</v>
      </c>
      <c r="CN2597" s="212" t="s">
        <v>27976</v>
      </c>
      <c r="CO2597" s="212" t="s">
        <v>27977</v>
      </c>
      <c r="CP2597" s="212" t="s">
        <v>27978</v>
      </c>
      <c r="CQ2597" s="212" t="s">
        <v>27979</v>
      </c>
      <c r="CR2597" s="212" t="s">
        <v>27980</v>
      </c>
      <c r="CS2597" s="44">
        <v>2595</v>
      </c>
      <c r="CT2597" s="44" t="s">
        <v>27981</v>
      </c>
      <c r="CU2597" s="214">
        <v>13799</v>
      </c>
      <c r="CV2597" s="212" t="s">
        <v>27982</v>
      </c>
      <c r="CW2597" s="212" t="s">
        <v>1593</v>
      </c>
      <c r="CX2597" s="44" t="s">
        <v>1072</v>
      </c>
      <c r="CY2597" s="78">
        <v>43131</v>
      </c>
      <c r="CZ2597" s="215" t="s">
        <v>601</v>
      </c>
      <c r="DA2597" s="212" t="s">
        <v>512</v>
      </c>
      <c r="DB2597" s="44" t="s">
        <v>641</v>
      </c>
      <c r="DC2597" s="44" t="s">
        <v>7681</v>
      </c>
      <c r="DD2597" s="44" t="s">
        <v>532</v>
      </c>
    </row>
    <row r="2598" spans="83:108">
      <c r="CE2598" s="212"/>
      <c r="CF2598" s="213">
        <f>IF(ISNUMBER(SEARCH($H$2,$CG$3:$CG$3334)),MAX($CF$2:CF2597)+1,0)</f>
        <v>2596</v>
      </c>
      <c r="CG2598" s="220" t="s">
        <v>27983</v>
      </c>
      <c r="CH2598" s="212"/>
      <c r="CI2598" s="212"/>
      <c r="CJ2598" s="213" t="str">
        <f>IFERROR(VLOOKUP(ROWS($CJ$3:CJ2598),CF2598:CG5929,2,0),"")</f>
        <v>SABUESO_02596</v>
      </c>
      <c r="CK2598" s="212" t="s">
        <v>27984</v>
      </c>
      <c r="CL2598" s="212" t="s">
        <v>27985</v>
      </c>
      <c r="CM2598" s="78">
        <v>43039</v>
      </c>
      <c r="CN2598" s="212" t="s">
        <v>27986</v>
      </c>
      <c r="CO2598" s="212" t="s">
        <v>27987</v>
      </c>
      <c r="CP2598" s="212" t="s">
        <v>27988</v>
      </c>
      <c r="CQ2598" s="212" t="s">
        <v>27989</v>
      </c>
      <c r="CR2598" s="212" t="s">
        <v>27990</v>
      </c>
      <c r="CS2598" s="44">
        <v>2596</v>
      </c>
      <c r="CT2598" s="44" t="s">
        <v>27991</v>
      </c>
      <c r="CU2598" s="214">
        <v>15098</v>
      </c>
      <c r="CV2598" s="212" t="s">
        <v>27992</v>
      </c>
      <c r="CW2598" s="212" t="s">
        <v>653</v>
      </c>
      <c r="CX2598" s="44" t="s">
        <v>575</v>
      </c>
      <c r="CY2598" s="78">
        <v>43039</v>
      </c>
      <c r="CZ2598" s="215" t="s">
        <v>576</v>
      </c>
      <c r="DA2598" s="212" t="s">
        <v>512</v>
      </c>
      <c r="DB2598" s="44" t="s">
        <v>641</v>
      </c>
      <c r="DC2598" s="44" t="s">
        <v>10767</v>
      </c>
      <c r="DD2598" s="44" t="s">
        <v>532</v>
      </c>
    </row>
    <row r="2599" spans="83:108">
      <c r="CE2599" s="212"/>
      <c r="CF2599" s="213">
        <f>IF(ISNUMBER(SEARCH($H$2,$CG$3:$CG$3334)),MAX($CF$2:CF2598)+1,0)</f>
        <v>2597</v>
      </c>
      <c r="CG2599" s="220" t="s">
        <v>27993</v>
      </c>
      <c r="CH2599" s="212"/>
      <c r="CI2599" s="212"/>
      <c r="CJ2599" s="213" t="str">
        <f>IFERROR(VLOOKUP(ROWS($CJ$3:CJ2599),CF2599:CG5930,2,0),"")</f>
        <v>SAFARI_02597</v>
      </c>
      <c r="CK2599" s="212" t="s">
        <v>27994</v>
      </c>
      <c r="CL2599" s="212" t="s">
        <v>27995</v>
      </c>
      <c r="CM2599" s="78">
        <v>43830</v>
      </c>
      <c r="CN2599" s="212" t="s">
        <v>27996</v>
      </c>
      <c r="CO2599" s="212" t="s">
        <v>27997</v>
      </c>
      <c r="CP2599" s="212" t="s">
        <v>27998</v>
      </c>
      <c r="CQ2599" s="212" t="s">
        <v>27999</v>
      </c>
      <c r="CR2599" s="212" t="s">
        <v>28000</v>
      </c>
      <c r="CS2599" s="44">
        <v>2597</v>
      </c>
      <c r="CT2599" s="44" t="s">
        <v>28001</v>
      </c>
      <c r="CU2599" s="214">
        <v>8886</v>
      </c>
      <c r="CV2599" s="212" t="s">
        <v>28002</v>
      </c>
      <c r="CW2599" s="212" t="s">
        <v>28003</v>
      </c>
      <c r="CX2599" s="44" t="s">
        <v>668</v>
      </c>
      <c r="CY2599" s="78">
        <v>43830</v>
      </c>
      <c r="CZ2599" s="215" t="s">
        <v>601</v>
      </c>
      <c r="DA2599" s="212" t="s">
        <v>737</v>
      </c>
      <c r="DB2599" s="44" t="s">
        <v>3943</v>
      </c>
      <c r="DC2599" s="44" t="s">
        <v>1326</v>
      </c>
      <c r="DD2599" s="44" t="s">
        <v>563</v>
      </c>
    </row>
    <row r="2600" spans="83:108">
      <c r="CE2600" s="212"/>
      <c r="CF2600" s="213">
        <f>IF(ISNUMBER(SEARCH($H$2,$CG$3:$CG$3334)),MAX($CF$2:CF2599)+1,0)</f>
        <v>2598</v>
      </c>
      <c r="CG2600" s="220" t="s">
        <v>28004</v>
      </c>
      <c r="CH2600" s="212"/>
      <c r="CI2600" s="212"/>
      <c r="CJ2600" s="213" t="str">
        <f>IFERROR(VLOOKUP(ROWS($CJ$3:CJ2600),CF2600:CG5931,2,0),"")</f>
        <v>SAFRAN_02598</v>
      </c>
      <c r="CK2600" s="212" t="s">
        <v>28005</v>
      </c>
      <c r="CL2600" s="212" t="s">
        <v>28006</v>
      </c>
      <c r="CM2600" s="78">
        <v>43585</v>
      </c>
      <c r="CN2600" s="212" t="s">
        <v>28007</v>
      </c>
      <c r="CO2600" s="212" t="s">
        <v>28008</v>
      </c>
      <c r="CP2600" s="212" t="s">
        <v>28009</v>
      </c>
      <c r="CQ2600" s="212" t="s">
        <v>28010</v>
      </c>
      <c r="CR2600" s="212" t="s">
        <v>28011</v>
      </c>
      <c r="CS2600" s="44">
        <v>2598</v>
      </c>
      <c r="CT2600" s="44" t="s">
        <v>28012</v>
      </c>
      <c r="CU2600" s="214">
        <v>13536</v>
      </c>
      <c r="CV2600" s="212" t="s">
        <v>28013</v>
      </c>
      <c r="CW2600" s="212" t="s">
        <v>559</v>
      </c>
      <c r="CX2600" s="44" t="s">
        <v>1347</v>
      </c>
      <c r="CY2600" s="78">
        <v>43585</v>
      </c>
      <c r="CZ2600" s="215" t="s">
        <v>576</v>
      </c>
      <c r="DA2600" s="212" t="s">
        <v>561</v>
      </c>
      <c r="DB2600" s="44" t="s">
        <v>530</v>
      </c>
      <c r="DC2600" s="44" t="s">
        <v>28014</v>
      </c>
      <c r="DD2600" s="44" t="s">
        <v>532</v>
      </c>
    </row>
    <row r="2601" spans="83:108">
      <c r="CE2601" s="212"/>
      <c r="CF2601" s="213">
        <f>IF(ISNUMBER(SEARCH($H$2,$CG$3:$CG$3334)),MAX($CF$2:CF2600)+1,0)</f>
        <v>2599</v>
      </c>
      <c r="CG2601" s="220" t="s">
        <v>28015</v>
      </c>
      <c r="CH2601" s="212"/>
      <c r="CI2601" s="212"/>
      <c r="CJ2601" s="213" t="str">
        <f>IFERROR(VLOOKUP(ROWS($CJ$3:CJ2601),CF2601:CG5932,2,0),"")</f>
        <v>SAHEL 75 WG_02599</v>
      </c>
      <c r="CK2601" s="212" t="s">
        <v>28016</v>
      </c>
      <c r="CL2601" s="212" t="s">
        <v>28017</v>
      </c>
      <c r="CM2601" s="78">
        <v>43465</v>
      </c>
      <c r="CN2601" s="212" t="s">
        <v>28018</v>
      </c>
      <c r="CO2601" s="212" t="s">
        <v>28019</v>
      </c>
      <c r="CP2601" s="212" t="s">
        <v>28020</v>
      </c>
      <c r="CQ2601" s="212" t="s">
        <v>28021</v>
      </c>
      <c r="CR2601" s="212" t="s">
        <v>28022</v>
      </c>
      <c r="CS2601" s="44">
        <v>2599</v>
      </c>
      <c r="CT2601" s="44" t="s">
        <v>28023</v>
      </c>
      <c r="CU2601" s="214">
        <v>12550</v>
      </c>
      <c r="CV2601" s="212" t="s">
        <v>28024</v>
      </c>
      <c r="CW2601" s="212" t="s">
        <v>2092</v>
      </c>
      <c r="CX2601" s="44" t="s">
        <v>1347</v>
      </c>
      <c r="CY2601" s="78">
        <v>43465</v>
      </c>
      <c r="CZ2601" s="215" t="s">
        <v>601</v>
      </c>
      <c r="DA2601" s="212" t="s">
        <v>737</v>
      </c>
      <c r="DB2601" s="44" t="s">
        <v>722</v>
      </c>
      <c r="DC2601" s="44" t="s">
        <v>2838</v>
      </c>
      <c r="DD2601" s="44" t="s">
        <v>563</v>
      </c>
    </row>
    <row r="2602" spans="83:108">
      <c r="CE2602" s="212"/>
      <c r="CF2602" s="213">
        <f>IF(ISNUMBER(SEARCH($H$2,$CG$3:$CG$3334)),MAX($CF$2:CF2601)+1,0)</f>
        <v>2600</v>
      </c>
      <c r="CG2602" s="220" t="s">
        <v>28025</v>
      </c>
      <c r="CH2602" s="212"/>
      <c r="CI2602" s="212"/>
      <c r="CJ2602" s="213" t="str">
        <f>IFERROR(VLOOKUP(ROWS($CJ$3:CJ2602),CF2602:CG5933,2,0),"")</f>
        <v>SAKURA_02600</v>
      </c>
      <c r="CK2602" s="212" t="s">
        <v>28026</v>
      </c>
      <c r="CL2602" s="212" t="s">
        <v>28027</v>
      </c>
      <c r="CM2602" s="78">
        <v>44227</v>
      </c>
      <c r="CN2602" s="212" t="s">
        <v>28028</v>
      </c>
      <c r="CO2602" s="212" t="s">
        <v>28029</v>
      </c>
      <c r="CP2602" s="212" t="s">
        <v>28030</v>
      </c>
      <c r="CQ2602" s="212" t="s">
        <v>28031</v>
      </c>
      <c r="CR2602" s="212" t="s">
        <v>28032</v>
      </c>
      <c r="CS2602" s="44">
        <v>2600</v>
      </c>
      <c r="CT2602" s="44" t="s">
        <v>28033</v>
      </c>
      <c r="CU2602" s="214">
        <v>15199</v>
      </c>
      <c r="CV2602" s="212" t="s">
        <v>28034</v>
      </c>
      <c r="CW2602" s="212" t="s">
        <v>2730</v>
      </c>
      <c r="CX2602" s="44" t="s">
        <v>1287</v>
      </c>
      <c r="CY2602" s="78">
        <v>44227</v>
      </c>
      <c r="CZ2602" s="215" t="s">
        <v>576</v>
      </c>
      <c r="DA2602" s="212" t="s">
        <v>512</v>
      </c>
      <c r="DB2602" s="44" t="s">
        <v>530</v>
      </c>
      <c r="DC2602" s="44" t="s">
        <v>511</v>
      </c>
      <c r="DD2602" s="44" t="s">
        <v>532</v>
      </c>
    </row>
    <row r="2603" spans="83:108">
      <c r="CE2603" s="212"/>
      <c r="CF2603" s="213">
        <f>IF(ISNUMBER(SEARCH($H$2,$CG$3:$CG$3334)),MAX($CF$2:CF2602)+1,0)</f>
        <v>2601</v>
      </c>
      <c r="CG2603" s="220" t="s">
        <v>28035</v>
      </c>
      <c r="CH2603" s="212"/>
      <c r="CI2603" s="212"/>
      <c r="CJ2603" s="213" t="str">
        <f>IFERROR(VLOOKUP(ROWS($CJ$3:CJ2603),CF2603:CG5934,2,0),"")</f>
        <v>SAMAS_02601</v>
      </c>
      <c r="CK2603" s="212" t="s">
        <v>28036</v>
      </c>
      <c r="CL2603" s="212" t="s">
        <v>28037</v>
      </c>
      <c r="CM2603" s="78">
        <v>43131</v>
      </c>
      <c r="CN2603" s="212" t="s">
        <v>28038</v>
      </c>
      <c r="CO2603" s="212" t="s">
        <v>28039</v>
      </c>
      <c r="CP2603" s="212" t="s">
        <v>28040</v>
      </c>
      <c r="CQ2603" s="212" t="s">
        <v>28041</v>
      </c>
      <c r="CR2603" s="212" t="s">
        <v>28042</v>
      </c>
      <c r="CS2603" s="44">
        <v>2601</v>
      </c>
      <c r="CT2603" s="44" t="s">
        <v>28043</v>
      </c>
      <c r="CU2603" s="214">
        <v>13406</v>
      </c>
      <c r="CV2603" s="212" t="s">
        <v>28044</v>
      </c>
      <c r="CW2603" s="212" t="s">
        <v>4842</v>
      </c>
      <c r="CX2603" s="44" t="s">
        <v>2141</v>
      </c>
      <c r="CY2603" s="78">
        <v>43131</v>
      </c>
      <c r="CZ2603" s="215" t="s">
        <v>601</v>
      </c>
      <c r="DA2603" s="212" t="s">
        <v>512</v>
      </c>
      <c r="DB2603" s="44" t="s">
        <v>655</v>
      </c>
      <c r="DC2603" s="44" t="s">
        <v>2652</v>
      </c>
      <c r="DD2603" s="44" t="s">
        <v>532</v>
      </c>
    </row>
    <row r="2604" spans="83:108">
      <c r="CE2604" s="212"/>
      <c r="CF2604" s="213">
        <f>IF(ISNUMBER(SEARCH($H$2,$CG$3:$CG$3334)),MAX($CF$2:CF2603)+1,0)</f>
        <v>2602</v>
      </c>
      <c r="CG2604" s="220" t="s">
        <v>28045</v>
      </c>
      <c r="CH2604" s="212"/>
      <c r="CI2604" s="212"/>
      <c r="CJ2604" s="213" t="str">
        <f>IFERROR(VLOOKUP(ROWS($CJ$3:CJ2604),CF2604:CG5935,2,0),"")</f>
        <v>SAMAZ_02602</v>
      </c>
      <c r="CK2604" s="212" t="s">
        <v>28046</v>
      </c>
      <c r="CL2604" s="212" t="s">
        <v>28047</v>
      </c>
      <c r="CM2604" s="78">
        <v>43465</v>
      </c>
      <c r="CN2604" s="212" t="s">
        <v>28048</v>
      </c>
      <c r="CO2604" s="212" t="s">
        <v>28049</v>
      </c>
      <c r="CP2604" s="212" t="s">
        <v>28050</v>
      </c>
      <c r="CQ2604" s="212" t="s">
        <v>28051</v>
      </c>
      <c r="CR2604" s="212" t="s">
        <v>28052</v>
      </c>
      <c r="CS2604" s="44">
        <v>2602</v>
      </c>
      <c r="CT2604" s="44" t="s">
        <v>28053</v>
      </c>
      <c r="CU2604" s="214">
        <v>15224</v>
      </c>
      <c r="CV2604" s="212" t="s">
        <v>28054</v>
      </c>
      <c r="CW2604" s="212" t="s">
        <v>2092</v>
      </c>
      <c r="CX2604" s="44" t="s">
        <v>1347</v>
      </c>
      <c r="CY2604" s="78">
        <v>43465</v>
      </c>
      <c r="CZ2604" s="215" t="s">
        <v>601</v>
      </c>
      <c r="DA2604" s="212" t="s">
        <v>737</v>
      </c>
      <c r="DB2604" s="44" t="s">
        <v>3141</v>
      </c>
      <c r="DC2604" s="44" t="s">
        <v>2093</v>
      </c>
      <c r="DD2604" s="44" t="s">
        <v>563</v>
      </c>
    </row>
    <row r="2605" spans="83:108">
      <c r="CE2605" s="212"/>
      <c r="CF2605" s="213">
        <f>IF(ISNUMBER(SEARCH($H$2,$CG$3:$CG$3334)),MAX($CF$2:CF2604)+1,0)</f>
        <v>2603</v>
      </c>
      <c r="CG2605" s="220" t="s">
        <v>28055</v>
      </c>
      <c r="CH2605" s="212"/>
      <c r="CI2605" s="212"/>
      <c r="CJ2605" s="213" t="str">
        <f>IFERROR(VLOOKUP(ROWS($CJ$3:CJ2605),CF2605:CG5936,2,0),"")</f>
        <v>SAMSON_02603</v>
      </c>
      <c r="CK2605" s="212" t="s">
        <v>28056</v>
      </c>
      <c r="CL2605" s="212" t="s">
        <v>28057</v>
      </c>
      <c r="CM2605" s="78">
        <v>43465</v>
      </c>
      <c r="CN2605" s="212" t="s">
        <v>28058</v>
      </c>
      <c r="CO2605" s="212" t="s">
        <v>28059</v>
      </c>
      <c r="CP2605" s="212" t="s">
        <v>28060</v>
      </c>
      <c r="CQ2605" s="212" t="s">
        <v>28061</v>
      </c>
      <c r="CR2605" s="212" t="s">
        <v>28062</v>
      </c>
      <c r="CS2605" s="44">
        <v>2603</v>
      </c>
      <c r="CT2605" s="44" t="s">
        <v>28063</v>
      </c>
      <c r="CU2605" s="214">
        <v>15588</v>
      </c>
      <c r="CV2605" s="212" t="s">
        <v>28064</v>
      </c>
      <c r="CW2605" s="212" t="s">
        <v>2092</v>
      </c>
      <c r="CX2605" s="44" t="s">
        <v>6541</v>
      </c>
      <c r="CY2605" s="78">
        <v>43465</v>
      </c>
      <c r="CZ2605" s="215" t="s">
        <v>763</v>
      </c>
      <c r="DA2605" s="212" t="s">
        <v>737</v>
      </c>
      <c r="DB2605" s="44" t="s">
        <v>3141</v>
      </c>
      <c r="DC2605" s="44" t="s">
        <v>2093</v>
      </c>
      <c r="DD2605" s="44" t="s">
        <v>563</v>
      </c>
    </row>
    <row r="2606" spans="83:108">
      <c r="CE2606" s="212"/>
      <c r="CF2606" s="213">
        <f>IF(ISNUMBER(SEARCH($H$2,$CG$3:$CG$3334)),MAX($CF$2:CF2605)+1,0)</f>
        <v>2604</v>
      </c>
      <c r="CG2606" s="220" t="s">
        <v>28065</v>
      </c>
      <c r="CH2606" s="212"/>
      <c r="CI2606" s="212"/>
      <c r="CJ2606" s="213" t="str">
        <f>IFERROR(VLOOKUP(ROWS($CJ$3:CJ2606),CF2606:CG5937,2,0),"")</f>
        <v>SAMSON EXTRA 6 OD_02604</v>
      </c>
      <c r="CK2606" s="212" t="s">
        <v>28066</v>
      </c>
      <c r="CL2606" s="212" t="s">
        <v>28067</v>
      </c>
      <c r="CM2606" s="78">
        <v>43465</v>
      </c>
      <c r="CN2606" s="212" t="s">
        <v>28068</v>
      </c>
      <c r="CO2606" s="212" t="s">
        <v>28069</v>
      </c>
      <c r="CP2606" s="212" t="s">
        <v>28070</v>
      </c>
      <c r="CQ2606" s="212" t="s">
        <v>28071</v>
      </c>
      <c r="CR2606" s="212" t="s">
        <v>28072</v>
      </c>
      <c r="CS2606" s="44">
        <v>2604</v>
      </c>
      <c r="CT2606" s="44" t="s">
        <v>28073</v>
      </c>
      <c r="CU2606" s="214">
        <v>15107</v>
      </c>
      <c r="CV2606" s="212" t="s">
        <v>28074</v>
      </c>
      <c r="CW2606" s="212" t="s">
        <v>2092</v>
      </c>
      <c r="CX2606" s="44" t="s">
        <v>6541</v>
      </c>
      <c r="CY2606" s="78">
        <v>43465</v>
      </c>
      <c r="CZ2606" s="215" t="s">
        <v>576</v>
      </c>
      <c r="DA2606" s="212" t="s">
        <v>737</v>
      </c>
      <c r="DB2606" s="44" t="s">
        <v>3141</v>
      </c>
      <c r="DC2606" s="44" t="s">
        <v>13446</v>
      </c>
      <c r="DD2606" s="44" t="s">
        <v>563</v>
      </c>
    </row>
    <row r="2607" spans="83:108">
      <c r="CE2607" s="212"/>
      <c r="CF2607" s="213">
        <f>IF(ISNUMBER(SEARCH($H$2,$CG$3:$CG$3334)),MAX($CF$2:CF2606)+1,0)</f>
        <v>2605</v>
      </c>
      <c r="CG2607" s="220" t="s">
        <v>28075</v>
      </c>
      <c r="CH2607" s="212"/>
      <c r="CI2607" s="212"/>
      <c r="CJ2607" s="213" t="str">
        <f>IFERROR(VLOOKUP(ROWS($CJ$3:CJ2607),CF2607:CG5938,2,0),"")</f>
        <v>SANCHO 163 EC_02605</v>
      </c>
      <c r="CK2607" s="212" t="s">
        <v>28076</v>
      </c>
      <c r="CL2607" s="212" t="s">
        <v>28077</v>
      </c>
      <c r="CM2607" s="78">
        <v>44347</v>
      </c>
      <c r="CN2607" s="212" t="s">
        <v>28078</v>
      </c>
      <c r="CO2607" s="212" t="s">
        <v>28079</v>
      </c>
      <c r="CP2607" s="212" t="s">
        <v>28080</v>
      </c>
      <c r="CQ2607" s="212" t="s">
        <v>28081</v>
      </c>
      <c r="CR2607" s="212" t="s">
        <v>28082</v>
      </c>
      <c r="CS2607" s="44">
        <v>2605</v>
      </c>
      <c r="CT2607" s="44" t="s">
        <v>28083</v>
      </c>
      <c r="CU2607" s="214">
        <v>16388</v>
      </c>
      <c r="CV2607" s="212" t="s">
        <v>28084</v>
      </c>
      <c r="CW2607" s="212" t="s">
        <v>28085</v>
      </c>
      <c r="CX2607" s="44" t="s">
        <v>1606</v>
      </c>
      <c r="CY2607" s="78">
        <v>44347</v>
      </c>
      <c r="CZ2607" s="215" t="s">
        <v>511</v>
      </c>
      <c r="DA2607" s="212" t="s">
        <v>512</v>
      </c>
      <c r="DB2607" s="44" t="s">
        <v>530</v>
      </c>
      <c r="DC2607" s="44" t="s">
        <v>28086</v>
      </c>
      <c r="DD2607" s="44" t="s">
        <v>532</v>
      </c>
    </row>
    <row r="2608" spans="83:108">
      <c r="CE2608" s="212"/>
      <c r="CF2608" s="213">
        <f>IF(ISNUMBER(SEARCH($H$2,$CG$3:$CG$3334)),MAX($CF$2:CF2607)+1,0)</f>
        <v>2606</v>
      </c>
      <c r="CG2608" s="220" t="s">
        <v>28087</v>
      </c>
      <c r="CH2608" s="212"/>
      <c r="CI2608" s="212"/>
      <c r="CJ2608" s="213" t="str">
        <f>IFERROR(VLOOKUP(ROWS($CJ$3:CJ2608),CF2608:CG5939,2,0),"")</f>
        <v>SANTHANE WG_02606</v>
      </c>
      <c r="CK2608" s="212" t="s">
        <v>28088</v>
      </c>
      <c r="CL2608" s="212" t="s">
        <v>28089</v>
      </c>
      <c r="CM2608" s="78">
        <v>43312</v>
      </c>
      <c r="CN2608" s="212" t="s">
        <v>28090</v>
      </c>
      <c r="CO2608" s="212" t="s">
        <v>28091</v>
      </c>
      <c r="CP2608" s="212" t="s">
        <v>28092</v>
      </c>
      <c r="CQ2608" s="212" t="s">
        <v>28093</v>
      </c>
      <c r="CR2608" s="212" t="s">
        <v>28094</v>
      </c>
      <c r="CS2608" s="44">
        <v>2606</v>
      </c>
      <c r="CT2608" s="44" t="s">
        <v>28095</v>
      </c>
      <c r="CU2608" s="214">
        <v>11231</v>
      </c>
      <c r="CV2608" s="212" t="s">
        <v>28096</v>
      </c>
      <c r="CW2608" s="212" t="s">
        <v>3329</v>
      </c>
      <c r="CX2608" s="44" t="s">
        <v>1703</v>
      </c>
      <c r="CY2608" s="78">
        <v>43312</v>
      </c>
      <c r="CZ2608" s="215" t="s">
        <v>576</v>
      </c>
      <c r="DA2608" s="212" t="s">
        <v>512</v>
      </c>
      <c r="DB2608" s="44" t="s">
        <v>641</v>
      </c>
      <c r="DC2608" s="44" t="s">
        <v>986</v>
      </c>
      <c r="DD2608" s="44" t="s">
        <v>563</v>
      </c>
    </row>
    <row r="2609" spans="83:108">
      <c r="CE2609" s="212"/>
      <c r="CF2609" s="213">
        <f>IF(ISNUMBER(SEARCH($H$2,$CG$3:$CG$3334)),MAX($CF$2:CF2608)+1,0)</f>
        <v>2607</v>
      </c>
      <c r="CG2609" s="220" t="s">
        <v>28097</v>
      </c>
      <c r="CH2609" s="212"/>
      <c r="CI2609" s="212"/>
      <c r="CJ2609" s="213" t="str">
        <f>IFERROR(VLOOKUP(ROWS($CJ$3:CJ2609),CF2609:CG5940,2,0),"")</f>
        <v>SANVINO_02607</v>
      </c>
      <c r="CK2609" s="212" t="s">
        <v>28098</v>
      </c>
      <c r="CL2609" s="212" t="s">
        <v>28099</v>
      </c>
      <c r="CM2609" s="78">
        <v>45473</v>
      </c>
      <c r="CN2609" s="212" t="s">
        <v>28100</v>
      </c>
      <c r="CO2609" s="212" t="s">
        <v>28101</v>
      </c>
      <c r="CP2609" s="212" t="s">
        <v>28102</v>
      </c>
      <c r="CQ2609" s="212" t="s">
        <v>28103</v>
      </c>
      <c r="CR2609" s="212" t="s">
        <v>28104</v>
      </c>
      <c r="CS2609" s="44">
        <v>2607</v>
      </c>
      <c r="CT2609" s="44" t="s">
        <v>28105</v>
      </c>
      <c r="CU2609" s="214">
        <v>15127</v>
      </c>
      <c r="CV2609" s="212" t="s">
        <v>28106</v>
      </c>
      <c r="CW2609" s="212" t="s">
        <v>28107</v>
      </c>
      <c r="CX2609" s="44" t="s">
        <v>1678</v>
      </c>
      <c r="CY2609" s="78">
        <v>45473</v>
      </c>
      <c r="CZ2609" s="215" t="s">
        <v>576</v>
      </c>
      <c r="DA2609" s="212" t="s">
        <v>512</v>
      </c>
      <c r="DB2609" s="44" t="s">
        <v>641</v>
      </c>
      <c r="DC2609" s="44" t="s">
        <v>6043</v>
      </c>
      <c r="DD2609" s="44" t="s">
        <v>563</v>
      </c>
    </row>
    <row r="2610" spans="83:108">
      <c r="CE2610" s="212"/>
      <c r="CF2610" s="213">
        <f>IF(ISNUMBER(SEARCH($H$2,$CG$3:$CG$3334)),MAX($CF$2:CF2609)+1,0)</f>
        <v>2608</v>
      </c>
      <c r="CG2610" s="220" t="s">
        <v>28108</v>
      </c>
      <c r="CH2610" s="212"/>
      <c r="CI2610" s="212"/>
      <c r="CJ2610" s="213" t="str">
        <f>IFERROR(VLOOKUP(ROWS($CJ$3:CJ2610),CF2610:CG5941,2,0),"")</f>
        <v>SARACEN_02608</v>
      </c>
      <c r="CK2610" s="212" t="s">
        <v>28109</v>
      </c>
      <c r="CL2610" s="212" t="s">
        <v>28110</v>
      </c>
      <c r="CM2610" s="78">
        <v>47848</v>
      </c>
      <c r="CN2610" s="212" t="s">
        <v>28111</v>
      </c>
      <c r="CO2610" s="212" t="s">
        <v>28112</v>
      </c>
      <c r="CP2610" s="212" t="s">
        <v>28113</v>
      </c>
      <c r="CQ2610" s="212" t="s">
        <v>28114</v>
      </c>
      <c r="CR2610" s="212" t="s">
        <v>28115</v>
      </c>
      <c r="CS2610" s="44">
        <v>2608</v>
      </c>
      <c r="CT2610" s="44" t="s">
        <v>28116</v>
      </c>
      <c r="CU2610" s="214">
        <v>16056</v>
      </c>
      <c r="CV2610" s="212" t="s">
        <v>28117</v>
      </c>
      <c r="CW2610" s="212" t="s">
        <v>3507</v>
      </c>
      <c r="CX2610" s="44" t="s">
        <v>2550</v>
      </c>
      <c r="CY2610" s="78">
        <v>47848</v>
      </c>
      <c r="CZ2610" s="215" t="s">
        <v>601</v>
      </c>
      <c r="DA2610" s="212" t="s">
        <v>737</v>
      </c>
      <c r="DB2610" s="44" t="s">
        <v>655</v>
      </c>
      <c r="DC2610" s="44" t="s">
        <v>3508</v>
      </c>
      <c r="DD2610" s="44" t="s">
        <v>682</v>
      </c>
    </row>
    <row r="2611" spans="83:108">
      <c r="CE2611" s="212"/>
      <c r="CF2611" s="213">
        <f>IF(ISNUMBER(SEARCH($H$2,$CG$3:$CG$3334)),MAX($CF$2:CF2610)+1,0)</f>
        <v>2609</v>
      </c>
      <c r="CG2611" s="220" t="s">
        <v>28118</v>
      </c>
      <c r="CH2611" s="212"/>
      <c r="CI2611" s="212"/>
      <c r="CJ2611" s="213" t="str">
        <f>IFERROR(VLOOKUP(ROWS($CJ$3:CJ2611),CF2611:CG5942,2,0),"")</f>
        <v>SARCAP 80 WG_02609</v>
      </c>
      <c r="CK2611" s="212" t="s">
        <v>28119</v>
      </c>
      <c r="CL2611" s="212" t="s">
        <v>28120</v>
      </c>
      <c r="CM2611" s="78">
        <v>43312</v>
      </c>
      <c r="CN2611" s="212" t="s">
        <v>28121</v>
      </c>
      <c r="CO2611" s="212" t="s">
        <v>28122</v>
      </c>
      <c r="CP2611" s="212" t="s">
        <v>28123</v>
      </c>
      <c r="CQ2611" s="212" t="s">
        <v>28124</v>
      </c>
      <c r="CR2611" s="212" t="s">
        <v>28125</v>
      </c>
      <c r="CS2611" s="44">
        <v>2609</v>
      </c>
      <c r="CT2611" s="44" t="s">
        <v>28126</v>
      </c>
      <c r="CU2611" s="214">
        <v>13348</v>
      </c>
      <c r="CV2611" s="212" t="s">
        <v>28127</v>
      </c>
      <c r="CW2611" s="212" t="s">
        <v>3329</v>
      </c>
      <c r="CX2611" s="44" t="s">
        <v>963</v>
      </c>
      <c r="CY2611" s="78">
        <v>43312</v>
      </c>
      <c r="CZ2611" s="215" t="s">
        <v>1157</v>
      </c>
      <c r="DA2611" s="212" t="s">
        <v>512</v>
      </c>
      <c r="DB2611" s="44" t="s">
        <v>1911</v>
      </c>
      <c r="DC2611" s="44" t="s">
        <v>986</v>
      </c>
      <c r="DD2611" s="44" t="s">
        <v>563</v>
      </c>
    </row>
    <row r="2612" spans="83:108">
      <c r="CE2612" s="212"/>
      <c r="CF2612" s="213">
        <f>IF(ISNUMBER(SEARCH($H$2,$CG$3:$CG$3334)),MAX($CF$2:CF2611)+1,0)</f>
        <v>2610</v>
      </c>
      <c r="CG2612" s="220" t="s">
        <v>28128</v>
      </c>
      <c r="CH2612" s="212"/>
      <c r="CI2612" s="212"/>
      <c r="CJ2612" s="213" t="str">
        <f>IFERROR(VLOOKUP(ROWS($CJ$3:CJ2612),CF2612:CG5943,2,0),"")</f>
        <v>SARCAP 800_02610</v>
      </c>
      <c r="CK2612" s="212" t="s">
        <v>28129</v>
      </c>
      <c r="CL2612" s="212" t="s">
        <v>28130</v>
      </c>
      <c r="CM2612" s="78">
        <v>43312</v>
      </c>
      <c r="CN2612" s="212" t="s">
        <v>28131</v>
      </c>
      <c r="CO2612" s="212" t="s">
        <v>28132</v>
      </c>
      <c r="CP2612" s="212" t="s">
        <v>28133</v>
      </c>
      <c r="CQ2612" s="212" t="s">
        <v>28134</v>
      </c>
      <c r="CR2612" s="212" t="s">
        <v>28135</v>
      </c>
      <c r="CS2612" s="44">
        <v>2610</v>
      </c>
      <c r="CT2612" s="44" t="s">
        <v>28136</v>
      </c>
      <c r="CU2612" s="214">
        <v>11359</v>
      </c>
      <c r="CV2612" s="212" t="s">
        <v>28137</v>
      </c>
      <c r="CW2612" s="212" t="s">
        <v>3329</v>
      </c>
      <c r="CX2612" s="44" t="s">
        <v>1703</v>
      </c>
      <c r="CY2612" s="78">
        <v>43312</v>
      </c>
      <c r="CZ2612" s="215" t="s">
        <v>576</v>
      </c>
      <c r="DA2612" s="212" t="s">
        <v>512</v>
      </c>
      <c r="DB2612" s="44" t="s">
        <v>641</v>
      </c>
      <c r="DC2612" s="44" t="s">
        <v>986</v>
      </c>
      <c r="DD2612" s="44" t="s">
        <v>563</v>
      </c>
    </row>
    <row r="2613" spans="83:108">
      <c r="CE2613" s="212"/>
      <c r="CF2613" s="213">
        <f>IF(ISNUMBER(SEARCH($H$2,$CG$3:$CG$3334)),MAX($CF$2:CF2612)+1,0)</f>
        <v>2611</v>
      </c>
      <c r="CG2613" s="220" t="s">
        <v>28138</v>
      </c>
      <c r="CH2613" s="212"/>
      <c r="CI2613" s="212"/>
      <c r="CJ2613" s="213" t="str">
        <f>IFERROR(VLOOKUP(ROWS($CJ$3:CJ2613),CF2613:CG5944,2,0),"")</f>
        <v>SARI 903_02611</v>
      </c>
      <c r="CK2613" s="212" t="s">
        <v>28139</v>
      </c>
      <c r="CL2613" s="212" t="s">
        <v>28140</v>
      </c>
      <c r="CM2613" s="78">
        <v>43312</v>
      </c>
      <c r="CN2613" s="212" t="s">
        <v>28141</v>
      </c>
      <c r="CO2613" s="212" t="s">
        <v>28142</v>
      </c>
      <c r="CP2613" s="212" t="s">
        <v>28143</v>
      </c>
      <c r="CQ2613" s="212" t="s">
        <v>28144</v>
      </c>
      <c r="CR2613" s="212" t="s">
        <v>28145</v>
      </c>
      <c r="CS2613" s="44">
        <v>2611</v>
      </c>
      <c r="CT2613" s="44" t="s">
        <v>28146</v>
      </c>
      <c r="CU2613" s="214">
        <v>14656</v>
      </c>
      <c r="CV2613" s="212" t="s">
        <v>28147</v>
      </c>
      <c r="CW2613" s="212" t="s">
        <v>9958</v>
      </c>
      <c r="CX2613" s="44" t="s">
        <v>3305</v>
      </c>
      <c r="CY2613" s="78">
        <v>43312</v>
      </c>
      <c r="CZ2613" s="215" t="s">
        <v>1157</v>
      </c>
      <c r="DA2613" s="212" t="s">
        <v>561</v>
      </c>
      <c r="DB2613" s="44" t="s">
        <v>2826</v>
      </c>
      <c r="DC2613" s="44" t="s">
        <v>1326</v>
      </c>
      <c r="DD2613" s="44" t="s">
        <v>532</v>
      </c>
    </row>
    <row r="2614" spans="83:108">
      <c r="CE2614" s="212"/>
      <c r="CF2614" s="213">
        <f>IF(ISNUMBER(SEARCH($H$2,$CG$3:$CG$3334)),MAX($CF$2:CF2613)+1,0)</f>
        <v>2612</v>
      </c>
      <c r="CG2614" s="220" t="s">
        <v>28148</v>
      </c>
      <c r="CH2614" s="212"/>
      <c r="CI2614" s="212"/>
      <c r="CJ2614" s="213" t="str">
        <f>IFERROR(VLOOKUP(ROWS($CJ$3:CJ2614),CF2614:CG5945,2,0),"")</f>
        <v>SARMOX 440 WG_02612</v>
      </c>
      <c r="CK2614" s="212" t="s">
        <v>28149</v>
      </c>
      <c r="CL2614" s="212" t="s">
        <v>28150</v>
      </c>
      <c r="CM2614" s="78">
        <v>43799</v>
      </c>
      <c r="CN2614" s="212" t="s">
        <v>28151</v>
      </c>
      <c r="CO2614" s="212" t="s">
        <v>28152</v>
      </c>
      <c r="CP2614" s="212" t="s">
        <v>28153</v>
      </c>
      <c r="CQ2614" s="212" t="s">
        <v>28154</v>
      </c>
      <c r="CR2614" s="212" t="s">
        <v>28155</v>
      </c>
      <c r="CS2614" s="44">
        <v>2612</v>
      </c>
      <c r="CT2614" s="44" t="s">
        <v>28156</v>
      </c>
      <c r="CU2614" s="214">
        <v>14163</v>
      </c>
      <c r="CV2614" s="212" t="s">
        <v>28157</v>
      </c>
      <c r="CW2614" s="212" t="s">
        <v>6695</v>
      </c>
      <c r="CX2614" s="44" t="s">
        <v>1752</v>
      </c>
      <c r="CY2614" s="78">
        <v>43799</v>
      </c>
      <c r="CZ2614" s="215" t="s">
        <v>763</v>
      </c>
      <c r="DA2614" s="212" t="s">
        <v>512</v>
      </c>
      <c r="DB2614" s="44" t="s">
        <v>641</v>
      </c>
      <c r="DC2614" s="44" t="s">
        <v>6740</v>
      </c>
      <c r="DD2614" s="44" t="s">
        <v>532</v>
      </c>
    </row>
    <row r="2615" spans="83:108">
      <c r="CE2615" s="212"/>
      <c r="CF2615" s="213">
        <f>IF(ISNUMBER(SEARCH($H$2,$CG$3:$CG$3334)),MAX($CF$2:CF2614)+1,0)</f>
        <v>2613</v>
      </c>
      <c r="CG2615" s="220" t="s">
        <v>28158</v>
      </c>
      <c r="CH2615" s="212"/>
      <c r="CI2615" s="212"/>
      <c r="CJ2615" s="213" t="str">
        <f>IFERROR(VLOOKUP(ROWS($CJ$3:CJ2615),CF2615:CG5946,2,0),"")</f>
        <v>SARMOX 45 DG_02613</v>
      </c>
      <c r="CK2615" s="212" t="s">
        <v>28159</v>
      </c>
      <c r="CL2615" s="212" t="s">
        <v>28160</v>
      </c>
      <c r="CM2615" s="78">
        <v>44439</v>
      </c>
      <c r="CN2615" s="212" t="s">
        <v>28161</v>
      </c>
      <c r="CO2615" s="212" t="s">
        <v>28162</v>
      </c>
      <c r="CP2615" s="212" t="s">
        <v>28163</v>
      </c>
      <c r="CQ2615" s="212" t="s">
        <v>28164</v>
      </c>
      <c r="CR2615" s="212" t="s">
        <v>28165</v>
      </c>
      <c r="CS2615" s="44">
        <v>2613</v>
      </c>
      <c r="CT2615" s="44" t="s">
        <v>28166</v>
      </c>
      <c r="CU2615" s="214">
        <v>14193</v>
      </c>
      <c r="CV2615" s="212" t="s">
        <v>28167</v>
      </c>
      <c r="CW2615" s="212" t="s">
        <v>2936</v>
      </c>
      <c r="CX2615" s="44" t="s">
        <v>1059</v>
      </c>
      <c r="CY2615" s="78">
        <v>44439</v>
      </c>
      <c r="CZ2615" s="215" t="s">
        <v>736</v>
      </c>
      <c r="DA2615" s="212" t="s">
        <v>512</v>
      </c>
      <c r="DB2615" s="44" t="s">
        <v>641</v>
      </c>
      <c r="DC2615" s="44" t="s">
        <v>2938</v>
      </c>
      <c r="DD2615" s="44" t="s">
        <v>532</v>
      </c>
    </row>
    <row r="2616" spans="83:108">
      <c r="CE2616" s="212"/>
      <c r="CF2616" s="213">
        <f>IF(ISNUMBER(SEARCH($H$2,$CG$3:$CG$3334)),MAX($CF$2:CF2615)+1,0)</f>
        <v>2614</v>
      </c>
      <c r="CG2616" s="220" t="s">
        <v>28168</v>
      </c>
      <c r="CH2616" s="212"/>
      <c r="CI2616" s="212"/>
      <c r="CJ2616" s="213" t="str">
        <f>IFERROR(VLOOKUP(ROWS($CJ$3:CJ2616),CF2616:CG5947,2,0),"")</f>
        <v>SARMOX M BIANCO_02614</v>
      </c>
      <c r="CK2616" s="212" t="s">
        <v>28169</v>
      </c>
      <c r="CL2616" s="212" t="s">
        <v>28170</v>
      </c>
      <c r="CM2616" s="78">
        <v>43708</v>
      </c>
      <c r="CN2616" s="212" t="s">
        <v>28171</v>
      </c>
      <c r="CO2616" s="212" t="s">
        <v>28172</v>
      </c>
      <c r="CP2616" s="212" t="s">
        <v>28173</v>
      </c>
      <c r="CQ2616" s="212" t="s">
        <v>28174</v>
      </c>
      <c r="CR2616" s="212" t="s">
        <v>28175</v>
      </c>
      <c r="CS2616" s="44">
        <v>2614</v>
      </c>
      <c r="CT2616" s="44" t="s">
        <v>28176</v>
      </c>
      <c r="CU2616" s="214">
        <v>10278</v>
      </c>
      <c r="CV2616" s="212" t="s">
        <v>28177</v>
      </c>
      <c r="CW2616" s="212" t="s">
        <v>6739</v>
      </c>
      <c r="CX2616" s="44" t="s">
        <v>1059</v>
      </c>
      <c r="CY2616" s="78">
        <v>43708</v>
      </c>
      <c r="CZ2616" s="215" t="s">
        <v>511</v>
      </c>
      <c r="DA2616" s="212" t="s">
        <v>512</v>
      </c>
      <c r="DB2616" s="44" t="s">
        <v>802</v>
      </c>
      <c r="DC2616" s="44" t="s">
        <v>6740</v>
      </c>
      <c r="DD2616" s="44" t="s">
        <v>532</v>
      </c>
    </row>
    <row r="2617" spans="83:108">
      <c r="CE2617" s="212"/>
      <c r="CF2617" s="213">
        <f>IF(ISNUMBER(SEARCH($H$2,$CG$3:$CG$3334)),MAX($CF$2:CF2616)+1,0)</f>
        <v>2615</v>
      </c>
      <c r="CG2617" s="220" t="s">
        <v>28178</v>
      </c>
      <c r="CH2617" s="212"/>
      <c r="CI2617" s="212"/>
      <c r="CJ2617" s="213" t="str">
        <f>IFERROR(VLOOKUP(ROWS($CJ$3:CJ2617),CF2617:CG5948,2,0),"")</f>
        <v>SARMOX M BLU_02615</v>
      </c>
      <c r="CK2617" s="212" t="s">
        <v>28179</v>
      </c>
      <c r="CL2617" s="212" t="s">
        <v>28180</v>
      </c>
      <c r="CM2617" s="78">
        <v>43708</v>
      </c>
      <c r="CN2617" s="212" t="s">
        <v>28181</v>
      </c>
      <c r="CO2617" s="212" t="s">
        <v>28182</v>
      </c>
      <c r="CP2617" s="212" t="s">
        <v>28183</v>
      </c>
      <c r="CQ2617" s="212" t="s">
        <v>28184</v>
      </c>
      <c r="CR2617" s="212" t="s">
        <v>28185</v>
      </c>
      <c r="CS2617" s="44">
        <v>2615</v>
      </c>
      <c r="CT2617" s="44" t="s">
        <v>28186</v>
      </c>
      <c r="CU2617" s="214">
        <v>10241</v>
      </c>
      <c r="CV2617" s="212" t="s">
        <v>28187</v>
      </c>
      <c r="CW2617" s="212" t="s">
        <v>6739</v>
      </c>
      <c r="CX2617" s="44" t="s">
        <v>1059</v>
      </c>
      <c r="CY2617" s="78">
        <v>43708</v>
      </c>
      <c r="CZ2617" s="215" t="s">
        <v>511</v>
      </c>
      <c r="DA2617" s="212" t="s">
        <v>512</v>
      </c>
      <c r="DB2617" s="44" t="s">
        <v>802</v>
      </c>
      <c r="DC2617" s="44" t="s">
        <v>6740</v>
      </c>
      <c r="DD2617" s="44" t="s">
        <v>532</v>
      </c>
    </row>
    <row r="2618" spans="83:108">
      <c r="CE2618" s="212"/>
      <c r="CF2618" s="213">
        <f>IF(ISNUMBER(SEARCH($H$2,$CG$3:$CG$3334)),MAX($CF$2:CF2617)+1,0)</f>
        <v>2616</v>
      </c>
      <c r="CG2618" s="220" t="s">
        <v>28188</v>
      </c>
      <c r="CH2618" s="212"/>
      <c r="CI2618" s="212"/>
      <c r="CJ2618" s="213" t="str">
        <f>IFERROR(VLOOKUP(ROWS($CJ$3:CJ2618),CF2618:CG5949,2,0),"")</f>
        <v>SARMOX R 330 WG_02616</v>
      </c>
      <c r="CK2618" s="212" t="s">
        <v>28189</v>
      </c>
      <c r="CL2618" s="212" t="s">
        <v>28190</v>
      </c>
      <c r="CM2618" s="78">
        <v>43708</v>
      </c>
      <c r="CN2618" s="212" t="s">
        <v>28191</v>
      </c>
      <c r="CO2618" s="212" t="s">
        <v>28192</v>
      </c>
      <c r="CP2618" s="212" t="s">
        <v>28193</v>
      </c>
      <c r="CQ2618" s="212" t="s">
        <v>28194</v>
      </c>
      <c r="CR2618" s="212" t="s">
        <v>28195</v>
      </c>
      <c r="CS2618" s="44">
        <v>2616</v>
      </c>
      <c r="CT2618" s="44" t="s">
        <v>28196</v>
      </c>
      <c r="CU2618" s="214">
        <v>12001</v>
      </c>
      <c r="CV2618" s="212" t="s">
        <v>28197</v>
      </c>
      <c r="CW2618" s="212" t="s">
        <v>6695</v>
      </c>
      <c r="CX2618" s="44" t="s">
        <v>3072</v>
      </c>
      <c r="CY2618" s="78">
        <v>43708</v>
      </c>
      <c r="CZ2618" s="215" t="s">
        <v>763</v>
      </c>
      <c r="DA2618" s="212" t="s">
        <v>512</v>
      </c>
      <c r="DB2618" s="44" t="s">
        <v>641</v>
      </c>
      <c r="DC2618" s="44" t="s">
        <v>28198</v>
      </c>
      <c r="DD2618" s="44" t="s">
        <v>532</v>
      </c>
    </row>
    <row r="2619" spans="83:108">
      <c r="CE2619" s="212"/>
      <c r="CF2619" s="213">
        <f>IF(ISNUMBER(SEARCH($H$2,$CG$3:$CG$3334)),MAX($CF$2:CF2618)+1,0)</f>
        <v>2617</v>
      </c>
      <c r="CG2619" s="220" t="s">
        <v>28199</v>
      </c>
      <c r="CH2619" s="212"/>
      <c r="CI2619" s="212"/>
      <c r="CJ2619" s="213" t="str">
        <f>IFERROR(VLOOKUP(ROWS($CJ$3:CJ2619),CF2619:CG5950,2,0),"")</f>
        <v>SARUMO_02617</v>
      </c>
      <c r="CK2619" s="212" t="s">
        <v>28200</v>
      </c>
      <c r="CL2619" s="212" t="s">
        <v>28201</v>
      </c>
      <c r="CM2619" s="78">
        <v>44561</v>
      </c>
      <c r="CN2619" s="212" t="s">
        <v>28202</v>
      </c>
      <c r="CO2619" s="212" t="s">
        <v>28203</v>
      </c>
      <c r="CP2619" s="212" t="s">
        <v>28204</v>
      </c>
      <c r="CQ2619" s="212" t="s">
        <v>28205</v>
      </c>
      <c r="CR2619" s="212" t="s">
        <v>28206</v>
      </c>
      <c r="CS2619" s="44">
        <v>2617</v>
      </c>
      <c r="CT2619" s="44" t="s">
        <v>28207</v>
      </c>
      <c r="CU2619" s="214">
        <v>16939</v>
      </c>
      <c r="CV2619" s="212" t="s">
        <v>28208</v>
      </c>
      <c r="CW2619" s="212" t="s">
        <v>3636</v>
      </c>
      <c r="CX2619" s="44" t="s">
        <v>3637</v>
      </c>
      <c r="CY2619" s="78">
        <v>44561</v>
      </c>
      <c r="CZ2619" s="215" t="s">
        <v>511</v>
      </c>
      <c r="DA2619" s="212" t="s">
        <v>512</v>
      </c>
      <c r="DB2619" s="44" t="s">
        <v>547</v>
      </c>
      <c r="DC2619" s="44" t="s">
        <v>5352</v>
      </c>
      <c r="DD2619" s="44" t="s">
        <v>532</v>
      </c>
    </row>
    <row r="2620" spans="83:108">
      <c r="CE2620" s="212"/>
      <c r="CF2620" s="213">
        <f>IF(ISNUMBER(SEARCH($H$2,$CG$3:$CG$3334)),MAX($CF$2:CF2619)+1,0)</f>
        <v>2618</v>
      </c>
      <c r="CG2620" s="220" t="s">
        <v>28209</v>
      </c>
      <c r="CH2620" s="212"/>
      <c r="CI2620" s="212"/>
      <c r="CJ2620" s="213" t="str">
        <f>IFERROR(VLOOKUP(ROWS($CJ$3:CJ2620),CF2620:CG5951,2,0),"")</f>
        <v>SATEL_02618</v>
      </c>
      <c r="CK2620" s="212" t="s">
        <v>28210</v>
      </c>
      <c r="CL2620" s="212" t="s">
        <v>28211</v>
      </c>
      <c r="CM2620" s="78">
        <v>44530</v>
      </c>
      <c r="CN2620" s="212" t="s">
        <v>28212</v>
      </c>
      <c r="CO2620" s="212" t="s">
        <v>28213</v>
      </c>
      <c r="CP2620" s="212" t="s">
        <v>28214</v>
      </c>
      <c r="CQ2620" s="212" t="s">
        <v>28215</v>
      </c>
      <c r="CR2620" s="212" t="s">
        <v>28216</v>
      </c>
      <c r="CS2620" s="44">
        <v>2618</v>
      </c>
      <c r="CT2620" s="44" t="s">
        <v>28217</v>
      </c>
      <c r="CU2620" s="214">
        <v>13440</v>
      </c>
      <c r="CV2620" s="212" t="s">
        <v>28218</v>
      </c>
      <c r="CW2620" s="212" t="s">
        <v>7985</v>
      </c>
      <c r="CX2620" s="44" t="s">
        <v>1169</v>
      </c>
      <c r="CY2620" s="78">
        <v>44530</v>
      </c>
      <c r="CZ2620" s="215" t="s">
        <v>601</v>
      </c>
      <c r="DA2620" s="212" t="s">
        <v>529</v>
      </c>
      <c r="DB2620" s="44" t="s">
        <v>530</v>
      </c>
      <c r="DC2620" s="44" t="s">
        <v>14063</v>
      </c>
      <c r="DD2620" s="44" t="s">
        <v>532</v>
      </c>
    </row>
    <row r="2621" spans="83:108">
      <c r="CE2621" s="212"/>
      <c r="CF2621" s="213">
        <f>IF(ISNUMBER(SEARCH($H$2,$CG$3:$CG$3334)),MAX($CF$2:CF2620)+1,0)</f>
        <v>2619</v>
      </c>
      <c r="CG2621" s="220" t="s">
        <v>28219</v>
      </c>
      <c r="CH2621" s="212"/>
      <c r="CI2621" s="212"/>
      <c r="CJ2621" s="213" t="str">
        <f>IFERROR(VLOOKUP(ROWS($CJ$3:CJ2621),CF2621:CG5952,2,0),"")</f>
        <v>SATEL GEO_02619</v>
      </c>
      <c r="CK2621" s="212" t="s">
        <v>28220</v>
      </c>
      <c r="CL2621" s="212" t="s">
        <v>28221</v>
      </c>
      <c r="CM2621" s="78">
        <v>44530</v>
      </c>
      <c r="CN2621" s="212" t="s">
        <v>28222</v>
      </c>
      <c r="CO2621" s="212" t="s">
        <v>28223</v>
      </c>
      <c r="CP2621" s="212" t="s">
        <v>28224</v>
      </c>
      <c r="CQ2621" s="212" t="s">
        <v>28225</v>
      </c>
      <c r="CR2621" s="212" t="s">
        <v>28226</v>
      </c>
      <c r="CS2621" s="44">
        <v>2619</v>
      </c>
      <c r="CT2621" s="44" t="s">
        <v>28227</v>
      </c>
      <c r="CU2621" s="214">
        <v>15184</v>
      </c>
      <c r="CV2621" s="212" t="s">
        <v>28228</v>
      </c>
      <c r="CW2621" s="212" t="s">
        <v>7985</v>
      </c>
      <c r="CX2621" s="44" t="s">
        <v>1169</v>
      </c>
      <c r="CY2621" s="78">
        <v>44530</v>
      </c>
      <c r="CZ2621" s="215" t="s">
        <v>601</v>
      </c>
      <c r="DA2621" s="212" t="s">
        <v>529</v>
      </c>
      <c r="DB2621" s="44" t="s">
        <v>3943</v>
      </c>
      <c r="DC2621" s="44" t="s">
        <v>1060</v>
      </c>
      <c r="DD2621" s="44" t="s">
        <v>532</v>
      </c>
    </row>
    <row r="2622" spans="83:108">
      <c r="CE2622" s="212"/>
      <c r="CF2622" s="213">
        <f>IF(ISNUMBER(SEARCH($H$2,$CG$3:$CG$3334)),MAX($CF$2:CF2621)+1,0)</f>
        <v>2620</v>
      </c>
      <c r="CG2622" s="220" t="s">
        <v>28229</v>
      </c>
      <c r="CH2622" s="212"/>
      <c r="CI2622" s="212"/>
      <c r="CJ2622" s="213" t="str">
        <f>IFERROR(VLOOKUP(ROWS($CJ$3:CJ2622),CF2622:CG5953,2,0),"")</f>
        <v>SATELITE_02620</v>
      </c>
      <c r="CK2622" s="212" t="s">
        <v>28230</v>
      </c>
      <c r="CL2622" s="212" t="s">
        <v>28231</v>
      </c>
      <c r="CM2622" s="78">
        <v>43100</v>
      </c>
      <c r="CN2622" s="212" t="s">
        <v>28232</v>
      </c>
      <c r="CO2622" s="212" t="s">
        <v>28233</v>
      </c>
      <c r="CP2622" s="212" t="s">
        <v>28234</v>
      </c>
      <c r="CQ2622" s="212" t="s">
        <v>28235</v>
      </c>
      <c r="CR2622" s="212" t="s">
        <v>28236</v>
      </c>
      <c r="CS2622" s="44">
        <v>2620</v>
      </c>
      <c r="CT2622" s="44" t="s">
        <v>28237</v>
      </c>
      <c r="CU2622" s="214">
        <v>15712</v>
      </c>
      <c r="CV2622" s="212" t="s">
        <v>28238</v>
      </c>
      <c r="CW2622" s="212" t="s">
        <v>3802</v>
      </c>
      <c r="CX2622" s="44" t="s">
        <v>600</v>
      </c>
      <c r="CY2622" s="78">
        <v>43100</v>
      </c>
      <c r="CZ2622" s="215" t="s">
        <v>545</v>
      </c>
      <c r="DA2622" s="212" t="s">
        <v>737</v>
      </c>
      <c r="DB2622" s="44" t="s">
        <v>919</v>
      </c>
      <c r="DC2622" s="44" t="s">
        <v>10524</v>
      </c>
      <c r="DD2622" s="44" t="s">
        <v>532</v>
      </c>
    </row>
    <row r="2623" spans="83:108">
      <c r="CE2623" s="212"/>
      <c r="CF2623" s="213">
        <f>IF(ISNUMBER(SEARCH($H$2,$CG$3:$CG$3334)),MAX($CF$2:CF2622)+1,0)</f>
        <v>2621</v>
      </c>
      <c r="CG2623" s="220" t="s">
        <v>28239</v>
      </c>
      <c r="CH2623" s="212"/>
      <c r="CI2623" s="212"/>
      <c r="CJ2623" s="213" t="str">
        <f>IFERROR(VLOOKUP(ROWS($CJ$3:CJ2623),CF2623:CG5954,2,0),"")</f>
        <v>SCALA_02621</v>
      </c>
      <c r="CK2623" s="212" t="s">
        <v>28240</v>
      </c>
      <c r="CL2623" s="212" t="s">
        <v>28241</v>
      </c>
      <c r="CM2623" s="78">
        <v>43220</v>
      </c>
      <c r="CN2623" s="212" t="s">
        <v>28242</v>
      </c>
      <c r="CO2623" s="212" t="s">
        <v>28243</v>
      </c>
      <c r="CP2623" s="212" t="s">
        <v>28244</v>
      </c>
      <c r="CQ2623" s="212" t="s">
        <v>28245</v>
      </c>
      <c r="CR2623" s="212" t="s">
        <v>28246</v>
      </c>
      <c r="CS2623" s="44">
        <v>2621</v>
      </c>
      <c r="CT2623" s="44" t="s">
        <v>28247</v>
      </c>
      <c r="CU2623" s="214">
        <v>8934</v>
      </c>
      <c r="CV2623" s="212" t="s">
        <v>28248</v>
      </c>
      <c r="CW2623" s="212" t="s">
        <v>3572</v>
      </c>
      <c r="CX2623" s="44" t="s">
        <v>789</v>
      </c>
      <c r="CY2623" s="78">
        <v>43220</v>
      </c>
      <c r="CZ2623" s="215" t="s">
        <v>601</v>
      </c>
      <c r="DA2623" s="212" t="s">
        <v>512</v>
      </c>
      <c r="DB2623" s="44" t="s">
        <v>655</v>
      </c>
      <c r="DC2623" s="44" t="s">
        <v>5386</v>
      </c>
      <c r="DD2623" s="44" t="s">
        <v>563</v>
      </c>
    </row>
    <row r="2624" spans="83:108">
      <c r="CE2624" s="212"/>
      <c r="CF2624" s="213">
        <f>IF(ISNUMBER(SEARCH($H$2,$CG$3:$CG$3334)),MAX($CF$2:CF2623)+1,0)</f>
        <v>2622</v>
      </c>
      <c r="CG2624" s="220" t="s">
        <v>28249</v>
      </c>
      <c r="CH2624" s="212"/>
      <c r="CI2624" s="212"/>
      <c r="CJ2624" s="213" t="str">
        <f>IFERROR(VLOOKUP(ROWS($CJ$3:CJ2624),CF2624:CG5955,2,0),"")</f>
        <v>SCENIC_02622</v>
      </c>
      <c r="CK2624" s="212" t="s">
        <v>28250</v>
      </c>
      <c r="CL2624" s="212" t="s">
        <v>28251</v>
      </c>
      <c r="CM2624" s="78">
        <v>43312</v>
      </c>
      <c r="CN2624" s="212" t="s">
        <v>28252</v>
      </c>
      <c r="CO2624" s="212" t="s">
        <v>28253</v>
      </c>
      <c r="CP2624" s="212" t="s">
        <v>28254</v>
      </c>
      <c r="CQ2624" s="212" t="s">
        <v>28255</v>
      </c>
      <c r="CR2624" s="212" t="s">
        <v>28256</v>
      </c>
      <c r="CS2624" s="44">
        <v>2622</v>
      </c>
      <c r="CT2624" s="44" t="s">
        <v>28257</v>
      </c>
      <c r="CU2624" s="214">
        <v>13383</v>
      </c>
      <c r="CV2624" s="212" t="s">
        <v>28258</v>
      </c>
      <c r="CW2624" s="212" t="s">
        <v>28259</v>
      </c>
      <c r="CX2624" s="44" t="s">
        <v>735</v>
      </c>
      <c r="CY2624" s="78">
        <v>43312</v>
      </c>
      <c r="CZ2624" s="215" t="s">
        <v>640</v>
      </c>
      <c r="DA2624" s="212" t="s">
        <v>512</v>
      </c>
      <c r="DB2624" s="44" t="s">
        <v>530</v>
      </c>
      <c r="DC2624" s="44" t="s">
        <v>28260</v>
      </c>
      <c r="DD2624" s="44" t="s">
        <v>532</v>
      </c>
    </row>
    <row r="2625" spans="83:108">
      <c r="CE2625" s="212"/>
      <c r="CF2625" s="213">
        <f>IF(ISNUMBER(SEARCH($H$2,$CG$3:$CG$3334)),MAX($CF$2:CF2624)+1,0)</f>
        <v>2623</v>
      </c>
      <c r="CG2625" s="220" t="s">
        <v>28261</v>
      </c>
      <c r="CH2625" s="212"/>
      <c r="CI2625" s="212"/>
      <c r="CJ2625" s="213" t="str">
        <f>IFERROR(VLOOKUP(ROWS($CJ$3:CJ2625),CF2625:CG5956,2,0),"")</f>
        <v>SCHERMO 0.5 G_02623</v>
      </c>
      <c r="CK2625" s="212" t="s">
        <v>28262</v>
      </c>
      <c r="CL2625" s="212" t="s">
        <v>28263</v>
      </c>
      <c r="CM2625" s="78">
        <v>44561</v>
      </c>
      <c r="CN2625" s="212" t="s">
        <v>28264</v>
      </c>
      <c r="CO2625" s="212" t="s">
        <v>28265</v>
      </c>
      <c r="CP2625" s="212" t="s">
        <v>28266</v>
      </c>
      <c r="CQ2625" s="212" t="s">
        <v>28267</v>
      </c>
      <c r="CR2625" s="212" t="s">
        <v>28268</v>
      </c>
      <c r="CS2625" s="44">
        <v>2623</v>
      </c>
      <c r="CT2625" s="44" t="s">
        <v>28269</v>
      </c>
      <c r="CU2625" s="214">
        <v>14479</v>
      </c>
      <c r="CV2625" s="212" t="s">
        <v>28270</v>
      </c>
      <c r="CW2625" s="212" t="s">
        <v>9946</v>
      </c>
      <c r="CX2625" s="44" t="s">
        <v>839</v>
      </c>
      <c r="CY2625" s="78">
        <v>44561</v>
      </c>
      <c r="CZ2625" s="215" t="s">
        <v>576</v>
      </c>
      <c r="DA2625" s="212" t="s">
        <v>529</v>
      </c>
      <c r="DB2625" s="44" t="s">
        <v>3943</v>
      </c>
      <c r="DC2625" s="44" t="s">
        <v>9947</v>
      </c>
      <c r="DD2625" s="44" t="s">
        <v>532</v>
      </c>
    </row>
    <row r="2626" spans="83:108">
      <c r="CE2626" s="212"/>
      <c r="CF2626" s="213">
        <f>IF(ISNUMBER(SEARCH($H$2,$CG$3:$CG$3334)),MAX($CF$2:CF2625)+1,0)</f>
        <v>2624</v>
      </c>
      <c r="CG2626" s="220" t="s">
        <v>28271</v>
      </c>
      <c r="CH2626" s="212"/>
      <c r="CI2626" s="212"/>
      <c r="CJ2626" s="213" t="str">
        <f>IFERROR(VLOOKUP(ROWS($CJ$3:CJ2626),CF2626:CG5957,2,0),"")</f>
        <v>SCHOLAR_02624</v>
      </c>
      <c r="CK2626" s="212" t="s">
        <v>28272</v>
      </c>
      <c r="CL2626" s="212" t="s">
        <v>28273</v>
      </c>
      <c r="CM2626" s="78">
        <v>43465</v>
      </c>
      <c r="CN2626" s="212" t="s">
        <v>28274</v>
      </c>
      <c r="CO2626" s="212" t="s">
        <v>28275</v>
      </c>
      <c r="CP2626" s="212" t="s">
        <v>28276</v>
      </c>
      <c r="CQ2626" s="212" t="s">
        <v>28277</v>
      </c>
      <c r="CR2626" s="212" t="s">
        <v>28278</v>
      </c>
      <c r="CS2626" s="44">
        <v>2624</v>
      </c>
      <c r="CT2626" s="44" t="s">
        <v>28279</v>
      </c>
      <c r="CU2626" s="214">
        <v>13101</v>
      </c>
      <c r="CV2626" s="212" t="s">
        <v>28280</v>
      </c>
      <c r="CW2626" s="212" t="s">
        <v>6074</v>
      </c>
      <c r="CX2626" s="44" t="s">
        <v>839</v>
      </c>
      <c r="CY2626" s="78">
        <v>43465</v>
      </c>
      <c r="CZ2626" s="215" t="s">
        <v>601</v>
      </c>
      <c r="DA2626" s="212" t="s">
        <v>512</v>
      </c>
      <c r="DB2626" s="44" t="s">
        <v>655</v>
      </c>
      <c r="DC2626" s="44" t="s">
        <v>13091</v>
      </c>
      <c r="DD2626" s="44" t="s">
        <v>532</v>
      </c>
    </row>
    <row r="2627" spans="83:108">
      <c r="CE2627" s="212"/>
      <c r="CF2627" s="213">
        <f>IF(ISNUMBER(SEARCH($H$2,$CG$3:$CG$3334)),MAX($CF$2:CF2626)+1,0)</f>
        <v>2625</v>
      </c>
      <c r="CG2627" s="220" t="s">
        <v>28281</v>
      </c>
      <c r="CH2627" s="212"/>
      <c r="CI2627" s="212"/>
      <c r="CJ2627" s="213" t="str">
        <f>IFERROR(VLOOKUP(ROWS($CJ$3:CJ2627),CF2627:CG5958,2,0),"")</f>
        <v>SCIROCCO 125 EW_02625</v>
      </c>
      <c r="CK2627" s="212" t="s">
        <v>28282</v>
      </c>
      <c r="CL2627" s="212" t="s">
        <v>28283</v>
      </c>
      <c r="CM2627" s="78">
        <v>44561</v>
      </c>
      <c r="CN2627" s="212" t="s">
        <v>28284</v>
      </c>
      <c r="CO2627" s="212" t="s">
        <v>28285</v>
      </c>
      <c r="CP2627" s="212" t="s">
        <v>28286</v>
      </c>
      <c r="CQ2627" s="212" t="s">
        <v>28287</v>
      </c>
      <c r="CR2627" s="212" t="s">
        <v>28288</v>
      </c>
      <c r="CS2627" s="44">
        <v>2625</v>
      </c>
      <c r="CT2627" s="44" t="s">
        <v>28289</v>
      </c>
      <c r="CU2627" s="214">
        <v>15990</v>
      </c>
      <c r="CV2627" s="212" t="s">
        <v>28290</v>
      </c>
      <c r="CW2627" s="212" t="s">
        <v>3636</v>
      </c>
      <c r="CX2627" s="44" t="s">
        <v>1072</v>
      </c>
      <c r="CY2627" s="78">
        <v>44561</v>
      </c>
      <c r="CZ2627" s="215" t="s">
        <v>545</v>
      </c>
      <c r="DA2627" s="212" t="s">
        <v>512</v>
      </c>
      <c r="DB2627" s="44" t="s">
        <v>626</v>
      </c>
      <c r="DC2627" s="44" t="s">
        <v>3638</v>
      </c>
      <c r="DD2627" s="44" t="s">
        <v>532</v>
      </c>
    </row>
    <row r="2628" spans="83:108">
      <c r="CE2628" s="212"/>
      <c r="CF2628" s="213">
        <f>IF(ISNUMBER(SEARCH($H$2,$CG$3:$CG$3334)),MAX($CF$2:CF2627)+1,0)</f>
        <v>2626</v>
      </c>
      <c r="CG2628" s="220" t="s">
        <v>28291</v>
      </c>
      <c r="CH2628" s="212"/>
      <c r="CI2628" s="212"/>
      <c r="CJ2628" s="213" t="str">
        <f>IFERROR(VLOOKUP(ROWS($CJ$3:CJ2628),CF2628:CG5959,2,0),"")</f>
        <v>SCOMRID_02626</v>
      </c>
      <c r="CK2628" s="212" t="s">
        <v>28292</v>
      </c>
      <c r="CL2628" s="212" t="s">
        <v>28293</v>
      </c>
      <c r="CM2628" s="78">
        <v>44561</v>
      </c>
      <c r="CN2628" s="212" t="s">
        <v>28294</v>
      </c>
      <c r="CO2628" s="212" t="s">
        <v>28295</v>
      </c>
      <c r="CP2628" s="212" t="s">
        <v>28296</v>
      </c>
      <c r="CQ2628" s="212" t="s">
        <v>28297</v>
      </c>
      <c r="CR2628" s="212" t="s">
        <v>28298</v>
      </c>
      <c r="CS2628" s="44">
        <v>2626</v>
      </c>
      <c r="CT2628" s="44" t="s">
        <v>28299</v>
      </c>
      <c r="CU2628" s="214">
        <v>15061</v>
      </c>
      <c r="CV2628" s="212" t="s">
        <v>28300</v>
      </c>
      <c r="CW2628" s="212" t="s">
        <v>9401</v>
      </c>
      <c r="CX2628" s="44" t="s">
        <v>3969</v>
      </c>
      <c r="CY2628" s="78">
        <v>44561</v>
      </c>
      <c r="CZ2628" s="215" t="s">
        <v>7997</v>
      </c>
      <c r="DA2628" s="212" t="s">
        <v>512</v>
      </c>
      <c r="DB2628" s="44" t="s">
        <v>4819</v>
      </c>
      <c r="DC2628" s="44" t="s">
        <v>602</v>
      </c>
      <c r="DD2628" s="44" t="s">
        <v>563</v>
      </c>
    </row>
    <row r="2629" spans="83:108">
      <c r="CE2629" s="212"/>
      <c r="CF2629" s="213">
        <f>IF(ISNUMBER(SEARCH($H$2,$CG$3:$CG$3334)),MAX($CF$2:CF2628)+1,0)</f>
        <v>2627</v>
      </c>
      <c r="CG2629" s="220" t="s">
        <v>28301</v>
      </c>
      <c r="CH2629" s="212"/>
      <c r="CI2629" s="212"/>
      <c r="CJ2629" s="213" t="str">
        <f>IFERROR(VLOOKUP(ROWS($CJ$3:CJ2629),CF2629:CG5960,2,0),"")</f>
        <v>SCORE 10 WG_02627</v>
      </c>
      <c r="CK2629" s="212" t="s">
        <v>28302</v>
      </c>
      <c r="CL2629" s="212" t="s">
        <v>28303</v>
      </c>
      <c r="CM2629" s="78">
        <v>43465</v>
      </c>
      <c r="CN2629" s="212" t="s">
        <v>28304</v>
      </c>
      <c r="CO2629" s="212" t="s">
        <v>28305</v>
      </c>
      <c r="CP2629" s="212" t="s">
        <v>28306</v>
      </c>
      <c r="CQ2629" s="212" t="s">
        <v>28307</v>
      </c>
      <c r="CR2629" s="212" t="s">
        <v>28308</v>
      </c>
      <c r="CS2629" s="44">
        <v>2627</v>
      </c>
      <c r="CT2629" s="44" t="s">
        <v>28309</v>
      </c>
      <c r="CU2629" s="214">
        <v>9744</v>
      </c>
      <c r="CV2629" s="212" t="s">
        <v>28310</v>
      </c>
      <c r="CW2629" s="212" t="s">
        <v>1359</v>
      </c>
      <c r="CX2629" s="44" t="s">
        <v>839</v>
      </c>
      <c r="CY2629" s="78">
        <v>43465</v>
      </c>
      <c r="CZ2629" s="215" t="s">
        <v>763</v>
      </c>
      <c r="DA2629" s="212" t="s">
        <v>512</v>
      </c>
      <c r="DB2629" s="44" t="s">
        <v>641</v>
      </c>
      <c r="DC2629" s="44" t="s">
        <v>827</v>
      </c>
      <c r="DD2629" s="44" t="s">
        <v>532</v>
      </c>
    </row>
    <row r="2630" spans="83:108">
      <c r="CE2630" s="212"/>
      <c r="CF2630" s="213">
        <f>IF(ISNUMBER(SEARCH($H$2,$CG$3:$CG$3334)),MAX($CF$2:CF2629)+1,0)</f>
        <v>2628</v>
      </c>
      <c r="CG2630" s="220" t="s">
        <v>28311</v>
      </c>
      <c r="CH2630" s="212"/>
      <c r="CI2630" s="212"/>
      <c r="CJ2630" s="213" t="str">
        <f>IFERROR(VLOOKUP(ROWS($CJ$3:CJ2630),CF2630:CG5961,2,0),"")</f>
        <v>SCORE 25 EC_02628</v>
      </c>
      <c r="CK2630" s="212" t="s">
        <v>28312</v>
      </c>
      <c r="CL2630" s="212" t="s">
        <v>28313</v>
      </c>
      <c r="CM2630" s="78">
        <v>43465</v>
      </c>
      <c r="CN2630" s="212" t="s">
        <v>28314</v>
      </c>
      <c r="CO2630" s="212" t="s">
        <v>28315</v>
      </c>
      <c r="CP2630" s="212" t="s">
        <v>28316</v>
      </c>
      <c r="CQ2630" s="212" t="s">
        <v>28317</v>
      </c>
      <c r="CR2630" s="212" t="s">
        <v>28318</v>
      </c>
      <c r="CS2630" s="44">
        <v>2628</v>
      </c>
      <c r="CT2630" s="44" t="s">
        <v>28319</v>
      </c>
      <c r="CU2630" s="214">
        <v>8801</v>
      </c>
      <c r="CV2630" s="212" t="s">
        <v>28320</v>
      </c>
      <c r="CW2630" s="212" t="s">
        <v>1359</v>
      </c>
      <c r="CX2630" s="44" t="s">
        <v>839</v>
      </c>
      <c r="CY2630" s="78">
        <v>43465</v>
      </c>
      <c r="CZ2630" s="215" t="s">
        <v>601</v>
      </c>
      <c r="DA2630" s="212" t="s">
        <v>512</v>
      </c>
      <c r="DB2630" s="44" t="s">
        <v>530</v>
      </c>
      <c r="DC2630" s="44" t="s">
        <v>709</v>
      </c>
      <c r="DD2630" s="44" t="s">
        <v>532</v>
      </c>
    </row>
    <row r="2631" spans="83:108">
      <c r="CE2631" s="212"/>
      <c r="CF2631" s="213">
        <f>IF(ISNUMBER(SEARCH($H$2,$CG$3:$CG$3334)),MAX($CF$2:CF2630)+1,0)</f>
        <v>2629</v>
      </c>
      <c r="CG2631" s="220" t="s">
        <v>28321</v>
      </c>
      <c r="CH2631" s="212"/>
      <c r="CI2631" s="212"/>
      <c r="CJ2631" s="213" t="str">
        <f>IFERROR(VLOOKUP(ROWS($CJ$3:CJ2631),CF2631:CG5962,2,0),"")</f>
        <v>SCORE HOBBY_02629</v>
      </c>
      <c r="CK2631" s="212" t="s">
        <v>28322</v>
      </c>
      <c r="CL2631" s="212" t="s">
        <v>28323</v>
      </c>
      <c r="CM2631" s="78">
        <v>43465</v>
      </c>
      <c r="CN2631" s="212" t="s">
        <v>28324</v>
      </c>
      <c r="CO2631" s="212" t="s">
        <v>28325</v>
      </c>
      <c r="CP2631" s="212" t="s">
        <v>28326</v>
      </c>
      <c r="CQ2631" s="212" t="s">
        <v>28327</v>
      </c>
      <c r="CR2631" s="212" t="s">
        <v>28328</v>
      </c>
      <c r="CS2631" s="44">
        <v>2629</v>
      </c>
      <c r="CT2631" s="44" t="s">
        <v>28329</v>
      </c>
      <c r="CU2631" s="214">
        <v>12314</v>
      </c>
      <c r="CV2631" s="212" t="s">
        <v>28330</v>
      </c>
      <c r="CW2631" s="212" t="s">
        <v>1359</v>
      </c>
      <c r="CX2631" s="44" t="s">
        <v>862</v>
      </c>
      <c r="CY2631" s="78">
        <v>43465</v>
      </c>
      <c r="CZ2631" s="215" t="s">
        <v>511</v>
      </c>
      <c r="DA2631" s="212" t="s">
        <v>512</v>
      </c>
      <c r="DB2631" s="44" t="s">
        <v>530</v>
      </c>
      <c r="DC2631" s="44" t="s">
        <v>2652</v>
      </c>
      <c r="DD2631" s="44" t="s">
        <v>532</v>
      </c>
    </row>
    <row r="2632" spans="83:108">
      <c r="CE2632" s="212"/>
      <c r="CF2632" s="213">
        <f>IF(ISNUMBER(SEARCH($H$2,$CG$3:$CG$3334)),MAX($CF$2:CF2631)+1,0)</f>
        <v>2630</v>
      </c>
      <c r="CG2632" s="220" t="s">
        <v>28331</v>
      </c>
      <c r="CH2632" s="212"/>
      <c r="CI2632" s="212"/>
      <c r="CJ2632" s="213" t="str">
        <f>IFERROR(VLOOKUP(ROWS($CJ$3:CJ2632),CF2632:CG5963,2,0),"")</f>
        <v>SCORE II_02630</v>
      </c>
      <c r="CK2632" s="212" t="s">
        <v>28332</v>
      </c>
      <c r="CL2632" s="212" t="s">
        <v>28333</v>
      </c>
      <c r="CM2632" s="78">
        <v>43465</v>
      </c>
      <c r="CN2632" s="212" t="s">
        <v>28334</v>
      </c>
      <c r="CO2632" s="212" t="s">
        <v>28335</v>
      </c>
      <c r="CP2632" s="212" t="s">
        <v>28336</v>
      </c>
      <c r="CQ2632" s="212" t="s">
        <v>28337</v>
      </c>
      <c r="CR2632" s="212" t="s">
        <v>28338</v>
      </c>
      <c r="CS2632" s="44">
        <v>2630</v>
      </c>
      <c r="CT2632" s="44" t="s">
        <v>28339</v>
      </c>
      <c r="CU2632" s="214">
        <v>15462</v>
      </c>
      <c r="CV2632" s="212" t="s">
        <v>28340</v>
      </c>
      <c r="CW2632" s="212" t="s">
        <v>1359</v>
      </c>
      <c r="CX2632" s="44" t="s">
        <v>2208</v>
      </c>
      <c r="CY2632" s="78">
        <v>43465</v>
      </c>
      <c r="CZ2632" s="215" t="s">
        <v>601</v>
      </c>
      <c r="DA2632" s="212" t="s">
        <v>512</v>
      </c>
      <c r="DB2632" s="44" t="s">
        <v>530</v>
      </c>
      <c r="DC2632" s="44" t="s">
        <v>709</v>
      </c>
      <c r="DD2632" s="44" t="s">
        <v>532</v>
      </c>
    </row>
    <row r="2633" spans="83:108">
      <c r="CE2633" s="212"/>
      <c r="CF2633" s="213">
        <f>IF(ISNUMBER(SEARCH($H$2,$CG$3:$CG$3334)),MAX($CF$2:CF2632)+1,0)</f>
        <v>2631</v>
      </c>
      <c r="CG2633" s="220" t="s">
        <v>28341</v>
      </c>
      <c r="CH2633" s="212"/>
      <c r="CI2633" s="212"/>
      <c r="CJ2633" s="213" t="str">
        <f>IFERROR(VLOOKUP(ROWS($CJ$3:CJ2633),CF2633:CG5964,2,0),"")</f>
        <v>SCOTTS WEEDCONTROL_02631</v>
      </c>
      <c r="CK2633" s="212" t="s">
        <v>28342</v>
      </c>
      <c r="CL2633" s="212" t="s">
        <v>28343</v>
      </c>
      <c r="CM2633" s="78">
        <v>47848</v>
      </c>
      <c r="CN2633" s="212" t="s">
        <v>28344</v>
      </c>
      <c r="CO2633" s="212" t="s">
        <v>28345</v>
      </c>
      <c r="CP2633" s="212" t="s">
        <v>28346</v>
      </c>
      <c r="CQ2633" s="212" t="s">
        <v>28347</v>
      </c>
      <c r="CR2633" s="212" t="s">
        <v>28348</v>
      </c>
      <c r="CS2633" s="44">
        <v>2631</v>
      </c>
      <c r="CT2633" s="44" t="s">
        <v>28349</v>
      </c>
      <c r="CU2633" s="214">
        <v>10005</v>
      </c>
      <c r="CV2633" s="212" t="s">
        <v>28350</v>
      </c>
      <c r="CW2633" s="212" t="s">
        <v>26728</v>
      </c>
      <c r="CX2633" s="44" t="s">
        <v>4028</v>
      </c>
      <c r="CY2633" s="78">
        <v>47848</v>
      </c>
      <c r="CZ2633" s="215" t="s">
        <v>511</v>
      </c>
      <c r="DA2633" s="212" t="s">
        <v>737</v>
      </c>
      <c r="DB2633" s="44" t="s">
        <v>3943</v>
      </c>
      <c r="DC2633" s="44" t="s">
        <v>26729</v>
      </c>
      <c r="DD2633" s="44" t="s">
        <v>563</v>
      </c>
    </row>
    <row r="2634" spans="83:108">
      <c r="CE2634" s="212"/>
      <c r="CF2634" s="213">
        <f>IF(ISNUMBER(SEARCH($H$2,$CG$3:$CG$3334)),MAX($CF$2:CF2633)+1,0)</f>
        <v>2632</v>
      </c>
      <c r="CG2634" s="220" t="s">
        <v>28351</v>
      </c>
      <c r="CH2634" s="212"/>
      <c r="CI2634" s="212"/>
      <c r="CJ2634" s="213" t="str">
        <f>IFERROR(VLOOKUP(ROWS($CJ$3:CJ2634),CF2634:CG5965,2,0),"")</f>
        <v>SCUDEX_02632</v>
      </c>
      <c r="CK2634" s="212" t="s">
        <v>28352</v>
      </c>
      <c r="CL2634" s="212" t="s">
        <v>28353</v>
      </c>
      <c r="CM2634" s="78">
        <v>44561</v>
      </c>
      <c r="CN2634" s="212" t="s">
        <v>28354</v>
      </c>
      <c r="CO2634" s="212" t="s">
        <v>28355</v>
      </c>
      <c r="CP2634" s="212" t="s">
        <v>28356</v>
      </c>
      <c r="CQ2634" s="212" t="s">
        <v>28357</v>
      </c>
      <c r="CR2634" s="212" t="s">
        <v>28358</v>
      </c>
      <c r="CS2634" s="44">
        <v>2632</v>
      </c>
      <c r="CT2634" s="44" t="s">
        <v>28359</v>
      </c>
      <c r="CU2634" s="214">
        <v>10425</v>
      </c>
      <c r="CV2634" s="212" t="s">
        <v>28360</v>
      </c>
      <c r="CW2634" s="212" t="s">
        <v>9302</v>
      </c>
      <c r="CX2634" s="44" t="s">
        <v>1752</v>
      </c>
      <c r="CY2634" s="78">
        <v>44561</v>
      </c>
      <c r="CZ2634" s="215" t="s">
        <v>640</v>
      </c>
      <c r="DA2634" s="212" t="s">
        <v>512</v>
      </c>
      <c r="DB2634" s="44" t="s">
        <v>530</v>
      </c>
      <c r="DC2634" s="44" t="s">
        <v>10666</v>
      </c>
      <c r="DD2634" s="44" t="s">
        <v>532</v>
      </c>
    </row>
    <row r="2635" spans="83:108">
      <c r="CE2635" s="212"/>
      <c r="CF2635" s="213">
        <f>IF(ISNUMBER(SEARCH($H$2,$CG$3:$CG$3334)),MAX($CF$2:CF2634)+1,0)</f>
        <v>2633</v>
      </c>
      <c r="CG2635" s="220" t="s">
        <v>28361</v>
      </c>
      <c r="CH2635" s="212"/>
      <c r="CI2635" s="212"/>
      <c r="CJ2635" s="213" t="str">
        <f>IFERROR(VLOOKUP(ROWS($CJ$3:CJ2635),CF2635:CG5966,2,0),"")</f>
        <v>SECCHERBA 360_02633</v>
      </c>
      <c r="CK2635" s="212" t="s">
        <v>28362</v>
      </c>
      <c r="CL2635" s="212" t="s">
        <v>28363</v>
      </c>
      <c r="CM2635" s="78">
        <v>43100</v>
      </c>
      <c r="CN2635" s="212" t="s">
        <v>28364</v>
      </c>
      <c r="CO2635" s="212" t="s">
        <v>28365</v>
      </c>
      <c r="CP2635" s="212" t="s">
        <v>28366</v>
      </c>
      <c r="CQ2635" s="212" t="s">
        <v>28367</v>
      </c>
      <c r="CR2635" s="212" t="s">
        <v>28368</v>
      </c>
      <c r="CS2635" s="44">
        <v>2633</v>
      </c>
      <c r="CT2635" s="44" t="s">
        <v>28369</v>
      </c>
      <c r="CU2635" s="214">
        <v>14440</v>
      </c>
      <c r="CV2635" s="212" t="s">
        <v>28370</v>
      </c>
      <c r="CW2635" s="212" t="s">
        <v>3802</v>
      </c>
      <c r="CX2635" s="44" t="s">
        <v>600</v>
      </c>
      <c r="CY2635" s="78">
        <v>43100</v>
      </c>
      <c r="CZ2635" s="215" t="s">
        <v>545</v>
      </c>
      <c r="DA2635" s="212" t="s">
        <v>737</v>
      </c>
      <c r="DB2635" s="44" t="s">
        <v>919</v>
      </c>
      <c r="DC2635" s="44" t="s">
        <v>5420</v>
      </c>
      <c r="DD2635" s="44" t="s">
        <v>532</v>
      </c>
    </row>
    <row r="2636" spans="83:108">
      <c r="CE2636" s="212"/>
      <c r="CF2636" s="213">
        <f>IF(ISNUMBER(SEARCH($H$2,$CG$3:$CG$3334)),MAX($CF$2:CF2635)+1,0)</f>
        <v>2634</v>
      </c>
      <c r="CG2636" s="220" t="s">
        <v>28371</v>
      </c>
      <c r="CH2636" s="212"/>
      <c r="CI2636" s="212"/>
      <c r="CJ2636" s="213" t="str">
        <f>IFERROR(VLOOKUP(ROWS($CJ$3:CJ2636),CF2636:CG5967,2,0),"")</f>
        <v>SECCHERBA RESPECT_02634</v>
      </c>
      <c r="CK2636" s="212" t="s">
        <v>28372</v>
      </c>
      <c r="CL2636" s="212" t="s">
        <v>28373</v>
      </c>
      <c r="CM2636" s="78">
        <v>43100</v>
      </c>
      <c r="CN2636" s="212" t="s">
        <v>28374</v>
      </c>
      <c r="CO2636" s="212" t="s">
        <v>28375</v>
      </c>
      <c r="CP2636" s="212" t="s">
        <v>28376</v>
      </c>
      <c r="CQ2636" s="212" t="s">
        <v>28377</v>
      </c>
      <c r="CR2636" s="212" t="s">
        <v>28378</v>
      </c>
      <c r="CS2636" s="44">
        <v>2634</v>
      </c>
      <c r="CT2636" s="44" t="s">
        <v>28379</v>
      </c>
      <c r="CU2636" s="214">
        <v>9380</v>
      </c>
      <c r="CV2636" s="212" t="s">
        <v>28380</v>
      </c>
      <c r="CW2636" s="212" t="s">
        <v>3802</v>
      </c>
      <c r="CX2636" s="44" t="s">
        <v>16586</v>
      </c>
      <c r="CY2636" s="78">
        <v>43100</v>
      </c>
      <c r="CZ2636" s="215" t="s">
        <v>528</v>
      </c>
      <c r="DA2636" s="212" t="s">
        <v>737</v>
      </c>
      <c r="DB2636" s="44" t="s">
        <v>547</v>
      </c>
      <c r="DC2636" s="44" t="s">
        <v>3804</v>
      </c>
      <c r="DD2636" s="44" t="s">
        <v>563</v>
      </c>
    </row>
    <row r="2637" spans="83:108">
      <c r="CE2637" s="212"/>
      <c r="CF2637" s="213">
        <f>IF(ISNUMBER(SEARCH($H$2,$CG$3:$CG$3334)),MAX($CF$2:CF2636)+1,0)</f>
        <v>2635</v>
      </c>
      <c r="CG2637" s="220" t="s">
        <v>28381</v>
      </c>
      <c r="CH2637" s="212"/>
      <c r="CI2637" s="212"/>
      <c r="CJ2637" s="213" t="str">
        <f>IFERROR(VLOOKUP(ROWS($CJ$3:CJ2637),CF2637:CG5968,2,0),"")</f>
        <v>SEEDRON_02635</v>
      </c>
      <c r="CK2637" s="212" t="s">
        <v>28382</v>
      </c>
      <c r="CL2637" s="212" t="s">
        <v>28383</v>
      </c>
      <c r="CM2637" s="78">
        <v>43708</v>
      </c>
      <c r="CN2637" s="212" t="s">
        <v>28384</v>
      </c>
      <c r="CO2637" s="212" t="s">
        <v>28385</v>
      </c>
      <c r="CP2637" s="212" t="s">
        <v>28386</v>
      </c>
      <c r="CQ2637" s="212" t="s">
        <v>28387</v>
      </c>
      <c r="CR2637" s="212" t="s">
        <v>28388</v>
      </c>
      <c r="CS2637" s="44">
        <v>2635</v>
      </c>
      <c r="CT2637" s="44" t="s">
        <v>28389</v>
      </c>
      <c r="CU2637" s="214">
        <v>16152</v>
      </c>
      <c r="CV2637" s="212" t="s">
        <v>28390</v>
      </c>
      <c r="CW2637" s="212" t="s">
        <v>28391</v>
      </c>
      <c r="CX2637" s="44" t="s">
        <v>1703</v>
      </c>
      <c r="CY2637" s="78">
        <v>43708</v>
      </c>
      <c r="CZ2637" s="215" t="s">
        <v>511</v>
      </c>
      <c r="DA2637" s="212" t="s">
        <v>512</v>
      </c>
      <c r="DB2637" s="44" t="s">
        <v>6086</v>
      </c>
      <c r="DC2637" s="44" t="s">
        <v>28392</v>
      </c>
      <c r="DD2637" s="44" t="s">
        <v>515</v>
      </c>
    </row>
    <row r="2638" spans="83:108">
      <c r="CE2638" s="212"/>
      <c r="CF2638" s="213">
        <f>IF(ISNUMBER(SEARCH($H$2,$CG$3:$CG$3334)),MAX($CF$2:CF2637)+1,0)</f>
        <v>2636</v>
      </c>
      <c r="CG2638" s="220" t="s">
        <v>28393</v>
      </c>
      <c r="CH2638" s="212"/>
      <c r="CI2638" s="212"/>
      <c r="CJ2638" s="213" t="str">
        <f>IFERROR(VLOOKUP(ROWS($CJ$3:CJ2638),CF2638:CG5969,2,0),"")</f>
        <v>SEGURIS XTRA_02636</v>
      </c>
      <c r="CK2638" s="212" t="s">
        <v>28394</v>
      </c>
      <c r="CL2638" s="212" t="s">
        <v>28395</v>
      </c>
      <c r="CM2638" s="78">
        <v>44347</v>
      </c>
      <c r="CN2638" s="212" t="s">
        <v>28396</v>
      </c>
      <c r="CO2638" s="212" t="s">
        <v>28397</v>
      </c>
      <c r="CP2638" s="212" t="s">
        <v>28398</v>
      </c>
      <c r="CQ2638" s="212" t="s">
        <v>28399</v>
      </c>
      <c r="CR2638" s="212" t="s">
        <v>28400</v>
      </c>
      <c r="CS2638" s="44">
        <v>2636</v>
      </c>
      <c r="CT2638" s="44" t="s">
        <v>28401</v>
      </c>
      <c r="CU2638" s="214">
        <v>16139</v>
      </c>
      <c r="CV2638" s="212" t="s">
        <v>28402</v>
      </c>
      <c r="CW2638" s="212" t="s">
        <v>28403</v>
      </c>
      <c r="CX2638" s="44" t="s">
        <v>839</v>
      </c>
      <c r="CY2638" s="78">
        <v>44347</v>
      </c>
      <c r="CZ2638" s="215" t="s">
        <v>511</v>
      </c>
      <c r="DA2638" s="212" t="s">
        <v>512</v>
      </c>
      <c r="DB2638" s="44" t="s">
        <v>655</v>
      </c>
      <c r="DC2638" s="44" t="s">
        <v>28404</v>
      </c>
      <c r="DD2638" s="44" t="s">
        <v>682</v>
      </c>
    </row>
    <row r="2639" spans="83:108">
      <c r="CE2639" s="212"/>
      <c r="CF2639" s="213">
        <f>IF(ISNUMBER(SEARCH($H$2,$CG$3:$CG$3334)),MAX($CF$2:CF2638)+1,0)</f>
        <v>2637</v>
      </c>
      <c r="CG2639" s="220" t="s">
        <v>28405</v>
      </c>
      <c r="CH2639" s="212"/>
      <c r="CI2639" s="212"/>
      <c r="CJ2639" s="213" t="str">
        <f>IFERROR(VLOOKUP(ROWS($CJ$3:CJ2639),CF2639:CG5970,2,0),"")</f>
        <v>SELECT_02637</v>
      </c>
      <c r="CK2639" s="212" t="s">
        <v>28406</v>
      </c>
      <c r="CL2639" s="212" t="s">
        <v>28407</v>
      </c>
      <c r="CM2639" s="78">
        <v>44347</v>
      </c>
      <c r="CN2639" s="212" t="s">
        <v>28408</v>
      </c>
      <c r="CO2639" s="212" t="s">
        <v>28409</v>
      </c>
      <c r="CP2639" s="212" t="s">
        <v>28410</v>
      </c>
      <c r="CQ2639" s="212" t="s">
        <v>28411</v>
      </c>
      <c r="CR2639" s="212" t="s">
        <v>28412</v>
      </c>
      <c r="CS2639" s="44">
        <v>2637</v>
      </c>
      <c r="CT2639" s="44" t="s">
        <v>28413</v>
      </c>
      <c r="CU2639" s="214">
        <v>8796</v>
      </c>
      <c r="CV2639" s="212" t="s">
        <v>28414</v>
      </c>
      <c r="CW2639" s="212" t="s">
        <v>6199</v>
      </c>
      <c r="CX2639" s="44" t="s">
        <v>5903</v>
      </c>
      <c r="CY2639" s="78">
        <v>44347</v>
      </c>
      <c r="CZ2639" s="215" t="s">
        <v>640</v>
      </c>
      <c r="DA2639" s="212" t="s">
        <v>737</v>
      </c>
      <c r="DB2639" s="44" t="s">
        <v>530</v>
      </c>
      <c r="DC2639" s="44" t="s">
        <v>750</v>
      </c>
      <c r="DD2639" s="44" t="s">
        <v>532</v>
      </c>
    </row>
    <row r="2640" spans="83:108">
      <c r="CE2640" s="212"/>
      <c r="CF2640" s="213">
        <f>IF(ISNUMBER(SEARCH($H$2,$CG$3:$CG$3334)),MAX($CF$2:CF2639)+1,0)</f>
        <v>2638</v>
      </c>
      <c r="CG2640" s="220" t="s">
        <v>28415</v>
      </c>
      <c r="CH2640" s="212"/>
      <c r="CI2640" s="212"/>
      <c r="CJ2640" s="213" t="str">
        <f>IFERROR(VLOOKUP(ROWS($CJ$3:CJ2640),CF2640:CG5971,2,0),"")</f>
        <v>SELECTA DISPERSS_02638</v>
      </c>
      <c r="CK2640" s="212" t="s">
        <v>28416</v>
      </c>
      <c r="CL2640" s="212" t="s">
        <v>28417</v>
      </c>
      <c r="CM2640" s="78">
        <v>43131</v>
      </c>
      <c r="CN2640" s="212" t="s">
        <v>28418</v>
      </c>
      <c r="CO2640" s="212" t="s">
        <v>28419</v>
      </c>
      <c r="CP2640" s="212" t="s">
        <v>28420</v>
      </c>
      <c r="CQ2640" s="212" t="s">
        <v>28421</v>
      </c>
      <c r="CR2640" s="212" t="s">
        <v>28422</v>
      </c>
      <c r="CS2640" s="44">
        <v>2638</v>
      </c>
      <c r="CT2640" s="44" t="s">
        <v>28423</v>
      </c>
      <c r="CU2640" s="214">
        <v>13741</v>
      </c>
      <c r="CV2640" s="212" t="s">
        <v>28424</v>
      </c>
      <c r="CW2640" s="212" t="s">
        <v>3992</v>
      </c>
      <c r="CX2640" s="44" t="s">
        <v>1226</v>
      </c>
      <c r="CY2640" s="78">
        <v>43131</v>
      </c>
      <c r="CZ2640" s="215" t="s">
        <v>763</v>
      </c>
      <c r="DA2640" s="212" t="s">
        <v>512</v>
      </c>
      <c r="DB2640" s="44" t="s">
        <v>641</v>
      </c>
      <c r="DC2640" s="44" t="s">
        <v>2586</v>
      </c>
      <c r="DD2640" s="44" t="s">
        <v>532</v>
      </c>
    </row>
    <row r="2641" spans="83:108">
      <c r="CE2641" s="212"/>
      <c r="CF2641" s="213">
        <f>IF(ISNUMBER(SEARCH($H$2,$CG$3:$CG$3334)),MAX($CF$2:CF2640)+1,0)</f>
        <v>2639</v>
      </c>
      <c r="CG2641" s="220" t="s">
        <v>28425</v>
      </c>
      <c r="CH2641" s="212"/>
      <c r="CI2641" s="212"/>
      <c r="CJ2641" s="213" t="str">
        <f>IFERROR(VLOOKUP(ROWS($CJ$3:CJ2641),CF2641:CG5972,2,0),"")</f>
        <v>SEMPRA_02639</v>
      </c>
      <c r="CK2641" s="212" t="s">
        <v>28426</v>
      </c>
      <c r="CL2641" s="212" t="s">
        <v>28427</v>
      </c>
      <c r="CM2641" s="78">
        <v>45199</v>
      </c>
      <c r="CN2641" s="212" t="s">
        <v>28428</v>
      </c>
      <c r="CO2641" s="212" t="s">
        <v>28429</v>
      </c>
      <c r="CP2641" s="212" t="s">
        <v>28430</v>
      </c>
      <c r="CQ2641" s="212" t="s">
        <v>28431</v>
      </c>
      <c r="CR2641" s="212" t="s">
        <v>28432</v>
      </c>
      <c r="CS2641" s="44">
        <v>2639</v>
      </c>
      <c r="CT2641" s="44" t="s">
        <v>28433</v>
      </c>
      <c r="CU2641" s="214">
        <v>15612</v>
      </c>
      <c r="CV2641" s="212" t="s">
        <v>28434</v>
      </c>
      <c r="CW2641" s="212" t="s">
        <v>23987</v>
      </c>
      <c r="CX2641" s="44" t="s">
        <v>22022</v>
      </c>
      <c r="CY2641" s="78">
        <v>45199</v>
      </c>
      <c r="CZ2641" s="215" t="s">
        <v>601</v>
      </c>
      <c r="DA2641" s="212" t="s">
        <v>737</v>
      </c>
      <c r="DB2641" s="44" t="s">
        <v>641</v>
      </c>
      <c r="DC2641" s="44" t="s">
        <v>2838</v>
      </c>
      <c r="DD2641" s="44" t="s">
        <v>532</v>
      </c>
    </row>
    <row r="2642" spans="83:108">
      <c r="CE2642" s="212"/>
      <c r="CF2642" s="213">
        <f>IF(ISNUMBER(SEARCH($H$2,$CG$3:$CG$3334)),MAX($CF$2:CF2641)+1,0)</f>
        <v>2640</v>
      </c>
      <c r="CG2642" s="220" t="s">
        <v>28435</v>
      </c>
      <c r="CH2642" s="212"/>
      <c r="CI2642" s="212"/>
      <c r="CJ2642" s="213" t="str">
        <f>IFERROR(VLOOKUP(ROWS($CJ$3:CJ2642),CF2642:CG5973,2,0),"")</f>
        <v>SENCOR 600 SC_02640</v>
      </c>
      <c r="CK2642" s="212" t="s">
        <v>28436</v>
      </c>
      <c r="CL2642" s="212" t="s">
        <v>28437</v>
      </c>
      <c r="CM2642" s="78">
        <v>43312</v>
      </c>
      <c r="CN2642" s="212" t="s">
        <v>28438</v>
      </c>
      <c r="CO2642" s="212" t="s">
        <v>28439</v>
      </c>
      <c r="CP2642" s="212" t="s">
        <v>28440</v>
      </c>
      <c r="CQ2642" s="212" t="s">
        <v>28438</v>
      </c>
      <c r="CR2642" s="212" t="s">
        <v>28441</v>
      </c>
      <c r="CS2642" s="44">
        <v>2640</v>
      </c>
      <c r="CT2642" s="44" t="s">
        <v>28442</v>
      </c>
      <c r="CU2642" s="214">
        <v>16570</v>
      </c>
      <c r="CV2642" s="212" t="s">
        <v>28443</v>
      </c>
      <c r="CW2642" s="212" t="s">
        <v>12312</v>
      </c>
      <c r="CX2642" s="44" t="s">
        <v>735</v>
      </c>
      <c r="CY2642" s="78">
        <v>43312</v>
      </c>
      <c r="CZ2642" s="215" t="s">
        <v>511</v>
      </c>
      <c r="DA2642" s="212" t="s">
        <v>737</v>
      </c>
      <c r="DB2642" s="44" t="s">
        <v>655</v>
      </c>
      <c r="DC2642" s="44" t="s">
        <v>511</v>
      </c>
      <c r="DD2642" s="44" t="s">
        <v>682</v>
      </c>
    </row>
    <row r="2643" spans="83:108">
      <c r="CE2643" s="212"/>
      <c r="CF2643" s="213">
        <f>IF(ISNUMBER(SEARCH($H$2,$CG$3:$CG$3334)),MAX($CF$2:CF2642)+1,0)</f>
        <v>2641</v>
      </c>
      <c r="CG2643" s="220" t="s">
        <v>28444</v>
      </c>
      <c r="CH2643" s="212"/>
      <c r="CI2643" s="212"/>
      <c r="CJ2643" s="213" t="str">
        <f>IFERROR(VLOOKUP(ROWS($CJ$3:CJ2643),CF2643:CG5974,2,0),"")</f>
        <v>SENCOR WG_02641</v>
      </c>
      <c r="CK2643" s="212" t="s">
        <v>28445</v>
      </c>
      <c r="CL2643" s="212" t="s">
        <v>28446</v>
      </c>
      <c r="CM2643" s="78">
        <v>43312</v>
      </c>
      <c r="CN2643" s="212" t="s">
        <v>28447</v>
      </c>
      <c r="CO2643" s="212" t="s">
        <v>28448</v>
      </c>
      <c r="CP2643" s="212" t="s">
        <v>28449</v>
      </c>
      <c r="CQ2643" s="212" t="s">
        <v>28450</v>
      </c>
      <c r="CR2643" s="212" t="s">
        <v>28451</v>
      </c>
      <c r="CS2643" s="44">
        <v>2641</v>
      </c>
      <c r="CT2643" s="44" t="s">
        <v>28452</v>
      </c>
      <c r="CU2643" s="214">
        <v>886</v>
      </c>
      <c r="CV2643" s="212" t="s">
        <v>28453</v>
      </c>
      <c r="CW2643" s="212" t="s">
        <v>12312</v>
      </c>
      <c r="CX2643" s="44" t="s">
        <v>735</v>
      </c>
      <c r="CY2643" s="78">
        <v>43312</v>
      </c>
      <c r="CZ2643" s="215" t="s">
        <v>576</v>
      </c>
      <c r="DA2643" s="212" t="s">
        <v>737</v>
      </c>
      <c r="DB2643" s="44" t="s">
        <v>641</v>
      </c>
      <c r="DC2643" s="44" t="s">
        <v>2047</v>
      </c>
      <c r="DD2643" s="44" t="s">
        <v>532</v>
      </c>
    </row>
    <row r="2644" spans="83:108">
      <c r="CE2644" s="212"/>
      <c r="CF2644" s="213">
        <f>IF(ISNUMBER(SEARCH($H$2,$CG$3:$CG$3334)),MAX($CF$2:CF2643)+1,0)</f>
        <v>2642</v>
      </c>
      <c r="CG2644" s="220" t="s">
        <v>28454</v>
      </c>
      <c r="CH2644" s="212"/>
      <c r="CI2644" s="212"/>
      <c r="CJ2644" s="213" t="str">
        <f>IFERROR(VLOOKUP(ROWS($CJ$3:CJ2644),CF2644:CG5975,2,0),"")</f>
        <v>SENEGO_02642</v>
      </c>
      <c r="CK2644" s="212" t="s">
        <v>28455</v>
      </c>
      <c r="CL2644" s="212" t="s">
        <v>28456</v>
      </c>
      <c r="CM2644" s="78">
        <v>45657</v>
      </c>
      <c r="CN2644" s="212" t="s">
        <v>28457</v>
      </c>
      <c r="CO2644" s="212" t="s">
        <v>28458</v>
      </c>
      <c r="CP2644" s="212" t="s">
        <v>28459</v>
      </c>
      <c r="CQ2644" s="212" t="s">
        <v>28460</v>
      </c>
      <c r="CR2644" s="212" t="s">
        <v>28461</v>
      </c>
      <c r="CS2644" s="44">
        <v>2642</v>
      </c>
      <c r="CT2644" s="44" t="s">
        <v>28462</v>
      </c>
      <c r="CU2644" s="214">
        <v>15661</v>
      </c>
      <c r="CV2644" s="212" t="s">
        <v>28463</v>
      </c>
      <c r="CW2644" s="212" t="s">
        <v>16124</v>
      </c>
      <c r="CX2644" s="44" t="s">
        <v>1943</v>
      </c>
      <c r="CY2644" s="78">
        <v>45657</v>
      </c>
      <c r="CZ2644" s="215" t="s">
        <v>545</v>
      </c>
      <c r="DA2644" s="212" t="s">
        <v>737</v>
      </c>
      <c r="DB2644" s="44" t="s">
        <v>919</v>
      </c>
      <c r="DC2644" s="44" t="s">
        <v>16125</v>
      </c>
      <c r="DD2644" s="44" t="s">
        <v>532</v>
      </c>
    </row>
    <row r="2645" spans="83:108">
      <c r="CE2645" s="212"/>
      <c r="CF2645" s="213">
        <f>IF(ISNUMBER(SEARCH($H$2,$CG$3:$CG$3334)),MAX($CF$2:CF2644)+1,0)</f>
        <v>2643</v>
      </c>
      <c r="CG2645" s="220" t="s">
        <v>28464</v>
      </c>
      <c r="CH2645" s="212"/>
      <c r="CI2645" s="212"/>
      <c r="CJ2645" s="213" t="str">
        <f>IFERROR(VLOOKUP(ROWS($CJ$3:CJ2645),CF2645:CG5976,2,0),"")</f>
        <v>SENTRY_02643</v>
      </c>
      <c r="CK2645" s="212" t="s">
        <v>28465</v>
      </c>
      <c r="CL2645" s="212" t="s">
        <v>28466</v>
      </c>
      <c r="CM2645" s="78">
        <v>43708</v>
      </c>
      <c r="CN2645" s="212" t="s">
        <v>28467</v>
      </c>
      <c r="CO2645" s="212" t="s">
        <v>28468</v>
      </c>
      <c r="CP2645" s="212" t="s">
        <v>28469</v>
      </c>
      <c r="CQ2645" s="212" t="s">
        <v>28470</v>
      </c>
      <c r="CR2645" s="212" t="s">
        <v>28471</v>
      </c>
      <c r="CS2645" s="44">
        <v>2643</v>
      </c>
      <c r="CT2645" s="44" t="s">
        <v>28472</v>
      </c>
      <c r="CU2645" s="214">
        <v>13646</v>
      </c>
      <c r="CV2645" s="212" t="s">
        <v>28473</v>
      </c>
      <c r="CW2645" s="212" t="s">
        <v>749</v>
      </c>
      <c r="CX2645" s="44" t="s">
        <v>1632</v>
      </c>
      <c r="CY2645" s="78">
        <v>43708</v>
      </c>
      <c r="CZ2645" s="215" t="s">
        <v>576</v>
      </c>
      <c r="DA2645" s="212" t="s">
        <v>512</v>
      </c>
      <c r="DB2645" s="44" t="s">
        <v>641</v>
      </c>
      <c r="DC2645" s="44" t="s">
        <v>750</v>
      </c>
      <c r="DD2645" s="44" t="s">
        <v>532</v>
      </c>
    </row>
    <row r="2646" spans="83:108">
      <c r="CE2646" s="212"/>
      <c r="CF2646" s="213">
        <f>IF(ISNUMBER(SEARCH($H$2,$CG$3:$CG$3334)),MAX($CF$2:CF2645)+1,0)</f>
        <v>2644</v>
      </c>
      <c r="CG2646" s="220" t="s">
        <v>28474</v>
      </c>
      <c r="CH2646" s="212"/>
      <c r="CI2646" s="212"/>
      <c r="CJ2646" s="213" t="str">
        <f>IFERROR(VLOOKUP(ROWS($CJ$3:CJ2646),CF2646:CG5977,2,0),"")</f>
        <v>SEPARO_02644</v>
      </c>
      <c r="CK2646" s="212" t="s">
        <v>28475</v>
      </c>
      <c r="CL2646" s="212" t="s">
        <v>28476</v>
      </c>
      <c r="CM2646" s="78">
        <v>44347</v>
      </c>
      <c r="CN2646" s="212" t="s">
        <v>28477</v>
      </c>
      <c r="CO2646" s="212" t="s">
        <v>28478</v>
      </c>
      <c r="CP2646" s="212" t="s">
        <v>28479</v>
      </c>
      <c r="CQ2646" s="212" t="s">
        <v>28480</v>
      </c>
      <c r="CR2646" s="212" t="s">
        <v>28481</v>
      </c>
      <c r="CS2646" s="44">
        <v>2644</v>
      </c>
      <c r="CT2646" s="44" t="s">
        <v>28482</v>
      </c>
      <c r="CU2646" s="214">
        <v>14540</v>
      </c>
      <c r="CV2646" s="212" t="s">
        <v>28483</v>
      </c>
      <c r="CW2646" s="212" t="s">
        <v>1415</v>
      </c>
      <c r="CX2646" s="44" t="s">
        <v>3072</v>
      </c>
      <c r="CY2646" s="78">
        <v>44347</v>
      </c>
      <c r="CZ2646" s="215" t="s">
        <v>907</v>
      </c>
      <c r="DA2646" s="212" t="s">
        <v>546</v>
      </c>
      <c r="DB2646" s="44" t="s">
        <v>547</v>
      </c>
      <c r="DC2646" s="44" t="s">
        <v>1416</v>
      </c>
      <c r="DD2646" s="44" t="s">
        <v>532</v>
      </c>
    </row>
    <row r="2647" spans="83:108">
      <c r="CE2647" s="212"/>
      <c r="CF2647" s="213">
        <f>IF(ISNUMBER(SEARCH($H$2,$CG$3:$CG$3334)),MAX($CF$2:CF2646)+1,0)</f>
        <v>2645</v>
      </c>
      <c r="CG2647" s="220" t="s">
        <v>28484</v>
      </c>
      <c r="CH2647" s="212"/>
      <c r="CI2647" s="212"/>
      <c r="CJ2647" s="213" t="str">
        <f>IFERROR(VLOOKUP(ROWS($CJ$3:CJ2647),CF2647:CG5978,2,0),"")</f>
        <v>SEPRABAIT_02645</v>
      </c>
      <c r="CK2647" s="212" t="s">
        <v>28485</v>
      </c>
      <c r="CL2647" s="212" t="s">
        <v>28486</v>
      </c>
      <c r="CM2647" s="78">
        <v>44347</v>
      </c>
      <c r="CN2647" s="212" t="s">
        <v>28487</v>
      </c>
      <c r="CO2647" s="212" t="s">
        <v>28488</v>
      </c>
      <c r="CP2647" s="212" t="s">
        <v>28489</v>
      </c>
      <c r="CQ2647" s="212" t="s">
        <v>28490</v>
      </c>
      <c r="CR2647" s="212" t="s">
        <v>28491</v>
      </c>
      <c r="CS2647" s="44">
        <v>2645</v>
      </c>
      <c r="CT2647" s="44" t="s">
        <v>28492</v>
      </c>
      <c r="CU2647" s="214">
        <v>16012</v>
      </c>
      <c r="CV2647" s="212" t="s">
        <v>28493</v>
      </c>
      <c r="CW2647" s="212" t="s">
        <v>1475</v>
      </c>
      <c r="CX2647" s="44" t="s">
        <v>1476</v>
      </c>
      <c r="CY2647" s="78">
        <v>44347</v>
      </c>
      <c r="CZ2647" s="215" t="s">
        <v>511</v>
      </c>
      <c r="DA2647" s="212" t="s">
        <v>1477</v>
      </c>
      <c r="DB2647" s="44" t="s">
        <v>1478</v>
      </c>
      <c r="DC2647" s="44" t="s">
        <v>908</v>
      </c>
      <c r="DD2647" s="44" t="s">
        <v>532</v>
      </c>
    </row>
    <row r="2648" spans="83:108">
      <c r="CE2648" s="212"/>
      <c r="CF2648" s="213">
        <f>IF(ISNUMBER(SEARCH($H$2,$CG$3:$CG$3334)),MAX($CF$2:CF2647)+1,0)</f>
        <v>2646</v>
      </c>
      <c r="CG2648" s="220" t="s">
        <v>28494</v>
      </c>
      <c r="CH2648" s="212"/>
      <c r="CI2648" s="212"/>
      <c r="CJ2648" s="213" t="str">
        <f>IFERROR(VLOOKUP(ROWS($CJ$3:CJ2648),CF2648:CG5979,2,0),"")</f>
        <v>SEPRADINA SC_02646</v>
      </c>
      <c r="CK2648" s="212" t="s">
        <v>28495</v>
      </c>
      <c r="CL2648" s="212" t="s">
        <v>28496</v>
      </c>
      <c r="CM2648" s="78">
        <v>44347</v>
      </c>
      <c r="CN2648" s="212" t="s">
        <v>28497</v>
      </c>
      <c r="CO2648" s="212" t="s">
        <v>28498</v>
      </c>
      <c r="CP2648" s="212" t="s">
        <v>28499</v>
      </c>
      <c r="CQ2648" s="212" t="s">
        <v>28500</v>
      </c>
      <c r="CR2648" s="212" t="s">
        <v>28501</v>
      </c>
      <c r="CS2648" s="44">
        <v>2646</v>
      </c>
      <c r="CT2648" s="44" t="s">
        <v>28502</v>
      </c>
      <c r="CU2648" s="214">
        <v>11523</v>
      </c>
      <c r="CV2648" s="212" t="s">
        <v>28503</v>
      </c>
      <c r="CW2648" s="212" t="s">
        <v>10575</v>
      </c>
      <c r="CX2648" s="44" t="s">
        <v>2490</v>
      </c>
      <c r="CY2648" s="78">
        <v>44347</v>
      </c>
      <c r="CZ2648" s="215" t="s">
        <v>28504</v>
      </c>
      <c r="DA2648" s="212" t="s">
        <v>512</v>
      </c>
      <c r="DB2648" s="44" t="s">
        <v>655</v>
      </c>
      <c r="DC2648" s="44" t="s">
        <v>669</v>
      </c>
      <c r="DD2648" s="44" t="s">
        <v>532</v>
      </c>
    </row>
    <row r="2649" spans="83:108">
      <c r="CE2649" s="212"/>
      <c r="CF2649" s="213">
        <f>IF(ISNUMBER(SEARCH($H$2,$CG$3:$CG$3334)),MAX($CF$2:CF2648)+1,0)</f>
        <v>2647</v>
      </c>
      <c r="CG2649" s="220" t="s">
        <v>28505</v>
      </c>
      <c r="CH2649" s="212"/>
      <c r="CI2649" s="212"/>
      <c r="CJ2649" s="213" t="str">
        <f>IFERROR(VLOOKUP(ROWS($CJ$3:CJ2649),CF2649:CG5980,2,0),"")</f>
        <v>SEPRA-LIM_02647</v>
      </c>
      <c r="CK2649" s="212" t="s">
        <v>28506</v>
      </c>
      <c r="CL2649" s="212" t="s">
        <v>28507</v>
      </c>
      <c r="CM2649" s="78">
        <v>44347</v>
      </c>
      <c r="CN2649" s="212" t="s">
        <v>28508</v>
      </c>
      <c r="CO2649" s="212" t="s">
        <v>28509</v>
      </c>
      <c r="CP2649" s="212" t="s">
        <v>28510</v>
      </c>
      <c r="CQ2649" s="212" t="s">
        <v>28511</v>
      </c>
      <c r="CR2649" s="212" t="s">
        <v>28512</v>
      </c>
      <c r="CS2649" s="44">
        <v>2647</v>
      </c>
      <c r="CT2649" s="44" t="s">
        <v>28513</v>
      </c>
      <c r="CU2649" s="214">
        <v>16013</v>
      </c>
      <c r="CV2649" s="212" t="s">
        <v>28514</v>
      </c>
      <c r="CW2649" s="212" t="s">
        <v>1475</v>
      </c>
      <c r="CX2649" s="44" t="s">
        <v>1476</v>
      </c>
      <c r="CY2649" s="78">
        <v>44347</v>
      </c>
      <c r="CZ2649" s="215" t="s">
        <v>511</v>
      </c>
      <c r="DA2649" s="212" t="s">
        <v>1477</v>
      </c>
      <c r="DB2649" s="44" t="s">
        <v>1478</v>
      </c>
      <c r="DC2649" s="44" t="s">
        <v>908</v>
      </c>
      <c r="DD2649" s="44" t="s">
        <v>532</v>
      </c>
    </row>
    <row r="2650" spans="83:108">
      <c r="CE2650" s="212"/>
      <c r="CF2650" s="213">
        <f>IF(ISNUMBER(SEARCH($H$2,$CG$3:$CG$3334)),MAX($CF$2:CF2649)+1,0)</f>
        <v>2648</v>
      </c>
      <c r="CG2650" s="220" t="s">
        <v>28515</v>
      </c>
      <c r="CH2650" s="212"/>
      <c r="CI2650" s="212"/>
      <c r="CJ2650" s="213" t="str">
        <f>IFERROR(VLOOKUP(ROWS($CJ$3:CJ2650),CF2650:CG5981,2,0),"")</f>
        <v>SEPR-OIL_02648</v>
      </c>
      <c r="CK2650" s="212" t="s">
        <v>28516</v>
      </c>
      <c r="CL2650" s="212" t="s">
        <v>28517</v>
      </c>
      <c r="CM2650" s="78">
        <v>44196</v>
      </c>
      <c r="CN2650" s="212" t="s">
        <v>28518</v>
      </c>
      <c r="CO2650" s="212" t="s">
        <v>28519</v>
      </c>
      <c r="CP2650" s="212" t="s">
        <v>28520</v>
      </c>
      <c r="CQ2650" s="212" t="s">
        <v>28521</v>
      </c>
      <c r="CR2650" s="212" t="s">
        <v>28522</v>
      </c>
      <c r="CS2650" s="44">
        <v>2648</v>
      </c>
      <c r="CT2650" s="44" t="s">
        <v>28523</v>
      </c>
      <c r="CU2650" s="214">
        <v>3132</v>
      </c>
      <c r="CV2650" s="212" t="s">
        <v>28524</v>
      </c>
      <c r="CW2650" s="212" t="s">
        <v>1501</v>
      </c>
      <c r="CX2650" s="44" t="s">
        <v>1502</v>
      </c>
      <c r="CY2650" s="78">
        <v>44196</v>
      </c>
      <c r="CZ2650" s="215" t="s">
        <v>640</v>
      </c>
      <c r="DA2650" s="212" t="s">
        <v>529</v>
      </c>
      <c r="DB2650" s="44" t="s">
        <v>530</v>
      </c>
      <c r="DC2650" s="44" t="s">
        <v>986</v>
      </c>
      <c r="DD2650" s="44" t="s">
        <v>532</v>
      </c>
    </row>
    <row r="2651" spans="83:108">
      <c r="CE2651" s="212"/>
      <c r="CF2651" s="213">
        <f>IF(ISNUMBER(SEARCH($H$2,$CG$3:$CG$3334)),MAX($CF$2:CF2650)+1,0)</f>
        <v>2649</v>
      </c>
      <c r="CG2651" s="220" t="s">
        <v>28525</v>
      </c>
      <c r="CH2651" s="212"/>
      <c r="CI2651" s="212"/>
      <c r="CJ2651" s="213" t="str">
        <f>IFERROR(VLOOKUP(ROWS($CJ$3:CJ2651),CF2651:CG5982,2,0),"")</f>
        <v>SEQUAT_02649</v>
      </c>
      <c r="CK2651" s="212" t="s">
        <v>28526</v>
      </c>
      <c r="CL2651" s="212" t="s">
        <v>28527</v>
      </c>
      <c r="CM2651" s="78">
        <v>42916</v>
      </c>
      <c r="CN2651" s="212" t="s">
        <v>28528</v>
      </c>
      <c r="CO2651" s="212" t="s">
        <v>28529</v>
      </c>
      <c r="CP2651" s="212" t="s">
        <v>28530</v>
      </c>
      <c r="CQ2651" s="212" t="s">
        <v>28531</v>
      </c>
      <c r="CR2651" s="212" t="s">
        <v>28532</v>
      </c>
      <c r="CS2651" s="44">
        <v>2649</v>
      </c>
      <c r="CT2651" s="44" t="s">
        <v>28533</v>
      </c>
      <c r="CU2651" s="214">
        <v>16413</v>
      </c>
      <c r="CV2651" s="212" t="s">
        <v>28534</v>
      </c>
      <c r="CW2651" s="212" t="s">
        <v>1644</v>
      </c>
      <c r="CX2651" s="44" t="s">
        <v>839</v>
      </c>
      <c r="CY2651" s="78">
        <v>42916</v>
      </c>
      <c r="CZ2651" s="215" t="s">
        <v>511</v>
      </c>
      <c r="DA2651" s="212" t="s">
        <v>737</v>
      </c>
      <c r="DB2651" s="44" t="s">
        <v>919</v>
      </c>
      <c r="DC2651" s="44" t="s">
        <v>1645</v>
      </c>
      <c r="DD2651" s="44" t="s">
        <v>532</v>
      </c>
    </row>
    <row r="2652" spans="83:108">
      <c r="CE2652" s="212"/>
      <c r="CF2652" s="213">
        <f>IF(ISNUMBER(SEARCH($H$2,$CG$3:$CG$3334)),MAX($CF$2:CF2651)+1,0)</f>
        <v>2650</v>
      </c>
      <c r="CG2652" s="220" t="s">
        <v>28535</v>
      </c>
      <c r="CH2652" s="212"/>
      <c r="CI2652" s="212"/>
      <c r="CJ2652" s="213" t="str">
        <f>IFERROR(VLOOKUP(ROWS($CJ$3:CJ2652),CF2652:CG5983,2,0),"")</f>
        <v>SEQURA WG_02650</v>
      </c>
      <c r="CK2652" s="212" t="s">
        <v>28536</v>
      </c>
      <c r="CL2652" s="212" t="s">
        <v>28537</v>
      </c>
      <c r="CM2652" s="78">
        <v>43585</v>
      </c>
      <c r="CN2652" s="212" t="s">
        <v>28538</v>
      </c>
      <c r="CO2652" s="212" t="s">
        <v>28539</v>
      </c>
      <c r="CP2652" s="212" t="s">
        <v>28540</v>
      </c>
      <c r="CQ2652" s="212" t="s">
        <v>28541</v>
      </c>
      <c r="CR2652" s="212" t="s">
        <v>28542</v>
      </c>
      <c r="CS2652" s="44">
        <v>2650</v>
      </c>
      <c r="CT2652" s="44" t="s">
        <v>28543</v>
      </c>
      <c r="CU2652" s="214">
        <v>9531</v>
      </c>
      <c r="CV2652" s="212" t="s">
        <v>28544</v>
      </c>
      <c r="CW2652" s="212" t="s">
        <v>3060</v>
      </c>
      <c r="CX2652" s="44" t="s">
        <v>721</v>
      </c>
      <c r="CY2652" s="78">
        <v>43585</v>
      </c>
      <c r="CZ2652" s="215" t="s">
        <v>545</v>
      </c>
      <c r="DA2652" s="212" t="s">
        <v>529</v>
      </c>
      <c r="DB2652" s="44" t="s">
        <v>641</v>
      </c>
      <c r="DC2652" s="44" t="s">
        <v>642</v>
      </c>
      <c r="DD2652" s="44" t="s">
        <v>563</v>
      </c>
    </row>
    <row r="2653" spans="83:108">
      <c r="CE2653" s="212"/>
      <c r="CF2653" s="213">
        <f>IF(ISNUMBER(SEARCH($H$2,$CG$3:$CG$3334)),MAX($CF$2:CF2652)+1,0)</f>
        <v>2651</v>
      </c>
      <c r="CG2653" s="220" t="s">
        <v>28545</v>
      </c>
      <c r="CH2653" s="212"/>
      <c r="CI2653" s="212"/>
      <c r="CJ2653" s="213" t="str">
        <f>IFERROR(VLOOKUP(ROWS($CJ$3:CJ2653),CF2653:CG5984,2,0),"")</f>
        <v>SERBY_02651</v>
      </c>
      <c r="CK2653" s="212" t="s">
        <v>28546</v>
      </c>
      <c r="CL2653" s="212" t="s">
        <v>28547</v>
      </c>
      <c r="CM2653" s="78">
        <v>43465</v>
      </c>
      <c r="CN2653" s="212" t="s">
        <v>28548</v>
      </c>
      <c r="CO2653" s="212" t="s">
        <v>28549</v>
      </c>
      <c r="CP2653" s="212" t="s">
        <v>28550</v>
      </c>
      <c r="CQ2653" s="212" t="s">
        <v>28551</v>
      </c>
      <c r="CR2653" s="212" t="s">
        <v>28552</v>
      </c>
      <c r="CS2653" s="44">
        <v>2651</v>
      </c>
      <c r="CT2653" s="44" t="s">
        <v>28553</v>
      </c>
      <c r="CU2653" s="214">
        <v>16117</v>
      </c>
      <c r="CV2653" s="212" t="s">
        <v>28554</v>
      </c>
      <c r="CW2653" s="212" t="s">
        <v>18292</v>
      </c>
      <c r="CX2653" s="44" t="s">
        <v>1156</v>
      </c>
      <c r="CY2653" s="78">
        <v>43465</v>
      </c>
      <c r="CZ2653" s="215" t="s">
        <v>601</v>
      </c>
      <c r="DA2653" s="212" t="s">
        <v>737</v>
      </c>
      <c r="DB2653" s="44" t="s">
        <v>655</v>
      </c>
      <c r="DC2653" s="44" t="s">
        <v>18293</v>
      </c>
      <c r="DD2653" s="44" t="s">
        <v>532</v>
      </c>
    </row>
    <row r="2654" spans="83:108">
      <c r="CE2654" s="212"/>
      <c r="CF2654" s="213">
        <f>IF(ISNUMBER(SEARCH($H$2,$CG$3:$CG$3334)),MAX($CF$2:CF2653)+1,0)</f>
        <v>2652</v>
      </c>
      <c r="CG2654" s="220" t="s">
        <v>28555</v>
      </c>
      <c r="CH2654" s="212"/>
      <c r="CI2654" s="212"/>
      <c r="CJ2654" s="213" t="str">
        <f>IFERROR(VLOOKUP(ROWS($CJ$3:CJ2654),CF2654:CG5985,2,0),"")</f>
        <v>SERENADE ASO_02652</v>
      </c>
      <c r="CK2654" s="212" t="s">
        <v>28556</v>
      </c>
      <c r="CL2654" s="212" t="s">
        <v>28557</v>
      </c>
      <c r="CM2654" s="78">
        <v>43220</v>
      </c>
      <c r="CN2654" s="212" t="s">
        <v>28558</v>
      </c>
      <c r="CO2654" s="212" t="s">
        <v>28559</v>
      </c>
      <c r="CP2654" s="212" t="s">
        <v>28560</v>
      </c>
      <c r="CQ2654" s="212" t="s">
        <v>28561</v>
      </c>
      <c r="CR2654" s="212" t="s">
        <v>28562</v>
      </c>
      <c r="CS2654" s="44">
        <v>2652</v>
      </c>
      <c r="CT2654" s="44" t="s">
        <v>28563</v>
      </c>
      <c r="CU2654" s="214">
        <v>16780</v>
      </c>
      <c r="CV2654" s="212" t="s">
        <v>28564</v>
      </c>
      <c r="CW2654" s="212" t="s">
        <v>28565</v>
      </c>
      <c r="CX2654" s="44" t="s">
        <v>735</v>
      </c>
      <c r="CY2654" s="78">
        <v>43220</v>
      </c>
      <c r="CZ2654" s="215" t="s">
        <v>511</v>
      </c>
      <c r="DA2654" s="212" t="s">
        <v>512</v>
      </c>
      <c r="DB2654" s="44" t="s">
        <v>655</v>
      </c>
      <c r="DC2654" s="44" t="s">
        <v>28566</v>
      </c>
      <c r="DD2654" s="44" t="s">
        <v>682</v>
      </c>
    </row>
    <row r="2655" spans="83:108">
      <c r="CE2655" s="212"/>
      <c r="CF2655" s="213">
        <f>IF(ISNUMBER(SEARCH($H$2,$CG$3:$CG$3334)),MAX($CF$2:CF2654)+1,0)</f>
        <v>2653</v>
      </c>
      <c r="CG2655" s="220" t="s">
        <v>28567</v>
      </c>
      <c r="CH2655" s="212"/>
      <c r="CI2655" s="212"/>
      <c r="CJ2655" s="213" t="str">
        <f>IFERROR(VLOOKUP(ROWS($CJ$3:CJ2655),CF2655:CG5986,2,0),"")</f>
        <v>SERENADE MAX_02653</v>
      </c>
      <c r="CK2655" s="212" t="s">
        <v>28568</v>
      </c>
      <c r="CL2655" s="212" t="s">
        <v>28569</v>
      </c>
      <c r="CM2655" s="78">
        <v>43220</v>
      </c>
      <c r="CN2655" s="212" t="s">
        <v>28570</v>
      </c>
      <c r="CO2655" s="212" t="s">
        <v>28571</v>
      </c>
      <c r="CP2655" s="212" t="s">
        <v>28572</v>
      </c>
      <c r="CQ2655" s="212" t="s">
        <v>28573</v>
      </c>
      <c r="CR2655" s="212" t="s">
        <v>28574</v>
      </c>
      <c r="CS2655" s="44">
        <v>2653</v>
      </c>
      <c r="CT2655" s="44" t="s">
        <v>28575</v>
      </c>
      <c r="CU2655" s="214">
        <v>12628</v>
      </c>
      <c r="CV2655" s="212" t="s">
        <v>28576</v>
      </c>
      <c r="CW2655" s="212" t="s">
        <v>28565</v>
      </c>
      <c r="CX2655" s="44" t="s">
        <v>735</v>
      </c>
      <c r="CY2655" s="78">
        <v>43220</v>
      </c>
      <c r="CZ2655" s="215" t="s">
        <v>545</v>
      </c>
      <c r="DA2655" s="212" t="s">
        <v>512</v>
      </c>
      <c r="DB2655" s="44" t="s">
        <v>802</v>
      </c>
      <c r="DC2655" s="44" t="s">
        <v>4865</v>
      </c>
      <c r="DD2655" s="44" t="s">
        <v>532</v>
      </c>
    </row>
    <row r="2656" spans="83:108">
      <c r="CE2656" s="212"/>
      <c r="CF2656" s="213">
        <f>IF(ISNUMBER(SEARCH($H$2,$CG$3:$CG$3334)),MAX($CF$2:CF2655)+1,0)</f>
        <v>2654</v>
      </c>
      <c r="CG2656" s="220" t="s">
        <v>28577</v>
      </c>
      <c r="CH2656" s="212"/>
      <c r="CI2656" s="212"/>
      <c r="CJ2656" s="213" t="str">
        <f>IFERROR(VLOOKUP(ROWS($CJ$3:CJ2656),CF2656:CG5987,2,0),"")</f>
        <v>SERENADE NATRIA_02654</v>
      </c>
      <c r="CK2656" s="212" t="s">
        <v>28578</v>
      </c>
      <c r="CL2656" s="212" t="s">
        <v>28579</v>
      </c>
      <c r="CM2656" s="78">
        <v>43220</v>
      </c>
      <c r="CN2656" s="212" t="s">
        <v>28580</v>
      </c>
      <c r="CO2656" s="212" t="s">
        <v>28581</v>
      </c>
      <c r="CP2656" s="212" t="s">
        <v>28582</v>
      </c>
      <c r="CQ2656" s="212" t="s">
        <v>28583</v>
      </c>
      <c r="CR2656" s="212" t="s">
        <v>28584</v>
      </c>
      <c r="CS2656" s="44">
        <v>2654</v>
      </c>
      <c r="CT2656" s="44" t="s">
        <v>28585</v>
      </c>
      <c r="CU2656" s="214">
        <v>15289</v>
      </c>
      <c r="CV2656" s="212" t="s">
        <v>28586</v>
      </c>
      <c r="CW2656" s="212" t="s">
        <v>28565</v>
      </c>
      <c r="CX2656" s="44" t="s">
        <v>1464</v>
      </c>
      <c r="CY2656" s="78">
        <v>43220</v>
      </c>
      <c r="CZ2656" s="215" t="s">
        <v>545</v>
      </c>
      <c r="DA2656" s="212" t="s">
        <v>512</v>
      </c>
      <c r="DB2656" s="44" t="s">
        <v>802</v>
      </c>
      <c r="DC2656" s="44" t="s">
        <v>28587</v>
      </c>
      <c r="DD2656" s="44" t="s">
        <v>532</v>
      </c>
    </row>
    <row r="2657" spans="83:108">
      <c r="CE2657" s="212"/>
      <c r="CF2657" s="213">
        <f>IF(ISNUMBER(SEARCH($H$2,$CG$3:$CG$3334)),MAX($CF$2:CF2656)+1,0)</f>
        <v>2655</v>
      </c>
      <c r="CG2657" s="220" t="s">
        <v>28588</v>
      </c>
      <c r="CH2657" s="212"/>
      <c r="CI2657" s="212"/>
      <c r="CJ2657" s="213" t="str">
        <f>IFERROR(VLOOKUP(ROWS($CJ$3:CJ2657),CF2657:CG5988,2,0),"")</f>
        <v>SERENVA_02655</v>
      </c>
      <c r="CK2657" s="212" t="s">
        <v>28589</v>
      </c>
      <c r="CL2657" s="212" t="s">
        <v>28590</v>
      </c>
      <c r="CM2657" s="78">
        <v>43404</v>
      </c>
      <c r="CN2657" s="212" t="s">
        <v>28591</v>
      </c>
      <c r="CO2657" s="212" t="s">
        <v>28592</v>
      </c>
      <c r="CP2657" s="212" t="s">
        <v>28593</v>
      </c>
      <c r="CQ2657" s="212" t="s">
        <v>28594</v>
      </c>
      <c r="CR2657" s="212" t="s">
        <v>28595</v>
      </c>
      <c r="CS2657" s="44">
        <v>2655</v>
      </c>
      <c r="CT2657" s="44" t="s">
        <v>28596</v>
      </c>
      <c r="CU2657" s="214">
        <v>16427</v>
      </c>
      <c r="CV2657" s="212" t="s">
        <v>28597</v>
      </c>
      <c r="CW2657" s="212" t="s">
        <v>28598</v>
      </c>
      <c r="CX2657" s="44" t="s">
        <v>839</v>
      </c>
      <c r="CY2657" s="78">
        <v>43404</v>
      </c>
      <c r="CZ2657" s="215" t="s">
        <v>511</v>
      </c>
      <c r="DA2657" s="212" t="s">
        <v>512</v>
      </c>
      <c r="DB2657" s="44" t="s">
        <v>641</v>
      </c>
      <c r="DC2657" s="44" t="s">
        <v>28599</v>
      </c>
      <c r="DD2657" s="44" t="s">
        <v>563</v>
      </c>
    </row>
    <row r="2658" spans="83:108">
      <c r="CE2658" s="212"/>
      <c r="CF2658" s="213">
        <f>IF(ISNUMBER(SEARCH($H$2,$CG$3:$CG$3334)),MAX($CF$2:CF2657)+1,0)</f>
        <v>2656</v>
      </c>
      <c r="CG2658" s="220" t="s">
        <v>28600</v>
      </c>
      <c r="CH2658" s="212"/>
      <c r="CI2658" s="212"/>
      <c r="CJ2658" s="213" t="str">
        <f>IFERROR(VLOOKUP(ROWS($CJ$3:CJ2658),CF2658:CG5989,2,0),"")</f>
        <v>SEVEN_02656</v>
      </c>
      <c r="CK2658" s="212" t="s">
        <v>28601</v>
      </c>
      <c r="CL2658" s="212" t="s">
        <v>28602</v>
      </c>
      <c r="CM2658" s="78">
        <v>43100</v>
      </c>
      <c r="CN2658" s="212" t="s">
        <v>28603</v>
      </c>
      <c r="CO2658" s="212" t="s">
        <v>28604</v>
      </c>
      <c r="CP2658" s="212" t="s">
        <v>28605</v>
      </c>
      <c r="CQ2658" s="212" t="s">
        <v>28606</v>
      </c>
      <c r="CR2658" s="212" t="s">
        <v>28607</v>
      </c>
      <c r="CS2658" s="44">
        <v>2656</v>
      </c>
      <c r="CT2658" s="44" t="s">
        <v>28608</v>
      </c>
      <c r="CU2658" s="214">
        <v>11852</v>
      </c>
      <c r="CV2658" s="212" t="s">
        <v>28609</v>
      </c>
      <c r="CW2658" s="212" t="s">
        <v>3802</v>
      </c>
      <c r="CX2658" s="44" t="s">
        <v>5486</v>
      </c>
      <c r="CY2658" s="78">
        <v>43100</v>
      </c>
      <c r="CZ2658" s="215" t="s">
        <v>545</v>
      </c>
      <c r="DA2658" s="212" t="s">
        <v>737</v>
      </c>
      <c r="DB2658" s="44" t="s">
        <v>919</v>
      </c>
      <c r="DC2658" s="44" t="s">
        <v>5487</v>
      </c>
      <c r="DD2658" s="44" t="s">
        <v>563</v>
      </c>
    </row>
    <row r="2659" spans="83:108">
      <c r="CE2659" s="212"/>
      <c r="CF2659" s="213">
        <f>IF(ISNUMBER(SEARCH($H$2,$CG$3:$CG$3334)),MAX($CF$2:CF2658)+1,0)</f>
        <v>2657</v>
      </c>
      <c r="CG2659" s="220" t="s">
        <v>28610</v>
      </c>
      <c r="CH2659" s="212"/>
      <c r="CI2659" s="212"/>
      <c r="CJ2659" s="213" t="str">
        <f>IFERROR(VLOOKUP(ROWS($CJ$3:CJ2659),CF2659:CG5990,2,0),"")</f>
        <v>SEVERAL_02657</v>
      </c>
      <c r="CK2659" s="212" t="s">
        <v>28611</v>
      </c>
      <c r="CL2659" s="212" t="s">
        <v>28612</v>
      </c>
      <c r="CM2659" s="78">
        <v>44804</v>
      </c>
      <c r="CN2659" s="212" t="s">
        <v>28613</v>
      </c>
      <c r="CO2659" s="212" t="s">
        <v>28614</v>
      </c>
      <c r="CP2659" s="212" t="s">
        <v>28615</v>
      </c>
      <c r="CQ2659" s="212" t="s">
        <v>28616</v>
      </c>
      <c r="CR2659" s="212" t="s">
        <v>28617</v>
      </c>
      <c r="CS2659" s="44">
        <v>2657</v>
      </c>
      <c r="CT2659" s="44" t="s">
        <v>28618</v>
      </c>
      <c r="CU2659" s="214">
        <v>13285</v>
      </c>
      <c r="CV2659" s="212" t="s">
        <v>28619</v>
      </c>
      <c r="CW2659" s="212" t="s">
        <v>599</v>
      </c>
      <c r="CX2659" s="44" t="s">
        <v>1513</v>
      </c>
      <c r="CY2659" s="78">
        <v>44804</v>
      </c>
      <c r="CZ2659" s="215" t="s">
        <v>601</v>
      </c>
      <c r="DA2659" s="212" t="s">
        <v>529</v>
      </c>
      <c r="DB2659" s="44" t="s">
        <v>530</v>
      </c>
      <c r="DC2659" s="44" t="s">
        <v>602</v>
      </c>
      <c r="DD2659" s="44" t="s">
        <v>532</v>
      </c>
    </row>
    <row r="2660" spans="83:108">
      <c r="CE2660" s="212"/>
      <c r="CF2660" s="213">
        <f>IF(ISNUMBER(SEARCH($H$2,$CG$3:$CG$3334)),MAX($CF$2:CF2659)+1,0)</f>
        <v>2658</v>
      </c>
      <c r="CG2660" s="220" t="s">
        <v>28620</v>
      </c>
      <c r="CH2660" s="212"/>
      <c r="CI2660" s="212"/>
      <c r="CJ2660" s="213" t="str">
        <f>IFERROR(VLOOKUP(ROWS($CJ$3:CJ2660),CF2660:CG5991,2,0),"")</f>
        <v>SFENVALO STAR 2.5 EC_02658</v>
      </c>
      <c r="CK2660" s="212" t="s">
        <v>28621</v>
      </c>
      <c r="CL2660" s="212" t="s">
        <v>28622</v>
      </c>
      <c r="CM2660" s="78">
        <v>44926</v>
      </c>
      <c r="CN2660" s="212" t="s">
        <v>28623</v>
      </c>
      <c r="CO2660" s="212" t="s">
        <v>28624</v>
      </c>
      <c r="CP2660" s="212" t="s">
        <v>28625</v>
      </c>
      <c r="CQ2660" s="212" t="s">
        <v>28626</v>
      </c>
      <c r="CR2660" s="212" t="s">
        <v>28627</v>
      </c>
      <c r="CS2660" s="44">
        <v>2658</v>
      </c>
      <c r="CT2660" s="44" t="s">
        <v>28628</v>
      </c>
      <c r="CU2660" s="214">
        <v>16798</v>
      </c>
      <c r="CV2660" s="212" t="s">
        <v>28629</v>
      </c>
      <c r="CW2660" s="212" t="s">
        <v>574</v>
      </c>
      <c r="CX2660" s="44" t="s">
        <v>15512</v>
      </c>
      <c r="CY2660" s="78">
        <v>44926</v>
      </c>
      <c r="CZ2660" s="215" t="s">
        <v>511</v>
      </c>
      <c r="DA2660" s="212" t="s">
        <v>529</v>
      </c>
      <c r="DB2660" s="44" t="s">
        <v>530</v>
      </c>
      <c r="DC2660" s="44" t="s">
        <v>2339</v>
      </c>
      <c r="DD2660" s="44" t="s">
        <v>532</v>
      </c>
    </row>
    <row r="2661" spans="83:108">
      <c r="CE2661" s="212"/>
      <c r="CF2661" s="213">
        <f>IF(ISNUMBER(SEARCH($H$2,$CG$3:$CG$3334)),MAX($CF$2:CF2660)+1,0)</f>
        <v>2659</v>
      </c>
      <c r="CG2661" s="220" t="s">
        <v>28630</v>
      </c>
      <c r="CH2661" s="212"/>
      <c r="CI2661" s="212"/>
      <c r="CJ2661" s="213" t="str">
        <f>IFERROR(VLOOKUP(ROWS($CJ$3:CJ2661),CF2661:CG5992,2,0),"")</f>
        <v>SHAMAL MK PLUS_02659</v>
      </c>
      <c r="CK2661" s="212" t="s">
        <v>28631</v>
      </c>
      <c r="CL2661" s="212" t="s">
        <v>28632</v>
      </c>
      <c r="CM2661" s="78">
        <v>43100</v>
      </c>
      <c r="CN2661" s="212" t="s">
        <v>28633</v>
      </c>
      <c r="CO2661" s="212" t="s">
        <v>28634</v>
      </c>
      <c r="CP2661" s="212" t="s">
        <v>28635</v>
      </c>
      <c r="CQ2661" s="212" t="s">
        <v>28636</v>
      </c>
      <c r="CR2661" s="212" t="s">
        <v>28637</v>
      </c>
      <c r="CS2661" s="44">
        <v>2659</v>
      </c>
      <c r="CT2661" s="44" t="s">
        <v>28638</v>
      </c>
      <c r="CU2661" s="214">
        <v>10584</v>
      </c>
      <c r="CV2661" s="212" t="s">
        <v>28639</v>
      </c>
      <c r="CW2661" s="212" t="s">
        <v>3802</v>
      </c>
      <c r="CX2661" s="44" t="s">
        <v>1156</v>
      </c>
      <c r="CY2661" s="78">
        <v>43100</v>
      </c>
      <c r="CZ2661" s="215" t="s">
        <v>545</v>
      </c>
      <c r="DA2661" s="212" t="s">
        <v>737</v>
      </c>
      <c r="DB2661" s="44" t="s">
        <v>919</v>
      </c>
      <c r="DC2661" s="44" t="s">
        <v>5487</v>
      </c>
      <c r="DD2661" s="44" t="s">
        <v>563</v>
      </c>
    </row>
    <row r="2662" spans="83:108">
      <c r="CE2662" s="212"/>
      <c r="CF2662" s="213">
        <f>IF(ISNUMBER(SEARCH($H$2,$CG$3:$CG$3334)),MAX($CF$2:CF2661)+1,0)</f>
        <v>2660</v>
      </c>
      <c r="CG2662" s="220" t="s">
        <v>28640</v>
      </c>
      <c r="CH2662" s="212"/>
      <c r="CI2662" s="212"/>
      <c r="CJ2662" s="213" t="str">
        <f>IFERROR(VLOOKUP(ROWS($CJ$3:CJ2662),CF2662:CG5993,2,0),"")</f>
        <v>SHAMAL MK PLUS CL_02660</v>
      </c>
      <c r="CK2662" s="212" t="s">
        <v>28641</v>
      </c>
      <c r="CL2662" s="212" t="s">
        <v>28642</v>
      </c>
      <c r="CM2662" s="78">
        <v>43100</v>
      </c>
      <c r="CN2662" s="212" t="s">
        <v>28643</v>
      </c>
      <c r="CO2662" s="212" t="s">
        <v>28644</v>
      </c>
      <c r="CP2662" s="212" t="s">
        <v>28645</v>
      </c>
      <c r="CQ2662" s="212" t="s">
        <v>28646</v>
      </c>
      <c r="CR2662" s="212" t="s">
        <v>28647</v>
      </c>
      <c r="CS2662" s="44">
        <v>2660</v>
      </c>
      <c r="CT2662" s="44" t="s">
        <v>28648</v>
      </c>
      <c r="CU2662" s="214">
        <v>15405</v>
      </c>
      <c r="CV2662" s="212" t="s">
        <v>28649</v>
      </c>
      <c r="CW2662" s="212" t="s">
        <v>3802</v>
      </c>
      <c r="CX2662" s="44" t="s">
        <v>7479</v>
      </c>
      <c r="CY2662" s="78">
        <v>43100</v>
      </c>
      <c r="CZ2662" s="215" t="s">
        <v>545</v>
      </c>
      <c r="DA2662" s="212" t="s">
        <v>737</v>
      </c>
      <c r="DB2662" s="44" t="s">
        <v>919</v>
      </c>
      <c r="DC2662" s="44" t="s">
        <v>15115</v>
      </c>
      <c r="DD2662" s="44" t="s">
        <v>532</v>
      </c>
    </row>
    <row r="2663" spans="83:108">
      <c r="CE2663" s="212"/>
      <c r="CF2663" s="213">
        <f>IF(ISNUMBER(SEARCH($H$2,$CG$3:$CG$3334)),MAX($CF$2:CF2662)+1,0)</f>
        <v>2661</v>
      </c>
      <c r="CG2663" s="220" t="s">
        <v>28650</v>
      </c>
      <c r="CH2663" s="212"/>
      <c r="CI2663" s="212"/>
      <c r="CJ2663" s="213" t="str">
        <f>IFERROR(VLOOKUP(ROWS($CJ$3:CJ2663),CF2663:CG5994,2,0),"")</f>
        <v>SHARDIF 250 EC_02661</v>
      </c>
      <c r="CK2663" s="212" t="s">
        <v>28651</v>
      </c>
      <c r="CL2663" s="212" t="s">
        <v>28652</v>
      </c>
      <c r="CM2663" s="78">
        <v>43465</v>
      </c>
      <c r="CN2663" s="212" t="s">
        <v>28653</v>
      </c>
      <c r="CO2663" s="212" t="s">
        <v>28654</v>
      </c>
      <c r="CP2663" s="212" t="s">
        <v>28655</v>
      </c>
      <c r="CQ2663" s="212" t="s">
        <v>28656</v>
      </c>
      <c r="CR2663" s="212" t="s">
        <v>28657</v>
      </c>
      <c r="CS2663" s="44">
        <v>2661</v>
      </c>
      <c r="CT2663" s="44" t="s">
        <v>28658</v>
      </c>
      <c r="CU2663" s="214">
        <v>16354</v>
      </c>
      <c r="CV2663" s="212" t="s">
        <v>28659</v>
      </c>
      <c r="CW2663" s="212" t="s">
        <v>1359</v>
      </c>
      <c r="CX2663" s="44" t="s">
        <v>654</v>
      </c>
      <c r="CY2663" s="78">
        <v>43465</v>
      </c>
      <c r="CZ2663" s="215" t="s">
        <v>576</v>
      </c>
      <c r="DA2663" s="212" t="s">
        <v>512</v>
      </c>
      <c r="DB2663" s="44" t="s">
        <v>530</v>
      </c>
      <c r="DC2663" s="44" t="s">
        <v>709</v>
      </c>
      <c r="DD2663" s="44" t="s">
        <v>532</v>
      </c>
    </row>
    <row r="2664" spans="83:108">
      <c r="CE2664" s="212"/>
      <c r="CF2664" s="213">
        <f>IF(ISNUMBER(SEARCH($H$2,$CG$3:$CG$3334)),MAX($CF$2:CF2663)+1,0)</f>
        <v>2662</v>
      </c>
      <c r="CG2664" s="220" t="s">
        <v>28660</v>
      </c>
      <c r="CH2664" s="212"/>
      <c r="CI2664" s="212"/>
      <c r="CJ2664" s="213" t="str">
        <f>IFERROR(VLOOKUP(ROWS($CJ$3:CJ2664),CF2664:CG5995,2,0),"")</f>
        <v>SHARP_02662</v>
      </c>
      <c r="CK2664" s="212" t="s">
        <v>28661</v>
      </c>
      <c r="CL2664" s="212" t="s">
        <v>28662</v>
      </c>
      <c r="CM2664" s="78">
        <v>43039</v>
      </c>
      <c r="CN2664" s="212" t="s">
        <v>28663</v>
      </c>
      <c r="CO2664" s="212" t="s">
        <v>28664</v>
      </c>
      <c r="CP2664" s="212" t="s">
        <v>28665</v>
      </c>
      <c r="CQ2664" s="212" t="s">
        <v>28666</v>
      </c>
      <c r="CR2664" s="212" t="s">
        <v>28667</v>
      </c>
      <c r="CS2664" s="44">
        <v>2662</v>
      </c>
      <c r="CT2664" s="44" t="s">
        <v>28668</v>
      </c>
      <c r="CU2664" s="214">
        <v>15412</v>
      </c>
      <c r="CV2664" s="212" t="s">
        <v>28669</v>
      </c>
      <c r="CW2664" s="212" t="s">
        <v>2337</v>
      </c>
      <c r="CX2664" s="44" t="s">
        <v>654</v>
      </c>
      <c r="CY2664" s="78">
        <v>43039</v>
      </c>
      <c r="CZ2664" s="215" t="s">
        <v>576</v>
      </c>
      <c r="DA2664" s="212" t="s">
        <v>529</v>
      </c>
      <c r="DB2664" s="44" t="s">
        <v>530</v>
      </c>
      <c r="DC2664" s="44" t="s">
        <v>2339</v>
      </c>
      <c r="DD2664" s="44" t="s">
        <v>532</v>
      </c>
    </row>
    <row r="2665" spans="83:108">
      <c r="CE2665" s="212"/>
      <c r="CF2665" s="213">
        <f>IF(ISNUMBER(SEARCH($H$2,$CG$3:$CG$3334)),MAX($CF$2:CF2664)+1,0)</f>
        <v>2663</v>
      </c>
      <c r="CG2665" s="220" t="s">
        <v>28670</v>
      </c>
      <c r="CH2665" s="212"/>
      <c r="CI2665" s="212"/>
      <c r="CJ2665" s="213" t="str">
        <f>IFERROR(VLOOKUP(ROWS($CJ$3:CJ2665),CF2665:CG5996,2,0),"")</f>
        <v>SHARPEN 33% EC_02663</v>
      </c>
      <c r="CK2665" s="212" t="s">
        <v>28671</v>
      </c>
      <c r="CL2665" s="212" t="s">
        <v>28672</v>
      </c>
      <c r="CM2665" s="78">
        <v>42947</v>
      </c>
      <c r="CN2665" s="212" t="s">
        <v>28673</v>
      </c>
      <c r="CO2665" s="212" t="s">
        <v>28674</v>
      </c>
      <c r="CP2665" s="212" t="s">
        <v>28675</v>
      </c>
      <c r="CQ2665" s="212" t="s">
        <v>28676</v>
      </c>
      <c r="CR2665" s="212" t="s">
        <v>28677</v>
      </c>
      <c r="CS2665" s="44">
        <v>2663</v>
      </c>
      <c r="CT2665" s="44" t="s">
        <v>28678</v>
      </c>
      <c r="CU2665" s="214">
        <v>15754</v>
      </c>
      <c r="CV2665" s="212" t="s">
        <v>28679</v>
      </c>
      <c r="CW2665" s="212" t="s">
        <v>951</v>
      </c>
      <c r="CX2665" s="44" t="s">
        <v>654</v>
      </c>
      <c r="CY2665" s="78">
        <v>42947</v>
      </c>
      <c r="CZ2665" s="215" t="s">
        <v>511</v>
      </c>
      <c r="DA2665" s="212" t="s">
        <v>737</v>
      </c>
      <c r="DB2665" s="44" t="s">
        <v>530</v>
      </c>
      <c r="DC2665" s="44" t="s">
        <v>3889</v>
      </c>
      <c r="DD2665" s="44" t="s">
        <v>515</v>
      </c>
    </row>
    <row r="2666" spans="83:108">
      <c r="CE2666" s="212"/>
      <c r="CF2666" s="213">
        <f>IF(ISNUMBER(SEARCH($H$2,$CG$3:$CG$3334)),MAX($CF$2:CF2665)+1,0)</f>
        <v>2664</v>
      </c>
      <c r="CG2666" s="220" t="s">
        <v>28680</v>
      </c>
      <c r="CH2666" s="212"/>
      <c r="CI2666" s="212"/>
      <c r="CJ2666" s="213" t="str">
        <f>IFERROR(VLOOKUP(ROWS($CJ$3:CJ2666),CF2666:CG5997,2,0),"")</f>
        <v>SHARPEN 40% SC_02664</v>
      </c>
      <c r="CK2666" s="212" t="s">
        <v>28681</v>
      </c>
      <c r="CL2666" s="212" t="s">
        <v>28682</v>
      </c>
      <c r="CM2666" s="78">
        <v>42947</v>
      </c>
      <c r="CN2666" s="212" t="s">
        <v>28683</v>
      </c>
      <c r="CO2666" s="212" t="s">
        <v>28684</v>
      </c>
      <c r="CP2666" s="212" t="s">
        <v>28685</v>
      </c>
      <c r="CQ2666" s="212" t="s">
        <v>28686</v>
      </c>
      <c r="CR2666" s="212" t="s">
        <v>28687</v>
      </c>
      <c r="CS2666" s="44">
        <v>2664</v>
      </c>
      <c r="CT2666" s="44" t="s">
        <v>28688</v>
      </c>
      <c r="CU2666" s="214">
        <v>15745</v>
      </c>
      <c r="CV2666" s="212" t="s">
        <v>28689</v>
      </c>
      <c r="CW2666" s="212" t="s">
        <v>951</v>
      </c>
      <c r="CX2666" s="44" t="s">
        <v>654</v>
      </c>
      <c r="CY2666" s="78">
        <v>42947</v>
      </c>
      <c r="CZ2666" s="215" t="s">
        <v>511</v>
      </c>
      <c r="DA2666" s="212" t="s">
        <v>737</v>
      </c>
      <c r="DB2666" s="44" t="s">
        <v>655</v>
      </c>
      <c r="DC2666" s="44" t="s">
        <v>7914</v>
      </c>
      <c r="DD2666" s="44" t="s">
        <v>515</v>
      </c>
    </row>
    <row r="2667" spans="83:108">
      <c r="CE2667" s="212"/>
      <c r="CF2667" s="213">
        <f>IF(ISNUMBER(SEARCH($H$2,$CG$3:$CG$3334)),MAX($CF$2:CF2666)+1,0)</f>
        <v>2665</v>
      </c>
      <c r="CG2667" s="220" t="s">
        <v>28690</v>
      </c>
      <c r="CH2667" s="212"/>
      <c r="CI2667" s="212"/>
      <c r="CJ2667" s="213" t="str">
        <f>IFERROR(VLOOKUP(ROWS($CJ$3:CJ2667),CF2667:CG5998,2,0),"")</f>
        <v>SHELTER_02665</v>
      </c>
      <c r="CK2667" s="212" t="s">
        <v>28691</v>
      </c>
      <c r="CL2667" s="212" t="s">
        <v>28692</v>
      </c>
      <c r="CM2667" s="78">
        <v>44439</v>
      </c>
      <c r="CN2667" s="212" t="s">
        <v>28693</v>
      </c>
      <c r="CO2667" s="212" t="s">
        <v>28694</v>
      </c>
      <c r="CP2667" s="212" t="s">
        <v>28695</v>
      </c>
      <c r="CQ2667" s="212" t="s">
        <v>28696</v>
      </c>
      <c r="CR2667" s="212" t="s">
        <v>28697</v>
      </c>
      <c r="CS2667" s="44">
        <v>2665</v>
      </c>
      <c r="CT2667" s="44" t="s">
        <v>28698</v>
      </c>
      <c r="CU2667" s="214">
        <v>11133</v>
      </c>
      <c r="CV2667" s="212" t="s">
        <v>28699</v>
      </c>
      <c r="CW2667" s="212" t="s">
        <v>2936</v>
      </c>
      <c r="CX2667" s="44" t="s">
        <v>1059</v>
      </c>
      <c r="CY2667" s="78">
        <v>44439</v>
      </c>
      <c r="CZ2667" s="215" t="s">
        <v>763</v>
      </c>
      <c r="DA2667" s="212" t="s">
        <v>512</v>
      </c>
      <c r="DB2667" s="44" t="s">
        <v>641</v>
      </c>
      <c r="DC2667" s="44" t="s">
        <v>2938</v>
      </c>
      <c r="DD2667" s="44" t="s">
        <v>532</v>
      </c>
    </row>
    <row r="2668" spans="83:108">
      <c r="CE2668" s="212"/>
      <c r="CF2668" s="213">
        <f>IF(ISNUMBER(SEARCH($H$2,$CG$3:$CG$3334)),MAX($CF$2:CF2667)+1,0)</f>
        <v>2666</v>
      </c>
      <c r="CG2668" s="220" t="s">
        <v>28700</v>
      </c>
      <c r="CH2668" s="212"/>
      <c r="CI2668" s="212"/>
      <c r="CJ2668" s="213" t="str">
        <f>IFERROR(VLOOKUP(ROWS($CJ$3:CJ2668),CF2668:CG5999,2,0),"")</f>
        <v>SHERPA 100 EW_02666</v>
      </c>
      <c r="CK2668" s="212" t="s">
        <v>28701</v>
      </c>
      <c r="CL2668" s="212" t="s">
        <v>28702</v>
      </c>
      <c r="CM2668" s="78">
        <v>43039</v>
      </c>
      <c r="CN2668" s="212" t="s">
        <v>28703</v>
      </c>
      <c r="CO2668" s="212" t="s">
        <v>28704</v>
      </c>
      <c r="CP2668" s="212" t="s">
        <v>28705</v>
      </c>
      <c r="CQ2668" s="212" t="s">
        <v>28706</v>
      </c>
      <c r="CR2668" s="212" t="s">
        <v>28707</v>
      </c>
      <c r="CS2668" s="44">
        <v>2666</v>
      </c>
      <c r="CT2668" s="44" t="s">
        <v>28708</v>
      </c>
      <c r="CU2668" s="214">
        <v>13765</v>
      </c>
      <c r="CV2668" s="212" t="s">
        <v>28709</v>
      </c>
      <c r="CW2668" s="212" t="s">
        <v>1463</v>
      </c>
      <c r="CX2668" s="44" t="s">
        <v>1464</v>
      </c>
      <c r="CY2668" s="78">
        <v>43039</v>
      </c>
      <c r="CZ2668" s="215" t="s">
        <v>601</v>
      </c>
      <c r="DA2668" s="212" t="s">
        <v>529</v>
      </c>
      <c r="DB2668" s="44" t="s">
        <v>1899</v>
      </c>
      <c r="DC2668" s="44" t="s">
        <v>827</v>
      </c>
      <c r="DD2668" s="44" t="s">
        <v>532</v>
      </c>
    </row>
    <row r="2669" spans="83:108">
      <c r="CE2669" s="212"/>
      <c r="CF2669" s="213">
        <f>IF(ISNUMBER(SEARCH($H$2,$CG$3:$CG$3334)),MAX($CF$2:CF2668)+1,0)</f>
        <v>2667</v>
      </c>
      <c r="CG2669" s="220" t="s">
        <v>28710</v>
      </c>
      <c r="CH2669" s="212"/>
      <c r="CI2669" s="212"/>
      <c r="CJ2669" s="213" t="str">
        <f>IFERROR(VLOOKUP(ROWS($CJ$3:CJ2669),CF2669:CG6000,2,0),"")</f>
        <v>SHIP_02667</v>
      </c>
      <c r="CK2669" s="212" t="s">
        <v>28711</v>
      </c>
      <c r="CL2669" s="212" t="s">
        <v>28712</v>
      </c>
      <c r="CM2669" s="78">
        <v>44347</v>
      </c>
      <c r="CN2669" s="212" t="s">
        <v>28713</v>
      </c>
      <c r="CO2669" s="212" t="s">
        <v>28714</v>
      </c>
      <c r="CP2669" s="212" t="s">
        <v>28715</v>
      </c>
      <c r="CQ2669" s="212" t="s">
        <v>28716</v>
      </c>
      <c r="CR2669" s="212" t="s">
        <v>28717</v>
      </c>
      <c r="CS2669" s="44">
        <v>2667</v>
      </c>
      <c r="CT2669" s="44" t="s">
        <v>28718</v>
      </c>
      <c r="CU2669" s="214">
        <v>15454</v>
      </c>
      <c r="CV2669" s="212" t="s">
        <v>28719</v>
      </c>
      <c r="CW2669" s="212" t="s">
        <v>3118</v>
      </c>
      <c r="CX2669" s="44" t="s">
        <v>654</v>
      </c>
      <c r="CY2669" s="78">
        <v>44347</v>
      </c>
      <c r="CZ2669" s="215" t="s">
        <v>576</v>
      </c>
      <c r="DA2669" s="212" t="s">
        <v>512</v>
      </c>
      <c r="DB2669" s="44" t="s">
        <v>641</v>
      </c>
      <c r="DC2669" s="44" t="s">
        <v>827</v>
      </c>
      <c r="DD2669" s="44" t="s">
        <v>532</v>
      </c>
    </row>
    <row r="2670" spans="83:108">
      <c r="CE2670" s="212"/>
      <c r="CF2670" s="213">
        <f>IF(ISNUMBER(SEARCH($H$2,$CG$3:$CG$3334)),MAX($CF$2:CF2669)+1,0)</f>
        <v>2668</v>
      </c>
      <c r="CG2670" s="220" t="s">
        <v>28720</v>
      </c>
      <c r="CH2670" s="212"/>
      <c r="CI2670" s="212"/>
      <c r="CJ2670" s="213" t="str">
        <f>IFERROR(VLOOKUP(ROWS($CJ$3:CJ2670),CF2670:CG6001,2,0),"")</f>
        <v>SHIVER_02668</v>
      </c>
      <c r="CK2670" s="212" t="s">
        <v>28721</v>
      </c>
      <c r="CL2670" s="212" t="s">
        <v>28722</v>
      </c>
      <c r="CM2670" s="78">
        <v>43465</v>
      </c>
      <c r="CN2670" s="212" t="s">
        <v>28723</v>
      </c>
      <c r="CO2670" s="212" t="s">
        <v>28724</v>
      </c>
      <c r="CP2670" s="212" t="s">
        <v>28725</v>
      </c>
      <c r="CQ2670" s="212" t="s">
        <v>28726</v>
      </c>
      <c r="CR2670" s="212" t="s">
        <v>28727</v>
      </c>
      <c r="CS2670" s="44">
        <v>2668</v>
      </c>
      <c r="CT2670" s="44" t="s">
        <v>28728</v>
      </c>
      <c r="CU2670" s="214">
        <v>15249</v>
      </c>
      <c r="CV2670" s="212" t="s">
        <v>28729</v>
      </c>
      <c r="CW2670" s="212" t="s">
        <v>2092</v>
      </c>
      <c r="CX2670" s="44" t="s">
        <v>1347</v>
      </c>
      <c r="CY2670" s="78">
        <v>43465</v>
      </c>
      <c r="CZ2670" s="215" t="s">
        <v>601</v>
      </c>
      <c r="DA2670" s="212" t="s">
        <v>737</v>
      </c>
      <c r="DB2670" s="44" t="s">
        <v>3141</v>
      </c>
      <c r="DC2670" s="44" t="s">
        <v>2093</v>
      </c>
      <c r="DD2670" s="44" t="s">
        <v>563</v>
      </c>
    </row>
    <row r="2671" spans="83:108">
      <c r="CE2671" s="212"/>
      <c r="CF2671" s="213">
        <f>IF(ISNUMBER(SEARCH($H$2,$CG$3:$CG$3334)),MAX($CF$2:CF2670)+1,0)</f>
        <v>2669</v>
      </c>
      <c r="CG2671" s="220" t="s">
        <v>28730</v>
      </c>
      <c r="CH2671" s="212"/>
      <c r="CI2671" s="212"/>
      <c r="CJ2671" s="213" t="str">
        <f>IFERROR(VLOOKUP(ROWS($CJ$3:CJ2671),CF2671:CG6002,2,0),"")</f>
        <v>SHOGUN_02669</v>
      </c>
      <c r="CK2671" s="212" t="s">
        <v>28731</v>
      </c>
      <c r="CL2671" s="212" t="s">
        <v>28732</v>
      </c>
      <c r="CM2671" s="78">
        <v>43799</v>
      </c>
      <c r="CN2671" s="212" t="s">
        <v>28733</v>
      </c>
      <c r="CO2671" s="212" t="s">
        <v>28734</v>
      </c>
      <c r="CP2671" s="212" t="s">
        <v>28735</v>
      </c>
      <c r="CQ2671" s="212" t="s">
        <v>28736</v>
      </c>
      <c r="CR2671" s="212" t="s">
        <v>28737</v>
      </c>
      <c r="CS2671" s="44">
        <v>2669</v>
      </c>
      <c r="CT2671" s="44" t="s">
        <v>28738</v>
      </c>
      <c r="CU2671" s="214">
        <v>11660</v>
      </c>
      <c r="CV2671" s="212" t="s">
        <v>28739</v>
      </c>
      <c r="CW2671" s="212" t="s">
        <v>1299</v>
      </c>
      <c r="CX2671" s="44" t="s">
        <v>1300</v>
      </c>
      <c r="CY2671" s="78">
        <v>43799</v>
      </c>
      <c r="CZ2671" s="215" t="s">
        <v>763</v>
      </c>
      <c r="DA2671" s="212" t="s">
        <v>737</v>
      </c>
      <c r="DB2671" s="44" t="s">
        <v>530</v>
      </c>
      <c r="DC2671" s="44" t="s">
        <v>1301</v>
      </c>
      <c r="DD2671" s="44" t="s">
        <v>532</v>
      </c>
    </row>
    <row r="2672" spans="83:108">
      <c r="CE2672" s="212"/>
      <c r="CF2672" s="213">
        <f>IF(ISNUMBER(SEARCH($H$2,$CG$3:$CG$3334)),MAX($CF$2:CF2671)+1,0)</f>
        <v>2670</v>
      </c>
      <c r="CG2672" s="220" t="s">
        <v>28740</v>
      </c>
      <c r="CH2672" s="212"/>
      <c r="CI2672" s="212"/>
      <c r="CJ2672" s="213" t="str">
        <f>IFERROR(VLOOKUP(ROWS($CJ$3:CJ2672),CF2672:CG6003,2,0),"")</f>
        <v>SHUT TWIN_02670</v>
      </c>
      <c r="CK2672" s="212" t="s">
        <v>28741</v>
      </c>
      <c r="CL2672" s="212" t="s">
        <v>28742</v>
      </c>
      <c r="CM2672" s="78">
        <v>44561</v>
      </c>
      <c r="CN2672" s="212" t="s">
        <v>28743</v>
      </c>
      <c r="CO2672" s="212" t="s">
        <v>28744</v>
      </c>
      <c r="CP2672" s="212" t="s">
        <v>28745</v>
      </c>
      <c r="CQ2672" s="212" t="s">
        <v>28746</v>
      </c>
      <c r="CR2672" s="212" t="s">
        <v>28747</v>
      </c>
      <c r="CS2672" s="44">
        <v>2670</v>
      </c>
      <c r="CT2672" s="44" t="s">
        <v>28748</v>
      </c>
      <c r="CU2672" s="214">
        <v>13555</v>
      </c>
      <c r="CV2672" s="212" t="s">
        <v>28749</v>
      </c>
      <c r="CW2672" s="212" t="s">
        <v>16312</v>
      </c>
      <c r="CX2672" s="44" t="s">
        <v>1831</v>
      </c>
      <c r="CY2672" s="78">
        <v>44561</v>
      </c>
      <c r="CZ2672" s="215" t="s">
        <v>601</v>
      </c>
      <c r="DA2672" s="212" t="s">
        <v>512</v>
      </c>
      <c r="DB2672" s="44" t="s">
        <v>530</v>
      </c>
      <c r="DC2672" s="44" t="s">
        <v>16313</v>
      </c>
      <c r="DD2672" s="44" t="s">
        <v>532</v>
      </c>
    </row>
    <row r="2673" spans="83:108">
      <c r="CE2673" s="212"/>
      <c r="CF2673" s="213">
        <f>IF(ISNUMBER(SEARCH($H$2,$CG$3:$CG$3334)),MAX($CF$2:CF2672)+1,0)</f>
        <v>2671</v>
      </c>
      <c r="CG2673" s="220" t="s">
        <v>28750</v>
      </c>
      <c r="CH2673" s="212"/>
      <c r="CI2673" s="212"/>
      <c r="CJ2673" s="213" t="str">
        <f>IFERROR(VLOOKUP(ROWS($CJ$3:CJ2673),CF2673:CG6004,2,0),"")</f>
        <v>SIAFEN_02671</v>
      </c>
      <c r="CK2673" s="212" t="s">
        <v>28751</v>
      </c>
      <c r="CL2673" s="212" t="s">
        <v>28752</v>
      </c>
      <c r="CM2673" s="78">
        <v>44561</v>
      </c>
      <c r="CN2673" s="212" t="s">
        <v>28753</v>
      </c>
      <c r="CO2673" s="212" t="s">
        <v>28754</v>
      </c>
      <c r="CP2673" s="212" t="s">
        <v>28755</v>
      </c>
      <c r="CQ2673" s="212" t="s">
        <v>28756</v>
      </c>
      <c r="CR2673" s="212" t="s">
        <v>28757</v>
      </c>
      <c r="CS2673" s="44">
        <v>2671</v>
      </c>
      <c r="CT2673" s="44" t="s">
        <v>28758</v>
      </c>
      <c r="CU2673" s="214">
        <v>13071</v>
      </c>
      <c r="CV2673" s="212" t="s">
        <v>28759</v>
      </c>
      <c r="CW2673" s="212" t="s">
        <v>1605</v>
      </c>
      <c r="CX2673" s="44" t="s">
        <v>1156</v>
      </c>
      <c r="CY2673" s="78">
        <v>44561</v>
      </c>
      <c r="CZ2673" s="215" t="s">
        <v>601</v>
      </c>
      <c r="DA2673" s="212" t="s">
        <v>737</v>
      </c>
      <c r="DB2673" s="44" t="s">
        <v>655</v>
      </c>
      <c r="DC2673" s="44" t="s">
        <v>14222</v>
      </c>
      <c r="DD2673" s="44" t="s">
        <v>532</v>
      </c>
    </row>
    <row r="2674" spans="83:108">
      <c r="CE2674" s="212"/>
      <c r="CF2674" s="213">
        <f>IF(ISNUMBER(SEARCH($H$2,$CG$3:$CG$3334)),MAX($CF$2:CF2673)+1,0)</f>
        <v>2672</v>
      </c>
      <c r="CG2674" s="220" t="s">
        <v>28760</v>
      </c>
      <c r="CH2674" s="212"/>
      <c r="CI2674" s="212"/>
      <c r="CJ2674" s="213" t="str">
        <f>IFERROR(VLOOKUP(ROWS($CJ$3:CJ2674),CF2674:CG6005,2,0),"")</f>
        <v>SIARAM 20 GD_02672</v>
      </c>
      <c r="CK2674" s="212" t="s">
        <v>28761</v>
      </c>
      <c r="CL2674" s="212" t="s">
        <v>28762</v>
      </c>
      <c r="CM2674" s="78">
        <v>43131</v>
      </c>
      <c r="CN2674" s="212" t="s">
        <v>28763</v>
      </c>
      <c r="CO2674" s="212" t="s">
        <v>28764</v>
      </c>
      <c r="CP2674" s="212" t="s">
        <v>28765</v>
      </c>
      <c r="CQ2674" s="212" t="s">
        <v>28766</v>
      </c>
      <c r="CR2674" s="212" t="s">
        <v>28767</v>
      </c>
      <c r="CS2674" s="44">
        <v>2672</v>
      </c>
      <c r="CT2674" s="44" t="s">
        <v>28768</v>
      </c>
      <c r="CU2674" s="214">
        <v>11999</v>
      </c>
      <c r="CV2674" s="212" t="s">
        <v>28769</v>
      </c>
      <c r="CW2674" s="212" t="s">
        <v>3992</v>
      </c>
      <c r="CX2674" s="44" t="s">
        <v>1072</v>
      </c>
      <c r="CY2674" s="78">
        <v>43131</v>
      </c>
      <c r="CZ2674" s="215" t="s">
        <v>763</v>
      </c>
      <c r="DA2674" s="212" t="s">
        <v>512</v>
      </c>
      <c r="DB2674" s="44" t="s">
        <v>641</v>
      </c>
      <c r="DC2674" s="44" t="s">
        <v>2586</v>
      </c>
      <c r="DD2674" s="44" t="s">
        <v>532</v>
      </c>
    </row>
    <row r="2675" spans="83:108">
      <c r="CE2675" s="212"/>
      <c r="CF2675" s="213">
        <f>IF(ISNUMBER(SEARCH($H$2,$CG$3:$CG$3334)),MAX($CF$2:CF2674)+1,0)</f>
        <v>2673</v>
      </c>
      <c r="CG2675" s="220" t="s">
        <v>28770</v>
      </c>
      <c r="CH2675" s="212"/>
      <c r="CI2675" s="212"/>
      <c r="CJ2675" s="213" t="str">
        <f>IFERROR(VLOOKUP(ROWS($CJ$3:CJ2675),CF2675:CG6006,2,0),"")</f>
        <v>SIARAM 20 WG_02673</v>
      </c>
      <c r="CK2675" s="212" t="s">
        <v>28771</v>
      </c>
      <c r="CL2675" s="212" t="s">
        <v>28772</v>
      </c>
      <c r="CM2675" s="78">
        <v>43131</v>
      </c>
      <c r="CN2675" s="212" t="s">
        <v>28773</v>
      </c>
      <c r="CO2675" s="212" t="s">
        <v>28774</v>
      </c>
      <c r="CP2675" s="212" t="s">
        <v>28775</v>
      </c>
      <c r="CQ2675" s="212" t="s">
        <v>28776</v>
      </c>
      <c r="CR2675" s="212" t="s">
        <v>28777</v>
      </c>
      <c r="CS2675" s="44">
        <v>2673</v>
      </c>
      <c r="CT2675" s="44" t="s">
        <v>28778</v>
      </c>
      <c r="CU2675" s="214">
        <v>13648</v>
      </c>
      <c r="CV2675" s="212" t="s">
        <v>28779</v>
      </c>
      <c r="CW2675" s="212" t="s">
        <v>3992</v>
      </c>
      <c r="CX2675" s="44" t="s">
        <v>1072</v>
      </c>
      <c r="CY2675" s="78">
        <v>43131</v>
      </c>
      <c r="CZ2675" s="215" t="s">
        <v>736</v>
      </c>
      <c r="DA2675" s="212" t="s">
        <v>512</v>
      </c>
      <c r="DB2675" s="44" t="s">
        <v>641</v>
      </c>
      <c r="DC2675" s="44" t="s">
        <v>2586</v>
      </c>
      <c r="DD2675" s="44" t="s">
        <v>532</v>
      </c>
    </row>
    <row r="2676" spans="83:108">
      <c r="CE2676" s="212"/>
      <c r="CF2676" s="213">
        <f>IF(ISNUMBER(SEARCH($H$2,$CG$3:$CG$3334)),MAX($CF$2:CF2675)+1,0)</f>
        <v>2674</v>
      </c>
      <c r="CG2676" s="220" t="s">
        <v>28780</v>
      </c>
      <c r="CH2676" s="212"/>
      <c r="CI2676" s="212"/>
      <c r="CJ2676" s="213" t="str">
        <f>IFERROR(VLOOKUP(ROWS($CJ$3:CJ2676),CF2676:CG6007,2,0),"")</f>
        <v>SIATTOL_02674</v>
      </c>
      <c r="CK2676" s="212" t="s">
        <v>28781</v>
      </c>
      <c r="CL2676" s="212" t="s">
        <v>28782</v>
      </c>
      <c r="CM2676" s="78">
        <v>44773</v>
      </c>
      <c r="CN2676" s="212" t="s">
        <v>28783</v>
      </c>
      <c r="CO2676" s="212" t="s">
        <v>28784</v>
      </c>
      <c r="CP2676" s="212" t="s">
        <v>28785</v>
      </c>
      <c r="CQ2676" s="212" t="s">
        <v>28786</v>
      </c>
      <c r="CR2676" s="212" t="s">
        <v>28787</v>
      </c>
      <c r="CS2676" s="44">
        <v>2674</v>
      </c>
      <c r="CT2676" s="44" t="s">
        <v>28788</v>
      </c>
      <c r="CU2676" s="214">
        <v>13185</v>
      </c>
      <c r="CV2676" s="212" t="s">
        <v>28789</v>
      </c>
      <c r="CW2676" s="212" t="s">
        <v>1225</v>
      </c>
      <c r="CX2676" s="44" t="s">
        <v>1831</v>
      </c>
      <c r="CY2676" s="78">
        <v>44773</v>
      </c>
      <c r="CZ2676" s="215" t="s">
        <v>763</v>
      </c>
      <c r="DA2676" s="212" t="s">
        <v>529</v>
      </c>
      <c r="DB2676" s="44" t="s">
        <v>530</v>
      </c>
      <c r="DC2676" s="44" t="s">
        <v>1250</v>
      </c>
      <c r="DD2676" s="44" t="s">
        <v>532</v>
      </c>
    </row>
    <row r="2677" spans="83:108">
      <c r="CE2677" s="212"/>
      <c r="CF2677" s="213">
        <f>IF(ISNUMBER(SEARCH($H$2,$CG$3:$CG$3334)),MAX($CF$2:CF2676)+1,0)</f>
        <v>2675</v>
      </c>
      <c r="CG2677" s="220" t="s">
        <v>28790</v>
      </c>
      <c r="CH2677" s="212"/>
      <c r="CI2677" s="212"/>
      <c r="CJ2677" s="213" t="str">
        <f>IFERROR(VLOOKUP(ROWS($CJ$3:CJ2677),CF2677:CG6008,2,0),"")</f>
        <v>SIATTOL 200 SL_02675</v>
      </c>
      <c r="CK2677" s="212" t="s">
        <v>28791</v>
      </c>
      <c r="CL2677" s="212" t="s">
        <v>28792</v>
      </c>
      <c r="CM2677" s="78">
        <v>44773</v>
      </c>
      <c r="CN2677" s="212" t="s">
        <v>28793</v>
      </c>
      <c r="CO2677" s="212" t="s">
        <v>28794</v>
      </c>
      <c r="CP2677" s="212" t="s">
        <v>28795</v>
      </c>
      <c r="CQ2677" s="212" t="s">
        <v>28796</v>
      </c>
      <c r="CR2677" s="212" t="s">
        <v>28797</v>
      </c>
      <c r="CS2677" s="44">
        <v>2675</v>
      </c>
      <c r="CT2677" s="44" t="s">
        <v>28798</v>
      </c>
      <c r="CU2677" s="214">
        <v>14797</v>
      </c>
      <c r="CV2677" s="212" t="s">
        <v>28799</v>
      </c>
      <c r="CW2677" s="212" t="s">
        <v>1225</v>
      </c>
      <c r="CX2677" s="44" t="s">
        <v>963</v>
      </c>
      <c r="CY2677" s="78">
        <v>44773</v>
      </c>
      <c r="CZ2677" s="215" t="s">
        <v>545</v>
      </c>
      <c r="DA2677" s="212" t="s">
        <v>529</v>
      </c>
      <c r="DB2677" s="44" t="s">
        <v>919</v>
      </c>
      <c r="DC2677" s="44" t="s">
        <v>1250</v>
      </c>
      <c r="DD2677" s="44" t="s">
        <v>532</v>
      </c>
    </row>
    <row r="2678" spans="83:108">
      <c r="CE2678" s="212"/>
      <c r="CF2678" s="213">
        <f>IF(ISNUMBER(SEARCH($H$2,$CG$3:$CG$3334)),MAX($CF$2:CF2677)+1,0)</f>
        <v>2676</v>
      </c>
      <c r="CG2678" s="220" t="s">
        <v>28800</v>
      </c>
      <c r="CH2678" s="212"/>
      <c r="CI2678" s="212"/>
      <c r="CJ2678" s="213" t="str">
        <f>IFERROR(VLOOKUP(ROWS($CJ$3:CJ2678),CF2678:CG6009,2,0),"")</f>
        <v>SIATTOL 200 SL_02676</v>
      </c>
      <c r="CK2678" s="212" t="s">
        <v>28801</v>
      </c>
      <c r="CL2678" s="212" t="s">
        <v>28802</v>
      </c>
      <c r="CM2678" s="78">
        <v>44773</v>
      </c>
      <c r="CN2678" s="212" t="s">
        <v>28803</v>
      </c>
      <c r="CO2678" s="212" t="s">
        <v>28804</v>
      </c>
      <c r="CP2678" s="212" t="s">
        <v>28805</v>
      </c>
      <c r="CQ2678" s="212" t="s">
        <v>28806</v>
      </c>
      <c r="CR2678" s="212" t="s">
        <v>28807</v>
      </c>
      <c r="CS2678" s="44">
        <v>2676</v>
      </c>
      <c r="CT2678" s="44" t="s">
        <v>28808</v>
      </c>
      <c r="CU2678" s="214">
        <v>15641</v>
      </c>
      <c r="CV2678" s="212" t="s">
        <v>28799</v>
      </c>
      <c r="CW2678" s="212" t="s">
        <v>1225</v>
      </c>
      <c r="CX2678" s="44" t="s">
        <v>1831</v>
      </c>
      <c r="CY2678" s="78">
        <v>44773</v>
      </c>
      <c r="CZ2678" s="215" t="s">
        <v>545</v>
      </c>
      <c r="DA2678" s="212" t="s">
        <v>529</v>
      </c>
      <c r="DB2678" s="44" t="s">
        <v>919</v>
      </c>
      <c r="DC2678" s="44" t="s">
        <v>7862</v>
      </c>
      <c r="DD2678" s="44" t="s">
        <v>532</v>
      </c>
    </row>
    <row r="2679" spans="83:108">
      <c r="CE2679" s="212"/>
      <c r="CF2679" s="213">
        <f>IF(ISNUMBER(SEARCH($H$2,$CG$3:$CG$3334)),MAX($CF$2:CF2678)+1,0)</f>
        <v>2677</v>
      </c>
      <c r="CG2679" s="220" t="s">
        <v>28809</v>
      </c>
      <c r="CH2679" s="212"/>
      <c r="CI2679" s="212"/>
      <c r="CJ2679" s="213" t="str">
        <f>IFERROR(VLOOKUP(ROWS($CJ$3:CJ2679),CF2679:CG6010,2,0),"")</f>
        <v>SICOR_02677</v>
      </c>
      <c r="CK2679" s="212" t="s">
        <v>28810</v>
      </c>
      <c r="CL2679" s="212" t="s">
        <v>28811</v>
      </c>
      <c r="CM2679" s="78">
        <v>44561</v>
      </c>
      <c r="CN2679" s="212" t="s">
        <v>28812</v>
      </c>
      <c r="CO2679" s="212" t="s">
        <v>28813</v>
      </c>
      <c r="CP2679" s="212" t="s">
        <v>28814</v>
      </c>
      <c r="CQ2679" s="212" t="s">
        <v>28815</v>
      </c>
      <c r="CR2679" s="212" t="s">
        <v>28816</v>
      </c>
      <c r="CS2679" s="44">
        <v>2677</v>
      </c>
      <c r="CT2679" s="44" t="s">
        <v>28817</v>
      </c>
      <c r="CU2679" s="214">
        <v>16964</v>
      </c>
      <c r="CV2679" s="212" t="s">
        <v>28818</v>
      </c>
      <c r="CW2679" s="212" t="s">
        <v>2254</v>
      </c>
      <c r="CX2679" s="44" t="s">
        <v>3330</v>
      </c>
      <c r="CY2679" s="78">
        <v>44561</v>
      </c>
      <c r="CZ2679" s="215" t="s">
        <v>511</v>
      </c>
      <c r="DA2679" s="212" t="s">
        <v>512</v>
      </c>
      <c r="DB2679" s="44" t="s">
        <v>655</v>
      </c>
      <c r="DC2679" s="44" t="s">
        <v>2255</v>
      </c>
      <c r="DD2679" s="44" t="s">
        <v>532</v>
      </c>
    </row>
    <row r="2680" spans="83:108">
      <c r="CE2680" s="212"/>
      <c r="CF2680" s="213">
        <f>IF(ISNUMBER(SEARCH($H$2,$CG$3:$CG$3334)),MAX($CF$2:CF2679)+1,0)</f>
        <v>2678</v>
      </c>
      <c r="CG2680" s="220" t="s">
        <v>28819</v>
      </c>
      <c r="CH2680" s="212"/>
      <c r="CI2680" s="212"/>
      <c r="CJ2680" s="213" t="str">
        <f>IFERROR(VLOOKUP(ROWS($CJ$3:CJ2680),CF2680:CG6011,2,0),"")</f>
        <v>SICURAM 50 WDG_02678</v>
      </c>
      <c r="CK2680" s="212" t="s">
        <v>28820</v>
      </c>
      <c r="CL2680" s="212" t="s">
        <v>28821</v>
      </c>
      <c r="CM2680" s="78">
        <v>43131</v>
      </c>
      <c r="CN2680" s="212" t="s">
        <v>28822</v>
      </c>
      <c r="CO2680" s="212" t="s">
        <v>28823</v>
      </c>
      <c r="CP2680" s="212" t="s">
        <v>28824</v>
      </c>
      <c r="CQ2680" s="212" t="s">
        <v>28825</v>
      </c>
      <c r="CR2680" s="212" t="s">
        <v>28826</v>
      </c>
      <c r="CS2680" s="44">
        <v>2678</v>
      </c>
      <c r="CT2680" s="44" t="s">
        <v>28827</v>
      </c>
      <c r="CU2680" s="214">
        <v>11567</v>
      </c>
      <c r="CV2680" s="212" t="s">
        <v>28828</v>
      </c>
      <c r="CW2680" s="212" t="s">
        <v>1593</v>
      </c>
      <c r="CX2680" s="44" t="s">
        <v>2814</v>
      </c>
      <c r="CY2680" s="78">
        <v>43131</v>
      </c>
      <c r="CZ2680" s="215" t="s">
        <v>576</v>
      </c>
      <c r="DA2680" s="212" t="s">
        <v>512</v>
      </c>
      <c r="DB2680" s="44" t="s">
        <v>2924</v>
      </c>
      <c r="DC2680" s="44" t="s">
        <v>1326</v>
      </c>
      <c r="DD2680" s="44" t="s">
        <v>532</v>
      </c>
    </row>
    <row r="2681" spans="83:108">
      <c r="CE2681" s="212"/>
      <c r="CF2681" s="213">
        <f>IF(ISNUMBER(SEARCH($H$2,$CG$3:$CG$3334)),MAX($CF$2:CF2680)+1,0)</f>
        <v>2679</v>
      </c>
      <c r="CG2681" s="220" t="s">
        <v>28829</v>
      </c>
      <c r="CH2681" s="212"/>
      <c r="CI2681" s="212"/>
      <c r="CJ2681" s="213" t="str">
        <f>IFERROR(VLOOKUP(ROWS($CJ$3:CJ2681),CF2681:CG6012,2,0),"")</f>
        <v>SIDECAR F WG_02679</v>
      </c>
      <c r="CK2681" s="212" t="s">
        <v>28830</v>
      </c>
      <c r="CL2681" s="212" t="s">
        <v>28831</v>
      </c>
      <c r="CM2681" s="78">
        <v>45412</v>
      </c>
      <c r="CN2681" s="212" t="s">
        <v>28832</v>
      </c>
      <c r="CO2681" s="212" t="s">
        <v>28833</v>
      </c>
      <c r="CP2681" s="212" t="s">
        <v>28834</v>
      </c>
      <c r="CQ2681" s="212" t="s">
        <v>28835</v>
      </c>
      <c r="CR2681" s="212" t="s">
        <v>28836</v>
      </c>
      <c r="CS2681" s="44">
        <v>2679</v>
      </c>
      <c r="CT2681" s="44" t="s">
        <v>28837</v>
      </c>
      <c r="CU2681" s="214">
        <v>13891</v>
      </c>
      <c r="CV2681" s="212" t="s">
        <v>28838</v>
      </c>
      <c r="CW2681" s="212" t="s">
        <v>11855</v>
      </c>
      <c r="CX2681" s="44" t="s">
        <v>1072</v>
      </c>
      <c r="CY2681" s="78">
        <v>45412</v>
      </c>
      <c r="CZ2681" s="215" t="s">
        <v>576</v>
      </c>
      <c r="DA2681" s="212" t="s">
        <v>512</v>
      </c>
      <c r="DB2681" s="44" t="s">
        <v>641</v>
      </c>
      <c r="DC2681" s="44" t="s">
        <v>11856</v>
      </c>
      <c r="DD2681" s="44" t="s">
        <v>563</v>
      </c>
    </row>
    <row r="2682" spans="83:108">
      <c r="CE2682" s="212"/>
      <c r="CF2682" s="213">
        <f>IF(ISNUMBER(SEARCH($H$2,$CG$3:$CG$3334)),MAX($CF$2:CF2681)+1,0)</f>
        <v>2680</v>
      </c>
      <c r="CG2682" s="220" t="s">
        <v>28839</v>
      </c>
      <c r="CH2682" s="212"/>
      <c r="CI2682" s="212"/>
      <c r="CJ2682" s="213" t="str">
        <f>IFERROR(VLOOKUP(ROWS($CJ$3:CJ2682),CF2682:CG6013,2,0),"")</f>
        <v>SIDECAR F WG BLU_02680</v>
      </c>
      <c r="CK2682" s="212" t="s">
        <v>28840</v>
      </c>
      <c r="CL2682" s="212" t="s">
        <v>28841</v>
      </c>
      <c r="CM2682" s="78">
        <v>45412</v>
      </c>
      <c r="CN2682" s="212" t="s">
        <v>28842</v>
      </c>
      <c r="CO2682" s="212" t="s">
        <v>28843</v>
      </c>
      <c r="CP2682" s="212" t="s">
        <v>28844</v>
      </c>
      <c r="CQ2682" s="212" t="s">
        <v>28845</v>
      </c>
      <c r="CR2682" s="212" t="s">
        <v>28846</v>
      </c>
      <c r="CS2682" s="44">
        <v>2680</v>
      </c>
      <c r="CT2682" s="44" t="s">
        <v>28847</v>
      </c>
      <c r="CU2682" s="214">
        <v>13893</v>
      </c>
      <c r="CV2682" s="212" t="s">
        <v>28848</v>
      </c>
      <c r="CW2682" s="212" t="s">
        <v>11855</v>
      </c>
      <c r="CX2682" s="44" t="s">
        <v>1072</v>
      </c>
      <c r="CY2682" s="78">
        <v>45412</v>
      </c>
      <c r="CZ2682" s="215" t="s">
        <v>576</v>
      </c>
      <c r="DA2682" s="212" t="s">
        <v>512</v>
      </c>
      <c r="DB2682" s="44" t="s">
        <v>641</v>
      </c>
      <c r="DC2682" s="44" t="s">
        <v>11856</v>
      </c>
      <c r="DD2682" s="44" t="s">
        <v>563</v>
      </c>
    </row>
    <row r="2683" spans="83:108">
      <c r="CE2683" s="212"/>
      <c r="CF2683" s="213">
        <f>IF(ISNUMBER(SEARCH($H$2,$CG$3:$CG$3334)),MAX($CF$2:CF2682)+1,0)</f>
        <v>2681</v>
      </c>
      <c r="CG2683" s="220" t="s">
        <v>28849</v>
      </c>
      <c r="CH2683" s="212"/>
      <c r="CI2683" s="212"/>
      <c r="CJ2683" s="213" t="str">
        <f>IFERROR(VLOOKUP(ROWS($CJ$3:CJ2683),CF2683:CG6014,2,0),"")</f>
        <v>SIDECAR M BLU_02681</v>
      </c>
      <c r="CK2683" s="212" t="s">
        <v>28850</v>
      </c>
      <c r="CL2683" s="212" t="s">
        <v>28851</v>
      </c>
      <c r="CM2683" s="78">
        <v>43131</v>
      </c>
      <c r="CN2683" s="212" t="s">
        <v>28852</v>
      </c>
      <c r="CO2683" s="212" t="s">
        <v>28853</v>
      </c>
      <c r="CP2683" s="212" t="s">
        <v>28854</v>
      </c>
      <c r="CQ2683" s="212" t="s">
        <v>28855</v>
      </c>
      <c r="CR2683" s="212" t="s">
        <v>28856</v>
      </c>
      <c r="CS2683" s="44">
        <v>2681</v>
      </c>
      <c r="CT2683" s="44" t="s">
        <v>28857</v>
      </c>
      <c r="CU2683" s="214">
        <v>13545</v>
      </c>
      <c r="CV2683" s="212" t="s">
        <v>28858</v>
      </c>
      <c r="CW2683" s="212" t="s">
        <v>5881</v>
      </c>
      <c r="CX2683" s="44" t="s">
        <v>1072</v>
      </c>
      <c r="CY2683" s="78">
        <v>43131</v>
      </c>
      <c r="CZ2683" s="215" t="s">
        <v>763</v>
      </c>
      <c r="DA2683" s="212" t="s">
        <v>512</v>
      </c>
      <c r="DB2683" s="44" t="s">
        <v>802</v>
      </c>
      <c r="DC2683" s="44" t="s">
        <v>5882</v>
      </c>
      <c r="DD2683" s="44" t="s">
        <v>563</v>
      </c>
    </row>
    <row r="2684" spans="83:108">
      <c r="CE2684" s="212"/>
      <c r="CF2684" s="213">
        <f>IF(ISNUMBER(SEARCH($H$2,$CG$3:$CG$3334)),MAX($CF$2:CF2683)+1,0)</f>
        <v>2682</v>
      </c>
      <c r="CG2684" s="220" t="s">
        <v>28859</v>
      </c>
      <c r="CH2684" s="212"/>
      <c r="CI2684" s="212"/>
      <c r="CJ2684" s="213" t="str">
        <f>IFERROR(VLOOKUP(ROWS($CJ$3:CJ2684),CF2684:CG6015,2,0),"")</f>
        <v>SIDECAR M NC_02682</v>
      </c>
      <c r="CK2684" s="212" t="s">
        <v>28860</v>
      </c>
      <c r="CL2684" s="212" t="s">
        <v>28861</v>
      </c>
      <c r="CM2684" s="78">
        <v>43131</v>
      </c>
      <c r="CN2684" s="212" t="s">
        <v>28862</v>
      </c>
      <c r="CO2684" s="212" t="s">
        <v>28863</v>
      </c>
      <c r="CP2684" s="212" t="s">
        <v>28864</v>
      </c>
      <c r="CQ2684" s="212" t="s">
        <v>28865</v>
      </c>
      <c r="CR2684" s="212" t="s">
        <v>28866</v>
      </c>
      <c r="CS2684" s="44">
        <v>2682</v>
      </c>
      <c r="CT2684" s="44" t="s">
        <v>28867</v>
      </c>
      <c r="CU2684" s="214">
        <v>13543</v>
      </c>
      <c r="CV2684" s="212" t="s">
        <v>28868</v>
      </c>
      <c r="CW2684" s="212" t="s">
        <v>5881</v>
      </c>
      <c r="CX2684" s="44" t="s">
        <v>1072</v>
      </c>
      <c r="CY2684" s="78">
        <v>43131</v>
      </c>
      <c r="CZ2684" s="215" t="s">
        <v>763</v>
      </c>
      <c r="DA2684" s="212" t="s">
        <v>512</v>
      </c>
      <c r="DB2684" s="44" t="s">
        <v>802</v>
      </c>
      <c r="DC2684" s="44" t="s">
        <v>5882</v>
      </c>
      <c r="DD2684" s="44" t="s">
        <v>563</v>
      </c>
    </row>
    <row r="2685" spans="83:108">
      <c r="CE2685" s="212"/>
      <c r="CF2685" s="213">
        <f>IF(ISNUMBER(SEARCH($H$2,$CG$3:$CG$3334)),MAX($CF$2:CF2684)+1,0)</f>
        <v>2683</v>
      </c>
      <c r="CG2685" s="220" t="s">
        <v>28869</v>
      </c>
      <c r="CH2685" s="212"/>
      <c r="CI2685" s="212"/>
      <c r="CJ2685" s="213" t="str">
        <f>IFERROR(VLOOKUP(ROWS($CJ$3:CJ2685),CF2685:CG6016,2,0),"")</f>
        <v>SIGMA 52 DF_02683</v>
      </c>
      <c r="CK2685" s="212" t="s">
        <v>28870</v>
      </c>
      <c r="CL2685" s="212" t="s">
        <v>28871</v>
      </c>
      <c r="CM2685" s="78">
        <v>45016</v>
      </c>
      <c r="CN2685" s="212" t="s">
        <v>28872</v>
      </c>
      <c r="CO2685" s="212" t="s">
        <v>28873</v>
      </c>
      <c r="CP2685" s="212" t="s">
        <v>28874</v>
      </c>
      <c r="CQ2685" s="212" t="s">
        <v>28875</v>
      </c>
      <c r="CR2685" s="212" t="s">
        <v>28876</v>
      </c>
      <c r="CS2685" s="44">
        <v>2683</v>
      </c>
      <c r="CT2685" s="44" t="s">
        <v>28877</v>
      </c>
      <c r="CU2685" s="214">
        <v>8153</v>
      </c>
      <c r="CV2685" s="212" t="s">
        <v>28878</v>
      </c>
      <c r="CW2685" s="212" t="s">
        <v>25660</v>
      </c>
      <c r="CX2685" s="44" t="s">
        <v>18654</v>
      </c>
      <c r="CY2685" s="78">
        <v>45016</v>
      </c>
      <c r="CZ2685" s="215" t="s">
        <v>601</v>
      </c>
      <c r="DA2685" s="212" t="s">
        <v>737</v>
      </c>
      <c r="DB2685" s="44" t="s">
        <v>3943</v>
      </c>
      <c r="DC2685" s="44" t="s">
        <v>25661</v>
      </c>
      <c r="DD2685" s="44" t="s">
        <v>532</v>
      </c>
    </row>
    <row r="2686" spans="83:108">
      <c r="CE2686" s="212"/>
      <c r="CF2686" s="213">
        <f>IF(ISNUMBER(SEARCH($H$2,$CG$3:$CG$3334)),MAX($CF$2:CF2685)+1,0)</f>
        <v>2684</v>
      </c>
      <c r="CG2686" s="220" t="s">
        <v>28879</v>
      </c>
      <c r="CH2686" s="212"/>
      <c r="CI2686" s="212"/>
      <c r="CJ2686" s="213" t="str">
        <f>IFERROR(VLOOKUP(ROWS($CJ$3:CJ2686),CF2686:CG6017,2,0),"")</f>
        <v>SIGMA 60 DF_02684</v>
      </c>
      <c r="CK2686" s="212" t="s">
        <v>28880</v>
      </c>
      <c r="CL2686" s="212" t="s">
        <v>28881</v>
      </c>
      <c r="CM2686" s="78">
        <v>45016</v>
      </c>
      <c r="CN2686" s="212" t="s">
        <v>28882</v>
      </c>
      <c r="CO2686" s="212" t="s">
        <v>28883</v>
      </c>
      <c r="CP2686" s="212" t="s">
        <v>28884</v>
      </c>
      <c r="CQ2686" s="212" t="s">
        <v>28885</v>
      </c>
      <c r="CR2686" s="212" t="s">
        <v>28886</v>
      </c>
      <c r="CS2686" s="44">
        <v>2684</v>
      </c>
      <c r="CT2686" s="44" t="s">
        <v>28887</v>
      </c>
      <c r="CU2686" s="214">
        <v>8152</v>
      </c>
      <c r="CV2686" s="212" t="s">
        <v>28888</v>
      </c>
      <c r="CW2686" s="212" t="s">
        <v>25660</v>
      </c>
      <c r="CX2686" s="44" t="s">
        <v>18654</v>
      </c>
      <c r="CY2686" s="78">
        <v>45016</v>
      </c>
      <c r="CZ2686" s="215" t="s">
        <v>601</v>
      </c>
      <c r="DA2686" s="212" t="s">
        <v>737</v>
      </c>
      <c r="DB2686" s="44" t="s">
        <v>3943</v>
      </c>
      <c r="DC2686" s="44" t="s">
        <v>28889</v>
      </c>
      <c r="DD2686" s="44" t="s">
        <v>532</v>
      </c>
    </row>
    <row r="2687" spans="83:108">
      <c r="CE2687" s="212"/>
      <c r="CF2687" s="213">
        <f>IF(ISNUMBER(SEARCH($H$2,$CG$3:$CG$3334)),MAX($CF$2:CF2686)+1,0)</f>
        <v>2685</v>
      </c>
      <c r="CG2687" s="220" t="s">
        <v>28890</v>
      </c>
      <c r="CH2687" s="212"/>
      <c r="CI2687" s="212"/>
      <c r="CJ2687" s="213" t="str">
        <f>IFERROR(VLOOKUP(ROWS($CJ$3:CJ2687),CF2687:CG6018,2,0),"")</f>
        <v>SIGNUM_02685</v>
      </c>
      <c r="CK2687" s="212" t="s">
        <v>28891</v>
      </c>
      <c r="CL2687" s="212" t="s">
        <v>28892</v>
      </c>
      <c r="CM2687" s="78">
        <v>43312</v>
      </c>
      <c r="CN2687" s="212" t="s">
        <v>28893</v>
      </c>
      <c r="CO2687" s="212" t="s">
        <v>28894</v>
      </c>
      <c r="CP2687" s="212" t="s">
        <v>28895</v>
      </c>
      <c r="CQ2687" s="212" t="s">
        <v>28896</v>
      </c>
      <c r="CR2687" s="212" t="s">
        <v>28897</v>
      </c>
      <c r="CS2687" s="44">
        <v>2685</v>
      </c>
      <c r="CT2687" s="44" t="s">
        <v>28898</v>
      </c>
      <c r="CU2687" s="214">
        <v>12869</v>
      </c>
      <c r="CV2687" s="212" t="s">
        <v>28899</v>
      </c>
      <c r="CW2687" s="212" t="s">
        <v>2562</v>
      </c>
      <c r="CX2687" s="44" t="s">
        <v>789</v>
      </c>
      <c r="CY2687" s="78">
        <v>43312</v>
      </c>
      <c r="CZ2687" s="215" t="s">
        <v>576</v>
      </c>
      <c r="DA2687" s="212" t="s">
        <v>512</v>
      </c>
      <c r="DB2687" s="44" t="s">
        <v>641</v>
      </c>
      <c r="DC2687" s="44" t="s">
        <v>4214</v>
      </c>
      <c r="DD2687" s="44" t="s">
        <v>851</v>
      </c>
    </row>
    <row r="2688" spans="83:108">
      <c r="CE2688" s="212"/>
      <c r="CF2688" s="213">
        <f>IF(ISNUMBER(SEARCH($H$2,$CG$3:$CG$3334)),MAX($CF$2:CF2687)+1,0)</f>
        <v>2686</v>
      </c>
      <c r="CG2688" s="220" t="s">
        <v>28900</v>
      </c>
      <c r="CH2688" s="212"/>
      <c r="CI2688" s="212"/>
      <c r="CJ2688" s="213" t="str">
        <f>IFERROR(VLOOKUP(ROWS($CJ$3:CJ2688),CF2688:CG6019,2,0),"")</f>
        <v>SILBECK SC_02686</v>
      </c>
      <c r="CK2688" s="212" t="s">
        <v>28901</v>
      </c>
      <c r="CL2688" s="212" t="s">
        <v>28902</v>
      </c>
      <c r="CM2688" s="78">
        <v>42947</v>
      </c>
      <c r="CN2688" s="212" t="s">
        <v>28903</v>
      </c>
      <c r="CO2688" s="212" t="s">
        <v>28904</v>
      </c>
      <c r="CP2688" s="212" t="s">
        <v>28905</v>
      </c>
      <c r="CQ2688" s="212" t="s">
        <v>28906</v>
      </c>
      <c r="CR2688" s="212" t="s">
        <v>28907</v>
      </c>
      <c r="CS2688" s="44">
        <v>2686</v>
      </c>
      <c r="CT2688" s="44" t="s">
        <v>28908</v>
      </c>
      <c r="CU2688" s="214">
        <v>14923</v>
      </c>
      <c r="CV2688" s="212" t="s">
        <v>28909</v>
      </c>
      <c r="CW2688" s="212" t="s">
        <v>693</v>
      </c>
      <c r="CX2688" s="44" t="s">
        <v>721</v>
      </c>
      <c r="CY2688" s="78">
        <v>42947</v>
      </c>
      <c r="CZ2688" s="215" t="s">
        <v>601</v>
      </c>
      <c r="DA2688" s="212" t="s">
        <v>695</v>
      </c>
      <c r="DB2688" s="44" t="s">
        <v>655</v>
      </c>
      <c r="DC2688" s="44" t="s">
        <v>696</v>
      </c>
      <c r="DD2688" s="44" t="s">
        <v>532</v>
      </c>
    </row>
    <row r="2689" spans="83:108">
      <c r="CE2689" s="212"/>
      <c r="CF2689" s="213">
        <f>IF(ISNUMBER(SEARCH($H$2,$CG$3:$CG$3334)),MAX($CF$2:CF2688)+1,0)</f>
        <v>2687</v>
      </c>
      <c r="CG2689" s="220" t="s">
        <v>28910</v>
      </c>
      <c r="CH2689" s="212"/>
      <c r="CI2689" s="212"/>
      <c r="CJ2689" s="213" t="str">
        <f>IFERROR(VLOOKUP(ROWS($CJ$3:CJ2689),CF2689:CG6020,2,0),"")</f>
        <v>SILBOT 500 SC_02687</v>
      </c>
      <c r="CK2689" s="212" t="s">
        <v>28911</v>
      </c>
      <c r="CL2689" s="212" t="s">
        <v>28912</v>
      </c>
      <c r="CM2689" s="78">
        <v>43312</v>
      </c>
      <c r="CN2689" s="212" t="s">
        <v>28913</v>
      </c>
      <c r="CO2689" s="212" t="s">
        <v>28914</v>
      </c>
      <c r="CP2689" s="212" t="s">
        <v>28915</v>
      </c>
      <c r="CQ2689" s="212" t="s">
        <v>28916</v>
      </c>
      <c r="CR2689" s="212" t="s">
        <v>28917</v>
      </c>
      <c r="CS2689" s="44">
        <v>2687</v>
      </c>
      <c r="CT2689" s="44" t="s">
        <v>28918</v>
      </c>
      <c r="CU2689" s="214">
        <v>15505</v>
      </c>
      <c r="CV2689" s="212" t="s">
        <v>28919</v>
      </c>
      <c r="CW2689" s="212" t="s">
        <v>814</v>
      </c>
      <c r="CX2689" s="44" t="s">
        <v>963</v>
      </c>
      <c r="CY2689" s="78">
        <v>43312</v>
      </c>
      <c r="CZ2689" s="215" t="s">
        <v>545</v>
      </c>
      <c r="DA2689" s="212" t="s">
        <v>512</v>
      </c>
      <c r="DB2689" s="44" t="s">
        <v>655</v>
      </c>
      <c r="DC2689" s="44" t="s">
        <v>1000</v>
      </c>
      <c r="DD2689" s="44" t="s">
        <v>532</v>
      </c>
    </row>
    <row r="2690" spans="83:108">
      <c r="CE2690" s="212"/>
      <c r="CF2690" s="213">
        <f>IF(ISNUMBER(SEARCH($H$2,$CG$3:$CG$3334)),MAX($CF$2:CF2689)+1,0)</f>
        <v>2688</v>
      </c>
      <c r="CG2690" s="220" t="s">
        <v>28920</v>
      </c>
      <c r="CH2690" s="212"/>
      <c r="CI2690" s="212"/>
      <c r="CJ2690" s="213" t="str">
        <f>IFERROR(VLOOKUP(ROWS($CJ$3:CJ2690),CF2690:CG6021,2,0),"")</f>
        <v>SILBOT F_02688</v>
      </c>
      <c r="CK2690" s="212" t="s">
        <v>28921</v>
      </c>
      <c r="CL2690" s="212" t="s">
        <v>28922</v>
      </c>
      <c r="CM2690" s="78">
        <v>43312</v>
      </c>
      <c r="CN2690" s="212" t="s">
        <v>28923</v>
      </c>
      <c r="CO2690" s="212" t="s">
        <v>28924</v>
      </c>
      <c r="CP2690" s="212" t="s">
        <v>28925</v>
      </c>
      <c r="CQ2690" s="212" t="s">
        <v>28926</v>
      </c>
      <c r="CR2690" s="212" t="s">
        <v>28927</v>
      </c>
      <c r="CS2690" s="44">
        <v>2688</v>
      </c>
      <c r="CT2690" s="44" t="s">
        <v>28928</v>
      </c>
      <c r="CU2690" s="214">
        <v>16258</v>
      </c>
      <c r="CV2690" s="212" t="s">
        <v>28929</v>
      </c>
      <c r="CW2690" s="212" t="s">
        <v>13549</v>
      </c>
      <c r="CX2690" s="44" t="s">
        <v>1703</v>
      </c>
      <c r="CY2690" s="78">
        <v>43312</v>
      </c>
      <c r="CZ2690" s="215" t="s">
        <v>1313</v>
      </c>
      <c r="DA2690" s="212" t="s">
        <v>512</v>
      </c>
      <c r="DB2690" s="44" t="s">
        <v>641</v>
      </c>
      <c r="DC2690" s="44" t="s">
        <v>13550</v>
      </c>
      <c r="DD2690" s="44" t="s">
        <v>532</v>
      </c>
    </row>
    <row r="2691" spans="83:108">
      <c r="CE2691" s="212"/>
      <c r="CF2691" s="213">
        <f>IF(ISNUMBER(SEARCH($H$2,$CG$3:$CG$3334)),MAX($CF$2:CF2690)+1,0)</f>
        <v>2689</v>
      </c>
      <c r="CG2691" s="220" t="s">
        <v>28930</v>
      </c>
      <c r="CH2691" s="212"/>
      <c r="CI2691" s="212"/>
      <c r="CJ2691" s="213" t="str">
        <f>IFERROR(VLOOKUP(ROWS($CJ$3:CJ2691),CF2691:CG6022,2,0),"")</f>
        <v>SILBOT MZ 60_02689</v>
      </c>
      <c r="CK2691" s="212" t="s">
        <v>28931</v>
      </c>
      <c r="CL2691" s="212" t="s">
        <v>28932</v>
      </c>
      <c r="CM2691" s="78">
        <v>43312</v>
      </c>
      <c r="CN2691" s="212" t="s">
        <v>28933</v>
      </c>
      <c r="CO2691" s="212" t="s">
        <v>28934</v>
      </c>
      <c r="CP2691" s="212" t="s">
        <v>28935</v>
      </c>
      <c r="CQ2691" s="212" t="s">
        <v>28936</v>
      </c>
      <c r="CR2691" s="212" t="s">
        <v>28937</v>
      </c>
      <c r="CS2691" s="44">
        <v>2689</v>
      </c>
      <c r="CT2691" s="44" t="s">
        <v>28938</v>
      </c>
      <c r="CU2691" s="214">
        <v>12199</v>
      </c>
      <c r="CV2691" s="212" t="s">
        <v>28939</v>
      </c>
      <c r="CW2691" s="212" t="s">
        <v>788</v>
      </c>
      <c r="CX2691" s="44" t="s">
        <v>963</v>
      </c>
      <c r="CY2691" s="78">
        <v>43312</v>
      </c>
      <c r="CZ2691" s="215" t="s">
        <v>576</v>
      </c>
      <c r="DA2691" s="212" t="s">
        <v>512</v>
      </c>
      <c r="DB2691" s="44" t="s">
        <v>802</v>
      </c>
      <c r="DC2691" s="44" t="s">
        <v>790</v>
      </c>
      <c r="DD2691" s="44" t="s">
        <v>563</v>
      </c>
    </row>
    <row r="2692" spans="83:108">
      <c r="CE2692" s="212"/>
      <c r="CF2692" s="213">
        <f>IF(ISNUMBER(SEARCH($H$2,$CG$3:$CG$3334)),MAX($CF$2:CF2691)+1,0)</f>
        <v>2690</v>
      </c>
      <c r="CG2692" s="220" t="s">
        <v>28940</v>
      </c>
      <c r="CH2692" s="212"/>
      <c r="CI2692" s="212"/>
      <c r="CJ2692" s="213" t="str">
        <f>IFERROR(VLOOKUP(ROWS($CJ$3:CJ2692),CF2692:CG6023,2,0),"")</f>
        <v>SILBOT R_02690</v>
      </c>
      <c r="CK2692" s="212" t="s">
        <v>28941</v>
      </c>
      <c r="CL2692" s="212" t="s">
        <v>28942</v>
      </c>
      <c r="CM2692" s="78">
        <v>43312</v>
      </c>
      <c r="CN2692" s="212" t="s">
        <v>28943</v>
      </c>
      <c r="CO2692" s="212" t="s">
        <v>28944</v>
      </c>
      <c r="CP2692" s="212" t="s">
        <v>28945</v>
      </c>
      <c r="CQ2692" s="212" t="s">
        <v>28946</v>
      </c>
      <c r="CR2692" s="212" t="s">
        <v>28947</v>
      </c>
      <c r="CS2692" s="44">
        <v>2690</v>
      </c>
      <c r="CT2692" s="44" t="s">
        <v>28948</v>
      </c>
      <c r="CU2692" s="214">
        <v>12200</v>
      </c>
      <c r="CV2692" s="212" t="s">
        <v>28949</v>
      </c>
      <c r="CW2692" s="212" t="s">
        <v>12418</v>
      </c>
      <c r="CX2692" s="44" t="s">
        <v>963</v>
      </c>
      <c r="CY2692" s="78">
        <v>43312</v>
      </c>
      <c r="CZ2692" s="215" t="s">
        <v>601</v>
      </c>
      <c r="DA2692" s="212" t="s">
        <v>512</v>
      </c>
      <c r="DB2692" s="44" t="s">
        <v>802</v>
      </c>
      <c r="DC2692" s="44" t="s">
        <v>12419</v>
      </c>
      <c r="DD2692" s="44" t="s">
        <v>532</v>
      </c>
    </row>
    <row r="2693" spans="83:108">
      <c r="CE2693" s="212"/>
      <c r="CF2693" s="213">
        <f>IF(ISNUMBER(SEARCH($H$2,$CG$3:$CG$3334)),MAX($CF$2:CF2692)+1,0)</f>
        <v>2691</v>
      </c>
      <c r="CG2693" s="220" t="s">
        <v>28950</v>
      </c>
      <c r="CH2693" s="212"/>
      <c r="CI2693" s="212"/>
      <c r="CJ2693" s="213" t="str">
        <f>IFERROR(VLOOKUP(ROWS($CJ$3:CJ2693),CF2693:CG6024,2,0),"")</f>
        <v>SILENPIR_02691</v>
      </c>
      <c r="CK2693" s="212" t="s">
        <v>28951</v>
      </c>
      <c r="CL2693" s="212" t="s">
        <v>28952</v>
      </c>
      <c r="CM2693" s="78">
        <v>44561</v>
      </c>
      <c r="CN2693" s="212" t="s">
        <v>28953</v>
      </c>
      <c r="CO2693" s="212" t="s">
        <v>28954</v>
      </c>
      <c r="CP2693" s="212" t="s">
        <v>28955</v>
      </c>
      <c r="CQ2693" s="212" t="s">
        <v>28956</v>
      </c>
      <c r="CR2693" s="212" t="s">
        <v>28957</v>
      </c>
      <c r="CS2693" s="44">
        <v>2691</v>
      </c>
      <c r="CT2693" s="44" t="s">
        <v>28958</v>
      </c>
      <c r="CU2693" s="214">
        <v>15257</v>
      </c>
      <c r="CV2693" s="212" t="s">
        <v>28959</v>
      </c>
      <c r="CW2693" s="212" t="s">
        <v>13056</v>
      </c>
      <c r="CX2693" s="44" t="s">
        <v>1943</v>
      </c>
      <c r="CY2693" s="78">
        <v>44561</v>
      </c>
      <c r="CZ2693" s="215" t="s">
        <v>1313</v>
      </c>
      <c r="DA2693" s="212" t="s">
        <v>737</v>
      </c>
      <c r="DB2693" s="44" t="s">
        <v>530</v>
      </c>
      <c r="DC2693" s="44" t="s">
        <v>13057</v>
      </c>
      <c r="DD2693" s="44" t="s">
        <v>2198</v>
      </c>
    </row>
    <row r="2694" spans="83:108">
      <c r="CE2694" s="212"/>
      <c r="CF2694" s="213">
        <f>IF(ISNUMBER(SEARCH($H$2,$CG$3:$CG$3334)),MAX($CF$2:CF2693)+1,0)</f>
        <v>2692</v>
      </c>
      <c r="CG2694" s="220" t="s">
        <v>28960</v>
      </c>
      <c r="CH2694" s="212"/>
      <c r="CI2694" s="212"/>
      <c r="CJ2694" s="213" t="str">
        <f>IFERROR(VLOOKUP(ROWS($CJ$3:CJ2694),CF2694:CG6025,2,0),"")</f>
        <v>SILFUR WG_02692</v>
      </c>
      <c r="CK2694" s="212" t="s">
        <v>28961</v>
      </c>
      <c r="CL2694" s="212" t="s">
        <v>28962</v>
      </c>
      <c r="CM2694" s="78">
        <v>43220</v>
      </c>
      <c r="CN2694" s="212" t="s">
        <v>28963</v>
      </c>
      <c r="CO2694" s="212" t="s">
        <v>28964</v>
      </c>
      <c r="CP2694" s="212" t="s">
        <v>28965</v>
      </c>
      <c r="CQ2694" s="212" t="s">
        <v>28966</v>
      </c>
      <c r="CR2694" s="212" t="s">
        <v>28967</v>
      </c>
      <c r="CS2694" s="44">
        <v>2692</v>
      </c>
      <c r="CT2694" s="44" t="s">
        <v>28968</v>
      </c>
      <c r="CU2694" s="214">
        <v>13409</v>
      </c>
      <c r="CV2694" s="212" t="s">
        <v>28969</v>
      </c>
      <c r="CW2694" s="212" t="s">
        <v>13024</v>
      </c>
      <c r="CX2694" s="44" t="s">
        <v>998</v>
      </c>
      <c r="CY2694" s="78">
        <v>43220</v>
      </c>
      <c r="CZ2694" s="215" t="s">
        <v>576</v>
      </c>
      <c r="DA2694" s="212" t="s">
        <v>512</v>
      </c>
      <c r="DB2694" s="44" t="s">
        <v>2924</v>
      </c>
      <c r="DC2694" s="44" t="s">
        <v>986</v>
      </c>
      <c r="DD2694" s="44" t="s">
        <v>563</v>
      </c>
    </row>
    <row r="2695" spans="83:108">
      <c r="CE2695" s="212"/>
      <c r="CF2695" s="213">
        <f>IF(ISNUMBER(SEARCH($H$2,$CG$3:$CG$3334)),MAX($CF$2:CF2694)+1,0)</f>
        <v>2693</v>
      </c>
      <c r="CG2695" s="220" t="s">
        <v>28970</v>
      </c>
      <c r="CH2695" s="212"/>
      <c r="CI2695" s="212"/>
      <c r="CJ2695" s="213" t="str">
        <f>IFERROR(VLOOKUP(ROWS($CJ$3:CJ2695),CF2695:CG6026,2,0),"")</f>
        <v>SILGAS B_02693</v>
      </c>
      <c r="CK2695" s="212" t="s">
        <v>28971</v>
      </c>
      <c r="CL2695" s="212" t="s">
        <v>28972</v>
      </c>
      <c r="CM2695" s="78">
        <v>44804</v>
      </c>
      <c r="CN2695" s="212" t="s">
        <v>28973</v>
      </c>
      <c r="CO2695" s="212" t="s">
        <v>28974</v>
      </c>
      <c r="CP2695" s="212" t="s">
        <v>28975</v>
      </c>
      <c r="CQ2695" s="212" t="s">
        <v>28976</v>
      </c>
      <c r="CR2695" s="212" t="s">
        <v>28977</v>
      </c>
      <c r="CS2695" s="44">
        <v>2693</v>
      </c>
      <c r="CT2695" s="44" t="s">
        <v>28978</v>
      </c>
      <c r="CU2695" s="214">
        <v>7856</v>
      </c>
      <c r="CV2695" s="212" t="s">
        <v>28979</v>
      </c>
      <c r="CW2695" s="212" t="s">
        <v>13654</v>
      </c>
      <c r="CX2695" s="44" t="s">
        <v>1226</v>
      </c>
      <c r="CY2695" s="78">
        <v>44804</v>
      </c>
      <c r="CZ2695" s="215" t="s">
        <v>9602</v>
      </c>
      <c r="DA2695" s="212" t="s">
        <v>529</v>
      </c>
      <c r="DB2695" s="44" t="s">
        <v>4576</v>
      </c>
      <c r="DC2695" s="44" t="s">
        <v>28980</v>
      </c>
      <c r="DD2695" s="44" t="s">
        <v>532</v>
      </c>
    </row>
    <row r="2696" spans="83:108">
      <c r="CE2696" s="212"/>
      <c r="CF2696" s="213">
        <f>IF(ISNUMBER(SEARCH($H$2,$CG$3:$CG$3334)),MAX($CF$2:CF2695)+1,0)</f>
        <v>2694</v>
      </c>
      <c r="CG2696" s="220" t="s">
        <v>28981</v>
      </c>
      <c r="CH2696" s="212"/>
      <c r="CI2696" s="212"/>
      <c r="CJ2696" s="213" t="str">
        <f>IFERROR(VLOOKUP(ROWS($CJ$3:CJ2696),CF2696:CG6027,2,0),"")</f>
        <v>SILGLIF CL PLUS_02694</v>
      </c>
      <c r="CK2696" s="212" t="s">
        <v>28982</v>
      </c>
      <c r="CL2696" s="212" t="s">
        <v>28983</v>
      </c>
      <c r="CM2696" s="78">
        <v>43100</v>
      </c>
      <c r="CN2696" s="212" t="s">
        <v>28984</v>
      </c>
      <c r="CO2696" s="212" t="s">
        <v>28985</v>
      </c>
      <c r="CP2696" s="212" t="s">
        <v>28986</v>
      </c>
      <c r="CQ2696" s="212" t="s">
        <v>28987</v>
      </c>
      <c r="CR2696" s="212" t="s">
        <v>28988</v>
      </c>
      <c r="CS2696" s="44">
        <v>2694</v>
      </c>
      <c r="CT2696" s="44" t="s">
        <v>28989</v>
      </c>
      <c r="CU2696" s="214">
        <v>16387</v>
      </c>
      <c r="CV2696" s="212" t="s">
        <v>28990</v>
      </c>
      <c r="CW2696" s="212" t="s">
        <v>3802</v>
      </c>
      <c r="CX2696" s="44" t="s">
        <v>7479</v>
      </c>
      <c r="CY2696" s="78">
        <v>43100</v>
      </c>
      <c r="CZ2696" s="215" t="s">
        <v>511</v>
      </c>
      <c r="DA2696" s="212" t="s">
        <v>737</v>
      </c>
      <c r="DB2696" s="44" t="s">
        <v>919</v>
      </c>
      <c r="DC2696" s="44" t="s">
        <v>5487</v>
      </c>
      <c r="DD2696" s="44" t="s">
        <v>532</v>
      </c>
    </row>
    <row r="2697" spans="83:108">
      <c r="CE2697" s="212"/>
      <c r="CF2697" s="213">
        <f>IF(ISNUMBER(SEARCH($H$2,$CG$3:$CG$3334)),MAX($CF$2:CF2696)+1,0)</f>
        <v>2695</v>
      </c>
      <c r="CG2697" s="220" t="s">
        <v>28991</v>
      </c>
      <c r="CH2697" s="212"/>
      <c r="CI2697" s="212"/>
      <c r="CJ2697" s="213" t="str">
        <f>IFERROR(VLOOKUP(ROWS($CJ$3:CJ2697),CF2697:CG6028,2,0),"")</f>
        <v>SILGLIF ST_02695</v>
      </c>
      <c r="CK2697" s="212" t="s">
        <v>28992</v>
      </c>
      <c r="CL2697" s="212" t="s">
        <v>28993</v>
      </c>
      <c r="CM2697" s="78">
        <v>43100</v>
      </c>
      <c r="CN2697" s="212" t="s">
        <v>28994</v>
      </c>
      <c r="CO2697" s="212" t="s">
        <v>28995</v>
      </c>
      <c r="CP2697" s="212" t="s">
        <v>28996</v>
      </c>
      <c r="CQ2697" s="212" t="s">
        <v>28997</v>
      </c>
      <c r="CR2697" s="212" t="s">
        <v>28998</v>
      </c>
      <c r="CS2697" s="44">
        <v>2695</v>
      </c>
      <c r="CT2697" s="44" t="s">
        <v>28999</v>
      </c>
      <c r="CU2697" s="214">
        <v>16794</v>
      </c>
      <c r="CV2697" s="212" t="s">
        <v>29000</v>
      </c>
      <c r="CW2697" s="212" t="s">
        <v>3802</v>
      </c>
      <c r="CX2697" s="44" t="s">
        <v>1287</v>
      </c>
      <c r="CY2697" s="78">
        <v>43100</v>
      </c>
      <c r="CZ2697" s="215" t="s">
        <v>511</v>
      </c>
      <c r="DA2697" s="212" t="s">
        <v>737</v>
      </c>
      <c r="DB2697" s="44" t="s">
        <v>919</v>
      </c>
      <c r="DC2697" s="44" t="s">
        <v>29001</v>
      </c>
      <c r="DD2697" s="44" t="s">
        <v>532</v>
      </c>
    </row>
    <row r="2698" spans="83:108">
      <c r="CE2698" s="212"/>
      <c r="CF2698" s="213">
        <f>IF(ISNUMBER(SEARCH($H$2,$CG$3:$CG$3334)),MAX($CF$2:CF2697)+1,0)</f>
        <v>2696</v>
      </c>
      <c r="CG2698" s="220" t="s">
        <v>29002</v>
      </c>
      <c r="CH2698" s="212"/>
      <c r="CI2698" s="212"/>
      <c r="CJ2698" s="213" t="str">
        <f>IFERROR(VLOOKUP(ROWS($CJ$3:CJ2698),CF2698:CG6029,2,0),"")</f>
        <v>SILICOSEC_02696</v>
      </c>
      <c r="CK2698" s="212" t="s">
        <v>29003</v>
      </c>
      <c r="CL2698" s="212" t="s">
        <v>29004</v>
      </c>
      <c r="CM2698" s="78">
        <v>44074</v>
      </c>
      <c r="CN2698" s="212" t="s">
        <v>29005</v>
      </c>
      <c r="CO2698" s="212" t="s">
        <v>29006</v>
      </c>
      <c r="CP2698" s="212" t="s">
        <v>29007</v>
      </c>
      <c r="CQ2698" s="212" t="s">
        <v>29008</v>
      </c>
      <c r="CR2698" s="212" t="s">
        <v>29009</v>
      </c>
      <c r="CS2698" s="44">
        <v>2696</v>
      </c>
      <c r="CT2698" s="44" t="s">
        <v>29010</v>
      </c>
      <c r="CU2698" s="214">
        <v>15899</v>
      </c>
      <c r="CV2698" s="212" t="s">
        <v>29011</v>
      </c>
      <c r="CW2698" s="212" t="s">
        <v>29012</v>
      </c>
      <c r="CX2698" s="44" t="s">
        <v>2303</v>
      </c>
      <c r="CY2698" s="78">
        <v>44074</v>
      </c>
      <c r="CZ2698" s="215" t="s">
        <v>545</v>
      </c>
      <c r="DA2698" s="212" t="s">
        <v>561</v>
      </c>
      <c r="DB2698" s="44" t="s">
        <v>886</v>
      </c>
      <c r="DC2698" s="44" t="s">
        <v>15032</v>
      </c>
      <c r="DD2698" s="44" t="s">
        <v>682</v>
      </c>
    </row>
    <row r="2699" spans="83:108">
      <c r="CE2699" s="212"/>
      <c r="CF2699" s="213">
        <f>IF(ISNUMBER(SEARCH($H$2,$CG$3:$CG$3334)),MAX($CF$2:CF2698)+1,0)</f>
        <v>2697</v>
      </c>
      <c r="CG2699" s="220" t="s">
        <v>29013</v>
      </c>
      <c r="CH2699" s="212"/>
      <c r="CI2699" s="212"/>
      <c r="CJ2699" s="213" t="str">
        <f>IFERROR(VLOOKUP(ROWS($CJ$3:CJ2699),CF2699:CG6030,2,0),"")</f>
        <v>SILLIM_02697</v>
      </c>
      <c r="CK2699" s="212" t="s">
        <v>29014</v>
      </c>
      <c r="CL2699" s="212" t="s">
        <v>29015</v>
      </c>
      <c r="CM2699" s="78">
        <v>44347</v>
      </c>
      <c r="CN2699" s="212" t="s">
        <v>29016</v>
      </c>
      <c r="CO2699" s="212" t="s">
        <v>29017</v>
      </c>
      <c r="CP2699" s="212" t="s">
        <v>29018</v>
      </c>
      <c r="CQ2699" s="212" t="s">
        <v>29019</v>
      </c>
      <c r="CR2699" s="212" t="s">
        <v>29020</v>
      </c>
      <c r="CS2699" s="44">
        <v>2697</v>
      </c>
      <c r="CT2699" s="44" t="s">
        <v>29021</v>
      </c>
      <c r="CU2699" s="214">
        <v>2272</v>
      </c>
      <c r="CV2699" s="212" t="s">
        <v>29022</v>
      </c>
      <c r="CW2699" s="212" t="s">
        <v>1475</v>
      </c>
      <c r="CX2699" s="44" t="s">
        <v>1524</v>
      </c>
      <c r="CY2699" s="78">
        <v>44347</v>
      </c>
      <c r="CZ2699" s="215" t="s">
        <v>545</v>
      </c>
      <c r="DA2699" s="212" t="s">
        <v>1477</v>
      </c>
      <c r="DB2699" s="44" t="s">
        <v>3943</v>
      </c>
      <c r="DC2699" s="44" t="s">
        <v>908</v>
      </c>
      <c r="DD2699" s="44" t="s">
        <v>532</v>
      </c>
    </row>
    <row r="2700" spans="83:108">
      <c r="CE2700" s="212"/>
      <c r="CF2700" s="213">
        <f>IF(ISNUMBER(SEARCH($H$2,$CG$3:$CG$3334)),MAX($CF$2:CF2699)+1,0)</f>
        <v>2698</v>
      </c>
      <c r="CG2700" s="220" t="s">
        <v>29023</v>
      </c>
      <c r="CH2700" s="212"/>
      <c r="CI2700" s="212"/>
      <c r="CJ2700" s="213" t="str">
        <f>IFERROR(VLOOKUP(ROWS($CJ$3:CJ2700),CF2700:CG6031,2,0),"")</f>
        <v>SILWET FASTEX_02698</v>
      </c>
      <c r="CK2700" s="212" t="s">
        <v>29024</v>
      </c>
      <c r="CL2700" s="212" t="s">
        <v>29025</v>
      </c>
      <c r="CM2700" s="78">
        <v>42916</v>
      </c>
      <c r="CN2700" s="212" t="s">
        <v>29026</v>
      </c>
      <c r="CO2700" s="212" t="s">
        <v>29027</v>
      </c>
      <c r="CP2700" s="212" t="s">
        <v>29028</v>
      </c>
      <c r="CQ2700" s="212" t="s">
        <v>29029</v>
      </c>
      <c r="CR2700" s="212" t="s">
        <v>29030</v>
      </c>
      <c r="CS2700" s="44">
        <v>2698</v>
      </c>
      <c r="CT2700" s="44" t="s">
        <v>29031</v>
      </c>
      <c r="CU2700" s="214">
        <v>14187</v>
      </c>
      <c r="CV2700" s="212" t="s">
        <v>29032</v>
      </c>
      <c r="CW2700" s="212" t="s">
        <v>29033</v>
      </c>
      <c r="CX2700" s="44" t="s">
        <v>762</v>
      </c>
      <c r="CY2700" s="78">
        <v>42916</v>
      </c>
      <c r="CZ2700" s="215" t="s">
        <v>576</v>
      </c>
      <c r="DA2700" s="212" t="s">
        <v>625</v>
      </c>
      <c r="DB2700" s="44" t="s">
        <v>530</v>
      </c>
      <c r="DC2700" s="44" t="s">
        <v>29034</v>
      </c>
      <c r="DD2700" s="44" t="s">
        <v>532</v>
      </c>
    </row>
    <row r="2701" spans="83:108">
      <c r="CE2701" s="212"/>
      <c r="CF2701" s="213">
        <f>IF(ISNUMBER(SEARCH($H$2,$CG$3:$CG$3334)),MAX($CF$2:CF2700)+1,0)</f>
        <v>2699</v>
      </c>
      <c r="CG2701" s="220" t="s">
        <v>29035</v>
      </c>
      <c r="CH2701" s="212"/>
      <c r="CI2701" s="212"/>
      <c r="CJ2701" s="213" t="str">
        <f>IFERROR(VLOOKUP(ROWS($CJ$3:CJ2701),CF2701:CG6032,2,0),"")</f>
        <v>SILWET L-77_02699</v>
      </c>
      <c r="CK2701" s="212" t="s">
        <v>29036</v>
      </c>
      <c r="CL2701" s="212" t="s">
        <v>29037</v>
      </c>
      <c r="CM2701" s="78">
        <v>42916</v>
      </c>
      <c r="CN2701" s="212" t="s">
        <v>29038</v>
      </c>
      <c r="CO2701" s="212" t="s">
        <v>29039</v>
      </c>
      <c r="CP2701" s="212" t="s">
        <v>29040</v>
      </c>
      <c r="CQ2701" s="212" t="s">
        <v>29041</v>
      </c>
      <c r="CR2701" s="212" t="s">
        <v>29042</v>
      </c>
      <c r="CS2701" s="44">
        <v>2699</v>
      </c>
      <c r="CT2701" s="44" t="s">
        <v>29043</v>
      </c>
      <c r="CU2701" s="214">
        <v>13837</v>
      </c>
      <c r="CV2701" s="212" t="s">
        <v>29044</v>
      </c>
      <c r="CW2701" s="212" t="s">
        <v>29033</v>
      </c>
      <c r="CX2701" s="44" t="s">
        <v>762</v>
      </c>
      <c r="CY2701" s="78">
        <v>42916</v>
      </c>
      <c r="CZ2701" s="215" t="s">
        <v>576</v>
      </c>
      <c r="DA2701" s="212" t="s">
        <v>625</v>
      </c>
      <c r="DB2701" s="44" t="s">
        <v>530</v>
      </c>
      <c r="DC2701" s="44" t="s">
        <v>29034</v>
      </c>
      <c r="DD2701" s="44" t="s">
        <v>532</v>
      </c>
    </row>
    <row r="2702" spans="83:108">
      <c r="CE2702" s="212"/>
      <c r="CF2702" s="213">
        <f>IF(ISNUMBER(SEARCH($H$2,$CG$3:$CG$3334)),MAX($CF$2:CF2701)+1,0)</f>
        <v>2700</v>
      </c>
      <c r="CG2702" s="220" t="s">
        <v>29045</v>
      </c>
      <c r="CH2702" s="212"/>
      <c r="CI2702" s="212"/>
      <c r="CJ2702" s="213" t="str">
        <f>IFERROR(VLOOKUP(ROWS($CJ$3:CJ2702),CF2702:CG6033,2,0),"")</f>
        <v>SILWET SPRINTEX_02700</v>
      </c>
      <c r="CK2702" s="212" t="s">
        <v>29046</v>
      </c>
      <c r="CL2702" s="212" t="s">
        <v>29047</v>
      </c>
      <c r="CM2702" s="78">
        <v>42916</v>
      </c>
      <c r="CN2702" s="212" t="s">
        <v>29048</v>
      </c>
      <c r="CO2702" s="212" t="s">
        <v>29049</v>
      </c>
      <c r="CP2702" s="212" t="s">
        <v>29050</v>
      </c>
      <c r="CQ2702" s="212" t="s">
        <v>29051</v>
      </c>
      <c r="CR2702" s="212" t="s">
        <v>29052</v>
      </c>
      <c r="CS2702" s="44">
        <v>2700</v>
      </c>
      <c r="CT2702" s="44" t="s">
        <v>29053</v>
      </c>
      <c r="CU2702" s="214">
        <v>14916</v>
      </c>
      <c r="CV2702" s="212" t="s">
        <v>29054</v>
      </c>
      <c r="CW2702" s="212" t="s">
        <v>29033</v>
      </c>
      <c r="CX2702" s="44" t="s">
        <v>762</v>
      </c>
      <c r="CY2702" s="78">
        <v>42916</v>
      </c>
      <c r="CZ2702" s="215" t="s">
        <v>576</v>
      </c>
      <c r="DA2702" s="212" t="s">
        <v>625</v>
      </c>
      <c r="DB2702" s="44" t="s">
        <v>530</v>
      </c>
      <c r="DC2702" s="44" t="s">
        <v>29055</v>
      </c>
      <c r="DD2702" s="44" t="s">
        <v>532</v>
      </c>
    </row>
    <row r="2703" spans="83:108">
      <c r="CE2703" s="212"/>
      <c r="CF2703" s="213">
        <f>IF(ISNUMBER(SEARCH($H$2,$CG$3:$CG$3334)),MAX($CF$2:CF2702)+1,0)</f>
        <v>2701</v>
      </c>
      <c r="CG2703" s="220" t="s">
        <v>29056</v>
      </c>
      <c r="CH2703" s="212"/>
      <c r="CI2703" s="212"/>
      <c r="CJ2703" s="213" t="str">
        <f>IFERROR(VLOOKUP(ROWS($CJ$3:CJ2703),CF2703:CG6034,2,0),"")</f>
        <v>SILWET VELONEX_02701</v>
      </c>
      <c r="CK2703" s="212" t="s">
        <v>29057</v>
      </c>
      <c r="CL2703" s="212" t="s">
        <v>29058</v>
      </c>
      <c r="CM2703" s="78">
        <v>42916</v>
      </c>
      <c r="CN2703" s="212" t="s">
        <v>29059</v>
      </c>
      <c r="CO2703" s="212" t="s">
        <v>29060</v>
      </c>
      <c r="CP2703" s="212" t="s">
        <v>29061</v>
      </c>
      <c r="CQ2703" s="212" t="s">
        <v>29062</v>
      </c>
      <c r="CR2703" s="212" t="s">
        <v>29063</v>
      </c>
      <c r="CS2703" s="44">
        <v>2701</v>
      </c>
      <c r="CT2703" s="44" t="s">
        <v>29064</v>
      </c>
      <c r="CU2703" s="214">
        <v>14168</v>
      </c>
      <c r="CV2703" s="212" t="s">
        <v>29065</v>
      </c>
      <c r="CW2703" s="212" t="s">
        <v>29033</v>
      </c>
      <c r="CX2703" s="44" t="s">
        <v>762</v>
      </c>
      <c r="CY2703" s="78">
        <v>42916</v>
      </c>
      <c r="CZ2703" s="215" t="s">
        <v>576</v>
      </c>
      <c r="DA2703" s="212" t="s">
        <v>625</v>
      </c>
      <c r="DB2703" s="44" t="s">
        <v>530</v>
      </c>
      <c r="DC2703" s="44" t="s">
        <v>29055</v>
      </c>
      <c r="DD2703" s="44" t="s">
        <v>532</v>
      </c>
    </row>
    <row r="2704" spans="83:108">
      <c r="CE2704" s="212"/>
      <c r="CF2704" s="213">
        <f>IF(ISNUMBER(SEARCH($H$2,$CG$3:$CG$3334)),MAX($CF$2:CF2703)+1,0)</f>
        <v>2702</v>
      </c>
      <c r="CG2704" s="220" t="s">
        <v>29066</v>
      </c>
      <c r="CH2704" s="212"/>
      <c r="CI2704" s="212"/>
      <c r="CJ2704" s="213" t="str">
        <f>IFERROR(VLOOKUP(ROWS($CJ$3:CJ2704),CF2704:CG6035,2,0),"")</f>
        <v>SIMITAR   EVO_02702</v>
      </c>
      <c r="CK2704" s="212" t="s">
        <v>29067</v>
      </c>
      <c r="CL2704" s="212" t="s">
        <v>29068</v>
      </c>
      <c r="CM2704" s="78">
        <v>44316</v>
      </c>
      <c r="CN2704" s="212" t="s">
        <v>29069</v>
      </c>
      <c r="CO2704" s="212" t="s">
        <v>29070</v>
      </c>
      <c r="CP2704" s="212" t="s">
        <v>29071</v>
      </c>
      <c r="CQ2704" s="212" t="s">
        <v>29072</v>
      </c>
      <c r="CR2704" s="212" t="s">
        <v>29073</v>
      </c>
      <c r="CS2704" s="44">
        <v>2702</v>
      </c>
      <c r="CT2704" s="44" t="s">
        <v>29074</v>
      </c>
      <c r="CU2704" s="214">
        <v>16114</v>
      </c>
      <c r="CV2704" s="212" t="s">
        <v>29075</v>
      </c>
      <c r="CW2704" s="212" t="s">
        <v>16366</v>
      </c>
      <c r="CX2704" s="44" t="s">
        <v>1943</v>
      </c>
      <c r="CY2704" s="78">
        <v>44316</v>
      </c>
      <c r="CZ2704" s="215" t="s">
        <v>511</v>
      </c>
      <c r="DA2704" s="212" t="s">
        <v>512</v>
      </c>
      <c r="DB2704" s="44" t="s">
        <v>626</v>
      </c>
      <c r="DC2704" s="44" t="s">
        <v>29076</v>
      </c>
      <c r="DD2704" s="44" t="s">
        <v>515</v>
      </c>
    </row>
    <row r="2705" spans="83:108">
      <c r="CE2705" s="212"/>
      <c r="CF2705" s="213">
        <f>IF(ISNUMBER(SEARCH($H$2,$CG$3:$CG$3334)),MAX($CF$2:CF2704)+1,0)</f>
        <v>2703</v>
      </c>
      <c r="CG2705" s="220" t="s">
        <v>29077</v>
      </c>
      <c r="CH2705" s="212"/>
      <c r="CI2705" s="212"/>
      <c r="CJ2705" s="213" t="str">
        <f>IFERROR(VLOOKUP(ROWS($CJ$3:CJ2705),CF2705:CG6036,2,0),"")</f>
        <v>SIMITAR 5 EW_02703</v>
      </c>
      <c r="CK2705" s="212" t="s">
        <v>29078</v>
      </c>
      <c r="CL2705" s="212" t="s">
        <v>29079</v>
      </c>
      <c r="CM2705" s="78">
        <v>44316</v>
      </c>
      <c r="CN2705" s="212" t="s">
        <v>29080</v>
      </c>
      <c r="CO2705" s="212" t="s">
        <v>29081</v>
      </c>
      <c r="CP2705" s="212" t="s">
        <v>29082</v>
      </c>
      <c r="CQ2705" s="212" t="s">
        <v>29083</v>
      </c>
      <c r="CR2705" s="212" t="s">
        <v>29084</v>
      </c>
      <c r="CS2705" s="44">
        <v>2703</v>
      </c>
      <c r="CT2705" s="44" t="s">
        <v>29085</v>
      </c>
      <c r="CU2705" s="214">
        <v>9694</v>
      </c>
      <c r="CV2705" s="212" t="s">
        <v>29086</v>
      </c>
      <c r="CW2705" s="212" t="s">
        <v>16366</v>
      </c>
      <c r="CX2705" s="44" t="s">
        <v>1943</v>
      </c>
      <c r="CY2705" s="78">
        <v>44316</v>
      </c>
      <c r="CZ2705" s="215" t="s">
        <v>763</v>
      </c>
      <c r="DA2705" s="212" t="s">
        <v>512</v>
      </c>
      <c r="DB2705" s="44" t="s">
        <v>1899</v>
      </c>
      <c r="DC2705" s="44" t="s">
        <v>908</v>
      </c>
      <c r="DD2705" s="44" t="s">
        <v>563</v>
      </c>
    </row>
    <row r="2706" spans="83:108">
      <c r="CE2706" s="212"/>
      <c r="CF2706" s="213">
        <f>IF(ISNUMBER(SEARCH($H$2,$CG$3:$CG$3334)),MAX($CF$2:CF2705)+1,0)</f>
        <v>2704</v>
      </c>
      <c r="CG2706" s="220" t="s">
        <v>29087</v>
      </c>
      <c r="CH2706" s="212"/>
      <c r="CI2706" s="212"/>
      <c r="CJ2706" s="213" t="str">
        <f>IFERROR(VLOOKUP(ROWS($CJ$3:CJ2706),CF2706:CG6037,2,0),"")</f>
        <v>SIMPLIA_02704</v>
      </c>
      <c r="CK2706" s="212" t="s">
        <v>29088</v>
      </c>
      <c r="CL2706" s="212" t="s">
        <v>29089</v>
      </c>
      <c r="CM2706" s="78">
        <v>44561</v>
      </c>
      <c r="CN2706" s="212" t="s">
        <v>29090</v>
      </c>
      <c r="CO2706" s="212" t="s">
        <v>29091</v>
      </c>
      <c r="CP2706" s="212" t="s">
        <v>29092</v>
      </c>
      <c r="CQ2706" s="212" t="s">
        <v>29093</v>
      </c>
      <c r="CR2706" s="212" t="s">
        <v>29094</v>
      </c>
      <c r="CS2706" s="44">
        <v>2704</v>
      </c>
      <c r="CT2706" s="44" t="s">
        <v>29095</v>
      </c>
      <c r="CU2706" s="214">
        <v>15112</v>
      </c>
      <c r="CV2706" s="212" t="s">
        <v>29096</v>
      </c>
      <c r="CW2706" s="212" t="s">
        <v>707</v>
      </c>
      <c r="CX2706" s="44" t="s">
        <v>839</v>
      </c>
      <c r="CY2706" s="78">
        <v>44561</v>
      </c>
      <c r="CZ2706" s="215" t="s">
        <v>601</v>
      </c>
      <c r="DA2706" s="212" t="s">
        <v>512</v>
      </c>
      <c r="DB2706" s="44" t="s">
        <v>655</v>
      </c>
      <c r="DC2706" s="44" t="s">
        <v>709</v>
      </c>
      <c r="DD2706" s="44" t="s">
        <v>2198</v>
      </c>
    </row>
    <row r="2707" spans="83:108">
      <c r="CE2707" s="212"/>
      <c r="CF2707" s="213">
        <f>IF(ISNUMBER(SEARCH($H$2,$CG$3:$CG$3334)),MAX($CF$2:CF2706)+1,0)</f>
        <v>2705</v>
      </c>
      <c r="CG2707" s="220" t="s">
        <v>29097</v>
      </c>
      <c r="CH2707" s="212"/>
      <c r="CI2707" s="212"/>
      <c r="CJ2707" s="213" t="str">
        <f>IFERROR(VLOOKUP(ROWS($CJ$3:CJ2707),CF2707:CG6038,2,0),"")</f>
        <v>SIMUN 40 OD_02705</v>
      </c>
      <c r="CK2707" s="212" t="s">
        <v>29098</v>
      </c>
      <c r="CL2707" s="212" t="s">
        <v>29099</v>
      </c>
      <c r="CM2707" s="78">
        <v>43465</v>
      </c>
      <c r="CN2707" s="212" t="s">
        <v>29100</v>
      </c>
      <c r="CO2707" s="212" t="s">
        <v>29101</v>
      </c>
      <c r="CP2707" s="212" t="s">
        <v>29102</v>
      </c>
      <c r="CQ2707" s="212" t="s">
        <v>29103</v>
      </c>
      <c r="CR2707" s="212" t="s">
        <v>29104</v>
      </c>
      <c r="CS2707" s="44">
        <v>2705</v>
      </c>
      <c r="CT2707" s="44" t="s">
        <v>29105</v>
      </c>
      <c r="CU2707" s="214">
        <v>15493</v>
      </c>
      <c r="CV2707" s="212" t="s">
        <v>29106</v>
      </c>
      <c r="CW2707" s="212" t="s">
        <v>2092</v>
      </c>
      <c r="CX2707" s="44" t="s">
        <v>826</v>
      </c>
      <c r="CY2707" s="78">
        <v>43465</v>
      </c>
      <c r="CZ2707" s="215" t="s">
        <v>601</v>
      </c>
      <c r="DA2707" s="212" t="s">
        <v>737</v>
      </c>
      <c r="DB2707" s="44" t="s">
        <v>3141</v>
      </c>
      <c r="DC2707" s="44" t="s">
        <v>2093</v>
      </c>
      <c r="DD2707" s="44" t="s">
        <v>563</v>
      </c>
    </row>
    <row r="2708" spans="83:108">
      <c r="CE2708" s="212"/>
      <c r="CF2708" s="213">
        <f>IF(ISNUMBER(SEARCH($H$2,$CG$3:$CG$3334)),MAX($CF$2:CF2707)+1,0)</f>
        <v>2706</v>
      </c>
      <c r="CG2708" s="220" t="s">
        <v>29107</v>
      </c>
      <c r="CH2708" s="212"/>
      <c r="CI2708" s="212"/>
      <c r="CJ2708" s="213" t="str">
        <f>IFERROR(VLOOKUP(ROWS($CJ$3:CJ2708),CF2708:CG6039,2,0),"")</f>
        <v>SINIS 70 DF_02706</v>
      </c>
      <c r="CK2708" s="212" t="s">
        <v>29108</v>
      </c>
      <c r="CL2708" s="212" t="s">
        <v>29109</v>
      </c>
      <c r="CM2708" s="78">
        <v>43312</v>
      </c>
      <c r="CN2708" s="212" t="s">
        <v>29110</v>
      </c>
      <c r="CO2708" s="212" t="s">
        <v>29111</v>
      </c>
      <c r="CP2708" s="212" t="s">
        <v>29112</v>
      </c>
      <c r="CQ2708" s="212" t="s">
        <v>29113</v>
      </c>
      <c r="CR2708" s="212" t="s">
        <v>29114</v>
      </c>
      <c r="CS2708" s="44">
        <v>2706</v>
      </c>
      <c r="CT2708" s="44" t="s">
        <v>29115</v>
      </c>
      <c r="CU2708" s="214">
        <v>16099</v>
      </c>
      <c r="CV2708" s="212" t="s">
        <v>29116</v>
      </c>
      <c r="CW2708" s="212" t="s">
        <v>12312</v>
      </c>
      <c r="CX2708" s="44" t="s">
        <v>7479</v>
      </c>
      <c r="CY2708" s="78">
        <v>43312</v>
      </c>
      <c r="CZ2708" s="215" t="s">
        <v>601</v>
      </c>
      <c r="DA2708" s="212" t="s">
        <v>737</v>
      </c>
      <c r="DB2708" s="44" t="s">
        <v>2924</v>
      </c>
      <c r="DC2708" s="44" t="s">
        <v>2412</v>
      </c>
      <c r="DD2708" s="44" t="s">
        <v>532</v>
      </c>
    </row>
    <row r="2709" spans="83:108">
      <c r="CE2709" s="212"/>
      <c r="CF2709" s="213">
        <f>IF(ISNUMBER(SEARCH($H$2,$CG$3:$CG$3334)),MAX($CF$2:CF2708)+1,0)</f>
        <v>2707</v>
      </c>
      <c r="CG2709" s="220" t="s">
        <v>29117</v>
      </c>
      <c r="CH2709" s="212"/>
      <c r="CI2709" s="212"/>
      <c r="CJ2709" s="213" t="str">
        <f>IFERROR(VLOOKUP(ROWS($CJ$3:CJ2709),CF2709:CG6040,2,0),"")</f>
        <v>SINSAJO_02707</v>
      </c>
      <c r="CK2709" s="212" t="s">
        <v>29118</v>
      </c>
      <c r="CL2709" s="212" t="s">
        <v>29119</v>
      </c>
      <c r="CM2709" s="78">
        <v>43830</v>
      </c>
      <c r="CN2709" s="212" t="s">
        <v>29120</v>
      </c>
      <c r="CO2709" s="212" t="s">
        <v>29121</v>
      </c>
      <c r="CP2709" s="212" t="s">
        <v>29122</v>
      </c>
      <c r="CQ2709" s="212" t="s">
        <v>29123</v>
      </c>
      <c r="CR2709" s="212" t="s">
        <v>29124</v>
      </c>
      <c r="CS2709" s="44">
        <v>2707</v>
      </c>
      <c r="CT2709" s="44" t="s">
        <v>29125</v>
      </c>
      <c r="CU2709" s="214">
        <v>15948</v>
      </c>
      <c r="CV2709" s="212" t="s">
        <v>29126</v>
      </c>
      <c r="CW2709" s="212" t="s">
        <v>1097</v>
      </c>
      <c r="CX2709" s="44" t="s">
        <v>575</v>
      </c>
      <c r="CY2709" s="78">
        <v>43830</v>
      </c>
      <c r="CZ2709" s="215" t="s">
        <v>576</v>
      </c>
      <c r="DA2709" s="212" t="s">
        <v>529</v>
      </c>
      <c r="DB2709" s="44" t="s">
        <v>530</v>
      </c>
      <c r="DC2709" s="44" t="s">
        <v>1119</v>
      </c>
      <c r="DD2709" s="44" t="s">
        <v>515</v>
      </c>
    </row>
    <row r="2710" spans="83:108">
      <c r="CE2710" s="212"/>
      <c r="CF2710" s="213">
        <f>IF(ISNUMBER(SEARCH($H$2,$CG$3:$CG$3334)),MAX($CF$2:CF2709)+1,0)</f>
        <v>2708</v>
      </c>
      <c r="CG2710" s="220" t="s">
        <v>29127</v>
      </c>
      <c r="CH2710" s="212"/>
      <c r="CI2710" s="212"/>
      <c r="CJ2710" s="213" t="str">
        <f>IFERROR(VLOOKUP(ROWS($CJ$3:CJ2710),CF2710:CG6041,2,0),"")</f>
        <v>SINSTAR_02708</v>
      </c>
      <c r="CK2710" s="212" t="s">
        <v>29128</v>
      </c>
      <c r="CL2710" s="212" t="s">
        <v>29129</v>
      </c>
      <c r="CM2710" s="78">
        <v>44926</v>
      </c>
      <c r="CN2710" s="212" t="s">
        <v>29130</v>
      </c>
      <c r="CO2710" s="212" t="s">
        <v>29131</v>
      </c>
      <c r="CP2710" s="212" t="s">
        <v>29132</v>
      </c>
      <c r="CQ2710" s="212" t="s">
        <v>29133</v>
      </c>
      <c r="CR2710" s="212" t="s">
        <v>29134</v>
      </c>
      <c r="CS2710" s="44">
        <v>2708</v>
      </c>
      <c r="CT2710" s="44" t="s">
        <v>29135</v>
      </c>
      <c r="CU2710" s="214">
        <v>16054</v>
      </c>
      <c r="CV2710" s="212" t="s">
        <v>29136</v>
      </c>
      <c r="CW2710" s="212" t="s">
        <v>707</v>
      </c>
      <c r="CX2710" s="44" t="s">
        <v>29137</v>
      </c>
      <c r="CY2710" s="78">
        <v>44926</v>
      </c>
      <c r="CZ2710" s="215" t="s">
        <v>601</v>
      </c>
      <c r="DA2710" s="212" t="s">
        <v>512</v>
      </c>
      <c r="DB2710" s="44" t="s">
        <v>655</v>
      </c>
      <c r="DC2710" s="44" t="s">
        <v>21119</v>
      </c>
      <c r="DD2710" s="44" t="s">
        <v>515</v>
      </c>
    </row>
    <row r="2711" spans="83:108">
      <c r="CE2711" s="212"/>
      <c r="CF2711" s="213">
        <f>IF(ISNUMBER(SEARCH($H$2,$CG$3:$CG$3334)),MAX($CF$2:CF2710)+1,0)</f>
        <v>2709</v>
      </c>
      <c r="CG2711" s="220" t="s">
        <v>29138</v>
      </c>
      <c r="CH2711" s="212"/>
      <c r="CI2711" s="212"/>
      <c r="CJ2711" s="213" t="str">
        <f>IFERROR(VLOOKUP(ROWS($CJ$3:CJ2711),CF2711:CG6042,2,0),"")</f>
        <v>SIPCAMOL E_02709</v>
      </c>
      <c r="CK2711" s="212" t="s">
        <v>29139</v>
      </c>
      <c r="CL2711" s="212" t="s">
        <v>29140</v>
      </c>
      <c r="CM2711" s="78">
        <v>44196</v>
      </c>
      <c r="CN2711" s="212" t="s">
        <v>29141</v>
      </c>
      <c r="CO2711" s="212" t="s">
        <v>29142</v>
      </c>
      <c r="CP2711" s="212" t="s">
        <v>29143</v>
      </c>
      <c r="CQ2711" s="212" t="s">
        <v>29144</v>
      </c>
      <c r="CR2711" s="212" t="s">
        <v>29145</v>
      </c>
      <c r="CS2711" s="44">
        <v>2709</v>
      </c>
      <c r="CT2711" s="44" t="s">
        <v>29146</v>
      </c>
      <c r="CU2711" s="214">
        <v>3658</v>
      </c>
      <c r="CV2711" s="212" t="s">
        <v>29147</v>
      </c>
      <c r="CW2711" s="212" t="s">
        <v>1535</v>
      </c>
      <c r="CX2711" s="44" t="s">
        <v>1238</v>
      </c>
      <c r="CY2711" s="78">
        <v>44196</v>
      </c>
      <c r="CZ2711" s="215" t="s">
        <v>545</v>
      </c>
      <c r="DA2711" s="212" t="s">
        <v>529</v>
      </c>
      <c r="DB2711" s="44" t="s">
        <v>655</v>
      </c>
      <c r="DC2711" s="44" t="s">
        <v>986</v>
      </c>
      <c r="DD2711" s="44" t="s">
        <v>532</v>
      </c>
    </row>
    <row r="2712" spans="83:108">
      <c r="CE2712" s="212"/>
      <c r="CF2712" s="213">
        <f>IF(ISNUMBER(SEARCH($H$2,$CG$3:$CG$3334)),MAX($CF$2:CF2711)+1,0)</f>
        <v>2710</v>
      </c>
      <c r="CG2712" s="220" t="s">
        <v>29148</v>
      </c>
      <c r="CH2712" s="212"/>
      <c r="CI2712" s="212"/>
      <c r="CJ2712" s="213" t="str">
        <f>IFERROR(VLOOKUP(ROWS($CJ$3:CJ2712),CF2712:CG6043,2,0),"")</f>
        <v>SIRAZOL_02710</v>
      </c>
      <c r="CK2712" s="212" t="s">
        <v>29149</v>
      </c>
      <c r="CL2712" s="212" t="s">
        <v>29150</v>
      </c>
      <c r="CM2712" s="78">
        <v>43465</v>
      </c>
      <c r="CN2712" s="212" t="s">
        <v>29151</v>
      </c>
      <c r="CO2712" s="212" t="s">
        <v>29152</v>
      </c>
      <c r="CP2712" s="212" t="s">
        <v>29153</v>
      </c>
      <c r="CQ2712" s="212" t="s">
        <v>29154</v>
      </c>
      <c r="CR2712" s="212" t="s">
        <v>29155</v>
      </c>
      <c r="CS2712" s="44">
        <v>2710</v>
      </c>
      <c r="CT2712" s="44" t="s">
        <v>29156</v>
      </c>
      <c r="CU2712" s="214">
        <v>16353</v>
      </c>
      <c r="CV2712" s="212" t="s">
        <v>29157</v>
      </c>
      <c r="CW2712" s="212" t="s">
        <v>1359</v>
      </c>
      <c r="CX2712" s="44" t="s">
        <v>654</v>
      </c>
      <c r="CY2712" s="78">
        <v>43465</v>
      </c>
      <c r="CZ2712" s="215" t="s">
        <v>576</v>
      </c>
      <c r="DA2712" s="212" t="s">
        <v>512</v>
      </c>
      <c r="DB2712" s="44" t="s">
        <v>530</v>
      </c>
      <c r="DC2712" s="44" t="s">
        <v>709</v>
      </c>
      <c r="DD2712" s="44" t="s">
        <v>532</v>
      </c>
    </row>
    <row r="2713" spans="83:108">
      <c r="CE2713" s="212"/>
      <c r="CF2713" s="213">
        <f>IF(ISNUMBER(SEARCH($H$2,$CG$3:$CG$3334)),MAX($CF$2:CF2712)+1,0)</f>
        <v>2711</v>
      </c>
      <c r="CG2713" s="220" t="s">
        <v>29158</v>
      </c>
      <c r="CH2713" s="212"/>
      <c r="CI2713" s="212"/>
      <c r="CJ2713" s="213" t="str">
        <f>IFERROR(VLOOKUP(ROWS($CJ$3:CJ2713),CF2713:CG6044,2,0),"")</f>
        <v>SIRDATE R_02711</v>
      </c>
      <c r="CK2713" s="212" t="s">
        <v>29159</v>
      </c>
      <c r="CL2713" s="212" t="s">
        <v>29160</v>
      </c>
      <c r="CM2713" s="78">
        <v>43131</v>
      </c>
      <c r="CN2713" s="212" t="s">
        <v>29161</v>
      </c>
      <c r="CO2713" s="212" t="s">
        <v>29162</v>
      </c>
      <c r="CP2713" s="212" t="s">
        <v>29163</v>
      </c>
      <c r="CQ2713" s="212" t="s">
        <v>29164</v>
      </c>
      <c r="CR2713" s="212" t="s">
        <v>29165</v>
      </c>
      <c r="CS2713" s="44">
        <v>2711</v>
      </c>
      <c r="CT2713" s="44" t="s">
        <v>29166</v>
      </c>
      <c r="CU2713" s="214">
        <v>13090</v>
      </c>
      <c r="CV2713" s="212" t="s">
        <v>29167</v>
      </c>
      <c r="CW2713" s="212" t="s">
        <v>11877</v>
      </c>
      <c r="CX2713" s="44" t="s">
        <v>1169</v>
      </c>
      <c r="CY2713" s="78">
        <v>43131</v>
      </c>
      <c r="CZ2713" s="215" t="s">
        <v>763</v>
      </c>
      <c r="DA2713" s="212" t="s">
        <v>512</v>
      </c>
      <c r="DB2713" s="44" t="s">
        <v>802</v>
      </c>
      <c r="DC2713" s="44" t="s">
        <v>11878</v>
      </c>
      <c r="DD2713" s="44" t="s">
        <v>532</v>
      </c>
    </row>
    <row r="2714" spans="83:108">
      <c r="CE2714" s="212"/>
      <c r="CF2714" s="213">
        <f>IF(ISNUMBER(SEARCH($H$2,$CG$3:$CG$3334)),MAX($CF$2:CF2713)+1,0)</f>
        <v>2712</v>
      </c>
      <c r="CG2714" s="220" t="s">
        <v>29168</v>
      </c>
      <c r="CH2714" s="212"/>
      <c r="CI2714" s="212"/>
      <c r="CJ2714" s="213" t="str">
        <f>IFERROR(VLOOKUP(ROWS($CJ$3:CJ2714),CF2714:CG6045,2,0),"")</f>
        <v>SIREN_02712</v>
      </c>
      <c r="CK2714" s="212" t="s">
        <v>29169</v>
      </c>
      <c r="CL2714" s="212" t="s">
        <v>29170</v>
      </c>
      <c r="CM2714" s="78">
        <v>43131</v>
      </c>
      <c r="CN2714" s="212" t="s">
        <v>29171</v>
      </c>
      <c r="CO2714" s="212" t="s">
        <v>29172</v>
      </c>
      <c r="CP2714" s="212" t="s">
        <v>29173</v>
      </c>
      <c r="CQ2714" s="212" t="s">
        <v>29174</v>
      </c>
      <c r="CR2714" s="212" t="s">
        <v>29175</v>
      </c>
      <c r="CS2714" s="44">
        <v>2712</v>
      </c>
      <c r="CT2714" s="44" t="s">
        <v>29176</v>
      </c>
      <c r="CU2714" s="214">
        <v>10450</v>
      </c>
      <c r="CV2714" s="212" t="s">
        <v>29177</v>
      </c>
      <c r="CW2714" s="212" t="s">
        <v>1593</v>
      </c>
      <c r="CX2714" s="44" t="s">
        <v>2814</v>
      </c>
      <c r="CY2714" s="78">
        <v>43131</v>
      </c>
      <c r="CZ2714" s="215" t="s">
        <v>601</v>
      </c>
      <c r="DA2714" s="212" t="s">
        <v>512</v>
      </c>
      <c r="DB2714" s="44" t="s">
        <v>641</v>
      </c>
      <c r="DC2714" s="44" t="s">
        <v>723</v>
      </c>
      <c r="DD2714" s="44" t="s">
        <v>532</v>
      </c>
    </row>
    <row r="2715" spans="83:108">
      <c r="CE2715" s="212"/>
      <c r="CF2715" s="213">
        <f>IF(ISNUMBER(SEARCH($H$2,$CG$3:$CG$3334)),MAX($CF$2:CF2714)+1,0)</f>
        <v>2713</v>
      </c>
      <c r="CG2715" s="220" t="s">
        <v>29178</v>
      </c>
      <c r="CH2715" s="212"/>
      <c r="CI2715" s="212"/>
      <c r="CJ2715" s="213" t="str">
        <f>IFERROR(VLOOKUP(ROWS($CJ$3:CJ2715),CF2715:CG6046,2,0),"")</f>
        <v>SIROCO_02713</v>
      </c>
      <c r="CK2715" s="212" t="s">
        <v>29179</v>
      </c>
      <c r="CL2715" s="212" t="s">
        <v>29180</v>
      </c>
      <c r="CM2715" s="78">
        <v>43465</v>
      </c>
      <c r="CN2715" s="212" t="s">
        <v>29181</v>
      </c>
      <c r="CO2715" s="212" t="s">
        <v>29182</v>
      </c>
      <c r="CP2715" s="212" t="s">
        <v>29183</v>
      </c>
      <c r="CQ2715" s="212" t="s">
        <v>29184</v>
      </c>
      <c r="CR2715" s="212" t="s">
        <v>29185</v>
      </c>
      <c r="CS2715" s="44">
        <v>2713</v>
      </c>
      <c r="CT2715" s="44" t="s">
        <v>29186</v>
      </c>
      <c r="CU2715" s="214">
        <v>16189</v>
      </c>
      <c r="CV2715" s="212" t="s">
        <v>29187</v>
      </c>
      <c r="CW2715" s="212" t="s">
        <v>18292</v>
      </c>
      <c r="CX2715" s="44" t="s">
        <v>1156</v>
      </c>
      <c r="CY2715" s="78">
        <v>43465</v>
      </c>
      <c r="CZ2715" s="215" t="s">
        <v>511</v>
      </c>
      <c r="DA2715" s="212" t="s">
        <v>737</v>
      </c>
      <c r="DB2715" s="44" t="s">
        <v>655</v>
      </c>
      <c r="DC2715" s="44" t="s">
        <v>18293</v>
      </c>
      <c r="DD2715" s="44" t="s">
        <v>532</v>
      </c>
    </row>
    <row r="2716" spans="83:108">
      <c r="CE2716" s="212"/>
      <c r="CF2716" s="213">
        <f>IF(ISNUMBER(SEARCH($H$2,$CG$3:$CG$3334)),MAX($CF$2:CF2715)+1,0)</f>
        <v>2714</v>
      </c>
      <c r="CG2716" s="220" t="s">
        <v>29188</v>
      </c>
      <c r="CH2716" s="212"/>
      <c r="CI2716" s="212"/>
      <c r="CJ2716" s="213" t="str">
        <f>IFERROR(VLOOKUP(ROWS($CJ$3:CJ2716),CF2716:CG6047,2,0),"")</f>
        <v>SIRTAKI_02714</v>
      </c>
      <c r="CK2716" s="212" t="s">
        <v>29189</v>
      </c>
      <c r="CL2716" s="212" t="s">
        <v>29190</v>
      </c>
      <c r="CM2716" s="78">
        <v>43769</v>
      </c>
      <c r="CN2716" s="212" t="s">
        <v>29191</v>
      </c>
      <c r="CO2716" s="212" t="s">
        <v>29192</v>
      </c>
      <c r="CP2716" s="212" t="s">
        <v>29193</v>
      </c>
      <c r="CQ2716" s="212" t="s">
        <v>29194</v>
      </c>
      <c r="CR2716" s="212" t="s">
        <v>29195</v>
      </c>
      <c r="CS2716" s="44">
        <v>2714</v>
      </c>
      <c r="CT2716" s="44" t="s">
        <v>29196</v>
      </c>
      <c r="CU2716" s="214">
        <v>16363</v>
      </c>
      <c r="CV2716" s="212" t="s">
        <v>29197</v>
      </c>
      <c r="CW2716" s="212" t="s">
        <v>6177</v>
      </c>
      <c r="CX2716" s="44" t="s">
        <v>1059</v>
      </c>
      <c r="CY2716" s="78">
        <v>43769</v>
      </c>
      <c r="CZ2716" s="215" t="s">
        <v>601</v>
      </c>
      <c r="DA2716" s="212" t="s">
        <v>737</v>
      </c>
      <c r="DB2716" s="44" t="s">
        <v>1690</v>
      </c>
      <c r="DC2716" s="44" t="s">
        <v>29198</v>
      </c>
      <c r="DD2716" s="44" t="s">
        <v>515</v>
      </c>
    </row>
    <row r="2717" spans="83:108">
      <c r="CE2717" s="212"/>
      <c r="CF2717" s="213">
        <f>IF(ISNUMBER(SEARCH($H$2,$CG$3:$CG$3334)),MAX($CF$2:CF2716)+1,0)</f>
        <v>2715</v>
      </c>
      <c r="CG2717" s="220" t="s">
        <v>29199</v>
      </c>
      <c r="CH2717" s="212"/>
      <c r="CI2717" s="212"/>
      <c r="CJ2717" s="213" t="str">
        <f>IFERROR(VLOOKUP(ROWS($CJ$3:CJ2717),CF2717:CG6048,2,0),"")</f>
        <v>SITARA_02715</v>
      </c>
      <c r="CK2717" s="212" t="s">
        <v>29200</v>
      </c>
      <c r="CL2717" s="212" t="s">
        <v>29201</v>
      </c>
      <c r="CM2717" s="78">
        <v>44561</v>
      </c>
      <c r="CN2717" s="212" t="s">
        <v>29202</v>
      </c>
      <c r="CO2717" s="212" t="s">
        <v>29203</v>
      </c>
      <c r="CP2717" s="212" t="s">
        <v>29204</v>
      </c>
      <c r="CQ2717" s="212" t="s">
        <v>29205</v>
      </c>
      <c r="CR2717" s="212" t="s">
        <v>29206</v>
      </c>
      <c r="CS2717" s="44">
        <v>2715</v>
      </c>
      <c r="CT2717" s="44" t="s">
        <v>29207</v>
      </c>
      <c r="CU2717" s="214">
        <v>16934</v>
      </c>
      <c r="CV2717" s="212" t="s">
        <v>29208</v>
      </c>
      <c r="CW2717" s="212" t="s">
        <v>2254</v>
      </c>
      <c r="CX2717" s="44" t="s">
        <v>3330</v>
      </c>
      <c r="CY2717" s="78">
        <v>44561</v>
      </c>
      <c r="CZ2717" s="215" t="s">
        <v>511</v>
      </c>
      <c r="DA2717" s="212" t="s">
        <v>512</v>
      </c>
      <c r="DB2717" s="44" t="s">
        <v>655</v>
      </c>
      <c r="DC2717" s="44" t="s">
        <v>2255</v>
      </c>
      <c r="DD2717" s="44" t="s">
        <v>532</v>
      </c>
    </row>
    <row r="2718" spans="83:108">
      <c r="CE2718" s="212"/>
      <c r="CF2718" s="213">
        <f>IF(ISNUMBER(SEARCH($H$2,$CG$3:$CG$3334)),MAX($CF$2:CF2717)+1,0)</f>
        <v>2716</v>
      </c>
      <c r="CG2718" s="220" t="s">
        <v>29209</v>
      </c>
      <c r="CH2718" s="212"/>
      <c r="CI2718" s="212"/>
      <c r="CJ2718" s="213" t="str">
        <f>IFERROR(VLOOKUP(ROWS($CJ$3:CJ2718),CF2718:CG6049,2,0),"")</f>
        <v>SITOFEX_02716</v>
      </c>
      <c r="CK2718" s="212" t="s">
        <v>29210</v>
      </c>
      <c r="CL2718" s="212" t="s">
        <v>29211</v>
      </c>
      <c r="CM2718" s="78">
        <v>43039</v>
      </c>
      <c r="CN2718" s="212" t="s">
        <v>29212</v>
      </c>
      <c r="CO2718" s="212" t="s">
        <v>29213</v>
      </c>
      <c r="CP2718" s="212" t="s">
        <v>29214</v>
      </c>
      <c r="CQ2718" s="212" t="s">
        <v>29215</v>
      </c>
      <c r="CR2718" s="212" t="s">
        <v>29216</v>
      </c>
      <c r="CS2718" s="44">
        <v>2716</v>
      </c>
      <c r="CT2718" s="44" t="s">
        <v>29217</v>
      </c>
      <c r="CU2718" s="214">
        <v>12828</v>
      </c>
      <c r="CV2718" s="212" t="s">
        <v>29218</v>
      </c>
      <c r="CW2718" s="212" t="s">
        <v>29219</v>
      </c>
      <c r="CX2718" s="44" t="s">
        <v>29220</v>
      </c>
      <c r="CY2718" s="78">
        <v>43039</v>
      </c>
      <c r="CZ2718" s="215" t="s">
        <v>29221</v>
      </c>
      <c r="DA2718" s="212" t="s">
        <v>546</v>
      </c>
      <c r="DB2718" s="44" t="s">
        <v>530</v>
      </c>
      <c r="DC2718" s="44" t="s">
        <v>29222</v>
      </c>
      <c r="DD2718" s="44" t="s">
        <v>532</v>
      </c>
    </row>
    <row r="2719" spans="83:108">
      <c r="CE2719" s="212"/>
      <c r="CF2719" s="213">
        <f>IF(ISNUMBER(SEARCH($H$2,$CG$3:$CG$3334)),MAX($CF$2:CF2718)+1,0)</f>
        <v>2717</v>
      </c>
      <c r="CG2719" s="220" t="s">
        <v>29223</v>
      </c>
      <c r="CH2719" s="212"/>
      <c r="CI2719" s="212"/>
      <c r="CJ2719" s="213" t="str">
        <f>IFERROR(VLOOKUP(ROWS($CJ$3:CJ2719),CF2719:CG6050,2,0),"")</f>
        <v>SKADI_02717</v>
      </c>
      <c r="CK2719" s="212" t="s">
        <v>29224</v>
      </c>
      <c r="CL2719" s="212" t="s">
        <v>29225</v>
      </c>
      <c r="CM2719" s="78">
        <v>43131</v>
      </c>
      <c r="CN2719" s="212" t="s">
        <v>29226</v>
      </c>
      <c r="CO2719" s="212" t="s">
        <v>29227</v>
      </c>
      <c r="CP2719" s="212" t="s">
        <v>29228</v>
      </c>
      <c r="CQ2719" s="212" t="s">
        <v>29229</v>
      </c>
      <c r="CR2719" s="212" t="s">
        <v>29230</v>
      </c>
      <c r="CS2719" s="44">
        <v>2717</v>
      </c>
      <c r="CT2719" s="44" t="s">
        <v>29231</v>
      </c>
      <c r="CU2719" s="214">
        <v>15585</v>
      </c>
      <c r="CV2719" s="212" t="s">
        <v>29232</v>
      </c>
      <c r="CW2719" s="212" t="s">
        <v>3140</v>
      </c>
      <c r="CX2719" s="44" t="s">
        <v>1943</v>
      </c>
      <c r="CY2719" s="78">
        <v>43131</v>
      </c>
      <c r="CZ2719" s="215" t="s">
        <v>576</v>
      </c>
      <c r="DA2719" s="212" t="s">
        <v>737</v>
      </c>
      <c r="DB2719" s="44" t="s">
        <v>919</v>
      </c>
      <c r="DC2719" s="44" t="s">
        <v>24182</v>
      </c>
      <c r="DD2719" s="44" t="s">
        <v>563</v>
      </c>
    </row>
    <row r="2720" spans="83:108">
      <c r="CE2720" s="212"/>
      <c r="CF2720" s="213">
        <f>IF(ISNUMBER(SEARCH($H$2,$CG$3:$CG$3334)),MAX($CF$2:CF2719)+1,0)</f>
        <v>2718</v>
      </c>
      <c r="CG2720" s="220" t="s">
        <v>29233</v>
      </c>
      <c r="CH2720" s="212"/>
      <c r="CI2720" s="212"/>
      <c r="CJ2720" s="213" t="str">
        <f>IFERROR(VLOOKUP(ROWS($CJ$3:CJ2720),CF2720:CG6051,2,0),"")</f>
        <v>SKORPIO EC_02718</v>
      </c>
      <c r="CK2720" s="212" t="s">
        <v>29234</v>
      </c>
      <c r="CL2720" s="212" t="s">
        <v>29235</v>
      </c>
      <c r="CM2720" s="78">
        <v>43131</v>
      </c>
      <c r="CN2720" s="212" t="s">
        <v>29236</v>
      </c>
      <c r="CO2720" s="212" t="s">
        <v>29237</v>
      </c>
      <c r="CP2720" s="212" t="s">
        <v>29238</v>
      </c>
      <c r="CQ2720" s="212" t="s">
        <v>29239</v>
      </c>
      <c r="CR2720" s="212" t="s">
        <v>29240</v>
      </c>
      <c r="CS2720" s="44">
        <v>2718</v>
      </c>
      <c r="CT2720" s="44" t="s">
        <v>29241</v>
      </c>
      <c r="CU2720" s="214">
        <v>11849</v>
      </c>
      <c r="CV2720" s="212" t="s">
        <v>29242</v>
      </c>
      <c r="CW2720" s="212" t="s">
        <v>6959</v>
      </c>
      <c r="CX2720" s="44" t="s">
        <v>1943</v>
      </c>
      <c r="CY2720" s="78">
        <v>43131</v>
      </c>
      <c r="CZ2720" s="215" t="s">
        <v>763</v>
      </c>
      <c r="DA2720" s="212" t="s">
        <v>529</v>
      </c>
      <c r="DB2720" s="44" t="s">
        <v>530</v>
      </c>
      <c r="DC2720" s="44" t="s">
        <v>7112</v>
      </c>
      <c r="DD2720" s="44" t="s">
        <v>563</v>
      </c>
    </row>
    <row r="2721" spans="83:108">
      <c r="CE2721" s="212"/>
      <c r="CF2721" s="213">
        <f>IF(ISNUMBER(SEARCH($H$2,$CG$3:$CG$3334)),MAX($CF$2:CF2720)+1,0)</f>
        <v>2719</v>
      </c>
      <c r="CG2721" s="220" t="s">
        <v>29243</v>
      </c>
      <c r="CH2721" s="212"/>
      <c r="CI2721" s="212"/>
      <c r="CJ2721" s="213" t="str">
        <f>IFERROR(VLOOKUP(ROWS($CJ$3:CJ2721),CF2721:CG6052,2,0),"")</f>
        <v>SLAON 200 EC_02719</v>
      </c>
      <c r="CK2721" s="212" t="s">
        <v>29244</v>
      </c>
      <c r="CL2721" s="212" t="s">
        <v>29245</v>
      </c>
      <c r="CM2721" s="78">
        <v>43312</v>
      </c>
      <c r="CN2721" s="212" t="s">
        <v>29246</v>
      </c>
      <c r="CO2721" s="212" t="s">
        <v>29247</v>
      </c>
      <c r="CP2721" s="212" t="s">
        <v>29248</v>
      </c>
      <c r="CQ2721" s="212" t="s">
        <v>29249</v>
      </c>
      <c r="CR2721" s="212" t="s">
        <v>29250</v>
      </c>
      <c r="CS2721" s="44">
        <v>2719</v>
      </c>
      <c r="CT2721" s="44" t="s">
        <v>29251</v>
      </c>
      <c r="CU2721" s="214">
        <v>14033</v>
      </c>
      <c r="CV2721" s="212" t="s">
        <v>29252</v>
      </c>
      <c r="CW2721" s="212" t="s">
        <v>16241</v>
      </c>
      <c r="CX2721" s="44" t="s">
        <v>3072</v>
      </c>
      <c r="CY2721" s="78">
        <v>43312</v>
      </c>
      <c r="CZ2721" s="215" t="s">
        <v>601</v>
      </c>
      <c r="DA2721" s="212" t="s">
        <v>529</v>
      </c>
      <c r="DB2721" s="44" t="s">
        <v>530</v>
      </c>
      <c r="DC2721" s="44" t="s">
        <v>1227</v>
      </c>
      <c r="DD2721" s="44" t="s">
        <v>563</v>
      </c>
    </row>
    <row r="2722" spans="83:108">
      <c r="CE2722" s="212"/>
      <c r="CF2722" s="213">
        <f>IF(ISNUMBER(SEARCH($H$2,$CG$3:$CG$3334)),MAX($CF$2:CF2721)+1,0)</f>
        <v>2720</v>
      </c>
      <c r="CG2722" s="220" t="s">
        <v>29253</v>
      </c>
      <c r="CH2722" s="212"/>
      <c r="CI2722" s="212"/>
      <c r="CJ2722" s="213" t="str">
        <f>IFERROR(VLOOKUP(ROWS($CJ$3:CJ2722),CF2722:CG6053,2,0),"")</f>
        <v>SLAON WDG_02720</v>
      </c>
      <c r="CK2722" s="212" t="s">
        <v>29254</v>
      </c>
      <c r="CL2722" s="212" t="s">
        <v>29255</v>
      </c>
      <c r="CM2722" s="78">
        <v>43312</v>
      </c>
      <c r="CN2722" s="212" t="s">
        <v>29256</v>
      </c>
      <c r="CO2722" s="212" t="s">
        <v>29257</v>
      </c>
      <c r="CP2722" s="212" t="s">
        <v>29258</v>
      </c>
      <c r="CQ2722" s="212" t="s">
        <v>29259</v>
      </c>
      <c r="CR2722" s="212" t="s">
        <v>29260</v>
      </c>
      <c r="CS2722" s="44">
        <v>2720</v>
      </c>
      <c r="CT2722" s="44" t="s">
        <v>29261</v>
      </c>
      <c r="CU2722" s="214">
        <v>14036</v>
      </c>
      <c r="CV2722" s="212" t="s">
        <v>29262</v>
      </c>
      <c r="CW2722" s="212" t="s">
        <v>16241</v>
      </c>
      <c r="CX2722" s="44" t="s">
        <v>3072</v>
      </c>
      <c r="CY2722" s="78">
        <v>43312</v>
      </c>
      <c r="CZ2722" s="215" t="s">
        <v>601</v>
      </c>
      <c r="DA2722" s="212" t="s">
        <v>529</v>
      </c>
      <c r="DB2722" s="44" t="s">
        <v>1911</v>
      </c>
      <c r="DC2722" s="44" t="s">
        <v>1440</v>
      </c>
      <c r="DD2722" s="44" t="s">
        <v>563</v>
      </c>
    </row>
    <row r="2723" spans="83:108">
      <c r="CE2723" s="212"/>
      <c r="CF2723" s="213">
        <f>IF(ISNUMBER(SEARCH($H$2,$CG$3:$CG$3334)),MAX($CF$2:CF2722)+1,0)</f>
        <v>2721</v>
      </c>
      <c r="CG2723" s="220" t="s">
        <v>29263</v>
      </c>
      <c r="CH2723" s="212"/>
      <c r="CI2723" s="212"/>
      <c r="CJ2723" s="213" t="str">
        <f>IFERROR(VLOOKUP(ROWS($CJ$3:CJ2723),CF2723:CG6054,2,0),"")</f>
        <v>SLASH_02721</v>
      </c>
      <c r="CK2723" s="212" t="s">
        <v>29264</v>
      </c>
      <c r="CL2723" s="212" t="s">
        <v>29265</v>
      </c>
      <c r="CM2723" s="78">
        <v>43220</v>
      </c>
      <c r="CN2723" s="212" t="s">
        <v>29266</v>
      </c>
      <c r="CO2723" s="212" t="s">
        <v>29267</v>
      </c>
      <c r="CP2723" s="212" t="s">
        <v>29268</v>
      </c>
      <c r="CQ2723" s="212" t="s">
        <v>29269</v>
      </c>
      <c r="CR2723" s="212" t="s">
        <v>29270</v>
      </c>
      <c r="CS2723" s="44">
        <v>2721</v>
      </c>
      <c r="CT2723" s="44" t="s">
        <v>29271</v>
      </c>
      <c r="CU2723" s="214">
        <v>11340</v>
      </c>
      <c r="CV2723" s="212" t="s">
        <v>29272</v>
      </c>
      <c r="CW2723" s="212" t="s">
        <v>2742</v>
      </c>
      <c r="CX2723" s="44" t="s">
        <v>1943</v>
      </c>
      <c r="CY2723" s="78">
        <v>43220</v>
      </c>
      <c r="CZ2723" s="215" t="s">
        <v>763</v>
      </c>
      <c r="DA2723" s="212" t="s">
        <v>512</v>
      </c>
      <c r="DB2723" s="44" t="s">
        <v>655</v>
      </c>
      <c r="DC2723" s="44" t="s">
        <v>29273</v>
      </c>
      <c r="DD2723" s="44" t="s">
        <v>851</v>
      </c>
    </row>
    <row r="2724" spans="83:108">
      <c r="CE2724" s="212"/>
      <c r="CF2724" s="213">
        <f>IF(ISNUMBER(SEARCH($H$2,$CG$3:$CG$3334)),MAX($CF$2:CF2723)+1,0)</f>
        <v>2722</v>
      </c>
      <c r="CG2724" s="220" t="s">
        <v>29274</v>
      </c>
      <c r="CH2724" s="212"/>
      <c r="CI2724" s="212"/>
      <c r="CJ2724" s="213" t="str">
        <f>IFERROR(VLOOKUP(ROWS($CJ$3:CJ2724),CF2724:CG6055,2,0),"")</f>
        <v>SLOGAN R_02722</v>
      </c>
      <c r="CK2724" s="212" t="s">
        <v>29275</v>
      </c>
      <c r="CL2724" s="212" t="s">
        <v>29276</v>
      </c>
      <c r="CM2724" s="78">
        <v>43312</v>
      </c>
      <c r="CN2724" s="212" t="s">
        <v>29277</v>
      </c>
      <c r="CO2724" s="212" t="s">
        <v>29278</v>
      </c>
      <c r="CP2724" s="212" t="s">
        <v>29279</v>
      </c>
      <c r="CQ2724" s="212" t="s">
        <v>29280</v>
      </c>
      <c r="CR2724" s="212" t="s">
        <v>29281</v>
      </c>
      <c r="CS2724" s="44">
        <v>2722</v>
      </c>
      <c r="CT2724" s="44" t="s">
        <v>29282</v>
      </c>
      <c r="CU2724" s="214">
        <v>10236</v>
      </c>
      <c r="CV2724" s="212" t="s">
        <v>29283</v>
      </c>
      <c r="CW2724" s="212" t="s">
        <v>12418</v>
      </c>
      <c r="CX2724" s="44" t="s">
        <v>789</v>
      </c>
      <c r="CY2724" s="78">
        <v>43312</v>
      </c>
      <c r="CZ2724" s="215" t="s">
        <v>763</v>
      </c>
      <c r="DA2724" s="212" t="s">
        <v>512</v>
      </c>
      <c r="DB2724" s="44" t="s">
        <v>802</v>
      </c>
      <c r="DC2724" s="44" t="s">
        <v>12419</v>
      </c>
      <c r="DD2724" s="44" t="s">
        <v>532</v>
      </c>
    </row>
    <row r="2725" spans="83:108">
      <c r="CE2725" s="212"/>
      <c r="CF2725" s="213">
        <f>IF(ISNUMBER(SEARCH($H$2,$CG$3:$CG$3334)),MAX($CF$2:CF2724)+1,0)</f>
        <v>2723</v>
      </c>
      <c r="CG2725" s="220" t="s">
        <v>29284</v>
      </c>
      <c r="CH2725" s="212"/>
      <c r="CI2725" s="212"/>
      <c r="CJ2725" s="213" t="str">
        <f>IFERROR(VLOOKUP(ROWS($CJ$3:CJ2725),CF2725:CG6056,2,0),"")</f>
        <v>SLOGAN TOP_02723</v>
      </c>
      <c r="CK2725" s="212" t="s">
        <v>29285</v>
      </c>
      <c r="CL2725" s="212" t="s">
        <v>29286</v>
      </c>
      <c r="CM2725" s="78">
        <v>43312</v>
      </c>
      <c r="CN2725" s="212" t="s">
        <v>29287</v>
      </c>
      <c r="CO2725" s="212" t="s">
        <v>29288</v>
      </c>
      <c r="CP2725" s="212" t="s">
        <v>29289</v>
      </c>
      <c r="CQ2725" s="212" t="s">
        <v>29290</v>
      </c>
      <c r="CR2725" s="212" t="s">
        <v>29291</v>
      </c>
      <c r="CS2725" s="44">
        <v>2723</v>
      </c>
      <c r="CT2725" s="44" t="s">
        <v>29292</v>
      </c>
      <c r="CU2725" s="214">
        <v>15844</v>
      </c>
      <c r="CV2725" s="212" t="s">
        <v>29293</v>
      </c>
      <c r="CW2725" s="212" t="s">
        <v>13572</v>
      </c>
      <c r="CX2725" s="44" t="s">
        <v>789</v>
      </c>
      <c r="CY2725" s="78">
        <v>43312</v>
      </c>
      <c r="CZ2725" s="215" t="s">
        <v>1313</v>
      </c>
      <c r="DA2725" s="212" t="s">
        <v>512</v>
      </c>
      <c r="DB2725" s="44" t="s">
        <v>641</v>
      </c>
      <c r="DC2725" s="44" t="s">
        <v>13573</v>
      </c>
      <c r="DD2725" s="44" t="s">
        <v>532</v>
      </c>
    </row>
    <row r="2726" spans="83:108">
      <c r="CE2726" s="212"/>
      <c r="CF2726" s="213">
        <f>IF(ISNUMBER(SEARCH($H$2,$CG$3:$CG$3334)),MAX($CF$2:CF2725)+1,0)</f>
        <v>2724</v>
      </c>
      <c r="CG2726" s="220" t="s">
        <v>29294</v>
      </c>
      <c r="CH2726" s="212"/>
      <c r="CI2726" s="212"/>
      <c r="CJ2726" s="213" t="str">
        <f>IFERROR(VLOOKUP(ROWS($CJ$3:CJ2726),CF2726:CG6057,2,0),"")</f>
        <v>SLUGGER 5_02724</v>
      </c>
      <c r="CK2726" s="212" t="s">
        <v>29295</v>
      </c>
      <c r="CL2726" s="212" t="s">
        <v>29296</v>
      </c>
      <c r="CM2726" s="78">
        <v>44347</v>
      </c>
      <c r="CN2726" s="212" t="s">
        <v>29297</v>
      </c>
      <c r="CO2726" s="212" t="s">
        <v>29298</v>
      </c>
      <c r="CP2726" s="212" t="s">
        <v>29299</v>
      </c>
      <c r="CQ2726" s="212" t="s">
        <v>29300</v>
      </c>
      <c r="CR2726" s="212" t="s">
        <v>29301</v>
      </c>
      <c r="CS2726" s="44">
        <v>2724</v>
      </c>
      <c r="CT2726" s="44" t="s">
        <v>29302</v>
      </c>
      <c r="CU2726" s="214">
        <v>16112</v>
      </c>
      <c r="CV2726" s="212" t="s">
        <v>29303</v>
      </c>
      <c r="CW2726" s="212" t="s">
        <v>1475</v>
      </c>
      <c r="CX2726" s="44" t="s">
        <v>1524</v>
      </c>
      <c r="CY2726" s="78">
        <v>44347</v>
      </c>
      <c r="CZ2726" s="215" t="s">
        <v>511</v>
      </c>
      <c r="DA2726" s="212" t="s">
        <v>1477</v>
      </c>
      <c r="DB2726" s="44" t="s">
        <v>1478</v>
      </c>
      <c r="DC2726" s="44" t="s">
        <v>908</v>
      </c>
      <c r="DD2726" s="44" t="s">
        <v>532</v>
      </c>
    </row>
    <row r="2727" spans="83:108">
      <c r="CE2727" s="212"/>
      <c r="CF2727" s="213">
        <f>IF(ISNUMBER(SEARCH($H$2,$CG$3:$CG$3334)),MAX($CF$2:CF2726)+1,0)</f>
        <v>2725</v>
      </c>
      <c r="CG2727" s="220" t="s">
        <v>29304</v>
      </c>
      <c r="CH2727" s="212"/>
      <c r="CI2727" s="212"/>
      <c r="CJ2727" s="213" t="str">
        <f>IFERROR(VLOOKUP(ROWS($CJ$3:CJ2727),CF2727:CG6058,2,0),"")</f>
        <v>SLUGMET_02725</v>
      </c>
      <c r="CK2727" s="212" t="s">
        <v>29305</v>
      </c>
      <c r="CL2727" s="212" t="s">
        <v>29306</v>
      </c>
      <c r="CM2727" s="78">
        <v>44347</v>
      </c>
      <c r="CN2727" s="212" t="s">
        <v>29307</v>
      </c>
      <c r="CO2727" s="212" t="s">
        <v>29308</v>
      </c>
      <c r="CP2727" s="212" t="s">
        <v>29309</v>
      </c>
      <c r="CQ2727" s="212" t="s">
        <v>29310</v>
      </c>
      <c r="CR2727" s="212" t="s">
        <v>29311</v>
      </c>
      <c r="CS2727" s="44">
        <v>2725</v>
      </c>
      <c r="CT2727" s="44" t="s">
        <v>29312</v>
      </c>
      <c r="CU2727" s="214">
        <v>11467</v>
      </c>
      <c r="CV2727" s="212" t="s">
        <v>29313</v>
      </c>
      <c r="CW2727" s="212" t="s">
        <v>1475</v>
      </c>
      <c r="CX2727" s="44" t="s">
        <v>510</v>
      </c>
      <c r="CY2727" s="78">
        <v>44347</v>
      </c>
      <c r="CZ2727" s="215" t="s">
        <v>545</v>
      </c>
      <c r="DA2727" s="212" t="s">
        <v>1477</v>
      </c>
      <c r="DB2727" s="44" t="s">
        <v>1478</v>
      </c>
      <c r="DC2727" s="44" t="s">
        <v>908</v>
      </c>
      <c r="DD2727" s="44" t="s">
        <v>532</v>
      </c>
    </row>
    <row r="2728" spans="83:108">
      <c r="CE2728" s="212"/>
      <c r="CF2728" s="213">
        <f>IF(ISNUMBER(SEARCH($H$2,$CG$3:$CG$3334)),MAX($CF$2:CF2727)+1,0)</f>
        <v>2726</v>
      </c>
      <c r="CG2728" s="220" t="s">
        <v>29314</v>
      </c>
      <c r="CH2728" s="212"/>
      <c r="CI2728" s="212"/>
      <c r="CJ2728" s="213" t="str">
        <f>IFERROR(VLOOKUP(ROWS($CJ$3:CJ2728),CF2728:CG6059,2,0),"")</f>
        <v>SLUXX_02726</v>
      </c>
      <c r="CK2728" s="212" t="s">
        <v>29315</v>
      </c>
      <c r="CL2728" s="212" t="s">
        <v>29316</v>
      </c>
      <c r="CM2728" s="78">
        <v>47848</v>
      </c>
      <c r="CN2728" s="212" t="s">
        <v>29317</v>
      </c>
      <c r="CO2728" s="212" t="s">
        <v>29318</v>
      </c>
      <c r="CP2728" s="212" t="s">
        <v>29319</v>
      </c>
      <c r="CQ2728" s="212" t="s">
        <v>29320</v>
      </c>
      <c r="CR2728" s="212" t="s">
        <v>29321</v>
      </c>
      <c r="CS2728" s="44">
        <v>2726</v>
      </c>
      <c r="CT2728" s="44" t="s">
        <v>29322</v>
      </c>
      <c r="CU2728" s="214">
        <v>14764</v>
      </c>
      <c r="CV2728" s="212" t="s">
        <v>29323</v>
      </c>
      <c r="CW2728" s="212" t="s">
        <v>2374</v>
      </c>
      <c r="CX2728" s="44" t="s">
        <v>2389</v>
      </c>
      <c r="CY2728" s="78">
        <v>47848</v>
      </c>
      <c r="CZ2728" s="215" t="s">
        <v>545</v>
      </c>
      <c r="DA2728" s="212" t="s">
        <v>1477</v>
      </c>
      <c r="DB2728" s="44" t="s">
        <v>1478</v>
      </c>
      <c r="DC2728" s="44" t="s">
        <v>1144</v>
      </c>
      <c r="DD2728" s="44" t="s">
        <v>532</v>
      </c>
    </row>
    <row r="2729" spans="83:108">
      <c r="CE2729" s="212"/>
      <c r="CF2729" s="213">
        <f>IF(ISNUMBER(SEARCH($H$2,$CG$3:$CG$3334)),MAX($CF$2:CF2728)+1,0)</f>
        <v>2727</v>
      </c>
      <c r="CG2729" s="220" t="s">
        <v>29324</v>
      </c>
      <c r="CH2729" s="212"/>
      <c r="CI2729" s="212"/>
      <c r="CJ2729" s="213" t="str">
        <f>IFERROR(VLOOKUP(ROWS($CJ$3:CJ2729),CF2729:CG6060,2,0),"")</f>
        <v>SMART 440 EW_02727</v>
      </c>
      <c r="CK2729" s="212" t="s">
        <v>29325</v>
      </c>
      <c r="CL2729" s="212" t="s">
        <v>29326</v>
      </c>
      <c r="CM2729" s="78">
        <v>44316</v>
      </c>
      <c r="CN2729" s="212" t="s">
        <v>29327</v>
      </c>
      <c r="CO2729" s="212" t="s">
        <v>29328</v>
      </c>
      <c r="CP2729" s="212" t="s">
        <v>29329</v>
      </c>
      <c r="CQ2729" s="212" t="s">
        <v>29330</v>
      </c>
      <c r="CR2729" s="212" t="s">
        <v>29331</v>
      </c>
      <c r="CS2729" s="44">
        <v>2727</v>
      </c>
      <c r="CT2729" s="44" t="s">
        <v>29332</v>
      </c>
      <c r="CU2729" s="214">
        <v>16053</v>
      </c>
      <c r="CV2729" s="212" t="s">
        <v>29333</v>
      </c>
      <c r="CW2729" s="212" t="s">
        <v>29334</v>
      </c>
      <c r="CX2729" s="44" t="s">
        <v>2550</v>
      </c>
      <c r="CY2729" s="78">
        <v>44316</v>
      </c>
      <c r="CZ2729" s="215" t="s">
        <v>511</v>
      </c>
      <c r="DA2729" s="212" t="s">
        <v>561</v>
      </c>
      <c r="DB2729" s="44" t="s">
        <v>626</v>
      </c>
      <c r="DC2729" s="44" t="s">
        <v>723</v>
      </c>
      <c r="DD2729" s="44" t="s">
        <v>515</v>
      </c>
    </row>
    <row r="2730" spans="83:108">
      <c r="CE2730" s="212"/>
      <c r="CF2730" s="213">
        <f>IF(ISNUMBER(SEARCH($H$2,$CG$3:$CG$3334)),MAX($CF$2:CF2729)+1,0)</f>
        <v>2728</v>
      </c>
      <c r="CG2730" s="220" t="s">
        <v>29335</v>
      </c>
      <c r="CH2730" s="212"/>
      <c r="CI2730" s="212"/>
      <c r="CJ2730" s="213" t="str">
        <f>IFERROR(VLOOKUP(ROWS($CJ$3:CJ2730),CF2730:CG6061,2,0),"")</f>
        <v>SMARTFRESH_02728</v>
      </c>
      <c r="CK2730" s="212" t="s">
        <v>29336</v>
      </c>
      <c r="CL2730" s="212" t="s">
        <v>29337</v>
      </c>
      <c r="CM2730" s="78">
        <v>43039</v>
      </c>
      <c r="CN2730" s="212" t="s">
        <v>29338</v>
      </c>
      <c r="CO2730" s="212" t="s">
        <v>29339</v>
      </c>
      <c r="CP2730" s="212" t="s">
        <v>29340</v>
      </c>
      <c r="CQ2730" s="212" t="s">
        <v>29341</v>
      </c>
      <c r="CR2730" s="212" t="s">
        <v>29342</v>
      </c>
      <c r="CS2730" s="44">
        <v>2728</v>
      </c>
      <c r="CT2730" s="44" t="s">
        <v>29343</v>
      </c>
      <c r="CU2730" s="214">
        <v>12867</v>
      </c>
      <c r="CV2730" s="212" t="s">
        <v>29344</v>
      </c>
      <c r="CW2730" s="212" t="s">
        <v>27345</v>
      </c>
      <c r="CX2730" s="44" t="s">
        <v>27346</v>
      </c>
      <c r="CY2730" s="78">
        <v>43039</v>
      </c>
      <c r="CZ2730" s="215" t="s">
        <v>545</v>
      </c>
      <c r="DA2730" s="212" t="s">
        <v>546</v>
      </c>
      <c r="DB2730" s="44" t="s">
        <v>6430</v>
      </c>
      <c r="DC2730" s="44" t="s">
        <v>29345</v>
      </c>
      <c r="DD2730" s="44" t="s">
        <v>532</v>
      </c>
    </row>
    <row r="2731" spans="83:108">
      <c r="CE2731" s="212"/>
      <c r="CF2731" s="213">
        <f>IF(ISNUMBER(SEARCH($H$2,$CG$3:$CG$3334)),MAX($CF$2:CF2730)+1,0)</f>
        <v>2729</v>
      </c>
      <c r="CG2731" s="220" t="s">
        <v>29346</v>
      </c>
      <c r="CH2731" s="212"/>
      <c r="CI2731" s="212"/>
      <c r="CJ2731" s="213" t="str">
        <f>IFERROR(VLOOKUP(ROWS($CJ$3:CJ2731),CF2731:CG6062,2,0),"")</f>
        <v>SMARTFRESH PROTABS (IN ASSOCIAZIONE CON SMARTFRESH PROACTIVATORS)_02729</v>
      </c>
      <c r="CK2731" s="212" t="s">
        <v>29347</v>
      </c>
      <c r="CL2731" s="212" t="s">
        <v>29348</v>
      </c>
      <c r="CM2731" s="78">
        <v>43039</v>
      </c>
      <c r="CN2731" s="212" t="s">
        <v>29349</v>
      </c>
      <c r="CO2731" s="212" t="s">
        <v>29350</v>
      </c>
      <c r="CP2731" s="212" t="s">
        <v>29351</v>
      </c>
      <c r="CQ2731" s="212" t="s">
        <v>29352</v>
      </c>
      <c r="CR2731" s="212" t="s">
        <v>29353</v>
      </c>
      <c r="CS2731" s="44">
        <v>2729</v>
      </c>
      <c r="CT2731" s="44" t="s">
        <v>29354</v>
      </c>
      <c r="CU2731" s="214">
        <v>16244</v>
      </c>
      <c r="CV2731" s="212" t="s">
        <v>29355</v>
      </c>
      <c r="CW2731" s="212" t="s">
        <v>27345</v>
      </c>
      <c r="CX2731" s="44" t="s">
        <v>27346</v>
      </c>
      <c r="CY2731" s="78">
        <v>43039</v>
      </c>
      <c r="CZ2731" s="215" t="s">
        <v>511</v>
      </c>
      <c r="DA2731" s="212" t="s">
        <v>546</v>
      </c>
      <c r="DB2731" s="44" t="s">
        <v>6430</v>
      </c>
      <c r="DC2731" s="44" t="s">
        <v>29356</v>
      </c>
      <c r="DD2731" s="44" t="s">
        <v>682</v>
      </c>
    </row>
    <row r="2732" spans="83:108">
      <c r="CE2732" s="212"/>
      <c r="CF2732" s="213">
        <f>IF(ISNUMBER(SEARCH($H$2,$CG$3:$CG$3334)),MAX($CF$2:CF2731)+1,0)</f>
        <v>2730</v>
      </c>
      <c r="CG2732" s="220" t="s">
        <v>29357</v>
      </c>
      <c r="CH2732" s="212"/>
      <c r="CI2732" s="212"/>
      <c r="CJ2732" s="213" t="str">
        <f>IFERROR(VLOOKUP(ROWS($CJ$3:CJ2732),CF2732:CG6063,2,0),"")</f>
        <v>SMARTFRESH SMARTTABS_02730</v>
      </c>
      <c r="CK2732" s="212" t="s">
        <v>29358</v>
      </c>
      <c r="CL2732" s="212" t="s">
        <v>29359</v>
      </c>
      <c r="CM2732" s="78">
        <v>43039</v>
      </c>
      <c r="CN2732" s="212" t="s">
        <v>29360</v>
      </c>
      <c r="CO2732" s="212" t="s">
        <v>29361</v>
      </c>
      <c r="CP2732" s="212" t="s">
        <v>29362</v>
      </c>
      <c r="CQ2732" s="212" t="s">
        <v>29363</v>
      </c>
      <c r="CR2732" s="212" t="s">
        <v>29364</v>
      </c>
      <c r="CS2732" s="44">
        <v>2730</v>
      </c>
      <c r="CT2732" s="44" t="s">
        <v>29365</v>
      </c>
      <c r="CU2732" s="214">
        <v>12499</v>
      </c>
      <c r="CV2732" s="212" t="s">
        <v>29366</v>
      </c>
      <c r="CW2732" s="212" t="s">
        <v>27345</v>
      </c>
      <c r="CX2732" s="44" t="s">
        <v>27346</v>
      </c>
      <c r="CY2732" s="78">
        <v>43039</v>
      </c>
      <c r="CZ2732" s="215" t="s">
        <v>640</v>
      </c>
      <c r="DA2732" s="212" t="s">
        <v>546</v>
      </c>
      <c r="DB2732" s="44" t="s">
        <v>4576</v>
      </c>
      <c r="DC2732" s="44" t="s">
        <v>29367</v>
      </c>
      <c r="DD2732" s="44" t="s">
        <v>532</v>
      </c>
    </row>
    <row r="2733" spans="83:108">
      <c r="CE2733" s="212"/>
      <c r="CF2733" s="213">
        <f>IF(ISNUMBER(SEARCH($H$2,$CG$3:$CG$3334)),MAX($CF$2:CF2732)+1,0)</f>
        <v>2731</v>
      </c>
      <c r="CG2733" s="220" t="s">
        <v>29368</v>
      </c>
      <c r="CH2733" s="212"/>
      <c r="CI2733" s="212"/>
      <c r="CJ2733" s="213" t="str">
        <f>IFERROR(VLOOKUP(ROWS($CJ$3:CJ2733),CF2733:CG6064,2,0),"")</f>
        <v>SNOW_02731</v>
      </c>
      <c r="CK2733" s="212" t="s">
        <v>29369</v>
      </c>
      <c r="CL2733" s="212" t="s">
        <v>29370</v>
      </c>
      <c r="CM2733" s="78">
        <v>44561</v>
      </c>
      <c r="CN2733" s="212" t="s">
        <v>29371</v>
      </c>
      <c r="CO2733" s="212" t="s">
        <v>29372</v>
      </c>
      <c r="CP2733" s="212" t="s">
        <v>29373</v>
      </c>
      <c r="CQ2733" s="212" t="s">
        <v>29374</v>
      </c>
      <c r="CR2733" s="212" t="s">
        <v>29375</v>
      </c>
      <c r="CS2733" s="44">
        <v>2731</v>
      </c>
      <c r="CT2733" s="44" t="s">
        <v>29376</v>
      </c>
      <c r="CU2733" s="214">
        <v>12030</v>
      </c>
      <c r="CV2733" s="212" t="s">
        <v>29377</v>
      </c>
      <c r="CW2733" s="212" t="s">
        <v>5431</v>
      </c>
      <c r="CX2733" s="44" t="s">
        <v>10677</v>
      </c>
      <c r="CY2733" s="78">
        <v>44561</v>
      </c>
      <c r="CZ2733" s="215" t="s">
        <v>601</v>
      </c>
      <c r="DA2733" s="212" t="s">
        <v>512</v>
      </c>
      <c r="DB2733" s="44" t="s">
        <v>530</v>
      </c>
      <c r="DC2733" s="44" t="s">
        <v>8828</v>
      </c>
      <c r="DD2733" s="44" t="s">
        <v>532</v>
      </c>
    </row>
    <row r="2734" spans="83:108">
      <c r="CE2734" s="212"/>
      <c r="CF2734" s="213">
        <f>IF(ISNUMBER(SEARCH($H$2,$CG$3:$CG$3334)),MAX($CF$2:CF2733)+1,0)</f>
        <v>2732</v>
      </c>
      <c r="CG2734" s="220" t="s">
        <v>29378</v>
      </c>
      <c r="CH2734" s="212"/>
      <c r="CI2734" s="212"/>
      <c r="CJ2734" s="213" t="str">
        <f>IFERROR(VLOOKUP(ROWS($CJ$3:CJ2734),CF2734:CG6065,2,0),"")</f>
        <v>SOFREVAL 80 MICRO_02732</v>
      </c>
      <c r="CK2734" s="212" t="s">
        <v>29379</v>
      </c>
      <c r="CL2734" s="212" t="s">
        <v>29380</v>
      </c>
      <c r="CM2734" s="78">
        <v>44196</v>
      </c>
      <c r="CN2734" s="212" t="s">
        <v>29381</v>
      </c>
      <c r="CO2734" s="212" t="s">
        <v>29382</v>
      </c>
      <c r="CP2734" s="212" t="s">
        <v>29383</v>
      </c>
      <c r="CQ2734" s="212" t="s">
        <v>29384</v>
      </c>
      <c r="CR2734" s="212" t="s">
        <v>29385</v>
      </c>
      <c r="CS2734" s="44">
        <v>2732</v>
      </c>
      <c r="CT2734" s="44" t="s">
        <v>29386</v>
      </c>
      <c r="CU2734" s="214">
        <v>10141</v>
      </c>
      <c r="CV2734" s="212" t="s">
        <v>29387</v>
      </c>
      <c r="CW2734" s="212" t="s">
        <v>985</v>
      </c>
      <c r="CX2734" s="44" t="s">
        <v>2814</v>
      </c>
      <c r="CY2734" s="78">
        <v>44196</v>
      </c>
      <c r="CZ2734" s="215" t="s">
        <v>640</v>
      </c>
      <c r="DA2734" s="212" t="s">
        <v>512</v>
      </c>
      <c r="DB2734" s="44" t="s">
        <v>2924</v>
      </c>
      <c r="DC2734" s="44" t="s">
        <v>986</v>
      </c>
      <c r="DD2734" s="44" t="s">
        <v>532</v>
      </c>
    </row>
    <row r="2735" spans="83:108">
      <c r="CE2735" s="212"/>
      <c r="CF2735" s="213">
        <f>IF(ISNUMBER(SEARCH($H$2,$CG$3:$CG$3334)),MAX($CF$2:CF2734)+1,0)</f>
        <v>2733</v>
      </c>
      <c r="CG2735" s="220" t="s">
        <v>29388</v>
      </c>
      <c r="CH2735" s="212"/>
      <c r="CI2735" s="212"/>
      <c r="CJ2735" s="213" t="str">
        <f>IFERROR(VLOOKUP(ROWS($CJ$3:CJ2735),CF2735:CG6066,2,0),"")</f>
        <v>SOFREVAL 80 WP_02733</v>
      </c>
      <c r="CK2735" s="212" t="s">
        <v>29389</v>
      </c>
      <c r="CL2735" s="212" t="s">
        <v>29390</v>
      </c>
      <c r="CM2735" s="78">
        <v>44196</v>
      </c>
      <c r="CN2735" s="212" t="s">
        <v>29391</v>
      </c>
      <c r="CO2735" s="212" t="s">
        <v>29392</v>
      </c>
      <c r="CP2735" s="212" t="s">
        <v>29393</v>
      </c>
      <c r="CQ2735" s="212" t="s">
        <v>29394</v>
      </c>
      <c r="CR2735" s="212" t="s">
        <v>29395</v>
      </c>
      <c r="CS2735" s="44">
        <v>2733</v>
      </c>
      <c r="CT2735" s="44" t="s">
        <v>29396</v>
      </c>
      <c r="CU2735" s="214">
        <v>11509</v>
      </c>
      <c r="CV2735" s="212" t="s">
        <v>29397</v>
      </c>
      <c r="CW2735" s="212" t="s">
        <v>985</v>
      </c>
      <c r="CX2735" s="44" t="s">
        <v>7242</v>
      </c>
      <c r="CY2735" s="78">
        <v>44196</v>
      </c>
      <c r="CZ2735" s="215" t="s">
        <v>640</v>
      </c>
      <c r="DA2735" s="212" t="s">
        <v>512</v>
      </c>
      <c r="DB2735" s="44" t="s">
        <v>802</v>
      </c>
      <c r="DC2735" s="44" t="s">
        <v>986</v>
      </c>
      <c r="DD2735" s="44" t="s">
        <v>532</v>
      </c>
    </row>
    <row r="2736" spans="83:108">
      <c r="CE2736" s="212"/>
      <c r="CF2736" s="213">
        <f>IF(ISNUMBER(SEARCH($H$2,$CG$3:$CG$3334)),MAX($CF$2:CF2735)+1,0)</f>
        <v>2734</v>
      </c>
      <c r="CG2736" s="220" t="s">
        <v>29398</v>
      </c>
      <c r="CH2736" s="212"/>
      <c r="CI2736" s="212"/>
      <c r="CJ2736" s="213" t="str">
        <f>IFERROR(VLOOKUP(ROWS($CJ$3:CJ2736),CF2736:CG6067,2,0),"")</f>
        <v>SOL MICRO GD_02734</v>
      </c>
      <c r="CK2736" s="212" t="s">
        <v>29399</v>
      </c>
      <c r="CL2736" s="212" t="s">
        <v>29400</v>
      </c>
      <c r="CM2736" s="78">
        <v>44196</v>
      </c>
      <c r="CN2736" s="212" t="s">
        <v>29401</v>
      </c>
      <c r="CO2736" s="212" t="s">
        <v>29402</v>
      </c>
      <c r="CP2736" s="212" t="s">
        <v>29403</v>
      </c>
      <c r="CQ2736" s="212" t="s">
        <v>29404</v>
      </c>
      <c r="CR2736" s="212" t="s">
        <v>29405</v>
      </c>
      <c r="CS2736" s="44">
        <v>2734</v>
      </c>
      <c r="CT2736" s="44" t="s">
        <v>29406</v>
      </c>
      <c r="CU2736" s="214">
        <v>9880</v>
      </c>
      <c r="CV2736" s="212" t="s">
        <v>29407</v>
      </c>
      <c r="CW2736" s="212" t="s">
        <v>985</v>
      </c>
      <c r="CX2736" s="44" t="s">
        <v>7433</v>
      </c>
      <c r="CY2736" s="78">
        <v>44196</v>
      </c>
      <c r="CZ2736" s="215" t="s">
        <v>640</v>
      </c>
      <c r="DA2736" s="212" t="s">
        <v>512</v>
      </c>
      <c r="DB2736" s="44" t="s">
        <v>1911</v>
      </c>
      <c r="DC2736" s="44" t="s">
        <v>986</v>
      </c>
      <c r="DD2736" s="44" t="s">
        <v>532</v>
      </c>
    </row>
    <row r="2737" spans="83:108">
      <c r="CE2737" s="212"/>
      <c r="CF2737" s="213">
        <f>IF(ISNUMBER(SEARCH($H$2,$CG$3:$CG$3334)),MAX($CF$2:CF2736)+1,0)</f>
        <v>2735</v>
      </c>
      <c r="CG2737" s="220" t="s">
        <v>29408</v>
      </c>
      <c r="CH2737" s="212"/>
      <c r="CI2737" s="212"/>
      <c r="CJ2737" s="213" t="str">
        <f>IFERROR(VLOOKUP(ROWS($CJ$3:CJ2737),CF2737:CG6068,2,0),"")</f>
        <v>SOLADO GOLD_02735</v>
      </c>
      <c r="CK2737" s="212" t="s">
        <v>29409</v>
      </c>
      <c r="CL2737" s="212" t="s">
        <v>29410</v>
      </c>
      <c r="CM2737" s="78">
        <v>43100</v>
      </c>
      <c r="CN2737" s="212" t="s">
        <v>29411</v>
      </c>
      <c r="CO2737" s="212" t="s">
        <v>29412</v>
      </c>
      <c r="CP2737" s="212" t="s">
        <v>29413</v>
      </c>
      <c r="CQ2737" s="212" t="s">
        <v>29414</v>
      </c>
      <c r="CR2737" s="212" t="s">
        <v>29415</v>
      </c>
      <c r="CS2737" s="44">
        <v>2735</v>
      </c>
      <c r="CT2737" s="44" t="s">
        <v>29416</v>
      </c>
      <c r="CU2737" s="214">
        <v>9056</v>
      </c>
      <c r="CV2737" s="212" t="s">
        <v>29417</v>
      </c>
      <c r="CW2737" s="212" t="s">
        <v>3802</v>
      </c>
      <c r="CX2737" s="44" t="s">
        <v>5486</v>
      </c>
      <c r="CY2737" s="78">
        <v>43100</v>
      </c>
      <c r="CZ2737" s="215" t="s">
        <v>545</v>
      </c>
      <c r="DA2737" s="212" t="s">
        <v>737</v>
      </c>
      <c r="DB2737" s="44" t="s">
        <v>919</v>
      </c>
      <c r="DC2737" s="44" t="s">
        <v>5487</v>
      </c>
      <c r="DD2737" s="44" t="s">
        <v>563</v>
      </c>
    </row>
    <row r="2738" spans="83:108">
      <c r="CE2738" s="212"/>
      <c r="CF2738" s="213">
        <f>IF(ISNUMBER(SEARCH($H$2,$CG$3:$CG$3334)),MAX($CF$2:CF2737)+1,0)</f>
        <v>2736</v>
      </c>
      <c r="CG2738" s="220" t="s">
        <v>29418</v>
      </c>
      <c r="CH2738" s="212"/>
      <c r="CI2738" s="212"/>
      <c r="CJ2738" s="213" t="str">
        <f>IFERROR(VLOOKUP(ROWS($CJ$3:CJ2738),CF2738:CG6069,2,0),"")</f>
        <v>SOLEAS_02736</v>
      </c>
      <c r="CK2738" s="212" t="s">
        <v>29419</v>
      </c>
      <c r="CL2738" s="212" t="s">
        <v>29420</v>
      </c>
      <c r="CM2738" s="78">
        <v>43220</v>
      </c>
      <c r="CN2738" s="212" t="s">
        <v>29421</v>
      </c>
      <c r="CO2738" s="212" t="s">
        <v>29422</v>
      </c>
      <c r="CP2738" s="212" t="s">
        <v>29423</v>
      </c>
      <c r="CQ2738" s="212" t="s">
        <v>29424</v>
      </c>
      <c r="CR2738" s="212" t="s">
        <v>29425</v>
      </c>
      <c r="CS2738" s="44">
        <v>2736</v>
      </c>
      <c r="CT2738" s="44" t="s">
        <v>29426</v>
      </c>
      <c r="CU2738" s="214">
        <v>8933</v>
      </c>
      <c r="CV2738" s="212" t="s">
        <v>29427</v>
      </c>
      <c r="CW2738" s="212" t="s">
        <v>3572</v>
      </c>
      <c r="CX2738" s="44" t="s">
        <v>789</v>
      </c>
      <c r="CY2738" s="78">
        <v>43220</v>
      </c>
      <c r="CZ2738" s="215" t="s">
        <v>601</v>
      </c>
      <c r="DA2738" s="212" t="s">
        <v>512</v>
      </c>
      <c r="DB2738" s="44" t="s">
        <v>655</v>
      </c>
      <c r="DC2738" s="44" t="s">
        <v>5386</v>
      </c>
      <c r="DD2738" s="44" t="s">
        <v>563</v>
      </c>
    </row>
    <row r="2739" spans="83:108">
      <c r="CE2739" s="212"/>
      <c r="CF2739" s="213">
        <f>IF(ISNUMBER(SEARCH($H$2,$CG$3:$CG$3334)),MAX($CF$2:CF2738)+1,0)</f>
        <v>2737</v>
      </c>
      <c r="CG2739" s="220" t="s">
        <v>29428</v>
      </c>
      <c r="CH2739" s="212"/>
      <c r="CI2739" s="212"/>
      <c r="CJ2739" s="213" t="str">
        <f>IFERROR(VLOOKUP(ROWS($CJ$3:CJ2739),CF2739:CG6070,2,0),"")</f>
        <v>SOLEIL 50 WG_02737</v>
      </c>
      <c r="CK2739" s="212" t="s">
        <v>29429</v>
      </c>
      <c r="CL2739" s="212" t="s">
        <v>29430</v>
      </c>
      <c r="CM2739" s="78">
        <v>43312</v>
      </c>
      <c r="CN2739" s="212" t="s">
        <v>29431</v>
      </c>
      <c r="CO2739" s="212" t="s">
        <v>29432</v>
      </c>
      <c r="CP2739" s="212" t="s">
        <v>29433</v>
      </c>
      <c r="CQ2739" s="212" t="s">
        <v>29434</v>
      </c>
      <c r="CR2739" s="212" t="s">
        <v>29435</v>
      </c>
      <c r="CS2739" s="44">
        <v>2737</v>
      </c>
      <c r="CT2739" s="44" t="s">
        <v>29436</v>
      </c>
      <c r="CU2739" s="214">
        <v>16459</v>
      </c>
      <c r="CV2739" s="212" t="s">
        <v>29437</v>
      </c>
      <c r="CW2739" s="212" t="s">
        <v>814</v>
      </c>
      <c r="CX2739" s="44" t="s">
        <v>963</v>
      </c>
      <c r="CY2739" s="78">
        <v>43312</v>
      </c>
      <c r="CZ2739" s="215" t="s">
        <v>511</v>
      </c>
      <c r="DA2739" s="212" t="s">
        <v>512</v>
      </c>
      <c r="DB2739" s="44" t="s">
        <v>641</v>
      </c>
      <c r="DC2739" s="44" t="s">
        <v>1326</v>
      </c>
      <c r="DD2739" s="44" t="s">
        <v>532</v>
      </c>
    </row>
    <row r="2740" spans="83:108">
      <c r="CE2740" s="212"/>
      <c r="CF2740" s="213">
        <f>IF(ISNUMBER(SEARCH($H$2,$CG$3:$CG$3334)),MAX($CF$2:CF2739)+1,0)</f>
        <v>2738</v>
      </c>
      <c r="CG2740" s="220" t="s">
        <v>29438</v>
      </c>
      <c r="CH2740" s="212"/>
      <c r="CI2740" s="212"/>
      <c r="CJ2740" s="213" t="str">
        <f>IFERROR(VLOOKUP(ROWS($CJ$3:CJ2740),CF2740:CG6071,2,0),"")</f>
        <v>SOLFOTEC 90_02738</v>
      </c>
      <c r="CK2740" s="212" t="s">
        <v>29439</v>
      </c>
      <c r="CL2740" s="212" t="s">
        <v>29440</v>
      </c>
      <c r="CM2740" s="78">
        <v>44196</v>
      </c>
      <c r="CN2740" s="212" t="s">
        <v>29441</v>
      </c>
      <c r="CO2740" s="212" t="s">
        <v>29442</v>
      </c>
      <c r="CP2740" s="212" t="s">
        <v>29443</v>
      </c>
      <c r="CQ2740" s="212" t="s">
        <v>29444</v>
      </c>
      <c r="CR2740" s="212" t="s">
        <v>29445</v>
      </c>
      <c r="CS2740" s="44">
        <v>2738</v>
      </c>
      <c r="CT2740" s="44" t="s">
        <v>29446</v>
      </c>
      <c r="CU2740" s="214">
        <v>6654</v>
      </c>
      <c r="CV2740" s="212" t="s">
        <v>29447</v>
      </c>
      <c r="CW2740" s="212" t="s">
        <v>985</v>
      </c>
      <c r="CX2740" s="44" t="s">
        <v>7433</v>
      </c>
      <c r="CY2740" s="78">
        <v>44196</v>
      </c>
      <c r="CZ2740" s="215" t="s">
        <v>640</v>
      </c>
      <c r="DA2740" s="212" t="s">
        <v>512</v>
      </c>
      <c r="DB2740" s="44" t="s">
        <v>802</v>
      </c>
      <c r="DC2740" s="44" t="s">
        <v>511</v>
      </c>
      <c r="DD2740" s="44" t="s">
        <v>532</v>
      </c>
    </row>
    <row r="2741" spans="83:108">
      <c r="CE2741" s="212"/>
      <c r="CF2741" s="213">
        <f>IF(ISNUMBER(SEARCH($H$2,$CG$3:$CG$3334)),MAX($CF$2:CF2740)+1,0)</f>
        <v>2739</v>
      </c>
      <c r="CG2741" s="220" t="s">
        <v>29448</v>
      </c>
      <c r="CH2741" s="212"/>
      <c r="CI2741" s="212"/>
      <c r="CJ2741" s="213" t="str">
        <f>IFERROR(VLOOKUP(ROWS($CJ$3:CJ2741),CF2741:CG6072,2,0),"")</f>
        <v>SOLFOTEC DF_02739</v>
      </c>
      <c r="CK2741" s="212" t="s">
        <v>29449</v>
      </c>
      <c r="CL2741" s="212" t="s">
        <v>29450</v>
      </c>
      <c r="CM2741" s="78">
        <v>44196</v>
      </c>
      <c r="CN2741" s="212" t="s">
        <v>29451</v>
      </c>
      <c r="CO2741" s="212" t="s">
        <v>29452</v>
      </c>
      <c r="CP2741" s="212" t="s">
        <v>29453</v>
      </c>
      <c r="CQ2741" s="212" t="s">
        <v>29454</v>
      </c>
      <c r="CR2741" s="212" t="s">
        <v>29455</v>
      </c>
      <c r="CS2741" s="44">
        <v>2739</v>
      </c>
      <c r="CT2741" s="44" t="s">
        <v>29456</v>
      </c>
      <c r="CU2741" s="214">
        <v>14906</v>
      </c>
      <c r="CV2741" s="212" t="s">
        <v>29457</v>
      </c>
      <c r="CW2741" s="212" t="s">
        <v>985</v>
      </c>
      <c r="CX2741" s="44" t="s">
        <v>7433</v>
      </c>
      <c r="CY2741" s="78">
        <v>44196</v>
      </c>
      <c r="CZ2741" s="215" t="s">
        <v>640</v>
      </c>
      <c r="DA2741" s="212" t="s">
        <v>512</v>
      </c>
      <c r="DB2741" s="44" t="s">
        <v>641</v>
      </c>
      <c r="DC2741" s="44" t="s">
        <v>986</v>
      </c>
      <c r="DD2741" s="44" t="s">
        <v>532</v>
      </c>
    </row>
    <row r="2742" spans="83:108">
      <c r="CE2742" s="212"/>
      <c r="CF2742" s="213">
        <f>IF(ISNUMBER(SEARCH($H$2,$CG$3:$CG$3334)),MAX($CF$2:CF2741)+1,0)</f>
        <v>2740</v>
      </c>
      <c r="CG2742" s="220" t="s">
        <v>29458</v>
      </c>
      <c r="CH2742" s="212"/>
      <c r="CI2742" s="212"/>
      <c r="CJ2742" s="213" t="str">
        <f>IFERROR(VLOOKUP(ROWS($CJ$3:CJ2742),CF2742:CG6073,2,0),"")</f>
        <v>SOLICITOR 400 SC_02740</v>
      </c>
      <c r="CK2742" s="212" t="s">
        <v>29459</v>
      </c>
      <c r="CL2742" s="212" t="s">
        <v>29460</v>
      </c>
      <c r="CM2742" s="78">
        <v>43131</v>
      </c>
      <c r="CN2742" s="212" t="s">
        <v>29461</v>
      </c>
      <c r="CO2742" s="212" t="s">
        <v>29462</v>
      </c>
      <c r="CP2742" s="212" t="s">
        <v>29463</v>
      </c>
      <c r="CQ2742" s="212" t="s">
        <v>29464</v>
      </c>
      <c r="CR2742" s="212" t="s">
        <v>29465</v>
      </c>
      <c r="CS2742" s="44">
        <v>2740</v>
      </c>
      <c r="CT2742" s="44" t="s">
        <v>29466</v>
      </c>
      <c r="CU2742" s="214">
        <v>16547</v>
      </c>
      <c r="CV2742" s="212" t="s">
        <v>29467</v>
      </c>
      <c r="CW2742" s="212" t="s">
        <v>3140</v>
      </c>
      <c r="CX2742" s="44" t="s">
        <v>1831</v>
      </c>
      <c r="CY2742" s="78">
        <v>43131</v>
      </c>
      <c r="CZ2742" s="215" t="s">
        <v>511</v>
      </c>
      <c r="DA2742" s="212" t="s">
        <v>737</v>
      </c>
      <c r="DB2742" s="44" t="s">
        <v>655</v>
      </c>
      <c r="DC2742" s="44" t="s">
        <v>627</v>
      </c>
      <c r="DD2742" s="44" t="s">
        <v>532</v>
      </c>
    </row>
    <row r="2743" spans="83:108">
      <c r="CE2743" s="212"/>
      <c r="CF2743" s="213">
        <f>IF(ISNUMBER(SEARCH($H$2,$CG$3:$CG$3334)),MAX($CF$2:CF2742)+1,0)</f>
        <v>2741</v>
      </c>
      <c r="CG2743" s="220" t="s">
        <v>29468</v>
      </c>
      <c r="CH2743" s="212"/>
      <c r="CI2743" s="212"/>
      <c r="CJ2743" s="213" t="str">
        <f>IFERROR(VLOOKUP(ROWS($CJ$3:CJ2743),CF2743:CG6074,2,0),"")</f>
        <v>SOLIGOR_02741</v>
      </c>
      <c r="CK2743" s="212" t="s">
        <v>29469</v>
      </c>
      <c r="CL2743" s="212" t="s">
        <v>29470</v>
      </c>
      <c r="CM2743" s="78">
        <v>44561</v>
      </c>
      <c r="CN2743" s="212" t="s">
        <v>29471</v>
      </c>
      <c r="CO2743" s="212" t="s">
        <v>29472</v>
      </c>
      <c r="CP2743" s="212" t="s">
        <v>29473</v>
      </c>
      <c r="CQ2743" s="212" t="s">
        <v>29474</v>
      </c>
      <c r="CR2743" s="212" t="s">
        <v>29475</v>
      </c>
      <c r="CS2743" s="44">
        <v>2741</v>
      </c>
      <c r="CT2743" s="44" t="s">
        <v>29476</v>
      </c>
      <c r="CU2743" s="214">
        <v>16287</v>
      </c>
      <c r="CV2743" s="212" t="s">
        <v>29477</v>
      </c>
      <c r="CW2743" s="212" t="s">
        <v>29478</v>
      </c>
      <c r="CX2743" s="44" t="s">
        <v>735</v>
      </c>
      <c r="CY2743" s="78">
        <v>44561</v>
      </c>
      <c r="CZ2743" s="215" t="s">
        <v>511</v>
      </c>
      <c r="DA2743" s="212" t="s">
        <v>512</v>
      </c>
      <c r="DB2743" s="44" t="s">
        <v>530</v>
      </c>
      <c r="DC2743" s="44" t="s">
        <v>29479</v>
      </c>
      <c r="DD2743" s="44" t="s">
        <v>682</v>
      </c>
    </row>
    <row r="2744" spans="83:108">
      <c r="CE2744" s="212"/>
      <c r="CF2744" s="213">
        <f>IF(ISNUMBER(SEARCH($H$2,$CG$3:$CG$3334)),MAX($CF$2:CF2743)+1,0)</f>
        <v>2742</v>
      </c>
      <c r="CG2744" s="220" t="s">
        <v>29480</v>
      </c>
      <c r="CH2744" s="212"/>
      <c r="CI2744" s="212"/>
      <c r="CJ2744" s="213" t="str">
        <f>IFERROR(VLOOKUP(ROWS($CJ$3:CJ2744),CF2744:CG6075,2,0),"")</f>
        <v>SOLMICRO 80 WDG_02742</v>
      </c>
      <c r="CK2744" s="212" t="s">
        <v>29481</v>
      </c>
      <c r="CL2744" s="212" t="s">
        <v>29482</v>
      </c>
      <c r="CM2744" s="78">
        <v>44196</v>
      </c>
      <c r="CN2744" s="212" t="s">
        <v>29483</v>
      </c>
      <c r="CO2744" s="212" t="s">
        <v>29484</v>
      </c>
      <c r="CP2744" s="212" t="s">
        <v>29485</v>
      </c>
      <c r="CQ2744" s="212" t="s">
        <v>29486</v>
      </c>
      <c r="CR2744" s="212" t="s">
        <v>29487</v>
      </c>
      <c r="CS2744" s="44">
        <v>2742</v>
      </c>
      <c r="CT2744" s="44" t="s">
        <v>29488</v>
      </c>
      <c r="CU2744" s="214">
        <v>14051</v>
      </c>
      <c r="CV2744" s="212" t="s">
        <v>29489</v>
      </c>
      <c r="CW2744" s="212" t="s">
        <v>985</v>
      </c>
      <c r="CX2744" s="44" t="s">
        <v>7433</v>
      </c>
      <c r="CY2744" s="78">
        <v>44196</v>
      </c>
      <c r="CZ2744" s="215" t="s">
        <v>640</v>
      </c>
      <c r="DA2744" s="212" t="s">
        <v>512</v>
      </c>
      <c r="DB2744" s="44" t="s">
        <v>641</v>
      </c>
      <c r="DC2744" s="44" t="s">
        <v>986</v>
      </c>
      <c r="DD2744" s="44" t="s">
        <v>532</v>
      </c>
    </row>
    <row r="2745" spans="83:108">
      <c r="CE2745" s="212"/>
      <c r="CF2745" s="213">
        <f>IF(ISNUMBER(SEARCH($H$2,$CG$3:$CG$3334)),MAX($CF$2:CF2744)+1,0)</f>
        <v>2743</v>
      </c>
      <c r="CG2745" s="220" t="s">
        <v>29490</v>
      </c>
      <c r="CH2745" s="212"/>
      <c r="CI2745" s="212"/>
      <c r="CJ2745" s="213" t="str">
        <f>IFERROR(VLOOKUP(ROWS($CJ$3:CJ2745),CF2745:CG6076,2,0),"")</f>
        <v>SOLOFOL_02743</v>
      </c>
      <c r="CK2745" s="212" t="s">
        <v>29491</v>
      </c>
      <c r="CL2745" s="212" t="s">
        <v>29492</v>
      </c>
      <c r="CM2745" s="78">
        <v>43312</v>
      </c>
      <c r="CN2745" s="212" t="s">
        <v>29493</v>
      </c>
      <c r="CO2745" s="212" t="s">
        <v>29494</v>
      </c>
      <c r="CP2745" s="212" t="s">
        <v>29495</v>
      </c>
      <c r="CQ2745" s="212" t="s">
        <v>29496</v>
      </c>
      <c r="CR2745" s="212" t="s">
        <v>29497</v>
      </c>
      <c r="CS2745" s="44">
        <v>2743</v>
      </c>
      <c r="CT2745" s="44" t="s">
        <v>29498</v>
      </c>
      <c r="CU2745" s="214">
        <v>13585</v>
      </c>
      <c r="CV2745" s="212" t="s">
        <v>29499</v>
      </c>
      <c r="CW2745" s="212" t="s">
        <v>12105</v>
      </c>
      <c r="CX2745" s="44" t="s">
        <v>8961</v>
      </c>
      <c r="CY2745" s="78">
        <v>43312</v>
      </c>
      <c r="CZ2745" s="215" t="s">
        <v>1313</v>
      </c>
      <c r="DA2745" s="212" t="s">
        <v>512</v>
      </c>
      <c r="DB2745" s="44" t="s">
        <v>641</v>
      </c>
      <c r="DC2745" s="44" t="s">
        <v>986</v>
      </c>
      <c r="DD2745" s="44" t="s">
        <v>563</v>
      </c>
    </row>
    <row r="2746" spans="83:108">
      <c r="CE2746" s="212"/>
      <c r="CF2746" s="213">
        <f>IF(ISNUMBER(SEARCH($H$2,$CG$3:$CG$3334)),MAX($CF$2:CF2745)+1,0)</f>
        <v>2744</v>
      </c>
      <c r="CG2746" s="220" t="s">
        <v>29500</v>
      </c>
      <c r="CH2746" s="212"/>
      <c r="CI2746" s="212"/>
      <c r="CJ2746" s="213" t="str">
        <f>IFERROR(VLOOKUP(ROWS($CJ$3:CJ2746),CF2746:CG6077,2,0),"")</f>
        <v>SOLVIT_02744</v>
      </c>
      <c r="CK2746" s="212" t="s">
        <v>29501</v>
      </c>
      <c r="CL2746" s="212" t="s">
        <v>29502</v>
      </c>
      <c r="CM2746" s="78">
        <v>44561</v>
      </c>
      <c r="CN2746" s="212" t="s">
        <v>29503</v>
      </c>
      <c r="CO2746" s="212" t="s">
        <v>29504</v>
      </c>
      <c r="CP2746" s="212" t="s">
        <v>29505</v>
      </c>
      <c r="CQ2746" s="212" t="s">
        <v>29506</v>
      </c>
      <c r="CR2746" s="212" t="s">
        <v>29507</v>
      </c>
      <c r="CS2746" s="44">
        <v>2744</v>
      </c>
      <c r="CT2746" s="44" t="s">
        <v>29508</v>
      </c>
      <c r="CU2746" s="214">
        <v>16741</v>
      </c>
      <c r="CV2746" s="212" t="s">
        <v>29509</v>
      </c>
      <c r="CW2746" s="212" t="s">
        <v>29510</v>
      </c>
      <c r="CX2746" s="44" t="s">
        <v>839</v>
      </c>
      <c r="CY2746" s="78">
        <v>44561</v>
      </c>
      <c r="CZ2746" s="215" t="s">
        <v>511</v>
      </c>
      <c r="DA2746" s="212" t="s">
        <v>512</v>
      </c>
      <c r="DB2746" s="44" t="s">
        <v>626</v>
      </c>
      <c r="DC2746" s="44" t="s">
        <v>29511</v>
      </c>
      <c r="DD2746" s="44" t="s">
        <v>682</v>
      </c>
    </row>
    <row r="2747" spans="83:108">
      <c r="CE2747" s="212"/>
      <c r="CF2747" s="213">
        <f>IF(ISNUMBER(SEARCH($H$2,$CG$3:$CG$3334)),MAX($CF$2:CF2746)+1,0)</f>
        <v>2745</v>
      </c>
      <c r="CG2747" s="220" t="s">
        <v>29512</v>
      </c>
      <c r="CH2747" s="212"/>
      <c r="CI2747" s="212"/>
      <c r="CJ2747" s="213" t="str">
        <f>IFERROR(VLOOKUP(ROWS($CJ$3:CJ2747),CF2747:CG6078,2,0),"")</f>
        <v>SONAR COMBI FLOW_02745</v>
      </c>
      <c r="CK2747" s="212" t="s">
        <v>29513</v>
      </c>
      <c r="CL2747" s="212" t="s">
        <v>29514</v>
      </c>
      <c r="CM2747" s="78">
        <v>44196</v>
      </c>
      <c r="CN2747" s="212" t="s">
        <v>29515</v>
      </c>
      <c r="CO2747" s="212" t="s">
        <v>29516</v>
      </c>
      <c r="CP2747" s="212" t="s">
        <v>29517</v>
      </c>
      <c r="CQ2747" s="212" t="s">
        <v>29518</v>
      </c>
      <c r="CR2747" s="212" t="s">
        <v>29519</v>
      </c>
      <c r="CS2747" s="44">
        <v>2745</v>
      </c>
      <c r="CT2747" s="44" t="s">
        <v>29520</v>
      </c>
      <c r="CU2747" s="214">
        <v>10492</v>
      </c>
      <c r="CV2747" s="212" t="s">
        <v>29521</v>
      </c>
      <c r="CW2747" s="212" t="s">
        <v>23798</v>
      </c>
      <c r="CX2747" s="44" t="s">
        <v>2141</v>
      </c>
      <c r="CY2747" s="78">
        <v>44196</v>
      </c>
      <c r="CZ2747" s="215" t="s">
        <v>640</v>
      </c>
      <c r="DA2747" s="212" t="s">
        <v>512</v>
      </c>
      <c r="DB2747" s="44" t="s">
        <v>655</v>
      </c>
      <c r="DC2747" s="44" t="s">
        <v>26249</v>
      </c>
      <c r="DD2747" s="44" t="s">
        <v>563</v>
      </c>
    </row>
    <row r="2748" spans="83:108">
      <c r="CE2748" s="212"/>
      <c r="CF2748" s="213">
        <f>IF(ISNUMBER(SEARCH($H$2,$CG$3:$CG$3334)),MAX($CF$2:CF2747)+1,0)</f>
        <v>2746</v>
      </c>
      <c r="CG2748" s="220" t="s">
        <v>29522</v>
      </c>
      <c r="CH2748" s="212"/>
      <c r="CI2748" s="212"/>
      <c r="CJ2748" s="213" t="str">
        <f>IFERROR(VLOOKUP(ROWS($CJ$3:CJ2748),CF2748:CG6079,2,0),"")</f>
        <v>SONG 70 WDG_02746</v>
      </c>
      <c r="CK2748" s="212" t="s">
        <v>29523</v>
      </c>
      <c r="CL2748" s="212" t="s">
        <v>29524</v>
      </c>
      <c r="CM2748" s="78">
        <v>43312</v>
      </c>
      <c r="CN2748" s="212" t="s">
        <v>29525</v>
      </c>
      <c r="CO2748" s="212" t="s">
        <v>29526</v>
      </c>
      <c r="CP2748" s="212" t="s">
        <v>29527</v>
      </c>
      <c r="CQ2748" s="212" t="s">
        <v>29528</v>
      </c>
      <c r="CR2748" s="212" t="s">
        <v>29529</v>
      </c>
      <c r="CS2748" s="44">
        <v>2746</v>
      </c>
      <c r="CT2748" s="44" t="s">
        <v>29530</v>
      </c>
      <c r="CU2748" s="214">
        <v>15499</v>
      </c>
      <c r="CV2748" s="212" t="s">
        <v>29531</v>
      </c>
      <c r="CW2748" s="212" t="s">
        <v>12312</v>
      </c>
      <c r="CX2748" s="44" t="s">
        <v>7479</v>
      </c>
      <c r="CY2748" s="78">
        <v>43312</v>
      </c>
      <c r="CZ2748" s="215" t="s">
        <v>601</v>
      </c>
      <c r="DA2748" s="212" t="s">
        <v>737</v>
      </c>
      <c r="DB2748" s="44" t="s">
        <v>2924</v>
      </c>
      <c r="DC2748" s="44" t="s">
        <v>2412</v>
      </c>
      <c r="DD2748" s="44" t="s">
        <v>532</v>
      </c>
    </row>
    <row r="2749" spans="83:108">
      <c r="CE2749" s="212"/>
      <c r="CF2749" s="213">
        <f>IF(ISNUMBER(SEARCH($H$2,$CG$3:$CG$3334)),MAX($CF$2:CF2748)+1,0)</f>
        <v>2747</v>
      </c>
      <c r="CG2749" s="220" t="s">
        <v>29532</v>
      </c>
      <c r="CH2749" s="212"/>
      <c r="CI2749" s="212"/>
      <c r="CJ2749" s="213" t="str">
        <f>IFERROR(VLOOKUP(ROWS($CJ$3:CJ2749),CF2749:CG6080,2,0),"")</f>
        <v>SONIDO_02747</v>
      </c>
      <c r="CK2749" s="212" t="s">
        <v>29533</v>
      </c>
      <c r="CL2749" s="212" t="s">
        <v>29534</v>
      </c>
      <c r="CM2749" s="78">
        <v>43220</v>
      </c>
      <c r="CN2749" s="212" t="s">
        <v>29535</v>
      </c>
      <c r="CO2749" s="212" t="s">
        <v>29536</v>
      </c>
      <c r="CP2749" s="212" t="s">
        <v>29537</v>
      </c>
      <c r="CQ2749" s="212" t="s">
        <v>29538</v>
      </c>
      <c r="CR2749" s="212" t="s">
        <v>29539</v>
      </c>
      <c r="CS2749" s="44">
        <v>2747</v>
      </c>
      <c r="CT2749" s="44" t="s">
        <v>29540</v>
      </c>
      <c r="CU2749" s="214">
        <v>15360</v>
      </c>
      <c r="CV2749" s="212" t="s">
        <v>29541</v>
      </c>
      <c r="CW2749" s="212" t="s">
        <v>5782</v>
      </c>
      <c r="CX2749" s="44" t="s">
        <v>735</v>
      </c>
      <c r="CY2749" s="78">
        <v>43220</v>
      </c>
      <c r="CZ2749" s="215" t="s">
        <v>1313</v>
      </c>
      <c r="DA2749" s="212" t="s">
        <v>529</v>
      </c>
      <c r="DB2749" s="44" t="s">
        <v>530</v>
      </c>
      <c r="DC2749" s="44" t="s">
        <v>29542</v>
      </c>
      <c r="DD2749" s="44" t="s">
        <v>682</v>
      </c>
    </row>
    <row r="2750" spans="83:108">
      <c r="CE2750" s="212"/>
      <c r="CF2750" s="213">
        <f>IF(ISNUMBER(SEARCH($H$2,$CG$3:$CG$3334)),MAX($CF$2:CF2749)+1,0)</f>
        <v>2748</v>
      </c>
      <c r="CG2750" s="220" t="s">
        <v>29543</v>
      </c>
      <c r="CH2750" s="212"/>
      <c r="CI2750" s="212"/>
      <c r="CJ2750" s="213" t="str">
        <f>IFERROR(VLOOKUP(ROWS($CJ$3:CJ2750),CF2750:CG6081,2,0),"")</f>
        <v>SORPASSO 500 FL_02748</v>
      </c>
      <c r="CK2750" s="212" t="s">
        <v>29544</v>
      </c>
      <c r="CL2750" s="212" t="s">
        <v>29545</v>
      </c>
      <c r="CM2750" s="78">
        <v>43039</v>
      </c>
      <c r="CN2750" s="212" t="s">
        <v>29546</v>
      </c>
      <c r="CO2750" s="212" t="s">
        <v>29547</v>
      </c>
      <c r="CP2750" s="212" t="s">
        <v>29548</v>
      </c>
      <c r="CQ2750" s="212" t="s">
        <v>29549</v>
      </c>
      <c r="CR2750" s="212" t="s">
        <v>29550</v>
      </c>
      <c r="CS2750" s="44">
        <v>2748</v>
      </c>
      <c r="CT2750" s="44" t="s">
        <v>29551</v>
      </c>
      <c r="CU2750" s="214">
        <v>14977</v>
      </c>
      <c r="CV2750" s="212" t="s">
        <v>29552</v>
      </c>
      <c r="CW2750" s="212" t="s">
        <v>6607</v>
      </c>
      <c r="CX2750" s="44" t="s">
        <v>1287</v>
      </c>
      <c r="CY2750" s="78">
        <v>43039</v>
      </c>
      <c r="CZ2750" s="215" t="s">
        <v>576</v>
      </c>
      <c r="DA2750" s="212" t="s">
        <v>737</v>
      </c>
      <c r="DB2750" s="44" t="s">
        <v>655</v>
      </c>
      <c r="DC2750" s="44" t="s">
        <v>764</v>
      </c>
      <c r="DD2750" s="44" t="s">
        <v>532</v>
      </c>
    </row>
    <row r="2751" spans="83:108">
      <c r="CE2751" s="212"/>
      <c r="CF2751" s="213">
        <f>IF(ISNUMBER(SEARCH($H$2,$CG$3:$CG$3334)),MAX($CF$2:CF2750)+1,0)</f>
        <v>2749</v>
      </c>
      <c r="CG2751" s="220" t="s">
        <v>29553</v>
      </c>
      <c r="CH2751" s="212"/>
      <c r="CI2751" s="212"/>
      <c r="CJ2751" s="213" t="str">
        <f>IFERROR(VLOOKUP(ROWS($CJ$3:CJ2751),CF2751:CG6082,2,0),"")</f>
        <v>SPADA 200 EC_02749</v>
      </c>
      <c r="CK2751" s="212" t="s">
        <v>29554</v>
      </c>
      <c r="CL2751" s="212" t="s">
        <v>29555</v>
      </c>
      <c r="CM2751" s="78">
        <v>43312</v>
      </c>
      <c r="CN2751" s="212" t="s">
        <v>29556</v>
      </c>
      <c r="CO2751" s="212" t="s">
        <v>29557</v>
      </c>
      <c r="CP2751" s="212" t="s">
        <v>29558</v>
      </c>
      <c r="CQ2751" s="212" t="s">
        <v>29559</v>
      </c>
      <c r="CR2751" s="212" t="s">
        <v>29560</v>
      </c>
      <c r="CS2751" s="44">
        <v>2749</v>
      </c>
      <c r="CT2751" s="44" t="s">
        <v>29561</v>
      </c>
      <c r="CU2751" s="214">
        <v>11814</v>
      </c>
      <c r="CV2751" s="212" t="s">
        <v>29562</v>
      </c>
      <c r="CW2751" s="212" t="s">
        <v>16241</v>
      </c>
      <c r="CX2751" s="44" t="s">
        <v>3072</v>
      </c>
      <c r="CY2751" s="78">
        <v>43312</v>
      </c>
      <c r="CZ2751" s="215" t="s">
        <v>601</v>
      </c>
      <c r="DA2751" s="212" t="s">
        <v>529</v>
      </c>
      <c r="DB2751" s="44" t="s">
        <v>530</v>
      </c>
      <c r="DC2751" s="44" t="s">
        <v>1227</v>
      </c>
      <c r="DD2751" s="44" t="s">
        <v>563</v>
      </c>
    </row>
    <row r="2752" spans="83:108">
      <c r="CE2752" s="212"/>
      <c r="CF2752" s="213">
        <f>IF(ISNUMBER(SEARCH($H$2,$CG$3:$CG$3334)),MAX($CF$2:CF2751)+1,0)</f>
        <v>2750</v>
      </c>
      <c r="CG2752" s="220" t="s">
        <v>29563</v>
      </c>
      <c r="CH2752" s="212"/>
      <c r="CI2752" s="212"/>
      <c r="CJ2752" s="213" t="str">
        <f>IFERROR(VLOOKUP(ROWS($CJ$3:CJ2752),CF2752:CG6083,2,0),"")</f>
        <v>SPADA 25 WDG_02750</v>
      </c>
      <c r="CK2752" s="212" t="s">
        <v>29564</v>
      </c>
      <c r="CL2752" s="212" t="s">
        <v>29565</v>
      </c>
      <c r="CM2752" s="78">
        <v>43312</v>
      </c>
      <c r="CN2752" s="212" t="s">
        <v>29566</v>
      </c>
      <c r="CO2752" s="212" t="s">
        <v>29567</v>
      </c>
      <c r="CP2752" s="212" t="s">
        <v>29568</v>
      </c>
      <c r="CQ2752" s="212" t="s">
        <v>29569</v>
      </c>
      <c r="CR2752" s="212" t="s">
        <v>29570</v>
      </c>
      <c r="CS2752" s="44">
        <v>2750</v>
      </c>
      <c r="CT2752" s="44" t="s">
        <v>29571</v>
      </c>
      <c r="CU2752" s="214">
        <v>12022</v>
      </c>
      <c r="CV2752" s="212" t="s">
        <v>29572</v>
      </c>
      <c r="CW2752" s="212" t="s">
        <v>16241</v>
      </c>
      <c r="CX2752" s="44" t="s">
        <v>3305</v>
      </c>
      <c r="CY2752" s="78">
        <v>43312</v>
      </c>
      <c r="CZ2752" s="215" t="s">
        <v>601</v>
      </c>
      <c r="DA2752" s="212" t="s">
        <v>529</v>
      </c>
      <c r="DB2752" s="44" t="s">
        <v>2924</v>
      </c>
      <c r="DC2752" s="44" t="s">
        <v>1440</v>
      </c>
      <c r="DD2752" s="44" t="s">
        <v>563</v>
      </c>
    </row>
    <row r="2753" spans="83:108">
      <c r="CE2753" s="212"/>
      <c r="CF2753" s="213">
        <f>IF(ISNUMBER(SEARCH($H$2,$CG$3:$CG$3334)),MAX($CF$2:CF2752)+1,0)</f>
        <v>2751</v>
      </c>
      <c r="CG2753" s="220" t="s">
        <v>29573</v>
      </c>
      <c r="CH2753" s="212"/>
      <c r="CI2753" s="212"/>
      <c r="CJ2753" s="213" t="str">
        <f>IFERROR(VLOOKUP(ROWS($CJ$3:CJ2753),CF2753:CG6084,2,0),"")</f>
        <v>SPADA 50 WG_02751</v>
      </c>
      <c r="CK2753" s="212" t="s">
        <v>29574</v>
      </c>
      <c r="CL2753" s="212" t="s">
        <v>29575</v>
      </c>
      <c r="CM2753" s="78">
        <v>43677</v>
      </c>
      <c r="CN2753" s="212" t="s">
        <v>29576</v>
      </c>
      <c r="CO2753" s="212" t="s">
        <v>29577</v>
      </c>
      <c r="CP2753" s="212" t="s">
        <v>29578</v>
      </c>
      <c r="CQ2753" s="212" t="s">
        <v>29579</v>
      </c>
      <c r="CR2753" s="212" t="s">
        <v>29580</v>
      </c>
      <c r="CS2753" s="44">
        <v>2751</v>
      </c>
      <c r="CT2753" s="44" t="s">
        <v>29581</v>
      </c>
      <c r="CU2753" s="214">
        <v>16703</v>
      </c>
      <c r="CV2753" s="212" t="s">
        <v>29582</v>
      </c>
      <c r="CW2753" s="212" t="s">
        <v>16241</v>
      </c>
      <c r="CX2753" s="44" t="s">
        <v>3072</v>
      </c>
      <c r="CY2753" s="78">
        <v>43677</v>
      </c>
      <c r="CZ2753" s="215" t="s">
        <v>511</v>
      </c>
      <c r="DA2753" s="212" t="s">
        <v>529</v>
      </c>
      <c r="DB2753" s="44" t="s">
        <v>641</v>
      </c>
      <c r="DC2753" s="44" t="s">
        <v>1326</v>
      </c>
      <c r="DD2753" s="44" t="s">
        <v>515</v>
      </c>
    </row>
    <row r="2754" spans="83:108">
      <c r="CE2754" s="212"/>
      <c r="CF2754" s="213">
        <f>IF(ISNUMBER(SEARCH($H$2,$CG$3:$CG$3334)),MAX($CF$2:CF2753)+1,0)</f>
        <v>2752</v>
      </c>
      <c r="CG2754" s="220" t="s">
        <v>29583</v>
      </c>
      <c r="CH2754" s="212"/>
      <c r="CI2754" s="212"/>
      <c r="CJ2754" s="213" t="str">
        <f>IFERROR(VLOOKUP(ROWS($CJ$3:CJ2754),CF2754:CG6085,2,0),"")</f>
        <v>SPADA WDG_02752</v>
      </c>
      <c r="CK2754" s="212" t="s">
        <v>29584</v>
      </c>
      <c r="CL2754" s="212" t="s">
        <v>29585</v>
      </c>
      <c r="CM2754" s="78">
        <v>43312</v>
      </c>
      <c r="CN2754" s="212" t="s">
        <v>29586</v>
      </c>
      <c r="CO2754" s="212" t="s">
        <v>29587</v>
      </c>
      <c r="CP2754" s="212" t="s">
        <v>29588</v>
      </c>
      <c r="CQ2754" s="212" t="s">
        <v>29589</v>
      </c>
      <c r="CR2754" s="212" t="s">
        <v>29590</v>
      </c>
      <c r="CS2754" s="44">
        <v>2752</v>
      </c>
      <c r="CT2754" s="44" t="s">
        <v>29591</v>
      </c>
      <c r="CU2754" s="214">
        <v>13794</v>
      </c>
      <c r="CV2754" s="212" t="s">
        <v>29592</v>
      </c>
      <c r="CW2754" s="212" t="s">
        <v>16241</v>
      </c>
      <c r="CX2754" s="44" t="s">
        <v>3072</v>
      </c>
      <c r="CY2754" s="78">
        <v>43312</v>
      </c>
      <c r="CZ2754" s="215" t="s">
        <v>601</v>
      </c>
      <c r="DA2754" s="212" t="s">
        <v>529</v>
      </c>
      <c r="DB2754" s="44" t="s">
        <v>2924</v>
      </c>
      <c r="DC2754" s="44" t="s">
        <v>1440</v>
      </c>
      <c r="DD2754" s="44" t="s">
        <v>563</v>
      </c>
    </row>
    <row r="2755" spans="83:108">
      <c r="CE2755" s="212"/>
      <c r="CF2755" s="213">
        <f>IF(ISNUMBER(SEARCH($H$2,$CG$3:$CG$3334)),MAX($CF$2:CF2754)+1,0)</f>
        <v>2753</v>
      </c>
      <c r="CG2755" s="220" t="s">
        <v>29593</v>
      </c>
      <c r="CH2755" s="212"/>
      <c r="CI2755" s="212"/>
      <c r="CJ2755" s="213" t="str">
        <f>IFERROR(VLOOKUP(ROWS($CJ$3:CJ2755),CF2755:CG6086,2,0),"")</f>
        <v>SPARTA 200 EC_02753</v>
      </c>
      <c r="CK2755" s="212" t="s">
        <v>29594</v>
      </c>
      <c r="CL2755" s="212" t="s">
        <v>29595</v>
      </c>
      <c r="CM2755" s="78">
        <v>43708</v>
      </c>
      <c r="CN2755" s="212" t="s">
        <v>29596</v>
      </c>
      <c r="CO2755" s="212" t="s">
        <v>29597</v>
      </c>
      <c r="CP2755" s="212" t="s">
        <v>29598</v>
      </c>
      <c r="CQ2755" s="212" t="s">
        <v>29599</v>
      </c>
      <c r="CR2755" s="212" t="s">
        <v>29600</v>
      </c>
      <c r="CS2755" s="44">
        <v>2753</v>
      </c>
      <c r="CT2755" s="44" t="s">
        <v>29601</v>
      </c>
      <c r="CU2755" s="214">
        <v>14487</v>
      </c>
      <c r="CV2755" s="212" t="s">
        <v>29602</v>
      </c>
      <c r="CW2755" s="212" t="s">
        <v>749</v>
      </c>
      <c r="CX2755" s="44" t="s">
        <v>1831</v>
      </c>
      <c r="CY2755" s="78">
        <v>43708</v>
      </c>
      <c r="CZ2755" s="215" t="s">
        <v>576</v>
      </c>
      <c r="DA2755" s="212" t="s">
        <v>512</v>
      </c>
      <c r="DB2755" s="44" t="s">
        <v>530</v>
      </c>
      <c r="DC2755" s="44" t="s">
        <v>26996</v>
      </c>
      <c r="DD2755" s="44" t="s">
        <v>532</v>
      </c>
    </row>
    <row r="2756" spans="83:108">
      <c r="CE2756" s="212"/>
      <c r="CF2756" s="213">
        <f>IF(ISNUMBER(SEARCH($H$2,$CG$3:$CG$3334)),MAX($CF$2:CF2755)+1,0)</f>
        <v>2754</v>
      </c>
      <c r="CG2756" s="220" t="s">
        <v>29603</v>
      </c>
      <c r="CH2756" s="212"/>
      <c r="CI2756" s="212"/>
      <c r="CJ2756" s="213" t="str">
        <f>IFERROR(VLOOKUP(ROWS($CJ$3:CJ2756),CF2756:CG6087,2,0),"")</f>
        <v>SPARTA 25 WG_02754</v>
      </c>
      <c r="CK2756" s="212" t="s">
        <v>29604</v>
      </c>
      <c r="CL2756" s="212" t="s">
        <v>29605</v>
      </c>
      <c r="CM2756" s="78">
        <v>43708</v>
      </c>
      <c r="CN2756" s="212" t="s">
        <v>29606</v>
      </c>
      <c r="CO2756" s="212" t="s">
        <v>29607</v>
      </c>
      <c r="CP2756" s="212" t="s">
        <v>29608</v>
      </c>
      <c r="CQ2756" s="212" t="s">
        <v>29609</v>
      </c>
      <c r="CR2756" s="212" t="s">
        <v>29610</v>
      </c>
      <c r="CS2756" s="44">
        <v>2754</v>
      </c>
      <c r="CT2756" s="44" t="s">
        <v>29611</v>
      </c>
      <c r="CU2756" s="214">
        <v>14191</v>
      </c>
      <c r="CV2756" s="212" t="s">
        <v>29612</v>
      </c>
      <c r="CW2756" s="212" t="s">
        <v>749</v>
      </c>
      <c r="CX2756" s="44" t="s">
        <v>1831</v>
      </c>
      <c r="CY2756" s="78">
        <v>43708</v>
      </c>
      <c r="CZ2756" s="215" t="s">
        <v>576</v>
      </c>
      <c r="DA2756" s="212" t="s">
        <v>512</v>
      </c>
      <c r="DB2756" s="44" t="s">
        <v>641</v>
      </c>
      <c r="DC2756" s="44" t="s">
        <v>750</v>
      </c>
      <c r="DD2756" s="44" t="s">
        <v>532</v>
      </c>
    </row>
    <row r="2757" spans="83:108">
      <c r="CE2757" s="212"/>
      <c r="CF2757" s="213">
        <f>IF(ISNUMBER(SEARCH($H$2,$CG$3:$CG$3334)),MAX($CF$2:CF2756)+1,0)</f>
        <v>2755</v>
      </c>
      <c r="CG2757" s="220" t="s">
        <v>29613</v>
      </c>
      <c r="CH2757" s="212"/>
      <c r="CI2757" s="212"/>
      <c r="CJ2757" s="213" t="str">
        <f>IFERROR(VLOOKUP(ROWS($CJ$3:CJ2757),CF2757:CG6088,2,0),"")</f>
        <v>SPARTA TOTAL EW_02755</v>
      </c>
      <c r="CK2757" s="212" t="s">
        <v>29614</v>
      </c>
      <c r="CL2757" s="212" t="s">
        <v>29615</v>
      </c>
      <c r="CM2757" s="78">
        <v>43708</v>
      </c>
      <c r="CN2757" s="212" t="s">
        <v>29616</v>
      </c>
      <c r="CO2757" s="212" t="s">
        <v>29617</v>
      </c>
      <c r="CP2757" s="212" t="s">
        <v>29618</v>
      </c>
      <c r="CQ2757" s="212" t="s">
        <v>29619</v>
      </c>
      <c r="CR2757" s="212" t="s">
        <v>29620</v>
      </c>
      <c r="CS2757" s="44">
        <v>2755</v>
      </c>
      <c r="CT2757" s="44" t="s">
        <v>29621</v>
      </c>
      <c r="CU2757" s="214">
        <v>12680</v>
      </c>
      <c r="CV2757" s="212" t="s">
        <v>29622</v>
      </c>
      <c r="CW2757" s="212" t="s">
        <v>749</v>
      </c>
      <c r="CX2757" s="44" t="s">
        <v>1831</v>
      </c>
      <c r="CY2757" s="78">
        <v>43708</v>
      </c>
      <c r="CZ2757" s="215" t="s">
        <v>576</v>
      </c>
      <c r="DA2757" s="212" t="s">
        <v>512</v>
      </c>
      <c r="DB2757" s="44" t="s">
        <v>626</v>
      </c>
      <c r="DC2757" s="44" t="s">
        <v>8618</v>
      </c>
      <c r="DD2757" s="44" t="s">
        <v>532</v>
      </c>
    </row>
    <row r="2758" spans="83:108">
      <c r="CE2758" s="212"/>
      <c r="CF2758" s="213">
        <f>IF(ISNUMBER(SEARCH($H$2,$CG$3:$CG$3334)),MAX($CF$2:CF2757)+1,0)</f>
        <v>2756</v>
      </c>
      <c r="CG2758" s="220" t="s">
        <v>29623</v>
      </c>
      <c r="CH2758" s="212"/>
      <c r="CI2758" s="212"/>
      <c r="CJ2758" s="213" t="str">
        <f>IFERROR(VLOOKUP(ROWS($CJ$3:CJ2758),CF2758:CG6089,2,0),"")</f>
        <v>SPARVIERO_02756</v>
      </c>
      <c r="CK2758" s="212" t="s">
        <v>29624</v>
      </c>
      <c r="CL2758" s="212" t="s">
        <v>29625</v>
      </c>
      <c r="CM2758" s="78">
        <v>45016</v>
      </c>
      <c r="CN2758" s="212" t="s">
        <v>29626</v>
      </c>
      <c r="CO2758" s="212" t="s">
        <v>29627</v>
      </c>
      <c r="CP2758" s="212" t="s">
        <v>29628</v>
      </c>
      <c r="CQ2758" s="212" t="s">
        <v>29629</v>
      </c>
      <c r="CR2758" s="212" t="s">
        <v>29630</v>
      </c>
      <c r="CS2758" s="44">
        <v>2756</v>
      </c>
      <c r="CT2758" s="44" t="s">
        <v>29631</v>
      </c>
      <c r="CU2758" s="214">
        <v>13451</v>
      </c>
      <c r="CV2758" s="212" t="s">
        <v>29632</v>
      </c>
      <c r="CW2758" s="212" t="s">
        <v>1261</v>
      </c>
      <c r="CX2758" s="44" t="s">
        <v>1059</v>
      </c>
      <c r="CY2758" s="78">
        <v>45016</v>
      </c>
      <c r="CZ2758" s="215" t="s">
        <v>576</v>
      </c>
      <c r="DA2758" s="212" t="s">
        <v>529</v>
      </c>
      <c r="DB2758" s="44" t="s">
        <v>1690</v>
      </c>
      <c r="DC2758" s="44" t="s">
        <v>29633</v>
      </c>
      <c r="DD2758" s="44" t="s">
        <v>532</v>
      </c>
    </row>
    <row r="2759" spans="83:108">
      <c r="CE2759" s="212"/>
      <c r="CF2759" s="213">
        <f>IF(ISNUMBER(SEARCH($H$2,$CG$3:$CG$3334)),MAX($CF$2:CF2758)+1,0)</f>
        <v>2757</v>
      </c>
      <c r="CG2759" s="220" t="s">
        <v>29634</v>
      </c>
      <c r="CH2759" s="212"/>
      <c r="CI2759" s="212"/>
      <c r="CJ2759" s="213" t="str">
        <f>IFERROR(VLOOKUP(ROWS($CJ$3:CJ2759),CF2759:CG6090,2,0),"")</f>
        <v>SPECTRO_02757</v>
      </c>
      <c r="CK2759" s="212" t="s">
        <v>29635</v>
      </c>
      <c r="CL2759" s="212" t="s">
        <v>29636</v>
      </c>
      <c r="CM2759" s="78">
        <v>44561</v>
      </c>
      <c r="CN2759" s="212" t="s">
        <v>29637</v>
      </c>
      <c r="CO2759" s="212" t="s">
        <v>29638</v>
      </c>
      <c r="CP2759" s="212" t="s">
        <v>29639</v>
      </c>
      <c r="CQ2759" s="212" t="s">
        <v>29640</v>
      </c>
      <c r="CR2759" s="212" t="s">
        <v>29641</v>
      </c>
      <c r="CS2759" s="44">
        <v>2757</v>
      </c>
      <c r="CT2759" s="44" t="s">
        <v>29642</v>
      </c>
      <c r="CU2759" s="214">
        <v>13651</v>
      </c>
      <c r="CV2759" s="212" t="s">
        <v>29643</v>
      </c>
      <c r="CW2759" s="212" t="s">
        <v>11889</v>
      </c>
      <c r="CX2759" s="44" t="s">
        <v>1943</v>
      </c>
      <c r="CY2759" s="78">
        <v>44561</v>
      </c>
      <c r="CZ2759" s="215" t="s">
        <v>763</v>
      </c>
      <c r="DA2759" s="212" t="s">
        <v>737</v>
      </c>
      <c r="DB2759" s="44" t="s">
        <v>530</v>
      </c>
      <c r="DC2759" s="44" t="s">
        <v>29644</v>
      </c>
      <c r="DD2759" s="44" t="s">
        <v>2198</v>
      </c>
    </row>
    <row r="2760" spans="83:108">
      <c r="CE2760" s="212"/>
      <c r="CF2760" s="213">
        <f>IF(ISNUMBER(SEARCH($H$2,$CG$3:$CG$3334)),MAX($CF$2:CF2759)+1,0)</f>
        <v>2758</v>
      </c>
      <c r="CG2760" s="220" t="s">
        <v>29645</v>
      </c>
      <c r="CH2760" s="212"/>
      <c r="CI2760" s="212"/>
      <c r="CJ2760" s="213" t="str">
        <f>IFERROR(VLOOKUP(ROWS($CJ$3:CJ2760),CF2760:CG6091,2,0),"")</f>
        <v>SPECTRUM_02758</v>
      </c>
      <c r="CK2760" s="212" t="s">
        <v>29646</v>
      </c>
      <c r="CL2760" s="212" t="s">
        <v>29647</v>
      </c>
      <c r="CM2760" s="78">
        <v>43039</v>
      </c>
      <c r="CN2760" s="212" t="s">
        <v>29648</v>
      </c>
      <c r="CO2760" s="212" t="s">
        <v>29649</v>
      </c>
      <c r="CP2760" s="212" t="s">
        <v>29650</v>
      </c>
      <c r="CQ2760" s="212" t="s">
        <v>29651</v>
      </c>
      <c r="CR2760" s="212" t="s">
        <v>29652</v>
      </c>
      <c r="CS2760" s="44">
        <v>2758</v>
      </c>
      <c r="CT2760" s="44" t="s">
        <v>29653</v>
      </c>
      <c r="CU2760" s="214">
        <v>12954</v>
      </c>
      <c r="CV2760" s="212" t="s">
        <v>29654</v>
      </c>
      <c r="CW2760" s="212" t="s">
        <v>29655</v>
      </c>
      <c r="CX2760" s="44" t="s">
        <v>789</v>
      </c>
      <c r="CY2760" s="78">
        <v>43039</v>
      </c>
      <c r="CZ2760" s="215" t="s">
        <v>576</v>
      </c>
      <c r="DA2760" s="212" t="s">
        <v>737</v>
      </c>
      <c r="DB2760" s="44" t="s">
        <v>6099</v>
      </c>
      <c r="DC2760" s="44" t="s">
        <v>29656</v>
      </c>
      <c r="DD2760" s="44" t="s">
        <v>532</v>
      </c>
    </row>
    <row r="2761" spans="83:108">
      <c r="CE2761" s="212"/>
      <c r="CF2761" s="213">
        <f>IF(ISNUMBER(SEARCH($H$2,$CG$3:$CG$3334)),MAX($CF$2:CF2760)+1,0)</f>
        <v>2759</v>
      </c>
      <c r="CG2761" s="220" t="s">
        <v>29657</v>
      </c>
      <c r="CH2761" s="212"/>
      <c r="CI2761" s="212"/>
      <c r="CJ2761" s="213" t="str">
        <f>IFERROR(VLOOKUP(ROWS($CJ$3:CJ2761),CF2761:CG6092,2,0),"")</f>
        <v>SPHERE_02759</v>
      </c>
      <c r="CK2761" s="212" t="s">
        <v>29658</v>
      </c>
      <c r="CL2761" s="212" t="s">
        <v>29659</v>
      </c>
      <c r="CM2761" s="78">
        <v>44347</v>
      </c>
      <c r="CN2761" s="212" t="s">
        <v>29660</v>
      </c>
      <c r="CO2761" s="212" t="s">
        <v>29661</v>
      </c>
      <c r="CP2761" s="212" t="s">
        <v>29662</v>
      </c>
      <c r="CQ2761" s="212" t="s">
        <v>29663</v>
      </c>
      <c r="CR2761" s="212" t="s">
        <v>29664</v>
      </c>
      <c r="CS2761" s="44">
        <v>2759</v>
      </c>
      <c r="CT2761" s="44" t="s">
        <v>29665</v>
      </c>
      <c r="CU2761" s="214">
        <v>11301</v>
      </c>
      <c r="CV2761" s="212" t="s">
        <v>29666</v>
      </c>
      <c r="CW2761" s="212" t="s">
        <v>1312</v>
      </c>
      <c r="CX2761" s="44" t="s">
        <v>735</v>
      </c>
      <c r="CY2761" s="78">
        <v>44347</v>
      </c>
      <c r="CZ2761" s="215" t="s">
        <v>576</v>
      </c>
      <c r="DA2761" s="212" t="s">
        <v>512</v>
      </c>
      <c r="DB2761" s="44" t="s">
        <v>530</v>
      </c>
      <c r="DC2761" s="44" t="s">
        <v>29667</v>
      </c>
      <c r="DD2761" s="44" t="s">
        <v>851</v>
      </c>
    </row>
    <row r="2762" spans="83:108">
      <c r="CE2762" s="212"/>
      <c r="CF2762" s="213">
        <f>IF(ISNUMBER(SEARCH($H$2,$CG$3:$CG$3334)),MAX($CF$2:CF2761)+1,0)</f>
        <v>2760</v>
      </c>
      <c r="CG2762" s="220" t="s">
        <v>29668</v>
      </c>
      <c r="CH2762" s="212"/>
      <c r="CI2762" s="212"/>
      <c r="CJ2762" s="213" t="str">
        <f>IFERROR(VLOOKUP(ROWS($CJ$3:CJ2762),CF2762:CG6093,2,0),"")</f>
        <v>SPHINX MZ_02760</v>
      </c>
      <c r="CK2762" s="212" t="s">
        <v>29669</v>
      </c>
      <c r="CL2762" s="212" t="s">
        <v>29670</v>
      </c>
      <c r="CM2762" s="78">
        <v>43312</v>
      </c>
      <c r="CN2762" s="212" t="s">
        <v>29671</v>
      </c>
      <c r="CO2762" s="212" t="s">
        <v>29672</v>
      </c>
      <c r="CP2762" s="212" t="s">
        <v>29673</v>
      </c>
      <c r="CQ2762" s="212" t="s">
        <v>29674</v>
      </c>
      <c r="CR2762" s="212" t="s">
        <v>29675</v>
      </c>
      <c r="CS2762" s="44">
        <v>2760</v>
      </c>
      <c r="CT2762" s="44" t="s">
        <v>29676</v>
      </c>
      <c r="CU2762" s="214">
        <v>12584</v>
      </c>
      <c r="CV2762" s="212" t="s">
        <v>29677</v>
      </c>
      <c r="CW2762" s="212" t="s">
        <v>788</v>
      </c>
      <c r="CX2762" s="44" t="s">
        <v>963</v>
      </c>
      <c r="CY2762" s="78">
        <v>43312</v>
      </c>
      <c r="CZ2762" s="215" t="s">
        <v>576</v>
      </c>
      <c r="DA2762" s="212" t="s">
        <v>512</v>
      </c>
      <c r="DB2762" s="44" t="s">
        <v>641</v>
      </c>
      <c r="DC2762" s="44" t="s">
        <v>790</v>
      </c>
      <c r="DD2762" s="44" t="s">
        <v>532</v>
      </c>
    </row>
    <row r="2763" spans="83:108">
      <c r="CE2763" s="212"/>
      <c r="CF2763" s="213">
        <f>IF(ISNUMBER(SEARCH($H$2,$CG$3:$CG$3334)),MAX($CF$2:CF2762)+1,0)</f>
        <v>2761</v>
      </c>
      <c r="CG2763" s="220" t="s">
        <v>29678</v>
      </c>
      <c r="CH2763" s="212"/>
      <c r="CI2763" s="212"/>
      <c r="CJ2763" s="213" t="str">
        <f>IFERROR(VLOOKUP(ROWS($CJ$3:CJ2763),CF2763:CG6094,2,0),"")</f>
        <v>SPHINX SC_02761</v>
      </c>
      <c r="CK2763" s="212" t="s">
        <v>29679</v>
      </c>
      <c r="CL2763" s="212" t="s">
        <v>29680</v>
      </c>
      <c r="CM2763" s="78">
        <v>43312</v>
      </c>
      <c r="CN2763" s="212" t="s">
        <v>29681</v>
      </c>
      <c r="CO2763" s="212" t="s">
        <v>29682</v>
      </c>
      <c r="CP2763" s="212" t="s">
        <v>29683</v>
      </c>
      <c r="CQ2763" s="212" t="s">
        <v>29684</v>
      </c>
      <c r="CR2763" s="212" t="s">
        <v>29685</v>
      </c>
      <c r="CS2763" s="44">
        <v>2761</v>
      </c>
      <c r="CT2763" s="44" t="s">
        <v>29686</v>
      </c>
      <c r="CU2763" s="214">
        <v>15356</v>
      </c>
      <c r="CV2763" s="212" t="s">
        <v>29687</v>
      </c>
      <c r="CW2763" s="212" t="s">
        <v>814</v>
      </c>
      <c r="CX2763" s="44" t="s">
        <v>963</v>
      </c>
      <c r="CY2763" s="78">
        <v>43312</v>
      </c>
      <c r="CZ2763" s="215" t="s">
        <v>545</v>
      </c>
      <c r="DA2763" s="212" t="s">
        <v>512</v>
      </c>
      <c r="DB2763" s="44" t="s">
        <v>655</v>
      </c>
      <c r="DC2763" s="44" t="s">
        <v>1000</v>
      </c>
      <c r="DD2763" s="44" t="s">
        <v>532</v>
      </c>
    </row>
    <row r="2764" spans="83:108">
      <c r="CE2764" s="212"/>
      <c r="CF2764" s="213">
        <f>IF(ISNUMBER(SEARCH($H$2,$CG$3:$CG$3334)),MAX($CF$2:CF2763)+1,0)</f>
        <v>2762</v>
      </c>
      <c r="CG2764" s="220" t="s">
        <v>29688</v>
      </c>
      <c r="CH2764" s="212"/>
      <c r="CI2764" s="212"/>
      <c r="CJ2764" s="213" t="str">
        <f>IFERROR(VLOOKUP(ROWS($CJ$3:CJ2764),CF2764:CG6095,2,0),"")</f>
        <v>SPI EC_02762</v>
      </c>
      <c r="CK2764" s="212" t="s">
        <v>29689</v>
      </c>
      <c r="CL2764" s="212" t="s">
        <v>29690</v>
      </c>
      <c r="CM2764" s="78">
        <v>44530</v>
      </c>
      <c r="CN2764" s="212" t="s">
        <v>29691</v>
      </c>
      <c r="CO2764" s="212" t="s">
        <v>29692</v>
      </c>
      <c r="CP2764" s="212" t="s">
        <v>29693</v>
      </c>
      <c r="CQ2764" s="212" t="s">
        <v>29694</v>
      </c>
      <c r="CR2764" s="212" t="s">
        <v>29695</v>
      </c>
      <c r="CS2764" s="44">
        <v>2762</v>
      </c>
      <c r="CT2764" s="44" t="s">
        <v>29696</v>
      </c>
      <c r="CU2764" s="214">
        <v>15011</v>
      </c>
      <c r="CV2764" s="212" t="s">
        <v>29697</v>
      </c>
      <c r="CW2764" s="212" t="s">
        <v>7985</v>
      </c>
      <c r="CX2764" s="44" t="s">
        <v>1169</v>
      </c>
      <c r="CY2764" s="78">
        <v>44530</v>
      </c>
      <c r="CZ2764" s="215" t="s">
        <v>601</v>
      </c>
      <c r="DA2764" s="212" t="s">
        <v>529</v>
      </c>
      <c r="DB2764" s="44" t="s">
        <v>530</v>
      </c>
      <c r="DC2764" s="44" t="s">
        <v>14063</v>
      </c>
      <c r="DD2764" s="44" t="s">
        <v>532</v>
      </c>
    </row>
    <row r="2765" spans="83:108">
      <c r="CE2765" s="212"/>
      <c r="CF2765" s="213">
        <f>IF(ISNUMBER(SEARCH($H$2,$CG$3:$CG$3334)),MAX($CF$2:CF2764)+1,0)</f>
        <v>2763</v>
      </c>
      <c r="CG2765" s="220" t="s">
        <v>29698</v>
      </c>
      <c r="CH2765" s="212"/>
      <c r="CI2765" s="212"/>
      <c r="CJ2765" s="213" t="str">
        <f>IFERROR(VLOOKUP(ROWS($CJ$3:CJ2765),CF2765:CG6096,2,0),"")</f>
        <v>SPI GEO_02763</v>
      </c>
      <c r="CK2765" s="212" t="s">
        <v>29699</v>
      </c>
      <c r="CL2765" s="212" t="s">
        <v>29700</v>
      </c>
      <c r="CM2765" s="78">
        <v>44530</v>
      </c>
      <c r="CN2765" s="212" t="s">
        <v>29701</v>
      </c>
      <c r="CO2765" s="212" t="s">
        <v>29702</v>
      </c>
      <c r="CP2765" s="212" t="s">
        <v>29703</v>
      </c>
      <c r="CQ2765" s="212" t="s">
        <v>29704</v>
      </c>
      <c r="CR2765" s="212" t="s">
        <v>29705</v>
      </c>
      <c r="CS2765" s="44">
        <v>2763</v>
      </c>
      <c r="CT2765" s="44" t="s">
        <v>29706</v>
      </c>
      <c r="CU2765" s="214">
        <v>16493</v>
      </c>
      <c r="CV2765" s="212" t="s">
        <v>29707</v>
      </c>
      <c r="CW2765" s="212" t="s">
        <v>7985</v>
      </c>
      <c r="CX2765" s="44" t="s">
        <v>1169</v>
      </c>
      <c r="CY2765" s="78">
        <v>44530</v>
      </c>
      <c r="CZ2765" s="215" t="s">
        <v>511</v>
      </c>
      <c r="DA2765" s="212" t="s">
        <v>529</v>
      </c>
      <c r="DB2765" s="44" t="s">
        <v>3943</v>
      </c>
      <c r="DC2765" s="44" t="s">
        <v>1060</v>
      </c>
      <c r="DD2765" s="44" t="s">
        <v>532</v>
      </c>
    </row>
    <row r="2766" spans="83:108">
      <c r="CE2766" s="212"/>
      <c r="CF2766" s="213">
        <f>IF(ISNUMBER(SEARCH($H$2,$CG$3:$CG$3334)),MAX($CF$2:CF2765)+1,0)</f>
        <v>2764</v>
      </c>
      <c r="CG2766" s="220" t="s">
        <v>29708</v>
      </c>
      <c r="CH2766" s="212"/>
      <c r="CI2766" s="212"/>
      <c r="CJ2766" s="213" t="str">
        <f>IFERROR(VLOOKUP(ROWS($CJ$3:CJ2766),CF2766:CG6097,2,0),"")</f>
        <v>SPIDER KILL_02764</v>
      </c>
      <c r="CK2766" s="212" t="s">
        <v>29709</v>
      </c>
      <c r="CL2766" s="212" t="s">
        <v>29710</v>
      </c>
      <c r="CM2766" s="78">
        <v>44347</v>
      </c>
      <c r="CN2766" s="212" t="s">
        <v>29711</v>
      </c>
      <c r="CO2766" s="212" t="s">
        <v>29712</v>
      </c>
      <c r="CP2766" s="212" t="s">
        <v>29713</v>
      </c>
      <c r="CQ2766" s="212" t="s">
        <v>29714</v>
      </c>
      <c r="CR2766" s="212" t="s">
        <v>29715</v>
      </c>
      <c r="CS2766" s="44">
        <v>2764</v>
      </c>
      <c r="CT2766" s="44" t="s">
        <v>29716</v>
      </c>
      <c r="CU2766" s="214">
        <v>13522</v>
      </c>
      <c r="CV2766" s="212" t="s">
        <v>29717</v>
      </c>
      <c r="CW2766" s="212" t="s">
        <v>825</v>
      </c>
      <c r="CX2766" s="44" t="s">
        <v>575</v>
      </c>
      <c r="CY2766" s="78">
        <v>44347</v>
      </c>
      <c r="CZ2766" s="215" t="s">
        <v>601</v>
      </c>
      <c r="DA2766" s="212" t="s">
        <v>695</v>
      </c>
      <c r="DB2766" s="44" t="s">
        <v>802</v>
      </c>
      <c r="DC2766" s="44" t="s">
        <v>827</v>
      </c>
      <c r="DD2766" s="44" t="s">
        <v>532</v>
      </c>
    </row>
    <row r="2767" spans="83:108">
      <c r="CE2767" s="212"/>
      <c r="CF2767" s="213">
        <f>IF(ISNUMBER(SEARCH($H$2,$CG$3:$CG$3334)),MAX($CF$2:CF2766)+1,0)</f>
        <v>2765</v>
      </c>
      <c r="CG2767" s="220" t="s">
        <v>29718</v>
      </c>
      <c r="CH2767" s="212"/>
      <c r="CI2767" s="212"/>
      <c r="CJ2767" s="213" t="str">
        <f>IFERROR(VLOOKUP(ROWS($CJ$3:CJ2767),CF2767:CG6098,2,0),"")</f>
        <v>SPINNER WG_02765</v>
      </c>
      <c r="CK2767" s="212" t="s">
        <v>29719</v>
      </c>
      <c r="CL2767" s="212" t="s">
        <v>29720</v>
      </c>
      <c r="CM2767" s="78">
        <v>43708</v>
      </c>
      <c r="CN2767" s="212" t="s">
        <v>29721</v>
      </c>
      <c r="CO2767" s="212" t="s">
        <v>29722</v>
      </c>
      <c r="CP2767" s="212" t="s">
        <v>29723</v>
      </c>
      <c r="CQ2767" s="212" t="s">
        <v>29724</v>
      </c>
      <c r="CR2767" s="212" t="s">
        <v>29725</v>
      </c>
      <c r="CS2767" s="44">
        <v>2765</v>
      </c>
      <c r="CT2767" s="44" t="s">
        <v>29726</v>
      </c>
      <c r="CU2767" s="214">
        <v>13166</v>
      </c>
      <c r="CV2767" s="212" t="s">
        <v>29727</v>
      </c>
      <c r="CW2767" s="212" t="s">
        <v>749</v>
      </c>
      <c r="CX2767" s="44" t="s">
        <v>963</v>
      </c>
      <c r="CY2767" s="78">
        <v>43708</v>
      </c>
      <c r="CZ2767" s="215" t="s">
        <v>576</v>
      </c>
      <c r="DA2767" s="212" t="s">
        <v>512</v>
      </c>
      <c r="DB2767" s="44" t="s">
        <v>641</v>
      </c>
      <c r="DC2767" s="44" t="s">
        <v>750</v>
      </c>
      <c r="DD2767" s="44" t="s">
        <v>532</v>
      </c>
    </row>
    <row r="2768" spans="83:108">
      <c r="CE2768" s="212"/>
      <c r="CF2768" s="213">
        <f>IF(ISNUMBER(SEARCH($H$2,$CG$3:$CG$3334)),MAX($CF$2:CF2767)+1,0)</f>
        <v>2766</v>
      </c>
      <c r="CG2768" s="220" t="s">
        <v>29728</v>
      </c>
      <c r="CH2768" s="212"/>
      <c r="CI2768" s="212"/>
      <c r="CJ2768" s="213" t="str">
        <f>IFERROR(VLOOKUP(ROWS($CJ$3:CJ2768),CF2768:CG6099,2,0),"")</f>
        <v>SPINOACE_02766</v>
      </c>
      <c r="CK2768" s="212" t="s">
        <v>29729</v>
      </c>
      <c r="CL2768" s="212" t="s">
        <v>29730</v>
      </c>
      <c r="CM2768" s="78">
        <v>43220</v>
      </c>
      <c r="CN2768" s="212" t="s">
        <v>29731</v>
      </c>
      <c r="CO2768" s="212" t="s">
        <v>29732</v>
      </c>
      <c r="CP2768" s="212" t="s">
        <v>29733</v>
      </c>
      <c r="CQ2768" s="212" t="s">
        <v>29734</v>
      </c>
      <c r="CR2768" s="212" t="s">
        <v>29735</v>
      </c>
      <c r="CS2768" s="44">
        <v>2766</v>
      </c>
      <c r="CT2768" s="44" t="s">
        <v>29736</v>
      </c>
      <c r="CU2768" s="214">
        <v>16426</v>
      </c>
      <c r="CV2768" s="212" t="s">
        <v>29737</v>
      </c>
      <c r="CW2768" s="212" t="s">
        <v>7456</v>
      </c>
      <c r="CX2768" s="44" t="s">
        <v>1943</v>
      </c>
      <c r="CY2768" s="78">
        <v>43220</v>
      </c>
      <c r="CZ2768" s="215" t="s">
        <v>511</v>
      </c>
      <c r="DA2768" s="212" t="s">
        <v>529</v>
      </c>
      <c r="DB2768" s="44" t="s">
        <v>655</v>
      </c>
      <c r="DC2768" s="44" t="s">
        <v>15334</v>
      </c>
      <c r="DD2768" s="44" t="s">
        <v>532</v>
      </c>
    </row>
    <row r="2769" spans="83:108">
      <c r="CE2769" s="212"/>
      <c r="CF2769" s="213">
        <f>IF(ISNUMBER(SEARCH($H$2,$CG$3:$CG$3334)),MAX($CF$2:CF2768)+1,0)</f>
        <v>2767</v>
      </c>
      <c r="CG2769" s="220" t="s">
        <v>29738</v>
      </c>
      <c r="CH2769" s="212"/>
      <c r="CI2769" s="212"/>
      <c r="CJ2769" s="213" t="str">
        <f>IFERROR(VLOOKUP(ROWS($CJ$3:CJ2769),CF2769:CG6100,2,0),"")</f>
        <v>SPINTOR_02767</v>
      </c>
      <c r="CK2769" s="212" t="s">
        <v>29739</v>
      </c>
      <c r="CL2769" s="212" t="s">
        <v>29740</v>
      </c>
      <c r="CM2769" s="78">
        <v>43220</v>
      </c>
      <c r="CN2769" s="212" t="s">
        <v>29741</v>
      </c>
      <c r="CO2769" s="212" t="s">
        <v>29742</v>
      </c>
      <c r="CP2769" s="212" t="s">
        <v>29743</v>
      </c>
      <c r="CQ2769" s="212" t="s">
        <v>29744</v>
      </c>
      <c r="CR2769" s="212" t="s">
        <v>29745</v>
      </c>
      <c r="CS2769" s="44">
        <v>2767</v>
      </c>
      <c r="CT2769" s="44" t="s">
        <v>29746</v>
      </c>
      <c r="CU2769" s="214">
        <v>12654</v>
      </c>
      <c r="CV2769" s="212" t="s">
        <v>29747</v>
      </c>
      <c r="CW2769" s="212" t="s">
        <v>7456</v>
      </c>
      <c r="CX2769" s="44" t="s">
        <v>1943</v>
      </c>
      <c r="CY2769" s="78">
        <v>43220</v>
      </c>
      <c r="CZ2769" s="215" t="s">
        <v>601</v>
      </c>
      <c r="DA2769" s="212" t="s">
        <v>529</v>
      </c>
      <c r="DB2769" s="44" t="s">
        <v>655</v>
      </c>
      <c r="DC2769" s="44" t="s">
        <v>9403</v>
      </c>
      <c r="DD2769" s="44" t="s">
        <v>532</v>
      </c>
    </row>
    <row r="2770" spans="83:108">
      <c r="CE2770" s="212"/>
      <c r="CF2770" s="213">
        <f>IF(ISNUMBER(SEARCH($H$2,$CG$3:$CG$3334)),MAX($CF$2:CF2769)+1,0)</f>
        <v>2768</v>
      </c>
      <c r="CG2770" s="220" t="s">
        <v>29748</v>
      </c>
      <c r="CH2770" s="212"/>
      <c r="CI2770" s="212"/>
      <c r="CJ2770" s="213" t="str">
        <f>IFERROR(VLOOKUP(ROWS($CJ$3:CJ2770),CF2770:CG6101,2,0),"")</f>
        <v>SPINTOR FLY_02768</v>
      </c>
      <c r="CK2770" s="212" t="s">
        <v>29749</v>
      </c>
      <c r="CL2770" s="212" t="s">
        <v>29750</v>
      </c>
      <c r="CM2770" s="78">
        <v>43220</v>
      </c>
      <c r="CN2770" s="212" t="s">
        <v>29751</v>
      </c>
      <c r="CO2770" s="212" t="s">
        <v>29752</v>
      </c>
      <c r="CP2770" s="212" t="s">
        <v>29753</v>
      </c>
      <c r="CQ2770" s="212" t="s">
        <v>29754</v>
      </c>
      <c r="CR2770" s="212" t="s">
        <v>29755</v>
      </c>
      <c r="CS2770" s="44">
        <v>2768</v>
      </c>
      <c r="CT2770" s="44" t="s">
        <v>29756</v>
      </c>
      <c r="CU2770" s="214">
        <v>12768</v>
      </c>
      <c r="CV2770" s="212" t="s">
        <v>29757</v>
      </c>
      <c r="CW2770" s="212" t="s">
        <v>7456</v>
      </c>
      <c r="CX2770" s="44" t="s">
        <v>1943</v>
      </c>
      <c r="CY2770" s="78">
        <v>43220</v>
      </c>
      <c r="CZ2770" s="215" t="s">
        <v>545</v>
      </c>
      <c r="DA2770" s="212" t="s">
        <v>529</v>
      </c>
      <c r="DB2770" s="44" t="s">
        <v>547</v>
      </c>
      <c r="DC2770" s="44" t="s">
        <v>562</v>
      </c>
      <c r="DD2770" s="44" t="s">
        <v>532</v>
      </c>
    </row>
    <row r="2771" spans="83:108">
      <c r="CE2771" s="212"/>
      <c r="CF2771" s="213">
        <f>IF(ISNUMBER(SEARCH($H$2,$CG$3:$CG$3334)),MAX($CF$2:CF2770)+1,0)</f>
        <v>2769</v>
      </c>
      <c r="CG2771" s="220" t="s">
        <v>29758</v>
      </c>
      <c r="CH2771" s="212"/>
      <c r="CI2771" s="212"/>
      <c r="CJ2771" s="213" t="str">
        <f>IFERROR(VLOOKUP(ROWS($CJ$3:CJ2771),CF2771:CG6102,2,0),"")</f>
        <v>SPIROSTAR_02769</v>
      </c>
      <c r="CK2771" s="212" t="s">
        <v>29759</v>
      </c>
      <c r="CL2771" s="212" t="s">
        <v>29760</v>
      </c>
      <c r="CM2771" s="78">
        <v>44561</v>
      </c>
      <c r="CN2771" s="212" t="s">
        <v>29761</v>
      </c>
      <c r="CO2771" s="212" t="s">
        <v>29762</v>
      </c>
      <c r="CP2771" s="212" t="s">
        <v>29763</v>
      </c>
      <c r="CQ2771" s="212" t="s">
        <v>29764</v>
      </c>
      <c r="CR2771" s="212" t="s">
        <v>29765</v>
      </c>
      <c r="CS2771" s="44">
        <v>2769</v>
      </c>
      <c r="CT2771" s="44" t="s">
        <v>29766</v>
      </c>
      <c r="CU2771" s="214">
        <v>16422</v>
      </c>
      <c r="CV2771" s="212" t="s">
        <v>29767</v>
      </c>
      <c r="CW2771" s="212" t="s">
        <v>4040</v>
      </c>
      <c r="CX2771" s="44" t="s">
        <v>2490</v>
      </c>
      <c r="CY2771" s="78">
        <v>44561</v>
      </c>
      <c r="CZ2771" s="215" t="s">
        <v>511</v>
      </c>
      <c r="DA2771" s="212" t="s">
        <v>512</v>
      </c>
      <c r="DB2771" s="44" t="s">
        <v>530</v>
      </c>
      <c r="DC2771" s="44" t="s">
        <v>1326</v>
      </c>
      <c r="DD2771" s="44" t="s">
        <v>532</v>
      </c>
    </row>
    <row r="2772" spans="83:108">
      <c r="CE2772" s="212"/>
      <c r="CF2772" s="213">
        <f>IF(ISNUMBER(SEARCH($H$2,$CG$3:$CG$3334)),MAX($CF$2:CF2771)+1,0)</f>
        <v>2770</v>
      </c>
      <c r="CG2772" s="220" t="s">
        <v>29768</v>
      </c>
      <c r="CH2772" s="212"/>
      <c r="CI2772" s="212"/>
      <c r="CJ2772" s="213" t="str">
        <f>IFERROR(VLOOKUP(ROWS($CJ$3:CJ2772),CF2772:CG6103,2,0),"")</f>
        <v>SPIROX_02770</v>
      </c>
      <c r="CK2772" s="212" t="s">
        <v>29769</v>
      </c>
      <c r="CL2772" s="212" t="s">
        <v>29770</v>
      </c>
      <c r="CM2772" s="78">
        <v>44561</v>
      </c>
      <c r="CN2772" s="212" t="s">
        <v>29771</v>
      </c>
      <c r="CO2772" s="212" t="s">
        <v>29772</v>
      </c>
      <c r="CP2772" s="212" t="s">
        <v>29773</v>
      </c>
      <c r="CQ2772" s="212" t="s">
        <v>29774</v>
      </c>
      <c r="CR2772" s="212" t="s">
        <v>29775</v>
      </c>
      <c r="CS2772" s="44">
        <v>2770</v>
      </c>
      <c r="CT2772" s="44" t="s">
        <v>29776</v>
      </c>
      <c r="CU2772" s="214">
        <v>15911</v>
      </c>
      <c r="CV2772" s="212" t="s">
        <v>29777</v>
      </c>
      <c r="CW2772" s="212" t="s">
        <v>4040</v>
      </c>
      <c r="CX2772" s="44" t="s">
        <v>2490</v>
      </c>
      <c r="CY2772" s="78">
        <v>44561</v>
      </c>
      <c r="CZ2772" s="215" t="s">
        <v>576</v>
      </c>
      <c r="DA2772" s="212" t="s">
        <v>512</v>
      </c>
      <c r="DB2772" s="44" t="s">
        <v>530</v>
      </c>
      <c r="DC2772" s="44" t="s">
        <v>1326</v>
      </c>
      <c r="DD2772" s="44" t="s">
        <v>532</v>
      </c>
    </row>
    <row r="2773" spans="83:108">
      <c r="CE2773" s="212"/>
      <c r="CF2773" s="213">
        <f>IF(ISNUMBER(SEARCH($H$2,$CG$3:$CG$3334)),MAX($CF$2:CF2772)+1,0)</f>
        <v>2771</v>
      </c>
      <c r="CG2773" s="220" t="s">
        <v>29778</v>
      </c>
      <c r="CH2773" s="212"/>
      <c r="CI2773" s="212"/>
      <c r="CJ2773" s="213" t="str">
        <f>IFERROR(VLOOKUP(ROWS($CJ$3:CJ2773),CF2773:CG6104,2,0),"")</f>
        <v>SPOLLONANTE G_02771</v>
      </c>
      <c r="CK2773" s="212" t="s">
        <v>29779</v>
      </c>
      <c r="CL2773" s="212" t="s">
        <v>29780</v>
      </c>
      <c r="CM2773" s="78">
        <v>44561</v>
      </c>
      <c r="CN2773" s="212" t="s">
        <v>29781</v>
      </c>
      <c r="CO2773" s="212" t="s">
        <v>29782</v>
      </c>
      <c r="CP2773" s="212" t="s">
        <v>29783</v>
      </c>
      <c r="CQ2773" s="212" t="s">
        <v>29784</v>
      </c>
      <c r="CR2773" s="212" t="s">
        <v>29785</v>
      </c>
      <c r="CS2773" s="44">
        <v>2771</v>
      </c>
      <c r="CT2773" s="44" t="s">
        <v>29786</v>
      </c>
      <c r="CU2773" s="214">
        <v>7640</v>
      </c>
      <c r="CV2773" s="212" t="s">
        <v>29787</v>
      </c>
      <c r="CW2773" s="212" t="s">
        <v>543</v>
      </c>
      <c r="CX2773" s="44" t="s">
        <v>544</v>
      </c>
      <c r="CY2773" s="78">
        <v>44561</v>
      </c>
      <c r="CZ2773" s="215" t="s">
        <v>511</v>
      </c>
      <c r="DA2773" s="212" t="s">
        <v>546</v>
      </c>
      <c r="DB2773" s="44" t="s">
        <v>547</v>
      </c>
      <c r="DC2773" s="44" t="s">
        <v>827</v>
      </c>
      <c r="DD2773" s="44" t="s">
        <v>532</v>
      </c>
    </row>
    <row r="2774" spans="83:108">
      <c r="CE2774" s="212"/>
      <c r="CF2774" s="213">
        <f>IF(ISNUMBER(SEARCH($H$2,$CG$3:$CG$3334)),MAX($CF$2:CF2773)+1,0)</f>
        <v>2772</v>
      </c>
      <c r="CG2774" s="220" t="s">
        <v>29788</v>
      </c>
      <c r="CH2774" s="212"/>
      <c r="CI2774" s="212"/>
      <c r="CJ2774" s="213" t="str">
        <f>IFERROR(VLOOKUP(ROWS($CJ$3:CJ2774),CF2774:CG6105,2,0),"")</f>
        <v>SPONIX FLOW_02772</v>
      </c>
      <c r="CK2774" s="212" t="s">
        <v>29789</v>
      </c>
      <c r="CL2774" s="212" t="s">
        <v>29790</v>
      </c>
      <c r="CM2774" s="78">
        <v>44561</v>
      </c>
      <c r="CN2774" s="212" t="s">
        <v>29791</v>
      </c>
      <c r="CO2774" s="212" t="s">
        <v>29792</v>
      </c>
      <c r="CP2774" s="212" t="s">
        <v>29793</v>
      </c>
      <c r="CQ2774" s="212" t="s">
        <v>29794</v>
      </c>
      <c r="CR2774" s="212" t="s">
        <v>29795</v>
      </c>
      <c r="CS2774" s="44">
        <v>2772</v>
      </c>
      <c r="CT2774" s="44" t="s">
        <v>29796</v>
      </c>
      <c r="CU2774" s="214">
        <v>13671</v>
      </c>
      <c r="CV2774" s="212" t="s">
        <v>29797</v>
      </c>
      <c r="CW2774" s="212" t="s">
        <v>5431</v>
      </c>
      <c r="CX2774" s="44" t="s">
        <v>1703</v>
      </c>
      <c r="CY2774" s="78">
        <v>44561</v>
      </c>
      <c r="CZ2774" s="215" t="s">
        <v>601</v>
      </c>
      <c r="DA2774" s="212" t="s">
        <v>512</v>
      </c>
      <c r="DB2774" s="44" t="s">
        <v>655</v>
      </c>
      <c r="DC2774" s="44" t="s">
        <v>6343</v>
      </c>
      <c r="DD2774" s="44" t="s">
        <v>532</v>
      </c>
    </row>
    <row r="2775" spans="83:108">
      <c r="CE2775" s="212"/>
      <c r="CF2775" s="213">
        <f>IF(ISNUMBER(SEARCH($H$2,$CG$3:$CG$3334)),MAX($CF$2:CF2774)+1,0)</f>
        <v>2773</v>
      </c>
      <c r="CG2775" s="220" t="s">
        <v>29798</v>
      </c>
      <c r="CH2775" s="212"/>
      <c r="CI2775" s="212"/>
      <c r="CJ2775" s="213" t="str">
        <f>IFERROR(VLOOKUP(ROWS($CJ$3:CJ2775),CF2775:CG6106,2,0),"")</f>
        <v>SPONSOR_02773</v>
      </c>
      <c r="CK2775" s="212" t="s">
        <v>29799</v>
      </c>
      <c r="CL2775" s="212" t="s">
        <v>29800</v>
      </c>
      <c r="CM2775" s="78">
        <v>43465</v>
      </c>
      <c r="CN2775" s="212" t="s">
        <v>29801</v>
      </c>
      <c r="CO2775" s="212" t="s">
        <v>29802</v>
      </c>
      <c r="CP2775" s="212" t="s">
        <v>29803</v>
      </c>
      <c r="CQ2775" s="212" t="s">
        <v>29804</v>
      </c>
      <c r="CR2775" s="212" t="s">
        <v>29805</v>
      </c>
      <c r="CS2775" s="44">
        <v>2773</v>
      </c>
      <c r="CT2775" s="44" t="s">
        <v>29806</v>
      </c>
      <c r="CU2775" s="214">
        <v>13926</v>
      </c>
      <c r="CV2775" s="212" t="s">
        <v>29807</v>
      </c>
      <c r="CW2775" s="212" t="s">
        <v>1359</v>
      </c>
      <c r="CX2775" s="44" t="s">
        <v>839</v>
      </c>
      <c r="CY2775" s="78">
        <v>43465</v>
      </c>
      <c r="CZ2775" s="215" t="s">
        <v>601</v>
      </c>
      <c r="DA2775" s="212" t="s">
        <v>512</v>
      </c>
      <c r="DB2775" s="44" t="s">
        <v>530</v>
      </c>
      <c r="DC2775" s="44" t="s">
        <v>709</v>
      </c>
      <c r="DD2775" s="44" t="s">
        <v>532</v>
      </c>
    </row>
    <row r="2776" spans="83:108">
      <c r="CE2776" s="212"/>
      <c r="CF2776" s="213">
        <f>IF(ISNUMBER(SEARCH($H$2,$CG$3:$CG$3334)),MAX($CF$2:CF2775)+1,0)</f>
        <v>2774</v>
      </c>
      <c r="CG2776" s="220" t="s">
        <v>29808</v>
      </c>
      <c r="CH2776" s="212"/>
      <c r="CI2776" s="212"/>
      <c r="CJ2776" s="213" t="str">
        <f>IFERROR(VLOOKUP(ROWS($CJ$3:CJ2776),CF2776:CG6107,2,0),"")</f>
        <v>SPORAMIL M_02774</v>
      </c>
      <c r="CK2776" s="212" t="s">
        <v>29809</v>
      </c>
      <c r="CL2776" s="212" t="s">
        <v>29810</v>
      </c>
      <c r="CM2776" s="78">
        <v>44012</v>
      </c>
      <c r="CN2776" s="212" t="s">
        <v>29811</v>
      </c>
      <c r="CO2776" s="212" t="s">
        <v>29812</v>
      </c>
      <c r="CP2776" s="212" t="s">
        <v>29813</v>
      </c>
      <c r="CQ2776" s="212" t="s">
        <v>29814</v>
      </c>
      <c r="CR2776" s="212" t="s">
        <v>29815</v>
      </c>
      <c r="CS2776" s="44">
        <v>2774</v>
      </c>
      <c r="CT2776" s="44" t="s">
        <v>29816</v>
      </c>
      <c r="CU2776" s="214">
        <v>11233</v>
      </c>
      <c r="CV2776" s="212" t="s">
        <v>29817</v>
      </c>
      <c r="CW2776" s="212" t="s">
        <v>3038</v>
      </c>
      <c r="CX2776" s="44" t="s">
        <v>2814</v>
      </c>
      <c r="CY2776" s="78">
        <v>44012</v>
      </c>
      <c r="CZ2776" s="215" t="s">
        <v>576</v>
      </c>
      <c r="DA2776" s="212" t="s">
        <v>512</v>
      </c>
      <c r="DB2776" s="44" t="s">
        <v>802</v>
      </c>
      <c r="DC2776" s="44" t="s">
        <v>3039</v>
      </c>
      <c r="DD2776" s="44" t="s">
        <v>532</v>
      </c>
    </row>
    <row r="2777" spans="83:108">
      <c r="CE2777" s="212"/>
      <c r="CF2777" s="213">
        <f>IF(ISNUMBER(SEARCH($H$2,$CG$3:$CG$3334)),MAX($CF$2:CF2776)+1,0)</f>
        <v>2775</v>
      </c>
      <c r="CG2777" s="220" t="s">
        <v>29818</v>
      </c>
      <c r="CH2777" s="212"/>
      <c r="CI2777" s="212"/>
      <c r="CJ2777" s="213" t="str">
        <f>IFERROR(VLOOKUP(ROWS($CJ$3:CJ2777),CF2777:CG6108,2,0),"")</f>
        <v>SPORAMIL R FLOW_02775</v>
      </c>
      <c r="CK2777" s="212" t="s">
        <v>29819</v>
      </c>
      <c r="CL2777" s="212" t="s">
        <v>29820</v>
      </c>
      <c r="CM2777" s="78">
        <v>44012</v>
      </c>
      <c r="CN2777" s="212" t="s">
        <v>29821</v>
      </c>
      <c r="CO2777" s="212" t="s">
        <v>29822</v>
      </c>
      <c r="CP2777" s="212" t="s">
        <v>29823</v>
      </c>
      <c r="CQ2777" s="212" t="s">
        <v>29824</v>
      </c>
      <c r="CR2777" s="212" t="s">
        <v>29825</v>
      </c>
      <c r="CS2777" s="44">
        <v>2775</v>
      </c>
      <c r="CT2777" s="44" t="s">
        <v>29826</v>
      </c>
      <c r="CU2777" s="214">
        <v>10175</v>
      </c>
      <c r="CV2777" s="212" t="s">
        <v>29827</v>
      </c>
      <c r="CW2777" s="212" t="s">
        <v>2789</v>
      </c>
      <c r="CX2777" s="44" t="s">
        <v>2814</v>
      </c>
      <c r="CY2777" s="78">
        <v>44012</v>
      </c>
      <c r="CZ2777" s="215" t="s">
        <v>4015</v>
      </c>
      <c r="DA2777" s="212" t="s">
        <v>512</v>
      </c>
      <c r="DB2777" s="44" t="s">
        <v>655</v>
      </c>
      <c r="DC2777" s="44" t="s">
        <v>2791</v>
      </c>
      <c r="DD2777" s="44" t="s">
        <v>532</v>
      </c>
    </row>
    <row r="2778" spans="83:108">
      <c r="CE2778" s="212"/>
      <c r="CF2778" s="213">
        <f>IF(ISNUMBER(SEARCH($H$2,$CG$3:$CG$3334)),MAX($CF$2:CF2777)+1,0)</f>
        <v>2776</v>
      </c>
      <c r="CG2778" s="220" t="s">
        <v>29828</v>
      </c>
      <c r="CH2778" s="212"/>
      <c r="CI2778" s="212"/>
      <c r="CJ2778" s="213" t="str">
        <f>IFERROR(VLOOKUP(ROWS($CJ$3:CJ2778),CF2778:CG6109,2,0),"")</f>
        <v>SPORTAK 45 EW_02776</v>
      </c>
      <c r="CK2778" s="212" t="s">
        <v>29829</v>
      </c>
      <c r="CL2778" s="212" t="s">
        <v>29830</v>
      </c>
      <c r="CM2778" s="78">
        <v>44561</v>
      </c>
      <c r="CN2778" s="212" t="s">
        <v>29831</v>
      </c>
      <c r="CO2778" s="212" t="s">
        <v>29832</v>
      </c>
      <c r="CP2778" s="212" t="s">
        <v>29833</v>
      </c>
      <c r="CQ2778" s="212" t="s">
        <v>29834</v>
      </c>
      <c r="CR2778" s="212" t="s">
        <v>29835</v>
      </c>
      <c r="CS2778" s="44">
        <v>2776</v>
      </c>
      <c r="CT2778" s="44" t="s">
        <v>29836</v>
      </c>
      <c r="CU2778" s="214">
        <v>9693</v>
      </c>
      <c r="CV2778" s="212" t="s">
        <v>29837</v>
      </c>
      <c r="CW2778" s="212" t="s">
        <v>5431</v>
      </c>
      <c r="CX2778" s="44" t="s">
        <v>789</v>
      </c>
      <c r="CY2778" s="78">
        <v>44561</v>
      </c>
      <c r="CZ2778" s="215" t="s">
        <v>601</v>
      </c>
      <c r="DA2778" s="212" t="s">
        <v>512</v>
      </c>
      <c r="DB2778" s="44" t="s">
        <v>626</v>
      </c>
      <c r="DC2778" s="44" t="s">
        <v>6762</v>
      </c>
      <c r="DD2778" s="44" t="s">
        <v>532</v>
      </c>
    </row>
    <row r="2779" spans="83:108">
      <c r="CE2779" s="212"/>
      <c r="CF2779" s="213">
        <f>IF(ISNUMBER(SEARCH($H$2,$CG$3:$CG$3334)),MAX($CF$2:CF2778)+1,0)</f>
        <v>2777</v>
      </c>
      <c r="CG2779" s="220" t="s">
        <v>29838</v>
      </c>
      <c r="CH2779" s="212"/>
      <c r="CI2779" s="212"/>
      <c r="CJ2779" s="213" t="str">
        <f>IFERROR(VLOOKUP(ROWS($CJ$3:CJ2779),CF2779:CG6110,2,0),"")</f>
        <v>SPOTLIGHT PLUS_02777</v>
      </c>
      <c r="CK2779" s="212" t="s">
        <v>29839</v>
      </c>
      <c r="CL2779" s="212" t="s">
        <v>29840</v>
      </c>
      <c r="CM2779" s="78">
        <v>42947</v>
      </c>
      <c r="CN2779" s="212" t="s">
        <v>29841</v>
      </c>
      <c r="CO2779" s="212" t="s">
        <v>29842</v>
      </c>
      <c r="CP2779" s="212" t="s">
        <v>29843</v>
      </c>
      <c r="CQ2779" s="212" t="s">
        <v>29844</v>
      </c>
      <c r="CR2779" s="212" t="s">
        <v>29845</v>
      </c>
      <c r="CS2779" s="44">
        <v>2777</v>
      </c>
      <c r="CT2779" s="44" t="s">
        <v>29846</v>
      </c>
      <c r="CU2779" s="214">
        <v>13466</v>
      </c>
      <c r="CV2779" s="212" t="s">
        <v>29847</v>
      </c>
      <c r="CW2779" s="212" t="s">
        <v>1168</v>
      </c>
      <c r="CX2779" s="44" t="s">
        <v>1169</v>
      </c>
      <c r="CY2779" s="78">
        <v>42947</v>
      </c>
      <c r="CZ2779" s="215" t="s">
        <v>736</v>
      </c>
      <c r="DA2779" s="212" t="s">
        <v>737</v>
      </c>
      <c r="DB2779" s="44" t="s">
        <v>1899</v>
      </c>
      <c r="DC2779" s="44" t="s">
        <v>1180</v>
      </c>
      <c r="DD2779" s="44" t="s">
        <v>532</v>
      </c>
    </row>
    <row r="2780" spans="83:108">
      <c r="CE2780" s="212"/>
      <c r="CF2780" s="213">
        <f>IF(ISNUMBER(SEARCH($H$2,$CG$3:$CG$3334)),MAX($CF$2:CF2779)+1,0)</f>
        <v>2778</v>
      </c>
      <c r="CG2780" s="220" t="s">
        <v>29848</v>
      </c>
      <c r="CH2780" s="212"/>
      <c r="CI2780" s="212"/>
      <c r="CJ2780" s="213" t="str">
        <f>IFERROR(VLOOKUP(ROWS($CJ$3:CJ2780),CF2780:CG6111,2,0),"")</f>
        <v>SPRAY DUNGER 239_02778</v>
      </c>
      <c r="CK2780" s="212" t="s">
        <v>29849</v>
      </c>
      <c r="CL2780" s="212" t="s">
        <v>29850</v>
      </c>
      <c r="CM2780" s="78">
        <v>44561</v>
      </c>
      <c r="CN2780" s="212" t="s">
        <v>29851</v>
      </c>
      <c r="CO2780" s="212" t="s">
        <v>29852</v>
      </c>
      <c r="CP2780" s="212" t="s">
        <v>29853</v>
      </c>
      <c r="CQ2780" s="212" t="s">
        <v>29854</v>
      </c>
      <c r="CR2780" s="212" t="s">
        <v>29855</v>
      </c>
      <c r="CS2780" s="44">
        <v>2778</v>
      </c>
      <c r="CT2780" s="44" t="s">
        <v>29856</v>
      </c>
      <c r="CU2780" s="214">
        <v>10616</v>
      </c>
      <c r="CV2780" s="212" t="s">
        <v>29857</v>
      </c>
      <c r="CW2780" s="212" t="s">
        <v>543</v>
      </c>
      <c r="CX2780" s="44" t="s">
        <v>1287</v>
      </c>
      <c r="CY2780" s="78">
        <v>44561</v>
      </c>
      <c r="CZ2780" s="215" t="s">
        <v>511</v>
      </c>
      <c r="DA2780" s="212" t="s">
        <v>546</v>
      </c>
      <c r="DB2780" s="44" t="s">
        <v>2826</v>
      </c>
      <c r="DC2780" s="44" t="s">
        <v>562</v>
      </c>
      <c r="DD2780" s="44" t="s">
        <v>532</v>
      </c>
    </row>
    <row r="2781" spans="83:108">
      <c r="CE2781" s="212"/>
      <c r="CF2781" s="213">
        <f>IF(ISNUMBER(SEARCH($H$2,$CG$3:$CG$3334)),MAX($CF$2:CF2780)+1,0)</f>
        <v>2779</v>
      </c>
      <c r="CG2781" s="220" t="s">
        <v>29858</v>
      </c>
      <c r="CH2781" s="212"/>
      <c r="CI2781" s="212"/>
      <c r="CJ2781" s="213" t="str">
        <f>IFERROR(VLOOKUP(ROWS($CJ$3:CJ2781),CF2781:CG6112,2,0),"")</f>
        <v>SPRAY DUNGER 243_02779</v>
      </c>
      <c r="CK2781" s="212" t="s">
        <v>29859</v>
      </c>
      <c r="CL2781" s="212" t="s">
        <v>29860</v>
      </c>
      <c r="CM2781" s="78">
        <v>44561</v>
      </c>
      <c r="CN2781" s="212" t="s">
        <v>29861</v>
      </c>
      <c r="CO2781" s="212" t="s">
        <v>29862</v>
      </c>
      <c r="CP2781" s="212" t="s">
        <v>29863</v>
      </c>
      <c r="CQ2781" s="212" t="s">
        <v>29864</v>
      </c>
      <c r="CR2781" s="212" t="s">
        <v>29865</v>
      </c>
      <c r="CS2781" s="44">
        <v>2779</v>
      </c>
      <c r="CT2781" s="44" t="s">
        <v>29866</v>
      </c>
      <c r="CU2781" s="214">
        <v>10643</v>
      </c>
      <c r="CV2781" s="212" t="s">
        <v>29867</v>
      </c>
      <c r="CW2781" s="212" t="s">
        <v>543</v>
      </c>
      <c r="CX2781" s="44" t="s">
        <v>1287</v>
      </c>
      <c r="CY2781" s="78">
        <v>44561</v>
      </c>
      <c r="CZ2781" s="215" t="s">
        <v>511</v>
      </c>
      <c r="DA2781" s="212" t="s">
        <v>546</v>
      </c>
      <c r="DB2781" s="44" t="s">
        <v>2826</v>
      </c>
      <c r="DC2781" s="44" t="s">
        <v>562</v>
      </c>
      <c r="DD2781" s="44" t="s">
        <v>532</v>
      </c>
    </row>
    <row r="2782" spans="83:108">
      <c r="CE2782" s="212"/>
      <c r="CF2782" s="213">
        <f>IF(ISNUMBER(SEARCH($H$2,$CG$3:$CG$3334)),MAX($CF$2:CF2781)+1,0)</f>
        <v>2780</v>
      </c>
      <c r="CG2782" s="220" t="s">
        <v>29868</v>
      </c>
      <c r="CH2782" s="212"/>
      <c r="CI2782" s="212"/>
      <c r="CJ2782" s="213" t="str">
        <f>IFERROR(VLOOKUP(ROWS($CJ$3:CJ2782),CF2782:CG6113,2,0),"")</f>
        <v>SPRAY DUNGER 312_02780</v>
      </c>
      <c r="CK2782" s="212" t="s">
        <v>29869</v>
      </c>
      <c r="CL2782" s="212" t="s">
        <v>29870</v>
      </c>
      <c r="CM2782" s="78">
        <v>44561</v>
      </c>
      <c r="CN2782" s="212" t="s">
        <v>29871</v>
      </c>
      <c r="CO2782" s="212" t="s">
        <v>29872</v>
      </c>
      <c r="CP2782" s="212" t="s">
        <v>29873</v>
      </c>
      <c r="CQ2782" s="212" t="s">
        <v>29874</v>
      </c>
      <c r="CR2782" s="212" t="s">
        <v>29875</v>
      </c>
      <c r="CS2782" s="44">
        <v>2780</v>
      </c>
      <c r="CT2782" s="44" t="s">
        <v>29876</v>
      </c>
      <c r="CU2782" s="214">
        <v>10529</v>
      </c>
      <c r="CV2782" s="212" t="s">
        <v>29877</v>
      </c>
      <c r="CW2782" s="212" t="s">
        <v>543</v>
      </c>
      <c r="CX2782" s="44" t="s">
        <v>1287</v>
      </c>
      <c r="CY2782" s="78">
        <v>44561</v>
      </c>
      <c r="CZ2782" s="215" t="s">
        <v>511</v>
      </c>
      <c r="DA2782" s="212" t="s">
        <v>546</v>
      </c>
      <c r="DB2782" s="44" t="s">
        <v>2826</v>
      </c>
      <c r="DC2782" s="44" t="s">
        <v>562</v>
      </c>
      <c r="DD2782" s="44" t="s">
        <v>532</v>
      </c>
    </row>
    <row r="2783" spans="83:108">
      <c r="CE2783" s="212"/>
      <c r="CF2783" s="213">
        <f>IF(ISNUMBER(SEARCH($H$2,$CG$3:$CG$3334)),MAX($CF$2:CF2782)+1,0)</f>
        <v>2781</v>
      </c>
      <c r="CG2783" s="220" t="s">
        <v>29878</v>
      </c>
      <c r="CH2783" s="212"/>
      <c r="CI2783" s="212"/>
      <c r="CJ2783" s="213" t="str">
        <f>IFERROR(VLOOKUP(ROWS($CJ$3:CJ2783),CF2783:CG6114,2,0),"")</f>
        <v>SPRAY DUNGER GLOBAL_02781</v>
      </c>
      <c r="CK2783" s="212" t="s">
        <v>29879</v>
      </c>
      <c r="CL2783" s="212" t="s">
        <v>29880</v>
      </c>
      <c r="CM2783" s="78">
        <v>44561</v>
      </c>
      <c r="CN2783" s="212" t="s">
        <v>29881</v>
      </c>
      <c r="CO2783" s="212" t="s">
        <v>29882</v>
      </c>
      <c r="CP2783" s="212" t="s">
        <v>29883</v>
      </c>
      <c r="CQ2783" s="212" t="s">
        <v>29884</v>
      </c>
      <c r="CR2783" s="212" t="s">
        <v>29885</v>
      </c>
      <c r="CS2783" s="44">
        <v>2781</v>
      </c>
      <c r="CT2783" s="44" t="s">
        <v>29886</v>
      </c>
      <c r="CU2783" s="214">
        <v>10439</v>
      </c>
      <c r="CV2783" s="212" t="s">
        <v>29887</v>
      </c>
      <c r="CW2783" s="212" t="s">
        <v>1728</v>
      </c>
      <c r="CX2783" s="44" t="s">
        <v>1287</v>
      </c>
      <c r="CY2783" s="78">
        <v>44561</v>
      </c>
      <c r="CZ2783" s="215" t="s">
        <v>545</v>
      </c>
      <c r="DA2783" s="212" t="s">
        <v>546</v>
      </c>
      <c r="DB2783" s="44" t="s">
        <v>919</v>
      </c>
      <c r="DC2783" s="44" t="s">
        <v>1740</v>
      </c>
      <c r="DD2783" s="44" t="s">
        <v>532</v>
      </c>
    </row>
    <row r="2784" spans="83:108">
      <c r="CE2784" s="212"/>
      <c r="CF2784" s="213">
        <f>IF(ISNUMBER(SEARCH($H$2,$CG$3:$CG$3334)),MAX($CF$2:CF2783)+1,0)</f>
        <v>2782</v>
      </c>
      <c r="CG2784" s="220" t="s">
        <v>29888</v>
      </c>
      <c r="CH2784" s="212"/>
      <c r="CI2784" s="212"/>
      <c r="CJ2784" s="213" t="str">
        <f>IFERROR(VLOOKUP(ROWS($CJ$3:CJ2784),CF2784:CG6115,2,0),"")</f>
        <v>SPRINTEX NEW L_02782</v>
      </c>
      <c r="CK2784" s="212" t="s">
        <v>29889</v>
      </c>
      <c r="CL2784" s="212" t="s">
        <v>29890</v>
      </c>
      <c r="CM2784" s="78">
        <v>44561</v>
      </c>
      <c r="CN2784" s="212" t="s">
        <v>29891</v>
      </c>
      <c r="CO2784" s="212" t="s">
        <v>29892</v>
      </c>
      <c r="CP2784" s="212" t="s">
        <v>29893</v>
      </c>
      <c r="CQ2784" s="212" t="s">
        <v>29894</v>
      </c>
      <c r="CR2784" s="212" t="s">
        <v>29895</v>
      </c>
      <c r="CS2784" s="44">
        <v>2782</v>
      </c>
      <c r="CT2784" s="44" t="s">
        <v>29896</v>
      </c>
      <c r="CU2784" s="214">
        <v>12568</v>
      </c>
      <c r="CV2784" s="212" t="s">
        <v>29897</v>
      </c>
      <c r="CW2784" s="212" t="s">
        <v>543</v>
      </c>
      <c r="CX2784" s="44" t="s">
        <v>1287</v>
      </c>
      <c r="CY2784" s="78">
        <v>44561</v>
      </c>
      <c r="CZ2784" s="215" t="s">
        <v>545</v>
      </c>
      <c r="DA2784" s="212" t="s">
        <v>546</v>
      </c>
      <c r="DB2784" s="44" t="s">
        <v>919</v>
      </c>
      <c r="DC2784" s="44" t="s">
        <v>1192</v>
      </c>
      <c r="DD2784" s="44" t="s">
        <v>532</v>
      </c>
    </row>
    <row r="2785" spans="83:108">
      <c r="CE2785" s="212"/>
      <c r="CF2785" s="213">
        <f>IF(ISNUMBER(SEARCH($H$2,$CG$3:$CG$3334)),MAX($CF$2:CF2784)+1,0)</f>
        <v>2783</v>
      </c>
      <c r="CG2785" s="220" t="s">
        <v>29898</v>
      </c>
      <c r="CH2785" s="212"/>
      <c r="CI2785" s="212"/>
      <c r="CJ2785" s="213" t="str">
        <f>IFERROR(VLOOKUP(ROWS($CJ$3:CJ2785),CF2785:CG6116,2,0),"")</f>
        <v>SPRUZIT INSETTICIDA_02783</v>
      </c>
      <c r="CK2785" s="212" t="s">
        <v>29899</v>
      </c>
      <c r="CL2785" s="212" t="s">
        <v>29900</v>
      </c>
      <c r="CM2785" s="78">
        <v>44804</v>
      </c>
      <c r="CN2785" s="212" t="s">
        <v>29901</v>
      </c>
      <c r="CO2785" s="212" t="s">
        <v>29902</v>
      </c>
      <c r="CP2785" s="212" t="s">
        <v>29903</v>
      </c>
      <c r="CQ2785" s="212" t="s">
        <v>29904</v>
      </c>
      <c r="CR2785" s="212" t="s">
        <v>29905</v>
      </c>
      <c r="CS2785" s="44">
        <v>2783</v>
      </c>
      <c r="CT2785" s="44" t="s">
        <v>29906</v>
      </c>
      <c r="CU2785" s="214">
        <v>12692</v>
      </c>
      <c r="CV2785" s="212" t="s">
        <v>29907</v>
      </c>
      <c r="CW2785" s="212" t="s">
        <v>3027</v>
      </c>
      <c r="CX2785" s="44" t="s">
        <v>2389</v>
      </c>
      <c r="CY2785" s="78">
        <v>44804</v>
      </c>
      <c r="CZ2785" s="215" t="s">
        <v>601</v>
      </c>
      <c r="DA2785" s="212" t="s">
        <v>29908</v>
      </c>
      <c r="DB2785" s="44" t="s">
        <v>530</v>
      </c>
      <c r="DC2785" s="44" t="s">
        <v>9947</v>
      </c>
      <c r="DD2785" s="44" t="s">
        <v>532</v>
      </c>
    </row>
    <row r="2786" spans="83:108">
      <c r="CE2786" s="212"/>
      <c r="CF2786" s="213">
        <f>IF(ISNUMBER(SEARCH($H$2,$CG$3:$CG$3334)),MAX($CF$2:CF2785)+1,0)</f>
        <v>2784</v>
      </c>
      <c r="CG2786" s="220" t="s">
        <v>29909</v>
      </c>
      <c r="CH2786" s="212"/>
      <c r="CI2786" s="212"/>
      <c r="CJ2786" s="213" t="str">
        <f>IFERROR(VLOOKUP(ROWS($CJ$3:CJ2786),CF2786:CG6117,2,0),"")</f>
        <v>SPRUZIT INSETTICIDA CONCENTRATO_02784</v>
      </c>
      <c r="CK2786" s="212" t="s">
        <v>29910</v>
      </c>
      <c r="CL2786" s="212" t="s">
        <v>29911</v>
      </c>
      <c r="CM2786" s="78">
        <v>44804</v>
      </c>
      <c r="CN2786" s="212" t="s">
        <v>29912</v>
      </c>
      <c r="CO2786" s="212" t="s">
        <v>29913</v>
      </c>
      <c r="CP2786" s="212" t="s">
        <v>29914</v>
      </c>
      <c r="CQ2786" s="212" t="s">
        <v>29915</v>
      </c>
      <c r="CR2786" s="212" t="s">
        <v>29916</v>
      </c>
      <c r="CS2786" s="44">
        <v>2784</v>
      </c>
      <c r="CT2786" s="44" t="s">
        <v>29917</v>
      </c>
      <c r="CU2786" s="214">
        <v>12690</v>
      </c>
      <c r="CV2786" s="212" t="s">
        <v>29918</v>
      </c>
      <c r="CW2786" s="212" t="s">
        <v>599</v>
      </c>
      <c r="CX2786" s="44" t="s">
        <v>2389</v>
      </c>
      <c r="CY2786" s="78">
        <v>44804</v>
      </c>
      <c r="CZ2786" s="215" t="s">
        <v>601</v>
      </c>
      <c r="DA2786" s="212" t="s">
        <v>529</v>
      </c>
      <c r="DB2786" s="44" t="s">
        <v>530</v>
      </c>
      <c r="DC2786" s="44" t="s">
        <v>9947</v>
      </c>
      <c r="DD2786" s="44" t="s">
        <v>532</v>
      </c>
    </row>
    <row r="2787" spans="83:108">
      <c r="CE2787" s="212"/>
      <c r="CF2787" s="213">
        <f>IF(ISNUMBER(SEARCH($H$2,$CG$3:$CG$3334)),MAX($CF$2:CF2786)+1,0)</f>
        <v>2785</v>
      </c>
      <c r="CG2787" s="220" t="s">
        <v>29919</v>
      </c>
      <c r="CH2787" s="212"/>
      <c r="CI2787" s="212"/>
      <c r="CJ2787" s="213" t="str">
        <f>IFERROR(VLOOKUP(ROWS($CJ$3:CJ2787),CF2787:CG6118,2,0),"")</f>
        <v>SPRUZIT INSETTICIDA PRONTO USO_02785</v>
      </c>
      <c r="CK2787" s="212" t="s">
        <v>29920</v>
      </c>
      <c r="CL2787" s="212" t="s">
        <v>29921</v>
      </c>
      <c r="CM2787" s="78">
        <v>44804</v>
      </c>
      <c r="CN2787" s="212" t="s">
        <v>29922</v>
      </c>
      <c r="CO2787" s="212" t="s">
        <v>29923</v>
      </c>
      <c r="CP2787" s="212" t="s">
        <v>29924</v>
      </c>
      <c r="CQ2787" s="212" t="s">
        <v>29925</v>
      </c>
      <c r="CR2787" s="212" t="s">
        <v>29926</v>
      </c>
      <c r="CS2787" s="44">
        <v>2785</v>
      </c>
      <c r="CT2787" s="44" t="s">
        <v>29927</v>
      </c>
      <c r="CU2787" s="214">
        <v>12691</v>
      </c>
      <c r="CV2787" s="212" t="s">
        <v>29928</v>
      </c>
      <c r="CW2787" s="212" t="s">
        <v>3027</v>
      </c>
      <c r="CX2787" s="44" t="s">
        <v>2389</v>
      </c>
      <c r="CY2787" s="78">
        <v>44804</v>
      </c>
      <c r="CZ2787" s="215" t="s">
        <v>528</v>
      </c>
      <c r="DA2787" s="212" t="s">
        <v>529</v>
      </c>
      <c r="DB2787" s="44" t="s">
        <v>547</v>
      </c>
      <c r="DC2787" s="44" t="s">
        <v>562</v>
      </c>
      <c r="DD2787" s="44" t="s">
        <v>532</v>
      </c>
    </row>
    <row r="2788" spans="83:108">
      <c r="CE2788" s="212"/>
      <c r="CF2788" s="213">
        <f>IF(ISNUMBER(SEARCH($H$2,$CG$3:$CG$3334)),MAX($CF$2:CF2787)+1,0)</f>
        <v>2786</v>
      </c>
      <c r="CG2788" s="220" t="s">
        <v>29929</v>
      </c>
      <c r="CH2788" s="212"/>
      <c r="CI2788" s="212"/>
      <c r="CJ2788" s="213" t="str">
        <f>IFERROR(VLOOKUP(ROWS($CJ$3:CJ2788),CF2788:CG6119,2,0),"")</f>
        <v>SPYRALE_02786</v>
      </c>
      <c r="CK2788" s="212" t="s">
        <v>29930</v>
      </c>
      <c r="CL2788" s="212" t="s">
        <v>29931</v>
      </c>
      <c r="CM2788" s="78">
        <v>43465</v>
      </c>
      <c r="CN2788" s="212" t="s">
        <v>29932</v>
      </c>
      <c r="CO2788" s="212" t="s">
        <v>29933</v>
      </c>
      <c r="CP2788" s="212" t="s">
        <v>29934</v>
      </c>
      <c r="CQ2788" s="212" t="s">
        <v>29935</v>
      </c>
      <c r="CR2788" s="212" t="s">
        <v>29936</v>
      </c>
      <c r="CS2788" s="44">
        <v>2786</v>
      </c>
      <c r="CT2788" s="44" t="s">
        <v>29937</v>
      </c>
      <c r="CU2788" s="214">
        <v>9757</v>
      </c>
      <c r="CV2788" s="212" t="s">
        <v>29938</v>
      </c>
      <c r="CW2788" s="212" t="s">
        <v>29939</v>
      </c>
      <c r="CX2788" s="44" t="s">
        <v>839</v>
      </c>
      <c r="CY2788" s="78">
        <v>43465</v>
      </c>
      <c r="CZ2788" s="215" t="s">
        <v>907</v>
      </c>
      <c r="DA2788" s="212" t="s">
        <v>512</v>
      </c>
      <c r="DB2788" s="44" t="s">
        <v>530</v>
      </c>
      <c r="DC2788" s="44" t="s">
        <v>29940</v>
      </c>
      <c r="DD2788" s="44" t="s">
        <v>515</v>
      </c>
    </row>
    <row r="2789" spans="83:108">
      <c r="CE2789" s="212"/>
      <c r="CF2789" s="213">
        <f>IF(ISNUMBER(SEARCH($H$2,$CG$3:$CG$3334)),MAX($CF$2:CF2788)+1,0)</f>
        <v>2787</v>
      </c>
      <c r="CG2789" s="220" t="s">
        <v>29941</v>
      </c>
      <c r="CH2789" s="212"/>
      <c r="CI2789" s="212"/>
      <c r="CJ2789" s="213" t="str">
        <f>IFERROR(VLOOKUP(ROWS($CJ$3:CJ2789),CF2789:CG6120,2,0),"")</f>
        <v>STABILAN_02787</v>
      </c>
      <c r="CK2789" s="212" t="s">
        <v>29942</v>
      </c>
      <c r="CL2789" s="212" t="s">
        <v>29943</v>
      </c>
      <c r="CM2789" s="78">
        <v>44530</v>
      </c>
      <c r="CN2789" s="212" t="s">
        <v>29944</v>
      </c>
      <c r="CO2789" s="212" t="s">
        <v>29945</v>
      </c>
      <c r="CP2789" s="212" t="s">
        <v>29946</v>
      </c>
      <c r="CQ2789" s="212" t="s">
        <v>29947</v>
      </c>
      <c r="CR2789" s="212" t="s">
        <v>29948</v>
      </c>
      <c r="CS2789" s="44">
        <v>2787</v>
      </c>
      <c r="CT2789" s="44" t="s">
        <v>29949</v>
      </c>
      <c r="CU2789" s="214">
        <v>13792</v>
      </c>
      <c r="CV2789" s="212" t="s">
        <v>29950</v>
      </c>
      <c r="CW2789" s="212" t="s">
        <v>4138</v>
      </c>
      <c r="CX2789" s="44" t="s">
        <v>1287</v>
      </c>
      <c r="CY2789" s="78">
        <v>44530</v>
      </c>
      <c r="CZ2789" s="215" t="s">
        <v>907</v>
      </c>
      <c r="DA2789" s="212" t="s">
        <v>546</v>
      </c>
      <c r="DB2789" s="44" t="s">
        <v>919</v>
      </c>
      <c r="DC2789" s="44" t="s">
        <v>16922</v>
      </c>
      <c r="DD2789" s="44" t="s">
        <v>532</v>
      </c>
    </row>
    <row r="2790" spans="83:108">
      <c r="CE2790" s="212"/>
      <c r="CF2790" s="213">
        <f>IF(ISNUMBER(SEARCH($H$2,$CG$3:$CG$3334)),MAX($CF$2:CF2789)+1,0)</f>
        <v>2788</v>
      </c>
      <c r="CG2790" s="220" t="s">
        <v>29951</v>
      </c>
      <c r="CH2790" s="212"/>
      <c r="CI2790" s="212"/>
      <c r="CJ2790" s="213" t="str">
        <f>IFERROR(VLOOKUP(ROWS($CJ$3:CJ2790),CF2790:CG6121,2,0),"")</f>
        <v>STADIO F_02788</v>
      </c>
      <c r="CK2790" s="212" t="s">
        <v>29952</v>
      </c>
      <c r="CL2790" s="212" t="s">
        <v>29953</v>
      </c>
      <c r="CM2790" s="78">
        <v>45412</v>
      </c>
      <c r="CN2790" s="212" t="s">
        <v>29954</v>
      </c>
      <c r="CO2790" s="212" t="s">
        <v>29955</v>
      </c>
      <c r="CP2790" s="212" t="s">
        <v>29956</v>
      </c>
      <c r="CQ2790" s="212" t="s">
        <v>29957</v>
      </c>
      <c r="CR2790" s="212" t="s">
        <v>29958</v>
      </c>
      <c r="CS2790" s="44">
        <v>2788</v>
      </c>
      <c r="CT2790" s="44" t="s">
        <v>29959</v>
      </c>
      <c r="CU2790" s="214">
        <v>14019</v>
      </c>
      <c r="CV2790" s="212" t="s">
        <v>29960</v>
      </c>
      <c r="CW2790" s="212" t="s">
        <v>11855</v>
      </c>
      <c r="CX2790" s="44" t="s">
        <v>1072</v>
      </c>
      <c r="CY2790" s="78">
        <v>45412</v>
      </c>
      <c r="CZ2790" s="215" t="s">
        <v>576</v>
      </c>
      <c r="DA2790" s="212" t="s">
        <v>512</v>
      </c>
      <c r="DB2790" s="44" t="s">
        <v>641</v>
      </c>
      <c r="DC2790" s="44" t="s">
        <v>11856</v>
      </c>
      <c r="DD2790" s="44" t="s">
        <v>563</v>
      </c>
    </row>
    <row r="2791" spans="83:108">
      <c r="CE2791" s="212"/>
      <c r="CF2791" s="213">
        <f>IF(ISNUMBER(SEARCH($H$2,$CG$3:$CG$3334)),MAX($CF$2:CF2790)+1,0)</f>
        <v>2789</v>
      </c>
      <c r="CG2791" s="220" t="s">
        <v>29961</v>
      </c>
      <c r="CH2791" s="212"/>
      <c r="CI2791" s="212"/>
      <c r="CJ2791" s="213" t="str">
        <f>IFERROR(VLOOKUP(ROWS($CJ$3:CJ2791),CF2791:CG6122,2,0),"")</f>
        <v>STADIO M_02789</v>
      </c>
      <c r="CK2791" s="212" t="s">
        <v>29962</v>
      </c>
      <c r="CL2791" s="212" t="s">
        <v>29963</v>
      </c>
      <c r="CM2791" s="78">
        <v>43131</v>
      </c>
      <c r="CN2791" s="212" t="s">
        <v>29964</v>
      </c>
      <c r="CO2791" s="212" t="s">
        <v>29965</v>
      </c>
      <c r="CP2791" s="212" t="s">
        <v>29966</v>
      </c>
      <c r="CQ2791" s="212" t="s">
        <v>29967</v>
      </c>
      <c r="CR2791" s="212" t="s">
        <v>29968</v>
      </c>
      <c r="CS2791" s="44">
        <v>2789</v>
      </c>
      <c r="CT2791" s="44" t="s">
        <v>29969</v>
      </c>
      <c r="CU2791" s="214">
        <v>13544</v>
      </c>
      <c r="CV2791" s="212" t="s">
        <v>29970</v>
      </c>
      <c r="CW2791" s="212" t="s">
        <v>5881</v>
      </c>
      <c r="CX2791" s="44" t="s">
        <v>1072</v>
      </c>
      <c r="CY2791" s="78">
        <v>43131</v>
      </c>
      <c r="CZ2791" s="215" t="s">
        <v>763</v>
      </c>
      <c r="DA2791" s="212" t="s">
        <v>512</v>
      </c>
      <c r="DB2791" s="44" t="s">
        <v>802</v>
      </c>
      <c r="DC2791" s="44" t="s">
        <v>5882</v>
      </c>
      <c r="DD2791" s="44" t="s">
        <v>563</v>
      </c>
    </row>
    <row r="2792" spans="83:108">
      <c r="CE2792" s="212"/>
      <c r="CF2792" s="213">
        <f>IF(ISNUMBER(SEARCH($H$2,$CG$3:$CG$3334)),MAX($CF$2:CF2791)+1,0)</f>
        <v>2790</v>
      </c>
      <c r="CG2792" s="220" t="s">
        <v>29971</v>
      </c>
      <c r="CH2792" s="212"/>
      <c r="CI2792" s="212"/>
      <c r="CJ2792" s="213" t="str">
        <f>IFERROR(VLOOKUP(ROWS($CJ$3:CJ2792),CF2792:CG6123,2,0),"")</f>
        <v>STALLION IT SYNC_02790</v>
      </c>
      <c r="CK2792" s="212" t="s">
        <v>29972</v>
      </c>
      <c r="CL2792" s="212" t="s">
        <v>29973</v>
      </c>
      <c r="CM2792" s="78">
        <v>43404</v>
      </c>
      <c r="CN2792" s="212" t="s">
        <v>29974</v>
      </c>
      <c r="CO2792" s="212" t="s">
        <v>29975</v>
      </c>
      <c r="CP2792" s="212" t="s">
        <v>29976</v>
      </c>
      <c r="CQ2792" s="212" t="s">
        <v>29977</v>
      </c>
      <c r="CR2792" s="212" t="s">
        <v>29978</v>
      </c>
      <c r="CS2792" s="44">
        <v>2790</v>
      </c>
      <c r="CT2792" s="44" t="s">
        <v>29979</v>
      </c>
      <c r="CU2792" s="214">
        <v>16836</v>
      </c>
      <c r="CV2792" s="212" t="s">
        <v>29980</v>
      </c>
      <c r="CW2792" s="212" t="s">
        <v>1689</v>
      </c>
      <c r="CX2792" s="44" t="s">
        <v>1169</v>
      </c>
      <c r="CY2792" s="78">
        <v>43404</v>
      </c>
      <c r="CZ2792" s="215" t="s">
        <v>511</v>
      </c>
      <c r="DA2792" s="212" t="s">
        <v>737</v>
      </c>
      <c r="DB2792" s="44" t="s">
        <v>1690</v>
      </c>
      <c r="DC2792" s="44" t="s">
        <v>1691</v>
      </c>
      <c r="DD2792" s="44" t="s">
        <v>532</v>
      </c>
    </row>
    <row r="2793" spans="83:108">
      <c r="CE2793" s="212"/>
      <c r="CF2793" s="213">
        <f>IF(ISNUMBER(SEARCH($H$2,$CG$3:$CG$3334)),MAX($CF$2:CF2792)+1,0)</f>
        <v>2791</v>
      </c>
      <c r="CG2793" s="220" t="s">
        <v>29981</v>
      </c>
      <c r="CH2793" s="212"/>
      <c r="CI2793" s="212"/>
      <c r="CJ2793" s="213" t="str">
        <f>IFERROR(VLOOKUP(ROWS($CJ$3:CJ2793),CF2793:CG6124,2,0),"")</f>
        <v>STARANE_02791</v>
      </c>
      <c r="CK2793" s="212" t="s">
        <v>29982</v>
      </c>
      <c r="CL2793" s="212" t="s">
        <v>29983</v>
      </c>
      <c r="CM2793" s="78">
        <v>44561</v>
      </c>
      <c r="CN2793" s="212" t="s">
        <v>29984</v>
      </c>
      <c r="CO2793" s="212" t="s">
        <v>29985</v>
      </c>
      <c r="CP2793" s="212" t="s">
        <v>29986</v>
      </c>
      <c r="CQ2793" s="212" t="s">
        <v>29987</v>
      </c>
      <c r="CR2793" s="212" t="s">
        <v>29988</v>
      </c>
      <c r="CS2793" s="44">
        <v>2791</v>
      </c>
      <c r="CT2793" s="44" t="s">
        <v>29989</v>
      </c>
      <c r="CU2793" s="214">
        <v>7943</v>
      </c>
      <c r="CV2793" s="212" t="s">
        <v>29990</v>
      </c>
      <c r="CW2793" s="212" t="s">
        <v>13056</v>
      </c>
      <c r="CX2793" s="44" t="s">
        <v>1943</v>
      </c>
      <c r="CY2793" s="78">
        <v>44561</v>
      </c>
      <c r="CZ2793" s="215" t="s">
        <v>576</v>
      </c>
      <c r="DA2793" s="212" t="s">
        <v>737</v>
      </c>
      <c r="DB2793" s="44" t="s">
        <v>530</v>
      </c>
      <c r="DC2793" s="44" t="s">
        <v>14388</v>
      </c>
      <c r="DD2793" s="44" t="s">
        <v>2198</v>
      </c>
    </row>
    <row r="2794" spans="83:108">
      <c r="CE2794" s="212"/>
      <c r="CF2794" s="213">
        <f>IF(ISNUMBER(SEARCH($H$2,$CG$3:$CG$3334)),MAX($CF$2:CF2793)+1,0)</f>
        <v>2792</v>
      </c>
      <c r="CG2794" s="220" t="s">
        <v>29991</v>
      </c>
      <c r="CH2794" s="212"/>
      <c r="CI2794" s="212"/>
      <c r="CJ2794" s="213" t="str">
        <f>IFERROR(VLOOKUP(ROWS($CJ$3:CJ2794),CF2794:CG6125,2,0),"")</f>
        <v>STARANE 21_02792</v>
      </c>
      <c r="CK2794" s="212" t="s">
        <v>29992</v>
      </c>
      <c r="CL2794" s="212" t="s">
        <v>29993</v>
      </c>
      <c r="CM2794" s="78">
        <v>44561</v>
      </c>
      <c r="CN2794" s="212" t="s">
        <v>29994</v>
      </c>
      <c r="CO2794" s="212" t="s">
        <v>29995</v>
      </c>
      <c r="CP2794" s="212" t="s">
        <v>29996</v>
      </c>
      <c r="CQ2794" s="212" t="s">
        <v>29997</v>
      </c>
      <c r="CR2794" s="212" t="s">
        <v>29998</v>
      </c>
      <c r="CS2794" s="44">
        <v>2792</v>
      </c>
      <c r="CT2794" s="44" t="s">
        <v>29999</v>
      </c>
      <c r="CU2794" s="214">
        <v>7971</v>
      </c>
      <c r="CV2794" s="212" t="s">
        <v>30000</v>
      </c>
      <c r="CW2794" s="212" t="s">
        <v>13056</v>
      </c>
      <c r="CX2794" s="44" t="s">
        <v>1943</v>
      </c>
      <c r="CY2794" s="78">
        <v>44561</v>
      </c>
      <c r="CZ2794" s="215" t="s">
        <v>30001</v>
      </c>
      <c r="DA2794" s="212" t="s">
        <v>737</v>
      </c>
      <c r="DB2794" s="44" t="s">
        <v>530</v>
      </c>
      <c r="DC2794" s="44" t="s">
        <v>13057</v>
      </c>
      <c r="DD2794" s="44" t="s">
        <v>2198</v>
      </c>
    </row>
    <row r="2795" spans="83:108">
      <c r="CE2795" s="212"/>
      <c r="CF2795" s="213">
        <f>IF(ISNUMBER(SEARCH($H$2,$CG$3:$CG$3334)),MAX($CF$2:CF2794)+1,0)</f>
        <v>2793</v>
      </c>
      <c r="CG2795" s="220" t="s">
        <v>30002</v>
      </c>
      <c r="CH2795" s="212"/>
      <c r="CI2795" s="212"/>
      <c r="CJ2795" s="213" t="str">
        <f>IFERROR(VLOOKUP(ROWS($CJ$3:CJ2795),CF2795:CG6126,2,0),"")</f>
        <v>STARANE GOLD_02793</v>
      </c>
      <c r="CK2795" s="212" t="s">
        <v>30003</v>
      </c>
      <c r="CL2795" s="212" t="s">
        <v>30004</v>
      </c>
      <c r="CM2795" s="78">
        <v>44561</v>
      </c>
      <c r="CN2795" s="212" t="s">
        <v>30005</v>
      </c>
      <c r="CO2795" s="212" t="s">
        <v>30006</v>
      </c>
      <c r="CP2795" s="212" t="s">
        <v>30007</v>
      </c>
      <c r="CQ2795" s="212" t="s">
        <v>30008</v>
      </c>
      <c r="CR2795" s="212" t="s">
        <v>30009</v>
      </c>
      <c r="CS2795" s="44">
        <v>2793</v>
      </c>
      <c r="CT2795" s="44" t="s">
        <v>30010</v>
      </c>
      <c r="CU2795" s="214">
        <v>11341</v>
      </c>
      <c r="CV2795" s="212" t="s">
        <v>30011</v>
      </c>
      <c r="CW2795" s="212" t="s">
        <v>12959</v>
      </c>
      <c r="CX2795" s="44" t="s">
        <v>1943</v>
      </c>
      <c r="CY2795" s="78">
        <v>44561</v>
      </c>
      <c r="CZ2795" s="215" t="s">
        <v>763</v>
      </c>
      <c r="DA2795" s="212" t="s">
        <v>737</v>
      </c>
      <c r="DB2795" s="44" t="s">
        <v>1619</v>
      </c>
      <c r="DC2795" s="44" t="s">
        <v>14510</v>
      </c>
      <c r="DD2795" s="44" t="s">
        <v>2198</v>
      </c>
    </row>
    <row r="2796" spans="83:108">
      <c r="CE2796" s="212"/>
      <c r="CF2796" s="213">
        <f>IF(ISNUMBER(SEARCH($H$2,$CG$3:$CG$3334)),MAX($CF$2:CF2795)+1,0)</f>
        <v>2794</v>
      </c>
      <c r="CG2796" s="220" t="s">
        <v>30012</v>
      </c>
      <c r="CH2796" s="212"/>
      <c r="CI2796" s="212"/>
      <c r="CJ2796" s="213" t="str">
        <f>IFERROR(VLOOKUP(ROWS($CJ$3:CJ2796),CF2796:CG6127,2,0),"")</f>
        <v>STARPRO_02794</v>
      </c>
      <c r="CK2796" s="212" t="s">
        <v>30013</v>
      </c>
      <c r="CL2796" s="212" t="s">
        <v>30014</v>
      </c>
      <c r="CM2796" s="78">
        <v>43708</v>
      </c>
      <c r="CN2796" s="212" t="s">
        <v>30015</v>
      </c>
      <c r="CO2796" s="212" t="s">
        <v>30016</v>
      </c>
      <c r="CP2796" s="212" t="s">
        <v>30017</v>
      </c>
      <c r="CQ2796" s="212" t="s">
        <v>30018</v>
      </c>
      <c r="CR2796" s="212" t="s">
        <v>30019</v>
      </c>
      <c r="CS2796" s="44">
        <v>2794</v>
      </c>
      <c r="CT2796" s="44" t="s">
        <v>30020</v>
      </c>
      <c r="CU2796" s="214">
        <v>15248</v>
      </c>
      <c r="CV2796" s="212" t="s">
        <v>30021</v>
      </c>
      <c r="CW2796" s="212" t="s">
        <v>749</v>
      </c>
      <c r="CX2796" s="44" t="s">
        <v>1347</v>
      </c>
      <c r="CY2796" s="78">
        <v>43708</v>
      </c>
      <c r="CZ2796" s="215" t="s">
        <v>6299</v>
      </c>
      <c r="DA2796" s="212" t="s">
        <v>512</v>
      </c>
      <c r="DB2796" s="44" t="s">
        <v>626</v>
      </c>
      <c r="DC2796" s="44" t="s">
        <v>6300</v>
      </c>
      <c r="DD2796" s="44" t="s">
        <v>532</v>
      </c>
    </row>
    <row r="2797" spans="83:108">
      <c r="CE2797" s="212"/>
      <c r="CF2797" s="213">
        <f>IF(ISNUMBER(SEARCH($H$2,$CG$3:$CG$3334)),MAX($CF$2:CF2796)+1,0)</f>
        <v>2795</v>
      </c>
      <c r="CG2797" s="220" t="s">
        <v>30022</v>
      </c>
      <c r="CH2797" s="212"/>
      <c r="CI2797" s="212"/>
      <c r="CJ2797" s="213" t="str">
        <f>IFERROR(VLOOKUP(ROWS($CJ$3:CJ2797),CF2797:CG6128,2,0),"")</f>
        <v>STARPROP_02795</v>
      </c>
      <c r="CK2797" s="212" t="s">
        <v>30023</v>
      </c>
      <c r="CL2797" s="212" t="s">
        <v>30024</v>
      </c>
      <c r="CM2797" s="78">
        <v>43465</v>
      </c>
      <c r="CN2797" s="212" t="s">
        <v>30025</v>
      </c>
      <c r="CO2797" s="212" t="s">
        <v>30026</v>
      </c>
      <c r="CP2797" s="212" t="s">
        <v>30027</v>
      </c>
      <c r="CQ2797" s="212" t="s">
        <v>30028</v>
      </c>
      <c r="CR2797" s="212" t="s">
        <v>30029</v>
      </c>
      <c r="CS2797" s="44">
        <v>2795</v>
      </c>
      <c r="CT2797" s="44" t="s">
        <v>30030</v>
      </c>
      <c r="CU2797" s="214">
        <v>12960</v>
      </c>
      <c r="CV2797" s="212" t="s">
        <v>30031</v>
      </c>
      <c r="CW2797" s="212" t="s">
        <v>13135</v>
      </c>
      <c r="CX2797" s="44" t="s">
        <v>1831</v>
      </c>
      <c r="CY2797" s="78">
        <v>43465</v>
      </c>
      <c r="CZ2797" s="215" t="s">
        <v>576</v>
      </c>
      <c r="DA2797" s="212" t="s">
        <v>737</v>
      </c>
      <c r="DB2797" s="44" t="s">
        <v>626</v>
      </c>
      <c r="DC2797" s="44" t="s">
        <v>2994</v>
      </c>
      <c r="DD2797" s="44" t="s">
        <v>563</v>
      </c>
    </row>
    <row r="2798" spans="83:108">
      <c r="CE2798" s="212"/>
      <c r="CF2798" s="213">
        <f>IF(ISNUMBER(SEARCH($H$2,$CG$3:$CG$3334)),MAX($CF$2:CF2797)+1,0)</f>
        <v>2796</v>
      </c>
      <c r="CG2798" s="220" t="s">
        <v>30032</v>
      </c>
      <c r="CH2798" s="212"/>
      <c r="CI2798" s="212"/>
      <c r="CJ2798" s="213" t="str">
        <f>IFERROR(VLOOKUP(ROWS($CJ$3:CJ2798),CF2798:CG6129,2,0),"")</f>
        <v>STARTOP SC_02796</v>
      </c>
      <c r="CK2798" s="212" t="s">
        <v>30033</v>
      </c>
      <c r="CL2798" s="212" t="s">
        <v>30034</v>
      </c>
      <c r="CM2798" s="78">
        <v>44651</v>
      </c>
      <c r="CN2798" s="212" t="s">
        <v>30035</v>
      </c>
      <c r="CO2798" s="212" t="s">
        <v>30036</v>
      </c>
      <c r="CP2798" s="212" t="s">
        <v>30037</v>
      </c>
      <c r="CQ2798" s="212" t="s">
        <v>30038</v>
      </c>
      <c r="CR2798" s="212" t="s">
        <v>30039</v>
      </c>
      <c r="CS2798" s="44">
        <v>2796</v>
      </c>
      <c r="CT2798" s="44" t="s">
        <v>30040</v>
      </c>
      <c r="CU2798" s="214">
        <v>16176</v>
      </c>
      <c r="CV2798" s="212" t="s">
        <v>30041</v>
      </c>
      <c r="CW2798" s="212" t="s">
        <v>2034</v>
      </c>
      <c r="CX2798" s="44" t="s">
        <v>735</v>
      </c>
      <c r="CY2798" s="78">
        <v>44651</v>
      </c>
      <c r="CZ2798" s="215" t="s">
        <v>601</v>
      </c>
      <c r="DA2798" s="212" t="s">
        <v>529</v>
      </c>
      <c r="DB2798" s="44" t="s">
        <v>655</v>
      </c>
      <c r="DC2798" s="44" t="s">
        <v>2035</v>
      </c>
      <c r="DD2798" s="44" t="s">
        <v>532</v>
      </c>
    </row>
    <row r="2799" spans="83:108">
      <c r="CE2799" s="212"/>
      <c r="CF2799" s="213">
        <f>IF(ISNUMBER(SEARCH($H$2,$CG$3:$CG$3334)),MAX($CF$2:CF2798)+1,0)</f>
        <v>2797</v>
      </c>
      <c r="CG2799" s="220" t="s">
        <v>30042</v>
      </c>
      <c r="CH2799" s="212"/>
      <c r="CI2799" s="212"/>
      <c r="CJ2799" s="213" t="str">
        <f>IFERROR(VLOOKUP(ROWS($CJ$3:CJ2799),CF2799:CG6130,2,0),"")</f>
        <v>STELLA EC_02797</v>
      </c>
      <c r="CK2799" s="212" t="s">
        <v>30043</v>
      </c>
      <c r="CL2799" s="212" t="s">
        <v>30044</v>
      </c>
      <c r="CM2799" s="78">
        <v>44561</v>
      </c>
      <c r="CN2799" s="212" t="s">
        <v>30045</v>
      </c>
      <c r="CO2799" s="212" t="s">
        <v>30046</v>
      </c>
      <c r="CP2799" s="212" t="s">
        <v>30047</v>
      </c>
      <c r="CQ2799" s="212" t="s">
        <v>30048</v>
      </c>
      <c r="CR2799" s="212" t="s">
        <v>30049</v>
      </c>
      <c r="CS2799" s="44">
        <v>2797</v>
      </c>
      <c r="CT2799" s="44" t="s">
        <v>30050</v>
      </c>
      <c r="CU2799" s="214">
        <v>10275</v>
      </c>
      <c r="CV2799" s="212" t="s">
        <v>30051</v>
      </c>
      <c r="CW2799" s="212" t="s">
        <v>9302</v>
      </c>
      <c r="CX2799" s="44" t="s">
        <v>1752</v>
      </c>
      <c r="CY2799" s="78">
        <v>44561</v>
      </c>
      <c r="CZ2799" s="215" t="s">
        <v>640</v>
      </c>
      <c r="DA2799" s="212" t="s">
        <v>512</v>
      </c>
      <c r="DB2799" s="44" t="s">
        <v>802</v>
      </c>
      <c r="DC2799" s="44" t="s">
        <v>10666</v>
      </c>
      <c r="DD2799" s="44" t="s">
        <v>532</v>
      </c>
    </row>
    <row r="2800" spans="83:108">
      <c r="CE2800" s="212"/>
      <c r="CF2800" s="213">
        <f>IF(ISNUMBER(SEARCH($H$2,$CG$3:$CG$3334)),MAX($CF$2:CF2799)+1,0)</f>
        <v>2798</v>
      </c>
      <c r="CG2800" s="220" t="s">
        <v>30052</v>
      </c>
      <c r="CH2800" s="212"/>
      <c r="CI2800" s="212"/>
      <c r="CJ2800" s="213" t="str">
        <f>IFERROR(VLOOKUP(ROWS($CJ$3:CJ2800),CF2800:CG6131,2,0),"")</f>
        <v>STEWARD_02798</v>
      </c>
      <c r="CK2800" s="212" t="s">
        <v>30053</v>
      </c>
      <c r="CL2800" s="212" t="s">
        <v>30054</v>
      </c>
      <c r="CM2800" s="78">
        <v>43039</v>
      </c>
      <c r="CN2800" s="212" t="s">
        <v>30055</v>
      </c>
      <c r="CO2800" s="212" t="s">
        <v>30056</v>
      </c>
      <c r="CP2800" s="212" t="s">
        <v>30057</v>
      </c>
      <c r="CQ2800" s="212" t="s">
        <v>30058</v>
      </c>
      <c r="CR2800" s="212" t="s">
        <v>30059</v>
      </c>
      <c r="CS2800" s="44">
        <v>2798</v>
      </c>
      <c r="CT2800" s="44" t="s">
        <v>30060</v>
      </c>
      <c r="CU2800" s="214">
        <v>10752</v>
      </c>
      <c r="CV2800" s="212" t="s">
        <v>30061</v>
      </c>
      <c r="CW2800" s="212" t="s">
        <v>3317</v>
      </c>
      <c r="CX2800" s="44" t="s">
        <v>668</v>
      </c>
      <c r="CY2800" s="78">
        <v>43039</v>
      </c>
      <c r="CZ2800" s="215" t="s">
        <v>576</v>
      </c>
      <c r="DA2800" s="212" t="s">
        <v>529</v>
      </c>
      <c r="DB2800" s="44" t="s">
        <v>641</v>
      </c>
      <c r="DC2800" s="44" t="s">
        <v>4468</v>
      </c>
      <c r="DD2800" s="44" t="s">
        <v>532</v>
      </c>
    </row>
    <row r="2801" spans="83:108">
      <c r="CE2801" s="212"/>
      <c r="CF2801" s="213">
        <f>IF(ISNUMBER(SEARCH($H$2,$CG$3:$CG$3334)),MAX($CF$2:CF2800)+1,0)</f>
        <v>2799</v>
      </c>
      <c r="CG2801" s="220" t="s">
        <v>30062</v>
      </c>
      <c r="CH2801" s="212"/>
      <c r="CI2801" s="212"/>
      <c r="CJ2801" s="213" t="str">
        <f>IFERROR(VLOOKUP(ROWS($CJ$3:CJ2801),CF2801:CG6132,2,0),"")</f>
        <v>STIKER_02799</v>
      </c>
      <c r="CK2801" s="212" t="s">
        <v>30063</v>
      </c>
      <c r="CL2801" s="212" t="s">
        <v>30064</v>
      </c>
      <c r="CM2801" s="78">
        <v>44347</v>
      </c>
      <c r="CN2801" s="212" t="s">
        <v>30065</v>
      </c>
      <c r="CO2801" s="212" t="s">
        <v>30066</v>
      </c>
      <c r="CP2801" s="212" t="s">
        <v>30067</v>
      </c>
      <c r="CQ2801" s="212" t="s">
        <v>30068</v>
      </c>
      <c r="CR2801" s="212" t="s">
        <v>30069</v>
      </c>
      <c r="CS2801" s="44">
        <v>2799</v>
      </c>
      <c r="CT2801" s="44" t="s">
        <v>30070</v>
      </c>
      <c r="CU2801" s="214">
        <v>10398</v>
      </c>
      <c r="CV2801" s="212" t="s">
        <v>30071</v>
      </c>
      <c r="CW2801" s="212" t="s">
        <v>825</v>
      </c>
      <c r="CX2801" s="44" t="s">
        <v>826</v>
      </c>
      <c r="CY2801" s="78">
        <v>44347</v>
      </c>
      <c r="CZ2801" s="215" t="s">
        <v>601</v>
      </c>
      <c r="DA2801" s="212" t="s">
        <v>695</v>
      </c>
      <c r="DB2801" s="44" t="s">
        <v>802</v>
      </c>
      <c r="DC2801" s="44" t="s">
        <v>827</v>
      </c>
      <c r="DD2801" s="44" t="s">
        <v>532</v>
      </c>
    </row>
    <row r="2802" spans="83:108">
      <c r="CE2802" s="212"/>
      <c r="CF2802" s="213">
        <f>IF(ISNUMBER(SEARCH($H$2,$CG$3:$CG$3334)),MAX($CF$2:CF2801)+1,0)</f>
        <v>2800</v>
      </c>
      <c r="CG2802" s="220" t="s">
        <v>30072</v>
      </c>
      <c r="CH2802" s="212"/>
      <c r="CI2802" s="212"/>
      <c r="CJ2802" s="213" t="str">
        <f>IFERROR(VLOOKUP(ROWS($CJ$3:CJ2802),CF2802:CG6133,2,0),"")</f>
        <v>STIKER FLOW_02800</v>
      </c>
      <c r="CK2802" s="212" t="s">
        <v>30073</v>
      </c>
      <c r="CL2802" s="212" t="s">
        <v>30074</v>
      </c>
      <c r="CM2802" s="78">
        <v>44347</v>
      </c>
      <c r="CN2802" s="212" t="s">
        <v>30075</v>
      </c>
      <c r="CO2802" s="212" t="s">
        <v>30076</v>
      </c>
      <c r="CP2802" s="212" t="s">
        <v>30077</v>
      </c>
      <c r="CQ2802" s="212" t="s">
        <v>30078</v>
      </c>
      <c r="CR2802" s="212" t="s">
        <v>30079</v>
      </c>
      <c r="CS2802" s="44">
        <v>2800</v>
      </c>
      <c r="CT2802" s="44" t="s">
        <v>30080</v>
      </c>
      <c r="CU2802" s="214">
        <v>16083</v>
      </c>
      <c r="CV2802" s="212" t="s">
        <v>30081</v>
      </c>
      <c r="CW2802" s="212" t="s">
        <v>825</v>
      </c>
      <c r="CX2802" s="44" t="s">
        <v>826</v>
      </c>
      <c r="CY2802" s="78">
        <v>44347</v>
      </c>
      <c r="CZ2802" s="215" t="s">
        <v>601</v>
      </c>
      <c r="DA2802" s="212" t="s">
        <v>695</v>
      </c>
      <c r="DB2802" s="44" t="s">
        <v>655</v>
      </c>
      <c r="DC2802" s="44" t="s">
        <v>2652</v>
      </c>
      <c r="DD2802" s="44" t="s">
        <v>532</v>
      </c>
    </row>
    <row r="2803" spans="83:108">
      <c r="CE2803" s="212"/>
      <c r="CF2803" s="213">
        <f>IF(ISNUMBER(SEARCH($H$2,$CG$3:$CG$3334)),MAX($CF$2:CF2802)+1,0)</f>
        <v>2801</v>
      </c>
      <c r="CG2803" s="220" t="s">
        <v>30082</v>
      </c>
      <c r="CH2803" s="212"/>
      <c r="CI2803" s="212"/>
      <c r="CJ2803" s="213" t="str">
        <f>IFERROR(VLOOKUP(ROWS($CJ$3:CJ2803),CF2803:CG6134,2,0),"")</f>
        <v>STIMOLANTE 66F_02801</v>
      </c>
      <c r="CK2803" s="212" t="s">
        <v>30083</v>
      </c>
      <c r="CL2803" s="212" t="s">
        <v>30084</v>
      </c>
      <c r="CM2803" s="78">
        <v>44561</v>
      </c>
      <c r="CN2803" s="212" t="s">
        <v>30085</v>
      </c>
      <c r="CO2803" s="212" t="s">
        <v>30086</v>
      </c>
      <c r="CP2803" s="212" t="s">
        <v>30087</v>
      </c>
      <c r="CQ2803" s="212" t="s">
        <v>30088</v>
      </c>
      <c r="CR2803" s="212" t="s">
        <v>30089</v>
      </c>
      <c r="CS2803" s="44">
        <v>2801</v>
      </c>
      <c r="CT2803" s="44" t="s">
        <v>30090</v>
      </c>
      <c r="CU2803" s="214">
        <v>6321</v>
      </c>
      <c r="CV2803" s="212" t="s">
        <v>30091</v>
      </c>
      <c r="CW2803" s="212" t="s">
        <v>543</v>
      </c>
      <c r="CX2803" s="44" t="s">
        <v>544</v>
      </c>
      <c r="CY2803" s="78">
        <v>44561</v>
      </c>
      <c r="CZ2803" s="215" t="s">
        <v>545</v>
      </c>
      <c r="DA2803" s="212" t="s">
        <v>546</v>
      </c>
      <c r="DB2803" s="44" t="s">
        <v>547</v>
      </c>
      <c r="DC2803" s="44" t="s">
        <v>562</v>
      </c>
      <c r="DD2803" s="44" t="s">
        <v>532</v>
      </c>
    </row>
    <row r="2804" spans="83:108">
      <c r="CE2804" s="212"/>
      <c r="CF2804" s="213">
        <f>IF(ISNUMBER(SEARCH($H$2,$CG$3:$CG$3334)),MAX($CF$2:CF2803)+1,0)</f>
        <v>2802</v>
      </c>
      <c r="CG2804" s="220" t="s">
        <v>30092</v>
      </c>
      <c r="CH2804" s="212"/>
      <c r="CI2804" s="212"/>
      <c r="CJ2804" s="213" t="str">
        <f>IFERROR(VLOOKUP(ROWS($CJ$3:CJ2804),CF2804:CG6135,2,0),"")</f>
        <v>STIMOLANTE 66F M_02802</v>
      </c>
      <c r="CK2804" s="212" t="s">
        <v>30093</v>
      </c>
      <c r="CL2804" s="212" t="s">
        <v>30094</v>
      </c>
      <c r="CM2804" s="78">
        <v>44561</v>
      </c>
      <c r="CN2804" s="212" t="s">
        <v>30095</v>
      </c>
      <c r="CO2804" s="212" t="s">
        <v>30096</v>
      </c>
      <c r="CP2804" s="212" t="s">
        <v>30097</v>
      </c>
      <c r="CQ2804" s="212" t="s">
        <v>30098</v>
      </c>
      <c r="CR2804" s="212" t="s">
        <v>30099</v>
      </c>
      <c r="CS2804" s="44">
        <v>2802</v>
      </c>
      <c r="CT2804" s="44" t="s">
        <v>30100</v>
      </c>
      <c r="CU2804" s="214">
        <v>8554</v>
      </c>
      <c r="CV2804" s="212" t="s">
        <v>30101</v>
      </c>
      <c r="CW2804" s="212" t="s">
        <v>543</v>
      </c>
      <c r="CX2804" s="44" t="s">
        <v>544</v>
      </c>
      <c r="CY2804" s="78">
        <v>44561</v>
      </c>
      <c r="CZ2804" s="215" t="s">
        <v>511</v>
      </c>
      <c r="DA2804" s="212" t="s">
        <v>546</v>
      </c>
      <c r="DB2804" s="44" t="s">
        <v>547</v>
      </c>
      <c r="DC2804" s="44" t="s">
        <v>562</v>
      </c>
      <c r="DD2804" s="44" t="s">
        <v>532</v>
      </c>
    </row>
    <row r="2805" spans="83:108">
      <c r="CE2805" s="212"/>
      <c r="CF2805" s="213">
        <f>IF(ISNUMBER(SEARCH($H$2,$CG$3:$CG$3334)),MAX($CF$2:CF2804)+1,0)</f>
        <v>2803</v>
      </c>
      <c r="CG2805" s="220" t="s">
        <v>30102</v>
      </c>
      <c r="CH2805" s="212"/>
      <c r="CI2805" s="212"/>
      <c r="CJ2805" s="213" t="str">
        <f>IFERROR(VLOOKUP(ROWS($CJ$3:CJ2805),CF2805:CG6136,2,0),"")</f>
        <v>STOMP 2G_02803</v>
      </c>
      <c r="CK2805" s="212" t="s">
        <v>30103</v>
      </c>
      <c r="CL2805" s="212" t="s">
        <v>30104</v>
      </c>
      <c r="CM2805" s="78">
        <v>42947</v>
      </c>
      <c r="CN2805" s="212" t="s">
        <v>30105</v>
      </c>
      <c r="CO2805" s="212" t="s">
        <v>30106</v>
      </c>
      <c r="CP2805" s="212" t="s">
        <v>30107</v>
      </c>
      <c r="CQ2805" s="212" t="s">
        <v>30108</v>
      </c>
      <c r="CR2805" s="212" t="s">
        <v>30109</v>
      </c>
      <c r="CS2805" s="44">
        <v>2803</v>
      </c>
      <c r="CT2805" s="44" t="s">
        <v>30110</v>
      </c>
      <c r="CU2805" s="214">
        <v>9555</v>
      </c>
      <c r="CV2805" s="212" t="s">
        <v>30111</v>
      </c>
      <c r="CW2805" s="212" t="s">
        <v>951</v>
      </c>
      <c r="CX2805" s="44" t="s">
        <v>789</v>
      </c>
      <c r="CY2805" s="78">
        <v>42947</v>
      </c>
      <c r="CZ2805" s="215" t="s">
        <v>601</v>
      </c>
      <c r="DA2805" s="212" t="s">
        <v>737</v>
      </c>
      <c r="DB2805" s="44" t="s">
        <v>641</v>
      </c>
      <c r="DC2805" s="44" t="s">
        <v>602</v>
      </c>
      <c r="DD2805" s="44" t="s">
        <v>563</v>
      </c>
    </row>
    <row r="2806" spans="83:108">
      <c r="CE2806" s="212"/>
      <c r="CF2806" s="213">
        <f>IF(ISNUMBER(SEARCH($H$2,$CG$3:$CG$3334)),MAX($CF$2:CF2805)+1,0)</f>
        <v>2804</v>
      </c>
      <c r="CG2806" s="220" t="s">
        <v>30112</v>
      </c>
      <c r="CH2806" s="212"/>
      <c r="CI2806" s="212"/>
      <c r="CJ2806" s="213" t="str">
        <f>IFERROR(VLOOKUP(ROWS($CJ$3:CJ2806),CF2806:CG6137,2,0),"")</f>
        <v>STOMP 330-E_02804</v>
      </c>
      <c r="CK2806" s="212" t="s">
        <v>30113</v>
      </c>
      <c r="CL2806" s="212" t="s">
        <v>30114</v>
      </c>
      <c r="CM2806" s="78">
        <v>42947</v>
      </c>
      <c r="CN2806" s="212" t="s">
        <v>30115</v>
      </c>
      <c r="CO2806" s="212" t="s">
        <v>30116</v>
      </c>
      <c r="CP2806" s="212" t="s">
        <v>30117</v>
      </c>
      <c r="CQ2806" s="212" t="s">
        <v>30118</v>
      </c>
      <c r="CR2806" s="212" t="s">
        <v>30119</v>
      </c>
      <c r="CS2806" s="44">
        <v>2804</v>
      </c>
      <c r="CT2806" s="44" t="s">
        <v>30120</v>
      </c>
      <c r="CU2806" s="214">
        <v>2340</v>
      </c>
      <c r="CV2806" s="212" t="s">
        <v>30121</v>
      </c>
      <c r="CW2806" s="212" t="s">
        <v>951</v>
      </c>
      <c r="CX2806" s="44" t="s">
        <v>789</v>
      </c>
      <c r="CY2806" s="78">
        <v>42947</v>
      </c>
      <c r="CZ2806" s="215" t="s">
        <v>1313</v>
      </c>
      <c r="DA2806" s="212" t="s">
        <v>737</v>
      </c>
      <c r="DB2806" s="44" t="s">
        <v>530</v>
      </c>
      <c r="DC2806" s="44" t="s">
        <v>6268</v>
      </c>
      <c r="DD2806" s="44" t="s">
        <v>563</v>
      </c>
    </row>
    <row r="2807" spans="83:108">
      <c r="CE2807" s="212"/>
      <c r="CF2807" s="213">
        <f>IF(ISNUMBER(SEARCH($H$2,$CG$3:$CG$3334)),MAX($CF$2:CF2806)+1,0)</f>
        <v>2805</v>
      </c>
      <c r="CG2807" s="220" t="s">
        <v>30122</v>
      </c>
      <c r="CH2807" s="212"/>
      <c r="CI2807" s="212"/>
      <c r="CJ2807" s="213" t="str">
        <f>IFERROR(VLOOKUP(ROWS($CJ$3:CJ2807),CF2807:CG6138,2,0),"")</f>
        <v>STOMP AQUA_02805</v>
      </c>
      <c r="CK2807" s="212" t="s">
        <v>30123</v>
      </c>
      <c r="CL2807" s="212" t="s">
        <v>30124</v>
      </c>
      <c r="CM2807" s="78">
        <v>42947</v>
      </c>
      <c r="CN2807" s="212" t="s">
        <v>30125</v>
      </c>
      <c r="CO2807" s="212" t="s">
        <v>30126</v>
      </c>
      <c r="CP2807" s="212" t="s">
        <v>30127</v>
      </c>
      <c r="CQ2807" s="212" t="s">
        <v>30128</v>
      </c>
      <c r="CR2807" s="212" t="s">
        <v>30129</v>
      </c>
      <c r="CS2807" s="44">
        <v>2805</v>
      </c>
      <c r="CT2807" s="44" t="s">
        <v>30130</v>
      </c>
      <c r="CU2807" s="214">
        <v>13093</v>
      </c>
      <c r="CV2807" s="212" t="s">
        <v>30131</v>
      </c>
      <c r="CW2807" s="212" t="s">
        <v>951</v>
      </c>
      <c r="CX2807" s="44" t="s">
        <v>789</v>
      </c>
      <c r="CY2807" s="78">
        <v>42947</v>
      </c>
      <c r="CZ2807" s="215" t="s">
        <v>601</v>
      </c>
      <c r="DA2807" s="212" t="s">
        <v>737</v>
      </c>
      <c r="DB2807" s="44" t="s">
        <v>655</v>
      </c>
      <c r="DC2807" s="44" t="s">
        <v>30132</v>
      </c>
      <c r="DD2807" s="44" t="s">
        <v>532</v>
      </c>
    </row>
    <row r="2808" spans="83:108">
      <c r="CE2808" s="212"/>
      <c r="CF2808" s="213">
        <f>IF(ISNUMBER(SEARCH($H$2,$CG$3:$CG$3334)),MAX($CF$2:CF2807)+1,0)</f>
        <v>2806</v>
      </c>
      <c r="CG2808" s="220" t="s">
        <v>30133</v>
      </c>
      <c r="CH2808" s="212"/>
      <c r="CI2808" s="212"/>
      <c r="CJ2808" s="213" t="str">
        <f>IFERROR(VLOOKUP(ROWS($CJ$3:CJ2808),CF2808:CG6139,2,0),"")</f>
        <v>STOPPER P_02806</v>
      </c>
      <c r="CK2808" s="212" t="s">
        <v>30134</v>
      </c>
      <c r="CL2808" s="212" t="s">
        <v>30135</v>
      </c>
      <c r="CM2808" s="78">
        <v>43465</v>
      </c>
      <c r="CN2808" s="212" t="s">
        <v>30136</v>
      </c>
      <c r="CO2808" s="212" t="s">
        <v>30137</v>
      </c>
      <c r="CP2808" s="212" t="s">
        <v>30138</v>
      </c>
      <c r="CQ2808" s="212" t="s">
        <v>30139</v>
      </c>
      <c r="CR2808" s="212" t="s">
        <v>30140</v>
      </c>
      <c r="CS2808" s="44">
        <v>2806</v>
      </c>
      <c r="CT2808" s="44" t="s">
        <v>30141</v>
      </c>
      <c r="CU2808" s="214">
        <v>15229</v>
      </c>
      <c r="CV2808" s="212" t="s">
        <v>30142</v>
      </c>
      <c r="CW2808" s="212" t="s">
        <v>30143</v>
      </c>
      <c r="CX2808" s="44" t="s">
        <v>1156</v>
      </c>
      <c r="CY2808" s="78">
        <v>43465</v>
      </c>
      <c r="CZ2808" s="215" t="s">
        <v>545</v>
      </c>
      <c r="DA2808" s="212" t="s">
        <v>737</v>
      </c>
      <c r="DB2808" s="44" t="s">
        <v>655</v>
      </c>
      <c r="DC2808" s="44" t="s">
        <v>30144</v>
      </c>
      <c r="DD2808" s="44" t="s">
        <v>532</v>
      </c>
    </row>
    <row r="2809" spans="83:108">
      <c r="CE2809" s="212"/>
      <c r="CF2809" s="213">
        <f>IF(ISNUMBER(SEARCH($H$2,$CG$3:$CG$3334)),MAX($CF$2:CF2808)+1,0)</f>
        <v>2807</v>
      </c>
      <c r="CG2809" s="220" t="s">
        <v>30145</v>
      </c>
      <c r="CH2809" s="212"/>
      <c r="CI2809" s="212"/>
      <c r="CJ2809" s="213" t="str">
        <f>IFERROR(VLOOKUP(ROWS($CJ$3:CJ2809),CF2809:CG6140,2,0),"")</f>
        <v>STOPWEED 480_02807</v>
      </c>
      <c r="CK2809" s="212" t="s">
        <v>30146</v>
      </c>
      <c r="CL2809" s="212" t="s">
        <v>30147</v>
      </c>
      <c r="CM2809" s="78">
        <v>43465</v>
      </c>
      <c r="CN2809" s="212" t="s">
        <v>30148</v>
      </c>
      <c r="CO2809" s="212" t="s">
        <v>30149</v>
      </c>
      <c r="CP2809" s="212" t="s">
        <v>30150</v>
      </c>
      <c r="CQ2809" s="212" t="s">
        <v>30151</v>
      </c>
      <c r="CR2809" s="212" t="s">
        <v>30152</v>
      </c>
      <c r="CS2809" s="44">
        <v>2807</v>
      </c>
      <c r="CT2809" s="44" t="s">
        <v>30153</v>
      </c>
      <c r="CU2809" s="214">
        <v>15738</v>
      </c>
      <c r="CV2809" s="212" t="s">
        <v>30154</v>
      </c>
      <c r="CW2809" s="212" t="s">
        <v>2706</v>
      </c>
      <c r="CX2809" s="44" t="s">
        <v>789</v>
      </c>
      <c r="CY2809" s="78">
        <v>43465</v>
      </c>
      <c r="CZ2809" s="215" t="s">
        <v>640</v>
      </c>
      <c r="DA2809" s="212" t="s">
        <v>737</v>
      </c>
      <c r="DB2809" s="44" t="s">
        <v>919</v>
      </c>
      <c r="DC2809" s="44" t="s">
        <v>2707</v>
      </c>
      <c r="DD2809" s="44" t="s">
        <v>563</v>
      </c>
    </row>
    <row r="2810" spans="83:108">
      <c r="CE2810" s="212"/>
      <c r="CF2810" s="213">
        <f>IF(ISNUMBER(SEARCH($H$2,$CG$3:$CG$3334)),MAX($CF$2:CF2809)+1,0)</f>
        <v>2808</v>
      </c>
      <c r="CG2810" s="220" t="s">
        <v>30155</v>
      </c>
      <c r="CH2810" s="212"/>
      <c r="CI2810" s="212"/>
      <c r="CJ2810" s="213" t="str">
        <f>IFERROR(VLOOKUP(ROWS($CJ$3:CJ2810),CF2810:CG6141,2,0),"")</f>
        <v>STOY_02808</v>
      </c>
      <c r="CK2810" s="212" t="s">
        <v>30156</v>
      </c>
      <c r="CL2810" s="212" t="s">
        <v>30157</v>
      </c>
      <c r="CM2810" s="78">
        <v>43465</v>
      </c>
      <c r="CN2810" s="212" t="s">
        <v>30158</v>
      </c>
      <c r="CO2810" s="212" t="s">
        <v>30159</v>
      </c>
      <c r="CP2810" s="212" t="s">
        <v>30160</v>
      </c>
      <c r="CQ2810" s="212" t="s">
        <v>30161</v>
      </c>
      <c r="CR2810" s="212" t="s">
        <v>30162</v>
      </c>
      <c r="CS2810" s="44">
        <v>2808</v>
      </c>
      <c r="CT2810" s="44" t="s">
        <v>30163</v>
      </c>
      <c r="CU2810" s="214">
        <v>15247</v>
      </c>
      <c r="CV2810" s="212" t="s">
        <v>30164</v>
      </c>
      <c r="CW2810" s="212" t="s">
        <v>2092</v>
      </c>
      <c r="CX2810" s="44" t="s">
        <v>1347</v>
      </c>
      <c r="CY2810" s="78">
        <v>43465</v>
      </c>
      <c r="CZ2810" s="215" t="s">
        <v>601</v>
      </c>
      <c r="DA2810" s="212" t="s">
        <v>737</v>
      </c>
      <c r="DB2810" s="44" t="s">
        <v>3141</v>
      </c>
      <c r="DC2810" s="44" t="s">
        <v>2093</v>
      </c>
      <c r="DD2810" s="44" t="s">
        <v>563</v>
      </c>
    </row>
    <row r="2811" spans="83:108">
      <c r="CE2811" s="212"/>
      <c r="CF2811" s="213">
        <f>IF(ISNUMBER(SEARCH($H$2,$CG$3:$CG$3334)),MAX($CF$2:CF2810)+1,0)</f>
        <v>2809</v>
      </c>
      <c r="CG2811" s="220" t="s">
        <v>30165</v>
      </c>
      <c r="CH2811" s="212"/>
      <c r="CI2811" s="212"/>
      <c r="CJ2811" s="213" t="str">
        <f>IFERROR(VLOOKUP(ROWS($CJ$3:CJ2811),CF2811:CG6142,2,0),"")</f>
        <v>STRATOS_02809</v>
      </c>
      <c r="CK2811" s="212" t="s">
        <v>30166</v>
      </c>
      <c r="CL2811" s="212" t="s">
        <v>30167</v>
      </c>
      <c r="CM2811" s="78">
        <v>44347</v>
      </c>
      <c r="CN2811" s="212" t="s">
        <v>30168</v>
      </c>
      <c r="CO2811" s="212" t="s">
        <v>30169</v>
      </c>
      <c r="CP2811" s="212" t="s">
        <v>30170</v>
      </c>
      <c r="CQ2811" s="212" t="s">
        <v>30171</v>
      </c>
      <c r="CR2811" s="212" t="s">
        <v>30172</v>
      </c>
      <c r="CS2811" s="44">
        <v>2809</v>
      </c>
      <c r="CT2811" s="44" t="s">
        <v>30173</v>
      </c>
      <c r="CU2811" s="214">
        <v>7984</v>
      </c>
      <c r="CV2811" s="212" t="s">
        <v>30174</v>
      </c>
      <c r="CW2811" s="212" t="s">
        <v>13113</v>
      </c>
      <c r="CX2811" s="44" t="s">
        <v>789</v>
      </c>
      <c r="CY2811" s="78">
        <v>44347</v>
      </c>
      <c r="CZ2811" s="215" t="s">
        <v>907</v>
      </c>
      <c r="DA2811" s="212" t="s">
        <v>737</v>
      </c>
      <c r="DB2811" s="44" t="s">
        <v>530</v>
      </c>
      <c r="DC2811" s="44" t="s">
        <v>11641</v>
      </c>
      <c r="DD2811" s="44" t="s">
        <v>563</v>
      </c>
    </row>
    <row r="2812" spans="83:108">
      <c r="CE2812" s="212"/>
      <c r="CF2812" s="213">
        <f>IF(ISNUMBER(SEARCH($H$2,$CG$3:$CG$3334)),MAX($CF$2:CF2811)+1,0)</f>
        <v>2810</v>
      </c>
      <c r="CG2812" s="220" t="s">
        <v>30175</v>
      </c>
      <c r="CH2812" s="212"/>
      <c r="CI2812" s="212"/>
      <c r="CJ2812" s="213" t="str">
        <f>IFERROR(VLOOKUP(ROWS($CJ$3:CJ2812),CF2812:CG6143,2,0),"")</f>
        <v>STRATOS ULTRA_02810</v>
      </c>
      <c r="CK2812" s="212" t="s">
        <v>30176</v>
      </c>
      <c r="CL2812" s="212" t="s">
        <v>30177</v>
      </c>
      <c r="CM2812" s="78">
        <v>44347</v>
      </c>
      <c r="CN2812" s="212" t="s">
        <v>30178</v>
      </c>
      <c r="CO2812" s="212" t="s">
        <v>30179</v>
      </c>
      <c r="CP2812" s="212" t="s">
        <v>30180</v>
      </c>
      <c r="CQ2812" s="212" t="s">
        <v>30181</v>
      </c>
      <c r="CR2812" s="212" t="s">
        <v>30182</v>
      </c>
      <c r="CS2812" s="44">
        <v>2810</v>
      </c>
      <c r="CT2812" s="44" t="s">
        <v>30183</v>
      </c>
      <c r="CU2812" s="214">
        <v>10117</v>
      </c>
      <c r="CV2812" s="212" t="s">
        <v>30184</v>
      </c>
      <c r="CW2812" s="212" t="s">
        <v>13113</v>
      </c>
      <c r="CX2812" s="44" t="s">
        <v>789</v>
      </c>
      <c r="CY2812" s="78">
        <v>44347</v>
      </c>
      <c r="CZ2812" s="215" t="s">
        <v>907</v>
      </c>
      <c r="DA2812" s="212" t="s">
        <v>737</v>
      </c>
      <c r="DB2812" s="44" t="s">
        <v>530</v>
      </c>
      <c r="DC2812" s="44" t="s">
        <v>5761</v>
      </c>
      <c r="DD2812" s="44" t="s">
        <v>563</v>
      </c>
    </row>
    <row r="2813" spans="83:108">
      <c r="CE2813" s="212"/>
      <c r="CF2813" s="213">
        <f>IF(ISNUMBER(SEARCH($H$2,$CG$3:$CG$3334)),MAX($CF$2:CF2812)+1,0)</f>
        <v>2811</v>
      </c>
      <c r="CG2813" s="220" t="s">
        <v>30185</v>
      </c>
      <c r="CH2813" s="212"/>
      <c r="CI2813" s="212"/>
      <c r="CJ2813" s="213" t="str">
        <f>IFERROR(VLOOKUP(ROWS($CJ$3:CJ2813),CF2813:CG6144,2,0),"")</f>
        <v>STREAM  MZ_02811</v>
      </c>
      <c r="CK2813" s="212" t="s">
        <v>30186</v>
      </c>
      <c r="CL2813" s="212" t="s">
        <v>30187</v>
      </c>
      <c r="CM2813" s="78">
        <v>43131</v>
      </c>
      <c r="CN2813" s="212" t="s">
        <v>30188</v>
      </c>
      <c r="CO2813" s="212" t="s">
        <v>30189</v>
      </c>
      <c r="CP2813" s="212" t="s">
        <v>30190</v>
      </c>
      <c r="CQ2813" s="212" t="s">
        <v>30191</v>
      </c>
      <c r="CR2813" s="212" t="s">
        <v>30192</v>
      </c>
      <c r="CS2813" s="44">
        <v>2811</v>
      </c>
      <c r="CT2813" s="44" t="s">
        <v>30193</v>
      </c>
      <c r="CU2813" s="214">
        <v>10108</v>
      </c>
      <c r="CV2813" s="212" t="s">
        <v>30194</v>
      </c>
      <c r="CW2813" s="212" t="s">
        <v>12788</v>
      </c>
      <c r="CX2813" s="44" t="s">
        <v>2141</v>
      </c>
      <c r="CY2813" s="78">
        <v>43131</v>
      </c>
      <c r="CZ2813" s="215" t="s">
        <v>576</v>
      </c>
      <c r="DA2813" s="212" t="s">
        <v>512</v>
      </c>
      <c r="DB2813" s="44" t="s">
        <v>802</v>
      </c>
      <c r="DC2813" s="44" t="s">
        <v>12789</v>
      </c>
      <c r="DD2813" s="44" t="s">
        <v>563</v>
      </c>
    </row>
    <row r="2814" spans="83:108">
      <c r="CE2814" s="212"/>
      <c r="CF2814" s="213">
        <f>IF(ISNUMBER(SEARCH($H$2,$CG$3:$CG$3334)),MAX($CF$2:CF2813)+1,0)</f>
        <v>2812</v>
      </c>
      <c r="CG2814" s="220" t="s">
        <v>30195</v>
      </c>
      <c r="CH2814" s="212"/>
      <c r="CI2814" s="212"/>
      <c r="CJ2814" s="213" t="str">
        <f>IFERROR(VLOOKUP(ROWS($CJ$3:CJ2814),CF2814:CG6145,2,0),"")</f>
        <v>STREAM COMBI_02812</v>
      </c>
      <c r="CK2814" s="212" t="s">
        <v>30196</v>
      </c>
      <c r="CL2814" s="212" t="s">
        <v>30197</v>
      </c>
      <c r="CM2814" s="78">
        <v>43312</v>
      </c>
      <c r="CN2814" s="212" t="s">
        <v>30198</v>
      </c>
      <c r="CO2814" s="212" t="s">
        <v>30199</v>
      </c>
      <c r="CP2814" s="212" t="s">
        <v>30200</v>
      </c>
      <c r="CQ2814" s="212" t="s">
        <v>30201</v>
      </c>
      <c r="CR2814" s="212" t="s">
        <v>30202</v>
      </c>
      <c r="CS2814" s="44">
        <v>2812</v>
      </c>
      <c r="CT2814" s="44" t="s">
        <v>30203</v>
      </c>
      <c r="CU2814" s="214">
        <v>10106</v>
      </c>
      <c r="CV2814" s="212" t="s">
        <v>30204</v>
      </c>
      <c r="CW2814" s="212" t="s">
        <v>12766</v>
      </c>
      <c r="CX2814" s="44" t="s">
        <v>2141</v>
      </c>
      <c r="CY2814" s="78">
        <v>43312</v>
      </c>
      <c r="CZ2814" s="215" t="s">
        <v>576</v>
      </c>
      <c r="DA2814" s="212" t="s">
        <v>512</v>
      </c>
      <c r="DB2814" s="44" t="s">
        <v>802</v>
      </c>
      <c r="DC2814" s="44" t="s">
        <v>30205</v>
      </c>
      <c r="DD2814" s="44" t="s">
        <v>563</v>
      </c>
    </row>
    <row r="2815" spans="83:108">
      <c r="CE2815" s="212"/>
      <c r="CF2815" s="213">
        <f>IF(ISNUMBER(SEARCH($H$2,$CG$3:$CG$3334)),MAX($CF$2:CF2814)+1,0)</f>
        <v>2813</v>
      </c>
      <c r="CG2815" s="220" t="s">
        <v>30206</v>
      </c>
      <c r="CH2815" s="212"/>
      <c r="CI2815" s="212"/>
      <c r="CJ2815" s="213" t="str">
        <f>IFERROR(VLOOKUP(ROWS($CJ$3:CJ2815),CF2815:CG6146,2,0),"")</f>
        <v>STROBY WG_02813</v>
      </c>
      <c r="CK2815" s="212" t="s">
        <v>30207</v>
      </c>
      <c r="CL2815" s="212" t="s">
        <v>30208</v>
      </c>
      <c r="CM2815" s="78">
        <v>44561</v>
      </c>
      <c r="CN2815" s="212" t="s">
        <v>30209</v>
      </c>
      <c r="CO2815" s="212" t="s">
        <v>30209</v>
      </c>
      <c r="CP2815" s="212" t="s">
        <v>30210</v>
      </c>
      <c r="CQ2815" s="212" t="s">
        <v>30211</v>
      </c>
      <c r="CR2815" s="212" t="s">
        <v>30212</v>
      </c>
      <c r="CS2815" s="44">
        <v>2813</v>
      </c>
      <c r="CT2815" s="44" t="s">
        <v>30213</v>
      </c>
      <c r="CU2815" s="214">
        <v>9180</v>
      </c>
      <c r="CV2815" s="212" t="s">
        <v>30214</v>
      </c>
      <c r="CW2815" s="212" t="s">
        <v>30215</v>
      </c>
      <c r="CX2815" s="44" t="s">
        <v>789</v>
      </c>
      <c r="CY2815" s="78">
        <v>44561</v>
      </c>
      <c r="CZ2815" s="215" t="s">
        <v>511</v>
      </c>
      <c r="DA2815" s="212" t="s">
        <v>511</v>
      </c>
      <c r="DB2815" s="44" t="s">
        <v>641</v>
      </c>
      <c r="DC2815" s="44" t="s">
        <v>1326</v>
      </c>
      <c r="DD2815" s="44" t="s">
        <v>2198</v>
      </c>
    </row>
    <row r="2816" spans="83:108">
      <c r="CE2816" s="212"/>
      <c r="CF2816" s="213">
        <f>IF(ISNUMBER(SEARCH($H$2,$CG$3:$CG$3334)),MAX($CF$2:CF2815)+1,0)</f>
        <v>2814</v>
      </c>
      <c r="CG2816" s="220" t="s">
        <v>30216</v>
      </c>
      <c r="CH2816" s="212"/>
      <c r="CI2816" s="212"/>
      <c r="CJ2816" s="213" t="str">
        <f>IFERROR(VLOOKUP(ROWS($CJ$3:CJ2816),CF2816:CG6147,2,0),"")</f>
        <v>STYLE_02814</v>
      </c>
      <c r="CK2816" s="212" t="s">
        <v>30217</v>
      </c>
      <c r="CL2816" s="212" t="s">
        <v>30218</v>
      </c>
      <c r="CM2816" s="78">
        <v>43585</v>
      </c>
      <c r="CN2816" s="212" t="s">
        <v>30219</v>
      </c>
      <c r="CO2816" s="212" t="s">
        <v>30220</v>
      </c>
      <c r="CP2816" s="212" t="s">
        <v>30221</v>
      </c>
      <c r="CQ2816" s="212" t="s">
        <v>30219</v>
      </c>
      <c r="CR2816" s="212" t="s">
        <v>30222</v>
      </c>
      <c r="CS2816" s="44">
        <v>2814</v>
      </c>
      <c r="CT2816" s="44" t="s">
        <v>30223</v>
      </c>
      <c r="CU2816" s="214">
        <v>16558</v>
      </c>
      <c r="CV2816" s="212" t="s">
        <v>30224</v>
      </c>
      <c r="CW2816" s="212" t="s">
        <v>5977</v>
      </c>
      <c r="CX2816" s="44" t="s">
        <v>5978</v>
      </c>
      <c r="CY2816" s="78">
        <v>43585</v>
      </c>
      <c r="CZ2816" s="215" t="s">
        <v>511</v>
      </c>
      <c r="DA2816" s="212" t="s">
        <v>529</v>
      </c>
      <c r="DB2816" s="44" t="s">
        <v>513</v>
      </c>
      <c r="DC2816" s="44" t="s">
        <v>511</v>
      </c>
      <c r="DD2816" s="44" t="s">
        <v>532</v>
      </c>
    </row>
    <row r="2817" spans="83:108">
      <c r="CE2817" s="212"/>
      <c r="CF2817" s="213">
        <f>IF(ISNUMBER(SEARCH($H$2,$CG$3:$CG$3334)),MAX($CF$2:CF2816)+1,0)</f>
        <v>2815</v>
      </c>
      <c r="CG2817" s="220" t="s">
        <v>30225</v>
      </c>
      <c r="CH2817" s="212"/>
      <c r="CI2817" s="212"/>
      <c r="CJ2817" s="213" t="str">
        <f>IFERROR(VLOOKUP(ROWS($CJ$3:CJ2817),CF2817:CG6148,2,0),"")</f>
        <v>SUBITEX_02815</v>
      </c>
      <c r="CK2817" s="212" t="s">
        <v>30226</v>
      </c>
      <c r="CL2817" s="212" t="s">
        <v>30227</v>
      </c>
      <c r="CM2817" s="78">
        <v>44561</v>
      </c>
      <c r="CN2817" s="212" t="s">
        <v>30228</v>
      </c>
      <c r="CO2817" s="212" t="s">
        <v>30229</v>
      </c>
      <c r="CP2817" s="212" t="s">
        <v>30230</v>
      </c>
      <c r="CQ2817" s="212" t="s">
        <v>30231</v>
      </c>
      <c r="CR2817" s="212" t="s">
        <v>30232</v>
      </c>
      <c r="CS2817" s="44">
        <v>2815</v>
      </c>
      <c r="CT2817" s="44" t="s">
        <v>30233</v>
      </c>
      <c r="CU2817" s="214">
        <v>15862</v>
      </c>
      <c r="CV2817" s="212" t="s">
        <v>30234</v>
      </c>
      <c r="CW2817" s="212" t="s">
        <v>2969</v>
      </c>
      <c r="CX2817" s="44" t="s">
        <v>735</v>
      </c>
      <c r="CY2817" s="78">
        <v>44561</v>
      </c>
      <c r="CZ2817" s="215" t="s">
        <v>576</v>
      </c>
      <c r="DA2817" s="212" t="s">
        <v>737</v>
      </c>
      <c r="DB2817" s="44" t="s">
        <v>655</v>
      </c>
      <c r="DC2817" s="44" t="s">
        <v>2970</v>
      </c>
      <c r="DD2817" s="44" t="s">
        <v>532</v>
      </c>
    </row>
    <row r="2818" spans="83:108">
      <c r="CE2818" s="212"/>
      <c r="CF2818" s="213">
        <f>IF(ISNUMBER(SEARCH($H$2,$CG$3:$CG$3334)),MAX($CF$2:CF2817)+1,0)</f>
        <v>2816</v>
      </c>
      <c r="CG2818" s="220" t="s">
        <v>30235</v>
      </c>
      <c r="CH2818" s="212"/>
      <c r="CI2818" s="212"/>
      <c r="CJ2818" s="213" t="str">
        <f>IFERROR(VLOOKUP(ROWS($CJ$3:CJ2818),CF2818:CG6149,2,0),"")</f>
        <v>SUCCESS_02816</v>
      </c>
      <c r="CK2818" s="212" t="s">
        <v>30236</v>
      </c>
      <c r="CL2818" s="212" t="s">
        <v>30237</v>
      </c>
      <c r="CM2818" s="78">
        <v>43220</v>
      </c>
      <c r="CN2818" s="212" t="s">
        <v>30238</v>
      </c>
      <c r="CO2818" s="212" t="s">
        <v>30239</v>
      </c>
      <c r="CP2818" s="212" t="s">
        <v>30240</v>
      </c>
      <c r="CQ2818" s="212" t="s">
        <v>30241</v>
      </c>
      <c r="CR2818" s="212" t="s">
        <v>30242</v>
      </c>
      <c r="CS2818" s="44">
        <v>2816</v>
      </c>
      <c r="CT2818" s="44" t="s">
        <v>30243</v>
      </c>
      <c r="CU2818" s="214">
        <v>12020</v>
      </c>
      <c r="CV2818" s="212" t="s">
        <v>30244</v>
      </c>
      <c r="CW2818" s="212" t="s">
        <v>7456</v>
      </c>
      <c r="CX2818" s="44" t="s">
        <v>1943</v>
      </c>
      <c r="CY2818" s="78">
        <v>43220</v>
      </c>
      <c r="CZ2818" s="215" t="s">
        <v>601</v>
      </c>
      <c r="DA2818" s="212" t="s">
        <v>529</v>
      </c>
      <c r="DB2818" s="44" t="s">
        <v>919</v>
      </c>
      <c r="DC2818" s="44" t="s">
        <v>3638</v>
      </c>
      <c r="DD2818" s="44" t="s">
        <v>851</v>
      </c>
    </row>
    <row r="2819" spans="83:108">
      <c r="CE2819" s="212"/>
      <c r="CF2819" s="213">
        <f>IF(ISNUMBER(SEARCH($H$2,$CG$3:$CG$3334)),MAX($CF$2:CF2818)+1,0)</f>
        <v>2817</v>
      </c>
      <c r="CG2819" s="220" t="s">
        <v>30245</v>
      </c>
      <c r="CH2819" s="212"/>
      <c r="CI2819" s="212"/>
      <c r="CJ2819" s="213" t="str">
        <f>IFERROR(VLOOKUP(ROWS($CJ$3:CJ2819),CF2819:CG6150,2,0),"")</f>
        <v>SUCCESSOR 600_02817</v>
      </c>
      <c r="CK2819" s="212" t="s">
        <v>30246</v>
      </c>
      <c r="CL2819" s="212" t="s">
        <v>30247</v>
      </c>
      <c r="CM2819" s="78">
        <v>43131</v>
      </c>
      <c r="CN2819" s="212" t="s">
        <v>30248</v>
      </c>
      <c r="CO2819" s="212" t="s">
        <v>30249</v>
      </c>
      <c r="CP2819" s="212" t="s">
        <v>30250</v>
      </c>
      <c r="CQ2819" s="212" t="s">
        <v>30251</v>
      </c>
      <c r="CR2819" s="212" t="s">
        <v>30252</v>
      </c>
      <c r="CS2819" s="44">
        <v>2817</v>
      </c>
      <c r="CT2819" s="44" t="s">
        <v>30253</v>
      </c>
      <c r="CU2819" s="214">
        <v>12840</v>
      </c>
      <c r="CV2819" s="212" t="s">
        <v>30254</v>
      </c>
      <c r="CW2819" s="212" t="s">
        <v>17678</v>
      </c>
      <c r="CX2819" s="44" t="s">
        <v>2923</v>
      </c>
      <c r="CY2819" s="78">
        <v>43131</v>
      </c>
      <c r="CZ2819" s="215" t="s">
        <v>576</v>
      </c>
      <c r="DA2819" s="212" t="s">
        <v>737</v>
      </c>
      <c r="DB2819" s="44" t="s">
        <v>530</v>
      </c>
      <c r="DC2819" s="44" t="s">
        <v>17679</v>
      </c>
      <c r="DD2819" s="44" t="s">
        <v>532</v>
      </c>
    </row>
    <row r="2820" spans="83:108">
      <c r="CE2820" s="212"/>
      <c r="CF2820" s="213">
        <f>IF(ISNUMBER(SEARCH($H$2,$CG$3:$CG$3334)),MAX($CF$2:CF2819)+1,0)</f>
        <v>2818</v>
      </c>
      <c r="CG2820" s="220" t="s">
        <v>30255</v>
      </c>
      <c r="CH2820" s="212"/>
      <c r="CI2820" s="212"/>
      <c r="CJ2820" s="213" t="str">
        <f>IFERROR(VLOOKUP(ROWS($CJ$3:CJ2820),CF2820:CG6151,2,0),"")</f>
        <v>SUCCESSOR T_02818</v>
      </c>
      <c r="CK2820" s="212" t="s">
        <v>30256</v>
      </c>
      <c r="CL2820" s="212" t="s">
        <v>30257</v>
      </c>
      <c r="CM2820" s="78">
        <v>44561</v>
      </c>
      <c r="CN2820" s="212" t="s">
        <v>30258</v>
      </c>
      <c r="CO2820" s="212" t="s">
        <v>30259</v>
      </c>
      <c r="CP2820" s="212" t="s">
        <v>30260</v>
      </c>
      <c r="CQ2820" s="212" t="s">
        <v>30261</v>
      </c>
      <c r="CR2820" s="212" t="s">
        <v>30262</v>
      </c>
      <c r="CS2820" s="44">
        <v>2818</v>
      </c>
      <c r="CT2820" s="44" t="s">
        <v>30263</v>
      </c>
      <c r="CU2820" s="214">
        <v>12841</v>
      </c>
      <c r="CV2820" s="212" t="s">
        <v>30264</v>
      </c>
      <c r="CW2820" s="212" t="s">
        <v>4491</v>
      </c>
      <c r="CX2820" s="44" t="s">
        <v>2923</v>
      </c>
      <c r="CY2820" s="78">
        <v>44561</v>
      </c>
      <c r="CZ2820" s="215" t="s">
        <v>576</v>
      </c>
      <c r="DA2820" s="212" t="s">
        <v>737</v>
      </c>
      <c r="DB2820" s="44" t="s">
        <v>1619</v>
      </c>
      <c r="DC2820" s="44" t="s">
        <v>4492</v>
      </c>
      <c r="DD2820" s="44" t="s">
        <v>532</v>
      </c>
    </row>
    <row r="2821" spans="83:108">
      <c r="CE2821" s="212"/>
      <c r="CF2821" s="213">
        <f>IF(ISNUMBER(SEARCH($H$2,$CG$3:$CG$3334)),MAX($CF$2:CF2820)+1,0)</f>
        <v>2819</v>
      </c>
      <c r="CG2821" s="220" t="s">
        <v>30265</v>
      </c>
      <c r="CH2821" s="212"/>
      <c r="CI2821" s="212"/>
      <c r="CJ2821" s="213" t="str">
        <f>IFERROR(VLOOKUP(ROWS($CJ$3:CJ2821),CF2821:CG6152,2,0),"")</f>
        <v>SUDOKU TOP_02819</v>
      </c>
      <c r="CK2821" s="212" t="s">
        <v>30266</v>
      </c>
      <c r="CL2821" s="212" t="s">
        <v>30267</v>
      </c>
      <c r="CM2821" s="78">
        <v>44804</v>
      </c>
      <c r="CN2821" s="212" t="s">
        <v>30268</v>
      </c>
      <c r="CO2821" s="212" t="s">
        <v>30269</v>
      </c>
      <c r="CP2821" s="212" t="s">
        <v>30270</v>
      </c>
      <c r="CQ2821" s="212" t="s">
        <v>30271</v>
      </c>
      <c r="CR2821" s="212" t="s">
        <v>30272</v>
      </c>
      <c r="CS2821" s="44">
        <v>2819</v>
      </c>
      <c r="CT2821" s="44" t="s">
        <v>30273</v>
      </c>
      <c r="CU2821" s="214">
        <v>14527</v>
      </c>
      <c r="CV2821" s="212" t="s">
        <v>30274</v>
      </c>
      <c r="CW2821" s="212" t="s">
        <v>1751</v>
      </c>
      <c r="CX2821" s="44" t="s">
        <v>826</v>
      </c>
      <c r="CY2821" s="78">
        <v>44804</v>
      </c>
      <c r="CZ2821" s="215" t="s">
        <v>763</v>
      </c>
      <c r="DA2821" s="212" t="s">
        <v>737</v>
      </c>
      <c r="DB2821" s="44" t="s">
        <v>655</v>
      </c>
      <c r="DC2821" s="44" t="s">
        <v>12356</v>
      </c>
      <c r="DD2821" s="44" t="s">
        <v>532</v>
      </c>
    </row>
    <row r="2822" spans="83:108">
      <c r="CE2822" s="212"/>
      <c r="CF2822" s="213">
        <f>IF(ISNUMBER(SEARCH($H$2,$CG$3:$CG$3334)),MAX($CF$2:CF2821)+1,0)</f>
        <v>2820</v>
      </c>
      <c r="CG2822" s="220" t="s">
        <v>30275</v>
      </c>
      <c r="CH2822" s="212"/>
      <c r="CI2822" s="212"/>
      <c r="CJ2822" s="213" t="str">
        <f>IFERROR(VLOOKUP(ROWS($CJ$3:CJ2822),CF2822:CG6153,2,0),"")</f>
        <v>SUGAR_02820</v>
      </c>
      <c r="CK2822" s="212" t="s">
        <v>30276</v>
      </c>
      <c r="CL2822" s="212" t="s">
        <v>30277</v>
      </c>
      <c r="CM2822" s="78">
        <v>44804</v>
      </c>
      <c r="CN2822" s="212" t="s">
        <v>30278</v>
      </c>
      <c r="CO2822" s="212" t="s">
        <v>30279</v>
      </c>
      <c r="CP2822" s="212" t="s">
        <v>30280</v>
      </c>
      <c r="CQ2822" s="212" t="s">
        <v>30281</v>
      </c>
      <c r="CR2822" s="212" t="s">
        <v>30282</v>
      </c>
      <c r="CS2822" s="44">
        <v>2820</v>
      </c>
      <c r="CT2822" s="44" t="s">
        <v>30283</v>
      </c>
      <c r="CU2822" s="214">
        <v>10000</v>
      </c>
      <c r="CV2822" s="212" t="s">
        <v>30284</v>
      </c>
      <c r="CW2822" s="212" t="s">
        <v>5373</v>
      </c>
      <c r="CX2822" s="44" t="s">
        <v>1226</v>
      </c>
      <c r="CY2822" s="78">
        <v>44804</v>
      </c>
      <c r="CZ2822" s="215" t="s">
        <v>576</v>
      </c>
      <c r="DA2822" s="212" t="s">
        <v>737</v>
      </c>
      <c r="DB2822" s="44" t="s">
        <v>641</v>
      </c>
      <c r="DC2822" s="44" t="s">
        <v>2412</v>
      </c>
      <c r="DD2822" s="44" t="s">
        <v>532</v>
      </c>
    </row>
    <row r="2823" spans="83:108">
      <c r="CE2823" s="212"/>
      <c r="CF2823" s="213">
        <f>IF(ISNUMBER(SEARCH($H$2,$CG$3:$CG$3334)),MAX($CF$2:CF2822)+1,0)</f>
        <v>2821</v>
      </c>
      <c r="CG2823" s="220" t="s">
        <v>30285</v>
      </c>
      <c r="CH2823" s="212"/>
      <c r="CI2823" s="212"/>
      <c r="CJ2823" s="213" t="str">
        <f>IFERROR(VLOOKUP(ROWS($CJ$3:CJ2823),CF2823:CG6154,2,0),"")</f>
        <v>SUGAR 500_02821</v>
      </c>
      <c r="CK2823" s="212" t="s">
        <v>30286</v>
      </c>
      <c r="CL2823" s="212" t="s">
        <v>30287</v>
      </c>
      <c r="CM2823" s="78">
        <v>44804</v>
      </c>
      <c r="CN2823" s="212" t="s">
        <v>30288</v>
      </c>
      <c r="CO2823" s="212" t="s">
        <v>30289</v>
      </c>
      <c r="CP2823" s="212" t="s">
        <v>30290</v>
      </c>
      <c r="CQ2823" s="212" t="s">
        <v>30291</v>
      </c>
      <c r="CR2823" s="212" t="s">
        <v>30292</v>
      </c>
      <c r="CS2823" s="44">
        <v>2821</v>
      </c>
      <c r="CT2823" s="44" t="s">
        <v>30293</v>
      </c>
      <c r="CU2823" s="214">
        <v>12796</v>
      </c>
      <c r="CV2823" s="212" t="s">
        <v>30294</v>
      </c>
      <c r="CW2823" s="212" t="s">
        <v>5373</v>
      </c>
      <c r="CX2823" s="44" t="s">
        <v>1226</v>
      </c>
      <c r="CY2823" s="78">
        <v>44804</v>
      </c>
      <c r="CZ2823" s="215" t="s">
        <v>601</v>
      </c>
      <c r="DA2823" s="212" t="s">
        <v>737</v>
      </c>
      <c r="DB2823" s="44" t="s">
        <v>1690</v>
      </c>
      <c r="DC2823" s="44" t="s">
        <v>2938</v>
      </c>
      <c r="DD2823" s="44" t="s">
        <v>532</v>
      </c>
    </row>
    <row r="2824" spans="83:108">
      <c r="CE2824" s="212"/>
      <c r="CF2824" s="213">
        <f>IF(ISNUMBER(SEARCH($H$2,$CG$3:$CG$3334)),MAX($CF$2:CF2823)+1,0)</f>
        <v>2822</v>
      </c>
      <c r="CG2824" s="220" t="s">
        <v>30295</v>
      </c>
      <c r="CH2824" s="212"/>
      <c r="CI2824" s="212"/>
      <c r="CJ2824" s="213" t="str">
        <f>IFERROR(VLOOKUP(ROWS($CJ$3:CJ2824),CF2824:CG6155,2,0),"")</f>
        <v>SUGAR 500 SC_02822</v>
      </c>
      <c r="CK2824" s="212" t="s">
        <v>30296</v>
      </c>
      <c r="CL2824" s="212" t="s">
        <v>30297</v>
      </c>
      <c r="CM2824" s="78">
        <v>44804</v>
      </c>
      <c r="CN2824" s="212" t="s">
        <v>30298</v>
      </c>
      <c r="CO2824" s="212" t="s">
        <v>30299</v>
      </c>
      <c r="CP2824" s="212" t="s">
        <v>30300</v>
      </c>
      <c r="CQ2824" s="212" t="s">
        <v>30301</v>
      </c>
      <c r="CR2824" s="212" t="s">
        <v>30302</v>
      </c>
      <c r="CS2824" s="44">
        <v>2822</v>
      </c>
      <c r="CT2824" s="44" t="s">
        <v>30303</v>
      </c>
      <c r="CU2824" s="214">
        <v>12375</v>
      </c>
      <c r="CV2824" s="212" t="s">
        <v>30304</v>
      </c>
      <c r="CW2824" s="212" t="s">
        <v>5373</v>
      </c>
      <c r="CX2824" s="44" t="s">
        <v>1226</v>
      </c>
      <c r="CY2824" s="78">
        <v>44804</v>
      </c>
      <c r="CZ2824" s="215" t="s">
        <v>601</v>
      </c>
      <c r="DA2824" s="212" t="s">
        <v>737</v>
      </c>
      <c r="DB2824" s="44" t="s">
        <v>655</v>
      </c>
      <c r="DC2824" s="44" t="s">
        <v>764</v>
      </c>
      <c r="DD2824" s="44" t="s">
        <v>532</v>
      </c>
    </row>
    <row r="2825" spans="83:108">
      <c r="CE2825" s="212"/>
      <c r="CF2825" s="213">
        <f>IF(ISNUMBER(SEARCH($H$2,$CG$3:$CG$3334)),MAX($CF$2:CF2824)+1,0)</f>
        <v>2823</v>
      </c>
      <c r="CG2825" s="220" t="s">
        <v>30305</v>
      </c>
      <c r="CH2825" s="212"/>
      <c r="CI2825" s="212"/>
      <c r="CJ2825" s="213" t="str">
        <f>IFERROR(VLOOKUP(ROWS($CJ$3:CJ2825),CF2825:CG6156,2,0),"")</f>
        <v>SUGARBETA SE_02823</v>
      </c>
      <c r="CK2825" s="212" t="s">
        <v>30306</v>
      </c>
      <c r="CL2825" s="212" t="s">
        <v>30307</v>
      </c>
      <c r="CM2825" s="78">
        <v>42947</v>
      </c>
      <c r="CN2825" s="212" t="s">
        <v>30308</v>
      </c>
      <c r="CO2825" s="212" t="s">
        <v>30309</v>
      </c>
      <c r="CP2825" s="212" t="s">
        <v>30310</v>
      </c>
      <c r="CQ2825" s="212" t="s">
        <v>30311</v>
      </c>
      <c r="CR2825" s="212" t="s">
        <v>30312</v>
      </c>
      <c r="CS2825" s="44">
        <v>2823</v>
      </c>
      <c r="CT2825" s="44" t="s">
        <v>30313</v>
      </c>
      <c r="CU2825" s="214">
        <v>8688</v>
      </c>
      <c r="CV2825" s="212" t="s">
        <v>30314</v>
      </c>
      <c r="CW2825" s="212" t="s">
        <v>4343</v>
      </c>
      <c r="CX2825" s="44" t="s">
        <v>735</v>
      </c>
      <c r="CY2825" s="78">
        <v>42947</v>
      </c>
      <c r="CZ2825" s="215" t="s">
        <v>601</v>
      </c>
      <c r="DA2825" s="212" t="s">
        <v>737</v>
      </c>
      <c r="DB2825" s="44" t="s">
        <v>1619</v>
      </c>
      <c r="DC2825" s="44" t="s">
        <v>3318</v>
      </c>
      <c r="DD2825" s="44" t="s">
        <v>563</v>
      </c>
    </row>
    <row r="2826" spans="83:108">
      <c r="CE2826" s="212"/>
      <c r="CF2826" s="213">
        <f>IF(ISNUMBER(SEARCH($H$2,$CG$3:$CG$3334)),MAX($CF$2:CF2825)+1,0)</f>
        <v>2824</v>
      </c>
      <c r="CG2826" s="220" t="s">
        <v>30315</v>
      </c>
      <c r="CH2826" s="212"/>
      <c r="CI2826" s="212"/>
      <c r="CJ2826" s="213" t="str">
        <f>IFERROR(VLOOKUP(ROWS($CJ$3:CJ2826),CF2826:CG6157,2,0),"")</f>
        <v>SULC0CAP_02824</v>
      </c>
      <c r="CK2826" s="212" t="s">
        <v>30316</v>
      </c>
      <c r="CL2826" s="212" t="s">
        <v>30317</v>
      </c>
      <c r="CM2826" s="78">
        <v>44804</v>
      </c>
      <c r="CN2826" s="212" t="s">
        <v>30318</v>
      </c>
      <c r="CO2826" s="212" t="s">
        <v>30319</v>
      </c>
      <c r="CP2826" s="212" t="s">
        <v>30320</v>
      </c>
      <c r="CQ2826" s="212" t="s">
        <v>30321</v>
      </c>
      <c r="CR2826" s="212" t="s">
        <v>30322</v>
      </c>
      <c r="CS2826" s="44">
        <v>2824</v>
      </c>
      <c r="CT2826" s="44" t="s">
        <v>30323</v>
      </c>
      <c r="CU2826" s="214">
        <v>14759</v>
      </c>
      <c r="CV2826" s="212" t="s">
        <v>30324</v>
      </c>
      <c r="CW2826" s="212" t="s">
        <v>1751</v>
      </c>
      <c r="CX2826" s="44" t="s">
        <v>1156</v>
      </c>
      <c r="CY2826" s="78">
        <v>44804</v>
      </c>
      <c r="CZ2826" s="215" t="s">
        <v>601</v>
      </c>
      <c r="DA2826" s="212" t="s">
        <v>737</v>
      </c>
      <c r="DB2826" s="44" t="s">
        <v>655</v>
      </c>
      <c r="DC2826" s="44" t="s">
        <v>12356</v>
      </c>
      <c r="DD2826" s="44" t="s">
        <v>532</v>
      </c>
    </row>
    <row r="2827" spans="83:108">
      <c r="CE2827" s="212"/>
      <c r="CF2827" s="213">
        <f>IF(ISNUMBER(SEARCH($H$2,$CG$3:$CG$3334)),MAX($CF$2:CF2826)+1,0)</f>
        <v>2825</v>
      </c>
      <c r="CG2827" s="220" t="s">
        <v>30325</v>
      </c>
      <c r="CH2827" s="212"/>
      <c r="CI2827" s="212"/>
      <c r="CJ2827" s="213" t="str">
        <f>IFERROR(VLOOKUP(ROWS($CJ$3:CJ2827),CF2827:CG6158,2,0),"")</f>
        <v>SULCOGAN_02825</v>
      </c>
      <c r="CK2827" s="212" t="s">
        <v>30326</v>
      </c>
      <c r="CL2827" s="212" t="s">
        <v>30327</v>
      </c>
      <c r="CM2827" s="78">
        <v>44804</v>
      </c>
      <c r="CN2827" s="212" t="s">
        <v>30328</v>
      </c>
      <c r="CO2827" s="212" t="s">
        <v>30329</v>
      </c>
      <c r="CP2827" s="212" t="s">
        <v>30330</v>
      </c>
      <c r="CQ2827" s="212" t="s">
        <v>30331</v>
      </c>
      <c r="CR2827" s="212" t="s">
        <v>30332</v>
      </c>
      <c r="CS2827" s="44">
        <v>2825</v>
      </c>
      <c r="CT2827" s="44" t="s">
        <v>30333</v>
      </c>
      <c r="CU2827" s="214">
        <v>13049</v>
      </c>
      <c r="CV2827" s="212" t="s">
        <v>30334</v>
      </c>
      <c r="CW2827" s="212" t="s">
        <v>1751</v>
      </c>
      <c r="CX2827" s="44" t="s">
        <v>1156</v>
      </c>
      <c r="CY2827" s="78">
        <v>44804</v>
      </c>
      <c r="CZ2827" s="215" t="s">
        <v>601</v>
      </c>
      <c r="DA2827" s="212" t="s">
        <v>737</v>
      </c>
      <c r="DB2827" s="44" t="s">
        <v>655</v>
      </c>
      <c r="DC2827" s="44" t="s">
        <v>12356</v>
      </c>
      <c r="DD2827" s="44" t="s">
        <v>532</v>
      </c>
    </row>
    <row r="2828" spans="83:108">
      <c r="CE2828" s="212"/>
      <c r="CF2828" s="213">
        <f>IF(ISNUMBER(SEARCH($H$2,$CG$3:$CG$3334)),MAX($CF$2:CF2827)+1,0)</f>
        <v>2826</v>
      </c>
      <c r="CG2828" s="220" t="s">
        <v>30335</v>
      </c>
      <c r="CH2828" s="212"/>
      <c r="CI2828" s="212"/>
      <c r="CJ2828" s="213" t="str">
        <f>IFERROR(VLOOKUP(ROWS($CJ$3:CJ2828),CF2828:CG6159,2,0),"")</f>
        <v>SULCOTREK_02826</v>
      </c>
      <c r="CK2828" s="212" t="s">
        <v>30336</v>
      </c>
      <c r="CL2828" s="212" t="s">
        <v>30337</v>
      </c>
      <c r="CM2828" s="78">
        <v>44926</v>
      </c>
      <c r="CN2828" s="212" t="s">
        <v>30338</v>
      </c>
      <c r="CO2828" s="212" t="s">
        <v>30339</v>
      </c>
      <c r="CP2828" s="212" t="s">
        <v>30340</v>
      </c>
      <c r="CQ2828" s="212" t="s">
        <v>30341</v>
      </c>
      <c r="CR2828" s="212" t="s">
        <v>30342</v>
      </c>
      <c r="CS2828" s="44">
        <v>2826</v>
      </c>
      <c r="CT2828" s="44" t="s">
        <v>30343</v>
      </c>
      <c r="CU2828" s="214">
        <v>10585</v>
      </c>
      <c r="CV2828" s="212" t="s">
        <v>30344</v>
      </c>
      <c r="CW2828" s="212" t="s">
        <v>30345</v>
      </c>
      <c r="CX2828" s="44" t="s">
        <v>1156</v>
      </c>
      <c r="CY2828" s="78">
        <v>44926</v>
      </c>
      <c r="CZ2828" s="215" t="s">
        <v>763</v>
      </c>
      <c r="DA2828" s="212" t="s">
        <v>737</v>
      </c>
      <c r="DB2828" s="44" t="s">
        <v>655</v>
      </c>
      <c r="DC2828" s="44" t="s">
        <v>30346</v>
      </c>
      <c r="DD2828" s="44" t="s">
        <v>563</v>
      </c>
    </row>
    <row r="2829" spans="83:108">
      <c r="CE2829" s="212"/>
      <c r="CF2829" s="213">
        <f>IF(ISNUMBER(SEARCH($H$2,$CG$3:$CG$3334)),MAX($CF$2:CF2828)+1,0)</f>
        <v>2827</v>
      </c>
      <c r="CG2829" s="220" t="s">
        <v>30347</v>
      </c>
      <c r="CH2829" s="212"/>
      <c r="CI2829" s="212"/>
      <c r="CJ2829" s="213" t="str">
        <f>IFERROR(VLOOKUP(ROWS($CJ$3:CJ2829),CF2829:CG6160,2,0),"")</f>
        <v>SULCOTRINA_02827</v>
      </c>
      <c r="CK2829" s="212" t="s">
        <v>30348</v>
      </c>
      <c r="CL2829" s="212" t="s">
        <v>30349</v>
      </c>
      <c r="CM2829" s="78">
        <v>44804</v>
      </c>
      <c r="CN2829" s="212" t="s">
        <v>30350</v>
      </c>
      <c r="CO2829" s="212" t="s">
        <v>30351</v>
      </c>
      <c r="CP2829" s="212" t="s">
        <v>30352</v>
      </c>
      <c r="CQ2829" s="212" t="s">
        <v>30353</v>
      </c>
      <c r="CR2829" s="212" t="s">
        <v>30354</v>
      </c>
      <c r="CS2829" s="44">
        <v>2827</v>
      </c>
      <c r="CT2829" s="44" t="s">
        <v>30355</v>
      </c>
      <c r="CU2829" s="214">
        <v>15429</v>
      </c>
      <c r="CV2829" s="212" t="s">
        <v>30356</v>
      </c>
      <c r="CW2829" s="212" t="s">
        <v>1751</v>
      </c>
      <c r="CX2829" s="44" t="s">
        <v>826</v>
      </c>
      <c r="CY2829" s="78">
        <v>44804</v>
      </c>
      <c r="CZ2829" s="215" t="s">
        <v>763</v>
      </c>
      <c r="DA2829" s="212" t="s">
        <v>737</v>
      </c>
      <c r="DB2829" s="44" t="s">
        <v>655</v>
      </c>
      <c r="DC2829" s="44" t="s">
        <v>9378</v>
      </c>
      <c r="DD2829" s="44" t="s">
        <v>532</v>
      </c>
    </row>
    <row r="2830" spans="83:108">
      <c r="CE2830" s="212"/>
      <c r="CF2830" s="213">
        <f>IF(ISNUMBER(SEARCH($H$2,$CG$3:$CG$3334)),MAX($CF$2:CF2829)+1,0)</f>
        <v>2828</v>
      </c>
      <c r="CG2830" s="220" t="s">
        <v>30357</v>
      </c>
      <c r="CH2830" s="212"/>
      <c r="CI2830" s="212"/>
      <c r="CJ2830" s="213" t="str">
        <f>IFERROR(VLOOKUP(ROWS($CJ$3:CJ2830),CF2830:CG6161,2,0),"")</f>
        <v>SULFAR_02828</v>
      </c>
      <c r="CK2830" s="212" t="s">
        <v>30358</v>
      </c>
      <c r="CL2830" s="212" t="s">
        <v>30359</v>
      </c>
      <c r="CM2830" s="78">
        <v>44196</v>
      </c>
      <c r="CN2830" s="212" t="s">
        <v>30360</v>
      </c>
      <c r="CO2830" s="212" t="s">
        <v>30361</v>
      </c>
      <c r="CP2830" s="212" t="s">
        <v>30362</v>
      </c>
      <c r="CQ2830" s="212" t="s">
        <v>30363</v>
      </c>
      <c r="CR2830" s="212" t="s">
        <v>30364</v>
      </c>
      <c r="CS2830" s="44">
        <v>2828</v>
      </c>
      <c r="CT2830" s="44" t="s">
        <v>30365</v>
      </c>
      <c r="CU2830" s="214">
        <v>11196</v>
      </c>
      <c r="CV2830" s="212" t="s">
        <v>30366</v>
      </c>
      <c r="CW2830" s="212" t="s">
        <v>985</v>
      </c>
      <c r="CX2830" s="44" t="s">
        <v>5978</v>
      </c>
      <c r="CY2830" s="78">
        <v>44196</v>
      </c>
      <c r="CZ2830" s="215" t="s">
        <v>640</v>
      </c>
      <c r="DA2830" s="212" t="s">
        <v>529</v>
      </c>
      <c r="DB2830" s="44" t="s">
        <v>655</v>
      </c>
      <c r="DC2830" s="44" t="s">
        <v>2938</v>
      </c>
      <c r="DD2830" s="44" t="s">
        <v>532</v>
      </c>
    </row>
    <row r="2831" spans="83:108">
      <c r="CE2831" s="212"/>
      <c r="CF2831" s="213">
        <f>IF(ISNUMBER(SEARCH($H$2,$CG$3:$CG$3334)),MAX($CF$2:CF2830)+1,0)</f>
        <v>2829</v>
      </c>
      <c r="CG2831" s="220" t="s">
        <v>30367</v>
      </c>
      <c r="CH2831" s="212"/>
      <c r="CI2831" s="212"/>
      <c r="CJ2831" s="213" t="str">
        <f>IFERROR(VLOOKUP(ROWS($CJ$3:CJ2831),CF2831:CG6162,2,0),"")</f>
        <v>SULFO' 80 DF_02829</v>
      </c>
      <c r="CK2831" s="212" t="s">
        <v>30368</v>
      </c>
      <c r="CL2831" s="212" t="s">
        <v>30369</v>
      </c>
      <c r="CM2831" s="78">
        <v>44196</v>
      </c>
      <c r="CN2831" s="212" t="s">
        <v>30370</v>
      </c>
      <c r="CO2831" s="212" t="s">
        <v>30371</v>
      </c>
      <c r="CP2831" s="212" t="s">
        <v>30372</v>
      </c>
      <c r="CQ2831" s="212" t="s">
        <v>30373</v>
      </c>
      <c r="CR2831" s="212" t="s">
        <v>30374</v>
      </c>
      <c r="CS2831" s="44">
        <v>2829</v>
      </c>
      <c r="CT2831" s="44" t="s">
        <v>30375</v>
      </c>
      <c r="CU2831" s="214">
        <v>15334</v>
      </c>
      <c r="CV2831" s="212" t="s">
        <v>30376</v>
      </c>
      <c r="CW2831" s="212" t="s">
        <v>985</v>
      </c>
      <c r="CX2831" s="44" t="s">
        <v>3900</v>
      </c>
      <c r="CY2831" s="78">
        <v>44196</v>
      </c>
      <c r="CZ2831" s="215" t="s">
        <v>640</v>
      </c>
      <c r="DA2831" s="212" t="s">
        <v>512</v>
      </c>
      <c r="DB2831" s="44" t="s">
        <v>641</v>
      </c>
      <c r="DC2831" s="44" t="s">
        <v>986</v>
      </c>
      <c r="DD2831" s="44" t="s">
        <v>532</v>
      </c>
    </row>
    <row r="2832" spans="83:108">
      <c r="CE2832" s="212"/>
      <c r="CF2832" s="213">
        <f>IF(ISNUMBER(SEARCH($H$2,$CG$3:$CG$3334)),MAX($CF$2:CF2831)+1,0)</f>
        <v>2830</v>
      </c>
      <c r="CG2832" s="220" t="s">
        <v>30377</v>
      </c>
      <c r="CH2832" s="212"/>
      <c r="CI2832" s="212"/>
      <c r="CJ2832" s="213" t="str">
        <f>IFERROR(VLOOKUP(ROWS($CJ$3:CJ2832),CF2832:CG6163,2,0),"")</f>
        <v>SULFOLAC-DF_02830</v>
      </c>
      <c r="CK2832" s="212" t="s">
        <v>30378</v>
      </c>
      <c r="CL2832" s="212" t="s">
        <v>30379</v>
      </c>
      <c r="CM2832" s="78">
        <v>44196</v>
      </c>
      <c r="CN2832" s="212" t="s">
        <v>30380</v>
      </c>
      <c r="CO2832" s="212" t="s">
        <v>30381</v>
      </c>
      <c r="CP2832" s="212" t="s">
        <v>30382</v>
      </c>
      <c r="CQ2832" s="212" t="s">
        <v>30383</v>
      </c>
      <c r="CR2832" s="212" t="s">
        <v>30384</v>
      </c>
      <c r="CS2832" s="44">
        <v>2830</v>
      </c>
      <c r="CT2832" s="44" t="s">
        <v>30385</v>
      </c>
      <c r="CU2832" s="214">
        <v>10736</v>
      </c>
      <c r="CV2832" s="212" t="s">
        <v>30386</v>
      </c>
      <c r="CW2832" s="212" t="s">
        <v>985</v>
      </c>
      <c r="CX2832" s="44" t="s">
        <v>3900</v>
      </c>
      <c r="CY2832" s="78">
        <v>44196</v>
      </c>
      <c r="CZ2832" s="215" t="s">
        <v>640</v>
      </c>
      <c r="DA2832" s="212" t="s">
        <v>512</v>
      </c>
      <c r="DB2832" s="44" t="s">
        <v>641</v>
      </c>
      <c r="DC2832" s="44" t="s">
        <v>986</v>
      </c>
      <c r="DD2832" s="44" t="s">
        <v>532</v>
      </c>
    </row>
    <row r="2833" spans="83:108">
      <c r="CE2833" s="212"/>
      <c r="CF2833" s="213">
        <f>IF(ISNUMBER(SEARCH($H$2,$CG$3:$CG$3334)),MAX($CF$2:CF2832)+1,0)</f>
        <v>2831</v>
      </c>
      <c r="CG2833" s="220" t="s">
        <v>30387</v>
      </c>
      <c r="CH2833" s="212"/>
      <c r="CI2833" s="212"/>
      <c r="CJ2833" s="213" t="str">
        <f>IFERROR(VLOOKUP(ROWS($CJ$3:CJ2833),CF2833:CG6164,2,0),"")</f>
        <v>SULFOSAT WDG_02831</v>
      </c>
      <c r="CK2833" s="212" t="s">
        <v>30388</v>
      </c>
      <c r="CL2833" s="212" t="s">
        <v>30389</v>
      </c>
      <c r="CM2833" s="78">
        <v>44196</v>
      </c>
      <c r="CN2833" s="212" t="s">
        <v>30390</v>
      </c>
      <c r="CO2833" s="212" t="s">
        <v>30391</v>
      </c>
      <c r="CP2833" s="212" t="s">
        <v>30392</v>
      </c>
      <c r="CQ2833" s="212" t="s">
        <v>30393</v>
      </c>
      <c r="CR2833" s="212" t="s">
        <v>30394</v>
      </c>
      <c r="CS2833" s="44">
        <v>2831</v>
      </c>
      <c r="CT2833" s="44" t="s">
        <v>30395</v>
      </c>
      <c r="CU2833" s="214">
        <v>13934</v>
      </c>
      <c r="CV2833" s="212" t="s">
        <v>30396</v>
      </c>
      <c r="CW2833" s="212" t="s">
        <v>985</v>
      </c>
      <c r="CX2833" s="44" t="s">
        <v>3900</v>
      </c>
      <c r="CY2833" s="78">
        <v>44196</v>
      </c>
      <c r="CZ2833" s="215" t="s">
        <v>640</v>
      </c>
      <c r="DA2833" s="212" t="s">
        <v>512</v>
      </c>
      <c r="DB2833" s="44" t="s">
        <v>641</v>
      </c>
      <c r="DC2833" s="44" t="s">
        <v>986</v>
      </c>
      <c r="DD2833" s="44" t="s">
        <v>532</v>
      </c>
    </row>
    <row r="2834" spans="83:108">
      <c r="CE2834" s="212"/>
      <c r="CF2834" s="213">
        <f>IF(ISNUMBER(SEARCH($H$2,$CG$3:$CG$3334)),MAX($CF$2:CF2833)+1,0)</f>
        <v>2832</v>
      </c>
      <c r="CG2834" s="220" t="s">
        <v>30397</v>
      </c>
      <c r="CH2834" s="212"/>
      <c r="CI2834" s="212"/>
      <c r="CJ2834" s="213" t="str">
        <f>IFERROR(VLOOKUP(ROWS($CJ$3:CJ2834),CF2834:CG6165,2,0),"")</f>
        <v>SULFUR 80_02832</v>
      </c>
      <c r="CK2834" s="212" t="s">
        <v>30398</v>
      </c>
      <c r="CL2834" s="212" t="s">
        <v>30399</v>
      </c>
      <c r="CM2834" s="78">
        <v>44196</v>
      </c>
      <c r="CN2834" s="212" t="s">
        <v>30400</v>
      </c>
      <c r="CO2834" s="212" t="s">
        <v>30401</v>
      </c>
      <c r="CP2834" s="212" t="s">
        <v>30402</v>
      </c>
      <c r="CQ2834" s="212" t="s">
        <v>30403</v>
      </c>
      <c r="CR2834" s="212" t="s">
        <v>30404</v>
      </c>
      <c r="CS2834" s="44">
        <v>2832</v>
      </c>
      <c r="CT2834" s="44" t="s">
        <v>30405</v>
      </c>
      <c r="CU2834" s="214">
        <v>1947</v>
      </c>
      <c r="CV2834" s="212" t="s">
        <v>30406</v>
      </c>
      <c r="CW2834" s="212" t="s">
        <v>985</v>
      </c>
      <c r="CX2834" s="44" t="s">
        <v>3605</v>
      </c>
      <c r="CY2834" s="78">
        <v>44196</v>
      </c>
      <c r="CZ2834" s="215" t="s">
        <v>640</v>
      </c>
      <c r="DA2834" s="212" t="s">
        <v>512</v>
      </c>
      <c r="DB2834" s="44" t="s">
        <v>802</v>
      </c>
      <c r="DC2834" s="44" t="s">
        <v>986</v>
      </c>
      <c r="DD2834" s="44" t="s">
        <v>532</v>
      </c>
    </row>
    <row r="2835" spans="83:108">
      <c r="CE2835" s="212"/>
      <c r="CF2835" s="213">
        <f>IF(ISNUMBER(SEARCH($H$2,$CG$3:$CG$3334)),MAX($CF$2:CF2834)+1,0)</f>
        <v>2833</v>
      </c>
      <c r="CG2835" s="220" t="s">
        <v>30407</v>
      </c>
      <c r="CH2835" s="212"/>
      <c r="CI2835" s="212"/>
      <c r="CJ2835" s="213" t="str">
        <f>IFERROR(VLOOKUP(ROWS($CJ$3:CJ2835),CF2835:CG6166,2,0),"")</f>
        <v>SULFUR 80 WG_02833</v>
      </c>
      <c r="CK2835" s="212" t="s">
        <v>30408</v>
      </c>
      <c r="CL2835" s="212" t="s">
        <v>30409</v>
      </c>
      <c r="CM2835" s="78">
        <v>44196</v>
      </c>
      <c r="CN2835" s="212" t="s">
        <v>30410</v>
      </c>
      <c r="CO2835" s="212" t="s">
        <v>30411</v>
      </c>
      <c r="CP2835" s="212" t="s">
        <v>30412</v>
      </c>
      <c r="CQ2835" s="212" t="s">
        <v>30413</v>
      </c>
      <c r="CR2835" s="212" t="s">
        <v>30414</v>
      </c>
      <c r="CS2835" s="44">
        <v>2833</v>
      </c>
      <c r="CT2835" s="44" t="s">
        <v>30415</v>
      </c>
      <c r="CU2835" s="214">
        <v>11977</v>
      </c>
      <c r="CV2835" s="212" t="s">
        <v>30416</v>
      </c>
      <c r="CW2835" s="212" t="s">
        <v>985</v>
      </c>
      <c r="CX2835" s="44" t="s">
        <v>3605</v>
      </c>
      <c r="CY2835" s="78">
        <v>44196</v>
      </c>
      <c r="CZ2835" s="215" t="s">
        <v>640</v>
      </c>
      <c r="DA2835" s="212" t="s">
        <v>512</v>
      </c>
      <c r="DB2835" s="44" t="s">
        <v>641</v>
      </c>
      <c r="DC2835" s="44" t="s">
        <v>986</v>
      </c>
      <c r="DD2835" s="44" t="s">
        <v>532</v>
      </c>
    </row>
    <row r="2836" spans="83:108">
      <c r="CE2836" s="212"/>
      <c r="CF2836" s="213">
        <f>IF(ISNUMBER(SEARCH($H$2,$CG$3:$CG$3334)),MAX($CF$2:CF2835)+1,0)</f>
        <v>2834</v>
      </c>
      <c r="CG2836" s="220" t="s">
        <v>30417</v>
      </c>
      <c r="CH2836" s="212"/>
      <c r="CI2836" s="212"/>
      <c r="CJ2836" s="213" t="str">
        <f>IFERROR(VLOOKUP(ROWS($CJ$3:CJ2836),CF2836:CG6167,2,0),"")</f>
        <v>SULFUR L_02834</v>
      </c>
      <c r="CK2836" s="212" t="s">
        <v>30418</v>
      </c>
      <c r="CL2836" s="212" t="s">
        <v>30419</v>
      </c>
      <c r="CM2836" s="78">
        <v>44196</v>
      </c>
      <c r="CN2836" s="212" t="s">
        <v>30420</v>
      </c>
      <c r="CO2836" s="212" t="s">
        <v>30421</v>
      </c>
      <c r="CP2836" s="212" t="s">
        <v>30422</v>
      </c>
      <c r="CQ2836" s="212" t="s">
        <v>30423</v>
      </c>
      <c r="CR2836" s="212" t="s">
        <v>30424</v>
      </c>
      <c r="CS2836" s="44">
        <v>2834</v>
      </c>
      <c r="CT2836" s="44" t="s">
        <v>30425</v>
      </c>
      <c r="CU2836" s="214">
        <v>1658</v>
      </c>
      <c r="CV2836" s="212" t="s">
        <v>30426</v>
      </c>
      <c r="CW2836" s="212" t="s">
        <v>985</v>
      </c>
      <c r="CX2836" s="44" t="s">
        <v>3605</v>
      </c>
      <c r="CY2836" s="78">
        <v>44196</v>
      </c>
      <c r="CZ2836" s="215" t="s">
        <v>640</v>
      </c>
      <c r="DA2836" s="212" t="s">
        <v>512</v>
      </c>
      <c r="DB2836" s="44" t="s">
        <v>802</v>
      </c>
      <c r="DC2836" s="44" t="s">
        <v>4468</v>
      </c>
      <c r="DD2836" s="44" t="s">
        <v>532</v>
      </c>
    </row>
    <row r="2837" spans="83:108">
      <c r="CE2837" s="212"/>
      <c r="CF2837" s="213">
        <f>IF(ISNUMBER(SEARCH($H$2,$CG$3:$CG$3334)),MAX($CF$2:CF2836)+1,0)</f>
        <v>2835</v>
      </c>
      <c r="CG2837" s="220" t="s">
        <v>30427</v>
      </c>
      <c r="CH2837" s="212"/>
      <c r="CI2837" s="212"/>
      <c r="CJ2837" s="213" t="str">
        <f>IFERROR(VLOOKUP(ROWS($CJ$3:CJ2837),CF2837:CG6168,2,0),"")</f>
        <v>SULFURENE_02835</v>
      </c>
      <c r="CK2837" s="212" t="s">
        <v>30428</v>
      </c>
      <c r="CL2837" s="212" t="s">
        <v>30429</v>
      </c>
      <c r="CM2837" s="78">
        <v>44196</v>
      </c>
      <c r="CN2837" s="212" t="s">
        <v>30430</v>
      </c>
      <c r="CO2837" s="212" t="s">
        <v>30431</v>
      </c>
      <c r="CP2837" s="212" t="s">
        <v>30432</v>
      </c>
      <c r="CQ2837" s="212" t="s">
        <v>30433</v>
      </c>
      <c r="CR2837" s="212" t="s">
        <v>30434</v>
      </c>
      <c r="CS2837" s="44">
        <v>2835</v>
      </c>
      <c r="CT2837" s="44" t="s">
        <v>30435</v>
      </c>
      <c r="CU2837" s="214">
        <v>1903</v>
      </c>
      <c r="CV2837" s="212" t="s">
        <v>30436</v>
      </c>
      <c r="CW2837" s="212" t="s">
        <v>985</v>
      </c>
      <c r="CX2837" s="44" t="s">
        <v>8197</v>
      </c>
      <c r="CY2837" s="78">
        <v>44196</v>
      </c>
      <c r="CZ2837" s="215" t="s">
        <v>640</v>
      </c>
      <c r="DA2837" s="212" t="s">
        <v>512</v>
      </c>
      <c r="DB2837" s="44" t="s">
        <v>886</v>
      </c>
      <c r="DC2837" s="44" t="s">
        <v>511</v>
      </c>
      <c r="DD2837" s="44" t="s">
        <v>532</v>
      </c>
    </row>
    <row r="2838" spans="83:108">
      <c r="CE2838" s="212"/>
      <c r="CF2838" s="213">
        <f>IF(ISNUMBER(SEARCH($H$2,$CG$3:$CG$3334)),MAX($CF$2:CF2837)+1,0)</f>
        <v>2836</v>
      </c>
      <c r="CG2838" s="220" t="s">
        <v>30437</v>
      </c>
      <c r="CH2838" s="212"/>
      <c r="CI2838" s="212"/>
      <c r="CJ2838" s="213" t="str">
        <f>IFERROR(VLOOKUP(ROWS($CJ$3:CJ2838),CF2838:CG6169,2,0),"")</f>
        <v>SULFY 80 WDG_02836</v>
      </c>
      <c r="CK2838" s="212" t="s">
        <v>30438</v>
      </c>
      <c r="CL2838" s="212" t="s">
        <v>30439</v>
      </c>
      <c r="CM2838" s="78">
        <v>44196</v>
      </c>
      <c r="CN2838" s="212" t="s">
        <v>30440</v>
      </c>
      <c r="CO2838" s="212" t="s">
        <v>30441</v>
      </c>
      <c r="CP2838" s="212" t="s">
        <v>30442</v>
      </c>
      <c r="CQ2838" s="212" t="s">
        <v>30443</v>
      </c>
      <c r="CR2838" s="212" t="s">
        <v>30444</v>
      </c>
      <c r="CS2838" s="44">
        <v>2836</v>
      </c>
      <c r="CT2838" s="44" t="s">
        <v>30445</v>
      </c>
      <c r="CU2838" s="214">
        <v>13323</v>
      </c>
      <c r="CV2838" s="212" t="s">
        <v>30446</v>
      </c>
      <c r="CW2838" s="212" t="s">
        <v>985</v>
      </c>
      <c r="CX2838" s="44" t="s">
        <v>3900</v>
      </c>
      <c r="CY2838" s="78">
        <v>44196</v>
      </c>
      <c r="CZ2838" s="215" t="s">
        <v>640</v>
      </c>
      <c r="DA2838" s="212" t="s">
        <v>512</v>
      </c>
      <c r="DB2838" s="44" t="s">
        <v>1911</v>
      </c>
      <c r="DC2838" s="44" t="s">
        <v>986</v>
      </c>
      <c r="DD2838" s="44" t="s">
        <v>532</v>
      </c>
    </row>
    <row r="2839" spans="83:108">
      <c r="CE2839" s="212"/>
      <c r="CF2839" s="213">
        <f>IF(ISNUMBER(SEARCH($H$2,$CG$3:$CG$3334)),MAX($CF$2:CF2838)+1,0)</f>
        <v>2837</v>
      </c>
      <c r="CG2839" s="220" t="s">
        <v>30447</v>
      </c>
      <c r="CH2839" s="212"/>
      <c r="CI2839" s="212"/>
      <c r="CJ2839" s="213" t="str">
        <f>IFERROR(VLOOKUP(ROWS($CJ$3:CJ2839),CF2839:CG6170,2,0),"")</f>
        <v>SULGRAN DF_02837</v>
      </c>
      <c r="CK2839" s="212" t="s">
        <v>30448</v>
      </c>
      <c r="CL2839" s="212" t="s">
        <v>30449</v>
      </c>
      <c r="CM2839" s="78">
        <v>44196</v>
      </c>
      <c r="CN2839" s="212" t="s">
        <v>30450</v>
      </c>
      <c r="CO2839" s="212" t="s">
        <v>30451</v>
      </c>
      <c r="CP2839" s="212" t="s">
        <v>30452</v>
      </c>
      <c r="CQ2839" s="212" t="s">
        <v>30453</v>
      </c>
      <c r="CR2839" s="212" t="s">
        <v>30454</v>
      </c>
      <c r="CS2839" s="44">
        <v>2837</v>
      </c>
      <c r="CT2839" s="44" t="s">
        <v>30455</v>
      </c>
      <c r="CU2839" s="214">
        <v>15928</v>
      </c>
      <c r="CV2839" s="212" t="s">
        <v>30456</v>
      </c>
      <c r="CW2839" s="212" t="s">
        <v>985</v>
      </c>
      <c r="CX2839" s="44" t="s">
        <v>7433</v>
      </c>
      <c r="CY2839" s="78">
        <v>44196</v>
      </c>
      <c r="CZ2839" s="215" t="s">
        <v>640</v>
      </c>
      <c r="DA2839" s="212" t="s">
        <v>512</v>
      </c>
      <c r="DB2839" s="44" t="s">
        <v>641</v>
      </c>
      <c r="DC2839" s="44" t="s">
        <v>986</v>
      </c>
      <c r="DD2839" s="44" t="s">
        <v>532</v>
      </c>
    </row>
    <row r="2840" spans="83:108">
      <c r="CE2840" s="212"/>
      <c r="CF2840" s="213">
        <f>IF(ISNUMBER(SEARCH($H$2,$CG$3:$CG$3334)),MAX($CF$2:CF2839)+1,0)</f>
        <v>2838</v>
      </c>
      <c r="CG2840" s="220" t="s">
        <v>30457</v>
      </c>
      <c r="CH2840" s="212"/>
      <c r="CI2840" s="212"/>
      <c r="CJ2840" s="213" t="str">
        <f>IFERROR(VLOOKUP(ROWS($CJ$3:CJ2840),CF2840:CG6171,2,0),"")</f>
        <v>SULPHOZOL DF_02838</v>
      </c>
      <c r="CK2840" s="212" t="s">
        <v>30458</v>
      </c>
      <c r="CL2840" s="212" t="s">
        <v>30459</v>
      </c>
      <c r="CM2840" s="78">
        <v>44196</v>
      </c>
      <c r="CN2840" s="212" t="s">
        <v>30460</v>
      </c>
      <c r="CO2840" s="212" t="s">
        <v>30461</v>
      </c>
      <c r="CP2840" s="212" t="s">
        <v>30462</v>
      </c>
      <c r="CQ2840" s="212" t="s">
        <v>30463</v>
      </c>
      <c r="CR2840" s="212" t="s">
        <v>30464</v>
      </c>
      <c r="CS2840" s="44">
        <v>2838</v>
      </c>
      <c r="CT2840" s="44" t="s">
        <v>30465</v>
      </c>
      <c r="CU2840" s="214">
        <v>14889</v>
      </c>
      <c r="CV2840" s="212" t="s">
        <v>30466</v>
      </c>
      <c r="CW2840" s="212" t="s">
        <v>985</v>
      </c>
      <c r="CX2840" s="44" t="s">
        <v>7433</v>
      </c>
      <c r="CY2840" s="78">
        <v>44196</v>
      </c>
      <c r="CZ2840" s="215" t="s">
        <v>640</v>
      </c>
      <c r="DA2840" s="212" t="s">
        <v>512</v>
      </c>
      <c r="DB2840" s="44" t="s">
        <v>641</v>
      </c>
      <c r="DC2840" s="44" t="s">
        <v>986</v>
      </c>
      <c r="DD2840" s="44" t="s">
        <v>532</v>
      </c>
    </row>
    <row r="2841" spans="83:108">
      <c r="CE2841" s="212"/>
      <c r="CF2841" s="213">
        <f>IF(ISNUMBER(SEARCH($H$2,$CG$3:$CG$3334)),MAX($CF$2:CF2840)+1,0)</f>
        <v>2839</v>
      </c>
      <c r="CG2841" s="220" t="s">
        <v>30467</v>
      </c>
      <c r="CH2841" s="212"/>
      <c r="CI2841" s="212"/>
      <c r="CJ2841" s="213" t="str">
        <f>IFERROR(VLOOKUP(ROWS($CJ$3:CJ2841),CF2841:CG6172,2,0),"")</f>
        <v>SULPHUR-DEL_02839</v>
      </c>
      <c r="CK2841" s="212" t="s">
        <v>30468</v>
      </c>
      <c r="CL2841" s="212" t="s">
        <v>30469</v>
      </c>
      <c r="CM2841" s="78">
        <v>44196</v>
      </c>
      <c r="CN2841" s="212" t="s">
        <v>30470</v>
      </c>
      <c r="CO2841" s="212" t="s">
        <v>30471</v>
      </c>
      <c r="CP2841" s="212" t="s">
        <v>30472</v>
      </c>
      <c r="CQ2841" s="212" t="s">
        <v>30473</v>
      </c>
      <c r="CR2841" s="212" t="s">
        <v>30474</v>
      </c>
      <c r="CS2841" s="44">
        <v>2839</v>
      </c>
      <c r="CT2841" s="44" t="s">
        <v>30475</v>
      </c>
      <c r="CU2841" s="214">
        <v>14617</v>
      </c>
      <c r="CV2841" s="212" t="s">
        <v>30476</v>
      </c>
      <c r="CW2841" s="212" t="s">
        <v>985</v>
      </c>
      <c r="CX2841" s="44" t="s">
        <v>7597</v>
      </c>
      <c r="CY2841" s="78">
        <v>44196</v>
      </c>
      <c r="CZ2841" s="215" t="s">
        <v>640</v>
      </c>
      <c r="DA2841" s="212" t="s">
        <v>512</v>
      </c>
      <c r="DB2841" s="44" t="s">
        <v>641</v>
      </c>
      <c r="DC2841" s="44" t="s">
        <v>986</v>
      </c>
      <c r="DD2841" s="44" t="s">
        <v>532</v>
      </c>
    </row>
    <row r="2842" spans="83:108">
      <c r="CE2842" s="212"/>
      <c r="CF2842" s="213">
        <f>IF(ISNUMBER(SEARCH($H$2,$CG$3:$CG$3334)),MAX($CF$2:CF2841)+1,0)</f>
        <v>2840</v>
      </c>
      <c r="CG2842" s="220" t="s">
        <v>30477</v>
      </c>
      <c r="CH2842" s="212"/>
      <c r="CI2842" s="212"/>
      <c r="CJ2842" s="213" t="str">
        <f>IFERROR(VLOOKUP(ROWS($CJ$3:CJ2842),CF2842:CG6173,2,0),"")</f>
        <v>SULTAN_02840</v>
      </c>
      <c r="CK2842" s="212" t="s">
        <v>30478</v>
      </c>
      <c r="CL2842" s="212" t="s">
        <v>30479</v>
      </c>
      <c r="CM2842" s="78">
        <v>44408</v>
      </c>
      <c r="CN2842" s="212" t="s">
        <v>30480</v>
      </c>
      <c r="CO2842" s="212" t="s">
        <v>30481</v>
      </c>
      <c r="CP2842" s="212" t="s">
        <v>30482</v>
      </c>
      <c r="CQ2842" s="212" t="s">
        <v>30483</v>
      </c>
      <c r="CR2842" s="212" t="s">
        <v>30484</v>
      </c>
      <c r="CS2842" s="44">
        <v>2840</v>
      </c>
      <c r="CT2842" s="44" t="s">
        <v>30485</v>
      </c>
      <c r="CU2842" s="214">
        <v>11526</v>
      </c>
      <c r="CV2842" s="212" t="s">
        <v>30486</v>
      </c>
      <c r="CW2842" s="212" t="s">
        <v>1451</v>
      </c>
      <c r="CX2842" s="44" t="s">
        <v>1156</v>
      </c>
      <c r="CY2842" s="78">
        <v>44408</v>
      </c>
      <c r="CZ2842" s="215" t="s">
        <v>763</v>
      </c>
      <c r="DA2842" s="212" t="s">
        <v>737</v>
      </c>
      <c r="DB2842" s="44" t="s">
        <v>655</v>
      </c>
      <c r="DC2842" s="44" t="s">
        <v>7101</v>
      </c>
      <c r="DD2842" s="44" t="s">
        <v>532</v>
      </c>
    </row>
    <row r="2843" spans="83:108">
      <c r="CE2843" s="212"/>
      <c r="CF2843" s="213">
        <f>IF(ISNUMBER(SEARCH($H$2,$CG$3:$CG$3334)),MAX($CF$2:CF2842)+1,0)</f>
        <v>2841</v>
      </c>
      <c r="CG2843" s="220" t="s">
        <v>30487</v>
      </c>
      <c r="CH2843" s="212"/>
      <c r="CI2843" s="212"/>
      <c r="CJ2843" s="213" t="str">
        <f>IFERROR(VLOOKUP(ROWS($CJ$3:CJ2843),CF2843:CG6174,2,0),"")</f>
        <v>SUMIALFA ECHO_02841</v>
      </c>
      <c r="CK2843" s="212" t="s">
        <v>30488</v>
      </c>
      <c r="CL2843" s="212" t="s">
        <v>30489</v>
      </c>
      <c r="CM2843" s="78">
        <v>44926</v>
      </c>
      <c r="CN2843" s="212" t="s">
        <v>30490</v>
      </c>
      <c r="CO2843" s="212" t="s">
        <v>30491</v>
      </c>
      <c r="CP2843" s="212" t="s">
        <v>30492</v>
      </c>
      <c r="CQ2843" s="212" t="s">
        <v>30493</v>
      </c>
      <c r="CR2843" s="212" t="s">
        <v>30494</v>
      </c>
      <c r="CS2843" s="44">
        <v>2841</v>
      </c>
      <c r="CT2843" s="44" t="s">
        <v>30495</v>
      </c>
      <c r="CU2843" s="214">
        <v>8023</v>
      </c>
      <c r="CV2843" s="212" t="s">
        <v>30496</v>
      </c>
      <c r="CW2843" s="212" t="s">
        <v>574</v>
      </c>
      <c r="CX2843" s="44" t="s">
        <v>721</v>
      </c>
      <c r="CY2843" s="78">
        <v>44926</v>
      </c>
      <c r="CZ2843" s="215" t="s">
        <v>601</v>
      </c>
      <c r="DA2843" s="212" t="s">
        <v>529</v>
      </c>
      <c r="DB2843" s="44" t="s">
        <v>626</v>
      </c>
      <c r="DC2843" s="44" t="s">
        <v>9424</v>
      </c>
      <c r="DD2843" s="44" t="s">
        <v>563</v>
      </c>
    </row>
    <row r="2844" spans="83:108">
      <c r="CE2844" s="212"/>
      <c r="CF2844" s="213">
        <f>IF(ISNUMBER(SEARCH($H$2,$CG$3:$CG$3334)),MAX($CF$2:CF2843)+1,0)</f>
        <v>2842</v>
      </c>
      <c r="CG2844" s="220" t="s">
        <v>30497</v>
      </c>
      <c r="CH2844" s="212"/>
      <c r="CI2844" s="212"/>
      <c r="CJ2844" s="213" t="str">
        <f>IFERROR(VLOOKUP(ROWS($CJ$3:CJ2844),CF2844:CG6175,2,0),"")</f>
        <v>SUMICIDIN ECHO_02842</v>
      </c>
      <c r="CK2844" s="212" t="s">
        <v>30498</v>
      </c>
      <c r="CL2844" s="212" t="s">
        <v>30499</v>
      </c>
      <c r="CM2844" s="78">
        <v>44926</v>
      </c>
      <c r="CN2844" s="212" t="s">
        <v>30500</v>
      </c>
      <c r="CO2844" s="212" t="s">
        <v>30501</v>
      </c>
      <c r="CP2844" s="212" t="s">
        <v>30502</v>
      </c>
      <c r="CQ2844" s="212" t="s">
        <v>30503</v>
      </c>
      <c r="CR2844" s="212" t="s">
        <v>30504</v>
      </c>
      <c r="CS2844" s="44">
        <v>2842</v>
      </c>
      <c r="CT2844" s="44" t="s">
        <v>30505</v>
      </c>
      <c r="CU2844" s="214">
        <v>9410</v>
      </c>
      <c r="CV2844" s="212" t="s">
        <v>30506</v>
      </c>
      <c r="CW2844" s="212" t="s">
        <v>574</v>
      </c>
      <c r="CX2844" s="44" t="s">
        <v>721</v>
      </c>
      <c r="CY2844" s="78">
        <v>44926</v>
      </c>
      <c r="CZ2844" s="215" t="s">
        <v>601</v>
      </c>
      <c r="DA2844" s="212" t="s">
        <v>529</v>
      </c>
      <c r="DB2844" s="44" t="s">
        <v>530</v>
      </c>
      <c r="DC2844" s="44" t="s">
        <v>9424</v>
      </c>
      <c r="DD2844" s="44" t="s">
        <v>563</v>
      </c>
    </row>
    <row r="2845" spans="83:108">
      <c r="CE2845" s="212"/>
      <c r="CF2845" s="213">
        <f>IF(ISNUMBER(SEARCH($H$2,$CG$3:$CG$3334)),MAX($CF$2:CF2844)+1,0)</f>
        <v>2843</v>
      </c>
      <c r="CG2845" s="220" t="s">
        <v>30507</v>
      </c>
      <c r="CH2845" s="212"/>
      <c r="CI2845" s="212"/>
      <c r="CJ2845" s="213" t="str">
        <f>IFERROR(VLOOKUP(ROWS($CJ$3:CJ2845),CF2845:CG6176,2,0),"")</f>
        <v>SUPERBO_02843</v>
      </c>
      <c r="CK2845" s="212" t="s">
        <v>30508</v>
      </c>
      <c r="CL2845" s="212" t="s">
        <v>30509</v>
      </c>
      <c r="CM2845" s="78">
        <v>43585</v>
      </c>
      <c r="CN2845" s="212" t="s">
        <v>30510</v>
      </c>
      <c r="CO2845" s="212" t="s">
        <v>30511</v>
      </c>
      <c r="CP2845" s="212" t="s">
        <v>30512</v>
      </c>
      <c r="CQ2845" s="212" t="s">
        <v>30513</v>
      </c>
      <c r="CR2845" s="212" t="s">
        <v>30514</v>
      </c>
      <c r="CS2845" s="44">
        <v>2843</v>
      </c>
      <c r="CT2845" s="44" t="s">
        <v>30515</v>
      </c>
      <c r="CU2845" s="214">
        <v>14684</v>
      </c>
      <c r="CV2845" s="212" t="s">
        <v>30516</v>
      </c>
      <c r="CW2845" s="212" t="s">
        <v>559</v>
      </c>
      <c r="CX2845" s="44" t="s">
        <v>1347</v>
      </c>
      <c r="CY2845" s="78">
        <v>43585</v>
      </c>
      <c r="CZ2845" s="215" t="s">
        <v>576</v>
      </c>
      <c r="DA2845" s="212" t="s">
        <v>561</v>
      </c>
      <c r="DB2845" s="44" t="s">
        <v>530</v>
      </c>
      <c r="DC2845" s="44" t="s">
        <v>588</v>
      </c>
      <c r="DD2845" s="44" t="s">
        <v>532</v>
      </c>
    </row>
    <row r="2846" spans="83:108">
      <c r="CE2846" s="212"/>
      <c r="CF2846" s="213">
        <f>IF(ISNUMBER(SEARCH($H$2,$CG$3:$CG$3334)),MAX($CF$2:CF2845)+1,0)</f>
        <v>2844</v>
      </c>
      <c r="CG2846" s="220" t="s">
        <v>30517</v>
      </c>
      <c r="CH2846" s="212"/>
      <c r="CI2846" s="212"/>
      <c r="CJ2846" s="213" t="str">
        <f>IFERROR(VLOOKUP(ROWS($CJ$3:CJ2846),CF2846:CG6177,2,0),"")</f>
        <v>SUPERGIB L_02844</v>
      </c>
      <c r="CK2846" s="212" t="s">
        <v>30518</v>
      </c>
      <c r="CL2846" s="212" t="s">
        <v>30519</v>
      </c>
      <c r="CM2846" s="78">
        <v>44074</v>
      </c>
      <c r="CN2846" s="212" t="s">
        <v>30520</v>
      </c>
      <c r="CO2846" s="212" t="s">
        <v>30521</v>
      </c>
      <c r="CP2846" s="212" t="s">
        <v>30522</v>
      </c>
      <c r="CQ2846" s="212" t="s">
        <v>30523</v>
      </c>
      <c r="CR2846" s="212" t="s">
        <v>30524</v>
      </c>
      <c r="CS2846" s="44">
        <v>2844</v>
      </c>
      <c r="CT2846" s="44" t="s">
        <v>30525</v>
      </c>
      <c r="CU2846" s="214">
        <v>10075</v>
      </c>
      <c r="CV2846" s="212" t="s">
        <v>30526</v>
      </c>
      <c r="CW2846" s="212" t="s">
        <v>720</v>
      </c>
      <c r="CX2846" s="44" t="s">
        <v>14810</v>
      </c>
      <c r="CY2846" s="78">
        <v>44074</v>
      </c>
      <c r="CZ2846" s="215" t="s">
        <v>511</v>
      </c>
      <c r="DA2846" s="212" t="s">
        <v>546</v>
      </c>
      <c r="DB2846" s="44" t="s">
        <v>919</v>
      </c>
      <c r="DC2846" s="44" t="s">
        <v>4332</v>
      </c>
      <c r="DD2846" s="44" t="s">
        <v>532</v>
      </c>
    </row>
    <row r="2847" spans="83:108">
      <c r="CE2847" s="212"/>
      <c r="CF2847" s="213">
        <f>IF(ISNUMBER(SEARCH($H$2,$CG$3:$CG$3334)),MAX($CF$2:CF2846)+1,0)</f>
        <v>2845</v>
      </c>
      <c r="CG2847" s="220" t="s">
        <v>30527</v>
      </c>
      <c r="CH2847" s="212"/>
      <c r="CI2847" s="212"/>
      <c r="CJ2847" s="213" t="str">
        <f>IFERROR(VLOOKUP(ROWS($CJ$3:CJ2847),CF2847:CG6178,2,0),"")</f>
        <v>SUPERGIB TB 20%_02845</v>
      </c>
      <c r="CK2847" s="212" t="s">
        <v>30528</v>
      </c>
      <c r="CL2847" s="212" t="s">
        <v>30529</v>
      </c>
      <c r="CM2847" s="78">
        <v>44074</v>
      </c>
      <c r="CN2847" s="212" t="s">
        <v>30530</v>
      </c>
      <c r="CO2847" s="212" t="s">
        <v>30531</v>
      </c>
      <c r="CP2847" s="212" t="s">
        <v>30532</v>
      </c>
      <c r="CQ2847" s="212" t="s">
        <v>30533</v>
      </c>
      <c r="CR2847" s="212" t="s">
        <v>30534</v>
      </c>
      <c r="CS2847" s="44">
        <v>2845</v>
      </c>
      <c r="CT2847" s="44" t="s">
        <v>30535</v>
      </c>
      <c r="CU2847" s="214">
        <v>10083</v>
      </c>
      <c r="CV2847" s="212" t="s">
        <v>30536</v>
      </c>
      <c r="CW2847" s="212" t="s">
        <v>720</v>
      </c>
      <c r="CX2847" s="44" t="s">
        <v>14810</v>
      </c>
      <c r="CY2847" s="78">
        <v>44074</v>
      </c>
      <c r="CZ2847" s="215" t="s">
        <v>545</v>
      </c>
      <c r="DA2847" s="212" t="s">
        <v>546</v>
      </c>
      <c r="DB2847" s="44" t="s">
        <v>4576</v>
      </c>
      <c r="DC2847" s="44" t="s">
        <v>12685</v>
      </c>
      <c r="DD2847" s="44" t="s">
        <v>532</v>
      </c>
    </row>
    <row r="2848" spans="83:108">
      <c r="CE2848" s="212"/>
      <c r="CF2848" s="213">
        <f>IF(ISNUMBER(SEARCH($H$2,$CG$3:$CG$3334)),MAX($CF$2:CF2847)+1,0)</f>
        <v>2846</v>
      </c>
      <c r="CG2848" s="220" t="s">
        <v>30537</v>
      </c>
      <c r="CH2848" s="212"/>
      <c r="CI2848" s="212"/>
      <c r="CJ2848" s="213" t="str">
        <f>IFERROR(VLOOKUP(ROWS($CJ$3:CJ2848),CF2848:CG6179,2,0),"")</f>
        <v>SUPPORT 100 EC_02846</v>
      </c>
      <c r="CK2848" s="212" t="s">
        <v>30538</v>
      </c>
      <c r="CL2848" s="212" t="s">
        <v>30539</v>
      </c>
      <c r="CM2848" s="78">
        <v>44561</v>
      </c>
      <c r="CN2848" s="212" t="s">
        <v>30540</v>
      </c>
      <c r="CO2848" s="212" t="s">
        <v>30541</v>
      </c>
      <c r="CP2848" s="212" t="s">
        <v>30542</v>
      </c>
      <c r="CQ2848" s="212" t="s">
        <v>30543</v>
      </c>
      <c r="CR2848" s="212" t="s">
        <v>30544</v>
      </c>
      <c r="CS2848" s="44">
        <v>2846</v>
      </c>
      <c r="CT2848" s="44" t="s">
        <v>30545</v>
      </c>
      <c r="CU2848" s="214">
        <v>16297</v>
      </c>
      <c r="CV2848" s="212" t="s">
        <v>30546</v>
      </c>
      <c r="CW2848" s="212" t="s">
        <v>9302</v>
      </c>
      <c r="CX2848" s="44" t="s">
        <v>1831</v>
      </c>
      <c r="CY2848" s="78">
        <v>44561</v>
      </c>
      <c r="CZ2848" s="215" t="s">
        <v>511</v>
      </c>
      <c r="DA2848" s="212" t="s">
        <v>512</v>
      </c>
      <c r="DB2848" s="44" t="s">
        <v>530</v>
      </c>
      <c r="DC2848" s="44" t="s">
        <v>22900</v>
      </c>
      <c r="DD2848" s="44" t="s">
        <v>563</v>
      </c>
    </row>
    <row r="2849" spans="83:108">
      <c r="CE2849" s="212"/>
      <c r="CF2849" s="213">
        <f>IF(ISNUMBER(SEARCH($H$2,$CG$3:$CG$3334)),MAX($CF$2:CF2848)+1,0)</f>
        <v>2847</v>
      </c>
      <c r="CG2849" s="220" t="s">
        <v>30547</v>
      </c>
      <c r="CH2849" s="212"/>
      <c r="CI2849" s="212"/>
      <c r="CJ2849" s="213" t="str">
        <f>IFERROR(VLOOKUP(ROWS($CJ$3:CJ2849),CF2849:CG6180,2,0),"")</f>
        <v>SUPPOST 10 EC_02847</v>
      </c>
      <c r="CK2849" s="212" t="s">
        <v>30548</v>
      </c>
      <c r="CL2849" s="212" t="s">
        <v>30549</v>
      </c>
      <c r="CM2849" s="78">
        <v>44561</v>
      </c>
      <c r="CN2849" s="212" t="s">
        <v>30550</v>
      </c>
      <c r="CO2849" s="212" t="s">
        <v>30551</v>
      </c>
      <c r="CP2849" s="212" t="s">
        <v>30552</v>
      </c>
      <c r="CQ2849" s="212" t="s">
        <v>30553</v>
      </c>
      <c r="CR2849" s="212" t="s">
        <v>30554</v>
      </c>
      <c r="CS2849" s="44">
        <v>2847</v>
      </c>
      <c r="CT2849" s="44" t="s">
        <v>30555</v>
      </c>
      <c r="CU2849" s="214">
        <v>14023</v>
      </c>
      <c r="CV2849" s="212" t="s">
        <v>30556</v>
      </c>
      <c r="CW2849" s="212" t="s">
        <v>9302</v>
      </c>
      <c r="CX2849" s="44" t="s">
        <v>1752</v>
      </c>
      <c r="CY2849" s="78">
        <v>44561</v>
      </c>
      <c r="CZ2849" s="215" t="s">
        <v>528</v>
      </c>
      <c r="DA2849" s="212" t="s">
        <v>512</v>
      </c>
      <c r="DB2849" s="44" t="s">
        <v>530</v>
      </c>
      <c r="DC2849" s="44" t="s">
        <v>10666</v>
      </c>
      <c r="DD2849" s="44" t="s">
        <v>532</v>
      </c>
    </row>
    <row r="2850" spans="83:108">
      <c r="CE2850" s="212"/>
      <c r="CF2850" s="213">
        <f>IF(ISNUMBER(SEARCH($H$2,$CG$3:$CG$3334)),MAX($CF$2:CF2849)+1,0)</f>
        <v>2848</v>
      </c>
      <c r="CG2850" s="220" t="s">
        <v>30557</v>
      </c>
      <c r="CH2850" s="212"/>
      <c r="CI2850" s="212"/>
      <c r="CJ2850" s="213" t="str">
        <f>IFERROR(VLOOKUP(ROWS($CJ$3:CJ2850),CF2850:CG6181,2,0),"")</f>
        <v>SUPRAFOS EC_02848</v>
      </c>
      <c r="CK2850" s="212" t="s">
        <v>30558</v>
      </c>
      <c r="CL2850" s="212" t="s">
        <v>30559</v>
      </c>
      <c r="CM2850" s="78">
        <v>43312</v>
      </c>
      <c r="CN2850" s="212" t="s">
        <v>30560</v>
      </c>
      <c r="CO2850" s="212" t="s">
        <v>30561</v>
      </c>
      <c r="CP2850" s="212" t="s">
        <v>30562</v>
      </c>
      <c r="CQ2850" s="212" t="s">
        <v>30563</v>
      </c>
      <c r="CR2850" s="212" t="s">
        <v>30564</v>
      </c>
      <c r="CS2850" s="44">
        <v>2848</v>
      </c>
      <c r="CT2850" s="44" t="s">
        <v>30565</v>
      </c>
      <c r="CU2850" s="214">
        <v>14042</v>
      </c>
      <c r="CV2850" s="212" t="s">
        <v>30566</v>
      </c>
      <c r="CW2850" s="212" t="s">
        <v>16241</v>
      </c>
      <c r="CX2850" s="44" t="s">
        <v>3305</v>
      </c>
      <c r="CY2850" s="78">
        <v>43312</v>
      </c>
      <c r="CZ2850" s="215" t="s">
        <v>601</v>
      </c>
      <c r="DA2850" s="212" t="s">
        <v>529</v>
      </c>
      <c r="DB2850" s="44" t="s">
        <v>530</v>
      </c>
      <c r="DC2850" s="44" t="s">
        <v>1227</v>
      </c>
      <c r="DD2850" s="44" t="s">
        <v>563</v>
      </c>
    </row>
    <row r="2851" spans="83:108">
      <c r="CE2851" s="212"/>
      <c r="CF2851" s="213">
        <f>IF(ISNUMBER(SEARCH($H$2,$CG$3:$CG$3334)),MAX($CF$2:CF2850)+1,0)</f>
        <v>2849</v>
      </c>
      <c r="CG2851" s="220" t="s">
        <v>30567</v>
      </c>
      <c r="CH2851" s="212"/>
      <c r="CI2851" s="212"/>
      <c r="CJ2851" s="213" t="str">
        <f>IFERROR(VLOOKUP(ROWS($CJ$3:CJ2851),CF2851:CG6182,2,0),"")</f>
        <v>SUPRAFOS WG_02849</v>
      </c>
      <c r="CK2851" s="212" t="s">
        <v>30568</v>
      </c>
      <c r="CL2851" s="212" t="s">
        <v>30569</v>
      </c>
      <c r="CM2851" s="78">
        <v>43312</v>
      </c>
      <c r="CN2851" s="212" t="s">
        <v>30570</v>
      </c>
      <c r="CO2851" s="212" t="s">
        <v>30571</v>
      </c>
      <c r="CP2851" s="212" t="s">
        <v>30572</v>
      </c>
      <c r="CQ2851" s="212" t="s">
        <v>30573</v>
      </c>
      <c r="CR2851" s="212" t="s">
        <v>30574</v>
      </c>
      <c r="CS2851" s="44">
        <v>2849</v>
      </c>
      <c r="CT2851" s="44" t="s">
        <v>30575</v>
      </c>
      <c r="CU2851" s="214">
        <v>14043</v>
      </c>
      <c r="CV2851" s="212" t="s">
        <v>30576</v>
      </c>
      <c r="CW2851" s="212" t="s">
        <v>16241</v>
      </c>
      <c r="CX2851" s="44" t="s">
        <v>3305</v>
      </c>
      <c r="CY2851" s="78">
        <v>43312</v>
      </c>
      <c r="CZ2851" s="215" t="s">
        <v>601</v>
      </c>
      <c r="DA2851" s="212" t="s">
        <v>529</v>
      </c>
      <c r="DB2851" s="44" t="s">
        <v>641</v>
      </c>
      <c r="DC2851" s="44" t="s">
        <v>1440</v>
      </c>
      <c r="DD2851" s="44" t="s">
        <v>563</v>
      </c>
    </row>
    <row r="2852" spans="83:108">
      <c r="CE2852" s="212"/>
      <c r="CF2852" s="213">
        <f>IF(ISNUMBER(SEARCH($H$2,$CG$3:$CG$3334)),MAX($CF$2:CF2851)+1,0)</f>
        <v>2850</v>
      </c>
      <c r="CG2852" s="220" t="s">
        <v>30577</v>
      </c>
      <c r="CH2852" s="212"/>
      <c r="CI2852" s="212"/>
      <c r="CJ2852" s="213" t="str">
        <f>IFERROR(VLOOKUP(ROWS($CJ$3:CJ2852),CF2852:CG6183,2,0),"")</f>
        <v>SURFAL WG_02850</v>
      </c>
      <c r="CK2852" s="212" t="s">
        <v>30578</v>
      </c>
      <c r="CL2852" s="212" t="s">
        <v>30579</v>
      </c>
      <c r="CM2852" s="78">
        <v>43220</v>
      </c>
      <c r="CN2852" s="212" t="s">
        <v>30580</v>
      </c>
      <c r="CO2852" s="212" t="s">
        <v>30581</v>
      </c>
      <c r="CP2852" s="212" t="s">
        <v>30582</v>
      </c>
      <c r="CQ2852" s="212" t="s">
        <v>30583</v>
      </c>
      <c r="CR2852" s="212" t="s">
        <v>30584</v>
      </c>
      <c r="CS2852" s="44">
        <v>2850</v>
      </c>
      <c r="CT2852" s="44" t="s">
        <v>30585</v>
      </c>
      <c r="CU2852" s="214">
        <v>15673</v>
      </c>
      <c r="CV2852" s="212" t="s">
        <v>30586</v>
      </c>
      <c r="CW2852" s="212" t="s">
        <v>1774</v>
      </c>
      <c r="CX2852" s="44" t="s">
        <v>1831</v>
      </c>
      <c r="CY2852" s="78">
        <v>43220</v>
      </c>
      <c r="CZ2852" s="215" t="s">
        <v>545</v>
      </c>
      <c r="DA2852" s="212" t="s">
        <v>512</v>
      </c>
      <c r="DB2852" s="44" t="s">
        <v>641</v>
      </c>
      <c r="DC2852" s="44" t="s">
        <v>986</v>
      </c>
      <c r="DD2852" s="44" t="s">
        <v>532</v>
      </c>
    </row>
    <row r="2853" spans="83:108">
      <c r="CE2853" s="212"/>
      <c r="CF2853" s="213">
        <f>IF(ISNUMBER(SEARCH($H$2,$CG$3:$CG$3334)),MAX($CF$2:CF2852)+1,0)</f>
        <v>2851</v>
      </c>
      <c r="CG2853" s="220" t="s">
        <v>30587</v>
      </c>
      <c r="CH2853" s="212"/>
      <c r="CI2853" s="212"/>
      <c r="CJ2853" s="213" t="str">
        <f>IFERROR(VLOOKUP(ROWS($CJ$3:CJ2853),CF2853:CG6184,2,0),"")</f>
        <v>SUSCON_02851</v>
      </c>
      <c r="CK2853" s="212" t="s">
        <v>30588</v>
      </c>
      <c r="CL2853" s="212" t="s">
        <v>30589</v>
      </c>
      <c r="CM2853" s="78">
        <v>44773</v>
      </c>
      <c r="CN2853" s="212" t="s">
        <v>30590</v>
      </c>
      <c r="CO2853" s="212" t="s">
        <v>30591</v>
      </c>
      <c r="CP2853" s="212" t="s">
        <v>30592</v>
      </c>
      <c r="CQ2853" s="212" t="s">
        <v>30593</v>
      </c>
      <c r="CR2853" s="212" t="s">
        <v>30594</v>
      </c>
      <c r="CS2853" s="44">
        <v>2851</v>
      </c>
      <c r="CT2853" s="44" t="s">
        <v>30595</v>
      </c>
      <c r="CU2853" s="214">
        <v>13026</v>
      </c>
      <c r="CV2853" s="212" t="s">
        <v>30596</v>
      </c>
      <c r="CW2853" s="212" t="s">
        <v>1225</v>
      </c>
      <c r="CX2853" s="44" t="s">
        <v>1287</v>
      </c>
      <c r="CY2853" s="78">
        <v>44773</v>
      </c>
      <c r="CZ2853" s="215" t="s">
        <v>601</v>
      </c>
      <c r="DA2853" s="212" t="s">
        <v>529</v>
      </c>
      <c r="DB2853" s="44" t="s">
        <v>3943</v>
      </c>
      <c r="DC2853" s="44" t="s">
        <v>5509</v>
      </c>
      <c r="DD2853" s="44" t="s">
        <v>532</v>
      </c>
    </row>
    <row r="2854" spans="83:108">
      <c r="CE2854" s="212"/>
      <c r="CF2854" s="213">
        <f>IF(ISNUMBER(SEARCH($H$2,$CG$3:$CG$3334)),MAX($CF$2:CF2853)+1,0)</f>
        <v>2852</v>
      </c>
      <c r="CG2854" s="220" t="s">
        <v>30597</v>
      </c>
      <c r="CH2854" s="212"/>
      <c r="CI2854" s="212"/>
      <c r="CJ2854" s="213" t="str">
        <f>IFERROR(VLOOKUP(ROWS($CJ$3:CJ2854),CF2854:CG6185,2,0),"")</f>
        <v>SWEEL 80 WG_02852</v>
      </c>
      <c r="CK2854" s="212" t="s">
        <v>30598</v>
      </c>
      <c r="CL2854" s="212" t="s">
        <v>30599</v>
      </c>
      <c r="CM2854" s="78">
        <v>44196</v>
      </c>
      <c r="CN2854" s="212" t="s">
        <v>30600</v>
      </c>
      <c r="CO2854" s="212" t="s">
        <v>30601</v>
      </c>
      <c r="CP2854" s="212" t="s">
        <v>30602</v>
      </c>
      <c r="CQ2854" s="212" t="s">
        <v>30603</v>
      </c>
      <c r="CR2854" s="212" t="s">
        <v>30604</v>
      </c>
      <c r="CS2854" s="44">
        <v>2852</v>
      </c>
      <c r="CT2854" s="44" t="s">
        <v>30605</v>
      </c>
      <c r="CU2854" s="214">
        <v>16556</v>
      </c>
      <c r="CV2854" s="212" t="s">
        <v>30606</v>
      </c>
      <c r="CW2854" s="212" t="s">
        <v>985</v>
      </c>
      <c r="CX2854" s="44" t="s">
        <v>9579</v>
      </c>
      <c r="CY2854" s="78">
        <v>44196</v>
      </c>
      <c r="CZ2854" s="215" t="s">
        <v>511</v>
      </c>
      <c r="DA2854" s="212" t="s">
        <v>512</v>
      </c>
      <c r="DB2854" s="44" t="s">
        <v>2924</v>
      </c>
      <c r="DC2854" s="44" t="s">
        <v>986</v>
      </c>
      <c r="DD2854" s="44" t="s">
        <v>532</v>
      </c>
    </row>
    <row r="2855" spans="83:108">
      <c r="CE2855" s="212"/>
      <c r="CF2855" s="213">
        <f>IF(ISNUMBER(SEARCH($H$2,$CG$3:$CG$3334)),MAX($CF$2:CF2854)+1,0)</f>
        <v>2853</v>
      </c>
      <c r="CG2855" s="220" t="s">
        <v>30607</v>
      </c>
      <c r="CH2855" s="212"/>
      <c r="CI2855" s="212"/>
      <c r="CJ2855" s="213" t="str">
        <f>IFERROR(VLOOKUP(ROWS($CJ$3:CJ2855),CF2855:CG6186,2,0),"")</f>
        <v>SWING EX-TRA_02853</v>
      </c>
      <c r="CK2855" s="212" t="s">
        <v>30608</v>
      </c>
      <c r="CL2855" s="212" t="s">
        <v>30609</v>
      </c>
      <c r="CM2855" s="78">
        <v>42947</v>
      </c>
      <c r="CN2855" s="212" t="s">
        <v>30610</v>
      </c>
      <c r="CO2855" s="212" t="s">
        <v>30611</v>
      </c>
      <c r="CP2855" s="212" t="s">
        <v>30612</v>
      </c>
      <c r="CQ2855" s="212" t="s">
        <v>30613</v>
      </c>
      <c r="CR2855" s="212" t="s">
        <v>30614</v>
      </c>
      <c r="CS2855" s="44">
        <v>2853</v>
      </c>
      <c r="CT2855" s="44" t="s">
        <v>30615</v>
      </c>
      <c r="CU2855" s="214">
        <v>14925</v>
      </c>
      <c r="CV2855" s="212" t="s">
        <v>30616</v>
      </c>
      <c r="CW2855" s="212" t="s">
        <v>693</v>
      </c>
      <c r="CX2855" s="44" t="s">
        <v>721</v>
      </c>
      <c r="CY2855" s="78">
        <v>42947</v>
      </c>
      <c r="CZ2855" s="215" t="s">
        <v>601</v>
      </c>
      <c r="DA2855" s="212" t="s">
        <v>695</v>
      </c>
      <c r="DB2855" s="44" t="s">
        <v>655</v>
      </c>
      <c r="DC2855" s="44" t="s">
        <v>696</v>
      </c>
      <c r="DD2855" s="44" t="s">
        <v>532</v>
      </c>
    </row>
    <row r="2856" spans="83:108">
      <c r="CE2856" s="212"/>
      <c r="CF2856" s="213">
        <f>IF(ISNUMBER(SEARCH($H$2,$CG$3:$CG$3334)),MAX($CF$2:CF2855)+1,0)</f>
        <v>2854</v>
      </c>
      <c r="CG2856" s="220" t="s">
        <v>30617</v>
      </c>
      <c r="CH2856" s="212"/>
      <c r="CI2856" s="212"/>
      <c r="CJ2856" s="213" t="str">
        <f>IFERROR(VLOOKUP(ROWS($CJ$3:CJ2856),CF2856:CG6187,2,0),"")</f>
        <v>SWITCH_02854</v>
      </c>
      <c r="CK2856" s="212" t="s">
        <v>30618</v>
      </c>
      <c r="CL2856" s="212" t="s">
        <v>30619</v>
      </c>
      <c r="CM2856" s="78">
        <v>43404</v>
      </c>
      <c r="CN2856" s="212" t="s">
        <v>30620</v>
      </c>
      <c r="CO2856" s="212" t="s">
        <v>30621</v>
      </c>
      <c r="CP2856" s="212" t="s">
        <v>30622</v>
      </c>
      <c r="CQ2856" s="212" t="s">
        <v>30623</v>
      </c>
      <c r="CR2856" s="212" t="s">
        <v>30624</v>
      </c>
      <c r="CS2856" s="44">
        <v>2854</v>
      </c>
      <c r="CT2856" s="44" t="s">
        <v>30625</v>
      </c>
      <c r="CU2856" s="214">
        <v>9578</v>
      </c>
      <c r="CV2856" s="212" t="s">
        <v>30626</v>
      </c>
      <c r="CW2856" s="212" t="s">
        <v>28598</v>
      </c>
      <c r="CX2856" s="44" t="s">
        <v>839</v>
      </c>
      <c r="CY2856" s="78">
        <v>43404</v>
      </c>
      <c r="CZ2856" s="215" t="s">
        <v>601</v>
      </c>
      <c r="DA2856" s="212" t="s">
        <v>512</v>
      </c>
      <c r="DB2856" s="44" t="s">
        <v>641</v>
      </c>
      <c r="DC2856" s="44" t="s">
        <v>28599</v>
      </c>
      <c r="DD2856" s="44" t="s">
        <v>563</v>
      </c>
    </row>
    <row r="2857" spans="83:108">
      <c r="CE2857" s="212"/>
      <c r="CF2857" s="213">
        <f>IF(ISNUMBER(SEARCH($H$2,$CG$3:$CG$3334)),MAX($CF$2:CF2856)+1,0)</f>
        <v>2855</v>
      </c>
      <c r="CG2857" s="220" t="s">
        <v>30627</v>
      </c>
      <c r="CH2857" s="212"/>
      <c r="CI2857" s="212"/>
      <c r="CJ2857" s="213" t="str">
        <f>IFERROR(VLOOKUP(ROWS($CJ$3:CJ2857),CF2857:CG6188,2,0),"")</f>
        <v>SWITCH HOBBY_02855</v>
      </c>
      <c r="CK2857" s="212" t="s">
        <v>30628</v>
      </c>
      <c r="CL2857" s="212" t="s">
        <v>30629</v>
      </c>
      <c r="CM2857" s="78">
        <v>43404</v>
      </c>
      <c r="CN2857" s="212" t="s">
        <v>30630</v>
      </c>
      <c r="CO2857" s="212" t="s">
        <v>30631</v>
      </c>
      <c r="CP2857" s="212" t="s">
        <v>30632</v>
      </c>
      <c r="CQ2857" s="212" t="s">
        <v>30633</v>
      </c>
      <c r="CR2857" s="212" t="s">
        <v>30634</v>
      </c>
      <c r="CS2857" s="44">
        <v>2855</v>
      </c>
      <c r="CT2857" s="44" t="s">
        <v>30635</v>
      </c>
      <c r="CU2857" s="214">
        <v>12322</v>
      </c>
      <c r="CV2857" s="212" t="s">
        <v>30636</v>
      </c>
      <c r="CW2857" s="212" t="s">
        <v>28598</v>
      </c>
      <c r="CX2857" s="44" t="s">
        <v>862</v>
      </c>
      <c r="CY2857" s="78">
        <v>43404</v>
      </c>
      <c r="CZ2857" s="215" t="s">
        <v>601</v>
      </c>
      <c r="DA2857" s="212" t="s">
        <v>512</v>
      </c>
      <c r="DB2857" s="44" t="s">
        <v>641</v>
      </c>
      <c r="DC2857" s="44" t="s">
        <v>28599</v>
      </c>
      <c r="DD2857" s="44" t="s">
        <v>563</v>
      </c>
    </row>
    <row r="2858" spans="83:108">
      <c r="CE2858" s="212"/>
      <c r="CF2858" s="213">
        <f>IF(ISNUMBER(SEARCH($H$2,$CG$3:$CG$3334)),MAX($CF$2:CF2857)+1,0)</f>
        <v>2856</v>
      </c>
      <c r="CG2858" s="220" t="s">
        <v>30637</v>
      </c>
      <c r="CH2858" s="212"/>
      <c r="CI2858" s="212"/>
      <c r="CJ2858" s="213" t="str">
        <f>IFERROR(VLOOKUP(ROWS($CJ$3:CJ2858),CF2858:CG6189,2,0),"")</f>
        <v>SWITCH ONE_02856</v>
      </c>
      <c r="CK2858" s="212" t="s">
        <v>30638</v>
      </c>
      <c r="CL2858" s="212" t="s">
        <v>30639</v>
      </c>
      <c r="CM2858" s="78">
        <v>43404</v>
      </c>
      <c r="CN2858" s="212" t="s">
        <v>30640</v>
      </c>
      <c r="CO2858" s="212" t="s">
        <v>30641</v>
      </c>
      <c r="CP2858" s="212" t="s">
        <v>30642</v>
      </c>
      <c r="CQ2858" s="212" t="s">
        <v>30643</v>
      </c>
      <c r="CR2858" s="212" t="s">
        <v>30644</v>
      </c>
      <c r="CS2858" s="44">
        <v>2856</v>
      </c>
      <c r="CT2858" s="44" t="s">
        <v>30645</v>
      </c>
      <c r="CU2858" s="214">
        <v>16069</v>
      </c>
      <c r="CV2858" s="212" t="s">
        <v>30646</v>
      </c>
      <c r="CW2858" s="212" t="s">
        <v>6074</v>
      </c>
      <c r="CX2858" s="44" t="s">
        <v>839</v>
      </c>
      <c r="CY2858" s="78">
        <v>43404</v>
      </c>
      <c r="CZ2858" s="215" t="s">
        <v>763</v>
      </c>
      <c r="DA2858" s="212" t="s">
        <v>512</v>
      </c>
      <c r="DB2858" s="44" t="s">
        <v>641</v>
      </c>
      <c r="DC2858" s="44" t="s">
        <v>1326</v>
      </c>
      <c r="DD2858" s="44" t="s">
        <v>532</v>
      </c>
    </row>
    <row r="2859" spans="83:108">
      <c r="CE2859" s="212"/>
      <c r="CF2859" s="213">
        <f>IF(ISNUMBER(SEARCH($H$2,$CG$3:$CG$3334)),MAX($CF$2:CF2858)+1,0)</f>
        <v>2857</v>
      </c>
      <c r="CG2859" s="220" t="s">
        <v>30647</v>
      </c>
      <c r="CH2859" s="212"/>
      <c r="CI2859" s="212"/>
      <c r="CJ2859" s="213" t="str">
        <f>IFERROR(VLOOKUP(ROWS($CJ$3:CJ2859),CF2859:CG6190,2,0),"")</f>
        <v>SWORD UP_02857</v>
      </c>
      <c r="CK2859" s="212" t="s">
        <v>30648</v>
      </c>
      <c r="CL2859" s="212" t="s">
        <v>30649</v>
      </c>
      <c r="CM2859" s="78">
        <v>44561</v>
      </c>
      <c r="CN2859" s="212" t="s">
        <v>30650</v>
      </c>
      <c r="CO2859" s="212" t="s">
        <v>30651</v>
      </c>
      <c r="CP2859" s="212" t="s">
        <v>30652</v>
      </c>
      <c r="CQ2859" s="212" t="s">
        <v>30653</v>
      </c>
      <c r="CR2859" s="212" t="s">
        <v>30654</v>
      </c>
      <c r="CS2859" s="44">
        <v>2857</v>
      </c>
      <c r="CT2859" s="44" t="s">
        <v>30655</v>
      </c>
      <c r="CU2859" s="214">
        <v>15491</v>
      </c>
      <c r="CV2859" s="212" t="s">
        <v>30656</v>
      </c>
      <c r="CW2859" s="212" t="s">
        <v>4467</v>
      </c>
      <c r="CX2859" s="44" t="s">
        <v>510</v>
      </c>
      <c r="CY2859" s="78">
        <v>44561</v>
      </c>
      <c r="CZ2859" s="215" t="s">
        <v>763</v>
      </c>
      <c r="DA2859" s="212" t="s">
        <v>529</v>
      </c>
      <c r="DB2859" s="44" t="s">
        <v>530</v>
      </c>
      <c r="DC2859" s="44" t="s">
        <v>4468</v>
      </c>
      <c r="DD2859" s="44" t="s">
        <v>563</v>
      </c>
    </row>
    <row r="2860" spans="83:108">
      <c r="CE2860" s="212"/>
      <c r="CF2860" s="213">
        <f>IF(ISNUMBER(SEARCH($H$2,$CG$3:$CG$3334)),MAX($CF$2:CF2859)+1,0)</f>
        <v>2858</v>
      </c>
      <c r="CG2860" s="220" t="s">
        <v>30657</v>
      </c>
      <c r="CH2860" s="212"/>
      <c r="CI2860" s="212"/>
      <c r="CJ2860" s="213" t="str">
        <f>IFERROR(VLOOKUP(ROWS($CJ$3:CJ2860),CF2860:CG6191,2,0),"")</f>
        <v>SYDERA_02858</v>
      </c>
      <c r="CK2860" s="212" t="s">
        <v>30658</v>
      </c>
      <c r="CL2860" s="212" t="s">
        <v>30659</v>
      </c>
      <c r="CM2860" s="78">
        <v>45322</v>
      </c>
      <c r="CN2860" s="212" t="s">
        <v>30660</v>
      </c>
      <c r="CO2860" s="212" t="s">
        <v>30661</v>
      </c>
      <c r="CP2860" s="212" t="s">
        <v>30662</v>
      </c>
      <c r="CQ2860" s="212" t="s">
        <v>30663</v>
      </c>
      <c r="CR2860" s="212" t="s">
        <v>30664</v>
      </c>
      <c r="CS2860" s="44">
        <v>2858</v>
      </c>
      <c r="CT2860" s="44" t="s">
        <v>30665</v>
      </c>
      <c r="CU2860" s="214">
        <v>16937</v>
      </c>
      <c r="CV2860" s="212" t="s">
        <v>30666</v>
      </c>
      <c r="CW2860" s="212" t="s">
        <v>25566</v>
      </c>
      <c r="CX2860" s="44" t="s">
        <v>10745</v>
      </c>
      <c r="CY2860" s="78">
        <v>45322</v>
      </c>
      <c r="CZ2860" s="215" t="s">
        <v>511</v>
      </c>
      <c r="DA2860" s="212" t="s">
        <v>512</v>
      </c>
      <c r="DB2860" s="44" t="s">
        <v>802</v>
      </c>
      <c r="DC2860" s="44" t="s">
        <v>25568</v>
      </c>
      <c r="DD2860" s="44" t="s">
        <v>532</v>
      </c>
    </row>
    <row r="2861" spans="83:108">
      <c r="CE2861" s="212"/>
      <c r="CF2861" s="213">
        <f>IF(ISNUMBER(SEARCH($H$2,$CG$3:$CG$3334)),MAX($CF$2:CF2860)+1,0)</f>
        <v>2859</v>
      </c>
      <c r="CG2861" s="220" t="s">
        <v>30667</v>
      </c>
      <c r="CH2861" s="212"/>
      <c r="CI2861" s="212"/>
      <c r="CJ2861" s="213" t="str">
        <f>IFERROR(VLOOKUP(ROWS($CJ$3:CJ2861),CF2861:CG6192,2,0),"")</f>
        <v>SYLLIT 355 SC_02859</v>
      </c>
      <c r="CK2861" s="212" t="s">
        <v>30668</v>
      </c>
      <c r="CL2861" s="212" t="s">
        <v>30669</v>
      </c>
      <c r="CM2861" s="78">
        <v>44347</v>
      </c>
      <c r="CN2861" s="212" t="s">
        <v>30670</v>
      </c>
      <c r="CO2861" s="212" t="s">
        <v>30671</v>
      </c>
      <c r="CP2861" s="212" t="s">
        <v>30672</v>
      </c>
      <c r="CQ2861" s="212" t="s">
        <v>30673</v>
      </c>
      <c r="CR2861" s="212" t="s">
        <v>30674</v>
      </c>
      <c r="CS2861" s="44">
        <v>2859</v>
      </c>
      <c r="CT2861" s="44" t="s">
        <v>30675</v>
      </c>
      <c r="CU2861" s="214">
        <v>9148</v>
      </c>
      <c r="CV2861" s="212" t="s">
        <v>30676</v>
      </c>
      <c r="CW2861" s="212" t="s">
        <v>10575</v>
      </c>
      <c r="CX2861" s="44" t="s">
        <v>2490</v>
      </c>
      <c r="CY2861" s="78">
        <v>44347</v>
      </c>
      <c r="CZ2861" s="215" t="s">
        <v>640</v>
      </c>
      <c r="DA2861" s="212" t="s">
        <v>512</v>
      </c>
      <c r="DB2861" s="44" t="s">
        <v>655</v>
      </c>
      <c r="DC2861" s="44" t="s">
        <v>2047</v>
      </c>
      <c r="DD2861" s="44" t="s">
        <v>532</v>
      </c>
    </row>
    <row r="2862" spans="83:108">
      <c r="CE2862" s="212"/>
      <c r="CF2862" s="213">
        <f>IF(ISNUMBER(SEARCH($H$2,$CG$3:$CG$3334)),MAX($CF$2:CF2861)+1,0)</f>
        <v>2860</v>
      </c>
      <c r="CG2862" s="220" t="s">
        <v>30677</v>
      </c>
      <c r="CH2862" s="212"/>
      <c r="CI2862" s="212"/>
      <c r="CJ2862" s="213" t="str">
        <f>IFERROR(VLOOKUP(ROWS($CJ$3:CJ2862),CF2862:CG6193,2,0),"")</f>
        <v>SYLLIT 65_02860</v>
      </c>
      <c r="CK2862" s="212" t="s">
        <v>30678</v>
      </c>
      <c r="CL2862" s="212" t="s">
        <v>30679</v>
      </c>
      <c r="CM2862" s="78">
        <v>44347</v>
      </c>
      <c r="CN2862" s="212" t="s">
        <v>30680</v>
      </c>
      <c r="CO2862" s="212" t="s">
        <v>30681</v>
      </c>
      <c r="CP2862" s="212" t="s">
        <v>30682</v>
      </c>
      <c r="CQ2862" s="212" t="s">
        <v>30683</v>
      </c>
      <c r="CR2862" s="212" t="s">
        <v>30684</v>
      </c>
      <c r="CS2862" s="44">
        <v>2860</v>
      </c>
      <c r="CT2862" s="44" t="s">
        <v>30685</v>
      </c>
      <c r="CU2862" s="214">
        <v>3412</v>
      </c>
      <c r="CV2862" s="212" t="s">
        <v>30686</v>
      </c>
      <c r="CW2862" s="212" t="s">
        <v>10575</v>
      </c>
      <c r="CX2862" s="44" t="s">
        <v>2490</v>
      </c>
      <c r="CY2862" s="78">
        <v>44347</v>
      </c>
      <c r="CZ2862" s="215" t="s">
        <v>576</v>
      </c>
      <c r="DA2862" s="212" t="s">
        <v>512</v>
      </c>
      <c r="DB2862" s="44" t="s">
        <v>641</v>
      </c>
      <c r="DC2862" s="44" t="s">
        <v>4401</v>
      </c>
      <c r="DD2862" s="44" t="s">
        <v>532</v>
      </c>
    </row>
    <row r="2863" spans="83:108">
      <c r="CE2863" s="212"/>
      <c r="CF2863" s="213">
        <f>IF(ISNUMBER(SEARCH($H$2,$CG$3:$CG$3334)),MAX($CF$2:CF2862)+1,0)</f>
        <v>2861</v>
      </c>
      <c r="CG2863" s="220" t="s">
        <v>30687</v>
      </c>
      <c r="CH2863" s="212"/>
      <c r="CI2863" s="212"/>
      <c r="CJ2863" s="213" t="str">
        <f>IFERROR(VLOOKUP(ROWS($CJ$3:CJ2863),CF2863:CG6194,2,0),"")</f>
        <v>SYLLIT FLO_02861</v>
      </c>
      <c r="CK2863" s="212" t="s">
        <v>30688</v>
      </c>
      <c r="CL2863" s="212" t="s">
        <v>30689</v>
      </c>
      <c r="CM2863" s="78">
        <v>44347</v>
      </c>
      <c r="CN2863" s="212" t="s">
        <v>30690</v>
      </c>
      <c r="CO2863" s="212" t="s">
        <v>30691</v>
      </c>
      <c r="CP2863" s="212" t="s">
        <v>30692</v>
      </c>
      <c r="CQ2863" s="212" t="s">
        <v>30693</v>
      </c>
      <c r="CR2863" s="212" t="s">
        <v>30694</v>
      </c>
      <c r="CS2863" s="44">
        <v>2861</v>
      </c>
      <c r="CT2863" s="44" t="s">
        <v>30695</v>
      </c>
      <c r="CU2863" s="214">
        <v>7369</v>
      </c>
      <c r="CV2863" s="212" t="s">
        <v>30696</v>
      </c>
      <c r="CW2863" s="212" t="s">
        <v>10575</v>
      </c>
      <c r="CX2863" s="44" t="s">
        <v>2490</v>
      </c>
      <c r="CY2863" s="78">
        <v>44347</v>
      </c>
      <c r="CZ2863" s="215" t="s">
        <v>640</v>
      </c>
      <c r="DA2863" s="212" t="s">
        <v>512</v>
      </c>
      <c r="DB2863" s="44" t="s">
        <v>655</v>
      </c>
      <c r="DC2863" s="44" t="s">
        <v>9872</v>
      </c>
      <c r="DD2863" s="44" t="s">
        <v>532</v>
      </c>
    </row>
    <row r="2864" spans="83:108">
      <c r="CE2864" s="212"/>
      <c r="CF2864" s="213">
        <f>IF(ISNUMBER(SEARCH($H$2,$CG$3:$CG$3334)),MAX($CF$2:CF2863)+1,0)</f>
        <v>2862</v>
      </c>
      <c r="CG2864" s="220" t="s">
        <v>30697</v>
      </c>
      <c r="CH2864" s="212"/>
      <c r="CI2864" s="212"/>
      <c r="CJ2864" s="213" t="str">
        <f>IFERROR(VLOOKUP(ROWS($CJ$3:CJ2864),CF2864:CG6195,2,0),"")</f>
        <v>SYNEIS FLY_02862</v>
      </c>
      <c r="CK2864" s="212" t="s">
        <v>30698</v>
      </c>
      <c r="CL2864" s="212" t="s">
        <v>30699</v>
      </c>
      <c r="CM2864" s="78">
        <v>43220</v>
      </c>
      <c r="CN2864" s="212" t="s">
        <v>30700</v>
      </c>
      <c r="CO2864" s="212" t="s">
        <v>30701</v>
      </c>
      <c r="CP2864" s="212" t="s">
        <v>30702</v>
      </c>
      <c r="CQ2864" s="212" t="s">
        <v>30703</v>
      </c>
      <c r="CR2864" s="212" t="s">
        <v>30704</v>
      </c>
      <c r="CS2864" s="44">
        <v>2862</v>
      </c>
      <c r="CT2864" s="44" t="s">
        <v>30705</v>
      </c>
      <c r="CU2864" s="214">
        <v>15393</v>
      </c>
      <c r="CV2864" s="212" t="s">
        <v>30706</v>
      </c>
      <c r="CW2864" s="212" t="s">
        <v>7456</v>
      </c>
      <c r="CX2864" s="44" t="s">
        <v>1943</v>
      </c>
      <c r="CY2864" s="78">
        <v>43220</v>
      </c>
      <c r="CZ2864" s="215" t="s">
        <v>545</v>
      </c>
      <c r="DA2864" s="212" t="s">
        <v>529</v>
      </c>
      <c r="DB2864" s="44" t="s">
        <v>2376</v>
      </c>
      <c r="DC2864" s="44" t="s">
        <v>21777</v>
      </c>
      <c r="DD2864" s="44" t="s">
        <v>532</v>
      </c>
    </row>
    <row r="2865" spans="83:108">
      <c r="CE2865" s="212"/>
      <c r="CF2865" s="213">
        <f>IF(ISNUMBER(SEARCH($H$2,$CG$3:$CG$3334)),MAX($CF$2:CF2864)+1,0)</f>
        <v>2863</v>
      </c>
      <c r="CG2865" s="220" t="s">
        <v>30707</v>
      </c>
      <c r="CH2865" s="212"/>
      <c r="CI2865" s="212"/>
      <c r="CJ2865" s="213" t="str">
        <f>IFERROR(VLOOKUP(ROWS($CJ$3:CJ2865),CF2865:CG6196,2,0),"")</f>
        <v>SYNEIS SC_02863</v>
      </c>
      <c r="CK2865" s="212" t="s">
        <v>30708</v>
      </c>
      <c r="CL2865" s="212" t="s">
        <v>30709</v>
      </c>
      <c r="CM2865" s="78">
        <v>43220</v>
      </c>
      <c r="CN2865" s="212" t="s">
        <v>30710</v>
      </c>
      <c r="CO2865" s="212" t="s">
        <v>30711</v>
      </c>
      <c r="CP2865" s="212" t="s">
        <v>30712</v>
      </c>
      <c r="CQ2865" s="212" t="s">
        <v>30713</v>
      </c>
      <c r="CR2865" s="212" t="s">
        <v>30714</v>
      </c>
      <c r="CS2865" s="44">
        <v>2863</v>
      </c>
      <c r="CT2865" s="44" t="s">
        <v>30715</v>
      </c>
      <c r="CU2865" s="214">
        <v>16425</v>
      </c>
      <c r="CV2865" s="212" t="s">
        <v>30716</v>
      </c>
      <c r="CW2865" s="212" t="s">
        <v>7456</v>
      </c>
      <c r="CX2865" s="44" t="s">
        <v>1943</v>
      </c>
      <c r="CY2865" s="78">
        <v>43220</v>
      </c>
      <c r="CZ2865" s="215" t="s">
        <v>511</v>
      </c>
      <c r="DA2865" s="212" t="s">
        <v>529</v>
      </c>
      <c r="DB2865" s="44" t="s">
        <v>655</v>
      </c>
      <c r="DC2865" s="44" t="s">
        <v>3651</v>
      </c>
      <c r="DD2865" s="44" t="s">
        <v>532</v>
      </c>
    </row>
    <row r="2866" spans="83:108">
      <c r="CE2866" s="212"/>
      <c r="CF2866" s="213">
        <f>IF(ISNUMBER(SEARCH($H$2,$CG$3:$CG$3334)),MAX($CF$2:CF2865)+1,0)</f>
        <v>2864</v>
      </c>
      <c r="CG2866" s="220" t="s">
        <v>30717</v>
      </c>
      <c r="CH2866" s="212"/>
      <c r="CI2866" s="212"/>
      <c r="CJ2866" s="213" t="str">
        <f>IFERROR(VLOOKUP(ROWS($CJ$3:CJ2866),CF2866:CG6197,2,0),"")</f>
        <v>SYNERO_02864</v>
      </c>
      <c r="CK2866" s="212" t="s">
        <v>30718</v>
      </c>
      <c r="CL2866" s="212" t="s">
        <v>30719</v>
      </c>
      <c r="CM2866" s="78">
        <v>45657</v>
      </c>
      <c r="CN2866" s="212" t="s">
        <v>30720</v>
      </c>
      <c r="CO2866" s="212" t="s">
        <v>30721</v>
      </c>
      <c r="CP2866" s="212" t="s">
        <v>30722</v>
      </c>
      <c r="CQ2866" s="212" t="s">
        <v>30723</v>
      </c>
      <c r="CR2866" s="212" t="s">
        <v>30724</v>
      </c>
      <c r="CS2866" s="44">
        <v>2864</v>
      </c>
      <c r="CT2866" s="44" t="s">
        <v>30725</v>
      </c>
      <c r="CU2866" s="214">
        <v>14867</v>
      </c>
      <c r="CV2866" s="212" t="s">
        <v>30726</v>
      </c>
      <c r="CW2866" s="212" t="s">
        <v>16124</v>
      </c>
      <c r="CX2866" s="44" t="s">
        <v>1943</v>
      </c>
      <c r="CY2866" s="78">
        <v>45657</v>
      </c>
      <c r="CZ2866" s="215" t="s">
        <v>545</v>
      </c>
      <c r="DA2866" s="212" t="s">
        <v>737</v>
      </c>
      <c r="DB2866" s="44" t="s">
        <v>919</v>
      </c>
      <c r="DC2866" s="44" t="s">
        <v>16125</v>
      </c>
      <c r="DD2866" s="44" t="s">
        <v>851</v>
      </c>
    </row>
    <row r="2867" spans="83:108">
      <c r="CE2867" s="212"/>
      <c r="CF2867" s="213">
        <f>IF(ISNUMBER(SEARCH($H$2,$CG$3:$CG$3334)),MAX($CF$2:CF2866)+1,0)</f>
        <v>2865</v>
      </c>
      <c r="CG2867" s="220" t="s">
        <v>30727</v>
      </c>
      <c r="CH2867" s="212"/>
      <c r="CI2867" s="212"/>
      <c r="CJ2867" s="213" t="str">
        <f>IFERROR(VLOOKUP(ROWS($CJ$3:CJ2867),CF2867:CG6198,2,0),"")</f>
        <v>SYSTHANE 20 EW_02865</v>
      </c>
      <c r="CK2867" s="212" t="s">
        <v>30728</v>
      </c>
      <c r="CL2867" s="212" t="s">
        <v>30729</v>
      </c>
      <c r="CM2867" s="78">
        <v>44347</v>
      </c>
      <c r="CN2867" s="212" t="s">
        <v>30730</v>
      </c>
      <c r="CO2867" s="212" t="s">
        <v>30731</v>
      </c>
      <c r="CP2867" s="212" t="s">
        <v>30732</v>
      </c>
      <c r="CQ2867" s="212" t="s">
        <v>30733</v>
      </c>
      <c r="CR2867" s="212" t="s">
        <v>30734</v>
      </c>
      <c r="CS2867" s="44">
        <v>2865</v>
      </c>
      <c r="CT2867" s="44" t="s">
        <v>30735</v>
      </c>
      <c r="CU2867" s="214">
        <v>9908</v>
      </c>
      <c r="CV2867" s="212" t="s">
        <v>30736</v>
      </c>
      <c r="CW2867" s="212" t="s">
        <v>2058</v>
      </c>
      <c r="CX2867" s="44" t="s">
        <v>1943</v>
      </c>
      <c r="CY2867" s="78">
        <v>44347</v>
      </c>
      <c r="CZ2867" s="215" t="s">
        <v>576</v>
      </c>
      <c r="DA2867" s="212" t="s">
        <v>512</v>
      </c>
      <c r="DB2867" s="44" t="s">
        <v>626</v>
      </c>
      <c r="DC2867" s="44" t="s">
        <v>2586</v>
      </c>
      <c r="DD2867" s="44" t="s">
        <v>532</v>
      </c>
    </row>
    <row r="2868" spans="83:108">
      <c r="CE2868" s="212"/>
      <c r="CF2868" s="213">
        <f>IF(ISNUMBER(SEARCH($H$2,$CG$3:$CG$3334)),MAX($CF$2:CF2867)+1,0)</f>
        <v>2866</v>
      </c>
      <c r="CG2868" s="220" t="s">
        <v>30737</v>
      </c>
      <c r="CH2868" s="212"/>
      <c r="CI2868" s="212"/>
      <c r="CJ2868" s="213" t="str">
        <f>IFERROR(VLOOKUP(ROWS($CJ$3:CJ2868),CF2868:CG6199,2,0),"")</f>
        <v>SYSTHANE 4,5 PLUS_02866</v>
      </c>
      <c r="CK2868" s="212" t="s">
        <v>30738</v>
      </c>
      <c r="CL2868" s="212" t="s">
        <v>30739</v>
      </c>
      <c r="CM2868" s="78">
        <v>44347</v>
      </c>
      <c r="CN2868" s="212" t="s">
        <v>30740</v>
      </c>
      <c r="CO2868" s="212" t="s">
        <v>30741</v>
      </c>
      <c r="CP2868" s="212" t="s">
        <v>30742</v>
      </c>
      <c r="CQ2868" s="212" t="s">
        <v>30743</v>
      </c>
      <c r="CR2868" s="212" t="s">
        <v>30744</v>
      </c>
      <c r="CS2868" s="44">
        <v>2866</v>
      </c>
      <c r="CT2868" s="44" t="s">
        <v>30745</v>
      </c>
      <c r="CU2868" s="214">
        <v>13138</v>
      </c>
      <c r="CV2868" s="212" t="s">
        <v>30746</v>
      </c>
      <c r="CW2868" s="212" t="s">
        <v>2058</v>
      </c>
      <c r="CX2868" s="44" t="s">
        <v>1943</v>
      </c>
      <c r="CY2868" s="78">
        <v>44347</v>
      </c>
      <c r="CZ2868" s="215" t="s">
        <v>528</v>
      </c>
      <c r="DA2868" s="212" t="s">
        <v>512</v>
      </c>
      <c r="DB2868" s="44" t="s">
        <v>626</v>
      </c>
      <c r="DC2868" s="44" t="s">
        <v>10881</v>
      </c>
      <c r="DD2868" s="44" t="s">
        <v>532</v>
      </c>
    </row>
    <row r="2869" spans="83:108">
      <c r="CE2869" s="212"/>
      <c r="CF2869" s="213">
        <f>IF(ISNUMBER(SEARCH($H$2,$CG$3:$CG$3334)),MAX($CF$2:CF2868)+1,0)</f>
        <v>2867</v>
      </c>
      <c r="CG2869" s="220" t="s">
        <v>30747</v>
      </c>
      <c r="CH2869" s="212"/>
      <c r="CI2869" s="212"/>
      <c r="CJ2869" s="213" t="str">
        <f>IFERROR(VLOOKUP(ROWS($CJ$3:CJ2869),CF2869:CG6200,2,0),"")</f>
        <v>SYSTHANE LS_02867</v>
      </c>
      <c r="CK2869" s="212" t="s">
        <v>30748</v>
      </c>
      <c r="CL2869" s="212" t="s">
        <v>30749</v>
      </c>
      <c r="CM2869" s="78">
        <v>44347</v>
      </c>
      <c r="CN2869" s="212" t="s">
        <v>30750</v>
      </c>
      <c r="CO2869" s="212" t="s">
        <v>30751</v>
      </c>
      <c r="CP2869" s="212" t="s">
        <v>30752</v>
      </c>
      <c r="CQ2869" s="212" t="s">
        <v>30753</v>
      </c>
      <c r="CR2869" s="212" t="s">
        <v>30754</v>
      </c>
      <c r="CS2869" s="44">
        <v>2867</v>
      </c>
      <c r="CT2869" s="44" t="s">
        <v>30755</v>
      </c>
      <c r="CU2869" s="214">
        <v>16173</v>
      </c>
      <c r="CV2869" s="212" t="s">
        <v>30756</v>
      </c>
      <c r="CW2869" s="212" t="s">
        <v>2058</v>
      </c>
      <c r="CX2869" s="44" t="s">
        <v>1943</v>
      </c>
      <c r="CY2869" s="78">
        <v>44347</v>
      </c>
      <c r="CZ2869" s="215" t="s">
        <v>763</v>
      </c>
      <c r="DA2869" s="212" t="s">
        <v>512</v>
      </c>
      <c r="DB2869" s="44" t="s">
        <v>626</v>
      </c>
      <c r="DC2869" s="44" t="s">
        <v>2081</v>
      </c>
      <c r="DD2869" s="44" t="s">
        <v>532</v>
      </c>
    </row>
    <row r="2870" spans="83:108">
      <c r="CE2870" s="212"/>
      <c r="CF2870" s="213">
        <f>IF(ISNUMBER(SEARCH($H$2,$CG$3:$CG$3334)),MAX($CF$2:CF2869)+1,0)</f>
        <v>2868</v>
      </c>
      <c r="CG2870" s="220" t="s">
        <v>30757</v>
      </c>
      <c r="CH2870" s="212"/>
      <c r="CI2870" s="212"/>
      <c r="CJ2870" s="213" t="str">
        <f>IFERROR(VLOOKUP(ROWS($CJ$3:CJ2870),CF2870:CG6201,2,0),"")</f>
        <v>SYSTIVA_02868</v>
      </c>
      <c r="CK2870" s="212" t="s">
        <v>30758</v>
      </c>
      <c r="CL2870" s="212" t="s">
        <v>30759</v>
      </c>
      <c r="CM2870" s="78">
        <v>44926</v>
      </c>
      <c r="CN2870" s="212" t="s">
        <v>30760</v>
      </c>
      <c r="CO2870" s="212" t="s">
        <v>30761</v>
      </c>
      <c r="CP2870" s="212" t="s">
        <v>30762</v>
      </c>
      <c r="CQ2870" s="212" t="s">
        <v>30763</v>
      </c>
      <c r="CR2870" s="212" t="s">
        <v>30764</v>
      </c>
      <c r="CS2870" s="44">
        <v>2868</v>
      </c>
      <c r="CT2870" s="44" t="s">
        <v>30765</v>
      </c>
      <c r="CU2870" s="214">
        <v>15269</v>
      </c>
      <c r="CV2870" s="212" t="s">
        <v>30766</v>
      </c>
      <c r="CW2870" s="212" t="s">
        <v>16344</v>
      </c>
      <c r="CX2870" s="44" t="s">
        <v>789</v>
      </c>
      <c r="CY2870" s="78">
        <v>44926</v>
      </c>
      <c r="CZ2870" s="215" t="s">
        <v>1313</v>
      </c>
      <c r="DA2870" s="212" t="s">
        <v>512</v>
      </c>
      <c r="DB2870" s="44" t="s">
        <v>6086</v>
      </c>
      <c r="DC2870" s="44" t="s">
        <v>30767</v>
      </c>
      <c r="DD2870" s="44" t="s">
        <v>532</v>
      </c>
    </row>
    <row r="2871" spans="83:108">
      <c r="CE2871" s="212"/>
      <c r="CF2871" s="213">
        <f>IF(ISNUMBER(SEARCH($H$2,$CG$3:$CG$3334)),MAX($CF$2:CF2870)+1,0)</f>
        <v>2869</v>
      </c>
      <c r="CG2871" s="220" t="s">
        <v>30768</v>
      </c>
      <c r="CH2871" s="212"/>
      <c r="CI2871" s="212"/>
      <c r="CJ2871" s="213" t="str">
        <f>IFERROR(VLOOKUP(ROWS($CJ$3:CJ2871),CF2871:CG6202,2,0),"")</f>
        <v>TAAQAT_02869</v>
      </c>
      <c r="CK2871" s="212" t="s">
        <v>30769</v>
      </c>
      <c r="CL2871" s="212" t="s">
        <v>30770</v>
      </c>
      <c r="CM2871" s="78">
        <v>44347</v>
      </c>
      <c r="CN2871" s="212" t="s">
        <v>30771</v>
      </c>
      <c r="CO2871" s="212" t="s">
        <v>30772</v>
      </c>
      <c r="CP2871" s="212" t="s">
        <v>30773</v>
      </c>
      <c r="CQ2871" s="212" t="s">
        <v>30774</v>
      </c>
      <c r="CR2871" s="212" t="s">
        <v>30775</v>
      </c>
      <c r="CS2871" s="44">
        <v>2869</v>
      </c>
      <c r="CT2871" s="44" t="s">
        <v>30776</v>
      </c>
      <c r="CU2871" s="214">
        <v>15453</v>
      </c>
      <c r="CV2871" s="212" t="s">
        <v>30777</v>
      </c>
      <c r="CW2871" s="212" t="s">
        <v>3118</v>
      </c>
      <c r="CX2871" s="44" t="s">
        <v>654</v>
      </c>
      <c r="CY2871" s="78">
        <v>44347</v>
      </c>
      <c r="CZ2871" s="215" t="s">
        <v>576</v>
      </c>
      <c r="DA2871" s="212" t="s">
        <v>512</v>
      </c>
      <c r="DB2871" s="44" t="s">
        <v>641</v>
      </c>
      <c r="DC2871" s="44" t="s">
        <v>827</v>
      </c>
      <c r="DD2871" s="44" t="s">
        <v>532</v>
      </c>
    </row>
    <row r="2872" spans="83:108">
      <c r="CE2872" s="212"/>
      <c r="CF2872" s="213">
        <f>IF(ISNUMBER(SEARCH($H$2,$CG$3:$CG$3334)),MAX($CF$2:CF2871)+1,0)</f>
        <v>2870</v>
      </c>
      <c r="CG2872" s="220" t="s">
        <v>30778</v>
      </c>
      <c r="CH2872" s="212"/>
      <c r="CI2872" s="212"/>
      <c r="CJ2872" s="213" t="str">
        <f>IFERROR(VLOOKUP(ROWS($CJ$3:CJ2872),CF2872:CG6203,2,0),"")</f>
        <v>TACHIGAREN 70 WP_02870</v>
      </c>
      <c r="CK2872" s="212" t="s">
        <v>30779</v>
      </c>
      <c r="CL2872" s="212" t="s">
        <v>30780</v>
      </c>
      <c r="CM2872" s="78">
        <v>44347</v>
      </c>
      <c r="CN2872" s="212" t="s">
        <v>30781</v>
      </c>
      <c r="CO2872" s="212" t="s">
        <v>30782</v>
      </c>
      <c r="CP2872" s="212" t="s">
        <v>30783</v>
      </c>
      <c r="CQ2872" s="212" t="s">
        <v>30784</v>
      </c>
      <c r="CR2872" s="212" t="s">
        <v>30785</v>
      </c>
      <c r="CS2872" s="44">
        <v>2870</v>
      </c>
      <c r="CT2872" s="44" t="s">
        <v>30786</v>
      </c>
      <c r="CU2872" s="214">
        <v>11063</v>
      </c>
      <c r="CV2872" s="212" t="s">
        <v>30787</v>
      </c>
      <c r="CW2872" s="212" t="s">
        <v>30788</v>
      </c>
      <c r="CX2872" s="44" t="s">
        <v>30789</v>
      </c>
      <c r="CY2872" s="78">
        <v>44347</v>
      </c>
      <c r="CZ2872" s="215" t="s">
        <v>907</v>
      </c>
      <c r="DA2872" s="212" t="s">
        <v>512</v>
      </c>
      <c r="DB2872" s="44" t="s">
        <v>802</v>
      </c>
      <c r="DC2872" s="44" t="s">
        <v>2412</v>
      </c>
      <c r="DD2872" s="44" t="s">
        <v>532</v>
      </c>
    </row>
    <row r="2873" spans="83:108">
      <c r="CE2873" s="212"/>
      <c r="CF2873" s="213">
        <f>IF(ISNUMBER(SEARCH($H$2,$CG$3:$CG$3334)),MAX($CF$2:CF2872)+1,0)</f>
        <v>2871</v>
      </c>
      <c r="CG2873" s="220" t="s">
        <v>30790</v>
      </c>
      <c r="CH2873" s="212"/>
      <c r="CI2873" s="212"/>
      <c r="CJ2873" s="213" t="str">
        <f>IFERROR(VLOOKUP(ROWS($CJ$3:CJ2873),CF2873:CG6204,2,0),"")</f>
        <v>TAIFUN JARDIN_02871</v>
      </c>
      <c r="CK2873" s="212" t="s">
        <v>30791</v>
      </c>
      <c r="CL2873" s="212" t="s">
        <v>30792</v>
      </c>
      <c r="CM2873" s="78">
        <v>43100</v>
      </c>
      <c r="CN2873" s="212" t="s">
        <v>30793</v>
      </c>
      <c r="CO2873" s="212" t="s">
        <v>30794</v>
      </c>
      <c r="CP2873" s="212" t="s">
        <v>30795</v>
      </c>
      <c r="CQ2873" s="212" t="s">
        <v>30796</v>
      </c>
      <c r="CR2873" s="212" t="s">
        <v>30797</v>
      </c>
      <c r="CS2873" s="44">
        <v>2871</v>
      </c>
      <c r="CT2873" s="44" t="s">
        <v>30798</v>
      </c>
      <c r="CU2873" s="214">
        <v>15592</v>
      </c>
      <c r="CV2873" s="212" t="s">
        <v>30799</v>
      </c>
      <c r="CW2873" s="212" t="s">
        <v>3802</v>
      </c>
      <c r="CX2873" s="44" t="s">
        <v>7479</v>
      </c>
      <c r="CY2873" s="78">
        <v>43100</v>
      </c>
      <c r="CZ2873" s="215" t="s">
        <v>545</v>
      </c>
      <c r="DA2873" s="212" t="s">
        <v>737</v>
      </c>
      <c r="DB2873" s="44" t="s">
        <v>530</v>
      </c>
      <c r="DC2873" s="44" t="s">
        <v>5487</v>
      </c>
      <c r="DD2873" s="44" t="s">
        <v>532</v>
      </c>
    </row>
    <row r="2874" spans="83:108">
      <c r="CE2874" s="212"/>
      <c r="CF2874" s="213">
        <f>IF(ISNUMBER(SEARCH($H$2,$CG$3:$CG$3334)),MAX($CF$2:CF2873)+1,0)</f>
        <v>2872</v>
      </c>
      <c r="CG2874" s="220" t="s">
        <v>30800</v>
      </c>
      <c r="CH2874" s="212"/>
      <c r="CI2874" s="212"/>
      <c r="CJ2874" s="213" t="str">
        <f>IFERROR(VLOOKUP(ROWS($CJ$3:CJ2874),CF2874:CG6205,2,0),"")</f>
        <v>TAIFUN MK CL_02872</v>
      </c>
      <c r="CK2874" s="212" t="s">
        <v>30801</v>
      </c>
      <c r="CL2874" s="212" t="s">
        <v>30802</v>
      </c>
      <c r="CM2874" s="78">
        <v>43100</v>
      </c>
      <c r="CN2874" s="212" t="s">
        <v>30803</v>
      </c>
      <c r="CO2874" s="212" t="s">
        <v>30804</v>
      </c>
      <c r="CP2874" s="212" t="s">
        <v>30805</v>
      </c>
      <c r="CQ2874" s="212" t="s">
        <v>30806</v>
      </c>
      <c r="CR2874" s="212" t="s">
        <v>30807</v>
      </c>
      <c r="CS2874" s="44">
        <v>2872</v>
      </c>
      <c r="CT2874" s="44" t="s">
        <v>30808</v>
      </c>
      <c r="CU2874" s="214">
        <v>15401</v>
      </c>
      <c r="CV2874" s="212" t="s">
        <v>30809</v>
      </c>
      <c r="CW2874" s="212" t="s">
        <v>3802</v>
      </c>
      <c r="CX2874" s="44" t="s">
        <v>7479</v>
      </c>
      <c r="CY2874" s="78">
        <v>43100</v>
      </c>
      <c r="CZ2874" s="215" t="s">
        <v>545</v>
      </c>
      <c r="DA2874" s="212" t="s">
        <v>737</v>
      </c>
      <c r="DB2874" s="44" t="s">
        <v>919</v>
      </c>
      <c r="DC2874" s="44" t="s">
        <v>5487</v>
      </c>
      <c r="DD2874" s="44" t="s">
        <v>532</v>
      </c>
    </row>
    <row r="2875" spans="83:108">
      <c r="CE2875" s="212"/>
      <c r="CF2875" s="213">
        <f>IF(ISNUMBER(SEARCH($H$2,$CG$3:$CG$3334)),MAX($CF$2:CF2874)+1,0)</f>
        <v>2873</v>
      </c>
      <c r="CG2875" s="220" t="s">
        <v>30810</v>
      </c>
      <c r="CH2875" s="212"/>
      <c r="CI2875" s="212"/>
      <c r="CJ2875" s="213" t="str">
        <f>IFERROR(VLOOKUP(ROWS($CJ$3:CJ2875),CF2875:CG6206,2,0),"")</f>
        <v>TAIREL F_02873</v>
      </c>
      <c r="CK2875" s="212" t="s">
        <v>30811</v>
      </c>
      <c r="CL2875" s="212" t="s">
        <v>30812</v>
      </c>
      <c r="CM2875" s="78">
        <v>43312</v>
      </c>
      <c r="CN2875" s="212" t="s">
        <v>30813</v>
      </c>
      <c r="CO2875" s="212" t="s">
        <v>30814</v>
      </c>
      <c r="CP2875" s="212" t="s">
        <v>30815</v>
      </c>
      <c r="CQ2875" s="212" t="s">
        <v>30816</v>
      </c>
      <c r="CR2875" s="212" t="s">
        <v>30817</v>
      </c>
      <c r="CS2875" s="44">
        <v>2873</v>
      </c>
      <c r="CT2875" s="44" t="s">
        <v>30818</v>
      </c>
      <c r="CU2875" s="214">
        <v>6478</v>
      </c>
      <c r="CV2875" s="212" t="s">
        <v>30819</v>
      </c>
      <c r="CW2875" s="212" t="s">
        <v>14148</v>
      </c>
      <c r="CX2875" s="44" t="s">
        <v>1169</v>
      </c>
      <c r="CY2875" s="78">
        <v>43312</v>
      </c>
      <c r="CZ2875" s="215" t="s">
        <v>576</v>
      </c>
      <c r="DA2875" s="212" t="s">
        <v>512</v>
      </c>
      <c r="DB2875" s="44" t="s">
        <v>655</v>
      </c>
      <c r="DC2875" s="44" t="s">
        <v>14149</v>
      </c>
      <c r="DD2875" s="44" t="s">
        <v>563</v>
      </c>
    </row>
    <row r="2876" spans="83:108">
      <c r="CE2876" s="212"/>
      <c r="CF2876" s="213">
        <f>IF(ISNUMBER(SEARCH($H$2,$CG$3:$CG$3334)),MAX($CF$2:CF2875)+1,0)</f>
        <v>2874</v>
      </c>
      <c r="CG2876" s="220" t="s">
        <v>30820</v>
      </c>
      <c r="CH2876" s="212"/>
      <c r="CI2876" s="212"/>
      <c r="CJ2876" s="213" t="str">
        <f>IFERROR(VLOOKUP(ROWS($CJ$3:CJ2876),CF2876:CG6207,2,0),"")</f>
        <v>TAIREL F LIQUID_02874</v>
      </c>
      <c r="CK2876" s="212" t="s">
        <v>30821</v>
      </c>
      <c r="CL2876" s="212" t="s">
        <v>30822</v>
      </c>
      <c r="CM2876" s="78">
        <v>43312</v>
      </c>
      <c r="CN2876" s="212" t="s">
        <v>30823</v>
      </c>
      <c r="CO2876" s="212" t="s">
        <v>30824</v>
      </c>
      <c r="CP2876" s="212" t="s">
        <v>30825</v>
      </c>
      <c r="CQ2876" s="212" t="s">
        <v>30826</v>
      </c>
      <c r="CR2876" s="212" t="s">
        <v>30827</v>
      </c>
      <c r="CS2876" s="44">
        <v>2874</v>
      </c>
      <c r="CT2876" s="44" t="s">
        <v>30828</v>
      </c>
      <c r="CU2876" s="214">
        <v>7817</v>
      </c>
      <c r="CV2876" s="212" t="s">
        <v>30829</v>
      </c>
      <c r="CW2876" s="212" t="s">
        <v>14148</v>
      </c>
      <c r="CX2876" s="44" t="s">
        <v>1169</v>
      </c>
      <c r="CY2876" s="78">
        <v>43312</v>
      </c>
      <c r="CZ2876" s="215" t="s">
        <v>1313</v>
      </c>
      <c r="DA2876" s="212" t="s">
        <v>512</v>
      </c>
      <c r="DB2876" s="44" t="s">
        <v>655</v>
      </c>
      <c r="DC2876" s="44" t="s">
        <v>14149</v>
      </c>
      <c r="DD2876" s="44" t="s">
        <v>563</v>
      </c>
    </row>
    <row r="2877" spans="83:108">
      <c r="CE2877" s="212"/>
      <c r="CF2877" s="213">
        <f>IF(ISNUMBER(SEARCH($H$2,$CG$3:$CG$3334)),MAX($CF$2:CF2876)+1,0)</f>
        <v>2875</v>
      </c>
      <c r="CG2877" s="220" t="s">
        <v>30830</v>
      </c>
      <c r="CH2877" s="212"/>
      <c r="CI2877" s="212"/>
      <c r="CJ2877" s="213" t="str">
        <f>IFERROR(VLOOKUP(ROWS($CJ$3:CJ2877),CF2877:CG6208,2,0),"")</f>
        <v>TAIREL M 8-65_02875</v>
      </c>
      <c r="CK2877" s="212" t="s">
        <v>30831</v>
      </c>
      <c r="CL2877" s="212" t="s">
        <v>30832</v>
      </c>
      <c r="CM2877" s="78">
        <v>43131</v>
      </c>
      <c r="CN2877" s="212" t="s">
        <v>30833</v>
      </c>
      <c r="CO2877" s="212" t="s">
        <v>30834</v>
      </c>
      <c r="CP2877" s="212" t="s">
        <v>30835</v>
      </c>
      <c r="CQ2877" s="212" t="s">
        <v>30836</v>
      </c>
      <c r="CR2877" s="212" t="s">
        <v>30837</v>
      </c>
      <c r="CS2877" s="44">
        <v>2875</v>
      </c>
      <c r="CT2877" s="44" t="s">
        <v>30838</v>
      </c>
      <c r="CU2877" s="214">
        <v>6477</v>
      </c>
      <c r="CV2877" s="212" t="s">
        <v>30839</v>
      </c>
      <c r="CW2877" s="212" t="s">
        <v>14160</v>
      </c>
      <c r="CX2877" s="44" t="s">
        <v>1169</v>
      </c>
      <c r="CY2877" s="78">
        <v>43131</v>
      </c>
      <c r="CZ2877" s="215" t="s">
        <v>736</v>
      </c>
      <c r="DA2877" s="212" t="s">
        <v>512</v>
      </c>
      <c r="DB2877" s="44" t="s">
        <v>802</v>
      </c>
      <c r="DC2877" s="44" t="s">
        <v>14161</v>
      </c>
      <c r="DD2877" s="44" t="s">
        <v>563</v>
      </c>
    </row>
    <row r="2878" spans="83:108">
      <c r="CE2878" s="212"/>
      <c r="CF2878" s="213">
        <f>IF(ISNUMBER(SEARCH($H$2,$CG$3:$CG$3334)),MAX($CF$2:CF2877)+1,0)</f>
        <v>2876</v>
      </c>
      <c r="CG2878" s="220" t="s">
        <v>30840</v>
      </c>
      <c r="CH2878" s="212"/>
      <c r="CI2878" s="212"/>
      <c r="CJ2878" s="213" t="str">
        <f>IFERROR(VLOOKUP(ROWS($CJ$3:CJ2878),CF2878:CG6209,2,0),"")</f>
        <v>TAIREL M 8-65 BLU_02876</v>
      </c>
      <c r="CK2878" s="212" t="s">
        <v>30841</v>
      </c>
      <c r="CL2878" s="212" t="s">
        <v>30842</v>
      </c>
      <c r="CM2878" s="78">
        <v>43131</v>
      </c>
      <c r="CN2878" s="212" t="s">
        <v>30843</v>
      </c>
      <c r="CO2878" s="212" t="s">
        <v>30844</v>
      </c>
      <c r="CP2878" s="212" t="s">
        <v>30845</v>
      </c>
      <c r="CQ2878" s="212" t="s">
        <v>30846</v>
      </c>
      <c r="CR2878" s="212" t="s">
        <v>30847</v>
      </c>
      <c r="CS2878" s="44">
        <v>2876</v>
      </c>
      <c r="CT2878" s="44" t="s">
        <v>30848</v>
      </c>
      <c r="CU2878" s="214">
        <v>6476</v>
      </c>
      <c r="CV2878" s="212" t="s">
        <v>30849</v>
      </c>
      <c r="CW2878" s="212" t="s">
        <v>14160</v>
      </c>
      <c r="CX2878" s="44" t="s">
        <v>1169</v>
      </c>
      <c r="CY2878" s="78">
        <v>43131</v>
      </c>
      <c r="CZ2878" s="215" t="s">
        <v>576</v>
      </c>
      <c r="DA2878" s="212" t="s">
        <v>512</v>
      </c>
      <c r="DB2878" s="44" t="s">
        <v>802</v>
      </c>
      <c r="DC2878" s="44" t="s">
        <v>14161</v>
      </c>
      <c r="DD2878" s="44" t="s">
        <v>563</v>
      </c>
    </row>
    <row r="2879" spans="83:108">
      <c r="CE2879" s="212"/>
      <c r="CF2879" s="213">
        <f>IF(ISNUMBER(SEARCH($H$2,$CG$3:$CG$3334)),MAX($CF$2:CF2878)+1,0)</f>
        <v>2877</v>
      </c>
      <c r="CG2879" s="220" t="s">
        <v>30850</v>
      </c>
      <c r="CH2879" s="212"/>
      <c r="CI2879" s="212"/>
      <c r="CJ2879" s="213" t="str">
        <f>IFERROR(VLOOKUP(ROWS($CJ$3:CJ2879),CF2879:CG6210,2,0),"")</f>
        <v>TAIREL R 4-33_02877</v>
      </c>
      <c r="CK2879" s="212" t="s">
        <v>30851</v>
      </c>
      <c r="CL2879" s="212" t="s">
        <v>30852</v>
      </c>
      <c r="CM2879" s="78">
        <v>43131</v>
      </c>
      <c r="CN2879" s="212" t="s">
        <v>30853</v>
      </c>
      <c r="CO2879" s="212" t="s">
        <v>30854</v>
      </c>
      <c r="CP2879" s="212" t="s">
        <v>30855</v>
      </c>
      <c r="CQ2879" s="212" t="s">
        <v>30856</v>
      </c>
      <c r="CR2879" s="212" t="s">
        <v>30857</v>
      </c>
      <c r="CS2879" s="44">
        <v>2877</v>
      </c>
      <c r="CT2879" s="44" t="s">
        <v>30858</v>
      </c>
      <c r="CU2879" s="214">
        <v>13657</v>
      </c>
      <c r="CV2879" s="212" t="s">
        <v>30859</v>
      </c>
      <c r="CW2879" s="212" t="s">
        <v>11877</v>
      </c>
      <c r="CX2879" s="44" t="s">
        <v>1169</v>
      </c>
      <c r="CY2879" s="78">
        <v>43131</v>
      </c>
      <c r="CZ2879" s="215" t="s">
        <v>763</v>
      </c>
      <c r="DA2879" s="212" t="s">
        <v>512</v>
      </c>
      <c r="DB2879" s="44" t="s">
        <v>802</v>
      </c>
      <c r="DC2879" s="44" t="s">
        <v>11878</v>
      </c>
      <c r="DD2879" s="44" t="s">
        <v>532</v>
      </c>
    </row>
    <row r="2880" spans="83:108">
      <c r="CE2880" s="212"/>
      <c r="CF2880" s="213">
        <f>IF(ISNUMBER(SEARCH($H$2,$CG$3:$CG$3334)),MAX($CF$2:CF2879)+1,0)</f>
        <v>2878</v>
      </c>
      <c r="CG2880" s="220" t="s">
        <v>30860</v>
      </c>
      <c r="CH2880" s="212"/>
      <c r="CI2880" s="212"/>
      <c r="CJ2880" s="213" t="str">
        <f>IFERROR(VLOOKUP(ROWS($CJ$3:CJ2880),CF2880:CG6211,2,0),"")</f>
        <v>TAIREL R 4-33 BLU_02878</v>
      </c>
      <c r="CK2880" s="212" t="s">
        <v>30861</v>
      </c>
      <c r="CL2880" s="212" t="s">
        <v>30862</v>
      </c>
      <c r="CM2880" s="78">
        <v>43131</v>
      </c>
      <c r="CN2880" s="212" t="s">
        <v>30863</v>
      </c>
      <c r="CO2880" s="212" t="s">
        <v>30864</v>
      </c>
      <c r="CP2880" s="212" t="s">
        <v>30865</v>
      </c>
      <c r="CQ2880" s="212" t="s">
        <v>30866</v>
      </c>
      <c r="CR2880" s="212" t="s">
        <v>30867</v>
      </c>
      <c r="CS2880" s="44">
        <v>2878</v>
      </c>
      <c r="CT2880" s="44" t="s">
        <v>30868</v>
      </c>
      <c r="CU2880" s="214">
        <v>6479</v>
      </c>
      <c r="CV2880" s="212" t="s">
        <v>30869</v>
      </c>
      <c r="CW2880" s="212" t="s">
        <v>11877</v>
      </c>
      <c r="CX2880" s="44" t="s">
        <v>1169</v>
      </c>
      <c r="CY2880" s="78">
        <v>43131</v>
      </c>
      <c r="CZ2880" s="215" t="s">
        <v>763</v>
      </c>
      <c r="DA2880" s="212" t="s">
        <v>512</v>
      </c>
      <c r="DB2880" s="44" t="s">
        <v>802</v>
      </c>
      <c r="DC2880" s="44" t="s">
        <v>11878</v>
      </c>
      <c r="DD2880" s="44" t="s">
        <v>563</v>
      </c>
    </row>
    <row r="2881" spans="83:108">
      <c r="CE2881" s="212"/>
      <c r="CF2881" s="213">
        <f>IF(ISNUMBER(SEARCH($H$2,$CG$3:$CG$3334)),MAX($CF$2:CF2880)+1,0)</f>
        <v>2879</v>
      </c>
      <c r="CG2881" s="220" t="s">
        <v>30870</v>
      </c>
      <c r="CH2881" s="212"/>
      <c r="CI2881" s="212"/>
      <c r="CJ2881" s="213" t="str">
        <f>IFERROR(VLOOKUP(ROWS($CJ$3:CJ2881),CF2881:CG6212,2,0),"")</f>
        <v>TAKUMI_02879</v>
      </c>
      <c r="CK2881" s="212" t="s">
        <v>30871</v>
      </c>
      <c r="CL2881" s="212" t="s">
        <v>30872</v>
      </c>
      <c r="CM2881" s="78">
        <v>43921</v>
      </c>
      <c r="CN2881" s="212" t="s">
        <v>30873</v>
      </c>
      <c r="CO2881" s="212" t="s">
        <v>30874</v>
      </c>
      <c r="CP2881" s="212" t="s">
        <v>30875</v>
      </c>
      <c r="CQ2881" s="212" t="s">
        <v>30876</v>
      </c>
      <c r="CR2881" s="212" t="s">
        <v>30877</v>
      </c>
      <c r="CS2881" s="44">
        <v>2879</v>
      </c>
      <c r="CT2881" s="44" t="s">
        <v>30878</v>
      </c>
      <c r="CU2881" s="214">
        <v>14940</v>
      </c>
      <c r="CV2881" s="212" t="s">
        <v>30879</v>
      </c>
      <c r="CW2881" s="212" t="s">
        <v>6652</v>
      </c>
      <c r="CX2881" s="44" t="s">
        <v>21024</v>
      </c>
      <c r="CY2881" s="78">
        <v>43921</v>
      </c>
      <c r="CZ2881" s="215" t="s">
        <v>601</v>
      </c>
      <c r="DA2881" s="212" t="s">
        <v>512</v>
      </c>
      <c r="DB2881" s="44" t="s">
        <v>655</v>
      </c>
      <c r="DC2881" s="44" t="s">
        <v>827</v>
      </c>
      <c r="DD2881" s="44" t="s">
        <v>532</v>
      </c>
    </row>
    <row r="2882" spans="83:108">
      <c r="CE2882" s="212"/>
      <c r="CF2882" s="213">
        <f>IF(ISNUMBER(SEARCH($H$2,$CG$3:$CG$3334)),MAX($CF$2:CF2881)+1,0)</f>
        <v>2880</v>
      </c>
      <c r="CG2882" s="220" t="s">
        <v>30880</v>
      </c>
      <c r="CH2882" s="212"/>
      <c r="CI2882" s="212"/>
      <c r="CJ2882" s="213" t="str">
        <f>IFERROR(VLOOKUP(ROWS($CJ$3:CJ2882),CF2882:CG6213,2,0),"")</f>
        <v>TALENDO_02880</v>
      </c>
      <c r="CK2882" s="212" t="s">
        <v>30881</v>
      </c>
      <c r="CL2882" s="212" t="s">
        <v>30882</v>
      </c>
      <c r="CM2882" s="78">
        <v>44043</v>
      </c>
      <c r="CN2882" s="212" t="s">
        <v>30883</v>
      </c>
      <c r="CO2882" s="212" t="s">
        <v>30884</v>
      </c>
      <c r="CP2882" s="212" t="s">
        <v>30885</v>
      </c>
      <c r="CQ2882" s="212" t="s">
        <v>30886</v>
      </c>
      <c r="CR2882" s="212" t="s">
        <v>30887</v>
      </c>
      <c r="CS2882" s="44">
        <v>2880</v>
      </c>
      <c r="CT2882" s="44" t="s">
        <v>30888</v>
      </c>
      <c r="CU2882" s="214">
        <v>12106</v>
      </c>
      <c r="CV2882" s="212" t="s">
        <v>30889</v>
      </c>
      <c r="CW2882" s="212" t="s">
        <v>30890</v>
      </c>
      <c r="CX2882" s="44" t="s">
        <v>668</v>
      </c>
      <c r="CY2882" s="78">
        <v>44043</v>
      </c>
      <c r="CZ2882" s="215" t="s">
        <v>576</v>
      </c>
      <c r="DA2882" s="212" t="s">
        <v>512</v>
      </c>
      <c r="DB2882" s="44" t="s">
        <v>530</v>
      </c>
      <c r="DC2882" s="44" t="s">
        <v>26996</v>
      </c>
      <c r="DD2882" s="44" t="s">
        <v>851</v>
      </c>
    </row>
    <row r="2883" spans="83:108">
      <c r="CE2883" s="212"/>
      <c r="CF2883" s="213">
        <f>IF(ISNUMBER(SEARCH($H$2,$CG$3:$CG$3334)),MAX($CF$2:CF2882)+1,0)</f>
        <v>2881</v>
      </c>
      <c r="CG2883" s="220" t="s">
        <v>30891</v>
      </c>
      <c r="CH2883" s="212"/>
      <c r="CI2883" s="212"/>
      <c r="CJ2883" s="213" t="str">
        <f>IFERROR(VLOOKUP(ROWS($CJ$3:CJ2883),CF2883:CG6214,2,0),"")</f>
        <v>TALENDO EXTRA_02881</v>
      </c>
      <c r="CK2883" s="212" t="s">
        <v>30892</v>
      </c>
      <c r="CL2883" s="212" t="s">
        <v>30893</v>
      </c>
      <c r="CM2883" s="78">
        <v>44043</v>
      </c>
      <c r="CN2883" s="212" t="s">
        <v>30894</v>
      </c>
      <c r="CO2883" s="212" t="s">
        <v>30895</v>
      </c>
      <c r="CP2883" s="212" t="s">
        <v>30896</v>
      </c>
      <c r="CQ2883" s="212" t="s">
        <v>30897</v>
      </c>
      <c r="CR2883" s="212" t="s">
        <v>30898</v>
      </c>
      <c r="CS2883" s="44">
        <v>2881</v>
      </c>
      <c r="CT2883" s="44" t="s">
        <v>30899</v>
      </c>
      <c r="CU2883" s="214">
        <v>15126</v>
      </c>
      <c r="CV2883" s="212" t="s">
        <v>30900</v>
      </c>
      <c r="CW2883" s="212" t="s">
        <v>25434</v>
      </c>
      <c r="CX2883" s="44" t="s">
        <v>668</v>
      </c>
      <c r="CY2883" s="78">
        <v>44043</v>
      </c>
      <c r="CZ2883" s="215" t="s">
        <v>576</v>
      </c>
      <c r="DA2883" s="212" t="s">
        <v>512</v>
      </c>
      <c r="DB2883" s="44" t="s">
        <v>530</v>
      </c>
      <c r="DC2883" s="44" t="s">
        <v>25435</v>
      </c>
      <c r="DD2883" s="44" t="s">
        <v>532</v>
      </c>
    </row>
    <row r="2884" spans="83:108">
      <c r="CE2884" s="212"/>
      <c r="CF2884" s="213">
        <f>IF(ISNUMBER(SEARCH($H$2,$CG$3:$CG$3334)),MAX($CF$2:CF2883)+1,0)</f>
        <v>2882</v>
      </c>
      <c r="CG2884" s="220" t="s">
        <v>30901</v>
      </c>
      <c r="CH2884" s="212"/>
      <c r="CI2884" s="212"/>
      <c r="CJ2884" s="213" t="str">
        <f>IFERROR(VLOOKUP(ROWS($CJ$3:CJ2884),CF2884:CG6215,2,0),"")</f>
        <v>TALISMA EC_02882</v>
      </c>
      <c r="CK2884" s="212" t="s">
        <v>30902</v>
      </c>
      <c r="CL2884" s="212" t="s">
        <v>30903</v>
      </c>
      <c r="CM2884" s="78">
        <v>43039</v>
      </c>
      <c r="CN2884" s="212" t="s">
        <v>30904</v>
      </c>
      <c r="CO2884" s="212" t="s">
        <v>30905</v>
      </c>
      <c r="CP2884" s="212" t="s">
        <v>30906</v>
      </c>
      <c r="CQ2884" s="212" t="s">
        <v>30907</v>
      </c>
      <c r="CR2884" s="212" t="s">
        <v>30908</v>
      </c>
      <c r="CS2884" s="44">
        <v>2882</v>
      </c>
      <c r="CT2884" s="44" t="s">
        <v>30909</v>
      </c>
      <c r="CU2884" s="214">
        <v>15421</v>
      </c>
      <c r="CV2884" s="212" t="s">
        <v>30910</v>
      </c>
      <c r="CW2884" s="212" t="s">
        <v>30911</v>
      </c>
      <c r="CX2884" s="44" t="s">
        <v>2490</v>
      </c>
      <c r="CY2884" s="78">
        <v>43039</v>
      </c>
      <c r="CZ2884" s="215" t="s">
        <v>576</v>
      </c>
      <c r="DA2884" s="212" t="s">
        <v>529</v>
      </c>
      <c r="DB2884" s="44" t="s">
        <v>530</v>
      </c>
      <c r="DC2884" s="44" t="s">
        <v>30912</v>
      </c>
      <c r="DD2884" s="44" t="s">
        <v>682</v>
      </c>
    </row>
    <row r="2885" spans="83:108">
      <c r="CE2885" s="212"/>
      <c r="CF2885" s="213">
        <f>IF(ISNUMBER(SEARCH($H$2,$CG$3:$CG$3334)),MAX($CF$2:CF2884)+1,0)</f>
        <v>2883</v>
      </c>
      <c r="CG2885" s="220" t="s">
        <v>30913</v>
      </c>
      <c r="CH2885" s="212"/>
      <c r="CI2885" s="212"/>
      <c r="CJ2885" s="213" t="str">
        <f>IFERROR(VLOOKUP(ROWS($CJ$3:CJ2885),CF2885:CG6216,2,0),"")</f>
        <v>TALISMA UL_02883</v>
      </c>
      <c r="CK2885" s="212" t="s">
        <v>30914</v>
      </c>
      <c r="CL2885" s="212" t="s">
        <v>30915</v>
      </c>
      <c r="CM2885" s="78">
        <v>43039</v>
      </c>
      <c r="CN2885" s="212" t="s">
        <v>30916</v>
      </c>
      <c r="CO2885" s="212" t="s">
        <v>30917</v>
      </c>
      <c r="CP2885" s="212" t="s">
        <v>30918</v>
      </c>
      <c r="CQ2885" s="212" t="s">
        <v>30919</v>
      </c>
      <c r="CR2885" s="212" t="s">
        <v>30920</v>
      </c>
      <c r="CS2885" s="44">
        <v>2883</v>
      </c>
      <c r="CT2885" s="44" t="s">
        <v>30921</v>
      </c>
      <c r="CU2885" s="214">
        <v>15009</v>
      </c>
      <c r="CV2885" s="212" t="s">
        <v>30922</v>
      </c>
      <c r="CW2885" s="212" t="s">
        <v>30911</v>
      </c>
      <c r="CX2885" s="44" t="s">
        <v>2490</v>
      </c>
      <c r="CY2885" s="78">
        <v>43039</v>
      </c>
      <c r="CZ2885" s="215" t="s">
        <v>763</v>
      </c>
      <c r="DA2885" s="212" t="s">
        <v>529</v>
      </c>
      <c r="DB2885" s="44" t="s">
        <v>547</v>
      </c>
      <c r="DC2885" s="44" t="s">
        <v>30923</v>
      </c>
      <c r="DD2885" s="44" t="s">
        <v>532</v>
      </c>
    </row>
    <row r="2886" spans="83:108">
      <c r="CE2886" s="212"/>
      <c r="CF2886" s="213">
        <f>IF(ISNUMBER(SEARCH($H$2,$CG$3:$CG$3334)),MAX($CF$2:CF2885)+1,0)</f>
        <v>2884</v>
      </c>
      <c r="CG2886" s="220" t="s">
        <v>30924</v>
      </c>
      <c r="CH2886" s="212"/>
      <c r="CI2886" s="212"/>
      <c r="CJ2886" s="213" t="str">
        <f>IFERROR(VLOOKUP(ROWS($CJ$3:CJ2886),CF2886:CG6217,2,0),"")</f>
        <v>TAMIFUM_02884</v>
      </c>
      <c r="CK2886" s="212" t="s">
        <v>30925</v>
      </c>
      <c r="CL2886" s="212" t="s">
        <v>30926</v>
      </c>
      <c r="CM2886" s="78">
        <v>44742</v>
      </c>
      <c r="CN2886" s="212" t="s">
        <v>30927</v>
      </c>
      <c r="CO2886" s="212" t="s">
        <v>30928</v>
      </c>
      <c r="CP2886" s="212" t="s">
        <v>30929</v>
      </c>
      <c r="CQ2886" s="212" t="s">
        <v>30930</v>
      </c>
      <c r="CR2886" s="212" t="s">
        <v>30931</v>
      </c>
      <c r="CS2886" s="44">
        <v>2884</v>
      </c>
      <c r="CT2886" s="44" t="s">
        <v>30932</v>
      </c>
      <c r="CU2886" s="214">
        <v>11355</v>
      </c>
      <c r="CV2886" s="212" t="s">
        <v>30933</v>
      </c>
      <c r="CW2886" s="212" t="s">
        <v>30934</v>
      </c>
      <c r="CX2886" s="44" t="s">
        <v>998</v>
      </c>
      <c r="CY2886" s="78">
        <v>44742</v>
      </c>
      <c r="CZ2886" s="215" t="s">
        <v>6299</v>
      </c>
      <c r="DA2886" s="212" t="s">
        <v>22859</v>
      </c>
      <c r="DB2886" s="44" t="s">
        <v>919</v>
      </c>
      <c r="DC2886" s="44" t="s">
        <v>30935</v>
      </c>
      <c r="DD2886" s="44" t="s">
        <v>532</v>
      </c>
    </row>
    <row r="2887" spans="83:108">
      <c r="CE2887" s="212"/>
      <c r="CF2887" s="213">
        <f>IF(ISNUMBER(SEARCH($H$2,$CG$3:$CG$3334)),MAX($CF$2:CF2886)+1,0)</f>
        <v>2885</v>
      </c>
      <c r="CG2887" s="220" t="s">
        <v>30936</v>
      </c>
      <c r="CH2887" s="212"/>
      <c r="CI2887" s="212"/>
      <c r="CJ2887" s="213" t="str">
        <f>IFERROR(VLOOKUP(ROWS($CJ$3:CJ2887),CF2887:CG6218,2,0),"")</f>
        <v>TAMIFUM FORTE_02885</v>
      </c>
      <c r="CK2887" s="212" t="s">
        <v>30937</v>
      </c>
      <c r="CL2887" s="212" t="s">
        <v>30938</v>
      </c>
      <c r="CM2887" s="78">
        <v>44742</v>
      </c>
      <c r="CN2887" s="212" t="s">
        <v>30939</v>
      </c>
      <c r="CO2887" s="212" t="s">
        <v>30940</v>
      </c>
      <c r="CP2887" s="212" t="s">
        <v>30941</v>
      </c>
      <c r="CQ2887" s="212" t="s">
        <v>30942</v>
      </c>
      <c r="CR2887" s="212" t="s">
        <v>30943</v>
      </c>
      <c r="CS2887" s="44">
        <v>2885</v>
      </c>
      <c r="CT2887" s="44" t="s">
        <v>30944</v>
      </c>
      <c r="CU2887" s="214">
        <v>12750</v>
      </c>
      <c r="CV2887" s="212" t="s">
        <v>30945</v>
      </c>
      <c r="CW2887" s="212" t="s">
        <v>30934</v>
      </c>
      <c r="CX2887" s="44" t="s">
        <v>998</v>
      </c>
      <c r="CY2887" s="78">
        <v>44742</v>
      </c>
      <c r="CZ2887" s="215" t="s">
        <v>6299</v>
      </c>
      <c r="DA2887" s="212" t="s">
        <v>14583</v>
      </c>
      <c r="DB2887" s="44" t="s">
        <v>655</v>
      </c>
      <c r="DC2887" s="44" t="s">
        <v>5443</v>
      </c>
      <c r="DD2887" s="44" t="s">
        <v>532</v>
      </c>
    </row>
    <row r="2888" spans="83:108">
      <c r="CE2888" s="212"/>
      <c r="CF2888" s="213">
        <f>IF(ISNUMBER(SEARCH($H$2,$CG$3:$CG$3334)),MAX($CF$2:CF2887)+1,0)</f>
        <v>2886</v>
      </c>
      <c r="CG2888" s="220" t="s">
        <v>30946</v>
      </c>
      <c r="CH2888" s="212"/>
      <c r="CI2888" s="212"/>
      <c r="CJ2888" s="213" t="str">
        <f>IFERROR(VLOOKUP(ROWS($CJ$3:CJ2888),CF2888:CG6219,2,0),"")</f>
        <v>TAMISOL 510_02886</v>
      </c>
      <c r="CK2888" s="212" t="s">
        <v>30947</v>
      </c>
      <c r="CL2888" s="212" t="s">
        <v>30948</v>
      </c>
      <c r="CM2888" s="78">
        <v>44742</v>
      </c>
      <c r="CN2888" s="212" t="s">
        <v>30949</v>
      </c>
      <c r="CO2888" s="212" t="s">
        <v>30950</v>
      </c>
      <c r="CP2888" s="212" t="s">
        <v>30951</v>
      </c>
      <c r="CQ2888" s="212" t="s">
        <v>30952</v>
      </c>
      <c r="CR2888" s="212" t="s">
        <v>30953</v>
      </c>
      <c r="CS2888" s="44">
        <v>2886</v>
      </c>
      <c r="CT2888" s="44" t="s">
        <v>30954</v>
      </c>
      <c r="CU2888" s="214">
        <v>10338</v>
      </c>
      <c r="CV2888" s="212" t="s">
        <v>30955</v>
      </c>
      <c r="CW2888" s="212" t="s">
        <v>10522</v>
      </c>
      <c r="CX2888" s="44" t="s">
        <v>998</v>
      </c>
      <c r="CY2888" s="78">
        <v>44742</v>
      </c>
      <c r="CZ2888" s="215" t="s">
        <v>6299</v>
      </c>
      <c r="DA2888" s="212" t="s">
        <v>14583</v>
      </c>
      <c r="DB2888" s="44" t="s">
        <v>919</v>
      </c>
      <c r="DC2888" s="44" t="s">
        <v>10524</v>
      </c>
      <c r="DD2888" s="44" t="s">
        <v>532</v>
      </c>
    </row>
    <row r="2889" spans="83:108">
      <c r="CE2889" s="212"/>
      <c r="CF2889" s="213">
        <f>IF(ISNUMBER(SEARCH($H$2,$CG$3:$CG$3334)),MAX($CF$2:CF2888)+1,0)</f>
        <v>2887</v>
      </c>
      <c r="CG2889" s="220" t="s">
        <v>30956</v>
      </c>
      <c r="CH2889" s="212"/>
      <c r="CI2889" s="212"/>
      <c r="CJ2889" s="213" t="str">
        <f>IFERROR(VLOOKUP(ROWS($CJ$3:CJ2889),CF2889:CG6220,2,0),"")</f>
        <v>TARGA FLO_02887</v>
      </c>
      <c r="CK2889" s="212" t="s">
        <v>30957</v>
      </c>
      <c r="CL2889" s="212" t="s">
        <v>30958</v>
      </c>
      <c r="CM2889" s="78">
        <v>44530</v>
      </c>
      <c r="CN2889" s="212" t="s">
        <v>30959</v>
      </c>
      <c r="CO2889" s="212" t="s">
        <v>30960</v>
      </c>
      <c r="CP2889" s="212" t="s">
        <v>30961</v>
      </c>
      <c r="CQ2889" s="212" t="s">
        <v>30962</v>
      </c>
      <c r="CR2889" s="212" t="s">
        <v>30963</v>
      </c>
      <c r="CS2889" s="44">
        <v>2887</v>
      </c>
      <c r="CT2889" s="44" t="s">
        <v>30964</v>
      </c>
      <c r="CU2889" s="214">
        <v>6956</v>
      </c>
      <c r="CV2889" s="212" t="s">
        <v>30965</v>
      </c>
      <c r="CW2889" s="212" t="s">
        <v>2433</v>
      </c>
      <c r="CX2889" s="44" t="s">
        <v>22022</v>
      </c>
      <c r="CY2889" s="78">
        <v>44530</v>
      </c>
      <c r="CZ2889" s="215" t="s">
        <v>763</v>
      </c>
      <c r="DA2889" s="212" t="s">
        <v>737</v>
      </c>
      <c r="DB2889" s="44" t="s">
        <v>655</v>
      </c>
      <c r="DC2889" s="44" t="s">
        <v>11737</v>
      </c>
      <c r="DD2889" s="44" t="s">
        <v>563</v>
      </c>
    </row>
    <row r="2890" spans="83:108">
      <c r="CE2890" s="212"/>
      <c r="CF2890" s="213">
        <f>IF(ISNUMBER(SEARCH($H$2,$CG$3:$CG$3334)),MAX($CF$2:CF2889)+1,0)</f>
        <v>2888</v>
      </c>
      <c r="CG2890" s="220" t="s">
        <v>30966</v>
      </c>
      <c r="CH2890" s="212"/>
      <c r="CI2890" s="212"/>
      <c r="CJ2890" s="213" t="str">
        <f>IFERROR(VLOOKUP(ROWS($CJ$3:CJ2890),CF2890:CG6221,2,0),"")</f>
        <v>TARGET_02888</v>
      </c>
      <c r="CK2890" s="212" t="s">
        <v>30967</v>
      </c>
      <c r="CL2890" s="212" t="s">
        <v>30968</v>
      </c>
      <c r="CM2890" s="78">
        <v>44196</v>
      </c>
      <c r="CN2890" s="212" t="s">
        <v>30969</v>
      </c>
      <c r="CO2890" s="212" t="s">
        <v>30970</v>
      </c>
      <c r="CP2890" s="212" t="s">
        <v>30971</v>
      </c>
      <c r="CQ2890" s="212" t="s">
        <v>30972</v>
      </c>
      <c r="CR2890" s="212" t="s">
        <v>30973</v>
      </c>
      <c r="CS2890" s="44">
        <v>2888</v>
      </c>
      <c r="CT2890" s="44" t="s">
        <v>30974</v>
      </c>
      <c r="CU2890" s="214">
        <v>10503</v>
      </c>
      <c r="CV2890" s="212" t="s">
        <v>30975</v>
      </c>
      <c r="CW2890" s="212" t="s">
        <v>985</v>
      </c>
      <c r="CX2890" s="44" t="s">
        <v>10745</v>
      </c>
      <c r="CY2890" s="78">
        <v>44196</v>
      </c>
      <c r="CZ2890" s="215" t="s">
        <v>640</v>
      </c>
      <c r="DA2890" s="212" t="s">
        <v>512</v>
      </c>
      <c r="DB2890" s="44" t="s">
        <v>802</v>
      </c>
      <c r="DC2890" s="44" t="s">
        <v>986</v>
      </c>
      <c r="DD2890" s="44" t="s">
        <v>532</v>
      </c>
    </row>
    <row r="2891" spans="83:108">
      <c r="CE2891" s="212"/>
      <c r="CF2891" s="213">
        <f>IF(ISNUMBER(SEARCH($H$2,$CG$3:$CG$3334)),MAX($CF$2:CF2890)+1,0)</f>
        <v>2889</v>
      </c>
      <c r="CG2891" s="220" t="s">
        <v>30976</v>
      </c>
      <c r="CH2891" s="212"/>
      <c r="CI2891" s="212"/>
      <c r="CJ2891" s="213" t="str">
        <f>IFERROR(VLOOKUP(ROWS($CJ$3:CJ2891),CF2891:CG6222,2,0),"")</f>
        <v>TARGET WG_02889</v>
      </c>
      <c r="CK2891" s="212" t="s">
        <v>30977</v>
      </c>
      <c r="CL2891" s="212" t="s">
        <v>30978</v>
      </c>
      <c r="CM2891" s="78">
        <v>44804</v>
      </c>
      <c r="CN2891" s="212" t="s">
        <v>30979</v>
      </c>
      <c r="CO2891" s="212" t="s">
        <v>30980</v>
      </c>
      <c r="CP2891" s="212" t="s">
        <v>30981</v>
      </c>
      <c r="CQ2891" s="212" t="s">
        <v>30982</v>
      </c>
      <c r="CR2891" s="212" t="s">
        <v>30983</v>
      </c>
      <c r="CS2891" s="44">
        <v>2889</v>
      </c>
      <c r="CT2891" s="44" t="s">
        <v>30984</v>
      </c>
      <c r="CU2891" s="214">
        <v>15503</v>
      </c>
      <c r="CV2891" s="212" t="s">
        <v>30985</v>
      </c>
      <c r="CW2891" s="212" t="s">
        <v>5373</v>
      </c>
      <c r="CX2891" s="44" t="s">
        <v>1226</v>
      </c>
      <c r="CY2891" s="78">
        <v>44804</v>
      </c>
      <c r="CZ2891" s="215" t="s">
        <v>576</v>
      </c>
      <c r="DA2891" s="212" t="s">
        <v>737</v>
      </c>
      <c r="DB2891" s="44" t="s">
        <v>641</v>
      </c>
      <c r="DC2891" s="44" t="s">
        <v>2412</v>
      </c>
      <c r="DD2891" s="44" t="s">
        <v>532</v>
      </c>
    </row>
    <row r="2892" spans="83:108">
      <c r="CE2892" s="212"/>
      <c r="CF2892" s="213">
        <f>IF(ISNUMBER(SEARCH($H$2,$CG$3:$CG$3334)),MAX($CF$2:CF2891)+1,0)</f>
        <v>2890</v>
      </c>
      <c r="CG2892" s="220" t="s">
        <v>30986</v>
      </c>
      <c r="CH2892" s="212"/>
      <c r="CI2892" s="212"/>
      <c r="CJ2892" s="213" t="str">
        <f>IFERROR(VLOOKUP(ROWS($CJ$3:CJ2892),CF2892:CG6223,2,0),"")</f>
        <v>TARIKA_02890</v>
      </c>
      <c r="CK2892" s="212" t="s">
        <v>30987</v>
      </c>
      <c r="CL2892" s="212" t="s">
        <v>30988</v>
      </c>
      <c r="CM2892" s="78">
        <v>43039</v>
      </c>
      <c r="CN2892" s="212" t="s">
        <v>30989</v>
      </c>
      <c r="CO2892" s="212" t="s">
        <v>30990</v>
      </c>
      <c r="CP2892" s="212" t="s">
        <v>30991</v>
      </c>
      <c r="CQ2892" s="212" t="s">
        <v>30992</v>
      </c>
      <c r="CR2892" s="212" t="s">
        <v>30993</v>
      </c>
      <c r="CS2892" s="44">
        <v>2890</v>
      </c>
      <c r="CT2892" s="44" t="s">
        <v>30994</v>
      </c>
      <c r="CU2892" s="214">
        <v>15561</v>
      </c>
      <c r="CV2892" s="212" t="s">
        <v>30995</v>
      </c>
      <c r="CW2892" s="212" t="s">
        <v>4257</v>
      </c>
      <c r="CX2892" s="44" t="s">
        <v>5286</v>
      </c>
      <c r="CY2892" s="78">
        <v>43039</v>
      </c>
      <c r="CZ2892" s="215" t="s">
        <v>511</v>
      </c>
      <c r="DA2892" s="212" t="s">
        <v>737</v>
      </c>
      <c r="DB2892" s="44" t="s">
        <v>641</v>
      </c>
      <c r="DC2892" s="44" t="s">
        <v>2838</v>
      </c>
      <c r="DD2892" s="44" t="s">
        <v>515</v>
      </c>
    </row>
    <row r="2893" spans="83:108">
      <c r="CE2893" s="212"/>
      <c r="CF2893" s="213">
        <f>IF(ISNUMBER(SEARCH($H$2,$CG$3:$CG$3334)),MAX($CF$2:CF2892)+1,0)</f>
        <v>2891</v>
      </c>
      <c r="CG2893" s="220" t="s">
        <v>30996</v>
      </c>
      <c r="CH2893" s="212"/>
      <c r="CI2893" s="212"/>
      <c r="CJ2893" s="213" t="str">
        <f>IFERROR(VLOOKUP(ROWS($CJ$3:CJ2893),CF2893:CG6224,2,0),"")</f>
        <v>TASIS_02891</v>
      </c>
      <c r="CK2893" s="212" t="s">
        <v>30997</v>
      </c>
      <c r="CL2893" s="212" t="s">
        <v>30998</v>
      </c>
      <c r="CM2893" s="78">
        <v>44347</v>
      </c>
      <c r="CN2893" s="212" t="s">
        <v>30999</v>
      </c>
      <c r="CO2893" s="212" t="s">
        <v>31000</v>
      </c>
      <c r="CP2893" s="212" t="s">
        <v>31001</v>
      </c>
      <c r="CQ2893" s="212" t="s">
        <v>31002</v>
      </c>
      <c r="CR2893" s="212" t="s">
        <v>31003</v>
      </c>
      <c r="CS2893" s="44">
        <v>2891</v>
      </c>
      <c r="CT2893" s="44" t="s">
        <v>31004</v>
      </c>
      <c r="CU2893" s="214">
        <v>13087</v>
      </c>
      <c r="CV2893" s="212" t="s">
        <v>31005</v>
      </c>
      <c r="CW2893" s="212" t="s">
        <v>2058</v>
      </c>
      <c r="CX2893" s="44" t="s">
        <v>8380</v>
      </c>
      <c r="CY2893" s="78">
        <v>44347</v>
      </c>
      <c r="CZ2893" s="215" t="s">
        <v>511</v>
      </c>
      <c r="DA2893" s="212" t="s">
        <v>512</v>
      </c>
      <c r="DB2893" s="44" t="s">
        <v>655</v>
      </c>
      <c r="DC2893" s="44" t="s">
        <v>908</v>
      </c>
      <c r="DD2893" s="44" t="s">
        <v>532</v>
      </c>
    </row>
    <row r="2894" spans="83:108">
      <c r="CE2894" s="212"/>
      <c r="CF2894" s="213">
        <f>IF(ISNUMBER(SEARCH($H$2,$CG$3:$CG$3334)),MAX($CF$2:CF2893)+1,0)</f>
        <v>2892</v>
      </c>
      <c r="CG2894" s="220" t="s">
        <v>31006</v>
      </c>
      <c r="CH2894" s="212"/>
      <c r="CI2894" s="212"/>
      <c r="CJ2894" s="213" t="str">
        <f>IFERROR(VLOOKUP(ROWS($CJ$3:CJ2894),CF2894:CG6225,2,0),"")</f>
        <v>TAU AL_02892</v>
      </c>
      <c r="CK2894" s="212" t="s">
        <v>31007</v>
      </c>
      <c r="CL2894" s="212" t="s">
        <v>31008</v>
      </c>
      <c r="CM2894" s="78">
        <v>44347</v>
      </c>
      <c r="CN2894" s="212" t="s">
        <v>31009</v>
      </c>
      <c r="CO2894" s="212" t="s">
        <v>31010</v>
      </c>
      <c r="CP2894" s="212" t="s">
        <v>31011</v>
      </c>
      <c r="CQ2894" s="212" t="s">
        <v>31012</v>
      </c>
      <c r="CR2894" s="212" t="s">
        <v>31013</v>
      </c>
      <c r="CS2894" s="44">
        <v>2892</v>
      </c>
      <c r="CT2894" s="44" t="s">
        <v>31014</v>
      </c>
      <c r="CU2894" s="214">
        <v>13350</v>
      </c>
      <c r="CV2894" s="212" t="s">
        <v>31015</v>
      </c>
      <c r="CW2894" s="212" t="s">
        <v>17647</v>
      </c>
      <c r="CX2894" s="44" t="s">
        <v>1428</v>
      </c>
      <c r="CY2894" s="78">
        <v>44347</v>
      </c>
      <c r="CZ2894" s="215" t="s">
        <v>545</v>
      </c>
      <c r="DA2894" s="212" t="s">
        <v>529</v>
      </c>
      <c r="DB2894" s="44" t="s">
        <v>547</v>
      </c>
      <c r="DC2894" s="44" t="s">
        <v>562</v>
      </c>
      <c r="DD2894" s="44" t="s">
        <v>532</v>
      </c>
    </row>
    <row r="2895" spans="83:108">
      <c r="CE2895" s="212"/>
      <c r="CF2895" s="213">
        <f>IF(ISNUMBER(SEARCH($H$2,$CG$3:$CG$3334)),MAX($CF$2:CF2894)+1,0)</f>
        <v>2893</v>
      </c>
      <c r="CG2895" s="220" t="s">
        <v>31016</v>
      </c>
      <c r="CH2895" s="212"/>
      <c r="CI2895" s="212"/>
      <c r="CJ2895" s="213" t="str">
        <f>IFERROR(VLOOKUP(ROWS($CJ$3:CJ2895),CF2895:CG6226,2,0),"")</f>
        <v>TAU AL 240 EW_02893</v>
      </c>
      <c r="CK2895" s="212" t="s">
        <v>31017</v>
      </c>
      <c r="CL2895" s="212" t="s">
        <v>31018</v>
      </c>
      <c r="CM2895" s="78">
        <v>44347</v>
      </c>
      <c r="CN2895" s="212" t="s">
        <v>31019</v>
      </c>
      <c r="CO2895" s="212" t="s">
        <v>31020</v>
      </c>
      <c r="CP2895" s="212" t="s">
        <v>31021</v>
      </c>
      <c r="CQ2895" s="212" t="s">
        <v>31022</v>
      </c>
      <c r="CR2895" s="212" t="s">
        <v>31023</v>
      </c>
      <c r="CS2895" s="44">
        <v>2893</v>
      </c>
      <c r="CT2895" s="44" t="s">
        <v>31024</v>
      </c>
      <c r="CU2895" s="214">
        <v>7864</v>
      </c>
      <c r="CV2895" s="212" t="s">
        <v>31025</v>
      </c>
      <c r="CW2895" s="212" t="s">
        <v>17647</v>
      </c>
      <c r="CX2895" s="44" t="s">
        <v>1428</v>
      </c>
      <c r="CY2895" s="78">
        <v>44347</v>
      </c>
      <c r="CZ2895" s="215" t="s">
        <v>576</v>
      </c>
      <c r="DA2895" s="212" t="s">
        <v>529</v>
      </c>
      <c r="DB2895" s="44" t="s">
        <v>802</v>
      </c>
      <c r="DC2895" s="44" t="s">
        <v>7112</v>
      </c>
      <c r="DD2895" s="44" t="s">
        <v>563</v>
      </c>
    </row>
    <row r="2896" spans="83:108">
      <c r="CE2896" s="212"/>
      <c r="CF2896" s="213">
        <f>IF(ISNUMBER(SEARCH($H$2,$CG$3:$CG$3334)),MAX($CF$2:CF2895)+1,0)</f>
        <v>2894</v>
      </c>
      <c r="CG2896" s="220" t="s">
        <v>31026</v>
      </c>
      <c r="CH2896" s="212"/>
      <c r="CI2896" s="212"/>
      <c r="CJ2896" s="213" t="str">
        <f>IFERROR(VLOOKUP(ROWS($CJ$3:CJ2896),CF2896:CG6227,2,0),"")</f>
        <v>TB 20 DG_02894</v>
      </c>
      <c r="CK2896" s="212" t="s">
        <v>31027</v>
      </c>
      <c r="CL2896" s="212" t="s">
        <v>31028</v>
      </c>
      <c r="CM2896" s="78">
        <v>43708</v>
      </c>
      <c r="CN2896" s="212" t="s">
        <v>31029</v>
      </c>
      <c r="CO2896" s="212" t="s">
        <v>31030</v>
      </c>
      <c r="CP2896" s="212" t="s">
        <v>31031</v>
      </c>
      <c r="CQ2896" s="212" t="s">
        <v>31032</v>
      </c>
      <c r="CR2896" s="212" t="s">
        <v>31033</v>
      </c>
      <c r="CS2896" s="44">
        <v>2894</v>
      </c>
      <c r="CT2896" s="44" t="s">
        <v>31034</v>
      </c>
      <c r="CU2896" s="214">
        <v>12420</v>
      </c>
      <c r="CV2896" s="212" t="s">
        <v>31035</v>
      </c>
      <c r="CW2896" s="212" t="s">
        <v>749</v>
      </c>
      <c r="CX2896" s="44" t="s">
        <v>654</v>
      </c>
      <c r="CY2896" s="78">
        <v>43708</v>
      </c>
      <c r="CZ2896" s="215" t="s">
        <v>576</v>
      </c>
      <c r="DA2896" s="212" t="s">
        <v>512</v>
      </c>
      <c r="DB2896" s="44" t="s">
        <v>641</v>
      </c>
      <c r="DC2896" s="44" t="s">
        <v>2586</v>
      </c>
      <c r="DD2896" s="44" t="s">
        <v>532</v>
      </c>
    </row>
    <row r="2897" spans="83:108">
      <c r="CE2897" s="212"/>
      <c r="CF2897" s="213">
        <f>IF(ISNUMBER(SEARCH($H$2,$CG$3:$CG$3334)),MAX($CF$2:CF2896)+1,0)</f>
        <v>2895</v>
      </c>
      <c r="CG2897" s="220" t="s">
        <v>31036</v>
      </c>
      <c r="CH2897" s="212"/>
      <c r="CI2897" s="212"/>
      <c r="CJ2897" s="213" t="str">
        <f>IFERROR(VLOOKUP(ROWS($CJ$3:CJ2897),CF2897:CG6228,2,0),"")</f>
        <v>TB 25 WG_02895</v>
      </c>
      <c r="CK2897" s="212" t="s">
        <v>31037</v>
      </c>
      <c r="CL2897" s="212" t="s">
        <v>31038</v>
      </c>
      <c r="CM2897" s="78">
        <v>43708</v>
      </c>
      <c r="CN2897" s="212" t="s">
        <v>31039</v>
      </c>
      <c r="CO2897" s="212" t="s">
        <v>31040</v>
      </c>
      <c r="CP2897" s="212" t="s">
        <v>31041</v>
      </c>
      <c r="CQ2897" s="212" t="s">
        <v>31042</v>
      </c>
      <c r="CR2897" s="212" t="s">
        <v>31043</v>
      </c>
      <c r="CS2897" s="44">
        <v>2895</v>
      </c>
      <c r="CT2897" s="44" t="s">
        <v>31044</v>
      </c>
      <c r="CU2897" s="214">
        <v>15650</v>
      </c>
      <c r="CV2897" s="212" t="s">
        <v>31045</v>
      </c>
      <c r="CW2897" s="212" t="s">
        <v>749</v>
      </c>
      <c r="CX2897" s="44" t="s">
        <v>654</v>
      </c>
      <c r="CY2897" s="78">
        <v>43708</v>
      </c>
      <c r="CZ2897" s="215" t="s">
        <v>576</v>
      </c>
      <c r="DA2897" s="212" t="s">
        <v>512</v>
      </c>
      <c r="DB2897" s="44" t="s">
        <v>641</v>
      </c>
      <c r="DC2897" s="44" t="s">
        <v>750</v>
      </c>
      <c r="DD2897" s="44" t="s">
        <v>532</v>
      </c>
    </row>
    <row r="2898" spans="83:108">
      <c r="CE2898" s="212"/>
      <c r="CF2898" s="213">
        <f>IF(ISNUMBER(SEARCH($H$2,$CG$3:$CG$3334)),MAX($CF$2:CF2897)+1,0)</f>
        <v>2896</v>
      </c>
      <c r="CG2898" s="220" t="s">
        <v>31046</v>
      </c>
      <c r="CH2898" s="212"/>
      <c r="CI2898" s="212"/>
      <c r="CJ2898" s="213" t="str">
        <f>IFERROR(VLOOKUP(ROWS($CJ$3:CJ2898),CF2898:CG6229,2,0),"")</f>
        <v>TB FLOW_02896</v>
      </c>
      <c r="CK2898" s="212" t="s">
        <v>31047</v>
      </c>
      <c r="CL2898" s="212" t="s">
        <v>31048</v>
      </c>
      <c r="CM2898" s="78">
        <v>43708</v>
      </c>
      <c r="CN2898" s="212" t="s">
        <v>31049</v>
      </c>
      <c r="CO2898" s="212" t="s">
        <v>31050</v>
      </c>
      <c r="CP2898" s="212" t="s">
        <v>31051</v>
      </c>
      <c r="CQ2898" s="212" t="s">
        <v>31052</v>
      </c>
      <c r="CR2898" s="212" t="s">
        <v>31053</v>
      </c>
      <c r="CS2898" s="44">
        <v>2896</v>
      </c>
      <c r="CT2898" s="44" t="s">
        <v>31054</v>
      </c>
      <c r="CU2898" s="214">
        <v>14014</v>
      </c>
      <c r="CV2898" s="212" t="s">
        <v>31055</v>
      </c>
      <c r="CW2898" s="212" t="s">
        <v>749</v>
      </c>
      <c r="CX2898" s="44" t="s">
        <v>654</v>
      </c>
      <c r="CY2898" s="78">
        <v>43708</v>
      </c>
      <c r="CZ2898" s="215" t="s">
        <v>528</v>
      </c>
      <c r="DA2898" s="212" t="s">
        <v>512</v>
      </c>
      <c r="DB2898" s="44" t="s">
        <v>655</v>
      </c>
      <c r="DC2898" s="44" t="s">
        <v>1348</v>
      </c>
      <c r="DD2898" s="44" t="s">
        <v>532</v>
      </c>
    </row>
    <row r="2899" spans="83:108">
      <c r="CE2899" s="212"/>
      <c r="CF2899" s="213">
        <f>IF(ISNUMBER(SEARCH($H$2,$CG$3:$CG$3334)),MAX($CF$2:CF2898)+1,0)</f>
        <v>2897</v>
      </c>
      <c r="CG2899" s="220" t="s">
        <v>31056</v>
      </c>
      <c r="CH2899" s="212"/>
      <c r="CI2899" s="212"/>
      <c r="CJ2899" s="213" t="str">
        <f>IFERROR(VLOOKUP(ROWS($CJ$3:CJ2899),CF2899:CG6230,2,0),"")</f>
        <v>TEBPRO_02897</v>
      </c>
      <c r="CK2899" s="212" t="s">
        <v>31057</v>
      </c>
      <c r="CL2899" s="212" t="s">
        <v>31058</v>
      </c>
      <c r="CM2899" s="78">
        <v>43312</v>
      </c>
      <c r="CN2899" s="212" t="s">
        <v>31059</v>
      </c>
      <c r="CO2899" s="212" t="s">
        <v>31060</v>
      </c>
      <c r="CP2899" s="212" t="s">
        <v>31061</v>
      </c>
      <c r="CQ2899" s="212" t="s">
        <v>31062</v>
      </c>
      <c r="CR2899" s="212" t="s">
        <v>31063</v>
      </c>
      <c r="CS2899" s="44">
        <v>2897</v>
      </c>
      <c r="CT2899" s="44" t="s">
        <v>31064</v>
      </c>
      <c r="CU2899" s="214">
        <v>15815</v>
      </c>
      <c r="CV2899" s="212" t="s">
        <v>31065</v>
      </c>
      <c r="CW2899" s="212" t="s">
        <v>3106</v>
      </c>
      <c r="CX2899" s="44" t="s">
        <v>708</v>
      </c>
      <c r="CY2899" s="78">
        <v>43312</v>
      </c>
      <c r="CZ2899" s="215" t="s">
        <v>1313</v>
      </c>
      <c r="DA2899" s="212" t="s">
        <v>512</v>
      </c>
      <c r="DB2899" s="44" t="s">
        <v>530</v>
      </c>
      <c r="DC2899" s="44" t="s">
        <v>31066</v>
      </c>
      <c r="DD2899" s="44" t="s">
        <v>532</v>
      </c>
    </row>
    <row r="2900" spans="83:108">
      <c r="CE2900" s="212"/>
      <c r="CF2900" s="213">
        <f>IF(ISNUMBER(SEARCH($H$2,$CG$3:$CG$3334)),MAX($CF$2:CF2899)+1,0)</f>
        <v>2898</v>
      </c>
      <c r="CG2900" s="220" t="s">
        <v>31067</v>
      </c>
      <c r="CH2900" s="212"/>
      <c r="CI2900" s="212"/>
      <c r="CJ2900" s="213" t="str">
        <f>IFERROR(VLOOKUP(ROWS($CJ$3:CJ2900),CF2900:CG6231,2,0),"")</f>
        <v>TEBUSHA NEW_02898</v>
      </c>
      <c r="CK2900" s="212" t="s">
        <v>31068</v>
      </c>
      <c r="CL2900" s="212" t="s">
        <v>31069</v>
      </c>
      <c r="CM2900" s="78">
        <v>43708</v>
      </c>
      <c r="CN2900" s="212" t="s">
        <v>31070</v>
      </c>
      <c r="CO2900" s="212" t="s">
        <v>31071</v>
      </c>
      <c r="CP2900" s="212" t="s">
        <v>31072</v>
      </c>
      <c r="CQ2900" s="212" t="s">
        <v>31073</v>
      </c>
      <c r="CR2900" s="212" t="s">
        <v>31074</v>
      </c>
      <c r="CS2900" s="44">
        <v>2898</v>
      </c>
      <c r="CT2900" s="44" t="s">
        <v>31075</v>
      </c>
      <c r="CU2900" s="214">
        <v>14207</v>
      </c>
      <c r="CV2900" s="212" t="s">
        <v>31076</v>
      </c>
      <c r="CW2900" s="212" t="s">
        <v>749</v>
      </c>
      <c r="CX2900" s="44" t="s">
        <v>3330</v>
      </c>
      <c r="CY2900" s="78">
        <v>43708</v>
      </c>
      <c r="CZ2900" s="215" t="s">
        <v>576</v>
      </c>
      <c r="DA2900" s="212" t="s">
        <v>512</v>
      </c>
      <c r="DB2900" s="44" t="s">
        <v>641</v>
      </c>
      <c r="DC2900" s="44" t="s">
        <v>750</v>
      </c>
      <c r="DD2900" s="44" t="s">
        <v>532</v>
      </c>
    </row>
    <row r="2901" spans="83:108">
      <c r="CE2901" s="212"/>
      <c r="CF2901" s="213">
        <f>IF(ISNUMBER(SEARCH($H$2,$CG$3:$CG$3334)),MAX($CF$2:CF2900)+1,0)</f>
        <v>2899</v>
      </c>
      <c r="CG2901" s="220" t="s">
        <v>31077</v>
      </c>
      <c r="CH2901" s="212"/>
      <c r="CI2901" s="212"/>
      <c r="CJ2901" s="213" t="str">
        <f>IFERROR(VLOOKUP(ROWS($CJ$3:CJ2901),CF2901:CG6232,2,0),"")</f>
        <v>TEBUSIP 46_02899</v>
      </c>
      <c r="CK2901" s="212" t="s">
        <v>31078</v>
      </c>
      <c r="CL2901" s="212" t="s">
        <v>31079</v>
      </c>
      <c r="CM2901" s="78">
        <v>43708</v>
      </c>
      <c r="CN2901" s="212" t="s">
        <v>31080</v>
      </c>
      <c r="CO2901" s="212" t="s">
        <v>31081</v>
      </c>
      <c r="CP2901" s="212" t="s">
        <v>31082</v>
      </c>
      <c r="CQ2901" s="212" t="s">
        <v>31083</v>
      </c>
      <c r="CR2901" s="212" t="s">
        <v>31084</v>
      </c>
      <c r="CS2901" s="44">
        <v>2899</v>
      </c>
      <c r="CT2901" s="44" t="s">
        <v>31085</v>
      </c>
      <c r="CU2901" s="214">
        <v>13390</v>
      </c>
      <c r="CV2901" s="212" t="s">
        <v>31086</v>
      </c>
      <c r="CW2901" s="212" t="s">
        <v>749</v>
      </c>
      <c r="CX2901" s="44" t="s">
        <v>1059</v>
      </c>
      <c r="CY2901" s="78">
        <v>43708</v>
      </c>
      <c r="CZ2901" s="215" t="s">
        <v>545</v>
      </c>
      <c r="DA2901" s="212" t="s">
        <v>512</v>
      </c>
      <c r="DB2901" s="44" t="s">
        <v>626</v>
      </c>
      <c r="DC2901" s="44" t="s">
        <v>5233</v>
      </c>
      <c r="DD2901" s="44" t="s">
        <v>532</v>
      </c>
    </row>
    <row r="2902" spans="83:108">
      <c r="CE2902" s="212"/>
      <c r="CF2902" s="213">
        <f>IF(ISNUMBER(SEARCH($H$2,$CG$3:$CG$3334)),MAX($CF$2:CF2901)+1,0)</f>
        <v>2900</v>
      </c>
      <c r="CG2902" s="220" t="s">
        <v>31087</v>
      </c>
      <c r="CH2902" s="212"/>
      <c r="CI2902" s="212"/>
      <c r="CJ2902" s="213" t="str">
        <f>IFERROR(VLOOKUP(ROWS($CJ$3:CJ2902),CF2902:CG6233,2,0),"")</f>
        <v>TEBUSIP COMBI_02900</v>
      </c>
      <c r="CK2902" s="212" t="s">
        <v>31088</v>
      </c>
      <c r="CL2902" s="212" t="s">
        <v>31089</v>
      </c>
      <c r="CM2902" s="78">
        <v>44196</v>
      </c>
      <c r="CN2902" s="212" t="s">
        <v>31090</v>
      </c>
      <c r="CO2902" s="212" t="s">
        <v>31091</v>
      </c>
      <c r="CP2902" s="212" t="s">
        <v>31092</v>
      </c>
      <c r="CQ2902" s="212" t="s">
        <v>31093</v>
      </c>
      <c r="CR2902" s="212" t="s">
        <v>31094</v>
      </c>
      <c r="CS2902" s="44">
        <v>2900</v>
      </c>
      <c r="CT2902" s="44" t="s">
        <v>31095</v>
      </c>
      <c r="CU2902" s="214">
        <v>14474</v>
      </c>
      <c r="CV2902" s="212" t="s">
        <v>31096</v>
      </c>
      <c r="CW2902" s="212" t="s">
        <v>13187</v>
      </c>
      <c r="CX2902" s="44" t="s">
        <v>1059</v>
      </c>
      <c r="CY2902" s="78">
        <v>44196</v>
      </c>
      <c r="CZ2902" s="215" t="s">
        <v>640</v>
      </c>
      <c r="DA2902" s="212" t="s">
        <v>512</v>
      </c>
      <c r="DB2902" s="44" t="s">
        <v>641</v>
      </c>
      <c r="DC2902" s="44" t="s">
        <v>13188</v>
      </c>
      <c r="DD2902" s="44" t="s">
        <v>532</v>
      </c>
    </row>
    <row r="2903" spans="83:108">
      <c r="CE2903" s="212"/>
      <c r="CF2903" s="213">
        <f>IF(ISNUMBER(SEARCH($H$2,$CG$3:$CG$3334)),MAX($CF$2:CF2902)+1,0)</f>
        <v>2901</v>
      </c>
      <c r="CG2903" s="220" t="s">
        <v>31097</v>
      </c>
      <c r="CH2903" s="212"/>
      <c r="CI2903" s="212"/>
      <c r="CJ2903" s="213" t="str">
        <f>IFERROR(VLOOKUP(ROWS($CJ$3:CJ2903),CF2903:CG6234,2,0),"")</f>
        <v>TEBUZOL S DISPERSS_02901</v>
      </c>
      <c r="CK2903" s="212" t="s">
        <v>31098</v>
      </c>
      <c r="CL2903" s="212" t="s">
        <v>31099</v>
      </c>
      <c r="CM2903" s="78">
        <v>44196</v>
      </c>
      <c r="CN2903" s="212" t="s">
        <v>31100</v>
      </c>
      <c r="CO2903" s="212" t="s">
        <v>31101</v>
      </c>
      <c r="CP2903" s="212" t="s">
        <v>31102</v>
      </c>
      <c r="CQ2903" s="212" t="s">
        <v>31103</v>
      </c>
      <c r="CR2903" s="212" t="s">
        <v>31104</v>
      </c>
      <c r="CS2903" s="44">
        <v>2901</v>
      </c>
      <c r="CT2903" s="44" t="s">
        <v>31105</v>
      </c>
      <c r="CU2903" s="214">
        <v>12696</v>
      </c>
      <c r="CV2903" s="212" t="s">
        <v>31106</v>
      </c>
      <c r="CW2903" s="212" t="s">
        <v>13187</v>
      </c>
      <c r="CX2903" s="44" t="s">
        <v>735</v>
      </c>
      <c r="CY2903" s="78">
        <v>44196</v>
      </c>
      <c r="CZ2903" s="215" t="s">
        <v>640</v>
      </c>
      <c r="DA2903" s="212" t="s">
        <v>512</v>
      </c>
      <c r="DB2903" s="44" t="s">
        <v>641</v>
      </c>
      <c r="DC2903" s="44" t="s">
        <v>13188</v>
      </c>
      <c r="DD2903" s="44" t="s">
        <v>532</v>
      </c>
    </row>
    <row r="2904" spans="83:108">
      <c r="CE2904" s="212"/>
      <c r="CF2904" s="213">
        <f>IF(ISNUMBER(SEARCH($H$2,$CG$3:$CG$3334)),MAX($CF$2:CF2903)+1,0)</f>
        <v>2902</v>
      </c>
      <c r="CG2904" s="220" t="s">
        <v>31107</v>
      </c>
      <c r="CH2904" s="212"/>
      <c r="CI2904" s="212"/>
      <c r="CJ2904" s="213" t="str">
        <f>IFERROR(VLOOKUP(ROWS($CJ$3:CJ2904),CF2904:CG6235,2,0),"")</f>
        <v>TECNIFOS E 40_02902</v>
      </c>
      <c r="CK2904" s="212" t="s">
        <v>31108</v>
      </c>
      <c r="CL2904" s="212" t="s">
        <v>31109</v>
      </c>
      <c r="CM2904" s="78">
        <v>43131</v>
      </c>
      <c r="CN2904" s="212" t="s">
        <v>31110</v>
      </c>
      <c r="CO2904" s="212" t="s">
        <v>31111</v>
      </c>
      <c r="CP2904" s="212" t="s">
        <v>31112</v>
      </c>
      <c r="CQ2904" s="212" t="s">
        <v>31113</v>
      </c>
      <c r="CR2904" s="212" t="s">
        <v>31114</v>
      </c>
      <c r="CS2904" s="44">
        <v>2902</v>
      </c>
      <c r="CT2904" s="44" t="s">
        <v>31115</v>
      </c>
      <c r="CU2904" s="214">
        <v>13623</v>
      </c>
      <c r="CV2904" s="212" t="s">
        <v>31116</v>
      </c>
      <c r="CW2904" s="212" t="s">
        <v>1942</v>
      </c>
      <c r="CX2904" s="44" t="s">
        <v>1943</v>
      </c>
      <c r="CY2904" s="78">
        <v>43131</v>
      </c>
      <c r="CZ2904" s="215" t="s">
        <v>576</v>
      </c>
      <c r="DA2904" s="212" t="s">
        <v>529</v>
      </c>
      <c r="DB2904" s="44" t="s">
        <v>530</v>
      </c>
      <c r="DC2904" s="44" t="s">
        <v>1944</v>
      </c>
      <c r="DD2904" s="44" t="s">
        <v>532</v>
      </c>
    </row>
    <row r="2905" spans="83:108">
      <c r="CE2905" s="212"/>
      <c r="CF2905" s="213">
        <f>IF(ISNUMBER(SEARCH($H$2,$CG$3:$CG$3334)),MAX($CF$2:CF2904)+1,0)</f>
        <v>2903</v>
      </c>
      <c r="CG2905" s="220" t="s">
        <v>31117</v>
      </c>
      <c r="CH2905" s="212"/>
      <c r="CI2905" s="212"/>
      <c r="CJ2905" s="213" t="str">
        <f>IFERROR(VLOOKUP(ROWS($CJ$3:CJ2905),CF2905:CG6236,2,0),"")</f>
        <v>TECNIFOS M 22_02903</v>
      </c>
      <c r="CK2905" s="212" t="s">
        <v>31118</v>
      </c>
      <c r="CL2905" s="212" t="s">
        <v>31119</v>
      </c>
      <c r="CM2905" s="78">
        <v>43131</v>
      </c>
      <c r="CN2905" s="212" t="s">
        <v>31120</v>
      </c>
      <c r="CO2905" s="212" t="s">
        <v>31121</v>
      </c>
      <c r="CP2905" s="212" t="s">
        <v>31122</v>
      </c>
      <c r="CQ2905" s="212" t="s">
        <v>31123</v>
      </c>
      <c r="CR2905" s="212" t="s">
        <v>31124</v>
      </c>
      <c r="CS2905" s="44">
        <v>2903</v>
      </c>
      <c r="CT2905" s="44" t="s">
        <v>31125</v>
      </c>
      <c r="CU2905" s="214">
        <v>13622</v>
      </c>
      <c r="CV2905" s="212" t="s">
        <v>31126</v>
      </c>
      <c r="CW2905" s="212" t="s">
        <v>6959</v>
      </c>
      <c r="CX2905" s="44" t="s">
        <v>1943</v>
      </c>
      <c r="CY2905" s="78">
        <v>43131</v>
      </c>
      <c r="CZ2905" s="215" t="s">
        <v>763</v>
      </c>
      <c r="DA2905" s="212" t="s">
        <v>529</v>
      </c>
      <c r="DB2905" s="44" t="s">
        <v>530</v>
      </c>
      <c r="DC2905" s="44" t="s">
        <v>7112</v>
      </c>
      <c r="DD2905" s="44" t="s">
        <v>563</v>
      </c>
    </row>
    <row r="2906" spans="83:108">
      <c r="CE2906" s="212"/>
      <c r="CF2906" s="213">
        <f>IF(ISNUMBER(SEARCH($H$2,$CG$3:$CG$3334)),MAX($CF$2:CF2905)+1,0)</f>
        <v>2904</v>
      </c>
      <c r="CG2906" s="220" t="s">
        <v>31127</v>
      </c>
      <c r="CH2906" s="212"/>
      <c r="CI2906" s="212"/>
      <c r="CJ2906" s="213" t="str">
        <f>IFERROR(VLOOKUP(ROWS($CJ$3:CJ2906),CF2906:CG6237,2,0),"")</f>
        <v>TECNIGARD 22 WP_02904</v>
      </c>
      <c r="CK2906" s="212" t="s">
        <v>31128</v>
      </c>
      <c r="CL2906" s="212" t="s">
        <v>31129</v>
      </c>
      <c r="CM2906" s="78">
        <v>43585</v>
      </c>
      <c r="CN2906" s="212" t="s">
        <v>31130</v>
      </c>
      <c r="CO2906" s="212" t="s">
        <v>31131</v>
      </c>
      <c r="CP2906" s="212" t="s">
        <v>31132</v>
      </c>
      <c r="CQ2906" s="212" t="s">
        <v>31133</v>
      </c>
      <c r="CR2906" s="212" t="s">
        <v>31134</v>
      </c>
      <c r="CS2906" s="44">
        <v>2904</v>
      </c>
      <c r="CT2906" s="44" t="s">
        <v>31135</v>
      </c>
      <c r="CU2906" s="214">
        <v>15110</v>
      </c>
      <c r="CV2906" s="212" t="s">
        <v>31136</v>
      </c>
      <c r="CW2906" s="212" t="s">
        <v>5191</v>
      </c>
      <c r="CX2906" s="44" t="s">
        <v>31137</v>
      </c>
      <c r="CY2906" s="78">
        <v>43585</v>
      </c>
      <c r="CZ2906" s="215" t="s">
        <v>545</v>
      </c>
      <c r="DA2906" s="212" t="s">
        <v>529</v>
      </c>
      <c r="DB2906" s="44" t="s">
        <v>802</v>
      </c>
      <c r="DC2906" s="44" t="s">
        <v>2129</v>
      </c>
      <c r="DD2906" s="44" t="s">
        <v>532</v>
      </c>
    </row>
    <row r="2907" spans="83:108">
      <c r="CE2907" s="212"/>
      <c r="CF2907" s="213">
        <f>IF(ISNUMBER(SEARCH($H$2,$CG$3:$CG$3334)),MAX($CF$2:CF2906)+1,0)</f>
        <v>2905</v>
      </c>
      <c r="CG2907" s="220" t="s">
        <v>31138</v>
      </c>
      <c r="CH2907" s="212"/>
      <c r="CI2907" s="212"/>
      <c r="CJ2907" s="213" t="str">
        <f>IFERROR(VLOOKUP(ROWS($CJ$3:CJ2907),CF2907:CG6238,2,0),"")</f>
        <v>TECTO 20 S_02905</v>
      </c>
      <c r="CK2907" s="212" t="s">
        <v>31139</v>
      </c>
      <c r="CL2907" s="212" t="s">
        <v>31140</v>
      </c>
      <c r="CM2907" s="78" t="s">
        <v>511</v>
      </c>
      <c r="CN2907" s="212" t="s">
        <v>31141</v>
      </c>
      <c r="CO2907" s="212" t="s">
        <v>31142</v>
      </c>
      <c r="CP2907" s="212" t="s">
        <v>31143</v>
      </c>
      <c r="CQ2907" s="212" t="s">
        <v>31144</v>
      </c>
      <c r="CR2907" s="212" t="s">
        <v>31145</v>
      </c>
      <c r="CS2907" s="44">
        <v>2905</v>
      </c>
      <c r="CT2907" s="44" t="s">
        <v>31146</v>
      </c>
      <c r="CU2907" s="214">
        <v>8309</v>
      </c>
      <c r="CV2907" s="212" t="s">
        <v>31147</v>
      </c>
      <c r="CW2907" s="212" t="s">
        <v>2585</v>
      </c>
      <c r="CX2907" s="44" t="s">
        <v>839</v>
      </c>
      <c r="CY2907" s="44" t="s">
        <v>511</v>
      </c>
      <c r="CZ2907" s="215" t="s">
        <v>601</v>
      </c>
      <c r="DA2907" s="212" t="s">
        <v>512</v>
      </c>
      <c r="DB2907" s="44" t="s">
        <v>547</v>
      </c>
      <c r="DC2907" s="44" t="s">
        <v>2586</v>
      </c>
      <c r="DD2907" s="44" t="s">
        <v>563</v>
      </c>
    </row>
    <row r="2908" spans="83:108">
      <c r="CE2908" s="212"/>
      <c r="CF2908" s="213">
        <f>IF(ISNUMBER(SEARCH($H$2,$CG$3:$CG$3334)),MAX($CF$2:CF2907)+1,0)</f>
        <v>2906</v>
      </c>
      <c r="CG2908" s="220" t="s">
        <v>31148</v>
      </c>
      <c r="CH2908" s="212"/>
      <c r="CI2908" s="212"/>
      <c r="CJ2908" s="213" t="str">
        <f>IFERROR(VLOOKUP(ROWS($CJ$3:CJ2908),CF2908:CG6239,2,0),"")</f>
        <v>TECTO SC_02906</v>
      </c>
      <c r="CK2908" s="212" t="s">
        <v>31149</v>
      </c>
      <c r="CL2908" s="212" t="s">
        <v>31150</v>
      </c>
      <c r="CM2908" s="78">
        <v>42916</v>
      </c>
      <c r="CN2908" s="212" t="s">
        <v>31151</v>
      </c>
      <c r="CO2908" s="212" t="s">
        <v>31152</v>
      </c>
      <c r="CP2908" s="212" t="s">
        <v>31153</v>
      </c>
      <c r="CQ2908" s="212" t="s">
        <v>31154</v>
      </c>
      <c r="CR2908" s="212" t="s">
        <v>31155</v>
      </c>
      <c r="CS2908" s="44">
        <v>2906</v>
      </c>
      <c r="CT2908" s="44" t="s">
        <v>31156</v>
      </c>
      <c r="CU2908" s="214">
        <v>6037</v>
      </c>
      <c r="CV2908" s="212" t="s">
        <v>31157</v>
      </c>
      <c r="CW2908" s="212" t="s">
        <v>2585</v>
      </c>
      <c r="CX2908" s="44" t="s">
        <v>839</v>
      </c>
      <c r="CY2908" s="78">
        <v>42916</v>
      </c>
      <c r="CZ2908" s="215" t="s">
        <v>763</v>
      </c>
      <c r="DA2908" s="212" t="s">
        <v>512</v>
      </c>
      <c r="DB2908" s="44" t="s">
        <v>655</v>
      </c>
      <c r="DC2908" s="44" t="s">
        <v>14222</v>
      </c>
      <c r="DD2908" s="44" t="s">
        <v>563</v>
      </c>
    </row>
    <row r="2909" spans="83:108">
      <c r="CE2909" s="212"/>
      <c r="CF2909" s="213">
        <f>IF(ISNUMBER(SEARCH($H$2,$CG$3:$CG$3334)),MAX($CF$2:CF2908)+1,0)</f>
        <v>2907</v>
      </c>
      <c r="CG2909" s="220" t="s">
        <v>31158</v>
      </c>
      <c r="CH2909" s="212"/>
      <c r="CI2909" s="212"/>
      <c r="CJ2909" s="213" t="str">
        <f>IFERROR(VLOOKUP(ROWS($CJ$3:CJ2909),CF2909:CG6240,2,0),"")</f>
        <v>TEER_02907</v>
      </c>
      <c r="CK2909" s="212" t="s">
        <v>31159</v>
      </c>
      <c r="CL2909" s="212" t="s">
        <v>31160</v>
      </c>
      <c r="CM2909" s="78">
        <v>43708</v>
      </c>
      <c r="CN2909" s="212" t="s">
        <v>31161</v>
      </c>
      <c r="CO2909" s="212" t="s">
        <v>31162</v>
      </c>
      <c r="CP2909" s="212" t="s">
        <v>31163</v>
      </c>
      <c r="CQ2909" s="212" t="s">
        <v>31164</v>
      </c>
      <c r="CR2909" s="212" t="s">
        <v>31165</v>
      </c>
      <c r="CS2909" s="44">
        <v>2907</v>
      </c>
      <c r="CT2909" s="44" t="s">
        <v>31166</v>
      </c>
      <c r="CU2909" s="214">
        <v>15485</v>
      </c>
      <c r="CV2909" s="212" t="s">
        <v>31167</v>
      </c>
      <c r="CW2909" s="212" t="s">
        <v>749</v>
      </c>
      <c r="CX2909" s="44" t="s">
        <v>654</v>
      </c>
      <c r="CY2909" s="78">
        <v>43708</v>
      </c>
      <c r="CZ2909" s="215" t="s">
        <v>545</v>
      </c>
      <c r="DA2909" s="212" t="s">
        <v>512</v>
      </c>
      <c r="DB2909" s="44" t="s">
        <v>655</v>
      </c>
      <c r="DC2909" s="44" t="s">
        <v>1348</v>
      </c>
      <c r="DD2909" s="44" t="s">
        <v>532</v>
      </c>
    </row>
    <row r="2910" spans="83:108">
      <c r="CE2910" s="212"/>
      <c r="CF2910" s="213">
        <f>IF(ISNUMBER(SEARCH($H$2,$CG$3:$CG$3334)),MAX($CF$2:CF2909)+1,0)</f>
        <v>2908</v>
      </c>
      <c r="CG2910" s="220" t="s">
        <v>31168</v>
      </c>
      <c r="CH2910" s="212"/>
      <c r="CI2910" s="212"/>
      <c r="CJ2910" s="213" t="str">
        <f>IFERROR(VLOOKUP(ROWS($CJ$3:CJ2910),CF2910:CG6241,2,0),"")</f>
        <v>TEFI_02908</v>
      </c>
      <c r="CK2910" s="212" t="s">
        <v>31169</v>
      </c>
      <c r="CL2910" s="212" t="s">
        <v>31170</v>
      </c>
      <c r="CM2910" s="78">
        <v>43708</v>
      </c>
      <c r="CN2910" s="212" t="s">
        <v>31171</v>
      </c>
      <c r="CO2910" s="212" t="s">
        <v>31172</v>
      </c>
      <c r="CP2910" s="212" t="s">
        <v>31173</v>
      </c>
      <c r="CQ2910" s="212" t="s">
        <v>31174</v>
      </c>
      <c r="CR2910" s="212" t="s">
        <v>31175</v>
      </c>
      <c r="CS2910" s="44">
        <v>2908</v>
      </c>
      <c r="CT2910" s="44" t="s">
        <v>31176</v>
      </c>
      <c r="CU2910" s="214">
        <v>15486</v>
      </c>
      <c r="CV2910" s="212" t="s">
        <v>31177</v>
      </c>
      <c r="CW2910" s="212" t="s">
        <v>749</v>
      </c>
      <c r="CX2910" s="44" t="s">
        <v>654</v>
      </c>
      <c r="CY2910" s="78">
        <v>43708</v>
      </c>
      <c r="CZ2910" s="215" t="s">
        <v>545</v>
      </c>
      <c r="DA2910" s="212" t="s">
        <v>512</v>
      </c>
      <c r="DB2910" s="44" t="s">
        <v>655</v>
      </c>
      <c r="DC2910" s="44" t="s">
        <v>1348</v>
      </c>
      <c r="DD2910" s="44" t="s">
        <v>532</v>
      </c>
    </row>
    <row r="2911" spans="83:108">
      <c r="CE2911" s="212"/>
      <c r="CF2911" s="213">
        <f>IF(ISNUMBER(SEARCH($H$2,$CG$3:$CG$3334)),MAX($CF$2:CF2910)+1,0)</f>
        <v>2909</v>
      </c>
      <c r="CG2911" s="220" t="s">
        <v>31178</v>
      </c>
      <c r="CH2911" s="212"/>
      <c r="CI2911" s="212"/>
      <c r="CJ2911" s="213" t="str">
        <f>IFERROR(VLOOKUP(ROWS($CJ$3:CJ2911),CF2911:CG6242,2,0),"")</f>
        <v>TEFLUSTAR_02909</v>
      </c>
      <c r="CK2911" s="212" t="s">
        <v>31179</v>
      </c>
      <c r="CL2911" s="212" t="s">
        <v>31180</v>
      </c>
      <c r="CM2911" s="78">
        <v>44561</v>
      </c>
      <c r="CN2911" s="212" t="s">
        <v>31181</v>
      </c>
      <c r="CO2911" s="212" t="s">
        <v>31182</v>
      </c>
      <c r="CP2911" s="212" t="s">
        <v>31183</v>
      </c>
      <c r="CQ2911" s="212" t="s">
        <v>31184</v>
      </c>
      <c r="CR2911" s="212" t="s">
        <v>31185</v>
      </c>
      <c r="CS2911" s="44">
        <v>2909</v>
      </c>
      <c r="CT2911" s="44" t="s">
        <v>31186</v>
      </c>
      <c r="CU2911" s="214">
        <v>12068</v>
      </c>
      <c r="CV2911" s="212" t="s">
        <v>31187</v>
      </c>
      <c r="CW2911" s="212" t="s">
        <v>9946</v>
      </c>
      <c r="CX2911" s="44" t="s">
        <v>2141</v>
      </c>
      <c r="CY2911" s="78">
        <v>44561</v>
      </c>
      <c r="CZ2911" s="215" t="s">
        <v>545</v>
      </c>
      <c r="DA2911" s="212" t="s">
        <v>529</v>
      </c>
      <c r="DB2911" s="44" t="s">
        <v>3943</v>
      </c>
      <c r="DC2911" s="44" t="s">
        <v>12664</v>
      </c>
      <c r="DD2911" s="44" t="s">
        <v>532</v>
      </c>
    </row>
    <row r="2912" spans="83:108">
      <c r="CE2912" s="212"/>
      <c r="CF2912" s="213">
        <f>IF(ISNUMBER(SEARCH($H$2,$CG$3:$CG$3334)),MAX($CF$2:CF2911)+1,0)</f>
        <v>2910</v>
      </c>
      <c r="CG2912" s="220" t="s">
        <v>31188</v>
      </c>
      <c r="CH2912" s="212"/>
      <c r="CI2912" s="212"/>
      <c r="CJ2912" s="213" t="str">
        <f>IFERROR(VLOOKUP(ROWS($CJ$3:CJ2912),CF2912:CG6243,2,0),"")</f>
        <v>TELDOR_02910</v>
      </c>
      <c r="CK2912" s="212" t="s">
        <v>31189</v>
      </c>
      <c r="CL2912" s="212" t="s">
        <v>31190</v>
      </c>
      <c r="CM2912" s="78">
        <v>47848</v>
      </c>
      <c r="CN2912" s="212" t="s">
        <v>31191</v>
      </c>
      <c r="CO2912" s="212" t="s">
        <v>31192</v>
      </c>
      <c r="CP2912" s="212" t="s">
        <v>31193</v>
      </c>
      <c r="CQ2912" s="212" t="s">
        <v>31194</v>
      </c>
      <c r="CR2912" s="212" t="s">
        <v>31195</v>
      </c>
      <c r="CS2912" s="44">
        <v>2910</v>
      </c>
      <c r="CT2912" s="44" t="s">
        <v>31196</v>
      </c>
      <c r="CU2912" s="214">
        <v>10532</v>
      </c>
      <c r="CV2912" s="212" t="s">
        <v>31197</v>
      </c>
      <c r="CW2912" s="212" t="s">
        <v>11206</v>
      </c>
      <c r="CX2912" s="44" t="s">
        <v>735</v>
      </c>
      <c r="CY2912" s="78">
        <v>47848</v>
      </c>
      <c r="CZ2912" s="215" t="s">
        <v>601</v>
      </c>
      <c r="DA2912" s="212" t="s">
        <v>512</v>
      </c>
      <c r="DB2912" s="44" t="s">
        <v>641</v>
      </c>
      <c r="DC2912" s="44" t="s">
        <v>1326</v>
      </c>
      <c r="DD2912" s="44" t="s">
        <v>532</v>
      </c>
    </row>
    <row r="2913" spans="83:108">
      <c r="CE2913" s="212"/>
      <c r="CF2913" s="213">
        <f>IF(ISNUMBER(SEARCH($H$2,$CG$3:$CG$3334)),MAX($CF$2:CF2912)+1,0)</f>
        <v>2911</v>
      </c>
      <c r="CG2913" s="220" t="s">
        <v>31198</v>
      </c>
      <c r="CH2913" s="212"/>
      <c r="CI2913" s="212"/>
      <c r="CJ2913" s="213" t="str">
        <f>IFERROR(VLOOKUP(ROWS($CJ$3:CJ2913),CF2913:CG6244,2,0),"")</f>
        <v>TELDOR EASY_02911</v>
      </c>
      <c r="CK2913" s="212" t="s">
        <v>31199</v>
      </c>
      <c r="CL2913" s="212" t="s">
        <v>31200</v>
      </c>
      <c r="CM2913" s="78">
        <v>47848</v>
      </c>
      <c r="CN2913" s="212" t="s">
        <v>31201</v>
      </c>
      <c r="CO2913" s="212" t="s">
        <v>31202</v>
      </c>
      <c r="CP2913" s="212" t="s">
        <v>31203</v>
      </c>
      <c r="CQ2913" s="212" t="s">
        <v>31204</v>
      </c>
      <c r="CR2913" s="212" t="s">
        <v>31205</v>
      </c>
      <c r="CS2913" s="44">
        <v>2911</v>
      </c>
      <c r="CT2913" s="44" t="s">
        <v>31206</v>
      </c>
      <c r="CU2913" s="214">
        <v>16428</v>
      </c>
      <c r="CV2913" s="212" t="s">
        <v>31207</v>
      </c>
      <c r="CW2913" s="212" t="s">
        <v>11206</v>
      </c>
      <c r="CX2913" s="44" t="s">
        <v>735</v>
      </c>
      <c r="CY2913" s="78">
        <v>47848</v>
      </c>
      <c r="CZ2913" s="215" t="s">
        <v>511</v>
      </c>
      <c r="DA2913" s="212" t="s">
        <v>512</v>
      </c>
      <c r="DB2913" s="44" t="s">
        <v>655</v>
      </c>
      <c r="DC2913" s="44" t="s">
        <v>31208</v>
      </c>
      <c r="DD2913" s="44" t="s">
        <v>532</v>
      </c>
    </row>
    <row r="2914" spans="83:108">
      <c r="CE2914" s="212"/>
      <c r="CF2914" s="213">
        <f>IF(ISNUMBER(SEARCH($H$2,$CG$3:$CG$3334)),MAX($CF$2:CF2913)+1,0)</f>
        <v>2912</v>
      </c>
      <c r="CG2914" s="220" t="s">
        <v>31209</v>
      </c>
      <c r="CH2914" s="212"/>
      <c r="CI2914" s="212"/>
      <c r="CJ2914" s="213" t="str">
        <f>IFERROR(VLOOKUP(ROWS($CJ$3:CJ2914),CF2914:CG6245,2,0),"")</f>
        <v>TELDOR PLUS_02912</v>
      </c>
      <c r="CK2914" s="212" t="s">
        <v>31210</v>
      </c>
      <c r="CL2914" s="212" t="s">
        <v>31211</v>
      </c>
      <c r="CM2914" s="78">
        <v>47848</v>
      </c>
      <c r="CN2914" s="212" t="s">
        <v>31212</v>
      </c>
      <c r="CO2914" s="212" t="s">
        <v>31213</v>
      </c>
      <c r="CP2914" s="212" t="s">
        <v>31214</v>
      </c>
      <c r="CQ2914" s="212" t="s">
        <v>31215</v>
      </c>
      <c r="CR2914" s="212" t="s">
        <v>31216</v>
      </c>
      <c r="CS2914" s="44">
        <v>2912</v>
      </c>
      <c r="CT2914" s="44" t="s">
        <v>31217</v>
      </c>
      <c r="CU2914" s="214">
        <v>13084</v>
      </c>
      <c r="CV2914" s="212" t="s">
        <v>31218</v>
      </c>
      <c r="CW2914" s="212" t="s">
        <v>11206</v>
      </c>
      <c r="CX2914" s="44" t="s">
        <v>735</v>
      </c>
      <c r="CY2914" s="78">
        <v>47848</v>
      </c>
      <c r="CZ2914" s="215" t="s">
        <v>545</v>
      </c>
      <c r="DA2914" s="212" t="s">
        <v>512</v>
      </c>
      <c r="DB2914" s="44" t="s">
        <v>655</v>
      </c>
      <c r="DC2914" s="44" t="s">
        <v>31208</v>
      </c>
      <c r="DD2914" s="44" t="s">
        <v>532</v>
      </c>
    </row>
    <row r="2915" spans="83:108">
      <c r="CE2915" s="212"/>
      <c r="CF2915" s="213">
        <f>IF(ISNUMBER(SEARCH($H$2,$CG$3:$CG$3334)),MAX($CF$2:CF2914)+1,0)</f>
        <v>2913</v>
      </c>
      <c r="CG2915" s="220" t="s">
        <v>31219</v>
      </c>
      <c r="CH2915" s="212"/>
      <c r="CI2915" s="212"/>
      <c r="CJ2915" s="213" t="str">
        <f>IFERROR(VLOOKUP(ROWS($CJ$3:CJ2915),CF2915:CG6246,2,0),"")</f>
        <v>TELDOR PLUS ORTO_02913</v>
      </c>
      <c r="CK2915" s="212" t="s">
        <v>31220</v>
      </c>
      <c r="CL2915" s="212" t="s">
        <v>31221</v>
      </c>
      <c r="CM2915" s="78">
        <v>47848</v>
      </c>
      <c r="CN2915" s="212" t="s">
        <v>31222</v>
      </c>
      <c r="CO2915" s="212" t="s">
        <v>31223</v>
      </c>
      <c r="CP2915" s="212" t="s">
        <v>31224</v>
      </c>
      <c r="CQ2915" s="212" t="s">
        <v>31225</v>
      </c>
      <c r="CR2915" s="212" t="s">
        <v>31226</v>
      </c>
      <c r="CS2915" s="44">
        <v>2913</v>
      </c>
      <c r="CT2915" s="44" t="s">
        <v>31227</v>
      </c>
      <c r="CU2915" s="214">
        <v>15455</v>
      </c>
      <c r="CV2915" s="212" t="s">
        <v>31228</v>
      </c>
      <c r="CW2915" s="212" t="s">
        <v>11206</v>
      </c>
      <c r="CX2915" s="44" t="s">
        <v>735</v>
      </c>
      <c r="CY2915" s="78">
        <v>47848</v>
      </c>
      <c r="CZ2915" s="215" t="s">
        <v>545</v>
      </c>
      <c r="DA2915" s="212" t="s">
        <v>512</v>
      </c>
      <c r="DB2915" s="44" t="s">
        <v>655</v>
      </c>
      <c r="DC2915" s="44" t="s">
        <v>31208</v>
      </c>
      <c r="DD2915" s="44" t="s">
        <v>532</v>
      </c>
    </row>
    <row r="2916" spans="83:108">
      <c r="CE2916" s="212"/>
      <c r="CF2916" s="213">
        <f>IF(ISNUMBER(SEARCH($H$2,$CG$3:$CG$3334)),MAX($CF$2:CF2915)+1,0)</f>
        <v>2914</v>
      </c>
      <c r="CG2916" s="220" t="s">
        <v>31229</v>
      </c>
      <c r="CH2916" s="212"/>
      <c r="CI2916" s="212"/>
      <c r="CJ2916" s="213" t="str">
        <f>IFERROR(VLOOKUP(ROWS($CJ$3:CJ2916),CF2916:CG6247,2,0),"")</f>
        <v>TELLUS_02914</v>
      </c>
      <c r="CK2916" s="212" t="s">
        <v>31230</v>
      </c>
      <c r="CL2916" s="212" t="s">
        <v>31231</v>
      </c>
      <c r="CM2916" s="78">
        <v>43585</v>
      </c>
      <c r="CN2916" s="212" t="s">
        <v>31232</v>
      </c>
      <c r="CO2916" s="212" t="s">
        <v>31233</v>
      </c>
      <c r="CP2916" s="212" t="s">
        <v>31234</v>
      </c>
      <c r="CQ2916" s="212" t="s">
        <v>31235</v>
      </c>
      <c r="CR2916" s="212" t="s">
        <v>31236</v>
      </c>
      <c r="CS2916" s="44">
        <v>2914</v>
      </c>
      <c r="CT2916" s="44" t="s">
        <v>31237</v>
      </c>
      <c r="CU2916" s="214">
        <v>13593</v>
      </c>
      <c r="CV2916" s="212" t="s">
        <v>31238</v>
      </c>
      <c r="CW2916" s="212" t="s">
        <v>4681</v>
      </c>
      <c r="CX2916" s="44" t="s">
        <v>1072</v>
      </c>
      <c r="CY2916" s="78">
        <v>43585</v>
      </c>
      <c r="CZ2916" s="215" t="s">
        <v>545</v>
      </c>
      <c r="DA2916" s="212" t="s">
        <v>512</v>
      </c>
      <c r="DB2916" s="44" t="s">
        <v>802</v>
      </c>
      <c r="DC2916" s="44" t="s">
        <v>4682</v>
      </c>
      <c r="DD2916" s="44" t="s">
        <v>563</v>
      </c>
    </row>
    <row r="2917" spans="83:108">
      <c r="CE2917" s="212"/>
      <c r="CF2917" s="213">
        <f>IF(ISNUMBER(SEARCH($H$2,$CG$3:$CG$3334)),MAX($CF$2:CF2916)+1,0)</f>
        <v>2915</v>
      </c>
      <c r="CG2917" s="220" t="s">
        <v>31239</v>
      </c>
      <c r="CH2917" s="212"/>
      <c r="CI2917" s="212"/>
      <c r="CJ2917" s="213" t="str">
        <f>IFERROR(VLOOKUP(ROWS($CJ$3:CJ2917),CF2917:CG6248,2,0),"")</f>
        <v>TELLUS WP_02915</v>
      </c>
      <c r="CK2917" s="212" t="s">
        <v>31240</v>
      </c>
      <c r="CL2917" s="212" t="s">
        <v>31241</v>
      </c>
      <c r="CM2917" s="78">
        <v>43585</v>
      </c>
      <c r="CN2917" s="212" t="s">
        <v>31242</v>
      </c>
      <c r="CO2917" s="212" t="s">
        <v>31243</v>
      </c>
      <c r="CP2917" s="212" t="s">
        <v>31244</v>
      </c>
      <c r="CQ2917" s="212" t="s">
        <v>31245</v>
      </c>
      <c r="CR2917" s="212" t="s">
        <v>31246</v>
      </c>
      <c r="CS2917" s="44">
        <v>2915</v>
      </c>
      <c r="CT2917" s="44" t="s">
        <v>31247</v>
      </c>
      <c r="CU2917" s="214">
        <v>16527</v>
      </c>
      <c r="CV2917" s="212" t="s">
        <v>31248</v>
      </c>
      <c r="CW2917" s="212" t="s">
        <v>23733</v>
      </c>
      <c r="CX2917" s="44" t="s">
        <v>1072</v>
      </c>
      <c r="CY2917" s="78">
        <v>43585</v>
      </c>
      <c r="CZ2917" s="215" t="s">
        <v>511</v>
      </c>
      <c r="DA2917" s="212" t="s">
        <v>512</v>
      </c>
      <c r="DB2917" s="44" t="s">
        <v>802</v>
      </c>
      <c r="DC2917" s="44" t="s">
        <v>4682</v>
      </c>
      <c r="DD2917" s="44" t="s">
        <v>532</v>
      </c>
    </row>
    <row r="2918" spans="83:108">
      <c r="CE2918" s="212"/>
      <c r="CF2918" s="213">
        <f>IF(ISNUMBER(SEARCH($H$2,$CG$3:$CG$3334)),MAX($CF$2:CF2917)+1,0)</f>
        <v>2916</v>
      </c>
      <c r="CG2918" s="220" t="s">
        <v>31249</v>
      </c>
      <c r="CH2918" s="212"/>
      <c r="CI2918" s="212"/>
      <c r="CJ2918" s="213" t="str">
        <f>IFERROR(VLOOKUP(ROWS($CJ$3:CJ2918),CF2918:CG6249,2,0),"")</f>
        <v>TEMIDE 50 WG_02916</v>
      </c>
      <c r="CK2918" s="212" t="s">
        <v>31250</v>
      </c>
      <c r="CL2918" s="212" t="s">
        <v>31251</v>
      </c>
      <c r="CM2918" s="78">
        <v>43312</v>
      </c>
      <c r="CN2918" s="212" t="s">
        <v>31252</v>
      </c>
      <c r="CO2918" s="212" t="s">
        <v>31253</v>
      </c>
      <c r="CP2918" s="212" t="s">
        <v>31254</v>
      </c>
      <c r="CQ2918" s="212" t="s">
        <v>31255</v>
      </c>
      <c r="CR2918" s="212" t="s">
        <v>31256</v>
      </c>
      <c r="CS2918" s="44">
        <v>2916</v>
      </c>
      <c r="CT2918" s="44" t="s">
        <v>31257</v>
      </c>
      <c r="CU2918" s="214">
        <v>16483</v>
      </c>
      <c r="CV2918" s="212" t="s">
        <v>31258</v>
      </c>
      <c r="CW2918" s="212" t="s">
        <v>814</v>
      </c>
      <c r="CX2918" s="44" t="s">
        <v>963</v>
      </c>
      <c r="CY2918" s="78">
        <v>43312</v>
      </c>
      <c r="CZ2918" s="215" t="s">
        <v>511</v>
      </c>
      <c r="DA2918" s="212" t="s">
        <v>512</v>
      </c>
      <c r="DB2918" s="44" t="s">
        <v>641</v>
      </c>
      <c r="DC2918" s="44" t="s">
        <v>1326</v>
      </c>
      <c r="DD2918" s="44" t="s">
        <v>532</v>
      </c>
    </row>
    <row r="2919" spans="83:108">
      <c r="CE2919" s="212"/>
      <c r="CF2919" s="213">
        <f>IF(ISNUMBER(SEARCH($H$2,$CG$3:$CG$3334)),MAX($CF$2:CF2918)+1,0)</f>
        <v>2917</v>
      </c>
      <c r="CG2919" s="220" t="s">
        <v>31259</v>
      </c>
      <c r="CH2919" s="212"/>
      <c r="CI2919" s="212"/>
      <c r="CJ2919" s="213" t="str">
        <f>IFERROR(VLOOKUP(ROWS($CJ$3:CJ2919),CF2919:CG6250,2,0),"")</f>
        <v>TEMIDE MZ_02917</v>
      </c>
      <c r="CK2919" s="212" t="s">
        <v>31260</v>
      </c>
      <c r="CL2919" s="212" t="s">
        <v>31261</v>
      </c>
      <c r="CM2919" s="78">
        <v>43312</v>
      </c>
      <c r="CN2919" s="212" t="s">
        <v>31262</v>
      </c>
      <c r="CO2919" s="212" t="s">
        <v>31263</v>
      </c>
      <c r="CP2919" s="212" t="s">
        <v>31264</v>
      </c>
      <c r="CQ2919" s="212" t="s">
        <v>31265</v>
      </c>
      <c r="CR2919" s="212" t="s">
        <v>31266</v>
      </c>
      <c r="CS2919" s="44">
        <v>2917</v>
      </c>
      <c r="CT2919" s="44" t="s">
        <v>31267</v>
      </c>
      <c r="CU2919" s="214">
        <v>16535</v>
      </c>
      <c r="CV2919" s="212" t="s">
        <v>31268</v>
      </c>
      <c r="CW2919" s="212" t="s">
        <v>788</v>
      </c>
      <c r="CX2919" s="44" t="s">
        <v>963</v>
      </c>
      <c r="CY2919" s="78">
        <v>43312</v>
      </c>
      <c r="CZ2919" s="215" t="s">
        <v>511</v>
      </c>
      <c r="DA2919" s="212" t="s">
        <v>512</v>
      </c>
      <c r="DB2919" s="44" t="s">
        <v>802</v>
      </c>
      <c r="DC2919" s="44" t="s">
        <v>790</v>
      </c>
      <c r="DD2919" s="44" t="s">
        <v>532</v>
      </c>
    </row>
    <row r="2920" spans="83:108">
      <c r="CE2920" s="212"/>
      <c r="CF2920" s="213">
        <f>IF(ISNUMBER(SEARCH($H$2,$CG$3:$CG$3334)),MAX($CF$2:CF2919)+1,0)</f>
        <v>2918</v>
      </c>
      <c r="CG2920" s="220" t="s">
        <v>31269</v>
      </c>
      <c r="CH2920" s="212"/>
      <c r="CI2920" s="212"/>
      <c r="CJ2920" s="213" t="str">
        <f>IFERROR(VLOOKUP(ROWS($CJ$3:CJ2920),CF2920:CG6251,2,0),"")</f>
        <v>TEMPLIER_02918</v>
      </c>
      <c r="CK2920" s="212" t="s">
        <v>31270</v>
      </c>
      <c r="CL2920" s="212" t="s">
        <v>31271</v>
      </c>
      <c r="CM2920" s="78">
        <v>43465</v>
      </c>
      <c r="CN2920" s="212" t="s">
        <v>31272</v>
      </c>
      <c r="CO2920" s="212" t="s">
        <v>31273</v>
      </c>
      <c r="CP2920" s="212" t="s">
        <v>31274</v>
      </c>
      <c r="CQ2920" s="212" t="s">
        <v>31275</v>
      </c>
      <c r="CR2920" s="212" t="s">
        <v>31276</v>
      </c>
      <c r="CS2920" s="44">
        <v>2918</v>
      </c>
      <c r="CT2920" s="44" t="s">
        <v>31277</v>
      </c>
      <c r="CU2920" s="214">
        <v>15145</v>
      </c>
      <c r="CV2920" s="212" t="s">
        <v>31278</v>
      </c>
      <c r="CW2920" s="212" t="s">
        <v>2092</v>
      </c>
      <c r="CX2920" s="44" t="s">
        <v>1347</v>
      </c>
      <c r="CY2920" s="78">
        <v>43465</v>
      </c>
      <c r="CZ2920" s="215" t="s">
        <v>601</v>
      </c>
      <c r="DA2920" s="212" t="s">
        <v>737</v>
      </c>
      <c r="DB2920" s="44" t="s">
        <v>641</v>
      </c>
      <c r="DC2920" s="44" t="s">
        <v>2838</v>
      </c>
      <c r="DD2920" s="44" t="s">
        <v>563</v>
      </c>
    </row>
    <row r="2921" spans="83:108">
      <c r="CE2921" s="212"/>
      <c r="CF2921" s="213">
        <f>IF(ISNUMBER(SEARCH($H$2,$CG$3:$CG$3334)),MAX($CF$2:CF2920)+1,0)</f>
        <v>2919</v>
      </c>
      <c r="CG2921" s="220" t="s">
        <v>31279</v>
      </c>
      <c r="CH2921" s="212"/>
      <c r="CI2921" s="212"/>
      <c r="CJ2921" s="213" t="str">
        <f>IFERROR(VLOOKUP(ROWS($CJ$3:CJ2921),CF2921:CG6252,2,0),"")</f>
        <v>TEMPORIS_02919</v>
      </c>
      <c r="CK2921" s="212" t="s">
        <v>31280</v>
      </c>
      <c r="CL2921" s="212" t="s">
        <v>31281</v>
      </c>
      <c r="CM2921" s="78">
        <v>43039</v>
      </c>
      <c r="CN2921" s="212" t="s">
        <v>31282</v>
      </c>
      <c r="CO2921" s="212" t="s">
        <v>31283</v>
      </c>
      <c r="CP2921" s="212" t="s">
        <v>31284</v>
      </c>
      <c r="CQ2921" s="212" t="s">
        <v>31285</v>
      </c>
      <c r="CR2921" s="212" t="s">
        <v>31286</v>
      </c>
      <c r="CS2921" s="44">
        <v>2919</v>
      </c>
      <c r="CT2921" s="44" t="s">
        <v>31287</v>
      </c>
      <c r="CU2921" s="214">
        <v>15140</v>
      </c>
      <c r="CV2921" s="212" t="s">
        <v>31288</v>
      </c>
      <c r="CW2921" s="212" t="s">
        <v>2337</v>
      </c>
      <c r="CX2921" s="44" t="s">
        <v>1347</v>
      </c>
      <c r="CY2921" s="78">
        <v>43039</v>
      </c>
      <c r="CZ2921" s="215" t="s">
        <v>601</v>
      </c>
      <c r="DA2921" s="212" t="s">
        <v>529</v>
      </c>
      <c r="DB2921" s="44" t="s">
        <v>626</v>
      </c>
      <c r="DC2921" s="44" t="s">
        <v>9424</v>
      </c>
      <c r="DD2921" s="44" t="s">
        <v>532</v>
      </c>
    </row>
    <row r="2922" spans="83:108">
      <c r="CE2922" s="212"/>
      <c r="CF2922" s="213">
        <f>IF(ISNUMBER(SEARCH($H$2,$CG$3:$CG$3334)),MAX($CF$2:CF2921)+1,0)</f>
        <v>2920</v>
      </c>
      <c r="CG2922" s="220" t="s">
        <v>31289</v>
      </c>
      <c r="CH2922" s="212"/>
      <c r="CI2922" s="212"/>
      <c r="CJ2922" s="213" t="str">
        <f>IFERROR(VLOOKUP(ROWS($CJ$3:CJ2922),CF2922:CG6253,2,0),"")</f>
        <v>TEMPORIS STAR_02920</v>
      </c>
      <c r="CK2922" s="212" t="s">
        <v>31290</v>
      </c>
      <c r="CL2922" s="212" t="s">
        <v>31291</v>
      </c>
      <c r="CM2922" s="78">
        <v>43039</v>
      </c>
      <c r="CN2922" s="212" t="s">
        <v>31292</v>
      </c>
      <c r="CO2922" s="212" t="s">
        <v>31293</v>
      </c>
      <c r="CP2922" s="212" t="s">
        <v>31294</v>
      </c>
      <c r="CQ2922" s="212" t="s">
        <v>31295</v>
      </c>
      <c r="CR2922" s="212" t="s">
        <v>31296</v>
      </c>
      <c r="CS2922" s="44">
        <v>2920</v>
      </c>
      <c r="CT2922" s="44" t="s">
        <v>31297</v>
      </c>
      <c r="CU2922" s="214">
        <v>16531</v>
      </c>
      <c r="CV2922" s="212" t="s">
        <v>31298</v>
      </c>
      <c r="CW2922" s="212" t="s">
        <v>2337</v>
      </c>
      <c r="CX2922" s="44" t="s">
        <v>1347</v>
      </c>
      <c r="CY2922" s="78">
        <v>43039</v>
      </c>
      <c r="CZ2922" s="215" t="s">
        <v>511</v>
      </c>
      <c r="DA2922" s="212" t="s">
        <v>529</v>
      </c>
      <c r="DB2922" s="44" t="s">
        <v>626</v>
      </c>
      <c r="DC2922" s="44" t="s">
        <v>5375</v>
      </c>
      <c r="DD2922" s="44" t="s">
        <v>532</v>
      </c>
    </row>
    <row r="2923" spans="83:108">
      <c r="CE2923" s="212"/>
      <c r="CF2923" s="213">
        <f>IF(ISNUMBER(SEARCH($H$2,$CG$3:$CG$3334)),MAX($CF$2:CF2922)+1,0)</f>
        <v>2921</v>
      </c>
      <c r="CG2923" s="220" t="s">
        <v>31299</v>
      </c>
      <c r="CH2923" s="212"/>
      <c r="CI2923" s="212"/>
      <c r="CJ2923" s="213" t="str">
        <f>IFERROR(VLOOKUP(ROWS($CJ$3:CJ2923),CF2923:CG6254,2,0),"")</f>
        <v>TEMSA 100_02921</v>
      </c>
      <c r="CK2923" s="212" t="s">
        <v>31300</v>
      </c>
      <c r="CL2923" s="212" t="s">
        <v>31301</v>
      </c>
      <c r="CM2923" s="78">
        <v>42947</v>
      </c>
      <c r="CN2923" s="212" t="s">
        <v>31302</v>
      </c>
      <c r="CO2923" s="212" t="s">
        <v>31303</v>
      </c>
      <c r="CP2923" s="212" t="s">
        <v>31304</v>
      </c>
      <c r="CQ2923" s="212" t="s">
        <v>31305</v>
      </c>
      <c r="CR2923" s="212" t="s">
        <v>31306</v>
      </c>
      <c r="CS2923" s="44">
        <v>2921</v>
      </c>
      <c r="CT2923" s="44" t="s">
        <v>31307</v>
      </c>
      <c r="CU2923" s="214">
        <v>16396</v>
      </c>
      <c r="CV2923" s="212" t="s">
        <v>31308</v>
      </c>
      <c r="CW2923" s="212" t="s">
        <v>4995</v>
      </c>
      <c r="CX2923" s="44" t="s">
        <v>1392</v>
      </c>
      <c r="CY2923" s="78">
        <v>42947</v>
      </c>
      <c r="CZ2923" s="215" t="s">
        <v>511</v>
      </c>
      <c r="DA2923" s="212" t="s">
        <v>737</v>
      </c>
      <c r="DB2923" s="44" t="s">
        <v>655</v>
      </c>
      <c r="DC2923" s="44" t="s">
        <v>23224</v>
      </c>
      <c r="DD2923" s="44" t="s">
        <v>682</v>
      </c>
    </row>
    <row r="2924" spans="83:108">
      <c r="CE2924" s="212"/>
      <c r="CF2924" s="213">
        <f>IF(ISNUMBER(SEARCH($H$2,$CG$3:$CG$3334)),MAX($CF$2:CF2923)+1,0)</f>
        <v>2922</v>
      </c>
      <c r="CG2924" s="220" t="s">
        <v>31309</v>
      </c>
      <c r="CH2924" s="212"/>
      <c r="CI2924" s="212"/>
      <c r="CJ2924" s="213" t="str">
        <f>IFERROR(VLOOKUP(ROWS($CJ$3:CJ2924),CF2924:CG6255,2,0),"")</f>
        <v>TENAX EW_02922</v>
      </c>
      <c r="CK2924" s="212" t="s">
        <v>31310</v>
      </c>
      <c r="CL2924" s="212" t="s">
        <v>31311</v>
      </c>
      <c r="CM2924" s="78">
        <v>43708</v>
      </c>
      <c r="CN2924" s="212" t="s">
        <v>31312</v>
      </c>
      <c r="CO2924" s="212" t="s">
        <v>31313</v>
      </c>
      <c r="CP2924" s="212" t="s">
        <v>31314</v>
      </c>
      <c r="CQ2924" s="212" t="s">
        <v>31315</v>
      </c>
      <c r="CR2924" s="212" t="s">
        <v>31316</v>
      </c>
      <c r="CS2924" s="44">
        <v>2922</v>
      </c>
      <c r="CT2924" s="44" t="s">
        <v>31317</v>
      </c>
      <c r="CU2924" s="214">
        <v>14217</v>
      </c>
      <c r="CV2924" s="212" t="s">
        <v>31318</v>
      </c>
      <c r="CW2924" s="212" t="s">
        <v>749</v>
      </c>
      <c r="CX2924" s="44" t="s">
        <v>1703</v>
      </c>
      <c r="CY2924" s="78">
        <v>43708</v>
      </c>
      <c r="CZ2924" s="215" t="s">
        <v>576</v>
      </c>
      <c r="DA2924" s="212" t="s">
        <v>512</v>
      </c>
      <c r="DB2924" s="44" t="s">
        <v>626</v>
      </c>
      <c r="DC2924" s="44" t="s">
        <v>16136</v>
      </c>
      <c r="DD2924" s="44" t="s">
        <v>532</v>
      </c>
    </row>
    <row r="2925" spans="83:108">
      <c r="CE2925" s="212"/>
      <c r="CF2925" s="213">
        <f>IF(ISNUMBER(SEARCH($H$2,$CG$3:$CG$3334)),MAX($CF$2:CF2924)+1,0)</f>
        <v>2923</v>
      </c>
      <c r="CG2925" s="220" t="s">
        <v>31319</v>
      </c>
      <c r="CH2925" s="212"/>
      <c r="CI2925" s="212"/>
      <c r="CJ2925" s="213" t="str">
        <f>IFERROR(VLOOKUP(ROWS($CJ$3:CJ2925),CF2925:CG6256,2,0),"")</f>
        <v>TENOR SC_02923</v>
      </c>
      <c r="CK2925" s="212" t="s">
        <v>31320</v>
      </c>
      <c r="CL2925" s="212" t="s">
        <v>31321</v>
      </c>
      <c r="CM2925" s="78">
        <v>44347</v>
      </c>
      <c r="CN2925" s="212" t="s">
        <v>31322</v>
      </c>
      <c r="CO2925" s="212" t="s">
        <v>31323</v>
      </c>
      <c r="CP2925" s="212" t="s">
        <v>31324</v>
      </c>
      <c r="CQ2925" s="212" t="s">
        <v>31325</v>
      </c>
      <c r="CR2925" s="212" t="s">
        <v>31326</v>
      </c>
      <c r="CS2925" s="44">
        <v>2923</v>
      </c>
      <c r="CT2925" s="44" t="s">
        <v>31327</v>
      </c>
      <c r="CU2925" s="214">
        <v>13430</v>
      </c>
      <c r="CV2925" s="212" t="s">
        <v>31328</v>
      </c>
      <c r="CW2925" s="212" t="s">
        <v>825</v>
      </c>
      <c r="CX2925" s="44" t="s">
        <v>826</v>
      </c>
      <c r="CY2925" s="78">
        <v>44347</v>
      </c>
      <c r="CZ2925" s="215" t="s">
        <v>601</v>
      </c>
      <c r="DA2925" s="212" t="s">
        <v>695</v>
      </c>
      <c r="DB2925" s="44" t="s">
        <v>655</v>
      </c>
      <c r="DC2925" s="44" t="s">
        <v>2652</v>
      </c>
      <c r="DD2925" s="44" t="s">
        <v>532</v>
      </c>
    </row>
    <row r="2926" spans="83:108">
      <c r="CE2926" s="212"/>
      <c r="CF2926" s="213">
        <f>IF(ISNUMBER(SEARCH($H$2,$CG$3:$CG$3334)),MAX($CF$2:CF2925)+1,0)</f>
        <v>2924</v>
      </c>
      <c r="CG2926" s="220" t="s">
        <v>31329</v>
      </c>
      <c r="CH2926" s="212"/>
      <c r="CI2926" s="212"/>
      <c r="CJ2926" s="213" t="str">
        <f>IFERROR(VLOOKUP(ROWS($CJ$3:CJ2926),CF2926:CG6257,2,0),"")</f>
        <v>TENSIL_02924</v>
      </c>
      <c r="CK2926" s="212" t="s">
        <v>31330</v>
      </c>
      <c r="CL2926" s="212" t="s">
        <v>31331</v>
      </c>
      <c r="CM2926" s="78">
        <v>42916</v>
      </c>
      <c r="CN2926" s="212" t="s">
        <v>31332</v>
      </c>
      <c r="CO2926" s="212" t="s">
        <v>31333</v>
      </c>
      <c r="CP2926" s="212" t="s">
        <v>31334</v>
      </c>
      <c r="CQ2926" s="212" t="s">
        <v>31335</v>
      </c>
      <c r="CR2926" s="212" t="s">
        <v>31336</v>
      </c>
      <c r="CS2926" s="44">
        <v>2924</v>
      </c>
      <c r="CT2926" s="44" t="s">
        <v>31337</v>
      </c>
      <c r="CU2926" s="214">
        <v>7644</v>
      </c>
      <c r="CV2926" s="212" t="s">
        <v>31338</v>
      </c>
      <c r="CW2926" s="212" t="s">
        <v>15877</v>
      </c>
      <c r="CX2926" s="44" t="s">
        <v>2141</v>
      </c>
      <c r="CY2926" s="78">
        <v>42916</v>
      </c>
      <c r="CZ2926" s="215" t="s">
        <v>545</v>
      </c>
      <c r="DA2926" s="212" t="s">
        <v>625</v>
      </c>
      <c r="DB2926" s="44" t="s">
        <v>547</v>
      </c>
      <c r="DC2926" s="44" t="s">
        <v>2070</v>
      </c>
      <c r="DD2926" s="44" t="s">
        <v>532</v>
      </c>
    </row>
    <row r="2927" spans="83:108">
      <c r="CE2927" s="212"/>
      <c r="CF2927" s="213">
        <f>IF(ISNUMBER(SEARCH($H$2,$CG$3:$CG$3334)),MAX($CF$2:CF2926)+1,0)</f>
        <v>2925</v>
      </c>
      <c r="CG2927" s="220" t="s">
        <v>31339</v>
      </c>
      <c r="CH2927" s="212"/>
      <c r="CI2927" s="212"/>
      <c r="CJ2927" s="213" t="str">
        <f>IFERROR(VLOOKUP(ROWS($CJ$3:CJ2927),CF2927:CG6258,2,0),"")</f>
        <v>TENURON_02925</v>
      </c>
      <c r="CK2927" s="212" t="s">
        <v>31340</v>
      </c>
      <c r="CL2927" s="212" t="s">
        <v>31341</v>
      </c>
      <c r="CM2927" s="78">
        <v>43039</v>
      </c>
      <c r="CN2927" s="212" t="s">
        <v>31342</v>
      </c>
      <c r="CO2927" s="212" t="s">
        <v>31343</v>
      </c>
      <c r="CP2927" s="212" t="s">
        <v>31344</v>
      </c>
      <c r="CQ2927" s="212" t="s">
        <v>31345</v>
      </c>
      <c r="CR2927" s="212" t="s">
        <v>31346</v>
      </c>
      <c r="CS2927" s="44">
        <v>2925</v>
      </c>
      <c r="CT2927" s="44" t="s">
        <v>31347</v>
      </c>
      <c r="CU2927" s="214">
        <v>16530</v>
      </c>
      <c r="CV2927" s="212" t="s">
        <v>31348</v>
      </c>
      <c r="CW2927" s="212" t="s">
        <v>4257</v>
      </c>
      <c r="CX2927" s="44" t="s">
        <v>3330</v>
      </c>
      <c r="CY2927" s="78">
        <v>43039</v>
      </c>
      <c r="CZ2927" s="215" t="s">
        <v>511</v>
      </c>
      <c r="DA2927" s="212" t="s">
        <v>737</v>
      </c>
      <c r="DB2927" s="44" t="s">
        <v>641</v>
      </c>
      <c r="DC2927" s="44" t="s">
        <v>2838</v>
      </c>
      <c r="DD2927" s="44" t="s">
        <v>532</v>
      </c>
    </row>
    <row r="2928" spans="83:108">
      <c r="CE2928" s="212"/>
      <c r="CF2928" s="213">
        <f>IF(ISNUMBER(SEARCH($H$2,$CG$3:$CG$3334)),MAX($CF$2:CF2927)+1,0)</f>
        <v>2926</v>
      </c>
      <c r="CG2928" s="220" t="s">
        <v>31349</v>
      </c>
      <c r="CH2928" s="212"/>
      <c r="CI2928" s="212"/>
      <c r="CJ2928" s="213" t="str">
        <f>IFERROR(VLOOKUP(ROWS($CJ$3:CJ2928),CF2928:CG6259,2,0),"")</f>
        <v>TEPETA COMBI_02926</v>
      </c>
      <c r="CK2928" s="212" t="s">
        <v>31350</v>
      </c>
      <c r="CL2928" s="212" t="s">
        <v>31351</v>
      </c>
      <c r="CM2928" s="78">
        <v>43312</v>
      </c>
      <c r="CN2928" s="212" t="s">
        <v>31352</v>
      </c>
      <c r="CO2928" s="212" t="s">
        <v>31353</v>
      </c>
      <c r="CP2928" s="212" t="s">
        <v>31354</v>
      </c>
      <c r="CQ2928" s="212" t="s">
        <v>31355</v>
      </c>
      <c r="CR2928" s="212" t="s">
        <v>31356</v>
      </c>
      <c r="CS2928" s="44">
        <v>2926</v>
      </c>
      <c r="CT2928" s="44" t="s">
        <v>31357</v>
      </c>
      <c r="CU2928" s="214">
        <v>6834</v>
      </c>
      <c r="CV2928" s="212" t="s">
        <v>31358</v>
      </c>
      <c r="CW2928" s="212" t="s">
        <v>8325</v>
      </c>
      <c r="CX2928" s="44" t="s">
        <v>2141</v>
      </c>
      <c r="CY2928" s="78">
        <v>43312</v>
      </c>
      <c r="CZ2928" s="215" t="s">
        <v>576</v>
      </c>
      <c r="DA2928" s="212" t="s">
        <v>512</v>
      </c>
      <c r="DB2928" s="44" t="s">
        <v>886</v>
      </c>
      <c r="DC2928" s="44" t="s">
        <v>31359</v>
      </c>
      <c r="DD2928" s="44" t="s">
        <v>532</v>
      </c>
    </row>
    <row r="2929" spans="83:108">
      <c r="CE2929" s="212"/>
      <c r="CF2929" s="213">
        <f>IF(ISNUMBER(SEARCH($H$2,$CG$3:$CG$3334)),MAX($CF$2:CF2928)+1,0)</f>
        <v>2927</v>
      </c>
      <c r="CG2929" s="220" t="s">
        <v>31360</v>
      </c>
      <c r="CH2929" s="212"/>
      <c r="CI2929" s="212"/>
      <c r="CJ2929" s="213" t="str">
        <f>IFERROR(VLOOKUP(ROWS($CJ$3:CJ2929),CF2929:CG6260,2,0),"")</f>
        <v>TEPPEKI_02927</v>
      </c>
      <c r="CK2929" s="212" t="s">
        <v>31361</v>
      </c>
      <c r="CL2929" s="212" t="s">
        <v>31362</v>
      </c>
      <c r="CM2929" s="78">
        <v>44074</v>
      </c>
      <c r="CN2929" s="212" t="s">
        <v>31363</v>
      </c>
      <c r="CO2929" s="212" t="s">
        <v>31364</v>
      </c>
      <c r="CP2929" s="212" t="s">
        <v>31365</v>
      </c>
      <c r="CQ2929" s="212" t="s">
        <v>31366</v>
      </c>
      <c r="CR2929" s="212" t="s">
        <v>31367</v>
      </c>
      <c r="CS2929" s="44">
        <v>2927</v>
      </c>
      <c r="CT2929" s="44" t="s">
        <v>31368</v>
      </c>
      <c r="CU2929" s="214">
        <v>12225</v>
      </c>
      <c r="CV2929" s="212" t="s">
        <v>31369</v>
      </c>
      <c r="CW2929" s="212" t="s">
        <v>12916</v>
      </c>
      <c r="CX2929" s="44" t="s">
        <v>6541</v>
      </c>
      <c r="CY2929" s="78">
        <v>44074</v>
      </c>
      <c r="CZ2929" s="215" t="s">
        <v>528</v>
      </c>
      <c r="DA2929" s="212" t="s">
        <v>529</v>
      </c>
      <c r="DB2929" s="44" t="s">
        <v>641</v>
      </c>
      <c r="DC2929" s="44" t="s">
        <v>1326</v>
      </c>
      <c r="DD2929" s="44" t="s">
        <v>851</v>
      </c>
    </row>
    <row r="2930" spans="83:108">
      <c r="CE2930" s="212"/>
      <c r="CF2930" s="213">
        <f>IF(ISNUMBER(SEARCH($H$2,$CG$3:$CG$3334)),MAX($CF$2:CF2929)+1,0)</f>
        <v>2928</v>
      </c>
      <c r="CG2930" s="220" t="s">
        <v>31370</v>
      </c>
      <c r="CH2930" s="212"/>
      <c r="CI2930" s="212"/>
      <c r="CJ2930" s="213" t="str">
        <f>IFERROR(VLOOKUP(ROWS($CJ$3:CJ2930),CF2930:CG6261,2,0),"")</f>
        <v>TEPPEKI_02928</v>
      </c>
      <c r="CK2930" s="212" t="s">
        <v>31371</v>
      </c>
      <c r="CL2930" s="212" t="s">
        <v>31372</v>
      </c>
      <c r="CM2930" s="78" t="s">
        <v>511</v>
      </c>
      <c r="CN2930" s="212" t="s">
        <v>31373</v>
      </c>
      <c r="CO2930" s="212" t="s">
        <v>31374</v>
      </c>
      <c r="CP2930" s="212" t="s">
        <v>31375</v>
      </c>
      <c r="CQ2930" s="212" t="s">
        <v>31376</v>
      </c>
      <c r="CR2930" s="212" t="s">
        <v>31377</v>
      </c>
      <c r="CS2930" s="44">
        <v>2928</v>
      </c>
      <c r="CT2930" s="44" t="s">
        <v>31378</v>
      </c>
      <c r="CU2930" s="214">
        <v>14500</v>
      </c>
      <c r="CV2930" s="212" t="s">
        <v>31369</v>
      </c>
      <c r="CW2930" s="212" t="s">
        <v>12916</v>
      </c>
      <c r="CX2930" s="44" t="s">
        <v>2208</v>
      </c>
      <c r="CY2930" s="44" t="s">
        <v>511</v>
      </c>
      <c r="CZ2930" s="215" t="s">
        <v>528</v>
      </c>
      <c r="DA2930" s="212" t="s">
        <v>529</v>
      </c>
      <c r="DB2930" s="44" t="s">
        <v>641</v>
      </c>
      <c r="DC2930" s="44" t="s">
        <v>1326</v>
      </c>
      <c r="DD2930" s="44" t="s">
        <v>532</v>
      </c>
    </row>
    <row r="2931" spans="83:108">
      <c r="CE2931" s="212"/>
      <c r="CF2931" s="213">
        <f>IF(ISNUMBER(SEARCH($H$2,$CG$3:$CG$3334)),MAX($CF$2:CF2930)+1,0)</f>
        <v>2929</v>
      </c>
      <c r="CG2931" s="220" t="s">
        <v>31379</v>
      </c>
      <c r="CH2931" s="212"/>
      <c r="CI2931" s="212"/>
      <c r="CJ2931" s="213" t="str">
        <f>IFERROR(VLOOKUP(ROWS($CJ$3:CJ2931),CF2931:CG6262,2,0),"")</f>
        <v>TERB FLO_02929</v>
      </c>
      <c r="CK2931" s="212" t="s">
        <v>31380</v>
      </c>
      <c r="CL2931" s="212" t="s">
        <v>31381</v>
      </c>
      <c r="CM2931" s="78">
        <v>44561</v>
      </c>
      <c r="CN2931" s="212" t="s">
        <v>31382</v>
      </c>
      <c r="CO2931" s="212" t="s">
        <v>31383</v>
      </c>
      <c r="CP2931" s="212" t="s">
        <v>31384</v>
      </c>
      <c r="CQ2931" s="212" t="s">
        <v>31385</v>
      </c>
      <c r="CR2931" s="212" t="s">
        <v>31386</v>
      </c>
      <c r="CS2931" s="44">
        <v>2929</v>
      </c>
      <c r="CT2931" s="44" t="s">
        <v>31387</v>
      </c>
      <c r="CU2931" s="214">
        <v>9195</v>
      </c>
      <c r="CV2931" s="212" t="s">
        <v>31388</v>
      </c>
      <c r="CW2931" s="212" t="s">
        <v>5550</v>
      </c>
      <c r="CX2931" s="44" t="s">
        <v>963</v>
      </c>
      <c r="CY2931" s="78">
        <v>44561</v>
      </c>
      <c r="CZ2931" s="215" t="s">
        <v>763</v>
      </c>
      <c r="DA2931" s="212" t="s">
        <v>737</v>
      </c>
      <c r="DB2931" s="44" t="s">
        <v>655</v>
      </c>
      <c r="DC2931" s="44" t="s">
        <v>31389</v>
      </c>
      <c r="DD2931" s="44" t="s">
        <v>532</v>
      </c>
    </row>
    <row r="2932" spans="83:108">
      <c r="CE2932" s="212"/>
      <c r="CF2932" s="213">
        <f>IF(ISNUMBER(SEARCH($H$2,$CG$3:$CG$3334)),MAX($CF$2:CF2931)+1,0)</f>
        <v>2930</v>
      </c>
      <c r="CG2932" s="220" t="s">
        <v>31390</v>
      </c>
      <c r="CH2932" s="212"/>
      <c r="CI2932" s="212"/>
      <c r="CJ2932" s="213" t="str">
        <f>IFERROR(VLOOKUP(ROWS($CJ$3:CJ2932),CF2932:CG6263,2,0),"")</f>
        <v>TERB TZ_02930</v>
      </c>
      <c r="CK2932" s="212" t="s">
        <v>31391</v>
      </c>
      <c r="CL2932" s="212" t="s">
        <v>31392</v>
      </c>
      <c r="CM2932" s="78">
        <v>44561</v>
      </c>
      <c r="CN2932" s="212" t="s">
        <v>31393</v>
      </c>
      <c r="CO2932" s="212" t="s">
        <v>31394</v>
      </c>
      <c r="CP2932" s="212" t="s">
        <v>31395</v>
      </c>
      <c r="CQ2932" s="212" t="s">
        <v>31396</v>
      </c>
      <c r="CR2932" s="212" t="s">
        <v>31397</v>
      </c>
      <c r="CS2932" s="44">
        <v>2930</v>
      </c>
      <c r="CT2932" s="44" t="s">
        <v>31398</v>
      </c>
      <c r="CU2932" s="214">
        <v>9447</v>
      </c>
      <c r="CV2932" s="212" t="s">
        <v>31399</v>
      </c>
      <c r="CW2932" s="212" t="s">
        <v>5550</v>
      </c>
      <c r="CX2932" s="44" t="s">
        <v>2141</v>
      </c>
      <c r="CY2932" s="78">
        <v>44561</v>
      </c>
      <c r="CZ2932" s="215" t="s">
        <v>763</v>
      </c>
      <c r="DA2932" s="212" t="s">
        <v>737</v>
      </c>
      <c r="DB2932" s="44" t="s">
        <v>655</v>
      </c>
      <c r="DC2932" s="44" t="s">
        <v>31400</v>
      </c>
      <c r="DD2932" s="44" t="s">
        <v>532</v>
      </c>
    </row>
    <row r="2933" spans="83:108">
      <c r="CE2933" s="212"/>
      <c r="CF2933" s="213">
        <f>IF(ISNUMBER(SEARCH($H$2,$CG$3:$CG$3334)),MAX($CF$2:CF2932)+1,0)</f>
        <v>2931</v>
      </c>
      <c r="CG2933" s="220" t="s">
        <v>31401</v>
      </c>
      <c r="CH2933" s="212"/>
      <c r="CI2933" s="212"/>
      <c r="CJ2933" s="213" t="str">
        <f>IFERROR(VLOOKUP(ROWS($CJ$3:CJ2933),CF2933:CG6264,2,0),"")</f>
        <v>TERB TZ_02931</v>
      </c>
      <c r="CK2933" s="212" t="s">
        <v>31402</v>
      </c>
      <c r="CL2933" s="212" t="s">
        <v>31403</v>
      </c>
      <c r="CM2933" s="78">
        <v>44561</v>
      </c>
      <c r="CN2933" s="212" t="s">
        <v>31404</v>
      </c>
      <c r="CO2933" s="212" t="s">
        <v>31405</v>
      </c>
      <c r="CP2933" s="212" t="s">
        <v>31406</v>
      </c>
      <c r="CQ2933" s="212" t="s">
        <v>31407</v>
      </c>
      <c r="CR2933" s="212" t="s">
        <v>31408</v>
      </c>
      <c r="CS2933" s="44">
        <v>2931</v>
      </c>
      <c r="CT2933" s="44" t="s">
        <v>31409</v>
      </c>
      <c r="CU2933" s="214">
        <v>9447</v>
      </c>
      <c r="CV2933" s="212" t="s">
        <v>31399</v>
      </c>
      <c r="CW2933" s="212" t="s">
        <v>5550</v>
      </c>
      <c r="CX2933" s="44" t="s">
        <v>2141</v>
      </c>
      <c r="CY2933" s="78">
        <v>44561</v>
      </c>
      <c r="CZ2933" s="215" t="s">
        <v>763</v>
      </c>
      <c r="DA2933" s="212" t="s">
        <v>737</v>
      </c>
      <c r="DB2933" s="44" t="s">
        <v>655</v>
      </c>
      <c r="DC2933" s="44" t="s">
        <v>31400</v>
      </c>
      <c r="DD2933" s="44" t="s">
        <v>532</v>
      </c>
    </row>
    <row r="2934" spans="83:108">
      <c r="CE2934" s="212"/>
      <c r="CF2934" s="213">
        <f>IF(ISNUMBER(SEARCH($H$2,$CG$3:$CG$3334)),MAX($CF$2:CF2933)+1,0)</f>
        <v>2932</v>
      </c>
      <c r="CG2934" s="220" t="s">
        <v>31410</v>
      </c>
      <c r="CH2934" s="212"/>
      <c r="CI2934" s="212"/>
      <c r="CJ2934" s="213" t="str">
        <f>IFERROR(VLOOKUP(ROWS($CJ$3:CJ2934),CF2934:CG6265,2,0),"")</f>
        <v>TERDIM_02932</v>
      </c>
      <c r="CK2934" s="212" t="s">
        <v>31411</v>
      </c>
      <c r="CL2934" s="212" t="s">
        <v>31412</v>
      </c>
      <c r="CM2934" s="78">
        <v>44561</v>
      </c>
      <c r="CN2934" s="212" t="s">
        <v>31413</v>
      </c>
      <c r="CO2934" s="212" t="s">
        <v>31414</v>
      </c>
      <c r="CP2934" s="212" t="s">
        <v>31415</v>
      </c>
      <c r="CQ2934" s="212" t="s">
        <v>31416</v>
      </c>
      <c r="CR2934" s="212" t="s">
        <v>31417</v>
      </c>
      <c r="CS2934" s="44">
        <v>2932</v>
      </c>
      <c r="CT2934" s="44" t="s">
        <v>31418</v>
      </c>
      <c r="CU2934" s="214">
        <v>10474</v>
      </c>
      <c r="CV2934" s="212" t="s">
        <v>31419</v>
      </c>
      <c r="CW2934" s="212" t="s">
        <v>1618</v>
      </c>
      <c r="CX2934" s="44" t="s">
        <v>1059</v>
      </c>
      <c r="CY2934" s="78">
        <v>44561</v>
      </c>
      <c r="CZ2934" s="215" t="s">
        <v>576</v>
      </c>
      <c r="DA2934" s="212" t="s">
        <v>737</v>
      </c>
      <c r="DB2934" s="44" t="s">
        <v>655</v>
      </c>
      <c r="DC2934" s="44" t="s">
        <v>6992</v>
      </c>
      <c r="DD2934" s="44" t="s">
        <v>563</v>
      </c>
    </row>
    <row r="2935" spans="83:108">
      <c r="CE2935" s="212"/>
      <c r="CF2935" s="213">
        <f>IF(ISNUMBER(SEARCH($H$2,$CG$3:$CG$3334)),MAX($CF$2:CF2934)+1,0)</f>
        <v>2933</v>
      </c>
      <c r="CG2935" s="220" t="s">
        <v>31420</v>
      </c>
      <c r="CH2935" s="212"/>
      <c r="CI2935" s="212"/>
      <c r="CJ2935" s="213" t="str">
        <f>IFERROR(VLOOKUP(ROWS($CJ$3:CJ2935),CF2935:CG6266,2,0),"")</f>
        <v>TERIAL 22_02933</v>
      </c>
      <c r="CK2935" s="212" t="s">
        <v>31421</v>
      </c>
      <c r="CL2935" s="212" t="s">
        <v>31422</v>
      </c>
      <c r="CM2935" s="78">
        <v>43131</v>
      </c>
      <c r="CN2935" s="212" t="s">
        <v>31423</v>
      </c>
      <c r="CO2935" s="212" t="s">
        <v>31424</v>
      </c>
      <c r="CP2935" s="212" t="s">
        <v>31425</v>
      </c>
      <c r="CQ2935" s="212" t="s">
        <v>31426</v>
      </c>
      <c r="CR2935" s="212" t="s">
        <v>31427</v>
      </c>
      <c r="CS2935" s="44">
        <v>2933</v>
      </c>
      <c r="CT2935" s="44" t="s">
        <v>31428</v>
      </c>
      <c r="CU2935" s="214">
        <v>11244</v>
      </c>
      <c r="CV2935" s="212" t="s">
        <v>31429</v>
      </c>
      <c r="CW2935" s="212" t="s">
        <v>6959</v>
      </c>
      <c r="CX2935" s="44" t="s">
        <v>1943</v>
      </c>
      <c r="CY2935" s="78">
        <v>43131</v>
      </c>
      <c r="CZ2935" s="215" t="s">
        <v>763</v>
      </c>
      <c r="DA2935" s="212" t="s">
        <v>529</v>
      </c>
      <c r="DB2935" s="44" t="s">
        <v>530</v>
      </c>
      <c r="DC2935" s="44" t="s">
        <v>7112</v>
      </c>
      <c r="DD2935" s="44" t="s">
        <v>563</v>
      </c>
    </row>
    <row r="2936" spans="83:108">
      <c r="CE2936" s="212"/>
      <c r="CF2936" s="213">
        <f>IF(ISNUMBER(SEARCH($H$2,$CG$3:$CG$3334)),MAX($CF$2:CF2935)+1,0)</f>
        <v>2934</v>
      </c>
      <c r="CG2936" s="220" t="s">
        <v>31430</v>
      </c>
      <c r="CH2936" s="212"/>
      <c r="CI2936" s="212"/>
      <c r="CJ2936" s="213" t="str">
        <f>IFERROR(VLOOKUP(ROWS($CJ$3:CJ2936),CF2936:CG6267,2,0),"")</f>
        <v>TERIAL 40 L_02934</v>
      </c>
      <c r="CK2936" s="212" t="s">
        <v>31431</v>
      </c>
      <c r="CL2936" s="212" t="s">
        <v>31432</v>
      </c>
      <c r="CM2936" s="78">
        <v>43131</v>
      </c>
      <c r="CN2936" s="212" t="s">
        <v>31433</v>
      </c>
      <c r="CO2936" s="212" t="s">
        <v>31434</v>
      </c>
      <c r="CP2936" s="212" t="s">
        <v>31435</v>
      </c>
      <c r="CQ2936" s="212" t="s">
        <v>31436</v>
      </c>
      <c r="CR2936" s="212" t="s">
        <v>31437</v>
      </c>
      <c r="CS2936" s="44">
        <v>2934</v>
      </c>
      <c r="CT2936" s="44" t="s">
        <v>31438</v>
      </c>
      <c r="CU2936" s="214">
        <v>3864</v>
      </c>
      <c r="CV2936" s="212" t="s">
        <v>31439</v>
      </c>
      <c r="CW2936" s="212" t="s">
        <v>1942</v>
      </c>
      <c r="CX2936" s="44" t="s">
        <v>1943</v>
      </c>
      <c r="CY2936" s="78">
        <v>43131</v>
      </c>
      <c r="CZ2936" s="215" t="s">
        <v>576</v>
      </c>
      <c r="DA2936" s="212" t="s">
        <v>529</v>
      </c>
      <c r="DB2936" s="44" t="s">
        <v>530</v>
      </c>
      <c r="DC2936" s="44" t="s">
        <v>1944</v>
      </c>
      <c r="DD2936" s="44" t="s">
        <v>532</v>
      </c>
    </row>
    <row r="2937" spans="83:108">
      <c r="CE2937" s="212"/>
      <c r="CF2937" s="213">
        <f>IF(ISNUMBER(SEARCH($H$2,$CG$3:$CG$3334)),MAX($CF$2:CF2936)+1,0)</f>
        <v>2935</v>
      </c>
      <c r="CG2937" s="220" t="s">
        <v>31440</v>
      </c>
      <c r="CH2937" s="212"/>
      <c r="CI2937" s="212"/>
      <c r="CJ2937" s="213" t="str">
        <f>IFERROR(VLOOKUP(ROWS($CJ$3:CJ2937),CF2937:CG6268,2,0),"")</f>
        <v>TERIAL 75 WG_02935</v>
      </c>
      <c r="CK2937" s="212" t="s">
        <v>31441</v>
      </c>
      <c r="CL2937" s="212" t="s">
        <v>31442</v>
      </c>
      <c r="CM2937" s="78">
        <v>43131</v>
      </c>
      <c r="CN2937" s="212" t="s">
        <v>31443</v>
      </c>
      <c r="CO2937" s="212" t="s">
        <v>31444</v>
      </c>
      <c r="CP2937" s="212" t="s">
        <v>31445</v>
      </c>
      <c r="CQ2937" s="212" t="s">
        <v>31446</v>
      </c>
      <c r="CR2937" s="212" t="s">
        <v>31447</v>
      </c>
      <c r="CS2937" s="44">
        <v>2935</v>
      </c>
      <c r="CT2937" s="44" t="s">
        <v>31448</v>
      </c>
      <c r="CU2937" s="214">
        <v>10540</v>
      </c>
      <c r="CV2937" s="212" t="s">
        <v>31449</v>
      </c>
      <c r="CW2937" s="212" t="s">
        <v>1942</v>
      </c>
      <c r="CX2937" s="44" t="s">
        <v>1943</v>
      </c>
      <c r="CY2937" s="78">
        <v>43131</v>
      </c>
      <c r="CZ2937" s="215" t="s">
        <v>576</v>
      </c>
      <c r="DA2937" s="212" t="s">
        <v>529</v>
      </c>
      <c r="DB2937" s="44" t="s">
        <v>641</v>
      </c>
      <c r="DC2937" s="44" t="s">
        <v>2838</v>
      </c>
      <c r="DD2937" s="44" t="s">
        <v>532</v>
      </c>
    </row>
    <row r="2938" spans="83:108">
      <c r="CE2938" s="212"/>
      <c r="CF2938" s="213">
        <f>IF(ISNUMBER(SEARCH($H$2,$CG$3:$CG$3334)),MAX($CF$2:CF2937)+1,0)</f>
        <v>2936</v>
      </c>
      <c r="CG2938" s="220" t="s">
        <v>31450</v>
      </c>
      <c r="CH2938" s="212"/>
      <c r="CI2938" s="212"/>
      <c r="CJ2938" s="213" t="str">
        <f>IFERROR(VLOOKUP(ROWS($CJ$3:CJ2938),CF2938:CG6269,2,0),"")</f>
        <v>TERMINAL_02936</v>
      </c>
      <c r="CK2938" s="212" t="s">
        <v>31451</v>
      </c>
      <c r="CL2938" s="212" t="s">
        <v>31452</v>
      </c>
      <c r="CM2938" s="78">
        <v>44561</v>
      </c>
      <c r="CN2938" s="212" t="s">
        <v>31453</v>
      </c>
      <c r="CO2938" s="212" t="s">
        <v>31454</v>
      </c>
      <c r="CP2938" s="212" t="s">
        <v>31455</v>
      </c>
      <c r="CQ2938" s="212" t="s">
        <v>31456</v>
      </c>
      <c r="CR2938" s="212" t="s">
        <v>31457</v>
      </c>
      <c r="CS2938" s="44">
        <v>2936</v>
      </c>
      <c r="CT2938" s="44" t="s">
        <v>31458</v>
      </c>
      <c r="CU2938" s="214">
        <v>12554</v>
      </c>
      <c r="CV2938" s="212" t="s">
        <v>31459</v>
      </c>
      <c r="CW2938" s="212" t="s">
        <v>1605</v>
      </c>
      <c r="CX2938" s="44" t="s">
        <v>3072</v>
      </c>
      <c r="CY2938" s="78">
        <v>44561</v>
      </c>
      <c r="CZ2938" s="215" t="s">
        <v>763</v>
      </c>
      <c r="DA2938" s="212" t="s">
        <v>737</v>
      </c>
      <c r="DB2938" s="44" t="s">
        <v>530</v>
      </c>
      <c r="DC2938" s="44" t="s">
        <v>13970</v>
      </c>
      <c r="DD2938" s="44" t="s">
        <v>532</v>
      </c>
    </row>
    <row r="2939" spans="83:108">
      <c r="CE2939" s="212"/>
      <c r="CF2939" s="213">
        <f>IF(ISNUMBER(SEARCH($H$2,$CG$3:$CG$3334)),MAX($CF$2:CF2938)+1,0)</f>
        <v>2937</v>
      </c>
      <c r="CG2939" s="220" t="s">
        <v>31460</v>
      </c>
      <c r="CH2939" s="212"/>
      <c r="CI2939" s="212"/>
      <c r="CJ2939" s="213" t="str">
        <f>IFERROR(VLOOKUP(ROWS($CJ$3:CJ2939),CF2939:CG6270,2,0),"")</f>
        <v>TERMINUS SC_02937</v>
      </c>
      <c r="CK2939" s="212" t="s">
        <v>31461</v>
      </c>
      <c r="CL2939" s="212" t="s">
        <v>31462</v>
      </c>
      <c r="CM2939" s="78">
        <v>43524</v>
      </c>
      <c r="CN2939" s="212" t="s">
        <v>31463</v>
      </c>
      <c r="CO2939" s="212" t="s">
        <v>31464</v>
      </c>
      <c r="CP2939" s="212" t="s">
        <v>31465</v>
      </c>
      <c r="CQ2939" s="212" t="s">
        <v>31466</v>
      </c>
      <c r="CR2939" s="212" t="s">
        <v>31467</v>
      </c>
      <c r="CS2939" s="44">
        <v>2937</v>
      </c>
      <c r="CT2939" s="44" t="s">
        <v>31468</v>
      </c>
      <c r="CU2939" s="214">
        <v>15625</v>
      </c>
      <c r="CV2939" s="212" t="s">
        <v>31469</v>
      </c>
      <c r="CW2939" s="212" t="s">
        <v>1702</v>
      </c>
      <c r="CX2939" s="44" t="s">
        <v>1831</v>
      </c>
      <c r="CY2939" s="78">
        <v>43524</v>
      </c>
      <c r="CZ2939" s="215" t="s">
        <v>763</v>
      </c>
      <c r="DA2939" s="212" t="s">
        <v>512</v>
      </c>
      <c r="DB2939" s="44" t="s">
        <v>655</v>
      </c>
      <c r="DC2939" s="44" t="s">
        <v>30935</v>
      </c>
      <c r="DD2939" s="44" t="s">
        <v>563</v>
      </c>
    </row>
    <row r="2940" spans="83:108">
      <c r="CE2940" s="212"/>
      <c r="CF2940" s="213">
        <f>IF(ISNUMBER(SEARCH($H$2,$CG$3:$CG$3334)),MAX($CF$2:CF2939)+1,0)</f>
        <v>2938</v>
      </c>
      <c r="CG2940" s="220" t="s">
        <v>31470</v>
      </c>
      <c r="CH2940" s="212"/>
      <c r="CI2940" s="212"/>
      <c r="CJ2940" s="213" t="str">
        <f>IFERROR(VLOOKUP(ROWS($CJ$3:CJ2940),CF2940:CG6271,2,0),"")</f>
        <v>TERRAZOLE 25% EC_02938</v>
      </c>
      <c r="CK2940" s="212" t="s">
        <v>31471</v>
      </c>
      <c r="CL2940" s="212" t="s">
        <v>31472</v>
      </c>
      <c r="CM2940" s="78">
        <v>44347</v>
      </c>
      <c r="CN2940" s="212" t="s">
        <v>31473</v>
      </c>
      <c r="CO2940" s="212" t="s">
        <v>31474</v>
      </c>
      <c r="CP2940" s="212" t="s">
        <v>31475</v>
      </c>
      <c r="CQ2940" s="212" t="s">
        <v>31476</v>
      </c>
      <c r="CR2940" s="212" t="s">
        <v>31477</v>
      </c>
      <c r="CS2940" s="44">
        <v>2938</v>
      </c>
      <c r="CT2940" s="44" t="s">
        <v>31478</v>
      </c>
      <c r="CU2940" s="214">
        <v>5708</v>
      </c>
      <c r="CV2940" s="212" t="s">
        <v>31479</v>
      </c>
      <c r="CW2940" s="212" t="s">
        <v>31480</v>
      </c>
      <c r="CX2940" s="44" t="s">
        <v>762</v>
      </c>
      <c r="CY2940" s="78">
        <v>44347</v>
      </c>
      <c r="CZ2940" s="215" t="s">
        <v>576</v>
      </c>
      <c r="DA2940" s="212" t="s">
        <v>512</v>
      </c>
      <c r="DB2940" s="44" t="s">
        <v>530</v>
      </c>
      <c r="DC2940" s="44" t="s">
        <v>750</v>
      </c>
      <c r="DD2940" s="44" t="s">
        <v>532</v>
      </c>
    </row>
    <row r="2941" spans="83:108">
      <c r="CE2941" s="212"/>
      <c r="CF2941" s="213">
        <f>IF(ISNUMBER(SEARCH($H$2,$CG$3:$CG$3334)),MAX($CF$2:CF2940)+1,0)</f>
        <v>2939</v>
      </c>
      <c r="CG2941" s="220" t="s">
        <v>31481</v>
      </c>
      <c r="CH2941" s="212"/>
      <c r="CI2941" s="212"/>
      <c r="CJ2941" s="213" t="str">
        <f>IFERROR(VLOOKUP(ROWS($CJ$3:CJ2941),CF2941:CG6272,2,0),"")</f>
        <v>TERRAZOLE 35% WP_02939</v>
      </c>
      <c r="CK2941" s="212" t="s">
        <v>31482</v>
      </c>
      <c r="CL2941" s="212" t="s">
        <v>31483</v>
      </c>
      <c r="CM2941" s="78">
        <v>44347</v>
      </c>
      <c r="CN2941" s="212" t="s">
        <v>31484</v>
      </c>
      <c r="CO2941" s="212" t="s">
        <v>31485</v>
      </c>
      <c r="CP2941" s="212" t="s">
        <v>31486</v>
      </c>
      <c r="CQ2941" s="212" t="s">
        <v>31487</v>
      </c>
      <c r="CR2941" s="212" t="s">
        <v>31488</v>
      </c>
      <c r="CS2941" s="44">
        <v>2939</v>
      </c>
      <c r="CT2941" s="44" t="s">
        <v>31489</v>
      </c>
      <c r="CU2941" s="214">
        <v>5765</v>
      </c>
      <c r="CV2941" s="212" t="s">
        <v>31490</v>
      </c>
      <c r="CW2941" s="212" t="s">
        <v>31480</v>
      </c>
      <c r="CX2941" s="44" t="s">
        <v>762</v>
      </c>
      <c r="CY2941" s="78">
        <v>44347</v>
      </c>
      <c r="CZ2941" s="215" t="s">
        <v>1313</v>
      </c>
      <c r="DA2941" s="212" t="s">
        <v>512</v>
      </c>
      <c r="DB2941" s="44" t="s">
        <v>802</v>
      </c>
      <c r="DC2941" s="44" t="s">
        <v>2047</v>
      </c>
      <c r="DD2941" s="44" t="s">
        <v>532</v>
      </c>
    </row>
    <row r="2942" spans="83:108">
      <c r="CE2942" s="212"/>
      <c r="CF2942" s="213">
        <f>IF(ISNUMBER(SEARCH($H$2,$CG$3:$CG$3334)),MAX($CF$2:CF2941)+1,0)</f>
        <v>2940</v>
      </c>
      <c r="CG2942" s="220" t="s">
        <v>31491</v>
      </c>
      <c r="CH2942" s="212"/>
      <c r="CI2942" s="212"/>
      <c r="CJ2942" s="213" t="str">
        <f>IFERROR(VLOOKUP(ROWS($CJ$3:CJ2942),CF2942:CG6273,2,0),"")</f>
        <v>TETRACAP 80 DG_02940</v>
      </c>
      <c r="CK2942" s="212" t="s">
        <v>31492</v>
      </c>
      <c r="CL2942" s="212" t="s">
        <v>31493</v>
      </c>
      <c r="CM2942" s="78">
        <v>43312</v>
      </c>
      <c r="CN2942" s="212" t="s">
        <v>31494</v>
      </c>
      <c r="CO2942" s="212" t="s">
        <v>31495</v>
      </c>
      <c r="CP2942" s="212" t="s">
        <v>31496</v>
      </c>
      <c r="CQ2942" s="212" t="s">
        <v>31497</v>
      </c>
      <c r="CR2942" s="212" t="s">
        <v>31498</v>
      </c>
      <c r="CS2942" s="44">
        <v>2940</v>
      </c>
      <c r="CT2942" s="44" t="s">
        <v>31499</v>
      </c>
      <c r="CU2942" s="214">
        <v>11802</v>
      </c>
      <c r="CV2942" s="212" t="s">
        <v>31500</v>
      </c>
      <c r="CW2942" s="212" t="s">
        <v>3329</v>
      </c>
      <c r="CX2942" s="44" t="s">
        <v>1703</v>
      </c>
      <c r="CY2942" s="78">
        <v>43312</v>
      </c>
      <c r="CZ2942" s="215" t="s">
        <v>576</v>
      </c>
      <c r="DA2942" s="212" t="s">
        <v>512</v>
      </c>
      <c r="DB2942" s="44" t="s">
        <v>641</v>
      </c>
      <c r="DC2942" s="44" t="s">
        <v>986</v>
      </c>
      <c r="DD2942" s="44" t="s">
        <v>563</v>
      </c>
    </row>
    <row r="2943" spans="83:108">
      <c r="CE2943" s="212"/>
      <c r="CF2943" s="213">
        <f>IF(ISNUMBER(SEARCH($H$2,$CG$3:$CG$3334)),MAX($CF$2:CF2942)+1,0)</f>
        <v>2941</v>
      </c>
      <c r="CG2943" s="220" t="s">
        <v>31501</v>
      </c>
      <c r="CH2943" s="212"/>
      <c r="CI2943" s="212"/>
      <c r="CJ2943" s="213" t="str">
        <f>IFERROR(VLOOKUP(ROWS($CJ$3:CJ2943),CF2943:CG6274,2,0),"")</f>
        <v>TETRAMARK COMBI_02941</v>
      </c>
      <c r="CK2943" s="212" t="s">
        <v>31502</v>
      </c>
      <c r="CL2943" s="212" t="s">
        <v>31503</v>
      </c>
      <c r="CM2943" s="78">
        <v>44561</v>
      </c>
      <c r="CN2943" s="212" t="s">
        <v>31504</v>
      </c>
      <c r="CO2943" s="212" t="s">
        <v>31505</v>
      </c>
      <c r="CP2943" s="212" t="s">
        <v>31506</v>
      </c>
      <c r="CQ2943" s="212" t="s">
        <v>31507</v>
      </c>
      <c r="CR2943" s="212" t="s">
        <v>31508</v>
      </c>
      <c r="CS2943" s="44">
        <v>2941</v>
      </c>
      <c r="CT2943" s="44" t="s">
        <v>31509</v>
      </c>
      <c r="CU2943" s="214">
        <v>8803</v>
      </c>
      <c r="CV2943" s="212" t="s">
        <v>31510</v>
      </c>
      <c r="CW2943" s="212" t="s">
        <v>7379</v>
      </c>
      <c r="CX2943" s="44" t="s">
        <v>1072</v>
      </c>
      <c r="CY2943" s="78">
        <v>44561</v>
      </c>
      <c r="CZ2943" s="215" t="s">
        <v>640</v>
      </c>
      <c r="DA2943" s="212" t="s">
        <v>512</v>
      </c>
      <c r="DB2943" s="44" t="s">
        <v>802</v>
      </c>
      <c r="DC2943" s="44" t="s">
        <v>7380</v>
      </c>
      <c r="DD2943" s="44" t="s">
        <v>532</v>
      </c>
    </row>
    <row r="2944" spans="83:108">
      <c r="CE2944" s="212"/>
      <c r="CF2944" s="213">
        <f>IF(ISNUMBER(SEARCH($H$2,$CG$3:$CG$3334)),MAX($CF$2:CF2943)+1,0)</f>
        <v>2942</v>
      </c>
      <c r="CG2944" s="220" t="s">
        <v>31511</v>
      </c>
      <c r="CH2944" s="212"/>
      <c r="CI2944" s="212"/>
      <c r="CJ2944" s="213" t="str">
        <f>IFERROR(VLOOKUP(ROWS($CJ$3:CJ2944),CF2944:CG6275,2,0),"")</f>
        <v>TETRARAM_02942</v>
      </c>
      <c r="CK2944" s="212" t="s">
        <v>31512</v>
      </c>
      <c r="CL2944" s="212" t="s">
        <v>31513</v>
      </c>
      <c r="CM2944" s="78">
        <v>43131</v>
      </c>
      <c r="CN2944" s="212" t="s">
        <v>31514</v>
      </c>
      <c r="CO2944" s="212" t="s">
        <v>31515</v>
      </c>
      <c r="CP2944" s="212" t="s">
        <v>31516</v>
      </c>
      <c r="CQ2944" s="212" t="s">
        <v>31517</v>
      </c>
      <c r="CR2944" s="212" t="s">
        <v>31518</v>
      </c>
      <c r="CS2944" s="44">
        <v>2942</v>
      </c>
      <c r="CT2944" s="44" t="s">
        <v>31519</v>
      </c>
      <c r="CU2944" s="214">
        <v>1995</v>
      </c>
      <c r="CV2944" s="212" t="s">
        <v>31520</v>
      </c>
      <c r="CW2944" s="212" t="s">
        <v>1593</v>
      </c>
      <c r="CX2944" s="44" t="s">
        <v>2490</v>
      </c>
      <c r="CY2944" s="78">
        <v>43131</v>
      </c>
      <c r="CZ2944" s="215" t="s">
        <v>576</v>
      </c>
      <c r="DA2944" s="212" t="s">
        <v>512</v>
      </c>
      <c r="DB2944" s="44" t="s">
        <v>802</v>
      </c>
      <c r="DC2944" s="44" t="s">
        <v>1326</v>
      </c>
      <c r="DD2944" s="44" t="s">
        <v>532</v>
      </c>
    </row>
    <row r="2945" spans="83:108">
      <c r="CE2945" s="212"/>
      <c r="CF2945" s="213">
        <f>IF(ISNUMBER(SEARCH($H$2,$CG$3:$CG$3334)),MAX($CF$2:CF2944)+1,0)</f>
        <v>2943</v>
      </c>
      <c r="CG2945" s="220" t="s">
        <v>31521</v>
      </c>
      <c r="CH2945" s="212"/>
      <c r="CI2945" s="212"/>
      <c r="CJ2945" s="213" t="str">
        <f>IFERROR(VLOOKUP(ROWS($CJ$3:CJ2945),CF2945:CG6276,2,0),"")</f>
        <v>TETRASOL 80_02943</v>
      </c>
      <c r="CK2945" s="212" t="s">
        <v>31522</v>
      </c>
      <c r="CL2945" s="212" t="s">
        <v>31523</v>
      </c>
      <c r="CM2945" s="78">
        <v>43220</v>
      </c>
      <c r="CN2945" s="212" t="s">
        <v>31524</v>
      </c>
      <c r="CO2945" s="212" t="s">
        <v>31525</v>
      </c>
      <c r="CP2945" s="212" t="s">
        <v>31526</v>
      </c>
      <c r="CQ2945" s="212" t="s">
        <v>31527</v>
      </c>
      <c r="CR2945" s="212" t="s">
        <v>31528</v>
      </c>
      <c r="CS2945" s="44">
        <v>2943</v>
      </c>
      <c r="CT2945" s="44" t="s">
        <v>31529</v>
      </c>
      <c r="CU2945" s="214">
        <v>4190</v>
      </c>
      <c r="CV2945" s="212" t="s">
        <v>31530</v>
      </c>
      <c r="CW2945" s="212" t="s">
        <v>13024</v>
      </c>
      <c r="CX2945" s="44" t="s">
        <v>998</v>
      </c>
      <c r="CY2945" s="78">
        <v>43220</v>
      </c>
      <c r="CZ2945" s="215" t="s">
        <v>576</v>
      </c>
      <c r="DA2945" s="212" t="s">
        <v>512</v>
      </c>
      <c r="DB2945" s="44" t="s">
        <v>641</v>
      </c>
      <c r="DC2945" s="44" t="s">
        <v>986</v>
      </c>
      <c r="DD2945" s="44" t="s">
        <v>563</v>
      </c>
    </row>
    <row r="2946" spans="83:108">
      <c r="CE2946" s="212"/>
      <c r="CF2946" s="213">
        <f>IF(ISNUMBER(SEARCH($H$2,$CG$3:$CG$3334)),MAX($CF$2:CF2945)+1,0)</f>
        <v>2944</v>
      </c>
      <c r="CG2946" s="220" t="s">
        <v>31531</v>
      </c>
      <c r="CH2946" s="212"/>
      <c r="CI2946" s="212"/>
      <c r="CJ2946" s="213" t="str">
        <f>IFERROR(VLOOKUP(ROWS($CJ$3:CJ2946),CF2946:CG6277,2,0),"")</f>
        <v>TETRASOL LIQUIDO_02944</v>
      </c>
      <c r="CK2946" s="212" t="s">
        <v>31532</v>
      </c>
      <c r="CL2946" s="212" t="s">
        <v>31533</v>
      </c>
      <c r="CM2946" s="78">
        <v>43220</v>
      </c>
      <c r="CN2946" s="212" t="s">
        <v>31534</v>
      </c>
      <c r="CO2946" s="212" t="s">
        <v>31535</v>
      </c>
      <c r="CP2946" s="212" t="s">
        <v>31536</v>
      </c>
      <c r="CQ2946" s="212" t="s">
        <v>31537</v>
      </c>
      <c r="CR2946" s="212" t="s">
        <v>31538</v>
      </c>
      <c r="CS2946" s="44">
        <v>2944</v>
      </c>
      <c r="CT2946" s="44" t="s">
        <v>31539</v>
      </c>
      <c r="CU2946" s="214">
        <v>7370</v>
      </c>
      <c r="CV2946" s="212" t="s">
        <v>31540</v>
      </c>
      <c r="CW2946" s="212" t="s">
        <v>13024</v>
      </c>
      <c r="CX2946" s="44" t="s">
        <v>998</v>
      </c>
      <c r="CY2946" s="78">
        <v>43220</v>
      </c>
      <c r="CZ2946" s="215" t="s">
        <v>576</v>
      </c>
      <c r="DA2946" s="212" t="s">
        <v>512</v>
      </c>
      <c r="DB2946" s="44" t="s">
        <v>655</v>
      </c>
      <c r="DC2946" s="44" t="s">
        <v>1000</v>
      </c>
      <c r="DD2946" s="44" t="s">
        <v>563</v>
      </c>
    </row>
    <row r="2947" spans="83:108">
      <c r="CE2947" s="212"/>
      <c r="CF2947" s="213">
        <f>IF(ISNUMBER(SEARCH($H$2,$CG$3:$CG$3334)),MAX($CF$2:CF2946)+1,0)</f>
        <v>2945</v>
      </c>
      <c r="CG2947" s="220" t="s">
        <v>31541</v>
      </c>
      <c r="CH2947" s="212"/>
      <c r="CI2947" s="212"/>
      <c r="CJ2947" s="213" t="str">
        <f>IFERROR(VLOOKUP(ROWS($CJ$3:CJ2947),CF2947:CG6278,2,0),"")</f>
        <v>TETROSSIL_02945</v>
      </c>
      <c r="CK2947" s="212" t="s">
        <v>31542</v>
      </c>
      <c r="CL2947" s="212" t="s">
        <v>31543</v>
      </c>
      <c r="CM2947" s="78">
        <v>43131</v>
      </c>
      <c r="CN2947" s="212" t="s">
        <v>31544</v>
      </c>
      <c r="CO2947" s="212" t="s">
        <v>31545</v>
      </c>
      <c r="CP2947" s="212" t="s">
        <v>31546</v>
      </c>
      <c r="CQ2947" s="212" t="s">
        <v>31547</v>
      </c>
      <c r="CR2947" s="212" t="s">
        <v>31548</v>
      </c>
      <c r="CS2947" s="44">
        <v>2945</v>
      </c>
      <c r="CT2947" s="44" t="s">
        <v>31549</v>
      </c>
      <c r="CU2947" s="214">
        <v>2896</v>
      </c>
      <c r="CV2947" s="212" t="s">
        <v>31550</v>
      </c>
      <c r="CW2947" s="212" t="s">
        <v>1593</v>
      </c>
      <c r="CX2947" s="44" t="s">
        <v>7597</v>
      </c>
      <c r="CY2947" s="78">
        <v>43131</v>
      </c>
      <c r="CZ2947" s="215" t="s">
        <v>576</v>
      </c>
      <c r="DA2947" s="212" t="s">
        <v>512</v>
      </c>
      <c r="DB2947" s="44" t="s">
        <v>802</v>
      </c>
      <c r="DC2947" s="44" t="s">
        <v>1326</v>
      </c>
      <c r="DD2947" s="44" t="s">
        <v>532</v>
      </c>
    </row>
    <row r="2948" spans="83:108">
      <c r="CE2948" s="212"/>
      <c r="CF2948" s="213">
        <f>IF(ISNUMBER(SEARCH($H$2,$CG$3:$CG$3334)),MAX($CF$2:CF2947)+1,0)</f>
        <v>2946</v>
      </c>
      <c r="CG2948" s="220" t="s">
        <v>31551</v>
      </c>
      <c r="CH2948" s="212"/>
      <c r="CI2948" s="212"/>
      <c r="CJ2948" s="213" t="str">
        <f>IFERROR(VLOOKUP(ROWS($CJ$3:CJ2948),CF2948:CG6279,2,0),"")</f>
        <v>THEOREM_02946</v>
      </c>
      <c r="CK2948" s="212" t="s">
        <v>31552</v>
      </c>
      <c r="CL2948" s="212" t="s">
        <v>31553</v>
      </c>
      <c r="CM2948" s="78">
        <v>43220</v>
      </c>
      <c r="CN2948" s="212" t="s">
        <v>31554</v>
      </c>
      <c r="CO2948" s="212" t="s">
        <v>31555</v>
      </c>
      <c r="CP2948" s="212" t="s">
        <v>31556</v>
      </c>
      <c r="CQ2948" s="212" t="s">
        <v>31557</v>
      </c>
      <c r="CR2948" s="212" t="s">
        <v>31558</v>
      </c>
      <c r="CS2948" s="44">
        <v>2946</v>
      </c>
      <c r="CT2948" s="44" t="s">
        <v>31559</v>
      </c>
      <c r="CU2948" s="214">
        <v>16035</v>
      </c>
      <c r="CV2948" s="212" t="s">
        <v>31560</v>
      </c>
      <c r="CW2948" s="212" t="s">
        <v>7253</v>
      </c>
      <c r="CX2948" s="44" t="s">
        <v>1943</v>
      </c>
      <c r="CY2948" s="78">
        <v>43220</v>
      </c>
      <c r="CZ2948" s="215" t="s">
        <v>576</v>
      </c>
      <c r="DA2948" s="212" t="s">
        <v>737</v>
      </c>
      <c r="DB2948" s="44" t="s">
        <v>530</v>
      </c>
      <c r="DC2948" s="44" t="s">
        <v>7254</v>
      </c>
      <c r="DD2948" s="44" t="s">
        <v>532</v>
      </c>
    </row>
    <row r="2949" spans="83:108">
      <c r="CE2949" s="212"/>
      <c r="CF2949" s="213">
        <f>IF(ISNUMBER(SEARCH($H$2,$CG$3:$CG$3334)),MAX($CF$2:CF2948)+1,0)</f>
        <v>2947</v>
      </c>
      <c r="CG2949" s="220" t="s">
        <v>31561</v>
      </c>
      <c r="CH2949" s="212"/>
      <c r="CI2949" s="212"/>
      <c r="CJ2949" s="213" t="str">
        <f>IFERROR(VLOOKUP(ROWS($CJ$3:CJ2949),CF2949:CG6280,2,0),"")</f>
        <v>THIAMON 80 PLUS_02947</v>
      </c>
      <c r="CK2949" s="212" t="s">
        <v>31562</v>
      </c>
      <c r="CL2949" s="212" t="s">
        <v>31563</v>
      </c>
      <c r="CM2949" s="78">
        <v>44196</v>
      </c>
      <c r="CN2949" s="212" t="s">
        <v>31564</v>
      </c>
      <c r="CO2949" s="212" t="s">
        <v>31565</v>
      </c>
      <c r="CP2949" s="212" t="s">
        <v>31566</v>
      </c>
      <c r="CQ2949" s="212" t="s">
        <v>31567</v>
      </c>
      <c r="CR2949" s="212" t="s">
        <v>31568</v>
      </c>
      <c r="CS2949" s="44">
        <v>2947</v>
      </c>
      <c r="CT2949" s="44" t="s">
        <v>31569</v>
      </c>
      <c r="CU2949" s="214">
        <v>13719</v>
      </c>
      <c r="CV2949" s="212" t="s">
        <v>31570</v>
      </c>
      <c r="CW2949" s="212" t="s">
        <v>985</v>
      </c>
      <c r="CX2949" s="44" t="s">
        <v>1226</v>
      </c>
      <c r="CY2949" s="78">
        <v>44196</v>
      </c>
      <c r="CZ2949" s="215" t="s">
        <v>545</v>
      </c>
      <c r="DA2949" s="212" t="s">
        <v>512</v>
      </c>
      <c r="DB2949" s="44" t="s">
        <v>641</v>
      </c>
      <c r="DC2949" s="44" t="s">
        <v>986</v>
      </c>
      <c r="DD2949" s="44" t="s">
        <v>532</v>
      </c>
    </row>
    <row r="2950" spans="83:108">
      <c r="CE2950" s="212"/>
      <c r="CF2950" s="213">
        <f>IF(ISNUMBER(SEARCH($H$2,$CG$3:$CG$3334)),MAX($CF$2:CF2949)+1,0)</f>
        <v>2948</v>
      </c>
      <c r="CG2950" s="220" t="s">
        <v>31571</v>
      </c>
      <c r="CH2950" s="212"/>
      <c r="CI2950" s="212"/>
      <c r="CJ2950" s="213" t="str">
        <f>IFERROR(VLOOKUP(ROWS($CJ$3:CJ2950),CF2950:CG6281,2,0),"")</f>
        <v>THIAMON PLUS_02948</v>
      </c>
      <c r="CK2950" s="212" t="s">
        <v>31572</v>
      </c>
      <c r="CL2950" s="212" t="s">
        <v>31573</v>
      </c>
      <c r="CM2950" s="78">
        <v>44196</v>
      </c>
      <c r="CN2950" s="212" t="s">
        <v>31574</v>
      </c>
      <c r="CO2950" s="212" t="s">
        <v>31575</v>
      </c>
      <c r="CP2950" s="212" t="s">
        <v>31576</v>
      </c>
      <c r="CQ2950" s="212" t="s">
        <v>31577</v>
      </c>
      <c r="CR2950" s="212" t="s">
        <v>31578</v>
      </c>
      <c r="CS2950" s="44">
        <v>2948</v>
      </c>
      <c r="CT2950" s="44" t="s">
        <v>31579</v>
      </c>
      <c r="CU2950" s="214">
        <v>11504</v>
      </c>
      <c r="CV2950" s="212" t="s">
        <v>31580</v>
      </c>
      <c r="CW2950" s="212" t="s">
        <v>985</v>
      </c>
      <c r="CX2950" s="44" t="s">
        <v>839</v>
      </c>
      <c r="CY2950" s="78">
        <v>44196</v>
      </c>
      <c r="CZ2950" s="215" t="s">
        <v>640</v>
      </c>
      <c r="DA2950" s="212" t="s">
        <v>512</v>
      </c>
      <c r="DB2950" s="44" t="s">
        <v>641</v>
      </c>
      <c r="DC2950" s="44" t="s">
        <v>986</v>
      </c>
      <c r="DD2950" s="44" t="s">
        <v>532</v>
      </c>
    </row>
    <row r="2951" spans="83:108">
      <c r="CE2951" s="212"/>
      <c r="CF2951" s="213">
        <f>IF(ISNUMBER(SEARCH($H$2,$CG$3:$CG$3334)),MAX($CF$2:CF2950)+1,0)</f>
        <v>2949</v>
      </c>
      <c r="CG2951" s="220" t="s">
        <v>31581</v>
      </c>
      <c r="CH2951" s="212"/>
      <c r="CI2951" s="212"/>
      <c r="CJ2951" s="213" t="str">
        <f>IFERROR(VLOOKUP(ROWS($CJ$3:CJ2951),CF2951:CG6282,2,0),"")</f>
        <v>THIANOSAN 80 WG_02949</v>
      </c>
      <c r="CK2951" s="212" t="s">
        <v>31582</v>
      </c>
      <c r="CL2951" s="212" t="s">
        <v>31583</v>
      </c>
      <c r="CM2951" s="78">
        <v>43220</v>
      </c>
      <c r="CN2951" s="212" t="s">
        <v>31584</v>
      </c>
      <c r="CO2951" s="212" t="s">
        <v>31585</v>
      </c>
      <c r="CP2951" s="212" t="s">
        <v>31586</v>
      </c>
      <c r="CQ2951" s="212" t="s">
        <v>31587</v>
      </c>
      <c r="CR2951" s="212" t="s">
        <v>31588</v>
      </c>
      <c r="CS2951" s="44">
        <v>2949</v>
      </c>
      <c r="CT2951" s="44" t="s">
        <v>31589</v>
      </c>
      <c r="CU2951" s="214">
        <v>9670</v>
      </c>
      <c r="CV2951" s="212" t="s">
        <v>31590</v>
      </c>
      <c r="CW2951" s="212" t="s">
        <v>13024</v>
      </c>
      <c r="CX2951" s="44" t="s">
        <v>998</v>
      </c>
      <c r="CY2951" s="78">
        <v>43220</v>
      </c>
      <c r="CZ2951" s="215" t="s">
        <v>576</v>
      </c>
      <c r="DA2951" s="212" t="s">
        <v>512</v>
      </c>
      <c r="DB2951" s="44" t="s">
        <v>641</v>
      </c>
      <c r="DC2951" s="44" t="s">
        <v>986</v>
      </c>
      <c r="DD2951" s="44" t="s">
        <v>563</v>
      </c>
    </row>
    <row r="2952" spans="83:108">
      <c r="CE2952" s="212"/>
      <c r="CF2952" s="213">
        <f>IF(ISNUMBER(SEARCH($H$2,$CG$3:$CG$3334)),MAX($CF$2:CF2951)+1,0)</f>
        <v>2950</v>
      </c>
      <c r="CG2952" s="220" t="s">
        <v>31591</v>
      </c>
      <c r="CH2952" s="212"/>
      <c r="CI2952" s="212"/>
      <c r="CJ2952" s="213" t="str">
        <f>IFERROR(VLOOKUP(ROWS($CJ$3:CJ2952),CF2952:CG6283,2,0),"")</f>
        <v>THIANOSAN ISTANTANEO_02950</v>
      </c>
      <c r="CK2952" s="212" t="s">
        <v>31592</v>
      </c>
      <c r="CL2952" s="212" t="s">
        <v>31593</v>
      </c>
      <c r="CM2952" s="78">
        <v>43220</v>
      </c>
      <c r="CN2952" s="212" t="s">
        <v>31594</v>
      </c>
      <c r="CO2952" s="212" t="s">
        <v>31595</v>
      </c>
      <c r="CP2952" s="212" t="s">
        <v>31596</v>
      </c>
      <c r="CQ2952" s="212" t="s">
        <v>31597</v>
      </c>
      <c r="CR2952" s="212" t="s">
        <v>31598</v>
      </c>
      <c r="CS2952" s="44">
        <v>2950</v>
      </c>
      <c r="CT2952" s="44" t="s">
        <v>31599</v>
      </c>
      <c r="CU2952" s="214">
        <v>8004</v>
      </c>
      <c r="CV2952" s="212" t="s">
        <v>31600</v>
      </c>
      <c r="CW2952" s="212" t="s">
        <v>13024</v>
      </c>
      <c r="CX2952" s="44" t="s">
        <v>998</v>
      </c>
      <c r="CY2952" s="78">
        <v>43220</v>
      </c>
      <c r="CZ2952" s="215" t="s">
        <v>576</v>
      </c>
      <c r="DA2952" s="212" t="s">
        <v>512</v>
      </c>
      <c r="DB2952" s="44" t="s">
        <v>641</v>
      </c>
      <c r="DC2952" s="44" t="s">
        <v>986</v>
      </c>
      <c r="DD2952" s="44" t="s">
        <v>563</v>
      </c>
    </row>
    <row r="2953" spans="83:108">
      <c r="CE2953" s="212"/>
      <c r="CF2953" s="213">
        <f>IF(ISNUMBER(SEARCH($H$2,$CG$3:$CG$3334)),MAX($CF$2:CF2952)+1,0)</f>
        <v>2951</v>
      </c>
      <c r="CG2953" s="220" t="s">
        <v>31601</v>
      </c>
      <c r="CH2953" s="212"/>
      <c r="CI2953" s="212"/>
      <c r="CJ2953" s="213" t="str">
        <f>IFERROR(VLOOKUP(ROWS($CJ$3:CJ2953),CF2953:CG6284,2,0),"")</f>
        <v>THIOCUR 20 EW_02951</v>
      </c>
      <c r="CK2953" s="212" t="s">
        <v>31602</v>
      </c>
      <c r="CL2953" s="212" t="s">
        <v>31603</v>
      </c>
      <c r="CM2953" s="78">
        <v>44347</v>
      </c>
      <c r="CN2953" s="212" t="s">
        <v>31604</v>
      </c>
      <c r="CO2953" s="212" t="s">
        <v>31605</v>
      </c>
      <c r="CP2953" s="212" t="s">
        <v>31606</v>
      </c>
      <c r="CQ2953" s="212" t="s">
        <v>31607</v>
      </c>
      <c r="CR2953" s="212" t="s">
        <v>31608</v>
      </c>
      <c r="CS2953" s="44">
        <v>2951</v>
      </c>
      <c r="CT2953" s="44" t="s">
        <v>31609</v>
      </c>
      <c r="CU2953" s="214">
        <v>9905</v>
      </c>
      <c r="CV2953" s="212" t="s">
        <v>31610</v>
      </c>
      <c r="CW2953" s="212" t="s">
        <v>2058</v>
      </c>
      <c r="CX2953" s="44" t="s">
        <v>1943</v>
      </c>
      <c r="CY2953" s="78">
        <v>44347</v>
      </c>
      <c r="CZ2953" s="215" t="s">
        <v>576</v>
      </c>
      <c r="DA2953" s="212" t="s">
        <v>512</v>
      </c>
      <c r="DB2953" s="44" t="s">
        <v>626</v>
      </c>
      <c r="DC2953" s="44" t="s">
        <v>2586</v>
      </c>
      <c r="DD2953" s="44" t="s">
        <v>532</v>
      </c>
    </row>
    <row r="2954" spans="83:108">
      <c r="CE2954" s="212"/>
      <c r="CF2954" s="213">
        <f>IF(ISNUMBER(SEARCH($H$2,$CG$3:$CG$3334)),MAX($CF$2:CF2953)+1,0)</f>
        <v>2952</v>
      </c>
      <c r="CG2954" s="220" t="s">
        <v>31611</v>
      </c>
      <c r="CH2954" s="212"/>
      <c r="CI2954" s="212"/>
      <c r="CJ2954" s="213" t="str">
        <f>IFERROR(VLOOKUP(ROWS($CJ$3:CJ2954),CF2954:CG6285,2,0),"")</f>
        <v>THIOCUR FORTE_02952</v>
      </c>
      <c r="CK2954" s="212" t="s">
        <v>31612</v>
      </c>
      <c r="CL2954" s="212" t="s">
        <v>31613</v>
      </c>
      <c r="CM2954" s="78">
        <v>44347</v>
      </c>
      <c r="CN2954" s="212" t="s">
        <v>31614</v>
      </c>
      <c r="CO2954" s="212" t="s">
        <v>31615</v>
      </c>
      <c r="CP2954" s="212" t="s">
        <v>31616</v>
      </c>
      <c r="CQ2954" s="212" t="s">
        <v>31617</v>
      </c>
      <c r="CR2954" s="212" t="s">
        <v>31618</v>
      </c>
      <c r="CS2954" s="44">
        <v>2952</v>
      </c>
      <c r="CT2954" s="44" t="s">
        <v>31619</v>
      </c>
      <c r="CU2954" s="214">
        <v>13111</v>
      </c>
      <c r="CV2954" s="212" t="s">
        <v>31620</v>
      </c>
      <c r="CW2954" s="212" t="s">
        <v>2058</v>
      </c>
      <c r="CX2954" s="44" t="s">
        <v>1943</v>
      </c>
      <c r="CY2954" s="78">
        <v>44347</v>
      </c>
      <c r="CZ2954" s="215" t="s">
        <v>528</v>
      </c>
      <c r="DA2954" s="212" t="s">
        <v>512</v>
      </c>
      <c r="DB2954" s="44" t="s">
        <v>1899</v>
      </c>
      <c r="DC2954" s="44" t="s">
        <v>10881</v>
      </c>
      <c r="DD2954" s="44" t="s">
        <v>532</v>
      </c>
    </row>
    <row r="2955" spans="83:108">
      <c r="CE2955" s="212"/>
      <c r="CF2955" s="213">
        <f>IF(ISNUMBER(SEARCH($H$2,$CG$3:$CG$3334)),MAX($CF$2:CF2954)+1,0)</f>
        <v>2953</v>
      </c>
      <c r="CG2955" s="220" t="s">
        <v>31621</v>
      </c>
      <c r="CH2955" s="212"/>
      <c r="CI2955" s="212"/>
      <c r="CJ2955" s="213" t="str">
        <f>IFERROR(VLOOKUP(ROWS($CJ$3:CJ2955),CF2955:CG6286,2,0),"")</f>
        <v>THIOCUR FORTE_02953</v>
      </c>
      <c r="CK2955" s="212" t="s">
        <v>31622</v>
      </c>
      <c r="CL2955" s="212" t="s">
        <v>31623</v>
      </c>
      <c r="CM2955" s="78">
        <v>44347</v>
      </c>
      <c r="CN2955" s="212" t="s">
        <v>31624</v>
      </c>
      <c r="CO2955" s="212" t="s">
        <v>31625</v>
      </c>
      <c r="CP2955" s="212" t="s">
        <v>31626</v>
      </c>
      <c r="CQ2955" s="212" t="s">
        <v>31627</v>
      </c>
      <c r="CR2955" s="212" t="s">
        <v>31628</v>
      </c>
      <c r="CS2955" s="44">
        <v>2953</v>
      </c>
      <c r="CT2955" s="44" t="s">
        <v>31629</v>
      </c>
      <c r="CU2955" s="214">
        <v>13111</v>
      </c>
      <c r="CV2955" s="212" t="s">
        <v>31620</v>
      </c>
      <c r="CW2955" s="212" t="s">
        <v>2058</v>
      </c>
      <c r="CX2955" s="44" t="s">
        <v>1943</v>
      </c>
      <c r="CY2955" s="78">
        <v>44347</v>
      </c>
      <c r="CZ2955" s="215" t="s">
        <v>528</v>
      </c>
      <c r="DA2955" s="212" t="s">
        <v>512</v>
      </c>
      <c r="DB2955" s="44" t="s">
        <v>1899</v>
      </c>
      <c r="DC2955" s="44" t="s">
        <v>10881</v>
      </c>
      <c r="DD2955" s="44" t="s">
        <v>532</v>
      </c>
    </row>
    <row r="2956" spans="83:108">
      <c r="CE2956" s="212"/>
      <c r="CF2956" s="213">
        <f>IF(ISNUMBER(SEARCH($H$2,$CG$3:$CG$3334)),MAX($CF$2:CF2955)+1,0)</f>
        <v>2954</v>
      </c>
      <c r="CG2956" s="220" t="s">
        <v>31630</v>
      </c>
      <c r="CH2956" s="212"/>
      <c r="CI2956" s="212"/>
      <c r="CJ2956" s="213" t="str">
        <f>IFERROR(VLOOKUP(ROWS($CJ$3:CJ2956),CF2956:CG6287,2,0),"")</f>
        <v>THIOCUR LSC_02954</v>
      </c>
      <c r="CK2956" s="212" t="s">
        <v>31631</v>
      </c>
      <c r="CL2956" s="212" t="s">
        <v>31632</v>
      </c>
      <c r="CM2956" s="78">
        <v>44347</v>
      </c>
      <c r="CN2956" s="212" t="s">
        <v>31633</v>
      </c>
      <c r="CO2956" s="212" t="s">
        <v>31634</v>
      </c>
      <c r="CP2956" s="212" t="s">
        <v>31635</v>
      </c>
      <c r="CQ2956" s="212" t="s">
        <v>31636</v>
      </c>
      <c r="CR2956" s="212" t="s">
        <v>31637</v>
      </c>
      <c r="CS2956" s="44">
        <v>2954</v>
      </c>
      <c r="CT2956" s="44" t="s">
        <v>31638</v>
      </c>
      <c r="CU2956" s="214">
        <v>15439</v>
      </c>
      <c r="CV2956" s="212" t="s">
        <v>31639</v>
      </c>
      <c r="CW2956" s="212" t="s">
        <v>2058</v>
      </c>
      <c r="CX2956" s="44" t="s">
        <v>1943</v>
      </c>
      <c r="CY2956" s="78">
        <v>44347</v>
      </c>
      <c r="CZ2956" s="215" t="s">
        <v>763</v>
      </c>
      <c r="DA2956" s="212" t="s">
        <v>512</v>
      </c>
      <c r="DB2956" s="44" t="s">
        <v>626</v>
      </c>
      <c r="DC2956" s="44" t="s">
        <v>2081</v>
      </c>
      <c r="DD2956" s="44" t="s">
        <v>515</v>
      </c>
    </row>
    <row r="2957" spans="83:108">
      <c r="CE2957" s="212"/>
      <c r="CF2957" s="213">
        <f>IF(ISNUMBER(SEARCH($H$2,$CG$3:$CG$3334)),MAX($CF$2:CF2956)+1,0)</f>
        <v>2955</v>
      </c>
      <c r="CG2957" s="220" t="s">
        <v>31640</v>
      </c>
      <c r="CH2957" s="212"/>
      <c r="CI2957" s="212"/>
      <c r="CJ2957" s="213" t="str">
        <f>IFERROR(VLOOKUP(ROWS($CJ$3:CJ2957),CF2957:CG6288,2,0),"")</f>
        <v>THIONIC 50 SC_02955</v>
      </c>
      <c r="CK2957" s="212" t="s">
        <v>31641</v>
      </c>
      <c r="CL2957" s="212" t="s">
        <v>31642</v>
      </c>
      <c r="CM2957" s="78">
        <v>43220</v>
      </c>
      <c r="CN2957" s="212" t="s">
        <v>31643</v>
      </c>
      <c r="CO2957" s="212" t="s">
        <v>31644</v>
      </c>
      <c r="CP2957" s="212" t="s">
        <v>31645</v>
      </c>
      <c r="CQ2957" s="212" t="s">
        <v>31646</v>
      </c>
      <c r="CR2957" s="212" t="s">
        <v>31647</v>
      </c>
      <c r="CS2957" s="44">
        <v>2955</v>
      </c>
      <c r="CT2957" s="44" t="s">
        <v>31648</v>
      </c>
      <c r="CU2957" s="214">
        <v>4954</v>
      </c>
      <c r="CV2957" s="212" t="s">
        <v>31649</v>
      </c>
      <c r="CW2957" s="212" t="s">
        <v>997</v>
      </c>
      <c r="CX2957" s="44" t="s">
        <v>998</v>
      </c>
      <c r="CY2957" s="78">
        <v>43220</v>
      </c>
      <c r="CZ2957" s="215" t="s">
        <v>999</v>
      </c>
      <c r="DA2957" s="212" t="s">
        <v>512</v>
      </c>
      <c r="DB2957" s="44" t="s">
        <v>655</v>
      </c>
      <c r="DC2957" s="44" t="s">
        <v>1000</v>
      </c>
      <c r="DD2957" s="44" t="s">
        <v>563</v>
      </c>
    </row>
    <row r="2958" spans="83:108">
      <c r="CE2958" s="212"/>
      <c r="CF2958" s="213">
        <f>IF(ISNUMBER(SEARCH($H$2,$CG$3:$CG$3334)),MAX($CF$2:CF2957)+1,0)</f>
        <v>2956</v>
      </c>
      <c r="CG2958" s="220" t="s">
        <v>31650</v>
      </c>
      <c r="CH2958" s="212"/>
      <c r="CI2958" s="212"/>
      <c r="CJ2958" s="213" t="str">
        <f>IFERROR(VLOOKUP(ROWS($CJ$3:CJ2958),CF2958:CG6289,2,0),"")</f>
        <v>THIOPRON_02956</v>
      </c>
      <c r="CK2958" s="212" t="s">
        <v>31651</v>
      </c>
      <c r="CL2958" s="212" t="s">
        <v>31652</v>
      </c>
      <c r="CM2958" s="78">
        <v>44196</v>
      </c>
      <c r="CN2958" s="212" t="s">
        <v>31653</v>
      </c>
      <c r="CO2958" s="212" t="s">
        <v>31654</v>
      </c>
      <c r="CP2958" s="212" t="s">
        <v>31655</v>
      </c>
      <c r="CQ2958" s="212" t="s">
        <v>31656</v>
      </c>
      <c r="CR2958" s="212" t="s">
        <v>31657</v>
      </c>
      <c r="CS2958" s="44">
        <v>2956</v>
      </c>
      <c r="CT2958" s="44" t="s">
        <v>31658</v>
      </c>
      <c r="CU2958" s="214">
        <v>13</v>
      </c>
      <c r="CV2958" s="212" t="s">
        <v>31659</v>
      </c>
      <c r="CW2958" s="212" t="s">
        <v>985</v>
      </c>
      <c r="CX2958" s="44" t="s">
        <v>1226</v>
      </c>
      <c r="CY2958" s="78">
        <v>44196</v>
      </c>
      <c r="CZ2958" s="215" t="s">
        <v>640</v>
      </c>
      <c r="DA2958" s="212" t="s">
        <v>512</v>
      </c>
      <c r="DB2958" s="44" t="s">
        <v>547</v>
      </c>
      <c r="DC2958" s="44" t="s">
        <v>4918</v>
      </c>
      <c r="DD2958" s="44" t="s">
        <v>532</v>
      </c>
    </row>
    <row r="2959" spans="83:108">
      <c r="CE2959" s="212"/>
      <c r="CF2959" s="213">
        <f>IF(ISNUMBER(SEARCH($H$2,$CG$3:$CG$3334)),MAX($CF$2:CF2958)+1,0)</f>
        <v>2957</v>
      </c>
      <c r="CG2959" s="220" t="s">
        <v>31660</v>
      </c>
      <c r="CH2959" s="212"/>
      <c r="CI2959" s="212"/>
      <c r="CJ2959" s="213" t="str">
        <f>IFERROR(VLOOKUP(ROWS($CJ$3:CJ2959),CF2959:CG6290,2,0),"")</f>
        <v>THIO-STI_02957</v>
      </c>
      <c r="CK2959" s="212" t="s">
        <v>31661</v>
      </c>
      <c r="CL2959" s="212" t="s">
        <v>31662</v>
      </c>
      <c r="CM2959" s="78">
        <v>44196</v>
      </c>
      <c r="CN2959" s="212" t="s">
        <v>31663</v>
      </c>
      <c r="CO2959" s="212" t="s">
        <v>31664</v>
      </c>
      <c r="CP2959" s="212" t="s">
        <v>31665</v>
      </c>
      <c r="CQ2959" s="212" t="s">
        <v>31666</v>
      </c>
      <c r="CR2959" s="212" t="s">
        <v>31667</v>
      </c>
      <c r="CS2959" s="44">
        <v>2957</v>
      </c>
      <c r="CT2959" s="44" t="s">
        <v>31668</v>
      </c>
      <c r="CU2959" s="214">
        <v>4212</v>
      </c>
      <c r="CV2959" s="212" t="s">
        <v>31669</v>
      </c>
      <c r="CW2959" s="212" t="s">
        <v>985</v>
      </c>
      <c r="CX2959" s="44" t="s">
        <v>7242</v>
      </c>
      <c r="CY2959" s="78">
        <v>44196</v>
      </c>
      <c r="CZ2959" s="215" t="s">
        <v>640</v>
      </c>
      <c r="DA2959" s="212" t="s">
        <v>512</v>
      </c>
      <c r="DB2959" s="44" t="s">
        <v>886</v>
      </c>
      <c r="DC2959" s="44" t="s">
        <v>31670</v>
      </c>
      <c r="DD2959" s="44" t="s">
        <v>532</v>
      </c>
    </row>
    <row r="2960" spans="83:108">
      <c r="CE2960" s="212"/>
      <c r="CF2960" s="213">
        <f>IF(ISNUMBER(SEARCH($H$2,$CG$3:$CG$3334)),MAX($CF$2:CF2959)+1,0)</f>
        <v>2958</v>
      </c>
      <c r="CG2960" s="220" t="s">
        <v>31671</v>
      </c>
      <c r="CH2960" s="212"/>
      <c r="CI2960" s="212"/>
      <c r="CJ2960" s="213" t="str">
        <f>IFERROR(VLOOKUP(ROWS($CJ$3:CJ2960),CF2960:CG6291,2,0),"")</f>
        <v>THIOVIT_02958</v>
      </c>
      <c r="CK2960" s="212" t="s">
        <v>31672</v>
      </c>
      <c r="CL2960" s="212" t="s">
        <v>31673</v>
      </c>
      <c r="CM2960" s="78">
        <v>44196</v>
      </c>
      <c r="CN2960" s="212" t="s">
        <v>31674</v>
      </c>
      <c r="CO2960" s="212" t="s">
        <v>31675</v>
      </c>
      <c r="CP2960" s="212" t="s">
        <v>31676</v>
      </c>
      <c r="CQ2960" s="212" t="s">
        <v>31677</v>
      </c>
      <c r="CR2960" s="212" t="s">
        <v>31678</v>
      </c>
      <c r="CS2960" s="44">
        <v>2958</v>
      </c>
      <c r="CT2960" s="44" t="s">
        <v>31679</v>
      </c>
      <c r="CU2960" s="214">
        <v>11339</v>
      </c>
      <c r="CV2960" s="212" t="s">
        <v>31680</v>
      </c>
      <c r="CW2960" s="212" t="s">
        <v>985</v>
      </c>
      <c r="CX2960" s="44" t="s">
        <v>839</v>
      </c>
      <c r="CY2960" s="78">
        <v>44196</v>
      </c>
      <c r="CZ2960" s="215" t="s">
        <v>640</v>
      </c>
      <c r="DA2960" s="212" t="s">
        <v>512</v>
      </c>
      <c r="DB2960" s="44" t="s">
        <v>641</v>
      </c>
      <c r="DC2960" s="44" t="s">
        <v>511</v>
      </c>
      <c r="DD2960" s="44" t="s">
        <v>532</v>
      </c>
    </row>
    <row r="2961" spans="83:108">
      <c r="CE2961" s="212"/>
      <c r="CF2961" s="213">
        <f>IF(ISNUMBER(SEARCH($H$2,$CG$3:$CG$3334)),MAX($CF$2:CF2960)+1,0)</f>
        <v>2959</v>
      </c>
      <c r="CG2961" s="220" t="s">
        <v>31681</v>
      </c>
      <c r="CH2961" s="212"/>
      <c r="CI2961" s="212"/>
      <c r="CJ2961" s="213" t="str">
        <f>IFERROR(VLOOKUP(ROWS($CJ$3:CJ2961),CF2961:CG6292,2,0),"")</f>
        <v>THIRAM 42 S_02959</v>
      </c>
      <c r="CK2961" s="212" t="s">
        <v>31682</v>
      </c>
      <c r="CL2961" s="212" t="s">
        <v>31683</v>
      </c>
      <c r="CM2961" s="78">
        <v>43220</v>
      </c>
      <c r="CN2961" s="212" t="s">
        <v>31684</v>
      </c>
      <c r="CO2961" s="212" t="s">
        <v>31685</v>
      </c>
      <c r="CP2961" s="212" t="s">
        <v>31686</v>
      </c>
      <c r="CQ2961" s="212" t="s">
        <v>31687</v>
      </c>
      <c r="CR2961" s="212" t="s">
        <v>31688</v>
      </c>
      <c r="CS2961" s="44">
        <v>2959</v>
      </c>
      <c r="CT2961" s="44" t="s">
        <v>31689</v>
      </c>
      <c r="CU2961" s="214">
        <v>7312</v>
      </c>
      <c r="CV2961" s="212" t="s">
        <v>31690</v>
      </c>
      <c r="CW2961" s="212" t="s">
        <v>13024</v>
      </c>
      <c r="CX2961" s="44" t="s">
        <v>762</v>
      </c>
      <c r="CY2961" s="78">
        <v>43220</v>
      </c>
      <c r="CZ2961" s="215" t="s">
        <v>576</v>
      </c>
      <c r="DA2961" s="212" t="s">
        <v>512</v>
      </c>
      <c r="DB2961" s="44" t="s">
        <v>655</v>
      </c>
      <c r="DC2961" s="44" t="s">
        <v>24568</v>
      </c>
      <c r="DD2961" s="44" t="s">
        <v>563</v>
      </c>
    </row>
    <row r="2962" spans="83:108">
      <c r="CE2962" s="212"/>
      <c r="CF2962" s="213">
        <f>IF(ISNUMBER(SEARCH($H$2,$CG$3:$CG$3334)),MAX($CF$2:CF2961)+1,0)</f>
        <v>2960</v>
      </c>
      <c r="CG2962" s="220" t="s">
        <v>31691</v>
      </c>
      <c r="CH2962" s="212"/>
      <c r="CI2962" s="212"/>
      <c r="CJ2962" s="213" t="str">
        <f>IFERROR(VLOOKUP(ROWS($CJ$3:CJ2962),CF2962:CG6293,2,0),"")</f>
        <v>TILT 25 EC_02960</v>
      </c>
      <c r="CK2962" s="212" t="s">
        <v>31692</v>
      </c>
      <c r="CL2962" s="212" t="s">
        <v>31693</v>
      </c>
      <c r="CM2962" s="78">
        <v>43131</v>
      </c>
      <c r="CN2962" s="212" t="s">
        <v>31694</v>
      </c>
      <c r="CO2962" s="212" t="s">
        <v>31695</v>
      </c>
      <c r="CP2962" s="212" t="s">
        <v>31696</v>
      </c>
      <c r="CQ2962" s="212" t="s">
        <v>31697</v>
      </c>
      <c r="CR2962" s="212" t="s">
        <v>31698</v>
      </c>
      <c r="CS2962" s="44">
        <v>2960</v>
      </c>
      <c r="CT2962" s="44" t="s">
        <v>31699</v>
      </c>
      <c r="CU2962" s="214">
        <v>5755</v>
      </c>
      <c r="CV2962" s="212" t="s">
        <v>31700</v>
      </c>
      <c r="CW2962" s="212" t="s">
        <v>4896</v>
      </c>
      <c r="CX2962" s="44" t="s">
        <v>839</v>
      </c>
      <c r="CY2962" s="78">
        <v>43131</v>
      </c>
      <c r="CZ2962" s="215" t="s">
        <v>576</v>
      </c>
      <c r="DA2962" s="212" t="s">
        <v>512</v>
      </c>
      <c r="DB2962" s="44" t="s">
        <v>530</v>
      </c>
      <c r="DC2962" s="44" t="s">
        <v>3085</v>
      </c>
      <c r="DD2962" s="44" t="s">
        <v>563</v>
      </c>
    </row>
    <row r="2963" spans="83:108">
      <c r="CE2963" s="212"/>
      <c r="CF2963" s="213">
        <f>IF(ISNUMBER(SEARCH($H$2,$CG$3:$CG$3334)),MAX($CF$2:CF2962)+1,0)</f>
        <v>2961</v>
      </c>
      <c r="CG2963" s="220" t="s">
        <v>31701</v>
      </c>
      <c r="CH2963" s="212"/>
      <c r="CI2963" s="212"/>
      <c r="CJ2963" s="213" t="str">
        <f>IFERROR(VLOOKUP(ROWS($CJ$3:CJ2963),CF2963:CG6294,2,0),"")</f>
        <v>TIMBREL EV_02961</v>
      </c>
      <c r="CK2963" s="212" t="s">
        <v>31702</v>
      </c>
      <c r="CL2963" s="212" t="s">
        <v>31703</v>
      </c>
      <c r="CM2963" s="78">
        <v>44561</v>
      </c>
      <c r="CN2963" s="212" t="s">
        <v>31704</v>
      </c>
      <c r="CO2963" s="212" t="s">
        <v>31705</v>
      </c>
      <c r="CP2963" s="212" t="s">
        <v>31706</v>
      </c>
      <c r="CQ2963" s="212" t="s">
        <v>31707</v>
      </c>
      <c r="CR2963" s="212" t="s">
        <v>31708</v>
      </c>
      <c r="CS2963" s="44">
        <v>2961</v>
      </c>
      <c r="CT2963" s="44" t="s">
        <v>31709</v>
      </c>
      <c r="CU2963" s="214">
        <v>10184</v>
      </c>
      <c r="CV2963" s="212" t="s">
        <v>31710</v>
      </c>
      <c r="CW2963" s="212" t="s">
        <v>11889</v>
      </c>
      <c r="CX2963" s="44" t="s">
        <v>1943</v>
      </c>
      <c r="CY2963" s="78">
        <v>44561</v>
      </c>
      <c r="CZ2963" s="215" t="s">
        <v>763</v>
      </c>
      <c r="DA2963" s="212" t="s">
        <v>737</v>
      </c>
      <c r="DB2963" s="44" t="s">
        <v>530</v>
      </c>
      <c r="DC2963" s="44" t="s">
        <v>13080</v>
      </c>
      <c r="DD2963" s="44" t="s">
        <v>2198</v>
      </c>
    </row>
    <row r="2964" spans="83:108">
      <c r="CE2964" s="212"/>
      <c r="CF2964" s="213">
        <f>IF(ISNUMBER(SEARCH($H$2,$CG$3:$CG$3334)),MAX($CF$2:CF2963)+1,0)</f>
        <v>2962</v>
      </c>
      <c r="CG2964" s="220" t="s">
        <v>31711</v>
      </c>
      <c r="CH2964" s="212"/>
      <c r="CI2964" s="212"/>
      <c r="CJ2964" s="213" t="str">
        <f>IFERROR(VLOOKUP(ROWS($CJ$3:CJ2964),CF2964:CG6295,2,0),"")</f>
        <v>TIOFLOR WDG_02962</v>
      </c>
      <c r="CK2964" s="212" t="s">
        <v>31712</v>
      </c>
      <c r="CL2964" s="212" t="s">
        <v>31713</v>
      </c>
      <c r="CM2964" s="78">
        <v>44196</v>
      </c>
      <c r="CN2964" s="212" t="s">
        <v>31714</v>
      </c>
      <c r="CO2964" s="212" t="s">
        <v>31715</v>
      </c>
      <c r="CP2964" s="212" t="s">
        <v>31716</v>
      </c>
      <c r="CQ2964" s="212" t="s">
        <v>31717</v>
      </c>
      <c r="CR2964" s="212" t="s">
        <v>31718</v>
      </c>
      <c r="CS2964" s="44">
        <v>2962</v>
      </c>
      <c r="CT2964" s="44" t="s">
        <v>31719</v>
      </c>
      <c r="CU2964" s="214">
        <v>11619</v>
      </c>
      <c r="CV2964" s="212" t="s">
        <v>31720</v>
      </c>
      <c r="CW2964" s="212" t="s">
        <v>985</v>
      </c>
      <c r="CX2964" s="44" t="s">
        <v>3072</v>
      </c>
      <c r="CY2964" s="78">
        <v>44196</v>
      </c>
      <c r="CZ2964" s="215" t="s">
        <v>640</v>
      </c>
      <c r="DA2964" s="212" t="s">
        <v>512</v>
      </c>
      <c r="DB2964" s="44" t="s">
        <v>641</v>
      </c>
      <c r="DC2964" s="44" t="s">
        <v>986</v>
      </c>
      <c r="DD2964" s="44" t="s">
        <v>532</v>
      </c>
    </row>
    <row r="2965" spans="83:108">
      <c r="CE2965" s="212"/>
      <c r="CF2965" s="213">
        <f>IF(ISNUMBER(SEARCH($H$2,$CG$3:$CG$3334)),MAX($CF$2:CF2964)+1,0)</f>
        <v>2963</v>
      </c>
      <c r="CG2965" s="220" t="s">
        <v>31721</v>
      </c>
      <c r="CH2965" s="212"/>
      <c r="CI2965" s="212"/>
      <c r="CJ2965" s="213" t="str">
        <f>IFERROR(VLOOKUP(ROWS($CJ$3:CJ2965),CF2965:CG6296,2,0),"")</f>
        <v>TIOFLOW 57_02963</v>
      </c>
      <c r="CK2965" s="212" t="s">
        <v>31722</v>
      </c>
      <c r="CL2965" s="212" t="s">
        <v>31723</v>
      </c>
      <c r="CM2965" s="78">
        <v>44196</v>
      </c>
      <c r="CN2965" s="212" t="s">
        <v>31724</v>
      </c>
      <c r="CO2965" s="212" t="s">
        <v>31725</v>
      </c>
      <c r="CP2965" s="212" t="s">
        <v>31726</v>
      </c>
      <c r="CQ2965" s="212" t="s">
        <v>31727</v>
      </c>
      <c r="CR2965" s="212" t="s">
        <v>31728</v>
      </c>
      <c r="CS2965" s="44">
        <v>2963</v>
      </c>
      <c r="CT2965" s="44" t="s">
        <v>31729</v>
      </c>
      <c r="CU2965" s="214">
        <v>9041</v>
      </c>
      <c r="CV2965" s="212" t="s">
        <v>31730</v>
      </c>
      <c r="CW2965" s="212" t="s">
        <v>985</v>
      </c>
      <c r="CX2965" s="44" t="s">
        <v>1226</v>
      </c>
      <c r="CY2965" s="78">
        <v>44196</v>
      </c>
      <c r="CZ2965" s="215" t="s">
        <v>640</v>
      </c>
      <c r="DA2965" s="212" t="s">
        <v>512</v>
      </c>
      <c r="DB2965" s="44" t="s">
        <v>655</v>
      </c>
      <c r="DC2965" s="44" t="s">
        <v>31731</v>
      </c>
      <c r="DD2965" s="44" t="s">
        <v>532</v>
      </c>
    </row>
    <row r="2966" spans="83:108">
      <c r="CE2966" s="212"/>
      <c r="CF2966" s="213">
        <f>IF(ISNUMBER(SEARCH($H$2,$CG$3:$CG$3334)),MAX($CF$2:CF2965)+1,0)</f>
        <v>2964</v>
      </c>
      <c r="CG2966" s="220" t="s">
        <v>31732</v>
      </c>
      <c r="CH2966" s="212"/>
      <c r="CI2966" s="212"/>
      <c r="CJ2966" s="213" t="str">
        <f>IFERROR(VLOOKUP(ROWS($CJ$3:CJ2966),CF2966:CG6297,2,0),"")</f>
        <v>TIOGEL 80 WDG_02964</v>
      </c>
      <c r="CK2966" s="212" t="s">
        <v>31733</v>
      </c>
      <c r="CL2966" s="212" t="s">
        <v>31734</v>
      </c>
      <c r="CM2966" s="78">
        <v>44196</v>
      </c>
      <c r="CN2966" s="212" t="s">
        <v>31735</v>
      </c>
      <c r="CO2966" s="212" t="s">
        <v>31736</v>
      </c>
      <c r="CP2966" s="212" t="s">
        <v>31737</v>
      </c>
      <c r="CQ2966" s="212" t="s">
        <v>31738</v>
      </c>
      <c r="CR2966" s="212" t="s">
        <v>31739</v>
      </c>
      <c r="CS2966" s="44">
        <v>2964</v>
      </c>
      <c r="CT2966" s="44" t="s">
        <v>31740</v>
      </c>
      <c r="CU2966" s="214">
        <v>13581</v>
      </c>
      <c r="CV2966" s="212" t="s">
        <v>31741</v>
      </c>
      <c r="CW2966" s="212" t="s">
        <v>985</v>
      </c>
      <c r="CX2966" s="44" t="s">
        <v>3900</v>
      </c>
      <c r="CY2966" s="78">
        <v>44196</v>
      </c>
      <c r="CZ2966" s="215" t="s">
        <v>640</v>
      </c>
      <c r="DA2966" s="212" t="s">
        <v>512</v>
      </c>
      <c r="DB2966" s="44" t="s">
        <v>641</v>
      </c>
      <c r="DC2966" s="44" t="s">
        <v>986</v>
      </c>
      <c r="DD2966" s="44" t="s">
        <v>532</v>
      </c>
    </row>
    <row r="2967" spans="83:108">
      <c r="CE2967" s="212"/>
      <c r="CF2967" s="213">
        <f>IF(ISNUMBER(SEARCH($H$2,$CG$3:$CG$3334)),MAX($CF$2:CF2966)+1,0)</f>
        <v>2965</v>
      </c>
      <c r="CG2967" s="220" t="s">
        <v>31742</v>
      </c>
      <c r="CH2967" s="212"/>
      <c r="CI2967" s="212"/>
      <c r="CJ2967" s="213" t="str">
        <f>IFERROR(VLOOKUP(ROWS($CJ$3:CJ2967),CF2967:CG6298,2,0),"")</f>
        <v>TIOGEL WG_02965</v>
      </c>
      <c r="CK2967" s="212" t="s">
        <v>31743</v>
      </c>
      <c r="CL2967" s="212" t="s">
        <v>31744</v>
      </c>
      <c r="CM2967" s="78">
        <v>44196</v>
      </c>
      <c r="CN2967" s="212" t="s">
        <v>31745</v>
      </c>
      <c r="CO2967" s="212" t="s">
        <v>31746</v>
      </c>
      <c r="CP2967" s="212" t="s">
        <v>31747</v>
      </c>
      <c r="CQ2967" s="212" t="s">
        <v>31748</v>
      </c>
      <c r="CR2967" s="212" t="s">
        <v>31749</v>
      </c>
      <c r="CS2967" s="44">
        <v>2965</v>
      </c>
      <c r="CT2967" s="44" t="s">
        <v>31750</v>
      </c>
      <c r="CU2967" s="214">
        <v>16549</v>
      </c>
      <c r="CV2967" s="212" t="s">
        <v>31751</v>
      </c>
      <c r="CW2967" s="212" t="s">
        <v>985</v>
      </c>
      <c r="CX2967" s="44" t="s">
        <v>9579</v>
      </c>
      <c r="CY2967" s="78">
        <v>44196</v>
      </c>
      <c r="CZ2967" s="215" t="s">
        <v>511</v>
      </c>
      <c r="DA2967" s="212" t="s">
        <v>512</v>
      </c>
      <c r="DB2967" s="44" t="s">
        <v>2924</v>
      </c>
      <c r="DC2967" s="44" t="s">
        <v>986</v>
      </c>
      <c r="DD2967" s="44" t="s">
        <v>532</v>
      </c>
    </row>
    <row r="2968" spans="83:108">
      <c r="CE2968" s="212"/>
      <c r="CF2968" s="213">
        <f>IF(ISNUMBER(SEARCH($H$2,$CG$3:$CG$3334)),MAX($CF$2:CF2967)+1,0)</f>
        <v>2966</v>
      </c>
      <c r="CG2968" s="220" t="s">
        <v>31752</v>
      </c>
      <c r="CH2968" s="212"/>
      <c r="CI2968" s="212"/>
      <c r="CJ2968" s="213" t="str">
        <f>IFERROR(VLOOKUP(ROWS($CJ$3:CJ2968),CF2968:CG6299,2,0),"")</f>
        <v>TIOGOLD COMBI_02966</v>
      </c>
      <c r="CK2968" s="212" t="s">
        <v>31753</v>
      </c>
      <c r="CL2968" s="212" t="s">
        <v>31754</v>
      </c>
      <c r="CM2968" s="78">
        <v>44196</v>
      </c>
      <c r="CN2968" s="212" t="s">
        <v>31755</v>
      </c>
      <c r="CO2968" s="212" t="s">
        <v>31756</v>
      </c>
      <c r="CP2968" s="212" t="s">
        <v>31757</v>
      </c>
      <c r="CQ2968" s="212" t="s">
        <v>31758</v>
      </c>
      <c r="CR2968" s="212" t="s">
        <v>31759</v>
      </c>
      <c r="CS2968" s="44">
        <v>2966</v>
      </c>
      <c r="CT2968" s="44" t="s">
        <v>31760</v>
      </c>
      <c r="CU2968" s="214">
        <v>14473</v>
      </c>
      <c r="CV2968" s="212" t="s">
        <v>31761</v>
      </c>
      <c r="CW2968" s="212" t="s">
        <v>13187</v>
      </c>
      <c r="CX2968" s="44" t="s">
        <v>1059</v>
      </c>
      <c r="CY2968" s="78">
        <v>44196</v>
      </c>
      <c r="CZ2968" s="215" t="s">
        <v>640</v>
      </c>
      <c r="DA2968" s="212" t="s">
        <v>512</v>
      </c>
      <c r="DB2968" s="44" t="s">
        <v>641</v>
      </c>
      <c r="DC2968" s="44" t="s">
        <v>13188</v>
      </c>
      <c r="DD2968" s="44" t="s">
        <v>532</v>
      </c>
    </row>
    <row r="2969" spans="83:108">
      <c r="CE2969" s="212"/>
      <c r="CF2969" s="213">
        <f>IF(ISNUMBER(SEARCH($H$2,$CG$3:$CG$3334)),MAX($CF$2:CF2968)+1,0)</f>
        <v>2967</v>
      </c>
      <c r="CG2969" s="220" t="s">
        <v>31762</v>
      </c>
      <c r="CH2969" s="212"/>
      <c r="CI2969" s="212"/>
      <c r="CJ2969" s="213" t="str">
        <f>IFERROR(VLOOKUP(ROWS($CJ$3:CJ2969),CF2969:CG6300,2,0),"")</f>
        <v>TIOGOLD DISPERSS_02967</v>
      </c>
      <c r="CK2969" s="212" t="s">
        <v>31763</v>
      </c>
      <c r="CL2969" s="212" t="s">
        <v>31764</v>
      </c>
      <c r="CM2969" s="78">
        <v>44196</v>
      </c>
      <c r="CN2969" s="212" t="s">
        <v>31765</v>
      </c>
      <c r="CO2969" s="212" t="s">
        <v>31766</v>
      </c>
      <c r="CP2969" s="212" t="s">
        <v>31767</v>
      </c>
      <c r="CQ2969" s="212" t="s">
        <v>31768</v>
      </c>
      <c r="CR2969" s="212" t="s">
        <v>31769</v>
      </c>
      <c r="CS2969" s="44">
        <v>2967</v>
      </c>
      <c r="CT2969" s="44" t="s">
        <v>31770</v>
      </c>
      <c r="CU2969" s="214">
        <v>11070</v>
      </c>
      <c r="CV2969" s="212" t="s">
        <v>31771</v>
      </c>
      <c r="CW2969" s="212" t="s">
        <v>985</v>
      </c>
      <c r="CX2969" s="44" t="s">
        <v>3006</v>
      </c>
      <c r="CY2969" s="78">
        <v>44196</v>
      </c>
      <c r="CZ2969" s="215" t="s">
        <v>511</v>
      </c>
      <c r="DA2969" s="212" t="s">
        <v>512</v>
      </c>
      <c r="DB2969" s="44" t="s">
        <v>641</v>
      </c>
      <c r="DC2969" s="44" t="s">
        <v>31772</v>
      </c>
      <c r="DD2969" s="44" t="s">
        <v>532</v>
      </c>
    </row>
    <row r="2970" spans="83:108">
      <c r="CE2970" s="212"/>
      <c r="CF2970" s="213">
        <f>IF(ISNUMBER(SEARCH($H$2,$CG$3:$CG$3334)),MAX($CF$2:CF2969)+1,0)</f>
        <v>2968</v>
      </c>
      <c r="CG2970" s="220" t="s">
        <v>31773</v>
      </c>
      <c r="CH2970" s="212"/>
      <c r="CI2970" s="212"/>
      <c r="CJ2970" s="213" t="str">
        <f>IFERROR(VLOOKUP(ROWS($CJ$3:CJ2970),CF2970:CG6301,2,0),"")</f>
        <v>TIOLENE_02968</v>
      </c>
      <c r="CK2970" s="212" t="s">
        <v>31774</v>
      </c>
      <c r="CL2970" s="212" t="s">
        <v>31775</v>
      </c>
      <c r="CM2970" s="78">
        <v>44196</v>
      </c>
      <c r="CN2970" s="212" t="s">
        <v>31776</v>
      </c>
      <c r="CO2970" s="212" t="s">
        <v>31777</v>
      </c>
      <c r="CP2970" s="212" t="s">
        <v>31778</v>
      </c>
      <c r="CQ2970" s="212" t="s">
        <v>31779</v>
      </c>
      <c r="CR2970" s="212" t="s">
        <v>31780</v>
      </c>
      <c r="CS2970" s="44">
        <v>2968</v>
      </c>
      <c r="CT2970" s="44" t="s">
        <v>31781</v>
      </c>
      <c r="CU2970" s="214">
        <v>7764</v>
      </c>
      <c r="CV2970" s="212" t="s">
        <v>31782</v>
      </c>
      <c r="CW2970" s="212" t="s">
        <v>985</v>
      </c>
      <c r="CX2970" s="44" t="s">
        <v>31783</v>
      </c>
      <c r="CY2970" s="78">
        <v>44196</v>
      </c>
      <c r="CZ2970" s="215" t="s">
        <v>640</v>
      </c>
      <c r="DA2970" s="212" t="s">
        <v>512</v>
      </c>
      <c r="DB2970" s="44" t="s">
        <v>655</v>
      </c>
      <c r="DC2970" s="44" t="s">
        <v>12992</v>
      </c>
      <c r="DD2970" s="44" t="s">
        <v>532</v>
      </c>
    </row>
    <row r="2971" spans="83:108">
      <c r="CE2971" s="212"/>
      <c r="CF2971" s="213">
        <f>IF(ISNUMBER(SEARCH($H$2,$CG$3:$CG$3334)),MAX($CF$2:CF2970)+1,0)</f>
        <v>2969</v>
      </c>
      <c r="CG2971" s="220" t="s">
        <v>31784</v>
      </c>
      <c r="CH2971" s="212"/>
      <c r="CI2971" s="212"/>
      <c r="CJ2971" s="213" t="str">
        <f>IFERROR(VLOOKUP(ROWS($CJ$3:CJ2971),CF2971:CG6302,2,0),"")</f>
        <v>TIOLENE 80 WG_02969</v>
      </c>
      <c r="CK2971" s="212" t="s">
        <v>31785</v>
      </c>
      <c r="CL2971" s="212" t="s">
        <v>31786</v>
      </c>
      <c r="CM2971" s="78">
        <v>44196</v>
      </c>
      <c r="CN2971" s="212" t="s">
        <v>31787</v>
      </c>
      <c r="CO2971" s="212" t="s">
        <v>31788</v>
      </c>
      <c r="CP2971" s="212" t="s">
        <v>31789</v>
      </c>
      <c r="CQ2971" s="212" t="s">
        <v>31790</v>
      </c>
      <c r="CR2971" s="212" t="s">
        <v>31791</v>
      </c>
      <c r="CS2971" s="44">
        <v>2969</v>
      </c>
      <c r="CT2971" s="44" t="s">
        <v>31792</v>
      </c>
      <c r="CU2971" s="214">
        <v>6704</v>
      </c>
      <c r="CV2971" s="212" t="s">
        <v>31793</v>
      </c>
      <c r="CW2971" s="212" t="s">
        <v>985</v>
      </c>
      <c r="CX2971" s="44" t="s">
        <v>7433</v>
      </c>
      <c r="CY2971" s="78">
        <v>44196</v>
      </c>
      <c r="CZ2971" s="215" t="s">
        <v>640</v>
      </c>
      <c r="DA2971" s="212" t="s">
        <v>512</v>
      </c>
      <c r="DB2971" s="44" t="s">
        <v>641</v>
      </c>
      <c r="DC2971" s="44" t="s">
        <v>986</v>
      </c>
      <c r="DD2971" s="44" t="s">
        <v>532</v>
      </c>
    </row>
    <row r="2972" spans="83:108">
      <c r="CE2972" s="212"/>
      <c r="CF2972" s="213">
        <f>IF(ISNUMBER(SEARCH($H$2,$CG$3:$CG$3334)),MAX($CF$2:CF2971)+1,0)</f>
        <v>2970</v>
      </c>
      <c r="CG2972" s="220" t="s">
        <v>31794</v>
      </c>
      <c r="CH2972" s="212"/>
      <c r="CI2972" s="212"/>
      <c r="CJ2972" s="213" t="str">
        <f>IFERROR(VLOOKUP(ROWS($CJ$3:CJ2972),CF2972:CG6303,2,0),"")</f>
        <v>TIOSOL 80 WG_02970</v>
      </c>
      <c r="CK2972" s="212" t="s">
        <v>31795</v>
      </c>
      <c r="CL2972" s="212" t="s">
        <v>31796</v>
      </c>
      <c r="CM2972" s="78">
        <v>44196</v>
      </c>
      <c r="CN2972" s="212" t="s">
        <v>31797</v>
      </c>
      <c r="CO2972" s="212" t="s">
        <v>31798</v>
      </c>
      <c r="CP2972" s="212" t="s">
        <v>31799</v>
      </c>
      <c r="CQ2972" s="212" t="s">
        <v>31800</v>
      </c>
      <c r="CR2972" s="212" t="s">
        <v>31801</v>
      </c>
      <c r="CS2972" s="44">
        <v>2970</v>
      </c>
      <c r="CT2972" s="44" t="s">
        <v>31802</v>
      </c>
      <c r="CU2972" s="214">
        <v>12048</v>
      </c>
      <c r="CV2972" s="212" t="s">
        <v>31803</v>
      </c>
      <c r="CW2972" s="212" t="s">
        <v>985</v>
      </c>
      <c r="CX2972" s="44" t="s">
        <v>3900</v>
      </c>
      <c r="CY2972" s="78">
        <v>44196</v>
      </c>
      <c r="CZ2972" s="215" t="s">
        <v>640</v>
      </c>
      <c r="DA2972" s="212" t="s">
        <v>512</v>
      </c>
      <c r="DB2972" s="44" t="s">
        <v>641</v>
      </c>
      <c r="DC2972" s="44" t="s">
        <v>986</v>
      </c>
      <c r="DD2972" s="44" t="s">
        <v>532</v>
      </c>
    </row>
    <row r="2973" spans="83:108">
      <c r="CE2973" s="212"/>
      <c r="CF2973" s="213">
        <f>IF(ISNUMBER(SEARCH($H$2,$CG$3:$CG$3334)),MAX($CF$2:CF2972)+1,0)</f>
        <v>2971</v>
      </c>
      <c r="CG2973" s="220" t="s">
        <v>31804</v>
      </c>
      <c r="CH2973" s="212"/>
      <c r="CI2973" s="212"/>
      <c r="CJ2973" s="213" t="str">
        <f>IFERROR(VLOOKUP(ROWS($CJ$3:CJ2973),CF2973:CG6304,2,0),"")</f>
        <v>TIOSPOR WG_02971</v>
      </c>
      <c r="CK2973" s="212" t="s">
        <v>31805</v>
      </c>
      <c r="CL2973" s="212" t="s">
        <v>31806</v>
      </c>
      <c r="CM2973" s="78">
        <v>44196</v>
      </c>
      <c r="CN2973" s="212" t="s">
        <v>31807</v>
      </c>
      <c r="CO2973" s="212" t="s">
        <v>31808</v>
      </c>
      <c r="CP2973" s="212" t="s">
        <v>31809</v>
      </c>
      <c r="CQ2973" s="212" t="s">
        <v>31810</v>
      </c>
      <c r="CR2973" s="212" t="s">
        <v>31811</v>
      </c>
      <c r="CS2973" s="44">
        <v>2971</v>
      </c>
      <c r="CT2973" s="44" t="s">
        <v>31812</v>
      </c>
      <c r="CU2973" s="214">
        <v>5152</v>
      </c>
      <c r="CV2973" s="212" t="s">
        <v>31813</v>
      </c>
      <c r="CW2973" s="212" t="s">
        <v>985</v>
      </c>
      <c r="CX2973" s="44" t="s">
        <v>7433</v>
      </c>
      <c r="CY2973" s="78">
        <v>44196</v>
      </c>
      <c r="CZ2973" s="215" t="s">
        <v>640</v>
      </c>
      <c r="DA2973" s="212" t="s">
        <v>512</v>
      </c>
      <c r="DB2973" s="44" t="s">
        <v>641</v>
      </c>
      <c r="DC2973" s="44" t="s">
        <v>986</v>
      </c>
      <c r="DD2973" s="44" t="s">
        <v>532</v>
      </c>
    </row>
    <row r="2974" spans="83:108">
      <c r="CE2974" s="212"/>
      <c r="CF2974" s="213">
        <f>IF(ISNUMBER(SEARCH($H$2,$CG$3:$CG$3334)),MAX($CF$2:CF2973)+1,0)</f>
        <v>2972</v>
      </c>
      <c r="CG2974" s="220" t="s">
        <v>31814</v>
      </c>
      <c r="CH2974" s="212"/>
      <c r="CI2974" s="212"/>
      <c r="CJ2974" s="213" t="str">
        <f>IFERROR(VLOOKUP(ROWS($CJ$3:CJ2974),CF2974:CG6305,2,0),"")</f>
        <v>TIOSYS 80 WG_02972</v>
      </c>
      <c r="CK2974" s="212" t="s">
        <v>31815</v>
      </c>
      <c r="CL2974" s="212" t="s">
        <v>31816</v>
      </c>
      <c r="CM2974" s="78">
        <v>44196</v>
      </c>
      <c r="CN2974" s="212" t="s">
        <v>31817</v>
      </c>
      <c r="CO2974" s="212" t="s">
        <v>31818</v>
      </c>
      <c r="CP2974" s="212" t="s">
        <v>31819</v>
      </c>
      <c r="CQ2974" s="212" t="s">
        <v>31820</v>
      </c>
      <c r="CR2974" s="212" t="s">
        <v>31821</v>
      </c>
      <c r="CS2974" s="44">
        <v>2972</v>
      </c>
      <c r="CT2974" s="44" t="s">
        <v>31822</v>
      </c>
      <c r="CU2974" s="214">
        <v>12449</v>
      </c>
      <c r="CV2974" s="212" t="s">
        <v>31823</v>
      </c>
      <c r="CW2974" s="212" t="s">
        <v>985</v>
      </c>
      <c r="CX2974" s="44" t="s">
        <v>7433</v>
      </c>
      <c r="CY2974" s="78">
        <v>44196</v>
      </c>
      <c r="CZ2974" s="215" t="s">
        <v>640</v>
      </c>
      <c r="DA2974" s="212" t="s">
        <v>512</v>
      </c>
      <c r="DB2974" s="44" t="s">
        <v>641</v>
      </c>
      <c r="DC2974" s="44" t="s">
        <v>986</v>
      </c>
      <c r="DD2974" s="44" t="s">
        <v>532</v>
      </c>
    </row>
    <row r="2975" spans="83:108">
      <c r="CE2975" s="212"/>
      <c r="CF2975" s="213">
        <f>IF(ISNUMBER(SEARCH($H$2,$CG$3:$CG$3334)),MAX($CF$2:CF2974)+1,0)</f>
        <v>2973</v>
      </c>
      <c r="CG2975" s="220" t="s">
        <v>31824</v>
      </c>
      <c r="CH2975" s="212"/>
      <c r="CI2975" s="212"/>
      <c r="CJ2975" s="213" t="str">
        <f>IFERROR(VLOOKUP(ROWS($CJ$3:CJ2975),CF2975:CG6306,2,0),"")</f>
        <v>TIOVIT JET_02973</v>
      </c>
      <c r="CK2975" s="212" t="s">
        <v>31825</v>
      </c>
      <c r="CL2975" s="212" t="s">
        <v>31826</v>
      </c>
      <c r="CM2975" s="78">
        <v>44196</v>
      </c>
      <c r="CN2975" s="212" t="s">
        <v>31827</v>
      </c>
      <c r="CO2975" s="212" t="s">
        <v>31828</v>
      </c>
      <c r="CP2975" s="212" t="s">
        <v>31829</v>
      </c>
      <c r="CQ2975" s="212" t="s">
        <v>31830</v>
      </c>
      <c r="CR2975" s="212" t="s">
        <v>31831</v>
      </c>
      <c r="CS2975" s="44">
        <v>2973</v>
      </c>
      <c r="CT2975" s="44" t="s">
        <v>31832</v>
      </c>
      <c r="CU2975" s="214">
        <v>2923</v>
      </c>
      <c r="CV2975" s="212" t="s">
        <v>31833</v>
      </c>
      <c r="CW2975" s="212" t="s">
        <v>985</v>
      </c>
      <c r="CX2975" s="44" t="s">
        <v>839</v>
      </c>
      <c r="CY2975" s="78">
        <v>44196</v>
      </c>
      <c r="CZ2975" s="215" t="s">
        <v>640</v>
      </c>
      <c r="DA2975" s="212" t="s">
        <v>512</v>
      </c>
      <c r="DB2975" s="44" t="s">
        <v>802</v>
      </c>
      <c r="DC2975" s="44" t="s">
        <v>511</v>
      </c>
      <c r="DD2975" s="44" t="s">
        <v>532</v>
      </c>
    </row>
    <row r="2976" spans="83:108">
      <c r="CE2976" s="212"/>
      <c r="CF2976" s="213">
        <f>IF(ISNUMBER(SEARCH($H$2,$CG$3:$CG$3334)),MAX($CF$2:CF2975)+1,0)</f>
        <v>2974</v>
      </c>
      <c r="CG2976" s="220" t="s">
        <v>31834</v>
      </c>
      <c r="CH2976" s="212"/>
      <c r="CI2976" s="212"/>
      <c r="CJ2976" s="213" t="str">
        <f>IFERROR(VLOOKUP(ROWS($CJ$3:CJ2976),CF2976:CG6307,2,0),"")</f>
        <v>TIOWETTING DF_02974</v>
      </c>
      <c r="CK2976" s="212" t="s">
        <v>31835</v>
      </c>
      <c r="CL2976" s="212" t="s">
        <v>31836</v>
      </c>
      <c r="CM2976" s="78">
        <v>44196</v>
      </c>
      <c r="CN2976" s="212" t="s">
        <v>31837</v>
      </c>
      <c r="CO2976" s="212" t="s">
        <v>31838</v>
      </c>
      <c r="CP2976" s="212" t="s">
        <v>31839</v>
      </c>
      <c r="CQ2976" s="212" t="s">
        <v>31840</v>
      </c>
      <c r="CR2976" s="212" t="s">
        <v>31841</v>
      </c>
      <c r="CS2976" s="44">
        <v>2974</v>
      </c>
      <c r="CT2976" s="44" t="s">
        <v>31842</v>
      </c>
      <c r="CU2976" s="214">
        <v>9724</v>
      </c>
      <c r="CV2976" s="212" t="s">
        <v>31843</v>
      </c>
      <c r="CW2976" s="212" t="s">
        <v>985</v>
      </c>
      <c r="CX2976" s="44" t="s">
        <v>3900</v>
      </c>
      <c r="CY2976" s="78">
        <v>44196</v>
      </c>
      <c r="CZ2976" s="215" t="s">
        <v>640</v>
      </c>
      <c r="DA2976" s="212" t="s">
        <v>512</v>
      </c>
      <c r="DB2976" s="44" t="s">
        <v>641</v>
      </c>
      <c r="DC2976" s="44" t="s">
        <v>986</v>
      </c>
      <c r="DD2976" s="44" t="s">
        <v>532</v>
      </c>
    </row>
    <row r="2977" spans="83:108">
      <c r="CE2977" s="212"/>
      <c r="CF2977" s="213">
        <f>IF(ISNUMBER(SEARCH($H$2,$CG$3:$CG$3334)),MAX($CF$2:CF2976)+1,0)</f>
        <v>2975</v>
      </c>
      <c r="CG2977" s="220" t="s">
        <v>31844</v>
      </c>
      <c r="CH2977" s="212"/>
      <c r="CI2977" s="212"/>
      <c r="CJ2977" s="213" t="str">
        <f>IFERROR(VLOOKUP(ROWS($CJ$3:CJ2977),CF2977:CG6308,2,0),"")</f>
        <v>TIPTOR ULTRA_02975</v>
      </c>
      <c r="CK2977" s="212" t="s">
        <v>31845</v>
      </c>
      <c r="CL2977" s="212" t="s">
        <v>31846</v>
      </c>
      <c r="CM2977" s="78">
        <v>43708</v>
      </c>
      <c r="CN2977" s="212" t="s">
        <v>31847</v>
      </c>
      <c r="CO2977" s="212" t="s">
        <v>31848</v>
      </c>
      <c r="CP2977" s="212" t="s">
        <v>31849</v>
      </c>
      <c r="CQ2977" s="212" t="s">
        <v>31850</v>
      </c>
      <c r="CR2977" s="212" t="s">
        <v>31851</v>
      </c>
      <c r="CS2977" s="44">
        <v>2975</v>
      </c>
      <c r="CT2977" s="44" t="s">
        <v>31852</v>
      </c>
      <c r="CU2977" s="214">
        <v>14967</v>
      </c>
      <c r="CV2977" s="212" t="s">
        <v>31853</v>
      </c>
      <c r="CW2977" s="212" t="s">
        <v>31854</v>
      </c>
      <c r="CX2977" s="44" t="s">
        <v>839</v>
      </c>
      <c r="CY2977" s="78">
        <v>43708</v>
      </c>
      <c r="CZ2977" s="215" t="s">
        <v>576</v>
      </c>
      <c r="DA2977" s="212" t="s">
        <v>512</v>
      </c>
      <c r="DB2977" s="44" t="s">
        <v>530</v>
      </c>
      <c r="DC2977" s="44" t="s">
        <v>31855</v>
      </c>
      <c r="DD2977" s="44" t="s">
        <v>532</v>
      </c>
    </row>
    <row r="2978" spans="83:108">
      <c r="CE2978" s="212"/>
      <c r="CF2978" s="213">
        <f>IF(ISNUMBER(SEARCH($H$2,$CG$3:$CG$3334)),MAX($CF$2:CF2977)+1,0)</f>
        <v>2976</v>
      </c>
      <c r="CG2978" s="220" t="s">
        <v>31856</v>
      </c>
      <c r="CH2978" s="212"/>
      <c r="CI2978" s="212"/>
      <c r="CJ2978" s="213" t="str">
        <f>IFERROR(VLOOKUP(ROWS($CJ$3:CJ2978),CF2978:CG6309,2,0),"")</f>
        <v>TITANIC WG_02976</v>
      </c>
      <c r="CK2978" s="212" t="s">
        <v>31857</v>
      </c>
      <c r="CL2978" s="212" t="s">
        <v>31858</v>
      </c>
      <c r="CM2978" s="78" t="s">
        <v>511</v>
      </c>
      <c r="CN2978" s="212" t="s">
        <v>31859</v>
      </c>
      <c r="CO2978" s="212" t="s">
        <v>31860</v>
      </c>
      <c r="CP2978" s="212" t="s">
        <v>31861</v>
      </c>
      <c r="CQ2978" s="212" t="s">
        <v>31862</v>
      </c>
      <c r="CR2978" s="212" t="s">
        <v>31863</v>
      </c>
      <c r="CS2978" s="44">
        <v>2976</v>
      </c>
      <c r="CT2978" s="44" t="s">
        <v>31864</v>
      </c>
      <c r="CU2978" s="214">
        <v>14504</v>
      </c>
      <c r="CV2978" s="212" t="s">
        <v>31865</v>
      </c>
      <c r="CW2978" s="212" t="s">
        <v>3163</v>
      </c>
      <c r="CX2978" s="44" t="s">
        <v>2208</v>
      </c>
      <c r="CY2978" s="44" t="s">
        <v>511</v>
      </c>
      <c r="CZ2978" s="215" t="s">
        <v>763</v>
      </c>
      <c r="DA2978" s="212" t="s">
        <v>737</v>
      </c>
      <c r="DB2978" s="44" t="s">
        <v>641</v>
      </c>
      <c r="DC2978" s="44" t="s">
        <v>3175</v>
      </c>
      <c r="DD2978" s="44" t="s">
        <v>532</v>
      </c>
    </row>
    <row r="2979" spans="83:108">
      <c r="CE2979" s="212"/>
      <c r="CF2979" s="213">
        <f>IF(ISNUMBER(SEARCH($H$2,$CG$3:$CG$3334)),MAX($CF$2:CF2978)+1,0)</f>
        <v>2977</v>
      </c>
      <c r="CG2979" s="220" t="s">
        <v>31866</v>
      </c>
      <c r="CH2979" s="212"/>
      <c r="CI2979" s="212"/>
      <c r="CJ2979" s="213" t="str">
        <f>IFERROR(VLOOKUP(ROWS($CJ$3:CJ2979),CF2979:CG6310,2,0),"")</f>
        <v>TITUS_02977</v>
      </c>
      <c r="CK2979" s="212" t="s">
        <v>31867</v>
      </c>
      <c r="CL2979" s="212" t="s">
        <v>31868</v>
      </c>
      <c r="CM2979" s="78">
        <v>43220</v>
      </c>
      <c r="CN2979" s="212" t="s">
        <v>31869</v>
      </c>
      <c r="CO2979" s="212" t="s">
        <v>31870</v>
      </c>
      <c r="CP2979" s="212" t="s">
        <v>31871</v>
      </c>
      <c r="CQ2979" s="212" t="s">
        <v>31872</v>
      </c>
      <c r="CR2979" s="212" t="s">
        <v>31873</v>
      </c>
      <c r="CS2979" s="44">
        <v>2977</v>
      </c>
      <c r="CT2979" s="44" t="s">
        <v>31874</v>
      </c>
      <c r="CU2979" s="214">
        <v>8130</v>
      </c>
      <c r="CV2979" s="212" t="s">
        <v>31875</v>
      </c>
      <c r="CW2979" s="212" t="s">
        <v>7544</v>
      </c>
      <c r="CX2979" s="44" t="s">
        <v>668</v>
      </c>
      <c r="CY2979" s="78">
        <v>43220</v>
      </c>
      <c r="CZ2979" s="215" t="s">
        <v>763</v>
      </c>
      <c r="DA2979" s="212" t="s">
        <v>737</v>
      </c>
      <c r="DB2979" s="44" t="s">
        <v>641</v>
      </c>
      <c r="DC2979" s="44" t="s">
        <v>750</v>
      </c>
      <c r="DD2979" s="44" t="s">
        <v>563</v>
      </c>
    </row>
    <row r="2980" spans="83:108">
      <c r="CE2980" s="212"/>
      <c r="CF2980" s="213">
        <f>IF(ISNUMBER(SEARCH($H$2,$CG$3:$CG$3334)),MAX($CF$2:CF2979)+1,0)</f>
        <v>2978</v>
      </c>
      <c r="CG2980" s="220" t="s">
        <v>31876</v>
      </c>
      <c r="CH2980" s="212"/>
      <c r="CI2980" s="212"/>
      <c r="CJ2980" s="213" t="str">
        <f>IFERROR(VLOOKUP(ROWS($CJ$3:CJ2980),CF2980:CG6311,2,0),"")</f>
        <v>TITUS MAIS EXTRA_02978</v>
      </c>
      <c r="CK2980" s="212" t="s">
        <v>31877</v>
      </c>
      <c r="CL2980" s="212" t="s">
        <v>31878</v>
      </c>
      <c r="CM2980" s="78">
        <v>43465</v>
      </c>
      <c r="CN2980" s="212" t="s">
        <v>31879</v>
      </c>
      <c r="CO2980" s="212" t="s">
        <v>31880</v>
      </c>
      <c r="CP2980" s="212" t="s">
        <v>31881</v>
      </c>
      <c r="CQ2980" s="212" t="s">
        <v>31882</v>
      </c>
      <c r="CR2980" s="212" t="s">
        <v>31883</v>
      </c>
      <c r="CS2980" s="44">
        <v>2978</v>
      </c>
      <c r="CT2980" s="44" t="s">
        <v>31884</v>
      </c>
      <c r="CU2980" s="214">
        <v>13186</v>
      </c>
      <c r="CV2980" s="212" t="s">
        <v>31885</v>
      </c>
      <c r="CW2980" s="212" t="s">
        <v>17389</v>
      </c>
      <c r="CX2980" s="44" t="s">
        <v>668</v>
      </c>
      <c r="CY2980" s="78">
        <v>43465</v>
      </c>
      <c r="CZ2980" s="215" t="s">
        <v>601</v>
      </c>
      <c r="DA2980" s="212" t="s">
        <v>737</v>
      </c>
      <c r="DB2980" s="44" t="s">
        <v>641</v>
      </c>
      <c r="DC2980" s="44" t="s">
        <v>31886</v>
      </c>
      <c r="DD2980" s="44" t="s">
        <v>563</v>
      </c>
    </row>
    <row r="2981" spans="83:108">
      <c r="CE2981" s="212"/>
      <c r="CF2981" s="213">
        <f>IF(ISNUMBER(SEARCH($H$2,$CG$3:$CG$3334)),MAX($CF$2:CF2980)+1,0)</f>
        <v>2979</v>
      </c>
      <c r="CG2981" s="220" t="s">
        <v>31887</v>
      </c>
      <c r="CH2981" s="212"/>
      <c r="CI2981" s="212"/>
      <c r="CJ2981" s="213" t="str">
        <f>IFERROR(VLOOKUP(ROWS($CJ$3:CJ2981),CF2981:CG6312,2,0),"")</f>
        <v>TIXAL R SC_02979</v>
      </c>
      <c r="CK2981" s="212" t="s">
        <v>31888</v>
      </c>
      <c r="CL2981" s="212" t="s">
        <v>31889</v>
      </c>
      <c r="CM2981" s="78">
        <v>44012</v>
      </c>
      <c r="CN2981" s="212" t="s">
        <v>31890</v>
      </c>
      <c r="CO2981" s="212" t="s">
        <v>31891</v>
      </c>
      <c r="CP2981" s="212" t="s">
        <v>31892</v>
      </c>
      <c r="CQ2981" s="212" t="s">
        <v>31893</v>
      </c>
      <c r="CR2981" s="212" t="s">
        <v>31894</v>
      </c>
      <c r="CS2981" s="44">
        <v>2979</v>
      </c>
      <c r="CT2981" s="44" t="s">
        <v>31895</v>
      </c>
      <c r="CU2981" s="214">
        <v>16534</v>
      </c>
      <c r="CV2981" s="212" t="s">
        <v>31896</v>
      </c>
      <c r="CW2981" s="212" t="s">
        <v>2789</v>
      </c>
      <c r="CX2981" s="44" t="s">
        <v>1752</v>
      </c>
      <c r="CY2981" s="78">
        <v>44012</v>
      </c>
      <c r="CZ2981" s="215" t="s">
        <v>511</v>
      </c>
      <c r="DA2981" s="212" t="s">
        <v>512</v>
      </c>
      <c r="DB2981" s="44" t="s">
        <v>655</v>
      </c>
      <c r="DC2981" s="44" t="s">
        <v>31897</v>
      </c>
      <c r="DD2981" s="44" t="s">
        <v>532</v>
      </c>
    </row>
    <row r="2982" spans="83:108">
      <c r="CE2982" s="212"/>
      <c r="CF2982" s="213">
        <f>IF(ISNUMBER(SEARCH($H$2,$CG$3:$CG$3334)),MAX($CF$2:CF2981)+1,0)</f>
        <v>2980</v>
      </c>
      <c r="CG2982" s="220" t="s">
        <v>31898</v>
      </c>
      <c r="CH2982" s="212"/>
      <c r="CI2982" s="212"/>
      <c r="CJ2982" s="213" t="str">
        <f>IFERROR(VLOOKUP(ROWS($CJ$3:CJ2982),CF2982:CG6313,2,0),"")</f>
        <v>TIZCA_02980</v>
      </c>
      <c r="CK2982" s="212" t="s">
        <v>31899</v>
      </c>
      <c r="CL2982" s="212" t="s">
        <v>31900</v>
      </c>
      <c r="CM2982" s="78">
        <v>43524</v>
      </c>
      <c r="CN2982" s="212" t="s">
        <v>31901</v>
      </c>
      <c r="CO2982" s="212" t="s">
        <v>31902</v>
      </c>
      <c r="CP2982" s="212" t="s">
        <v>31903</v>
      </c>
      <c r="CQ2982" s="212" t="s">
        <v>31904</v>
      </c>
      <c r="CR2982" s="212" t="s">
        <v>31905</v>
      </c>
      <c r="CS2982" s="44">
        <v>2980</v>
      </c>
      <c r="CT2982" s="44" t="s">
        <v>31906</v>
      </c>
      <c r="CU2982" s="214">
        <v>15311</v>
      </c>
      <c r="CV2982" s="212" t="s">
        <v>31907</v>
      </c>
      <c r="CW2982" s="212" t="s">
        <v>1702</v>
      </c>
      <c r="CX2982" s="44" t="s">
        <v>1831</v>
      </c>
      <c r="CY2982" s="78">
        <v>43524</v>
      </c>
      <c r="CZ2982" s="215" t="s">
        <v>763</v>
      </c>
      <c r="DA2982" s="212" t="s">
        <v>512</v>
      </c>
      <c r="DB2982" s="44" t="s">
        <v>655</v>
      </c>
      <c r="DC2982" s="44" t="s">
        <v>30935</v>
      </c>
      <c r="DD2982" s="44" t="s">
        <v>563</v>
      </c>
    </row>
    <row r="2983" spans="83:108">
      <c r="CE2983" s="212"/>
      <c r="CF2983" s="213">
        <f>IF(ISNUMBER(SEARCH($H$2,$CG$3:$CG$3334)),MAX($CF$2:CF2982)+1,0)</f>
        <v>2981</v>
      </c>
      <c r="CG2983" s="220" t="s">
        <v>31908</v>
      </c>
      <c r="CH2983" s="212"/>
      <c r="CI2983" s="212"/>
      <c r="CJ2983" s="213" t="str">
        <f>IFERROR(VLOOKUP(ROWS($CJ$3:CJ2983),CF2983:CG6314,2,0),"")</f>
        <v>TMTD 50 L_02981</v>
      </c>
      <c r="CK2983" s="212" t="s">
        <v>31909</v>
      </c>
      <c r="CL2983" s="212" t="s">
        <v>31910</v>
      </c>
      <c r="CM2983" s="78">
        <v>43220</v>
      </c>
      <c r="CN2983" s="212" t="s">
        <v>31911</v>
      </c>
      <c r="CO2983" s="212" t="s">
        <v>31912</v>
      </c>
      <c r="CP2983" s="212" t="s">
        <v>31913</v>
      </c>
      <c r="CQ2983" s="212" t="s">
        <v>31914</v>
      </c>
      <c r="CR2983" s="212" t="s">
        <v>31915</v>
      </c>
      <c r="CS2983" s="44">
        <v>2981</v>
      </c>
      <c r="CT2983" s="44" t="s">
        <v>31916</v>
      </c>
      <c r="CU2983" s="214">
        <v>10089</v>
      </c>
      <c r="CV2983" s="212" t="s">
        <v>31917</v>
      </c>
      <c r="CW2983" s="212" t="s">
        <v>13024</v>
      </c>
      <c r="CX2983" s="44" t="s">
        <v>998</v>
      </c>
      <c r="CY2983" s="78">
        <v>43220</v>
      </c>
      <c r="CZ2983" s="215" t="s">
        <v>576</v>
      </c>
      <c r="DA2983" s="212" t="s">
        <v>512</v>
      </c>
      <c r="DB2983" s="44" t="s">
        <v>655</v>
      </c>
      <c r="DC2983" s="44" t="s">
        <v>1000</v>
      </c>
      <c r="DD2983" s="44" t="s">
        <v>563</v>
      </c>
    </row>
    <row r="2984" spans="83:108">
      <c r="CE2984" s="212"/>
      <c r="CF2984" s="213">
        <f>IF(ISNUMBER(SEARCH($H$2,$CG$3:$CG$3334)),MAX($CF$2:CF2983)+1,0)</f>
        <v>2982</v>
      </c>
      <c r="CG2984" s="220" t="s">
        <v>31918</v>
      </c>
      <c r="CH2984" s="212"/>
      <c r="CI2984" s="212"/>
      <c r="CJ2984" s="213" t="str">
        <f>IFERROR(VLOOKUP(ROWS($CJ$3:CJ2984),CF2984:CG6315,2,0),"")</f>
        <v>TMTD 50 SC_02982</v>
      </c>
      <c r="CK2984" s="212" t="s">
        <v>31919</v>
      </c>
      <c r="CL2984" s="212" t="s">
        <v>31920</v>
      </c>
      <c r="CM2984" s="78">
        <v>43220</v>
      </c>
      <c r="CN2984" s="212" t="s">
        <v>31921</v>
      </c>
      <c r="CO2984" s="212" t="s">
        <v>31922</v>
      </c>
      <c r="CP2984" s="212" t="s">
        <v>31923</v>
      </c>
      <c r="CQ2984" s="212" t="s">
        <v>31924</v>
      </c>
      <c r="CR2984" s="212" t="s">
        <v>31925</v>
      </c>
      <c r="CS2984" s="44">
        <v>2982</v>
      </c>
      <c r="CT2984" s="44" t="s">
        <v>31926</v>
      </c>
      <c r="CU2984" s="214">
        <v>7845</v>
      </c>
      <c r="CV2984" s="212" t="s">
        <v>31927</v>
      </c>
      <c r="CW2984" s="212" t="s">
        <v>13024</v>
      </c>
      <c r="CX2984" s="44" t="s">
        <v>998</v>
      </c>
      <c r="CY2984" s="78">
        <v>43220</v>
      </c>
      <c r="CZ2984" s="215" t="s">
        <v>576</v>
      </c>
      <c r="DA2984" s="212" t="s">
        <v>512</v>
      </c>
      <c r="DB2984" s="44" t="s">
        <v>655</v>
      </c>
      <c r="DC2984" s="44" t="s">
        <v>1000</v>
      </c>
      <c r="DD2984" s="44" t="s">
        <v>563</v>
      </c>
    </row>
    <row r="2985" spans="83:108">
      <c r="CE2985" s="212"/>
      <c r="CF2985" s="213">
        <f>IF(ISNUMBER(SEARCH($H$2,$CG$3:$CG$3334)),MAX($CF$2:CF2984)+1,0)</f>
        <v>2983</v>
      </c>
      <c r="CG2985" s="220" t="s">
        <v>31928</v>
      </c>
      <c r="CH2985" s="212"/>
      <c r="CI2985" s="212"/>
      <c r="CJ2985" s="213" t="str">
        <f>IFERROR(VLOOKUP(ROWS($CJ$3:CJ2985),CF2985:CG6316,2,0),"")</f>
        <v>TOBAGO 200 SL_02983</v>
      </c>
      <c r="CK2985" s="212" t="s">
        <v>31929</v>
      </c>
      <c r="CL2985" s="212" t="s">
        <v>31930</v>
      </c>
      <c r="CM2985" s="78">
        <v>44773</v>
      </c>
      <c r="CN2985" s="212" t="s">
        <v>31931</v>
      </c>
      <c r="CO2985" s="212" t="s">
        <v>31932</v>
      </c>
      <c r="CP2985" s="212" t="s">
        <v>31933</v>
      </c>
      <c r="CQ2985" s="212" t="s">
        <v>31934</v>
      </c>
      <c r="CR2985" s="212" t="s">
        <v>31935</v>
      </c>
      <c r="CS2985" s="44">
        <v>2983</v>
      </c>
      <c r="CT2985" s="44" t="s">
        <v>31936</v>
      </c>
      <c r="CU2985" s="214">
        <v>15532</v>
      </c>
      <c r="CV2985" s="212" t="s">
        <v>31937</v>
      </c>
      <c r="CW2985" s="212" t="s">
        <v>1225</v>
      </c>
      <c r="CX2985" s="44" t="s">
        <v>1287</v>
      </c>
      <c r="CY2985" s="78">
        <v>44773</v>
      </c>
      <c r="CZ2985" s="215" t="s">
        <v>763</v>
      </c>
      <c r="DA2985" s="212" t="s">
        <v>529</v>
      </c>
      <c r="DB2985" s="44" t="s">
        <v>919</v>
      </c>
      <c r="DC2985" s="44" t="s">
        <v>19160</v>
      </c>
      <c r="DD2985" s="44" t="s">
        <v>532</v>
      </c>
    </row>
    <row r="2986" spans="83:108">
      <c r="CE2986" s="212"/>
      <c r="CF2986" s="213">
        <f>IF(ISNUMBER(SEARCH($H$2,$CG$3:$CG$3334)),MAX($CF$2:CF2985)+1,0)</f>
        <v>2984</v>
      </c>
      <c r="CG2986" s="220" t="s">
        <v>31938</v>
      </c>
      <c r="CH2986" s="212"/>
      <c r="CI2986" s="212"/>
      <c r="CJ2986" s="213" t="str">
        <f>IFERROR(VLOOKUP(ROWS($CJ$3:CJ2986),CF2986:CG6317,2,0),"")</f>
        <v>TOLUREX SC_02984</v>
      </c>
      <c r="CK2986" s="212" t="s">
        <v>31939</v>
      </c>
      <c r="CL2986" s="212" t="s">
        <v>31940</v>
      </c>
      <c r="CM2986" s="78">
        <v>43039</v>
      </c>
      <c r="CN2986" s="212" t="s">
        <v>31941</v>
      </c>
      <c r="CO2986" s="212" t="s">
        <v>31942</v>
      </c>
      <c r="CP2986" s="212" t="s">
        <v>31943</v>
      </c>
      <c r="CQ2986" s="212" t="s">
        <v>31944</v>
      </c>
      <c r="CR2986" s="212" t="s">
        <v>31945</v>
      </c>
      <c r="CS2986" s="44">
        <v>2984</v>
      </c>
      <c r="CT2986" s="44" t="s">
        <v>31946</v>
      </c>
      <c r="CU2986" s="214">
        <v>7584</v>
      </c>
      <c r="CV2986" s="212" t="s">
        <v>31947</v>
      </c>
      <c r="CW2986" s="212" t="s">
        <v>6607</v>
      </c>
      <c r="CX2986" s="44" t="s">
        <v>963</v>
      </c>
      <c r="CY2986" s="78">
        <v>43039</v>
      </c>
      <c r="CZ2986" s="215" t="s">
        <v>907</v>
      </c>
      <c r="DA2986" s="212" t="s">
        <v>737</v>
      </c>
      <c r="DB2986" s="44" t="s">
        <v>655</v>
      </c>
      <c r="DC2986" s="44" t="s">
        <v>511</v>
      </c>
      <c r="DD2986" s="44" t="s">
        <v>532</v>
      </c>
    </row>
    <row r="2987" spans="83:108">
      <c r="CE2987" s="212"/>
      <c r="CF2987" s="213">
        <f>IF(ISNUMBER(SEARCH($H$2,$CG$3:$CG$3334)),MAX($CF$2:CF2986)+1,0)</f>
        <v>2985</v>
      </c>
      <c r="CG2987" s="220" t="s">
        <v>31948</v>
      </c>
      <c r="CH2987" s="212"/>
      <c r="CI2987" s="212"/>
      <c r="CJ2987" s="213" t="str">
        <f>IFERROR(VLOOKUP(ROWS($CJ$3:CJ2987),CF2987:CG6318,2,0),"")</f>
        <v>TOMAGAN_02985</v>
      </c>
      <c r="CK2987" s="212" t="s">
        <v>31949</v>
      </c>
      <c r="CL2987" s="212" t="s">
        <v>31950</v>
      </c>
      <c r="CM2987" s="78">
        <v>44561</v>
      </c>
      <c r="CN2987" s="212" t="s">
        <v>31951</v>
      </c>
      <c r="CO2987" s="212" t="s">
        <v>31952</v>
      </c>
      <c r="CP2987" s="212" t="s">
        <v>31953</v>
      </c>
      <c r="CQ2987" s="212" t="s">
        <v>31954</v>
      </c>
      <c r="CR2987" s="212" t="s">
        <v>31955</v>
      </c>
      <c r="CS2987" s="44">
        <v>2985</v>
      </c>
      <c r="CT2987" s="44" t="s">
        <v>31956</v>
      </c>
      <c r="CU2987" s="214">
        <v>10710</v>
      </c>
      <c r="CV2987" s="212" t="s">
        <v>31957</v>
      </c>
      <c r="CW2987" s="212" t="s">
        <v>13056</v>
      </c>
      <c r="CX2987" s="44" t="s">
        <v>1156</v>
      </c>
      <c r="CY2987" s="78">
        <v>44561</v>
      </c>
      <c r="CZ2987" s="215" t="s">
        <v>576</v>
      </c>
      <c r="DA2987" s="212" t="s">
        <v>737</v>
      </c>
      <c r="DB2987" s="44" t="s">
        <v>530</v>
      </c>
      <c r="DC2987" s="44" t="s">
        <v>13057</v>
      </c>
      <c r="DD2987" s="44" t="s">
        <v>2198</v>
      </c>
    </row>
    <row r="2988" spans="83:108">
      <c r="CE2988" s="212"/>
      <c r="CF2988" s="213">
        <f>IF(ISNUMBER(SEARCH($H$2,$CG$3:$CG$3334)),MAX($CF$2:CF2987)+1,0)</f>
        <v>2986</v>
      </c>
      <c r="CG2988" s="220" t="s">
        <v>31958</v>
      </c>
      <c r="CH2988" s="212"/>
      <c r="CI2988" s="212"/>
      <c r="CJ2988" s="213" t="str">
        <f>IFERROR(VLOOKUP(ROWS($CJ$3:CJ2988),CF2988:CG6319,2,0),"")</f>
        <v>TOMAHAWK_02986</v>
      </c>
      <c r="CK2988" s="212" t="s">
        <v>31959</v>
      </c>
      <c r="CL2988" s="212" t="s">
        <v>31960</v>
      </c>
      <c r="CM2988" s="78">
        <v>44561</v>
      </c>
      <c r="CN2988" s="212" t="s">
        <v>31961</v>
      </c>
      <c r="CO2988" s="212" t="s">
        <v>31962</v>
      </c>
      <c r="CP2988" s="212" t="s">
        <v>31963</v>
      </c>
      <c r="CQ2988" s="212" t="s">
        <v>31964</v>
      </c>
      <c r="CR2988" s="212" t="s">
        <v>31965</v>
      </c>
      <c r="CS2988" s="44">
        <v>2986</v>
      </c>
      <c r="CT2988" s="44" t="s">
        <v>31966</v>
      </c>
      <c r="CU2988" s="214">
        <v>10285</v>
      </c>
      <c r="CV2988" s="212" t="s">
        <v>31967</v>
      </c>
      <c r="CW2988" s="212" t="s">
        <v>13056</v>
      </c>
      <c r="CX2988" s="44" t="s">
        <v>1156</v>
      </c>
      <c r="CY2988" s="78">
        <v>44561</v>
      </c>
      <c r="CZ2988" s="215" t="s">
        <v>576</v>
      </c>
      <c r="DA2988" s="212" t="s">
        <v>737</v>
      </c>
      <c r="DB2988" s="44" t="s">
        <v>530</v>
      </c>
      <c r="DC2988" s="44" t="s">
        <v>13057</v>
      </c>
      <c r="DD2988" s="44" t="s">
        <v>2198</v>
      </c>
    </row>
    <row r="2989" spans="83:108">
      <c r="CE2989" s="212"/>
      <c r="CF2989" s="213">
        <f>IF(ISNUMBER(SEARCH($H$2,$CG$3:$CG$3334)),MAX($CF$2:CF2988)+1,0)</f>
        <v>2987</v>
      </c>
      <c r="CG2989" s="220" t="s">
        <v>31968</v>
      </c>
      <c r="CH2989" s="212"/>
      <c r="CI2989" s="212"/>
      <c r="CJ2989" s="213" t="str">
        <f>IFERROR(VLOOKUP(ROWS($CJ$3:CJ2989),CF2989:CG6320,2,0),"")</f>
        <v>TOMCATO_02987</v>
      </c>
      <c r="CK2989" s="212" t="s">
        <v>31969</v>
      </c>
      <c r="CL2989" s="212" t="s">
        <v>31970</v>
      </c>
      <c r="CM2989" s="78">
        <v>43100</v>
      </c>
      <c r="CN2989" s="212" t="s">
        <v>31971</v>
      </c>
      <c r="CO2989" s="212" t="s">
        <v>31972</v>
      </c>
      <c r="CP2989" s="212" t="s">
        <v>31973</v>
      </c>
      <c r="CQ2989" s="212" t="s">
        <v>31974</v>
      </c>
      <c r="CR2989" s="212" t="s">
        <v>31975</v>
      </c>
      <c r="CS2989" s="44">
        <v>2987</v>
      </c>
      <c r="CT2989" s="44" t="s">
        <v>31976</v>
      </c>
      <c r="CU2989" s="214">
        <v>15056</v>
      </c>
      <c r="CV2989" s="212" t="s">
        <v>31977</v>
      </c>
      <c r="CW2989" s="212" t="s">
        <v>3802</v>
      </c>
      <c r="CX2989" s="44" t="s">
        <v>560</v>
      </c>
      <c r="CY2989" s="78">
        <v>43100</v>
      </c>
      <c r="CZ2989" s="215" t="s">
        <v>545</v>
      </c>
      <c r="DA2989" s="212" t="s">
        <v>737</v>
      </c>
      <c r="DB2989" s="44" t="s">
        <v>919</v>
      </c>
      <c r="DC2989" s="44" t="s">
        <v>3804</v>
      </c>
      <c r="DD2989" s="44" t="s">
        <v>532</v>
      </c>
    </row>
    <row r="2990" spans="83:108">
      <c r="CE2990" s="212"/>
      <c r="CF2990" s="213">
        <f>IF(ISNUMBER(SEARCH($H$2,$CG$3:$CG$3334)),MAX($CF$2:CF2989)+1,0)</f>
        <v>2988</v>
      </c>
      <c r="CG2990" s="220" t="s">
        <v>31978</v>
      </c>
      <c r="CH2990" s="212"/>
      <c r="CI2990" s="212"/>
      <c r="CJ2990" s="213" t="str">
        <f>IFERROR(VLOOKUP(ROWS($CJ$3:CJ2990),CF2990:CG6321,2,0),"")</f>
        <v>TONIC 8-64_02988</v>
      </c>
      <c r="CK2990" s="212" t="s">
        <v>31979</v>
      </c>
      <c r="CL2990" s="212" t="s">
        <v>31980</v>
      </c>
      <c r="CM2990" s="78">
        <v>44012</v>
      </c>
      <c r="CN2990" s="212" t="s">
        <v>31981</v>
      </c>
      <c r="CO2990" s="212" t="s">
        <v>31982</v>
      </c>
      <c r="CP2990" s="212" t="s">
        <v>31983</v>
      </c>
      <c r="CQ2990" s="212" t="s">
        <v>31984</v>
      </c>
      <c r="CR2990" s="212" t="s">
        <v>31985</v>
      </c>
      <c r="CS2990" s="44">
        <v>2988</v>
      </c>
      <c r="CT2990" s="44" t="s">
        <v>31986</v>
      </c>
      <c r="CU2990" s="214">
        <v>12565</v>
      </c>
      <c r="CV2990" s="212" t="s">
        <v>31987</v>
      </c>
      <c r="CW2990" s="212" t="s">
        <v>3038</v>
      </c>
      <c r="CX2990" s="44" t="s">
        <v>2814</v>
      </c>
      <c r="CY2990" s="78">
        <v>44012</v>
      </c>
      <c r="CZ2990" s="215" t="s">
        <v>640</v>
      </c>
      <c r="DA2990" s="212" t="s">
        <v>512</v>
      </c>
      <c r="DB2990" s="44" t="s">
        <v>802</v>
      </c>
      <c r="DC2990" s="44" t="s">
        <v>3039</v>
      </c>
      <c r="DD2990" s="44" t="s">
        <v>532</v>
      </c>
    </row>
    <row r="2991" spans="83:108">
      <c r="CE2991" s="212"/>
      <c r="CF2991" s="213">
        <f>IF(ISNUMBER(SEARCH($H$2,$CG$3:$CG$3334)),MAX($CF$2:CF2990)+1,0)</f>
        <v>2989</v>
      </c>
      <c r="CG2991" s="220" t="s">
        <v>31988</v>
      </c>
      <c r="CH2991" s="212"/>
      <c r="CI2991" s="212"/>
      <c r="CJ2991" s="213" t="str">
        <f>IFERROR(VLOOKUP(ROWS($CJ$3:CJ2991),CF2991:CG6322,2,0),"")</f>
        <v>TONIFRUIT GLOBAL_02989</v>
      </c>
      <c r="CK2991" s="212" t="s">
        <v>31989</v>
      </c>
      <c r="CL2991" s="212" t="s">
        <v>31990</v>
      </c>
      <c r="CM2991" s="78">
        <v>44561</v>
      </c>
      <c r="CN2991" s="212" t="s">
        <v>31991</v>
      </c>
      <c r="CO2991" s="212" t="s">
        <v>31992</v>
      </c>
      <c r="CP2991" s="212" t="s">
        <v>31993</v>
      </c>
      <c r="CQ2991" s="212" t="s">
        <v>31994</v>
      </c>
      <c r="CR2991" s="212" t="s">
        <v>31995</v>
      </c>
      <c r="CS2991" s="44">
        <v>2989</v>
      </c>
      <c r="CT2991" s="44" t="s">
        <v>31996</v>
      </c>
      <c r="CU2991" s="214">
        <v>15994</v>
      </c>
      <c r="CV2991" s="212" t="s">
        <v>31997</v>
      </c>
      <c r="CW2991" s="212" t="s">
        <v>1728</v>
      </c>
      <c r="CX2991" s="44" t="s">
        <v>1287</v>
      </c>
      <c r="CY2991" s="78">
        <v>44561</v>
      </c>
      <c r="CZ2991" s="215" t="s">
        <v>545</v>
      </c>
      <c r="DA2991" s="212" t="s">
        <v>546</v>
      </c>
      <c r="DB2991" s="44" t="s">
        <v>919</v>
      </c>
      <c r="DC2991" s="44" t="s">
        <v>1740</v>
      </c>
      <c r="DD2991" s="44" t="s">
        <v>532</v>
      </c>
    </row>
    <row r="2992" spans="83:108">
      <c r="CE2992" s="212"/>
      <c r="CF2992" s="213">
        <f>IF(ISNUMBER(SEARCH($H$2,$CG$3:$CG$3334)),MAX($CF$2:CF2991)+1,0)</f>
        <v>2990</v>
      </c>
      <c r="CG2992" s="220" t="s">
        <v>31998</v>
      </c>
      <c r="CH2992" s="212"/>
      <c r="CI2992" s="212"/>
      <c r="CJ2992" s="213" t="str">
        <f>IFERROR(VLOOKUP(ROWS($CJ$3:CJ2992),CF2992:CG6323,2,0),"")</f>
        <v>TOOLER_02990</v>
      </c>
      <c r="CK2992" s="212" t="s">
        <v>31999</v>
      </c>
      <c r="CL2992" s="212" t="s">
        <v>32000</v>
      </c>
      <c r="CM2992" s="78">
        <v>43434</v>
      </c>
      <c r="CN2992" s="212" t="s">
        <v>32001</v>
      </c>
      <c r="CO2992" s="212" t="s">
        <v>32002</v>
      </c>
      <c r="CP2992" s="212" t="s">
        <v>32003</v>
      </c>
      <c r="CQ2992" s="212" t="s">
        <v>32004</v>
      </c>
      <c r="CR2992" s="212" t="s">
        <v>32005</v>
      </c>
      <c r="CS2992" s="44">
        <v>2990</v>
      </c>
      <c r="CT2992" s="44" t="s">
        <v>32006</v>
      </c>
      <c r="CU2992" s="214">
        <v>12203</v>
      </c>
      <c r="CV2992" s="212" t="s">
        <v>32007</v>
      </c>
      <c r="CW2992" s="212" t="s">
        <v>32008</v>
      </c>
      <c r="CX2992" s="44" t="s">
        <v>789</v>
      </c>
      <c r="CY2992" s="78">
        <v>43434</v>
      </c>
      <c r="CZ2992" s="215" t="s">
        <v>601</v>
      </c>
      <c r="DA2992" s="212" t="s">
        <v>737</v>
      </c>
      <c r="DB2992" s="44" t="s">
        <v>641</v>
      </c>
      <c r="DC2992" s="44" t="s">
        <v>32009</v>
      </c>
      <c r="DD2992" s="44" t="s">
        <v>532</v>
      </c>
    </row>
    <row r="2993" spans="83:108">
      <c r="CE2993" s="212"/>
      <c r="CF2993" s="213">
        <f>IF(ISNUMBER(SEARCH($H$2,$CG$3:$CG$3334)),MAX($CF$2:CF2992)+1,0)</f>
        <v>2991</v>
      </c>
      <c r="CG2993" s="220" t="s">
        <v>32010</v>
      </c>
      <c r="CH2993" s="212"/>
      <c r="CI2993" s="212"/>
      <c r="CJ2993" s="213" t="str">
        <f>IFERROR(VLOOKUP(ROWS($CJ$3:CJ2993),CF2993:CG6324,2,0),"")</f>
        <v>TOPAS 10 EC_02991</v>
      </c>
      <c r="CK2993" s="212" t="s">
        <v>32011</v>
      </c>
      <c r="CL2993" s="212" t="s">
        <v>32012</v>
      </c>
      <c r="CM2993" s="78">
        <v>44561</v>
      </c>
      <c r="CN2993" s="212" t="s">
        <v>32013</v>
      </c>
      <c r="CO2993" s="212" t="s">
        <v>32014</v>
      </c>
      <c r="CP2993" s="212" t="s">
        <v>32015</v>
      </c>
      <c r="CQ2993" s="212" t="s">
        <v>32016</v>
      </c>
      <c r="CR2993" s="212" t="s">
        <v>32017</v>
      </c>
      <c r="CS2993" s="44">
        <v>2991</v>
      </c>
      <c r="CT2993" s="44" t="s">
        <v>32018</v>
      </c>
      <c r="CU2993" s="214">
        <v>6945</v>
      </c>
      <c r="CV2993" s="212" t="s">
        <v>32019</v>
      </c>
      <c r="CW2993" s="212" t="s">
        <v>9302</v>
      </c>
      <c r="CX2993" s="44" t="s">
        <v>839</v>
      </c>
      <c r="CY2993" s="78">
        <v>44561</v>
      </c>
      <c r="CZ2993" s="215" t="s">
        <v>763</v>
      </c>
      <c r="DA2993" s="212" t="s">
        <v>512</v>
      </c>
      <c r="DB2993" s="44" t="s">
        <v>530</v>
      </c>
      <c r="DC2993" s="44" t="s">
        <v>22900</v>
      </c>
      <c r="DD2993" s="44" t="s">
        <v>563</v>
      </c>
    </row>
    <row r="2994" spans="83:108">
      <c r="CE2994" s="212"/>
      <c r="CF2994" s="213">
        <f>IF(ISNUMBER(SEARCH($H$2,$CG$3:$CG$3334)),MAX($CF$2:CF2993)+1,0)</f>
        <v>2992</v>
      </c>
      <c r="CG2994" s="220" t="s">
        <v>32020</v>
      </c>
      <c r="CH2994" s="212"/>
      <c r="CI2994" s="212"/>
      <c r="CJ2994" s="213" t="str">
        <f>IFERROR(VLOOKUP(ROWS($CJ$3:CJ2994),CF2994:CG6325,2,0),"")</f>
        <v>TOPAS 10 WDG_02992</v>
      </c>
      <c r="CK2994" s="212" t="s">
        <v>32021</v>
      </c>
      <c r="CL2994" s="212" t="s">
        <v>32022</v>
      </c>
      <c r="CM2994" s="78">
        <v>44561</v>
      </c>
      <c r="CN2994" s="212" t="s">
        <v>32023</v>
      </c>
      <c r="CO2994" s="212" t="s">
        <v>32024</v>
      </c>
      <c r="CP2994" s="212" t="s">
        <v>32025</v>
      </c>
      <c r="CQ2994" s="212" t="s">
        <v>32026</v>
      </c>
      <c r="CR2994" s="212" t="s">
        <v>32027</v>
      </c>
      <c r="CS2994" s="44">
        <v>2992</v>
      </c>
      <c r="CT2994" s="44" t="s">
        <v>32028</v>
      </c>
      <c r="CU2994" s="214">
        <v>8340</v>
      </c>
      <c r="CV2994" s="212" t="s">
        <v>32029</v>
      </c>
      <c r="CW2994" s="212" t="s">
        <v>9302</v>
      </c>
      <c r="CX2994" s="44" t="s">
        <v>839</v>
      </c>
      <c r="CY2994" s="78">
        <v>44561</v>
      </c>
      <c r="CZ2994" s="215" t="s">
        <v>640</v>
      </c>
      <c r="DA2994" s="212" t="s">
        <v>512</v>
      </c>
      <c r="DB2994" s="44" t="s">
        <v>641</v>
      </c>
      <c r="DC2994" s="44" t="s">
        <v>511</v>
      </c>
      <c r="DD2994" s="44" t="s">
        <v>532</v>
      </c>
    </row>
    <row r="2995" spans="83:108">
      <c r="CE2995" s="212"/>
      <c r="CF2995" s="213">
        <f>IF(ISNUMBER(SEARCH($H$2,$CG$3:$CG$3334)),MAX($CF$2:CF2994)+1,0)</f>
        <v>2993</v>
      </c>
      <c r="CG2995" s="220" t="s">
        <v>32030</v>
      </c>
      <c r="CH2995" s="212"/>
      <c r="CI2995" s="212"/>
      <c r="CJ2995" s="213" t="str">
        <f>IFERROR(VLOOKUP(ROWS($CJ$3:CJ2995),CF2995:CG6326,2,0),"")</f>
        <v>TOPAS 200 EW_02993</v>
      </c>
      <c r="CK2995" s="212" t="s">
        <v>32031</v>
      </c>
      <c r="CL2995" s="212" t="s">
        <v>32032</v>
      </c>
      <c r="CM2995" s="78">
        <v>44561</v>
      </c>
      <c r="CN2995" s="212" t="s">
        <v>32033</v>
      </c>
      <c r="CO2995" s="212" t="s">
        <v>32034</v>
      </c>
      <c r="CP2995" s="212" t="s">
        <v>32035</v>
      </c>
      <c r="CQ2995" s="212" t="s">
        <v>32036</v>
      </c>
      <c r="CR2995" s="212" t="s">
        <v>32037</v>
      </c>
      <c r="CS2995" s="44">
        <v>2993</v>
      </c>
      <c r="CT2995" s="44" t="s">
        <v>32038</v>
      </c>
      <c r="CU2995" s="214">
        <v>9280</v>
      </c>
      <c r="CV2995" s="212" t="s">
        <v>32039</v>
      </c>
      <c r="CW2995" s="212" t="s">
        <v>9302</v>
      </c>
      <c r="CX2995" s="44" t="s">
        <v>839</v>
      </c>
      <c r="CY2995" s="78">
        <v>44561</v>
      </c>
      <c r="CZ2995" s="215" t="s">
        <v>640</v>
      </c>
      <c r="DA2995" s="212" t="s">
        <v>512</v>
      </c>
      <c r="DB2995" s="44" t="s">
        <v>626</v>
      </c>
      <c r="DC2995" s="44" t="s">
        <v>22055</v>
      </c>
      <c r="DD2995" s="44" t="s">
        <v>563</v>
      </c>
    </row>
    <row r="2996" spans="83:108">
      <c r="CE2996" s="212"/>
      <c r="CF2996" s="213">
        <f>IF(ISNUMBER(SEARCH($H$2,$CG$3:$CG$3334)),MAX($CF$2:CF2995)+1,0)</f>
        <v>2994</v>
      </c>
      <c r="CG2996" s="220" t="s">
        <v>32040</v>
      </c>
      <c r="CH2996" s="212"/>
      <c r="CI2996" s="212"/>
      <c r="CJ2996" s="213" t="str">
        <f>IFERROR(VLOOKUP(ROWS($CJ$3:CJ2996),CF2996:CG6327,2,0),"")</f>
        <v>TOPAS COMBI LIQUIDO_02994</v>
      </c>
      <c r="CK2996" s="212" t="s">
        <v>32041</v>
      </c>
      <c r="CL2996" s="212" t="s">
        <v>32042</v>
      </c>
      <c r="CM2996" s="78">
        <v>44561</v>
      </c>
      <c r="CN2996" s="212" t="s">
        <v>32043</v>
      </c>
      <c r="CO2996" s="212" t="s">
        <v>32044</v>
      </c>
      <c r="CP2996" s="212" t="s">
        <v>32045</v>
      </c>
      <c r="CQ2996" s="212" t="s">
        <v>32046</v>
      </c>
      <c r="CR2996" s="212" t="s">
        <v>32047</v>
      </c>
      <c r="CS2996" s="44">
        <v>2994</v>
      </c>
      <c r="CT2996" s="44" t="s">
        <v>32048</v>
      </c>
      <c r="CU2996" s="214">
        <v>16101</v>
      </c>
      <c r="CV2996" s="212" t="s">
        <v>32049</v>
      </c>
      <c r="CW2996" s="212" t="s">
        <v>23798</v>
      </c>
      <c r="CX2996" s="44" t="s">
        <v>2141</v>
      </c>
      <c r="CY2996" s="78">
        <v>44561</v>
      </c>
      <c r="CZ2996" s="215" t="s">
        <v>511</v>
      </c>
      <c r="DA2996" s="212" t="s">
        <v>512</v>
      </c>
      <c r="DB2996" s="44" t="s">
        <v>655</v>
      </c>
      <c r="DC2996" s="44" t="s">
        <v>26249</v>
      </c>
      <c r="DD2996" s="44" t="s">
        <v>515</v>
      </c>
    </row>
    <row r="2997" spans="83:108">
      <c r="CE2997" s="212"/>
      <c r="CF2997" s="213">
        <f>IF(ISNUMBER(SEARCH($H$2,$CG$3:$CG$3334)),MAX($CF$2:CF2996)+1,0)</f>
        <v>2995</v>
      </c>
      <c r="CG2997" s="220" t="s">
        <v>32050</v>
      </c>
      <c r="CH2997" s="212"/>
      <c r="CI2997" s="212"/>
      <c r="CJ2997" s="213" t="str">
        <f>IFERROR(VLOOKUP(ROWS($CJ$3:CJ2997),CF2997:CG6328,2,0),"")</f>
        <v>TOPAZIO_02995</v>
      </c>
      <c r="CK2997" s="212" t="s">
        <v>32051</v>
      </c>
      <c r="CL2997" s="212" t="s">
        <v>32052</v>
      </c>
      <c r="CM2997" s="78">
        <v>44196</v>
      </c>
      <c r="CN2997" s="212" t="s">
        <v>32053</v>
      </c>
      <c r="CO2997" s="212" t="s">
        <v>32054</v>
      </c>
      <c r="CP2997" s="212" t="s">
        <v>32055</v>
      </c>
      <c r="CQ2997" s="212" t="s">
        <v>32056</v>
      </c>
      <c r="CR2997" s="212" t="s">
        <v>32057</v>
      </c>
      <c r="CS2997" s="44">
        <v>2995</v>
      </c>
      <c r="CT2997" s="44" t="s">
        <v>32058</v>
      </c>
      <c r="CU2997" s="214">
        <v>13238</v>
      </c>
      <c r="CV2997" s="212" t="s">
        <v>32059</v>
      </c>
      <c r="CW2997" s="212" t="s">
        <v>985</v>
      </c>
      <c r="CX2997" s="44" t="s">
        <v>7242</v>
      </c>
      <c r="CY2997" s="78">
        <v>44196</v>
      </c>
      <c r="CZ2997" s="215" t="s">
        <v>640</v>
      </c>
      <c r="DA2997" s="212" t="s">
        <v>512</v>
      </c>
      <c r="DB2997" s="44" t="s">
        <v>886</v>
      </c>
      <c r="DC2997" s="44" t="s">
        <v>32060</v>
      </c>
      <c r="DD2997" s="44" t="s">
        <v>532</v>
      </c>
    </row>
    <row r="2998" spans="83:108">
      <c r="CE2998" s="212"/>
      <c r="CF2998" s="213">
        <f>IF(ISNUMBER(SEARCH($H$2,$CG$3:$CG$3334)),MAX($CF$2:CF2997)+1,0)</f>
        <v>2996</v>
      </c>
      <c r="CG2998" s="220" t="s">
        <v>32061</v>
      </c>
      <c r="CH2998" s="212"/>
      <c r="CI2998" s="212"/>
      <c r="CJ2998" s="213" t="str">
        <f>IFERROR(VLOOKUP(ROWS($CJ$3:CJ2998),CF2998:CG6329,2,0),"")</f>
        <v>TOP-GUN_02996</v>
      </c>
      <c r="CK2998" s="212" t="s">
        <v>32062</v>
      </c>
      <c r="CL2998" s="212" t="s">
        <v>32063</v>
      </c>
      <c r="CM2998" s="78">
        <v>44347</v>
      </c>
      <c r="CN2998" s="212" t="s">
        <v>32064</v>
      </c>
      <c r="CO2998" s="212" t="s">
        <v>32065</v>
      </c>
      <c r="CP2998" s="212" t="s">
        <v>32066</v>
      </c>
      <c r="CQ2998" s="212" t="s">
        <v>32067</v>
      </c>
      <c r="CR2998" s="212" t="s">
        <v>32068</v>
      </c>
      <c r="CS2998" s="44">
        <v>2996</v>
      </c>
      <c r="CT2998" s="44" t="s">
        <v>32069</v>
      </c>
      <c r="CU2998" s="214">
        <v>11533</v>
      </c>
      <c r="CV2998" s="212" t="s">
        <v>32070</v>
      </c>
      <c r="CW2998" s="212" t="s">
        <v>13937</v>
      </c>
      <c r="CX2998" s="44" t="s">
        <v>8380</v>
      </c>
      <c r="CY2998" s="78">
        <v>44347</v>
      </c>
      <c r="CZ2998" s="215" t="s">
        <v>640</v>
      </c>
      <c r="DA2998" s="212" t="s">
        <v>512</v>
      </c>
      <c r="DB2998" s="44" t="s">
        <v>802</v>
      </c>
      <c r="DC2998" s="44" t="s">
        <v>32071</v>
      </c>
      <c r="DD2998" s="44" t="s">
        <v>532</v>
      </c>
    </row>
    <row r="2999" spans="83:108">
      <c r="CE2999" s="212"/>
      <c r="CF2999" s="213">
        <f>IF(ISNUMBER(SEARCH($H$2,$CG$3:$CG$3334)),MAX($CF$2:CF2998)+1,0)</f>
        <v>2997</v>
      </c>
      <c r="CG2999" s="220" t="s">
        <v>32072</v>
      </c>
      <c r="CH2999" s="212"/>
      <c r="CI2999" s="212"/>
      <c r="CJ2999" s="213" t="str">
        <f>IFERROR(VLOOKUP(ROWS($CJ$3:CJ2999),CF2999:CG6330,2,0),"")</f>
        <v>TOPIK 240 EC_02997</v>
      </c>
      <c r="CK2999" s="212" t="s">
        <v>32073</v>
      </c>
      <c r="CL2999" s="212" t="s">
        <v>32074</v>
      </c>
      <c r="CM2999" s="78">
        <v>43220</v>
      </c>
      <c r="CN2999" s="212" t="s">
        <v>32075</v>
      </c>
      <c r="CO2999" s="212" t="s">
        <v>32076</v>
      </c>
      <c r="CP2999" s="212" t="s">
        <v>32077</v>
      </c>
      <c r="CQ2999" s="212" t="s">
        <v>32078</v>
      </c>
      <c r="CR2999" s="212" t="s">
        <v>32079</v>
      </c>
      <c r="CS2999" s="44">
        <v>2997</v>
      </c>
      <c r="CT2999" s="44" t="s">
        <v>32080</v>
      </c>
      <c r="CU2999" s="214">
        <v>8929</v>
      </c>
      <c r="CV2999" s="212" t="s">
        <v>32081</v>
      </c>
      <c r="CW2999" s="212" t="s">
        <v>3341</v>
      </c>
      <c r="CX2999" s="44" t="s">
        <v>839</v>
      </c>
      <c r="CY2999" s="78">
        <v>43220</v>
      </c>
      <c r="CZ2999" s="215" t="s">
        <v>576</v>
      </c>
      <c r="DA2999" s="212" t="s">
        <v>737</v>
      </c>
      <c r="DB2999" s="44" t="s">
        <v>530</v>
      </c>
      <c r="DC2999" s="44" t="s">
        <v>32082</v>
      </c>
      <c r="DD2999" s="44" t="s">
        <v>532</v>
      </c>
    </row>
    <row r="3000" spans="83:108">
      <c r="CE3000" s="212"/>
      <c r="CF3000" s="213">
        <f>IF(ISNUMBER(SEARCH($H$2,$CG$3:$CG$3334)),MAX($CF$2:CF2999)+1,0)</f>
        <v>2998</v>
      </c>
      <c r="CG3000" s="220" t="s">
        <v>32083</v>
      </c>
      <c r="CH3000" s="212"/>
      <c r="CI3000" s="212"/>
      <c r="CJ3000" s="213" t="str">
        <f>IFERROR(VLOOKUP(ROWS($CJ$3:CJ3000),CF3000:CG6331,2,0),"")</f>
        <v>TOPIK 80 EC_02998</v>
      </c>
      <c r="CK3000" s="212" t="s">
        <v>32084</v>
      </c>
      <c r="CL3000" s="212" t="s">
        <v>32085</v>
      </c>
      <c r="CM3000" s="78">
        <v>43220</v>
      </c>
      <c r="CN3000" s="212" t="s">
        <v>32086</v>
      </c>
      <c r="CO3000" s="212" t="s">
        <v>32087</v>
      </c>
      <c r="CP3000" s="212" t="s">
        <v>32088</v>
      </c>
      <c r="CQ3000" s="212" t="s">
        <v>32089</v>
      </c>
      <c r="CR3000" s="212" t="s">
        <v>32090</v>
      </c>
      <c r="CS3000" s="44">
        <v>2998</v>
      </c>
      <c r="CT3000" s="44" t="s">
        <v>32091</v>
      </c>
      <c r="CU3000" s="214">
        <v>10063</v>
      </c>
      <c r="CV3000" s="212" t="s">
        <v>32092</v>
      </c>
      <c r="CW3000" s="212" t="s">
        <v>3341</v>
      </c>
      <c r="CX3000" s="44" t="s">
        <v>839</v>
      </c>
      <c r="CY3000" s="78">
        <v>43220</v>
      </c>
      <c r="CZ3000" s="215" t="s">
        <v>736</v>
      </c>
      <c r="DA3000" s="212" t="s">
        <v>737</v>
      </c>
      <c r="DB3000" s="44" t="s">
        <v>530</v>
      </c>
      <c r="DC3000" s="44" t="s">
        <v>6146</v>
      </c>
      <c r="DD3000" s="44" t="s">
        <v>563</v>
      </c>
    </row>
    <row r="3001" spans="83:108">
      <c r="CE3001" s="212"/>
      <c r="CF3001" s="213">
        <f>IF(ISNUMBER(SEARCH($H$2,$CG$3:$CG$3334)),MAX($CF$2:CF3000)+1,0)</f>
        <v>2999</v>
      </c>
      <c r="CG3001" s="220" t="s">
        <v>32093</v>
      </c>
      <c r="CH3001" s="212"/>
      <c r="CI3001" s="212"/>
      <c r="CJ3001" s="213" t="str">
        <f>IFERROR(VLOOKUP(ROWS($CJ$3:CJ3001),CF3001:CG6332,2,0),"")</f>
        <v>TOPIK ONE_02999</v>
      </c>
      <c r="CK3001" s="212" t="s">
        <v>32094</v>
      </c>
      <c r="CL3001" s="212" t="s">
        <v>32095</v>
      </c>
      <c r="CM3001" s="78">
        <v>43585</v>
      </c>
      <c r="CN3001" s="212" t="s">
        <v>32096</v>
      </c>
      <c r="CO3001" s="212" t="s">
        <v>32097</v>
      </c>
      <c r="CP3001" s="212" t="s">
        <v>32098</v>
      </c>
      <c r="CQ3001" s="212" t="s">
        <v>32099</v>
      </c>
      <c r="CR3001" s="212" t="s">
        <v>32100</v>
      </c>
      <c r="CS3001" s="44">
        <v>2999</v>
      </c>
      <c r="CT3001" s="44" t="s">
        <v>32101</v>
      </c>
      <c r="CU3001" s="214">
        <v>16065</v>
      </c>
      <c r="CV3001" s="212" t="s">
        <v>32102</v>
      </c>
      <c r="CW3001" s="212" t="s">
        <v>32103</v>
      </c>
      <c r="CX3001" s="44" t="s">
        <v>839</v>
      </c>
      <c r="CY3001" s="78">
        <v>43585</v>
      </c>
      <c r="CZ3001" s="215" t="s">
        <v>511</v>
      </c>
      <c r="DA3001" s="212" t="s">
        <v>737</v>
      </c>
      <c r="DB3001" s="44" t="s">
        <v>641</v>
      </c>
      <c r="DC3001" s="44" t="s">
        <v>32104</v>
      </c>
      <c r="DD3001" s="44" t="s">
        <v>515</v>
      </c>
    </row>
    <row r="3002" spans="83:108">
      <c r="CE3002" s="212"/>
      <c r="CF3002" s="213">
        <f>IF(ISNUMBER(SEARCH($H$2,$CG$3:$CG$3334)),MAX($CF$2:CF3001)+1,0)</f>
        <v>3000</v>
      </c>
      <c r="CG3002" s="220" t="s">
        <v>32105</v>
      </c>
      <c r="CH3002" s="212"/>
      <c r="CI3002" s="212"/>
      <c r="CJ3002" s="213" t="str">
        <f>IFERROR(VLOOKUP(ROWS($CJ$3:CJ3002),CF3002:CG6333,2,0),"")</f>
        <v>TOPNET_03000</v>
      </c>
      <c r="CK3002" s="212" t="s">
        <v>32106</v>
      </c>
      <c r="CL3002" s="212" t="s">
        <v>32107</v>
      </c>
      <c r="CM3002" s="78">
        <v>43131</v>
      </c>
      <c r="CN3002" s="212" t="s">
        <v>32108</v>
      </c>
      <c r="CO3002" s="212" t="s">
        <v>32109</v>
      </c>
      <c r="CP3002" s="212" t="s">
        <v>32110</v>
      </c>
      <c r="CQ3002" s="212" t="s">
        <v>32111</v>
      </c>
      <c r="CR3002" s="212" t="s">
        <v>32112</v>
      </c>
      <c r="CS3002" s="44">
        <v>3000</v>
      </c>
      <c r="CT3002" s="44" t="s">
        <v>32113</v>
      </c>
      <c r="CU3002" s="214">
        <v>15586</v>
      </c>
      <c r="CV3002" s="212" t="s">
        <v>32114</v>
      </c>
      <c r="CW3002" s="212" t="s">
        <v>3140</v>
      </c>
      <c r="CX3002" s="44" t="s">
        <v>1943</v>
      </c>
      <c r="CY3002" s="78">
        <v>43131</v>
      </c>
      <c r="CZ3002" s="215" t="s">
        <v>576</v>
      </c>
      <c r="DA3002" s="212" t="s">
        <v>737</v>
      </c>
      <c r="DB3002" s="44" t="s">
        <v>919</v>
      </c>
      <c r="DC3002" s="44" t="s">
        <v>24182</v>
      </c>
      <c r="DD3002" s="44" t="s">
        <v>563</v>
      </c>
    </row>
    <row r="3003" spans="83:108">
      <c r="CE3003" s="212"/>
      <c r="CF3003" s="213">
        <f>IF(ISNUMBER(SEARCH($H$2,$CG$3:$CG$3334)),MAX($CF$2:CF3002)+1,0)</f>
        <v>3001</v>
      </c>
      <c r="CG3003" s="220" t="s">
        <v>32115</v>
      </c>
      <c r="CH3003" s="212"/>
      <c r="CI3003" s="212"/>
      <c r="CJ3003" s="213" t="str">
        <f>IFERROR(VLOOKUP(ROWS($CJ$3:CJ3003),CF3003:CG6334,2,0),"")</f>
        <v>TOPSHOT_03001</v>
      </c>
      <c r="CK3003" s="212" t="s">
        <v>32116</v>
      </c>
      <c r="CL3003" s="212" t="s">
        <v>32117</v>
      </c>
      <c r="CM3003" s="78">
        <v>43906</v>
      </c>
      <c r="CN3003" s="212" t="s">
        <v>32118</v>
      </c>
      <c r="CO3003" s="212" t="s">
        <v>32119</v>
      </c>
      <c r="CP3003" s="212" t="s">
        <v>32120</v>
      </c>
      <c r="CQ3003" s="212" t="s">
        <v>32121</v>
      </c>
      <c r="CR3003" s="212" t="s">
        <v>32122</v>
      </c>
      <c r="CS3003" s="44">
        <v>3001</v>
      </c>
      <c r="CT3003" s="44" t="s">
        <v>32123</v>
      </c>
      <c r="CU3003" s="214">
        <v>16583</v>
      </c>
      <c r="CV3003" s="212" t="s">
        <v>32124</v>
      </c>
      <c r="CW3003" s="212" t="s">
        <v>32125</v>
      </c>
      <c r="CX3003" s="44" t="s">
        <v>1943</v>
      </c>
      <c r="CY3003" s="78">
        <v>43906</v>
      </c>
      <c r="CZ3003" s="215" t="s">
        <v>511</v>
      </c>
      <c r="DA3003" s="212" t="s">
        <v>737</v>
      </c>
      <c r="DB3003" s="44" t="s">
        <v>3141</v>
      </c>
      <c r="DC3003" s="44" t="s">
        <v>32126</v>
      </c>
      <c r="DD3003" s="44" t="s">
        <v>515</v>
      </c>
    </row>
    <row r="3004" spans="83:108">
      <c r="CE3004" s="212"/>
      <c r="CF3004" s="213">
        <f>IF(ISNUMBER(SEARCH($H$2,$CG$3:$CG$3334)),MAX($CF$2:CF3003)+1,0)</f>
        <v>3002</v>
      </c>
      <c r="CG3004" s="220" t="s">
        <v>32127</v>
      </c>
      <c r="CH3004" s="212"/>
      <c r="CI3004" s="212"/>
      <c r="CJ3004" s="213" t="str">
        <f>IFERROR(VLOOKUP(ROWS($CJ$3:CJ3004),CF3004:CG6335,2,0),"")</f>
        <v>TOREADOR_03002</v>
      </c>
      <c r="CK3004" s="212" t="s">
        <v>32128</v>
      </c>
      <c r="CL3004" s="212" t="s">
        <v>32129</v>
      </c>
      <c r="CM3004" s="78">
        <v>44773</v>
      </c>
      <c r="CN3004" s="212" t="s">
        <v>32130</v>
      </c>
      <c r="CO3004" s="212" t="s">
        <v>32131</v>
      </c>
      <c r="CP3004" s="212" t="s">
        <v>32132</v>
      </c>
      <c r="CQ3004" s="212" t="s">
        <v>32133</v>
      </c>
      <c r="CR3004" s="212" t="s">
        <v>32134</v>
      </c>
      <c r="CS3004" s="44">
        <v>3002</v>
      </c>
      <c r="CT3004" s="44" t="s">
        <v>32135</v>
      </c>
      <c r="CU3004" s="214">
        <v>13477</v>
      </c>
      <c r="CV3004" s="212" t="s">
        <v>32136</v>
      </c>
      <c r="CW3004" s="212" t="s">
        <v>1225</v>
      </c>
      <c r="CX3004" s="44" t="s">
        <v>1752</v>
      </c>
      <c r="CY3004" s="78">
        <v>44773</v>
      </c>
      <c r="CZ3004" s="215" t="s">
        <v>601</v>
      </c>
      <c r="DA3004" s="212" t="s">
        <v>529</v>
      </c>
      <c r="DB3004" s="44" t="s">
        <v>919</v>
      </c>
      <c r="DC3004" s="44" t="s">
        <v>1250</v>
      </c>
      <c r="DD3004" s="44" t="s">
        <v>532</v>
      </c>
    </row>
    <row r="3005" spans="83:108">
      <c r="CE3005" s="212"/>
      <c r="CF3005" s="213">
        <f>IF(ISNUMBER(SEARCH($H$2,$CG$3:$CG$3334)),MAX($CF$2:CF3004)+1,0)</f>
        <v>3003</v>
      </c>
      <c r="CG3005" s="220" t="s">
        <v>32137</v>
      </c>
      <c r="CH3005" s="212"/>
      <c r="CI3005" s="212"/>
      <c r="CJ3005" s="213" t="str">
        <f>IFERROR(VLOOKUP(ROWS($CJ$3:CJ3005),CF3005:CG6336,2,0),"")</f>
        <v>TORERO_03003</v>
      </c>
      <c r="CK3005" s="212" t="s">
        <v>32138</v>
      </c>
      <c r="CL3005" s="212" t="s">
        <v>32139</v>
      </c>
      <c r="CM3005" s="78">
        <v>43708</v>
      </c>
      <c r="CN3005" s="212" t="s">
        <v>32140</v>
      </c>
      <c r="CO3005" s="212" t="s">
        <v>32141</v>
      </c>
      <c r="CP3005" s="212" t="s">
        <v>32142</v>
      </c>
      <c r="CQ3005" s="212" t="s">
        <v>32143</v>
      </c>
      <c r="CR3005" s="212" t="s">
        <v>32144</v>
      </c>
      <c r="CS3005" s="44">
        <v>3003</v>
      </c>
      <c r="CT3005" s="44" t="s">
        <v>32145</v>
      </c>
      <c r="CU3005" s="214">
        <v>13778</v>
      </c>
      <c r="CV3005" s="212" t="s">
        <v>32146</v>
      </c>
      <c r="CW3005" s="212" t="s">
        <v>6739</v>
      </c>
      <c r="CX3005" s="44" t="s">
        <v>826</v>
      </c>
      <c r="CY3005" s="78">
        <v>43708</v>
      </c>
      <c r="CZ3005" s="215" t="s">
        <v>576</v>
      </c>
      <c r="DA3005" s="212" t="s">
        <v>512</v>
      </c>
      <c r="DB3005" s="44" t="s">
        <v>802</v>
      </c>
      <c r="DC3005" s="44" t="s">
        <v>21435</v>
      </c>
      <c r="DD3005" s="44" t="s">
        <v>532</v>
      </c>
    </row>
    <row r="3006" spans="83:108">
      <c r="CE3006" s="212"/>
      <c r="CF3006" s="213">
        <f>IF(ISNUMBER(SEARCH($H$2,$CG$3:$CG$3334)),MAX($CF$2:CF3005)+1,0)</f>
        <v>3004</v>
      </c>
      <c r="CG3006" s="220" t="s">
        <v>32147</v>
      </c>
      <c r="CH3006" s="212"/>
      <c r="CI3006" s="212"/>
      <c r="CJ3006" s="213" t="str">
        <f>IFERROR(VLOOKUP(ROWS($CJ$3:CJ3006),CF3006:CG6337,2,0),"")</f>
        <v>TORERO C_03004</v>
      </c>
      <c r="CK3006" s="212" t="s">
        <v>32148</v>
      </c>
      <c r="CL3006" s="212" t="s">
        <v>32149</v>
      </c>
      <c r="CM3006" s="78">
        <v>43799</v>
      </c>
      <c r="CN3006" s="212" t="s">
        <v>32150</v>
      </c>
      <c r="CO3006" s="212" t="s">
        <v>32151</v>
      </c>
      <c r="CP3006" s="212" t="s">
        <v>32152</v>
      </c>
      <c r="CQ3006" s="212" t="s">
        <v>32153</v>
      </c>
      <c r="CR3006" s="212" t="s">
        <v>32154</v>
      </c>
      <c r="CS3006" s="44">
        <v>3004</v>
      </c>
      <c r="CT3006" s="44" t="s">
        <v>32155</v>
      </c>
      <c r="CU3006" s="214">
        <v>13478</v>
      </c>
      <c r="CV3006" s="212" t="s">
        <v>32156</v>
      </c>
      <c r="CW3006" s="212" t="s">
        <v>6695</v>
      </c>
      <c r="CX3006" s="44" t="s">
        <v>826</v>
      </c>
      <c r="CY3006" s="78">
        <v>43799</v>
      </c>
      <c r="CZ3006" s="215" t="s">
        <v>601</v>
      </c>
      <c r="DA3006" s="212" t="s">
        <v>512</v>
      </c>
      <c r="DB3006" s="44" t="s">
        <v>802</v>
      </c>
      <c r="DC3006" s="44" t="s">
        <v>6740</v>
      </c>
      <c r="DD3006" s="44" t="s">
        <v>532</v>
      </c>
    </row>
    <row r="3007" spans="83:108">
      <c r="CE3007" s="212"/>
      <c r="CF3007" s="213">
        <f>IF(ISNUMBER(SEARCH($H$2,$CG$3:$CG$3334)),MAX($CF$2:CF3006)+1,0)</f>
        <v>3005</v>
      </c>
      <c r="CG3007" s="220" t="s">
        <v>32157</v>
      </c>
      <c r="CH3007" s="212"/>
      <c r="CI3007" s="212"/>
      <c r="CJ3007" s="213" t="str">
        <f>IFERROR(VLOOKUP(ROWS($CJ$3:CJ3007),CF3007:CG6338,2,0),"")</f>
        <v>TORERO C WDG_03005</v>
      </c>
      <c r="CK3007" s="212" t="s">
        <v>32158</v>
      </c>
      <c r="CL3007" s="212" t="s">
        <v>32159</v>
      </c>
      <c r="CM3007" s="78">
        <v>43708</v>
      </c>
      <c r="CN3007" s="212" t="s">
        <v>32160</v>
      </c>
      <c r="CO3007" s="212" t="s">
        <v>32161</v>
      </c>
      <c r="CP3007" s="212" t="s">
        <v>32162</v>
      </c>
      <c r="CQ3007" s="212" t="s">
        <v>32163</v>
      </c>
      <c r="CR3007" s="212" t="s">
        <v>32164</v>
      </c>
      <c r="CS3007" s="44">
        <v>3005</v>
      </c>
      <c r="CT3007" s="44" t="s">
        <v>32165</v>
      </c>
      <c r="CU3007" s="214">
        <v>13102</v>
      </c>
      <c r="CV3007" s="212" t="s">
        <v>32166</v>
      </c>
      <c r="CW3007" s="212" t="s">
        <v>6695</v>
      </c>
      <c r="CX3007" s="44" t="s">
        <v>1752</v>
      </c>
      <c r="CY3007" s="78">
        <v>43708</v>
      </c>
      <c r="CZ3007" s="215" t="s">
        <v>763</v>
      </c>
      <c r="DA3007" s="212" t="s">
        <v>512</v>
      </c>
      <c r="DB3007" s="44" t="s">
        <v>641</v>
      </c>
      <c r="DC3007" s="44" t="s">
        <v>6696</v>
      </c>
      <c r="DD3007" s="44" t="s">
        <v>532</v>
      </c>
    </row>
    <row r="3008" spans="83:108">
      <c r="CE3008" s="212"/>
      <c r="CF3008" s="213">
        <f>IF(ISNUMBER(SEARCH($H$2,$CG$3:$CG$3334)),MAX($CF$2:CF3007)+1,0)</f>
        <v>3006</v>
      </c>
      <c r="CG3008" s="220" t="s">
        <v>32167</v>
      </c>
      <c r="CH3008" s="212"/>
      <c r="CI3008" s="212"/>
      <c r="CJ3008" s="213" t="str">
        <f>IFERROR(VLOOKUP(ROWS($CJ$3:CJ3008),CF3008:CG6339,2,0),"")</f>
        <v>TOSCANA_03006</v>
      </c>
      <c r="CK3008" s="212" t="s">
        <v>32168</v>
      </c>
      <c r="CL3008" s="212" t="s">
        <v>32169</v>
      </c>
      <c r="CM3008" s="78">
        <v>43404</v>
      </c>
      <c r="CN3008" s="212" t="s">
        <v>32170</v>
      </c>
      <c r="CO3008" s="212" t="s">
        <v>32171</v>
      </c>
      <c r="CP3008" s="212" t="s">
        <v>32172</v>
      </c>
      <c r="CQ3008" s="212" t="s">
        <v>32173</v>
      </c>
      <c r="CR3008" s="212" t="s">
        <v>32174</v>
      </c>
      <c r="CS3008" s="44">
        <v>3006</v>
      </c>
      <c r="CT3008" s="44" t="s">
        <v>32175</v>
      </c>
      <c r="CU3008" s="214">
        <v>16042</v>
      </c>
      <c r="CV3008" s="212" t="s">
        <v>32176</v>
      </c>
      <c r="CW3008" s="212" t="s">
        <v>4257</v>
      </c>
      <c r="CX3008" s="44" t="s">
        <v>575</v>
      </c>
      <c r="CY3008" s="78">
        <v>43404</v>
      </c>
      <c r="CZ3008" s="215" t="s">
        <v>601</v>
      </c>
      <c r="DA3008" s="212" t="s">
        <v>737</v>
      </c>
      <c r="DB3008" s="44" t="s">
        <v>641</v>
      </c>
      <c r="DC3008" s="44" t="s">
        <v>2838</v>
      </c>
      <c r="DD3008" s="44" t="s">
        <v>515</v>
      </c>
    </row>
    <row r="3009" spans="83:108">
      <c r="CE3009" s="212"/>
      <c r="CF3009" s="213">
        <f>IF(ISNUMBER(SEARCH($H$2,$CG$3:$CG$3334)),MAX($CF$2:CF3008)+1,0)</f>
        <v>3007</v>
      </c>
      <c r="CG3009" s="220" t="s">
        <v>32177</v>
      </c>
      <c r="CH3009" s="212"/>
      <c r="CI3009" s="212"/>
      <c r="CJ3009" s="213" t="str">
        <f>IFERROR(VLOOKUP(ROWS($CJ$3:CJ3009),CF3009:CG6340,2,0),"")</f>
        <v>TOUCHDOWN_03007</v>
      </c>
      <c r="CK3009" s="212" t="s">
        <v>32178</v>
      </c>
      <c r="CL3009" s="212" t="s">
        <v>32179</v>
      </c>
      <c r="CM3009" s="78">
        <v>43100</v>
      </c>
      <c r="CN3009" s="212" t="s">
        <v>32180</v>
      </c>
      <c r="CO3009" s="212" t="s">
        <v>32181</v>
      </c>
      <c r="CP3009" s="212" t="s">
        <v>32182</v>
      </c>
      <c r="CQ3009" s="212" t="s">
        <v>32183</v>
      </c>
      <c r="CR3009" s="212" t="s">
        <v>32184</v>
      </c>
      <c r="CS3009" s="44">
        <v>3007</v>
      </c>
      <c r="CT3009" s="44" t="s">
        <v>32185</v>
      </c>
      <c r="CU3009" s="214">
        <v>7919</v>
      </c>
      <c r="CV3009" s="212" t="s">
        <v>32186</v>
      </c>
      <c r="CW3009" s="212" t="s">
        <v>3802</v>
      </c>
      <c r="CX3009" s="44" t="s">
        <v>839</v>
      </c>
      <c r="CY3009" s="78">
        <v>43100</v>
      </c>
      <c r="CZ3009" s="215" t="s">
        <v>545</v>
      </c>
      <c r="DA3009" s="212" t="s">
        <v>737</v>
      </c>
      <c r="DB3009" s="44" t="s">
        <v>919</v>
      </c>
      <c r="DC3009" s="44" t="s">
        <v>6630</v>
      </c>
      <c r="DD3009" s="44" t="s">
        <v>563</v>
      </c>
    </row>
    <row r="3010" spans="83:108">
      <c r="CE3010" s="212"/>
      <c r="CF3010" s="213">
        <f>IF(ISNUMBER(SEARCH($H$2,$CG$3:$CG$3334)),MAX($CF$2:CF3009)+1,0)</f>
        <v>3008</v>
      </c>
      <c r="CG3010" s="220" t="s">
        <v>32187</v>
      </c>
      <c r="CH3010" s="212"/>
      <c r="CI3010" s="212"/>
      <c r="CJ3010" s="213" t="str">
        <f>IFERROR(VLOOKUP(ROWS($CJ$3:CJ3010),CF3010:CG6341,2,0),"")</f>
        <v>TOUCHDOWN HOBBY_03008</v>
      </c>
      <c r="CK3010" s="212" t="s">
        <v>32188</v>
      </c>
      <c r="CL3010" s="212" t="s">
        <v>32189</v>
      </c>
      <c r="CM3010" s="78">
        <v>43100</v>
      </c>
      <c r="CN3010" s="212" t="s">
        <v>32190</v>
      </c>
      <c r="CO3010" s="212" t="s">
        <v>32191</v>
      </c>
      <c r="CP3010" s="212" t="s">
        <v>32192</v>
      </c>
      <c r="CQ3010" s="212" t="s">
        <v>32193</v>
      </c>
      <c r="CR3010" s="212" t="s">
        <v>32194</v>
      </c>
      <c r="CS3010" s="44">
        <v>3008</v>
      </c>
      <c r="CT3010" s="44" t="s">
        <v>32195</v>
      </c>
      <c r="CU3010" s="214">
        <v>13801</v>
      </c>
      <c r="CV3010" s="212" t="s">
        <v>32196</v>
      </c>
      <c r="CW3010" s="212" t="s">
        <v>3802</v>
      </c>
      <c r="CX3010" s="44" t="s">
        <v>862</v>
      </c>
      <c r="CY3010" s="78">
        <v>43100</v>
      </c>
      <c r="CZ3010" s="215" t="s">
        <v>545</v>
      </c>
      <c r="DA3010" s="212" t="s">
        <v>737</v>
      </c>
      <c r="DB3010" s="44" t="s">
        <v>919</v>
      </c>
      <c r="DC3010" s="44" t="s">
        <v>6630</v>
      </c>
      <c r="DD3010" s="44" t="s">
        <v>563</v>
      </c>
    </row>
    <row r="3011" spans="83:108">
      <c r="CE3011" s="212"/>
      <c r="CF3011" s="213">
        <f>IF(ISNUMBER(SEARCH($H$2,$CG$3:$CG$3334)),MAX($CF$2:CF3010)+1,0)</f>
        <v>3009</v>
      </c>
      <c r="CG3011" s="220" t="s">
        <v>32197</v>
      </c>
      <c r="CH3011" s="212"/>
      <c r="CI3011" s="212"/>
      <c r="CJ3011" s="213" t="str">
        <f>IFERROR(VLOOKUP(ROWS($CJ$3:CJ3011),CF3011:CG6342,2,0),"")</f>
        <v>TRACE_03009</v>
      </c>
      <c r="CK3011" s="212" t="s">
        <v>32198</v>
      </c>
      <c r="CL3011" s="212" t="s">
        <v>32199</v>
      </c>
      <c r="CM3011" s="78">
        <v>43220</v>
      </c>
      <c r="CN3011" s="212" t="s">
        <v>32200</v>
      </c>
      <c r="CO3011" s="212" t="s">
        <v>32201</v>
      </c>
      <c r="CP3011" s="212" t="s">
        <v>32202</v>
      </c>
      <c r="CQ3011" s="212" t="s">
        <v>32203</v>
      </c>
      <c r="CR3011" s="212" t="s">
        <v>32204</v>
      </c>
      <c r="CS3011" s="44">
        <v>3009</v>
      </c>
      <c r="CT3011" s="44" t="s">
        <v>32205</v>
      </c>
      <c r="CU3011" s="214">
        <v>13736</v>
      </c>
      <c r="CV3011" s="212" t="s">
        <v>32206</v>
      </c>
      <c r="CW3011" s="212" t="s">
        <v>3341</v>
      </c>
      <c r="CX3011" s="44" t="s">
        <v>963</v>
      </c>
      <c r="CY3011" s="78">
        <v>43220</v>
      </c>
      <c r="CZ3011" s="215" t="s">
        <v>601</v>
      </c>
      <c r="DA3011" s="212" t="s">
        <v>737</v>
      </c>
      <c r="DB3011" s="44" t="s">
        <v>530</v>
      </c>
      <c r="DC3011" s="44" t="s">
        <v>32207</v>
      </c>
      <c r="DD3011" s="44" t="s">
        <v>532</v>
      </c>
    </row>
    <row r="3012" spans="83:108">
      <c r="CE3012" s="212"/>
      <c r="CF3012" s="213">
        <f>IF(ISNUMBER(SEARCH($H$2,$CG$3:$CG$3334)),MAX($CF$2:CF3011)+1,0)</f>
        <v>3010</v>
      </c>
      <c r="CG3012" s="220" t="s">
        <v>32208</v>
      </c>
      <c r="CH3012" s="212"/>
      <c r="CI3012" s="212"/>
      <c r="CJ3012" s="213" t="str">
        <f>IFERROR(VLOOKUP(ROWS($CJ$3:CJ3012),CF3012:CG6343,2,0),"")</f>
        <v>TRACER 120_03010</v>
      </c>
      <c r="CK3012" s="212" t="s">
        <v>32209</v>
      </c>
      <c r="CL3012" s="212" t="s">
        <v>32210</v>
      </c>
      <c r="CM3012" s="78">
        <v>43220</v>
      </c>
      <c r="CN3012" s="212" t="s">
        <v>32211</v>
      </c>
      <c r="CO3012" s="212" t="s">
        <v>32212</v>
      </c>
      <c r="CP3012" s="212" t="s">
        <v>32213</v>
      </c>
      <c r="CQ3012" s="212" t="s">
        <v>32214</v>
      </c>
      <c r="CR3012" s="212" t="s">
        <v>32215</v>
      </c>
      <c r="CS3012" s="44">
        <v>3010</v>
      </c>
      <c r="CT3012" s="44" t="s">
        <v>32216</v>
      </c>
      <c r="CU3012" s="214">
        <v>15834</v>
      </c>
      <c r="CV3012" s="212" t="s">
        <v>32217</v>
      </c>
      <c r="CW3012" s="212" t="s">
        <v>7456</v>
      </c>
      <c r="CX3012" s="44" t="s">
        <v>1943</v>
      </c>
      <c r="CY3012" s="78">
        <v>43220</v>
      </c>
      <c r="CZ3012" s="215" t="s">
        <v>601</v>
      </c>
      <c r="DA3012" s="212" t="s">
        <v>529</v>
      </c>
      <c r="DB3012" s="44" t="s">
        <v>655</v>
      </c>
      <c r="DC3012" s="44" t="s">
        <v>3638</v>
      </c>
      <c r="DD3012" s="44" t="s">
        <v>532</v>
      </c>
    </row>
    <row r="3013" spans="83:108">
      <c r="CE3013" s="212"/>
      <c r="CF3013" s="213">
        <f>IF(ISNUMBER(SEARCH($H$2,$CG$3:$CG$3334)),MAX($CF$2:CF3012)+1,0)</f>
        <v>3011</v>
      </c>
      <c r="CG3013" s="220" t="s">
        <v>32218</v>
      </c>
      <c r="CH3013" s="212"/>
      <c r="CI3013" s="212"/>
      <c r="CJ3013" s="213" t="str">
        <f>IFERROR(VLOOKUP(ROWS($CJ$3:CJ3013),CF3013:CG6344,2,0),"")</f>
        <v>TRACER FLY_03011</v>
      </c>
      <c r="CK3013" s="212" t="s">
        <v>32219</v>
      </c>
      <c r="CL3013" s="212" t="s">
        <v>32220</v>
      </c>
      <c r="CM3013" s="78">
        <v>43220</v>
      </c>
      <c r="CN3013" s="212" t="s">
        <v>32221</v>
      </c>
      <c r="CO3013" s="212" t="s">
        <v>32222</v>
      </c>
      <c r="CP3013" s="212" t="s">
        <v>32223</v>
      </c>
      <c r="CQ3013" s="212" t="s">
        <v>32224</v>
      </c>
      <c r="CR3013" s="212" t="s">
        <v>32225</v>
      </c>
      <c r="CS3013" s="44">
        <v>3011</v>
      </c>
      <c r="CT3013" s="44" t="s">
        <v>32226</v>
      </c>
      <c r="CU3013" s="214">
        <v>15386</v>
      </c>
      <c r="CV3013" s="212" t="s">
        <v>32227</v>
      </c>
      <c r="CW3013" s="212" t="s">
        <v>7456</v>
      </c>
      <c r="CX3013" s="44" t="s">
        <v>1943</v>
      </c>
      <c r="CY3013" s="78">
        <v>43220</v>
      </c>
      <c r="CZ3013" s="215" t="s">
        <v>545</v>
      </c>
      <c r="DA3013" s="212" t="s">
        <v>529</v>
      </c>
      <c r="DB3013" s="44" t="s">
        <v>547</v>
      </c>
      <c r="DC3013" s="44" t="s">
        <v>562</v>
      </c>
      <c r="DD3013" s="44" t="s">
        <v>532</v>
      </c>
    </row>
    <row r="3014" spans="83:108">
      <c r="CE3014" s="212"/>
      <c r="CF3014" s="213">
        <f>IF(ISNUMBER(SEARCH($H$2,$CG$3:$CG$3334)),MAX($CF$2:CF3013)+1,0)</f>
        <v>3012</v>
      </c>
      <c r="CG3014" s="220" t="s">
        <v>32228</v>
      </c>
      <c r="CH3014" s="212"/>
      <c r="CI3014" s="212"/>
      <c r="CJ3014" s="213" t="str">
        <f>IFERROR(VLOOKUP(ROWS($CJ$3:CJ3014),CF3014:CG6345,2,0),"")</f>
        <v>TRADE 125_03012</v>
      </c>
      <c r="CK3014" s="212" t="s">
        <v>32229</v>
      </c>
      <c r="CL3014" s="212" t="s">
        <v>32230</v>
      </c>
      <c r="CM3014" s="78">
        <v>44561</v>
      </c>
      <c r="CN3014" s="212" t="s">
        <v>32231</v>
      </c>
      <c r="CO3014" s="212" t="s">
        <v>32232</v>
      </c>
      <c r="CP3014" s="212" t="s">
        <v>32233</v>
      </c>
      <c r="CQ3014" s="212" t="s">
        <v>32234</v>
      </c>
      <c r="CR3014" s="212" t="s">
        <v>32235</v>
      </c>
      <c r="CS3014" s="44">
        <v>3012</v>
      </c>
      <c r="CT3014" s="44" t="s">
        <v>32236</v>
      </c>
      <c r="CU3014" s="214">
        <v>11988</v>
      </c>
      <c r="CV3014" s="212" t="s">
        <v>32237</v>
      </c>
      <c r="CW3014" s="212" t="s">
        <v>4191</v>
      </c>
      <c r="CX3014" s="44" t="s">
        <v>654</v>
      </c>
      <c r="CY3014" s="78">
        <v>44561</v>
      </c>
      <c r="CZ3014" s="215" t="s">
        <v>511</v>
      </c>
      <c r="DA3014" s="212" t="s">
        <v>737</v>
      </c>
      <c r="DB3014" s="44" t="s">
        <v>530</v>
      </c>
      <c r="DC3014" s="44" t="s">
        <v>9219</v>
      </c>
      <c r="DD3014" s="44" t="s">
        <v>532</v>
      </c>
    </row>
    <row r="3015" spans="83:108">
      <c r="CE3015" s="212"/>
      <c r="CF3015" s="213">
        <f>IF(ISNUMBER(SEARCH($H$2,$CG$3:$CG$3334)),MAX($CF$2:CF3014)+1,0)</f>
        <v>3013</v>
      </c>
      <c r="CG3015" s="220" t="s">
        <v>32238</v>
      </c>
      <c r="CH3015" s="212"/>
      <c r="CI3015" s="212"/>
      <c r="CJ3015" s="213" t="str">
        <f>IFERROR(VLOOKUP(ROWS($CJ$3:CJ3015),CF3015:CG6346,2,0),"")</f>
        <v>TRAILER_03013</v>
      </c>
      <c r="CK3015" s="212" t="s">
        <v>32239</v>
      </c>
      <c r="CL3015" s="212" t="s">
        <v>32240</v>
      </c>
      <c r="CM3015" s="78">
        <v>43039</v>
      </c>
      <c r="CN3015" s="212" t="s">
        <v>32241</v>
      </c>
      <c r="CO3015" s="212" t="s">
        <v>32242</v>
      </c>
      <c r="CP3015" s="212" t="s">
        <v>32243</v>
      </c>
      <c r="CQ3015" s="212" t="s">
        <v>32244</v>
      </c>
      <c r="CR3015" s="212" t="s">
        <v>32245</v>
      </c>
      <c r="CS3015" s="44">
        <v>3013</v>
      </c>
      <c r="CT3015" s="44" t="s">
        <v>32246</v>
      </c>
      <c r="CU3015" s="214">
        <v>15563</v>
      </c>
      <c r="CV3015" s="212" t="s">
        <v>32247</v>
      </c>
      <c r="CW3015" s="212" t="s">
        <v>4257</v>
      </c>
      <c r="CX3015" s="44" t="s">
        <v>600</v>
      </c>
      <c r="CY3015" s="78">
        <v>43039</v>
      </c>
      <c r="CZ3015" s="215" t="s">
        <v>511</v>
      </c>
      <c r="DA3015" s="212" t="s">
        <v>737</v>
      </c>
      <c r="DB3015" s="44" t="s">
        <v>641</v>
      </c>
      <c r="DC3015" s="44" t="s">
        <v>2838</v>
      </c>
      <c r="DD3015" s="44" t="s">
        <v>515</v>
      </c>
    </row>
    <row r="3016" spans="83:108">
      <c r="CE3016" s="212"/>
      <c r="CF3016" s="213">
        <f>IF(ISNUMBER(SEARCH($H$2,$CG$3:$CG$3334)),MAX($CF$2:CF3015)+1,0)</f>
        <v>3014</v>
      </c>
      <c r="CG3016" s="220" t="s">
        <v>32248</v>
      </c>
      <c r="CH3016" s="212"/>
      <c r="CI3016" s="212"/>
      <c r="CJ3016" s="213" t="str">
        <f>IFERROR(VLOOKUP(ROWS($CJ$3:CJ3016),CF3016:CG6347,2,0),"")</f>
        <v>TRAMAN_03014</v>
      </c>
      <c r="CK3016" s="212" t="s">
        <v>32249</v>
      </c>
      <c r="CL3016" s="212" t="s">
        <v>32250</v>
      </c>
      <c r="CM3016" s="78">
        <v>44804</v>
      </c>
      <c r="CN3016" s="212" t="s">
        <v>32251</v>
      </c>
      <c r="CO3016" s="212" t="s">
        <v>32252</v>
      </c>
      <c r="CP3016" s="212" t="s">
        <v>32253</v>
      </c>
      <c r="CQ3016" s="212" t="s">
        <v>32254</v>
      </c>
      <c r="CR3016" s="212" t="s">
        <v>32255</v>
      </c>
      <c r="CS3016" s="44">
        <v>3014</v>
      </c>
      <c r="CT3016" s="44" t="s">
        <v>32256</v>
      </c>
      <c r="CU3016" s="214">
        <v>15211</v>
      </c>
      <c r="CV3016" s="212" t="s">
        <v>32257</v>
      </c>
      <c r="CW3016" s="212" t="s">
        <v>1751</v>
      </c>
      <c r="CX3016" s="44" t="s">
        <v>1156</v>
      </c>
      <c r="CY3016" s="78">
        <v>44804</v>
      </c>
      <c r="CZ3016" s="215" t="s">
        <v>601</v>
      </c>
      <c r="DA3016" s="212" t="s">
        <v>737</v>
      </c>
      <c r="DB3016" s="44" t="s">
        <v>655</v>
      </c>
      <c r="DC3016" s="44" t="s">
        <v>12356</v>
      </c>
      <c r="DD3016" s="44" t="s">
        <v>532</v>
      </c>
    </row>
    <row r="3017" spans="83:108">
      <c r="CE3017" s="212"/>
      <c r="CF3017" s="213">
        <f>IF(ISNUMBER(SEARCH($H$2,$CG$3:$CG$3334)),MAX($CF$2:CF3016)+1,0)</f>
        <v>3015</v>
      </c>
      <c r="CG3017" s="220" t="s">
        <v>32258</v>
      </c>
      <c r="CH3017" s="212"/>
      <c r="CI3017" s="212"/>
      <c r="CJ3017" s="213" t="str">
        <f>IFERROR(VLOOKUP(ROWS($CJ$3:CJ3017),CF3017:CG6348,2,0),"")</f>
        <v>TRAMAT FLO_03015</v>
      </c>
      <c r="CK3017" s="212" t="s">
        <v>32259</v>
      </c>
      <c r="CL3017" s="212" t="s">
        <v>32260</v>
      </c>
      <c r="CM3017" s="78">
        <v>48152</v>
      </c>
      <c r="CN3017" s="212" t="s">
        <v>32261</v>
      </c>
      <c r="CO3017" s="212" t="s">
        <v>32262</v>
      </c>
      <c r="CP3017" s="212" t="s">
        <v>32263</v>
      </c>
      <c r="CQ3017" s="212" t="s">
        <v>32264</v>
      </c>
      <c r="CR3017" s="212" t="s">
        <v>32265</v>
      </c>
      <c r="CS3017" s="44">
        <v>3015</v>
      </c>
      <c r="CT3017" s="44" t="s">
        <v>32266</v>
      </c>
      <c r="CU3017" s="214">
        <v>5804</v>
      </c>
      <c r="CV3017" s="212" t="s">
        <v>32267</v>
      </c>
      <c r="CW3017" s="212" t="s">
        <v>11821</v>
      </c>
      <c r="CX3017" s="44" t="s">
        <v>735</v>
      </c>
      <c r="CY3017" s="78">
        <v>48152</v>
      </c>
      <c r="CZ3017" s="215" t="s">
        <v>601</v>
      </c>
      <c r="DA3017" s="212" t="s">
        <v>737</v>
      </c>
      <c r="DB3017" s="44" t="s">
        <v>655</v>
      </c>
      <c r="DC3017" s="44" t="s">
        <v>7101</v>
      </c>
      <c r="DD3017" s="44" t="s">
        <v>563</v>
      </c>
    </row>
    <row r="3018" spans="83:108">
      <c r="CE3018" s="212"/>
      <c r="CF3018" s="213">
        <f>IF(ISNUMBER(SEARCH($H$2,$CG$3:$CG$3334)),MAX($CF$2:CF3017)+1,0)</f>
        <v>3016</v>
      </c>
      <c r="CG3018" s="220" t="s">
        <v>32268</v>
      </c>
      <c r="CH3018" s="212"/>
      <c r="CI3018" s="212"/>
      <c r="CJ3018" s="213" t="str">
        <f>IFERROR(VLOOKUP(ROWS($CJ$3:CJ3018),CF3018:CG6349,2,0),"")</f>
        <v>TRATON SX_03016</v>
      </c>
      <c r="CK3018" s="212" t="s">
        <v>32269</v>
      </c>
      <c r="CL3018" s="212" t="s">
        <v>32270</v>
      </c>
      <c r="CM3018" s="78">
        <v>45016</v>
      </c>
      <c r="CN3018" s="212" t="s">
        <v>32271</v>
      </c>
      <c r="CO3018" s="212" t="s">
        <v>32272</v>
      </c>
      <c r="CP3018" s="212" t="s">
        <v>32273</v>
      </c>
      <c r="CQ3018" s="212" t="s">
        <v>32274</v>
      </c>
      <c r="CR3018" s="212" t="s">
        <v>32275</v>
      </c>
      <c r="CS3018" s="44">
        <v>3016</v>
      </c>
      <c r="CT3018" s="44" t="s">
        <v>32276</v>
      </c>
      <c r="CU3018" s="214">
        <v>12642</v>
      </c>
      <c r="CV3018" s="212" t="s">
        <v>32277</v>
      </c>
      <c r="CW3018" s="212" t="s">
        <v>32278</v>
      </c>
      <c r="CX3018" s="44" t="s">
        <v>668</v>
      </c>
      <c r="CY3018" s="78">
        <v>45016</v>
      </c>
      <c r="CZ3018" s="215" t="s">
        <v>601</v>
      </c>
      <c r="DA3018" s="212" t="s">
        <v>737</v>
      </c>
      <c r="DB3018" s="44" t="s">
        <v>641</v>
      </c>
      <c r="DC3018" s="44" t="s">
        <v>32279</v>
      </c>
      <c r="DD3018" s="44" t="s">
        <v>532</v>
      </c>
    </row>
    <row r="3019" spans="83:108">
      <c r="CE3019" s="212"/>
      <c r="CF3019" s="213">
        <f>IF(ISNUMBER(SEARCH($H$2,$CG$3:$CG$3334)),MAX($CF$2:CF3018)+1,0)</f>
        <v>3017</v>
      </c>
      <c r="CG3019" s="220" t="s">
        <v>32280</v>
      </c>
      <c r="CH3019" s="212"/>
      <c r="CI3019" s="212"/>
      <c r="CJ3019" s="213" t="str">
        <f>IFERROR(VLOOKUP(ROWS($CJ$3:CJ3019),CF3019:CG6350,2,0),"")</f>
        <v>TRAXOS_03017</v>
      </c>
      <c r="CK3019" s="212" t="s">
        <v>32281</v>
      </c>
      <c r="CL3019" s="212" t="s">
        <v>32282</v>
      </c>
      <c r="CM3019" s="78" t="s">
        <v>511</v>
      </c>
      <c r="CN3019" s="212" t="s">
        <v>32283</v>
      </c>
      <c r="CO3019" s="212" t="s">
        <v>32284</v>
      </c>
      <c r="CP3019" s="212" t="s">
        <v>32285</v>
      </c>
      <c r="CQ3019" s="212" t="s">
        <v>32286</v>
      </c>
      <c r="CR3019" s="212" t="s">
        <v>32287</v>
      </c>
      <c r="CS3019" s="44">
        <v>3017</v>
      </c>
      <c r="CT3019" s="44" t="s">
        <v>32288</v>
      </c>
      <c r="CU3019" s="214">
        <v>12498</v>
      </c>
      <c r="CV3019" s="212" t="s">
        <v>32289</v>
      </c>
      <c r="CW3019" s="212" t="s">
        <v>32290</v>
      </c>
      <c r="CX3019" s="44" t="s">
        <v>839</v>
      </c>
      <c r="CY3019" s="44" t="s">
        <v>511</v>
      </c>
      <c r="CZ3019" s="215" t="s">
        <v>763</v>
      </c>
      <c r="DA3019" s="212" t="s">
        <v>737</v>
      </c>
      <c r="DB3019" s="44" t="s">
        <v>530</v>
      </c>
      <c r="DC3019" s="44" t="s">
        <v>32291</v>
      </c>
      <c r="DD3019" s="44" t="s">
        <v>851</v>
      </c>
    </row>
    <row r="3020" spans="83:108">
      <c r="CE3020" s="212"/>
      <c r="CF3020" s="213">
        <f>IF(ISNUMBER(SEARCH($H$2,$CG$3:$CG$3334)),MAX($CF$2:CF3019)+1,0)</f>
        <v>3018</v>
      </c>
      <c r="CG3020" s="220" t="s">
        <v>32292</v>
      </c>
      <c r="CH3020" s="212"/>
      <c r="CI3020" s="212"/>
      <c r="CJ3020" s="213" t="str">
        <f>IFERROR(VLOOKUP(ROWS($CJ$3:CJ3020),CF3020:CG6351,2,0),"")</f>
        <v>TRAXOS ONE_03018</v>
      </c>
      <c r="CK3020" s="212" t="s">
        <v>32293</v>
      </c>
      <c r="CL3020" s="212" t="s">
        <v>32294</v>
      </c>
      <c r="CM3020" s="78">
        <v>46203</v>
      </c>
      <c r="CN3020" s="212" t="s">
        <v>32295</v>
      </c>
      <c r="CO3020" s="212" t="s">
        <v>32296</v>
      </c>
      <c r="CP3020" s="212" t="s">
        <v>32297</v>
      </c>
      <c r="CQ3020" s="212" t="s">
        <v>32298</v>
      </c>
      <c r="CR3020" s="212" t="s">
        <v>32299</v>
      </c>
      <c r="CS3020" s="44">
        <v>3018</v>
      </c>
      <c r="CT3020" s="44" t="s">
        <v>32300</v>
      </c>
      <c r="CU3020" s="214">
        <v>14935</v>
      </c>
      <c r="CV3020" s="212" t="s">
        <v>32301</v>
      </c>
      <c r="CW3020" s="212" t="s">
        <v>32302</v>
      </c>
      <c r="CX3020" s="44" t="s">
        <v>839</v>
      </c>
      <c r="CY3020" s="78">
        <v>46203</v>
      </c>
      <c r="CZ3020" s="215" t="s">
        <v>736</v>
      </c>
      <c r="DA3020" s="212" t="s">
        <v>737</v>
      </c>
      <c r="DB3020" s="44" t="s">
        <v>530</v>
      </c>
      <c r="DC3020" s="44" t="s">
        <v>32303</v>
      </c>
      <c r="DD3020" s="44" t="s">
        <v>851</v>
      </c>
    </row>
    <row r="3021" spans="83:108">
      <c r="CE3021" s="212"/>
      <c r="CF3021" s="213">
        <f>IF(ISNUMBER(SEARCH($H$2,$CG$3:$CG$3334)),MAX($CF$2:CF3020)+1,0)</f>
        <v>3019</v>
      </c>
      <c r="CG3021" s="220" t="s">
        <v>32304</v>
      </c>
      <c r="CH3021" s="212"/>
      <c r="CI3021" s="212"/>
      <c r="CJ3021" s="213" t="str">
        <f>IFERROR(VLOOKUP(ROWS($CJ$3:CJ3021),CF3021:CG6352,2,0),"")</f>
        <v>TRAXOS PRONTO_03019</v>
      </c>
      <c r="CK3021" s="212" t="s">
        <v>32305</v>
      </c>
      <c r="CL3021" s="212" t="s">
        <v>32306</v>
      </c>
      <c r="CM3021" s="78" t="s">
        <v>511</v>
      </c>
      <c r="CN3021" s="212" t="s">
        <v>32307</v>
      </c>
      <c r="CO3021" s="212" t="s">
        <v>32308</v>
      </c>
      <c r="CP3021" s="212" t="s">
        <v>32309</v>
      </c>
      <c r="CQ3021" s="212" t="s">
        <v>32310</v>
      </c>
      <c r="CR3021" s="212" t="s">
        <v>32311</v>
      </c>
      <c r="CS3021" s="44">
        <v>3019</v>
      </c>
      <c r="CT3021" s="44" t="s">
        <v>32312</v>
      </c>
      <c r="CU3021" s="214">
        <v>15006</v>
      </c>
      <c r="CV3021" s="212" t="s">
        <v>32313</v>
      </c>
      <c r="CW3021" s="212" t="s">
        <v>32290</v>
      </c>
      <c r="CX3021" s="44" t="s">
        <v>839</v>
      </c>
      <c r="CY3021" s="44" t="s">
        <v>511</v>
      </c>
      <c r="CZ3021" s="215" t="s">
        <v>763</v>
      </c>
      <c r="DA3021" s="212" t="s">
        <v>737</v>
      </c>
      <c r="DB3021" s="44" t="s">
        <v>530</v>
      </c>
      <c r="DC3021" s="44" t="s">
        <v>32314</v>
      </c>
      <c r="DD3021" s="44" t="s">
        <v>851</v>
      </c>
    </row>
    <row r="3022" spans="83:108">
      <c r="CE3022" s="212"/>
      <c r="CF3022" s="213">
        <f>IF(ISNUMBER(SEARCH($H$2,$CG$3:$CG$3334)),MAX($CF$2:CF3021)+1,0)</f>
        <v>3020</v>
      </c>
      <c r="CG3022" s="220" t="s">
        <v>32315</v>
      </c>
      <c r="CH3022" s="212"/>
      <c r="CI3022" s="212"/>
      <c r="CJ3022" s="213" t="str">
        <f>IFERROR(VLOOKUP(ROWS($CJ$3:CJ3022),CF3022:CG6353,2,0),"")</f>
        <v>TRAXOS PRONTO 60_03020</v>
      </c>
      <c r="CK3022" s="212" t="s">
        <v>32316</v>
      </c>
      <c r="CL3022" s="212" t="s">
        <v>32317</v>
      </c>
      <c r="CM3022" s="78">
        <v>46203</v>
      </c>
      <c r="CN3022" s="212" t="s">
        <v>32318</v>
      </c>
      <c r="CO3022" s="212" t="s">
        <v>32319</v>
      </c>
      <c r="CP3022" s="212" t="s">
        <v>32320</v>
      </c>
      <c r="CQ3022" s="212" t="s">
        <v>32321</v>
      </c>
      <c r="CR3022" s="212" t="s">
        <v>32322</v>
      </c>
      <c r="CS3022" s="44">
        <v>3020</v>
      </c>
      <c r="CT3022" s="44" t="s">
        <v>32323</v>
      </c>
      <c r="CU3022" s="214">
        <v>15378</v>
      </c>
      <c r="CV3022" s="212" t="s">
        <v>32324</v>
      </c>
      <c r="CW3022" s="212" t="s">
        <v>32325</v>
      </c>
      <c r="CX3022" s="44" t="s">
        <v>839</v>
      </c>
      <c r="CY3022" s="78">
        <v>46203</v>
      </c>
      <c r="CZ3022" s="215" t="s">
        <v>763</v>
      </c>
      <c r="DA3022" s="212" t="s">
        <v>737</v>
      </c>
      <c r="DB3022" s="44" t="s">
        <v>530</v>
      </c>
      <c r="DC3022" s="44" t="s">
        <v>32326</v>
      </c>
      <c r="DD3022" s="44" t="s">
        <v>851</v>
      </c>
    </row>
    <row r="3023" spans="83:108">
      <c r="CE3023" s="212"/>
      <c r="CF3023" s="213">
        <f>IF(ISNUMBER(SEARCH($H$2,$CG$3:$CG$3334)),MAX($CF$2:CF3022)+1,0)</f>
        <v>3021</v>
      </c>
      <c r="CG3023" s="220" t="s">
        <v>32327</v>
      </c>
      <c r="CH3023" s="212"/>
      <c r="CI3023" s="212"/>
      <c r="CJ3023" s="213" t="str">
        <f>IFERROR(VLOOKUP(ROWS($CJ$3:CJ3023),CF3023:CG6354,2,0),"")</f>
        <v>TREBON UP_03021</v>
      </c>
      <c r="CK3023" s="212" t="s">
        <v>32328</v>
      </c>
      <c r="CL3023" s="212" t="s">
        <v>32329</v>
      </c>
      <c r="CM3023" s="78">
        <v>44561</v>
      </c>
      <c r="CN3023" s="212" t="s">
        <v>32330</v>
      </c>
      <c r="CO3023" s="212" t="s">
        <v>32331</v>
      </c>
      <c r="CP3023" s="212" t="s">
        <v>32332</v>
      </c>
      <c r="CQ3023" s="212" t="s">
        <v>32333</v>
      </c>
      <c r="CR3023" s="212" t="s">
        <v>32334</v>
      </c>
      <c r="CS3023" s="44">
        <v>3021</v>
      </c>
      <c r="CT3023" s="44" t="s">
        <v>32335</v>
      </c>
      <c r="CU3023" s="214">
        <v>8735</v>
      </c>
      <c r="CV3023" s="212" t="s">
        <v>32336</v>
      </c>
      <c r="CW3023" s="212" t="s">
        <v>4467</v>
      </c>
      <c r="CX3023" s="44" t="s">
        <v>510</v>
      </c>
      <c r="CY3023" s="78">
        <v>44561</v>
      </c>
      <c r="CZ3023" s="215" t="s">
        <v>763</v>
      </c>
      <c r="DA3023" s="212" t="s">
        <v>529</v>
      </c>
      <c r="DB3023" s="44" t="s">
        <v>530</v>
      </c>
      <c r="DC3023" s="44" t="s">
        <v>4468</v>
      </c>
      <c r="DD3023" s="44" t="s">
        <v>563</v>
      </c>
    </row>
    <row r="3024" spans="83:108">
      <c r="CE3024" s="212"/>
      <c r="CF3024" s="213">
        <f>IF(ISNUMBER(SEARCH($H$2,$CG$3:$CG$3334)),MAX($CF$2:CF3023)+1,0)</f>
        <v>3022</v>
      </c>
      <c r="CG3024" s="220" t="s">
        <v>32337</v>
      </c>
      <c r="CH3024" s="212"/>
      <c r="CI3024" s="212"/>
      <c r="CJ3024" s="213" t="str">
        <f>IFERROR(VLOOKUP(ROWS($CJ$3:CJ3024),CF3024:CG6355,2,0),"")</f>
        <v>TREK P_03022</v>
      </c>
      <c r="CK3024" s="212" t="s">
        <v>32338</v>
      </c>
      <c r="CL3024" s="212" t="s">
        <v>32339</v>
      </c>
      <c r="CM3024" s="78">
        <v>44561</v>
      </c>
      <c r="CN3024" s="212" t="s">
        <v>32340</v>
      </c>
      <c r="CO3024" s="212" t="s">
        <v>32341</v>
      </c>
      <c r="CP3024" s="212" t="s">
        <v>32342</v>
      </c>
      <c r="CQ3024" s="212" t="s">
        <v>32343</v>
      </c>
      <c r="CR3024" s="212" t="s">
        <v>32344</v>
      </c>
      <c r="CS3024" s="44">
        <v>3022</v>
      </c>
      <c r="CT3024" s="44" t="s">
        <v>32345</v>
      </c>
      <c r="CU3024" s="214">
        <v>9832</v>
      </c>
      <c r="CV3024" s="212" t="s">
        <v>32346</v>
      </c>
      <c r="CW3024" s="212" t="s">
        <v>5550</v>
      </c>
      <c r="CX3024" s="44" t="s">
        <v>1156</v>
      </c>
      <c r="CY3024" s="78">
        <v>44561</v>
      </c>
      <c r="CZ3024" s="215" t="s">
        <v>763</v>
      </c>
      <c r="DA3024" s="212" t="s">
        <v>737</v>
      </c>
      <c r="DB3024" s="44" t="s">
        <v>1619</v>
      </c>
      <c r="DC3024" s="44" t="s">
        <v>31389</v>
      </c>
      <c r="DD3024" s="44" t="s">
        <v>532</v>
      </c>
    </row>
    <row r="3025" spans="83:108">
      <c r="CE3025" s="212"/>
      <c r="CF3025" s="213">
        <f>IF(ISNUMBER(SEARCH($H$2,$CG$3:$CG$3334)),MAX($CF$2:CF3024)+1,0)</f>
        <v>3023</v>
      </c>
      <c r="CG3025" s="220" t="s">
        <v>32347</v>
      </c>
      <c r="CH3025" s="212"/>
      <c r="CI3025" s="212"/>
      <c r="CJ3025" s="213" t="str">
        <f>IFERROR(VLOOKUP(ROWS($CJ$3:CJ3025),CF3025:CG6356,2,0),"")</f>
        <v>TREND 90_03023</v>
      </c>
      <c r="CK3025" s="212" t="s">
        <v>32348</v>
      </c>
      <c r="CL3025" s="212" t="s">
        <v>32349</v>
      </c>
      <c r="CM3025" s="78">
        <v>42916</v>
      </c>
      <c r="CN3025" s="212" t="s">
        <v>32350</v>
      </c>
      <c r="CO3025" s="212" t="s">
        <v>32351</v>
      </c>
      <c r="CP3025" s="212" t="s">
        <v>32352</v>
      </c>
      <c r="CQ3025" s="212" t="s">
        <v>32353</v>
      </c>
      <c r="CR3025" s="212" t="s">
        <v>32354</v>
      </c>
      <c r="CS3025" s="44">
        <v>3023</v>
      </c>
      <c r="CT3025" s="44" t="s">
        <v>32355</v>
      </c>
      <c r="CU3025" s="214">
        <v>362</v>
      </c>
      <c r="CV3025" s="212" t="s">
        <v>32356</v>
      </c>
      <c r="CW3025" s="212" t="s">
        <v>32357</v>
      </c>
      <c r="CX3025" s="44" t="s">
        <v>668</v>
      </c>
      <c r="CY3025" s="78">
        <v>42916</v>
      </c>
      <c r="CZ3025" s="215" t="s">
        <v>907</v>
      </c>
      <c r="DA3025" s="212" t="s">
        <v>625</v>
      </c>
      <c r="DB3025" s="44" t="s">
        <v>547</v>
      </c>
      <c r="DC3025" s="44" t="s">
        <v>18070</v>
      </c>
      <c r="DD3025" s="44" t="s">
        <v>532</v>
      </c>
    </row>
    <row r="3026" spans="83:108">
      <c r="CE3026" s="212"/>
      <c r="CF3026" s="213">
        <f>IF(ISNUMBER(SEARCH($H$2,$CG$3:$CG$3334)),MAX($CF$2:CF3025)+1,0)</f>
        <v>3024</v>
      </c>
      <c r="CG3026" s="220" t="s">
        <v>32358</v>
      </c>
      <c r="CH3026" s="212"/>
      <c r="CI3026" s="212"/>
      <c r="CJ3026" s="213" t="str">
        <f>IFERROR(VLOOKUP(ROWS($CJ$3:CJ3026),CF3026:CG6357,2,0),"")</f>
        <v>TRIANUM-G_03024</v>
      </c>
      <c r="CK3026" s="212" t="s">
        <v>32359</v>
      </c>
      <c r="CL3026" s="212" t="s">
        <v>32360</v>
      </c>
      <c r="CM3026" s="78">
        <v>43585</v>
      </c>
      <c r="CN3026" s="212" t="s">
        <v>32361</v>
      </c>
      <c r="CO3026" s="212" t="s">
        <v>32362</v>
      </c>
      <c r="CP3026" s="212" t="s">
        <v>32363</v>
      </c>
      <c r="CQ3026" s="212" t="s">
        <v>32364</v>
      </c>
      <c r="CR3026" s="212" t="s">
        <v>32365</v>
      </c>
      <c r="CS3026" s="44">
        <v>3024</v>
      </c>
      <c r="CT3026" s="44" t="s">
        <v>32366</v>
      </c>
      <c r="CU3026" s="214">
        <v>12378</v>
      </c>
      <c r="CV3026" s="212" t="s">
        <v>32367</v>
      </c>
      <c r="CW3026" s="212" t="s">
        <v>32368</v>
      </c>
      <c r="CX3026" s="44" t="s">
        <v>32369</v>
      </c>
      <c r="CY3026" s="78">
        <v>43585</v>
      </c>
      <c r="CZ3026" s="215" t="s">
        <v>545</v>
      </c>
      <c r="DA3026" s="212" t="s">
        <v>7468</v>
      </c>
      <c r="DB3026" s="44" t="s">
        <v>3943</v>
      </c>
      <c r="DC3026" s="44" t="s">
        <v>1192</v>
      </c>
      <c r="DD3026" s="44" t="s">
        <v>563</v>
      </c>
    </row>
    <row r="3027" spans="83:108">
      <c r="CE3027" s="212"/>
      <c r="CF3027" s="213">
        <f>IF(ISNUMBER(SEARCH($H$2,$CG$3:$CG$3334)),MAX($CF$2:CF3026)+1,0)</f>
        <v>3025</v>
      </c>
      <c r="CG3027" s="220" t="s">
        <v>32370</v>
      </c>
      <c r="CH3027" s="212"/>
      <c r="CI3027" s="212"/>
      <c r="CJ3027" s="213" t="str">
        <f>IFERROR(VLOOKUP(ROWS($CJ$3:CJ3027),CF3027:CG6358,2,0),"")</f>
        <v>TRIANUM-P_03025</v>
      </c>
      <c r="CK3027" s="212" t="s">
        <v>32371</v>
      </c>
      <c r="CL3027" s="212" t="s">
        <v>32372</v>
      </c>
      <c r="CM3027" s="78">
        <v>43585</v>
      </c>
      <c r="CN3027" s="212" t="s">
        <v>32373</v>
      </c>
      <c r="CO3027" s="212" t="s">
        <v>32374</v>
      </c>
      <c r="CP3027" s="212" t="s">
        <v>32375</v>
      </c>
      <c r="CQ3027" s="212" t="s">
        <v>32376</v>
      </c>
      <c r="CR3027" s="212" t="s">
        <v>32377</v>
      </c>
      <c r="CS3027" s="44">
        <v>3025</v>
      </c>
      <c r="CT3027" s="44" t="s">
        <v>32378</v>
      </c>
      <c r="CU3027" s="214">
        <v>14061</v>
      </c>
      <c r="CV3027" s="212" t="s">
        <v>32379</v>
      </c>
      <c r="CW3027" s="212" t="s">
        <v>32368</v>
      </c>
      <c r="CX3027" s="44" t="s">
        <v>21530</v>
      </c>
      <c r="CY3027" s="78">
        <v>43585</v>
      </c>
      <c r="CZ3027" s="215" t="s">
        <v>545</v>
      </c>
      <c r="DA3027" s="212" t="s">
        <v>512</v>
      </c>
      <c r="DB3027" s="44" t="s">
        <v>802</v>
      </c>
      <c r="DC3027" s="44" t="s">
        <v>5254</v>
      </c>
      <c r="DD3027" s="44" t="s">
        <v>515</v>
      </c>
    </row>
    <row r="3028" spans="83:108">
      <c r="CE3028" s="212"/>
      <c r="CF3028" s="213">
        <f>IF(ISNUMBER(SEARCH($H$2,$CG$3:$CG$3334)),MAX($CF$2:CF3027)+1,0)</f>
        <v>3026</v>
      </c>
      <c r="CG3028" s="220" t="s">
        <v>32380</v>
      </c>
      <c r="CH3028" s="212"/>
      <c r="CI3028" s="212"/>
      <c r="CJ3028" s="213" t="str">
        <f>IFERROR(VLOOKUP(ROWS($CJ$3:CJ3028),CF3028:CG6359,2,0),"")</f>
        <v>TRIBA 30 WG_03026</v>
      </c>
      <c r="CK3028" s="212" t="s">
        <v>32381</v>
      </c>
      <c r="CL3028" s="212" t="s">
        <v>32382</v>
      </c>
      <c r="CM3028" s="78">
        <v>43616</v>
      </c>
      <c r="CN3028" s="212" t="s">
        <v>32383</v>
      </c>
      <c r="CO3028" s="212" t="s">
        <v>32384</v>
      </c>
      <c r="CP3028" s="212" t="s">
        <v>32385</v>
      </c>
      <c r="CQ3028" s="212" t="s">
        <v>32386</v>
      </c>
      <c r="CR3028" s="212" t="s">
        <v>32387</v>
      </c>
      <c r="CS3028" s="44">
        <v>3026</v>
      </c>
      <c r="CT3028" s="44" t="s">
        <v>32388</v>
      </c>
      <c r="CU3028" s="214">
        <v>16784</v>
      </c>
      <c r="CV3028" s="212" t="s">
        <v>32389</v>
      </c>
      <c r="CW3028" s="212" t="s">
        <v>4842</v>
      </c>
      <c r="CX3028" s="44" t="s">
        <v>7597</v>
      </c>
      <c r="CY3028" s="78">
        <v>43616</v>
      </c>
      <c r="CZ3028" s="215" t="s">
        <v>511</v>
      </c>
      <c r="DA3028" s="212" t="s">
        <v>512</v>
      </c>
      <c r="DB3028" s="44" t="s">
        <v>641</v>
      </c>
      <c r="DC3028" s="44" t="s">
        <v>32390</v>
      </c>
      <c r="DD3028" s="44" t="s">
        <v>532</v>
      </c>
    </row>
    <row r="3029" spans="83:108">
      <c r="CE3029" s="212"/>
      <c r="CF3029" s="213">
        <f>IF(ISNUMBER(SEARCH($H$2,$CG$3:$CG$3334)),MAX($CF$2:CF3028)+1,0)</f>
        <v>3027</v>
      </c>
      <c r="CG3029" s="220" t="s">
        <v>32391</v>
      </c>
      <c r="CH3029" s="212"/>
      <c r="CI3029" s="212"/>
      <c r="CJ3029" s="213" t="str">
        <f>IFERROR(VLOOKUP(ROWS($CJ$3:CJ3029),CF3029:CG6360,2,0),"")</f>
        <v>TRIBAL_03027</v>
      </c>
      <c r="CK3029" s="212" t="s">
        <v>32392</v>
      </c>
      <c r="CL3029" s="212" t="s">
        <v>32393</v>
      </c>
      <c r="CM3029" s="78">
        <v>43039</v>
      </c>
      <c r="CN3029" s="212" t="s">
        <v>32394</v>
      </c>
      <c r="CO3029" s="212" t="s">
        <v>32395</v>
      </c>
      <c r="CP3029" s="212" t="s">
        <v>32396</v>
      </c>
      <c r="CQ3029" s="212" t="s">
        <v>32397</v>
      </c>
      <c r="CR3029" s="212" t="s">
        <v>32398</v>
      </c>
      <c r="CS3029" s="44">
        <v>3027</v>
      </c>
      <c r="CT3029" s="44" t="s">
        <v>32399</v>
      </c>
      <c r="CU3029" s="214">
        <v>16500</v>
      </c>
      <c r="CV3029" s="212" t="s">
        <v>32400</v>
      </c>
      <c r="CW3029" s="212" t="s">
        <v>4257</v>
      </c>
      <c r="CX3029" s="44" t="s">
        <v>1831</v>
      </c>
      <c r="CY3029" s="78">
        <v>43039</v>
      </c>
      <c r="CZ3029" s="215" t="s">
        <v>511</v>
      </c>
      <c r="DA3029" s="212" t="s">
        <v>737</v>
      </c>
      <c r="DB3029" s="44" t="s">
        <v>641</v>
      </c>
      <c r="DC3029" s="44" t="s">
        <v>2838</v>
      </c>
      <c r="DD3029" s="44" t="s">
        <v>532</v>
      </c>
    </row>
    <row r="3030" spans="83:108">
      <c r="CE3030" s="212"/>
      <c r="CF3030" s="213">
        <f>IF(ISNUMBER(SEARCH($H$2,$CG$3:$CG$3334)),MAX($CF$2:CF3029)+1,0)</f>
        <v>3028</v>
      </c>
      <c r="CG3030" s="220" t="s">
        <v>32401</v>
      </c>
      <c r="CH3030" s="212"/>
      <c r="CI3030" s="212"/>
      <c r="CJ3030" s="213" t="str">
        <f>IFERROR(VLOOKUP(ROWS($CJ$3:CJ3030),CF3030:CG6361,2,0),"")</f>
        <v>TRI-BASE_03028</v>
      </c>
      <c r="CK3030" s="212" t="s">
        <v>32402</v>
      </c>
      <c r="CL3030" s="212" t="s">
        <v>32403</v>
      </c>
      <c r="CM3030" s="78">
        <v>43131</v>
      </c>
      <c r="CN3030" s="212" t="s">
        <v>32404</v>
      </c>
      <c r="CO3030" s="212" t="s">
        <v>32405</v>
      </c>
      <c r="CP3030" s="212" t="s">
        <v>32406</v>
      </c>
      <c r="CQ3030" s="212" t="s">
        <v>32407</v>
      </c>
      <c r="CR3030" s="212" t="s">
        <v>32408</v>
      </c>
      <c r="CS3030" s="44">
        <v>3028</v>
      </c>
      <c r="CT3030" s="44" t="s">
        <v>32409</v>
      </c>
      <c r="CU3030" s="214">
        <v>14178</v>
      </c>
      <c r="CV3030" s="212" t="s">
        <v>32410</v>
      </c>
      <c r="CW3030" s="212" t="s">
        <v>4842</v>
      </c>
      <c r="CX3030" s="44" t="s">
        <v>1287</v>
      </c>
      <c r="CY3030" s="78">
        <v>43131</v>
      </c>
      <c r="CZ3030" s="215" t="s">
        <v>601</v>
      </c>
      <c r="DA3030" s="212" t="s">
        <v>512</v>
      </c>
      <c r="DB3030" s="44" t="s">
        <v>655</v>
      </c>
      <c r="DC3030" s="44" t="s">
        <v>3993</v>
      </c>
      <c r="DD3030" s="44" t="s">
        <v>532</v>
      </c>
    </row>
    <row r="3031" spans="83:108">
      <c r="CE3031" s="212"/>
      <c r="CF3031" s="213">
        <f>IF(ISNUMBER(SEARCH($H$2,$CG$3:$CG$3334)),MAX($CF$2:CF3030)+1,0)</f>
        <v>3029</v>
      </c>
      <c r="CG3031" s="220" t="s">
        <v>32411</v>
      </c>
      <c r="CH3031" s="212"/>
      <c r="CI3031" s="212"/>
      <c r="CJ3031" s="213" t="str">
        <f>IFERROR(VLOOKUP(ROWS($CJ$3:CJ3031),CF3031:CG6362,2,0),"")</f>
        <v>TRIBASE TWIN_03029</v>
      </c>
      <c r="CK3031" s="212" t="s">
        <v>32412</v>
      </c>
      <c r="CL3031" s="212" t="s">
        <v>32413</v>
      </c>
      <c r="CM3031" s="78">
        <v>43708</v>
      </c>
      <c r="CN3031" s="212" t="s">
        <v>32414</v>
      </c>
      <c r="CO3031" s="212" t="s">
        <v>32415</v>
      </c>
      <c r="CP3031" s="212" t="s">
        <v>32416</v>
      </c>
      <c r="CQ3031" s="212" t="s">
        <v>32417</v>
      </c>
      <c r="CR3031" s="212" t="s">
        <v>32418</v>
      </c>
      <c r="CS3031" s="44">
        <v>3029</v>
      </c>
      <c r="CT3031" s="44" t="s">
        <v>32419</v>
      </c>
      <c r="CU3031" s="214">
        <v>12297</v>
      </c>
      <c r="CV3031" s="212" t="s">
        <v>32420</v>
      </c>
      <c r="CW3031" s="212" t="s">
        <v>7608</v>
      </c>
      <c r="CX3031" s="44" t="s">
        <v>3496</v>
      </c>
      <c r="CY3031" s="78">
        <v>43708</v>
      </c>
      <c r="CZ3031" s="215" t="s">
        <v>763</v>
      </c>
      <c r="DA3031" s="212" t="s">
        <v>512</v>
      </c>
      <c r="DB3031" s="44" t="s">
        <v>655</v>
      </c>
      <c r="DC3031" s="44" t="s">
        <v>14137</v>
      </c>
      <c r="DD3031" s="44" t="s">
        <v>532</v>
      </c>
    </row>
    <row r="3032" spans="83:108">
      <c r="CE3032" s="212"/>
      <c r="CF3032" s="213">
        <f>IF(ISNUMBER(SEARCH($H$2,$CG$3:$CG$3334)),MAX($CF$2:CF3031)+1,0)</f>
        <v>3030</v>
      </c>
      <c r="CG3032" s="220" t="s">
        <v>32421</v>
      </c>
      <c r="CH3032" s="212"/>
      <c r="CI3032" s="212"/>
      <c r="CJ3032" s="213" t="str">
        <f>IFERROR(VLOOKUP(ROWS($CJ$3:CJ3032),CF3032:CG6363,2,0),"")</f>
        <v>TRIBASIC FLO_03030</v>
      </c>
      <c r="CK3032" s="212" t="s">
        <v>32422</v>
      </c>
      <c r="CL3032" s="212" t="s">
        <v>32423</v>
      </c>
      <c r="CM3032" s="78">
        <v>43131</v>
      </c>
      <c r="CN3032" s="212" t="s">
        <v>32424</v>
      </c>
      <c r="CO3032" s="212" t="s">
        <v>32425</v>
      </c>
      <c r="CP3032" s="212" t="s">
        <v>32426</v>
      </c>
      <c r="CQ3032" s="212" t="s">
        <v>32427</v>
      </c>
      <c r="CR3032" s="212" t="s">
        <v>32428</v>
      </c>
      <c r="CS3032" s="44">
        <v>3030</v>
      </c>
      <c r="CT3032" s="44" t="s">
        <v>32429</v>
      </c>
      <c r="CU3032" s="214">
        <v>16170</v>
      </c>
      <c r="CV3032" s="212" t="s">
        <v>32430</v>
      </c>
      <c r="CW3032" s="212" t="s">
        <v>4842</v>
      </c>
      <c r="CX3032" s="44" t="s">
        <v>7597</v>
      </c>
      <c r="CY3032" s="78">
        <v>43131</v>
      </c>
      <c r="CZ3032" s="215" t="s">
        <v>601</v>
      </c>
      <c r="DA3032" s="212" t="s">
        <v>512</v>
      </c>
      <c r="DB3032" s="44" t="s">
        <v>655</v>
      </c>
      <c r="DC3032" s="44" t="s">
        <v>3993</v>
      </c>
      <c r="DD3032" s="44" t="s">
        <v>532</v>
      </c>
    </row>
    <row r="3033" spans="83:108">
      <c r="CE3033" s="212"/>
      <c r="CF3033" s="213">
        <f>IF(ISNUMBER(SEARCH($H$2,$CG$3:$CG$3334)),MAX($CF$2:CF3032)+1,0)</f>
        <v>3031</v>
      </c>
      <c r="CG3033" s="220" t="s">
        <v>32431</v>
      </c>
      <c r="CH3033" s="212"/>
      <c r="CI3033" s="212"/>
      <c r="CJ3033" s="213" t="str">
        <f>IFERROR(VLOOKUP(ROWS($CJ$3:CJ3033),CF3033:CG6364,2,0),"")</f>
        <v>TRIBASIC-DEL_03031</v>
      </c>
      <c r="CK3033" s="212" t="s">
        <v>32432</v>
      </c>
      <c r="CL3033" s="212" t="s">
        <v>32433</v>
      </c>
      <c r="CM3033" s="78">
        <v>43131</v>
      </c>
      <c r="CN3033" s="212" t="s">
        <v>32434</v>
      </c>
      <c r="CO3033" s="212" t="s">
        <v>32435</v>
      </c>
      <c r="CP3033" s="212" t="s">
        <v>32436</v>
      </c>
      <c r="CQ3033" s="212" t="s">
        <v>32437</v>
      </c>
      <c r="CR3033" s="212" t="s">
        <v>32438</v>
      </c>
      <c r="CS3033" s="44">
        <v>3031</v>
      </c>
      <c r="CT3033" s="44" t="s">
        <v>32439</v>
      </c>
      <c r="CU3033" s="214">
        <v>13856</v>
      </c>
      <c r="CV3033" s="212" t="s">
        <v>32440</v>
      </c>
      <c r="CW3033" s="212" t="s">
        <v>4842</v>
      </c>
      <c r="CX3033" s="44" t="s">
        <v>7597</v>
      </c>
      <c r="CY3033" s="78">
        <v>43131</v>
      </c>
      <c r="CZ3033" s="215" t="s">
        <v>601</v>
      </c>
      <c r="DA3033" s="212" t="s">
        <v>512</v>
      </c>
      <c r="DB3033" s="44" t="s">
        <v>655</v>
      </c>
      <c r="DC3033" s="44" t="s">
        <v>3651</v>
      </c>
      <c r="DD3033" s="44" t="s">
        <v>532</v>
      </c>
    </row>
    <row r="3034" spans="83:108">
      <c r="CE3034" s="212"/>
      <c r="CF3034" s="213">
        <f>IF(ISNUMBER(SEARCH($H$2,$CG$3:$CG$3334)),MAX($CF$2:CF3033)+1,0)</f>
        <v>3032</v>
      </c>
      <c r="CG3034" s="220" t="s">
        <v>32441</v>
      </c>
      <c r="CH3034" s="212"/>
      <c r="CI3034" s="212"/>
      <c r="CJ3034" s="213" t="str">
        <f>IFERROR(VLOOKUP(ROWS($CJ$3:CJ3034),CF3034:CG6365,2,0),"")</f>
        <v>TRIBE 75 WG_03032</v>
      </c>
      <c r="CK3034" s="212" t="s">
        <v>32442</v>
      </c>
      <c r="CL3034" s="212" t="s">
        <v>32443</v>
      </c>
      <c r="CM3034" s="78">
        <v>43039</v>
      </c>
      <c r="CN3034" s="212" t="s">
        <v>32444</v>
      </c>
      <c r="CO3034" s="212" t="s">
        <v>32445</v>
      </c>
      <c r="CP3034" s="212" t="s">
        <v>32446</v>
      </c>
      <c r="CQ3034" s="212" t="s">
        <v>32447</v>
      </c>
      <c r="CR3034" s="212" t="s">
        <v>32448</v>
      </c>
      <c r="CS3034" s="44">
        <v>3032</v>
      </c>
      <c r="CT3034" s="44" t="s">
        <v>32449</v>
      </c>
      <c r="CU3034" s="214">
        <v>16028</v>
      </c>
      <c r="CV3034" s="212" t="s">
        <v>32450</v>
      </c>
      <c r="CW3034" s="212" t="s">
        <v>4257</v>
      </c>
      <c r="CX3034" s="44" t="s">
        <v>3330</v>
      </c>
      <c r="CY3034" s="78">
        <v>43039</v>
      </c>
      <c r="CZ3034" s="215" t="s">
        <v>511</v>
      </c>
      <c r="DA3034" s="212" t="s">
        <v>737</v>
      </c>
      <c r="DB3034" s="44" t="s">
        <v>641</v>
      </c>
      <c r="DC3034" s="44" t="s">
        <v>2838</v>
      </c>
      <c r="DD3034" s="44" t="s">
        <v>515</v>
      </c>
    </row>
    <row r="3035" spans="83:108">
      <c r="CE3035" s="212"/>
      <c r="CF3035" s="213">
        <f>IF(ISNUMBER(SEARCH($H$2,$CG$3:$CG$3334)),MAX($CF$2:CF3034)+1,0)</f>
        <v>3033</v>
      </c>
      <c r="CG3035" s="220" t="s">
        <v>32451</v>
      </c>
      <c r="CH3035" s="212"/>
      <c r="CI3035" s="212"/>
      <c r="CJ3035" s="213" t="str">
        <f>IFERROR(VLOOKUP(ROWS($CJ$3:CJ3035),CF3035:CG6366,2,0),"")</f>
        <v>TRIBORD_03033</v>
      </c>
      <c r="CK3035" s="212" t="s">
        <v>32452</v>
      </c>
      <c r="CL3035" s="212" t="s">
        <v>32453</v>
      </c>
      <c r="CM3035" s="78">
        <v>44012</v>
      </c>
      <c r="CN3035" s="212" t="s">
        <v>32454</v>
      </c>
      <c r="CO3035" s="212" t="s">
        <v>32455</v>
      </c>
      <c r="CP3035" s="212" t="s">
        <v>32456</v>
      </c>
      <c r="CQ3035" s="212" t="s">
        <v>32457</v>
      </c>
      <c r="CR3035" s="212" t="s">
        <v>32458</v>
      </c>
      <c r="CS3035" s="44">
        <v>3033</v>
      </c>
      <c r="CT3035" s="44" t="s">
        <v>32459</v>
      </c>
      <c r="CU3035" s="214">
        <v>13988</v>
      </c>
      <c r="CV3035" s="212" t="s">
        <v>32460</v>
      </c>
      <c r="CW3035" s="212" t="s">
        <v>32461</v>
      </c>
      <c r="CX3035" s="44" t="s">
        <v>2790</v>
      </c>
      <c r="CY3035" s="78">
        <v>44012</v>
      </c>
      <c r="CZ3035" s="215" t="s">
        <v>763</v>
      </c>
      <c r="DA3035" s="212" t="s">
        <v>512</v>
      </c>
      <c r="DB3035" s="44" t="s">
        <v>802</v>
      </c>
      <c r="DC3035" s="44" t="s">
        <v>32462</v>
      </c>
      <c r="DD3035" s="44" t="s">
        <v>532</v>
      </c>
    </row>
    <row r="3036" spans="83:108">
      <c r="CE3036" s="212"/>
      <c r="CF3036" s="213">
        <f>IF(ISNUMBER(SEARCH($H$2,$CG$3:$CG$3334)),MAX($CF$2:CF3035)+1,0)</f>
        <v>3034</v>
      </c>
      <c r="CG3036" s="220" t="s">
        <v>32463</v>
      </c>
      <c r="CH3036" s="212"/>
      <c r="CI3036" s="212"/>
      <c r="CJ3036" s="213" t="str">
        <f>IFERROR(VLOOKUP(ROWS($CJ$3:CJ3036),CF3036:CG6367,2,0),"")</f>
        <v>TRICO_03034</v>
      </c>
      <c r="CK3036" s="212" t="s">
        <v>32464</v>
      </c>
      <c r="CL3036" s="212" t="s">
        <v>32465</v>
      </c>
      <c r="CM3036" s="78">
        <v>44074</v>
      </c>
      <c r="CN3036" s="212" t="s">
        <v>32466</v>
      </c>
      <c r="CO3036" s="212" t="s">
        <v>32467</v>
      </c>
      <c r="CP3036" s="212" t="s">
        <v>32468</v>
      </c>
      <c r="CQ3036" s="212" t="s">
        <v>32469</v>
      </c>
      <c r="CR3036" s="212" t="s">
        <v>32470</v>
      </c>
      <c r="CS3036" s="44">
        <v>3034</v>
      </c>
      <c r="CT3036" s="44" t="s">
        <v>32471</v>
      </c>
      <c r="CU3036" s="214">
        <v>14891</v>
      </c>
      <c r="CV3036" s="212" t="s">
        <v>32472</v>
      </c>
      <c r="CW3036" s="212" t="s">
        <v>32473</v>
      </c>
      <c r="CX3036" s="44" t="s">
        <v>32474</v>
      </c>
      <c r="CY3036" s="78">
        <v>44074</v>
      </c>
      <c r="CZ3036" s="215" t="s">
        <v>545</v>
      </c>
      <c r="DA3036" s="212" t="s">
        <v>32475</v>
      </c>
      <c r="DB3036" s="44" t="s">
        <v>13102</v>
      </c>
      <c r="DC3036" s="44" t="s">
        <v>642</v>
      </c>
      <c r="DD3036" s="44" t="s">
        <v>532</v>
      </c>
    </row>
    <row r="3037" spans="83:108">
      <c r="CE3037" s="212"/>
      <c r="CF3037" s="213">
        <f>IF(ISNUMBER(SEARCH($H$2,$CG$3:$CG$3334)),MAX($CF$2:CF3036)+1,0)</f>
        <v>3035</v>
      </c>
      <c r="CG3037" s="220" t="s">
        <v>32476</v>
      </c>
      <c r="CH3037" s="212"/>
      <c r="CI3037" s="212"/>
      <c r="CJ3037" s="213" t="str">
        <f>IFERROR(VLOOKUP(ROWS($CJ$3:CJ3037),CF3037:CG6368,2,0),"")</f>
        <v>TRI-COP DEL_03035</v>
      </c>
      <c r="CK3037" s="212" t="s">
        <v>32477</v>
      </c>
      <c r="CL3037" s="212" t="s">
        <v>32478</v>
      </c>
      <c r="CM3037" s="78">
        <v>43131</v>
      </c>
      <c r="CN3037" s="212" t="s">
        <v>32479</v>
      </c>
      <c r="CO3037" s="212" t="s">
        <v>32480</v>
      </c>
      <c r="CP3037" s="212" t="s">
        <v>32481</v>
      </c>
      <c r="CQ3037" s="212" t="s">
        <v>32482</v>
      </c>
      <c r="CR3037" s="212" t="s">
        <v>32483</v>
      </c>
      <c r="CS3037" s="44">
        <v>3035</v>
      </c>
      <c r="CT3037" s="44" t="s">
        <v>32484</v>
      </c>
      <c r="CU3037" s="214">
        <v>15613</v>
      </c>
      <c r="CV3037" s="212" t="s">
        <v>32485</v>
      </c>
      <c r="CW3037" s="212" t="s">
        <v>4842</v>
      </c>
      <c r="CX3037" s="44" t="s">
        <v>7597</v>
      </c>
      <c r="CY3037" s="78">
        <v>43131</v>
      </c>
      <c r="CZ3037" s="215" t="s">
        <v>601</v>
      </c>
      <c r="DA3037" s="212" t="s">
        <v>512</v>
      </c>
      <c r="DB3037" s="44" t="s">
        <v>641</v>
      </c>
      <c r="DC3037" s="44" t="s">
        <v>32486</v>
      </c>
      <c r="DD3037" s="44" t="s">
        <v>532</v>
      </c>
    </row>
    <row r="3038" spans="83:108">
      <c r="CE3038" s="212"/>
      <c r="CF3038" s="213">
        <f>IF(ISNUMBER(SEARCH($H$2,$CG$3:$CG$3334)),MAX($CF$2:CF3037)+1,0)</f>
        <v>3036</v>
      </c>
      <c r="CG3038" s="220" t="s">
        <v>32487</v>
      </c>
      <c r="CH3038" s="212"/>
      <c r="CI3038" s="212"/>
      <c r="CJ3038" s="213" t="str">
        <f>IFERROR(VLOOKUP(ROWS($CJ$3:CJ3038),CF3038:CG6369,2,0),"")</f>
        <v>TRICOPPERLAND_03036</v>
      </c>
      <c r="CK3038" s="212" t="s">
        <v>32488</v>
      </c>
      <c r="CL3038" s="212" t="s">
        <v>32489</v>
      </c>
      <c r="CM3038" s="78">
        <v>43616</v>
      </c>
      <c r="CN3038" s="212" t="s">
        <v>32490</v>
      </c>
      <c r="CO3038" s="212" t="s">
        <v>32491</v>
      </c>
      <c r="CP3038" s="212" t="s">
        <v>32492</v>
      </c>
      <c r="CQ3038" s="212" t="s">
        <v>32493</v>
      </c>
      <c r="CR3038" s="212" t="s">
        <v>32494</v>
      </c>
      <c r="CS3038" s="44">
        <v>3036</v>
      </c>
      <c r="CT3038" s="44" t="s">
        <v>32495</v>
      </c>
      <c r="CU3038" s="214">
        <v>16567</v>
      </c>
      <c r="CV3038" s="212" t="s">
        <v>32496</v>
      </c>
      <c r="CW3038" s="212" t="s">
        <v>4842</v>
      </c>
      <c r="CX3038" s="44" t="s">
        <v>7597</v>
      </c>
      <c r="CY3038" s="78">
        <v>43616</v>
      </c>
      <c r="CZ3038" s="215" t="s">
        <v>511</v>
      </c>
      <c r="DA3038" s="212" t="s">
        <v>512</v>
      </c>
      <c r="DB3038" s="44" t="s">
        <v>641</v>
      </c>
      <c r="DC3038" s="44" t="s">
        <v>4468</v>
      </c>
      <c r="DD3038" s="44" t="s">
        <v>515</v>
      </c>
    </row>
    <row r="3039" spans="83:108">
      <c r="CE3039" s="212"/>
      <c r="CF3039" s="213">
        <f>IF(ISNUMBER(SEARCH($H$2,$CG$3:$CG$3334)),MAX($CF$2:CF3038)+1,0)</f>
        <v>3037</v>
      </c>
      <c r="CG3039" s="220" t="s">
        <v>32497</v>
      </c>
      <c r="CH3039" s="212"/>
      <c r="CI3039" s="212"/>
      <c r="CJ3039" s="213" t="str">
        <f>IFERROR(VLOOKUP(ROWS($CJ$3:CJ3039),CF3039:CG6370,2,0),"")</f>
        <v>TRIDAN COMBI T_03037</v>
      </c>
      <c r="CK3039" s="212" t="s">
        <v>32498</v>
      </c>
      <c r="CL3039" s="212" t="s">
        <v>32499</v>
      </c>
      <c r="CM3039" s="78">
        <v>44196</v>
      </c>
      <c r="CN3039" s="212" t="s">
        <v>32500</v>
      </c>
      <c r="CO3039" s="212" t="s">
        <v>32501</v>
      </c>
      <c r="CP3039" s="212" t="s">
        <v>32502</v>
      </c>
      <c r="CQ3039" s="212" t="s">
        <v>32503</v>
      </c>
      <c r="CR3039" s="212" t="s">
        <v>32504</v>
      </c>
      <c r="CS3039" s="44">
        <v>3037</v>
      </c>
      <c r="CT3039" s="44" t="s">
        <v>32505</v>
      </c>
      <c r="CU3039" s="214">
        <v>13691</v>
      </c>
      <c r="CV3039" s="212" t="s">
        <v>32506</v>
      </c>
      <c r="CW3039" s="212" t="s">
        <v>13187</v>
      </c>
      <c r="CX3039" s="44" t="s">
        <v>1632</v>
      </c>
      <c r="CY3039" s="78">
        <v>44196</v>
      </c>
      <c r="CZ3039" s="215" t="s">
        <v>640</v>
      </c>
      <c r="DA3039" s="212" t="s">
        <v>512</v>
      </c>
      <c r="DB3039" s="44" t="s">
        <v>655</v>
      </c>
      <c r="DC3039" s="44" t="s">
        <v>24933</v>
      </c>
      <c r="DD3039" s="44" t="s">
        <v>532</v>
      </c>
    </row>
    <row r="3040" spans="83:108">
      <c r="CE3040" s="212"/>
      <c r="CF3040" s="213">
        <f>IF(ISNUMBER(SEARCH($H$2,$CG$3:$CG$3334)),MAX($CF$2:CF3039)+1,0)</f>
        <v>3038</v>
      </c>
      <c r="CG3040" s="220" t="s">
        <v>32507</v>
      </c>
      <c r="CH3040" s="212"/>
      <c r="CI3040" s="212"/>
      <c r="CJ3040" s="213" t="str">
        <f>IFERROR(VLOOKUP(ROWS($CJ$3:CJ3040),CF3040:CG6371,2,0),"")</f>
        <v>TRIGARD 75 WP_03038</v>
      </c>
      <c r="CK3040" s="212" t="s">
        <v>32508</v>
      </c>
      <c r="CL3040" s="212" t="s">
        <v>32509</v>
      </c>
      <c r="CM3040" s="78">
        <v>43830</v>
      </c>
      <c r="CN3040" s="212" t="s">
        <v>32510</v>
      </c>
      <c r="CO3040" s="212" t="s">
        <v>32511</v>
      </c>
      <c r="CP3040" s="212" t="s">
        <v>32512</v>
      </c>
      <c r="CQ3040" s="212" t="s">
        <v>32513</v>
      </c>
      <c r="CR3040" s="212" t="s">
        <v>32514</v>
      </c>
      <c r="CS3040" s="44">
        <v>3038</v>
      </c>
      <c r="CT3040" s="44" t="s">
        <v>32515</v>
      </c>
      <c r="CU3040" s="214">
        <v>7965</v>
      </c>
      <c r="CV3040" s="212" t="s">
        <v>32516</v>
      </c>
      <c r="CW3040" s="212" t="s">
        <v>2837</v>
      </c>
      <c r="CX3040" s="44" t="s">
        <v>839</v>
      </c>
      <c r="CY3040" s="78">
        <v>43830</v>
      </c>
      <c r="CZ3040" s="215" t="s">
        <v>528</v>
      </c>
      <c r="DA3040" s="212" t="s">
        <v>529</v>
      </c>
      <c r="DB3040" s="44" t="s">
        <v>802</v>
      </c>
      <c r="DC3040" s="44" t="s">
        <v>2838</v>
      </c>
      <c r="DD3040" s="44" t="s">
        <v>532</v>
      </c>
    </row>
    <row r="3041" spans="83:108">
      <c r="CE3041" s="212"/>
      <c r="CF3041" s="213">
        <f>IF(ISNUMBER(SEARCH($H$2,$CG$3:$CG$3334)),MAX($CF$2:CF3040)+1,0)</f>
        <v>3039</v>
      </c>
      <c r="CG3041" s="220" t="s">
        <v>32517</v>
      </c>
      <c r="CH3041" s="212"/>
      <c r="CI3041" s="212"/>
      <c r="CJ3041" s="213" t="str">
        <f>IFERROR(VLOOKUP(ROWS($CJ$3:CJ3041),CF3041:CG6372,2,0),"")</f>
        <v>TRIKA EXPERT_03039</v>
      </c>
      <c r="CK3041" s="212" t="s">
        <v>32518</v>
      </c>
      <c r="CL3041" s="212" t="s">
        <v>32519</v>
      </c>
      <c r="CM3041" s="78">
        <v>45016</v>
      </c>
      <c r="CN3041" s="212" t="s">
        <v>32520</v>
      </c>
      <c r="CO3041" s="212" t="s">
        <v>32521</v>
      </c>
      <c r="CP3041" s="212" t="s">
        <v>32522</v>
      </c>
      <c r="CQ3041" s="212" t="s">
        <v>32523</v>
      </c>
      <c r="CR3041" s="212" t="s">
        <v>32524</v>
      </c>
      <c r="CS3041" s="44">
        <v>3039</v>
      </c>
      <c r="CT3041" s="44" t="s">
        <v>32525</v>
      </c>
      <c r="CU3041" s="214">
        <v>15900</v>
      </c>
      <c r="CV3041" s="212" t="s">
        <v>32526</v>
      </c>
      <c r="CW3041" s="212" t="s">
        <v>1261</v>
      </c>
      <c r="CX3041" s="44" t="s">
        <v>1059</v>
      </c>
      <c r="CY3041" s="78">
        <v>45016</v>
      </c>
      <c r="CZ3041" s="215" t="s">
        <v>601</v>
      </c>
      <c r="DA3041" s="212" t="s">
        <v>529</v>
      </c>
      <c r="DB3041" s="44" t="s">
        <v>3943</v>
      </c>
      <c r="DC3041" s="44" t="s">
        <v>4951</v>
      </c>
      <c r="DD3041" s="44" t="s">
        <v>532</v>
      </c>
    </row>
    <row r="3042" spans="83:108">
      <c r="CE3042" s="212"/>
      <c r="CF3042" s="213">
        <f>IF(ISNUMBER(SEARCH($H$2,$CG$3:$CG$3334)),MAX($CF$2:CF3041)+1,0)</f>
        <v>3040</v>
      </c>
      <c r="CG3042" s="220" t="s">
        <v>32527</v>
      </c>
      <c r="CH3042" s="212"/>
      <c r="CI3042" s="212"/>
      <c r="CJ3042" s="213" t="str">
        <f>IFERROR(VLOOKUP(ROWS($CJ$3:CJ3042),CF3042:CG6373,2,0),"")</f>
        <v>TRIKA ZETA_03040</v>
      </c>
      <c r="CK3042" s="212" t="s">
        <v>32528</v>
      </c>
      <c r="CL3042" s="212" t="s">
        <v>32529</v>
      </c>
      <c r="CM3042" s="78">
        <v>44530</v>
      </c>
      <c r="CN3042" s="212" t="s">
        <v>32530</v>
      </c>
      <c r="CO3042" s="212" t="s">
        <v>32531</v>
      </c>
      <c r="CP3042" s="212" t="s">
        <v>32532</v>
      </c>
      <c r="CQ3042" s="212" t="s">
        <v>32533</v>
      </c>
      <c r="CR3042" s="212" t="s">
        <v>32534</v>
      </c>
      <c r="CS3042" s="44">
        <v>3040</v>
      </c>
      <c r="CT3042" s="44" t="s">
        <v>32535</v>
      </c>
      <c r="CU3042" s="214">
        <v>14164</v>
      </c>
      <c r="CV3042" s="212" t="s">
        <v>32536</v>
      </c>
      <c r="CW3042" s="212" t="s">
        <v>7985</v>
      </c>
      <c r="CX3042" s="44" t="s">
        <v>1238</v>
      </c>
      <c r="CY3042" s="78">
        <v>44530</v>
      </c>
      <c r="CZ3042" s="215" t="s">
        <v>601</v>
      </c>
      <c r="DA3042" s="212" t="s">
        <v>529</v>
      </c>
      <c r="DB3042" s="44" t="s">
        <v>3943</v>
      </c>
      <c r="DC3042" s="44" t="s">
        <v>1060</v>
      </c>
      <c r="DD3042" s="44" t="s">
        <v>532</v>
      </c>
    </row>
    <row r="3043" spans="83:108">
      <c r="CE3043" s="212"/>
      <c r="CF3043" s="213">
        <f>IF(ISNUMBER(SEARCH($H$2,$CG$3:$CG$3334)),MAX($CF$2:CF3042)+1,0)</f>
        <v>3041</v>
      </c>
      <c r="CG3043" s="220" t="s">
        <v>32537</v>
      </c>
      <c r="CH3043" s="212"/>
      <c r="CI3043" s="212"/>
      <c r="CJ3043" s="213" t="str">
        <f>IFERROR(VLOOKUP(ROWS($CJ$3:CJ3043),CF3043:CG6374,2,0),"")</f>
        <v>TRIMANOC 80 WP_03041</v>
      </c>
      <c r="CK3043" s="212" t="s">
        <v>32538</v>
      </c>
      <c r="CL3043" s="212" t="s">
        <v>32539</v>
      </c>
      <c r="CM3043" s="78">
        <v>43131</v>
      </c>
      <c r="CN3043" s="212" t="s">
        <v>32540</v>
      </c>
      <c r="CO3043" s="212" t="s">
        <v>32541</v>
      </c>
      <c r="CP3043" s="212" t="s">
        <v>32542</v>
      </c>
      <c r="CQ3043" s="212" t="s">
        <v>32543</v>
      </c>
      <c r="CR3043" s="212" t="s">
        <v>32544</v>
      </c>
      <c r="CS3043" s="44">
        <v>3041</v>
      </c>
      <c r="CT3043" s="44" t="s">
        <v>32545</v>
      </c>
      <c r="CU3043" s="214">
        <v>779</v>
      </c>
      <c r="CV3043" s="212" t="s">
        <v>32546</v>
      </c>
      <c r="CW3043" s="212" t="s">
        <v>3005</v>
      </c>
      <c r="CX3043" s="44" t="s">
        <v>1226</v>
      </c>
      <c r="CY3043" s="78">
        <v>43131</v>
      </c>
      <c r="CZ3043" s="215" t="s">
        <v>576</v>
      </c>
      <c r="DA3043" s="212" t="s">
        <v>512</v>
      </c>
      <c r="DB3043" s="44" t="s">
        <v>802</v>
      </c>
      <c r="DC3043" s="44" t="s">
        <v>986</v>
      </c>
      <c r="DD3043" s="44" t="s">
        <v>563</v>
      </c>
    </row>
    <row r="3044" spans="83:108">
      <c r="CE3044" s="212"/>
      <c r="CF3044" s="213">
        <f>IF(ISNUMBER(SEARCH($H$2,$CG$3:$CG$3334)),MAX($CF$2:CF3043)+1,0)</f>
        <v>3042</v>
      </c>
      <c r="CG3044" s="220" t="s">
        <v>32547</v>
      </c>
      <c r="CH3044" s="212"/>
      <c r="CI3044" s="212"/>
      <c r="CJ3044" s="213" t="str">
        <f>IFERROR(VLOOKUP(ROWS($CJ$3:CJ3044),CF3044:CG6375,2,0),"")</f>
        <v>TRIMAXX_03042</v>
      </c>
      <c r="CK3044" s="212" t="s">
        <v>32548</v>
      </c>
      <c r="CL3044" s="212" t="s">
        <v>32549</v>
      </c>
      <c r="CM3044" s="78">
        <v>43220</v>
      </c>
      <c r="CN3044" s="212" t="s">
        <v>32550</v>
      </c>
      <c r="CO3044" s="212" t="s">
        <v>32551</v>
      </c>
      <c r="CP3044" s="212" t="s">
        <v>32552</v>
      </c>
      <c r="CQ3044" s="212" t="s">
        <v>32553</v>
      </c>
      <c r="CR3044" s="212" t="s">
        <v>32554</v>
      </c>
      <c r="CS3044" s="44">
        <v>3042</v>
      </c>
      <c r="CT3044" s="44" t="s">
        <v>32555</v>
      </c>
      <c r="CU3044" s="214">
        <v>16191</v>
      </c>
      <c r="CV3044" s="212" t="s">
        <v>32556</v>
      </c>
      <c r="CW3044" s="212" t="s">
        <v>21171</v>
      </c>
      <c r="CX3044" s="44" t="s">
        <v>963</v>
      </c>
      <c r="CY3044" s="78">
        <v>43220</v>
      </c>
      <c r="CZ3044" s="215" t="s">
        <v>511</v>
      </c>
      <c r="DA3044" s="212" t="s">
        <v>546</v>
      </c>
      <c r="DB3044" s="44" t="s">
        <v>530</v>
      </c>
      <c r="DC3044" s="44" t="s">
        <v>14388</v>
      </c>
      <c r="DD3044" s="44" t="s">
        <v>682</v>
      </c>
    </row>
    <row r="3045" spans="83:108">
      <c r="CE3045" s="212"/>
      <c r="CF3045" s="213">
        <f>IF(ISNUMBER(SEARCH($H$2,$CG$3:$CG$3334)),MAX($CF$2:CF3044)+1,0)</f>
        <v>3043</v>
      </c>
      <c r="CG3045" s="220" t="s">
        <v>32557</v>
      </c>
      <c r="CH3045" s="212"/>
      <c r="CI3045" s="212"/>
      <c r="CJ3045" s="213" t="str">
        <f>IFERROR(VLOOKUP(ROWS($CJ$3:CJ3045),CF3045:CG6376,2,0),"")</f>
        <v>TRIMEO_03043</v>
      </c>
      <c r="CK3045" s="212" t="s">
        <v>32558</v>
      </c>
      <c r="CL3045" s="212" t="s">
        <v>32559</v>
      </c>
      <c r="CM3045" s="78">
        <v>43039</v>
      </c>
      <c r="CN3045" s="212" t="s">
        <v>32560</v>
      </c>
      <c r="CO3045" s="212" t="s">
        <v>32561</v>
      </c>
      <c r="CP3045" s="212" t="s">
        <v>32562</v>
      </c>
      <c r="CQ3045" s="212" t="s">
        <v>32563</v>
      </c>
      <c r="CR3045" s="212" t="s">
        <v>32564</v>
      </c>
      <c r="CS3045" s="44">
        <v>3043</v>
      </c>
      <c r="CT3045" s="44" t="s">
        <v>32565</v>
      </c>
      <c r="CU3045" s="214">
        <v>14877</v>
      </c>
      <c r="CV3045" s="212" t="s">
        <v>32566</v>
      </c>
      <c r="CW3045" s="212" t="s">
        <v>4257</v>
      </c>
      <c r="CX3045" s="44" t="s">
        <v>1632</v>
      </c>
      <c r="CY3045" s="78">
        <v>43039</v>
      </c>
      <c r="CZ3045" s="215" t="s">
        <v>601</v>
      </c>
      <c r="DA3045" s="212" t="s">
        <v>737</v>
      </c>
      <c r="DB3045" s="44" t="s">
        <v>641</v>
      </c>
      <c r="DC3045" s="44" t="s">
        <v>2838</v>
      </c>
      <c r="DD3045" s="44" t="s">
        <v>532</v>
      </c>
    </row>
    <row r="3046" spans="83:108">
      <c r="CE3046" s="212"/>
      <c r="CF3046" s="213">
        <f>IF(ISNUMBER(SEARCH($H$2,$CG$3:$CG$3334)),MAX($CF$2:CF3045)+1,0)</f>
        <v>3044</v>
      </c>
      <c r="CG3046" s="220" t="s">
        <v>32567</v>
      </c>
      <c r="CH3046" s="212"/>
      <c r="CI3046" s="212"/>
      <c r="CJ3046" s="213" t="str">
        <f>IFERROR(VLOOKUP(ROWS($CJ$3:CJ3046),CF3046:CG6377,2,0),"")</f>
        <v>TRIMMER SX_03044</v>
      </c>
      <c r="CK3046" s="212" t="s">
        <v>32568</v>
      </c>
      <c r="CL3046" s="212" t="s">
        <v>32569</v>
      </c>
      <c r="CM3046" s="78">
        <v>43039</v>
      </c>
      <c r="CN3046" s="212" t="s">
        <v>32570</v>
      </c>
      <c r="CO3046" s="212" t="s">
        <v>32571</v>
      </c>
      <c r="CP3046" s="212" t="s">
        <v>32572</v>
      </c>
      <c r="CQ3046" s="212" t="s">
        <v>32573</v>
      </c>
      <c r="CR3046" s="212" t="s">
        <v>32574</v>
      </c>
      <c r="CS3046" s="44">
        <v>3044</v>
      </c>
      <c r="CT3046" s="44" t="s">
        <v>32575</v>
      </c>
      <c r="CU3046" s="214">
        <v>14575</v>
      </c>
      <c r="CV3046" s="212" t="s">
        <v>32576</v>
      </c>
      <c r="CW3046" s="212" t="s">
        <v>4257</v>
      </c>
      <c r="CX3046" s="44" t="s">
        <v>668</v>
      </c>
      <c r="CY3046" s="78">
        <v>43039</v>
      </c>
      <c r="CZ3046" s="215" t="s">
        <v>763</v>
      </c>
      <c r="DA3046" s="212" t="s">
        <v>737</v>
      </c>
      <c r="DB3046" s="44" t="s">
        <v>722</v>
      </c>
      <c r="DC3046" s="44" t="s">
        <v>1326</v>
      </c>
      <c r="DD3046" s="44" t="s">
        <v>563</v>
      </c>
    </row>
    <row r="3047" spans="83:108">
      <c r="CE3047" s="212"/>
      <c r="CF3047" s="213">
        <f>IF(ISNUMBER(SEARCH($H$2,$CG$3:$CG$3334)),MAX($CF$2:CF3046)+1,0)</f>
        <v>3045</v>
      </c>
      <c r="CG3047" s="220" t="s">
        <v>32577</v>
      </c>
      <c r="CH3047" s="212"/>
      <c r="CI3047" s="212"/>
      <c r="CJ3047" s="213" t="str">
        <f>IFERROR(VLOOKUP(ROWS($CJ$3:CJ3047),CF3047:CG6378,2,0),"")</f>
        <v>TRIMUR_03045</v>
      </c>
      <c r="CK3047" s="212" t="s">
        <v>32578</v>
      </c>
      <c r="CL3047" s="212" t="s">
        <v>32579</v>
      </c>
      <c r="CM3047" s="78">
        <v>43404</v>
      </c>
      <c r="CN3047" s="212" t="s">
        <v>32580</v>
      </c>
      <c r="CO3047" s="212" t="s">
        <v>32581</v>
      </c>
      <c r="CP3047" s="212" t="s">
        <v>32582</v>
      </c>
      <c r="CQ3047" s="212" t="s">
        <v>32583</v>
      </c>
      <c r="CR3047" s="212" t="s">
        <v>32584</v>
      </c>
      <c r="CS3047" s="44">
        <v>3045</v>
      </c>
      <c r="CT3047" s="44" t="s">
        <v>32585</v>
      </c>
      <c r="CU3047" s="214">
        <v>16085</v>
      </c>
      <c r="CV3047" s="212" t="s">
        <v>32586</v>
      </c>
      <c r="CW3047" s="212" t="s">
        <v>4257</v>
      </c>
      <c r="CX3047" s="44" t="s">
        <v>11759</v>
      </c>
      <c r="CY3047" s="78">
        <v>43404</v>
      </c>
      <c r="CZ3047" s="215" t="s">
        <v>601</v>
      </c>
      <c r="DA3047" s="212" t="s">
        <v>737</v>
      </c>
      <c r="DB3047" s="44" t="s">
        <v>641</v>
      </c>
      <c r="DC3047" s="44" t="s">
        <v>2838</v>
      </c>
      <c r="DD3047" s="44" t="s">
        <v>515</v>
      </c>
    </row>
    <row r="3048" spans="83:108">
      <c r="CE3048" s="212"/>
      <c r="CF3048" s="213">
        <f>IF(ISNUMBER(SEARCH($H$2,$CG$3:$CG$3334)),MAX($CF$2:CF3047)+1,0)</f>
        <v>3046</v>
      </c>
      <c r="CG3048" s="220" t="s">
        <v>32587</v>
      </c>
      <c r="CH3048" s="212"/>
      <c r="CI3048" s="212"/>
      <c r="CJ3048" s="213" t="str">
        <f>IFERROR(VLOOKUP(ROWS($CJ$3:CJ3048),CF3048:CG6379,2,0),"")</f>
        <v>TRINEX 250 EW_03046</v>
      </c>
      <c r="CK3048" s="212" t="s">
        <v>32588</v>
      </c>
      <c r="CL3048" s="212" t="s">
        <v>32589</v>
      </c>
      <c r="CM3048" s="78">
        <v>44561</v>
      </c>
      <c r="CN3048" s="212" t="s">
        <v>32590</v>
      </c>
      <c r="CO3048" s="212" t="s">
        <v>32591</v>
      </c>
      <c r="CP3048" s="212" t="s">
        <v>32592</v>
      </c>
      <c r="CQ3048" s="212" t="s">
        <v>32593</v>
      </c>
      <c r="CR3048" s="212" t="s">
        <v>32594</v>
      </c>
      <c r="CS3048" s="44">
        <v>3046</v>
      </c>
      <c r="CT3048" s="44" t="s">
        <v>32595</v>
      </c>
      <c r="CU3048" s="214">
        <v>14074</v>
      </c>
      <c r="CV3048" s="212" t="s">
        <v>32596</v>
      </c>
      <c r="CW3048" s="212" t="s">
        <v>22086</v>
      </c>
      <c r="CX3048" s="44" t="s">
        <v>1703</v>
      </c>
      <c r="CY3048" s="78">
        <v>44561</v>
      </c>
      <c r="CZ3048" s="215" t="s">
        <v>763</v>
      </c>
      <c r="DA3048" s="212" t="s">
        <v>512</v>
      </c>
      <c r="DB3048" s="44" t="s">
        <v>626</v>
      </c>
      <c r="DC3048" s="44" t="s">
        <v>1607</v>
      </c>
      <c r="DD3048" s="44" t="s">
        <v>532</v>
      </c>
    </row>
    <row r="3049" spans="83:108">
      <c r="CE3049" s="212"/>
      <c r="CF3049" s="213">
        <f>IF(ISNUMBER(SEARCH($H$2,$CG$3:$CG$3334)),MAX($CF$2:CF3048)+1,0)</f>
        <v>3047</v>
      </c>
      <c r="CG3049" s="220" t="s">
        <v>32597</v>
      </c>
      <c r="CH3049" s="212"/>
      <c r="CI3049" s="212"/>
      <c r="CJ3049" s="213" t="str">
        <f>IFERROR(VLOOKUP(ROWS($CJ$3:CJ3049),CF3049:CG6380,2,0),"")</f>
        <v>TRINEX EW_03047</v>
      </c>
      <c r="CK3049" s="212" t="s">
        <v>32598</v>
      </c>
      <c r="CL3049" s="212" t="s">
        <v>32599</v>
      </c>
      <c r="CM3049" s="78">
        <v>44347</v>
      </c>
      <c r="CN3049" s="212" t="s">
        <v>32600</v>
      </c>
      <c r="CO3049" s="212" t="s">
        <v>32601</v>
      </c>
      <c r="CP3049" s="212" t="s">
        <v>32602</v>
      </c>
      <c r="CQ3049" s="212" t="s">
        <v>32603</v>
      </c>
      <c r="CR3049" s="212" t="s">
        <v>32604</v>
      </c>
      <c r="CS3049" s="44">
        <v>3047</v>
      </c>
      <c r="CT3049" s="44" t="s">
        <v>32605</v>
      </c>
      <c r="CU3049" s="214">
        <v>13405</v>
      </c>
      <c r="CV3049" s="212" t="s">
        <v>32606</v>
      </c>
      <c r="CW3049" s="212" t="s">
        <v>22086</v>
      </c>
      <c r="CX3049" s="44" t="s">
        <v>1703</v>
      </c>
      <c r="CY3049" s="78">
        <v>44347</v>
      </c>
      <c r="CZ3049" s="215" t="s">
        <v>763</v>
      </c>
      <c r="DA3049" s="212" t="s">
        <v>512</v>
      </c>
      <c r="DB3049" s="44" t="s">
        <v>626</v>
      </c>
      <c r="DC3049" s="44" t="s">
        <v>1607</v>
      </c>
      <c r="DD3049" s="44" t="s">
        <v>532</v>
      </c>
    </row>
    <row r="3050" spans="83:108">
      <c r="CE3050" s="212"/>
      <c r="CF3050" s="213">
        <f>IF(ISNUMBER(SEARCH($H$2,$CG$3:$CG$3334)),MAX($CF$2:CF3049)+1,0)</f>
        <v>3048</v>
      </c>
      <c r="CG3050" s="220" t="s">
        <v>32607</v>
      </c>
      <c r="CH3050" s="212"/>
      <c r="CI3050" s="212"/>
      <c r="CJ3050" s="213" t="str">
        <f>IFERROR(VLOOKUP(ROWS($CJ$3:CJ3050),CF3050:CG6381,2,0),"")</f>
        <v>TRIPION CB_03048</v>
      </c>
      <c r="CK3050" s="212" t="s">
        <v>32608</v>
      </c>
      <c r="CL3050" s="212" t="s">
        <v>32609</v>
      </c>
      <c r="CM3050" s="78">
        <v>43039</v>
      </c>
      <c r="CN3050" s="212" t="s">
        <v>32610</v>
      </c>
      <c r="CO3050" s="212" t="s">
        <v>32611</v>
      </c>
      <c r="CP3050" s="212" t="s">
        <v>32612</v>
      </c>
      <c r="CQ3050" s="212" t="s">
        <v>32613</v>
      </c>
      <c r="CR3050" s="212" t="s">
        <v>32614</v>
      </c>
      <c r="CS3050" s="44">
        <v>3048</v>
      </c>
      <c r="CT3050" s="44" t="s">
        <v>32615</v>
      </c>
      <c r="CU3050" s="214">
        <v>954</v>
      </c>
      <c r="CV3050" s="212" t="s">
        <v>32616</v>
      </c>
      <c r="CW3050" s="212" t="s">
        <v>10025</v>
      </c>
      <c r="CX3050" s="44" t="s">
        <v>1238</v>
      </c>
      <c r="CY3050" s="78">
        <v>43039</v>
      </c>
      <c r="CZ3050" s="215" t="s">
        <v>907</v>
      </c>
      <c r="DA3050" s="212" t="s">
        <v>737</v>
      </c>
      <c r="DB3050" s="44" t="s">
        <v>530</v>
      </c>
      <c r="DC3050" s="44" t="s">
        <v>5375</v>
      </c>
      <c r="DD3050" s="44" t="s">
        <v>532</v>
      </c>
    </row>
    <row r="3051" spans="83:108">
      <c r="CE3051" s="212"/>
      <c r="CF3051" s="213">
        <f>IF(ISNUMBER(SEARCH($H$2,$CG$3:$CG$3334)),MAX($CF$2:CF3050)+1,0)</f>
        <v>3049</v>
      </c>
      <c r="CG3051" s="220" t="s">
        <v>32617</v>
      </c>
      <c r="CH3051" s="212"/>
      <c r="CI3051" s="212"/>
      <c r="CJ3051" s="213" t="str">
        <f>IFERROR(VLOOKUP(ROWS($CJ$3:CJ3051),CF3051:CG6382,2,0),"")</f>
        <v>TRIPION E_03049</v>
      </c>
      <c r="CK3051" s="212" t="s">
        <v>32618</v>
      </c>
      <c r="CL3051" s="212" t="s">
        <v>32619</v>
      </c>
      <c r="CM3051" s="78">
        <v>43039</v>
      </c>
      <c r="CN3051" s="212" t="s">
        <v>32620</v>
      </c>
      <c r="CO3051" s="212" t="s">
        <v>32621</v>
      </c>
      <c r="CP3051" s="212" t="s">
        <v>32622</v>
      </c>
      <c r="CQ3051" s="212" t="s">
        <v>32623</v>
      </c>
      <c r="CR3051" s="212" t="s">
        <v>32624</v>
      </c>
      <c r="CS3051" s="44">
        <v>3049</v>
      </c>
      <c r="CT3051" s="44" t="s">
        <v>32625</v>
      </c>
      <c r="CU3051" s="214">
        <v>13132</v>
      </c>
      <c r="CV3051" s="212" t="s">
        <v>32626</v>
      </c>
      <c r="CW3051" s="212" t="s">
        <v>10025</v>
      </c>
      <c r="CX3051" s="44" t="s">
        <v>1238</v>
      </c>
      <c r="CY3051" s="78">
        <v>43039</v>
      </c>
      <c r="CZ3051" s="215" t="s">
        <v>545</v>
      </c>
      <c r="DA3051" s="212" t="s">
        <v>737</v>
      </c>
      <c r="DB3051" s="44" t="s">
        <v>626</v>
      </c>
      <c r="DC3051" s="44" t="s">
        <v>5375</v>
      </c>
      <c r="DD3051" s="44" t="s">
        <v>532</v>
      </c>
    </row>
    <row r="3052" spans="83:108">
      <c r="CE3052" s="212"/>
      <c r="CF3052" s="213">
        <f>IF(ISNUMBER(SEARCH($H$2,$CG$3:$CG$3334)),MAX($CF$2:CF3051)+1,0)</f>
        <v>3050</v>
      </c>
      <c r="CG3052" s="220" t="s">
        <v>32627</v>
      </c>
      <c r="CH3052" s="212"/>
      <c r="CI3052" s="212"/>
      <c r="CJ3052" s="213" t="str">
        <f>IFERROR(VLOOKUP(ROWS($CJ$3:CJ3052),CF3052:CG6383,2,0),"")</f>
        <v>TRIRON_03050</v>
      </c>
      <c r="CK3052" s="212" t="s">
        <v>32628</v>
      </c>
      <c r="CL3052" s="212" t="s">
        <v>32629</v>
      </c>
      <c r="CM3052" s="78">
        <v>43039</v>
      </c>
      <c r="CN3052" s="212" t="s">
        <v>32630</v>
      </c>
      <c r="CO3052" s="212" t="s">
        <v>32631</v>
      </c>
      <c r="CP3052" s="212" t="s">
        <v>32632</v>
      </c>
      <c r="CQ3052" s="212" t="s">
        <v>32633</v>
      </c>
      <c r="CR3052" s="212" t="s">
        <v>32634</v>
      </c>
      <c r="CS3052" s="44">
        <v>3050</v>
      </c>
      <c r="CT3052" s="44" t="s">
        <v>32635</v>
      </c>
      <c r="CU3052" s="214">
        <v>16516</v>
      </c>
      <c r="CV3052" s="212" t="s">
        <v>32636</v>
      </c>
      <c r="CW3052" s="212" t="s">
        <v>4257</v>
      </c>
      <c r="CX3052" s="44" t="s">
        <v>3330</v>
      </c>
      <c r="CY3052" s="78">
        <v>43039</v>
      </c>
      <c r="CZ3052" s="215" t="s">
        <v>511</v>
      </c>
      <c r="DA3052" s="212" t="s">
        <v>737</v>
      </c>
      <c r="DB3052" s="44" t="s">
        <v>641</v>
      </c>
      <c r="DC3052" s="44" t="s">
        <v>2838</v>
      </c>
      <c r="DD3052" s="44" t="s">
        <v>532</v>
      </c>
    </row>
    <row r="3053" spans="83:108">
      <c r="CE3053" s="212"/>
      <c r="CF3053" s="213">
        <f>IF(ISNUMBER(SEARCH($H$2,$CG$3:$CG$3334)),MAX($CF$2:CF3052)+1,0)</f>
        <v>3051</v>
      </c>
      <c r="CG3053" s="220" t="s">
        <v>32637</v>
      </c>
      <c r="CH3053" s="212"/>
      <c r="CI3053" s="212"/>
      <c r="CJ3053" s="213" t="str">
        <f>IFERROR(VLOOKUP(ROWS($CJ$3:CJ3053),CF3053:CG6384,2,0),"")</f>
        <v>TRISCABOL 76 WG_03051</v>
      </c>
      <c r="CK3053" s="212" t="s">
        <v>32638</v>
      </c>
      <c r="CL3053" s="212" t="s">
        <v>32639</v>
      </c>
      <c r="CM3053" s="78">
        <v>43220</v>
      </c>
      <c r="CN3053" s="212" t="s">
        <v>32640</v>
      </c>
      <c r="CO3053" s="212" t="s">
        <v>32641</v>
      </c>
      <c r="CP3053" s="212" t="s">
        <v>32642</v>
      </c>
      <c r="CQ3053" s="212" t="s">
        <v>32643</v>
      </c>
      <c r="CR3053" s="212" t="s">
        <v>32644</v>
      </c>
      <c r="CS3053" s="44">
        <v>3051</v>
      </c>
      <c r="CT3053" s="44" t="s">
        <v>32645</v>
      </c>
      <c r="CU3053" s="214">
        <v>10368</v>
      </c>
      <c r="CV3053" s="212" t="s">
        <v>32646</v>
      </c>
      <c r="CW3053" s="212" t="s">
        <v>997</v>
      </c>
      <c r="CX3053" s="44" t="s">
        <v>1226</v>
      </c>
      <c r="CY3053" s="78">
        <v>43220</v>
      </c>
      <c r="CZ3053" s="215" t="s">
        <v>999</v>
      </c>
      <c r="DA3053" s="212" t="s">
        <v>512</v>
      </c>
      <c r="DB3053" s="44" t="s">
        <v>641</v>
      </c>
      <c r="DC3053" s="44" t="s">
        <v>1011</v>
      </c>
      <c r="DD3053" s="44" t="s">
        <v>563</v>
      </c>
    </row>
    <row r="3054" spans="83:108">
      <c r="CE3054" s="212"/>
      <c r="CF3054" s="213">
        <f>IF(ISNUMBER(SEARCH($H$2,$CG$3:$CG$3334)),MAX($CF$2:CF3053)+1,0)</f>
        <v>3052</v>
      </c>
      <c r="CG3054" s="220" t="s">
        <v>32647</v>
      </c>
      <c r="CH3054" s="212"/>
      <c r="CI3054" s="212"/>
      <c r="CJ3054" s="213" t="str">
        <f>IFERROR(VLOOKUP(ROWS($CJ$3:CJ3054),CF3054:CG6385,2,0),"")</f>
        <v>TRISCABOL DG_03052</v>
      </c>
      <c r="CK3054" s="212" t="s">
        <v>32648</v>
      </c>
      <c r="CL3054" s="212" t="s">
        <v>32649</v>
      </c>
      <c r="CM3054" s="78">
        <v>43220</v>
      </c>
      <c r="CN3054" s="212" t="s">
        <v>32650</v>
      </c>
      <c r="CO3054" s="212" t="s">
        <v>32651</v>
      </c>
      <c r="CP3054" s="212" t="s">
        <v>32652</v>
      </c>
      <c r="CQ3054" s="212" t="s">
        <v>32653</v>
      </c>
      <c r="CR3054" s="212" t="s">
        <v>32654</v>
      </c>
      <c r="CS3054" s="44">
        <v>3052</v>
      </c>
      <c r="CT3054" s="44" t="s">
        <v>32655</v>
      </c>
      <c r="CU3054" s="214">
        <v>3486</v>
      </c>
      <c r="CV3054" s="212" t="s">
        <v>32656</v>
      </c>
      <c r="CW3054" s="212" t="s">
        <v>997</v>
      </c>
      <c r="CX3054" s="44" t="s">
        <v>1226</v>
      </c>
      <c r="CY3054" s="78">
        <v>43220</v>
      </c>
      <c r="CZ3054" s="215" t="s">
        <v>999</v>
      </c>
      <c r="DA3054" s="212" t="s">
        <v>512</v>
      </c>
      <c r="DB3054" s="44" t="s">
        <v>3943</v>
      </c>
      <c r="DC3054" s="44" t="s">
        <v>1011</v>
      </c>
      <c r="DD3054" s="44" t="s">
        <v>563</v>
      </c>
    </row>
    <row r="3055" spans="83:108">
      <c r="CE3055" s="212"/>
      <c r="CF3055" s="213">
        <f>IF(ISNUMBER(SEARCH($H$2,$CG$3:$CG$3334)),MAX($CF$2:CF3054)+1,0)</f>
        <v>3053</v>
      </c>
      <c r="CG3055" s="220" t="s">
        <v>32657</v>
      </c>
      <c r="CH3055" s="212"/>
      <c r="CI3055" s="212"/>
      <c r="CJ3055" s="213" t="str">
        <f>IFERROR(VLOOKUP(ROWS($CJ$3:CJ3055),CF3055:CG6386,2,0),"")</f>
        <v>TRIUMPH_03053</v>
      </c>
      <c r="CK3055" s="212" t="s">
        <v>32658</v>
      </c>
      <c r="CL3055" s="212" t="s">
        <v>32659</v>
      </c>
      <c r="CM3055" s="78">
        <v>44074</v>
      </c>
      <c r="CN3055" s="212" t="s">
        <v>32660</v>
      </c>
      <c r="CO3055" s="212" t="s">
        <v>32661</v>
      </c>
      <c r="CP3055" s="212" t="s">
        <v>32662</v>
      </c>
      <c r="CQ3055" s="212" t="s">
        <v>32663</v>
      </c>
      <c r="CR3055" s="212" t="s">
        <v>32664</v>
      </c>
      <c r="CS3055" s="44">
        <v>3053</v>
      </c>
      <c r="CT3055" s="44" t="s">
        <v>32665</v>
      </c>
      <c r="CU3055" s="214">
        <v>14662</v>
      </c>
      <c r="CV3055" s="212" t="s">
        <v>32666</v>
      </c>
      <c r="CW3055" s="212" t="s">
        <v>1391</v>
      </c>
      <c r="CX3055" s="44" t="s">
        <v>721</v>
      </c>
      <c r="CY3055" s="78">
        <v>44074</v>
      </c>
      <c r="CZ3055" s="215" t="s">
        <v>545</v>
      </c>
      <c r="DA3055" s="212" t="s">
        <v>546</v>
      </c>
      <c r="DB3055" s="44" t="s">
        <v>641</v>
      </c>
      <c r="DC3055" s="44" t="s">
        <v>827</v>
      </c>
      <c r="DD3055" s="44" t="s">
        <v>532</v>
      </c>
    </row>
    <row r="3056" spans="83:108">
      <c r="CE3056" s="212"/>
      <c r="CF3056" s="213">
        <f>IF(ISNUMBER(SEARCH($H$2,$CG$3:$CG$3334)),MAX($CF$2:CF3055)+1,0)</f>
        <v>3054</v>
      </c>
      <c r="CG3056" s="220" t="s">
        <v>32667</v>
      </c>
      <c r="CH3056" s="212"/>
      <c r="CI3056" s="212"/>
      <c r="CJ3056" s="213" t="str">
        <f>IFERROR(VLOOKUP(ROWS($CJ$3:CJ3056),CF3056:CG6387,2,0),"")</f>
        <v>TROLLER_03054</v>
      </c>
      <c r="CK3056" s="212" t="s">
        <v>32668</v>
      </c>
      <c r="CL3056" s="212" t="s">
        <v>32669</v>
      </c>
      <c r="CM3056" s="78">
        <v>47848</v>
      </c>
      <c r="CN3056" s="212" t="s">
        <v>32670</v>
      </c>
      <c r="CO3056" s="212" t="s">
        <v>32671</v>
      </c>
      <c r="CP3056" s="212" t="s">
        <v>32672</v>
      </c>
      <c r="CQ3056" s="212" t="s">
        <v>32673</v>
      </c>
      <c r="CR3056" s="212" t="s">
        <v>32674</v>
      </c>
      <c r="CS3056" s="44">
        <v>3054</v>
      </c>
      <c r="CT3056" s="44" t="s">
        <v>32675</v>
      </c>
      <c r="CU3056" s="214">
        <v>16400</v>
      </c>
      <c r="CV3056" s="212" t="s">
        <v>32676</v>
      </c>
      <c r="CW3056" s="212" t="s">
        <v>3507</v>
      </c>
      <c r="CX3056" s="44" t="s">
        <v>1287</v>
      </c>
      <c r="CY3056" s="78">
        <v>47848</v>
      </c>
      <c r="CZ3056" s="215" t="s">
        <v>511</v>
      </c>
      <c r="DA3056" s="212" t="s">
        <v>737</v>
      </c>
      <c r="DB3056" s="44" t="s">
        <v>655</v>
      </c>
      <c r="DC3056" s="44" t="s">
        <v>3508</v>
      </c>
      <c r="DD3056" s="44" t="s">
        <v>532</v>
      </c>
    </row>
    <row r="3057" spans="83:108">
      <c r="CE3057" s="212"/>
      <c r="CF3057" s="213">
        <f>IF(ISNUMBER(SEARCH($H$2,$CG$3:$CG$3334)),MAX($CF$2:CF3056)+1,0)</f>
        <v>3055</v>
      </c>
      <c r="CG3057" s="220" t="s">
        <v>32677</v>
      </c>
      <c r="CH3057" s="212"/>
      <c r="CI3057" s="212"/>
      <c r="CJ3057" s="213" t="str">
        <f>IFERROR(VLOOKUP(ROWS($CJ$3:CJ3057),CF3057:CG6388,2,0),"")</f>
        <v>TRONE_03055</v>
      </c>
      <c r="CK3057" s="212" t="s">
        <v>32678</v>
      </c>
      <c r="CL3057" s="212" t="s">
        <v>32679</v>
      </c>
      <c r="CM3057" s="78">
        <v>44804</v>
      </c>
      <c r="CN3057" s="212" t="s">
        <v>32680</v>
      </c>
      <c r="CO3057" s="212" t="s">
        <v>32681</v>
      </c>
      <c r="CP3057" s="212" t="s">
        <v>32682</v>
      </c>
      <c r="CQ3057" s="212" t="s">
        <v>32683</v>
      </c>
      <c r="CR3057" s="212" t="s">
        <v>32684</v>
      </c>
      <c r="CS3057" s="44">
        <v>3055</v>
      </c>
      <c r="CT3057" s="44" t="s">
        <v>32685</v>
      </c>
      <c r="CU3057" s="214">
        <v>13355</v>
      </c>
      <c r="CV3057" s="212" t="s">
        <v>32686</v>
      </c>
      <c r="CW3057" s="212" t="s">
        <v>1751</v>
      </c>
      <c r="CX3057" s="44" t="s">
        <v>16586</v>
      </c>
      <c r="CY3057" s="78">
        <v>44804</v>
      </c>
      <c r="CZ3057" s="215" t="s">
        <v>763</v>
      </c>
      <c r="DA3057" s="212" t="s">
        <v>737</v>
      </c>
      <c r="DB3057" s="44" t="s">
        <v>655</v>
      </c>
      <c r="DC3057" s="44" t="s">
        <v>10700</v>
      </c>
      <c r="DD3057" s="44" t="s">
        <v>532</v>
      </c>
    </row>
    <row r="3058" spans="83:108">
      <c r="CE3058" s="212"/>
      <c r="CF3058" s="213">
        <f>IF(ISNUMBER(SEARCH($H$2,$CG$3:$CG$3334)),MAX($CF$2:CF3057)+1,0)</f>
        <v>3056</v>
      </c>
      <c r="CG3058" s="220" t="s">
        <v>32687</v>
      </c>
      <c r="CH3058" s="212"/>
      <c r="CI3058" s="212"/>
      <c r="CJ3058" s="213" t="str">
        <f>IFERROR(VLOOKUP(ROWS($CJ$3:CJ3058),CF3058:CG6389,2,0),"")</f>
        <v>TROY 480_03056</v>
      </c>
      <c r="CK3058" s="212" t="s">
        <v>32688</v>
      </c>
      <c r="CL3058" s="212" t="s">
        <v>32689</v>
      </c>
      <c r="CM3058" s="78">
        <v>42916</v>
      </c>
      <c r="CN3058" s="212" t="s">
        <v>32690</v>
      </c>
      <c r="CO3058" s="212" t="s">
        <v>32691</v>
      </c>
      <c r="CP3058" s="212" t="s">
        <v>32692</v>
      </c>
      <c r="CQ3058" s="212" t="s">
        <v>32693</v>
      </c>
      <c r="CR3058" s="212" t="s">
        <v>32694</v>
      </c>
      <c r="CS3058" s="44">
        <v>3056</v>
      </c>
      <c r="CT3058" s="44" t="s">
        <v>32695</v>
      </c>
      <c r="CU3058" s="214">
        <v>13027</v>
      </c>
      <c r="CV3058" s="212" t="s">
        <v>32696</v>
      </c>
      <c r="CW3058" s="212" t="s">
        <v>3932</v>
      </c>
      <c r="CX3058" s="44" t="s">
        <v>1226</v>
      </c>
      <c r="CY3058" s="78">
        <v>42916</v>
      </c>
      <c r="CZ3058" s="215" t="s">
        <v>640</v>
      </c>
      <c r="DA3058" s="212" t="s">
        <v>737</v>
      </c>
      <c r="DB3058" s="44" t="s">
        <v>919</v>
      </c>
      <c r="DC3058" s="44" t="s">
        <v>3365</v>
      </c>
      <c r="DD3058" s="44" t="s">
        <v>532</v>
      </c>
    </row>
    <row r="3059" spans="83:108">
      <c r="CE3059" s="212"/>
      <c r="CF3059" s="213">
        <f>IF(ISNUMBER(SEARCH($H$2,$CG$3:$CG$3334)),MAX($CF$2:CF3058)+1,0)</f>
        <v>3057</v>
      </c>
      <c r="CG3059" s="220" t="s">
        <v>32697</v>
      </c>
      <c r="CH3059" s="212"/>
      <c r="CI3059" s="212"/>
      <c r="CJ3059" s="213" t="str">
        <f>IFERROR(VLOOKUP(ROWS($CJ$3:CJ3059),CF3059:CG6390,2,0),"")</f>
        <v>TRUST SC_03057</v>
      </c>
      <c r="CK3059" s="212" t="s">
        <v>32698</v>
      </c>
      <c r="CL3059" s="212" t="s">
        <v>32699</v>
      </c>
      <c r="CM3059" s="78">
        <v>43708</v>
      </c>
      <c r="CN3059" s="212" t="s">
        <v>32700</v>
      </c>
      <c r="CO3059" s="212" t="s">
        <v>32701</v>
      </c>
      <c r="CP3059" s="212" t="s">
        <v>32702</v>
      </c>
      <c r="CQ3059" s="212" t="s">
        <v>32703</v>
      </c>
      <c r="CR3059" s="212" t="s">
        <v>32704</v>
      </c>
      <c r="CS3059" s="44">
        <v>3057</v>
      </c>
      <c r="CT3059" s="44" t="s">
        <v>32705</v>
      </c>
      <c r="CU3059" s="214">
        <v>14419</v>
      </c>
      <c r="CV3059" s="212" t="s">
        <v>32706</v>
      </c>
      <c r="CW3059" s="212" t="s">
        <v>749</v>
      </c>
      <c r="CX3059" s="44" t="s">
        <v>1632</v>
      </c>
      <c r="CY3059" s="78">
        <v>43708</v>
      </c>
      <c r="CZ3059" s="215" t="s">
        <v>601</v>
      </c>
      <c r="DA3059" s="212" t="s">
        <v>512</v>
      </c>
      <c r="DB3059" s="44" t="s">
        <v>655</v>
      </c>
      <c r="DC3059" s="44" t="s">
        <v>5233</v>
      </c>
      <c r="DD3059" s="44" t="s">
        <v>532</v>
      </c>
    </row>
    <row r="3060" spans="83:108">
      <c r="CE3060" s="212"/>
      <c r="CF3060" s="213">
        <f>IF(ISNUMBER(SEARCH($H$2,$CG$3:$CG$3334)),MAX($CF$2:CF3059)+1,0)</f>
        <v>3058</v>
      </c>
      <c r="CG3060" s="220" t="s">
        <v>32707</v>
      </c>
      <c r="CH3060" s="212"/>
      <c r="CI3060" s="212"/>
      <c r="CJ3060" s="213" t="str">
        <f>IFERROR(VLOOKUP(ROWS($CJ$3:CJ3060),CF3060:CG6391,2,0),"")</f>
        <v>TRUST WG_03058</v>
      </c>
      <c r="CK3060" s="212" t="s">
        <v>32708</v>
      </c>
      <c r="CL3060" s="212" t="s">
        <v>32709</v>
      </c>
      <c r="CM3060" s="78">
        <v>43708</v>
      </c>
      <c r="CN3060" s="212" t="s">
        <v>32710</v>
      </c>
      <c r="CO3060" s="212" t="s">
        <v>32711</v>
      </c>
      <c r="CP3060" s="212" t="s">
        <v>32712</v>
      </c>
      <c r="CQ3060" s="212" t="s">
        <v>32713</v>
      </c>
      <c r="CR3060" s="212" t="s">
        <v>32714</v>
      </c>
      <c r="CS3060" s="44">
        <v>3058</v>
      </c>
      <c r="CT3060" s="44" t="s">
        <v>32715</v>
      </c>
      <c r="CU3060" s="214">
        <v>14420</v>
      </c>
      <c r="CV3060" s="212" t="s">
        <v>32716</v>
      </c>
      <c r="CW3060" s="212" t="s">
        <v>749</v>
      </c>
      <c r="CX3060" s="44" t="s">
        <v>1632</v>
      </c>
      <c r="CY3060" s="78">
        <v>43708</v>
      </c>
      <c r="CZ3060" s="215" t="s">
        <v>576</v>
      </c>
      <c r="DA3060" s="212" t="s">
        <v>512</v>
      </c>
      <c r="DB3060" s="44" t="s">
        <v>722</v>
      </c>
      <c r="DC3060" s="44" t="s">
        <v>750</v>
      </c>
      <c r="DD3060" s="44" t="s">
        <v>532</v>
      </c>
    </row>
    <row r="3061" spans="83:108">
      <c r="CE3061" s="212"/>
      <c r="CF3061" s="213">
        <f>IF(ISNUMBER(SEARCH($H$2,$CG$3:$CG$3334)),MAX($CF$2:CF3060)+1,0)</f>
        <v>3059</v>
      </c>
      <c r="CG3061" s="220" t="s">
        <v>32717</v>
      </c>
      <c r="CH3061" s="212"/>
      <c r="CI3061" s="212"/>
      <c r="CJ3061" s="213" t="str">
        <f>IFERROR(VLOOKUP(ROWS($CJ$3:CJ3061),CF3061:CG6392,2,0),"")</f>
        <v>TRUSTEE 450_03059</v>
      </c>
      <c r="CK3061" s="212" t="s">
        <v>32718</v>
      </c>
      <c r="CL3061" s="212" t="s">
        <v>32719</v>
      </c>
      <c r="CM3061" s="78">
        <v>43100</v>
      </c>
      <c r="CN3061" s="212" t="s">
        <v>32720</v>
      </c>
      <c r="CO3061" s="212" t="s">
        <v>32721</v>
      </c>
      <c r="CP3061" s="212" t="s">
        <v>32722</v>
      </c>
      <c r="CQ3061" s="212" t="s">
        <v>32723</v>
      </c>
      <c r="CR3061" s="212" t="s">
        <v>32724</v>
      </c>
      <c r="CS3061" s="44">
        <v>3059</v>
      </c>
      <c r="CT3061" s="44" t="s">
        <v>32725</v>
      </c>
      <c r="CU3061" s="214">
        <v>14947</v>
      </c>
      <c r="CV3061" s="212" t="s">
        <v>32726</v>
      </c>
      <c r="CW3061" s="212" t="s">
        <v>3802</v>
      </c>
      <c r="CX3061" s="44" t="s">
        <v>3803</v>
      </c>
      <c r="CY3061" s="78">
        <v>43100</v>
      </c>
      <c r="CZ3061" s="215" t="s">
        <v>545</v>
      </c>
      <c r="DA3061" s="212" t="s">
        <v>737</v>
      </c>
      <c r="DB3061" s="44" t="s">
        <v>919</v>
      </c>
      <c r="DC3061" s="44" t="s">
        <v>3836</v>
      </c>
      <c r="DD3061" s="44" t="s">
        <v>532</v>
      </c>
    </row>
    <row r="3062" spans="83:108">
      <c r="CE3062" s="212"/>
      <c r="CF3062" s="213">
        <f>IF(ISNUMBER(SEARCH($H$2,$CG$3:$CG$3334)),MAX($CF$2:CF3061)+1,0)</f>
        <v>3060</v>
      </c>
      <c r="CG3062" s="220" t="s">
        <v>32727</v>
      </c>
      <c r="CH3062" s="212"/>
      <c r="CI3062" s="212"/>
      <c r="CJ3062" s="213" t="str">
        <f>IFERROR(VLOOKUP(ROWS($CJ$3:CJ3062),CF3062:CG6393,2,0),"")</f>
        <v>TUAREG_03060</v>
      </c>
      <c r="CK3062" s="212" t="s">
        <v>32728</v>
      </c>
      <c r="CL3062" s="212" t="s">
        <v>32729</v>
      </c>
      <c r="CM3062" s="78">
        <v>42947</v>
      </c>
      <c r="CN3062" s="212" t="s">
        <v>32730</v>
      </c>
      <c r="CO3062" s="212" t="s">
        <v>32731</v>
      </c>
      <c r="CP3062" s="212" t="s">
        <v>32732</v>
      </c>
      <c r="CQ3062" s="212" t="s">
        <v>32733</v>
      </c>
      <c r="CR3062" s="212" t="s">
        <v>32734</v>
      </c>
      <c r="CS3062" s="44">
        <v>3060</v>
      </c>
      <c r="CT3062" s="44" t="s">
        <v>32735</v>
      </c>
      <c r="CU3062" s="214">
        <v>12010</v>
      </c>
      <c r="CV3062" s="212" t="s">
        <v>32736</v>
      </c>
      <c r="CW3062" s="212" t="s">
        <v>2104</v>
      </c>
      <c r="CX3062" s="44" t="s">
        <v>789</v>
      </c>
      <c r="CY3062" s="78">
        <v>42947</v>
      </c>
      <c r="CZ3062" s="215" t="s">
        <v>601</v>
      </c>
      <c r="DA3062" s="212" t="s">
        <v>737</v>
      </c>
      <c r="DB3062" s="44" t="s">
        <v>919</v>
      </c>
      <c r="DC3062" s="44" t="s">
        <v>2105</v>
      </c>
      <c r="DD3062" s="44" t="s">
        <v>532</v>
      </c>
    </row>
    <row r="3063" spans="83:108">
      <c r="CE3063" s="212"/>
      <c r="CF3063" s="213">
        <f>IF(ISNUMBER(SEARCH($H$2,$CG$3:$CG$3334)),MAX($CF$2:CF3062)+1,0)</f>
        <v>3061</v>
      </c>
      <c r="CG3063" s="220" t="s">
        <v>32737</v>
      </c>
      <c r="CH3063" s="212"/>
      <c r="CI3063" s="212"/>
      <c r="CJ3063" s="213" t="str">
        <f>IFERROR(VLOOKUP(ROWS($CJ$3:CJ3063),CF3063:CG6394,2,0),"")</f>
        <v>TUCANA 25 EC_03061</v>
      </c>
      <c r="CK3063" s="212" t="s">
        <v>32738</v>
      </c>
      <c r="CL3063" s="212" t="s">
        <v>32739</v>
      </c>
      <c r="CM3063" s="78">
        <v>43131</v>
      </c>
      <c r="CN3063" s="212" t="s">
        <v>32740</v>
      </c>
      <c r="CO3063" s="212" t="s">
        <v>32741</v>
      </c>
      <c r="CP3063" s="212" t="s">
        <v>32742</v>
      </c>
      <c r="CQ3063" s="212" t="s">
        <v>32743</v>
      </c>
      <c r="CR3063" s="212" t="s">
        <v>32744</v>
      </c>
      <c r="CS3063" s="44">
        <v>3061</v>
      </c>
      <c r="CT3063" s="44" t="s">
        <v>32745</v>
      </c>
      <c r="CU3063" s="214">
        <v>12529</v>
      </c>
      <c r="CV3063" s="212" t="s">
        <v>32746</v>
      </c>
      <c r="CW3063" s="212" t="s">
        <v>5598</v>
      </c>
      <c r="CX3063" s="44" t="s">
        <v>789</v>
      </c>
      <c r="CY3063" s="78">
        <v>43131</v>
      </c>
      <c r="CZ3063" s="215" t="s">
        <v>576</v>
      </c>
      <c r="DA3063" s="212" t="s">
        <v>512</v>
      </c>
      <c r="DB3063" s="44" t="s">
        <v>530</v>
      </c>
      <c r="DC3063" s="44" t="s">
        <v>750</v>
      </c>
      <c r="DD3063" s="44" t="s">
        <v>532</v>
      </c>
    </row>
    <row r="3064" spans="83:108">
      <c r="CE3064" s="212"/>
      <c r="CF3064" s="213">
        <f>IF(ISNUMBER(SEARCH($H$2,$CG$3:$CG$3334)),MAX($CF$2:CF3063)+1,0)</f>
        <v>3062</v>
      </c>
      <c r="CG3064" s="220" t="s">
        <v>32747</v>
      </c>
      <c r="CH3064" s="212"/>
      <c r="CI3064" s="212"/>
      <c r="CJ3064" s="213" t="str">
        <f>IFERROR(VLOOKUP(ROWS($CJ$3:CJ3064),CF3064:CG6395,2,0),"")</f>
        <v>TUCANA TOP_03062</v>
      </c>
      <c r="CK3064" s="212" t="s">
        <v>32748</v>
      </c>
      <c r="CL3064" s="212" t="s">
        <v>32749</v>
      </c>
      <c r="CM3064" s="78">
        <v>43131</v>
      </c>
      <c r="CN3064" s="212" t="s">
        <v>32750</v>
      </c>
      <c r="CO3064" s="212" t="s">
        <v>32751</v>
      </c>
      <c r="CP3064" s="212" t="s">
        <v>32752</v>
      </c>
      <c r="CQ3064" s="212" t="s">
        <v>32753</v>
      </c>
      <c r="CR3064" s="212" t="s">
        <v>32754</v>
      </c>
      <c r="CS3064" s="44">
        <v>3062</v>
      </c>
      <c r="CT3064" s="44" t="s">
        <v>32755</v>
      </c>
      <c r="CU3064" s="214">
        <v>15338</v>
      </c>
      <c r="CV3064" s="212" t="s">
        <v>32756</v>
      </c>
      <c r="CW3064" s="212" t="s">
        <v>5641</v>
      </c>
      <c r="CX3064" s="44" t="s">
        <v>789</v>
      </c>
      <c r="CY3064" s="78">
        <v>43131</v>
      </c>
      <c r="CZ3064" s="215" t="s">
        <v>576</v>
      </c>
      <c r="DA3064" s="212" t="s">
        <v>512</v>
      </c>
      <c r="DB3064" s="44" t="s">
        <v>641</v>
      </c>
      <c r="DC3064" s="44" t="s">
        <v>5642</v>
      </c>
      <c r="DD3064" s="44" t="s">
        <v>532</v>
      </c>
    </row>
    <row r="3065" spans="83:108">
      <c r="CE3065" s="212"/>
      <c r="CF3065" s="213">
        <f>IF(ISNUMBER(SEARCH($H$2,$CG$3:$CG$3334)),MAX($CF$2:CF3064)+1,0)</f>
        <v>3063</v>
      </c>
      <c r="CG3065" s="220" t="s">
        <v>32757</v>
      </c>
      <c r="CH3065" s="212"/>
      <c r="CI3065" s="212"/>
      <c r="CJ3065" s="213" t="str">
        <f>IFERROR(VLOOKUP(ROWS($CJ$3:CJ3065),CF3065:CG6396,2,0),"")</f>
        <v>TUREX_03063</v>
      </c>
      <c r="CK3065" s="212" t="s">
        <v>32758</v>
      </c>
      <c r="CL3065" s="212" t="s">
        <v>32759</v>
      </c>
      <c r="CM3065" s="78">
        <v>43585</v>
      </c>
      <c r="CN3065" s="212" t="s">
        <v>32760</v>
      </c>
      <c r="CO3065" s="212" t="s">
        <v>32761</v>
      </c>
      <c r="CP3065" s="212" t="s">
        <v>32762</v>
      </c>
      <c r="CQ3065" s="212" t="s">
        <v>32763</v>
      </c>
      <c r="CR3065" s="212" t="s">
        <v>32764</v>
      </c>
      <c r="CS3065" s="44">
        <v>3063</v>
      </c>
      <c r="CT3065" s="44" t="s">
        <v>32765</v>
      </c>
      <c r="CU3065" s="214">
        <v>11044</v>
      </c>
      <c r="CV3065" s="212" t="s">
        <v>32766</v>
      </c>
      <c r="CW3065" s="212" t="s">
        <v>1325</v>
      </c>
      <c r="CX3065" s="44" t="s">
        <v>639</v>
      </c>
      <c r="CY3065" s="78">
        <v>43585</v>
      </c>
      <c r="CZ3065" s="215" t="s">
        <v>511</v>
      </c>
      <c r="DA3065" s="212" t="s">
        <v>529</v>
      </c>
      <c r="DB3065" s="44" t="s">
        <v>802</v>
      </c>
      <c r="DC3065" s="44" t="s">
        <v>1326</v>
      </c>
      <c r="DD3065" s="44" t="s">
        <v>563</v>
      </c>
    </row>
    <row r="3066" spans="83:108">
      <c r="CE3066" s="212"/>
      <c r="CF3066" s="213">
        <f>IF(ISNUMBER(SEARCH($H$2,$CG$3:$CG$3334)),MAX($CF$2:CF3065)+1,0)</f>
        <v>3064</v>
      </c>
      <c r="CG3066" s="220" t="s">
        <v>32767</v>
      </c>
      <c r="CH3066" s="212"/>
      <c r="CI3066" s="212"/>
      <c r="CJ3066" s="213" t="str">
        <f>IFERROR(VLOOKUP(ROWS($CJ$3:CJ3066),CF3066:CG6397,2,0),"")</f>
        <v>TURFENE L_03064</v>
      </c>
      <c r="CK3066" s="212" t="s">
        <v>32768</v>
      </c>
      <c r="CL3066" s="212" t="s">
        <v>32769</v>
      </c>
      <c r="CM3066" s="78">
        <v>43465</v>
      </c>
      <c r="CN3066" s="212" t="s">
        <v>32770</v>
      </c>
      <c r="CO3066" s="212" t="s">
        <v>32771</v>
      </c>
      <c r="CP3066" s="212" t="s">
        <v>32772</v>
      </c>
      <c r="CQ3066" s="212" t="s">
        <v>32773</v>
      </c>
      <c r="CR3066" s="212" t="s">
        <v>32774</v>
      </c>
      <c r="CS3066" s="44">
        <v>3064</v>
      </c>
      <c r="CT3066" s="44" t="s">
        <v>32775</v>
      </c>
      <c r="CU3066" s="214">
        <v>7368</v>
      </c>
      <c r="CV3066" s="212" t="s">
        <v>32776</v>
      </c>
      <c r="CW3066" s="212" t="s">
        <v>10070</v>
      </c>
      <c r="CX3066" s="44" t="s">
        <v>2141</v>
      </c>
      <c r="CY3066" s="78">
        <v>43465</v>
      </c>
      <c r="CZ3066" s="215" t="s">
        <v>640</v>
      </c>
      <c r="DA3066" s="212" t="s">
        <v>737</v>
      </c>
      <c r="DB3066" s="44" t="s">
        <v>547</v>
      </c>
      <c r="DC3066" s="44" t="s">
        <v>32777</v>
      </c>
      <c r="DD3066" s="44" t="s">
        <v>532</v>
      </c>
    </row>
    <row r="3067" spans="83:108">
      <c r="CE3067" s="212"/>
      <c r="CF3067" s="213">
        <f>IF(ISNUMBER(SEARCH($H$2,$CG$3:$CG$3334)),MAX($CF$2:CF3066)+1,0)</f>
        <v>3065</v>
      </c>
      <c r="CG3067" s="220" t="s">
        <v>32778</v>
      </c>
      <c r="CH3067" s="212"/>
      <c r="CI3067" s="212"/>
      <c r="CJ3067" s="213" t="str">
        <f>IFERROR(VLOOKUP(ROWS($CJ$3:CJ3067),CF3067:CG6398,2,0),"")</f>
        <v>TURFENE PLUS_03065</v>
      </c>
      <c r="CK3067" s="212" t="s">
        <v>32779</v>
      </c>
      <c r="CL3067" s="212" t="s">
        <v>32780</v>
      </c>
      <c r="CM3067" s="78">
        <v>43465</v>
      </c>
      <c r="CN3067" s="212" t="s">
        <v>32781</v>
      </c>
      <c r="CO3067" s="212" t="s">
        <v>32782</v>
      </c>
      <c r="CP3067" s="212" t="s">
        <v>32783</v>
      </c>
      <c r="CQ3067" s="212" t="s">
        <v>32784</v>
      </c>
      <c r="CR3067" s="212" t="s">
        <v>32785</v>
      </c>
      <c r="CS3067" s="44">
        <v>3065</v>
      </c>
      <c r="CT3067" s="44" t="s">
        <v>32786</v>
      </c>
      <c r="CU3067" s="214">
        <v>15291</v>
      </c>
      <c r="CV3067" s="212" t="s">
        <v>32787</v>
      </c>
      <c r="CW3067" s="212" t="s">
        <v>10070</v>
      </c>
      <c r="CX3067" s="44" t="s">
        <v>2141</v>
      </c>
      <c r="CY3067" s="78">
        <v>43465</v>
      </c>
      <c r="CZ3067" s="215" t="s">
        <v>763</v>
      </c>
      <c r="DA3067" s="212" t="s">
        <v>737</v>
      </c>
      <c r="DB3067" s="44" t="s">
        <v>919</v>
      </c>
      <c r="DC3067" s="44" t="s">
        <v>32777</v>
      </c>
      <c r="DD3067" s="44" t="s">
        <v>532</v>
      </c>
    </row>
    <row r="3068" spans="83:108">
      <c r="CE3068" s="212"/>
      <c r="CF3068" s="213">
        <f>IF(ISNUMBER(SEARCH($H$2,$CG$3:$CG$3334)),MAX($CF$2:CF3067)+1,0)</f>
        <v>3066</v>
      </c>
      <c r="CG3068" s="220" t="s">
        <v>32788</v>
      </c>
      <c r="CH3068" s="212"/>
      <c r="CI3068" s="212"/>
      <c r="CJ3068" s="213" t="str">
        <f>IFERROR(VLOOKUP(ROWS($CJ$3:CJ3068),CF3068:CG6399,2,0),"")</f>
        <v>TURIBEL_03066</v>
      </c>
      <c r="CK3068" s="212" t="s">
        <v>32789</v>
      </c>
      <c r="CL3068" s="212" t="s">
        <v>32790</v>
      </c>
      <c r="CM3068" s="78">
        <v>43585</v>
      </c>
      <c r="CN3068" s="212" t="s">
        <v>32791</v>
      </c>
      <c r="CO3068" s="212" t="s">
        <v>32792</v>
      </c>
      <c r="CP3068" s="212" t="s">
        <v>32793</v>
      </c>
      <c r="CQ3068" s="212" t="s">
        <v>32794</v>
      </c>
      <c r="CR3068" s="212" t="s">
        <v>32795</v>
      </c>
      <c r="CS3068" s="44">
        <v>3066</v>
      </c>
      <c r="CT3068" s="44" t="s">
        <v>32796</v>
      </c>
      <c r="CU3068" s="214">
        <v>14548</v>
      </c>
      <c r="CV3068" s="212" t="s">
        <v>32797</v>
      </c>
      <c r="CW3068" s="212" t="s">
        <v>3594</v>
      </c>
      <c r="CX3068" s="44" t="s">
        <v>560</v>
      </c>
      <c r="CY3068" s="78">
        <v>43585</v>
      </c>
      <c r="CZ3068" s="215" t="s">
        <v>640</v>
      </c>
      <c r="DA3068" s="212" t="s">
        <v>529</v>
      </c>
      <c r="DB3068" s="44" t="s">
        <v>802</v>
      </c>
      <c r="DC3068" s="44" t="s">
        <v>908</v>
      </c>
      <c r="DD3068" s="44" t="s">
        <v>532</v>
      </c>
    </row>
    <row r="3069" spans="83:108">
      <c r="CE3069" s="212"/>
      <c r="CF3069" s="213">
        <f>IF(ISNUMBER(SEARCH($H$2,$CG$3:$CG$3334)),MAX($CF$2:CF3068)+1,0)</f>
        <v>3067</v>
      </c>
      <c r="CG3069" s="220" t="s">
        <v>32798</v>
      </c>
      <c r="CH3069" s="212"/>
      <c r="CI3069" s="212"/>
      <c r="CJ3069" s="213" t="str">
        <f>IFERROR(VLOOKUP(ROWS($CJ$3:CJ3069),CF3069:CG6400,2,0),"")</f>
        <v>TURNER COMBI_03067</v>
      </c>
      <c r="CK3069" s="212" t="s">
        <v>32799</v>
      </c>
      <c r="CL3069" s="212" t="s">
        <v>32800</v>
      </c>
      <c r="CM3069" s="78">
        <v>44347</v>
      </c>
      <c r="CN3069" s="212" t="s">
        <v>32801</v>
      </c>
      <c r="CO3069" s="212" t="s">
        <v>32802</v>
      </c>
      <c r="CP3069" s="212" t="s">
        <v>32803</v>
      </c>
      <c r="CQ3069" s="212" t="s">
        <v>32804</v>
      </c>
      <c r="CR3069" s="212" t="s">
        <v>32805</v>
      </c>
      <c r="CS3069" s="44">
        <v>3067</v>
      </c>
      <c r="CT3069" s="44" t="s">
        <v>32806</v>
      </c>
      <c r="CU3069" s="214">
        <v>15666</v>
      </c>
      <c r="CV3069" s="212" t="s">
        <v>32807</v>
      </c>
      <c r="CW3069" s="212" t="s">
        <v>2058</v>
      </c>
      <c r="CX3069" s="44" t="s">
        <v>1831</v>
      </c>
      <c r="CY3069" s="78">
        <v>44347</v>
      </c>
      <c r="CZ3069" s="215" t="s">
        <v>640</v>
      </c>
      <c r="DA3069" s="212" t="s">
        <v>512</v>
      </c>
      <c r="DB3069" s="44" t="s">
        <v>802</v>
      </c>
      <c r="DC3069" s="44" t="s">
        <v>1060</v>
      </c>
      <c r="DD3069" s="44" t="s">
        <v>532</v>
      </c>
    </row>
    <row r="3070" spans="83:108">
      <c r="CE3070" s="212"/>
      <c r="CF3070" s="213">
        <f>IF(ISNUMBER(SEARCH($H$2,$CG$3:$CG$3334)),MAX($CF$2:CF3069)+1,0)</f>
        <v>3068</v>
      </c>
      <c r="CG3070" s="220" t="s">
        <v>32808</v>
      </c>
      <c r="CH3070" s="212"/>
      <c r="CI3070" s="212"/>
      <c r="CJ3070" s="213" t="str">
        <f>IFERROR(VLOOKUP(ROWS($CJ$3:CJ3070),CF3070:CG6401,2,0),"")</f>
        <v>TUSAL_03068</v>
      </c>
      <c r="CK3070" s="212" t="s">
        <v>32809</v>
      </c>
      <c r="CL3070" s="212" t="s">
        <v>32810</v>
      </c>
      <c r="CM3070" s="78">
        <v>43951</v>
      </c>
      <c r="CN3070" s="212" t="s">
        <v>32811</v>
      </c>
      <c r="CO3070" s="212" t="s">
        <v>32812</v>
      </c>
      <c r="CP3070" s="212" t="s">
        <v>32813</v>
      </c>
      <c r="CQ3070" s="212" t="s">
        <v>32814</v>
      </c>
      <c r="CR3070" s="212" t="s">
        <v>32815</v>
      </c>
      <c r="CS3070" s="44">
        <v>3068</v>
      </c>
      <c r="CT3070" s="44" t="s">
        <v>32816</v>
      </c>
      <c r="CU3070" s="214">
        <v>16732</v>
      </c>
      <c r="CV3070" s="212" t="s">
        <v>32817</v>
      </c>
      <c r="CW3070" s="212" t="s">
        <v>32818</v>
      </c>
      <c r="CX3070" s="44" t="s">
        <v>32819</v>
      </c>
      <c r="CY3070" s="78">
        <v>43951</v>
      </c>
      <c r="CZ3070" s="215" t="s">
        <v>511</v>
      </c>
      <c r="DA3070" s="212" t="s">
        <v>512</v>
      </c>
      <c r="DB3070" s="44" t="s">
        <v>641</v>
      </c>
      <c r="DC3070" s="44" t="s">
        <v>32820</v>
      </c>
      <c r="DD3070" s="44" t="s">
        <v>515</v>
      </c>
    </row>
    <row r="3071" spans="83:108">
      <c r="CE3071" s="212"/>
      <c r="CF3071" s="213">
        <f>IF(ISNUMBER(SEARCH($H$2,$CG$3:$CG$3334)),MAX($CF$2:CF3070)+1,0)</f>
        <v>3069</v>
      </c>
      <c r="CG3071" s="220" t="s">
        <v>32821</v>
      </c>
      <c r="CH3071" s="212"/>
      <c r="CI3071" s="212"/>
      <c r="CJ3071" s="213" t="str">
        <f>IFERROR(VLOOKUP(ROWS($CJ$3:CJ3071),CF3071:CG6402,2,0),"")</f>
        <v>TUTOR 18-15_03069</v>
      </c>
      <c r="CK3071" s="212" t="s">
        <v>32822</v>
      </c>
      <c r="CL3071" s="212" t="s">
        <v>32823</v>
      </c>
      <c r="CM3071" s="78">
        <v>43220</v>
      </c>
      <c r="CN3071" s="212" t="s">
        <v>32824</v>
      </c>
      <c r="CO3071" s="212" t="s">
        <v>32825</v>
      </c>
      <c r="CP3071" s="212" t="s">
        <v>32826</v>
      </c>
      <c r="CQ3071" s="212" t="s">
        <v>32827</v>
      </c>
      <c r="CR3071" s="212" t="s">
        <v>32828</v>
      </c>
      <c r="CS3071" s="44">
        <v>3069</v>
      </c>
      <c r="CT3071" s="44" t="s">
        <v>32829</v>
      </c>
      <c r="CU3071" s="214">
        <v>13815</v>
      </c>
      <c r="CV3071" s="212" t="s">
        <v>32830</v>
      </c>
      <c r="CW3071" s="212" t="s">
        <v>22995</v>
      </c>
      <c r="CX3071" s="44" t="s">
        <v>5089</v>
      </c>
      <c r="CY3071" s="78">
        <v>43220</v>
      </c>
      <c r="CZ3071" s="215" t="s">
        <v>601</v>
      </c>
      <c r="DA3071" s="212" t="s">
        <v>512</v>
      </c>
      <c r="DB3071" s="44" t="s">
        <v>802</v>
      </c>
      <c r="DC3071" s="44" t="s">
        <v>32831</v>
      </c>
      <c r="DD3071" s="44" t="s">
        <v>532</v>
      </c>
    </row>
    <row r="3072" spans="83:108">
      <c r="CE3072" s="212"/>
      <c r="CF3072" s="213">
        <f>IF(ISNUMBER(SEARCH($H$2,$CG$3:$CG$3334)),MAX($CF$2:CF3071)+1,0)</f>
        <v>3070</v>
      </c>
      <c r="CG3072" s="220" t="s">
        <v>32832</v>
      </c>
      <c r="CH3072" s="212"/>
      <c r="CI3072" s="212"/>
      <c r="CJ3072" s="213" t="str">
        <f>IFERROR(VLOOKUP(ROWS($CJ$3:CJ3072),CF3072:CG6403,2,0),"")</f>
        <v>TWINGO_03070</v>
      </c>
      <c r="CK3072" s="212" t="s">
        <v>32833</v>
      </c>
      <c r="CL3072" s="212" t="s">
        <v>32834</v>
      </c>
      <c r="CM3072" s="78">
        <v>43708</v>
      </c>
      <c r="CN3072" s="212" t="s">
        <v>32835</v>
      </c>
      <c r="CO3072" s="212" t="s">
        <v>32836</v>
      </c>
      <c r="CP3072" s="212" t="s">
        <v>32837</v>
      </c>
      <c r="CQ3072" s="212" t="s">
        <v>32838</v>
      </c>
      <c r="CR3072" s="212" t="s">
        <v>32839</v>
      </c>
      <c r="CS3072" s="44">
        <v>3070</v>
      </c>
      <c r="CT3072" s="44" t="s">
        <v>32840</v>
      </c>
      <c r="CU3072" s="214">
        <v>15743</v>
      </c>
      <c r="CV3072" s="212" t="s">
        <v>32841</v>
      </c>
      <c r="CW3072" s="212" t="s">
        <v>8723</v>
      </c>
      <c r="CX3072" s="44" t="s">
        <v>2022</v>
      </c>
      <c r="CY3072" s="78">
        <v>43708</v>
      </c>
      <c r="CZ3072" s="215" t="s">
        <v>511</v>
      </c>
      <c r="DA3072" s="212" t="s">
        <v>512</v>
      </c>
      <c r="DB3072" s="44" t="s">
        <v>641</v>
      </c>
      <c r="DC3072" s="44" t="s">
        <v>32842</v>
      </c>
      <c r="DD3072" s="44" t="s">
        <v>532</v>
      </c>
    </row>
    <row r="3073" spans="83:108">
      <c r="CE3073" s="212"/>
      <c r="CF3073" s="213">
        <f>IF(ISNUMBER(SEARCH($H$2,$CG$3:$CG$3334)),MAX($CF$2:CF3072)+1,0)</f>
        <v>3071</v>
      </c>
      <c r="CG3073" s="220" t="s">
        <v>32843</v>
      </c>
      <c r="CH3073" s="212"/>
      <c r="CI3073" s="212"/>
      <c r="CJ3073" s="213" t="str">
        <f>IFERROR(VLOOKUP(ROWS($CJ$3:CJ3073),CF3073:CG6404,2,0),"")</f>
        <v>TYLAL 80 WP_03071</v>
      </c>
      <c r="CK3073" s="212" t="s">
        <v>32844</v>
      </c>
      <c r="CL3073" s="212" t="s">
        <v>32845</v>
      </c>
      <c r="CM3073" s="78">
        <v>43220</v>
      </c>
      <c r="CN3073" s="212" t="s">
        <v>32846</v>
      </c>
      <c r="CO3073" s="212" t="s">
        <v>32847</v>
      </c>
      <c r="CP3073" s="212" t="s">
        <v>32848</v>
      </c>
      <c r="CQ3073" s="212" t="s">
        <v>32849</v>
      </c>
      <c r="CR3073" s="212" t="s">
        <v>32850</v>
      </c>
      <c r="CS3073" s="44">
        <v>3071</v>
      </c>
      <c r="CT3073" s="44" t="s">
        <v>32851</v>
      </c>
      <c r="CU3073" s="214">
        <v>15076</v>
      </c>
      <c r="CV3073" s="212" t="s">
        <v>32852</v>
      </c>
      <c r="CW3073" s="212" t="s">
        <v>1774</v>
      </c>
      <c r="CX3073" s="44" t="s">
        <v>1831</v>
      </c>
      <c r="CY3073" s="78">
        <v>43220</v>
      </c>
      <c r="CZ3073" s="215" t="s">
        <v>545</v>
      </c>
      <c r="DA3073" s="212" t="s">
        <v>512</v>
      </c>
      <c r="DB3073" s="44" t="s">
        <v>802</v>
      </c>
      <c r="DC3073" s="44" t="s">
        <v>986</v>
      </c>
      <c r="DD3073" s="44" t="s">
        <v>532</v>
      </c>
    </row>
    <row r="3074" spans="83:108">
      <c r="CE3074" s="212"/>
      <c r="CF3074" s="213">
        <f>IF(ISNUMBER(SEARCH($H$2,$CG$3:$CG$3334)),MAX($CF$2:CF3073)+1,0)</f>
        <v>3072</v>
      </c>
      <c r="CG3074" s="220" t="s">
        <v>32853</v>
      </c>
      <c r="CH3074" s="212"/>
      <c r="CI3074" s="212"/>
      <c r="CJ3074" s="213" t="str">
        <f>IFERROR(VLOOKUP(ROWS($CJ$3:CJ3074),CF3074:CG6405,2,0),"")</f>
        <v>TYLAL SYSTEM_03072</v>
      </c>
      <c r="CK3074" s="212" t="s">
        <v>32854</v>
      </c>
      <c r="CL3074" s="212" t="s">
        <v>32855</v>
      </c>
      <c r="CM3074" s="78">
        <v>43220</v>
      </c>
      <c r="CN3074" s="212" t="s">
        <v>32856</v>
      </c>
      <c r="CO3074" s="212" t="s">
        <v>32857</v>
      </c>
      <c r="CP3074" s="212" t="s">
        <v>32858</v>
      </c>
      <c r="CQ3074" s="212" t="s">
        <v>32859</v>
      </c>
      <c r="CR3074" s="212" t="s">
        <v>32860</v>
      </c>
      <c r="CS3074" s="44">
        <v>3072</v>
      </c>
      <c r="CT3074" s="44" t="s">
        <v>32861</v>
      </c>
      <c r="CU3074" s="214">
        <v>15097</v>
      </c>
      <c r="CV3074" s="212" t="s">
        <v>32862</v>
      </c>
      <c r="CW3074" s="212" t="s">
        <v>1854</v>
      </c>
      <c r="CX3074" s="44" t="s">
        <v>1831</v>
      </c>
      <c r="CY3074" s="78">
        <v>43220</v>
      </c>
      <c r="CZ3074" s="215" t="s">
        <v>601</v>
      </c>
      <c r="DA3074" s="212" t="s">
        <v>512</v>
      </c>
      <c r="DB3074" s="44" t="s">
        <v>641</v>
      </c>
      <c r="DC3074" s="44" t="s">
        <v>1855</v>
      </c>
      <c r="DD3074" s="44" t="s">
        <v>532</v>
      </c>
    </row>
    <row r="3075" spans="83:108">
      <c r="CE3075" s="212"/>
      <c r="CF3075" s="213">
        <f>IF(ISNUMBER(SEARCH($H$2,$CG$3:$CG$3334)),MAX($CF$2:CF3074)+1,0)</f>
        <v>3073</v>
      </c>
      <c r="CG3075" s="220" t="s">
        <v>32863</v>
      </c>
      <c r="CH3075" s="212"/>
      <c r="CI3075" s="212"/>
      <c r="CJ3075" s="213" t="str">
        <f>IFERROR(VLOOKUP(ROWS($CJ$3:CJ3075),CF3075:CG6406,2,0),"")</f>
        <v>TYLAL WG_03073</v>
      </c>
      <c r="CK3075" s="212" t="s">
        <v>32864</v>
      </c>
      <c r="CL3075" s="212" t="s">
        <v>32865</v>
      </c>
      <c r="CM3075" s="78">
        <v>43220</v>
      </c>
      <c r="CN3075" s="212" t="s">
        <v>32866</v>
      </c>
      <c r="CO3075" s="212" t="s">
        <v>32867</v>
      </c>
      <c r="CP3075" s="212" t="s">
        <v>32868</v>
      </c>
      <c r="CQ3075" s="212" t="s">
        <v>32869</v>
      </c>
      <c r="CR3075" s="212" t="s">
        <v>32870</v>
      </c>
      <c r="CS3075" s="44">
        <v>3073</v>
      </c>
      <c r="CT3075" s="44" t="s">
        <v>32871</v>
      </c>
      <c r="CU3075" s="214">
        <v>15570</v>
      </c>
      <c r="CV3075" s="212" t="s">
        <v>32872</v>
      </c>
      <c r="CW3075" s="212" t="s">
        <v>1774</v>
      </c>
      <c r="CX3075" s="44" t="s">
        <v>1831</v>
      </c>
      <c r="CY3075" s="78">
        <v>43220</v>
      </c>
      <c r="CZ3075" s="215" t="s">
        <v>545</v>
      </c>
      <c r="DA3075" s="212" t="s">
        <v>512</v>
      </c>
      <c r="DB3075" s="44" t="s">
        <v>641</v>
      </c>
      <c r="DC3075" s="44" t="s">
        <v>986</v>
      </c>
      <c r="DD3075" s="44" t="s">
        <v>532</v>
      </c>
    </row>
    <row r="3076" spans="83:108">
      <c r="CE3076" s="212"/>
      <c r="CF3076" s="213">
        <f>IF(ISNUMBER(SEARCH($H$2,$CG$3:$CG$3334)),MAX($CF$2:CF3075)+1,0)</f>
        <v>3074</v>
      </c>
      <c r="CG3076" s="220" t="s">
        <v>32873</v>
      </c>
      <c r="CH3076" s="212"/>
      <c r="CI3076" s="212"/>
      <c r="CJ3076" s="213" t="str">
        <f>IFERROR(VLOOKUP(ROWS($CJ$3:CJ3076),CF3076:CG6407,2,0),"")</f>
        <v>TYPHOON 290 SC_03074</v>
      </c>
      <c r="CK3076" s="212" t="s">
        <v>32874</v>
      </c>
      <c r="CL3076" s="212" t="s">
        <v>32875</v>
      </c>
      <c r="CM3076" s="78">
        <v>43465</v>
      </c>
      <c r="CN3076" s="212" t="s">
        <v>32876</v>
      </c>
      <c r="CO3076" s="212" t="s">
        <v>32877</v>
      </c>
      <c r="CP3076" s="212" t="s">
        <v>32878</v>
      </c>
      <c r="CQ3076" s="212" t="s">
        <v>32879</v>
      </c>
      <c r="CR3076" s="212" t="s">
        <v>32880</v>
      </c>
      <c r="CS3076" s="44">
        <v>3074</v>
      </c>
      <c r="CT3076" s="44" t="s">
        <v>32881</v>
      </c>
      <c r="CU3076" s="214">
        <v>16133</v>
      </c>
      <c r="CV3076" s="212" t="s">
        <v>32882</v>
      </c>
      <c r="CW3076" s="212" t="s">
        <v>18292</v>
      </c>
      <c r="CX3076" s="44" t="s">
        <v>1606</v>
      </c>
      <c r="CY3076" s="78">
        <v>43465</v>
      </c>
      <c r="CZ3076" s="215" t="s">
        <v>601</v>
      </c>
      <c r="DA3076" s="212" t="s">
        <v>737</v>
      </c>
      <c r="DB3076" s="44" t="s">
        <v>655</v>
      </c>
      <c r="DC3076" s="44" t="s">
        <v>18293</v>
      </c>
      <c r="DD3076" s="44" t="s">
        <v>532</v>
      </c>
    </row>
    <row r="3077" spans="83:108">
      <c r="CE3077" s="212"/>
      <c r="CF3077" s="213">
        <f>IF(ISNUMBER(SEARCH($H$2,$CG$3:$CG$3334)),MAX($CF$2:CF3076)+1,0)</f>
        <v>3075</v>
      </c>
      <c r="CG3077" s="220" t="s">
        <v>32883</v>
      </c>
      <c r="CH3077" s="212"/>
      <c r="CI3077" s="212"/>
      <c r="CJ3077" s="213" t="str">
        <f>IFERROR(VLOOKUP(ROWS($CJ$3:CJ3077),CF3077:CG6408,2,0),"")</f>
        <v>U 46 COMBI FLUID_03075</v>
      </c>
      <c r="CK3077" s="212" t="s">
        <v>32884</v>
      </c>
      <c r="CL3077" s="212" t="s">
        <v>32885</v>
      </c>
      <c r="CM3077" s="78">
        <v>42369</v>
      </c>
      <c r="CN3077" s="212" t="s">
        <v>32886</v>
      </c>
      <c r="CO3077" s="212" t="s">
        <v>32887</v>
      </c>
      <c r="CP3077" s="212" t="s">
        <v>32888</v>
      </c>
      <c r="CQ3077" s="212" t="s">
        <v>32889</v>
      </c>
      <c r="CR3077" s="212" t="s">
        <v>32890</v>
      </c>
      <c r="CS3077" s="44">
        <v>3075</v>
      </c>
      <c r="CT3077" s="44" t="s">
        <v>32891</v>
      </c>
      <c r="CU3077" s="214">
        <v>17</v>
      </c>
      <c r="CV3077" s="212" t="s">
        <v>32892</v>
      </c>
      <c r="CW3077" s="212" t="s">
        <v>4455</v>
      </c>
      <c r="CX3077" s="44" t="s">
        <v>32893</v>
      </c>
      <c r="CY3077" s="78">
        <v>42369</v>
      </c>
      <c r="CZ3077" s="215" t="s">
        <v>907</v>
      </c>
      <c r="DA3077" s="212" t="s">
        <v>737</v>
      </c>
      <c r="DB3077" s="44" t="s">
        <v>919</v>
      </c>
      <c r="DC3077" s="44" t="s">
        <v>32894</v>
      </c>
      <c r="DD3077" s="44" t="s">
        <v>532</v>
      </c>
    </row>
    <row r="3078" spans="83:108">
      <c r="CE3078" s="212"/>
      <c r="CF3078" s="213">
        <f>IF(ISNUMBER(SEARCH($H$2,$CG$3:$CG$3334)),MAX($CF$2:CF3077)+1,0)</f>
        <v>3076</v>
      </c>
      <c r="CG3078" s="220" t="s">
        <v>32895</v>
      </c>
      <c r="CH3078" s="212"/>
      <c r="CI3078" s="212"/>
      <c r="CJ3078" s="213" t="str">
        <f>IFERROR(VLOOKUP(ROWS($CJ$3:CJ3078),CF3078:CG6409,2,0),"")</f>
        <v>U 46 D-FLUID_03076</v>
      </c>
      <c r="CK3078" s="212" t="s">
        <v>32896</v>
      </c>
      <c r="CL3078" s="212" t="s">
        <v>32897</v>
      </c>
      <c r="CM3078" s="78">
        <v>42369</v>
      </c>
      <c r="CN3078" s="212" t="s">
        <v>32898</v>
      </c>
      <c r="CO3078" s="212" t="s">
        <v>32899</v>
      </c>
      <c r="CP3078" s="212" t="s">
        <v>32900</v>
      </c>
      <c r="CQ3078" s="212" t="s">
        <v>32901</v>
      </c>
      <c r="CR3078" s="212" t="s">
        <v>32902</v>
      </c>
      <c r="CS3078" s="44">
        <v>3076</v>
      </c>
      <c r="CT3078" s="44" t="s">
        <v>32903</v>
      </c>
      <c r="CU3078" s="214">
        <v>133</v>
      </c>
      <c r="CV3078" s="212" t="s">
        <v>32904</v>
      </c>
      <c r="CW3078" s="212" t="s">
        <v>3216</v>
      </c>
      <c r="CX3078" s="44" t="s">
        <v>32893</v>
      </c>
      <c r="CY3078" s="78">
        <v>42369</v>
      </c>
      <c r="CZ3078" s="215" t="s">
        <v>640</v>
      </c>
      <c r="DA3078" s="212" t="s">
        <v>737</v>
      </c>
      <c r="DB3078" s="44" t="s">
        <v>919</v>
      </c>
      <c r="DC3078" s="44" t="s">
        <v>3217</v>
      </c>
      <c r="DD3078" s="44" t="s">
        <v>563</v>
      </c>
    </row>
    <row r="3079" spans="83:108">
      <c r="CE3079" s="212"/>
      <c r="CF3079" s="213">
        <f>IF(ISNUMBER(SEARCH($H$2,$CG$3:$CG$3334)),MAX($CF$2:CF3078)+1,0)</f>
        <v>3077</v>
      </c>
      <c r="CG3079" s="220" t="s">
        <v>32905</v>
      </c>
      <c r="CH3079" s="212"/>
      <c r="CI3079" s="212"/>
      <c r="CJ3079" s="213" t="str">
        <f>IFERROR(VLOOKUP(ROWS($CJ$3:CJ3079),CF3079:CG6410,2,0),"")</f>
        <v>U 46 GIARDEN_03077</v>
      </c>
      <c r="CK3079" s="212" t="s">
        <v>32906</v>
      </c>
      <c r="CL3079" s="212" t="s">
        <v>32907</v>
      </c>
      <c r="CM3079" s="78">
        <v>47848</v>
      </c>
      <c r="CN3079" s="212" t="s">
        <v>32908</v>
      </c>
      <c r="CO3079" s="212" t="s">
        <v>32909</v>
      </c>
      <c r="CP3079" s="212" t="s">
        <v>32910</v>
      </c>
      <c r="CQ3079" s="212" t="s">
        <v>32911</v>
      </c>
      <c r="CR3079" s="212" t="s">
        <v>32912</v>
      </c>
      <c r="CS3079" s="44">
        <v>3077</v>
      </c>
      <c r="CT3079" s="44" t="s">
        <v>32913</v>
      </c>
      <c r="CU3079" s="214">
        <v>14363</v>
      </c>
      <c r="CV3079" s="212" t="s">
        <v>32914</v>
      </c>
      <c r="CW3079" s="212" t="s">
        <v>3216</v>
      </c>
      <c r="CX3079" s="44" t="s">
        <v>1287</v>
      </c>
      <c r="CY3079" s="78">
        <v>47848</v>
      </c>
      <c r="CZ3079" s="215" t="s">
        <v>545</v>
      </c>
      <c r="DA3079" s="212" t="s">
        <v>737</v>
      </c>
      <c r="DB3079" s="44" t="s">
        <v>547</v>
      </c>
      <c r="DC3079" s="44" t="s">
        <v>32915</v>
      </c>
      <c r="DD3079" s="44" t="s">
        <v>532</v>
      </c>
    </row>
    <row r="3080" spans="83:108">
      <c r="CE3080" s="212"/>
      <c r="CF3080" s="213">
        <f>IF(ISNUMBER(SEARCH($H$2,$CG$3:$CG$3334)),MAX($CF$2:CF3079)+1,0)</f>
        <v>3078</v>
      </c>
      <c r="CG3080" s="220" t="s">
        <v>32916</v>
      </c>
      <c r="CH3080" s="212"/>
      <c r="CI3080" s="212"/>
      <c r="CJ3080" s="213" t="str">
        <f>IFERROR(VLOOKUP(ROWS($CJ$3:CJ3080),CF3080:CG6411,2,0),"")</f>
        <v>U 46 M STAR_03078</v>
      </c>
      <c r="CK3080" s="212" t="s">
        <v>32917</v>
      </c>
      <c r="CL3080" s="212" t="s">
        <v>32918</v>
      </c>
      <c r="CM3080" s="78">
        <v>43039</v>
      </c>
      <c r="CN3080" s="212" t="s">
        <v>32919</v>
      </c>
      <c r="CO3080" s="212" t="s">
        <v>32920</v>
      </c>
      <c r="CP3080" s="212" t="s">
        <v>32921</v>
      </c>
      <c r="CQ3080" s="212" t="s">
        <v>32922</v>
      </c>
      <c r="CR3080" s="212" t="s">
        <v>32923</v>
      </c>
      <c r="CS3080" s="44">
        <v>3078</v>
      </c>
      <c r="CT3080" s="44" t="s">
        <v>32924</v>
      </c>
      <c r="CU3080" s="214">
        <v>3163</v>
      </c>
      <c r="CV3080" s="212" t="s">
        <v>32925</v>
      </c>
      <c r="CW3080" s="212" t="s">
        <v>10025</v>
      </c>
      <c r="CX3080" s="44" t="s">
        <v>1287</v>
      </c>
      <c r="CY3080" s="78">
        <v>43039</v>
      </c>
      <c r="CZ3080" s="215" t="s">
        <v>640</v>
      </c>
      <c r="DA3080" s="212" t="s">
        <v>737</v>
      </c>
      <c r="DB3080" s="44" t="s">
        <v>547</v>
      </c>
      <c r="DC3080" s="44" t="s">
        <v>32926</v>
      </c>
      <c r="DD3080" s="44" t="s">
        <v>532</v>
      </c>
    </row>
    <row r="3081" spans="83:108">
      <c r="CE3081" s="212"/>
      <c r="CF3081" s="213">
        <f>IF(ISNUMBER(SEARCH($H$2,$CG$3:$CG$3334)),MAX($CF$2:CF3080)+1,0)</f>
        <v>3079</v>
      </c>
      <c r="CG3081" s="220" t="s">
        <v>32927</v>
      </c>
      <c r="CH3081" s="212"/>
      <c r="CI3081" s="212"/>
      <c r="CJ3081" s="213" t="str">
        <f>IFERROR(VLOOKUP(ROWS($CJ$3:CJ3081),CF3081:CG6412,2,0),"")</f>
        <v>U 46 M-FLUID_03079</v>
      </c>
      <c r="CK3081" s="212" t="s">
        <v>32928</v>
      </c>
      <c r="CL3081" s="212" t="s">
        <v>32929</v>
      </c>
      <c r="CM3081" s="78">
        <v>43039</v>
      </c>
      <c r="CN3081" s="212" t="s">
        <v>32930</v>
      </c>
      <c r="CO3081" s="212" t="s">
        <v>32931</v>
      </c>
      <c r="CP3081" s="212" t="s">
        <v>32932</v>
      </c>
      <c r="CQ3081" s="212" t="s">
        <v>32933</v>
      </c>
      <c r="CR3081" s="212" t="s">
        <v>32934</v>
      </c>
      <c r="CS3081" s="44">
        <v>3079</v>
      </c>
      <c r="CT3081" s="44" t="s">
        <v>32935</v>
      </c>
      <c r="CU3081" s="214">
        <v>26</v>
      </c>
      <c r="CV3081" s="212" t="s">
        <v>32936</v>
      </c>
      <c r="CW3081" s="212" t="s">
        <v>10025</v>
      </c>
      <c r="CX3081" s="44" t="s">
        <v>32893</v>
      </c>
      <c r="CY3081" s="78">
        <v>43039</v>
      </c>
      <c r="CZ3081" s="215" t="s">
        <v>907</v>
      </c>
      <c r="DA3081" s="212" t="s">
        <v>737</v>
      </c>
      <c r="DB3081" s="44" t="s">
        <v>919</v>
      </c>
      <c r="DC3081" s="44" t="s">
        <v>511</v>
      </c>
      <c r="DD3081" s="44" t="s">
        <v>532</v>
      </c>
    </row>
    <row r="3082" spans="83:108">
      <c r="CE3082" s="212"/>
      <c r="CF3082" s="213">
        <f>IF(ISNUMBER(SEARCH($H$2,$CG$3:$CG$3334)),MAX($CF$2:CF3081)+1,0)</f>
        <v>3080</v>
      </c>
      <c r="CG3082" s="220" t="s">
        <v>32937</v>
      </c>
      <c r="CH3082" s="212"/>
      <c r="CI3082" s="212"/>
      <c r="CJ3082" s="213" t="str">
        <f>IFERROR(VLOOKUP(ROWS($CJ$3:CJ3082),CF3082:CG6413,2,0),"")</f>
        <v>U 46 PRATI_03080</v>
      </c>
      <c r="CK3082" s="212" t="s">
        <v>32938</v>
      </c>
      <c r="CL3082" s="212" t="s">
        <v>32939</v>
      </c>
      <c r="CM3082" s="78">
        <v>43039</v>
      </c>
      <c r="CN3082" s="212" t="s">
        <v>32940</v>
      </c>
      <c r="CO3082" s="212" t="s">
        <v>32941</v>
      </c>
      <c r="CP3082" s="212" t="s">
        <v>32942</v>
      </c>
      <c r="CQ3082" s="212" t="s">
        <v>32943</v>
      </c>
      <c r="CR3082" s="212" t="s">
        <v>32944</v>
      </c>
      <c r="CS3082" s="44">
        <v>3080</v>
      </c>
      <c r="CT3082" s="44" t="s">
        <v>32945</v>
      </c>
      <c r="CU3082" s="214">
        <v>13709</v>
      </c>
      <c r="CV3082" s="212" t="s">
        <v>32946</v>
      </c>
      <c r="CW3082" s="212" t="s">
        <v>5573</v>
      </c>
      <c r="CX3082" s="44" t="s">
        <v>1287</v>
      </c>
      <c r="CY3082" s="78">
        <v>43039</v>
      </c>
      <c r="CZ3082" s="215" t="s">
        <v>640</v>
      </c>
      <c r="DA3082" s="212" t="s">
        <v>512</v>
      </c>
      <c r="DB3082" s="44" t="s">
        <v>919</v>
      </c>
      <c r="DC3082" s="44" t="s">
        <v>32947</v>
      </c>
      <c r="DD3082" s="44" t="s">
        <v>532</v>
      </c>
    </row>
    <row r="3083" spans="83:108">
      <c r="CE3083" s="212"/>
      <c r="CF3083" s="213">
        <f>IF(ISNUMBER(SEARCH($H$2,$CG$3:$CG$3334)),MAX($CF$2:CF3082)+1,0)</f>
        <v>3081</v>
      </c>
      <c r="CG3083" s="220" t="s">
        <v>32948</v>
      </c>
      <c r="CH3083" s="212"/>
      <c r="CI3083" s="212"/>
      <c r="CJ3083" s="213" t="str">
        <f>IFERROR(VLOOKUP(ROWS($CJ$3:CJ3083),CF3083:CG6414,2,0),"")</f>
        <v>U 46 ULTRA_03081</v>
      </c>
      <c r="CK3083" s="212" t="s">
        <v>32949</v>
      </c>
      <c r="CL3083" s="212" t="s">
        <v>32950</v>
      </c>
      <c r="CM3083" s="78">
        <v>43465</v>
      </c>
      <c r="CN3083" s="212" t="s">
        <v>32951</v>
      </c>
      <c r="CO3083" s="212" t="s">
        <v>32952</v>
      </c>
      <c r="CP3083" s="212" t="s">
        <v>32953</v>
      </c>
      <c r="CQ3083" s="212" t="s">
        <v>32954</v>
      </c>
      <c r="CR3083" s="212" t="s">
        <v>32955</v>
      </c>
      <c r="CS3083" s="44">
        <v>3081</v>
      </c>
      <c r="CT3083" s="44" t="s">
        <v>32956</v>
      </c>
      <c r="CU3083" s="214">
        <v>15335</v>
      </c>
      <c r="CV3083" s="212" t="s">
        <v>32957</v>
      </c>
      <c r="CW3083" s="212" t="s">
        <v>1286</v>
      </c>
      <c r="CX3083" s="44" t="s">
        <v>1287</v>
      </c>
      <c r="CY3083" s="78">
        <v>43465</v>
      </c>
      <c r="CZ3083" s="215" t="s">
        <v>640</v>
      </c>
      <c r="DA3083" s="212" t="s">
        <v>737</v>
      </c>
      <c r="DB3083" s="44" t="s">
        <v>919</v>
      </c>
      <c r="DC3083" s="44" t="s">
        <v>1288</v>
      </c>
      <c r="DD3083" s="44" t="s">
        <v>532</v>
      </c>
    </row>
    <row r="3084" spans="83:108">
      <c r="CE3084" s="212"/>
      <c r="CF3084" s="213">
        <f>IF(ISNUMBER(SEARCH($H$2,$CG$3:$CG$3334)),MAX($CF$2:CF3083)+1,0)</f>
        <v>3082</v>
      </c>
      <c r="CG3084" s="220" t="s">
        <v>32958</v>
      </c>
      <c r="CH3084" s="212"/>
      <c r="CI3084" s="212"/>
      <c r="CJ3084" s="213" t="str">
        <f>IFERROR(VLOOKUP(ROWS($CJ$3:CJ3084),CF3084:CG6415,2,0),"")</f>
        <v>U46 COMBI DUO_03082</v>
      </c>
      <c r="CK3084" s="212" t="s">
        <v>32959</v>
      </c>
      <c r="CL3084" s="212" t="s">
        <v>32960</v>
      </c>
      <c r="CM3084" s="78">
        <v>47848</v>
      </c>
      <c r="CN3084" s="212" t="s">
        <v>32961</v>
      </c>
      <c r="CO3084" s="212" t="s">
        <v>32962</v>
      </c>
      <c r="CP3084" s="212" t="s">
        <v>32963</v>
      </c>
      <c r="CQ3084" s="212" t="s">
        <v>32964</v>
      </c>
      <c r="CR3084" s="212" t="s">
        <v>32965</v>
      </c>
      <c r="CS3084" s="44">
        <v>3082</v>
      </c>
      <c r="CT3084" s="44" t="s">
        <v>32966</v>
      </c>
      <c r="CU3084" s="214">
        <v>16577</v>
      </c>
      <c r="CV3084" s="212" t="s">
        <v>32967</v>
      </c>
      <c r="CW3084" s="212" t="s">
        <v>4455</v>
      </c>
      <c r="CX3084" s="44" t="s">
        <v>1287</v>
      </c>
      <c r="CY3084" s="78">
        <v>47848</v>
      </c>
      <c r="CZ3084" s="215" t="s">
        <v>511</v>
      </c>
      <c r="DA3084" s="212" t="s">
        <v>737</v>
      </c>
      <c r="DB3084" s="44" t="s">
        <v>919</v>
      </c>
      <c r="DC3084" s="44" t="s">
        <v>10440</v>
      </c>
      <c r="DD3084" s="44" t="s">
        <v>682</v>
      </c>
    </row>
    <row r="3085" spans="83:108">
      <c r="CE3085" s="212"/>
      <c r="CF3085" s="213">
        <f>IF(ISNUMBER(SEARCH($H$2,$CG$3:$CG$3334)),MAX($CF$2:CF3084)+1,0)</f>
        <v>3083</v>
      </c>
      <c r="CG3085" s="220" t="s">
        <v>32968</v>
      </c>
      <c r="CH3085" s="212"/>
      <c r="CI3085" s="212"/>
      <c r="CJ3085" s="213" t="str">
        <f>IFERROR(VLOOKUP(ROWS($CJ$3:CJ3085),CF3085:CG6416,2,0),"")</f>
        <v>U46 M CLASS_03083</v>
      </c>
      <c r="CK3085" s="212" t="s">
        <v>32969</v>
      </c>
      <c r="CL3085" s="212" t="s">
        <v>32970</v>
      </c>
      <c r="CM3085" s="78">
        <v>43039</v>
      </c>
      <c r="CN3085" s="212" t="s">
        <v>32971</v>
      </c>
      <c r="CO3085" s="212" t="s">
        <v>32972</v>
      </c>
      <c r="CP3085" s="212" t="s">
        <v>32973</v>
      </c>
      <c r="CQ3085" s="212" t="s">
        <v>32974</v>
      </c>
      <c r="CR3085" s="212" t="s">
        <v>32975</v>
      </c>
      <c r="CS3085" s="44">
        <v>3083</v>
      </c>
      <c r="CT3085" s="44" t="s">
        <v>32976</v>
      </c>
      <c r="CU3085" s="214">
        <v>3343</v>
      </c>
      <c r="CV3085" s="212" t="s">
        <v>32977</v>
      </c>
      <c r="CW3085" s="212" t="s">
        <v>10025</v>
      </c>
      <c r="CX3085" s="44" t="s">
        <v>1287</v>
      </c>
      <c r="CY3085" s="78">
        <v>43039</v>
      </c>
      <c r="CZ3085" s="215" t="s">
        <v>640</v>
      </c>
      <c r="DA3085" s="212" t="s">
        <v>737</v>
      </c>
      <c r="DB3085" s="44" t="s">
        <v>919</v>
      </c>
      <c r="DC3085" s="44" t="s">
        <v>19077</v>
      </c>
      <c r="DD3085" s="44" t="s">
        <v>532</v>
      </c>
    </row>
    <row r="3086" spans="83:108">
      <c r="CE3086" s="212"/>
      <c r="CF3086" s="213">
        <f>IF(ISNUMBER(SEARCH($H$2,$CG$3:$CG$3334)),MAX($CF$2:CF3085)+1,0)</f>
        <v>3084</v>
      </c>
      <c r="CG3086" s="220" t="s">
        <v>32978</v>
      </c>
      <c r="CH3086" s="212"/>
      <c r="CI3086" s="212"/>
      <c r="CJ3086" s="213" t="str">
        <f>IFERROR(VLOOKUP(ROWS($CJ$3:CJ3086),CF3086:CG6417,2,0),"")</f>
        <v>UENO_03084</v>
      </c>
      <c r="CK3086" s="212" t="s">
        <v>32979</v>
      </c>
      <c r="CL3086" s="212" t="s">
        <v>32980</v>
      </c>
      <c r="CM3086" s="78">
        <v>43131</v>
      </c>
      <c r="CN3086" s="212" t="s">
        <v>32981</v>
      </c>
      <c r="CO3086" s="212" t="s">
        <v>32982</v>
      </c>
      <c r="CP3086" s="212" t="s">
        <v>32983</v>
      </c>
      <c r="CQ3086" s="212" t="s">
        <v>32984</v>
      </c>
      <c r="CR3086" s="212" t="s">
        <v>32985</v>
      </c>
      <c r="CS3086" s="44">
        <v>3084</v>
      </c>
      <c r="CT3086" s="44" t="s">
        <v>32986</v>
      </c>
      <c r="CU3086" s="214">
        <v>14782</v>
      </c>
      <c r="CV3086" s="212" t="s">
        <v>32987</v>
      </c>
      <c r="CW3086" s="212" t="s">
        <v>4842</v>
      </c>
      <c r="CX3086" s="44" t="s">
        <v>10745</v>
      </c>
      <c r="CY3086" s="78">
        <v>43131</v>
      </c>
      <c r="CZ3086" s="215" t="s">
        <v>576</v>
      </c>
      <c r="DA3086" s="212" t="s">
        <v>512</v>
      </c>
      <c r="DB3086" s="44" t="s">
        <v>547</v>
      </c>
      <c r="DC3086" s="44" t="s">
        <v>3993</v>
      </c>
      <c r="DD3086" s="44" t="s">
        <v>532</v>
      </c>
    </row>
    <row r="3087" spans="83:108">
      <c r="CE3087" s="212"/>
      <c r="CF3087" s="213">
        <f>IF(ISNUMBER(SEARCH($H$2,$CG$3:$CG$3334)),MAX($CF$2:CF3086)+1,0)</f>
        <v>3085</v>
      </c>
      <c r="CG3087" s="220" t="s">
        <v>32988</v>
      </c>
      <c r="CH3087" s="212"/>
      <c r="CI3087" s="212"/>
      <c r="CJ3087" s="213" t="str">
        <f>IFERROR(VLOOKUP(ROWS($CJ$3:CJ3087),CF3087:CG6418,2,0),"")</f>
        <v>ULTRA CITRUS_03085</v>
      </c>
      <c r="CK3087" s="212" t="s">
        <v>32989</v>
      </c>
      <c r="CL3087" s="212" t="s">
        <v>32990</v>
      </c>
      <c r="CM3087" s="78">
        <v>44196</v>
      </c>
      <c r="CN3087" s="212" t="s">
        <v>32991</v>
      </c>
      <c r="CO3087" s="212" t="s">
        <v>32992</v>
      </c>
      <c r="CP3087" s="212" t="s">
        <v>32993</v>
      </c>
      <c r="CQ3087" s="212" t="s">
        <v>32994</v>
      </c>
      <c r="CR3087" s="212" t="s">
        <v>32995</v>
      </c>
      <c r="CS3087" s="44">
        <v>3085</v>
      </c>
      <c r="CT3087" s="44" t="s">
        <v>32996</v>
      </c>
      <c r="CU3087" s="214">
        <v>9937</v>
      </c>
      <c r="CV3087" s="212" t="s">
        <v>32997</v>
      </c>
      <c r="CW3087" s="212" t="s">
        <v>526</v>
      </c>
      <c r="CX3087" s="44" t="s">
        <v>2303</v>
      </c>
      <c r="CY3087" s="78">
        <v>44196</v>
      </c>
      <c r="CZ3087" s="215" t="s">
        <v>528</v>
      </c>
      <c r="DA3087" s="212" t="s">
        <v>529</v>
      </c>
      <c r="DB3087" s="44" t="s">
        <v>530</v>
      </c>
      <c r="DC3087" s="44" t="s">
        <v>11108</v>
      </c>
      <c r="DD3087" s="44" t="s">
        <v>532</v>
      </c>
    </row>
    <row r="3088" spans="83:108">
      <c r="CE3088" s="212"/>
      <c r="CF3088" s="213">
        <f>IF(ISNUMBER(SEARCH($H$2,$CG$3:$CG$3334)),MAX($CF$2:CF3087)+1,0)</f>
        <v>3086</v>
      </c>
      <c r="CG3088" s="220" t="s">
        <v>32998</v>
      </c>
      <c r="CH3088" s="212"/>
      <c r="CI3088" s="212"/>
      <c r="CJ3088" s="213" t="str">
        <f>IFERROR(VLOOKUP(ROWS($CJ$3:CJ3088),CF3088:CG6419,2,0),"")</f>
        <v>ULTRA FINE OIL_03086</v>
      </c>
      <c r="CK3088" s="212" t="s">
        <v>32999</v>
      </c>
      <c r="CL3088" s="212" t="s">
        <v>33000</v>
      </c>
      <c r="CM3088" s="78">
        <v>44196</v>
      </c>
      <c r="CN3088" s="212" t="s">
        <v>33001</v>
      </c>
      <c r="CO3088" s="212" t="s">
        <v>33002</v>
      </c>
      <c r="CP3088" s="212" t="s">
        <v>33003</v>
      </c>
      <c r="CQ3088" s="212" t="s">
        <v>33004</v>
      </c>
      <c r="CR3088" s="212" t="s">
        <v>33005</v>
      </c>
      <c r="CS3088" s="44">
        <v>3086</v>
      </c>
      <c r="CT3088" s="44" t="s">
        <v>33006</v>
      </c>
      <c r="CU3088" s="214">
        <v>8882</v>
      </c>
      <c r="CV3088" s="212" t="s">
        <v>33007</v>
      </c>
      <c r="CW3088" s="212" t="s">
        <v>526</v>
      </c>
      <c r="CX3088" s="44" t="s">
        <v>2303</v>
      </c>
      <c r="CY3088" s="78">
        <v>44196</v>
      </c>
      <c r="CZ3088" s="215" t="s">
        <v>528</v>
      </c>
      <c r="DA3088" s="212" t="s">
        <v>529</v>
      </c>
      <c r="DB3088" s="44" t="s">
        <v>530</v>
      </c>
      <c r="DC3088" s="44" t="s">
        <v>11108</v>
      </c>
      <c r="DD3088" s="44" t="s">
        <v>532</v>
      </c>
    </row>
    <row r="3089" spans="83:108">
      <c r="CE3089" s="212"/>
      <c r="CF3089" s="213">
        <f>IF(ISNUMBER(SEARCH($H$2,$CG$3:$CG$3334)),MAX($CF$2:CF3088)+1,0)</f>
        <v>3087</v>
      </c>
      <c r="CG3089" s="220" t="s">
        <v>33008</v>
      </c>
      <c r="CH3089" s="212"/>
      <c r="CI3089" s="212"/>
      <c r="CJ3089" s="213" t="str">
        <f>IFERROR(VLOOKUP(ROWS($CJ$3:CJ3089),CF3089:CG6420,2,0),"")</f>
        <v>ULTRASTIM 239_03087</v>
      </c>
      <c r="CK3089" s="212" t="s">
        <v>33009</v>
      </c>
      <c r="CL3089" s="212" t="s">
        <v>33010</v>
      </c>
      <c r="CM3089" s="78">
        <v>44561</v>
      </c>
      <c r="CN3089" s="212" t="s">
        <v>33011</v>
      </c>
      <c r="CO3089" s="212" t="s">
        <v>33012</v>
      </c>
      <c r="CP3089" s="212" t="s">
        <v>33013</v>
      </c>
      <c r="CQ3089" s="212" t="s">
        <v>33014</v>
      </c>
      <c r="CR3089" s="212" t="s">
        <v>33015</v>
      </c>
      <c r="CS3089" s="44">
        <v>3087</v>
      </c>
      <c r="CT3089" s="44" t="s">
        <v>33016</v>
      </c>
      <c r="CU3089" s="214">
        <v>12278</v>
      </c>
      <c r="CV3089" s="212" t="s">
        <v>33017</v>
      </c>
      <c r="CW3089" s="212" t="s">
        <v>543</v>
      </c>
      <c r="CX3089" s="44" t="s">
        <v>1287</v>
      </c>
      <c r="CY3089" s="78">
        <v>44561</v>
      </c>
      <c r="CZ3089" s="215" t="s">
        <v>545</v>
      </c>
      <c r="DA3089" s="212" t="s">
        <v>546</v>
      </c>
      <c r="DB3089" s="44" t="s">
        <v>2826</v>
      </c>
      <c r="DC3089" s="44" t="s">
        <v>562</v>
      </c>
      <c r="DD3089" s="44" t="s">
        <v>532</v>
      </c>
    </row>
    <row r="3090" spans="83:108">
      <c r="CE3090" s="212"/>
      <c r="CF3090" s="213">
        <f>IF(ISNUMBER(SEARCH($H$2,$CG$3:$CG$3334)),MAX($CF$2:CF3089)+1,0)</f>
        <v>3088</v>
      </c>
      <c r="CG3090" s="220" t="s">
        <v>33018</v>
      </c>
      <c r="CH3090" s="212"/>
      <c r="CI3090" s="212"/>
      <c r="CJ3090" s="213" t="str">
        <f>IFERROR(VLOOKUP(ROWS($CJ$3:CJ3090),CF3090:CG6421,2,0),"")</f>
        <v>ULTRASTIM 312_03088</v>
      </c>
      <c r="CK3090" s="212" t="s">
        <v>33019</v>
      </c>
      <c r="CL3090" s="212" t="s">
        <v>33020</v>
      </c>
      <c r="CM3090" s="78">
        <v>44561</v>
      </c>
      <c r="CN3090" s="212" t="s">
        <v>33021</v>
      </c>
      <c r="CO3090" s="212" t="s">
        <v>33022</v>
      </c>
      <c r="CP3090" s="212" t="s">
        <v>33023</v>
      </c>
      <c r="CQ3090" s="212" t="s">
        <v>33024</v>
      </c>
      <c r="CR3090" s="212" t="s">
        <v>33025</v>
      </c>
      <c r="CS3090" s="44">
        <v>3088</v>
      </c>
      <c r="CT3090" s="44" t="s">
        <v>33026</v>
      </c>
      <c r="CU3090" s="214">
        <v>10699</v>
      </c>
      <c r="CV3090" s="212" t="s">
        <v>33027</v>
      </c>
      <c r="CW3090" s="212" t="s">
        <v>543</v>
      </c>
      <c r="CX3090" s="44" t="s">
        <v>1287</v>
      </c>
      <c r="CY3090" s="78">
        <v>44561</v>
      </c>
      <c r="CZ3090" s="215" t="s">
        <v>511</v>
      </c>
      <c r="DA3090" s="212" t="s">
        <v>546</v>
      </c>
      <c r="DB3090" s="44" t="s">
        <v>2826</v>
      </c>
      <c r="DC3090" s="44" t="s">
        <v>562</v>
      </c>
      <c r="DD3090" s="44" t="s">
        <v>532</v>
      </c>
    </row>
    <row r="3091" spans="83:108">
      <c r="CE3091" s="212"/>
      <c r="CF3091" s="213">
        <f>IF(ISNUMBER(SEARCH($H$2,$CG$3:$CG$3334)),MAX($CF$2:CF3090)+1,0)</f>
        <v>3089</v>
      </c>
      <c r="CG3091" s="220" t="s">
        <v>33028</v>
      </c>
      <c r="CH3091" s="212"/>
      <c r="CI3091" s="212"/>
      <c r="CJ3091" s="213" t="str">
        <f>IFERROR(VLOOKUP(ROWS($CJ$3:CJ3091),CF3091:CG6422,2,0),"")</f>
        <v>UNDERLINE 0,2 G_03089</v>
      </c>
      <c r="CK3091" s="212" t="s">
        <v>33029</v>
      </c>
      <c r="CL3091" s="212" t="s">
        <v>33030</v>
      </c>
      <c r="CM3091" s="78">
        <v>44561</v>
      </c>
      <c r="CN3091" s="212" t="s">
        <v>33031</v>
      </c>
      <c r="CO3091" s="212" t="s">
        <v>33032</v>
      </c>
      <c r="CP3091" s="212" t="s">
        <v>33033</v>
      </c>
      <c r="CQ3091" s="212" t="s">
        <v>33034</v>
      </c>
      <c r="CR3091" s="212" t="s">
        <v>33035</v>
      </c>
      <c r="CS3091" s="44">
        <v>3089</v>
      </c>
      <c r="CT3091" s="44" t="s">
        <v>33036</v>
      </c>
      <c r="CU3091" s="214">
        <v>14257</v>
      </c>
      <c r="CV3091" s="212" t="s">
        <v>33037</v>
      </c>
      <c r="CW3091" s="212" t="s">
        <v>9946</v>
      </c>
      <c r="CX3091" s="44" t="s">
        <v>2141</v>
      </c>
      <c r="CY3091" s="78">
        <v>44561</v>
      </c>
      <c r="CZ3091" s="215" t="s">
        <v>601</v>
      </c>
      <c r="DA3091" s="212" t="s">
        <v>529</v>
      </c>
      <c r="DB3091" s="44" t="s">
        <v>3943</v>
      </c>
      <c r="DC3091" s="44" t="s">
        <v>12664</v>
      </c>
      <c r="DD3091" s="44" t="s">
        <v>532</v>
      </c>
    </row>
    <row r="3092" spans="83:108">
      <c r="CE3092" s="212"/>
      <c r="CF3092" s="213">
        <f>IF(ISNUMBER(SEARCH($H$2,$CG$3:$CG$3334)),MAX($CF$2:CF3091)+1,0)</f>
        <v>3090</v>
      </c>
      <c r="CG3092" s="220" t="s">
        <v>33038</v>
      </c>
      <c r="CH3092" s="212"/>
      <c r="CI3092" s="212"/>
      <c r="CJ3092" s="213" t="str">
        <f>IFERROR(VLOOKUP(ROWS($CJ$3:CJ3092),CF3092:CG6423,2,0),"")</f>
        <v>UNICORN DF_03090</v>
      </c>
      <c r="CK3092" s="212" t="s">
        <v>33039</v>
      </c>
      <c r="CL3092" s="212" t="s">
        <v>33040</v>
      </c>
      <c r="CM3092" s="78">
        <v>44196</v>
      </c>
      <c r="CN3092" s="212" t="s">
        <v>33041</v>
      </c>
      <c r="CO3092" s="212" t="s">
        <v>33042</v>
      </c>
      <c r="CP3092" s="212" t="s">
        <v>33043</v>
      </c>
      <c r="CQ3092" s="212" t="s">
        <v>33044</v>
      </c>
      <c r="CR3092" s="212" t="s">
        <v>33045</v>
      </c>
      <c r="CS3092" s="44">
        <v>3090</v>
      </c>
      <c r="CT3092" s="44" t="s">
        <v>33046</v>
      </c>
      <c r="CU3092" s="214">
        <v>12270</v>
      </c>
      <c r="CV3092" s="212" t="s">
        <v>33047</v>
      </c>
      <c r="CW3092" s="212" t="s">
        <v>13187</v>
      </c>
      <c r="CX3092" s="44" t="s">
        <v>1287</v>
      </c>
      <c r="CY3092" s="78">
        <v>44196</v>
      </c>
      <c r="CZ3092" s="215" t="s">
        <v>640</v>
      </c>
      <c r="DA3092" s="212" t="s">
        <v>512</v>
      </c>
      <c r="DB3092" s="44" t="s">
        <v>641</v>
      </c>
      <c r="DC3092" s="44" t="s">
        <v>13188</v>
      </c>
      <c r="DD3092" s="44" t="s">
        <v>532</v>
      </c>
    </row>
    <row r="3093" spans="83:108">
      <c r="CE3093" s="212"/>
      <c r="CF3093" s="213">
        <f>IF(ISNUMBER(SEARCH($H$2,$CG$3:$CG$3334)),MAX($CF$2:CF3092)+1,0)</f>
        <v>3091</v>
      </c>
      <c r="CG3093" s="220" t="s">
        <v>33048</v>
      </c>
      <c r="CH3093" s="212"/>
      <c r="CI3093" s="212"/>
      <c r="CJ3093" s="213" t="str">
        <f>IFERROR(VLOOKUP(ROWS($CJ$3:CJ3093),CF3093:CG6424,2,0),"")</f>
        <v>UNICORN PLUS DF_03091</v>
      </c>
      <c r="CK3093" s="212" t="s">
        <v>33049</v>
      </c>
      <c r="CL3093" s="212" t="s">
        <v>33050</v>
      </c>
      <c r="CM3093" s="78">
        <v>44196</v>
      </c>
      <c r="CN3093" s="212" t="s">
        <v>33051</v>
      </c>
      <c r="CO3093" s="212" t="s">
        <v>33052</v>
      </c>
      <c r="CP3093" s="212" t="s">
        <v>33053</v>
      </c>
      <c r="CQ3093" s="212" t="s">
        <v>33054</v>
      </c>
      <c r="CR3093" s="212" t="s">
        <v>33055</v>
      </c>
      <c r="CS3093" s="44">
        <v>3091</v>
      </c>
      <c r="CT3093" s="44" t="s">
        <v>33056</v>
      </c>
      <c r="CU3093" s="214">
        <v>16213</v>
      </c>
      <c r="CV3093" s="212" t="s">
        <v>33057</v>
      </c>
      <c r="CW3093" s="212" t="s">
        <v>13187</v>
      </c>
      <c r="CX3093" s="44" t="s">
        <v>1287</v>
      </c>
      <c r="CY3093" s="78">
        <v>44196</v>
      </c>
      <c r="CZ3093" s="215" t="s">
        <v>511</v>
      </c>
      <c r="DA3093" s="212" t="s">
        <v>512</v>
      </c>
      <c r="DB3093" s="44" t="s">
        <v>641</v>
      </c>
      <c r="DC3093" s="44" t="s">
        <v>13188</v>
      </c>
      <c r="DD3093" s="44" t="s">
        <v>532</v>
      </c>
    </row>
    <row r="3094" spans="83:108">
      <c r="CE3094" s="212"/>
      <c r="CF3094" s="213">
        <f>IF(ISNUMBER(SEARCH($H$2,$CG$3:$CG$3334)),MAX($CF$2:CF3093)+1,0)</f>
        <v>3092</v>
      </c>
      <c r="CG3094" s="220" t="s">
        <v>33058</v>
      </c>
      <c r="CH3094" s="212"/>
      <c r="CI3094" s="212"/>
      <c r="CJ3094" s="213" t="str">
        <f>IFERROR(VLOOKUP(ROWS($CJ$3:CJ3094),CF3094:CG6425,2,0),"")</f>
        <v>UNIVERSALIS_03092</v>
      </c>
      <c r="CK3094" s="212" t="s">
        <v>33059</v>
      </c>
      <c r="CL3094" s="212" t="s">
        <v>33060</v>
      </c>
      <c r="CM3094" s="78">
        <v>44561</v>
      </c>
      <c r="CN3094" s="212" t="s">
        <v>33061</v>
      </c>
      <c r="CO3094" s="212" t="s">
        <v>33062</v>
      </c>
      <c r="CP3094" s="212" t="s">
        <v>33063</v>
      </c>
      <c r="CQ3094" s="212" t="s">
        <v>33064</v>
      </c>
      <c r="CR3094" s="212" t="s">
        <v>33065</v>
      </c>
      <c r="CS3094" s="44">
        <v>3092</v>
      </c>
      <c r="CT3094" s="44" t="s">
        <v>33066</v>
      </c>
      <c r="CU3094" s="214">
        <v>12879</v>
      </c>
      <c r="CV3094" s="212" t="s">
        <v>33067</v>
      </c>
      <c r="CW3094" s="212" t="s">
        <v>5329</v>
      </c>
      <c r="CX3094" s="44" t="s">
        <v>839</v>
      </c>
      <c r="CY3094" s="78">
        <v>44561</v>
      </c>
      <c r="CZ3094" s="215" t="s">
        <v>576</v>
      </c>
      <c r="DA3094" s="212" t="s">
        <v>512</v>
      </c>
      <c r="DB3094" s="44" t="s">
        <v>655</v>
      </c>
      <c r="DC3094" s="44" t="s">
        <v>33068</v>
      </c>
      <c r="DD3094" s="44" t="s">
        <v>2198</v>
      </c>
    </row>
    <row r="3095" spans="83:108">
      <c r="CE3095" s="212"/>
      <c r="CF3095" s="213">
        <f>IF(ISNUMBER(SEARCH($H$2,$CG$3:$CG$3334)),MAX($CF$2:CF3094)+1,0)</f>
        <v>3093</v>
      </c>
      <c r="CG3095" s="220" t="s">
        <v>33069</v>
      </c>
      <c r="CH3095" s="212"/>
      <c r="CI3095" s="212"/>
      <c r="CJ3095" s="213" t="str">
        <f>IFERROR(VLOOKUP(ROWS($CJ$3:CJ3095),CF3095:CG6426,2,0),"")</f>
        <v>USTINEX AL_03093</v>
      </c>
      <c r="CK3095" s="212" t="s">
        <v>33070</v>
      </c>
      <c r="CL3095" s="212" t="s">
        <v>33071</v>
      </c>
      <c r="CM3095" s="78">
        <v>44316</v>
      </c>
      <c r="CN3095" s="212" t="s">
        <v>33072</v>
      </c>
      <c r="CO3095" s="212" t="s">
        <v>33073</v>
      </c>
      <c r="CP3095" s="212" t="s">
        <v>33074</v>
      </c>
      <c r="CQ3095" s="212" t="s">
        <v>33075</v>
      </c>
      <c r="CR3095" s="212" t="s">
        <v>33076</v>
      </c>
      <c r="CS3095" s="44">
        <v>3093</v>
      </c>
      <c r="CT3095" s="44" t="s">
        <v>33077</v>
      </c>
      <c r="CU3095" s="214">
        <v>14411</v>
      </c>
      <c r="CV3095" s="212" t="s">
        <v>33078</v>
      </c>
      <c r="CW3095" s="212" t="s">
        <v>33079</v>
      </c>
      <c r="CX3095" s="44" t="s">
        <v>735</v>
      </c>
      <c r="CY3095" s="78">
        <v>44316</v>
      </c>
      <c r="CZ3095" s="215" t="s">
        <v>601</v>
      </c>
      <c r="DA3095" s="212" t="s">
        <v>737</v>
      </c>
      <c r="DB3095" s="44" t="s">
        <v>547</v>
      </c>
      <c r="DC3095" s="44" t="s">
        <v>33080</v>
      </c>
      <c r="DD3095" s="44" t="s">
        <v>532</v>
      </c>
    </row>
    <row r="3096" spans="83:108">
      <c r="CE3096" s="212"/>
      <c r="CF3096" s="213">
        <f>IF(ISNUMBER(SEARCH($H$2,$CG$3:$CG$3334)),MAX($CF$2:CF3095)+1,0)</f>
        <v>3094</v>
      </c>
      <c r="CG3096" s="220" t="s">
        <v>33081</v>
      </c>
      <c r="CH3096" s="212"/>
      <c r="CI3096" s="212"/>
      <c r="CJ3096" s="213" t="str">
        <f>IFERROR(VLOOKUP(ROWS($CJ$3:CJ3096),CF3096:CG6427,2,0),"")</f>
        <v>V.I.P. FLOW_03094</v>
      </c>
      <c r="CK3096" s="212" t="s">
        <v>33082</v>
      </c>
      <c r="CL3096" s="212" t="s">
        <v>33083</v>
      </c>
      <c r="CM3096" s="78">
        <v>43708</v>
      </c>
      <c r="CN3096" s="212" t="s">
        <v>33084</v>
      </c>
      <c r="CO3096" s="212" t="s">
        <v>33085</v>
      </c>
      <c r="CP3096" s="212" t="s">
        <v>33086</v>
      </c>
      <c r="CQ3096" s="212" t="s">
        <v>33087</v>
      </c>
      <c r="CR3096" s="212" t="s">
        <v>33088</v>
      </c>
      <c r="CS3096" s="44">
        <v>3094</v>
      </c>
      <c r="CT3096" s="44" t="s">
        <v>33089</v>
      </c>
      <c r="CU3096" s="214">
        <v>12174</v>
      </c>
      <c r="CV3096" s="212" t="s">
        <v>33090</v>
      </c>
      <c r="CW3096" s="212" t="s">
        <v>749</v>
      </c>
      <c r="CX3096" s="44" t="s">
        <v>654</v>
      </c>
      <c r="CY3096" s="78">
        <v>43708</v>
      </c>
      <c r="CZ3096" s="215" t="s">
        <v>528</v>
      </c>
      <c r="DA3096" s="212" t="s">
        <v>512</v>
      </c>
      <c r="DB3096" s="44" t="s">
        <v>655</v>
      </c>
      <c r="DC3096" s="44" t="s">
        <v>1348</v>
      </c>
      <c r="DD3096" s="44" t="s">
        <v>532</v>
      </c>
    </row>
    <row r="3097" spans="83:108">
      <c r="CE3097" s="212"/>
      <c r="CF3097" s="213">
        <f>IF(ISNUMBER(SEARCH($H$2,$CG$3:$CG$3334)),MAX($CF$2:CF3096)+1,0)</f>
        <v>3095</v>
      </c>
      <c r="CG3097" s="220" t="s">
        <v>33091</v>
      </c>
      <c r="CH3097" s="212"/>
      <c r="CI3097" s="212"/>
      <c r="CJ3097" s="213" t="str">
        <f>IFERROR(VLOOKUP(ROWS($CJ$3:CJ3097),CF3097:CG6428,2,0),"")</f>
        <v>V.I.P. WDG_03095</v>
      </c>
      <c r="CK3097" s="212" t="s">
        <v>33092</v>
      </c>
      <c r="CL3097" s="212" t="s">
        <v>33093</v>
      </c>
      <c r="CM3097" s="78">
        <v>43708</v>
      </c>
      <c r="CN3097" s="212" t="s">
        <v>33094</v>
      </c>
      <c r="CO3097" s="212" t="s">
        <v>33095</v>
      </c>
      <c r="CP3097" s="212" t="s">
        <v>33096</v>
      </c>
      <c r="CQ3097" s="212" t="s">
        <v>33097</v>
      </c>
      <c r="CR3097" s="212" t="s">
        <v>33098</v>
      </c>
      <c r="CS3097" s="44">
        <v>3095</v>
      </c>
      <c r="CT3097" s="44" t="s">
        <v>33099</v>
      </c>
      <c r="CU3097" s="214">
        <v>13492</v>
      </c>
      <c r="CV3097" s="212" t="s">
        <v>33100</v>
      </c>
      <c r="CW3097" s="212" t="s">
        <v>749</v>
      </c>
      <c r="CX3097" s="44" t="s">
        <v>654</v>
      </c>
      <c r="CY3097" s="78">
        <v>43708</v>
      </c>
      <c r="CZ3097" s="215" t="s">
        <v>907</v>
      </c>
      <c r="DA3097" s="212" t="s">
        <v>512</v>
      </c>
      <c r="DB3097" s="44" t="s">
        <v>641</v>
      </c>
      <c r="DC3097" s="44" t="s">
        <v>2586</v>
      </c>
      <c r="DD3097" s="44" t="s">
        <v>532</v>
      </c>
    </row>
    <row r="3098" spans="83:108">
      <c r="CE3098" s="212"/>
      <c r="CF3098" s="213">
        <f>IF(ISNUMBER(SEARCH($H$2,$CG$3:$CG$3334)),MAX($CF$2:CF3097)+1,0)</f>
        <v>3096</v>
      </c>
      <c r="CG3098" s="220" t="s">
        <v>33101</v>
      </c>
      <c r="CH3098" s="212"/>
      <c r="CI3098" s="212"/>
      <c r="CJ3098" s="213" t="str">
        <f>IFERROR(VLOOKUP(ROWS($CJ$3:CJ3098),CF3098:CG6429,2,0),"")</f>
        <v>VACCIPLANT_03096</v>
      </c>
      <c r="CK3098" s="212" t="s">
        <v>33102</v>
      </c>
      <c r="CL3098" s="212" t="s">
        <v>33103</v>
      </c>
      <c r="CM3098" s="78">
        <v>42947</v>
      </c>
      <c r="CN3098" s="212" t="s">
        <v>33104</v>
      </c>
      <c r="CO3098" s="212" t="s">
        <v>33105</v>
      </c>
      <c r="CP3098" s="212" t="s">
        <v>33106</v>
      </c>
      <c r="CQ3098" s="212" t="s">
        <v>33107</v>
      </c>
      <c r="CR3098" s="212" t="s">
        <v>33108</v>
      </c>
      <c r="CS3098" s="44">
        <v>3096</v>
      </c>
      <c r="CT3098" s="44" t="s">
        <v>33109</v>
      </c>
      <c r="CU3098" s="214">
        <v>15831</v>
      </c>
      <c r="CV3098" s="212" t="s">
        <v>33110</v>
      </c>
      <c r="CW3098" s="212" t="s">
        <v>33111</v>
      </c>
      <c r="CX3098" s="44" t="s">
        <v>33112</v>
      </c>
      <c r="CY3098" s="78">
        <v>42947</v>
      </c>
      <c r="CZ3098" s="215" t="s">
        <v>545</v>
      </c>
      <c r="DA3098" s="212" t="s">
        <v>23201</v>
      </c>
      <c r="DB3098" s="44" t="s">
        <v>919</v>
      </c>
      <c r="DC3098" s="44" t="s">
        <v>33113</v>
      </c>
      <c r="DD3098" s="44" t="s">
        <v>682</v>
      </c>
    </row>
    <row r="3099" spans="83:108">
      <c r="CE3099" s="212"/>
      <c r="CF3099" s="213">
        <f>IF(ISNUMBER(SEARCH($H$2,$CG$3:$CG$3334)),MAX($CF$2:CF3098)+1,0)</f>
        <v>3097</v>
      </c>
      <c r="CG3099" s="220" t="s">
        <v>33114</v>
      </c>
      <c r="CH3099" s="212"/>
      <c r="CI3099" s="212"/>
      <c r="CJ3099" s="213" t="str">
        <f>IFERROR(VLOOKUP(ROWS($CJ$3:CJ3099),CF3099:CG6430,2,0),"")</f>
        <v>VALBON_03097</v>
      </c>
      <c r="CK3099" s="212" t="s">
        <v>33115</v>
      </c>
      <c r="CL3099" s="212" t="s">
        <v>33116</v>
      </c>
      <c r="CM3099" s="78">
        <v>43312</v>
      </c>
      <c r="CN3099" s="212" t="s">
        <v>33117</v>
      </c>
      <c r="CO3099" s="212" t="s">
        <v>33118</v>
      </c>
      <c r="CP3099" s="212" t="s">
        <v>33119</v>
      </c>
      <c r="CQ3099" s="212" t="s">
        <v>33120</v>
      </c>
      <c r="CR3099" s="212" t="s">
        <v>33121</v>
      </c>
      <c r="CS3099" s="44">
        <v>3097</v>
      </c>
      <c r="CT3099" s="44" t="s">
        <v>33122</v>
      </c>
      <c r="CU3099" s="214">
        <v>12262</v>
      </c>
      <c r="CV3099" s="212" t="s">
        <v>33123</v>
      </c>
      <c r="CW3099" s="212" t="s">
        <v>33124</v>
      </c>
      <c r="CX3099" s="44" t="s">
        <v>3969</v>
      </c>
      <c r="CY3099" s="78">
        <v>43312</v>
      </c>
      <c r="CZ3099" s="215" t="s">
        <v>576</v>
      </c>
      <c r="DA3099" s="212" t="s">
        <v>512</v>
      </c>
      <c r="DB3099" s="44" t="s">
        <v>641</v>
      </c>
      <c r="DC3099" s="44" t="s">
        <v>33125</v>
      </c>
      <c r="DD3099" s="44" t="s">
        <v>851</v>
      </c>
    </row>
    <row r="3100" spans="83:108">
      <c r="CE3100" s="212"/>
      <c r="CF3100" s="213">
        <f>IF(ISNUMBER(SEARCH($H$2,$CG$3:$CG$3334)),MAX($CF$2:CF3099)+1,0)</f>
        <v>3098</v>
      </c>
      <c r="CG3100" s="220" t="s">
        <v>33126</v>
      </c>
      <c r="CH3100" s="212"/>
      <c r="CI3100" s="212"/>
      <c r="CJ3100" s="213" t="str">
        <f>IFERROR(VLOOKUP(ROWS($CJ$3:CJ3100),CF3100:CG6431,2,0),"")</f>
        <v>VALERA 2.5 EC_03098</v>
      </c>
      <c r="CK3100" s="212" t="s">
        <v>33127</v>
      </c>
      <c r="CL3100" s="212" t="s">
        <v>33128</v>
      </c>
      <c r="CM3100" s="78">
        <v>44926</v>
      </c>
      <c r="CN3100" s="212" t="s">
        <v>33129</v>
      </c>
      <c r="CO3100" s="212" t="s">
        <v>33130</v>
      </c>
      <c r="CP3100" s="212" t="s">
        <v>33131</v>
      </c>
      <c r="CQ3100" s="212" t="s">
        <v>33132</v>
      </c>
      <c r="CR3100" s="212" t="s">
        <v>33133</v>
      </c>
      <c r="CS3100" s="44">
        <v>3098</v>
      </c>
      <c r="CT3100" s="44" t="s">
        <v>33134</v>
      </c>
      <c r="CU3100" s="214">
        <v>16786</v>
      </c>
      <c r="CV3100" s="212" t="s">
        <v>33135</v>
      </c>
      <c r="CW3100" s="212" t="s">
        <v>574</v>
      </c>
      <c r="CX3100" s="44" t="s">
        <v>15512</v>
      </c>
      <c r="CY3100" s="78">
        <v>44926</v>
      </c>
      <c r="CZ3100" s="215" t="s">
        <v>511</v>
      </c>
      <c r="DA3100" s="212" t="s">
        <v>529</v>
      </c>
      <c r="DB3100" s="44" t="s">
        <v>530</v>
      </c>
      <c r="DC3100" s="44" t="s">
        <v>2339</v>
      </c>
      <c r="DD3100" s="44" t="s">
        <v>532</v>
      </c>
    </row>
    <row r="3101" spans="83:108">
      <c r="CE3101" s="212"/>
      <c r="CF3101" s="213">
        <f>IF(ISNUMBER(SEARCH($H$2,$CG$3:$CG$3334)),MAX($CF$2:CF3100)+1,0)</f>
        <v>3099</v>
      </c>
      <c r="CG3101" s="220" t="s">
        <v>33136</v>
      </c>
      <c r="CH3101" s="212"/>
      <c r="CI3101" s="212"/>
      <c r="CJ3101" s="213" t="str">
        <f>IFERROR(VLOOKUP(ROWS($CJ$3:CJ3101),CF3101:CG6432,2,0),"")</f>
        <v>VALGRAN_03099</v>
      </c>
      <c r="CK3101" s="212" t="s">
        <v>33137</v>
      </c>
      <c r="CL3101" s="212" t="s">
        <v>33138</v>
      </c>
      <c r="CM3101" s="78">
        <v>43039</v>
      </c>
      <c r="CN3101" s="212" t="s">
        <v>33139</v>
      </c>
      <c r="CO3101" s="212" t="s">
        <v>33140</v>
      </c>
      <c r="CP3101" s="212" t="s">
        <v>33141</v>
      </c>
      <c r="CQ3101" s="212" t="s">
        <v>33142</v>
      </c>
      <c r="CR3101" s="212" t="s">
        <v>33143</v>
      </c>
      <c r="CS3101" s="44">
        <v>3099</v>
      </c>
      <c r="CT3101" s="44" t="s">
        <v>33144</v>
      </c>
      <c r="CU3101" s="214">
        <v>619</v>
      </c>
      <c r="CV3101" s="212" t="s">
        <v>33145</v>
      </c>
      <c r="CW3101" s="212" t="s">
        <v>10025</v>
      </c>
      <c r="CX3101" s="44" t="s">
        <v>1287</v>
      </c>
      <c r="CY3101" s="78">
        <v>43039</v>
      </c>
      <c r="CZ3101" s="215" t="s">
        <v>763</v>
      </c>
      <c r="DA3101" s="212" t="s">
        <v>737</v>
      </c>
      <c r="DB3101" s="44" t="s">
        <v>547</v>
      </c>
      <c r="DC3101" s="44" t="s">
        <v>33146</v>
      </c>
      <c r="DD3101" s="44" t="s">
        <v>532</v>
      </c>
    </row>
    <row r="3102" spans="83:108">
      <c r="CE3102" s="212"/>
      <c r="CF3102" s="213">
        <f>IF(ISNUMBER(SEARCH($H$2,$CG$3:$CG$3334)),MAX($CF$2:CF3101)+1,0)</f>
        <v>3100</v>
      </c>
      <c r="CG3102" s="220" t="s">
        <v>33147</v>
      </c>
      <c r="CH3102" s="212"/>
      <c r="CI3102" s="212"/>
      <c r="CJ3102" s="213" t="str">
        <f>IFERROR(VLOOKUP(ROWS($CJ$3:CJ3102),CF3102:CG6433,2,0),"")</f>
        <v>VALIANT FLASH_03100</v>
      </c>
      <c r="CK3102" s="212" t="s">
        <v>33148</v>
      </c>
      <c r="CL3102" s="212" t="s">
        <v>33149</v>
      </c>
      <c r="CM3102" s="78">
        <v>43708</v>
      </c>
      <c r="CN3102" s="212" t="s">
        <v>33150</v>
      </c>
      <c r="CO3102" s="212" t="s">
        <v>33151</v>
      </c>
      <c r="CP3102" s="212" t="s">
        <v>33152</v>
      </c>
      <c r="CQ3102" s="212" t="s">
        <v>33153</v>
      </c>
      <c r="CR3102" s="212" t="s">
        <v>33154</v>
      </c>
      <c r="CS3102" s="44">
        <v>3100</v>
      </c>
      <c r="CT3102" s="44" t="s">
        <v>33155</v>
      </c>
      <c r="CU3102" s="214">
        <v>16820</v>
      </c>
      <c r="CV3102" s="212" t="s">
        <v>33156</v>
      </c>
      <c r="CW3102" s="212" t="s">
        <v>1866</v>
      </c>
      <c r="CX3102" s="44" t="s">
        <v>735</v>
      </c>
      <c r="CY3102" s="78">
        <v>43708</v>
      </c>
      <c r="CZ3102" s="215" t="s">
        <v>511</v>
      </c>
      <c r="DA3102" s="212" t="s">
        <v>512</v>
      </c>
      <c r="DB3102" s="44" t="s">
        <v>641</v>
      </c>
      <c r="DC3102" s="44" t="s">
        <v>1867</v>
      </c>
      <c r="DD3102" s="44" t="s">
        <v>682</v>
      </c>
    </row>
    <row r="3103" spans="83:108">
      <c r="CE3103" s="212"/>
      <c r="CF3103" s="213">
        <f>IF(ISNUMBER(SEARCH($H$2,$CG$3:$CG$3334)),MAX($CF$2:CF3102)+1,0)</f>
        <v>3101</v>
      </c>
      <c r="CG3103" s="220" t="s">
        <v>33157</v>
      </c>
      <c r="CH3103" s="212"/>
      <c r="CI3103" s="212"/>
      <c r="CJ3103" s="213" t="str">
        <f>IFERROR(VLOOKUP(ROWS($CJ$3:CJ3103),CF3103:CG6434,2,0),"")</f>
        <v>VALIS F_03101</v>
      </c>
      <c r="CK3103" s="212" t="s">
        <v>33158</v>
      </c>
      <c r="CL3103" s="212" t="s">
        <v>33159</v>
      </c>
      <c r="CM3103" s="78">
        <v>45473</v>
      </c>
      <c r="CN3103" s="212" t="s">
        <v>33160</v>
      </c>
      <c r="CO3103" s="212" t="s">
        <v>33161</v>
      </c>
      <c r="CP3103" s="212" t="s">
        <v>33162</v>
      </c>
      <c r="CQ3103" s="212" t="s">
        <v>33163</v>
      </c>
      <c r="CR3103" s="212" t="s">
        <v>33164</v>
      </c>
      <c r="CS3103" s="44">
        <v>3101</v>
      </c>
      <c r="CT3103" s="44" t="s">
        <v>33165</v>
      </c>
      <c r="CU3103" s="214">
        <v>13127</v>
      </c>
      <c r="CV3103" s="212" t="s">
        <v>33166</v>
      </c>
      <c r="CW3103" s="212" t="s">
        <v>11293</v>
      </c>
      <c r="CX3103" s="44" t="s">
        <v>8961</v>
      </c>
      <c r="CY3103" s="78">
        <v>45473</v>
      </c>
      <c r="CZ3103" s="215" t="s">
        <v>1313</v>
      </c>
      <c r="DA3103" s="212" t="s">
        <v>512</v>
      </c>
      <c r="DB3103" s="44" t="s">
        <v>641</v>
      </c>
      <c r="DC3103" s="44" t="s">
        <v>11294</v>
      </c>
      <c r="DD3103" s="44" t="s">
        <v>851</v>
      </c>
    </row>
    <row r="3104" spans="83:108">
      <c r="CE3104" s="212"/>
      <c r="CF3104" s="213">
        <f>IF(ISNUMBER(SEARCH($H$2,$CG$3:$CG$3334)),MAX($CF$2:CF3103)+1,0)</f>
        <v>3102</v>
      </c>
      <c r="CG3104" s="220" t="s">
        <v>33167</v>
      </c>
      <c r="CH3104" s="212"/>
      <c r="CI3104" s="212"/>
      <c r="CJ3104" s="213" t="str">
        <f>IFERROR(VLOOKUP(ROWS($CJ$3:CJ3104),CF3104:CG6435,2,0),"")</f>
        <v>VALIS M_03102</v>
      </c>
      <c r="CK3104" s="212" t="s">
        <v>33168</v>
      </c>
      <c r="CL3104" s="212" t="s">
        <v>33169</v>
      </c>
      <c r="CM3104" s="78">
        <v>45473</v>
      </c>
      <c r="CN3104" s="212" t="s">
        <v>33170</v>
      </c>
      <c r="CO3104" s="212" t="s">
        <v>33171</v>
      </c>
      <c r="CP3104" s="212" t="s">
        <v>33172</v>
      </c>
      <c r="CQ3104" s="212" t="s">
        <v>33173</v>
      </c>
      <c r="CR3104" s="212" t="s">
        <v>33174</v>
      </c>
      <c r="CS3104" s="44">
        <v>3102</v>
      </c>
      <c r="CT3104" s="44" t="s">
        <v>33175</v>
      </c>
      <c r="CU3104" s="214">
        <v>14819</v>
      </c>
      <c r="CV3104" s="212" t="s">
        <v>33176</v>
      </c>
      <c r="CW3104" s="212" t="s">
        <v>11305</v>
      </c>
      <c r="CX3104" s="44" t="s">
        <v>8961</v>
      </c>
      <c r="CY3104" s="78">
        <v>45473</v>
      </c>
      <c r="CZ3104" s="215" t="s">
        <v>576</v>
      </c>
      <c r="DA3104" s="212" t="s">
        <v>512</v>
      </c>
      <c r="DB3104" s="44" t="s">
        <v>641</v>
      </c>
      <c r="DC3104" s="44" t="s">
        <v>2011</v>
      </c>
      <c r="DD3104" s="44" t="s">
        <v>851</v>
      </c>
    </row>
    <row r="3105" spans="83:108">
      <c r="CE3105" s="212"/>
      <c r="CF3105" s="213">
        <f>IF(ISNUMBER(SEARCH($H$2,$CG$3:$CG$3334)),MAX($CF$2:CF3104)+1,0)</f>
        <v>3103</v>
      </c>
      <c r="CG3105" s="220" t="s">
        <v>33177</v>
      </c>
      <c r="CH3105" s="212"/>
      <c r="CI3105" s="212"/>
      <c r="CJ3105" s="213" t="str">
        <f>IFERROR(VLOOKUP(ROWS($CJ$3:CJ3105),CF3105:CG6436,2,0),"")</f>
        <v>VALMEC_03103</v>
      </c>
      <c r="CK3105" s="212" t="s">
        <v>33178</v>
      </c>
      <c r="CL3105" s="212" t="s">
        <v>33179</v>
      </c>
      <c r="CM3105" s="78">
        <v>43585</v>
      </c>
      <c r="CN3105" s="212" t="s">
        <v>33180</v>
      </c>
      <c r="CO3105" s="212" t="s">
        <v>33181</v>
      </c>
      <c r="CP3105" s="212" t="s">
        <v>33182</v>
      </c>
      <c r="CQ3105" s="212" t="s">
        <v>33183</v>
      </c>
      <c r="CR3105" s="212" t="s">
        <v>33184</v>
      </c>
      <c r="CS3105" s="44">
        <v>3103</v>
      </c>
      <c r="CT3105" s="44" t="s">
        <v>33185</v>
      </c>
      <c r="CU3105" s="214">
        <v>16491</v>
      </c>
      <c r="CV3105" s="212" t="s">
        <v>33186</v>
      </c>
      <c r="CW3105" s="212" t="s">
        <v>559</v>
      </c>
      <c r="CX3105" s="44" t="s">
        <v>600</v>
      </c>
      <c r="CY3105" s="78">
        <v>43585</v>
      </c>
      <c r="CZ3105" s="215" t="s">
        <v>511</v>
      </c>
      <c r="DA3105" s="212" t="s">
        <v>561</v>
      </c>
      <c r="DB3105" s="44" t="s">
        <v>530</v>
      </c>
      <c r="DC3105" s="44" t="s">
        <v>588</v>
      </c>
      <c r="DD3105" s="44" t="s">
        <v>532</v>
      </c>
    </row>
    <row r="3106" spans="83:108">
      <c r="CE3106" s="212"/>
      <c r="CF3106" s="213">
        <f>IF(ISNUMBER(SEARCH($H$2,$CG$3:$CG$3334)),MAX($CF$2:CF3105)+1,0)</f>
        <v>3104</v>
      </c>
      <c r="CG3106" s="220" t="s">
        <v>33187</v>
      </c>
      <c r="CH3106" s="212"/>
      <c r="CI3106" s="212"/>
      <c r="CJ3106" s="213" t="str">
        <f>IFERROR(VLOOKUP(ROWS($CJ$3:CJ3106),CF3106:CG6437,2,0),"")</f>
        <v>VALZER SC_03104</v>
      </c>
      <c r="CK3106" s="212" t="s">
        <v>33188</v>
      </c>
      <c r="CL3106" s="212" t="s">
        <v>33189</v>
      </c>
      <c r="CM3106" s="78">
        <v>44773</v>
      </c>
      <c r="CN3106" s="212" t="s">
        <v>33190</v>
      </c>
      <c r="CO3106" s="212" t="s">
        <v>33191</v>
      </c>
      <c r="CP3106" s="212" t="s">
        <v>33192</v>
      </c>
      <c r="CQ3106" s="212" t="s">
        <v>33193</v>
      </c>
      <c r="CR3106" s="212" t="s">
        <v>33194</v>
      </c>
      <c r="CS3106" s="44">
        <v>3104</v>
      </c>
      <c r="CT3106" s="44" t="s">
        <v>33195</v>
      </c>
      <c r="CU3106" s="214">
        <v>14441</v>
      </c>
      <c r="CV3106" s="212" t="s">
        <v>33196</v>
      </c>
      <c r="CW3106" s="212" t="s">
        <v>6311</v>
      </c>
      <c r="CX3106" s="44" t="s">
        <v>735</v>
      </c>
      <c r="CY3106" s="78">
        <v>44773</v>
      </c>
      <c r="CZ3106" s="215" t="s">
        <v>576</v>
      </c>
      <c r="DA3106" s="212" t="s">
        <v>737</v>
      </c>
      <c r="DB3106" s="44" t="s">
        <v>655</v>
      </c>
      <c r="DC3106" s="44" t="s">
        <v>6312</v>
      </c>
      <c r="DD3106" s="44" t="s">
        <v>532</v>
      </c>
    </row>
    <row r="3107" spans="83:108">
      <c r="CE3107" s="212"/>
      <c r="CF3107" s="213">
        <f>IF(ISNUMBER(SEARCH($H$2,$CG$3:$CG$3334)),MAX($CF$2:CF3106)+1,0)</f>
        <v>3105</v>
      </c>
      <c r="CG3107" s="220" t="s">
        <v>33197</v>
      </c>
      <c r="CH3107" s="212"/>
      <c r="CI3107" s="212"/>
      <c r="CJ3107" s="213" t="str">
        <f>IFERROR(VLOOKUP(ROWS($CJ$3:CJ3107),CF3107:CG6438,2,0),"")</f>
        <v>VANSAM SX_03105</v>
      </c>
      <c r="CK3107" s="212" t="s">
        <v>33198</v>
      </c>
      <c r="CL3107" s="212" t="s">
        <v>33199</v>
      </c>
      <c r="CM3107" s="78">
        <v>48152</v>
      </c>
      <c r="CN3107" s="212" t="s">
        <v>33200</v>
      </c>
      <c r="CO3107" s="212" t="s">
        <v>33201</v>
      </c>
      <c r="CP3107" s="212" t="s">
        <v>33202</v>
      </c>
      <c r="CQ3107" s="212" t="s">
        <v>33203</v>
      </c>
      <c r="CR3107" s="212" t="s">
        <v>33204</v>
      </c>
      <c r="CS3107" s="44">
        <v>3105</v>
      </c>
      <c r="CT3107" s="44" t="s">
        <v>33205</v>
      </c>
      <c r="CU3107" s="214">
        <v>16800</v>
      </c>
      <c r="CV3107" s="212" t="s">
        <v>33206</v>
      </c>
      <c r="CW3107" s="212" t="s">
        <v>2152</v>
      </c>
      <c r="CX3107" s="44" t="s">
        <v>668</v>
      </c>
      <c r="CY3107" s="78">
        <v>48152</v>
      </c>
      <c r="CZ3107" s="215" t="s">
        <v>511</v>
      </c>
      <c r="DA3107" s="212" t="s">
        <v>737</v>
      </c>
      <c r="DB3107" s="44" t="s">
        <v>722</v>
      </c>
      <c r="DC3107" s="44" t="s">
        <v>33207</v>
      </c>
      <c r="DD3107" s="44" t="s">
        <v>532</v>
      </c>
    </row>
    <row r="3108" spans="83:108">
      <c r="CE3108" s="212"/>
      <c r="CF3108" s="213">
        <f>IF(ISNUMBER(SEARCH($H$2,$CG$3:$CG$3334)),MAX($CF$2:CF3107)+1,0)</f>
        <v>3106</v>
      </c>
      <c r="CG3108" s="220" t="s">
        <v>33208</v>
      </c>
      <c r="CH3108" s="212"/>
      <c r="CI3108" s="212"/>
      <c r="CJ3108" s="213" t="str">
        <f>IFERROR(VLOOKUP(ROWS($CJ$3:CJ3108),CF3108:CG6439,2,0),"")</f>
        <v>VAPAM_03106</v>
      </c>
      <c r="CK3108" s="212" t="s">
        <v>33209</v>
      </c>
      <c r="CL3108" s="212" t="s">
        <v>33210</v>
      </c>
      <c r="CM3108" s="78">
        <v>44742</v>
      </c>
      <c r="CN3108" s="212" t="s">
        <v>33211</v>
      </c>
      <c r="CO3108" s="212" t="s">
        <v>33212</v>
      </c>
      <c r="CP3108" s="212" t="s">
        <v>33213</v>
      </c>
      <c r="CQ3108" s="212" t="s">
        <v>33214</v>
      </c>
      <c r="CR3108" s="212" t="s">
        <v>33215</v>
      </c>
      <c r="CS3108" s="44">
        <v>3106</v>
      </c>
      <c r="CT3108" s="44" t="s">
        <v>33216</v>
      </c>
      <c r="CU3108" s="214">
        <v>3779</v>
      </c>
      <c r="CV3108" s="212" t="s">
        <v>33217</v>
      </c>
      <c r="CW3108" s="212" t="s">
        <v>10522</v>
      </c>
      <c r="CX3108" s="44" t="s">
        <v>998</v>
      </c>
      <c r="CY3108" s="78">
        <v>44742</v>
      </c>
      <c r="CZ3108" s="215" t="s">
        <v>13864</v>
      </c>
      <c r="DA3108" s="212" t="s">
        <v>3957</v>
      </c>
      <c r="DB3108" s="44" t="s">
        <v>6430</v>
      </c>
      <c r="DC3108" s="44" t="s">
        <v>13760</v>
      </c>
      <c r="DD3108" s="44" t="s">
        <v>532</v>
      </c>
    </row>
    <row r="3109" spans="83:108">
      <c r="CE3109" s="212"/>
      <c r="CF3109" s="213">
        <f>IF(ISNUMBER(SEARCH($H$2,$CG$3:$CG$3334)),MAX($CF$2:CF3108)+1,0)</f>
        <v>3107</v>
      </c>
      <c r="CG3109" s="220" t="s">
        <v>33218</v>
      </c>
      <c r="CH3109" s="212"/>
      <c r="CI3109" s="212"/>
      <c r="CJ3109" s="213" t="str">
        <f>IFERROR(VLOOKUP(ROWS($CJ$3:CJ3109),CF3109:CG6440,2,0),"")</f>
        <v>VARADERO 400 SC_03107</v>
      </c>
      <c r="CK3109" s="212" t="s">
        <v>33219</v>
      </c>
      <c r="CL3109" s="212" t="s">
        <v>33220</v>
      </c>
      <c r="CM3109" s="78">
        <v>43131</v>
      </c>
      <c r="CN3109" s="212" t="s">
        <v>33221</v>
      </c>
      <c r="CO3109" s="212" t="s">
        <v>33222</v>
      </c>
      <c r="CP3109" s="212" t="s">
        <v>33223</v>
      </c>
      <c r="CQ3109" s="212" t="s">
        <v>33224</v>
      </c>
      <c r="CR3109" s="212" t="s">
        <v>33225</v>
      </c>
      <c r="CS3109" s="44">
        <v>3107</v>
      </c>
      <c r="CT3109" s="44" t="s">
        <v>33226</v>
      </c>
      <c r="CU3109" s="214">
        <v>16169</v>
      </c>
      <c r="CV3109" s="212" t="s">
        <v>33227</v>
      </c>
      <c r="CW3109" s="212" t="s">
        <v>3140</v>
      </c>
      <c r="CX3109" s="44" t="s">
        <v>1831</v>
      </c>
      <c r="CY3109" s="78">
        <v>43131</v>
      </c>
      <c r="CZ3109" s="215" t="s">
        <v>511</v>
      </c>
      <c r="DA3109" s="212" t="s">
        <v>737</v>
      </c>
      <c r="DB3109" s="44" t="s">
        <v>655</v>
      </c>
      <c r="DC3109" s="44" t="s">
        <v>627</v>
      </c>
      <c r="DD3109" s="44" t="s">
        <v>532</v>
      </c>
    </row>
    <row r="3110" spans="83:108">
      <c r="CE3110" s="212"/>
      <c r="CF3110" s="213">
        <f>IF(ISNUMBER(SEARCH($H$2,$CG$3:$CG$3334)),MAX($CF$2:CF3109)+1,0)</f>
        <v>3108</v>
      </c>
      <c r="CG3110" s="220" t="s">
        <v>33228</v>
      </c>
      <c r="CH3110" s="212"/>
      <c r="CI3110" s="212"/>
      <c r="CJ3110" s="213" t="str">
        <f>IFERROR(VLOOKUP(ROWS($CJ$3:CJ3110),CF3110:CG6441,2,0),"")</f>
        <v>VAREN_03108</v>
      </c>
      <c r="CK3110" s="212" t="s">
        <v>33229</v>
      </c>
      <c r="CL3110" s="212" t="s">
        <v>33230</v>
      </c>
      <c r="CM3110" s="78">
        <v>43131</v>
      </c>
      <c r="CN3110" s="212" t="s">
        <v>33231</v>
      </c>
      <c r="CO3110" s="212" t="s">
        <v>33232</v>
      </c>
      <c r="CP3110" s="212" t="s">
        <v>33233</v>
      </c>
      <c r="CQ3110" s="212" t="s">
        <v>33234</v>
      </c>
      <c r="CR3110" s="212" t="s">
        <v>33235</v>
      </c>
      <c r="CS3110" s="44">
        <v>3108</v>
      </c>
      <c r="CT3110" s="44" t="s">
        <v>33236</v>
      </c>
      <c r="CU3110" s="214">
        <v>15652</v>
      </c>
      <c r="CV3110" s="212" t="s">
        <v>33237</v>
      </c>
      <c r="CW3110" s="212" t="s">
        <v>5598</v>
      </c>
      <c r="CX3110" s="44" t="s">
        <v>789</v>
      </c>
      <c r="CY3110" s="78">
        <v>43131</v>
      </c>
      <c r="CZ3110" s="215" t="s">
        <v>576</v>
      </c>
      <c r="DA3110" s="212" t="s">
        <v>512</v>
      </c>
      <c r="DB3110" s="44" t="s">
        <v>530</v>
      </c>
      <c r="DC3110" s="44" t="s">
        <v>750</v>
      </c>
      <c r="DD3110" s="44" t="s">
        <v>532</v>
      </c>
    </row>
    <row r="3111" spans="83:108">
      <c r="CE3111" s="212"/>
      <c r="CF3111" s="213">
        <f>IF(ISNUMBER(SEARCH($H$2,$CG$3:$CG$3334)),MAX($CF$2:CF3110)+1,0)</f>
        <v>3109</v>
      </c>
      <c r="CG3111" s="220" t="s">
        <v>33238</v>
      </c>
      <c r="CH3111" s="212"/>
      <c r="CI3111" s="212"/>
      <c r="CJ3111" s="213" t="str">
        <f>IFERROR(VLOOKUP(ROWS($CJ$3:CJ3111),CF3111:CG6442,2,0),"")</f>
        <v>VARGAS_03109</v>
      </c>
      <c r="CK3111" s="212" t="s">
        <v>33239</v>
      </c>
      <c r="CL3111" s="212" t="s">
        <v>33240</v>
      </c>
      <c r="CM3111" s="78">
        <v>43585</v>
      </c>
      <c r="CN3111" s="212" t="s">
        <v>33241</v>
      </c>
      <c r="CO3111" s="212" t="s">
        <v>33242</v>
      </c>
      <c r="CP3111" s="212" t="s">
        <v>33243</v>
      </c>
      <c r="CQ3111" s="212" t="s">
        <v>33244</v>
      </c>
      <c r="CR3111" s="212" t="s">
        <v>33245</v>
      </c>
      <c r="CS3111" s="44">
        <v>3109</v>
      </c>
      <c r="CT3111" s="44" t="s">
        <v>33246</v>
      </c>
      <c r="CU3111" s="214">
        <v>15279</v>
      </c>
      <c r="CV3111" s="212" t="s">
        <v>33247</v>
      </c>
      <c r="CW3111" s="212" t="s">
        <v>559</v>
      </c>
      <c r="CX3111" s="44" t="s">
        <v>1347</v>
      </c>
      <c r="CY3111" s="78">
        <v>43585</v>
      </c>
      <c r="CZ3111" s="215" t="s">
        <v>576</v>
      </c>
      <c r="DA3111" s="212" t="s">
        <v>561</v>
      </c>
      <c r="DB3111" s="44" t="s">
        <v>530</v>
      </c>
      <c r="DC3111" s="44" t="s">
        <v>588</v>
      </c>
      <c r="DD3111" s="44" t="s">
        <v>532</v>
      </c>
    </row>
    <row r="3112" spans="83:108">
      <c r="CE3112" s="212"/>
      <c r="CF3112" s="213">
        <f>IF(ISNUMBER(SEARCH($H$2,$CG$3:$CG$3334)),MAX($CF$2:CF3111)+1,0)</f>
        <v>3110</v>
      </c>
      <c r="CG3112" s="220" t="s">
        <v>33248</v>
      </c>
      <c r="CH3112" s="212"/>
      <c r="CI3112" s="212"/>
      <c r="CJ3112" s="213" t="str">
        <f>IFERROR(VLOOKUP(ROWS($CJ$3:CJ3112),CF3112:CG6443,2,0),"")</f>
        <v>VASCO_03110</v>
      </c>
      <c r="CK3112" s="212" t="s">
        <v>33249</v>
      </c>
      <c r="CL3112" s="212" t="s">
        <v>33250</v>
      </c>
      <c r="CM3112" s="78">
        <v>43585</v>
      </c>
      <c r="CN3112" s="212" t="s">
        <v>33251</v>
      </c>
      <c r="CO3112" s="212" t="s">
        <v>33252</v>
      </c>
      <c r="CP3112" s="212" t="s">
        <v>33253</v>
      </c>
      <c r="CQ3112" s="212" t="s">
        <v>33254</v>
      </c>
      <c r="CR3112" s="212" t="s">
        <v>33255</v>
      </c>
      <c r="CS3112" s="44">
        <v>3110</v>
      </c>
      <c r="CT3112" s="44" t="s">
        <v>33256</v>
      </c>
      <c r="CU3112" s="214">
        <v>16492</v>
      </c>
      <c r="CV3112" s="212" t="s">
        <v>33257</v>
      </c>
      <c r="CW3112" s="212" t="s">
        <v>559</v>
      </c>
      <c r="CX3112" s="44" t="s">
        <v>600</v>
      </c>
      <c r="CY3112" s="78">
        <v>43585</v>
      </c>
      <c r="CZ3112" s="215" t="s">
        <v>511</v>
      </c>
      <c r="DA3112" s="212" t="s">
        <v>561</v>
      </c>
      <c r="DB3112" s="44" t="s">
        <v>530</v>
      </c>
      <c r="DC3112" s="44" t="s">
        <v>588</v>
      </c>
      <c r="DD3112" s="44" t="s">
        <v>532</v>
      </c>
    </row>
    <row r="3113" spans="83:108">
      <c r="CE3113" s="212"/>
      <c r="CF3113" s="213">
        <f>IF(ISNUMBER(SEARCH($H$2,$CG$3:$CG$3334)),MAX($CF$2:CF3112)+1,0)</f>
        <v>3111</v>
      </c>
      <c r="CG3113" s="220" t="s">
        <v>33258</v>
      </c>
      <c r="CH3113" s="212"/>
      <c r="CI3113" s="212"/>
      <c r="CJ3113" s="213" t="str">
        <f>IFERROR(VLOOKUP(ROWS($CJ$3:CJ3113),CF3113:CG6444,2,0),"")</f>
        <v>VEBIRAME FLOW_03111</v>
      </c>
      <c r="CK3113" s="212" t="s">
        <v>33259</v>
      </c>
      <c r="CL3113" s="212" t="s">
        <v>33260</v>
      </c>
      <c r="CM3113" s="78">
        <v>43131</v>
      </c>
      <c r="CN3113" s="212" t="s">
        <v>33261</v>
      </c>
      <c r="CO3113" s="212" t="s">
        <v>33262</v>
      </c>
      <c r="CP3113" s="212" t="s">
        <v>33263</v>
      </c>
      <c r="CQ3113" s="212" t="s">
        <v>33264</v>
      </c>
      <c r="CR3113" s="212" t="s">
        <v>33265</v>
      </c>
      <c r="CS3113" s="44">
        <v>3111</v>
      </c>
      <c r="CT3113" s="44" t="s">
        <v>33266</v>
      </c>
      <c r="CU3113" s="214">
        <v>10491</v>
      </c>
      <c r="CV3113" s="212" t="s">
        <v>33267</v>
      </c>
      <c r="CW3113" s="212" t="s">
        <v>4842</v>
      </c>
      <c r="CX3113" s="44" t="s">
        <v>2141</v>
      </c>
      <c r="CY3113" s="78">
        <v>43131</v>
      </c>
      <c r="CZ3113" s="215" t="s">
        <v>601</v>
      </c>
      <c r="DA3113" s="212" t="s">
        <v>512</v>
      </c>
      <c r="DB3113" s="44" t="s">
        <v>655</v>
      </c>
      <c r="DC3113" s="44" t="s">
        <v>3993</v>
      </c>
      <c r="DD3113" s="44" t="s">
        <v>532</v>
      </c>
    </row>
    <row r="3114" spans="83:108">
      <c r="CE3114" s="212"/>
      <c r="CF3114" s="213">
        <f>IF(ISNUMBER(SEARCH($H$2,$CG$3:$CG$3334)),MAX($CF$2:CF3113)+1,0)</f>
        <v>3112</v>
      </c>
      <c r="CG3114" s="220" t="s">
        <v>33268</v>
      </c>
      <c r="CH3114" s="212"/>
      <c r="CI3114" s="212"/>
      <c r="CJ3114" s="213" t="str">
        <f>IFERROR(VLOOKUP(ROWS($CJ$3:CJ3114),CF3114:CG6445,2,0),"")</f>
        <v>VEBITHRIN 5 EC_03112</v>
      </c>
      <c r="CK3114" s="212" t="s">
        <v>33269</v>
      </c>
      <c r="CL3114" s="212" t="s">
        <v>33270</v>
      </c>
      <c r="CM3114" s="78">
        <v>43039</v>
      </c>
      <c r="CN3114" s="212" t="s">
        <v>33271</v>
      </c>
      <c r="CO3114" s="212" t="s">
        <v>33272</v>
      </c>
      <c r="CP3114" s="212" t="s">
        <v>33273</v>
      </c>
      <c r="CQ3114" s="212" t="s">
        <v>33274</v>
      </c>
      <c r="CR3114" s="212" t="s">
        <v>33275</v>
      </c>
      <c r="CS3114" s="44">
        <v>3112</v>
      </c>
      <c r="CT3114" s="44" t="s">
        <v>33276</v>
      </c>
      <c r="CU3114" s="214">
        <v>12344</v>
      </c>
      <c r="CV3114" s="212" t="s">
        <v>33277</v>
      </c>
      <c r="CW3114" s="212" t="s">
        <v>1463</v>
      </c>
      <c r="CX3114" s="44" t="s">
        <v>2490</v>
      </c>
      <c r="CY3114" s="78">
        <v>43039</v>
      </c>
      <c r="CZ3114" s="215" t="s">
        <v>736</v>
      </c>
      <c r="DA3114" s="212" t="s">
        <v>529</v>
      </c>
      <c r="DB3114" s="44" t="s">
        <v>530</v>
      </c>
      <c r="DC3114" s="44" t="s">
        <v>3750</v>
      </c>
      <c r="DD3114" s="44" t="s">
        <v>563</v>
      </c>
    </row>
    <row r="3115" spans="83:108">
      <c r="CE3115" s="212"/>
      <c r="CF3115" s="213">
        <f>IF(ISNUMBER(SEARCH($H$2,$CG$3:$CG$3334)),MAX($CF$2:CF3114)+1,0)</f>
        <v>3113</v>
      </c>
      <c r="CG3115" s="220" t="s">
        <v>33278</v>
      </c>
      <c r="CH3115" s="212"/>
      <c r="CI3115" s="212"/>
      <c r="CJ3115" s="213" t="str">
        <f>IFERROR(VLOOKUP(ROWS($CJ$3:CJ3115),CF3115:CG6446,2,0),"")</f>
        <v>VEBIZOLFO WG_03113</v>
      </c>
      <c r="CK3115" s="212" t="s">
        <v>33279</v>
      </c>
      <c r="CL3115" s="212" t="s">
        <v>33280</v>
      </c>
      <c r="CM3115" s="78">
        <v>44196</v>
      </c>
      <c r="CN3115" s="212" t="s">
        <v>33281</v>
      </c>
      <c r="CO3115" s="212" t="s">
        <v>33282</v>
      </c>
      <c r="CP3115" s="212" t="s">
        <v>33283</v>
      </c>
      <c r="CQ3115" s="212" t="s">
        <v>33284</v>
      </c>
      <c r="CR3115" s="212" t="s">
        <v>33285</v>
      </c>
      <c r="CS3115" s="44">
        <v>3113</v>
      </c>
      <c r="CT3115" s="44" t="s">
        <v>33286</v>
      </c>
      <c r="CU3115" s="214">
        <v>12323</v>
      </c>
      <c r="CV3115" s="212" t="s">
        <v>33287</v>
      </c>
      <c r="CW3115" s="212" t="s">
        <v>985</v>
      </c>
      <c r="CX3115" s="44" t="s">
        <v>3900</v>
      </c>
      <c r="CY3115" s="78">
        <v>44196</v>
      </c>
      <c r="CZ3115" s="215" t="s">
        <v>640</v>
      </c>
      <c r="DA3115" s="212" t="s">
        <v>512</v>
      </c>
      <c r="DB3115" s="44" t="s">
        <v>641</v>
      </c>
      <c r="DC3115" s="44" t="s">
        <v>511</v>
      </c>
      <c r="DD3115" s="44" t="s">
        <v>532</v>
      </c>
    </row>
    <row r="3116" spans="83:108">
      <c r="CE3116" s="212"/>
      <c r="CF3116" s="213">
        <f>IF(ISNUMBER(SEARCH($H$2,$CG$3:$CG$3334)),MAX($CF$2:CF3115)+1,0)</f>
        <v>3114</v>
      </c>
      <c r="CG3116" s="220" t="s">
        <v>33288</v>
      </c>
      <c r="CH3116" s="212"/>
      <c r="CI3116" s="212"/>
      <c r="CJ3116" s="213" t="str">
        <f>IFERROR(VLOOKUP(ROWS($CJ$3:CJ3116),CF3116:CG6447,2,0),"")</f>
        <v>VECTOR_03114</v>
      </c>
      <c r="CK3116" s="212" t="s">
        <v>33289</v>
      </c>
      <c r="CL3116" s="212" t="s">
        <v>33290</v>
      </c>
      <c r="CM3116" s="78">
        <v>42916</v>
      </c>
      <c r="CN3116" s="212" t="s">
        <v>33291</v>
      </c>
      <c r="CO3116" s="212" t="s">
        <v>33292</v>
      </c>
      <c r="CP3116" s="212" t="s">
        <v>33293</v>
      </c>
      <c r="CQ3116" s="212" t="s">
        <v>33294</v>
      </c>
      <c r="CR3116" s="212" t="s">
        <v>33295</v>
      </c>
      <c r="CS3116" s="44">
        <v>3114</v>
      </c>
      <c r="CT3116" s="44" t="s">
        <v>33296</v>
      </c>
      <c r="CU3116" s="214">
        <v>2307</v>
      </c>
      <c r="CV3116" s="212" t="s">
        <v>33297</v>
      </c>
      <c r="CW3116" s="212" t="s">
        <v>15877</v>
      </c>
      <c r="CX3116" s="44" t="s">
        <v>2141</v>
      </c>
      <c r="CY3116" s="78">
        <v>42916</v>
      </c>
      <c r="CZ3116" s="215" t="s">
        <v>640</v>
      </c>
      <c r="DA3116" s="212" t="s">
        <v>625</v>
      </c>
      <c r="DB3116" s="44" t="s">
        <v>919</v>
      </c>
      <c r="DC3116" s="44" t="s">
        <v>1098</v>
      </c>
      <c r="DD3116" s="44" t="s">
        <v>532</v>
      </c>
    </row>
    <row r="3117" spans="83:108">
      <c r="CE3117" s="212"/>
      <c r="CF3117" s="213">
        <f>IF(ISNUMBER(SEARCH($H$2,$CG$3:$CG$3334)),MAX($CF$2:CF3116)+1,0)</f>
        <v>3115</v>
      </c>
      <c r="CG3117" s="220" t="s">
        <v>33298</v>
      </c>
      <c r="CH3117" s="212"/>
      <c r="CI3117" s="212"/>
      <c r="CJ3117" s="213" t="str">
        <f>IFERROR(VLOOKUP(ROWS($CJ$3:CJ3117),CF3117:CG6448,2,0),"")</f>
        <v>VELIERO 500 EC_03115</v>
      </c>
      <c r="CK3117" s="212" t="s">
        <v>33299</v>
      </c>
      <c r="CL3117" s="212" t="s">
        <v>33300</v>
      </c>
      <c r="CM3117" s="78">
        <v>44561</v>
      </c>
      <c r="CN3117" s="212" t="s">
        <v>33301</v>
      </c>
      <c r="CO3117" s="212" t="s">
        <v>33302</v>
      </c>
      <c r="CP3117" s="212" t="s">
        <v>33303</v>
      </c>
      <c r="CQ3117" s="212" t="s">
        <v>33304</v>
      </c>
      <c r="CR3117" s="212" t="s">
        <v>33305</v>
      </c>
      <c r="CS3117" s="44">
        <v>3115</v>
      </c>
      <c r="CT3117" s="44" t="s">
        <v>33306</v>
      </c>
      <c r="CU3117" s="214">
        <v>16460</v>
      </c>
      <c r="CV3117" s="212" t="s">
        <v>33307</v>
      </c>
      <c r="CW3117" s="212" t="s">
        <v>4040</v>
      </c>
      <c r="CX3117" s="44" t="s">
        <v>2490</v>
      </c>
      <c r="CY3117" s="78">
        <v>44561</v>
      </c>
      <c r="CZ3117" s="215" t="s">
        <v>511</v>
      </c>
      <c r="DA3117" s="212" t="s">
        <v>512</v>
      </c>
      <c r="DB3117" s="44" t="s">
        <v>530</v>
      </c>
      <c r="DC3117" s="44" t="s">
        <v>1326</v>
      </c>
      <c r="DD3117" s="44" t="s">
        <v>532</v>
      </c>
    </row>
    <row r="3118" spans="83:108">
      <c r="CE3118" s="212"/>
      <c r="CF3118" s="213">
        <f>IF(ISNUMBER(SEARCH($H$2,$CG$3:$CG$3334)),MAX($CF$2:CF3117)+1,0)</f>
        <v>3116</v>
      </c>
      <c r="CG3118" s="220" t="s">
        <v>33308</v>
      </c>
      <c r="CH3118" s="212"/>
      <c r="CI3118" s="212"/>
      <c r="CJ3118" s="213" t="str">
        <f>IFERROR(VLOOKUP(ROWS($CJ$3:CJ3118),CF3118:CG6449,2,0),"")</f>
        <v>VELOX PRO_03116</v>
      </c>
      <c r="CK3118" s="212" t="s">
        <v>33309</v>
      </c>
      <c r="CL3118" s="212" t="s">
        <v>33310</v>
      </c>
      <c r="CM3118" s="78">
        <v>43100</v>
      </c>
      <c r="CN3118" s="212" t="s">
        <v>33311</v>
      </c>
      <c r="CO3118" s="212" t="s">
        <v>33312</v>
      </c>
      <c r="CP3118" s="212" t="s">
        <v>33313</v>
      </c>
      <c r="CQ3118" s="212" t="s">
        <v>33314</v>
      </c>
      <c r="CR3118" s="212" t="s">
        <v>33315</v>
      </c>
      <c r="CS3118" s="44">
        <v>3116</v>
      </c>
      <c r="CT3118" s="44" t="s">
        <v>33316</v>
      </c>
      <c r="CU3118" s="214">
        <v>11823</v>
      </c>
      <c r="CV3118" s="212" t="s">
        <v>33317</v>
      </c>
      <c r="CW3118" s="212" t="s">
        <v>3802</v>
      </c>
      <c r="CX3118" s="44" t="s">
        <v>1831</v>
      </c>
      <c r="CY3118" s="78">
        <v>43100</v>
      </c>
      <c r="CZ3118" s="215" t="s">
        <v>545</v>
      </c>
      <c r="DA3118" s="212" t="s">
        <v>737</v>
      </c>
      <c r="DB3118" s="44" t="s">
        <v>919</v>
      </c>
      <c r="DC3118" s="44" t="s">
        <v>6343</v>
      </c>
      <c r="DD3118" s="44" t="s">
        <v>563</v>
      </c>
    </row>
    <row r="3119" spans="83:108">
      <c r="CE3119" s="212"/>
      <c r="CF3119" s="213">
        <f>IF(ISNUMBER(SEARCH($H$2,$CG$3:$CG$3334)),MAX($CF$2:CF3118)+1,0)</f>
        <v>3117</v>
      </c>
      <c r="CG3119" s="220" t="s">
        <v>33318</v>
      </c>
      <c r="CH3119" s="212"/>
      <c r="CI3119" s="212"/>
      <c r="CJ3119" s="213" t="str">
        <f>IFERROR(VLOOKUP(ROWS($CJ$3:CJ3119),CF3119:CG6450,2,0),"")</f>
        <v>VELUM PRIME_03117</v>
      </c>
      <c r="CK3119" s="212" t="s">
        <v>33319</v>
      </c>
      <c r="CL3119" s="212" t="s">
        <v>33320</v>
      </c>
      <c r="CM3119" s="78">
        <v>45688</v>
      </c>
      <c r="CN3119" s="212" t="s">
        <v>33321</v>
      </c>
      <c r="CO3119" s="212" t="s">
        <v>33322</v>
      </c>
      <c r="CP3119" s="212" t="s">
        <v>33323</v>
      </c>
      <c r="CQ3119" s="212" t="s">
        <v>33324</v>
      </c>
      <c r="CR3119" s="212" t="s">
        <v>33325</v>
      </c>
      <c r="CS3119" s="44">
        <v>3117</v>
      </c>
      <c r="CT3119" s="44" t="s">
        <v>33326</v>
      </c>
      <c r="CU3119" s="214">
        <v>16438</v>
      </c>
      <c r="CV3119" s="212" t="s">
        <v>33327</v>
      </c>
      <c r="CW3119" s="212" t="s">
        <v>19012</v>
      </c>
      <c r="CX3119" s="44" t="s">
        <v>735</v>
      </c>
      <c r="CY3119" s="78">
        <v>45688</v>
      </c>
      <c r="CZ3119" s="215" t="s">
        <v>511</v>
      </c>
      <c r="DA3119" s="212" t="s">
        <v>10523</v>
      </c>
      <c r="DB3119" s="44" t="s">
        <v>655</v>
      </c>
      <c r="DC3119" s="44" t="s">
        <v>33328</v>
      </c>
      <c r="DD3119" s="44" t="s">
        <v>515</v>
      </c>
    </row>
    <row r="3120" spans="83:108">
      <c r="CE3120" s="212"/>
      <c r="CF3120" s="213">
        <f>IF(ISNUMBER(SEARCH($H$2,$CG$3:$CG$3334)),MAX($CF$2:CF3119)+1,0)</f>
        <v>3118</v>
      </c>
      <c r="CG3120" s="220" t="s">
        <v>33329</v>
      </c>
      <c r="CH3120" s="212"/>
      <c r="CI3120" s="212"/>
      <c r="CJ3120" s="213" t="str">
        <f>IFERROR(VLOOKUP(ROWS($CJ$3:CJ3120),CF3120:CG6451,2,0),"")</f>
        <v>VENDETTA_03118</v>
      </c>
      <c r="CK3120" s="212" t="s">
        <v>33330</v>
      </c>
      <c r="CL3120" s="212" t="s">
        <v>33331</v>
      </c>
      <c r="CM3120" s="78">
        <v>43889</v>
      </c>
      <c r="CN3120" s="212" t="s">
        <v>33332</v>
      </c>
      <c r="CO3120" s="212" t="s">
        <v>33333</v>
      </c>
      <c r="CP3120" s="212" t="s">
        <v>33334</v>
      </c>
      <c r="CQ3120" s="212" t="s">
        <v>33335</v>
      </c>
      <c r="CR3120" s="212" t="s">
        <v>33336</v>
      </c>
      <c r="CS3120" s="44">
        <v>3118</v>
      </c>
      <c r="CT3120" s="44" t="s">
        <v>33337</v>
      </c>
      <c r="CU3120" s="214">
        <v>16284</v>
      </c>
      <c r="CV3120" s="212" t="s">
        <v>33338</v>
      </c>
      <c r="CW3120" s="212" t="s">
        <v>33339</v>
      </c>
      <c r="CX3120" s="44" t="s">
        <v>2550</v>
      </c>
      <c r="CY3120" s="78">
        <v>43889</v>
      </c>
      <c r="CZ3120" s="215" t="s">
        <v>511</v>
      </c>
      <c r="DA3120" s="212" t="s">
        <v>512</v>
      </c>
      <c r="DB3120" s="44" t="s">
        <v>655</v>
      </c>
      <c r="DC3120" s="44" t="s">
        <v>26132</v>
      </c>
      <c r="DD3120" s="44" t="s">
        <v>515</v>
      </c>
    </row>
    <row r="3121" spans="83:108">
      <c r="CE3121" s="212"/>
      <c r="CF3121" s="213">
        <f>IF(ISNUMBER(SEARCH($H$2,$CG$3:$CG$3334)),MAX($CF$2:CF3120)+1,0)</f>
        <v>3119</v>
      </c>
      <c r="CG3121" s="220" t="s">
        <v>33340</v>
      </c>
      <c r="CH3121" s="212"/>
      <c r="CI3121" s="212"/>
      <c r="CJ3121" s="213" t="str">
        <f>IFERROR(VLOOKUP(ROWS($CJ$3:CJ3121),CF3121:CG6452,2,0),"")</f>
        <v>VENTILENE ACUPRIZZATA 6%_03119</v>
      </c>
      <c r="CK3121" s="212" t="s">
        <v>33341</v>
      </c>
      <c r="CL3121" s="212" t="s">
        <v>33342</v>
      </c>
      <c r="CM3121" s="78">
        <v>44196</v>
      </c>
      <c r="CN3121" s="212" t="s">
        <v>33343</v>
      </c>
      <c r="CO3121" s="212" t="s">
        <v>33344</v>
      </c>
      <c r="CP3121" s="212" t="s">
        <v>33345</v>
      </c>
      <c r="CQ3121" s="212" t="s">
        <v>33346</v>
      </c>
      <c r="CR3121" s="212" t="s">
        <v>33347</v>
      </c>
      <c r="CS3121" s="44">
        <v>3119</v>
      </c>
      <c r="CT3121" s="44" t="s">
        <v>33348</v>
      </c>
      <c r="CU3121" s="214">
        <v>142</v>
      </c>
      <c r="CV3121" s="212" t="s">
        <v>33349</v>
      </c>
      <c r="CW3121" s="212" t="s">
        <v>33350</v>
      </c>
      <c r="CX3121" s="44" t="s">
        <v>8197</v>
      </c>
      <c r="CY3121" s="78">
        <v>44196</v>
      </c>
      <c r="CZ3121" s="215" t="s">
        <v>576</v>
      </c>
      <c r="DA3121" s="212" t="s">
        <v>512</v>
      </c>
      <c r="DB3121" s="44" t="s">
        <v>886</v>
      </c>
      <c r="DC3121" s="44" t="s">
        <v>511</v>
      </c>
      <c r="DD3121" s="44" t="s">
        <v>532</v>
      </c>
    </row>
    <row r="3122" spans="83:108">
      <c r="CE3122" s="212"/>
      <c r="CF3122" s="213">
        <f>IF(ISNUMBER(SEARCH($H$2,$CG$3:$CG$3334)),MAX($CF$2:CF3121)+1,0)</f>
        <v>3120</v>
      </c>
      <c r="CG3122" s="220" t="s">
        <v>33351</v>
      </c>
      <c r="CH3122" s="212"/>
      <c r="CI3122" s="212"/>
      <c r="CJ3122" s="213" t="str">
        <f>IFERROR(VLOOKUP(ROWS($CJ$3:CJ3122),CF3122:CG6453,2,0),"")</f>
        <v>VENTUREX 35 L_03120</v>
      </c>
      <c r="CK3122" s="212" t="s">
        <v>33352</v>
      </c>
      <c r="CL3122" s="212" t="s">
        <v>33353</v>
      </c>
      <c r="CM3122" s="78">
        <v>44347</v>
      </c>
      <c r="CN3122" s="212" t="s">
        <v>33354</v>
      </c>
      <c r="CO3122" s="212" t="s">
        <v>33355</v>
      </c>
      <c r="CP3122" s="212" t="s">
        <v>33356</v>
      </c>
      <c r="CQ3122" s="212" t="s">
        <v>33357</v>
      </c>
      <c r="CR3122" s="212" t="s">
        <v>33358</v>
      </c>
      <c r="CS3122" s="44">
        <v>3120</v>
      </c>
      <c r="CT3122" s="44" t="s">
        <v>33359</v>
      </c>
      <c r="CU3122" s="214">
        <v>11908</v>
      </c>
      <c r="CV3122" s="212" t="s">
        <v>33360</v>
      </c>
      <c r="CW3122" s="212" t="s">
        <v>10575</v>
      </c>
      <c r="CX3122" s="44" t="s">
        <v>2490</v>
      </c>
      <c r="CY3122" s="78">
        <v>44347</v>
      </c>
      <c r="CZ3122" s="215" t="s">
        <v>763</v>
      </c>
      <c r="DA3122" s="212" t="s">
        <v>512</v>
      </c>
      <c r="DB3122" s="44" t="s">
        <v>655</v>
      </c>
      <c r="DC3122" s="44" t="s">
        <v>2047</v>
      </c>
      <c r="DD3122" s="44" t="s">
        <v>532</v>
      </c>
    </row>
    <row r="3123" spans="83:108">
      <c r="CE3123" s="212"/>
      <c r="CF3123" s="213">
        <f>IF(ISNUMBER(SEARCH($H$2,$CG$3:$CG$3334)),MAX($CF$2:CF3122)+1,0)</f>
        <v>3121</v>
      </c>
      <c r="CG3123" s="220" t="s">
        <v>33361</v>
      </c>
      <c r="CH3123" s="212"/>
      <c r="CI3123" s="212"/>
      <c r="CJ3123" s="213" t="str">
        <f>IFERROR(VLOOKUP(ROWS($CJ$3:CJ3123),CF3123:CG6454,2,0),"")</f>
        <v>VENZAR_03121</v>
      </c>
      <c r="CK3123" s="212" t="s">
        <v>33362</v>
      </c>
      <c r="CL3123" s="212" t="s">
        <v>33363</v>
      </c>
      <c r="CM3123" s="78">
        <v>43465</v>
      </c>
      <c r="CN3123" s="212" t="s">
        <v>33364</v>
      </c>
      <c r="CO3123" s="212" t="s">
        <v>33365</v>
      </c>
      <c r="CP3123" s="212" t="s">
        <v>33366</v>
      </c>
      <c r="CQ3123" s="212" t="s">
        <v>33367</v>
      </c>
      <c r="CR3123" s="212" t="s">
        <v>33368</v>
      </c>
      <c r="CS3123" s="44">
        <v>3121</v>
      </c>
      <c r="CT3123" s="44" t="s">
        <v>33369</v>
      </c>
      <c r="CU3123" s="214">
        <v>7379</v>
      </c>
      <c r="CV3123" s="212" t="s">
        <v>33370</v>
      </c>
      <c r="CW3123" s="212" t="s">
        <v>22931</v>
      </c>
      <c r="CX3123" s="44" t="s">
        <v>668</v>
      </c>
      <c r="CY3123" s="78">
        <v>43465</v>
      </c>
      <c r="CZ3123" s="215" t="s">
        <v>601</v>
      </c>
      <c r="DA3123" s="212" t="s">
        <v>737</v>
      </c>
      <c r="DB3123" s="44" t="s">
        <v>802</v>
      </c>
      <c r="DC3123" s="44" t="s">
        <v>986</v>
      </c>
      <c r="DD3123" s="44" t="s">
        <v>532</v>
      </c>
    </row>
    <row r="3124" spans="83:108">
      <c r="CE3124" s="212"/>
      <c r="CF3124" s="213">
        <f>IF(ISNUMBER(SEARCH($H$2,$CG$3:$CG$3334)),MAX($CF$2:CF3123)+1,0)</f>
        <v>3122</v>
      </c>
      <c r="CG3124" s="220" t="s">
        <v>33371</v>
      </c>
      <c r="CH3124" s="212"/>
      <c r="CI3124" s="212"/>
      <c r="CJ3124" s="213" t="str">
        <f>IFERROR(VLOOKUP(ROWS($CJ$3:CJ3124),CF3124:CG6455,2,0),"")</f>
        <v>VERDE ACRINATRINA_03122</v>
      </c>
      <c r="CK3124" s="212" t="s">
        <v>33372</v>
      </c>
      <c r="CL3124" s="212" t="s">
        <v>33373</v>
      </c>
      <c r="CM3124" s="78">
        <v>44561</v>
      </c>
      <c r="CN3124" s="212" t="s">
        <v>33374</v>
      </c>
      <c r="CO3124" s="212" t="s">
        <v>33375</v>
      </c>
      <c r="CP3124" s="212" t="s">
        <v>33376</v>
      </c>
      <c r="CQ3124" s="212" t="s">
        <v>33377</v>
      </c>
      <c r="CR3124" s="212" t="s">
        <v>33378</v>
      </c>
      <c r="CS3124" s="44">
        <v>3122</v>
      </c>
      <c r="CT3124" s="44" t="s">
        <v>33379</v>
      </c>
      <c r="CU3124" s="214">
        <v>15605</v>
      </c>
      <c r="CV3124" s="212" t="s">
        <v>33380</v>
      </c>
      <c r="CW3124" s="212" t="s">
        <v>775</v>
      </c>
      <c r="CX3124" s="44" t="s">
        <v>2208</v>
      </c>
      <c r="CY3124" s="78">
        <v>44561</v>
      </c>
      <c r="CZ3124" s="215" t="s">
        <v>601</v>
      </c>
      <c r="DA3124" s="212" t="s">
        <v>561</v>
      </c>
      <c r="DB3124" s="44" t="s">
        <v>626</v>
      </c>
      <c r="DC3124" s="44" t="s">
        <v>777</v>
      </c>
      <c r="DD3124" s="44" t="s">
        <v>532</v>
      </c>
    </row>
    <row r="3125" spans="83:108">
      <c r="CE3125" s="212"/>
      <c r="CF3125" s="213">
        <f>IF(ISNUMBER(SEARCH($H$2,$CG$3:$CG$3334)),MAX($CF$2:CF3124)+1,0)</f>
        <v>3123</v>
      </c>
      <c r="CG3125" s="220" t="s">
        <v>33381</v>
      </c>
      <c r="CH3125" s="212"/>
      <c r="CI3125" s="212"/>
      <c r="CJ3125" s="213" t="str">
        <f>IFERROR(VLOOKUP(ROWS($CJ$3:CJ3125),CF3125:CG6456,2,0),"")</f>
        <v>VERDE ECHO PYRIPROXYFEN_03123</v>
      </c>
      <c r="CK3125" s="212" t="s">
        <v>33382</v>
      </c>
      <c r="CL3125" s="212" t="s">
        <v>33383</v>
      </c>
      <c r="CM3125" s="78">
        <v>43465</v>
      </c>
      <c r="CN3125" s="212" t="s">
        <v>33384</v>
      </c>
      <c r="CO3125" s="212" t="s">
        <v>33385</v>
      </c>
      <c r="CP3125" s="212" t="s">
        <v>33386</v>
      </c>
      <c r="CQ3125" s="212" t="s">
        <v>33387</v>
      </c>
      <c r="CR3125" s="212" t="s">
        <v>33388</v>
      </c>
      <c r="CS3125" s="44">
        <v>3123</v>
      </c>
      <c r="CT3125" s="44" t="s">
        <v>33389</v>
      </c>
      <c r="CU3125" s="214">
        <v>15978</v>
      </c>
      <c r="CV3125" s="212" t="s">
        <v>33390</v>
      </c>
      <c r="CW3125" s="212" t="s">
        <v>1097</v>
      </c>
      <c r="CX3125" s="44" t="s">
        <v>2208</v>
      </c>
      <c r="CY3125" s="78">
        <v>43465</v>
      </c>
      <c r="CZ3125" s="215" t="s">
        <v>601</v>
      </c>
      <c r="DA3125" s="212" t="s">
        <v>529</v>
      </c>
      <c r="DB3125" s="44" t="s">
        <v>626</v>
      </c>
      <c r="DC3125" s="44" t="s">
        <v>1098</v>
      </c>
      <c r="DD3125" s="44" t="s">
        <v>532</v>
      </c>
    </row>
    <row r="3126" spans="83:108">
      <c r="CE3126" s="212"/>
      <c r="CF3126" s="213">
        <f>IF(ISNUMBER(SEARCH($H$2,$CG$3:$CG$3334)),MAX($CF$2:CF3125)+1,0)</f>
        <v>3124</v>
      </c>
      <c r="CG3126" s="220" t="s">
        <v>33391</v>
      </c>
      <c r="CH3126" s="212"/>
      <c r="CI3126" s="212"/>
      <c r="CJ3126" s="213" t="str">
        <f>IFERROR(VLOOKUP(ROWS($CJ$3:CJ3126),CF3126:CG6457,2,0),"")</f>
        <v>VERDE FLONICAMID_03124</v>
      </c>
      <c r="CK3126" s="212" t="s">
        <v>33392</v>
      </c>
      <c r="CL3126" s="212" t="s">
        <v>33393</v>
      </c>
      <c r="CM3126" s="78" t="s">
        <v>511</v>
      </c>
      <c r="CN3126" s="212" t="s">
        <v>33394</v>
      </c>
      <c r="CO3126" s="212" t="s">
        <v>33395</v>
      </c>
      <c r="CP3126" s="212" t="s">
        <v>33396</v>
      </c>
      <c r="CQ3126" s="212" t="s">
        <v>33397</v>
      </c>
      <c r="CR3126" s="212" t="s">
        <v>33398</v>
      </c>
      <c r="CS3126" s="44">
        <v>3124</v>
      </c>
      <c r="CT3126" s="44" t="s">
        <v>33399</v>
      </c>
      <c r="CU3126" s="214">
        <v>14497</v>
      </c>
      <c r="CV3126" s="212" t="s">
        <v>33400</v>
      </c>
      <c r="CW3126" s="212" t="s">
        <v>12916</v>
      </c>
      <c r="CX3126" s="44" t="s">
        <v>2208</v>
      </c>
      <c r="CY3126" s="44" t="s">
        <v>511</v>
      </c>
      <c r="CZ3126" s="215" t="s">
        <v>528</v>
      </c>
      <c r="DA3126" s="212" t="s">
        <v>529</v>
      </c>
      <c r="DB3126" s="44" t="s">
        <v>641</v>
      </c>
      <c r="DC3126" s="44" t="s">
        <v>1326</v>
      </c>
      <c r="DD3126" s="44" t="s">
        <v>532</v>
      </c>
    </row>
    <row r="3127" spans="83:108">
      <c r="CE3127" s="212"/>
      <c r="CF3127" s="213">
        <f>IF(ISNUMBER(SEARCH($H$2,$CG$3:$CG$3334)),MAX($CF$2:CF3126)+1,0)</f>
        <v>3125</v>
      </c>
      <c r="CG3127" s="220" t="s">
        <v>33401</v>
      </c>
      <c r="CH3127" s="212"/>
      <c r="CI3127" s="212"/>
      <c r="CJ3127" s="213" t="str">
        <f>IFERROR(VLOOKUP(ROWS($CJ$3:CJ3127),CF3127:CG6458,2,0),"")</f>
        <v>VERDE-AZOXYSTROBIN_03125</v>
      </c>
      <c r="CK3127" s="212" t="s">
        <v>33402</v>
      </c>
      <c r="CL3127" s="212" t="s">
        <v>33403</v>
      </c>
      <c r="CM3127" s="78" t="s">
        <v>511</v>
      </c>
      <c r="CN3127" s="212" t="s">
        <v>33404</v>
      </c>
      <c r="CO3127" s="212" t="s">
        <v>33405</v>
      </c>
      <c r="CP3127" s="212" t="s">
        <v>33406</v>
      </c>
      <c r="CQ3127" s="212" t="s">
        <v>33407</v>
      </c>
      <c r="CR3127" s="212" t="s">
        <v>33408</v>
      </c>
      <c r="CS3127" s="44">
        <v>3125</v>
      </c>
      <c r="CT3127" s="44" t="s">
        <v>33409</v>
      </c>
      <c r="CU3127" s="214">
        <v>14371</v>
      </c>
      <c r="CV3127" s="212" t="s">
        <v>33410</v>
      </c>
      <c r="CW3127" s="212" t="s">
        <v>707</v>
      </c>
      <c r="CX3127" s="44" t="s">
        <v>2208</v>
      </c>
      <c r="CY3127" s="44" t="s">
        <v>511</v>
      </c>
      <c r="CZ3127" s="215" t="s">
        <v>601</v>
      </c>
      <c r="DA3127" s="212" t="s">
        <v>512</v>
      </c>
      <c r="DB3127" s="44" t="s">
        <v>655</v>
      </c>
      <c r="DC3127" s="44" t="s">
        <v>709</v>
      </c>
      <c r="DD3127" s="44" t="s">
        <v>532</v>
      </c>
    </row>
    <row r="3128" spans="83:108">
      <c r="CE3128" s="212"/>
      <c r="CF3128" s="213">
        <f>IF(ISNUMBER(SEARCH($H$2,$CG$3:$CG$3334)),MAX($CF$2:CF3127)+1,0)</f>
        <v>3126</v>
      </c>
      <c r="CG3128" s="220" t="s">
        <v>33411</v>
      </c>
      <c r="CH3128" s="212"/>
      <c r="CI3128" s="212"/>
      <c r="CJ3128" s="213" t="str">
        <f>IFERROR(VLOOKUP(ROWS($CJ$3:CJ3128),CF3128:CG6459,2,0),"")</f>
        <v>VERDEGIB_03126</v>
      </c>
      <c r="CK3128" s="212" t="s">
        <v>33412</v>
      </c>
      <c r="CL3128" s="212" t="s">
        <v>33413</v>
      </c>
      <c r="CM3128" s="78">
        <v>44074</v>
      </c>
      <c r="CN3128" s="212" t="s">
        <v>33414</v>
      </c>
      <c r="CO3128" s="212" t="s">
        <v>33415</v>
      </c>
      <c r="CP3128" s="212" t="s">
        <v>33416</v>
      </c>
      <c r="CQ3128" s="212" t="s">
        <v>33417</v>
      </c>
      <c r="CR3128" s="212" t="s">
        <v>33418</v>
      </c>
      <c r="CS3128" s="44">
        <v>3126</v>
      </c>
      <c r="CT3128" s="44" t="s">
        <v>33419</v>
      </c>
      <c r="CU3128" s="214">
        <v>13503</v>
      </c>
      <c r="CV3128" s="212" t="s">
        <v>33420</v>
      </c>
      <c r="CW3128" s="212" t="s">
        <v>720</v>
      </c>
      <c r="CX3128" s="44" t="s">
        <v>14810</v>
      </c>
      <c r="CY3128" s="78">
        <v>44074</v>
      </c>
      <c r="CZ3128" s="215" t="s">
        <v>545</v>
      </c>
      <c r="DA3128" s="212" t="s">
        <v>546</v>
      </c>
      <c r="DB3128" s="44" t="s">
        <v>547</v>
      </c>
      <c r="DC3128" s="44" t="s">
        <v>602</v>
      </c>
      <c r="DD3128" s="44" t="s">
        <v>532</v>
      </c>
    </row>
    <row r="3129" spans="83:108">
      <c r="CE3129" s="212"/>
      <c r="CF3129" s="213">
        <f>IF(ISNUMBER(SEARCH($H$2,$CG$3:$CG$3334)),MAX($CF$2:CF3128)+1,0)</f>
        <v>3127</v>
      </c>
      <c r="CG3129" s="220" t="s">
        <v>33421</v>
      </c>
      <c r="CH3129" s="212"/>
      <c r="CI3129" s="212"/>
      <c r="CJ3129" s="213" t="str">
        <f>IFERROR(VLOOKUP(ROWS($CJ$3:CJ3129),CF3129:CG6460,2,0),"")</f>
        <v>VERDERAME 20 DF_03127</v>
      </c>
      <c r="CK3129" s="212" t="s">
        <v>33422</v>
      </c>
      <c r="CL3129" s="212" t="s">
        <v>33423</v>
      </c>
      <c r="CM3129" s="78">
        <v>43131</v>
      </c>
      <c r="CN3129" s="212" t="s">
        <v>33424</v>
      </c>
      <c r="CO3129" s="212" t="s">
        <v>33425</v>
      </c>
      <c r="CP3129" s="212" t="s">
        <v>33426</v>
      </c>
      <c r="CQ3129" s="212" t="s">
        <v>33427</v>
      </c>
      <c r="CR3129" s="212" t="s">
        <v>33428</v>
      </c>
      <c r="CS3129" s="44">
        <v>3127</v>
      </c>
      <c r="CT3129" s="44" t="s">
        <v>33429</v>
      </c>
      <c r="CU3129" s="214">
        <v>13261</v>
      </c>
      <c r="CV3129" s="212" t="s">
        <v>33430</v>
      </c>
      <c r="CW3129" s="212" t="s">
        <v>3992</v>
      </c>
      <c r="CX3129" s="44" t="s">
        <v>2814</v>
      </c>
      <c r="CY3129" s="78">
        <v>43131</v>
      </c>
      <c r="CZ3129" s="215" t="s">
        <v>601</v>
      </c>
      <c r="DA3129" s="212" t="s">
        <v>512</v>
      </c>
      <c r="DB3129" s="44" t="s">
        <v>641</v>
      </c>
      <c r="DC3129" s="44" t="s">
        <v>2586</v>
      </c>
      <c r="DD3129" s="44" t="s">
        <v>532</v>
      </c>
    </row>
    <row r="3130" spans="83:108">
      <c r="CE3130" s="212"/>
      <c r="CF3130" s="213">
        <f>IF(ISNUMBER(SEARCH($H$2,$CG$3:$CG$3334)),MAX($CF$2:CF3129)+1,0)</f>
        <v>3128</v>
      </c>
      <c r="CG3130" s="220" t="s">
        <v>33431</v>
      </c>
      <c r="CH3130" s="212"/>
      <c r="CI3130" s="212"/>
      <c r="CJ3130" s="213" t="str">
        <f>IFERROR(VLOOKUP(ROWS($CJ$3:CJ3130),CF3130:CG6461,2,0),"")</f>
        <v>VERDERAME 20 PB_03128</v>
      </c>
      <c r="CK3130" s="212" t="s">
        <v>33432</v>
      </c>
      <c r="CL3130" s="212" t="s">
        <v>33433</v>
      </c>
      <c r="CM3130" s="78">
        <v>43131</v>
      </c>
      <c r="CN3130" s="212" t="s">
        <v>33434</v>
      </c>
      <c r="CO3130" s="212" t="s">
        <v>33435</v>
      </c>
      <c r="CP3130" s="212" t="s">
        <v>33436</v>
      </c>
      <c r="CQ3130" s="212" t="s">
        <v>33437</v>
      </c>
      <c r="CR3130" s="212" t="s">
        <v>33438</v>
      </c>
      <c r="CS3130" s="44">
        <v>3128</v>
      </c>
      <c r="CT3130" s="44" t="s">
        <v>33439</v>
      </c>
      <c r="CU3130" s="214">
        <v>13901</v>
      </c>
      <c r="CV3130" s="212" t="s">
        <v>33440</v>
      </c>
      <c r="CW3130" s="212" t="s">
        <v>3992</v>
      </c>
      <c r="CX3130" s="44" t="s">
        <v>5089</v>
      </c>
      <c r="CY3130" s="78">
        <v>43131</v>
      </c>
      <c r="CZ3130" s="215" t="s">
        <v>763</v>
      </c>
      <c r="DA3130" s="212" t="s">
        <v>512</v>
      </c>
      <c r="DB3130" s="44" t="s">
        <v>802</v>
      </c>
      <c r="DC3130" s="44" t="s">
        <v>2586</v>
      </c>
      <c r="DD3130" s="44" t="s">
        <v>532</v>
      </c>
    </row>
    <row r="3131" spans="83:108">
      <c r="CE3131" s="212"/>
      <c r="CF3131" s="213">
        <f>IF(ISNUMBER(SEARCH($H$2,$CG$3:$CG$3334)),MAX($CF$2:CF3130)+1,0)</f>
        <v>3129</v>
      </c>
      <c r="CG3131" s="220" t="s">
        <v>33441</v>
      </c>
      <c r="CH3131" s="212"/>
      <c r="CI3131" s="212"/>
      <c r="CJ3131" s="213" t="str">
        <f>IFERROR(VLOOKUP(ROWS($CJ$3:CJ3131),CF3131:CG6462,2,0),"")</f>
        <v>VERDERAME 20 WG_03129</v>
      </c>
      <c r="CK3131" s="212" t="s">
        <v>33442</v>
      </c>
      <c r="CL3131" s="212" t="s">
        <v>33443</v>
      </c>
      <c r="CM3131" s="78">
        <v>43131</v>
      </c>
      <c r="CN3131" s="212" t="s">
        <v>33444</v>
      </c>
      <c r="CO3131" s="212" t="s">
        <v>33445</v>
      </c>
      <c r="CP3131" s="212" t="s">
        <v>33446</v>
      </c>
      <c r="CQ3131" s="212" t="s">
        <v>33447</v>
      </c>
      <c r="CR3131" s="212" t="s">
        <v>33448</v>
      </c>
      <c r="CS3131" s="44">
        <v>3129</v>
      </c>
      <c r="CT3131" s="44" t="s">
        <v>33449</v>
      </c>
      <c r="CU3131" s="214">
        <v>13586</v>
      </c>
      <c r="CV3131" s="212" t="s">
        <v>33450</v>
      </c>
      <c r="CW3131" s="212" t="s">
        <v>3992</v>
      </c>
      <c r="CX3131" s="44" t="s">
        <v>5089</v>
      </c>
      <c r="CY3131" s="78">
        <v>43131</v>
      </c>
      <c r="CZ3131" s="215" t="s">
        <v>763</v>
      </c>
      <c r="DA3131" s="212" t="s">
        <v>512</v>
      </c>
      <c r="DB3131" s="44" t="s">
        <v>641</v>
      </c>
      <c r="DC3131" s="44" t="s">
        <v>2586</v>
      </c>
      <c r="DD3131" s="44" t="s">
        <v>532</v>
      </c>
    </row>
    <row r="3132" spans="83:108">
      <c r="CE3132" s="212"/>
      <c r="CF3132" s="213">
        <f>IF(ISNUMBER(SEARCH($H$2,$CG$3:$CG$3334)),MAX($CF$2:CF3131)+1,0)</f>
        <v>3130</v>
      </c>
      <c r="CG3132" s="220" t="s">
        <v>33451</v>
      </c>
      <c r="CH3132" s="212"/>
      <c r="CI3132" s="212"/>
      <c r="CJ3132" s="213" t="str">
        <f>IFERROR(VLOOKUP(ROWS($CJ$3:CJ3132),CF3132:CG6463,2,0),"")</f>
        <v>VERDEVIVO ANTICOCCINIGLIA_03130</v>
      </c>
      <c r="CK3132" s="212" t="s">
        <v>33452</v>
      </c>
      <c r="CL3132" s="212" t="s">
        <v>33453</v>
      </c>
      <c r="CM3132" s="78">
        <v>44196</v>
      </c>
      <c r="CN3132" s="212" t="s">
        <v>33454</v>
      </c>
      <c r="CO3132" s="212" t="s">
        <v>33455</v>
      </c>
      <c r="CP3132" s="212" t="s">
        <v>33456</v>
      </c>
      <c r="CQ3132" s="212" t="s">
        <v>33457</v>
      </c>
      <c r="CR3132" s="212" t="s">
        <v>33458</v>
      </c>
      <c r="CS3132" s="44">
        <v>3130</v>
      </c>
      <c r="CT3132" s="44" t="s">
        <v>33459</v>
      </c>
      <c r="CU3132" s="214">
        <v>11432</v>
      </c>
      <c r="CV3132" s="212" t="s">
        <v>33460</v>
      </c>
      <c r="CW3132" s="212" t="s">
        <v>1501</v>
      </c>
      <c r="CX3132" s="44" t="s">
        <v>1524</v>
      </c>
      <c r="CY3132" s="78">
        <v>44196</v>
      </c>
      <c r="CZ3132" s="215" t="s">
        <v>545</v>
      </c>
      <c r="DA3132" s="212" t="s">
        <v>529</v>
      </c>
      <c r="DB3132" s="44" t="s">
        <v>626</v>
      </c>
      <c r="DC3132" s="44" t="s">
        <v>986</v>
      </c>
      <c r="DD3132" s="44" t="s">
        <v>532</v>
      </c>
    </row>
    <row r="3133" spans="83:108">
      <c r="CE3133" s="212"/>
      <c r="CF3133" s="213">
        <f>IF(ISNUMBER(SEARCH($H$2,$CG$3:$CG$3334)),MAX($CF$2:CF3132)+1,0)</f>
        <v>3131</v>
      </c>
      <c r="CG3133" s="220" t="s">
        <v>33461</v>
      </c>
      <c r="CH3133" s="212"/>
      <c r="CI3133" s="212"/>
      <c r="CJ3133" s="213" t="str">
        <f>IFERROR(VLOOKUP(ROWS($CJ$3:CJ3133),CF3133:CG6464,2,0),"")</f>
        <v>VERDEVIVO ZOLFO_03131</v>
      </c>
      <c r="CK3133" s="212" t="s">
        <v>33462</v>
      </c>
      <c r="CL3133" s="212" t="s">
        <v>33463</v>
      </c>
      <c r="CM3133" s="78">
        <v>44196</v>
      </c>
      <c r="CN3133" s="212" t="s">
        <v>33464</v>
      </c>
      <c r="CO3133" s="212" t="s">
        <v>33465</v>
      </c>
      <c r="CP3133" s="212" t="s">
        <v>33466</v>
      </c>
      <c r="CQ3133" s="212" t="s">
        <v>33467</v>
      </c>
      <c r="CR3133" s="212" t="s">
        <v>33468</v>
      </c>
      <c r="CS3133" s="44">
        <v>3131</v>
      </c>
      <c r="CT3133" s="44" t="s">
        <v>33469</v>
      </c>
      <c r="CU3133" s="214">
        <v>11378</v>
      </c>
      <c r="CV3133" s="212" t="s">
        <v>33470</v>
      </c>
      <c r="CW3133" s="212" t="s">
        <v>985</v>
      </c>
      <c r="CX3133" s="44" t="s">
        <v>7433</v>
      </c>
      <c r="CY3133" s="78">
        <v>44196</v>
      </c>
      <c r="CZ3133" s="215" t="s">
        <v>640</v>
      </c>
      <c r="DA3133" s="212" t="s">
        <v>512</v>
      </c>
      <c r="DB3133" s="44" t="s">
        <v>641</v>
      </c>
      <c r="DC3133" s="44" t="s">
        <v>986</v>
      </c>
      <c r="DD3133" s="44" t="s">
        <v>532</v>
      </c>
    </row>
    <row r="3134" spans="83:108">
      <c r="CE3134" s="212"/>
      <c r="CF3134" s="213">
        <f>IF(ISNUMBER(SEARCH($H$2,$CG$3:$CG$3334)),MAX($CF$2:CF3133)+1,0)</f>
        <v>3132</v>
      </c>
      <c r="CG3134" s="220" t="s">
        <v>33471</v>
      </c>
      <c r="CH3134" s="212"/>
      <c r="CI3134" s="212"/>
      <c r="CJ3134" s="213" t="str">
        <f>IFERROR(VLOOKUP(ROWS($CJ$3:CJ3134),CF3134:CG6465,2,0),"")</f>
        <v>VERDEVIVO ZOLFO MICRO_03132</v>
      </c>
      <c r="CK3134" s="212" t="s">
        <v>33472</v>
      </c>
      <c r="CL3134" s="212" t="s">
        <v>33473</v>
      </c>
      <c r="CM3134" s="78">
        <v>44196</v>
      </c>
      <c r="CN3134" s="212" t="s">
        <v>33474</v>
      </c>
      <c r="CO3134" s="212" t="s">
        <v>33475</v>
      </c>
      <c r="CP3134" s="212" t="s">
        <v>33476</v>
      </c>
      <c r="CQ3134" s="212" t="s">
        <v>33477</v>
      </c>
      <c r="CR3134" s="212" t="s">
        <v>33478</v>
      </c>
      <c r="CS3134" s="44">
        <v>3132</v>
      </c>
      <c r="CT3134" s="44" t="s">
        <v>33479</v>
      </c>
      <c r="CU3134" s="214">
        <v>11455</v>
      </c>
      <c r="CV3134" s="212" t="s">
        <v>33480</v>
      </c>
      <c r="CW3134" s="212" t="s">
        <v>985</v>
      </c>
      <c r="CX3134" s="44" t="s">
        <v>7433</v>
      </c>
      <c r="CY3134" s="78">
        <v>44196</v>
      </c>
      <c r="CZ3134" s="215" t="s">
        <v>640</v>
      </c>
      <c r="DA3134" s="212" t="s">
        <v>512</v>
      </c>
      <c r="DB3134" s="44" t="s">
        <v>641</v>
      </c>
      <c r="DC3134" s="44" t="s">
        <v>986</v>
      </c>
      <c r="DD3134" s="44" t="s">
        <v>532</v>
      </c>
    </row>
    <row r="3135" spans="83:108">
      <c r="CE3135" s="212"/>
      <c r="CF3135" s="213">
        <f>IF(ISNUMBER(SEARCH($H$2,$CG$3:$CG$3334)),MAX($CF$2:CF3134)+1,0)</f>
        <v>3133</v>
      </c>
      <c r="CG3135" s="220" t="s">
        <v>33481</v>
      </c>
      <c r="CH3135" s="212"/>
      <c r="CI3135" s="212"/>
      <c r="CJ3135" s="213" t="str">
        <f>IFERROR(VLOOKUP(ROWS($CJ$3:CJ3135),CF3135:CG6466,2,0),"")</f>
        <v>VERDRAM HI BIO_03133</v>
      </c>
      <c r="CK3135" s="212" t="s">
        <v>33482</v>
      </c>
      <c r="CL3135" s="212" t="s">
        <v>33483</v>
      </c>
      <c r="CM3135" s="78">
        <v>43131</v>
      </c>
      <c r="CN3135" s="212" t="s">
        <v>33484</v>
      </c>
      <c r="CO3135" s="212" t="s">
        <v>33485</v>
      </c>
      <c r="CP3135" s="212" t="s">
        <v>33486</v>
      </c>
      <c r="CQ3135" s="212" t="s">
        <v>33487</v>
      </c>
      <c r="CR3135" s="212" t="s">
        <v>33488</v>
      </c>
      <c r="CS3135" s="44">
        <v>3133</v>
      </c>
      <c r="CT3135" s="44" t="s">
        <v>33489</v>
      </c>
      <c r="CU3135" s="214">
        <v>12754</v>
      </c>
      <c r="CV3135" s="212" t="s">
        <v>33490</v>
      </c>
      <c r="CW3135" s="212" t="s">
        <v>1593</v>
      </c>
      <c r="CX3135" s="44" t="s">
        <v>4831</v>
      </c>
      <c r="CY3135" s="78">
        <v>43131</v>
      </c>
      <c r="CZ3135" s="215" t="s">
        <v>601</v>
      </c>
      <c r="DA3135" s="212" t="s">
        <v>512</v>
      </c>
      <c r="DB3135" s="44" t="s">
        <v>641</v>
      </c>
      <c r="DC3135" s="44" t="s">
        <v>4468</v>
      </c>
      <c r="DD3135" s="44" t="s">
        <v>532</v>
      </c>
    </row>
    <row r="3136" spans="83:108">
      <c r="CE3136" s="212"/>
      <c r="CF3136" s="213">
        <f>IF(ISNUMBER(SEARCH($H$2,$CG$3:$CG$3334)),MAX($CF$2:CF3135)+1,0)</f>
        <v>3134</v>
      </c>
      <c r="CG3136" s="220" t="s">
        <v>33491</v>
      </c>
      <c r="CH3136" s="212"/>
      <c r="CI3136" s="212"/>
      <c r="CJ3136" s="213" t="str">
        <f>IFERROR(VLOOKUP(ROWS($CJ$3:CJ3136),CF3136:CG6467,2,0),"")</f>
        <v>VERDRAM IDRO HI BIO_03134</v>
      </c>
      <c r="CK3136" s="212" t="s">
        <v>33492</v>
      </c>
      <c r="CL3136" s="212" t="s">
        <v>33493</v>
      </c>
      <c r="CM3136" s="78">
        <v>43131</v>
      </c>
      <c r="CN3136" s="212" t="s">
        <v>33494</v>
      </c>
      <c r="CO3136" s="212" t="s">
        <v>33495</v>
      </c>
      <c r="CP3136" s="212" t="s">
        <v>33496</v>
      </c>
      <c r="CQ3136" s="212" t="s">
        <v>33497</v>
      </c>
      <c r="CR3136" s="212" t="s">
        <v>33498</v>
      </c>
      <c r="CS3136" s="44">
        <v>3134</v>
      </c>
      <c r="CT3136" s="44" t="s">
        <v>33499</v>
      </c>
      <c r="CU3136" s="214">
        <v>16935</v>
      </c>
      <c r="CV3136" s="212" t="s">
        <v>33500</v>
      </c>
      <c r="CW3136" s="212" t="s">
        <v>1570</v>
      </c>
      <c r="CX3136" s="44" t="s">
        <v>4831</v>
      </c>
      <c r="CY3136" s="78">
        <v>43131</v>
      </c>
      <c r="CZ3136" s="215" t="s">
        <v>511</v>
      </c>
      <c r="DA3136" s="212" t="s">
        <v>512</v>
      </c>
      <c r="DB3136" s="44" t="s">
        <v>2924</v>
      </c>
      <c r="DC3136" s="44" t="s">
        <v>750</v>
      </c>
      <c r="DD3136" s="44" t="s">
        <v>532</v>
      </c>
    </row>
    <row r="3137" spans="83:108">
      <c r="CE3137" s="212"/>
      <c r="CF3137" s="213">
        <f>IF(ISNUMBER(SEARCH($H$2,$CG$3:$CG$3334)),MAX($CF$2:CF3136)+1,0)</f>
        <v>3135</v>
      </c>
      <c r="CG3137" s="220" t="s">
        <v>33501</v>
      </c>
      <c r="CH3137" s="212"/>
      <c r="CI3137" s="212"/>
      <c r="CJ3137" s="213" t="str">
        <f>IFERROR(VLOOKUP(ROWS($CJ$3:CJ3137),CF3137:CG6468,2,0),"")</f>
        <v>VERITAS_03135</v>
      </c>
      <c r="CK3137" s="212" t="s">
        <v>33502</v>
      </c>
      <c r="CL3137" s="212" t="s">
        <v>33503</v>
      </c>
      <c r="CM3137" s="78">
        <v>43220</v>
      </c>
      <c r="CN3137" s="212" t="s">
        <v>33504</v>
      </c>
      <c r="CO3137" s="212" t="s">
        <v>33505</v>
      </c>
      <c r="CP3137" s="212" t="s">
        <v>33506</v>
      </c>
      <c r="CQ3137" s="212" t="s">
        <v>33507</v>
      </c>
      <c r="CR3137" s="212" t="s">
        <v>33508</v>
      </c>
      <c r="CS3137" s="44">
        <v>3135</v>
      </c>
      <c r="CT3137" s="44" t="s">
        <v>33509</v>
      </c>
      <c r="CU3137" s="214">
        <v>12136</v>
      </c>
      <c r="CV3137" s="212" t="s">
        <v>33510</v>
      </c>
      <c r="CW3137" s="212" t="s">
        <v>8671</v>
      </c>
      <c r="CX3137" s="44" t="s">
        <v>735</v>
      </c>
      <c r="CY3137" s="78">
        <v>43220</v>
      </c>
      <c r="CZ3137" s="215" t="s">
        <v>601</v>
      </c>
      <c r="DA3137" s="212" t="s">
        <v>512</v>
      </c>
      <c r="DB3137" s="44" t="s">
        <v>641</v>
      </c>
      <c r="DC3137" s="44" t="s">
        <v>11217</v>
      </c>
      <c r="DD3137" s="44" t="s">
        <v>563</v>
      </c>
    </row>
    <row r="3138" spans="83:108">
      <c r="CE3138" s="212"/>
      <c r="CF3138" s="213">
        <f>IF(ISNUMBER(SEARCH($H$2,$CG$3:$CG$3334)),MAX($CF$2:CF3137)+1,0)</f>
        <v>3136</v>
      </c>
      <c r="CG3138" s="220" t="s">
        <v>33511</v>
      </c>
      <c r="CH3138" s="212"/>
      <c r="CI3138" s="212"/>
      <c r="CJ3138" s="213" t="str">
        <f>IFERROR(VLOOKUP(ROWS($CJ$3:CJ3138),CF3138:CG6469,2,0),"")</f>
        <v>VERITAS EASY_03136</v>
      </c>
      <c r="CK3138" s="212" t="s">
        <v>33512</v>
      </c>
      <c r="CL3138" s="212" t="s">
        <v>33513</v>
      </c>
      <c r="CM3138" s="78">
        <v>43220</v>
      </c>
      <c r="CN3138" s="212" t="s">
        <v>33514</v>
      </c>
      <c r="CO3138" s="212" t="s">
        <v>33515</v>
      </c>
      <c r="CP3138" s="212" t="s">
        <v>33516</v>
      </c>
      <c r="CQ3138" s="212" t="s">
        <v>33517</v>
      </c>
      <c r="CR3138" s="212" t="s">
        <v>33518</v>
      </c>
      <c r="CS3138" s="44">
        <v>3136</v>
      </c>
      <c r="CT3138" s="44" t="s">
        <v>33519</v>
      </c>
      <c r="CU3138" s="214">
        <v>16554</v>
      </c>
      <c r="CV3138" s="212" t="s">
        <v>33520</v>
      </c>
      <c r="CW3138" s="212" t="s">
        <v>8671</v>
      </c>
      <c r="CX3138" s="44" t="s">
        <v>735</v>
      </c>
      <c r="CY3138" s="78">
        <v>43220</v>
      </c>
      <c r="CZ3138" s="215" t="s">
        <v>511</v>
      </c>
      <c r="DA3138" s="212" t="s">
        <v>512</v>
      </c>
      <c r="DB3138" s="44" t="s">
        <v>641</v>
      </c>
      <c r="DC3138" s="44" t="s">
        <v>8672</v>
      </c>
      <c r="DD3138" s="44" t="s">
        <v>532</v>
      </c>
    </row>
    <row r="3139" spans="83:108">
      <c r="CE3139" s="212"/>
      <c r="CF3139" s="213">
        <f>IF(ISNUMBER(SEARCH($H$2,$CG$3:$CG$3334)),MAX($CF$2:CF3138)+1,0)</f>
        <v>3137</v>
      </c>
      <c r="CG3139" s="220" t="s">
        <v>33521</v>
      </c>
      <c r="CH3139" s="212"/>
      <c r="CI3139" s="212"/>
      <c r="CJ3139" s="213" t="str">
        <f>IFERROR(VLOOKUP(ROWS($CJ$3:CJ3139),CF3139:CG6470,2,0),"")</f>
        <v>VERNOIL_03137</v>
      </c>
      <c r="CK3139" s="212" t="s">
        <v>33522</v>
      </c>
      <c r="CL3139" s="212" t="s">
        <v>33523</v>
      </c>
      <c r="CM3139" s="78">
        <v>44196</v>
      </c>
      <c r="CN3139" s="212" t="s">
        <v>33524</v>
      </c>
      <c r="CO3139" s="212" t="s">
        <v>33525</v>
      </c>
      <c r="CP3139" s="212" t="s">
        <v>33526</v>
      </c>
      <c r="CQ3139" s="212" t="s">
        <v>33527</v>
      </c>
      <c r="CR3139" s="212" t="s">
        <v>33528</v>
      </c>
      <c r="CS3139" s="44">
        <v>3137</v>
      </c>
      <c r="CT3139" s="44" t="s">
        <v>33529</v>
      </c>
      <c r="CU3139" s="214">
        <v>10142</v>
      </c>
      <c r="CV3139" s="212" t="s">
        <v>33530</v>
      </c>
      <c r="CW3139" s="212" t="s">
        <v>1501</v>
      </c>
      <c r="CX3139" s="44" t="s">
        <v>1226</v>
      </c>
      <c r="CY3139" s="78">
        <v>44196</v>
      </c>
      <c r="CZ3139" s="215" t="s">
        <v>545</v>
      </c>
      <c r="DA3139" s="212" t="s">
        <v>529</v>
      </c>
      <c r="DB3139" s="44" t="s">
        <v>530</v>
      </c>
      <c r="DC3139" s="44" t="s">
        <v>23393</v>
      </c>
      <c r="DD3139" s="44" t="s">
        <v>532</v>
      </c>
    </row>
    <row r="3140" spans="83:108">
      <c r="CE3140" s="212"/>
      <c r="CF3140" s="213">
        <f>IF(ISNUMBER(SEARCH($H$2,$CG$3:$CG$3334)),MAX($CF$2:CF3139)+1,0)</f>
        <v>3138</v>
      </c>
      <c r="CG3140" s="220" t="s">
        <v>33531</v>
      </c>
      <c r="CH3140" s="212"/>
      <c r="CI3140" s="212"/>
      <c r="CJ3140" s="213" t="str">
        <f>IFERROR(VLOOKUP(ROWS($CJ$3:CJ3140),CF3140:CG6471,2,0),"")</f>
        <v>VERRESTA_03138</v>
      </c>
      <c r="CK3140" s="212" t="s">
        <v>33532</v>
      </c>
      <c r="CL3140" s="212" t="s">
        <v>33533</v>
      </c>
      <c r="CM3140" s="78">
        <v>44592</v>
      </c>
      <c r="CN3140" s="212" t="s">
        <v>33534</v>
      </c>
      <c r="CO3140" s="212" t="s">
        <v>33535</v>
      </c>
      <c r="CP3140" s="212" t="s">
        <v>33536</v>
      </c>
      <c r="CQ3140" s="212" t="s">
        <v>33537</v>
      </c>
      <c r="CR3140" s="212" t="s">
        <v>33538</v>
      </c>
      <c r="CS3140" s="44">
        <v>3138</v>
      </c>
      <c r="CT3140" s="44" t="s">
        <v>33539</v>
      </c>
      <c r="CU3140" s="214">
        <v>16289</v>
      </c>
      <c r="CV3140" s="212" t="s">
        <v>33540</v>
      </c>
      <c r="CW3140" s="212" t="s">
        <v>13113</v>
      </c>
      <c r="CX3140" s="44" t="s">
        <v>789</v>
      </c>
      <c r="CY3140" s="78">
        <v>44592</v>
      </c>
      <c r="CZ3140" s="215" t="s">
        <v>511</v>
      </c>
      <c r="DA3140" s="212" t="s">
        <v>737</v>
      </c>
      <c r="DB3140" s="44" t="s">
        <v>530</v>
      </c>
      <c r="DC3140" s="44" t="s">
        <v>5287</v>
      </c>
      <c r="DD3140" s="44" t="s">
        <v>515</v>
      </c>
    </row>
    <row r="3141" spans="83:108">
      <c r="CE3141" s="212"/>
      <c r="CF3141" s="213">
        <f>IF(ISNUMBER(SEARCH($H$2,$CG$3:$CG$3334)),MAX($CF$2:CF3140)+1,0)</f>
        <v>3139</v>
      </c>
      <c r="CG3141" s="220" t="s">
        <v>33541</v>
      </c>
      <c r="CH3141" s="212"/>
      <c r="CI3141" s="212"/>
      <c r="CJ3141" s="213" t="str">
        <f>IFERROR(VLOOKUP(ROWS($CJ$3:CJ3141),CF3141:CG6472,2,0),"")</f>
        <v>VERSAR_03139</v>
      </c>
      <c r="CK3141" s="212" t="s">
        <v>33542</v>
      </c>
      <c r="CL3141" s="212" t="s">
        <v>33543</v>
      </c>
      <c r="CM3141" s="78">
        <v>43131</v>
      </c>
      <c r="CN3141" s="212" t="s">
        <v>33544</v>
      </c>
      <c r="CO3141" s="212" t="s">
        <v>33545</v>
      </c>
      <c r="CP3141" s="212" t="s">
        <v>33546</v>
      </c>
      <c r="CQ3141" s="212" t="s">
        <v>33547</v>
      </c>
      <c r="CR3141" s="212" t="s">
        <v>33548</v>
      </c>
      <c r="CS3141" s="44">
        <v>3139</v>
      </c>
      <c r="CT3141" s="44" t="s">
        <v>33549</v>
      </c>
      <c r="CU3141" s="214">
        <v>15608</v>
      </c>
      <c r="CV3141" s="212" t="s">
        <v>33550</v>
      </c>
      <c r="CW3141" s="212" t="s">
        <v>6584</v>
      </c>
      <c r="CX3141" s="44" t="s">
        <v>2490</v>
      </c>
      <c r="CY3141" s="78">
        <v>43131</v>
      </c>
      <c r="CZ3141" s="215" t="s">
        <v>576</v>
      </c>
      <c r="DA3141" s="212" t="s">
        <v>529</v>
      </c>
      <c r="DB3141" s="44" t="s">
        <v>530</v>
      </c>
      <c r="DC3141" s="44" t="s">
        <v>6596</v>
      </c>
      <c r="DD3141" s="44" t="s">
        <v>532</v>
      </c>
    </row>
    <row r="3142" spans="83:108">
      <c r="CE3142" s="212"/>
      <c r="CF3142" s="213">
        <f>IF(ISNUMBER(SEARCH($H$2,$CG$3:$CG$3334)),MAX($CF$2:CF3141)+1,0)</f>
        <v>3140</v>
      </c>
      <c r="CG3142" s="220" t="s">
        <v>33551</v>
      </c>
      <c r="CH3142" s="212"/>
      <c r="CI3142" s="212"/>
      <c r="CJ3142" s="213" t="str">
        <f>IFERROR(VLOOKUP(ROWS($CJ$3:CJ3142),CF3142:CG6473,2,0),"")</f>
        <v>VERSAR 550 EC_03140</v>
      </c>
      <c r="CK3142" s="212" t="s">
        <v>33552</v>
      </c>
      <c r="CL3142" s="212" t="s">
        <v>33553</v>
      </c>
      <c r="CM3142" s="78">
        <v>43131</v>
      </c>
      <c r="CN3142" s="212" t="s">
        <v>33554</v>
      </c>
      <c r="CO3142" s="212" t="s">
        <v>33555</v>
      </c>
      <c r="CP3142" s="212" t="s">
        <v>33556</v>
      </c>
      <c r="CQ3142" s="212" t="s">
        <v>33557</v>
      </c>
      <c r="CR3142" s="212" t="s">
        <v>33558</v>
      </c>
      <c r="CS3142" s="44">
        <v>3140</v>
      </c>
      <c r="CT3142" s="44" t="s">
        <v>33559</v>
      </c>
      <c r="CU3142" s="214">
        <v>15609</v>
      </c>
      <c r="CV3142" s="212" t="s">
        <v>33560</v>
      </c>
      <c r="CW3142" s="212" t="s">
        <v>6584</v>
      </c>
      <c r="CX3142" s="44" t="s">
        <v>2490</v>
      </c>
      <c r="CY3142" s="78">
        <v>43131</v>
      </c>
      <c r="CZ3142" s="215" t="s">
        <v>1313</v>
      </c>
      <c r="DA3142" s="212" t="s">
        <v>529</v>
      </c>
      <c r="DB3142" s="44" t="s">
        <v>530</v>
      </c>
      <c r="DC3142" s="44" t="s">
        <v>6596</v>
      </c>
      <c r="DD3142" s="44" t="s">
        <v>532</v>
      </c>
    </row>
    <row r="3143" spans="83:108">
      <c r="CE3143" s="212"/>
      <c r="CF3143" s="213">
        <f>IF(ISNUMBER(SEARCH($H$2,$CG$3:$CG$3334)),MAX($CF$2:CF3142)+1,0)</f>
        <v>3141</v>
      </c>
      <c r="CG3143" s="220" t="s">
        <v>33561</v>
      </c>
      <c r="CH3143" s="212"/>
      <c r="CI3143" s="212"/>
      <c r="CJ3143" s="213" t="str">
        <f>IFERROR(VLOOKUP(ROWS($CJ$3:CJ3143),CF3143:CG6474,2,0),"")</f>
        <v>VERTIARO_03141</v>
      </c>
      <c r="CK3143" s="212" t="s">
        <v>33562</v>
      </c>
      <c r="CL3143" s="212" t="s">
        <v>33563</v>
      </c>
      <c r="CM3143" s="78">
        <v>43465</v>
      </c>
      <c r="CN3143" s="212" t="s">
        <v>33564</v>
      </c>
      <c r="CO3143" s="212" t="s">
        <v>33565</v>
      </c>
      <c r="CP3143" s="212" t="s">
        <v>33566</v>
      </c>
      <c r="CQ3143" s="212" t="s">
        <v>33567</v>
      </c>
      <c r="CR3143" s="212" t="s">
        <v>33568</v>
      </c>
      <c r="CS3143" s="44">
        <v>3141</v>
      </c>
      <c r="CT3143" s="44" t="s">
        <v>33569</v>
      </c>
      <c r="CU3143" s="214">
        <v>15292</v>
      </c>
      <c r="CV3143" s="212" t="s">
        <v>33570</v>
      </c>
      <c r="CW3143" s="212" t="s">
        <v>1359</v>
      </c>
      <c r="CX3143" s="44" t="s">
        <v>839</v>
      </c>
      <c r="CY3143" s="78">
        <v>43465</v>
      </c>
      <c r="CZ3143" s="215" t="s">
        <v>545</v>
      </c>
      <c r="DA3143" s="212" t="s">
        <v>512</v>
      </c>
      <c r="DB3143" s="44" t="s">
        <v>530</v>
      </c>
      <c r="DC3143" s="44" t="s">
        <v>709</v>
      </c>
      <c r="DD3143" s="44" t="s">
        <v>532</v>
      </c>
    </row>
    <row r="3144" spans="83:108">
      <c r="CE3144" s="212"/>
      <c r="CF3144" s="213">
        <f>IF(ISNUMBER(SEARCH($H$2,$CG$3:$CG$3334)),MAX($CF$2:CF3143)+1,0)</f>
        <v>3142</v>
      </c>
      <c r="CG3144" s="220" t="s">
        <v>33571</v>
      </c>
      <c r="CH3144" s="212"/>
      <c r="CI3144" s="212"/>
      <c r="CJ3144" s="213" t="str">
        <f>IFERROR(VLOOKUP(ROWS($CJ$3:CJ3144),CF3144:CG6475,2,0),"")</f>
        <v>VERTIMEC_03142</v>
      </c>
      <c r="CK3144" s="212" t="s">
        <v>33572</v>
      </c>
      <c r="CL3144" s="212" t="s">
        <v>33573</v>
      </c>
      <c r="CM3144" s="78" t="s">
        <v>511</v>
      </c>
      <c r="CN3144" s="212" t="s">
        <v>33574</v>
      </c>
      <c r="CO3144" s="212" t="s">
        <v>33575</v>
      </c>
      <c r="CP3144" s="212" t="s">
        <v>33576</v>
      </c>
      <c r="CQ3144" s="212" t="s">
        <v>33577</v>
      </c>
      <c r="CR3144" s="212" t="s">
        <v>33578</v>
      </c>
      <c r="CS3144" s="44">
        <v>3142</v>
      </c>
      <c r="CT3144" s="44" t="s">
        <v>33579</v>
      </c>
      <c r="CU3144" s="214">
        <v>14416</v>
      </c>
      <c r="CV3144" s="212" t="s">
        <v>33580</v>
      </c>
      <c r="CW3144" s="212" t="s">
        <v>559</v>
      </c>
      <c r="CX3144" s="44" t="s">
        <v>2208</v>
      </c>
      <c r="CY3144" s="44" t="s">
        <v>511</v>
      </c>
      <c r="CZ3144" s="215" t="s">
        <v>576</v>
      </c>
      <c r="DA3144" s="212" t="s">
        <v>561</v>
      </c>
      <c r="DB3144" s="44" t="s">
        <v>530</v>
      </c>
      <c r="DC3144" s="44" t="s">
        <v>588</v>
      </c>
      <c r="DD3144" s="44" t="s">
        <v>532</v>
      </c>
    </row>
    <row r="3145" spans="83:108">
      <c r="CE3145" s="212"/>
      <c r="CF3145" s="213">
        <f>IF(ISNUMBER(SEARCH($H$2,$CG$3:$CG$3334)),MAX($CF$2:CF3144)+1,0)</f>
        <v>3143</v>
      </c>
      <c r="CG3145" s="220" t="s">
        <v>33581</v>
      </c>
      <c r="CH3145" s="212"/>
      <c r="CI3145" s="212"/>
      <c r="CJ3145" s="213" t="str">
        <f>IFERROR(VLOOKUP(ROWS($CJ$3:CJ3145),CF3145:CG6476,2,0),"")</f>
        <v>VERTIMEC EC_03143</v>
      </c>
      <c r="CK3145" s="212" t="s">
        <v>33582</v>
      </c>
      <c r="CL3145" s="212" t="s">
        <v>33583</v>
      </c>
      <c r="CM3145" s="78">
        <v>43585</v>
      </c>
      <c r="CN3145" s="212" t="s">
        <v>33584</v>
      </c>
      <c r="CO3145" s="212" t="s">
        <v>33585</v>
      </c>
      <c r="CP3145" s="212" t="s">
        <v>33586</v>
      </c>
      <c r="CQ3145" s="212" t="s">
        <v>33587</v>
      </c>
      <c r="CR3145" s="212" t="s">
        <v>33588</v>
      </c>
      <c r="CS3145" s="44">
        <v>3143</v>
      </c>
      <c r="CT3145" s="44" t="s">
        <v>33589</v>
      </c>
      <c r="CU3145" s="214">
        <v>8795</v>
      </c>
      <c r="CV3145" s="212" t="s">
        <v>33590</v>
      </c>
      <c r="CW3145" s="212" t="s">
        <v>559</v>
      </c>
      <c r="CX3145" s="44" t="s">
        <v>839</v>
      </c>
      <c r="CY3145" s="78">
        <v>43585</v>
      </c>
      <c r="CZ3145" s="215" t="s">
        <v>576</v>
      </c>
      <c r="DA3145" s="212" t="s">
        <v>561</v>
      </c>
      <c r="DB3145" s="44" t="s">
        <v>530</v>
      </c>
      <c r="DC3145" s="44" t="s">
        <v>4332</v>
      </c>
      <c r="DD3145" s="44" t="s">
        <v>563</v>
      </c>
    </row>
    <row r="3146" spans="83:108">
      <c r="CE3146" s="212"/>
      <c r="CF3146" s="213">
        <f>IF(ISNUMBER(SEARCH($H$2,$CG$3:$CG$3334)),MAX($CF$2:CF3145)+1,0)</f>
        <v>3144</v>
      </c>
      <c r="CG3146" s="220" t="s">
        <v>33591</v>
      </c>
      <c r="CH3146" s="212"/>
      <c r="CI3146" s="212"/>
      <c r="CJ3146" s="213" t="str">
        <f>IFERROR(VLOOKUP(ROWS($CJ$3:CJ3146),CF3146:CG6477,2,0),"")</f>
        <v>VERTIMEC PRO_03144</v>
      </c>
      <c r="CK3146" s="212" t="s">
        <v>33592</v>
      </c>
      <c r="CL3146" s="212" t="s">
        <v>33593</v>
      </c>
      <c r="CM3146" s="78">
        <v>43585</v>
      </c>
      <c r="CN3146" s="212" t="s">
        <v>33594</v>
      </c>
      <c r="CO3146" s="212" t="s">
        <v>33595</v>
      </c>
      <c r="CP3146" s="212" t="s">
        <v>33596</v>
      </c>
      <c r="CQ3146" s="212" t="s">
        <v>33597</v>
      </c>
      <c r="CR3146" s="212" t="s">
        <v>33598</v>
      </c>
      <c r="CS3146" s="44">
        <v>3144</v>
      </c>
      <c r="CT3146" s="44" t="s">
        <v>33599</v>
      </c>
      <c r="CU3146" s="214">
        <v>15050</v>
      </c>
      <c r="CV3146" s="212" t="s">
        <v>33600</v>
      </c>
      <c r="CW3146" s="212" t="s">
        <v>559</v>
      </c>
      <c r="CX3146" s="44" t="s">
        <v>839</v>
      </c>
      <c r="CY3146" s="78">
        <v>43585</v>
      </c>
      <c r="CZ3146" s="215" t="s">
        <v>576</v>
      </c>
      <c r="DA3146" s="212" t="s">
        <v>561</v>
      </c>
      <c r="DB3146" s="44" t="s">
        <v>655</v>
      </c>
      <c r="DC3146" s="44" t="s">
        <v>4332</v>
      </c>
      <c r="DD3146" s="44" t="s">
        <v>532</v>
      </c>
    </row>
    <row r="3147" spans="83:108">
      <c r="CE3147" s="212"/>
      <c r="CF3147" s="213">
        <f>IF(ISNUMBER(SEARCH($H$2,$CG$3:$CG$3334)),MAX($CF$2:CF3146)+1,0)</f>
        <v>3145</v>
      </c>
      <c r="CG3147" s="220" t="s">
        <v>33601</v>
      </c>
      <c r="CH3147" s="212"/>
      <c r="CI3147" s="212"/>
      <c r="CJ3147" s="213" t="str">
        <f>IFERROR(VLOOKUP(ROWS($CJ$3:CJ3147),CF3147:CG6478,2,0),"")</f>
        <v>VIBRANCE GOLD_03145</v>
      </c>
      <c r="CK3147" s="212" t="s">
        <v>33602</v>
      </c>
      <c r="CL3147" s="212" t="s">
        <v>33603</v>
      </c>
      <c r="CM3147" s="78">
        <v>45322</v>
      </c>
      <c r="CN3147" s="212" t="s">
        <v>33604</v>
      </c>
      <c r="CO3147" s="212" t="s">
        <v>33605</v>
      </c>
      <c r="CP3147" s="212" t="s">
        <v>33606</v>
      </c>
      <c r="CQ3147" s="212" t="s">
        <v>33607</v>
      </c>
      <c r="CR3147" s="212" t="s">
        <v>33608</v>
      </c>
      <c r="CS3147" s="44">
        <v>3145</v>
      </c>
      <c r="CT3147" s="44" t="s">
        <v>33609</v>
      </c>
      <c r="CU3147" s="214">
        <v>15383</v>
      </c>
      <c r="CV3147" s="212" t="s">
        <v>33610</v>
      </c>
      <c r="CW3147" s="212" t="s">
        <v>33611</v>
      </c>
      <c r="CX3147" s="44" t="s">
        <v>839</v>
      </c>
      <c r="CY3147" s="78">
        <v>45322</v>
      </c>
      <c r="CZ3147" s="215" t="s">
        <v>576</v>
      </c>
      <c r="DA3147" s="212" t="s">
        <v>512</v>
      </c>
      <c r="DB3147" s="44" t="s">
        <v>655</v>
      </c>
      <c r="DC3147" s="44" t="s">
        <v>33612</v>
      </c>
      <c r="DD3147" s="44" t="s">
        <v>851</v>
      </c>
    </row>
    <row r="3148" spans="83:108">
      <c r="CE3148" s="212"/>
      <c r="CF3148" s="213">
        <f>IF(ISNUMBER(SEARCH($H$2,$CG$3:$CG$3334)),MAX($CF$2:CF3147)+1,0)</f>
        <v>3146</v>
      </c>
      <c r="CG3148" s="220" t="s">
        <v>33613</v>
      </c>
      <c r="CH3148" s="212"/>
      <c r="CI3148" s="212"/>
      <c r="CJ3148" s="213" t="str">
        <f>IFERROR(VLOOKUP(ROWS($CJ$3:CJ3148),CF3148:CG6479,2,0),"")</f>
        <v>VIC 19 L_03146</v>
      </c>
      <c r="CK3148" s="212" t="s">
        <v>33614</v>
      </c>
      <c r="CL3148" s="212" t="s">
        <v>33615</v>
      </c>
      <c r="CM3148" s="78">
        <v>44347</v>
      </c>
      <c r="CN3148" s="212" t="s">
        <v>33616</v>
      </c>
      <c r="CO3148" s="212" t="s">
        <v>33617</v>
      </c>
      <c r="CP3148" s="212" t="s">
        <v>33618</v>
      </c>
      <c r="CQ3148" s="212" t="s">
        <v>33619</v>
      </c>
      <c r="CR3148" s="212" t="s">
        <v>33620</v>
      </c>
      <c r="CS3148" s="44">
        <v>3146</v>
      </c>
      <c r="CT3148" s="44" t="s">
        <v>33621</v>
      </c>
      <c r="CU3148" s="214">
        <v>4264</v>
      </c>
      <c r="CV3148" s="212" t="s">
        <v>33622</v>
      </c>
      <c r="CW3148" s="212" t="s">
        <v>10575</v>
      </c>
      <c r="CX3148" s="44" t="s">
        <v>2490</v>
      </c>
      <c r="CY3148" s="78">
        <v>44347</v>
      </c>
      <c r="CZ3148" s="215" t="s">
        <v>601</v>
      </c>
      <c r="DA3148" s="212" t="s">
        <v>512</v>
      </c>
      <c r="DB3148" s="44" t="s">
        <v>547</v>
      </c>
      <c r="DC3148" s="44" t="s">
        <v>33623</v>
      </c>
      <c r="DD3148" s="44" t="s">
        <v>532</v>
      </c>
    </row>
    <row r="3149" spans="83:108">
      <c r="CE3149" s="212"/>
      <c r="CF3149" s="213">
        <f>IF(ISNUMBER(SEARCH($H$2,$CG$3:$CG$3334)),MAX($CF$2:CF3148)+1,0)</f>
        <v>3147</v>
      </c>
      <c r="CG3149" s="220" t="s">
        <v>33624</v>
      </c>
      <c r="CH3149" s="212"/>
      <c r="CI3149" s="212"/>
      <c r="CJ3149" s="213" t="str">
        <f>IFERROR(VLOOKUP(ROWS($CJ$3:CJ3149),CF3149:CG6480,2,0),"")</f>
        <v>VIGILANT_03147</v>
      </c>
      <c r="CK3149" s="212" t="s">
        <v>33625</v>
      </c>
      <c r="CL3149" s="212" t="s">
        <v>33626</v>
      </c>
      <c r="CM3149" s="78">
        <v>42947</v>
      </c>
      <c r="CN3149" s="212" t="s">
        <v>33627</v>
      </c>
      <c r="CO3149" s="212" t="s">
        <v>33628</v>
      </c>
      <c r="CP3149" s="212" t="s">
        <v>33629</v>
      </c>
      <c r="CQ3149" s="212" t="s">
        <v>33630</v>
      </c>
      <c r="CR3149" s="212" t="s">
        <v>33631</v>
      </c>
      <c r="CS3149" s="44">
        <v>3147</v>
      </c>
      <c r="CT3149" s="44" t="s">
        <v>33632</v>
      </c>
      <c r="CU3149" s="214">
        <v>16526</v>
      </c>
      <c r="CV3149" s="212" t="s">
        <v>33633</v>
      </c>
      <c r="CW3149" s="212" t="s">
        <v>761</v>
      </c>
      <c r="CX3149" s="44" t="s">
        <v>762</v>
      </c>
      <c r="CY3149" s="78">
        <v>42947</v>
      </c>
      <c r="CZ3149" s="215" t="s">
        <v>511</v>
      </c>
      <c r="DA3149" s="212" t="s">
        <v>695</v>
      </c>
      <c r="DB3149" s="44" t="s">
        <v>655</v>
      </c>
      <c r="DC3149" s="44" t="s">
        <v>33634</v>
      </c>
      <c r="DD3149" s="44" t="s">
        <v>532</v>
      </c>
    </row>
    <row r="3150" spans="83:108">
      <c r="CE3150" s="212"/>
      <c r="CF3150" s="213">
        <f>IF(ISNUMBER(SEARCH($H$2,$CG$3:$CG$3334)),MAX($CF$2:CF3149)+1,0)</f>
        <v>3148</v>
      </c>
      <c r="CG3150" s="220" t="s">
        <v>33635</v>
      </c>
      <c r="CH3150" s="212"/>
      <c r="CI3150" s="212"/>
      <c r="CJ3150" s="213" t="str">
        <f>IFERROR(VLOOKUP(ROWS($CJ$3:CJ3150),CF3150:CG6481,2,0),"")</f>
        <v>VINCARE_03148</v>
      </c>
      <c r="CK3150" s="212" t="s">
        <v>33636</v>
      </c>
      <c r="CL3150" s="212" t="s">
        <v>33637</v>
      </c>
      <c r="CM3150" s="78">
        <v>43312</v>
      </c>
      <c r="CN3150" s="212" t="s">
        <v>33638</v>
      </c>
      <c r="CO3150" s="212" t="s">
        <v>33639</v>
      </c>
      <c r="CP3150" s="212" t="s">
        <v>33640</v>
      </c>
      <c r="CQ3150" s="212" t="s">
        <v>33641</v>
      </c>
      <c r="CR3150" s="212" t="s">
        <v>33642</v>
      </c>
      <c r="CS3150" s="44">
        <v>3148</v>
      </c>
      <c r="CT3150" s="44" t="s">
        <v>33643</v>
      </c>
      <c r="CU3150" s="214">
        <v>11948</v>
      </c>
      <c r="CV3150" s="212" t="s">
        <v>33644</v>
      </c>
      <c r="CW3150" s="212" t="s">
        <v>33645</v>
      </c>
      <c r="CX3150" s="44" t="s">
        <v>1428</v>
      </c>
      <c r="CY3150" s="78">
        <v>43312</v>
      </c>
      <c r="CZ3150" s="215" t="s">
        <v>576</v>
      </c>
      <c r="DA3150" s="212" t="s">
        <v>512</v>
      </c>
      <c r="DB3150" s="44" t="s">
        <v>641</v>
      </c>
      <c r="DC3150" s="44" t="s">
        <v>33646</v>
      </c>
      <c r="DD3150" s="44" t="s">
        <v>851</v>
      </c>
    </row>
    <row r="3151" spans="83:108">
      <c r="CE3151" s="212"/>
      <c r="CF3151" s="213">
        <f>IF(ISNUMBER(SEARCH($H$2,$CG$3:$CG$3334)),MAX($CF$2:CF3150)+1,0)</f>
        <v>3149</v>
      </c>
      <c r="CG3151" s="220" t="s">
        <v>33647</v>
      </c>
      <c r="CH3151" s="212"/>
      <c r="CI3151" s="212"/>
      <c r="CJ3151" s="213" t="str">
        <f>IFERROR(VLOOKUP(ROWS($CJ$3:CJ3151),CF3151:CG6482,2,0),"")</f>
        <v>VINETO_03149</v>
      </c>
      <c r="CK3151" s="212" t="s">
        <v>33648</v>
      </c>
      <c r="CL3151" s="212" t="s">
        <v>33649</v>
      </c>
      <c r="CM3151" s="78">
        <v>44347</v>
      </c>
      <c r="CN3151" s="212" t="s">
        <v>33650</v>
      </c>
      <c r="CO3151" s="212" t="s">
        <v>33651</v>
      </c>
      <c r="CP3151" s="212" t="s">
        <v>33652</v>
      </c>
      <c r="CQ3151" s="212" t="s">
        <v>33653</v>
      </c>
      <c r="CR3151" s="212" t="s">
        <v>33654</v>
      </c>
      <c r="CS3151" s="44">
        <v>3149</v>
      </c>
      <c r="CT3151" s="44" t="s">
        <v>33655</v>
      </c>
      <c r="CU3151" s="214">
        <v>15740</v>
      </c>
      <c r="CV3151" s="212" t="s">
        <v>33656</v>
      </c>
      <c r="CW3151" s="212" t="s">
        <v>28085</v>
      </c>
      <c r="CX3151" s="44" t="s">
        <v>1703</v>
      </c>
      <c r="CY3151" s="78">
        <v>44347</v>
      </c>
      <c r="CZ3151" s="215" t="s">
        <v>763</v>
      </c>
      <c r="DA3151" s="212" t="s">
        <v>512</v>
      </c>
      <c r="DB3151" s="44" t="s">
        <v>530</v>
      </c>
      <c r="DC3151" s="44" t="s">
        <v>33657</v>
      </c>
      <c r="DD3151" s="44" t="s">
        <v>532</v>
      </c>
    </row>
    <row r="3152" spans="83:108">
      <c r="CE3152" s="212"/>
      <c r="CF3152" s="213">
        <f>IF(ISNUMBER(SEARCH($H$2,$CG$3:$CG$3334)),MAX($CF$2:CF3151)+1,0)</f>
        <v>3150</v>
      </c>
      <c r="CG3152" s="220" t="s">
        <v>33658</v>
      </c>
      <c r="CH3152" s="212"/>
      <c r="CI3152" s="212"/>
      <c r="CJ3152" s="213" t="str">
        <f>IFERROR(VLOOKUP(ROWS($CJ$3:CJ3152),CF3152:CG6483,2,0),"")</f>
        <v>VINTAGE C DISPERSS_03150</v>
      </c>
      <c r="CK3152" s="212" t="s">
        <v>33659</v>
      </c>
      <c r="CL3152" s="212" t="s">
        <v>33660</v>
      </c>
      <c r="CM3152" s="78">
        <v>43312</v>
      </c>
      <c r="CN3152" s="212" t="s">
        <v>33661</v>
      </c>
      <c r="CO3152" s="212" t="s">
        <v>33662</v>
      </c>
      <c r="CP3152" s="212" t="s">
        <v>33663</v>
      </c>
      <c r="CQ3152" s="212" t="s">
        <v>33664</v>
      </c>
      <c r="CR3152" s="212" t="s">
        <v>33665</v>
      </c>
      <c r="CS3152" s="44">
        <v>3150</v>
      </c>
      <c r="CT3152" s="44" t="s">
        <v>33666</v>
      </c>
      <c r="CU3152" s="214">
        <v>15832</v>
      </c>
      <c r="CV3152" s="212" t="s">
        <v>33667</v>
      </c>
      <c r="CW3152" s="212" t="s">
        <v>33668</v>
      </c>
      <c r="CX3152" s="44" t="s">
        <v>1226</v>
      </c>
      <c r="CY3152" s="78">
        <v>43312</v>
      </c>
      <c r="CZ3152" s="215" t="s">
        <v>576</v>
      </c>
      <c r="DA3152" s="212" t="s">
        <v>512</v>
      </c>
      <c r="DB3152" s="44" t="s">
        <v>641</v>
      </c>
      <c r="DC3152" s="44" t="s">
        <v>33669</v>
      </c>
      <c r="DD3152" s="44" t="s">
        <v>682</v>
      </c>
    </row>
    <row r="3153" spans="83:108">
      <c r="CE3153" s="212"/>
      <c r="CF3153" s="213">
        <f>IF(ISNUMBER(SEARCH($H$2,$CG$3:$CG$3334)),MAX($CF$2:CF3152)+1,0)</f>
        <v>3151</v>
      </c>
      <c r="CG3153" s="220" t="s">
        <v>33670</v>
      </c>
      <c r="CH3153" s="212"/>
      <c r="CI3153" s="212"/>
      <c r="CJ3153" s="213" t="str">
        <f>IFERROR(VLOOKUP(ROWS($CJ$3:CJ3153),CF3153:CG6484,2,0),"")</f>
        <v>VIP_03151</v>
      </c>
      <c r="CK3153" s="212" t="s">
        <v>33671</v>
      </c>
      <c r="CL3153" s="212" t="s">
        <v>33672</v>
      </c>
      <c r="CM3153" s="78">
        <v>43220</v>
      </c>
      <c r="CN3153" s="212" t="s">
        <v>33673</v>
      </c>
      <c r="CO3153" s="212" t="s">
        <v>33674</v>
      </c>
      <c r="CP3153" s="212" t="s">
        <v>33675</v>
      </c>
      <c r="CQ3153" s="212" t="s">
        <v>33676</v>
      </c>
      <c r="CR3153" s="212" t="s">
        <v>33677</v>
      </c>
      <c r="CS3153" s="44">
        <v>3151</v>
      </c>
      <c r="CT3153" s="44" t="s">
        <v>33678</v>
      </c>
      <c r="CU3153" s="214">
        <v>13332</v>
      </c>
      <c r="CV3153" s="212" t="s">
        <v>33679</v>
      </c>
      <c r="CW3153" s="212" t="s">
        <v>3341</v>
      </c>
      <c r="CX3153" s="44" t="s">
        <v>839</v>
      </c>
      <c r="CY3153" s="78">
        <v>43220</v>
      </c>
      <c r="CZ3153" s="215" t="s">
        <v>576</v>
      </c>
      <c r="DA3153" s="212" t="s">
        <v>737</v>
      </c>
      <c r="DB3153" s="44" t="s">
        <v>530</v>
      </c>
      <c r="DC3153" s="44" t="s">
        <v>6135</v>
      </c>
      <c r="DD3153" s="44" t="s">
        <v>563</v>
      </c>
    </row>
    <row r="3154" spans="83:108">
      <c r="CE3154" s="212"/>
      <c r="CF3154" s="213">
        <f>IF(ISNUMBER(SEARCH($H$2,$CG$3:$CG$3334)),MAX($CF$2:CF3153)+1,0)</f>
        <v>3152</v>
      </c>
      <c r="CG3154" s="220" t="s">
        <v>33680</v>
      </c>
      <c r="CH3154" s="212"/>
      <c r="CI3154" s="212"/>
      <c r="CJ3154" s="213" t="str">
        <f>IFERROR(VLOOKUP(ROWS($CJ$3:CJ3154),CF3154:CG6485,2,0),"")</f>
        <v>VIP 80 EC_03152</v>
      </c>
      <c r="CK3154" s="212" t="s">
        <v>33681</v>
      </c>
      <c r="CL3154" s="212" t="s">
        <v>33682</v>
      </c>
      <c r="CM3154" s="78">
        <v>43220</v>
      </c>
      <c r="CN3154" s="212" t="s">
        <v>33683</v>
      </c>
      <c r="CO3154" s="212" t="s">
        <v>33684</v>
      </c>
      <c r="CP3154" s="212" t="s">
        <v>33685</v>
      </c>
      <c r="CQ3154" s="212" t="s">
        <v>33686</v>
      </c>
      <c r="CR3154" s="212" t="s">
        <v>33687</v>
      </c>
      <c r="CS3154" s="44">
        <v>3152</v>
      </c>
      <c r="CT3154" s="44" t="s">
        <v>33688</v>
      </c>
      <c r="CU3154" s="214">
        <v>14693</v>
      </c>
      <c r="CV3154" s="212" t="s">
        <v>33689</v>
      </c>
      <c r="CW3154" s="212" t="s">
        <v>3341</v>
      </c>
      <c r="CX3154" s="44" t="s">
        <v>839</v>
      </c>
      <c r="CY3154" s="78">
        <v>43220</v>
      </c>
      <c r="CZ3154" s="215" t="s">
        <v>736</v>
      </c>
      <c r="DA3154" s="212" t="s">
        <v>737</v>
      </c>
      <c r="DB3154" s="44" t="s">
        <v>530</v>
      </c>
      <c r="DC3154" s="44" t="s">
        <v>6146</v>
      </c>
      <c r="DD3154" s="44" t="s">
        <v>563</v>
      </c>
    </row>
    <row r="3155" spans="83:108">
      <c r="CE3155" s="212"/>
      <c r="CF3155" s="213">
        <f>IF(ISNUMBER(SEARCH($H$2,$CG$3:$CG$3334)),MAX($CF$2:CF3154)+1,0)</f>
        <v>3153</v>
      </c>
      <c r="CG3155" s="220" t="s">
        <v>33690</v>
      </c>
      <c r="CH3155" s="212"/>
      <c r="CI3155" s="212"/>
      <c r="CJ3155" s="213" t="str">
        <f>IFERROR(VLOOKUP(ROWS($CJ$3:CJ3155),CF3155:CG6486,2,0),"")</f>
        <v>VIPER_03153</v>
      </c>
      <c r="CK3155" s="212" t="s">
        <v>33691</v>
      </c>
      <c r="CL3155" s="212" t="s">
        <v>33692</v>
      </c>
      <c r="CM3155" s="78">
        <v>44043</v>
      </c>
      <c r="CN3155" s="212" t="s">
        <v>33693</v>
      </c>
      <c r="CO3155" s="212" t="s">
        <v>33694</v>
      </c>
      <c r="CP3155" s="212" t="s">
        <v>33695</v>
      </c>
      <c r="CQ3155" s="212" t="s">
        <v>33696</v>
      </c>
      <c r="CR3155" s="212" t="s">
        <v>33697</v>
      </c>
      <c r="CS3155" s="44">
        <v>3153</v>
      </c>
      <c r="CT3155" s="44" t="s">
        <v>33698</v>
      </c>
      <c r="CU3155" s="214">
        <v>12514</v>
      </c>
      <c r="CV3155" s="212" t="s">
        <v>33699</v>
      </c>
      <c r="CW3155" s="212" t="s">
        <v>4864</v>
      </c>
      <c r="CX3155" s="44" t="s">
        <v>1943</v>
      </c>
      <c r="CY3155" s="78">
        <v>44043</v>
      </c>
      <c r="CZ3155" s="215" t="s">
        <v>763</v>
      </c>
      <c r="DA3155" s="212" t="s">
        <v>737</v>
      </c>
      <c r="DB3155" s="44" t="s">
        <v>3141</v>
      </c>
      <c r="DC3155" s="44" t="s">
        <v>4865</v>
      </c>
      <c r="DD3155" s="44" t="s">
        <v>851</v>
      </c>
    </row>
    <row r="3156" spans="83:108">
      <c r="CE3156" s="212"/>
      <c r="CF3156" s="213">
        <f>IF(ISNUMBER(SEARCH($H$2,$CG$3:$CG$3334)),MAX($CF$2:CF3155)+1,0)</f>
        <v>3154</v>
      </c>
      <c r="CG3156" s="220" t="s">
        <v>33700</v>
      </c>
      <c r="CH3156" s="212"/>
      <c r="CI3156" s="212"/>
      <c r="CJ3156" s="213" t="str">
        <f>IFERROR(VLOOKUP(ROWS($CJ$3:CJ3156),CF3156:CG6487,2,0),"")</f>
        <v>VIPER ON_03154</v>
      </c>
      <c r="CK3156" s="212" t="s">
        <v>33701</v>
      </c>
      <c r="CL3156" s="212" t="s">
        <v>33702</v>
      </c>
      <c r="CM3156" s="78">
        <v>43585</v>
      </c>
      <c r="CN3156" s="212" t="s">
        <v>33703</v>
      </c>
      <c r="CO3156" s="212" t="s">
        <v>33704</v>
      </c>
      <c r="CP3156" s="212" t="s">
        <v>33705</v>
      </c>
      <c r="CQ3156" s="212" t="s">
        <v>33706</v>
      </c>
      <c r="CR3156" s="212" t="s">
        <v>33707</v>
      </c>
      <c r="CS3156" s="44">
        <v>3154</v>
      </c>
      <c r="CT3156" s="44" t="s">
        <v>33708</v>
      </c>
      <c r="CU3156" s="214">
        <v>16580</v>
      </c>
      <c r="CV3156" s="212" t="s">
        <v>33709</v>
      </c>
      <c r="CW3156" s="212" t="s">
        <v>33710</v>
      </c>
      <c r="CX3156" s="44" t="s">
        <v>1943</v>
      </c>
      <c r="CY3156" s="78">
        <v>43585</v>
      </c>
      <c r="CZ3156" s="215" t="s">
        <v>511</v>
      </c>
      <c r="DA3156" s="212" t="s">
        <v>737</v>
      </c>
      <c r="DB3156" s="44" t="s">
        <v>530</v>
      </c>
      <c r="DC3156" s="44" t="s">
        <v>33711</v>
      </c>
      <c r="DD3156" s="44" t="s">
        <v>515</v>
      </c>
    </row>
    <row r="3157" spans="83:108">
      <c r="CE3157" s="212"/>
      <c r="CF3157" s="213">
        <f>IF(ISNUMBER(SEARCH($H$2,$CG$3:$CG$3334)),MAX($CF$2:CF3156)+1,0)</f>
        <v>3155</v>
      </c>
      <c r="CG3157" s="220" t="s">
        <v>33712</v>
      </c>
      <c r="CH3157" s="212"/>
      <c r="CI3157" s="212"/>
      <c r="CJ3157" s="213" t="str">
        <f>IFERROR(VLOOKUP(ROWS($CJ$3:CJ3157),CF3157:CG6488,2,0),"")</f>
        <v>VIRGO_03155</v>
      </c>
      <c r="CK3157" s="212" t="s">
        <v>33713</v>
      </c>
      <c r="CL3157" s="212" t="s">
        <v>33714</v>
      </c>
      <c r="CM3157" s="78">
        <v>43585</v>
      </c>
      <c r="CN3157" s="212" t="s">
        <v>33715</v>
      </c>
      <c r="CO3157" s="212" t="s">
        <v>33716</v>
      </c>
      <c r="CP3157" s="212" t="s">
        <v>33717</v>
      </c>
      <c r="CQ3157" s="212" t="s">
        <v>33718</v>
      </c>
      <c r="CR3157" s="212" t="s">
        <v>33719</v>
      </c>
      <c r="CS3157" s="44">
        <v>3155</v>
      </c>
      <c r="CT3157" s="44" t="s">
        <v>33720</v>
      </c>
      <c r="CU3157" s="214">
        <v>12113</v>
      </c>
      <c r="CV3157" s="212" t="s">
        <v>33721</v>
      </c>
      <c r="CW3157" s="212" t="s">
        <v>5977</v>
      </c>
      <c r="CX3157" s="44" t="s">
        <v>5978</v>
      </c>
      <c r="CY3157" s="78">
        <v>43585</v>
      </c>
      <c r="CZ3157" s="215" t="s">
        <v>640</v>
      </c>
      <c r="DA3157" s="212" t="s">
        <v>4062</v>
      </c>
      <c r="DB3157" s="44" t="s">
        <v>655</v>
      </c>
      <c r="DC3157" s="44" t="s">
        <v>562</v>
      </c>
      <c r="DD3157" s="44" t="s">
        <v>563</v>
      </c>
    </row>
    <row r="3158" spans="83:108">
      <c r="CE3158" s="212"/>
      <c r="CF3158" s="213">
        <f>IF(ISNUMBER(SEARCH($H$2,$CG$3:$CG$3334)),MAX($CF$2:CF3157)+1,0)</f>
        <v>3156</v>
      </c>
      <c r="CG3158" s="220" t="s">
        <v>33722</v>
      </c>
      <c r="CH3158" s="212"/>
      <c r="CI3158" s="212"/>
      <c r="CJ3158" s="213" t="str">
        <f>IFERROR(VLOOKUP(ROWS($CJ$3:CJ3158),CF3158:CG6489,2,0),"")</f>
        <v>VIRONEX BORDO MICRO_03156</v>
      </c>
      <c r="CK3158" s="212" t="s">
        <v>33723</v>
      </c>
      <c r="CL3158" s="212" t="s">
        <v>33724</v>
      </c>
      <c r="CM3158" s="78">
        <v>43708</v>
      </c>
      <c r="CN3158" s="212" t="s">
        <v>33725</v>
      </c>
      <c r="CO3158" s="212" t="s">
        <v>33726</v>
      </c>
      <c r="CP3158" s="212" t="s">
        <v>33727</v>
      </c>
      <c r="CQ3158" s="212" t="s">
        <v>33728</v>
      </c>
      <c r="CR3158" s="212" t="s">
        <v>33729</v>
      </c>
      <c r="CS3158" s="44">
        <v>3156</v>
      </c>
      <c r="CT3158" s="44" t="s">
        <v>33730</v>
      </c>
      <c r="CU3158" s="214">
        <v>12583</v>
      </c>
      <c r="CV3158" s="212" t="s">
        <v>33731</v>
      </c>
      <c r="CW3158" s="212" t="s">
        <v>7620</v>
      </c>
      <c r="CX3158" s="44" t="s">
        <v>2790</v>
      </c>
      <c r="CY3158" s="78">
        <v>43708</v>
      </c>
      <c r="CZ3158" s="215" t="s">
        <v>763</v>
      </c>
      <c r="DA3158" s="212" t="s">
        <v>512</v>
      </c>
      <c r="DB3158" s="44" t="s">
        <v>641</v>
      </c>
      <c r="DC3158" s="44" t="s">
        <v>33732</v>
      </c>
      <c r="DD3158" s="44" t="s">
        <v>532</v>
      </c>
    </row>
    <row r="3159" spans="83:108">
      <c r="CE3159" s="212"/>
      <c r="CF3159" s="213">
        <f>IF(ISNUMBER(SEARCH($H$2,$CG$3:$CG$3334)),MAX($CF$2:CF3158)+1,0)</f>
        <v>3157</v>
      </c>
      <c r="CG3159" s="220" t="s">
        <v>33733</v>
      </c>
      <c r="CH3159" s="212"/>
      <c r="CI3159" s="212"/>
      <c r="CJ3159" s="213" t="str">
        <f>IFERROR(VLOOKUP(ROWS($CJ$3:CJ3159),CF3159:CG6490,2,0),"")</f>
        <v>VISCLOR_03157</v>
      </c>
      <c r="CK3159" s="212" t="s">
        <v>33734</v>
      </c>
      <c r="CL3159" s="212" t="s">
        <v>33735</v>
      </c>
      <c r="CM3159" s="78">
        <v>43039</v>
      </c>
      <c r="CN3159" s="212" t="s">
        <v>33736</v>
      </c>
      <c r="CO3159" s="212" t="s">
        <v>33737</v>
      </c>
      <c r="CP3159" s="212" t="s">
        <v>33738</v>
      </c>
      <c r="CQ3159" s="212" t="s">
        <v>33739</v>
      </c>
      <c r="CR3159" s="212" t="s">
        <v>33740</v>
      </c>
      <c r="CS3159" s="44">
        <v>3157</v>
      </c>
      <c r="CT3159" s="44" t="s">
        <v>33741</v>
      </c>
      <c r="CU3159" s="214">
        <v>15341</v>
      </c>
      <c r="CV3159" s="212" t="s">
        <v>33742</v>
      </c>
      <c r="CW3159" s="212" t="s">
        <v>7133</v>
      </c>
      <c r="CX3159" s="44" t="s">
        <v>1059</v>
      </c>
      <c r="CY3159" s="78">
        <v>43039</v>
      </c>
      <c r="CZ3159" s="215" t="s">
        <v>576</v>
      </c>
      <c r="DA3159" s="212" t="s">
        <v>512</v>
      </c>
      <c r="DB3159" s="44" t="s">
        <v>655</v>
      </c>
      <c r="DC3159" s="44" t="s">
        <v>33743</v>
      </c>
      <c r="DD3159" s="44" t="s">
        <v>532</v>
      </c>
    </row>
    <row r="3160" spans="83:108">
      <c r="CE3160" s="212"/>
      <c r="CF3160" s="213">
        <f>IF(ISNUMBER(SEARCH($H$2,$CG$3:$CG$3334)),MAX($CF$2:CF3159)+1,0)</f>
        <v>3158</v>
      </c>
      <c r="CG3160" s="220" t="s">
        <v>33744</v>
      </c>
      <c r="CH3160" s="212"/>
      <c r="CI3160" s="212"/>
      <c r="CJ3160" s="213" t="str">
        <f>IFERROR(VLOOKUP(ROWS($CJ$3:CJ3160),CF3160:CG6491,2,0),"")</f>
        <v>VISEO 40 SC_03158</v>
      </c>
      <c r="CK3160" s="212" t="s">
        <v>33745</v>
      </c>
      <c r="CL3160" s="212" t="s">
        <v>33746</v>
      </c>
      <c r="CM3160" s="78">
        <v>43131</v>
      </c>
      <c r="CN3160" s="212" t="s">
        <v>33747</v>
      </c>
      <c r="CO3160" s="212" t="s">
        <v>33748</v>
      </c>
      <c r="CP3160" s="212" t="s">
        <v>33749</v>
      </c>
      <c r="CQ3160" s="212" t="s">
        <v>33750</v>
      </c>
      <c r="CR3160" s="212" t="s">
        <v>33751</v>
      </c>
      <c r="CS3160" s="44">
        <v>3158</v>
      </c>
      <c r="CT3160" s="44" t="s">
        <v>33752</v>
      </c>
      <c r="CU3160" s="214">
        <v>16113</v>
      </c>
      <c r="CV3160" s="212" t="s">
        <v>33753</v>
      </c>
      <c r="CW3160" s="212" t="s">
        <v>3140</v>
      </c>
      <c r="CX3160" s="44" t="s">
        <v>826</v>
      </c>
      <c r="CY3160" s="78">
        <v>43131</v>
      </c>
      <c r="CZ3160" s="215" t="s">
        <v>907</v>
      </c>
      <c r="DA3160" s="212" t="s">
        <v>737</v>
      </c>
      <c r="DB3160" s="44" t="s">
        <v>655</v>
      </c>
      <c r="DC3160" s="44" t="s">
        <v>5386</v>
      </c>
      <c r="DD3160" s="44" t="s">
        <v>532</v>
      </c>
    </row>
    <row r="3161" spans="83:108">
      <c r="CE3161" s="212"/>
      <c r="CF3161" s="213">
        <f>IF(ISNUMBER(SEARCH($H$2,$CG$3:$CG$3334)),MAX($CF$2:CF3160)+1,0)</f>
        <v>3159</v>
      </c>
      <c r="CG3161" s="220" t="s">
        <v>33754</v>
      </c>
      <c r="CH3161" s="212"/>
      <c r="CI3161" s="212"/>
      <c r="CJ3161" s="213" t="str">
        <f>IFERROR(VLOOKUP(ROWS($CJ$3:CJ3161),CF3161:CG6492,2,0),"")</f>
        <v>VISION PLUS_03159</v>
      </c>
      <c r="CK3161" s="212" t="s">
        <v>33755</v>
      </c>
      <c r="CL3161" s="212" t="s">
        <v>33756</v>
      </c>
      <c r="CM3161" s="78">
        <v>44347</v>
      </c>
      <c r="CN3161" s="212" t="s">
        <v>33757</v>
      </c>
      <c r="CO3161" s="212" t="s">
        <v>33758</v>
      </c>
      <c r="CP3161" s="212" t="s">
        <v>33759</v>
      </c>
      <c r="CQ3161" s="212" t="s">
        <v>33760</v>
      </c>
      <c r="CR3161" s="212" t="s">
        <v>33761</v>
      </c>
      <c r="CS3161" s="44">
        <v>3159</v>
      </c>
      <c r="CT3161" s="44" t="s">
        <v>33762</v>
      </c>
      <c r="CU3161" s="214">
        <v>15566</v>
      </c>
      <c r="CV3161" s="212" t="s">
        <v>33763</v>
      </c>
      <c r="CW3161" s="212" t="s">
        <v>33764</v>
      </c>
      <c r="CX3161" s="44" t="s">
        <v>789</v>
      </c>
      <c r="CY3161" s="78">
        <v>44347</v>
      </c>
      <c r="CZ3161" s="215" t="s">
        <v>511</v>
      </c>
      <c r="DA3161" s="212" t="s">
        <v>512</v>
      </c>
      <c r="DB3161" s="44" t="s">
        <v>655</v>
      </c>
      <c r="DC3161" s="44" t="s">
        <v>33765</v>
      </c>
      <c r="DD3161" s="44" t="s">
        <v>532</v>
      </c>
    </row>
    <row r="3162" spans="83:108">
      <c r="CE3162" s="212"/>
      <c r="CF3162" s="213">
        <f>IF(ISNUMBER(SEARCH($H$2,$CG$3:$CG$3334)),MAX($CF$2:CF3161)+1,0)</f>
        <v>3160</v>
      </c>
      <c r="CG3162" s="220" t="s">
        <v>33766</v>
      </c>
      <c r="CH3162" s="212"/>
      <c r="CI3162" s="212"/>
      <c r="CJ3162" s="213" t="str">
        <f>IFERROR(VLOOKUP(ROWS($CJ$3:CJ3162),CF3162:CG6493,2,0),"")</f>
        <v>VISIR PENCOTECH_03160</v>
      </c>
      <c r="CK3162" s="212" t="s">
        <v>33767</v>
      </c>
      <c r="CL3162" s="212" t="s">
        <v>33768</v>
      </c>
      <c r="CM3162" s="78">
        <v>44561</v>
      </c>
      <c r="CN3162" s="212" t="s">
        <v>33769</v>
      </c>
      <c r="CO3162" s="212" t="s">
        <v>33770</v>
      </c>
      <c r="CP3162" s="212" t="s">
        <v>33771</v>
      </c>
      <c r="CQ3162" s="212" t="s">
        <v>33772</v>
      </c>
      <c r="CR3162" s="212" t="s">
        <v>33773</v>
      </c>
      <c r="CS3162" s="44">
        <v>3160</v>
      </c>
      <c r="CT3162" s="44" t="s">
        <v>33774</v>
      </c>
      <c r="CU3162" s="214">
        <v>14119</v>
      </c>
      <c r="CV3162" s="212" t="s">
        <v>33775</v>
      </c>
      <c r="CW3162" s="212" t="s">
        <v>9302</v>
      </c>
      <c r="CX3162" s="44" t="s">
        <v>1752</v>
      </c>
      <c r="CY3162" s="78">
        <v>44561</v>
      </c>
      <c r="CZ3162" s="215" t="s">
        <v>640</v>
      </c>
      <c r="DA3162" s="212" t="s">
        <v>512</v>
      </c>
      <c r="DB3162" s="44" t="s">
        <v>530</v>
      </c>
      <c r="DC3162" s="44" t="s">
        <v>10666</v>
      </c>
      <c r="DD3162" s="44" t="s">
        <v>532</v>
      </c>
    </row>
    <row r="3163" spans="83:108">
      <c r="CE3163" s="212"/>
      <c r="CF3163" s="213">
        <f>IF(ISNUMBER(SEARCH($H$2,$CG$3:$CG$3334)),MAX($CF$2:CF3162)+1,0)</f>
        <v>3161</v>
      </c>
      <c r="CG3163" s="220" t="s">
        <v>33776</v>
      </c>
      <c r="CH3163" s="212"/>
      <c r="CI3163" s="212"/>
      <c r="CJ3163" s="213" t="str">
        <f>IFERROR(VLOOKUP(ROWS($CJ$3:CJ3163),CF3163:CG6494,2,0),"")</f>
        <v>VITADOR_03161</v>
      </c>
      <c r="CK3163" s="212" t="s">
        <v>33777</v>
      </c>
      <c r="CL3163" s="212" t="s">
        <v>33778</v>
      </c>
      <c r="CM3163" s="78">
        <v>43131</v>
      </c>
      <c r="CN3163" s="212" t="s">
        <v>33779</v>
      </c>
      <c r="CO3163" s="212" t="s">
        <v>33780</v>
      </c>
      <c r="CP3163" s="212" t="s">
        <v>33781</v>
      </c>
      <c r="CQ3163" s="212" t="s">
        <v>33782</v>
      </c>
      <c r="CR3163" s="212" t="s">
        <v>33783</v>
      </c>
      <c r="CS3163" s="44">
        <v>3161</v>
      </c>
      <c r="CT3163" s="44" t="s">
        <v>33784</v>
      </c>
      <c r="CU3163" s="214">
        <v>8422</v>
      </c>
      <c r="CV3163" s="212" t="s">
        <v>33785</v>
      </c>
      <c r="CW3163" s="212" t="s">
        <v>6959</v>
      </c>
      <c r="CX3163" s="44" t="s">
        <v>1943</v>
      </c>
      <c r="CY3163" s="78">
        <v>43131</v>
      </c>
      <c r="CZ3163" s="215" t="s">
        <v>763</v>
      </c>
      <c r="DA3163" s="212" t="s">
        <v>529</v>
      </c>
      <c r="DB3163" s="44" t="s">
        <v>530</v>
      </c>
      <c r="DC3163" s="44" t="s">
        <v>7112</v>
      </c>
      <c r="DD3163" s="44" t="s">
        <v>563</v>
      </c>
    </row>
    <row r="3164" spans="83:108">
      <c r="CE3164" s="212"/>
      <c r="CF3164" s="213">
        <f>IF(ISNUMBER(SEARCH($H$2,$CG$3:$CG$3334)),MAX($CF$2:CF3163)+1,0)</f>
        <v>3162</v>
      </c>
      <c r="CG3164" s="220" t="s">
        <v>33786</v>
      </c>
      <c r="CH3164" s="212"/>
      <c r="CI3164" s="212"/>
      <c r="CJ3164" s="213" t="str">
        <f>IFERROR(VLOOKUP(ROWS($CJ$3:CJ3164),CF3164:CG6495,2,0),"")</f>
        <v>VITASAN 4-40 WP_03162</v>
      </c>
      <c r="CK3164" s="212" t="s">
        <v>33787</v>
      </c>
      <c r="CL3164" s="212" t="s">
        <v>33788</v>
      </c>
      <c r="CM3164" s="78">
        <v>43708</v>
      </c>
      <c r="CN3164" s="212" t="s">
        <v>33789</v>
      </c>
      <c r="CO3164" s="212" t="s">
        <v>33790</v>
      </c>
      <c r="CP3164" s="212" t="s">
        <v>33791</v>
      </c>
      <c r="CQ3164" s="212" t="s">
        <v>33792</v>
      </c>
      <c r="CR3164" s="212" t="s">
        <v>33793</v>
      </c>
      <c r="CS3164" s="44">
        <v>3162</v>
      </c>
      <c r="CT3164" s="44" t="s">
        <v>33794</v>
      </c>
      <c r="CU3164" s="214">
        <v>15323</v>
      </c>
      <c r="CV3164" s="212" t="s">
        <v>33795</v>
      </c>
      <c r="CW3164" s="212" t="s">
        <v>6739</v>
      </c>
      <c r="CX3164" s="44" t="s">
        <v>1226</v>
      </c>
      <c r="CY3164" s="78">
        <v>43708</v>
      </c>
      <c r="CZ3164" s="215" t="s">
        <v>576</v>
      </c>
      <c r="DA3164" s="212" t="s">
        <v>512</v>
      </c>
      <c r="DB3164" s="44" t="s">
        <v>802</v>
      </c>
      <c r="DC3164" s="44" t="s">
        <v>6740</v>
      </c>
      <c r="DD3164" s="44" t="s">
        <v>532</v>
      </c>
    </row>
    <row r="3165" spans="83:108">
      <c r="CE3165" s="212"/>
      <c r="CF3165" s="213">
        <f>IF(ISNUMBER(SEARCH($H$2,$CG$3:$CG$3334)),MAX($CF$2:CF3164)+1,0)</f>
        <v>3163</v>
      </c>
      <c r="CG3165" s="220" t="s">
        <v>33796</v>
      </c>
      <c r="CH3165" s="212"/>
      <c r="CI3165" s="212"/>
      <c r="CJ3165" s="213" t="str">
        <f>IFERROR(VLOOKUP(ROWS($CJ$3:CJ3165),CF3165:CG6496,2,0),"")</f>
        <v>VITASAN 80 WP_03163</v>
      </c>
      <c r="CK3165" s="212" t="s">
        <v>33797</v>
      </c>
      <c r="CL3165" s="212" t="s">
        <v>33798</v>
      </c>
      <c r="CM3165" s="78">
        <v>43131</v>
      </c>
      <c r="CN3165" s="212" t="s">
        <v>33799</v>
      </c>
      <c r="CO3165" s="212" t="s">
        <v>33800</v>
      </c>
      <c r="CP3165" s="212" t="s">
        <v>33801</v>
      </c>
      <c r="CQ3165" s="212" t="s">
        <v>33802</v>
      </c>
      <c r="CR3165" s="212" t="s">
        <v>33803</v>
      </c>
      <c r="CS3165" s="44">
        <v>3163</v>
      </c>
      <c r="CT3165" s="44" t="s">
        <v>33804</v>
      </c>
      <c r="CU3165" s="214">
        <v>13775</v>
      </c>
      <c r="CV3165" s="212" t="s">
        <v>33805</v>
      </c>
      <c r="CW3165" s="212" t="s">
        <v>3005</v>
      </c>
      <c r="CX3165" s="44" t="s">
        <v>1226</v>
      </c>
      <c r="CY3165" s="78">
        <v>43131</v>
      </c>
      <c r="CZ3165" s="215" t="s">
        <v>576</v>
      </c>
      <c r="DA3165" s="212" t="s">
        <v>512</v>
      </c>
      <c r="DB3165" s="44" t="s">
        <v>802</v>
      </c>
      <c r="DC3165" s="44" t="s">
        <v>986</v>
      </c>
      <c r="DD3165" s="44" t="s">
        <v>563</v>
      </c>
    </row>
    <row r="3166" spans="83:108">
      <c r="CE3166" s="212"/>
      <c r="CF3166" s="213">
        <f>IF(ISNUMBER(SEARCH($H$2,$CG$3:$CG$3334)),MAX($CF$2:CF3165)+1,0)</f>
        <v>3164</v>
      </c>
      <c r="CG3166" s="220" t="s">
        <v>33806</v>
      </c>
      <c r="CH3166" s="212"/>
      <c r="CI3166" s="212"/>
      <c r="CJ3166" s="213" t="str">
        <f>IFERROR(VLOOKUP(ROWS($CJ$3:CJ3166),CF3166:CG6497,2,0),"")</f>
        <v>VITAVAX FLO NF_03164</v>
      </c>
      <c r="CK3166" s="212" t="s">
        <v>33807</v>
      </c>
      <c r="CL3166" s="212" t="s">
        <v>33808</v>
      </c>
      <c r="CM3166" s="78">
        <v>44347</v>
      </c>
      <c r="CN3166" s="212" t="s">
        <v>33809</v>
      </c>
      <c r="CO3166" s="212" t="s">
        <v>33810</v>
      </c>
      <c r="CP3166" s="212" t="s">
        <v>33811</v>
      </c>
      <c r="CQ3166" s="212" t="s">
        <v>33812</v>
      </c>
      <c r="CR3166" s="212" t="s">
        <v>33813</v>
      </c>
      <c r="CS3166" s="44">
        <v>3164</v>
      </c>
      <c r="CT3166" s="44" t="s">
        <v>33814</v>
      </c>
      <c r="CU3166" s="214">
        <v>7106</v>
      </c>
      <c r="CV3166" s="212" t="s">
        <v>33815</v>
      </c>
      <c r="CW3166" s="212" t="s">
        <v>33816</v>
      </c>
      <c r="CX3166" s="44" t="s">
        <v>762</v>
      </c>
      <c r="CY3166" s="78">
        <v>44347</v>
      </c>
      <c r="CZ3166" s="215" t="s">
        <v>576</v>
      </c>
      <c r="DA3166" s="212" t="s">
        <v>512</v>
      </c>
      <c r="DB3166" s="44" t="s">
        <v>655</v>
      </c>
      <c r="DC3166" s="44" t="s">
        <v>33817</v>
      </c>
      <c r="DD3166" s="44" t="s">
        <v>532</v>
      </c>
    </row>
    <row r="3167" spans="83:108">
      <c r="CE3167" s="212"/>
      <c r="CF3167" s="213">
        <f>IF(ISNUMBER(SEARCH($H$2,$CG$3:$CG$3334)),MAX($CF$2:CF3166)+1,0)</f>
        <v>3165</v>
      </c>
      <c r="CG3167" s="220" t="s">
        <v>33818</v>
      </c>
      <c r="CH3167" s="212"/>
      <c r="CI3167" s="212"/>
      <c r="CJ3167" s="213" t="str">
        <f>IFERROR(VLOOKUP(ROWS($CJ$3:CJ3167),CF3167:CG6498,2,0),"")</f>
        <v>VITE FOL_03165</v>
      </c>
      <c r="CK3167" s="212" t="s">
        <v>33819</v>
      </c>
      <c r="CL3167" s="212" t="s">
        <v>33820</v>
      </c>
      <c r="CM3167" s="78">
        <v>43312</v>
      </c>
      <c r="CN3167" s="212" t="s">
        <v>33821</v>
      </c>
      <c r="CO3167" s="212" t="s">
        <v>33822</v>
      </c>
      <c r="CP3167" s="212" t="s">
        <v>33823</v>
      </c>
      <c r="CQ3167" s="212" t="s">
        <v>33824</v>
      </c>
      <c r="CR3167" s="212" t="s">
        <v>33825</v>
      </c>
      <c r="CS3167" s="44">
        <v>3165</v>
      </c>
      <c r="CT3167" s="44" t="s">
        <v>33826</v>
      </c>
      <c r="CU3167" s="214">
        <v>11501</v>
      </c>
      <c r="CV3167" s="212" t="s">
        <v>33827</v>
      </c>
      <c r="CW3167" s="212" t="s">
        <v>12105</v>
      </c>
      <c r="CX3167" s="44" t="s">
        <v>1703</v>
      </c>
      <c r="CY3167" s="78">
        <v>43312</v>
      </c>
      <c r="CZ3167" s="215" t="s">
        <v>576</v>
      </c>
      <c r="DA3167" s="212" t="s">
        <v>512</v>
      </c>
      <c r="DB3167" s="44" t="s">
        <v>641</v>
      </c>
      <c r="DC3167" s="44" t="s">
        <v>986</v>
      </c>
      <c r="DD3167" s="44" t="s">
        <v>563</v>
      </c>
    </row>
    <row r="3168" spans="83:108">
      <c r="CE3168" s="212"/>
      <c r="CF3168" s="213">
        <f>IF(ISNUMBER(SEARCH($H$2,$CG$3:$CG$3334)),MAX($CF$2:CF3167)+1,0)</f>
        <v>3166</v>
      </c>
      <c r="CG3168" s="220" t="s">
        <v>33828</v>
      </c>
      <c r="CH3168" s="212"/>
      <c r="CI3168" s="212"/>
      <c r="CJ3168" s="213" t="str">
        <f>IFERROR(VLOOKUP(ROWS($CJ$3:CJ3168),CF3168:CG6499,2,0),"")</f>
        <v>VITENE 45 WG_03166</v>
      </c>
      <c r="CK3168" s="212" t="s">
        <v>33829</v>
      </c>
      <c r="CL3168" s="212" t="s">
        <v>33830</v>
      </c>
      <c r="CM3168" s="78">
        <v>44439</v>
      </c>
      <c r="CN3168" s="212" t="s">
        <v>33831</v>
      </c>
      <c r="CO3168" s="212" t="s">
        <v>33832</v>
      </c>
      <c r="CP3168" s="212" t="s">
        <v>33833</v>
      </c>
      <c r="CQ3168" s="212" t="s">
        <v>33834</v>
      </c>
      <c r="CR3168" s="212" t="s">
        <v>33835</v>
      </c>
      <c r="CS3168" s="44">
        <v>3166</v>
      </c>
      <c r="CT3168" s="44" t="s">
        <v>33836</v>
      </c>
      <c r="CU3168" s="214">
        <v>11197</v>
      </c>
      <c r="CV3168" s="212" t="s">
        <v>33837</v>
      </c>
      <c r="CW3168" s="212" t="s">
        <v>2936</v>
      </c>
      <c r="CX3168" s="44" t="s">
        <v>1238</v>
      </c>
      <c r="CY3168" s="78">
        <v>44439</v>
      </c>
      <c r="CZ3168" s="215" t="s">
        <v>763</v>
      </c>
      <c r="DA3168" s="212" t="s">
        <v>512</v>
      </c>
      <c r="DB3168" s="44" t="s">
        <v>641</v>
      </c>
      <c r="DC3168" s="44" t="s">
        <v>2938</v>
      </c>
      <c r="DD3168" s="44" t="s">
        <v>532</v>
      </c>
    </row>
    <row r="3169" spans="83:108">
      <c r="CE3169" s="212"/>
      <c r="CF3169" s="213">
        <f>IF(ISNUMBER(SEARCH($H$2,$CG$3:$CG$3334)),MAX($CF$2:CF3168)+1,0)</f>
        <v>3167</v>
      </c>
      <c r="CG3169" s="220" t="s">
        <v>33838</v>
      </c>
      <c r="CH3169" s="212"/>
      <c r="CI3169" s="212"/>
      <c r="CJ3169" s="213" t="str">
        <f>IFERROR(VLOOKUP(ROWS($CJ$3:CJ3169),CF3169:CG6500,2,0),"")</f>
        <v>VITENE R WG_03167</v>
      </c>
      <c r="CK3169" s="212" t="s">
        <v>33839</v>
      </c>
      <c r="CL3169" s="212" t="s">
        <v>33840</v>
      </c>
      <c r="CM3169" s="78">
        <v>43708</v>
      </c>
      <c r="CN3169" s="212" t="s">
        <v>33841</v>
      </c>
      <c r="CO3169" s="212" t="s">
        <v>33842</v>
      </c>
      <c r="CP3169" s="212" t="s">
        <v>33843</v>
      </c>
      <c r="CQ3169" s="212" t="s">
        <v>33844</v>
      </c>
      <c r="CR3169" s="212" t="s">
        <v>33845</v>
      </c>
      <c r="CS3169" s="44">
        <v>3167</v>
      </c>
      <c r="CT3169" s="44" t="s">
        <v>33846</v>
      </c>
      <c r="CU3169" s="214">
        <v>15102</v>
      </c>
      <c r="CV3169" s="212" t="s">
        <v>33847</v>
      </c>
      <c r="CW3169" s="212" t="s">
        <v>6717</v>
      </c>
      <c r="CX3169" s="44" t="s">
        <v>1226</v>
      </c>
      <c r="CY3169" s="78">
        <v>43708</v>
      </c>
      <c r="CZ3169" s="215" t="s">
        <v>763</v>
      </c>
      <c r="DA3169" s="212" t="s">
        <v>512</v>
      </c>
      <c r="DB3169" s="44" t="s">
        <v>641</v>
      </c>
      <c r="DC3169" s="44" t="s">
        <v>6718</v>
      </c>
      <c r="DD3169" s="44" t="s">
        <v>532</v>
      </c>
    </row>
    <row r="3170" spans="83:108">
      <c r="CE3170" s="212"/>
      <c r="CF3170" s="213">
        <f>IF(ISNUMBER(SEARCH($H$2,$CG$3:$CG$3334)),MAX($CF$2:CF3169)+1,0)</f>
        <v>3168</v>
      </c>
      <c r="CG3170" s="220" t="s">
        <v>33848</v>
      </c>
      <c r="CH3170" s="212"/>
      <c r="CI3170" s="212"/>
      <c r="CJ3170" s="213" t="str">
        <f>IFERROR(VLOOKUP(ROWS($CJ$3:CJ3170),CF3170:CG6501,2,0),"")</f>
        <v>VITENE TRIPLO_03168</v>
      </c>
      <c r="CK3170" s="212" t="s">
        <v>33849</v>
      </c>
      <c r="CL3170" s="212" t="s">
        <v>33850</v>
      </c>
      <c r="CM3170" s="78">
        <v>43708</v>
      </c>
      <c r="CN3170" s="212" t="s">
        <v>33851</v>
      </c>
      <c r="CO3170" s="212" t="s">
        <v>33852</v>
      </c>
      <c r="CP3170" s="212" t="s">
        <v>33853</v>
      </c>
      <c r="CQ3170" s="212" t="s">
        <v>33854</v>
      </c>
      <c r="CR3170" s="212" t="s">
        <v>33855</v>
      </c>
      <c r="CS3170" s="44">
        <v>3168</v>
      </c>
      <c r="CT3170" s="44" t="s">
        <v>33856</v>
      </c>
      <c r="CU3170" s="214">
        <v>11874</v>
      </c>
      <c r="CV3170" s="212" t="s">
        <v>33857</v>
      </c>
      <c r="CW3170" s="212" t="s">
        <v>1631</v>
      </c>
      <c r="CX3170" s="44" t="s">
        <v>1238</v>
      </c>
      <c r="CY3170" s="78">
        <v>43708</v>
      </c>
      <c r="CZ3170" s="215" t="s">
        <v>640</v>
      </c>
      <c r="DA3170" s="212" t="s">
        <v>512</v>
      </c>
      <c r="DB3170" s="44" t="s">
        <v>802</v>
      </c>
      <c r="DC3170" s="44" t="s">
        <v>33858</v>
      </c>
      <c r="DD3170" s="44" t="s">
        <v>532</v>
      </c>
    </row>
    <row r="3171" spans="83:108">
      <c r="CE3171" s="212"/>
      <c r="CF3171" s="213">
        <f>IF(ISNUMBER(SEARCH($H$2,$CG$3:$CG$3334)),MAX($CF$2:CF3170)+1,0)</f>
        <v>3169</v>
      </c>
      <c r="CG3171" s="220" t="s">
        <v>33859</v>
      </c>
      <c r="CH3171" s="212"/>
      <c r="CI3171" s="212"/>
      <c r="CJ3171" s="213" t="str">
        <f>IFERROR(VLOOKUP(ROWS($CJ$3:CJ3171),CF3171:CG6502,2,0),"")</f>
        <v>VITENE TRIPLO BLU_03169</v>
      </c>
      <c r="CK3171" s="212" t="s">
        <v>33860</v>
      </c>
      <c r="CL3171" s="212" t="s">
        <v>33861</v>
      </c>
      <c r="CM3171" s="78">
        <v>43708</v>
      </c>
      <c r="CN3171" s="212" t="s">
        <v>33862</v>
      </c>
      <c r="CO3171" s="212" t="s">
        <v>33863</v>
      </c>
      <c r="CP3171" s="212" t="s">
        <v>33864</v>
      </c>
      <c r="CQ3171" s="212" t="s">
        <v>33865</v>
      </c>
      <c r="CR3171" s="212" t="s">
        <v>33866</v>
      </c>
      <c r="CS3171" s="44">
        <v>3169</v>
      </c>
      <c r="CT3171" s="44" t="s">
        <v>33867</v>
      </c>
      <c r="CU3171" s="214">
        <v>11390</v>
      </c>
      <c r="CV3171" s="212" t="s">
        <v>33868</v>
      </c>
      <c r="CW3171" s="212" t="s">
        <v>1631</v>
      </c>
      <c r="CX3171" s="44" t="s">
        <v>1238</v>
      </c>
      <c r="CY3171" s="78">
        <v>43708</v>
      </c>
      <c r="CZ3171" s="215" t="s">
        <v>511</v>
      </c>
      <c r="DA3171" s="212" t="s">
        <v>512</v>
      </c>
      <c r="DB3171" s="44" t="s">
        <v>802</v>
      </c>
      <c r="DC3171" s="44" t="s">
        <v>33858</v>
      </c>
      <c r="DD3171" s="44" t="s">
        <v>532</v>
      </c>
    </row>
    <row r="3172" spans="83:108">
      <c r="CE3172" s="212"/>
      <c r="CF3172" s="213">
        <f>IF(ISNUMBER(SEARCH($H$2,$CG$3:$CG$3334)),MAX($CF$2:CF3171)+1,0)</f>
        <v>3170</v>
      </c>
      <c r="CG3172" s="220" t="s">
        <v>33869</v>
      </c>
      <c r="CH3172" s="212"/>
      <c r="CI3172" s="212"/>
      <c r="CJ3172" s="213" t="str">
        <f>IFERROR(VLOOKUP(ROWS($CJ$3:CJ3172),CF3172:CG6503,2,0),"")</f>
        <v>VITENE TRIPLO R_03170</v>
      </c>
      <c r="CK3172" s="212" t="s">
        <v>33870</v>
      </c>
      <c r="CL3172" s="212" t="s">
        <v>33871</v>
      </c>
      <c r="CM3172" s="78">
        <v>43708</v>
      </c>
      <c r="CN3172" s="212" t="s">
        <v>33872</v>
      </c>
      <c r="CO3172" s="212" t="s">
        <v>33873</v>
      </c>
      <c r="CP3172" s="212" t="s">
        <v>33874</v>
      </c>
      <c r="CQ3172" s="212" t="s">
        <v>33875</v>
      </c>
      <c r="CR3172" s="212" t="s">
        <v>33876</v>
      </c>
      <c r="CS3172" s="44">
        <v>3170</v>
      </c>
      <c r="CT3172" s="44" t="s">
        <v>33877</v>
      </c>
      <c r="CU3172" s="214">
        <v>15751</v>
      </c>
      <c r="CV3172" s="212" t="s">
        <v>33878</v>
      </c>
      <c r="CW3172" s="212" t="s">
        <v>33879</v>
      </c>
      <c r="CX3172" s="44" t="s">
        <v>1059</v>
      </c>
      <c r="CY3172" s="78">
        <v>43708</v>
      </c>
      <c r="CZ3172" s="215" t="s">
        <v>763</v>
      </c>
      <c r="DA3172" s="212" t="s">
        <v>512</v>
      </c>
      <c r="DB3172" s="44" t="s">
        <v>641</v>
      </c>
      <c r="DC3172" s="44" t="s">
        <v>33880</v>
      </c>
      <c r="DD3172" s="44" t="s">
        <v>515</v>
      </c>
    </row>
    <row r="3173" spans="83:108">
      <c r="CE3173" s="212"/>
      <c r="CF3173" s="213">
        <f>IF(ISNUMBER(SEARCH($H$2,$CG$3:$CG$3334)),MAX($CF$2:CF3172)+1,0)</f>
        <v>3171</v>
      </c>
      <c r="CG3173" s="220" t="s">
        <v>33881</v>
      </c>
      <c r="CH3173" s="212"/>
      <c r="CI3173" s="212"/>
      <c r="CJ3173" s="213" t="str">
        <f>IFERROR(VLOOKUP(ROWS($CJ$3:CJ3173),CF3173:CG6504,2,0),"")</f>
        <v>VITENE ULTRA SC_03171</v>
      </c>
      <c r="CK3173" s="212" t="s">
        <v>33882</v>
      </c>
      <c r="CL3173" s="212" t="s">
        <v>33883</v>
      </c>
      <c r="CM3173" s="78">
        <v>44439</v>
      </c>
      <c r="CN3173" s="212" t="s">
        <v>33884</v>
      </c>
      <c r="CO3173" s="212" t="s">
        <v>33885</v>
      </c>
      <c r="CP3173" s="212" t="s">
        <v>33886</v>
      </c>
      <c r="CQ3173" s="212" t="s">
        <v>33887</v>
      </c>
      <c r="CR3173" s="212" t="s">
        <v>33888</v>
      </c>
      <c r="CS3173" s="44">
        <v>3171</v>
      </c>
      <c r="CT3173" s="44" t="s">
        <v>33889</v>
      </c>
      <c r="CU3173" s="214">
        <v>13064</v>
      </c>
      <c r="CV3173" s="212" t="s">
        <v>33890</v>
      </c>
      <c r="CW3173" s="212" t="s">
        <v>2936</v>
      </c>
      <c r="CX3173" s="44" t="s">
        <v>1238</v>
      </c>
      <c r="CY3173" s="78">
        <v>44439</v>
      </c>
      <c r="CZ3173" s="215" t="s">
        <v>763</v>
      </c>
      <c r="DA3173" s="212" t="s">
        <v>512</v>
      </c>
      <c r="DB3173" s="44" t="s">
        <v>655</v>
      </c>
      <c r="DC3173" s="44" t="s">
        <v>840</v>
      </c>
      <c r="DD3173" s="44" t="s">
        <v>532</v>
      </c>
    </row>
    <row r="3174" spans="83:108">
      <c r="CE3174" s="212"/>
      <c r="CF3174" s="213">
        <f>IF(ISNUMBER(SEARCH($H$2,$CG$3:$CG$3334)),MAX($CF$2:CF3173)+1,0)</f>
        <v>3172</v>
      </c>
      <c r="CG3174" s="220" t="s">
        <v>33891</v>
      </c>
      <c r="CH3174" s="212"/>
      <c r="CI3174" s="212"/>
      <c r="CJ3174" s="213" t="str">
        <f>IFERROR(VLOOKUP(ROWS($CJ$3:CJ3174),CF3174:CG6505,2,0),"")</f>
        <v>VITERO 200 EW_03172</v>
      </c>
      <c r="CK3174" s="212" t="s">
        <v>33892</v>
      </c>
      <c r="CL3174" s="212" t="s">
        <v>33893</v>
      </c>
      <c r="CM3174" s="78">
        <v>44561</v>
      </c>
      <c r="CN3174" s="212" t="s">
        <v>33894</v>
      </c>
      <c r="CO3174" s="212" t="s">
        <v>33895</v>
      </c>
      <c r="CP3174" s="212" t="s">
        <v>33896</v>
      </c>
      <c r="CQ3174" s="212" t="s">
        <v>33897</v>
      </c>
      <c r="CR3174" s="212" t="s">
        <v>33898</v>
      </c>
      <c r="CS3174" s="44">
        <v>3172</v>
      </c>
      <c r="CT3174" s="44" t="s">
        <v>33899</v>
      </c>
      <c r="CU3174" s="214">
        <v>14090</v>
      </c>
      <c r="CV3174" s="212" t="s">
        <v>33900</v>
      </c>
      <c r="CW3174" s="212" t="s">
        <v>9302</v>
      </c>
      <c r="CX3174" s="44" t="s">
        <v>839</v>
      </c>
      <c r="CY3174" s="78">
        <v>44561</v>
      </c>
      <c r="CZ3174" s="215" t="s">
        <v>763</v>
      </c>
      <c r="DA3174" s="212" t="s">
        <v>512</v>
      </c>
      <c r="DB3174" s="44" t="s">
        <v>626</v>
      </c>
      <c r="DC3174" s="44" t="s">
        <v>33623</v>
      </c>
      <c r="DD3174" s="44" t="s">
        <v>563</v>
      </c>
    </row>
    <row r="3175" spans="83:108">
      <c r="CE3175" s="212"/>
      <c r="CF3175" s="213">
        <f>IF(ISNUMBER(SEARCH($H$2,$CG$3:$CG$3334)),MAX($CF$2:CF3174)+1,0)</f>
        <v>3173</v>
      </c>
      <c r="CG3175" s="220" t="s">
        <v>33901</v>
      </c>
      <c r="CH3175" s="212"/>
      <c r="CI3175" s="212"/>
      <c r="CJ3175" s="213" t="str">
        <f>IFERROR(VLOOKUP(ROWS($CJ$3:CJ3175),CF3175:CG6506,2,0),"")</f>
        <v>VITEX 4-40 WP_03173</v>
      </c>
      <c r="CK3175" s="212" t="s">
        <v>33902</v>
      </c>
      <c r="CL3175" s="212" t="s">
        <v>33903</v>
      </c>
      <c r="CM3175" s="78">
        <v>43708</v>
      </c>
      <c r="CN3175" s="212" t="s">
        <v>33904</v>
      </c>
      <c r="CO3175" s="212" t="s">
        <v>33905</v>
      </c>
      <c r="CP3175" s="212" t="s">
        <v>33906</v>
      </c>
      <c r="CQ3175" s="212" t="s">
        <v>33907</v>
      </c>
      <c r="CR3175" s="212" t="s">
        <v>33908</v>
      </c>
      <c r="CS3175" s="44">
        <v>3173</v>
      </c>
      <c r="CT3175" s="44" t="s">
        <v>33909</v>
      </c>
      <c r="CU3175" s="214">
        <v>15324</v>
      </c>
      <c r="CV3175" s="212" t="s">
        <v>33910</v>
      </c>
      <c r="CW3175" s="212" t="s">
        <v>6739</v>
      </c>
      <c r="CX3175" s="44" t="s">
        <v>1226</v>
      </c>
      <c r="CY3175" s="78">
        <v>43708</v>
      </c>
      <c r="CZ3175" s="215" t="s">
        <v>576</v>
      </c>
      <c r="DA3175" s="212" t="s">
        <v>512</v>
      </c>
      <c r="DB3175" s="44" t="s">
        <v>802</v>
      </c>
      <c r="DC3175" s="44" t="s">
        <v>6740</v>
      </c>
      <c r="DD3175" s="44" t="s">
        <v>532</v>
      </c>
    </row>
    <row r="3176" spans="83:108">
      <c r="CE3176" s="212"/>
      <c r="CF3176" s="213">
        <f>IF(ISNUMBER(SEARCH($H$2,$CG$3:$CG$3334)),MAX($CF$2:CF3175)+1,0)</f>
        <v>3174</v>
      </c>
      <c r="CG3176" s="220" t="s">
        <v>33911</v>
      </c>
      <c r="CH3176" s="212"/>
      <c r="CI3176" s="212"/>
      <c r="CJ3176" s="213" t="str">
        <f>IFERROR(VLOOKUP(ROWS($CJ$3:CJ3176),CF3176:CG6507,2,0),"")</f>
        <v>VITIL 8-64 WG_03174</v>
      </c>
      <c r="CK3176" s="212" t="s">
        <v>33912</v>
      </c>
      <c r="CL3176" s="212" t="s">
        <v>33913</v>
      </c>
      <c r="CM3176" s="78">
        <v>44012</v>
      </c>
      <c r="CN3176" s="212" t="s">
        <v>33914</v>
      </c>
      <c r="CO3176" s="212" t="s">
        <v>33915</v>
      </c>
      <c r="CP3176" s="212" t="s">
        <v>33916</v>
      </c>
      <c r="CQ3176" s="212" t="s">
        <v>33917</v>
      </c>
      <c r="CR3176" s="212" t="s">
        <v>33918</v>
      </c>
      <c r="CS3176" s="44">
        <v>3174</v>
      </c>
      <c r="CT3176" s="44" t="s">
        <v>33919</v>
      </c>
      <c r="CU3176" s="214">
        <v>15359</v>
      </c>
      <c r="CV3176" s="212" t="s">
        <v>33920</v>
      </c>
      <c r="CW3176" s="212" t="s">
        <v>3038</v>
      </c>
      <c r="CX3176" s="44" t="s">
        <v>3006</v>
      </c>
      <c r="CY3176" s="78">
        <v>44012</v>
      </c>
      <c r="CZ3176" s="215" t="s">
        <v>576</v>
      </c>
      <c r="DA3176" s="212" t="s">
        <v>512</v>
      </c>
      <c r="DB3176" s="44" t="s">
        <v>641</v>
      </c>
      <c r="DC3176" s="44" t="s">
        <v>3039</v>
      </c>
      <c r="DD3176" s="44" t="s">
        <v>532</v>
      </c>
    </row>
    <row r="3177" spans="83:108">
      <c r="CE3177" s="212"/>
      <c r="CF3177" s="213">
        <f>IF(ISNUMBER(SEARCH($H$2,$CG$3:$CG$3334)),MAX($CF$2:CF3176)+1,0)</f>
        <v>3175</v>
      </c>
      <c r="CG3177" s="220" t="s">
        <v>33921</v>
      </c>
      <c r="CH3177" s="212"/>
      <c r="CI3177" s="212"/>
      <c r="CJ3177" s="213" t="str">
        <f>IFERROR(VLOOKUP(ROWS($CJ$3:CJ3177),CF3177:CG6508,2,0),"")</f>
        <v>VITIL COMBI_03175</v>
      </c>
      <c r="CK3177" s="212" t="s">
        <v>33922</v>
      </c>
      <c r="CL3177" s="212" t="s">
        <v>33923</v>
      </c>
      <c r="CM3177" s="78">
        <v>44012</v>
      </c>
      <c r="CN3177" s="212" t="s">
        <v>33924</v>
      </c>
      <c r="CO3177" s="212" t="s">
        <v>33925</v>
      </c>
      <c r="CP3177" s="212" t="s">
        <v>33926</v>
      </c>
      <c r="CQ3177" s="212" t="s">
        <v>33927</v>
      </c>
      <c r="CR3177" s="212" t="s">
        <v>33928</v>
      </c>
      <c r="CS3177" s="44">
        <v>3175</v>
      </c>
      <c r="CT3177" s="44" t="s">
        <v>33929</v>
      </c>
      <c r="CU3177" s="214">
        <v>11041</v>
      </c>
      <c r="CV3177" s="212" t="s">
        <v>33930</v>
      </c>
      <c r="CW3177" s="212" t="s">
        <v>2802</v>
      </c>
      <c r="CX3177" s="44" t="s">
        <v>2814</v>
      </c>
      <c r="CY3177" s="78">
        <v>44012</v>
      </c>
      <c r="CZ3177" s="215" t="s">
        <v>576</v>
      </c>
      <c r="DA3177" s="212" t="s">
        <v>512</v>
      </c>
      <c r="DB3177" s="44" t="s">
        <v>802</v>
      </c>
      <c r="DC3177" s="44" t="s">
        <v>2803</v>
      </c>
      <c r="DD3177" s="44" t="s">
        <v>532</v>
      </c>
    </row>
    <row r="3178" spans="83:108">
      <c r="CE3178" s="212"/>
      <c r="CF3178" s="213">
        <f>IF(ISNUMBER(SEARCH($H$2,$CG$3:$CG$3334)),MAX($CF$2:CF3177)+1,0)</f>
        <v>3176</v>
      </c>
      <c r="CG3178" s="220" t="s">
        <v>33931</v>
      </c>
      <c r="CH3178" s="212"/>
      <c r="CI3178" s="212"/>
      <c r="CJ3178" s="213" t="str">
        <f>IFERROR(VLOOKUP(ROWS($CJ$3:CJ3178),CF3178:CG6509,2,0),"")</f>
        <v>VITIPEC MZ_03176</v>
      </c>
      <c r="CK3178" s="212" t="s">
        <v>33932</v>
      </c>
      <c r="CL3178" s="212" t="s">
        <v>33933</v>
      </c>
      <c r="CM3178" s="78">
        <v>43708</v>
      </c>
      <c r="CN3178" s="212" t="s">
        <v>33934</v>
      </c>
      <c r="CO3178" s="212" t="s">
        <v>33935</v>
      </c>
      <c r="CP3178" s="212" t="s">
        <v>33936</v>
      </c>
      <c r="CQ3178" s="212" t="s">
        <v>33937</v>
      </c>
      <c r="CR3178" s="212" t="s">
        <v>33938</v>
      </c>
      <c r="CS3178" s="44">
        <v>3176</v>
      </c>
      <c r="CT3178" s="44" t="s">
        <v>33939</v>
      </c>
      <c r="CU3178" s="214">
        <v>15219</v>
      </c>
      <c r="CV3178" s="212" t="s">
        <v>33940</v>
      </c>
      <c r="CW3178" s="212" t="s">
        <v>6739</v>
      </c>
      <c r="CX3178" s="44" t="s">
        <v>826</v>
      </c>
      <c r="CY3178" s="78">
        <v>43708</v>
      </c>
      <c r="CZ3178" s="215" t="s">
        <v>576</v>
      </c>
      <c r="DA3178" s="212" t="s">
        <v>512</v>
      </c>
      <c r="DB3178" s="44" t="s">
        <v>802</v>
      </c>
      <c r="DC3178" s="44" t="s">
        <v>21435</v>
      </c>
      <c r="DD3178" s="44" t="s">
        <v>532</v>
      </c>
    </row>
    <row r="3179" spans="83:108">
      <c r="CE3179" s="212"/>
      <c r="CF3179" s="213">
        <f>IF(ISNUMBER(SEARCH($H$2,$CG$3:$CG$3334)),MAX($CF$2:CF3178)+1,0)</f>
        <v>3177</v>
      </c>
      <c r="CG3179" s="220" t="s">
        <v>33941</v>
      </c>
      <c r="CH3179" s="212"/>
      <c r="CI3179" s="212"/>
      <c r="CJ3179" s="213" t="str">
        <f>IFERROR(VLOOKUP(ROWS($CJ$3:CJ3179),CF3179:CG6510,2,0),"")</f>
        <v>VITIPEC MZ WG_03177</v>
      </c>
      <c r="CK3179" s="212" t="s">
        <v>33942</v>
      </c>
      <c r="CL3179" s="212" t="s">
        <v>33943</v>
      </c>
      <c r="CM3179" s="78">
        <v>43708</v>
      </c>
      <c r="CN3179" s="212" t="s">
        <v>33944</v>
      </c>
      <c r="CO3179" s="212" t="s">
        <v>33945</v>
      </c>
      <c r="CP3179" s="212" t="s">
        <v>33946</v>
      </c>
      <c r="CQ3179" s="212" t="s">
        <v>33947</v>
      </c>
      <c r="CR3179" s="212" t="s">
        <v>33948</v>
      </c>
      <c r="CS3179" s="44">
        <v>3177</v>
      </c>
      <c r="CT3179" s="44" t="s">
        <v>33949</v>
      </c>
      <c r="CU3179" s="214">
        <v>16873</v>
      </c>
      <c r="CV3179" s="212" t="s">
        <v>33950</v>
      </c>
      <c r="CW3179" s="212" t="s">
        <v>6739</v>
      </c>
      <c r="CX3179" s="44" t="s">
        <v>1752</v>
      </c>
      <c r="CY3179" s="78">
        <v>43708</v>
      </c>
      <c r="CZ3179" s="215" t="s">
        <v>511</v>
      </c>
      <c r="DA3179" s="212" t="s">
        <v>512</v>
      </c>
      <c r="DB3179" s="44" t="s">
        <v>641</v>
      </c>
      <c r="DC3179" s="44" t="s">
        <v>21435</v>
      </c>
      <c r="DD3179" s="44" t="s">
        <v>682</v>
      </c>
    </row>
    <row r="3180" spans="83:108">
      <c r="CE3180" s="212"/>
      <c r="CF3180" s="213">
        <f>IF(ISNUMBER(SEARCH($H$2,$CG$3:$CG$3334)),MAX($CF$2:CF3179)+1,0)</f>
        <v>3178</v>
      </c>
      <c r="CG3180" s="220" t="s">
        <v>33951</v>
      </c>
      <c r="CH3180" s="212"/>
      <c r="CI3180" s="212"/>
      <c r="CJ3180" s="213" t="str">
        <f>IFERROR(VLOOKUP(ROWS($CJ$3:CJ3180),CF3180:CG6511,2,0),"")</f>
        <v>VITIPEC R_03178</v>
      </c>
      <c r="CK3180" s="212" t="s">
        <v>33952</v>
      </c>
      <c r="CL3180" s="212" t="s">
        <v>33953</v>
      </c>
      <c r="CM3180" s="78">
        <v>43799</v>
      </c>
      <c r="CN3180" s="212" t="s">
        <v>33954</v>
      </c>
      <c r="CO3180" s="212" t="s">
        <v>33955</v>
      </c>
      <c r="CP3180" s="212" t="s">
        <v>33956</v>
      </c>
      <c r="CQ3180" s="212" t="s">
        <v>33957</v>
      </c>
      <c r="CR3180" s="212" t="s">
        <v>33958</v>
      </c>
      <c r="CS3180" s="44">
        <v>3178</v>
      </c>
      <c r="CT3180" s="44" t="s">
        <v>33959</v>
      </c>
      <c r="CU3180" s="214">
        <v>15252</v>
      </c>
      <c r="CV3180" s="212" t="s">
        <v>33960</v>
      </c>
      <c r="CW3180" s="212" t="s">
        <v>6695</v>
      </c>
      <c r="CX3180" s="44" t="s">
        <v>826</v>
      </c>
      <c r="CY3180" s="78">
        <v>43799</v>
      </c>
      <c r="CZ3180" s="215" t="s">
        <v>601</v>
      </c>
      <c r="DA3180" s="212" t="s">
        <v>512</v>
      </c>
      <c r="DB3180" s="44" t="s">
        <v>802</v>
      </c>
      <c r="DC3180" s="44" t="s">
        <v>6740</v>
      </c>
      <c r="DD3180" s="44" t="s">
        <v>532</v>
      </c>
    </row>
    <row r="3181" spans="83:108">
      <c r="CE3181" s="212"/>
      <c r="CF3181" s="213">
        <f>IF(ISNUMBER(SEARCH($H$2,$CG$3:$CG$3334)),MAX($CF$2:CF3180)+1,0)</f>
        <v>3179</v>
      </c>
      <c r="CG3181" s="220" t="s">
        <v>33961</v>
      </c>
      <c r="CH3181" s="212"/>
      <c r="CI3181" s="212"/>
      <c r="CJ3181" s="213" t="str">
        <f>IFERROR(VLOOKUP(ROWS($CJ$3:CJ3181),CF3181:CG6512,2,0),"")</f>
        <v>VITIPEC R WDG_03179</v>
      </c>
      <c r="CK3181" s="212" t="s">
        <v>33962</v>
      </c>
      <c r="CL3181" s="212" t="s">
        <v>33963</v>
      </c>
      <c r="CM3181" s="78">
        <v>43708</v>
      </c>
      <c r="CN3181" s="212" t="s">
        <v>33964</v>
      </c>
      <c r="CO3181" s="212" t="s">
        <v>33965</v>
      </c>
      <c r="CP3181" s="212" t="s">
        <v>33966</v>
      </c>
      <c r="CQ3181" s="212" t="s">
        <v>33967</v>
      </c>
      <c r="CR3181" s="212" t="s">
        <v>33968</v>
      </c>
      <c r="CS3181" s="44">
        <v>3179</v>
      </c>
      <c r="CT3181" s="44" t="s">
        <v>33969</v>
      </c>
      <c r="CU3181" s="214">
        <v>16394</v>
      </c>
      <c r="CV3181" s="212" t="s">
        <v>33970</v>
      </c>
      <c r="CW3181" s="212" t="s">
        <v>6695</v>
      </c>
      <c r="CX3181" s="44" t="s">
        <v>1752</v>
      </c>
      <c r="CY3181" s="78">
        <v>43708</v>
      </c>
      <c r="CZ3181" s="215" t="s">
        <v>511</v>
      </c>
      <c r="DA3181" s="212" t="s">
        <v>512</v>
      </c>
      <c r="DB3181" s="44" t="s">
        <v>641</v>
      </c>
      <c r="DC3181" s="44" t="s">
        <v>33971</v>
      </c>
      <c r="DD3181" s="44" t="s">
        <v>532</v>
      </c>
    </row>
    <row r="3182" spans="83:108">
      <c r="CE3182" s="212"/>
      <c r="CF3182" s="213">
        <f>IF(ISNUMBER(SEARCH($H$2,$CG$3:$CG$3334)),MAX($CF$2:CF3181)+1,0)</f>
        <v>3180</v>
      </c>
      <c r="CG3182" s="220" t="s">
        <v>33972</v>
      </c>
      <c r="CH3182" s="212"/>
      <c r="CI3182" s="212"/>
      <c r="CJ3182" s="213" t="str">
        <f>IFERROR(VLOOKUP(ROWS($CJ$3:CJ3182),CF3182:CG6513,2,0),"")</f>
        <v>VITISAN 45 WG_03180</v>
      </c>
      <c r="CK3182" s="212" t="s">
        <v>33973</v>
      </c>
      <c r="CL3182" s="212" t="s">
        <v>33974</v>
      </c>
      <c r="CM3182" s="78">
        <v>44439</v>
      </c>
      <c r="CN3182" s="212" t="s">
        <v>33975</v>
      </c>
      <c r="CO3182" s="212" t="s">
        <v>33976</v>
      </c>
      <c r="CP3182" s="212" t="s">
        <v>33977</v>
      </c>
      <c r="CQ3182" s="212" t="s">
        <v>33978</v>
      </c>
      <c r="CR3182" s="212" t="s">
        <v>33979</v>
      </c>
      <c r="CS3182" s="44">
        <v>3180</v>
      </c>
      <c r="CT3182" s="44" t="s">
        <v>33980</v>
      </c>
      <c r="CU3182" s="214">
        <v>15085</v>
      </c>
      <c r="CV3182" s="212" t="s">
        <v>33981</v>
      </c>
      <c r="CW3182" s="212" t="s">
        <v>2936</v>
      </c>
      <c r="CX3182" s="44" t="s">
        <v>8961</v>
      </c>
      <c r="CY3182" s="78">
        <v>44439</v>
      </c>
      <c r="CZ3182" s="215" t="s">
        <v>763</v>
      </c>
      <c r="DA3182" s="212" t="s">
        <v>512</v>
      </c>
      <c r="DB3182" s="44" t="s">
        <v>641</v>
      </c>
      <c r="DC3182" s="44" t="s">
        <v>2938</v>
      </c>
      <c r="DD3182" s="44" t="s">
        <v>532</v>
      </c>
    </row>
    <row r="3183" spans="83:108">
      <c r="CE3183" s="212"/>
      <c r="CF3183" s="213">
        <f>IF(ISNUMBER(SEARCH($H$2,$CG$3:$CG$3334)),MAX($CF$2:CF3182)+1,0)</f>
        <v>3181</v>
      </c>
      <c r="CG3183" s="220" t="s">
        <v>33982</v>
      </c>
      <c r="CH3183" s="212"/>
      <c r="CI3183" s="212"/>
      <c r="CJ3183" s="213" t="str">
        <f>IFERROR(VLOOKUP(ROWS($CJ$3:CJ3183),CF3183:CG6514,2,0),"")</f>
        <v>VITTORIA 24 SC_03181</v>
      </c>
      <c r="CK3183" s="212" t="s">
        <v>33983</v>
      </c>
      <c r="CL3183" s="212" t="s">
        <v>33984</v>
      </c>
      <c r="CM3183" s="78">
        <v>44347</v>
      </c>
      <c r="CN3183" s="212" t="s">
        <v>33985</v>
      </c>
      <c r="CO3183" s="212" t="s">
        <v>33986</v>
      </c>
      <c r="CP3183" s="212" t="s">
        <v>33987</v>
      </c>
      <c r="CQ3183" s="212" t="s">
        <v>33988</v>
      </c>
      <c r="CR3183" s="212" t="s">
        <v>33989</v>
      </c>
      <c r="CS3183" s="44">
        <v>3181</v>
      </c>
      <c r="CT3183" s="44" t="s">
        <v>33990</v>
      </c>
      <c r="CU3183" s="214">
        <v>12177</v>
      </c>
      <c r="CV3183" s="212" t="s">
        <v>33991</v>
      </c>
      <c r="CW3183" s="212" t="s">
        <v>825</v>
      </c>
      <c r="CX3183" s="44" t="s">
        <v>600</v>
      </c>
      <c r="CY3183" s="78">
        <v>44347</v>
      </c>
      <c r="CZ3183" s="215" t="s">
        <v>601</v>
      </c>
      <c r="DA3183" s="212" t="s">
        <v>695</v>
      </c>
      <c r="DB3183" s="44" t="s">
        <v>655</v>
      </c>
      <c r="DC3183" s="44" t="s">
        <v>2652</v>
      </c>
      <c r="DD3183" s="44" t="s">
        <v>532</v>
      </c>
    </row>
    <row r="3184" spans="83:108">
      <c r="CE3184" s="212"/>
      <c r="CF3184" s="213">
        <f>IF(ISNUMBER(SEARCH($H$2,$CG$3:$CG$3334)),MAX($CF$2:CF3183)+1,0)</f>
        <v>3182</v>
      </c>
      <c r="CG3184" s="220" t="s">
        <v>33992</v>
      </c>
      <c r="CH3184" s="212"/>
      <c r="CI3184" s="212"/>
      <c r="CJ3184" s="213" t="str">
        <f>IFERROR(VLOOKUP(ROWS($CJ$3:CJ3184),CF3184:CG6515,2,0),"")</f>
        <v>VIVAL 450 SL_03182</v>
      </c>
      <c r="CK3184" s="212" t="s">
        <v>33993</v>
      </c>
      <c r="CL3184" s="212" t="s">
        <v>33994</v>
      </c>
      <c r="CM3184" s="78">
        <v>43100</v>
      </c>
      <c r="CN3184" s="212" t="s">
        <v>33995</v>
      </c>
      <c r="CO3184" s="212" t="s">
        <v>33996</v>
      </c>
      <c r="CP3184" s="212" t="s">
        <v>33995</v>
      </c>
      <c r="CQ3184" s="212" t="s">
        <v>33997</v>
      </c>
      <c r="CR3184" s="212" t="s">
        <v>33998</v>
      </c>
      <c r="CS3184" s="44">
        <v>3182</v>
      </c>
      <c r="CT3184" s="44" t="s">
        <v>33999</v>
      </c>
      <c r="CU3184" s="214">
        <v>15367</v>
      </c>
      <c r="CV3184" s="212" t="s">
        <v>34000</v>
      </c>
      <c r="CW3184" s="212" t="s">
        <v>3802</v>
      </c>
      <c r="CX3184" s="44" t="s">
        <v>1632</v>
      </c>
      <c r="CY3184" s="78">
        <v>43100</v>
      </c>
      <c r="CZ3184" s="215" t="s">
        <v>511</v>
      </c>
      <c r="DA3184" s="212" t="s">
        <v>737</v>
      </c>
      <c r="DB3184" s="44" t="s">
        <v>511</v>
      </c>
      <c r="DC3184" s="44" t="s">
        <v>12116</v>
      </c>
      <c r="DD3184" s="44" t="s">
        <v>515</v>
      </c>
    </row>
    <row r="3185" spans="83:108">
      <c r="CE3185" s="212"/>
      <c r="CF3185" s="213">
        <f>IF(ISNUMBER(SEARCH($H$2,$CG$3:$CG$3334)),MAX($CF$2:CF3184)+1,0)</f>
        <v>3183</v>
      </c>
      <c r="CG3185" s="220" t="s">
        <v>34001</v>
      </c>
      <c r="CH3185" s="212"/>
      <c r="CI3185" s="212"/>
      <c r="CJ3185" s="213" t="str">
        <f>IFERROR(VLOOKUP(ROWS($CJ$3:CJ3185),CF3185:CG6516,2,0),"")</f>
        <v>VIVANDO_03183</v>
      </c>
      <c r="CK3185" s="212" t="s">
        <v>34002</v>
      </c>
      <c r="CL3185" s="212" t="s">
        <v>34003</v>
      </c>
      <c r="CM3185" s="78">
        <v>43220</v>
      </c>
      <c r="CN3185" s="212" t="s">
        <v>34004</v>
      </c>
      <c r="CO3185" s="212" t="s">
        <v>34005</v>
      </c>
      <c r="CP3185" s="212" t="s">
        <v>34006</v>
      </c>
      <c r="CQ3185" s="212" t="s">
        <v>34007</v>
      </c>
      <c r="CR3185" s="212" t="s">
        <v>34008</v>
      </c>
      <c r="CS3185" s="44">
        <v>3183</v>
      </c>
      <c r="CT3185" s="44" t="s">
        <v>34009</v>
      </c>
      <c r="CU3185" s="214">
        <v>13698</v>
      </c>
      <c r="CV3185" s="212" t="s">
        <v>34010</v>
      </c>
      <c r="CW3185" s="212" t="s">
        <v>12822</v>
      </c>
      <c r="CX3185" s="44" t="s">
        <v>789</v>
      </c>
      <c r="CY3185" s="78">
        <v>43220</v>
      </c>
      <c r="CZ3185" s="215" t="s">
        <v>601</v>
      </c>
      <c r="DA3185" s="212" t="s">
        <v>512</v>
      </c>
      <c r="DB3185" s="44" t="s">
        <v>655</v>
      </c>
      <c r="DC3185" s="44" t="s">
        <v>12823</v>
      </c>
      <c r="DD3185" s="44" t="s">
        <v>532</v>
      </c>
    </row>
    <row r="3186" spans="83:108">
      <c r="CE3186" s="212"/>
      <c r="CF3186" s="213">
        <f>IF(ISNUMBER(SEARCH($H$2,$CG$3:$CG$3334)),MAX($CF$2:CF3185)+1,0)</f>
        <v>3184</v>
      </c>
      <c r="CG3186" s="220" t="s">
        <v>34011</v>
      </c>
      <c r="CH3186" s="212"/>
      <c r="CI3186" s="212"/>
      <c r="CJ3186" s="213" t="str">
        <f>IFERROR(VLOOKUP(ROWS($CJ$3:CJ3186),CF3186:CG6517,2,0),"")</f>
        <v>VIVENDI 100_03184</v>
      </c>
      <c r="CK3186" s="212" t="s">
        <v>34012</v>
      </c>
      <c r="CL3186" s="212" t="s">
        <v>34013</v>
      </c>
      <c r="CM3186" s="78">
        <v>43220</v>
      </c>
      <c r="CN3186" s="212" t="s">
        <v>34014</v>
      </c>
      <c r="CO3186" s="212" t="s">
        <v>34015</v>
      </c>
      <c r="CP3186" s="212" t="s">
        <v>34016</v>
      </c>
      <c r="CQ3186" s="212" t="s">
        <v>34017</v>
      </c>
      <c r="CR3186" s="212" t="s">
        <v>34018</v>
      </c>
      <c r="CS3186" s="44">
        <v>3184</v>
      </c>
      <c r="CT3186" s="44" t="s">
        <v>34019</v>
      </c>
      <c r="CU3186" s="214">
        <v>12380</v>
      </c>
      <c r="CV3186" s="212" t="s">
        <v>34020</v>
      </c>
      <c r="CW3186" s="212" t="s">
        <v>7068</v>
      </c>
      <c r="CX3186" s="44" t="s">
        <v>1226</v>
      </c>
      <c r="CY3186" s="78">
        <v>43220</v>
      </c>
      <c r="CZ3186" s="215" t="s">
        <v>545</v>
      </c>
      <c r="DA3186" s="212" t="s">
        <v>737</v>
      </c>
      <c r="DB3186" s="44" t="s">
        <v>547</v>
      </c>
      <c r="DC3186" s="44" t="s">
        <v>7069</v>
      </c>
      <c r="DD3186" s="44" t="s">
        <v>682</v>
      </c>
    </row>
    <row r="3187" spans="83:108">
      <c r="CE3187" s="212"/>
      <c r="CF3187" s="213">
        <f>IF(ISNUMBER(SEARCH($H$2,$CG$3:$CG$3334)),MAX($CF$2:CF3186)+1,0)</f>
        <v>3185</v>
      </c>
      <c r="CG3187" s="220" t="s">
        <v>34021</v>
      </c>
      <c r="CH3187" s="212"/>
      <c r="CI3187" s="212"/>
      <c r="CJ3187" s="213" t="str">
        <f>IFERROR(VLOOKUP(ROWS($CJ$3:CJ3187),CF3187:CG6518,2,0),"")</f>
        <v>VIVER_03185</v>
      </c>
      <c r="CK3187" s="212" t="s">
        <v>34022</v>
      </c>
      <c r="CL3187" s="212" t="s">
        <v>34023</v>
      </c>
      <c r="CM3187" s="78">
        <v>43708</v>
      </c>
      <c r="CN3187" s="212" t="s">
        <v>34024</v>
      </c>
      <c r="CO3187" s="212" t="s">
        <v>34025</v>
      </c>
      <c r="CP3187" s="212" t="s">
        <v>34026</v>
      </c>
      <c r="CQ3187" s="212" t="s">
        <v>34027</v>
      </c>
      <c r="CR3187" s="212" t="s">
        <v>34028</v>
      </c>
      <c r="CS3187" s="44">
        <v>3185</v>
      </c>
      <c r="CT3187" s="44" t="s">
        <v>34029</v>
      </c>
      <c r="CU3187" s="214">
        <v>12318</v>
      </c>
      <c r="CV3187" s="212" t="s">
        <v>34030</v>
      </c>
      <c r="CW3187" s="212" t="s">
        <v>749</v>
      </c>
      <c r="CX3187" s="44" t="s">
        <v>1059</v>
      </c>
      <c r="CY3187" s="78">
        <v>43708</v>
      </c>
      <c r="CZ3187" s="215" t="s">
        <v>528</v>
      </c>
      <c r="DA3187" s="212" t="s">
        <v>512</v>
      </c>
      <c r="DB3187" s="44" t="s">
        <v>626</v>
      </c>
      <c r="DC3187" s="44" t="s">
        <v>5233</v>
      </c>
      <c r="DD3187" s="44" t="s">
        <v>532</v>
      </c>
    </row>
    <row r="3188" spans="83:108">
      <c r="CE3188" s="212"/>
      <c r="CF3188" s="213">
        <f>IF(ISNUMBER(SEARCH($H$2,$CG$3:$CG$3334)),MAX($CF$2:CF3187)+1,0)</f>
        <v>3186</v>
      </c>
      <c r="CG3188" s="220" t="s">
        <v>34031</v>
      </c>
      <c r="CH3188" s="212"/>
      <c r="CI3188" s="212"/>
      <c r="CJ3188" s="213" t="str">
        <f>IFERROR(VLOOKUP(ROWS($CJ$3:CJ3188),CF3188:CG6519,2,0),"")</f>
        <v>VIVER 250 EC_03186</v>
      </c>
      <c r="CK3188" s="212" t="s">
        <v>34032</v>
      </c>
      <c r="CL3188" s="212" t="s">
        <v>34033</v>
      </c>
      <c r="CM3188" s="78">
        <v>43708</v>
      </c>
      <c r="CN3188" s="212" t="s">
        <v>34034</v>
      </c>
      <c r="CO3188" s="212" t="s">
        <v>34035</v>
      </c>
      <c r="CP3188" s="212" t="s">
        <v>34036</v>
      </c>
      <c r="CQ3188" s="212" t="s">
        <v>34037</v>
      </c>
      <c r="CR3188" s="212" t="s">
        <v>34038</v>
      </c>
      <c r="CS3188" s="44">
        <v>3186</v>
      </c>
      <c r="CT3188" s="44" t="s">
        <v>34039</v>
      </c>
      <c r="CU3188" s="214">
        <v>15646</v>
      </c>
      <c r="CV3188" s="212" t="s">
        <v>34040</v>
      </c>
      <c r="CW3188" s="212" t="s">
        <v>749</v>
      </c>
      <c r="CX3188" s="44" t="s">
        <v>1059</v>
      </c>
      <c r="CY3188" s="78">
        <v>43708</v>
      </c>
      <c r="CZ3188" s="215" t="s">
        <v>1313</v>
      </c>
      <c r="DA3188" s="212" t="s">
        <v>512</v>
      </c>
      <c r="DB3188" s="44" t="s">
        <v>626</v>
      </c>
      <c r="DC3188" s="44" t="s">
        <v>1900</v>
      </c>
      <c r="DD3188" s="44" t="s">
        <v>532</v>
      </c>
    </row>
    <row r="3189" spans="83:108">
      <c r="CE3189" s="212"/>
      <c r="CF3189" s="213">
        <f>IF(ISNUMBER(SEARCH($H$2,$CG$3:$CG$3334)),MAX($CF$2:CF3188)+1,0)</f>
        <v>3187</v>
      </c>
      <c r="CG3189" s="220" t="s">
        <v>34041</v>
      </c>
      <c r="CH3189" s="212"/>
      <c r="CI3189" s="212"/>
      <c r="CJ3189" s="213" t="str">
        <f>IFERROR(VLOOKUP(ROWS($CJ$3:CJ3189),CF3189:CG6520,2,0),"")</f>
        <v>VIVER ELITE WG_03187</v>
      </c>
      <c r="CK3189" s="212" t="s">
        <v>34042</v>
      </c>
      <c r="CL3189" s="212" t="s">
        <v>34043</v>
      </c>
      <c r="CM3189" s="78">
        <v>43708</v>
      </c>
      <c r="CN3189" s="212" t="s">
        <v>34044</v>
      </c>
      <c r="CO3189" s="212" t="s">
        <v>34045</v>
      </c>
      <c r="CP3189" s="212" t="s">
        <v>34046</v>
      </c>
      <c r="CQ3189" s="212" t="s">
        <v>34047</v>
      </c>
      <c r="CR3189" s="212" t="s">
        <v>34048</v>
      </c>
      <c r="CS3189" s="44">
        <v>3187</v>
      </c>
      <c r="CT3189" s="44" t="s">
        <v>34049</v>
      </c>
      <c r="CU3189" s="214">
        <v>12994</v>
      </c>
      <c r="CV3189" s="212" t="s">
        <v>34050</v>
      </c>
      <c r="CW3189" s="212" t="s">
        <v>749</v>
      </c>
      <c r="CX3189" s="44" t="s">
        <v>963</v>
      </c>
      <c r="CY3189" s="78">
        <v>43708</v>
      </c>
      <c r="CZ3189" s="215" t="s">
        <v>576</v>
      </c>
      <c r="DA3189" s="212" t="s">
        <v>512</v>
      </c>
      <c r="DB3189" s="44" t="s">
        <v>641</v>
      </c>
      <c r="DC3189" s="44" t="s">
        <v>750</v>
      </c>
      <c r="DD3189" s="44" t="s">
        <v>532</v>
      </c>
    </row>
    <row r="3190" spans="83:108">
      <c r="CE3190" s="212"/>
      <c r="CF3190" s="213">
        <f>IF(ISNUMBER(SEARCH($H$2,$CG$3:$CG$3334)),MAX($CF$2:CF3189)+1,0)</f>
        <v>3188</v>
      </c>
      <c r="CG3190" s="220" t="s">
        <v>34051</v>
      </c>
      <c r="CH3190" s="212"/>
      <c r="CI3190" s="212"/>
      <c r="CJ3190" s="213" t="str">
        <f>IFERROR(VLOOKUP(ROWS($CJ$3:CJ3190),CF3190:CG6521,2,0),"")</f>
        <v>VIVER WDG_03188</v>
      </c>
      <c r="CK3190" s="212" t="s">
        <v>34052</v>
      </c>
      <c r="CL3190" s="212" t="s">
        <v>34053</v>
      </c>
      <c r="CM3190" s="78">
        <v>43708</v>
      </c>
      <c r="CN3190" s="212" t="s">
        <v>34054</v>
      </c>
      <c r="CO3190" s="212" t="s">
        <v>34055</v>
      </c>
      <c r="CP3190" s="212" t="s">
        <v>34056</v>
      </c>
      <c r="CQ3190" s="212" t="s">
        <v>34057</v>
      </c>
      <c r="CR3190" s="212" t="s">
        <v>34058</v>
      </c>
      <c r="CS3190" s="44">
        <v>3188</v>
      </c>
      <c r="CT3190" s="44" t="s">
        <v>34059</v>
      </c>
      <c r="CU3190" s="214">
        <v>14655</v>
      </c>
      <c r="CV3190" s="212" t="s">
        <v>34060</v>
      </c>
      <c r="CW3190" s="212" t="s">
        <v>749</v>
      </c>
      <c r="CX3190" s="44" t="s">
        <v>1287</v>
      </c>
      <c r="CY3190" s="78">
        <v>43708</v>
      </c>
      <c r="CZ3190" s="215" t="s">
        <v>576</v>
      </c>
      <c r="DA3190" s="212" t="s">
        <v>512</v>
      </c>
      <c r="DB3190" s="44" t="s">
        <v>641</v>
      </c>
      <c r="DC3190" s="44" t="s">
        <v>750</v>
      </c>
      <c r="DD3190" s="44" t="s">
        <v>532</v>
      </c>
    </row>
    <row r="3191" spans="83:108">
      <c r="CE3191" s="212"/>
      <c r="CF3191" s="213">
        <f>IF(ISNUMBER(SEARCH($H$2,$CG$3:$CG$3334)),MAX($CF$2:CF3190)+1,0)</f>
        <v>3189</v>
      </c>
      <c r="CG3191" s="220" t="s">
        <v>34061</v>
      </c>
      <c r="CH3191" s="212"/>
      <c r="CI3191" s="212"/>
      <c r="CJ3191" s="213" t="str">
        <f>IFERROR(VLOOKUP(ROWS($CJ$3:CJ3191),CF3191:CG6522,2,0),"")</f>
        <v>VOLARE_03189</v>
      </c>
      <c r="CK3191" s="212" t="s">
        <v>34062</v>
      </c>
      <c r="CL3191" s="212" t="s">
        <v>34063</v>
      </c>
      <c r="CM3191" s="78">
        <v>43312</v>
      </c>
      <c r="CN3191" s="212" t="s">
        <v>34064</v>
      </c>
      <c r="CO3191" s="212" t="s">
        <v>34065</v>
      </c>
      <c r="CP3191" s="212" t="s">
        <v>34066</v>
      </c>
      <c r="CQ3191" s="212" t="s">
        <v>34067</v>
      </c>
      <c r="CR3191" s="212" t="s">
        <v>34068</v>
      </c>
      <c r="CS3191" s="44">
        <v>3189</v>
      </c>
      <c r="CT3191" s="44" t="s">
        <v>34069</v>
      </c>
      <c r="CU3191" s="214">
        <v>13592</v>
      </c>
      <c r="CV3191" s="212" t="s">
        <v>34070</v>
      </c>
      <c r="CW3191" s="212" t="s">
        <v>34071</v>
      </c>
      <c r="CX3191" s="44" t="s">
        <v>735</v>
      </c>
      <c r="CY3191" s="78">
        <v>43312</v>
      </c>
      <c r="CZ3191" s="215" t="s">
        <v>601</v>
      </c>
      <c r="DA3191" s="212" t="s">
        <v>512</v>
      </c>
      <c r="DB3191" s="44" t="s">
        <v>655</v>
      </c>
      <c r="DC3191" s="44" t="s">
        <v>34072</v>
      </c>
      <c r="DD3191" s="44" t="s">
        <v>851</v>
      </c>
    </row>
    <row r="3192" spans="83:108">
      <c r="CE3192" s="212"/>
      <c r="CF3192" s="213">
        <f>IF(ISNUMBER(SEARCH($H$2,$CG$3:$CG$3334)),MAX($CF$2:CF3191)+1,0)</f>
        <v>3190</v>
      </c>
      <c r="CG3192" s="220" t="s">
        <v>34073</v>
      </c>
      <c r="CH3192" s="212"/>
      <c r="CI3192" s="212"/>
      <c r="CJ3192" s="213" t="str">
        <f>IFERROR(VLOOKUP(ROWS($CJ$3:CJ3192),CF3192:CG6523,2,0),"")</f>
        <v>VOLARE ORTO_03190</v>
      </c>
      <c r="CK3192" s="212" t="s">
        <v>34074</v>
      </c>
      <c r="CL3192" s="212" t="s">
        <v>34075</v>
      </c>
      <c r="CM3192" s="78">
        <v>43982</v>
      </c>
      <c r="CN3192" s="212" t="s">
        <v>34076</v>
      </c>
      <c r="CO3192" s="212" t="s">
        <v>34077</v>
      </c>
      <c r="CP3192" s="212" t="s">
        <v>34078</v>
      </c>
      <c r="CQ3192" s="212" t="s">
        <v>34079</v>
      </c>
      <c r="CR3192" s="212" t="s">
        <v>34080</v>
      </c>
      <c r="CS3192" s="44">
        <v>3190</v>
      </c>
      <c r="CT3192" s="44" t="s">
        <v>34081</v>
      </c>
      <c r="CU3192" s="214">
        <v>16432</v>
      </c>
      <c r="CV3192" s="212" t="s">
        <v>34082</v>
      </c>
      <c r="CW3192" s="212" t="s">
        <v>34071</v>
      </c>
      <c r="CX3192" s="44" t="s">
        <v>735</v>
      </c>
      <c r="CY3192" s="78">
        <v>43982</v>
      </c>
      <c r="CZ3192" s="215" t="s">
        <v>511</v>
      </c>
      <c r="DA3192" s="212" t="s">
        <v>512</v>
      </c>
      <c r="DB3192" s="44" t="s">
        <v>655</v>
      </c>
      <c r="DC3192" s="44" t="s">
        <v>34072</v>
      </c>
      <c r="DD3192" s="44" t="s">
        <v>532</v>
      </c>
    </row>
    <row r="3193" spans="83:108">
      <c r="CE3193" s="212"/>
      <c r="CF3193" s="213">
        <f>IF(ISNUMBER(SEARCH($H$2,$CG$3:$CG$3334)),MAX($CF$2:CF3192)+1,0)</f>
        <v>3191</v>
      </c>
      <c r="CG3193" s="220" t="s">
        <v>34083</v>
      </c>
      <c r="CH3193" s="212"/>
      <c r="CI3193" s="212"/>
      <c r="CJ3193" s="213" t="str">
        <f>IFERROR(VLOOKUP(ROWS($CJ$3:CJ3193),CF3193:CG6524,2,0),"")</f>
        <v>VOLCAN_03191</v>
      </c>
      <c r="CK3193" s="212" t="s">
        <v>34084</v>
      </c>
      <c r="CL3193" s="212" t="s">
        <v>34085</v>
      </c>
      <c r="CM3193" s="78">
        <v>44804</v>
      </c>
      <c r="CN3193" s="212" t="s">
        <v>34086</v>
      </c>
      <c r="CO3193" s="212" t="s">
        <v>34087</v>
      </c>
      <c r="CP3193" s="212" t="s">
        <v>34088</v>
      </c>
      <c r="CQ3193" s="212" t="s">
        <v>34089</v>
      </c>
      <c r="CR3193" s="212" t="s">
        <v>34090</v>
      </c>
      <c r="CS3193" s="44">
        <v>3191</v>
      </c>
      <c r="CT3193" s="44" t="s">
        <v>34091</v>
      </c>
      <c r="CU3193" s="214">
        <v>8530</v>
      </c>
      <c r="CV3193" s="212" t="s">
        <v>34092</v>
      </c>
      <c r="CW3193" s="212" t="s">
        <v>5373</v>
      </c>
      <c r="CX3193" s="44" t="s">
        <v>1226</v>
      </c>
      <c r="CY3193" s="78">
        <v>44804</v>
      </c>
      <c r="CZ3193" s="215" t="s">
        <v>601</v>
      </c>
      <c r="DA3193" s="212" t="s">
        <v>737</v>
      </c>
      <c r="DB3193" s="44" t="s">
        <v>722</v>
      </c>
      <c r="DC3193" s="44" t="s">
        <v>2412</v>
      </c>
      <c r="DD3193" s="44" t="s">
        <v>532</v>
      </c>
    </row>
    <row r="3194" spans="83:108">
      <c r="CE3194" s="212"/>
      <c r="CF3194" s="213">
        <f>IF(ISNUMBER(SEARCH($H$2,$CG$3:$CG$3334)),MAX($CF$2:CF3193)+1,0)</f>
        <v>3192</v>
      </c>
      <c r="CG3194" s="220" t="s">
        <v>34093</v>
      </c>
      <c r="CH3194" s="212"/>
      <c r="CI3194" s="212"/>
      <c r="CJ3194" s="213" t="str">
        <f>IFERROR(VLOOKUP(ROWS($CJ$3:CJ3194),CF3194:CG6525,2,0),"")</f>
        <v>VOLCAN COMBI SC_03192</v>
      </c>
      <c r="CK3194" s="212" t="s">
        <v>34094</v>
      </c>
      <c r="CL3194" s="212" t="s">
        <v>34095</v>
      </c>
      <c r="CM3194" s="78">
        <v>43708</v>
      </c>
      <c r="CN3194" s="212" t="s">
        <v>34096</v>
      </c>
      <c r="CO3194" s="212" t="s">
        <v>34097</v>
      </c>
      <c r="CP3194" s="212" t="s">
        <v>34098</v>
      </c>
      <c r="CQ3194" s="212" t="s">
        <v>34099</v>
      </c>
      <c r="CR3194" s="212" t="s">
        <v>34100</v>
      </c>
      <c r="CS3194" s="44">
        <v>3192</v>
      </c>
      <c r="CT3194" s="44" t="s">
        <v>34101</v>
      </c>
      <c r="CU3194" s="214">
        <v>14342</v>
      </c>
      <c r="CV3194" s="212" t="s">
        <v>34102</v>
      </c>
      <c r="CW3194" s="212" t="s">
        <v>34103</v>
      </c>
      <c r="CX3194" s="44" t="s">
        <v>1238</v>
      </c>
      <c r="CY3194" s="78">
        <v>43708</v>
      </c>
      <c r="CZ3194" s="215" t="s">
        <v>763</v>
      </c>
      <c r="DA3194" s="212" t="s">
        <v>737</v>
      </c>
      <c r="DB3194" s="44" t="s">
        <v>655</v>
      </c>
      <c r="DC3194" s="44" t="s">
        <v>34104</v>
      </c>
      <c r="DD3194" s="44" t="s">
        <v>532</v>
      </c>
    </row>
    <row r="3195" spans="83:108">
      <c r="CE3195" s="212"/>
      <c r="CF3195" s="213">
        <f>IF(ISNUMBER(SEARCH($H$2,$CG$3:$CG$3334)),MAX($CF$2:CF3194)+1,0)</f>
        <v>3193</v>
      </c>
      <c r="CG3195" s="220" t="s">
        <v>34105</v>
      </c>
      <c r="CH3195" s="212"/>
      <c r="CI3195" s="212"/>
      <c r="CJ3195" s="213" t="str">
        <f>IFERROR(VLOOKUP(ROWS($CJ$3:CJ3195),CF3195:CG6526,2,0),"")</f>
        <v>VOLCAN SC_03193</v>
      </c>
      <c r="CK3195" s="212" t="s">
        <v>34106</v>
      </c>
      <c r="CL3195" s="212" t="s">
        <v>34107</v>
      </c>
      <c r="CM3195" s="78">
        <v>44804</v>
      </c>
      <c r="CN3195" s="212" t="s">
        <v>34108</v>
      </c>
      <c r="CO3195" s="212" t="s">
        <v>34109</v>
      </c>
      <c r="CP3195" s="212" t="s">
        <v>34110</v>
      </c>
      <c r="CQ3195" s="212" t="s">
        <v>34111</v>
      </c>
      <c r="CR3195" s="212" t="s">
        <v>34112</v>
      </c>
      <c r="CS3195" s="44">
        <v>3193</v>
      </c>
      <c r="CT3195" s="44" t="s">
        <v>34113</v>
      </c>
      <c r="CU3195" s="214">
        <v>12459</v>
      </c>
      <c r="CV3195" s="212" t="s">
        <v>34114</v>
      </c>
      <c r="CW3195" s="212" t="s">
        <v>5373</v>
      </c>
      <c r="CX3195" s="44" t="s">
        <v>1226</v>
      </c>
      <c r="CY3195" s="78">
        <v>44804</v>
      </c>
      <c r="CZ3195" s="215" t="s">
        <v>576</v>
      </c>
      <c r="DA3195" s="212" t="s">
        <v>737</v>
      </c>
      <c r="DB3195" s="44" t="s">
        <v>655</v>
      </c>
      <c r="DC3195" s="44" t="s">
        <v>2538</v>
      </c>
      <c r="DD3195" s="44" t="s">
        <v>532</v>
      </c>
    </row>
    <row r="3196" spans="83:108">
      <c r="CE3196" s="212"/>
      <c r="CF3196" s="213">
        <f>IF(ISNUMBER(SEARCH($H$2,$CG$3:$CG$3334)),MAX($CF$2:CF3195)+1,0)</f>
        <v>3194</v>
      </c>
      <c r="CG3196" s="220" t="s">
        <v>34115</v>
      </c>
      <c r="CH3196" s="212"/>
      <c r="CI3196" s="212"/>
      <c r="CJ3196" s="213" t="str">
        <f>IFERROR(VLOOKUP(ROWS($CJ$3:CJ3196),CF3196:CG6527,2,0),"")</f>
        <v>VOLIAM TARGO_03194</v>
      </c>
      <c r="CK3196" s="212" t="s">
        <v>34116</v>
      </c>
      <c r="CL3196" s="212" t="s">
        <v>34117</v>
      </c>
      <c r="CM3196" s="78">
        <v>45412</v>
      </c>
      <c r="CN3196" s="212" t="s">
        <v>34118</v>
      </c>
      <c r="CO3196" s="212" t="s">
        <v>34119</v>
      </c>
      <c r="CP3196" s="212" t="s">
        <v>34120</v>
      </c>
      <c r="CQ3196" s="212" t="s">
        <v>34121</v>
      </c>
      <c r="CR3196" s="212" t="s">
        <v>34122</v>
      </c>
      <c r="CS3196" s="44">
        <v>3194</v>
      </c>
      <c r="CT3196" s="44" t="s">
        <v>34123</v>
      </c>
      <c r="CU3196" s="214">
        <v>14937</v>
      </c>
      <c r="CV3196" s="212" t="s">
        <v>34124</v>
      </c>
      <c r="CW3196" s="212" t="s">
        <v>34125</v>
      </c>
      <c r="CX3196" s="44" t="s">
        <v>839</v>
      </c>
      <c r="CY3196" s="78">
        <v>45412</v>
      </c>
      <c r="CZ3196" s="215" t="s">
        <v>576</v>
      </c>
      <c r="DA3196" s="212" t="s">
        <v>561</v>
      </c>
      <c r="DB3196" s="44" t="s">
        <v>655</v>
      </c>
      <c r="DC3196" s="44" t="s">
        <v>34126</v>
      </c>
      <c r="DD3196" s="44" t="s">
        <v>563</v>
      </c>
    </row>
    <row r="3197" spans="83:108">
      <c r="CE3197" s="212"/>
      <c r="CF3197" s="213">
        <f>IF(ISNUMBER(SEARCH($H$2,$CG$3:$CG$3334)),MAX($CF$2:CF3196)+1,0)</f>
        <v>3195</v>
      </c>
      <c r="CG3197" s="220" t="s">
        <v>34127</v>
      </c>
      <c r="CH3197" s="212"/>
      <c r="CI3197" s="212"/>
      <c r="CJ3197" s="213" t="str">
        <f>IFERROR(VLOOKUP(ROWS($CJ$3:CJ3197),CF3197:CG6528,2,0),"")</f>
        <v>VONDOZEB DG_03195</v>
      </c>
      <c r="CK3197" s="212" t="s">
        <v>34128</v>
      </c>
      <c r="CL3197" s="212" t="s">
        <v>34129</v>
      </c>
      <c r="CM3197" s="78">
        <v>43131</v>
      </c>
      <c r="CN3197" s="212" t="s">
        <v>34130</v>
      </c>
      <c r="CO3197" s="212" t="s">
        <v>34131</v>
      </c>
      <c r="CP3197" s="212" t="s">
        <v>34132</v>
      </c>
      <c r="CQ3197" s="212" t="s">
        <v>34133</v>
      </c>
      <c r="CR3197" s="212" t="s">
        <v>34134</v>
      </c>
      <c r="CS3197" s="44">
        <v>3195</v>
      </c>
      <c r="CT3197" s="44" t="s">
        <v>34135</v>
      </c>
      <c r="CU3197" s="214">
        <v>12263</v>
      </c>
      <c r="CV3197" s="212" t="s">
        <v>34136</v>
      </c>
      <c r="CW3197" s="212" t="s">
        <v>3005</v>
      </c>
      <c r="CX3197" s="44" t="s">
        <v>1226</v>
      </c>
      <c r="CY3197" s="78">
        <v>43131</v>
      </c>
      <c r="CZ3197" s="215" t="s">
        <v>576</v>
      </c>
      <c r="DA3197" s="212" t="s">
        <v>512</v>
      </c>
      <c r="DB3197" s="44" t="s">
        <v>641</v>
      </c>
      <c r="DC3197" s="44" t="s">
        <v>2838</v>
      </c>
      <c r="DD3197" s="44" t="s">
        <v>563</v>
      </c>
    </row>
    <row r="3198" spans="83:108">
      <c r="CE3198" s="212"/>
      <c r="CF3198" s="213">
        <f>IF(ISNUMBER(SEARCH($H$2,$CG$3:$CG$3334)),MAX($CF$2:CF3197)+1,0)</f>
        <v>3196</v>
      </c>
      <c r="CG3198" s="220" t="s">
        <v>34137</v>
      </c>
      <c r="CH3198" s="212"/>
      <c r="CI3198" s="212"/>
      <c r="CJ3198" s="213" t="str">
        <f>IFERROR(VLOOKUP(ROWS($CJ$3:CJ3198),CF3198:CG6529,2,0),"")</f>
        <v>VULANDRA_03196</v>
      </c>
      <c r="CK3198" s="212" t="s">
        <v>34138</v>
      </c>
      <c r="CL3198" s="212" t="s">
        <v>34139</v>
      </c>
      <c r="CM3198" s="78">
        <v>43830</v>
      </c>
      <c r="CN3198" s="212" t="s">
        <v>34140</v>
      </c>
      <c r="CO3198" s="212" t="s">
        <v>34141</v>
      </c>
      <c r="CP3198" s="212" t="s">
        <v>34142</v>
      </c>
      <c r="CQ3198" s="212" t="s">
        <v>34143</v>
      </c>
      <c r="CR3198" s="212" t="s">
        <v>34144</v>
      </c>
      <c r="CS3198" s="44">
        <v>3196</v>
      </c>
      <c r="CT3198" s="44" t="s">
        <v>34145</v>
      </c>
      <c r="CU3198" s="214">
        <v>16180</v>
      </c>
      <c r="CV3198" s="212" t="s">
        <v>34146</v>
      </c>
      <c r="CW3198" s="212" t="s">
        <v>1097</v>
      </c>
      <c r="CX3198" s="44" t="s">
        <v>1831</v>
      </c>
      <c r="CY3198" s="78">
        <v>43830</v>
      </c>
      <c r="CZ3198" s="215" t="s">
        <v>511</v>
      </c>
      <c r="DA3198" s="212" t="s">
        <v>529</v>
      </c>
      <c r="DB3198" s="44" t="s">
        <v>530</v>
      </c>
      <c r="DC3198" s="44" t="s">
        <v>1119</v>
      </c>
      <c r="DD3198" s="44" t="s">
        <v>532</v>
      </c>
    </row>
    <row r="3199" spans="83:108">
      <c r="CE3199" s="212"/>
      <c r="CF3199" s="213">
        <f>IF(ISNUMBER(SEARCH($H$2,$CG$3:$CG$3334)),MAX($CF$2:CF3198)+1,0)</f>
        <v>3197</v>
      </c>
      <c r="CG3199" s="220" t="s">
        <v>34147</v>
      </c>
      <c r="CH3199" s="212"/>
      <c r="CI3199" s="212"/>
      <c r="CJ3199" s="213" t="str">
        <f>IFERROR(VLOOKUP(ROWS($CJ$3:CJ3199),CF3199:CG6530,2,0),"")</f>
        <v>VYDATE 10L_03197</v>
      </c>
      <c r="CK3199" s="212" t="s">
        <v>34148</v>
      </c>
      <c r="CL3199" s="212" t="s">
        <v>34149</v>
      </c>
      <c r="CM3199" s="78">
        <v>43131</v>
      </c>
      <c r="CN3199" s="212" t="s">
        <v>34150</v>
      </c>
      <c r="CO3199" s="212" t="s">
        <v>34151</v>
      </c>
      <c r="CP3199" s="212" t="s">
        <v>34152</v>
      </c>
      <c r="CQ3199" s="212" t="s">
        <v>34153</v>
      </c>
      <c r="CR3199" s="212" t="s">
        <v>34154</v>
      </c>
      <c r="CS3199" s="44">
        <v>3197</v>
      </c>
      <c r="CT3199" s="44" t="s">
        <v>34155</v>
      </c>
      <c r="CU3199" s="214">
        <v>11611</v>
      </c>
      <c r="CV3199" s="212" t="s">
        <v>34156</v>
      </c>
      <c r="CW3199" s="212" t="s">
        <v>1273</v>
      </c>
      <c r="CX3199" s="44" t="s">
        <v>668</v>
      </c>
      <c r="CY3199" s="78">
        <v>43131</v>
      </c>
      <c r="CZ3199" s="215" t="s">
        <v>1157</v>
      </c>
      <c r="DA3199" s="212" t="s">
        <v>21160</v>
      </c>
      <c r="DB3199" s="44" t="s">
        <v>919</v>
      </c>
      <c r="DC3199" s="44" t="s">
        <v>12022</v>
      </c>
      <c r="DD3199" s="44" t="s">
        <v>563</v>
      </c>
    </row>
    <row r="3200" spans="83:108">
      <c r="CE3200" s="212"/>
      <c r="CF3200" s="213">
        <f>IF(ISNUMBER(SEARCH($H$2,$CG$3:$CG$3334)),MAX($CF$2:CF3199)+1,0)</f>
        <v>3198</v>
      </c>
      <c r="CG3200" s="220" t="s">
        <v>34157</v>
      </c>
      <c r="CH3200" s="212"/>
      <c r="CI3200" s="212"/>
      <c r="CJ3200" s="213" t="str">
        <f>IFERROR(VLOOKUP(ROWS($CJ$3:CJ3200),CF3200:CG6531,2,0),"")</f>
        <v>VYDATE 5G_03198</v>
      </c>
      <c r="CK3200" s="212" t="s">
        <v>34158</v>
      </c>
      <c r="CL3200" s="212" t="s">
        <v>34159</v>
      </c>
      <c r="CM3200" s="78">
        <v>43131</v>
      </c>
      <c r="CN3200" s="212" t="s">
        <v>34160</v>
      </c>
      <c r="CO3200" s="212" t="s">
        <v>34161</v>
      </c>
      <c r="CP3200" s="212" t="s">
        <v>34162</v>
      </c>
      <c r="CQ3200" s="212" t="s">
        <v>34163</v>
      </c>
      <c r="CR3200" s="212" t="s">
        <v>34164</v>
      </c>
      <c r="CS3200" s="44">
        <v>3198</v>
      </c>
      <c r="CT3200" s="44" t="s">
        <v>34165</v>
      </c>
      <c r="CU3200" s="214">
        <v>6277</v>
      </c>
      <c r="CV3200" s="212" t="s">
        <v>34166</v>
      </c>
      <c r="CW3200" s="212" t="s">
        <v>1273</v>
      </c>
      <c r="CX3200" s="44" t="s">
        <v>668</v>
      </c>
      <c r="CY3200" s="78">
        <v>43131</v>
      </c>
      <c r="CZ3200" s="215" t="s">
        <v>1157</v>
      </c>
      <c r="DA3200" s="212" t="s">
        <v>21160</v>
      </c>
      <c r="DB3200" s="44" t="s">
        <v>3943</v>
      </c>
      <c r="DC3200" s="44" t="s">
        <v>908</v>
      </c>
      <c r="DD3200" s="44" t="s">
        <v>563</v>
      </c>
    </row>
    <row r="3201" spans="83:108">
      <c r="CE3201" s="212"/>
      <c r="CF3201" s="213">
        <f>IF(ISNUMBER(SEARCH($H$2,$CG$3:$CG$3334)),MAX($CF$2:CF3200)+1,0)</f>
        <v>3199</v>
      </c>
      <c r="CG3201" s="220" t="s">
        <v>34167</v>
      </c>
      <c r="CH3201" s="212"/>
      <c r="CI3201" s="212"/>
      <c r="CJ3201" s="213" t="str">
        <f>IFERROR(VLOOKUP(ROWS($CJ$3:CJ3201),CF3201:CG6532,2,0),"")</f>
        <v>WARRANT 200 SL_03199</v>
      </c>
      <c r="CK3201" s="212" t="s">
        <v>34168</v>
      </c>
      <c r="CL3201" s="212" t="s">
        <v>34169</v>
      </c>
      <c r="CM3201" s="78">
        <v>44773</v>
      </c>
      <c r="CN3201" s="212" t="s">
        <v>34170</v>
      </c>
      <c r="CO3201" s="212" t="s">
        <v>34171</v>
      </c>
      <c r="CP3201" s="212" t="s">
        <v>34172</v>
      </c>
      <c r="CQ3201" s="212" t="s">
        <v>34173</v>
      </c>
      <c r="CR3201" s="212" t="s">
        <v>34174</v>
      </c>
      <c r="CS3201" s="44">
        <v>3199</v>
      </c>
      <c r="CT3201" s="44" t="s">
        <v>34175</v>
      </c>
      <c r="CU3201" s="214">
        <v>13370</v>
      </c>
      <c r="CV3201" s="212" t="s">
        <v>34176</v>
      </c>
      <c r="CW3201" s="212" t="s">
        <v>1225</v>
      </c>
      <c r="CX3201" s="44" t="s">
        <v>2550</v>
      </c>
      <c r="CY3201" s="78">
        <v>44773</v>
      </c>
      <c r="CZ3201" s="215" t="s">
        <v>545</v>
      </c>
      <c r="DA3201" s="212" t="s">
        <v>529</v>
      </c>
      <c r="DB3201" s="44" t="s">
        <v>919</v>
      </c>
      <c r="DC3201" s="44" t="s">
        <v>7862</v>
      </c>
      <c r="DD3201" s="44" t="s">
        <v>532</v>
      </c>
    </row>
    <row r="3202" spans="83:108">
      <c r="CE3202" s="212"/>
      <c r="CF3202" s="213">
        <f>IF(ISNUMBER(SEARCH($H$2,$CG$3:$CG$3334)),MAX($CF$2:CF3201)+1,0)</f>
        <v>3200</v>
      </c>
      <c r="CG3202" s="220" t="s">
        <v>34177</v>
      </c>
      <c r="CH3202" s="212"/>
      <c r="CI3202" s="212"/>
      <c r="CJ3202" s="213" t="str">
        <f>IFERROR(VLOOKUP(ROWS($CJ$3:CJ3202),CF3202:CG6533,2,0),"")</f>
        <v>WARRANT 5 GR_03200</v>
      </c>
      <c r="CK3202" s="212" t="s">
        <v>34178</v>
      </c>
      <c r="CL3202" s="212" t="s">
        <v>34179</v>
      </c>
      <c r="CM3202" s="78">
        <v>44773</v>
      </c>
      <c r="CN3202" s="212" t="s">
        <v>34180</v>
      </c>
      <c r="CO3202" s="212" t="s">
        <v>34181</v>
      </c>
      <c r="CP3202" s="212" t="s">
        <v>34182</v>
      </c>
      <c r="CQ3202" s="212" t="s">
        <v>34183</v>
      </c>
      <c r="CR3202" s="212" t="s">
        <v>34184</v>
      </c>
      <c r="CS3202" s="44">
        <v>3200</v>
      </c>
      <c r="CT3202" s="44" t="s">
        <v>34185</v>
      </c>
      <c r="CU3202" s="214">
        <v>13849</v>
      </c>
      <c r="CV3202" s="212" t="s">
        <v>34186</v>
      </c>
      <c r="CW3202" s="212" t="s">
        <v>1225</v>
      </c>
      <c r="CX3202" s="44" t="s">
        <v>1831</v>
      </c>
      <c r="CY3202" s="78">
        <v>44773</v>
      </c>
      <c r="CZ3202" s="215" t="s">
        <v>601</v>
      </c>
      <c r="DA3202" s="212" t="s">
        <v>529</v>
      </c>
      <c r="DB3202" s="44" t="s">
        <v>3943</v>
      </c>
      <c r="DC3202" s="44" t="s">
        <v>908</v>
      </c>
      <c r="DD3202" s="44" t="s">
        <v>563</v>
      </c>
    </row>
    <row r="3203" spans="83:108">
      <c r="CE3203" s="212"/>
      <c r="CF3203" s="213">
        <f>IF(ISNUMBER(SEARCH($H$2,$CG$3:$CG$3334)),MAX($CF$2:CF3202)+1,0)</f>
        <v>3201</v>
      </c>
      <c r="CG3203" s="220" t="s">
        <v>34187</v>
      </c>
      <c r="CH3203" s="212"/>
      <c r="CI3203" s="212"/>
      <c r="CJ3203" s="213" t="str">
        <f>IFERROR(VLOOKUP(ROWS($CJ$3:CJ3203),CF3203:CG6534,2,0),"")</f>
        <v>WARTHANE_03201</v>
      </c>
      <c r="CK3203" s="212" t="s">
        <v>34188</v>
      </c>
      <c r="CL3203" s="212" t="s">
        <v>34189</v>
      </c>
      <c r="CM3203" s="78">
        <v>45747</v>
      </c>
      <c r="CN3203" s="212" t="s">
        <v>34190</v>
      </c>
      <c r="CO3203" s="212" t="s">
        <v>34191</v>
      </c>
      <c r="CP3203" s="212" t="s">
        <v>34192</v>
      </c>
      <c r="CQ3203" s="212" t="s">
        <v>34193</v>
      </c>
      <c r="CR3203" s="212" t="s">
        <v>34194</v>
      </c>
      <c r="CS3203" s="44">
        <v>3201</v>
      </c>
      <c r="CT3203" s="44" t="s">
        <v>34195</v>
      </c>
      <c r="CU3203" s="214">
        <v>14855</v>
      </c>
      <c r="CV3203" s="212" t="s">
        <v>34196</v>
      </c>
      <c r="CW3203" s="212" t="s">
        <v>3888</v>
      </c>
      <c r="CX3203" s="44" t="s">
        <v>1943</v>
      </c>
      <c r="CY3203" s="78">
        <v>45747</v>
      </c>
      <c r="CZ3203" s="215" t="s">
        <v>576</v>
      </c>
      <c r="DA3203" s="212" t="s">
        <v>512</v>
      </c>
      <c r="DB3203" s="44" t="s">
        <v>530</v>
      </c>
      <c r="DC3203" s="44" t="s">
        <v>16407</v>
      </c>
      <c r="DD3203" s="44" t="s">
        <v>851</v>
      </c>
    </row>
    <row r="3204" spans="83:108">
      <c r="CE3204" s="212"/>
      <c r="CF3204" s="213">
        <f>IF(ISNUMBER(SEARCH($H$2,$CG$3:$CG$3334)),MAX($CF$2:CF3203)+1,0)</f>
        <v>3202</v>
      </c>
      <c r="CG3204" s="220" t="s">
        <v>34197</v>
      </c>
      <c r="CH3204" s="212"/>
      <c r="CI3204" s="212"/>
      <c r="CJ3204" s="213" t="str">
        <f>IFERROR(VLOOKUP(ROWS($CJ$3:CJ3204),CF3204:CG6535,2,0),"")</f>
        <v>WEEDAGRO 600 D_03202</v>
      </c>
      <c r="CK3204" s="212" t="s">
        <v>34198</v>
      </c>
      <c r="CL3204" s="212" t="s">
        <v>34199</v>
      </c>
      <c r="CM3204" s="78">
        <v>47848</v>
      </c>
      <c r="CN3204" s="212" t="s">
        <v>34200</v>
      </c>
      <c r="CO3204" s="212" t="s">
        <v>34201</v>
      </c>
      <c r="CP3204" s="212" t="s">
        <v>34202</v>
      </c>
      <c r="CQ3204" s="212" t="s">
        <v>34203</v>
      </c>
      <c r="CR3204" s="212" t="s">
        <v>34204</v>
      </c>
      <c r="CS3204" s="44">
        <v>3202</v>
      </c>
      <c r="CT3204" s="44" t="s">
        <v>34205</v>
      </c>
      <c r="CU3204" s="214">
        <v>15186</v>
      </c>
      <c r="CV3204" s="212" t="s">
        <v>34206</v>
      </c>
      <c r="CW3204" s="212" t="s">
        <v>3216</v>
      </c>
      <c r="CX3204" s="44" t="s">
        <v>1831</v>
      </c>
      <c r="CY3204" s="78">
        <v>47848</v>
      </c>
      <c r="CZ3204" s="215" t="s">
        <v>907</v>
      </c>
      <c r="DA3204" s="212" t="s">
        <v>737</v>
      </c>
      <c r="DB3204" s="44" t="s">
        <v>655</v>
      </c>
      <c r="DC3204" s="44" t="s">
        <v>34207</v>
      </c>
      <c r="DD3204" s="44" t="s">
        <v>532</v>
      </c>
    </row>
    <row r="3205" spans="83:108">
      <c r="CE3205" s="212"/>
      <c r="CF3205" s="213">
        <f>IF(ISNUMBER(SEARCH($H$2,$CG$3:$CG$3334)),MAX($CF$2:CF3204)+1,0)</f>
        <v>3203</v>
      </c>
      <c r="CG3205" s="220" t="s">
        <v>34208</v>
      </c>
      <c r="CH3205" s="212"/>
      <c r="CI3205" s="212"/>
      <c r="CJ3205" s="213" t="str">
        <f>IFERROR(VLOOKUP(ROWS($CJ$3:CJ3205),CF3205:CG6536,2,0),"")</f>
        <v>WEEDOFF_03203</v>
      </c>
      <c r="CK3205" s="212" t="s">
        <v>34209</v>
      </c>
      <c r="CL3205" s="212" t="s">
        <v>34210</v>
      </c>
      <c r="CM3205" s="78">
        <v>47848</v>
      </c>
      <c r="CN3205" s="212" t="s">
        <v>34211</v>
      </c>
      <c r="CO3205" s="212" t="s">
        <v>34212</v>
      </c>
      <c r="CP3205" s="212" t="s">
        <v>34213</v>
      </c>
      <c r="CQ3205" s="212" t="s">
        <v>34214</v>
      </c>
      <c r="CR3205" s="212" t="s">
        <v>34215</v>
      </c>
      <c r="CS3205" s="44">
        <v>3203</v>
      </c>
      <c r="CT3205" s="44" t="s">
        <v>34216</v>
      </c>
      <c r="CU3205" s="214">
        <v>16512</v>
      </c>
      <c r="CV3205" s="212" t="s">
        <v>34217</v>
      </c>
      <c r="CW3205" s="212" t="s">
        <v>3216</v>
      </c>
      <c r="CX3205" s="44" t="s">
        <v>1287</v>
      </c>
      <c r="CY3205" s="78">
        <v>47848</v>
      </c>
      <c r="CZ3205" s="215" t="s">
        <v>511</v>
      </c>
      <c r="DA3205" s="212" t="s">
        <v>737</v>
      </c>
      <c r="DB3205" s="44" t="s">
        <v>547</v>
      </c>
      <c r="DC3205" s="44" t="s">
        <v>32915</v>
      </c>
      <c r="DD3205" s="44" t="s">
        <v>532</v>
      </c>
    </row>
    <row r="3206" spans="83:108">
      <c r="CE3206" s="212"/>
      <c r="CF3206" s="213">
        <f>IF(ISNUMBER(SEARCH($H$2,$CG$3:$CG$3334)),MAX($CF$2:CF3205)+1,0)</f>
        <v>3204</v>
      </c>
      <c r="CG3206" s="220" t="s">
        <v>34218</v>
      </c>
      <c r="CH3206" s="212"/>
      <c r="CI3206" s="212"/>
      <c r="CJ3206" s="213" t="str">
        <f>IFERROR(VLOOKUP(ROWS($CJ$3:CJ3206),CF3206:CG6537,2,0),"")</f>
        <v>WEISSOL_03204</v>
      </c>
      <c r="CK3206" s="212" t="s">
        <v>34219</v>
      </c>
      <c r="CL3206" s="212" t="s">
        <v>34220</v>
      </c>
      <c r="CM3206" s="78">
        <v>44196</v>
      </c>
      <c r="CN3206" s="212" t="s">
        <v>34221</v>
      </c>
      <c r="CO3206" s="212" t="s">
        <v>34222</v>
      </c>
      <c r="CP3206" s="212" t="s">
        <v>34223</v>
      </c>
      <c r="CQ3206" s="212" t="s">
        <v>34224</v>
      </c>
      <c r="CR3206" s="212" t="s">
        <v>34225</v>
      </c>
      <c r="CS3206" s="44">
        <v>3204</v>
      </c>
      <c r="CT3206" s="44" t="s">
        <v>34226</v>
      </c>
      <c r="CU3206" s="214">
        <v>13686</v>
      </c>
      <c r="CV3206" s="212" t="s">
        <v>34227</v>
      </c>
      <c r="CW3206" s="212" t="s">
        <v>1535</v>
      </c>
      <c r="CX3206" s="44" t="s">
        <v>3605</v>
      </c>
      <c r="CY3206" s="78">
        <v>44196</v>
      </c>
      <c r="CZ3206" s="215" t="s">
        <v>545</v>
      </c>
      <c r="DA3206" s="212" t="s">
        <v>529</v>
      </c>
      <c r="DB3206" s="44" t="s">
        <v>547</v>
      </c>
      <c r="DC3206" s="44" t="s">
        <v>1657</v>
      </c>
      <c r="DD3206" s="44" t="s">
        <v>532</v>
      </c>
    </row>
    <row r="3207" spans="83:108">
      <c r="CE3207" s="212"/>
      <c r="CF3207" s="213">
        <f>IF(ISNUMBER(SEARCH($H$2,$CG$3:$CG$3334)),MAX($CF$2:CF3206)+1,0)</f>
        <v>3205</v>
      </c>
      <c r="CG3207" s="220" t="s">
        <v>34228</v>
      </c>
      <c r="CH3207" s="212"/>
      <c r="CI3207" s="212"/>
      <c r="CJ3207" s="213" t="str">
        <f>IFERROR(VLOOKUP(ROWS($CJ$3:CJ3207),CF3207:CG6538,2,0),"")</f>
        <v>WELTER MZ WG_03205</v>
      </c>
      <c r="CK3207" s="212" t="s">
        <v>34229</v>
      </c>
      <c r="CL3207" s="212" t="s">
        <v>34230</v>
      </c>
      <c r="CM3207" s="78">
        <v>44012</v>
      </c>
      <c r="CN3207" s="212" t="s">
        <v>34231</v>
      </c>
      <c r="CO3207" s="212" t="s">
        <v>34232</v>
      </c>
      <c r="CP3207" s="212" t="s">
        <v>34233</v>
      </c>
      <c r="CQ3207" s="212" t="s">
        <v>34234</v>
      </c>
      <c r="CR3207" s="212" t="s">
        <v>34235</v>
      </c>
      <c r="CS3207" s="44">
        <v>3205</v>
      </c>
      <c r="CT3207" s="44" t="s">
        <v>34236</v>
      </c>
      <c r="CU3207" s="214">
        <v>16260</v>
      </c>
      <c r="CV3207" s="212" t="s">
        <v>34237</v>
      </c>
      <c r="CW3207" s="212" t="s">
        <v>3038</v>
      </c>
      <c r="CX3207" s="44" t="s">
        <v>1226</v>
      </c>
      <c r="CY3207" s="78">
        <v>44012</v>
      </c>
      <c r="CZ3207" s="215" t="s">
        <v>511</v>
      </c>
      <c r="DA3207" s="212" t="s">
        <v>512</v>
      </c>
      <c r="DB3207" s="44" t="s">
        <v>641</v>
      </c>
      <c r="DC3207" s="44" t="s">
        <v>3039</v>
      </c>
      <c r="DD3207" s="44" t="s">
        <v>532</v>
      </c>
    </row>
    <row r="3208" spans="83:108">
      <c r="CE3208" s="212"/>
      <c r="CF3208" s="213">
        <f>IF(ISNUMBER(SEARCH($H$2,$CG$3:$CG$3334)),MAX($CF$2:CF3207)+1,0)</f>
        <v>3206</v>
      </c>
      <c r="CG3208" s="220" t="s">
        <v>34238</v>
      </c>
      <c r="CH3208" s="212"/>
      <c r="CI3208" s="212"/>
      <c r="CJ3208" s="213" t="str">
        <f>IFERROR(VLOOKUP(ROWS($CJ$3:CJ3208),CF3208:CG6539,2,0),"")</f>
        <v>WETTASUL_03206</v>
      </c>
      <c r="CK3208" s="212" t="s">
        <v>34239</v>
      </c>
      <c r="CL3208" s="212" t="s">
        <v>34240</v>
      </c>
      <c r="CM3208" s="78">
        <v>44196</v>
      </c>
      <c r="CN3208" s="212" t="s">
        <v>34241</v>
      </c>
      <c r="CO3208" s="212" t="s">
        <v>34242</v>
      </c>
      <c r="CP3208" s="212" t="s">
        <v>34243</v>
      </c>
      <c r="CQ3208" s="212" t="s">
        <v>34244</v>
      </c>
      <c r="CR3208" s="212" t="s">
        <v>34245</v>
      </c>
      <c r="CS3208" s="44">
        <v>3206</v>
      </c>
      <c r="CT3208" s="44" t="s">
        <v>34246</v>
      </c>
      <c r="CU3208" s="214">
        <v>11484</v>
      </c>
      <c r="CV3208" s="212" t="s">
        <v>34247</v>
      </c>
      <c r="CW3208" s="212" t="s">
        <v>985</v>
      </c>
      <c r="CX3208" s="44" t="s">
        <v>7433</v>
      </c>
      <c r="CY3208" s="78">
        <v>44196</v>
      </c>
      <c r="CZ3208" s="215" t="s">
        <v>640</v>
      </c>
      <c r="DA3208" s="212" t="s">
        <v>512</v>
      </c>
      <c r="DB3208" s="44" t="s">
        <v>802</v>
      </c>
      <c r="DC3208" s="44" t="s">
        <v>511</v>
      </c>
      <c r="DD3208" s="44" t="s">
        <v>532</v>
      </c>
    </row>
    <row r="3209" spans="83:108">
      <c r="CE3209" s="212"/>
      <c r="CF3209" s="213">
        <f>IF(ISNUMBER(SEARCH($H$2,$CG$3:$CG$3334)),MAX($CF$2:CF3208)+1,0)</f>
        <v>3207</v>
      </c>
      <c r="CG3209" s="220" t="s">
        <v>34248</v>
      </c>
      <c r="CH3209" s="212"/>
      <c r="CI3209" s="212"/>
      <c r="CJ3209" s="213" t="str">
        <f>IFERROR(VLOOKUP(ROWS($CJ$3:CJ3209),CF3209:CG6540,2,0),"")</f>
        <v>WETTING PLUS_03207</v>
      </c>
      <c r="CK3209" s="212" t="s">
        <v>34249</v>
      </c>
      <c r="CL3209" s="212" t="s">
        <v>34250</v>
      </c>
      <c r="CM3209" s="78">
        <v>42916</v>
      </c>
      <c r="CN3209" s="212" t="s">
        <v>34251</v>
      </c>
      <c r="CO3209" s="212" t="s">
        <v>34252</v>
      </c>
      <c r="CP3209" s="212" t="s">
        <v>34253</v>
      </c>
      <c r="CQ3209" s="212" t="s">
        <v>34254</v>
      </c>
      <c r="CR3209" s="212" t="s">
        <v>34255</v>
      </c>
      <c r="CS3209" s="44">
        <v>3207</v>
      </c>
      <c r="CT3209" s="44" t="s">
        <v>34256</v>
      </c>
      <c r="CU3209" s="214">
        <v>2191</v>
      </c>
      <c r="CV3209" s="212" t="s">
        <v>34257</v>
      </c>
      <c r="CW3209" s="212" t="s">
        <v>3084</v>
      </c>
      <c r="CX3209" s="44" t="s">
        <v>1831</v>
      </c>
      <c r="CY3209" s="78">
        <v>42916</v>
      </c>
      <c r="CZ3209" s="215" t="s">
        <v>640</v>
      </c>
      <c r="DA3209" s="212" t="s">
        <v>625</v>
      </c>
      <c r="DB3209" s="44" t="s">
        <v>547</v>
      </c>
      <c r="DC3209" s="44" t="s">
        <v>3085</v>
      </c>
      <c r="DD3209" s="44" t="s">
        <v>532</v>
      </c>
    </row>
    <row r="3210" spans="83:108">
      <c r="CE3210" s="212"/>
      <c r="CF3210" s="213">
        <f>IF(ISNUMBER(SEARCH($H$2,$CG$3:$CG$3334)),MAX($CF$2:CF3209)+1,0)</f>
        <v>3208</v>
      </c>
      <c r="CG3210" s="220" t="s">
        <v>34258</v>
      </c>
      <c r="CH3210" s="212"/>
      <c r="CI3210" s="212"/>
      <c r="CJ3210" s="213" t="str">
        <f>IFERROR(VLOOKUP(ROWS($CJ$3:CJ3210),CF3210:CG6541,2,0),"")</f>
        <v>WIDE_03208</v>
      </c>
      <c r="CK3210" s="212" t="s">
        <v>34259</v>
      </c>
      <c r="CL3210" s="212" t="s">
        <v>34260</v>
      </c>
      <c r="CM3210" s="78">
        <v>44196</v>
      </c>
      <c r="CN3210" s="212" t="s">
        <v>34261</v>
      </c>
      <c r="CO3210" s="212" t="s">
        <v>34262</v>
      </c>
      <c r="CP3210" s="212" t="s">
        <v>34263</v>
      </c>
      <c r="CQ3210" s="212" t="s">
        <v>34264</v>
      </c>
      <c r="CR3210" s="212" t="s">
        <v>34265</v>
      </c>
      <c r="CS3210" s="44">
        <v>3208</v>
      </c>
      <c r="CT3210" s="44" t="s">
        <v>34266</v>
      </c>
      <c r="CU3210" s="214">
        <v>14979</v>
      </c>
      <c r="CV3210" s="212" t="s">
        <v>34267</v>
      </c>
      <c r="CW3210" s="212" t="s">
        <v>1501</v>
      </c>
      <c r="CX3210" s="44" t="s">
        <v>1226</v>
      </c>
      <c r="CY3210" s="78">
        <v>44196</v>
      </c>
      <c r="CZ3210" s="215" t="s">
        <v>640</v>
      </c>
      <c r="DA3210" s="212" t="s">
        <v>529</v>
      </c>
      <c r="DB3210" s="44" t="s">
        <v>530</v>
      </c>
      <c r="DC3210" s="44" t="s">
        <v>24568</v>
      </c>
      <c r="DD3210" s="44" t="s">
        <v>532</v>
      </c>
    </row>
    <row r="3211" spans="83:108">
      <c r="CE3211" s="212"/>
      <c r="CF3211" s="213">
        <f>IF(ISNUMBER(SEARCH($H$2,$CG$3:$CG$3334)),MAX($CF$2:CF3210)+1,0)</f>
        <v>3209</v>
      </c>
      <c r="CG3211" s="220" t="s">
        <v>34268</v>
      </c>
      <c r="CH3211" s="212"/>
      <c r="CI3211" s="212"/>
      <c r="CJ3211" s="213" t="str">
        <f>IFERROR(VLOOKUP(ROWS($CJ$3:CJ3211),CF3211:CG6542,2,0),"")</f>
        <v>WINBY_03209</v>
      </c>
      <c r="CK3211" s="212" t="s">
        <v>34269</v>
      </c>
      <c r="CL3211" s="212" t="s">
        <v>34270</v>
      </c>
      <c r="CM3211" s="78">
        <v>43524</v>
      </c>
      <c r="CN3211" s="212" t="s">
        <v>34271</v>
      </c>
      <c r="CO3211" s="212" t="s">
        <v>34272</v>
      </c>
      <c r="CP3211" s="212" t="s">
        <v>34273</v>
      </c>
      <c r="CQ3211" s="212" t="s">
        <v>34274</v>
      </c>
      <c r="CR3211" s="212" t="s">
        <v>34275</v>
      </c>
      <c r="CS3211" s="44">
        <v>3209</v>
      </c>
      <c r="CT3211" s="44" t="s">
        <v>34276</v>
      </c>
      <c r="CU3211" s="214">
        <v>15977</v>
      </c>
      <c r="CV3211" s="212" t="s">
        <v>34277</v>
      </c>
      <c r="CW3211" s="212" t="s">
        <v>1702</v>
      </c>
      <c r="CX3211" s="44" t="s">
        <v>6541</v>
      </c>
      <c r="CY3211" s="78">
        <v>43524</v>
      </c>
      <c r="CZ3211" s="215" t="s">
        <v>763</v>
      </c>
      <c r="DA3211" s="212" t="s">
        <v>512</v>
      </c>
      <c r="DB3211" s="44" t="s">
        <v>655</v>
      </c>
      <c r="DC3211" s="44" t="s">
        <v>13760</v>
      </c>
      <c r="DD3211" s="44" t="s">
        <v>563</v>
      </c>
    </row>
    <row r="3212" spans="83:108">
      <c r="CE3212" s="212"/>
      <c r="CF3212" s="213">
        <f>IF(ISNUMBER(SEARCH($H$2,$CG$3:$CG$3334)),MAX($CF$2:CF3211)+1,0)</f>
        <v>3210</v>
      </c>
      <c r="CG3212" s="220" t="s">
        <v>34278</v>
      </c>
      <c r="CH3212" s="212"/>
      <c r="CI3212" s="212"/>
      <c r="CJ3212" s="213" t="str">
        <f>IFERROR(VLOOKUP(ROWS($CJ$3:CJ3212),CF3212:CG6543,2,0),"")</f>
        <v>WINCH 40 WDG_03210</v>
      </c>
      <c r="CK3212" s="212" t="s">
        <v>34279</v>
      </c>
      <c r="CL3212" s="212" t="s">
        <v>34280</v>
      </c>
      <c r="CM3212" s="78">
        <v>43131</v>
      </c>
      <c r="CN3212" s="212" t="s">
        <v>34281</v>
      </c>
      <c r="CO3212" s="212" t="s">
        <v>34282</v>
      </c>
      <c r="CP3212" s="212" t="s">
        <v>34283</v>
      </c>
      <c r="CQ3212" s="212" t="s">
        <v>34284</v>
      </c>
      <c r="CR3212" s="212" t="s">
        <v>34285</v>
      </c>
      <c r="CS3212" s="44">
        <v>3210</v>
      </c>
      <c r="CT3212" s="44" t="s">
        <v>34286</v>
      </c>
      <c r="CU3212" s="214">
        <v>14035</v>
      </c>
      <c r="CV3212" s="212" t="s">
        <v>34287</v>
      </c>
      <c r="CW3212" s="212" t="s">
        <v>1593</v>
      </c>
      <c r="CX3212" s="44" t="s">
        <v>2814</v>
      </c>
      <c r="CY3212" s="78">
        <v>43131</v>
      </c>
      <c r="CZ3212" s="215" t="s">
        <v>601</v>
      </c>
      <c r="DA3212" s="212" t="s">
        <v>512</v>
      </c>
      <c r="DB3212" s="44" t="s">
        <v>641</v>
      </c>
      <c r="DC3212" s="44" t="s">
        <v>723</v>
      </c>
      <c r="DD3212" s="44" t="s">
        <v>532</v>
      </c>
    </row>
    <row r="3213" spans="83:108">
      <c r="CE3213" s="212"/>
      <c r="CF3213" s="213">
        <f>IF(ISNUMBER(SEARCH($H$2,$CG$3:$CG$3334)),MAX($CF$2:CF3212)+1,0)</f>
        <v>3211</v>
      </c>
      <c r="CG3213" s="220" t="s">
        <v>34288</v>
      </c>
      <c r="CH3213" s="212"/>
      <c r="CI3213" s="212"/>
      <c r="CJ3213" s="213" t="str">
        <f>IFERROR(VLOOKUP(ROWS($CJ$3:CJ3213),CF3213:CG6544,2,0),"")</f>
        <v>WIND_03211</v>
      </c>
      <c r="CK3213" s="212" t="s">
        <v>34289</v>
      </c>
      <c r="CL3213" s="212" t="s">
        <v>34290</v>
      </c>
      <c r="CM3213" s="78">
        <v>44561</v>
      </c>
      <c r="CN3213" s="212" t="s">
        <v>34291</v>
      </c>
      <c r="CO3213" s="212" t="s">
        <v>34292</v>
      </c>
      <c r="CP3213" s="212" t="s">
        <v>34293</v>
      </c>
      <c r="CQ3213" s="212" t="s">
        <v>34294</v>
      </c>
      <c r="CR3213" s="212" t="s">
        <v>34295</v>
      </c>
      <c r="CS3213" s="44">
        <v>3211</v>
      </c>
      <c r="CT3213" s="44" t="s">
        <v>34296</v>
      </c>
      <c r="CU3213" s="214">
        <v>11072</v>
      </c>
      <c r="CV3213" s="212" t="s">
        <v>34297</v>
      </c>
      <c r="CW3213" s="212" t="s">
        <v>9302</v>
      </c>
      <c r="CX3213" s="44" t="s">
        <v>1752</v>
      </c>
      <c r="CY3213" s="78">
        <v>44561</v>
      </c>
      <c r="CZ3213" s="215" t="s">
        <v>528</v>
      </c>
      <c r="DA3213" s="212" t="s">
        <v>512</v>
      </c>
      <c r="DB3213" s="44" t="s">
        <v>641</v>
      </c>
      <c r="DC3213" s="44" t="s">
        <v>908</v>
      </c>
      <c r="DD3213" s="44" t="s">
        <v>532</v>
      </c>
    </row>
    <row r="3214" spans="83:108">
      <c r="CE3214" s="212"/>
      <c r="CF3214" s="213">
        <f>IF(ISNUMBER(SEARCH($H$2,$CG$3:$CG$3334)),MAX($CF$2:CF3213)+1,0)</f>
        <v>3212</v>
      </c>
      <c r="CG3214" s="220" t="s">
        <v>34298</v>
      </c>
      <c r="CH3214" s="212"/>
      <c r="CI3214" s="212"/>
      <c r="CJ3214" s="213" t="str">
        <f>IFERROR(VLOOKUP(ROWS($CJ$3:CJ3214),CF3214:CG6545,2,0),"")</f>
        <v>WING-P_03212</v>
      </c>
      <c r="CK3214" s="212" t="s">
        <v>34299</v>
      </c>
      <c r="CL3214" s="212" t="s">
        <v>34300</v>
      </c>
      <c r="CM3214" s="78">
        <v>43039</v>
      </c>
      <c r="CN3214" s="212" t="s">
        <v>34301</v>
      </c>
      <c r="CO3214" s="212" t="s">
        <v>34302</v>
      </c>
      <c r="CP3214" s="212" t="s">
        <v>34303</v>
      </c>
      <c r="CQ3214" s="212" t="s">
        <v>34304</v>
      </c>
      <c r="CR3214" s="212" t="s">
        <v>34305</v>
      </c>
      <c r="CS3214" s="44">
        <v>3212</v>
      </c>
      <c r="CT3214" s="44" t="s">
        <v>34306</v>
      </c>
      <c r="CU3214" s="214">
        <v>13763</v>
      </c>
      <c r="CV3214" s="212" t="s">
        <v>34307</v>
      </c>
      <c r="CW3214" s="212" t="s">
        <v>34308</v>
      </c>
      <c r="CX3214" s="44" t="s">
        <v>789</v>
      </c>
      <c r="CY3214" s="78">
        <v>43039</v>
      </c>
      <c r="CZ3214" s="215" t="s">
        <v>576</v>
      </c>
      <c r="DA3214" s="212" t="s">
        <v>737</v>
      </c>
      <c r="DB3214" s="44" t="s">
        <v>530</v>
      </c>
      <c r="DC3214" s="44" t="s">
        <v>34309</v>
      </c>
      <c r="DD3214" s="44" t="s">
        <v>532</v>
      </c>
    </row>
    <row r="3215" spans="83:108">
      <c r="CE3215" s="212"/>
      <c r="CF3215" s="213">
        <f>IF(ISNUMBER(SEARCH($H$2,$CG$3:$CG$3334)),MAX($CF$2:CF3214)+1,0)</f>
        <v>3213</v>
      </c>
      <c r="CG3215" s="220" t="s">
        <v>34310</v>
      </c>
      <c r="CH3215" s="212"/>
      <c r="CI3215" s="212"/>
      <c r="CJ3215" s="213" t="str">
        <f>IFERROR(VLOOKUP(ROWS($CJ$3:CJ3215),CF3215:CG6546,2,0),"")</f>
        <v>WINNER OD_03213</v>
      </c>
      <c r="CK3215" s="212" t="s">
        <v>34311</v>
      </c>
      <c r="CL3215" s="212" t="s">
        <v>34312</v>
      </c>
      <c r="CM3215" s="78">
        <v>43465</v>
      </c>
      <c r="CN3215" s="212" t="s">
        <v>34313</v>
      </c>
      <c r="CO3215" s="212" t="s">
        <v>34314</v>
      </c>
      <c r="CP3215" s="212" t="s">
        <v>34315</v>
      </c>
      <c r="CQ3215" s="212" t="s">
        <v>34316</v>
      </c>
      <c r="CR3215" s="212" t="s">
        <v>34317</v>
      </c>
      <c r="CS3215" s="44">
        <v>3213</v>
      </c>
      <c r="CT3215" s="44" t="s">
        <v>34318</v>
      </c>
      <c r="CU3215" s="214">
        <v>15428</v>
      </c>
      <c r="CV3215" s="212" t="s">
        <v>34319</v>
      </c>
      <c r="CW3215" s="212" t="s">
        <v>2092</v>
      </c>
      <c r="CX3215" s="44" t="s">
        <v>826</v>
      </c>
      <c r="CY3215" s="78">
        <v>43465</v>
      </c>
      <c r="CZ3215" s="215" t="s">
        <v>601</v>
      </c>
      <c r="DA3215" s="212" t="s">
        <v>737</v>
      </c>
      <c r="DB3215" s="44" t="s">
        <v>3141</v>
      </c>
      <c r="DC3215" s="44" t="s">
        <v>2093</v>
      </c>
      <c r="DD3215" s="44" t="s">
        <v>563</v>
      </c>
    </row>
    <row r="3216" spans="83:108">
      <c r="CE3216" s="212"/>
      <c r="CF3216" s="213">
        <f>IF(ISNUMBER(SEARCH($H$2,$CG$3:$CG$3334)),MAX($CF$2:CF3215)+1,0)</f>
        <v>3214</v>
      </c>
      <c r="CG3216" s="220" t="s">
        <v>34320</v>
      </c>
      <c r="CH3216" s="212"/>
      <c r="CI3216" s="212"/>
      <c r="CJ3216" s="213" t="str">
        <f>IFERROR(VLOOKUP(ROWS($CJ$3:CJ3216),CF3216:CG6547,2,0),"")</f>
        <v>WIRK_03214</v>
      </c>
      <c r="CK3216" s="212" t="s">
        <v>34321</v>
      </c>
      <c r="CL3216" s="212" t="s">
        <v>34322</v>
      </c>
      <c r="CM3216" s="78">
        <v>44561</v>
      </c>
      <c r="CN3216" s="212" t="s">
        <v>34323</v>
      </c>
      <c r="CO3216" s="212" t="s">
        <v>34324</v>
      </c>
      <c r="CP3216" s="212" t="s">
        <v>34325</v>
      </c>
      <c r="CQ3216" s="212" t="s">
        <v>34326</v>
      </c>
      <c r="CR3216" s="212" t="s">
        <v>34327</v>
      </c>
      <c r="CS3216" s="44">
        <v>3214</v>
      </c>
      <c r="CT3216" s="44" t="s">
        <v>34328</v>
      </c>
      <c r="CU3216" s="214">
        <v>11396</v>
      </c>
      <c r="CV3216" s="212" t="s">
        <v>34329</v>
      </c>
      <c r="CW3216" s="212" t="s">
        <v>1605</v>
      </c>
      <c r="CX3216" s="44" t="s">
        <v>4760</v>
      </c>
      <c r="CY3216" s="78">
        <v>44561</v>
      </c>
      <c r="CZ3216" s="215" t="s">
        <v>601</v>
      </c>
      <c r="DA3216" s="212" t="s">
        <v>737</v>
      </c>
      <c r="DB3216" s="44" t="s">
        <v>530</v>
      </c>
      <c r="DC3216" s="44" t="s">
        <v>2129</v>
      </c>
      <c r="DD3216" s="44" t="s">
        <v>532</v>
      </c>
    </row>
    <row r="3217" spans="83:108">
      <c r="CE3217" s="212"/>
      <c r="CF3217" s="213">
        <f>IF(ISNUMBER(SEARCH($H$2,$CG$3:$CG$3334)),MAX($CF$2:CF3216)+1,0)</f>
        <v>3215</v>
      </c>
      <c r="CG3217" s="220" t="s">
        <v>34330</v>
      </c>
      <c r="CH3217" s="212"/>
      <c r="CI3217" s="212"/>
      <c r="CJ3217" s="213" t="str">
        <f>IFERROR(VLOOKUP(ROWS($CJ$3:CJ3217),CF3217:CG6548,2,0),"")</f>
        <v>WISH_03215</v>
      </c>
      <c r="CK3217" s="212" t="s">
        <v>34331</v>
      </c>
      <c r="CL3217" s="212" t="s">
        <v>34332</v>
      </c>
      <c r="CM3217" s="78">
        <v>44530</v>
      </c>
      <c r="CN3217" s="212" t="s">
        <v>34333</v>
      </c>
      <c r="CO3217" s="212" t="s">
        <v>34334</v>
      </c>
      <c r="CP3217" s="212" t="s">
        <v>34335</v>
      </c>
      <c r="CQ3217" s="212" t="s">
        <v>34336</v>
      </c>
      <c r="CR3217" s="212" t="s">
        <v>34337</v>
      </c>
      <c r="CS3217" s="44">
        <v>3215</v>
      </c>
      <c r="CT3217" s="44" t="s">
        <v>34338</v>
      </c>
      <c r="CU3217" s="214">
        <v>15483</v>
      </c>
      <c r="CV3217" s="212" t="s">
        <v>34339</v>
      </c>
      <c r="CW3217" s="212" t="s">
        <v>2433</v>
      </c>
      <c r="CX3217" s="44" t="s">
        <v>654</v>
      </c>
      <c r="CY3217" s="78">
        <v>44530</v>
      </c>
      <c r="CZ3217" s="215" t="s">
        <v>763</v>
      </c>
      <c r="DA3217" s="212" t="s">
        <v>737</v>
      </c>
      <c r="DB3217" s="44" t="s">
        <v>530</v>
      </c>
      <c r="DC3217" s="44" t="s">
        <v>908</v>
      </c>
      <c r="DD3217" s="44" t="s">
        <v>532</v>
      </c>
    </row>
    <row r="3218" spans="83:108">
      <c r="CE3218" s="212"/>
      <c r="CF3218" s="213">
        <f>IF(ISNUMBER(SEARCH($H$2,$CG$3:$CG$3334)),MAX($CF$2:CF3217)+1,0)</f>
        <v>3216</v>
      </c>
      <c r="CG3218" s="220" t="s">
        <v>34340</v>
      </c>
      <c r="CH3218" s="212"/>
      <c r="CI3218" s="212"/>
      <c r="CJ3218" s="213" t="str">
        <f>IFERROR(VLOOKUP(ROWS($CJ$3:CJ3218),CF3218:CG6549,2,0),"")</f>
        <v>WISH TOP_03216</v>
      </c>
      <c r="CK3218" s="212" t="s">
        <v>34341</v>
      </c>
      <c r="CL3218" s="212" t="s">
        <v>34342</v>
      </c>
      <c r="CM3218" s="78">
        <v>44530</v>
      </c>
      <c r="CN3218" s="212" t="s">
        <v>34343</v>
      </c>
      <c r="CO3218" s="212" t="s">
        <v>34344</v>
      </c>
      <c r="CP3218" s="212" t="s">
        <v>34345</v>
      </c>
      <c r="CQ3218" s="212" t="s">
        <v>34346</v>
      </c>
      <c r="CR3218" s="212" t="s">
        <v>34347</v>
      </c>
      <c r="CS3218" s="44">
        <v>3216</v>
      </c>
      <c r="CT3218" s="44" t="s">
        <v>34348</v>
      </c>
      <c r="CU3218" s="214">
        <v>16925</v>
      </c>
      <c r="CV3218" s="212" t="s">
        <v>34349</v>
      </c>
      <c r="CW3218" s="212" t="s">
        <v>2433</v>
      </c>
      <c r="CX3218" s="44" t="s">
        <v>3330</v>
      </c>
      <c r="CY3218" s="78">
        <v>44530</v>
      </c>
      <c r="CZ3218" s="215" t="s">
        <v>511</v>
      </c>
      <c r="DA3218" s="212" t="s">
        <v>737</v>
      </c>
      <c r="DB3218" s="44" t="s">
        <v>530</v>
      </c>
      <c r="DC3218" s="44" t="s">
        <v>3651</v>
      </c>
      <c r="DD3218" s="44" t="s">
        <v>515</v>
      </c>
    </row>
    <row r="3219" spans="83:108">
      <c r="CE3219" s="212"/>
      <c r="CF3219" s="213">
        <f>IF(ISNUMBER(SEARCH($H$2,$CG$3:$CG$3334)),MAX($CF$2:CF3218)+1,0)</f>
        <v>3217</v>
      </c>
      <c r="CG3219" s="220" t="s">
        <v>34350</v>
      </c>
      <c r="CH3219" s="212"/>
      <c r="CI3219" s="212"/>
      <c r="CJ3219" s="213" t="str">
        <f>IFERROR(VLOOKUP(ROWS($CJ$3:CJ3219),CF3219:CG6550,2,0),"")</f>
        <v>WUCHSENE_03217</v>
      </c>
      <c r="CK3219" s="212" t="s">
        <v>34351</v>
      </c>
      <c r="CL3219" s="212" t="s">
        <v>34352</v>
      </c>
      <c r="CM3219" s="78">
        <v>44561</v>
      </c>
      <c r="CN3219" s="212" t="s">
        <v>34353</v>
      </c>
      <c r="CO3219" s="212" t="s">
        <v>34354</v>
      </c>
      <c r="CP3219" s="212" t="s">
        <v>34355</v>
      </c>
      <c r="CQ3219" s="212" t="s">
        <v>34356</v>
      </c>
      <c r="CR3219" s="212" t="s">
        <v>34357</v>
      </c>
      <c r="CS3219" s="44">
        <v>3217</v>
      </c>
      <c r="CT3219" s="44" t="s">
        <v>34358</v>
      </c>
      <c r="CU3219" s="214">
        <v>14048</v>
      </c>
      <c r="CV3219" s="212" t="s">
        <v>34359</v>
      </c>
      <c r="CW3219" s="212" t="s">
        <v>543</v>
      </c>
      <c r="CX3219" s="44" t="s">
        <v>544</v>
      </c>
      <c r="CY3219" s="78">
        <v>44561</v>
      </c>
      <c r="CZ3219" s="215" t="s">
        <v>545</v>
      </c>
      <c r="DA3219" s="212" t="s">
        <v>546</v>
      </c>
      <c r="DB3219" s="44" t="s">
        <v>547</v>
      </c>
      <c r="DC3219" s="44" t="s">
        <v>562</v>
      </c>
      <c r="DD3219" s="44" t="s">
        <v>532</v>
      </c>
    </row>
    <row r="3220" spans="83:108">
      <c r="CE3220" s="212"/>
      <c r="CF3220" s="213">
        <f>IF(ISNUMBER(SEARCH($H$2,$CG$3:$CG$3334)),MAX($CF$2:CF3219)+1,0)</f>
        <v>3218</v>
      </c>
      <c r="CG3220" s="220" t="s">
        <v>34360</v>
      </c>
      <c r="CH3220" s="212"/>
      <c r="CI3220" s="212"/>
      <c r="CJ3220" s="213" t="str">
        <f>IFERROR(VLOOKUP(ROWS($CJ$3:CJ3220),CF3220:CG6551,2,0),"")</f>
        <v>WYLOM OP_03218</v>
      </c>
      <c r="CK3220" s="212" t="s">
        <v>34361</v>
      </c>
      <c r="CL3220" s="212" t="s">
        <v>34362</v>
      </c>
      <c r="CM3220" s="78">
        <v>44530</v>
      </c>
      <c r="CN3220" s="212" t="s">
        <v>34363</v>
      </c>
      <c r="CO3220" s="212" t="s">
        <v>34364</v>
      </c>
      <c r="CP3220" s="212" t="s">
        <v>34365</v>
      </c>
      <c r="CQ3220" s="212" t="s">
        <v>34366</v>
      </c>
      <c r="CR3220" s="212" t="s">
        <v>34367</v>
      </c>
      <c r="CS3220" s="44">
        <v>3218</v>
      </c>
      <c r="CT3220" s="44" t="s">
        <v>34368</v>
      </c>
      <c r="CU3220" s="214">
        <v>14392</v>
      </c>
      <c r="CV3220" s="212" t="s">
        <v>34369</v>
      </c>
      <c r="CW3220" s="212" t="s">
        <v>4138</v>
      </c>
      <c r="CX3220" s="44" t="s">
        <v>1287</v>
      </c>
      <c r="CY3220" s="78">
        <v>44530</v>
      </c>
      <c r="CZ3220" s="215" t="s">
        <v>907</v>
      </c>
      <c r="DA3220" s="212" t="s">
        <v>546</v>
      </c>
      <c r="DB3220" s="44" t="s">
        <v>547</v>
      </c>
      <c r="DC3220" s="44" t="s">
        <v>16922</v>
      </c>
      <c r="DD3220" s="44" t="s">
        <v>532</v>
      </c>
    </row>
    <row r="3221" spans="83:108">
      <c r="CE3221" s="212"/>
      <c r="CF3221" s="213">
        <f>IF(ISNUMBER(SEARCH($H$2,$CG$3:$CG$3334)),MAX($CF$2:CF3220)+1,0)</f>
        <v>3219</v>
      </c>
      <c r="CG3221" s="220" t="s">
        <v>34370</v>
      </c>
      <c r="CH3221" s="212"/>
      <c r="CI3221" s="212"/>
      <c r="CJ3221" s="213" t="str">
        <f>IFERROR(VLOOKUP(ROWS($CJ$3:CJ3221),CF3221:CG6552,2,0),"")</f>
        <v>XEDAGAR_03219</v>
      </c>
      <c r="CK3221" s="212" t="s">
        <v>34371</v>
      </c>
      <c r="CL3221" s="212" t="s">
        <v>34372</v>
      </c>
      <c r="CM3221" s="78">
        <v>44804</v>
      </c>
      <c r="CN3221" s="212" t="s">
        <v>34373</v>
      </c>
      <c r="CO3221" s="212" t="s">
        <v>34374</v>
      </c>
      <c r="CP3221" s="212" t="s">
        <v>34375</v>
      </c>
      <c r="CQ3221" s="212" t="s">
        <v>34376</v>
      </c>
      <c r="CR3221" s="212" t="s">
        <v>34377</v>
      </c>
      <c r="CS3221" s="44">
        <v>3219</v>
      </c>
      <c r="CT3221" s="44" t="s">
        <v>34378</v>
      </c>
      <c r="CU3221" s="214">
        <v>15459</v>
      </c>
      <c r="CV3221" s="212" t="s">
        <v>34379</v>
      </c>
      <c r="CW3221" s="212" t="s">
        <v>34380</v>
      </c>
      <c r="CX3221" s="44" t="s">
        <v>4705</v>
      </c>
      <c r="CY3221" s="78">
        <v>44804</v>
      </c>
      <c r="CZ3221" s="215" t="s">
        <v>907</v>
      </c>
      <c r="DA3221" s="212" t="s">
        <v>512</v>
      </c>
      <c r="DB3221" s="44" t="s">
        <v>530</v>
      </c>
      <c r="DC3221" s="44" t="s">
        <v>2586</v>
      </c>
      <c r="DD3221" s="44" t="s">
        <v>682</v>
      </c>
    </row>
    <row r="3222" spans="83:108">
      <c r="CE3222" s="212"/>
      <c r="CF3222" s="213">
        <f>IF(ISNUMBER(SEARCH($H$2,$CG$3:$CG$3334)),MAX($CF$2:CF3221)+1,0)</f>
        <v>3220</v>
      </c>
      <c r="CG3222" s="220" t="s">
        <v>34381</v>
      </c>
      <c r="CH3222" s="212"/>
      <c r="CI3222" s="212"/>
      <c r="CJ3222" s="213" t="str">
        <f>IFERROR(VLOOKUP(ROWS($CJ$3:CJ3222),CF3222:CG6553,2,0),"")</f>
        <v>XEDAMATE AEROSOL_03220</v>
      </c>
      <c r="CK3222" s="212" t="s">
        <v>34382</v>
      </c>
      <c r="CL3222" s="212" t="s">
        <v>34383</v>
      </c>
      <c r="CM3222" s="78">
        <v>42947</v>
      </c>
      <c r="CN3222" s="212" t="s">
        <v>34384</v>
      </c>
      <c r="CO3222" s="212" t="s">
        <v>34385</v>
      </c>
      <c r="CP3222" s="212" t="s">
        <v>34386</v>
      </c>
      <c r="CQ3222" s="212" t="s">
        <v>34387</v>
      </c>
      <c r="CR3222" s="212" t="s">
        <v>34388</v>
      </c>
      <c r="CS3222" s="44">
        <v>3220</v>
      </c>
      <c r="CT3222" s="44" t="s">
        <v>34389</v>
      </c>
      <c r="CU3222" s="214">
        <v>7108</v>
      </c>
      <c r="CV3222" s="212" t="s">
        <v>34390</v>
      </c>
      <c r="CW3222" s="212" t="s">
        <v>7883</v>
      </c>
      <c r="CX3222" s="44" t="s">
        <v>4705</v>
      </c>
      <c r="CY3222" s="78">
        <v>42947</v>
      </c>
      <c r="CZ3222" s="215" t="s">
        <v>576</v>
      </c>
      <c r="DA3222" s="212" t="s">
        <v>737</v>
      </c>
      <c r="DB3222" s="44" t="s">
        <v>4819</v>
      </c>
      <c r="DC3222" s="44" t="s">
        <v>34391</v>
      </c>
      <c r="DD3222" s="44" t="s">
        <v>532</v>
      </c>
    </row>
    <row r="3223" spans="83:108">
      <c r="CE3223" s="212"/>
      <c r="CF3223" s="213">
        <f>IF(ISNUMBER(SEARCH($H$2,$CG$3:$CG$3334)),MAX($CF$2:CF3222)+1,0)</f>
        <v>3221</v>
      </c>
      <c r="CG3223" s="220" t="s">
        <v>34392</v>
      </c>
      <c r="CH3223" s="212"/>
      <c r="CI3223" s="212"/>
      <c r="CJ3223" s="213" t="str">
        <f>IFERROR(VLOOKUP(ROWS($CJ$3:CJ3223),CF3223:CG6554,2,0),"")</f>
        <v>XEDASPER_03221</v>
      </c>
      <c r="CK3223" s="212" t="s">
        <v>34393</v>
      </c>
      <c r="CL3223" s="212" t="s">
        <v>34394</v>
      </c>
      <c r="CM3223" s="78">
        <v>43585</v>
      </c>
      <c r="CN3223" s="212" t="s">
        <v>34395</v>
      </c>
      <c r="CO3223" s="212" t="s">
        <v>34396</v>
      </c>
      <c r="CP3223" s="212" t="s">
        <v>34397</v>
      </c>
      <c r="CQ3223" s="212" t="s">
        <v>34398</v>
      </c>
      <c r="CR3223" s="212" t="s">
        <v>34399</v>
      </c>
      <c r="CS3223" s="44">
        <v>3221</v>
      </c>
      <c r="CT3223" s="44" t="s">
        <v>34400</v>
      </c>
      <c r="CU3223" s="214">
        <v>14913</v>
      </c>
      <c r="CV3223" s="212" t="s">
        <v>34401</v>
      </c>
      <c r="CW3223" s="212" t="s">
        <v>21298</v>
      </c>
      <c r="CX3223" s="44" t="s">
        <v>4705</v>
      </c>
      <c r="CY3223" s="78">
        <v>43585</v>
      </c>
      <c r="CZ3223" s="215" t="s">
        <v>640</v>
      </c>
      <c r="DA3223" s="212" t="s">
        <v>512</v>
      </c>
      <c r="DB3223" s="44" t="s">
        <v>802</v>
      </c>
      <c r="DC3223" s="44" t="s">
        <v>2339</v>
      </c>
      <c r="DD3223" s="44" t="s">
        <v>563</v>
      </c>
    </row>
    <row r="3224" spans="83:108">
      <c r="CE3224" s="212"/>
      <c r="CF3224" s="213">
        <f>IF(ISNUMBER(SEARCH($H$2,$CG$3:$CG$3334)),MAX($CF$2:CF3223)+1,0)</f>
        <v>3222</v>
      </c>
      <c r="CG3224" s="220" t="s">
        <v>34402</v>
      </c>
      <c r="CH3224" s="212"/>
      <c r="CI3224" s="212"/>
      <c r="CJ3224" s="213" t="str">
        <f>IFERROR(VLOOKUP(ROWS($CJ$3:CJ3224),CF3224:CG6555,2,0),"")</f>
        <v>XEDATHANE-A_03222</v>
      </c>
      <c r="CK3224" s="212" t="s">
        <v>34403</v>
      </c>
      <c r="CL3224" s="212" t="s">
        <v>34404</v>
      </c>
      <c r="CM3224" s="78">
        <v>43220</v>
      </c>
      <c r="CN3224" s="212" t="s">
        <v>34405</v>
      </c>
      <c r="CO3224" s="212" t="s">
        <v>34406</v>
      </c>
      <c r="CP3224" s="212" t="s">
        <v>34407</v>
      </c>
      <c r="CQ3224" s="212" t="s">
        <v>34408</v>
      </c>
      <c r="CR3224" s="212" t="s">
        <v>34409</v>
      </c>
      <c r="CS3224" s="44">
        <v>3222</v>
      </c>
      <c r="CT3224" s="44" t="s">
        <v>34410</v>
      </c>
      <c r="CU3224" s="214">
        <v>14239</v>
      </c>
      <c r="CV3224" s="212" t="s">
        <v>34411</v>
      </c>
      <c r="CW3224" s="212" t="s">
        <v>3572</v>
      </c>
      <c r="CX3224" s="44" t="s">
        <v>4705</v>
      </c>
      <c r="CY3224" s="78">
        <v>43220</v>
      </c>
      <c r="CZ3224" s="215" t="s">
        <v>640</v>
      </c>
      <c r="DA3224" s="212" t="s">
        <v>512</v>
      </c>
      <c r="DB3224" s="44" t="s">
        <v>4707</v>
      </c>
      <c r="DC3224" s="44" t="s">
        <v>33146</v>
      </c>
      <c r="DD3224" s="44" t="s">
        <v>532</v>
      </c>
    </row>
    <row r="3225" spans="83:108">
      <c r="CE3225" s="212"/>
      <c r="CF3225" s="213">
        <f>IF(ISNUMBER(SEARCH($H$2,$CG$3:$CG$3334)),MAX($CF$2:CF3224)+1,0)</f>
        <v>3223</v>
      </c>
      <c r="CG3225" s="220" t="s">
        <v>34412</v>
      </c>
      <c r="CH3225" s="212"/>
      <c r="CI3225" s="212"/>
      <c r="CJ3225" s="213" t="str">
        <f>IFERROR(VLOOKUP(ROWS($CJ$3:CJ3225),CF3225:CG6556,2,0),"")</f>
        <v>XEDAVIR_03223</v>
      </c>
      <c r="CK3225" s="212" t="s">
        <v>34413</v>
      </c>
      <c r="CL3225" s="212" t="s">
        <v>34414</v>
      </c>
      <c r="CM3225" s="78">
        <v>43585</v>
      </c>
      <c r="CN3225" s="212" t="s">
        <v>34415</v>
      </c>
      <c r="CO3225" s="212" t="s">
        <v>34416</v>
      </c>
      <c r="CP3225" s="212" t="s">
        <v>34417</v>
      </c>
      <c r="CQ3225" s="212" t="s">
        <v>34418</v>
      </c>
      <c r="CR3225" s="212" t="s">
        <v>34419</v>
      </c>
      <c r="CS3225" s="44">
        <v>3223</v>
      </c>
      <c r="CT3225" s="44" t="s">
        <v>34420</v>
      </c>
      <c r="CU3225" s="214">
        <v>13838</v>
      </c>
      <c r="CV3225" s="212" t="s">
        <v>34421</v>
      </c>
      <c r="CW3225" s="212" t="s">
        <v>21298</v>
      </c>
      <c r="CX3225" s="44" t="s">
        <v>4705</v>
      </c>
      <c r="CY3225" s="78">
        <v>43585</v>
      </c>
      <c r="CZ3225" s="215" t="s">
        <v>640</v>
      </c>
      <c r="DA3225" s="212" t="s">
        <v>512</v>
      </c>
      <c r="DB3225" s="44" t="s">
        <v>802</v>
      </c>
      <c r="DC3225" s="44" t="s">
        <v>2339</v>
      </c>
      <c r="DD3225" s="44" t="s">
        <v>563</v>
      </c>
    </row>
    <row r="3226" spans="83:108">
      <c r="CE3226" s="212"/>
      <c r="CF3226" s="213">
        <f>IF(ISNUMBER(SEARCH($H$2,$CG$3:$CG$3334)),MAX($CF$2:CF3225)+1,0)</f>
        <v>3224</v>
      </c>
      <c r="CG3226" s="220" t="s">
        <v>34422</v>
      </c>
      <c r="CH3226" s="212"/>
      <c r="CI3226" s="212"/>
      <c r="CJ3226" s="213" t="str">
        <f>IFERROR(VLOOKUP(ROWS($CJ$3:CJ3226),CF3226:CG6557,2,0),"")</f>
        <v>XENTARI_03224</v>
      </c>
      <c r="CK3226" s="212" t="s">
        <v>34423</v>
      </c>
      <c r="CL3226" s="212" t="s">
        <v>34424</v>
      </c>
      <c r="CM3226" s="78">
        <v>43585</v>
      </c>
      <c r="CN3226" s="212" t="s">
        <v>34425</v>
      </c>
      <c r="CO3226" s="212" t="s">
        <v>34426</v>
      </c>
      <c r="CP3226" s="212" t="s">
        <v>34427</v>
      </c>
      <c r="CQ3226" s="212" t="s">
        <v>34428</v>
      </c>
      <c r="CR3226" s="212" t="s">
        <v>34429</v>
      </c>
      <c r="CS3226" s="44">
        <v>3224</v>
      </c>
      <c r="CT3226" s="44" t="s">
        <v>34430</v>
      </c>
      <c r="CU3226" s="214">
        <v>11793</v>
      </c>
      <c r="CV3226" s="212" t="s">
        <v>34431</v>
      </c>
      <c r="CW3226" s="212" t="s">
        <v>12971</v>
      </c>
      <c r="CX3226" s="44" t="s">
        <v>721</v>
      </c>
      <c r="CY3226" s="78">
        <v>43585</v>
      </c>
      <c r="CZ3226" s="215" t="s">
        <v>545</v>
      </c>
      <c r="DA3226" s="212" t="s">
        <v>529</v>
      </c>
      <c r="DB3226" s="44" t="s">
        <v>641</v>
      </c>
      <c r="DC3226" s="44" t="s">
        <v>827</v>
      </c>
      <c r="DD3226" s="44" t="s">
        <v>532</v>
      </c>
    </row>
    <row r="3227" spans="83:108">
      <c r="CE3227" s="212"/>
      <c r="CF3227" s="213">
        <f>IF(ISNUMBER(SEARCH($H$2,$CG$3:$CG$3334)),MAX($CF$2:CF3226)+1,0)</f>
        <v>3225</v>
      </c>
      <c r="CG3227" s="220" t="s">
        <v>34432</v>
      </c>
      <c r="CH3227" s="212"/>
      <c r="CI3227" s="212"/>
      <c r="CJ3227" s="213" t="str">
        <f>IFERROR(VLOOKUP(ROWS($CJ$3:CJ3227),CF3227:CG6558,2,0),"")</f>
        <v>XINCA_03225</v>
      </c>
      <c r="CK3227" s="212" t="s">
        <v>34433</v>
      </c>
      <c r="CL3227" s="212" t="s">
        <v>34434</v>
      </c>
      <c r="CM3227" s="78">
        <v>42947</v>
      </c>
      <c r="CN3227" s="212" t="s">
        <v>34435</v>
      </c>
      <c r="CO3227" s="212" t="s">
        <v>34436</v>
      </c>
      <c r="CP3227" s="212" t="s">
        <v>34437</v>
      </c>
      <c r="CQ3227" s="212" t="s">
        <v>34438</v>
      </c>
      <c r="CR3227" s="212" t="s">
        <v>34439</v>
      </c>
      <c r="CS3227" s="44">
        <v>3225</v>
      </c>
      <c r="CT3227" s="44" t="s">
        <v>34440</v>
      </c>
      <c r="CU3227" s="214">
        <v>14345</v>
      </c>
      <c r="CV3227" s="212" t="s">
        <v>34441</v>
      </c>
      <c r="CW3227" s="212" t="s">
        <v>26360</v>
      </c>
      <c r="CX3227" s="44" t="s">
        <v>1287</v>
      </c>
      <c r="CY3227" s="78">
        <v>42947</v>
      </c>
      <c r="CZ3227" s="215" t="s">
        <v>576</v>
      </c>
      <c r="DA3227" s="212" t="s">
        <v>737</v>
      </c>
      <c r="DB3227" s="44" t="s">
        <v>655</v>
      </c>
      <c r="DC3227" s="44" t="s">
        <v>29198</v>
      </c>
      <c r="DD3227" s="44" t="s">
        <v>532</v>
      </c>
    </row>
    <row r="3228" spans="83:108">
      <c r="CE3228" s="212"/>
      <c r="CF3228" s="213">
        <f>IF(ISNUMBER(SEARCH($H$2,$CG$3:$CG$3334)),MAX($CF$2:CF3227)+1,0)</f>
        <v>3226</v>
      </c>
      <c r="CG3228" s="220" t="s">
        <v>34442</v>
      </c>
      <c r="CH3228" s="212"/>
      <c r="CI3228" s="212"/>
      <c r="CJ3228" s="213" t="str">
        <f>IFERROR(VLOOKUP(ROWS($CJ$3:CJ3228),CF3228:CG6559,2,0),"")</f>
        <v>YSAYO_03226</v>
      </c>
      <c r="CK3228" s="212" t="s">
        <v>34443</v>
      </c>
      <c r="CL3228" s="212" t="s">
        <v>34444</v>
      </c>
      <c r="CM3228" s="78">
        <v>45322</v>
      </c>
      <c r="CN3228" s="212" t="s">
        <v>34445</v>
      </c>
      <c r="CO3228" s="212" t="s">
        <v>34446</v>
      </c>
      <c r="CP3228" s="212" t="s">
        <v>34447</v>
      </c>
      <c r="CQ3228" s="212" t="s">
        <v>34448</v>
      </c>
      <c r="CR3228" s="212" t="s">
        <v>34449</v>
      </c>
      <c r="CS3228" s="44">
        <v>3226</v>
      </c>
      <c r="CT3228" s="44" t="s">
        <v>34450</v>
      </c>
      <c r="CU3228" s="214">
        <v>14914</v>
      </c>
      <c r="CV3228" s="212" t="s">
        <v>34451</v>
      </c>
      <c r="CW3228" s="212" t="s">
        <v>17451</v>
      </c>
      <c r="CX3228" s="44" t="s">
        <v>6541</v>
      </c>
      <c r="CY3228" s="78">
        <v>45322</v>
      </c>
      <c r="CZ3228" s="215" t="s">
        <v>545</v>
      </c>
      <c r="DA3228" s="212" t="s">
        <v>512</v>
      </c>
      <c r="DB3228" s="44" t="s">
        <v>655</v>
      </c>
      <c r="DC3228" s="44" t="s">
        <v>17452</v>
      </c>
      <c r="DD3228" s="44" t="s">
        <v>532</v>
      </c>
    </row>
    <row r="3229" spans="83:108">
      <c r="CE3229" s="212"/>
      <c r="CF3229" s="213">
        <f>IF(ISNUMBER(SEARCH($H$2,$CG$3:$CG$3334)),MAX($CF$2:CF3228)+1,0)</f>
        <v>3227</v>
      </c>
      <c r="CG3229" s="220" t="s">
        <v>34452</v>
      </c>
      <c r="CH3229" s="212"/>
      <c r="CI3229" s="212"/>
      <c r="CJ3229" s="213" t="str">
        <f>IFERROR(VLOOKUP(ROWS($CJ$3:CJ3229),CF3229:CG6560,2,0),"")</f>
        <v>Z.M. 75 DG_03227</v>
      </c>
      <c r="CK3229" s="212" t="s">
        <v>34453</v>
      </c>
      <c r="CL3229" s="212" t="s">
        <v>34454</v>
      </c>
      <c r="CM3229" s="78">
        <v>43131</v>
      </c>
      <c r="CN3229" s="212" t="s">
        <v>34455</v>
      </c>
      <c r="CO3229" s="212" t="s">
        <v>34456</v>
      </c>
      <c r="CP3229" s="212" t="s">
        <v>34457</v>
      </c>
      <c r="CQ3229" s="212" t="s">
        <v>34458</v>
      </c>
      <c r="CR3229" s="212" t="s">
        <v>34459</v>
      </c>
      <c r="CS3229" s="44">
        <v>3227</v>
      </c>
      <c r="CT3229" s="44" t="s">
        <v>34460</v>
      </c>
      <c r="CU3229" s="214">
        <v>8351</v>
      </c>
      <c r="CV3229" s="212" t="s">
        <v>34461</v>
      </c>
      <c r="CW3229" s="212" t="s">
        <v>3005</v>
      </c>
      <c r="CX3229" s="44" t="s">
        <v>1678</v>
      </c>
      <c r="CY3229" s="78">
        <v>43131</v>
      </c>
      <c r="CZ3229" s="215" t="s">
        <v>576</v>
      </c>
      <c r="DA3229" s="212" t="s">
        <v>512</v>
      </c>
      <c r="DB3229" s="44" t="s">
        <v>2924</v>
      </c>
      <c r="DC3229" s="44" t="s">
        <v>2838</v>
      </c>
      <c r="DD3229" s="44" t="s">
        <v>563</v>
      </c>
    </row>
    <row r="3230" spans="83:108">
      <c r="CE3230" s="212"/>
      <c r="CF3230" s="213">
        <f>IF(ISNUMBER(SEARCH($H$2,$CG$3:$CG$3334)),MAX($CF$2:CF3229)+1,0)</f>
        <v>3228</v>
      </c>
      <c r="CG3230" s="220" t="s">
        <v>34462</v>
      </c>
      <c r="CH3230" s="212"/>
      <c r="CI3230" s="212"/>
      <c r="CJ3230" s="213" t="str">
        <f>IFERROR(VLOOKUP(ROWS($CJ$3:CJ3230),CF3230:CG6561,2,0),"")</f>
        <v>ZADRI WG_03228</v>
      </c>
      <c r="CK3230" s="212" t="s">
        <v>34463</v>
      </c>
      <c r="CL3230" s="212" t="s">
        <v>34464</v>
      </c>
      <c r="CM3230" s="78">
        <v>43039</v>
      </c>
      <c r="CN3230" s="212" t="s">
        <v>34465</v>
      </c>
      <c r="CO3230" s="212" t="s">
        <v>34466</v>
      </c>
      <c r="CP3230" s="212" t="s">
        <v>34467</v>
      </c>
      <c r="CQ3230" s="212" t="s">
        <v>34468</v>
      </c>
      <c r="CR3230" s="212" t="s">
        <v>34469</v>
      </c>
      <c r="CS3230" s="44">
        <v>3228</v>
      </c>
      <c r="CT3230" s="44" t="s">
        <v>34470</v>
      </c>
      <c r="CU3230" s="214">
        <v>16214</v>
      </c>
      <c r="CV3230" s="212" t="s">
        <v>34471</v>
      </c>
      <c r="CW3230" s="212" t="s">
        <v>653</v>
      </c>
      <c r="CX3230" s="44" t="s">
        <v>600</v>
      </c>
      <c r="CY3230" s="78">
        <v>43039</v>
      </c>
      <c r="CZ3230" s="215" t="s">
        <v>511</v>
      </c>
      <c r="DA3230" s="212" t="s">
        <v>512</v>
      </c>
      <c r="DB3230" s="44" t="s">
        <v>641</v>
      </c>
      <c r="DC3230" s="44" t="s">
        <v>1326</v>
      </c>
      <c r="DD3230" s="44" t="s">
        <v>532</v>
      </c>
    </row>
    <row r="3231" spans="83:108">
      <c r="CE3231" s="212"/>
      <c r="CF3231" s="213">
        <f>IF(ISNUMBER(SEARCH($H$2,$CG$3:$CG$3334)),MAX($CF$2:CF3230)+1,0)</f>
        <v>3229</v>
      </c>
      <c r="CG3231" s="220" t="s">
        <v>34472</v>
      </c>
      <c r="CH3231" s="212"/>
      <c r="CI3231" s="212"/>
      <c r="CJ3231" s="213" t="str">
        <f>IFERROR(VLOOKUP(ROWS($CJ$3:CJ3231),CF3231:CG6562,2,0),"")</f>
        <v>ZAMIR 18_03229</v>
      </c>
      <c r="CK3231" s="212" t="s">
        <v>34473</v>
      </c>
      <c r="CL3231" s="212" t="s">
        <v>34474</v>
      </c>
      <c r="CM3231" s="78">
        <v>43585</v>
      </c>
      <c r="CN3231" s="212" t="s">
        <v>34475</v>
      </c>
      <c r="CO3231" s="212" t="s">
        <v>34476</v>
      </c>
      <c r="CP3231" s="212" t="s">
        <v>34477</v>
      </c>
      <c r="CQ3231" s="212" t="s">
        <v>34478</v>
      </c>
      <c r="CR3231" s="212" t="s">
        <v>34479</v>
      </c>
      <c r="CS3231" s="44">
        <v>3229</v>
      </c>
      <c r="CT3231" s="44" t="s">
        <v>34480</v>
      </c>
      <c r="CU3231" s="214">
        <v>13927</v>
      </c>
      <c r="CV3231" s="212" t="s">
        <v>34481</v>
      </c>
      <c r="CW3231" s="212" t="s">
        <v>559</v>
      </c>
      <c r="CX3231" s="44" t="s">
        <v>839</v>
      </c>
      <c r="CY3231" s="78">
        <v>43585</v>
      </c>
      <c r="CZ3231" s="215" t="s">
        <v>576</v>
      </c>
      <c r="DA3231" s="212" t="s">
        <v>561</v>
      </c>
      <c r="DB3231" s="44" t="s">
        <v>530</v>
      </c>
      <c r="DC3231" s="44" t="s">
        <v>4332</v>
      </c>
      <c r="DD3231" s="44" t="s">
        <v>563</v>
      </c>
    </row>
    <row r="3232" spans="83:108">
      <c r="CE3232" s="212"/>
      <c r="CF3232" s="213">
        <f>IF(ISNUMBER(SEARCH($H$2,$CG$3:$CG$3334)),MAX($CF$2:CF3231)+1,0)</f>
        <v>3230</v>
      </c>
      <c r="CG3232" s="220" t="s">
        <v>34482</v>
      </c>
      <c r="CH3232" s="212"/>
      <c r="CI3232" s="212"/>
      <c r="CJ3232" s="213" t="str">
        <f>IFERROR(VLOOKUP(ROWS($CJ$3:CJ3232),CF3232:CG6563,2,0),"")</f>
        <v>ZAMMO_03230</v>
      </c>
      <c r="CK3232" s="212" t="s">
        <v>34483</v>
      </c>
      <c r="CL3232" s="212" t="s">
        <v>34484</v>
      </c>
      <c r="CM3232" s="78">
        <v>43131</v>
      </c>
      <c r="CN3232" s="212" t="s">
        <v>34485</v>
      </c>
      <c r="CO3232" s="212" t="s">
        <v>34486</v>
      </c>
      <c r="CP3232" s="212" t="s">
        <v>34487</v>
      </c>
      <c r="CQ3232" s="212" t="s">
        <v>34488</v>
      </c>
      <c r="CR3232" s="212" t="s">
        <v>34489</v>
      </c>
      <c r="CS3232" s="44">
        <v>3230</v>
      </c>
      <c r="CT3232" s="44" t="s">
        <v>34490</v>
      </c>
      <c r="CU3232" s="214">
        <v>15236</v>
      </c>
      <c r="CV3232" s="212" t="s">
        <v>34491</v>
      </c>
      <c r="CW3232" s="212" t="s">
        <v>3140</v>
      </c>
      <c r="CX3232" s="44" t="s">
        <v>2550</v>
      </c>
      <c r="CY3232" s="78">
        <v>43131</v>
      </c>
      <c r="CZ3232" s="215" t="s">
        <v>576</v>
      </c>
      <c r="DA3232" s="212" t="s">
        <v>737</v>
      </c>
      <c r="DB3232" s="44" t="s">
        <v>655</v>
      </c>
      <c r="DC3232" s="44" t="s">
        <v>627</v>
      </c>
      <c r="DD3232" s="44" t="s">
        <v>532</v>
      </c>
    </row>
    <row r="3233" spans="83:108">
      <c r="CE3233" s="212"/>
      <c r="CF3233" s="213">
        <f>IF(ISNUMBER(SEARCH($H$2,$CG$3:$CG$3334)),MAX($CF$2:CF3232)+1,0)</f>
        <v>3231</v>
      </c>
      <c r="CG3233" s="220" t="s">
        <v>34492</v>
      </c>
      <c r="CH3233" s="212"/>
      <c r="CI3233" s="212"/>
      <c r="CJ3233" s="213" t="str">
        <f>IFERROR(VLOOKUP(ROWS($CJ$3:CJ3233),CF3233:CG6564,2,0),"")</f>
        <v>ZANTARA_03231</v>
      </c>
      <c r="CK3233" s="212" t="s">
        <v>34493</v>
      </c>
      <c r="CL3233" s="212" t="s">
        <v>34494</v>
      </c>
      <c r="CM3233" s="78">
        <v>45199</v>
      </c>
      <c r="CN3233" s="212" t="s">
        <v>34495</v>
      </c>
      <c r="CO3233" s="212" t="s">
        <v>34496</v>
      </c>
      <c r="CP3233" s="212" t="s">
        <v>34497</v>
      </c>
      <c r="CQ3233" s="212" t="s">
        <v>34498</v>
      </c>
      <c r="CR3233" s="212" t="s">
        <v>34499</v>
      </c>
      <c r="CS3233" s="44">
        <v>3231</v>
      </c>
      <c r="CT3233" s="44" t="s">
        <v>34500</v>
      </c>
      <c r="CU3233" s="214">
        <v>15124</v>
      </c>
      <c r="CV3233" s="212" t="s">
        <v>34501</v>
      </c>
      <c r="CW3233" s="212" t="s">
        <v>1213</v>
      </c>
      <c r="CX3233" s="44" t="s">
        <v>735</v>
      </c>
      <c r="CY3233" s="78">
        <v>45199</v>
      </c>
      <c r="CZ3233" s="215" t="s">
        <v>576</v>
      </c>
      <c r="DA3233" s="212" t="s">
        <v>512</v>
      </c>
      <c r="DB3233" s="44" t="s">
        <v>530</v>
      </c>
      <c r="DC3233" s="44" t="s">
        <v>1214</v>
      </c>
      <c r="DD3233" s="44" t="s">
        <v>851</v>
      </c>
    </row>
    <row r="3234" spans="83:108">
      <c r="CE3234" s="212"/>
      <c r="CF3234" s="213">
        <f>IF(ISNUMBER(SEARCH($H$2,$CG$3:$CG$3334)),MAX($CF$2:CF3233)+1,0)</f>
        <v>3232</v>
      </c>
      <c r="CG3234" s="220" t="s">
        <v>34502</v>
      </c>
      <c r="CH3234" s="212"/>
      <c r="CI3234" s="212"/>
      <c r="CJ3234" s="213" t="str">
        <f>IFERROR(VLOOKUP(ROWS($CJ$3:CJ3234),CF3234:CG6565,2,0),"")</f>
        <v>ZAPPY DP_03232</v>
      </c>
      <c r="CK3234" s="212" t="s">
        <v>34503</v>
      </c>
      <c r="CL3234" s="212" t="s">
        <v>34504</v>
      </c>
      <c r="CM3234" s="78">
        <v>44196</v>
      </c>
      <c r="CN3234" s="212" t="s">
        <v>34505</v>
      </c>
      <c r="CO3234" s="212" t="s">
        <v>34506</v>
      </c>
      <c r="CP3234" s="212" t="s">
        <v>34507</v>
      </c>
      <c r="CQ3234" s="212" t="s">
        <v>34508</v>
      </c>
      <c r="CR3234" s="212" t="s">
        <v>34509</v>
      </c>
      <c r="CS3234" s="44">
        <v>3232</v>
      </c>
      <c r="CT3234" s="44" t="s">
        <v>34510</v>
      </c>
      <c r="CU3234" s="214">
        <v>14905</v>
      </c>
      <c r="CV3234" s="212" t="s">
        <v>34511</v>
      </c>
      <c r="CW3234" s="212" t="s">
        <v>985</v>
      </c>
      <c r="CX3234" s="44" t="s">
        <v>7433</v>
      </c>
      <c r="CY3234" s="78">
        <v>44196</v>
      </c>
      <c r="CZ3234" s="215" t="s">
        <v>640</v>
      </c>
      <c r="DA3234" s="212" t="s">
        <v>512</v>
      </c>
      <c r="DB3234" s="44" t="s">
        <v>886</v>
      </c>
      <c r="DC3234" s="44" t="s">
        <v>1657</v>
      </c>
      <c r="DD3234" s="44" t="s">
        <v>532</v>
      </c>
    </row>
    <row r="3235" spans="83:108">
      <c r="CE3235" s="212"/>
      <c r="CF3235" s="213">
        <f>IF(ISNUMBER(SEARCH($H$2,$CG$3:$CG$3334)),MAX($CF$2:CF3234)+1,0)</f>
        <v>3233</v>
      </c>
      <c r="CG3235" s="220" t="s">
        <v>34512</v>
      </c>
      <c r="CH3235" s="212"/>
      <c r="CI3235" s="212"/>
      <c r="CJ3235" s="213" t="str">
        <f>IFERROR(VLOOKUP(ROWS($CJ$3:CJ3235),CF3235:CG6566,2,0),"")</f>
        <v>ZARGON_03233</v>
      </c>
      <c r="CK3235" s="212" t="s">
        <v>34513</v>
      </c>
      <c r="CL3235" s="212" t="s">
        <v>34514</v>
      </c>
      <c r="CM3235" s="78">
        <v>44561</v>
      </c>
      <c r="CN3235" s="212" t="s">
        <v>34515</v>
      </c>
      <c r="CO3235" s="212" t="s">
        <v>34516</v>
      </c>
      <c r="CP3235" s="212" t="s">
        <v>34517</v>
      </c>
      <c r="CQ3235" s="212" t="s">
        <v>34518</v>
      </c>
      <c r="CR3235" s="212" t="s">
        <v>34519</v>
      </c>
      <c r="CS3235" s="44">
        <v>3233</v>
      </c>
      <c r="CT3235" s="44" t="s">
        <v>34520</v>
      </c>
      <c r="CU3235" s="214">
        <v>12424</v>
      </c>
      <c r="CV3235" s="212" t="s">
        <v>34521</v>
      </c>
      <c r="CW3235" s="212" t="s">
        <v>1605</v>
      </c>
      <c r="CX3235" s="44" t="s">
        <v>1943</v>
      </c>
      <c r="CY3235" s="78">
        <v>44561</v>
      </c>
      <c r="CZ3235" s="215" t="s">
        <v>763</v>
      </c>
      <c r="DA3235" s="212" t="s">
        <v>737</v>
      </c>
      <c r="DB3235" s="44" t="s">
        <v>530</v>
      </c>
      <c r="DC3235" s="44" t="s">
        <v>4794</v>
      </c>
      <c r="DD3235" s="44" t="s">
        <v>532</v>
      </c>
    </row>
    <row r="3236" spans="83:108">
      <c r="CE3236" s="212"/>
      <c r="CF3236" s="213">
        <f>IF(ISNUMBER(SEARCH($H$2,$CG$3:$CG$3334)),MAX($CF$2:CF3235)+1,0)</f>
        <v>3234</v>
      </c>
      <c r="CG3236" s="220" t="s">
        <v>34522</v>
      </c>
      <c r="CH3236" s="212"/>
      <c r="CI3236" s="212"/>
      <c r="CJ3236" s="213" t="str">
        <f>IFERROR(VLOOKUP(ROWS($CJ$3:CJ3236),CF3236:CG6567,2,0),"")</f>
        <v>ZAYNAR_03234</v>
      </c>
      <c r="CK3236" s="212" t="s">
        <v>34523</v>
      </c>
      <c r="CL3236" s="212" t="s">
        <v>34524</v>
      </c>
      <c r="CM3236" s="78">
        <v>43465</v>
      </c>
      <c r="CN3236" s="212" t="s">
        <v>34525</v>
      </c>
      <c r="CO3236" s="212" t="s">
        <v>34526</v>
      </c>
      <c r="CP3236" s="212" t="s">
        <v>34527</v>
      </c>
      <c r="CQ3236" s="212" t="s">
        <v>34528</v>
      </c>
      <c r="CR3236" s="212" t="s">
        <v>34529</v>
      </c>
      <c r="CS3236" s="44">
        <v>3234</v>
      </c>
      <c r="CT3236" s="44" t="s">
        <v>34530</v>
      </c>
      <c r="CU3236" s="214">
        <v>15284</v>
      </c>
      <c r="CV3236" s="212" t="s">
        <v>34531</v>
      </c>
      <c r="CW3236" s="212" t="s">
        <v>2092</v>
      </c>
      <c r="CX3236" s="44" t="s">
        <v>1347</v>
      </c>
      <c r="CY3236" s="78">
        <v>43465</v>
      </c>
      <c r="CZ3236" s="215" t="s">
        <v>601</v>
      </c>
      <c r="DA3236" s="212" t="s">
        <v>737</v>
      </c>
      <c r="DB3236" s="44" t="s">
        <v>641</v>
      </c>
      <c r="DC3236" s="44" t="s">
        <v>2838</v>
      </c>
      <c r="DD3236" s="44" t="s">
        <v>563</v>
      </c>
    </row>
    <row r="3237" spans="83:108">
      <c r="CE3237" s="212"/>
      <c r="CF3237" s="213">
        <f>IF(ISNUMBER(SEARCH($H$2,$CG$3:$CG$3334)),MAX($CF$2:CF3236)+1,0)</f>
        <v>3235</v>
      </c>
      <c r="CG3237" s="220" t="s">
        <v>34532</v>
      </c>
      <c r="CH3237" s="212"/>
      <c r="CI3237" s="212"/>
      <c r="CJ3237" s="213" t="str">
        <f>IFERROR(VLOOKUP(ROWS($CJ$3:CJ3237),CF3237:CG6568,2,0),"")</f>
        <v>ZEAGRAN ULTIMATE_03235</v>
      </c>
      <c r="CK3237" s="212" t="s">
        <v>34533</v>
      </c>
      <c r="CL3237" s="212" t="s">
        <v>34534</v>
      </c>
      <c r="CM3237" s="78">
        <v>44561</v>
      </c>
      <c r="CN3237" s="212" t="s">
        <v>34535</v>
      </c>
      <c r="CO3237" s="212" t="s">
        <v>34536</v>
      </c>
      <c r="CP3237" s="212" t="s">
        <v>34537</v>
      </c>
      <c r="CQ3237" s="212" t="s">
        <v>34538</v>
      </c>
      <c r="CR3237" s="212" t="s">
        <v>34539</v>
      </c>
      <c r="CS3237" s="44">
        <v>3235</v>
      </c>
      <c r="CT3237" s="44" t="s">
        <v>34540</v>
      </c>
      <c r="CU3237" s="214">
        <v>16881</v>
      </c>
      <c r="CV3237" s="212" t="s">
        <v>34541</v>
      </c>
      <c r="CW3237" s="212" t="s">
        <v>2981</v>
      </c>
      <c r="CX3237" s="44" t="s">
        <v>1287</v>
      </c>
      <c r="CY3237" s="78">
        <v>44561</v>
      </c>
      <c r="CZ3237" s="215" t="s">
        <v>511</v>
      </c>
      <c r="DA3237" s="212" t="s">
        <v>512</v>
      </c>
      <c r="DB3237" s="44" t="s">
        <v>530</v>
      </c>
      <c r="DC3237" s="44" t="s">
        <v>34542</v>
      </c>
      <c r="DD3237" s="44" t="s">
        <v>682</v>
      </c>
    </row>
    <row r="3238" spans="83:108">
      <c r="CE3238" s="212"/>
      <c r="CF3238" s="213">
        <f>IF(ISNUMBER(SEARCH($H$2,$CG$3:$CG$3334)),MAX($CF$2:CF3237)+1,0)</f>
        <v>3236</v>
      </c>
      <c r="CG3238" s="220" t="s">
        <v>34543</v>
      </c>
      <c r="CH3238" s="212"/>
      <c r="CI3238" s="212"/>
      <c r="CJ3238" s="213" t="str">
        <f>IFERROR(VLOOKUP(ROWS($CJ$3:CJ3238),CF3238:CG6569,2,0),"")</f>
        <v>ZEANET 75 WG_03236</v>
      </c>
      <c r="CK3238" s="212" t="s">
        <v>34544</v>
      </c>
      <c r="CL3238" s="212" t="s">
        <v>34545</v>
      </c>
      <c r="CM3238" s="78">
        <v>43465</v>
      </c>
      <c r="CN3238" s="212" t="s">
        <v>34546</v>
      </c>
      <c r="CO3238" s="212" t="s">
        <v>34547</v>
      </c>
      <c r="CP3238" s="212" t="s">
        <v>34548</v>
      </c>
      <c r="CQ3238" s="212" t="s">
        <v>34549</v>
      </c>
      <c r="CR3238" s="212" t="s">
        <v>34550</v>
      </c>
      <c r="CS3238" s="44">
        <v>3236</v>
      </c>
      <c r="CT3238" s="44" t="s">
        <v>34551</v>
      </c>
      <c r="CU3238" s="214">
        <v>14471</v>
      </c>
      <c r="CV3238" s="212" t="s">
        <v>34552</v>
      </c>
      <c r="CW3238" s="212" t="s">
        <v>2092</v>
      </c>
      <c r="CX3238" s="44" t="s">
        <v>1347</v>
      </c>
      <c r="CY3238" s="78">
        <v>43465</v>
      </c>
      <c r="CZ3238" s="215" t="s">
        <v>601</v>
      </c>
      <c r="DA3238" s="212" t="s">
        <v>737</v>
      </c>
      <c r="DB3238" s="44" t="s">
        <v>641</v>
      </c>
      <c r="DC3238" s="44" t="s">
        <v>2838</v>
      </c>
      <c r="DD3238" s="44" t="s">
        <v>563</v>
      </c>
    </row>
    <row r="3239" spans="83:108">
      <c r="CE3239" s="212"/>
      <c r="CF3239" s="213">
        <f>IF(ISNUMBER(SEARCH($H$2,$CG$3:$CG$3334)),MAX($CF$2:CF3238)+1,0)</f>
        <v>3237</v>
      </c>
      <c r="CG3239" s="220" t="s">
        <v>34553</v>
      </c>
      <c r="CH3239" s="212"/>
      <c r="CI3239" s="212"/>
      <c r="CJ3239" s="213" t="str">
        <f>IFERROR(VLOOKUP(ROWS($CJ$3:CJ3239),CF3239:CG6570,2,0),"")</f>
        <v>ZEBRA 320 SC_03237</v>
      </c>
      <c r="CK3239" s="212" t="s">
        <v>34554</v>
      </c>
      <c r="CL3239" s="212" t="s">
        <v>34555</v>
      </c>
      <c r="CM3239" s="78">
        <v>44561</v>
      </c>
      <c r="CN3239" s="212" t="s">
        <v>34556</v>
      </c>
      <c r="CO3239" s="212" t="s">
        <v>34557</v>
      </c>
      <c r="CP3239" s="212" t="s">
        <v>34558</v>
      </c>
      <c r="CQ3239" s="212" t="s">
        <v>34559</v>
      </c>
      <c r="CR3239" s="212" t="s">
        <v>34560</v>
      </c>
      <c r="CS3239" s="44">
        <v>3237</v>
      </c>
      <c r="CT3239" s="44" t="s">
        <v>34561</v>
      </c>
      <c r="CU3239" s="214">
        <v>16398</v>
      </c>
      <c r="CV3239" s="212" t="s">
        <v>34562</v>
      </c>
      <c r="CW3239" s="212" t="s">
        <v>2231</v>
      </c>
      <c r="CX3239" s="44" t="s">
        <v>1606</v>
      </c>
      <c r="CY3239" s="78">
        <v>44561</v>
      </c>
      <c r="CZ3239" s="215" t="s">
        <v>511</v>
      </c>
      <c r="DA3239" s="212" t="s">
        <v>512</v>
      </c>
      <c r="DB3239" s="44" t="s">
        <v>655</v>
      </c>
      <c r="DC3239" s="44" t="s">
        <v>34563</v>
      </c>
      <c r="DD3239" s="44" t="s">
        <v>532</v>
      </c>
    </row>
    <row r="3240" spans="83:108">
      <c r="CE3240" s="212"/>
      <c r="CF3240" s="213">
        <f>IF(ISNUMBER(SEARCH($H$2,$CG$3:$CG$3334)),MAX($CF$2:CF3239)+1,0)</f>
        <v>3238</v>
      </c>
      <c r="CG3240" s="220" t="s">
        <v>34564</v>
      </c>
      <c r="CH3240" s="212"/>
      <c r="CI3240" s="212"/>
      <c r="CJ3240" s="213" t="str">
        <f>IFERROR(VLOOKUP(ROWS($CJ$3:CJ3240),CF3240:CG6571,2,0),"")</f>
        <v>ZEFIR 25 WDG_03238</v>
      </c>
      <c r="CK3240" s="212" t="s">
        <v>34565</v>
      </c>
      <c r="CL3240" s="212" t="s">
        <v>34566</v>
      </c>
      <c r="CM3240" s="78">
        <v>43708</v>
      </c>
      <c r="CN3240" s="212" t="s">
        <v>34567</v>
      </c>
      <c r="CO3240" s="212" t="s">
        <v>34568</v>
      </c>
      <c r="CP3240" s="212" t="s">
        <v>34569</v>
      </c>
      <c r="CQ3240" s="212" t="s">
        <v>34570</v>
      </c>
      <c r="CR3240" s="212" t="s">
        <v>34571</v>
      </c>
      <c r="CS3240" s="44">
        <v>3238</v>
      </c>
      <c r="CT3240" s="44" t="s">
        <v>34572</v>
      </c>
      <c r="CU3240" s="214">
        <v>15331</v>
      </c>
      <c r="CV3240" s="212" t="s">
        <v>34573</v>
      </c>
      <c r="CW3240" s="212" t="s">
        <v>749</v>
      </c>
      <c r="CX3240" s="44" t="s">
        <v>963</v>
      </c>
      <c r="CY3240" s="78">
        <v>43708</v>
      </c>
      <c r="CZ3240" s="215" t="s">
        <v>576</v>
      </c>
      <c r="DA3240" s="212" t="s">
        <v>512</v>
      </c>
      <c r="DB3240" s="44" t="s">
        <v>2924</v>
      </c>
      <c r="DC3240" s="44" t="s">
        <v>750</v>
      </c>
      <c r="DD3240" s="44" t="s">
        <v>532</v>
      </c>
    </row>
    <row r="3241" spans="83:108">
      <c r="CE3241" s="212"/>
      <c r="CF3241" s="213">
        <f>IF(ISNUMBER(SEARCH($H$2,$CG$3:$CG$3334)),MAX($CF$2:CF3240)+1,0)</f>
        <v>3239</v>
      </c>
      <c r="CG3241" s="220" t="s">
        <v>34574</v>
      </c>
      <c r="CH3241" s="212"/>
      <c r="CI3241" s="212"/>
      <c r="CJ3241" s="213" t="str">
        <f>IFERROR(VLOOKUP(ROWS($CJ$3:CJ3241),CF3241:CG6572,2,0),"")</f>
        <v>ZELIG 480 EC_03239</v>
      </c>
      <c r="CK3241" s="212" t="s">
        <v>34575</v>
      </c>
      <c r="CL3241" s="212" t="s">
        <v>34576</v>
      </c>
      <c r="CM3241" s="78">
        <v>43131</v>
      </c>
      <c r="CN3241" s="212" t="s">
        <v>34577</v>
      </c>
      <c r="CO3241" s="212" t="s">
        <v>34578</v>
      </c>
      <c r="CP3241" s="212" t="s">
        <v>34579</v>
      </c>
      <c r="CQ3241" s="212" t="s">
        <v>34580</v>
      </c>
      <c r="CR3241" s="212" t="s">
        <v>34581</v>
      </c>
      <c r="CS3241" s="44">
        <v>3239</v>
      </c>
      <c r="CT3241" s="44" t="s">
        <v>34582</v>
      </c>
      <c r="CU3241" s="214">
        <v>13843</v>
      </c>
      <c r="CV3241" s="212" t="s">
        <v>34583</v>
      </c>
      <c r="CW3241" s="212" t="s">
        <v>1942</v>
      </c>
      <c r="CX3241" s="44" t="s">
        <v>1703</v>
      </c>
      <c r="CY3241" s="78">
        <v>43131</v>
      </c>
      <c r="CZ3241" s="215" t="s">
        <v>576</v>
      </c>
      <c r="DA3241" s="212" t="s">
        <v>529</v>
      </c>
      <c r="DB3241" s="44" t="s">
        <v>530</v>
      </c>
      <c r="DC3241" s="44" t="s">
        <v>2938</v>
      </c>
      <c r="DD3241" s="44" t="s">
        <v>532</v>
      </c>
    </row>
    <row r="3242" spans="83:108">
      <c r="CE3242" s="212"/>
      <c r="CF3242" s="213">
        <f>IF(ISNUMBER(SEARCH($H$2,$CG$3:$CG$3334)),MAX($CF$2:CF3241)+1,0)</f>
        <v>3240</v>
      </c>
      <c r="CG3242" s="220" t="s">
        <v>34584</v>
      </c>
      <c r="CH3242" s="212"/>
      <c r="CI3242" s="212"/>
      <c r="CJ3242" s="213" t="str">
        <f>IFERROR(VLOOKUP(ROWS($CJ$3:CJ3242),CF3242:CG6573,2,0),"")</f>
        <v>ZELIG GR 50_03240</v>
      </c>
      <c r="CK3242" s="212" t="s">
        <v>34585</v>
      </c>
      <c r="CL3242" s="212" t="s">
        <v>34586</v>
      </c>
      <c r="CM3242" s="78">
        <v>43131</v>
      </c>
      <c r="CN3242" s="212" t="s">
        <v>34587</v>
      </c>
      <c r="CO3242" s="212" t="s">
        <v>34588</v>
      </c>
      <c r="CP3242" s="212" t="s">
        <v>34589</v>
      </c>
      <c r="CQ3242" s="212" t="s">
        <v>34590</v>
      </c>
      <c r="CR3242" s="212" t="s">
        <v>34591</v>
      </c>
      <c r="CS3242" s="44">
        <v>3240</v>
      </c>
      <c r="CT3242" s="44" t="s">
        <v>34592</v>
      </c>
      <c r="CU3242" s="214">
        <v>16737</v>
      </c>
      <c r="CV3242" s="212" t="s">
        <v>34593</v>
      </c>
      <c r="CW3242" s="212" t="s">
        <v>1942</v>
      </c>
      <c r="CX3242" s="44" t="s">
        <v>1703</v>
      </c>
      <c r="CY3242" s="78">
        <v>43131</v>
      </c>
      <c r="CZ3242" s="215" t="s">
        <v>511</v>
      </c>
      <c r="DA3242" s="212" t="s">
        <v>529</v>
      </c>
      <c r="DB3242" s="44" t="s">
        <v>3943</v>
      </c>
      <c r="DC3242" s="44" t="s">
        <v>908</v>
      </c>
      <c r="DD3242" s="44" t="s">
        <v>682</v>
      </c>
    </row>
    <row r="3243" spans="83:108">
      <c r="CE3243" s="212"/>
      <c r="CF3243" s="213">
        <f>IF(ISNUMBER(SEARCH($H$2,$CG$3:$CG$3334)),MAX($CF$2:CF3242)+1,0)</f>
        <v>3241</v>
      </c>
      <c r="CG3243" s="220" t="s">
        <v>34594</v>
      </c>
      <c r="CH3243" s="212"/>
      <c r="CI3243" s="212"/>
      <c r="CJ3243" s="213" t="str">
        <f>IFERROR(VLOOKUP(ROWS($CJ$3:CJ3243),CF3243:CG6574,2,0),"")</f>
        <v>ZEMIX R_03241</v>
      </c>
      <c r="CK3243" s="212" t="s">
        <v>34595</v>
      </c>
      <c r="CL3243" s="212" t="s">
        <v>34596</v>
      </c>
      <c r="CM3243" s="78">
        <v>43131</v>
      </c>
      <c r="CN3243" s="212" t="s">
        <v>34597</v>
      </c>
      <c r="CO3243" s="212" t="s">
        <v>34598</v>
      </c>
      <c r="CP3243" s="212" t="s">
        <v>34599</v>
      </c>
      <c r="CQ3243" s="212" t="s">
        <v>34600</v>
      </c>
      <c r="CR3243" s="212" t="s">
        <v>34601</v>
      </c>
      <c r="CS3243" s="44">
        <v>3241</v>
      </c>
      <c r="CT3243" s="44" t="s">
        <v>34602</v>
      </c>
      <c r="CU3243" s="214">
        <v>12202</v>
      </c>
      <c r="CV3243" s="212" t="s">
        <v>34603</v>
      </c>
      <c r="CW3243" s="212" t="s">
        <v>1489</v>
      </c>
      <c r="CX3243" s="44" t="s">
        <v>1072</v>
      </c>
      <c r="CY3243" s="78">
        <v>43131</v>
      </c>
      <c r="CZ3243" s="215" t="s">
        <v>763</v>
      </c>
      <c r="DA3243" s="212" t="s">
        <v>512</v>
      </c>
      <c r="DB3243" s="44" t="s">
        <v>802</v>
      </c>
      <c r="DC3243" s="44" t="s">
        <v>1490</v>
      </c>
      <c r="DD3243" s="44" t="s">
        <v>532</v>
      </c>
    </row>
    <row r="3244" spans="83:108">
      <c r="CE3244" s="212"/>
      <c r="CF3244" s="213">
        <f>IF(ISNUMBER(SEARCH($H$2,$CG$3:$CG$3334)),MAX($CF$2:CF3243)+1,0)</f>
        <v>3242</v>
      </c>
      <c r="CG3244" s="220" t="s">
        <v>34604</v>
      </c>
      <c r="CH3244" s="212"/>
      <c r="CI3244" s="212"/>
      <c r="CJ3244" s="213" t="str">
        <f>IFERROR(VLOOKUP(ROWS($CJ$3:CJ3244),CF3244:CG6575,2,0),"")</f>
        <v>ZENITH_03242</v>
      </c>
      <c r="CK3244" s="212" t="s">
        <v>34605</v>
      </c>
      <c r="CL3244" s="212" t="s">
        <v>34606</v>
      </c>
      <c r="CM3244" s="78">
        <v>47848</v>
      </c>
      <c r="CN3244" s="212" t="s">
        <v>34607</v>
      </c>
      <c r="CO3244" s="212" t="s">
        <v>34608</v>
      </c>
      <c r="CP3244" s="212" t="s">
        <v>34609</v>
      </c>
      <c r="CQ3244" s="212" t="s">
        <v>34610</v>
      </c>
      <c r="CR3244" s="212" t="s">
        <v>34611</v>
      </c>
      <c r="CS3244" s="44">
        <v>3242</v>
      </c>
      <c r="CT3244" s="44" t="s">
        <v>34612</v>
      </c>
      <c r="CU3244" s="214">
        <v>11120</v>
      </c>
      <c r="CV3244" s="212" t="s">
        <v>34613</v>
      </c>
      <c r="CW3244" s="212" t="s">
        <v>9990</v>
      </c>
      <c r="CX3244" s="44" t="s">
        <v>1943</v>
      </c>
      <c r="CY3244" s="78">
        <v>47848</v>
      </c>
      <c r="CZ3244" s="215" t="s">
        <v>576</v>
      </c>
      <c r="DA3244" s="212" t="s">
        <v>737</v>
      </c>
      <c r="DB3244" s="44" t="s">
        <v>1619</v>
      </c>
      <c r="DC3244" s="44" t="s">
        <v>9991</v>
      </c>
      <c r="DD3244" s="44" t="s">
        <v>532</v>
      </c>
    </row>
    <row r="3245" spans="83:108">
      <c r="CE3245" s="212"/>
      <c r="CF3245" s="213">
        <f>IF(ISNUMBER(SEARCH($H$2,$CG$3:$CG$3334)),MAX($CF$2:CF3244)+1,0)</f>
        <v>3243</v>
      </c>
      <c r="CG3245" s="220" t="s">
        <v>34614</v>
      </c>
      <c r="CH3245" s="212"/>
      <c r="CI3245" s="212"/>
      <c r="CJ3245" s="213" t="str">
        <f>IFERROR(VLOOKUP(ROWS($CJ$3:CJ3245),CF3245:CG6576,2,0),"")</f>
        <v>ZENITH GOLD_03243</v>
      </c>
      <c r="CK3245" s="212" t="s">
        <v>34615</v>
      </c>
      <c r="CL3245" s="212" t="s">
        <v>34616</v>
      </c>
      <c r="CM3245" s="78">
        <v>47848</v>
      </c>
      <c r="CN3245" s="212" t="s">
        <v>34617</v>
      </c>
      <c r="CO3245" s="212" t="s">
        <v>34618</v>
      </c>
      <c r="CP3245" s="212" t="s">
        <v>34619</v>
      </c>
      <c r="CQ3245" s="212" t="s">
        <v>34620</v>
      </c>
      <c r="CR3245" s="212" t="s">
        <v>34621</v>
      </c>
      <c r="CS3245" s="44">
        <v>3243</v>
      </c>
      <c r="CT3245" s="44" t="s">
        <v>34622</v>
      </c>
      <c r="CU3245" s="214">
        <v>15917</v>
      </c>
      <c r="CV3245" s="212" t="s">
        <v>34623</v>
      </c>
      <c r="CW3245" s="212" t="s">
        <v>34624</v>
      </c>
      <c r="CX3245" s="44" t="s">
        <v>1943</v>
      </c>
      <c r="CY3245" s="78">
        <v>47848</v>
      </c>
      <c r="CZ3245" s="215" t="s">
        <v>511</v>
      </c>
      <c r="DA3245" s="212" t="s">
        <v>737</v>
      </c>
      <c r="DB3245" s="44" t="s">
        <v>655</v>
      </c>
      <c r="DC3245" s="44" t="s">
        <v>34625</v>
      </c>
      <c r="DD3245" s="44" t="s">
        <v>515</v>
      </c>
    </row>
    <row r="3246" spans="83:108">
      <c r="CE3246" s="212"/>
      <c r="CF3246" s="213">
        <f>IF(ISNUMBER(SEARCH($H$2,$CG$3:$CG$3334)),MAX($CF$2:CF3245)+1,0)</f>
        <v>3244</v>
      </c>
      <c r="CG3246" s="220" t="s">
        <v>34626</v>
      </c>
      <c r="CH3246" s="212"/>
      <c r="CI3246" s="212"/>
      <c r="CJ3246" s="213" t="str">
        <f>IFERROR(VLOOKUP(ROWS($CJ$3:CJ3246),CF3246:CG6577,2,0),"")</f>
        <v>ZEPEX 1,9 EW_03244</v>
      </c>
      <c r="CK3246" s="212" t="s">
        <v>34627</v>
      </c>
      <c r="CL3246" s="212" t="s">
        <v>34628</v>
      </c>
      <c r="CM3246" s="78">
        <v>43585</v>
      </c>
      <c r="CN3246" s="212" t="s">
        <v>34629</v>
      </c>
      <c r="CO3246" s="212" t="s">
        <v>34630</v>
      </c>
      <c r="CP3246" s="212" t="s">
        <v>34631</v>
      </c>
      <c r="CQ3246" s="212" t="s">
        <v>34632</v>
      </c>
      <c r="CR3246" s="212" t="s">
        <v>34633</v>
      </c>
      <c r="CS3246" s="44">
        <v>3244</v>
      </c>
      <c r="CT3246" s="44" t="s">
        <v>34634</v>
      </c>
      <c r="CU3246" s="214">
        <v>16217</v>
      </c>
      <c r="CV3246" s="212" t="s">
        <v>34635</v>
      </c>
      <c r="CW3246" s="212" t="s">
        <v>559</v>
      </c>
      <c r="CX3246" s="44" t="s">
        <v>1831</v>
      </c>
      <c r="CY3246" s="78">
        <v>43585</v>
      </c>
      <c r="CZ3246" s="215" t="s">
        <v>511</v>
      </c>
      <c r="DA3246" s="212" t="s">
        <v>561</v>
      </c>
      <c r="DB3246" s="44" t="s">
        <v>626</v>
      </c>
      <c r="DC3246" s="44" t="s">
        <v>588</v>
      </c>
      <c r="DD3246" s="44" t="s">
        <v>532</v>
      </c>
    </row>
    <row r="3247" spans="83:108">
      <c r="CE3247" s="212"/>
      <c r="CF3247" s="213">
        <f>IF(ISNUMBER(SEARCH($H$2,$CG$3:$CG$3334)),MAX($CF$2:CF3246)+1,0)</f>
        <v>3245</v>
      </c>
      <c r="CG3247" s="220" t="s">
        <v>34636</v>
      </c>
      <c r="CH3247" s="212"/>
      <c r="CI3247" s="212"/>
      <c r="CJ3247" s="213" t="str">
        <f>IFERROR(VLOOKUP(ROWS($CJ$3:CJ3247),CF3247:CG6578,2,0),"")</f>
        <v>ZERGAN EV_03245</v>
      </c>
      <c r="CK3247" s="212" t="s">
        <v>34637</v>
      </c>
      <c r="CL3247" s="212" t="s">
        <v>34638</v>
      </c>
      <c r="CM3247" s="78">
        <v>44561</v>
      </c>
      <c r="CN3247" s="212" t="s">
        <v>34639</v>
      </c>
      <c r="CO3247" s="212" t="s">
        <v>34640</v>
      </c>
      <c r="CP3247" s="212" t="s">
        <v>34641</v>
      </c>
      <c r="CQ3247" s="212" t="s">
        <v>34642</v>
      </c>
      <c r="CR3247" s="212" t="s">
        <v>34643</v>
      </c>
      <c r="CS3247" s="44">
        <v>3245</v>
      </c>
      <c r="CT3247" s="44" t="s">
        <v>34644</v>
      </c>
      <c r="CU3247" s="214">
        <v>10185</v>
      </c>
      <c r="CV3247" s="212" t="s">
        <v>34645</v>
      </c>
      <c r="CW3247" s="212" t="s">
        <v>11889</v>
      </c>
      <c r="CX3247" s="44" t="s">
        <v>1943</v>
      </c>
      <c r="CY3247" s="78">
        <v>44561</v>
      </c>
      <c r="CZ3247" s="215" t="s">
        <v>763</v>
      </c>
      <c r="DA3247" s="212" t="s">
        <v>737</v>
      </c>
      <c r="DB3247" s="44" t="s">
        <v>530</v>
      </c>
      <c r="DC3247" s="44" t="s">
        <v>13080</v>
      </c>
      <c r="DD3247" s="44" t="s">
        <v>2198</v>
      </c>
    </row>
    <row r="3248" spans="83:108">
      <c r="CE3248" s="212"/>
      <c r="CF3248" s="213">
        <f>IF(ISNUMBER(SEARCH($H$2,$CG$3:$CG$3334)),MAX($CF$2:CF3247)+1,0)</f>
        <v>3246</v>
      </c>
      <c r="CG3248" s="220" t="s">
        <v>34646</v>
      </c>
      <c r="CH3248" s="212"/>
      <c r="CI3248" s="212"/>
      <c r="CJ3248" s="213" t="str">
        <f>IFERROR(VLOOKUP(ROWS($CJ$3:CJ3248),CF3248:CG6579,2,0),"")</f>
        <v>ZERMAT SC_03246</v>
      </c>
      <c r="CK3248" s="212" t="s">
        <v>34647</v>
      </c>
      <c r="CL3248" s="212" t="s">
        <v>34648</v>
      </c>
      <c r="CM3248" s="78">
        <v>44926</v>
      </c>
      <c r="CN3248" s="212" t="s">
        <v>34649</v>
      </c>
      <c r="CO3248" s="212" t="s">
        <v>34650</v>
      </c>
      <c r="CP3248" s="212" t="s">
        <v>34651</v>
      </c>
      <c r="CQ3248" s="212" t="s">
        <v>34649</v>
      </c>
      <c r="CR3248" s="212" t="s">
        <v>34652</v>
      </c>
      <c r="CS3248" s="44">
        <v>3246</v>
      </c>
      <c r="CT3248" s="44" t="s">
        <v>34653</v>
      </c>
      <c r="CU3248" s="214">
        <v>16529</v>
      </c>
      <c r="CV3248" s="212" t="s">
        <v>34654</v>
      </c>
      <c r="CW3248" s="212" t="s">
        <v>707</v>
      </c>
      <c r="CX3248" s="44" t="s">
        <v>2891</v>
      </c>
      <c r="CY3248" s="78">
        <v>44926</v>
      </c>
      <c r="CZ3248" s="215" t="s">
        <v>511</v>
      </c>
      <c r="DA3248" s="212" t="s">
        <v>512</v>
      </c>
      <c r="DB3248" s="44" t="s">
        <v>655</v>
      </c>
      <c r="DC3248" s="44" t="s">
        <v>511</v>
      </c>
      <c r="DD3248" s="44" t="s">
        <v>532</v>
      </c>
    </row>
    <row r="3249" spans="83:108">
      <c r="CE3249" s="212"/>
      <c r="CF3249" s="213">
        <f>IF(ISNUMBER(SEARCH($H$2,$CG$3:$CG$3334)),MAX($CF$2:CF3248)+1,0)</f>
        <v>3247</v>
      </c>
      <c r="CG3249" s="220" t="s">
        <v>34655</v>
      </c>
      <c r="CH3249" s="212"/>
      <c r="CI3249" s="212"/>
      <c r="CJ3249" s="213" t="str">
        <f>IFERROR(VLOOKUP(ROWS($CJ$3:CJ3249),CF3249:CG6580,2,0),"")</f>
        <v>ZETA 80_03247</v>
      </c>
      <c r="CK3249" s="212" t="s">
        <v>34656</v>
      </c>
      <c r="CL3249" s="212" t="s">
        <v>34657</v>
      </c>
      <c r="CM3249" s="78">
        <v>44196</v>
      </c>
      <c r="CN3249" s="212" t="s">
        <v>34658</v>
      </c>
      <c r="CO3249" s="212" t="s">
        <v>34659</v>
      </c>
      <c r="CP3249" s="212" t="s">
        <v>34660</v>
      </c>
      <c r="CQ3249" s="212" t="s">
        <v>34661</v>
      </c>
      <c r="CR3249" s="212" t="s">
        <v>34662</v>
      </c>
      <c r="CS3249" s="44">
        <v>3247</v>
      </c>
      <c r="CT3249" s="44" t="s">
        <v>34663</v>
      </c>
      <c r="CU3249" s="214">
        <v>7550</v>
      </c>
      <c r="CV3249" s="212" t="s">
        <v>34664</v>
      </c>
      <c r="CW3249" s="212" t="s">
        <v>985</v>
      </c>
      <c r="CX3249" s="44" t="s">
        <v>3663</v>
      </c>
      <c r="CY3249" s="78">
        <v>44196</v>
      </c>
      <c r="CZ3249" s="215" t="s">
        <v>640</v>
      </c>
      <c r="DA3249" s="212" t="s">
        <v>34665</v>
      </c>
      <c r="DB3249" s="44" t="s">
        <v>802</v>
      </c>
      <c r="DC3249" s="44" t="s">
        <v>986</v>
      </c>
      <c r="DD3249" s="44" t="s">
        <v>532</v>
      </c>
    </row>
    <row r="3250" spans="83:108">
      <c r="CE3250" s="212"/>
      <c r="CF3250" s="213">
        <f>IF(ISNUMBER(SEARCH($H$2,$CG$3:$CG$3334)),MAX($CF$2:CF3249)+1,0)</f>
        <v>3248</v>
      </c>
      <c r="CG3250" s="220" t="s">
        <v>34666</v>
      </c>
      <c r="CH3250" s="212"/>
      <c r="CI3250" s="212"/>
      <c r="CJ3250" s="213" t="str">
        <f>IFERROR(VLOOKUP(ROWS($CJ$3:CJ3250),CF3250:CG6581,2,0),"")</f>
        <v>ZETARAM 20 L_03248</v>
      </c>
      <c r="CK3250" s="212" t="s">
        <v>34667</v>
      </c>
      <c r="CL3250" s="212" t="s">
        <v>34668</v>
      </c>
      <c r="CM3250" s="78">
        <v>43131</v>
      </c>
      <c r="CN3250" s="212" t="s">
        <v>34669</v>
      </c>
      <c r="CO3250" s="212" t="s">
        <v>34670</v>
      </c>
      <c r="CP3250" s="212" t="s">
        <v>34671</v>
      </c>
      <c r="CQ3250" s="212" t="s">
        <v>34672</v>
      </c>
      <c r="CR3250" s="212" t="s">
        <v>34673</v>
      </c>
      <c r="CS3250" s="44">
        <v>3248</v>
      </c>
      <c r="CT3250" s="44" t="s">
        <v>34674</v>
      </c>
      <c r="CU3250" s="214">
        <v>8157</v>
      </c>
      <c r="CV3250" s="212" t="s">
        <v>34675</v>
      </c>
      <c r="CW3250" s="212" t="s">
        <v>1593</v>
      </c>
      <c r="CX3250" s="44" t="s">
        <v>1238</v>
      </c>
      <c r="CY3250" s="78">
        <v>43131</v>
      </c>
      <c r="CZ3250" s="215" t="s">
        <v>601</v>
      </c>
      <c r="DA3250" s="212" t="s">
        <v>512</v>
      </c>
      <c r="DB3250" s="44" t="s">
        <v>655</v>
      </c>
      <c r="DC3250" s="44" t="s">
        <v>2129</v>
      </c>
      <c r="DD3250" s="44" t="s">
        <v>532</v>
      </c>
    </row>
    <row r="3251" spans="83:108">
      <c r="CE3251" s="212"/>
      <c r="CF3251" s="213">
        <f>IF(ISNUMBER(SEARCH($H$2,$CG$3:$CG$3334)),MAX($CF$2:CF3250)+1,0)</f>
        <v>3249</v>
      </c>
      <c r="CG3251" s="220" t="s">
        <v>34676</v>
      </c>
      <c r="CH3251" s="212"/>
      <c r="CI3251" s="212"/>
      <c r="CJ3251" s="213" t="str">
        <f>IFERROR(VLOOKUP(ROWS($CJ$3:CJ3251),CF3251:CG6582,2,0),"")</f>
        <v>ZETARAM HI TECH_03249</v>
      </c>
      <c r="CK3251" s="212" t="s">
        <v>34677</v>
      </c>
      <c r="CL3251" s="212" t="s">
        <v>34678</v>
      </c>
      <c r="CM3251" s="78">
        <v>43131</v>
      </c>
      <c r="CN3251" s="212" t="s">
        <v>34679</v>
      </c>
      <c r="CO3251" s="212" t="s">
        <v>34680</v>
      </c>
      <c r="CP3251" s="212" t="s">
        <v>34681</v>
      </c>
      <c r="CQ3251" s="212" t="s">
        <v>34682</v>
      </c>
      <c r="CR3251" s="212" t="s">
        <v>34683</v>
      </c>
      <c r="CS3251" s="44">
        <v>3249</v>
      </c>
      <c r="CT3251" s="44" t="s">
        <v>34684</v>
      </c>
      <c r="CU3251" s="214">
        <v>16210</v>
      </c>
      <c r="CV3251" s="212" t="s">
        <v>34685</v>
      </c>
      <c r="CW3251" s="212" t="s">
        <v>1570</v>
      </c>
      <c r="CX3251" s="44" t="s">
        <v>4831</v>
      </c>
      <c r="CY3251" s="78">
        <v>43131</v>
      </c>
      <c r="CZ3251" s="215" t="s">
        <v>511</v>
      </c>
      <c r="DA3251" s="212" t="s">
        <v>512</v>
      </c>
      <c r="DB3251" s="44" t="s">
        <v>2924</v>
      </c>
      <c r="DC3251" s="44" t="s">
        <v>2586</v>
      </c>
      <c r="DD3251" s="44" t="s">
        <v>532</v>
      </c>
    </row>
    <row r="3252" spans="83:108">
      <c r="CE3252" s="212"/>
      <c r="CF3252" s="213">
        <f>IF(ISNUMBER(SEARCH($H$2,$CG$3:$CG$3334)),MAX($CF$2:CF3251)+1,0)</f>
        <v>3250</v>
      </c>
      <c r="CG3252" s="220" t="s">
        <v>34686</v>
      </c>
      <c r="CH3252" s="212"/>
      <c r="CI3252" s="212"/>
      <c r="CJ3252" s="213" t="str">
        <f>IFERROR(VLOOKUP(ROWS($CJ$3:CJ3252),CF3252:CG6583,2,0),"")</f>
        <v>ZETARAM NEW TECH_03250</v>
      </c>
      <c r="CK3252" s="212" t="s">
        <v>34687</v>
      </c>
      <c r="CL3252" s="212" t="s">
        <v>34688</v>
      </c>
      <c r="CM3252" s="78">
        <v>43131</v>
      </c>
      <c r="CN3252" s="212" t="s">
        <v>34689</v>
      </c>
      <c r="CO3252" s="212" t="s">
        <v>34690</v>
      </c>
      <c r="CP3252" s="212" t="s">
        <v>34691</v>
      </c>
      <c r="CQ3252" s="212" t="s">
        <v>34692</v>
      </c>
      <c r="CR3252" s="212" t="s">
        <v>34693</v>
      </c>
      <c r="CS3252" s="44">
        <v>3250</v>
      </c>
      <c r="CT3252" s="44" t="s">
        <v>34694</v>
      </c>
      <c r="CU3252" s="214">
        <v>14123</v>
      </c>
      <c r="CV3252" s="212" t="s">
        <v>34695</v>
      </c>
      <c r="CW3252" s="212" t="s">
        <v>1570</v>
      </c>
      <c r="CX3252" s="44" t="s">
        <v>7597</v>
      </c>
      <c r="CY3252" s="78">
        <v>43131</v>
      </c>
      <c r="CZ3252" s="215" t="s">
        <v>763</v>
      </c>
      <c r="DA3252" s="212" t="s">
        <v>512</v>
      </c>
      <c r="DB3252" s="44" t="s">
        <v>641</v>
      </c>
      <c r="DC3252" s="44" t="s">
        <v>2586</v>
      </c>
      <c r="DD3252" s="44" t="s">
        <v>532</v>
      </c>
    </row>
    <row r="3253" spans="83:108">
      <c r="CE3253" s="212"/>
      <c r="CF3253" s="213">
        <f>IF(ISNUMBER(SEARCH($H$2,$CG$3:$CG$3334)),MAX($CF$2:CF3252)+1,0)</f>
        <v>3251</v>
      </c>
      <c r="CG3253" s="220" t="s">
        <v>34696</v>
      </c>
      <c r="CH3253" s="212"/>
      <c r="CI3253" s="212"/>
      <c r="CJ3253" s="213" t="str">
        <f>IFERROR(VLOOKUP(ROWS($CJ$3:CJ3253),CF3253:CG6584,2,0),"")</f>
        <v>ZETARAM PLUS_03251</v>
      </c>
      <c r="CK3253" s="212" t="s">
        <v>34697</v>
      </c>
      <c r="CL3253" s="212" t="s">
        <v>34698</v>
      </c>
      <c r="CM3253" s="78">
        <v>43131</v>
      </c>
      <c r="CN3253" s="212" t="s">
        <v>34699</v>
      </c>
      <c r="CO3253" s="212" t="s">
        <v>34700</v>
      </c>
      <c r="CP3253" s="212" t="s">
        <v>34701</v>
      </c>
      <c r="CQ3253" s="212" t="s">
        <v>34702</v>
      </c>
      <c r="CR3253" s="212" t="s">
        <v>34703</v>
      </c>
      <c r="CS3253" s="44">
        <v>3251</v>
      </c>
      <c r="CT3253" s="44" t="s">
        <v>34704</v>
      </c>
      <c r="CU3253" s="214">
        <v>15221</v>
      </c>
      <c r="CV3253" s="212" t="s">
        <v>34705</v>
      </c>
      <c r="CW3253" s="212" t="s">
        <v>1593</v>
      </c>
      <c r="CX3253" s="44" t="s">
        <v>13003</v>
      </c>
      <c r="CY3253" s="78">
        <v>43131</v>
      </c>
      <c r="CZ3253" s="215" t="s">
        <v>601</v>
      </c>
      <c r="DA3253" s="212" t="s">
        <v>512</v>
      </c>
      <c r="DB3253" s="44" t="s">
        <v>655</v>
      </c>
      <c r="DC3253" s="44" t="s">
        <v>4897</v>
      </c>
      <c r="DD3253" s="44" t="s">
        <v>532</v>
      </c>
    </row>
    <row r="3254" spans="83:108">
      <c r="CE3254" s="212"/>
      <c r="CF3254" s="213">
        <f>IF(ISNUMBER(SEARCH($H$2,$CG$3:$CG$3334)),MAX($CF$2:CF3253)+1,0)</f>
        <v>3252</v>
      </c>
      <c r="CG3254" s="220" t="s">
        <v>34706</v>
      </c>
      <c r="CH3254" s="212"/>
      <c r="CI3254" s="212"/>
      <c r="CJ3254" s="213" t="str">
        <f>IFERROR(VLOOKUP(ROWS($CJ$3:CJ3254),CF3254:CG6585,2,0),"")</f>
        <v>ZETASPRAY_03252</v>
      </c>
      <c r="CK3254" s="212" t="s">
        <v>34707</v>
      </c>
      <c r="CL3254" s="212" t="s">
        <v>34708</v>
      </c>
      <c r="CM3254" s="78">
        <v>43131</v>
      </c>
      <c r="CN3254" s="212" t="s">
        <v>34709</v>
      </c>
      <c r="CO3254" s="212" t="s">
        <v>34710</v>
      </c>
      <c r="CP3254" s="212" t="s">
        <v>34711</v>
      </c>
      <c r="CQ3254" s="212" t="s">
        <v>34712</v>
      </c>
      <c r="CR3254" s="212" t="s">
        <v>34713</v>
      </c>
      <c r="CS3254" s="44">
        <v>3252</v>
      </c>
      <c r="CT3254" s="44" t="s">
        <v>34714</v>
      </c>
      <c r="CU3254" s="214">
        <v>10852</v>
      </c>
      <c r="CV3254" s="212" t="s">
        <v>34715</v>
      </c>
      <c r="CW3254" s="212" t="s">
        <v>4896</v>
      </c>
      <c r="CX3254" s="44" t="s">
        <v>963</v>
      </c>
      <c r="CY3254" s="78">
        <v>43131</v>
      </c>
      <c r="CZ3254" s="215" t="s">
        <v>7997</v>
      </c>
      <c r="DA3254" s="212" t="s">
        <v>512</v>
      </c>
      <c r="DB3254" s="44" t="s">
        <v>4819</v>
      </c>
      <c r="DC3254" s="44" t="s">
        <v>562</v>
      </c>
      <c r="DD3254" s="44" t="s">
        <v>563</v>
      </c>
    </row>
    <row r="3255" spans="83:108">
      <c r="CE3255" s="212"/>
      <c r="CF3255" s="213">
        <f>IF(ISNUMBER(SEARCH($H$2,$CG$3:$CG$3334)),MAX($CF$2:CF3254)+1,0)</f>
        <v>3253</v>
      </c>
      <c r="CG3255" s="220" t="s">
        <v>34716</v>
      </c>
      <c r="CH3255" s="212"/>
      <c r="CI3255" s="212"/>
      <c r="CJ3255" s="213" t="str">
        <f>IFERROR(VLOOKUP(ROWS($CJ$3:CJ3255),CF3255:CG6586,2,0),"")</f>
        <v>ZETOR_03253</v>
      </c>
      <c r="CK3255" s="212" t="s">
        <v>34717</v>
      </c>
      <c r="CL3255" s="212" t="s">
        <v>34718</v>
      </c>
      <c r="CM3255" s="78">
        <v>43585</v>
      </c>
      <c r="CN3255" s="212" t="s">
        <v>34719</v>
      </c>
      <c r="CO3255" s="212" t="s">
        <v>34720</v>
      </c>
      <c r="CP3255" s="212" t="s">
        <v>34721</v>
      </c>
      <c r="CQ3255" s="212" t="s">
        <v>34722</v>
      </c>
      <c r="CR3255" s="212" t="s">
        <v>34723</v>
      </c>
      <c r="CS3255" s="44">
        <v>3253</v>
      </c>
      <c r="CT3255" s="44" t="s">
        <v>34724</v>
      </c>
      <c r="CU3255" s="214">
        <v>14166</v>
      </c>
      <c r="CV3255" s="212" t="s">
        <v>34725</v>
      </c>
      <c r="CW3255" s="212" t="s">
        <v>559</v>
      </c>
      <c r="CX3255" s="44" t="s">
        <v>963</v>
      </c>
      <c r="CY3255" s="78">
        <v>43585</v>
      </c>
      <c r="CZ3255" s="215" t="s">
        <v>576</v>
      </c>
      <c r="DA3255" s="212" t="s">
        <v>561</v>
      </c>
      <c r="DB3255" s="44" t="s">
        <v>530</v>
      </c>
      <c r="DC3255" s="44" t="s">
        <v>588</v>
      </c>
      <c r="DD3255" s="44" t="s">
        <v>563</v>
      </c>
    </row>
    <row r="3256" spans="83:108">
      <c r="CE3256" s="212"/>
      <c r="CF3256" s="213">
        <f>IF(ISNUMBER(SEARCH($H$2,$CG$3:$CG$3334)),MAX($CF$2:CF3255)+1,0)</f>
        <v>3254</v>
      </c>
      <c r="CG3256" s="220" t="s">
        <v>34726</v>
      </c>
      <c r="CH3256" s="212"/>
      <c r="CI3256" s="212"/>
      <c r="CJ3256" s="213" t="str">
        <f>IFERROR(VLOOKUP(ROWS($CJ$3:CJ3256),CF3256:CG6587,2,0),"")</f>
        <v>ZETYL WP_03254</v>
      </c>
      <c r="CK3256" s="212" t="s">
        <v>34727</v>
      </c>
      <c r="CL3256" s="212" t="s">
        <v>34728</v>
      </c>
      <c r="CM3256" s="78">
        <v>43220</v>
      </c>
      <c r="CN3256" s="212" t="s">
        <v>34729</v>
      </c>
      <c r="CO3256" s="212" t="s">
        <v>34730</v>
      </c>
      <c r="CP3256" s="212" t="s">
        <v>34731</v>
      </c>
      <c r="CQ3256" s="212" t="s">
        <v>34732</v>
      </c>
      <c r="CR3256" s="212" t="s">
        <v>34733</v>
      </c>
      <c r="CS3256" s="44">
        <v>3254</v>
      </c>
      <c r="CT3256" s="44" t="s">
        <v>34734</v>
      </c>
      <c r="CU3256" s="214">
        <v>15073</v>
      </c>
      <c r="CV3256" s="212" t="s">
        <v>34735</v>
      </c>
      <c r="CW3256" s="212" t="s">
        <v>1774</v>
      </c>
      <c r="CX3256" s="44" t="s">
        <v>826</v>
      </c>
      <c r="CY3256" s="78">
        <v>43220</v>
      </c>
      <c r="CZ3256" s="215" t="s">
        <v>545</v>
      </c>
      <c r="DA3256" s="212" t="s">
        <v>512</v>
      </c>
      <c r="DB3256" s="44" t="s">
        <v>802</v>
      </c>
      <c r="DC3256" s="44" t="s">
        <v>986</v>
      </c>
      <c r="DD3256" s="44" t="s">
        <v>532</v>
      </c>
    </row>
    <row r="3257" spans="83:108">
      <c r="CE3257" s="212"/>
      <c r="CF3257" s="213">
        <f>IF(ISNUMBER(SEARCH($H$2,$CG$3:$CG$3334)),MAX($CF$2:CF3256)+1,0)</f>
        <v>3255</v>
      </c>
      <c r="CG3257" s="220" t="s">
        <v>34736</v>
      </c>
      <c r="CH3257" s="212"/>
      <c r="CI3257" s="212"/>
      <c r="CJ3257" s="213" t="str">
        <f>IFERROR(VLOOKUP(ROWS($CJ$3:CJ3257),CF3257:CG6588,2,0),"")</f>
        <v>ZEUS DUO_03255</v>
      </c>
      <c r="CK3257" s="212" t="s">
        <v>34737</v>
      </c>
      <c r="CL3257" s="212" t="s">
        <v>34738</v>
      </c>
      <c r="CM3257" s="78">
        <v>43039</v>
      </c>
      <c r="CN3257" s="212" t="s">
        <v>34739</v>
      </c>
      <c r="CO3257" s="212" t="s">
        <v>34740</v>
      </c>
      <c r="CP3257" s="212" t="s">
        <v>34741</v>
      </c>
      <c r="CQ3257" s="212" t="s">
        <v>34742</v>
      </c>
      <c r="CR3257" s="212" t="s">
        <v>34743</v>
      </c>
      <c r="CS3257" s="44">
        <v>3255</v>
      </c>
      <c r="CT3257" s="44" t="s">
        <v>34744</v>
      </c>
      <c r="CU3257" s="214">
        <v>15489</v>
      </c>
      <c r="CV3257" s="212" t="s">
        <v>34745</v>
      </c>
      <c r="CW3257" s="212" t="s">
        <v>34746</v>
      </c>
      <c r="CX3257" s="44" t="s">
        <v>2923</v>
      </c>
      <c r="CY3257" s="78">
        <v>43039</v>
      </c>
      <c r="CZ3257" s="215" t="s">
        <v>601</v>
      </c>
      <c r="DA3257" s="212" t="s">
        <v>737</v>
      </c>
      <c r="DB3257" s="44" t="s">
        <v>2924</v>
      </c>
      <c r="DC3257" s="44" t="s">
        <v>34747</v>
      </c>
      <c r="DD3257" s="44" t="s">
        <v>532</v>
      </c>
    </row>
    <row r="3258" spans="83:108">
      <c r="CE3258" s="212"/>
      <c r="CF3258" s="213">
        <f>IF(ISNUMBER(SEARCH($H$2,$CG$3:$CG$3334)),MAX($CF$2:CF3257)+1,0)</f>
        <v>3256</v>
      </c>
      <c r="CG3258" s="220" t="s">
        <v>34748</v>
      </c>
      <c r="CH3258" s="212"/>
      <c r="CI3258" s="212"/>
      <c r="CJ3258" s="213" t="str">
        <f>IFERROR(VLOOKUP(ROWS($CJ$3:CJ3258),CF3258:CG6589,2,0),"")</f>
        <v>ZEXAL_03256</v>
      </c>
      <c r="CK3258" s="212" t="s">
        <v>34749</v>
      </c>
      <c r="CL3258" s="212" t="s">
        <v>34750</v>
      </c>
      <c r="CM3258" s="78">
        <v>45473</v>
      </c>
      <c r="CN3258" s="212" t="s">
        <v>34751</v>
      </c>
      <c r="CO3258" s="212" t="s">
        <v>34752</v>
      </c>
      <c r="CP3258" s="212" t="s">
        <v>34753</v>
      </c>
      <c r="CQ3258" s="212" t="s">
        <v>34754</v>
      </c>
      <c r="CR3258" s="212" t="s">
        <v>34755</v>
      </c>
      <c r="CS3258" s="44">
        <v>3256</v>
      </c>
      <c r="CT3258" s="44" t="s">
        <v>34756</v>
      </c>
      <c r="CU3258" s="214">
        <v>16845</v>
      </c>
      <c r="CV3258" s="212" t="s">
        <v>34757</v>
      </c>
      <c r="CW3258" s="212" t="s">
        <v>1022</v>
      </c>
      <c r="CX3258" s="44" t="s">
        <v>735</v>
      </c>
      <c r="CY3258" s="78">
        <v>45473</v>
      </c>
      <c r="CZ3258" s="215" t="s">
        <v>511</v>
      </c>
      <c r="DA3258" s="212" t="s">
        <v>737</v>
      </c>
      <c r="DB3258" s="44" t="s">
        <v>655</v>
      </c>
      <c r="DC3258" s="44" t="s">
        <v>34758</v>
      </c>
      <c r="DD3258" s="44" t="s">
        <v>532</v>
      </c>
    </row>
    <row r="3259" spans="83:108">
      <c r="CE3259" s="212"/>
      <c r="CF3259" s="213">
        <f>IF(ISNUMBER(SEARCH($H$2,$CG$3:$CG$3334)),MAX($CF$2:CF3258)+1,0)</f>
        <v>3257</v>
      </c>
      <c r="CG3259" s="220" t="s">
        <v>34759</v>
      </c>
      <c r="CH3259" s="212"/>
      <c r="CI3259" s="212"/>
      <c r="CJ3259" s="213" t="str">
        <f>IFERROR(VLOOKUP(ROWS($CJ$3:CJ3259),CF3259:CG6590,2,0),"")</f>
        <v>ZIGNAL_03257</v>
      </c>
      <c r="CK3259" s="212" t="s">
        <v>34760</v>
      </c>
      <c r="CL3259" s="212" t="s">
        <v>34761</v>
      </c>
      <c r="CM3259" s="78">
        <v>43524</v>
      </c>
      <c r="CN3259" s="212" t="s">
        <v>34762</v>
      </c>
      <c r="CO3259" s="212" t="s">
        <v>34763</v>
      </c>
      <c r="CP3259" s="212" t="s">
        <v>34764</v>
      </c>
      <c r="CQ3259" s="212" t="s">
        <v>34765</v>
      </c>
      <c r="CR3259" s="212" t="s">
        <v>34766</v>
      </c>
      <c r="CS3259" s="44">
        <v>3257</v>
      </c>
      <c r="CT3259" s="44" t="s">
        <v>34767</v>
      </c>
      <c r="CU3259" s="214">
        <v>14128</v>
      </c>
      <c r="CV3259" s="212" t="s">
        <v>34768</v>
      </c>
      <c r="CW3259" s="212" t="s">
        <v>1702</v>
      </c>
      <c r="CX3259" s="44" t="s">
        <v>1831</v>
      </c>
      <c r="CY3259" s="78">
        <v>43524</v>
      </c>
      <c r="CZ3259" s="215" t="s">
        <v>736</v>
      </c>
      <c r="DA3259" s="212" t="s">
        <v>512</v>
      </c>
      <c r="DB3259" s="44" t="s">
        <v>655</v>
      </c>
      <c r="DC3259" s="44" t="s">
        <v>30935</v>
      </c>
      <c r="DD3259" s="44" t="s">
        <v>563</v>
      </c>
    </row>
    <row r="3260" spans="83:108">
      <c r="CE3260" s="212"/>
      <c r="CF3260" s="213">
        <f>IF(ISNUMBER(SEARCH($H$2,$CG$3:$CG$3334)),MAX($CF$2:CF3259)+1,0)</f>
        <v>3258</v>
      </c>
      <c r="CG3260" s="220" t="s">
        <v>34769</v>
      </c>
      <c r="CH3260" s="212"/>
      <c r="CI3260" s="212"/>
      <c r="CJ3260" s="213" t="str">
        <f>IFERROR(VLOOKUP(ROWS($CJ$3:CJ3260),CF3260:CG6591,2,0),"")</f>
        <v>ZIRAMIT 76 WG_03258</v>
      </c>
      <c r="CK3260" s="212" t="s">
        <v>34770</v>
      </c>
      <c r="CL3260" s="212" t="s">
        <v>34771</v>
      </c>
      <c r="CM3260" s="78">
        <v>43220</v>
      </c>
      <c r="CN3260" s="212" t="s">
        <v>34772</v>
      </c>
      <c r="CO3260" s="212" t="s">
        <v>34773</v>
      </c>
      <c r="CP3260" s="212" t="s">
        <v>34774</v>
      </c>
      <c r="CQ3260" s="212" t="s">
        <v>34775</v>
      </c>
      <c r="CR3260" s="212" t="s">
        <v>34776</v>
      </c>
      <c r="CS3260" s="44">
        <v>3258</v>
      </c>
      <c r="CT3260" s="44" t="s">
        <v>34777</v>
      </c>
      <c r="CU3260" s="214">
        <v>9244</v>
      </c>
      <c r="CV3260" s="212" t="s">
        <v>34778</v>
      </c>
      <c r="CW3260" s="212" t="s">
        <v>997</v>
      </c>
      <c r="CX3260" s="44" t="s">
        <v>998</v>
      </c>
      <c r="CY3260" s="78">
        <v>43220</v>
      </c>
      <c r="CZ3260" s="215" t="s">
        <v>999</v>
      </c>
      <c r="DA3260" s="212" t="s">
        <v>512</v>
      </c>
      <c r="DB3260" s="44" t="s">
        <v>641</v>
      </c>
      <c r="DC3260" s="44" t="s">
        <v>1011</v>
      </c>
      <c r="DD3260" s="44" t="s">
        <v>563</v>
      </c>
    </row>
    <row r="3261" spans="83:108">
      <c r="CE3261" s="212"/>
      <c r="CF3261" s="213">
        <f>IF(ISNUMBER(SEARCH($H$2,$CG$3:$CG$3334)),MAX($CF$2:CF3260)+1,0)</f>
        <v>3259</v>
      </c>
      <c r="CG3261" s="220" t="s">
        <v>34779</v>
      </c>
      <c r="CH3261" s="212"/>
      <c r="CI3261" s="212"/>
      <c r="CJ3261" s="213" t="str">
        <f>IFERROR(VLOOKUP(ROWS($CJ$3:CJ3261),CF3261:CG6592,2,0),"")</f>
        <v>ZODIAC DICURAN DFF_03259</v>
      </c>
      <c r="CK3261" s="212" t="s">
        <v>34780</v>
      </c>
      <c r="CL3261" s="212" t="s">
        <v>34781</v>
      </c>
      <c r="CM3261" s="78">
        <v>43465</v>
      </c>
      <c r="CN3261" s="212" t="s">
        <v>34782</v>
      </c>
      <c r="CO3261" s="212" t="s">
        <v>34783</v>
      </c>
      <c r="CP3261" s="212" t="s">
        <v>34784</v>
      </c>
      <c r="CQ3261" s="212" t="s">
        <v>34785</v>
      </c>
      <c r="CR3261" s="212" t="s">
        <v>34786</v>
      </c>
      <c r="CS3261" s="44">
        <v>3259</v>
      </c>
      <c r="CT3261" s="44" t="s">
        <v>34787</v>
      </c>
      <c r="CU3261" s="214">
        <v>7983</v>
      </c>
      <c r="CV3261" s="212" t="s">
        <v>34788</v>
      </c>
      <c r="CW3261" s="212" t="s">
        <v>1819</v>
      </c>
      <c r="CX3261" s="44" t="s">
        <v>735</v>
      </c>
      <c r="CY3261" s="78">
        <v>43465</v>
      </c>
      <c r="CZ3261" s="215" t="s">
        <v>907</v>
      </c>
      <c r="DA3261" s="212" t="s">
        <v>737</v>
      </c>
      <c r="DB3261" s="44" t="s">
        <v>655</v>
      </c>
      <c r="DC3261" s="44" t="s">
        <v>34789</v>
      </c>
      <c r="DD3261" s="44" t="s">
        <v>563</v>
      </c>
    </row>
    <row r="3262" spans="83:108">
      <c r="CE3262" s="212"/>
      <c r="CF3262" s="213">
        <f>IF(ISNUMBER(SEARCH($H$2,$CG$3:$CG$3334)),MAX($CF$2:CF3261)+1,0)</f>
        <v>3260</v>
      </c>
      <c r="CG3262" s="220" t="s">
        <v>34790</v>
      </c>
      <c r="CH3262" s="212"/>
      <c r="CI3262" s="212"/>
      <c r="CJ3262" s="213" t="str">
        <f>IFERROR(VLOOKUP(ROWS($CJ$3:CJ3262),CF3262:CG6593,2,0),"")</f>
        <v>ZOLEX 250_03260</v>
      </c>
      <c r="CK3262" s="212" t="s">
        <v>34791</v>
      </c>
      <c r="CL3262" s="212" t="s">
        <v>34792</v>
      </c>
      <c r="CM3262" s="78">
        <v>43131</v>
      </c>
      <c r="CN3262" s="212" t="s">
        <v>34793</v>
      </c>
      <c r="CO3262" s="212" t="s">
        <v>34794</v>
      </c>
      <c r="CP3262" s="212" t="s">
        <v>34795</v>
      </c>
      <c r="CQ3262" s="212" t="s">
        <v>34796</v>
      </c>
      <c r="CR3262" s="212" t="s">
        <v>34797</v>
      </c>
      <c r="CS3262" s="44">
        <v>3260</v>
      </c>
      <c r="CT3262" s="44" t="s">
        <v>34798</v>
      </c>
      <c r="CU3262" s="214">
        <v>15843</v>
      </c>
      <c r="CV3262" s="212" t="s">
        <v>34799</v>
      </c>
      <c r="CW3262" s="212" t="s">
        <v>4896</v>
      </c>
      <c r="CX3262" s="44" t="s">
        <v>2891</v>
      </c>
      <c r="CY3262" s="78">
        <v>43131</v>
      </c>
      <c r="CZ3262" s="215" t="s">
        <v>576</v>
      </c>
      <c r="DA3262" s="212" t="s">
        <v>512</v>
      </c>
      <c r="DB3262" s="44" t="s">
        <v>530</v>
      </c>
      <c r="DC3262" s="44" t="s">
        <v>1440</v>
      </c>
      <c r="DD3262" s="44" t="s">
        <v>515</v>
      </c>
    </row>
    <row r="3263" spans="83:108">
      <c r="CE3263" s="212"/>
      <c r="CF3263" s="213">
        <f>IF(ISNUMBER(SEARCH($H$2,$CG$3:$CG$3334)),MAX($CF$2:CF3262)+1,0)</f>
        <v>3261</v>
      </c>
      <c r="CG3263" s="220" t="s">
        <v>34800</v>
      </c>
      <c r="CH3263" s="212"/>
      <c r="CI3263" s="212"/>
      <c r="CJ3263" s="213" t="str">
        <f>IFERROR(VLOOKUP(ROWS($CJ$3:CJ3263),CF3263:CG6594,2,0),"")</f>
        <v>ZOLFO 80 MICRONIZZATO_03261</v>
      </c>
      <c r="CK3263" s="212" t="s">
        <v>34801</v>
      </c>
      <c r="CL3263" s="212" t="s">
        <v>34802</v>
      </c>
      <c r="CM3263" s="78">
        <v>44196</v>
      </c>
      <c r="CN3263" s="212" t="s">
        <v>34803</v>
      </c>
      <c r="CO3263" s="212" t="s">
        <v>34804</v>
      </c>
      <c r="CP3263" s="212" t="s">
        <v>34805</v>
      </c>
      <c r="CQ3263" s="212" t="s">
        <v>34806</v>
      </c>
      <c r="CR3263" s="212" t="s">
        <v>34807</v>
      </c>
      <c r="CS3263" s="44">
        <v>3261</v>
      </c>
      <c r="CT3263" s="44" t="s">
        <v>34808</v>
      </c>
      <c r="CU3263" s="214">
        <v>1823</v>
      </c>
      <c r="CV3263" s="212" t="s">
        <v>34809</v>
      </c>
      <c r="CW3263" s="212" t="s">
        <v>985</v>
      </c>
      <c r="CX3263" s="44" t="s">
        <v>31783</v>
      </c>
      <c r="CY3263" s="78">
        <v>44196</v>
      </c>
      <c r="CZ3263" s="215" t="s">
        <v>640</v>
      </c>
      <c r="DA3263" s="212" t="s">
        <v>512</v>
      </c>
      <c r="DB3263" s="44" t="s">
        <v>802</v>
      </c>
      <c r="DC3263" s="44" t="s">
        <v>511</v>
      </c>
      <c r="DD3263" s="44" t="s">
        <v>532</v>
      </c>
    </row>
    <row r="3264" spans="83:108">
      <c r="CE3264" s="212"/>
      <c r="CF3264" s="213">
        <f>IF(ISNUMBER(SEARCH($H$2,$CG$3:$CG$3334)),MAX($CF$2:CF3263)+1,0)</f>
        <v>3262</v>
      </c>
      <c r="CG3264" s="220" t="s">
        <v>34810</v>
      </c>
      <c r="CH3264" s="212"/>
      <c r="CI3264" s="212"/>
      <c r="CJ3264" s="213" t="str">
        <f>IFERROR(VLOOKUP(ROWS($CJ$3:CJ3264),CF3264:CG6595,2,0),"")</f>
        <v>ZOLFO 80 WP_03262</v>
      </c>
      <c r="CK3264" s="212" t="s">
        <v>34811</v>
      </c>
      <c r="CL3264" s="212" t="s">
        <v>34812</v>
      </c>
      <c r="CM3264" s="78">
        <v>44196</v>
      </c>
      <c r="CN3264" s="212" t="s">
        <v>34813</v>
      </c>
      <c r="CO3264" s="212" t="s">
        <v>34814</v>
      </c>
      <c r="CP3264" s="212" t="s">
        <v>34815</v>
      </c>
      <c r="CQ3264" s="212" t="s">
        <v>34816</v>
      </c>
      <c r="CR3264" s="212" t="s">
        <v>34817</v>
      </c>
      <c r="CS3264" s="44">
        <v>3262</v>
      </c>
      <c r="CT3264" s="44" t="s">
        <v>34818</v>
      </c>
      <c r="CU3264" s="214">
        <v>11566</v>
      </c>
      <c r="CV3264" s="212" t="s">
        <v>34819</v>
      </c>
      <c r="CW3264" s="212" t="s">
        <v>985</v>
      </c>
      <c r="CX3264" s="44" t="s">
        <v>31783</v>
      </c>
      <c r="CY3264" s="78">
        <v>44196</v>
      </c>
      <c r="CZ3264" s="215" t="s">
        <v>640</v>
      </c>
      <c r="DA3264" s="212" t="s">
        <v>512</v>
      </c>
      <c r="DB3264" s="44" t="s">
        <v>802</v>
      </c>
      <c r="DC3264" s="44" t="s">
        <v>511</v>
      </c>
      <c r="DD3264" s="44" t="s">
        <v>532</v>
      </c>
    </row>
    <row r="3265" spans="83:108">
      <c r="CE3265" s="212"/>
      <c r="CF3265" s="213">
        <f>IF(ISNUMBER(SEARCH($H$2,$CG$3:$CG$3334)),MAX($CF$2:CF3264)+1,0)</f>
        <v>3263</v>
      </c>
      <c r="CG3265" s="220" t="s">
        <v>34820</v>
      </c>
      <c r="CH3265" s="212"/>
      <c r="CI3265" s="212"/>
      <c r="CJ3265" s="213" t="str">
        <f>IFERROR(VLOOKUP(ROWS($CJ$3:CJ3265),CF3265:CG6596,2,0),"")</f>
        <v>ZOLFO 80 WP ZOLFINDUSTRIA_03263</v>
      </c>
      <c r="CK3265" s="212" t="s">
        <v>34821</v>
      </c>
      <c r="CL3265" s="212" t="s">
        <v>34822</v>
      </c>
      <c r="CM3265" s="78">
        <v>44196</v>
      </c>
      <c r="CN3265" s="212" t="s">
        <v>34823</v>
      </c>
      <c r="CO3265" s="212" t="s">
        <v>34824</v>
      </c>
      <c r="CP3265" s="212" t="s">
        <v>34825</v>
      </c>
      <c r="CQ3265" s="212" t="s">
        <v>34826</v>
      </c>
      <c r="CR3265" s="212" t="s">
        <v>34827</v>
      </c>
      <c r="CS3265" s="44">
        <v>3263</v>
      </c>
      <c r="CT3265" s="44" t="s">
        <v>34828</v>
      </c>
      <c r="CU3265" s="214">
        <v>14920</v>
      </c>
      <c r="CV3265" s="212" t="s">
        <v>34829</v>
      </c>
      <c r="CW3265" s="212" t="s">
        <v>985</v>
      </c>
      <c r="CX3265" s="44" t="s">
        <v>31783</v>
      </c>
      <c r="CY3265" s="78">
        <v>44196</v>
      </c>
      <c r="CZ3265" s="215" t="s">
        <v>640</v>
      </c>
      <c r="DA3265" s="212" t="s">
        <v>512</v>
      </c>
      <c r="DB3265" s="44" t="s">
        <v>802</v>
      </c>
      <c r="DC3265" s="44" t="s">
        <v>986</v>
      </c>
      <c r="DD3265" s="44" t="s">
        <v>532</v>
      </c>
    </row>
    <row r="3266" spans="83:108">
      <c r="CE3266" s="212"/>
      <c r="CF3266" s="213">
        <f>IF(ISNUMBER(SEARCH($H$2,$CG$3:$CG$3334)),MAX($CF$2:CF3265)+1,0)</f>
        <v>3264</v>
      </c>
      <c r="CG3266" s="220" t="s">
        <v>34830</v>
      </c>
      <c r="CH3266" s="212"/>
      <c r="CI3266" s="212"/>
      <c r="CJ3266" s="213" t="str">
        <f>IFERROR(VLOOKUP(ROWS($CJ$3:CJ3266),CF3266:CG6597,2,0),"")</f>
        <v>ZOLFO A.&amp;A. F.LLI ZANUCCOLI TRIVENTILATO 93% S_03264</v>
      </c>
      <c r="CK3266" s="212" t="s">
        <v>34831</v>
      </c>
      <c r="CL3266" s="212" t="s">
        <v>34832</v>
      </c>
      <c r="CM3266" s="78">
        <v>44196</v>
      </c>
      <c r="CN3266" s="212" t="s">
        <v>34833</v>
      </c>
      <c r="CO3266" s="212" t="s">
        <v>34834</v>
      </c>
      <c r="CP3266" s="212" t="s">
        <v>34835</v>
      </c>
      <c r="CQ3266" s="212" t="s">
        <v>34836</v>
      </c>
      <c r="CR3266" s="212" t="s">
        <v>34837</v>
      </c>
      <c r="CS3266" s="44">
        <v>3264</v>
      </c>
      <c r="CT3266" s="44" t="s">
        <v>34838</v>
      </c>
      <c r="CU3266" s="214">
        <v>13292</v>
      </c>
      <c r="CV3266" s="212" t="s">
        <v>34839</v>
      </c>
      <c r="CW3266" s="212" t="s">
        <v>985</v>
      </c>
      <c r="CX3266" s="44" t="s">
        <v>34840</v>
      </c>
      <c r="CY3266" s="78">
        <v>44196</v>
      </c>
      <c r="CZ3266" s="215" t="s">
        <v>640</v>
      </c>
      <c r="DA3266" s="212" t="s">
        <v>512</v>
      </c>
      <c r="DB3266" s="44" t="s">
        <v>886</v>
      </c>
      <c r="DC3266" s="44" t="s">
        <v>32060</v>
      </c>
      <c r="DD3266" s="44" t="s">
        <v>532</v>
      </c>
    </row>
    <row r="3267" spans="83:108">
      <c r="CE3267" s="212"/>
      <c r="CF3267" s="213">
        <f>IF(ISNUMBER(SEARCH($H$2,$CG$3:$CG$3334)),MAX($CF$2:CF3266)+1,0)</f>
        <v>3265</v>
      </c>
      <c r="CG3267" s="220" t="s">
        <v>34841</v>
      </c>
      <c r="CH3267" s="212"/>
      <c r="CI3267" s="212"/>
      <c r="CJ3267" s="213" t="str">
        <f>IFERROR(VLOOKUP(ROWS($CJ$3:CJ3267),CF3267:CG6598,2,0),"")</f>
        <v>ZOLFO A.&amp;A. F.LLI ZANUCCOLI TRIVENTILATO RAMATO 5_03265</v>
      </c>
      <c r="CK3267" s="212" t="s">
        <v>34842</v>
      </c>
      <c r="CL3267" s="212" t="s">
        <v>34843</v>
      </c>
      <c r="CM3267" s="78">
        <v>44196</v>
      </c>
      <c r="CN3267" s="212" t="s">
        <v>34844</v>
      </c>
      <c r="CO3267" s="212" t="s">
        <v>34845</v>
      </c>
      <c r="CP3267" s="212" t="s">
        <v>34846</v>
      </c>
      <c r="CQ3267" s="212" t="s">
        <v>34847</v>
      </c>
      <c r="CR3267" s="212" t="s">
        <v>34848</v>
      </c>
      <c r="CS3267" s="44">
        <v>3265</v>
      </c>
      <c r="CT3267" s="44" t="s">
        <v>34849</v>
      </c>
      <c r="CU3267" s="214">
        <v>15314</v>
      </c>
      <c r="CV3267" s="212" t="s">
        <v>34850</v>
      </c>
      <c r="CW3267" s="212" t="s">
        <v>8219</v>
      </c>
      <c r="CX3267" s="44" t="s">
        <v>34840</v>
      </c>
      <c r="CY3267" s="78">
        <v>44196</v>
      </c>
      <c r="CZ3267" s="215" t="s">
        <v>640</v>
      </c>
      <c r="DA3267" s="212" t="s">
        <v>512</v>
      </c>
      <c r="DB3267" s="44" t="s">
        <v>886</v>
      </c>
      <c r="DC3267" s="44" t="s">
        <v>34851</v>
      </c>
      <c r="DD3267" s="44" t="s">
        <v>532</v>
      </c>
    </row>
    <row r="3268" spans="83:108">
      <c r="CE3268" s="212"/>
      <c r="CF3268" s="213">
        <f>IF(ISNUMBER(SEARCH($H$2,$CG$3:$CG$3334)),MAX($CF$2:CF3267)+1,0)</f>
        <v>3266</v>
      </c>
      <c r="CG3268" s="220" t="s">
        <v>34852</v>
      </c>
      <c r="CH3268" s="212"/>
      <c r="CI3268" s="212"/>
      <c r="CJ3268" s="213" t="str">
        <f>IFERROR(VLOOKUP(ROWS($CJ$3:CJ3268),CF3268:CG6599,2,0),"")</f>
        <v>ZOLFO A.&amp;A. F.LLI ZANUCCOLI TRIVENTILATO RAMATO 9_03266</v>
      </c>
      <c r="CK3268" s="212" t="s">
        <v>34853</v>
      </c>
      <c r="CL3268" s="212" t="s">
        <v>34854</v>
      </c>
      <c r="CM3268" s="78">
        <v>44196</v>
      </c>
      <c r="CN3268" s="212" t="s">
        <v>34855</v>
      </c>
      <c r="CO3268" s="212" t="s">
        <v>34856</v>
      </c>
      <c r="CP3268" s="212" t="s">
        <v>34857</v>
      </c>
      <c r="CQ3268" s="212" t="s">
        <v>34858</v>
      </c>
      <c r="CR3268" s="212" t="s">
        <v>34859</v>
      </c>
      <c r="CS3268" s="44">
        <v>3266</v>
      </c>
      <c r="CT3268" s="44" t="s">
        <v>34860</v>
      </c>
      <c r="CU3268" s="214">
        <v>13697</v>
      </c>
      <c r="CV3268" s="212" t="s">
        <v>34861</v>
      </c>
      <c r="CW3268" s="212" t="s">
        <v>8219</v>
      </c>
      <c r="CX3268" s="44" t="s">
        <v>34840</v>
      </c>
      <c r="CY3268" s="78">
        <v>44196</v>
      </c>
      <c r="CZ3268" s="215" t="s">
        <v>763</v>
      </c>
      <c r="DA3268" s="212" t="s">
        <v>512</v>
      </c>
      <c r="DB3268" s="44" t="s">
        <v>886</v>
      </c>
      <c r="DC3268" s="44" t="s">
        <v>34862</v>
      </c>
      <c r="DD3268" s="44" t="s">
        <v>532</v>
      </c>
    </row>
    <row r="3269" spans="83:108">
      <c r="CE3269" s="212"/>
      <c r="CF3269" s="213">
        <f>IF(ISNUMBER(SEARCH($H$2,$CG$3:$CG$3334)),MAX($CF$2:CF3268)+1,0)</f>
        <v>3267</v>
      </c>
      <c r="CG3269" s="220" t="s">
        <v>34863</v>
      </c>
      <c r="CH3269" s="212"/>
      <c r="CI3269" s="212"/>
      <c r="CJ3269" s="213" t="str">
        <f>IFERROR(VLOOKUP(ROWS($CJ$3:CJ3269),CF3269:CG6600,2,0),"")</f>
        <v>ZOLFO A.&amp;A. F.LLI ZANUCCOLI VENTILATO 85% S_03267</v>
      </c>
      <c r="CK3269" s="212" t="s">
        <v>34864</v>
      </c>
      <c r="CL3269" s="212" t="s">
        <v>34865</v>
      </c>
      <c r="CM3269" s="78">
        <v>44196</v>
      </c>
      <c r="CN3269" s="212" t="s">
        <v>34866</v>
      </c>
      <c r="CO3269" s="212" t="s">
        <v>34867</v>
      </c>
      <c r="CP3269" s="212" t="s">
        <v>34868</v>
      </c>
      <c r="CQ3269" s="212" t="s">
        <v>34869</v>
      </c>
      <c r="CR3269" s="212" t="s">
        <v>34870</v>
      </c>
      <c r="CS3269" s="44">
        <v>3267</v>
      </c>
      <c r="CT3269" s="44" t="s">
        <v>34871</v>
      </c>
      <c r="CU3269" s="214">
        <v>13291</v>
      </c>
      <c r="CV3269" s="212" t="s">
        <v>34872</v>
      </c>
      <c r="CW3269" s="212" t="s">
        <v>985</v>
      </c>
      <c r="CX3269" s="44" t="s">
        <v>34840</v>
      </c>
      <c r="CY3269" s="78">
        <v>44196</v>
      </c>
      <c r="CZ3269" s="215" t="s">
        <v>640</v>
      </c>
      <c r="DA3269" s="212" t="s">
        <v>512</v>
      </c>
      <c r="DB3269" s="44" t="s">
        <v>886</v>
      </c>
      <c r="DC3269" s="44" t="s">
        <v>1657</v>
      </c>
      <c r="DD3269" s="44" t="s">
        <v>532</v>
      </c>
    </row>
    <row r="3270" spans="83:108">
      <c r="CE3270" s="212"/>
      <c r="CF3270" s="213">
        <f>IF(ISNUMBER(SEARCH($H$2,$CG$3:$CG$3334)),MAX($CF$2:CF3269)+1,0)</f>
        <v>3268</v>
      </c>
      <c r="CG3270" s="220" t="s">
        <v>34873</v>
      </c>
      <c r="CH3270" s="212"/>
      <c r="CI3270" s="212"/>
      <c r="CJ3270" s="213" t="str">
        <f>IFERROR(VLOOKUP(ROWS($CJ$3:CJ3270),CF3270:CG6601,2,0),"")</f>
        <v>ZOLFO A.&amp;A. F.LLI ZANUCCOLI VENTILATO 85% S_03268</v>
      </c>
      <c r="CK3270" s="212" t="s">
        <v>34874</v>
      </c>
      <c r="CL3270" s="212" t="s">
        <v>34875</v>
      </c>
      <c r="CM3270" s="78">
        <v>44196</v>
      </c>
      <c r="CN3270" s="212" t="s">
        <v>34876</v>
      </c>
      <c r="CO3270" s="212" t="s">
        <v>34877</v>
      </c>
      <c r="CP3270" s="212" t="s">
        <v>34878</v>
      </c>
      <c r="CQ3270" s="212" t="s">
        <v>34879</v>
      </c>
      <c r="CR3270" s="212" t="s">
        <v>34880</v>
      </c>
      <c r="CS3270" s="44">
        <v>3268</v>
      </c>
      <c r="CT3270" s="44" t="s">
        <v>34881</v>
      </c>
      <c r="CU3270" s="214">
        <v>13291</v>
      </c>
      <c r="CV3270" s="212" t="s">
        <v>34872</v>
      </c>
      <c r="CW3270" s="212" t="s">
        <v>985</v>
      </c>
      <c r="CX3270" s="44" t="s">
        <v>34840</v>
      </c>
      <c r="CY3270" s="78">
        <v>44196</v>
      </c>
      <c r="CZ3270" s="215" t="s">
        <v>640</v>
      </c>
      <c r="DA3270" s="212" t="s">
        <v>512</v>
      </c>
      <c r="DB3270" s="44" t="s">
        <v>886</v>
      </c>
      <c r="DC3270" s="44" t="s">
        <v>1657</v>
      </c>
      <c r="DD3270" s="44" t="s">
        <v>532</v>
      </c>
    </row>
    <row r="3271" spans="83:108">
      <c r="CE3271" s="212"/>
      <c r="CF3271" s="213">
        <f>IF(ISNUMBER(SEARCH($H$2,$CG$3:$CG$3334)),MAX($CF$2:CF3270)+1,0)</f>
        <v>3269</v>
      </c>
      <c r="CG3271" s="220" t="s">
        <v>34882</v>
      </c>
      <c r="CH3271" s="212"/>
      <c r="CI3271" s="212"/>
      <c r="CJ3271" s="213" t="str">
        <f>IFERROR(VLOOKUP(ROWS($CJ$3:CJ3271),CF3271:CG6602,2,0),"")</f>
        <v>ZOLFO AFEPASA 80 WG_03269</v>
      </c>
      <c r="CK3271" s="212" t="s">
        <v>34883</v>
      </c>
      <c r="CL3271" s="212" t="s">
        <v>34884</v>
      </c>
      <c r="CM3271" s="78">
        <v>44196</v>
      </c>
      <c r="CN3271" s="212" t="s">
        <v>34885</v>
      </c>
      <c r="CO3271" s="212" t="s">
        <v>34886</v>
      </c>
      <c r="CP3271" s="212" t="s">
        <v>34887</v>
      </c>
      <c r="CQ3271" s="212" t="s">
        <v>34888</v>
      </c>
      <c r="CR3271" s="212" t="s">
        <v>34889</v>
      </c>
      <c r="CS3271" s="44">
        <v>3269</v>
      </c>
      <c r="CT3271" s="44" t="s">
        <v>34890</v>
      </c>
      <c r="CU3271" s="214">
        <v>12793</v>
      </c>
      <c r="CV3271" s="212" t="s">
        <v>34891</v>
      </c>
      <c r="CW3271" s="212" t="s">
        <v>985</v>
      </c>
      <c r="CX3271" s="44" t="s">
        <v>34892</v>
      </c>
      <c r="CY3271" s="78">
        <v>44196</v>
      </c>
      <c r="CZ3271" s="215" t="s">
        <v>640</v>
      </c>
      <c r="DA3271" s="212" t="s">
        <v>512</v>
      </c>
      <c r="DB3271" s="44" t="s">
        <v>641</v>
      </c>
      <c r="DC3271" s="44" t="s">
        <v>986</v>
      </c>
      <c r="DD3271" s="44" t="s">
        <v>532</v>
      </c>
    </row>
    <row r="3272" spans="83:108">
      <c r="CE3272" s="212"/>
      <c r="CF3272" s="213">
        <f>IF(ISNUMBER(SEARCH($H$2,$CG$3:$CG$3334)),MAX($CF$2:CF3271)+1,0)</f>
        <v>3270</v>
      </c>
      <c r="CG3272" s="220" t="s">
        <v>34893</v>
      </c>
      <c r="CH3272" s="212"/>
      <c r="CI3272" s="212"/>
      <c r="CJ3272" s="213" t="str">
        <f>IFERROR(VLOOKUP(ROWS($CJ$3:CJ3272),CF3272:CG6603,2,0),"")</f>
        <v>ZOLFO AFEPASA 95% DP_03270</v>
      </c>
      <c r="CK3272" s="212" t="s">
        <v>34894</v>
      </c>
      <c r="CL3272" s="212" t="s">
        <v>34895</v>
      </c>
      <c r="CM3272" s="78">
        <v>44196</v>
      </c>
      <c r="CN3272" s="212" t="s">
        <v>34896</v>
      </c>
      <c r="CO3272" s="212" t="s">
        <v>34897</v>
      </c>
      <c r="CP3272" s="212" t="s">
        <v>34898</v>
      </c>
      <c r="CQ3272" s="212" t="s">
        <v>34899</v>
      </c>
      <c r="CR3272" s="212" t="s">
        <v>34900</v>
      </c>
      <c r="CS3272" s="44">
        <v>3270</v>
      </c>
      <c r="CT3272" s="44" t="s">
        <v>34901</v>
      </c>
      <c r="CU3272" s="214">
        <v>12791</v>
      </c>
      <c r="CV3272" s="212" t="s">
        <v>34902</v>
      </c>
      <c r="CW3272" s="212" t="s">
        <v>985</v>
      </c>
      <c r="CX3272" s="44" t="s">
        <v>34892</v>
      </c>
      <c r="CY3272" s="78">
        <v>44196</v>
      </c>
      <c r="CZ3272" s="215" t="s">
        <v>640</v>
      </c>
      <c r="DA3272" s="212" t="s">
        <v>512</v>
      </c>
      <c r="DB3272" s="44" t="s">
        <v>886</v>
      </c>
      <c r="DC3272" s="44" t="s">
        <v>1537</v>
      </c>
      <c r="DD3272" s="44" t="s">
        <v>532</v>
      </c>
    </row>
    <row r="3273" spans="83:108">
      <c r="CE3273" s="212"/>
      <c r="CF3273" s="213">
        <f>IF(ISNUMBER(SEARCH($H$2,$CG$3:$CG$3334)),MAX($CF$2:CF3272)+1,0)</f>
        <v>3271</v>
      </c>
      <c r="CG3273" s="220" t="s">
        <v>34903</v>
      </c>
      <c r="CH3273" s="212"/>
      <c r="CI3273" s="212"/>
      <c r="CJ3273" s="213" t="str">
        <f>IFERROR(VLOOKUP(ROWS($CJ$3:CJ3273),CF3273:CG6604,2,0),"")</f>
        <v>ZOLFO BAGNABILE 80%_03271</v>
      </c>
      <c r="CK3273" s="212" t="s">
        <v>34904</v>
      </c>
      <c r="CL3273" s="212" t="s">
        <v>34905</v>
      </c>
      <c r="CM3273" s="78">
        <v>44196</v>
      </c>
      <c r="CN3273" s="212" t="s">
        <v>34906</v>
      </c>
      <c r="CO3273" s="212" t="s">
        <v>34907</v>
      </c>
      <c r="CP3273" s="212" t="s">
        <v>34908</v>
      </c>
      <c r="CQ3273" s="212" t="s">
        <v>34909</v>
      </c>
      <c r="CR3273" s="212" t="s">
        <v>34910</v>
      </c>
      <c r="CS3273" s="44">
        <v>3271</v>
      </c>
      <c r="CT3273" s="44" t="s">
        <v>34911</v>
      </c>
      <c r="CU3273" s="214">
        <v>6764</v>
      </c>
      <c r="CV3273" s="212" t="s">
        <v>34912</v>
      </c>
      <c r="CW3273" s="212" t="s">
        <v>985</v>
      </c>
      <c r="CX3273" s="44" t="s">
        <v>21035</v>
      </c>
      <c r="CY3273" s="78">
        <v>44196</v>
      </c>
      <c r="CZ3273" s="215" t="s">
        <v>640</v>
      </c>
      <c r="DA3273" s="212" t="s">
        <v>512</v>
      </c>
      <c r="DB3273" s="44" t="s">
        <v>802</v>
      </c>
      <c r="DC3273" s="44" t="s">
        <v>986</v>
      </c>
      <c r="DD3273" s="44" t="s">
        <v>532</v>
      </c>
    </row>
    <row r="3274" spans="83:108">
      <c r="CE3274" s="212"/>
      <c r="CF3274" s="213">
        <f>IF(ISNUMBER(SEARCH($H$2,$CG$3:$CG$3334)),MAX($CF$2:CF3273)+1,0)</f>
        <v>3272</v>
      </c>
      <c r="CG3274" s="220" t="s">
        <v>34913</v>
      </c>
      <c r="CH3274" s="212"/>
      <c r="CI3274" s="212"/>
      <c r="CJ3274" s="213" t="str">
        <f>IFERROR(VLOOKUP(ROWS($CJ$3:CJ3274),CF3274:CG6605,2,0),"")</f>
        <v>ZOLFO BAGNABILE MANNINO 80% S_03272</v>
      </c>
      <c r="CK3274" s="212" t="s">
        <v>34914</v>
      </c>
      <c r="CL3274" s="212" t="s">
        <v>34915</v>
      </c>
      <c r="CM3274" s="78">
        <v>44196</v>
      </c>
      <c r="CN3274" s="212" t="s">
        <v>34916</v>
      </c>
      <c r="CO3274" s="212" t="s">
        <v>34917</v>
      </c>
      <c r="CP3274" s="212" t="s">
        <v>34918</v>
      </c>
      <c r="CQ3274" s="212" t="s">
        <v>34919</v>
      </c>
      <c r="CR3274" s="212" t="s">
        <v>34920</v>
      </c>
      <c r="CS3274" s="44">
        <v>3272</v>
      </c>
      <c r="CT3274" s="44" t="s">
        <v>34921</v>
      </c>
      <c r="CU3274" s="214">
        <v>8964</v>
      </c>
      <c r="CV3274" s="212" t="s">
        <v>34922</v>
      </c>
      <c r="CW3274" s="212" t="s">
        <v>985</v>
      </c>
      <c r="CX3274" s="44" t="s">
        <v>34923</v>
      </c>
      <c r="CY3274" s="78">
        <v>44196</v>
      </c>
      <c r="CZ3274" s="215" t="s">
        <v>640</v>
      </c>
      <c r="DA3274" s="212" t="s">
        <v>512</v>
      </c>
      <c r="DB3274" s="44" t="s">
        <v>886</v>
      </c>
      <c r="DC3274" s="44" t="s">
        <v>986</v>
      </c>
      <c r="DD3274" s="44" t="s">
        <v>532</v>
      </c>
    </row>
    <row r="3275" spans="83:108">
      <c r="CE3275" s="212"/>
      <c r="CF3275" s="213">
        <f>IF(ISNUMBER(SEARCH($H$2,$CG$3:$CG$3334)),MAX($CF$2:CF3274)+1,0)</f>
        <v>3273</v>
      </c>
      <c r="CG3275" s="220" t="s">
        <v>34924</v>
      </c>
      <c r="CH3275" s="212"/>
      <c r="CI3275" s="212"/>
      <c r="CJ3275" s="213" t="str">
        <f>IFERROR(VLOOKUP(ROWS($CJ$3:CJ3275),CF3275:CG6606,2,0),"")</f>
        <v>ZOLFO BAGNABILE MANNINO 90% S_03273</v>
      </c>
      <c r="CK3275" s="212" t="s">
        <v>34925</v>
      </c>
      <c r="CL3275" s="212" t="s">
        <v>34926</v>
      </c>
      <c r="CM3275" s="78">
        <v>44196</v>
      </c>
      <c r="CN3275" s="212" t="s">
        <v>34927</v>
      </c>
      <c r="CO3275" s="212" t="s">
        <v>34928</v>
      </c>
      <c r="CP3275" s="212" t="s">
        <v>34929</v>
      </c>
      <c r="CQ3275" s="212" t="s">
        <v>34930</v>
      </c>
      <c r="CR3275" s="212" t="s">
        <v>34931</v>
      </c>
      <c r="CS3275" s="44">
        <v>3273</v>
      </c>
      <c r="CT3275" s="44" t="s">
        <v>34932</v>
      </c>
      <c r="CU3275" s="214">
        <v>8965</v>
      </c>
      <c r="CV3275" s="212" t="s">
        <v>34933</v>
      </c>
      <c r="CW3275" s="212" t="s">
        <v>985</v>
      </c>
      <c r="CX3275" s="44" t="s">
        <v>34923</v>
      </c>
      <c r="CY3275" s="78">
        <v>44196</v>
      </c>
      <c r="CZ3275" s="215" t="s">
        <v>640</v>
      </c>
      <c r="DA3275" s="212" t="s">
        <v>512</v>
      </c>
      <c r="DB3275" s="44" t="s">
        <v>886</v>
      </c>
      <c r="DC3275" s="44" t="s">
        <v>18070</v>
      </c>
      <c r="DD3275" s="44" t="s">
        <v>532</v>
      </c>
    </row>
    <row r="3276" spans="83:108">
      <c r="CE3276" s="212"/>
      <c r="CF3276" s="213">
        <f>IF(ISNUMBER(SEARCH($H$2,$CG$3:$CG$3334)),MAX($CF$2:CF3275)+1,0)</f>
        <v>3274</v>
      </c>
      <c r="CG3276" s="220" t="s">
        <v>34934</v>
      </c>
      <c r="CH3276" s="212"/>
      <c r="CI3276" s="212"/>
      <c r="CJ3276" s="213" t="str">
        <f>IFERROR(VLOOKUP(ROWS($CJ$3:CJ3276),CF3276:CG6607,2,0),"")</f>
        <v>ZOLFO BAGNABILE MCT_03274</v>
      </c>
      <c r="CK3276" s="212" t="s">
        <v>34935</v>
      </c>
      <c r="CL3276" s="212" t="s">
        <v>34936</v>
      </c>
      <c r="CM3276" s="78">
        <v>44196</v>
      </c>
      <c r="CN3276" s="212" t="s">
        <v>34937</v>
      </c>
      <c r="CO3276" s="212" t="s">
        <v>34938</v>
      </c>
      <c r="CP3276" s="212" t="s">
        <v>34939</v>
      </c>
      <c r="CQ3276" s="212" t="s">
        <v>34940</v>
      </c>
      <c r="CR3276" s="212" t="s">
        <v>34941</v>
      </c>
      <c r="CS3276" s="44">
        <v>3274</v>
      </c>
      <c r="CT3276" s="44" t="s">
        <v>34942</v>
      </c>
      <c r="CU3276" s="214">
        <v>15357</v>
      </c>
      <c r="CV3276" s="212" t="s">
        <v>34943</v>
      </c>
      <c r="CW3276" s="212" t="s">
        <v>985</v>
      </c>
      <c r="CX3276" s="44" t="s">
        <v>8197</v>
      </c>
      <c r="CY3276" s="78">
        <v>44196</v>
      </c>
      <c r="CZ3276" s="215" t="s">
        <v>640</v>
      </c>
      <c r="DA3276" s="212" t="s">
        <v>512</v>
      </c>
      <c r="DB3276" s="44" t="s">
        <v>802</v>
      </c>
      <c r="DC3276" s="44" t="s">
        <v>34944</v>
      </c>
      <c r="DD3276" s="44" t="s">
        <v>532</v>
      </c>
    </row>
    <row r="3277" spans="83:108">
      <c r="CE3277" s="212"/>
      <c r="CF3277" s="213">
        <f>IF(ISNUMBER(SEARCH($H$2,$CG$3:$CG$3334)),MAX($CF$2:CF3276)+1,0)</f>
        <v>3275</v>
      </c>
      <c r="CG3277" s="220" t="s">
        <v>34945</v>
      </c>
      <c r="CH3277" s="212"/>
      <c r="CI3277" s="212"/>
      <c r="CJ3277" s="213" t="str">
        <f>IFERROR(VLOOKUP(ROWS($CJ$3:CJ3277),CF3277:CG6608,2,0),"")</f>
        <v>ZOLFO DOPPIO VENTILATO SCORREVOLE 50% S_03275</v>
      </c>
      <c r="CK3277" s="212" t="s">
        <v>34946</v>
      </c>
      <c r="CL3277" s="212" t="s">
        <v>34947</v>
      </c>
      <c r="CM3277" s="78">
        <v>44196</v>
      </c>
      <c r="CN3277" s="212" t="s">
        <v>34948</v>
      </c>
      <c r="CO3277" s="212" t="s">
        <v>34949</v>
      </c>
      <c r="CP3277" s="212" t="s">
        <v>34950</v>
      </c>
      <c r="CQ3277" s="212" t="s">
        <v>34951</v>
      </c>
      <c r="CR3277" s="212" t="s">
        <v>34952</v>
      </c>
      <c r="CS3277" s="44">
        <v>3275</v>
      </c>
      <c r="CT3277" s="44" t="s">
        <v>34953</v>
      </c>
      <c r="CU3277" s="214">
        <v>7741</v>
      </c>
      <c r="CV3277" s="212" t="s">
        <v>34954</v>
      </c>
      <c r="CW3277" s="212" t="s">
        <v>985</v>
      </c>
      <c r="CX3277" s="44" t="s">
        <v>34923</v>
      </c>
      <c r="CY3277" s="78">
        <v>44196</v>
      </c>
      <c r="CZ3277" s="215" t="s">
        <v>640</v>
      </c>
      <c r="DA3277" s="212" t="s">
        <v>512</v>
      </c>
      <c r="DB3277" s="44" t="s">
        <v>886</v>
      </c>
      <c r="DC3277" s="44" t="s">
        <v>511</v>
      </c>
      <c r="DD3277" s="44" t="s">
        <v>532</v>
      </c>
    </row>
    <row r="3278" spans="83:108">
      <c r="CE3278" s="212"/>
      <c r="CF3278" s="213">
        <f>IF(ISNUMBER(SEARCH($H$2,$CG$3:$CG$3334)),MAX($CF$2:CF3277)+1,0)</f>
        <v>3276</v>
      </c>
      <c r="CG3278" s="220" t="s">
        <v>34955</v>
      </c>
      <c r="CH3278" s="212"/>
      <c r="CI3278" s="212"/>
      <c r="CJ3278" s="213" t="str">
        <f>IFERROR(VLOOKUP(ROWS($CJ$3:CJ3278),CF3278:CG6609,2,0),"")</f>
        <v>ZOLFO DOPPIO VENTILATO SCORREVOLE 85% S_03276</v>
      </c>
      <c r="CK3278" s="212" t="s">
        <v>34956</v>
      </c>
      <c r="CL3278" s="212" t="s">
        <v>34957</v>
      </c>
      <c r="CM3278" s="78">
        <v>44196</v>
      </c>
      <c r="CN3278" s="212" t="s">
        <v>34958</v>
      </c>
      <c r="CO3278" s="212" t="s">
        <v>34959</v>
      </c>
      <c r="CP3278" s="212" t="s">
        <v>34960</v>
      </c>
      <c r="CQ3278" s="212" t="s">
        <v>34961</v>
      </c>
      <c r="CR3278" s="212" t="s">
        <v>34962</v>
      </c>
      <c r="CS3278" s="44">
        <v>3276</v>
      </c>
      <c r="CT3278" s="44" t="s">
        <v>34963</v>
      </c>
      <c r="CU3278" s="214">
        <v>6843</v>
      </c>
      <c r="CV3278" s="212" t="s">
        <v>34964</v>
      </c>
      <c r="CW3278" s="212" t="s">
        <v>985</v>
      </c>
      <c r="CX3278" s="44" t="s">
        <v>4301</v>
      </c>
      <c r="CY3278" s="78">
        <v>44196</v>
      </c>
      <c r="CZ3278" s="215" t="s">
        <v>640</v>
      </c>
      <c r="DA3278" s="212" t="s">
        <v>512</v>
      </c>
      <c r="DB3278" s="44" t="s">
        <v>886</v>
      </c>
      <c r="DC3278" s="44" t="s">
        <v>1657</v>
      </c>
      <c r="DD3278" s="44" t="s">
        <v>532</v>
      </c>
    </row>
    <row r="3279" spans="83:108">
      <c r="CE3279" s="212"/>
      <c r="CF3279" s="213">
        <f>IF(ISNUMBER(SEARCH($H$2,$CG$3:$CG$3334)),MAX($CF$2:CF3278)+1,0)</f>
        <v>3277</v>
      </c>
      <c r="CG3279" s="220" t="s">
        <v>34965</v>
      </c>
      <c r="CH3279" s="212"/>
      <c r="CI3279" s="212"/>
      <c r="CJ3279" s="213" t="str">
        <f>IFERROR(VLOOKUP(ROWS($CJ$3:CJ3279),CF3279:CG6610,2,0),"")</f>
        <v>ZOLFO DOPPIO VENTILATO SCORREVOLE 85% S_03277</v>
      </c>
      <c r="CK3279" s="212" t="s">
        <v>34966</v>
      </c>
      <c r="CL3279" s="212" t="s">
        <v>34967</v>
      </c>
      <c r="CM3279" s="78">
        <v>44196</v>
      </c>
      <c r="CN3279" s="212" t="s">
        <v>34968</v>
      </c>
      <c r="CO3279" s="212" t="s">
        <v>34969</v>
      </c>
      <c r="CP3279" s="212" t="s">
        <v>34970</v>
      </c>
      <c r="CQ3279" s="212" t="s">
        <v>34971</v>
      </c>
      <c r="CR3279" s="212" t="s">
        <v>34972</v>
      </c>
      <c r="CS3279" s="44">
        <v>3277</v>
      </c>
      <c r="CT3279" s="44" t="s">
        <v>34973</v>
      </c>
      <c r="CU3279" s="214">
        <v>7738</v>
      </c>
      <c r="CV3279" s="212" t="s">
        <v>34964</v>
      </c>
      <c r="CW3279" s="212" t="s">
        <v>985</v>
      </c>
      <c r="CX3279" s="44" t="s">
        <v>34923</v>
      </c>
      <c r="CY3279" s="78">
        <v>44196</v>
      </c>
      <c r="CZ3279" s="215" t="s">
        <v>640</v>
      </c>
      <c r="DA3279" s="212" t="s">
        <v>512</v>
      </c>
      <c r="DB3279" s="44" t="s">
        <v>886</v>
      </c>
      <c r="DC3279" s="44" t="s">
        <v>511</v>
      </c>
      <c r="DD3279" s="44" t="s">
        <v>532</v>
      </c>
    </row>
    <row r="3280" spans="83:108">
      <c r="CE3280" s="212"/>
      <c r="CF3280" s="213">
        <f>IF(ISNUMBER(SEARCH($H$2,$CG$3:$CG$3334)),MAX($CF$2:CF3279)+1,0)</f>
        <v>3278</v>
      </c>
      <c r="CG3280" s="220" t="s">
        <v>34974</v>
      </c>
      <c r="CH3280" s="212"/>
      <c r="CI3280" s="212"/>
      <c r="CJ3280" s="213" t="str">
        <f>IFERROR(VLOOKUP(ROWS($CJ$3:CJ3280),CF3280:CG6611,2,0),"")</f>
        <v>ZOLFO DOPPIO VENTILATO SCORREVOLE 95% S_03278</v>
      </c>
      <c r="CK3280" s="212" t="s">
        <v>34975</v>
      </c>
      <c r="CL3280" s="212" t="s">
        <v>34976</v>
      </c>
      <c r="CM3280" s="78">
        <v>44196</v>
      </c>
      <c r="CN3280" s="212" t="s">
        <v>34977</v>
      </c>
      <c r="CO3280" s="212" t="s">
        <v>34978</v>
      </c>
      <c r="CP3280" s="212" t="s">
        <v>34979</v>
      </c>
      <c r="CQ3280" s="212" t="s">
        <v>34980</v>
      </c>
      <c r="CR3280" s="212" t="s">
        <v>34981</v>
      </c>
      <c r="CS3280" s="44">
        <v>3278</v>
      </c>
      <c r="CT3280" s="44" t="s">
        <v>34982</v>
      </c>
      <c r="CU3280" s="214">
        <v>7252</v>
      </c>
      <c r="CV3280" s="212" t="s">
        <v>34983</v>
      </c>
      <c r="CW3280" s="212" t="s">
        <v>985</v>
      </c>
      <c r="CX3280" s="44" t="s">
        <v>4301</v>
      </c>
      <c r="CY3280" s="78">
        <v>44196</v>
      </c>
      <c r="CZ3280" s="215" t="s">
        <v>640</v>
      </c>
      <c r="DA3280" s="212" t="s">
        <v>512</v>
      </c>
      <c r="DB3280" s="44" t="s">
        <v>886</v>
      </c>
      <c r="DC3280" s="44" t="s">
        <v>1537</v>
      </c>
      <c r="DD3280" s="44" t="s">
        <v>532</v>
      </c>
    </row>
    <row r="3281" spans="83:108">
      <c r="CE3281" s="212"/>
      <c r="CF3281" s="213">
        <f>IF(ISNUMBER(SEARCH($H$2,$CG$3:$CG$3334)),MAX($CF$2:CF3280)+1,0)</f>
        <v>3279</v>
      </c>
      <c r="CG3281" s="220" t="s">
        <v>34984</v>
      </c>
      <c r="CH3281" s="212"/>
      <c r="CI3281" s="212"/>
      <c r="CJ3281" s="213" t="str">
        <f>IFERROR(VLOOKUP(ROWS($CJ$3:CJ3281),CF3281:CG6612,2,0),"")</f>
        <v>ZOLFO DOPPIO VENTILATO SCORREVOLE 95% S_03279</v>
      </c>
      <c r="CK3281" s="212" t="s">
        <v>34985</v>
      </c>
      <c r="CL3281" s="212" t="s">
        <v>34986</v>
      </c>
      <c r="CM3281" s="78">
        <v>44196</v>
      </c>
      <c r="CN3281" s="212" t="s">
        <v>34987</v>
      </c>
      <c r="CO3281" s="212" t="s">
        <v>34988</v>
      </c>
      <c r="CP3281" s="212" t="s">
        <v>34989</v>
      </c>
      <c r="CQ3281" s="212" t="s">
        <v>34990</v>
      </c>
      <c r="CR3281" s="212" t="s">
        <v>34991</v>
      </c>
      <c r="CS3281" s="44">
        <v>3279</v>
      </c>
      <c r="CT3281" s="44" t="s">
        <v>34992</v>
      </c>
      <c r="CU3281" s="214">
        <v>7737</v>
      </c>
      <c r="CV3281" s="212" t="s">
        <v>34983</v>
      </c>
      <c r="CW3281" s="212" t="s">
        <v>985</v>
      </c>
      <c r="CX3281" s="44" t="s">
        <v>34923</v>
      </c>
      <c r="CY3281" s="78">
        <v>44196</v>
      </c>
      <c r="CZ3281" s="215" t="s">
        <v>640</v>
      </c>
      <c r="DA3281" s="212" t="s">
        <v>512</v>
      </c>
      <c r="DB3281" s="44" t="s">
        <v>886</v>
      </c>
      <c r="DC3281" s="44" t="s">
        <v>511</v>
      </c>
      <c r="DD3281" s="44" t="s">
        <v>532</v>
      </c>
    </row>
    <row r="3282" spans="83:108">
      <c r="CE3282" s="212"/>
      <c r="CF3282" s="213">
        <f>IF(ISNUMBER(SEARCH($H$2,$CG$3:$CG$3334)),MAX($CF$2:CF3281)+1,0)</f>
        <v>3280</v>
      </c>
      <c r="CG3282" s="220" t="s">
        <v>34993</v>
      </c>
      <c r="CH3282" s="212"/>
      <c r="CI3282" s="212"/>
      <c r="CJ3282" s="213" t="str">
        <f>IFERROR(VLOOKUP(ROWS($CJ$3:CJ3282),CF3282:CG6613,2,0),"")</f>
        <v>ZOLFO DOPPIO VENTILATO SCORREVOLE 95% S ZOLFINDUSTRIA_03280</v>
      </c>
      <c r="CK3282" s="212" t="s">
        <v>34994</v>
      </c>
      <c r="CL3282" s="212" t="s">
        <v>34995</v>
      </c>
      <c r="CM3282" s="78">
        <v>44196</v>
      </c>
      <c r="CN3282" s="212" t="s">
        <v>34996</v>
      </c>
      <c r="CO3282" s="212" t="s">
        <v>34997</v>
      </c>
      <c r="CP3282" s="212" t="s">
        <v>34998</v>
      </c>
      <c r="CQ3282" s="212" t="s">
        <v>34999</v>
      </c>
      <c r="CR3282" s="212" t="s">
        <v>35000</v>
      </c>
      <c r="CS3282" s="44">
        <v>3280</v>
      </c>
      <c r="CT3282" s="44" t="s">
        <v>35001</v>
      </c>
      <c r="CU3282" s="214">
        <v>13365</v>
      </c>
      <c r="CV3282" s="212" t="s">
        <v>35002</v>
      </c>
      <c r="CW3282" s="212" t="s">
        <v>985</v>
      </c>
      <c r="CX3282" s="44" t="s">
        <v>31783</v>
      </c>
      <c r="CY3282" s="78">
        <v>44196</v>
      </c>
      <c r="CZ3282" s="215" t="s">
        <v>640</v>
      </c>
      <c r="DA3282" s="212" t="s">
        <v>512</v>
      </c>
      <c r="DB3282" s="44" t="s">
        <v>886</v>
      </c>
      <c r="DC3282" s="44" t="s">
        <v>1537</v>
      </c>
      <c r="DD3282" s="44" t="s">
        <v>532</v>
      </c>
    </row>
    <row r="3283" spans="83:108">
      <c r="CE3283" s="212"/>
      <c r="CF3283" s="213">
        <f>IF(ISNUMBER(SEARCH($H$2,$CG$3:$CG$3334)),MAX($CF$2:CF3282)+1,0)</f>
        <v>3281</v>
      </c>
      <c r="CG3283" s="220" t="s">
        <v>35003</v>
      </c>
      <c r="CH3283" s="212"/>
      <c r="CI3283" s="212"/>
      <c r="CJ3283" s="213" t="str">
        <f>IFERROR(VLOOKUP(ROWS($CJ$3:CJ3283),CF3283:CG6614,2,0),"")</f>
        <v>ZOLFO FLOW MCT_03281</v>
      </c>
      <c r="CK3283" s="212" t="s">
        <v>35004</v>
      </c>
      <c r="CL3283" s="212" t="s">
        <v>35005</v>
      </c>
      <c r="CM3283" s="78">
        <v>44196</v>
      </c>
      <c r="CN3283" s="212" t="s">
        <v>35006</v>
      </c>
      <c r="CO3283" s="212" t="s">
        <v>35007</v>
      </c>
      <c r="CP3283" s="212" t="s">
        <v>35008</v>
      </c>
      <c r="CQ3283" s="212" t="s">
        <v>35009</v>
      </c>
      <c r="CR3283" s="212" t="s">
        <v>35010</v>
      </c>
      <c r="CS3283" s="44">
        <v>3281</v>
      </c>
      <c r="CT3283" s="44" t="s">
        <v>35011</v>
      </c>
      <c r="CU3283" s="214">
        <v>15358</v>
      </c>
      <c r="CV3283" s="212" t="s">
        <v>35012</v>
      </c>
      <c r="CW3283" s="212" t="s">
        <v>985</v>
      </c>
      <c r="CX3283" s="44" t="s">
        <v>8197</v>
      </c>
      <c r="CY3283" s="78">
        <v>44196</v>
      </c>
      <c r="CZ3283" s="215" t="s">
        <v>640</v>
      </c>
      <c r="DA3283" s="212" t="s">
        <v>512</v>
      </c>
      <c r="DB3283" s="44" t="s">
        <v>8357</v>
      </c>
      <c r="DC3283" s="44" t="s">
        <v>35013</v>
      </c>
      <c r="DD3283" s="44" t="s">
        <v>532</v>
      </c>
    </row>
    <row r="3284" spans="83:108">
      <c r="CE3284" s="212"/>
      <c r="CF3284" s="213">
        <f>IF(ISNUMBER(SEARCH($H$2,$CG$3:$CG$3334)),MAX($CF$2:CF3283)+1,0)</f>
        <v>3282</v>
      </c>
      <c r="CG3284" s="220" t="s">
        <v>35014</v>
      </c>
      <c r="CH3284" s="212"/>
      <c r="CI3284" s="212"/>
      <c r="CJ3284" s="213" t="str">
        <f>IFERROR(VLOOKUP(ROWS($CJ$3:CJ3284),CF3284:CG6615,2,0),"")</f>
        <v>ZOLFO LERCARA SCORREVOLE 50%_03282</v>
      </c>
      <c r="CK3284" s="212" t="s">
        <v>35015</v>
      </c>
      <c r="CL3284" s="212" t="s">
        <v>35016</v>
      </c>
      <c r="CM3284" s="78">
        <v>44196</v>
      </c>
      <c r="CN3284" s="212" t="s">
        <v>35017</v>
      </c>
      <c r="CO3284" s="212" t="s">
        <v>35018</v>
      </c>
      <c r="CP3284" s="212" t="s">
        <v>35019</v>
      </c>
      <c r="CQ3284" s="212" t="s">
        <v>35020</v>
      </c>
      <c r="CR3284" s="212" t="s">
        <v>35021</v>
      </c>
      <c r="CS3284" s="44">
        <v>3282</v>
      </c>
      <c r="CT3284" s="44" t="s">
        <v>35022</v>
      </c>
      <c r="CU3284" s="214">
        <v>14121</v>
      </c>
      <c r="CV3284" s="212" t="s">
        <v>35023</v>
      </c>
      <c r="CW3284" s="212" t="s">
        <v>985</v>
      </c>
      <c r="CX3284" s="44" t="s">
        <v>35024</v>
      </c>
      <c r="CY3284" s="78">
        <v>44196</v>
      </c>
      <c r="CZ3284" s="215" t="s">
        <v>640</v>
      </c>
      <c r="DA3284" s="212" t="s">
        <v>512</v>
      </c>
      <c r="DB3284" s="44" t="s">
        <v>886</v>
      </c>
      <c r="DC3284" s="44" t="s">
        <v>1326</v>
      </c>
      <c r="DD3284" s="44" t="s">
        <v>532</v>
      </c>
    </row>
    <row r="3285" spans="83:108">
      <c r="CE3285" s="212"/>
      <c r="CF3285" s="213">
        <f>IF(ISNUMBER(SEARCH($H$2,$CG$3:$CG$3334)),MAX($CF$2:CF3284)+1,0)</f>
        <v>3283</v>
      </c>
      <c r="CG3285" s="220" t="s">
        <v>35025</v>
      </c>
      <c r="CH3285" s="212"/>
      <c r="CI3285" s="212"/>
      <c r="CJ3285" s="213" t="str">
        <f>IFERROR(VLOOKUP(ROWS($CJ$3:CJ3285),CF3285:CG6616,2,0),"")</f>
        <v>ZOLFO LERCARA SCORREVOLE 95%_03283</v>
      </c>
      <c r="CK3285" s="212" t="s">
        <v>35026</v>
      </c>
      <c r="CL3285" s="212" t="s">
        <v>35027</v>
      </c>
      <c r="CM3285" s="78">
        <v>44196</v>
      </c>
      <c r="CN3285" s="212" t="s">
        <v>35028</v>
      </c>
      <c r="CO3285" s="212" t="s">
        <v>35029</v>
      </c>
      <c r="CP3285" s="212" t="s">
        <v>35030</v>
      </c>
      <c r="CQ3285" s="212" t="s">
        <v>35031</v>
      </c>
      <c r="CR3285" s="212" t="s">
        <v>35032</v>
      </c>
      <c r="CS3285" s="44">
        <v>3283</v>
      </c>
      <c r="CT3285" s="44" t="s">
        <v>35033</v>
      </c>
      <c r="CU3285" s="214">
        <v>13188</v>
      </c>
      <c r="CV3285" s="212" t="s">
        <v>35034</v>
      </c>
      <c r="CW3285" s="212" t="s">
        <v>985</v>
      </c>
      <c r="CX3285" s="44" t="s">
        <v>35024</v>
      </c>
      <c r="CY3285" s="78">
        <v>44196</v>
      </c>
      <c r="CZ3285" s="215" t="s">
        <v>640</v>
      </c>
      <c r="DA3285" s="212" t="s">
        <v>512</v>
      </c>
      <c r="DB3285" s="44" t="s">
        <v>886</v>
      </c>
      <c r="DC3285" s="44" t="s">
        <v>1537</v>
      </c>
      <c r="DD3285" s="44" t="s">
        <v>532</v>
      </c>
    </row>
    <row r="3286" spans="83:108">
      <c r="CE3286" s="212"/>
      <c r="CF3286" s="213">
        <f>IF(ISNUMBER(SEARCH($H$2,$CG$3:$CG$3334)),MAX($CF$2:CF3285)+1,0)</f>
        <v>3284</v>
      </c>
      <c r="CG3286" s="220" t="s">
        <v>35035</v>
      </c>
      <c r="CH3286" s="212"/>
      <c r="CI3286" s="212"/>
      <c r="CJ3286" s="213" t="str">
        <f>IFERROR(VLOOKUP(ROWS($CJ$3:CJ3286),CF3286:CG6617,2,0),"")</f>
        <v>ZOLFO LERCARA TRIVENTILATO SCORREVOLE 93%_03284</v>
      </c>
      <c r="CK3286" s="212" t="s">
        <v>35036</v>
      </c>
      <c r="CL3286" s="212" t="s">
        <v>35037</v>
      </c>
      <c r="CM3286" s="78">
        <v>44196</v>
      </c>
      <c r="CN3286" s="212" t="s">
        <v>35038</v>
      </c>
      <c r="CO3286" s="212" t="s">
        <v>35039</v>
      </c>
      <c r="CP3286" s="212" t="s">
        <v>35040</v>
      </c>
      <c r="CQ3286" s="212" t="s">
        <v>35041</v>
      </c>
      <c r="CR3286" s="212" t="s">
        <v>35042</v>
      </c>
      <c r="CS3286" s="44">
        <v>3284</v>
      </c>
      <c r="CT3286" s="44" t="s">
        <v>35043</v>
      </c>
      <c r="CU3286" s="214">
        <v>13117</v>
      </c>
      <c r="CV3286" s="212" t="s">
        <v>35044</v>
      </c>
      <c r="CW3286" s="212" t="s">
        <v>985</v>
      </c>
      <c r="CX3286" s="44" t="s">
        <v>35024</v>
      </c>
      <c r="CY3286" s="78">
        <v>44196</v>
      </c>
      <c r="CZ3286" s="215" t="s">
        <v>640</v>
      </c>
      <c r="DA3286" s="212" t="s">
        <v>512</v>
      </c>
      <c r="DB3286" s="44" t="s">
        <v>886</v>
      </c>
      <c r="DC3286" s="44" t="s">
        <v>32060</v>
      </c>
      <c r="DD3286" s="44" t="s">
        <v>532</v>
      </c>
    </row>
    <row r="3287" spans="83:108">
      <c r="CE3287" s="212"/>
      <c r="CF3287" s="213">
        <f>IF(ISNUMBER(SEARCH($H$2,$CG$3:$CG$3334)),MAX($CF$2:CF3286)+1,0)</f>
        <v>3285</v>
      </c>
      <c r="CG3287" s="220" t="s">
        <v>35045</v>
      </c>
      <c r="CH3287" s="212"/>
      <c r="CI3287" s="212"/>
      <c r="CJ3287" s="213" t="str">
        <f>IFERROR(VLOOKUP(ROWS($CJ$3:CJ3287),CF3287:CG6618,2,0),"")</f>
        <v>ZOLFO MANICA DOPPIO RAFFINATO VENTILATO RAMATO 3% NEW_03285</v>
      </c>
      <c r="CK3287" s="212" t="s">
        <v>35046</v>
      </c>
      <c r="CL3287" s="212" t="s">
        <v>35047</v>
      </c>
      <c r="CM3287" s="78">
        <v>44196</v>
      </c>
      <c r="CN3287" s="212" t="s">
        <v>35048</v>
      </c>
      <c r="CO3287" s="212" t="s">
        <v>35049</v>
      </c>
      <c r="CP3287" s="212" t="s">
        <v>35050</v>
      </c>
      <c r="CQ3287" s="212" t="s">
        <v>35051</v>
      </c>
      <c r="CR3287" s="212" t="s">
        <v>35052</v>
      </c>
      <c r="CS3287" s="44">
        <v>3285</v>
      </c>
      <c r="CT3287" s="44" t="s">
        <v>35053</v>
      </c>
      <c r="CU3287" s="214">
        <v>13290</v>
      </c>
      <c r="CV3287" s="212" t="s">
        <v>35054</v>
      </c>
      <c r="CW3287" s="212" t="s">
        <v>8219</v>
      </c>
      <c r="CX3287" s="44" t="s">
        <v>5089</v>
      </c>
      <c r="CY3287" s="78">
        <v>44196</v>
      </c>
      <c r="CZ3287" s="215" t="s">
        <v>640</v>
      </c>
      <c r="DA3287" s="212" t="s">
        <v>512</v>
      </c>
      <c r="DB3287" s="44" t="s">
        <v>886</v>
      </c>
      <c r="DC3287" s="44" t="s">
        <v>35055</v>
      </c>
      <c r="DD3287" s="44" t="s">
        <v>532</v>
      </c>
    </row>
    <row r="3288" spans="83:108">
      <c r="CE3288" s="212"/>
      <c r="CF3288" s="213">
        <f>IF(ISNUMBER(SEARCH($H$2,$CG$3:$CG$3334)),MAX($CF$2:CF3287)+1,0)</f>
        <v>3286</v>
      </c>
      <c r="CG3288" s="220" t="s">
        <v>35056</v>
      </c>
      <c r="CH3288" s="212"/>
      <c r="CI3288" s="212"/>
      <c r="CJ3288" s="213" t="str">
        <f>IFERROR(VLOOKUP(ROWS($CJ$3:CJ3288),CF3288:CG6619,2,0),"")</f>
        <v>ZOLFO MANICA SCORREVOLE DOPPIO RAFFINATO_03286</v>
      </c>
      <c r="CK3288" s="212" t="s">
        <v>35057</v>
      </c>
      <c r="CL3288" s="212" t="s">
        <v>35058</v>
      </c>
      <c r="CM3288" s="78">
        <v>44196</v>
      </c>
      <c r="CN3288" s="212" t="s">
        <v>35059</v>
      </c>
      <c r="CO3288" s="212" t="s">
        <v>35060</v>
      </c>
      <c r="CP3288" s="212" t="s">
        <v>35061</v>
      </c>
      <c r="CQ3288" s="212" t="s">
        <v>35062</v>
      </c>
      <c r="CR3288" s="212" t="s">
        <v>35063</v>
      </c>
      <c r="CS3288" s="44">
        <v>3286</v>
      </c>
      <c r="CT3288" s="44" t="s">
        <v>35064</v>
      </c>
      <c r="CU3288" s="214">
        <v>13205</v>
      </c>
      <c r="CV3288" s="212" t="s">
        <v>35065</v>
      </c>
      <c r="CW3288" s="212" t="s">
        <v>985</v>
      </c>
      <c r="CX3288" s="44" t="s">
        <v>5089</v>
      </c>
      <c r="CY3288" s="78">
        <v>44196</v>
      </c>
      <c r="CZ3288" s="215" t="s">
        <v>640</v>
      </c>
      <c r="DA3288" s="212" t="s">
        <v>512</v>
      </c>
      <c r="DB3288" s="44" t="s">
        <v>886</v>
      </c>
      <c r="DC3288" s="44" t="s">
        <v>1537</v>
      </c>
      <c r="DD3288" s="44" t="s">
        <v>532</v>
      </c>
    </row>
    <row r="3289" spans="83:108">
      <c r="CE3289" s="212"/>
      <c r="CF3289" s="213">
        <f>IF(ISNUMBER(SEARCH($H$2,$CG$3:$CG$3334)),MAX($CF$2:CF3288)+1,0)</f>
        <v>3287</v>
      </c>
      <c r="CG3289" s="220" t="s">
        <v>35066</v>
      </c>
      <c r="CH3289" s="212"/>
      <c r="CI3289" s="212"/>
      <c r="CJ3289" s="213" t="str">
        <f>IFERROR(VLOOKUP(ROWS($CJ$3:CJ3289),CF3289:CG6620,2,0),"")</f>
        <v>ZOLFO MARCA BLEU 97%_03287</v>
      </c>
      <c r="CK3289" s="212" t="s">
        <v>35067</v>
      </c>
      <c r="CL3289" s="212" t="s">
        <v>35068</v>
      </c>
      <c r="CM3289" s="78">
        <v>44196</v>
      </c>
      <c r="CN3289" s="212" t="s">
        <v>35069</v>
      </c>
      <c r="CO3289" s="212" t="s">
        <v>35070</v>
      </c>
      <c r="CP3289" s="212" t="s">
        <v>35071</v>
      </c>
      <c r="CQ3289" s="212" t="s">
        <v>35072</v>
      </c>
      <c r="CR3289" s="212" t="s">
        <v>35073</v>
      </c>
      <c r="CS3289" s="44">
        <v>3287</v>
      </c>
      <c r="CT3289" s="44" t="s">
        <v>35074</v>
      </c>
      <c r="CU3289" s="214">
        <v>13194</v>
      </c>
      <c r="CV3289" s="212" t="s">
        <v>35075</v>
      </c>
      <c r="CW3289" s="212" t="s">
        <v>985</v>
      </c>
      <c r="CX3289" s="44" t="s">
        <v>21035</v>
      </c>
      <c r="CY3289" s="78">
        <v>44196</v>
      </c>
      <c r="CZ3289" s="215" t="s">
        <v>640</v>
      </c>
      <c r="DA3289" s="212" t="s">
        <v>512</v>
      </c>
      <c r="DB3289" s="44" t="s">
        <v>886</v>
      </c>
      <c r="DC3289" s="44" t="s">
        <v>35076</v>
      </c>
      <c r="DD3289" s="44" t="s">
        <v>532</v>
      </c>
    </row>
    <row r="3290" spans="83:108">
      <c r="CE3290" s="212"/>
      <c r="CF3290" s="213">
        <f>IF(ISNUMBER(SEARCH($H$2,$CG$3:$CG$3334)),MAX($CF$2:CF3289)+1,0)</f>
        <v>3288</v>
      </c>
      <c r="CG3290" s="220" t="s">
        <v>35077</v>
      </c>
      <c r="CH3290" s="212"/>
      <c r="CI3290" s="212"/>
      <c r="CJ3290" s="213" t="str">
        <f>IFERROR(VLOOKUP(ROWS($CJ$3:CJ3290),CF3290:CG6621,2,0),"")</f>
        <v>ZOLFO MARCA FLORISTELLA 50%_03288</v>
      </c>
      <c r="CK3290" s="212" t="s">
        <v>35078</v>
      </c>
      <c r="CL3290" s="212" t="s">
        <v>35079</v>
      </c>
      <c r="CM3290" s="78">
        <v>44196</v>
      </c>
      <c r="CN3290" s="212" t="s">
        <v>35080</v>
      </c>
      <c r="CO3290" s="212" t="s">
        <v>35081</v>
      </c>
      <c r="CP3290" s="212" t="s">
        <v>35082</v>
      </c>
      <c r="CQ3290" s="212" t="s">
        <v>35083</v>
      </c>
      <c r="CR3290" s="212" t="s">
        <v>35084</v>
      </c>
      <c r="CS3290" s="44">
        <v>3288</v>
      </c>
      <c r="CT3290" s="44" t="s">
        <v>35085</v>
      </c>
      <c r="CU3290" s="214">
        <v>13195</v>
      </c>
      <c r="CV3290" s="212" t="s">
        <v>35086</v>
      </c>
      <c r="CW3290" s="212" t="s">
        <v>985</v>
      </c>
      <c r="CX3290" s="44" t="s">
        <v>21035</v>
      </c>
      <c r="CY3290" s="78">
        <v>44196</v>
      </c>
      <c r="CZ3290" s="215" t="s">
        <v>640</v>
      </c>
      <c r="DA3290" s="212" t="s">
        <v>512</v>
      </c>
      <c r="DB3290" s="44" t="s">
        <v>886</v>
      </c>
      <c r="DC3290" s="44" t="s">
        <v>1326</v>
      </c>
      <c r="DD3290" s="44" t="s">
        <v>532</v>
      </c>
    </row>
    <row r="3291" spans="83:108">
      <c r="CE3291" s="212"/>
      <c r="CF3291" s="213">
        <f>IF(ISNUMBER(SEARCH($H$2,$CG$3:$CG$3334)),MAX($CF$2:CF3290)+1,0)</f>
        <v>3289</v>
      </c>
      <c r="CG3291" s="220" t="s">
        <v>35087</v>
      </c>
      <c r="CH3291" s="212"/>
      <c r="CI3291" s="212"/>
      <c r="CJ3291" s="213" t="str">
        <f>IFERROR(VLOOKUP(ROWS($CJ$3:CJ3291),CF3291:CG6622,2,0),"")</f>
        <v>ZOLFO MARCA FLORISTELLA 95%_03289</v>
      </c>
      <c r="CK3291" s="212" t="s">
        <v>35088</v>
      </c>
      <c r="CL3291" s="212" t="s">
        <v>35089</v>
      </c>
      <c r="CM3291" s="78">
        <v>44196</v>
      </c>
      <c r="CN3291" s="212" t="s">
        <v>35090</v>
      </c>
      <c r="CO3291" s="212" t="s">
        <v>35091</v>
      </c>
      <c r="CP3291" s="212" t="s">
        <v>35092</v>
      </c>
      <c r="CQ3291" s="212" t="s">
        <v>35093</v>
      </c>
      <c r="CR3291" s="212" t="s">
        <v>35094</v>
      </c>
      <c r="CS3291" s="44">
        <v>3289</v>
      </c>
      <c r="CT3291" s="44" t="s">
        <v>35095</v>
      </c>
      <c r="CU3291" s="214">
        <v>13197</v>
      </c>
      <c r="CV3291" s="212" t="s">
        <v>35096</v>
      </c>
      <c r="CW3291" s="212" t="s">
        <v>985</v>
      </c>
      <c r="CX3291" s="44" t="s">
        <v>21035</v>
      </c>
      <c r="CY3291" s="78">
        <v>44196</v>
      </c>
      <c r="CZ3291" s="215" t="s">
        <v>640</v>
      </c>
      <c r="DA3291" s="212" t="s">
        <v>512</v>
      </c>
      <c r="DB3291" s="44" t="s">
        <v>886</v>
      </c>
      <c r="DC3291" s="44" t="s">
        <v>1537</v>
      </c>
      <c r="DD3291" s="44" t="s">
        <v>532</v>
      </c>
    </row>
    <row r="3292" spans="83:108">
      <c r="CE3292" s="212"/>
      <c r="CF3292" s="213">
        <f>IF(ISNUMBER(SEARCH($H$2,$CG$3:$CG$3334)),MAX($CF$2:CF3291)+1,0)</f>
        <v>3290</v>
      </c>
      <c r="CG3292" s="220" t="s">
        <v>35097</v>
      </c>
      <c r="CH3292" s="212"/>
      <c r="CI3292" s="212"/>
      <c r="CJ3292" s="213" t="str">
        <f>IFERROR(VLOOKUP(ROWS($CJ$3:CJ3292),CF3292:CG6623,2,0),"")</f>
        <v>ZOLFO MICRONIZZATO 50_03290</v>
      </c>
      <c r="CK3292" s="212" t="s">
        <v>35098</v>
      </c>
      <c r="CL3292" s="212" t="s">
        <v>35099</v>
      </c>
      <c r="CM3292" s="78">
        <v>44196</v>
      </c>
      <c r="CN3292" s="212" t="s">
        <v>35100</v>
      </c>
      <c r="CO3292" s="212" t="s">
        <v>35101</v>
      </c>
      <c r="CP3292" s="212" t="s">
        <v>35102</v>
      </c>
      <c r="CQ3292" s="212" t="s">
        <v>35103</v>
      </c>
      <c r="CR3292" s="212" t="s">
        <v>35104</v>
      </c>
      <c r="CS3292" s="44">
        <v>3290</v>
      </c>
      <c r="CT3292" s="44" t="s">
        <v>35105</v>
      </c>
      <c r="CU3292" s="214">
        <v>1115</v>
      </c>
      <c r="CV3292" s="212" t="s">
        <v>35106</v>
      </c>
      <c r="CW3292" s="212" t="s">
        <v>985</v>
      </c>
      <c r="CX3292" s="44" t="s">
        <v>7433</v>
      </c>
      <c r="CY3292" s="78">
        <v>44196</v>
      </c>
      <c r="CZ3292" s="215" t="s">
        <v>640</v>
      </c>
      <c r="DA3292" s="212" t="s">
        <v>512</v>
      </c>
      <c r="DB3292" s="44" t="s">
        <v>886</v>
      </c>
      <c r="DC3292" s="44" t="s">
        <v>1326</v>
      </c>
      <c r="DD3292" s="44" t="s">
        <v>532</v>
      </c>
    </row>
    <row r="3293" spans="83:108">
      <c r="CE3293" s="212"/>
      <c r="CF3293" s="213">
        <f>IF(ISNUMBER(SEARCH($H$2,$CG$3:$CG$3334)),MAX($CF$2:CF3292)+1,0)</f>
        <v>3291</v>
      </c>
      <c r="CG3293" s="220" t="s">
        <v>35107</v>
      </c>
      <c r="CH3293" s="212"/>
      <c r="CI3293" s="212"/>
      <c r="CJ3293" s="213" t="str">
        <f>IFERROR(VLOOKUP(ROWS($CJ$3:CJ3293),CF3293:CG6624,2,0),"")</f>
        <v>ZOLFO RAMATO 3_03291</v>
      </c>
      <c r="CK3293" s="212" t="s">
        <v>35108</v>
      </c>
      <c r="CL3293" s="212" t="s">
        <v>35109</v>
      </c>
      <c r="CM3293" s="78">
        <v>44196</v>
      </c>
      <c r="CN3293" s="212" t="s">
        <v>35110</v>
      </c>
      <c r="CO3293" s="212" t="s">
        <v>35111</v>
      </c>
      <c r="CP3293" s="212" t="s">
        <v>35112</v>
      </c>
      <c r="CQ3293" s="212" t="s">
        <v>35113</v>
      </c>
      <c r="CR3293" s="212" t="s">
        <v>35114</v>
      </c>
      <c r="CS3293" s="44">
        <v>3291</v>
      </c>
      <c r="CT3293" s="44" t="s">
        <v>35115</v>
      </c>
      <c r="CU3293" s="214">
        <v>13214</v>
      </c>
      <c r="CV3293" s="212" t="s">
        <v>35116</v>
      </c>
      <c r="CW3293" s="212" t="s">
        <v>8219</v>
      </c>
      <c r="CX3293" s="44" t="s">
        <v>31783</v>
      </c>
      <c r="CY3293" s="78">
        <v>44196</v>
      </c>
      <c r="CZ3293" s="215" t="s">
        <v>640</v>
      </c>
      <c r="DA3293" s="212" t="s">
        <v>512</v>
      </c>
      <c r="DB3293" s="44" t="s">
        <v>886</v>
      </c>
      <c r="DC3293" s="44" t="s">
        <v>35117</v>
      </c>
      <c r="DD3293" s="44" t="s">
        <v>532</v>
      </c>
    </row>
    <row r="3294" spans="83:108">
      <c r="CE3294" s="212"/>
      <c r="CF3294" s="213">
        <f>IF(ISNUMBER(SEARCH($H$2,$CG$3:$CG$3334)),MAX($CF$2:CF3293)+1,0)</f>
        <v>3292</v>
      </c>
      <c r="CG3294" s="220" t="s">
        <v>35118</v>
      </c>
      <c r="CH3294" s="212"/>
      <c r="CI3294" s="212"/>
      <c r="CJ3294" s="213" t="str">
        <f>IFERROR(VLOOKUP(ROWS($CJ$3:CJ3294),CF3294:CG6625,2,0),"")</f>
        <v>ZOLFO RAMATO 3 SOLFOCHIMICA_03292</v>
      </c>
      <c r="CK3294" s="212" t="s">
        <v>35119</v>
      </c>
      <c r="CL3294" s="212" t="s">
        <v>35120</v>
      </c>
      <c r="CM3294" s="78">
        <v>44196</v>
      </c>
      <c r="CN3294" s="212" t="s">
        <v>35121</v>
      </c>
      <c r="CO3294" s="212" t="s">
        <v>35122</v>
      </c>
      <c r="CP3294" s="212" t="s">
        <v>35123</v>
      </c>
      <c r="CQ3294" s="212" t="s">
        <v>35124</v>
      </c>
      <c r="CR3294" s="212" t="s">
        <v>35125</v>
      </c>
      <c r="CS3294" s="44">
        <v>3292</v>
      </c>
      <c r="CT3294" s="44" t="s">
        <v>35126</v>
      </c>
      <c r="CU3294" s="214">
        <v>14095</v>
      </c>
      <c r="CV3294" s="212" t="s">
        <v>35127</v>
      </c>
      <c r="CW3294" s="212" t="s">
        <v>8219</v>
      </c>
      <c r="CX3294" s="44" t="s">
        <v>4301</v>
      </c>
      <c r="CY3294" s="78">
        <v>44196</v>
      </c>
      <c r="CZ3294" s="215" t="s">
        <v>640</v>
      </c>
      <c r="DA3294" s="212" t="s">
        <v>512</v>
      </c>
      <c r="DB3294" s="44" t="s">
        <v>886</v>
      </c>
      <c r="DC3294" s="44" t="s">
        <v>35128</v>
      </c>
      <c r="DD3294" s="44" t="s">
        <v>532</v>
      </c>
    </row>
    <row r="3295" spans="83:108">
      <c r="CE3295" s="212"/>
      <c r="CF3295" s="213">
        <f>IF(ISNUMBER(SEARCH($H$2,$CG$3:$CG$3334)),MAX($CF$2:CF3294)+1,0)</f>
        <v>3293</v>
      </c>
      <c r="CG3295" s="220" t="s">
        <v>35129</v>
      </c>
      <c r="CH3295" s="212"/>
      <c r="CI3295" s="212"/>
      <c r="CJ3295" s="213" t="str">
        <f>IFERROR(VLOOKUP(ROWS($CJ$3:CJ3295),CF3295:CG6626,2,0),"")</f>
        <v>ZOLFO RAMATO 3R_03293</v>
      </c>
      <c r="CK3295" s="212" t="s">
        <v>35130</v>
      </c>
      <c r="CL3295" s="212" t="s">
        <v>35131</v>
      </c>
      <c r="CM3295" s="78">
        <v>44196</v>
      </c>
      <c r="CN3295" s="212" t="s">
        <v>35132</v>
      </c>
      <c r="CO3295" s="212" t="s">
        <v>35133</v>
      </c>
      <c r="CP3295" s="212" t="s">
        <v>35134</v>
      </c>
      <c r="CQ3295" s="212" t="s">
        <v>35135</v>
      </c>
      <c r="CR3295" s="212" t="s">
        <v>35136</v>
      </c>
      <c r="CS3295" s="44">
        <v>3293</v>
      </c>
      <c r="CT3295" s="44" t="s">
        <v>35137</v>
      </c>
      <c r="CU3295" s="214">
        <v>9100</v>
      </c>
      <c r="CV3295" s="212" t="s">
        <v>35138</v>
      </c>
      <c r="CW3295" s="212" t="s">
        <v>8219</v>
      </c>
      <c r="CX3295" s="44" t="s">
        <v>35024</v>
      </c>
      <c r="CY3295" s="78">
        <v>44196</v>
      </c>
      <c r="CZ3295" s="215" t="s">
        <v>640</v>
      </c>
      <c r="DA3295" s="212" t="s">
        <v>512</v>
      </c>
      <c r="DB3295" s="44" t="s">
        <v>886</v>
      </c>
      <c r="DC3295" s="44" t="s">
        <v>35128</v>
      </c>
      <c r="DD3295" s="44" t="s">
        <v>532</v>
      </c>
    </row>
    <row r="3296" spans="83:108">
      <c r="CE3296" s="212"/>
      <c r="CF3296" s="213">
        <f>IF(ISNUMBER(SEARCH($H$2,$CG$3:$CG$3334)),MAX($CF$2:CF3295)+1,0)</f>
        <v>3294</v>
      </c>
      <c r="CG3296" s="220" t="s">
        <v>35139</v>
      </c>
      <c r="CH3296" s="212"/>
      <c r="CI3296" s="212"/>
      <c r="CJ3296" s="213" t="str">
        <f>IFERROR(VLOOKUP(ROWS($CJ$3:CJ3296),CF3296:CG6627,2,0),"")</f>
        <v>ZOLFO RAMATO 5_03294</v>
      </c>
      <c r="CK3296" s="212" t="s">
        <v>35140</v>
      </c>
      <c r="CL3296" s="212" t="s">
        <v>35141</v>
      </c>
      <c r="CM3296" s="78">
        <v>44196</v>
      </c>
      <c r="CN3296" s="212" t="s">
        <v>35142</v>
      </c>
      <c r="CO3296" s="212" t="s">
        <v>35143</v>
      </c>
      <c r="CP3296" s="212" t="s">
        <v>35144</v>
      </c>
      <c r="CQ3296" s="212" t="s">
        <v>35145</v>
      </c>
      <c r="CR3296" s="212" t="s">
        <v>35146</v>
      </c>
      <c r="CS3296" s="44">
        <v>3294</v>
      </c>
      <c r="CT3296" s="44" t="s">
        <v>35147</v>
      </c>
      <c r="CU3296" s="214">
        <v>14350</v>
      </c>
      <c r="CV3296" s="212" t="s">
        <v>35148</v>
      </c>
      <c r="CW3296" s="212" t="s">
        <v>8219</v>
      </c>
      <c r="CX3296" s="44" t="s">
        <v>31783</v>
      </c>
      <c r="CY3296" s="78">
        <v>44196</v>
      </c>
      <c r="CZ3296" s="215" t="s">
        <v>640</v>
      </c>
      <c r="DA3296" s="212" t="s">
        <v>512</v>
      </c>
      <c r="DB3296" s="44" t="s">
        <v>886</v>
      </c>
      <c r="DC3296" s="44" t="s">
        <v>35149</v>
      </c>
      <c r="DD3296" s="44" t="s">
        <v>532</v>
      </c>
    </row>
    <row r="3297" spans="83:108">
      <c r="CE3297" s="212"/>
      <c r="CF3297" s="213">
        <f>IF(ISNUMBER(SEARCH($H$2,$CG$3:$CG$3334)),MAX($CF$2:CF3296)+1,0)</f>
        <v>3295</v>
      </c>
      <c r="CG3297" s="220" t="s">
        <v>35150</v>
      </c>
      <c r="CH3297" s="212"/>
      <c r="CI3297" s="212"/>
      <c r="CJ3297" s="213" t="str">
        <f>IFERROR(VLOOKUP(ROWS($CJ$3:CJ3297),CF3297:CG6628,2,0),"")</f>
        <v>ZOLFO RAMATO 5 SOLFOCHIMICA_03295</v>
      </c>
      <c r="CK3297" s="212" t="s">
        <v>35151</v>
      </c>
      <c r="CL3297" s="212" t="s">
        <v>35152</v>
      </c>
      <c r="CM3297" s="78">
        <v>44196</v>
      </c>
      <c r="CN3297" s="212" t="s">
        <v>35153</v>
      </c>
      <c r="CO3297" s="212" t="s">
        <v>35154</v>
      </c>
      <c r="CP3297" s="212" t="s">
        <v>35155</v>
      </c>
      <c r="CQ3297" s="212" t="s">
        <v>35156</v>
      </c>
      <c r="CR3297" s="212" t="s">
        <v>35157</v>
      </c>
      <c r="CS3297" s="44">
        <v>3295</v>
      </c>
      <c r="CT3297" s="44" t="s">
        <v>35158</v>
      </c>
      <c r="CU3297" s="214">
        <v>13598</v>
      </c>
      <c r="CV3297" s="212" t="s">
        <v>35159</v>
      </c>
      <c r="CW3297" s="212" t="s">
        <v>8219</v>
      </c>
      <c r="CX3297" s="44" t="s">
        <v>4301</v>
      </c>
      <c r="CY3297" s="78">
        <v>44196</v>
      </c>
      <c r="CZ3297" s="215" t="s">
        <v>640</v>
      </c>
      <c r="DA3297" s="212" t="s">
        <v>512</v>
      </c>
      <c r="DB3297" s="44" t="s">
        <v>886</v>
      </c>
      <c r="DC3297" s="44" t="s">
        <v>35160</v>
      </c>
      <c r="DD3297" s="44" t="s">
        <v>532</v>
      </c>
    </row>
    <row r="3298" spans="83:108">
      <c r="CE3298" s="212"/>
      <c r="CF3298" s="213">
        <f>IF(ISNUMBER(SEARCH($H$2,$CG$3:$CG$3334)),MAX($CF$2:CF3297)+1,0)</f>
        <v>3296</v>
      </c>
      <c r="CG3298" s="220" t="s">
        <v>35161</v>
      </c>
      <c r="CH3298" s="212"/>
      <c r="CI3298" s="212"/>
      <c r="CJ3298" s="213" t="str">
        <f>IFERROR(VLOOKUP(ROWS($CJ$3:CJ3298),CF3298:CG6629,2,0),"")</f>
        <v>ZOLFO RAMATO 5R_03296</v>
      </c>
      <c r="CK3298" s="212" t="s">
        <v>35162</v>
      </c>
      <c r="CL3298" s="212" t="s">
        <v>35163</v>
      </c>
      <c r="CM3298" s="78">
        <v>44196</v>
      </c>
      <c r="CN3298" s="212" t="s">
        <v>35164</v>
      </c>
      <c r="CO3298" s="212" t="s">
        <v>35165</v>
      </c>
      <c r="CP3298" s="212" t="s">
        <v>35166</v>
      </c>
      <c r="CQ3298" s="212" t="s">
        <v>35167</v>
      </c>
      <c r="CR3298" s="212" t="s">
        <v>35168</v>
      </c>
      <c r="CS3298" s="44">
        <v>3296</v>
      </c>
      <c r="CT3298" s="44" t="s">
        <v>35169</v>
      </c>
      <c r="CU3298" s="214">
        <v>9099</v>
      </c>
      <c r="CV3298" s="212" t="s">
        <v>35170</v>
      </c>
      <c r="CW3298" s="212" t="s">
        <v>8219</v>
      </c>
      <c r="CX3298" s="44" t="s">
        <v>35024</v>
      </c>
      <c r="CY3298" s="78">
        <v>44196</v>
      </c>
      <c r="CZ3298" s="215" t="s">
        <v>640</v>
      </c>
      <c r="DA3298" s="212" t="s">
        <v>512</v>
      </c>
      <c r="DB3298" s="44" t="s">
        <v>886</v>
      </c>
      <c r="DC3298" s="44" t="s">
        <v>35160</v>
      </c>
      <c r="DD3298" s="44" t="s">
        <v>532</v>
      </c>
    </row>
    <row r="3299" spans="83:108">
      <c r="CE3299" s="212"/>
      <c r="CF3299" s="213">
        <f>IF(ISNUMBER(SEARCH($H$2,$CG$3:$CG$3334)),MAX($CF$2:CF3298)+1,0)</f>
        <v>3297</v>
      </c>
      <c r="CG3299" s="220" t="s">
        <v>35171</v>
      </c>
      <c r="CH3299" s="212"/>
      <c r="CI3299" s="212"/>
      <c r="CJ3299" s="213" t="str">
        <f>IFERROR(VLOOKUP(ROWS($CJ$3:CJ3299),CF3299:CG6630,2,0),"")</f>
        <v>ZOLFO RAVEN RAMATO 3,2%_03297</v>
      </c>
      <c r="CK3299" s="212" t="s">
        <v>35172</v>
      </c>
      <c r="CL3299" s="212" t="s">
        <v>35173</v>
      </c>
      <c r="CM3299" s="78">
        <v>44196</v>
      </c>
      <c r="CN3299" s="212" t="s">
        <v>35174</v>
      </c>
      <c r="CO3299" s="212" t="s">
        <v>35175</v>
      </c>
      <c r="CP3299" s="212" t="s">
        <v>35176</v>
      </c>
      <c r="CQ3299" s="212" t="s">
        <v>35177</v>
      </c>
      <c r="CR3299" s="212" t="s">
        <v>35178</v>
      </c>
      <c r="CS3299" s="44">
        <v>3297</v>
      </c>
      <c r="CT3299" s="44" t="s">
        <v>35179</v>
      </c>
      <c r="CU3299" s="214">
        <v>13207</v>
      </c>
      <c r="CV3299" s="212" t="s">
        <v>35180</v>
      </c>
      <c r="CW3299" s="212" t="s">
        <v>8219</v>
      </c>
      <c r="CX3299" s="44" t="s">
        <v>35181</v>
      </c>
      <c r="CY3299" s="78">
        <v>44196</v>
      </c>
      <c r="CZ3299" s="215" t="s">
        <v>763</v>
      </c>
      <c r="DA3299" s="212" t="s">
        <v>512</v>
      </c>
      <c r="DB3299" s="44" t="s">
        <v>886</v>
      </c>
      <c r="DC3299" s="44" t="s">
        <v>35182</v>
      </c>
      <c r="DD3299" s="44" t="s">
        <v>532</v>
      </c>
    </row>
    <row r="3300" spans="83:108">
      <c r="CE3300" s="212"/>
      <c r="CF3300" s="213">
        <f>IF(ISNUMBER(SEARCH($H$2,$CG$3:$CG$3334)),MAX($CF$2:CF3299)+1,0)</f>
        <v>3298</v>
      </c>
      <c r="CG3300" s="220" t="s">
        <v>35183</v>
      </c>
      <c r="CH3300" s="212"/>
      <c r="CI3300" s="212"/>
      <c r="CJ3300" s="213" t="str">
        <f>IFERROR(VLOOKUP(ROWS($CJ$3:CJ3300),CF3300:CG6631,2,0),"")</f>
        <v>ZOLFO RAVEN RAMATO 5%_03298</v>
      </c>
      <c r="CK3300" s="212" t="s">
        <v>35184</v>
      </c>
      <c r="CL3300" s="212" t="s">
        <v>35185</v>
      </c>
      <c r="CM3300" s="78">
        <v>44196</v>
      </c>
      <c r="CN3300" s="212" t="s">
        <v>35186</v>
      </c>
      <c r="CO3300" s="212" t="s">
        <v>35187</v>
      </c>
      <c r="CP3300" s="212" t="s">
        <v>35188</v>
      </c>
      <c r="CQ3300" s="212" t="s">
        <v>35189</v>
      </c>
      <c r="CR3300" s="212" t="s">
        <v>35190</v>
      </c>
      <c r="CS3300" s="44">
        <v>3298</v>
      </c>
      <c r="CT3300" s="44" t="s">
        <v>35191</v>
      </c>
      <c r="CU3300" s="214">
        <v>13208</v>
      </c>
      <c r="CV3300" s="212" t="s">
        <v>35192</v>
      </c>
      <c r="CW3300" s="212" t="s">
        <v>8219</v>
      </c>
      <c r="CX3300" s="44" t="s">
        <v>35181</v>
      </c>
      <c r="CY3300" s="78">
        <v>44196</v>
      </c>
      <c r="CZ3300" s="215" t="s">
        <v>763</v>
      </c>
      <c r="DA3300" s="212" t="s">
        <v>512</v>
      </c>
      <c r="DB3300" s="44" t="s">
        <v>886</v>
      </c>
      <c r="DC3300" s="44" t="s">
        <v>35193</v>
      </c>
      <c r="DD3300" s="44" t="s">
        <v>532</v>
      </c>
    </row>
    <row r="3301" spans="83:108">
      <c r="CE3301" s="212"/>
      <c r="CF3301" s="213">
        <f>IF(ISNUMBER(SEARCH($H$2,$CG$3:$CG$3334)),MAX($CF$2:CF3300)+1,0)</f>
        <v>3299</v>
      </c>
      <c r="CG3301" s="220" t="s">
        <v>35194</v>
      </c>
      <c r="CH3301" s="212"/>
      <c r="CI3301" s="212"/>
      <c r="CJ3301" s="213" t="str">
        <f>IFERROR(VLOOKUP(ROWS($CJ$3:CJ3301),CF3301:CG6632,2,0),"")</f>
        <v>ZOLFO RAVEN SCORREVOLE TRIVENTILATO 93%S_03299</v>
      </c>
      <c r="CK3301" s="212" t="s">
        <v>35195</v>
      </c>
      <c r="CL3301" s="212" t="s">
        <v>35196</v>
      </c>
      <c r="CM3301" s="78">
        <v>44196</v>
      </c>
      <c r="CN3301" s="212" t="s">
        <v>35197</v>
      </c>
      <c r="CO3301" s="212" t="s">
        <v>35198</v>
      </c>
      <c r="CP3301" s="212" t="s">
        <v>35199</v>
      </c>
      <c r="CQ3301" s="212" t="s">
        <v>35200</v>
      </c>
      <c r="CR3301" s="212" t="s">
        <v>35201</v>
      </c>
      <c r="CS3301" s="44">
        <v>3299</v>
      </c>
      <c r="CT3301" s="44" t="s">
        <v>35202</v>
      </c>
      <c r="CU3301" s="214">
        <v>13206</v>
      </c>
      <c r="CV3301" s="212" t="s">
        <v>35203</v>
      </c>
      <c r="CW3301" s="212" t="s">
        <v>985</v>
      </c>
      <c r="CX3301" s="44" t="s">
        <v>35181</v>
      </c>
      <c r="CY3301" s="78">
        <v>44196</v>
      </c>
      <c r="CZ3301" s="215" t="s">
        <v>640</v>
      </c>
      <c r="DA3301" s="212" t="s">
        <v>512</v>
      </c>
      <c r="DB3301" s="44" t="s">
        <v>886</v>
      </c>
      <c r="DC3301" s="44" t="s">
        <v>32060</v>
      </c>
      <c r="DD3301" s="44" t="s">
        <v>532</v>
      </c>
    </row>
    <row r="3302" spans="83:108">
      <c r="CE3302" s="212"/>
      <c r="CF3302" s="213">
        <f>IF(ISNUMBER(SEARCH($H$2,$CG$3:$CG$3334)),MAX($CF$2:CF3301)+1,0)</f>
        <v>3300</v>
      </c>
      <c r="CG3302" s="220" t="s">
        <v>35204</v>
      </c>
      <c r="CH3302" s="212"/>
      <c r="CI3302" s="212"/>
      <c r="CJ3302" s="213" t="str">
        <f>IFERROR(VLOOKUP(ROWS($CJ$3:CJ3302),CF3302:CG6633,2,0),"")</f>
        <v>ZOLFO S.A.I.M. DOPPIO VENTILATO SCORREVOLE 85% MARCA FLORISTELLA_03300</v>
      </c>
      <c r="CK3302" s="212" t="s">
        <v>35205</v>
      </c>
      <c r="CL3302" s="212" t="s">
        <v>35206</v>
      </c>
      <c r="CM3302" s="78">
        <v>44196</v>
      </c>
      <c r="CN3302" s="212" t="s">
        <v>35207</v>
      </c>
      <c r="CO3302" s="212" t="s">
        <v>35208</v>
      </c>
      <c r="CP3302" s="212" t="s">
        <v>35209</v>
      </c>
      <c r="CQ3302" s="212" t="s">
        <v>35210</v>
      </c>
      <c r="CR3302" s="212" t="s">
        <v>35211</v>
      </c>
      <c r="CS3302" s="44">
        <v>3300</v>
      </c>
      <c r="CT3302" s="44" t="s">
        <v>35212</v>
      </c>
      <c r="CU3302" s="214">
        <v>13601</v>
      </c>
      <c r="CV3302" s="212" t="s">
        <v>35213</v>
      </c>
      <c r="CW3302" s="212" t="s">
        <v>985</v>
      </c>
      <c r="CX3302" s="44" t="s">
        <v>21035</v>
      </c>
      <c r="CY3302" s="78">
        <v>44196</v>
      </c>
      <c r="CZ3302" s="215" t="s">
        <v>640</v>
      </c>
      <c r="DA3302" s="212" t="s">
        <v>512</v>
      </c>
      <c r="DB3302" s="44" t="s">
        <v>886</v>
      </c>
      <c r="DC3302" s="44" t="s">
        <v>1657</v>
      </c>
      <c r="DD3302" s="44" t="s">
        <v>532</v>
      </c>
    </row>
    <row r="3303" spans="83:108">
      <c r="CE3303" s="212"/>
      <c r="CF3303" s="213">
        <f>IF(ISNUMBER(SEARCH($H$2,$CG$3:$CG$3334)),MAX($CF$2:CF3302)+1,0)</f>
        <v>3301</v>
      </c>
      <c r="CG3303" s="220" t="s">
        <v>35214</v>
      </c>
      <c r="CH3303" s="212"/>
      <c r="CI3303" s="212"/>
      <c r="CJ3303" s="213" t="str">
        <f>IFERROR(VLOOKUP(ROWS($CJ$3:CJ3303),CF3303:CG6634,2,0),"")</f>
        <v>ZOLFO S.A.I.M. DOPPIO VENTILATO SCORREVOLE 95% MARCA BLEU_03301</v>
      </c>
      <c r="CK3303" s="212" t="s">
        <v>35215</v>
      </c>
      <c r="CL3303" s="212" t="s">
        <v>35216</v>
      </c>
      <c r="CM3303" s="78">
        <v>44196</v>
      </c>
      <c r="CN3303" s="212" t="s">
        <v>35217</v>
      </c>
      <c r="CO3303" s="212" t="s">
        <v>35218</v>
      </c>
      <c r="CP3303" s="212" t="s">
        <v>35219</v>
      </c>
      <c r="CQ3303" s="212" t="s">
        <v>35220</v>
      </c>
      <c r="CR3303" s="212" t="s">
        <v>35221</v>
      </c>
      <c r="CS3303" s="44">
        <v>3301</v>
      </c>
      <c r="CT3303" s="44" t="s">
        <v>35222</v>
      </c>
      <c r="CU3303" s="214">
        <v>13603</v>
      </c>
      <c r="CV3303" s="212" t="s">
        <v>35223</v>
      </c>
      <c r="CW3303" s="212" t="s">
        <v>985</v>
      </c>
      <c r="CX3303" s="44" t="s">
        <v>21035</v>
      </c>
      <c r="CY3303" s="78">
        <v>44196</v>
      </c>
      <c r="CZ3303" s="215" t="s">
        <v>640</v>
      </c>
      <c r="DA3303" s="212" t="s">
        <v>512</v>
      </c>
      <c r="DB3303" s="44" t="s">
        <v>886</v>
      </c>
      <c r="DC3303" s="44" t="s">
        <v>1537</v>
      </c>
      <c r="DD3303" s="44" t="s">
        <v>532</v>
      </c>
    </row>
    <row r="3304" spans="83:108">
      <c r="CE3304" s="212"/>
      <c r="CF3304" s="213">
        <f>IF(ISNUMBER(SEARCH($H$2,$CG$3:$CG$3334)),MAX($CF$2:CF3303)+1,0)</f>
        <v>3302</v>
      </c>
      <c r="CG3304" s="220" t="s">
        <v>35224</v>
      </c>
      <c r="CH3304" s="212"/>
      <c r="CI3304" s="212"/>
      <c r="CJ3304" s="213" t="str">
        <f>IFERROR(VLOOKUP(ROWS($CJ$3:CJ3304),CF3304:CG6635,2,0),"")</f>
        <v>ZOLFO S.A.I.M. DOPPIO VENTILATO SCORREVOLE 95% MARCA FLORISTELLA_03302</v>
      </c>
      <c r="CK3304" s="212" t="s">
        <v>35225</v>
      </c>
      <c r="CL3304" s="212" t="s">
        <v>35226</v>
      </c>
      <c r="CM3304" s="78">
        <v>44196</v>
      </c>
      <c r="CN3304" s="212" t="s">
        <v>35227</v>
      </c>
      <c r="CO3304" s="212" t="s">
        <v>35228</v>
      </c>
      <c r="CP3304" s="212" t="s">
        <v>35229</v>
      </c>
      <c r="CQ3304" s="212" t="s">
        <v>35230</v>
      </c>
      <c r="CR3304" s="212" t="s">
        <v>35231</v>
      </c>
      <c r="CS3304" s="44">
        <v>3302</v>
      </c>
      <c r="CT3304" s="44" t="s">
        <v>35232</v>
      </c>
      <c r="CU3304" s="214">
        <v>13600</v>
      </c>
      <c r="CV3304" s="212" t="s">
        <v>35233</v>
      </c>
      <c r="CW3304" s="212" t="s">
        <v>985</v>
      </c>
      <c r="CX3304" s="44" t="s">
        <v>21035</v>
      </c>
      <c r="CY3304" s="78">
        <v>44196</v>
      </c>
      <c r="CZ3304" s="215" t="s">
        <v>640</v>
      </c>
      <c r="DA3304" s="212" t="s">
        <v>512</v>
      </c>
      <c r="DB3304" s="44" t="s">
        <v>886</v>
      </c>
      <c r="DC3304" s="44" t="s">
        <v>18394</v>
      </c>
      <c r="DD3304" s="44" t="s">
        <v>532</v>
      </c>
    </row>
    <row r="3305" spans="83:108">
      <c r="CE3305" s="212"/>
      <c r="CF3305" s="213">
        <f>IF(ISNUMBER(SEARCH($H$2,$CG$3:$CG$3334)),MAX($CF$2:CF3304)+1,0)</f>
        <v>3303</v>
      </c>
      <c r="CG3305" s="220" t="s">
        <v>35234</v>
      </c>
      <c r="CH3305" s="212"/>
      <c r="CI3305" s="212"/>
      <c r="CJ3305" s="213" t="str">
        <f>IFERROR(VLOOKUP(ROWS($CJ$3:CJ3305),CF3305:CG6636,2,0),"")</f>
        <v>ZOLFO S.A.I.M. RAFFINATO DOPPIO VENTILATO RAMATO 3%_03303</v>
      </c>
      <c r="CK3305" s="212" t="s">
        <v>35235</v>
      </c>
      <c r="CL3305" s="212" t="s">
        <v>35236</v>
      </c>
      <c r="CM3305" s="78">
        <v>44196</v>
      </c>
      <c r="CN3305" s="212" t="s">
        <v>35237</v>
      </c>
      <c r="CO3305" s="212" t="s">
        <v>35238</v>
      </c>
      <c r="CP3305" s="212" t="s">
        <v>35239</v>
      </c>
      <c r="CQ3305" s="212" t="s">
        <v>35240</v>
      </c>
      <c r="CR3305" s="212" t="s">
        <v>35241</v>
      </c>
      <c r="CS3305" s="44">
        <v>3303</v>
      </c>
      <c r="CT3305" s="44" t="s">
        <v>35242</v>
      </c>
      <c r="CU3305" s="214">
        <v>13605</v>
      </c>
      <c r="CV3305" s="212" t="s">
        <v>35243</v>
      </c>
      <c r="CW3305" s="212" t="s">
        <v>8219</v>
      </c>
      <c r="CX3305" s="44" t="s">
        <v>21035</v>
      </c>
      <c r="CY3305" s="78">
        <v>44196</v>
      </c>
      <c r="CZ3305" s="215" t="s">
        <v>640</v>
      </c>
      <c r="DA3305" s="212" t="s">
        <v>512</v>
      </c>
      <c r="DB3305" s="44" t="s">
        <v>886</v>
      </c>
      <c r="DC3305" s="44" t="s">
        <v>35244</v>
      </c>
      <c r="DD3305" s="44" t="s">
        <v>532</v>
      </c>
    </row>
    <row r="3306" spans="83:108">
      <c r="CE3306" s="212"/>
      <c r="CF3306" s="213">
        <f>IF(ISNUMBER(SEARCH($H$2,$CG$3:$CG$3334)),MAX($CF$2:CF3305)+1,0)</f>
        <v>3304</v>
      </c>
      <c r="CG3306" s="220" t="s">
        <v>35245</v>
      </c>
      <c r="CH3306" s="212"/>
      <c r="CI3306" s="212"/>
      <c r="CJ3306" s="213" t="str">
        <f>IFERROR(VLOOKUP(ROWS($CJ$3:CJ3306),CF3306:CG6637,2,0),"")</f>
        <v>ZOLFO S.A.I.M. RAFFINATO DOPPIO VENTILATO RAMATO 5%_03304</v>
      </c>
      <c r="CK3306" s="212" t="s">
        <v>35246</v>
      </c>
      <c r="CL3306" s="212" t="s">
        <v>35247</v>
      </c>
      <c r="CM3306" s="78">
        <v>44196</v>
      </c>
      <c r="CN3306" s="212" t="s">
        <v>35248</v>
      </c>
      <c r="CO3306" s="212" t="s">
        <v>35249</v>
      </c>
      <c r="CP3306" s="212" t="s">
        <v>35250</v>
      </c>
      <c r="CQ3306" s="212" t="s">
        <v>35251</v>
      </c>
      <c r="CR3306" s="212" t="s">
        <v>35252</v>
      </c>
      <c r="CS3306" s="44">
        <v>3304</v>
      </c>
      <c r="CT3306" s="44" t="s">
        <v>35253</v>
      </c>
      <c r="CU3306" s="214">
        <v>13604</v>
      </c>
      <c r="CV3306" s="212" t="s">
        <v>35254</v>
      </c>
      <c r="CW3306" s="212" t="s">
        <v>8219</v>
      </c>
      <c r="CX3306" s="44" t="s">
        <v>21035</v>
      </c>
      <c r="CY3306" s="78">
        <v>44196</v>
      </c>
      <c r="CZ3306" s="215" t="s">
        <v>640</v>
      </c>
      <c r="DA3306" s="212" t="s">
        <v>512</v>
      </c>
      <c r="DB3306" s="44" t="s">
        <v>886</v>
      </c>
      <c r="DC3306" s="44" t="s">
        <v>34851</v>
      </c>
      <c r="DD3306" s="44" t="s">
        <v>532</v>
      </c>
    </row>
    <row r="3307" spans="83:108">
      <c r="CE3307" s="212"/>
      <c r="CF3307" s="213">
        <f>IF(ISNUMBER(SEARCH($H$2,$CG$3:$CG$3334)),MAX($CF$2:CF3306)+1,0)</f>
        <v>3305</v>
      </c>
      <c r="CG3307" s="220" t="s">
        <v>35255</v>
      </c>
      <c r="CH3307" s="212"/>
      <c r="CI3307" s="212"/>
      <c r="CJ3307" s="213" t="str">
        <f>IFERROR(VLOOKUP(ROWS($CJ$3:CJ3307),CF3307:CG6638,2,0),"")</f>
        <v>ZOLFO S.A.I.M. RAMATO 3%_03305</v>
      </c>
      <c r="CK3307" s="212" t="s">
        <v>35256</v>
      </c>
      <c r="CL3307" s="212" t="s">
        <v>35257</v>
      </c>
      <c r="CM3307" s="78">
        <v>44196</v>
      </c>
      <c r="CN3307" s="212" t="s">
        <v>35258</v>
      </c>
      <c r="CO3307" s="212" t="s">
        <v>35259</v>
      </c>
      <c r="CP3307" s="212" t="s">
        <v>35260</v>
      </c>
      <c r="CQ3307" s="212" t="s">
        <v>35261</v>
      </c>
      <c r="CR3307" s="212" t="s">
        <v>35262</v>
      </c>
      <c r="CS3307" s="44">
        <v>3305</v>
      </c>
      <c r="CT3307" s="44" t="s">
        <v>35263</v>
      </c>
      <c r="CU3307" s="214">
        <v>13198</v>
      </c>
      <c r="CV3307" s="212" t="s">
        <v>35264</v>
      </c>
      <c r="CW3307" s="212" t="s">
        <v>8219</v>
      </c>
      <c r="CX3307" s="44" t="s">
        <v>21035</v>
      </c>
      <c r="CY3307" s="78">
        <v>44196</v>
      </c>
      <c r="CZ3307" s="215" t="s">
        <v>763</v>
      </c>
      <c r="DA3307" s="212" t="s">
        <v>512</v>
      </c>
      <c r="DB3307" s="44" t="s">
        <v>8357</v>
      </c>
      <c r="DC3307" s="44" t="s">
        <v>35265</v>
      </c>
      <c r="DD3307" s="44" t="s">
        <v>532</v>
      </c>
    </row>
    <row r="3308" spans="83:108">
      <c r="CE3308" s="212"/>
      <c r="CF3308" s="213">
        <f>IF(ISNUMBER(SEARCH($H$2,$CG$3:$CG$3334)),MAX($CF$2:CF3307)+1,0)</f>
        <v>3306</v>
      </c>
      <c r="CG3308" s="220" t="s">
        <v>35266</v>
      </c>
      <c r="CH3308" s="212"/>
      <c r="CI3308" s="212"/>
      <c r="CJ3308" s="213" t="str">
        <f>IFERROR(VLOOKUP(ROWS($CJ$3:CJ3308),CF3308:CG6639,2,0),"")</f>
        <v>ZOLFO S.A.I.M. RAMATO 5%_03306</v>
      </c>
      <c r="CK3308" s="212" t="s">
        <v>35267</v>
      </c>
      <c r="CL3308" s="212" t="s">
        <v>35268</v>
      </c>
      <c r="CM3308" s="78">
        <v>44196</v>
      </c>
      <c r="CN3308" s="212" t="s">
        <v>35269</v>
      </c>
      <c r="CO3308" s="212" t="s">
        <v>35270</v>
      </c>
      <c r="CP3308" s="212" t="s">
        <v>35271</v>
      </c>
      <c r="CQ3308" s="212" t="s">
        <v>35272</v>
      </c>
      <c r="CR3308" s="212" t="s">
        <v>35273</v>
      </c>
      <c r="CS3308" s="44">
        <v>3306</v>
      </c>
      <c r="CT3308" s="44" t="s">
        <v>35274</v>
      </c>
      <c r="CU3308" s="214">
        <v>13192</v>
      </c>
      <c r="CV3308" s="212" t="s">
        <v>35275</v>
      </c>
      <c r="CW3308" s="212" t="s">
        <v>8219</v>
      </c>
      <c r="CX3308" s="44" t="s">
        <v>21035</v>
      </c>
      <c r="CY3308" s="78">
        <v>44196</v>
      </c>
      <c r="CZ3308" s="215" t="s">
        <v>763</v>
      </c>
      <c r="DA3308" s="212" t="s">
        <v>512</v>
      </c>
      <c r="DB3308" s="44" t="s">
        <v>886</v>
      </c>
      <c r="DC3308" s="44" t="s">
        <v>35276</v>
      </c>
      <c r="DD3308" s="44" t="s">
        <v>532</v>
      </c>
    </row>
    <row r="3309" spans="83:108">
      <c r="CE3309" s="212"/>
      <c r="CF3309" s="213">
        <f>IF(ISNUMBER(SEARCH($H$2,$CG$3:$CG$3334)),MAX($CF$2:CF3308)+1,0)</f>
        <v>3307</v>
      </c>
      <c r="CG3309" s="220" t="s">
        <v>35277</v>
      </c>
      <c r="CH3309" s="212"/>
      <c r="CI3309" s="212"/>
      <c r="CJ3309" s="213" t="str">
        <f>IFERROR(VLOOKUP(ROWS($CJ$3:CJ3309),CF3309:CG6640,2,0),"")</f>
        <v>ZOLFO S.A.I.M. VENTILATO SCORREVOLE 50% MARCA FLORISTELLA_03307</v>
      </c>
      <c r="CK3309" s="212" t="s">
        <v>35278</v>
      </c>
      <c r="CL3309" s="212" t="s">
        <v>35279</v>
      </c>
      <c r="CM3309" s="78">
        <v>44196</v>
      </c>
      <c r="CN3309" s="212" t="s">
        <v>35280</v>
      </c>
      <c r="CO3309" s="212" t="s">
        <v>35281</v>
      </c>
      <c r="CP3309" s="212" t="s">
        <v>35282</v>
      </c>
      <c r="CQ3309" s="212" t="s">
        <v>35283</v>
      </c>
      <c r="CR3309" s="212" t="s">
        <v>35284</v>
      </c>
      <c r="CS3309" s="44">
        <v>3307</v>
      </c>
      <c r="CT3309" s="44" t="s">
        <v>35285</v>
      </c>
      <c r="CU3309" s="214">
        <v>13602</v>
      </c>
      <c r="CV3309" s="212" t="s">
        <v>35286</v>
      </c>
      <c r="CW3309" s="212" t="s">
        <v>985</v>
      </c>
      <c r="CX3309" s="44" t="s">
        <v>21035</v>
      </c>
      <c r="CY3309" s="78">
        <v>44196</v>
      </c>
      <c r="CZ3309" s="215" t="s">
        <v>640</v>
      </c>
      <c r="DA3309" s="212" t="s">
        <v>512</v>
      </c>
      <c r="DB3309" s="44" t="s">
        <v>886</v>
      </c>
      <c r="DC3309" s="44" t="s">
        <v>1326</v>
      </c>
      <c r="DD3309" s="44" t="s">
        <v>532</v>
      </c>
    </row>
    <row r="3310" spans="83:108">
      <c r="CE3310" s="212"/>
      <c r="CF3310" s="213">
        <f>IF(ISNUMBER(SEARCH($H$2,$CG$3:$CG$3334)),MAX($CF$2:CF3309)+1,0)</f>
        <v>3308</v>
      </c>
      <c r="CG3310" s="220" t="s">
        <v>35287</v>
      </c>
      <c r="CH3310" s="212"/>
      <c r="CI3310" s="212"/>
      <c r="CJ3310" s="213" t="str">
        <f>IFERROR(VLOOKUP(ROWS($CJ$3:CJ3310),CF3310:CG6641,2,0),"")</f>
        <v>ZOLFO SC_03308</v>
      </c>
      <c r="CK3310" s="212" t="s">
        <v>35288</v>
      </c>
      <c r="CL3310" s="212" t="s">
        <v>35289</v>
      </c>
      <c r="CM3310" s="78">
        <v>44196</v>
      </c>
      <c r="CN3310" s="212" t="s">
        <v>35290</v>
      </c>
      <c r="CO3310" s="212" t="s">
        <v>35291</v>
      </c>
      <c r="CP3310" s="212" t="s">
        <v>35292</v>
      </c>
      <c r="CQ3310" s="212" t="s">
        <v>35293</v>
      </c>
      <c r="CR3310" s="212" t="s">
        <v>35294</v>
      </c>
      <c r="CS3310" s="44">
        <v>3308</v>
      </c>
      <c r="CT3310" s="44" t="s">
        <v>35295</v>
      </c>
      <c r="CU3310" s="214">
        <v>15313</v>
      </c>
      <c r="CV3310" s="212" t="s">
        <v>35296</v>
      </c>
      <c r="CW3310" s="212" t="s">
        <v>985</v>
      </c>
      <c r="CX3310" s="44" t="s">
        <v>31783</v>
      </c>
      <c r="CY3310" s="78">
        <v>44196</v>
      </c>
      <c r="CZ3310" s="215" t="s">
        <v>640</v>
      </c>
      <c r="DA3310" s="212" t="s">
        <v>512</v>
      </c>
      <c r="DB3310" s="44" t="s">
        <v>655</v>
      </c>
      <c r="DC3310" s="44" t="s">
        <v>12992</v>
      </c>
      <c r="DD3310" s="44" t="s">
        <v>532</v>
      </c>
    </row>
    <row r="3311" spans="83:108">
      <c r="CE3311" s="212"/>
      <c r="CF3311" s="213">
        <f>IF(ISNUMBER(SEARCH($H$2,$CG$3:$CG$3334)),MAX($CF$2:CF3310)+1,0)</f>
        <v>3309</v>
      </c>
      <c r="CG3311" s="220" t="s">
        <v>35297</v>
      </c>
      <c r="CH3311" s="212"/>
      <c r="CI3311" s="212"/>
      <c r="CJ3311" s="213" t="str">
        <f>IFERROR(VLOOKUP(ROWS($CJ$3:CJ3311),CF3311:CG6642,2,0),"")</f>
        <v>ZOLFO SCORREVOLE TRIVENTILATO 95% S_03309</v>
      </c>
      <c r="CK3311" s="212" t="s">
        <v>35298</v>
      </c>
      <c r="CL3311" s="212" t="s">
        <v>35299</v>
      </c>
      <c r="CM3311" s="78">
        <v>44196</v>
      </c>
      <c r="CN3311" s="212" t="s">
        <v>35300</v>
      </c>
      <c r="CO3311" s="212" t="s">
        <v>35301</v>
      </c>
      <c r="CP3311" s="212" t="s">
        <v>35302</v>
      </c>
      <c r="CQ3311" s="212" t="s">
        <v>35303</v>
      </c>
      <c r="CR3311" s="212" t="s">
        <v>35304</v>
      </c>
      <c r="CS3311" s="44">
        <v>3309</v>
      </c>
      <c r="CT3311" s="44" t="s">
        <v>35305</v>
      </c>
      <c r="CU3311" s="214">
        <v>7736</v>
      </c>
      <c r="CV3311" s="212" t="s">
        <v>35306</v>
      </c>
      <c r="CW3311" s="212" t="s">
        <v>985</v>
      </c>
      <c r="CX3311" s="44" t="s">
        <v>34923</v>
      </c>
      <c r="CY3311" s="78">
        <v>44196</v>
      </c>
      <c r="CZ3311" s="215" t="s">
        <v>640</v>
      </c>
      <c r="DA3311" s="212" t="s">
        <v>512</v>
      </c>
      <c r="DB3311" s="44" t="s">
        <v>886</v>
      </c>
      <c r="DC3311" s="44" t="s">
        <v>511</v>
      </c>
      <c r="DD3311" s="44" t="s">
        <v>532</v>
      </c>
    </row>
    <row r="3312" spans="83:108">
      <c r="CE3312" s="212"/>
      <c r="CF3312" s="213">
        <f>IF(ISNUMBER(SEARCH($H$2,$CG$3:$CG$3334)),MAX($CF$2:CF3311)+1,0)</f>
        <v>3310</v>
      </c>
      <c r="CG3312" s="220" t="s">
        <v>35307</v>
      </c>
      <c r="CH3312" s="212"/>
      <c r="CI3312" s="212"/>
      <c r="CJ3312" s="213" t="str">
        <f>IFERROR(VLOOKUP(ROWS($CJ$3:CJ3312),CF3312:CG6643,2,0),"")</f>
        <v>ZOLFO SPRUZZABILE_03310</v>
      </c>
      <c r="CK3312" s="212" t="s">
        <v>35308</v>
      </c>
      <c r="CL3312" s="212" t="s">
        <v>35309</v>
      </c>
      <c r="CM3312" s="78">
        <v>44196</v>
      </c>
      <c r="CN3312" s="212" t="s">
        <v>35310</v>
      </c>
      <c r="CO3312" s="212" t="s">
        <v>35311</v>
      </c>
      <c r="CP3312" s="212" t="s">
        <v>35312</v>
      </c>
      <c r="CQ3312" s="212" t="s">
        <v>35313</v>
      </c>
      <c r="CR3312" s="212" t="s">
        <v>35314</v>
      </c>
      <c r="CS3312" s="44">
        <v>3310</v>
      </c>
      <c r="CT3312" s="44" t="s">
        <v>35315</v>
      </c>
      <c r="CU3312" s="214">
        <v>747</v>
      </c>
      <c r="CV3312" s="212" t="s">
        <v>35316</v>
      </c>
      <c r="CW3312" s="212" t="s">
        <v>985</v>
      </c>
      <c r="CX3312" s="44" t="s">
        <v>8197</v>
      </c>
      <c r="CY3312" s="78">
        <v>44196</v>
      </c>
      <c r="CZ3312" s="215" t="s">
        <v>640</v>
      </c>
      <c r="DA3312" s="212" t="s">
        <v>512</v>
      </c>
      <c r="DB3312" s="44" t="s">
        <v>802</v>
      </c>
      <c r="DC3312" s="44" t="s">
        <v>34944</v>
      </c>
      <c r="DD3312" s="44" t="s">
        <v>532</v>
      </c>
    </row>
    <row r="3313" spans="83:108">
      <c r="CE3313" s="212"/>
      <c r="CF3313" s="213">
        <f>IF(ISNUMBER(SEARCH($H$2,$CG$3:$CG$3334)),MAX($CF$2:CF3312)+1,0)</f>
        <v>3311</v>
      </c>
      <c r="CG3313" s="220" t="s">
        <v>35317</v>
      </c>
      <c r="CH3313" s="212"/>
      <c r="CI3313" s="212"/>
      <c r="CJ3313" s="213" t="str">
        <f>IFERROR(VLOOKUP(ROWS($CJ$3:CJ3313),CF3313:CG6644,2,0),"")</f>
        <v>ZOLFO TRIVENTILATO SCORREVOLE 93% S_03311</v>
      </c>
      <c r="CK3313" s="212" t="s">
        <v>35318</v>
      </c>
      <c r="CL3313" s="212" t="s">
        <v>35319</v>
      </c>
      <c r="CM3313" s="78">
        <v>44196</v>
      </c>
      <c r="CN3313" s="212" t="s">
        <v>35320</v>
      </c>
      <c r="CO3313" s="212" t="s">
        <v>35321</v>
      </c>
      <c r="CP3313" s="212" t="s">
        <v>35322</v>
      </c>
      <c r="CQ3313" s="212" t="s">
        <v>35323</v>
      </c>
      <c r="CR3313" s="212" t="s">
        <v>35324</v>
      </c>
      <c r="CS3313" s="44">
        <v>3311</v>
      </c>
      <c r="CT3313" s="44" t="s">
        <v>35325</v>
      </c>
      <c r="CU3313" s="214">
        <v>6842</v>
      </c>
      <c r="CV3313" s="212" t="s">
        <v>35326</v>
      </c>
      <c r="CW3313" s="212" t="s">
        <v>985</v>
      </c>
      <c r="CX3313" s="44" t="s">
        <v>4301</v>
      </c>
      <c r="CY3313" s="78">
        <v>44196</v>
      </c>
      <c r="CZ3313" s="215" t="s">
        <v>640</v>
      </c>
      <c r="DA3313" s="212" t="s">
        <v>512</v>
      </c>
      <c r="DB3313" s="44" t="s">
        <v>886</v>
      </c>
      <c r="DC3313" s="44" t="s">
        <v>32060</v>
      </c>
      <c r="DD3313" s="44" t="s">
        <v>532</v>
      </c>
    </row>
    <row r="3314" spans="83:108">
      <c r="CE3314" s="212"/>
      <c r="CF3314" s="213">
        <f>IF(ISNUMBER(SEARCH($H$2,$CG$3:$CG$3334)),MAX($CF$2:CF3313)+1,0)</f>
        <v>3312</v>
      </c>
      <c r="CG3314" s="220" t="s">
        <v>35327</v>
      </c>
      <c r="CH3314" s="212"/>
      <c r="CI3314" s="212"/>
      <c r="CJ3314" s="213" t="str">
        <f>IFERROR(VLOOKUP(ROWS($CJ$3:CJ3314),CF3314:CG6645,2,0),"")</f>
        <v>ZOLFO VENTILATO 99%_03312</v>
      </c>
      <c r="CK3314" s="212" t="s">
        <v>35328</v>
      </c>
      <c r="CL3314" s="212" t="s">
        <v>35329</v>
      </c>
      <c r="CM3314" s="78">
        <v>44196</v>
      </c>
      <c r="CN3314" s="212" t="s">
        <v>35330</v>
      </c>
      <c r="CO3314" s="212" t="s">
        <v>35331</v>
      </c>
      <c r="CP3314" s="212" t="s">
        <v>35332</v>
      </c>
      <c r="CQ3314" s="212" t="s">
        <v>35333</v>
      </c>
      <c r="CR3314" s="212" t="s">
        <v>35334</v>
      </c>
      <c r="CS3314" s="44">
        <v>3312</v>
      </c>
      <c r="CT3314" s="44" t="s">
        <v>35335</v>
      </c>
      <c r="CU3314" s="214">
        <v>13230</v>
      </c>
      <c r="CV3314" s="212" t="s">
        <v>35336</v>
      </c>
      <c r="CW3314" s="212" t="s">
        <v>985</v>
      </c>
      <c r="CX3314" s="44" t="s">
        <v>31783</v>
      </c>
      <c r="CY3314" s="78">
        <v>44196</v>
      </c>
      <c r="CZ3314" s="215" t="s">
        <v>640</v>
      </c>
      <c r="DA3314" s="212" t="s">
        <v>512</v>
      </c>
      <c r="DB3314" s="44" t="s">
        <v>886</v>
      </c>
      <c r="DC3314" s="44" t="s">
        <v>3958</v>
      </c>
      <c r="DD3314" s="44" t="s">
        <v>532</v>
      </c>
    </row>
    <row r="3315" spans="83:108">
      <c r="CE3315" s="212"/>
      <c r="CF3315" s="213">
        <f>IF(ISNUMBER(SEARCH($H$2,$CG$3:$CG$3334)),MAX($CF$2:CF3314)+1,0)</f>
        <v>3313</v>
      </c>
      <c r="CG3315" s="220" t="s">
        <v>35337</v>
      </c>
      <c r="CH3315" s="212"/>
      <c r="CI3315" s="212"/>
      <c r="CJ3315" s="213" t="str">
        <f>IFERROR(VLOOKUP(ROWS($CJ$3:CJ3315),CF3315:CG6646,2,0),"")</f>
        <v>ZOLFO VENTILATO MCT_03313</v>
      </c>
      <c r="CK3315" s="212" t="s">
        <v>35338</v>
      </c>
      <c r="CL3315" s="212" t="s">
        <v>35339</v>
      </c>
      <c r="CM3315" s="78">
        <v>44196</v>
      </c>
      <c r="CN3315" s="212" t="s">
        <v>35340</v>
      </c>
      <c r="CO3315" s="212" t="s">
        <v>35341</v>
      </c>
      <c r="CP3315" s="212" t="s">
        <v>35342</v>
      </c>
      <c r="CQ3315" s="212" t="s">
        <v>35343</v>
      </c>
      <c r="CR3315" s="212" t="s">
        <v>35344</v>
      </c>
      <c r="CS3315" s="44">
        <v>3313</v>
      </c>
      <c r="CT3315" s="44" t="s">
        <v>35345</v>
      </c>
      <c r="CU3315" s="214">
        <v>15669</v>
      </c>
      <c r="CV3315" s="212" t="s">
        <v>35346</v>
      </c>
      <c r="CW3315" s="212" t="s">
        <v>985</v>
      </c>
      <c r="CX3315" s="44" t="s">
        <v>8197</v>
      </c>
      <c r="CY3315" s="78">
        <v>44196</v>
      </c>
      <c r="CZ3315" s="215" t="s">
        <v>640</v>
      </c>
      <c r="DA3315" s="212" t="s">
        <v>512</v>
      </c>
      <c r="DB3315" s="44" t="s">
        <v>886</v>
      </c>
      <c r="DC3315" s="44" t="s">
        <v>35347</v>
      </c>
      <c r="DD3315" s="44" t="s">
        <v>532</v>
      </c>
    </row>
    <row r="3316" spans="83:108">
      <c r="CE3316" s="212"/>
      <c r="CF3316" s="213">
        <f>IF(ISNUMBER(SEARCH($H$2,$CG$3:$CG$3334)),MAX($CF$2:CF3315)+1,0)</f>
        <v>3314</v>
      </c>
      <c r="CG3316" s="220" t="s">
        <v>35348</v>
      </c>
      <c r="CH3316" s="212"/>
      <c r="CI3316" s="212"/>
      <c r="CJ3316" s="213" t="str">
        <f>IFERROR(VLOOKUP(ROWS($CJ$3:CJ3316),CF3316:CG6647,2,0),"")</f>
        <v>ZOLFO VENTILATO RAMATO 3%_03314</v>
      </c>
      <c r="CK3316" s="212" t="s">
        <v>35349</v>
      </c>
      <c r="CL3316" s="212" t="s">
        <v>35350</v>
      </c>
      <c r="CM3316" s="78">
        <v>44196</v>
      </c>
      <c r="CN3316" s="212" t="s">
        <v>35351</v>
      </c>
      <c r="CO3316" s="212" t="s">
        <v>35352</v>
      </c>
      <c r="CP3316" s="212" t="s">
        <v>35353</v>
      </c>
      <c r="CQ3316" s="212" t="s">
        <v>35354</v>
      </c>
      <c r="CR3316" s="212" t="s">
        <v>35355</v>
      </c>
      <c r="CS3316" s="44">
        <v>3314</v>
      </c>
      <c r="CT3316" s="44" t="s">
        <v>35356</v>
      </c>
      <c r="CU3316" s="214">
        <v>8900</v>
      </c>
      <c r="CV3316" s="212" t="s">
        <v>35357</v>
      </c>
      <c r="CW3316" s="212" t="s">
        <v>8219</v>
      </c>
      <c r="CX3316" s="44" t="s">
        <v>34923</v>
      </c>
      <c r="CY3316" s="78">
        <v>44196</v>
      </c>
      <c r="CZ3316" s="215" t="s">
        <v>640</v>
      </c>
      <c r="DA3316" s="212" t="s">
        <v>512</v>
      </c>
      <c r="DB3316" s="44" t="s">
        <v>886</v>
      </c>
      <c r="DC3316" s="44" t="s">
        <v>35055</v>
      </c>
      <c r="DD3316" s="44" t="s">
        <v>532</v>
      </c>
    </row>
    <row r="3317" spans="83:108">
      <c r="CE3317" s="212"/>
      <c r="CF3317" s="213">
        <f>IF(ISNUMBER(SEARCH($H$2,$CG$3:$CG$3334)),MAX($CF$2:CF3316)+1,0)</f>
        <v>3315</v>
      </c>
      <c r="CG3317" s="220" t="s">
        <v>35358</v>
      </c>
      <c r="CH3317" s="212"/>
      <c r="CI3317" s="212"/>
      <c r="CJ3317" s="213" t="str">
        <f>IFERROR(VLOOKUP(ROWS($CJ$3:CJ3317),CF3317:CG6648,2,0),"")</f>
        <v>ZOLFO VENTILATO RAMATO 5%_03315</v>
      </c>
      <c r="CK3317" s="212" t="s">
        <v>35359</v>
      </c>
      <c r="CL3317" s="212" t="s">
        <v>35360</v>
      </c>
      <c r="CM3317" s="78">
        <v>44196</v>
      </c>
      <c r="CN3317" s="212" t="s">
        <v>35361</v>
      </c>
      <c r="CO3317" s="212" t="s">
        <v>35362</v>
      </c>
      <c r="CP3317" s="212" t="s">
        <v>35363</v>
      </c>
      <c r="CQ3317" s="212" t="s">
        <v>35364</v>
      </c>
      <c r="CR3317" s="212" t="s">
        <v>35365</v>
      </c>
      <c r="CS3317" s="44">
        <v>3315</v>
      </c>
      <c r="CT3317" s="44" t="s">
        <v>35366</v>
      </c>
      <c r="CU3317" s="214">
        <v>8899</v>
      </c>
      <c r="CV3317" s="212" t="s">
        <v>35367</v>
      </c>
      <c r="CW3317" s="212" t="s">
        <v>8219</v>
      </c>
      <c r="CX3317" s="44" t="s">
        <v>34923</v>
      </c>
      <c r="CY3317" s="78">
        <v>44196</v>
      </c>
      <c r="CZ3317" s="215" t="s">
        <v>640</v>
      </c>
      <c r="DA3317" s="212" t="s">
        <v>512</v>
      </c>
      <c r="DB3317" s="44" t="s">
        <v>886</v>
      </c>
      <c r="DC3317" s="44" t="s">
        <v>35368</v>
      </c>
      <c r="DD3317" s="44" t="s">
        <v>532</v>
      </c>
    </row>
    <row r="3318" spans="83:108">
      <c r="CE3318" s="212"/>
      <c r="CF3318" s="213">
        <f>IF(ISNUMBER(SEARCH($H$2,$CG$3:$CG$3334)),MAX($CF$2:CF3317)+1,0)</f>
        <v>3316</v>
      </c>
      <c r="CG3318" s="220" t="s">
        <v>35369</v>
      </c>
      <c r="CH3318" s="212"/>
      <c r="CI3318" s="212"/>
      <c r="CJ3318" s="213" t="str">
        <f>IFERROR(VLOOKUP(ROWS($CJ$3:CJ3318),CF3318:CG6649,2,0),"")</f>
        <v>ZOLFO VENTILATO RAMATO S MCT_03316</v>
      </c>
      <c r="CK3318" s="212" t="s">
        <v>35370</v>
      </c>
      <c r="CL3318" s="212" t="s">
        <v>35371</v>
      </c>
      <c r="CM3318" s="78">
        <v>44196</v>
      </c>
      <c r="CN3318" s="212" t="s">
        <v>35372</v>
      </c>
      <c r="CO3318" s="212" t="s">
        <v>35373</v>
      </c>
      <c r="CP3318" s="212" t="s">
        <v>35374</v>
      </c>
      <c r="CQ3318" s="212" t="s">
        <v>35375</v>
      </c>
      <c r="CR3318" s="212" t="s">
        <v>35376</v>
      </c>
      <c r="CS3318" s="44">
        <v>3316</v>
      </c>
      <c r="CT3318" s="44" t="s">
        <v>35377</v>
      </c>
      <c r="CU3318" s="214">
        <v>15670</v>
      </c>
      <c r="CV3318" s="212" t="s">
        <v>35378</v>
      </c>
      <c r="CW3318" s="212" t="s">
        <v>8219</v>
      </c>
      <c r="CX3318" s="44" t="s">
        <v>8197</v>
      </c>
      <c r="CY3318" s="78">
        <v>44196</v>
      </c>
      <c r="CZ3318" s="215" t="s">
        <v>640</v>
      </c>
      <c r="DA3318" s="212" t="s">
        <v>512</v>
      </c>
      <c r="DB3318" s="44" t="s">
        <v>886</v>
      </c>
      <c r="DC3318" s="44" t="s">
        <v>35379</v>
      </c>
      <c r="DD3318" s="44" t="s">
        <v>532</v>
      </c>
    </row>
    <row r="3319" spans="83:108">
      <c r="CE3319" s="212"/>
      <c r="CF3319" s="213">
        <f>IF(ISNUMBER(SEARCH($H$2,$CG$3:$CG$3334)),MAX($CF$2:CF3318)+1,0)</f>
        <v>3317</v>
      </c>
      <c r="CG3319" s="220" t="s">
        <v>35380</v>
      </c>
      <c r="CH3319" s="212"/>
      <c r="CI3319" s="212"/>
      <c r="CJ3319" s="213" t="str">
        <f>IFERROR(VLOOKUP(ROWS($CJ$3:CJ3319),CF3319:CG6650,2,0),"")</f>
        <v>ZOLFO VENTILATO SCORREVOLE 50% S_03317</v>
      </c>
      <c r="CK3319" s="212" t="s">
        <v>35381</v>
      </c>
      <c r="CL3319" s="212" t="s">
        <v>35382</v>
      </c>
      <c r="CM3319" s="78">
        <v>44196</v>
      </c>
      <c r="CN3319" s="212" t="s">
        <v>35383</v>
      </c>
      <c r="CO3319" s="212" t="s">
        <v>35384</v>
      </c>
      <c r="CP3319" s="212" t="s">
        <v>35385</v>
      </c>
      <c r="CQ3319" s="212" t="s">
        <v>35386</v>
      </c>
      <c r="CR3319" s="212" t="s">
        <v>35387</v>
      </c>
      <c r="CS3319" s="44">
        <v>3317</v>
      </c>
      <c r="CT3319" s="44" t="s">
        <v>35388</v>
      </c>
      <c r="CU3319" s="214">
        <v>6841</v>
      </c>
      <c r="CV3319" s="212" t="s">
        <v>35389</v>
      </c>
      <c r="CW3319" s="212" t="s">
        <v>985</v>
      </c>
      <c r="CX3319" s="44" t="s">
        <v>4301</v>
      </c>
      <c r="CY3319" s="78">
        <v>44196</v>
      </c>
      <c r="CZ3319" s="215" t="s">
        <v>640</v>
      </c>
      <c r="DA3319" s="212" t="s">
        <v>512</v>
      </c>
      <c r="DB3319" s="44" t="s">
        <v>886</v>
      </c>
      <c r="DC3319" s="44" t="s">
        <v>1326</v>
      </c>
      <c r="DD3319" s="44" t="s">
        <v>532</v>
      </c>
    </row>
    <row r="3320" spans="83:108">
      <c r="CE3320" s="212"/>
      <c r="CF3320" s="213">
        <f>IF(ISNUMBER(SEARCH($H$2,$CG$3:$CG$3334)),MAX($CF$2:CF3319)+1,0)</f>
        <v>3318</v>
      </c>
      <c r="CG3320" s="220" t="s">
        <v>35390</v>
      </c>
      <c r="CH3320" s="212"/>
      <c r="CI3320" s="212"/>
      <c r="CJ3320" s="213" t="str">
        <f>IFERROR(VLOOKUP(ROWS($CJ$3:CJ3320),CF3320:CG6651,2,0),"")</f>
        <v>ZOLFO VENTILATO SCORREVOLE 96%_03318</v>
      </c>
      <c r="CK3320" s="212" t="s">
        <v>35391</v>
      </c>
      <c r="CL3320" s="212" t="s">
        <v>35392</v>
      </c>
      <c r="CM3320" s="78">
        <v>44196</v>
      </c>
      <c r="CN3320" s="212" t="s">
        <v>35393</v>
      </c>
      <c r="CO3320" s="212" t="s">
        <v>35394</v>
      </c>
      <c r="CP3320" s="212" t="s">
        <v>35395</v>
      </c>
      <c r="CQ3320" s="212" t="s">
        <v>35396</v>
      </c>
      <c r="CR3320" s="212" t="s">
        <v>35397</v>
      </c>
      <c r="CS3320" s="44">
        <v>3318</v>
      </c>
      <c r="CT3320" s="44" t="s">
        <v>35398</v>
      </c>
      <c r="CU3320" s="214">
        <v>13211</v>
      </c>
      <c r="CV3320" s="212" t="s">
        <v>35399</v>
      </c>
      <c r="CW3320" s="212" t="s">
        <v>985</v>
      </c>
      <c r="CX3320" s="44" t="s">
        <v>31783</v>
      </c>
      <c r="CY3320" s="78">
        <v>44196</v>
      </c>
      <c r="CZ3320" s="215" t="s">
        <v>640</v>
      </c>
      <c r="DA3320" s="212" t="s">
        <v>512</v>
      </c>
      <c r="DB3320" s="44" t="s">
        <v>886</v>
      </c>
      <c r="DC3320" s="44" t="s">
        <v>1966</v>
      </c>
      <c r="DD3320" s="44" t="s">
        <v>532</v>
      </c>
    </row>
    <row r="3321" spans="83:108">
      <c r="CE3321" s="212"/>
      <c r="CF3321" s="213">
        <f>IF(ISNUMBER(SEARCH($H$2,$CG$3:$CG$3334)),MAX($CF$2:CF3320)+1,0)</f>
        <v>3319</v>
      </c>
      <c r="CG3321" s="220" t="s">
        <v>35400</v>
      </c>
      <c r="CH3321" s="212"/>
      <c r="CI3321" s="212"/>
      <c r="CJ3321" s="213" t="str">
        <f>IFERROR(VLOOKUP(ROWS($CJ$3:CJ3321),CF3321:CG6652,2,0),"")</f>
        <v>ZOLFO VENTILATO STELLA_03319</v>
      </c>
      <c r="CK3321" s="212" t="s">
        <v>35401</v>
      </c>
      <c r="CL3321" s="212" t="s">
        <v>35402</v>
      </c>
      <c r="CM3321" s="78">
        <v>44196</v>
      </c>
      <c r="CN3321" s="212" t="s">
        <v>35403</v>
      </c>
      <c r="CO3321" s="212" t="s">
        <v>35404</v>
      </c>
      <c r="CP3321" s="212" t="s">
        <v>35405</v>
      </c>
      <c r="CQ3321" s="212" t="s">
        <v>35406</v>
      </c>
      <c r="CR3321" s="212" t="s">
        <v>35407</v>
      </c>
      <c r="CS3321" s="44">
        <v>3319</v>
      </c>
      <c r="CT3321" s="44" t="s">
        <v>35408</v>
      </c>
      <c r="CU3321" s="214">
        <v>13244</v>
      </c>
      <c r="CV3321" s="212" t="s">
        <v>35409</v>
      </c>
      <c r="CW3321" s="212" t="s">
        <v>985</v>
      </c>
      <c r="CX3321" s="44" t="s">
        <v>8197</v>
      </c>
      <c r="CY3321" s="78">
        <v>44196</v>
      </c>
      <c r="CZ3321" s="215" t="s">
        <v>640</v>
      </c>
      <c r="DA3321" s="212" t="s">
        <v>512</v>
      </c>
      <c r="DB3321" s="44" t="s">
        <v>886</v>
      </c>
      <c r="DC3321" s="44" t="s">
        <v>35347</v>
      </c>
      <c r="DD3321" s="44" t="s">
        <v>532</v>
      </c>
    </row>
    <row r="3322" spans="83:108">
      <c r="CE3322" s="212"/>
      <c r="CF3322" s="213">
        <f>IF(ISNUMBER(SEARCH($H$2,$CG$3:$CG$3334)),MAX($CF$2:CF3321)+1,0)</f>
        <v>3320</v>
      </c>
      <c r="CG3322" s="220" t="s">
        <v>35410</v>
      </c>
      <c r="CH3322" s="212"/>
      <c r="CI3322" s="212"/>
      <c r="CJ3322" s="213" t="str">
        <f>IFERROR(VLOOKUP(ROWS($CJ$3:CJ3322),CF3322:CG6653,2,0),"")</f>
        <v>ZOLFO VENTILATO STELLA RAMATO B_03320</v>
      </c>
      <c r="CK3322" s="212" t="s">
        <v>35411</v>
      </c>
      <c r="CL3322" s="212" t="s">
        <v>35412</v>
      </c>
      <c r="CM3322" s="78">
        <v>44196</v>
      </c>
      <c r="CN3322" s="212" t="s">
        <v>35413</v>
      </c>
      <c r="CO3322" s="212" t="s">
        <v>35414</v>
      </c>
      <c r="CP3322" s="212" t="s">
        <v>35415</v>
      </c>
      <c r="CQ3322" s="212" t="s">
        <v>35416</v>
      </c>
      <c r="CR3322" s="212" t="s">
        <v>35417</v>
      </c>
      <c r="CS3322" s="44">
        <v>3320</v>
      </c>
      <c r="CT3322" s="44" t="s">
        <v>35418</v>
      </c>
      <c r="CU3322" s="214">
        <v>13250</v>
      </c>
      <c r="CV3322" s="212" t="s">
        <v>35419</v>
      </c>
      <c r="CW3322" s="212" t="s">
        <v>8219</v>
      </c>
      <c r="CX3322" s="44" t="s">
        <v>8197</v>
      </c>
      <c r="CY3322" s="78">
        <v>44196</v>
      </c>
      <c r="CZ3322" s="215" t="s">
        <v>640</v>
      </c>
      <c r="DA3322" s="212" t="s">
        <v>512</v>
      </c>
      <c r="DB3322" s="44" t="s">
        <v>641</v>
      </c>
      <c r="DC3322" s="44" t="s">
        <v>35420</v>
      </c>
      <c r="DD3322" s="44" t="s">
        <v>532</v>
      </c>
    </row>
    <row r="3323" spans="83:108">
      <c r="CE3323" s="212"/>
      <c r="CF3323" s="213">
        <f>IF(ISNUMBER(SEARCH($H$2,$CG$3:$CG$3334)),MAX($CF$2:CF3322)+1,0)</f>
        <v>3321</v>
      </c>
      <c r="CG3323" s="220" t="s">
        <v>35421</v>
      </c>
      <c r="CH3323" s="212"/>
      <c r="CI3323" s="212"/>
      <c r="CJ3323" s="213" t="str">
        <f>IFERROR(VLOOKUP(ROWS($CJ$3:CJ3323),CF3323:CG6654,2,0),"")</f>
        <v>ZOLFO VENTILATO STELLA RAMATO S_03321</v>
      </c>
      <c r="CK3323" s="212" t="s">
        <v>35422</v>
      </c>
      <c r="CL3323" s="212" t="s">
        <v>35423</v>
      </c>
      <c r="CM3323" s="78">
        <v>44196</v>
      </c>
      <c r="CN3323" s="212" t="s">
        <v>35424</v>
      </c>
      <c r="CO3323" s="212" t="s">
        <v>35425</v>
      </c>
      <c r="CP3323" s="212" t="s">
        <v>35426</v>
      </c>
      <c r="CQ3323" s="212" t="s">
        <v>35427</v>
      </c>
      <c r="CR3323" s="212" t="s">
        <v>35428</v>
      </c>
      <c r="CS3323" s="44">
        <v>3321</v>
      </c>
      <c r="CT3323" s="44" t="s">
        <v>35429</v>
      </c>
      <c r="CU3323" s="214">
        <v>13249</v>
      </c>
      <c r="CV3323" s="212" t="s">
        <v>35430</v>
      </c>
      <c r="CW3323" s="212" t="s">
        <v>8219</v>
      </c>
      <c r="CX3323" s="44" t="s">
        <v>8197</v>
      </c>
      <c r="CY3323" s="78">
        <v>44196</v>
      </c>
      <c r="CZ3323" s="215" t="s">
        <v>640</v>
      </c>
      <c r="DA3323" s="212" t="s">
        <v>512</v>
      </c>
      <c r="DB3323" s="44" t="s">
        <v>886</v>
      </c>
      <c r="DC3323" s="44" t="s">
        <v>34851</v>
      </c>
      <c r="DD3323" s="44" t="s">
        <v>532</v>
      </c>
    </row>
    <row r="3324" spans="83:108">
      <c r="CE3324" s="212"/>
      <c r="CF3324" s="213">
        <f>IF(ISNUMBER(SEARCH($H$2,$CG$3:$CG$3334)),MAX($CF$2:CF3323)+1,0)</f>
        <v>3322</v>
      </c>
      <c r="CG3324" s="220" t="s">
        <v>35431</v>
      </c>
      <c r="CH3324" s="212"/>
      <c r="CI3324" s="212"/>
      <c r="CJ3324" s="213" t="str">
        <f>IFERROR(VLOOKUP(ROWS($CJ$3:CJ3324),CF3324:CG6655,2,0),"")</f>
        <v>ZOLFOBENTON 40_03322</v>
      </c>
      <c r="CK3324" s="212" t="s">
        <v>35432</v>
      </c>
      <c r="CL3324" s="212" t="s">
        <v>35433</v>
      </c>
      <c r="CM3324" s="78">
        <v>44196</v>
      </c>
      <c r="CN3324" s="212" t="s">
        <v>35434</v>
      </c>
      <c r="CO3324" s="212" t="s">
        <v>35435</v>
      </c>
      <c r="CP3324" s="212" t="s">
        <v>35436</v>
      </c>
      <c r="CQ3324" s="212" t="s">
        <v>35437</v>
      </c>
      <c r="CR3324" s="212" t="s">
        <v>35438</v>
      </c>
      <c r="CS3324" s="44">
        <v>3322</v>
      </c>
      <c r="CT3324" s="44" t="s">
        <v>35439</v>
      </c>
      <c r="CU3324" s="214">
        <v>11477</v>
      </c>
      <c r="CV3324" s="212" t="s">
        <v>35440</v>
      </c>
      <c r="CW3324" s="212" t="s">
        <v>985</v>
      </c>
      <c r="CX3324" s="44" t="s">
        <v>34923</v>
      </c>
      <c r="CY3324" s="78">
        <v>44196</v>
      </c>
      <c r="CZ3324" s="215" t="s">
        <v>640</v>
      </c>
      <c r="DA3324" s="212" t="s">
        <v>512</v>
      </c>
      <c r="DB3324" s="44" t="s">
        <v>886</v>
      </c>
      <c r="DC3324" s="44" t="s">
        <v>511</v>
      </c>
      <c r="DD3324" s="44" t="s">
        <v>532</v>
      </c>
    </row>
    <row r="3325" spans="83:108">
      <c r="CE3325" s="212"/>
      <c r="CF3325" s="213">
        <f>IF(ISNUMBER(SEARCH($H$2,$CG$3:$CG$3334)),MAX($CF$2:CF3324)+1,0)</f>
        <v>3323</v>
      </c>
      <c r="CG3325" s="220" t="s">
        <v>35441</v>
      </c>
      <c r="CH3325" s="212"/>
      <c r="CI3325" s="212"/>
      <c r="CJ3325" s="213" t="str">
        <f>IFERROR(VLOOKUP(ROWS($CJ$3:CJ3325),CF3325:CG6656,2,0),"")</f>
        <v>ZOLVIS 80 MICRO_03323</v>
      </c>
      <c r="CK3325" s="212" t="s">
        <v>35442</v>
      </c>
      <c r="CL3325" s="212" t="s">
        <v>35443</v>
      </c>
      <c r="CM3325" s="78">
        <v>44196</v>
      </c>
      <c r="CN3325" s="212" t="s">
        <v>35444</v>
      </c>
      <c r="CO3325" s="212" t="s">
        <v>35445</v>
      </c>
      <c r="CP3325" s="212" t="s">
        <v>35446</v>
      </c>
      <c r="CQ3325" s="212" t="s">
        <v>35447</v>
      </c>
      <c r="CR3325" s="212" t="s">
        <v>35448</v>
      </c>
      <c r="CS3325" s="44">
        <v>3323</v>
      </c>
      <c r="CT3325" s="44" t="s">
        <v>35449</v>
      </c>
      <c r="CU3325" s="214">
        <v>4292</v>
      </c>
      <c r="CV3325" s="212" t="s">
        <v>35450</v>
      </c>
      <c r="CW3325" s="212" t="s">
        <v>985</v>
      </c>
      <c r="CX3325" s="44" t="s">
        <v>5089</v>
      </c>
      <c r="CY3325" s="78">
        <v>44196</v>
      </c>
      <c r="CZ3325" s="215" t="s">
        <v>640</v>
      </c>
      <c r="DA3325" s="212" t="s">
        <v>512</v>
      </c>
      <c r="DB3325" s="44" t="s">
        <v>886</v>
      </c>
      <c r="DC3325" s="44" t="s">
        <v>511</v>
      </c>
      <c r="DD3325" s="44" t="s">
        <v>532</v>
      </c>
    </row>
    <row r="3326" spans="83:108">
      <c r="CE3326" s="212"/>
      <c r="CF3326" s="213">
        <f>IF(ISNUMBER(SEARCH($H$2,$CG$3:$CG$3334)),MAX($CF$2:CF3325)+1,0)</f>
        <v>3324</v>
      </c>
      <c r="CG3326" s="220" t="s">
        <v>35451</v>
      </c>
      <c r="CH3326" s="212"/>
      <c r="CI3326" s="212"/>
      <c r="CJ3326" s="213" t="str">
        <f>IFERROR(VLOOKUP(ROWS($CJ$3:CJ3326),CF3326:CG6657,2,0),"")</f>
        <v>ZOLVIS 80 SECTOR_03324</v>
      </c>
      <c r="CK3326" s="212" t="s">
        <v>35452</v>
      </c>
      <c r="CL3326" s="212" t="s">
        <v>35453</v>
      </c>
      <c r="CM3326" s="78">
        <v>44196</v>
      </c>
      <c r="CN3326" s="212" t="s">
        <v>35454</v>
      </c>
      <c r="CO3326" s="212" t="s">
        <v>35455</v>
      </c>
      <c r="CP3326" s="212" t="s">
        <v>35456</v>
      </c>
      <c r="CQ3326" s="212" t="s">
        <v>35457</v>
      </c>
      <c r="CR3326" s="212" t="s">
        <v>35458</v>
      </c>
      <c r="CS3326" s="44">
        <v>3324</v>
      </c>
      <c r="CT3326" s="44" t="s">
        <v>35459</v>
      </c>
      <c r="CU3326" s="214">
        <v>13552</v>
      </c>
      <c r="CV3326" s="212" t="s">
        <v>35460</v>
      </c>
      <c r="CW3326" s="212" t="s">
        <v>985</v>
      </c>
      <c r="CX3326" s="44" t="s">
        <v>7433</v>
      </c>
      <c r="CY3326" s="78">
        <v>44196</v>
      </c>
      <c r="CZ3326" s="215" t="s">
        <v>640</v>
      </c>
      <c r="DA3326" s="212" t="s">
        <v>512</v>
      </c>
      <c r="DB3326" s="44" t="s">
        <v>641</v>
      </c>
      <c r="DC3326" s="44" t="s">
        <v>986</v>
      </c>
      <c r="DD3326" s="44" t="s">
        <v>532</v>
      </c>
    </row>
    <row r="3327" spans="83:108">
      <c r="CE3327" s="212"/>
      <c r="CF3327" s="213">
        <f>IF(ISNUMBER(SEARCH($H$2,$CG$3:$CG$3334)),MAX($CF$2:CF3326)+1,0)</f>
        <v>3325</v>
      </c>
      <c r="CG3327" s="220" t="s">
        <v>35461</v>
      </c>
      <c r="CH3327" s="212"/>
      <c r="CI3327" s="212"/>
      <c r="CJ3327" s="213" t="str">
        <f>IFERROR(VLOOKUP(ROWS($CJ$3:CJ3327),CF3327:CG6658,2,0),"")</f>
        <v>ZOLVIS 80 WDG_03325</v>
      </c>
      <c r="CK3327" s="212" t="s">
        <v>35462</v>
      </c>
      <c r="CL3327" s="212" t="s">
        <v>35463</v>
      </c>
      <c r="CM3327" s="78">
        <v>44196</v>
      </c>
      <c r="CN3327" s="212" t="s">
        <v>35464</v>
      </c>
      <c r="CO3327" s="212" t="s">
        <v>35465</v>
      </c>
      <c r="CP3327" s="212" t="s">
        <v>35466</v>
      </c>
      <c r="CQ3327" s="212" t="s">
        <v>35467</v>
      </c>
      <c r="CR3327" s="212" t="s">
        <v>35468</v>
      </c>
      <c r="CS3327" s="44">
        <v>3325</v>
      </c>
      <c r="CT3327" s="44" t="s">
        <v>35469</v>
      </c>
      <c r="CU3327" s="214">
        <v>11345</v>
      </c>
      <c r="CV3327" s="212" t="s">
        <v>35470</v>
      </c>
      <c r="CW3327" s="212" t="s">
        <v>985</v>
      </c>
      <c r="CX3327" s="44" t="s">
        <v>5089</v>
      </c>
      <c r="CY3327" s="78">
        <v>44196</v>
      </c>
      <c r="CZ3327" s="215" t="s">
        <v>640</v>
      </c>
      <c r="DA3327" s="212" t="s">
        <v>512</v>
      </c>
      <c r="DB3327" s="44" t="s">
        <v>641</v>
      </c>
      <c r="DC3327" s="44" t="s">
        <v>986</v>
      </c>
      <c r="DD3327" s="44" t="s">
        <v>532</v>
      </c>
    </row>
    <row r="3328" spans="83:108">
      <c r="CE3328" s="212"/>
      <c r="CF3328" s="213">
        <f>IF(ISNUMBER(SEARCH($H$2,$CG$3:$CG$3334)),MAX($CF$2:CF3327)+1,0)</f>
        <v>3326</v>
      </c>
      <c r="CG3328" s="220" t="s">
        <v>35471</v>
      </c>
      <c r="CH3328" s="212"/>
      <c r="CI3328" s="212"/>
      <c r="CJ3328" s="213" t="str">
        <f>IFERROR(VLOOKUP(ROWS($CJ$3:CJ3328),CF3328:CG6659,2,0),"")</f>
        <v>ZOLVIS 90_03326</v>
      </c>
      <c r="CK3328" s="212" t="s">
        <v>35472</v>
      </c>
      <c r="CL3328" s="212" t="s">
        <v>35473</v>
      </c>
      <c r="CM3328" s="78">
        <v>44196</v>
      </c>
      <c r="CN3328" s="212" t="s">
        <v>35474</v>
      </c>
      <c r="CO3328" s="212" t="s">
        <v>35475</v>
      </c>
      <c r="CP3328" s="212" t="s">
        <v>35476</v>
      </c>
      <c r="CQ3328" s="212" t="s">
        <v>35477</v>
      </c>
      <c r="CR3328" s="212" t="s">
        <v>35478</v>
      </c>
      <c r="CS3328" s="44">
        <v>3326</v>
      </c>
      <c r="CT3328" s="44" t="s">
        <v>35479</v>
      </c>
      <c r="CU3328" s="214">
        <v>4283</v>
      </c>
      <c r="CV3328" s="212" t="s">
        <v>35480</v>
      </c>
      <c r="CW3328" s="212" t="s">
        <v>985</v>
      </c>
      <c r="CX3328" s="44" t="s">
        <v>2490</v>
      </c>
      <c r="CY3328" s="78">
        <v>44196</v>
      </c>
      <c r="CZ3328" s="215" t="s">
        <v>640</v>
      </c>
      <c r="DA3328" s="212" t="s">
        <v>512</v>
      </c>
      <c r="DB3328" s="44" t="s">
        <v>802</v>
      </c>
      <c r="DC3328" s="44" t="s">
        <v>35481</v>
      </c>
      <c r="DD3328" s="44" t="s">
        <v>532</v>
      </c>
    </row>
    <row r="3329" spans="83:108">
      <c r="CE3329" s="212"/>
      <c r="CF3329" s="213">
        <f>IF(ISNUMBER(SEARCH($H$2,$CG$3:$CG$3334)),MAX($CF$2:CF3328)+1,0)</f>
        <v>3327</v>
      </c>
      <c r="CG3329" s="220" t="s">
        <v>35482</v>
      </c>
      <c r="CH3329" s="212"/>
      <c r="CI3329" s="212"/>
      <c r="CJ3329" s="213" t="str">
        <f>IFERROR(VLOOKUP(ROWS($CJ$3:CJ3329),CF3329:CG6660,2,0),"")</f>
        <v>ZOLVIS SC_03327</v>
      </c>
      <c r="CK3329" s="212" t="s">
        <v>35483</v>
      </c>
      <c r="CL3329" s="212" t="s">
        <v>35484</v>
      </c>
      <c r="CM3329" s="78">
        <v>44196</v>
      </c>
      <c r="CN3329" s="212" t="s">
        <v>35485</v>
      </c>
      <c r="CO3329" s="212" t="s">
        <v>35486</v>
      </c>
      <c r="CP3329" s="212" t="s">
        <v>35487</v>
      </c>
      <c r="CQ3329" s="212" t="s">
        <v>35488</v>
      </c>
      <c r="CR3329" s="212" t="s">
        <v>35489</v>
      </c>
      <c r="CS3329" s="44">
        <v>3327</v>
      </c>
      <c r="CT3329" s="44" t="s">
        <v>35490</v>
      </c>
      <c r="CU3329" s="214">
        <v>7024</v>
      </c>
      <c r="CV3329" s="212" t="s">
        <v>35491</v>
      </c>
      <c r="CW3329" s="212" t="s">
        <v>985</v>
      </c>
      <c r="CX3329" s="44" t="s">
        <v>7433</v>
      </c>
      <c r="CY3329" s="78">
        <v>44196</v>
      </c>
      <c r="CZ3329" s="215" t="s">
        <v>640</v>
      </c>
      <c r="DA3329" s="212" t="s">
        <v>512</v>
      </c>
      <c r="DB3329" s="44" t="s">
        <v>547</v>
      </c>
      <c r="DC3329" s="44" t="s">
        <v>12992</v>
      </c>
      <c r="DD3329" s="44" t="s">
        <v>532</v>
      </c>
    </row>
    <row r="3330" spans="83:108">
      <c r="CE3330" s="212"/>
      <c r="CF3330" s="213">
        <f>IF(ISNUMBER(SEARCH($H$2,$CG$3:$CG$3334)),MAX($CF$2:CF3329)+1,0)</f>
        <v>3328</v>
      </c>
      <c r="CG3330" s="220" t="s">
        <v>35492</v>
      </c>
      <c r="CH3330" s="212"/>
      <c r="CI3330" s="212"/>
      <c r="CJ3330" s="213" t="str">
        <f>IFERROR(VLOOKUP(ROWS($CJ$3:CJ3330),CF3330:CG6661,2,0),"")</f>
        <v>ZOMINEX_03328</v>
      </c>
      <c r="CK3330" s="212" t="s">
        <v>35493</v>
      </c>
      <c r="CL3330" s="212" t="s">
        <v>35494</v>
      </c>
      <c r="CM3330" s="78">
        <v>43131</v>
      </c>
      <c r="CN3330" s="212" t="s">
        <v>35495</v>
      </c>
      <c r="CO3330" s="212" t="s">
        <v>35496</v>
      </c>
      <c r="CP3330" s="212" t="s">
        <v>35497</v>
      </c>
      <c r="CQ3330" s="212" t="s">
        <v>35498</v>
      </c>
      <c r="CR3330" s="212" t="s">
        <v>35499</v>
      </c>
      <c r="CS3330" s="44">
        <v>3328</v>
      </c>
      <c r="CT3330" s="44" t="s">
        <v>35500</v>
      </c>
      <c r="CU3330" s="214">
        <v>15572</v>
      </c>
      <c r="CV3330" s="212" t="s">
        <v>35501</v>
      </c>
      <c r="CW3330" s="212" t="s">
        <v>3071</v>
      </c>
      <c r="CX3330" s="44" t="s">
        <v>3072</v>
      </c>
      <c r="CY3330" s="78">
        <v>43131</v>
      </c>
      <c r="CZ3330" s="215" t="s">
        <v>601</v>
      </c>
      <c r="DA3330" s="212" t="s">
        <v>512</v>
      </c>
      <c r="DB3330" s="44" t="s">
        <v>655</v>
      </c>
      <c r="DC3330" s="44" t="s">
        <v>35502</v>
      </c>
      <c r="DD3330" s="44" t="s">
        <v>532</v>
      </c>
    </row>
    <row r="3331" spans="83:108">
      <c r="CE3331" s="212"/>
      <c r="CF3331" s="213">
        <f>IF(ISNUMBER(SEARCH($H$2,$CG$3:$CG$3334)),MAX($CF$2:CF3330)+1,0)</f>
        <v>3329</v>
      </c>
      <c r="CG3331" s="220" t="s">
        <v>35503</v>
      </c>
      <c r="CH3331" s="212"/>
      <c r="CI3331" s="212"/>
      <c r="CJ3331" s="213" t="str">
        <f>IFERROR(VLOOKUP(ROWS($CJ$3:CJ3331),CF3331:CG6662,2,0),"")</f>
        <v>ZOOMER_03329</v>
      </c>
      <c r="CK3331" s="212" t="s">
        <v>35504</v>
      </c>
      <c r="CL3331" s="212" t="s">
        <v>35505</v>
      </c>
      <c r="CM3331" s="78">
        <v>44561</v>
      </c>
      <c r="CN3331" s="212" t="s">
        <v>35506</v>
      </c>
      <c r="CO3331" s="212" t="s">
        <v>35507</v>
      </c>
      <c r="CP3331" s="212" t="s">
        <v>35508</v>
      </c>
      <c r="CQ3331" s="212" t="s">
        <v>35509</v>
      </c>
      <c r="CR3331" s="212" t="s">
        <v>35510</v>
      </c>
      <c r="CS3331" s="44">
        <v>3329</v>
      </c>
      <c r="CT3331" s="44" t="s">
        <v>35511</v>
      </c>
      <c r="CU3331" s="214">
        <v>10568</v>
      </c>
      <c r="CV3331" s="212" t="s">
        <v>35512</v>
      </c>
      <c r="CW3331" s="212" t="s">
        <v>13068</v>
      </c>
      <c r="CX3331" s="44" t="s">
        <v>1156</v>
      </c>
      <c r="CY3331" s="78">
        <v>44561</v>
      </c>
      <c r="CZ3331" s="215" t="s">
        <v>601</v>
      </c>
      <c r="DA3331" s="212" t="s">
        <v>737</v>
      </c>
      <c r="DB3331" s="44" t="s">
        <v>655</v>
      </c>
      <c r="DC3331" s="44" t="s">
        <v>15126</v>
      </c>
      <c r="DD3331" s="44" t="s">
        <v>532</v>
      </c>
    </row>
    <row r="3332" spans="83:108">
      <c r="CE3332" s="212"/>
      <c r="CF3332" s="213">
        <f>IF(ISNUMBER(SEARCH($H$2,$CG$3:$CG$3334)),MAX($CF$2:CF3331)+1,0)</f>
        <v>3330</v>
      </c>
      <c r="CG3332" s="220" t="s">
        <v>35513</v>
      </c>
      <c r="CH3332" s="212"/>
      <c r="CI3332" s="212"/>
      <c r="CJ3332" s="213" t="str">
        <f>IFERROR(VLOOKUP(ROWS($CJ$3:CJ3332),CF3332:CG6663,2,0),"")</f>
        <v>ZORO 1.9 EW_03330</v>
      </c>
      <c r="CK3332" s="212" t="s">
        <v>35514</v>
      </c>
      <c r="CL3332" s="212" t="s">
        <v>35515</v>
      </c>
      <c r="CM3332" s="78">
        <v>43585</v>
      </c>
      <c r="CN3332" s="212" t="s">
        <v>35516</v>
      </c>
      <c r="CO3332" s="212" t="s">
        <v>35517</v>
      </c>
      <c r="CP3332" s="212" t="s">
        <v>35518</v>
      </c>
      <c r="CQ3332" s="212" t="s">
        <v>35519</v>
      </c>
      <c r="CR3332" s="212" t="s">
        <v>35520</v>
      </c>
      <c r="CS3332" s="44">
        <v>3330</v>
      </c>
      <c r="CT3332" s="44" t="s">
        <v>35521</v>
      </c>
      <c r="CU3332" s="214">
        <v>15168</v>
      </c>
      <c r="CV3332" s="212" t="s">
        <v>35522</v>
      </c>
      <c r="CW3332" s="212" t="s">
        <v>559</v>
      </c>
      <c r="CX3332" s="44" t="s">
        <v>2550</v>
      </c>
      <c r="CY3332" s="78">
        <v>43585</v>
      </c>
      <c r="CZ3332" s="215" t="s">
        <v>576</v>
      </c>
      <c r="DA3332" s="212" t="s">
        <v>561</v>
      </c>
      <c r="DB3332" s="44" t="s">
        <v>626</v>
      </c>
      <c r="DC3332" s="44" t="s">
        <v>588</v>
      </c>
      <c r="DD3332" s="44" t="s">
        <v>532</v>
      </c>
    </row>
    <row r="3333" spans="83:108">
      <c r="CE3333" s="212"/>
      <c r="CF3333" s="213">
        <f>IF(ISNUMBER(SEARCH($H$2,$CG$3:$CG$3334)),MAX($CF$2:CF3332)+1,0)</f>
        <v>3331</v>
      </c>
      <c r="CG3333" s="220" t="s">
        <v>35523</v>
      </c>
      <c r="CH3333" s="212"/>
      <c r="CI3333" s="212"/>
      <c r="CJ3333" s="213" t="str">
        <f>IFERROR(VLOOKUP(ROWS($CJ$3:CJ3333),CF3333:CG6664,2,0),"")</f>
        <v>ZOXIS 250 SC_03331</v>
      </c>
      <c r="CK3333" s="212" t="s">
        <v>35524</v>
      </c>
      <c r="CL3333" s="212" t="s">
        <v>35525</v>
      </c>
      <c r="CM3333" s="78">
        <v>44926</v>
      </c>
      <c r="CN3333" s="212" t="s">
        <v>35526</v>
      </c>
      <c r="CO3333" s="212" t="s">
        <v>35527</v>
      </c>
      <c r="CP3333" s="212" t="s">
        <v>35528</v>
      </c>
      <c r="CQ3333" s="212" t="s">
        <v>35529</v>
      </c>
      <c r="CR3333" s="212" t="s">
        <v>35530</v>
      </c>
      <c r="CS3333" s="44">
        <v>3331</v>
      </c>
      <c r="CT3333" s="44" t="s">
        <v>35531</v>
      </c>
      <c r="CU3333" s="214">
        <v>16314</v>
      </c>
      <c r="CV3333" s="212" t="s">
        <v>35532</v>
      </c>
      <c r="CW3333" s="212" t="s">
        <v>707</v>
      </c>
      <c r="CX3333" s="44" t="s">
        <v>2490</v>
      </c>
      <c r="CY3333" s="78">
        <v>44926</v>
      </c>
      <c r="CZ3333" s="215" t="s">
        <v>511</v>
      </c>
      <c r="DA3333" s="212" t="s">
        <v>512</v>
      </c>
      <c r="DB3333" s="44" t="s">
        <v>655</v>
      </c>
      <c r="DC3333" s="44" t="s">
        <v>35533</v>
      </c>
      <c r="DD3333" s="44" t="s">
        <v>515</v>
      </c>
    </row>
    <row r="3334" spans="83:108">
      <c r="CF3334" s="213">
        <f>IF(ISNUMBER(SEARCH($H$2,$CG$3:$CG$3334)),MAX($CF$2:CF3333)+1,0)</f>
        <v>3332</v>
      </c>
      <c r="CG3334" s="220" t="s">
        <v>35534</v>
      </c>
      <c r="CH3334" s="212"/>
      <c r="CI3334" s="212"/>
      <c r="CJ3334" s="213" t="str">
        <f>IFERROR(VLOOKUP(ROWS($CJ$3:CJ3334),CF3334:CG6665,2,0),"")</f>
        <v>ZOXIUM 240 SC_03332</v>
      </c>
      <c r="CK3334" s="212" t="s">
        <v>35535</v>
      </c>
      <c r="CL3334" s="212" t="s">
        <v>35536</v>
      </c>
      <c r="CM3334" s="78">
        <v>43131</v>
      </c>
      <c r="CN3334" s="212" t="s">
        <v>35537</v>
      </c>
      <c r="CO3334" s="212" t="s">
        <v>35538</v>
      </c>
      <c r="CP3334" s="212" t="s">
        <v>35539</v>
      </c>
      <c r="CQ3334" s="212" t="s">
        <v>35540</v>
      </c>
      <c r="CR3334" s="212" t="s">
        <v>35541</v>
      </c>
      <c r="CS3334" s="44">
        <v>3332</v>
      </c>
      <c r="CT3334" s="44" t="s">
        <v>35542</v>
      </c>
      <c r="CU3334" s="214">
        <v>14062</v>
      </c>
      <c r="CV3334" s="212" t="s">
        <v>35543</v>
      </c>
      <c r="CW3334" s="212" t="s">
        <v>3071</v>
      </c>
      <c r="CX3334" s="44" t="s">
        <v>3072</v>
      </c>
      <c r="CY3334" s="78">
        <v>43131</v>
      </c>
      <c r="CZ3334" s="215" t="s">
        <v>601</v>
      </c>
      <c r="DA3334" s="212" t="s">
        <v>512</v>
      </c>
      <c r="DB3334" s="44" t="s">
        <v>655</v>
      </c>
      <c r="DC3334" s="44" t="s">
        <v>35544</v>
      </c>
      <c r="DD3334" s="44" t="s">
        <v>532</v>
      </c>
    </row>
  </sheetData>
  <sheetProtection password="CF88" sheet="1" objects="1" scenarios="1"/>
  <mergeCells count="72">
    <mergeCell ref="EM1:EM2"/>
    <mergeCell ref="EN1:EN2"/>
    <mergeCell ref="EO1:EO2"/>
    <mergeCell ref="EP1:EP2"/>
    <mergeCell ref="EG1:EG2"/>
    <mergeCell ref="EH1:EH2"/>
    <mergeCell ref="EI1:EI2"/>
    <mergeCell ref="EJ1:EJ2"/>
    <mergeCell ref="EK1:EK2"/>
    <mergeCell ref="EL1:EL2"/>
    <mergeCell ref="EF1:EF2"/>
    <mergeCell ref="DU1:DU2"/>
    <mergeCell ref="DV1:DV2"/>
    <mergeCell ref="DW1:DW2"/>
    <mergeCell ref="DX1:DX2"/>
    <mergeCell ref="DY1:DY2"/>
    <mergeCell ref="DZ1:DZ2"/>
    <mergeCell ref="EA1:EA2"/>
    <mergeCell ref="EB1:EB2"/>
    <mergeCell ref="EC1:EC2"/>
    <mergeCell ref="ED1:ED2"/>
    <mergeCell ref="EE1:EE2"/>
    <mergeCell ref="DT1:DT2"/>
    <mergeCell ref="DI1:DI2"/>
    <mergeCell ref="DJ1:DJ2"/>
    <mergeCell ref="DK1:DK2"/>
    <mergeCell ref="DL1:DL2"/>
    <mergeCell ref="DM1:DM2"/>
    <mergeCell ref="DN1:DN2"/>
    <mergeCell ref="DO1:DO2"/>
    <mergeCell ref="DP1:DP2"/>
    <mergeCell ref="DQ1:DQ2"/>
    <mergeCell ref="DR1:DR2"/>
    <mergeCell ref="DS1:DS2"/>
    <mergeCell ref="DH1:DH2"/>
    <mergeCell ref="CU1:CU2"/>
    <mergeCell ref="CV1:CV2"/>
    <mergeCell ref="CW1:CW2"/>
    <mergeCell ref="CX1:CX2"/>
    <mergeCell ref="CY1:CY2"/>
    <mergeCell ref="CZ1:CZ2"/>
    <mergeCell ref="DA1:DA2"/>
    <mergeCell ref="DB1:DB2"/>
    <mergeCell ref="DC1:DC2"/>
    <mergeCell ref="DD1:DD2"/>
    <mergeCell ref="DG1:DG2"/>
    <mergeCell ref="CT1:CT2"/>
    <mergeCell ref="CI1:CI2"/>
    <mergeCell ref="CJ1:CJ2"/>
    <mergeCell ref="CK1:CK2"/>
    <mergeCell ref="CL1:CL2"/>
    <mergeCell ref="CM1:CM2"/>
    <mergeCell ref="CN1:CN2"/>
    <mergeCell ref="CO1:CO2"/>
    <mergeCell ref="CP1:CP2"/>
    <mergeCell ref="CQ1:CQ2"/>
    <mergeCell ref="CR1:CR2"/>
    <mergeCell ref="CS1:CS2"/>
    <mergeCell ref="CH1:CH2"/>
    <mergeCell ref="A1:C1"/>
    <mergeCell ref="D1:D2"/>
    <mergeCell ref="I1:I2"/>
    <mergeCell ref="J1:J2"/>
    <mergeCell ref="K1:K2"/>
    <mergeCell ref="L1:L2"/>
    <mergeCell ref="BU1:BU2"/>
    <mergeCell ref="BV1:BV2"/>
    <mergeCell ref="BW1:CA2"/>
    <mergeCell ref="CF1:CF2"/>
    <mergeCell ref="CG1:CG2"/>
    <mergeCell ref="E1:G1"/>
    <mergeCell ref="M1:M2"/>
  </mergeCells>
  <dataValidations count="6">
    <dataValidation type="date" allowBlank="1" showInputMessage="1" showErrorMessage="1" sqref="D3:D1048576">
      <formula1>42005</formula1>
      <formula2>47848</formula2>
    </dataValidation>
    <dataValidation type="list" allowBlank="1" showInputMessage="1" showErrorMessage="1" sqref="J3:J1048576">
      <formula1>$BU$3:$BU$5</formula1>
    </dataValidation>
    <dataValidation type="decimal" allowBlank="1" showInputMessage="1" showErrorMessage="1" sqref="I3:I1048576">
      <formula1>0</formula1>
      <formula2>10000</formula2>
    </dataValidation>
    <dataValidation type="whole" allowBlank="1" showInputMessage="1" showErrorMessage="1" sqref="F3:F1048576">
      <formula1>1</formula1>
      <formula2>12</formula2>
    </dataValidation>
    <dataValidation type="whole" allowBlank="1" showInputMessage="1" showErrorMessage="1" sqref="G3:G1048576">
      <formula1>1</formula1>
      <formula2>31</formula2>
    </dataValidation>
    <dataValidation type="whole" allowBlank="1" showInputMessage="1" showErrorMessage="1" sqref="E3:E1048576">
      <formula1>2000</formula1>
      <formula2>2050</formula2>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sheetPr codeName="Foglio3"/>
  <dimension ref="A1:DB501"/>
  <sheetViews>
    <sheetView zoomScale="80" zoomScaleNormal="80" workbookViewId="0">
      <pane xSplit="1" ySplit="3" topLeftCell="C4" activePane="bottomRight" state="frozen"/>
      <selection pane="topRight" activeCell="B1" sqref="B1"/>
      <selection pane="bottomLeft" activeCell="A4" sqref="A4"/>
      <selection pane="bottomRight" activeCell="J3" sqref="J3"/>
    </sheetView>
  </sheetViews>
  <sheetFormatPr defaultColWidth="9.28515625" defaultRowHeight="15"/>
  <cols>
    <col min="1" max="1" width="9.28515625" style="2"/>
    <col min="2" max="2" width="37" style="2" customWidth="1"/>
    <col min="3" max="3" width="42.28515625" style="2" customWidth="1"/>
    <col min="4" max="4" width="16.42578125" style="5" customWidth="1"/>
    <col min="5" max="6" width="9.28515625" style="2" customWidth="1"/>
    <col min="7" max="7" width="9.28515625" style="157" customWidth="1"/>
    <col min="8" max="8" width="17.42578125" style="2" customWidth="1"/>
    <col min="9" max="9" width="25.5703125" style="2" customWidth="1"/>
    <col min="10" max="10" width="9.28515625" style="2"/>
    <col min="11" max="13" width="9.28515625" style="2" hidden="1" customWidth="1"/>
    <col min="14" max="14" width="9.28515625" style="2"/>
    <col min="15" max="16" width="9.28515625" style="2" hidden="1" customWidth="1"/>
    <col min="17" max="18" width="9.28515625" style="2"/>
    <col min="19" max="21" width="9.28515625" style="2" hidden="1" customWidth="1"/>
    <col min="22" max="22" width="9.28515625" style="2"/>
    <col min="23" max="23" width="13.5703125" style="2" customWidth="1"/>
    <col min="24" max="24" width="12" style="2" customWidth="1"/>
    <col min="25" max="25" width="13.85546875" style="2" customWidth="1"/>
    <col min="26" max="26" width="13.140625" style="2" customWidth="1"/>
    <col min="27" max="27" width="14.42578125" style="2" customWidth="1"/>
    <col min="28" max="28" width="9.28515625" style="2"/>
    <col min="29" max="29" width="60.28515625" style="2" customWidth="1"/>
    <col min="30" max="30" width="9.28515625" style="44"/>
    <col min="31" max="53" width="9.28515625" style="2"/>
    <col min="54" max="91" width="9.28515625" style="44"/>
    <col min="92" max="92" width="34.28515625" style="44" hidden="1" customWidth="1"/>
    <col min="93" max="101" width="9.28515625" style="44" hidden="1" customWidth="1"/>
    <col min="102" max="102" width="0" style="265" hidden="1" customWidth="1"/>
    <col min="103" max="106" width="0" style="267" hidden="1" customWidth="1"/>
    <col min="107" max="16384" width="9.28515625" style="44"/>
  </cols>
  <sheetData>
    <row r="1" spans="1:106" s="145" customFormat="1" ht="76.5" customHeight="1">
      <c r="A1" s="340" t="s">
        <v>0</v>
      </c>
      <c r="B1" s="341"/>
      <c r="C1" s="144" t="s">
        <v>431</v>
      </c>
      <c r="D1" s="350" t="s">
        <v>22</v>
      </c>
      <c r="E1" s="350"/>
      <c r="F1" s="350"/>
      <c r="G1" s="350"/>
      <c r="H1" s="351" t="s">
        <v>46425</v>
      </c>
      <c r="I1" s="352"/>
      <c r="J1" s="347" t="s">
        <v>458</v>
      </c>
      <c r="K1" s="348"/>
      <c r="L1" s="348"/>
      <c r="M1" s="348"/>
      <c r="N1" s="348"/>
      <c r="O1" s="348"/>
      <c r="P1" s="348"/>
      <c r="Q1" s="348"/>
      <c r="R1" s="348"/>
      <c r="S1" s="348"/>
      <c r="T1" s="348"/>
      <c r="U1" s="349"/>
      <c r="V1" s="344" t="s">
        <v>46455</v>
      </c>
      <c r="W1" s="345"/>
      <c r="X1" s="345"/>
      <c r="Y1" s="345"/>
      <c r="Z1" s="345"/>
      <c r="AA1" s="345"/>
      <c r="AB1" s="346"/>
      <c r="AC1" s="342" t="s">
        <v>8</v>
      </c>
      <c r="AD1" s="315" t="s">
        <v>46376</v>
      </c>
      <c r="AE1" s="7"/>
      <c r="AF1" s="7"/>
      <c r="AG1" s="7"/>
      <c r="AH1" s="7"/>
      <c r="AI1" s="7"/>
      <c r="AJ1" s="7"/>
      <c r="AK1" s="7"/>
      <c r="AL1" s="7"/>
      <c r="AM1" s="7"/>
      <c r="AN1" s="7"/>
      <c r="AO1" s="7"/>
      <c r="AP1" s="7"/>
      <c r="AQ1" s="7"/>
      <c r="AR1" s="7"/>
      <c r="AS1" s="7"/>
      <c r="AT1" s="7"/>
      <c r="AU1" s="7"/>
      <c r="AV1" s="7"/>
      <c r="AW1" s="7"/>
      <c r="AX1" s="7"/>
      <c r="AY1" s="7"/>
      <c r="AZ1" s="7"/>
      <c r="BA1" s="7"/>
      <c r="CM1" s="50"/>
      <c r="CO1" s="314" t="s">
        <v>161</v>
      </c>
      <c r="CP1" s="314"/>
      <c r="CQ1" s="314"/>
      <c r="CX1" s="263"/>
      <c r="CY1" s="266"/>
      <c r="CZ1" s="266"/>
      <c r="DA1" s="266"/>
      <c r="DB1" s="266"/>
    </row>
    <row r="2" spans="1:106" s="145" customFormat="1" ht="167.65" customHeight="1" thickBot="1">
      <c r="A2" s="16" t="s">
        <v>21</v>
      </c>
      <c r="B2" s="18" t="s">
        <v>1</v>
      </c>
      <c r="C2" s="37" t="s">
        <v>23</v>
      </c>
      <c r="D2" s="19" t="s">
        <v>22</v>
      </c>
      <c r="E2" s="92" t="s">
        <v>46366</v>
      </c>
      <c r="F2" s="151" t="s">
        <v>46367</v>
      </c>
      <c r="G2" s="152" t="s">
        <v>46368</v>
      </c>
      <c r="H2" s="17" t="s">
        <v>37491</v>
      </c>
      <c r="I2" s="17" t="s">
        <v>37492</v>
      </c>
      <c r="J2" s="105" t="s">
        <v>424</v>
      </c>
      <c r="K2" s="105" t="s">
        <v>402</v>
      </c>
      <c r="L2" s="105" t="s">
        <v>403</v>
      </c>
      <c r="M2" s="105" t="s">
        <v>404</v>
      </c>
      <c r="N2" s="106" t="s">
        <v>425</v>
      </c>
      <c r="O2" s="106" t="s">
        <v>405</v>
      </c>
      <c r="P2" s="106" t="s">
        <v>406</v>
      </c>
      <c r="Q2" s="20" t="s">
        <v>7</v>
      </c>
      <c r="R2" s="107" t="s">
        <v>426</v>
      </c>
      <c r="S2" s="107" t="s">
        <v>407</v>
      </c>
      <c r="T2" s="107" t="s">
        <v>408</v>
      </c>
      <c r="U2" s="107" t="s">
        <v>409</v>
      </c>
      <c r="V2" s="108" t="s">
        <v>427</v>
      </c>
      <c r="W2" s="108" t="s">
        <v>453</v>
      </c>
      <c r="X2" s="108" t="s">
        <v>454</v>
      </c>
      <c r="Y2" s="108" t="s">
        <v>455</v>
      </c>
      <c r="Z2" s="108" t="s">
        <v>456</v>
      </c>
      <c r="AA2" s="108" t="s">
        <v>457</v>
      </c>
      <c r="AB2" s="108" t="s">
        <v>452</v>
      </c>
      <c r="AC2" s="343"/>
      <c r="AD2" s="315"/>
      <c r="AE2" s="7"/>
      <c r="AF2" s="7"/>
      <c r="AG2" s="7"/>
      <c r="AH2" s="7"/>
      <c r="AI2" s="7"/>
      <c r="AJ2" s="7"/>
      <c r="AK2" s="7"/>
      <c r="AL2" s="7"/>
      <c r="AM2" s="7"/>
      <c r="AN2" s="7"/>
      <c r="AO2" s="7"/>
      <c r="AP2" s="7"/>
      <c r="AQ2" s="7"/>
      <c r="AR2" s="7"/>
      <c r="AS2" s="7"/>
      <c r="AT2" s="7"/>
      <c r="AU2" s="7"/>
      <c r="AV2" s="7"/>
      <c r="AW2" s="7"/>
      <c r="AX2" s="7"/>
      <c r="AY2" s="7"/>
      <c r="AZ2" s="7"/>
      <c r="BA2" s="7"/>
      <c r="CN2" s="51" t="s">
        <v>18</v>
      </c>
      <c r="CO2" s="52" t="s">
        <v>74</v>
      </c>
      <c r="CP2" s="43" t="s">
        <v>37491</v>
      </c>
      <c r="CQ2" s="43" t="s">
        <v>89</v>
      </c>
      <c r="CS2" s="42" t="s">
        <v>371</v>
      </c>
      <c r="CT2" s="42" t="s">
        <v>347</v>
      </c>
      <c r="CU2" s="42" t="s">
        <v>372</v>
      </c>
      <c r="CX2" s="264" t="s">
        <v>46426</v>
      </c>
      <c r="CY2" s="264" t="s">
        <v>46432</v>
      </c>
      <c r="CZ2" s="264" t="s">
        <v>46438</v>
      </c>
      <c r="DA2" s="268" t="s">
        <v>46443</v>
      </c>
      <c r="DB2" s="268" t="s">
        <v>46449</v>
      </c>
    </row>
    <row r="3" spans="1:106">
      <c r="A3" s="273"/>
      <c r="B3" s="273"/>
      <c r="C3" s="273"/>
      <c r="D3" s="280"/>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44" t="str">
        <f>A3&amp;"_"&amp;2018</f>
        <v>_2018</v>
      </c>
      <c r="CN3" s="46"/>
      <c r="CO3" s="145" t="s">
        <v>37609</v>
      </c>
      <c r="CP3" s="44" t="s">
        <v>37493</v>
      </c>
      <c r="CQ3" s="44" t="s">
        <v>37716</v>
      </c>
      <c r="CU3" s="44" t="s">
        <v>46311</v>
      </c>
      <c r="CX3" s="265" t="s">
        <v>46427</v>
      </c>
      <c r="CY3" s="267" t="s">
        <v>46433</v>
      </c>
      <c r="CZ3" s="267" t="s">
        <v>46439</v>
      </c>
      <c r="DA3" s="267" t="s">
        <v>46444</v>
      </c>
      <c r="DB3" s="267" t="s">
        <v>46450</v>
      </c>
    </row>
    <row r="4" spans="1:106">
      <c r="A4" s="273"/>
      <c r="B4" s="273"/>
      <c r="C4" s="273"/>
      <c r="D4" s="280"/>
      <c r="E4" s="273"/>
      <c r="F4" s="273"/>
      <c r="G4" s="273"/>
      <c r="H4" s="273"/>
      <c r="I4" s="273"/>
      <c r="J4" s="273"/>
      <c r="K4" s="273"/>
      <c r="L4" s="273"/>
      <c r="M4" s="273"/>
      <c r="N4" s="273"/>
      <c r="O4" s="273"/>
      <c r="P4" s="273"/>
      <c r="Q4" s="273"/>
      <c r="R4" s="273"/>
      <c r="S4" s="273"/>
      <c r="T4" s="273"/>
      <c r="U4" s="273"/>
      <c r="V4" s="273"/>
      <c r="W4" s="273"/>
      <c r="X4" s="273"/>
      <c r="Y4" s="273"/>
      <c r="Z4" s="273"/>
      <c r="AA4" s="273"/>
      <c r="AB4" s="273"/>
      <c r="AC4" s="273"/>
      <c r="AD4" s="44" t="str">
        <f t="shared" ref="AD4:AD67" si="0">A4&amp;"_"&amp;2018</f>
        <v>_2018</v>
      </c>
      <c r="CN4" s="44" t="s">
        <v>50</v>
      </c>
      <c r="CO4" s="45" t="s">
        <v>76</v>
      </c>
      <c r="CP4" s="44" t="s">
        <v>37494</v>
      </c>
      <c r="CQ4" s="44" t="s">
        <v>37717</v>
      </c>
      <c r="CS4" s="44">
        <v>1</v>
      </c>
      <c r="CT4" s="44" t="s">
        <v>344</v>
      </c>
      <c r="CU4" s="44" t="str">
        <f t="shared" ref="CU4:CU35" si="1">CS4&amp;CT4</f>
        <v>1E - Girasole</v>
      </c>
      <c r="CX4" s="265" t="s">
        <v>46428</v>
      </c>
      <c r="CY4" s="267" t="s">
        <v>46434</v>
      </c>
      <c r="CZ4" s="267" t="s">
        <v>46440</v>
      </c>
      <c r="DA4" s="267" t="s">
        <v>46430</v>
      </c>
      <c r="DB4" s="267" t="s">
        <v>46451</v>
      </c>
    </row>
    <row r="5" spans="1:106">
      <c r="A5" s="273"/>
      <c r="B5" s="273"/>
      <c r="C5" s="273"/>
      <c r="D5" s="280"/>
      <c r="E5" s="273"/>
      <c r="F5" s="273"/>
      <c r="G5" s="273"/>
      <c r="H5" s="273"/>
      <c r="I5" s="273"/>
      <c r="J5" s="273"/>
      <c r="K5" s="273"/>
      <c r="L5" s="273"/>
      <c r="M5" s="273"/>
      <c r="N5" s="273"/>
      <c r="O5" s="273"/>
      <c r="P5" s="273"/>
      <c r="Q5" s="273"/>
      <c r="R5" s="273"/>
      <c r="S5" s="273"/>
      <c r="T5" s="273"/>
      <c r="U5" s="273"/>
      <c r="V5" s="273"/>
      <c r="W5" s="273"/>
      <c r="X5" s="273"/>
      <c r="Y5" s="273"/>
      <c r="Z5" s="273"/>
      <c r="AA5" s="273"/>
      <c r="AB5" s="273"/>
      <c r="AC5" s="273"/>
      <c r="AD5" s="44" t="str">
        <f t="shared" si="0"/>
        <v>_2018</v>
      </c>
      <c r="CN5" s="44" t="s">
        <v>51</v>
      </c>
      <c r="CO5" s="45" t="s">
        <v>77</v>
      </c>
      <c r="CP5" s="44" t="s">
        <v>37495</v>
      </c>
      <c r="CQ5" s="44" t="s">
        <v>37718</v>
      </c>
      <c r="CS5" s="44">
        <v>1</v>
      </c>
      <c r="CT5" s="44" t="s">
        <v>354</v>
      </c>
      <c r="CU5" s="44" t="str">
        <f t="shared" si="1"/>
        <v xml:space="preserve">1A - Nocciole </v>
      </c>
      <c r="CX5" s="265" t="s">
        <v>46429</v>
      </c>
      <c r="CY5" s="267" t="s">
        <v>46435</v>
      </c>
      <c r="CZ5" s="267" t="s">
        <v>46441</v>
      </c>
      <c r="DA5" s="267" t="s">
        <v>46445</v>
      </c>
      <c r="DB5" s="267" t="s">
        <v>46452</v>
      </c>
    </row>
    <row r="6" spans="1:106">
      <c r="A6" s="273"/>
      <c r="B6" s="273"/>
      <c r="C6" s="273"/>
      <c r="D6" s="280"/>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44" t="str">
        <f t="shared" si="0"/>
        <v>_2018</v>
      </c>
      <c r="CN6" s="44" t="s">
        <v>52</v>
      </c>
      <c r="CP6" s="44" t="s">
        <v>37496</v>
      </c>
      <c r="CQ6" s="44" t="s">
        <v>37719</v>
      </c>
      <c r="CS6" s="44">
        <v>1</v>
      </c>
      <c r="CT6" s="44" t="s">
        <v>358</v>
      </c>
      <c r="CU6" s="44" t="str">
        <f t="shared" si="1"/>
        <v>1A - UvaNS</v>
      </c>
      <c r="CX6" s="265" t="s">
        <v>46430</v>
      </c>
      <c r="CY6" s="267" t="s">
        <v>46436</v>
      </c>
      <c r="CZ6" s="267" t="s">
        <v>46442</v>
      </c>
      <c r="DA6" s="267" t="s">
        <v>46446</v>
      </c>
      <c r="DB6" s="267" t="s">
        <v>46453</v>
      </c>
    </row>
    <row r="7" spans="1:106">
      <c r="A7" s="273"/>
      <c r="B7" s="273"/>
      <c r="C7" s="273"/>
      <c r="D7" s="280"/>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44" t="str">
        <f t="shared" si="0"/>
        <v>_2018</v>
      </c>
      <c r="CN7" s="44" t="s">
        <v>53</v>
      </c>
      <c r="CP7" s="44" t="s">
        <v>37497</v>
      </c>
      <c r="CQ7" s="44" t="s">
        <v>37720</v>
      </c>
      <c r="CS7" s="44">
        <v>1</v>
      </c>
      <c r="CT7" s="44" t="s">
        <v>373</v>
      </c>
      <c r="CU7" s="44" t="str">
        <f t="shared" si="1"/>
        <v>1E - Riso</v>
      </c>
      <c r="CX7" s="265" t="s">
        <v>46431</v>
      </c>
      <c r="CY7" s="267" t="s">
        <v>46437</v>
      </c>
      <c r="CZ7" s="267" t="s">
        <v>46448</v>
      </c>
      <c r="DA7" s="267" t="s">
        <v>46447</v>
      </c>
      <c r="DB7" s="267" t="s">
        <v>46454</v>
      </c>
    </row>
    <row r="8" spans="1:106">
      <c r="A8" s="273"/>
      <c r="B8" s="273"/>
      <c r="C8" s="273"/>
      <c r="D8" s="280"/>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44" t="str">
        <f t="shared" si="0"/>
        <v>_2018</v>
      </c>
      <c r="CN8" s="44" t="s">
        <v>54</v>
      </c>
      <c r="CP8" s="44" t="s">
        <v>37498</v>
      </c>
      <c r="CQ8" s="44" t="s">
        <v>37721</v>
      </c>
      <c r="CS8" s="44">
        <v>2</v>
      </c>
      <c r="CT8" s="44" t="s">
        <v>308</v>
      </c>
      <c r="CU8" s="44" t="str">
        <f t="shared" si="1"/>
        <v>2E - FrumentoNs</v>
      </c>
    </row>
    <row r="9" spans="1:106">
      <c r="A9" s="273"/>
      <c r="B9" s="273"/>
      <c r="C9" s="273"/>
      <c r="D9" s="280"/>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44" t="str">
        <f t="shared" si="0"/>
        <v>_2018</v>
      </c>
      <c r="CN9" s="44" t="s">
        <v>62</v>
      </c>
      <c r="CP9" s="44" t="s">
        <v>37499</v>
      </c>
      <c r="CQ9" s="44" t="s">
        <v>37722</v>
      </c>
      <c r="CS9" s="44">
        <v>2</v>
      </c>
      <c r="CT9" s="44" t="s">
        <v>309</v>
      </c>
      <c r="CU9" s="44" t="str">
        <f t="shared" si="1"/>
        <v xml:space="preserve">2E - Frumento tenero </v>
      </c>
    </row>
    <row r="10" spans="1:106">
      <c r="A10" s="273"/>
      <c r="B10" s="273"/>
      <c r="C10" s="273"/>
      <c r="D10" s="280"/>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44" t="str">
        <f t="shared" si="0"/>
        <v>_2018</v>
      </c>
      <c r="CP10" s="44" t="s">
        <v>37500</v>
      </c>
      <c r="CQ10" s="44" t="s">
        <v>37723</v>
      </c>
      <c r="CS10" s="44">
        <v>2</v>
      </c>
      <c r="CT10" s="44" t="s">
        <v>310</v>
      </c>
      <c r="CU10" s="44" t="str">
        <f t="shared" si="1"/>
        <v>2E - Frumento duro</v>
      </c>
    </row>
    <row r="11" spans="1:106">
      <c r="A11" s="273"/>
      <c r="B11" s="273"/>
      <c r="C11" s="273"/>
      <c r="D11" s="280"/>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44" t="str">
        <f t="shared" si="0"/>
        <v>_2018</v>
      </c>
      <c r="CP11" s="44" t="s">
        <v>37501</v>
      </c>
      <c r="CS11" s="44">
        <v>2</v>
      </c>
      <c r="CT11" s="44" t="s">
        <v>311</v>
      </c>
      <c r="CU11" s="44" t="str">
        <f t="shared" si="1"/>
        <v xml:space="preserve">2E - Orzo </v>
      </c>
    </row>
    <row r="12" spans="1:106">
      <c r="A12" s="273"/>
      <c r="B12" s="273"/>
      <c r="C12" s="273"/>
      <c r="D12" s="280"/>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44" t="str">
        <f t="shared" si="0"/>
        <v>_2018</v>
      </c>
      <c r="CP12" s="44" t="s">
        <v>37502</v>
      </c>
      <c r="CS12" s="44">
        <v>2</v>
      </c>
      <c r="CT12" s="44" t="s">
        <v>312</v>
      </c>
      <c r="CU12" s="44" t="str">
        <f t="shared" si="1"/>
        <v xml:space="preserve">2E - Avena </v>
      </c>
    </row>
    <row r="13" spans="1:106">
      <c r="A13" s="273"/>
      <c r="B13" s="273"/>
      <c r="C13" s="273"/>
      <c r="D13" s="280"/>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44" t="str">
        <f t="shared" si="0"/>
        <v>_2018</v>
      </c>
      <c r="CP13" s="44" t="s">
        <v>37503</v>
      </c>
      <c r="CS13" s="44">
        <v>2</v>
      </c>
      <c r="CT13" s="44" t="s">
        <v>313</v>
      </c>
      <c r="CU13" s="44" t="str">
        <f t="shared" si="1"/>
        <v xml:space="preserve">2E - Sorgo </v>
      </c>
    </row>
    <row r="14" spans="1:106">
      <c r="A14" s="273"/>
      <c r="B14" s="273"/>
      <c r="C14" s="273"/>
      <c r="D14" s="280"/>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44" t="str">
        <f t="shared" si="0"/>
        <v>_2018</v>
      </c>
      <c r="CP14" s="44" t="s">
        <v>37504</v>
      </c>
      <c r="CS14" s="44">
        <v>2</v>
      </c>
      <c r="CT14" s="44" t="s">
        <v>314</v>
      </c>
      <c r="CU14" s="44" t="str">
        <f t="shared" si="1"/>
        <v xml:space="preserve">2E - Altri cereali </v>
      </c>
    </row>
    <row r="15" spans="1:106">
      <c r="A15" s="273"/>
      <c r="B15" s="273"/>
      <c r="C15" s="273"/>
      <c r="D15" s="280"/>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44" t="str">
        <f t="shared" si="0"/>
        <v>_2018</v>
      </c>
      <c r="CP15" s="44" t="s">
        <v>37505</v>
      </c>
      <c r="CS15" s="44">
        <v>2</v>
      </c>
      <c r="CT15" s="44" t="s">
        <v>315</v>
      </c>
      <c r="CU15" s="44" t="str">
        <f t="shared" si="1"/>
        <v>2E - LegumiNS</v>
      </c>
    </row>
    <row r="16" spans="1:106">
      <c r="A16" s="273"/>
      <c r="B16" s="273"/>
      <c r="C16" s="273"/>
      <c r="D16" s="280"/>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44" t="str">
        <f t="shared" si="0"/>
        <v>_2018</v>
      </c>
      <c r="CP16" s="44" t="s">
        <v>37506</v>
      </c>
      <c r="CS16" s="44">
        <v>2</v>
      </c>
      <c r="CT16" s="44" t="s">
        <v>316</v>
      </c>
      <c r="CU16" s="44" t="str">
        <f t="shared" si="1"/>
        <v xml:space="preserve">2E - Patata comune </v>
      </c>
    </row>
    <row r="17" spans="1:99">
      <c r="A17" s="273"/>
      <c r="B17" s="273"/>
      <c r="C17" s="273"/>
      <c r="D17" s="280"/>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44" t="str">
        <f t="shared" si="0"/>
        <v>_2018</v>
      </c>
      <c r="CP17" s="44" t="s">
        <v>37507</v>
      </c>
      <c r="CS17" s="44">
        <v>2</v>
      </c>
      <c r="CT17" s="44" t="s">
        <v>317</v>
      </c>
      <c r="CU17" s="44" t="str">
        <f t="shared" si="1"/>
        <v>2E - Fagiolo e fagiolino</v>
      </c>
    </row>
    <row r="18" spans="1:99">
      <c r="A18" s="273"/>
      <c r="B18" s="273"/>
      <c r="C18" s="273"/>
      <c r="D18" s="280"/>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44" t="str">
        <f t="shared" si="0"/>
        <v>_2018</v>
      </c>
      <c r="CP18" s="44" t="s">
        <v>37508</v>
      </c>
      <c r="CS18" s="44">
        <v>2</v>
      </c>
      <c r="CT18" s="44" t="s">
        <v>318</v>
      </c>
      <c r="CU18" s="44" t="str">
        <f t="shared" si="1"/>
        <v xml:space="preserve">2E - Piselli </v>
      </c>
    </row>
    <row r="19" spans="1:99">
      <c r="A19" s="273"/>
      <c r="B19" s="273"/>
      <c r="C19" s="273"/>
      <c r="D19" s="280"/>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44" t="str">
        <f t="shared" si="0"/>
        <v>_2018</v>
      </c>
      <c r="CS19" s="44">
        <v>2</v>
      </c>
      <c r="CT19" s="44" t="s">
        <v>319</v>
      </c>
      <c r="CU19" s="44" t="str">
        <f t="shared" si="1"/>
        <v xml:space="preserve">2E - Aglio e scalogno </v>
      </c>
    </row>
    <row r="20" spans="1:99">
      <c r="A20" s="273"/>
      <c r="B20" s="273"/>
      <c r="C20" s="273"/>
      <c r="D20" s="280"/>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44" t="str">
        <f t="shared" si="0"/>
        <v>_2018</v>
      </c>
      <c r="CS20" s="44">
        <v>2</v>
      </c>
      <c r="CT20" s="44" t="s">
        <v>320</v>
      </c>
      <c r="CU20" s="44" t="str">
        <f t="shared" si="1"/>
        <v>2E - Carota</v>
      </c>
    </row>
    <row r="21" spans="1:99">
      <c r="A21" s="273"/>
      <c r="B21" s="273"/>
      <c r="C21" s="273"/>
      <c r="D21" s="280"/>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44" t="str">
        <f t="shared" si="0"/>
        <v>_2018</v>
      </c>
      <c r="CS21" s="44">
        <v>2</v>
      </c>
      <c r="CT21" s="44" t="s">
        <v>321</v>
      </c>
      <c r="CU21" s="44" t="str">
        <f t="shared" si="1"/>
        <v>2E - Cipolla</v>
      </c>
    </row>
    <row r="22" spans="1:99">
      <c r="A22" s="273"/>
      <c r="B22" s="273"/>
      <c r="C22" s="273"/>
      <c r="D22" s="280"/>
      <c r="E22" s="273"/>
      <c r="F22" s="273"/>
      <c r="G22" s="273"/>
      <c r="H22" s="273"/>
      <c r="I22" s="273"/>
      <c r="J22" s="273"/>
      <c r="K22" s="273"/>
      <c r="L22" s="273"/>
      <c r="M22" s="273"/>
      <c r="N22" s="273"/>
      <c r="O22" s="273"/>
      <c r="P22" s="273"/>
      <c r="Q22" s="273"/>
      <c r="R22" s="273"/>
      <c r="S22" s="273"/>
      <c r="T22" s="273"/>
      <c r="U22" s="273"/>
      <c r="V22" s="273"/>
      <c r="W22" s="273"/>
      <c r="X22" s="273"/>
      <c r="Y22" s="273"/>
      <c r="Z22" s="273"/>
      <c r="AA22" s="273"/>
      <c r="AB22" s="273"/>
      <c r="AC22" s="273"/>
      <c r="AD22" s="44" t="str">
        <f t="shared" si="0"/>
        <v>_2018</v>
      </c>
      <c r="CS22" s="44">
        <v>2</v>
      </c>
      <c r="CT22" s="44" t="s">
        <v>322</v>
      </c>
      <c r="CU22" s="44" t="str">
        <f t="shared" si="1"/>
        <v>2E - Asparago</v>
      </c>
    </row>
    <row r="23" spans="1:99">
      <c r="A23" s="273"/>
      <c r="B23" s="273"/>
      <c r="C23" s="273"/>
      <c r="D23" s="280"/>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44" t="str">
        <f t="shared" si="0"/>
        <v>_2018</v>
      </c>
      <c r="CS23" s="44">
        <v>2</v>
      </c>
      <c r="CT23" s="44" t="s">
        <v>323</v>
      </c>
      <c r="CU23" s="44" t="str">
        <f t="shared" si="1"/>
        <v>2E - CavoloNS</v>
      </c>
    </row>
    <row r="24" spans="1:99">
      <c r="A24" s="273"/>
      <c r="B24" s="273"/>
      <c r="C24" s="273"/>
      <c r="D24" s="280"/>
      <c r="E24" s="273"/>
      <c r="F24" s="273"/>
      <c r="G24" s="273"/>
      <c r="H24" s="273"/>
      <c r="I24" s="273"/>
      <c r="J24" s="273"/>
      <c r="K24" s="273"/>
      <c r="L24" s="273"/>
      <c r="M24" s="273"/>
      <c r="N24" s="273"/>
      <c r="O24" s="273"/>
      <c r="P24" s="273"/>
      <c r="Q24" s="273"/>
      <c r="R24" s="273"/>
      <c r="S24" s="273"/>
      <c r="T24" s="273"/>
      <c r="U24" s="273"/>
      <c r="V24" s="273"/>
      <c r="W24" s="273"/>
      <c r="X24" s="273"/>
      <c r="Y24" s="273"/>
      <c r="Z24" s="273"/>
      <c r="AA24" s="273"/>
      <c r="AB24" s="273"/>
      <c r="AC24" s="273"/>
      <c r="AD24" s="44" t="str">
        <f t="shared" si="0"/>
        <v>_2018</v>
      </c>
      <c r="CS24" s="44">
        <v>2</v>
      </c>
      <c r="CT24" s="44" t="s">
        <v>324</v>
      </c>
      <c r="CU24" s="44" t="str">
        <f t="shared" si="1"/>
        <v>2E - Cavolo verza</v>
      </c>
    </row>
    <row r="25" spans="1:99">
      <c r="A25" s="273"/>
      <c r="B25" s="273"/>
      <c r="C25" s="273"/>
      <c r="D25" s="280"/>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44" t="str">
        <f t="shared" si="0"/>
        <v>_2018</v>
      </c>
      <c r="CS25" s="44">
        <v>2</v>
      </c>
      <c r="CT25" s="44" t="s">
        <v>325</v>
      </c>
      <c r="CU25" s="44" t="str">
        <f t="shared" si="1"/>
        <v xml:space="preserve">2E - Cavolo cappuccio </v>
      </c>
    </row>
    <row r="26" spans="1:99">
      <c r="A26" s="273"/>
      <c r="B26" s="273"/>
      <c r="C26" s="273"/>
      <c r="D26" s="280"/>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44" t="str">
        <f t="shared" si="0"/>
        <v>_2018</v>
      </c>
      <c r="CS26" s="44">
        <v>2</v>
      </c>
      <c r="CT26" s="44" t="s">
        <v>326</v>
      </c>
      <c r="CU26" s="44" t="str">
        <f t="shared" si="1"/>
        <v>2E - Cavolfiore e cavolo broccolo</v>
      </c>
    </row>
    <row r="27" spans="1:99">
      <c r="A27" s="273"/>
      <c r="B27" s="273"/>
      <c r="C27" s="273"/>
      <c r="D27" s="280"/>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44" t="str">
        <f t="shared" si="0"/>
        <v>_2018</v>
      </c>
      <c r="CS27" s="44">
        <v>2</v>
      </c>
      <c r="CT27" s="44" t="s">
        <v>327</v>
      </c>
      <c r="CU27" s="44" t="str">
        <f t="shared" si="1"/>
        <v>2E - Finocchio</v>
      </c>
    </row>
    <row r="28" spans="1:99">
      <c r="A28" s="273"/>
      <c r="B28" s="273"/>
      <c r="C28" s="273"/>
      <c r="D28" s="280"/>
      <c r="E28" s="273"/>
      <c r="F28" s="273"/>
      <c r="G28" s="273"/>
      <c r="H28" s="273"/>
      <c r="I28" s="273"/>
      <c r="J28" s="273"/>
      <c r="K28" s="273"/>
      <c r="L28" s="273"/>
      <c r="M28" s="273"/>
      <c r="N28" s="273"/>
      <c r="O28" s="273"/>
      <c r="P28" s="273"/>
      <c r="Q28" s="273"/>
      <c r="R28" s="273"/>
      <c r="S28" s="273"/>
      <c r="T28" s="273"/>
      <c r="U28" s="273"/>
      <c r="V28" s="273"/>
      <c r="W28" s="273"/>
      <c r="X28" s="273"/>
      <c r="Y28" s="273"/>
      <c r="Z28" s="273"/>
      <c r="AA28" s="273"/>
      <c r="AB28" s="273"/>
      <c r="AC28" s="273"/>
      <c r="AD28" s="44" t="str">
        <f t="shared" si="0"/>
        <v>_2018</v>
      </c>
      <c r="CS28" s="44">
        <v>2</v>
      </c>
      <c r="CT28" s="44" t="s">
        <v>328</v>
      </c>
      <c r="CU28" s="44" t="str">
        <f t="shared" si="1"/>
        <v>2E - Cardi</v>
      </c>
    </row>
    <row r="29" spans="1:99">
      <c r="A29" s="273"/>
      <c r="B29" s="273"/>
      <c r="C29" s="273"/>
      <c r="D29" s="280"/>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44" t="str">
        <f t="shared" si="0"/>
        <v>_2018</v>
      </c>
      <c r="CS29" s="44">
        <v>2</v>
      </c>
      <c r="CT29" s="44" t="s">
        <v>329</v>
      </c>
      <c r="CU29" s="44" t="str">
        <f t="shared" si="1"/>
        <v xml:space="preserve">2E - Sedani </v>
      </c>
    </row>
    <row r="30" spans="1:99">
      <c r="A30" s="273"/>
      <c r="B30" s="273"/>
      <c r="C30" s="273"/>
      <c r="D30" s="280"/>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44" t="str">
        <f t="shared" si="0"/>
        <v>_2018</v>
      </c>
      <c r="CS30" s="44">
        <v>2</v>
      </c>
      <c r="CT30" s="44" t="s">
        <v>330</v>
      </c>
      <c r="CU30" s="44" t="str">
        <f t="shared" si="1"/>
        <v>2E - Indivia</v>
      </c>
    </row>
    <row r="31" spans="1:99">
      <c r="A31" s="273"/>
      <c r="B31" s="273"/>
      <c r="C31" s="273"/>
      <c r="D31" s="280"/>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44" t="str">
        <f t="shared" si="0"/>
        <v>_2018</v>
      </c>
      <c r="CS31" s="44">
        <v>2</v>
      </c>
      <c r="CT31" s="44" t="s">
        <v>331</v>
      </c>
      <c r="CU31" s="44" t="str">
        <f t="shared" si="1"/>
        <v xml:space="preserve">2E - Lattuga </v>
      </c>
    </row>
    <row r="32" spans="1:99">
      <c r="A32" s="273"/>
      <c r="B32" s="273"/>
      <c r="C32" s="273"/>
      <c r="D32" s="280"/>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44" t="str">
        <f t="shared" si="0"/>
        <v>_2018</v>
      </c>
      <c r="CS32" s="44">
        <v>2</v>
      </c>
      <c r="CT32" s="44" t="s">
        <v>332</v>
      </c>
      <c r="CU32" s="44" t="str">
        <f t="shared" si="1"/>
        <v xml:space="preserve">2E - Radicchio </v>
      </c>
    </row>
    <row r="33" spans="1:99">
      <c r="A33" s="273"/>
      <c r="B33" s="273"/>
      <c r="C33" s="273"/>
      <c r="D33" s="280"/>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44" t="str">
        <f t="shared" si="0"/>
        <v>_2018</v>
      </c>
      <c r="CS33" s="44">
        <v>2</v>
      </c>
      <c r="CT33" s="44" t="s">
        <v>333</v>
      </c>
      <c r="CU33" s="44" t="str">
        <f t="shared" si="1"/>
        <v xml:space="preserve">2E - Spinacio </v>
      </c>
    </row>
    <row r="34" spans="1:99">
      <c r="A34" s="273"/>
      <c r="B34" s="273"/>
      <c r="C34" s="273"/>
      <c r="D34" s="280"/>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44" t="str">
        <f t="shared" si="0"/>
        <v>_2018</v>
      </c>
      <c r="CS34" s="44">
        <v>2</v>
      </c>
      <c r="CT34" s="44" t="s">
        <v>334</v>
      </c>
      <c r="CU34" s="44" t="str">
        <f t="shared" si="1"/>
        <v xml:space="preserve">2E - Melanzana </v>
      </c>
    </row>
    <row r="35" spans="1:99">
      <c r="A35" s="273"/>
      <c r="B35" s="273"/>
      <c r="C35" s="273"/>
      <c r="D35" s="280"/>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44" t="str">
        <f t="shared" si="0"/>
        <v>_2018</v>
      </c>
      <c r="CS35" s="44">
        <v>2</v>
      </c>
      <c r="CT35" s="44" t="s">
        <v>335</v>
      </c>
      <c r="CU35" s="44" t="str">
        <f t="shared" si="1"/>
        <v xml:space="preserve">2E - Peperone </v>
      </c>
    </row>
    <row r="36" spans="1:99">
      <c r="A36" s="273"/>
      <c r="B36" s="273"/>
      <c r="C36" s="273"/>
      <c r="D36" s="280"/>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44" t="str">
        <f t="shared" si="0"/>
        <v>_2018</v>
      </c>
      <c r="CS36" s="44">
        <v>2</v>
      </c>
      <c r="CT36" s="44" t="s">
        <v>336</v>
      </c>
      <c r="CU36" s="44" t="str">
        <f t="shared" ref="CU36:CU66" si="2">CS36&amp;CT36</f>
        <v xml:space="preserve">2E - Pomodoro </v>
      </c>
    </row>
    <row r="37" spans="1:99">
      <c r="A37" s="273"/>
      <c r="B37" s="273"/>
      <c r="C37" s="273"/>
      <c r="D37" s="280"/>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44" t="str">
        <f t="shared" si="0"/>
        <v>_2018</v>
      </c>
      <c r="CS37" s="44">
        <v>2</v>
      </c>
      <c r="CT37" s="44" t="s">
        <v>337</v>
      </c>
      <c r="CU37" s="44" t="str">
        <f t="shared" si="2"/>
        <v xml:space="preserve">2E - Rape </v>
      </c>
    </row>
    <row r="38" spans="1:99">
      <c r="A38" s="273"/>
      <c r="B38" s="273"/>
      <c r="C38" s="273"/>
      <c r="D38" s="280"/>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44" t="str">
        <f t="shared" si="0"/>
        <v>_2018</v>
      </c>
      <c r="CS38" s="44">
        <v>2</v>
      </c>
      <c r="CT38" s="44" t="s">
        <v>338</v>
      </c>
      <c r="CU38" s="44" t="str">
        <f t="shared" si="2"/>
        <v>2E - Bietola da costa</v>
      </c>
    </row>
    <row r="39" spans="1:99">
      <c r="A39" s="273"/>
      <c r="B39" s="273"/>
      <c r="C39" s="273"/>
      <c r="D39" s="280"/>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44" t="str">
        <f t="shared" si="0"/>
        <v>_2018</v>
      </c>
      <c r="CS39" s="44">
        <v>2</v>
      </c>
      <c r="CT39" s="44" t="s">
        <v>339</v>
      </c>
      <c r="CU39" s="44" t="str">
        <f t="shared" si="2"/>
        <v xml:space="preserve">2E - Zucchina </v>
      </c>
    </row>
    <row r="40" spans="1:99">
      <c r="A40" s="273"/>
      <c r="B40" s="273"/>
      <c r="C40" s="273"/>
      <c r="D40" s="280"/>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44" t="str">
        <f t="shared" si="0"/>
        <v>_2018</v>
      </c>
      <c r="CS40" s="44">
        <v>2</v>
      </c>
      <c r="CT40" s="44" t="s">
        <v>340</v>
      </c>
      <c r="CU40" s="44" t="str">
        <f t="shared" si="2"/>
        <v>2E - Funghi coltivati</v>
      </c>
    </row>
    <row r="41" spans="1:99">
      <c r="A41" s="273"/>
      <c r="B41" s="273"/>
      <c r="C41" s="273"/>
      <c r="D41" s="280"/>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44" t="str">
        <f t="shared" si="0"/>
        <v>_2018</v>
      </c>
      <c r="CS41" s="44">
        <v>2</v>
      </c>
      <c r="CT41" s="44" t="s">
        <v>341</v>
      </c>
      <c r="CU41" s="44" t="str">
        <f t="shared" si="2"/>
        <v>2E - Popone o melone</v>
      </c>
    </row>
    <row r="42" spans="1:99">
      <c r="A42" s="273"/>
      <c r="B42" s="273"/>
      <c r="C42" s="273"/>
      <c r="D42" s="280"/>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44" t="str">
        <f t="shared" si="0"/>
        <v>_2018</v>
      </c>
      <c r="CS42" s="44">
        <v>2</v>
      </c>
      <c r="CT42" s="44" t="s">
        <v>342</v>
      </c>
      <c r="CU42" s="44" t="str">
        <f t="shared" si="2"/>
        <v>2E - Fragola</v>
      </c>
    </row>
    <row r="43" spans="1:99">
      <c r="A43" s="273"/>
      <c r="B43" s="273"/>
      <c r="C43" s="273"/>
      <c r="D43" s="280"/>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44" t="str">
        <f t="shared" si="0"/>
        <v>_2018</v>
      </c>
      <c r="CS43" s="44">
        <v>2</v>
      </c>
      <c r="CT43" s="44" t="s">
        <v>343</v>
      </c>
      <c r="CU43" s="44" t="str">
        <f t="shared" si="2"/>
        <v>2E - Colza</v>
      </c>
    </row>
    <row r="44" spans="1:99">
      <c r="A44" s="273"/>
      <c r="B44" s="273"/>
      <c r="C44" s="273"/>
      <c r="D44" s="280"/>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44" t="str">
        <f t="shared" si="0"/>
        <v>_2018</v>
      </c>
      <c r="CS44" s="44">
        <v>2</v>
      </c>
      <c r="CT44" s="44" t="s">
        <v>345</v>
      </c>
      <c r="CU44" s="44" t="str">
        <f t="shared" si="2"/>
        <v xml:space="preserve">2E - Soia </v>
      </c>
    </row>
    <row r="45" spans="1:99">
      <c r="A45" s="273"/>
      <c r="B45" s="273"/>
      <c r="C45" s="273"/>
      <c r="D45" s="280"/>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44" t="str">
        <f t="shared" si="0"/>
        <v>_2018</v>
      </c>
      <c r="CS45" s="44">
        <v>2</v>
      </c>
      <c r="CT45" s="44" t="s">
        <v>346</v>
      </c>
      <c r="CU45" s="44" t="str">
        <f t="shared" si="2"/>
        <v>2E - Pisello proteico</v>
      </c>
    </row>
    <row r="46" spans="1:99">
      <c r="A46" s="273"/>
      <c r="B46" s="273"/>
      <c r="C46" s="273"/>
      <c r="D46" s="280"/>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44" t="str">
        <f t="shared" si="0"/>
        <v>_2018</v>
      </c>
      <c r="CS46" s="44">
        <v>2</v>
      </c>
      <c r="CT46" s="44" t="s">
        <v>348</v>
      </c>
      <c r="CU46" s="44" t="str">
        <f t="shared" si="2"/>
        <v xml:space="preserve">2A - Melo </v>
      </c>
    </row>
    <row r="47" spans="1:99">
      <c r="A47" s="273"/>
      <c r="B47" s="273"/>
      <c r="C47" s="273"/>
      <c r="D47" s="280"/>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44" t="str">
        <f t="shared" si="0"/>
        <v>_2018</v>
      </c>
      <c r="CS47" s="44">
        <v>2</v>
      </c>
      <c r="CT47" s="44" t="s">
        <v>349</v>
      </c>
      <c r="CU47" s="44" t="str">
        <f t="shared" si="2"/>
        <v xml:space="preserve">2A - Pero </v>
      </c>
    </row>
    <row r="48" spans="1:99">
      <c r="A48" s="273"/>
      <c r="B48" s="273"/>
      <c r="C48" s="273"/>
      <c r="D48" s="280"/>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44" t="str">
        <f t="shared" si="0"/>
        <v>_2018</v>
      </c>
      <c r="CS48" s="44">
        <v>2</v>
      </c>
      <c r="CT48" s="44" t="s">
        <v>350</v>
      </c>
      <c r="CU48" s="44" t="str">
        <f t="shared" si="2"/>
        <v xml:space="preserve">2A - Albicocco </v>
      </c>
    </row>
    <row r="49" spans="1:99">
      <c r="A49" s="273"/>
      <c r="B49" s="273"/>
      <c r="C49" s="273"/>
      <c r="D49" s="280"/>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44" t="str">
        <f t="shared" si="0"/>
        <v>_2018</v>
      </c>
      <c r="CS49" s="44">
        <v>2</v>
      </c>
      <c r="CT49" s="44" t="s">
        <v>351</v>
      </c>
      <c r="CU49" s="44" t="str">
        <f t="shared" si="2"/>
        <v xml:space="preserve">2A - Ciliegio </v>
      </c>
    </row>
    <row r="50" spans="1:99">
      <c r="A50" s="273"/>
      <c r="B50" s="273"/>
      <c r="C50" s="273"/>
      <c r="D50" s="280"/>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44" t="str">
        <f t="shared" si="0"/>
        <v>_2018</v>
      </c>
      <c r="CS50" s="44">
        <v>2</v>
      </c>
      <c r="CT50" s="44" t="s">
        <v>352</v>
      </c>
      <c r="CU50" s="44" t="str">
        <f t="shared" si="2"/>
        <v xml:space="preserve">2A - Pesco </v>
      </c>
    </row>
    <row r="51" spans="1:99">
      <c r="A51" s="273"/>
      <c r="B51" s="273"/>
      <c r="C51" s="273"/>
      <c r="D51" s="280"/>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44" t="str">
        <f t="shared" si="0"/>
        <v>_2018</v>
      </c>
      <c r="CS51" s="44">
        <v>2</v>
      </c>
      <c r="CT51" s="44" t="s">
        <v>353</v>
      </c>
      <c r="CU51" s="44" t="str">
        <f t="shared" si="2"/>
        <v xml:space="preserve">2A - Susino </v>
      </c>
    </row>
    <row r="52" spans="1:99">
      <c r="A52" s="273"/>
      <c r="B52" s="273"/>
      <c r="C52" s="273"/>
      <c r="D52" s="280"/>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44" t="str">
        <f t="shared" si="0"/>
        <v>_2018</v>
      </c>
      <c r="CS52" s="44">
        <v>2</v>
      </c>
      <c r="CT52" s="44" t="s">
        <v>355</v>
      </c>
      <c r="CU52" s="44" t="str">
        <f t="shared" si="2"/>
        <v>2A - Actinidia o kiwi</v>
      </c>
    </row>
    <row r="53" spans="1:99">
      <c r="A53" s="273"/>
      <c r="B53" s="273"/>
      <c r="C53" s="273"/>
      <c r="D53" s="280"/>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44" t="str">
        <f t="shared" si="0"/>
        <v>_2018</v>
      </c>
      <c r="CS53" s="44">
        <v>2</v>
      </c>
      <c r="CT53" s="44" t="s">
        <v>356</v>
      </c>
      <c r="CU53" s="44" t="str">
        <f t="shared" si="2"/>
        <v>2A - Uva da tavola</v>
      </c>
    </row>
    <row r="54" spans="1:99">
      <c r="A54" s="273"/>
      <c r="B54" s="273"/>
      <c r="C54" s="273"/>
      <c r="D54" s="280"/>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44" t="str">
        <f t="shared" si="0"/>
        <v>_2018</v>
      </c>
      <c r="CS54" s="44">
        <v>2</v>
      </c>
      <c r="CT54" s="44" t="s">
        <v>357</v>
      </c>
      <c r="CU54" s="44" t="str">
        <f t="shared" si="2"/>
        <v>2A - Uva da vino</v>
      </c>
    </row>
    <row r="55" spans="1:99">
      <c r="A55" s="273"/>
      <c r="B55" s="273"/>
      <c r="C55" s="273"/>
      <c r="D55" s="280"/>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44" t="str">
        <f t="shared" si="0"/>
        <v>_2018</v>
      </c>
      <c r="CS55" s="44">
        <v>2</v>
      </c>
      <c r="CT55" s="44" t="s">
        <v>359</v>
      </c>
      <c r="CU55" s="44" t="str">
        <f t="shared" si="2"/>
        <v>2F - Erbai annuali</v>
      </c>
    </row>
    <row r="56" spans="1:99">
      <c r="A56" s="273"/>
      <c r="B56" s="273"/>
      <c r="C56" s="273"/>
      <c r="D56" s="280"/>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44" t="str">
        <f t="shared" si="0"/>
        <v>_2018</v>
      </c>
      <c r="CS56" s="44">
        <v>2</v>
      </c>
      <c r="CT56" s="44" t="s">
        <v>360</v>
      </c>
      <c r="CU56" s="44" t="str">
        <f t="shared" si="2"/>
        <v>2F - Prati permanenti</v>
      </c>
    </row>
    <row r="57" spans="1:99">
      <c r="A57" s="273"/>
      <c r="B57" s="273"/>
      <c r="C57" s="273"/>
      <c r="D57" s="280"/>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44" t="str">
        <f t="shared" si="0"/>
        <v>_2018</v>
      </c>
      <c r="CS57" s="44">
        <v>2</v>
      </c>
      <c r="CT57" s="44" t="s">
        <v>361</v>
      </c>
      <c r="CU57" s="44" t="str">
        <f t="shared" si="2"/>
        <v>2S - Fragola</v>
      </c>
    </row>
    <row r="58" spans="1:99">
      <c r="A58" s="273"/>
      <c r="B58" s="273"/>
      <c r="C58" s="273"/>
      <c r="D58" s="280"/>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44" t="str">
        <f t="shared" si="0"/>
        <v>_2018</v>
      </c>
      <c r="CS58" s="44">
        <v>2</v>
      </c>
      <c r="CT58" s="44" t="s">
        <v>362</v>
      </c>
      <c r="CU58" s="44" t="str">
        <f t="shared" si="2"/>
        <v xml:space="preserve">2S - Lattuga </v>
      </c>
    </row>
    <row r="59" spans="1:99">
      <c r="A59" s="273"/>
      <c r="B59" s="273"/>
      <c r="C59" s="273"/>
      <c r="D59" s="280"/>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44" t="str">
        <f t="shared" si="0"/>
        <v>_2018</v>
      </c>
      <c r="CS59" s="44">
        <v>2</v>
      </c>
      <c r="CT59" s="44" t="s">
        <v>363</v>
      </c>
      <c r="CU59" s="44" t="str">
        <f t="shared" si="2"/>
        <v xml:space="preserve">2S - Melanzana </v>
      </c>
    </row>
    <row r="60" spans="1:99">
      <c r="A60" s="273"/>
      <c r="B60" s="273"/>
      <c r="C60" s="273"/>
      <c r="D60" s="280"/>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44" t="str">
        <f t="shared" si="0"/>
        <v>_2018</v>
      </c>
      <c r="CS60" s="44">
        <v>2</v>
      </c>
      <c r="CT60" s="44" t="s">
        <v>364</v>
      </c>
      <c r="CU60" s="44" t="str">
        <f t="shared" si="2"/>
        <v xml:space="preserve">2S - Peperone </v>
      </c>
    </row>
    <row r="61" spans="1:99">
      <c r="A61" s="273"/>
      <c r="B61" s="273"/>
      <c r="C61" s="273"/>
      <c r="D61" s="280"/>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44" t="str">
        <f t="shared" si="0"/>
        <v>_2018</v>
      </c>
      <c r="CS61" s="44">
        <v>2</v>
      </c>
      <c r="CT61" s="44" t="s">
        <v>365</v>
      </c>
      <c r="CU61" s="44" t="str">
        <f t="shared" si="2"/>
        <v xml:space="preserve">2S - Pomodoro </v>
      </c>
    </row>
    <row r="62" spans="1:99">
      <c r="A62" s="273"/>
      <c r="B62" s="273"/>
      <c r="C62" s="273"/>
      <c r="D62" s="280"/>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44" t="str">
        <f t="shared" si="0"/>
        <v>_2018</v>
      </c>
      <c r="CS62" s="44">
        <v>2</v>
      </c>
      <c r="CT62" s="44" t="s">
        <v>366</v>
      </c>
      <c r="CU62" s="44" t="str">
        <f t="shared" si="2"/>
        <v xml:space="preserve">2S - Sedano </v>
      </c>
    </row>
    <row r="63" spans="1:99">
      <c r="A63" s="273"/>
      <c r="B63" s="273"/>
      <c r="C63" s="273"/>
      <c r="D63" s="280"/>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44" t="str">
        <f t="shared" si="0"/>
        <v>_2018</v>
      </c>
      <c r="CS63" s="44">
        <v>2</v>
      </c>
      <c r="CT63" s="44" t="s">
        <v>367</v>
      </c>
      <c r="CU63" s="44" t="str">
        <f t="shared" si="2"/>
        <v xml:space="preserve">2S - Zucchina </v>
      </c>
    </row>
    <row r="64" spans="1:99">
      <c r="A64" s="273"/>
      <c r="B64" s="273"/>
      <c r="C64" s="273"/>
      <c r="D64" s="280"/>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44" t="str">
        <f t="shared" si="0"/>
        <v>_2018</v>
      </c>
      <c r="CS64" s="44">
        <v>2</v>
      </c>
      <c r="CT64" s="44" t="s">
        <v>368</v>
      </c>
      <c r="CU64" s="44" t="str">
        <f t="shared" si="2"/>
        <v xml:space="preserve">2S - Indivia </v>
      </c>
    </row>
    <row r="65" spans="1:99">
      <c r="A65" s="273"/>
      <c r="B65" s="273"/>
      <c r="C65" s="273"/>
      <c r="D65" s="280"/>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44" t="str">
        <f t="shared" si="0"/>
        <v>_2018</v>
      </c>
      <c r="CS65" s="44">
        <v>2</v>
      </c>
      <c r="CT65" s="44" t="s">
        <v>369</v>
      </c>
      <c r="CU65" s="44" t="str">
        <f t="shared" si="2"/>
        <v xml:space="preserve">2S - Radicchio </v>
      </c>
    </row>
    <row r="66" spans="1:99">
      <c r="A66" s="273"/>
      <c r="B66" s="273"/>
      <c r="C66" s="273"/>
      <c r="D66" s="280"/>
      <c r="E66" s="273"/>
      <c r="F66" s="273"/>
      <c r="G66" s="273"/>
      <c r="H66" s="273"/>
      <c r="I66" s="273"/>
      <c r="J66" s="273"/>
      <c r="K66" s="273"/>
      <c r="L66" s="273"/>
      <c r="M66" s="273"/>
      <c r="N66" s="273"/>
      <c r="O66" s="273"/>
      <c r="P66" s="273"/>
      <c r="Q66" s="273"/>
      <c r="R66" s="273"/>
      <c r="S66" s="273"/>
      <c r="T66" s="273"/>
      <c r="U66" s="273"/>
      <c r="V66" s="273"/>
      <c r="W66" s="273"/>
      <c r="X66" s="273"/>
      <c r="Y66" s="273"/>
      <c r="Z66" s="273"/>
      <c r="AA66" s="273"/>
      <c r="AB66" s="273"/>
      <c r="AC66" s="273"/>
      <c r="AD66" s="44" t="str">
        <f t="shared" si="0"/>
        <v>_2018</v>
      </c>
      <c r="CS66" s="44">
        <v>2</v>
      </c>
      <c r="CT66" s="44" t="s">
        <v>370</v>
      </c>
      <c r="CU66" s="44" t="str">
        <f t="shared" si="2"/>
        <v xml:space="preserve">2S - Spinacio </v>
      </c>
    </row>
    <row r="67" spans="1:99">
      <c r="A67" s="273"/>
      <c r="B67" s="273"/>
      <c r="C67" s="273"/>
      <c r="D67" s="280"/>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44" t="str">
        <f t="shared" si="0"/>
        <v>_2018</v>
      </c>
    </row>
    <row r="68" spans="1:99">
      <c r="A68" s="273"/>
      <c r="B68" s="273"/>
      <c r="C68" s="273"/>
      <c r="D68" s="280"/>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44" t="str">
        <f t="shared" ref="AD68:AD131" si="3">A68&amp;"_"&amp;2018</f>
        <v>_2018</v>
      </c>
    </row>
    <row r="69" spans="1:99">
      <c r="A69" s="273"/>
      <c r="B69" s="273"/>
      <c r="C69" s="273"/>
      <c r="D69" s="280"/>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44" t="str">
        <f t="shared" si="3"/>
        <v>_2018</v>
      </c>
    </row>
    <row r="70" spans="1:99">
      <c r="A70" s="273"/>
      <c r="B70" s="273"/>
      <c r="C70" s="273"/>
      <c r="D70" s="280"/>
      <c r="E70" s="273"/>
      <c r="F70" s="273"/>
      <c r="G70" s="273"/>
      <c r="H70" s="273"/>
      <c r="I70" s="273"/>
      <c r="J70" s="273"/>
      <c r="K70" s="273"/>
      <c r="L70" s="273"/>
      <c r="M70" s="273"/>
      <c r="N70" s="273"/>
      <c r="O70" s="273"/>
      <c r="P70" s="273"/>
      <c r="Q70" s="273"/>
      <c r="R70" s="273"/>
      <c r="S70" s="273"/>
      <c r="T70" s="273"/>
      <c r="U70" s="273"/>
      <c r="V70" s="273"/>
      <c r="W70" s="273"/>
      <c r="X70" s="273"/>
      <c r="Y70" s="273"/>
      <c r="Z70" s="273"/>
      <c r="AA70" s="273"/>
      <c r="AB70" s="273"/>
      <c r="AC70" s="273"/>
      <c r="AD70" s="44" t="str">
        <f t="shared" si="3"/>
        <v>_2018</v>
      </c>
    </row>
    <row r="71" spans="1:99">
      <c r="A71" s="273"/>
      <c r="B71" s="273"/>
      <c r="C71" s="273"/>
      <c r="D71" s="280"/>
      <c r="E71" s="273"/>
      <c r="F71" s="273"/>
      <c r="G71" s="273"/>
      <c r="H71" s="273"/>
      <c r="I71" s="273"/>
      <c r="J71" s="273"/>
      <c r="K71" s="273"/>
      <c r="L71" s="273"/>
      <c r="M71" s="273"/>
      <c r="N71" s="273"/>
      <c r="O71" s="273"/>
      <c r="P71" s="273"/>
      <c r="Q71" s="273"/>
      <c r="R71" s="273"/>
      <c r="S71" s="273"/>
      <c r="T71" s="273"/>
      <c r="U71" s="273"/>
      <c r="V71" s="273"/>
      <c r="W71" s="273"/>
      <c r="X71" s="273"/>
      <c r="Y71" s="273"/>
      <c r="Z71" s="273"/>
      <c r="AA71" s="273"/>
      <c r="AB71" s="273"/>
      <c r="AC71" s="273"/>
      <c r="AD71" s="44" t="str">
        <f t="shared" si="3"/>
        <v>_2018</v>
      </c>
    </row>
    <row r="72" spans="1:99">
      <c r="A72" s="273"/>
      <c r="B72" s="273"/>
      <c r="C72" s="273"/>
      <c r="D72" s="280"/>
      <c r="E72" s="273"/>
      <c r="F72" s="273"/>
      <c r="G72" s="273"/>
      <c r="H72" s="273"/>
      <c r="I72" s="273"/>
      <c r="J72" s="273"/>
      <c r="K72" s="273"/>
      <c r="L72" s="273"/>
      <c r="M72" s="273"/>
      <c r="N72" s="273"/>
      <c r="O72" s="273"/>
      <c r="P72" s="273"/>
      <c r="Q72" s="273"/>
      <c r="R72" s="273"/>
      <c r="S72" s="273"/>
      <c r="T72" s="273"/>
      <c r="U72" s="273"/>
      <c r="V72" s="273"/>
      <c r="W72" s="273"/>
      <c r="X72" s="273"/>
      <c r="Y72" s="273"/>
      <c r="Z72" s="273"/>
      <c r="AA72" s="273"/>
      <c r="AB72" s="273"/>
      <c r="AC72" s="273"/>
      <c r="AD72" s="44" t="str">
        <f t="shared" si="3"/>
        <v>_2018</v>
      </c>
    </row>
    <row r="73" spans="1:99">
      <c r="A73" s="273"/>
      <c r="B73" s="273"/>
      <c r="C73" s="273"/>
      <c r="D73" s="280"/>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44" t="str">
        <f t="shared" si="3"/>
        <v>_2018</v>
      </c>
    </row>
    <row r="74" spans="1:99">
      <c r="A74" s="273"/>
      <c r="B74" s="273"/>
      <c r="C74" s="273"/>
      <c r="D74" s="280"/>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44" t="str">
        <f t="shared" si="3"/>
        <v>_2018</v>
      </c>
    </row>
    <row r="75" spans="1:99">
      <c r="A75" s="273"/>
      <c r="B75" s="273"/>
      <c r="C75" s="273"/>
      <c r="D75" s="280"/>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44" t="str">
        <f t="shared" si="3"/>
        <v>_2018</v>
      </c>
    </row>
    <row r="76" spans="1:99">
      <c r="A76" s="273"/>
      <c r="B76" s="273"/>
      <c r="C76" s="273"/>
      <c r="D76" s="280"/>
      <c r="E76" s="273"/>
      <c r="F76" s="273"/>
      <c r="G76" s="273"/>
      <c r="H76" s="273"/>
      <c r="I76" s="273"/>
      <c r="J76" s="273"/>
      <c r="K76" s="273"/>
      <c r="L76" s="273"/>
      <c r="M76" s="273"/>
      <c r="N76" s="273"/>
      <c r="O76" s="273"/>
      <c r="P76" s="273"/>
      <c r="Q76" s="273"/>
      <c r="R76" s="273"/>
      <c r="S76" s="273"/>
      <c r="T76" s="273"/>
      <c r="U76" s="273"/>
      <c r="V76" s="273"/>
      <c r="W76" s="273"/>
      <c r="X76" s="273"/>
      <c r="Y76" s="273"/>
      <c r="Z76" s="273"/>
      <c r="AA76" s="273"/>
      <c r="AB76" s="273"/>
      <c r="AC76" s="273"/>
      <c r="AD76" s="44" t="str">
        <f t="shared" si="3"/>
        <v>_2018</v>
      </c>
    </row>
    <row r="77" spans="1:99">
      <c r="A77" s="273"/>
      <c r="B77" s="273"/>
      <c r="C77" s="273"/>
      <c r="D77" s="280"/>
      <c r="E77" s="273"/>
      <c r="F77" s="273"/>
      <c r="G77" s="273"/>
      <c r="H77" s="273"/>
      <c r="I77" s="273"/>
      <c r="J77" s="273"/>
      <c r="K77" s="273"/>
      <c r="L77" s="273"/>
      <c r="M77" s="273"/>
      <c r="N77" s="273"/>
      <c r="O77" s="273"/>
      <c r="P77" s="273"/>
      <c r="Q77" s="273"/>
      <c r="R77" s="273"/>
      <c r="S77" s="273"/>
      <c r="T77" s="273"/>
      <c r="U77" s="273"/>
      <c r="V77" s="273"/>
      <c r="W77" s="273"/>
      <c r="X77" s="273"/>
      <c r="Y77" s="273"/>
      <c r="Z77" s="273"/>
      <c r="AA77" s="273"/>
      <c r="AB77" s="273"/>
      <c r="AC77" s="273"/>
      <c r="AD77" s="44" t="str">
        <f t="shared" si="3"/>
        <v>_2018</v>
      </c>
    </row>
    <row r="78" spans="1:99">
      <c r="A78" s="273"/>
      <c r="B78" s="273"/>
      <c r="C78" s="273"/>
      <c r="D78" s="280"/>
      <c r="E78" s="273"/>
      <c r="F78" s="273"/>
      <c r="G78" s="273"/>
      <c r="H78" s="273"/>
      <c r="I78" s="273"/>
      <c r="J78" s="273"/>
      <c r="K78" s="273"/>
      <c r="L78" s="273"/>
      <c r="M78" s="273"/>
      <c r="N78" s="273"/>
      <c r="O78" s="273"/>
      <c r="P78" s="273"/>
      <c r="Q78" s="273"/>
      <c r="R78" s="273"/>
      <c r="S78" s="273"/>
      <c r="T78" s="273"/>
      <c r="U78" s="273"/>
      <c r="V78" s="273"/>
      <c r="W78" s="273"/>
      <c r="X78" s="273"/>
      <c r="Y78" s="273"/>
      <c r="Z78" s="273"/>
      <c r="AA78" s="273"/>
      <c r="AB78" s="273"/>
      <c r="AC78" s="273"/>
      <c r="AD78" s="44" t="str">
        <f t="shared" si="3"/>
        <v>_2018</v>
      </c>
    </row>
    <row r="79" spans="1:99">
      <c r="A79" s="273"/>
      <c r="B79" s="273"/>
      <c r="C79" s="273"/>
      <c r="D79" s="280"/>
      <c r="E79" s="273"/>
      <c r="F79" s="273"/>
      <c r="G79" s="273"/>
      <c r="H79" s="273"/>
      <c r="I79" s="273"/>
      <c r="J79" s="273"/>
      <c r="K79" s="273"/>
      <c r="L79" s="273"/>
      <c r="M79" s="273"/>
      <c r="N79" s="273"/>
      <c r="O79" s="273"/>
      <c r="P79" s="273"/>
      <c r="Q79" s="273"/>
      <c r="R79" s="273"/>
      <c r="S79" s="273"/>
      <c r="T79" s="273"/>
      <c r="U79" s="273"/>
      <c r="V79" s="273"/>
      <c r="W79" s="273"/>
      <c r="X79" s="273"/>
      <c r="Y79" s="273"/>
      <c r="Z79" s="273"/>
      <c r="AA79" s="273"/>
      <c r="AB79" s="273"/>
      <c r="AC79" s="273"/>
      <c r="AD79" s="44" t="str">
        <f t="shared" si="3"/>
        <v>_2018</v>
      </c>
    </row>
    <row r="80" spans="1:99">
      <c r="A80" s="273"/>
      <c r="B80" s="273"/>
      <c r="C80" s="273"/>
      <c r="D80" s="280"/>
      <c r="E80" s="273"/>
      <c r="F80" s="273"/>
      <c r="G80" s="273"/>
      <c r="H80" s="273"/>
      <c r="I80" s="273"/>
      <c r="J80" s="273"/>
      <c r="K80" s="273"/>
      <c r="L80" s="273"/>
      <c r="M80" s="273"/>
      <c r="N80" s="273"/>
      <c r="O80" s="273"/>
      <c r="P80" s="273"/>
      <c r="Q80" s="273"/>
      <c r="R80" s="273"/>
      <c r="S80" s="273"/>
      <c r="T80" s="273"/>
      <c r="U80" s="273"/>
      <c r="V80" s="273"/>
      <c r="W80" s="273"/>
      <c r="X80" s="273"/>
      <c r="Y80" s="273"/>
      <c r="Z80" s="273"/>
      <c r="AA80" s="273"/>
      <c r="AB80" s="273"/>
      <c r="AC80" s="273"/>
      <c r="AD80" s="44" t="str">
        <f t="shared" si="3"/>
        <v>_2018</v>
      </c>
    </row>
    <row r="81" spans="1:30">
      <c r="A81" s="273"/>
      <c r="B81" s="273"/>
      <c r="C81" s="273"/>
      <c r="D81" s="280"/>
      <c r="E81" s="273"/>
      <c r="F81" s="273"/>
      <c r="G81" s="273"/>
      <c r="H81" s="273"/>
      <c r="I81" s="273"/>
      <c r="J81" s="273"/>
      <c r="K81" s="273"/>
      <c r="L81" s="273"/>
      <c r="M81" s="273"/>
      <c r="N81" s="273"/>
      <c r="O81" s="273"/>
      <c r="P81" s="273"/>
      <c r="Q81" s="273"/>
      <c r="R81" s="273"/>
      <c r="S81" s="273"/>
      <c r="T81" s="273"/>
      <c r="U81" s="273"/>
      <c r="V81" s="273"/>
      <c r="W81" s="273"/>
      <c r="X81" s="273"/>
      <c r="Y81" s="273"/>
      <c r="Z81" s="273"/>
      <c r="AA81" s="273"/>
      <c r="AB81" s="273"/>
      <c r="AC81" s="273"/>
      <c r="AD81" s="44" t="str">
        <f t="shared" si="3"/>
        <v>_2018</v>
      </c>
    </row>
    <row r="82" spans="1:30">
      <c r="A82" s="273"/>
      <c r="B82" s="273"/>
      <c r="C82" s="273"/>
      <c r="D82" s="280"/>
      <c r="E82" s="273"/>
      <c r="F82" s="273"/>
      <c r="G82" s="273"/>
      <c r="H82" s="273"/>
      <c r="I82" s="273"/>
      <c r="J82" s="273"/>
      <c r="K82" s="273"/>
      <c r="L82" s="273"/>
      <c r="M82" s="273"/>
      <c r="N82" s="273"/>
      <c r="O82" s="273"/>
      <c r="P82" s="273"/>
      <c r="Q82" s="273"/>
      <c r="R82" s="273"/>
      <c r="S82" s="273"/>
      <c r="T82" s="273"/>
      <c r="U82" s="273"/>
      <c r="V82" s="273"/>
      <c r="W82" s="273"/>
      <c r="X82" s="273"/>
      <c r="Y82" s="273"/>
      <c r="Z82" s="273"/>
      <c r="AA82" s="273"/>
      <c r="AB82" s="273"/>
      <c r="AC82" s="273"/>
      <c r="AD82" s="44" t="str">
        <f t="shared" si="3"/>
        <v>_2018</v>
      </c>
    </row>
    <row r="83" spans="1:30">
      <c r="A83" s="273"/>
      <c r="B83" s="273"/>
      <c r="C83" s="273"/>
      <c r="D83" s="280"/>
      <c r="E83" s="273"/>
      <c r="F83" s="273"/>
      <c r="G83" s="273"/>
      <c r="H83" s="273"/>
      <c r="I83" s="273"/>
      <c r="J83" s="273"/>
      <c r="K83" s="273"/>
      <c r="L83" s="273"/>
      <c r="M83" s="273"/>
      <c r="N83" s="273"/>
      <c r="O83" s="273"/>
      <c r="P83" s="273"/>
      <c r="Q83" s="273"/>
      <c r="R83" s="273"/>
      <c r="S83" s="273"/>
      <c r="T83" s="273"/>
      <c r="U83" s="273"/>
      <c r="V83" s="273"/>
      <c r="W83" s="273"/>
      <c r="X83" s="273"/>
      <c r="Y83" s="273"/>
      <c r="Z83" s="273"/>
      <c r="AA83" s="273"/>
      <c r="AB83" s="273"/>
      <c r="AC83" s="273"/>
      <c r="AD83" s="44" t="str">
        <f t="shared" si="3"/>
        <v>_2018</v>
      </c>
    </row>
    <row r="84" spans="1:30">
      <c r="A84" s="273"/>
      <c r="B84" s="273"/>
      <c r="C84" s="273"/>
      <c r="D84" s="280"/>
      <c r="E84" s="273"/>
      <c r="F84" s="273"/>
      <c r="G84" s="273"/>
      <c r="H84" s="273"/>
      <c r="I84" s="273"/>
      <c r="J84" s="273"/>
      <c r="K84" s="273"/>
      <c r="L84" s="273"/>
      <c r="M84" s="273"/>
      <c r="N84" s="273"/>
      <c r="O84" s="273"/>
      <c r="P84" s="273"/>
      <c r="Q84" s="273"/>
      <c r="R84" s="273"/>
      <c r="S84" s="273"/>
      <c r="T84" s="273"/>
      <c r="U84" s="273"/>
      <c r="V84" s="273"/>
      <c r="W84" s="273"/>
      <c r="X84" s="273"/>
      <c r="Y84" s="273"/>
      <c r="Z84" s="273"/>
      <c r="AA84" s="273"/>
      <c r="AB84" s="273"/>
      <c r="AC84" s="273"/>
      <c r="AD84" s="44" t="str">
        <f t="shared" si="3"/>
        <v>_2018</v>
      </c>
    </row>
    <row r="85" spans="1:30">
      <c r="A85" s="273"/>
      <c r="B85" s="273"/>
      <c r="C85" s="273"/>
      <c r="D85" s="280"/>
      <c r="E85" s="273"/>
      <c r="F85" s="273"/>
      <c r="G85" s="273"/>
      <c r="H85" s="273"/>
      <c r="I85" s="273"/>
      <c r="J85" s="273"/>
      <c r="K85" s="273"/>
      <c r="L85" s="273"/>
      <c r="M85" s="273"/>
      <c r="N85" s="273"/>
      <c r="O85" s="273"/>
      <c r="P85" s="273"/>
      <c r="Q85" s="273"/>
      <c r="R85" s="273"/>
      <c r="S85" s="273"/>
      <c r="T85" s="273"/>
      <c r="U85" s="273"/>
      <c r="V85" s="273"/>
      <c r="W85" s="273"/>
      <c r="X85" s="273"/>
      <c r="Y85" s="273"/>
      <c r="Z85" s="273"/>
      <c r="AA85" s="273"/>
      <c r="AB85" s="273"/>
      <c r="AC85" s="273"/>
      <c r="AD85" s="44" t="str">
        <f t="shared" si="3"/>
        <v>_2018</v>
      </c>
    </row>
    <row r="86" spans="1:30">
      <c r="A86" s="273"/>
      <c r="B86" s="273"/>
      <c r="C86" s="273"/>
      <c r="D86" s="280"/>
      <c r="E86" s="273"/>
      <c r="F86" s="273"/>
      <c r="G86" s="273"/>
      <c r="H86" s="273"/>
      <c r="I86" s="273"/>
      <c r="J86" s="273"/>
      <c r="K86" s="273"/>
      <c r="L86" s="273"/>
      <c r="M86" s="273"/>
      <c r="N86" s="273"/>
      <c r="O86" s="273"/>
      <c r="P86" s="273"/>
      <c r="Q86" s="273"/>
      <c r="R86" s="273"/>
      <c r="S86" s="273"/>
      <c r="T86" s="273"/>
      <c r="U86" s="273"/>
      <c r="V86" s="273"/>
      <c r="W86" s="273"/>
      <c r="X86" s="273"/>
      <c r="Y86" s="273"/>
      <c r="Z86" s="273"/>
      <c r="AA86" s="273"/>
      <c r="AB86" s="273"/>
      <c r="AC86" s="273"/>
      <c r="AD86" s="44" t="str">
        <f t="shared" si="3"/>
        <v>_2018</v>
      </c>
    </row>
    <row r="87" spans="1:30">
      <c r="A87" s="273"/>
      <c r="B87" s="273"/>
      <c r="C87" s="273"/>
      <c r="D87" s="280"/>
      <c r="E87" s="273"/>
      <c r="F87" s="273"/>
      <c r="G87" s="273"/>
      <c r="H87" s="273"/>
      <c r="I87" s="273"/>
      <c r="J87" s="273"/>
      <c r="K87" s="273"/>
      <c r="L87" s="273"/>
      <c r="M87" s="273"/>
      <c r="N87" s="273"/>
      <c r="O87" s="273"/>
      <c r="P87" s="273"/>
      <c r="Q87" s="273"/>
      <c r="R87" s="273"/>
      <c r="S87" s="273"/>
      <c r="T87" s="273"/>
      <c r="U87" s="273"/>
      <c r="V87" s="273"/>
      <c r="W87" s="273"/>
      <c r="X87" s="273"/>
      <c r="Y87" s="273"/>
      <c r="Z87" s="273"/>
      <c r="AA87" s="273"/>
      <c r="AB87" s="273"/>
      <c r="AC87" s="273"/>
      <c r="AD87" s="44" t="str">
        <f t="shared" si="3"/>
        <v>_2018</v>
      </c>
    </row>
    <row r="88" spans="1:30">
      <c r="A88" s="273"/>
      <c r="B88" s="273"/>
      <c r="C88" s="273"/>
      <c r="D88" s="280"/>
      <c r="E88" s="273"/>
      <c r="F88" s="273"/>
      <c r="G88" s="273"/>
      <c r="H88" s="273"/>
      <c r="I88" s="273"/>
      <c r="J88" s="273"/>
      <c r="K88" s="273"/>
      <c r="L88" s="273"/>
      <c r="M88" s="273"/>
      <c r="N88" s="273"/>
      <c r="O88" s="273"/>
      <c r="P88" s="273"/>
      <c r="Q88" s="273"/>
      <c r="R88" s="273"/>
      <c r="S88" s="273"/>
      <c r="T88" s="273"/>
      <c r="U88" s="273"/>
      <c r="V88" s="273"/>
      <c r="W88" s="273"/>
      <c r="X88" s="273"/>
      <c r="Y88" s="273"/>
      <c r="Z88" s="273"/>
      <c r="AA88" s="273"/>
      <c r="AB88" s="273"/>
      <c r="AC88" s="273"/>
      <c r="AD88" s="44" t="str">
        <f t="shared" si="3"/>
        <v>_2018</v>
      </c>
    </row>
    <row r="89" spans="1:30">
      <c r="A89" s="273"/>
      <c r="B89" s="273"/>
      <c r="C89" s="273"/>
      <c r="D89" s="280"/>
      <c r="E89" s="273"/>
      <c r="F89" s="273"/>
      <c r="G89" s="273"/>
      <c r="H89" s="273"/>
      <c r="I89" s="273"/>
      <c r="J89" s="273"/>
      <c r="K89" s="273"/>
      <c r="L89" s="273"/>
      <c r="M89" s="273"/>
      <c r="N89" s="273"/>
      <c r="O89" s="273"/>
      <c r="P89" s="273"/>
      <c r="Q89" s="273"/>
      <c r="R89" s="273"/>
      <c r="S89" s="273"/>
      <c r="T89" s="273"/>
      <c r="U89" s="273"/>
      <c r="V89" s="273"/>
      <c r="W89" s="273"/>
      <c r="X89" s="273"/>
      <c r="Y89" s="273"/>
      <c r="Z89" s="273"/>
      <c r="AA89" s="273"/>
      <c r="AB89" s="273"/>
      <c r="AC89" s="273"/>
      <c r="AD89" s="44" t="str">
        <f t="shared" si="3"/>
        <v>_2018</v>
      </c>
    </row>
    <row r="90" spans="1:30">
      <c r="A90" s="273"/>
      <c r="B90" s="273"/>
      <c r="C90" s="273"/>
      <c r="D90" s="280"/>
      <c r="E90" s="273"/>
      <c r="F90" s="273"/>
      <c r="G90" s="273"/>
      <c r="H90" s="273"/>
      <c r="I90" s="273"/>
      <c r="J90" s="273"/>
      <c r="K90" s="273"/>
      <c r="L90" s="273"/>
      <c r="M90" s="273"/>
      <c r="N90" s="273"/>
      <c r="O90" s="273"/>
      <c r="P90" s="273"/>
      <c r="Q90" s="273"/>
      <c r="R90" s="273"/>
      <c r="S90" s="273"/>
      <c r="T90" s="273"/>
      <c r="U90" s="273"/>
      <c r="V90" s="273"/>
      <c r="W90" s="273"/>
      <c r="X90" s="273"/>
      <c r="Y90" s="273"/>
      <c r="Z90" s="273"/>
      <c r="AA90" s="273"/>
      <c r="AB90" s="273"/>
      <c r="AC90" s="273"/>
      <c r="AD90" s="44" t="str">
        <f t="shared" si="3"/>
        <v>_2018</v>
      </c>
    </row>
    <row r="91" spans="1:30">
      <c r="A91" s="273"/>
      <c r="B91" s="273"/>
      <c r="C91" s="273"/>
      <c r="D91" s="280"/>
      <c r="E91" s="273"/>
      <c r="F91" s="273"/>
      <c r="G91" s="273"/>
      <c r="H91" s="273"/>
      <c r="I91" s="273"/>
      <c r="J91" s="273"/>
      <c r="K91" s="273"/>
      <c r="L91" s="273"/>
      <c r="M91" s="273"/>
      <c r="N91" s="273"/>
      <c r="O91" s="273"/>
      <c r="P91" s="273"/>
      <c r="Q91" s="273"/>
      <c r="R91" s="273"/>
      <c r="S91" s="273"/>
      <c r="T91" s="273"/>
      <c r="U91" s="273"/>
      <c r="V91" s="273"/>
      <c r="W91" s="273"/>
      <c r="X91" s="273"/>
      <c r="Y91" s="273"/>
      <c r="Z91" s="273"/>
      <c r="AA91" s="273"/>
      <c r="AB91" s="273"/>
      <c r="AC91" s="273"/>
      <c r="AD91" s="44" t="str">
        <f t="shared" si="3"/>
        <v>_2018</v>
      </c>
    </row>
    <row r="92" spans="1:30">
      <c r="A92" s="273"/>
      <c r="B92" s="273"/>
      <c r="C92" s="273"/>
      <c r="D92" s="280"/>
      <c r="E92" s="273"/>
      <c r="F92" s="273"/>
      <c r="G92" s="273"/>
      <c r="H92" s="273"/>
      <c r="I92" s="273"/>
      <c r="J92" s="273"/>
      <c r="K92" s="273"/>
      <c r="L92" s="273"/>
      <c r="M92" s="273"/>
      <c r="N92" s="273"/>
      <c r="O92" s="273"/>
      <c r="P92" s="273"/>
      <c r="Q92" s="273"/>
      <c r="R92" s="273"/>
      <c r="S92" s="273"/>
      <c r="T92" s="273"/>
      <c r="U92" s="273"/>
      <c r="V92" s="273"/>
      <c r="W92" s="273"/>
      <c r="X92" s="273"/>
      <c r="Y92" s="273"/>
      <c r="Z92" s="273"/>
      <c r="AA92" s="273"/>
      <c r="AB92" s="273"/>
      <c r="AC92" s="273"/>
      <c r="AD92" s="44" t="str">
        <f t="shared" si="3"/>
        <v>_2018</v>
      </c>
    </row>
    <row r="93" spans="1:30">
      <c r="A93" s="273"/>
      <c r="B93" s="273"/>
      <c r="C93" s="273"/>
      <c r="D93" s="280"/>
      <c r="E93" s="273"/>
      <c r="F93" s="273"/>
      <c r="G93" s="273"/>
      <c r="H93" s="273"/>
      <c r="I93" s="273"/>
      <c r="J93" s="273"/>
      <c r="K93" s="273"/>
      <c r="L93" s="273"/>
      <c r="M93" s="273"/>
      <c r="N93" s="273"/>
      <c r="O93" s="273"/>
      <c r="P93" s="273"/>
      <c r="Q93" s="273"/>
      <c r="R93" s="273"/>
      <c r="S93" s="273"/>
      <c r="T93" s="273"/>
      <c r="U93" s="273"/>
      <c r="V93" s="273"/>
      <c r="W93" s="273"/>
      <c r="X93" s="273"/>
      <c r="Y93" s="273"/>
      <c r="Z93" s="273"/>
      <c r="AA93" s="273"/>
      <c r="AB93" s="273"/>
      <c r="AC93" s="273"/>
      <c r="AD93" s="44" t="str">
        <f t="shared" si="3"/>
        <v>_2018</v>
      </c>
    </row>
    <row r="94" spans="1:30">
      <c r="A94" s="273"/>
      <c r="B94" s="273"/>
      <c r="C94" s="273"/>
      <c r="D94" s="280"/>
      <c r="E94" s="273"/>
      <c r="F94" s="273"/>
      <c r="G94" s="273"/>
      <c r="H94" s="273"/>
      <c r="I94" s="273"/>
      <c r="J94" s="273"/>
      <c r="K94" s="273"/>
      <c r="L94" s="273"/>
      <c r="M94" s="273"/>
      <c r="N94" s="273"/>
      <c r="O94" s="273"/>
      <c r="P94" s="273"/>
      <c r="Q94" s="273"/>
      <c r="R94" s="273"/>
      <c r="S94" s="273"/>
      <c r="T94" s="273"/>
      <c r="U94" s="273"/>
      <c r="V94" s="273"/>
      <c r="W94" s="273"/>
      <c r="X94" s="273"/>
      <c r="Y94" s="273"/>
      <c r="Z94" s="273"/>
      <c r="AA94" s="273"/>
      <c r="AB94" s="273"/>
      <c r="AC94" s="273"/>
      <c r="AD94" s="44" t="str">
        <f t="shared" si="3"/>
        <v>_2018</v>
      </c>
    </row>
    <row r="95" spans="1:30">
      <c r="A95" s="273"/>
      <c r="B95" s="273"/>
      <c r="C95" s="273"/>
      <c r="D95" s="280"/>
      <c r="E95" s="273"/>
      <c r="F95" s="273"/>
      <c r="G95" s="273"/>
      <c r="H95" s="273"/>
      <c r="I95" s="273"/>
      <c r="J95" s="273"/>
      <c r="K95" s="273"/>
      <c r="L95" s="273"/>
      <c r="M95" s="273"/>
      <c r="N95" s="273"/>
      <c r="O95" s="273"/>
      <c r="P95" s="273"/>
      <c r="Q95" s="273"/>
      <c r="R95" s="273"/>
      <c r="S95" s="273"/>
      <c r="T95" s="273"/>
      <c r="U95" s="273"/>
      <c r="V95" s="273"/>
      <c r="W95" s="273"/>
      <c r="X95" s="273"/>
      <c r="Y95" s="273"/>
      <c r="Z95" s="273"/>
      <c r="AA95" s="273"/>
      <c r="AB95" s="273"/>
      <c r="AC95" s="273"/>
      <c r="AD95" s="44" t="str">
        <f t="shared" si="3"/>
        <v>_2018</v>
      </c>
    </row>
    <row r="96" spans="1:30">
      <c r="A96" s="273"/>
      <c r="B96" s="273"/>
      <c r="C96" s="273"/>
      <c r="D96" s="280"/>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3"/>
      <c r="AC96" s="273"/>
      <c r="AD96" s="44" t="str">
        <f t="shared" si="3"/>
        <v>_2018</v>
      </c>
    </row>
    <row r="97" spans="1:30">
      <c r="A97" s="273"/>
      <c r="B97" s="273"/>
      <c r="C97" s="273"/>
      <c r="D97" s="280"/>
      <c r="E97" s="273"/>
      <c r="F97" s="273"/>
      <c r="G97" s="273"/>
      <c r="H97" s="273"/>
      <c r="I97" s="273"/>
      <c r="J97" s="273"/>
      <c r="K97" s="273"/>
      <c r="L97" s="273"/>
      <c r="M97" s="273"/>
      <c r="N97" s="273"/>
      <c r="O97" s="273"/>
      <c r="P97" s="273"/>
      <c r="Q97" s="273"/>
      <c r="R97" s="273"/>
      <c r="S97" s="273"/>
      <c r="T97" s="273"/>
      <c r="U97" s="273"/>
      <c r="V97" s="273"/>
      <c r="W97" s="273"/>
      <c r="X97" s="273"/>
      <c r="Y97" s="273"/>
      <c r="Z97" s="273"/>
      <c r="AA97" s="273"/>
      <c r="AB97" s="273"/>
      <c r="AC97" s="273"/>
      <c r="AD97" s="44" t="str">
        <f t="shared" si="3"/>
        <v>_2018</v>
      </c>
    </row>
    <row r="98" spans="1:30">
      <c r="A98" s="273"/>
      <c r="B98" s="273"/>
      <c r="C98" s="273"/>
      <c r="D98" s="280"/>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44" t="str">
        <f t="shared" si="3"/>
        <v>_2018</v>
      </c>
    </row>
    <row r="99" spans="1:30">
      <c r="A99" s="273"/>
      <c r="B99" s="273"/>
      <c r="C99" s="273"/>
      <c r="D99" s="280"/>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44" t="str">
        <f t="shared" si="3"/>
        <v>_2018</v>
      </c>
    </row>
    <row r="100" spans="1:30">
      <c r="A100" s="273"/>
      <c r="B100" s="273"/>
      <c r="C100" s="273"/>
      <c r="D100" s="280"/>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44" t="str">
        <f t="shared" si="3"/>
        <v>_2018</v>
      </c>
    </row>
    <row r="101" spans="1:30">
      <c r="A101" s="273"/>
      <c r="B101" s="273"/>
      <c r="C101" s="273"/>
      <c r="D101" s="280"/>
      <c r="E101" s="273"/>
      <c r="F101" s="273"/>
      <c r="G101" s="273"/>
      <c r="H101" s="273"/>
      <c r="I101" s="273"/>
      <c r="J101" s="273"/>
      <c r="K101" s="273"/>
      <c r="L101" s="273"/>
      <c r="M101" s="273"/>
      <c r="N101" s="273"/>
      <c r="O101" s="273"/>
      <c r="P101" s="273"/>
      <c r="Q101" s="273"/>
      <c r="R101" s="273"/>
      <c r="S101" s="273"/>
      <c r="T101" s="273"/>
      <c r="U101" s="273"/>
      <c r="V101" s="273"/>
      <c r="W101" s="273"/>
      <c r="X101" s="273"/>
      <c r="Y101" s="273"/>
      <c r="Z101" s="273"/>
      <c r="AA101" s="273"/>
      <c r="AB101" s="273"/>
      <c r="AC101" s="273"/>
      <c r="AD101" s="44" t="str">
        <f t="shared" si="3"/>
        <v>_2018</v>
      </c>
    </row>
    <row r="102" spans="1:30">
      <c r="A102" s="273"/>
      <c r="B102" s="273"/>
      <c r="C102" s="273"/>
      <c r="D102" s="280"/>
      <c r="E102" s="273"/>
      <c r="F102" s="273"/>
      <c r="G102" s="273"/>
      <c r="H102" s="273"/>
      <c r="I102" s="273"/>
      <c r="J102" s="273"/>
      <c r="K102" s="273"/>
      <c r="L102" s="273"/>
      <c r="M102" s="273"/>
      <c r="N102" s="273"/>
      <c r="O102" s="273"/>
      <c r="P102" s="273"/>
      <c r="Q102" s="273"/>
      <c r="R102" s="273"/>
      <c r="S102" s="273"/>
      <c r="T102" s="273"/>
      <c r="U102" s="273"/>
      <c r="V102" s="273"/>
      <c r="W102" s="273"/>
      <c r="X102" s="273"/>
      <c r="Y102" s="273"/>
      <c r="Z102" s="273"/>
      <c r="AA102" s="273"/>
      <c r="AB102" s="273"/>
      <c r="AC102" s="273"/>
      <c r="AD102" s="44" t="str">
        <f t="shared" si="3"/>
        <v>_2018</v>
      </c>
    </row>
    <row r="103" spans="1:30">
      <c r="A103" s="273"/>
      <c r="B103" s="273"/>
      <c r="C103" s="273"/>
      <c r="D103" s="280"/>
      <c r="E103" s="273"/>
      <c r="F103" s="273"/>
      <c r="G103" s="273"/>
      <c r="H103" s="273"/>
      <c r="I103" s="273"/>
      <c r="J103" s="273"/>
      <c r="K103" s="273"/>
      <c r="L103" s="273"/>
      <c r="M103" s="273"/>
      <c r="N103" s="273"/>
      <c r="O103" s="273"/>
      <c r="P103" s="273"/>
      <c r="Q103" s="273"/>
      <c r="R103" s="273"/>
      <c r="S103" s="273"/>
      <c r="T103" s="273"/>
      <c r="U103" s="273"/>
      <c r="V103" s="273"/>
      <c r="W103" s="273"/>
      <c r="X103" s="273"/>
      <c r="Y103" s="273"/>
      <c r="Z103" s="273"/>
      <c r="AA103" s="273"/>
      <c r="AB103" s="273"/>
      <c r="AC103" s="273"/>
      <c r="AD103" s="44" t="str">
        <f t="shared" si="3"/>
        <v>_2018</v>
      </c>
    </row>
    <row r="104" spans="1:30">
      <c r="A104" s="273"/>
      <c r="B104" s="273"/>
      <c r="C104" s="273"/>
      <c r="D104" s="280"/>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44" t="str">
        <f t="shared" si="3"/>
        <v>_2018</v>
      </c>
    </row>
    <row r="105" spans="1:30">
      <c r="A105" s="273"/>
      <c r="B105" s="273"/>
      <c r="C105" s="273"/>
      <c r="D105" s="280"/>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44" t="str">
        <f t="shared" si="3"/>
        <v>_2018</v>
      </c>
    </row>
    <row r="106" spans="1:30">
      <c r="A106" s="273"/>
      <c r="B106" s="273"/>
      <c r="C106" s="273"/>
      <c r="D106" s="280"/>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44" t="str">
        <f t="shared" si="3"/>
        <v>_2018</v>
      </c>
    </row>
    <row r="107" spans="1:30">
      <c r="A107" s="273"/>
      <c r="B107" s="273"/>
      <c r="C107" s="273"/>
      <c r="D107" s="280"/>
      <c r="E107" s="273"/>
      <c r="F107" s="273"/>
      <c r="G107" s="273"/>
      <c r="H107" s="273"/>
      <c r="I107" s="273"/>
      <c r="J107" s="273"/>
      <c r="K107" s="273"/>
      <c r="L107" s="273"/>
      <c r="M107" s="273"/>
      <c r="N107" s="273"/>
      <c r="O107" s="273"/>
      <c r="P107" s="273"/>
      <c r="Q107" s="273"/>
      <c r="R107" s="273"/>
      <c r="S107" s="273"/>
      <c r="T107" s="273"/>
      <c r="U107" s="273"/>
      <c r="V107" s="273"/>
      <c r="W107" s="273"/>
      <c r="X107" s="273"/>
      <c r="Y107" s="273"/>
      <c r="Z107" s="273"/>
      <c r="AA107" s="273"/>
      <c r="AB107" s="273"/>
      <c r="AC107" s="273"/>
      <c r="AD107" s="44" t="str">
        <f t="shared" si="3"/>
        <v>_2018</v>
      </c>
    </row>
    <row r="108" spans="1:30">
      <c r="A108" s="273"/>
      <c r="B108" s="273"/>
      <c r="C108" s="273"/>
      <c r="D108" s="280"/>
      <c r="E108" s="273"/>
      <c r="F108" s="273"/>
      <c r="G108" s="273"/>
      <c r="H108" s="273"/>
      <c r="I108" s="273"/>
      <c r="J108" s="273"/>
      <c r="K108" s="273"/>
      <c r="L108" s="273"/>
      <c r="M108" s="273"/>
      <c r="N108" s="273"/>
      <c r="O108" s="273"/>
      <c r="P108" s="273"/>
      <c r="Q108" s="273"/>
      <c r="R108" s="273"/>
      <c r="S108" s="273"/>
      <c r="T108" s="273"/>
      <c r="U108" s="273"/>
      <c r="V108" s="273"/>
      <c r="W108" s="273"/>
      <c r="X108" s="273"/>
      <c r="Y108" s="273"/>
      <c r="Z108" s="273"/>
      <c r="AA108" s="273"/>
      <c r="AB108" s="273"/>
      <c r="AC108" s="273"/>
      <c r="AD108" s="44" t="str">
        <f t="shared" si="3"/>
        <v>_2018</v>
      </c>
    </row>
    <row r="109" spans="1:30">
      <c r="A109" s="273"/>
      <c r="B109" s="273"/>
      <c r="C109" s="273"/>
      <c r="D109" s="280"/>
      <c r="E109" s="273"/>
      <c r="F109" s="273"/>
      <c r="G109" s="273"/>
      <c r="H109" s="273"/>
      <c r="I109" s="273"/>
      <c r="J109" s="273"/>
      <c r="K109" s="273"/>
      <c r="L109" s="273"/>
      <c r="M109" s="273"/>
      <c r="N109" s="273"/>
      <c r="O109" s="273"/>
      <c r="P109" s="273"/>
      <c r="Q109" s="273"/>
      <c r="R109" s="273"/>
      <c r="S109" s="273"/>
      <c r="T109" s="273"/>
      <c r="U109" s="273"/>
      <c r="V109" s="273"/>
      <c r="W109" s="273"/>
      <c r="X109" s="273"/>
      <c r="Y109" s="273"/>
      <c r="Z109" s="273"/>
      <c r="AA109" s="273"/>
      <c r="AB109" s="273"/>
      <c r="AC109" s="273"/>
      <c r="AD109" s="44" t="str">
        <f t="shared" si="3"/>
        <v>_2018</v>
      </c>
    </row>
    <row r="110" spans="1:30">
      <c r="A110" s="273"/>
      <c r="B110" s="273"/>
      <c r="C110" s="273"/>
      <c r="D110" s="280"/>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44" t="str">
        <f t="shared" si="3"/>
        <v>_2018</v>
      </c>
    </row>
    <row r="111" spans="1:30">
      <c r="A111" s="273"/>
      <c r="B111" s="273"/>
      <c r="C111" s="273"/>
      <c r="D111" s="280"/>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44" t="str">
        <f t="shared" si="3"/>
        <v>_2018</v>
      </c>
    </row>
    <row r="112" spans="1:30">
      <c r="A112" s="273"/>
      <c r="B112" s="273"/>
      <c r="C112" s="273"/>
      <c r="D112" s="280"/>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44" t="str">
        <f t="shared" si="3"/>
        <v>_2018</v>
      </c>
    </row>
    <row r="113" spans="1:30">
      <c r="A113" s="273"/>
      <c r="B113" s="273"/>
      <c r="C113" s="273"/>
      <c r="D113" s="280"/>
      <c r="E113" s="273"/>
      <c r="F113" s="273"/>
      <c r="G113" s="273"/>
      <c r="H113" s="273"/>
      <c r="I113" s="273"/>
      <c r="J113" s="273"/>
      <c r="K113" s="273"/>
      <c r="L113" s="273"/>
      <c r="M113" s="273"/>
      <c r="N113" s="273"/>
      <c r="O113" s="273"/>
      <c r="P113" s="273"/>
      <c r="Q113" s="273"/>
      <c r="R113" s="273"/>
      <c r="S113" s="273"/>
      <c r="T113" s="273"/>
      <c r="U113" s="273"/>
      <c r="V113" s="273"/>
      <c r="W113" s="273"/>
      <c r="X113" s="273"/>
      <c r="Y113" s="273"/>
      <c r="Z113" s="273"/>
      <c r="AA113" s="273"/>
      <c r="AB113" s="273"/>
      <c r="AC113" s="273"/>
      <c r="AD113" s="44" t="str">
        <f t="shared" si="3"/>
        <v>_2018</v>
      </c>
    </row>
    <row r="114" spans="1:30">
      <c r="A114" s="273"/>
      <c r="B114" s="273"/>
      <c r="C114" s="273"/>
      <c r="D114" s="280"/>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c r="AA114" s="273"/>
      <c r="AB114" s="273"/>
      <c r="AC114" s="273"/>
      <c r="AD114" s="44" t="str">
        <f t="shared" si="3"/>
        <v>_2018</v>
      </c>
    </row>
    <row r="115" spans="1:30">
      <c r="A115" s="273"/>
      <c r="B115" s="273"/>
      <c r="C115" s="273"/>
      <c r="D115" s="280"/>
      <c r="E115" s="273"/>
      <c r="F115" s="273"/>
      <c r="G115" s="273"/>
      <c r="H115" s="273"/>
      <c r="I115" s="273"/>
      <c r="J115" s="273"/>
      <c r="K115" s="273"/>
      <c r="L115" s="273"/>
      <c r="M115" s="273"/>
      <c r="N115" s="273"/>
      <c r="O115" s="273"/>
      <c r="P115" s="273"/>
      <c r="Q115" s="273"/>
      <c r="R115" s="273"/>
      <c r="S115" s="273"/>
      <c r="T115" s="273"/>
      <c r="U115" s="273"/>
      <c r="V115" s="273"/>
      <c r="W115" s="273"/>
      <c r="X115" s="273"/>
      <c r="Y115" s="273"/>
      <c r="Z115" s="273"/>
      <c r="AA115" s="273"/>
      <c r="AB115" s="273"/>
      <c r="AC115" s="273"/>
      <c r="AD115" s="44" t="str">
        <f t="shared" si="3"/>
        <v>_2018</v>
      </c>
    </row>
    <row r="116" spans="1:30">
      <c r="A116" s="273"/>
      <c r="B116" s="273"/>
      <c r="C116" s="273"/>
      <c r="D116" s="280"/>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44" t="str">
        <f t="shared" si="3"/>
        <v>_2018</v>
      </c>
    </row>
    <row r="117" spans="1:30">
      <c r="A117" s="273"/>
      <c r="B117" s="273"/>
      <c r="C117" s="273"/>
      <c r="D117" s="280"/>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44" t="str">
        <f t="shared" si="3"/>
        <v>_2018</v>
      </c>
    </row>
    <row r="118" spans="1:30">
      <c r="A118" s="273"/>
      <c r="B118" s="273"/>
      <c r="C118" s="273"/>
      <c r="D118" s="280"/>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44" t="str">
        <f t="shared" si="3"/>
        <v>_2018</v>
      </c>
    </row>
    <row r="119" spans="1:30">
      <c r="A119" s="273"/>
      <c r="B119" s="273"/>
      <c r="C119" s="273"/>
      <c r="D119" s="280"/>
      <c r="E119" s="273"/>
      <c r="F119" s="273"/>
      <c r="G119" s="273"/>
      <c r="H119" s="273"/>
      <c r="I119" s="273"/>
      <c r="J119" s="273"/>
      <c r="K119" s="273"/>
      <c r="L119" s="273"/>
      <c r="M119" s="273"/>
      <c r="N119" s="273"/>
      <c r="O119" s="273"/>
      <c r="P119" s="273"/>
      <c r="Q119" s="273"/>
      <c r="R119" s="273"/>
      <c r="S119" s="273"/>
      <c r="T119" s="273"/>
      <c r="U119" s="273"/>
      <c r="V119" s="273"/>
      <c r="W119" s="273"/>
      <c r="X119" s="273"/>
      <c r="Y119" s="273"/>
      <c r="Z119" s="273"/>
      <c r="AA119" s="273"/>
      <c r="AB119" s="273"/>
      <c r="AC119" s="273"/>
      <c r="AD119" s="44" t="str">
        <f t="shared" si="3"/>
        <v>_2018</v>
      </c>
    </row>
    <row r="120" spans="1:30">
      <c r="A120" s="273"/>
      <c r="B120" s="273"/>
      <c r="C120" s="273"/>
      <c r="D120" s="280"/>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c r="AA120" s="273"/>
      <c r="AB120" s="273"/>
      <c r="AC120" s="273"/>
      <c r="AD120" s="44" t="str">
        <f t="shared" si="3"/>
        <v>_2018</v>
      </c>
    </row>
    <row r="121" spans="1:30">
      <c r="A121" s="273"/>
      <c r="B121" s="273"/>
      <c r="C121" s="273"/>
      <c r="D121" s="280"/>
      <c r="E121" s="273"/>
      <c r="F121" s="273"/>
      <c r="G121" s="273"/>
      <c r="H121" s="273"/>
      <c r="I121" s="273"/>
      <c r="J121" s="273"/>
      <c r="K121" s="273"/>
      <c r="L121" s="273"/>
      <c r="M121" s="273"/>
      <c r="N121" s="273"/>
      <c r="O121" s="273"/>
      <c r="P121" s="273"/>
      <c r="Q121" s="273"/>
      <c r="R121" s="273"/>
      <c r="S121" s="273"/>
      <c r="T121" s="273"/>
      <c r="U121" s="273"/>
      <c r="V121" s="273"/>
      <c r="W121" s="273"/>
      <c r="X121" s="273"/>
      <c r="Y121" s="273"/>
      <c r="Z121" s="273"/>
      <c r="AA121" s="273"/>
      <c r="AB121" s="273"/>
      <c r="AC121" s="273"/>
      <c r="AD121" s="44" t="str">
        <f t="shared" si="3"/>
        <v>_2018</v>
      </c>
    </row>
    <row r="122" spans="1:30">
      <c r="A122" s="273"/>
      <c r="B122" s="273"/>
      <c r="C122" s="273"/>
      <c r="D122" s="280"/>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44" t="str">
        <f t="shared" si="3"/>
        <v>_2018</v>
      </c>
    </row>
    <row r="123" spans="1:30">
      <c r="A123" s="273"/>
      <c r="B123" s="273"/>
      <c r="C123" s="273"/>
      <c r="D123" s="280"/>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44" t="str">
        <f t="shared" si="3"/>
        <v>_2018</v>
      </c>
    </row>
    <row r="124" spans="1:30">
      <c r="A124" s="273"/>
      <c r="B124" s="273"/>
      <c r="C124" s="273"/>
      <c r="D124" s="280"/>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44" t="str">
        <f t="shared" si="3"/>
        <v>_2018</v>
      </c>
    </row>
    <row r="125" spans="1:30">
      <c r="A125" s="273"/>
      <c r="B125" s="273"/>
      <c r="C125" s="273"/>
      <c r="D125" s="280"/>
      <c r="E125" s="273"/>
      <c r="F125" s="273"/>
      <c r="G125" s="273"/>
      <c r="H125" s="273"/>
      <c r="I125" s="273"/>
      <c r="J125" s="273"/>
      <c r="K125" s="273"/>
      <c r="L125" s="273"/>
      <c r="M125" s="273"/>
      <c r="N125" s="273"/>
      <c r="O125" s="273"/>
      <c r="P125" s="273"/>
      <c r="Q125" s="273"/>
      <c r="R125" s="273"/>
      <c r="S125" s="273"/>
      <c r="T125" s="273"/>
      <c r="U125" s="273"/>
      <c r="V125" s="273"/>
      <c r="W125" s="273"/>
      <c r="X125" s="273"/>
      <c r="Y125" s="273"/>
      <c r="Z125" s="273"/>
      <c r="AA125" s="273"/>
      <c r="AB125" s="273"/>
      <c r="AC125" s="273"/>
      <c r="AD125" s="44" t="str">
        <f t="shared" si="3"/>
        <v>_2018</v>
      </c>
    </row>
    <row r="126" spans="1:30">
      <c r="A126" s="273"/>
      <c r="B126" s="273"/>
      <c r="C126" s="273"/>
      <c r="D126" s="280"/>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c r="AA126" s="273"/>
      <c r="AB126" s="273"/>
      <c r="AC126" s="273"/>
      <c r="AD126" s="44" t="str">
        <f t="shared" si="3"/>
        <v>_2018</v>
      </c>
    </row>
    <row r="127" spans="1:30">
      <c r="A127" s="273"/>
      <c r="B127" s="273"/>
      <c r="C127" s="273"/>
      <c r="D127" s="280"/>
      <c r="E127" s="273"/>
      <c r="F127" s="273"/>
      <c r="G127" s="273"/>
      <c r="H127" s="273"/>
      <c r="I127" s="273"/>
      <c r="J127" s="273"/>
      <c r="K127" s="273"/>
      <c r="L127" s="273"/>
      <c r="M127" s="273"/>
      <c r="N127" s="273"/>
      <c r="O127" s="273"/>
      <c r="P127" s="273"/>
      <c r="Q127" s="273"/>
      <c r="R127" s="273"/>
      <c r="S127" s="273"/>
      <c r="T127" s="273"/>
      <c r="U127" s="273"/>
      <c r="V127" s="273"/>
      <c r="W127" s="273"/>
      <c r="X127" s="273"/>
      <c r="Y127" s="273"/>
      <c r="Z127" s="273"/>
      <c r="AA127" s="273"/>
      <c r="AB127" s="273"/>
      <c r="AC127" s="273"/>
      <c r="AD127" s="44" t="str">
        <f t="shared" si="3"/>
        <v>_2018</v>
      </c>
    </row>
    <row r="128" spans="1:30">
      <c r="A128" s="273"/>
      <c r="B128" s="273"/>
      <c r="C128" s="273"/>
      <c r="D128" s="280"/>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44" t="str">
        <f t="shared" si="3"/>
        <v>_2018</v>
      </c>
    </row>
    <row r="129" spans="1:30">
      <c r="A129" s="273"/>
      <c r="B129" s="273"/>
      <c r="C129" s="273"/>
      <c r="D129" s="280"/>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44" t="str">
        <f t="shared" si="3"/>
        <v>_2018</v>
      </c>
    </row>
    <row r="130" spans="1:30">
      <c r="A130" s="273"/>
      <c r="B130" s="273"/>
      <c r="C130" s="273"/>
      <c r="D130" s="280"/>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44" t="str">
        <f t="shared" si="3"/>
        <v>_2018</v>
      </c>
    </row>
    <row r="131" spans="1:30">
      <c r="A131" s="273"/>
      <c r="B131" s="273"/>
      <c r="C131" s="273"/>
      <c r="D131" s="280"/>
      <c r="E131" s="273"/>
      <c r="F131" s="273"/>
      <c r="G131" s="273"/>
      <c r="H131" s="273"/>
      <c r="I131" s="273"/>
      <c r="J131" s="273"/>
      <c r="K131" s="273"/>
      <c r="L131" s="273"/>
      <c r="M131" s="273"/>
      <c r="N131" s="273"/>
      <c r="O131" s="273"/>
      <c r="P131" s="273"/>
      <c r="Q131" s="273"/>
      <c r="R131" s="273"/>
      <c r="S131" s="273"/>
      <c r="T131" s="273"/>
      <c r="U131" s="273"/>
      <c r="V131" s="273"/>
      <c r="W131" s="273"/>
      <c r="X131" s="273"/>
      <c r="Y131" s="273"/>
      <c r="Z131" s="273"/>
      <c r="AA131" s="273"/>
      <c r="AB131" s="273"/>
      <c r="AC131" s="273"/>
      <c r="AD131" s="44" t="str">
        <f t="shared" si="3"/>
        <v>_2018</v>
      </c>
    </row>
    <row r="132" spans="1:30">
      <c r="A132" s="273"/>
      <c r="B132" s="273"/>
      <c r="C132" s="273"/>
      <c r="D132" s="280"/>
      <c r="E132" s="273"/>
      <c r="F132" s="273"/>
      <c r="G132" s="273"/>
      <c r="H132" s="273"/>
      <c r="I132" s="273"/>
      <c r="J132" s="273"/>
      <c r="K132" s="273"/>
      <c r="L132" s="273"/>
      <c r="M132" s="273"/>
      <c r="N132" s="273"/>
      <c r="O132" s="273"/>
      <c r="P132" s="273"/>
      <c r="Q132" s="273"/>
      <c r="R132" s="273"/>
      <c r="S132" s="273"/>
      <c r="T132" s="273"/>
      <c r="U132" s="273"/>
      <c r="V132" s="273"/>
      <c r="W132" s="273"/>
      <c r="X132" s="273"/>
      <c r="Y132" s="273"/>
      <c r="Z132" s="273"/>
      <c r="AA132" s="273"/>
      <c r="AB132" s="273"/>
      <c r="AC132" s="273"/>
      <c r="AD132" s="44" t="str">
        <f t="shared" ref="AD132:AD195" si="4">A132&amp;"_"&amp;2018</f>
        <v>_2018</v>
      </c>
    </row>
    <row r="133" spans="1:30">
      <c r="A133" s="273"/>
      <c r="B133" s="273"/>
      <c r="C133" s="273"/>
      <c r="D133" s="280"/>
      <c r="E133" s="273"/>
      <c r="F133" s="273"/>
      <c r="G133" s="273"/>
      <c r="H133" s="273"/>
      <c r="I133" s="273"/>
      <c r="J133" s="273"/>
      <c r="K133" s="273"/>
      <c r="L133" s="273"/>
      <c r="M133" s="273"/>
      <c r="N133" s="273"/>
      <c r="O133" s="273"/>
      <c r="P133" s="273"/>
      <c r="Q133" s="273"/>
      <c r="R133" s="273"/>
      <c r="S133" s="273"/>
      <c r="T133" s="273"/>
      <c r="U133" s="273"/>
      <c r="V133" s="273"/>
      <c r="W133" s="273"/>
      <c r="X133" s="273"/>
      <c r="Y133" s="273"/>
      <c r="Z133" s="273"/>
      <c r="AA133" s="273"/>
      <c r="AB133" s="273"/>
      <c r="AC133" s="273"/>
      <c r="AD133" s="44" t="str">
        <f t="shared" si="4"/>
        <v>_2018</v>
      </c>
    </row>
    <row r="134" spans="1:30">
      <c r="A134" s="273"/>
      <c r="B134" s="273"/>
      <c r="C134" s="273"/>
      <c r="D134" s="280"/>
      <c r="E134" s="273"/>
      <c r="F134" s="273"/>
      <c r="G134" s="273"/>
      <c r="H134" s="273"/>
      <c r="I134" s="273"/>
      <c r="J134" s="273"/>
      <c r="K134" s="273"/>
      <c r="L134" s="273"/>
      <c r="M134" s="273"/>
      <c r="N134" s="273"/>
      <c r="O134" s="273"/>
      <c r="P134" s="273"/>
      <c r="Q134" s="273"/>
      <c r="R134" s="273"/>
      <c r="S134" s="273"/>
      <c r="T134" s="273"/>
      <c r="U134" s="273"/>
      <c r="V134" s="273"/>
      <c r="W134" s="273"/>
      <c r="X134" s="273"/>
      <c r="Y134" s="273"/>
      <c r="Z134" s="273"/>
      <c r="AA134" s="273"/>
      <c r="AB134" s="273"/>
      <c r="AC134" s="273"/>
      <c r="AD134" s="44" t="str">
        <f t="shared" si="4"/>
        <v>_2018</v>
      </c>
    </row>
    <row r="135" spans="1:30">
      <c r="A135" s="273"/>
      <c r="B135" s="273"/>
      <c r="C135" s="273"/>
      <c r="D135" s="280"/>
      <c r="E135" s="273"/>
      <c r="F135" s="273"/>
      <c r="G135" s="273"/>
      <c r="H135" s="273"/>
      <c r="I135" s="273"/>
      <c r="J135" s="273"/>
      <c r="K135" s="273"/>
      <c r="L135" s="273"/>
      <c r="M135" s="273"/>
      <c r="N135" s="273"/>
      <c r="O135" s="273"/>
      <c r="P135" s="273"/>
      <c r="Q135" s="273"/>
      <c r="R135" s="273"/>
      <c r="S135" s="273"/>
      <c r="T135" s="273"/>
      <c r="U135" s="273"/>
      <c r="V135" s="273"/>
      <c r="W135" s="273"/>
      <c r="X135" s="273"/>
      <c r="Y135" s="273"/>
      <c r="Z135" s="273"/>
      <c r="AA135" s="273"/>
      <c r="AB135" s="273"/>
      <c r="AC135" s="273"/>
      <c r="AD135" s="44" t="str">
        <f t="shared" si="4"/>
        <v>_2018</v>
      </c>
    </row>
    <row r="136" spans="1:30">
      <c r="A136" s="273"/>
      <c r="B136" s="273"/>
      <c r="C136" s="273"/>
      <c r="D136" s="280"/>
      <c r="E136" s="273"/>
      <c r="F136" s="273"/>
      <c r="G136" s="273"/>
      <c r="H136" s="273"/>
      <c r="I136" s="273"/>
      <c r="J136" s="273"/>
      <c r="K136" s="273"/>
      <c r="L136" s="273"/>
      <c r="M136" s="273"/>
      <c r="N136" s="273"/>
      <c r="O136" s="273"/>
      <c r="P136" s="273"/>
      <c r="Q136" s="273"/>
      <c r="R136" s="273"/>
      <c r="S136" s="273"/>
      <c r="T136" s="273"/>
      <c r="U136" s="273"/>
      <c r="V136" s="273"/>
      <c r="W136" s="273"/>
      <c r="X136" s="273"/>
      <c r="Y136" s="273"/>
      <c r="Z136" s="273"/>
      <c r="AA136" s="273"/>
      <c r="AB136" s="273"/>
      <c r="AC136" s="273"/>
      <c r="AD136" s="44" t="str">
        <f t="shared" si="4"/>
        <v>_2018</v>
      </c>
    </row>
    <row r="137" spans="1:30">
      <c r="A137" s="273"/>
      <c r="B137" s="273"/>
      <c r="C137" s="273"/>
      <c r="D137" s="280"/>
      <c r="E137" s="273"/>
      <c r="F137" s="273"/>
      <c r="G137" s="273"/>
      <c r="H137" s="273"/>
      <c r="I137" s="273"/>
      <c r="J137" s="273"/>
      <c r="K137" s="273"/>
      <c r="L137" s="273"/>
      <c r="M137" s="273"/>
      <c r="N137" s="273"/>
      <c r="O137" s="273"/>
      <c r="P137" s="273"/>
      <c r="Q137" s="273"/>
      <c r="R137" s="273"/>
      <c r="S137" s="273"/>
      <c r="T137" s="273"/>
      <c r="U137" s="273"/>
      <c r="V137" s="273"/>
      <c r="W137" s="273"/>
      <c r="X137" s="273"/>
      <c r="Y137" s="273"/>
      <c r="Z137" s="273"/>
      <c r="AA137" s="273"/>
      <c r="AB137" s="273"/>
      <c r="AC137" s="273"/>
      <c r="AD137" s="44" t="str">
        <f t="shared" si="4"/>
        <v>_2018</v>
      </c>
    </row>
    <row r="138" spans="1:30">
      <c r="A138" s="273"/>
      <c r="B138" s="273"/>
      <c r="C138" s="273"/>
      <c r="D138" s="280"/>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c r="AA138" s="273"/>
      <c r="AB138" s="273"/>
      <c r="AC138" s="273"/>
      <c r="AD138" s="44" t="str">
        <f t="shared" si="4"/>
        <v>_2018</v>
      </c>
    </row>
    <row r="139" spans="1:30">
      <c r="A139" s="273"/>
      <c r="B139" s="273"/>
      <c r="C139" s="273"/>
      <c r="D139" s="280"/>
      <c r="E139" s="273"/>
      <c r="F139" s="273"/>
      <c r="G139" s="273"/>
      <c r="H139" s="273"/>
      <c r="I139" s="273"/>
      <c r="J139" s="273"/>
      <c r="K139" s="273"/>
      <c r="L139" s="273"/>
      <c r="M139" s="273"/>
      <c r="N139" s="273"/>
      <c r="O139" s="273"/>
      <c r="P139" s="273"/>
      <c r="Q139" s="273"/>
      <c r="R139" s="273"/>
      <c r="S139" s="273"/>
      <c r="T139" s="273"/>
      <c r="U139" s="273"/>
      <c r="V139" s="273"/>
      <c r="W139" s="273"/>
      <c r="X139" s="273"/>
      <c r="Y139" s="273"/>
      <c r="Z139" s="273"/>
      <c r="AA139" s="273"/>
      <c r="AB139" s="273"/>
      <c r="AC139" s="273"/>
      <c r="AD139" s="44" t="str">
        <f t="shared" si="4"/>
        <v>_2018</v>
      </c>
    </row>
    <row r="140" spans="1:30">
      <c r="A140" s="273"/>
      <c r="B140" s="273"/>
      <c r="C140" s="273"/>
      <c r="D140" s="280"/>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44" t="str">
        <f t="shared" si="4"/>
        <v>_2018</v>
      </c>
    </row>
    <row r="141" spans="1:30">
      <c r="A141" s="273"/>
      <c r="B141" s="273"/>
      <c r="C141" s="273"/>
      <c r="D141" s="280"/>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44" t="str">
        <f t="shared" si="4"/>
        <v>_2018</v>
      </c>
    </row>
    <row r="142" spans="1:30">
      <c r="A142" s="273"/>
      <c r="B142" s="273"/>
      <c r="C142" s="273"/>
      <c r="D142" s="280"/>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44" t="str">
        <f t="shared" si="4"/>
        <v>_2018</v>
      </c>
    </row>
    <row r="143" spans="1:30">
      <c r="A143" s="273"/>
      <c r="B143" s="273"/>
      <c r="C143" s="273"/>
      <c r="D143" s="280"/>
      <c r="E143" s="273"/>
      <c r="F143" s="273"/>
      <c r="G143" s="273"/>
      <c r="H143" s="273"/>
      <c r="I143" s="273"/>
      <c r="J143" s="273"/>
      <c r="K143" s="273"/>
      <c r="L143" s="273"/>
      <c r="M143" s="273"/>
      <c r="N143" s="273"/>
      <c r="O143" s="273"/>
      <c r="P143" s="273"/>
      <c r="Q143" s="273"/>
      <c r="R143" s="273"/>
      <c r="S143" s="273"/>
      <c r="T143" s="273"/>
      <c r="U143" s="273"/>
      <c r="V143" s="273"/>
      <c r="W143" s="273"/>
      <c r="X143" s="273"/>
      <c r="Y143" s="273"/>
      <c r="Z143" s="273"/>
      <c r="AA143" s="273"/>
      <c r="AB143" s="273"/>
      <c r="AC143" s="273"/>
      <c r="AD143" s="44" t="str">
        <f t="shared" si="4"/>
        <v>_2018</v>
      </c>
    </row>
    <row r="144" spans="1:30">
      <c r="A144" s="273"/>
      <c r="B144" s="273"/>
      <c r="C144" s="273"/>
      <c r="D144" s="280"/>
      <c r="E144" s="273"/>
      <c r="F144" s="273"/>
      <c r="G144" s="273"/>
      <c r="H144" s="273"/>
      <c r="I144" s="273"/>
      <c r="J144" s="273"/>
      <c r="K144" s="273"/>
      <c r="L144" s="273"/>
      <c r="M144" s="273"/>
      <c r="N144" s="273"/>
      <c r="O144" s="273"/>
      <c r="P144" s="273"/>
      <c r="Q144" s="273"/>
      <c r="R144" s="273"/>
      <c r="S144" s="273"/>
      <c r="T144" s="273"/>
      <c r="U144" s="273"/>
      <c r="V144" s="273"/>
      <c r="W144" s="273"/>
      <c r="X144" s="273"/>
      <c r="Y144" s="273"/>
      <c r="Z144" s="273"/>
      <c r="AA144" s="273"/>
      <c r="AB144" s="273"/>
      <c r="AC144" s="273"/>
      <c r="AD144" s="44" t="str">
        <f t="shared" si="4"/>
        <v>_2018</v>
      </c>
    </row>
    <row r="145" spans="1:30">
      <c r="A145" s="273"/>
      <c r="B145" s="273"/>
      <c r="C145" s="273"/>
      <c r="D145" s="280"/>
      <c r="E145" s="273"/>
      <c r="F145" s="273"/>
      <c r="G145" s="273"/>
      <c r="H145" s="273"/>
      <c r="I145" s="273"/>
      <c r="J145" s="273"/>
      <c r="K145" s="273"/>
      <c r="L145" s="273"/>
      <c r="M145" s="273"/>
      <c r="N145" s="273"/>
      <c r="O145" s="273"/>
      <c r="P145" s="273"/>
      <c r="Q145" s="273"/>
      <c r="R145" s="273"/>
      <c r="S145" s="273"/>
      <c r="T145" s="273"/>
      <c r="U145" s="273"/>
      <c r="V145" s="273"/>
      <c r="W145" s="273"/>
      <c r="X145" s="273"/>
      <c r="Y145" s="273"/>
      <c r="Z145" s="273"/>
      <c r="AA145" s="273"/>
      <c r="AB145" s="273"/>
      <c r="AC145" s="273"/>
      <c r="AD145" s="44" t="str">
        <f t="shared" si="4"/>
        <v>_2018</v>
      </c>
    </row>
    <row r="146" spans="1:30">
      <c r="A146" s="273"/>
      <c r="B146" s="273"/>
      <c r="C146" s="273"/>
      <c r="D146" s="280"/>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44" t="str">
        <f t="shared" si="4"/>
        <v>_2018</v>
      </c>
    </row>
    <row r="147" spans="1:30">
      <c r="A147" s="273"/>
      <c r="B147" s="273"/>
      <c r="C147" s="273"/>
      <c r="D147" s="280"/>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44" t="str">
        <f t="shared" si="4"/>
        <v>_2018</v>
      </c>
    </row>
    <row r="148" spans="1:30">
      <c r="A148" s="273"/>
      <c r="B148" s="273"/>
      <c r="C148" s="273"/>
      <c r="D148" s="280"/>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44" t="str">
        <f t="shared" si="4"/>
        <v>_2018</v>
      </c>
    </row>
    <row r="149" spans="1:30">
      <c r="A149" s="273"/>
      <c r="B149" s="273"/>
      <c r="C149" s="273"/>
      <c r="D149" s="280"/>
      <c r="E149" s="273"/>
      <c r="F149" s="273"/>
      <c r="G149" s="273"/>
      <c r="H149" s="273"/>
      <c r="I149" s="273"/>
      <c r="J149" s="273"/>
      <c r="K149" s="273"/>
      <c r="L149" s="273"/>
      <c r="M149" s="273"/>
      <c r="N149" s="273"/>
      <c r="O149" s="273"/>
      <c r="P149" s="273"/>
      <c r="Q149" s="273"/>
      <c r="R149" s="273"/>
      <c r="S149" s="273"/>
      <c r="T149" s="273"/>
      <c r="U149" s="273"/>
      <c r="V149" s="273"/>
      <c r="W149" s="273"/>
      <c r="X149" s="273"/>
      <c r="Y149" s="273"/>
      <c r="Z149" s="273"/>
      <c r="AA149" s="273"/>
      <c r="AB149" s="273"/>
      <c r="AC149" s="273"/>
      <c r="AD149" s="44" t="str">
        <f t="shared" si="4"/>
        <v>_2018</v>
      </c>
    </row>
    <row r="150" spans="1:30">
      <c r="A150" s="273"/>
      <c r="B150" s="273"/>
      <c r="C150" s="273"/>
      <c r="D150" s="280"/>
      <c r="E150" s="273"/>
      <c r="F150" s="273"/>
      <c r="G150" s="273"/>
      <c r="H150" s="273"/>
      <c r="I150" s="273"/>
      <c r="J150" s="273"/>
      <c r="K150" s="273"/>
      <c r="L150" s="273"/>
      <c r="M150" s="273"/>
      <c r="N150" s="273"/>
      <c r="O150" s="273"/>
      <c r="P150" s="273"/>
      <c r="Q150" s="273"/>
      <c r="R150" s="273"/>
      <c r="S150" s="273"/>
      <c r="T150" s="273"/>
      <c r="U150" s="273"/>
      <c r="V150" s="273"/>
      <c r="W150" s="273"/>
      <c r="X150" s="273"/>
      <c r="Y150" s="273"/>
      <c r="Z150" s="273"/>
      <c r="AA150" s="273"/>
      <c r="AB150" s="273"/>
      <c r="AC150" s="273"/>
      <c r="AD150" s="44" t="str">
        <f t="shared" si="4"/>
        <v>_2018</v>
      </c>
    </row>
    <row r="151" spans="1:30">
      <c r="A151" s="273"/>
      <c r="B151" s="273"/>
      <c r="C151" s="273"/>
      <c r="D151" s="280"/>
      <c r="E151" s="273"/>
      <c r="F151" s="273"/>
      <c r="G151" s="273"/>
      <c r="H151" s="273"/>
      <c r="I151" s="273"/>
      <c r="J151" s="273"/>
      <c r="K151" s="273"/>
      <c r="L151" s="273"/>
      <c r="M151" s="273"/>
      <c r="N151" s="273"/>
      <c r="O151" s="273"/>
      <c r="P151" s="273"/>
      <c r="Q151" s="273"/>
      <c r="R151" s="273"/>
      <c r="S151" s="273"/>
      <c r="T151" s="273"/>
      <c r="U151" s="273"/>
      <c r="V151" s="273"/>
      <c r="W151" s="273"/>
      <c r="X151" s="273"/>
      <c r="Y151" s="273"/>
      <c r="Z151" s="273"/>
      <c r="AA151" s="273"/>
      <c r="AB151" s="273"/>
      <c r="AC151" s="273"/>
      <c r="AD151" s="44" t="str">
        <f t="shared" si="4"/>
        <v>_2018</v>
      </c>
    </row>
    <row r="152" spans="1:30">
      <c r="A152" s="273"/>
      <c r="B152" s="273"/>
      <c r="C152" s="273"/>
      <c r="D152" s="280"/>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44" t="str">
        <f t="shared" si="4"/>
        <v>_2018</v>
      </c>
    </row>
    <row r="153" spans="1:30">
      <c r="A153" s="273"/>
      <c r="B153" s="273"/>
      <c r="C153" s="273"/>
      <c r="D153" s="280"/>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44" t="str">
        <f t="shared" si="4"/>
        <v>_2018</v>
      </c>
    </row>
    <row r="154" spans="1:30">
      <c r="A154" s="273"/>
      <c r="B154" s="273"/>
      <c r="C154" s="273"/>
      <c r="D154" s="280"/>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44" t="str">
        <f t="shared" si="4"/>
        <v>_2018</v>
      </c>
    </row>
    <row r="155" spans="1:30">
      <c r="A155" s="273"/>
      <c r="B155" s="273"/>
      <c r="C155" s="273"/>
      <c r="D155" s="280"/>
      <c r="E155" s="273"/>
      <c r="F155" s="273"/>
      <c r="G155" s="273"/>
      <c r="H155" s="273"/>
      <c r="I155" s="273"/>
      <c r="J155" s="273"/>
      <c r="K155" s="273"/>
      <c r="L155" s="273"/>
      <c r="M155" s="273"/>
      <c r="N155" s="273"/>
      <c r="O155" s="273"/>
      <c r="P155" s="273"/>
      <c r="Q155" s="273"/>
      <c r="R155" s="273"/>
      <c r="S155" s="273"/>
      <c r="T155" s="273"/>
      <c r="U155" s="273"/>
      <c r="V155" s="273"/>
      <c r="W155" s="273"/>
      <c r="X155" s="273"/>
      <c r="Y155" s="273"/>
      <c r="Z155" s="273"/>
      <c r="AA155" s="273"/>
      <c r="AB155" s="273"/>
      <c r="AC155" s="273"/>
      <c r="AD155" s="44" t="str">
        <f t="shared" si="4"/>
        <v>_2018</v>
      </c>
    </row>
    <row r="156" spans="1:30">
      <c r="A156" s="273"/>
      <c r="B156" s="273"/>
      <c r="C156" s="273"/>
      <c r="D156" s="280"/>
      <c r="E156" s="273"/>
      <c r="F156" s="273"/>
      <c r="G156" s="273"/>
      <c r="H156" s="273"/>
      <c r="I156" s="273"/>
      <c r="J156" s="273"/>
      <c r="K156" s="273"/>
      <c r="L156" s="273"/>
      <c r="M156" s="273"/>
      <c r="N156" s="273"/>
      <c r="O156" s="273"/>
      <c r="P156" s="273"/>
      <c r="Q156" s="273"/>
      <c r="R156" s="273"/>
      <c r="S156" s="273"/>
      <c r="T156" s="273"/>
      <c r="U156" s="273"/>
      <c r="V156" s="273"/>
      <c r="W156" s="273"/>
      <c r="X156" s="273"/>
      <c r="Y156" s="273"/>
      <c r="Z156" s="273"/>
      <c r="AA156" s="273"/>
      <c r="AB156" s="273"/>
      <c r="AC156" s="273"/>
      <c r="AD156" s="44" t="str">
        <f t="shared" si="4"/>
        <v>_2018</v>
      </c>
    </row>
    <row r="157" spans="1:30">
      <c r="A157" s="273"/>
      <c r="B157" s="273"/>
      <c r="C157" s="273"/>
      <c r="D157" s="280"/>
      <c r="E157" s="273"/>
      <c r="F157" s="273"/>
      <c r="G157" s="273"/>
      <c r="H157" s="273"/>
      <c r="I157" s="273"/>
      <c r="J157" s="273"/>
      <c r="K157" s="273"/>
      <c r="L157" s="273"/>
      <c r="M157" s="273"/>
      <c r="N157" s="273"/>
      <c r="O157" s="273"/>
      <c r="P157" s="273"/>
      <c r="Q157" s="273"/>
      <c r="R157" s="273"/>
      <c r="S157" s="273"/>
      <c r="T157" s="273"/>
      <c r="U157" s="273"/>
      <c r="V157" s="273"/>
      <c r="W157" s="273"/>
      <c r="X157" s="273"/>
      <c r="Y157" s="273"/>
      <c r="Z157" s="273"/>
      <c r="AA157" s="273"/>
      <c r="AB157" s="273"/>
      <c r="AC157" s="273"/>
      <c r="AD157" s="44" t="str">
        <f t="shared" si="4"/>
        <v>_2018</v>
      </c>
    </row>
    <row r="158" spans="1:30">
      <c r="A158" s="273"/>
      <c r="B158" s="273"/>
      <c r="C158" s="273"/>
      <c r="D158" s="280"/>
      <c r="E158" s="273"/>
      <c r="F158" s="273"/>
      <c r="G158" s="273"/>
      <c r="H158" s="273"/>
      <c r="I158" s="273"/>
      <c r="J158" s="273"/>
      <c r="K158" s="273"/>
      <c r="L158" s="273"/>
      <c r="M158" s="273"/>
      <c r="N158" s="273"/>
      <c r="O158" s="273"/>
      <c r="P158" s="273"/>
      <c r="Q158" s="273"/>
      <c r="R158" s="273"/>
      <c r="S158" s="273"/>
      <c r="T158" s="273"/>
      <c r="U158" s="273"/>
      <c r="V158" s="273"/>
      <c r="W158" s="273"/>
      <c r="X158" s="273"/>
      <c r="Y158" s="273"/>
      <c r="Z158" s="273"/>
      <c r="AA158" s="273"/>
      <c r="AB158" s="273"/>
      <c r="AC158" s="273"/>
      <c r="AD158" s="44" t="str">
        <f t="shared" si="4"/>
        <v>_2018</v>
      </c>
    </row>
    <row r="159" spans="1:30">
      <c r="A159" s="273"/>
      <c r="B159" s="273"/>
      <c r="C159" s="273"/>
      <c r="D159" s="280"/>
      <c r="E159" s="273"/>
      <c r="F159" s="273"/>
      <c r="G159" s="273"/>
      <c r="H159" s="273"/>
      <c r="I159" s="273"/>
      <c r="J159" s="273"/>
      <c r="K159" s="273"/>
      <c r="L159" s="273"/>
      <c r="M159" s="273"/>
      <c r="N159" s="273"/>
      <c r="O159" s="273"/>
      <c r="P159" s="273"/>
      <c r="Q159" s="273"/>
      <c r="R159" s="273"/>
      <c r="S159" s="273"/>
      <c r="T159" s="273"/>
      <c r="U159" s="273"/>
      <c r="V159" s="273"/>
      <c r="W159" s="273"/>
      <c r="X159" s="273"/>
      <c r="Y159" s="273"/>
      <c r="Z159" s="273"/>
      <c r="AA159" s="273"/>
      <c r="AB159" s="273"/>
      <c r="AC159" s="273"/>
      <c r="AD159" s="44" t="str">
        <f t="shared" si="4"/>
        <v>_2018</v>
      </c>
    </row>
    <row r="160" spans="1:30">
      <c r="A160" s="273"/>
      <c r="B160" s="273"/>
      <c r="C160" s="273"/>
      <c r="D160" s="280"/>
      <c r="E160" s="273"/>
      <c r="F160" s="273"/>
      <c r="G160" s="273"/>
      <c r="H160" s="273"/>
      <c r="I160" s="273"/>
      <c r="J160" s="273"/>
      <c r="K160" s="273"/>
      <c r="L160" s="273"/>
      <c r="M160" s="273"/>
      <c r="N160" s="273"/>
      <c r="O160" s="273"/>
      <c r="P160" s="273"/>
      <c r="Q160" s="273"/>
      <c r="R160" s="273"/>
      <c r="S160" s="273"/>
      <c r="T160" s="273"/>
      <c r="U160" s="273"/>
      <c r="V160" s="273"/>
      <c r="W160" s="273"/>
      <c r="X160" s="273"/>
      <c r="Y160" s="273"/>
      <c r="Z160" s="273"/>
      <c r="AA160" s="273"/>
      <c r="AB160" s="273"/>
      <c r="AC160" s="273"/>
      <c r="AD160" s="44" t="str">
        <f t="shared" si="4"/>
        <v>_2018</v>
      </c>
    </row>
    <row r="161" spans="1:30">
      <c r="A161" s="273"/>
      <c r="B161" s="273"/>
      <c r="C161" s="273"/>
      <c r="D161" s="280"/>
      <c r="E161" s="273"/>
      <c r="F161" s="273"/>
      <c r="G161" s="273"/>
      <c r="H161" s="273"/>
      <c r="I161" s="273"/>
      <c r="J161" s="273"/>
      <c r="K161" s="273"/>
      <c r="L161" s="273"/>
      <c r="M161" s="273"/>
      <c r="N161" s="273"/>
      <c r="O161" s="273"/>
      <c r="P161" s="273"/>
      <c r="Q161" s="273"/>
      <c r="R161" s="273"/>
      <c r="S161" s="273"/>
      <c r="T161" s="273"/>
      <c r="U161" s="273"/>
      <c r="V161" s="273"/>
      <c r="W161" s="273"/>
      <c r="X161" s="273"/>
      <c r="Y161" s="273"/>
      <c r="Z161" s="273"/>
      <c r="AA161" s="273"/>
      <c r="AB161" s="273"/>
      <c r="AC161" s="273"/>
      <c r="AD161" s="44" t="str">
        <f t="shared" si="4"/>
        <v>_2018</v>
      </c>
    </row>
    <row r="162" spans="1:30">
      <c r="A162" s="273"/>
      <c r="B162" s="273"/>
      <c r="C162" s="273"/>
      <c r="D162" s="280"/>
      <c r="E162" s="273"/>
      <c r="F162" s="273"/>
      <c r="G162" s="273"/>
      <c r="H162" s="273"/>
      <c r="I162" s="273"/>
      <c r="J162" s="273"/>
      <c r="K162" s="273"/>
      <c r="L162" s="273"/>
      <c r="M162" s="273"/>
      <c r="N162" s="273"/>
      <c r="O162" s="273"/>
      <c r="P162" s="273"/>
      <c r="Q162" s="273"/>
      <c r="R162" s="273"/>
      <c r="S162" s="273"/>
      <c r="T162" s="273"/>
      <c r="U162" s="273"/>
      <c r="V162" s="273"/>
      <c r="W162" s="273"/>
      <c r="X162" s="273"/>
      <c r="Y162" s="273"/>
      <c r="Z162" s="273"/>
      <c r="AA162" s="273"/>
      <c r="AB162" s="273"/>
      <c r="AC162" s="273"/>
      <c r="AD162" s="44" t="str">
        <f t="shared" si="4"/>
        <v>_2018</v>
      </c>
    </row>
    <row r="163" spans="1:30">
      <c r="A163" s="273"/>
      <c r="B163" s="273"/>
      <c r="C163" s="273"/>
      <c r="D163" s="280"/>
      <c r="E163" s="273"/>
      <c r="F163" s="273"/>
      <c r="G163" s="273"/>
      <c r="H163" s="273"/>
      <c r="I163" s="273"/>
      <c r="J163" s="273"/>
      <c r="K163" s="273"/>
      <c r="L163" s="273"/>
      <c r="M163" s="273"/>
      <c r="N163" s="273"/>
      <c r="O163" s="273"/>
      <c r="P163" s="273"/>
      <c r="Q163" s="273"/>
      <c r="R163" s="273"/>
      <c r="S163" s="273"/>
      <c r="T163" s="273"/>
      <c r="U163" s="273"/>
      <c r="V163" s="273"/>
      <c r="W163" s="273"/>
      <c r="X163" s="273"/>
      <c r="Y163" s="273"/>
      <c r="Z163" s="273"/>
      <c r="AA163" s="273"/>
      <c r="AB163" s="273"/>
      <c r="AC163" s="273"/>
      <c r="AD163" s="44" t="str">
        <f t="shared" si="4"/>
        <v>_2018</v>
      </c>
    </row>
    <row r="164" spans="1:30">
      <c r="A164" s="273"/>
      <c r="B164" s="273"/>
      <c r="C164" s="273"/>
      <c r="D164" s="280"/>
      <c r="E164" s="273"/>
      <c r="F164" s="273"/>
      <c r="G164" s="273"/>
      <c r="H164" s="273"/>
      <c r="I164" s="273"/>
      <c r="J164" s="273"/>
      <c r="K164" s="273"/>
      <c r="L164" s="273"/>
      <c r="M164" s="273"/>
      <c r="N164" s="273"/>
      <c r="O164" s="273"/>
      <c r="P164" s="273"/>
      <c r="Q164" s="273"/>
      <c r="R164" s="273"/>
      <c r="S164" s="273"/>
      <c r="T164" s="273"/>
      <c r="U164" s="273"/>
      <c r="V164" s="273"/>
      <c r="W164" s="273"/>
      <c r="X164" s="273"/>
      <c r="Y164" s="273"/>
      <c r="Z164" s="273"/>
      <c r="AA164" s="273"/>
      <c r="AB164" s="273"/>
      <c r="AC164" s="273"/>
      <c r="AD164" s="44" t="str">
        <f t="shared" si="4"/>
        <v>_2018</v>
      </c>
    </row>
    <row r="165" spans="1:30">
      <c r="A165" s="273"/>
      <c r="B165" s="273"/>
      <c r="C165" s="273"/>
      <c r="D165" s="280"/>
      <c r="E165" s="273"/>
      <c r="F165" s="273"/>
      <c r="G165" s="273"/>
      <c r="H165" s="273"/>
      <c r="I165" s="273"/>
      <c r="J165" s="273"/>
      <c r="K165" s="273"/>
      <c r="L165" s="273"/>
      <c r="M165" s="273"/>
      <c r="N165" s="273"/>
      <c r="O165" s="273"/>
      <c r="P165" s="273"/>
      <c r="Q165" s="273"/>
      <c r="R165" s="273"/>
      <c r="S165" s="273"/>
      <c r="T165" s="273"/>
      <c r="U165" s="273"/>
      <c r="V165" s="273"/>
      <c r="W165" s="273"/>
      <c r="X165" s="273"/>
      <c r="Y165" s="273"/>
      <c r="Z165" s="273"/>
      <c r="AA165" s="273"/>
      <c r="AB165" s="273"/>
      <c r="AC165" s="273"/>
      <c r="AD165" s="44" t="str">
        <f t="shared" si="4"/>
        <v>_2018</v>
      </c>
    </row>
    <row r="166" spans="1:30">
      <c r="A166" s="273"/>
      <c r="B166" s="273"/>
      <c r="C166" s="273"/>
      <c r="D166" s="280"/>
      <c r="E166" s="273"/>
      <c r="F166" s="273"/>
      <c r="G166" s="273"/>
      <c r="H166" s="273"/>
      <c r="I166" s="273"/>
      <c r="J166" s="273"/>
      <c r="K166" s="273"/>
      <c r="L166" s="273"/>
      <c r="M166" s="273"/>
      <c r="N166" s="273"/>
      <c r="O166" s="273"/>
      <c r="P166" s="273"/>
      <c r="Q166" s="273"/>
      <c r="R166" s="273"/>
      <c r="S166" s="273"/>
      <c r="T166" s="273"/>
      <c r="U166" s="273"/>
      <c r="V166" s="273"/>
      <c r="W166" s="273"/>
      <c r="X166" s="273"/>
      <c r="Y166" s="273"/>
      <c r="Z166" s="273"/>
      <c r="AA166" s="273"/>
      <c r="AB166" s="273"/>
      <c r="AC166" s="273"/>
      <c r="AD166" s="44" t="str">
        <f t="shared" si="4"/>
        <v>_2018</v>
      </c>
    </row>
    <row r="167" spans="1:30">
      <c r="A167" s="273"/>
      <c r="B167" s="273"/>
      <c r="C167" s="273"/>
      <c r="D167" s="280"/>
      <c r="E167" s="273"/>
      <c r="F167" s="273"/>
      <c r="G167" s="273"/>
      <c r="H167" s="273"/>
      <c r="I167" s="273"/>
      <c r="J167" s="273"/>
      <c r="K167" s="273"/>
      <c r="L167" s="273"/>
      <c r="M167" s="273"/>
      <c r="N167" s="273"/>
      <c r="O167" s="273"/>
      <c r="P167" s="273"/>
      <c r="Q167" s="273"/>
      <c r="R167" s="273"/>
      <c r="S167" s="273"/>
      <c r="T167" s="273"/>
      <c r="U167" s="273"/>
      <c r="V167" s="273"/>
      <c r="W167" s="273"/>
      <c r="X167" s="273"/>
      <c r="Y167" s="273"/>
      <c r="Z167" s="273"/>
      <c r="AA167" s="273"/>
      <c r="AB167" s="273"/>
      <c r="AC167" s="273"/>
      <c r="AD167" s="44" t="str">
        <f t="shared" si="4"/>
        <v>_2018</v>
      </c>
    </row>
    <row r="168" spans="1:30">
      <c r="A168" s="273"/>
      <c r="B168" s="273"/>
      <c r="C168" s="273"/>
      <c r="D168" s="280"/>
      <c r="E168" s="273"/>
      <c r="F168" s="273"/>
      <c r="G168" s="273"/>
      <c r="H168" s="273"/>
      <c r="I168" s="273"/>
      <c r="J168" s="273"/>
      <c r="K168" s="273"/>
      <c r="L168" s="273"/>
      <c r="M168" s="273"/>
      <c r="N168" s="273"/>
      <c r="O168" s="273"/>
      <c r="P168" s="273"/>
      <c r="Q168" s="273"/>
      <c r="R168" s="273"/>
      <c r="S168" s="273"/>
      <c r="T168" s="273"/>
      <c r="U168" s="273"/>
      <c r="V168" s="273"/>
      <c r="W168" s="273"/>
      <c r="X168" s="273"/>
      <c r="Y168" s="273"/>
      <c r="Z168" s="273"/>
      <c r="AA168" s="273"/>
      <c r="AB168" s="273"/>
      <c r="AC168" s="273"/>
      <c r="AD168" s="44" t="str">
        <f t="shared" si="4"/>
        <v>_2018</v>
      </c>
    </row>
    <row r="169" spans="1:30">
      <c r="A169" s="273"/>
      <c r="B169" s="273"/>
      <c r="C169" s="273"/>
      <c r="D169" s="280"/>
      <c r="E169" s="273"/>
      <c r="F169" s="273"/>
      <c r="G169" s="273"/>
      <c r="H169" s="273"/>
      <c r="I169" s="273"/>
      <c r="J169" s="273"/>
      <c r="K169" s="273"/>
      <c r="L169" s="273"/>
      <c r="M169" s="273"/>
      <c r="N169" s="273"/>
      <c r="O169" s="273"/>
      <c r="P169" s="273"/>
      <c r="Q169" s="273"/>
      <c r="R169" s="273"/>
      <c r="S169" s="273"/>
      <c r="T169" s="273"/>
      <c r="U169" s="273"/>
      <c r="V169" s="273"/>
      <c r="W169" s="273"/>
      <c r="X169" s="273"/>
      <c r="Y169" s="273"/>
      <c r="Z169" s="273"/>
      <c r="AA169" s="273"/>
      <c r="AB169" s="273"/>
      <c r="AC169" s="273"/>
      <c r="AD169" s="44" t="str">
        <f t="shared" si="4"/>
        <v>_2018</v>
      </c>
    </row>
    <row r="170" spans="1:30">
      <c r="A170" s="273"/>
      <c r="B170" s="273"/>
      <c r="C170" s="273"/>
      <c r="D170" s="280"/>
      <c r="E170" s="273"/>
      <c r="F170" s="273"/>
      <c r="G170" s="273"/>
      <c r="H170" s="273"/>
      <c r="I170" s="273"/>
      <c r="J170" s="273"/>
      <c r="K170" s="273"/>
      <c r="L170" s="273"/>
      <c r="M170" s="273"/>
      <c r="N170" s="273"/>
      <c r="O170" s="273"/>
      <c r="P170" s="273"/>
      <c r="Q170" s="273"/>
      <c r="R170" s="273"/>
      <c r="S170" s="273"/>
      <c r="T170" s="273"/>
      <c r="U170" s="273"/>
      <c r="V170" s="273"/>
      <c r="W170" s="273"/>
      <c r="X170" s="273"/>
      <c r="Y170" s="273"/>
      <c r="Z170" s="273"/>
      <c r="AA170" s="273"/>
      <c r="AB170" s="273"/>
      <c r="AC170" s="273"/>
      <c r="AD170" s="44" t="str">
        <f t="shared" si="4"/>
        <v>_2018</v>
      </c>
    </row>
    <row r="171" spans="1:30">
      <c r="A171" s="273"/>
      <c r="B171" s="273"/>
      <c r="C171" s="273"/>
      <c r="D171" s="280"/>
      <c r="E171" s="273"/>
      <c r="F171" s="273"/>
      <c r="G171" s="273"/>
      <c r="H171" s="273"/>
      <c r="I171" s="273"/>
      <c r="J171" s="273"/>
      <c r="K171" s="273"/>
      <c r="L171" s="273"/>
      <c r="M171" s="273"/>
      <c r="N171" s="273"/>
      <c r="O171" s="273"/>
      <c r="P171" s="273"/>
      <c r="Q171" s="273"/>
      <c r="R171" s="273"/>
      <c r="S171" s="273"/>
      <c r="T171" s="273"/>
      <c r="U171" s="273"/>
      <c r="V171" s="273"/>
      <c r="W171" s="273"/>
      <c r="X171" s="273"/>
      <c r="Y171" s="273"/>
      <c r="Z171" s="273"/>
      <c r="AA171" s="273"/>
      <c r="AB171" s="273"/>
      <c r="AC171" s="273"/>
      <c r="AD171" s="44" t="str">
        <f t="shared" si="4"/>
        <v>_2018</v>
      </c>
    </row>
    <row r="172" spans="1:30">
      <c r="A172" s="273"/>
      <c r="B172" s="273"/>
      <c r="C172" s="273"/>
      <c r="D172" s="280"/>
      <c r="E172" s="273"/>
      <c r="F172" s="273"/>
      <c r="G172" s="273"/>
      <c r="H172" s="273"/>
      <c r="I172" s="273"/>
      <c r="J172" s="273"/>
      <c r="K172" s="273"/>
      <c r="L172" s="273"/>
      <c r="M172" s="273"/>
      <c r="N172" s="273"/>
      <c r="O172" s="273"/>
      <c r="P172" s="273"/>
      <c r="Q172" s="273"/>
      <c r="R172" s="273"/>
      <c r="S172" s="273"/>
      <c r="T172" s="273"/>
      <c r="U172" s="273"/>
      <c r="V172" s="273"/>
      <c r="W172" s="273"/>
      <c r="X172" s="273"/>
      <c r="Y172" s="273"/>
      <c r="Z172" s="273"/>
      <c r="AA172" s="273"/>
      <c r="AB172" s="273"/>
      <c r="AC172" s="273"/>
      <c r="AD172" s="44" t="str">
        <f t="shared" si="4"/>
        <v>_2018</v>
      </c>
    </row>
    <row r="173" spans="1:30">
      <c r="A173" s="273"/>
      <c r="B173" s="273"/>
      <c r="C173" s="273"/>
      <c r="D173" s="280"/>
      <c r="E173" s="273"/>
      <c r="F173" s="273"/>
      <c r="G173" s="273"/>
      <c r="H173" s="273"/>
      <c r="I173" s="273"/>
      <c r="J173" s="273"/>
      <c r="K173" s="273"/>
      <c r="L173" s="273"/>
      <c r="M173" s="273"/>
      <c r="N173" s="273"/>
      <c r="O173" s="273"/>
      <c r="P173" s="273"/>
      <c r="Q173" s="273"/>
      <c r="R173" s="273"/>
      <c r="S173" s="273"/>
      <c r="T173" s="273"/>
      <c r="U173" s="273"/>
      <c r="V173" s="273"/>
      <c r="W173" s="273"/>
      <c r="X173" s="273"/>
      <c r="Y173" s="273"/>
      <c r="Z173" s="273"/>
      <c r="AA173" s="273"/>
      <c r="AB173" s="273"/>
      <c r="AC173" s="273"/>
      <c r="AD173" s="44" t="str">
        <f t="shared" si="4"/>
        <v>_2018</v>
      </c>
    </row>
    <row r="174" spans="1:30">
      <c r="A174" s="273"/>
      <c r="B174" s="273"/>
      <c r="C174" s="273"/>
      <c r="D174" s="280"/>
      <c r="E174" s="273"/>
      <c r="F174" s="273"/>
      <c r="G174" s="273"/>
      <c r="H174" s="273"/>
      <c r="I174" s="273"/>
      <c r="J174" s="273"/>
      <c r="K174" s="273"/>
      <c r="L174" s="273"/>
      <c r="M174" s="273"/>
      <c r="N174" s="273"/>
      <c r="O174" s="273"/>
      <c r="P174" s="273"/>
      <c r="Q174" s="273"/>
      <c r="R174" s="273"/>
      <c r="S174" s="273"/>
      <c r="T174" s="273"/>
      <c r="U174" s="273"/>
      <c r="V174" s="273"/>
      <c r="W174" s="273"/>
      <c r="X174" s="273"/>
      <c r="Y174" s="273"/>
      <c r="Z174" s="273"/>
      <c r="AA174" s="273"/>
      <c r="AB174" s="273"/>
      <c r="AC174" s="273"/>
      <c r="AD174" s="44" t="str">
        <f t="shared" si="4"/>
        <v>_2018</v>
      </c>
    </row>
    <row r="175" spans="1:30">
      <c r="A175" s="273"/>
      <c r="B175" s="273"/>
      <c r="C175" s="273"/>
      <c r="D175" s="280"/>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c r="AA175" s="273"/>
      <c r="AB175" s="273"/>
      <c r="AC175" s="273"/>
      <c r="AD175" s="44" t="str">
        <f t="shared" si="4"/>
        <v>_2018</v>
      </c>
    </row>
    <row r="176" spans="1:30">
      <c r="A176" s="273"/>
      <c r="B176" s="273"/>
      <c r="C176" s="273"/>
      <c r="D176" s="280"/>
      <c r="E176" s="273"/>
      <c r="F176" s="273"/>
      <c r="G176" s="273"/>
      <c r="H176" s="273"/>
      <c r="I176" s="273"/>
      <c r="J176" s="273"/>
      <c r="K176" s="273"/>
      <c r="L176" s="273"/>
      <c r="M176" s="273"/>
      <c r="N176" s="273"/>
      <c r="O176" s="273"/>
      <c r="P176" s="273"/>
      <c r="Q176" s="273"/>
      <c r="R176" s="273"/>
      <c r="S176" s="273"/>
      <c r="T176" s="273"/>
      <c r="U176" s="273"/>
      <c r="V176" s="273"/>
      <c r="W176" s="273"/>
      <c r="X176" s="273"/>
      <c r="Y176" s="273"/>
      <c r="Z176" s="273"/>
      <c r="AA176" s="273"/>
      <c r="AB176" s="273"/>
      <c r="AC176" s="273"/>
      <c r="AD176" s="44" t="str">
        <f t="shared" si="4"/>
        <v>_2018</v>
      </c>
    </row>
    <row r="177" spans="1:30">
      <c r="A177" s="273"/>
      <c r="B177" s="273"/>
      <c r="C177" s="273"/>
      <c r="D177" s="280"/>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44" t="str">
        <f t="shared" si="4"/>
        <v>_2018</v>
      </c>
    </row>
    <row r="178" spans="1:30">
      <c r="A178" s="273"/>
      <c r="B178" s="273"/>
      <c r="C178" s="273"/>
      <c r="D178" s="280"/>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44" t="str">
        <f t="shared" si="4"/>
        <v>_2018</v>
      </c>
    </row>
    <row r="179" spans="1:30">
      <c r="A179" s="273"/>
      <c r="B179" s="273"/>
      <c r="C179" s="273"/>
      <c r="D179" s="280"/>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44" t="str">
        <f t="shared" si="4"/>
        <v>_2018</v>
      </c>
    </row>
    <row r="180" spans="1:30">
      <c r="A180" s="273"/>
      <c r="B180" s="273"/>
      <c r="C180" s="273"/>
      <c r="D180" s="280"/>
      <c r="E180" s="273"/>
      <c r="F180" s="273"/>
      <c r="G180" s="273"/>
      <c r="H180" s="273"/>
      <c r="I180" s="273"/>
      <c r="J180" s="273"/>
      <c r="K180" s="273"/>
      <c r="L180" s="273"/>
      <c r="M180" s="273"/>
      <c r="N180" s="273"/>
      <c r="O180" s="273"/>
      <c r="P180" s="273"/>
      <c r="Q180" s="273"/>
      <c r="R180" s="273"/>
      <c r="S180" s="273"/>
      <c r="T180" s="273"/>
      <c r="U180" s="273"/>
      <c r="V180" s="273"/>
      <c r="W180" s="273"/>
      <c r="X180" s="273"/>
      <c r="Y180" s="273"/>
      <c r="Z180" s="273"/>
      <c r="AA180" s="273"/>
      <c r="AB180" s="273"/>
      <c r="AC180" s="273"/>
      <c r="AD180" s="44" t="str">
        <f t="shared" si="4"/>
        <v>_2018</v>
      </c>
    </row>
    <row r="181" spans="1:30">
      <c r="A181" s="273"/>
      <c r="B181" s="273"/>
      <c r="C181" s="273"/>
      <c r="D181" s="280"/>
      <c r="E181" s="273"/>
      <c r="F181" s="273"/>
      <c r="G181" s="273"/>
      <c r="H181" s="273"/>
      <c r="I181" s="273"/>
      <c r="J181" s="273"/>
      <c r="K181" s="273"/>
      <c r="L181" s="273"/>
      <c r="M181" s="273"/>
      <c r="N181" s="273"/>
      <c r="O181" s="273"/>
      <c r="P181" s="273"/>
      <c r="Q181" s="273"/>
      <c r="R181" s="273"/>
      <c r="S181" s="273"/>
      <c r="T181" s="273"/>
      <c r="U181" s="273"/>
      <c r="V181" s="273"/>
      <c r="W181" s="273"/>
      <c r="X181" s="273"/>
      <c r="Y181" s="273"/>
      <c r="Z181" s="273"/>
      <c r="AA181" s="273"/>
      <c r="AB181" s="273"/>
      <c r="AC181" s="273"/>
      <c r="AD181" s="44" t="str">
        <f t="shared" si="4"/>
        <v>_2018</v>
      </c>
    </row>
    <row r="182" spans="1:30">
      <c r="A182" s="273"/>
      <c r="B182" s="273"/>
      <c r="C182" s="273"/>
      <c r="D182" s="280"/>
      <c r="E182" s="273"/>
      <c r="F182" s="273"/>
      <c r="G182" s="273"/>
      <c r="H182" s="273"/>
      <c r="I182" s="273"/>
      <c r="J182" s="273"/>
      <c r="K182" s="273"/>
      <c r="L182" s="273"/>
      <c r="M182" s="273"/>
      <c r="N182" s="273"/>
      <c r="O182" s="273"/>
      <c r="P182" s="273"/>
      <c r="Q182" s="273"/>
      <c r="R182" s="273"/>
      <c r="S182" s="273"/>
      <c r="T182" s="273"/>
      <c r="U182" s="273"/>
      <c r="V182" s="273"/>
      <c r="W182" s="273"/>
      <c r="X182" s="273"/>
      <c r="Y182" s="273"/>
      <c r="Z182" s="273"/>
      <c r="AA182" s="273"/>
      <c r="AB182" s="273"/>
      <c r="AC182" s="273"/>
      <c r="AD182" s="44" t="str">
        <f t="shared" si="4"/>
        <v>_2018</v>
      </c>
    </row>
    <row r="183" spans="1:30">
      <c r="A183" s="273"/>
      <c r="B183" s="273"/>
      <c r="C183" s="273"/>
      <c r="D183" s="280"/>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44" t="str">
        <f t="shared" si="4"/>
        <v>_2018</v>
      </c>
    </row>
    <row r="184" spans="1:30">
      <c r="A184" s="273"/>
      <c r="B184" s="273"/>
      <c r="C184" s="273"/>
      <c r="D184" s="280"/>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44" t="str">
        <f t="shared" si="4"/>
        <v>_2018</v>
      </c>
    </row>
    <row r="185" spans="1:30">
      <c r="A185" s="273"/>
      <c r="B185" s="273"/>
      <c r="C185" s="273"/>
      <c r="D185" s="280"/>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44" t="str">
        <f t="shared" si="4"/>
        <v>_2018</v>
      </c>
    </row>
    <row r="186" spans="1:30">
      <c r="A186" s="273"/>
      <c r="B186" s="273"/>
      <c r="C186" s="273"/>
      <c r="D186" s="280"/>
      <c r="E186" s="273"/>
      <c r="F186" s="273"/>
      <c r="G186" s="273"/>
      <c r="H186" s="273"/>
      <c r="I186" s="273"/>
      <c r="J186" s="273"/>
      <c r="K186" s="273"/>
      <c r="L186" s="273"/>
      <c r="M186" s="273"/>
      <c r="N186" s="273"/>
      <c r="O186" s="273"/>
      <c r="P186" s="273"/>
      <c r="Q186" s="273"/>
      <c r="R186" s="273"/>
      <c r="S186" s="273"/>
      <c r="T186" s="273"/>
      <c r="U186" s="273"/>
      <c r="V186" s="273"/>
      <c r="W186" s="273"/>
      <c r="X186" s="273"/>
      <c r="Y186" s="273"/>
      <c r="Z186" s="273"/>
      <c r="AA186" s="273"/>
      <c r="AB186" s="273"/>
      <c r="AC186" s="273"/>
      <c r="AD186" s="44" t="str">
        <f t="shared" si="4"/>
        <v>_2018</v>
      </c>
    </row>
    <row r="187" spans="1:30">
      <c r="A187" s="273"/>
      <c r="B187" s="273"/>
      <c r="C187" s="273"/>
      <c r="D187" s="280"/>
      <c r="E187" s="273"/>
      <c r="F187" s="273"/>
      <c r="G187" s="273"/>
      <c r="H187" s="273"/>
      <c r="I187" s="273"/>
      <c r="J187" s="273"/>
      <c r="K187" s="273"/>
      <c r="L187" s="273"/>
      <c r="M187" s="273"/>
      <c r="N187" s="273"/>
      <c r="O187" s="273"/>
      <c r="P187" s="273"/>
      <c r="Q187" s="273"/>
      <c r="R187" s="273"/>
      <c r="S187" s="273"/>
      <c r="T187" s="273"/>
      <c r="U187" s="273"/>
      <c r="V187" s="273"/>
      <c r="W187" s="273"/>
      <c r="X187" s="273"/>
      <c r="Y187" s="273"/>
      <c r="Z187" s="273"/>
      <c r="AA187" s="273"/>
      <c r="AB187" s="273"/>
      <c r="AC187" s="273"/>
      <c r="AD187" s="44" t="str">
        <f t="shared" si="4"/>
        <v>_2018</v>
      </c>
    </row>
    <row r="188" spans="1:30">
      <c r="A188" s="273"/>
      <c r="B188" s="273"/>
      <c r="C188" s="273"/>
      <c r="D188" s="280"/>
      <c r="E188" s="273"/>
      <c r="F188" s="273"/>
      <c r="G188" s="273"/>
      <c r="H188" s="273"/>
      <c r="I188" s="273"/>
      <c r="J188" s="273"/>
      <c r="K188" s="273"/>
      <c r="L188" s="273"/>
      <c r="M188" s="273"/>
      <c r="N188" s="273"/>
      <c r="O188" s="273"/>
      <c r="P188" s="273"/>
      <c r="Q188" s="273"/>
      <c r="R188" s="273"/>
      <c r="S188" s="273"/>
      <c r="T188" s="273"/>
      <c r="U188" s="273"/>
      <c r="V188" s="273"/>
      <c r="W188" s="273"/>
      <c r="X188" s="273"/>
      <c r="Y188" s="273"/>
      <c r="Z188" s="273"/>
      <c r="AA188" s="273"/>
      <c r="AB188" s="273"/>
      <c r="AC188" s="273"/>
      <c r="AD188" s="44" t="str">
        <f t="shared" si="4"/>
        <v>_2018</v>
      </c>
    </row>
    <row r="189" spans="1:30">
      <c r="A189" s="273"/>
      <c r="B189" s="273"/>
      <c r="C189" s="273"/>
      <c r="D189" s="280"/>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44" t="str">
        <f t="shared" si="4"/>
        <v>_2018</v>
      </c>
    </row>
    <row r="190" spans="1:30">
      <c r="A190" s="273"/>
      <c r="B190" s="273"/>
      <c r="C190" s="273"/>
      <c r="D190" s="280"/>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44" t="str">
        <f t="shared" si="4"/>
        <v>_2018</v>
      </c>
    </row>
    <row r="191" spans="1:30">
      <c r="A191" s="273"/>
      <c r="B191" s="273"/>
      <c r="C191" s="273"/>
      <c r="D191" s="280"/>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44" t="str">
        <f t="shared" si="4"/>
        <v>_2018</v>
      </c>
    </row>
    <row r="192" spans="1:30">
      <c r="A192" s="273"/>
      <c r="B192" s="273"/>
      <c r="C192" s="273"/>
      <c r="D192" s="280"/>
      <c r="E192" s="273"/>
      <c r="F192" s="273"/>
      <c r="G192" s="273"/>
      <c r="H192" s="273"/>
      <c r="I192" s="273"/>
      <c r="J192" s="273"/>
      <c r="K192" s="273"/>
      <c r="L192" s="273"/>
      <c r="M192" s="273"/>
      <c r="N192" s="273"/>
      <c r="O192" s="273"/>
      <c r="P192" s="273"/>
      <c r="Q192" s="273"/>
      <c r="R192" s="273"/>
      <c r="S192" s="273"/>
      <c r="T192" s="273"/>
      <c r="U192" s="273"/>
      <c r="V192" s="273"/>
      <c r="W192" s="273"/>
      <c r="X192" s="273"/>
      <c r="Y192" s="273"/>
      <c r="Z192" s="273"/>
      <c r="AA192" s="273"/>
      <c r="AB192" s="273"/>
      <c r="AC192" s="273"/>
      <c r="AD192" s="44" t="str">
        <f t="shared" si="4"/>
        <v>_2018</v>
      </c>
    </row>
    <row r="193" spans="1:30">
      <c r="A193" s="273"/>
      <c r="B193" s="273"/>
      <c r="C193" s="273"/>
      <c r="D193" s="280"/>
      <c r="E193" s="273"/>
      <c r="F193" s="273"/>
      <c r="G193" s="273"/>
      <c r="H193" s="273"/>
      <c r="I193" s="273"/>
      <c r="J193" s="273"/>
      <c r="K193" s="273"/>
      <c r="L193" s="273"/>
      <c r="M193" s="273"/>
      <c r="N193" s="273"/>
      <c r="O193" s="273"/>
      <c r="P193" s="273"/>
      <c r="Q193" s="273"/>
      <c r="R193" s="273"/>
      <c r="S193" s="273"/>
      <c r="T193" s="273"/>
      <c r="U193" s="273"/>
      <c r="V193" s="273"/>
      <c r="W193" s="273"/>
      <c r="X193" s="273"/>
      <c r="Y193" s="273"/>
      <c r="Z193" s="273"/>
      <c r="AA193" s="273"/>
      <c r="AB193" s="273"/>
      <c r="AC193" s="273"/>
      <c r="AD193" s="44" t="str">
        <f t="shared" si="4"/>
        <v>_2018</v>
      </c>
    </row>
    <row r="194" spans="1:30">
      <c r="A194" s="273"/>
      <c r="B194" s="273"/>
      <c r="C194" s="273"/>
      <c r="D194" s="280"/>
      <c r="E194" s="273"/>
      <c r="F194" s="273"/>
      <c r="G194" s="273"/>
      <c r="H194" s="273"/>
      <c r="I194" s="273"/>
      <c r="J194" s="273"/>
      <c r="K194" s="273"/>
      <c r="L194" s="273"/>
      <c r="M194" s="273"/>
      <c r="N194" s="273"/>
      <c r="O194" s="273"/>
      <c r="P194" s="273"/>
      <c r="Q194" s="273"/>
      <c r="R194" s="273"/>
      <c r="S194" s="273"/>
      <c r="T194" s="273"/>
      <c r="U194" s="273"/>
      <c r="V194" s="273"/>
      <c r="W194" s="273"/>
      <c r="X194" s="273"/>
      <c r="Y194" s="273"/>
      <c r="Z194" s="273"/>
      <c r="AA194" s="273"/>
      <c r="AB194" s="273"/>
      <c r="AC194" s="273"/>
      <c r="AD194" s="44" t="str">
        <f t="shared" si="4"/>
        <v>_2018</v>
      </c>
    </row>
    <row r="195" spans="1:30">
      <c r="A195" s="273"/>
      <c r="B195" s="273"/>
      <c r="C195" s="273"/>
      <c r="D195" s="280"/>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44" t="str">
        <f t="shared" si="4"/>
        <v>_2018</v>
      </c>
    </row>
    <row r="196" spans="1:30">
      <c r="A196" s="273"/>
      <c r="B196" s="273"/>
      <c r="C196" s="273"/>
      <c r="D196" s="280"/>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44" t="str">
        <f t="shared" ref="AD196:AD259" si="5">A196&amp;"_"&amp;2018</f>
        <v>_2018</v>
      </c>
    </row>
    <row r="197" spans="1:30">
      <c r="A197" s="273"/>
      <c r="B197" s="273"/>
      <c r="C197" s="273"/>
      <c r="D197" s="280"/>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44" t="str">
        <f t="shared" si="5"/>
        <v>_2018</v>
      </c>
    </row>
    <row r="198" spans="1:30">
      <c r="A198" s="273"/>
      <c r="B198" s="273"/>
      <c r="C198" s="273"/>
      <c r="D198" s="280"/>
      <c r="E198" s="273"/>
      <c r="F198" s="273"/>
      <c r="G198" s="273"/>
      <c r="H198" s="273"/>
      <c r="I198" s="273"/>
      <c r="J198" s="273"/>
      <c r="K198" s="273"/>
      <c r="L198" s="273"/>
      <c r="M198" s="273"/>
      <c r="N198" s="273"/>
      <c r="O198" s="273"/>
      <c r="P198" s="273"/>
      <c r="Q198" s="273"/>
      <c r="R198" s="273"/>
      <c r="S198" s="273"/>
      <c r="T198" s="273"/>
      <c r="U198" s="273"/>
      <c r="V198" s="273"/>
      <c r="W198" s="273"/>
      <c r="X198" s="273"/>
      <c r="Y198" s="273"/>
      <c r="Z198" s="273"/>
      <c r="AA198" s="273"/>
      <c r="AB198" s="273"/>
      <c r="AC198" s="273"/>
      <c r="AD198" s="44" t="str">
        <f t="shared" si="5"/>
        <v>_2018</v>
      </c>
    </row>
    <row r="199" spans="1:30">
      <c r="A199" s="273"/>
      <c r="B199" s="273"/>
      <c r="C199" s="273"/>
      <c r="D199" s="280"/>
      <c r="E199" s="273"/>
      <c r="F199" s="273"/>
      <c r="G199" s="273"/>
      <c r="H199" s="273"/>
      <c r="I199" s="273"/>
      <c r="J199" s="273"/>
      <c r="K199" s="273"/>
      <c r="L199" s="273"/>
      <c r="M199" s="273"/>
      <c r="N199" s="273"/>
      <c r="O199" s="273"/>
      <c r="P199" s="273"/>
      <c r="Q199" s="273"/>
      <c r="R199" s="273"/>
      <c r="S199" s="273"/>
      <c r="T199" s="273"/>
      <c r="U199" s="273"/>
      <c r="V199" s="273"/>
      <c r="W199" s="273"/>
      <c r="X199" s="273"/>
      <c r="Y199" s="273"/>
      <c r="Z199" s="273"/>
      <c r="AA199" s="273"/>
      <c r="AB199" s="273"/>
      <c r="AC199" s="273"/>
      <c r="AD199" s="44" t="str">
        <f t="shared" si="5"/>
        <v>_2018</v>
      </c>
    </row>
    <row r="200" spans="1:30">
      <c r="A200" s="273"/>
      <c r="B200" s="273"/>
      <c r="C200" s="273"/>
      <c r="D200" s="280"/>
      <c r="E200" s="273"/>
      <c r="F200" s="273"/>
      <c r="G200" s="273"/>
      <c r="H200" s="273"/>
      <c r="I200" s="273"/>
      <c r="J200" s="273"/>
      <c r="K200" s="273"/>
      <c r="L200" s="273"/>
      <c r="M200" s="273"/>
      <c r="N200" s="273"/>
      <c r="O200" s="273"/>
      <c r="P200" s="273"/>
      <c r="Q200" s="273"/>
      <c r="R200" s="273"/>
      <c r="S200" s="273"/>
      <c r="T200" s="273"/>
      <c r="U200" s="273"/>
      <c r="V200" s="273"/>
      <c r="W200" s="273"/>
      <c r="X200" s="273"/>
      <c r="Y200" s="273"/>
      <c r="Z200" s="273"/>
      <c r="AA200" s="273"/>
      <c r="AB200" s="273"/>
      <c r="AC200" s="273"/>
      <c r="AD200" s="44" t="str">
        <f t="shared" si="5"/>
        <v>_2018</v>
      </c>
    </row>
    <row r="201" spans="1:30">
      <c r="A201" s="273"/>
      <c r="B201" s="273"/>
      <c r="C201" s="273"/>
      <c r="D201" s="280"/>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44" t="str">
        <f t="shared" si="5"/>
        <v>_2018</v>
      </c>
    </row>
    <row r="202" spans="1:30">
      <c r="A202" s="273"/>
      <c r="B202" s="273"/>
      <c r="C202" s="273"/>
      <c r="D202" s="280"/>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44" t="str">
        <f t="shared" si="5"/>
        <v>_2018</v>
      </c>
    </row>
    <row r="203" spans="1:30">
      <c r="A203" s="273"/>
      <c r="B203" s="273"/>
      <c r="C203" s="273"/>
      <c r="D203" s="280"/>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44" t="str">
        <f t="shared" si="5"/>
        <v>_2018</v>
      </c>
    </row>
    <row r="204" spans="1:30">
      <c r="A204" s="273"/>
      <c r="B204" s="273"/>
      <c r="C204" s="273"/>
      <c r="D204" s="280"/>
      <c r="E204" s="273"/>
      <c r="F204" s="273"/>
      <c r="G204" s="273"/>
      <c r="H204" s="273"/>
      <c r="I204" s="273"/>
      <c r="J204" s="273"/>
      <c r="K204" s="273"/>
      <c r="L204" s="273"/>
      <c r="M204" s="273"/>
      <c r="N204" s="273"/>
      <c r="O204" s="273"/>
      <c r="P204" s="273"/>
      <c r="Q204" s="273"/>
      <c r="R204" s="273"/>
      <c r="S204" s="273"/>
      <c r="T204" s="273"/>
      <c r="U204" s="273"/>
      <c r="V204" s="273"/>
      <c r="W204" s="273"/>
      <c r="X204" s="273"/>
      <c r="Y204" s="273"/>
      <c r="Z204" s="273"/>
      <c r="AA204" s="273"/>
      <c r="AB204" s="273"/>
      <c r="AC204" s="273"/>
      <c r="AD204" s="44" t="str">
        <f t="shared" si="5"/>
        <v>_2018</v>
      </c>
    </row>
    <row r="205" spans="1:30">
      <c r="A205" s="273"/>
      <c r="B205" s="273"/>
      <c r="C205" s="273"/>
      <c r="D205" s="280"/>
      <c r="E205" s="273"/>
      <c r="F205" s="273"/>
      <c r="G205" s="273"/>
      <c r="H205" s="273"/>
      <c r="I205" s="273"/>
      <c r="J205" s="273"/>
      <c r="K205" s="273"/>
      <c r="L205" s="273"/>
      <c r="M205" s="273"/>
      <c r="N205" s="273"/>
      <c r="O205" s="273"/>
      <c r="P205" s="273"/>
      <c r="Q205" s="273"/>
      <c r="R205" s="273"/>
      <c r="S205" s="273"/>
      <c r="T205" s="273"/>
      <c r="U205" s="273"/>
      <c r="V205" s="273"/>
      <c r="W205" s="273"/>
      <c r="X205" s="273"/>
      <c r="Y205" s="273"/>
      <c r="Z205" s="273"/>
      <c r="AA205" s="273"/>
      <c r="AB205" s="273"/>
      <c r="AC205" s="273"/>
      <c r="AD205" s="44" t="str">
        <f t="shared" si="5"/>
        <v>_2018</v>
      </c>
    </row>
    <row r="206" spans="1:30">
      <c r="A206" s="273"/>
      <c r="B206" s="273"/>
      <c r="C206" s="273"/>
      <c r="D206" s="280"/>
      <c r="E206" s="273"/>
      <c r="F206" s="273"/>
      <c r="G206" s="273"/>
      <c r="H206" s="273"/>
      <c r="I206" s="273"/>
      <c r="J206" s="273"/>
      <c r="K206" s="273"/>
      <c r="L206" s="273"/>
      <c r="M206" s="273"/>
      <c r="N206" s="273"/>
      <c r="O206" s="273"/>
      <c r="P206" s="273"/>
      <c r="Q206" s="273"/>
      <c r="R206" s="273"/>
      <c r="S206" s="273"/>
      <c r="T206" s="273"/>
      <c r="U206" s="273"/>
      <c r="V206" s="273"/>
      <c r="W206" s="273"/>
      <c r="X206" s="273"/>
      <c r="Y206" s="273"/>
      <c r="Z206" s="273"/>
      <c r="AA206" s="273"/>
      <c r="AB206" s="273"/>
      <c r="AC206" s="273"/>
      <c r="AD206" s="44" t="str">
        <f t="shared" si="5"/>
        <v>_2018</v>
      </c>
    </row>
    <row r="207" spans="1:30">
      <c r="A207" s="273"/>
      <c r="B207" s="273"/>
      <c r="C207" s="273"/>
      <c r="D207" s="280"/>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44" t="str">
        <f t="shared" si="5"/>
        <v>_2018</v>
      </c>
    </row>
    <row r="208" spans="1:30">
      <c r="A208" s="273"/>
      <c r="B208" s="273"/>
      <c r="C208" s="273"/>
      <c r="D208" s="280"/>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44" t="str">
        <f t="shared" si="5"/>
        <v>_2018</v>
      </c>
    </row>
    <row r="209" spans="1:30">
      <c r="A209" s="273"/>
      <c r="B209" s="273"/>
      <c r="C209" s="273"/>
      <c r="D209" s="280"/>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44" t="str">
        <f t="shared" si="5"/>
        <v>_2018</v>
      </c>
    </row>
    <row r="210" spans="1:30">
      <c r="A210" s="273"/>
      <c r="B210" s="273"/>
      <c r="C210" s="273"/>
      <c r="D210" s="280"/>
      <c r="E210" s="273"/>
      <c r="F210" s="273"/>
      <c r="G210" s="273"/>
      <c r="H210" s="273"/>
      <c r="I210" s="273"/>
      <c r="J210" s="273"/>
      <c r="K210" s="273"/>
      <c r="L210" s="273"/>
      <c r="M210" s="273"/>
      <c r="N210" s="273"/>
      <c r="O210" s="273"/>
      <c r="P210" s="273"/>
      <c r="Q210" s="273"/>
      <c r="R210" s="273"/>
      <c r="S210" s="273"/>
      <c r="T210" s="273"/>
      <c r="U210" s="273"/>
      <c r="V210" s="273"/>
      <c r="W210" s="273"/>
      <c r="X210" s="273"/>
      <c r="Y210" s="273"/>
      <c r="Z210" s="273"/>
      <c r="AA210" s="273"/>
      <c r="AB210" s="273"/>
      <c r="AC210" s="273"/>
      <c r="AD210" s="44" t="str">
        <f t="shared" si="5"/>
        <v>_2018</v>
      </c>
    </row>
    <row r="211" spans="1:30">
      <c r="A211" s="273"/>
      <c r="B211" s="273"/>
      <c r="C211" s="273"/>
      <c r="D211" s="280"/>
      <c r="E211" s="273"/>
      <c r="F211" s="273"/>
      <c r="G211" s="273"/>
      <c r="H211" s="273"/>
      <c r="I211" s="273"/>
      <c r="J211" s="273"/>
      <c r="K211" s="273"/>
      <c r="L211" s="273"/>
      <c r="M211" s="273"/>
      <c r="N211" s="273"/>
      <c r="O211" s="273"/>
      <c r="P211" s="273"/>
      <c r="Q211" s="273"/>
      <c r="R211" s="273"/>
      <c r="S211" s="273"/>
      <c r="T211" s="273"/>
      <c r="U211" s="273"/>
      <c r="V211" s="273"/>
      <c r="W211" s="273"/>
      <c r="X211" s="273"/>
      <c r="Y211" s="273"/>
      <c r="Z211" s="273"/>
      <c r="AA211" s="273"/>
      <c r="AB211" s="273"/>
      <c r="AC211" s="273"/>
      <c r="AD211" s="44" t="str">
        <f t="shared" si="5"/>
        <v>_2018</v>
      </c>
    </row>
    <row r="212" spans="1:30">
      <c r="A212" s="273"/>
      <c r="B212" s="273"/>
      <c r="C212" s="273"/>
      <c r="D212" s="280"/>
      <c r="E212" s="273"/>
      <c r="F212" s="273"/>
      <c r="G212" s="273"/>
      <c r="H212" s="273"/>
      <c r="I212" s="273"/>
      <c r="J212" s="273"/>
      <c r="K212" s="273"/>
      <c r="L212" s="273"/>
      <c r="M212" s="273"/>
      <c r="N212" s="273"/>
      <c r="O212" s="273"/>
      <c r="P212" s="273"/>
      <c r="Q212" s="273"/>
      <c r="R212" s="273"/>
      <c r="S212" s="273"/>
      <c r="T212" s="273"/>
      <c r="U212" s="273"/>
      <c r="V212" s="273"/>
      <c r="W212" s="273"/>
      <c r="X212" s="273"/>
      <c r="Y212" s="273"/>
      <c r="Z212" s="273"/>
      <c r="AA212" s="273"/>
      <c r="AB212" s="273"/>
      <c r="AC212" s="273"/>
      <c r="AD212" s="44" t="str">
        <f t="shared" si="5"/>
        <v>_2018</v>
      </c>
    </row>
    <row r="213" spans="1:30">
      <c r="A213" s="273"/>
      <c r="B213" s="273"/>
      <c r="C213" s="273"/>
      <c r="D213" s="280"/>
      <c r="E213" s="273"/>
      <c r="F213" s="273"/>
      <c r="G213" s="273"/>
      <c r="H213" s="273"/>
      <c r="I213" s="273"/>
      <c r="J213" s="273"/>
      <c r="K213" s="273"/>
      <c r="L213" s="273"/>
      <c r="M213" s="273"/>
      <c r="N213" s="273"/>
      <c r="O213" s="273"/>
      <c r="P213" s="273"/>
      <c r="Q213" s="273"/>
      <c r="R213" s="273"/>
      <c r="S213" s="273"/>
      <c r="T213" s="273"/>
      <c r="U213" s="273"/>
      <c r="V213" s="273"/>
      <c r="W213" s="273"/>
      <c r="X213" s="273"/>
      <c r="Y213" s="273"/>
      <c r="Z213" s="273"/>
      <c r="AA213" s="273"/>
      <c r="AB213" s="273"/>
      <c r="AC213" s="273"/>
      <c r="AD213" s="44" t="str">
        <f t="shared" si="5"/>
        <v>_2018</v>
      </c>
    </row>
    <row r="214" spans="1:30">
      <c r="A214" s="273"/>
      <c r="B214" s="273"/>
      <c r="C214" s="273"/>
      <c r="D214" s="280"/>
      <c r="E214" s="273"/>
      <c r="F214" s="273"/>
      <c r="G214" s="273"/>
      <c r="H214" s="273"/>
      <c r="I214" s="273"/>
      <c r="J214" s="273"/>
      <c r="K214" s="273"/>
      <c r="L214" s="273"/>
      <c r="M214" s="273"/>
      <c r="N214" s="273"/>
      <c r="O214" s="273"/>
      <c r="P214" s="273"/>
      <c r="Q214" s="273"/>
      <c r="R214" s="273"/>
      <c r="S214" s="273"/>
      <c r="T214" s="273"/>
      <c r="U214" s="273"/>
      <c r="V214" s="273"/>
      <c r="W214" s="273"/>
      <c r="X214" s="273"/>
      <c r="Y214" s="273"/>
      <c r="Z214" s="273"/>
      <c r="AA214" s="273"/>
      <c r="AB214" s="273"/>
      <c r="AC214" s="273"/>
      <c r="AD214" s="44" t="str">
        <f t="shared" si="5"/>
        <v>_2018</v>
      </c>
    </row>
    <row r="215" spans="1:30">
      <c r="A215" s="273"/>
      <c r="B215" s="273"/>
      <c r="C215" s="273"/>
      <c r="D215" s="280"/>
      <c r="E215" s="273"/>
      <c r="F215" s="273"/>
      <c r="G215" s="273"/>
      <c r="H215" s="273"/>
      <c r="I215" s="273"/>
      <c r="J215" s="273"/>
      <c r="K215" s="273"/>
      <c r="L215" s="273"/>
      <c r="M215" s="273"/>
      <c r="N215" s="273"/>
      <c r="O215" s="273"/>
      <c r="P215" s="273"/>
      <c r="Q215" s="273"/>
      <c r="R215" s="273"/>
      <c r="S215" s="273"/>
      <c r="T215" s="273"/>
      <c r="U215" s="273"/>
      <c r="V215" s="273"/>
      <c r="W215" s="273"/>
      <c r="X215" s="273"/>
      <c r="Y215" s="273"/>
      <c r="Z215" s="273"/>
      <c r="AA215" s="273"/>
      <c r="AB215" s="273"/>
      <c r="AC215" s="273"/>
      <c r="AD215" s="44" t="str">
        <f t="shared" si="5"/>
        <v>_2018</v>
      </c>
    </row>
    <row r="216" spans="1:30">
      <c r="A216" s="273"/>
      <c r="B216" s="273"/>
      <c r="C216" s="273"/>
      <c r="D216" s="280"/>
      <c r="E216" s="273"/>
      <c r="F216" s="273"/>
      <c r="G216" s="273"/>
      <c r="H216" s="273"/>
      <c r="I216" s="273"/>
      <c r="J216" s="273"/>
      <c r="K216" s="273"/>
      <c r="L216" s="273"/>
      <c r="M216" s="273"/>
      <c r="N216" s="273"/>
      <c r="O216" s="273"/>
      <c r="P216" s="273"/>
      <c r="Q216" s="273"/>
      <c r="R216" s="273"/>
      <c r="S216" s="273"/>
      <c r="T216" s="273"/>
      <c r="U216" s="273"/>
      <c r="V216" s="273"/>
      <c r="W216" s="273"/>
      <c r="X216" s="273"/>
      <c r="Y216" s="273"/>
      <c r="Z216" s="273"/>
      <c r="AA216" s="273"/>
      <c r="AB216" s="273"/>
      <c r="AC216" s="273"/>
      <c r="AD216" s="44" t="str">
        <f t="shared" si="5"/>
        <v>_2018</v>
      </c>
    </row>
    <row r="217" spans="1:30">
      <c r="A217" s="273"/>
      <c r="B217" s="273"/>
      <c r="C217" s="273"/>
      <c r="D217" s="280"/>
      <c r="E217" s="273"/>
      <c r="F217" s="273"/>
      <c r="G217" s="273"/>
      <c r="H217" s="273"/>
      <c r="I217" s="273"/>
      <c r="J217" s="273"/>
      <c r="K217" s="273"/>
      <c r="L217" s="273"/>
      <c r="M217" s="273"/>
      <c r="N217" s="273"/>
      <c r="O217" s="273"/>
      <c r="P217" s="273"/>
      <c r="Q217" s="273"/>
      <c r="R217" s="273"/>
      <c r="S217" s="273"/>
      <c r="T217" s="273"/>
      <c r="U217" s="273"/>
      <c r="V217" s="273"/>
      <c r="W217" s="273"/>
      <c r="X217" s="273"/>
      <c r="Y217" s="273"/>
      <c r="Z217" s="273"/>
      <c r="AA217" s="273"/>
      <c r="AB217" s="273"/>
      <c r="AC217" s="273"/>
      <c r="AD217" s="44" t="str">
        <f t="shared" si="5"/>
        <v>_2018</v>
      </c>
    </row>
    <row r="218" spans="1:30">
      <c r="A218" s="273"/>
      <c r="B218" s="273"/>
      <c r="C218" s="273"/>
      <c r="D218" s="280"/>
      <c r="E218" s="273"/>
      <c r="F218" s="273"/>
      <c r="G218" s="273"/>
      <c r="H218" s="273"/>
      <c r="I218" s="273"/>
      <c r="J218" s="273"/>
      <c r="K218" s="273"/>
      <c r="L218" s="273"/>
      <c r="M218" s="273"/>
      <c r="N218" s="273"/>
      <c r="O218" s="273"/>
      <c r="P218" s="273"/>
      <c r="Q218" s="273"/>
      <c r="R218" s="273"/>
      <c r="S218" s="273"/>
      <c r="T218" s="273"/>
      <c r="U218" s="273"/>
      <c r="V218" s="273"/>
      <c r="W218" s="273"/>
      <c r="X218" s="273"/>
      <c r="Y218" s="273"/>
      <c r="Z218" s="273"/>
      <c r="AA218" s="273"/>
      <c r="AB218" s="273"/>
      <c r="AC218" s="273"/>
      <c r="AD218" s="44" t="str">
        <f t="shared" si="5"/>
        <v>_2018</v>
      </c>
    </row>
    <row r="219" spans="1:30">
      <c r="A219" s="273"/>
      <c r="B219" s="273"/>
      <c r="C219" s="273"/>
      <c r="D219" s="280"/>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44" t="str">
        <f t="shared" si="5"/>
        <v>_2018</v>
      </c>
    </row>
    <row r="220" spans="1:30">
      <c r="A220" s="273"/>
      <c r="B220" s="273"/>
      <c r="C220" s="273"/>
      <c r="D220" s="280"/>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44" t="str">
        <f t="shared" si="5"/>
        <v>_2018</v>
      </c>
    </row>
    <row r="221" spans="1:30">
      <c r="A221" s="273"/>
      <c r="B221" s="273"/>
      <c r="C221" s="273"/>
      <c r="D221" s="280"/>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44" t="str">
        <f t="shared" si="5"/>
        <v>_2018</v>
      </c>
    </row>
    <row r="222" spans="1:30">
      <c r="A222" s="273"/>
      <c r="B222" s="273"/>
      <c r="C222" s="273"/>
      <c r="D222" s="280"/>
      <c r="E222" s="273"/>
      <c r="F222" s="273"/>
      <c r="G222" s="273"/>
      <c r="H222" s="273"/>
      <c r="I222" s="273"/>
      <c r="J222" s="273"/>
      <c r="K222" s="273"/>
      <c r="L222" s="273"/>
      <c r="M222" s="273"/>
      <c r="N222" s="273"/>
      <c r="O222" s="273"/>
      <c r="P222" s="273"/>
      <c r="Q222" s="273"/>
      <c r="R222" s="273"/>
      <c r="S222" s="273"/>
      <c r="T222" s="273"/>
      <c r="U222" s="273"/>
      <c r="V222" s="273"/>
      <c r="W222" s="273"/>
      <c r="X222" s="273"/>
      <c r="Y222" s="273"/>
      <c r="Z222" s="273"/>
      <c r="AA222" s="273"/>
      <c r="AB222" s="273"/>
      <c r="AC222" s="273"/>
      <c r="AD222" s="44" t="str">
        <f t="shared" si="5"/>
        <v>_2018</v>
      </c>
    </row>
    <row r="223" spans="1:30">
      <c r="A223" s="273"/>
      <c r="B223" s="273"/>
      <c r="C223" s="273"/>
      <c r="D223" s="280"/>
      <c r="E223" s="273"/>
      <c r="F223" s="273"/>
      <c r="G223" s="273"/>
      <c r="H223" s="273"/>
      <c r="I223" s="273"/>
      <c r="J223" s="273"/>
      <c r="K223" s="273"/>
      <c r="L223" s="273"/>
      <c r="M223" s="273"/>
      <c r="N223" s="273"/>
      <c r="O223" s="273"/>
      <c r="P223" s="273"/>
      <c r="Q223" s="273"/>
      <c r="R223" s="273"/>
      <c r="S223" s="273"/>
      <c r="T223" s="273"/>
      <c r="U223" s="273"/>
      <c r="V223" s="273"/>
      <c r="W223" s="273"/>
      <c r="X223" s="273"/>
      <c r="Y223" s="273"/>
      <c r="Z223" s="273"/>
      <c r="AA223" s="273"/>
      <c r="AB223" s="273"/>
      <c r="AC223" s="273"/>
      <c r="AD223" s="44" t="str">
        <f t="shared" si="5"/>
        <v>_2018</v>
      </c>
    </row>
    <row r="224" spans="1:30">
      <c r="A224" s="273"/>
      <c r="B224" s="273"/>
      <c r="C224" s="273"/>
      <c r="D224" s="280"/>
      <c r="E224" s="273"/>
      <c r="F224" s="273"/>
      <c r="G224" s="273"/>
      <c r="H224" s="273"/>
      <c r="I224" s="273"/>
      <c r="J224" s="273"/>
      <c r="K224" s="273"/>
      <c r="L224" s="273"/>
      <c r="M224" s="273"/>
      <c r="N224" s="273"/>
      <c r="O224" s="273"/>
      <c r="P224" s="273"/>
      <c r="Q224" s="273"/>
      <c r="R224" s="273"/>
      <c r="S224" s="273"/>
      <c r="T224" s="273"/>
      <c r="U224" s="273"/>
      <c r="V224" s="273"/>
      <c r="W224" s="273"/>
      <c r="X224" s="273"/>
      <c r="Y224" s="273"/>
      <c r="Z224" s="273"/>
      <c r="AA224" s="273"/>
      <c r="AB224" s="273"/>
      <c r="AC224" s="273"/>
      <c r="AD224" s="44" t="str">
        <f t="shared" si="5"/>
        <v>_2018</v>
      </c>
    </row>
    <row r="225" spans="1:30">
      <c r="A225" s="273"/>
      <c r="B225" s="273"/>
      <c r="C225" s="273"/>
      <c r="D225" s="280"/>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44" t="str">
        <f t="shared" si="5"/>
        <v>_2018</v>
      </c>
    </row>
    <row r="226" spans="1:30">
      <c r="A226" s="273"/>
      <c r="B226" s="273"/>
      <c r="C226" s="273"/>
      <c r="D226" s="280"/>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44" t="str">
        <f t="shared" si="5"/>
        <v>_2018</v>
      </c>
    </row>
    <row r="227" spans="1:30">
      <c r="A227" s="273"/>
      <c r="B227" s="273"/>
      <c r="C227" s="273"/>
      <c r="D227" s="280"/>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44" t="str">
        <f t="shared" si="5"/>
        <v>_2018</v>
      </c>
    </row>
    <row r="228" spans="1:30">
      <c r="A228" s="273"/>
      <c r="B228" s="273"/>
      <c r="C228" s="273"/>
      <c r="D228" s="280"/>
      <c r="E228" s="273"/>
      <c r="F228" s="273"/>
      <c r="G228" s="273"/>
      <c r="H228" s="273"/>
      <c r="I228" s="273"/>
      <c r="J228" s="273"/>
      <c r="K228" s="273"/>
      <c r="L228" s="273"/>
      <c r="M228" s="273"/>
      <c r="N228" s="273"/>
      <c r="O228" s="273"/>
      <c r="P228" s="273"/>
      <c r="Q228" s="273"/>
      <c r="R228" s="273"/>
      <c r="S228" s="273"/>
      <c r="T228" s="273"/>
      <c r="U228" s="273"/>
      <c r="V228" s="273"/>
      <c r="W228" s="273"/>
      <c r="X228" s="273"/>
      <c r="Y228" s="273"/>
      <c r="Z228" s="273"/>
      <c r="AA228" s="273"/>
      <c r="AB228" s="273"/>
      <c r="AC228" s="273"/>
      <c r="AD228" s="44" t="str">
        <f t="shared" si="5"/>
        <v>_2018</v>
      </c>
    </row>
    <row r="229" spans="1:30">
      <c r="A229" s="273"/>
      <c r="B229" s="273"/>
      <c r="C229" s="273"/>
      <c r="D229" s="280"/>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44" t="str">
        <f t="shared" si="5"/>
        <v>_2018</v>
      </c>
    </row>
    <row r="230" spans="1:30">
      <c r="A230" s="273"/>
      <c r="B230" s="273"/>
      <c r="C230" s="273"/>
      <c r="D230" s="280"/>
      <c r="E230" s="273"/>
      <c r="F230" s="273"/>
      <c r="G230" s="273"/>
      <c r="H230" s="273"/>
      <c r="I230" s="273"/>
      <c r="J230" s="273"/>
      <c r="K230" s="273"/>
      <c r="L230" s="273"/>
      <c r="M230" s="273"/>
      <c r="N230" s="273"/>
      <c r="O230" s="273"/>
      <c r="P230" s="273"/>
      <c r="Q230" s="273"/>
      <c r="R230" s="273"/>
      <c r="S230" s="273"/>
      <c r="T230" s="273"/>
      <c r="U230" s="273"/>
      <c r="V230" s="273"/>
      <c r="W230" s="273"/>
      <c r="X230" s="273"/>
      <c r="Y230" s="273"/>
      <c r="Z230" s="273"/>
      <c r="AA230" s="273"/>
      <c r="AB230" s="273"/>
      <c r="AC230" s="273"/>
      <c r="AD230" s="44" t="str">
        <f t="shared" si="5"/>
        <v>_2018</v>
      </c>
    </row>
    <row r="231" spans="1:30">
      <c r="A231" s="273"/>
      <c r="B231" s="273"/>
      <c r="C231" s="273"/>
      <c r="D231" s="280"/>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44" t="str">
        <f t="shared" si="5"/>
        <v>_2018</v>
      </c>
    </row>
    <row r="232" spans="1:30">
      <c r="A232" s="273"/>
      <c r="B232" s="273"/>
      <c r="C232" s="273"/>
      <c r="D232" s="280"/>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44" t="str">
        <f t="shared" si="5"/>
        <v>_2018</v>
      </c>
    </row>
    <row r="233" spans="1:30">
      <c r="A233" s="273"/>
      <c r="B233" s="273"/>
      <c r="C233" s="273"/>
      <c r="D233" s="280"/>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44" t="str">
        <f t="shared" si="5"/>
        <v>_2018</v>
      </c>
    </row>
    <row r="234" spans="1:30">
      <c r="A234" s="273"/>
      <c r="B234" s="273"/>
      <c r="C234" s="273"/>
      <c r="D234" s="280"/>
      <c r="E234" s="273"/>
      <c r="F234" s="273"/>
      <c r="G234" s="273"/>
      <c r="H234" s="273"/>
      <c r="I234" s="273"/>
      <c r="J234" s="273"/>
      <c r="K234" s="273"/>
      <c r="L234" s="273"/>
      <c r="M234" s="273"/>
      <c r="N234" s="273"/>
      <c r="O234" s="273"/>
      <c r="P234" s="273"/>
      <c r="Q234" s="273"/>
      <c r="R234" s="273"/>
      <c r="S234" s="273"/>
      <c r="T234" s="273"/>
      <c r="U234" s="273"/>
      <c r="V234" s="273"/>
      <c r="W234" s="273"/>
      <c r="X234" s="273"/>
      <c r="Y234" s="273"/>
      <c r="Z234" s="273"/>
      <c r="AA234" s="273"/>
      <c r="AB234" s="273"/>
      <c r="AC234" s="273"/>
      <c r="AD234" s="44" t="str">
        <f t="shared" si="5"/>
        <v>_2018</v>
      </c>
    </row>
    <row r="235" spans="1:30">
      <c r="A235" s="273"/>
      <c r="B235" s="273"/>
      <c r="C235" s="273"/>
      <c r="D235" s="280"/>
      <c r="E235" s="273"/>
      <c r="F235" s="273"/>
      <c r="G235" s="273"/>
      <c r="H235" s="273"/>
      <c r="I235" s="273"/>
      <c r="J235" s="273"/>
      <c r="K235" s="273"/>
      <c r="L235" s="273"/>
      <c r="M235" s="273"/>
      <c r="N235" s="273"/>
      <c r="O235" s="273"/>
      <c r="P235" s="273"/>
      <c r="Q235" s="273"/>
      <c r="R235" s="273"/>
      <c r="S235" s="273"/>
      <c r="T235" s="273"/>
      <c r="U235" s="273"/>
      <c r="V235" s="273"/>
      <c r="W235" s="273"/>
      <c r="X235" s="273"/>
      <c r="Y235" s="273"/>
      <c r="Z235" s="273"/>
      <c r="AA235" s="273"/>
      <c r="AB235" s="273"/>
      <c r="AC235" s="273"/>
      <c r="AD235" s="44" t="str">
        <f t="shared" si="5"/>
        <v>_2018</v>
      </c>
    </row>
    <row r="236" spans="1:30">
      <c r="A236" s="273"/>
      <c r="B236" s="273"/>
      <c r="C236" s="273"/>
      <c r="D236" s="280"/>
      <c r="E236" s="273"/>
      <c r="F236" s="273"/>
      <c r="G236" s="273"/>
      <c r="H236" s="273"/>
      <c r="I236" s="273"/>
      <c r="J236" s="273"/>
      <c r="K236" s="273"/>
      <c r="L236" s="273"/>
      <c r="M236" s="273"/>
      <c r="N236" s="273"/>
      <c r="O236" s="273"/>
      <c r="P236" s="273"/>
      <c r="Q236" s="273"/>
      <c r="R236" s="273"/>
      <c r="S236" s="273"/>
      <c r="T236" s="273"/>
      <c r="U236" s="273"/>
      <c r="V236" s="273"/>
      <c r="W236" s="273"/>
      <c r="X236" s="273"/>
      <c r="Y236" s="273"/>
      <c r="Z236" s="273"/>
      <c r="AA236" s="273"/>
      <c r="AB236" s="273"/>
      <c r="AC236" s="273"/>
      <c r="AD236" s="44" t="str">
        <f t="shared" si="5"/>
        <v>_2018</v>
      </c>
    </row>
    <row r="237" spans="1:30">
      <c r="A237" s="273"/>
      <c r="B237" s="273"/>
      <c r="C237" s="273"/>
      <c r="D237" s="280"/>
      <c r="E237" s="273"/>
      <c r="F237" s="273"/>
      <c r="G237" s="273"/>
      <c r="H237" s="273"/>
      <c r="I237" s="273"/>
      <c r="J237" s="273"/>
      <c r="K237" s="273"/>
      <c r="L237" s="273"/>
      <c r="M237" s="273"/>
      <c r="N237" s="273"/>
      <c r="O237" s="273"/>
      <c r="P237" s="273"/>
      <c r="Q237" s="273"/>
      <c r="R237" s="273"/>
      <c r="S237" s="273"/>
      <c r="T237" s="273"/>
      <c r="U237" s="273"/>
      <c r="V237" s="273"/>
      <c r="W237" s="273"/>
      <c r="X237" s="273"/>
      <c r="Y237" s="273"/>
      <c r="Z237" s="273"/>
      <c r="AA237" s="273"/>
      <c r="AB237" s="273"/>
      <c r="AC237" s="273"/>
      <c r="AD237" s="44" t="str">
        <f t="shared" si="5"/>
        <v>_2018</v>
      </c>
    </row>
    <row r="238" spans="1:30">
      <c r="A238" s="273"/>
      <c r="B238" s="273"/>
      <c r="C238" s="273"/>
      <c r="D238" s="280"/>
      <c r="E238" s="273"/>
      <c r="F238" s="273"/>
      <c r="G238" s="273"/>
      <c r="H238" s="273"/>
      <c r="I238" s="273"/>
      <c r="J238" s="273"/>
      <c r="K238" s="273"/>
      <c r="L238" s="273"/>
      <c r="M238" s="273"/>
      <c r="N238" s="273"/>
      <c r="O238" s="273"/>
      <c r="P238" s="273"/>
      <c r="Q238" s="273"/>
      <c r="R238" s="273"/>
      <c r="S238" s="273"/>
      <c r="T238" s="273"/>
      <c r="U238" s="273"/>
      <c r="V238" s="273"/>
      <c r="W238" s="273"/>
      <c r="X238" s="273"/>
      <c r="Y238" s="273"/>
      <c r="Z238" s="273"/>
      <c r="AA238" s="273"/>
      <c r="AB238" s="273"/>
      <c r="AC238" s="273"/>
      <c r="AD238" s="44" t="str">
        <f t="shared" si="5"/>
        <v>_2018</v>
      </c>
    </row>
    <row r="239" spans="1:30">
      <c r="A239" s="273"/>
      <c r="B239" s="273"/>
      <c r="C239" s="273"/>
      <c r="D239" s="280"/>
      <c r="E239" s="273"/>
      <c r="F239" s="273"/>
      <c r="G239" s="273"/>
      <c r="H239" s="273"/>
      <c r="I239" s="273"/>
      <c r="J239" s="273"/>
      <c r="K239" s="273"/>
      <c r="L239" s="273"/>
      <c r="M239" s="273"/>
      <c r="N239" s="273"/>
      <c r="O239" s="273"/>
      <c r="P239" s="273"/>
      <c r="Q239" s="273"/>
      <c r="R239" s="273"/>
      <c r="S239" s="273"/>
      <c r="T239" s="273"/>
      <c r="U239" s="273"/>
      <c r="V239" s="273"/>
      <c r="W239" s="273"/>
      <c r="X239" s="273"/>
      <c r="Y239" s="273"/>
      <c r="Z239" s="273"/>
      <c r="AA239" s="273"/>
      <c r="AB239" s="273"/>
      <c r="AC239" s="273"/>
      <c r="AD239" s="44" t="str">
        <f t="shared" si="5"/>
        <v>_2018</v>
      </c>
    </row>
    <row r="240" spans="1:30">
      <c r="A240" s="273"/>
      <c r="B240" s="273"/>
      <c r="C240" s="273"/>
      <c r="D240" s="280"/>
      <c r="E240" s="273"/>
      <c r="F240" s="273"/>
      <c r="G240" s="273"/>
      <c r="H240" s="273"/>
      <c r="I240" s="273"/>
      <c r="J240" s="273"/>
      <c r="K240" s="273"/>
      <c r="L240" s="273"/>
      <c r="M240" s="273"/>
      <c r="N240" s="273"/>
      <c r="O240" s="273"/>
      <c r="P240" s="273"/>
      <c r="Q240" s="273"/>
      <c r="R240" s="273"/>
      <c r="S240" s="273"/>
      <c r="T240" s="273"/>
      <c r="U240" s="273"/>
      <c r="V240" s="273"/>
      <c r="W240" s="273"/>
      <c r="X240" s="273"/>
      <c r="Y240" s="273"/>
      <c r="Z240" s="273"/>
      <c r="AA240" s="273"/>
      <c r="AB240" s="273"/>
      <c r="AC240" s="273"/>
      <c r="AD240" s="44" t="str">
        <f t="shared" si="5"/>
        <v>_2018</v>
      </c>
    </row>
    <row r="241" spans="1:30">
      <c r="A241" s="273"/>
      <c r="B241" s="273"/>
      <c r="C241" s="273"/>
      <c r="D241" s="280"/>
      <c r="E241" s="273"/>
      <c r="F241" s="273"/>
      <c r="G241" s="273"/>
      <c r="H241" s="273"/>
      <c r="I241" s="273"/>
      <c r="J241" s="273"/>
      <c r="K241" s="273"/>
      <c r="L241" s="273"/>
      <c r="M241" s="273"/>
      <c r="N241" s="273"/>
      <c r="O241" s="273"/>
      <c r="P241" s="273"/>
      <c r="Q241" s="273"/>
      <c r="R241" s="273"/>
      <c r="S241" s="273"/>
      <c r="T241" s="273"/>
      <c r="U241" s="273"/>
      <c r="V241" s="273"/>
      <c r="W241" s="273"/>
      <c r="X241" s="273"/>
      <c r="Y241" s="273"/>
      <c r="Z241" s="273"/>
      <c r="AA241" s="273"/>
      <c r="AB241" s="273"/>
      <c r="AC241" s="273"/>
      <c r="AD241" s="44" t="str">
        <f t="shared" si="5"/>
        <v>_2018</v>
      </c>
    </row>
    <row r="242" spans="1:30">
      <c r="A242" s="273"/>
      <c r="B242" s="273"/>
      <c r="C242" s="273"/>
      <c r="D242" s="280"/>
      <c r="E242" s="273"/>
      <c r="F242" s="273"/>
      <c r="G242" s="273"/>
      <c r="H242" s="273"/>
      <c r="I242" s="273"/>
      <c r="J242" s="273"/>
      <c r="K242" s="273"/>
      <c r="L242" s="273"/>
      <c r="M242" s="273"/>
      <c r="N242" s="273"/>
      <c r="O242" s="273"/>
      <c r="P242" s="273"/>
      <c r="Q242" s="273"/>
      <c r="R242" s="273"/>
      <c r="S242" s="273"/>
      <c r="T242" s="273"/>
      <c r="U242" s="273"/>
      <c r="V242" s="273"/>
      <c r="W242" s="273"/>
      <c r="X242" s="273"/>
      <c r="Y242" s="273"/>
      <c r="Z242" s="273"/>
      <c r="AA242" s="273"/>
      <c r="AB242" s="273"/>
      <c r="AC242" s="273"/>
      <c r="AD242" s="44" t="str">
        <f t="shared" si="5"/>
        <v>_2018</v>
      </c>
    </row>
    <row r="243" spans="1:30">
      <c r="A243" s="273"/>
      <c r="B243" s="273"/>
      <c r="C243" s="273"/>
      <c r="D243" s="280"/>
      <c r="E243" s="273"/>
      <c r="F243" s="273"/>
      <c r="G243" s="273"/>
      <c r="H243" s="273"/>
      <c r="I243" s="273"/>
      <c r="J243" s="273"/>
      <c r="K243" s="273"/>
      <c r="L243" s="273"/>
      <c r="M243" s="273"/>
      <c r="N243" s="273"/>
      <c r="O243" s="273"/>
      <c r="P243" s="273"/>
      <c r="Q243" s="273"/>
      <c r="R243" s="273"/>
      <c r="S243" s="273"/>
      <c r="T243" s="273"/>
      <c r="U243" s="273"/>
      <c r="V243" s="273"/>
      <c r="W243" s="273"/>
      <c r="X243" s="273"/>
      <c r="Y243" s="273"/>
      <c r="Z243" s="273"/>
      <c r="AA243" s="273"/>
      <c r="AB243" s="273"/>
      <c r="AC243" s="273"/>
      <c r="AD243" s="44" t="str">
        <f t="shared" si="5"/>
        <v>_2018</v>
      </c>
    </row>
    <row r="244" spans="1:30">
      <c r="A244" s="273"/>
      <c r="B244" s="273"/>
      <c r="C244" s="273"/>
      <c r="D244" s="280"/>
      <c r="E244" s="273"/>
      <c r="F244" s="273"/>
      <c r="G244" s="273"/>
      <c r="H244" s="273"/>
      <c r="I244" s="273"/>
      <c r="J244" s="273"/>
      <c r="K244" s="273"/>
      <c r="L244" s="273"/>
      <c r="M244" s="273"/>
      <c r="N244" s="273"/>
      <c r="O244" s="273"/>
      <c r="P244" s="273"/>
      <c r="Q244" s="273"/>
      <c r="R244" s="273"/>
      <c r="S244" s="273"/>
      <c r="T244" s="273"/>
      <c r="U244" s="273"/>
      <c r="V244" s="273"/>
      <c r="W244" s="273"/>
      <c r="X244" s="273"/>
      <c r="Y244" s="273"/>
      <c r="Z244" s="273"/>
      <c r="AA244" s="273"/>
      <c r="AB244" s="273"/>
      <c r="AC244" s="273"/>
      <c r="AD244" s="44" t="str">
        <f t="shared" si="5"/>
        <v>_2018</v>
      </c>
    </row>
    <row r="245" spans="1:30">
      <c r="A245" s="273"/>
      <c r="B245" s="273"/>
      <c r="C245" s="273"/>
      <c r="D245" s="280"/>
      <c r="E245" s="273"/>
      <c r="F245" s="273"/>
      <c r="G245" s="273"/>
      <c r="H245" s="273"/>
      <c r="I245" s="273"/>
      <c r="J245" s="273"/>
      <c r="K245" s="273"/>
      <c r="L245" s="273"/>
      <c r="M245" s="273"/>
      <c r="N245" s="273"/>
      <c r="O245" s="273"/>
      <c r="P245" s="273"/>
      <c r="Q245" s="273"/>
      <c r="R245" s="273"/>
      <c r="S245" s="273"/>
      <c r="T245" s="273"/>
      <c r="U245" s="273"/>
      <c r="V245" s="273"/>
      <c r="W245" s="273"/>
      <c r="X245" s="273"/>
      <c r="Y245" s="273"/>
      <c r="Z245" s="273"/>
      <c r="AA245" s="273"/>
      <c r="AB245" s="273"/>
      <c r="AC245" s="273"/>
      <c r="AD245" s="44" t="str">
        <f t="shared" si="5"/>
        <v>_2018</v>
      </c>
    </row>
    <row r="246" spans="1:30">
      <c r="A246" s="273"/>
      <c r="B246" s="273"/>
      <c r="C246" s="273"/>
      <c r="D246" s="280"/>
      <c r="E246" s="273"/>
      <c r="F246" s="273"/>
      <c r="G246" s="273"/>
      <c r="H246" s="273"/>
      <c r="I246" s="273"/>
      <c r="J246" s="273"/>
      <c r="K246" s="273"/>
      <c r="L246" s="273"/>
      <c r="M246" s="273"/>
      <c r="N246" s="273"/>
      <c r="O246" s="273"/>
      <c r="P246" s="273"/>
      <c r="Q246" s="273"/>
      <c r="R246" s="273"/>
      <c r="S246" s="273"/>
      <c r="T246" s="273"/>
      <c r="U246" s="273"/>
      <c r="V246" s="273"/>
      <c r="W246" s="273"/>
      <c r="X246" s="273"/>
      <c r="Y246" s="273"/>
      <c r="Z246" s="273"/>
      <c r="AA246" s="273"/>
      <c r="AB246" s="273"/>
      <c r="AC246" s="273"/>
      <c r="AD246" s="44" t="str">
        <f t="shared" si="5"/>
        <v>_2018</v>
      </c>
    </row>
    <row r="247" spans="1:30">
      <c r="A247" s="273"/>
      <c r="B247" s="273"/>
      <c r="C247" s="273"/>
      <c r="D247" s="280"/>
      <c r="E247" s="273"/>
      <c r="F247" s="273"/>
      <c r="G247" s="273"/>
      <c r="H247" s="273"/>
      <c r="I247" s="273"/>
      <c r="J247" s="273"/>
      <c r="K247" s="273"/>
      <c r="L247" s="273"/>
      <c r="M247" s="273"/>
      <c r="N247" s="273"/>
      <c r="O247" s="273"/>
      <c r="P247" s="273"/>
      <c r="Q247" s="273"/>
      <c r="R247" s="273"/>
      <c r="S247" s="273"/>
      <c r="T247" s="273"/>
      <c r="U247" s="273"/>
      <c r="V247" s="273"/>
      <c r="W247" s="273"/>
      <c r="X247" s="273"/>
      <c r="Y247" s="273"/>
      <c r="Z247" s="273"/>
      <c r="AA247" s="273"/>
      <c r="AB247" s="273"/>
      <c r="AC247" s="273"/>
      <c r="AD247" s="44" t="str">
        <f t="shared" si="5"/>
        <v>_2018</v>
      </c>
    </row>
    <row r="248" spans="1:30">
      <c r="A248" s="273"/>
      <c r="B248" s="273"/>
      <c r="C248" s="273"/>
      <c r="D248" s="280"/>
      <c r="E248" s="273"/>
      <c r="F248" s="273"/>
      <c r="G248" s="273"/>
      <c r="H248" s="273"/>
      <c r="I248" s="273"/>
      <c r="J248" s="273"/>
      <c r="K248" s="273"/>
      <c r="L248" s="273"/>
      <c r="M248" s="273"/>
      <c r="N248" s="273"/>
      <c r="O248" s="273"/>
      <c r="P248" s="273"/>
      <c r="Q248" s="273"/>
      <c r="R248" s="273"/>
      <c r="S248" s="273"/>
      <c r="T248" s="273"/>
      <c r="U248" s="273"/>
      <c r="V248" s="273"/>
      <c r="W248" s="273"/>
      <c r="X248" s="273"/>
      <c r="Y248" s="273"/>
      <c r="Z248" s="273"/>
      <c r="AA248" s="273"/>
      <c r="AB248" s="273"/>
      <c r="AC248" s="273"/>
      <c r="AD248" s="44" t="str">
        <f t="shared" si="5"/>
        <v>_2018</v>
      </c>
    </row>
    <row r="249" spans="1:30">
      <c r="A249" s="273"/>
      <c r="B249" s="273"/>
      <c r="C249" s="273"/>
      <c r="D249" s="280"/>
      <c r="E249" s="273"/>
      <c r="F249" s="273"/>
      <c r="G249" s="273"/>
      <c r="H249" s="273"/>
      <c r="I249" s="273"/>
      <c r="J249" s="273"/>
      <c r="K249" s="273"/>
      <c r="L249" s="273"/>
      <c r="M249" s="273"/>
      <c r="N249" s="273"/>
      <c r="O249" s="273"/>
      <c r="P249" s="273"/>
      <c r="Q249" s="273"/>
      <c r="R249" s="273"/>
      <c r="S249" s="273"/>
      <c r="T249" s="273"/>
      <c r="U249" s="273"/>
      <c r="V249" s="273"/>
      <c r="W249" s="273"/>
      <c r="X249" s="273"/>
      <c r="Y249" s="273"/>
      <c r="Z249" s="273"/>
      <c r="AA249" s="273"/>
      <c r="AB249" s="273"/>
      <c r="AC249" s="273"/>
      <c r="AD249" s="44" t="str">
        <f t="shared" si="5"/>
        <v>_2018</v>
      </c>
    </row>
    <row r="250" spans="1:30">
      <c r="A250" s="273"/>
      <c r="B250" s="273"/>
      <c r="C250" s="273"/>
      <c r="D250" s="280"/>
      <c r="E250" s="273"/>
      <c r="F250" s="273"/>
      <c r="G250" s="273"/>
      <c r="H250" s="273"/>
      <c r="I250" s="273"/>
      <c r="J250" s="273"/>
      <c r="K250" s="273"/>
      <c r="L250" s="273"/>
      <c r="M250" s="273"/>
      <c r="N250" s="273"/>
      <c r="O250" s="273"/>
      <c r="P250" s="273"/>
      <c r="Q250" s="273"/>
      <c r="R250" s="273"/>
      <c r="S250" s="273"/>
      <c r="T250" s="273"/>
      <c r="U250" s="273"/>
      <c r="V250" s="273"/>
      <c r="W250" s="273"/>
      <c r="X250" s="273"/>
      <c r="Y250" s="273"/>
      <c r="Z250" s="273"/>
      <c r="AA250" s="273"/>
      <c r="AB250" s="273"/>
      <c r="AC250" s="273"/>
      <c r="AD250" s="44" t="str">
        <f t="shared" si="5"/>
        <v>_2018</v>
      </c>
    </row>
    <row r="251" spans="1:30">
      <c r="A251" s="273"/>
      <c r="B251" s="273"/>
      <c r="C251" s="273"/>
      <c r="D251" s="280"/>
      <c r="E251" s="273"/>
      <c r="F251" s="273"/>
      <c r="G251" s="273"/>
      <c r="H251" s="273"/>
      <c r="I251" s="273"/>
      <c r="J251" s="273"/>
      <c r="K251" s="273"/>
      <c r="L251" s="273"/>
      <c r="M251" s="273"/>
      <c r="N251" s="273"/>
      <c r="O251" s="273"/>
      <c r="P251" s="273"/>
      <c r="Q251" s="273"/>
      <c r="R251" s="273"/>
      <c r="S251" s="273"/>
      <c r="T251" s="273"/>
      <c r="U251" s="273"/>
      <c r="V251" s="273"/>
      <c r="W251" s="273"/>
      <c r="X251" s="273"/>
      <c r="Y251" s="273"/>
      <c r="Z251" s="273"/>
      <c r="AA251" s="273"/>
      <c r="AB251" s="273"/>
      <c r="AC251" s="273"/>
      <c r="AD251" s="44" t="str">
        <f t="shared" si="5"/>
        <v>_2018</v>
      </c>
    </row>
    <row r="252" spans="1:30">
      <c r="A252" s="273"/>
      <c r="B252" s="273"/>
      <c r="C252" s="273"/>
      <c r="D252" s="280"/>
      <c r="E252" s="273"/>
      <c r="F252" s="273"/>
      <c r="G252" s="273"/>
      <c r="H252" s="273"/>
      <c r="I252" s="273"/>
      <c r="J252" s="273"/>
      <c r="K252" s="273"/>
      <c r="L252" s="273"/>
      <c r="M252" s="273"/>
      <c r="N252" s="273"/>
      <c r="O252" s="273"/>
      <c r="P252" s="273"/>
      <c r="Q252" s="273"/>
      <c r="R252" s="273"/>
      <c r="S252" s="273"/>
      <c r="T252" s="273"/>
      <c r="U252" s="273"/>
      <c r="V252" s="273"/>
      <c r="W252" s="273"/>
      <c r="X252" s="273"/>
      <c r="Y252" s="273"/>
      <c r="Z252" s="273"/>
      <c r="AA252" s="273"/>
      <c r="AB252" s="273"/>
      <c r="AC252" s="273"/>
      <c r="AD252" s="44" t="str">
        <f t="shared" si="5"/>
        <v>_2018</v>
      </c>
    </row>
    <row r="253" spans="1:30">
      <c r="A253" s="273"/>
      <c r="B253" s="273"/>
      <c r="C253" s="273"/>
      <c r="D253" s="280"/>
      <c r="E253" s="273"/>
      <c r="F253" s="273"/>
      <c r="G253" s="273"/>
      <c r="H253" s="273"/>
      <c r="I253" s="273"/>
      <c r="J253" s="273"/>
      <c r="K253" s="273"/>
      <c r="L253" s="273"/>
      <c r="M253" s="273"/>
      <c r="N253" s="273"/>
      <c r="O253" s="273"/>
      <c r="P253" s="273"/>
      <c r="Q253" s="273"/>
      <c r="R253" s="273"/>
      <c r="S253" s="273"/>
      <c r="T253" s="273"/>
      <c r="U253" s="273"/>
      <c r="V253" s="273"/>
      <c r="W253" s="273"/>
      <c r="X253" s="273"/>
      <c r="Y253" s="273"/>
      <c r="Z253" s="273"/>
      <c r="AA253" s="273"/>
      <c r="AB253" s="273"/>
      <c r="AC253" s="273"/>
      <c r="AD253" s="44" t="str">
        <f t="shared" si="5"/>
        <v>_2018</v>
      </c>
    </row>
    <row r="254" spans="1:30">
      <c r="A254" s="273"/>
      <c r="B254" s="273"/>
      <c r="C254" s="273"/>
      <c r="D254" s="280"/>
      <c r="E254" s="273"/>
      <c r="F254" s="273"/>
      <c r="G254" s="273"/>
      <c r="H254" s="273"/>
      <c r="I254" s="273"/>
      <c r="J254" s="273"/>
      <c r="K254" s="273"/>
      <c r="L254" s="273"/>
      <c r="M254" s="273"/>
      <c r="N254" s="273"/>
      <c r="O254" s="273"/>
      <c r="P254" s="273"/>
      <c r="Q254" s="273"/>
      <c r="R254" s="273"/>
      <c r="S254" s="273"/>
      <c r="T254" s="273"/>
      <c r="U254" s="273"/>
      <c r="V254" s="273"/>
      <c r="W254" s="273"/>
      <c r="X254" s="273"/>
      <c r="Y254" s="273"/>
      <c r="Z254" s="273"/>
      <c r="AA254" s="273"/>
      <c r="AB254" s="273"/>
      <c r="AC254" s="273"/>
      <c r="AD254" s="44" t="str">
        <f t="shared" si="5"/>
        <v>_2018</v>
      </c>
    </row>
    <row r="255" spans="1:30">
      <c r="A255" s="273"/>
      <c r="B255" s="273"/>
      <c r="C255" s="273"/>
      <c r="D255" s="280"/>
      <c r="E255" s="273"/>
      <c r="F255" s="273"/>
      <c r="G255" s="273"/>
      <c r="H255" s="273"/>
      <c r="I255" s="273"/>
      <c r="J255" s="273"/>
      <c r="K255" s="273"/>
      <c r="L255" s="273"/>
      <c r="M255" s="273"/>
      <c r="N255" s="273"/>
      <c r="O255" s="273"/>
      <c r="P255" s="273"/>
      <c r="Q255" s="273"/>
      <c r="R255" s="273"/>
      <c r="S255" s="273"/>
      <c r="T255" s="273"/>
      <c r="U255" s="273"/>
      <c r="V255" s="273"/>
      <c r="W255" s="273"/>
      <c r="X255" s="273"/>
      <c r="Y255" s="273"/>
      <c r="Z255" s="273"/>
      <c r="AA255" s="273"/>
      <c r="AB255" s="273"/>
      <c r="AC255" s="273"/>
      <c r="AD255" s="44" t="str">
        <f t="shared" si="5"/>
        <v>_2018</v>
      </c>
    </row>
    <row r="256" spans="1:30">
      <c r="A256" s="273"/>
      <c r="B256" s="273"/>
      <c r="C256" s="273"/>
      <c r="D256" s="280"/>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44" t="str">
        <f t="shared" si="5"/>
        <v>_2018</v>
      </c>
    </row>
    <row r="257" spans="1:30">
      <c r="A257" s="273"/>
      <c r="B257" s="273"/>
      <c r="C257" s="273"/>
      <c r="D257" s="280"/>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c r="AA257" s="273"/>
      <c r="AB257" s="273"/>
      <c r="AC257" s="273"/>
      <c r="AD257" s="44" t="str">
        <f t="shared" si="5"/>
        <v>_2018</v>
      </c>
    </row>
    <row r="258" spans="1:30">
      <c r="A258" s="273"/>
      <c r="B258" s="273"/>
      <c r="C258" s="273"/>
      <c r="D258" s="280"/>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44" t="str">
        <f t="shared" si="5"/>
        <v>_2018</v>
      </c>
    </row>
    <row r="259" spans="1:30">
      <c r="A259" s="273"/>
      <c r="B259" s="273"/>
      <c r="C259" s="273"/>
      <c r="D259" s="280"/>
      <c r="E259" s="273"/>
      <c r="F259" s="273"/>
      <c r="G259" s="273"/>
      <c r="H259" s="273"/>
      <c r="I259" s="273"/>
      <c r="J259" s="273"/>
      <c r="K259" s="273"/>
      <c r="L259" s="273"/>
      <c r="M259" s="273"/>
      <c r="N259" s="273"/>
      <c r="O259" s="273"/>
      <c r="P259" s="273"/>
      <c r="Q259" s="273"/>
      <c r="R259" s="273"/>
      <c r="S259" s="273"/>
      <c r="T259" s="273"/>
      <c r="U259" s="273"/>
      <c r="V259" s="273"/>
      <c r="W259" s="273"/>
      <c r="X259" s="273"/>
      <c r="Y259" s="273"/>
      <c r="Z259" s="273"/>
      <c r="AA259" s="273"/>
      <c r="AB259" s="273"/>
      <c r="AC259" s="273"/>
      <c r="AD259" s="44" t="str">
        <f t="shared" si="5"/>
        <v>_2018</v>
      </c>
    </row>
    <row r="260" spans="1:30">
      <c r="A260" s="273"/>
      <c r="B260" s="273"/>
      <c r="C260" s="273"/>
      <c r="D260" s="280"/>
      <c r="E260" s="273"/>
      <c r="F260" s="273"/>
      <c r="G260" s="273"/>
      <c r="H260" s="273"/>
      <c r="I260" s="273"/>
      <c r="J260" s="273"/>
      <c r="K260" s="273"/>
      <c r="L260" s="273"/>
      <c r="M260" s="273"/>
      <c r="N260" s="273"/>
      <c r="O260" s="273"/>
      <c r="P260" s="273"/>
      <c r="Q260" s="273"/>
      <c r="R260" s="273"/>
      <c r="S260" s="273"/>
      <c r="T260" s="273"/>
      <c r="U260" s="273"/>
      <c r="V260" s="273"/>
      <c r="W260" s="273"/>
      <c r="X260" s="273"/>
      <c r="Y260" s="273"/>
      <c r="Z260" s="273"/>
      <c r="AA260" s="273"/>
      <c r="AB260" s="273"/>
      <c r="AC260" s="273"/>
      <c r="AD260" s="44" t="str">
        <f t="shared" ref="AD260:AD323" si="6">A260&amp;"_"&amp;2018</f>
        <v>_2018</v>
      </c>
    </row>
    <row r="261" spans="1:30">
      <c r="A261" s="273"/>
      <c r="B261" s="273"/>
      <c r="C261" s="273"/>
      <c r="D261" s="280"/>
      <c r="E261" s="273"/>
      <c r="F261" s="273"/>
      <c r="G261" s="273"/>
      <c r="H261" s="273"/>
      <c r="I261" s="273"/>
      <c r="J261" s="273"/>
      <c r="K261" s="273"/>
      <c r="L261" s="273"/>
      <c r="M261" s="273"/>
      <c r="N261" s="273"/>
      <c r="O261" s="273"/>
      <c r="P261" s="273"/>
      <c r="Q261" s="273"/>
      <c r="R261" s="273"/>
      <c r="S261" s="273"/>
      <c r="T261" s="273"/>
      <c r="U261" s="273"/>
      <c r="V261" s="273"/>
      <c r="W261" s="273"/>
      <c r="X261" s="273"/>
      <c r="Y261" s="273"/>
      <c r="Z261" s="273"/>
      <c r="AA261" s="273"/>
      <c r="AB261" s="273"/>
      <c r="AC261" s="273"/>
      <c r="AD261" s="44" t="str">
        <f t="shared" si="6"/>
        <v>_2018</v>
      </c>
    </row>
    <row r="262" spans="1:30">
      <c r="A262" s="273"/>
      <c r="B262" s="273"/>
      <c r="C262" s="273"/>
      <c r="D262" s="280"/>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44" t="str">
        <f t="shared" si="6"/>
        <v>_2018</v>
      </c>
    </row>
    <row r="263" spans="1:30">
      <c r="A263" s="273"/>
      <c r="B263" s="273"/>
      <c r="C263" s="273"/>
      <c r="D263" s="280"/>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44" t="str">
        <f t="shared" si="6"/>
        <v>_2018</v>
      </c>
    </row>
    <row r="264" spans="1:30">
      <c r="A264" s="273"/>
      <c r="B264" s="273"/>
      <c r="C264" s="273"/>
      <c r="D264" s="280"/>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c r="AA264" s="273"/>
      <c r="AB264" s="273"/>
      <c r="AC264" s="273"/>
      <c r="AD264" s="44" t="str">
        <f t="shared" si="6"/>
        <v>_2018</v>
      </c>
    </row>
    <row r="265" spans="1:30">
      <c r="A265" s="273"/>
      <c r="B265" s="273"/>
      <c r="C265" s="273"/>
      <c r="D265" s="280"/>
      <c r="E265" s="273"/>
      <c r="F265" s="273"/>
      <c r="G265" s="273"/>
      <c r="H265" s="273"/>
      <c r="I265" s="273"/>
      <c r="J265" s="273"/>
      <c r="K265" s="273"/>
      <c r="L265" s="273"/>
      <c r="M265" s="273"/>
      <c r="N265" s="273"/>
      <c r="O265" s="273"/>
      <c r="P265" s="273"/>
      <c r="Q265" s="273"/>
      <c r="R265" s="273"/>
      <c r="S265" s="273"/>
      <c r="T265" s="273"/>
      <c r="U265" s="273"/>
      <c r="V265" s="273"/>
      <c r="W265" s="273"/>
      <c r="X265" s="273"/>
      <c r="Y265" s="273"/>
      <c r="Z265" s="273"/>
      <c r="AA265" s="273"/>
      <c r="AB265" s="273"/>
      <c r="AC265" s="273"/>
      <c r="AD265" s="44" t="str">
        <f t="shared" si="6"/>
        <v>_2018</v>
      </c>
    </row>
    <row r="266" spans="1:30">
      <c r="A266" s="273"/>
      <c r="B266" s="273"/>
      <c r="C266" s="273"/>
      <c r="D266" s="280"/>
      <c r="E266" s="273"/>
      <c r="F266" s="273"/>
      <c r="G266" s="273"/>
      <c r="H266" s="273"/>
      <c r="I266" s="273"/>
      <c r="J266" s="273"/>
      <c r="K266" s="273"/>
      <c r="L266" s="273"/>
      <c r="M266" s="273"/>
      <c r="N266" s="273"/>
      <c r="O266" s="273"/>
      <c r="P266" s="273"/>
      <c r="Q266" s="273"/>
      <c r="R266" s="273"/>
      <c r="S266" s="273"/>
      <c r="T266" s="273"/>
      <c r="U266" s="273"/>
      <c r="V266" s="273"/>
      <c r="W266" s="273"/>
      <c r="X266" s="273"/>
      <c r="Y266" s="273"/>
      <c r="Z266" s="273"/>
      <c r="AA266" s="273"/>
      <c r="AB266" s="273"/>
      <c r="AC266" s="273"/>
      <c r="AD266" s="44" t="str">
        <f t="shared" si="6"/>
        <v>_2018</v>
      </c>
    </row>
    <row r="267" spans="1:30">
      <c r="A267" s="273"/>
      <c r="B267" s="273"/>
      <c r="C267" s="273"/>
      <c r="D267" s="280"/>
      <c r="E267" s="273"/>
      <c r="F267" s="273"/>
      <c r="G267" s="273"/>
      <c r="H267" s="273"/>
      <c r="I267" s="273"/>
      <c r="J267" s="273"/>
      <c r="K267" s="273"/>
      <c r="L267" s="273"/>
      <c r="M267" s="273"/>
      <c r="N267" s="273"/>
      <c r="O267" s="273"/>
      <c r="P267" s="273"/>
      <c r="Q267" s="273"/>
      <c r="R267" s="273"/>
      <c r="S267" s="273"/>
      <c r="T267" s="273"/>
      <c r="U267" s="273"/>
      <c r="V267" s="273"/>
      <c r="W267" s="273"/>
      <c r="X267" s="273"/>
      <c r="Y267" s="273"/>
      <c r="Z267" s="273"/>
      <c r="AA267" s="273"/>
      <c r="AB267" s="273"/>
      <c r="AC267" s="273"/>
      <c r="AD267" s="44" t="str">
        <f t="shared" si="6"/>
        <v>_2018</v>
      </c>
    </row>
    <row r="268" spans="1:30">
      <c r="A268" s="273"/>
      <c r="B268" s="273"/>
      <c r="C268" s="273"/>
      <c r="D268" s="280"/>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c r="AA268" s="273"/>
      <c r="AB268" s="273"/>
      <c r="AC268" s="273"/>
      <c r="AD268" s="44" t="str">
        <f t="shared" si="6"/>
        <v>_2018</v>
      </c>
    </row>
    <row r="269" spans="1:30">
      <c r="A269" s="273"/>
      <c r="B269" s="273"/>
      <c r="C269" s="273"/>
      <c r="D269" s="280"/>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c r="AA269" s="273"/>
      <c r="AB269" s="273"/>
      <c r="AC269" s="273"/>
      <c r="AD269" s="44" t="str">
        <f t="shared" si="6"/>
        <v>_2018</v>
      </c>
    </row>
    <row r="270" spans="1:30">
      <c r="A270" s="273"/>
      <c r="B270" s="273"/>
      <c r="C270" s="273"/>
      <c r="D270" s="280"/>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c r="AA270" s="273"/>
      <c r="AB270" s="273"/>
      <c r="AC270" s="273"/>
      <c r="AD270" s="44" t="str">
        <f t="shared" si="6"/>
        <v>_2018</v>
      </c>
    </row>
    <row r="271" spans="1:30">
      <c r="A271" s="273"/>
      <c r="B271" s="273"/>
      <c r="C271" s="273"/>
      <c r="D271" s="280"/>
      <c r="E271" s="273"/>
      <c r="F271" s="273"/>
      <c r="G271" s="273"/>
      <c r="H271" s="273"/>
      <c r="I271" s="273"/>
      <c r="J271" s="273"/>
      <c r="K271" s="273"/>
      <c r="L271" s="273"/>
      <c r="M271" s="273"/>
      <c r="N271" s="273"/>
      <c r="O271" s="273"/>
      <c r="P271" s="273"/>
      <c r="Q271" s="273"/>
      <c r="R271" s="273"/>
      <c r="S271" s="273"/>
      <c r="T271" s="273"/>
      <c r="U271" s="273"/>
      <c r="V271" s="273"/>
      <c r="W271" s="273"/>
      <c r="X271" s="273"/>
      <c r="Y271" s="273"/>
      <c r="Z271" s="273"/>
      <c r="AA271" s="273"/>
      <c r="AB271" s="273"/>
      <c r="AC271" s="273"/>
      <c r="AD271" s="44" t="str">
        <f t="shared" si="6"/>
        <v>_2018</v>
      </c>
    </row>
    <row r="272" spans="1:30">
      <c r="A272" s="273"/>
      <c r="B272" s="273"/>
      <c r="C272" s="273"/>
      <c r="D272" s="280"/>
      <c r="E272" s="273"/>
      <c r="F272" s="273"/>
      <c r="G272" s="273"/>
      <c r="H272" s="273"/>
      <c r="I272" s="273"/>
      <c r="J272" s="273"/>
      <c r="K272" s="273"/>
      <c r="L272" s="273"/>
      <c r="M272" s="273"/>
      <c r="N272" s="273"/>
      <c r="O272" s="273"/>
      <c r="P272" s="273"/>
      <c r="Q272" s="273"/>
      <c r="R272" s="273"/>
      <c r="S272" s="273"/>
      <c r="T272" s="273"/>
      <c r="U272" s="273"/>
      <c r="V272" s="273"/>
      <c r="W272" s="273"/>
      <c r="X272" s="273"/>
      <c r="Y272" s="273"/>
      <c r="Z272" s="273"/>
      <c r="AA272" s="273"/>
      <c r="AB272" s="273"/>
      <c r="AC272" s="273"/>
      <c r="AD272" s="44" t="str">
        <f t="shared" si="6"/>
        <v>_2018</v>
      </c>
    </row>
    <row r="273" spans="1:30">
      <c r="A273" s="273"/>
      <c r="B273" s="273"/>
      <c r="C273" s="273"/>
      <c r="D273" s="280"/>
      <c r="E273" s="273"/>
      <c r="F273" s="273"/>
      <c r="G273" s="273"/>
      <c r="H273" s="273"/>
      <c r="I273" s="273"/>
      <c r="J273" s="273"/>
      <c r="K273" s="273"/>
      <c r="L273" s="273"/>
      <c r="M273" s="273"/>
      <c r="N273" s="273"/>
      <c r="O273" s="273"/>
      <c r="P273" s="273"/>
      <c r="Q273" s="273"/>
      <c r="R273" s="273"/>
      <c r="S273" s="273"/>
      <c r="T273" s="273"/>
      <c r="U273" s="273"/>
      <c r="V273" s="273"/>
      <c r="W273" s="273"/>
      <c r="X273" s="273"/>
      <c r="Y273" s="273"/>
      <c r="Z273" s="273"/>
      <c r="AA273" s="273"/>
      <c r="AB273" s="273"/>
      <c r="AC273" s="273"/>
      <c r="AD273" s="44" t="str">
        <f t="shared" si="6"/>
        <v>_2018</v>
      </c>
    </row>
    <row r="274" spans="1:30">
      <c r="A274" s="273"/>
      <c r="B274" s="273"/>
      <c r="C274" s="273"/>
      <c r="D274" s="280"/>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c r="AA274" s="273"/>
      <c r="AB274" s="273"/>
      <c r="AC274" s="273"/>
      <c r="AD274" s="44" t="str">
        <f t="shared" si="6"/>
        <v>_2018</v>
      </c>
    </row>
    <row r="275" spans="1:30">
      <c r="A275" s="273"/>
      <c r="B275" s="273"/>
      <c r="C275" s="273"/>
      <c r="D275" s="280"/>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c r="AA275" s="273"/>
      <c r="AB275" s="273"/>
      <c r="AC275" s="273"/>
      <c r="AD275" s="44" t="str">
        <f t="shared" si="6"/>
        <v>_2018</v>
      </c>
    </row>
    <row r="276" spans="1:30">
      <c r="A276" s="273"/>
      <c r="B276" s="273"/>
      <c r="C276" s="273"/>
      <c r="D276" s="280"/>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44" t="str">
        <f t="shared" si="6"/>
        <v>_2018</v>
      </c>
    </row>
    <row r="277" spans="1:30">
      <c r="A277" s="273"/>
      <c r="B277" s="273"/>
      <c r="C277" s="273"/>
      <c r="D277" s="280"/>
      <c r="E277" s="273"/>
      <c r="F277" s="273"/>
      <c r="G277" s="273"/>
      <c r="H277" s="273"/>
      <c r="I277" s="273"/>
      <c r="J277" s="273"/>
      <c r="K277" s="273"/>
      <c r="L277" s="273"/>
      <c r="M277" s="273"/>
      <c r="N277" s="273"/>
      <c r="O277" s="273"/>
      <c r="P277" s="273"/>
      <c r="Q277" s="273"/>
      <c r="R277" s="273"/>
      <c r="S277" s="273"/>
      <c r="T277" s="273"/>
      <c r="U277" s="273"/>
      <c r="V277" s="273"/>
      <c r="W277" s="273"/>
      <c r="X277" s="273"/>
      <c r="Y277" s="273"/>
      <c r="Z277" s="273"/>
      <c r="AA277" s="273"/>
      <c r="AB277" s="273"/>
      <c r="AC277" s="273"/>
      <c r="AD277" s="44" t="str">
        <f t="shared" si="6"/>
        <v>_2018</v>
      </c>
    </row>
    <row r="278" spans="1:30">
      <c r="A278" s="273"/>
      <c r="B278" s="273"/>
      <c r="C278" s="273"/>
      <c r="D278" s="280"/>
      <c r="E278" s="273"/>
      <c r="F278" s="273"/>
      <c r="G278" s="273"/>
      <c r="H278" s="273"/>
      <c r="I278" s="273"/>
      <c r="J278" s="273"/>
      <c r="K278" s="273"/>
      <c r="L278" s="273"/>
      <c r="M278" s="273"/>
      <c r="N278" s="273"/>
      <c r="O278" s="273"/>
      <c r="P278" s="273"/>
      <c r="Q278" s="273"/>
      <c r="R278" s="273"/>
      <c r="S278" s="273"/>
      <c r="T278" s="273"/>
      <c r="U278" s="273"/>
      <c r="V278" s="273"/>
      <c r="W278" s="273"/>
      <c r="X278" s="273"/>
      <c r="Y278" s="273"/>
      <c r="Z278" s="273"/>
      <c r="AA278" s="273"/>
      <c r="AB278" s="273"/>
      <c r="AC278" s="273"/>
      <c r="AD278" s="44" t="str">
        <f t="shared" si="6"/>
        <v>_2018</v>
      </c>
    </row>
    <row r="279" spans="1:30">
      <c r="A279" s="273"/>
      <c r="B279" s="273"/>
      <c r="C279" s="273"/>
      <c r="D279" s="280"/>
      <c r="E279" s="273"/>
      <c r="F279" s="273"/>
      <c r="G279" s="273"/>
      <c r="H279" s="273"/>
      <c r="I279" s="273"/>
      <c r="J279" s="273"/>
      <c r="K279" s="273"/>
      <c r="L279" s="273"/>
      <c r="M279" s="273"/>
      <c r="N279" s="273"/>
      <c r="O279" s="273"/>
      <c r="P279" s="273"/>
      <c r="Q279" s="273"/>
      <c r="R279" s="273"/>
      <c r="S279" s="273"/>
      <c r="T279" s="273"/>
      <c r="U279" s="273"/>
      <c r="V279" s="273"/>
      <c r="W279" s="273"/>
      <c r="X279" s="273"/>
      <c r="Y279" s="273"/>
      <c r="Z279" s="273"/>
      <c r="AA279" s="273"/>
      <c r="AB279" s="273"/>
      <c r="AC279" s="273"/>
      <c r="AD279" s="44" t="str">
        <f t="shared" si="6"/>
        <v>_2018</v>
      </c>
    </row>
    <row r="280" spans="1:30">
      <c r="A280" s="273"/>
      <c r="B280" s="273"/>
      <c r="C280" s="273"/>
      <c r="D280" s="280"/>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c r="AA280" s="273"/>
      <c r="AB280" s="273"/>
      <c r="AC280" s="273"/>
      <c r="AD280" s="44" t="str">
        <f t="shared" si="6"/>
        <v>_2018</v>
      </c>
    </row>
    <row r="281" spans="1:30">
      <c r="A281" s="273"/>
      <c r="B281" s="273"/>
      <c r="C281" s="273"/>
      <c r="D281" s="280"/>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c r="AA281" s="273"/>
      <c r="AB281" s="273"/>
      <c r="AC281" s="273"/>
      <c r="AD281" s="44" t="str">
        <f t="shared" si="6"/>
        <v>_2018</v>
      </c>
    </row>
    <row r="282" spans="1:30">
      <c r="A282" s="273"/>
      <c r="B282" s="273"/>
      <c r="C282" s="273"/>
      <c r="D282" s="280"/>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44" t="str">
        <f t="shared" si="6"/>
        <v>_2018</v>
      </c>
    </row>
    <row r="283" spans="1:30">
      <c r="A283" s="273"/>
      <c r="B283" s="273"/>
      <c r="C283" s="273"/>
      <c r="D283" s="280"/>
      <c r="E283" s="273"/>
      <c r="F283" s="273"/>
      <c r="G283" s="273"/>
      <c r="H283" s="273"/>
      <c r="I283" s="273"/>
      <c r="J283" s="273"/>
      <c r="K283" s="273"/>
      <c r="L283" s="273"/>
      <c r="M283" s="273"/>
      <c r="N283" s="273"/>
      <c r="O283" s="273"/>
      <c r="P283" s="273"/>
      <c r="Q283" s="273"/>
      <c r="R283" s="273"/>
      <c r="S283" s="273"/>
      <c r="T283" s="273"/>
      <c r="U283" s="273"/>
      <c r="V283" s="273"/>
      <c r="W283" s="273"/>
      <c r="X283" s="273"/>
      <c r="Y283" s="273"/>
      <c r="Z283" s="273"/>
      <c r="AA283" s="273"/>
      <c r="AB283" s="273"/>
      <c r="AC283" s="273"/>
      <c r="AD283" s="44" t="str">
        <f t="shared" si="6"/>
        <v>_2018</v>
      </c>
    </row>
    <row r="284" spans="1:30">
      <c r="A284" s="273"/>
      <c r="B284" s="273"/>
      <c r="C284" s="273"/>
      <c r="D284" s="280"/>
      <c r="E284" s="273"/>
      <c r="F284" s="273"/>
      <c r="G284" s="273"/>
      <c r="H284" s="273"/>
      <c r="I284" s="273"/>
      <c r="J284" s="273"/>
      <c r="K284" s="273"/>
      <c r="L284" s="273"/>
      <c r="M284" s="273"/>
      <c r="N284" s="273"/>
      <c r="O284" s="273"/>
      <c r="P284" s="273"/>
      <c r="Q284" s="273"/>
      <c r="R284" s="273"/>
      <c r="S284" s="273"/>
      <c r="T284" s="273"/>
      <c r="U284" s="273"/>
      <c r="V284" s="273"/>
      <c r="W284" s="273"/>
      <c r="X284" s="273"/>
      <c r="Y284" s="273"/>
      <c r="Z284" s="273"/>
      <c r="AA284" s="273"/>
      <c r="AB284" s="273"/>
      <c r="AC284" s="273"/>
      <c r="AD284" s="44" t="str">
        <f t="shared" si="6"/>
        <v>_2018</v>
      </c>
    </row>
    <row r="285" spans="1:30">
      <c r="AD285" s="44" t="str">
        <f t="shared" si="6"/>
        <v>_2018</v>
      </c>
    </row>
    <row r="286" spans="1:30">
      <c r="AD286" s="44" t="str">
        <f t="shared" si="6"/>
        <v>_2018</v>
      </c>
    </row>
    <row r="287" spans="1:30">
      <c r="AD287" s="44" t="str">
        <f t="shared" si="6"/>
        <v>_2018</v>
      </c>
    </row>
    <row r="288" spans="1:30">
      <c r="AD288" s="44" t="str">
        <f t="shared" si="6"/>
        <v>_2018</v>
      </c>
    </row>
    <row r="289" spans="30:30">
      <c r="AD289" s="44" t="str">
        <f t="shared" si="6"/>
        <v>_2018</v>
      </c>
    </row>
    <row r="290" spans="30:30">
      <c r="AD290" s="44" t="str">
        <f t="shared" si="6"/>
        <v>_2018</v>
      </c>
    </row>
    <row r="291" spans="30:30">
      <c r="AD291" s="44" t="str">
        <f t="shared" si="6"/>
        <v>_2018</v>
      </c>
    </row>
    <row r="292" spans="30:30">
      <c r="AD292" s="44" t="str">
        <f t="shared" si="6"/>
        <v>_2018</v>
      </c>
    </row>
    <row r="293" spans="30:30">
      <c r="AD293" s="44" t="str">
        <f t="shared" si="6"/>
        <v>_2018</v>
      </c>
    </row>
    <row r="294" spans="30:30">
      <c r="AD294" s="44" t="str">
        <f t="shared" si="6"/>
        <v>_2018</v>
      </c>
    </row>
    <row r="295" spans="30:30">
      <c r="AD295" s="44" t="str">
        <f t="shared" si="6"/>
        <v>_2018</v>
      </c>
    </row>
    <row r="296" spans="30:30">
      <c r="AD296" s="44" t="str">
        <f t="shared" si="6"/>
        <v>_2018</v>
      </c>
    </row>
    <row r="297" spans="30:30">
      <c r="AD297" s="44" t="str">
        <f t="shared" si="6"/>
        <v>_2018</v>
      </c>
    </row>
    <row r="298" spans="30:30">
      <c r="AD298" s="44" t="str">
        <f t="shared" si="6"/>
        <v>_2018</v>
      </c>
    </row>
    <row r="299" spans="30:30">
      <c r="AD299" s="44" t="str">
        <f t="shared" si="6"/>
        <v>_2018</v>
      </c>
    </row>
    <row r="300" spans="30:30">
      <c r="AD300" s="44" t="str">
        <f t="shared" si="6"/>
        <v>_2018</v>
      </c>
    </row>
    <row r="301" spans="30:30">
      <c r="AD301" s="44" t="str">
        <f t="shared" si="6"/>
        <v>_2018</v>
      </c>
    </row>
    <row r="302" spans="30:30">
      <c r="AD302" s="44" t="str">
        <f t="shared" si="6"/>
        <v>_2018</v>
      </c>
    </row>
    <row r="303" spans="30:30">
      <c r="AD303" s="44" t="str">
        <f t="shared" si="6"/>
        <v>_2018</v>
      </c>
    </row>
    <row r="304" spans="30:30">
      <c r="AD304" s="44" t="str">
        <f t="shared" si="6"/>
        <v>_2018</v>
      </c>
    </row>
    <row r="305" spans="30:30">
      <c r="AD305" s="44" t="str">
        <f t="shared" si="6"/>
        <v>_2018</v>
      </c>
    </row>
    <row r="306" spans="30:30">
      <c r="AD306" s="44" t="str">
        <f t="shared" si="6"/>
        <v>_2018</v>
      </c>
    </row>
    <row r="307" spans="30:30">
      <c r="AD307" s="44" t="str">
        <f t="shared" si="6"/>
        <v>_2018</v>
      </c>
    </row>
    <row r="308" spans="30:30">
      <c r="AD308" s="44" t="str">
        <f t="shared" si="6"/>
        <v>_2018</v>
      </c>
    </row>
    <row r="309" spans="30:30">
      <c r="AD309" s="44" t="str">
        <f t="shared" si="6"/>
        <v>_2018</v>
      </c>
    </row>
    <row r="310" spans="30:30">
      <c r="AD310" s="44" t="str">
        <f t="shared" si="6"/>
        <v>_2018</v>
      </c>
    </row>
    <row r="311" spans="30:30">
      <c r="AD311" s="44" t="str">
        <f t="shared" si="6"/>
        <v>_2018</v>
      </c>
    </row>
    <row r="312" spans="30:30">
      <c r="AD312" s="44" t="str">
        <f t="shared" si="6"/>
        <v>_2018</v>
      </c>
    </row>
    <row r="313" spans="30:30">
      <c r="AD313" s="44" t="str">
        <f t="shared" si="6"/>
        <v>_2018</v>
      </c>
    </row>
    <row r="314" spans="30:30">
      <c r="AD314" s="44" t="str">
        <f t="shared" si="6"/>
        <v>_2018</v>
      </c>
    </row>
    <row r="315" spans="30:30">
      <c r="AD315" s="44" t="str">
        <f t="shared" si="6"/>
        <v>_2018</v>
      </c>
    </row>
    <row r="316" spans="30:30">
      <c r="AD316" s="44" t="str">
        <f t="shared" si="6"/>
        <v>_2018</v>
      </c>
    </row>
    <row r="317" spans="30:30">
      <c r="AD317" s="44" t="str">
        <f t="shared" si="6"/>
        <v>_2018</v>
      </c>
    </row>
    <row r="318" spans="30:30">
      <c r="AD318" s="44" t="str">
        <f t="shared" si="6"/>
        <v>_2018</v>
      </c>
    </row>
    <row r="319" spans="30:30">
      <c r="AD319" s="44" t="str">
        <f t="shared" si="6"/>
        <v>_2018</v>
      </c>
    </row>
    <row r="320" spans="30:30">
      <c r="AD320" s="44" t="str">
        <f t="shared" si="6"/>
        <v>_2018</v>
      </c>
    </row>
    <row r="321" spans="30:30">
      <c r="AD321" s="44" t="str">
        <f t="shared" si="6"/>
        <v>_2018</v>
      </c>
    </row>
    <row r="322" spans="30:30">
      <c r="AD322" s="44" t="str">
        <f t="shared" si="6"/>
        <v>_2018</v>
      </c>
    </row>
    <row r="323" spans="30:30">
      <c r="AD323" s="44" t="str">
        <f t="shared" si="6"/>
        <v>_2018</v>
      </c>
    </row>
    <row r="324" spans="30:30">
      <c r="AD324" s="44" t="str">
        <f t="shared" ref="AD324:AD387" si="7">A324&amp;"_"&amp;2018</f>
        <v>_2018</v>
      </c>
    </row>
    <row r="325" spans="30:30">
      <c r="AD325" s="44" t="str">
        <f t="shared" si="7"/>
        <v>_2018</v>
      </c>
    </row>
    <row r="326" spans="30:30">
      <c r="AD326" s="44" t="str">
        <f t="shared" si="7"/>
        <v>_2018</v>
      </c>
    </row>
    <row r="327" spans="30:30">
      <c r="AD327" s="44" t="str">
        <f t="shared" si="7"/>
        <v>_2018</v>
      </c>
    </row>
    <row r="328" spans="30:30">
      <c r="AD328" s="44" t="str">
        <f t="shared" si="7"/>
        <v>_2018</v>
      </c>
    </row>
    <row r="329" spans="30:30">
      <c r="AD329" s="44" t="str">
        <f t="shared" si="7"/>
        <v>_2018</v>
      </c>
    </row>
    <row r="330" spans="30:30">
      <c r="AD330" s="44" t="str">
        <f t="shared" si="7"/>
        <v>_2018</v>
      </c>
    </row>
    <row r="331" spans="30:30">
      <c r="AD331" s="44" t="str">
        <f t="shared" si="7"/>
        <v>_2018</v>
      </c>
    </row>
    <row r="332" spans="30:30">
      <c r="AD332" s="44" t="str">
        <f t="shared" si="7"/>
        <v>_2018</v>
      </c>
    </row>
    <row r="333" spans="30:30">
      <c r="AD333" s="44" t="str">
        <f t="shared" si="7"/>
        <v>_2018</v>
      </c>
    </row>
    <row r="334" spans="30:30">
      <c r="AD334" s="44" t="str">
        <f t="shared" si="7"/>
        <v>_2018</v>
      </c>
    </row>
    <row r="335" spans="30:30">
      <c r="AD335" s="44" t="str">
        <f t="shared" si="7"/>
        <v>_2018</v>
      </c>
    </row>
    <row r="336" spans="30:30">
      <c r="AD336" s="44" t="str">
        <f t="shared" si="7"/>
        <v>_2018</v>
      </c>
    </row>
    <row r="337" spans="30:30">
      <c r="AD337" s="44" t="str">
        <f t="shared" si="7"/>
        <v>_2018</v>
      </c>
    </row>
    <row r="338" spans="30:30">
      <c r="AD338" s="44" t="str">
        <f t="shared" si="7"/>
        <v>_2018</v>
      </c>
    </row>
    <row r="339" spans="30:30">
      <c r="AD339" s="44" t="str">
        <f t="shared" si="7"/>
        <v>_2018</v>
      </c>
    </row>
    <row r="340" spans="30:30">
      <c r="AD340" s="44" t="str">
        <f t="shared" si="7"/>
        <v>_2018</v>
      </c>
    </row>
    <row r="341" spans="30:30">
      <c r="AD341" s="44" t="str">
        <f t="shared" si="7"/>
        <v>_2018</v>
      </c>
    </row>
    <row r="342" spans="30:30">
      <c r="AD342" s="44" t="str">
        <f t="shared" si="7"/>
        <v>_2018</v>
      </c>
    </row>
    <row r="343" spans="30:30">
      <c r="AD343" s="44" t="str">
        <f t="shared" si="7"/>
        <v>_2018</v>
      </c>
    </row>
    <row r="344" spans="30:30">
      <c r="AD344" s="44" t="str">
        <f t="shared" si="7"/>
        <v>_2018</v>
      </c>
    </row>
    <row r="345" spans="30:30">
      <c r="AD345" s="44" t="str">
        <f t="shared" si="7"/>
        <v>_2018</v>
      </c>
    </row>
    <row r="346" spans="30:30">
      <c r="AD346" s="44" t="str">
        <f t="shared" si="7"/>
        <v>_2018</v>
      </c>
    </row>
    <row r="347" spans="30:30">
      <c r="AD347" s="44" t="str">
        <f t="shared" si="7"/>
        <v>_2018</v>
      </c>
    </row>
    <row r="348" spans="30:30">
      <c r="AD348" s="44" t="str">
        <f t="shared" si="7"/>
        <v>_2018</v>
      </c>
    </row>
    <row r="349" spans="30:30">
      <c r="AD349" s="44" t="str">
        <f t="shared" si="7"/>
        <v>_2018</v>
      </c>
    </row>
    <row r="350" spans="30:30">
      <c r="AD350" s="44" t="str">
        <f t="shared" si="7"/>
        <v>_2018</v>
      </c>
    </row>
    <row r="351" spans="30:30">
      <c r="AD351" s="44" t="str">
        <f t="shared" si="7"/>
        <v>_2018</v>
      </c>
    </row>
    <row r="352" spans="30:30">
      <c r="AD352" s="44" t="str">
        <f t="shared" si="7"/>
        <v>_2018</v>
      </c>
    </row>
    <row r="353" spans="30:30">
      <c r="AD353" s="44" t="str">
        <f t="shared" si="7"/>
        <v>_2018</v>
      </c>
    </row>
    <row r="354" spans="30:30">
      <c r="AD354" s="44" t="str">
        <f t="shared" si="7"/>
        <v>_2018</v>
      </c>
    </row>
    <row r="355" spans="30:30">
      <c r="AD355" s="44" t="str">
        <f t="shared" si="7"/>
        <v>_2018</v>
      </c>
    </row>
    <row r="356" spans="30:30">
      <c r="AD356" s="44" t="str">
        <f t="shared" si="7"/>
        <v>_2018</v>
      </c>
    </row>
    <row r="357" spans="30:30">
      <c r="AD357" s="44" t="str">
        <f t="shared" si="7"/>
        <v>_2018</v>
      </c>
    </row>
    <row r="358" spans="30:30">
      <c r="AD358" s="44" t="str">
        <f t="shared" si="7"/>
        <v>_2018</v>
      </c>
    </row>
    <row r="359" spans="30:30">
      <c r="AD359" s="44" t="str">
        <f t="shared" si="7"/>
        <v>_2018</v>
      </c>
    </row>
    <row r="360" spans="30:30">
      <c r="AD360" s="44" t="str">
        <f t="shared" si="7"/>
        <v>_2018</v>
      </c>
    </row>
    <row r="361" spans="30:30">
      <c r="AD361" s="44" t="str">
        <f t="shared" si="7"/>
        <v>_2018</v>
      </c>
    </row>
    <row r="362" spans="30:30">
      <c r="AD362" s="44" t="str">
        <f t="shared" si="7"/>
        <v>_2018</v>
      </c>
    </row>
    <row r="363" spans="30:30">
      <c r="AD363" s="44" t="str">
        <f t="shared" si="7"/>
        <v>_2018</v>
      </c>
    </row>
    <row r="364" spans="30:30">
      <c r="AD364" s="44" t="str">
        <f t="shared" si="7"/>
        <v>_2018</v>
      </c>
    </row>
    <row r="365" spans="30:30">
      <c r="AD365" s="44" t="str">
        <f t="shared" si="7"/>
        <v>_2018</v>
      </c>
    </row>
    <row r="366" spans="30:30">
      <c r="AD366" s="44" t="str">
        <f t="shared" si="7"/>
        <v>_2018</v>
      </c>
    </row>
    <row r="367" spans="30:30">
      <c r="AD367" s="44" t="str">
        <f t="shared" si="7"/>
        <v>_2018</v>
      </c>
    </row>
    <row r="368" spans="30:30">
      <c r="AD368" s="44" t="str">
        <f t="shared" si="7"/>
        <v>_2018</v>
      </c>
    </row>
    <row r="369" spans="30:30">
      <c r="AD369" s="44" t="str">
        <f t="shared" si="7"/>
        <v>_2018</v>
      </c>
    </row>
    <row r="370" spans="30:30">
      <c r="AD370" s="44" t="str">
        <f t="shared" si="7"/>
        <v>_2018</v>
      </c>
    </row>
    <row r="371" spans="30:30">
      <c r="AD371" s="44" t="str">
        <f t="shared" si="7"/>
        <v>_2018</v>
      </c>
    </row>
    <row r="372" spans="30:30">
      <c r="AD372" s="44" t="str">
        <f t="shared" si="7"/>
        <v>_2018</v>
      </c>
    </row>
    <row r="373" spans="30:30">
      <c r="AD373" s="44" t="str">
        <f t="shared" si="7"/>
        <v>_2018</v>
      </c>
    </row>
    <row r="374" spans="30:30">
      <c r="AD374" s="44" t="str">
        <f t="shared" si="7"/>
        <v>_2018</v>
      </c>
    </row>
    <row r="375" spans="30:30">
      <c r="AD375" s="44" t="str">
        <f t="shared" si="7"/>
        <v>_2018</v>
      </c>
    </row>
    <row r="376" spans="30:30">
      <c r="AD376" s="44" t="str">
        <f t="shared" si="7"/>
        <v>_2018</v>
      </c>
    </row>
    <row r="377" spans="30:30">
      <c r="AD377" s="44" t="str">
        <f t="shared" si="7"/>
        <v>_2018</v>
      </c>
    </row>
    <row r="378" spans="30:30">
      <c r="AD378" s="44" t="str">
        <f t="shared" si="7"/>
        <v>_2018</v>
      </c>
    </row>
    <row r="379" spans="30:30">
      <c r="AD379" s="44" t="str">
        <f t="shared" si="7"/>
        <v>_2018</v>
      </c>
    </row>
    <row r="380" spans="30:30">
      <c r="AD380" s="44" t="str">
        <f t="shared" si="7"/>
        <v>_2018</v>
      </c>
    </row>
    <row r="381" spans="30:30">
      <c r="AD381" s="44" t="str">
        <f t="shared" si="7"/>
        <v>_2018</v>
      </c>
    </row>
    <row r="382" spans="30:30">
      <c r="AD382" s="44" t="str">
        <f t="shared" si="7"/>
        <v>_2018</v>
      </c>
    </row>
    <row r="383" spans="30:30">
      <c r="AD383" s="44" t="str">
        <f t="shared" si="7"/>
        <v>_2018</v>
      </c>
    </row>
    <row r="384" spans="30:30">
      <c r="AD384" s="44" t="str">
        <f t="shared" si="7"/>
        <v>_2018</v>
      </c>
    </row>
    <row r="385" spans="30:30">
      <c r="AD385" s="44" t="str">
        <f t="shared" si="7"/>
        <v>_2018</v>
      </c>
    </row>
    <row r="386" spans="30:30">
      <c r="AD386" s="44" t="str">
        <f t="shared" si="7"/>
        <v>_2018</v>
      </c>
    </row>
    <row r="387" spans="30:30">
      <c r="AD387" s="44" t="str">
        <f t="shared" si="7"/>
        <v>_2018</v>
      </c>
    </row>
    <row r="388" spans="30:30">
      <c r="AD388" s="44" t="str">
        <f t="shared" ref="AD388:AD451" si="8">A388&amp;"_"&amp;2018</f>
        <v>_2018</v>
      </c>
    </row>
    <row r="389" spans="30:30">
      <c r="AD389" s="44" t="str">
        <f t="shared" si="8"/>
        <v>_2018</v>
      </c>
    </row>
    <row r="390" spans="30:30">
      <c r="AD390" s="44" t="str">
        <f t="shared" si="8"/>
        <v>_2018</v>
      </c>
    </row>
    <row r="391" spans="30:30">
      <c r="AD391" s="44" t="str">
        <f t="shared" si="8"/>
        <v>_2018</v>
      </c>
    </row>
    <row r="392" spans="30:30">
      <c r="AD392" s="44" t="str">
        <f t="shared" si="8"/>
        <v>_2018</v>
      </c>
    </row>
    <row r="393" spans="30:30">
      <c r="AD393" s="44" t="str">
        <f t="shared" si="8"/>
        <v>_2018</v>
      </c>
    </row>
    <row r="394" spans="30:30">
      <c r="AD394" s="44" t="str">
        <f t="shared" si="8"/>
        <v>_2018</v>
      </c>
    </row>
    <row r="395" spans="30:30">
      <c r="AD395" s="44" t="str">
        <f t="shared" si="8"/>
        <v>_2018</v>
      </c>
    </row>
    <row r="396" spans="30:30">
      <c r="AD396" s="44" t="str">
        <f t="shared" si="8"/>
        <v>_2018</v>
      </c>
    </row>
    <row r="397" spans="30:30">
      <c r="AD397" s="44" t="str">
        <f t="shared" si="8"/>
        <v>_2018</v>
      </c>
    </row>
    <row r="398" spans="30:30">
      <c r="AD398" s="44" t="str">
        <f t="shared" si="8"/>
        <v>_2018</v>
      </c>
    </row>
    <row r="399" spans="30:30">
      <c r="AD399" s="44" t="str">
        <f t="shared" si="8"/>
        <v>_2018</v>
      </c>
    </row>
    <row r="400" spans="30:30">
      <c r="AD400" s="44" t="str">
        <f t="shared" si="8"/>
        <v>_2018</v>
      </c>
    </row>
    <row r="401" spans="30:30">
      <c r="AD401" s="44" t="str">
        <f t="shared" si="8"/>
        <v>_2018</v>
      </c>
    </row>
    <row r="402" spans="30:30">
      <c r="AD402" s="44" t="str">
        <f t="shared" si="8"/>
        <v>_2018</v>
      </c>
    </row>
    <row r="403" spans="30:30">
      <c r="AD403" s="44" t="str">
        <f t="shared" si="8"/>
        <v>_2018</v>
      </c>
    </row>
    <row r="404" spans="30:30">
      <c r="AD404" s="44" t="str">
        <f t="shared" si="8"/>
        <v>_2018</v>
      </c>
    </row>
    <row r="405" spans="30:30">
      <c r="AD405" s="44" t="str">
        <f t="shared" si="8"/>
        <v>_2018</v>
      </c>
    </row>
    <row r="406" spans="30:30">
      <c r="AD406" s="44" t="str">
        <f t="shared" si="8"/>
        <v>_2018</v>
      </c>
    </row>
    <row r="407" spans="30:30">
      <c r="AD407" s="44" t="str">
        <f t="shared" si="8"/>
        <v>_2018</v>
      </c>
    </row>
    <row r="408" spans="30:30">
      <c r="AD408" s="44" t="str">
        <f t="shared" si="8"/>
        <v>_2018</v>
      </c>
    </row>
    <row r="409" spans="30:30">
      <c r="AD409" s="44" t="str">
        <f t="shared" si="8"/>
        <v>_2018</v>
      </c>
    </row>
    <row r="410" spans="30:30">
      <c r="AD410" s="44" t="str">
        <f t="shared" si="8"/>
        <v>_2018</v>
      </c>
    </row>
    <row r="411" spans="30:30">
      <c r="AD411" s="44" t="str">
        <f t="shared" si="8"/>
        <v>_2018</v>
      </c>
    </row>
    <row r="412" spans="30:30">
      <c r="AD412" s="44" t="str">
        <f t="shared" si="8"/>
        <v>_2018</v>
      </c>
    </row>
    <row r="413" spans="30:30">
      <c r="AD413" s="44" t="str">
        <f t="shared" si="8"/>
        <v>_2018</v>
      </c>
    </row>
    <row r="414" spans="30:30">
      <c r="AD414" s="44" t="str">
        <f t="shared" si="8"/>
        <v>_2018</v>
      </c>
    </row>
    <row r="415" spans="30:30">
      <c r="AD415" s="44" t="str">
        <f t="shared" si="8"/>
        <v>_2018</v>
      </c>
    </row>
    <row r="416" spans="30:30">
      <c r="AD416" s="44" t="str">
        <f t="shared" si="8"/>
        <v>_2018</v>
      </c>
    </row>
    <row r="417" spans="30:30">
      <c r="AD417" s="44" t="str">
        <f t="shared" si="8"/>
        <v>_2018</v>
      </c>
    </row>
    <row r="418" spans="30:30">
      <c r="AD418" s="44" t="str">
        <f t="shared" si="8"/>
        <v>_2018</v>
      </c>
    </row>
    <row r="419" spans="30:30">
      <c r="AD419" s="44" t="str">
        <f t="shared" si="8"/>
        <v>_2018</v>
      </c>
    </row>
    <row r="420" spans="30:30">
      <c r="AD420" s="44" t="str">
        <f t="shared" si="8"/>
        <v>_2018</v>
      </c>
    </row>
    <row r="421" spans="30:30">
      <c r="AD421" s="44" t="str">
        <f t="shared" si="8"/>
        <v>_2018</v>
      </c>
    </row>
    <row r="422" spans="30:30">
      <c r="AD422" s="44" t="str">
        <f t="shared" si="8"/>
        <v>_2018</v>
      </c>
    </row>
    <row r="423" spans="30:30">
      <c r="AD423" s="44" t="str">
        <f t="shared" si="8"/>
        <v>_2018</v>
      </c>
    </row>
    <row r="424" spans="30:30">
      <c r="AD424" s="44" t="str">
        <f t="shared" si="8"/>
        <v>_2018</v>
      </c>
    </row>
    <row r="425" spans="30:30">
      <c r="AD425" s="44" t="str">
        <f t="shared" si="8"/>
        <v>_2018</v>
      </c>
    </row>
    <row r="426" spans="30:30">
      <c r="AD426" s="44" t="str">
        <f t="shared" si="8"/>
        <v>_2018</v>
      </c>
    </row>
    <row r="427" spans="30:30">
      <c r="AD427" s="44" t="str">
        <f t="shared" si="8"/>
        <v>_2018</v>
      </c>
    </row>
    <row r="428" spans="30:30">
      <c r="AD428" s="44" t="str">
        <f t="shared" si="8"/>
        <v>_2018</v>
      </c>
    </row>
    <row r="429" spans="30:30">
      <c r="AD429" s="44" t="str">
        <f t="shared" si="8"/>
        <v>_2018</v>
      </c>
    </row>
    <row r="430" spans="30:30">
      <c r="AD430" s="44" t="str">
        <f t="shared" si="8"/>
        <v>_2018</v>
      </c>
    </row>
    <row r="431" spans="30:30">
      <c r="AD431" s="44" t="str">
        <f t="shared" si="8"/>
        <v>_2018</v>
      </c>
    </row>
    <row r="432" spans="30:30">
      <c r="AD432" s="44" t="str">
        <f t="shared" si="8"/>
        <v>_2018</v>
      </c>
    </row>
    <row r="433" spans="30:30">
      <c r="AD433" s="44" t="str">
        <f t="shared" si="8"/>
        <v>_2018</v>
      </c>
    </row>
    <row r="434" spans="30:30">
      <c r="AD434" s="44" t="str">
        <f t="shared" si="8"/>
        <v>_2018</v>
      </c>
    </row>
    <row r="435" spans="30:30">
      <c r="AD435" s="44" t="str">
        <f t="shared" si="8"/>
        <v>_2018</v>
      </c>
    </row>
    <row r="436" spans="30:30">
      <c r="AD436" s="44" t="str">
        <f t="shared" si="8"/>
        <v>_2018</v>
      </c>
    </row>
    <row r="437" spans="30:30">
      <c r="AD437" s="44" t="str">
        <f t="shared" si="8"/>
        <v>_2018</v>
      </c>
    </row>
    <row r="438" spans="30:30">
      <c r="AD438" s="44" t="str">
        <f t="shared" si="8"/>
        <v>_2018</v>
      </c>
    </row>
    <row r="439" spans="30:30">
      <c r="AD439" s="44" t="str">
        <f t="shared" si="8"/>
        <v>_2018</v>
      </c>
    </row>
    <row r="440" spans="30:30">
      <c r="AD440" s="44" t="str">
        <f t="shared" si="8"/>
        <v>_2018</v>
      </c>
    </row>
    <row r="441" spans="30:30">
      <c r="AD441" s="44" t="str">
        <f t="shared" si="8"/>
        <v>_2018</v>
      </c>
    </row>
    <row r="442" spans="30:30">
      <c r="AD442" s="44" t="str">
        <f t="shared" si="8"/>
        <v>_2018</v>
      </c>
    </row>
    <row r="443" spans="30:30">
      <c r="AD443" s="44" t="str">
        <f t="shared" si="8"/>
        <v>_2018</v>
      </c>
    </row>
    <row r="444" spans="30:30">
      <c r="AD444" s="44" t="str">
        <f t="shared" si="8"/>
        <v>_2018</v>
      </c>
    </row>
    <row r="445" spans="30:30">
      <c r="AD445" s="44" t="str">
        <f t="shared" si="8"/>
        <v>_2018</v>
      </c>
    </row>
    <row r="446" spans="30:30">
      <c r="AD446" s="44" t="str">
        <f t="shared" si="8"/>
        <v>_2018</v>
      </c>
    </row>
    <row r="447" spans="30:30">
      <c r="AD447" s="44" t="str">
        <f t="shared" si="8"/>
        <v>_2018</v>
      </c>
    </row>
    <row r="448" spans="30:30">
      <c r="AD448" s="44" t="str">
        <f t="shared" si="8"/>
        <v>_2018</v>
      </c>
    </row>
    <row r="449" spans="30:30">
      <c r="AD449" s="44" t="str">
        <f t="shared" si="8"/>
        <v>_2018</v>
      </c>
    </row>
    <row r="450" spans="30:30">
      <c r="AD450" s="44" t="str">
        <f t="shared" si="8"/>
        <v>_2018</v>
      </c>
    </row>
    <row r="451" spans="30:30">
      <c r="AD451" s="44" t="str">
        <f t="shared" si="8"/>
        <v>_2018</v>
      </c>
    </row>
    <row r="452" spans="30:30">
      <c r="AD452" s="44" t="str">
        <f t="shared" ref="AD452:AD501" si="9">A452&amp;"_"&amp;2018</f>
        <v>_2018</v>
      </c>
    </row>
    <row r="453" spans="30:30">
      <c r="AD453" s="44" t="str">
        <f t="shared" si="9"/>
        <v>_2018</v>
      </c>
    </row>
    <row r="454" spans="30:30">
      <c r="AD454" s="44" t="str">
        <f t="shared" si="9"/>
        <v>_2018</v>
      </c>
    </row>
    <row r="455" spans="30:30">
      <c r="AD455" s="44" t="str">
        <f t="shared" si="9"/>
        <v>_2018</v>
      </c>
    </row>
    <row r="456" spans="30:30">
      <c r="AD456" s="44" t="str">
        <f t="shared" si="9"/>
        <v>_2018</v>
      </c>
    </row>
    <row r="457" spans="30:30">
      <c r="AD457" s="44" t="str">
        <f t="shared" si="9"/>
        <v>_2018</v>
      </c>
    </row>
    <row r="458" spans="30:30">
      <c r="AD458" s="44" t="str">
        <f t="shared" si="9"/>
        <v>_2018</v>
      </c>
    </row>
    <row r="459" spans="30:30">
      <c r="AD459" s="44" t="str">
        <f t="shared" si="9"/>
        <v>_2018</v>
      </c>
    </row>
    <row r="460" spans="30:30">
      <c r="AD460" s="44" t="str">
        <f t="shared" si="9"/>
        <v>_2018</v>
      </c>
    </row>
    <row r="461" spans="30:30">
      <c r="AD461" s="44" t="str">
        <f t="shared" si="9"/>
        <v>_2018</v>
      </c>
    </row>
    <row r="462" spans="30:30">
      <c r="AD462" s="44" t="str">
        <f t="shared" si="9"/>
        <v>_2018</v>
      </c>
    </row>
    <row r="463" spans="30:30">
      <c r="AD463" s="44" t="str">
        <f t="shared" si="9"/>
        <v>_2018</v>
      </c>
    </row>
    <row r="464" spans="30:30">
      <c r="AD464" s="44" t="str">
        <f t="shared" si="9"/>
        <v>_2018</v>
      </c>
    </row>
    <row r="465" spans="30:30">
      <c r="AD465" s="44" t="str">
        <f t="shared" si="9"/>
        <v>_2018</v>
      </c>
    </row>
    <row r="466" spans="30:30">
      <c r="AD466" s="44" t="str">
        <f t="shared" si="9"/>
        <v>_2018</v>
      </c>
    </row>
    <row r="467" spans="30:30">
      <c r="AD467" s="44" t="str">
        <f t="shared" si="9"/>
        <v>_2018</v>
      </c>
    </row>
    <row r="468" spans="30:30">
      <c r="AD468" s="44" t="str">
        <f t="shared" si="9"/>
        <v>_2018</v>
      </c>
    </row>
    <row r="469" spans="30:30">
      <c r="AD469" s="44" t="str">
        <f t="shared" si="9"/>
        <v>_2018</v>
      </c>
    </row>
    <row r="470" spans="30:30">
      <c r="AD470" s="44" t="str">
        <f t="shared" si="9"/>
        <v>_2018</v>
      </c>
    </row>
    <row r="471" spans="30:30">
      <c r="AD471" s="44" t="str">
        <f t="shared" si="9"/>
        <v>_2018</v>
      </c>
    </row>
    <row r="472" spans="30:30">
      <c r="AD472" s="44" t="str">
        <f t="shared" si="9"/>
        <v>_2018</v>
      </c>
    </row>
    <row r="473" spans="30:30">
      <c r="AD473" s="44" t="str">
        <f t="shared" si="9"/>
        <v>_2018</v>
      </c>
    </row>
    <row r="474" spans="30:30">
      <c r="AD474" s="44" t="str">
        <f t="shared" si="9"/>
        <v>_2018</v>
      </c>
    </row>
    <row r="475" spans="30:30">
      <c r="AD475" s="44" t="str">
        <f t="shared" si="9"/>
        <v>_2018</v>
      </c>
    </row>
    <row r="476" spans="30:30">
      <c r="AD476" s="44" t="str">
        <f t="shared" si="9"/>
        <v>_2018</v>
      </c>
    </row>
    <row r="477" spans="30:30">
      <c r="AD477" s="44" t="str">
        <f t="shared" si="9"/>
        <v>_2018</v>
      </c>
    </row>
    <row r="478" spans="30:30">
      <c r="AD478" s="44" t="str">
        <f t="shared" si="9"/>
        <v>_2018</v>
      </c>
    </row>
    <row r="479" spans="30:30">
      <c r="AD479" s="44" t="str">
        <f t="shared" si="9"/>
        <v>_2018</v>
      </c>
    </row>
    <row r="480" spans="30:30">
      <c r="AD480" s="44" t="str">
        <f t="shared" si="9"/>
        <v>_2018</v>
      </c>
    </row>
    <row r="481" spans="30:30">
      <c r="AD481" s="44" t="str">
        <f t="shared" si="9"/>
        <v>_2018</v>
      </c>
    </row>
    <row r="482" spans="30:30">
      <c r="AD482" s="44" t="str">
        <f t="shared" si="9"/>
        <v>_2018</v>
      </c>
    </row>
    <row r="483" spans="30:30">
      <c r="AD483" s="44" t="str">
        <f t="shared" si="9"/>
        <v>_2018</v>
      </c>
    </row>
    <row r="484" spans="30:30">
      <c r="AD484" s="44" t="str">
        <f t="shared" si="9"/>
        <v>_2018</v>
      </c>
    </row>
    <row r="485" spans="30:30">
      <c r="AD485" s="44" t="str">
        <f t="shared" si="9"/>
        <v>_2018</v>
      </c>
    </row>
    <row r="486" spans="30:30">
      <c r="AD486" s="44" t="str">
        <f t="shared" si="9"/>
        <v>_2018</v>
      </c>
    </row>
    <row r="487" spans="30:30">
      <c r="AD487" s="44" t="str">
        <f t="shared" si="9"/>
        <v>_2018</v>
      </c>
    </row>
    <row r="488" spans="30:30">
      <c r="AD488" s="44" t="str">
        <f t="shared" si="9"/>
        <v>_2018</v>
      </c>
    </row>
    <row r="489" spans="30:30">
      <c r="AD489" s="44" t="str">
        <f t="shared" si="9"/>
        <v>_2018</v>
      </c>
    </row>
    <row r="490" spans="30:30">
      <c r="AD490" s="44" t="str">
        <f t="shared" si="9"/>
        <v>_2018</v>
      </c>
    </row>
    <row r="491" spans="30:30">
      <c r="AD491" s="44" t="str">
        <f t="shared" si="9"/>
        <v>_2018</v>
      </c>
    </row>
    <row r="492" spans="30:30">
      <c r="AD492" s="44" t="str">
        <f t="shared" si="9"/>
        <v>_2018</v>
      </c>
    </row>
    <row r="493" spans="30:30">
      <c r="AD493" s="44" t="str">
        <f t="shared" si="9"/>
        <v>_2018</v>
      </c>
    </row>
    <row r="494" spans="30:30">
      <c r="AD494" s="44" t="str">
        <f t="shared" si="9"/>
        <v>_2018</v>
      </c>
    </row>
    <row r="495" spans="30:30">
      <c r="AD495" s="44" t="str">
        <f t="shared" si="9"/>
        <v>_2018</v>
      </c>
    </row>
    <row r="496" spans="30:30">
      <c r="AD496" s="44" t="str">
        <f t="shared" si="9"/>
        <v>_2018</v>
      </c>
    </row>
    <row r="497" spans="30:30">
      <c r="AD497" s="44" t="str">
        <f t="shared" si="9"/>
        <v>_2018</v>
      </c>
    </row>
    <row r="498" spans="30:30">
      <c r="AD498" s="44" t="str">
        <f t="shared" si="9"/>
        <v>_2018</v>
      </c>
    </row>
    <row r="499" spans="30:30">
      <c r="AD499" s="44" t="str">
        <f t="shared" si="9"/>
        <v>_2018</v>
      </c>
    </row>
    <row r="500" spans="30:30">
      <c r="AD500" s="44" t="str">
        <f t="shared" si="9"/>
        <v>_2018</v>
      </c>
    </row>
    <row r="501" spans="30:30">
      <c r="AD501" s="44" t="str">
        <f t="shared" si="9"/>
        <v>_2018</v>
      </c>
    </row>
  </sheetData>
  <sheetProtection password="CF88" sheet="1" objects="1" scenarios="1"/>
  <sortState ref="CU3:CU66">
    <sortCondition ref="CU3"/>
  </sortState>
  <mergeCells count="8">
    <mergeCell ref="A1:B1"/>
    <mergeCell ref="CO1:CQ1"/>
    <mergeCell ref="AC1:AC2"/>
    <mergeCell ref="V1:AB1"/>
    <mergeCell ref="J1:U1"/>
    <mergeCell ref="AD1:AD2"/>
    <mergeCell ref="D1:G1"/>
    <mergeCell ref="H1:I1"/>
  </mergeCells>
  <dataValidations count="12">
    <dataValidation type="list" allowBlank="1" showInputMessage="1" showErrorMessage="1" sqref="J3:J1048576 N3:N1048576 V3:V1048576 Q3:R1048576 AB3:AB1048576">
      <formula1>$CO$3:$CO$5</formula1>
    </dataValidation>
    <dataValidation type="list" allowBlank="1" showInputMessage="1" showErrorMessage="1" sqref="W3:AA1048576">
      <formula1>$CU$3:$CU$66</formula1>
    </dataValidation>
    <dataValidation type="list" allowBlank="1" showInputMessage="1" showErrorMessage="1" sqref="H3:H1048576">
      <formula1>$CP$3:$CP$18</formula1>
    </dataValidation>
    <dataValidation type="list" allowBlank="1" showInputMessage="1" showErrorMessage="1" sqref="I3:I1048576">
      <formula1>$CQ$3:$CQ$10</formula1>
    </dataValidation>
    <dataValidation type="whole" allowBlank="1" showInputMessage="1" showErrorMessage="1" sqref="E3:E1048576">
      <formula1>2000</formula1>
      <formula2>2050</formula2>
    </dataValidation>
    <dataValidation type="whole" allowBlank="1" showInputMessage="1" showErrorMessage="1" sqref="G3:G1048576">
      <formula1>1</formula1>
      <formula2>31</formula2>
    </dataValidation>
    <dataValidation type="whole" allowBlank="1" showInputMessage="1" showErrorMessage="1" sqref="F3:F1048576">
      <formula1>1</formula1>
      <formula2>12</formula2>
    </dataValidation>
    <dataValidation type="list" allowBlank="1" showInputMessage="1" showErrorMessage="1" sqref="K3:K1048576 S3:S1048576">
      <formula1>$CX$3:$CX$7</formula1>
    </dataValidation>
    <dataValidation type="list" allowBlank="1" showInputMessage="1" showErrorMessage="1" sqref="T3:T1048576 U3:U1048576 M3:M1048576">
      <formula1>$CZ$3:$CZ$7</formula1>
    </dataValidation>
    <dataValidation type="list" allowBlank="1" showInputMessage="1" showErrorMessage="1" sqref="L3:L1048576">
      <formula1>$CY$3:$CY$7</formula1>
    </dataValidation>
    <dataValidation type="list" allowBlank="1" showInputMessage="1" showErrorMessage="1" sqref="O3:O1048576">
      <formula1>$DA$3:$DA$7</formula1>
    </dataValidation>
    <dataValidation type="list" allowBlank="1" showInputMessage="1" showErrorMessage="1" sqref="P3:P1048576">
      <formula1>$DB$3:$DB$7</formula1>
    </dataValidation>
  </dataValidations>
  <pageMargins left="0.7" right="0.7" top="0.75" bottom="0.75" header="0.3" footer="0.3"/>
  <pageSetup paperSize="9" orientation="portrait" horizontalDpi="0" verticalDpi="0" r:id="rId1"/>
  <legacyDrawing r:id="rId2"/>
</worksheet>
</file>

<file path=xl/worksheets/sheet6.xml><?xml version="1.0" encoding="utf-8"?>
<worksheet xmlns="http://schemas.openxmlformats.org/spreadsheetml/2006/main" xmlns:r="http://schemas.openxmlformats.org/officeDocument/2006/relationships">
  <sheetPr codeName="Foglio4"/>
  <dimension ref="A1:DC505"/>
  <sheetViews>
    <sheetView zoomScaleNormal="100" workbookViewId="0">
      <pane xSplit="1" ySplit="3" topLeftCell="AP4" activePane="bottomRight" state="frozen"/>
      <selection pane="topRight" activeCell="B1" sqref="B1"/>
      <selection pane="bottomLeft" activeCell="A4" sqref="A4"/>
      <selection pane="bottomRight" activeCell="K3" sqref="K3"/>
    </sheetView>
  </sheetViews>
  <sheetFormatPr defaultColWidth="9.28515625" defaultRowHeight="15"/>
  <cols>
    <col min="1" max="1" width="9.28515625" style="2"/>
    <col min="2" max="2" width="37" style="2" customWidth="1"/>
    <col min="3" max="3" width="42.28515625" style="2" customWidth="1"/>
    <col min="4" max="4" width="11.5703125" style="5" bestFit="1" customWidth="1"/>
    <col min="5" max="5" width="15" style="2" customWidth="1"/>
    <col min="6" max="6" width="20.28515625" style="2" customWidth="1"/>
    <col min="7" max="14" width="9.28515625" style="2"/>
    <col min="15" max="16" width="11.7109375" style="3" customWidth="1"/>
    <col min="17" max="17" width="11.7109375" style="2" customWidth="1"/>
    <col min="18" max="18" width="83.7109375" style="2" customWidth="1"/>
    <col min="19" max="22" width="16.7109375" style="2" customWidth="1"/>
    <col min="23" max="23" width="83.7109375" style="2" customWidth="1"/>
    <col min="24" max="24" width="15.5703125" style="2" customWidth="1"/>
    <col min="25" max="27" width="16.7109375" style="2" customWidth="1"/>
    <col min="28" max="28" width="83.7109375" style="2" customWidth="1"/>
    <col min="29" max="29" width="18.28515625" style="2" customWidth="1"/>
    <col min="30" max="32" width="16.7109375" style="2" customWidth="1"/>
    <col min="33" max="33" width="83.7109375" style="2" customWidth="1"/>
    <col min="34" max="34" width="19" style="2" customWidth="1"/>
    <col min="35" max="37" width="16.7109375" style="2" customWidth="1"/>
    <col min="38" max="38" width="83.7109375" style="2" customWidth="1"/>
    <col min="39" max="39" width="19.42578125" style="2" customWidth="1"/>
    <col min="40" max="42" width="16.7109375" style="2" customWidth="1"/>
    <col min="43" max="43" width="72.28515625" style="2" customWidth="1"/>
    <col min="44" max="44" width="9.28515625" style="44"/>
    <col min="45" max="51" width="8.7109375" style="2"/>
    <col min="52" max="69" width="9.28515625" style="2"/>
    <col min="70" max="98" width="9.28515625" style="44"/>
    <col min="99" max="99" width="18.7109375" style="44" hidden="1" customWidth="1"/>
    <col min="100" max="100" width="23.42578125" style="44" hidden="1" customWidth="1"/>
    <col min="101" max="102" width="9.28515625" style="44" hidden="1" customWidth="1"/>
    <col min="103" max="103" width="17.7109375" style="44" hidden="1" customWidth="1"/>
    <col min="104" max="104" width="52.28515625" style="44" hidden="1" customWidth="1"/>
    <col min="105" max="105" width="17.5703125" style="44" hidden="1" customWidth="1"/>
    <col min="106" max="106" width="15.140625" style="44" hidden="1" customWidth="1"/>
    <col min="107" max="107" width="9.28515625" style="44" hidden="1" customWidth="1"/>
    <col min="108" max="109" width="9.28515625" style="44" customWidth="1"/>
    <col min="110" max="16384" width="9.28515625" style="44"/>
  </cols>
  <sheetData>
    <row r="1" spans="1:107" s="46" customFormat="1" ht="51" customHeight="1">
      <c r="A1" s="353" t="s">
        <v>37509</v>
      </c>
      <c r="B1" s="354"/>
      <c r="C1" s="355" t="s">
        <v>218</v>
      </c>
      <c r="D1" s="355"/>
      <c r="E1" s="355"/>
      <c r="F1" s="356"/>
      <c r="G1" s="371" t="s">
        <v>46377</v>
      </c>
      <c r="H1" s="372"/>
      <c r="I1" s="373" t="s">
        <v>46378</v>
      </c>
      <c r="J1" s="374"/>
      <c r="K1" s="374"/>
      <c r="L1" s="375"/>
      <c r="M1" s="376" t="s">
        <v>46379</v>
      </c>
      <c r="N1" s="377"/>
      <c r="O1" s="378" t="s">
        <v>46380</v>
      </c>
      <c r="P1" s="379"/>
      <c r="Q1" s="380"/>
      <c r="R1" s="357" t="s">
        <v>239</v>
      </c>
      <c r="S1" s="358"/>
      <c r="T1" s="358"/>
      <c r="U1" s="358"/>
      <c r="V1" s="359"/>
      <c r="W1" s="360" t="s">
        <v>240</v>
      </c>
      <c r="X1" s="361"/>
      <c r="Y1" s="361"/>
      <c r="Z1" s="361"/>
      <c r="AA1" s="362"/>
      <c r="AB1" s="363" t="s">
        <v>241</v>
      </c>
      <c r="AC1" s="364"/>
      <c r="AD1" s="364"/>
      <c r="AE1" s="364"/>
      <c r="AF1" s="365"/>
      <c r="AG1" s="366" t="s">
        <v>242</v>
      </c>
      <c r="AH1" s="367"/>
      <c r="AI1" s="367"/>
      <c r="AJ1" s="367"/>
      <c r="AK1" s="368"/>
      <c r="AL1" s="369" t="s">
        <v>243</v>
      </c>
      <c r="AM1" s="370"/>
      <c r="AN1" s="370"/>
      <c r="AO1" s="370"/>
      <c r="AP1" s="370"/>
      <c r="AQ1" s="343" t="s">
        <v>37549</v>
      </c>
      <c r="AR1" s="315" t="s">
        <v>46376</v>
      </c>
      <c r="AS1" s="1"/>
      <c r="AT1" s="1"/>
      <c r="AU1" s="1"/>
      <c r="AV1" s="1"/>
      <c r="AW1" s="1"/>
      <c r="AX1" s="1"/>
      <c r="AY1" s="1"/>
      <c r="AZ1" s="1"/>
      <c r="BA1" s="1"/>
      <c r="BB1" s="1"/>
      <c r="BC1" s="1"/>
      <c r="BD1" s="1"/>
      <c r="BE1" s="1"/>
      <c r="BF1" s="1"/>
      <c r="BG1" s="1"/>
      <c r="BH1" s="1"/>
      <c r="BI1" s="1"/>
      <c r="BJ1" s="1"/>
      <c r="BK1" s="1"/>
      <c r="BL1" s="1"/>
      <c r="BM1" s="1"/>
      <c r="BN1" s="1"/>
      <c r="BO1" s="1"/>
      <c r="BP1" s="1"/>
      <c r="BQ1" s="1"/>
      <c r="CT1" s="206"/>
      <c r="CU1" s="322" t="s">
        <v>48</v>
      </c>
      <c r="CV1" s="322"/>
      <c r="CW1" s="322"/>
      <c r="CX1" s="322"/>
      <c r="CY1" s="322"/>
      <c r="CZ1" s="322"/>
      <c r="DA1" s="322"/>
    </row>
    <row r="2" spans="1:107" ht="90" thickBot="1">
      <c r="A2" s="21" t="s">
        <v>21</v>
      </c>
      <c r="B2" s="22" t="s">
        <v>1</v>
      </c>
      <c r="C2" s="111" t="s">
        <v>23</v>
      </c>
      <c r="D2" s="112" t="s">
        <v>22</v>
      </c>
      <c r="E2" s="112" t="s">
        <v>469</v>
      </c>
      <c r="F2" s="112" t="s">
        <v>37492</v>
      </c>
      <c r="G2" s="137" t="s">
        <v>220</v>
      </c>
      <c r="H2" s="138" t="s">
        <v>221</v>
      </c>
      <c r="I2" s="139" t="s">
        <v>146</v>
      </c>
      <c r="J2" s="140" t="s">
        <v>147</v>
      </c>
      <c r="K2" s="140" t="s">
        <v>148</v>
      </c>
      <c r="L2" s="141" t="s">
        <v>222</v>
      </c>
      <c r="M2" s="105" t="s">
        <v>149</v>
      </c>
      <c r="N2" s="142" t="s">
        <v>223</v>
      </c>
      <c r="O2" s="124" t="s">
        <v>193</v>
      </c>
      <c r="P2" s="125" t="s">
        <v>194</v>
      </c>
      <c r="Q2" s="126" t="s">
        <v>195</v>
      </c>
      <c r="R2" s="113" t="s">
        <v>233</v>
      </c>
      <c r="S2" s="113" t="s">
        <v>238</v>
      </c>
      <c r="T2" s="113" t="s">
        <v>46322</v>
      </c>
      <c r="U2" s="113" t="s">
        <v>46331</v>
      </c>
      <c r="V2" s="113" t="s">
        <v>46332</v>
      </c>
      <c r="W2" s="114" t="s">
        <v>234</v>
      </c>
      <c r="X2" s="114" t="s">
        <v>244</v>
      </c>
      <c r="Y2" s="114" t="s">
        <v>46333</v>
      </c>
      <c r="Z2" s="114" t="s">
        <v>46334</v>
      </c>
      <c r="AA2" s="114" t="s">
        <v>46335</v>
      </c>
      <c r="AB2" s="116" t="s">
        <v>235</v>
      </c>
      <c r="AC2" s="116" t="s">
        <v>245</v>
      </c>
      <c r="AD2" s="116" t="s">
        <v>46336</v>
      </c>
      <c r="AE2" s="116" t="s">
        <v>46337</v>
      </c>
      <c r="AF2" s="116" t="s">
        <v>46338</v>
      </c>
      <c r="AG2" s="115" t="s">
        <v>236</v>
      </c>
      <c r="AH2" s="115" t="s">
        <v>246</v>
      </c>
      <c r="AI2" s="115" t="s">
        <v>46339</v>
      </c>
      <c r="AJ2" s="115" t="s">
        <v>46340</v>
      </c>
      <c r="AK2" s="115" t="s">
        <v>46341</v>
      </c>
      <c r="AL2" s="117" t="s">
        <v>237</v>
      </c>
      <c r="AM2" s="117" t="s">
        <v>247</v>
      </c>
      <c r="AN2" s="117" t="s">
        <v>46342</v>
      </c>
      <c r="AO2" s="117" t="s">
        <v>46343</v>
      </c>
      <c r="AP2" s="117" t="s">
        <v>46344</v>
      </c>
      <c r="AQ2" s="343"/>
      <c r="AR2" s="315"/>
      <c r="CU2" s="10" t="s">
        <v>63</v>
      </c>
      <c r="CV2" s="53" t="s">
        <v>98</v>
      </c>
      <c r="CW2" s="52" t="s">
        <v>74</v>
      </c>
      <c r="CX2" s="43" t="s">
        <v>37491</v>
      </c>
      <c r="CY2" s="43" t="s">
        <v>89</v>
      </c>
      <c r="CZ2" s="54" t="s">
        <v>142</v>
      </c>
      <c r="DA2" s="44" t="s">
        <v>143</v>
      </c>
      <c r="DB2" s="44" t="s">
        <v>143</v>
      </c>
      <c r="DC2" s="158" t="s">
        <v>9</v>
      </c>
    </row>
    <row r="3" spans="1:107" ht="30">
      <c r="AR3" s="44" t="str">
        <f>A3&amp;"_"&amp;2018</f>
        <v>_2018</v>
      </c>
      <c r="CU3" s="55" t="s">
        <v>160</v>
      </c>
      <c r="CV3" s="55" t="s">
        <v>64</v>
      </c>
      <c r="CW3" s="145" t="s">
        <v>75</v>
      </c>
      <c r="CX3" s="44" t="s">
        <v>37493</v>
      </c>
      <c r="CY3" s="44" t="s">
        <v>37716</v>
      </c>
      <c r="CZ3" s="44" t="s">
        <v>99</v>
      </c>
      <c r="DA3" s="44" t="s">
        <v>144</v>
      </c>
      <c r="DB3" s="44" t="s">
        <v>46325</v>
      </c>
      <c r="DC3" s="159"/>
    </row>
    <row r="4" spans="1:107" ht="30">
      <c r="AR4" s="44" t="str">
        <f t="shared" ref="AR4:AR67" si="0">A4&amp;"_"&amp;2018</f>
        <v>_2018</v>
      </c>
      <c r="CU4" s="55" t="s">
        <v>46381</v>
      </c>
      <c r="CV4" s="56" t="s">
        <v>65</v>
      </c>
      <c r="CW4" s="45" t="s">
        <v>76</v>
      </c>
      <c r="CX4" s="44" t="s">
        <v>37494</v>
      </c>
      <c r="CY4" s="44" t="s">
        <v>37717</v>
      </c>
      <c r="CZ4" s="44" t="s">
        <v>100</v>
      </c>
      <c r="DA4" s="44" t="s">
        <v>145</v>
      </c>
      <c r="DB4" s="44" t="s">
        <v>46323</v>
      </c>
      <c r="DC4" s="159" t="s">
        <v>153</v>
      </c>
    </row>
    <row r="5" spans="1:107">
      <c r="AR5" s="44" t="str">
        <f t="shared" si="0"/>
        <v>_2018</v>
      </c>
      <c r="CU5" s="56" t="s">
        <v>420</v>
      </c>
      <c r="CV5" s="55"/>
      <c r="CW5" s="45" t="s">
        <v>77</v>
      </c>
      <c r="CX5" s="44" t="s">
        <v>37495</v>
      </c>
      <c r="CY5" s="44" t="s">
        <v>37718</v>
      </c>
      <c r="CZ5" s="44" t="s">
        <v>101</v>
      </c>
      <c r="DB5" s="44" t="s">
        <v>46324</v>
      </c>
      <c r="DC5" s="159" t="s">
        <v>154</v>
      </c>
    </row>
    <row r="6" spans="1:107" ht="30" customHeight="1">
      <c r="AR6" s="44" t="str">
        <f t="shared" si="0"/>
        <v>_2018</v>
      </c>
      <c r="CU6" s="55" t="s">
        <v>417</v>
      </c>
      <c r="CV6" s="10"/>
      <c r="CX6" s="44" t="s">
        <v>37496</v>
      </c>
      <c r="CY6" s="44" t="s">
        <v>37719</v>
      </c>
      <c r="CZ6" s="44" t="s">
        <v>102</v>
      </c>
      <c r="DB6" s="44" t="s">
        <v>46326</v>
      </c>
      <c r="DC6" s="159" t="s">
        <v>155</v>
      </c>
    </row>
    <row r="7" spans="1:107">
      <c r="AR7" s="44" t="str">
        <f t="shared" si="0"/>
        <v>_2018</v>
      </c>
      <c r="CU7" s="56" t="s">
        <v>418</v>
      </c>
      <c r="CV7" s="10"/>
      <c r="CX7" s="44" t="s">
        <v>37497</v>
      </c>
      <c r="CY7" s="44" t="s">
        <v>37720</v>
      </c>
      <c r="CZ7" s="44" t="s">
        <v>103</v>
      </c>
      <c r="DB7" s="44" t="s">
        <v>46327</v>
      </c>
      <c r="DC7" s="159" t="s">
        <v>156</v>
      </c>
    </row>
    <row r="8" spans="1:107">
      <c r="AR8" s="44" t="str">
        <f t="shared" si="0"/>
        <v>_2018</v>
      </c>
      <c r="CU8" s="56" t="s">
        <v>423</v>
      </c>
      <c r="CX8" s="44" t="s">
        <v>37498</v>
      </c>
      <c r="CY8" s="44" t="s">
        <v>37721</v>
      </c>
      <c r="CZ8" s="44" t="s">
        <v>104</v>
      </c>
      <c r="DB8" s="44" t="s">
        <v>46330</v>
      </c>
      <c r="DC8" s="159" t="s">
        <v>157</v>
      </c>
    </row>
    <row r="9" spans="1:107">
      <c r="AR9" s="44" t="str">
        <f t="shared" si="0"/>
        <v>_2018</v>
      </c>
      <c r="CX9" s="44" t="s">
        <v>37499</v>
      </c>
      <c r="CY9" s="44" t="s">
        <v>37722</v>
      </c>
      <c r="CZ9" s="44" t="s">
        <v>105</v>
      </c>
      <c r="DB9" s="44" t="s">
        <v>46328</v>
      </c>
      <c r="DC9" s="159" t="s">
        <v>158</v>
      </c>
    </row>
    <row r="10" spans="1:107">
      <c r="AR10" s="44" t="str">
        <f t="shared" si="0"/>
        <v>_2018</v>
      </c>
      <c r="CX10" s="44" t="s">
        <v>37500</v>
      </c>
      <c r="CY10" s="44" t="s">
        <v>37723</v>
      </c>
      <c r="CZ10" s="44" t="s">
        <v>106</v>
      </c>
      <c r="DB10" s="44" t="s">
        <v>46329</v>
      </c>
      <c r="DC10" s="159" t="s">
        <v>159</v>
      </c>
    </row>
    <row r="11" spans="1:107">
      <c r="AR11" s="44" t="str">
        <f t="shared" si="0"/>
        <v>_2018</v>
      </c>
      <c r="CZ11" s="44" t="s">
        <v>107</v>
      </c>
    </row>
    <row r="12" spans="1:107">
      <c r="AR12" s="44" t="str">
        <f t="shared" si="0"/>
        <v>_2018</v>
      </c>
      <c r="CZ12" s="44" t="s">
        <v>108</v>
      </c>
    </row>
    <row r="13" spans="1:107">
      <c r="AR13" s="44" t="str">
        <f t="shared" si="0"/>
        <v>_2018</v>
      </c>
      <c r="CZ13" s="44" t="s">
        <v>109</v>
      </c>
    </row>
    <row r="14" spans="1:107">
      <c r="AR14" s="44" t="str">
        <f t="shared" si="0"/>
        <v>_2018</v>
      </c>
      <c r="CZ14" s="44" t="s">
        <v>110</v>
      </c>
    </row>
    <row r="15" spans="1:107">
      <c r="AR15" s="44" t="str">
        <f t="shared" si="0"/>
        <v>_2018</v>
      </c>
      <c r="CZ15" s="44" t="s">
        <v>111</v>
      </c>
    </row>
    <row r="16" spans="1:107">
      <c r="AR16" s="44" t="str">
        <f t="shared" si="0"/>
        <v>_2018</v>
      </c>
      <c r="CZ16" s="44" t="s">
        <v>112</v>
      </c>
    </row>
    <row r="17" spans="44:104">
      <c r="AR17" s="44" t="str">
        <f t="shared" si="0"/>
        <v>_2018</v>
      </c>
      <c r="CZ17" s="44" t="s">
        <v>113</v>
      </c>
    </row>
    <row r="18" spans="44:104">
      <c r="AR18" s="44" t="str">
        <f t="shared" si="0"/>
        <v>_2018</v>
      </c>
      <c r="CZ18" s="44" t="s">
        <v>114</v>
      </c>
    </row>
    <row r="19" spans="44:104">
      <c r="AR19" s="44" t="str">
        <f t="shared" si="0"/>
        <v>_2018</v>
      </c>
      <c r="CZ19" s="44" t="s">
        <v>115</v>
      </c>
    </row>
    <row r="20" spans="44:104">
      <c r="AR20" s="44" t="str">
        <f t="shared" si="0"/>
        <v>_2018</v>
      </c>
      <c r="CZ20" s="44" t="s">
        <v>116</v>
      </c>
    </row>
    <row r="21" spans="44:104">
      <c r="AR21" s="44" t="str">
        <f t="shared" si="0"/>
        <v>_2018</v>
      </c>
      <c r="CZ21" s="44" t="s">
        <v>117</v>
      </c>
    </row>
    <row r="22" spans="44:104">
      <c r="AR22" s="44" t="str">
        <f t="shared" si="0"/>
        <v>_2018</v>
      </c>
      <c r="CZ22" s="44" t="s">
        <v>118</v>
      </c>
    </row>
    <row r="23" spans="44:104">
      <c r="AR23" s="44" t="str">
        <f t="shared" si="0"/>
        <v>_2018</v>
      </c>
      <c r="CZ23" s="44" t="s">
        <v>119</v>
      </c>
    </row>
    <row r="24" spans="44:104">
      <c r="AR24" s="44" t="str">
        <f t="shared" si="0"/>
        <v>_2018</v>
      </c>
      <c r="CZ24" s="44" t="s">
        <v>120</v>
      </c>
    </row>
    <row r="25" spans="44:104">
      <c r="AR25" s="44" t="str">
        <f t="shared" si="0"/>
        <v>_2018</v>
      </c>
      <c r="CZ25" s="44" t="s">
        <v>121</v>
      </c>
    </row>
    <row r="26" spans="44:104">
      <c r="AR26" s="44" t="str">
        <f t="shared" si="0"/>
        <v>_2018</v>
      </c>
      <c r="CZ26" s="44" t="s">
        <v>122</v>
      </c>
    </row>
    <row r="27" spans="44:104">
      <c r="AR27" s="44" t="str">
        <f t="shared" si="0"/>
        <v>_2018</v>
      </c>
      <c r="CZ27" s="44" t="s">
        <v>123</v>
      </c>
    </row>
    <row r="28" spans="44:104">
      <c r="AR28" s="44" t="str">
        <f t="shared" si="0"/>
        <v>_2018</v>
      </c>
      <c r="CZ28" s="44" t="s">
        <v>124</v>
      </c>
    </row>
    <row r="29" spans="44:104">
      <c r="AR29" s="44" t="str">
        <f t="shared" si="0"/>
        <v>_2018</v>
      </c>
      <c r="CZ29" s="44" t="s">
        <v>125</v>
      </c>
    </row>
    <row r="30" spans="44:104">
      <c r="AR30" s="44" t="str">
        <f t="shared" si="0"/>
        <v>_2018</v>
      </c>
      <c r="CZ30" s="44" t="s">
        <v>126</v>
      </c>
    </row>
    <row r="31" spans="44:104">
      <c r="AR31" s="44" t="str">
        <f t="shared" si="0"/>
        <v>_2018</v>
      </c>
      <c r="CZ31" s="44" t="s">
        <v>127</v>
      </c>
    </row>
    <row r="32" spans="44:104">
      <c r="AR32" s="44" t="str">
        <f t="shared" si="0"/>
        <v>_2018</v>
      </c>
      <c r="CZ32" s="44" t="s">
        <v>128</v>
      </c>
    </row>
    <row r="33" spans="44:104">
      <c r="AR33" s="44" t="str">
        <f t="shared" si="0"/>
        <v>_2018</v>
      </c>
      <c r="CZ33" s="44" t="s">
        <v>129</v>
      </c>
    </row>
    <row r="34" spans="44:104">
      <c r="AR34" s="44" t="str">
        <f t="shared" si="0"/>
        <v>_2018</v>
      </c>
      <c r="CZ34" s="44" t="s">
        <v>130</v>
      </c>
    </row>
    <row r="35" spans="44:104">
      <c r="AR35" s="44" t="str">
        <f t="shared" si="0"/>
        <v>_2018</v>
      </c>
      <c r="CZ35" s="44" t="s">
        <v>131</v>
      </c>
    </row>
    <row r="36" spans="44:104">
      <c r="AR36" s="44" t="str">
        <f t="shared" si="0"/>
        <v>_2018</v>
      </c>
      <c r="CZ36" s="44" t="s">
        <v>132</v>
      </c>
    </row>
    <row r="37" spans="44:104">
      <c r="AR37" s="44" t="str">
        <f t="shared" si="0"/>
        <v>_2018</v>
      </c>
      <c r="CZ37" s="44" t="s">
        <v>133</v>
      </c>
    </row>
    <row r="38" spans="44:104">
      <c r="AR38" s="44" t="str">
        <f t="shared" si="0"/>
        <v>_2018</v>
      </c>
      <c r="CZ38" s="44" t="s">
        <v>134</v>
      </c>
    </row>
    <row r="39" spans="44:104">
      <c r="AR39" s="44" t="str">
        <f t="shared" si="0"/>
        <v>_2018</v>
      </c>
      <c r="CZ39" s="44" t="s">
        <v>135</v>
      </c>
    </row>
    <row r="40" spans="44:104">
      <c r="AR40" s="44" t="str">
        <f t="shared" si="0"/>
        <v>_2018</v>
      </c>
      <c r="CZ40" s="44" t="s">
        <v>136</v>
      </c>
    </row>
    <row r="41" spans="44:104">
      <c r="AR41" s="44" t="str">
        <f t="shared" si="0"/>
        <v>_2018</v>
      </c>
      <c r="CZ41" s="44" t="s">
        <v>137</v>
      </c>
    </row>
    <row r="42" spans="44:104">
      <c r="AR42" s="44" t="str">
        <f t="shared" si="0"/>
        <v>_2018</v>
      </c>
      <c r="CZ42" s="44" t="s">
        <v>138</v>
      </c>
    </row>
    <row r="43" spans="44:104">
      <c r="AR43" s="44" t="str">
        <f t="shared" si="0"/>
        <v>_2018</v>
      </c>
      <c r="CZ43" s="44" t="s">
        <v>139</v>
      </c>
    </row>
    <row r="44" spans="44:104">
      <c r="AR44" s="44" t="str">
        <f t="shared" si="0"/>
        <v>_2018</v>
      </c>
      <c r="CZ44" s="44" t="s">
        <v>140</v>
      </c>
    </row>
    <row r="45" spans="44:104">
      <c r="AR45" s="44" t="str">
        <f t="shared" si="0"/>
        <v>_2018</v>
      </c>
      <c r="CZ45" s="44" t="s">
        <v>141</v>
      </c>
    </row>
    <row r="46" spans="44:104">
      <c r="AR46" s="44" t="str">
        <f t="shared" si="0"/>
        <v>_2018</v>
      </c>
    </row>
    <row r="47" spans="44:104">
      <c r="AR47" s="44" t="str">
        <f t="shared" si="0"/>
        <v>_2018</v>
      </c>
    </row>
    <row r="48" spans="44:104">
      <c r="AR48" s="44" t="str">
        <f t="shared" si="0"/>
        <v>_2018</v>
      </c>
    </row>
    <row r="49" spans="44:44">
      <c r="AR49" s="44" t="str">
        <f t="shared" si="0"/>
        <v>_2018</v>
      </c>
    </row>
    <row r="50" spans="44:44">
      <c r="AR50" s="44" t="str">
        <f t="shared" si="0"/>
        <v>_2018</v>
      </c>
    </row>
    <row r="51" spans="44:44">
      <c r="AR51" s="44" t="str">
        <f t="shared" si="0"/>
        <v>_2018</v>
      </c>
    </row>
    <row r="52" spans="44:44">
      <c r="AR52" s="44" t="str">
        <f t="shared" si="0"/>
        <v>_2018</v>
      </c>
    </row>
    <row r="53" spans="44:44">
      <c r="AR53" s="44" t="str">
        <f t="shared" si="0"/>
        <v>_2018</v>
      </c>
    </row>
    <row r="54" spans="44:44">
      <c r="AR54" s="44" t="str">
        <f t="shared" si="0"/>
        <v>_2018</v>
      </c>
    </row>
    <row r="55" spans="44:44">
      <c r="AR55" s="44" t="str">
        <f t="shared" si="0"/>
        <v>_2018</v>
      </c>
    </row>
    <row r="56" spans="44:44">
      <c r="AR56" s="44" t="str">
        <f t="shared" si="0"/>
        <v>_2018</v>
      </c>
    </row>
    <row r="57" spans="44:44">
      <c r="AR57" s="44" t="str">
        <f t="shared" si="0"/>
        <v>_2018</v>
      </c>
    </row>
    <row r="58" spans="44:44">
      <c r="AR58" s="44" t="str">
        <f t="shared" si="0"/>
        <v>_2018</v>
      </c>
    </row>
    <row r="59" spans="44:44">
      <c r="AR59" s="44" t="str">
        <f t="shared" si="0"/>
        <v>_2018</v>
      </c>
    </row>
    <row r="60" spans="44:44">
      <c r="AR60" s="44" t="str">
        <f t="shared" si="0"/>
        <v>_2018</v>
      </c>
    </row>
    <row r="61" spans="44:44">
      <c r="AR61" s="44" t="str">
        <f t="shared" si="0"/>
        <v>_2018</v>
      </c>
    </row>
    <row r="62" spans="44:44">
      <c r="AR62" s="44" t="str">
        <f t="shared" si="0"/>
        <v>_2018</v>
      </c>
    </row>
    <row r="63" spans="44:44">
      <c r="AR63" s="44" t="str">
        <f t="shared" si="0"/>
        <v>_2018</v>
      </c>
    </row>
    <row r="64" spans="44:44">
      <c r="AR64" s="44" t="str">
        <f t="shared" si="0"/>
        <v>_2018</v>
      </c>
    </row>
    <row r="65" spans="44:44">
      <c r="AR65" s="44" t="str">
        <f t="shared" si="0"/>
        <v>_2018</v>
      </c>
    </row>
    <row r="66" spans="44:44">
      <c r="AR66" s="44" t="str">
        <f t="shared" si="0"/>
        <v>_2018</v>
      </c>
    </row>
    <row r="67" spans="44:44">
      <c r="AR67" s="44" t="str">
        <f t="shared" si="0"/>
        <v>_2018</v>
      </c>
    </row>
    <row r="68" spans="44:44">
      <c r="AR68" s="44" t="str">
        <f t="shared" ref="AR68:AR131" si="1">A68&amp;"_"&amp;2018</f>
        <v>_2018</v>
      </c>
    </row>
    <row r="69" spans="44:44">
      <c r="AR69" s="44" t="str">
        <f t="shared" si="1"/>
        <v>_2018</v>
      </c>
    </row>
    <row r="70" spans="44:44">
      <c r="AR70" s="44" t="str">
        <f t="shared" si="1"/>
        <v>_2018</v>
      </c>
    </row>
    <row r="71" spans="44:44">
      <c r="AR71" s="44" t="str">
        <f t="shared" si="1"/>
        <v>_2018</v>
      </c>
    </row>
    <row r="72" spans="44:44">
      <c r="AR72" s="44" t="str">
        <f t="shared" si="1"/>
        <v>_2018</v>
      </c>
    </row>
    <row r="73" spans="44:44">
      <c r="AR73" s="44" t="str">
        <f t="shared" si="1"/>
        <v>_2018</v>
      </c>
    </row>
    <row r="74" spans="44:44">
      <c r="AR74" s="44" t="str">
        <f t="shared" si="1"/>
        <v>_2018</v>
      </c>
    </row>
    <row r="75" spans="44:44">
      <c r="AR75" s="44" t="str">
        <f t="shared" si="1"/>
        <v>_2018</v>
      </c>
    </row>
    <row r="76" spans="44:44">
      <c r="AR76" s="44" t="str">
        <f t="shared" si="1"/>
        <v>_2018</v>
      </c>
    </row>
    <row r="77" spans="44:44">
      <c r="AR77" s="44" t="str">
        <f t="shared" si="1"/>
        <v>_2018</v>
      </c>
    </row>
    <row r="78" spans="44:44">
      <c r="AR78" s="44" t="str">
        <f t="shared" si="1"/>
        <v>_2018</v>
      </c>
    </row>
    <row r="79" spans="44:44">
      <c r="AR79" s="44" t="str">
        <f t="shared" si="1"/>
        <v>_2018</v>
      </c>
    </row>
    <row r="80" spans="44:44">
      <c r="AR80" s="44" t="str">
        <f t="shared" si="1"/>
        <v>_2018</v>
      </c>
    </row>
    <row r="81" spans="44:44">
      <c r="AR81" s="44" t="str">
        <f t="shared" si="1"/>
        <v>_2018</v>
      </c>
    </row>
    <row r="82" spans="44:44">
      <c r="AR82" s="44" t="str">
        <f t="shared" si="1"/>
        <v>_2018</v>
      </c>
    </row>
    <row r="83" spans="44:44">
      <c r="AR83" s="44" t="str">
        <f t="shared" si="1"/>
        <v>_2018</v>
      </c>
    </row>
    <row r="84" spans="44:44">
      <c r="AR84" s="44" t="str">
        <f t="shared" si="1"/>
        <v>_2018</v>
      </c>
    </row>
    <row r="85" spans="44:44">
      <c r="AR85" s="44" t="str">
        <f t="shared" si="1"/>
        <v>_2018</v>
      </c>
    </row>
    <row r="86" spans="44:44">
      <c r="AR86" s="44" t="str">
        <f t="shared" si="1"/>
        <v>_2018</v>
      </c>
    </row>
    <row r="87" spans="44:44">
      <c r="AR87" s="44" t="str">
        <f t="shared" si="1"/>
        <v>_2018</v>
      </c>
    </row>
    <row r="88" spans="44:44">
      <c r="AR88" s="44" t="str">
        <f t="shared" si="1"/>
        <v>_2018</v>
      </c>
    </row>
    <row r="89" spans="44:44">
      <c r="AR89" s="44" t="str">
        <f t="shared" si="1"/>
        <v>_2018</v>
      </c>
    </row>
    <row r="90" spans="44:44">
      <c r="AR90" s="44" t="str">
        <f t="shared" si="1"/>
        <v>_2018</v>
      </c>
    </row>
    <row r="91" spans="44:44">
      <c r="AR91" s="44" t="str">
        <f t="shared" si="1"/>
        <v>_2018</v>
      </c>
    </row>
    <row r="92" spans="44:44">
      <c r="AR92" s="44" t="str">
        <f t="shared" si="1"/>
        <v>_2018</v>
      </c>
    </row>
    <row r="93" spans="44:44">
      <c r="AR93" s="44" t="str">
        <f t="shared" si="1"/>
        <v>_2018</v>
      </c>
    </row>
    <row r="94" spans="44:44">
      <c r="AR94" s="44" t="str">
        <f t="shared" si="1"/>
        <v>_2018</v>
      </c>
    </row>
    <row r="95" spans="44:44">
      <c r="AR95" s="44" t="str">
        <f t="shared" si="1"/>
        <v>_2018</v>
      </c>
    </row>
    <row r="96" spans="44:44">
      <c r="AR96" s="44" t="str">
        <f t="shared" si="1"/>
        <v>_2018</v>
      </c>
    </row>
    <row r="97" spans="44:44">
      <c r="AR97" s="44" t="str">
        <f t="shared" si="1"/>
        <v>_2018</v>
      </c>
    </row>
    <row r="98" spans="44:44">
      <c r="AR98" s="44" t="str">
        <f t="shared" si="1"/>
        <v>_2018</v>
      </c>
    </row>
    <row r="99" spans="44:44">
      <c r="AR99" s="44" t="str">
        <f t="shared" si="1"/>
        <v>_2018</v>
      </c>
    </row>
    <row r="100" spans="44:44">
      <c r="AR100" s="44" t="str">
        <f t="shared" si="1"/>
        <v>_2018</v>
      </c>
    </row>
    <row r="101" spans="44:44">
      <c r="AR101" s="44" t="str">
        <f t="shared" si="1"/>
        <v>_2018</v>
      </c>
    </row>
    <row r="102" spans="44:44">
      <c r="AR102" s="44" t="str">
        <f t="shared" si="1"/>
        <v>_2018</v>
      </c>
    </row>
    <row r="103" spans="44:44">
      <c r="AR103" s="44" t="str">
        <f t="shared" si="1"/>
        <v>_2018</v>
      </c>
    </row>
    <row r="104" spans="44:44">
      <c r="AR104" s="44" t="str">
        <f t="shared" si="1"/>
        <v>_2018</v>
      </c>
    </row>
    <row r="105" spans="44:44">
      <c r="AR105" s="44" t="str">
        <f t="shared" si="1"/>
        <v>_2018</v>
      </c>
    </row>
    <row r="106" spans="44:44">
      <c r="AR106" s="44" t="str">
        <f t="shared" si="1"/>
        <v>_2018</v>
      </c>
    </row>
    <row r="107" spans="44:44">
      <c r="AR107" s="44" t="str">
        <f t="shared" si="1"/>
        <v>_2018</v>
      </c>
    </row>
    <row r="108" spans="44:44">
      <c r="AR108" s="44" t="str">
        <f t="shared" si="1"/>
        <v>_2018</v>
      </c>
    </row>
    <row r="109" spans="44:44">
      <c r="AR109" s="44" t="str">
        <f t="shared" si="1"/>
        <v>_2018</v>
      </c>
    </row>
    <row r="110" spans="44:44">
      <c r="AR110" s="44" t="str">
        <f t="shared" si="1"/>
        <v>_2018</v>
      </c>
    </row>
    <row r="111" spans="44:44">
      <c r="AR111" s="44" t="str">
        <f t="shared" si="1"/>
        <v>_2018</v>
      </c>
    </row>
    <row r="112" spans="44:44">
      <c r="AR112" s="44" t="str">
        <f t="shared" si="1"/>
        <v>_2018</v>
      </c>
    </row>
    <row r="113" spans="44:44">
      <c r="AR113" s="44" t="str">
        <f t="shared" si="1"/>
        <v>_2018</v>
      </c>
    </row>
    <row r="114" spans="44:44">
      <c r="AR114" s="44" t="str">
        <f t="shared" si="1"/>
        <v>_2018</v>
      </c>
    </row>
    <row r="115" spans="44:44">
      <c r="AR115" s="44" t="str">
        <f t="shared" si="1"/>
        <v>_2018</v>
      </c>
    </row>
    <row r="116" spans="44:44">
      <c r="AR116" s="44" t="str">
        <f t="shared" si="1"/>
        <v>_2018</v>
      </c>
    </row>
    <row r="117" spans="44:44">
      <c r="AR117" s="44" t="str">
        <f t="shared" si="1"/>
        <v>_2018</v>
      </c>
    </row>
    <row r="118" spans="44:44">
      <c r="AR118" s="44" t="str">
        <f t="shared" si="1"/>
        <v>_2018</v>
      </c>
    </row>
    <row r="119" spans="44:44">
      <c r="AR119" s="44" t="str">
        <f t="shared" si="1"/>
        <v>_2018</v>
      </c>
    </row>
    <row r="120" spans="44:44">
      <c r="AR120" s="44" t="str">
        <f t="shared" si="1"/>
        <v>_2018</v>
      </c>
    </row>
    <row r="121" spans="44:44">
      <c r="AR121" s="44" t="str">
        <f t="shared" si="1"/>
        <v>_2018</v>
      </c>
    </row>
    <row r="122" spans="44:44">
      <c r="AR122" s="44" t="str">
        <f t="shared" si="1"/>
        <v>_2018</v>
      </c>
    </row>
    <row r="123" spans="44:44">
      <c r="AR123" s="44" t="str">
        <f t="shared" si="1"/>
        <v>_2018</v>
      </c>
    </row>
    <row r="124" spans="44:44">
      <c r="AR124" s="44" t="str">
        <f t="shared" si="1"/>
        <v>_2018</v>
      </c>
    </row>
    <row r="125" spans="44:44">
      <c r="AR125" s="44" t="str">
        <f t="shared" si="1"/>
        <v>_2018</v>
      </c>
    </row>
    <row r="126" spans="44:44">
      <c r="AR126" s="44" t="str">
        <f t="shared" si="1"/>
        <v>_2018</v>
      </c>
    </row>
    <row r="127" spans="44:44">
      <c r="AR127" s="44" t="str">
        <f t="shared" si="1"/>
        <v>_2018</v>
      </c>
    </row>
    <row r="128" spans="44:44">
      <c r="AR128" s="44" t="str">
        <f t="shared" si="1"/>
        <v>_2018</v>
      </c>
    </row>
    <row r="129" spans="44:44">
      <c r="AR129" s="44" t="str">
        <f t="shared" si="1"/>
        <v>_2018</v>
      </c>
    </row>
    <row r="130" spans="44:44">
      <c r="AR130" s="44" t="str">
        <f t="shared" si="1"/>
        <v>_2018</v>
      </c>
    </row>
    <row r="131" spans="44:44">
      <c r="AR131" s="44" t="str">
        <f t="shared" si="1"/>
        <v>_2018</v>
      </c>
    </row>
    <row r="132" spans="44:44">
      <c r="AR132" s="44" t="str">
        <f t="shared" ref="AR132:AR195" si="2">A132&amp;"_"&amp;2018</f>
        <v>_2018</v>
      </c>
    </row>
    <row r="133" spans="44:44">
      <c r="AR133" s="44" t="str">
        <f t="shared" si="2"/>
        <v>_2018</v>
      </c>
    </row>
    <row r="134" spans="44:44">
      <c r="AR134" s="44" t="str">
        <f t="shared" si="2"/>
        <v>_2018</v>
      </c>
    </row>
    <row r="135" spans="44:44">
      <c r="AR135" s="44" t="str">
        <f t="shared" si="2"/>
        <v>_2018</v>
      </c>
    </row>
    <row r="136" spans="44:44">
      <c r="AR136" s="44" t="str">
        <f t="shared" si="2"/>
        <v>_2018</v>
      </c>
    </row>
    <row r="137" spans="44:44">
      <c r="AR137" s="44" t="str">
        <f t="shared" si="2"/>
        <v>_2018</v>
      </c>
    </row>
    <row r="138" spans="44:44">
      <c r="AR138" s="44" t="str">
        <f t="shared" si="2"/>
        <v>_2018</v>
      </c>
    </row>
    <row r="139" spans="44:44">
      <c r="AR139" s="44" t="str">
        <f t="shared" si="2"/>
        <v>_2018</v>
      </c>
    </row>
    <row r="140" spans="44:44">
      <c r="AR140" s="44" t="str">
        <f t="shared" si="2"/>
        <v>_2018</v>
      </c>
    </row>
    <row r="141" spans="44:44">
      <c r="AR141" s="44" t="str">
        <f t="shared" si="2"/>
        <v>_2018</v>
      </c>
    </row>
    <row r="142" spans="44:44">
      <c r="AR142" s="44" t="str">
        <f t="shared" si="2"/>
        <v>_2018</v>
      </c>
    </row>
    <row r="143" spans="44:44">
      <c r="AR143" s="44" t="str">
        <f t="shared" si="2"/>
        <v>_2018</v>
      </c>
    </row>
    <row r="144" spans="44:44">
      <c r="AR144" s="44" t="str">
        <f t="shared" si="2"/>
        <v>_2018</v>
      </c>
    </row>
    <row r="145" spans="44:44">
      <c r="AR145" s="44" t="str">
        <f t="shared" si="2"/>
        <v>_2018</v>
      </c>
    </row>
    <row r="146" spans="44:44">
      <c r="AR146" s="44" t="str">
        <f t="shared" si="2"/>
        <v>_2018</v>
      </c>
    </row>
    <row r="147" spans="44:44">
      <c r="AR147" s="44" t="str">
        <f t="shared" si="2"/>
        <v>_2018</v>
      </c>
    </row>
    <row r="148" spans="44:44">
      <c r="AR148" s="44" t="str">
        <f t="shared" si="2"/>
        <v>_2018</v>
      </c>
    </row>
    <row r="149" spans="44:44">
      <c r="AR149" s="44" t="str">
        <f t="shared" si="2"/>
        <v>_2018</v>
      </c>
    </row>
    <row r="150" spans="44:44">
      <c r="AR150" s="44" t="str">
        <f t="shared" si="2"/>
        <v>_2018</v>
      </c>
    </row>
    <row r="151" spans="44:44">
      <c r="AR151" s="44" t="str">
        <f t="shared" si="2"/>
        <v>_2018</v>
      </c>
    </row>
    <row r="152" spans="44:44">
      <c r="AR152" s="44" t="str">
        <f t="shared" si="2"/>
        <v>_2018</v>
      </c>
    </row>
    <row r="153" spans="44:44">
      <c r="AR153" s="44" t="str">
        <f t="shared" si="2"/>
        <v>_2018</v>
      </c>
    </row>
    <row r="154" spans="44:44">
      <c r="AR154" s="44" t="str">
        <f t="shared" si="2"/>
        <v>_2018</v>
      </c>
    </row>
    <row r="155" spans="44:44">
      <c r="AR155" s="44" t="str">
        <f t="shared" si="2"/>
        <v>_2018</v>
      </c>
    </row>
    <row r="156" spans="44:44">
      <c r="AR156" s="44" t="str">
        <f t="shared" si="2"/>
        <v>_2018</v>
      </c>
    </row>
    <row r="157" spans="44:44">
      <c r="AR157" s="44" t="str">
        <f t="shared" si="2"/>
        <v>_2018</v>
      </c>
    </row>
    <row r="158" spans="44:44">
      <c r="AR158" s="44" t="str">
        <f t="shared" si="2"/>
        <v>_2018</v>
      </c>
    </row>
    <row r="159" spans="44:44">
      <c r="AR159" s="44" t="str">
        <f t="shared" si="2"/>
        <v>_2018</v>
      </c>
    </row>
    <row r="160" spans="44:44">
      <c r="AR160" s="44" t="str">
        <f t="shared" si="2"/>
        <v>_2018</v>
      </c>
    </row>
    <row r="161" spans="44:44">
      <c r="AR161" s="44" t="str">
        <f t="shared" si="2"/>
        <v>_2018</v>
      </c>
    </row>
    <row r="162" spans="44:44">
      <c r="AR162" s="44" t="str">
        <f t="shared" si="2"/>
        <v>_2018</v>
      </c>
    </row>
    <row r="163" spans="44:44">
      <c r="AR163" s="44" t="str">
        <f t="shared" si="2"/>
        <v>_2018</v>
      </c>
    </row>
    <row r="164" spans="44:44">
      <c r="AR164" s="44" t="str">
        <f t="shared" si="2"/>
        <v>_2018</v>
      </c>
    </row>
    <row r="165" spans="44:44">
      <c r="AR165" s="44" t="str">
        <f t="shared" si="2"/>
        <v>_2018</v>
      </c>
    </row>
    <row r="166" spans="44:44">
      <c r="AR166" s="44" t="str">
        <f t="shared" si="2"/>
        <v>_2018</v>
      </c>
    </row>
    <row r="167" spans="44:44">
      <c r="AR167" s="44" t="str">
        <f t="shared" si="2"/>
        <v>_2018</v>
      </c>
    </row>
    <row r="168" spans="44:44">
      <c r="AR168" s="44" t="str">
        <f t="shared" si="2"/>
        <v>_2018</v>
      </c>
    </row>
    <row r="169" spans="44:44">
      <c r="AR169" s="44" t="str">
        <f t="shared" si="2"/>
        <v>_2018</v>
      </c>
    </row>
    <row r="170" spans="44:44">
      <c r="AR170" s="44" t="str">
        <f t="shared" si="2"/>
        <v>_2018</v>
      </c>
    </row>
    <row r="171" spans="44:44">
      <c r="AR171" s="44" t="str">
        <f t="shared" si="2"/>
        <v>_2018</v>
      </c>
    </row>
    <row r="172" spans="44:44">
      <c r="AR172" s="44" t="str">
        <f t="shared" si="2"/>
        <v>_2018</v>
      </c>
    </row>
    <row r="173" spans="44:44">
      <c r="AR173" s="44" t="str">
        <f t="shared" si="2"/>
        <v>_2018</v>
      </c>
    </row>
    <row r="174" spans="44:44">
      <c r="AR174" s="44" t="str">
        <f t="shared" si="2"/>
        <v>_2018</v>
      </c>
    </row>
    <row r="175" spans="44:44">
      <c r="AR175" s="44" t="str">
        <f t="shared" si="2"/>
        <v>_2018</v>
      </c>
    </row>
    <row r="176" spans="44:44">
      <c r="AR176" s="44" t="str">
        <f t="shared" si="2"/>
        <v>_2018</v>
      </c>
    </row>
    <row r="177" spans="44:44">
      <c r="AR177" s="44" t="str">
        <f t="shared" si="2"/>
        <v>_2018</v>
      </c>
    </row>
    <row r="178" spans="44:44">
      <c r="AR178" s="44" t="str">
        <f t="shared" si="2"/>
        <v>_2018</v>
      </c>
    </row>
    <row r="179" spans="44:44">
      <c r="AR179" s="44" t="str">
        <f t="shared" si="2"/>
        <v>_2018</v>
      </c>
    </row>
    <row r="180" spans="44:44">
      <c r="AR180" s="44" t="str">
        <f t="shared" si="2"/>
        <v>_2018</v>
      </c>
    </row>
    <row r="181" spans="44:44">
      <c r="AR181" s="44" t="str">
        <f t="shared" si="2"/>
        <v>_2018</v>
      </c>
    </row>
    <row r="182" spans="44:44">
      <c r="AR182" s="44" t="str">
        <f t="shared" si="2"/>
        <v>_2018</v>
      </c>
    </row>
    <row r="183" spans="44:44">
      <c r="AR183" s="44" t="str">
        <f t="shared" si="2"/>
        <v>_2018</v>
      </c>
    </row>
    <row r="184" spans="44:44">
      <c r="AR184" s="44" t="str">
        <f t="shared" si="2"/>
        <v>_2018</v>
      </c>
    </row>
    <row r="185" spans="44:44">
      <c r="AR185" s="44" t="str">
        <f t="shared" si="2"/>
        <v>_2018</v>
      </c>
    </row>
    <row r="186" spans="44:44">
      <c r="AR186" s="44" t="str">
        <f t="shared" si="2"/>
        <v>_2018</v>
      </c>
    </row>
    <row r="187" spans="44:44">
      <c r="AR187" s="44" t="str">
        <f t="shared" si="2"/>
        <v>_2018</v>
      </c>
    </row>
    <row r="188" spans="44:44">
      <c r="AR188" s="44" t="str">
        <f t="shared" si="2"/>
        <v>_2018</v>
      </c>
    </row>
    <row r="189" spans="44:44">
      <c r="AR189" s="44" t="str">
        <f t="shared" si="2"/>
        <v>_2018</v>
      </c>
    </row>
    <row r="190" spans="44:44">
      <c r="AR190" s="44" t="str">
        <f t="shared" si="2"/>
        <v>_2018</v>
      </c>
    </row>
    <row r="191" spans="44:44">
      <c r="AR191" s="44" t="str">
        <f t="shared" si="2"/>
        <v>_2018</v>
      </c>
    </row>
    <row r="192" spans="44:44">
      <c r="AR192" s="44" t="str">
        <f t="shared" si="2"/>
        <v>_2018</v>
      </c>
    </row>
    <row r="193" spans="44:44">
      <c r="AR193" s="44" t="str">
        <f t="shared" si="2"/>
        <v>_2018</v>
      </c>
    </row>
    <row r="194" spans="44:44">
      <c r="AR194" s="44" t="str">
        <f t="shared" si="2"/>
        <v>_2018</v>
      </c>
    </row>
    <row r="195" spans="44:44">
      <c r="AR195" s="44" t="str">
        <f t="shared" si="2"/>
        <v>_2018</v>
      </c>
    </row>
    <row r="196" spans="44:44">
      <c r="AR196" s="44" t="str">
        <f t="shared" ref="AR196:AR259" si="3">A196&amp;"_"&amp;2018</f>
        <v>_2018</v>
      </c>
    </row>
    <row r="197" spans="44:44">
      <c r="AR197" s="44" t="str">
        <f t="shared" si="3"/>
        <v>_2018</v>
      </c>
    </row>
    <row r="198" spans="44:44">
      <c r="AR198" s="44" t="str">
        <f t="shared" si="3"/>
        <v>_2018</v>
      </c>
    </row>
    <row r="199" spans="44:44">
      <c r="AR199" s="44" t="str">
        <f t="shared" si="3"/>
        <v>_2018</v>
      </c>
    </row>
    <row r="200" spans="44:44">
      <c r="AR200" s="44" t="str">
        <f t="shared" si="3"/>
        <v>_2018</v>
      </c>
    </row>
    <row r="201" spans="44:44">
      <c r="AR201" s="44" t="str">
        <f t="shared" si="3"/>
        <v>_2018</v>
      </c>
    </row>
    <row r="202" spans="44:44">
      <c r="AR202" s="44" t="str">
        <f t="shared" si="3"/>
        <v>_2018</v>
      </c>
    </row>
    <row r="203" spans="44:44">
      <c r="AR203" s="44" t="str">
        <f t="shared" si="3"/>
        <v>_2018</v>
      </c>
    </row>
    <row r="204" spans="44:44">
      <c r="AR204" s="44" t="str">
        <f t="shared" si="3"/>
        <v>_2018</v>
      </c>
    </row>
    <row r="205" spans="44:44">
      <c r="AR205" s="44" t="str">
        <f t="shared" si="3"/>
        <v>_2018</v>
      </c>
    </row>
    <row r="206" spans="44:44">
      <c r="AR206" s="44" t="str">
        <f t="shared" si="3"/>
        <v>_2018</v>
      </c>
    </row>
    <row r="207" spans="44:44">
      <c r="AR207" s="44" t="str">
        <f t="shared" si="3"/>
        <v>_2018</v>
      </c>
    </row>
    <row r="208" spans="44:44">
      <c r="AR208" s="44" t="str">
        <f t="shared" si="3"/>
        <v>_2018</v>
      </c>
    </row>
    <row r="209" spans="44:44">
      <c r="AR209" s="44" t="str">
        <f t="shared" si="3"/>
        <v>_2018</v>
      </c>
    </row>
    <row r="210" spans="44:44">
      <c r="AR210" s="44" t="str">
        <f t="shared" si="3"/>
        <v>_2018</v>
      </c>
    </row>
    <row r="211" spans="44:44">
      <c r="AR211" s="44" t="str">
        <f t="shared" si="3"/>
        <v>_2018</v>
      </c>
    </row>
    <row r="212" spans="44:44">
      <c r="AR212" s="44" t="str">
        <f t="shared" si="3"/>
        <v>_2018</v>
      </c>
    </row>
    <row r="213" spans="44:44">
      <c r="AR213" s="44" t="str">
        <f t="shared" si="3"/>
        <v>_2018</v>
      </c>
    </row>
    <row r="214" spans="44:44">
      <c r="AR214" s="44" t="str">
        <f t="shared" si="3"/>
        <v>_2018</v>
      </c>
    </row>
    <row r="215" spans="44:44">
      <c r="AR215" s="44" t="str">
        <f t="shared" si="3"/>
        <v>_2018</v>
      </c>
    </row>
    <row r="216" spans="44:44">
      <c r="AR216" s="44" t="str">
        <f t="shared" si="3"/>
        <v>_2018</v>
      </c>
    </row>
    <row r="217" spans="44:44">
      <c r="AR217" s="44" t="str">
        <f t="shared" si="3"/>
        <v>_2018</v>
      </c>
    </row>
    <row r="218" spans="44:44">
      <c r="AR218" s="44" t="str">
        <f t="shared" si="3"/>
        <v>_2018</v>
      </c>
    </row>
    <row r="219" spans="44:44">
      <c r="AR219" s="44" t="str">
        <f t="shared" si="3"/>
        <v>_2018</v>
      </c>
    </row>
    <row r="220" spans="44:44">
      <c r="AR220" s="44" t="str">
        <f t="shared" si="3"/>
        <v>_2018</v>
      </c>
    </row>
    <row r="221" spans="44:44">
      <c r="AR221" s="44" t="str">
        <f t="shared" si="3"/>
        <v>_2018</v>
      </c>
    </row>
    <row r="222" spans="44:44">
      <c r="AR222" s="44" t="str">
        <f t="shared" si="3"/>
        <v>_2018</v>
      </c>
    </row>
    <row r="223" spans="44:44">
      <c r="AR223" s="44" t="str">
        <f t="shared" si="3"/>
        <v>_2018</v>
      </c>
    </row>
    <row r="224" spans="44:44">
      <c r="AR224" s="44" t="str">
        <f t="shared" si="3"/>
        <v>_2018</v>
      </c>
    </row>
    <row r="225" spans="44:44">
      <c r="AR225" s="44" t="str">
        <f t="shared" si="3"/>
        <v>_2018</v>
      </c>
    </row>
    <row r="226" spans="44:44">
      <c r="AR226" s="44" t="str">
        <f t="shared" si="3"/>
        <v>_2018</v>
      </c>
    </row>
    <row r="227" spans="44:44">
      <c r="AR227" s="44" t="str">
        <f t="shared" si="3"/>
        <v>_2018</v>
      </c>
    </row>
    <row r="228" spans="44:44">
      <c r="AR228" s="44" t="str">
        <f t="shared" si="3"/>
        <v>_2018</v>
      </c>
    </row>
    <row r="229" spans="44:44">
      <c r="AR229" s="44" t="str">
        <f t="shared" si="3"/>
        <v>_2018</v>
      </c>
    </row>
    <row r="230" spans="44:44">
      <c r="AR230" s="44" t="str">
        <f t="shared" si="3"/>
        <v>_2018</v>
      </c>
    </row>
    <row r="231" spans="44:44">
      <c r="AR231" s="44" t="str">
        <f t="shared" si="3"/>
        <v>_2018</v>
      </c>
    </row>
    <row r="232" spans="44:44">
      <c r="AR232" s="44" t="str">
        <f t="shared" si="3"/>
        <v>_2018</v>
      </c>
    </row>
    <row r="233" spans="44:44">
      <c r="AR233" s="44" t="str">
        <f t="shared" si="3"/>
        <v>_2018</v>
      </c>
    </row>
    <row r="234" spans="44:44">
      <c r="AR234" s="44" t="str">
        <f t="shared" si="3"/>
        <v>_2018</v>
      </c>
    </row>
    <row r="235" spans="44:44">
      <c r="AR235" s="44" t="str">
        <f t="shared" si="3"/>
        <v>_2018</v>
      </c>
    </row>
    <row r="236" spans="44:44">
      <c r="AR236" s="44" t="str">
        <f t="shared" si="3"/>
        <v>_2018</v>
      </c>
    </row>
    <row r="237" spans="44:44">
      <c r="AR237" s="44" t="str">
        <f t="shared" si="3"/>
        <v>_2018</v>
      </c>
    </row>
    <row r="238" spans="44:44">
      <c r="AR238" s="44" t="str">
        <f t="shared" si="3"/>
        <v>_2018</v>
      </c>
    </row>
    <row r="239" spans="44:44">
      <c r="AR239" s="44" t="str">
        <f t="shared" si="3"/>
        <v>_2018</v>
      </c>
    </row>
    <row r="240" spans="44:44">
      <c r="AR240" s="44" t="str">
        <f t="shared" si="3"/>
        <v>_2018</v>
      </c>
    </row>
    <row r="241" spans="44:44">
      <c r="AR241" s="44" t="str">
        <f t="shared" si="3"/>
        <v>_2018</v>
      </c>
    </row>
    <row r="242" spans="44:44">
      <c r="AR242" s="44" t="str">
        <f t="shared" si="3"/>
        <v>_2018</v>
      </c>
    </row>
    <row r="243" spans="44:44">
      <c r="AR243" s="44" t="str">
        <f t="shared" si="3"/>
        <v>_2018</v>
      </c>
    </row>
    <row r="244" spans="44:44">
      <c r="AR244" s="44" t="str">
        <f t="shared" si="3"/>
        <v>_2018</v>
      </c>
    </row>
    <row r="245" spans="44:44">
      <c r="AR245" s="44" t="str">
        <f t="shared" si="3"/>
        <v>_2018</v>
      </c>
    </row>
    <row r="246" spans="44:44">
      <c r="AR246" s="44" t="str">
        <f t="shared" si="3"/>
        <v>_2018</v>
      </c>
    </row>
    <row r="247" spans="44:44">
      <c r="AR247" s="44" t="str">
        <f t="shared" si="3"/>
        <v>_2018</v>
      </c>
    </row>
    <row r="248" spans="44:44">
      <c r="AR248" s="44" t="str">
        <f t="shared" si="3"/>
        <v>_2018</v>
      </c>
    </row>
    <row r="249" spans="44:44">
      <c r="AR249" s="44" t="str">
        <f t="shared" si="3"/>
        <v>_2018</v>
      </c>
    </row>
    <row r="250" spans="44:44">
      <c r="AR250" s="44" t="str">
        <f t="shared" si="3"/>
        <v>_2018</v>
      </c>
    </row>
    <row r="251" spans="44:44">
      <c r="AR251" s="44" t="str">
        <f t="shared" si="3"/>
        <v>_2018</v>
      </c>
    </row>
    <row r="252" spans="44:44">
      <c r="AR252" s="44" t="str">
        <f t="shared" si="3"/>
        <v>_2018</v>
      </c>
    </row>
    <row r="253" spans="44:44">
      <c r="AR253" s="44" t="str">
        <f t="shared" si="3"/>
        <v>_2018</v>
      </c>
    </row>
    <row r="254" spans="44:44">
      <c r="AR254" s="44" t="str">
        <f t="shared" si="3"/>
        <v>_2018</v>
      </c>
    </row>
    <row r="255" spans="44:44">
      <c r="AR255" s="44" t="str">
        <f t="shared" si="3"/>
        <v>_2018</v>
      </c>
    </row>
    <row r="256" spans="44:44">
      <c r="AR256" s="44" t="str">
        <f t="shared" si="3"/>
        <v>_2018</v>
      </c>
    </row>
    <row r="257" spans="44:44">
      <c r="AR257" s="44" t="str">
        <f t="shared" si="3"/>
        <v>_2018</v>
      </c>
    </row>
    <row r="258" spans="44:44">
      <c r="AR258" s="44" t="str">
        <f t="shared" si="3"/>
        <v>_2018</v>
      </c>
    </row>
    <row r="259" spans="44:44">
      <c r="AR259" s="44" t="str">
        <f t="shared" si="3"/>
        <v>_2018</v>
      </c>
    </row>
    <row r="260" spans="44:44">
      <c r="AR260" s="44" t="str">
        <f t="shared" ref="AR260:AR323" si="4">A260&amp;"_"&amp;2018</f>
        <v>_2018</v>
      </c>
    </row>
    <row r="261" spans="44:44">
      <c r="AR261" s="44" t="str">
        <f t="shared" si="4"/>
        <v>_2018</v>
      </c>
    </row>
    <row r="262" spans="44:44">
      <c r="AR262" s="44" t="str">
        <f t="shared" si="4"/>
        <v>_2018</v>
      </c>
    </row>
    <row r="263" spans="44:44">
      <c r="AR263" s="44" t="str">
        <f t="shared" si="4"/>
        <v>_2018</v>
      </c>
    </row>
    <row r="264" spans="44:44">
      <c r="AR264" s="44" t="str">
        <f t="shared" si="4"/>
        <v>_2018</v>
      </c>
    </row>
    <row r="265" spans="44:44">
      <c r="AR265" s="44" t="str">
        <f t="shared" si="4"/>
        <v>_2018</v>
      </c>
    </row>
    <row r="266" spans="44:44">
      <c r="AR266" s="44" t="str">
        <f t="shared" si="4"/>
        <v>_2018</v>
      </c>
    </row>
    <row r="267" spans="44:44">
      <c r="AR267" s="44" t="str">
        <f t="shared" si="4"/>
        <v>_2018</v>
      </c>
    </row>
    <row r="268" spans="44:44">
      <c r="AR268" s="44" t="str">
        <f t="shared" si="4"/>
        <v>_2018</v>
      </c>
    </row>
    <row r="269" spans="44:44">
      <c r="AR269" s="44" t="str">
        <f t="shared" si="4"/>
        <v>_2018</v>
      </c>
    </row>
    <row r="270" spans="44:44">
      <c r="AR270" s="44" t="str">
        <f t="shared" si="4"/>
        <v>_2018</v>
      </c>
    </row>
    <row r="271" spans="44:44">
      <c r="AR271" s="44" t="str">
        <f t="shared" si="4"/>
        <v>_2018</v>
      </c>
    </row>
    <row r="272" spans="44:44">
      <c r="AR272" s="44" t="str">
        <f t="shared" si="4"/>
        <v>_2018</v>
      </c>
    </row>
    <row r="273" spans="44:44">
      <c r="AR273" s="44" t="str">
        <f t="shared" si="4"/>
        <v>_2018</v>
      </c>
    </row>
    <row r="274" spans="44:44">
      <c r="AR274" s="44" t="str">
        <f t="shared" si="4"/>
        <v>_2018</v>
      </c>
    </row>
    <row r="275" spans="44:44">
      <c r="AR275" s="44" t="str">
        <f t="shared" si="4"/>
        <v>_2018</v>
      </c>
    </row>
    <row r="276" spans="44:44">
      <c r="AR276" s="44" t="str">
        <f t="shared" si="4"/>
        <v>_2018</v>
      </c>
    </row>
    <row r="277" spans="44:44">
      <c r="AR277" s="44" t="str">
        <f t="shared" si="4"/>
        <v>_2018</v>
      </c>
    </row>
    <row r="278" spans="44:44">
      <c r="AR278" s="44" t="str">
        <f t="shared" si="4"/>
        <v>_2018</v>
      </c>
    </row>
    <row r="279" spans="44:44">
      <c r="AR279" s="44" t="str">
        <f t="shared" si="4"/>
        <v>_2018</v>
      </c>
    </row>
    <row r="280" spans="44:44">
      <c r="AR280" s="44" t="str">
        <f t="shared" si="4"/>
        <v>_2018</v>
      </c>
    </row>
    <row r="281" spans="44:44">
      <c r="AR281" s="44" t="str">
        <f t="shared" si="4"/>
        <v>_2018</v>
      </c>
    </row>
    <row r="282" spans="44:44">
      <c r="AR282" s="44" t="str">
        <f t="shared" si="4"/>
        <v>_2018</v>
      </c>
    </row>
    <row r="283" spans="44:44">
      <c r="AR283" s="44" t="str">
        <f t="shared" si="4"/>
        <v>_2018</v>
      </c>
    </row>
    <row r="284" spans="44:44">
      <c r="AR284" s="44" t="str">
        <f t="shared" si="4"/>
        <v>_2018</v>
      </c>
    </row>
    <row r="285" spans="44:44">
      <c r="AR285" s="44" t="str">
        <f t="shared" si="4"/>
        <v>_2018</v>
      </c>
    </row>
    <row r="286" spans="44:44">
      <c r="AR286" s="44" t="str">
        <f t="shared" si="4"/>
        <v>_2018</v>
      </c>
    </row>
    <row r="287" spans="44:44">
      <c r="AR287" s="44" t="str">
        <f t="shared" si="4"/>
        <v>_2018</v>
      </c>
    </row>
    <row r="288" spans="44:44">
      <c r="AR288" s="44" t="str">
        <f t="shared" si="4"/>
        <v>_2018</v>
      </c>
    </row>
    <row r="289" spans="44:44">
      <c r="AR289" s="44" t="str">
        <f t="shared" si="4"/>
        <v>_2018</v>
      </c>
    </row>
    <row r="290" spans="44:44">
      <c r="AR290" s="44" t="str">
        <f t="shared" si="4"/>
        <v>_2018</v>
      </c>
    </row>
    <row r="291" spans="44:44">
      <c r="AR291" s="44" t="str">
        <f t="shared" si="4"/>
        <v>_2018</v>
      </c>
    </row>
    <row r="292" spans="44:44">
      <c r="AR292" s="44" t="str">
        <f t="shared" si="4"/>
        <v>_2018</v>
      </c>
    </row>
    <row r="293" spans="44:44">
      <c r="AR293" s="44" t="str">
        <f t="shared" si="4"/>
        <v>_2018</v>
      </c>
    </row>
    <row r="294" spans="44:44">
      <c r="AR294" s="44" t="str">
        <f t="shared" si="4"/>
        <v>_2018</v>
      </c>
    </row>
    <row r="295" spans="44:44">
      <c r="AR295" s="44" t="str">
        <f t="shared" si="4"/>
        <v>_2018</v>
      </c>
    </row>
    <row r="296" spans="44:44">
      <c r="AR296" s="44" t="str">
        <f t="shared" si="4"/>
        <v>_2018</v>
      </c>
    </row>
    <row r="297" spans="44:44">
      <c r="AR297" s="44" t="str">
        <f t="shared" si="4"/>
        <v>_2018</v>
      </c>
    </row>
    <row r="298" spans="44:44">
      <c r="AR298" s="44" t="str">
        <f t="shared" si="4"/>
        <v>_2018</v>
      </c>
    </row>
    <row r="299" spans="44:44">
      <c r="AR299" s="44" t="str">
        <f t="shared" si="4"/>
        <v>_2018</v>
      </c>
    </row>
    <row r="300" spans="44:44">
      <c r="AR300" s="44" t="str">
        <f t="shared" si="4"/>
        <v>_2018</v>
      </c>
    </row>
    <row r="301" spans="44:44">
      <c r="AR301" s="44" t="str">
        <f t="shared" si="4"/>
        <v>_2018</v>
      </c>
    </row>
    <row r="302" spans="44:44">
      <c r="AR302" s="44" t="str">
        <f t="shared" si="4"/>
        <v>_2018</v>
      </c>
    </row>
    <row r="303" spans="44:44">
      <c r="AR303" s="44" t="str">
        <f t="shared" si="4"/>
        <v>_2018</v>
      </c>
    </row>
    <row r="304" spans="44:44">
      <c r="AR304" s="44" t="str">
        <f t="shared" si="4"/>
        <v>_2018</v>
      </c>
    </row>
    <row r="305" spans="44:44">
      <c r="AR305" s="44" t="str">
        <f t="shared" si="4"/>
        <v>_2018</v>
      </c>
    </row>
    <row r="306" spans="44:44">
      <c r="AR306" s="44" t="str">
        <f t="shared" si="4"/>
        <v>_2018</v>
      </c>
    </row>
    <row r="307" spans="44:44">
      <c r="AR307" s="44" t="str">
        <f t="shared" si="4"/>
        <v>_2018</v>
      </c>
    </row>
    <row r="308" spans="44:44">
      <c r="AR308" s="44" t="str">
        <f t="shared" si="4"/>
        <v>_2018</v>
      </c>
    </row>
    <row r="309" spans="44:44">
      <c r="AR309" s="44" t="str">
        <f t="shared" si="4"/>
        <v>_2018</v>
      </c>
    </row>
    <row r="310" spans="44:44">
      <c r="AR310" s="44" t="str">
        <f t="shared" si="4"/>
        <v>_2018</v>
      </c>
    </row>
    <row r="311" spans="44:44">
      <c r="AR311" s="44" t="str">
        <f t="shared" si="4"/>
        <v>_2018</v>
      </c>
    </row>
    <row r="312" spans="44:44">
      <c r="AR312" s="44" t="str">
        <f t="shared" si="4"/>
        <v>_2018</v>
      </c>
    </row>
    <row r="313" spans="44:44">
      <c r="AR313" s="44" t="str">
        <f t="shared" si="4"/>
        <v>_2018</v>
      </c>
    </row>
    <row r="314" spans="44:44">
      <c r="AR314" s="44" t="str">
        <f t="shared" si="4"/>
        <v>_2018</v>
      </c>
    </row>
    <row r="315" spans="44:44">
      <c r="AR315" s="44" t="str">
        <f t="shared" si="4"/>
        <v>_2018</v>
      </c>
    </row>
    <row r="316" spans="44:44">
      <c r="AR316" s="44" t="str">
        <f t="shared" si="4"/>
        <v>_2018</v>
      </c>
    </row>
    <row r="317" spans="44:44">
      <c r="AR317" s="44" t="str">
        <f t="shared" si="4"/>
        <v>_2018</v>
      </c>
    </row>
    <row r="318" spans="44:44">
      <c r="AR318" s="44" t="str">
        <f t="shared" si="4"/>
        <v>_2018</v>
      </c>
    </row>
    <row r="319" spans="44:44">
      <c r="AR319" s="44" t="str">
        <f t="shared" si="4"/>
        <v>_2018</v>
      </c>
    </row>
    <row r="320" spans="44:44">
      <c r="AR320" s="44" t="str">
        <f t="shared" si="4"/>
        <v>_2018</v>
      </c>
    </row>
    <row r="321" spans="44:44">
      <c r="AR321" s="44" t="str">
        <f t="shared" si="4"/>
        <v>_2018</v>
      </c>
    </row>
    <row r="322" spans="44:44">
      <c r="AR322" s="44" t="str">
        <f t="shared" si="4"/>
        <v>_2018</v>
      </c>
    </row>
    <row r="323" spans="44:44">
      <c r="AR323" s="44" t="str">
        <f t="shared" si="4"/>
        <v>_2018</v>
      </c>
    </row>
    <row r="324" spans="44:44">
      <c r="AR324" s="44" t="str">
        <f t="shared" ref="AR324:AR387" si="5">A324&amp;"_"&amp;2018</f>
        <v>_2018</v>
      </c>
    </row>
    <row r="325" spans="44:44">
      <c r="AR325" s="44" t="str">
        <f t="shared" si="5"/>
        <v>_2018</v>
      </c>
    </row>
    <row r="326" spans="44:44">
      <c r="AR326" s="44" t="str">
        <f t="shared" si="5"/>
        <v>_2018</v>
      </c>
    </row>
    <row r="327" spans="44:44">
      <c r="AR327" s="44" t="str">
        <f t="shared" si="5"/>
        <v>_2018</v>
      </c>
    </row>
    <row r="328" spans="44:44">
      <c r="AR328" s="44" t="str">
        <f t="shared" si="5"/>
        <v>_2018</v>
      </c>
    </row>
    <row r="329" spans="44:44">
      <c r="AR329" s="44" t="str">
        <f t="shared" si="5"/>
        <v>_2018</v>
      </c>
    </row>
    <row r="330" spans="44:44">
      <c r="AR330" s="44" t="str">
        <f t="shared" si="5"/>
        <v>_2018</v>
      </c>
    </row>
    <row r="331" spans="44:44">
      <c r="AR331" s="44" t="str">
        <f t="shared" si="5"/>
        <v>_2018</v>
      </c>
    </row>
    <row r="332" spans="44:44">
      <c r="AR332" s="44" t="str">
        <f t="shared" si="5"/>
        <v>_2018</v>
      </c>
    </row>
    <row r="333" spans="44:44">
      <c r="AR333" s="44" t="str">
        <f t="shared" si="5"/>
        <v>_2018</v>
      </c>
    </row>
    <row r="334" spans="44:44">
      <c r="AR334" s="44" t="str">
        <f t="shared" si="5"/>
        <v>_2018</v>
      </c>
    </row>
    <row r="335" spans="44:44">
      <c r="AR335" s="44" t="str">
        <f t="shared" si="5"/>
        <v>_2018</v>
      </c>
    </row>
    <row r="336" spans="44:44">
      <c r="AR336" s="44" t="str">
        <f t="shared" si="5"/>
        <v>_2018</v>
      </c>
    </row>
    <row r="337" spans="44:44">
      <c r="AR337" s="44" t="str">
        <f t="shared" si="5"/>
        <v>_2018</v>
      </c>
    </row>
    <row r="338" spans="44:44">
      <c r="AR338" s="44" t="str">
        <f t="shared" si="5"/>
        <v>_2018</v>
      </c>
    </row>
    <row r="339" spans="44:44">
      <c r="AR339" s="44" t="str">
        <f t="shared" si="5"/>
        <v>_2018</v>
      </c>
    </row>
    <row r="340" spans="44:44">
      <c r="AR340" s="44" t="str">
        <f t="shared" si="5"/>
        <v>_2018</v>
      </c>
    </row>
    <row r="341" spans="44:44">
      <c r="AR341" s="44" t="str">
        <f t="shared" si="5"/>
        <v>_2018</v>
      </c>
    </row>
    <row r="342" spans="44:44">
      <c r="AR342" s="44" t="str">
        <f t="shared" si="5"/>
        <v>_2018</v>
      </c>
    </row>
    <row r="343" spans="44:44">
      <c r="AR343" s="44" t="str">
        <f t="shared" si="5"/>
        <v>_2018</v>
      </c>
    </row>
    <row r="344" spans="44:44">
      <c r="AR344" s="44" t="str">
        <f t="shared" si="5"/>
        <v>_2018</v>
      </c>
    </row>
    <row r="345" spans="44:44">
      <c r="AR345" s="44" t="str">
        <f t="shared" si="5"/>
        <v>_2018</v>
      </c>
    </row>
    <row r="346" spans="44:44">
      <c r="AR346" s="44" t="str">
        <f t="shared" si="5"/>
        <v>_2018</v>
      </c>
    </row>
    <row r="347" spans="44:44">
      <c r="AR347" s="44" t="str">
        <f t="shared" si="5"/>
        <v>_2018</v>
      </c>
    </row>
    <row r="348" spans="44:44">
      <c r="AR348" s="44" t="str">
        <f t="shared" si="5"/>
        <v>_2018</v>
      </c>
    </row>
    <row r="349" spans="44:44">
      <c r="AR349" s="44" t="str">
        <f t="shared" si="5"/>
        <v>_2018</v>
      </c>
    </row>
    <row r="350" spans="44:44">
      <c r="AR350" s="44" t="str">
        <f t="shared" si="5"/>
        <v>_2018</v>
      </c>
    </row>
    <row r="351" spans="44:44">
      <c r="AR351" s="44" t="str">
        <f t="shared" si="5"/>
        <v>_2018</v>
      </c>
    </row>
    <row r="352" spans="44:44">
      <c r="AR352" s="44" t="str">
        <f t="shared" si="5"/>
        <v>_2018</v>
      </c>
    </row>
    <row r="353" spans="44:44">
      <c r="AR353" s="44" t="str">
        <f t="shared" si="5"/>
        <v>_2018</v>
      </c>
    </row>
    <row r="354" spans="44:44">
      <c r="AR354" s="44" t="str">
        <f t="shared" si="5"/>
        <v>_2018</v>
      </c>
    </row>
    <row r="355" spans="44:44">
      <c r="AR355" s="44" t="str">
        <f t="shared" si="5"/>
        <v>_2018</v>
      </c>
    </row>
    <row r="356" spans="44:44">
      <c r="AR356" s="44" t="str">
        <f t="shared" si="5"/>
        <v>_2018</v>
      </c>
    </row>
    <row r="357" spans="44:44">
      <c r="AR357" s="44" t="str">
        <f t="shared" si="5"/>
        <v>_2018</v>
      </c>
    </row>
    <row r="358" spans="44:44">
      <c r="AR358" s="44" t="str">
        <f t="shared" si="5"/>
        <v>_2018</v>
      </c>
    </row>
    <row r="359" spans="44:44">
      <c r="AR359" s="44" t="str">
        <f t="shared" si="5"/>
        <v>_2018</v>
      </c>
    </row>
    <row r="360" spans="44:44">
      <c r="AR360" s="44" t="str">
        <f t="shared" si="5"/>
        <v>_2018</v>
      </c>
    </row>
    <row r="361" spans="44:44">
      <c r="AR361" s="44" t="str">
        <f t="shared" si="5"/>
        <v>_2018</v>
      </c>
    </row>
    <row r="362" spans="44:44">
      <c r="AR362" s="44" t="str">
        <f t="shared" si="5"/>
        <v>_2018</v>
      </c>
    </row>
    <row r="363" spans="44:44">
      <c r="AR363" s="44" t="str">
        <f t="shared" si="5"/>
        <v>_2018</v>
      </c>
    </row>
    <row r="364" spans="44:44">
      <c r="AR364" s="44" t="str">
        <f t="shared" si="5"/>
        <v>_2018</v>
      </c>
    </row>
    <row r="365" spans="44:44">
      <c r="AR365" s="44" t="str">
        <f t="shared" si="5"/>
        <v>_2018</v>
      </c>
    </row>
    <row r="366" spans="44:44">
      <c r="AR366" s="44" t="str">
        <f t="shared" si="5"/>
        <v>_2018</v>
      </c>
    </row>
    <row r="367" spans="44:44">
      <c r="AR367" s="44" t="str">
        <f t="shared" si="5"/>
        <v>_2018</v>
      </c>
    </row>
    <row r="368" spans="44:44">
      <c r="AR368" s="44" t="str">
        <f t="shared" si="5"/>
        <v>_2018</v>
      </c>
    </row>
    <row r="369" spans="44:44">
      <c r="AR369" s="44" t="str">
        <f t="shared" si="5"/>
        <v>_2018</v>
      </c>
    </row>
    <row r="370" spans="44:44">
      <c r="AR370" s="44" t="str">
        <f t="shared" si="5"/>
        <v>_2018</v>
      </c>
    </row>
    <row r="371" spans="44:44">
      <c r="AR371" s="44" t="str">
        <f t="shared" si="5"/>
        <v>_2018</v>
      </c>
    </row>
    <row r="372" spans="44:44">
      <c r="AR372" s="44" t="str">
        <f t="shared" si="5"/>
        <v>_2018</v>
      </c>
    </row>
    <row r="373" spans="44:44">
      <c r="AR373" s="44" t="str">
        <f t="shared" si="5"/>
        <v>_2018</v>
      </c>
    </row>
    <row r="374" spans="44:44">
      <c r="AR374" s="44" t="str">
        <f t="shared" si="5"/>
        <v>_2018</v>
      </c>
    </row>
    <row r="375" spans="44:44">
      <c r="AR375" s="44" t="str">
        <f t="shared" si="5"/>
        <v>_2018</v>
      </c>
    </row>
    <row r="376" spans="44:44">
      <c r="AR376" s="44" t="str">
        <f t="shared" si="5"/>
        <v>_2018</v>
      </c>
    </row>
    <row r="377" spans="44:44">
      <c r="AR377" s="44" t="str">
        <f t="shared" si="5"/>
        <v>_2018</v>
      </c>
    </row>
    <row r="378" spans="44:44">
      <c r="AR378" s="44" t="str">
        <f t="shared" si="5"/>
        <v>_2018</v>
      </c>
    </row>
    <row r="379" spans="44:44">
      <c r="AR379" s="44" t="str">
        <f t="shared" si="5"/>
        <v>_2018</v>
      </c>
    </row>
    <row r="380" spans="44:44">
      <c r="AR380" s="44" t="str">
        <f t="shared" si="5"/>
        <v>_2018</v>
      </c>
    </row>
    <row r="381" spans="44:44">
      <c r="AR381" s="44" t="str">
        <f t="shared" si="5"/>
        <v>_2018</v>
      </c>
    </row>
    <row r="382" spans="44:44">
      <c r="AR382" s="44" t="str">
        <f t="shared" si="5"/>
        <v>_2018</v>
      </c>
    </row>
    <row r="383" spans="44:44">
      <c r="AR383" s="44" t="str">
        <f t="shared" si="5"/>
        <v>_2018</v>
      </c>
    </row>
    <row r="384" spans="44:44">
      <c r="AR384" s="44" t="str">
        <f t="shared" si="5"/>
        <v>_2018</v>
      </c>
    </row>
    <row r="385" spans="44:44">
      <c r="AR385" s="44" t="str">
        <f t="shared" si="5"/>
        <v>_2018</v>
      </c>
    </row>
    <row r="386" spans="44:44">
      <c r="AR386" s="44" t="str">
        <f t="shared" si="5"/>
        <v>_2018</v>
      </c>
    </row>
    <row r="387" spans="44:44">
      <c r="AR387" s="44" t="str">
        <f t="shared" si="5"/>
        <v>_2018</v>
      </c>
    </row>
    <row r="388" spans="44:44">
      <c r="AR388" s="44" t="str">
        <f t="shared" ref="AR388:AR451" si="6">A388&amp;"_"&amp;2018</f>
        <v>_2018</v>
      </c>
    </row>
    <row r="389" spans="44:44">
      <c r="AR389" s="44" t="str">
        <f t="shared" si="6"/>
        <v>_2018</v>
      </c>
    </row>
    <row r="390" spans="44:44">
      <c r="AR390" s="44" t="str">
        <f t="shared" si="6"/>
        <v>_2018</v>
      </c>
    </row>
    <row r="391" spans="44:44">
      <c r="AR391" s="44" t="str">
        <f t="shared" si="6"/>
        <v>_2018</v>
      </c>
    </row>
    <row r="392" spans="44:44">
      <c r="AR392" s="44" t="str">
        <f t="shared" si="6"/>
        <v>_2018</v>
      </c>
    </row>
    <row r="393" spans="44:44">
      <c r="AR393" s="44" t="str">
        <f t="shared" si="6"/>
        <v>_2018</v>
      </c>
    </row>
    <row r="394" spans="44:44">
      <c r="AR394" s="44" t="str">
        <f t="shared" si="6"/>
        <v>_2018</v>
      </c>
    </row>
    <row r="395" spans="44:44">
      <c r="AR395" s="44" t="str">
        <f t="shared" si="6"/>
        <v>_2018</v>
      </c>
    </row>
    <row r="396" spans="44:44">
      <c r="AR396" s="44" t="str">
        <f t="shared" si="6"/>
        <v>_2018</v>
      </c>
    </row>
    <row r="397" spans="44:44">
      <c r="AR397" s="44" t="str">
        <f t="shared" si="6"/>
        <v>_2018</v>
      </c>
    </row>
    <row r="398" spans="44:44">
      <c r="AR398" s="44" t="str">
        <f t="shared" si="6"/>
        <v>_2018</v>
      </c>
    </row>
    <row r="399" spans="44:44">
      <c r="AR399" s="44" t="str">
        <f t="shared" si="6"/>
        <v>_2018</v>
      </c>
    </row>
    <row r="400" spans="44:44">
      <c r="AR400" s="44" t="str">
        <f t="shared" si="6"/>
        <v>_2018</v>
      </c>
    </row>
    <row r="401" spans="44:44">
      <c r="AR401" s="44" t="str">
        <f t="shared" si="6"/>
        <v>_2018</v>
      </c>
    </row>
    <row r="402" spans="44:44">
      <c r="AR402" s="44" t="str">
        <f t="shared" si="6"/>
        <v>_2018</v>
      </c>
    </row>
    <row r="403" spans="44:44">
      <c r="AR403" s="44" t="str">
        <f t="shared" si="6"/>
        <v>_2018</v>
      </c>
    </row>
    <row r="404" spans="44:44">
      <c r="AR404" s="44" t="str">
        <f t="shared" si="6"/>
        <v>_2018</v>
      </c>
    </row>
    <row r="405" spans="44:44">
      <c r="AR405" s="44" t="str">
        <f t="shared" si="6"/>
        <v>_2018</v>
      </c>
    </row>
    <row r="406" spans="44:44">
      <c r="AR406" s="44" t="str">
        <f t="shared" si="6"/>
        <v>_2018</v>
      </c>
    </row>
    <row r="407" spans="44:44">
      <c r="AR407" s="44" t="str">
        <f t="shared" si="6"/>
        <v>_2018</v>
      </c>
    </row>
    <row r="408" spans="44:44">
      <c r="AR408" s="44" t="str">
        <f t="shared" si="6"/>
        <v>_2018</v>
      </c>
    </row>
    <row r="409" spans="44:44">
      <c r="AR409" s="44" t="str">
        <f t="shared" si="6"/>
        <v>_2018</v>
      </c>
    </row>
    <row r="410" spans="44:44">
      <c r="AR410" s="44" t="str">
        <f t="shared" si="6"/>
        <v>_2018</v>
      </c>
    </row>
    <row r="411" spans="44:44">
      <c r="AR411" s="44" t="str">
        <f t="shared" si="6"/>
        <v>_2018</v>
      </c>
    </row>
    <row r="412" spans="44:44">
      <c r="AR412" s="44" t="str">
        <f t="shared" si="6"/>
        <v>_2018</v>
      </c>
    </row>
    <row r="413" spans="44:44">
      <c r="AR413" s="44" t="str">
        <f t="shared" si="6"/>
        <v>_2018</v>
      </c>
    </row>
    <row r="414" spans="44:44">
      <c r="AR414" s="44" t="str">
        <f t="shared" si="6"/>
        <v>_2018</v>
      </c>
    </row>
    <row r="415" spans="44:44">
      <c r="AR415" s="44" t="str">
        <f t="shared" si="6"/>
        <v>_2018</v>
      </c>
    </row>
    <row r="416" spans="44:44">
      <c r="AR416" s="44" t="str">
        <f t="shared" si="6"/>
        <v>_2018</v>
      </c>
    </row>
    <row r="417" spans="44:44">
      <c r="AR417" s="44" t="str">
        <f t="shared" si="6"/>
        <v>_2018</v>
      </c>
    </row>
    <row r="418" spans="44:44">
      <c r="AR418" s="44" t="str">
        <f t="shared" si="6"/>
        <v>_2018</v>
      </c>
    </row>
    <row r="419" spans="44:44">
      <c r="AR419" s="44" t="str">
        <f t="shared" si="6"/>
        <v>_2018</v>
      </c>
    </row>
    <row r="420" spans="44:44">
      <c r="AR420" s="44" t="str">
        <f t="shared" si="6"/>
        <v>_2018</v>
      </c>
    </row>
    <row r="421" spans="44:44">
      <c r="AR421" s="44" t="str">
        <f t="shared" si="6"/>
        <v>_2018</v>
      </c>
    </row>
    <row r="422" spans="44:44">
      <c r="AR422" s="44" t="str">
        <f t="shared" si="6"/>
        <v>_2018</v>
      </c>
    </row>
    <row r="423" spans="44:44">
      <c r="AR423" s="44" t="str">
        <f t="shared" si="6"/>
        <v>_2018</v>
      </c>
    </row>
    <row r="424" spans="44:44">
      <c r="AR424" s="44" t="str">
        <f t="shared" si="6"/>
        <v>_2018</v>
      </c>
    </row>
    <row r="425" spans="44:44">
      <c r="AR425" s="44" t="str">
        <f t="shared" si="6"/>
        <v>_2018</v>
      </c>
    </row>
    <row r="426" spans="44:44">
      <c r="AR426" s="44" t="str">
        <f t="shared" si="6"/>
        <v>_2018</v>
      </c>
    </row>
    <row r="427" spans="44:44">
      <c r="AR427" s="44" t="str">
        <f t="shared" si="6"/>
        <v>_2018</v>
      </c>
    </row>
    <row r="428" spans="44:44">
      <c r="AR428" s="44" t="str">
        <f t="shared" si="6"/>
        <v>_2018</v>
      </c>
    </row>
    <row r="429" spans="44:44">
      <c r="AR429" s="44" t="str">
        <f t="shared" si="6"/>
        <v>_2018</v>
      </c>
    </row>
    <row r="430" spans="44:44">
      <c r="AR430" s="44" t="str">
        <f t="shared" si="6"/>
        <v>_2018</v>
      </c>
    </row>
    <row r="431" spans="44:44">
      <c r="AR431" s="44" t="str">
        <f t="shared" si="6"/>
        <v>_2018</v>
      </c>
    </row>
    <row r="432" spans="44:44">
      <c r="AR432" s="44" t="str">
        <f t="shared" si="6"/>
        <v>_2018</v>
      </c>
    </row>
    <row r="433" spans="44:44">
      <c r="AR433" s="44" t="str">
        <f t="shared" si="6"/>
        <v>_2018</v>
      </c>
    </row>
    <row r="434" spans="44:44">
      <c r="AR434" s="44" t="str">
        <f t="shared" si="6"/>
        <v>_2018</v>
      </c>
    </row>
    <row r="435" spans="44:44">
      <c r="AR435" s="44" t="str">
        <f t="shared" si="6"/>
        <v>_2018</v>
      </c>
    </row>
    <row r="436" spans="44:44">
      <c r="AR436" s="44" t="str">
        <f t="shared" si="6"/>
        <v>_2018</v>
      </c>
    </row>
    <row r="437" spans="44:44">
      <c r="AR437" s="44" t="str">
        <f t="shared" si="6"/>
        <v>_2018</v>
      </c>
    </row>
    <row r="438" spans="44:44">
      <c r="AR438" s="44" t="str">
        <f t="shared" si="6"/>
        <v>_2018</v>
      </c>
    </row>
    <row r="439" spans="44:44">
      <c r="AR439" s="44" t="str">
        <f t="shared" si="6"/>
        <v>_2018</v>
      </c>
    </row>
    <row r="440" spans="44:44">
      <c r="AR440" s="44" t="str">
        <f t="shared" si="6"/>
        <v>_2018</v>
      </c>
    </row>
    <row r="441" spans="44:44">
      <c r="AR441" s="44" t="str">
        <f t="shared" si="6"/>
        <v>_2018</v>
      </c>
    </row>
    <row r="442" spans="44:44">
      <c r="AR442" s="44" t="str">
        <f t="shared" si="6"/>
        <v>_2018</v>
      </c>
    </row>
    <row r="443" spans="44:44">
      <c r="AR443" s="44" t="str">
        <f t="shared" si="6"/>
        <v>_2018</v>
      </c>
    </row>
    <row r="444" spans="44:44">
      <c r="AR444" s="44" t="str">
        <f t="shared" si="6"/>
        <v>_2018</v>
      </c>
    </row>
    <row r="445" spans="44:44">
      <c r="AR445" s="44" t="str">
        <f t="shared" si="6"/>
        <v>_2018</v>
      </c>
    </row>
    <row r="446" spans="44:44">
      <c r="AR446" s="44" t="str">
        <f t="shared" si="6"/>
        <v>_2018</v>
      </c>
    </row>
    <row r="447" spans="44:44">
      <c r="AR447" s="44" t="str">
        <f t="shared" si="6"/>
        <v>_2018</v>
      </c>
    </row>
    <row r="448" spans="44:44">
      <c r="AR448" s="44" t="str">
        <f t="shared" si="6"/>
        <v>_2018</v>
      </c>
    </row>
    <row r="449" spans="44:44">
      <c r="AR449" s="44" t="str">
        <f t="shared" si="6"/>
        <v>_2018</v>
      </c>
    </row>
    <row r="450" spans="44:44">
      <c r="AR450" s="44" t="str">
        <f t="shared" si="6"/>
        <v>_2018</v>
      </c>
    </row>
    <row r="451" spans="44:44">
      <c r="AR451" s="44" t="str">
        <f t="shared" si="6"/>
        <v>_2018</v>
      </c>
    </row>
    <row r="452" spans="44:44">
      <c r="AR452" s="44" t="str">
        <f t="shared" ref="AR452:AR505" si="7">A452&amp;"_"&amp;2018</f>
        <v>_2018</v>
      </c>
    </row>
    <row r="453" spans="44:44">
      <c r="AR453" s="44" t="str">
        <f t="shared" si="7"/>
        <v>_2018</v>
      </c>
    </row>
    <row r="454" spans="44:44">
      <c r="AR454" s="44" t="str">
        <f t="shared" si="7"/>
        <v>_2018</v>
      </c>
    </row>
    <row r="455" spans="44:44">
      <c r="AR455" s="44" t="str">
        <f t="shared" si="7"/>
        <v>_2018</v>
      </c>
    </row>
    <row r="456" spans="44:44">
      <c r="AR456" s="44" t="str">
        <f t="shared" si="7"/>
        <v>_2018</v>
      </c>
    </row>
    <row r="457" spans="44:44">
      <c r="AR457" s="44" t="str">
        <f t="shared" si="7"/>
        <v>_2018</v>
      </c>
    </row>
    <row r="458" spans="44:44">
      <c r="AR458" s="44" t="str">
        <f t="shared" si="7"/>
        <v>_2018</v>
      </c>
    </row>
    <row r="459" spans="44:44">
      <c r="AR459" s="44" t="str">
        <f t="shared" si="7"/>
        <v>_2018</v>
      </c>
    </row>
    <row r="460" spans="44:44">
      <c r="AR460" s="44" t="str">
        <f t="shared" si="7"/>
        <v>_2018</v>
      </c>
    </row>
    <row r="461" spans="44:44">
      <c r="AR461" s="44" t="str">
        <f t="shared" si="7"/>
        <v>_2018</v>
      </c>
    </row>
    <row r="462" spans="44:44">
      <c r="AR462" s="44" t="str">
        <f t="shared" si="7"/>
        <v>_2018</v>
      </c>
    </row>
    <row r="463" spans="44:44">
      <c r="AR463" s="44" t="str">
        <f t="shared" si="7"/>
        <v>_2018</v>
      </c>
    </row>
    <row r="464" spans="44:44">
      <c r="AR464" s="44" t="str">
        <f t="shared" si="7"/>
        <v>_2018</v>
      </c>
    </row>
    <row r="465" spans="44:44">
      <c r="AR465" s="44" t="str">
        <f t="shared" si="7"/>
        <v>_2018</v>
      </c>
    </row>
    <row r="466" spans="44:44">
      <c r="AR466" s="44" t="str">
        <f t="shared" si="7"/>
        <v>_2018</v>
      </c>
    </row>
    <row r="467" spans="44:44">
      <c r="AR467" s="44" t="str">
        <f t="shared" si="7"/>
        <v>_2018</v>
      </c>
    </row>
    <row r="468" spans="44:44">
      <c r="AR468" s="44" t="str">
        <f t="shared" si="7"/>
        <v>_2018</v>
      </c>
    </row>
    <row r="469" spans="44:44">
      <c r="AR469" s="44" t="str">
        <f t="shared" si="7"/>
        <v>_2018</v>
      </c>
    </row>
    <row r="470" spans="44:44">
      <c r="AR470" s="44" t="str">
        <f t="shared" si="7"/>
        <v>_2018</v>
      </c>
    </row>
    <row r="471" spans="44:44">
      <c r="AR471" s="44" t="str">
        <f t="shared" si="7"/>
        <v>_2018</v>
      </c>
    </row>
    <row r="472" spans="44:44">
      <c r="AR472" s="44" t="str">
        <f t="shared" si="7"/>
        <v>_2018</v>
      </c>
    </row>
    <row r="473" spans="44:44">
      <c r="AR473" s="44" t="str">
        <f t="shared" si="7"/>
        <v>_2018</v>
      </c>
    </row>
    <row r="474" spans="44:44">
      <c r="AR474" s="44" t="str">
        <f t="shared" si="7"/>
        <v>_2018</v>
      </c>
    </row>
    <row r="475" spans="44:44">
      <c r="AR475" s="44" t="str">
        <f t="shared" si="7"/>
        <v>_2018</v>
      </c>
    </row>
    <row r="476" spans="44:44">
      <c r="AR476" s="44" t="str">
        <f t="shared" si="7"/>
        <v>_2018</v>
      </c>
    </row>
    <row r="477" spans="44:44">
      <c r="AR477" s="44" t="str">
        <f t="shared" si="7"/>
        <v>_2018</v>
      </c>
    </row>
    <row r="478" spans="44:44">
      <c r="AR478" s="44" t="str">
        <f t="shared" si="7"/>
        <v>_2018</v>
      </c>
    </row>
    <row r="479" spans="44:44">
      <c r="AR479" s="44" t="str">
        <f t="shared" si="7"/>
        <v>_2018</v>
      </c>
    </row>
    <row r="480" spans="44:44">
      <c r="AR480" s="44" t="str">
        <f t="shared" si="7"/>
        <v>_2018</v>
      </c>
    </row>
    <row r="481" spans="44:44">
      <c r="AR481" s="44" t="str">
        <f t="shared" si="7"/>
        <v>_2018</v>
      </c>
    </row>
    <row r="482" spans="44:44">
      <c r="AR482" s="44" t="str">
        <f t="shared" si="7"/>
        <v>_2018</v>
      </c>
    </row>
    <row r="483" spans="44:44">
      <c r="AR483" s="44" t="str">
        <f t="shared" si="7"/>
        <v>_2018</v>
      </c>
    </row>
    <row r="484" spans="44:44">
      <c r="AR484" s="44" t="str">
        <f t="shared" si="7"/>
        <v>_2018</v>
      </c>
    </row>
    <row r="485" spans="44:44">
      <c r="AR485" s="44" t="str">
        <f t="shared" si="7"/>
        <v>_2018</v>
      </c>
    </row>
    <row r="486" spans="44:44">
      <c r="AR486" s="44" t="str">
        <f t="shared" si="7"/>
        <v>_2018</v>
      </c>
    </row>
    <row r="487" spans="44:44">
      <c r="AR487" s="44" t="str">
        <f t="shared" si="7"/>
        <v>_2018</v>
      </c>
    </row>
    <row r="488" spans="44:44">
      <c r="AR488" s="44" t="str">
        <f t="shared" si="7"/>
        <v>_2018</v>
      </c>
    </row>
    <row r="489" spans="44:44">
      <c r="AR489" s="44" t="str">
        <f t="shared" si="7"/>
        <v>_2018</v>
      </c>
    </row>
    <row r="490" spans="44:44">
      <c r="AR490" s="44" t="str">
        <f t="shared" si="7"/>
        <v>_2018</v>
      </c>
    </row>
    <row r="491" spans="44:44">
      <c r="AR491" s="44" t="str">
        <f t="shared" si="7"/>
        <v>_2018</v>
      </c>
    </row>
    <row r="492" spans="44:44">
      <c r="AR492" s="44" t="str">
        <f t="shared" si="7"/>
        <v>_2018</v>
      </c>
    </row>
    <row r="493" spans="44:44">
      <c r="AR493" s="44" t="str">
        <f t="shared" si="7"/>
        <v>_2018</v>
      </c>
    </row>
    <row r="494" spans="44:44">
      <c r="AR494" s="44" t="str">
        <f t="shared" si="7"/>
        <v>_2018</v>
      </c>
    </row>
    <row r="495" spans="44:44">
      <c r="AR495" s="44" t="str">
        <f t="shared" si="7"/>
        <v>_2018</v>
      </c>
    </row>
    <row r="496" spans="44:44">
      <c r="AR496" s="44" t="str">
        <f t="shared" si="7"/>
        <v>_2018</v>
      </c>
    </row>
    <row r="497" spans="44:44">
      <c r="AR497" s="44" t="str">
        <f t="shared" si="7"/>
        <v>_2018</v>
      </c>
    </row>
    <row r="498" spans="44:44">
      <c r="AR498" s="44" t="str">
        <f t="shared" si="7"/>
        <v>_2018</v>
      </c>
    </row>
    <row r="499" spans="44:44">
      <c r="AR499" s="44" t="str">
        <f t="shared" si="7"/>
        <v>_2018</v>
      </c>
    </row>
    <row r="500" spans="44:44">
      <c r="AR500" s="44" t="str">
        <f t="shared" si="7"/>
        <v>_2018</v>
      </c>
    </row>
    <row r="501" spans="44:44">
      <c r="AR501" s="44" t="str">
        <f t="shared" si="7"/>
        <v>_2018</v>
      </c>
    </row>
    <row r="502" spans="44:44">
      <c r="AR502" s="44" t="str">
        <f t="shared" si="7"/>
        <v>_2018</v>
      </c>
    </row>
    <row r="503" spans="44:44">
      <c r="AR503" s="44" t="str">
        <f t="shared" si="7"/>
        <v>_2018</v>
      </c>
    </row>
    <row r="504" spans="44:44">
      <c r="AR504" s="44" t="str">
        <f t="shared" si="7"/>
        <v>_2018</v>
      </c>
    </row>
    <row r="505" spans="44:44">
      <c r="AR505" s="44" t="str">
        <f t="shared" si="7"/>
        <v>_2018</v>
      </c>
    </row>
  </sheetData>
  <sheetProtection password="CF88" sheet="1" objects="1" scenarios="1"/>
  <sortState ref="DB4:DB11">
    <sortCondition ref="DB4"/>
  </sortState>
  <mergeCells count="14">
    <mergeCell ref="A1:B1"/>
    <mergeCell ref="C1:F1"/>
    <mergeCell ref="AR1:AR2"/>
    <mergeCell ref="CU1:DA1"/>
    <mergeCell ref="AQ1:AQ2"/>
    <mergeCell ref="R1:V1"/>
    <mergeCell ref="W1:AA1"/>
    <mergeCell ref="AB1:AF1"/>
    <mergeCell ref="AG1:AK1"/>
    <mergeCell ref="AL1:AP1"/>
    <mergeCell ref="G1:H1"/>
    <mergeCell ref="I1:L1"/>
    <mergeCell ref="M1:N1"/>
    <mergeCell ref="O1:Q1"/>
  </mergeCells>
  <dataValidations count="9">
    <dataValidation type="list" allowBlank="1" showInputMessage="1" showErrorMessage="1" sqref="F3:F1048576">
      <formula1>$CY$3:$CY$10</formula1>
    </dataValidation>
    <dataValidation type="list" allowBlank="1" showInputMessage="1" showErrorMessage="1" sqref="R3:R1048576 AL3:AL1048576 AB3:AB1048576 AG3:AG1048576 W3:W1048576">
      <formula1>$CZ$3:$CZ$45</formula1>
    </dataValidation>
    <dataValidation type="date" allowBlank="1" showInputMessage="1" showErrorMessage="1" sqref="D3:D1048576">
      <formula1>42005</formula1>
      <formula2>47848</formula2>
    </dataValidation>
    <dataValidation type="list" allowBlank="1" showInputMessage="1" showErrorMessage="1" sqref="E3:E1048576">
      <formula1>$CX$3:$CX$10</formula1>
    </dataValidation>
    <dataValidation type="decimal" allowBlank="1" showInputMessage="1" showErrorMessage="1" sqref="AD3:AD1048576 T3:T1048576 AN3:AN1048576 Y3:Y1048576 AI3:AI1048576">
      <formula1>0</formula1>
      <formula2>3000</formula2>
    </dataValidation>
    <dataValidation type="list" allowBlank="1" showInputMessage="1" showErrorMessage="1" sqref="AK3:AK1048576 V3:V1048576 AP3:AP1048576 AF3:AF1048576 AA3:AA1048576">
      <formula1>$DB$3:$DB$10</formula1>
    </dataValidation>
    <dataValidation type="decimal" allowBlank="1" showInputMessage="1" showErrorMessage="1" sqref="AE3:AE1048576 U3:U1048576 AO3:AO1048576 Z3:Z1048576 AJ3:AJ1048576">
      <formula1>0</formula1>
      <formula2>200</formula2>
    </dataValidation>
    <dataValidation type="list" allowBlank="1" showInputMessage="1" showErrorMessage="1" sqref="AM1:AM1048576 AH1:AH1048576 AC1:AC1048576 X1:X1048576 S1:S1048576 H1:Q1048576">
      <formula1>$CU$3:$CU$8</formula1>
    </dataValidation>
    <dataValidation type="list" allowBlank="1" showInputMessage="1" showErrorMessage="1" sqref="G1:G1048576">
      <formula1>$DC$3:$DC$10</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sheetPr codeName="Foglio5"/>
  <dimension ref="A1:DB505"/>
  <sheetViews>
    <sheetView zoomScaleNormal="100" workbookViewId="0">
      <pane xSplit="1" ySplit="3" topLeftCell="B4" activePane="bottomRight" state="frozen"/>
      <selection pane="topRight" activeCell="B1" sqref="B1"/>
      <selection pane="bottomLeft" activeCell="A4" sqref="A4"/>
      <selection pane="bottomRight" activeCell="CC1" sqref="CC1:DB1048576"/>
    </sheetView>
  </sheetViews>
  <sheetFormatPr defaultColWidth="9.28515625" defaultRowHeight="15"/>
  <cols>
    <col min="1" max="1" width="9.28515625" style="2"/>
    <col min="2" max="2" width="37" style="2" customWidth="1"/>
    <col min="3" max="3" width="42.28515625" style="2" customWidth="1"/>
    <col min="4" max="4" width="16.42578125" style="5" customWidth="1"/>
    <col min="5" max="7" width="9.28515625" style="2" customWidth="1"/>
    <col min="8" max="8" width="10.7109375" style="3" customWidth="1"/>
    <col min="9" max="9" width="9.28515625" style="2"/>
    <col min="10" max="10" width="21.5703125" style="2" customWidth="1"/>
    <col min="11" max="11" width="18.42578125" style="2" customWidth="1"/>
    <col min="12" max="12" width="27.5703125" style="2" customWidth="1"/>
    <col min="13" max="13" width="11.7109375" style="3" customWidth="1"/>
    <col min="14" max="16" width="11.7109375" style="4" customWidth="1"/>
    <col min="17" max="18" width="11.7109375" style="3" customWidth="1"/>
    <col min="19" max="19" width="11.7109375" style="2" customWidth="1"/>
    <col min="20" max="20" width="17.28515625" style="2" customWidth="1"/>
    <col min="21" max="22" width="8.28515625" style="2" customWidth="1"/>
    <col min="23" max="23" width="9.28515625" style="4"/>
    <col min="24" max="24" width="30.28515625" style="4" customWidth="1"/>
    <col min="25" max="26" width="9.28515625" style="2"/>
    <col min="27" max="27" width="34.5703125" style="2" customWidth="1"/>
    <col min="28" max="28" width="9.28515625" style="4"/>
    <col min="29" max="29" width="36.7109375" style="4" customWidth="1"/>
    <col min="30" max="33" width="9.28515625" style="2"/>
    <col min="34" max="36" width="32.7109375" style="2" customWidth="1"/>
    <col min="37" max="39" width="9.28515625" style="4"/>
    <col min="40" max="40" width="36.7109375" style="4" customWidth="1"/>
    <col min="41" max="44" width="9.28515625" style="2"/>
    <col min="45" max="47" width="32.7109375" style="2" customWidth="1"/>
    <col min="48" max="49" width="12.42578125" style="3" customWidth="1"/>
    <col min="50" max="50" width="12.42578125" style="2" customWidth="1"/>
    <col min="51" max="52" width="12.42578125" style="3" customWidth="1"/>
    <col min="53" max="53" width="12.42578125" style="2" customWidth="1"/>
    <col min="54" max="54" width="83.7109375" style="33" customWidth="1"/>
    <col min="55" max="55" width="9.28515625" style="44"/>
    <col min="56" max="76" width="9.28515625" style="2"/>
    <col min="77" max="80" width="9.28515625" style="44"/>
    <col min="81" max="81" width="20.7109375" style="44" hidden="1" customWidth="1"/>
    <col min="82" max="82" width="21.85546875" style="44" hidden="1" customWidth="1"/>
    <col min="83" max="83" width="16.7109375" style="44" hidden="1" customWidth="1"/>
    <col min="84" max="84" width="14.7109375" style="44" hidden="1" customWidth="1"/>
    <col min="85" max="85" width="23.42578125" style="44" hidden="1" customWidth="1"/>
    <col min="86" max="87" width="9.28515625" style="44" hidden="1" customWidth="1"/>
    <col min="88" max="88" width="17.7109375" style="44" hidden="1" customWidth="1"/>
    <col min="89" max="89" width="55.28515625" style="57" hidden="1" customWidth="1"/>
    <col min="90" max="90" width="22.28515625" style="44" hidden="1" customWidth="1"/>
    <col min="91" max="91" width="44.28515625" style="44" hidden="1" customWidth="1"/>
    <col min="92" max="92" width="9.28515625" style="44" hidden="1" customWidth="1"/>
    <col min="93" max="93" width="44.5703125" style="44" hidden="1" customWidth="1"/>
    <col min="94" max="94" width="52.7109375" style="44" hidden="1" customWidth="1"/>
    <col min="95" max="95" width="32.28515625" style="44" hidden="1" customWidth="1"/>
    <col min="96" max="96" width="22.5703125" style="44" hidden="1" customWidth="1"/>
    <col min="97" max="97" width="25" style="57" hidden="1" customWidth="1"/>
    <col min="98" max="98" width="27.85546875" style="44" hidden="1" customWidth="1"/>
    <col min="99" max="106" width="9.28515625" style="44" hidden="1" customWidth="1"/>
    <col min="107" max="107" width="9.28515625" style="44" customWidth="1"/>
    <col min="108" max="16384" width="9.28515625" style="44"/>
  </cols>
  <sheetData>
    <row r="1" spans="1:105" s="46" customFormat="1" ht="36" customHeight="1">
      <c r="A1" s="384" t="s">
        <v>37487</v>
      </c>
      <c r="B1" s="385"/>
      <c r="C1" s="147" t="s">
        <v>218</v>
      </c>
      <c r="D1" s="350" t="s">
        <v>22</v>
      </c>
      <c r="E1" s="350"/>
      <c r="F1" s="350"/>
      <c r="G1" s="350"/>
      <c r="H1" s="161"/>
      <c r="I1" s="161"/>
      <c r="J1" s="162"/>
      <c r="K1" s="381" t="s">
        <v>46392</v>
      </c>
      <c r="L1" s="382"/>
      <c r="M1" s="382"/>
      <c r="N1" s="382"/>
      <c r="O1" s="382"/>
      <c r="P1" s="383"/>
      <c r="Q1" s="389" t="s">
        <v>46393</v>
      </c>
      <c r="R1" s="389"/>
      <c r="S1" s="390"/>
      <c r="T1" s="391" t="s">
        <v>46394</v>
      </c>
      <c r="U1" s="392"/>
      <c r="V1" s="392"/>
      <c r="W1" s="393"/>
      <c r="X1" s="393"/>
      <c r="Y1" s="393"/>
      <c r="Z1" s="393"/>
      <c r="AA1" s="393"/>
      <c r="AB1" s="394" t="s">
        <v>46395</v>
      </c>
      <c r="AC1" s="395"/>
      <c r="AD1" s="396"/>
      <c r="AE1" s="396"/>
      <c r="AF1" s="396"/>
      <c r="AG1" s="396"/>
      <c r="AH1" s="396"/>
      <c r="AI1" s="396"/>
      <c r="AJ1" s="397"/>
      <c r="AK1" s="386" t="s">
        <v>46396</v>
      </c>
      <c r="AL1" s="387"/>
      <c r="AM1" s="387"/>
      <c r="AN1" s="387"/>
      <c r="AO1" s="387"/>
      <c r="AP1" s="387"/>
      <c r="AQ1" s="387"/>
      <c r="AR1" s="387"/>
      <c r="AS1" s="387"/>
      <c r="AT1" s="387"/>
      <c r="AU1" s="388"/>
      <c r="AV1" s="389" t="s">
        <v>46456</v>
      </c>
      <c r="AW1" s="389"/>
      <c r="AX1" s="390"/>
      <c r="AY1" s="398" t="s">
        <v>46457</v>
      </c>
      <c r="AZ1" s="398"/>
      <c r="BA1" s="399"/>
      <c r="BB1" s="343" t="s">
        <v>37549</v>
      </c>
      <c r="BC1" s="315" t="s">
        <v>46376</v>
      </c>
      <c r="BD1" s="1"/>
      <c r="BE1" s="1"/>
      <c r="BF1" s="1"/>
      <c r="BG1" s="1"/>
      <c r="BH1" s="1"/>
      <c r="BI1" s="1"/>
      <c r="BJ1" s="1"/>
      <c r="BK1" s="1"/>
      <c r="BL1" s="1"/>
      <c r="BM1" s="1"/>
      <c r="BN1" s="1"/>
      <c r="BO1" s="1"/>
      <c r="BP1" s="1"/>
      <c r="BQ1" s="1"/>
      <c r="BR1" s="1"/>
      <c r="BS1" s="1"/>
      <c r="BT1" s="1"/>
      <c r="BU1" s="1"/>
      <c r="BV1" s="1"/>
      <c r="BW1" s="1"/>
      <c r="BX1" s="1"/>
      <c r="CB1" s="206"/>
      <c r="CC1" s="146"/>
      <c r="CD1" s="146"/>
      <c r="CE1" s="146"/>
      <c r="CF1" s="146"/>
      <c r="CG1" s="146"/>
      <c r="CH1" s="146"/>
      <c r="CI1" s="146"/>
      <c r="CJ1" s="146"/>
      <c r="CK1" s="57"/>
      <c r="CS1" s="57"/>
    </row>
    <row r="2" spans="1:105" ht="114.75" customHeight="1" thickBot="1">
      <c r="A2" s="21" t="s">
        <v>21</v>
      </c>
      <c r="B2" s="22" t="s">
        <v>1</v>
      </c>
      <c r="C2" s="160" t="s">
        <v>23</v>
      </c>
      <c r="D2" s="19" t="s">
        <v>22</v>
      </c>
      <c r="E2" s="92" t="s">
        <v>46366</v>
      </c>
      <c r="F2" s="151" t="s">
        <v>46367</v>
      </c>
      <c r="G2" s="152" t="s">
        <v>46368</v>
      </c>
      <c r="H2" s="118" t="s">
        <v>37511</v>
      </c>
      <c r="I2" s="119" t="s">
        <v>37512</v>
      </c>
      <c r="J2" s="111" t="s">
        <v>37514</v>
      </c>
      <c r="K2" s="91" t="s">
        <v>3</v>
      </c>
      <c r="L2" s="90" t="s">
        <v>12</v>
      </c>
      <c r="M2" s="122" t="s">
        <v>470</v>
      </c>
      <c r="N2" s="123" t="s">
        <v>191</v>
      </c>
      <c r="O2" s="123" t="s">
        <v>46320</v>
      </c>
      <c r="P2" s="123" t="s">
        <v>46321</v>
      </c>
      <c r="Q2" s="120" t="s">
        <v>193</v>
      </c>
      <c r="R2" s="120" t="s">
        <v>194</v>
      </c>
      <c r="S2" s="121" t="s">
        <v>195</v>
      </c>
      <c r="T2" s="127" t="s">
        <v>5</v>
      </c>
      <c r="U2" s="128" t="s">
        <v>415</v>
      </c>
      <c r="V2" s="128" t="s">
        <v>416</v>
      </c>
      <c r="W2" s="129" t="s">
        <v>216</v>
      </c>
      <c r="X2" s="130" t="s">
        <v>414</v>
      </c>
      <c r="Y2" s="131" t="s">
        <v>196</v>
      </c>
      <c r="Z2" s="131" t="s">
        <v>472</v>
      </c>
      <c r="AA2" s="127" t="s">
        <v>200</v>
      </c>
      <c r="AB2" s="132" t="s">
        <v>216</v>
      </c>
      <c r="AC2" s="133" t="s">
        <v>414</v>
      </c>
      <c r="AD2" s="134" t="s">
        <v>196</v>
      </c>
      <c r="AE2" s="134" t="s">
        <v>197</v>
      </c>
      <c r="AF2" s="134" t="s">
        <v>198</v>
      </c>
      <c r="AG2" s="135" t="s">
        <v>199</v>
      </c>
      <c r="AH2" s="135" t="s">
        <v>200</v>
      </c>
      <c r="AI2" s="135" t="s">
        <v>201</v>
      </c>
      <c r="AJ2" s="136" t="s">
        <v>202</v>
      </c>
      <c r="AK2" s="31" t="s">
        <v>216</v>
      </c>
      <c r="AL2" s="27" t="s">
        <v>192</v>
      </c>
      <c r="AM2" s="27" t="s">
        <v>46345</v>
      </c>
      <c r="AN2" s="28" t="s">
        <v>414</v>
      </c>
      <c r="AO2" s="29" t="s">
        <v>196</v>
      </c>
      <c r="AP2" s="29" t="s">
        <v>197</v>
      </c>
      <c r="AQ2" s="29" t="s">
        <v>198</v>
      </c>
      <c r="AR2" s="25" t="s">
        <v>199</v>
      </c>
      <c r="AS2" s="25" t="s">
        <v>200</v>
      </c>
      <c r="AT2" s="25" t="s">
        <v>201</v>
      </c>
      <c r="AU2" s="30" t="s">
        <v>202</v>
      </c>
      <c r="AV2" s="292" t="s">
        <v>46458</v>
      </c>
      <c r="AW2" s="292" t="s">
        <v>46459</v>
      </c>
      <c r="AX2" s="293" t="s">
        <v>46460</v>
      </c>
      <c r="AY2" s="294" t="s">
        <v>46458</v>
      </c>
      <c r="AZ2" s="294" t="s">
        <v>46459</v>
      </c>
      <c r="BA2" s="295" t="s">
        <v>46460</v>
      </c>
      <c r="BB2" s="343"/>
      <c r="BC2" s="315"/>
      <c r="CC2" s="10" t="s">
        <v>5</v>
      </c>
      <c r="CD2" s="10" t="s">
        <v>46465</v>
      </c>
      <c r="CE2" s="10" t="s">
        <v>171</v>
      </c>
      <c r="CF2" s="53" t="s">
        <v>70</v>
      </c>
      <c r="CG2" s="53" t="s">
        <v>98</v>
      </c>
      <c r="CH2" s="52" t="s">
        <v>74</v>
      </c>
      <c r="CI2" s="43" t="s">
        <v>37491</v>
      </c>
      <c r="CJ2" s="43" t="s">
        <v>89</v>
      </c>
      <c r="CK2" s="58" t="s">
        <v>186</v>
      </c>
      <c r="CL2" s="59" t="s">
        <v>184</v>
      </c>
      <c r="CM2" s="59" t="s">
        <v>203</v>
      </c>
      <c r="CN2" s="10" t="s">
        <v>9</v>
      </c>
      <c r="CO2" s="44" t="s">
        <v>224</v>
      </c>
      <c r="CP2" s="44" t="s">
        <v>225</v>
      </c>
      <c r="CQ2" s="44" t="s">
        <v>226</v>
      </c>
      <c r="CR2" s="60" t="s">
        <v>459</v>
      </c>
      <c r="CS2" s="61" t="s">
        <v>37435</v>
      </c>
      <c r="CT2" s="61" t="s">
        <v>37443</v>
      </c>
      <c r="CU2" s="62" t="s">
        <v>37430</v>
      </c>
      <c r="CV2" s="62" t="s">
        <v>37431</v>
      </c>
      <c r="CW2" s="62" t="s">
        <v>37432</v>
      </c>
      <c r="CX2" s="62" t="s">
        <v>37433</v>
      </c>
      <c r="CY2" s="44" t="s">
        <v>372</v>
      </c>
      <c r="DA2" s="44" t="s">
        <v>143</v>
      </c>
    </row>
    <row r="3" spans="1:105" ht="15" customHeight="1">
      <c r="A3" s="273"/>
      <c r="B3" s="273"/>
      <c r="C3" s="273"/>
      <c r="D3" s="280"/>
      <c r="E3" s="273"/>
      <c r="F3" s="273"/>
      <c r="G3" s="273"/>
      <c r="H3" s="287"/>
      <c r="I3" s="273"/>
      <c r="J3" s="273"/>
      <c r="K3" s="273"/>
      <c r="L3" s="273"/>
      <c r="M3" s="287"/>
      <c r="N3" s="288"/>
      <c r="O3" s="288"/>
      <c r="P3" s="288"/>
      <c r="Q3" s="287"/>
      <c r="R3" s="287"/>
      <c r="S3" s="273"/>
      <c r="T3" s="273"/>
      <c r="U3" s="273"/>
      <c r="V3" s="273"/>
      <c r="W3" s="288"/>
      <c r="X3" s="288"/>
      <c r="Y3" s="273"/>
      <c r="Z3" s="273"/>
      <c r="AA3" s="273"/>
      <c r="AB3" s="288"/>
      <c r="AC3" s="288"/>
      <c r="AD3" s="273"/>
      <c r="AE3" s="273"/>
      <c r="AF3" s="273"/>
      <c r="AG3" s="273"/>
      <c r="AH3" s="273"/>
      <c r="AI3" s="273"/>
      <c r="AJ3" s="273"/>
      <c r="AK3" s="288"/>
      <c r="AL3" s="288"/>
      <c r="AM3" s="288"/>
      <c r="AN3" s="288"/>
      <c r="AO3" s="273"/>
      <c r="AP3" s="273"/>
      <c r="AQ3" s="273"/>
      <c r="AR3" s="273"/>
      <c r="AS3" s="273"/>
      <c r="AT3" s="273"/>
      <c r="AU3" s="273"/>
      <c r="AV3" s="287"/>
      <c r="AW3" s="287"/>
      <c r="AX3" s="273"/>
      <c r="AY3" s="287"/>
      <c r="AZ3" s="287"/>
      <c r="BA3" s="273"/>
      <c r="BB3" s="104"/>
      <c r="BC3" s="44" t="str">
        <f>A3&amp;"_"&amp;2018</f>
        <v>_2018</v>
      </c>
      <c r="CC3" s="56"/>
      <c r="CD3" s="56" t="s">
        <v>46461</v>
      </c>
      <c r="CE3" s="56" t="s">
        <v>160</v>
      </c>
      <c r="CF3" s="55"/>
      <c r="CG3" s="55"/>
      <c r="CH3" s="145" t="s">
        <v>37609</v>
      </c>
      <c r="CI3" s="69" t="s">
        <v>37513</v>
      </c>
      <c r="CJ3" s="44" t="s">
        <v>37716</v>
      </c>
      <c r="CN3" s="11"/>
      <c r="CR3" s="47"/>
      <c r="CS3" s="63"/>
      <c r="CT3" s="63"/>
      <c r="CU3" s="47"/>
      <c r="CV3" s="47"/>
      <c r="CW3" s="64"/>
      <c r="DA3" s="44" t="s">
        <v>46325</v>
      </c>
    </row>
    <row r="4" spans="1:105" ht="15" customHeight="1">
      <c r="A4" s="273"/>
      <c r="B4" s="273"/>
      <c r="C4" s="273"/>
      <c r="D4" s="280"/>
      <c r="E4" s="273"/>
      <c r="F4" s="273"/>
      <c r="G4" s="273"/>
      <c r="H4" s="287"/>
      <c r="I4" s="273"/>
      <c r="J4" s="273"/>
      <c r="K4" s="273"/>
      <c r="L4" s="273"/>
      <c r="M4" s="287"/>
      <c r="N4" s="288"/>
      <c r="O4" s="288"/>
      <c r="P4" s="288"/>
      <c r="Q4" s="287"/>
      <c r="R4" s="287"/>
      <c r="S4" s="273"/>
      <c r="T4" s="273"/>
      <c r="U4" s="273"/>
      <c r="V4" s="273"/>
      <c r="W4" s="288"/>
      <c r="X4" s="288"/>
      <c r="Y4" s="273"/>
      <c r="Z4" s="273"/>
      <c r="AA4" s="273"/>
      <c r="AB4" s="288"/>
      <c r="AC4" s="288"/>
      <c r="AD4" s="273"/>
      <c r="AE4" s="273"/>
      <c r="AF4" s="273"/>
      <c r="AG4" s="273"/>
      <c r="AH4" s="273"/>
      <c r="AI4" s="273"/>
      <c r="AJ4" s="273"/>
      <c r="AK4" s="288"/>
      <c r="AL4" s="288"/>
      <c r="AM4" s="288"/>
      <c r="AN4" s="288"/>
      <c r="AO4" s="273"/>
      <c r="AP4" s="273"/>
      <c r="AQ4" s="273"/>
      <c r="AR4" s="273"/>
      <c r="AS4" s="273"/>
      <c r="AT4" s="273"/>
      <c r="AU4" s="273"/>
      <c r="AV4" s="287"/>
      <c r="AW4" s="287"/>
      <c r="AX4" s="273"/>
      <c r="AY4" s="287"/>
      <c r="AZ4" s="287"/>
      <c r="BA4" s="273"/>
      <c r="BB4" s="104"/>
      <c r="BC4" s="44" t="str">
        <f t="shared" ref="BC4:BC67" si="0">A4&amp;"_"&amp;2018</f>
        <v>_2018</v>
      </c>
      <c r="CC4" s="153" t="s">
        <v>150</v>
      </c>
      <c r="CD4" s="56" t="s">
        <v>46462</v>
      </c>
      <c r="CE4" s="55" t="s">
        <v>421</v>
      </c>
      <c r="CF4" s="55" t="s">
        <v>71</v>
      </c>
      <c r="CG4" s="56" t="s">
        <v>65</v>
      </c>
      <c r="CH4" s="45" t="s">
        <v>76</v>
      </c>
      <c r="CI4" s="44" t="s">
        <v>37493</v>
      </c>
      <c r="CJ4" s="44" t="s">
        <v>37717</v>
      </c>
      <c r="CK4" s="57" t="s">
        <v>174</v>
      </c>
      <c r="CL4" s="44" t="s">
        <v>187</v>
      </c>
      <c r="CM4" s="44" t="s">
        <v>205</v>
      </c>
      <c r="CN4" s="11" t="s">
        <v>153</v>
      </c>
      <c r="CO4" s="44" t="s">
        <v>228</v>
      </c>
      <c r="CP4" s="44" t="s">
        <v>228</v>
      </c>
      <c r="CQ4" s="44" t="s">
        <v>232</v>
      </c>
      <c r="CR4" s="47" t="s">
        <v>461</v>
      </c>
      <c r="CS4" s="57" t="s">
        <v>37437</v>
      </c>
      <c r="CT4" s="63" t="s">
        <v>37445</v>
      </c>
      <c r="CU4" s="65" t="s">
        <v>37457</v>
      </c>
      <c r="CV4" s="44" t="s">
        <v>37462</v>
      </c>
      <c r="CW4" s="44" t="s">
        <v>37467</v>
      </c>
      <c r="CX4" s="44" t="s">
        <v>37471</v>
      </c>
      <c r="CY4" s="44" t="s">
        <v>46311</v>
      </c>
      <c r="DA4" s="44" t="s">
        <v>46323</v>
      </c>
    </row>
    <row r="5" spans="1:105" ht="15" customHeight="1">
      <c r="A5" s="273"/>
      <c r="B5" s="273"/>
      <c r="C5" s="273"/>
      <c r="D5" s="280"/>
      <c r="E5" s="273"/>
      <c r="F5" s="273"/>
      <c r="G5" s="273"/>
      <c r="H5" s="287"/>
      <c r="I5" s="273"/>
      <c r="J5" s="273"/>
      <c r="K5" s="273"/>
      <c r="L5" s="273"/>
      <c r="M5" s="287"/>
      <c r="N5" s="288"/>
      <c r="O5" s="288"/>
      <c r="P5" s="288"/>
      <c r="Q5" s="287"/>
      <c r="R5" s="287"/>
      <c r="S5" s="273"/>
      <c r="T5" s="273"/>
      <c r="U5" s="273"/>
      <c r="V5" s="273"/>
      <c r="W5" s="288"/>
      <c r="X5" s="288"/>
      <c r="Y5" s="273"/>
      <c r="Z5" s="273"/>
      <c r="AA5" s="273"/>
      <c r="AB5" s="288"/>
      <c r="AC5" s="288"/>
      <c r="AD5" s="273"/>
      <c r="AE5" s="273"/>
      <c r="AF5" s="273"/>
      <c r="AG5" s="273"/>
      <c r="AH5" s="273"/>
      <c r="AI5" s="273"/>
      <c r="AJ5" s="273"/>
      <c r="AK5" s="288"/>
      <c r="AL5" s="288"/>
      <c r="AM5" s="288"/>
      <c r="AN5" s="288"/>
      <c r="AO5" s="273"/>
      <c r="AP5" s="273"/>
      <c r="AQ5" s="273"/>
      <c r="AR5" s="273"/>
      <c r="AS5" s="273"/>
      <c r="AT5" s="273"/>
      <c r="AU5" s="273"/>
      <c r="AV5" s="287"/>
      <c r="AW5" s="287"/>
      <c r="AX5" s="273"/>
      <c r="AY5" s="287"/>
      <c r="AZ5" s="287"/>
      <c r="BA5" s="273"/>
      <c r="BB5" s="104"/>
      <c r="BC5" s="44" t="str">
        <f t="shared" si="0"/>
        <v>_2018</v>
      </c>
      <c r="CC5" s="55" t="s">
        <v>66</v>
      </c>
      <c r="CD5" s="56" t="s">
        <v>46463</v>
      </c>
      <c r="CE5" s="56" t="s">
        <v>420</v>
      </c>
      <c r="CF5" s="55" t="s">
        <v>72</v>
      </c>
      <c r="CG5" s="55"/>
      <c r="CH5" s="45" t="s">
        <v>77</v>
      </c>
      <c r="CI5" s="44" t="s">
        <v>37494</v>
      </c>
      <c r="CJ5" s="44" t="s">
        <v>37718</v>
      </c>
      <c r="CK5" s="57" t="s">
        <v>175</v>
      </c>
      <c r="CM5" s="44" t="s">
        <v>206</v>
      </c>
      <c r="CN5" s="11" t="s">
        <v>154</v>
      </c>
      <c r="CO5" s="44" t="s">
        <v>229</v>
      </c>
      <c r="CP5" s="44" t="s">
        <v>229</v>
      </c>
      <c r="CQ5" s="47" t="s">
        <v>37575</v>
      </c>
      <c r="CR5" s="47" t="s">
        <v>462</v>
      </c>
      <c r="CS5" s="57" t="s">
        <v>37438</v>
      </c>
      <c r="CT5" s="63" t="s">
        <v>37446</v>
      </c>
      <c r="CU5" s="47" t="s">
        <v>37458</v>
      </c>
      <c r="CV5" s="47" t="s">
        <v>37463</v>
      </c>
      <c r="CW5" s="47" t="s">
        <v>37468</v>
      </c>
      <c r="CX5" s="47" t="s">
        <v>37472</v>
      </c>
      <c r="CY5" s="44" t="s">
        <v>37611</v>
      </c>
      <c r="DA5" s="44" t="s">
        <v>46324</v>
      </c>
    </row>
    <row r="6" spans="1:105" ht="15" customHeight="1">
      <c r="A6" s="273"/>
      <c r="B6" s="273"/>
      <c r="C6" s="273"/>
      <c r="D6" s="280"/>
      <c r="E6" s="273"/>
      <c r="F6" s="273"/>
      <c r="G6" s="273"/>
      <c r="H6" s="287"/>
      <c r="I6" s="273"/>
      <c r="J6" s="273"/>
      <c r="K6" s="273"/>
      <c r="L6" s="273"/>
      <c r="M6" s="287"/>
      <c r="N6" s="288"/>
      <c r="O6" s="288"/>
      <c r="P6" s="288"/>
      <c r="Q6" s="287"/>
      <c r="R6" s="287"/>
      <c r="S6" s="273"/>
      <c r="T6" s="273"/>
      <c r="U6" s="273"/>
      <c r="V6" s="273"/>
      <c r="W6" s="288"/>
      <c r="X6" s="288"/>
      <c r="Y6" s="273"/>
      <c r="Z6" s="273"/>
      <c r="AA6" s="273"/>
      <c r="AB6" s="288"/>
      <c r="AC6" s="288"/>
      <c r="AD6" s="273"/>
      <c r="AE6" s="273"/>
      <c r="AF6" s="273"/>
      <c r="AG6" s="273"/>
      <c r="AH6" s="273"/>
      <c r="AI6" s="273"/>
      <c r="AJ6" s="273"/>
      <c r="AK6" s="288"/>
      <c r="AL6" s="288"/>
      <c r="AM6" s="288"/>
      <c r="AN6" s="288"/>
      <c r="AO6" s="273"/>
      <c r="AP6" s="273"/>
      <c r="AQ6" s="273"/>
      <c r="AR6" s="273"/>
      <c r="AS6" s="273"/>
      <c r="AT6" s="273"/>
      <c r="AU6" s="273"/>
      <c r="AV6" s="287"/>
      <c r="AW6" s="287"/>
      <c r="AX6" s="273"/>
      <c r="AY6" s="287"/>
      <c r="AZ6" s="287"/>
      <c r="BA6" s="273"/>
      <c r="BB6" s="104"/>
      <c r="BC6" s="44" t="str">
        <f t="shared" si="0"/>
        <v>_2018</v>
      </c>
      <c r="CC6" s="55" t="s">
        <v>46373</v>
      </c>
      <c r="CD6" s="56" t="s">
        <v>46464</v>
      </c>
      <c r="CE6" s="55" t="s">
        <v>417</v>
      </c>
      <c r="CF6" s="55" t="s">
        <v>73</v>
      </c>
      <c r="CG6" s="10"/>
      <c r="CI6" s="44" t="s">
        <v>37495</v>
      </c>
      <c r="CJ6" s="44" t="s">
        <v>37719</v>
      </c>
      <c r="CK6" s="57" t="s">
        <v>176</v>
      </c>
      <c r="CM6" s="44" t="s">
        <v>207</v>
      </c>
      <c r="CN6" s="11" t="s">
        <v>155</v>
      </c>
      <c r="CO6" s="47" t="s">
        <v>37574</v>
      </c>
      <c r="CP6" s="47" t="s">
        <v>37574</v>
      </c>
      <c r="CR6" s="47" t="s">
        <v>463</v>
      </c>
      <c r="CS6" s="57" t="s">
        <v>37439</v>
      </c>
      <c r="CT6" s="63" t="s">
        <v>37447</v>
      </c>
      <c r="CU6" s="47" t="s">
        <v>37459</v>
      </c>
      <c r="CV6" s="47" t="s">
        <v>37464</v>
      </c>
      <c r="CW6" s="47" t="s">
        <v>37469</v>
      </c>
      <c r="CX6" s="47" t="s">
        <v>37473</v>
      </c>
      <c r="CY6" s="44" t="s">
        <v>37612</v>
      </c>
      <c r="DA6" s="44" t="s">
        <v>46326</v>
      </c>
    </row>
    <row r="7" spans="1:105" ht="15" customHeight="1">
      <c r="A7" s="273"/>
      <c r="B7" s="273"/>
      <c r="C7" s="273"/>
      <c r="D7" s="280"/>
      <c r="E7" s="273"/>
      <c r="F7" s="273"/>
      <c r="G7" s="273"/>
      <c r="H7" s="287"/>
      <c r="I7" s="273"/>
      <c r="J7" s="273"/>
      <c r="K7" s="273"/>
      <c r="L7" s="273"/>
      <c r="M7" s="287"/>
      <c r="N7" s="288"/>
      <c r="O7" s="288"/>
      <c r="P7" s="288"/>
      <c r="Q7" s="287"/>
      <c r="R7" s="287"/>
      <c r="S7" s="273"/>
      <c r="T7" s="273"/>
      <c r="U7" s="273"/>
      <c r="V7" s="273"/>
      <c r="W7" s="288"/>
      <c r="X7" s="288"/>
      <c r="Y7" s="273"/>
      <c r="Z7" s="273"/>
      <c r="AA7" s="273"/>
      <c r="AB7" s="288"/>
      <c r="AC7" s="288"/>
      <c r="AD7" s="273"/>
      <c r="AE7" s="273"/>
      <c r="AF7" s="273"/>
      <c r="AG7" s="273"/>
      <c r="AH7" s="273"/>
      <c r="AI7" s="273"/>
      <c r="AJ7" s="273"/>
      <c r="AK7" s="288"/>
      <c r="AL7" s="288"/>
      <c r="AM7" s="288"/>
      <c r="AN7" s="288"/>
      <c r="AO7" s="273"/>
      <c r="AP7" s="273"/>
      <c r="AQ7" s="273"/>
      <c r="AR7" s="273"/>
      <c r="AS7" s="273"/>
      <c r="AT7" s="273"/>
      <c r="AU7" s="273"/>
      <c r="AV7" s="287"/>
      <c r="AW7" s="287"/>
      <c r="AX7" s="273"/>
      <c r="AY7" s="287"/>
      <c r="AZ7" s="287"/>
      <c r="BA7" s="273"/>
      <c r="BB7" s="104"/>
      <c r="BC7" s="44" t="str">
        <f t="shared" si="0"/>
        <v>_2018</v>
      </c>
      <c r="CC7" s="154" t="s">
        <v>68</v>
      </c>
      <c r="CD7" s="56"/>
      <c r="CE7" s="56" t="s">
        <v>418</v>
      </c>
      <c r="CF7" s="66"/>
      <c r="CG7" s="10"/>
      <c r="CI7" s="44" t="s">
        <v>37496</v>
      </c>
      <c r="CJ7" s="44" t="s">
        <v>37720</v>
      </c>
      <c r="CK7" s="57" t="s">
        <v>177</v>
      </c>
      <c r="CM7" s="44" t="s">
        <v>208</v>
      </c>
      <c r="CN7" s="11" t="s">
        <v>156</v>
      </c>
      <c r="CR7" s="47" t="s">
        <v>464</v>
      </c>
      <c r="CU7" s="47" t="s">
        <v>37460</v>
      </c>
      <c r="CV7" s="47" t="s">
        <v>37465</v>
      </c>
      <c r="CW7" s="47" t="s">
        <v>37470</v>
      </c>
      <c r="CY7" s="44" t="s">
        <v>37610</v>
      </c>
      <c r="DA7" s="44" t="s">
        <v>46327</v>
      </c>
    </row>
    <row r="8" spans="1:105" ht="15" customHeight="1">
      <c r="A8" s="273"/>
      <c r="B8" s="273"/>
      <c r="C8" s="273"/>
      <c r="D8" s="280"/>
      <c r="E8" s="273"/>
      <c r="F8" s="273"/>
      <c r="G8" s="273"/>
      <c r="H8" s="287"/>
      <c r="I8" s="273"/>
      <c r="J8" s="273"/>
      <c r="K8" s="273"/>
      <c r="L8" s="273"/>
      <c r="M8" s="287"/>
      <c r="N8" s="288"/>
      <c r="O8" s="288"/>
      <c r="P8" s="288"/>
      <c r="Q8" s="287"/>
      <c r="R8" s="287"/>
      <c r="S8" s="273"/>
      <c r="T8" s="273"/>
      <c r="U8" s="273"/>
      <c r="V8" s="273"/>
      <c r="W8" s="288"/>
      <c r="X8" s="288"/>
      <c r="Y8" s="273"/>
      <c r="Z8" s="273"/>
      <c r="AA8" s="273"/>
      <c r="AB8" s="288"/>
      <c r="AC8" s="288"/>
      <c r="AD8" s="273"/>
      <c r="AE8" s="273"/>
      <c r="AF8" s="273"/>
      <c r="AG8" s="273"/>
      <c r="AH8" s="273"/>
      <c r="AI8" s="273"/>
      <c r="AJ8" s="273"/>
      <c r="AK8" s="288"/>
      <c r="AL8" s="288"/>
      <c r="AM8" s="288"/>
      <c r="AN8" s="288"/>
      <c r="AO8" s="273"/>
      <c r="AP8" s="273"/>
      <c r="AQ8" s="273"/>
      <c r="AR8" s="273"/>
      <c r="AS8" s="273"/>
      <c r="AT8" s="273"/>
      <c r="AU8" s="273"/>
      <c r="AV8" s="287"/>
      <c r="AW8" s="287"/>
      <c r="AX8" s="273"/>
      <c r="AY8" s="287"/>
      <c r="AZ8" s="287"/>
      <c r="BA8" s="273"/>
      <c r="BB8" s="104"/>
      <c r="BC8" s="44" t="str">
        <f t="shared" si="0"/>
        <v>_2018</v>
      </c>
      <c r="CC8" s="155" t="s">
        <v>46371</v>
      </c>
      <c r="CD8" s="55"/>
      <c r="CE8" s="56" t="s">
        <v>419</v>
      </c>
      <c r="CF8" s="63"/>
      <c r="CI8" s="44" t="s">
        <v>37497</v>
      </c>
      <c r="CJ8" s="44" t="s">
        <v>37721</v>
      </c>
      <c r="CK8" s="57" t="s">
        <v>178</v>
      </c>
      <c r="CM8" s="44" t="s">
        <v>209</v>
      </c>
      <c r="CN8" s="11" t="s">
        <v>157</v>
      </c>
      <c r="CR8" s="47" t="s">
        <v>465</v>
      </c>
      <c r="CV8" s="47" t="s">
        <v>37466</v>
      </c>
      <c r="CW8" s="47" t="s">
        <v>37466</v>
      </c>
      <c r="CY8" s="44" t="s">
        <v>37613</v>
      </c>
      <c r="DA8" s="44" t="s">
        <v>46330</v>
      </c>
    </row>
    <row r="9" spans="1:105" ht="15" customHeight="1">
      <c r="A9" s="273"/>
      <c r="B9" s="273"/>
      <c r="C9" s="273"/>
      <c r="D9" s="280"/>
      <c r="E9" s="273"/>
      <c r="F9" s="273"/>
      <c r="G9" s="273"/>
      <c r="H9" s="287"/>
      <c r="I9" s="273"/>
      <c r="J9" s="273"/>
      <c r="K9" s="273"/>
      <c r="L9" s="273"/>
      <c r="M9" s="287"/>
      <c r="N9" s="288"/>
      <c r="O9" s="288"/>
      <c r="P9" s="288"/>
      <c r="Q9" s="287"/>
      <c r="R9" s="287"/>
      <c r="S9" s="273"/>
      <c r="T9" s="273"/>
      <c r="U9" s="273"/>
      <c r="V9" s="273"/>
      <c r="W9" s="288"/>
      <c r="X9" s="288"/>
      <c r="Y9" s="273"/>
      <c r="Z9" s="273"/>
      <c r="AA9" s="273"/>
      <c r="AB9" s="288"/>
      <c r="AC9" s="288"/>
      <c r="AD9" s="273"/>
      <c r="AE9" s="273"/>
      <c r="AF9" s="273"/>
      <c r="AG9" s="273"/>
      <c r="AH9" s="273"/>
      <c r="AI9" s="273"/>
      <c r="AJ9" s="273"/>
      <c r="AK9" s="288"/>
      <c r="AL9" s="288"/>
      <c r="AM9" s="288"/>
      <c r="AN9" s="288"/>
      <c r="AO9" s="273"/>
      <c r="AP9" s="273"/>
      <c r="AQ9" s="273"/>
      <c r="AR9" s="273"/>
      <c r="AS9" s="273"/>
      <c r="AT9" s="273"/>
      <c r="AU9" s="273"/>
      <c r="AV9" s="287"/>
      <c r="AW9" s="287"/>
      <c r="AX9" s="273"/>
      <c r="AY9" s="287"/>
      <c r="AZ9" s="287"/>
      <c r="BA9" s="273"/>
      <c r="BB9" s="104"/>
      <c r="BC9" s="44" t="str">
        <f t="shared" si="0"/>
        <v>_2018</v>
      </c>
      <c r="CC9" s="63" t="s">
        <v>67</v>
      </c>
      <c r="CD9" s="66"/>
      <c r="CE9" s="63"/>
      <c r="CF9" s="67"/>
      <c r="CI9" s="44" t="s">
        <v>37498</v>
      </c>
      <c r="CJ9" s="44" t="s">
        <v>37722</v>
      </c>
      <c r="CK9" s="57" t="s">
        <v>179</v>
      </c>
      <c r="CM9" s="44" t="s">
        <v>210</v>
      </c>
      <c r="CN9" s="11" t="s">
        <v>158</v>
      </c>
      <c r="CR9" s="47" t="s">
        <v>466</v>
      </c>
      <c r="CY9" s="44" t="s">
        <v>37658</v>
      </c>
      <c r="DA9" s="44" t="s">
        <v>46328</v>
      </c>
    </row>
    <row r="10" spans="1:105" ht="15" customHeight="1">
      <c r="A10" s="273"/>
      <c r="B10" s="273"/>
      <c r="C10" s="273"/>
      <c r="D10" s="280"/>
      <c r="E10" s="273"/>
      <c r="F10" s="273"/>
      <c r="G10" s="273"/>
      <c r="H10" s="287"/>
      <c r="I10" s="273"/>
      <c r="J10" s="273"/>
      <c r="K10" s="273"/>
      <c r="L10" s="273"/>
      <c r="M10" s="287"/>
      <c r="N10" s="288"/>
      <c r="O10" s="288"/>
      <c r="P10" s="288"/>
      <c r="Q10" s="287"/>
      <c r="R10" s="287"/>
      <c r="S10" s="273"/>
      <c r="T10" s="273"/>
      <c r="U10" s="273"/>
      <c r="V10" s="273"/>
      <c r="W10" s="288"/>
      <c r="X10" s="288"/>
      <c r="Y10" s="273"/>
      <c r="Z10" s="273"/>
      <c r="AA10" s="273"/>
      <c r="AB10" s="288"/>
      <c r="AC10" s="288"/>
      <c r="AD10" s="273"/>
      <c r="AE10" s="273"/>
      <c r="AF10" s="273"/>
      <c r="AG10" s="273"/>
      <c r="AH10" s="273"/>
      <c r="AI10" s="273"/>
      <c r="AJ10" s="273"/>
      <c r="AK10" s="288"/>
      <c r="AL10" s="288"/>
      <c r="AM10" s="288"/>
      <c r="AN10" s="288"/>
      <c r="AO10" s="273"/>
      <c r="AP10" s="273"/>
      <c r="AQ10" s="273"/>
      <c r="AR10" s="273"/>
      <c r="AS10" s="273"/>
      <c r="AT10" s="273"/>
      <c r="AU10" s="273"/>
      <c r="AV10" s="287"/>
      <c r="AW10" s="287"/>
      <c r="AX10" s="273"/>
      <c r="AY10" s="287"/>
      <c r="AZ10" s="287"/>
      <c r="BA10" s="273"/>
      <c r="BB10" s="104"/>
      <c r="BC10" s="44" t="str">
        <f t="shared" si="0"/>
        <v>_2018</v>
      </c>
      <c r="CC10" s="156" t="s">
        <v>46372</v>
      </c>
      <c r="CD10" s="63"/>
      <c r="CE10" s="67"/>
      <c r="CI10" s="44" t="s">
        <v>37499</v>
      </c>
      <c r="CJ10" s="44" t="s">
        <v>37723</v>
      </c>
      <c r="CK10" s="57" t="s">
        <v>180</v>
      </c>
      <c r="CM10" s="44" t="s">
        <v>211</v>
      </c>
      <c r="CN10" s="11" t="s">
        <v>159</v>
      </c>
      <c r="CR10" s="47" t="s">
        <v>467</v>
      </c>
      <c r="CY10" s="44" t="s">
        <v>37654</v>
      </c>
      <c r="DA10" s="44" t="s">
        <v>46329</v>
      </c>
    </row>
    <row r="11" spans="1:105" ht="15" customHeight="1">
      <c r="A11" s="273"/>
      <c r="B11" s="273"/>
      <c r="C11" s="273"/>
      <c r="D11" s="280"/>
      <c r="E11" s="273"/>
      <c r="F11" s="273"/>
      <c r="G11" s="273"/>
      <c r="H11" s="287"/>
      <c r="I11" s="273"/>
      <c r="J11" s="273"/>
      <c r="K11" s="273"/>
      <c r="L11" s="273"/>
      <c r="M11" s="287"/>
      <c r="N11" s="288"/>
      <c r="O11" s="288"/>
      <c r="P11" s="288"/>
      <c r="Q11" s="287"/>
      <c r="R11" s="287"/>
      <c r="S11" s="273"/>
      <c r="T11" s="273"/>
      <c r="U11" s="273"/>
      <c r="V11" s="273"/>
      <c r="W11" s="288"/>
      <c r="X11" s="288"/>
      <c r="Y11" s="273"/>
      <c r="Z11" s="273"/>
      <c r="AA11" s="273"/>
      <c r="AB11" s="288"/>
      <c r="AC11" s="288"/>
      <c r="AD11" s="273"/>
      <c r="AE11" s="273"/>
      <c r="AF11" s="273"/>
      <c r="AG11" s="273"/>
      <c r="AH11" s="273"/>
      <c r="AI11" s="273"/>
      <c r="AJ11" s="273"/>
      <c r="AK11" s="288"/>
      <c r="AL11" s="288"/>
      <c r="AM11" s="288"/>
      <c r="AN11" s="288"/>
      <c r="AO11" s="273"/>
      <c r="AP11" s="273"/>
      <c r="AQ11" s="273"/>
      <c r="AR11" s="273"/>
      <c r="AS11" s="273"/>
      <c r="AT11" s="273"/>
      <c r="AU11" s="273"/>
      <c r="AV11" s="287"/>
      <c r="AW11" s="287"/>
      <c r="AX11" s="273"/>
      <c r="AY11" s="287"/>
      <c r="AZ11" s="287"/>
      <c r="BA11" s="273"/>
      <c r="BB11" s="104"/>
      <c r="BC11" s="44" t="str">
        <f t="shared" si="0"/>
        <v>_2018</v>
      </c>
      <c r="CD11" s="55"/>
      <c r="CI11" s="44" t="s">
        <v>37500</v>
      </c>
      <c r="CK11" s="68" t="s">
        <v>181</v>
      </c>
      <c r="CM11" s="44" t="s">
        <v>212</v>
      </c>
      <c r="CY11" s="44" t="s">
        <v>37655</v>
      </c>
    </row>
    <row r="12" spans="1:105">
      <c r="A12" s="273"/>
      <c r="B12" s="273"/>
      <c r="C12" s="273"/>
      <c r="D12" s="280"/>
      <c r="E12" s="273"/>
      <c r="F12" s="273"/>
      <c r="G12" s="273"/>
      <c r="H12" s="287"/>
      <c r="I12" s="273"/>
      <c r="J12" s="273"/>
      <c r="K12" s="273"/>
      <c r="L12" s="273"/>
      <c r="M12" s="287"/>
      <c r="N12" s="288"/>
      <c r="O12" s="288"/>
      <c r="P12" s="288"/>
      <c r="Q12" s="287"/>
      <c r="R12" s="287"/>
      <c r="S12" s="273"/>
      <c r="T12" s="273"/>
      <c r="U12" s="273"/>
      <c r="V12" s="273"/>
      <c r="W12" s="288"/>
      <c r="X12" s="288"/>
      <c r="Y12" s="273"/>
      <c r="Z12" s="273"/>
      <c r="AA12" s="273"/>
      <c r="AB12" s="288"/>
      <c r="AC12" s="288"/>
      <c r="AD12" s="273"/>
      <c r="AE12" s="273"/>
      <c r="AF12" s="273"/>
      <c r="AG12" s="273"/>
      <c r="AH12" s="273"/>
      <c r="AI12" s="273"/>
      <c r="AJ12" s="273"/>
      <c r="AK12" s="288"/>
      <c r="AL12" s="288"/>
      <c r="AM12" s="288"/>
      <c r="AN12" s="288"/>
      <c r="AO12" s="273"/>
      <c r="AP12" s="273"/>
      <c r="AQ12" s="273"/>
      <c r="AR12" s="273"/>
      <c r="AS12" s="273"/>
      <c r="AT12" s="273"/>
      <c r="AU12" s="273"/>
      <c r="AV12" s="287"/>
      <c r="AW12" s="287"/>
      <c r="AX12" s="273"/>
      <c r="AY12" s="287"/>
      <c r="AZ12" s="287"/>
      <c r="BA12" s="273"/>
      <c r="BB12" s="104"/>
      <c r="BC12" s="44" t="str">
        <f t="shared" si="0"/>
        <v>_2018</v>
      </c>
      <c r="CI12" s="44" t="s">
        <v>37501</v>
      </c>
      <c r="CK12" s="57" t="s">
        <v>182</v>
      </c>
      <c r="CM12" s="44" t="s">
        <v>213</v>
      </c>
      <c r="CY12" s="44" t="s">
        <v>37652</v>
      </c>
    </row>
    <row r="13" spans="1:105">
      <c r="A13" s="273"/>
      <c r="B13" s="273"/>
      <c r="C13" s="273"/>
      <c r="D13" s="280"/>
      <c r="E13" s="273"/>
      <c r="F13" s="273"/>
      <c r="G13" s="273"/>
      <c r="H13" s="287"/>
      <c r="I13" s="273"/>
      <c r="J13" s="273"/>
      <c r="K13" s="273"/>
      <c r="L13" s="273"/>
      <c r="M13" s="287"/>
      <c r="N13" s="288"/>
      <c r="O13" s="288"/>
      <c r="P13" s="288"/>
      <c r="Q13" s="287"/>
      <c r="R13" s="287"/>
      <c r="S13" s="273"/>
      <c r="T13" s="273"/>
      <c r="U13" s="273"/>
      <c r="V13" s="273"/>
      <c r="W13" s="288"/>
      <c r="X13" s="288"/>
      <c r="Y13" s="273"/>
      <c r="Z13" s="273"/>
      <c r="AA13" s="273"/>
      <c r="AB13" s="288"/>
      <c r="AC13" s="288"/>
      <c r="AD13" s="273"/>
      <c r="AE13" s="273"/>
      <c r="AF13" s="273"/>
      <c r="AG13" s="273"/>
      <c r="AH13" s="273"/>
      <c r="AI13" s="273"/>
      <c r="AJ13" s="273"/>
      <c r="AK13" s="288"/>
      <c r="AL13" s="288"/>
      <c r="AM13" s="288"/>
      <c r="AN13" s="288"/>
      <c r="AO13" s="273"/>
      <c r="AP13" s="273"/>
      <c r="AQ13" s="273"/>
      <c r="AR13" s="273"/>
      <c r="AS13" s="273"/>
      <c r="AT13" s="273"/>
      <c r="AU13" s="273"/>
      <c r="AV13" s="287"/>
      <c r="AW13" s="287"/>
      <c r="AX13" s="273"/>
      <c r="AY13" s="287"/>
      <c r="AZ13" s="287"/>
      <c r="BA13" s="273"/>
      <c r="BB13" s="104"/>
      <c r="BC13" s="44" t="str">
        <f t="shared" si="0"/>
        <v>_2018</v>
      </c>
      <c r="CI13" s="44" t="s">
        <v>37502</v>
      </c>
      <c r="CM13" s="44" t="s">
        <v>214</v>
      </c>
      <c r="CY13" s="44" t="s">
        <v>37653</v>
      </c>
    </row>
    <row r="14" spans="1:105">
      <c r="A14" s="273"/>
      <c r="B14" s="273"/>
      <c r="C14" s="273"/>
      <c r="D14" s="280"/>
      <c r="E14" s="273"/>
      <c r="F14" s="273"/>
      <c r="G14" s="273"/>
      <c r="H14" s="287"/>
      <c r="I14" s="273"/>
      <c r="J14" s="273"/>
      <c r="K14" s="273"/>
      <c r="L14" s="273"/>
      <c r="M14" s="287"/>
      <c r="N14" s="288"/>
      <c r="O14" s="288"/>
      <c r="P14" s="288"/>
      <c r="Q14" s="287"/>
      <c r="R14" s="287"/>
      <c r="S14" s="273"/>
      <c r="T14" s="273"/>
      <c r="U14" s="273"/>
      <c r="V14" s="273"/>
      <c r="W14" s="288"/>
      <c r="X14" s="288"/>
      <c r="Y14" s="273"/>
      <c r="Z14" s="273"/>
      <c r="AA14" s="273"/>
      <c r="AB14" s="288"/>
      <c r="AC14" s="288"/>
      <c r="AD14" s="273"/>
      <c r="AE14" s="273"/>
      <c r="AF14" s="273"/>
      <c r="AG14" s="273"/>
      <c r="AH14" s="273"/>
      <c r="AI14" s="273"/>
      <c r="AJ14" s="273"/>
      <c r="AK14" s="288"/>
      <c r="AL14" s="288"/>
      <c r="AM14" s="288"/>
      <c r="AN14" s="288"/>
      <c r="AO14" s="273"/>
      <c r="AP14" s="273"/>
      <c r="AQ14" s="273"/>
      <c r="AR14" s="273"/>
      <c r="AS14" s="273"/>
      <c r="AT14" s="273"/>
      <c r="AU14" s="273"/>
      <c r="AV14" s="287"/>
      <c r="AW14" s="287"/>
      <c r="AX14" s="273"/>
      <c r="AY14" s="287"/>
      <c r="AZ14" s="287"/>
      <c r="BA14" s="273"/>
      <c r="BB14" s="104"/>
      <c r="BC14" s="44" t="str">
        <f t="shared" si="0"/>
        <v>_2018</v>
      </c>
      <c r="CI14" s="44" t="s">
        <v>37503</v>
      </c>
      <c r="CM14" s="44" t="s">
        <v>215</v>
      </c>
      <c r="CY14" s="44" t="s">
        <v>37656</v>
      </c>
    </row>
    <row r="15" spans="1:105">
      <c r="A15" s="273"/>
      <c r="B15" s="273"/>
      <c r="C15" s="273"/>
      <c r="D15" s="280"/>
      <c r="E15" s="273"/>
      <c r="F15" s="273"/>
      <c r="G15" s="273"/>
      <c r="H15" s="287"/>
      <c r="I15" s="273"/>
      <c r="J15" s="273"/>
      <c r="K15" s="273"/>
      <c r="L15" s="273"/>
      <c r="M15" s="287"/>
      <c r="N15" s="288"/>
      <c r="O15" s="288"/>
      <c r="P15" s="288"/>
      <c r="Q15" s="287"/>
      <c r="R15" s="287"/>
      <c r="S15" s="273"/>
      <c r="T15" s="273"/>
      <c r="U15" s="273"/>
      <c r="V15" s="273"/>
      <c r="W15" s="288"/>
      <c r="X15" s="288"/>
      <c r="Y15" s="273"/>
      <c r="Z15" s="273"/>
      <c r="AA15" s="273"/>
      <c r="AB15" s="288"/>
      <c r="AC15" s="288"/>
      <c r="AD15" s="273"/>
      <c r="AE15" s="273"/>
      <c r="AF15" s="273"/>
      <c r="AG15" s="273"/>
      <c r="AH15" s="273"/>
      <c r="AI15" s="273"/>
      <c r="AJ15" s="273"/>
      <c r="AK15" s="288"/>
      <c r="AL15" s="288"/>
      <c r="AM15" s="288"/>
      <c r="AN15" s="288"/>
      <c r="AO15" s="273"/>
      <c r="AP15" s="273"/>
      <c r="AQ15" s="273"/>
      <c r="AR15" s="273"/>
      <c r="AS15" s="273"/>
      <c r="AT15" s="273"/>
      <c r="AU15" s="273"/>
      <c r="AV15" s="287"/>
      <c r="AW15" s="287"/>
      <c r="AX15" s="273"/>
      <c r="AY15" s="287"/>
      <c r="AZ15" s="287"/>
      <c r="BA15" s="273"/>
      <c r="BB15" s="104"/>
      <c r="BC15" s="44" t="str">
        <f t="shared" si="0"/>
        <v>_2018</v>
      </c>
      <c r="CI15" s="44" t="s">
        <v>37504</v>
      </c>
      <c r="CY15" s="44" t="s">
        <v>37657</v>
      </c>
    </row>
    <row r="16" spans="1:105">
      <c r="A16" s="273"/>
      <c r="B16" s="273"/>
      <c r="C16" s="273"/>
      <c r="D16" s="280"/>
      <c r="E16" s="273"/>
      <c r="F16" s="273"/>
      <c r="G16" s="273"/>
      <c r="H16" s="287"/>
      <c r="I16" s="273"/>
      <c r="J16" s="273"/>
      <c r="K16" s="273"/>
      <c r="L16" s="273"/>
      <c r="M16" s="287"/>
      <c r="N16" s="288"/>
      <c r="O16" s="288"/>
      <c r="P16" s="288"/>
      <c r="Q16" s="287"/>
      <c r="R16" s="287"/>
      <c r="S16" s="273"/>
      <c r="T16" s="273"/>
      <c r="U16" s="273"/>
      <c r="V16" s="273"/>
      <c r="W16" s="288"/>
      <c r="X16" s="288"/>
      <c r="Y16" s="273"/>
      <c r="Z16" s="273"/>
      <c r="AA16" s="273"/>
      <c r="AB16" s="288"/>
      <c r="AC16" s="288"/>
      <c r="AD16" s="273"/>
      <c r="AE16" s="273"/>
      <c r="AF16" s="273"/>
      <c r="AG16" s="273"/>
      <c r="AH16" s="273"/>
      <c r="AI16" s="273"/>
      <c r="AJ16" s="273"/>
      <c r="AK16" s="288"/>
      <c r="AL16" s="288"/>
      <c r="AM16" s="288"/>
      <c r="AN16" s="288"/>
      <c r="AO16" s="273"/>
      <c r="AP16" s="273"/>
      <c r="AQ16" s="273"/>
      <c r="AR16" s="273"/>
      <c r="AS16" s="273"/>
      <c r="AT16" s="273"/>
      <c r="AU16" s="273"/>
      <c r="AV16" s="287"/>
      <c r="AW16" s="287"/>
      <c r="AX16" s="273"/>
      <c r="AY16" s="287"/>
      <c r="AZ16" s="287"/>
      <c r="BA16" s="273"/>
      <c r="BB16" s="104"/>
      <c r="BC16" s="44" t="str">
        <f t="shared" si="0"/>
        <v>_2018</v>
      </c>
      <c r="CI16" s="44" t="s">
        <v>37505</v>
      </c>
      <c r="CY16" s="44" t="s">
        <v>37659</v>
      </c>
    </row>
    <row r="17" spans="1:103">
      <c r="A17" s="273"/>
      <c r="B17" s="273"/>
      <c r="C17" s="273"/>
      <c r="D17" s="280"/>
      <c r="E17" s="273"/>
      <c r="F17" s="273"/>
      <c r="G17" s="273"/>
      <c r="H17" s="287"/>
      <c r="I17" s="273"/>
      <c r="J17" s="273"/>
      <c r="K17" s="273"/>
      <c r="L17" s="273"/>
      <c r="M17" s="287"/>
      <c r="N17" s="288"/>
      <c r="O17" s="288"/>
      <c r="P17" s="288"/>
      <c r="Q17" s="287"/>
      <c r="R17" s="287"/>
      <c r="S17" s="273"/>
      <c r="T17" s="273"/>
      <c r="U17" s="273"/>
      <c r="V17" s="273"/>
      <c r="W17" s="288"/>
      <c r="X17" s="288"/>
      <c r="Y17" s="273"/>
      <c r="Z17" s="273"/>
      <c r="AA17" s="273"/>
      <c r="AB17" s="288"/>
      <c r="AC17" s="288"/>
      <c r="AD17" s="273"/>
      <c r="AE17" s="273"/>
      <c r="AF17" s="273"/>
      <c r="AG17" s="273"/>
      <c r="AH17" s="273"/>
      <c r="AI17" s="273"/>
      <c r="AJ17" s="273"/>
      <c r="AK17" s="288"/>
      <c r="AL17" s="288"/>
      <c r="AM17" s="288"/>
      <c r="AN17" s="288"/>
      <c r="AO17" s="273"/>
      <c r="AP17" s="273"/>
      <c r="AQ17" s="273"/>
      <c r="AR17" s="273"/>
      <c r="AS17" s="273"/>
      <c r="AT17" s="273"/>
      <c r="AU17" s="273"/>
      <c r="AV17" s="287"/>
      <c r="AW17" s="287"/>
      <c r="AX17" s="273"/>
      <c r="AY17" s="287"/>
      <c r="AZ17" s="287"/>
      <c r="BA17" s="273"/>
      <c r="BB17" s="104"/>
      <c r="BC17" s="44" t="str">
        <f t="shared" si="0"/>
        <v>_2018</v>
      </c>
      <c r="CI17" s="44" t="s">
        <v>37506</v>
      </c>
      <c r="CY17" s="44" t="s">
        <v>37660</v>
      </c>
    </row>
    <row r="18" spans="1:103">
      <c r="A18" s="273"/>
      <c r="B18" s="273"/>
      <c r="C18" s="273"/>
      <c r="D18" s="280"/>
      <c r="E18" s="273"/>
      <c r="F18" s="273"/>
      <c r="G18" s="273"/>
      <c r="H18" s="287"/>
      <c r="I18" s="273"/>
      <c r="J18" s="273"/>
      <c r="K18" s="273"/>
      <c r="L18" s="273"/>
      <c r="M18" s="287"/>
      <c r="N18" s="288"/>
      <c r="O18" s="288"/>
      <c r="P18" s="288"/>
      <c r="Q18" s="287"/>
      <c r="R18" s="287"/>
      <c r="S18" s="273"/>
      <c r="T18" s="273"/>
      <c r="U18" s="273"/>
      <c r="V18" s="273"/>
      <c r="W18" s="288"/>
      <c r="X18" s="288"/>
      <c r="Y18" s="273"/>
      <c r="Z18" s="273"/>
      <c r="AA18" s="273"/>
      <c r="AB18" s="288"/>
      <c r="AC18" s="288"/>
      <c r="AD18" s="273"/>
      <c r="AE18" s="273"/>
      <c r="AF18" s="273"/>
      <c r="AG18" s="273"/>
      <c r="AH18" s="273"/>
      <c r="AI18" s="273"/>
      <c r="AJ18" s="273"/>
      <c r="AK18" s="288"/>
      <c r="AL18" s="288"/>
      <c r="AM18" s="288"/>
      <c r="AN18" s="288"/>
      <c r="AO18" s="273"/>
      <c r="AP18" s="273"/>
      <c r="AQ18" s="273"/>
      <c r="AR18" s="273"/>
      <c r="AS18" s="273"/>
      <c r="AT18" s="273"/>
      <c r="AU18" s="273"/>
      <c r="AV18" s="287"/>
      <c r="AW18" s="287"/>
      <c r="AX18" s="273"/>
      <c r="AY18" s="287"/>
      <c r="AZ18" s="287"/>
      <c r="BA18" s="273"/>
      <c r="BB18" s="104"/>
      <c r="BC18" s="44" t="str">
        <f t="shared" si="0"/>
        <v>_2018</v>
      </c>
      <c r="CI18" s="44" t="s">
        <v>37507</v>
      </c>
      <c r="CY18" s="44" t="s">
        <v>37625</v>
      </c>
    </row>
    <row r="19" spans="1:103">
      <c r="A19" s="273"/>
      <c r="B19" s="273"/>
      <c r="C19" s="273"/>
      <c r="D19" s="280"/>
      <c r="E19" s="273"/>
      <c r="F19" s="273"/>
      <c r="G19" s="273"/>
      <c r="H19" s="287"/>
      <c r="I19" s="273"/>
      <c r="J19" s="273"/>
      <c r="K19" s="273"/>
      <c r="L19" s="273"/>
      <c r="M19" s="287"/>
      <c r="N19" s="288"/>
      <c r="O19" s="288"/>
      <c r="P19" s="288"/>
      <c r="Q19" s="287"/>
      <c r="R19" s="287"/>
      <c r="S19" s="273"/>
      <c r="T19" s="273"/>
      <c r="U19" s="273"/>
      <c r="V19" s="273"/>
      <c r="W19" s="288"/>
      <c r="X19" s="288"/>
      <c r="Y19" s="273"/>
      <c r="Z19" s="273"/>
      <c r="AA19" s="273"/>
      <c r="AB19" s="288"/>
      <c r="AC19" s="288"/>
      <c r="AD19" s="273"/>
      <c r="AE19" s="273"/>
      <c r="AF19" s="273"/>
      <c r="AG19" s="273"/>
      <c r="AH19" s="273"/>
      <c r="AI19" s="273"/>
      <c r="AJ19" s="273"/>
      <c r="AK19" s="288"/>
      <c r="AL19" s="288"/>
      <c r="AM19" s="288"/>
      <c r="AN19" s="288"/>
      <c r="AO19" s="273"/>
      <c r="AP19" s="273"/>
      <c r="AQ19" s="273"/>
      <c r="AR19" s="273"/>
      <c r="AS19" s="273"/>
      <c r="AT19" s="273"/>
      <c r="AU19" s="273"/>
      <c r="AV19" s="287"/>
      <c r="AW19" s="287"/>
      <c r="AX19" s="273"/>
      <c r="AY19" s="287"/>
      <c r="AZ19" s="287"/>
      <c r="BA19" s="273"/>
      <c r="BB19" s="104"/>
      <c r="BC19" s="44" t="str">
        <f t="shared" si="0"/>
        <v>_2018</v>
      </c>
      <c r="CI19" s="44" t="s">
        <v>37508</v>
      </c>
      <c r="CY19" s="44" t="s">
        <v>37620</v>
      </c>
    </row>
    <row r="20" spans="1:103">
      <c r="A20" s="273"/>
      <c r="B20" s="273"/>
      <c r="C20" s="273"/>
      <c r="D20" s="280"/>
      <c r="E20" s="273"/>
      <c r="F20" s="273"/>
      <c r="G20" s="273"/>
      <c r="H20" s="287"/>
      <c r="I20" s="273"/>
      <c r="J20" s="273"/>
      <c r="K20" s="273"/>
      <c r="L20" s="273"/>
      <c r="M20" s="287"/>
      <c r="N20" s="288"/>
      <c r="O20" s="288"/>
      <c r="P20" s="288"/>
      <c r="Q20" s="287"/>
      <c r="R20" s="287"/>
      <c r="S20" s="273"/>
      <c r="T20" s="273"/>
      <c r="U20" s="273"/>
      <c r="V20" s="273"/>
      <c r="W20" s="288"/>
      <c r="X20" s="288"/>
      <c r="Y20" s="273"/>
      <c r="Z20" s="273"/>
      <c r="AA20" s="273"/>
      <c r="AB20" s="288"/>
      <c r="AC20" s="288"/>
      <c r="AD20" s="273"/>
      <c r="AE20" s="273"/>
      <c r="AF20" s="273"/>
      <c r="AG20" s="273"/>
      <c r="AH20" s="273"/>
      <c r="AI20" s="273"/>
      <c r="AJ20" s="273"/>
      <c r="AK20" s="288"/>
      <c r="AL20" s="288"/>
      <c r="AM20" s="288"/>
      <c r="AN20" s="288"/>
      <c r="AO20" s="273"/>
      <c r="AP20" s="273"/>
      <c r="AQ20" s="273"/>
      <c r="AR20" s="273"/>
      <c r="AS20" s="273"/>
      <c r="AT20" s="273"/>
      <c r="AU20" s="273"/>
      <c r="AV20" s="287"/>
      <c r="AW20" s="287"/>
      <c r="AX20" s="273"/>
      <c r="AY20" s="287"/>
      <c r="AZ20" s="287"/>
      <c r="BA20" s="273"/>
      <c r="BB20" s="104"/>
      <c r="BC20" s="44" t="str">
        <f t="shared" si="0"/>
        <v>_2018</v>
      </c>
      <c r="CY20" s="44" t="s">
        <v>37628</v>
      </c>
    </row>
    <row r="21" spans="1:103">
      <c r="A21" s="273"/>
      <c r="B21" s="273"/>
      <c r="C21" s="273"/>
      <c r="D21" s="280"/>
      <c r="E21" s="273"/>
      <c r="F21" s="273"/>
      <c r="G21" s="273"/>
      <c r="H21" s="287"/>
      <c r="I21" s="273"/>
      <c r="J21" s="273"/>
      <c r="K21" s="273"/>
      <c r="L21" s="273"/>
      <c r="M21" s="287"/>
      <c r="N21" s="288"/>
      <c r="O21" s="288"/>
      <c r="P21" s="288"/>
      <c r="Q21" s="287"/>
      <c r="R21" s="287"/>
      <c r="S21" s="273"/>
      <c r="T21" s="273"/>
      <c r="U21" s="273"/>
      <c r="V21" s="273"/>
      <c r="W21" s="288"/>
      <c r="X21" s="288"/>
      <c r="Y21" s="273"/>
      <c r="Z21" s="273"/>
      <c r="AA21" s="273"/>
      <c r="AB21" s="288"/>
      <c r="AC21" s="288"/>
      <c r="AD21" s="273"/>
      <c r="AE21" s="273"/>
      <c r="AF21" s="273"/>
      <c r="AG21" s="273"/>
      <c r="AH21" s="273"/>
      <c r="AI21" s="273"/>
      <c r="AJ21" s="273"/>
      <c r="AK21" s="288"/>
      <c r="AL21" s="288"/>
      <c r="AM21" s="288"/>
      <c r="AN21" s="288"/>
      <c r="AO21" s="273"/>
      <c r="AP21" s="273"/>
      <c r="AQ21" s="273"/>
      <c r="AR21" s="273"/>
      <c r="AS21" s="273"/>
      <c r="AT21" s="273"/>
      <c r="AU21" s="273"/>
      <c r="AV21" s="287"/>
      <c r="AW21" s="287"/>
      <c r="AX21" s="273"/>
      <c r="AY21" s="287"/>
      <c r="AZ21" s="287"/>
      <c r="BA21" s="273"/>
      <c r="BB21" s="104"/>
      <c r="BC21" s="44" t="str">
        <f t="shared" si="0"/>
        <v>_2018</v>
      </c>
      <c r="CY21" s="44" t="s">
        <v>37618</v>
      </c>
    </row>
    <row r="22" spans="1:103">
      <c r="A22" s="273"/>
      <c r="B22" s="273"/>
      <c r="C22" s="273"/>
      <c r="D22" s="280"/>
      <c r="E22" s="273"/>
      <c r="F22" s="273"/>
      <c r="G22" s="273"/>
      <c r="H22" s="287"/>
      <c r="I22" s="273"/>
      <c r="J22" s="273"/>
      <c r="K22" s="273"/>
      <c r="L22" s="273"/>
      <c r="M22" s="287"/>
      <c r="N22" s="288"/>
      <c r="O22" s="288"/>
      <c r="P22" s="288"/>
      <c r="Q22" s="287"/>
      <c r="R22" s="287"/>
      <c r="S22" s="273"/>
      <c r="T22" s="273"/>
      <c r="U22" s="273"/>
      <c r="V22" s="273"/>
      <c r="W22" s="288"/>
      <c r="X22" s="288"/>
      <c r="Y22" s="273"/>
      <c r="Z22" s="273"/>
      <c r="AA22" s="273"/>
      <c r="AB22" s="288"/>
      <c r="AC22" s="288"/>
      <c r="AD22" s="273"/>
      <c r="AE22" s="273"/>
      <c r="AF22" s="273"/>
      <c r="AG22" s="273"/>
      <c r="AH22" s="273"/>
      <c r="AI22" s="273"/>
      <c r="AJ22" s="273"/>
      <c r="AK22" s="288"/>
      <c r="AL22" s="288"/>
      <c r="AM22" s="288"/>
      <c r="AN22" s="288"/>
      <c r="AO22" s="273"/>
      <c r="AP22" s="273"/>
      <c r="AQ22" s="273"/>
      <c r="AR22" s="273"/>
      <c r="AS22" s="273"/>
      <c r="AT22" s="273"/>
      <c r="AU22" s="273"/>
      <c r="AV22" s="287"/>
      <c r="AW22" s="287"/>
      <c r="AX22" s="273"/>
      <c r="AY22" s="287"/>
      <c r="AZ22" s="287"/>
      <c r="BA22" s="273"/>
      <c r="BB22" s="104"/>
      <c r="BC22" s="44" t="str">
        <f t="shared" si="0"/>
        <v>_2018</v>
      </c>
      <c r="CY22" s="44" t="s">
        <v>37644</v>
      </c>
    </row>
    <row r="23" spans="1:103">
      <c r="A23" s="273"/>
      <c r="B23" s="273"/>
      <c r="C23" s="273"/>
      <c r="D23" s="280"/>
      <c r="E23" s="273"/>
      <c r="F23" s="273"/>
      <c r="G23" s="273"/>
      <c r="H23" s="287"/>
      <c r="I23" s="273"/>
      <c r="J23" s="273"/>
      <c r="K23" s="273"/>
      <c r="L23" s="273"/>
      <c r="M23" s="287"/>
      <c r="N23" s="288"/>
      <c r="O23" s="288"/>
      <c r="P23" s="288"/>
      <c r="Q23" s="287"/>
      <c r="R23" s="287"/>
      <c r="S23" s="273"/>
      <c r="T23" s="273"/>
      <c r="U23" s="273"/>
      <c r="V23" s="273"/>
      <c r="W23" s="288"/>
      <c r="X23" s="288"/>
      <c r="Y23" s="273"/>
      <c r="Z23" s="273"/>
      <c r="AA23" s="273"/>
      <c r="AB23" s="288"/>
      <c r="AC23" s="288"/>
      <c r="AD23" s="273"/>
      <c r="AE23" s="273"/>
      <c r="AF23" s="273"/>
      <c r="AG23" s="273"/>
      <c r="AH23" s="273"/>
      <c r="AI23" s="273"/>
      <c r="AJ23" s="273"/>
      <c r="AK23" s="288"/>
      <c r="AL23" s="288"/>
      <c r="AM23" s="288"/>
      <c r="AN23" s="288"/>
      <c r="AO23" s="273"/>
      <c r="AP23" s="273"/>
      <c r="AQ23" s="273"/>
      <c r="AR23" s="273"/>
      <c r="AS23" s="273"/>
      <c r="AT23" s="273"/>
      <c r="AU23" s="273"/>
      <c r="AV23" s="287"/>
      <c r="AW23" s="287"/>
      <c r="AX23" s="273"/>
      <c r="AY23" s="287"/>
      <c r="AZ23" s="287"/>
      <c r="BA23" s="273"/>
      <c r="BB23" s="104"/>
      <c r="BC23" s="44" t="str">
        <f t="shared" si="0"/>
        <v>_2018</v>
      </c>
      <c r="CY23" s="44" t="s">
        <v>37634</v>
      </c>
    </row>
    <row r="24" spans="1:103">
      <c r="A24" s="273"/>
      <c r="B24" s="273"/>
      <c r="C24" s="273"/>
      <c r="D24" s="280"/>
      <c r="E24" s="273"/>
      <c r="F24" s="273"/>
      <c r="G24" s="273"/>
      <c r="H24" s="287"/>
      <c r="I24" s="273"/>
      <c r="J24" s="273"/>
      <c r="K24" s="273"/>
      <c r="L24" s="273"/>
      <c r="M24" s="287"/>
      <c r="N24" s="288"/>
      <c r="O24" s="288"/>
      <c r="P24" s="288"/>
      <c r="Q24" s="287"/>
      <c r="R24" s="287"/>
      <c r="S24" s="273"/>
      <c r="T24" s="273"/>
      <c r="U24" s="273"/>
      <c r="V24" s="273"/>
      <c r="W24" s="288"/>
      <c r="X24" s="288"/>
      <c r="Y24" s="273"/>
      <c r="Z24" s="273"/>
      <c r="AA24" s="273"/>
      <c r="AB24" s="288"/>
      <c r="AC24" s="288"/>
      <c r="AD24" s="273"/>
      <c r="AE24" s="273"/>
      <c r="AF24" s="273"/>
      <c r="AG24" s="273"/>
      <c r="AH24" s="273"/>
      <c r="AI24" s="273"/>
      <c r="AJ24" s="273"/>
      <c r="AK24" s="288"/>
      <c r="AL24" s="288"/>
      <c r="AM24" s="288"/>
      <c r="AN24" s="288"/>
      <c r="AO24" s="273"/>
      <c r="AP24" s="273"/>
      <c r="AQ24" s="273"/>
      <c r="AR24" s="273"/>
      <c r="AS24" s="273"/>
      <c r="AT24" s="273"/>
      <c r="AU24" s="273"/>
      <c r="AV24" s="287"/>
      <c r="AW24" s="287"/>
      <c r="AX24" s="273"/>
      <c r="AY24" s="287"/>
      <c r="AZ24" s="287"/>
      <c r="BA24" s="273"/>
      <c r="BB24" s="104"/>
      <c r="BC24" s="44" t="str">
        <f t="shared" si="0"/>
        <v>_2018</v>
      </c>
      <c r="CY24" s="44" t="s">
        <v>37626</v>
      </c>
    </row>
    <row r="25" spans="1:103">
      <c r="A25" s="273"/>
      <c r="B25" s="273"/>
      <c r="C25" s="273"/>
      <c r="D25" s="280"/>
      <c r="E25" s="273"/>
      <c r="F25" s="273"/>
      <c r="G25" s="273"/>
      <c r="H25" s="287"/>
      <c r="I25" s="273"/>
      <c r="J25" s="273"/>
      <c r="K25" s="273"/>
      <c r="L25" s="273"/>
      <c r="M25" s="287"/>
      <c r="N25" s="288"/>
      <c r="O25" s="288"/>
      <c r="P25" s="288"/>
      <c r="Q25" s="287"/>
      <c r="R25" s="287"/>
      <c r="S25" s="273"/>
      <c r="T25" s="273"/>
      <c r="U25" s="273"/>
      <c r="V25" s="273"/>
      <c r="W25" s="288"/>
      <c r="X25" s="288"/>
      <c r="Y25" s="273"/>
      <c r="Z25" s="273"/>
      <c r="AA25" s="273"/>
      <c r="AB25" s="288"/>
      <c r="AC25" s="288"/>
      <c r="AD25" s="273"/>
      <c r="AE25" s="273"/>
      <c r="AF25" s="273"/>
      <c r="AG25" s="273"/>
      <c r="AH25" s="273"/>
      <c r="AI25" s="273"/>
      <c r="AJ25" s="273"/>
      <c r="AK25" s="288"/>
      <c r="AL25" s="288"/>
      <c r="AM25" s="288"/>
      <c r="AN25" s="288"/>
      <c r="AO25" s="273"/>
      <c r="AP25" s="273"/>
      <c r="AQ25" s="273"/>
      <c r="AR25" s="273"/>
      <c r="AS25" s="273"/>
      <c r="AT25" s="273"/>
      <c r="AU25" s="273"/>
      <c r="AV25" s="287"/>
      <c r="AW25" s="287"/>
      <c r="AX25" s="273"/>
      <c r="AY25" s="287"/>
      <c r="AZ25" s="287"/>
      <c r="BA25" s="273"/>
      <c r="BB25" s="104"/>
      <c r="BC25" s="44" t="str">
        <f t="shared" si="0"/>
        <v>_2018</v>
      </c>
      <c r="CY25" s="44" t="s">
        <v>37632</v>
      </c>
    </row>
    <row r="26" spans="1:103">
      <c r="A26" s="273"/>
      <c r="B26" s="273"/>
      <c r="C26" s="273"/>
      <c r="D26" s="280"/>
      <c r="E26" s="273"/>
      <c r="F26" s="273"/>
      <c r="G26" s="273"/>
      <c r="H26" s="287"/>
      <c r="I26" s="273"/>
      <c r="J26" s="273"/>
      <c r="K26" s="273"/>
      <c r="L26" s="273"/>
      <c r="M26" s="287"/>
      <c r="N26" s="288"/>
      <c r="O26" s="288"/>
      <c r="P26" s="288"/>
      <c r="Q26" s="287"/>
      <c r="R26" s="287"/>
      <c r="S26" s="273"/>
      <c r="T26" s="273"/>
      <c r="U26" s="273"/>
      <c r="V26" s="273"/>
      <c r="W26" s="288"/>
      <c r="X26" s="288"/>
      <c r="Y26" s="273"/>
      <c r="Z26" s="273"/>
      <c r="AA26" s="273"/>
      <c r="AB26" s="288"/>
      <c r="AC26" s="288"/>
      <c r="AD26" s="273"/>
      <c r="AE26" s="273"/>
      <c r="AF26" s="273"/>
      <c r="AG26" s="273"/>
      <c r="AH26" s="273"/>
      <c r="AI26" s="273"/>
      <c r="AJ26" s="273"/>
      <c r="AK26" s="288"/>
      <c r="AL26" s="288"/>
      <c r="AM26" s="288"/>
      <c r="AN26" s="288"/>
      <c r="AO26" s="273"/>
      <c r="AP26" s="273"/>
      <c r="AQ26" s="273"/>
      <c r="AR26" s="273"/>
      <c r="AS26" s="273"/>
      <c r="AT26" s="273"/>
      <c r="AU26" s="273"/>
      <c r="AV26" s="287"/>
      <c r="AW26" s="287"/>
      <c r="AX26" s="273"/>
      <c r="AY26" s="287"/>
      <c r="AZ26" s="287"/>
      <c r="BA26" s="273"/>
      <c r="BB26" s="104"/>
      <c r="BC26" s="44" t="str">
        <f t="shared" si="0"/>
        <v>_2018</v>
      </c>
      <c r="CY26" s="44" t="s">
        <v>37631</v>
      </c>
    </row>
    <row r="27" spans="1:103">
      <c r="A27" s="273"/>
      <c r="B27" s="273"/>
      <c r="C27" s="273"/>
      <c r="D27" s="280"/>
      <c r="E27" s="273"/>
      <c r="F27" s="273"/>
      <c r="G27" s="273"/>
      <c r="H27" s="287"/>
      <c r="I27" s="273"/>
      <c r="J27" s="273"/>
      <c r="K27" s="273"/>
      <c r="L27" s="273"/>
      <c r="M27" s="287"/>
      <c r="N27" s="288"/>
      <c r="O27" s="288"/>
      <c r="P27" s="288"/>
      <c r="Q27" s="287"/>
      <c r="R27" s="287"/>
      <c r="S27" s="273"/>
      <c r="T27" s="273"/>
      <c r="U27" s="273"/>
      <c r="V27" s="273"/>
      <c r="W27" s="288"/>
      <c r="X27" s="288"/>
      <c r="Y27" s="273"/>
      <c r="Z27" s="273"/>
      <c r="AA27" s="273"/>
      <c r="AB27" s="288"/>
      <c r="AC27" s="288"/>
      <c r="AD27" s="273"/>
      <c r="AE27" s="273"/>
      <c r="AF27" s="273"/>
      <c r="AG27" s="273"/>
      <c r="AH27" s="273"/>
      <c r="AI27" s="273"/>
      <c r="AJ27" s="273"/>
      <c r="AK27" s="288"/>
      <c r="AL27" s="288"/>
      <c r="AM27" s="288"/>
      <c r="AN27" s="288"/>
      <c r="AO27" s="273"/>
      <c r="AP27" s="273"/>
      <c r="AQ27" s="273"/>
      <c r="AR27" s="273"/>
      <c r="AS27" s="273"/>
      <c r="AT27" s="273"/>
      <c r="AU27" s="273"/>
      <c r="AV27" s="287"/>
      <c r="AW27" s="287"/>
      <c r="AX27" s="273"/>
      <c r="AY27" s="287"/>
      <c r="AZ27" s="287"/>
      <c r="BA27" s="273"/>
      <c r="BB27" s="104"/>
      <c r="BC27" s="44" t="str">
        <f t="shared" si="0"/>
        <v>_2018</v>
      </c>
      <c r="CY27" s="44" t="s">
        <v>37630</v>
      </c>
    </row>
    <row r="28" spans="1:103">
      <c r="A28" s="273"/>
      <c r="B28" s="273"/>
      <c r="C28" s="273"/>
      <c r="D28" s="280"/>
      <c r="E28" s="273"/>
      <c r="F28" s="273"/>
      <c r="G28" s="273"/>
      <c r="H28" s="287"/>
      <c r="I28" s="273"/>
      <c r="J28" s="273"/>
      <c r="K28" s="273"/>
      <c r="L28" s="273"/>
      <c r="M28" s="287"/>
      <c r="N28" s="288"/>
      <c r="O28" s="288"/>
      <c r="P28" s="288"/>
      <c r="Q28" s="287"/>
      <c r="R28" s="287"/>
      <c r="S28" s="273"/>
      <c r="T28" s="273"/>
      <c r="U28" s="273"/>
      <c r="V28" s="273"/>
      <c r="W28" s="288"/>
      <c r="X28" s="288"/>
      <c r="Y28" s="273"/>
      <c r="Z28" s="273"/>
      <c r="AA28" s="273"/>
      <c r="AB28" s="288"/>
      <c r="AC28" s="288"/>
      <c r="AD28" s="273"/>
      <c r="AE28" s="273"/>
      <c r="AF28" s="273"/>
      <c r="AG28" s="273"/>
      <c r="AH28" s="273"/>
      <c r="AI28" s="273"/>
      <c r="AJ28" s="273"/>
      <c r="AK28" s="288"/>
      <c r="AL28" s="288"/>
      <c r="AM28" s="288"/>
      <c r="AN28" s="288"/>
      <c r="AO28" s="273"/>
      <c r="AP28" s="273"/>
      <c r="AQ28" s="273"/>
      <c r="AR28" s="273"/>
      <c r="AS28" s="273"/>
      <c r="AT28" s="273"/>
      <c r="AU28" s="273"/>
      <c r="AV28" s="287"/>
      <c r="AW28" s="287"/>
      <c r="AX28" s="273"/>
      <c r="AY28" s="287"/>
      <c r="AZ28" s="287"/>
      <c r="BA28" s="273"/>
      <c r="BB28" s="104"/>
      <c r="BC28" s="44" t="str">
        <f t="shared" si="0"/>
        <v>_2018</v>
      </c>
      <c r="CY28" s="44" t="s">
        <v>37629</v>
      </c>
    </row>
    <row r="29" spans="1:103">
      <c r="A29" s="273"/>
      <c r="B29" s="273"/>
      <c r="C29" s="273"/>
      <c r="D29" s="280"/>
      <c r="E29" s="273"/>
      <c r="F29" s="273"/>
      <c r="G29" s="273"/>
      <c r="H29" s="287"/>
      <c r="I29" s="273"/>
      <c r="J29" s="273"/>
      <c r="K29" s="273"/>
      <c r="L29" s="273"/>
      <c r="M29" s="287"/>
      <c r="N29" s="288"/>
      <c r="O29" s="288"/>
      <c r="P29" s="288"/>
      <c r="Q29" s="287"/>
      <c r="R29" s="287"/>
      <c r="S29" s="273"/>
      <c r="T29" s="273"/>
      <c r="U29" s="273"/>
      <c r="V29" s="273"/>
      <c r="W29" s="288"/>
      <c r="X29" s="288"/>
      <c r="Y29" s="273"/>
      <c r="Z29" s="273"/>
      <c r="AA29" s="273"/>
      <c r="AB29" s="288"/>
      <c r="AC29" s="288"/>
      <c r="AD29" s="273"/>
      <c r="AE29" s="273"/>
      <c r="AF29" s="273"/>
      <c r="AG29" s="273"/>
      <c r="AH29" s="273"/>
      <c r="AI29" s="273"/>
      <c r="AJ29" s="273"/>
      <c r="AK29" s="288"/>
      <c r="AL29" s="288"/>
      <c r="AM29" s="288"/>
      <c r="AN29" s="288"/>
      <c r="AO29" s="273"/>
      <c r="AP29" s="273"/>
      <c r="AQ29" s="273"/>
      <c r="AR29" s="273"/>
      <c r="AS29" s="273"/>
      <c r="AT29" s="273"/>
      <c r="AU29" s="273"/>
      <c r="AV29" s="287"/>
      <c r="AW29" s="287"/>
      <c r="AX29" s="273"/>
      <c r="AY29" s="287"/>
      <c r="AZ29" s="287"/>
      <c r="BA29" s="273"/>
      <c r="BB29" s="104"/>
      <c r="BC29" s="44" t="str">
        <f t="shared" si="0"/>
        <v>_2018</v>
      </c>
      <c r="CY29" s="44" t="s">
        <v>37627</v>
      </c>
    </row>
    <row r="30" spans="1:103">
      <c r="A30" s="273"/>
      <c r="B30" s="273"/>
      <c r="C30" s="273"/>
      <c r="D30" s="280"/>
      <c r="E30" s="273"/>
      <c r="F30" s="273"/>
      <c r="G30" s="273"/>
      <c r="H30" s="287"/>
      <c r="I30" s="273"/>
      <c r="J30" s="273"/>
      <c r="K30" s="273"/>
      <c r="L30" s="273"/>
      <c r="M30" s="287"/>
      <c r="N30" s="288"/>
      <c r="O30" s="288"/>
      <c r="P30" s="288"/>
      <c r="Q30" s="287"/>
      <c r="R30" s="287"/>
      <c r="S30" s="273"/>
      <c r="T30" s="273"/>
      <c r="U30" s="273"/>
      <c r="V30" s="273"/>
      <c r="W30" s="288"/>
      <c r="X30" s="288"/>
      <c r="Y30" s="273"/>
      <c r="Z30" s="273"/>
      <c r="AA30" s="273"/>
      <c r="AB30" s="288"/>
      <c r="AC30" s="288"/>
      <c r="AD30" s="273"/>
      <c r="AE30" s="273"/>
      <c r="AF30" s="273"/>
      <c r="AG30" s="273"/>
      <c r="AH30" s="273"/>
      <c r="AI30" s="273"/>
      <c r="AJ30" s="273"/>
      <c r="AK30" s="288"/>
      <c r="AL30" s="288"/>
      <c r="AM30" s="288"/>
      <c r="AN30" s="288"/>
      <c r="AO30" s="273"/>
      <c r="AP30" s="273"/>
      <c r="AQ30" s="273"/>
      <c r="AR30" s="273"/>
      <c r="AS30" s="273"/>
      <c r="AT30" s="273"/>
      <c r="AU30" s="273"/>
      <c r="AV30" s="287"/>
      <c r="AW30" s="287"/>
      <c r="AX30" s="273"/>
      <c r="AY30" s="287"/>
      <c r="AZ30" s="287"/>
      <c r="BA30" s="273"/>
      <c r="BB30" s="104"/>
      <c r="BC30" s="44" t="str">
        <f t="shared" si="0"/>
        <v>_2018</v>
      </c>
      <c r="CY30" s="44" t="s">
        <v>37649</v>
      </c>
    </row>
    <row r="31" spans="1:103">
      <c r="A31" s="273"/>
      <c r="B31" s="273"/>
      <c r="C31" s="273"/>
      <c r="D31" s="280"/>
      <c r="E31" s="273"/>
      <c r="F31" s="273"/>
      <c r="G31" s="273"/>
      <c r="H31" s="287"/>
      <c r="I31" s="273"/>
      <c r="J31" s="273"/>
      <c r="K31" s="273"/>
      <c r="L31" s="273"/>
      <c r="M31" s="287"/>
      <c r="N31" s="288"/>
      <c r="O31" s="288"/>
      <c r="P31" s="288"/>
      <c r="Q31" s="287"/>
      <c r="R31" s="287"/>
      <c r="S31" s="273"/>
      <c r="T31" s="273"/>
      <c r="U31" s="273"/>
      <c r="V31" s="273"/>
      <c r="W31" s="288"/>
      <c r="X31" s="288"/>
      <c r="Y31" s="273"/>
      <c r="Z31" s="273"/>
      <c r="AA31" s="273"/>
      <c r="AB31" s="288"/>
      <c r="AC31" s="288"/>
      <c r="AD31" s="273"/>
      <c r="AE31" s="273"/>
      <c r="AF31" s="273"/>
      <c r="AG31" s="273"/>
      <c r="AH31" s="273"/>
      <c r="AI31" s="273"/>
      <c r="AJ31" s="273"/>
      <c r="AK31" s="288"/>
      <c r="AL31" s="288"/>
      <c r="AM31" s="288"/>
      <c r="AN31" s="288"/>
      <c r="AO31" s="273"/>
      <c r="AP31" s="273"/>
      <c r="AQ31" s="273"/>
      <c r="AR31" s="273"/>
      <c r="AS31" s="273"/>
      <c r="AT31" s="273"/>
      <c r="AU31" s="273"/>
      <c r="AV31" s="287"/>
      <c r="AW31" s="287"/>
      <c r="AX31" s="273"/>
      <c r="AY31" s="287"/>
      <c r="AZ31" s="287"/>
      <c r="BA31" s="273"/>
      <c r="BB31" s="104"/>
      <c r="BC31" s="44" t="str">
        <f t="shared" si="0"/>
        <v>_2018</v>
      </c>
      <c r="CY31" s="44" t="s">
        <v>37623</v>
      </c>
    </row>
    <row r="32" spans="1:103">
      <c r="A32" s="273"/>
      <c r="B32" s="273"/>
      <c r="C32" s="273"/>
      <c r="D32" s="280"/>
      <c r="E32" s="273"/>
      <c r="F32" s="273"/>
      <c r="G32" s="273"/>
      <c r="H32" s="287"/>
      <c r="I32" s="273"/>
      <c r="J32" s="273"/>
      <c r="K32" s="273"/>
      <c r="L32" s="273"/>
      <c r="M32" s="287"/>
      <c r="N32" s="288"/>
      <c r="O32" s="288"/>
      <c r="P32" s="288"/>
      <c r="Q32" s="287"/>
      <c r="R32" s="287"/>
      <c r="S32" s="273"/>
      <c r="T32" s="273"/>
      <c r="U32" s="273"/>
      <c r="V32" s="273"/>
      <c r="W32" s="288"/>
      <c r="X32" s="288"/>
      <c r="Y32" s="273"/>
      <c r="Z32" s="273"/>
      <c r="AA32" s="273"/>
      <c r="AB32" s="288"/>
      <c r="AC32" s="288"/>
      <c r="AD32" s="273"/>
      <c r="AE32" s="273"/>
      <c r="AF32" s="273"/>
      <c r="AG32" s="273"/>
      <c r="AH32" s="273"/>
      <c r="AI32" s="273"/>
      <c r="AJ32" s="273"/>
      <c r="AK32" s="288"/>
      <c r="AL32" s="288"/>
      <c r="AM32" s="288"/>
      <c r="AN32" s="288"/>
      <c r="AO32" s="273"/>
      <c r="AP32" s="273"/>
      <c r="AQ32" s="273"/>
      <c r="AR32" s="273"/>
      <c r="AS32" s="273"/>
      <c r="AT32" s="273"/>
      <c r="AU32" s="273"/>
      <c r="AV32" s="287"/>
      <c r="AW32" s="287"/>
      <c r="AX32" s="273"/>
      <c r="AY32" s="287"/>
      <c r="AZ32" s="287"/>
      <c r="BA32" s="273"/>
      <c r="BB32" s="104"/>
      <c r="BC32" s="44" t="str">
        <f t="shared" si="0"/>
        <v>_2018</v>
      </c>
      <c r="CY32" s="44" t="s">
        <v>37633</v>
      </c>
    </row>
    <row r="33" spans="1:103">
      <c r="A33" s="273"/>
      <c r="B33" s="273"/>
      <c r="C33" s="273"/>
      <c r="D33" s="280"/>
      <c r="E33" s="273"/>
      <c r="F33" s="273"/>
      <c r="G33" s="273"/>
      <c r="H33" s="287"/>
      <c r="I33" s="273"/>
      <c r="J33" s="273"/>
      <c r="K33" s="273"/>
      <c r="L33" s="273"/>
      <c r="M33" s="287"/>
      <c r="N33" s="288"/>
      <c r="O33" s="288"/>
      <c r="P33" s="288"/>
      <c r="Q33" s="287"/>
      <c r="R33" s="287"/>
      <c r="S33" s="273"/>
      <c r="T33" s="273"/>
      <c r="U33" s="273"/>
      <c r="V33" s="273"/>
      <c r="W33" s="288"/>
      <c r="X33" s="288"/>
      <c r="Y33" s="273"/>
      <c r="Z33" s="273"/>
      <c r="AA33" s="273"/>
      <c r="AB33" s="288"/>
      <c r="AC33" s="288"/>
      <c r="AD33" s="273"/>
      <c r="AE33" s="273"/>
      <c r="AF33" s="273"/>
      <c r="AG33" s="273"/>
      <c r="AH33" s="273"/>
      <c r="AI33" s="273"/>
      <c r="AJ33" s="273"/>
      <c r="AK33" s="288"/>
      <c r="AL33" s="288"/>
      <c r="AM33" s="288"/>
      <c r="AN33" s="288"/>
      <c r="AO33" s="273"/>
      <c r="AP33" s="273"/>
      <c r="AQ33" s="273"/>
      <c r="AR33" s="273"/>
      <c r="AS33" s="273"/>
      <c r="AT33" s="273"/>
      <c r="AU33" s="273"/>
      <c r="AV33" s="287"/>
      <c r="AW33" s="287"/>
      <c r="AX33" s="273"/>
      <c r="AY33" s="287"/>
      <c r="AZ33" s="287"/>
      <c r="BA33" s="273"/>
      <c r="BB33" s="104"/>
      <c r="BC33" s="44" t="str">
        <f t="shared" si="0"/>
        <v>_2018</v>
      </c>
      <c r="CY33" s="44" t="s">
        <v>37648</v>
      </c>
    </row>
    <row r="34" spans="1:103">
      <c r="A34" s="273"/>
      <c r="B34" s="273"/>
      <c r="C34" s="273"/>
      <c r="D34" s="280"/>
      <c r="E34" s="273"/>
      <c r="F34" s="273"/>
      <c r="G34" s="273"/>
      <c r="H34" s="287"/>
      <c r="I34" s="273"/>
      <c r="J34" s="273"/>
      <c r="K34" s="273"/>
      <c r="L34" s="273"/>
      <c r="M34" s="287"/>
      <c r="N34" s="288"/>
      <c r="O34" s="288"/>
      <c r="P34" s="288"/>
      <c r="Q34" s="287"/>
      <c r="R34" s="287"/>
      <c r="S34" s="273"/>
      <c r="T34" s="273"/>
      <c r="U34" s="273"/>
      <c r="V34" s="273"/>
      <c r="W34" s="288"/>
      <c r="X34" s="288"/>
      <c r="Y34" s="273"/>
      <c r="Z34" s="273"/>
      <c r="AA34" s="273"/>
      <c r="AB34" s="288"/>
      <c r="AC34" s="288"/>
      <c r="AD34" s="273"/>
      <c r="AE34" s="273"/>
      <c r="AF34" s="273"/>
      <c r="AG34" s="273"/>
      <c r="AH34" s="273"/>
      <c r="AI34" s="273"/>
      <c r="AJ34" s="273"/>
      <c r="AK34" s="288"/>
      <c r="AL34" s="288"/>
      <c r="AM34" s="288"/>
      <c r="AN34" s="288"/>
      <c r="AO34" s="273"/>
      <c r="AP34" s="273"/>
      <c r="AQ34" s="273"/>
      <c r="AR34" s="273"/>
      <c r="AS34" s="273"/>
      <c r="AT34" s="273"/>
      <c r="AU34" s="273"/>
      <c r="AV34" s="287"/>
      <c r="AW34" s="287"/>
      <c r="AX34" s="273"/>
      <c r="AY34" s="287"/>
      <c r="AZ34" s="287"/>
      <c r="BA34" s="273"/>
      <c r="BB34" s="104"/>
      <c r="BC34" s="44" t="str">
        <f t="shared" si="0"/>
        <v>_2018</v>
      </c>
      <c r="CY34" s="44" t="s">
        <v>37616</v>
      </c>
    </row>
    <row r="35" spans="1:103">
      <c r="A35" s="273"/>
      <c r="B35" s="273"/>
      <c r="C35" s="273"/>
      <c r="D35" s="280"/>
      <c r="E35" s="273"/>
      <c r="F35" s="273"/>
      <c r="G35" s="273"/>
      <c r="H35" s="287"/>
      <c r="I35" s="273"/>
      <c r="J35" s="273"/>
      <c r="K35" s="273"/>
      <c r="L35" s="273"/>
      <c r="M35" s="287"/>
      <c r="N35" s="288"/>
      <c r="O35" s="288"/>
      <c r="P35" s="288"/>
      <c r="Q35" s="287"/>
      <c r="R35" s="287"/>
      <c r="S35" s="273"/>
      <c r="T35" s="273"/>
      <c r="U35" s="273"/>
      <c r="V35" s="273"/>
      <c r="W35" s="288"/>
      <c r="X35" s="288"/>
      <c r="Y35" s="273"/>
      <c r="Z35" s="273"/>
      <c r="AA35" s="273"/>
      <c r="AB35" s="288"/>
      <c r="AC35" s="288"/>
      <c r="AD35" s="273"/>
      <c r="AE35" s="273"/>
      <c r="AF35" s="273"/>
      <c r="AG35" s="273"/>
      <c r="AH35" s="273"/>
      <c r="AI35" s="273"/>
      <c r="AJ35" s="273"/>
      <c r="AK35" s="288"/>
      <c r="AL35" s="288"/>
      <c r="AM35" s="288"/>
      <c r="AN35" s="288"/>
      <c r="AO35" s="273"/>
      <c r="AP35" s="273"/>
      <c r="AQ35" s="273"/>
      <c r="AR35" s="273"/>
      <c r="AS35" s="273"/>
      <c r="AT35" s="273"/>
      <c r="AU35" s="273"/>
      <c r="AV35" s="287"/>
      <c r="AW35" s="287"/>
      <c r="AX35" s="273"/>
      <c r="AY35" s="287"/>
      <c r="AZ35" s="287"/>
      <c r="BA35" s="273"/>
      <c r="BB35" s="104"/>
      <c r="BC35" s="44" t="str">
        <f t="shared" si="0"/>
        <v>_2018</v>
      </c>
      <c r="CY35" s="44" t="s">
        <v>37615</v>
      </c>
    </row>
    <row r="36" spans="1:103">
      <c r="A36" s="273"/>
      <c r="B36" s="273"/>
      <c r="C36" s="273"/>
      <c r="D36" s="280"/>
      <c r="E36" s="273"/>
      <c r="F36" s="273"/>
      <c r="G36" s="273"/>
      <c r="H36" s="287"/>
      <c r="I36" s="273"/>
      <c r="J36" s="273"/>
      <c r="K36" s="273"/>
      <c r="L36" s="273"/>
      <c r="M36" s="287"/>
      <c r="N36" s="288"/>
      <c r="O36" s="288"/>
      <c r="P36" s="288"/>
      <c r="Q36" s="287"/>
      <c r="R36" s="287"/>
      <c r="S36" s="273"/>
      <c r="T36" s="273"/>
      <c r="U36" s="273"/>
      <c r="V36" s="273"/>
      <c r="W36" s="288"/>
      <c r="X36" s="288"/>
      <c r="Y36" s="273"/>
      <c r="Z36" s="273"/>
      <c r="AA36" s="273"/>
      <c r="AB36" s="288"/>
      <c r="AC36" s="288"/>
      <c r="AD36" s="273"/>
      <c r="AE36" s="273"/>
      <c r="AF36" s="273"/>
      <c r="AG36" s="273"/>
      <c r="AH36" s="273"/>
      <c r="AI36" s="273"/>
      <c r="AJ36" s="273"/>
      <c r="AK36" s="288"/>
      <c r="AL36" s="288"/>
      <c r="AM36" s="288"/>
      <c r="AN36" s="288"/>
      <c r="AO36" s="273"/>
      <c r="AP36" s="273"/>
      <c r="AQ36" s="273"/>
      <c r="AR36" s="273"/>
      <c r="AS36" s="273"/>
      <c r="AT36" s="273"/>
      <c r="AU36" s="273"/>
      <c r="AV36" s="287"/>
      <c r="AW36" s="287"/>
      <c r="AX36" s="273"/>
      <c r="AY36" s="287"/>
      <c r="AZ36" s="287"/>
      <c r="BA36" s="273"/>
      <c r="BB36" s="104"/>
      <c r="BC36" s="44" t="str">
        <f t="shared" si="0"/>
        <v>_2018</v>
      </c>
      <c r="CY36" s="44" t="s">
        <v>37614</v>
      </c>
    </row>
    <row r="37" spans="1:103">
      <c r="A37" s="273"/>
      <c r="B37" s="273"/>
      <c r="C37" s="273"/>
      <c r="D37" s="280"/>
      <c r="E37" s="273"/>
      <c r="F37" s="273"/>
      <c r="G37" s="273"/>
      <c r="H37" s="287"/>
      <c r="I37" s="273"/>
      <c r="J37" s="273"/>
      <c r="K37" s="273"/>
      <c r="L37" s="273"/>
      <c r="M37" s="287"/>
      <c r="N37" s="288"/>
      <c r="O37" s="288"/>
      <c r="P37" s="288"/>
      <c r="Q37" s="287"/>
      <c r="R37" s="287"/>
      <c r="S37" s="273"/>
      <c r="T37" s="273"/>
      <c r="U37" s="273"/>
      <c r="V37" s="273"/>
      <c r="W37" s="288"/>
      <c r="X37" s="288"/>
      <c r="Y37" s="273"/>
      <c r="Z37" s="273"/>
      <c r="AA37" s="273"/>
      <c r="AB37" s="288"/>
      <c r="AC37" s="288"/>
      <c r="AD37" s="273"/>
      <c r="AE37" s="273"/>
      <c r="AF37" s="273"/>
      <c r="AG37" s="273"/>
      <c r="AH37" s="273"/>
      <c r="AI37" s="273"/>
      <c r="AJ37" s="273"/>
      <c r="AK37" s="288"/>
      <c r="AL37" s="288"/>
      <c r="AM37" s="288"/>
      <c r="AN37" s="288"/>
      <c r="AO37" s="273"/>
      <c r="AP37" s="273"/>
      <c r="AQ37" s="273"/>
      <c r="AR37" s="273"/>
      <c r="AS37" s="273"/>
      <c r="AT37" s="273"/>
      <c r="AU37" s="273"/>
      <c r="AV37" s="287"/>
      <c r="AW37" s="287"/>
      <c r="AX37" s="273"/>
      <c r="AY37" s="287"/>
      <c r="AZ37" s="287"/>
      <c r="BA37" s="273"/>
      <c r="BB37" s="104"/>
      <c r="BC37" s="44" t="str">
        <f t="shared" si="0"/>
        <v>_2018</v>
      </c>
      <c r="CY37" s="44" t="s">
        <v>37646</v>
      </c>
    </row>
    <row r="38" spans="1:103">
      <c r="A38" s="273"/>
      <c r="B38" s="273"/>
      <c r="C38" s="273"/>
      <c r="D38" s="280"/>
      <c r="E38" s="273"/>
      <c r="F38" s="273"/>
      <c r="G38" s="273"/>
      <c r="H38" s="287"/>
      <c r="I38" s="273"/>
      <c r="J38" s="273"/>
      <c r="K38" s="273"/>
      <c r="L38" s="273"/>
      <c r="M38" s="287"/>
      <c r="N38" s="288"/>
      <c r="O38" s="288"/>
      <c r="P38" s="288"/>
      <c r="Q38" s="287"/>
      <c r="R38" s="287"/>
      <c r="S38" s="273"/>
      <c r="T38" s="273"/>
      <c r="U38" s="273"/>
      <c r="V38" s="273"/>
      <c r="W38" s="288"/>
      <c r="X38" s="288"/>
      <c r="Y38" s="273"/>
      <c r="Z38" s="273"/>
      <c r="AA38" s="273"/>
      <c r="AB38" s="288"/>
      <c r="AC38" s="288"/>
      <c r="AD38" s="273"/>
      <c r="AE38" s="273"/>
      <c r="AF38" s="273"/>
      <c r="AG38" s="273"/>
      <c r="AH38" s="273"/>
      <c r="AI38" s="273"/>
      <c r="AJ38" s="273"/>
      <c r="AK38" s="288"/>
      <c r="AL38" s="288"/>
      <c r="AM38" s="288"/>
      <c r="AN38" s="288"/>
      <c r="AO38" s="273"/>
      <c r="AP38" s="273"/>
      <c r="AQ38" s="273"/>
      <c r="AR38" s="273"/>
      <c r="AS38" s="273"/>
      <c r="AT38" s="273"/>
      <c r="AU38" s="273"/>
      <c r="AV38" s="287"/>
      <c r="AW38" s="287"/>
      <c r="AX38" s="273"/>
      <c r="AY38" s="287"/>
      <c r="AZ38" s="287"/>
      <c r="BA38" s="273"/>
      <c r="BB38" s="104"/>
      <c r="BC38" s="44" t="str">
        <f t="shared" si="0"/>
        <v>_2018</v>
      </c>
      <c r="CY38" s="44" t="s">
        <v>37636</v>
      </c>
    </row>
    <row r="39" spans="1:103">
      <c r="A39" s="273"/>
      <c r="B39" s="273"/>
      <c r="C39" s="273"/>
      <c r="D39" s="280"/>
      <c r="E39" s="273"/>
      <c r="F39" s="273"/>
      <c r="G39" s="273"/>
      <c r="H39" s="287"/>
      <c r="I39" s="273"/>
      <c r="J39" s="273"/>
      <c r="K39" s="273"/>
      <c r="L39" s="273"/>
      <c r="M39" s="287"/>
      <c r="N39" s="288"/>
      <c r="O39" s="288"/>
      <c r="P39" s="288"/>
      <c r="Q39" s="287"/>
      <c r="R39" s="287"/>
      <c r="S39" s="273"/>
      <c r="T39" s="273"/>
      <c r="U39" s="273"/>
      <c r="V39" s="273"/>
      <c r="W39" s="288"/>
      <c r="X39" s="288"/>
      <c r="Y39" s="273"/>
      <c r="Z39" s="273"/>
      <c r="AA39" s="273"/>
      <c r="AB39" s="288"/>
      <c r="AC39" s="288"/>
      <c r="AD39" s="273"/>
      <c r="AE39" s="273"/>
      <c r="AF39" s="273"/>
      <c r="AG39" s="273"/>
      <c r="AH39" s="273"/>
      <c r="AI39" s="273"/>
      <c r="AJ39" s="273"/>
      <c r="AK39" s="288"/>
      <c r="AL39" s="288"/>
      <c r="AM39" s="288"/>
      <c r="AN39" s="288"/>
      <c r="AO39" s="273"/>
      <c r="AP39" s="273"/>
      <c r="AQ39" s="273"/>
      <c r="AR39" s="273"/>
      <c r="AS39" s="273"/>
      <c r="AT39" s="273"/>
      <c r="AU39" s="273"/>
      <c r="AV39" s="287"/>
      <c r="AW39" s="287"/>
      <c r="AX39" s="273"/>
      <c r="AY39" s="287"/>
      <c r="AZ39" s="287"/>
      <c r="BA39" s="273"/>
      <c r="BB39" s="104"/>
      <c r="BC39" s="44" t="str">
        <f t="shared" si="0"/>
        <v>_2018</v>
      </c>
      <c r="CY39" s="44" t="s">
        <v>37637</v>
      </c>
    </row>
    <row r="40" spans="1:103">
      <c r="A40" s="273"/>
      <c r="B40" s="273"/>
      <c r="C40" s="273"/>
      <c r="D40" s="280"/>
      <c r="E40" s="273"/>
      <c r="F40" s="273"/>
      <c r="G40" s="273"/>
      <c r="H40" s="287"/>
      <c r="I40" s="273"/>
      <c r="J40" s="273"/>
      <c r="K40" s="273"/>
      <c r="L40" s="273"/>
      <c r="M40" s="287"/>
      <c r="N40" s="288"/>
      <c r="O40" s="288"/>
      <c r="P40" s="288"/>
      <c r="Q40" s="287"/>
      <c r="R40" s="287"/>
      <c r="S40" s="273"/>
      <c r="T40" s="273"/>
      <c r="U40" s="273"/>
      <c r="V40" s="273"/>
      <c r="W40" s="288"/>
      <c r="X40" s="288"/>
      <c r="Y40" s="273"/>
      <c r="Z40" s="273"/>
      <c r="AA40" s="273"/>
      <c r="AB40" s="288"/>
      <c r="AC40" s="288"/>
      <c r="AD40" s="273"/>
      <c r="AE40" s="273"/>
      <c r="AF40" s="273"/>
      <c r="AG40" s="273"/>
      <c r="AH40" s="273"/>
      <c r="AI40" s="273"/>
      <c r="AJ40" s="273"/>
      <c r="AK40" s="288"/>
      <c r="AL40" s="288"/>
      <c r="AM40" s="288"/>
      <c r="AN40" s="288"/>
      <c r="AO40" s="273"/>
      <c r="AP40" s="273"/>
      <c r="AQ40" s="273"/>
      <c r="AR40" s="273"/>
      <c r="AS40" s="273"/>
      <c r="AT40" s="273"/>
      <c r="AU40" s="273"/>
      <c r="AV40" s="287"/>
      <c r="AW40" s="287"/>
      <c r="AX40" s="273"/>
      <c r="AY40" s="287"/>
      <c r="AZ40" s="287"/>
      <c r="BA40" s="273"/>
      <c r="BB40" s="104"/>
      <c r="BC40" s="44" t="str">
        <f t="shared" si="0"/>
        <v>_2018</v>
      </c>
      <c r="CY40" s="44" t="s">
        <v>37621</v>
      </c>
    </row>
    <row r="41" spans="1:103">
      <c r="A41" s="273"/>
      <c r="B41" s="273"/>
      <c r="C41" s="273"/>
      <c r="D41" s="280"/>
      <c r="E41" s="273"/>
      <c r="F41" s="273"/>
      <c r="G41" s="273"/>
      <c r="H41" s="287"/>
      <c r="I41" s="273"/>
      <c r="J41" s="273"/>
      <c r="K41" s="273"/>
      <c r="L41" s="273"/>
      <c r="M41" s="287"/>
      <c r="N41" s="288"/>
      <c r="O41" s="288"/>
      <c r="P41" s="288"/>
      <c r="Q41" s="287"/>
      <c r="R41" s="287"/>
      <c r="S41" s="273"/>
      <c r="T41" s="273"/>
      <c r="U41" s="273"/>
      <c r="V41" s="273"/>
      <c r="W41" s="288"/>
      <c r="X41" s="288"/>
      <c r="Y41" s="273"/>
      <c r="Z41" s="273"/>
      <c r="AA41" s="273"/>
      <c r="AB41" s="288"/>
      <c r="AC41" s="288"/>
      <c r="AD41" s="273"/>
      <c r="AE41" s="273"/>
      <c r="AF41" s="273"/>
      <c r="AG41" s="273"/>
      <c r="AH41" s="273"/>
      <c r="AI41" s="273"/>
      <c r="AJ41" s="273"/>
      <c r="AK41" s="288"/>
      <c r="AL41" s="288"/>
      <c r="AM41" s="288"/>
      <c r="AN41" s="288"/>
      <c r="AO41" s="273"/>
      <c r="AP41" s="273"/>
      <c r="AQ41" s="273"/>
      <c r="AR41" s="273"/>
      <c r="AS41" s="273"/>
      <c r="AT41" s="273"/>
      <c r="AU41" s="273"/>
      <c r="AV41" s="287"/>
      <c r="AW41" s="287"/>
      <c r="AX41" s="273"/>
      <c r="AY41" s="287"/>
      <c r="AZ41" s="287"/>
      <c r="BA41" s="273"/>
      <c r="BB41" s="104"/>
      <c r="BC41" s="44" t="str">
        <f t="shared" si="0"/>
        <v>_2018</v>
      </c>
      <c r="CY41" s="44" t="s">
        <v>37640</v>
      </c>
    </row>
    <row r="42" spans="1:103">
      <c r="A42" s="273"/>
      <c r="B42" s="273"/>
      <c r="C42" s="273"/>
      <c r="D42" s="280"/>
      <c r="E42" s="273"/>
      <c r="F42" s="273"/>
      <c r="G42" s="273"/>
      <c r="H42" s="287"/>
      <c r="I42" s="273"/>
      <c r="J42" s="273"/>
      <c r="K42" s="273"/>
      <c r="L42" s="273"/>
      <c r="M42" s="287"/>
      <c r="N42" s="288"/>
      <c r="O42" s="288"/>
      <c r="P42" s="288"/>
      <c r="Q42" s="287"/>
      <c r="R42" s="287"/>
      <c r="S42" s="273"/>
      <c r="T42" s="273"/>
      <c r="U42" s="273"/>
      <c r="V42" s="273"/>
      <c r="W42" s="288"/>
      <c r="X42" s="288"/>
      <c r="Y42" s="273"/>
      <c r="Z42" s="273"/>
      <c r="AA42" s="273"/>
      <c r="AB42" s="288"/>
      <c r="AC42" s="288"/>
      <c r="AD42" s="273"/>
      <c r="AE42" s="273"/>
      <c r="AF42" s="273"/>
      <c r="AG42" s="273"/>
      <c r="AH42" s="273"/>
      <c r="AI42" s="273"/>
      <c r="AJ42" s="273"/>
      <c r="AK42" s="288"/>
      <c r="AL42" s="288"/>
      <c r="AM42" s="288"/>
      <c r="AN42" s="288"/>
      <c r="AO42" s="273"/>
      <c r="AP42" s="273"/>
      <c r="AQ42" s="273"/>
      <c r="AR42" s="273"/>
      <c r="AS42" s="273"/>
      <c r="AT42" s="273"/>
      <c r="AU42" s="273"/>
      <c r="AV42" s="287"/>
      <c r="AW42" s="287"/>
      <c r="AX42" s="273"/>
      <c r="AY42" s="287"/>
      <c r="AZ42" s="287"/>
      <c r="BA42" s="273"/>
      <c r="BB42" s="104"/>
      <c r="BC42" s="44" t="str">
        <f t="shared" si="0"/>
        <v>_2018</v>
      </c>
      <c r="CY42" s="44" t="s">
        <v>37617</v>
      </c>
    </row>
    <row r="43" spans="1:103">
      <c r="A43" s="273"/>
      <c r="B43" s="273"/>
      <c r="C43" s="273"/>
      <c r="D43" s="280"/>
      <c r="E43" s="273"/>
      <c r="F43" s="273"/>
      <c r="G43" s="273"/>
      <c r="H43" s="287"/>
      <c r="I43" s="273"/>
      <c r="J43" s="273"/>
      <c r="K43" s="273"/>
      <c r="L43" s="273"/>
      <c r="M43" s="287"/>
      <c r="N43" s="288"/>
      <c r="O43" s="288"/>
      <c r="P43" s="288"/>
      <c r="Q43" s="287"/>
      <c r="R43" s="287"/>
      <c r="S43" s="273"/>
      <c r="T43" s="273"/>
      <c r="U43" s="273"/>
      <c r="V43" s="273"/>
      <c r="W43" s="288"/>
      <c r="X43" s="288"/>
      <c r="Y43" s="273"/>
      <c r="Z43" s="273"/>
      <c r="AA43" s="273"/>
      <c r="AB43" s="288"/>
      <c r="AC43" s="288"/>
      <c r="AD43" s="273"/>
      <c r="AE43" s="273"/>
      <c r="AF43" s="273"/>
      <c r="AG43" s="273"/>
      <c r="AH43" s="273"/>
      <c r="AI43" s="273"/>
      <c r="AJ43" s="273"/>
      <c r="AK43" s="288"/>
      <c r="AL43" s="288"/>
      <c r="AM43" s="288"/>
      <c r="AN43" s="288"/>
      <c r="AO43" s="273"/>
      <c r="AP43" s="273"/>
      <c r="AQ43" s="273"/>
      <c r="AR43" s="273"/>
      <c r="AS43" s="273"/>
      <c r="AT43" s="273"/>
      <c r="AU43" s="273"/>
      <c r="AV43" s="287"/>
      <c r="AW43" s="287"/>
      <c r="AX43" s="273"/>
      <c r="AY43" s="287"/>
      <c r="AZ43" s="287"/>
      <c r="BA43" s="273"/>
      <c r="BB43" s="104"/>
      <c r="BC43" s="44" t="str">
        <f t="shared" si="0"/>
        <v>_2018</v>
      </c>
      <c r="CY43" s="44" t="s">
        <v>37622</v>
      </c>
    </row>
    <row r="44" spans="1:103">
      <c r="A44" s="273"/>
      <c r="B44" s="273"/>
      <c r="C44" s="273"/>
      <c r="D44" s="280"/>
      <c r="E44" s="273"/>
      <c r="F44" s="273"/>
      <c r="G44" s="273"/>
      <c r="H44" s="287"/>
      <c r="I44" s="273"/>
      <c r="J44" s="273"/>
      <c r="K44" s="273"/>
      <c r="L44" s="273"/>
      <c r="M44" s="287"/>
      <c r="N44" s="288"/>
      <c r="O44" s="288"/>
      <c r="P44" s="288"/>
      <c r="Q44" s="287"/>
      <c r="R44" s="287"/>
      <c r="S44" s="273"/>
      <c r="T44" s="273"/>
      <c r="U44" s="273"/>
      <c r="V44" s="273"/>
      <c r="W44" s="288"/>
      <c r="X44" s="288"/>
      <c r="Y44" s="273"/>
      <c r="Z44" s="273"/>
      <c r="AA44" s="273"/>
      <c r="AB44" s="288"/>
      <c r="AC44" s="288"/>
      <c r="AD44" s="273"/>
      <c r="AE44" s="273"/>
      <c r="AF44" s="273"/>
      <c r="AG44" s="273"/>
      <c r="AH44" s="273"/>
      <c r="AI44" s="273"/>
      <c r="AJ44" s="273"/>
      <c r="AK44" s="288"/>
      <c r="AL44" s="288"/>
      <c r="AM44" s="288"/>
      <c r="AN44" s="288"/>
      <c r="AO44" s="273"/>
      <c r="AP44" s="273"/>
      <c r="AQ44" s="273"/>
      <c r="AR44" s="273"/>
      <c r="AS44" s="273"/>
      <c r="AT44" s="273"/>
      <c r="AU44" s="273"/>
      <c r="AV44" s="287"/>
      <c r="AW44" s="287"/>
      <c r="AX44" s="273"/>
      <c r="AY44" s="287"/>
      <c r="AZ44" s="287"/>
      <c r="BA44" s="273"/>
      <c r="BB44" s="104"/>
      <c r="BC44" s="44" t="str">
        <f t="shared" si="0"/>
        <v>_2018</v>
      </c>
      <c r="CY44" s="44" t="s">
        <v>37641</v>
      </c>
    </row>
    <row r="45" spans="1:103">
      <c r="A45" s="273"/>
      <c r="B45" s="273"/>
      <c r="C45" s="273"/>
      <c r="D45" s="280"/>
      <c r="E45" s="273"/>
      <c r="F45" s="273"/>
      <c r="G45" s="273"/>
      <c r="H45" s="287"/>
      <c r="I45" s="273"/>
      <c r="J45" s="273"/>
      <c r="K45" s="273"/>
      <c r="L45" s="273"/>
      <c r="M45" s="287"/>
      <c r="N45" s="288"/>
      <c r="O45" s="288"/>
      <c r="P45" s="288"/>
      <c r="Q45" s="287"/>
      <c r="R45" s="287"/>
      <c r="S45" s="273"/>
      <c r="T45" s="273"/>
      <c r="U45" s="273"/>
      <c r="V45" s="273"/>
      <c r="W45" s="288"/>
      <c r="X45" s="288"/>
      <c r="Y45" s="273"/>
      <c r="Z45" s="273"/>
      <c r="AA45" s="273"/>
      <c r="AB45" s="288"/>
      <c r="AC45" s="288"/>
      <c r="AD45" s="273"/>
      <c r="AE45" s="273"/>
      <c r="AF45" s="273"/>
      <c r="AG45" s="273"/>
      <c r="AH45" s="273"/>
      <c r="AI45" s="273"/>
      <c r="AJ45" s="273"/>
      <c r="AK45" s="288"/>
      <c r="AL45" s="288"/>
      <c r="AM45" s="288"/>
      <c r="AN45" s="288"/>
      <c r="AO45" s="273"/>
      <c r="AP45" s="273"/>
      <c r="AQ45" s="273"/>
      <c r="AR45" s="273"/>
      <c r="AS45" s="273"/>
      <c r="AT45" s="273"/>
      <c r="AU45" s="273"/>
      <c r="AV45" s="287"/>
      <c r="AW45" s="287"/>
      <c r="AX45" s="273"/>
      <c r="AY45" s="287"/>
      <c r="AZ45" s="287"/>
      <c r="BA45" s="273"/>
      <c r="BB45" s="104"/>
      <c r="BC45" s="44" t="str">
        <f t="shared" si="0"/>
        <v>_2018</v>
      </c>
      <c r="CY45" s="44" t="s">
        <v>37624</v>
      </c>
    </row>
    <row r="46" spans="1:103">
      <c r="A46" s="273"/>
      <c r="B46" s="273"/>
      <c r="C46" s="273"/>
      <c r="D46" s="280"/>
      <c r="E46" s="273"/>
      <c r="F46" s="273"/>
      <c r="G46" s="273"/>
      <c r="H46" s="287"/>
      <c r="I46" s="273"/>
      <c r="J46" s="273"/>
      <c r="K46" s="273"/>
      <c r="L46" s="273"/>
      <c r="M46" s="287"/>
      <c r="N46" s="288"/>
      <c r="O46" s="288"/>
      <c r="P46" s="288"/>
      <c r="Q46" s="287"/>
      <c r="R46" s="287"/>
      <c r="S46" s="273"/>
      <c r="T46" s="273"/>
      <c r="U46" s="273"/>
      <c r="V46" s="273"/>
      <c r="W46" s="288"/>
      <c r="X46" s="288"/>
      <c r="Y46" s="273"/>
      <c r="Z46" s="273"/>
      <c r="AA46" s="273"/>
      <c r="AB46" s="288"/>
      <c r="AC46" s="288"/>
      <c r="AD46" s="273"/>
      <c r="AE46" s="273"/>
      <c r="AF46" s="273"/>
      <c r="AG46" s="273"/>
      <c r="AH46" s="273"/>
      <c r="AI46" s="273"/>
      <c r="AJ46" s="273"/>
      <c r="AK46" s="288"/>
      <c r="AL46" s="288"/>
      <c r="AM46" s="288"/>
      <c r="AN46" s="288"/>
      <c r="AO46" s="273"/>
      <c r="AP46" s="273"/>
      <c r="AQ46" s="273"/>
      <c r="AR46" s="273"/>
      <c r="AS46" s="273"/>
      <c r="AT46" s="273"/>
      <c r="AU46" s="273"/>
      <c r="AV46" s="287"/>
      <c r="AW46" s="287"/>
      <c r="AX46" s="273"/>
      <c r="AY46" s="287"/>
      <c r="AZ46" s="287"/>
      <c r="BA46" s="273"/>
      <c r="BB46" s="104"/>
      <c r="BC46" s="44" t="str">
        <f t="shared" si="0"/>
        <v>_2018</v>
      </c>
      <c r="CY46" s="44" t="s">
        <v>37651</v>
      </c>
    </row>
    <row r="47" spans="1:103">
      <c r="A47" s="273"/>
      <c r="B47" s="273"/>
      <c r="C47" s="273"/>
      <c r="D47" s="280"/>
      <c r="E47" s="273"/>
      <c r="F47" s="273"/>
      <c r="G47" s="273"/>
      <c r="H47" s="287"/>
      <c r="I47" s="273"/>
      <c r="J47" s="273"/>
      <c r="K47" s="273"/>
      <c r="L47" s="273"/>
      <c r="M47" s="287"/>
      <c r="N47" s="288"/>
      <c r="O47" s="288"/>
      <c r="P47" s="288"/>
      <c r="Q47" s="287"/>
      <c r="R47" s="287"/>
      <c r="S47" s="273"/>
      <c r="T47" s="273"/>
      <c r="U47" s="273"/>
      <c r="V47" s="273"/>
      <c r="W47" s="288"/>
      <c r="X47" s="288"/>
      <c r="Y47" s="273"/>
      <c r="Z47" s="273"/>
      <c r="AA47" s="273"/>
      <c r="AB47" s="288"/>
      <c r="AC47" s="288"/>
      <c r="AD47" s="273"/>
      <c r="AE47" s="273"/>
      <c r="AF47" s="273"/>
      <c r="AG47" s="273"/>
      <c r="AH47" s="273"/>
      <c r="AI47" s="273"/>
      <c r="AJ47" s="273"/>
      <c r="AK47" s="288"/>
      <c r="AL47" s="288"/>
      <c r="AM47" s="288"/>
      <c r="AN47" s="288"/>
      <c r="AO47" s="273"/>
      <c r="AP47" s="273"/>
      <c r="AQ47" s="273"/>
      <c r="AR47" s="273"/>
      <c r="AS47" s="273"/>
      <c r="AT47" s="273"/>
      <c r="AU47" s="273"/>
      <c r="AV47" s="287"/>
      <c r="AW47" s="287"/>
      <c r="AX47" s="273"/>
      <c r="AY47" s="287"/>
      <c r="AZ47" s="287"/>
      <c r="BA47" s="273"/>
      <c r="BB47" s="104"/>
      <c r="BC47" s="44" t="str">
        <f t="shared" si="0"/>
        <v>_2018</v>
      </c>
      <c r="CY47" s="44" t="s">
        <v>37642</v>
      </c>
    </row>
    <row r="48" spans="1:103">
      <c r="A48" s="273"/>
      <c r="B48" s="273"/>
      <c r="C48" s="273"/>
      <c r="D48" s="280"/>
      <c r="E48" s="273"/>
      <c r="F48" s="273"/>
      <c r="G48" s="273"/>
      <c r="H48" s="287"/>
      <c r="I48" s="273"/>
      <c r="J48" s="273"/>
      <c r="K48" s="273"/>
      <c r="L48" s="273"/>
      <c r="M48" s="287"/>
      <c r="N48" s="288"/>
      <c r="O48" s="288"/>
      <c r="P48" s="288"/>
      <c r="Q48" s="287"/>
      <c r="R48" s="287"/>
      <c r="S48" s="273"/>
      <c r="T48" s="273"/>
      <c r="U48" s="273"/>
      <c r="V48" s="273"/>
      <c r="W48" s="288"/>
      <c r="X48" s="288"/>
      <c r="Y48" s="273"/>
      <c r="Z48" s="273"/>
      <c r="AA48" s="273"/>
      <c r="AB48" s="288"/>
      <c r="AC48" s="288"/>
      <c r="AD48" s="273"/>
      <c r="AE48" s="273"/>
      <c r="AF48" s="273"/>
      <c r="AG48" s="273"/>
      <c r="AH48" s="273"/>
      <c r="AI48" s="273"/>
      <c r="AJ48" s="273"/>
      <c r="AK48" s="288"/>
      <c r="AL48" s="288"/>
      <c r="AM48" s="288"/>
      <c r="AN48" s="288"/>
      <c r="AO48" s="273"/>
      <c r="AP48" s="273"/>
      <c r="AQ48" s="273"/>
      <c r="AR48" s="273"/>
      <c r="AS48" s="273"/>
      <c r="AT48" s="273"/>
      <c r="AU48" s="273"/>
      <c r="AV48" s="287"/>
      <c r="AW48" s="287"/>
      <c r="AX48" s="273"/>
      <c r="AY48" s="287"/>
      <c r="AZ48" s="287"/>
      <c r="BA48" s="273"/>
      <c r="BB48" s="104"/>
      <c r="BC48" s="44" t="str">
        <f t="shared" si="0"/>
        <v>_2018</v>
      </c>
      <c r="CY48" s="44" t="s">
        <v>37647</v>
      </c>
    </row>
    <row r="49" spans="1:103">
      <c r="A49" s="273"/>
      <c r="B49" s="273"/>
      <c r="C49" s="273"/>
      <c r="D49" s="280"/>
      <c r="E49" s="273"/>
      <c r="F49" s="273"/>
      <c r="G49" s="273"/>
      <c r="H49" s="287"/>
      <c r="I49" s="273"/>
      <c r="J49" s="273"/>
      <c r="K49" s="273"/>
      <c r="L49" s="273"/>
      <c r="M49" s="287"/>
      <c r="N49" s="288"/>
      <c r="O49" s="288"/>
      <c r="P49" s="288"/>
      <c r="Q49" s="287"/>
      <c r="R49" s="287"/>
      <c r="S49" s="273"/>
      <c r="T49" s="273"/>
      <c r="U49" s="273"/>
      <c r="V49" s="273"/>
      <c r="W49" s="288"/>
      <c r="X49" s="288"/>
      <c r="Y49" s="273"/>
      <c r="Z49" s="273"/>
      <c r="AA49" s="273"/>
      <c r="AB49" s="288"/>
      <c r="AC49" s="288"/>
      <c r="AD49" s="273"/>
      <c r="AE49" s="273"/>
      <c r="AF49" s="273"/>
      <c r="AG49" s="273"/>
      <c r="AH49" s="273"/>
      <c r="AI49" s="273"/>
      <c r="AJ49" s="273"/>
      <c r="AK49" s="288"/>
      <c r="AL49" s="288"/>
      <c r="AM49" s="288"/>
      <c r="AN49" s="288"/>
      <c r="AO49" s="273"/>
      <c r="AP49" s="273"/>
      <c r="AQ49" s="273"/>
      <c r="AR49" s="273"/>
      <c r="AS49" s="273"/>
      <c r="AT49" s="273"/>
      <c r="AU49" s="273"/>
      <c r="AV49" s="287"/>
      <c r="AW49" s="287"/>
      <c r="AX49" s="273"/>
      <c r="AY49" s="287"/>
      <c r="AZ49" s="287"/>
      <c r="BA49" s="273"/>
      <c r="BB49" s="104"/>
      <c r="BC49" s="44" t="str">
        <f t="shared" si="0"/>
        <v>_2018</v>
      </c>
      <c r="CY49" s="44" t="s">
        <v>37638</v>
      </c>
    </row>
    <row r="50" spans="1:103">
      <c r="A50" s="273"/>
      <c r="B50" s="273"/>
      <c r="C50" s="273"/>
      <c r="D50" s="280"/>
      <c r="E50" s="273"/>
      <c r="F50" s="273"/>
      <c r="G50" s="273"/>
      <c r="H50" s="287"/>
      <c r="I50" s="273"/>
      <c r="J50" s="273"/>
      <c r="K50" s="273"/>
      <c r="L50" s="273"/>
      <c r="M50" s="287"/>
      <c r="N50" s="288"/>
      <c r="O50" s="288"/>
      <c r="P50" s="288"/>
      <c r="Q50" s="287"/>
      <c r="R50" s="287"/>
      <c r="S50" s="273"/>
      <c r="T50" s="273"/>
      <c r="U50" s="273"/>
      <c r="V50" s="273"/>
      <c r="W50" s="288"/>
      <c r="X50" s="288"/>
      <c r="Y50" s="273"/>
      <c r="Z50" s="273"/>
      <c r="AA50" s="273"/>
      <c r="AB50" s="288"/>
      <c r="AC50" s="288"/>
      <c r="AD50" s="273"/>
      <c r="AE50" s="273"/>
      <c r="AF50" s="273"/>
      <c r="AG50" s="273"/>
      <c r="AH50" s="273"/>
      <c r="AI50" s="273"/>
      <c r="AJ50" s="273"/>
      <c r="AK50" s="288"/>
      <c r="AL50" s="288"/>
      <c r="AM50" s="288"/>
      <c r="AN50" s="288"/>
      <c r="AO50" s="273"/>
      <c r="AP50" s="273"/>
      <c r="AQ50" s="273"/>
      <c r="AR50" s="273"/>
      <c r="AS50" s="273"/>
      <c r="AT50" s="273"/>
      <c r="AU50" s="273"/>
      <c r="AV50" s="287"/>
      <c r="AW50" s="287"/>
      <c r="AX50" s="273"/>
      <c r="AY50" s="287"/>
      <c r="AZ50" s="287"/>
      <c r="BA50" s="273"/>
      <c r="BB50" s="104"/>
      <c r="BC50" s="44" t="str">
        <f t="shared" si="0"/>
        <v>_2018</v>
      </c>
      <c r="CY50" s="44" t="s">
        <v>37643</v>
      </c>
    </row>
    <row r="51" spans="1:103">
      <c r="A51" s="273"/>
      <c r="B51" s="273"/>
      <c r="C51" s="273"/>
      <c r="D51" s="280"/>
      <c r="E51" s="273"/>
      <c r="F51" s="273"/>
      <c r="G51" s="273"/>
      <c r="H51" s="287"/>
      <c r="I51" s="273"/>
      <c r="J51" s="273"/>
      <c r="K51" s="273"/>
      <c r="L51" s="273"/>
      <c r="M51" s="287"/>
      <c r="N51" s="288"/>
      <c r="O51" s="288"/>
      <c r="P51" s="288"/>
      <c r="Q51" s="287"/>
      <c r="R51" s="287"/>
      <c r="S51" s="273"/>
      <c r="T51" s="273"/>
      <c r="U51" s="273"/>
      <c r="V51" s="273"/>
      <c r="W51" s="288"/>
      <c r="X51" s="288"/>
      <c r="Y51" s="273"/>
      <c r="Z51" s="273"/>
      <c r="AA51" s="273"/>
      <c r="AB51" s="288"/>
      <c r="AC51" s="288"/>
      <c r="AD51" s="273"/>
      <c r="AE51" s="273"/>
      <c r="AF51" s="273"/>
      <c r="AG51" s="273"/>
      <c r="AH51" s="273"/>
      <c r="AI51" s="273"/>
      <c r="AJ51" s="273"/>
      <c r="AK51" s="288"/>
      <c r="AL51" s="288"/>
      <c r="AM51" s="288"/>
      <c r="AN51" s="288"/>
      <c r="AO51" s="273"/>
      <c r="AP51" s="273"/>
      <c r="AQ51" s="273"/>
      <c r="AR51" s="273"/>
      <c r="AS51" s="273"/>
      <c r="AT51" s="273"/>
      <c r="AU51" s="273"/>
      <c r="AV51" s="287"/>
      <c r="AW51" s="287"/>
      <c r="AX51" s="273"/>
      <c r="AY51" s="287"/>
      <c r="AZ51" s="287"/>
      <c r="BA51" s="273"/>
      <c r="BB51" s="104"/>
      <c r="BC51" s="44" t="str">
        <f t="shared" si="0"/>
        <v>_2018</v>
      </c>
      <c r="CY51" s="44" t="s">
        <v>37635</v>
      </c>
    </row>
    <row r="52" spans="1:103">
      <c r="A52" s="273"/>
      <c r="B52" s="273"/>
      <c r="C52" s="273"/>
      <c r="D52" s="280"/>
      <c r="E52" s="273"/>
      <c r="F52" s="273"/>
      <c r="G52" s="273"/>
      <c r="H52" s="287"/>
      <c r="I52" s="273"/>
      <c r="J52" s="273"/>
      <c r="K52" s="273"/>
      <c r="L52" s="273"/>
      <c r="M52" s="287"/>
      <c r="N52" s="288"/>
      <c r="O52" s="288"/>
      <c r="P52" s="288"/>
      <c r="Q52" s="287"/>
      <c r="R52" s="287"/>
      <c r="S52" s="273"/>
      <c r="T52" s="273"/>
      <c r="U52" s="273"/>
      <c r="V52" s="273"/>
      <c r="W52" s="288"/>
      <c r="X52" s="288"/>
      <c r="Y52" s="273"/>
      <c r="Z52" s="273"/>
      <c r="AA52" s="273"/>
      <c r="AB52" s="288"/>
      <c r="AC52" s="288"/>
      <c r="AD52" s="273"/>
      <c r="AE52" s="273"/>
      <c r="AF52" s="273"/>
      <c r="AG52" s="273"/>
      <c r="AH52" s="273"/>
      <c r="AI52" s="273"/>
      <c r="AJ52" s="273"/>
      <c r="AK52" s="288"/>
      <c r="AL52" s="288"/>
      <c r="AM52" s="288"/>
      <c r="AN52" s="288"/>
      <c r="AO52" s="273"/>
      <c r="AP52" s="273"/>
      <c r="AQ52" s="273"/>
      <c r="AR52" s="273"/>
      <c r="AS52" s="273"/>
      <c r="AT52" s="273"/>
      <c r="AU52" s="273"/>
      <c r="AV52" s="287"/>
      <c r="AW52" s="287"/>
      <c r="AX52" s="273"/>
      <c r="AY52" s="287"/>
      <c r="AZ52" s="287"/>
      <c r="BA52" s="273"/>
      <c r="BB52" s="104"/>
      <c r="BC52" s="44" t="str">
        <f t="shared" si="0"/>
        <v>_2018</v>
      </c>
      <c r="CY52" s="44" t="s">
        <v>37650</v>
      </c>
    </row>
    <row r="53" spans="1:103">
      <c r="A53" s="273"/>
      <c r="B53" s="273"/>
      <c r="C53" s="273"/>
      <c r="D53" s="280"/>
      <c r="E53" s="273"/>
      <c r="F53" s="273"/>
      <c r="G53" s="273"/>
      <c r="H53" s="287"/>
      <c r="I53" s="273"/>
      <c r="J53" s="273"/>
      <c r="K53" s="273"/>
      <c r="L53" s="273"/>
      <c r="M53" s="287"/>
      <c r="N53" s="288"/>
      <c r="O53" s="288"/>
      <c r="P53" s="288"/>
      <c r="Q53" s="287"/>
      <c r="R53" s="287"/>
      <c r="S53" s="273"/>
      <c r="T53" s="273"/>
      <c r="U53" s="273"/>
      <c r="V53" s="273"/>
      <c r="W53" s="288"/>
      <c r="X53" s="288"/>
      <c r="Y53" s="273"/>
      <c r="Z53" s="273"/>
      <c r="AA53" s="273"/>
      <c r="AB53" s="288"/>
      <c r="AC53" s="288"/>
      <c r="AD53" s="273"/>
      <c r="AE53" s="273"/>
      <c r="AF53" s="273"/>
      <c r="AG53" s="273"/>
      <c r="AH53" s="273"/>
      <c r="AI53" s="273"/>
      <c r="AJ53" s="273"/>
      <c r="AK53" s="288"/>
      <c r="AL53" s="288"/>
      <c r="AM53" s="288"/>
      <c r="AN53" s="288"/>
      <c r="AO53" s="273"/>
      <c r="AP53" s="273"/>
      <c r="AQ53" s="273"/>
      <c r="AR53" s="273"/>
      <c r="AS53" s="273"/>
      <c r="AT53" s="273"/>
      <c r="AU53" s="273"/>
      <c r="AV53" s="287"/>
      <c r="AW53" s="287"/>
      <c r="AX53" s="273"/>
      <c r="AY53" s="287"/>
      <c r="AZ53" s="287"/>
      <c r="BA53" s="273"/>
      <c r="BB53" s="104"/>
      <c r="BC53" s="44" t="str">
        <f t="shared" si="0"/>
        <v>_2018</v>
      </c>
      <c r="CY53" s="44" t="s">
        <v>37619</v>
      </c>
    </row>
    <row r="54" spans="1:103">
      <c r="A54" s="273"/>
      <c r="B54" s="273"/>
      <c r="C54" s="273"/>
      <c r="D54" s="280"/>
      <c r="E54" s="273"/>
      <c r="F54" s="273"/>
      <c r="G54" s="273"/>
      <c r="H54" s="287"/>
      <c r="I54" s="273"/>
      <c r="J54" s="273"/>
      <c r="K54" s="273"/>
      <c r="L54" s="273"/>
      <c r="M54" s="287"/>
      <c r="N54" s="288"/>
      <c r="O54" s="288"/>
      <c r="P54" s="288"/>
      <c r="Q54" s="287"/>
      <c r="R54" s="287"/>
      <c r="S54" s="273"/>
      <c r="T54" s="273"/>
      <c r="U54" s="273"/>
      <c r="V54" s="273"/>
      <c r="W54" s="288"/>
      <c r="X54" s="288"/>
      <c r="Y54" s="273"/>
      <c r="Z54" s="273"/>
      <c r="AA54" s="273"/>
      <c r="AB54" s="288"/>
      <c r="AC54" s="288"/>
      <c r="AD54" s="273"/>
      <c r="AE54" s="273"/>
      <c r="AF54" s="273"/>
      <c r="AG54" s="273"/>
      <c r="AH54" s="273"/>
      <c r="AI54" s="273"/>
      <c r="AJ54" s="273"/>
      <c r="AK54" s="288"/>
      <c r="AL54" s="288"/>
      <c r="AM54" s="288"/>
      <c r="AN54" s="288"/>
      <c r="AO54" s="273"/>
      <c r="AP54" s="273"/>
      <c r="AQ54" s="273"/>
      <c r="AR54" s="273"/>
      <c r="AS54" s="273"/>
      <c r="AT54" s="273"/>
      <c r="AU54" s="273"/>
      <c r="AV54" s="287"/>
      <c r="AW54" s="287"/>
      <c r="AX54" s="273"/>
      <c r="AY54" s="287"/>
      <c r="AZ54" s="287"/>
      <c r="BA54" s="273"/>
      <c r="BB54" s="104"/>
      <c r="BC54" s="44" t="str">
        <f t="shared" si="0"/>
        <v>_2018</v>
      </c>
      <c r="CY54" s="44" t="s">
        <v>37639</v>
      </c>
    </row>
    <row r="55" spans="1:103">
      <c r="A55" s="273"/>
      <c r="B55" s="273"/>
      <c r="C55" s="273"/>
      <c r="D55" s="280"/>
      <c r="E55" s="273"/>
      <c r="F55" s="273"/>
      <c r="G55" s="273"/>
      <c r="H55" s="287"/>
      <c r="I55" s="273"/>
      <c r="J55" s="273"/>
      <c r="K55" s="273"/>
      <c r="L55" s="273"/>
      <c r="M55" s="287"/>
      <c r="N55" s="288"/>
      <c r="O55" s="288"/>
      <c r="P55" s="288"/>
      <c r="Q55" s="287"/>
      <c r="R55" s="287"/>
      <c r="S55" s="273"/>
      <c r="T55" s="273"/>
      <c r="U55" s="273"/>
      <c r="V55" s="273"/>
      <c r="W55" s="288"/>
      <c r="X55" s="288"/>
      <c r="Y55" s="273"/>
      <c r="Z55" s="273"/>
      <c r="AA55" s="273"/>
      <c r="AB55" s="288"/>
      <c r="AC55" s="288"/>
      <c r="AD55" s="273"/>
      <c r="AE55" s="273"/>
      <c r="AF55" s="273"/>
      <c r="AG55" s="273"/>
      <c r="AH55" s="273"/>
      <c r="AI55" s="273"/>
      <c r="AJ55" s="273"/>
      <c r="AK55" s="288"/>
      <c r="AL55" s="288"/>
      <c r="AM55" s="288"/>
      <c r="AN55" s="288"/>
      <c r="AO55" s="273"/>
      <c r="AP55" s="273"/>
      <c r="AQ55" s="273"/>
      <c r="AR55" s="273"/>
      <c r="AS55" s="273"/>
      <c r="AT55" s="273"/>
      <c r="AU55" s="273"/>
      <c r="AV55" s="287"/>
      <c r="AW55" s="287"/>
      <c r="AX55" s="273"/>
      <c r="AY55" s="287"/>
      <c r="AZ55" s="287"/>
      <c r="BA55" s="273"/>
      <c r="BB55" s="104"/>
      <c r="BC55" s="44" t="str">
        <f t="shared" si="0"/>
        <v>_2018</v>
      </c>
      <c r="CY55" s="44" t="s">
        <v>37645</v>
      </c>
    </row>
    <row r="56" spans="1:103">
      <c r="A56" s="273"/>
      <c r="B56" s="273"/>
      <c r="C56" s="273"/>
      <c r="D56" s="280"/>
      <c r="E56" s="273"/>
      <c r="F56" s="273"/>
      <c r="G56" s="273"/>
      <c r="H56" s="287"/>
      <c r="I56" s="273"/>
      <c r="J56" s="273"/>
      <c r="K56" s="273"/>
      <c r="L56" s="273"/>
      <c r="M56" s="287"/>
      <c r="N56" s="288"/>
      <c r="O56" s="288"/>
      <c r="P56" s="288"/>
      <c r="Q56" s="287"/>
      <c r="R56" s="287"/>
      <c r="S56" s="273"/>
      <c r="T56" s="273"/>
      <c r="U56" s="273"/>
      <c r="V56" s="273"/>
      <c r="W56" s="288"/>
      <c r="X56" s="288"/>
      <c r="Y56" s="273"/>
      <c r="Z56" s="273"/>
      <c r="AA56" s="273"/>
      <c r="AB56" s="288"/>
      <c r="AC56" s="288"/>
      <c r="AD56" s="273"/>
      <c r="AE56" s="273"/>
      <c r="AF56" s="273"/>
      <c r="AG56" s="273"/>
      <c r="AH56" s="273"/>
      <c r="AI56" s="273"/>
      <c r="AJ56" s="273"/>
      <c r="AK56" s="288"/>
      <c r="AL56" s="288"/>
      <c r="AM56" s="288"/>
      <c r="AN56" s="288"/>
      <c r="AO56" s="273"/>
      <c r="AP56" s="273"/>
      <c r="AQ56" s="273"/>
      <c r="AR56" s="273"/>
      <c r="AS56" s="273"/>
      <c r="AT56" s="273"/>
      <c r="AU56" s="273"/>
      <c r="AV56" s="287"/>
      <c r="AW56" s="287"/>
      <c r="AX56" s="273"/>
      <c r="AY56" s="287"/>
      <c r="AZ56" s="287"/>
      <c r="BA56" s="273"/>
      <c r="BB56" s="104"/>
      <c r="BC56" s="44" t="str">
        <f t="shared" si="0"/>
        <v>_2018</v>
      </c>
      <c r="CY56" s="44" t="s">
        <v>37661</v>
      </c>
    </row>
    <row r="57" spans="1:103">
      <c r="A57" s="273"/>
      <c r="B57" s="273"/>
      <c r="C57" s="273"/>
      <c r="D57" s="280"/>
      <c r="E57" s="273"/>
      <c r="F57" s="273"/>
      <c r="G57" s="273"/>
      <c r="H57" s="287"/>
      <c r="I57" s="273"/>
      <c r="J57" s="273"/>
      <c r="K57" s="273"/>
      <c r="L57" s="273"/>
      <c r="M57" s="287"/>
      <c r="N57" s="288"/>
      <c r="O57" s="288"/>
      <c r="P57" s="288"/>
      <c r="Q57" s="287"/>
      <c r="R57" s="287"/>
      <c r="S57" s="273"/>
      <c r="T57" s="273"/>
      <c r="U57" s="273"/>
      <c r="V57" s="273"/>
      <c r="W57" s="288"/>
      <c r="X57" s="288"/>
      <c r="Y57" s="273"/>
      <c r="Z57" s="273"/>
      <c r="AA57" s="273"/>
      <c r="AB57" s="288"/>
      <c r="AC57" s="288"/>
      <c r="AD57" s="273"/>
      <c r="AE57" s="273"/>
      <c r="AF57" s="273"/>
      <c r="AG57" s="273"/>
      <c r="AH57" s="273"/>
      <c r="AI57" s="273"/>
      <c r="AJ57" s="273"/>
      <c r="AK57" s="288"/>
      <c r="AL57" s="288"/>
      <c r="AM57" s="288"/>
      <c r="AN57" s="288"/>
      <c r="AO57" s="273"/>
      <c r="AP57" s="273"/>
      <c r="AQ57" s="273"/>
      <c r="AR57" s="273"/>
      <c r="AS57" s="273"/>
      <c r="AT57" s="273"/>
      <c r="AU57" s="273"/>
      <c r="AV57" s="287"/>
      <c r="AW57" s="287"/>
      <c r="AX57" s="273"/>
      <c r="AY57" s="287"/>
      <c r="AZ57" s="287"/>
      <c r="BA57" s="273"/>
      <c r="BB57" s="104"/>
      <c r="BC57" s="44" t="str">
        <f t="shared" si="0"/>
        <v>_2018</v>
      </c>
      <c r="CY57" s="44" t="s">
        <v>37662</v>
      </c>
    </row>
    <row r="58" spans="1:103">
      <c r="A58" s="273"/>
      <c r="B58" s="273"/>
      <c r="C58" s="273"/>
      <c r="D58" s="280"/>
      <c r="E58" s="273"/>
      <c r="F58" s="273"/>
      <c r="G58" s="273"/>
      <c r="H58" s="287"/>
      <c r="I58" s="273"/>
      <c r="J58" s="273"/>
      <c r="K58" s="273"/>
      <c r="L58" s="273"/>
      <c r="M58" s="287"/>
      <c r="N58" s="288"/>
      <c r="O58" s="288"/>
      <c r="P58" s="288"/>
      <c r="Q58" s="287"/>
      <c r="R58" s="287"/>
      <c r="S58" s="273"/>
      <c r="T58" s="273"/>
      <c r="U58" s="273"/>
      <c r="V58" s="273"/>
      <c r="W58" s="288"/>
      <c r="X58" s="288"/>
      <c r="Y58" s="273"/>
      <c r="Z58" s="273"/>
      <c r="AA58" s="273"/>
      <c r="AB58" s="288"/>
      <c r="AC58" s="288"/>
      <c r="AD58" s="273"/>
      <c r="AE58" s="273"/>
      <c r="AF58" s="273"/>
      <c r="AG58" s="273"/>
      <c r="AH58" s="273"/>
      <c r="AI58" s="273"/>
      <c r="AJ58" s="273"/>
      <c r="AK58" s="288"/>
      <c r="AL58" s="288"/>
      <c r="AM58" s="288"/>
      <c r="AN58" s="288"/>
      <c r="AO58" s="273"/>
      <c r="AP58" s="273"/>
      <c r="AQ58" s="273"/>
      <c r="AR58" s="273"/>
      <c r="AS58" s="273"/>
      <c r="AT58" s="273"/>
      <c r="AU58" s="273"/>
      <c r="AV58" s="287"/>
      <c r="AW58" s="287"/>
      <c r="AX58" s="273"/>
      <c r="AY58" s="287"/>
      <c r="AZ58" s="287"/>
      <c r="BA58" s="273"/>
      <c r="BB58" s="104"/>
      <c r="BC58" s="44" t="str">
        <f t="shared" si="0"/>
        <v>_2018</v>
      </c>
      <c r="CY58" s="44" t="s">
        <v>37663</v>
      </c>
    </row>
    <row r="59" spans="1:103">
      <c r="A59" s="273"/>
      <c r="B59" s="273"/>
      <c r="C59" s="273"/>
      <c r="D59" s="280"/>
      <c r="E59" s="273"/>
      <c r="F59" s="273"/>
      <c r="G59" s="273"/>
      <c r="H59" s="287"/>
      <c r="I59" s="273"/>
      <c r="J59" s="273"/>
      <c r="K59" s="273"/>
      <c r="L59" s="273"/>
      <c r="M59" s="287"/>
      <c r="N59" s="288"/>
      <c r="O59" s="288"/>
      <c r="P59" s="288"/>
      <c r="Q59" s="287"/>
      <c r="R59" s="287"/>
      <c r="S59" s="273"/>
      <c r="T59" s="273"/>
      <c r="U59" s="273"/>
      <c r="V59" s="273"/>
      <c r="W59" s="288"/>
      <c r="X59" s="288"/>
      <c r="Y59" s="273"/>
      <c r="Z59" s="273"/>
      <c r="AA59" s="273"/>
      <c r="AB59" s="288"/>
      <c r="AC59" s="288"/>
      <c r="AD59" s="273"/>
      <c r="AE59" s="273"/>
      <c r="AF59" s="273"/>
      <c r="AG59" s="273"/>
      <c r="AH59" s="273"/>
      <c r="AI59" s="273"/>
      <c r="AJ59" s="273"/>
      <c r="AK59" s="288"/>
      <c r="AL59" s="288"/>
      <c r="AM59" s="288"/>
      <c r="AN59" s="288"/>
      <c r="AO59" s="273"/>
      <c r="AP59" s="273"/>
      <c r="AQ59" s="273"/>
      <c r="AR59" s="273"/>
      <c r="AS59" s="273"/>
      <c r="AT59" s="273"/>
      <c r="AU59" s="273"/>
      <c r="AV59" s="287"/>
      <c r="AW59" s="287"/>
      <c r="AX59" s="273"/>
      <c r="AY59" s="287"/>
      <c r="AZ59" s="287"/>
      <c r="BA59" s="273"/>
      <c r="BB59" s="104"/>
      <c r="BC59" s="44" t="str">
        <f t="shared" si="0"/>
        <v>_2018</v>
      </c>
      <c r="CY59" s="44" t="s">
        <v>37670</v>
      </c>
    </row>
    <row r="60" spans="1:103">
      <c r="A60" s="273"/>
      <c r="B60" s="273"/>
      <c r="C60" s="273"/>
      <c r="D60" s="280"/>
      <c r="E60" s="273"/>
      <c r="F60" s="273"/>
      <c r="G60" s="273"/>
      <c r="H60" s="287"/>
      <c r="I60" s="273"/>
      <c r="J60" s="273"/>
      <c r="K60" s="273"/>
      <c r="L60" s="273"/>
      <c r="M60" s="287"/>
      <c r="N60" s="288"/>
      <c r="O60" s="288"/>
      <c r="P60" s="288"/>
      <c r="Q60" s="287"/>
      <c r="R60" s="287"/>
      <c r="S60" s="273"/>
      <c r="T60" s="273"/>
      <c r="U60" s="273"/>
      <c r="V60" s="273"/>
      <c r="W60" s="288"/>
      <c r="X60" s="288"/>
      <c r="Y60" s="273"/>
      <c r="Z60" s="273"/>
      <c r="AA60" s="273"/>
      <c r="AB60" s="288"/>
      <c r="AC60" s="288"/>
      <c r="AD60" s="273"/>
      <c r="AE60" s="273"/>
      <c r="AF60" s="273"/>
      <c r="AG60" s="273"/>
      <c r="AH60" s="273"/>
      <c r="AI60" s="273"/>
      <c r="AJ60" s="273"/>
      <c r="AK60" s="288"/>
      <c r="AL60" s="288"/>
      <c r="AM60" s="288"/>
      <c r="AN60" s="288"/>
      <c r="AO60" s="273"/>
      <c r="AP60" s="273"/>
      <c r="AQ60" s="273"/>
      <c r="AR60" s="273"/>
      <c r="AS60" s="273"/>
      <c r="AT60" s="273"/>
      <c r="AU60" s="273"/>
      <c r="AV60" s="287"/>
      <c r="AW60" s="287"/>
      <c r="AX60" s="273"/>
      <c r="AY60" s="287"/>
      <c r="AZ60" s="287"/>
      <c r="BA60" s="273"/>
      <c r="BB60" s="104"/>
      <c r="BC60" s="44" t="str">
        <f t="shared" si="0"/>
        <v>_2018</v>
      </c>
      <c r="CY60" s="44" t="s">
        <v>37664</v>
      </c>
    </row>
    <row r="61" spans="1:103">
      <c r="A61" s="273"/>
      <c r="B61" s="273"/>
      <c r="C61" s="273"/>
      <c r="D61" s="280"/>
      <c r="E61" s="273"/>
      <c r="F61" s="273"/>
      <c r="G61" s="273"/>
      <c r="H61" s="287"/>
      <c r="I61" s="273"/>
      <c r="J61" s="273"/>
      <c r="K61" s="273"/>
      <c r="L61" s="273"/>
      <c r="M61" s="287"/>
      <c r="N61" s="288"/>
      <c r="O61" s="288"/>
      <c r="P61" s="288"/>
      <c r="Q61" s="287"/>
      <c r="R61" s="287"/>
      <c r="S61" s="273"/>
      <c r="T61" s="273"/>
      <c r="U61" s="273"/>
      <c r="V61" s="273"/>
      <c r="W61" s="288"/>
      <c r="X61" s="288"/>
      <c r="Y61" s="273"/>
      <c r="Z61" s="273"/>
      <c r="AA61" s="273"/>
      <c r="AB61" s="288"/>
      <c r="AC61" s="288"/>
      <c r="AD61" s="273"/>
      <c r="AE61" s="273"/>
      <c r="AF61" s="273"/>
      <c r="AG61" s="273"/>
      <c r="AH61" s="273"/>
      <c r="AI61" s="273"/>
      <c r="AJ61" s="273"/>
      <c r="AK61" s="288"/>
      <c r="AL61" s="288"/>
      <c r="AM61" s="288"/>
      <c r="AN61" s="288"/>
      <c r="AO61" s="273"/>
      <c r="AP61" s="273"/>
      <c r="AQ61" s="273"/>
      <c r="AR61" s="273"/>
      <c r="AS61" s="273"/>
      <c r="AT61" s="273"/>
      <c r="AU61" s="273"/>
      <c r="AV61" s="287"/>
      <c r="AW61" s="287"/>
      <c r="AX61" s="273"/>
      <c r="AY61" s="287"/>
      <c r="AZ61" s="287"/>
      <c r="BA61" s="273"/>
      <c r="BB61" s="104"/>
      <c r="BC61" s="44" t="str">
        <f t="shared" si="0"/>
        <v>_2018</v>
      </c>
      <c r="CY61" s="44" t="s">
        <v>37665</v>
      </c>
    </row>
    <row r="62" spans="1:103">
      <c r="A62" s="273"/>
      <c r="B62" s="273"/>
      <c r="C62" s="273"/>
      <c r="D62" s="280"/>
      <c r="E62" s="273"/>
      <c r="F62" s="273"/>
      <c r="G62" s="273"/>
      <c r="H62" s="287"/>
      <c r="I62" s="273"/>
      <c r="J62" s="273"/>
      <c r="K62" s="273"/>
      <c r="L62" s="273"/>
      <c r="M62" s="287"/>
      <c r="N62" s="288"/>
      <c r="O62" s="288"/>
      <c r="P62" s="288"/>
      <c r="Q62" s="287"/>
      <c r="R62" s="287"/>
      <c r="S62" s="273"/>
      <c r="T62" s="273"/>
      <c r="U62" s="273"/>
      <c r="V62" s="273"/>
      <c r="W62" s="288"/>
      <c r="X62" s="288"/>
      <c r="Y62" s="273"/>
      <c r="Z62" s="273"/>
      <c r="AA62" s="273"/>
      <c r="AB62" s="288"/>
      <c r="AC62" s="288"/>
      <c r="AD62" s="273"/>
      <c r="AE62" s="273"/>
      <c r="AF62" s="273"/>
      <c r="AG62" s="273"/>
      <c r="AH62" s="273"/>
      <c r="AI62" s="273"/>
      <c r="AJ62" s="273"/>
      <c r="AK62" s="288"/>
      <c r="AL62" s="288"/>
      <c r="AM62" s="288"/>
      <c r="AN62" s="288"/>
      <c r="AO62" s="273"/>
      <c r="AP62" s="273"/>
      <c r="AQ62" s="273"/>
      <c r="AR62" s="273"/>
      <c r="AS62" s="273"/>
      <c r="AT62" s="273"/>
      <c r="AU62" s="273"/>
      <c r="AV62" s="287"/>
      <c r="AW62" s="287"/>
      <c r="AX62" s="273"/>
      <c r="AY62" s="287"/>
      <c r="AZ62" s="287"/>
      <c r="BA62" s="273"/>
      <c r="BB62" s="104"/>
      <c r="BC62" s="44" t="str">
        <f t="shared" si="0"/>
        <v>_2018</v>
      </c>
      <c r="CY62" s="44" t="s">
        <v>37666</v>
      </c>
    </row>
    <row r="63" spans="1:103">
      <c r="A63" s="273"/>
      <c r="B63" s="273"/>
      <c r="C63" s="273"/>
      <c r="D63" s="280"/>
      <c r="E63" s="273"/>
      <c r="F63" s="273"/>
      <c r="G63" s="273"/>
      <c r="H63" s="287"/>
      <c r="I63" s="273"/>
      <c r="J63" s="273"/>
      <c r="K63" s="273"/>
      <c r="L63" s="273"/>
      <c r="M63" s="287"/>
      <c r="N63" s="288"/>
      <c r="O63" s="288"/>
      <c r="P63" s="288"/>
      <c r="Q63" s="287"/>
      <c r="R63" s="287"/>
      <c r="S63" s="273"/>
      <c r="T63" s="273"/>
      <c r="U63" s="273"/>
      <c r="V63" s="273"/>
      <c r="W63" s="288"/>
      <c r="X63" s="288"/>
      <c r="Y63" s="273"/>
      <c r="Z63" s="273"/>
      <c r="AA63" s="273"/>
      <c r="AB63" s="288"/>
      <c r="AC63" s="288"/>
      <c r="AD63" s="273"/>
      <c r="AE63" s="273"/>
      <c r="AF63" s="273"/>
      <c r="AG63" s="273"/>
      <c r="AH63" s="273"/>
      <c r="AI63" s="273"/>
      <c r="AJ63" s="273"/>
      <c r="AK63" s="288"/>
      <c r="AL63" s="288"/>
      <c r="AM63" s="288"/>
      <c r="AN63" s="288"/>
      <c r="AO63" s="273"/>
      <c r="AP63" s="273"/>
      <c r="AQ63" s="273"/>
      <c r="AR63" s="273"/>
      <c r="AS63" s="273"/>
      <c r="AT63" s="273"/>
      <c r="AU63" s="273"/>
      <c r="AV63" s="287"/>
      <c r="AW63" s="287"/>
      <c r="AX63" s="273"/>
      <c r="AY63" s="287"/>
      <c r="AZ63" s="287"/>
      <c r="BA63" s="273"/>
      <c r="BB63" s="104"/>
      <c r="BC63" s="44" t="str">
        <f t="shared" si="0"/>
        <v>_2018</v>
      </c>
      <c r="CY63" s="44" t="s">
        <v>37667</v>
      </c>
    </row>
    <row r="64" spans="1:103">
      <c r="A64" s="273"/>
      <c r="B64" s="273"/>
      <c r="C64" s="273"/>
      <c r="D64" s="280"/>
      <c r="E64" s="273"/>
      <c r="F64" s="273"/>
      <c r="G64" s="273"/>
      <c r="H64" s="287"/>
      <c r="I64" s="273"/>
      <c r="J64" s="273"/>
      <c r="K64" s="273"/>
      <c r="L64" s="273"/>
      <c r="M64" s="287"/>
      <c r="N64" s="288"/>
      <c r="O64" s="288"/>
      <c r="P64" s="288"/>
      <c r="Q64" s="287"/>
      <c r="R64" s="287"/>
      <c r="S64" s="273"/>
      <c r="T64" s="273"/>
      <c r="U64" s="273"/>
      <c r="V64" s="273"/>
      <c r="W64" s="288"/>
      <c r="X64" s="288"/>
      <c r="Y64" s="273"/>
      <c r="Z64" s="273"/>
      <c r="AA64" s="273"/>
      <c r="AB64" s="288"/>
      <c r="AC64" s="288"/>
      <c r="AD64" s="273"/>
      <c r="AE64" s="273"/>
      <c r="AF64" s="273"/>
      <c r="AG64" s="273"/>
      <c r="AH64" s="273"/>
      <c r="AI64" s="273"/>
      <c r="AJ64" s="273"/>
      <c r="AK64" s="288"/>
      <c r="AL64" s="288"/>
      <c r="AM64" s="288"/>
      <c r="AN64" s="288"/>
      <c r="AO64" s="273"/>
      <c r="AP64" s="273"/>
      <c r="AQ64" s="273"/>
      <c r="AR64" s="273"/>
      <c r="AS64" s="273"/>
      <c r="AT64" s="273"/>
      <c r="AU64" s="273"/>
      <c r="AV64" s="287"/>
      <c r="AW64" s="287"/>
      <c r="AX64" s="273"/>
      <c r="AY64" s="287"/>
      <c r="AZ64" s="287"/>
      <c r="BA64" s="273"/>
      <c r="BB64" s="104"/>
      <c r="BC64" s="44" t="str">
        <f t="shared" si="0"/>
        <v>_2018</v>
      </c>
      <c r="CY64" s="44" t="s">
        <v>37671</v>
      </c>
    </row>
    <row r="65" spans="1:103">
      <c r="A65" s="273"/>
      <c r="B65" s="273"/>
      <c r="C65" s="273"/>
      <c r="D65" s="280"/>
      <c r="E65" s="273"/>
      <c r="F65" s="273"/>
      <c r="G65" s="273"/>
      <c r="H65" s="287"/>
      <c r="I65" s="273"/>
      <c r="J65" s="273"/>
      <c r="K65" s="273"/>
      <c r="L65" s="273"/>
      <c r="M65" s="287"/>
      <c r="N65" s="288"/>
      <c r="O65" s="288"/>
      <c r="P65" s="288"/>
      <c r="Q65" s="287"/>
      <c r="R65" s="287"/>
      <c r="S65" s="273"/>
      <c r="T65" s="273"/>
      <c r="U65" s="273"/>
      <c r="V65" s="273"/>
      <c r="W65" s="288"/>
      <c r="X65" s="288"/>
      <c r="Y65" s="273"/>
      <c r="Z65" s="273"/>
      <c r="AA65" s="273"/>
      <c r="AB65" s="288"/>
      <c r="AC65" s="288"/>
      <c r="AD65" s="273"/>
      <c r="AE65" s="273"/>
      <c r="AF65" s="273"/>
      <c r="AG65" s="273"/>
      <c r="AH65" s="273"/>
      <c r="AI65" s="273"/>
      <c r="AJ65" s="273"/>
      <c r="AK65" s="288"/>
      <c r="AL65" s="288"/>
      <c r="AM65" s="288"/>
      <c r="AN65" s="288"/>
      <c r="AO65" s="273"/>
      <c r="AP65" s="273"/>
      <c r="AQ65" s="273"/>
      <c r="AR65" s="273"/>
      <c r="AS65" s="273"/>
      <c r="AT65" s="273"/>
      <c r="AU65" s="273"/>
      <c r="AV65" s="287"/>
      <c r="AW65" s="287"/>
      <c r="AX65" s="273"/>
      <c r="AY65" s="287"/>
      <c r="AZ65" s="287"/>
      <c r="BA65" s="273"/>
      <c r="BB65" s="104"/>
      <c r="BC65" s="44" t="str">
        <f t="shared" si="0"/>
        <v>_2018</v>
      </c>
      <c r="CY65" s="44" t="s">
        <v>37668</v>
      </c>
    </row>
    <row r="66" spans="1:103">
      <c r="A66" s="273"/>
      <c r="B66" s="273"/>
      <c r="C66" s="273"/>
      <c r="D66" s="280"/>
      <c r="E66" s="273"/>
      <c r="F66" s="273"/>
      <c r="G66" s="273"/>
      <c r="H66" s="287"/>
      <c r="I66" s="273"/>
      <c r="J66" s="273"/>
      <c r="K66" s="273"/>
      <c r="L66" s="273"/>
      <c r="M66" s="287"/>
      <c r="N66" s="288"/>
      <c r="O66" s="288"/>
      <c r="P66" s="288"/>
      <c r="Q66" s="287"/>
      <c r="R66" s="287"/>
      <c r="S66" s="273"/>
      <c r="T66" s="273"/>
      <c r="U66" s="273"/>
      <c r="V66" s="273"/>
      <c r="W66" s="288"/>
      <c r="X66" s="288"/>
      <c r="Y66" s="273"/>
      <c r="Z66" s="273"/>
      <c r="AA66" s="273"/>
      <c r="AB66" s="288"/>
      <c r="AC66" s="288"/>
      <c r="AD66" s="273"/>
      <c r="AE66" s="273"/>
      <c r="AF66" s="273"/>
      <c r="AG66" s="273"/>
      <c r="AH66" s="273"/>
      <c r="AI66" s="273"/>
      <c r="AJ66" s="273"/>
      <c r="AK66" s="288"/>
      <c r="AL66" s="288"/>
      <c r="AM66" s="288"/>
      <c r="AN66" s="288"/>
      <c r="AO66" s="273"/>
      <c r="AP66" s="273"/>
      <c r="AQ66" s="273"/>
      <c r="AR66" s="273"/>
      <c r="AS66" s="273"/>
      <c r="AT66" s="273"/>
      <c r="AU66" s="273"/>
      <c r="AV66" s="287"/>
      <c r="AW66" s="287"/>
      <c r="AX66" s="273"/>
      <c r="AY66" s="287"/>
      <c r="AZ66" s="287"/>
      <c r="BA66" s="273"/>
      <c r="BB66" s="104"/>
      <c r="BC66" s="44" t="str">
        <f t="shared" si="0"/>
        <v>_2018</v>
      </c>
      <c r="CY66" s="44" t="s">
        <v>37672</v>
      </c>
    </row>
    <row r="67" spans="1:103">
      <c r="A67" s="273"/>
      <c r="B67" s="273"/>
      <c r="C67" s="273"/>
      <c r="D67" s="280"/>
      <c r="E67" s="273"/>
      <c r="F67" s="273"/>
      <c r="G67" s="273"/>
      <c r="H67" s="287"/>
      <c r="I67" s="273"/>
      <c r="J67" s="273"/>
      <c r="K67" s="273"/>
      <c r="L67" s="273"/>
      <c r="M67" s="287"/>
      <c r="N67" s="288"/>
      <c r="O67" s="288"/>
      <c r="P67" s="288"/>
      <c r="Q67" s="287"/>
      <c r="R67" s="287"/>
      <c r="S67" s="273"/>
      <c r="T67" s="273"/>
      <c r="U67" s="273"/>
      <c r="V67" s="273"/>
      <c r="W67" s="288"/>
      <c r="X67" s="288"/>
      <c r="Y67" s="273"/>
      <c r="Z67" s="273"/>
      <c r="AA67" s="273"/>
      <c r="AB67" s="288"/>
      <c r="AC67" s="288"/>
      <c r="AD67" s="273"/>
      <c r="AE67" s="273"/>
      <c r="AF67" s="273"/>
      <c r="AG67" s="273"/>
      <c r="AH67" s="273"/>
      <c r="AI67" s="273"/>
      <c r="AJ67" s="273"/>
      <c r="AK67" s="288"/>
      <c r="AL67" s="288"/>
      <c r="AM67" s="288"/>
      <c r="AN67" s="288"/>
      <c r="AO67" s="273"/>
      <c r="AP67" s="273"/>
      <c r="AQ67" s="273"/>
      <c r="AR67" s="273"/>
      <c r="AS67" s="273"/>
      <c r="AT67" s="273"/>
      <c r="AU67" s="273"/>
      <c r="AV67" s="287"/>
      <c r="AW67" s="287"/>
      <c r="AX67" s="273"/>
      <c r="AY67" s="287"/>
      <c r="AZ67" s="287"/>
      <c r="BA67" s="273"/>
      <c r="BB67" s="104"/>
      <c r="BC67" s="44" t="str">
        <f t="shared" si="0"/>
        <v>_2018</v>
      </c>
      <c r="CY67" s="44" t="s">
        <v>37669</v>
      </c>
    </row>
    <row r="68" spans="1:103">
      <c r="A68" s="273"/>
      <c r="B68" s="273"/>
      <c r="C68" s="273"/>
      <c r="D68" s="280"/>
      <c r="E68" s="273"/>
      <c r="F68" s="273"/>
      <c r="G68" s="273"/>
      <c r="H68" s="287"/>
      <c r="I68" s="273"/>
      <c r="J68" s="273"/>
      <c r="K68" s="273"/>
      <c r="L68" s="273"/>
      <c r="M68" s="287"/>
      <c r="N68" s="288"/>
      <c r="O68" s="288"/>
      <c r="P68" s="288"/>
      <c r="Q68" s="287"/>
      <c r="R68" s="287"/>
      <c r="S68" s="273"/>
      <c r="T68" s="273"/>
      <c r="U68" s="273"/>
      <c r="V68" s="273"/>
      <c r="W68" s="288"/>
      <c r="X68" s="288"/>
      <c r="Y68" s="273"/>
      <c r="Z68" s="273"/>
      <c r="AA68" s="273"/>
      <c r="AB68" s="288"/>
      <c r="AC68" s="288"/>
      <c r="AD68" s="273"/>
      <c r="AE68" s="273"/>
      <c r="AF68" s="273"/>
      <c r="AG68" s="273"/>
      <c r="AH68" s="273"/>
      <c r="AI68" s="273"/>
      <c r="AJ68" s="273"/>
      <c r="AK68" s="288"/>
      <c r="AL68" s="288"/>
      <c r="AM68" s="288"/>
      <c r="AN68" s="288"/>
      <c r="AO68" s="273"/>
      <c r="AP68" s="273"/>
      <c r="AQ68" s="273"/>
      <c r="AR68" s="273"/>
      <c r="AS68" s="273"/>
      <c r="AT68" s="273"/>
      <c r="AU68" s="273"/>
      <c r="AV68" s="287"/>
      <c r="AW68" s="287"/>
      <c r="AX68" s="273"/>
      <c r="AY68" s="287"/>
      <c r="AZ68" s="287"/>
      <c r="BA68" s="273"/>
      <c r="BB68" s="104"/>
      <c r="BC68" s="44" t="str">
        <f t="shared" ref="BC68:BC131" si="1">A68&amp;"_"&amp;2018</f>
        <v>_2018</v>
      </c>
    </row>
    <row r="69" spans="1:103">
      <c r="A69" s="273"/>
      <c r="B69" s="273"/>
      <c r="C69" s="273"/>
      <c r="D69" s="280"/>
      <c r="E69" s="273"/>
      <c r="F69" s="273"/>
      <c r="G69" s="273"/>
      <c r="H69" s="287"/>
      <c r="I69" s="273"/>
      <c r="J69" s="273"/>
      <c r="K69" s="273"/>
      <c r="L69" s="273"/>
      <c r="M69" s="287"/>
      <c r="N69" s="288"/>
      <c r="O69" s="288"/>
      <c r="P69" s="288"/>
      <c r="Q69" s="287"/>
      <c r="R69" s="287"/>
      <c r="S69" s="273"/>
      <c r="T69" s="273"/>
      <c r="U69" s="273"/>
      <c r="V69" s="273"/>
      <c r="W69" s="288"/>
      <c r="X69" s="288"/>
      <c r="Y69" s="273"/>
      <c r="Z69" s="273"/>
      <c r="AA69" s="273"/>
      <c r="AB69" s="288"/>
      <c r="AC69" s="288"/>
      <c r="AD69" s="273"/>
      <c r="AE69" s="273"/>
      <c r="AF69" s="273"/>
      <c r="AG69" s="273"/>
      <c r="AH69" s="273"/>
      <c r="AI69" s="273"/>
      <c r="AJ69" s="273"/>
      <c r="AK69" s="288"/>
      <c r="AL69" s="288"/>
      <c r="AM69" s="288"/>
      <c r="AN69" s="288"/>
      <c r="AO69" s="273"/>
      <c r="AP69" s="273"/>
      <c r="AQ69" s="273"/>
      <c r="AR69" s="273"/>
      <c r="AS69" s="273"/>
      <c r="AT69" s="273"/>
      <c r="AU69" s="273"/>
      <c r="AV69" s="287"/>
      <c r="AW69" s="287"/>
      <c r="AX69" s="273"/>
      <c r="AY69" s="287"/>
      <c r="AZ69" s="287"/>
      <c r="BA69" s="273"/>
      <c r="BB69" s="104"/>
      <c r="BC69" s="44" t="str">
        <f t="shared" si="1"/>
        <v>_2018</v>
      </c>
    </row>
    <row r="70" spans="1:103">
      <c r="A70" s="273"/>
      <c r="B70" s="273"/>
      <c r="C70" s="273"/>
      <c r="D70" s="280"/>
      <c r="E70" s="273"/>
      <c r="F70" s="273"/>
      <c r="G70" s="273"/>
      <c r="H70" s="287"/>
      <c r="I70" s="273"/>
      <c r="J70" s="273"/>
      <c r="K70" s="273"/>
      <c r="L70" s="273"/>
      <c r="M70" s="287"/>
      <c r="N70" s="288"/>
      <c r="O70" s="288"/>
      <c r="P70" s="288"/>
      <c r="Q70" s="287"/>
      <c r="R70" s="287"/>
      <c r="S70" s="273"/>
      <c r="T70" s="273"/>
      <c r="U70" s="273"/>
      <c r="V70" s="273"/>
      <c r="W70" s="288"/>
      <c r="X70" s="288"/>
      <c r="Y70" s="273"/>
      <c r="Z70" s="273"/>
      <c r="AA70" s="273"/>
      <c r="AB70" s="288"/>
      <c r="AC70" s="288"/>
      <c r="AD70" s="273"/>
      <c r="AE70" s="273"/>
      <c r="AF70" s="273"/>
      <c r="AG70" s="273"/>
      <c r="AH70" s="273"/>
      <c r="AI70" s="273"/>
      <c r="AJ70" s="273"/>
      <c r="AK70" s="288"/>
      <c r="AL70" s="288"/>
      <c r="AM70" s="288"/>
      <c r="AN70" s="288"/>
      <c r="AO70" s="273"/>
      <c r="AP70" s="273"/>
      <c r="AQ70" s="273"/>
      <c r="AR70" s="273"/>
      <c r="AS70" s="273"/>
      <c r="AT70" s="273"/>
      <c r="AU70" s="273"/>
      <c r="AV70" s="287"/>
      <c r="AW70" s="287"/>
      <c r="AX70" s="273"/>
      <c r="AY70" s="287"/>
      <c r="AZ70" s="287"/>
      <c r="BA70" s="273"/>
      <c r="BB70" s="104"/>
      <c r="BC70" s="44" t="str">
        <f t="shared" si="1"/>
        <v>_2018</v>
      </c>
    </row>
    <row r="71" spans="1:103">
      <c r="A71" s="273"/>
      <c r="B71" s="273"/>
      <c r="C71" s="273"/>
      <c r="D71" s="280"/>
      <c r="E71" s="273"/>
      <c r="F71" s="273"/>
      <c r="G71" s="273"/>
      <c r="H71" s="287"/>
      <c r="I71" s="273"/>
      <c r="J71" s="273"/>
      <c r="K71" s="273"/>
      <c r="L71" s="273"/>
      <c r="M71" s="287"/>
      <c r="N71" s="288"/>
      <c r="O71" s="288"/>
      <c r="P71" s="288"/>
      <c r="Q71" s="287"/>
      <c r="R71" s="287"/>
      <c r="S71" s="273"/>
      <c r="T71" s="273"/>
      <c r="U71" s="273"/>
      <c r="V71" s="273"/>
      <c r="W71" s="288"/>
      <c r="X71" s="288"/>
      <c r="Y71" s="273"/>
      <c r="Z71" s="273"/>
      <c r="AA71" s="273"/>
      <c r="AB71" s="288"/>
      <c r="AC71" s="288"/>
      <c r="AD71" s="273"/>
      <c r="AE71" s="273"/>
      <c r="AF71" s="273"/>
      <c r="AG71" s="273"/>
      <c r="AH71" s="273"/>
      <c r="AI71" s="273"/>
      <c r="AJ71" s="273"/>
      <c r="AK71" s="288"/>
      <c r="AL71" s="288"/>
      <c r="AM71" s="288"/>
      <c r="AN71" s="288"/>
      <c r="AO71" s="273"/>
      <c r="AP71" s="273"/>
      <c r="AQ71" s="273"/>
      <c r="AR71" s="273"/>
      <c r="AS71" s="273"/>
      <c r="AT71" s="273"/>
      <c r="AU71" s="273"/>
      <c r="AV71" s="287"/>
      <c r="AW71" s="287"/>
      <c r="AX71" s="273"/>
      <c r="AY71" s="287"/>
      <c r="AZ71" s="287"/>
      <c r="BA71" s="273"/>
      <c r="BB71" s="104"/>
      <c r="BC71" s="44" t="str">
        <f t="shared" si="1"/>
        <v>_2018</v>
      </c>
    </row>
    <row r="72" spans="1:103">
      <c r="A72" s="273"/>
      <c r="B72" s="273"/>
      <c r="C72" s="273"/>
      <c r="D72" s="280"/>
      <c r="E72" s="273"/>
      <c r="F72" s="273"/>
      <c r="G72" s="273"/>
      <c r="H72" s="287"/>
      <c r="I72" s="273"/>
      <c r="J72" s="273"/>
      <c r="K72" s="273"/>
      <c r="L72" s="273"/>
      <c r="M72" s="287"/>
      <c r="N72" s="288"/>
      <c r="O72" s="288"/>
      <c r="P72" s="288"/>
      <c r="Q72" s="287"/>
      <c r="R72" s="287"/>
      <c r="S72" s="273"/>
      <c r="T72" s="273"/>
      <c r="U72" s="273"/>
      <c r="V72" s="273"/>
      <c r="W72" s="288"/>
      <c r="X72" s="288"/>
      <c r="Y72" s="273"/>
      <c r="Z72" s="273"/>
      <c r="AA72" s="273"/>
      <c r="AB72" s="288"/>
      <c r="AC72" s="288"/>
      <c r="AD72" s="273"/>
      <c r="AE72" s="273"/>
      <c r="AF72" s="273"/>
      <c r="AG72" s="273"/>
      <c r="AH72" s="273"/>
      <c r="AI72" s="273"/>
      <c r="AJ72" s="273"/>
      <c r="AK72" s="288"/>
      <c r="AL72" s="288"/>
      <c r="AM72" s="288"/>
      <c r="AN72" s="288"/>
      <c r="AO72" s="273"/>
      <c r="AP72" s="273"/>
      <c r="AQ72" s="273"/>
      <c r="AR72" s="273"/>
      <c r="AS72" s="273"/>
      <c r="AT72" s="273"/>
      <c r="AU72" s="273"/>
      <c r="AV72" s="287"/>
      <c r="AW72" s="287"/>
      <c r="AX72" s="273"/>
      <c r="AY72" s="287"/>
      <c r="AZ72" s="287"/>
      <c r="BA72" s="273"/>
      <c r="BB72" s="104"/>
      <c r="BC72" s="44" t="str">
        <f t="shared" si="1"/>
        <v>_2018</v>
      </c>
    </row>
    <row r="73" spans="1:103">
      <c r="A73" s="273"/>
      <c r="B73" s="273"/>
      <c r="C73" s="273"/>
      <c r="D73" s="280"/>
      <c r="E73" s="273"/>
      <c r="F73" s="273"/>
      <c r="G73" s="273"/>
      <c r="H73" s="287"/>
      <c r="I73" s="273"/>
      <c r="J73" s="273"/>
      <c r="K73" s="273"/>
      <c r="L73" s="273"/>
      <c r="M73" s="287"/>
      <c r="N73" s="288"/>
      <c r="O73" s="288"/>
      <c r="P73" s="288"/>
      <c r="Q73" s="287"/>
      <c r="R73" s="287"/>
      <c r="S73" s="273"/>
      <c r="T73" s="273"/>
      <c r="U73" s="273"/>
      <c r="V73" s="273"/>
      <c r="W73" s="288"/>
      <c r="X73" s="288"/>
      <c r="Y73" s="273"/>
      <c r="Z73" s="273"/>
      <c r="AA73" s="273"/>
      <c r="AB73" s="288"/>
      <c r="AC73" s="288"/>
      <c r="AD73" s="273"/>
      <c r="AE73" s="273"/>
      <c r="AF73" s="273"/>
      <c r="AG73" s="273"/>
      <c r="AH73" s="273"/>
      <c r="AI73" s="273"/>
      <c r="AJ73" s="273"/>
      <c r="AK73" s="288"/>
      <c r="AL73" s="288"/>
      <c r="AM73" s="288"/>
      <c r="AN73" s="288"/>
      <c r="AO73" s="273"/>
      <c r="AP73" s="273"/>
      <c r="AQ73" s="273"/>
      <c r="AR73" s="273"/>
      <c r="AS73" s="273"/>
      <c r="AT73" s="273"/>
      <c r="AU73" s="273"/>
      <c r="AV73" s="287"/>
      <c r="AW73" s="287"/>
      <c r="AX73" s="273"/>
      <c r="AY73" s="287"/>
      <c r="AZ73" s="287"/>
      <c r="BA73" s="273"/>
      <c r="BB73" s="104"/>
      <c r="BC73" s="44" t="str">
        <f t="shared" si="1"/>
        <v>_2018</v>
      </c>
    </row>
    <row r="74" spans="1:103">
      <c r="A74" s="273"/>
      <c r="B74" s="273"/>
      <c r="C74" s="273"/>
      <c r="D74" s="280"/>
      <c r="E74" s="273"/>
      <c r="F74" s="273"/>
      <c r="G74" s="273"/>
      <c r="H74" s="287"/>
      <c r="I74" s="273"/>
      <c r="J74" s="273"/>
      <c r="K74" s="273"/>
      <c r="L74" s="273"/>
      <c r="M74" s="287"/>
      <c r="N74" s="288"/>
      <c r="O74" s="288"/>
      <c r="P74" s="288"/>
      <c r="Q74" s="287"/>
      <c r="R74" s="287"/>
      <c r="S74" s="273"/>
      <c r="T74" s="273"/>
      <c r="U74" s="273"/>
      <c r="V74" s="273"/>
      <c r="W74" s="288"/>
      <c r="X74" s="288"/>
      <c r="Y74" s="273"/>
      <c r="Z74" s="273"/>
      <c r="AA74" s="273"/>
      <c r="AB74" s="288"/>
      <c r="AC74" s="288"/>
      <c r="AD74" s="273"/>
      <c r="AE74" s="273"/>
      <c r="AF74" s="273"/>
      <c r="AG74" s="273"/>
      <c r="AH74" s="273"/>
      <c r="AI74" s="273"/>
      <c r="AJ74" s="273"/>
      <c r="AK74" s="288"/>
      <c r="AL74" s="288"/>
      <c r="AM74" s="288"/>
      <c r="AN74" s="288"/>
      <c r="AO74" s="273"/>
      <c r="AP74" s="273"/>
      <c r="AQ74" s="273"/>
      <c r="AR74" s="273"/>
      <c r="AS74" s="273"/>
      <c r="AT74" s="273"/>
      <c r="AU74" s="273"/>
      <c r="AV74" s="287"/>
      <c r="AW74" s="287"/>
      <c r="AX74" s="273"/>
      <c r="AY74" s="287"/>
      <c r="AZ74" s="287"/>
      <c r="BA74" s="273"/>
      <c r="BB74" s="104"/>
      <c r="BC74" s="44" t="str">
        <f t="shared" si="1"/>
        <v>_2018</v>
      </c>
    </row>
    <row r="75" spans="1:103">
      <c r="A75" s="273"/>
      <c r="B75" s="273"/>
      <c r="C75" s="273"/>
      <c r="D75" s="280"/>
      <c r="E75" s="273"/>
      <c r="F75" s="273"/>
      <c r="G75" s="273"/>
      <c r="H75" s="287"/>
      <c r="I75" s="273"/>
      <c r="J75" s="273"/>
      <c r="K75" s="273"/>
      <c r="L75" s="273"/>
      <c r="M75" s="287"/>
      <c r="N75" s="288"/>
      <c r="O75" s="288"/>
      <c r="P75" s="288"/>
      <c r="Q75" s="287"/>
      <c r="R75" s="287"/>
      <c r="S75" s="273"/>
      <c r="T75" s="273"/>
      <c r="U75" s="273"/>
      <c r="V75" s="273"/>
      <c r="W75" s="288"/>
      <c r="X75" s="288"/>
      <c r="Y75" s="273"/>
      <c r="Z75" s="273"/>
      <c r="AA75" s="273"/>
      <c r="AB75" s="288"/>
      <c r="AC75" s="288"/>
      <c r="AD75" s="273"/>
      <c r="AE75" s="273"/>
      <c r="AF75" s="273"/>
      <c r="AG75" s="273"/>
      <c r="AH75" s="273"/>
      <c r="AI75" s="273"/>
      <c r="AJ75" s="273"/>
      <c r="AK75" s="288"/>
      <c r="AL75" s="288"/>
      <c r="AM75" s="288"/>
      <c r="AN75" s="288"/>
      <c r="AO75" s="273"/>
      <c r="AP75" s="273"/>
      <c r="AQ75" s="273"/>
      <c r="AR75" s="273"/>
      <c r="AS75" s="273"/>
      <c r="AT75" s="273"/>
      <c r="AU75" s="273"/>
      <c r="AV75" s="287"/>
      <c r="AW75" s="287"/>
      <c r="AX75" s="273"/>
      <c r="AY75" s="287"/>
      <c r="AZ75" s="287"/>
      <c r="BA75" s="273"/>
      <c r="BB75" s="104"/>
      <c r="BC75" s="44" t="str">
        <f t="shared" si="1"/>
        <v>_2018</v>
      </c>
    </row>
    <row r="76" spans="1:103">
      <c r="A76" s="273"/>
      <c r="B76" s="273"/>
      <c r="C76" s="273"/>
      <c r="D76" s="280"/>
      <c r="E76" s="273"/>
      <c r="F76" s="273"/>
      <c r="G76" s="273"/>
      <c r="H76" s="287"/>
      <c r="I76" s="273"/>
      <c r="J76" s="273"/>
      <c r="K76" s="273"/>
      <c r="L76" s="273"/>
      <c r="M76" s="287"/>
      <c r="N76" s="288"/>
      <c r="O76" s="288"/>
      <c r="P76" s="288"/>
      <c r="Q76" s="287"/>
      <c r="R76" s="287"/>
      <c r="S76" s="273"/>
      <c r="T76" s="273"/>
      <c r="U76" s="273"/>
      <c r="V76" s="273"/>
      <c r="W76" s="288"/>
      <c r="X76" s="288"/>
      <c r="Y76" s="273"/>
      <c r="Z76" s="273"/>
      <c r="AA76" s="273"/>
      <c r="AB76" s="288"/>
      <c r="AC76" s="288"/>
      <c r="AD76" s="273"/>
      <c r="AE76" s="273"/>
      <c r="AF76" s="273"/>
      <c r="AG76" s="273"/>
      <c r="AH76" s="273"/>
      <c r="AI76" s="273"/>
      <c r="AJ76" s="273"/>
      <c r="AK76" s="288"/>
      <c r="AL76" s="288"/>
      <c r="AM76" s="288"/>
      <c r="AN76" s="288"/>
      <c r="AO76" s="273"/>
      <c r="AP76" s="273"/>
      <c r="AQ76" s="273"/>
      <c r="AR76" s="273"/>
      <c r="AS76" s="273"/>
      <c r="AT76" s="273"/>
      <c r="AU76" s="273"/>
      <c r="AV76" s="287"/>
      <c r="AW76" s="287"/>
      <c r="AX76" s="273"/>
      <c r="AY76" s="287"/>
      <c r="AZ76" s="287"/>
      <c r="BA76" s="273"/>
      <c r="BB76" s="104"/>
      <c r="BC76" s="44" t="str">
        <f t="shared" si="1"/>
        <v>_2018</v>
      </c>
    </row>
    <row r="77" spans="1:103">
      <c r="A77" s="273"/>
      <c r="B77" s="273"/>
      <c r="C77" s="273"/>
      <c r="D77" s="280"/>
      <c r="E77" s="273"/>
      <c r="F77" s="273"/>
      <c r="G77" s="273"/>
      <c r="H77" s="287"/>
      <c r="I77" s="273"/>
      <c r="J77" s="273"/>
      <c r="K77" s="273"/>
      <c r="L77" s="273"/>
      <c r="M77" s="287"/>
      <c r="N77" s="288"/>
      <c r="O77" s="288"/>
      <c r="P77" s="288"/>
      <c r="Q77" s="287"/>
      <c r="R77" s="287"/>
      <c r="S77" s="273"/>
      <c r="T77" s="273"/>
      <c r="U77" s="273"/>
      <c r="V77" s="273"/>
      <c r="W77" s="288"/>
      <c r="X77" s="288"/>
      <c r="Y77" s="273"/>
      <c r="Z77" s="273"/>
      <c r="AA77" s="273"/>
      <c r="AB77" s="288"/>
      <c r="AC77" s="288"/>
      <c r="AD77" s="273"/>
      <c r="AE77" s="273"/>
      <c r="AF77" s="273"/>
      <c r="AG77" s="273"/>
      <c r="AH77" s="273"/>
      <c r="AI77" s="273"/>
      <c r="AJ77" s="273"/>
      <c r="AK77" s="288"/>
      <c r="AL77" s="288"/>
      <c r="AM77" s="288"/>
      <c r="AN77" s="288"/>
      <c r="AO77" s="273"/>
      <c r="AP77" s="273"/>
      <c r="AQ77" s="273"/>
      <c r="AR77" s="273"/>
      <c r="AS77" s="273"/>
      <c r="AT77" s="273"/>
      <c r="AU77" s="273"/>
      <c r="AV77" s="287"/>
      <c r="AW77" s="287"/>
      <c r="AX77" s="273"/>
      <c r="AY77" s="287"/>
      <c r="AZ77" s="287"/>
      <c r="BA77" s="273"/>
      <c r="BB77" s="104"/>
      <c r="BC77" s="44" t="str">
        <f t="shared" si="1"/>
        <v>_2018</v>
      </c>
    </row>
    <row r="78" spans="1:103">
      <c r="A78" s="273"/>
      <c r="B78" s="273"/>
      <c r="C78" s="273"/>
      <c r="D78" s="280"/>
      <c r="E78" s="273"/>
      <c r="F78" s="273"/>
      <c r="G78" s="273"/>
      <c r="H78" s="287"/>
      <c r="I78" s="273"/>
      <c r="J78" s="273"/>
      <c r="K78" s="273"/>
      <c r="L78" s="273"/>
      <c r="M78" s="287"/>
      <c r="N78" s="288"/>
      <c r="O78" s="288"/>
      <c r="P78" s="288"/>
      <c r="Q78" s="287"/>
      <c r="R78" s="287"/>
      <c r="S78" s="273"/>
      <c r="T78" s="273"/>
      <c r="U78" s="273"/>
      <c r="V78" s="273"/>
      <c r="W78" s="288"/>
      <c r="X78" s="288"/>
      <c r="Y78" s="273"/>
      <c r="Z78" s="273"/>
      <c r="AA78" s="273"/>
      <c r="AB78" s="288"/>
      <c r="AC78" s="288"/>
      <c r="AD78" s="273"/>
      <c r="AE78" s="273"/>
      <c r="AF78" s="273"/>
      <c r="AG78" s="273"/>
      <c r="AH78" s="273"/>
      <c r="AI78" s="273"/>
      <c r="AJ78" s="273"/>
      <c r="AK78" s="288"/>
      <c r="AL78" s="288"/>
      <c r="AM78" s="288"/>
      <c r="AN78" s="288"/>
      <c r="AO78" s="273"/>
      <c r="AP78" s="273"/>
      <c r="AQ78" s="273"/>
      <c r="AR78" s="273"/>
      <c r="AS78" s="273"/>
      <c r="AT78" s="273"/>
      <c r="AU78" s="273"/>
      <c r="AV78" s="287"/>
      <c r="AW78" s="287"/>
      <c r="AX78" s="273"/>
      <c r="AY78" s="287"/>
      <c r="AZ78" s="287"/>
      <c r="BA78" s="273"/>
      <c r="BB78" s="104"/>
      <c r="BC78" s="44" t="str">
        <f t="shared" si="1"/>
        <v>_2018</v>
      </c>
    </row>
    <row r="79" spans="1:103">
      <c r="A79" s="273"/>
      <c r="B79" s="273"/>
      <c r="C79" s="273"/>
      <c r="D79" s="280"/>
      <c r="E79" s="273"/>
      <c r="F79" s="273"/>
      <c r="G79" s="273"/>
      <c r="H79" s="287"/>
      <c r="I79" s="273"/>
      <c r="J79" s="273"/>
      <c r="K79" s="273"/>
      <c r="L79" s="273"/>
      <c r="M79" s="287"/>
      <c r="N79" s="288"/>
      <c r="O79" s="288"/>
      <c r="P79" s="288"/>
      <c r="Q79" s="287"/>
      <c r="R79" s="287"/>
      <c r="S79" s="273"/>
      <c r="T79" s="273"/>
      <c r="U79" s="273"/>
      <c r="V79" s="273"/>
      <c r="W79" s="288"/>
      <c r="X79" s="288"/>
      <c r="Y79" s="273"/>
      <c r="Z79" s="273"/>
      <c r="AA79" s="273"/>
      <c r="AB79" s="288"/>
      <c r="AC79" s="288"/>
      <c r="AD79" s="273"/>
      <c r="AE79" s="273"/>
      <c r="AF79" s="273"/>
      <c r="AG79" s="273"/>
      <c r="AH79" s="273"/>
      <c r="AI79" s="273"/>
      <c r="AJ79" s="273"/>
      <c r="AK79" s="288"/>
      <c r="AL79" s="288"/>
      <c r="AM79" s="288"/>
      <c r="AN79" s="288"/>
      <c r="AO79" s="273"/>
      <c r="AP79" s="273"/>
      <c r="AQ79" s="273"/>
      <c r="AR79" s="273"/>
      <c r="AS79" s="273"/>
      <c r="AT79" s="273"/>
      <c r="AU79" s="273"/>
      <c r="AV79" s="287"/>
      <c r="AW79" s="287"/>
      <c r="AX79" s="273"/>
      <c r="AY79" s="287"/>
      <c r="AZ79" s="287"/>
      <c r="BA79" s="273"/>
      <c r="BB79" s="104"/>
      <c r="BC79" s="44" t="str">
        <f t="shared" si="1"/>
        <v>_2018</v>
      </c>
    </row>
    <row r="80" spans="1:103">
      <c r="A80" s="273"/>
      <c r="B80" s="273"/>
      <c r="C80" s="273"/>
      <c r="D80" s="280"/>
      <c r="E80" s="273"/>
      <c r="F80" s="273"/>
      <c r="G80" s="273"/>
      <c r="H80" s="287"/>
      <c r="I80" s="273"/>
      <c r="J80" s="273"/>
      <c r="K80" s="273"/>
      <c r="L80" s="273"/>
      <c r="M80" s="287"/>
      <c r="N80" s="288"/>
      <c r="O80" s="288"/>
      <c r="P80" s="288"/>
      <c r="Q80" s="287"/>
      <c r="R80" s="287"/>
      <c r="S80" s="273"/>
      <c r="T80" s="273"/>
      <c r="U80" s="273"/>
      <c r="V80" s="273"/>
      <c r="W80" s="288"/>
      <c r="X80" s="288"/>
      <c r="Y80" s="273"/>
      <c r="Z80" s="273"/>
      <c r="AA80" s="273"/>
      <c r="AB80" s="288"/>
      <c r="AC80" s="288"/>
      <c r="AD80" s="273"/>
      <c r="AE80" s="273"/>
      <c r="AF80" s="273"/>
      <c r="AG80" s="273"/>
      <c r="AH80" s="273"/>
      <c r="AI80" s="273"/>
      <c r="AJ80" s="273"/>
      <c r="AK80" s="288"/>
      <c r="AL80" s="288"/>
      <c r="AM80" s="288"/>
      <c r="AN80" s="288"/>
      <c r="AO80" s="273"/>
      <c r="AP80" s="273"/>
      <c r="AQ80" s="273"/>
      <c r="AR80" s="273"/>
      <c r="AS80" s="273"/>
      <c r="AT80" s="273"/>
      <c r="AU80" s="273"/>
      <c r="AV80" s="287"/>
      <c r="AW80" s="287"/>
      <c r="AX80" s="273"/>
      <c r="AY80" s="287"/>
      <c r="AZ80" s="287"/>
      <c r="BA80" s="273"/>
      <c r="BB80" s="104"/>
      <c r="BC80" s="44" t="str">
        <f t="shared" si="1"/>
        <v>_2018</v>
      </c>
    </row>
    <row r="81" spans="1:55">
      <c r="A81" s="273"/>
      <c r="B81" s="273"/>
      <c r="C81" s="273"/>
      <c r="D81" s="280"/>
      <c r="E81" s="273"/>
      <c r="F81" s="273"/>
      <c r="G81" s="273"/>
      <c r="H81" s="287"/>
      <c r="I81" s="273"/>
      <c r="J81" s="273"/>
      <c r="K81" s="273"/>
      <c r="L81" s="273"/>
      <c r="M81" s="287"/>
      <c r="N81" s="288"/>
      <c r="O81" s="288"/>
      <c r="P81" s="288"/>
      <c r="Q81" s="287"/>
      <c r="R81" s="287"/>
      <c r="S81" s="273"/>
      <c r="T81" s="273"/>
      <c r="U81" s="273"/>
      <c r="V81" s="273"/>
      <c r="W81" s="288"/>
      <c r="X81" s="288"/>
      <c r="Y81" s="273"/>
      <c r="Z81" s="273"/>
      <c r="AA81" s="273"/>
      <c r="AB81" s="288"/>
      <c r="AC81" s="288"/>
      <c r="AD81" s="273"/>
      <c r="AE81" s="273"/>
      <c r="AF81" s="273"/>
      <c r="AG81" s="273"/>
      <c r="AH81" s="273"/>
      <c r="AI81" s="273"/>
      <c r="AJ81" s="273"/>
      <c r="AK81" s="288"/>
      <c r="AL81" s="288"/>
      <c r="AM81" s="288"/>
      <c r="AN81" s="288"/>
      <c r="AO81" s="273"/>
      <c r="AP81" s="273"/>
      <c r="AQ81" s="273"/>
      <c r="AR81" s="273"/>
      <c r="AS81" s="273"/>
      <c r="AT81" s="273"/>
      <c r="AU81" s="273"/>
      <c r="AV81" s="287"/>
      <c r="AW81" s="287"/>
      <c r="AX81" s="273"/>
      <c r="AY81" s="287"/>
      <c r="AZ81" s="287"/>
      <c r="BA81" s="273"/>
      <c r="BB81" s="104"/>
      <c r="BC81" s="44" t="str">
        <f t="shared" si="1"/>
        <v>_2018</v>
      </c>
    </row>
    <row r="82" spans="1:55">
      <c r="A82" s="273"/>
      <c r="B82" s="273"/>
      <c r="C82" s="273"/>
      <c r="D82" s="280"/>
      <c r="E82" s="273"/>
      <c r="F82" s="273"/>
      <c r="G82" s="273"/>
      <c r="H82" s="287"/>
      <c r="I82" s="273"/>
      <c r="J82" s="273"/>
      <c r="K82" s="273"/>
      <c r="L82" s="273"/>
      <c r="M82" s="287"/>
      <c r="N82" s="288"/>
      <c r="O82" s="288"/>
      <c r="P82" s="288"/>
      <c r="Q82" s="287"/>
      <c r="R82" s="287"/>
      <c r="S82" s="273"/>
      <c r="T82" s="273"/>
      <c r="U82" s="273"/>
      <c r="V82" s="273"/>
      <c r="W82" s="288"/>
      <c r="X82" s="288"/>
      <c r="Y82" s="273"/>
      <c r="Z82" s="273"/>
      <c r="AA82" s="273"/>
      <c r="AB82" s="288"/>
      <c r="AC82" s="288"/>
      <c r="AD82" s="273"/>
      <c r="AE82" s="273"/>
      <c r="AF82" s="273"/>
      <c r="AG82" s="273"/>
      <c r="AH82" s="273"/>
      <c r="AI82" s="273"/>
      <c r="AJ82" s="273"/>
      <c r="AK82" s="288"/>
      <c r="AL82" s="288"/>
      <c r="AM82" s="288"/>
      <c r="AN82" s="288"/>
      <c r="AO82" s="273"/>
      <c r="AP82" s="273"/>
      <c r="AQ82" s="273"/>
      <c r="AR82" s="273"/>
      <c r="AS82" s="273"/>
      <c r="AT82" s="273"/>
      <c r="AU82" s="273"/>
      <c r="AV82" s="287"/>
      <c r="AW82" s="287"/>
      <c r="AX82" s="273"/>
      <c r="AY82" s="287"/>
      <c r="AZ82" s="287"/>
      <c r="BA82" s="273"/>
      <c r="BB82" s="104"/>
      <c r="BC82" s="44" t="str">
        <f t="shared" si="1"/>
        <v>_2018</v>
      </c>
    </row>
    <row r="83" spans="1:55">
      <c r="A83" s="273"/>
      <c r="B83" s="273"/>
      <c r="C83" s="273"/>
      <c r="D83" s="280"/>
      <c r="E83" s="273"/>
      <c r="F83" s="273"/>
      <c r="G83" s="273"/>
      <c r="H83" s="287"/>
      <c r="I83" s="273"/>
      <c r="J83" s="273"/>
      <c r="K83" s="273"/>
      <c r="L83" s="273"/>
      <c r="M83" s="287"/>
      <c r="N83" s="288"/>
      <c r="O83" s="288"/>
      <c r="P83" s="288"/>
      <c r="Q83" s="287"/>
      <c r="R83" s="287"/>
      <c r="S83" s="273"/>
      <c r="T83" s="273"/>
      <c r="U83" s="273"/>
      <c r="V83" s="273"/>
      <c r="W83" s="288"/>
      <c r="X83" s="288"/>
      <c r="Y83" s="273"/>
      <c r="Z83" s="273"/>
      <c r="AA83" s="273"/>
      <c r="AB83" s="288"/>
      <c r="AC83" s="288"/>
      <c r="AD83" s="273"/>
      <c r="AE83" s="273"/>
      <c r="AF83" s="273"/>
      <c r="AG83" s="273"/>
      <c r="AH83" s="273"/>
      <c r="AI83" s="273"/>
      <c r="AJ83" s="273"/>
      <c r="AK83" s="288"/>
      <c r="AL83" s="288"/>
      <c r="AM83" s="288"/>
      <c r="AN83" s="288"/>
      <c r="AO83" s="273"/>
      <c r="AP83" s="273"/>
      <c r="AQ83" s="273"/>
      <c r="AR83" s="273"/>
      <c r="AS83" s="273"/>
      <c r="AT83" s="273"/>
      <c r="AU83" s="273"/>
      <c r="AV83" s="287"/>
      <c r="AW83" s="287"/>
      <c r="AX83" s="273"/>
      <c r="AY83" s="287"/>
      <c r="AZ83" s="287"/>
      <c r="BA83" s="273"/>
      <c r="BB83" s="104"/>
      <c r="BC83" s="44" t="str">
        <f t="shared" si="1"/>
        <v>_2018</v>
      </c>
    </row>
    <row r="84" spans="1:55">
      <c r="A84" s="273"/>
      <c r="B84" s="273"/>
      <c r="C84" s="273"/>
      <c r="D84" s="280"/>
      <c r="E84" s="273"/>
      <c r="F84" s="273"/>
      <c r="G84" s="273"/>
      <c r="H84" s="287"/>
      <c r="I84" s="273"/>
      <c r="J84" s="273"/>
      <c r="K84" s="273"/>
      <c r="L84" s="273"/>
      <c r="M84" s="287"/>
      <c r="N84" s="288"/>
      <c r="O84" s="288"/>
      <c r="P84" s="288"/>
      <c r="Q84" s="287"/>
      <c r="R84" s="287"/>
      <c r="S84" s="273"/>
      <c r="T84" s="273"/>
      <c r="U84" s="273"/>
      <c r="V84" s="273"/>
      <c r="W84" s="288"/>
      <c r="X84" s="288"/>
      <c r="Y84" s="273"/>
      <c r="Z84" s="273"/>
      <c r="AA84" s="273"/>
      <c r="AB84" s="288"/>
      <c r="AC84" s="288"/>
      <c r="AD84" s="273"/>
      <c r="AE84" s="273"/>
      <c r="AF84" s="273"/>
      <c r="AG84" s="273"/>
      <c r="AH84" s="273"/>
      <c r="AI84" s="273"/>
      <c r="AJ84" s="273"/>
      <c r="AK84" s="288"/>
      <c r="AL84" s="288"/>
      <c r="AM84" s="288"/>
      <c r="AN84" s="288"/>
      <c r="AO84" s="273"/>
      <c r="AP84" s="273"/>
      <c r="AQ84" s="273"/>
      <c r="AR84" s="273"/>
      <c r="AS84" s="273"/>
      <c r="AT84" s="273"/>
      <c r="AU84" s="273"/>
      <c r="AV84" s="287"/>
      <c r="AW84" s="287"/>
      <c r="AX84" s="273"/>
      <c r="AY84" s="287"/>
      <c r="AZ84" s="287"/>
      <c r="BA84" s="273"/>
      <c r="BB84" s="104"/>
      <c r="BC84" s="44" t="str">
        <f t="shared" si="1"/>
        <v>_2018</v>
      </c>
    </row>
    <row r="85" spans="1:55">
      <c r="A85" s="273"/>
      <c r="B85" s="273"/>
      <c r="C85" s="273"/>
      <c r="D85" s="280"/>
      <c r="E85" s="273"/>
      <c r="F85" s="273"/>
      <c r="G85" s="273"/>
      <c r="H85" s="287"/>
      <c r="I85" s="273"/>
      <c r="J85" s="273"/>
      <c r="K85" s="273"/>
      <c r="L85" s="273"/>
      <c r="M85" s="287"/>
      <c r="N85" s="288"/>
      <c r="O85" s="288"/>
      <c r="P85" s="288"/>
      <c r="Q85" s="287"/>
      <c r="R85" s="287"/>
      <c r="S85" s="273"/>
      <c r="T85" s="273"/>
      <c r="U85" s="273"/>
      <c r="V85" s="273"/>
      <c r="W85" s="288"/>
      <c r="X85" s="288"/>
      <c r="Y85" s="273"/>
      <c r="Z85" s="273"/>
      <c r="AA85" s="273"/>
      <c r="AB85" s="288"/>
      <c r="AC85" s="288"/>
      <c r="AD85" s="273"/>
      <c r="AE85" s="273"/>
      <c r="AF85" s="273"/>
      <c r="AG85" s="273"/>
      <c r="AH85" s="273"/>
      <c r="AI85" s="273"/>
      <c r="AJ85" s="273"/>
      <c r="AK85" s="288"/>
      <c r="AL85" s="288"/>
      <c r="AM85" s="288"/>
      <c r="AN85" s="288"/>
      <c r="AO85" s="273"/>
      <c r="AP85" s="273"/>
      <c r="AQ85" s="273"/>
      <c r="AR85" s="273"/>
      <c r="AS85" s="273"/>
      <c r="AT85" s="273"/>
      <c r="AU85" s="273"/>
      <c r="AV85" s="287"/>
      <c r="AW85" s="287"/>
      <c r="AX85" s="273"/>
      <c r="AY85" s="287"/>
      <c r="AZ85" s="287"/>
      <c r="BA85" s="273"/>
      <c r="BB85" s="104"/>
      <c r="BC85" s="44" t="str">
        <f t="shared" si="1"/>
        <v>_2018</v>
      </c>
    </row>
    <row r="86" spans="1:55">
      <c r="A86" s="273"/>
      <c r="B86" s="273"/>
      <c r="C86" s="273"/>
      <c r="D86" s="280"/>
      <c r="E86" s="273"/>
      <c r="F86" s="273"/>
      <c r="G86" s="273"/>
      <c r="H86" s="287"/>
      <c r="I86" s="273"/>
      <c r="J86" s="273"/>
      <c r="K86" s="273"/>
      <c r="L86" s="273"/>
      <c r="M86" s="287"/>
      <c r="N86" s="288"/>
      <c r="O86" s="288"/>
      <c r="P86" s="288"/>
      <c r="Q86" s="287"/>
      <c r="R86" s="287"/>
      <c r="S86" s="273"/>
      <c r="T86" s="273"/>
      <c r="U86" s="273"/>
      <c r="V86" s="273"/>
      <c r="W86" s="288"/>
      <c r="X86" s="288"/>
      <c r="Y86" s="273"/>
      <c r="Z86" s="273"/>
      <c r="AA86" s="273"/>
      <c r="AB86" s="288"/>
      <c r="AC86" s="288"/>
      <c r="AD86" s="273"/>
      <c r="AE86" s="273"/>
      <c r="AF86" s="273"/>
      <c r="AG86" s="273"/>
      <c r="AH86" s="273"/>
      <c r="AI86" s="273"/>
      <c r="AJ86" s="273"/>
      <c r="AK86" s="288"/>
      <c r="AL86" s="288"/>
      <c r="AM86" s="288"/>
      <c r="AN86" s="288"/>
      <c r="AO86" s="273"/>
      <c r="AP86" s="273"/>
      <c r="AQ86" s="273"/>
      <c r="AR86" s="273"/>
      <c r="AS86" s="273"/>
      <c r="AT86" s="273"/>
      <c r="AU86" s="273"/>
      <c r="AV86" s="287"/>
      <c r="AW86" s="287"/>
      <c r="AX86" s="273"/>
      <c r="AY86" s="287"/>
      <c r="AZ86" s="287"/>
      <c r="BA86" s="273"/>
      <c r="BB86" s="104"/>
      <c r="BC86" s="44" t="str">
        <f t="shared" si="1"/>
        <v>_2018</v>
      </c>
    </row>
    <row r="87" spans="1:55">
      <c r="A87" s="273"/>
      <c r="B87" s="273"/>
      <c r="C87" s="273"/>
      <c r="D87" s="280"/>
      <c r="E87" s="273"/>
      <c r="F87" s="273"/>
      <c r="G87" s="273"/>
      <c r="H87" s="287"/>
      <c r="I87" s="273"/>
      <c r="J87" s="273"/>
      <c r="K87" s="273"/>
      <c r="L87" s="273"/>
      <c r="M87" s="287"/>
      <c r="N87" s="288"/>
      <c r="O87" s="288"/>
      <c r="P87" s="288"/>
      <c r="Q87" s="287"/>
      <c r="R87" s="287"/>
      <c r="S87" s="273"/>
      <c r="T87" s="273"/>
      <c r="U87" s="273"/>
      <c r="V87" s="273"/>
      <c r="W87" s="288"/>
      <c r="X87" s="288"/>
      <c r="Y87" s="273"/>
      <c r="Z87" s="273"/>
      <c r="AA87" s="273"/>
      <c r="AB87" s="288"/>
      <c r="AC87" s="288"/>
      <c r="AD87" s="273"/>
      <c r="AE87" s="273"/>
      <c r="AF87" s="273"/>
      <c r="AG87" s="273"/>
      <c r="AH87" s="273"/>
      <c r="AI87" s="273"/>
      <c r="AJ87" s="273"/>
      <c r="AK87" s="288"/>
      <c r="AL87" s="288"/>
      <c r="AM87" s="288"/>
      <c r="AN87" s="288"/>
      <c r="AO87" s="273"/>
      <c r="AP87" s="273"/>
      <c r="AQ87" s="273"/>
      <c r="AR87" s="273"/>
      <c r="AS87" s="273"/>
      <c r="AT87" s="273"/>
      <c r="AU87" s="273"/>
      <c r="AV87" s="287"/>
      <c r="AW87" s="287"/>
      <c r="AX87" s="273"/>
      <c r="AY87" s="287"/>
      <c r="AZ87" s="287"/>
      <c r="BA87" s="273"/>
      <c r="BB87" s="104"/>
      <c r="BC87" s="44" t="str">
        <f t="shared" si="1"/>
        <v>_2018</v>
      </c>
    </row>
    <row r="88" spans="1:55">
      <c r="A88" s="273"/>
      <c r="B88" s="273"/>
      <c r="C88" s="273"/>
      <c r="D88" s="280"/>
      <c r="E88" s="273"/>
      <c r="F88" s="273"/>
      <c r="G88" s="273"/>
      <c r="H88" s="287"/>
      <c r="I88" s="273"/>
      <c r="J88" s="273"/>
      <c r="K88" s="273"/>
      <c r="L88" s="273"/>
      <c r="M88" s="287"/>
      <c r="N88" s="288"/>
      <c r="O88" s="288"/>
      <c r="P88" s="288"/>
      <c r="Q88" s="287"/>
      <c r="R88" s="287"/>
      <c r="S88" s="273"/>
      <c r="T88" s="273"/>
      <c r="U88" s="273"/>
      <c r="V88" s="273"/>
      <c r="W88" s="288"/>
      <c r="X88" s="288"/>
      <c r="Y88" s="273"/>
      <c r="Z88" s="273"/>
      <c r="AA88" s="273"/>
      <c r="AB88" s="288"/>
      <c r="AC88" s="288"/>
      <c r="AD88" s="273"/>
      <c r="AE88" s="273"/>
      <c r="AF88" s="273"/>
      <c r="AG88" s="273"/>
      <c r="AH88" s="273"/>
      <c r="AI88" s="273"/>
      <c r="AJ88" s="273"/>
      <c r="AK88" s="288"/>
      <c r="AL88" s="288"/>
      <c r="AM88" s="288"/>
      <c r="AN88" s="288"/>
      <c r="AO88" s="273"/>
      <c r="AP88" s="273"/>
      <c r="AQ88" s="273"/>
      <c r="AR88" s="273"/>
      <c r="AS88" s="273"/>
      <c r="AT88" s="273"/>
      <c r="AU88" s="273"/>
      <c r="AV88" s="287"/>
      <c r="AW88" s="287"/>
      <c r="AX88" s="273"/>
      <c r="AY88" s="287"/>
      <c r="AZ88" s="287"/>
      <c r="BA88" s="273"/>
      <c r="BB88" s="104"/>
      <c r="BC88" s="44" t="str">
        <f t="shared" si="1"/>
        <v>_2018</v>
      </c>
    </row>
    <row r="89" spans="1:55">
      <c r="A89" s="273"/>
      <c r="B89" s="273"/>
      <c r="C89" s="273"/>
      <c r="D89" s="280"/>
      <c r="E89" s="273"/>
      <c r="F89" s="273"/>
      <c r="G89" s="273"/>
      <c r="H89" s="287"/>
      <c r="I89" s="273"/>
      <c r="J89" s="273"/>
      <c r="K89" s="273"/>
      <c r="L89" s="273"/>
      <c r="M89" s="287"/>
      <c r="N89" s="288"/>
      <c r="O89" s="288"/>
      <c r="P89" s="288"/>
      <c r="Q89" s="287"/>
      <c r="R89" s="287"/>
      <c r="S89" s="273"/>
      <c r="T89" s="273"/>
      <c r="U89" s="273"/>
      <c r="V89" s="273"/>
      <c r="W89" s="288"/>
      <c r="X89" s="288"/>
      <c r="Y89" s="273"/>
      <c r="Z89" s="273"/>
      <c r="AA89" s="273"/>
      <c r="AB89" s="288"/>
      <c r="AC89" s="288"/>
      <c r="AD89" s="273"/>
      <c r="AE89" s="273"/>
      <c r="AF89" s="273"/>
      <c r="AG89" s="273"/>
      <c r="AH89" s="273"/>
      <c r="AI89" s="273"/>
      <c r="AJ89" s="273"/>
      <c r="AK89" s="288"/>
      <c r="AL89" s="288"/>
      <c r="AM89" s="288"/>
      <c r="AN89" s="288"/>
      <c r="AO89" s="273"/>
      <c r="AP89" s="273"/>
      <c r="AQ89" s="273"/>
      <c r="AR89" s="273"/>
      <c r="AS89" s="273"/>
      <c r="AT89" s="273"/>
      <c r="AU89" s="273"/>
      <c r="AV89" s="287"/>
      <c r="AW89" s="287"/>
      <c r="AX89" s="273"/>
      <c r="AY89" s="287"/>
      <c r="AZ89" s="287"/>
      <c r="BA89" s="273"/>
      <c r="BB89" s="104"/>
      <c r="BC89" s="44" t="str">
        <f t="shared" si="1"/>
        <v>_2018</v>
      </c>
    </row>
    <row r="90" spans="1:55">
      <c r="A90" s="273"/>
      <c r="B90" s="273"/>
      <c r="C90" s="273"/>
      <c r="D90" s="280"/>
      <c r="E90" s="273"/>
      <c r="F90" s="273"/>
      <c r="G90" s="273"/>
      <c r="H90" s="287"/>
      <c r="I90" s="273"/>
      <c r="J90" s="273"/>
      <c r="K90" s="273"/>
      <c r="L90" s="273"/>
      <c r="M90" s="287"/>
      <c r="N90" s="288"/>
      <c r="O90" s="288"/>
      <c r="P90" s="288"/>
      <c r="Q90" s="287"/>
      <c r="R90" s="287"/>
      <c r="S90" s="273"/>
      <c r="T90" s="273"/>
      <c r="U90" s="273"/>
      <c r="V90" s="273"/>
      <c r="W90" s="288"/>
      <c r="X90" s="288"/>
      <c r="Y90" s="273"/>
      <c r="Z90" s="273"/>
      <c r="AA90" s="273"/>
      <c r="AB90" s="288"/>
      <c r="AC90" s="288"/>
      <c r="AD90" s="273"/>
      <c r="AE90" s="273"/>
      <c r="AF90" s="273"/>
      <c r="AG90" s="273"/>
      <c r="AH90" s="273"/>
      <c r="AI90" s="273"/>
      <c r="AJ90" s="273"/>
      <c r="AK90" s="288"/>
      <c r="AL90" s="288"/>
      <c r="AM90" s="288"/>
      <c r="AN90" s="288"/>
      <c r="AO90" s="273"/>
      <c r="AP90" s="273"/>
      <c r="AQ90" s="273"/>
      <c r="AR90" s="273"/>
      <c r="AS90" s="273"/>
      <c r="AT90" s="273"/>
      <c r="AU90" s="273"/>
      <c r="AV90" s="287"/>
      <c r="AW90" s="287"/>
      <c r="AX90" s="273"/>
      <c r="AY90" s="287"/>
      <c r="AZ90" s="287"/>
      <c r="BA90" s="273"/>
      <c r="BB90" s="104"/>
      <c r="BC90" s="44" t="str">
        <f t="shared" si="1"/>
        <v>_2018</v>
      </c>
    </row>
    <row r="91" spans="1:55">
      <c r="A91" s="273"/>
      <c r="B91" s="273"/>
      <c r="C91" s="273"/>
      <c r="D91" s="280"/>
      <c r="E91" s="273"/>
      <c r="F91" s="273"/>
      <c r="G91" s="273"/>
      <c r="H91" s="287"/>
      <c r="I91" s="273"/>
      <c r="J91" s="273"/>
      <c r="K91" s="273"/>
      <c r="L91" s="273"/>
      <c r="M91" s="287"/>
      <c r="N91" s="288"/>
      <c r="O91" s="288"/>
      <c r="P91" s="288"/>
      <c r="Q91" s="287"/>
      <c r="R91" s="287"/>
      <c r="S91" s="273"/>
      <c r="T91" s="273"/>
      <c r="U91" s="273"/>
      <c r="V91" s="273"/>
      <c r="W91" s="288"/>
      <c r="X91" s="288"/>
      <c r="Y91" s="273"/>
      <c r="Z91" s="273"/>
      <c r="AA91" s="273"/>
      <c r="AB91" s="288"/>
      <c r="AC91" s="288"/>
      <c r="AD91" s="273"/>
      <c r="AE91" s="273"/>
      <c r="AF91" s="273"/>
      <c r="AG91" s="273"/>
      <c r="AH91" s="273"/>
      <c r="AI91" s="273"/>
      <c r="AJ91" s="273"/>
      <c r="AK91" s="288"/>
      <c r="AL91" s="288"/>
      <c r="AM91" s="288"/>
      <c r="AN91" s="288"/>
      <c r="AO91" s="273"/>
      <c r="AP91" s="273"/>
      <c r="AQ91" s="273"/>
      <c r="AR91" s="273"/>
      <c r="AS91" s="273"/>
      <c r="AT91" s="273"/>
      <c r="AU91" s="273"/>
      <c r="AV91" s="287"/>
      <c r="AW91" s="287"/>
      <c r="AX91" s="273"/>
      <c r="AY91" s="287"/>
      <c r="AZ91" s="287"/>
      <c r="BA91" s="273"/>
      <c r="BB91" s="104"/>
      <c r="BC91" s="44" t="str">
        <f t="shared" si="1"/>
        <v>_2018</v>
      </c>
    </row>
    <row r="92" spans="1:55">
      <c r="A92" s="273"/>
      <c r="B92" s="273"/>
      <c r="C92" s="273"/>
      <c r="D92" s="280"/>
      <c r="E92" s="273"/>
      <c r="F92" s="273"/>
      <c r="G92" s="273"/>
      <c r="H92" s="287"/>
      <c r="I92" s="273"/>
      <c r="J92" s="273"/>
      <c r="K92" s="273"/>
      <c r="L92" s="273"/>
      <c r="M92" s="287"/>
      <c r="N92" s="288"/>
      <c r="O92" s="288"/>
      <c r="P92" s="288"/>
      <c r="Q92" s="287"/>
      <c r="R92" s="287"/>
      <c r="S92" s="273"/>
      <c r="T92" s="273"/>
      <c r="U92" s="273"/>
      <c r="V92" s="273"/>
      <c r="W92" s="288"/>
      <c r="X92" s="288"/>
      <c r="Y92" s="273"/>
      <c r="Z92" s="273"/>
      <c r="AA92" s="273"/>
      <c r="AB92" s="288"/>
      <c r="AC92" s="288"/>
      <c r="AD92" s="273"/>
      <c r="AE92" s="273"/>
      <c r="AF92" s="273"/>
      <c r="AG92" s="273"/>
      <c r="AH92" s="273"/>
      <c r="AI92" s="273"/>
      <c r="AJ92" s="273"/>
      <c r="AK92" s="288"/>
      <c r="AL92" s="288"/>
      <c r="AM92" s="288"/>
      <c r="AN92" s="288"/>
      <c r="AO92" s="273"/>
      <c r="AP92" s="273"/>
      <c r="AQ92" s="273"/>
      <c r="AR92" s="273"/>
      <c r="AS92" s="273"/>
      <c r="AT92" s="273"/>
      <c r="AU92" s="273"/>
      <c r="AV92" s="287"/>
      <c r="AW92" s="287"/>
      <c r="AX92" s="273"/>
      <c r="AY92" s="287"/>
      <c r="AZ92" s="287"/>
      <c r="BA92" s="273"/>
      <c r="BB92" s="104"/>
      <c r="BC92" s="44" t="str">
        <f t="shared" si="1"/>
        <v>_2018</v>
      </c>
    </row>
    <row r="93" spans="1:55">
      <c r="A93" s="273"/>
      <c r="B93" s="273"/>
      <c r="C93" s="273"/>
      <c r="D93" s="280"/>
      <c r="E93" s="273"/>
      <c r="F93" s="273"/>
      <c r="G93" s="273"/>
      <c r="H93" s="287"/>
      <c r="I93" s="273"/>
      <c r="J93" s="273"/>
      <c r="K93" s="273"/>
      <c r="L93" s="273"/>
      <c r="M93" s="287"/>
      <c r="N93" s="288"/>
      <c r="O93" s="288"/>
      <c r="P93" s="288"/>
      <c r="Q93" s="287"/>
      <c r="R93" s="287"/>
      <c r="S93" s="273"/>
      <c r="T93" s="273"/>
      <c r="U93" s="273"/>
      <c r="V93" s="273"/>
      <c r="W93" s="288"/>
      <c r="X93" s="288"/>
      <c r="Y93" s="273"/>
      <c r="Z93" s="273"/>
      <c r="AA93" s="273"/>
      <c r="AB93" s="288"/>
      <c r="AC93" s="288"/>
      <c r="AD93" s="273"/>
      <c r="AE93" s="273"/>
      <c r="AF93" s="273"/>
      <c r="AG93" s="273"/>
      <c r="AH93" s="273"/>
      <c r="AI93" s="273"/>
      <c r="AJ93" s="273"/>
      <c r="AK93" s="288"/>
      <c r="AL93" s="288"/>
      <c r="AM93" s="288"/>
      <c r="AN93" s="288"/>
      <c r="AO93" s="273"/>
      <c r="AP93" s="273"/>
      <c r="AQ93" s="273"/>
      <c r="AR93" s="273"/>
      <c r="AS93" s="273"/>
      <c r="AT93" s="273"/>
      <c r="AU93" s="273"/>
      <c r="AV93" s="287"/>
      <c r="AW93" s="287"/>
      <c r="AX93" s="273"/>
      <c r="AY93" s="287"/>
      <c r="AZ93" s="287"/>
      <c r="BA93" s="273"/>
      <c r="BB93" s="104"/>
      <c r="BC93" s="44" t="str">
        <f t="shared" si="1"/>
        <v>_2018</v>
      </c>
    </row>
    <row r="94" spans="1:55">
      <c r="A94" s="273"/>
      <c r="B94" s="273"/>
      <c r="C94" s="273"/>
      <c r="D94" s="280"/>
      <c r="E94" s="273"/>
      <c r="F94" s="273"/>
      <c r="G94" s="273"/>
      <c r="H94" s="287"/>
      <c r="I94" s="273"/>
      <c r="J94" s="273"/>
      <c r="K94" s="273"/>
      <c r="L94" s="273"/>
      <c r="M94" s="287"/>
      <c r="N94" s="288"/>
      <c r="O94" s="288"/>
      <c r="P94" s="288"/>
      <c r="Q94" s="287"/>
      <c r="R94" s="287"/>
      <c r="S94" s="273"/>
      <c r="T94" s="273"/>
      <c r="U94" s="273"/>
      <c r="V94" s="273"/>
      <c r="W94" s="288"/>
      <c r="X94" s="288"/>
      <c r="Y94" s="273"/>
      <c r="Z94" s="273"/>
      <c r="AA94" s="273"/>
      <c r="AB94" s="288"/>
      <c r="AC94" s="288"/>
      <c r="AD94" s="273"/>
      <c r="AE94" s="273"/>
      <c r="AF94" s="273"/>
      <c r="AG94" s="273"/>
      <c r="AH94" s="273"/>
      <c r="AI94" s="273"/>
      <c r="AJ94" s="273"/>
      <c r="AK94" s="288"/>
      <c r="AL94" s="288"/>
      <c r="AM94" s="288"/>
      <c r="AN94" s="288"/>
      <c r="AO94" s="273"/>
      <c r="AP94" s="273"/>
      <c r="AQ94" s="273"/>
      <c r="AR94" s="273"/>
      <c r="AS94" s="273"/>
      <c r="AT94" s="273"/>
      <c r="AU94" s="273"/>
      <c r="AV94" s="287"/>
      <c r="AW94" s="287"/>
      <c r="AX94" s="273"/>
      <c r="AY94" s="287"/>
      <c r="AZ94" s="287"/>
      <c r="BA94" s="273"/>
      <c r="BB94" s="104"/>
      <c r="BC94" s="44" t="str">
        <f t="shared" si="1"/>
        <v>_2018</v>
      </c>
    </row>
    <row r="95" spans="1:55">
      <c r="A95" s="273"/>
      <c r="B95" s="273"/>
      <c r="C95" s="273"/>
      <c r="D95" s="280"/>
      <c r="E95" s="273"/>
      <c r="F95" s="273"/>
      <c r="G95" s="273"/>
      <c r="H95" s="287"/>
      <c r="I95" s="273"/>
      <c r="J95" s="273"/>
      <c r="K95" s="273"/>
      <c r="L95" s="273"/>
      <c r="M95" s="287"/>
      <c r="N95" s="288"/>
      <c r="O95" s="288"/>
      <c r="P95" s="288"/>
      <c r="Q95" s="287"/>
      <c r="R95" s="287"/>
      <c r="S95" s="273"/>
      <c r="T95" s="273"/>
      <c r="U95" s="273"/>
      <c r="V95" s="273"/>
      <c r="W95" s="288"/>
      <c r="X95" s="288"/>
      <c r="Y95" s="273"/>
      <c r="Z95" s="273"/>
      <c r="AA95" s="273"/>
      <c r="AB95" s="288"/>
      <c r="AC95" s="288"/>
      <c r="AD95" s="273"/>
      <c r="AE95" s="273"/>
      <c r="AF95" s="273"/>
      <c r="AG95" s="273"/>
      <c r="AH95" s="273"/>
      <c r="AI95" s="273"/>
      <c r="AJ95" s="273"/>
      <c r="AK95" s="288"/>
      <c r="AL95" s="288"/>
      <c r="AM95" s="288"/>
      <c r="AN95" s="288"/>
      <c r="AO95" s="273"/>
      <c r="AP95" s="273"/>
      <c r="AQ95" s="273"/>
      <c r="AR95" s="273"/>
      <c r="AS95" s="273"/>
      <c r="AT95" s="273"/>
      <c r="AU95" s="273"/>
      <c r="AV95" s="287"/>
      <c r="AW95" s="287"/>
      <c r="AX95" s="273"/>
      <c r="AY95" s="287"/>
      <c r="AZ95" s="287"/>
      <c r="BA95" s="273"/>
      <c r="BB95" s="104"/>
      <c r="BC95" s="44" t="str">
        <f t="shared" si="1"/>
        <v>_2018</v>
      </c>
    </row>
    <row r="96" spans="1:55">
      <c r="A96" s="273"/>
      <c r="B96" s="273"/>
      <c r="C96" s="273"/>
      <c r="D96" s="280"/>
      <c r="E96" s="273"/>
      <c r="F96" s="273"/>
      <c r="G96" s="273"/>
      <c r="H96" s="287"/>
      <c r="I96" s="273"/>
      <c r="J96" s="273"/>
      <c r="K96" s="273"/>
      <c r="L96" s="273"/>
      <c r="M96" s="287"/>
      <c r="N96" s="288"/>
      <c r="O96" s="288"/>
      <c r="P96" s="288"/>
      <c r="Q96" s="287"/>
      <c r="R96" s="287"/>
      <c r="S96" s="273"/>
      <c r="T96" s="273"/>
      <c r="U96" s="273"/>
      <c r="V96" s="273"/>
      <c r="W96" s="288"/>
      <c r="X96" s="288"/>
      <c r="Y96" s="273"/>
      <c r="Z96" s="273"/>
      <c r="AA96" s="273"/>
      <c r="AB96" s="288"/>
      <c r="AC96" s="288"/>
      <c r="AD96" s="273"/>
      <c r="AE96" s="273"/>
      <c r="AF96" s="273"/>
      <c r="AG96" s="273"/>
      <c r="AH96" s="273"/>
      <c r="AI96" s="273"/>
      <c r="AJ96" s="273"/>
      <c r="AK96" s="288"/>
      <c r="AL96" s="288"/>
      <c r="AM96" s="288"/>
      <c r="AN96" s="288"/>
      <c r="AO96" s="273"/>
      <c r="AP96" s="273"/>
      <c r="AQ96" s="273"/>
      <c r="AR96" s="273"/>
      <c r="AS96" s="273"/>
      <c r="AT96" s="273"/>
      <c r="AU96" s="273"/>
      <c r="AV96" s="287"/>
      <c r="AW96" s="287"/>
      <c r="AX96" s="273"/>
      <c r="AY96" s="287"/>
      <c r="AZ96" s="287"/>
      <c r="BA96" s="273"/>
      <c r="BB96" s="104"/>
      <c r="BC96" s="44" t="str">
        <f t="shared" si="1"/>
        <v>_2018</v>
      </c>
    </row>
    <row r="97" spans="1:55">
      <c r="A97" s="273"/>
      <c r="B97" s="273"/>
      <c r="C97" s="273"/>
      <c r="D97" s="280"/>
      <c r="E97" s="273"/>
      <c r="F97" s="273"/>
      <c r="G97" s="273"/>
      <c r="H97" s="287"/>
      <c r="I97" s="273"/>
      <c r="J97" s="273"/>
      <c r="K97" s="273"/>
      <c r="L97" s="273"/>
      <c r="M97" s="287"/>
      <c r="N97" s="288"/>
      <c r="O97" s="288"/>
      <c r="P97" s="288"/>
      <c r="Q97" s="287"/>
      <c r="R97" s="287"/>
      <c r="S97" s="273"/>
      <c r="T97" s="273"/>
      <c r="U97" s="273"/>
      <c r="V97" s="273"/>
      <c r="W97" s="288"/>
      <c r="X97" s="288"/>
      <c r="Y97" s="273"/>
      <c r="Z97" s="273"/>
      <c r="AA97" s="273"/>
      <c r="AB97" s="288"/>
      <c r="AC97" s="288"/>
      <c r="AD97" s="273"/>
      <c r="AE97" s="273"/>
      <c r="AF97" s="273"/>
      <c r="AG97" s="273"/>
      <c r="AH97" s="273"/>
      <c r="AI97" s="273"/>
      <c r="AJ97" s="273"/>
      <c r="AK97" s="288"/>
      <c r="AL97" s="288"/>
      <c r="AM97" s="288"/>
      <c r="AN97" s="288"/>
      <c r="AO97" s="273"/>
      <c r="AP97" s="273"/>
      <c r="AQ97" s="273"/>
      <c r="AR97" s="273"/>
      <c r="AS97" s="273"/>
      <c r="AT97" s="273"/>
      <c r="AU97" s="273"/>
      <c r="AV97" s="287"/>
      <c r="AW97" s="287"/>
      <c r="AX97" s="273"/>
      <c r="AY97" s="287"/>
      <c r="AZ97" s="287"/>
      <c r="BA97" s="273"/>
      <c r="BB97" s="104"/>
      <c r="BC97" s="44" t="str">
        <f t="shared" si="1"/>
        <v>_2018</v>
      </c>
    </row>
    <row r="98" spans="1:55">
      <c r="A98" s="273"/>
      <c r="B98" s="273"/>
      <c r="C98" s="273"/>
      <c r="D98" s="280"/>
      <c r="E98" s="273"/>
      <c r="F98" s="273"/>
      <c r="G98" s="273"/>
      <c r="H98" s="287"/>
      <c r="I98" s="273"/>
      <c r="J98" s="273"/>
      <c r="K98" s="273"/>
      <c r="L98" s="273"/>
      <c r="M98" s="287"/>
      <c r="N98" s="288"/>
      <c r="O98" s="288"/>
      <c r="P98" s="288"/>
      <c r="Q98" s="287"/>
      <c r="R98" s="287"/>
      <c r="S98" s="273"/>
      <c r="T98" s="273"/>
      <c r="U98" s="273"/>
      <c r="V98" s="273"/>
      <c r="W98" s="288"/>
      <c r="X98" s="288"/>
      <c r="Y98" s="273"/>
      <c r="Z98" s="273"/>
      <c r="AA98" s="273"/>
      <c r="AB98" s="288"/>
      <c r="AC98" s="288"/>
      <c r="AD98" s="273"/>
      <c r="AE98" s="273"/>
      <c r="AF98" s="273"/>
      <c r="AG98" s="273"/>
      <c r="AH98" s="273"/>
      <c r="AI98" s="273"/>
      <c r="AJ98" s="273"/>
      <c r="AK98" s="288"/>
      <c r="AL98" s="288"/>
      <c r="AM98" s="288"/>
      <c r="AN98" s="288"/>
      <c r="AO98" s="273"/>
      <c r="AP98" s="273"/>
      <c r="AQ98" s="273"/>
      <c r="AR98" s="273"/>
      <c r="AS98" s="273"/>
      <c r="AT98" s="273"/>
      <c r="AU98" s="273"/>
      <c r="AV98" s="287"/>
      <c r="AW98" s="287"/>
      <c r="AX98" s="273"/>
      <c r="AY98" s="287"/>
      <c r="AZ98" s="287"/>
      <c r="BA98" s="273"/>
      <c r="BB98" s="104"/>
      <c r="BC98" s="44" t="str">
        <f t="shared" si="1"/>
        <v>_2018</v>
      </c>
    </row>
    <row r="99" spans="1:55">
      <c r="A99" s="273"/>
      <c r="B99" s="273"/>
      <c r="C99" s="273"/>
      <c r="D99" s="280"/>
      <c r="E99" s="273"/>
      <c r="F99" s="273"/>
      <c r="G99" s="273"/>
      <c r="H99" s="287"/>
      <c r="I99" s="273"/>
      <c r="J99" s="273"/>
      <c r="K99" s="273"/>
      <c r="L99" s="273"/>
      <c r="M99" s="287"/>
      <c r="N99" s="288"/>
      <c r="O99" s="288"/>
      <c r="P99" s="288"/>
      <c r="Q99" s="287"/>
      <c r="R99" s="287"/>
      <c r="S99" s="273"/>
      <c r="T99" s="273"/>
      <c r="U99" s="273"/>
      <c r="V99" s="273"/>
      <c r="W99" s="288"/>
      <c r="X99" s="288"/>
      <c r="Y99" s="273"/>
      <c r="Z99" s="273"/>
      <c r="AA99" s="273"/>
      <c r="AB99" s="288"/>
      <c r="AC99" s="288"/>
      <c r="AD99" s="273"/>
      <c r="AE99" s="273"/>
      <c r="AF99" s="273"/>
      <c r="AG99" s="273"/>
      <c r="AH99" s="273"/>
      <c r="AI99" s="273"/>
      <c r="AJ99" s="273"/>
      <c r="AK99" s="288"/>
      <c r="AL99" s="288"/>
      <c r="AM99" s="288"/>
      <c r="AN99" s="288"/>
      <c r="AO99" s="273"/>
      <c r="AP99" s="273"/>
      <c r="AQ99" s="273"/>
      <c r="AR99" s="273"/>
      <c r="AS99" s="273"/>
      <c r="AT99" s="273"/>
      <c r="AU99" s="273"/>
      <c r="AV99" s="287"/>
      <c r="AW99" s="287"/>
      <c r="AX99" s="273"/>
      <c r="AY99" s="287"/>
      <c r="AZ99" s="287"/>
      <c r="BA99" s="273"/>
      <c r="BB99" s="104"/>
      <c r="BC99" s="44" t="str">
        <f t="shared" si="1"/>
        <v>_2018</v>
      </c>
    </row>
    <row r="100" spans="1:55">
      <c r="A100" s="273"/>
      <c r="B100" s="273"/>
      <c r="C100" s="273"/>
      <c r="D100" s="280"/>
      <c r="E100" s="273"/>
      <c r="F100" s="273"/>
      <c r="G100" s="273"/>
      <c r="H100" s="287"/>
      <c r="I100" s="273"/>
      <c r="J100" s="273"/>
      <c r="K100" s="273"/>
      <c r="L100" s="273"/>
      <c r="M100" s="287"/>
      <c r="N100" s="288"/>
      <c r="O100" s="288"/>
      <c r="P100" s="288"/>
      <c r="Q100" s="287"/>
      <c r="R100" s="287"/>
      <c r="S100" s="273"/>
      <c r="T100" s="273"/>
      <c r="U100" s="273"/>
      <c r="V100" s="273"/>
      <c r="W100" s="288"/>
      <c r="X100" s="288"/>
      <c r="Y100" s="273"/>
      <c r="Z100" s="273"/>
      <c r="AA100" s="273"/>
      <c r="AB100" s="288"/>
      <c r="AC100" s="288"/>
      <c r="AD100" s="273"/>
      <c r="AE100" s="273"/>
      <c r="AF100" s="273"/>
      <c r="AG100" s="273"/>
      <c r="AH100" s="273"/>
      <c r="AI100" s="273"/>
      <c r="AJ100" s="273"/>
      <c r="AK100" s="288"/>
      <c r="AL100" s="288"/>
      <c r="AM100" s="288"/>
      <c r="AN100" s="288"/>
      <c r="AO100" s="273"/>
      <c r="AP100" s="273"/>
      <c r="AQ100" s="273"/>
      <c r="AR100" s="273"/>
      <c r="AS100" s="273"/>
      <c r="AT100" s="273"/>
      <c r="AU100" s="273"/>
      <c r="AV100" s="287"/>
      <c r="AW100" s="287"/>
      <c r="AX100" s="273"/>
      <c r="AY100" s="287"/>
      <c r="AZ100" s="287"/>
      <c r="BA100" s="273"/>
      <c r="BB100" s="104"/>
      <c r="BC100" s="44" t="str">
        <f t="shared" si="1"/>
        <v>_2018</v>
      </c>
    </row>
    <row r="101" spans="1:55">
      <c r="A101" s="273"/>
      <c r="B101" s="273"/>
      <c r="C101" s="273"/>
      <c r="D101" s="280"/>
      <c r="E101" s="273"/>
      <c r="F101" s="273"/>
      <c r="G101" s="273"/>
      <c r="H101" s="287"/>
      <c r="I101" s="273"/>
      <c r="J101" s="273"/>
      <c r="K101" s="273"/>
      <c r="L101" s="273"/>
      <c r="M101" s="287"/>
      <c r="N101" s="288"/>
      <c r="O101" s="288"/>
      <c r="P101" s="288"/>
      <c r="Q101" s="287"/>
      <c r="R101" s="287"/>
      <c r="S101" s="273"/>
      <c r="T101" s="273"/>
      <c r="U101" s="273"/>
      <c r="V101" s="273"/>
      <c r="W101" s="288"/>
      <c r="X101" s="288"/>
      <c r="Y101" s="273"/>
      <c r="Z101" s="273"/>
      <c r="AA101" s="273"/>
      <c r="AB101" s="288"/>
      <c r="AC101" s="288"/>
      <c r="AD101" s="273"/>
      <c r="AE101" s="273"/>
      <c r="AF101" s="273"/>
      <c r="AG101" s="273"/>
      <c r="AH101" s="273"/>
      <c r="AI101" s="273"/>
      <c r="AJ101" s="273"/>
      <c r="AK101" s="288"/>
      <c r="AL101" s="288"/>
      <c r="AM101" s="288"/>
      <c r="AN101" s="288"/>
      <c r="AO101" s="273"/>
      <c r="AP101" s="273"/>
      <c r="AQ101" s="273"/>
      <c r="AR101" s="273"/>
      <c r="AS101" s="273"/>
      <c r="AT101" s="273"/>
      <c r="AU101" s="273"/>
      <c r="AV101" s="287"/>
      <c r="AW101" s="287"/>
      <c r="AX101" s="273"/>
      <c r="AY101" s="287"/>
      <c r="AZ101" s="287"/>
      <c r="BA101" s="273"/>
      <c r="BB101" s="104"/>
      <c r="BC101" s="44" t="str">
        <f t="shared" si="1"/>
        <v>_2018</v>
      </c>
    </row>
    <row r="102" spans="1:55">
      <c r="A102" s="273"/>
      <c r="B102" s="273"/>
      <c r="C102" s="273"/>
      <c r="D102" s="280"/>
      <c r="E102" s="273"/>
      <c r="F102" s="273"/>
      <c r="G102" s="273"/>
      <c r="H102" s="287"/>
      <c r="I102" s="273"/>
      <c r="J102" s="273"/>
      <c r="K102" s="273"/>
      <c r="L102" s="273"/>
      <c r="M102" s="287"/>
      <c r="N102" s="288"/>
      <c r="O102" s="288"/>
      <c r="P102" s="288"/>
      <c r="Q102" s="287"/>
      <c r="R102" s="287"/>
      <c r="S102" s="273"/>
      <c r="T102" s="273"/>
      <c r="U102" s="273"/>
      <c r="V102" s="273"/>
      <c r="W102" s="288"/>
      <c r="X102" s="288"/>
      <c r="Y102" s="273"/>
      <c r="Z102" s="273"/>
      <c r="AA102" s="273"/>
      <c r="AB102" s="288"/>
      <c r="AC102" s="288"/>
      <c r="AD102" s="273"/>
      <c r="AE102" s="273"/>
      <c r="AF102" s="273"/>
      <c r="AG102" s="273"/>
      <c r="AH102" s="273"/>
      <c r="AI102" s="273"/>
      <c r="AJ102" s="273"/>
      <c r="AK102" s="288"/>
      <c r="AL102" s="288"/>
      <c r="AM102" s="288"/>
      <c r="AN102" s="288"/>
      <c r="AO102" s="273"/>
      <c r="AP102" s="273"/>
      <c r="AQ102" s="273"/>
      <c r="AR102" s="273"/>
      <c r="AS102" s="273"/>
      <c r="AT102" s="273"/>
      <c r="AU102" s="273"/>
      <c r="AV102" s="287"/>
      <c r="AW102" s="287"/>
      <c r="AX102" s="273"/>
      <c r="AY102" s="287"/>
      <c r="AZ102" s="287"/>
      <c r="BA102" s="273"/>
      <c r="BB102" s="104"/>
      <c r="BC102" s="44" t="str">
        <f t="shared" si="1"/>
        <v>_2018</v>
      </c>
    </row>
    <row r="103" spans="1:55">
      <c r="A103" s="273"/>
      <c r="B103" s="273"/>
      <c r="C103" s="273"/>
      <c r="D103" s="280"/>
      <c r="E103" s="273"/>
      <c r="F103" s="273"/>
      <c r="G103" s="273"/>
      <c r="H103" s="287"/>
      <c r="I103" s="273"/>
      <c r="J103" s="273"/>
      <c r="K103" s="273"/>
      <c r="L103" s="273"/>
      <c r="M103" s="287"/>
      <c r="N103" s="288"/>
      <c r="O103" s="288"/>
      <c r="P103" s="288"/>
      <c r="Q103" s="287"/>
      <c r="R103" s="287"/>
      <c r="S103" s="273"/>
      <c r="T103" s="273"/>
      <c r="U103" s="273"/>
      <c r="V103" s="273"/>
      <c r="W103" s="288"/>
      <c r="X103" s="288"/>
      <c r="Y103" s="273"/>
      <c r="Z103" s="273"/>
      <c r="AA103" s="273"/>
      <c r="AB103" s="288"/>
      <c r="AC103" s="288"/>
      <c r="AD103" s="273"/>
      <c r="AE103" s="273"/>
      <c r="AF103" s="273"/>
      <c r="AG103" s="273"/>
      <c r="AH103" s="273"/>
      <c r="AI103" s="273"/>
      <c r="AJ103" s="273"/>
      <c r="AK103" s="288"/>
      <c r="AL103" s="288"/>
      <c r="AM103" s="288"/>
      <c r="AN103" s="288"/>
      <c r="AO103" s="273"/>
      <c r="AP103" s="273"/>
      <c r="AQ103" s="273"/>
      <c r="AR103" s="273"/>
      <c r="AS103" s="273"/>
      <c r="AT103" s="273"/>
      <c r="AU103" s="273"/>
      <c r="AV103" s="287"/>
      <c r="AW103" s="287"/>
      <c r="AX103" s="273"/>
      <c r="AY103" s="287"/>
      <c r="AZ103" s="287"/>
      <c r="BA103" s="273"/>
      <c r="BB103" s="104"/>
      <c r="BC103" s="44" t="str">
        <f t="shared" si="1"/>
        <v>_2018</v>
      </c>
    </row>
    <row r="104" spans="1:55">
      <c r="A104" s="273"/>
      <c r="B104" s="273"/>
      <c r="C104" s="273"/>
      <c r="D104" s="280"/>
      <c r="E104" s="273"/>
      <c r="F104" s="273"/>
      <c r="G104" s="273"/>
      <c r="H104" s="287"/>
      <c r="I104" s="273"/>
      <c r="J104" s="273"/>
      <c r="K104" s="273"/>
      <c r="L104" s="273"/>
      <c r="M104" s="287"/>
      <c r="N104" s="288"/>
      <c r="O104" s="288"/>
      <c r="P104" s="288"/>
      <c r="Q104" s="287"/>
      <c r="R104" s="287"/>
      <c r="S104" s="273"/>
      <c r="T104" s="273"/>
      <c r="U104" s="273"/>
      <c r="V104" s="273"/>
      <c r="W104" s="288"/>
      <c r="X104" s="288"/>
      <c r="Y104" s="273"/>
      <c r="Z104" s="273"/>
      <c r="AA104" s="273"/>
      <c r="AB104" s="288"/>
      <c r="AC104" s="288"/>
      <c r="AD104" s="273"/>
      <c r="AE104" s="273"/>
      <c r="AF104" s="273"/>
      <c r="AG104" s="273"/>
      <c r="AH104" s="273"/>
      <c r="AI104" s="273"/>
      <c r="AJ104" s="273"/>
      <c r="AK104" s="288"/>
      <c r="AL104" s="288"/>
      <c r="AM104" s="288"/>
      <c r="AN104" s="288"/>
      <c r="AO104" s="273"/>
      <c r="AP104" s="273"/>
      <c r="AQ104" s="273"/>
      <c r="AR104" s="273"/>
      <c r="AS104" s="273"/>
      <c r="AT104" s="273"/>
      <c r="AU104" s="273"/>
      <c r="AV104" s="287"/>
      <c r="AW104" s="287"/>
      <c r="AX104" s="273"/>
      <c r="AY104" s="287"/>
      <c r="AZ104" s="287"/>
      <c r="BA104" s="273"/>
      <c r="BB104" s="104"/>
      <c r="BC104" s="44" t="str">
        <f t="shared" si="1"/>
        <v>_2018</v>
      </c>
    </row>
    <row r="105" spans="1:55">
      <c r="A105" s="273"/>
      <c r="B105" s="273"/>
      <c r="C105" s="273"/>
      <c r="D105" s="280"/>
      <c r="E105" s="273"/>
      <c r="F105" s="273"/>
      <c r="G105" s="273"/>
      <c r="H105" s="287"/>
      <c r="I105" s="273"/>
      <c r="J105" s="273"/>
      <c r="K105" s="273"/>
      <c r="L105" s="273"/>
      <c r="M105" s="287"/>
      <c r="N105" s="288"/>
      <c r="O105" s="288"/>
      <c r="P105" s="288"/>
      <c r="Q105" s="287"/>
      <c r="R105" s="287"/>
      <c r="S105" s="273"/>
      <c r="T105" s="273"/>
      <c r="U105" s="273"/>
      <c r="V105" s="273"/>
      <c r="W105" s="288"/>
      <c r="X105" s="288"/>
      <c r="Y105" s="273"/>
      <c r="Z105" s="273"/>
      <c r="AA105" s="273"/>
      <c r="AB105" s="288"/>
      <c r="AC105" s="288"/>
      <c r="AD105" s="273"/>
      <c r="AE105" s="273"/>
      <c r="AF105" s="273"/>
      <c r="AG105" s="273"/>
      <c r="AH105" s="273"/>
      <c r="AI105" s="273"/>
      <c r="AJ105" s="273"/>
      <c r="AK105" s="288"/>
      <c r="AL105" s="288"/>
      <c r="AM105" s="288"/>
      <c r="AN105" s="288"/>
      <c r="AO105" s="273"/>
      <c r="AP105" s="273"/>
      <c r="AQ105" s="273"/>
      <c r="AR105" s="273"/>
      <c r="AS105" s="273"/>
      <c r="AT105" s="273"/>
      <c r="AU105" s="273"/>
      <c r="AV105" s="287"/>
      <c r="AW105" s="287"/>
      <c r="AX105" s="273"/>
      <c r="AY105" s="287"/>
      <c r="AZ105" s="287"/>
      <c r="BA105" s="273"/>
      <c r="BB105" s="104"/>
      <c r="BC105" s="44" t="str">
        <f t="shared" si="1"/>
        <v>_2018</v>
      </c>
    </row>
    <row r="106" spans="1:55">
      <c r="A106" s="273"/>
      <c r="B106" s="273"/>
      <c r="C106" s="273"/>
      <c r="D106" s="280"/>
      <c r="E106" s="273"/>
      <c r="F106" s="273"/>
      <c r="G106" s="273"/>
      <c r="H106" s="287"/>
      <c r="I106" s="273"/>
      <c r="J106" s="273"/>
      <c r="K106" s="273"/>
      <c r="L106" s="273"/>
      <c r="M106" s="287"/>
      <c r="N106" s="288"/>
      <c r="O106" s="288"/>
      <c r="P106" s="288"/>
      <c r="Q106" s="287"/>
      <c r="R106" s="287"/>
      <c r="S106" s="273"/>
      <c r="T106" s="273"/>
      <c r="U106" s="273"/>
      <c r="V106" s="273"/>
      <c r="W106" s="288"/>
      <c r="X106" s="288"/>
      <c r="Y106" s="273"/>
      <c r="Z106" s="273"/>
      <c r="AA106" s="273"/>
      <c r="AB106" s="288"/>
      <c r="AC106" s="288"/>
      <c r="AD106" s="273"/>
      <c r="AE106" s="273"/>
      <c r="AF106" s="273"/>
      <c r="AG106" s="273"/>
      <c r="AH106" s="273"/>
      <c r="AI106" s="273"/>
      <c r="AJ106" s="273"/>
      <c r="AK106" s="288"/>
      <c r="AL106" s="288"/>
      <c r="AM106" s="288"/>
      <c r="AN106" s="288"/>
      <c r="AO106" s="273"/>
      <c r="AP106" s="273"/>
      <c r="AQ106" s="273"/>
      <c r="AR106" s="273"/>
      <c r="AS106" s="273"/>
      <c r="AT106" s="273"/>
      <c r="AU106" s="273"/>
      <c r="AV106" s="287"/>
      <c r="AW106" s="287"/>
      <c r="AX106" s="273"/>
      <c r="AY106" s="287"/>
      <c r="AZ106" s="287"/>
      <c r="BA106" s="273"/>
      <c r="BB106" s="104"/>
      <c r="BC106" s="44" t="str">
        <f t="shared" si="1"/>
        <v>_2018</v>
      </c>
    </row>
    <row r="107" spans="1:55">
      <c r="A107" s="273"/>
      <c r="B107" s="273"/>
      <c r="C107" s="273"/>
      <c r="D107" s="280"/>
      <c r="E107" s="273"/>
      <c r="F107" s="273"/>
      <c r="G107" s="273"/>
      <c r="H107" s="287"/>
      <c r="I107" s="273"/>
      <c r="J107" s="273"/>
      <c r="K107" s="273"/>
      <c r="L107" s="273"/>
      <c r="M107" s="287"/>
      <c r="N107" s="288"/>
      <c r="O107" s="288"/>
      <c r="P107" s="288"/>
      <c r="Q107" s="287"/>
      <c r="R107" s="287"/>
      <c r="S107" s="273"/>
      <c r="T107" s="273"/>
      <c r="U107" s="273"/>
      <c r="V107" s="273"/>
      <c r="W107" s="288"/>
      <c r="X107" s="288"/>
      <c r="Y107" s="273"/>
      <c r="Z107" s="273"/>
      <c r="AA107" s="273"/>
      <c r="AB107" s="288"/>
      <c r="AC107" s="288"/>
      <c r="AD107" s="273"/>
      <c r="AE107" s="273"/>
      <c r="AF107" s="273"/>
      <c r="AG107" s="273"/>
      <c r="AH107" s="273"/>
      <c r="AI107" s="273"/>
      <c r="AJ107" s="273"/>
      <c r="AK107" s="288"/>
      <c r="AL107" s="288"/>
      <c r="AM107" s="288"/>
      <c r="AN107" s="288"/>
      <c r="AO107" s="273"/>
      <c r="AP107" s="273"/>
      <c r="AQ107" s="273"/>
      <c r="AR107" s="273"/>
      <c r="AS107" s="273"/>
      <c r="AT107" s="273"/>
      <c r="AU107" s="273"/>
      <c r="AV107" s="287"/>
      <c r="AW107" s="287"/>
      <c r="AX107" s="273"/>
      <c r="AY107" s="287"/>
      <c r="AZ107" s="287"/>
      <c r="BA107" s="273"/>
      <c r="BB107" s="104"/>
      <c r="BC107" s="44" t="str">
        <f t="shared" si="1"/>
        <v>_2018</v>
      </c>
    </row>
    <row r="108" spans="1:55">
      <c r="A108" s="273"/>
      <c r="B108" s="273"/>
      <c r="C108" s="273"/>
      <c r="D108" s="280"/>
      <c r="E108" s="273"/>
      <c r="F108" s="273"/>
      <c r="G108" s="273"/>
      <c r="H108" s="287"/>
      <c r="I108" s="273"/>
      <c r="J108" s="273"/>
      <c r="K108" s="273"/>
      <c r="L108" s="273"/>
      <c r="M108" s="287"/>
      <c r="N108" s="288"/>
      <c r="O108" s="288"/>
      <c r="P108" s="288"/>
      <c r="Q108" s="287"/>
      <c r="R108" s="287"/>
      <c r="S108" s="273"/>
      <c r="T108" s="273"/>
      <c r="U108" s="273"/>
      <c r="V108" s="273"/>
      <c r="W108" s="288"/>
      <c r="X108" s="288"/>
      <c r="Y108" s="273"/>
      <c r="Z108" s="273"/>
      <c r="AA108" s="273"/>
      <c r="AB108" s="288"/>
      <c r="AC108" s="288"/>
      <c r="AD108" s="273"/>
      <c r="AE108" s="273"/>
      <c r="AF108" s="273"/>
      <c r="AG108" s="273"/>
      <c r="AH108" s="273"/>
      <c r="AI108" s="273"/>
      <c r="AJ108" s="273"/>
      <c r="AK108" s="288"/>
      <c r="AL108" s="288"/>
      <c r="AM108" s="288"/>
      <c r="AN108" s="288"/>
      <c r="AO108" s="273"/>
      <c r="AP108" s="273"/>
      <c r="AQ108" s="273"/>
      <c r="AR108" s="273"/>
      <c r="AS108" s="273"/>
      <c r="AT108" s="273"/>
      <c r="AU108" s="273"/>
      <c r="AV108" s="287"/>
      <c r="AW108" s="287"/>
      <c r="AX108" s="273"/>
      <c r="AY108" s="287"/>
      <c r="AZ108" s="287"/>
      <c r="BA108" s="273"/>
      <c r="BB108" s="104"/>
      <c r="BC108" s="44" t="str">
        <f t="shared" si="1"/>
        <v>_2018</v>
      </c>
    </row>
    <row r="109" spans="1:55">
      <c r="A109" s="273"/>
      <c r="B109" s="273"/>
      <c r="C109" s="273"/>
      <c r="D109" s="280"/>
      <c r="E109" s="273"/>
      <c r="F109" s="273"/>
      <c r="G109" s="273"/>
      <c r="H109" s="287"/>
      <c r="I109" s="273"/>
      <c r="J109" s="273"/>
      <c r="K109" s="273"/>
      <c r="L109" s="273"/>
      <c r="M109" s="287"/>
      <c r="N109" s="288"/>
      <c r="O109" s="288"/>
      <c r="P109" s="288"/>
      <c r="Q109" s="287"/>
      <c r="R109" s="287"/>
      <c r="S109" s="273"/>
      <c r="T109" s="273"/>
      <c r="U109" s="273"/>
      <c r="V109" s="273"/>
      <c r="W109" s="288"/>
      <c r="X109" s="288"/>
      <c r="Y109" s="273"/>
      <c r="Z109" s="273"/>
      <c r="AA109" s="273"/>
      <c r="AB109" s="288"/>
      <c r="AC109" s="288"/>
      <c r="AD109" s="273"/>
      <c r="AE109" s="273"/>
      <c r="AF109" s="273"/>
      <c r="AG109" s="273"/>
      <c r="AH109" s="273"/>
      <c r="AI109" s="273"/>
      <c r="AJ109" s="273"/>
      <c r="AK109" s="288"/>
      <c r="AL109" s="288"/>
      <c r="AM109" s="288"/>
      <c r="AN109" s="288"/>
      <c r="AO109" s="273"/>
      <c r="AP109" s="273"/>
      <c r="AQ109" s="273"/>
      <c r="AR109" s="273"/>
      <c r="AS109" s="273"/>
      <c r="AT109" s="273"/>
      <c r="AU109" s="273"/>
      <c r="AV109" s="287"/>
      <c r="AW109" s="287"/>
      <c r="AX109" s="273"/>
      <c r="AY109" s="287"/>
      <c r="AZ109" s="287"/>
      <c r="BA109" s="273"/>
      <c r="BB109" s="104"/>
      <c r="BC109" s="44" t="str">
        <f t="shared" si="1"/>
        <v>_2018</v>
      </c>
    </row>
    <row r="110" spans="1:55">
      <c r="A110" s="273"/>
      <c r="B110" s="273"/>
      <c r="C110" s="273"/>
      <c r="D110" s="280"/>
      <c r="E110" s="273"/>
      <c r="F110" s="273"/>
      <c r="G110" s="273"/>
      <c r="H110" s="287"/>
      <c r="I110" s="273"/>
      <c r="J110" s="273"/>
      <c r="K110" s="273"/>
      <c r="L110" s="273"/>
      <c r="M110" s="287"/>
      <c r="N110" s="288"/>
      <c r="O110" s="288"/>
      <c r="P110" s="288"/>
      <c r="Q110" s="287"/>
      <c r="R110" s="287"/>
      <c r="S110" s="273"/>
      <c r="T110" s="273"/>
      <c r="U110" s="273"/>
      <c r="V110" s="273"/>
      <c r="W110" s="288"/>
      <c r="X110" s="288"/>
      <c r="Y110" s="273"/>
      <c r="Z110" s="273"/>
      <c r="AA110" s="273"/>
      <c r="AB110" s="288"/>
      <c r="AC110" s="288"/>
      <c r="AD110" s="273"/>
      <c r="AE110" s="273"/>
      <c r="AF110" s="273"/>
      <c r="AG110" s="273"/>
      <c r="AH110" s="273"/>
      <c r="AI110" s="273"/>
      <c r="AJ110" s="273"/>
      <c r="AK110" s="288"/>
      <c r="AL110" s="288"/>
      <c r="AM110" s="288"/>
      <c r="AN110" s="288"/>
      <c r="AO110" s="273"/>
      <c r="AP110" s="273"/>
      <c r="AQ110" s="273"/>
      <c r="AR110" s="273"/>
      <c r="AS110" s="273"/>
      <c r="AT110" s="273"/>
      <c r="AU110" s="273"/>
      <c r="AV110" s="287"/>
      <c r="AW110" s="287"/>
      <c r="AX110" s="273"/>
      <c r="AY110" s="287"/>
      <c r="AZ110" s="287"/>
      <c r="BA110" s="273"/>
      <c r="BB110" s="104"/>
      <c r="BC110" s="44" t="str">
        <f t="shared" si="1"/>
        <v>_2018</v>
      </c>
    </row>
    <row r="111" spans="1:55">
      <c r="A111" s="273"/>
      <c r="B111" s="273"/>
      <c r="C111" s="273"/>
      <c r="D111" s="280"/>
      <c r="E111" s="273"/>
      <c r="F111" s="273"/>
      <c r="G111" s="273"/>
      <c r="H111" s="287"/>
      <c r="I111" s="273"/>
      <c r="J111" s="273"/>
      <c r="K111" s="273"/>
      <c r="L111" s="273"/>
      <c r="M111" s="287"/>
      <c r="N111" s="288"/>
      <c r="O111" s="288"/>
      <c r="P111" s="288"/>
      <c r="Q111" s="287"/>
      <c r="R111" s="287"/>
      <c r="S111" s="273"/>
      <c r="T111" s="273"/>
      <c r="U111" s="273"/>
      <c r="V111" s="273"/>
      <c r="W111" s="288"/>
      <c r="X111" s="288"/>
      <c r="Y111" s="273"/>
      <c r="Z111" s="273"/>
      <c r="AA111" s="273"/>
      <c r="AB111" s="288"/>
      <c r="AC111" s="288"/>
      <c r="AD111" s="273"/>
      <c r="AE111" s="273"/>
      <c r="AF111" s="273"/>
      <c r="AG111" s="273"/>
      <c r="AH111" s="273"/>
      <c r="AI111" s="273"/>
      <c r="AJ111" s="273"/>
      <c r="AK111" s="288"/>
      <c r="AL111" s="288"/>
      <c r="AM111" s="288"/>
      <c r="AN111" s="288"/>
      <c r="AO111" s="273"/>
      <c r="AP111" s="273"/>
      <c r="AQ111" s="273"/>
      <c r="AR111" s="273"/>
      <c r="AS111" s="273"/>
      <c r="AT111" s="273"/>
      <c r="AU111" s="273"/>
      <c r="AV111" s="287"/>
      <c r="AW111" s="287"/>
      <c r="AX111" s="273"/>
      <c r="AY111" s="287"/>
      <c r="AZ111" s="287"/>
      <c r="BA111" s="273"/>
      <c r="BB111" s="104"/>
      <c r="BC111" s="44" t="str">
        <f t="shared" si="1"/>
        <v>_2018</v>
      </c>
    </row>
    <row r="112" spans="1:55">
      <c r="A112" s="273"/>
      <c r="B112" s="273"/>
      <c r="C112" s="273"/>
      <c r="D112" s="280"/>
      <c r="E112" s="273"/>
      <c r="F112" s="273"/>
      <c r="G112" s="273"/>
      <c r="H112" s="287"/>
      <c r="I112" s="273"/>
      <c r="J112" s="273"/>
      <c r="K112" s="273"/>
      <c r="L112" s="273"/>
      <c r="M112" s="287"/>
      <c r="N112" s="288"/>
      <c r="O112" s="288"/>
      <c r="P112" s="288"/>
      <c r="Q112" s="287"/>
      <c r="R112" s="287"/>
      <c r="S112" s="273"/>
      <c r="T112" s="273"/>
      <c r="U112" s="273"/>
      <c r="V112" s="273"/>
      <c r="W112" s="288"/>
      <c r="X112" s="288"/>
      <c r="Y112" s="273"/>
      <c r="Z112" s="273"/>
      <c r="AA112" s="273"/>
      <c r="AB112" s="288"/>
      <c r="AC112" s="288"/>
      <c r="AD112" s="273"/>
      <c r="AE112" s="273"/>
      <c r="AF112" s="273"/>
      <c r="AG112" s="273"/>
      <c r="AH112" s="273"/>
      <c r="AI112" s="273"/>
      <c r="AJ112" s="273"/>
      <c r="AK112" s="288"/>
      <c r="AL112" s="288"/>
      <c r="AM112" s="288"/>
      <c r="AN112" s="288"/>
      <c r="AO112" s="273"/>
      <c r="AP112" s="273"/>
      <c r="AQ112" s="273"/>
      <c r="AR112" s="273"/>
      <c r="AS112" s="273"/>
      <c r="AT112" s="273"/>
      <c r="AU112" s="273"/>
      <c r="AV112" s="287"/>
      <c r="AW112" s="287"/>
      <c r="AX112" s="273"/>
      <c r="AY112" s="287"/>
      <c r="AZ112" s="287"/>
      <c r="BA112" s="273"/>
      <c r="BB112" s="104"/>
      <c r="BC112" s="44" t="str">
        <f t="shared" si="1"/>
        <v>_2018</v>
      </c>
    </row>
    <row r="113" spans="1:55">
      <c r="A113" s="273"/>
      <c r="B113" s="273"/>
      <c r="C113" s="273"/>
      <c r="D113" s="280"/>
      <c r="E113" s="273"/>
      <c r="F113" s="273"/>
      <c r="G113" s="273"/>
      <c r="H113" s="287"/>
      <c r="I113" s="273"/>
      <c r="J113" s="273"/>
      <c r="K113" s="273"/>
      <c r="L113" s="273"/>
      <c r="M113" s="287"/>
      <c r="N113" s="288"/>
      <c r="O113" s="288"/>
      <c r="P113" s="288"/>
      <c r="Q113" s="287"/>
      <c r="R113" s="287"/>
      <c r="S113" s="273"/>
      <c r="T113" s="273"/>
      <c r="U113" s="273"/>
      <c r="V113" s="273"/>
      <c r="W113" s="288"/>
      <c r="X113" s="288"/>
      <c r="Y113" s="273"/>
      <c r="Z113" s="273"/>
      <c r="AA113" s="273"/>
      <c r="AB113" s="288"/>
      <c r="AC113" s="288"/>
      <c r="AD113" s="273"/>
      <c r="AE113" s="273"/>
      <c r="AF113" s="273"/>
      <c r="AG113" s="273"/>
      <c r="AH113" s="273"/>
      <c r="AI113" s="273"/>
      <c r="AJ113" s="273"/>
      <c r="AK113" s="288"/>
      <c r="AL113" s="288"/>
      <c r="AM113" s="288"/>
      <c r="AN113" s="288"/>
      <c r="AO113" s="273"/>
      <c r="AP113" s="273"/>
      <c r="AQ113" s="273"/>
      <c r="AR113" s="273"/>
      <c r="AS113" s="273"/>
      <c r="AT113" s="273"/>
      <c r="AU113" s="273"/>
      <c r="AV113" s="287"/>
      <c r="AW113" s="287"/>
      <c r="AX113" s="273"/>
      <c r="AY113" s="287"/>
      <c r="AZ113" s="287"/>
      <c r="BA113" s="273"/>
      <c r="BB113" s="104"/>
      <c r="BC113" s="44" t="str">
        <f t="shared" si="1"/>
        <v>_2018</v>
      </c>
    </row>
    <row r="114" spans="1:55">
      <c r="A114" s="273"/>
      <c r="B114" s="273"/>
      <c r="C114" s="273"/>
      <c r="D114" s="280"/>
      <c r="E114" s="273"/>
      <c r="F114" s="273"/>
      <c r="G114" s="273"/>
      <c r="H114" s="287"/>
      <c r="I114" s="273"/>
      <c r="J114" s="273"/>
      <c r="K114" s="273"/>
      <c r="L114" s="273"/>
      <c r="M114" s="287"/>
      <c r="N114" s="288"/>
      <c r="O114" s="288"/>
      <c r="P114" s="288"/>
      <c r="Q114" s="287"/>
      <c r="R114" s="287"/>
      <c r="S114" s="273"/>
      <c r="T114" s="273"/>
      <c r="U114" s="273"/>
      <c r="V114" s="273"/>
      <c r="W114" s="288"/>
      <c r="X114" s="288"/>
      <c r="Y114" s="273"/>
      <c r="Z114" s="273"/>
      <c r="AA114" s="273"/>
      <c r="AB114" s="288"/>
      <c r="AC114" s="288"/>
      <c r="AD114" s="273"/>
      <c r="AE114" s="273"/>
      <c r="AF114" s="273"/>
      <c r="AG114" s="273"/>
      <c r="AH114" s="273"/>
      <c r="AI114" s="273"/>
      <c r="AJ114" s="273"/>
      <c r="AK114" s="288"/>
      <c r="AL114" s="288"/>
      <c r="AM114" s="288"/>
      <c r="AN114" s="288"/>
      <c r="AO114" s="273"/>
      <c r="AP114" s="273"/>
      <c r="AQ114" s="273"/>
      <c r="AR114" s="273"/>
      <c r="AS114" s="273"/>
      <c r="AT114" s="273"/>
      <c r="AU114" s="273"/>
      <c r="AV114" s="287"/>
      <c r="AW114" s="287"/>
      <c r="AX114" s="273"/>
      <c r="AY114" s="287"/>
      <c r="AZ114" s="287"/>
      <c r="BA114" s="273"/>
      <c r="BB114" s="104"/>
      <c r="BC114" s="44" t="str">
        <f t="shared" si="1"/>
        <v>_2018</v>
      </c>
    </row>
    <row r="115" spans="1:55">
      <c r="A115" s="273"/>
      <c r="B115" s="273"/>
      <c r="C115" s="273"/>
      <c r="D115" s="280"/>
      <c r="E115" s="273"/>
      <c r="F115" s="273"/>
      <c r="G115" s="273"/>
      <c r="H115" s="287"/>
      <c r="I115" s="273"/>
      <c r="J115" s="273"/>
      <c r="K115" s="273"/>
      <c r="L115" s="273"/>
      <c r="M115" s="287"/>
      <c r="N115" s="288"/>
      <c r="O115" s="288"/>
      <c r="P115" s="288"/>
      <c r="Q115" s="287"/>
      <c r="R115" s="287"/>
      <c r="S115" s="273"/>
      <c r="T115" s="273"/>
      <c r="U115" s="273"/>
      <c r="V115" s="273"/>
      <c r="W115" s="288"/>
      <c r="X115" s="288"/>
      <c r="Y115" s="273"/>
      <c r="Z115" s="273"/>
      <c r="AA115" s="273"/>
      <c r="AB115" s="288"/>
      <c r="AC115" s="288"/>
      <c r="AD115" s="273"/>
      <c r="AE115" s="273"/>
      <c r="AF115" s="273"/>
      <c r="AG115" s="273"/>
      <c r="AH115" s="273"/>
      <c r="AI115" s="273"/>
      <c r="AJ115" s="273"/>
      <c r="AK115" s="288"/>
      <c r="AL115" s="288"/>
      <c r="AM115" s="288"/>
      <c r="AN115" s="288"/>
      <c r="AO115" s="273"/>
      <c r="AP115" s="273"/>
      <c r="AQ115" s="273"/>
      <c r="AR115" s="273"/>
      <c r="AS115" s="273"/>
      <c r="AT115" s="273"/>
      <c r="AU115" s="273"/>
      <c r="AV115" s="287"/>
      <c r="AW115" s="287"/>
      <c r="AX115" s="273"/>
      <c r="AY115" s="287"/>
      <c r="AZ115" s="287"/>
      <c r="BA115" s="273"/>
      <c r="BB115" s="104"/>
      <c r="BC115" s="44" t="str">
        <f t="shared" si="1"/>
        <v>_2018</v>
      </c>
    </row>
    <row r="116" spans="1:55">
      <c r="A116" s="273"/>
      <c r="B116" s="273"/>
      <c r="C116" s="273"/>
      <c r="D116" s="280"/>
      <c r="E116" s="273"/>
      <c r="F116" s="273"/>
      <c r="G116" s="273"/>
      <c r="H116" s="287"/>
      <c r="I116" s="273"/>
      <c r="J116" s="273"/>
      <c r="K116" s="273"/>
      <c r="L116" s="273"/>
      <c r="M116" s="287"/>
      <c r="N116" s="288"/>
      <c r="O116" s="288"/>
      <c r="P116" s="288"/>
      <c r="Q116" s="287"/>
      <c r="R116" s="287"/>
      <c r="S116" s="273"/>
      <c r="T116" s="273"/>
      <c r="U116" s="273"/>
      <c r="V116" s="273"/>
      <c r="W116" s="288"/>
      <c r="X116" s="288"/>
      <c r="Y116" s="273"/>
      <c r="Z116" s="273"/>
      <c r="AA116" s="273"/>
      <c r="AB116" s="288"/>
      <c r="AC116" s="288"/>
      <c r="AD116" s="273"/>
      <c r="AE116" s="273"/>
      <c r="AF116" s="273"/>
      <c r="AG116" s="273"/>
      <c r="AH116" s="273"/>
      <c r="AI116" s="273"/>
      <c r="AJ116" s="273"/>
      <c r="AK116" s="288"/>
      <c r="AL116" s="288"/>
      <c r="AM116" s="288"/>
      <c r="AN116" s="288"/>
      <c r="AO116" s="273"/>
      <c r="AP116" s="273"/>
      <c r="AQ116" s="273"/>
      <c r="AR116" s="273"/>
      <c r="AS116" s="273"/>
      <c r="AT116" s="273"/>
      <c r="AU116" s="273"/>
      <c r="AV116" s="287"/>
      <c r="AW116" s="287"/>
      <c r="AX116" s="273"/>
      <c r="AY116" s="287"/>
      <c r="AZ116" s="287"/>
      <c r="BA116" s="273"/>
      <c r="BB116" s="104"/>
      <c r="BC116" s="44" t="str">
        <f t="shared" si="1"/>
        <v>_2018</v>
      </c>
    </row>
    <row r="117" spans="1:55">
      <c r="A117" s="273"/>
      <c r="B117" s="273"/>
      <c r="C117" s="273"/>
      <c r="D117" s="280"/>
      <c r="E117" s="273"/>
      <c r="F117" s="273"/>
      <c r="G117" s="273"/>
      <c r="H117" s="287"/>
      <c r="I117" s="273"/>
      <c r="J117" s="273"/>
      <c r="K117" s="273"/>
      <c r="L117" s="273"/>
      <c r="M117" s="287"/>
      <c r="N117" s="288"/>
      <c r="O117" s="288"/>
      <c r="P117" s="288"/>
      <c r="Q117" s="287"/>
      <c r="R117" s="287"/>
      <c r="S117" s="273"/>
      <c r="T117" s="273"/>
      <c r="U117" s="273"/>
      <c r="V117" s="273"/>
      <c r="W117" s="288"/>
      <c r="X117" s="288"/>
      <c r="Y117" s="273"/>
      <c r="Z117" s="273"/>
      <c r="AA117" s="273"/>
      <c r="AB117" s="288"/>
      <c r="AC117" s="288"/>
      <c r="AD117" s="273"/>
      <c r="AE117" s="273"/>
      <c r="AF117" s="273"/>
      <c r="AG117" s="273"/>
      <c r="AH117" s="273"/>
      <c r="AI117" s="273"/>
      <c r="AJ117" s="273"/>
      <c r="AK117" s="288"/>
      <c r="AL117" s="288"/>
      <c r="AM117" s="288"/>
      <c r="AN117" s="288"/>
      <c r="AO117" s="273"/>
      <c r="AP117" s="273"/>
      <c r="AQ117" s="273"/>
      <c r="AR117" s="273"/>
      <c r="AS117" s="273"/>
      <c r="AT117" s="273"/>
      <c r="AU117" s="273"/>
      <c r="AV117" s="287"/>
      <c r="AW117" s="287"/>
      <c r="AX117" s="273"/>
      <c r="AY117" s="287"/>
      <c r="AZ117" s="287"/>
      <c r="BA117" s="273"/>
      <c r="BB117" s="104"/>
      <c r="BC117" s="44" t="str">
        <f t="shared" si="1"/>
        <v>_2018</v>
      </c>
    </row>
    <row r="118" spans="1:55">
      <c r="A118" s="273"/>
      <c r="B118" s="273"/>
      <c r="C118" s="273"/>
      <c r="D118" s="280"/>
      <c r="E118" s="273"/>
      <c r="F118" s="273"/>
      <c r="G118" s="273"/>
      <c r="H118" s="287"/>
      <c r="I118" s="273"/>
      <c r="J118" s="273"/>
      <c r="K118" s="273"/>
      <c r="L118" s="273"/>
      <c r="M118" s="287"/>
      <c r="N118" s="288"/>
      <c r="O118" s="288"/>
      <c r="P118" s="288"/>
      <c r="Q118" s="287"/>
      <c r="R118" s="287"/>
      <c r="S118" s="273"/>
      <c r="T118" s="273"/>
      <c r="U118" s="273"/>
      <c r="V118" s="273"/>
      <c r="W118" s="288"/>
      <c r="X118" s="288"/>
      <c r="Y118" s="273"/>
      <c r="Z118" s="273"/>
      <c r="AA118" s="273"/>
      <c r="AB118" s="288"/>
      <c r="AC118" s="288"/>
      <c r="AD118" s="273"/>
      <c r="AE118" s="273"/>
      <c r="AF118" s="273"/>
      <c r="AG118" s="273"/>
      <c r="AH118" s="273"/>
      <c r="AI118" s="273"/>
      <c r="AJ118" s="273"/>
      <c r="AK118" s="288"/>
      <c r="AL118" s="288"/>
      <c r="AM118" s="288"/>
      <c r="AN118" s="288"/>
      <c r="AO118" s="273"/>
      <c r="AP118" s="273"/>
      <c r="AQ118" s="273"/>
      <c r="AR118" s="273"/>
      <c r="AS118" s="273"/>
      <c r="AT118" s="273"/>
      <c r="AU118" s="273"/>
      <c r="AV118" s="287"/>
      <c r="AW118" s="287"/>
      <c r="AX118" s="273"/>
      <c r="AY118" s="287"/>
      <c r="AZ118" s="287"/>
      <c r="BA118" s="273"/>
      <c r="BB118" s="104"/>
      <c r="BC118" s="44" t="str">
        <f t="shared" si="1"/>
        <v>_2018</v>
      </c>
    </row>
    <row r="119" spans="1:55">
      <c r="A119" s="273"/>
      <c r="B119" s="273"/>
      <c r="C119" s="273"/>
      <c r="D119" s="280"/>
      <c r="E119" s="273"/>
      <c r="F119" s="273"/>
      <c r="G119" s="273"/>
      <c r="H119" s="287"/>
      <c r="I119" s="273"/>
      <c r="J119" s="273"/>
      <c r="K119" s="273"/>
      <c r="L119" s="273"/>
      <c r="M119" s="287"/>
      <c r="N119" s="288"/>
      <c r="O119" s="288"/>
      <c r="P119" s="288"/>
      <c r="Q119" s="287"/>
      <c r="R119" s="287"/>
      <c r="S119" s="273"/>
      <c r="T119" s="273"/>
      <c r="U119" s="273"/>
      <c r="V119" s="273"/>
      <c r="W119" s="288"/>
      <c r="X119" s="288"/>
      <c r="Y119" s="273"/>
      <c r="Z119" s="273"/>
      <c r="AA119" s="273"/>
      <c r="AB119" s="288"/>
      <c r="AC119" s="288"/>
      <c r="AD119" s="273"/>
      <c r="AE119" s="273"/>
      <c r="AF119" s="273"/>
      <c r="AG119" s="273"/>
      <c r="AH119" s="273"/>
      <c r="AI119" s="273"/>
      <c r="AJ119" s="273"/>
      <c r="AK119" s="288"/>
      <c r="AL119" s="288"/>
      <c r="AM119" s="288"/>
      <c r="AN119" s="288"/>
      <c r="AO119" s="273"/>
      <c r="AP119" s="273"/>
      <c r="AQ119" s="273"/>
      <c r="AR119" s="273"/>
      <c r="AS119" s="273"/>
      <c r="AT119" s="273"/>
      <c r="AU119" s="273"/>
      <c r="AV119" s="287"/>
      <c r="AW119" s="287"/>
      <c r="AX119" s="273"/>
      <c r="AY119" s="287"/>
      <c r="AZ119" s="287"/>
      <c r="BA119" s="273"/>
      <c r="BB119" s="104"/>
      <c r="BC119" s="44" t="str">
        <f t="shared" si="1"/>
        <v>_2018</v>
      </c>
    </row>
    <row r="120" spans="1:55">
      <c r="A120" s="273"/>
      <c r="B120" s="273"/>
      <c r="C120" s="273"/>
      <c r="D120" s="280"/>
      <c r="E120" s="273"/>
      <c r="F120" s="273"/>
      <c r="G120" s="273"/>
      <c r="H120" s="287"/>
      <c r="I120" s="273"/>
      <c r="J120" s="273"/>
      <c r="K120" s="273"/>
      <c r="L120" s="273"/>
      <c r="M120" s="287"/>
      <c r="N120" s="288"/>
      <c r="O120" s="288"/>
      <c r="P120" s="288"/>
      <c r="Q120" s="287"/>
      <c r="R120" s="287"/>
      <c r="S120" s="273"/>
      <c r="T120" s="273"/>
      <c r="U120" s="273"/>
      <c r="V120" s="273"/>
      <c r="W120" s="288"/>
      <c r="X120" s="288"/>
      <c r="Y120" s="273"/>
      <c r="Z120" s="273"/>
      <c r="AA120" s="273"/>
      <c r="AB120" s="288"/>
      <c r="AC120" s="288"/>
      <c r="AD120" s="273"/>
      <c r="AE120" s="273"/>
      <c r="AF120" s="273"/>
      <c r="AG120" s="273"/>
      <c r="AH120" s="273"/>
      <c r="AI120" s="273"/>
      <c r="AJ120" s="273"/>
      <c r="AK120" s="288"/>
      <c r="AL120" s="288"/>
      <c r="AM120" s="288"/>
      <c r="AN120" s="288"/>
      <c r="AO120" s="273"/>
      <c r="AP120" s="273"/>
      <c r="AQ120" s="273"/>
      <c r="AR120" s="273"/>
      <c r="AS120" s="273"/>
      <c r="AT120" s="273"/>
      <c r="AU120" s="273"/>
      <c r="AV120" s="287"/>
      <c r="AW120" s="287"/>
      <c r="AX120" s="273"/>
      <c r="AY120" s="287"/>
      <c r="AZ120" s="287"/>
      <c r="BA120" s="273"/>
      <c r="BB120" s="104"/>
      <c r="BC120" s="44" t="str">
        <f t="shared" si="1"/>
        <v>_2018</v>
      </c>
    </row>
    <row r="121" spans="1:55">
      <c r="A121" s="273"/>
      <c r="B121" s="273"/>
      <c r="C121" s="273"/>
      <c r="D121" s="280"/>
      <c r="E121" s="273"/>
      <c r="F121" s="273"/>
      <c r="G121" s="273"/>
      <c r="H121" s="287"/>
      <c r="I121" s="273"/>
      <c r="J121" s="273"/>
      <c r="K121" s="273"/>
      <c r="L121" s="273"/>
      <c r="M121" s="287"/>
      <c r="N121" s="288"/>
      <c r="O121" s="288"/>
      <c r="P121" s="288"/>
      <c r="Q121" s="287"/>
      <c r="R121" s="287"/>
      <c r="S121" s="273"/>
      <c r="T121" s="273"/>
      <c r="U121" s="273"/>
      <c r="V121" s="273"/>
      <c r="W121" s="288"/>
      <c r="X121" s="288"/>
      <c r="Y121" s="273"/>
      <c r="Z121" s="273"/>
      <c r="AA121" s="273"/>
      <c r="AB121" s="288"/>
      <c r="AC121" s="288"/>
      <c r="AD121" s="273"/>
      <c r="AE121" s="273"/>
      <c r="AF121" s="273"/>
      <c r="AG121" s="273"/>
      <c r="AH121" s="273"/>
      <c r="AI121" s="273"/>
      <c r="AJ121" s="273"/>
      <c r="AK121" s="288"/>
      <c r="AL121" s="288"/>
      <c r="AM121" s="288"/>
      <c r="AN121" s="288"/>
      <c r="AO121" s="273"/>
      <c r="AP121" s="273"/>
      <c r="AQ121" s="273"/>
      <c r="AR121" s="273"/>
      <c r="AS121" s="273"/>
      <c r="AT121" s="273"/>
      <c r="AU121" s="273"/>
      <c r="AV121" s="287"/>
      <c r="AW121" s="287"/>
      <c r="AX121" s="273"/>
      <c r="AY121" s="287"/>
      <c r="AZ121" s="287"/>
      <c r="BA121" s="273"/>
      <c r="BB121" s="104"/>
      <c r="BC121" s="44" t="str">
        <f t="shared" si="1"/>
        <v>_2018</v>
      </c>
    </row>
    <row r="122" spans="1:55">
      <c r="A122" s="273"/>
      <c r="B122" s="273"/>
      <c r="C122" s="273"/>
      <c r="D122" s="280"/>
      <c r="E122" s="273"/>
      <c r="F122" s="273"/>
      <c r="G122" s="273"/>
      <c r="H122" s="287"/>
      <c r="I122" s="273"/>
      <c r="J122" s="273"/>
      <c r="K122" s="273"/>
      <c r="L122" s="273"/>
      <c r="M122" s="287"/>
      <c r="N122" s="288"/>
      <c r="O122" s="288"/>
      <c r="P122" s="288"/>
      <c r="Q122" s="287"/>
      <c r="R122" s="287"/>
      <c r="S122" s="273"/>
      <c r="T122" s="273"/>
      <c r="U122" s="273"/>
      <c r="V122" s="273"/>
      <c r="W122" s="288"/>
      <c r="X122" s="288"/>
      <c r="Y122" s="273"/>
      <c r="Z122" s="273"/>
      <c r="AA122" s="273"/>
      <c r="AB122" s="288"/>
      <c r="AC122" s="288"/>
      <c r="AD122" s="273"/>
      <c r="AE122" s="273"/>
      <c r="AF122" s="273"/>
      <c r="AG122" s="273"/>
      <c r="AH122" s="273"/>
      <c r="AI122" s="273"/>
      <c r="AJ122" s="273"/>
      <c r="AK122" s="288"/>
      <c r="AL122" s="288"/>
      <c r="AM122" s="288"/>
      <c r="AN122" s="288"/>
      <c r="AO122" s="273"/>
      <c r="AP122" s="273"/>
      <c r="AQ122" s="273"/>
      <c r="AR122" s="273"/>
      <c r="AS122" s="273"/>
      <c r="AT122" s="273"/>
      <c r="AU122" s="273"/>
      <c r="AV122" s="287"/>
      <c r="AW122" s="287"/>
      <c r="AX122" s="273"/>
      <c r="AY122" s="287"/>
      <c r="AZ122" s="287"/>
      <c r="BA122" s="273"/>
      <c r="BB122" s="104"/>
      <c r="BC122" s="44" t="str">
        <f t="shared" si="1"/>
        <v>_2018</v>
      </c>
    </row>
    <row r="123" spans="1:55">
      <c r="A123" s="273"/>
      <c r="B123" s="273"/>
      <c r="C123" s="273"/>
      <c r="D123" s="280"/>
      <c r="E123" s="273"/>
      <c r="F123" s="273"/>
      <c r="G123" s="273"/>
      <c r="H123" s="287"/>
      <c r="I123" s="273"/>
      <c r="J123" s="273"/>
      <c r="K123" s="273"/>
      <c r="L123" s="273"/>
      <c r="M123" s="287"/>
      <c r="N123" s="288"/>
      <c r="O123" s="288"/>
      <c r="P123" s="288"/>
      <c r="Q123" s="287"/>
      <c r="R123" s="287"/>
      <c r="S123" s="273"/>
      <c r="T123" s="273"/>
      <c r="U123" s="273"/>
      <c r="V123" s="273"/>
      <c r="W123" s="288"/>
      <c r="X123" s="288"/>
      <c r="Y123" s="273"/>
      <c r="Z123" s="273"/>
      <c r="AA123" s="273"/>
      <c r="AB123" s="288"/>
      <c r="AC123" s="288"/>
      <c r="AD123" s="273"/>
      <c r="AE123" s="273"/>
      <c r="AF123" s="273"/>
      <c r="AG123" s="273"/>
      <c r="AH123" s="273"/>
      <c r="AI123" s="273"/>
      <c r="AJ123" s="273"/>
      <c r="AK123" s="288"/>
      <c r="AL123" s="288"/>
      <c r="AM123" s="288"/>
      <c r="AN123" s="288"/>
      <c r="AO123" s="273"/>
      <c r="AP123" s="273"/>
      <c r="AQ123" s="273"/>
      <c r="AR123" s="273"/>
      <c r="AS123" s="273"/>
      <c r="AT123" s="273"/>
      <c r="AU123" s="273"/>
      <c r="AV123" s="287"/>
      <c r="AW123" s="287"/>
      <c r="AX123" s="273"/>
      <c r="AY123" s="287"/>
      <c r="AZ123" s="287"/>
      <c r="BA123" s="273"/>
      <c r="BB123" s="104"/>
      <c r="BC123" s="44" t="str">
        <f t="shared" si="1"/>
        <v>_2018</v>
      </c>
    </row>
    <row r="124" spans="1:55">
      <c r="A124" s="273"/>
      <c r="B124" s="273"/>
      <c r="C124" s="273"/>
      <c r="D124" s="280"/>
      <c r="E124" s="273"/>
      <c r="F124" s="273"/>
      <c r="G124" s="273"/>
      <c r="H124" s="287"/>
      <c r="I124" s="273"/>
      <c r="J124" s="273"/>
      <c r="K124" s="273"/>
      <c r="L124" s="273"/>
      <c r="M124" s="287"/>
      <c r="N124" s="288"/>
      <c r="O124" s="288"/>
      <c r="P124" s="288"/>
      <c r="Q124" s="287"/>
      <c r="R124" s="287"/>
      <c r="S124" s="273"/>
      <c r="T124" s="273"/>
      <c r="U124" s="273"/>
      <c r="V124" s="273"/>
      <c r="W124" s="288"/>
      <c r="X124" s="288"/>
      <c r="Y124" s="273"/>
      <c r="Z124" s="273"/>
      <c r="AA124" s="273"/>
      <c r="AB124" s="288"/>
      <c r="AC124" s="288"/>
      <c r="AD124" s="273"/>
      <c r="AE124" s="273"/>
      <c r="AF124" s="273"/>
      <c r="AG124" s="273"/>
      <c r="AH124" s="273"/>
      <c r="AI124" s="273"/>
      <c r="AJ124" s="273"/>
      <c r="AK124" s="288"/>
      <c r="AL124" s="288"/>
      <c r="AM124" s="288"/>
      <c r="AN124" s="288"/>
      <c r="AO124" s="273"/>
      <c r="AP124" s="273"/>
      <c r="AQ124" s="273"/>
      <c r="AR124" s="273"/>
      <c r="AS124" s="273"/>
      <c r="AT124" s="273"/>
      <c r="AU124" s="273"/>
      <c r="AV124" s="287"/>
      <c r="AW124" s="287"/>
      <c r="AX124" s="273"/>
      <c r="AY124" s="287"/>
      <c r="AZ124" s="287"/>
      <c r="BA124" s="273"/>
      <c r="BB124" s="104"/>
      <c r="BC124" s="44" t="str">
        <f t="shared" si="1"/>
        <v>_2018</v>
      </c>
    </row>
    <row r="125" spans="1:55">
      <c r="A125" s="273"/>
      <c r="B125" s="273"/>
      <c r="C125" s="273"/>
      <c r="D125" s="280"/>
      <c r="E125" s="273"/>
      <c r="F125" s="273"/>
      <c r="G125" s="273"/>
      <c r="H125" s="287"/>
      <c r="I125" s="273"/>
      <c r="J125" s="273"/>
      <c r="K125" s="273"/>
      <c r="L125" s="273"/>
      <c r="M125" s="287"/>
      <c r="N125" s="288"/>
      <c r="O125" s="288"/>
      <c r="P125" s="288"/>
      <c r="Q125" s="287"/>
      <c r="R125" s="287"/>
      <c r="S125" s="273"/>
      <c r="T125" s="273"/>
      <c r="U125" s="273"/>
      <c r="V125" s="273"/>
      <c r="W125" s="288"/>
      <c r="X125" s="288"/>
      <c r="Y125" s="273"/>
      <c r="Z125" s="273"/>
      <c r="AA125" s="273"/>
      <c r="AB125" s="288"/>
      <c r="AC125" s="288"/>
      <c r="AD125" s="273"/>
      <c r="AE125" s="273"/>
      <c r="AF125" s="273"/>
      <c r="AG125" s="273"/>
      <c r="AH125" s="273"/>
      <c r="AI125" s="273"/>
      <c r="AJ125" s="273"/>
      <c r="AK125" s="288"/>
      <c r="AL125" s="288"/>
      <c r="AM125" s="288"/>
      <c r="AN125" s="288"/>
      <c r="AO125" s="273"/>
      <c r="AP125" s="273"/>
      <c r="AQ125" s="273"/>
      <c r="AR125" s="273"/>
      <c r="AS125" s="273"/>
      <c r="AT125" s="273"/>
      <c r="AU125" s="273"/>
      <c r="AV125" s="287"/>
      <c r="AW125" s="287"/>
      <c r="AX125" s="273"/>
      <c r="AY125" s="287"/>
      <c r="AZ125" s="287"/>
      <c r="BA125" s="273"/>
      <c r="BB125" s="104"/>
      <c r="BC125" s="44" t="str">
        <f t="shared" si="1"/>
        <v>_2018</v>
      </c>
    </row>
    <row r="126" spans="1:55">
      <c r="A126" s="273"/>
      <c r="B126" s="273"/>
      <c r="C126" s="273"/>
      <c r="D126" s="280"/>
      <c r="E126" s="273"/>
      <c r="F126" s="273"/>
      <c r="G126" s="273"/>
      <c r="H126" s="287"/>
      <c r="I126" s="273"/>
      <c r="J126" s="273"/>
      <c r="K126" s="273"/>
      <c r="L126" s="273"/>
      <c r="M126" s="287"/>
      <c r="N126" s="288"/>
      <c r="O126" s="288"/>
      <c r="P126" s="288"/>
      <c r="Q126" s="287"/>
      <c r="R126" s="287"/>
      <c r="S126" s="273"/>
      <c r="T126" s="273"/>
      <c r="U126" s="273"/>
      <c r="V126" s="273"/>
      <c r="W126" s="288"/>
      <c r="X126" s="288"/>
      <c r="Y126" s="273"/>
      <c r="Z126" s="273"/>
      <c r="AA126" s="273"/>
      <c r="AB126" s="288"/>
      <c r="AC126" s="288"/>
      <c r="AD126" s="273"/>
      <c r="AE126" s="273"/>
      <c r="AF126" s="273"/>
      <c r="AG126" s="273"/>
      <c r="AH126" s="273"/>
      <c r="AI126" s="273"/>
      <c r="AJ126" s="273"/>
      <c r="AK126" s="288"/>
      <c r="AL126" s="288"/>
      <c r="AM126" s="288"/>
      <c r="AN126" s="288"/>
      <c r="AO126" s="273"/>
      <c r="AP126" s="273"/>
      <c r="AQ126" s="273"/>
      <c r="AR126" s="273"/>
      <c r="AS126" s="273"/>
      <c r="AT126" s="273"/>
      <c r="AU126" s="273"/>
      <c r="AV126" s="287"/>
      <c r="AW126" s="287"/>
      <c r="AX126" s="273"/>
      <c r="AY126" s="287"/>
      <c r="AZ126" s="287"/>
      <c r="BA126" s="273"/>
      <c r="BB126" s="104"/>
      <c r="BC126" s="44" t="str">
        <f t="shared" si="1"/>
        <v>_2018</v>
      </c>
    </row>
    <row r="127" spans="1:55">
      <c r="A127" s="273"/>
      <c r="B127" s="273"/>
      <c r="C127" s="273"/>
      <c r="D127" s="280"/>
      <c r="E127" s="273"/>
      <c r="F127" s="273"/>
      <c r="G127" s="273"/>
      <c r="H127" s="287"/>
      <c r="I127" s="273"/>
      <c r="J127" s="273"/>
      <c r="K127" s="273"/>
      <c r="L127" s="273"/>
      <c r="M127" s="287"/>
      <c r="N127" s="288"/>
      <c r="O127" s="288"/>
      <c r="P127" s="288"/>
      <c r="Q127" s="287"/>
      <c r="R127" s="287"/>
      <c r="S127" s="273"/>
      <c r="T127" s="273"/>
      <c r="U127" s="273"/>
      <c r="V127" s="273"/>
      <c r="W127" s="288"/>
      <c r="X127" s="288"/>
      <c r="Y127" s="273"/>
      <c r="Z127" s="273"/>
      <c r="AA127" s="273"/>
      <c r="AB127" s="288"/>
      <c r="AC127" s="288"/>
      <c r="AD127" s="273"/>
      <c r="AE127" s="273"/>
      <c r="AF127" s="273"/>
      <c r="AG127" s="273"/>
      <c r="AH127" s="273"/>
      <c r="AI127" s="273"/>
      <c r="AJ127" s="273"/>
      <c r="AK127" s="288"/>
      <c r="AL127" s="288"/>
      <c r="AM127" s="288"/>
      <c r="AN127" s="288"/>
      <c r="AO127" s="273"/>
      <c r="AP127" s="273"/>
      <c r="AQ127" s="273"/>
      <c r="AR127" s="273"/>
      <c r="AS127" s="273"/>
      <c r="AT127" s="273"/>
      <c r="AU127" s="273"/>
      <c r="AV127" s="287"/>
      <c r="AW127" s="287"/>
      <c r="AX127" s="273"/>
      <c r="AY127" s="287"/>
      <c r="AZ127" s="287"/>
      <c r="BA127" s="273"/>
      <c r="BB127" s="104"/>
      <c r="BC127" s="44" t="str">
        <f t="shared" si="1"/>
        <v>_2018</v>
      </c>
    </row>
    <row r="128" spans="1:55">
      <c r="A128" s="273"/>
      <c r="B128" s="273"/>
      <c r="C128" s="273"/>
      <c r="D128" s="280"/>
      <c r="E128" s="273"/>
      <c r="F128" s="273"/>
      <c r="G128" s="273"/>
      <c r="H128" s="287"/>
      <c r="I128" s="273"/>
      <c r="J128" s="273"/>
      <c r="K128" s="273"/>
      <c r="L128" s="273"/>
      <c r="M128" s="287"/>
      <c r="N128" s="288"/>
      <c r="O128" s="288"/>
      <c r="P128" s="288"/>
      <c r="Q128" s="287"/>
      <c r="R128" s="287"/>
      <c r="S128" s="273"/>
      <c r="T128" s="273"/>
      <c r="U128" s="273"/>
      <c r="V128" s="273"/>
      <c r="W128" s="288"/>
      <c r="X128" s="288"/>
      <c r="Y128" s="273"/>
      <c r="Z128" s="273"/>
      <c r="AA128" s="273"/>
      <c r="AB128" s="288"/>
      <c r="AC128" s="288"/>
      <c r="AD128" s="273"/>
      <c r="AE128" s="273"/>
      <c r="AF128" s="273"/>
      <c r="AG128" s="273"/>
      <c r="AH128" s="273"/>
      <c r="AI128" s="273"/>
      <c r="AJ128" s="273"/>
      <c r="AK128" s="288"/>
      <c r="AL128" s="288"/>
      <c r="AM128" s="288"/>
      <c r="AN128" s="288"/>
      <c r="AO128" s="273"/>
      <c r="AP128" s="273"/>
      <c r="AQ128" s="273"/>
      <c r="AR128" s="273"/>
      <c r="AS128" s="273"/>
      <c r="AT128" s="273"/>
      <c r="AU128" s="273"/>
      <c r="AV128" s="287"/>
      <c r="AW128" s="287"/>
      <c r="AX128" s="273"/>
      <c r="AY128" s="287"/>
      <c r="AZ128" s="287"/>
      <c r="BA128" s="273"/>
      <c r="BB128" s="104"/>
      <c r="BC128" s="44" t="str">
        <f t="shared" si="1"/>
        <v>_2018</v>
      </c>
    </row>
    <row r="129" spans="1:55">
      <c r="A129" s="273"/>
      <c r="B129" s="273"/>
      <c r="C129" s="273"/>
      <c r="D129" s="280"/>
      <c r="E129" s="273"/>
      <c r="F129" s="273"/>
      <c r="G129" s="273"/>
      <c r="H129" s="287"/>
      <c r="I129" s="273"/>
      <c r="J129" s="273"/>
      <c r="K129" s="273"/>
      <c r="L129" s="273"/>
      <c r="M129" s="287"/>
      <c r="N129" s="288"/>
      <c r="O129" s="288"/>
      <c r="P129" s="288"/>
      <c r="Q129" s="287"/>
      <c r="R129" s="287"/>
      <c r="S129" s="273"/>
      <c r="T129" s="273"/>
      <c r="U129" s="273"/>
      <c r="V129" s="273"/>
      <c r="W129" s="288"/>
      <c r="X129" s="288"/>
      <c r="Y129" s="273"/>
      <c r="Z129" s="273"/>
      <c r="AA129" s="273"/>
      <c r="AB129" s="288"/>
      <c r="AC129" s="288"/>
      <c r="AD129" s="273"/>
      <c r="AE129" s="273"/>
      <c r="AF129" s="273"/>
      <c r="AG129" s="273"/>
      <c r="AH129" s="273"/>
      <c r="AI129" s="273"/>
      <c r="AJ129" s="273"/>
      <c r="AK129" s="288"/>
      <c r="AL129" s="288"/>
      <c r="AM129" s="288"/>
      <c r="AN129" s="288"/>
      <c r="AO129" s="273"/>
      <c r="AP129" s="273"/>
      <c r="AQ129" s="273"/>
      <c r="AR129" s="273"/>
      <c r="AS129" s="273"/>
      <c r="AT129" s="273"/>
      <c r="AU129" s="273"/>
      <c r="AV129" s="287"/>
      <c r="AW129" s="287"/>
      <c r="AX129" s="273"/>
      <c r="AY129" s="287"/>
      <c r="AZ129" s="287"/>
      <c r="BA129" s="273"/>
      <c r="BB129" s="104"/>
      <c r="BC129" s="44" t="str">
        <f t="shared" si="1"/>
        <v>_2018</v>
      </c>
    </row>
    <row r="130" spans="1:55">
      <c r="A130" s="273"/>
      <c r="B130" s="273"/>
      <c r="C130" s="273"/>
      <c r="D130" s="280"/>
      <c r="E130" s="273"/>
      <c r="F130" s="273"/>
      <c r="G130" s="273"/>
      <c r="H130" s="287"/>
      <c r="I130" s="273"/>
      <c r="J130" s="273"/>
      <c r="K130" s="273"/>
      <c r="L130" s="273"/>
      <c r="M130" s="287"/>
      <c r="N130" s="288"/>
      <c r="O130" s="288"/>
      <c r="P130" s="288"/>
      <c r="Q130" s="287"/>
      <c r="R130" s="287"/>
      <c r="S130" s="273"/>
      <c r="T130" s="273"/>
      <c r="U130" s="273"/>
      <c r="V130" s="273"/>
      <c r="W130" s="288"/>
      <c r="X130" s="288"/>
      <c r="Y130" s="273"/>
      <c r="Z130" s="273"/>
      <c r="AA130" s="273"/>
      <c r="AB130" s="288"/>
      <c r="AC130" s="288"/>
      <c r="AD130" s="273"/>
      <c r="AE130" s="273"/>
      <c r="AF130" s="273"/>
      <c r="AG130" s="273"/>
      <c r="AH130" s="273"/>
      <c r="AI130" s="273"/>
      <c r="AJ130" s="273"/>
      <c r="AK130" s="288"/>
      <c r="AL130" s="288"/>
      <c r="AM130" s="288"/>
      <c r="AN130" s="288"/>
      <c r="AO130" s="273"/>
      <c r="AP130" s="273"/>
      <c r="AQ130" s="273"/>
      <c r="AR130" s="273"/>
      <c r="AS130" s="273"/>
      <c r="AT130" s="273"/>
      <c r="AU130" s="273"/>
      <c r="AV130" s="287"/>
      <c r="AW130" s="287"/>
      <c r="AX130" s="273"/>
      <c r="AY130" s="287"/>
      <c r="AZ130" s="287"/>
      <c r="BA130" s="273"/>
      <c r="BB130" s="104"/>
      <c r="BC130" s="44" t="str">
        <f t="shared" si="1"/>
        <v>_2018</v>
      </c>
    </row>
    <row r="131" spans="1:55">
      <c r="A131" s="273"/>
      <c r="B131" s="273"/>
      <c r="C131" s="273"/>
      <c r="D131" s="280"/>
      <c r="E131" s="273"/>
      <c r="F131" s="273"/>
      <c r="G131" s="273"/>
      <c r="H131" s="287"/>
      <c r="I131" s="273"/>
      <c r="J131" s="273"/>
      <c r="K131" s="273"/>
      <c r="L131" s="273"/>
      <c r="M131" s="287"/>
      <c r="N131" s="288"/>
      <c r="O131" s="288"/>
      <c r="P131" s="288"/>
      <c r="Q131" s="287"/>
      <c r="R131" s="287"/>
      <c r="S131" s="273"/>
      <c r="T131" s="273"/>
      <c r="U131" s="273"/>
      <c r="V131" s="273"/>
      <c r="W131" s="288"/>
      <c r="X131" s="288"/>
      <c r="Y131" s="273"/>
      <c r="Z131" s="273"/>
      <c r="AA131" s="273"/>
      <c r="AB131" s="288"/>
      <c r="AC131" s="288"/>
      <c r="AD131" s="273"/>
      <c r="AE131" s="273"/>
      <c r="AF131" s="273"/>
      <c r="AG131" s="273"/>
      <c r="AH131" s="273"/>
      <c r="AI131" s="273"/>
      <c r="AJ131" s="273"/>
      <c r="AK131" s="288"/>
      <c r="AL131" s="288"/>
      <c r="AM131" s="288"/>
      <c r="AN131" s="288"/>
      <c r="AO131" s="273"/>
      <c r="AP131" s="273"/>
      <c r="AQ131" s="273"/>
      <c r="AR131" s="273"/>
      <c r="AS131" s="273"/>
      <c r="AT131" s="273"/>
      <c r="AU131" s="273"/>
      <c r="AV131" s="287"/>
      <c r="AW131" s="287"/>
      <c r="AX131" s="273"/>
      <c r="AY131" s="287"/>
      <c r="AZ131" s="287"/>
      <c r="BA131" s="273"/>
      <c r="BB131" s="104"/>
      <c r="BC131" s="44" t="str">
        <f t="shared" si="1"/>
        <v>_2018</v>
      </c>
    </row>
    <row r="132" spans="1:55">
      <c r="A132" s="273"/>
      <c r="B132" s="273"/>
      <c r="C132" s="273"/>
      <c r="D132" s="280"/>
      <c r="E132" s="273"/>
      <c r="F132" s="273"/>
      <c r="G132" s="273"/>
      <c r="H132" s="287"/>
      <c r="I132" s="273"/>
      <c r="J132" s="273"/>
      <c r="K132" s="273"/>
      <c r="L132" s="273"/>
      <c r="M132" s="287"/>
      <c r="N132" s="288"/>
      <c r="O132" s="288"/>
      <c r="P132" s="288"/>
      <c r="Q132" s="287"/>
      <c r="R132" s="287"/>
      <c r="S132" s="273"/>
      <c r="T132" s="273"/>
      <c r="U132" s="273"/>
      <c r="V132" s="273"/>
      <c r="W132" s="288"/>
      <c r="X132" s="288"/>
      <c r="Y132" s="273"/>
      <c r="Z132" s="273"/>
      <c r="AA132" s="273"/>
      <c r="AB132" s="288"/>
      <c r="AC132" s="288"/>
      <c r="AD132" s="273"/>
      <c r="AE132" s="273"/>
      <c r="AF132" s="273"/>
      <c r="AG132" s="273"/>
      <c r="AH132" s="273"/>
      <c r="AI132" s="273"/>
      <c r="AJ132" s="273"/>
      <c r="AK132" s="288"/>
      <c r="AL132" s="288"/>
      <c r="AM132" s="288"/>
      <c r="AN132" s="288"/>
      <c r="AO132" s="273"/>
      <c r="AP132" s="273"/>
      <c r="AQ132" s="273"/>
      <c r="AR132" s="273"/>
      <c r="AS132" s="273"/>
      <c r="AT132" s="273"/>
      <c r="AU132" s="273"/>
      <c r="AV132" s="287"/>
      <c r="AW132" s="287"/>
      <c r="AX132" s="273"/>
      <c r="AY132" s="287"/>
      <c r="AZ132" s="287"/>
      <c r="BA132" s="273"/>
      <c r="BB132" s="104"/>
      <c r="BC132" s="44" t="str">
        <f t="shared" ref="BC132:BC195" si="2">A132&amp;"_"&amp;2018</f>
        <v>_2018</v>
      </c>
    </row>
    <row r="133" spans="1:55">
      <c r="A133" s="273"/>
      <c r="B133" s="273"/>
      <c r="C133" s="273"/>
      <c r="D133" s="280"/>
      <c r="E133" s="273"/>
      <c r="F133" s="273"/>
      <c r="G133" s="273"/>
      <c r="H133" s="287"/>
      <c r="I133" s="273"/>
      <c r="J133" s="273"/>
      <c r="K133" s="273"/>
      <c r="L133" s="273"/>
      <c r="M133" s="287"/>
      <c r="N133" s="288"/>
      <c r="O133" s="288"/>
      <c r="P133" s="288"/>
      <c r="Q133" s="287"/>
      <c r="R133" s="287"/>
      <c r="S133" s="273"/>
      <c r="T133" s="273"/>
      <c r="U133" s="273"/>
      <c r="V133" s="273"/>
      <c r="W133" s="288"/>
      <c r="X133" s="288"/>
      <c r="Y133" s="273"/>
      <c r="Z133" s="273"/>
      <c r="AA133" s="273"/>
      <c r="AB133" s="288"/>
      <c r="AC133" s="288"/>
      <c r="AD133" s="273"/>
      <c r="AE133" s="273"/>
      <c r="AF133" s="273"/>
      <c r="AG133" s="273"/>
      <c r="AH133" s="273"/>
      <c r="AI133" s="273"/>
      <c r="AJ133" s="273"/>
      <c r="AK133" s="288"/>
      <c r="AL133" s="288"/>
      <c r="AM133" s="288"/>
      <c r="AN133" s="288"/>
      <c r="AO133" s="273"/>
      <c r="AP133" s="273"/>
      <c r="AQ133" s="273"/>
      <c r="AR133" s="273"/>
      <c r="AS133" s="273"/>
      <c r="AT133" s="273"/>
      <c r="AU133" s="273"/>
      <c r="AV133" s="287"/>
      <c r="AW133" s="287"/>
      <c r="AX133" s="273"/>
      <c r="AY133" s="287"/>
      <c r="AZ133" s="287"/>
      <c r="BA133" s="273"/>
      <c r="BB133" s="104"/>
      <c r="BC133" s="44" t="str">
        <f t="shared" si="2"/>
        <v>_2018</v>
      </c>
    </row>
    <row r="134" spans="1:55">
      <c r="A134" s="273"/>
      <c r="B134" s="273"/>
      <c r="C134" s="273"/>
      <c r="D134" s="280"/>
      <c r="E134" s="273"/>
      <c r="F134" s="273"/>
      <c r="G134" s="273"/>
      <c r="H134" s="287"/>
      <c r="I134" s="273"/>
      <c r="J134" s="273"/>
      <c r="K134" s="273"/>
      <c r="L134" s="273"/>
      <c r="M134" s="287"/>
      <c r="N134" s="288"/>
      <c r="O134" s="288"/>
      <c r="P134" s="288"/>
      <c r="Q134" s="287"/>
      <c r="R134" s="287"/>
      <c r="S134" s="273"/>
      <c r="T134" s="273"/>
      <c r="U134" s="273"/>
      <c r="V134" s="273"/>
      <c r="W134" s="288"/>
      <c r="X134" s="288"/>
      <c r="Y134" s="273"/>
      <c r="Z134" s="273"/>
      <c r="AA134" s="273"/>
      <c r="AB134" s="288"/>
      <c r="AC134" s="288"/>
      <c r="AD134" s="273"/>
      <c r="AE134" s="273"/>
      <c r="AF134" s="273"/>
      <c r="AG134" s="273"/>
      <c r="AH134" s="273"/>
      <c r="AI134" s="273"/>
      <c r="AJ134" s="273"/>
      <c r="AK134" s="288"/>
      <c r="AL134" s="288"/>
      <c r="AM134" s="288"/>
      <c r="AN134" s="288"/>
      <c r="AO134" s="273"/>
      <c r="AP134" s="273"/>
      <c r="AQ134" s="273"/>
      <c r="AR134" s="273"/>
      <c r="AS134" s="273"/>
      <c r="AT134" s="273"/>
      <c r="AU134" s="273"/>
      <c r="AV134" s="287"/>
      <c r="AW134" s="287"/>
      <c r="AX134" s="273"/>
      <c r="AY134" s="287"/>
      <c r="AZ134" s="287"/>
      <c r="BA134" s="273"/>
      <c r="BB134" s="104"/>
      <c r="BC134" s="44" t="str">
        <f t="shared" si="2"/>
        <v>_2018</v>
      </c>
    </row>
    <row r="135" spans="1:55">
      <c r="A135" s="273"/>
      <c r="B135" s="273"/>
      <c r="C135" s="273"/>
      <c r="D135" s="280"/>
      <c r="E135" s="273"/>
      <c r="F135" s="273"/>
      <c r="G135" s="273"/>
      <c r="H135" s="287"/>
      <c r="I135" s="273"/>
      <c r="J135" s="273"/>
      <c r="K135" s="273"/>
      <c r="L135" s="273"/>
      <c r="M135" s="287"/>
      <c r="N135" s="288"/>
      <c r="O135" s="288"/>
      <c r="P135" s="288"/>
      <c r="Q135" s="287"/>
      <c r="R135" s="287"/>
      <c r="S135" s="273"/>
      <c r="T135" s="273"/>
      <c r="U135" s="273"/>
      <c r="V135" s="273"/>
      <c r="W135" s="288"/>
      <c r="X135" s="288"/>
      <c r="Y135" s="273"/>
      <c r="Z135" s="273"/>
      <c r="AA135" s="273"/>
      <c r="AB135" s="288"/>
      <c r="AC135" s="288"/>
      <c r="AD135" s="273"/>
      <c r="AE135" s="273"/>
      <c r="AF135" s="273"/>
      <c r="AG135" s="273"/>
      <c r="AH135" s="273"/>
      <c r="AI135" s="273"/>
      <c r="AJ135" s="273"/>
      <c r="AK135" s="288"/>
      <c r="AL135" s="288"/>
      <c r="AM135" s="288"/>
      <c r="AN135" s="288"/>
      <c r="AO135" s="273"/>
      <c r="AP135" s="273"/>
      <c r="AQ135" s="273"/>
      <c r="AR135" s="273"/>
      <c r="AS135" s="273"/>
      <c r="AT135" s="273"/>
      <c r="AU135" s="273"/>
      <c r="AV135" s="287"/>
      <c r="AW135" s="287"/>
      <c r="AX135" s="273"/>
      <c r="AY135" s="287"/>
      <c r="AZ135" s="287"/>
      <c r="BA135" s="273"/>
      <c r="BB135" s="104"/>
      <c r="BC135" s="44" t="str">
        <f t="shared" si="2"/>
        <v>_2018</v>
      </c>
    </row>
    <row r="136" spans="1:55">
      <c r="A136" s="273"/>
      <c r="B136" s="273"/>
      <c r="C136" s="273"/>
      <c r="D136" s="280"/>
      <c r="E136" s="273"/>
      <c r="F136" s="273"/>
      <c r="G136" s="273"/>
      <c r="H136" s="287"/>
      <c r="I136" s="273"/>
      <c r="J136" s="273"/>
      <c r="K136" s="273"/>
      <c r="L136" s="273"/>
      <c r="M136" s="287"/>
      <c r="N136" s="288"/>
      <c r="O136" s="288"/>
      <c r="P136" s="288"/>
      <c r="Q136" s="287"/>
      <c r="R136" s="287"/>
      <c r="S136" s="273"/>
      <c r="T136" s="273"/>
      <c r="U136" s="273"/>
      <c r="V136" s="273"/>
      <c r="W136" s="288"/>
      <c r="X136" s="288"/>
      <c r="Y136" s="273"/>
      <c r="Z136" s="273"/>
      <c r="AA136" s="273"/>
      <c r="AB136" s="288"/>
      <c r="AC136" s="288"/>
      <c r="AD136" s="273"/>
      <c r="AE136" s="273"/>
      <c r="AF136" s="273"/>
      <c r="AG136" s="273"/>
      <c r="AH136" s="273"/>
      <c r="AI136" s="273"/>
      <c r="AJ136" s="273"/>
      <c r="AK136" s="288"/>
      <c r="AL136" s="288"/>
      <c r="AM136" s="288"/>
      <c r="AN136" s="288"/>
      <c r="AO136" s="273"/>
      <c r="AP136" s="273"/>
      <c r="AQ136" s="273"/>
      <c r="AR136" s="273"/>
      <c r="AS136" s="273"/>
      <c r="AT136" s="273"/>
      <c r="AU136" s="273"/>
      <c r="AV136" s="287"/>
      <c r="AW136" s="287"/>
      <c r="AX136" s="273"/>
      <c r="AY136" s="287"/>
      <c r="AZ136" s="287"/>
      <c r="BA136" s="273"/>
      <c r="BB136" s="104"/>
      <c r="BC136" s="44" t="str">
        <f t="shared" si="2"/>
        <v>_2018</v>
      </c>
    </row>
    <row r="137" spans="1:55">
      <c r="A137" s="273"/>
      <c r="B137" s="273"/>
      <c r="C137" s="273"/>
      <c r="D137" s="280"/>
      <c r="E137" s="273"/>
      <c r="F137" s="273"/>
      <c r="G137" s="273"/>
      <c r="H137" s="287"/>
      <c r="I137" s="273"/>
      <c r="J137" s="273"/>
      <c r="K137" s="273"/>
      <c r="L137" s="273"/>
      <c r="M137" s="287"/>
      <c r="N137" s="288"/>
      <c r="O137" s="288"/>
      <c r="P137" s="288"/>
      <c r="Q137" s="287"/>
      <c r="R137" s="287"/>
      <c r="S137" s="273"/>
      <c r="T137" s="273"/>
      <c r="U137" s="273"/>
      <c r="V137" s="273"/>
      <c r="W137" s="288"/>
      <c r="X137" s="288"/>
      <c r="Y137" s="273"/>
      <c r="Z137" s="273"/>
      <c r="AA137" s="273"/>
      <c r="AB137" s="288"/>
      <c r="AC137" s="288"/>
      <c r="AD137" s="273"/>
      <c r="AE137" s="273"/>
      <c r="AF137" s="273"/>
      <c r="AG137" s="273"/>
      <c r="AH137" s="273"/>
      <c r="AI137" s="273"/>
      <c r="AJ137" s="273"/>
      <c r="AK137" s="288"/>
      <c r="AL137" s="288"/>
      <c r="AM137" s="288"/>
      <c r="AN137" s="288"/>
      <c r="AO137" s="273"/>
      <c r="AP137" s="273"/>
      <c r="AQ137" s="273"/>
      <c r="AR137" s="273"/>
      <c r="AS137" s="273"/>
      <c r="AT137" s="273"/>
      <c r="AU137" s="273"/>
      <c r="AV137" s="287"/>
      <c r="AW137" s="287"/>
      <c r="AX137" s="273"/>
      <c r="AY137" s="287"/>
      <c r="AZ137" s="287"/>
      <c r="BA137" s="273"/>
      <c r="BB137" s="104"/>
      <c r="BC137" s="44" t="str">
        <f t="shared" si="2"/>
        <v>_2018</v>
      </c>
    </row>
    <row r="138" spans="1:55">
      <c r="A138" s="273"/>
      <c r="B138" s="273"/>
      <c r="C138" s="273"/>
      <c r="D138" s="280"/>
      <c r="E138" s="273"/>
      <c r="F138" s="273"/>
      <c r="G138" s="273"/>
      <c r="H138" s="287"/>
      <c r="I138" s="273"/>
      <c r="J138" s="273"/>
      <c r="K138" s="273"/>
      <c r="L138" s="273"/>
      <c r="M138" s="287"/>
      <c r="N138" s="288"/>
      <c r="O138" s="288"/>
      <c r="P138" s="288"/>
      <c r="Q138" s="287"/>
      <c r="R138" s="287"/>
      <c r="S138" s="273"/>
      <c r="T138" s="273"/>
      <c r="U138" s="273"/>
      <c r="V138" s="273"/>
      <c r="W138" s="288"/>
      <c r="X138" s="288"/>
      <c r="Y138" s="273"/>
      <c r="Z138" s="273"/>
      <c r="AA138" s="273"/>
      <c r="AB138" s="288"/>
      <c r="AC138" s="288"/>
      <c r="AD138" s="273"/>
      <c r="AE138" s="273"/>
      <c r="AF138" s="273"/>
      <c r="AG138" s="273"/>
      <c r="AH138" s="273"/>
      <c r="AI138" s="273"/>
      <c r="AJ138" s="273"/>
      <c r="AK138" s="288"/>
      <c r="AL138" s="288"/>
      <c r="AM138" s="288"/>
      <c r="AN138" s="288"/>
      <c r="AO138" s="273"/>
      <c r="AP138" s="273"/>
      <c r="AQ138" s="273"/>
      <c r="AR138" s="273"/>
      <c r="AS138" s="273"/>
      <c r="AT138" s="273"/>
      <c r="AU138" s="273"/>
      <c r="AV138" s="287"/>
      <c r="AW138" s="287"/>
      <c r="AX138" s="273"/>
      <c r="AY138" s="287"/>
      <c r="AZ138" s="287"/>
      <c r="BA138" s="273"/>
      <c r="BB138" s="104"/>
      <c r="BC138" s="44" t="str">
        <f t="shared" si="2"/>
        <v>_2018</v>
      </c>
    </row>
    <row r="139" spans="1:55">
      <c r="A139" s="273"/>
      <c r="B139" s="273"/>
      <c r="C139" s="273"/>
      <c r="D139" s="280"/>
      <c r="E139" s="273"/>
      <c r="F139" s="273"/>
      <c r="G139" s="273"/>
      <c r="H139" s="287"/>
      <c r="I139" s="273"/>
      <c r="J139" s="273"/>
      <c r="K139" s="273"/>
      <c r="L139" s="273"/>
      <c r="M139" s="287"/>
      <c r="N139" s="288"/>
      <c r="O139" s="288"/>
      <c r="P139" s="288"/>
      <c r="Q139" s="287"/>
      <c r="R139" s="287"/>
      <c r="S139" s="273"/>
      <c r="T139" s="273"/>
      <c r="U139" s="273"/>
      <c r="V139" s="273"/>
      <c r="W139" s="288"/>
      <c r="X139" s="288"/>
      <c r="Y139" s="273"/>
      <c r="Z139" s="273"/>
      <c r="AA139" s="273"/>
      <c r="AB139" s="288"/>
      <c r="AC139" s="288"/>
      <c r="AD139" s="273"/>
      <c r="AE139" s="273"/>
      <c r="AF139" s="273"/>
      <c r="AG139" s="273"/>
      <c r="AH139" s="273"/>
      <c r="AI139" s="273"/>
      <c r="AJ139" s="273"/>
      <c r="AK139" s="288"/>
      <c r="AL139" s="288"/>
      <c r="AM139" s="288"/>
      <c r="AN139" s="288"/>
      <c r="AO139" s="273"/>
      <c r="AP139" s="273"/>
      <c r="AQ139" s="273"/>
      <c r="AR139" s="273"/>
      <c r="AS139" s="273"/>
      <c r="AT139" s="273"/>
      <c r="AU139" s="273"/>
      <c r="AV139" s="287"/>
      <c r="AW139" s="287"/>
      <c r="AX139" s="273"/>
      <c r="AY139" s="287"/>
      <c r="AZ139" s="287"/>
      <c r="BA139" s="273"/>
      <c r="BB139" s="104"/>
      <c r="BC139" s="44" t="str">
        <f t="shared" si="2"/>
        <v>_2018</v>
      </c>
    </row>
    <row r="140" spans="1:55">
      <c r="A140" s="273"/>
      <c r="B140" s="273"/>
      <c r="C140" s="273"/>
      <c r="D140" s="280"/>
      <c r="E140" s="273"/>
      <c r="F140" s="273"/>
      <c r="G140" s="273"/>
      <c r="H140" s="287"/>
      <c r="I140" s="273"/>
      <c r="J140" s="273"/>
      <c r="K140" s="273"/>
      <c r="L140" s="273"/>
      <c r="M140" s="287"/>
      <c r="N140" s="288"/>
      <c r="O140" s="288"/>
      <c r="P140" s="288"/>
      <c r="Q140" s="287"/>
      <c r="R140" s="287"/>
      <c r="S140" s="273"/>
      <c r="T140" s="273"/>
      <c r="U140" s="273"/>
      <c r="V140" s="273"/>
      <c r="W140" s="288"/>
      <c r="X140" s="288"/>
      <c r="Y140" s="273"/>
      <c r="Z140" s="273"/>
      <c r="AA140" s="273"/>
      <c r="AB140" s="288"/>
      <c r="AC140" s="288"/>
      <c r="AD140" s="273"/>
      <c r="AE140" s="273"/>
      <c r="AF140" s="273"/>
      <c r="AG140" s="273"/>
      <c r="AH140" s="273"/>
      <c r="AI140" s="273"/>
      <c r="AJ140" s="273"/>
      <c r="AK140" s="288"/>
      <c r="AL140" s="288"/>
      <c r="AM140" s="288"/>
      <c r="AN140" s="288"/>
      <c r="AO140" s="273"/>
      <c r="AP140" s="273"/>
      <c r="AQ140" s="273"/>
      <c r="AR140" s="273"/>
      <c r="AS140" s="273"/>
      <c r="AT140" s="273"/>
      <c r="AU140" s="273"/>
      <c r="AV140" s="287"/>
      <c r="AW140" s="287"/>
      <c r="AX140" s="273"/>
      <c r="AY140" s="287"/>
      <c r="AZ140" s="287"/>
      <c r="BA140" s="273"/>
      <c r="BB140" s="104"/>
      <c r="BC140" s="44" t="str">
        <f t="shared" si="2"/>
        <v>_2018</v>
      </c>
    </row>
    <row r="141" spans="1:55">
      <c r="A141" s="273"/>
      <c r="B141" s="273"/>
      <c r="C141" s="273"/>
      <c r="D141" s="280"/>
      <c r="E141" s="273"/>
      <c r="F141" s="273"/>
      <c r="G141" s="273"/>
      <c r="H141" s="287"/>
      <c r="I141" s="273"/>
      <c r="J141" s="273"/>
      <c r="K141" s="273"/>
      <c r="L141" s="273"/>
      <c r="M141" s="287"/>
      <c r="N141" s="288"/>
      <c r="O141" s="288"/>
      <c r="P141" s="288"/>
      <c r="Q141" s="287"/>
      <c r="R141" s="287"/>
      <c r="S141" s="273"/>
      <c r="T141" s="273"/>
      <c r="U141" s="273"/>
      <c r="V141" s="273"/>
      <c r="W141" s="288"/>
      <c r="X141" s="288"/>
      <c r="Y141" s="273"/>
      <c r="Z141" s="273"/>
      <c r="AA141" s="273"/>
      <c r="AB141" s="288"/>
      <c r="AC141" s="288"/>
      <c r="AD141" s="273"/>
      <c r="AE141" s="273"/>
      <c r="AF141" s="273"/>
      <c r="AG141" s="273"/>
      <c r="AH141" s="273"/>
      <c r="AI141" s="273"/>
      <c r="AJ141" s="273"/>
      <c r="AK141" s="288"/>
      <c r="AL141" s="288"/>
      <c r="AM141" s="288"/>
      <c r="AN141" s="288"/>
      <c r="AO141" s="273"/>
      <c r="AP141" s="273"/>
      <c r="AQ141" s="273"/>
      <c r="AR141" s="273"/>
      <c r="AS141" s="273"/>
      <c r="AT141" s="273"/>
      <c r="AU141" s="273"/>
      <c r="AV141" s="287"/>
      <c r="AW141" s="287"/>
      <c r="AX141" s="273"/>
      <c r="AY141" s="287"/>
      <c r="AZ141" s="287"/>
      <c r="BA141" s="273"/>
      <c r="BB141" s="104"/>
      <c r="BC141" s="44" t="str">
        <f t="shared" si="2"/>
        <v>_2018</v>
      </c>
    </row>
    <row r="142" spans="1:55">
      <c r="A142" s="273"/>
      <c r="B142" s="273"/>
      <c r="C142" s="273"/>
      <c r="D142" s="280"/>
      <c r="E142" s="273"/>
      <c r="F142" s="273"/>
      <c r="G142" s="273"/>
      <c r="H142" s="287"/>
      <c r="I142" s="273"/>
      <c r="J142" s="273"/>
      <c r="K142" s="273"/>
      <c r="L142" s="273"/>
      <c r="M142" s="287"/>
      <c r="N142" s="288"/>
      <c r="O142" s="288"/>
      <c r="P142" s="288"/>
      <c r="Q142" s="287"/>
      <c r="R142" s="287"/>
      <c r="S142" s="273"/>
      <c r="T142" s="273"/>
      <c r="U142" s="273"/>
      <c r="V142" s="273"/>
      <c r="W142" s="288"/>
      <c r="X142" s="288"/>
      <c r="Y142" s="273"/>
      <c r="Z142" s="273"/>
      <c r="AA142" s="273"/>
      <c r="AB142" s="288"/>
      <c r="AC142" s="288"/>
      <c r="AD142" s="273"/>
      <c r="AE142" s="273"/>
      <c r="AF142" s="273"/>
      <c r="AG142" s="273"/>
      <c r="AH142" s="273"/>
      <c r="AI142" s="273"/>
      <c r="AJ142" s="273"/>
      <c r="AK142" s="288"/>
      <c r="AL142" s="288"/>
      <c r="AM142" s="288"/>
      <c r="AN142" s="288"/>
      <c r="AO142" s="273"/>
      <c r="AP142" s="273"/>
      <c r="AQ142" s="273"/>
      <c r="AR142" s="273"/>
      <c r="AS142" s="273"/>
      <c r="AT142" s="273"/>
      <c r="AU142" s="273"/>
      <c r="AV142" s="287"/>
      <c r="AW142" s="287"/>
      <c r="AX142" s="273"/>
      <c r="AY142" s="287"/>
      <c r="AZ142" s="287"/>
      <c r="BA142" s="273"/>
      <c r="BB142" s="104"/>
      <c r="BC142" s="44" t="str">
        <f t="shared" si="2"/>
        <v>_2018</v>
      </c>
    </row>
    <row r="143" spans="1:55">
      <c r="A143" s="273"/>
      <c r="B143" s="273"/>
      <c r="C143" s="273"/>
      <c r="D143" s="280"/>
      <c r="E143" s="273"/>
      <c r="F143" s="273"/>
      <c r="G143" s="273"/>
      <c r="H143" s="287"/>
      <c r="I143" s="273"/>
      <c r="J143" s="273"/>
      <c r="K143" s="273"/>
      <c r="L143" s="273"/>
      <c r="M143" s="287"/>
      <c r="N143" s="288"/>
      <c r="O143" s="288"/>
      <c r="P143" s="288"/>
      <c r="Q143" s="287"/>
      <c r="R143" s="287"/>
      <c r="S143" s="273"/>
      <c r="T143" s="273"/>
      <c r="U143" s="273"/>
      <c r="V143" s="273"/>
      <c r="W143" s="288"/>
      <c r="X143" s="288"/>
      <c r="Y143" s="273"/>
      <c r="Z143" s="273"/>
      <c r="AA143" s="273"/>
      <c r="AB143" s="288"/>
      <c r="AC143" s="288"/>
      <c r="AD143" s="273"/>
      <c r="AE143" s="273"/>
      <c r="AF143" s="273"/>
      <c r="AG143" s="273"/>
      <c r="AH143" s="273"/>
      <c r="AI143" s="273"/>
      <c r="AJ143" s="273"/>
      <c r="AK143" s="288"/>
      <c r="AL143" s="288"/>
      <c r="AM143" s="288"/>
      <c r="AN143" s="288"/>
      <c r="AO143" s="273"/>
      <c r="AP143" s="273"/>
      <c r="AQ143" s="273"/>
      <c r="AR143" s="273"/>
      <c r="AS143" s="273"/>
      <c r="AT143" s="273"/>
      <c r="AU143" s="273"/>
      <c r="AV143" s="287"/>
      <c r="AW143" s="287"/>
      <c r="AX143" s="273"/>
      <c r="AY143" s="287"/>
      <c r="AZ143" s="287"/>
      <c r="BA143" s="273"/>
      <c r="BB143" s="104"/>
      <c r="BC143" s="44" t="str">
        <f t="shared" si="2"/>
        <v>_2018</v>
      </c>
    </row>
    <row r="144" spans="1:55">
      <c r="A144" s="273"/>
      <c r="B144" s="273"/>
      <c r="C144" s="273"/>
      <c r="D144" s="280"/>
      <c r="E144" s="273"/>
      <c r="F144" s="273"/>
      <c r="G144" s="273"/>
      <c r="H144" s="287"/>
      <c r="I144" s="273"/>
      <c r="J144" s="273"/>
      <c r="K144" s="273"/>
      <c r="L144" s="273"/>
      <c r="M144" s="287"/>
      <c r="N144" s="288"/>
      <c r="O144" s="288"/>
      <c r="P144" s="288"/>
      <c r="Q144" s="287"/>
      <c r="R144" s="287"/>
      <c r="S144" s="273"/>
      <c r="T144" s="273"/>
      <c r="U144" s="273"/>
      <c r="V144" s="273"/>
      <c r="W144" s="288"/>
      <c r="X144" s="288"/>
      <c r="Y144" s="273"/>
      <c r="Z144" s="273"/>
      <c r="AA144" s="273"/>
      <c r="AB144" s="288"/>
      <c r="AC144" s="288"/>
      <c r="AD144" s="273"/>
      <c r="AE144" s="273"/>
      <c r="AF144" s="273"/>
      <c r="AG144" s="273"/>
      <c r="AH144" s="273"/>
      <c r="AI144" s="273"/>
      <c r="AJ144" s="273"/>
      <c r="AK144" s="288"/>
      <c r="AL144" s="288"/>
      <c r="AM144" s="288"/>
      <c r="AN144" s="288"/>
      <c r="AO144" s="273"/>
      <c r="AP144" s="273"/>
      <c r="AQ144" s="273"/>
      <c r="AR144" s="273"/>
      <c r="AS144" s="273"/>
      <c r="AT144" s="273"/>
      <c r="AU144" s="273"/>
      <c r="AV144" s="287"/>
      <c r="AW144" s="287"/>
      <c r="AX144" s="273"/>
      <c r="AY144" s="287"/>
      <c r="AZ144" s="287"/>
      <c r="BA144" s="273"/>
      <c r="BB144" s="104"/>
      <c r="BC144" s="44" t="str">
        <f t="shared" si="2"/>
        <v>_2018</v>
      </c>
    </row>
    <row r="145" spans="1:55">
      <c r="A145" s="273"/>
      <c r="B145" s="273"/>
      <c r="C145" s="273"/>
      <c r="D145" s="280"/>
      <c r="E145" s="273"/>
      <c r="F145" s="273"/>
      <c r="G145" s="273"/>
      <c r="H145" s="287"/>
      <c r="I145" s="273"/>
      <c r="J145" s="273"/>
      <c r="K145" s="273"/>
      <c r="L145" s="273"/>
      <c r="M145" s="287"/>
      <c r="N145" s="288"/>
      <c r="O145" s="288"/>
      <c r="P145" s="288"/>
      <c r="Q145" s="287"/>
      <c r="R145" s="287"/>
      <c r="S145" s="273"/>
      <c r="T145" s="273"/>
      <c r="U145" s="273"/>
      <c r="V145" s="273"/>
      <c r="W145" s="288"/>
      <c r="X145" s="288"/>
      <c r="Y145" s="273"/>
      <c r="Z145" s="273"/>
      <c r="AA145" s="273"/>
      <c r="AB145" s="288"/>
      <c r="AC145" s="288"/>
      <c r="AD145" s="273"/>
      <c r="AE145" s="273"/>
      <c r="AF145" s="273"/>
      <c r="AG145" s="273"/>
      <c r="AH145" s="273"/>
      <c r="AI145" s="273"/>
      <c r="AJ145" s="273"/>
      <c r="AK145" s="288"/>
      <c r="AL145" s="288"/>
      <c r="AM145" s="288"/>
      <c r="AN145" s="288"/>
      <c r="AO145" s="273"/>
      <c r="AP145" s="273"/>
      <c r="AQ145" s="273"/>
      <c r="AR145" s="273"/>
      <c r="AS145" s="273"/>
      <c r="AT145" s="273"/>
      <c r="AU145" s="273"/>
      <c r="AV145" s="287"/>
      <c r="AW145" s="287"/>
      <c r="AX145" s="273"/>
      <c r="AY145" s="287"/>
      <c r="AZ145" s="287"/>
      <c r="BA145" s="273"/>
      <c r="BB145" s="104"/>
      <c r="BC145" s="44" t="str">
        <f t="shared" si="2"/>
        <v>_2018</v>
      </c>
    </row>
    <row r="146" spans="1:55">
      <c r="A146" s="273"/>
      <c r="B146" s="273"/>
      <c r="C146" s="273"/>
      <c r="D146" s="280"/>
      <c r="E146" s="273"/>
      <c r="F146" s="273"/>
      <c r="G146" s="273"/>
      <c r="H146" s="287"/>
      <c r="I146" s="273"/>
      <c r="J146" s="273"/>
      <c r="K146" s="273"/>
      <c r="L146" s="273"/>
      <c r="M146" s="287"/>
      <c r="N146" s="288"/>
      <c r="O146" s="288"/>
      <c r="P146" s="288"/>
      <c r="Q146" s="287"/>
      <c r="R146" s="287"/>
      <c r="S146" s="273"/>
      <c r="T146" s="273"/>
      <c r="U146" s="273"/>
      <c r="V146" s="273"/>
      <c r="W146" s="288"/>
      <c r="X146" s="288"/>
      <c r="Y146" s="273"/>
      <c r="Z146" s="273"/>
      <c r="AA146" s="273"/>
      <c r="AB146" s="288"/>
      <c r="AC146" s="288"/>
      <c r="AD146" s="273"/>
      <c r="AE146" s="273"/>
      <c r="AF146" s="273"/>
      <c r="AG146" s="273"/>
      <c r="AH146" s="273"/>
      <c r="AI146" s="273"/>
      <c r="AJ146" s="273"/>
      <c r="AK146" s="288"/>
      <c r="AL146" s="288"/>
      <c r="AM146" s="288"/>
      <c r="AN146" s="288"/>
      <c r="AO146" s="273"/>
      <c r="AP146" s="273"/>
      <c r="AQ146" s="273"/>
      <c r="AR146" s="273"/>
      <c r="AS146" s="273"/>
      <c r="AT146" s="273"/>
      <c r="AU146" s="273"/>
      <c r="AV146" s="287"/>
      <c r="AW146" s="287"/>
      <c r="AX146" s="273"/>
      <c r="AY146" s="287"/>
      <c r="AZ146" s="287"/>
      <c r="BA146" s="273"/>
      <c r="BB146" s="104"/>
      <c r="BC146" s="44" t="str">
        <f t="shared" si="2"/>
        <v>_2018</v>
      </c>
    </row>
    <row r="147" spans="1:55">
      <c r="A147" s="273"/>
      <c r="B147" s="273"/>
      <c r="C147" s="273"/>
      <c r="D147" s="280"/>
      <c r="E147" s="273"/>
      <c r="F147" s="273"/>
      <c r="G147" s="273"/>
      <c r="H147" s="287"/>
      <c r="I147" s="273"/>
      <c r="J147" s="273"/>
      <c r="K147" s="273"/>
      <c r="L147" s="273"/>
      <c r="M147" s="287"/>
      <c r="N147" s="288"/>
      <c r="O147" s="288"/>
      <c r="P147" s="288"/>
      <c r="Q147" s="287"/>
      <c r="R147" s="287"/>
      <c r="S147" s="273"/>
      <c r="T147" s="273"/>
      <c r="U147" s="273"/>
      <c r="V147" s="273"/>
      <c r="W147" s="288"/>
      <c r="X147" s="288"/>
      <c r="Y147" s="273"/>
      <c r="Z147" s="273"/>
      <c r="AA147" s="273"/>
      <c r="AB147" s="288"/>
      <c r="AC147" s="288"/>
      <c r="AD147" s="273"/>
      <c r="AE147" s="273"/>
      <c r="AF147" s="273"/>
      <c r="AG147" s="273"/>
      <c r="AH147" s="273"/>
      <c r="AI147" s="273"/>
      <c r="AJ147" s="273"/>
      <c r="AK147" s="288"/>
      <c r="AL147" s="288"/>
      <c r="AM147" s="288"/>
      <c r="AN147" s="288"/>
      <c r="AO147" s="273"/>
      <c r="AP147" s="273"/>
      <c r="AQ147" s="273"/>
      <c r="AR147" s="273"/>
      <c r="AS147" s="273"/>
      <c r="AT147" s="273"/>
      <c r="AU147" s="273"/>
      <c r="AV147" s="287"/>
      <c r="AW147" s="287"/>
      <c r="AX147" s="273"/>
      <c r="AY147" s="287"/>
      <c r="AZ147" s="287"/>
      <c r="BA147" s="273"/>
      <c r="BB147" s="104"/>
      <c r="BC147" s="44" t="str">
        <f t="shared" si="2"/>
        <v>_2018</v>
      </c>
    </row>
    <row r="148" spans="1:55">
      <c r="A148" s="273"/>
      <c r="B148" s="273"/>
      <c r="C148" s="273"/>
      <c r="D148" s="280"/>
      <c r="E148" s="273"/>
      <c r="F148" s="273"/>
      <c r="G148" s="273"/>
      <c r="H148" s="287"/>
      <c r="I148" s="273"/>
      <c r="J148" s="273"/>
      <c r="K148" s="273"/>
      <c r="L148" s="273"/>
      <c r="M148" s="287"/>
      <c r="N148" s="288"/>
      <c r="O148" s="288"/>
      <c r="P148" s="288"/>
      <c r="Q148" s="287"/>
      <c r="R148" s="287"/>
      <c r="S148" s="273"/>
      <c r="T148" s="273"/>
      <c r="U148" s="273"/>
      <c r="V148" s="273"/>
      <c r="W148" s="288"/>
      <c r="X148" s="288"/>
      <c r="Y148" s="273"/>
      <c r="Z148" s="273"/>
      <c r="AA148" s="273"/>
      <c r="AB148" s="288"/>
      <c r="AC148" s="288"/>
      <c r="AD148" s="273"/>
      <c r="AE148" s="273"/>
      <c r="AF148" s="273"/>
      <c r="AG148" s="273"/>
      <c r="AH148" s="273"/>
      <c r="AI148" s="273"/>
      <c r="AJ148" s="273"/>
      <c r="AK148" s="288"/>
      <c r="AL148" s="288"/>
      <c r="AM148" s="288"/>
      <c r="AN148" s="288"/>
      <c r="AO148" s="273"/>
      <c r="AP148" s="273"/>
      <c r="AQ148" s="273"/>
      <c r="AR148" s="273"/>
      <c r="AS148" s="273"/>
      <c r="AT148" s="273"/>
      <c r="AU148" s="273"/>
      <c r="AV148" s="287"/>
      <c r="AW148" s="287"/>
      <c r="AX148" s="273"/>
      <c r="AY148" s="287"/>
      <c r="AZ148" s="287"/>
      <c r="BA148" s="273"/>
      <c r="BB148" s="104"/>
      <c r="BC148" s="44" t="str">
        <f t="shared" si="2"/>
        <v>_2018</v>
      </c>
    </row>
    <row r="149" spans="1:55">
      <c r="A149" s="273"/>
      <c r="B149" s="273"/>
      <c r="C149" s="273"/>
      <c r="D149" s="280"/>
      <c r="E149" s="273"/>
      <c r="F149" s="273"/>
      <c r="G149" s="273"/>
      <c r="H149" s="287"/>
      <c r="I149" s="273"/>
      <c r="J149" s="273"/>
      <c r="K149" s="273"/>
      <c r="L149" s="273"/>
      <c r="M149" s="287"/>
      <c r="N149" s="288"/>
      <c r="O149" s="288"/>
      <c r="P149" s="288"/>
      <c r="Q149" s="287"/>
      <c r="R149" s="287"/>
      <c r="S149" s="273"/>
      <c r="T149" s="273"/>
      <c r="U149" s="273"/>
      <c r="V149" s="273"/>
      <c r="W149" s="288"/>
      <c r="X149" s="288"/>
      <c r="Y149" s="273"/>
      <c r="Z149" s="273"/>
      <c r="AA149" s="273"/>
      <c r="AB149" s="288"/>
      <c r="AC149" s="288"/>
      <c r="AD149" s="273"/>
      <c r="AE149" s="273"/>
      <c r="AF149" s="273"/>
      <c r="AG149" s="273"/>
      <c r="AH149" s="273"/>
      <c r="AI149" s="273"/>
      <c r="AJ149" s="273"/>
      <c r="AK149" s="288"/>
      <c r="AL149" s="288"/>
      <c r="AM149" s="288"/>
      <c r="AN149" s="288"/>
      <c r="AO149" s="273"/>
      <c r="AP149" s="273"/>
      <c r="AQ149" s="273"/>
      <c r="AR149" s="273"/>
      <c r="AS149" s="273"/>
      <c r="AT149" s="273"/>
      <c r="AU149" s="273"/>
      <c r="AV149" s="287"/>
      <c r="AW149" s="287"/>
      <c r="AX149" s="273"/>
      <c r="AY149" s="287"/>
      <c r="AZ149" s="287"/>
      <c r="BA149" s="273"/>
      <c r="BB149" s="104"/>
      <c r="BC149" s="44" t="str">
        <f t="shared" si="2"/>
        <v>_2018</v>
      </c>
    </row>
    <row r="150" spans="1:55">
      <c r="A150" s="273"/>
      <c r="B150" s="273"/>
      <c r="C150" s="273"/>
      <c r="D150" s="280"/>
      <c r="E150" s="273"/>
      <c r="F150" s="273"/>
      <c r="G150" s="273"/>
      <c r="H150" s="287"/>
      <c r="I150" s="273"/>
      <c r="J150" s="273"/>
      <c r="K150" s="273"/>
      <c r="L150" s="273"/>
      <c r="M150" s="287"/>
      <c r="N150" s="288"/>
      <c r="O150" s="288"/>
      <c r="P150" s="288"/>
      <c r="Q150" s="287"/>
      <c r="R150" s="287"/>
      <c r="S150" s="273"/>
      <c r="T150" s="273"/>
      <c r="U150" s="273"/>
      <c r="V150" s="273"/>
      <c r="W150" s="288"/>
      <c r="X150" s="288"/>
      <c r="Y150" s="273"/>
      <c r="Z150" s="273"/>
      <c r="AA150" s="273"/>
      <c r="AB150" s="288"/>
      <c r="AC150" s="288"/>
      <c r="AD150" s="273"/>
      <c r="AE150" s="273"/>
      <c r="AF150" s="273"/>
      <c r="AG150" s="273"/>
      <c r="AH150" s="273"/>
      <c r="AI150" s="273"/>
      <c r="AJ150" s="273"/>
      <c r="AK150" s="288"/>
      <c r="AL150" s="288"/>
      <c r="AM150" s="288"/>
      <c r="AN150" s="288"/>
      <c r="AO150" s="273"/>
      <c r="AP150" s="273"/>
      <c r="AQ150" s="273"/>
      <c r="AR150" s="273"/>
      <c r="AS150" s="273"/>
      <c r="AT150" s="273"/>
      <c r="AU150" s="273"/>
      <c r="AV150" s="287"/>
      <c r="AW150" s="287"/>
      <c r="AX150" s="273"/>
      <c r="AY150" s="287"/>
      <c r="AZ150" s="287"/>
      <c r="BA150" s="273"/>
      <c r="BB150" s="104"/>
      <c r="BC150" s="44" t="str">
        <f t="shared" si="2"/>
        <v>_2018</v>
      </c>
    </row>
    <row r="151" spans="1:55">
      <c r="A151" s="273"/>
      <c r="B151" s="273"/>
      <c r="C151" s="273"/>
      <c r="D151" s="280"/>
      <c r="E151" s="273"/>
      <c r="F151" s="273"/>
      <c r="G151" s="273"/>
      <c r="H151" s="287"/>
      <c r="I151" s="273"/>
      <c r="J151" s="273"/>
      <c r="K151" s="273"/>
      <c r="L151" s="273"/>
      <c r="M151" s="287"/>
      <c r="N151" s="288"/>
      <c r="O151" s="288"/>
      <c r="P151" s="288"/>
      <c r="Q151" s="287"/>
      <c r="R151" s="287"/>
      <c r="S151" s="273"/>
      <c r="T151" s="273"/>
      <c r="U151" s="273"/>
      <c r="V151" s="273"/>
      <c r="W151" s="288"/>
      <c r="X151" s="288"/>
      <c r="Y151" s="273"/>
      <c r="Z151" s="273"/>
      <c r="AA151" s="273"/>
      <c r="AB151" s="288"/>
      <c r="AC151" s="288"/>
      <c r="AD151" s="273"/>
      <c r="AE151" s="273"/>
      <c r="AF151" s="273"/>
      <c r="AG151" s="273"/>
      <c r="AH151" s="273"/>
      <c r="AI151" s="273"/>
      <c r="AJ151" s="273"/>
      <c r="AK151" s="288"/>
      <c r="AL151" s="288"/>
      <c r="AM151" s="288"/>
      <c r="AN151" s="288"/>
      <c r="AO151" s="273"/>
      <c r="AP151" s="273"/>
      <c r="AQ151" s="273"/>
      <c r="AR151" s="273"/>
      <c r="AS151" s="273"/>
      <c r="AT151" s="273"/>
      <c r="AU151" s="273"/>
      <c r="AV151" s="287"/>
      <c r="AW151" s="287"/>
      <c r="AX151" s="273"/>
      <c r="AY151" s="287"/>
      <c r="AZ151" s="287"/>
      <c r="BA151" s="273"/>
      <c r="BB151" s="104"/>
      <c r="BC151" s="44" t="str">
        <f t="shared" si="2"/>
        <v>_2018</v>
      </c>
    </row>
    <row r="152" spans="1:55">
      <c r="A152" s="273"/>
      <c r="B152" s="273"/>
      <c r="C152" s="273"/>
      <c r="D152" s="280"/>
      <c r="E152" s="273"/>
      <c r="F152" s="273"/>
      <c r="G152" s="273"/>
      <c r="H152" s="287"/>
      <c r="I152" s="273"/>
      <c r="J152" s="273"/>
      <c r="K152" s="273"/>
      <c r="L152" s="273"/>
      <c r="M152" s="287"/>
      <c r="N152" s="288"/>
      <c r="O152" s="288"/>
      <c r="P152" s="288"/>
      <c r="Q152" s="287"/>
      <c r="R152" s="287"/>
      <c r="S152" s="273"/>
      <c r="T152" s="273"/>
      <c r="U152" s="273"/>
      <c r="V152" s="273"/>
      <c r="W152" s="288"/>
      <c r="X152" s="288"/>
      <c r="Y152" s="273"/>
      <c r="Z152" s="273"/>
      <c r="AA152" s="273"/>
      <c r="AB152" s="288"/>
      <c r="AC152" s="288"/>
      <c r="AD152" s="273"/>
      <c r="AE152" s="273"/>
      <c r="AF152" s="273"/>
      <c r="AG152" s="273"/>
      <c r="AH152" s="273"/>
      <c r="AI152" s="273"/>
      <c r="AJ152" s="273"/>
      <c r="AK152" s="288"/>
      <c r="AL152" s="288"/>
      <c r="AM152" s="288"/>
      <c r="AN152" s="288"/>
      <c r="AO152" s="273"/>
      <c r="AP152" s="273"/>
      <c r="AQ152" s="273"/>
      <c r="AR152" s="273"/>
      <c r="AS152" s="273"/>
      <c r="AT152" s="273"/>
      <c r="AU152" s="273"/>
      <c r="AV152" s="287"/>
      <c r="AW152" s="287"/>
      <c r="AX152" s="273"/>
      <c r="AY152" s="287"/>
      <c r="AZ152" s="287"/>
      <c r="BA152" s="273"/>
      <c r="BB152" s="104"/>
      <c r="BC152" s="44" t="str">
        <f t="shared" si="2"/>
        <v>_2018</v>
      </c>
    </row>
    <row r="153" spans="1:55">
      <c r="A153" s="273"/>
      <c r="B153" s="273"/>
      <c r="C153" s="273"/>
      <c r="D153" s="280"/>
      <c r="E153" s="273"/>
      <c r="F153" s="273"/>
      <c r="G153" s="273"/>
      <c r="H153" s="287"/>
      <c r="I153" s="273"/>
      <c r="J153" s="273"/>
      <c r="K153" s="273"/>
      <c r="L153" s="273"/>
      <c r="M153" s="287"/>
      <c r="N153" s="288"/>
      <c r="O153" s="288"/>
      <c r="P153" s="288"/>
      <c r="Q153" s="287"/>
      <c r="R153" s="287"/>
      <c r="S153" s="273"/>
      <c r="T153" s="273"/>
      <c r="U153" s="273"/>
      <c r="V153" s="273"/>
      <c r="W153" s="288"/>
      <c r="X153" s="288"/>
      <c r="Y153" s="273"/>
      <c r="Z153" s="273"/>
      <c r="AA153" s="273"/>
      <c r="AB153" s="288"/>
      <c r="AC153" s="288"/>
      <c r="AD153" s="273"/>
      <c r="AE153" s="273"/>
      <c r="AF153" s="273"/>
      <c r="AG153" s="273"/>
      <c r="AH153" s="273"/>
      <c r="AI153" s="273"/>
      <c r="AJ153" s="273"/>
      <c r="AK153" s="288"/>
      <c r="AL153" s="288"/>
      <c r="AM153" s="288"/>
      <c r="AN153" s="288"/>
      <c r="AO153" s="273"/>
      <c r="AP153" s="273"/>
      <c r="AQ153" s="273"/>
      <c r="AR153" s="273"/>
      <c r="AS153" s="273"/>
      <c r="AT153" s="273"/>
      <c r="AU153" s="273"/>
      <c r="AV153" s="287"/>
      <c r="AW153" s="287"/>
      <c r="AX153" s="273"/>
      <c r="AY153" s="287"/>
      <c r="AZ153" s="287"/>
      <c r="BA153" s="273"/>
      <c r="BB153" s="104"/>
      <c r="BC153" s="44" t="str">
        <f t="shared" si="2"/>
        <v>_2018</v>
      </c>
    </row>
    <row r="154" spans="1:55">
      <c r="A154" s="273"/>
      <c r="B154" s="273"/>
      <c r="C154" s="273"/>
      <c r="D154" s="280"/>
      <c r="E154" s="273"/>
      <c r="F154" s="273"/>
      <c r="G154" s="273"/>
      <c r="H154" s="287"/>
      <c r="I154" s="273"/>
      <c r="J154" s="273"/>
      <c r="K154" s="273"/>
      <c r="L154" s="273"/>
      <c r="M154" s="287"/>
      <c r="N154" s="288"/>
      <c r="O154" s="288"/>
      <c r="P154" s="288"/>
      <c r="Q154" s="287"/>
      <c r="R154" s="287"/>
      <c r="S154" s="273"/>
      <c r="T154" s="273"/>
      <c r="U154" s="273"/>
      <c r="V154" s="273"/>
      <c r="W154" s="288"/>
      <c r="X154" s="288"/>
      <c r="Y154" s="273"/>
      <c r="Z154" s="273"/>
      <c r="AA154" s="273"/>
      <c r="AB154" s="288"/>
      <c r="AC154" s="288"/>
      <c r="AD154" s="273"/>
      <c r="AE154" s="273"/>
      <c r="AF154" s="273"/>
      <c r="AG154" s="273"/>
      <c r="AH154" s="273"/>
      <c r="AI154" s="273"/>
      <c r="AJ154" s="273"/>
      <c r="AK154" s="288"/>
      <c r="AL154" s="288"/>
      <c r="AM154" s="288"/>
      <c r="AN154" s="288"/>
      <c r="AO154" s="273"/>
      <c r="AP154" s="273"/>
      <c r="AQ154" s="273"/>
      <c r="AR154" s="273"/>
      <c r="AS154" s="273"/>
      <c r="AT154" s="273"/>
      <c r="AU154" s="273"/>
      <c r="AV154" s="287"/>
      <c r="AW154" s="287"/>
      <c r="AX154" s="273"/>
      <c r="AY154" s="287"/>
      <c r="AZ154" s="287"/>
      <c r="BA154" s="273"/>
      <c r="BB154" s="104"/>
      <c r="BC154" s="44" t="str">
        <f t="shared" si="2"/>
        <v>_2018</v>
      </c>
    </row>
    <row r="155" spans="1:55">
      <c r="A155" s="273"/>
      <c r="B155" s="273"/>
      <c r="C155" s="273"/>
      <c r="D155" s="280"/>
      <c r="E155" s="273"/>
      <c r="F155" s="273"/>
      <c r="G155" s="273"/>
      <c r="H155" s="287"/>
      <c r="I155" s="273"/>
      <c r="J155" s="273"/>
      <c r="K155" s="273"/>
      <c r="L155" s="273"/>
      <c r="M155" s="287"/>
      <c r="N155" s="288"/>
      <c r="O155" s="288"/>
      <c r="P155" s="288"/>
      <c r="Q155" s="287"/>
      <c r="R155" s="287"/>
      <c r="S155" s="273"/>
      <c r="T155" s="273"/>
      <c r="U155" s="273"/>
      <c r="V155" s="273"/>
      <c r="W155" s="288"/>
      <c r="X155" s="288"/>
      <c r="Y155" s="273"/>
      <c r="Z155" s="273"/>
      <c r="AA155" s="273"/>
      <c r="AB155" s="288"/>
      <c r="AC155" s="288"/>
      <c r="AD155" s="273"/>
      <c r="AE155" s="273"/>
      <c r="AF155" s="273"/>
      <c r="AG155" s="273"/>
      <c r="AH155" s="273"/>
      <c r="AI155" s="273"/>
      <c r="AJ155" s="273"/>
      <c r="AK155" s="288"/>
      <c r="AL155" s="288"/>
      <c r="AM155" s="288"/>
      <c r="AN155" s="288"/>
      <c r="AO155" s="273"/>
      <c r="AP155" s="273"/>
      <c r="AQ155" s="273"/>
      <c r="AR155" s="273"/>
      <c r="AS155" s="273"/>
      <c r="AT155" s="273"/>
      <c r="AU155" s="273"/>
      <c r="AV155" s="287"/>
      <c r="AW155" s="287"/>
      <c r="AX155" s="273"/>
      <c r="AY155" s="287"/>
      <c r="AZ155" s="287"/>
      <c r="BA155" s="273"/>
      <c r="BB155" s="104"/>
      <c r="BC155" s="44" t="str">
        <f t="shared" si="2"/>
        <v>_2018</v>
      </c>
    </row>
    <row r="156" spans="1:55">
      <c r="A156" s="273"/>
      <c r="B156" s="273"/>
      <c r="C156" s="273"/>
      <c r="D156" s="280"/>
      <c r="E156" s="273"/>
      <c r="F156" s="273"/>
      <c r="G156" s="273"/>
      <c r="H156" s="287"/>
      <c r="I156" s="273"/>
      <c r="J156" s="273"/>
      <c r="K156" s="273"/>
      <c r="L156" s="273"/>
      <c r="M156" s="287"/>
      <c r="N156" s="288"/>
      <c r="O156" s="288"/>
      <c r="P156" s="288"/>
      <c r="Q156" s="287"/>
      <c r="R156" s="287"/>
      <c r="S156" s="273"/>
      <c r="T156" s="273"/>
      <c r="U156" s="273"/>
      <c r="V156" s="273"/>
      <c r="W156" s="288"/>
      <c r="X156" s="288"/>
      <c r="Y156" s="273"/>
      <c r="Z156" s="273"/>
      <c r="AA156" s="273"/>
      <c r="AB156" s="288"/>
      <c r="AC156" s="288"/>
      <c r="AD156" s="273"/>
      <c r="AE156" s="273"/>
      <c r="AF156" s="273"/>
      <c r="AG156" s="273"/>
      <c r="AH156" s="273"/>
      <c r="AI156" s="273"/>
      <c r="AJ156" s="273"/>
      <c r="AK156" s="288"/>
      <c r="AL156" s="288"/>
      <c r="AM156" s="288"/>
      <c r="AN156" s="288"/>
      <c r="AO156" s="273"/>
      <c r="AP156" s="273"/>
      <c r="AQ156" s="273"/>
      <c r="AR156" s="273"/>
      <c r="AS156" s="273"/>
      <c r="AT156" s="273"/>
      <c r="AU156" s="273"/>
      <c r="AV156" s="287"/>
      <c r="AW156" s="287"/>
      <c r="AX156" s="273"/>
      <c r="AY156" s="287"/>
      <c r="AZ156" s="287"/>
      <c r="BA156" s="273"/>
      <c r="BB156" s="104"/>
      <c r="BC156" s="44" t="str">
        <f t="shared" si="2"/>
        <v>_2018</v>
      </c>
    </row>
    <row r="157" spans="1:55">
      <c r="A157" s="273"/>
      <c r="B157" s="273"/>
      <c r="C157" s="273"/>
      <c r="D157" s="280"/>
      <c r="E157" s="273"/>
      <c r="F157" s="273"/>
      <c r="G157" s="273"/>
      <c r="H157" s="287"/>
      <c r="I157" s="273"/>
      <c r="J157" s="273"/>
      <c r="K157" s="273"/>
      <c r="L157" s="273"/>
      <c r="M157" s="287"/>
      <c r="N157" s="288"/>
      <c r="O157" s="288"/>
      <c r="P157" s="288"/>
      <c r="Q157" s="287"/>
      <c r="R157" s="287"/>
      <c r="S157" s="273"/>
      <c r="T157" s="273"/>
      <c r="U157" s="273"/>
      <c r="V157" s="273"/>
      <c r="W157" s="288"/>
      <c r="X157" s="288"/>
      <c r="Y157" s="273"/>
      <c r="Z157" s="273"/>
      <c r="AA157" s="273"/>
      <c r="AB157" s="288"/>
      <c r="AC157" s="288"/>
      <c r="AD157" s="273"/>
      <c r="AE157" s="273"/>
      <c r="AF157" s="273"/>
      <c r="AG157" s="273"/>
      <c r="AH157" s="273"/>
      <c r="AI157" s="273"/>
      <c r="AJ157" s="273"/>
      <c r="AK157" s="288"/>
      <c r="AL157" s="288"/>
      <c r="AM157" s="288"/>
      <c r="AN157" s="288"/>
      <c r="AO157" s="273"/>
      <c r="AP157" s="273"/>
      <c r="AQ157" s="273"/>
      <c r="AR157" s="273"/>
      <c r="AS157" s="273"/>
      <c r="AT157" s="273"/>
      <c r="AU157" s="273"/>
      <c r="AV157" s="287"/>
      <c r="AW157" s="287"/>
      <c r="AX157" s="273"/>
      <c r="AY157" s="287"/>
      <c r="AZ157" s="287"/>
      <c r="BA157" s="273"/>
      <c r="BB157" s="104"/>
      <c r="BC157" s="44" t="str">
        <f t="shared" si="2"/>
        <v>_2018</v>
      </c>
    </row>
    <row r="158" spans="1:55">
      <c r="A158" s="273"/>
      <c r="B158" s="273"/>
      <c r="C158" s="273"/>
      <c r="D158" s="280"/>
      <c r="E158" s="273"/>
      <c r="F158" s="273"/>
      <c r="G158" s="273"/>
      <c r="H158" s="287"/>
      <c r="I158" s="273"/>
      <c r="J158" s="273"/>
      <c r="K158" s="273"/>
      <c r="L158" s="273"/>
      <c r="M158" s="287"/>
      <c r="N158" s="288"/>
      <c r="O158" s="288"/>
      <c r="P158" s="288"/>
      <c r="Q158" s="287"/>
      <c r="R158" s="287"/>
      <c r="S158" s="273"/>
      <c r="T158" s="273"/>
      <c r="U158" s="273"/>
      <c r="V158" s="273"/>
      <c r="W158" s="288"/>
      <c r="X158" s="288"/>
      <c r="Y158" s="273"/>
      <c r="Z158" s="273"/>
      <c r="AA158" s="273"/>
      <c r="AB158" s="288"/>
      <c r="AC158" s="288"/>
      <c r="AD158" s="273"/>
      <c r="AE158" s="273"/>
      <c r="AF158" s="273"/>
      <c r="AG158" s="273"/>
      <c r="AH158" s="273"/>
      <c r="AI158" s="273"/>
      <c r="AJ158" s="273"/>
      <c r="AK158" s="288"/>
      <c r="AL158" s="288"/>
      <c r="AM158" s="288"/>
      <c r="AN158" s="288"/>
      <c r="AO158" s="273"/>
      <c r="AP158" s="273"/>
      <c r="AQ158" s="273"/>
      <c r="AR158" s="273"/>
      <c r="AS158" s="273"/>
      <c r="AT158" s="273"/>
      <c r="AU158" s="273"/>
      <c r="AV158" s="287"/>
      <c r="AW158" s="287"/>
      <c r="AX158" s="273"/>
      <c r="AY158" s="287"/>
      <c r="AZ158" s="287"/>
      <c r="BA158" s="273"/>
      <c r="BB158" s="104"/>
      <c r="BC158" s="44" t="str">
        <f t="shared" si="2"/>
        <v>_2018</v>
      </c>
    </row>
    <row r="159" spans="1:55">
      <c r="A159" s="273"/>
      <c r="B159" s="273"/>
      <c r="C159" s="273"/>
      <c r="D159" s="280"/>
      <c r="E159" s="273"/>
      <c r="F159" s="273"/>
      <c r="G159" s="273"/>
      <c r="H159" s="287"/>
      <c r="I159" s="273"/>
      <c r="J159" s="273"/>
      <c r="K159" s="273"/>
      <c r="L159" s="273"/>
      <c r="M159" s="287"/>
      <c r="N159" s="288"/>
      <c r="O159" s="288"/>
      <c r="P159" s="288"/>
      <c r="Q159" s="287"/>
      <c r="R159" s="287"/>
      <c r="S159" s="273"/>
      <c r="T159" s="273"/>
      <c r="U159" s="273"/>
      <c r="V159" s="273"/>
      <c r="W159" s="288"/>
      <c r="X159" s="288"/>
      <c r="Y159" s="273"/>
      <c r="Z159" s="273"/>
      <c r="AA159" s="273"/>
      <c r="AB159" s="288"/>
      <c r="AC159" s="288"/>
      <c r="AD159" s="273"/>
      <c r="AE159" s="273"/>
      <c r="AF159" s="273"/>
      <c r="AG159" s="273"/>
      <c r="AH159" s="273"/>
      <c r="AI159" s="273"/>
      <c r="AJ159" s="273"/>
      <c r="AK159" s="288"/>
      <c r="AL159" s="288"/>
      <c r="AM159" s="288"/>
      <c r="AN159" s="288"/>
      <c r="AO159" s="273"/>
      <c r="AP159" s="273"/>
      <c r="AQ159" s="273"/>
      <c r="AR159" s="273"/>
      <c r="AS159" s="273"/>
      <c r="AT159" s="273"/>
      <c r="AU159" s="273"/>
      <c r="AV159" s="287"/>
      <c r="AW159" s="287"/>
      <c r="AX159" s="273"/>
      <c r="AY159" s="287"/>
      <c r="AZ159" s="287"/>
      <c r="BA159" s="273"/>
      <c r="BB159" s="104"/>
      <c r="BC159" s="44" t="str">
        <f t="shared" si="2"/>
        <v>_2018</v>
      </c>
    </row>
    <row r="160" spans="1:55">
      <c r="A160" s="273"/>
      <c r="B160" s="273"/>
      <c r="C160" s="273"/>
      <c r="D160" s="280"/>
      <c r="E160" s="273"/>
      <c r="F160" s="273"/>
      <c r="G160" s="273"/>
      <c r="H160" s="287"/>
      <c r="I160" s="273"/>
      <c r="J160" s="273"/>
      <c r="K160" s="273"/>
      <c r="L160" s="273"/>
      <c r="M160" s="287"/>
      <c r="N160" s="288"/>
      <c r="O160" s="288"/>
      <c r="P160" s="288"/>
      <c r="Q160" s="287"/>
      <c r="R160" s="287"/>
      <c r="S160" s="273"/>
      <c r="T160" s="273"/>
      <c r="U160" s="273"/>
      <c r="V160" s="273"/>
      <c r="W160" s="288"/>
      <c r="X160" s="288"/>
      <c r="Y160" s="273"/>
      <c r="Z160" s="273"/>
      <c r="AA160" s="273"/>
      <c r="AB160" s="288"/>
      <c r="AC160" s="288"/>
      <c r="AD160" s="273"/>
      <c r="AE160" s="273"/>
      <c r="AF160" s="273"/>
      <c r="AG160" s="273"/>
      <c r="AH160" s="273"/>
      <c r="AI160" s="273"/>
      <c r="AJ160" s="273"/>
      <c r="AK160" s="288"/>
      <c r="AL160" s="288"/>
      <c r="AM160" s="288"/>
      <c r="AN160" s="288"/>
      <c r="AO160" s="273"/>
      <c r="AP160" s="273"/>
      <c r="AQ160" s="273"/>
      <c r="AR160" s="273"/>
      <c r="AS160" s="273"/>
      <c r="AT160" s="273"/>
      <c r="AU160" s="273"/>
      <c r="AV160" s="287"/>
      <c r="AW160" s="287"/>
      <c r="AX160" s="273"/>
      <c r="AY160" s="287"/>
      <c r="AZ160" s="287"/>
      <c r="BA160" s="273"/>
      <c r="BB160" s="104"/>
      <c r="BC160" s="44" t="str">
        <f t="shared" si="2"/>
        <v>_2018</v>
      </c>
    </row>
    <row r="161" spans="1:55">
      <c r="A161" s="273"/>
      <c r="B161" s="273"/>
      <c r="C161" s="273"/>
      <c r="D161" s="280"/>
      <c r="E161" s="273"/>
      <c r="F161" s="273"/>
      <c r="G161" s="273"/>
      <c r="H161" s="287"/>
      <c r="I161" s="273"/>
      <c r="J161" s="273"/>
      <c r="K161" s="273"/>
      <c r="L161" s="273"/>
      <c r="M161" s="287"/>
      <c r="N161" s="288"/>
      <c r="O161" s="288"/>
      <c r="P161" s="288"/>
      <c r="Q161" s="287"/>
      <c r="R161" s="287"/>
      <c r="S161" s="273"/>
      <c r="T161" s="273"/>
      <c r="U161" s="273"/>
      <c r="V161" s="273"/>
      <c r="W161" s="288"/>
      <c r="X161" s="288"/>
      <c r="Y161" s="273"/>
      <c r="Z161" s="273"/>
      <c r="AA161" s="273"/>
      <c r="AB161" s="288"/>
      <c r="AC161" s="288"/>
      <c r="AD161" s="273"/>
      <c r="AE161" s="273"/>
      <c r="AF161" s="273"/>
      <c r="AG161" s="273"/>
      <c r="AH161" s="273"/>
      <c r="AI161" s="273"/>
      <c r="AJ161" s="273"/>
      <c r="AK161" s="288"/>
      <c r="AL161" s="288"/>
      <c r="AM161" s="288"/>
      <c r="AN161" s="288"/>
      <c r="AO161" s="273"/>
      <c r="AP161" s="273"/>
      <c r="AQ161" s="273"/>
      <c r="AR161" s="273"/>
      <c r="AS161" s="273"/>
      <c r="AT161" s="273"/>
      <c r="AU161" s="273"/>
      <c r="AV161" s="287"/>
      <c r="AW161" s="287"/>
      <c r="AX161" s="273"/>
      <c r="AY161" s="287"/>
      <c r="AZ161" s="287"/>
      <c r="BA161" s="273"/>
      <c r="BB161" s="104"/>
      <c r="BC161" s="44" t="str">
        <f t="shared" si="2"/>
        <v>_2018</v>
      </c>
    </row>
    <row r="162" spans="1:55">
      <c r="A162" s="273"/>
      <c r="B162" s="273"/>
      <c r="C162" s="273"/>
      <c r="D162" s="280"/>
      <c r="E162" s="273"/>
      <c r="F162" s="273"/>
      <c r="G162" s="273"/>
      <c r="H162" s="287"/>
      <c r="I162" s="273"/>
      <c r="J162" s="273"/>
      <c r="K162" s="273"/>
      <c r="L162" s="273"/>
      <c r="M162" s="287"/>
      <c r="N162" s="288"/>
      <c r="O162" s="288"/>
      <c r="P162" s="288"/>
      <c r="Q162" s="287"/>
      <c r="R162" s="287"/>
      <c r="S162" s="273"/>
      <c r="T162" s="273"/>
      <c r="U162" s="273"/>
      <c r="V162" s="273"/>
      <c r="W162" s="288"/>
      <c r="X162" s="288"/>
      <c r="Y162" s="273"/>
      <c r="Z162" s="273"/>
      <c r="AA162" s="273"/>
      <c r="AB162" s="288"/>
      <c r="AC162" s="288"/>
      <c r="AD162" s="273"/>
      <c r="AE162" s="273"/>
      <c r="AF162" s="273"/>
      <c r="AG162" s="273"/>
      <c r="AH162" s="273"/>
      <c r="AI162" s="273"/>
      <c r="AJ162" s="273"/>
      <c r="AK162" s="288"/>
      <c r="AL162" s="288"/>
      <c r="AM162" s="288"/>
      <c r="AN162" s="288"/>
      <c r="AO162" s="273"/>
      <c r="AP162" s="273"/>
      <c r="AQ162" s="273"/>
      <c r="AR162" s="273"/>
      <c r="AS162" s="273"/>
      <c r="AT162" s="273"/>
      <c r="AU162" s="273"/>
      <c r="AV162" s="287"/>
      <c r="AW162" s="287"/>
      <c r="AX162" s="273"/>
      <c r="AY162" s="287"/>
      <c r="AZ162" s="287"/>
      <c r="BA162" s="273"/>
      <c r="BB162" s="104"/>
      <c r="BC162" s="44" t="str">
        <f t="shared" si="2"/>
        <v>_2018</v>
      </c>
    </row>
    <row r="163" spans="1:55">
      <c r="A163" s="273"/>
      <c r="B163" s="273"/>
      <c r="C163" s="273"/>
      <c r="D163" s="280"/>
      <c r="E163" s="273"/>
      <c r="F163" s="273"/>
      <c r="G163" s="273"/>
      <c r="H163" s="287"/>
      <c r="I163" s="273"/>
      <c r="J163" s="273"/>
      <c r="K163" s="273"/>
      <c r="L163" s="273"/>
      <c r="M163" s="287"/>
      <c r="N163" s="288"/>
      <c r="O163" s="288"/>
      <c r="P163" s="288"/>
      <c r="Q163" s="287"/>
      <c r="R163" s="287"/>
      <c r="S163" s="273"/>
      <c r="T163" s="273"/>
      <c r="U163" s="273"/>
      <c r="V163" s="273"/>
      <c r="W163" s="288"/>
      <c r="X163" s="288"/>
      <c r="Y163" s="273"/>
      <c r="Z163" s="273"/>
      <c r="AA163" s="273"/>
      <c r="AB163" s="288"/>
      <c r="AC163" s="288"/>
      <c r="AD163" s="273"/>
      <c r="AE163" s="273"/>
      <c r="AF163" s="273"/>
      <c r="AG163" s="273"/>
      <c r="AH163" s="273"/>
      <c r="AI163" s="273"/>
      <c r="AJ163" s="273"/>
      <c r="AK163" s="288"/>
      <c r="AL163" s="288"/>
      <c r="AM163" s="288"/>
      <c r="AN163" s="288"/>
      <c r="AO163" s="273"/>
      <c r="AP163" s="273"/>
      <c r="AQ163" s="273"/>
      <c r="AR163" s="273"/>
      <c r="AS163" s="273"/>
      <c r="AT163" s="273"/>
      <c r="AU163" s="273"/>
      <c r="AV163" s="287"/>
      <c r="AW163" s="287"/>
      <c r="AX163" s="273"/>
      <c r="AY163" s="287"/>
      <c r="AZ163" s="287"/>
      <c r="BA163" s="273"/>
      <c r="BB163" s="104"/>
      <c r="BC163" s="44" t="str">
        <f t="shared" si="2"/>
        <v>_2018</v>
      </c>
    </row>
    <row r="164" spans="1:55">
      <c r="A164" s="273"/>
      <c r="B164" s="273"/>
      <c r="C164" s="273"/>
      <c r="D164" s="280"/>
      <c r="E164" s="273"/>
      <c r="F164" s="273"/>
      <c r="G164" s="273"/>
      <c r="H164" s="287"/>
      <c r="I164" s="273"/>
      <c r="J164" s="273"/>
      <c r="K164" s="273"/>
      <c r="L164" s="273"/>
      <c r="M164" s="287"/>
      <c r="N164" s="288"/>
      <c r="O164" s="288"/>
      <c r="P164" s="288"/>
      <c r="Q164" s="287"/>
      <c r="R164" s="287"/>
      <c r="S164" s="273"/>
      <c r="T164" s="273"/>
      <c r="U164" s="273"/>
      <c r="V164" s="273"/>
      <c r="W164" s="288"/>
      <c r="X164" s="288"/>
      <c r="Y164" s="273"/>
      <c r="Z164" s="273"/>
      <c r="AA164" s="273"/>
      <c r="AB164" s="288"/>
      <c r="AC164" s="288"/>
      <c r="AD164" s="273"/>
      <c r="AE164" s="273"/>
      <c r="AF164" s="273"/>
      <c r="AG164" s="273"/>
      <c r="AH164" s="273"/>
      <c r="AI164" s="273"/>
      <c r="AJ164" s="273"/>
      <c r="AK164" s="288"/>
      <c r="AL164" s="288"/>
      <c r="AM164" s="288"/>
      <c r="AN164" s="288"/>
      <c r="AO164" s="273"/>
      <c r="AP164" s="273"/>
      <c r="AQ164" s="273"/>
      <c r="AR164" s="273"/>
      <c r="AS164" s="273"/>
      <c r="AT164" s="273"/>
      <c r="AU164" s="273"/>
      <c r="AV164" s="287"/>
      <c r="AW164" s="287"/>
      <c r="AX164" s="273"/>
      <c r="AY164" s="287"/>
      <c r="AZ164" s="287"/>
      <c r="BA164" s="273"/>
      <c r="BB164" s="104"/>
      <c r="BC164" s="44" t="str">
        <f t="shared" si="2"/>
        <v>_2018</v>
      </c>
    </row>
    <row r="165" spans="1:55">
      <c r="A165" s="273"/>
      <c r="B165" s="273"/>
      <c r="C165" s="273"/>
      <c r="D165" s="280"/>
      <c r="E165" s="273"/>
      <c r="F165" s="273"/>
      <c r="G165" s="273"/>
      <c r="H165" s="287"/>
      <c r="I165" s="273"/>
      <c r="J165" s="273"/>
      <c r="K165" s="273"/>
      <c r="L165" s="273"/>
      <c r="M165" s="287"/>
      <c r="N165" s="288"/>
      <c r="O165" s="288"/>
      <c r="P165" s="288"/>
      <c r="Q165" s="287"/>
      <c r="R165" s="287"/>
      <c r="S165" s="273"/>
      <c r="T165" s="273"/>
      <c r="U165" s="273"/>
      <c r="V165" s="273"/>
      <c r="W165" s="288"/>
      <c r="X165" s="288"/>
      <c r="Y165" s="273"/>
      <c r="Z165" s="273"/>
      <c r="AA165" s="273"/>
      <c r="AB165" s="288"/>
      <c r="AC165" s="288"/>
      <c r="AD165" s="273"/>
      <c r="AE165" s="273"/>
      <c r="AF165" s="273"/>
      <c r="AG165" s="273"/>
      <c r="AH165" s="273"/>
      <c r="AI165" s="273"/>
      <c r="AJ165" s="273"/>
      <c r="AK165" s="288"/>
      <c r="AL165" s="288"/>
      <c r="AM165" s="288"/>
      <c r="AN165" s="288"/>
      <c r="AO165" s="273"/>
      <c r="AP165" s="273"/>
      <c r="AQ165" s="273"/>
      <c r="AR165" s="273"/>
      <c r="AS165" s="273"/>
      <c r="AT165" s="273"/>
      <c r="AU165" s="273"/>
      <c r="AV165" s="287"/>
      <c r="AW165" s="287"/>
      <c r="AX165" s="273"/>
      <c r="AY165" s="287"/>
      <c r="AZ165" s="287"/>
      <c r="BA165" s="273"/>
      <c r="BB165" s="104"/>
      <c r="BC165" s="44" t="str">
        <f t="shared" si="2"/>
        <v>_2018</v>
      </c>
    </row>
    <row r="166" spans="1:55">
      <c r="A166" s="273"/>
      <c r="B166" s="273"/>
      <c r="C166" s="273"/>
      <c r="D166" s="280"/>
      <c r="E166" s="273"/>
      <c r="F166" s="273"/>
      <c r="G166" s="273"/>
      <c r="H166" s="287"/>
      <c r="I166" s="273"/>
      <c r="J166" s="273"/>
      <c r="K166" s="273"/>
      <c r="L166" s="273"/>
      <c r="M166" s="287"/>
      <c r="N166" s="288"/>
      <c r="O166" s="288"/>
      <c r="P166" s="288"/>
      <c r="Q166" s="287"/>
      <c r="R166" s="287"/>
      <c r="S166" s="273"/>
      <c r="T166" s="273"/>
      <c r="U166" s="273"/>
      <c r="V166" s="273"/>
      <c r="W166" s="288"/>
      <c r="X166" s="288"/>
      <c r="Y166" s="273"/>
      <c r="Z166" s="273"/>
      <c r="AA166" s="273"/>
      <c r="AB166" s="288"/>
      <c r="AC166" s="288"/>
      <c r="AD166" s="273"/>
      <c r="AE166" s="273"/>
      <c r="AF166" s="273"/>
      <c r="AG166" s="273"/>
      <c r="AH166" s="273"/>
      <c r="AI166" s="273"/>
      <c r="AJ166" s="273"/>
      <c r="AK166" s="288"/>
      <c r="AL166" s="288"/>
      <c r="AM166" s="288"/>
      <c r="AN166" s="288"/>
      <c r="AO166" s="273"/>
      <c r="AP166" s="273"/>
      <c r="AQ166" s="273"/>
      <c r="AR166" s="273"/>
      <c r="AS166" s="273"/>
      <c r="AT166" s="273"/>
      <c r="AU166" s="273"/>
      <c r="AV166" s="287"/>
      <c r="AW166" s="287"/>
      <c r="AX166" s="273"/>
      <c r="AY166" s="287"/>
      <c r="AZ166" s="287"/>
      <c r="BA166" s="273"/>
      <c r="BB166" s="104"/>
      <c r="BC166" s="44" t="str">
        <f t="shared" si="2"/>
        <v>_2018</v>
      </c>
    </row>
    <row r="167" spans="1:55">
      <c r="A167" s="273"/>
      <c r="B167" s="273"/>
      <c r="C167" s="273"/>
      <c r="D167" s="280"/>
      <c r="E167" s="273"/>
      <c r="F167" s="273"/>
      <c r="G167" s="273"/>
      <c r="H167" s="287"/>
      <c r="I167" s="273"/>
      <c r="J167" s="273"/>
      <c r="K167" s="273"/>
      <c r="L167" s="273"/>
      <c r="M167" s="287"/>
      <c r="N167" s="288"/>
      <c r="O167" s="288"/>
      <c r="P167" s="288"/>
      <c r="Q167" s="287"/>
      <c r="R167" s="287"/>
      <c r="S167" s="273"/>
      <c r="T167" s="273"/>
      <c r="U167" s="273"/>
      <c r="V167" s="273"/>
      <c r="W167" s="288"/>
      <c r="X167" s="288"/>
      <c r="Y167" s="273"/>
      <c r="Z167" s="273"/>
      <c r="AA167" s="273"/>
      <c r="AB167" s="288"/>
      <c r="AC167" s="288"/>
      <c r="AD167" s="273"/>
      <c r="AE167" s="273"/>
      <c r="AF167" s="273"/>
      <c r="AG167" s="273"/>
      <c r="AH167" s="273"/>
      <c r="AI167" s="273"/>
      <c r="AJ167" s="273"/>
      <c r="AK167" s="288"/>
      <c r="AL167" s="288"/>
      <c r="AM167" s="288"/>
      <c r="AN167" s="288"/>
      <c r="AO167" s="273"/>
      <c r="AP167" s="273"/>
      <c r="AQ167" s="273"/>
      <c r="AR167" s="273"/>
      <c r="AS167" s="273"/>
      <c r="AT167" s="273"/>
      <c r="AU167" s="273"/>
      <c r="AV167" s="287"/>
      <c r="AW167" s="287"/>
      <c r="AX167" s="273"/>
      <c r="AY167" s="287"/>
      <c r="AZ167" s="287"/>
      <c r="BA167" s="273"/>
      <c r="BB167" s="104"/>
      <c r="BC167" s="44" t="str">
        <f t="shared" si="2"/>
        <v>_2018</v>
      </c>
    </row>
    <row r="168" spans="1:55">
      <c r="A168" s="273"/>
      <c r="B168" s="273"/>
      <c r="C168" s="273"/>
      <c r="D168" s="280"/>
      <c r="E168" s="273"/>
      <c r="F168" s="273"/>
      <c r="G168" s="273"/>
      <c r="H168" s="287"/>
      <c r="I168" s="273"/>
      <c r="J168" s="273"/>
      <c r="K168" s="273"/>
      <c r="L168" s="273"/>
      <c r="M168" s="287"/>
      <c r="N168" s="288"/>
      <c r="O168" s="288"/>
      <c r="P168" s="288"/>
      <c r="Q168" s="287"/>
      <c r="R168" s="287"/>
      <c r="S168" s="273"/>
      <c r="T168" s="273"/>
      <c r="U168" s="273"/>
      <c r="V168" s="273"/>
      <c r="W168" s="288"/>
      <c r="X168" s="288"/>
      <c r="Y168" s="273"/>
      <c r="Z168" s="273"/>
      <c r="AA168" s="273"/>
      <c r="AB168" s="288"/>
      <c r="AC168" s="288"/>
      <c r="AD168" s="273"/>
      <c r="AE168" s="273"/>
      <c r="AF168" s="273"/>
      <c r="AG168" s="273"/>
      <c r="AH168" s="273"/>
      <c r="AI168" s="273"/>
      <c r="AJ168" s="273"/>
      <c r="AK168" s="288"/>
      <c r="AL168" s="288"/>
      <c r="AM168" s="288"/>
      <c r="AN168" s="288"/>
      <c r="AO168" s="273"/>
      <c r="AP168" s="273"/>
      <c r="AQ168" s="273"/>
      <c r="AR168" s="273"/>
      <c r="AS168" s="273"/>
      <c r="AT168" s="273"/>
      <c r="AU168" s="273"/>
      <c r="AV168" s="287"/>
      <c r="AW168" s="287"/>
      <c r="AX168" s="273"/>
      <c r="AY168" s="287"/>
      <c r="AZ168" s="287"/>
      <c r="BA168" s="273"/>
      <c r="BB168" s="104"/>
      <c r="BC168" s="44" t="str">
        <f t="shared" si="2"/>
        <v>_2018</v>
      </c>
    </row>
    <row r="169" spans="1:55">
      <c r="A169" s="273"/>
      <c r="B169" s="273"/>
      <c r="C169" s="273"/>
      <c r="D169" s="280"/>
      <c r="E169" s="273"/>
      <c r="F169" s="273"/>
      <c r="G169" s="273"/>
      <c r="H169" s="287"/>
      <c r="I169" s="273"/>
      <c r="J169" s="273"/>
      <c r="K169" s="273"/>
      <c r="L169" s="273"/>
      <c r="M169" s="287"/>
      <c r="N169" s="288"/>
      <c r="O169" s="288"/>
      <c r="P169" s="288"/>
      <c r="Q169" s="287"/>
      <c r="R169" s="287"/>
      <c r="S169" s="273"/>
      <c r="T169" s="273"/>
      <c r="U169" s="273"/>
      <c r="V169" s="273"/>
      <c r="W169" s="288"/>
      <c r="X169" s="288"/>
      <c r="Y169" s="273"/>
      <c r="Z169" s="273"/>
      <c r="AA169" s="273"/>
      <c r="AB169" s="288"/>
      <c r="AC169" s="288"/>
      <c r="AD169" s="273"/>
      <c r="AE169" s="273"/>
      <c r="AF169" s="273"/>
      <c r="AG169" s="273"/>
      <c r="AH169" s="273"/>
      <c r="AI169" s="273"/>
      <c r="AJ169" s="273"/>
      <c r="AK169" s="288"/>
      <c r="AL169" s="288"/>
      <c r="AM169" s="288"/>
      <c r="AN169" s="288"/>
      <c r="AO169" s="273"/>
      <c r="AP169" s="273"/>
      <c r="AQ169" s="273"/>
      <c r="AR169" s="273"/>
      <c r="AS169" s="273"/>
      <c r="AT169" s="273"/>
      <c r="AU169" s="273"/>
      <c r="AV169" s="287"/>
      <c r="AW169" s="287"/>
      <c r="AX169" s="273"/>
      <c r="AY169" s="287"/>
      <c r="AZ169" s="287"/>
      <c r="BA169" s="273"/>
      <c r="BB169" s="104"/>
      <c r="BC169" s="44" t="str">
        <f t="shared" si="2"/>
        <v>_2018</v>
      </c>
    </row>
    <row r="170" spans="1:55">
      <c r="A170" s="273"/>
      <c r="B170" s="273"/>
      <c r="C170" s="273"/>
      <c r="D170" s="280"/>
      <c r="E170" s="273"/>
      <c r="F170" s="273"/>
      <c r="G170" s="273"/>
      <c r="H170" s="287"/>
      <c r="I170" s="273"/>
      <c r="J170" s="273"/>
      <c r="K170" s="273"/>
      <c r="L170" s="273"/>
      <c r="M170" s="287"/>
      <c r="N170" s="288"/>
      <c r="O170" s="288"/>
      <c r="P170" s="288"/>
      <c r="Q170" s="287"/>
      <c r="R170" s="287"/>
      <c r="S170" s="273"/>
      <c r="T170" s="273"/>
      <c r="U170" s="273"/>
      <c r="V170" s="273"/>
      <c r="W170" s="288"/>
      <c r="X170" s="288"/>
      <c r="Y170" s="273"/>
      <c r="Z170" s="273"/>
      <c r="AA170" s="273"/>
      <c r="AB170" s="288"/>
      <c r="AC170" s="288"/>
      <c r="AD170" s="273"/>
      <c r="AE170" s="273"/>
      <c r="AF170" s="273"/>
      <c r="AG170" s="273"/>
      <c r="AH170" s="273"/>
      <c r="AI170" s="273"/>
      <c r="AJ170" s="273"/>
      <c r="AK170" s="288"/>
      <c r="AL170" s="288"/>
      <c r="AM170" s="288"/>
      <c r="AN170" s="288"/>
      <c r="AO170" s="273"/>
      <c r="AP170" s="273"/>
      <c r="AQ170" s="273"/>
      <c r="AR170" s="273"/>
      <c r="AS170" s="273"/>
      <c r="AT170" s="273"/>
      <c r="AU170" s="273"/>
      <c r="AV170" s="287"/>
      <c r="AW170" s="287"/>
      <c r="AX170" s="273"/>
      <c r="AY170" s="287"/>
      <c r="AZ170" s="287"/>
      <c r="BA170" s="273"/>
      <c r="BB170" s="104"/>
      <c r="BC170" s="44" t="str">
        <f t="shared" si="2"/>
        <v>_2018</v>
      </c>
    </row>
    <row r="171" spans="1:55">
      <c r="A171" s="273"/>
      <c r="B171" s="273"/>
      <c r="C171" s="273"/>
      <c r="D171" s="280"/>
      <c r="E171" s="273"/>
      <c r="F171" s="273"/>
      <c r="G171" s="273"/>
      <c r="H171" s="287"/>
      <c r="I171" s="273"/>
      <c r="J171" s="273"/>
      <c r="K171" s="273"/>
      <c r="L171" s="273"/>
      <c r="M171" s="287"/>
      <c r="N171" s="288"/>
      <c r="O171" s="288"/>
      <c r="P171" s="288"/>
      <c r="Q171" s="287"/>
      <c r="R171" s="287"/>
      <c r="S171" s="273"/>
      <c r="T171" s="273"/>
      <c r="U171" s="273"/>
      <c r="V171" s="273"/>
      <c r="W171" s="288"/>
      <c r="X171" s="288"/>
      <c r="Y171" s="273"/>
      <c r="Z171" s="273"/>
      <c r="AA171" s="273"/>
      <c r="AB171" s="288"/>
      <c r="AC171" s="288"/>
      <c r="AD171" s="273"/>
      <c r="AE171" s="273"/>
      <c r="AF171" s="273"/>
      <c r="AG171" s="273"/>
      <c r="AH171" s="273"/>
      <c r="AI171" s="273"/>
      <c r="AJ171" s="273"/>
      <c r="AK171" s="288"/>
      <c r="AL171" s="288"/>
      <c r="AM171" s="288"/>
      <c r="AN171" s="288"/>
      <c r="AO171" s="273"/>
      <c r="AP171" s="273"/>
      <c r="AQ171" s="273"/>
      <c r="AR171" s="273"/>
      <c r="AS171" s="273"/>
      <c r="AT171" s="273"/>
      <c r="AU171" s="273"/>
      <c r="AV171" s="287"/>
      <c r="AW171" s="287"/>
      <c r="AX171" s="273"/>
      <c r="AY171" s="287"/>
      <c r="AZ171" s="287"/>
      <c r="BA171" s="273"/>
      <c r="BB171" s="104"/>
      <c r="BC171" s="44" t="str">
        <f t="shared" si="2"/>
        <v>_2018</v>
      </c>
    </row>
    <row r="172" spans="1:55">
      <c r="A172" s="273"/>
      <c r="B172" s="273"/>
      <c r="C172" s="273"/>
      <c r="D172" s="280"/>
      <c r="E172" s="273"/>
      <c r="F172" s="273"/>
      <c r="G172" s="273"/>
      <c r="H172" s="287"/>
      <c r="I172" s="273"/>
      <c r="J172" s="273"/>
      <c r="K172" s="273"/>
      <c r="L172" s="273"/>
      <c r="M172" s="287"/>
      <c r="N172" s="288"/>
      <c r="O172" s="288"/>
      <c r="P172" s="288"/>
      <c r="Q172" s="287"/>
      <c r="R172" s="287"/>
      <c r="S172" s="273"/>
      <c r="T172" s="273"/>
      <c r="U172" s="273"/>
      <c r="V172" s="273"/>
      <c r="W172" s="288"/>
      <c r="X172" s="288"/>
      <c r="Y172" s="273"/>
      <c r="Z172" s="273"/>
      <c r="AA172" s="273"/>
      <c r="AB172" s="288"/>
      <c r="AC172" s="288"/>
      <c r="AD172" s="273"/>
      <c r="AE172" s="273"/>
      <c r="AF172" s="273"/>
      <c r="AG172" s="273"/>
      <c r="AH172" s="273"/>
      <c r="AI172" s="273"/>
      <c r="AJ172" s="273"/>
      <c r="AK172" s="288"/>
      <c r="AL172" s="288"/>
      <c r="AM172" s="288"/>
      <c r="AN172" s="288"/>
      <c r="AO172" s="273"/>
      <c r="AP172" s="273"/>
      <c r="AQ172" s="273"/>
      <c r="AR172" s="273"/>
      <c r="AS172" s="273"/>
      <c r="AT172" s="273"/>
      <c r="AU172" s="273"/>
      <c r="AV172" s="287"/>
      <c r="AW172" s="287"/>
      <c r="AX172" s="273"/>
      <c r="AY172" s="287"/>
      <c r="AZ172" s="287"/>
      <c r="BA172" s="273"/>
      <c r="BB172" s="104"/>
      <c r="BC172" s="44" t="str">
        <f t="shared" si="2"/>
        <v>_2018</v>
      </c>
    </row>
    <row r="173" spans="1:55">
      <c r="A173" s="273"/>
      <c r="B173" s="273"/>
      <c r="C173" s="273"/>
      <c r="D173" s="280"/>
      <c r="E173" s="273"/>
      <c r="F173" s="273"/>
      <c r="G173" s="273"/>
      <c r="H173" s="287"/>
      <c r="I173" s="273"/>
      <c r="J173" s="273"/>
      <c r="K173" s="273"/>
      <c r="L173" s="273"/>
      <c r="M173" s="287"/>
      <c r="N173" s="288"/>
      <c r="O173" s="288"/>
      <c r="P173" s="288"/>
      <c r="Q173" s="287"/>
      <c r="R173" s="287"/>
      <c r="S173" s="273"/>
      <c r="T173" s="273"/>
      <c r="U173" s="273"/>
      <c r="V173" s="273"/>
      <c r="W173" s="288"/>
      <c r="X173" s="288"/>
      <c r="Y173" s="273"/>
      <c r="Z173" s="273"/>
      <c r="AA173" s="273"/>
      <c r="AB173" s="288"/>
      <c r="AC173" s="288"/>
      <c r="AD173" s="273"/>
      <c r="AE173" s="273"/>
      <c r="AF173" s="273"/>
      <c r="AG173" s="273"/>
      <c r="AH173" s="273"/>
      <c r="AI173" s="273"/>
      <c r="AJ173" s="273"/>
      <c r="AK173" s="288"/>
      <c r="AL173" s="288"/>
      <c r="AM173" s="288"/>
      <c r="AN173" s="288"/>
      <c r="AO173" s="273"/>
      <c r="AP173" s="273"/>
      <c r="AQ173" s="273"/>
      <c r="AR173" s="273"/>
      <c r="AS173" s="273"/>
      <c r="AT173" s="273"/>
      <c r="AU173" s="273"/>
      <c r="AV173" s="287"/>
      <c r="AW173" s="287"/>
      <c r="AX173" s="273"/>
      <c r="AY173" s="287"/>
      <c r="AZ173" s="287"/>
      <c r="BA173" s="273"/>
      <c r="BB173" s="104"/>
      <c r="BC173" s="44" t="str">
        <f t="shared" si="2"/>
        <v>_2018</v>
      </c>
    </row>
    <row r="174" spans="1:55">
      <c r="A174" s="273"/>
      <c r="B174" s="273"/>
      <c r="C174" s="273"/>
      <c r="D174" s="280"/>
      <c r="E174" s="273"/>
      <c r="F174" s="273"/>
      <c r="G174" s="273"/>
      <c r="H174" s="287"/>
      <c r="I174" s="273"/>
      <c r="J174" s="273"/>
      <c r="K174" s="273"/>
      <c r="L174" s="273"/>
      <c r="M174" s="287"/>
      <c r="N174" s="288"/>
      <c r="O174" s="288"/>
      <c r="P174" s="288"/>
      <c r="Q174" s="287"/>
      <c r="R174" s="287"/>
      <c r="S174" s="273"/>
      <c r="T174" s="273"/>
      <c r="U174" s="273"/>
      <c r="V174" s="273"/>
      <c r="W174" s="288"/>
      <c r="X174" s="288"/>
      <c r="Y174" s="273"/>
      <c r="Z174" s="273"/>
      <c r="AA174" s="273"/>
      <c r="AB174" s="288"/>
      <c r="AC174" s="288"/>
      <c r="AD174" s="273"/>
      <c r="AE174" s="273"/>
      <c r="AF174" s="273"/>
      <c r="AG174" s="273"/>
      <c r="AH174" s="273"/>
      <c r="AI174" s="273"/>
      <c r="AJ174" s="273"/>
      <c r="AK174" s="288"/>
      <c r="AL174" s="288"/>
      <c r="AM174" s="288"/>
      <c r="AN174" s="288"/>
      <c r="AO174" s="273"/>
      <c r="AP174" s="273"/>
      <c r="AQ174" s="273"/>
      <c r="AR174" s="273"/>
      <c r="AS174" s="273"/>
      <c r="AT174" s="273"/>
      <c r="AU174" s="273"/>
      <c r="AV174" s="287"/>
      <c r="AW174" s="287"/>
      <c r="AX174" s="273"/>
      <c r="AY174" s="287"/>
      <c r="AZ174" s="287"/>
      <c r="BA174" s="273"/>
      <c r="BB174" s="104"/>
      <c r="BC174" s="44" t="str">
        <f t="shared" si="2"/>
        <v>_2018</v>
      </c>
    </row>
    <row r="175" spans="1:55">
      <c r="A175" s="273"/>
      <c r="B175" s="273"/>
      <c r="C175" s="273"/>
      <c r="D175" s="280"/>
      <c r="E175" s="273"/>
      <c r="F175" s="273"/>
      <c r="G175" s="273"/>
      <c r="H175" s="287"/>
      <c r="I175" s="273"/>
      <c r="J175" s="273"/>
      <c r="K175" s="273"/>
      <c r="L175" s="273"/>
      <c r="M175" s="287"/>
      <c r="N175" s="288"/>
      <c r="O175" s="288"/>
      <c r="P175" s="288"/>
      <c r="Q175" s="287"/>
      <c r="R175" s="287"/>
      <c r="S175" s="273"/>
      <c r="T175" s="273"/>
      <c r="U175" s="273"/>
      <c r="V175" s="273"/>
      <c r="W175" s="288"/>
      <c r="X175" s="288"/>
      <c r="Y175" s="273"/>
      <c r="Z175" s="273"/>
      <c r="AA175" s="273"/>
      <c r="AB175" s="288"/>
      <c r="AC175" s="288"/>
      <c r="AD175" s="273"/>
      <c r="AE175" s="273"/>
      <c r="AF175" s="273"/>
      <c r="AG175" s="273"/>
      <c r="AH175" s="273"/>
      <c r="AI175" s="273"/>
      <c r="AJ175" s="273"/>
      <c r="AK175" s="288"/>
      <c r="AL175" s="288"/>
      <c r="AM175" s="288"/>
      <c r="AN175" s="288"/>
      <c r="AO175" s="273"/>
      <c r="AP175" s="273"/>
      <c r="AQ175" s="273"/>
      <c r="AR175" s="273"/>
      <c r="AS175" s="273"/>
      <c r="AT175" s="273"/>
      <c r="AU175" s="273"/>
      <c r="AV175" s="287"/>
      <c r="AW175" s="287"/>
      <c r="AX175" s="273"/>
      <c r="AY175" s="287"/>
      <c r="AZ175" s="287"/>
      <c r="BA175" s="273"/>
      <c r="BB175" s="104"/>
      <c r="BC175" s="44" t="str">
        <f t="shared" si="2"/>
        <v>_2018</v>
      </c>
    </row>
    <row r="176" spans="1:55">
      <c r="A176" s="273"/>
      <c r="B176" s="273"/>
      <c r="C176" s="273"/>
      <c r="D176" s="280"/>
      <c r="E176" s="273"/>
      <c r="F176" s="273"/>
      <c r="G176" s="273"/>
      <c r="H176" s="287"/>
      <c r="I176" s="273"/>
      <c r="J176" s="273"/>
      <c r="K176" s="273"/>
      <c r="L176" s="273"/>
      <c r="M176" s="287"/>
      <c r="N176" s="288"/>
      <c r="O176" s="288"/>
      <c r="P176" s="288"/>
      <c r="Q176" s="287"/>
      <c r="R176" s="287"/>
      <c r="S176" s="273"/>
      <c r="T176" s="273"/>
      <c r="U176" s="273"/>
      <c r="V176" s="273"/>
      <c r="W176" s="288"/>
      <c r="X176" s="288"/>
      <c r="Y176" s="273"/>
      <c r="Z176" s="273"/>
      <c r="AA176" s="273"/>
      <c r="AB176" s="288"/>
      <c r="AC176" s="288"/>
      <c r="AD176" s="273"/>
      <c r="AE176" s="273"/>
      <c r="AF176" s="273"/>
      <c r="AG176" s="273"/>
      <c r="AH176" s="273"/>
      <c r="AI176" s="273"/>
      <c r="AJ176" s="273"/>
      <c r="AK176" s="288"/>
      <c r="AL176" s="288"/>
      <c r="AM176" s="288"/>
      <c r="AN176" s="288"/>
      <c r="AO176" s="273"/>
      <c r="AP176" s="273"/>
      <c r="AQ176" s="273"/>
      <c r="AR176" s="273"/>
      <c r="AS176" s="273"/>
      <c r="AT176" s="273"/>
      <c r="AU176" s="273"/>
      <c r="AV176" s="287"/>
      <c r="AW176" s="287"/>
      <c r="AX176" s="273"/>
      <c r="AY176" s="287"/>
      <c r="AZ176" s="287"/>
      <c r="BA176" s="273"/>
      <c r="BB176" s="104"/>
      <c r="BC176" s="44" t="str">
        <f t="shared" si="2"/>
        <v>_2018</v>
      </c>
    </row>
    <row r="177" spans="1:55">
      <c r="A177" s="273"/>
      <c r="B177" s="273"/>
      <c r="C177" s="273"/>
      <c r="D177" s="280"/>
      <c r="E177" s="273"/>
      <c r="F177" s="273"/>
      <c r="G177" s="273"/>
      <c r="H177" s="287"/>
      <c r="I177" s="273"/>
      <c r="J177" s="273"/>
      <c r="K177" s="273"/>
      <c r="L177" s="273"/>
      <c r="M177" s="287"/>
      <c r="N177" s="288"/>
      <c r="O177" s="288"/>
      <c r="P177" s="288"/>
      <c r="Q177" s="287"/>
      <c r="R177" s="287"/>
      <c r="S177" s="273"/>
      <c r="T177" s="273"/>
      <c r="U177" s="273"/>
      <c r="V177" s="273"/>
      <c r="W177" s="288"/>
      <c r="X177" s="288"/>
      <c r="Y177" s="273"/>
      <c r="Z177" s="273"/>
      <c r="AA177" s="273"/>
      <c r="AB177" s="288"/>
      <c r="AC177" s="288"/>
      <c r="AD177" s="273"/>
      <c r="AE177" s="273"/>
      <c r="AF177" s="273"/>
      <c r="AG177" s="273"/>
      <c r="AH177" s="273"/>
      <c r="AI177" s="273"/>
      <c r="AJ177" s="273"/>
      <c r="AK177" s="288"/>
      <c r="AL177" s="288"/>
      <c r="AM177" s="288"/>
      <c r="AN177" s="288"/>
      <c r="AO177" s="273"/>
      <c r="AP177" s="273"/>
      <c r="AQ177" s="273"/>
      <c r="AR177" s="273"/>
      <c r="AS177" s="273"/>
      <c r="AT177" s="273"/>
      <c r="AU177" s="273"/>
      <c r="AV177" s="287"/>
      <c r="AW177" s="287"/>
      <c r="AX177" s="273"/>
      <c r="AY177" s="287"/>
      <c r="AZ177" s="287"/>
      <c r="BA177" s="273"/>
      <c r="BB177" s="104"/>
      <c r="BC177" s="44" t="str">
        <f t="shared" si="2"/>
        <v>_2018</v>
      </c>
    </row>
    <row r="178" spans="1:55">
      <c r="A178" s="273"/>
      <c r="B178" s="273"/>
      <c r="C178" s="273"/>
      <c r="D178" s="280"/>
      <c r="E178" s="273"/>
      <c r="F178" s="273"/>
      <c r="G178" s="273"/>
      <c r="H178" s="287"/>
      <c r="I178" s="273"/>
      <c r="J178" s="273"/>
      <c r="K178" s="273"/>
      <c r="L178" s="273"/>
      <c r="M178" s="287"/>
      <c r="N178" s="288"/>
      <c r="O178" s="288"/>
      <c r="P178" s="288"/>
      <c r="Q178" s="287"/>
      <c r="R178" s="287"/>
      <c r="S178" s="273"/>
      <c r="T178" s="273"/>
      <c r="U178" s="273"/>
      <c r="V178" s="273"/>
      <c r="W178" s="288"/>
      <c r="X178" s="288"/>
      <c r="Y178" s="273"/>
      <c r="Z178" s="273"/>
      <c r="AA178" s="273"/>
      <c r="AB178" s="288"/>
      <c r="AC178" s="288"/>
      <c r="AD178" s="273"/>
      <c r="AE178" s="273"/>
      <c r="AF178" s="273"/>
      <c r="AG178" s="273"/>
      <c r="AH178" s="273"/>
      <c r="AI178" s="273"/>
      <c r="AJ178" s="273"/>
      <c r="AK178" s="288"/>
      <c r="AL178" s="288"/>
      <c r="AM178" s="288"/>
      <c r="AN178" s="288"/>
      <c r="AO178" s="273"/>
      <c r="AP178" s="273"/>
      <c r="AQ178" s="273"/>
      <c r="AR178" s="273"/>
      <c r="AS178" s="273"/>
      <c r="AT178" s="273"/>
      <c r="AU178" s="273"/>
      <c r="AV178" s="287"/>
      <c r="AW178" s="287"/>
      <c r="AX178" s="273"/>
      <c r="AY178" s="287"/>
      <c r="AZ178" s="287"/>
      <c r="BA178" s="273"/>
      <c r="BB178" s="104"/>
      <c r="BC178" s="44" t="str">
        <f t="shared" si="2"/>
        <v>_2018</v>
      </c>
    </row>
    <row r="179" spans="1:55">
      <c r="A179" s="273"/>
      <c r="B179" s="273"/>
      <c r="C179" s="273"/>
      <c r="D179" s="280"/>
      <c r="E179" s="273"/>
      <c r="F179" s="273"/>
      <c r="G179" s="273"/>
      <c r="H179" s="287"/>
      <c r="I179" s="273"/>
      <c r="J179" s="273"/>
      <c r="K179" s="273"/>
      <c r="L179" s="273"/>
      <c r="M179" s="287"/>
      <c r="N179" s="288"/>
      <c r="O179" s="288"/>
      <c r="P179" s="288"/>
      <c r="Q179" s="287"/>
      <c r="R179" s="287"/>
      <c r="S179" s="273"/>
      <c r="T179" s="273"/>
      <c r="U179" s="273"/>
      <c r="V179" s="273"/>
      <c r="W179" s="288"/>
      <c r="X179" s="288"/>
      <c r="Y179" s="273"/>
      <c r="Z179" s="273"/>
      <c r="AA179" s="273"/>
      <c r="AB179" s="288"/>
      <c r="AC179" s="288"/>
      <c r="AD179" s="273"/>
      <c r="AE179" s="273"/>
      <c r="AF179" s="273"/>
      <c r="AG179" s="273"/>
      <c r="AH179" s="273"/>
      <c r="AI179" s="273"/>
      <c r="AJ179" s="273"/>
      <c r="AK179" s="288"/>
      <c r="AL179" s="288"/>
      <c r="AM179" s="288"/>
      <c r="AN179" s="288"/>
      <c r="AO179" s="273"/>
      <c r="AP179" s="273"/>
      <c r="AQ179" s="273"/>
      <c r="AR179" s="273"/>
      <c r="AS179" s="273"/>
      <c r="AT179" s="273"/>
      <c r="AU179" s="273"/>
      <c r="AV179" s="287"/>
      <c r="AW179" s="287"/>
      <c r="AX179" s="273"/>
      <c r="AY179" s="287"/>
      <c r="AZ179" s="287"/>
      <c r="BA179" s="273"/>
      <c r="BB179" s="104"/>
      <c r="BC179" s="44" t="str">
        <f t="shared" si="2"/>
        <v>_2018</v>
      </c>
    </row>
    <row r="180" spans="1:55">
      <c r="A180" s="273"/>
      <c r="B180" s="273"/>
      <c r="C180" s="273"/>
      <c r="D180" s="280"/>
      <c r="E180" s="273"/>
      <c r="F180" s="273"/>
      <c r="G180" s="273"/>
      <c r="H180" s="287"/>
      <c r="I180" s="273"/>
      <c r="J180" s="273"/>
      <c r="K180" s="273"/>
      <c r="L180" s="273"/>
      <c r="M180" s="287"/>
      <c r="N180" s="288"/>
      <c r="O180" s="288"/>
      <c r="P180" s="288"/>
      <c r="Q180" s="287"/>
      <c r="R180" s="287"/>
      <c r="S180" s="273"/>
      <c r="T180" s="273"/>
      <c r="U180" s="273"/>
      <c r="V180" s="273"/>
      <c r="W180" s="288"/>
      <c r="X180" s="288"/>
      <c r="Y180" s="273"/>
      <c r="Z180" s="273"/>
      <c r="AA180" s="273"/>
      <c r="AB180" s="288"/>
      <c r="AC180" s="288"/>
      <c r="AD180" s="273"/>
      <c r="AE180" s="273"/>
      <c r="AF180" s="273"/>
      <c r="AG180" s="273"/>
      <c r="AH180" s="273"/>
      <c r="AI180" s="273"/>
      <c r="AJ180" s="273"/>
      <c r="AK180" s="288"/>
      <c r="AL180" s="288"/>
      <c r="AM180" s="288"/>
      <c r="AN180" s="288"/>
      <c r="AO180" s="273"/>
      <c r="AP180" s="273"/>
      <c r="AQ180" s="273"/>
      <c r="AR180" s="273"/>
      <c r="AS180" s="273"/>
      <c r="AT180" s="273"/>
      <c r="AU180" s="273"/>
      <c r="AV180" s="287"/>
      <c r="AW180" s="287"/>
      <c r="AX180" s="273"/>
      <c r="AY180" s="287"/>
      <c r="AZ180" s="287"/>
      <c r="BA180" s="273"/>
      <c r="BB180" s="104"/>
      <c r="BC180" s="44" t="str">
        <f t="shared" si="2"/>
        <v>_2018</v>
      </c>
    </row>
    <row r="181" spans="1:55">
      <c r="A181" s="273"/>
      <c r="B181" s="273"/>
      <c r="C181" s="273"/>
      <c r="D181" s="280"/>
      <c r="E181" s="273"/>
      <c r="F181" s="273"/>
      <c r="G181" s="273"/>
      <c r="H181" s="287"/>
      <c r="I181" s="273"/>
      <c r="J181" s="273"/>
      <c r="K181" s="273"/>
      <c r="L181" s="273"/>
      <c r="M181" s="287"/>
      <c r="N181" s="288"/>
      <c r="O181" s="288"/>
      <c r="P181" s="288"/>
      <c r="Q181" s="287"/>
      <c r="R181" s="287"/>
      <c r="S181" s="273"/>
      <c r="T181" s="273"/>
      <c r="U181" s="273"/>
      <c r="V181" s="273"/>
      <c r="W181" s="288"/>
      <c r="X181" s="288"/>
      <c r="Y181" s="273"/>
      <c r="Z181" s="273"/>
      <c r="AA181" s="273"/>
      <c r="AB181" s="288"/>
      <c r="AC181" s="288"/>
      <c r="AD181" s="273"/>
      <c r="AE181" s="273"/>
      <c r="AF181" s="273"/>
      <c r="AG181" s="273"/>
      <c r="AH181" s="273"/>
      <c r="AI181" s="273"/>
      <c r="AJ181" s="273"/>
      <c r="AK181" s="288"/>
      <c r="AL181" s="288"/>
      <c r="AM181" s="288"/>
      <c r="AN181" s="288"/>
      <c r="AO181" s="273"/>
      <c r="AP181" s="273"/>
      <c r="AQ181" s="273"/>
      <c r="AR181" s="273"/>
      <c r="AS181" s="273"/>
      <c r="AT181" s="273"/>
      <c r="AU181" s="273"/>
      <c r="AV181" s="287"/>
      <c r="AW181" s="287"/>
      <c r="AX181" s="273"/>
      <c r="AY181" s="287"/>
      <c r="AZ181" s="287"/>
      <c r="BA181" s="273"/>
      <c r="BB181" s="104"/>
      <c r="BC181" s="44" t="str">
        <f t="shared" si="2"/>
        <v>_2018</v>
      </c>
    </row>
    <row r="182" spans="1:55">
      <c r="A182" s="273"/>
      <c r="B182" s="273"/>
      <c r="C182" s="273"/>
      <c r="D182" s="280"/>
      <c r="E182" s="273"/>
      <c r="F182" s="273"/>
      <c r="G182" s="273"/>
      <c r="H182" s="287"/>
      <c r="I182" s="273"/>
      <c r="J182" s="273"/>
      <c r="K182" s="273"/>
      <c r="L182" s="273"/>
      <c r="M182" s="287"/>
      <c r="N182" s="288"/>
      <c r="O182" s="288"/>
      <c r="P182" s="288"/>
      <c r="Q182" s="287"/>
      <c r="R182" s="287"/>
      <c r="S182" s="273"/>
      <c r="T182" s="273"/>
      <c r="U182" s="273"/>
      <c r="V182" s="273"/>
      <c r="W182" s="288"/>
      <c r="X182" s="288"/>
      <c r="Y182" s="273"/>
      <c r="Z182" s="273"/>
      <c r="AA182" s="273"/>
      <c r="AB182" s="288"/>
      <c r="AC182" s="288"/>
      <c r="AD182" s="273"/>
      <c r="AE182" s="273"/>
      <c r="AF182" s="273"/>
      <c r="AG182" s="273"/>
      <c r="AH182" s="273"/>
      <c r="AI182" s="273"/>
      <c r="AJ182" s="273"/>
      <c r="AK182" s="288"/>
      <c r="AL182" s="288"/>
      <c r="AM182" s="288"/>
      <c r="AN182" s="288"/>
      <c r="AO182" s="273"/>
      <c r="AP182" s="273"/>
      <c r="AQ182" s="273"/>
      <c r="AR182" s="273"/>
      <c r="AS182" s="273"/>
      <c r="AT182" s="273"/>
      <c r="AU182" s="273"/>
      <c r="AV182" s="287"/>
      <c r="AW182" s="287"/>
      <c r="AX182" s="273"/>
      <c r="AY182" s="287"/>
      <c r="AZ182" s="287"/>
      <c r="BA182" s="273"/>
      <c r="BB182" s="104"/>
      <c r="BC182" s="44" t="str">
        <f t="shared" si="2"/>
        <v>_2018</v>
      </c>
    </row>
    <row r="183" spans="1:55">
      <c r="A183" s="273"/>
      <c r="B183" s="273"/>
      <c r="C183" s="273"/>
      <c r="D183" s="280"/>
      <c r="E183" s="273"/>
      <c r="F183" s="273"/>
      <c r="G183" s="273"/>
      <c r="H183" s="287"/>
      <c r="I183" s="273"/>
      <c r="J183" s="273"/>
      <c r="K183" s="273"/>
      <c r="L183" s="273"/>
      <c r="M183" s="287"/>
      <c r="N183" s="288"/>
      <c r="O183" s="288"/>
      <c r="P183" s="288"/>
      <c r="Q183" s="287"/>
      <c r="R183" s="287"/>
      <c r="S183" s="273"/>
      <c r="T183" s="273"/>
      <c r="U183" s="273"/>
      <c r="V183" s="273"/>
      <c r="W183" s="288"/>
      <c r="X183" s="288"/>
      <c r="Y183" s="273"/>
      <c r="Z183" s="273"/>
      <c r="AA183" s="273"/>
      <c r="AB183" s="288"/>
      <c r="AC183" s="288"/>
      <c r="AD183" s="273"/>
      <c r="AE183" s="273"/>
      <c r="AF183" s="273"/>
      <c r="AG183" s="273"/>
      <c r="AH183" s="273"/>
      <c r="AI183" s="273"/>
      <c r="AJ183" s="273"/>
      <c r="AK183" s="288"/>
      <c r="AL183" s="288"/>
      <c r="AM183" s="288"/>
      <c r="AN183" s="288"/>
      <c r="AO183" s="273"/>
      <c r="AP183" s="273"/>
      <c r="AQ183" s="273"/>
      <c r="AR183" s="273"/>
      <c r="AS183" s="273"/>
      <c r="AT183" s="273"/>
      <c r="AU183" s="273"/>
      <c r="AV183" s="287"/>
      <c r="AW183" s="287"/>
      <c r="AX183" s="273"/>
      <c r="AY183" s="287"/>
      <c r="AZ183" s="287"/>
      <c r="BA183" s="273"/>
      <c r="BB183" s="104"/>
      <c r="BC183" s="44" t="str">
        <f t="shared" si="2"/>
        <v>_2018</v>
      </c>
    </row>
    <row r="184" spans="1:55">
      <c r="A184" s="273"/>
      <c r="B184" s="273"/>
      <c r="C184" s="273"/>
      <c r="D184" s="280"/>
      <c r="E184" s="273"/>
      <c r="F184" s="273"/>
      <c r="G184" s="273"/>
      <c r="H184" s="287"/>
      <c r="I184" s="273"/>
      <c r="J184" s="273"/>
      <c r="K184" s="273"/>
      <c r="L184" s="273"/>
      <c r="M184" s="287"/>
      <c r="N184" s="288"/>
      <c r="O184" s="288"/>
      <c r="P184" s="288"/>
      <c r="Q184" s="287"/>
      <c r="R184" s="287"/>
      <c r="S184" s="273"/>
      <c r="T184" s="273"/>
      <c r="U184" s="273"/>
      <c r="V184" s="273"/>
      <c r="W184" s="288"/>
      <c r="X184" s="288"/>
      <c r="Y184" s="273"/>
      <c r="Z184" s="273"/>
      <c r="AA184" s="273"/>
      <c r="AB184" s="288"/>
      <c r="AC184" s="288"/>
      <c r="AD184" s="273"/>
      <c r="AE184" s="273"/>
      <c r="AF184" s="273"/>
      <c r="AG184" s="273"/>
      <c r="AH184" s="273"/>
      <c r="AI184" s="273"/>
      <c r="AJ184" s="273"/>
      <c r="AK184" s="288"/>
      <c r="AL184" s="288"/>
      <c r="AM184" s="288"/>
      <c r="AN184" s="288"/>
      <c r="AO184" s="273"/>
      <c r="AP184" s="273"/>
      <c r="AQ184" s="273"/>
      <c r="AR184" s="273"/>
      <c r="AS184" s="273"/>
      <c r="AT184" s="273"/>
      <c r="AU184" s="273"/>
      <c r="AV184" s="287"/>
      <c r="AW184" s="287"/>
      <c r="AX184" s="273"/>
      <c r="AY184" s="287"/>
      <c r="AZ184" s="287"/>
      <c r="BA184" s="273"/>
      <c r="BB184" s="104"/>
      <c r="BC184" s="44" t="str">
        <f t="shared" si="2"/>
        <v>_2018</v>
      </c>
    </row>
    <row r="185" spans="1:55">
      <c r="A185" s="273"/>
      <c r="B185" s="273"/>
      <c r="C185" s="273"/>
      <c r="D185" s="280"/>
      <c r="E185" s="273"/>
      <c r="F185" s="273"/>
      <c r="G185" s="273"/>
      <c r="H185" s="287"/>
      <c r="I185" s="273"/>
      <c r="J185" s="273"/>
      <c r="K185" s="273"/>
      <c r="L185" s="273"/>
      <c r="M185" s="287"/>
      <c r="N185" s="288"/>
      <c r="O185" s="288"/>
      <c r="P185" s="288"/>
      <c r="Q185" s="287"/>
      <c r="R185" s="287"/>
      <c r="S185" s="273"/>
      <c r="T185" s="273"/>
      <c r="U185" s="273"/>
      <c r="V185" s="273"/>
      <c r="W185" s="288"/>
      <c r="X185" s="288"/>
      <c r="Y185" s="273"/>
      <c r="Z185" s="273"/>
      <c r="AA185" s="273"/>
      <c r="AB185" s="288"/>
      <c r="AC185" s="288"/>
      <c r="AD185" s="273"/>
      <c r="AE185" s="273"/>
      <c r="AF185" s="273"/>
      <c r="AG185" s="273"/>
      <c r="AH185" s="273"/>
      <c r="AI185" s="273"/>
      <c r="AJ185" s="273"/>
      <c r="AK185" s="288"/>
      <c r="AL185" s="288"/>
      <c r="AM185" s="288"/>
      <c r="AN185" s="288"/>
      <c r="AO185" s="273"/>
      <c r="AP185" s="273"/>
      <c r="AQ185" s="273"/>
      <c r="AR185" s="273"/>
      <c r="AS185" s="273"/>
      <c r="AT185" s="273"/>
      <c r="AU185" s="273"/>
      <c r="AV185" s="287"/>
      <c r="AW185" s="287"/>
      <c r="AX185" s="273"/>
      <c r="AY185" s="287"/>
      <c r="AZ185" s="287"/>
      <c r="BA185" s="273"/>
      <c r="BB185" s="104"/>
      <c r="BC185" s="44" t="str">
        <f t="shared" si="2"/>
        <v>_2018</v>
      </c>
    </row>
    <row r="186" spans="1:55">
      <c r="A186" s="273"/>
      <c r="B186" s="273"/>
      <c r="C186" s="273"/>
      <c r="D186" s="280"/>
      <c r="E186" s="273"/>
      <c r="F186" s="273"/>
      <c r="G186" s="273"/>
      <c r="H186" s="287"/>
      <c r="I186" s="273"/>
      <c r="J186" s="273"/>
      <c r="K186" s="273"/>
      <c r="L186" s="273"/>
      <c r="M186" s="287"/>
      <c r="N186" s="288"/>
      <c r="O186" s="288"/>
      <c r="P186" s="288"/>
      <c r="Q186" s="287"/>
      <c r="R186" s="287"/>
      <c r="S186" s="273"/>
      <c r="T186" s="273"/>
      <c r="U186" s="273"/>
      <c r="V186" s="273"/>
      <c r="W186" s="288"/>
      <c r="X186" s="288"/>
      <c r="Y186" s="273"/>
      <c r="Z186" s="273"/>
      <c r="AA186" s="273"/>
      <c r="AB186" s="288"/>
      <c r="AC186" s="288"/>
      <c r="AD186" s="273"/>
      <c r="AE186" s="273"/>
      <c r="AF186" s="273"/>
      <c r="AG186" s="273"/>
      <c r="AH186" s="273"/>
      <c r="AI186" s="273"/>
      <c r="AJ186" s="273"/>
      <c r="AK186" s="288"/>
      <c r="AL186" s="288"/>
      <c r="AM186" s="288"/>
      <c r="AN186" s="288"/>
      <c r="AO186" s="273"/>
      <c r="AP186" s="273"/>
      <c r="AQ186" s="273"/>
      <c r="AR186" s="273"/>
      <c r="AS186" s="273"/>
      <c r="AT186" s="273"/>
      <c r="AU186" s="273"/>
      <c r="AV186" s="287"/>
      <c r="AW186" s="287"/>
      <c r="AX186" s="273"/>
      <c r="AY186" s="287"/>
      <c r="AZ186" s="287"/>
      <c r="BA186" s="273"/>
      <c r="BB186" s="104"/>
      <c r="BC186" s="44" t="str">
        <f t="shared" si="2"/>
        <v>_2018</v>
      </c>
    </row>
    <row r="187" spans="1:55">
      <c r="A187" s="273"/>
      <c r="B187" s="273"/>
      <c r="C187" s="273"/>
      <c r="D187" s="280"/>
      <c r="E187" s="273"/>
      <c r="F187" s="273"/>
      <c r="G187" s="273"/>
      <c r="H187" s="287"/>
      <c r="I187" s="273"/>
      <c r="J187" s="273"/>
      <c r="K187" s="273"/>
      <c r="L187" s="273"/>
      <c r="M187" s="287"/>
      <c r="N187" s="288"/>
      <c r="O187" s="288"/>
      <c r="P187" s="288"/>
      <c r="Q187" s="287"/>
      <c r="R187" s="287"/>
      <c r="S187" s="273"/>
      <c r="T187" s="273"/>
      <c r="U187" s="273"/>
      <c r="V187" s="273"/>
      <c r="W187" s="288"/>
      <c r="X187" s="288"/>
      <c r="Y187" s="273"/>
      <c r="Z187" s="273"/>
      <c r="AA187" s="273"/>
      <c r="AB187" s="288"/>
      <c r="AC187" s="288"/>
      <c r="AD187" s="273"/>
      <c r="AE187" s="273"/>
      <c r="AF187" s="273"/>
      <c r="AG187" s="273"/>
      <c r="AH187" s="273"/>
      <c r="AI187" s="273"/>
      <c r="AJ187" s="273"/>
      <c r="AK187" s="288"/>
      <c r="AL187" s="288"/>
      <c r="AM187" s="288"/>
      <c r="AN187" s="288"/>
      <c r="AO187" s="273"/>
      <c r="AP187" s="273"/>
      <c r="AQ187" s="273"/>
      <c r="AR187" s="273"/>
      <c r="AS187" s="273"/>
      <c r="AT187" s="273"/>
      <c r="AU187" s="273"/>
      <c r="AV187" s="287"/>
      <c r="AW187" s="287"/>
      <c r="AX187" s="273"/>
      <c r="AY187" s="287"/>
      <c r="AZ187" s="287"/>
      <c r="BA187" s="273"/>
      <c r="BB187" s="104"/>
      <c r="BC187" s="44" t="str">
        <f t="shared" si="2"/>
        <v>_2018</v>
      </c>
    </row>
    <row r="188" spans="1:55">
      <c r="A188" s="273"/>
      <c r="B188" s="273"/>
      <c r="C188" s="273"/>
      <c r="D188" s="280"/>
      <c r="E188" s="273"/>
      <c r="F188" s="273"/>
      <c r="G188" s="273"/>
      <c r="H188" s="287"/>
      <c r="I188" s="273"/>
      <c r="J188" s="273"/>
      <c r="K188" s="273"/>
      <c r="L188" s="273"/>
      <c r="M188" s="287"/>
      <c r="N188" s="288"/>
      <c r="O188" s="288"/>
      <c r="P188" s="288"/>
      <c r="Q188" s="287"/>
      <c r="R188" s="287"/>
      <c r="S188" s="273"/>
      <c r="T188" s="273"/>
      <c r="U188" s="273"/>
      <c r="V188" s="273"/>
      <c r="W188" s="288"/>
      <c r="X188" s="288"/>
      <c r="Y188" s="273"/>
      <c r="Z188" s="273"/>
      <c r="AA188" s="273"/>
      <c r="AB188" s="288"/>
      <c r="AC188" s="288"/>
      <c r="AD188" s="273"/>
      <c r="AE188" s="273"/>
      <c r="AF188" s="273"/>
      <c r="AG188" s="273"/>
      <c r="AH188" s="273"/>
      <c r="AI188" s="273"/>
      <c r="AJ188" s="273"/>
      <c r="AK188" s="288"/>
      <c r="AL188" s="288"/>
      <c r="AM188" s="288"/>
      <c r="AN188" s="288"/>
      <c r="AO188" s="273"/>
      <c r="AP188" s="273"/>
      <c r="AQ188" s="273"/>
      <c r="AR188" s="273"/>
      <c r="AS188" s="273"/>
      <c r="AT188" s="273"/>
      <c r="AU188" s="273"/>
      <c r="AV188" s="287"/>
      <c r="AW188" s="287"/>
      <c r="AX188" s="273"/>
      <c r="AY188" s="287"/>
      <c r="AZ188" s="287"/>
      <c r="BA188" s="273"/>
      <c r="BB188" s="104"/>
      <c r="BC188" s="44" t="str">
        <f t="shared" si="2"/>
        <v>_2018</v>
      </c>
    </row>
    <row r="189" spans="1:55">
      <c r="A189" s="273"/>
      <c r="B189" s="273"/>
      <c r="C189" s="273"/>
      <c r="D189" s="280"/>
      <c r="E189" s="273"/>
      <c r="F189" s="273"/>
      <c r="G189" s="273"/>
      <c r="H189" s="287"/>
      <c r="I189" s="273"/>
      <c r="J189" s="273"/>
      <c r="K189" s="273"/>
      <c r="L189" s="273"/>
      <c r="M189" s="287"/>
      <c r="N189" s="288"/>
      <c r="O189" s="288"/>
      <c r="P189" s="288"/>
      <c r="Q189" s="287"/>
      <c r="R189" s="287"/>
      <c r="S189" s="273"/>
      <c r="T189" s="273"/>
      <c r="U189" s="273"/>
      <c r="V189" s="273"/>
      <c r="W189" s="288"/>
      <c r="X189" s="288"/>
      <c r="Y189" s="273"/>
      <c r="Z189" s="273"/>
      <c r="AA189" s="273"/>
      <c r="AB189" s="288"/>
      <c r="AC189" s="288"/>
      <c r="AD189" s="273"/>
      <c r="AE189" s="273"/>
      <c r="AF189" s="273"/>
      <c r="AG189" s="273"/>
      <c r="AH189" s="273"/>
      <c r="AI189" s="273"/>
      <c r="AJ189" s="273"/>
      <c r="AK189" s="288"/>
      <c r="AL189" s="288"/>
      <c r="AM189" s="288"/>
      <c r="AN189" s="288"/>
      <c r="AO189" s="273"/>
      <c r="AP189" s="273"/>
      <c r="AQ189" s="273"/>
      <c r="AR189" s="273"/>
      <c r="AS189" s="273"/>
      <c r="AT189" s="273"/>
      <c r="AU189" s="273"/>
      <c r="AV189" s="287"/>
      <c r="AW189" s="287"/>
      <c r="AX189" s="273"/>
      <c r="AY189" s="287"/>
      <c r="AZ189" s="287"/>
      <c r="BA189" s="273"/>
      <c r="BB189" s="104"/>
      <c r="BC189" s="44" t="str">
        <f t="shared" si="2"/>
        <v>_2018</v>
      </c>
    </row>
    <row r="190" spans="1:55">
      <c r="A190" s="273"/>
      <c r="B190" s="273"/>
      <c r="C190" s="273"/>
      <c r="D190" s="280"/>
      <c r="E190" s="273"/>
      <c r="F190" s="273"/>
      <c r="G190" s="273"/>
      <c r="H190" s="287"/>
      <c r="I190" s="273"/>
      <c r="J190" s="273"/>
      <c r="K190" s="273"/>
      <c r="L190" s="273"/>
      <c r="M190" s="287"/>
      <c r="N190" s="288"/>
      <c r="O190" s="288"/>
      <c r="P190" s="288"/>
      <c r="Q190" s="287"/>
      <c r="R190" s="287"/>
      <c r="S190" s="273"/>
      <c r="T190" s="273"/>
      <c r="U190" s="273"/>
      <c r="V190" s="273"/>
      <c r="W190" s="288"/>
      <c r="X190" s="288"/>
      <c r="Y190" s="273"/>
      <c r="Z190" s="273"/>
      <c r="AA190" s="273"/>
      <c r="AB190" s="288"/>
      <c r="AC190" s="288"/>
      <c r="AD190" s="273"/>
      <c r="AE190" s="273"/>
      <c r="AF190" s="273"/>
      <c r="AG190" s="273"/>
      <c r="AH190" s="273"/>
      <c r="AI190" s="273"/>
      <c r="AJ190" s="273"/>
      <c r="AK190" s="288"/>
      <c r="AL190" s="288"/>
      <c r="AM190" s="288"/>
      <c r="AN190" s="288"/>
      <c r="AO190" s="273"/>
      <c r="AP190" s="273"/>
      <c r="AQ190" s="273"/>
      <c r="AR190" s="273"/>
      <c r="AS190" s="273"/>
      <c r="AT190" s="273"/>
      <c r="AU190" s="273"/>
      <c r="AV190" s="287"/>
      <c r="AW190" s="287"/>
      <c r="AX190" s="273"/>
      <c r="AY190" s="287"/>
      <c r="AZ190" s="287"/>
      <c r="BA190" s="273"/>
      <c r="BB190" s="104"/>
      <c r="BC190" s="44" t="str">
        <f t="shared" si="2"/>
        <v>_2018</v>
      </c>
    </row>
    <row r="191" spans="1:55">
      <c r="A191" s="273"/>
      <c r="B191" s="273"/>
      <c r="C191" s="273"/>
      <c r="D191" s="280"/>
      <c r="E191" s="273"/>
      <c r="F191" s="273"/>
      <c r="G191" s="273"/>
      <c r="H191" s="287"/>
      <c r="I191" s="273"/>
      <c r="J191" s="273"/>
      <c r="K191" s="273"/>
      <c r="L191" s="273"/>
      <c r="M191" s="287"/>
      <c r="N191" s="288"/>
      <c r="O191" s="288"/>
      <c r="P191" s="288"/>
      <c r="Q191" s="287"/>
      <c r="R191" s="287"/>
      <c r="S191" s="273"/>
      <c r="T191" s="273"/>
      <c r="U191" s="273"/>
      <c r="V191" s="273"/>
      <c r="W191" s="288"/>
      <c r="X191" s="288"/>
      <c r="Y191" s="273"/>
      <c r="Z191" s="273"/>
      <c r="AA191" s="273"/>
      <c r="AB191" s="288"/>
      <c r="AC191" s="288"/>
      <c r="AD191" s="273"/>
      <c r="AE191" s="273"/>
      <c r="AF191" s="273"/>
      <c r="AG191" s="273"/>
      <c r="AH191" s="273"/>
      <c r="AI191" s="273"/>
      <c r="AJ191" s="273"/>
      <c r="AK191" s="288"/>
      <c r="AL191" s="288"/>
      <c r="AM191" s="288"/>
      <c r="AN191" s="288"/>
      <c r="AO191" s="273"/>
      <c r="AP191" s="273"/>
      <c r="AQ191" s="273"/>
      <c r="AR191" s="273"/>
      <c r="AS191" s="273"/>
      <c r="AT191" s="273"/>
      <c r="AU191" s="273"/>
      <c r="AV191" s="287"/>
      <c r="AW191" s="287"/>
      <c r="AX191" s="273"/>
      <c r="AY191" s="287"/>
      <c r="AZ191" s="287"/>
      <c r="BA191" s="273"/>
      <c r="BB191" s="104"/>
      <c r="BC191" s="44" t="str">
        <f t="shared" si="2"/>
        <v>_2018</v>
      </c>
    </row>
    <row r="192" spans="1:55">
      <c r="A192" s="273"/>
      <c r="B192" s="273"/>
      <c r="C192" s="273"/>
      <c r="D192" s="280"/>
      <c r="E192" s="273"/>
      <c r="F192" s="273"/>
      <c r="G192" s="273"/>
      <c r="H192" s="287"/>
      <c r="I192" s="273"/>
      <c r="J192" s="273"/>
      <c r="K192" s="273"/>
      <c r="L192" s="273"/>
      <c r="M192" s="287"/>
      <c r="N192" s="288"/>
      <c r="O192" s="288"/>
      <c r="P192" s="288"/>
      <c r="Q192" s="287"/>
      <c r="R192" s="287"/>
      <c r="S192" s="273"/>
      <c r="T192" s="273"/>
      <c r="U192" s="273"/>
      <c r="V192" s="273"/>
      <c r="W192" s="288"/>
      <c r="X192" s="288"/>
      <c r="Y192" s="273"/>
      <c r="Z192" s="273"/>
      <c r="AA192" s="273"/>
      <c r="AB192" s="288"/>
      <c r="AC192" s="288"/>
      <c r="AD192" s="273"/>
      <c r="AE192" s="273"/>
      <c r="AF192" s="273"/>
      <c r="AG192" s="273"/>
      <c r="AH192" s="273"/>
      <c r="AI192" s="273"/>
      <c r="AJ192" s="273"/>
      <c r="AK192" s="288"/>
      <c r="AL192" s="288"/>
      <c r="AM192" s="288"/>
      <c r="AN192" s="288"/>
      <c r="AO192" s="273"/>
      <c r="AP192" s="273"/>
      <c r="AQ192" s="273"/>
      <c r="AR192" s="273"/>
      <c r="AS192" s="273"/>
      <c r="AT192" s="273"/>
      <c r="AU192" s="273"/>
      <c r="AV192" s="287"/>
      <c r="AW192" s="287"/>
      <c r="AX192" s="273"/>
      <c r="AY192" s="287"/>
      <c r="AZ192" s="287"/>
      <c r="BA192" s="273"/>
      <c r="BB192" s="104"/>
      <c r="BC192" s="44" t="str">
        <f t="shared" si="2"/>
        <v>_2018</v>
      </c>
    </row>
    <row r="193" spans="1:55">
      <c r="A193" s="273"/>
      <c r="B193" s="273"/>
      <c r="C193" s="273"/>
      <c r="D193" s="280"/>
      <c r="E193" s="273"/>
      <c r="F193" s="273"/>
      <c r="G193" s="273"/>
      <c r="H193" s="287"/>
      <c r="I193" s="273"/>
      <c r="J193" s="273"/>
      <c r="K193" s="273"/>
      <c r="L193" s="273"/>
      <c r="M193" s="287"/>
      <c r="N193" s="288"/>
      <c r="O193" s="288"/>
      <c r="P193" s="288"/>
      <c r="Q193" s="287"/>
      <c r="R193" s="287"/>
      <c r="S193" s="273"/>
      <c r="T193" s="273"/>
      <c r="U193" s="273"/>
      <c r="V193" s="273"/>
      <c r="W193" s="288"/>
      <c r="X193" s="288"/>
      <c r="Y193" s="273"/>
      <c r="Z193" s="273"/>
      <c r="AA193" s="273"/>
      <c r="AB193" s="288"/>
      <c r="AC193" s="288"/>
      <c r="AD193" s="273"/>
      <c r="AE193" s="273"/>
      <c r="AF193" s="273"/>
      <c r="AG193" s="273"/>
      <c r="AH193" s="273"/>
      <c r="AI193" s="273"/>
      <c r="AJ193" s="273"/>
      <c r="AK193" s="288"/>
      <c r="AL193" s="288"/>
      <c r="AM193" s="288"/>
      <c r="AN193" s="288"/>
      <c r="AO193" s="273"/>
      <c r="AP193" s="273"/>
      <c r="AQ193" s="273"/>
      <c r="AR193" s="273"/>
      <c r="AS193" s="273"/>
      <c r="AT193" s="273"/>
      <c r="AU193" s="273"/>
      <c r="AV193" s="287"/>
      <c r="AW193" s="287"/>
      <c r="AX193" s="273"/>
      <c r="AY193" s="287"/>
      <c r="AZ193" s="287"/>
      <c r="BA193" s="273"/>
      <c r="BB193" s="104"/>
      <c r="BC193" s="44" t="str">
        <f t="shared" si="2"/>
        <v>_2018</v>
      </c>
    </row>
    <row r="194" spans="1:55">
      <c r="A194" s="273"/>
      <c r="B194" s="273"/>
      <c r="C194" s="273"/>
      <c r="D194" s="280"/>
      <c r="E194" s="273"/>
      <c r="F194" s="273"/>
      <c r="G194" s="273"/>
      <c r="H194" s="287"/>
      <c r="I194" s="273"/>
      <c r="J194" s="273"/>
      <c r="K194" s="273"/>
      <c r="L194" s="273"/>
      <c r="M194" s="287"/>
      <c r="N194" s="288"/>
      <c r="O194" s="288"/>
      <c r="P194" s="288"/>
      <c r="Q194" s="287"/>
      <c r="R194" s="287"/>
      <c r="S194" s="273"/>
      <c r="T194" s="273"/>
      <c r="U194" s="273"/>
      <c r="V194" s="273"/>
      <c r="W194" s="288"/>
      <c r="X194" s="288"/>
      <c r="Y194" s="273"/>
      <c r="Z194" s="273"/>
      <c r="AA194" s="273"/>
      <c r="AB194" s="288"/>
      <c r="AC194" s="288"/>
      <c r="AD194" s="273"/>
      <c r="AE194" s="273"/>
      <c r="AF194" s="273"/>
      <c r="AG194" s="273"/>
      <c r="AH194" s="273"/>
      <c r="AI194" s="273"/>
      <c r="AJ194" s="273"/>
      <c r="AK194" s="288"/>
      <c r="AL194" s="288"/>
      <c r="AM194" s="288"/>
      <c r="AN194" s="288"/>
      <c r="AO194" s="273"/>
      <c r="AP194" s="273"/>
      <c r="AQ194" s="273"/>
      <c r="AR194" s="273"/>
      <c r="AS194" s="273"/>
      <c r="AT194" s="273"/>
      <c r="AU194" s="273"/>
      <c r="AV194" s="287"/>
      <c r="AW194" s="287"/>
      <c r="AX194" s="273"/>
      <c r="AY194" s="287"/>
      <c r="AZ194" s="287"/>
      <c r="BA194" s="273"/>
      <c r="BB194" s="104"/>
      <c r="BC194" s="44" t="str">
        <f t="shared" si="2"/>
        <v>_2018</v>
      </c>
    </row>
    <row r="195" spans="1:55">
      <c r="A195" s="273"/>
      <c r="B195" s="273"/>
      <c r="C195" s="273"/>
      <c r="D195" s="280"/>
      <c r="E195" s="273"/>
      <c r="F195" s="273"/>
      <c r="G195" s="273"/>
      <c r="H195" s="287"/>
      <c r="I195" s="273"/>
      <c r="J195" s="273"/>
      <c r="K195" s="273"/>
      <c r="L195" s="273"/>
      <c r="M195" s="287"/>
      <c r="N195" s="288"/>
      <c r="O195" s="288"/>
      <c r="P195" s="288"/>
      <c r="Q195" s="287"/>
      <c r="R195" s="287"/>
      <c r="S195" s="273"/>
      <c r="T195" s="273"/>
      <c r="U195" s="273"/>
      <c r="V195" s="273"/>
      <c r="W195" s="288"/>
      <c r="X195" s="288"/>
      <c r="Y195" s="273"/>
      <c r="Z195" s="273"/>
      <c r="AA195" s="273"/>
      <c r="AB195" s="288"/>
      <c r="AC195" s="288"/>
      <c r="AD195" s="273"/>
      <c r="AE195" s="273"/>
      <c r="AF195" s="273"/>
      <c r="AG195" s="273"/>
      <c r="AH195" s="273"/>
      <c r="AI195" s="273"/>
      <c r="AJ195" s="273"/>
      <c r="AK195" s="288"/>
      <c r="AL195" s="288"/>
      <c r="AM195" s="288"/>
      <c r="AN195" s="288"/>
      <c r="AO195" s="273"/>
      <c r="AP195" s="273"/>
      <c r="AQ195" s="273"/>
      <c r="AR195" s="273"/>
      <c r="AS195" s="273"/>
      <c r="AT195" s="273"/>
      <c r="AU195" s="273"/>
      <c r="AV195" s="287"/>
      <c r="AW195" s="287"/>
      <c r="AX195" s="273"/>
      <c r="AY195" s="287"/>
      <c r="AZ195" s="287"/>
      <c r="BA195" s="273"/>
      <c r="BB195" s="104"/>
      <c r="BC195" s="44" t="str">
        <f t="shared" si="2"/>
        <v>_2018</v>
      </c>
    </row>
    <row r="196" spans="1:55">
      <c r="A196" s="273"/>
      <c r="B196" s="273"/>
      <c r="C196" s="273"/>
      <c r="D196" s="280"/>
      <c r="E196" s="273"/>
      <c r="F196" s="273"/>
      <c r="G196" s="273"/>
      <c r="H196" s="287"/>
      <c r="I196" s="273"/>
      <c r="J196" s="273"/>
      <c r="K196" s="273"/>
      <c r="L196" s="273"/>
      <c r="M196" s="287"/>
      <c r="N196" s="288"/>
      <c r="O196" s="288"/>
      <c r="P196" s="288"/>
      <c r="Q196" s="287"/>
      <c r="R196" s="287"/>
      <c r="S196" s="273"/>
      <c r="T196" s="273"/>
      <c r="U196" s="273"/>
      <c r="V196" s="273"/>
      <c r="W196" s="288"/>
      <c r="X196" s="288"/>
      <c r="Y196" s="273"/>
      <c r="Z196" s="273"/>
      <c r="AA196" s="273"/>
      <c r="AB196" s="288"/>
      <c r="AC196" s="288"/>
      <c r="AD196" s="273"/>
      <c r="AE196" s="273"/>
      <c r="AF196" s="273"/>
      <c r="AG196" s="273"/>
      <c r="AH196" s="273"/>
      <c r="AI196" s="273"/>
      <c r="AJ196" s="273"/>
      <c r="AK196" s="288"/>
      <c r="AL196" s="288"/>
      <c r="AM196" s="288"/>
      <c r="AN196" s="288"/>
      <c r="AO196" s="273"/>
      <c r="AP196" s="273"/>
      <c r="AQ196" s="273"/>
      <c r="AR196" s="273"/>
      <c r="AS196" s="273"/>
      <c r="AT196" s="273"/>
      <c r="AU196" s="273"/>
      <c r="AV196" s="287"/>
      <c r="AW196" s="287"/>
      <c r="AX196" s="273"/>
      <c r="AY196" s="287"/>
      <c r="AZ196" s="287"/>
      <c r="BA196" s="273"/>
      <c r="BB196" s="104"/>
      <c r="BC196" s="44" t="str">
        <f t="shared" ref="BC196:BC259" si="3">A196&amp;"_"&amp;2018</f>
        <v>_2018</v>
      </c>
    </row>
    <row r="197" spans="1:55">
      <c r="A197" s="273"/>
      <c r="B197" s="273"/>
      <c r="C197" s="273"/>
      <c r="D197" s="280"/>
      <c r="E197" s="273"/>
      <c r="F197" s="273"/>
      <c r="G197" s="273"/>
      <c r="H197" s="287"/>
      <c r="I197" s="273"/>
      <c r="J197" s="273"/>
      <c r="K197" s="273"/>
      <c r="L197" s="273"/>
      <c r="M197" s="287"/>
      <c r="N197" s="288"/>
      <c r="O197" s="288"/>
      <c r="P197" s="288"/>
      <c r="Q197" s="287"/>
      <c r="R197" s="287"/>
      <c r="S197" s="273"/>
      <c r="T197" s="273"/>
      <c r="U197" s="273"/>
      <c r="V197" s="273"/>
      <c r="W197" s="288"/>
      <c r="X197" s="288"/>
      <c r="Y197" s="273"/>
      <c r="Z197" s="273"/>
      <c r="AA197" s="273"/>
      <c r="AB197" s="288"/>
      <c r="AC197" s="288"/>
      <c r="AD197" s="273"/>
      <c r="AE197" s="273"/>
      <c r="AF197" s="273"/>
      <c r="AG197" s="273"/>
      <c r="AH197" s="273"/>
      <c r="AI197" s="273"/>
      <c r="AJ197" s="273"/>
      <c r="AK197" s="288"/>
      <c r="AL197" s="288"/>
      <c r="AM197" s="288"/>
      <c r="AN197" s="288"/>
      <c r="AO197" s="273"/>
      <c r="AP197" s="273"/>
      <c r="AQ197" s="273"/>
      <c r="AR197" s="273"/>
      <c r="AS197" s="273"/>
      <c r="AT197" s="273"/>
      <c r="AU197" s="273"/>
      <c r="AV197" s="287"/>
      <c r="AW197" s="287"/>
      <c r="AX197" s="273"/>
      <c r="AY197" s="287"/>
      <c r="AZ197" s="287"/>
      <c r="BA197" s="273"/>
      <c r="BB197" s="104"/>
      <c r="BC197" s="44" t="str">
        <f t="shared" si="3"/>
        <v>_2018</v>
      </c>
    </row>
    <row r="198" spans="1:55">
      <c r="A198" s="273"/>
      <c r="B198" s="273"/>
      <c r="C198" s="273"/>
      <c r="D198" s="280"/>
      <c r="E198" s="273"/>
      <c r="F198" s="273"/>
      <c r="G198" s="273"/>
      <c r="H198" s="287"/>
      <c r="I198" s="273"/>
      <c r="J198" s="273"/>
      <c r="K198" s="273"/>
      <c r="L198" s="273"/>
      <c r="M198" s="287"/>
      <c r="N198" s="288"/>
      <c r="O198" s="288"/>
      <c r="P198" s="288"/>
      <c r="Q198" s="287"/>
      <c r="R198" s="287"/>
      <c r="S198" s="273"/>
      <c r="T198" s="273"/>
      <c r="U198" s="273"/>
      <c r="V198" s="273"/>
      <c r="W198" s="288"/>
      <c r="X198" s="288"/>
      <c r="Y198" s="273"/>
      <c r="Z198" s="273"/>
      <c r="AA198" s="273"/>
      <c r="AB198" s="288"/>
      <c r="AC198" s="288"/>
      <c r="AD198" s="273"/>
      <c r="AE198" s="273"/>
      <c r="AF198" s="273"/>
      <c r="AG198" s="273"/>
      <c r="AH198" s="273"/>
      <c r="AI198" s="273"/>
      <c r="AJ198" s="273"/>
      <c r="AK198" s="288"/>
      <c r="AL198" s="288"/>
      <c r="AM198" s="288"/>
      <c r="AN198" s="288"/>
      <c r="AO198" s="273"/>
      <c r="AP198" s="273"/>
      <c r="AQ198" s="273"/>
      <c r="AR198" s="273"/>
      <c r="AS198" s="273"/>
      <c r="AT198" s="273"/>
      <c r="AU198" s="273"/>
      <c r="AV198" s="287"/>
      <c r="AW198" s="287"/>
      <c r="AX198" s="273"/>
      <c r="AY198" s="287"/>
      <c r="AZ198" s="287"/>
      <c r="BA198" s="273"/>
      <c r="BB198" s="104"/>
      <c r="BC198" s="44" t="str">
        <f t="shared" si="3"/>
        <v>_2018</v>
      </c>
    </row>
    <row r="199" spans="1:55">
      <c r="A199" s="273"/>
      <c r="B199" s="273"/>
      <c r="C199" s="273"/>
      <c r="D199" s="280"/>
      <c r="E199" s="273"/>
      <c r="F199" s="273"/>
      <c r="G199" s="273"/>
      <c r="H199" s="287"/>
      <c r="I199" s="273"/>
      <c r="J199" s="273"/>
      <c r="K199" s="273"/>
      <c r="L199" s="273"/>
      <c r="M199" s="287"/>
      <c r="N199" s="288"/>
      <c r="O199" s="288"/>
      <c r="P199" s="288"/>
      <c r="Q199" s="287"/>
      <c r="R199" s="287"/>
      <c r="S199" s="273"/>
      <c r="T199" s="273"/>
      <c r="U199" s="273"/>
      <c r="V199" s="273"/>
      <c r="W199" s="288"/>
      <c r="X199" s="288"/>
      <c r="Y199" s="273"/>
      <c r="Z199" s="273"/>
      <c r="AA199" s="273"/>
      <c r="AB199" s="288"/>
      <c r="AC199" s="288"/>
      <c r="AD199" s="273"/>
      <c r="AE199" s="273"/>
      <c r="AF199" s="273"/>
      <c r="AG199" s="273"/>
      <c r="AH199" s="273"/>
      <c r="AI199" s="273"/>
      <c r="AJ199" s="273"/>
      <c r="AK199" s="288"/>
      <c r="AL199" s="288"/>
      <c r="AM199" s="288"/>
      <c r="AN199" s="288"/>
      <c r="AO199" s="273"/>
      <c r="AP199" s="273"/>
      <c r="AQ199" s="273"/>
      <c r="AR199" s="273"/>
      <c r="AS199" s="273"/>
      <c r="AT199" s="273"/>
      <c r="AU199" s="273"/>
      <c r="AV199" s="287"/>
      <c r="AW199" s="287"/>
      <c r="AX199" s="273"/>
      <c r="AY199" s="287"/>
      <c r="AZ199" s="287"/>
      <c r="BA199" s="273"/>
      <c r="BB199" s="104"/>
      <c r="BC199" s="44" t="str">
        <f t="shared" si="3"/>
        <v>_2018</v>
      </c>
    </row>
    <row r="200" spans="1:55">
      <c r="A200" s="273"/>
      <c r="B200" s="273"/>
      <c r="C200" s="273"/>
      <c r="D200" s="280"/>
      <c r="E200" s="273"/>
      <c r="F200" s="273"/>
      <c r="G200" s="273"/>
      <c r="H200" s="287"/>
      <c r="I200" s="273"/>
      <c r="J200" s="273"/>
      <c r="K200" s="273"/>
      <c r="L200" s="273"/>
      <c r="M200" s="287"/>
      <c r="N200" s="288"/>
      <c r="O200" s="288"/>
      <c r="P200" s="288"/>
      <c r="Q200" s="287"/>
      <c r="R200" s="287"/>
      <c r="S200" s="273"/>
      <c r="T200" s="273"/>
      <c r="U200" s="273"/>
      <c r="V200" s="273"/>
      <c r="W200" s="288"/>
      <c r="X200" s="288"/>
      <c r="Y200" s="273"/>
      <c r="Z200" s="273"/>
      <c r="AA200" s="273"/>
      <c r="AB200" s="288"/>
      <c r="AC200" s="288"/>
      <c r="AD200" s="273"/>
      <c r="AE200" s="273"/>
      <c r="AF200" s="273"/>
      <c r="AG200" s="273"/>
      <c r="AH200" s="273"/>
      <c r="AI200" s="273"/>
      <c r="AJ200" s="273"/>
      <c r="AK200" s="288"/>
      <c r="AL200" s="288"/>
      <c r="AM200" s="288"/>
      <c r="AN200" s="288"/>
      <c r="AO200" s="273"/>
      <c r="AP200" s="273"/>
      <c r="AQ200" s="273"/>
      <c r="AR200" s="273"/>
      <c r="AS200" s="273"/>
      <c r="AT200" s="273"/>
      <c r="AU200" s="273"/>
      <c r="AV200" s="287"/>
      <c r="AW200" s="287"/>
      <c r="AX200" s="273"/>
      <c r="AY200" s="287"/>
      <c r="AZ200" s="287"/>
      <c r="BA200" s="273"/>
      <c r="BB200" s="104"/>
      <c r="BC200" s="44" t="str">
        <f t="shared" si="3"/>
        <v>_2018</v>
      </c>
    </row>
    <row r="201" spans="1:55">
      <c r="A201" s="273"/>
      <c r="B201" s="273"/>
      <c r="C201" s="273"/>
      <c r="D201" s="280"/>
      <c r="E201" s="273"/>
      <c r="F201" s="273"/>
      <c r="G201" s="273"/>
      <c r="H201" s="287"/>
      <c r="I201" s="273"/>
      <c r="J201" s="273"/>
      <c r="K201" s="273"/>
      <c r="L201" s="273"/>
      <c r="M201" s="287"/>
      <c r="N201" s="288"/>
      <c r="O201" s="288"/>
      <c r="P201" s="288"/>
      <c r="Q201" s="287"/>
      <c r="R201" s="287"/>
      <c r="S201" s="273"/>
      <c r="T201" s="273"/>
      <c r="U201" s="273"/>
      <c r="V201" s="273"/>
      <c r="W201" s="288"/>
      <c r="X201" s="288"/>
      <c r="Y201" s="273"/>
      <c r="Z201" s="273"/>
      <c r="AA201" s="273"/>
      <c r="AB201" s="288"/>
      <c r="AC201" s="288"/>
      <c r="AD201" s="273"/>
      <c r="AE201" s="273"/>
      <c r="AF201" s="273"/>
      <c r="AG201" s="273"/>
      <c r="AH201" s="273"/>
      <c r="AI201" s="273"/>
      <c r="AJ201" s="273"/>
      <c r="AK201" s="288"/>
      <c r="AL201" s="288"/>
      <c r="AM201" s="288"/>
      <c r="AN201" s="288"/>
      <c r="AO201" s="273"/>
      <c r="AP201" s="273"/>
      <c r="AQ201" s="273"/>
      <c r="AR201" s="273"/>
      <c r="AS201" s="273"/>
      <c r="AT201" s="273"/>
      <c r="AU201" s="273"/>
      <c r="AV201" s="287"/>
      <c r="AW201" s="287"/>
      <c r="AX201" s="273"/>
      <c r="AY201" s="287"/>
      <c r="AZ201" s="287"/>
      <c r="BA201" s="273"/>
      <c r="BB201" s="104"/>
      <c r="BC201" s="44" t="str">
        <f t="shared" si="3"/>
        <v>_2018</v>
      </c>
    </row>
    <row r="202" spans="1:55">
      <c r="A202" s="273"/>
      <c r="B202" s="273"/>
      <c r="C202" s="273"/>
      <c r="D202" s="280"/>
      <c r="E202" s="273"/>
      <c r="F202" s="273"/>
      <c r="G202" s="273"/>
      <c r="H202" s="287"/>
      <c r="I202" s="273"/>
      <c r="J202" s="273"/>
      <c r="K202" s="273"/>
      <c r="L202" s="273"/>
      <c r="M202" s="287"/>
      <c r="N202" s="288"/>
      <c r="O202" s="288"/>
      <c r="P202" s="288"/>
      <c r="Q202" s="287"/>
      <c r="R202" s="287"/>
      <c r="S202" s="273"/>
      <c r="T202" s="273"/>
      <c r="U202" s="273"/>
      <c r="V202" s="273"/>
      <c r="W202" s="288"/>
      <c r="X202" s="288"/>
      <c r="Y202" s="273"/>
      <c r="Z202" s="273"/>
      <c r="AA202" s="273"/>
      <c r="AB202" s="288"/>
      <c r="AC202" s="288"/>
      <c r="AD202" s="273"/>
      <c r="AE202" s="273"/>
      <c r="AF202" s="273"/>
      <c r="AG202" s="273"/>
      <c r="AH202" s="273"/>
      <c r="AI202" s="273"/>
      <c r="AJ202" s="273"/>
      <c r="AK202" s="288"/>
      <c r="AL202" s="288"/>
      <c r="AM202" s="288"/>
      <c r="AN202" s="288"/>
      <c r="AO202" s="273"/>
      <c r="AP202" s="273"/>
      <c r="AQ202" s="273"/>
      <c r="AR202" s="273"/>
      <c r="AS202" s="273"/>
      <c r="AT202" s="273"/>
      <c r="AU202" s="273"/>
      <c r="AV202" s="287"/>
      <c r="AW202" s="287"/>
      <c r="AX202" s="273"/>
      <c r="AY202" s="287"/>
      <c r="AZ202" s="287"/>
      <c r="BA202" s="273"/>
      <c r="BB202" s="104"/>
      <c r="BC202" s="44" t="str">
        <f t="shared" si="3"/>
        <v>_2018</v>
      </c>
    </row>
    <row r="203" spans="1:55">
      <c r="A203" s="273"/>
      <c r="B203" s="273"/>
      <c r="C203" s="273"/>
      <c r="D203" s="280"/>
      <c r="E203" s="273"/>
      <c r="F203" s="273"/>
      <c r="G203" s="273"/>
      <c r="H203" s="287"/>
      <c r="I203" s="273"/>
      <c r="J203" s="273"/>
      <c r="K203" s="273"/>
      <c r="L203" s="273"/>
      <c r="M203" s="287"/>
      <c r="N203" s="288"/>
      <c r="O203" s="288"/>
      <c r="P203" s="288"/>
      <c r="Q203" s="287"/>
      <c r="R203" s="287"/>
      <c r="S203" s="273"/>
      <c r="T203" s="273"/>
      <c r="U203" s="273"/>
      <c r="V203" s="273"/>
      <c r="W203" s="288"/>
      <c r="X203" s="288"/>
      <c r="Y203" s="273"/>
      <c r="Z203" s="273"/>
      <c r="AA203" s="273"/>
      <c r="AB203" s="288"/>
      <c r="AC203" s="288"/>
      <c r="AD203" s="273"/>
      <c r="AE203" s="273"/>
      <c r="AF203" s="273"/>
      <c r="AG203" s="273"/>
      <c r="AH203" s="273"/>
      <c r="AI203" s="273"/>
      <c r="AJ203" s="273"/>
      <c r="AK203" s="288"/>
      <c r="AL203" s="288"/>
      <c r="AM203" s="288"/>
      <c r="AN203" s="288"/>
      <c r="AO203" s="273"/>
      <c r="AP203" s="273"/>
      <c r="AQ203" s="273"/>
      <c r="AR203" s="273"/>
      <c r="AS203" s="273"/>
      <c r="AT203" s="273"/>
      <c r="AU203" s="273"/>
      <c r="AV203" s="287"/>
      <c r="AW203" s="287"/>
      <c r="AX203" s="273"/>
      <c r="AY203" s="287"/>
      <c r="AZ203" s="287"/>
      <c r="BA203" s="273"/>
      <c r="BB203" s="104"/>
      <c r="BC203" s="44" t="str">
        <f t="shared" si="3"/>
        <v>_2018</v>
      </c>
    </row>
    <row r="204" spans="1:55">
      <c r="A204" s="273"/>
      <c r="B204" s="273"/>
      <c r="C204" s="273"/>
      <c r="D204" s="280"/>
      <c r="E204" s="273"/>
      <c r="F204" s="273"/>
      <c r="G204" s="273"/>
      <c r="H204" s="287"/>
      <c r="I204" s="273"/>
      <c r="J204" s="273"/>
      <c r="K204" s="273"/>
      <c r="L204" s="273"/>
      <c r="M204" s="287"/>
      <c r="N204" s="288"/>
      <c r="O204" s="288"/>
      <c r="P204" s="288"/>
      <c r="Q204" s="287"/>
      <c r="R204" s="287"/>
      <c r="S204" s="273"/>
      <c r="T204" s="273"/>
      <c r="U204" s="273"/>
      <c r="V204" s="273"/>
      <c r="W204" s="288"/>
      <c r="X204" s="288"/>
      <c r="Y204" s="273"/>
      <c r="Z204" s="273"/>
      <c r="AA204" s="273"/>
      <c r="AB204" s="288"/>
      <c r="AC204" s="288"/>
      <c r="AD204" s="273"/>
      <c r="AE204" s="273"/>
      <c r="AF204" s="273"/>
      <c r="AG204" s="273"/>
      <c r="AH204" s="273"/>
      <c r="AI204" s="273"/>
      <c r="AJ204" s="273"/>
      <c r="AK204" s="288"/>
      <c r="AL204" s="288"/>
      <c r="AM204" s="288"/>
      <c r="AN204" s="288"/>
      <c r="AO204" s="273"/>
      <c r="AP204" s="273"/>
      <c r="AQ204" s="273"/>
      <c r="AR204" s="273"/>
      <c r="AS204" s="273"/>
      <c r="AT204" s="273"/>
      <c r="AU204" s="273"/>
      <c r="AV204" s="287"/>
      <c r="AW204" s="287"/>
      <c r="AX204" s="273"/>
      <c r="AY204" s="287"/>
      <c r="AZ204" s="287"/>
      <c r="BA204" s="273"/>
      <c r="BB204" s="104"/>
      <c r="BC204" s="44" t="str">
        <f t="shared" si="3"/>
        <v>_2018</v>
      </c>
    </row>
    <row r="205" spans="1:55">
      <c r="A205" s="273"/>
      <c r="B205" s="273"/>
      <c r="C205" s="273"/>
      <c r="D205" s="280"/>
      <c r="E205" s="273"/>
      <c r="F205" s="273"/>
      <c r="G205" s="273"/>
      <c r="H205" s="287"/>
      <c r="I205" s="273"/>
      <c r="J205" s="273"/>
      <c r="K205" s="273"/>
      <c r="L205" s="273"/>
      <c r="M205" s="287"/>
      <c r="N205" s="288"/>
      <c r="O205" s="288"/>
      <c r="P205" s="288"/>
      <c r="Q205" s="287"/>
      <c r="R205" s="287"/>
      <c r="S205" s="273"/>
      <c r="T205" s="273"/>
      <c r="U205" s="273"/>
      <c r="V205" s="273"/>
      <c r="W205" s="288"/>
      <c r="X205" s="288"/>
      <c r="Y205" s="273"/>
      <c r="Z205" s="273"/>
      <c r="AA205" s="273"/>
      <c r="AB205" s="288"/>
      <c r="AC205" s="288"/>
      <c r="AD205" s="273"/>
      <c r="AE205" s="273"/>
      <c r="AF205" s="273"/>
      <c r="AG205" s="273"/>
      <c r="AH205" s="273"/>
      <c r="AI205" s="273"/>
      <c r="AJ205" s="273"/>
      <c r="AK205" s="288"/>
      <c r="AL205" s="288"/>
      <c r="AM205" s="288"/>
      <c r="AN205" s="288"/>
      <c r="AO205" s="273"/>
      <c r="AP205" s="273"/>
      <c r="AQ205" s="273"/>
      <c r="AR205" s="273"/>
      <c r="AS205" s="273"/>
      <c r="AT205" s="273"/>
      <c r="AU205" s="273"/>
      <c r="AV205" s="287"/>
      <c r="AW205" s="287"/>
      <c r="AX205" s="273"/>
      <c r="AY205" s="287"/>
      <c r="AZ205" s="287"/>
      <c r="BA205" s="273"/>
      <c r="BB205" s="104"/>
      <c r="BC205" s="44" t="str">
        <f t="shared" si="3"/>
        <v>_2018</v>
      </c>
    </row>
    <row r="206" spans="1:55">
      <c r="A206" s="273"/>
      <c r="B206" s="273"/>
      <c r="C206" s="273"/>
      <c r="D206" s="280"/>
      <c r="E206" s="273"/>
      <c r="F206" s="273"/>
      <c r="G206" s="273"/>
      <c r="H206" s="287"/>
      <c r="I206" s="273"/>
      <c r="J206" s="273"/>
      <c r="K206" s="273"/>
      <c r="L206" s="273"/>
      <c r="M206" s="287"/>
      <c r="N206" s="288"/>
      <c r="O206" s="288"/>
      <c r="P206" s="288"/>
      <c r="Q206" s="287"/>
      <c r="R206" s="287"/>
      <c r="S206" s="273"/>
      <c r="T206" s="273"/>
      <c r="U206" s="273"/>
      <c r="V206" s="273"/>
      <c r="W206" s="288"/>
      <c r="X206" s="288"/>
      <c r="Y206" s="273"/>
      <c r="Z206" s="273"/>
      <c r="AA206" s="273"/>
      <c r="AB206" s="288"/>
      <c r="AC206" s="288"/>
      <c r="AD206" s="273"/>
      <c r="AE206" s="273"/>
      <c r="AF206" s="273"/>
      <c r="AG206" s="273"/>
      <c r="AH206" s="273"/>
      <c r="AI206" s="273"/>
      <c r="AJ206" s="273"/>
      <c r="AK206" s="288"/>
      <c r="AL206" s="288"/>
      <c r="AM206" s="288"/>
      <c r="AN206" s="288"/>
      <c r="AO206" s="273"/>
      <c r="AP206" s="273"/>
      <c r="AQ206" s="273"/>
      <c r="AR206" s="273"/>
      <c r="AS206" s="273"/>
      <c r="AT206" s="273"/>
      <c r="AU206" s="273"/>
      <c r="AV206" s="287"/>
      <c r="AW206" s="287"/>
      <c r="AX206" s="273"/>
      <c r="AY206" s="287"/>
      <c r="AZ206" s="287"/>
      <c r="BA206" s="273"/>
      <c r="BB206" s="104"/>
      <c r="BC206" s="44" t="str">
        <f t="shared" si="3"/>
        <v>_2018</v>
      </c>
    </row>
    <row r="207" spans="1:55">
      <c r="A207" s="273"/>
      <c r="B207" s="273"/>
      <c r="C207" s="273"/>
      <c r="D207" s="280"/>
      <c r="E207" s="273"/>
      <c r="F207" s="273"/>
      <c r="G207" s="273"/>
      <c r="H207" s="287"/>
      <c r="I207" s="273"/>
      <c r="J207" s="273"/>
      <c r="K207" s="273"/>
      <c r="L207" s="273"/>
      <c r="M207" s="287"/>
      <c r="N207" s="288"/>
      <c r="O207" s="288"/>
      <c r="P207" s="288"/>
      <c r="Q207" s="287"/>
      <c r="R207" s="287"/>
      <c r="S207" s="273"/>
      <c r="T207" s="273"/>
      <c r="U207" s="273"/>
      <c r="V207" s="273"/>
      <c r="W207" s="288"/>
      <c r="X207" s="288"/>
      <c r="Y207" s="273"/>
      <c r="Z207" s="273"/>
      <c r="AA207" s="273"/>
      <c r="AB207" s="288"/>
      <c r="AC207" s="288"/>
      <c r="AD207" s="273"/>
      <c r="AE207" s="273"/>
      <c r="AF207" s="273"/>
      <c r="AG207" s="273"/>
      <c r="AH207" s="273"/>
      <c r="AI207" s="273"/>
      <c r="AJ207" s="273"/>
      <c r="AK207" s="288"/>
      <c r="AL207" s="288"/>
      <c r="AM207" s="288"/>
      <c r="AN207" s="288"/>
      <c r="AO207" s="273"/>
      <c r="AP207" s="273"/>
      <c r="AQ207" s="273"/>
      <c r="AR207" s="273"/>
      <c r="AS207" s="273"/>
      <c r="AT207" s="273"/>
      <c r="AU207" s="273"/>
      <c r="AV207" s="287"/>
      <c r="AW207" s="287"/>
      <c r="AX207" s="273"/>
      <c r="AY207" s="287"/>
      <c r="AZ207" s="287"/>
      <c r="BA207" s="273"/>
      <c r="BB207" s="104"/>
      <c r="BC207" s="44" t="str">
        <f t="shared" si="3"/>
        <v>_2018</v>
      </c>
    </row>
    <row r="208" spans="1:55">
      <c r="A208" s="273"/>
      <c r="B208" s="273"/>
      <c r="C208" s="273"/>
      <c r="D208" s="280"/>
      <c r="E208" s="273"/>
      <c r="F208" s="273"/>
      <c r="G208" s="273"/>
      <c r="H208" s="287"/>
      <c r="I208" s="273"/>
      <c r="J208" s="273"/>
      <c r="K208" s="273"/>
      <c r="L208" s="273"/>
      <c r="M208" s="287"/>
      <c r="N208" s="288"/>
      <c r="O208" s="288"/>
      <c r="P208" s="288"/>
      <c r="Q208" s="287"/>
      <c r="R208" s="287"/>
      <c r="S208" s="273"/>
      <c r="T208" s="273"/>
      <c r="U208" s="273"/>
      <c r="V208" s="273"/>
      <c r="W208" s="288"/>
      <c r="X208" s="288"/>
      <c r="Y208" s="273"/>
      <c r="Z208" s="273"/>
      <c r="AA208" s="273"/>
      <c r="AB208" s="288"/>
      <c r="AC208" s="288"/>
      <c r="AD208" s="273"/>
      <c r="AE208" s="273"/>
      <c r="AF208" s="273"/>
      <c r="AG208" s="273"/>
      <c r="AH208" s="273"/>
      <c r="AI208" s="273"/>
      <c r="AJ208" s="273"/>
      <c r="AK208" s="288"/>
      <c r="AL208" s="288"/>
      <c r="AM208" s="288"/>
      <c r="AN208" s="288"/>
      <c r="AO208" s="273"/>
      <c r="AP208" s="273"/>
      <c r="AQ208" s="273"/>
      <c r="AR208" s="273"/>
      <c r="AS208" s="273"/>
      <c r="AT208" s="273"/>
      <c r="AU208" s="273"/>
      <c r="AV208" s="287"/>
      <c r="AW208" s="287"/>
      <c r="AX208" s="273"/>
      <c r="AY208" s="287"/>
      <c r="AZ208" s="287"/>
      <c r="BA208" s="273"/>
      <c r="BB208" s="104"/>
      <c r="BC208" s="44" t="str">
        <f t="shared" si="3"/>
        <v>_2018</v>
      </c>
    </row>
    <row r="209" spans="1:55">
      <c r="A209" s="273"/>
      <c r="B209" s="273"/>
      <c r="C209" s="273"/>
      <c r="D209" s="280"/>
      <c r="E209" s="273"/>
      <c r="F209" s="273"/>
      <c r="G209" s="273"/>
      <c r="H209" s="287"/>
      <c r="I209" s="273"/>
      <c r="J209" s="273"/>
      <c r="K209" s="273"/>
      <c r="L209" s="273"/>
      <c r="M209" s="287"/>
      <c r="N209" s="288"/>
      <c r="O209" s="288"/>
      <c r="P209" s="288"/>
      <c r="Q209" s="287"/>
      <c r="R209" s="287"/>
      <c r="S209" s="273"/>
      <c r="T209" s="273"/>
      <c r="U209" s="273"/>
      <c r="V209" s="273"/>
      <c r="W209" s="288"/>
      <c r="X209" s="288"/>
      <c r="Y209" s="273"/>
      <c r="Z209" s="273"/>
      <c r="AA209" s="273"/>
      <c r="AB209" s="288"/>
      <c r="AC209" s="288"/>
      <c r="AD209" s="273"/>
      <c r="AE209" s="273"/>
      <c r="AF209" s="273"/>
      <c r="AG209" s="273"/>
      <c r="AH209" s="273"/>
      <c r="AI209" s="273"/>
      <c r="AJ209" s="273"/>
      <c r="AK209" s="288"/>
      <c r="AL209" s="288"/>
      <c r="AM209" s="288"/>
      <c r="AN209" s="288"/>
      <c r="AO209" s="273"/>
      <c r="AP209" s="273"/>
      <c r="AQ209" s="273"/>
      <c r="AR209" s="273"/>
      <c r="AS209" s="273"/>
      <c r="AT209" s="273"/>
      <c r="AU209" s="273"/>
      <c r="AV209" s="287"/>
      <c r="AW209" s="287"/>
      <c r="AX209" s="273"/>
      <c r="AY209" s="287"/>
      <c r="AZ209" s="287"/>
      <c r="BA209" s="273"/>
      <c r="BB209" s="104"/>
      <c r="BC209" s="44" t="str">
        <f t="shared" si="3"/>
        <v>_2018</v>
      </c>
    </row>
    <row r="210" spans="1:55">
      <c r="A210" s="273"/>
      <c r="B210" s="273"/>
      <c r="C210" s="273"/>
      <c r="D210" s="280"/>
      <c r="E210" s="273"/>
      <c r="F210" s="273"/>
      <c r="G210" s="273"/>
      <c r="H210" s="287"/>
      <c r="I210" s="273"/>
      <c r="J210" s="273"/>
      <c r="K210" s="273"/>
      <c r="L210" s="273"/>
      <c r="M210" s="287"/>
      <c r="N210" s="288"/>
      <c r="O210" s="288"/>
      <c r="P210" s="288"/>
      <c r="Q210" s="287"/>
      <c r="R210" s="287"/>
      <c r="S210" s="273"/>
      <c r="T210" s="273"/>
      <c r="U210" s="273"/>
      <c r="V210" s="273"/>
      <c r="W210" s="288"/>
      <c r="X210" s="288"/>
      <c r="Y210" s="273"/>
      <c r="Z210" s="273"/>
      <c r="AA210" s="273"/>
      <c r="AB210" s="288"/>
      <c r="AC210" s="288"/>
      <c r="AD210" s="273"/>
      <c r="AE210" s="273"/>
      <c r="AF210" s="273"/>
      <c r="AG210" s="273"/>
      <c r="AH210" s="273"/>
      <c r="AI210" s="273"/>
      <c r="AJ210" s="273"/>
      <c r="AK210" s="288"/>
      <c r="AL210" s="288"/>
      <c r="AM210" s="288"/>
      <c r="AN210" s="288"/>
      <c r="AO210" s="273"/>
      <c r="AP210" s="273"/>
      <c r="AQ210" s="273"/>
      <c r="AR210" s="273"/>
      <c r="AS210" s="273"/>
      <c r="AT210" s="273"/>
      <c r="AU210" s="273"/>
      <c r="AV210" s="287"/>
      <c r="AW210" s="287"/>
      <c r="AX210" s="273"/>
      <c r="AY210" s="287"/>
      <c r="AZ210" s="287"/>
      <c r="BA210" s="273"/>
      <c r="BB210" s="104"/>
      <c r="BC210" s="44" t="str">
        <f t="shared" si="3"/>
        <v>_2018</v>
      </c>
    </row>
    <row r="211" spans="1:55">
      <c r="A211" s="273"/>
      <c r="B211" s="273"/>
      <c r="C211" s="273"/>
      <c r="D211" s="280"/>
      <c r="E211" s="273"/>
      <c r="F211" s="273"/>
      <c r="G211" s="273"/>
      <c r="H211" s="287"/>
      <c r="I211" s="273"/>
      <c r="J211" s="273"/>
      <c r="K211" s="273"/>
      <c r="L211" s="273"/>
      <c r="M211" s="287"/>
      <c r="N211" s="288"/>
      <c r="O211" s="288"/>
      <c r="P211" s="288"/>
      <c r="Q211" s="287"/>
      <c r="R211" s="287"/>
      <c r="S211" s="273"/>
      <c r="T211" s="273"/>
      <c r="U211" s="273"/>
      <c r="V211" s="273"/>
      <c r="W211" s="288"/>
      <c r="X211" s="288"/>
      <c r="Y211" s="273"/>
      <c r="Z211" s="273"/>
      <c r="AA211" s="273"/>
      <c r="AB211" s="288"/>
      <c r="AC211" s="288"/>
      <c r="AD211" s="273"/>
      <c r="AE211" s="273"/>
      <c r="AF211" s="273"/>
      <c r="AG211" s="273"/>
      <c r="AH211" s="273"/>
      <c r="AI211" s="273"/>
      <c r="AJ211" s="273"/>
      <c r="AK211" s="288"/>
      <c r="AL211" s="288"/>
      <c r="AM211" s="288"/>
      <c r="AN211" s="288"/>
      <c r="AO211" s="273"/>
      <c r="AP211" s="273"/>
      <c r="AQ211" s="273"/>
      <c r="AR211" s="273"/>
      <c r="AS211" s="273"/>
      <c r="AT211" s="273"/>
      <c r="AU211" s="273"/>
      <c r="AV211" s="287"/>
      <c r="AW211" s="287"/>
      <c r="AX211" s="273"/>
      <c r="AY211" s="287"/>
      <c r="AZ211" s="287"/>
      <c r="BA211" s="273"/>
      <c r="BB211" s="104"/>
      <c r="BC211" s="44" t="str">
        <f t="shared" si="3"/>
        <v>_2018</v>
      </c>
    </row>
    <row r="212" spans="1:55">
      <c r="A212" s="273"/>
      <c r="B212" s="273"/>
      <c r="C212" s="273"/>
      <c r="D212" s="280"/>
      <c r="E212" s="273"/>
      <c r="F212" s="273"/>
      <c r="G212" s="273"/>
      <c r="H212" s="287"/>
      <c r="I212" s="273"/>
      <c r="J212" s="273"/>
      <c r="K212" s="273"/>
      <c r="L212" s="273"/>
      <c r="M212" s="287"/>
      <c r="N212" s="288"/>
      <c r="O212" s="288"/>
      <c r="P212" s="288"/>
      <c r="Q212" s="287"/>
      <c r="R212" s="287"/>
      <c r="S212" s="273"/>
      <c r="T212" s="273"/>
      <c r="U212" s="273"/>
      <c r="V212" s="273"/>
      <c r="W212" s="288"/>
      <c r="X212" s="288"/>
      <c r="Y212" s="273"/>
      <c r="Z212" s="273"/>
      <c r="AA212" s="273"/>
      <c r="AB212" s="288"/>
      <c r="AC212" s="288"/>
      <c r="AD212" s="273"/>
      <c r="AE212" s="273"/>
      <c r="AF212" s="273"/>
      <c r="AG212" s="273"/>
      <c r="AH212" s="273"/>
      <c r="AI212" s="273"/>
      <c r="AJ212" s="273"/>
      <c r="AK212" s="288"/>
      <c r="AL212" s="288"/>
      <c r="AM212" s="288"/>
      <c r="AN212" s="288"/>
      <c r="AO212" s="273"/>
      <c r="AP212" s="273"/>
      <c r="AQ212" s="273"/>
      <c r="AR212" s="273"/>
      <c r="AS212" s="273"/>
      <c r="AT212" s="273"/>
      <c r="AU212" s="273"/>
      <c r="AV212" s="287"/>
      <c r="AW212" s="287"/>
      <c r="AX212" s="273"/>
      <c r="AY212" s="287"/>
      <c r="AZ212" s="287"/>
      <c r="BA212" s="273"/>
      <c r="BB212" s="104"/>
      <c r="BC212" s="44" t="str">
        <f t="shared" si="3"/>
        <v>_2018</v>
      </c>
    </row>
    <row r="213" spans="1:55">
      <c r="A213" s="273"/>
      <c r="B213" s="273"/>
      <c r="C213" s="273"/>
      <c r="D213" s="280"/>
      <c r="E213" s="273"/>
      <c r="F213" s="273"/>
      <c r="G213" s="273"/>
      <c r="H213" s="287"/>
      <c r="I213" s="273"/>
      <c r="J213" s="273"/>
      <c r="K213" s="273"/>
      <c r="L213" s="273"/>
      <c r="M213" s="287"/>
      <c r="N213" s="288"/>
      <c r="O213" s="288"/>
      <c r="P213" s="288"/>
      <c r="Q213" s="287"/>
      <c r="R213" s="287"/>
      <c r="S213" s="273"/>
      <c r="T213" s="273"/>
      <c r="U213" s="273"/>
      <c r="V213" s="273"/>
      <c r="W213" s="288"/>
      <c r="X213" s="288"/>
      <c r="Y213" s="273"/>
      <c r="Z213" s="273"/>
      <c r="AA213" s="273"/>
      <c r="AB213" s="288"/>
      <c r="AC213" s="288"/>
      <c r="AD213" s="273"/>
      <c r="AE213" s="273"/>
      <c r="AF213" s="273"/>
      <c r="AG213" s="273"/>
      <c r="AH213" s="273"/>
      <c r="AI213" s="273"/>
      <c r="AJ213" s="273"/>
      <c r="AK213" s="288"/>
      <c r="AL213" s="288"/>
      <c r="AM213" s="288"/>
      <c r="AN213" s="288"/>
      <c r="AO213" s="273"/>
      <c r="AP213" s="273"/>
      <c r="AQ213" s="273"/>
      <c r="AR213" s="273"/>
      <c r="AS213" s="273"/>
      <c r="AT213" s="273"/>
      <c r="AU213" s="273"/>
      <c r="AV213" s="287"/>
      <c r="AW213" s="287"/>
      <c r="AX213" s="273"/>
      <c r="AY213" s="287"/>
      <c r="AZ213" s="287"/>
      <c r="BA213" s="273"/>
      <c r="BB213" s="104"/>
      <c r="BC213" s="44" t="str">
        <f t="shared" si="3"/>
        <v>_2018</v>
      </c>
    </row>
    <row r="214" spans="1:55">
      <c r="A214" s="273"/>
      <c r="B214" s="273"/>
      <c r="C214" s="273"/>
      <c r="D214" s="280"/>
      <c r="E214" s="273"/>
      <c r="F214" s="273"/>
      <c r="G214" s="273"/>
      <c r="H214" s="287"/>
      <c r="I214" s="273"/>
      <c r="J214" s="273"/>
      <c r="K214" s="273"/>
      <c r="L214" s="273"/>
      <c r="M214" s="287"/>
      <c r="N214" s="288"/>
      <c r="O214" s="288"/>
      <c r="P214" s="288"/>
      <c r="Q214" s="287"/>
      <c r="R214" s="287"/>
      <c r="S214" s="273"/>
      <c r="T214" s="273"/>
      <c r="U214" s="273"/>
      <c r="V214" s="273"/>
      <c r="W214" s="288"/>
      <c r="X214" s="288"/>
      <c r="Y214" s="273"/>
      <c r="Z214" s="273"/>
      <c r="AA214" s="273"/>
      <c r="AB214" s="288"/>
      <c r="AC214" s="288"/>
      <c r="AD214" s="273"/>
      <c r="AE214" s="273"/>
      <c r="AF214" s="273"/>
      <c r="AG214" s="273"/>
      <c r="AH214" s="273"/>
      <c r="AI214" s="273"/>
      <c r="AJ214" s="273"/>
      <c r="AK214" s="288"/>
      <c r="AL214" s="288"/>
      <c r="AM214" s="288"/>
      <c r="AN214" s="288"/>
      <c r="AO214" s="273"/>
      <c r="AP214" s="273"/>
      <c r="AQ214" s="273"/>
      <c r="AR214" s="273"/>
      <c r="AS214" s="273"/>
      <c r="AT214" s="273"/>
      <c r="AU214" s="273"/>
      <c r="AV214" s="287"/>
      <c r="AW214" s="287"/>
      <c r="AX214" s="273"/>
      <c r="AY214" s="287"/>
      <c r="AZ214" s="287"/>
      <c r="BA214" s="273"/>
      <c r="BB214" s="104"/>
      <c r="BC214" s="44" t="str">
        <f t="shared" si="3"/>
        <v>_2018</v>
      </c>
    </row>
    <row r="215" spans="1:55">
      <c r="A215" s="273"/>
      <c r="B215" s="273"/>
      <c r="C215" s="273"/>
      <c r="D215" s="280"/>
      <c r="E215" s="273"/>
      <c r="F215" s="273"/>
      <c r="G215" s="273"/>
      <c r="H215" s="287"/>
      <c r="I215" s="273"/>
      <c r="J215" s="273"/>
      <c r="K215" s="273"/>
      <c r="L215" s="273"/>
      <c r="M215" s="287"/>
      <c r="N215" s="288"/>
      <c r="O215" s="288"/>
      <c r="P215" s="288"/>
      <c r="Q215" s="287"/>
      <c r="R215" s="287"/>
      <c r="S215" s="273"/>
      <c r="T215" s="273"/>
      <c r="U215" s="273"/>
      <c r="V215" s="273"/>
      <c r="W215" s="288"/>
      <c r="X215" s="288"/>
      <c r="Y215" s="273"/>
      <c r="Z215" s="273"/>
      <c r="AA215" s="273"/>
      <c r="AB215" s="288"/>
      <c r="AC215" s="288"/>
      <c r="AD215" s="273"/>
      <c r="AE215" s="273"/>
      <c r="AF215" s="273"/>
      <c r="AG215" s="273"/>
      <c r="AH215" s="273"/>
      <c r="AI215" s="273"/>
      <c r="AJ215" s="273"/>
      <c r="AK215" s="288"/>
      <c r="AL215" s="288"/>
      <c r="AM215" s="288"/>
      <c r="AN215" s="288"/>
      <c r="AO215" s="273"/>
      <c r="AP215" s="273"/>
      <c r="AQ215" s="273"/>
      <c r="AR215" s="273"/>
      <c r="AS215" s="273"/>
      <c r="AT215" s="273"/>
      <c r="AU215" s="273"/>
      <c r="AV215" s="287"/>
      <c r="AW215" s="287"/>
      <c r="AX215" s="273"/>
      <c r="AY215" s="287"/>
      <c r="AZ215" s="287"/>
      <c r="BA215" s="273"/>
      <c r="BB215" s="104"/>
      <c r="BC215" s="44" t="str">
        <f t="shared" si="3"/>
        <v>_2018</v>
      </c>
    </row>
    <row r="216" spans="1:55">
      <c r="A216" s="273"/>
      <c r="B216" s="273"/>
      <c r="C216" s="273"/>
      <c r="D216" s="280"/>
      <c r="E216" s="273"/>
      <c r="F216" s="273"/>
      <c r="G216" s="273"/>
      <c r="H216" s="287"/>
      <c r="I216" s="273"/>
      <c r="J216" s="273"/>
      <c r="K216" s="273"/>
      <c r="L216" s="273"/>
      <c r="M216" s="287"/>
      <c r="N216" s="288"/>
      <c r="O216" s="288"/>
      <c r="P216" s="288"/>
      <c r="Q216" s="287"/>
      <c r="R216" s="287"/>
      <c r="S216" s="273"/>
      <c r="T216" s="273"/>
      <c r="U216" s="273"/>
      <c r="V216" s="273"/>
      <c r="W216" s="288"/>
      <c r="X216" s="288"/>
      <c r="Y216" s="273"/>
      <c r="Z216" s="273"/>
      <c r="AA216" s="273"/>
      <c r="AB216" s="288"/>
      <c r="AC216" s="288"/>
      <c r="AD216" s="273"/>
      <c r="AE216" s="273"/>
      <c r="AF216" s="273"/>
      <c r="AG216" s="273"/>
      <c r="AH216" s="273"/>
      <c r="AI216" s="273"/>
      <c r="AJ216" s="273"/>
      <c r="AK216" s="288"/>
      <c r="AL216" s="288"/>
      <c r="AM216" s="288"/>
      <c r="AN216" s="288"/>
      <c r="AO216" s="273"/>
      <c r="AP216" s="273"/>
      <c r="AQ216" s="273"/>
      <c r="AR216" s="273"/>
      <c r="AS216" s="273"/>
      <c r="AT216" s="273"/>
      <c r="AU216" s="273"/>
      <c r="AV216" s="287"/>
      <c r="AW216" s="287"/>
      <c r="AX216" s="273"/>
      <c r="AY216" s="287"/>
      <c r="AZ216" s="287"/>
      <c r="BA216" s="273"/>
      <c r="BB216" s="104"/>
      <c r="BC216" s="44" t="str">
        <f t="shared" si="3"/>
        <v>_2018</v>
      </c>
    </row>
    <row r="217" spans="1:55">
      <c r="A217" s="273"/>
      <c r="B217" s="273"/>
      <c r="C217" s="273"/>
      <c r="D217" s="280"/>
      <c r="E217" s="273"/>
      <c r="F217" s="273"/>
      <c r="G217" s="273"/>
      <c r="H217" s="287"/>
      <c r="I217" s="273"/>
      <c r="J217" s="273"/>
      <c r="K217" s="273"/>
      <c r="L217" s="273"/>
      <c r="M217" s="287"/>
      <c r="N217" s="288"/>
      <c r="O217" s="288"/>
      <c r="P217" s="288"/>
      <c r="Q217" s="287"/>
      <c r="R217" s="287"/>
      <c r="S217" s="273"/>
      <c r="T217" s="273"/>
      <c r="U217" s="273"/>
      <c r="V217" s="273"/>
      <c r="W217" s="288"/>
      <c r="X217" s="288"/>
      <c r="Y217" s="273"/>
      <c r="Z217" s="273"/>
      <c r="AA217" s="273"/>
      <c r="AB217" s="288"/>
      <c r="AC217" s="288"/>
      <c r="AD217" s="273"/>
      <c r="AE217" s="273"/>
      <c r="AF217" s="273"/>
      <c r="AG217" s="273"/>
      <c r="AH217" s="273"/>
      <c r="AI217" s="273"/>
      <c r="AJ217" s="273"/>
      <c r="AK217" s="288"/>
      <c r="AL217" s="288"/>
      <c r="AM217" s="288"/>
      <c r="AN217" s="288"/>
      <c r="AO217" s="273"/>
      <c r="AP217" s="273"/>
      <c r="AQ217" s="273"/>
      <c r="AR217" s="273"/>
      <c r="AS217" s="273"/>
      <c r="AT217" s="273"/>
      <c r="AU217" s="273"/>
      <c r="AV217" s="287"/>
      <c r="AW217" s="287"/>
      <c r="AX217" s="273"/>
      <c r="AY217" s="287"/>
      <c r="AZ217" s="287"/>
      <c r="BA217" s="273"/>
      <c r="BB217" s="104"/>
      <c r="BC217" s="44" t="str">
        <f t="shared" si="3"/>
        <v>_2018</v>
      </c>
    </row>
    <row r="218" spans="1:55">
      <c r="A218" s="273"/>
      <c r="B218" s="273"/>
      <c r="C218" s="273"/>
      <c r="D218" s="280"/>
      <c r="E218" s="273"/>
      <c r="F218" s="273"/>
      <c r="G218" s="273"/>
      <c r="H218" s="287"/>
      <c r="I218" s="273"/>
      <c r="J218" s="273"/>
      <c r="K218" s="273"/>
      <c r="L218" s="273"/>
      <c r="M218" s="287"/>
      <c r="N218" s="288"/>
      <c r="O218" s="288"/>
      <c r="P218" s="288"/>
      <c r="Q218" s="287"/>
      <c r="R218" s="287"/>
      <c r="S218" s="273"/>
      <c r="T218" s="273"/>
      <c r="U218" s="273"/>
      <c r="V218" s="273"/>
      <c r="W218" s="288"/>
      <c r="X218" s="288"/>
      <c r="Y218" s="273"/>
      <c r="Z218" s="273"/>
      <c r="AA218" s="273"/>
      <c r="AB218" s="288"/>
      <c r="AC218" s="288"/>
      <c r="AD218" s="273"/>
      <c r="AE218" s="273"/>
      <c r="AF218" s="273"/>
      <c r="AG218" s="273"/>
      <c r="AH218" s="273"/>
      <c r="AI218" s="273"/>
      <c r="AJ218" s="273"/>
      <c r="AK218" s="288"/>
      <c r="AL218" s="288"/>
      <c r="AM218" s="288"/>
      <c r="AN218" s="288"/>
      <c r="AO218" s="273"/>
      <c r="AP218" s="273"/>
      <c r="AQ218" s="273"/>
      <c r="AR218" s="273"/>
      <c r="AS218" s="273"/>
      <c r="AT218" s="273"/>
      <c r="AU218" s="273"/>
      <c r="AV218" s="287"/>
      <c r="AW218" s="287"/>
      <c r="AX218" s="273"/>
      <c r="AY218" s="287"/>
      <c r="AZ218" s="287"/>
      <c r="BA218" s="273"/>
      <c r="BB218" s="104"/>
      <c r="BC218" s="44" t="str">
        <f t="shared" si="3"/>
        <v>_2018</v>
      </c>
    </row>
    <row r="219" spans="1:55">
      <c r="A219" s="273"/>
      <c r="B219" s="273"/>
      <c r="C219" s="273"/>
      <c r="D219" s="280"/>
      <c r="E219" s="273"/>
      <c r="F219" s="273"/>
      <c r="G219" s="273"/>
      <c r="H219" s="287"/>
      <c r="I219" s="273"/>
      <c r="J219" s="273"/>
      <c r="K219" s="273"/>
      <c r="L219" s="273"/>
      <c r="M219" s="287"/>
      <c r="N219" s="288"/>
      <c r="O219" s="288"/>
      <c r="P219" s="288"/>
      <c r="Q219" s="287"/>
      <c r="R219" s="287"/>
      <c r="S219" s="273"/>
      <c r="T219" s="273"/>
      <c r="U219" s="273"/>
      <c r="V219" s="273"/>
      <c r="W219" s="288"/>
      <c r="X219" s="288"/>
      <c r="Y219" s="273"/>
      <c r="Z219" s="273"/>
      <c r="AA219" s="273"/>
      <c r="AB219" s="288"/>
      <c r="AC219" s="288"/>
      <c r="AD219" s="273"/>
      <c r="AE219" s="273"/>
      <c r="AF219" s="273"/>
      <c r="AG219" s="273"/>
      <c r="AH219" s="273"/>
      <c r="AI219" s="273"/>
      <c r="AJ219" s="273"/>
      <c r="AK219" s="288"/>
      <c r="AL219" s="288"/>
      <c r="AM219" s="288"/>
      <c r="AN219" s="288"/>
      <c r="AO219" s="273"/>
      <c r="AP219" s="273"/>
      <c r="AQ219" s="273"/>
      <c r="AR219" s="273"/>
      <c r="AS219" s="273"/>
      <c r="AT219" s="273"/>
      <c r="AU219" s="273"/>
      <c r="AV219" s="287"/>
      <c r="AW219" s="287"/>
      <c r="AX219" s="273"/>
      <c r="AY219" s="287"/>
      <c r="AZ219" s="287"/>
      <c r="BA219" s="273"/>
      <c r="BB219" s="104"/>
      <c r="BC219" s="44" t="str">
        <f t="shared" si="3"/>
        <v>_2018</v>
      </c>
    </row>
    <row r="220" spans="1:55">
      <c r="A220" s="273"/>
      <c r="B220" s="273"/>
      <c r="C220" s="273"/>
      <c r="D220" s="280"/>
      <c r="E220" s="273"/>
      <c r="F220" s="273"/>
      <c r="G220" s="273"/>
      <c r="H220" s="287"/>
      <c r="I220" s="273"/>
      <c r="J220" s="273"/>
      <c r="K220" s="273"/>
      <c r="L220" s="273"/>
      <c r="M220" s="287"/>
      <c r="N220" s="288"/>
      <c r="O220" s="288"/>
      <c r="P220" s="288"/>
      <c r="Q220" s="287"/>
      <c r="R220" s="287"/>
      <c r="S220" s="273"/>
      <c r="T220" s="273"/>
      <c r="U220" s="273"/>
      <c r="V220" s="273"/>
      <c r="W220" s="288"/>
      <c r="X220" s="288"/>
      <c r="Y220" s="273"/>
      <c r="Z220" s="273"/>
      <c r="AA220" s="273"/>
      <c r="AB220" s="288"/>
      <c r="AC220" s="288"/>
      <c r="AD220" s="273"/>
      <c r="AE220" s="273"/>
      <c r="AF220" s="273"/>
      <c r="AG220" s="273"/>
      <c r="AH220" s="273"/>
      <c r="AI220" s="273"/>
      <c r="AJ220" s="273"/>
      <c r="AK220" s="288"/>
      <c r="AL220" s="288"/>
      <c r="AM220" s="288"/>
      <c r="AN220" s="288"/>
      <c r="AO220" s="273"/>
      <c r="AP220" s="273"/>
      <c r="AQ220" s="273"/>
      <c r="AR220" s="273"/>
      <c r="AS220" s="273"/>
      <c r="AT220" s="273"/>
      <c r="AU220" s="273"/>
      <c r="AV220" s="287"/>
      <c r="AW220" s="287"/>
      <c r="AX220" s="273"/>
      <c r="AY220" s="287"/>
      <c r="AZ220" s="287"/>
      <c r="BA220" s="273"/>
      <c r="BB220" s="104"/>
      <c r="BC220" s="44" t="str">
        <f t="shared" si="3"/>
        <v>_2018</v>
      </c>
    </row>
    <row r="221" spans="1:55">
      <c r="A221" s="273"/>
      <c r="B221" s="273"/>
      <c r="C221" s="273"/>
      <c r="D221" s="280"/>
      <c r="E221" s="273"/>
      <c r="F221" s="273"/>
      <c r="G221" s="273"/>
      <c r="H221" s="287"/>
      <c r="I221" s="273"/>
      <c r="J221" s="273"/>
      <c r="K221" s="273"/>
      <c r="L221" s="273"/>
      <c r="M221" s="287"/>
      <c r="N221" s="288"/>
      <c r="O221" s="288"/>
      <c r="P221" s="288"/>
      <c r="Q221" s="287"/>
      <c r="R221" s="287"/>
      <c r="S221" s="273"/>
      <c r="T221" s="273"/>
      <c r="U221" s="273"/>
      <c r="V221" s="273"/>
      <c r="W221" s="288"/>
      <c r="X221" s="288"/>
      <c r="Y221" s="273"/>
      <c r="Z221" s="273"/>
      <c r="AA221" s="273"/>
      <c r="AB221" s="288"/>
      <c r="AC221" s="288"/>
      <c r="AD221" s="273"/>
      <c r="AE221" s="273"/>
      <c r="AF221" s="273"/>
      <c r="AG221" s="273"/>
      <c r="AH221" s="273"/>
      <c r="AI221" s="273"/>
      <c r="AJ221" s="273"/>
      <c r="AK221" s="288"/>
      <c r="AL221" s="288"/>
      <c r="AM221" s="288"/>
      <c r="AN221" s="288"/>
      <c r="AO221" s="273"/>
      <c r="AP221" s="273"/>
      <c r="AQ221" s="273"/>
      <c r="AR221" s="273"/>
      <c r="AS221" s="273"/>
      <c r="AT221" s="273"/>
      <c r="AU221" s="273"/>
      <c r="AV221" s="287"/>
      <c r="AW221" s="287"/>
      <c r="AX221" s="273"/>
      <c r="AY221" s="287"/>
      <c r="AZ221" s="287"/>
      <c r="BA221" s="273"/>
      <c r="BB221" s="104"/>
      <c r="BC221" s="44" t="str">
        <f t="shared" si="3"/>
        <v>_2018</v>
      </c>
    </row>
    <row r="222" spans="1:55">
      <c r="A222" s="273"/>
      <c r="B222" s="273"/>
      <c r="C222" s="273"/>
      <c r="D222" s="280"/>
      <c r="E222" s="273"/>
      <c r="F222" s="273"/>
      <c r="G222" s="273"/>
      <c r="H222" s="287"/>
      <c r="I222" s="273"/>
      <c r="J222" s="273"/>
      <c r="K222" s="273"/>
      <c r="L222" s="273"/>
      <c r="M222" s="287"/>
      <c r="N222" s="288"/>
      <c r="O222" s="288"/>
      <c r="P222" s="288"/>
      <c r="Q222" s="287"/>
      <c r="R222" s="287"/>
      <c r="S222" s="273"/>
      <c r="T222" s="273"/>
      <c r="U222" s="273"/>
      <c r="V222" s="273"/>
      <c r="W222" s="288"/>
      <c r="X222" s="288"/>
      <c r="Y222" s="273"/>
      <c r="Z222" s="273"/>
      <c r="AA222" s="273"/>
      <c r="AB222" s="288"/>
      <c r="AC222" s="288"/>
      <c r="AD222" s="273"/>
      <c r="AE222" s="273"/>
      <c r="AF222" s="273"/>
      <c r="AG222" s="273"/>
      <c r="AH222" s="273"/>
      <c r="AI222" s="273"/>
      <c r="AJ222" s="273"/>
      <c r="AK222" s="288"/>
      <c r="AL222" s="288"/>
      <c r="AM222" s="288"/>
      <c r="AN222" s="288"/>
      <c r="AO222" s="273"/>
      <c r="AP222" s="273"/>
      <c r="AQ222" s="273"/>
      <c r="AR222" s="273"/>
      <c r="AS222" s="273"/>
      <c r="AT222" s="273"/>
      <c r="AU222" s="273"/>
      <c r="AV222" s="287"/>
      <c r="AW222" s="287"/>
      <c r="AX222" s="273"/>
      <c r="AY222" s="287"/>
      <c r="AZ222" s="287"/>
      <c r="BA222" s="273"/>
      <c r="BB222" s="104"/>
      <c r="BC222" s="44" t="str">
        <f t="shared" si="3"/>
        <v>_2018</v>
      </c>
    </row>
    <row r="223" spans="1:55">
      <c r="A223" s="273"/>
      <c r="B223" s="273"/>
      <c r="C223" s="273"/>
      <c r="D223" s="280"/>
      <c r="E223" s="273"/>
      <c r="F223" s="273"/>
      <c r="G223" s="273"/>
      <c r="H223" s="287"/>
      <c r="I223" s="273"/>
      <c r="J223" s="273"/>
      <c r="K223" s="273"/>
      <c r="L223" s="273"/>
      <c r="M223" s="287"/>
      <c r="N223" s="288"/>
      <c r="O223" s="288"/>
      <c r="P223" s="288"/>
      <c r="Q223" s="287"/>
      <c r="R223" s="287"/>
      <c r="S223" s="273"/>
      <c r="T223" s="273"/>
      <c r="U223" s="273"/>
      <c r="V223" s="273"/>
      <c r="W223" s="288"/>
      <c r="X223" s="288"/>
      <c r="Y223" s="273"/>
      <c r="Z223" s="273"/>
      <c r="AA223" s="273"/>
      <c r="AB223" s="288"/>
      <c r="AC223" s="288"/>
      <c r="AD223" s="273"/>
      <c r="AE223" s="273"/>
      <c r="AF223" s="273"/>
      <c r="AG223" s="273"/>
      <c r="AH223" s="273"/>
      <c r="AI223" s="273"/>
      <c r="AJ223" s="273"/>
      <c r="AK223" s="288"/>
      <c r="AL223" s="288"/>
      <c r="AM223" s="288"/>
      <c r="AN223" s="288"/>
      <c r="AO223" s="273"/>
      <c r="AP223" s="273"/>
      <c r="AQ223" s="273"/>
      <c r="AR223" s="273"/>
      <c r="AS223" s="273"/>
      <c r="AT223" s="273"/>
      <c r="AU223" s="273"/>
      <c r="AV223" s="287"/>
      <c r="AW223" s="287"/>
      <c r="AX223" s="273"/>
      <c r="AY223" s="287"/>
      <c r="AZ223" s="287"/>
      <c r="BA223" s="273"/>
      <c r="BB223" s="104"/>
      <c r="BC223" s="44" t="str">
        <f t="shared" si="3"/>
        <v>_2018</v>
      </c>
    </row>
    <row r="224" spans="1:55">
      <c r="A224" s="273"/>
      <c r="B224" s="273"/>
      <c r="C224" s="273"/>
      <c r="D224" s="280"/>
      <c r="E224" s="273"/>
      <c r="F224" s="273"/>
      <c r="G224" s="273"/>
      <c r="H224" s="287"/>
      <c r="I224" s="273"/>
      <c r="J224" s="273"/>
      <c r="K224" s="273"/>
      <c r="L224" s="273"/>
      <c r="M224" s="287"/>
      <c r="N224" s="288"/>
      <c r="O224" s="288"/>
      <c r="P224" s="288"/>
      <c r="Q224" s="287"/>
      <c r="R224" s="287"/>
      <c r="S224" s="273"/>
      <c r="T224" s="273"/>
      <c r="U224" s="273"/>
      <c r="V224" s="273"/>
      <c r="W224" s="288"/>
      <c r="X224" s="288"/>
      <c r="Y224" s="273"/>
      <c r="Z224" s="273"/>
      <c r="AA224" s="273"/>
      <c r="AB224" s="288"/>
      <c r="AC224" s="288"/>
      <c r="AD224" s="273"/>
      <c r="AE224" s="273"/>
      <c r="AF224" s="273"/>
      <c r="AG224" s="273"/>
      <c r="AH224" s="273"/>
      <c r="AI224" s="273"/>
      <c r="AJ224" s="273"/>
      <c r="AK224" s="288"/>
      <c r="AL224" s="288"/>
      <c r="AM224" s="288"/>
      <c r="AN224" s="288"/>
      <c r="AO224" s="273"/>
      <c r="AP224" s="273"/>
      <c r="AQ224" s="273"/>
      <c r="AR224" s="273"/>
      <c r="AS224" s="273"/>
      <c r="AT224" s="273"/>
      <c r="AU224" s="273"/>
      <c r="AV224" s="287"/>
      <c r="AW224" s="287"/>
      <c r="AX224" s="273"/>
      <c r="AY224" s="287"/>
      <c r="AZ224" s="287"/>
      <c r="BA224" s="273"/>
      <c r="BB224" s="104"/>
      <c r="BC224" s="44" t="str">
        <f t="shared" si="3"/>
        <v>_2018</v>
      </c>
    </row>
    <row r="225" spans="1:55">
      <c r="A225" s="273"/>
      <c r="B225" s="273"/>
      <c r="C225" s="273"/>
      <c r="D225" s="280"/>
      <c r="E225" s="273"/>
      <c r="F225" s="273"/>
      <c r="G225" s="273"/>
      <c r="H225" s="287"/>
      <c r="I225" s="273"/>
      <c r="J225" s="273"/>
      <c r="K225" s="273"/>
      <c r="L225" s="273"/>
      <c r="M225" s="287"/>
      <c r="N225" s="288"/>
      <c r="O225" s="288"/>
      <c r="P225" s="288"/>
      <c r="Q225" s="287"/>
      <c r="R225" s="287"/>
      <c r="S225" s="273"/>
      <c r="T225" s="273"/>
      <c r="U225" s="273"/>
      <c r="V225" s="273"/>
      <c r="W225" s="288"/>
      <c r="X225" s="288"/>
      <c r="Y225" s="273"/>
      <c r="Z225" s="273"/>
      <c r="AA225" s="273"/>
      <c r="AB225" s="288"/>
      <c r="AC225" s="288"/>
      <c r="AD225" s="273"/>
      <c r="AE225" s="273"/>
      <c r="AF225" s="273"/>
      <c r="AG225" s="273"/>
      <c r="AH225" s="273"/>
      <c r="AI225" s="273"/>
      <c r="AJ225" s="273"/>
      <c r="AK225" s="288"/>
      <c r="AL225" s="288"/>
      <c r="AM225" s="288"/>
      <c r="AN225" s="288"/>
      <c r="AO225" s="273"/>
      <c r="AP225" s="273"/>
      <c r="AQ225" s="273"/>
      <c r="AR225" s="273"/>
      <c r="AS225" s="273"/>
      <c r="AT225" s="273"/>
      <c r="AU225" s="273"/>
      <c r="AV225" s="287"/>
      <c r="AW225" s="287"/>
      <c r="AX225" s="273"/>
      <c r="AY225" s="287"/>
      <c r="AZ225" s="287"/>
      <c r="BA225" s="273"/>
      <c r="BB225" s="104"/>
      <c r="BC225" s="44" t="str">
        <f t="shared" si="3"/>
        <v>_2018</v>
      </c>
    </row>
    <row r="226" spans="1:55">
      <c r="A226" s="273"/>
      <c r="B226" s="273"/>
      <c r="C226" s="273"/>
      <c r="D226" s="280"/>
      <c r="E226" s="273"/>
      <c r="F226" s="273"/>
      <c r="G226" s="273"/>
      <c r="H226" s="287"/>
      <c r="I226" s="273"/>
      <c r="J226" s="273"/>
      <c r="K226" s="273"/>
      <c r="L226" s="273"/>
      <c r="M226" s="287"/>
      <c r="N226" s="288"/>
      <c r="O226" s="288"/>
      <c r="P226" s="288"/>
      <c r="Q226" s="287"/>
      <c r="R226" s="287"/>
      <c r="S226" s="273"/>
      <c r="T226" s="273"/>
      <c r="U226" s="273"/>
      <c r="V226" s="273"/>
      <c r="W226" s="288"/>
      <c r="X226" s="288"/>
      <c r="Y226" s="273"/>
      <c r="Z226" s="273"/>
      <c r="AA226" s="273"/>
      <c r="AB226" s="288"/>
      <c r="AC226" s="288"/>
      <c r="AD226" s="273"/>
      <c r="AE226" s="273"/>
      <c r="AF226" s="273"/>
      <c r="AG226" s="273"/>
      <c r="AH226" s="273"/>
      <c r="AI226" s="273"/>
      <c r="AJ226" s="273"/>
      <c r="AK226" s="288"/>
      <c r="AL226" s="288"/>
      <c r="AM226" s="288"/>
      <c r="AN226" s="288"/>
      <c r="AO226" s="273"/>
      <c r="AP226" s="273"/>
      <c r="AQ226" s="273"/>
      <c r="AR226" s="273"/>
      <c r="AS226" s="273"/>
      <c r="AT226" s="273"/>
      <c r="AU226" s="273"/>
      <c r="AV226" s="287"/>
      <c r="AW226" s="287"/>
      <c r="AX226" s="273"/>
      <c r="AY226" s="287"/>
      <c r="AZ226" s="287"/>
      <c r="BA226" s="273"/>
      <c r="BB226" s="104"/>
      <c r="BC226" s="44" t="str">
        <f t="shared" si="3"/>
        <v>_2018</v>
      </c>
    </row>
    <row r="227" spans="1:55">
      <c r="A227" s="273"/>
      <c r="B227" s="273"/>
      <c r="C227" s="273"/>
      <c r="D227" s="280"/>
      <c r="E227" s="273"/>
      <c r="F227" s="273"/>
      <c r="G227" s="273"/>
      <c r="H227" s="287"/>
      <c r="I227" s="273"/>
      <c r="J227" s="273"/>
      <c r="K227" s="273"/>
      <c r="L227" s="273"/>
      <c r="M227" s="287"/>
      <c r="N227" s="288"/>
      <c r="O227" s="288"/>
      <c r="P227" s="288"/>
      <c r="Q227" s="287"/>
      <c r="R227" s="287"/>
      <c r="S227" s="273"/>
      <c r="T227" s="273"/>
      <c r="U227" s="273"/>
      <c r="V227" s="273"/>
      <c r="W227" s="288"/>
      <c r="X227" s="288"/>
      <c r="Y227" s="273"/>
      <c r="Z227" s="273"/>
      <c r="AA227" s="273"/>
      <c r="AB227" s="288"/>
      <c r="AC227" s="288"/>
      <c r="AD227" s="273"/>
      <c r="AE227" s="273"/>
      <c r="AF227" s="273"/>
      <c r="AG227" s="273"/>
      <c r="AH227" s="273"/>
      <c r="AI227" s="273"/>
      <c r="AJ227" s="273"/>
      <c r="AK227" s="288"/>
      <c r="AL227" s="288"/>
      <c r="AM227" s="288"/>
      <c r="AN227" s="288"/>
      <c r="AO227" s="273"/>
      <c r="AP227" s="273"/>
      <c r="AQ227" s="273"/>
      <c r="AR227" s="273"/>
      <c r="AS227" s="273"/>
      <c r="AT227" s="273"/>
      <c r="AU227" s="273"/>
      <c r="AV227" s="287"/>
      <c r="AW227" s="287"/>
      <c r="AX227" s="273"/>
      <c r="AY227" s="287"/>
      <c r="AZ227" s="287"/>
      <c r="BA227" s="273"/>
      <c r="BB227" s="104"/>
      <c r="BC227" s="44" t="str">
        <f t="shared" si="3"/>
        <v>_2018</v>
      </c>
    </row>
    <row r="228" spans="1:55">
      <c r="A228" s="273"/>
      <c r="B228" s="273"/>
      <c r="C228" s="273"/>
      <c r="D228" s="280"/>
      <c r="E228" s="273"/>
      <c r="F228" s="273"/>
      <c r="G228" s="273"/>
      <c r="H228" s="287"/>
      <c r="I228" s="273"/>
      <c r="J228" s="273"/>
      <c r="K228" s="273"/>
      <c r="L228" s="273"/>
      <c r="M228" s="287"/>
      <c r="N228" s="288"/>
      <c r="O228" s="288"/>
      <c r="P228" s="288"/>
      <c r="Q228" s="287"/>
      <c r="R228" s="287"/>
      <c r="S228" s="273"/>
      <c r="T228" s="273"/>
      <c r="U228" s="273"/>
      <c r="V228" s="273"/>
      <c r="W228" s="288"/>
      <c r="X228" s="288"/>
      <c r="Y228" s="273"/>
      <c r="Z228" s="273"/>
      <c r="AA228" s="273"/>
      <c r="AB228" s="288"/>
      <c r="AC228" s="288"/>
      <c r="AD228" s="273"/>
      <c r="AE228" s="273"/>
      <c r="AF228" s="273"/>
      <c r="AG228" s="273"/>
      <c r="AH228" s="273"/>
      <c r="AI228" s="273"/>
      <c r="AJ228" s="273"/>
      <c r="AK228" s="288"/>
      <c r="AL228" s="288"/>
      <c r="AM228" s="288"/>
      <c r="AN228" s="288"/>
      <c r="AO228" s="273"/>
      <c r="AP228" s="273"/>
      <c r="AQ228" s="273"/>
      <c r="AR228" s="273"/>
      <c r="AS228" s="273"/>
      <c r="AT228" s="273"/>
      <c r="AU228" s="273"/>
      <c r="AV228" s="287"/>
      <c r="AW228" s="287"/>
      <c r="AX228" s="273"/>
      <c r="AY228" s="287"/>
      <c r="AZ228" s="287"/>
      <c r="BA228" s="273"/>
      <c r="BB228" s="104"/>
      <c r="BC228" s="44" t="str">
        <f t="shared" si="3"/>
        <v>_2018</v>
      </c>
    </row>
    <row r="229" spans="1:55">
      <c r="A229" s="273"/>
      <c r="B229" s="273"/>
      <c r="C229" s="273"/>
      <c r="D229" s="280"/>
      <c r="E229" s="273"/>
      <c r="F229" s="273"/>
      <c r="G229" s="273"/>
      <c r="H229" s="287"/>
      <c r="I229" s="273"/>
      <c r="J229" s="273"/>
      <c r="K229" s="273"/>
      <c r="L229" s="273"/>
      <c r="M229" s="287"/>
      <c r="N229" s="288"/>
      <c r="O229" s="288"/>
      <c r="P229" s="288"/>
      <c r="Q229" s="287"/>
      <c r="R229" s="287"/>
      <c r="S229" s="273"/>
      <c r="T229" s="273"/>
      <c r="U229" s="273"/>
      <c r="V229" s="273"/>
      <c r="W229" s="288"/>
      <c r="X229" s="288"/>
      <c r="Y229" s="273"/>
      <c r="Z229" s="273"/>
      <c r="AA229" s="273"/>
      <c r="AB229" s="288"/>
      <c r="AC229" s="288"/>
      <c r="AD229" s="273"/>
      <c r="AE229" s="273"/>
      <c r="AF229" s="273"/>
      <c r="AG229" s="273"/>
      <c r="AH229" s="273"/>
      <c r="AI229" s="273"/>
      <c r="AJ229" s="273"/>
      <c r="AK229" s="288"/>
      <c r="AL229" s="288"/>
      <c r="AM229" s="288"/>
      <c r="AN229" s="288"/>
      <c r="AO229" s="273"/>
      <c r="AP229" s="273"/>
      <c r="AQ229" s="273"/>
      <c r="AR229" s="273"/>
      <c r="AS229" s="273"/>
      <c r="AT229" s="273"/>
      <c r="AU229" s="273"/>
      <c r="AV229" s="287"/>
      <c r="AW229" s="287"/>
      <c r="AX229" s="273"/>
      <c r="AY229" s="287"/>
      <c r="AZ229" s="287"/>
      <c r="BA229" s="273"/>
      <c r="BB229" s="104"/>
      <c r="BC229" s="44" t="str">
        <f t="shared" si="3"/>
        <v>_2018</v>
      </c>
    </row>
    <row r="230" spans="1:55">
      <c r="A230" s="273"/>
      <c r="B230" s="273"/>
      <c r="C230" s="273"/>
      <c r="D230" s="280"/>
      <c r="E230" s="273"/>
      <c r="F230" s="273"/>
      <c r="G230" s="273"/>
      <c r="H230" s="287"/>
      <c r="I230" s="273"/>
      <c r="J230" s="273"/>
      <c r="K230" s="273"/>
      <c r="L230" s="273"/>
      <c r="M230" s="287"/>
      <c r="N230" s="288"/>
      <c r="O230" s="288"/>
      <c r="P230" s="288"/>
      <c r="Q230" s="287"/>
      <c r="R230" s="287"/>
      <c r="S230" s="273"/>
      <c r="T230" s="273"/>
      <c r="U230" s="273"/>
      <c r="V230" s="273"/>
      <c r="W230" s="288"/>
      <c r="X230" s="288"/>
      <c r="Y230" s="273"/>
      <c r="Z230" s="273"/>
      <c r="AA230" s="273"/>
      <c r="AB230" s="288"/>
      <c r="AC230" s="288"/>
      <c r="AD230" s="273"/>
      <c r="AE230" s="273"/>
      <c r="AF230" s="273"/>
      <c r="AG230" s="273"/>
      <c r="AH230" s="273"/>
      <c r="AI230" s="273"/>
      <c r="AJ230" s="273"/>
      <c r="AK230" s="288"/>
      <c r="AL230" s="288"/>
      <c r="AM230" s="288"/>
      <c r="AN230" s="288"/>
      <c r="AO230" s="273"/>
      <c r="AP230" s="273"/>
      <c r="AQ230" s="273"/>
      <c r="AR230" s="273"/>
      <c r="AS230" s="273"/>
      <c r="AT230" s="273"/>
      <c r="AU230" s="273"/>
      <c r="AV230" s="287"/>
      <c r="AW230" s="287"/>
      <c r="AX230" s="273"/>
      <c r="AY230" s="287"/>
      <c r="AZ230" s="287"/>
      <c r="BA230" s="273"/>
      <c r="BB230" s="104"/>
      <c r="BC230" s="44" t="str">
        <f t="shared" si="3"/>
        <v>_2018</v>
      </c>
    </row>
    <row r="231" spans="1:55">
      <c r="A231" s="273"/>
      <c r="B231" s="273"/>
      <c r="C231" s="273"/>
      <c r="D231" s="280"/>
      <c r="E231" s="273"/>
      <c r="F231" s="273"/>
      <c r="G231" s="273"/>
      <c r="H231" s="287"/>
      <c r="I231" s="273"/>
      <c r="J231" s="273"/>
      <c r="K231" s="273"/>
      <c r="L231" s="273"/>
      <c r="M231" s="287"/>
      <c r="N231" s="288"/>
      <c r="O231" s="288"/>
      <c r="P231" s="288"/>
      <c r="Q231" s="287"/>
      <c r="R231" s="287"/>
      <c r="S231" s="273"/>
      <c r="T231" s="273"/>
      <c r="U231" s="273"/>
      <c r="V231" s="273"/>
      <c r="W231" s="288"/>
      <c r="X231" s="288"/>
      <c r="Y231" s="273"/>
      <c r="Z231" s="273"/>
      <c r="AA231" s="273"/>
      <c r="AB231" s="288"/>
      <c r="AC231" s="288"/>
      <c r="AD231" s="273"/>
      <c r="AE231" s="273"/>
      <c r="AF231" s="273"/>
      <c r="AG231" s="273"/>
      <c r="AH231" s="273"/>
      <c r="AI231" s="273"/>
      <c r="AJ231" s="273"/>
      <c r="AK231" s="288"/>
      <c r="AL231" s="288"/>
      <c r="AM231" s="288"/>
      <c r="AN231" s="288"/>
      <c r="AO231" s="273"/>
      <c r="AP231" s="273"/>
      <c r="AQ231" s="273"/>
      <c r="AR231" s="273"/>
      <c r="AS231" s="273"/>
      <c r="AT231" s="273"/>
      <c r="AU231" s="273"/>
      <c r="AV231" s="287"/>
      <c r="AW231" s="287"/>
      <c r="AX231" s="273"/>
      <c r="AY231" s="287"/>
      <c r="AZ231" s="287"/>
      <c r="BA231" s="273"/>
      <c r="BB231" s="104"/>
      <c r="BC231" s="44" t="str">
        <f t="shared" si="3"/>
        <v>_2018</v>
      </c>
    </row>
    <row r="232" spans="1:55">
      <c r="A232" s="273"/>
      <c r="B232" s="273"/>
      <c r="C232" s="273"/>
      <c r="D232" s="280"/>
      <c r="E232" s="273"/>
      <c r="F232" s="273"/>
      <c r="G232" s="273"/>
      <c r="H232" s="287"/>
      <c r="I232" s="273"/>
      <c r="J232" s="273"/>
      <c r="K232" s="273"/>
      <c r="L232" s="273"/>
      <c r="M232" s="287"/>
      <c r="N232" s="288"/>
      <c r="O232" s="288"/>
      <c r="P232" s="288"/>
      <c r="Q232" s="287"/>
      <c r="R232" s="287"/>
      <c r="S232" s="273"/>
      <c r="T232" s="273"/>
      <c r="U232" s="273"/>
      <c r="V232" s="273"/>
      <c r="W232" s="288"/>
      <c r="X232" s="288"/>
      <c r="Y232" s="273"/>
      <c r="Z232" s="273"/>
      <c r="AA232" s="273"/>
      <c r="AB232" s="288"/>
      <c r="AC232" s="288"/>
      <c r="AD232" s="273"/>
      <c r="AE232" s="273"/>
      <c r="AF232" s="273"/>
      <c r="AG232" s="273"/>
      <c r="AH232" s="273"/>
      <c r="AI232" s="273"/>
      <c r="AJ232" s="273"/>
      <c r="AK232" s="288"/>
      <c r="AL232" s="288"/>
      <c r="AM232" s="288"/>
      <c r="AN232" s="288"/>
      <c r="AO232" s="273"/>
      <c r="AP232" s="273"/>
      <c r="AQ232" s="273"/>
      <c r="AR232" s="273"/>
      <c r="AS232" s="273"/>
      <c r="AT232" s="273"/>
      <c r="AU232" s="273"/>
      <c r="AV232" s="287"/>
      <c r="AW232" s="287"/>
      <c r="AX232" s="273"/>
      <c r="AY232" s="287"/>
      <c r="AZ232" s="287"/>
      <c r="BA232" s="273"/>
      <c r="BB232" s="104"/>
      <c r="BC232" s="44" t="str">
        <f t="shared" si="3"/>
        <v>_2018</v>
      </c>
    </row>
    <row r="233" spans="1:55">
      <c r="A233" s="273"/>
      <c r="B233" s="273"/>
      <c r="C233" s="273"/>
      <c r="D233" s="280"/>
      <c r="E233" s="273"/>
      <c r="F233" s="273"/>
      <c r="G233" s="273"/>
      <c r="H233" s="287"/>
      <c r="I233" s="273"/>
      <c r="J233" s="273"/>
      <c r="K233" s="273"/>
      <c r="L233" s="273"/>
      <c r="M233" s="287"/>
      <c r="N233" s="288"/>
      <c r="O233" s="288"/>
      <c r="P233" s="288"/>
      <c r="Q233" s="287"/>
      <c r="R233" s="287"/>
      <c r="S233" s="273"/>
      <c r="T233" s="273"/>
      <c r="U233" s="273"/>
      <c r="V233" s="273"/>
      <c r="W233" s="288"/>
      <c r="X233" s="288"/>
      <c r="Y233" s="273"/>
      <c r="Z233" s="273"/>
      <c r="AA233" s="273"/>
      <c r="AB233" s="288"/>
      <c r="AC233" s="288"/>
      <c r="AD233" s="273"/>
      <c r="AE233" s="273"/>
      <c r="AF233" s="273"/>
      <c r="AG233" s="273"/>
      <c r="AH233" s="273"/>
      <c r="AI233" s="273"/>
      <c r="AJ233" s="273"/>
      <c r="AK233" s="288"/>
      <c r="AL233" s="288"/>
      <c r="AM233" s="288"/>
      <c r="AN233" s="288"/>
      <c r="AO233" s="273"/>
      <c r="AP233" s="273"/>
      <c r="AQ233" s="273"/>
      <c r="AR233" s="273"/>
      <c r="AS233" s="273"/>
      <c r="AT233" s="273"/>
      <c r="AU233" s="273"/>
      <c r="AV233" s="287"/>
      <c r="AW233" s="287"/>
      <c r="AX233" s="273"/>
      <c r="AY233" s="287"/>
      <c r="AZ233" s="287"/>
      <c r="BA233" s="273"/>
      <c r="BB233" s="104"/>
      <c r="BC233" s="44" t="str">
        <f t="shared" si="3"/>
        <v>_2018</v>
      </c>
    </row>
    <row r="234" spans="1:55">
      <c r="A234" s="273"/>
      <c r="B234" s="273"/>
      <c r="C234" s="273"/>
      <c r="D234" s="280"/>
      <c r="E234" s="273"/>
      <c r="F234" s="273"/>
      <c r="G234" s="273"/>
      <c r="H234" s="287"/>
      <c r="I234" s="273"/>
      <c r="J234" s="273"/>
      <c r="K234" s="273"/>
      <c r="L234" s="273"/>
      <c r="M234" s="287"/>
      <c r="N234" s="288"/>
      <c r="O234" s="288"/>
      <c r="P234" s="288"/>
      <c r="Q234" s="287"/>
      <c r="R234" s="287"/>
      <c r="S234" s="273"/>
      <c r="T234" s="273"/>
      <c r="U234" s="273"/>
      <c r="V234" s="273"/>
      <c r="W234" s="288"/>
      <c r="X234" s="288"/>
      <c r="Y234" s="273"/>
      <c r="Z234" s="273"/>
      <c r="AA234" s="273"/>
      <c r="AB234" s="288"/>
      <c r="AC234" s="288"/>
      <c r="AD234" s="273"/>
      <c r="AE234" s="273"/>
      <c r="AF234" s="273"/>
      <c r="AG234" s="273"/>
      <c r="AH234" s="273"/>
      <c r="AI234" s="273"/>
      <c r="AJ234" s="273"/>
      <c r="AK234" s="288"/>
      <c r="AL234" s="288"/>
      <c r="AM234" s="288"/>
      <c r="AN234" s="288"/>
      <c r="AO234" s="273"/>
      <c r="AP234" s="273"/>
      <c r="AQ234" s="273"/>
      <c r="AR234" s="273"/>
      <c r="AS234" s="273"/>
      <c r="AT234" s="273"/>
      <c r="AU234" s="273"/>
      <c r="AV234" s="287"/>
      <c r="AW234" s="287"/>
      <c r="AX234" s="273"/>
      <c r="AY234" s="287"/>
      <c r="AZ234" s="287"/>
      <c r="BA234" s="273"/>
      <c r="BB234" s="104"/>
      <c r="BC234" s="44" t="str">
        <f t="shared" si="3"/>
        <v>_2018</v>
      </c>
    </row>
    <row r="235" spans="1:55">
      <c r="A235" s="273"/>
      <c r="B235" s="273"/>
      <c r="C235" s="273"/>
      <c r="D235" s="280"/>
      <c r="E235" s="273"/>
      <c r="F235" s="273"/>
      <c r="G235" s="273"/>
      <c r="H235" s="287"/>
      <c r="I235" s="273"/>
      <c r="J235" s="273"/>
      <c r="K235" s="273"/>
      <c r="L235" s="273"/>
      <c r="M235" s="287"/>
      <c r="N235" s="288"/>
      <c r="O235" s="288"/>
      <c r="P235" s="288"/>
      <c r="Q235" s="287"/>
      <c r="R235" s="287"/>
      <c r="S235" s="273"/>
      <c r="T235" s="273"/>
      <c r="U235" s="273"/>
      <c r="V235" s="273"/>
      <c r="W235" s="288"/>
      <c r="X235" s="288"/>
      <c r="Y235" s="273"/>
      <c r="Z235" s="273"/>
      <c r="AA235" s="273"/>
      <c r="AB235" s="288"/>
      <c r="AC235" s="288"/>
      <c r="AD235" s="273"/>
      <c r="AE235" s="273"/>
      <c r="AF235" s="273"/>
      <c r="AG235" s="273"/>
      <c r="AH235" s="273"/>
      <c r="AI235" s="273"/>
      <c r="AJ235" s="273"/>
      <c r="AK235" s="288"/>
      <c r="AL235" s="288"/>
      <c r="AM235" s="288"/>
      <c r="AN235" s="288"/>
      <c r="AO235" s="273"/>
      <c r="AP235" s="273"/>
      <c r="AQ235" s="273"/>
      <c r="AR235" s="273"/>
      <c r="AS235" s="273"/>
      <c r="AT235" s="273"/>
      <c r="AU235" s="273"/>
      <c r="AV235" s="287"/>
      <c r="AW235" s="287"/>
      <c r="AX235" s="273"/>
      <c r="AY235" s="287"/>
      <c r="AZ235" s="287"/>
      <c r="BA235" s="273"/>
      <c r="BB235" s="104"/>
      <c r="BC235" s="44" t="str">
        <f t="shared" si="3"/>
        <v>_2018</v>
      </c>
    </row>
    <row r="236" spans="1:55">
      <c r="A236" s="273"/>
      <c r="B236" s="273"/>
      <c r="C236" s="273"/>
      <c r="D236" s="280"/>
      <c r="E236" s="273"/>
      <c r="F236" s="273"/>
      <c r="G236" s="273"/>
      <c r="H236" s="287"/>
      <c r="I236" s="273"/>
      <c r="J236" s="273"/>
      <c r="K236" s="273"/>
      <c r="L236" s="273"/>
      <c r="M236" s="287"/>
      <c r="N236" s="288"/>
      <c r="O236" s="288"/>
      <c r="P236" s="288"/>
      <c r="Q236" s="287"/>
      <c r="R236" s="287"/>
      <c r="S236" s="273"/>
      <c r="T236" s="273"/>
      <c r="U236" s="273"/>
      <c r="V236" s="273"/>
      <c r="W236" s="288"/>
      <c r="X236" s="288"/>
      <c r="Y236" s="273"/>
      <c r="Z236" s="273"/>
      <c r="AA236" s="273"/>
      <c r="AB236" s="288"/>
      <c r="AC236" s="288"/>
      <c r="AD236" s="273"/>
      <c r="AE236" s="273"/>
      <c r="AF236" s="273"/>
      <c r="AG236" s="273"/>
      <c r="AH236" s="273"/>
      <c r="AI236" s="273"/>
      <c r="AJ236" s="273"/>
      <c r="AK236" s="288"/>
      <c r="AL236" s="288"/>
      <c r="AM236" s="288"/>
      <c r="AN236" s="288"/>
      <c r="AO236" s="273"/>
      <c r="AP236" s="273"/>
      <c r="AQ236" s="273"/>
      <c r="AR236" s="273"/>
      <c r="AS236" s="273"/>
      <c r="AT236" s="273"/>
      <c r="AU236" s="273"/>
      <c r="AV236" s="287"/>
      <c r="AW236" s="287"/>
      <c r="AX236" s="273"/>
      <c r="AY236" s="287"/>
      <c r="AZ236" s="287"/>
      <c r="BA236" s="273"/>
      <c r="BB236" s="104"/>
      <c r="BC236" s="44" t="str">
        <f t="shared" si="3"/>
        <v>_2018</v>
      </c>
    </row>
    <row r="237" spans="1:55">
      <c r="A237" s="273"/>
      <c r="B237" s="273"/>
      <c r="C237" s="273"/>
      <c r="D237" s="280"/>
      <c r="E237" s="273"/>
      <c r="F237" s="273"/>
      <c r="G237" s="273"/>
      <c r="H237" s="287"/>
      <c r="I237" s="273"/>
      <c r="J237" s="273"/>
      <c r="K237" s="273"/>
      <c r="L237" s="273"/>
      <c r="M237" s="287"/>
      <c r="N237" s="288"/>
      <c r="O237" s="288"/>
      <c r="P237" s="288"/>
      <c r="Q237" s="287"/>
      <c r="R237" s="287"/>
      <c r="S237" s="273"/>
      <c r="T237" s="273"/>
      <c r="U237" s="273"/>
      <c r="V237" s="273"/>
      <c r="W237" s="288"/>
      <c r="X237" s="288"/>
      <c r="Y237" s="273"/>
      <c r="Z237" s="273"/>
      <c r="AA237" s="273"/>
      <c r="AB237" s="288"/>
      <c r="AC237" s="288"/>
      <c r="AD237" s="273"/>
      <c r="AE237" s="273"/>
      <c r="AF237" s="273"/>
      <c r="AG237" s="273"/>
      <c r="AH237" s="273"/>
      <c r="AI237" s="273"/>
      <c r="AJ237" s="273"/>
      <c r="AK237" s="288"/>
      <c r="AL237" s="288"/>
      <c r="AM237" s="288"/>
      <c r="AN237" s="288"/>
      <c r="AO237" s="273"/>
      <c r="AP237" s="273"/>
      <c r="AQ237" s="273"/>
      <c r="AR237" s="273"/>
      <c r="AS237" s="273"/>
      <c r="AT237" s="273"/>
      <c r="AU237" s="273"/>
      <c r="AV237" s="287"/>
      <c r="AW237" s="287"/>
      <c r="AX237" s="273"/>
      <c r="AY237" s="287"/>
      <c r="AZ237" s="287"/>
      <c r="BA237" s="273"/>
      <c r="BB237" s="104"/>
      <c r="BC237" s="44" t="str">
        <f t="shared" si="3"/>
        <v>_2018</v>
      </c>
    </row>
    <row r="238" spans="1:55">
      <c r="A238" s="273"/>
      <c r="B238" s="273"/>
      <c r="C238" s="273"/>
      <c r="D238" s="280"/>
      <c r="E238" s="273"/>
      <c r="F238" s="273"/>
      <c r="G238" s="273"/>
      <c r="H238" s="287"/>
      <c r="I238" s="273"/>
      <c r="J238" s="273"/>
      <c r="K238" s="273"/>
      <c r="L238" s="273"/>
      <c r="M238" s="287"/>
      <c r="N238" s="288"/>
      <c r="O238" s="288"/>
      <c r="P238" s="288"/>
      <c r="Q238" s="287"/>
      <c r="R238" s="287"/>
      <c r="S238" s="273"/>
      <c r="T238" s="273"/>
      <c r="U238" s="273"/>
      <c r="V238" s="273"/>
      <c r="W238" s="288"/>
      <c r="X238" s="288"/>
      <c r="Y238" s="273"/>
      <c r="Z238" s="273"/>
      <c r="AA238" s="273"/>
      <c r="AB238" s="288"/>
      <c r="AC238" s="288"/>
      <c r="AD238" s="273"/>
      <c r="AE238" s="273"/>
      <c r="AF238" s="273"/>
      <c r="AG238" s="273"/>
      <c r="AH238" s="273"/>
      <c r="AI238" s="273"/>
      <c r="AJ238" s="273"/>
      <c r="AK238" s="288"/>
      <c r="AL238" s="288"/>
      <c r="AM238" s="288"/>
      <c r="AN238" s="288"/>
      <c r="AO238" s="273"/>
      <c r="AP238" s="273"/>
      <c r="AQ238" s="273"/>
      <c r="AR238" s="273"/>
      <c r="AS238" s="273"/>
      <c r="AT238" s="273"/>
      <c r="AU238" s="273"/>
      <c r="AV238" s="287"/>
      <c r="AW238" s="287"/>
      <c r="AX238" s="273"/>
      <c r="AY238" s="287"/>
      <c r="AZ238" s="287"/>
      <c r="BA238" s="273"/>
      <c r="BB238" s="104"/>
      <c r="BC238" s="44" t="str">
        <f t="shared" si="3"/>
        <v>_2018</v>
      </c>
    </row>
    <row r="239" spans="1:55">
      <c r="A239" s="273"/>
      <c r="B239" s="273"/>
      <c r="C239" s="273"/>
      <c r="D239" s="280"/>
      <c r="E239" s="273"/>
      <c r="F239" s="273"/>
      <c r="G239" s="273"/>
      <c r="H239" s="287"/>
      <c r="I239" s="273"/>
      <c r="J239" s="273"/>
      <c r="K239" s="273"/>
      <c r="L239" s="273"/>
      <c r="M239" s="287"/>
      <c r="N239" s="288"/>
      <c r="O239" s="288"/>
      <c r="P239" s="288"/>
      <c r="Q239" s="287"/>
      <c r="R239" s="287"/>
      <c r="S239" s="273"/>
      <c r="T239" s="273"/>
      <c r="U239" s="273"/>
      <c r="V239" s="273"/>
      <c r="W239" s="288"/>
      <c r="X239" s="288"/>
      <c r="Y239" s="273"/>
      <c r="Z239" s="273"/>
      <c r="AA239" s="273"/>
      <c r="AB239" s="288"/>
      <c r="AC239" s="288"/>
      <c r="AD239" s="273"/>
      <c r="AE239" s="273"/>
      <c r="AF239" s="273"/>
      <c r="AG239" s="273"/>
      <c r="AH239" s="273"/>
      <c r="AI239" s="273"/>
      <c r="AJ239" s="273"/>
      <c r="AK239" s="288"/>
      <c r="AL239" s="288"/>
      <c r="AM239" s="288"/>
      <c r="AN239" s="288"/>
      <c r="AO239" s="273"/>
      <c r="AP239" s="273"/>
      <c r="AQ239" s="273"/>
      <c r="AR239" s="273"/>
      <c r="AS239" s="273"/>
      <c r="AT239" s="273"/>
      <c r="AU239" s="273"/>
      <c r="AV239" s="287"/>
      <c r="AW239" s="287"/>
      <c r="AX239" s="273"/>
      <c r="AY239" s="287"/>
      <c r="AZ239" s="287"/>
      <c r="BA239" s="273"/>
      <c r="BB239" s="104"/>
      <c r="BC239" s="44" t="str">
        <f t="shared" si="3"/>
        <v>_2018</v>
      </c>
    </row>
    <row r="240" spans="1:55">
      <c r="A240" s="273"/>
      <c r="B240" s="273"/>
      <c r="C240" s="273"/>
      <c r="D240" s="280"/>
      <c r="E240" s="273"/>
      <c r="F240" s="273"/>
      <c r="G240" s="273"/>
      <c r="H240" s="287"/>
      <c r="I240" s="273"/>
      <c r="J240" s="273"/>
      <c r="K240" s="273"/>
      <c r="L240" s="273"/>
      <c r="M240" s="287"/>
      <c r="N240" s="288"/>
      <c r="O240" s="288"/>
      <c r="P240" s="288"/>
      <c r="Q240" s="287"/>
      <c r="R240" s="287"/>
      <c r="S240" s="273"/>
      <c r="T240" s="273"/>
      <c r="U240" s="273"/>
      <c r="V240" s="273"/>
      <c r="W240" s="288"/>
      <c r="X240" s="288"/>
      <c r="Y240" s="273"/>
      <c r="Z240" s="273"/>
      <c r="AA240" s="273"/>
      <c r="AB240" s="288"/>
      <c r="AC240" s="288"/>
      <c r="AD240" s="273"/>
      <c r="AE240" s="273"/>
      <c r="AF240" s="273"/>
      <c r="AG240" s="273"/>
      <c r="AH240" s="273"/>
      <c r="AI240" s="273"/>
      <c r="AJ240" s="273"/>
      <c r="AK240" s="288"/>
      <c r="AL240" s="288"/>
      <c r="AM240" s="288"/>
      <c r="AN240" s="288"/>
      <c r="AO240" s="273"/>
      <c r="AP240" s="273"/>
      <c r="AQ240" s="273"/>
      <c r="AR240" s="273"/>
      <c r="AS240" s="273"/>
      <c r="AT240" s="273"/>
      <c r="AU240" s="273"/>
      <c r="AV240" s="287"/>
      <c r="AW240" s="287"/>
      <c r="AX240" s="273"/>
      <c r="AY240" s="287"/>
      <c r="AZ240" s="287"/>
      <c r="BA240" s="273"/>
      <c r="BB240" s="104"/>
      <c r="BC240" s="44" t="str">
        <f t="shared" si="3"/>
        <v>_2018</v>
      </c>
    </row>
    <row r="241" spans="1:55">
      <c r="A241" s="273"/>
      <c r="B241" s="273"/>
      <c r="C241" s="273"/>
      <c r="D241" s="280"/>
      <c r="E241" s="273"/>
      <c r="F241" s="273"/>
      <c r="G241" s="273"/>
      <c r="H241" s="287"/>
      <c r="I241" s="273"/>
      <c r="J241" s="273"/>
      <c r="K241" s="273"/>
      <c r="L241" s="273"/>
      <c r="M241" s="287"/>
      <c r="N241" s="288"/>
      <c r="O241" s="288"/>
      <c r="P241" s="288"/>
      <c r="Q241" s="287"/>
      <c r="R241" s="287"/>
      <c r="S241" s="273"/>
      <c r="T241" s="273"/>
      <c r="U241" s="273"/>
      <c r="V241" s="273"/>
      <c r="W241" s="288"/>
      <c r="X241" s="288"/>
      <c r="Y241" s="273"/>
      <c r="Z241" s="273"/>
      <c r="AA241" s="273"/>
      <c r="AB241" s="288"/>
      <c r="AC241" s="288"/>
      <c r="AD241" s="273"/>
      <c r="AE241" s="273"/>
      <c r="AF241" s="273"/>
      <c r="AG241" s="273"/>
      <c r="AH241" s="273"/>
      <c r="AI241" s="273"/>
      <c r="AJ241" s="273"/>
      <c r="AK241" s="288"/>
      <c r="AL241" s="288"/>
      <c r="AM241" s="288"/>
      <c r="AN241" s="288"/>
      <c r="AO241" s="273"/>
      <c r="AP241" s="273"/>
      <c r="AQ241" s="273"/>
      <c r="AR241" s="273"/>
      <c r="AS241" s="273"/>
      <c r="AT241" s="273"/>
      <c r="AU241" s="273"/>
      <c r="AV241" s="287"/>
      <c r="AW241" s="287"/>
      <c r="AX241" s="273"/>
      <c r="AY241" s="287"/>
      <c r="AZ241" s="287"/>
      <c r="BA241" s="273"/>
      <c r="BB241" s="104"/>
      <c r="BC241" s="44" t="str">
        <f t="shared" si="3"/>
        <v>_2018</v>
      </c>
    </row>
    <row r="242" spans="1:55">
      <c r="A242" s="273"/>
      <c r="B242" s="273"/>
      <c r="C242" s="273"/>
      <c r="D242" s="280"/>
      <c r="E242" s="273"/>
      <c r="F242" s="273"/>
      <c r="G242" s="273"/>
      <c r="H242" s="287"/>
      <c r="I242" s="273"/>
      <c r="J242" s="273"/>
      <c r="K242" s="273"/>
      <c r="L242" s="273"/>
      <c r="M242" s="287"/>
      <c r="N242" s="288"/>
      <c r="O242" s="288"/>
      <c r="P242" s="288"/>
      <c r="Q242" s="287"/>
      <c r="R242" s="287"/>
      <c r="S242" s="273"/>
      <c r="T242" s="273"/>
      <c r="U242" s="273"/>
      <c r="V242" s="273"/>
      <c r="W242" s="288"/>
      <c r="X242" s="288"/>
      <c r="Y242" s="273"/>
      <c r="Z242" s="273"/>
      <c r="AA242" s="273"/>
      <c r="AB242" s="288"/>
      <c r="AC242" s="288"/>
      <c r="AD242" s="273"/>
      <c r="AE242" s="273"/>
      <c r="AF242" s="273"/>
      <c r="AG242" s="273"/>
      <c r="AH242" s="273"/>
      <c r="AI242" s="273"/>
      <c r="AJ242" s="273"/>
      <c r="AK242" s="288"/>
      <c r="AL242" s="288"/>
      <c r="AM242" s="288"/>
      <c r="AN242" s="288"/>
      <c r="AO242" s="273"/>
      <c r="AP242" s="273"/>
      <c r="AQ242" s="273"/>
      <c r="AR242" s="273"/>
      <c r="AS242" s="273"/>
      <c r="AT242" s="273"/>
      <c r="AU242" s="273"/>
      <c r="AV242" s="287"/>
      <c r="AW242" s="287"/>
      <c r="AX242" s="273"/>
      <c r="AY242" s="287"/>
      <c r="AZ242" s="287"/>
      <c r="BA242" s="273"/>
      <c r="BB242" s="104"/>
      <c r="BC242" s="44" t="str">
        <f t="shared" si="3"/>
        <v>_2018</v>
      </c>
    </row>
    <row r="243" spans="1:55">
      <c r="A243" s="273"/>
      <c r="B243" s="273"/>
      <c r="C243" s="273"/>
      <c r="D243" s="280"/>
      <c r="E243" s="273"/>
      <c r="F243" s="273"/>
      <c r="G243" s="273"/>
      <c r="H243" s="287"/>
      <c r="I243" s="273"/>
      <c r="J243" s="273"/>
      <c r="K243" s="273"/>
      <c r="L243" s="273"/>
      <c r="M243" s="287"/>
      <c r="N243" s="288"/>
      <c r="O243" s="288"/>
      <c r="P243" s="288"/>
      <c r="Q243" s="287"/>
      <c r="R243" s="287"/>
      <c r="S243" s="273"/>
      <c r="T243" s="273"/>
      <c r="U243" s="273"/>
      <c r="V243" s="273"/>
      <c r="W243" s="288"/>
      <c r="X243" s="288"/>
      <c r="Y243" s="273"/>
      <c r="Z243" s="273"/>
      <c r="AA243" s="273"/>
      <c r="AB243" s="288"/>
      <c r="AC243" s="288"/>
      <c r="AD243" s="273"/>
      <c r="AE243" s="273"/>
      <c r="AF243" s="273"/>
      <c r="AG243" s="273"/>
      <c r="AH243" s="273"/>
      <c r="AI243" s="273"/>
      <c r="AJ243" s="273"/>
      <c r="AK243" s="288"/>
      <c r="AL243" s="288"/>
      <c r="AM243" s="288"/>
      <c r="AN243" s="288"/>
      <c r="AO243" s="273"/>
      <c r="AP243" s="273"/>
      <c r="AQ243" s="273"/>
      <c r="AR243" s="273"/>
      <c r="AS243" s="273"/>
      <c r="AT243" s="273"/>
      <c r="AU243" s="273"/>
      <c r="AV243" s="287"/>
      <c r="AW243" s="287"/>
      <c r="AX243" s="273"/>
      <c r="AY243" s="287"/>
      <c r="AZ243" s="287"/>
      <c r="BA243" s="273"/>
      <c r="BB243" s="104"/>
      <c r="BC243" s="44" t="str">
        <f t="shared" si="3"/>
        <v>_2018</v>
      </c>
    </row>
    <row r="244" spans="1:55">
      <c r="A244" s="273"/>
      <c r="B244" s="273"/>
      <c r="C244" s="273"/>
      <c r="D244" s="280"/>
      <c r="E244" s="273"/>
      <c r="F244" s="273"/>
      <c r="G244" s="273"/>
      <c r="H244" s="287"/>
      <c r="I244" s="273"/>
      <c r="J244" s="273"/>
      <c r="K244" s="273"/>
      <c r="L244" s="273"/>
      <c r="M244" s="287"/>
      <c r="N244" s="288"/>
      <c r="O244" s="288"/>
      <c r="P244" s="288"/>
      <c r="Q244" s="287"/>
      <c r="R244" s="287"/>
      <c r="S244" s="273"/>
      <c r="T244" s="273"/>
      <c r="U244" s="273"/>
      <c r="V244" s="273"/>
      <c r="W244" s="288"/>
      <c r="X244" s="288"/>
      <c r="Y244" s="273"/>
      <c r="Z244" s="273"/>
      <c r="AA244" s="273"/>
      <c r="AB244" s="288"/>
      <c r="AC244" s="288"/>
      <c r="AD244" s="273"/>
      <c r="AE244" s="273"/>
      <c r="AF244" s="273"/>
      <c r="AG244" s="273"/>
      <c r="AH244" s="273"/>
      <c r="AI244" s="273"/>
      <c r="AJ244" s="273"/>
      <c r="AK244" s="288"/>
      <c r="AL244" s="288"/>
      <c r="AM244" s="288"/>
      <c r="AN244" s="288"/>
      <c r="AO244" s="273"/>
      <c r="AP244" s="273"/>
      <c r="AQ244" s="273"/>
      <c r="AR244" s="273"/>
      <c r="AS244" s="273"/>
      <c r="AT244" s="273"/>
      <c r="AU244" s="273"/>
      <c r="AV244" s="287"/>
      <c r="AW244" s="287"/>
      <c r="AX244" s="273"/>
      <c r="AY244" s="287"/>
      <c r="AZ244" s="287"/>
      <c r="BA244" s="273"/>
      <c r="BB244" s="104"/>
      <c r="BC244" s="44" t="str">
        <f t="shared" si="3"/>
        <v>_2018</v>
      </c>
    </row>
    <row r="245" spans="1:55">
      <c r="A245" s="273"/>
      <c r="B245" s="273"/>
      <c r="C245" s="273"/>
      <c r="D245" s="280"/>
      <c r="E245" s="273"/>
      <c r="F245" s="273"/>
      <c r="G245" s="273"/>
      <c r="H245" s="287"/>
      <c r="I245" s="273"/>
      <c r="J245" s="273"/>
      <c r="K245" s="273"/>
      <c r="L245" s="273"/>
      <c r="M245" s="287"/>
      <c r="N245" s="288"/>
      <c r="O245" s="288"/>
      <c r="P245" s="288"/>
      <c r="Q245" s="287"/>
      <c r="R245" s="287"/>
      <c r="S245" s="273"/>
      <c r="T245" s="273"/>
      <c r="U245" s="273"/>
      <c r="V245" s="273"/>
      <c r="W245" s="288"/>
      <c r="X245" s="288"/>
      <c r="Y245" s="273"/>
      <c r="Z245" s="273"/>
      <c r="AA245" s="273"/>
      <c r="AB245" s="288"/>
      <c r="AC245" s="288"/>
      <c r="AD245" s="273"/>
      <c r="AE245" s="273"/>
      <c r="AF245" s="273"/>
      <c r="AG245" s="273"/>
      <c r="AH245" s="273"/>
      <c r="AI245" s="273"/>
      <c r="AJ245" s="273"/>
      <c r="AK245" s="288"/>
      <c r="AL245" s="288"/>
      <c r="AM245" s="288"/>
      <c r="AN245" s="288"/>
      <c r="AO245" s="273"/>
      <c r="AP245" s="273"/>
      <c r="AQ245" s="273"/>
      <c r="AR245" s="273"/>
      <c r="AS245" s="273"/>
      <c r="AT245" s="273"/>
      <c r="AU245" s="273"/>
      <c r="AV245" s="287"/>
      <c r="AW245" s="287"/>
      <c r="AX245" s="273"/>
      <c r="AY245" s="287"/>
      <c r="AZ245" s="287"/>
      <c r="BA245" s="273"/>
      <c r="BB245" s="104"/>
      <c r="BC245" s="44" t="str">
        <f t="shared" si="3"/>
        <v>_2018</v>
      </c>
    </row>
    <row r="246" spans="1:55">
      <c r="A246" s="273"/>
      <c r="B246" s="273"/>
      <c r="C246" s="273"/>
      <c r="D246" s="280"/>
      <c r="E246" s="273"/>
      <c r="F246" s="273"/>
      <c r="G246" s="273"/>
      <c r="H246" s="287"/>
      <c r="I246" s="273"/>
      <c r="J246" s="273"/>
      <c r="K246" s="273"/>
      <c r="L246" s="273"/>
      <c r="M246" s="287"/>
      <c r="N246" s="288"/>
      <c r="O246" s="288"/>
      <c r="P246" s="288"/>
      <c r="Q246" s="287"/>
      <c r="R246" s="287"/>
      <c r="S246" s="273"/>
      <c r="T246" s="273"/>
      <c r="U246" s="273"/>
      <c r="V246" s="273"/>
      <c r="W246" s="288"/>
      <c r="X246" s="288"/>
      <c r="Y246" s="273"/>
      <c r="Z246" s="273"/>
      <c r="AA246" s="273"/>
      <c r="AB246" s="288"/>
      <c r="AC246" s="288"/>
      <c r="AD246" s="273"/>
      <c r="AE246" s="273"/>
      <c r="AF246" s="273"/>
      <c r="AG246" s="273"/>
      <c r="AH246" s="273"/>
      <c r="AI246" s="273"/>
      <c r="AJ246" s="273"/>
      <c r="AK246" s="288"/>
      <c r="AL246" s="288"/>
      <c r="AM246" s="288"/>
      <c r="AN246" s="288"/>
      <c r="AO246" s="273"/>
      <c r="AP246" s="273"/>
      <c r="AQ246" s="273"/>
      <c r="AR246" s="273"/>
      <c r="AS246" s="273"/>
      <c r="AT246" s="273"/>
      <c r="AU246" s="273"/>
      <c r="AV246" s="287"/>
      <c r="AW246" s="287"/>
      <c r="AX246" s="273"/>
      <c r="AY246" s="287"/>
      <c r="AZ246" s="287"/>
      <c r="BA246" s="273"/>
      <c r="BB246" s="104"/>
      <c r="BC246" s="44" t="str">
        <f t="shared" si="3"/>
        <v>_2018</v>
      </c>
    </row>
    <row r="247" spans="1:55">
      <c r="A247" s="273"/>
      <c r="B247" s="273"/>
      <c r="C247" s="273"/>
      <c r="D247" s="280"/>
      <c r="E247" s="273"/>
      <c r="F247" s="273"/>
      <c r="G247" s="273"/>
      <c r="H247" s="287"/>
      <c r="I247" s="273"/>
      <c r="J247" s="273"/>
      <c r="K247" s="273"/>
      <c r="L247" s="273"/>
      <c r="M247" s="287"/>
      <c r="N247" s="288"/>
      <c r="O247" s="288"/>
      <c r="P247" s="288"/>
      <c r="Q247" s="287"/>
      <c r="R247" s="287"/>
      <c r="S247" s="273"/>
      <c r="T247" s="273"/>
      <c r="U247" s="273"/>
      <c r="V247" s="273"/>
      <c r="W247" s="288"/>
      <c r="X247" s="288"/>
      <c r="Y247" s="273"/>
      <c r="Z247" s="273"/>
      <c r="AA247" s="273"/>
      <c r="AB247" s="288"/>
      <c r="AC247" s="288"/>
      <c r="AD247" s="273"/>
      <c r="AE247" s="273"/>
      <c r="AF247" s="273"/>
      <c r="AG247" s="273"/>
      <c r="AH247" s="273"/>
      <c r="AI247" s="273"/>
      <c r="AJ247" s="273"/>
      <c r="AK247" s="288"/>
      <c r="AL247" s="288"/>
      <c r="AM247" s="288"/>
      <c r="AN247" s="288"/>
      <c r="AO247" s="273"/>
      <c r="AP247" s="273"/>
      <c r="AQ247" s="273"/>
      <c r="AR247" s="273"/>
      <c r="AS247" s="273"/>
      <c r="AT247" s="273"/>
      <c r="AU247" s="273"/>
      <c r="AV247" s="287"/>
      <c r="AW247" s="287"/>
      <c r="AX247" s="273"/>
      <c r="AY247" s="287"/>
      <c r="AZ247" s="287"/>
      <c r="BA247" s="273"/>
      <c r="BB247" s="104"/>
      <c r="BC247" s="44" t="str">
        <f t="shared" si="3"/>
        <v>_2018</v>
      </c>
    </row>
    <row r="248" spans="1:55">
      <c r="A248" s="273"/>
      <c r="B248" s="273"/>
      <c r="C248" s="273"/>
      <c r="D248" s="280"/>
      <c r="E248" s="273"/>
      <c r="F248" s="273"/>
      <c r="G248" s="273"/>
      <c r="H248" s="287"/>
      <c r="I248" s="273"/>
      <c r="J248" s="273"/>
      <c r="K248" s="273"/>
      <c r="L248" s="273"/>
      <c r="M248" s="287"/>
      <c r="N248" s="288"/>
      <c r="O248" s="288"/>
      <c r="P248" s="288"/>
      <c r="Q248" s="287"/>
      <c r="R248" s="287"/>
      <c r="S248" s="273"/>
      <c r="T248" s="273"/>
      <c r="U248" s="273"/>
      <c r="V248" s="273"/>
      <c r="W248" s="288"/>
      <c r="X248" s="288"/>
      <c r="Y248" s="273"/>
      <c r="Z248" s="273"/>
      <c r="AA248" s="273"/>
      <c r="AB248" s="288"/>
      <c r="AC248" s="288"/>
      <c r="AD248" s="273"/>
      <c r="AE248" s="273"/>
      <c r="AF248" s="273"/>
      <c r="AG248" s="273"/>
      <c r="AH248" s="273"/>
      <c r="AI248" s="273"/>
      <c r="AJ248" s="273"/>
      <c r="AK248" s="288"/>
      <c r="AL248" s="288"/>
      <c r="AM248" s="288"/>
      <c r="AN248" s="288"/>
      <c r="AO248" s="273"/>
      <c r="AP248" s="273"/>
      <c r="AQ248" s="273"/>
      <c r="AR248" s="273"/>
      <c r="AS248" s="273"/>
      <c r="AT248" s="273"/>
      <c r="AU248" s="273"/>
      <c r="AV248" s="287"/>
      <c r="AW248" s="287"/>
      <c r="AX248" s="273"/>
      <c r="AY248" s="287"/>
      <c r="AZ248" s="287"/>
      <c r="BA248" s="273"/>
      <c r="BB248" s="104"/>
      <c r="BC248" s="44" t="str">
        <f t="shared" si="3"/>
        <v>_2018</v>
      </c>
    </row>
    <row r="249" spans="1:55">
      <c r="A249" s="273"/>
      <c r="B249" s="273"/>
      <c r="C249" s="273"/>
      <c r="D249" s="280"/>
      <c r="E249" s="273"/>
      <c r="F249" s="273"/>
      <c r="G249" s="273"/>
      <c r="H249" s="287"/>
      <c r="I249" s="273"/>
      <c r="J249" s="273"/>
      <c r="K249" s="273"/>
      <c r="L249" s="273"/>
      <c r="M249" s="287"/>
      <c r="N249" s="288"/>
      <c r="O249" s="288"/>
      <c r="P249" s="288"/>
      <c r="Q249" s="287"/>
      <c r="R249" s="287"/>
      <c r="S249" s="273"/>
      <c r="T249" s="273"/>
      <c r="U249" s="273"/>
      <c r="V249" s="273"/>
      <c r="W249" s="288"/>
      <c r="X249" s="288"/>
      <c r="Y249" s="273"/>
      <c r="Z249" s="273"/>
      <c r="AA249" s="273"/>
      <c r="AB249" s="288"/>
      <c r="AC249" s="288"/>
      <c r="AD249" s="273"/>
      <c r="AE249" s="273"/>
      <c r="AF249" s="273"/>
      <c r="AG249" s="273"/>
      <c r="AH249" s="273"/>
      <c r="AI249" s="273"/>
      <c r="AJ249" s="273"/>
      <c r="AK249" s="288"/>
      <c r="AL249" s="288"/>
      <c r="AM249" s="288"/>
      <c r="AN249" s="288"/>
      <c r="AO249" s="273"/>
      <c r="AP249" s="273"/>
      <c r="AQ249" s="273"/>
      <c r="AR249" s="273"/>
      <c r="AS249" s="273"/>
      <c r="AT249" s="273"/>
      <c r="AU249" s="273"/>
      <c r="AV249" s="287"/>
      <c r="AW249" s="287"/>
      <c r="AX249" s="273"/>
      <c r="AY249" s="287"/>
      <c r="AZ249" s="287"/>
      <c r="BA249" s="273"/>
      <c r="BB249" s="104"/>
      <c r="BC249" s="44" t="str">
        <f t="shared" si="3"/>
        <v>_2018</v>
      </c>
    </row>
    <row r="250" spans="1:55">
      <c r="A250" s="273"/>
      <c r="B250" s="273"/>
      <c r="C250" s="273"/>
      <c r="D250" s="280"/>
      <c r="E250" s="273"/>
      <c r="F250" s="273"/>
      <c r="G250" s="273"/>
      <c r="H250" s="287"/>
      <c r="I250" s="273"/>
      <c r="J250" s="273"/>
      <c r="K250" s="273"/>
      <c r="L250" s="273"/>
      <c r="M250" s="287"/>
      <c r="N250" s="288"/>
      <c r="O250" s="288"/>
      <c r="P250" s="288"/>
      <c r="Q250" s="287"/>
      <c r="R250" s="287"/>
      <c r="S250" s="273"/>
      <c r="T250" s="273"/>
      <c r="U250" s="273"/>
      <c r="V250" s="273"/>
      <c r="W250" s="288"/>
      <c r="X250" s="288"/>
      <c r="Y250" s="273"/>
      <c r="Z250" s="273"/>
      <c r="AA250" s="273"/>
      <c r="AB250" s="288"/>
      <c r="AC250" s="288"/>
      <c r="AD250" s="273"/>
      <c r="AE250" s="273"/>
      <c r="AF250" s="273"/>
      <c r="AG250" s="273"/>
      <c r="AH250" s="273"/>
      <c r="AI250" s="273"/>
      <c r="AJ250" s="273"/>
      <c r="AK250" s="288"/>
      <c r="AL250" s="288"/>
      <c r="AM250" s="288"/>
      <c r="AN250" s="288"/>
      <c r="AO250" s="273"/>
      <c r="AP250" s="273"/>
      <c r="AQ250" s="273"/>
      <c r="AR250" s="273"/>
      <c r="AS250" s="273"/>
      <c r="AT250" s="273"/>
      <c r="AU250" s="273"/>
      <c r="AV250" s="287"/>
      <c r="AW250" s="287"/>
      <c r="AX250" s="273"/>
      <c r="AY250" s="287"/>
      <c r="AZ250" s="287"/>
      <c r="BA250" s="273"/>
      <c r="BB250" s="104"/>
      <c r="BC250" s="44" t="str">
        <f t="shared" si="3"/>
        <v>_2018</v>
      </c>
    </row>
    <row r="251" spans="1:55">
      <c r="A251" s="273"/>
      <c r="B251" s="273"/>
      <c r="C251" s="273"/>
      <c r="D251" s="280"/>
      <c r="E251" s="273"/>
      <c r="F251" s="273"/>
      <c r="G251" s="273"/>
      <c r="H251" s="287"/>
      <c r="I251" s="273"/>
      <c r="J251" s="273"/>
      <c r="K251" s="273"/>
      <c r="L251" s="273"/>
      <c r="M251" s="287"/>
      <c r="N251" s="288"/>
      <c r="O251" s="288"/>
      <c r="P251" s="288"/>
      <c r="Q251" s="287"/>
      <c r="R251" s="287"/>
      <c r="S251" s="273"/>
      <c r="T251" s="273"/>
      <c r="U251" s="273"/>
      <c r="V251" s="273"/>
      <c r="W251" s="288"/>
      <c r="X251" s="288"/>
      <c r="Y251" s="273"/>
      <c r="Z251" s="273"/>
      <c r="AA251" s="273"/>
      <c r="AB251" s="288"/>
      <c r="AC251" s="288"/>
      <c r="AD251" s="273"/>
      <c r="AE251" s="273"/>
      <c r="AF251" s="273"/>
      <c r="AG251" s="273"/>
      <c r="AH251" s="273"/>
      <c r="AI251" s="273"/>
      <c r="AJ251" s="273"/>
      <c r="AK251" s="288"/>
      <c r="AL251" s="288"/>
      <c r="AM251" s="288"/>
      <c r="AN251" s="288"/>
      <c r="AO251" s="273"/>
      <c r="AP251" s="273"/>
      <c r="AQ251" s="273"/>
      <c r="AR251" s="273"/>
      <c r="AS251" s="273"/>
      <c r="AT251" s="273"/>
      <c r="AU251" s="273"/>
      <c r="AV251" s="287"/>
      <c r="AW251" s="287"/>
      <c r="AX251" s="273"/>
      <c r="AY251" s="287"/>
      <c r="AZ251" s="287"/>
      <c r="BA251" s="273"/>
      <c r="BB251" s="104"/>
      <c r="BC251" s="44" t="str">
        <f t="shared" si="3"/>
        <v>_2018</v>
      </c>
    </row>
    <row r="252" spans="1:55">
      <c r="A252" s="273"/>
      <c r="B252" s="273"/>
      <c r="C252" s="273"/>
      <c r="D252" s="280"/>
      <c r="E252" s="273"/>
      <c r="F252" s="273"/>
      <c r="G252" s="273"/>
      <c r="H252" s="287"/>
      <c r="I252" s="273"/>
      <c r="J252" s="273"/>
      <c r="K252" s="273"/>
      <c r="L252" s="273"/>
      <c r="M252" s="287"/>
      <c r="N252" s="288"/>
      <c r="O252" s="288"/>
      <c r="P252" s="288"/>
      <c r="Q252" s="287"/>
      <c r="R252" s="287"/>
      <c r="S252" s="273"/>
      <c r="T252" s="273"/>
      <c r="U252" s="273"/>
      <c r="V252" s="273"/>
      <c r="W252" s="288"/>
      <c r="X252" s="288"/>
      <c r="Y252" s="273"/>
      <c r="Z252" s="273"/>
      <c r="AA252" s="273"/>
      <c r="AB252" s="288"/>
      <c r="AC252" s="288"/>
      <c r="AD252" s="273"/>
      <c r="AE252" s="273"/>
      <c r="AF252" s="273"/>
      <c r="AG252" s="273"/>
      <c r="AH252" s="273"/>
      <c r="AI252" s="273"/>
      <c r="AJ252" s="273"/>
      <c r="AK252" s="288"/>
      <c r="AL252" s="288"/>
      <c r="AM252" s="288"/>
      <c r="AN252" s="288"/>
      <c r="AO252" s="273"/>
      <c r="AP252" s="273"/>
      <c r="AQ252" s="273"/>
      <c r="AR252" s="273"/>
      <c r="AS252" s="273"/>
      <c r="AT252" s="273"/>
      <c r="AU252" s="273"/>
      <c r="AV252" s="287"/>
      <c r="AW252" s="287"/>
      <c r="AX252" s="273"/>
      <c r="AY252" s="287"/>
      <c r="AZ252" s="287"/>
      <c r="BA252" s="273"/>
      <c r="BB252" s="104"/>
      <c r="BC252" s="44" t="str">
        <f t="shared" si="3"/>
        <v>_2018</v>
      </c>
    </row>
    <row r="253" spans="1:55">
      <c r="A253" s="273"/>
      <c r="B253" s="273"/>
      <c r="C253" s="273"/>
      <c r="D253" s="280"/>
      <c r="E253" s="273"/>
      <c r="F253" s="273"/>
      <c r="G253" s="273"/>
      <c r="H253" s="287"/>
      <c r="I253" s="273"/>
      <c r="J253" s="273"/>
      <c r="K253" s="273"/>
      <c r="L253" s="273"/>
      <c r="M253" s="287"/>
      <c r="N253" s="288"/>
      <c r="O253" s="288"/>
      <c r="P253" s="288"/>
      <c r="Q253" s="287"/>
      <c r="R253" s="287"/>
      <c r="S253" s="273"/>
      <c r="T253" s="273"/>
      <c r="U253" s="273"/>
      <c r="V253" s="273"/>
      <c r="W253" s="288"/>
      <c r="X253" s="288"/>
      <c r="Y253" s="273"/>
      <c r="Z253" s="273"/>
      <c r="AA253" s="273"/>
      <c r="AB253" s="288"/>
      <c r="AC253" s="288"/>
      <c r="AD253" s="273"/>
      <c r="AE253" s="273"/>
      <c r="AF253" s="273"/>
      <c r="AG253" s="273"/>
      <c r="AH253" s="273"/>
      <c r="AI253" s="273"/>
      <c r="AJ253" s="273"/>
      <c r="AK253" s="288"/>
      <c r="AL253" s="288"/>
      <c r="AM253" s="288"/>
      <c r="AN253" s="288"/>
      <c r="AO253" s="273"/>
      <c r="AP253" s="273"/>
      <c r="AQ253" s="273"/>
      <c r="AR253" s="273"/>
      <c r="AS253" s="273"/>
      <c r="AT253" s="273"/>
      <c r="AU253" s="273"/>
      <c r="AV253" s="287"/>
      <c r="AW253" s="287"/>
      <c r="AX253" s="273"/>
      <c r="AY253" s="287"/>
      <c r="AZ253" s="287"/>
      <c r="BA253" s="273"/>
      <c r="BB253" s="104"/>
      <c r="BC253" s="44" t="str">
        <f t="shared" si="3"/>
        <v>_2018</v>
      </c>
    </row>
    <row r="254" spans="1:55">
      <c r="A254" s="273"/>
      <c r="B254" s="273"/>
      <c r="C254" s="273"/>
      <c r="D254" s="280"/>
      <c r="E254" s="273"/>
      <c r="F254" s="273"/>
      <c r="G254" s="273"/>
      <c r="H254" s="287"/>
      <c r="I254" s="273"/>
      <c r="J254" s="273"/>
      <c r="K254" s="273"/>
      <c r="L254" s="273"/>
      <c r="M254" s="287"/>
      <c r="N254" s="288"/>
      <c r="O254" s="288"/>
      <c r="P254" s="288"/>
      <c r="Q254" s="287"/>
      <c r="R254" s="287"/>
      <c r="S254" s="273"/>
      <c r="T254" s="273"/>
      <c r="U254" s="273"/>
      <c r="V254" s="273"/>
      <c r="W254" s="288"/>
      <c r="X254" s="288"/>
      <c r="Y254" s="273"/>
      <c r="Z254" s="273"/>
      <c r="AA254" s="273"/>
      <c r="AB254" s="288"/>
      <c r="AC254" s="288"/>
      <c r="AD254" s="273"/>
      <c r="AE254" s="273"/>
      <c r="AF254" s="273"/>
      <c r="AG254" s="273"/>
      <c r="AH254" s="273"/>
      <c r="AI254" s="273"/>
      <c r="AJ254" s="273"/>
      <c r="AK254" s="288"/>
      <c r="AL254" s="288"/>
      <c r="AM254" s="288"/>
      <c r="AN254" s="288"/>
      <c r="AO254" s="273"/>
      <c r="AP254" s="273"/>
      <c r="AQ254" s="273"/>
      <c r="AR254" s="273"/>
      <c r="AS254" s="273"/>
      <c r="AT254" s="273"/>
      <c r="AU254" s="273"/>
      <c r="AV254" s="287"/>
      <c r="AW254" s="287"/>
      <c r="AX254" s="273"/>
      <c r="AY254" s="287"/>
      <c r="AZ254" s="287"/>
      <c r="BA254" s="273"/>
      <c r="BB254" s="104"/>
      <c r="BC254" s="44" t="str">
        <f t="shared" si="3"/>
        <v>_2018</v>
      </c>
    </row>
    <row r="255" spans="1:55">
      <c r="A255" s="273"/>
      <c r="B255" s="273"/>
      <c r="C255" s="273"/>
      <c r="D255" s="280"/>
      <c r="E255" s="273"/>
      <c r="F255" s="273"/>
      <c r="G255" s="273"/>
      <c r="H255" s="287"/>
      <c r="I255" s="273"/>
      <c r="J255" s="273"/>
      <c r="K255" s="273"/>
      <c r="L255" s="273"/>
      <c r="M255" s="287"/>
      <c r="N255" s="288"/>
      <c r="O255" s="288"/>
      <c r="P255" s="288"/>
      <c r="Q255" s="287"/>
      <c r="R255" s="287"/>
      <c r="S255" s="273"/>
      <c r="T255" s="273"/>
      <c r="U255" s="273"/>
      <c r="V255" s="273"/>
      <c r="W255" s="288"/>
      <c r="X255" s="288"/>
      <c r="Y255" s="273"/>
      <c r="Z255" s="273"/>
      <c r="AA255" s="273"/>
      <c r="AB255" s="288"/>
      <c r="AC255" s="288"/>
      <c r="AD255" s="273"/>
      <c r="AE255" s="273"/>
      <c r="AF255" s="273"/>
      <c r="AG255" s="273"/>
      <c r="AH255" s="273"/>
      <c r="AI255" s="273"/>
      <c r="AJ255" s="273"/>
      <c r="AK255" s="288"/>
      <c r="AL255" s="288"/>
      <c r="AM255" s="288"/>
      <c r="AN255" s="288"/>
      <c r="AO255" s="273"/>
      <c r="AP255" s="273"/>
      <c r="AQ255" s="273"/>
      <c r="AR255" s="273"/>
      <c r="AS255" s="273"/>
      <c r="AT255" s="273"/>
      <c r="AU255" s="273"/>
      <c r="AV255" s="287"/>
      <c r="AW255" s="287"/>
      <c r="AX255" s="273"/>
      <c r="AY255" s="287"/>
      <c r="AZ255" s="287"/>
      <c r="BA255" s="273"/>
      <c r="BB255" s="104"/>
      <c r="BC255" s="44" t="str">
        <f t="shared" si="3"/>
        <v>_2018</v>
      </c>
    </row>
    <row r="256" spans="1:55">
      <c r="A256" s="273"/>
      <c r="B256" s="273"/>
      <c r="C256" s="273"/>
      <c r="D256" s="280"/>
      <c r="E256" s="273"/>
      <c r="F256" s="273"/>
      <c r="G256" s="273"/>
      <c r="H256" s="287"/>
      <c r="I256" s="273"/>
      <c r="J256" s="273"/>
      <c r="K256" s="273"/>
      <c r="L256" s="273"/>
      <c r="M256" s="287"/>
      <c r="N256" s="288"/>
      <c r="O256" s="288"/>
      <c r="P256" s="288"/>
      <c r="Q256" s="287"/>
      <c r="R256" s="287"/>
      <c r="S256" s="273"/>
      <c r="T256" s="273"/>
      <c r="U256" s="273"/>
      <c r="V256" s="273"/>
      <c r="W256" s="288"/>
      <c r="X256" s="288"/>
      <c r="Y256" s="273"/>
      <c r="Z256" s="273"/>
      <c r="AA256" s="273"/>
      <c r="AB256" s="288"/>
      <c r="AC256" s="288"/>
      <c r="AD256" s="273"/>
      <c r="AE256" s="273"/>
      <c r="AF256" s="273"/>
      <c r="AG256" s="273"/>
      <c r="AH256" s="273"/>
      <c r="AI256" s="273"/>
      <c r="AJ256" s="273"/>
      <c r="AK256" s="288"/>
      <c r="AL256" s="288"/>
      <c r="AM256" s="288"/>
      <c r="AN256" s="288"/>
      <c r="AO256" s="273"/>
      <c r="AP256" s="273"/>
      <c r="AQ256" s="273"/>
      <c r="AR256" s="273"/>
      <c r="AS256" s="273"/>
      <c r="AT256" s="273"/>
      <c r="AU256" s="273"/>
      <c r="AV256" s="287"/>
      <c r="AW256" s="287"/>
      <c r="AX256" s="273"/>
      <c r="AY256" s="287"/>
      <c r="AZ256" s="287"/>
      <c r="BA256" s="273"/>
      <c r="BB256" s="104"/>
      <c r="BC256" s="44" t="str">
        <f t="shared" si="3"/>
        <v>_2018</v>
      </c>
    </row>
    <row r="257" spans="1:55">
      <c r="A257" s="273"/>
      <c r="B257" s="273"/>
      <c r="C257" s="273"/>
      <c r="D257" s="280"/>
      <c r="E257" s="273"/>
      <c r="F257" s="273"/>
      <c r="G257" s="273"/>
      <c r="H257" s="287"/>
      <c r="I257" s="273"/>
      <c r="J257" s="273"/>
      <c r="K257" s="273"/>
      <c r="L257" s="273"/>
      <c r="M257" s="287"/>
      <c r="N257" s="288"/>
      <c r="O257" s="288"/>
      <c r="P257" s="288"/>
      <c r="Q257" s="287"/>
      <c r="R257" s="287"/>
      <c r="S257" s="273"/>
      <c r="T257" s="273"/>
      <c r="U257" s="273"/>
      <c r="V257" s="273"/>
      <c r="W257" s="288"/>
      <c r="X257" s="288"/>
      <c r="Y257" s="273"/>
      <c r="Z257" s="273"/>
      <c r="AA257" s="273"/>
      <c r="AB257" s="288"/>
      <c r="AC257" s="288"/>
      <c r="AD257" s="273"/>
      <c r="AE257" s="273"/>
      <c r="AF257" s="273"/>
      <c r="AG257" s="273"/>
      <c r="AH257" s="273"/>
      <c r="AI257" s="273"/>
      <c r="AJ257" s="273"/>
      <c r="AK257" s="288"/>
      <c r="AL257" s="288"/>
      <c r="AM257" s="288"/>
      <c r="AN257" s="288"/>
      <c r="AO257" s="273"/>
      <c r="AP257" s="273"/>
      <c r="AQ257" s="273"/>
      <c r="AR257" s="273"/>
      <c r="AS257" s="273"/>
      <c r="AT257" s="273"/>
      <c r="AU257" s="273"/>
      <c r="AV257" s="287"/>
      <c r="AW257" s="287"/>
      <c r="AX257" s="273"/>
      <c r="AY257" s="287"/>
      <c r="AZ257" s="287"/>
      <c r="BA257" s="273"/>
      <c r="BB257" s="104"/>
      <c r="BC257" s="44" t="str">
        <f t="shared" si="3"/>
        <v>_2018</v>
      </c>
    </row>
    <row r="258" spans="1:55">
      <c r="A258" s="273"/>
      <c r="B258" s="273"/>
      <c r="C258" s="273"/>
      <c r="D258" s="280"/>
      <c r="E258" s="273"/>
      <c r="F258" s="273"/>
      <c r="G258" s="273"/>
      <c r="H258" s="287"/>
      <c r="I258" s="273"/>
      <c r="J258" s="273"/>
      <c r="K258" s="273"/>
      <c r="L258" s="273"/>
      <c r="M258" s="287"/>
      <c r="N258" s="288"/>
      <c r="O258" s="288"/>
      <c r="P258" s="288"/>
      <c r="Q258" s="287"/>
      <c r="R258" s="287"/>
      <c r="S258" s="273"/>
      <c r="T258" s="273"/>
      <c r="U258" s="273"/>
      <c r="V258" s="273"/>
      <c r="W258" s="288"/>
      <c r="X258" s="288"/>
      <c r="Y258" s="273"/>
      <c r="Z258" s="273"/>
      <c r="AA258" s="273"/>
      <c r="AB258" s="288"/>
      <c r="AC258" s="288"/>
      <c r="AD258" s="273"/>
      <c r="AE258" s="273"/>
      <c r="AF258" s="273"/>
      <c r="AG258" s="273"/>
      <c r="AH258" s="273"/>
      <c r="AI258" s="273"/>
      <c r="AJ258" s="273"/>
      <c r="AK258" s="288"/>
      <c r="AL258" s="288"/>
      <c r="AM258" s="288"/>
      <c r="AN258" s="288"/>
      <c r="AO258" s="273"/>
      <c r="AP258" s="273"/>
      <c r="AQ258" s="273"/>
      <c r="AR258" s="273"/>
      <c r="AS258" s="273"/>
      <c r="AT258" s="273"/>
      <c r="AU258" s="273"/>
      <c r="AV258" s="287"/>
      <c r="AW258" s="287"/>
      <c r="AX258" s="273"/>
      <c r="AY258" s="287"/>
      <c r="AZ258" s="287"/>
      <c r="BA258" s="273"/>
      <c r="BB258" s="104"/>
      <c r="BC258" s="44" t="str">
        <f t="shared" si="3"/>
        <v>_2018</v>
      </c>
    </row>
    <row r="259" spans="1:55">
      <c r="A259" s="273"/>
      <c r="B259" s="273"/>
      <c r="C259" s="273"/>
      <c r="D259" s="280"/>
      <c r="E259" s="273"/>
      <c r="F259" s="273"/>
      <c r="G259" s="273"/>
      <c r="H259" s="287"/>
      <c r="I259" s="273"/>
      <c r="J259" s="273"/>
      <c r="K259" s="273"/>
      <c r="L259" s="273"/>
      <c r="M259" s="287"/>
      <c r="N259" s="288"/>
      <c r="O259" s="288"/>
      <c r="P259" s="288"/>
      <c r="Q259" s="287"/>
      <c r="R259" s="287"/>
      <c r="S259" s="273"/>
      <c r="T259" s="273"/>
      <c r="U259" s="273"/>
      <c r="V259" s="273"/>
      <c r="W259" s="288"/>
      <c r="X259" s="288"/>
      <c r="Y259" s="273"/>
      <c r="Z259" s="273"/>
      <c r="AA259" s="273"/>
      <c r="AB259" s="288"/>
      <c r="AC259" s="288"/>
      <c r="AD259" s="273"/>
      <c r="AE259" s="273"/>
      <c r="AF259" s="273"/>
      <c r="AG259" s="273"/>
      <c r="AH259" s="273"/>
      <c r="AI259" s="273"/>
      <c r="AJ259" s="273"/>
      <c r="AK259" s="288"/>
      <c r="AL259" s="288"/>
      <c r="AM259" s="288"/>
      <c r="AN259" s="288"/>
      <c r="AO259" s="273"/>
      <c r="AP259" s="273"/>
      <c r="AQ259" s="273"/>
      <c r="AR259" s="273"/>
      <c r="AS259" s="273"/>
      <c r="AT259" s="273"/>
      <c r="AU259" s="273"/>
      <c r="AV259" s="287"/>
      <c r="AW259" s="287"/>
      <c r="AX259" s="273"/>
      <c r="AY259" s="287"/>
      <c r="AZ259" s="287"/>
      <c r="BA259" s="273"/>
      <c r="BB259" s="104"/>
      <c r="BC259" s="44" t="str">
        <f t="shared" si="3"/>
        <v>_2018</v>
      </c>
    </row>
    <row r="260" spans="1:55">
      <c r="A260" s="273"/>
      <c r="B260" s="273"/>
      <c r="C260" s="273"/>
      <c r="D260" s="280"/>
      <c r="E260" s="273"/>
      <c r="F260" s="273"/>
      <c r="G260" s="273"/>
      <c r="H260" s="287"/>
      <c r="I260" s="273"/>
      <c r="J260" s="273"/>
      <c r="K260" s="273"/>
      <c r="L260" s="273"/>
      <c r="M260" s="287"/>
      <c r="N260" s="288"/>
      <c r="O260" s="288"/>
      <c r="P260" s="288"/>
      <c r="Q260" s="287"/>
      <c r="R260" s="287"/>
      <c r="S260" s="273"/>
      <c r="T260" s="273"/>
      <c r="U260" s="273"/>
      <c r="V260" s="273"/>
      <c r="W260" s="288"/>
      <c r="X260" s="288"/>
      <c r="Y260" s="273"/>
      <c r="Z260" s="273"/>
      <c r="AA260" s="273"/>
      <c r="AB260" s="288"/>
      <c r="AC260" s="288"/>
      <c r="AD260" s="273"/>
      <c r="AE260" s="273"/>
      <c r="AF260" s="273"/>
      <c r="AG260" s="273"/>
      <c r="AH260" s="273"/>
      <c r="AI260" s="273"/>
      <c r="AJ260" s="273"/>
      <c r="AK260" s="288"/>
      <c r="AL260" s="288"/>
      <c r="AM260" s="288"/>
      <c r="AN260" s="288"/>
      <c r="AO260" s="273"/>
      <c r="AP260" s="273"/>
      <c r="AQ260" s="273"/>
      <c r="AR260" s="273"/>
      <c r="AS260" s="273"/>
      <c r="AT260" s="273"/>
      <c r="AU260" s="273"/>
      <c r="AV260" s="287"/>
      <c r="AW260" s="287"/>
      <c r="AX260" s="273"/>
      <c r="AY260" s="287"/>
      <c r="AZ260" s="287"/>
      <c r="BA260" s="273"/>
      <c r="BB260" s="104"/>
      <c r="BC260" s="44" t="str">
        <f t="shared" ref="BC260:BC323" si="4">A260&amp;"_"&amp;2018</f>
        <v>_2018</v>
      </c>
    </row>
    <row r="261" spans="1:55">
      <c r="A261" s="273"/>
      <c r="B261" s="273"/>
      <c r="C261" s="273"/>
      <c r="D261" s="280"/>
      <c r="E261" s="273"/>
      <c r="F261" s="273"/>
      <c r="G261" s="273"/>
      <c r="H261" s="287"/>
      <c r="I261" s="273"/>
      <c r="J261" s="273"/>
      <c r="K261" s="273"/>
      <c r="L261" s="273"/>
      <c r="M261" s="287"/>
      <c r="N261" s="288"/>
      <c r="O261" s="288"/>
      <c r="P261" s="288"/>
      <c r="Q261" s="287"/>
      <c r="R261" s="287"/>
      <c r="S261" s="273"/>
      <c r="T261" s="273"/>
      <c r="U261" s="273"/>
      <c r="V261" s="273"/>
      <c r="W261" s="288"/>
      <c r="X261" s="288"/>
      <c r="Y261" s="273"/>
      <c r="Z261" s="273"/>
      <c r="AA261" s="273"/>
      <c r="AB261" s="288"/>
      <c r="AC261" s="288"/>
      <c r="AD261" s="273"/>
      <c r="AE261" s="273"/>
      <c r="AF261" s="273"/>
      <c r="AG261" s="273"/>
      <c r="AH261" s="273"/>
      <c r="AI261" s="273"/>
      <c r="AJ261" s="273"/>
      <c r="AK261" s="288"/>
      <c r="AL261" s="288"/>
      <c r="AM261" s="288"/>
      <c r="AN261" s="288"/>
      <c r="AO261" s="273"/>
      <c r="AP261" s="273"/>
      <c r="AQ261" s="273"/>
      <c r="AR261" s="273"/>
      <c r="AS261" s="273"/>
      <c r="AT261" s="273"/>
      <c r="AU261" s="273"/>
      <c r="AV261" s="287"/>
      <c r="AW261" s="287"/>
      <c r="AX261" s="273"/>
      <c r="AY261" s="287"/>
      <c r="AZ261" s="287"/>
      <c r="BA261" s="273"/>
      <c r="BB261" s="104"/>
      <c r="BC261" s="44" t="str">
        <f t="shared" si="4"/>
        <v>_2018</v>
      </c>
    </row>
    <row r="262" spans="1:55">
      <c r="A262" s="273"/>
      <c r="B262" s="273"/>
      <c r="C262" s="273"/>
      <c r="D262" s="280"/>
      <c r="E262" s="273"/>
      <c r="F262" s="273"/>
      <c r="G262" s="273"/>
      <c r="H262" s="287"/>
      <c r="I262" s="273"/>
      <c r="J262" s="273"/>
      <c r="K262" s="273"/>
      <c r="L262" s="273"/>
      <c r="M262" s="287"/>
      <c r="N262" s="288"/>
      <c r="O262" s="288"/>
      <c r="P262" s="288"/>
      <c r="Q262" s="287"/>
      <c r="R262" s="287"/>
      <c r="S262" s="273"/>
      <c r="T262" s="273"/>
      <c r="U262" s="273"/>
      <c r="V262" s="273"/>
      <c r="W262" s="288"/>
      <c r="X262" s="288"/>
      <c r="Y262" s="273"/>
      <c r="Z262" s="273"/>
      <c r="AA262" s="273"/>
      <c r="AB262" s="288"/>
      <c r="AC262" s="288"/>
      <c r="AD262" s="273"/>
      <c r="AE262" s="273"/>
      <c r="AF262" s="273"/>
      <c r="AG262" s="273"/>
      <c r="AH262" s="273"/>
      <c r="AI262" s="273"/>
      <c r="AJ262" s="273"/>
      <c r="AK262" s="288"/>
      <c r="AL262" s="288"/>
      <c r="AM262" s="288"/>
      <c r="AN262" s="288"/>
      <c r="AO262" s="273"/>
      <c r="AP262" s="273"/>
      <c r="AQ262" s="273"/>
      <c r="AR262" s="273"/>
      <c r="AS262" s="273"/>
      <c r="AT262" s="273"/>
      <c r="AU262" s="273"/>
      <c r="AV262" s="287"/>
      <c r="AW262" s="287"/>
      <c r="AX262" s="273"/>
      <c r="AY262" s="287"/>
      <c r="AZ262" s="287"/>
      <c r="BA262" s="273"/>
      <c r="BB262" s="104"/>
      <c r="BC262" s="44" t="str">
        <f t="shared" si="4"/>
        <v>_2018</v>
      </c>
    </row>
    <row r="263" spans="1:55">
      <c r="A263" s="273"/>
      <c r="B263" s="273"/>
      <c r="C263" s="273"/>
      <c r="D263" s="280"/>
      <c r="E263" s="273"/>
      <c r="F263" s="273"/>
      <c r="G263" s="273"/>
      <c r="H263" s="287"/>
      <c r="I263" s="273"/>
      <c r="J263" s="273"/>
      <c r="K263" s="273"/>
      <c r="L263" s="273"/>
      <c r="M263" s="287"/>
      <c r="N263" s="288"/>
      <c r="O263" s="288"/>
      <c r="P263" s="288"/>
      <c r="Q263" s="287"/>
      <c r="R263" s="287"/>
      <c r="S263" s="273"/>
      <c r="T263" s="273"/>
      <c r="U263" s="273"/>
      <c r="V263" s="273"/>
      <c r="W263" s="288"/>
      <c r="X263" s="288"/>
      <c r="Y263" s="273"/>
      <c r="Z263" s="273"/>
      <c r="AA263" s="273"/>
      <c r="AB263" s="288"/>
      <c r="AC263" s="288"/>
      <c r="AD263" s="273"/>
      <c r="AE263" s="273"/>
      <c r="AF263" s="273"/>
      <c r="AG263" s="273"/>
      <c r="AH263" s="273"/>
      <c r="AI263" s="273"/>
      <c r="AJ263" s="273"/>
      <c r="AK263" s="288"/>
      <c r="AL263" s="288"/>
      <c r="AM263" s="288"/>
      <c r="AN263" s="288"/>
      <c r="AO263" s="273"/>
      <c r="AP263" s="273"/>
      <c r="AQ263" s="273"/>
      <c r="AR263" s="273"/>
      <c r="AS263" s="273"/>
      <c r="AT263" s="273"/>
      <c r="AU263" s="273"/>
      <c r="AV263" s="287"/>
      <c r="AW263" s="287"/>
      <c r="AX263" s="273"/>
      <c r="AY263" s="287"/>
      <c r="AZ263" s="287"/>
      <c r="BA263" s="273"/>
      <c r="BB263" s="104"/>
      <c r="BC263" s="44" t="str">
        <f t="shared" si="4"/>
        <v>_2018</v>
      </c>
    </row>
    <row r="264" spans="1:55">
      <c r="A264" s="273"/>
      <c r="B264" s="273"/>
      <c r="C264" s="273"/>
      <c r="D264" s="280"/>
      <c r="E264" s="273"/>
      <c r="F264" s="273"/>
      <c r="G264" s="273"/>
      <c r="H264" s="287"/>
      <c r="I264" s="273"/>
      <c r="J264" s="273"/>
      <c r="K264" s="273"/>
      <c r="L264" s="273"/>
      <c r="M264" s="287"/>
      <c r="N264" s="288"/>
      <c r="O264" s="288"/>
      <c r="P264" s="288"/>
      <c r="Q264" s="287"/>
      <c r="R264" s="287"/>
      <c r="S264" s="273"/>
      <c r="T264" s="273"/>
      <c r="U264" s="273"/>
      <c r="V264" s="273"/>
      <c r="W264" s="288"/>
      <c r="X264" s="288"/>
      <c r="Y264" s="273"/>
      <c r="Z264" s="273"/>
      <c r="AA264" s="273"/>
      <c r="AB264" s="288"/>
      <c r="AC264" s="288"/>
      <c r="AD264" s="273"/>
      <c r="AE264" s="273"/>
      <c r="AF264" s="273"/>
      <c r="AG264" s="273"/>
      <c r="AH264" s="273"/>
      <c r="AI264" s="273"/>
      <c r="AJ264" s="273"/>
      <c r="AK264" s="288"/>
      <c r="AL264" s="288"/>
      <c r="AM264" s="288"/>
      <c r="AN264" s="288"/>
      <c r="AO264" s="273"/>
      <c r="AP264" s="273"/>
      <c r="AQ264" s="273"/>
      <c r="AR264" s="273"/>
      <c r="AS264" s="273"/>
      <c r="AT264" s="273"/>
      <c r="AU264" s="273"/>
      <c r="AV264" s="287"/>
      <c r="AW264" s="287"/>
      <c r="AX264" s="273"/>
      <c r="AY264" s="287"/>
      <c r="AZ264" s="287"/>
      <c r="BA264" s="273"/>
      <c r="BB264" s="104"/>
      <c r="BC264" s="44" t="str">
        <f t="shared" si="4"/>
        <v>_2018</v>
      </c>
    </row>
    <row r="265" spans="1:55">
      <c r="A265" s="273"/>
      <c r="B265" s="273"/>
      <c r="C265" s="273"/>
      <c r="D265" s="280"/>
      <c r="E265" s="273"/>
      <c r="F265" s="273"/>
      <c r="G265" s="273"/>
      <c r="H265" s="287"/>
      <c r="I265" s="273"/>
      <c r="J265" s="273"/>
      <c r="K265" s="273"/>
      <c r="L265" s="273"/>
      <c r="M265" s="287"/>
      <c r="N265" s="288"/>
      <c r="O265" s="288"/>
      <c r="P265" s="288"/>
      <c r="Q265" s="287"/>
      <c r="R265" s="287"/>
      <c r="S265" s="273"/>
      <c r="T265" s="273"/>
      <c r="U265" s="273"/>
      <c r="V265" s="273"/>
      <c r="W265" s="288"/>
      <c r="X265" s="288"/>
      <c r="Y265" s="273"/>
      <c r="Z265" s="273"/>
      <c r="AA265" s="273"/>
      <c r="AB265" s="288"/>
      <c r="AC265" s="288"/>
      <c r="AD265" s="273"/>
      <c r="AE265" s="273"/>
      <c r="AF265" s="273"/>
      <c r="AG265" s="273"/>
      <c r="AH265" s="273"/>
      <c r="AI265" s="273"/>
      <c r="AJ265" s="273"/>
      <c r="AK265" s="288"/>
      <c r="AL265" s="288"/>
      <c r="AM265" s="288"/>
      <c r="AN265" s="288"/>
      <c r="AO265" s="273"/>
      <c r="AP265" s="273"/>
      <c r="AQ265" s="273"/>
      <c r="AR265" s="273"/>
      <c r="AS265" s="273"/>
      <c r="AT265" s="273"/>
      <c r="AU265" s="273"/>
      <c r="AV265" s="287"/>
      <c r="AW265" s="287"/>
      <c r="AX265" s="273"/>
      <c r="AY265" s="287"/>
      <c r="AZ265" s="287"/>
      <c r="BA265" s="273"/>
      <c r="BB265" s="104"/>
      <c r="BC265" s="44" t="str">
        <f t="shared" si="4"/>
        <v>_2018</v>
      </c>
    </row>
    <row r="266" spans="1:55">
      <c r="A266" s="273"/>
      <c r="B266" s="273"/>
      <c r="C266" s="273"/>
      <c r="D266" s="280"/>
      <c r="E266" s="273"/>
      <c r="F266" s="273"/>
      <c r="G266" s="273"/>
      <c r="H266" s="287"/>
      <c r="I266" s="273"/>
      <c r="J266" s="273"/>
      <c r="K266" s="273"/>
      <c r="L266" s="273"/>
      <c r="M266" s="287"/>
      <c r="N266" s="288"/>
      <c r="O266" s="288"/>
      <c r="P266" s="288"/>
      <c r="Q266" s="287"/>
      <c r="R266" s="287"/>
      <c r="S266" s="273"/>
      <c r="T266" s="273"/>
      <c r="U266" s="273"/>
      <c r="V266" s="273"/>
      <c r="W266" s="288"/>
      <c r="X266" s="288"/>
      <c r="Y266" s="273"/>
      <c r="Z266" s="273"/>
      <c r="AA266" s="273"/>
      <c r="AB266" s="288"/>
      <c r="AC266" s="288"/>
      <c r="AD266" s="273"/>
      <c r="AE266" s="273"/>
      <c r="AF266" s="273"/>
      <c r="AG266" s="273"/>
      <c r="AH266" s="273"/>
      <c r="AI266" s="273"/>
      <c r="AJ266" s="273"/>
      <c r="AK266" s="288"/>
      <c r="AL266" s="288"/>
      <c r="AM266" s="288"/>
      <c r="AN266" s="288"/>
      <c r="AO266" s="273"/>
      <c r="AP266" s="273"/>
      <c r="AQ266" s="273"/>
      <c r="AR266" s="273"/>
      <c r="AS266" s="273"/>
      <c r="AT266" s="273"/>
      <c r="AU266" s="273"/>
      <c r="AV266" s="287"/>
      <c r="AW266" s="287"/>
      <c r="AX266" s="273"/>
      <c r="AY266" s="287"/>
      <c r="AZ266" s="287"/>
      <c r="BA266" s="273"/>
      <c r="BB266" s="104"/>
      <c r="BC266" s="44" t="str">
        <f t="shared" si="4"/>
        <v>_2018</v>
      </c>
    </row>
    <row r="267" spans="1:55">
      <c r="A267" s="273"/>
      <c r="B267" s="273"/>
      <c r="C267" s="273"/>
      <c r="D267" s="280"/>
      <c r="E267" s="273"/>
      <c r="F267" s="273"/>
      <c r="G267" s="273"/>
      <c r="H267" s="287"/>
      <c r="I267" s="273"/>
      <c r="J267" s="273"/>
      <c r="K267" s="273"/>
      <c r="L267" s="273"/>
      <c r="M267" s="287"/>
      <c r="N267" s="288"/>
      <c r="O267" s="288"/>
      <c r="P267" s="288"/>
      <c r="Q267" s="287"/>
      <c r="R267" s="287"/>
      <c r="S267" s="273"/>
      <c r="T267" s="273"/>
      <c r="U267" s="273"/>
      <c r="V267" s="273"/>
      <c r="W267" s="288"/>
      <c r="X267" s="288"/>
      <c r="Y267" s="273"/>
      <c r="Z267" s="273"/>
      <c r="AA267" s="273"/>
      <c r="AB267" s="288"/>
      <c r="AC267" s="288"/>
      <c r="AD267" s="273"/>
      <c r="AE267" s="273"/>
      <c r="AF267" s="273"/>
      <c r="AG267" s="273"/>
      <c r="AH267" s="273"/>
      <c r="AI267" s="273"/>
      <c r="AJ267" s="273"/>
      <c r="AK267" s="288"/>
      <c r="AL267" s="288"/>
      <c r="AM267" s="288"/>
      <c r="AN267" s="288"/>
      <c r="AO267" s="273"/>
      <c r="AP267" s="273"/>
      <c r="AQ267" s="273"/>
      <c r="AR267" s="273"/>
      <c r="AS267" s="273"/>
      <c r="AT267" s="273"/>
      <c r="AU267" s="273"/>
      <c r="AV267" s="287"/>
      <c r="AW267" s="287"/>
      <c r="AX267" s="273"/>
      <c r="AY267" s="287"/>
      <c r="AZ267" s="287"/>
      <c r="BA267" s="273"/>
      <c r="BB267" s="104"/>
      <c r="BC267" s="44" t="str">
        <f t="shared" si="4"/>
        <v>_2018</v>
      </c>
    </row>
    <row r="268" spans="1:55">
      <c r="A268" s="273"/>
      <c r="B268" s="273"/>
      <c r="C268" s="273"/>
      <c r="D268" s="280"/>
      <c r="E268" s="273"/>
      <c r="F268" s="273"/>
      <c r="G268" s="273"/>
      <c r="H268" s="287"/>
      <c r="I268" s="273"/>
      <c r="J268" s="273"/>
      <c r="K268" s="273"/>
      <c r="L268" s="273"/>
      <c r="M268" s="287"/>
      <c r="N268" s="288"/>
      <c r="O268" s="288"/>
      <c r="P268" s="288"/>
      <c r="Q268" s="287"/>
      <c r="R268" s="287"/>
      <c r="S268" s="273"/>
      <c r="T268" s="273"/>
      <c r="U268" s="273"/>
      <c r="V268" s="273"/>
      <c r="W268" s="288"/>
      <c r="X268" s="288"/>
      <c r="Y268" s="273"/>
      <c r="Z268" s="273"/>
      <c r="AA268" s="273"/>
      <c r="AB268" s="288"/>
      <c r="AC268" s="288"/>
      <c r="AD268" s="273"/>
      <c r="AE268" s="273"/>
      <c r="AF268" s="273"/>
      <c r="AG268" s="273"/>
      <c r="AH268" s="273"/>
      <c r="AI268" s="273"/>
      <c r="AJ268" s="273"/>
      <c r="AK268" s="288"/>
      <c r="AL268" s="288"/>
      <c r="AM268" s="288"/>
      <c r="AN268" s="288"/>
      <c r="AO268" s="273"/>
      <c r="AP268" s="273"/>
      <c r="AQ268" s="273"/>
      <c r="AR268" s="273"/>
      <c r="AS268" s="273"/>
      <c r="AT268" s="273"/>
      <c r="AU268" s="273"/>
      <c r="AV268" s="287"/>
      <c r="AW268" s="287"/>
      <c r="AX268" s="273"/>
      <c r="AY268" s="287"/>
      <c r="AZ268" s="287"/>
      <c r="BA268" s="273"/>
      <c r="BB268" s="104"/>
      <c r="BC268" s="44" t="str">
        <f t="shared" si="4"/>
        <v>_2018</v>
      </c>
    </row>
    <row r="269" spans="1:55">
      <c r="A269" s="273"/>
      <c r="B269" s="273"/>
      <c r="C269" s="273"/>
      <c r="D269" s="280"/>
      <c r="E269" s="273"/>
      <c r="F269" s="273"/>
      <c r="G269" s="273"/>
      <c r="H269" s="287"/>
      <c r="I269" s="273"/>
      <c r="J269" s="273"/>
      <c r="K269" s="273"/>
      <c r="L269" s="273"/>
      <c r="M269" s="287"/>
      <c r="N269" s="288"/>
      <c r="O269" s="288"/>
      <c r="P269" s="288"/>
      <c r="Q269" s="287"/>
      <c r="R269" s="287"/>
      <c r="S269" s="273"/>
      <c r="T269" s="273"/>
      <c r="U269" s="273"/>
      <c r="V269" s="273"/>
      <c r="W269" s="288"/>
      <c r="X269" s="288"/>
      <c r="Y269" s="273"/>
      <c r="Z269" s="273"/>
      <c r="AA269" s="273"/>
      <c r="AB269" s="288"/>
      <c r="AC269" s="288"/>
      <c r="AD269" s="273"/>
      <c r="AE269" s="273"/>
      <c r="AF269" s="273"/>
      <c r="AG269" s="273"/>
      <c r="AH269" s="273"/>
      <c r="AI269" s="273"/>
      <c r="AJ269" s="273"/>
      <c r="AK269" s="288"/>
      <c r="AL269" s="288"/>
      <c r="AM269" s="288"/>
      <c r="AN269" s="288"/>
      <c r="AO269" s="273"/>
      <c r="AP269" s="273"/>
      <c r="AQ269" s="273"/>
      <c r="AR269" s="273"/>
      <c r="AS269" s="273"/>
      <c r="AT269" s="273"/>
      <c r="AU269" s="273"/>
      <c r="AV269" s="287"/>
      <c r="AW269" s="287"/>
      <c r="AX269" s="273"/>
      <c r="AY269" s="287"/>
      <c r="AZ269" s="287"/>
      <c r="BA269" s="273"/>
      <c r="BB269" s="104"/>
      <c r="BC269" s="44" t="str">
        <f t="shared" si="4"/>
        <v>_2018</v>
      </c>
    </row>
    <row r="270" spans="1:55">
      <c r="A270" s="273"/>
      <c r="B270" s="273"/>
      <c r="C270" s="273"/>
      <c r="D270" s="280"/>
      <c r="E270" s="273"/>
      <c r="F270" s="273"/>
      <c r="G270" s="273"/>
      <c r="H270" s="287"/>
      <c r="I270" s="273"/>
      <c r="J270" s="273"/>
      <c r="K270" s="273"/>
      <c r="L270" s="273"/>
      <c r="M270" s="287"/>
      <c r="N270" s="288"/>
      <c r="O270" s="288"/>
      <c r="P270" s="288"/>
      <c r="Q270" s="287"/>
      <c r="R270" s="287"/>
      <c r="S270" s="273"/>
      <c r="T270" s="273"/>
      <c r="U270" s="273"/>
      <c r="V270" s="273"/>
      <c r="W270" s="288"/>
      <c r="X270" s="288"/>
      <c r="Y270" s="273"/>
      <c r="Z270" s="273"/>
      <c r="AA270" s="273"/>
      <c r="AB270" s="288"/>
      <c r="AC270" s="288"/>
      <c r="AD270" s="273"/>
      <c r="AE270" s="273"/>
      <c r="AF270" s="273"/>
      <c r="AG270" s="273"/>
      <c r="AH270" s="273"/>
      <c r="AI270" s="273"/>
      <c r="AJ270" s="273"/>
      <c r="AK270" s="288"/>
      <c r="AL270" s="288"/>
      <c r="AM270" s="288"/>
      <c r="AN270" s="288"/>
      <c r="AO270" s="273"/>
      <c r="AP270" s="273"/>
      <c r="AQ270" s="273"/>
      <c r="AR270" s="273"/>
      <c r="AS270" s="273"/>
      <c r="AT270" s="273"/>
      <c r="AU270" s="273"/>
      <c r="AV270" s="287"/>
      <c r="AW270" s="287"/>
      <c r="AX270" s="273"/>
      <c r="AY270" s="287"/>
      <c r="AZ270" s="287"/>
      <c r="BA270" s="273"/>
      <c r="BB270" s="104"/>
      <c r="BC270" s="44" t="str">
        <f t="shared" si="4"/>
        <v>_2018</v>
      </c>
    </row>
    <row r="271" spans="1:55">
      <c r="A271" s="273"/>
      <c r="B271" s="273"/>
      <c r="C271" s="273"/>
      <c r="D271" s="280"/>
      <c r="E271" s="273"/>
      <c r="F271" s="273"/>
      <c r="G271" s="273"/>
      <c r="H271" s="287"/>
      <c r="I271" s="273"/>
      <c r="J271" s="273"/>
      <c r="K271" s="273"/>
      <c r="L271" s="273"/>
      <c r="M271" s="287"/>
      <c r="N271" s="288"/>
      <c r="O271" s="288"/>
      <c r="P271" s="288"/>
      <c r="Q271" s="287"/>
      <c r="R271" s="287"/>
      <c r="S271" s="273"/>
      <c r="T271" s="273"/>
      <c r="U271" s="273"/>
      <c r="V271" s="273"/>
      <c r="W271" s="288"/>
      <c r="X271" s="288"/>
      <c r="Y271" s="273"/>
      <c r="Z271" s="273"/>
      <c r="AA271" s="273"/>
      <c r="AB271" s="288"/>
      <c r="AC271" s="288"/>
      <c r="AD271" s="273"/>
      <c r="AE271" s="273"/>
      <c r="AF271" s="273"/>
      <c r="AG271" s="273"/>
      <c r="AH271" s="273"/>
      <c r="AI271" s="273"/>
      <c r="AJ271" s="273"/>
      <c r="AK271" s="288"/>
      <c r="AL271" s="288"/>
      <c r="AM271" s="288"/>
      <c r="AN271" s="288"/>
      <c r="AO271" s="273"/>
      <c r="AP271" s="273"/>
      <c r="AQ271" s="273"/>
      <c r="AR271" s="273"/>
      <c r="AS271" s="273"/>
      <c r="AT271" s="273"/>
      <c r="AU271" s="273"/>
      <c r="AV271" s="287"/>
      <c r="AW271" s="287"/>
      <c r="AX271" s="273"/>
      <c r="AY271" s="287"/>
      <c r="AZ271" s="287"/>
      <c r="BA271" s="273"/>
      <c r="BB271" s="104"/>
      <c r="BC271" s="44" t="str">
        <f t="shared" si="4"/>
        <v>_2018</v>
      </c>
    </row>
    <row r="272" spans="1:55">
      <c r="A272" s="273"/>
      <c r="B272" s="273"/>
      <c r="C272" s="273"/>
      <c r="D272" s="280"/>
      <c r="E272" s="273"/>
      <c r="F272" s="273"/>
      <c r="G272" s="273"/>
      <c r="H272" s="287"/>
      <c r="I272" s="273"/>
      <c r="J272" s="273"/>
      <c r="K272" s="273"/>
      <c r="L272" s="273"/>
      <c r="M272" s="287"/>
      <c r="N272" s="288"/>
      <c r="O272" s="288"/>
      <c r="P272" s="288"/>
      <c r="Q272" s="287"/>
      <c r="R272" s="287"/>
      <c r="S272" s="273"/>
      <c r="T272" s="273"/>
      <c r="U272" s="273"/>
      <c r="V272" s="273"/>
      <c r="W272" s="288"/>
      <c r="X272" s="288"/>
      <c r="Y272" s="273"/>
      <c r="Z272" s="273"/>
      <c r="AA272" s="273"/>
      <c r="AB272" s="288"/>
      <c r="AC272" s="288"/>
      <c r="AD272" s="273"/>
      <c r="AE272" s="273"/>
      <c r="AF272" s="273"/>
      <c r="AG272" s="273"/>
      <c r="AH272" s="273"/>
      <c r="AI272" s="273"/>
      <c r="AJ272" s="273"/>
      <c r="AK272" s="288"/>
      <c r="AL272" s="288"/>
      <c r="AM272" s="288"/>
      <c r="AN272" s="288"/>
      <c r="AO272" s="273"/>
      <c r="AP272" s="273"/>
      <c r="AQ272" s="273"/>
      <c r="AR272" s="273"/>
      <c r="AS272" s="273"/>
      <c r="AT272" s="273"/>
      <c r="AU272" s="273"/>
      <c r="AV272" s="287"/>
      <c r="AW272" s="287"/>
      <c r="AX272" s="273"/>
      <c r="AY272" s="287"/>
      <c r="AZ272" s="287"/>
      <c r="BA272" s="273"/>
      <c r="BB272" s="104"/>
      <c r="BC272" s="44" t="str">
        <f t="shared" si="4"/>
        <v>_2018</v>
      </c>
    </row>
    <row r="273" spans="1:55">
      <c r="A273" s="273"/>
      <c r="B273" s="273"/>
      <c r="C273" s="273"/>
      <c r="D273" s="280"/>
      <c r="E273" s="273"/>
      <c r="F273" s="273"/>
      <c r="G273" s="273"/>
      <c r="H273" s="287"/>
      <c r="I273" s="273"/>
      <c r="J273" s="273"/>
      <c r="K273" s="273"/>
      <c r="L273" s="273"/>
      <c r="M273" s="287"/>
      <c r="N273" s="288"/>
      <c r="O273" s="288"/>
      <c r="P273" s="288"/>
      <c r="Q273" s="287"/>
      <c r="R273" s="287"/>
      <c r="S273" s="273"/>
      <c r="T273" s="273"/>
      <c r="U273" s="273"/>
      <c r="V273" s="273"/>
      <c r="W273" s="288"/>
      <c r="X273" s="288"/>
      <c r="Y273" s="273"/>
      <c r="Z273" s="273"/>
      <c r="AA273" s="273"/>
      <c r="AB273" s="288"/>
      <c r="AC273" s="288"/>
      <c r="AD273" s="273"/>
      <c r="AE273" s="273"/>
      <c r="AF273" s="273"/>
      <c r="AG273" s="273"/>
      <c r="AH273" s="273"/>
      <c r="AI273" s="273"/>
      <c r="AJ273" s="273"/>
      <c r="AK273" s="288"/>
      <c r="AL273" s="288"/>
      <c r="AM273" s="288"/>
      <c r="AN273" s="288"/>
      <c r="AO273" s="273"/>
      <c r="AP273" s="273"/>
      <c r="AQ273" s="273"/>
      <c r="AR273" s="273"/>
      <c r="AS273" s="273"/>
      <c r="AT273" s="273"/>
      <c r="AU273" s="273"/>
      <c r="AV273" s="287"/>
      <c r="AW273" s="287"/>
      <c r="AX273" s="273"/>
      <c r="AY273" s="287"/>
      <c r="AZ273" s="287"/>
      <c r="BA273" s="273"/>
      <c r="BB273" s="104"/>
      <c r="BC273" s="44" t="str">
        <f t="shared" si="4"/>
        <v>_2018</v>
      </c>
    </row>
    <row r="274" spans="1:55">
      <c r="A274" s="273"/>
      <c r="B274" s="273"/>
      <c r="C274" s="273"/>
      <c r="D274" s="280"/>
      <c r="E274" s="273"/>
      <c r="F274" s="273"/>
      <c r="G274" s="273"/>
      <c r="H274" s="287"/>
      <c r="I274" s="273"/>
      <c r="J274" s="273"/>
      <c r="K274" s="273"/>
      <c r="L274" s="273"/>
      <c r="M274" s="287"/>
      <c r="N274" s="288"/>
      <c r="O274" s="288"/>
      <c r="P274" s="288"/>
      <c r="Q274" s="287"/>
      <c r="R274" s="287"/>
      <c r="S274" s="273"/>
      <c r="T274" s="273"/>
      <c r="U274" s="273"/>
      <c r="V274" s="273"/>
      <c r="W274" s="288"/>
      <c r="X274" s="288"/>
      <c r="Y274" s="273"/>
      <c r="Z274" s="273"/>
      <c r="AA274" s="273"/>
      <c r="AB274" s="288"/>
      <c r="AC274" s="288"/>
      <c r="AD274" s="273"/>
      <c r="AE274" s="273"/>
      <c r="AF274" s="273"/>
      <c r="AG274" s="273"/>
      <c r="AH274" s="273"/>
      <c r="AI274" s="273"/>
      <c r="AJ274" s="273"/>
      <c r="AK274" s="288"/>
      <c r="AL274" s="288"/>
      <c r="AM274" s="288"/>
      <c r="AN274" s="288"/>
      <c r="AO274" s="273"/>
      <c r="AP274" s="273"/>
      <c r="AQ274" s="273"/>
      <c r="AR274" s="273"/>
      <c r="AS274" s="273"/>
      <c r="AT274" s="273"/>
      <c r="AU274" s="273"/>
      <c r="AV274" s="287"/>
      <c r="AW274" s="287"/>
      <c r="AX274" s="273"/>
      <c r="AY274" s="287"/>
      <c r="AZ274" s="287"/>
      <c r="BA274" s="273"/>
      <c r="BB274" s="104"/>
      <c r="BC274" s="44" t="str">
        <f t="shared" si="4"/>
        <v>_2018</v>
      </c>
    </row>
    <row r="275" spans="1:55">
      <c r="A275" s="273"/>
      <c r="B275" s="273"/>
      <c r="C275" s="273"/>
      <c r="D275" s="280"/>
      <c r="E275" s="273"/>
      <c r="F275" s="273"/>
      <c r="G275" s="273"/>
      <c r="H275" s="287"/>
      <c r="I275" s="273"/>
      <c r="J275" s="273"/>
      <c r="K275" s="273"/>
      <c r="L275" s="273"/>
      <c r="M275" s="287"/>
      <c r="N275" s="288"/>
      <c r="O275" s="288"/>
      <c r="P275" s="288"/>
      <c r="Q275" s="287"/>
      <c r="R275" s="287"/>
      <c r="S275" s="273"/>
      <c r="T275" s="273"/>
      <c r="U275" s="273"/>
      <c r="V275" s="273"/>
      <c r="W275" s="288"/>
      <c r="X275" s="288"/>
      <c r="Y275" s="273"/>
      <c r="Z275" s="273"/>
      <c r="AA275" s="273"/>
      <c r="AB275" s="288"/>
      <c r="AC275" s="288"/>
      <c r="AD275" s="273"/>
      <c r="AE275" s="273"/>
      <c r="AF275" s="273"/>
      <c r="AG275" s="273"/>
      <c r="AH275" s="273"/>
      <c r="AI275" s="273"/>
      <c r="AJ275" s="273"/>
      <c r="AK275" s="288"/>
      <c r="AL275" s="288"/>
      <c r="AM275" s="288"/>
      <c r="AN275" s="288"/>
      <c r="AO275" s="273"/>
      <c r="AP275" s="273"/>
      <c r="AQ275" s="273"/>
      <c r="AR275" s="273"/>
      <c r="AS275" s="273"/>
      <c r="AT275" s="273"/>
      <c r="AU275" s="273"/>
      <c r="AV275" s="287"/>
      <c r="AW275" s="287"/>
      <c r="AX275" s="273"/>
      <c r="AY275" s="287"/>
      <c r="AZ275" s="287"/>
      <c r="BA275" s="273"/>
      <c r="BB275" s="104"/>
      <c r="BC275" s="44" t="str">
        <f t="shared" si="4"/>
        <v>_2018</v>
      </c>
    </row>
    <row r="276" spans="1:55">
      <c r="A276" s="273"/>
      <c r="B276" s="273"/>
      <c r="C276" s="273"/>
      <c r="D276" s="280"/>
      <c r="E276" s="273"/>
      <c r="F276" s="273"/>
      <c r="G276" s="273"/>
      <c r="H276" s="287"/>
      <c r="I276" s="273"/>
      <c r="J276" s="273"/>
      <c r="K276" s="273"/>
      <c r="L276" s="273"/>
      <c r="M276" s="287"/>
      <c r="N276" s="288"/>
      <c r="O276" s="288"/>
      <c r="P276" s="288"/>
      <c r="Q276" s="287"/>
      <c r="R276" s="287"/>
      <c r="S276" s="273"/>
      <c r="T276" s="273"/>
      <c r="U276" s="273"/>
      <c r="V276" s="273"/>
      <c r="W276" s="288"/>
      <c r="X276" s="288"/>
      <c r="Y276" s="273"/>
      <c r="Z276" s="273"/>
      <c r="AA276" s="273"/>
      <c r="AB276" s="288"/>
      <c r="AC276" s="288"/>
      <c r="AD276" s="273"/>
      <c r="AE276" s="273"/>
      <c r="AF276" s="273"/>
      <c r="AG276" s="273"/>
      <c r="AH276" s="273"/>
      <c r="AI276" s="273"/>
      <c r="AJ276" s="273"/>
      <c r="AK276" s="288"/>
      <c r="AL276" s="288"/>
      <c r="AM276" s="288"/>
      <c r="AN276" s="288"/>
      <c r="AO276" s="273"/>
      <c r="AP276" s="273"/>
      <c r="AQ276" s="273"/>
      <c r="AR276" s="273"/>
      <c r="AS276" s="273"/>
      <c r="AT276" s="273"/>
      <c r="AU276" s="273"/>
      <c r="AV276" s="287"/>
      <c r="AW276" s="287"/>
      <c r="AX276" s="273"/>
      <c r="AY276" s="287"/>
      <c r="AZ276" s="287"/>
      <c r="BA276" s="273"/>
      <c r="BB276" s="104"/>
      <c r="BC276" s="44" t="str">
        <f t="shared" si="4"/>
        <v>_2018</v>
      </c>
    </row>
    <row r="277" spans="1:55">
      <c r="A277" s="273"/>
      <c r="B277" s="273"/>
      <c r="C277" s="273"/>
      <c r="D277" s="280"/>
      <c r="E277" s="273"/>
      <c r="F277" s="273"/>
      <c r="G277" s="273"/>
      <c r="H277" s="287"/>
      <c r="I277" s="273"/>
      <c r="J277" s="273"/>
      <c r="K277" s="273"/>
      <c r="L277" s="273"/>
      <c r="M277" s="287"/>
      <c r="N277" s="288"/>
      <c r="O277" s="288"/>
      <c r="P277" s="288"/>
      <c r="Q277" s="287"/>
      <c r="R277" s="287"/>
      <c r="S277" s="273"/>
      <c r="T277" s="273"/>
      <c r="U277" s="273"/>
      <c r="V277" s="273"/>
      <c r="W277" s="288"/>
      <c r="X277" s="288"/>
      <c r="Y277" s="273"/>
      <c r="Z277" s="273"/>
      <c r="AA277" s="273"/>
      <c r="AB277" s="288"/>
      <c r="AC277" s="288"/>
      <c r="AD277" s="273"/>
      <c r="AE277" s="273"/>
      <c r="AF277" s="273"/>
      <c r="AG277" s="273"/>
      <c r="AH277" s="273"/>
      <c r="AI277" s="273"/>
      <c r="AJ277" s="273"/>
      <c r="AK277" s="288"/>
      <c r="AL277" s="288"/>
      <c r="AM277" s="288"/>
      <c r="AN277" s="288"/>
      <c r="AO277" s="273"/>
      <c r="AP277" s="273"/>
      <c r="AQ277" s="273"/>
      <c r="AR277" s="273"/>
      <c r="AS277" s="273"/>
      <c r="AT277" s="273"/>
      <c r="AU277" s="273"/>
      <c r="AV277" s="287"/>
      <c r="AW277" s="287"/>
      <c r="AX277" s="273"/>
      <c r="AY277" s="287"/>
      <c r="AZ277" s="287"/>
      <c r="BA277" s="273"/>
      <c r="BB277" s="104"/>
      <c r="BC277" s="44" t="str">
        <f t="shared" si="4"/>
        <v>_2018</v>
      </c>
    </row>
    <row r="278" spans="1:55">
      <c r="A278" s="273"/>
      <c r="B278" s="273"/>
      <c r="C278" s="273"/>
      <c r="D278" s="280"/>
      <c r="E278" s="273"/>
      <c r="F278" s="273"/>
      <c r="G278" s="273"/>
      <c r="H278" s="287"/>
      <c r="I278" s="273"/>
      <c r="J278" s="273"/>
      <c r="K278" s="273"/>
      <c r="L278" s="273"/>
      <c r="M278" s="287"/>
      <c r="N278" s="288"/>
      <c r="O278" s="288"/>
      <c r="P278" s="288"/>
      <c r="Q278" s="287"/>
      <c r="R278" s="287"/>
      <c r="S278" s="273"/>
      <c r="T278" s="273"/>
      <c r="U278" s="273"/>
      <c r="V278" s="273"/>
      <c r="W278" s="288"/>
      <c r="X278" s="288"/>
      <c r="Y278" s="273"/>
      <c r="Z278" s="273"/>
      <c r="AA278" s="273"/>
      <c r="AB278" s="288"/>
      <c r="AC278" s="288"/>
      <c r="AD278" s="273"/>
      <c r="AE278" s="273"/>
      <c r="AF278" s="273"/>
      <c r="AG278" s="273"/>
      <c r="AH278" s="273"/>
      <c r="AI278" s="273"/>
      <c r="AJ278" s="273"/>
      <c r="AK278" s="288"/>
      <c r="AL278" s="288"/>
      <c r="AM278" s="288"/>
      <c r="AN278" s="288"/>
      <c r="AO278" s="273"/>
      <c r="AP278" s="273"/>
      <c r="AQ278" s="273"/>
      <c r="AR278" s="273"/>
      <c r="AS278" s="273"/>
      <c r="AT278" s="273"/>
      <c r="AU278" s="273"/>
      <c r="AV278" s="287"/>
      <c r="AW278" s="287"/>
      <c r="AX278" s="273"/>
      <c r="AY278" s="287"/>
      <c r="AZ278" s="287"/>
      <c r="BA278" s="273"/>
      <c r="BB278" s="104"/>
      <c r="BC278" s="44" t="str">
        <f t="shared" si="4"/>
        <v>_2018</v>
      </c>
    </row>
    <row r="279" spans="1:55">
      <c r="A279" s="273"/>
      <c r="B279" s="273"/>
      <c r="C279" s="273"/>
      <c r="D279" s="280"/>
      <c r="E279" s="273"/>
      <c r="F279" s="273"/>
      <c r="G279" s="273"/>
      <c r="H279" s="287"/>
      <c r="I279" s="273"/>
      <c r="J279" s="273"/>
      <c r="K279" s="273"/>
      <c r="L279" s="273"/>
      <c r="M279" s="287"/>
      <c r="N279" s="288"/>
      <c r="O279" s="288"/>
      <c r="P279" s="288"/>
      <c r="Q279" s="287"/>
      <c r="R279" s="287"/>
      <c r="S279" s="273"/>
      <c r="T279" s="273"/>
      <c r="U279" s="273"/>
      <c r="V279" s="273"/>
      <c r="W279" s="288"/>
      <c r="X279" s="288"/>
      <c r="Y279" s="273"/>
      <c r="Z279" s="273"/>
      <c r="AA279" s="273"/>
      <c r="AB279" s="288"/>
      <c r="AC279" s="288"/>
      <c r="AD279" s="273"/>
      <c r="AE279" s="273"/>
      <c r="AF279" s="273"/>
      <c r="AG279" s="273"/>
      <c r="AH279" s="273"/>
      <c r="AI279" s="273"/>
      <c r="AJ279" s="273"/>
      <c r="AK279" s="288"/>
      <c r="AL279" s="288"/>
      <c r="AM279" s="288"/>
      <c r="AN279" s="288"/>
      <c r="AO279" s="273"/>
      <c r="AP279" s="273"/>
      <c r="AQ279" s="273"/>
      <c r="AR279" s="273"/>
      <c r="AS279" s="273"/>
      <c r="AT279" s="273"/>
      <c r="AU279" s="273"/>
      <c r="AV279" s="287"/>
      <c r="AW279" s="287"/>
      <c r="AX279" s="273"/>
      <c r="AY279" s="287"/>
      <c r="AZ279" s="287"/>
      <c r="BA279" s="273"/>
      <c r="BB279" s="104"/>
      <c r="BC279" s="44" t="str">
        <f t="shared" si="4"/>
        <v>_2018</v>
      </c>
    </row>
    <row r="280" spans="1:55">
      <c r="A280" s="273"/>
      <c r="B280" s="273"/>
      <c r="C280" s="273"/>
      <c r="D280" s="280"/>
      <c r="E280" s="273"/>
      <c r="F280" s="273"/>
      <c r="G280" s="273"/>
      <c r="H280" s="287"/>
      <c r="I280" s="273"/>
      <c r="J280" s="273"/>
      <c r="K280" s="273"/>
      <c r="L280" s="273"/>
      <c r="M280" s="287"/>
      <c r="N280" s="288"/>
      <c r="O280" s="288"/>
      <c r="P280" s="288"/>
      <c r="Q280" s="287"/>
      <c r="R280" s="287"/>
      <c r="S280" s="273"/>
      <c r="T280" s="273"/>
      <c r="U280" s="273"/>
      <c r="V280" s="273"/>
      <c r="W280" s="288"/>
      <c r="X280" s="288"/>
      <c r="Y280" s="273"/>
      <c r="Z280" s="273"/>
      <c r="AA280" s="273"/>
      <c r="AB280" s="288"/>
      <c r="AC280" s="288"/>
      <c r="AD280" s="273"/>
      <c r="AE280" s="273"/>
      <c r="AF280" s="273"/>
      <c r="AG280" s="273"/>
      <c r="AH280" s="273"/>
      <c r="AI280" s="273"/>
      <c r="AJ280" s="273"/>
      <c r="AK280" s="288"/>
      <c r="AL280" s="288"/>
      <c r="AM280" s="288"/>
      <c r="AN280" s="288"/>
      <c r="AO280" s="273"/>
      <c r="AP280" s="273"/>
      <c r="AQ280" s="273"/>
      <c r="AR280" s="273"/>
      <c r="AS280" s="273"/>
      <c r="AT280" s="273"/>
      <c r="AU280" s="273"/>
      <c r="AV280" s="287"/>
      <c r="AW280" s="287"/>
      <c r="AX280" s="273"/>
      <c r="AY280" s="287"/>
      <c r="AZ280" s="287"/>
      <c r="BA280" s="273"/>
      <c r="BB280" s="104"/>
      <c r="BC280" s="44" t="str">
        <f t="shared" si="4"/>
        <v>_2018</v>
      </c>
    </row>
    <row r="281" spans="1:55">
      <c r="A281" s="273"/>
      <c r="B281" s="273"/>
      <c r="C281" s="273"/>
      <c r="D281" s="280"/>
      <c r="E281" s="273"/>
      <c r="F281" s="273"/>
      <c r="G281" s="273"/>
      <c r="H281" s="287"/>
      <c r="I281" s="273"/>
      <c r="J281" s="273"/>
      <c r="K281" s="273"/>
      <c r="L281" s="273"/>
      <c r="M281" s="287"/>
      <c r="N281" s="288"/>
      <c r="O281" s="288"/>
      <c r="P281" s="288"/>
      <c r="Q281" s="287"/>
      <c r="R281" s="287"/>
      <c r="S281" s="273"/>
      <c r="T281" s="273"/>
      <c r="U281" s="273"/>
      <c r="V281" s="273"/>
      <c r="W281" s="288"/>
      <c r="X281" s="288"/>
      <c r="Y281" s="273"/>
      <c r="Z281" s="273"/>
      <c r="AA281" s="273"/>
      <c r="AB281" s="288"/>
      <c r="AC281" s="288"/>
      <c r="AD281" s="273"/>
      <c r="AE281" s="273"/>
      <c r="AF281" s="273"/>
      <c r="AG281" s="273"/>
      <c r="AH281" s="273"/>
      <c r="AI281" s="273"/>
      <c r="AJ281" s="273"/>
      <c r="AK281" s="288"/>
      <c r="AL281" s="288"/>
      <c r="AM281" s="288"/>
      <c r="AN281" s="288"/>
      <c r="AO281" s="273"/>
      <c r="AP281" s="273"/>
      <c r="AQ281" s="273"/>
      <c r="AR281" s="273"/>
      <c r="AS281" s="273"/>
      <c r="AT281" s="273"/>
      <c r="AU281" s="273"/>
      <c r="AV281" s="287"/>
      <c r="AW281" s="287"/>
      <c r="AX281" s="273"/>
      <c r="AY281" s="287"/>
      <c r="AZ281" s="287"/>
      <c r="BA281" s="273"/>
      <c r="BB281" s="104"/>
      <c r="BC281" s="44" t="str">
        <f t="shared" si="4"/>
        <v>_2018</v>
      </c>
    </row>
    <row r="282" spans="1:55">
      <c r="A282" s="273"/>
      <c r="B282" s="273"/>
      <c r="C282" s="273"/>
      <c r="D282" s="280"/>
      <c r="E282" s="273"/>
      <c r="F282" s="273"/>
      <c r="G282" s="273"/>
      <c r="H282" s="287"/>
      <c r="I282" s="273"/>
      <c r="J282" s="273"/>
      <c r="K282" s="273"/>
      <c r="L282" s="273"/>
      <c r="M282" s="287"/>
      <c r="N282" s="288"/>
      <c r="O282" s="288"/>
      <c r="P282" s="288"/>
      <c r="Q282" s="287"/>
      <c r="R282" s="287"/>
      <c r="S282" s="273"/>
      <c r="T282" s="273"/>
      <c r="U282" s="273"/>
      <c r="V282" s="273"/>
      <c r="W282" s="288"/>
      <c r="X282" s="288"/>
      <c r="Y282" s="273"/>
      <c r="Z282" s="273"/>
      <c r="AA282" s="273"/>
      <c r="AB282" s="288"/>
      <c r="AC282" s="288"/>
      <c r="AD282" s="273"/>
      <c r="AE282" s="273"/>
      <c r="AF282" s="273"/>
      <c r="AG282" s="273"/>
      <c r="AH282" s="273"/>
      <c r="AI282" s="273"/>
      <c r="AJ282" s="273"/>
      <c r="AK282" s="288"/>
      <c r="AL282" s="288"/>
      <c r="AM282" s="288"/>
      <c r="AN282" s="288"/>
      <c r="AO282" s="273"/>
      <c r="AP282" s="273"/>
      <c r="AQ282" s="273"/>
      <c r="AR282" s="273"/>
      <c r="AS282" s="273"/>
      <c r="AT282" s="273"/>
      <c r="AU282" s="273"/>
      <c r="AV282" s="287"/>
      <c r="AW282" s="287"/>
      <c r="AX282" s="273"/>
      <c r="AY282" s="287"/>
      <c r="AZ282" s="287"/>
      <c r="BA282" s="273"/>
      <c r="BB282" s="104"/>
      <c r="BC282" s="44" t="str">
        <f t="shared" si="4"/>
        <v>_2018</v>
      </c>
    </row>
    <row r="283" spans="1:55">
      <c r="A283" s="273"/>
      <c r="B283" s="273"/>
      <c r="C283" s="273"/>
      <c r="D283" s="280"/>
      <c r="E283" s="273"/>
      <c r="F283" s="273"/>
      <c r="G283" s="273"/>
      <c r="H283" s="287"/>
      <c r="I283" s="273"/>
      <c r="J283" s="273"/>
      <c r="K283" s="273"/>
      <c r="L283" s="273"/>
      <c r="M283" s="287"/>
      <c r="N283" s="288"/>
      <c r="O283" s="288"/>
      <c r="P283" s="288"/>
      <c r="Q283" s="287"/>
      <c r="R283" s="287"/>
      <c r="S283" s="273"/>
      <c r="T283" s="273"/>
      <c r="U283" s="273"/>
      <c r="V283" s="273"/>
      <c r="W283" s="288"/>
      <c r="X283" s="288"/>
      <c r="Y283" s="273"/>
      <c r="Z283" s="273"/>
      <c r="AA283" s="273"/>
      <c r="AB283" s="288"/>
      <c r="AC283" s="288"/>
      <c r="AD283" s="273"/>
      <c r="AE283" s="273"/>
      <c r="AF283" s="273"/>
      <c r="AG283" s="273"/>
      <c r="AH283" s="273"/>
      <c r="AI283" s="273"/>
      <c r="AJ283" s="273"/>
      <c r="AK283" s="288"/>
      <c r="AL283" s="288"/>
      <c r="AM283" s="288"/>
      <c r="AN283" s="288"/>
      <c r="AO283" s="273"/>
      <c r="AP283" s="273"/>
      <c r="AQ283" s="273"/>
      <c r="AR283" s="273"/>
      <c r="AS283" s="273"/>
      <c r="AT283" s="273"/>
      <c r="AU283" s="273"/>
      <c r="AV283" s="287"/>
      <c r="AW283" s="287"/>
      <c r="AX283" s="273"/>
      <c r="AY283" s="287"/>
      <c r="AZ283" s="287"/>
      <c r="BA283" s="273"/>
      <c r="BB283" s="104"/>
      <c r="BC283" s="44" t="str">
        <f t="shared" si="4"/>
        <v>_2018</v>
      </c>
    </row>
    <row r="284" spans="1:55">
      <c r="A284" s="273"/>
      <c r="B284" s="273"/>
      <c r="C284" s="273"/>
      <c r="D284" s="280"/>
      <c r="E284" s="273"/>
      <c r="F284" s="273"/>
      <c r="G284" s="273"/>
      <c r="H284" s="287"/>
      <c r="I284" s="273"/>
      <c r="J284" s="273"/>
      <c r="K284" s="273"/>
      <c r="L284" s="273"/>
      <c r="M284" s="287"/>
      <c r="N284" s="288"/>
      <c r="O284" s="288"/>
      <c r="P284" s="288"/>
      <c r="Q284" s="287"/>
      <c r="R284" s="287"/>
      <c r="S284" s="273"/>
      <c r="T284" s="273"/>
      <c r="U284" s="273"/>
      <c r="V284" s="273"/>
      <c r="W284" s="288"/>
      <c r="X284" s="288"/>
      <c r="Y284" s="273"/>
      <c r="Z284" s="273"/>
      <c r="AA284" s="273"/>
      <c r="AB284" s="288"/>
      <c r="AC284" s="288"/>
      <c r="AD284" s="273"/>
      <c r="AE284" s="273"/>
      <c r="AF284" s="273"/>
      <c r="AG284" s="273"/>
      <c r="AH284" s="273"/>
      <c r="AI284" s="273"/>
      <c r="AJ284" s="273"/>
      <c r="AK284" s="288"/>
      <c r="AL284" s="288"/>
      <c r="AM284" s="288"/>
      <c r="AN284" s="288"/>
      <c r="AO284" s="273"/>
      <c r="AP284" s="273"/>
      <c r="AQ284" s="273"/>
      <c r="AR284" s="273"/>
      <c r="AS284" s="273"/>
      <c r="AT284" s="273"/>
      <c r="AU284" s="273"/>
      <c r="AV284" s="287"/>
      <c r="AW284" s="287"/>
      <c r="AX284" s="273"/>
      <c r="AY284" s="287"/>
      <c r="AZ284" s="287"/>
      <c r="BA284" s="273"/>
      <c r="BB284" s="104"/>
      <c r="BC284" s="44" t="str">
        <f t="shared" si="4"/>
        <v>_2018</v>
      </c>
    </row>
    <row r="285" spans="1:55">
      <c r="A285" s="273"/>
      <c r="B285" s="273"/>
      <c r="C285" s="273"/>
      <c r="D285" s="280"/>
      <c r="E285" s="273"/>
      <c r="F285" s="273"/>
      <c r="G285" s="273"/>
      <c r="H285" s="287"/>
      <c r="I285" s="273"/>
      <c r="J285" s="273"/>
      <c r="K285" s="273"/>
      <c r="L285" s="273"/>
      <c r="M285" s="287"/>
      <c r="N285" s="288"/>
      <c r="O285" s="288"/>
      <c r="P285" s="288"/>
      <c r="Q285" s="287"/>
      <c r="R285" s="287"/>
      <c r="S285" s="273"/>
      <c r="T285" s="273"/>
      <c r="U285" s="273"/>
      <c r="V285" s="273"/>
      <c r="W285" s="288"/>
      <c r="X285" s="288"/>
      <c r="Y285" s="273"/>
      <c r="Z285" s="273"/>
      <c r="AA285" s="273"/>
      <c r="AB285" s="288"/>
      <c r="AC285" s="288"/>
      <c r="AD285" s="273"/>
      <c r="AE285" s="273"/>
      <c r="AF285" s="273"/>
      <c r="AG285" s="273"/>
      <c r="AH285" s="273"/>
      <c r="AI285" s="273"/>
      <c r="AJ285" s="273"/>
      <c r="AK285" s="288"/>
      <c r="AL285" s="288"/>
      <c r="AM285" s="288"/>
      <c r="AN285" s="288"/>
      <c r="AO285" s="273"/>
      <c r="AP285" s="273"/>
      <c r="AQ285" s="273"/>
      <c r="AR285" s="273"/>
      <c r="AS285" s="273"/>
      <c r="AT285" s="273"/>
      <c r="AU285" s="273"/>
      <c r="AV285" s="287"/>
      <c r="AW285" s="287"/>
      <c r="AX285" s="273"/>
      <c r="AY285" s="287"/>
      <c r="AZ285" s="287"/>
      <c r="BA285" s="273"/>
      <c r="BB285" s="104"/>
      <c r="BC285" s="44" t="str">
        <f t="shared" si="4"/>
        <v>_2018</v>
      </c>
    </row>
    <row r="286" spans="1:55">
      <c r="A286" s="273"/>
      <c r="B286" s="273"/>
      <c r="C286" s="273"/>
      <c r="D286" s="280"/>
      <c r="E286" s="273"/>
      <c r="F286" s="273"/>
      <c r="G286" s="273"/>
      <c r="H286" s="287"/>
      <c r="I286" s="273"/>
      <c r="J286" s="273"/>
      <c r="K286" s="273"/>
      <c r="L286" s="273"/>
      <c r="M286" s="287"/>
      <c r="N286" s="288"/>
      <c r="O286" s="288"/>
      <c r="P286" s="288"/>
      <c r="Q286" s="287"/>
      <c r="R286" s="287"/>
      <c r="S286" s="273"/>
      <c r="T286" s="273"/>
      <c r="U286" s="273"/>
      <c r="V286" s="273"/>
      <c r="W286" s="288"/>
      <c r="X286" s="288"/>
      <c r="Y286" s="273"/>
      <c r="Z286" s="273"/>
      <c r="AA286" s="273"/>
      <c r="AB286" s="288"/>
      <c r="AC286" s="288"/>
      <c r="AD286" s="273"/>
      <c r="AE286" s="273"/>
      <c r="AF286" s="273"/>
      <c r="AG286" s="273"/>
      <c r="AH286" s="273"/>
      <c r="AI286" s="273"/>
      <c r="AJ286" s="273"/>
      <c r="AK286" s="288"/>
      <c r="AL286" s="288"/>
      <c r="AM286" s="288"/>
      <c r="AN286" s="288"/>
      <c r="AO286" s="273"/>
      <c r="AP286" s="273"/>
      <c r="AQ286" s="273"/>
      <c r="AR286" s="273"/>
      <c r="AS286" s="273"/>
      <c r="AT286" s="273"/>
      <c r="AU286" s="273"/>
      <c r="AV286" s="287"/>
      <c r="AW286" s="287"/>
      <c r="AX286" s="273"/>
      <c r="AY286" s="287"/>
      <c r="AZ286" s="287"/>
      <c r="BA286" s="273"/>
      <c r="BB286" s="104"/>
      <c r="BC286" s="44" t="str">
        <f t="shared" si="4"/>
        <v>_2018</v>
      </c>
    </row>
    <row r="287" spans="1:55">
      <c r="A287" s="273"/>
      <c r="B287" s="273"/>
      <c r="C287" s="273"/>
      <c r="D287" s="280"/>
      <c r="E287" s="273"/>
      <c r="F287" s="273"/>
      <c r="G287" s="273"/>
      <c r="H287" s="287"/>
      <c r="I287" s="273"/>
      <c r="J287" s="273"/>
      <c r="K287" s="273"/>
      <c r="L287" s="273"/>
      <c r="M287" s="287"/>
      <c r="N287" s="288"/>
      <c r="O287" s="288"/>
      <c r="P287" s="288"/>
      <c r="Q287" s="287"/>
      <c r="R287" s="287"/>
      <c r="S287" s="273"/>
      <c r="T287" s="273"/>
      <c r="U287" s="273"/>
      <c r="V287" s="273"/>
      <c r="W287" s="288"/>
      <c r="X287" s="288"/>
      <c r="Y287" s="273"/>
      <c r="Z287" s="273"/>
      <c r="AA287" s="273"/>
      <c r="AB287" s="288"/>
      <c r="AC287" s="288"/>
      <c r="AD287" s="273"/>
      <c r="AE287" s="273"/>
      <c r="AF287" s="273"/>
      <c r="AG287" s="273"/>
      <c r="AH287" s="273"/>
      <c r="AI287" s="273"/>
      <c r="AJ287" s="273"/>
      <c r="AK287" s="288"/>
      <c r="AL287" s="288"/>
      <c r="AM287" s="288"/>
      <c r="AN287" s="288"/>
      <c r="AO287" s="273"/>
      <c r="AP287" s="273"/>
      <c r="AQ287" s="273"/>
      <c r="AR287" s="273"/>
      <c r="AS287" s="273"/>
      <c r="AT287" s="273"/>
      <c r="AU287" s="273"/>
      <c r="AV287" s="287"/>
      <c r="AW287" s="287"/>
      <c r="AX287" s="273"/>
      <c r="AY287" s="287"/>
      <c r="AZ287" s="287"/>
      <c r="BA287" s="273"/>
      <c r="BB287" s="104"/>
      <c r="BC287" s="44" t="str">
        <f t="shared" si="4"/>
        <v>_2018</v>
      </c>
    </row>
    <row r="288" spans="1:55">
      <c r="A288" s="273"/>
      <c r="B288" s="273"/>
      <c r="C288" s="273"/>
      <c r="D288" s="280"/>
      <c r="E288" s="273"/>
      <c r="F288" s="273"/>
      <c r="G288" s="273"/>
      <c r="H288" s="287"/>
      <c r="I288" s="273"/>
      <c r="J288" s="273"/>
      <c r="K288" s="273"/>
      <c r="L288" s="273"/>
      <c r="M288" s="287"/>
      <c r="N288" s="288"/>
      <c r="O288" s="288"/>
      <c r="P288" s="288"/>
      <c r="Q288" s="287"/>
      <c r="R288" s="287"/>
      <c r="S288" s="273"/>
      <c r="T288" s="273"/>
      <c r="U288" s="273"/>
      <c r="V288" s="273"/>
      <c r="W288" s="288"/>
      <c r="X288" s="288"/>
      <c r="Y288" s="273"/>
      <c r="Z288" s="273"/>
      <c r="AA288" s="273"/>
      <c r="AB288" s="288"/>
      <c r="AC288" s="288"/>
      <c r="AD288" s="273"/>
      <c r="AE288" s="273"/>
      <c r="AF288" s="273"/>
      <c r="AG288" s="273"/>
      <c r="AH288" s="273"/>
      <c r="AI288" s="273"/>
      <c r="AJ288" s="273"/>
      <c r="AK288" s="288"/>
      <c r="AL288" s="288"/>
      <c r="AM288" s="288"/>
      <c r="AN288" s="288"/>
      <c r="AO288" s="273"/>
      <c r="AP288" s="273"/>
      <c r="AQ288" s="273"/>
      <c r="AR288" s="273"/>
      <c r="AS288" s="273"/>
      <c r="AT288" s="273"/>
      <c r="AU288" s="273"/>
      <c r="AV288" s="287"/>
      <c r="AW288" s="287"/>
      <c r="AX288" s="273"/>
      <c r="AY288" s="287"/>
      <c r="AZ288" s="287"/>
      <c r="BA288" s="273"/>
      <c r="BB288" s="104"/>
      <c r="BC288" s="44" t="str">
        <f t="shared" si="4"/>
        <v>_2018</v>
      </c>
    </row>
    <row r="289" spans="1:55">
      <c r="A289" s="273"/>
      <c r="B289" s="273"/>
      <c r="C289" s="273"/>
      <c r="D289" s="280"/>
      <c r="E289" s="273"/>
      <c r="F289" s="273"/>
      <c r="G289" s="273"/>
      <c r="H289" s="287"/>
      <c r="I289" s="273"/>
      <c r="J289" s="273"/>
      <c r="K289" s="273"/>
      <c r="L289" s="273"/>
      <c r="M289" s="287"/>
      <c r="N289" s="288"/>
      <c r="O289" s="288"/>
      <c r="P289" s="288"/>
      <c r="Q289" s="287"/>
      <c r="R289" s="287"/>
      <c r="S289" s="273"/>
      <c r="T289" s="273"/>
      <c r="U289" s="273"/>
      <c r="V289" s="273"/>
      <c r="W289" s="288"/>
      <c r="X289" s="288"/>
      <c r="Y289" s="273"/>
      <c r="Z289" s="273"/>
      <c r="AA289" s="273"/>
      <c r="AB289" s="288"/>
      <c r="AC289" s="288"/>
      <c r="AD289" s="273"/>
      <c r="AE289" s="273"/>
      <c r="AF289" s="273"/>
      <c r="AG289" s="273"/>
      <c r="AH289" s="273"/>
      <c r="AI289" s="273"/>
      <c r="AJ289" s="273"/>
      <c r="AK289" s="288"/>
      <c r="AL289" s="288"/>
      <c r="AM289" s="288"/>
      <c r="AN289" s="288"/>
      <c r="AO289" s="273"/>
      <c r="AP289" s="273"/>
      <c r="AQ289" s="273"/>
      <c r="AR289" s="273"/>
      <c r="AS289" s="273"/>
      <c r="AT289" s="273"/>
      <c r="AU289" s="273"/>
      <c r="AV289" s="287"/>
      <c r="AW289" s="287"/>
      <c r="AX289" s="273"/>
      <c r="AY289" s="287"/>
      <c r="AZ289" s="287"/>
      <c r="BA289" s="273"/>
      <c r="BB289" s="104"/>
      <c r="BC289" s="44" t="str">
        <f t="shared" si="4"/>
        <v>_2018</v>
      </c>
    </row>
    <row r="290" spans="1:55">
      <c r="A290" s="273"/>
      <c r="B290" s="273"/>
      <c r="C290" s="273"/>
      <c r="D290" s="280"/>
      <c r="E290" s="273"/>
      <c r="F290" s="273"/>
      <c r="G290" s="273"/>
      <c r="H290" s="287"/>
      <c r="I290" s="273"/>
      <c r="J290" s="273"/>
      <c r="K290" s="273"/>
      <c r="L290" s="273"/>
      <c r="M290" s="287"/>
      <c r="N290" s="288"/>
      <c r="O290" s="288"/>
      <c r="P290" s="288"/>
      <c r="Q290" s="287"/>
      <c r="R290" s="287"/>
      <c r="S290" s="273"/>
      <c r="T290" s="273"/>
      <c r="U290" s="273"/>
      <c r="V290" s="273"/>
      <c r="W290" s="288"/>
      <c r="X290" s="288"/>
      <c r="Y290" s="273"/>
      <c r="Z290" s="273"/>
      <c r="AA290" s="273"/>
      <c r="AB290" s="288"/>
      <c r="AC290" s="288"/>
      <c r="AD290" s="273"/>
      <c r="AE290" s="273"/>
      <c r="AF290" s="273"/>
      <c r="AG290" s="273"/>
      <c r="AH290" s="273"/>
      <c r="AI290" s="273"/>
      <c r="AJ290" s="273"/>
      <c r="AK290" s="288"/>
      <c r="AL290" s="288"/>
      <c r="AM290" s="288"/>
      <c r="AN290" s="288"/>
      <c r="AO290" s="273"/>
      <c r="AP290" s="273"/>
      <c r="AQ290" s="273"/>
      <c r="AR290" s="273"/>
      <c r="AS290" s="273"/>
      <c r="AT290" s="273"/>
      <c r="AU290" s="273"/>
      <c r="AV290" s="287"/>
      <c r="AW290" s="287"/>
      <c r="AX290" s="273"/>
      <c r="AY290" s="287"/>
      <c r="AZ290" s="287"/>
      <c r="BA290" s="273"/>
      <c r="BB290" s="104"/>
      <c r="BC290" s="44" t="str">
        <f t="shared" si="4"/>
        <v>_2018</v>
      </c>
    </row>
    <row r="291" spans="1:55">
      <c r="BC291" s="44" t="str">
        <f t="shared" si="4"/>
        <v>_2018</v>
      </c>
    </row>
    <row r="292" spans="1:55">
      <c r="BC292" s="44" t="str">
        <f t="shared" si="4"/>
        <v>_2018</v>
      </c>
    </row>
    <row r="293" spans="1:55">
      <c r="BC293" s="44" t="str">
        <f t="shared" si="4"/>
        <v>_2018</v>
      </c>
    </row>
    <row r="294" spans="1:55">
      <c r="BC294" s="44" t="str">
        <f t="shared" si="4"/>
        <v>_2018</v>
      </c>
    </row>
    <row r="295" spans="1:55">
      <c r="BC295" s="44" t="str">
        <f t="shared" si="4"/>
        <v>_2018</v>
      </c>
    </row>
    <row r="296" spans="1:55">
      <c r="BC296" s="44" t="str">
        <f t="shared" si="4"/>
        <v>_2018</v>
      </c>
    </row>
    <row r="297" spans="1:55">
      <c r="BC297" s="44" t="str">
        <f t="shared" si="4"/>
        <v>_2018</v>
      </c>
    </row>
    <row r="298" spans="1:55">
      <c r="BC298" s="44" t="str">
        <f t="shared" si="4"/>
        <v>_2018</v>
      </c>
    </row>
    <row r="299" spans="1:55">
      <c r="BC299" s="44" t="str">
        <f t="shared" si="4"/>
        <v>_2018</v>
      </c>
    </row>
    <row r="300" spans="1:55">
      <c r="BC300" s="44" t="str">
        <f t="shared" si="4"/>
        <v>_2018</v>
      </c>
    </row>
    <row r="301" spans="1:55">
      <c r="BC301" s="44" t="str">
        <f t="shared" si="4"/>
        <v>_2018</v>
      </c>
    </row>
    <row r="302" spans="1:55">
      <c r="BC302" s="44" t="str">
        <f t="shared" si="4"/>
        <v>_2018</v>
      </c>
    </row>
    <row r="303" spans="1:55">
      <c r="BC303" s="44" t="str">
        <f t="shared" si="4"/>
        <v>_2018</v>
      </c>
    </row>
    <row r="304" spans="1:55">
      <c r="BC304" s="44" t="str">
        <f t="shared" si="4"/>
        <v>_2018</v>
      </c>
    </row>
    <row r="305" spans="55:55">
      <c r="BC305" s="44" t="str">
        <f t="shared" si="4"/>
        <v>_2018</v>
      </c>
    </row>
    <row r="306" spans="55:55">
      <c r="BC306" s="44" t="str">
        <f t="shared" si="4"/>
        <v>_2018</v>
      </c>
    </row>
    <row r="307" spans="55:55">
      <c r="BC307" s="44" t="str">
        <f t="shared" si="4"/>
        <v>_2018</v>
      </c>
    </row>
    <row r="308" spans="55:55">
      <c r="BC308" s="44" t="str">
        <f t="shared" si="4"/>
        <v>_2018</v>
      </c>
    </row>
    <row r="309" spans="55:55">
      <c r="BC309" s="44" t="str">
        <f t="shared" si="4"/>
        <v>_2018</v>
      </c>
    </row>
    <row r="310" spans="55:55">
      <c r="BC310" s="44" t="str">
        <f t="shared" si="4"/>
        <v>_2018</v>
      </c>
    </row>
    <row r="311" spans="55:55">
      <c r="BC311" s="44" t="str">
        <f t="shared" si="4"/>
        <v>_2018</v>
      </c>
    </row>
    <row r="312" spans="55:55">
      <c r="BC312" s="44" t="str">
        <f t="shared" si="4"/>
        <v>_2018</v>
      </c>
    </row>
    <row r="313" spans="55:55">
      <c r="BC313" s="44" t="str">
        <f t="shared" si="4"/>
        <v>_2018</v>
      </c>
    </row>
    <row r="314" spans="55:55">
      <c r="BC314" s="44" t="str">
        <f t="shared" si="4"/>
        <v>_2018</v>
      </c>
    </row>
    <row r="315" spans="55:55">
      <c r="BC315" s="44" t="str">
        <f t="shared" si="4"/>
        <v>_2018</v>
      </c>
    </row>
    <row r="316" spans="55:55">
      <c r="BC316" s="44" t="str">
        <f t="shared" si="4"/>
        <v>_2018</v>
      </c>
    </row>
    <row r="317" spans="55:55">
      <c r="BC317" s="44" t="str">
        <f t="shared" si="4"/>
        <v>_2018</v>
      </c>
    </row>
    <row r="318" spans="55:55">
      <c r="BC318" s="44" t="str">
        <f t="shared" si="4"/>
        <v>_2018</v>
      </c>
    </row>
    <row r="319" spans="55:55">
      <c r="BC319" s="44" t="str">
        <f t="shared" si="4"/>
        <v>_2018</v>
      </c>
    </row>
    <row r="320" spans="55:55">
      <c r="BC320" s="44" t="str">
        <f t="shared" si="4"/>
        <v>_2018</v>
      </c>
    </row>
    <row r="321" spans="55:55">
      <c r="BC321" s="44" t="str">
        <f t="shared" si="4"/>
        <v>_2018</v>
      </c>
    </row>
    <row r="322" spans="55:55">
      <c r="BC322" s="44" t="str">
        <f t="shared" si="4"/>
        <v>_2018</v>
      </c>
    </row>
    <row r="323" spans="55:55">
      <c r="BC323" s="44" t="str">
        <f t="shared" si="4"/>
        <v>_2018</v>
      </c>
    </row>
    <row r="324" spans="55:55">
      <c r="BC324" s="44" t="str">
        <f t="shared" ref="BC324:BC387" si="5">A324&amp;"_"&amp;2018</f>
        <v>_2018</v>
      </c>
    </row>
    <row r="325" spans="55:55">
      <c r="BC325" s="44" t="str">
        <f t="shared" si="5"/>
        <v>_2018</v>
      </c>
    </row>
    <row r="326" spans="55:55">
      <c r="BC326" s="44" t="str">
        <f t="shared" si="5"/>
        <v>_2018</v>
      </c>
    </row>
    <row r="327" spans="55:55">
      <c r="BC327" s="44" t="str">
        <f t="shared" si="5"/>
        <v>_2018</v>
      </c>
    </row>
    <row r="328" spans="55:55">
      <c r="BC328" s="44" t="str">
        <f t="shared" si="5"/>
        <v>_2018</v>
      </c>
    </row>
    <row r="329" spans="55:55">
      <c r="BC329" s="44" t="str">
        <f t="shared" si="5"/>
        <v>_2018</v>
      </c>
    </row>
    <row r="330" spans="55:55">
      <c r="BC330" s="44" t="str">
        <f t="shared" si="5"/>
        <v>_2018</v>
      </c>
    </row>
    <row r="331" spans="55:55">
      <c r="BC331" s="44" t="str">
        <f t="shared" si="5"/>
        <v>_2018</v>
      </c>
    </row>
    <row r="332" spans="55:55">
      <c r="BC332" s="44" t="str">
        <f t="shared" si="5"/>
        <v>_2018</v>
      </c>
    </row>
    <row r="333" spans="55:55">
      <c r="BC333" s="44" t="str">
        <f t="shared" si="5"/>
        <v>_2018</v>
      </c>
    </row>
    <row r="334" spans="55:55">
      <c r="BC334" s="44" t="str">
        <f t="shared" si="5"/>
        <v>_2018</v>
      </c>
    </row>
    <row r="335" spans="55:55">
      <c r="BC335" s="44" t="str">
        <f t="shared" si="5"/>
        <v>_2018</v>
      </c>
    </row>
    <row r="336" spans="55:55">
      <c r="BC336" s="44" t="str">
        <f t="shared" si="5"/>
        <v>_2018</v>
      </c>
    </row>
    <row r="337" spans="55:55">
      <c r="BC337" s="44" t="str">
        <f t="shared" si="5"/>
        <v>_2018</v>
      </c>
    </row>
    <row r="338" spans="55:55">
      <c r="BC338" s="44" t="str">
        <f t="shared" si="5"/>
        <v>_2018</v>
      </c>
    </row>
    <row r="339" spans="55:55">
      <c r="BC339" s="44" t="str">
        <f t="shared" si="5"/>
        <v>_2018</v>
      </c>
    </row>
    <row r="340" spans="55:55">
      <c r="BC340" s="44" t="str">
        <f t="shared" si="5"/>
        <v>_2018</v>
      </c>
    </row>
    <row r="341" spans="55:55">
      <c r="BC341" s="44" t="str">
        <f t="shared" si="5"/>
        <v>_2018</v>
      </c>
    </row>
    <row r="342" spans="55:55">
      <c r="BC342" s="44" t="str">
        <f t="shared" si="5"/>
        <v>_2018</v>
      </c>
    </row>
    <row r="343" spans="55:55">
      <c r="BC343" s="44" t="str">
        <f t="shared" si="5"/>
        <v>_2018</v>
      </c>
    </row>
    <row r="344" spans="55:55">
      <c r="BC344" s="44" t="str">
        <f t="shared" si="5"/>
        <v>_2018</v>
      </c>
    </row>
    <row r="345" spans="55:55">
      <c r="BC345" s="44" t="str">
        <f t="shared" si="5"/>
        <v>_2018</v>
      </c>
    </row>
    <row r="346" spans="55:55">
      <c r="BC346" s="44" t="str">
        <f t="shared" si="5"/>
        <v>_2018</v>
      </c>
    </row>
    <row r="347" spans="55:55">
      <c r="BC347" s="44" t="str">
        <f t="shared" si="5"/>
        <v>_2018</v>
      </c>
    </row>
    <row r="348" spans="55:55">
      <c r="BC348" s="44" t="str">
        <f t="shared" si="5"/>
        <v>_2018</v>
      </c>
    </row>
    <row r="349" spans="55:55">
      <c r="BC349" s="44" t="str">
        <f t="shared" si="5"/>
        <v>_2018</v>
      </c>
    </row>
    <row r="350" spans="55:55">
      <c r="BC350" s="44" t="str">
        <f t="shared" si="5"/>
        <v>_2018</v>
      </c>
    </row>
    <row r="351" spans="55:55">
      <c r="BC351" s="44" t="str">
        <f t="shared" si="5"/>
        <v>_2018</v>
      </c>
    </row>
    <row r="352" spans="55:55">
      <c r="BC352" s="44" t="str">
        <f t="shared" si="5"/>
        <v>_2018</v>
      </c>
    </row>
    <row r="353" spans="55:55">
      <c r="BC353" s="44" t="str">
        <f t="shared" si="5"/>
        <v>_2018</v>
      </c>
    </row>
    <row r="354" spans="55:55">
      <c r="BC354" s="44" t="str">
        <f t="shared" si="5"/>
        <v>_2018</v>
      </c>
    </row>
    <row r="355" spans="55:55">
      <c r="BC355" s="44" t="str">
        <f t="shared" si="5"/>
        <v>_2018</v>
      </c>
    </row>
    <row r="356" spans="55:55">
      <c r="BC356" s="44" t="str">
        <f t="shared" si="5"/>
        <v>_2018</v>
      </c>
    </row>
    <row r="357" spans="55:55">
      <c r="BC357" s="44" t="str">
        <f t="shared" si="5"/>
        <v>_2018</v>
      </c>
    </row>
    <row r="358" spans="55:55">
      <c r="BC358" s="44" t="str">
        <f t="shared" si="5"/>
        <v>_2018</v>
      </c>
    </row>
    <row r="359" spans="55:55">
      <c r="BC359" s="44" t="str">
        <f t="shared" si="5"/>
        <v>_2018</v>
      </c>
    </row>
    <row r="360" spans="55:55">
      <c r="BC360" s="44" t="str">
        <f t="shared" si="5"/>
        <v>_2018</v>
      </c>
    </row>
    <row r="361" spans="55:55">
      <c r="BC361" s="44" t="str">
        <f t="shared" si="5"/>
        <v>_2018</v>
      </c>
    </row>
    <row r="362" spans="55:55">
      <c r="BC362" s="44" t="str">
        <f t="shared" si="5"/>
        <v>_2018</v>
      </c>
    </row>
    <row r="363" spans="55:55">
      <c r="BC363" s="44" t="str">
        <f t="shared" si="5"/>
        <v>_2018</v>
      </c>
    </row>
    <row r="364" spans="55:55">
      <c r="BC364" s="44" t="str">
        <f t="shared" si="5"/>
        <v>_2018</v>
      </c>
    </row>
    <row r="365" spans="55:55">
      <c r="BC365" s="44" t="str">
        <f t="shared" si="5"/>
        <v>_2018</v>
      </c>
    </row>
    <row r="366" spans="55:55">
      <c r="BC366" s="44" t="str">
        <f t="shared" si="5"/>
        <v>_2018</v>
      </c>
    </row>
    <row r="367" spans="55:55">
      <c r="BC367" s="44" t="str">
        <f t="shared" si="5"/>
        <v>_2018</v>
      </c>
    </row>
    <row r="368" spans="55:55">
      <c r="BC368" s="44" t="str">
        <f t="shared" si="5"/>
        <v>_2018</v>
      </c>
    </row>
    <row r="369" spans="55:55">
      <c r="BC369" s="44" t="str">
        <f t="shared" si="5"/>
        <v>_2018</v>
      </c>
    </row>
    <row r="370" spans="55:55">
      <c r="BC370" s="44" t="str">
        <f t="shared" si="5"/>
        <v>_2018</v>
      </c>
    </row>
    <row r="371" spans="55:55">
      <c r="BC371" s="44" t="str">
        <f t="shared" si="5"/>
        <v>_2018</v>
      </c>
    </row>
    <row r="372" spans="55:55">
      <c r="BC372" s="44" t="str">
        <f t="shared" si="5"/>
        <v>_2018</v>
      </c>
    </row>
    <row r="373" spans="55:55">
      <c r="BC373" s="44" t="str">
        <f t="shared" si="5"/>
        <v>_2018</v>
      </c>
    </row>
    <row r="374" spans="55:55">
      <c r="BC374" s="44" t="str">
        <f t="shared" si="5"/>
        <v>_2018</v>
      </c>
    </row>
    <row r="375" spans="55:55">
      <c r="BC375" s="44" t="str">
        <f t="shared" si="5"/>
        <v>_2018</v>
      </c>
    </row>
    <row r="376" spans="55:55">
      <c r="BC376" s="44" t="str">
        <f t="shared" si="5"/>
        <v>_2018</v>
      </c>
    </row>
    <row r="377" spans="55:55">
      <c r="BC377" s="44" t="str">
        <f t="shared" si="5"/>
        <v>_2018</v>
      </c>
    </row>
    <row r="378" spans="55:55">
      <c r="BC378" s="44" t="str">
        <f t="shared" si="5"/>
        <v>_2018</v>
      </c>
    </row>
    <row r="379" spans="55:55">
      <c r="BC379" s="44" t="str">
        <f t="shared" si="5"/>
        <v>_2018</v>
      </c>
    </row>
    <row r="380" spans="55:55">
      <c r="BC380" s="44" t="str">
        <f t="shared" si="5"/>
        <v>_2018</v>
      </c>
    </row>
    <row r="381" spans="55:55">
      <c r="BC381" s="44" t="str">
        <f t="shared" si="5"/>
        <v>_2018</v>
      </c>
    </row>
    <row r="382" spans="55:55">
      <c r="BC382" s="44" t="str">
        <f t="shared" si="5"/>
        <v>_2018</v>
      </c>
    </row>
    <row r="383" spans="55:55">
      <c r="BC383" s="44" t="str">
        <f t="shared" si="5"/>
        <v>_2018</v>
      </c>
    </row>
    <row r="384" spans="55:55">
      <c r="BC384" s="44" t="str">
        <f t="shared" si="5"/>
        <v>_2018</v>
      </c>
    </row>
    <row r="385" spans="55:55">
      <c r="BC385" s="44" t="str">
        <f t="shared" si="5"/>
        <v>_2018</v>
      </c>
    </row>
    <row r="386" spans="55:55">
      <c r="BC386" s="44" t="str">
        <f t="shared" si="5"/>
        <v>_2018</v>
      </c>
    </row>
    <row r="387" spans="55:55">
      <c r="BC387" s="44" t="str">
        <f t="shared" si="5"/>
        <v>_2018</v>
      </c>
    </row>
    <row r="388" spans="55:55">
      <c r="BC388" s="44" t="str">
        <f t="shared" ref="BC388:BC451" si="6">A388&amp;"_"&amp;2018</f>
        <v>_2018</v>
      </c>
    </row>
    <row r="389" spans="55:55">
      <c r="BC389" s="44" t="str">
        <f t="shared" si="6"/>
        <v>_2018</v>
      </c>
    </row>
    <row r="390" spans="55:55">
      <c r="BC390" s="44" t="str">
        <f t="shared" si="6"/>
        <v>_2018</v>
      </c>
    </row>
    <row r="391" spans="55:55">
      <c r="BC391" s="44" t="str">
        <f t="shared" si="6"/>
        <v>_2018</v>
      </c>
    </row>
    <row r="392" spans="55:55">
      <c r="BC392" s="44" t="str">
        <f t="shared" si="6"/>
        <v>_2018</v>
      </c>
    </row>
    <row r="393" spans="55:55">
      <c r="BC393" s="44" t="str">
        <f t="shared" si="6"/>
        <v>_2018</v>
      </c>
    </row>
    <row r="394" spans="55:55">
      <c r="BC394" s="44" t="str">
        <f t="shared" si="6"/>
        <v>_2018</v>
      </c>
    </row>
    <row r="395" spans="55:55">
      <c r="BC395" s="44" t="str">
        <f t="shared" si="6"/>
        <v>_2018</v>
      </c>
    </row>
    <row r="396" spans="55:55">
      <c r="BC396" s="44" t="str">
        <f t="shared" si="6"/>
        <v>_2018</v>
      </c>
    </row>
    <row r="397" spans="55:55">
      <c r="BC397" s="44" t="str">
        <f t="shared" si="6"/>
        <v>_2018</v>
      </c>
    </row>
    <row r="398" spans="55:55">
      <c r="BC398" s="44" t="str">
        <f t="shared" si="6"/>
        <v>_2018</v>
      </c>
    </row>
    <row r="399" spans="55:55">
      <c r="BC399" s="44" t="str">
        <f t="shared" si="6"/>
        <v>_2018</v>
      </c>
    </row>
    <row r="400" spans="55:55">
      <c r="BC400" s="44" t="str">
        <f t="shared" si="6"/>
        <v>_2018</v>
      </c>
    </row>
    <row r="401" spans="55:55">
      <c r="BC401" s="44" t="str">
        <f t="shared" si="6"/>
        <v>_2018</v>
      </c>
    </row>
    <row r="402" spans="55:55">
      <c r="BC402" s="44" t="str">
        <f t="shared" si="6"/>
        <v>_2018</v>
      </c>
    </row>
    <row r="403" spans="55:55">
      <c r="BC403" s="44" t="str">
        <f t="shared" si="6"/>
        <v>_2018</v>
      </c>
    </row>
    <row r="404" spans="55:55">
      <c r="BC404" s="44" t="str">
        <f t="shared" si="6"/>
        <v>_2018</v>
      </c>
    </row>
    <row r="405" spans="55:55">
      <c r="BC405" s="44" t="str">
        <f t="shared" si="6"/>
        <v>_2018</v>
      </c>
    </row>
    <row r="406" spans="55:55">
      <c r="BC406" s="44" t="str">
        <f t="shared" si="6"/>
        <v>_2018</v>
      </c>
    </row>
    <row r="407" spans="55:55">
      <c r="BC407" s="44" t="str">
        <f t="shared" si="6"/>
        <v>_2018</v>
      </c>
    </row>
    <row r="408" spans="55:55">
      <c r="BC408" s="44" t="str">
        <f t="shared" si="6"/>
        <v>_2018</v>
      </c>
    </row>
    <row r="409" spans="55:55">
      <c r="BC409" s="44" t="str">
        <f t="shared" si="6"/>
        <v>_2018</v>
      </c>
    </row>
    <row r="410" spans="55:55">
      <c r="BC410" s="44" t="str">
        <f t="shared" si="6"/>
        <v>_2018</v>
      </c>
    </row>
    <row r="411" spans="55:55">
      <c r="BC411" s="44" t="str">
        <f t="shared" si="6"/>
        <v>_2018</v>
      </c>
    </row>
    <row r="412" spans="55:55">
      <c r="BC412" s="44" t="str">
        <f t="shared" si="6"/>
        <v>_2018</v>
      </c>
    </row>
    <row r="413" spans="55:55">
      <c r="BC413" s="44" t="str">
        <f t="shared" si="6"/>
        <v>_2018</v>
      </c>
    </row>
    <row r="414" spans="55:55">
      <c r="BC414" s="44" t="str">
        <f t="shared" si="6"/>
        <v>_2018</v>
      </c>
    </row>
    <row r="415" spans="55:55">
      <c r="BC415" s="44" t="str">
        <f t="shared" si="6"/>
        <v>_2018</v>
      </c>
    </row>
    <row r="416" spans="55:55">
      <c r="BC416" s="44" t="str">
        <f t="shared" si="6"/>
        <v>_2018</v>
      </c>
    </row>
    <row r="417" spans="55:55">
      <c r="BC417" s="44" t="str">
        <f t="shared" si="6"/>
        <v>_2018</v>
      </c>
    </row>
    <row r="418" spans="55:55">
      <c r="BC418" s="44" t="str">
        <f t="shared" si="6"/>
        <v>_2018</v>
      </c>
    </row>
    <row r="419" spans="55:55">
      <c r="BC419" s="44" t="str">
        <f t="shared" si="6"/>
        <v>_2018</v>
      </c>
    </row>
    <row r="420" spans="55:55">
      <c r="BC420" s="44" t="str">
        <f t="shared" si="6"/>
        <v>_2018</v>
      </c>
    </row>
    <row r="421" spans="55:55">
      <c r="BC421" s="44" t="str">
        <f t="shared" si="6"/>
        <v>_2018</v>
      </c>
    </row>
    <row r="422" spans="55:55">
      <c r="BC422" s="44" t="str">
        <f t="shared" si="6"/>
        <v>_2018</v>
      </c>
    </row>
    <row r="423" spans="55:55">
      <c r="BC423" s="44" t="str">
        <f t="shared" si="6"/>
        <v>_2018</v>
      </c>
    </row>
    <row r="424" spans="55:55">
      <c r="BC424" s="44" t="str">
        <f t="shared" si="6"/>
        <v>_2018</v>
      </c>
    </row>
    <row r="425" spans="55:55">
      <c r="BC425" s="44" t="str">
        <f t="shared" si="6"/>
        <v>_2018</v>
      </c>
    </row>
    <row r="426" spans="55:55">
      <c r="BC426" s="44" t="str">
        <f t="shared" si="6"/>
        <v>_2018</v>
      </c>
    </row>
    <row r="427" spans="55:55">
      <c r="BC427" s="44" t="str">
        <f t="shared" si="6"/>
        <v>_2018</v>
      </c>
    </row>
    <row r="428" spans="55:55">
      <c r="BC428" s="44" t="str">
        <f t="shared" si="6"/>
        <v>_2018</v>
      </c>
    </row>
    <row r="429" spans="55:55">
      <c r="BC429" s="44" t="str">
        <f t="shared" si="6"/>
        <v>_2018</v>
      </c>
    </row>
    <row r="430" spans="55:55">
      <c r="BC430" s="44" t="str">
        <f t="shared" si="6"/>
        <v>_2018</v>
      </c>
    </row>
    <row r="431" spans="55:55">
      <c r="BC431" s="44" t="str">
        <f t="shared" si="6"/>
        <v>_2018</v>
      </c>
    </row>
    <row r="432" spans="55:55">
      <c r="BC432" s="44" t="str">
        <f t="shared" si="6"/>
        <v>_2018</v>
      </c>
    </row>
    <row r="433" spans="55:55">
      <c r="BC433" s="44" t="str">
        <f t="shared" si="6"/>
        <v>_2018</v>
      </c>
    </row>
    <row r="434" spans="55:55">
      <c r="BC434" s="44" t="str">
        <f t="shared" si="6"/>
        <v>_2018</v>
      </c>
    </row>
    <row r="435" spans="55:55">
      <c r="BC435" s="44" t="str">
        <f t="shared" si="6"/>
        <v>_2018</v>
      </c>
    </row>
    <row r="436" spans="55:55">
      <c r="BC436" s="44" t="str">
        <f t="shared" si="6"/>
        <v>_2018</v>
      </c>
    </row>
    <row r="437" spans="55:55">
      <c r="BC437" s="44" t="str">
        <f t="shared" si="6"/>
        <v>_2018</v>
      </c>
    </row>
    <row r="438" spans="55:55">
      <c r="BC438" s="44" t="str">
        <f t="shared" si="6"/>
        <v>_2018</v>
      </c>
    </row>
    <row r="439" spans="55:55">
      <c r="BC439" s="44" t="str">
        <f t="shared" si="6"/>
        <v>_2018</v>
      </c>
    </row>
    <row r="440" spans="55:55">
      <c r="BC440" s="44" t="str">
        <f t="shared" si="6"/>
        <v>_2018</v>
      </c>
    </row>
    <row r="441" spans="55:55">
      <c r="BC441" s="44" t="str">
        <f t="shared" si="6"/>
        <v>_2018</v>
      </c>
    </row>
    <row r="442" spans="55:55">
      <c r="BC442" s="44" t="str">
        <f t="shared" si="6"/>
        <v>_2018</v>
      </c>
    </row>
    <row r="443" spans="55:55">
      <c r="BC443" s="44" t="str">
        <f t="shared" si="6"/>
        <v>_2018</v>
      </c>
    </row>
    <row r="444" spans="55:55">
      <c r="BC444" s="44" t="str">
        <f t="shared" si="6"/>
        <v>_2018</v>
      </c>
    </row>
    <row r="445" spans="55:55">
      <c r="BC445" s="44" t="str">
        <f t="shared" si="6"/>
        <v>_2018</v>
      </c>
    </row>
    <row r="446" spans="55:55">
      <c r="BC446" s="44" t="str">
        <f t="shared" si="6"/>
        <v>_2018</v>
      </c>
    </row>
    <row r="447" spans="55:55">
      <c r="BC447" s="44" t="str">
        <f t="shared" si="6"/>
        <v>_2018</v>
      </c>
    </row>
    <row r="448" spans="55:55">
      <c r="BC448" s="44" t="str">
        <f t="shared" si="6"/>
        <v>_2018</v>
      </c>
    </row>
    <row r="449" spans="55:55">
      <c r="BC449" s="44" t="str">
        <f t="shared" si="6"/>
        <v>_2018</v>
      </c>
    </row>
    <row r="450" spans="55:55">
      <c r="BC450" s="44" t="str">
        <f t="shared" si="6"/>
        <v>_2018</v>
      </c>
    </row>
    <row r="451" spans="55:55">
      <c r="BC451" s="44" t="str">
        <f t="shared" si="6"/>
        <v>_2018</v>
      </c>
    </row>
    <row r="452" spans="55:55">
      <c r="BC452" s="44" t="str">
        <f t="shared" ref="BC452:BC505" si="7">A452&amp;"_"&amp;2018</f>
        <v>_2018</v>
      </c>
    </row>
    <row r="453" spans="55:55">
      <c r="BC453" s="44" t="str">
        <f t="shared" si="7"/>
        <v>_2018</v>
      </c>
    </row>
    <row r="454" spans="55:55">
      <c r="BC454" s="44" t="str">
        <f t="shared" si="7"/>
        <v>_2018</v>
      </c>
    </row>
    <row r="455" spans="55:55">
      <c r="BC455" s="44" t="str">
        <f t="shared" si="7"/>
        <v>_2018</v>
      </c>
    </row>
    <row r="456" spans="55:55">
      <c r="BC456" s="44" t="str">
        <f t="shared" si="7"/>
        <v>_2018</v>
      </c>
    </row>
    <row r="457" spans="55:55">
      <c r="BC457" s="44" t="str">
        <f t="shared" si="7"/>
        <v>_2018</v>
      </c>
    </row>
    <row r="458" spans="55:55">
      <c r="BC458" s="44" t="str">
        <f t="shared" si="7"/>
        <v>_2018</v>
      </c>
    </row>
    <row r="459" spans="55:55">
      <c r="BC459" s="44" t="str">
        <f t="shared" si="7"/>
        <v>_2018</v>
      </c>
    </row>
    <row r="460" spans="55:55">
      <c r="BC460" s="44" t="str">
        <f t="shared" si="7"/>
        <v>_2018</v>
      </c>
    </row>
    <row r="461" spans="55:55">
      <c r="BC461" s="44" t="str">
        <f t="shared" si="7"/>
        <v>_2018</v>
      </c>
    </row>
    <row r="462" spans="55:55">
      <c r="BC462" s="44" t="str">
        <f t="shared" si="7"/>
        <v>_2018</v>
      </c>
    </row>
    <row r="463" spans="55:55">
      <c r="BC463" s="44" t="str">
        <f t="shared" si="7"/>
        <v>_2018</v>
      </c>
    </row>
    <row r="464" spans="55:55">
      <c r="BC464" s="44" t="str">
        <f t="shared" si="7"/>
        <v>_2018</v>
      </c>
    </row>
    <row r="465" spans="55:55">
      <c r="BC465" s="44" t="str">
        <f t="shared" si="7"/>
        <v>_2018</v>
      </c>
    </row>
    <row r="466" spans="55:55">
      <c r="BC466" s="44" t="str">
        <f t="shared" si="7"/>
        <v>_2018</v>
      </c>
    </row>
    <row r="467" spans="55:55">
      <c r="BC467" s="44" t="str">
        <f t="shared" si="7"/>
        <v>_2018</v>
      </c>
    </row>
    <row r="468" spans="55:55">
      <c r="BC468" s="44" t="str">
        <f t="shared" si="7"/>
        <v>_2018</v>
      </c>
    </row>
    <row r="469" spans="55:55">
      <c r="BC469" s="44" t="str">
        <f t="shared" si="7"/>
        <v>_2018</v>
      </c>
    </row>
    <row r="470" spans="55:55">
      <c r="BC470" s="44" t="str">
        <f t="shared" si="7"/>
        <v>_2018</v>
      </c>
    </row>
    <row r="471" spans="55:55">
      <c r="BC471" s="44" t="str">
        <f t="shared" si="7"/>
        <v>_2018</v>
      </c>
    </row>
    <row r="472" spans="55:55">
      <c r="BC472" s="44" t="str">
        <f t="shared" si="7"/>
        <v>_2018</v>
      </c>
    </row>
    <row r="473" spans="55:55">
      <c r="BC473" s="44" t="str">
        <f t="shared" si="7"/>
        <v>_2018</v>
      </c>
    </row>
    <row r="474" spans="55:55">
      <c r="BC474" s="44" t="str">
        <f t="shared" si="7"/>
        <v>_2018</v>
      </c>
    </row>
    <row r="475" spans="55:55">
      <c r="BC475" s="44" t="str">
        <f t="shared" si="7"/>
        <v>_2018</v>
      </c>
    </row>
    <row r="476" spans="55:55">
      <c r="BC476" s="44" t="str">
        <f t="shared" si="7"/>
        <v>_2018</v>
      </c>
    </row>
    <row r="477" spans="55:55">
      <c r="BC477" s="44" t="str">
        <f t="shared" si="7"/>
        <v>_2018</v>
      </c>
    </row>
    <row r="478" spans="55:55">
      <c r="BC478" s="44" t="str">
        <f t="shared" si="7"/>
        <v>_2018</v>
      </c>
    </row>
    <row r="479" spans="55:55">
      <c r="BC479" s="44" t="str">
        <f t="shared" si="7"/>
        <v>_2018</v>
      </c>
    </row>
    <row r="480" spans="55:55">
      <c r="BC480" s="44" t="str">
        <f t="shared" si="7"/>
        <v>_2018</v>
      </c>
    </row>
    <row r="481" spans="55:55">
      <c r="BC481" s="44" t="str">
        <f t="shared" si="7"/>
        <v>_2018</v>
      </c>
    </row>
    <row r="482" spans="55:55">
      <c r="BC482" s="44" t="str">
        <f t="shared" si="7"/>
        <v>_2018</v>
      </c>
    </row>
    <row r="483" spans="55:55">
      <c r="BC483" s="44" t="str">
        <f t="shared" si="7"/>
        <v>_2018</v>
      </c>
    </row>
    <row r="484" spans="55:55">
      <c r="BC484" s="44" t="str">
        <f t="shared" si="7"/>
        <v>_2018</v>
      </c>
    </row>
    <row r="485" spans="55:55">
      <c r="BC485" s="44" t="str">
        <f t="shared" si="7"/>
        <v>_2018</v>
      </c>
    </row>
    <row r="486" spans="55:55">
      <c r="BC486" s="44" t="str">
        <f t="shared" si="7"/>
        <v>_2018</v>
      </c>
    </row>
    <row r="487" spans="55:55">
      <c r="BC487" s="44" t="str">
        <f t="shared" si="7"/>
        <v>_2018</v>
      </c>
    </row>
    <row r="488" spans="55:55">
      <c r="BC488" s="44" t="str">
        <f t="shared" si="7"/>
        <v>_2018</v>
      </c>
    </row>
    <row r="489" spans="55:55">
      <c r="BC489" s="44" t="str">
        <f t="shared" si="7"/>
        <v>_2018</v>
      </c>
    </row>
    <row r="490" spans="55:55">
      <c r="BC490" s="44" t="str">
        <f t="shared" si="7"/>
        <v>_2018</v>
      </c>
    </row>
    <row r="491" spans="55:55">
      <c r="BC491" s="44" t="str">
        <f t="shared" si="7"/>
        <v>_2018</v>
      </c>
    </row>
    <row r="492" spans="55:55">
      <c r="BC492" s="44" t="str">
        <f t="shared" si="7"/>
        <v>_2018</v>
      </c>
    </row>
    <row r="493" spans="55:55">
      <c r="BC493" s="44" t="str">
        <f t="shared" si="7"/>
        <v>_2018</v>
      </c>
    </row>
    <row r="494" spans="55:55">
      <c r="BC494" s="44" t="str">
        <f t="shared" si="7"/>
        <v>_2018</v>
      </c>
    </row>
    <row r="495" spans="55:55">
      <c r="BC495" s="44" t="str">
        <f t="shared" si="7"/>
        <v>_2018</v>
      </c>
    </row>
    <row r="496" spans="55:55">
      <c r="BC496" s="44" t="str">
        <f t="shared" si="7"/>
        <v>_2018</v>
      </c>
    </row>
    <row r="497" spans="55:55">
      <c r="BC497" s="44" t="str">
        <f t="shared" si="7"/>
        <v>_2018</v>
      </c>
    </row>
    <row r="498" spans="55:55">
      <c r="BC498" s="44" t="str">
        <f t="shared" si="7"/>
        <v>_2018</v>
      </c>
    </row>
    <row r="499" spans="55:55">
      <c r="BC499" s="44" t="str">
        <f t="shared" si="7"/>
        <v>_2018</v>
      </c>
    </row>
    <row r="500" spans="55:55">
      <c r="BC500" s="44" t="str">
        <f t="shared" si="7"/>
        <v>_2018</v>
      </c>
    </row>
    <row r="501" spans="55:55">
      <c r="BC501" s="44" t="str">
        <f t="shared" si="7"/>
        <v>_2018</v>
      </c>
    </row>
    <row r="502" spans="55:55">
      <c r="BC502" s="44" t="str">
        <f t="shared" si="7"/>
        <v>_2018</v>
      </c>
    </row>
    <row r="503" spans="55:55">
      <c r="BC503" s="44" t="str">
        <f t="shared" si="7"/>
        <v>_2018</v>
      </c>
    </row>
    <row r="504" spans="55:55">
      <c r="BC504" s="44" t="str">
        <f t="shared" si="7"/>
        <v>_2018</v>
      </c>
    </row>
    <row r="505" spans="55:55">
      <c r="BC505" s="44" t="str">
        <f t="shared" si="7"/>
        <v>_2018</v>
      </c>
    </row>
  </sheetData>
  <sheetProtection password="CF88" sheet="1" objects="1" scenarios="1"/>
  <sortState ref="CY5:CY68">
    <sortCondition ref="CY5"/>
  </sortState>
  <mergeCells count="11">
    <mergeCell ref="K1:P1"/>
    <mergeCell ref="D1:G1"/>
    <mergeCell ref="A1:B1"/>
    <mergeCell ref="BC1:BC2"/>
    <mergeCell ref="AK1:AU1"/>
    <mergeCell ref="Q1:S1"/>
    <mergeCell ref="T1:AA1"/>
    <mergeCell ref="BB1:BB2"/>
    <mergeCell ref="AB1:AJ1"/>
    <mergeCell ref="AV1:AX1"/>
    <mergeCell ref="AY1:BA1"/>
  </mergeCells>
  <dataValidations count="20">
    <dataValidation type="decimal" allowBlank="1" showInputMessage="1" showErrorMessage="1" sqref="AK3:AK1048576 N3:N1048576 AB3:AB1048576 W3:W1048576">
      <formula1>0</formula1>
      <formula2>25000</formula2>
    </dataValidation>
    <dataValidation type="decimal" allowBlank="1" showInputMessage="1" showErrorMessage="1" sqref="AL3:AL1048576 O3:O1048576">
      <formula1>0</formula1>
      <formula2>300</formula2>
    </dataValidation>
    <dataValidation type="list" allowBlank="1" showInputMessage="1" showErrorMessage="1" sqref="AH3:AJ1048576 AS3:AU1048576 AA3:AA1048576">
      <formula1>$CM$3:$CM$14</formula1>
    </dataValidation>
    <dataValidation type="list" allowBlank="1" showInputMessage="1" showErrorMessage="1" sqref="U3:V1048576">
      <formula1>$CH$3:$CH$5</formula1>
    </dataValidation>
    <dataValidation type="list" allowBlank="1" showInputMessage="1" showErrorMessage="1" sqref="AD3:AG1048576 Y3:Z1048576 M3:M1048576 AO3:AR1048576 Q3:S1048576">
      <formula1>$CE$3:$CE$8</formula1>
    </dataValidation>
    <dataValidation type="list" allowBlank="1" showInputMessage="1" showErrorMessage="1" sqref="AC3:AC1048576">
      <formula1>$CP$4:$CP$6</formula1>
    </dataValidation>
    <dataValidation type="list" allowBlank="1" showInputMessage="1" showErrorMessage="1" sqref="X3:X1048576">
      <formula1>$CQ$4:$CQ$5</formula1>
    </dataValidation>
    <dataValidation type="list" allowBlank="1" showInputMessage="1" showErrorMessage="1" sqref="AN3:AN1048576">
      <formula1>$CO$4:$CO$6</formula1>
    </dataValidation>
    <dataValidation type="list" allowBlank="1" showInputMessage="1" showErrorMessage="1" sqref="T3:T1048576">
      <formula1>$CC$3:$CC$10</formula1>
    </dataValidation>
    <dataValidation type="time" allowBlank="1" showInputMessage="1" showErrorMessage="1" sqref="H3:H1048576">
      <formula1>0</formula1>
      <formula2>0.999305555555556</formula2>
    </dataValidation>
    <dataValidation type="list" allowBlank="1" showInputMessage="1" showErrorMessage="1" sqref="I3:I1048576">
      <formula1>$CI$3:$CI$19</formula1>
    </dataValidation>
    <dataValidation type="decimal" allowBlank="1" showInputMessage="1" showErrorMessage="1" sqref="P3:P1048576">
      <formula1>0</formula1>
      <formula2>10</formula2>
    </dataValidation>
    <dataValidation type="list" allowBlank="1" showInputMessage="1" showErrorMessage="1" sqref="K3:K1048576">
      <formula1>$CY$4:$CY$67</formula1>
    </dataValidation>
    <dataValidation type="list" allowBlank="1" showInputMessage="1" showErrorMessage="1" sqref="AM3:AM1048576">
      <formula1>$DA$3:$DA$10</formula1>
    </dataValidation>
    <dataValidation type="list" allowBlank="1" showInputMessage="1" showErrorMessage="1" sqref="J3:J1048576">
      <formula1>$CJ$3:$CJ$10</formula1>
    </dataValidation>
    <dataValidation type="whole" allowBlank="1" showInputMessage="1" showErrorMessage="1" sqref="F3:F1048576">
      <formula1>1</formula1>
      <formula2>12</formula2>
    </dataValidation>
    <dataValidation type="whole" allowBlank="1" showInputMessage="1" showErrorMessage="1" sqref="G3:G1048576">
      <formula1>1</formula1>
      <formula2>31</formula2>
    </dataValidation>
    <dataValidation type="whole" allowBlank="1" showInputMessage="1" showErrorMessage="1" sqref="E3:E1048576">
      <formula1>2000</formula1>
      <formula2>2050</formula2>
    </dataValidation>
    <dataValidation type="date" allowBlank="1" showInputMessage="1" showErrorMessage="1" sqref="D3:D1048576">
      <formula1>36526</formula1>
      <formula2>55153</formula2>
    </dataValidation>
    <dataValidation type="list" allowBlank="1" showInputMessage="1" showErrorMessage="1" sqref="AV1:BA1048576">
      <formula1>$CD$3:$CD$7</formula1>
    </dataValidation>
  </dataValidation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dimension ref="A1:BN507"/>
  <sheetViews>
    <sheetView zoomScale="80" zoomScaleNormal="80" workbookViewId="0">
      <pane xSplit="1" ySplit="3" topLeftCell="B4" activePane="bottomRight" state="frozen"/>
      <selection pane="topRight" activeCell="B1" sqref="B1"/>
      <selection pane="bottomLeft" activeCell="A4" sqref="A4"/>
      <selection pane="bottomRight" activeCell="I3" sqref="I3"/>
    </sheetView>
  </sheetViews>
  <sheetFormatPr defaultColWidth="9.28515625" defaultRowHeight="15"/>
  <cols>
    <col min="1" max="1" width="9.28515625" style="2"/>
    <col min="2" max="2" width="37" style="2" customWidth="1"/>
    <col min="3" max="3" width="42.28515625" style="2" customWidth="1"/>
    <col min="4" max="4" width="16.42578125" style="5" customWidth="1"/>
    <col min="5" max="7" width="9.28515625" style="2" customWidth="1"/>
    <col min="8" max="8" width="9.5703125" style="3" customWidth="1"/>
    <col min="9" max="9" width="17.28515625" style="35" customWidth="1"/>
    <col min="10" max="10" width="10.7109375" style="3" customWidth="1"/>
    <col min="11" max="11" width="12.140625" style="3" customWidth="1"/>
    <col min="12" max="12" width="11.28515625" style="3" customWidth="1"/>
    <col min="13" max="13" width="87.7109375" style="35" customWidth="1"/>
    <col min="14" max="14" width="13.7109375" style="3" hidden="1" customWidth="1"/>
    <col min="15" max="15" width="11.28515625" style="3" hidden="1" customWidth="1"/>
    <col min="16" max="16" width="17.42578125" style="3" customWidth="1"/>
    <col min="17" max="17" width="7.7109375" style="3" customWidth="1"/>
    <col min="18" max="18" width="8.5703125" style="36" hidden="1" customWidth="1"/>
    <col min="19" max="19" width="80.85546875" style="33" customWidth="1"/>
    <col min="20" max="20" width="9.28515625" style="44"/>
    <col min="21" max="43" width="9.28515625" style="2"/>
    <col min="44" max="45" width="9.28515625" style="44"/>
    <col min="46" max="46" width="16.7109375" style="44" hidden="1" customWidth="1"/>
    <col min="47" max="47" width="14.7109375" style="44" hidden="1" customWidth="1"/>
    <col min="48" max="48" width="23.42578125" style="44" hidden="1" customWidth="1"/>
    <col min="49" max="49" width="9.28515625" style="44" hidden="1" customWidth="1"/>
    <col min="50" max="50" width="17.7109375" style="44" hidden="1" customWidth="1"/>
    <col min="51" max="52" width="55.28515625" style="109" hidden="1" customWidth="1"/>
    <col min="53" max="53" width="22.28515625" style="44" hidden="1" customWidth="1"/>
    <col min="54" max="54" width="44.28515625" style="44" hidden="1" customWidth="1"/>
    <col min="55" max="55" width="9.28515625" style="44" hidden="1" customWidth="1"/>
    <col min="56" max="56" width="17.28515625" style="44" hidden="1" customWidth="1"/>
    <col min="57" max="57" width="24.28515625" style="44" hidden="1" customWidth="1"/>
    <col min="58" max="58" width="32.28515625" style="44" hidden="1" customWidth="1"/>
    <col min="59" max="59" width="22.5703125" style="44" hidden="1" customWidth="1"/>
    <col min="60" max="60" width="25" style="57" hidden="1" customWidth="1"/>
    <col min="61" max="61" width="27.85546875" style="44" hidden="1" customWidth="1"/>
    <col min="62" max="66" width="9.28515625" style="44" hidden="1" customWidth="1"/>
    <col min="67" max="16384" width="9.28515625" style="44"/>
  </cols>
  <sheetData>
    <row r="1" spans="1:65" s="46" customFormat="1" ht="36" customHeight="1" thickBot="1">
      <c r="A1" s="353" t="s">
        <v>37509</v>
      </c>
      <c r="B1" s="354"/>
      <c r="C1" s="354"/>
      <c r="D1" s="350" t="s">
        <v>46406</v>
      </c>
      <c r="E1" s="350"/>
      <c r="F1" s="350"/>
      <c r="G1" s="350"/>
      <c r="H1" s="350"/>
      <c r="I1" s="400" t="s">
        <v>46407</v>
      </c>
      <c r="J1" s="400"/>
      <c r="K1" s="400"/>
      <c r="L1" s="400"/>
      <c r="M1" s="403" t="s">
        <v>473</v>
      </c>
      <c r="N1" s="403"/>
      <c r="O1" s="403"/>
      <c r="P1" s="403"/>
      <c r="Q1" s="401" t="s">
        <v>46408</v>
      </c>
      <c r="R1" s="402"/>
      <c r="S1" s="342" t="s">
        <v>4</v>
      </c>
      <c r="T1" s="315" t="s">
        <v>46376</v>
      </c>
      <c r="U1" s="1"/>
      <c r="V1" s="1"/>
      <c r="W1" s="1"/>
      <c r="X1" s="1"/>
      <c r="Y1" s="1"/>
      <c r="Z1" s="1"/>
      <c r="AA1" s="1"/>
      <c r="AB1" s="1"/>
      <c r="AC1" s="1"/>
      <c r="AD1" s="1"/>
      <c r="AE1" s="1"/>
      <c r="AF1" s="1"/>
      <c r="AG1" s="1"/>
      <c r="AH1" s="1"/>
      <c r="AI1" s="1"/>
      <c r="AJ1" s="1"/>
      <c r="AK1" s="1"/>
      <c r="AL1" s="1"/>
      <c r="AM1" s="1"/>
      <c r="AN1" s="1"/>
      <c r="AO1" s="1"/>
      <c r="AP1" s="1"/>
      <c r="AQ1" s="1"/>
      <c r="AS1" s="206"/>
      <c r="AT1" s="146"/>
      <c r="AU1" s="146"/>
      <c r="AV1" s="146"/>
      <c r="AW1" s="146"/>
      <c r="AX1" s="146"/>
      <c r="AY1" s="109"/>
      <c r="AZ1" s="109"/>
      <c r="BH1" s="57"/>
    </row>
    <row r="2" spans="1:65" ht="114.75" customHeight="1" thickBot="1">
      <c r="A2" s="21" t="s">
        <v>21</v>
      </c>
      <c r="B2" s="22" t="s">
        <v>1</v>
      </c>
      <c r="C2" s="163" t="s">
        <v>23</v>
      </c>
      <c r="D2" s="19" t="s">
        <v>22</v>
      </c>
      <c r="E2" s="92" t="s">
        <v>46366</v>
      </c>
      <c r="F2" s="151" t="s">
        <v>46367</v>
      </c>
      <c r="G2" s="152" t="s">
        <v>46368</v>
      </c>
      <c r="H2" s="164" t="s">
        <v>37510</v>
      </c>
      <c r="I2" s="24" t="s">
        <v>459</v>
      </c>
      <c r="J2" s="165" t="s">
        <v>468</v>
      </c>
      <c r="K2" s="166" t="s">
        <v>474</v>
      </c>
      <c r="L2" s="167" t="s">
        <v>432</v>
      </c>
      <c r="M2" s="168" t="s">
        <v>183</v>
      </c>
      <c r="N2" s="169" t="s">
        <v>185</v>
      </c>
      <c r="O2" s="169" t="s">
        <v>184</v>
      </c>
      <c r="P2" s="172" t="s">
        <v>172</v>
      </c>
      <c r="Q2" s="174" t="s">
        <v>190</v>
      </c>
      <c r="R2" s="175" t="s">
        <v>189</v>
      </c>
      <c r="S2" s="343"/>
      <c r="T2" s="315"/>
      <c r="AT2" s="10" t="s">
        <v>171</v>
      </c>
      <c r="AU2" s="53" t="s">
        <v>70</v>
      </c>
      <c r="AV2" s="53" t="s">
        <v>98</v>
      </c>
      <c r="AW2" s="52" t="s">
        <v>74</v>
      </c>
      <c r="AX2" s="43" t="s">
        <v>89</v>
      </c>
      <c r="AY2" s="58" t="s">
        <v>186</v>
      </c>
      <c r="AZ2" s="58" t="s">
        <v>46398</v>
      </c>
      <c r="BA2" s="59" t="s">
        <v>184</v>
      </c>
      <c r="BB2" s="59" t="s">
        <v>203</v>
      </c>
      <c r="BC2" s="10" t="s">
        <v>9</v>
      </c>
      <c r="BD2" s="44" t="s">
        <v>224</v>
      </c>
      <c r="BE2" s="44" t="s">
        <v>225</v>
      </c>
      <c r="BF2" s="44" t="s">
        <v>226</v>
      </c>
      <c r="BG2" s="60" t="s">
        <v>459</v>
      </c>
      <c r="BH2" s="61" t="s">
        <v>37435</v>
      </c>
      <c r="BI2" s="61" t="s">
        <v>37443</v>
      </c>
      <c r="BJ2" s="62" t="s">
        <v>37430</v>
      </c>
      <c r="BK2" s="62" t="s">
        <v>37431</v>
      </c>
      <c r="BL2" s="62" t="s">
        <v>37432</v>
      </c>
      <c r="BM2" s="62" t="s">
        <v>37433</v>
      </c>
    </row>
    <row r="3" spans="1:65" ht="15" customHeight="1">
      <c r="A3" s="273"/>
      <c r="B3" s="273"/>
      <c r="C3" s="273"/>
      <c r="D3" s="280"/>
      <c r="E3" s="273"/>
      <c r="F3" s="273"/>
      <c r="G3" s="273"/>
      <c r="H3" s="287"/>
      <c r="I3" s="289"/>
      <c r="J3" s="287"/>
      <c r="K3" s="287"/>
      <c r="L3" s="287"/>
      <c r="M3" s="289"/>
      <c r="N3" s="287"/>
      <c r="O3" s="287"/>
      <c r="P3" s="287"/>
      <c r="Q3" s="287"/>
      <c r="R3" s="290"/>
      <c r="S3" s="104"/>
      <c r="T3" s="44" t="str">
        <f>A3&amp;"_"&amp;2018</f>
        <v>_2018</v>
      </c>
      <c r="AT3" s="56" t="s">
        <v>160</v>
      </c>
      <c r="AU3" s="55"/>
      <c r="AV3" s="55"/>
      <c r="AW3" s="145"/>
      <c r="BA3" s="44" t="s">
        <v>46375</v>
      </c>
      <c r="BC3" s="11"/>
      <c r="BG3" s="47"/>
      <c r="BH3" s="63"/>
      <c r="BI3" s="63"/>
      <c r="BJ3" s="47"/>
      <c r="BK3" s="47"/>
      <c r="BL3" s="64"/>
    </row>
    <row r="4" spans="1:65" ht="15" customHeight="1">
      <c r="A4" s="273"/>
      <c r="B4" s="273"/>
      <c r="C4" s="273"/>
      <c r="D4" s="280"/>
      <c r="E4" s="273"/>
      <c r="F4" s="273"/>
      <c r="G4" s="273"/>
      <c r="H4" s="287"/>
      <c r="I4" s="289"/>
      <c r="J4" s="287"/>
      <c r="K4" s="287"/>
      <c r="L4" s="287"/>
      <c r="M4" s="289"/>
      <c r="N4" s="287"/>
      <c r="O4" s="287"/>
      <c r="P4" s="287"/>
      <c r="Q4" s="287"/>
      <c r="R4" s="290"/>
      <c r="S4" s="104"/>
      <c r="T4" s="44" t="str">
        <f t="shared" ref="T4:T67" si="0">A4&amp;"_"&amp;2018</f>
        <v>_2018</v>
      </c>
      <c r="AT4" s="55" t="s">
        <v>421</v>
      </c>
      <c r="AU4" s="55" t="s">
        <v>71</v>
      </c>
      <c r="AV4" s="56" t="s">
        <v>65</v>
      </c>
      <c r="AW4" s="45" t="s">
        <v>76</v>
      </c>
      <c r="AX4" s="44" t="s">
        <v>91</v>
      </c>
      <c r="AY4" s="109" t="s">
        <v>46399</v>
      </c>
      <c r="AZ4" s="109" t="s">
        <v>46313</v>
      </c>
      <c r="BA4" s="44" t="s">
        <v>187</v>
      </c>
      <c r="BB4" s="44" t="s">
        <v>205</v>
      </c>
      <c r="BC4" s="11" t="s">
        <v>153</v>
      </c>
      <c r="BD4" s="44" t="s">
        <v>228</v>
      </c>
      <c r="BE4" s="44" t="s">
        <v>228</v>
      </c>
      <c r="BF4" s="44" t="s">
        <v>232</v>
      </c>
      <c r="BG4" s="47" t="s">
        <v>461</v>
      </c>
      <c r="BH4" s="57" t="s">
        <v>37437</v>
      </c>
      <c r="BI4" s="63" t="s">
        <v>37445</v>
      </c>
      <c r="BJ4" s="65" t="s">
        <v>37457</v>
      </c>
      <c r="BK4" s="44" t="s">
        <v>37462</v>
      </c>
      <c r="BL4" s="44" t="s">
        <v>37467</v>
      </c>
      <c r="BM4" s="44" t="s">
        <v>37471</v>
      </c>
    </row>
    <row r="5" spans="1:65" ht="15" customHeight="1">
      <c r="A5" s="273"/>
      <c r="B5" s="273"/>
      <c r="C5" s="273"/>
      <c r="D5" s="280"/>
      <c r="E5" s="273"/>
      <c r="F5" s="273"/>
      <c r="G5" s="273"/>
      <c r="H5" s="287"/>
      <c r="I5" s="289"/>
      <c r="J5" s="287"/>
      <c r="K5" s="287"/>
      <c r="L5" s="287"/>
      <c r="M5" s="289"/>
      <c r="N5" s="287"/>
      <c r="O5" s="287"/>
      <c r="P5" s="287"/>
      <c r="Q5" s="287"/>
      <c r="R5" s="290"/>
      <c r="S5" s="104"/>
      <c r="T5" s="44" t="str">
        <f t="shared" si="0"/>
        <v>_2018</v>
      </c>
      <c r="AT5" s="56" t="s">
        <v>420</v>
      </c>
      <c r="AU5" s="55" t="s">
        <v>72</v>
      </c>
      <c r="AV5" s="55"/>
      <c r="AW5" s="45" t="s">
        <v>77</v>
      </c>
      <c r="AX5" s="44" t="s">
        <v>92</v>
      </c>
      <c r="AY5" s="109" t="s">
        <v>46400</v>
      </c>
      <c r="AZ5" s="109" t="s">
        <v>174</v>
      </c>
      <c r="BB5" s="44" t="s">
        <v>206</v>
      </c>
      <c r="BC5" s="11" t="s">
        <v>154</v>
      </c>
      <c r="BD5" s="44" t="s">
        <v>229</v>
      </c>
      <c r="BE5" s="44" t="s">
        <v>229</v>
      </c>
      <c r="BG5" s="47" t="s">
        <v>46312</v>
      </c>
      <c r="BH5" s="57" t="s">
        <v>37438</v>
      </c>
      <c r="BI5" s="63" t="s">
        <v>37446</v>
      </c>
      <c r="BJ5" s="47" t="s">
        <v>37458</v>
      </c>
      <c r="BK5" s="47" t="s">
        <v>37463</v>
      </c>
      <c r="BL5" s="47" t="s">
        <v>37468</v>
      </c>
      <c r="BM5" s="47" t="s">
        <v>37472</v>
      </c>
    </row>
    <row r="6" spans="1:65" ht="15" customHeight="1">
      <c r="A6" s="273"/>
      <c r="B6" s="273"/>
      <c r="C6" s="273"/>
      <c r="D6" s="280"/>
      <c r="E6" s="273"/>
      <c r="F6" s="273"/>
      <c r="G6" s="273"/>
      <c r="H6" s="287"/>
      <c r="I6" s="289"/>
      <c r="J6" s="287"/>
      <c r="K6" s="287"/>
      <c r="L6" s="287"/>
      <c r="M6" s="289"/>
      <c r="N6" s="287"/>
      <c r="O6" s="287"/>
      <c r="P6" s="287"/>
      <c r="Q6" s="287"/>
      <c r="R6" s="290"/>
      <c r="S6" s="104"/>
      <c r="T6" s="44" t="str">
        <f t="shared" si="0"/>
        <v>_2018</v>
      </c>
      <c r="AT6" s="55" t="s">
        <v>417</v>
      </c>
      <c r="AU6" s="55" t="s">
        <v>73</v>
      </c>
      <c r="AV6" s="10"/>
      <c r="AX6" s="44" t="s">
        <v>93</v>
      </c>
      <c r="AY6" s="109" t="s">
        <v>46401</v>
      </c>
      <c r="AZ6" s="109" t="s">
        <v>175</v>
      </c>
      <c r="BB6" s="44" t="s">
        <v>207</v>
      </c>
      <c r="BC6" s="11" t="s">
        <v>155</v>
      </c>
      <c r="BG6" s="47" t="s">
        <v>462</v>
      </c>
      <c r="BH6" s="57" t="s">
        <v>37439</v>
      </c>
      <c r="BI6" s="63" t="s">
        <v>37447</v>
      </c>
      <c r="BJ6" s="47" t="s">
        <v>37459</v>
      </c>
      <c r="BK6" s="47" t="s">
        <v>37464</v>
      </c>
      <c r="BL6" s="47" t="s">
        <v>37469</v>
      </c>
      <c r="BM6" s="47" t="s">
        <v>37473</v>
      </c>
    </row>
    <row r="7" spans="1:65" ht="15" customHeight="1">
      <c r="A7" s="273"/>
      <c r="B7" s="273"/>
      <c r="C7" s="273"/>
      <c r="D7" s="280"/>
      <c r="E7" s="273"/>
      <c r="F7" s="273"/>
      <c r="G7" s="273"/>
      <c r="H7" s="287"/>
      <c r="I7" s="289"/>
      <c r="J7" s="287"/>
      <c r="K7" s="287"/>
      <c r="L7" s="287"/>
      <c r="M7" s="289"/>
      <c r="N7" s="287"/>
      <c r="O7" s="287"/>
      <c r="P7" s="287"/>
      <c r="Q7" s="287"/>
      <c r="R7" s="290"/>
      <c r="S7" s="104"/>
      <c r="T7" s="44" t="str">
        <f t="shared" si="0"/>
        <v>_2018</v>
      </c>
      <c r="AT7" s="56" t="s">
        <v>418</v>
      </c>
      <c r="AU7" s="66"/>
      <c r="AV7" s="10"/>
      <c r="AX7" s="44" t="s">
        <v>94</v>
      </c>
      <c r="AY7" s="109" t="s">
        <v>46402</v>
      </c>
      <c r="AZ7" s="109" t="s">
        <v>176</v>
      </c>
      <c r="BB7" s="44" t="s">
        <v>208</v>
      </c>
      <c r="BC7" s="11" t="s">
        <v>156</v>
      </c>
      <c r="BG7" s="47" t="s">
        <v>463</v>
      </c>
      <c r="BJ7" s="47" t="s">
        <v>37460</v>
      </c>
      <c r="BK7" s="47" t="s">
        <v>37465</v>
      </c>
      <c r="BL7" s="47" t="s">
        <v>37470</v>
      </c>
    </row>
    <row r="8" spans="1:65" ht="15" customHeight="1">
      <c r="A8" s="273"/>
      <c r="B8" s="273"/>
      <c r="C8" s="273"/>
      <c r="D8" s="280"/>
      <c r="E8" s="273"/>
      <c r="F8" s="273"/>
      <c r="G8" s="273"/>
      <c r="H8" s="287"/>
      <c r="I8" s="289"/>
      <c r="J8" s="287"/>
      <c r="K8" s="287"/>
      <c r="L8" s="287"/>
      <c r="M8" s="289"/>
      <c r="N8" s="287"/>
      <c r="O8" s="287"/>
      <c r="P8" s="287"/>
      <c r="Q8" s="287"/>
      <c r="R8" s="290"/>
      <c r="S8" s="104"/>
      <c r="T8" s="44" t="str">
        <f t="shared" si="0"/>
        <v>_2018</v>
      </c>
      <c r="AT8" s="56" t="s">
        <v>419</v>
      </c>
      <c r="AU8" s="63"/>
      <c r="AX8" s="44" t="s">
        <v>95</v>
      </c>
      <c r="AY8" s="109" t="s">
        <v>46405</v>
      </c>
      <c r="AZ8" s="109" t="s">
        <v>177</v>
      </c>
      <c r="BB8" s="44" t="s">
        <v>209</v>
      </c>
      <c r="BC8" s="11" t="s">
        <v>157</v>
      </c>
      <c r="BG8" s="47" t="s">
        <v>464</v>
      </c>
      <c r="BK8" s="47" t="s">
        <v>37466</v>
      </c>
      <c r="BL8" s="47" t="s">
        <v>37466</v>
      </c>
    </row>
    <row r="9" spans="1:65" ht="15" customHeight="1">
      <c r="A9" s="273"/>
      <c r="B9" s="273"/>
      <c r="C9" s="273"/>
      <c r="D9" s="280"/>
      <c r="E9" s="273"/>
      <c r="F9" s="273"/>
      <c r="G9" s="273"/>
      <c r="H9" s="287"/>
      <c r="I9" s="289"/>
      <c r="J9" s="287"/>
      <c r="K9" s="287"/>
      <c r="L9" s="287"/>
      <c r="M9" s="289"/>
      <c r="N9" s="287"/>
      <c r="O9" s="287"/>
      <c r="P9" s="287"/>
      <c r="Q9" s="287"/>
      <c r="R9" s="290"/>
      <c r="S9" s="104"/>
      <c r="T9" s="44" t="str">
        <f t="shared" si="0"/>
        <v>_2018</v>
      </c>
      <c r="AT9" s="63"/>
      <c r="AU9" s="67"/>
      <c r="AX9" s="44" t="s">
        <v>96</v>
      </c>
      <c r="AY9" s="109" t="s">
        <v>46403</v>
      </c>
      <c r="AZ9" s="109" t="s">
        <v>178</v>
      </c>
      <c r="BB9" s="44" t="s">
        <v>210</v>
      </c>
      <c r="BC9" s="11" t="s">
        <v>158</v>
      </c>
      <c r="BG9" s="47" t="s">
        <v>465</v>
      </c>
    </row>
    <row r="10" spans="1:65" ht="15" customHeight="1">
      <c r="A10" s="273"/>
      <c r="B10" s="273"/>
      <c r="C10" s="273"/>
      <c r="D10" s="280"/>
      <c r="E10" s="273"/>
      <c r="F10" s="273"/>
      <c r="G10" s="273"/>
      <c r="H10" s="287"/>
      <c r="I10" s="289"/>
      <c r="J10" s="287"/>
      <c r="K10" s="287"/>
      <c r="L10" s="287"/>
      <c r="M10" s="289"/>
      <c r="N10" s="287"/>
      <c r="O10" s="287"/>
      <c r="P10" s="287"/>
      <c r="Q10" s="287"/>
      <c r="R10" s="290"/>
      <c r="S10" s="104"/>
      <c r="T10" s="44" t="str">
        <f t="shared" si="0"/>
        <v>_2018</v>
      </c>
      <c r="AT10" s="67"/>
      <c r="AX10" s="44" t="s">
        <v>97</v>
      </c>
      <c r="AY10" s="109" t="s">
        <v>46404</v>
      </c>
      <c r="AZ10" s="109" t="s">
        <v>179</v>
      </c>
      <c r="BB10" s="44" t="s">
        <v>211</v>
      </c>
      <c r="BC10" s="11" t="s">
        <v>159</v>
      </c>
      <c r="BG10" s="47" t="s">
        <v>466</v>
      </c>
    </row>
    <row r="11" spans="1:65" ht="15" customHeight="1">
      <c r="A11" s="273"/>
      <c r="B11" s="273"/>
      <c r="C11" s="273"/>
      <c r="D11" s="280"/>
      <c r="E11" s="273"/>
      <c r="F11" s="273"/>
      <c r="G11" s="273"/>
      <c r="H11" s="287"/>
      <c r="I11" s="289"/>
      <c r="J11" s="287"/>
      <c r="K11" s="287"/>
      <c r="L11" s="287"/>
      <c r="M11" s="289"/>
      <c r="N11" s="287"/>
      <c r="O11" s="287"/>
      <c r="P11" s="287"/>
      <c r="Q11" s="287"/>
      <c r="R11" s="290"/>
      <c r="S11" s="104"/>
      <c r="T11" s="44" t="str">
        <f t="shared" si="0"/>
        <v>_2018</v>
      </c>
      <c r="AZ11" s="109" t="s">
        <v>180</v>
      </c>
      <c r="BB11" s="44" t="s">
        <v>212</v>
      </c>
      <c r="BG11" s="47" t="s">
        <v>467</v>
      </c>
    </row>
    <row r="12" spans="1:65" ht="17.25" customHeight="1">
      <c r="A12" s="273"/>
      <c r="B12" s="273"/>
      <c r="C12" s="273"/>
      <c r="D12" s="280"/>
      <c r="E12" s="273"/>
      <c r="F12" s="273"/>
      <c r="G12" s="273"/>
      <c r="H12" s="287"/>
      <c r="I12" s="289"/>
      <c r="J12" s="287"/>
      <c r="K12" s="287"/>
      <c r="L12" s="287"/>
      <c r="M12" s="289"/>
      <c r="N12" s="287"/>
      <c r="O12" s="287"/>
      <c r="P12" s="287"/>
      <c r="Q12" s="287"/>
      <c r="R12" s="290"/>
      <c r="S12" s="104"/>
      <c r="T12" s="44" t="str">
        <f t="shared" si="0"/>
        <v>_2018</v>
      </c>
      <c r="AZ12" s="110" t="s">
        <v>181</v>
      </c>
      <c r="BB12" s="44" t="s">
        <v>213</v>
      </c>
    </row>
    <row r="13" spans="1:65">
      <c r="A13" s="273"/>
      <c r="B13" s="273"/>
      <c r="C13" s="273"/>
      <c r="D13" s="280"/>
      <c r="E13" s="273"/>
      <c r="F13" s="273"/>
      <c r="G13" s="273"/>
      <c r="H13" s="287"/>
      <c r="I13" s="289"/>
      <c r="J13" s="287"/>
      <c r="K13" s="287"/>
      <c r="L13" s="287"/>
      <c r="M13" s="289"/>
      <c r="N13" s="287"/>
      <c r="O13" s="287"/>
      <c r="P13" s="287"/>
      <c r="Q13" s="287"/>
      <c r="R13" s="290"/>
      <c r="S13" s="104"/>
      <c r="T13" s="44" t="str">
        <f t="shared" si="0"/>
        <v>_2018</v>
      </c>
      <c r="AZ13" s="109" t="s">
        <v>182</v>
      </c>
      <c r="BB13" s="44" t="s">
        <v>214</v>
      </c>
    </row>
    <row r="14" spans="1:65">
      <c r="A14" s="273"/>
      <c r="B14" s="273"/>
      <c r="C14" s="273"/>
      <c r="D14" s="280"/>
      <c r="E14" s="273"/>
      <c r="F14" s="273"/>
      <c r="G14" s="273"/>
      <c r="H14" s="287"/>
      <c r="I14" s="289"/>
      <c r="J14" s="287"/>
      <c r="K14" s="287"/>
      <c r="L14" s="287"/>
      <c r="M14" s="289"/>
      <c r="N14" s="287"/>
      <c r="O14" s="287"/>
      <c r="P14" s="287"/>
      <c r="Q14" s="287"/>
      <c r="R14" s="290"/>
      <c r="S14" s="104"/>
      <c r="T14" s="44" t="str">
        <f t="shared" si="0"/>
        <v>_2018</v>
      </c>
      <c r="BB14" s="44" t="s">
        <v>215</v>
      </c>
    </row>
    <row r="15" spans="1:65">
      <c r="A15" s="273"/>
      <c r="B15" s="273"/>
      <c r="C15" s="273"/>
      <c r="D15" s="280"/>
      <c r="E15" s="273"/>
      <c r="F15" s="273"/>
      <c r="G15" s="273"/>
      <c r="H15" s="287"/>
      <c r="I15" s="289"/>
      <c r="J15" s="287"/>
      <c r="K15" s="287"/>
      <c r="L15" s="287"/>
      <c r="M15" s="289"/>
      <c r="N15" s="287"/>
      <c r="O15" s="287"/>
      <c r="P15" s="287"/>
      <c r="Q15" s="287"/>
      <c r="R15" s="290"/>
      <c r="S15" s="104"/>
      <c r="T15" s="44" t="str">
        <f t="shared" si="0"/>
        <v>_2018</v>
      </c>
    </row>
    <row r="16" spans="1:65">
      <c r="A16" s="273"/>
      <c r="B16" s="273"/>
      <c r="C16" s="273"/>
      <c r="D16" s="280"/>
      <c r="E16" s="273"/>
      <c r="F16" s="273"/>
      <c r="G16" s="273"/>
      <c r="H16" s="287"/>
      <c r="I16" s="289"/>
      <c r="J16" s="287"/>
      <c r="K16" s="287"/>
      <c r="L16" s="287"/>
      <c r="M16" s="289"/>
      <c r="N16" s="287"/>
      <c r="O16" s="287"/>
      <c r="P16" s="287"/>
      <c r="Q16" s="287"/>
      <c r="R16" s="290"/>
      <c r="S16" s="104"/>
      <c r="T16" s="44" t="str">
        <f t="shared" si="0"/>
        <v>_2018</v>
      </c>
    </row>
    <row r="17" spans="1:20">
      <c r="A17" s="273"/>
      <c r="B17" s="273"/>
      <c r="C17" s="273"/>
      <c r="D17" s="280"/>
      <c r="E17" s="273"/>
      <c r="F17" s="273"/>
      <c r="G17" s="273"/>
      <c r="H17" s="287"/>
      <c r="I17" s="289"/>
      <c r="J17" s="287"/>
      <c r="K17" s="287"/>
      <c r="L17" s="287"/>
      <c r="M17" s="289"/>
      <c r="N17" s="287"/>
      <c r="O17" s="287"/>
      <c r="P17" s="287"/>
      <c r="Q17" s="287"/>
      <c r="R17" s="290"/>
      <c r="S17" s="104"/>
      <c r="T17" s="44" t="str">
        <f t="shared" si="0"/>
        <v>_2018</v>
      </c>
    </row>
    <row r="18" spans="1:20">
      <c r="A18" s="273"/>
      <c r="B18" s="273"/>
      <c r="C18" s="273"/>
      <c r="D18" s="280"/>
      <c r="E18" s="273"/>
      <c r="F18" s="273"/>
      <c r="G18" s="273"/>
      <c r="H18" s="287"/>
      <c r="I18" s="289"/>
      <c r="J18" s="287"/>
      <c r="K18" s="287"/>
      <c r="L18" s="287"/>
      <c r="M18" s="289"/>
      <c r="N18" s="287"/>
      <c r="O18" s="287"/>
      <c r="P18" s="287"/>
      <c r="Q18" s="287"/>
      <c r="R18" s="290"/>
      <c r="S18" s="104"/>
      <c r="T18" s="44" t="str">
        <f t="shared" si="0"/>
        <v>_2018</v>
      </c>
    </row>
    <row r="19" spans="1:20">
      <c r="A19" s="273"/>
      <c r="B19" s="273"/>
      <c r="C19" s="273"/>
      <c r="D19" s="280"/>
      <c r="E19" s="273"/>
      <c r="F19" s="273"/>
      <c r="G19" s="273"/>
      <c r="H19" s="287"/>
      <c r="I19" s="289"/>
      <c r="J19" s="287"/>
      <c r="K19" s="287"/>
      <c r="L19" s="287"/>
      <c r="M19" s="289"/>
      <c r="N19" s="287"/>
      <c r="O19" s="287"/>
      <c r="P19" s="287"/>
      <c r="Q19" s="287"/>
      <c r="R19" s="290"/>
      <c r="S19" s="104"/>
      <c r="T19" s="44" t="str">
        <f t="shared" si="0"/>
        <v>_2018</v>
      </c>
    </row>
    <row r="20" spans="1:20">
      <c r="A20" s="273"/>
      <c r="B20" s="273"/>
      <c r="C20" s="273"/>
      <c r="D20" s="280"/>
      <c r="E20" s="273"/>
      <c r="F20" s="273"/>
      <c r="G20" s="273"/>
      <c r="H20" s="287"/>
      <c r="I20" s="289"/>
      <c r="J20" s="287"/>
      <c r="K20" s="287"/>
      <c r="L20" s="287"/>
      <c r="M20" s="289"/>
      <c r="N20" s="287"/>
      <c r="O20" s="287"/>
      <c r="P20" s="287"/>
      <c r="Q20" s="287"/>
      <c r="R20" s="290"/>
      <c r="S20" s="104"/>
      <c r="T20" s="44" t="str">
        <f t="shared" si="0"/>
        <v>_2018</v>
      </c>
    </row>
    <row r="21" spans="1:20">
      <c r="A21" s="273"/>
      <c r="B21" s="273"/>
      <c r="C21" s="273"/>
      <c r="D21" s="280"/>
      <c r="E21" s="273"/>
      <c r="F21" s="273"/>
      <c r="G21" s="273"/>
      <c r="H21" s="287"/>
      <c r="I21" s="289"/>
      <c r="J21" s="287"/>
      <c r="K21" s="287"/>
      <c r="L21" s="287"/>
      <c r="M21" s="289"/>
      <c r="N21" s="287"/>
      <c r="O21" s="287"/>
      <c r="P21" s="287"/>
      <c r="Q21" s="287"/>
      <c r="R21" s="290"/>
      <c r="S21" s="104"/>
      <c r="T21" s="44" t="str">
        <f t="shared" si="0"/>
        <v>_2018</v>
      </c>
    </row>
    <row r="22" spans="1:20">
      <c r="A22" s="273"/>
      <c r="B22" s="273"/>
      <c r="C22" s="273"/>
      <c r="D22" s="280"/>
      <c r="E22" s="273"/>
      <c r="F22" s="273"/>
      <c r="G22" s="273"/>
      <c r="H22" s="287"/>
      <c r="I22" s="289"/>
      <c r="J22" s="287"/>
      <c r="K22" s="287"/>
      <c r="L22" s="287"/>
      <c r="M22" s="289"/>
      <c r="N22" s="287"/>
      <c r="O22" s="287"/>
      <c r="P22" s="287"/>
      <c r="Q22" s="287"/>
      <c r="R22" s="290"/>
      <c r="S22" s="104"/>
      <c r="T22" s="44" t="str">
        <f t="shared" si="0"/>
        <v>_2018</v>
      </c>
    </row>
    <row r="23" spans="1:20">
      <c r="A23" s="273"/>
      <c r="B23" s="273"/>
      <c r="C23" s="273"/>
      <c r="D23" s="280"/>
      <c r="E23" s="273"/>
      <c r="F23" s="273"/>
      <c r="G23" s="273"/>
      <c r="H23" s="287"/>
      <c r="I23" s="289"/>
      <c r="J23" s="287"/>
      <c r="K23" s="287"/>
      <c r="L23" s="287"/>
      <c r="M23" s="289"/>
      <c r="N23" s="287"/>
      <c r="O23" s="287"/>
      <c r="P23" s="287"/>
      <c r="Q23" s="287"/>
      <c r="R23" s="290"/>
      <c r="S23" s="104"/>
      <c r="T23" s="44" t="str">
        <f t="shared" si="0"/>
        <v>_2018</v>
      </c>
    </row>
    <row r="24" spans="1:20">
      <c r="A24" s="273"/>
      <c r="B24" s="273"/>
      <c r="C24" s="273"/>
      <c r="D24" s="280"/>
      <c r="E24" s="273"/>
      <c r="F24" s="273"/>
      <c r="G24" s="273"/>
      <c r="H24" s="287"/>
      <c r="I24" s="289"/>
      <c r="J24" s="287"/>
      <c r="K24" s="287"/>
      <c r="L24" s="287"/>
      <c r="M24" s="289"/>
      <c r="N24" s="287"/>
      <c r="O24" s="287"/>
      <c r="P24" s="287"/>
      <c r="Q24" s="287"/>
      <c r="R24" s="290"/>
      <c r="S24" s="104"/>
      <c r="T24" s="44" t="str">
        <f t="shared" si="0"/>
        <v>_2018</v>
      </c>
    </row>
    <row r="25" spans="1:20">
      <c r="A25" s="273"/>
      <c r="B25" s="273"/>
      <c r="C25" s="273"/>
      <c r="D25" s="280"/>
      <c r="E25" s="273"/>
      <c r="F25" s="273"/>
      <c r="G25" s="273"/>
      <c r="H25" s="287"/>
      <c r="I25" s="289"/>
      <c r="J25" s="287"/>
      <c r="K25" s="287"/>
      <c r="L25" s="287"/>
      <c r="M25" s="289"/>
      <c r="N25" s="287"/>
      <c r="O25" s="287"/>
      <c r="P25" s="287"/>
      <c r="Q25" s="287"/>
      <c r="R25" s="290"/>
      <c r="S25" s="104"/>
      <c r="T25" s="44" t="str">
        <f t="shared" si="0"/>
        <v>_2018</v>
      </c>
    </row>
    <row r="26" spans="1:20">
      <c r="A26" s="273"/>
      <c r="B26" s="273"/>
      <c r="C26" s="273"/>
      <c r="D26" s="280"/>
      <c r="E26" s="273"/>
      <c r="F26" s="273"/>
      <c r="G26" s="273"/>
      <c r="H26" s="287"/>
      <c r="I26" s="289"/>
      <c r="J26" s="287"/>
      <c r="K26" s="287"/>
      <c r="L26" s="287"/>
      <c r="M26" s="289"/>
      <c r="N26" s="287"/>
      <c r="O26" s="287"/>
      <c r="P26" s="287"/>
      <c r="Q26" s="287"/>
      <c r="R26" s="290"/>
      <c r="S26" s="104"/>
      <c r="T26" s="44" t="str">
        <f t="shared" si="0"/>
        <v>_2018</v>
      </c>
    </row>
    <row r="27" spans="1:20">
      <c r="A27" s="273"/>
      <c r="B27" s="273"/>
      <c r="C27" s="273"/>
      <c r="D27" s="280"/>
      <c r="E27" s="273"/>
      <c r="F27" s="273"/>
      <c r="G27" s="273"/>
      <c r="H27" s="287"/>
      <c r="I27" s="289"/>
      <c r="J27" s="287"/>
      <c r="K27" s="287"/>
      <c r="L27" s="287"/>
      <c r="M27" s="289"/>
      <c r="N27" s="287"/>
      <c r="O27" s="287"/>
      <c r="P27" s="287"/>
      <c r="Q27" s="287"/>
      <c r="R27" s="290"/>
      <c r="S27" s="104"/>
      <c r="T27" s="44" t="str">
        <f t="shared" si="0"/>
        <v>_2018</v>
      </c>
    </row>
    <row r="28" spans="1:20">
      <c r="A28" s="273"/>
      <c r="B28" s="273"/>
      <c r="C28" s="273"/>
      <c r="D28" s="280"/>
      <c r="E28" s="273"/>
      <c r="F28" s="273"/>
      <c r="G28" s="273"/>
      <c r="H28" s="287"/>
      <c r="I28" s="289"/>
      <c r="J28" s="287"/>
      <c r="K28" s="287"/>
      <c r="L28" s="287"/>
      <c r="M28" s="289"/>
      <c r="N28" s="287"/>
      <c r="O28" s="287"/>
      <c r="P28" s="287"/>
      <c r="Q28" s="287"/>
      <c r="R28" s="290"/>
      <c r="S28" s="104"/>
      <c r="T28" s="44" t="str">
        <f t="shared" si="0"/>
        <v>_2018</v>
      </c>
    </row>
    <row r="29" spans="1:20">
      <c r="A29" s="273"/>
      <c r="B29" s="273"/>
      <c r="C29" s="273"/>
      <c r="D29" s="280"/>
      <c r="E29" s="273"/>
      <c r="F29" s="273"/>
      <c r="G29" s="273"/>
      <c r="H29" s="287"/>
      <c r="I29" s="289"/>
      <c r="J29" s="287"/>
      <c r="K29" s="287"/>
      <c r="L29" s="287"/>
      <c r="M29" s="289"/>
      <c r="N29" s="287"/>
      <c r="O29" s="287"/>
      <c r="P29" s="287"/>
      <c r="Q29" s="287"/>
      <c r="R29" s="290"/>
      <c r="S29" s="104"/>
      <c r="T29" s="44" t="str">
        <f t="shared" si="0"/>
        <v>_2018</v>
      </c>
    </row>
    <row r="30" spans="1:20">
      <c r="A30" s="273"/>
      <c r="B30" s="273"/>
      <c r="C30" s="273"/>
      <c r="D30" s="280"/>
      <c r="E30" s="273"/>
      <c r="F30" s="273"/>
      <c r="G30" s="273"/>
      <c r="H30" s="287"/>
      <c r="I30" s="289"/>
      <c r="J30" s="287"/>
      <c r="K30" s="287"/>
      <c r="L30" s="287"/>
      <c r="M30" s="289"/>
      <c r="N30" s="287"/>
      <c r="O30" s="287"/>
      <c r="P30" s="287"/>
      <c r="Q30" s="287"/>
      <c r="R30" s="290"/>
      <c r="S30" s="104"/>
      <c r="T30" s="44" t="str">
        <f t="shared" si="0"/>
        <v>_2018</v>
      </c>
    </row>
    <row r="31" spans="1:20">
      <c r="A31" s="273"/>
      <c r="B31" s="273"/>
      <c r="C31" s="273"/>
      <c r="D31" s="280"/>
      <c r="E31" s="273"/>
      <c r="F31" s="273"/>
      <c r="G31" s="273"/>
      <c r="H31" s="287"/>
      <c r="I31" s="289"/>
      <c r="J31" s="287"/>
      <c r="K31" s="287"/>
      <c r="L31" s="287"/>
      <c r="M31" s="289"/>
      <c r="N31" s="287"/>
      <c r="O31" s="287"/>
      <c r="P31" s="287"/>
      <c r="Q31" s="287"/>
      <c r="R31" s="290"/>
      <c r="S31" s="104"/>
      <c r="T31" s="44" t="str">
        <f t="shared" si="0"/>
        <v>_2018</v>
      </c>
    </row>
    <row r="32" spans="1:20">
      <c r="A32" s="273"/>
      <c r="B32" s="273"/>
      <c r="C32" s="273"/>
      <c r="D32" s="280"/>
      <c r="E32" s="273"/>
      <c r="F32" s="273"/>
      <c r="G32" s="273"/>
      <c r="H32" s="287"/>
      <c r="I32" s="289"/>
      <c r="J32" s="287"/>
      <c r="K32" s="287"/>
      <c r="L32" s="287"/>
      <c r="M32" s="289"/>
      <c r="N32" s="287"/>
      <c r="O32" s="287"/>
      <c r="P32" s="287"/>
      <c r="Q32" s="287"/>
      <c r="R32" s="290"/>
      <c r="S32" s="104"/>
      <c r="T32" s="44" t="str">
        <f t="shared" si="0"/>
        <v>_2018</v>
      </c>
    </row>
    <row r="33" spans="1:20">
      <c r="A33" s="273"/>
      <c r="B33" s="273"/>
      <c r="C33" s="273"/>
      <c r="D33" s="280"/>
      <c r="E33" s="273"/>
      <c r="F33" s="273"/>
      <c r="G33" s="273"/>
      <c r="H33" s="287"/>
      <c r="I33" s="289"/>
      <c r="J33" s="287"/>
      <c r="K33" s="287"/>
      <c r="L33" s="287"/>
      <c r="M33" s="289"/>
      <c r="N33" s="287"/>
      <c r="O33" s="287"/>
      <c r="P33" s="287"/>
      <c r="Q33" s="287"/>
      <c r="R33" s="290"/>
      <c r="S33" s="104"/>
      <c r="T33" s="44" t="str">
        <f t="shared" si="0"/>
        <v>_2018</v>
      </c>
    </row>
    <row r="34" spans="1:20">
      <c r="A34" s="273"/>
      <c r="B34" s="273"/>
      <c r="C34" s="273"/>
      <c r="D34" s="280"/>
      <c r="E34" s="273"/>
      <c r="F34" s="273"/>
      <c r="G34" s="273"/>
      <c r="H34" s="287"/>
      <c r="I34" s="289"/>
      <c r="J34" s="287"/>
      <c r="K34" s="287"/>
      <c r="L34" s="287"/>
      <c r="M34" s="289"/>
      <c r="N34" s="287"/>
      <c r="O34" s="287"/>
      <c r="P34" s="287"/>
      <c r="Q34" s="287"/>
      <c r="R34" s="290"/>
      <c r="S34" s="104"/>
      <c r="T34" s="44" t="str">
        <f t="shared" si="0"/>
        <v>_2018</v>
      </c>
    </row>
    <row r="35" spans="1:20">
      <c r="A35" s="273"/>
      <c r="B35" s="273"/>
      <c r="C35" s="273"/>
      <c r="D35" s="280"/>
      <c r="E35" s="273"/>
      <c r="F35" s="273"/>
      <c r="G35" s="273"/>
      <c r="H35" s="287"/>
      <c r="I35" s="289"/>
      <c r="J35" s="287"/>
      <c r="K35" s="287"/>
      <c r="L35" s="287"/>
      <c r="M35" s="289"/>
      <c r="N35" s="287"/>
      <c r="O35" s="287"/>
      <c r="P35" s="287"/>
      <c r="Q35" s="287"/>
      <c r="R35" s="290"/>
      <c r="S35" s="104"/>
      <c r="T35" s="44" t="str">
        <f t="shared" si="0"/>
        <v>_2018</v>
      </c>
    </row>
    <row r="36" spans="1:20">
      <c r="A36" s="273"/>
      <c r="B36" s="273"/>
      <c r="C36" s="273"/>
      <c r="D36" s="280"/>
      <c r="E36" s="273"/>
      <c r="F36" s="273"/>
      <c r="G36" s="273"/>
      <c r="H36" s="287"/>
      <c r="I36" s="289"/>
      <c r="J36" s="287"/>
      <c r="K36" s="287"/>
      <c r="L36" s="287"/>
      <c r="M36" s="289"/>
      <c r="N36" s="287"/>
      <c r="O36" s="287"/>
      <c r="P36" s="287"/>
      <c r="Q36" s="287"/>
      <c r="R36" s="290"/>
      <c r="S36" s="104"/>
      <c r="T36" s="44" t="str">
        <f t="shared" si="0"/>
        <v>_2018</v>
      </c>
    </row>
    <row r="37" spans="1:20">
      <c r="A37" s="273"/>
      <c r="B37" s="273"/>
      <c r="C37" s="273"/>
      <c r="D37" s="280"/>
      <c r="E37" s="273"/>
      <c r="F37" s="273"/>
      <c r="G37" s="273"/>
      <c r="H37" s="287"/>
      <c r="I37" s="289"/>
      <c r="J37" s="287"/>
      <c r="K37" s="287"/>
      <c r="L37" s="287"/>
      <c r="M37" s="289"/>
      <c r="N37" s="287"/>
      <c r="O37" s="287"/>
      <c r="P37" s="287"/>
      <c r="Q37" s="287"/>
      <c r="R37" s="290"/>
      <c r="S37" s="104"/>
      <c r="T37" s="44" t="str">
        <f t="shared" si="0"/>
        <v>_2018</v>
      </c>
    </row>
    <row r="38" spans="1:20">
      <c r="A38" s="273"/>
      <c r="B38" s="273"/>
      <c r="C38" s="273"/>
      <c r="D38" s="280"/>
      <c r="E38" s="273"/>
      <c r="F38" s="273"/>
      <c r="G38" s="273"/>
      <c r="H38" s="287"/>
      <c r="I38" s="289"/>
      <c r="J38" s="287"/>
      <c r="K38" s="287"/>
      <c r="L38" s="287"/>
      <c r="M38" s="289"/>
      <c r="N38" s="287"/>
      <c r="O38" s="287"/>
      <c r="P38" s="287"/>
      <c r="Q38" s="287"/>
      <c r="R38" s="290"/>
      <c r="S38" s="104"/>
      <c r="T38" s="44" t="str">
        <f t="shared" si="0"/>
        <v>_2018</v>
      </c>
    </row>
    <row r="39" spans="1:20">
      <c r="A39" s="273"/>
      <c r="B39" s="273"/>
      <c r="C39" s="273"/>
      <c r="D39" s="280"/>
      <c r="E39" s="273"/>
      <c r="F39" s="273"/>
      <c r="G39" s="273"/>
      <c r="H39" s="287"/>
      <c r="I39" s="289"/>
      <c r="J39" s="287"/>
      <c r="K39" s="287"/>
      <c r="L39" s="287"/>
      <c r="M39" s="289"/>
      <c r="N39" s="287"/>
      <c r="O39" s="287"/>
      <c r="P39" s="287"/>
      <c r="Q39" s="287"/>
      <c r="R39" s="290"/>
      <c r="S39" s="104"/>
      <c r="T39" s="44" t="str">
        <f t="shared" si="0"/>
        <v>_2018</v>
      </c>
    </row>
    <row r="40" spans="1:20">
      <c r="A40" s="273"/>
      <c r="B40" s="273"/>
      <c r="C40" s="273"/>
      <c r="D40" s="280"/>
      <c r="E40" s="273"/>
      <c r="F40" s="273"/>
      <c r="G40" s="273"/>
      <c r="H40" s="287"/>
      <c r="I40" s="289"/>
      <c r="J40" s="287"/>
      <c r="K40" s="287"/>
      <c r="L40" s="287"/>
      <c r="M40" s="289"/>
      <c r="N40" s="287"/>
      <c r="O40" s="287"/>
      <c r="P40" s="287"/>
      <c r="Q40" s="287"/>
      <c r="R40" s="290"/>
      <c r="S40" s="104"/>
      <c r="T40" s="44" t="str">
        <f t="shared" si="0"/>
        <v>_2018</v>
      </c>
    </row>
    <row r="41" spans="1:20">
      <c r="A41" s="273"/>
      <c r="B41" s="273"/>
      <c r="C41" s="273"/>
      <c r="D41" s="280"/>
      <c r="E41" s="273"/>
      <c r="F41" s="273"/>
      <c r="G41" s="273"/>
      <c r="H41" s="287"/>
      <c r="I41" s="289"/>
      <c r="J41" s="287"/>
      <c r="K41" s="287"/>
      <c r="L41" s="287"/>
      <c r="M41" s="289"/>
      <c r="N41" s="287"/>
      <c r="O41" s="287"/>
      <c r="P41" s="287"/>
      <c r="Q41" s="287"/>
      <c r="R41" s="290"/>
      <c r="S41" s="104"/>
      <c r="T41" s="44" t="str">
        <f t="shared" si="0"/>
        <v>_2018</v>
      </c>
    </row>
    <row r="42" spans="1:20">
      <c r="A42" s="273"/>
      <c r="B42" s="273"/>
      <c r="C42" s="273"/>
      <c r="D42" s="280"/>
      <c r="E42" s="273"/>
      <c r="F42" s="273"/>
      <c r="G42" s="273"/>
      <c r="H42" s="287"/>
      <c r="I42" s="289"/>
      <c r="J42" s="287"/>
      <c r="K42" s="287"/>
      <c r="L42" s="287"/>
      <c r="M42" s="289"/>
      <c r="N42" s="287"/>
      <c r="O42" s="287"/>
      <c r="P42" s="287"/>
      <c r="Q42" s="287"/>
      <c r="R42" s="290"/>
      <c r="S42" s="104"/>
      <c r="T42" s="44" t="str">
        <f t="shared" si="0"/>
        <v>_2018</v>
      </c>
    </row>
    <row r="43" spans="1:20">
      <c r="A43" s="273"/>
      <c r="B43" s="273"/>
      <c r="C43" s="273"/>
      <c r="D43" s="280"/>
      <c r="E43" s="273"/>
      <c r="F43" s="273"/>
      <c r="G43" s="273"/>
      <c r="H43" s="287"/>
      <c r="I43" s="289"/>
      <c r="J43" s="287"/>
      <c r="K43" s="287"/>
      <c r="L43" s="287"/>
      <c r="M43" s="289"/>
      <c r="N43" s="287"/>
      <c r="O43" s="287"/>
      <c r="P43" s="287"/>
      <c r="Q43" s="287"/>
      <c r="R43" s="290"/>
      <c r="S43" s="104"/>
      <c r="T43" s="44" t="str">
        <f t="shared" si="0"/>
        <v>_2018</v>
      </c>
    </row>
    <row r="44" spans="1:20">
      <c r="A44" s="273"/>
      <c r="B44" s="273"/>
      <c r="C44" s="273"/>
      <c r="D44" s="280"/>
      <c r="E44" s="273"/>
      <c r="F44" s="273"/>
      <c r="G44" s="273"/>
      <c r="H44" s="287"/>
      <c r="I44" s="289"/>
      <c r="J44" s="287"/>
      <c r="K44" s="287"/>
      <c r="L44" s="287"/>
      <c r="M44" s="289"/>
      <c r="N44" s="287"/>
      <c r="O44" s="287"/>
      <c r="P44" s="287"/>
      <c r="Q44" s="287"/>
      <c r="R44" s="290"/>
      <c r="S44" s="104"/>
      <c r="T44" s="44" t="str">
        <f t="shared" si="0"/>
        <v>_2018</v>
      </c>
    </row>
    <row r="45" spans="1:20">
      <c r="A45" s="273"/>
      <c r="B45" s="273"/>
      <c r="C45" s="273"/>
      <c r="D45" s="280"/>
      <c r="E45" s="273"/>
      <c r="F45" s="273"/>
      <c r="G45" s="273"/>
      <c r="H45" s="287"/>
      <c r="I45" s="289"/>
      <c r="J45" s="287"/>
      <c r="K45" s="287"/>
      <c r="L45" s="287"/>
      <c r="M45" s="289"/>
      <c r="N45" s="287"/>
      <c r="O45" s="287"/>
      <c r="P45" s="287"/>
      <c r="Q45" s="287"/>
      <c r="R45" s="290"/>
      <c r="S45" s="104"/>
      <c r="T45" s="44" t="str">
        <f t="shared" si="0"/>
        <v>_2018</v>
      </c>
    </row>
    <row r="46" spans="1:20">
      <c r="A46" s="273"/>
      <c r="B46" s="273"/>
      <c r="C46" s="273"/>
      <c r="D46" s="280"/>
      <c r="E46" s="273"/>
      <c r="F46" s="273"/>
      <c r="G46" s="273"/>
      <c r="H46" s="287"/>
      <c r="I46" s="289"/>
      <c r="J46" s="287"/>
      <c r="K46" s="287"/>
      <c r="L46" s="287"/>
      <c r="M46" s="289"/>
      <c r="N46" s="287"/>
      <c r="O46" s="287"/>
      <c r="P46" s="287"/>
      <c r="Q46" s="287"/>
      <c r="R46" s="290"/>
      <c r="S46" s="104"/>
      <c r="T46" s="44" t="str">
        <f t="shared" si="0"/>
        <v>_2018</v>
      </c>
    </row>
    <row r="47" spans="1:20">
      <c r="A47" s="273"/>
      <c r="B47" s="273"/>
      <c r="C47" s="273"/>
      <c r="D47" s="280"/>
      <c r="E47" s="273"/>
      <c r="F47" s="273"/>
      <c r="G47" s="273"/>
      <c r="H47" s="287"/>
      <c r="I47" s="289"/>
      <c r="J47" s="287"/>
      <c r="K47" s="287"/>
      <c r="L47" s="287"/>
      <c r="M47" s="289"/>
      <c r="N47" s="287"/>
      <c r="O47" s="287"/>
      <c r="P47" s="287"/>
      <c r="Q47" s="287"/>
      <c r="R47" s="290"/>
      <c r="S47" s="104"/>
      <c r="T47" s="44" t="str">
        <f t="shared" si="0"/>
        <v>_2018</v>
      </c>
    </row>
    <row r="48" spans="1:20">
      <c r="A48" s="273"/>
      <c r="B48" s="273"/>
      <c r="C48" s="273"/>
      <c r="D48" s="280"/>
      <c r="E48" s="273"/>
      <c r="F48" s="273"/>
      <c r="G48" s="273"/>
      <c r="H48" s="287"/>
      <c r="I48" s="289"/>
      <c r="J48" s="287"/>
      <c r="K48" s="287"/>
      <c r="L48" s="287"/>
      <c r="M48" s="289"/>
      <c r="N48" s="287"/>
      <c r="O48" s="287"/>
      <c r="P48" s="287"/>
      <c r="Q48" s="287"/>
      <c r="R48" s="290"/>
      <c r="S48" s="104"/>
      <c r="T48" s="44" t="str">
        <f t="shared" si="0"/>
        <v>_2018</v>
      </c>
    </row>
    <row r="49" spans="1:20">
      <c r="A49" s="273"/>
      <c r="B49" s="273"/>
      <c r="C49" s="273"/>
      <c r="D49" s="280"/>
      <c r="E49" s="273"/>
      <c r="F49" s="273"/>
      <c r="G49" s="273"/>
      <c r="H49" s="287"/>
      <c r="I49" s="289"/>
      <c r="J49" s="287"/>
      <c r="K49" s="287"/>
      <c r="L49" s="287"/>
      <c r="M49" s="289"/>
      <c r="N49" s="287"/>
      <c r="O49" s="287"/>
      <c r="P49" s="287"/>
      <c r="Q49" s="287"/>
      <c r="R49" s="290"/>
      <c r="S49" s="104"/>
      <c r="T49" s="44" t="str">
        <f t="shared" si="0"/>
        <v>_2018</v>
      </c>
    </row>
    <row r="50" spans="1:20">
      <c r="A50" s="273"/>
      <c r="B50" s="273"/>
      <c r="C50" s="273"/>
      <c r="D50" s="280"/>
      <c r="E50" s="273"/>
      <c r="F50" s="273"/>
      <c r="G50" s="273"/>
      <c r="H50" s="287"/>
      <c r="I50" s="289"/>
      <c r="J50" s="287"/>
      <c r="K50" s="287"/>
      <c r="L50" s="287"/>
      <c r="M50" s="289"/>
      <c r="N50" s="287"/>
      <c r="O50" s="287"/>
      <c r="P50" s="287"/>
      <c r="Q50" s="287"/>
      <c r="R50" s="290"/>
      <c r="S50" s="104"/>
      <c r="T50" s="44" t="str">
        <f t="shared" si="0"/>
        <v>_2018</v>
      </c>
    </row>
    <row r="51" spans="1:20">
      <c r="A51" s="273"/>
      <c r="B51" s="273"/>
      <c r="C51" s="273"/>
      <c r="D51" s="280"/>
      <c r="E51" s="273"/>
      <c r="F51" s="273"/>
      <c r="G51" s="273"/>
      <c r="H51" s="287"/>
      <c r="I51" s="289"/>
      <c r="J51" s="287"/>
      <c r="K51" s="287"/>
      <c r="L51" s="287"/>
      <c r="M51" s="289"/>
      <c r="N51" s="287"/>
      <c r="O51" s="287"/>
      <c r="P51" s="287"/>
      <c r="Q51" s="287"/>
      <c r="R51" s="290"/>
      <c r="S51" s="104"/>
      <c r="T51" s="44" t="str">
        <f t="shared" si="0"/>
        <v>_2018</v>
      </c>
    </row>
    <row r="52" spans="1:20">
      <c r="A52" s="273"/>
      <c r="B52" s="273"/>
      <c r="C52" s="273"/>
      <c r="D52" s="280"/>
      <c r="E52" s="273"/>
      <c r="F52" s="273"/>
      <c r="G52" s="273"/>
      <c r="H52" s="287"/>
      <c r="I52" s="289"/>
      <c r="J52" s="287"/>
      <c r="K52" s="287"/>
      <c r="L52" s="287"/>
      <c r="M52" s="289"/>
      <c r="N52" s="287"/>
      <c r="O52" s="287"/>
      <c r="P52" s="287"/>
      <c r="Q52" s="287"/>
      <c r="R52" s="290"/>
      <c r="S52" s="104"/>
      <c r="T52" s="44" t="str">
        <f t="shared" si="0"/>
        <v>_2018</v>
      </c>
    </row>
    <row r="53" spans="1:20">
      <c r="A53" s="273"/>
      <c r="B53" s="273"/>
      <c r="C53" s="273"/>
      <c r="D53" s="280"/>
      <c r="E53" s="273"/>
      <c r="F53" s="273"/>
      <c r="G53" s="273"/>
      <c r="H53" s="287"/>
      <c r="I53" s="289"/>
      <c r="J53" s="287"/>
      <c r="K53" s="287"/>
      <c r="L53" s="287"/>
      <c r="M53" s="289"/>
      <c r="N53" s="287"/>
      <c r="O53" s="287"/>
      <c r="P53" s="287"/>
      <c r="Q53" s="287"/>
      <c r="R53" s="290"/>
      <c r="S53" s="104"/>
      <c r="T53" s="44" t="str">
        <f t="shared" si="0"/>
        <v>_2018</v>
      </c>
    </row>
    <row r="54" spans="1:20">
      <c r="A54" s="273"/>
      <c r="B54" s="273"/>
      <c r="C54" s="273"/>
      <c r="D54" s="280"/>
      <c r="E54" s="273"/>
      <c r="F54" s="273"/>
      <c r="G54" s="273"/>
      <c r="H54" s="287"/>
      <c r="I54" s="289"/>
      <c r="J54" s="287"/>
      <c r="K54" s="287"/>
      <c r="L54" s="287"/>
      <c r="M54" s="289"/>
      <c r="N54" s="287"/>
      <c r="O54" s="287"/>
      <c r="P54" s="287"/>
      <c r="Q54" s="287"/>
      <c r="R54" s="290"/>
      <c r="S54" s="104"/>
      <c r="T54" s="44" t="str">
        <f t="shared" si="0"/>
        <v>_2018</v>
      </c>
    </row>
    <row r="55" spans="1:20">
      <c r="A55" s="273"/>
      <c r="B55" s="273"/>
      <c r="C55" s="273"/>
      <c r="D55" s="280"/>
      <c r="E55" s="273"/>
      <c r="F55" s="273"/>
      <c r="G55" s="273"/>
      <c r="H55" s="287"/>
      <c r="I55" s="289"/>
      <c r="J55" s="287"/>
      <c r="K55" s="287"/>
      <c r="L55" s="287"/>
      <c r="M55" s="289"/>
      <c r="N55" s="287"/>
      <c r="O55" s="287"/>
      <c r="P55" s="287"/>
      <c r="Q55" s="287"/>
      <c r="R55" s="290"/>
      <c r="S55" s="104"/>
      <c r="T55" s="44" t="str">
        <f t="shared" si="0"/>
        <v>_2018</v>
      </c>
    </row>
    <row r="56" spans="1:20">
      <c r="A56" s="273"/>
      <c r="B56" s="273"/>
      <c r="C56" s="273"/>
      <c r="D56" s="280"/>
      <c r="E56" s="273"/>
      <c r="F56" s="273"/>
      <c r="G56" s="273"/>
      <c r="H56" s="287"/>
      <c r="I56" s="289"/>
      <c r="J56" s="287"/>
      <c r="K56" s="287"/>
      <c r="L56" s="287"/>
      <c r="M56" s="289"/>
      <c r="N56" s="287"/>
      <c r="O56" s="287"/>
      <c r="P56" s="287"/>
      <c r="Q56" s="287"/>
      <c r="R56" s="290"/>
      <c r="S56" s="104"/>
      <c r="T56" s="44" t="str">
        <f t="shared" si="0"/>
        <v>_2018</v>
      </c>
    </row>
    <row r="57" spans="1:20">
      <c r="A57" s="273"/>
      <c r="B57" s="273"/>
      <c r="C57" s="273"/>
      <c r="D57" s="280"/>
      <c r="E57" s="273"/>
      <c r="F57" s="273"/>
      <c r="G57" s="273"/>
      <c r="H57" s="287"/>
      <c r="I57" s="289"/>
      <c r="J57" s="287"/>
      <c r="K57" s="287"/>
      <c r="L57" s="287"/>
      <c r="M57" s="289"/>
      <c r="N57" s="287"/>
      <c r="O57" s="287"/>
      <c r="P57" s="287"/>
      <c r="Q57" s="287"/>
      <c r="R57" s="290"/>
      <c r="S57" s="104"/>
      <c r="T57" s="44" t="str">
        <f t="shared" si="0"/>
        <v>_2018</v>
      </c>
    </row>
    <row r="58" spans="1:20">
      <c r="A58" s="273"/>
      <c r="B58" s="273"/>
      <c r="C58" s="273"/>
      <c r="D58" s="280"/>
      <c r="E58" s="273"/>
      <c r="F58" s="273"/>
      <c r="G58" s="273"/>
      <c r="H58" s="287"/>
      <c r="I58" s="289"/>
      <c r="J58" s="287"/>
      <c r="K58" s="287"/>
      <c r="L58" s="287"/>
      <c r="M58" s="289"/>
      <c r="N58" s="287"/>
      <c r="O58" s="287"/>
      <c r="P58" s="287"/>
      <c r="Q58" s="287"/>
      <c r="R58" s="290"/>
      <c r="S58" s="104"/>
      <c r="T58" s="44" t="str">
        <f t="shared" si="0"/>
        <v>_2018</v>
      </c>
    </row>
    <row r="59" spans="1:20">
      <c r="A59" s="273"/>
      <c r="B59" s="273"/>
      <c r="C59" s="273"/>
      <c r="D59" s="280"/>
      <c r="E59" s="273"/>
      <c r="F59" s="273"/>
      <c r="G59" s="273"/>
      <c r="H59" s="287"/>
      <c r="I59" s="289"/>
      <c r="J59" s="287"/>
      <c r="K59" s="287"/>
      <c r="L59" s="287"/>
      <c r="M59" s="289"/>
      <c r="N59" s="287"/>
      <c r="O59" s="287"/>
      <c r="P59" s="287"/>
      <c r="Q59" s="287"/>
      <c r="R59" s="290"/>
      <c r="S59" s="104"/>
      <c r="T59" s="44" t="str">
        <f t="shared" si="0"/>
        <v>_2018</v>
      </c>
    </row>
    <row r="60" spans="1:20">
      <c r="A60" s="273"/>
      <c r="B60" s="273"/>
      <c r="C60" s="273"/>
      <c r="D60" s="280"/>
      <c r="E60" s="273"/>
      <c r="F60" s="273"/>
      <c r="G60" s="273"/>
      <c r="H60" s="287"/>
      <c r="I60" s="289"/>
      <c r="J60" s="287"/>
      <c r="K60" s="287"/>
      <c r="L60" s="287"/>
      <c r="M60" s="289"/>
      <c r="N60" s="287"/>
      <c r="O60" s="287"/>
      <c r="P60" s="287"/>
      <c r="Q60" s="287"/>
      <c r="R60" s="290"/>
      <c r="S60" s="104"/>
      <c r="T60" s="44" t="str">
        <f t="shared" si="0"/>
        <v>_2018</v>
      </c>
    </row>
    <row r="61" spans="1:20">
      <c r="A61" s="273"/>
      <c r="B61" s="273"/>
      <c r="C61" s="273"/>
      <c r="D61" s="280"/>
      <c r="E61" s="273"/>
      <c r="F61" s="273"/>
      <c r="G61" s="273"/>
      <c r="H61" s="287"/>
      <c r="I61" s="289"/>
      <c r="J61" s="287"/>
      <c r="K61" s="287"/>
      <c r="L61" s="287"/>
      <c r="M61" s="289"/>
      <c r="N61" s="287"/>
      <c r="O61" s="287"/>
      <c r="P61" s="287"/>
      <c r="Q61" s="287"/>
      <c r="R61" s="290"/>
      <c r="S61" s="104"/>
      <c r="T61" s="44" t="str">
        <f t="shared" si="0"/>
        <v>_2018</v>
      </c>
    </row>
    <row r="62" spans="1:20">
      <c r="A62" s="273"/>
      <c r="B62" s="273"/>
      <c r="C62" s="273"/>
      <c r="D62" s="280"/>
      <c r="E62" s="273"/>
      <c r="F62" s="273"/>
      <c r="G62" s="273"/>
      <c r="H62" s="287"/>
      <c r="I62" s="289"/>
      <c r="J62" s="287"/>
      <c r="K62" s="287"/>
      <c r="L62" s="287"/>
      <c r="M62" s="289"/>
      <c r="N62" s="287"/>
      <c r="O62" s="287"/>
      <c r="P62" s="287"/>
      <c r="Q62" s="287"/>
      <c r="R62" s="290"/>
      <c r="S62" s="104"/>
      <c r="T62" s="44" t="str">
        <f t="shared" si="0"/>
        <v>_2018</v>
      </c>
    </row>
    <row r="63" spans="1:20">
      <c r="A63" s="273"/>
      <c r="B63" s="273"/>
      <c r="C63" s="273"/>
      <c r="D63" s="280"/>
      <c r="E63" s="273"/>
      <c r="F63" s="273"/>
      <c r="G63" s="273"/>
      <c r="H63" s="287"/>
      <c r="I63" s="289"/>
      <c r="J63" s="287"/>
      <c r="K63" s="287"/>
      <c r="L63" s="287"/>
      <c r="M63" s="289"/>
      <c r="N63" s="287"/>
      <c r="O63" s="287"/>
      <c r="P63" s="287"/>
      <c r="Q63" s="287"/>
      <c r="R63" s="290"/>
      <c r="S63" s="104"/>
      <c r="T63" s="44" t="str">
        <f t="shared" si="0"/>
        <v>_2018</v>
      </c>
    </row>
    <row r="64" spans="1:20">
      <c r="A64" s="273"/>
      <c r="B64" s="273"/>
      <c r="C64" s="273"/>
      <c r="D64" s="280"/>
      <c r="E64" s="273"/>
      <c r="F64" s="273"/>
      <c r="G64" s="273"/>
      <c r="H64" s="287"/>
      <c r="I64" s="289"/>
      <c r="J64" s="287"/>
      <c r="K64" s="287"/>
      <c r="L64" s="287"/>
      <c r="M64" s="289"/>
      <c r="N64" s="287"/>
      <c r="O64" s="287"/>
      <c r="P64" s="287"/>
      <c r="Q64" s="287"/>
      <c r="R64" s="290"/>
      <c r="S64" s="104"/>
      <c r="T64" s="44" t="str">
        <f t="shared" si="0"/>
        <v>_2018</v>
      </c>
    </row>
    <row r="65" spans="1:20">
      <c r="A65" s="273"/>
      <c r="B65" s="273"/>
      <c r="C65" s="273"/>
      <c r="D65" s="280"/>
      <c r="E65" s="273"/>
      <c r="F65" s="273"/>
      <c r="G65" s="273"/>
      <c r="H65" s="287"/>
      <c r="I65" s="289"/>
      <c r="J65" s="287"/>
      <c r="K65" s="287"/>
      <c r="L65" s="287"/>
      <c r="M65" s="289"/>
      <c r="N65" s="287"/>
      <c r="O65" s="287"/>
      <c r="P65" s="287"/>
      <c r="Q65" s="287"/>
      <c r="R65" s="290"/>
      <c r="S65" s="104"/>
      <c r="T65" s="44" t="str">
        <f t="shared" si="0"/>
        <v>_2018</v>
      </c>
    </row>
    <row r="66" spans="1:20">
      <c r="A66" s="273"/>
      <c r="B66" s="273"/>
      <c r="C66" s="273"/>
      <c r="D66" s="280"/>
      <c r="E66" s="273"/>
      <c r="F66" s="273"/>
      <c r="G66" s="273"/>
      <c r="H66" s="287"/>
      <c r="I66" s="289"/>
      <c r="J66" s="287"/>
      <c r="K66" s="287"/>
      <c r="L66" s="287"/>
      <c r="M66" s="289"/>
      <c r="N66" s="287"/>
      <c r="O66" s="287"/>
      <c r="P66" s="287"/>
      <c r="Q66" s="287"/>
      <c r="R66" s="290"/>
      <c r="S66" s="104"/>
      <c r="T66" s="44" t="str">
        <f t="shared" si="0"/>
        <v>_2018</v>
      </c>
    </row>
    <row r="67" spans="1:20">
      <c r="A67" s="273"/>
      <c r="B67" s="273"/>
      <c r="C67" s="273"/>
      <c r="D67" s="280"/>
      <c r="E67" s="273"/>
      <c r="F67" s="273"/>
      <c r="G67" s="273"/>
      <c r="H67" s="287"/>
      <c r="I67" s="289"/>
      <c r="J67" s="287"/>
      <c r="K67" s="287"/>
      <c r="L67" s="287"/>
      <c r="M67" s="289"/>
      <c r="N67" s="287"/>
      <c r="O67" s="287"/>
      <c r="P67" s="287"/>
      <c r="Q67" s="287"/>
      <c r="R67" s="290"/>
      <c r="S67" s="104"/>
      <c r="T67" s="44" t="str">
        <f t="shared" si="0"/>
        <v>_2018</v>
      </c>
    </row>
    <row r="68" spans="1:20">
      <c r="A68" s="273"/>
      <c r="B68" s="273"/>
      <c r="C68" s="273"/>
      <c r="D68" s="280"/>
      <c r="E68" s="273"/>
      <c r="F68" s="273"/>
      <c r="G68" s="273"/>
      <c r="H68" s="287"/>
      <c r="I68" s="289"/>
      <c r="J68" s="287"/>
      <c r="K68" s="287"/>
      <c r="L68" s="287"/>
      <c r="M68" s="289"/>
      <c r="N68" s="287"/>
      <c r="O68" s="287"/>
      <c r="P68" s="287"/>
      <c r="Q68" s="287"/>
      <c r="R68" s="290"/>
      <c r="S68" s="104"/>
      <c r="T68" s="44" t="str">
        <f t="shared" ref="T68:T131" si="1">A68&amp;"_"&amp;2018</f>
        <v>_2018</v>
      </c>
    </row>
    <row r="69" spans="1:20">
      <c r="A69" s="273"/>
      <c r="B69" s="273"/>
      <c r="C69" s="273"/>
      <c r="D69" s="280"/>
      <c r="E69" s="273"/>
      <c r="F69" s="273"/>
      <c r="G69" s="273"/>
      <c r="H69" s="287"/>
      <c r="I69" s="289"/>
      <c r="J69" s="287"/>
      <c r="K69" s="287"/>
      <c r="L69" s="287"/>
      <c r="M69" s="289"/>
      <c r="N69" s="287"/>
      <c r="O69" s="287"/>
      <c r="P69" s="287"/>
      <c r="Q69" s="287"/>
      <c r="R69" s="290"/>
      <c r="S69" s="104"/>
      <c r="T69" s="44" t="str">
        <f t="shared" si="1"/>
        <v>_2018</v>
      </c>
    </row>
    <row r="70" spans="1:20">
      <c r="A70" s="273"/>
      <c r="B70" s="273"/>
      <c r="C70" s="273"/>
      <c r="D70" s="280"/>
      <c r="E70" s="273"/>
      <c r="F70" s="273"/>
      <c r="G70" s="273"/>
      <c r="H70" s="287"/>
      <c r="I70" s="289"/>
      <c r="J70" s="287"/>
      <c r="K70" s="287"/>
      <c r="L70" s="287"/>
      <c r="M70" s="289"/>
      <c r="N70" s="287"/>
      <c r="O70" s="287"/>
      <c r="P70" s="287"/>
      <c r="Q70" s="287"/>
      <c r="R70" s="290"/>
      <c r="S70" s="104"/>
      <c r="T70" s="44" t="str">
        <f t="shared" si="1"/>
        <v>_2018</v>
      </c>
    </row>
    <row r="71" spans="1:20">
      <c r="A71" s="273"/>
      <c r="B71" s="273"/>
      <c r="C71" s="273"/>
      <c r="D71" s="280"/>
      <c r="E71" s="273"/>
      <c r="F71" s="273"/>
      <c r="G71" s="273"/>
      <c r="H71" s="287"/>
      <c r="I71" s="289"/>
      <c r="J71" s="287"/>
      <c r="K71" s="287"/>
      <c r="L71" s="287"/>
      <c r="M71" s="289"/>
      <c r="N71" s="287"/>
      <c r="O71" s="287"/>
      <c r="P71" s="287"/>
      <c r="Q71" s="287"/>
      <c r="R71" s="290"/>
      <c r="S71" s="104"/>
      <c r="T71" s="44" t="str">
        <f t="shared" si="1"/>
        <v>_2018</v>
      </c>
    </row>
    <row r="72" spans="1:20">
      <c r="A72" s="273"/>
      <c r="B72" s="273"/>
      <c r="C72" s="273"/>
      <c r="D72" s="280"/>
      <c r="E72" s="273"/>
      <c r="F72" s="273"/>
      <c r="G72" s="273"/>
      <c r="H72" s="287"/>
      <c r="I72" s="289"/>
      <c r="J72" s="287"/>
      <c r="K72" s="287"/>
      <c r="L72" s="287"/>
      <c r="M72" s="289"/>
      <c r="N72" s="287"/>
      <c r="O72" s="287"/>
      <c r="P72" s="287"/>
      <c r="Q72" s="287"/>
      <c r="R72" s="290"/>
      <c r="S72" s="104"/>
      <c r="T72" s="44" t="str">
        <f t="shared" si="1"/>
        <v>_2018</v>
      </c>
    </row>
    <row r="73" spans="1:20">
      <c r="A73" s="273"/>
      <c r="B73" s="273"/>
      <c r="C73" s="273"/>
      <c r="D73" s="280"/>
      <c r="E73" s="273"/>
      <c r="F73" s="273"/>
      <c r="G73" s="273"/>
      <c r="H73" s="287"/>
      <c r="I73" s="289"/>
      <c r="J73" s="287"/>
      <c r="K73" s="287"/>
      <c r="L73" s="287"/>
      <c r="M73" s="289"/>
      <c r="N73" s="287"/>
      <c r="O73" s="287"/>
      <c r="P73" s="287"/>
      <c r="Q73" s="287"/>
      <c r="R73" s="290"/>
      <c r="S73" s="104"/>
      <c r="T73" s="44" t="str">
        <f t="shared" si="1"/>
        <v>_2018</v>
      </c>
    </row>
    <row r="74" spans="1:20">
      <c r="A74" s="273"/>
      <c r="B74" s="273"/>
      <c r="C74" s="273"/>
      <c r="D74" s="280"/>
      <c r="E74" s="273"/>
      <c r="F74" s="273"/>
      <c r="G74" s="273"/>
      <c r="H74" s="287"/>
      <c r="I74" s="289"/>
      <c r="J74" s="287"/>
      <c r="K74" s="287"/>
      <c r="L74" s="287"/>
      <c r="M74" s="289"/>
      <c r="N74" s="287"/>
      <c r="O74" s="287"/>
      <c r="P74" s="287"/>
      <c r="Q74" s="287"/>
      <c r="R74" s="290"/>
      <c r="S74" s="104"/>
      <c r="T74" s="44" t="str">
        <f t="shared" si="1"/>
        <v>_2018</v>
      </c>
    </row>
    <row r="75" spans="1:20">
      <c r="A75" s="273"/>
      <c r="B75" s="273"/>
      <c r="C75" s="273"/>
      <c r="D75" s="280"/>
      <c r="E75" s="273"/>
      <c r="F75" s="273"/>
      <c r="G75" s="273"/>
      <c r="H75" s="287"/>
      <c r="I75" s="289"/>
      <c r="J75" s="287"/>
      <c r="K75" s="287"/>
      <c r="L75" s="287"/>
      <c r="M75" s="289"/>
      <c r="N75" s="287"/>
      <c r="O75" s="287"/>
      <c r="P75" s="287"/>
      <c r="Q75" s="287"/>
      <c r="R75" s="290"/>
      <c r="S75" s="104"/>
      <c r="T75" s="44" t="str">
        <f t="shared" si="1"/>
        <v>_2018</v>
      </c>
    </row>
    <row r="76" spans="1:20">
      <c r="A76" s="273"/>
      <c r="B76" s="273"/>
      <c r="C76" s="273"/>
      <c r="D76" s="280"/>
      <c r="E76" s="273"/>
      <c r="F76" s="273"/>
      <c r="G76" s="273"/>
      <c r="H76" s="287"/>
      <c r="I76" s="289"/>
      <c r="J76" s="287"/>
      <c r="K76" s="287"/>
      <c r="L76" s="287"/>
      <c r="M76" s="289"/>
      <c r="N76" s="287"/>
      <c r="O76" s="287"/>
      <c r="P76" s="287"/>
      <c r="Q76" s="287"/>
      <c r="R76" s="290"/>
      <c r="S76" s="104"/>
      <c r="T76" s="44" t="str">
        <f t="shared" si="1"/>
        <v>_2018</v>
      </c>
    </row>
    <row r="77" spans="1:20">
      <c r="A77" s="273"/>
      <c r="B77" s="273"/>
      <c r="C77" s="273"/>
      <c r="D77" s="280"/>
      <c r="E77" s="273"/>
      <c r="F77" s="273"/>
      <c r="G77" s="273"/>
      <c r="H77" s="287"/>
      <c r="I77" s="289"/>
      <c r="J77" s="287"/>
      <c r="K77" s="287"/>
      <c r="L77" s="287"/>
      <c r="M77" s="289"/>
      <c r="N77" s="287"/>
      <c r="O77" s="287"/>
      <c r="P77" s="287"/>
      <c r="Q77" s="287"/>
      <c r="R77" s="290"/>
      <c r="S77" s="104"/>
      <c r="T77" s="44" t="str">
        <f t="shared" si="1"/>
        <v>_2018</v>
      </c>
    </row>
    <row r="78" spans="1:20">
      <c r="A78" s="273"/>
      <c r="B78" s="273"/>
      <c r="C78" s="273"/>
      <c r="D78" s="280"/>
      <c r="E78" s="273"/>
      <c r="F78" s="273"/>
      <c r="G78" s="273"/>
      <c r="H78" s="287"/>
      <c r="I78" s="289"/>
      <c r="J78" s="287"/>
      <c r="K78" s="287"/>
      <c r="L78" s="287"/>
      <c r="M78" s="289"/>
      <c r="N78" s="287"/>
      <c r="O78" s="287"/>
      <c r="P78" s="287"/>
      <c r="Q78" s="287"/>
      <c r="R78" s="290"/>
      <c r="S78" s="104"/>
      <c r="T78" s="44" t="str">
        <f t="shared" si="1"/>
        <v>_2018</v>
      </c>
    </row>
    <row r="79" spans="1:20">
      <c r="A79" s="273"/>
      <c r="B79" s="273"/>
      <c r="C79" s="273"/>
      <c r="D79" s="280"/>
      <c r="E79" s="273"/>
      <c r="F79" s="273"/>
      <c r="G79" s="273"/>
      <c r="H79" s="287"/>
      <c r="I79" s="289"/>
      <c r="J79" s="287"/>
      <c r="K79" s="287"/>
      <c r="L79" s="287"/>
      <c r="M79" s="289"/>
      <c r="N79" s="287"/>
      <c r="O79" s="287"/>
      <c r="P79" s="287"/>
      <c r="Q79" s="287"/>
      <c r="R79" s="290"/>
      <c r="S79" s="104"/>
      <c r="T79" s="44" t="str">
        <f t="shared" si="1"/>
        <v>_2018</v>
      </c>
    </row>
    <row r="80" spans="1:20">
      <c r="A80" s="273"/>
      <c r="B80" s="273"/>
      <c r="C80" s="273"/>
      <c r="D80" s="280"/>
      <c r="E80" s="273"/>
      <c r="F80" s="273"/>
      <c r="G80" s="273"/>
      <c r="H80" s="287"/>
      <c r="I80" s="289"/>
      <c r="J80" s="287"/>
      <c r="K80" s="287"/>
      <c r="L80" s="287"/>
      <c r="M80" s="289"/>
      <c r="N80" s="287"/>
      <c r="O80" s="287"/>
      <c r="P80" s="287"/>
      <c r="Q80" s="287"/>
      <c r="R80" s="290"/>
      <c r="S80" s="104"/>
      <c r="T80" s="44" t="str">
        <f t="shared" si="1"/>
        <v>_2018</v>
      </c>
    </row>
    <row r="81" spans="1:20">
      <c r="A81" s="273"/>
      <c r="B81" s="273"/>
      <c r="C81" s="273"/>
      <c r="D81" s="280"/>
      <c r="E81" s="273"/>
      <c r="F81" s="273"/>
      <c r="G81" s="273"/>
      <c r="H81" s="287"/>
      <c r="I81" s="289"/>
      <c r="J81" s="287"/>
      <c r="K81" s="287"/>
      <c r="L81" s="287"/>
      <c r="M81" s="289"/>
      <c r="N81" s="287"/>
      <c r="O81" s="287"/>
      <c r="P81" s="287"/>
      <c r="Q81" s="287"/>
      <c r="R81" s="290"/>
      <c r="S81" s="104"/>
      <c r="T81" s="44" t="str">
        <f t="shared" si="1"/>
        <v>_2018</v>
      </c>
    </row>
    <row r="82" spans="1:20">
      <c r="A82" s="273"/>
      <c r="B82" s="273"/>
      <c r="C82" s="273"/>
      <c r="D82" s="280"/>
      <c r="E82" s="273"/>
      <c r="F82" s="273"/>
      <c r="G82" s="273"/>
      <c r="H82" s="287"/>
      <c r="I82" s="289"/>
      <c r="J82" s="287"/>
      <c r="K82" s="287"/>
      <c r="L82" s="287"/>
      <c r="M82" s="289"/>
      <c r="N82" s="287"/>
      <c r="O82" s="287"/>
      <c r="P82" s="287"/>
      <c r="Q82" s="287"/>
      <c r="R82" s="290"/>
      <c r="S82" s="104"/>
      <c r="T82" s="44" t="str">
        <f t="shared" si="1"/>
        <v>_2018</v>
      </c>
    </row>
    <row r="83" spans="1:20">
      <c r="A83" s="273"/>
      <c r="B83" s="273"/>
      <c r="C83" s="273"/>
      <c r="D83" s="280"/>
      <c r="E83" s="273"/>
      <c r="F83" s="273"/>
      <c r="G83" s="273"/>
      <c r="H83" s="287"/>
      <c r="I83" s="289"/>
      <c r="J83" s="287"/>
      <c r="K83" s="287"/>
      <c r="L83" s="287"/>
      <c r="M83" s="289"/>
      <c r="N83" s="287"/>
      <c r="O83" s="287"/>
      <c r="P83" s="287"/>
      <c r="Q83" s="287"/>
      <c r="R83" s="290"/>
      <c r="S83" s="104"/>
      <c r="T83" s="44" t="str">
        <f t="shared" si="1"/>
        <v>_2018</v>
      </c>
    </row>
    <row r="84" spans="1:20">
      <c r="A84" s="273"/>
      <c r="B84" s="273"/>
      <c r="C84" s="273"/>
      <c r="D84" s="280"/>
      <c r="E84" s="273"/>
      <c r="F84" s="273"/>
      <c r="G84" s="273"/>
      <c r="H84" s="287"/>
      <c r="I84" s="289"/>
      <c r="J84" s="287"/>
      <c r="K84" s="287"/>
      <c r="L84" s="287"/>
      <c r="M84" s="289"/>
      <c r="N84" s="287"/>
      <c r="O84" s="287"/>
      <c r="P84" s="287"/>
      <c r="Q84" s="287"/>
      <c r="R84" s="290"/>
      <c r="S84" s="104"/>
      <c r="T84" s="44" t="str">
        <f t="shared" si="1"/>
        <v>_2018</v>
      </c>
    </row>
    <row r="85" spans="1:20">
      <c r="A85" s="273"/>
      <c r="B85" s="273"/>
      <c r="C85" s="273"/>
      <c r="D85" s="280"/>
      <c r="E85" s="273"/>
      <c r="F85" s="273"/>
      <c r="G85" s="273"/>
      <c r="H85" s="287"/>
      <c r="I85" s="289"/>
      <c r="J85" s="287"/>
      <c r="K85" s="287"/>
      <c r="L85" s="287"/>
      <c r="M85" s="289"/>
      <c r="N85" s="287"/>
      <c r="O85" s="287"/>
      <c r="P85" s="287"/>
      <c r="Q85" s="287"/>
      <c r="R85" s="290"/>
      <c r="S85" s="104"/>
      <c r="T85" s="44" t="str">
        <f t="shared" si="1"/>
        <v>_2018</v>
      </c>
    </row>
    <row r="86" spans="1:20">
      <c r="A86" s="273"/>
      <c r="B86" s="273"/>
      <c r="C86" s="273"/>
      <c r="D86" s="280"/>
      <c r="E86" s="273"/>
      <c r="F86" s="273"/>
      <c r="G86" s="273"/>
      <c r="H86" s="287"/>
      <c r="I86" s="289"/>
      <c r="J86" s="287"/>
      <c r="K86" s="287"/>
      <c r="L86" s="287"/>
      <c r="M86" s="289"/>
      <c r="N86" s="287"/>
      <c r="O86" s="287"/>
      <c r="P86" s="287"/>
      <c r="Q86" s="287"/>
      <c r="R86" s="290"/>
      <c r="S86" s="104"/>
      <c r="T86" s="44" t="str">
        <f t="shared" si="1"/>
        <v>_2018</v>
      </c>
    </row>
    <row r="87" spans="1:20">
      <c r="A87" s="273"/>
      <c r="B87" s="273"/>
      <c r="C87" s="273"/>
      <c r="D87" s="280"/>
      <c r="E87" s="273"/>
      <c r="F87" s="273"/>
      <c r="G87" s="273"/>
      <c r="H87" s="287"/>
      <c r="I87" s="289"/>
      <c r="J87" s="287"/>
      <c r="K87" s="287"/>
      <c r="L87" s="287"/>
      <c r="M87" s="289"/>
      <c r="N87" s="287"/>
      <c r="O87" s="287"/>
      <c r="P87" s="287"/>
      <c r="Q87" s="287"/>
      <c r="R87" s="290"/>
      <c r="S87" s="104"/>
      <c r="T87" s="44" t="str">
        <f t="shared" si="1"/>
        <v>_2018</v>
      </c>
    </row>
    <row r="88" spans="1:20">
      <c r="A88" s="273"/>
      <c r="B88" s="273"/>
      <c r="C88" s="273"/>
      <c r="D88" s="280"/>
      <c r="E88" s="273"/>
      <c r="F88" s="273"/>
      <c r="G88" s="273"/>
      <c r="H88" s="287"/>
      <c r="I88" s="289"/>
      <c r="J88" s="287"/>
      <c r="K88" s="287"/>
      <c r="L88" s="287"/>
      <c r="M88" s="289"/>
      <c r="N88" s="287"/>
      <c r="O88" s="287"/>
      <c r="P88" s="287"/>
      <c r="Q88" s="287"/>
      <c r="R88" s="290"/>
      <c r="S88" s="104"/>
      <c r="T88" s="44" t="str">
        <f t="shared" si="1"/>
        <v>_2018</v>
      </c>
    </row>
    <row r="89" spans="1:20">
      <c r="A89" s="273"/>
      <c r="B89" s="273"/>
      <c r="C89" s="273"/>
      <c r="D89" s="280"/>
      <c r="E89" s="273"/>
      <c r="F89" s="273"/>
      <c r="G89" s="273"/>
      <c r="H89" s="287"/>
      <c r="I89" s="289"/>
      <c r="J89" s="287"/>
      <c r="K89" s="287"/>
      <c r="L89" s="287"/>
      <c r="M89" s="289"/>
      <c r="N89" s="287"/>
      <c r="O89" s="287"/>
      <c r="P89" s="287"/>
      <c r="Q89" s="287"/>
      <c r="R89" s="290"/>
      <c r="S89" s="104"/>
      <c r="T89" s="44" t="str">
        <f t="shared" si="1"/>
        <v>_2018</v>
      </c>
    </row>
    <row r="90" spans="1:20">
      <c r="A90" s="273"/>
      <c r="B90" s="273"/>
      <c r="C90" s="273"/>
      <c r="D90" s="280"/>
      <c r="E90" s="273"/>
      <c r="F90" s="273"/>
      <c r="G90" s="273"/>
      <c r="H90" s="287"/>
      <c r="I90" s="289"/>
      <c r="J90" s="287"/>
      <c r="K90" s="287"/>
      <c r="L90" s="287"/>
      <c r="M90" s="289"/>
      <c r="N90" s="287"/>
      <c r="O90" s="287"/>
      <c r="P90" s="287"/>
      <c r="Q90" s="287"/>
      <c r="R90" s="290"/>
      <c r="S90" s="104"/>
      <c r="T90" s="44" t="str">
        <f t="shared" si="1"/>
        <v>_2018</v>
      </c>
    </row>
    <row r="91" spans="1:20">
      <c r="A91" s="273"/>
      <c r="B91" s="273"/>
      <c r="C91" s="273"/>
      <c r="D91" s="280"/>
      <c r="E91" s="273"/>
      <c r="F91" s="273"/>
      <c r="G91" s="273"/>
      <c r="H91" s="287"/>
      <c r="I91" s="289"/>
      <c r="J91" s="287"/>
      <c r="K91" s="287"/>
      <c r="L91" s="287"/>
      <c r="M91" s="289"/>
      <c r="N91" s="287"/>
      <c r="O91" s="287"/>
      <c r="P91" s="287"/>
      <c r="Q91" s="287"/>
      <c r="R91" s="290"/>
      <c r="S91" s="104"/>
      <c r="T91" s="44" t="str">
        <f t="shared" si="1"/>
        <v>_2018</v>
      </c>
    </row>
    <row r="92" spans="1:20">
      <c r="A92" s="273"/>
      <c r="B92" s="273"/>
      <c r="C92" s="273"/>
      <c r="D92" s="280"/>
      <c r="E92" s="273"/>
      <c r="F92" s="273"/>
      <c r="G92" s="273"/>
      <c r="H92" s="287"/>
      <c r="I92" s="289"/>
      <c r="J92" s="287"/>
      <c r="K92" s="287"/>
      <c r="L92" s="287"/>
      <c r="M92" s="289"/>
      <c r="N92" s="287"/>
      <c r="O92" s="287"/>
      <c r="P92" s="287"/>
      <c r="Q92" s="287"/>
      <c r="R92" s="290"/>
      <c r="S92" s="104"/>
      <c r="T92" s="44" t="str">
        <f t="shared" si="1"/>
        <v>_2018</v>
      </c>
    </row>
    <row r="93" spans="1:20">
      <c r="A93" s="273"/>
      <c r="B93" s="273"/>
      <c r="C93" s="273"/>
      <c r="D93" s="280"/>
      <c r="E93" s="273"/>
      <c r="F93" s="273"/>
      <c r="G93" s="273"/>
      <c r="H93" s="287"/>
      <c r="I93" s="289"/>
      <c r="J93" s="287"/>
      <c r="K93" s="287"/>
      <c r="L93" s="287"/>
      <c r="M93" s="289"/>
      <c r="N93" s="287"/>
      <c r="O93" s="287"/>
      <c r="P93" s="287"/>
      <c r="Q93" s="287"/>
      <c r="R93" s="290"/>
      <c r="S93" s="104"/>
      <c r="T93" s="44" t="str">
        <f t="shared" si="1"/>
        <v>_2018</v>
      </c>
    </row>
    <row r="94" spans="1:20">
      <c r="A94" s="273"/>
      <c r="B94" s="273"/>
      <c r="C94" s="273"/>
      <c r="D94" s="280"/>
      <c r="E94" s="273"/>
      <c r="F94" s="273"/>
      <c r="G94" s="273"/>
      <c r="H94" s="287"/>
      <c r="I94" s="289"/>
      <c r="J94" s="287"/>
      <c r="K94" s="287"/>
      <c r="L94" s="287"/>
      <c r="M94" s="289"/>
      <c r="N94" s="287"/>
      <c r="O94" s="287"/>
      <c r="P94" s="287"/>
      <c r="Q94" s="287"/>
      <c r="R94" s="290"/>
      <c r="S94" s="104"/>
      <c r="T94" s="44" t="str">
        <f t="shared" si="1"/>
        <v>_2018</v>
      </c>
    </row>
    <row r="95" spans="1:20">
      <c r="A95" s="273"/>
      <c r="B95" s="273"/>
      <c r="C95" s="273"/>
      <c r="D95" s="280"/>
      <c r="E95" s="273"/>
      <c r="F95" s="273"/>
      <c r="G95" s="273"/>
      <c r="H95" s="287"/>
      <c r="I95" s="289"/>
      <c r="J95" s="287"/>
      <c r="K95" s="287"/>
      <c r="L95" s="287"/>
      <c r="M95" s="289"/>
      <c r="N95" s="287"/>
      <c r="O95" s="287"/>
      <c r="P95" s="287"/>
      <c r="Q95" s="287"/>
      <c r="R95" s="290"/>
      <c r="S95" s="104"/>
      <c r="T95" s="44" t="str">
        <f t="shared" si="1"/>
        <v>_2018</v>
      </c>
    </row>
    <row r="96" spans="1:20">
      <c r="A96" s="273"/>
      <c r="B96" s="273"/>
      <c r="C96" s="273"/>
      <c r="D96" s="280"/>
      <c r="E96" s="273"/>
      <c r="F96" s="273"/>
      <c r="G96" s="273"/>
      <c r="H96" s="287"/>
      <c r="I96" s="289"/>
      <c r="J96" s="287"/>
      <c r="K96" s="287"/>
      <c r="L96" s="287"/>
      <c r="M96" s="289"/>
      <c r="N96" s="287"/>
      <c r="O96" s="287"/>
      <c r="P96" s="287"/>
      <c r="Q96" s="287"/>
      <c r="R96" s="290"/>
      <c r="S96" s="104"/>
      <c r="T96" s="44" t="str">
        <f t="shared" si="1"/>
        <v>_2018</v>
      </c>
    </row>
    <row r="97" spans="1:20">
      <c r="A97" s="273"/>
      <c r="B97" s="273"/>
      <c r="C97" s="273"/>
      <c r="D97" s="280"/>
      <c r="E97" s="273"/>
      <c r="F97" s="273"/>
      <c r="G97" s="273"/>
      <c r="H97" s="287"/>
      <c r="I97" s="289"/>
      <c r="J97" s="287"/>
      <c r="K97" s="287"/>
      <c r="L97" s="287"/>
      <c r="M97" s="289"/>
      <c r="N97" s="287"/>
      <c r="O97" s="287"/>
      <c r="P97" s="287"/>
      <c r="Q97" s="287"/>
      <c r="R97" s="290"/>
      <c r="S97" s="104"/>
      <c r="T97" s="44" t="str">
        <f t="shared" si="1"/>
        <v>_2018</v>
      </c>
    </row>
    <row r="98" spans="1:20">
      <c r="A98" s="273"/>
      <c r="B98" s="273"/>
      <c r="C98" s="273"/>
      <c r="D98" s="280"/>
      <c r="E98" s="273"/>
      <c r="F98" s="273"/>
      <c r="G98" s="273"/>
      <c r="H98" s="287"/>
      <c r="I98" s="289"/>
      <c r="J98" s="287"/>
      <c r="K98" s="287"/>
      <c r="L98" s="287"/>
      <c r="M98" s="289"/>
      <c r="N98" s="287"/>
      <c r="O98" s="287"/>
      <c r="P98" s="287"/>
      <c r="Q98" s="287"/>
      <c r="R98" s="290"/>
      <c r="S98" s="104"/>
      <c r="T98" s="44" t="str">
        <f t="shared" si="1"/>
        <v>_2018</v>
      </c>
    </row>
    <row r="99" spans="1:20">
      <c r="A99" s="273"/>
      <c r="B99" s="273"/>
      <c r="C99" s="273"/>
      <c r="D99" s="280"/>
      <c r="E99" s="273"/>
      <c r="F99" s="273"/>
      <c r="G99" s="273"/>
      <c r="H99" s="287"/>
      <c r="I99" s="289"/>
      <c r="J99" s="287"/>
      <c r="K99" s="287"/>
      <c r="L99" s="287"/>
      <c r="M99" s="289"/>
      <c r="N99" s="287"/>
      <c r="O99" s="287"/>
      <c r="P99" s="287"/>
      <c r="Q99" s="287"/>
      <c r="R99" s="290"/>
      <c r="S99" s="104"/>
      <c r="T99" s="44" t="str">
        <f t="shared" si="1"/>
        <v>_2018</v>
      </c>
    </row>
    <row r="100" spans="1:20">
      <c r="A100" s="273"/>
      <c r="B100" s="273"/>
      <c r="C100" s="273"/>
      <c r="D100" s="280"/>
      <c r="E100" s="273"/>
      <c r="F100" s="273"/>
      <c r="G100" s="273"/>
      <c r="H100" s="287"/>
      <c r="I100" s="289"/>
      <c r="J100" s="287"/>
      <c r="K100" s="287"/>
      <c r="L100" s="287"/>
      <c r="M100" s="289"/>
      <c r="N100" s="287"/>
      <c r="O100" s="287"/>
      <c r="P100" s="287"/>
      <c r="Q100" s="287"/>
      <c r="R100" s="290"/>
      <c r="S100" s="104"/>
      <c r="T100" s="44" t="str">
        <f t="shared" si="1"/>
        <v>_2018</v>
      </c>
    </row>
    <row r="101" spans="1:20">
      <c r="A101" s="273"/>
      <c r="B101" s="273"/>
      <c r="C101" s="273"/>
      <c r="D101" s="280"/>
      <c r="E101" s="273"/>
      <c r="F101" s="273"/>
      <c r="G101" s="273"/>
      <c r="H101" s="287"/>
      <c r="I101" s="289"/>
      <c r="J101" s="287"/>
      <c r="K101" s="287"/>
      <c r="L101" s="287"/>
      <c r="M101" s="289"/>
      <c r="N101" s="287"/>
      <c r="O101" s="287"/>
      <c r="P101" s="287"/>
      <c r="Q101" s="287"/>
      <c r="R101" s="290"/>
      <c r="S101" s="104"/>
      <c r="T101" s="44" t="str">
        <f t="shared" si="1"/>
        <v>_2018</v>
      </c>
    </row>
    <row r="102" spans="1:20">
      <c r="A102" s="273"/>
      <c r="B102" s="273"/>
      <c r="C102" s="273"/>
      <c r="D102" s="280"/>
      <c r="E102" s="273"/>
      <c r="F102" s="273"/>
      <c r="G102" s="273"/>
      <c r="H102" s="287"/>
      <c r="I102" s="289"/>
      <c r="J102" s="287"/>
      <c r="K102" s="287"/>
      <c r="L102" s="287"/>
      <c r="M102" s="289"/>
      <c r="N102" s="287"/>
      <c r="O102" s="287"/>
      <c r="P102" s="287"/>
      <c r="Q102" s="287"/>
      <c r="R102" s="290"/>
      <c r="S102" s="104"/>
      <c r="T102" s="44" t="str">
        <f t="shared" si="1"/>
        <v>_2018</v>
      </c>
    </row>
    <row r="103" spans="1:20">
      <c r="A103" s="273"/>
      <c r="B103" s="273"/>
      <c r="C103" s="273"/>
      <c r="D103" s="280"/>
      <c r="E103" s="273"/>
      <c r="F103" s="273"/>
      <c r="G103" s="273"/>
      <c r="H103" s="287"/>
      <c r="I103" s="289"/>
      <c r="J103" s="287"/>
      <c r="K103" s="287"/>
      <c r="L103" s="287"/>
      <c r="M103" s="289"/>
      <c r="N103" s="287"/>
      <c r="O103" s="287"/>
      <c r="P103" s="287"/>
      <c r="Q103" s="287"/>
      <c r="R103" s="290"/>
      <c r="S103" s="104"/>
      <c r="T103" s="44" t="str">
        <f t="shared" si="1"/>
        <v>_2018</v>
      </c>
    </row>
    <row r="104" spans="1:20">
      <c r="A104" s="273"/>
      <c r="B104" s="273"/>
      <c r="C104" s="273"/>
      <c r="D104" s="280"/>
      <c r="E104" s="273"/>
      <c r="F104" s="273"/>
      <c r="G104" s="273"/>
      <c r="H104" s="287"/>
      <c r="I104" s="289"/>
      <c r="J104" s="287"/>
      <c r="K104" s="287"/>
      <c r="L104" s="287"/>
      <c r="M104" s="289"/>
      <c r="N104" s="287"/>
      <c r="O104" s="287"/>
      <c r="P104" s="287"/>
      <c r="Q104" s="287"/>
      <c r="R104" s="290"/>
      <c r="S104" s="104"/>
      <c r="T104" s="44" t="str">
        <f t="shared" si="1"/>
        <v>_2018</v>
      </c>
    </row>
    <row r="105" spans="1:20">
      <c r="A105" s="273"/>
      <c r="B105" s="273"/>
      <c r="C105" s="273"/>
      <c r="D105" s="280"/>
      <c r="E105" s="273"/>
      <c r="F105" s="273"/>
      <c r="G105" s="273"/>
      <c r="H105" s="287"/>
      <c r="I105" s="289"/>
      <c r="J105" s="287"/>
      <c r="K105" s="287"/>
      <c r="L105" s="287"/>
      <c r="M105" s="289"/>
      <c r="N105" s="287"/>
      <c r="O105" s="287"/>
      <c r="P105" s="287"/>
      <c r="Q105" s="287"/>
      <c r="R105" s="290"/>
      <c r="S105" s="104"/>
      <c r="T105" s="44" t="str">
        <f t="shared" si="1"/>
        <v>_2018</v>
      </c>
    </row>
    <row r="106" spans="1:20">
      <c r="A106" s="273"/>
      <c r="B106" s="273"/>
      <c r="C106" s="273"/>
      <c r="D106" s="280"/>
      <c r="E106" s="273"/>
      <c r="F106" s="273"/>
      <c r="G106" s="273"/>
      <c r="H106" s="287"/>
      <c r="I106" s="289"/>
      <c r="J106" s="287"/>
      <c r="K106" s="287"/>
      <c r="L106" s="287"/>
      <c r="M106" s="289"/>
      <c r="N106" s="287"/>
      <c r="O106" s="287"/>
      <c r="P106" s="287"/>
      <c r="Q106" s="287"/>
      <c r="R106" s="290"/>
      <c r="S106" s="104"/>
      <c r="T106" s="44" t="str">
        <f t="shared" si="1"/>
        <v>_2018</v>
      </c>
    </row>
    <row r="107" spans="1:20">
      <c r="A107" s="273"/>
      <c r="B107" s="273"/>
      <c r="C107" s="273"/>
      <c r="D107" s="280"/>
      <c r="E107" s="273"/>
      <c r="F107" s="273"/>
      <c r="G107" s="273"/>
      <c r="H107" s="287"/>
      <c r="I107" s="289"/>
      <c r="J107" s="287"/>
      <c r="K107" s="287"/>
      <c r="L107" s="287"/>
      <c r="M107" s="289"/>
      <c r="N107" s="287"/>
      <c r="O107" s="287"/>
      <c r="P107" s="287"/>
      <c r="Q107" s="287"/>
      <c r="R107" s="290"/>
      <c r="S107" s="104"/>
      <c r="T107" s="44" t="str">
        <f t="shared" si="1"/>
        <v>_2018</v>
      </c>
    </row>
    <row r="108" spans="1:20">
      <c r="A108" s="273"/>
      <c r="B108" s="273"/>
      <c r="C108" s="273"/>
      <c r="D108" s="280"/>
      <c r="E108" s="273"/>
      <c r="F108" s="273"/>
      <c r="G108" s="273"/>
      <c r="H108" s="287"/>
      <c r="I108" s="289"/>
      <c r="J108" s="287"/>
      <c r="K108" s="287"/>
      <c r="L108" s="287"/>
      <c r="M108" s="289"/>
      <c r="N108" s="287"/>
      <c r="O108" s="287"/>
      <c r="P108" s="287"/>
      <c r="Q108" s="287"/>
      <c r="R108" s="290"/>
      <c r="S108" s="104"/>
      <c r="T108" s="44" t="str">
        <f t="shared" si="1"/>
        <v>_2018</v>
      </c>
    </row>
    <row r="109" spans="1:20">
      <c r="A109" s="273"/>
      <c r="B109" s="273"/>
      <c r="C109" s="273"/>
      <c r="D109" s="280"/>
      <c r="E109" s="273"/>
      <c r="F109" s="273"/>
      <c r="G109" s="273"/>
      <c r="H109" s="287"/>
      <c r="I109" s="289"/>
      <c r="J109" s="287"/>
      <c r="K109" s="287"/>
      <c r="L109" s="287"/>
      <c r="M109" s="289"/>
      <c r="N109" s="287"/>
      <c r="O109" s="287"/>
      <c r="P109" s="287"/>
      <c r="Q109" s="287"/>
      <c r="R109" s="290"/>
      <c r="S109" s="104"/>
      <c r="T109" s="44" t="str">
        <f t="shared" si="1"/>
        <v>_2018</v>
      </c>
    </row>
    <row r="110" spans="1:20">
      <c r="A110" s="273"/>
      <c r="B110" s="273"/>
      <c r="C110" s="273"/>
      <c r="D110" s="280"/>
      <c r="E110" s="273"/>
      <c r="F110" s="273"/>
      <c r="G110" s="273"/>
      <c r="H110" s="287"/>
      <c r="I110" s="289"/>
      <c r="J110" s="287"/>
      <c r="K110" s="287"/>
      <c r="L110" s="287"/>
      <c r="M110" s="289"/>
      <c r="N110" s="287"/>
      <c r="O110" s="287"/>
      <c r="P110" s="287"/>
      <c r="Q110" s="287"/>
      <c r="R110" s="290"/>
      <c r="S110" s="104"/>
      <c r="T110" s="44" t="str">
        <f t="shared" si="1"/>
        <v>_2018</v>
      </c>
    </row>
    <row r="111" spans="1:20">
      <c r="A111" s="273"/>
      <c r="B111" s="273"/>
      <c r="C111" s="273"/>
      <c r="D111" s="280"/>
      <c r="E111" s="273"/>
      <c r="F111" s="273"/>
      <c r="G111" s="273"/>
      <c r="H111" s="287"/>
      <c r="I111" s="289"/>
      <c r="J111" s="287"/>
      <c r="K111" s="287"/>
      <c r="L111" s="287"/>
      <c r="M111" s="289"/>
      <c r="N111" s="287"/>
      <c r="O111" s="287"/>
      <c r="P111" s="287"/>
      <c r="Q111" s="287"/>
      <c r="R111" s="290"/>
      <c r="S111" s="104"/>
      <c r="T111" s="44" t="str">
        <f t="shared" si="1"/>
        <v>_2018</v>
      </c>
    </row>
    <row r="112" spans="1:20">
      <c r="A112" s="273"/>
      <c r="B112" s="273"/>
      <c r="C112" s="273"/>
      <c r="D112" s="280"/>
      <c r="E112" s="273"/>
      <c r="F112" s="273"/>
      <c r="G112" s="273"/>
      <c r="H112" s="287"/>
      <c r="I112" s="289"/>
      <c r="J112" s="287"/>
      <c r="K112" s="287"/>
      <c r="L112" s="287"/>
      <c r="M112" s="289"/>
      <c r="N112" s="287"/>
      <c r="O112" s="287"/>
      <c r="P112" s="287"/>
      <c r="Q112" s="287"/>
      <c r="R112" s="290"/>
      <c r="S112" s="104"/>
      <c r="T112" s="44" t="str">
        <f t="shared" si="1"/>
        <v>_2018</v>
      </c>
    </row>
    <row r="113" spans="1:20">
      <c r="A113" s="273"/>
      <c r="B113" s="273"/>
      <c r="C113" s="273"/>
      <c r="D113" s="280"/>
      <c r="E113" s="273"/>
      <c r="F113" s="273"/>
      <c r="G113" s="273"/>
      <c r="H113" s="287"/>
      <c r="I113" s="289"/>
      <c r="J113" s="287"/>
      <c r="K113" s="287"/>
      <c r="L113" s="287"/>
      <c r="M113" s="289"/>
      <c r="N113" s="287"/>
      <c r="O113" s="287"/>
      <c r="P113" s="287"/>
      <c r="Q113" s="287"/>
      <c r="R113" s="290"/>
      <c r="S113" s="104"/>
      <c r="T113" s="44" t="str">
        <f t="shared" si="1"/>
        <v>_2018</v>
      </c>
    </row>
    <row r="114" spans="1:20">
      <c r="A114" s="273"/>
      <c r="B114" s="273"/>
      <c r="C114" s="273"/>
      <c r="D114" s="280"/>
      <c r="E114" s="273"/>
      <c r="F114" s="273"/>
      <c r="G114" s="273"/>
      <c r="H114" s="287"/>
      <c r="I114" s="289"/>
      <c r="J114" s="287"/>
      <c r="K114" s="287"/>
      <c r="L114" s="287"/>
      <c r="M114" s="289"/>
      <c r="N114" s="287"/>
      <c r="O114" s="287"/>
      <c r="P114" s="287"/>
      <c r="Q114" s="287"/>
      <c r="R114" s="290"/>
      <c r="S114" s="104"/>
      <c r="T114" s="44" t="str">
        <f t="shared" si="1"/>
        <v>_2018</v>
      </c>
    </row>
    <row r="115" spans="1:20">
      <c r="A115" s="273"/>
      <c r="B115" s="273"/>
      <c r="C115" s="273"/>
      <c r="D115" s="280"/>
      <c r="E115" s="273"/>
      <c r="F115" s="273"/>
      <c r="G115" s="273"/>
      <c r="H115" s="287"/>
      <c r="I115" s="289"/>
      <c r="J115" s="287"/>
      <c r="K115" s="287"/>
      <c r="L115" s="287"/>
      <c r="M115" s="289"/>
      <c r="N115" s="287"/>
      <c r="O115" s="287"/>
      <c r="P115" s="287"/>
      <c r="Q115" s="287"/>
      <c r="R115" s="290"/>
      <c r="S115" s="104"/>
      <c r="T115" s="44" t="str">
        <f t="shared" si="1"/>
        <v>_2018</v>
      </c>
    </row>
    <row r="116" spans="1:20">
      <c r="A116" s="273"/>
      <c r="B116" s="273"/>
      <c r="C116" s="273"/>
      <c r="D116" s="280"/>
      <c r="E116" s="273"/>
      <c r="F116" s="273"/>
      <c r="G116" s="273"/>
      <c r="H116" s="287"/>
      <c r="I116" s="289"/>
      <c r="J116" s="287"/>
      <c r="K116" s="287"/>
      <c r="L116" s="287"/>
      <c r="M116" s="289"/>
      <c r="N116" s="287"/>
      <c r="O116" s="287"/>
      <c r="P116" s="287"/>
      <c r="Q116" s="287"/>
      <c r="R116" s="290"/>
      <c r="S116" s="104"/>
      <c r="T116" s="44" t="str">
        <f t="shared" si="1"/>
        <v>_2018</v>
      </c>
    </row>
    <row r="117" spans="1:20">
      <c r="A117" s="273"/>
      <c r="B117" s="273"/>
      <c r="C117" s="273"/>
      <c r="D117" s="280"/>
      <c r="E117" s="273"/>
      <c r="F117" s="273"/>
      <c r="G117" s="273"/>
      <c r="H117" s="287"/>
      <c r="I117" s="289"/>
      <c r="J117" s="287"/>
      <c r="K117" s="287"/>
      <c r="L117" s="287"/>
      <c r="M117" s="289"/>
      <c r="N117" s="287"/>
      <c r="O117" s="287"/>
      <c r="P117" s="287"/>
      <c r="Q117" s="287"/>
      <c r="R117" s="290"/>
      <c r="S117" s="104"/>
      <c r="T117" s="44" t="str">
        <f t="shared" si="1"/>
        <v>_2018</v>
      </c>
    </row>
    <row r="118" spans="1:20">
      <c r="A118" s="273"/>
      <c r="B118" s="273"/>
      <c r="C118" s="273"/>
      <c r="D118" s="280"/>
      <c r="E118" s="273"/>
      <c r="F118" s="273"/>
      <c r="G118" s="273"/>
      <c r="H118" s="287"/>
      <c r="I118" s="289"/>
      <c r="J118" s="287"/>
      <c r="K118" s="287"/>
      <c r="L118" s="287"/>
      <c r="M118" s="289"/>
      <c r="N118" s="287"/>
      <c r="O118" s="287"/>
      <c r="P118" s="287"/>
      <c r="Q118" s="287"/>
      <c r="R118" s="290"/>
      <c r="S118" s="104"/>
      <c r="T118" s="44" t="str">
        <f t="shared" si="1"/>
        <v>_2018</v>
      </c>
    </row>
    <row r="119" spans="1:20">
      <c r="A119" s="273"/>
      <c r="B119" s="273"/>
      <c r="C119" s="273"/>
      <c r="D119" s="280"/>
      <c r="E119" s="273"/>
      <c r="F119" s="273"/>
      <c r="G119" s="273"/>
      <c r="H119" s="287"/>
      <c r="I119" s="289"/>
      <c r="J119" s="287"/>
      <c r="K119" s="287"/>
      <c r="L119" s="287"/>
      <c r="M119" s="289"/>
      <c r="N119" s="287"/>
      <c r="O119" s="287"/>
      <c r="P119" s="287"/>
      <c r="Q119" s="287"/>
      <c r="R119" s="290"/>
      <c r="S119" s="104"/>
      <c r="T119" s="44" t="str">
        <f t="shared" si="1"/>
        <v>_2018</v>
      </c>
    </row>
    <row r="120" spans="1:20">
      <c r="A120" s="273"/>
      <c r="B120" s="273"/>
      <c r="C120" s="273"/>
      <c r="D120" s="280"/>
      <c r="E120" s="273"/>
      <c r="F120" s="273"/>
      <c r="G120" s="273"/>
      <c r="H120" s="287"/>
      <c r="I120" s="289"/>
      <c r="J120" s="287"/>
      <c r="K120" s="287"/>
      <c r="L120" s="287"/>
      <c r="M120" s="289"/>
      <c r="N120" s="287"/>
      <c r="O120" s="287"/>
      <c r="P120" s="287"/>
      <c r="Q120" s="287"/>
      <c r="R120" s="290"/>
      <c r="S120" s="104"/>
      <c r="T120" s="44" t="str">
        <f t="shared" si="1"/>
        <v>_2018</v>
      </c>
    </row>
    <row r="121" spans="1:20">
      <c r="A121" s="273"/>
      <c r="B121" s="273"/>
      <c r="C121" s="273"/>
      <c r="D121" s="280"/>
      <c r="E121" s="273"/>
      <c r="F121" s="273"/>
      <c r="G121" s="273"/>
      <c r="H121" s="287"/>
      <c r="I121" s="289"/>
      <c r="J121" s="287"/>
      <c r="K121" s="287"/>
      <c r="L121" s="287"/>
      <c r="M121" s="289"/>
      <c r="N121" s="287"/>
      <c r="O121" s="287"/>
      <c r="P121" s="287"/>
      <c r="Q121" s="287"/>
      <c r="R121" s="290"/>
      <c r="S121" s="104"/>
      <c r="T121" s="44" t="str">
        <f t="shared" si="1"/>
        <v>_2018</v>
      </c>
    </row>
    <row r="122" spans="1:20">
      <c r="A122" s="273"/>
      <c r="B122" s="273"/>
      <c r="C122" s="273"/>
      <c r="D122" s="280"/>
      <c r="E122" s="273"/>
      <c r="F122" s="273"/>
      <c r="G122" s="273"/>
      <c r="H122" s="287"/>
      <c r="I122" s="289"/>
      <c r="J122" s="287"/>
      <c r="K122" s="287"/>
      <c r="L122" s="287"/>
      <c r="M122" s="289"/>
      <c r="N122" s="287"/>
      <c r="O122" s="287"/>
      <c r="P122" s="287"/>
      <c r="Q122" s="287"/>
      <c r="R122" s="290"/>
      <c r="S122" s="104"/>
      <c r="T122" s="44" t="str">
        <f t="shared" si="1"/>
        <v>_2018</v>
      </c>
    </row>
    <row r="123" spans="1:20">
      <c r="A123" s="273"/>
      <c r="B123" s="273"/>
      <c r="C123" s="273"/>
      <c r="D123" s="280"/>
      <c r="E123" s="273"/>
      <c r="F123" s="273"/>
      <c r="G123" s="273"/>
      <c r="H123" s="287"/>
      <c r="I123" s="289"/>
      <c r="J123" s="287"/>
      <c r="K123" s="287"/>
      <c r="L123" s="287"/>
      <c r="M123" s="289"/>
      <c r="N123" s="287"/>
      <c r="O123" s="287"/>
      <c r="P123" s="287"/>
      <c r="Q123" s="287"/>
      <c r="R123" s="290"/>
      <c r="S123" s="104"/>
      <c r="T123" s="44" t="str">
        <f t="shared" si="1"/>
        <v>_2018</v>
      </c>
    </row>
    <row r="124" spans="1:20">
      <c r="A124" s="273"/>
      <c r="B124" s="273"/>
      <c r="C124" s="273"/>
      <c r="D124" s="280"/>
      <c r="E124" s="273"/>
      <c r="F124" s="273"/>
      <c r="G124" s="273"/>
      <c r="H124" s="287"/>
      <c r="I124" s="289"/>
      <c r="J124" s="287"/>
      <c r="K124" s="287"/>
      <c r="L124" s="287"/>
      <c r="M124" s="289"/>
      <c r="N124" s="287"/>
      <c r="O124" s="287"/>
      <c r="P124" s="287"/>
      <c r="Q124" s="287"/>
      <c r="R124" s="290"/>
      <c r="S124" s="104"/>
      <c r="T124" s="44" t="str">
        <f t="shared" si="1"/>
        <v>_2018</v>
      </c>
    </row>
    <row r="125" spans="1:20">
      <c r="A125" s="273"/>
      <c r="B125" s="273"/>
      <c r="C125" s="273"/>
      <c r="D125" s="280"/>
      <c r="E125" s="273"/>
      <c r="F125" s="273"/>
      <c r="G125" s="273"/>
      <c r="H125" s="287"/>
      <c r="I125" s="289"/>
      <c r="J125" s="287"/>
      <c r="K125" s="287"/>
      <c r="L125" s="287"/>
      <c r="M125" s="289"/>
      <c r="N125" s="287"/>
      <c r="O125" s="287"/>
      <c r="P125" s="287"/>
      <c r="Q125" s="287"/>
      <c r="R125" s="290"/>
      <c r="S125" s="104"/>
      <c r="T125" s="44" t="str">
        <f t="shared" si="1"/>
        <v>_2018</v>
      </c>
    </row>
    <row r="126" spans="1:20">
      <c r="A126" s="273"/>
      <c r="B126" s="273"/>
      <c r="C126" s="273"/>
      <c r="D126" s="280"/>
      <c r="E126" s="273"/>
      <c r="F126" s="273"/>
      <c r="G126" s="273"/>
      <c r="H126" s="287"/>
      <c r="I126" s="289"/>
      <c r="J126" s="287"/>
      <c r="K126" s="287"/>
      <c r="L126" s="287"/>
      <c r="M126" s="289"/>
      <c r="N126" s="287"/>
      <c r="O126" s="287"/>
      <c r="P126" s="287"/>
      <c r="Q126" s="287"/>
      <c r="R126" s="290"/>
      <c r="S126" s="104"/>
      <c r="T126" s="44" t="str">
        <f t="shared" si="1"/>
        <v>_2018</v>
      </c>
    </row>
    <row r="127" spans="1:20">
      <c r="A127" s="273"/>
      <c r="B127" s="273"/>
      <c r="C127" s="273"/>
      <c r="D127" s="280"/>
      <c r="E127" s="273"/>
      <c r="F127" s="273"/>
      <c r="G127" s="273"/>
      <c r="H127" s="287"/>
      <c r="I127" s="289"/>
      <c r="J127" s="287"/>
      <c r="K127" s="287"/>
      <c r="L127" s="287"/>
      <c r="M127" s="289"/>
      <c r="N127" s="287"/>
      <c r="O127" s="287"/>
      <c r="P127" s="287"/>
      <c r="Q127" s="287"/>
      <c r="R127" s="290"/>
      <c r="S127" s="104"/>
      <c r="T127" s="44" t="str">
        <f t="shared" si="1"/>
        <v>_2018</v>
      </c>
    </row>
    <row r="128" spans="1:20">
      <c r="A128" s="273"/>
      <c r="B128" s="273"/>
      <c r="C128" s="273"/>
      <c r="D128" s="280"/>
      <c r="E128" s="273"/>
      <c r="F128" s="273"/>
      <c r="G128" s="273"/>
      <c r="H128" s="287"/>
      <c r="I128" s="289"/>
      <c r="J128" s="287"/>
      <c r="K128" s="287"/>
      <c r="L128" s="287"/>
      <c r="M128" s="289"/>
      <c r="N128" s="287"/>
      <c r="O128" s="287"/>
      <c r="P128" s="287"/>
      <c r="Q128" s="287"/>
      <c r="R128" s="290"/>
      <c r="S128" s="104"/>
      <c r="T128" s="44" t="str">
        <f t="shared" si="1"/>
        <v>_2018</v>
      </c>
    </row>
    <row r="129" spans="1:20">
      <c r="A129" s="273"/>
      <c r="B129" s="273"/>
      <c r="C129" s="273"/>
      <c r="D129" s="280"/>
      <c r="E129" s="273"/>
      <c r="F129" s="273"/>
      <c r="G129" s="273"/>
      <c r="H129" s="287"/>
      <c r="I129" s="289"/>
      <c r="J129" s="287"/>
      <c r="K129" s="287"/>
      <c r="L129" s="287"/>
      <c r="M129" s="289"/>
      <c r="N129" s="287"/>
      <c r="O129" s="287"/>
      <c r="P129" s="287"/>
      <c r="Q129" s="287"/>
      <c r="R129" s="290"/>
      <c r="S129" s="104"/>
      <c r="T129" s="44" t="str">
        <f t="shared" si="1"/>
        <v>_2018</v>
      </c>
    </row>
    <row r="130" spans="1:20">
      <c r="A130" s="273"/>
      <c r="B130" s="273"/>
      <c r="C130" s="273"/>
      <c r="D130" s="280"/>
      <c r="E130" s="273"/>
      <c r="F130" s="273"/>
      <c r="G130" s="273"/>
      <c r="H130" s="287"/>
      <c r="I130" s="289"/>
      <c r="J130" s="287"/>
      <c r="K130" s="287"/>
      <c r="L130" s="287"/>
      <c r="M130" s="289"/>
      <c r="N130" s="287"/>
      <c r="O130" s="287"/>
      <c r="P130" s="287"/>
      <c r="Q130" s="287"/>
      <c r="R130" s="290"/>
      <c r="S130" s="104"/>
      <c r="T130" s="44" t="str">
        <f t="shared" si="1"/>
        <v>_2018</v>
      </c>
    </row>
    <row r="131" spans="1:20">
      <c r="A131" s="273"/>
      <c r="B131" s="273"/>
      <c r="C131" s="273"/>
      <c r="D131" s="280"/>
      <c r="E131" s="273"/>
      <c r="F131" s="273"/>
      <c r="G131" s="273"/>
      <c r="H131" s="287"/>
      <c r="I131" s="289"/>
      <c r="J131" s="287"/>
      <c r="K131" s="287"/>
      <c r="L131" s="287"/>
      <c r="M131" s="289"/>
      <c r="N131" s="287"/>
      <c r="O131" s="287"/>
      <c r="P131" s="287"/>
      <c r="Q131" s="287"/>
      <c r="R131" s="290"/>
      <c r="S131" s="104"/>
      <c r="T131" s="44" t="str">
        <f t="shared" si="1"/>
        <v>_2018</v>
      </c>
    </row>
    <row r="132" spans="1:20">
      <c r="A132" s="273"/>
      <c r="B132" s="273"/>
      <c r="C132" s="273"/>
      <c r="D132" s="280"/>
      <c r="E132" s="273"/>
      <c r="F132" s="273"/>
      <c r="G132" s="273"/>
      <c r="H132" s="287"/>
      <c r="I132" s="289"/>
      <c r="J132" s="287"/>
      <c r="K132" s="287"/>
      <c r="L132" s="287"/>
      <c r="M132" s="289"/>
      <c r="N132" s="287"/>
      <c r="O132" s="287"/>
      <c r="P132" s="287"/>
      <c r="Q132" s="287"/>
      <c r="R132" s="290"/>
      <c r="S132" s="104"/>
      <c r="T132" s="44" t="str">
        <f t="shared" ref="T132:T195" si="2">A132&amp;"_"&amp;2018</f>
        <v>_2018</v>
      </c>
    </row>
    <row r="133" spans="1:20">
      <c r="A133" s="273"/>
      <c r="B133" s="273"/>
      <c r="C133" s="273"/>
      <c r="D133" s="280"/>
      <c r="E133" s="273"/>
      <c r="F133" s="273"/>
      <c r="G133" s="273"/>
      <c r="H133" s="287"/>
      <c r="I133" s="289"/>
      <c r="J133" s="287"/>
      <c r="K133" s="287"/>
      <c r="L133" s="287"/>
      <c r="M133" s="289"/>
      <c r="N133" s="287"/>
      <c r="O133" s="287"/>
      <c r="P133" s="287"/>
      <c r="Q133" s="287"/>
      <c r="R133" s="290"/>
      <c r="S133" s="104"/>
      <c r="T133" s="44" t="str">
        <f t="shared" si="2"/>
        <v>_2018</v>
      </c>
    </row>
    <row r="134" spans="1:20">
      <c r="A134" s="273"/>
      <c r="B134" s="273"/>
      <c r="C134" s="273"/>
      <c r="D134" s="280"/>
      <c r="E134" s="273"/>
      <c r="F134" s="273"/>
      <c r="G134" s="273"/>
      <c r="H134" s="287"/>
      <c r="I134" s="289"/>
      <c r="J134" s="287"/>
      <c r="K134" s="287"/>
      <c r="L134" s="287"/>
      <c r="M134" s="289"/>
      <c r="N134" s="287"/>
      <c r="O134" s="287"/>
      <c r="P134" s="287"/>
      <c r="Q134" s="287"/>
      <c r="R134" s="290"/>
      <c r="S134" s="104"/>
      <c r="T134" s="44" t="str">
        <f t="shared" si="2"/>
        <v>_2018</v>
      </c>
    </row>
    <row r="135" spans="1:20">
      <c r="A135" s="273"/>
      <c r="B135" s="273"/>
      <c r="C135" s="273"/>
      <c r="D135" s="280"/>
      <c r="E135" s="273"/>
      <c r="F135" s="273"/>
      <c r="G135" s="273"/>
      <c r="H135" s="287"/>
      <c r="I135" s="289"/>
      <c r="J135" s="287"/>
      <c r="K135" s="287"/>
      <c r="L135" s="287"/>
      <c r="M135" s="289"/>
      <c r="N135" s="287"/>
      <c r="O135" s="287"/>
      <c r="P135" s="287"/>
      <c r="Q135" s="287"/>
      <c r="R135" s="290"/>
      <c r="S135" s="104"/>
      <c r="T135" s="44" t="str">
        <f t="shared" si="2"/>
        <v>_2018</v>
      </c>
    </row>
    <row r="136" spans="1:20">
      <c r="A136" s="273"/>
      <c r="B136" s="273"/>
      <c r="C136" s="273"/>
      <c r="D136" s="280"/>
      <c r="E136" s="273"/>
      <c r="F136" s="273"/>
      <c r="G136" s="273"/>
      <c r="H136" s="287"/>
      <c r="I136" s="289"/>
      <c r="J136" s="287"/>
      <c r="K136" s="287"/>
      <c r="L136" s="287"/>
      <c r="M136" s="289"/>
      <c r="N136" s="287"/>
      <c r="O136" s="287"/>
      <c r="P136" s="287"/>
      <c r="Q136" s="287"/>
      <c r="R136" s="290"/>
      <c r="S136" s="104"/>
      <c r="T136" s="44" t="str">
        <f t="shared" si="2"/>
        <v>_2018</v>
      </c>
    </row>
    <row r="137" spans="1:20">
      <c r="A137" s="273"/>
      <c r="B137" s="273"/>
      <c r="C137" s="273"/>
      <c r="D137" s="280"/>
      <c r="E137" s="273"/>
      <c r="F137" s="273"/>
      <c r="G137" s="273"/>
      <c r="H137" s="287"/>
      <c r="I137" s="289"/>
      <c r="J137" s="287"/>
      <c r="K137" s="287"/>
      <c r="L137" s="287"/>
      <c r="M137" s="289"/>
      <c r="N137" s="287"/>
      <c r="O137" s="287"/>
      <c r="P137" s="287"/>
      <c r="Q137" s="287"/>
      <c r="R137" s="290"/>
      <c r="S137" s="104"/>
      <c r="T137" s="44" t="str">
        <f t="shared" si="2"/>
        <v>_2018</v>
      </c>
    </row>
    <row r="138" spans="1:20">
      <c r="A138" s="273"/>
      <c r="B138" s="273"/>
      <c r="C138" s="273"/>
      <c r="D138" s="280"/>
      <c r="E138" s="273"/>
      <c r="F138" s="273"/>
      <c r="G138" s="273"/>
      <c r="H138" s="287"/>
      <c r="I138" s="289"/>
      <c r="J138" s="287"/>
      <c r="K138" s="287"/>
      <c r="L138" s="287"/>
      <c r="M138" s="289"/>
      <c r="N138" s="287"/>
      <c r="O138" s="287"/>
      <c r="P138" s="287"/>
      <c r="Q138" s="287"/>
      <c r="R138" s="290"/>
      <c r="S138" s="104"/>
      <c r="T138" s="44" t="str">
        <f t="shared" si="2"/>
        <v>_2018</v>
      </c>
    </row>
    <row r="139" spans="1:20">
      <c r="A139" s="273"/>
      <c r="B139" s="273"/>
      <c r="C139" s="273"/>
      <c r="D139" s="280"/>
      <c r="E139" s="273"/>
      <c r="F139" s="273"/>
      <c r="G139" s="273"/>
      <c r="H139" s="287"/>
      <c r="I139" s="289"/>
      <c r="J139" s="287"/>
      <c r="K139" s="287"/>
      <c r="L139" s="287"/>
      <c r="M139" s="289"/>
      <c r="N139" s="287"/>
      <c r="O139" s="287"/>
      <c r="P139" s="287"/>
      <c r="Q139" s="287"/>
      <c r="R139" s="290"/>
      <c r="S139" s="104"/>
      <c r="T139" s="44" t="str">
        <f t="shared" si="2"/>
        <v>_2018</v>
      </c>
    </row>
    <row r="140" spans="1:20">
      <c r="A140" s="273"/>
      <c r="B140" s="273"/>
      <c r="C140" s="273"/>
      <c r="D140" s="280"/>
      <c r="E140" s="273"/>
      <c r="F140" s="273"/>
      <c r="G140" s="273"/>
      <c r="H140" s="287"/>
      <c r="I140" s="289"/>
      <c r="J140" s="287"/>
      <c r="K140" s="287"/>
      <c r="L140" s="287"/>
      <c r="M140" s="289"/>
      <c r="N140" s="287"/>
      <c r="O140" s="287"/>
      <c r="P140" s="287"/>
      <c r="Q140" s="287"/>
      <c r="R140" s="290"/>
      <c r="S140" s="104"/>
      <c r="T140" s="44" t="str">
        <f t="shared" si="2"/>
        <v>_2018</v>
      </c>
    </row>
    <row r="141" spans="1:20">
      <c r="A141" s="273"/>
      <c r="B141" s="273"/>
      <c r="C141" s="273"/>
      <c r="D141" s="280"/>
      <c r="E141" s="273"/>
      <c r="F141" s="273"/>
      <c r="G141" s="273"/>
      <c r="H141" s="287"/>
      <c r="I141" s="289"/>
      <c r="J141" s="287"/>
      <c r="K141" s="287"/>
      <c r="L141" s="287"/>
      <c r="M141" s="289"/>
      <c r="N141" s="287"/>
      <c r="O141" s="287"/>
      <c r="P141" s="287"/>
      <c r="Q141" s="287"/>
      <c r="R141" s="290"/>
      <c r="S141" s="104"/>
      <c r="T141" s="44" t="str">
        <f t="shared" si="2"/>
        <v>_2018</v>
      </c>
    </row>
    <row r="142" spans="1:20">
      <c r="A142" s="273"/>
      <c r="B142" s="273"/>
      <c r="C142" s="273"/>
      <c r="D142" s="280"/>
      <c r="E142" s="273"/>
      <c r="F142" s="273"/>
      <c r="G142" s="273"/>
      <c r="H142" s="287"/>
      <c r="I142" s="289"/>
      <c r="J142" s="287"/>
      <c r="K142" s="287"/>
      <c r="L142" s="287"/>
      <c r="M142" s="289"/>
      <c r="N142" s="287"/>
      <c r="O142" s="287"/>
      <c r="P142" s="287"/>
      <c r="Q142" s="287"/>
      <c r="R142" s="290"/>
      <c r="S142" s="104"/>
      <c r="T142" s="44" t="str">
        <f t="shared" si="2"/>
        <v>_2018</v>
      </c>
    </row>
    <row r="143" spans="1:20">
      <c r="A143" s="273"/>
      <c r="B143" s="273"/>
      <c r="C143" s="273"/>
      <c r="D143" s="280"/>
      <c r="E143" s="273"/>
      <c r="F143" s="273"/>
      <c r="G143" s="273"/>
      <c r="H143" s="287"/>
      <c r="I143" s="289"/>
      <c r="J143" s="287"/>
      <c r="K143" s="287"/>
      <c r="L143" s="287"/>
      <c r="M143" s="289"/>
      <c r="N143" s="287"/>
      <c r="O143" s="287"/>
      <c r="P143" s="287"/>
      <c r="Q143" s="287"/>
      <c r="R143" s="290"/>
      <c r="S143" s="104"/>
      <c r="T143" s="44" t="str">
        <f t="shared" si="2"/>
        <v>_2018</v>
      </c>
    </row>
    <row r="144" spans="1:20">
      <c r="A144" s="273"/>
      <c r="B144" s="273"/>
      <c r="C144" s="273"/>
      <c r="D144" s="280"/>
      <c r="E144" s="273"/>
      <c r="F144" s="273"/>
      <c r="G144" s="273"/>
      <c r="H144" s="287"/>
      <c r="I144" s="289"/>
      <c r="J144" s="287"/>
      <c r="K144" s="287"/>
      <c r="L144" s="287"/>
      <c r="M144" s="289"/>
      <c r="N144" s="287"/>
      <c r="O144" s="287"/>
      <c r="P144" s="287"/>
      <c r="Q144" s="287"/>
      <c r="R144" s="290"/>
      <c r="S144" s="104"/>
      <c r="T144" s="44" t="str">
        <f t="shared" si="2"/>
        <v>_2018</v>
      </c>
    </row>
    <row r="145" spans="1:20">
      <c r="A145" s="273"/>
      <c r="B145" s="273"/>
      <c r="C145" s="273"/>
      <c r="D145" s="280"/>
      <c r="E145" s="273"/>
      <c r="F145" s="273"/>
      <c r="G145" s="273"/>
      <c r="H145" s="287"/>
      <c r="I145" s="289"/>
      <c r="J145" s="287"/>
      <c r="K145" s="287"/>
      <c r="L145" s="287"/>
      <c r="M145" s="289"/>
      <c r="N145" s="287"/>
      <c r="O145" s="287"/>
      <c r="P145" s="287"/>
      <c r="Q145" s="287"/>
      <c r="R145" s="290"/>
      <c r="S145" s="104"/>
      <c r="T145" s="44" t="str">
        <f t="shared" si="2"/>
        <v>_2018</v>
      </c>
    </row>
    <row r="146" spans="1:20">
      <c r="A146" s="273"/>
      <c r="B146" s="273"/>
      <c r="C146" s="273"/>
      <c r="D146" s="280"/>
      <c r="E146" s="273"/>
      <c r="F146" s="273"/>
      <c r="G146" s="273"/>
      <c r="H146" s="287"/>
      <c r="I146" s="289"/>
      <c r="J146" s="287"/>
      <c r="K146" s="287"/>
      <c r="L146" s="287"/>
      <c r="M146" s="289"/>
      <c r="N146" s="287"/>
      <c r="O146" s="287"/>
      <c r="P146" s="287"/>
      <c r="Q146" s="287"/>
      <c r="R146" s="290"/>
      <c r="S146" s="104"/>
      <c r="T146" s="44" t="str">
        <f t="shared" si="2"/>
        <v>_2018</v>
      </c>
    </row>
    <row r="147" spans="1:20">
      <c r="A147" s="273"/>
      <c r="B147" s="273"/>
      <c r="C147" s="273"/>
      <c r="D147" s="280"/>
      <c r="E147" s="273"/>
      <c r="F147" s="273"/>
      <c r="G147" s="273"/>
      <c r="H147" s="287"/>
      <c r="I147" s="289"/>
      <c r="J147" s="287"/>
      <c r="K147" s="287"/>
      <c r="L147" s="287"/>
      <c r="M147" s="289"/>
      <c r="N147" s="287"/>
      <c r="O147" s="287"/>
      <c r="P147" s="287"/>
      <c r="Q147" s="287"/>
      <c r="R147" s="290"/>
      <c r="S147" s="104"/>
      <c r="T147" s="44" t="str">
        <f t="shared" si="2"/>
        <v>_2018</v>
      </c>
    </row>
    <row r="148" spans="1:20">
      <c r="A148" s="273"/>
      <c r="B148" s="273"/>
      <c r="C148" s="273"/>
      <c r="D148" s="280"/>
      <c r="E148" s="273"/>
      <c r="F148" s="273"/>
      <c r="G148" s="273"/>
      <c r="H148" s="287"/>
      <c r="I148" s="289"/>
      <c r="J148" s="287"/>
      <c r="K148" s="287"/>
      <c r="L148" s="287"/>
      <c r="M148" s="289"/>
      <c r="N148" s="287"/>
      <c r="O148" s="287"/>
      <c r="P148" s="287"/>
      <c r="Q148" s="287"/>
      <c r="R148" s="290"/>
      <c r="S148" s="104"/>
      <c r="T148" s="44" t="str">
        <f t="shared" si="2"/>
        <v>_2018</v>
      </c>
    </row>
    <row r="149" spans="1:20">
      <c r="A149" s="273"/>
      <c r="B149" s="273"/>
      <c r="C149" s="273"/>
      <c r="D149" s="280"/>
      <c r="E149" s="273"/>
      <c r="F149" s="273"/>
      <c r="G149" s="273"/>
      <c r="H149" s="287"/>
      <c r="I149" s="289"/>
      <c r="J149" s="287"/>
      <c r="K149" s="287"/>
      <c r="L149" s="287"/>
      <c r="M149" s="289"/>
      <c r="N149" s="287"/>
      <c r="O149" s="287"/>
      <c r="P149" s="287"/>
      <c r="Q149" s="287"/>
      <c r="R149" s="290"/>
      <c r="S149" s="104"/>
      <c r="T149" s="44" t="str">
        <f t="shared" si="2"/>
        <v>_2018</v>
      </c>
    </row>
    <row r="150" spans="1:20">
      <c r="A150" s="273"/>
      <c r="B150" s="273"/>
      <c r="C150" s="273"/>
      <c r="D150" s="280"/>
      <c r="E150" s="273"/>
      <c r="F150" s="273"/>
      <c r="G150" s="273"/>
      <c r="H150" s="287"/>
      <c r="I150" s="289"/>
      <c r="J150" s="287"/>
      <c r="K150" s="287"/>
      <c r="L150" s="287"/>
      <c r="M150" s="289"/>
      <c r="N150" s="287"/>
      <c r="O150" s="287"/>
      <c r="P150" s="287"/>
      <c r="Q150" s="287"/>
      <c r="R150" s="290"/>
      <c r="S150" s="104"/>
      <c r="T150" s="44" t="str">
        <f t="shared" si="2"/>
        <v>_2018</v>
      </c>
    </row>
    <row r="151" spans="1:20">
      <c r="A151" s="273"/>
      <c r="B151" s="273"/>
      <c r="C151" s="273"/>
      <c r="D151" s="280"/>
      <c r="E151" s="273"/>
      <c r="F151" s="273"/>
      <c r="G151" s="273"/>
      <c r="H151" s="287"/>
      <c r="I151" s="289"/>
      <c r="J151" s="287"/>
      <c r="K151" s="287"/>
      <c r="L151" s="287"/>
      <c r="M151" s="289"/>
      <c r="N151" s="287"/>
      <c r="O151" s="287"/>
      <c r="P151" s="287"/>
      <c r="Q151" s="287"/>
      <c r="R151" s="290"/>
      <c r="S151" s="104"/>
      <c r="T151" s="44" t="str">
        <f t="shared" si="2"/>
        <v>_2018</v>
      </c>
    </row>
    <row r="152" spans="1:20">
      <c r="A152" s="273"/>
      <c r="B152" s="273"/>
      <c r="C152" s="273"/>
      <c r="D152" s="280"/>
      <c r="E152" s="273"/>
      <c r="F152" s="273"/>
      <c r="G152" s="273"/>
      <c r="H152" s="287"/>
      <c r="I152" s="289"/>
      <c r="J152" s="287"/>
      <c r="K152" s="287"/>
      <c r="L152" s="287"/>
      <c r="M152" s="289"/>
      <c r="N152" s="287"/>
      <c r="O152" s="287"/>
      <c r="P152" s="287"/>
      <c r="Q152" s="287"/>
      <c r="R152" s="290"/>
      <c r="S152" s="104"/>
      <c r="T152" s="44" t="str">
        <f t="shared" si="2"/>
        <v>_2018</v>
      </c>
    </row>
    <row r="153" spans="1:20">
      <c r="A153" s="273"/>
      <c r="B153" s="273"/>
      <c r="C153" s="273"/>
      <c r="D153" s="280"/>
      <c r="E153" s="273"/>
      <c r="F153" s="273"/>
      <c r="G153" s="273"/>
      <c r="H153" s="287"/>
      <c r="I153" s="289"/>
      <c r="J153" s="287"/>
      <c r="K153" s="287"/>
      <c r="L153" s="287"/>
      <c r="M153" s="289"/>
      <c r="N153" s="287"/>
      <c r="O153" s="287"/>
      <c r="P153" s="287"/>
      <c r="Q153" s="287"/>
      <c r="R153" s="290"/>
      <c r="S153" s="104"/>
      <c r="T153" s="44" t="str">
        <f t="shared" si="2"/>
        <v>_2018</v>
      </c>
    </row>
    <row r="154" spans="1:20">
      <c r="A154" s="273"/>
      <c r="B154" s="273"/>
      <c r="C154" s="273"/>
      <c r="D154" s="280"/>
      <c r="E154" s="273"/>
      <c r="F154" s="273"/>
      <c r="G154" s="273"/>
      <c r="H154" s="287"/>
      <c r="I154" s="289"/>
      <c r="J154" s="287"/>
      <c r="K154" s="287"/>
      <c r="L154" s="287"/>
      <c r="M154" s="289"/>
      <c r="N154" s="287"/>
      <c r="O154" s="287"/>
      <c r="P154" s="287"/>
      <c r="Q154" s="287"/>
      <c r="R154" s="290"/>
      <c r="S154" s="104"/>
      <c r="T154" s="44" t="str">
        <f t="shared" si="2"/>
        <v>_2018</v>
      </c>
    </row>
    <row r="155" spans="1:20">
      <c r="A155" s="273"/>
      <c r="B155" s="273"/>
      <c r="C155" s="273"/>
      <c r="D155" s="280"/>
      <c r="E155" s="273"/>
      <c r="F155" s="273"/>
      <c r="G155" s="273"/>
      <c r="H155" s="287"/>
      <c r="I155" s="289"/>
      <c r="J155" s="287"/>
      <c r="K155" s="287"/>
      <c r="L155" s="287"/>
      <c r="M155" s="289"/>
      <c r="N155" s="287"/>
      <c r="O155" s="287"/>
      <c r="P155" s="287"/>
      <c r="Q155" s="287"/>
      <c r="R155" s="290"/>
      <c r="S155" s="104"/>
      <c r="T155" s="44" t="str">
        <f t="shared" si="2"/>
        <v>_2018</v>
      </c>
    </row>
    <row r="156" spans="1:20">
      <c r="A156" s="273"/>
      <c r="B156" s="273"/>
      <c r="C156" s="273"/>
      <c r="D156" s="280"/>
      <c r="E156" s="273"/>
      <c r="F156" s="273"/>
      <c r="G156" s="273"/>
      <c r="H156" s="287"/>
      <c r="I156" s="289"/>
      <c r="J156" s="287"/>
      <c r="K156" s="287"/>
      <c r="L156" s="287"/>
      <c r="M156" s="289"/>
      <c r="N156" s="287"/>
      <c r="O156" s="287"/>
      <c r="P156" s="287"/>
      <c r="Q156" s="287"/>
      <c r="R156" s="290"/>
      <c r="S156" s="104"/>
      <c r="T156" s="44" t="str">
        <f t="shared" si="2"/>
        <v>_2018</v>
      </c>
    </row>
    <row r="157" spans="1:20">
      <c r="A157" s="273"/>
      <c r="B157" s="273"/>
      <c r="C157" s="273"/>
      <c r="D157" s="280"/>
      <c r="E157" s="273"/>
      <c r="F157" s="273"/>
      <c r="G157" s="273"/>
      <c r="H157" s="287"/>
      <c r="I157" s="289"/>
      <c r="J157" s="287"/>
      <c r="K157" s="287"/>
      <c r="L157" s="287"/>
      <c r="M157" s="289"/>
      <c r="N157" s="287"/>
      <c r="O157" s="287"/>
      <c r="P157" s="287"/>
      <c r="Q157" s="287"/>
      <c r="R157" s="290"/>
      <c r="S157" s="104"/>
      <c r="T157" s="44" t="str">
        <f t="shared" si="2"/>
        <v>_2018</v>
      </c>
    </row>
    <row r="158" spans="1:20">
      <c r="A158" s="273"/>
      <c r="B158" s="273"/>
      <c r="C158" s="273"/>
      <c r="D158" s="280"/>
      <c r="E158" s="273"/>
      <c r="F158" s="273"/>
      <c r="G158" s="273"/>
      <c r="H158" s="287"/>
      <c r="I158" s="289"/>
      <c r="J158" s="287"/>
      <c r="K158" s="287"/>
      <c r="L158" s="287"/>
      <c r="M158" s="289"/>
      <c r="N158" s="287"/>
      <c r="O158" s="287"/>
      <c r="P158" s="287"/>
      <c r="Q158" s="287"/>
      <c r="R158" s="290"/>
      <c r="S158" s="104"/>
      <c r="T158" s="44" t="str">
        <f t="shared" si="2"/>
        <v>_2018</v>
      </c>
    </row>
    <row r="159" spans="1:20">
      <c r="A159" s="273"/>
      <c r="B159" s="273"/>
      <c r="C159" s="273"/>
      <c r="D159" s="280"/>
      <c r="E159" s="273"/>
      <c r="F159" s="273"/>
      <c r="G159" s="273"/>
      <c r="H159" s="287"/>
      <c r="I159" s="289"/>
      <c r="J159" s="287"/>
      <c r="K159" s="287"/>
      <c r="L159" s="287"/>
      <c r="M159" s="289"/>
      <c r="N159" s="287"/>
      <c r="O159" s="287"/>
      <c r="P159" s="287"/>
      <c r="Q159" s="287"/>
      <c r="R159" s="290"/>
      <c r="S159" s="104"/>
      <c r="T159" s="44" t="str">
        <f t="shared" si="2"/>
        <v>_2018</v>
      </c>
    </row>
    <row r="160" spans="1:20">
      <c r="A160" s="273"/>
      <c r="B160" s="273"/>
      <c r="C160" s="273"/>
      <c r="D160" s="280"/>
      <c r="E160" s="273"/>
      <c r="F160" s="273"/>
      <c r="G160" s="273"/>
      <c r="H160" s="287"/>
      <c r="I160" s="289"/>
      <c r="J160" s="287"/>
      <c r="K160" s="287"/>
      <c r="L160" s="287"/>
      <c r="M160" s="289"/>
      <c r="N160" s="287"/>
      <c r="O160" s="287"/>
      <c r="P160" s="287"/>
      <c r="Q160" s="287"/>
      <c r="R160" s="290"/>
      <c r="S160" s="104"/>
      <c r="T160" s="44" t="str">
        <f t="shared" si="2"/>
        <v>_2018</v>
      </c>
    </row>
    <row r="161" spans="1:20">
      <c r="A161" s="273"/>
      <c r="B161" s="273"/>
      <c r="C161" s="273"/>
      <c r="D161" s="280"/>
      <c r="E161" s="273"/>
      <c r="F161" s="273"/>
      <c r="G161" s="273"/>
      <c r="H161" s="287"/>
      <c r="I161" s="289"/>
      <c r="J161" s="287"/>
      <c r="K161" s="287"/>
      <c r="L161" s="287"/>
      <c r="M161" s="289"/>
      <c r="N161" s="287"/>
      <c r="O161" s="287"/>
      <c r="P161" s="287"/>
      <c r="Q161" s="287"/>
      <c r="R161" s="290"/>
      <c r="S161" s="104"/>
      <c r="T161" s="44" t="str">
        <f t="shared" si="2"/>
        <v>_2018</v>
      </c>
    </row>
    <row r="162" spans="1:20">
      <c r="A162" s="273"/>
      <c r="B162" s="273"/>
      <c r="C162" s="273"/>
      <c r="D162" s="280"/>
      <c r="E162" s="273"/>
      <c r="F162" s="273"/>
      <c r="G162" s="273"/>
      <c r="H162" s="287"/>
      <c r="I162" s="289"/>
      <c r="J162" s="287"/>
      <c r="K162" s="287"/>
      <c r="L162" s="287"/>
      <c r="M162" s="289"/>
      <c r="N162" s="287"/>
      <c r="O162" s="287"/>
      <c r="P162" s="287"/>
      <c r="Q162" s="287"/>
      <c r="R162" s="290"/>
      <c r="S162" s="104"/>
      <c r="T162" s="44" t="str">
        <f t="shared" si="2"/>
        <v>_2018</v>
      </c>
    </row>
    <row r="163" spans="1:20">
      <c r="A163" s="273"/>
      <c r="B163" s="273"/>
      <c r="C163" s="273"/>
      <c r="D163" s="280"/>
      <c r="E163" s="273"/>
      <c r="F163" s="273"/>
      <c r="G163" s="273"/>
      <c r="H163" s="287"/>
      <c r="I163" s="289"/>
      <c r="J163" s="287"/>
      <c r="K163" s="287"/>
      <c r="L163" s="287"/>
      <c r="M163" s="289"/>
      <c r="N163" s="287"/>
      <c r="O163" s="287"/>
      <c r="P163" s="287"/>
      <c r="Q163" s="287"/>
      <c r="R163" s="290"/>
      <c r="S163" s="104"/>
      <c r="T163" s="44" t="str">
        <f t="shared" si="2"/>
        <v>_2018</v>
      </c>
    </row>
    <row r="164" spans="1:20">
      <c r="A164" s="273"/>
      <c r="B164" s="273"/>
      <c r="C164" s="273"/>
      <c r="D164" s="280"/>
      <c r="E164" s="273"/>
      <c r="F164" s="273"/>
      <c r="G164" s="273"/>
      <c r="H164" s="287"/>
      <c r="I164" s="289"/>
      <c r="J164" s="287"/>
      <c r="K164" s="287"/>
      <c r="L164" s="287"/>
      <c r="M164" s="289"/>
      <c r="N164" s="287"/>
      <c r="O164" s="287"/>
      <c r="P164" s="287"/>
      <c r="Q164" s="287"/>
      <c r="R164" s="290"/>
      <c r="S164" s="104"/>
      <c r="T164" s="44" t="str">
        <f t="shared" si="2"/>
        <v>_2018</v>
      </c>
    </row>
    <row r="165" spans="1:20">
      <c r="A165" s="273"/>
      <c r="B165" s="273"/>
      <c r="C165" s="273"/>
      <c r="D165" s="280"/>
      <c r="E165" s="273"/>
      <c r="F165" s="273"/>
      <c r="G165" s="273"/>
      <c r="H165" s="287"/>
      <c r="I165" s="289"/>
      <c r="J165" s="287"/>
      <c r="K165" s="287"/>
      <c r="L165" s="287"/>
      <c r="M165" s="289"/>
      <c r="N165" s="287"/>
      <c r="O165" s="287"/>
      <c r="P165" s="287"/>
      <c r="Q165" s="287"/>
      <c r="R165" s="290"/>
      <c r="S165" s="104"/>
      <c r="T165" s="44" t="str">
        <f t="shared" si="2"/>
        <v>_2018</v>
      </c>
    </row>
    <row r="166" spans="1:20">
      <c r="A166" s="273"/>
      <c r="B166" s="273"/>
      <c r="C166" s="273"/>
      <c r="D166" s="280"/>
      <c r="E166" s="273"/>
      <c r="F166" s="273"/>
      <c r="G166" s="273"/>
      <c r="H166" s="287"/>
      <c r="I166" s="289"/>
      <c r="J166" s="287"/>
      <c r="K166" s="287"/>
      <c r="L166" s="287"/>
      <c r="M166" s="289"/>
      <c r="N166" s="287"/>
      <c r="O166" s="287"/>
      <c r="P166" s="287"/>
      <c r="Q166" s="287"/>
      <c r="R166" s="290"/>
      <c r="S166" s="104"/>
      <c r="T166" s="44" t="str">
        <f t="shared" si="2"/>
        <v>_2018</v>
      </c>
    </row>
    <row r="167" spans="1:20">
      <c r="A167" s="273"/>
      <c r="B167" s="273"/>
      <c r="C167" s="273"/>
      <c r="D167" s="280"/>
      <c r="E167" s="273"/>
      <c r="F167" s="273"/>
      <c r="G167" s="273"/>
      <c r="H167" s="287"/>
      <c r="I167" s="289"/>
      <c r="J167" s="287"/>
      <c r="K167" s="287"/>
      <c r="L167" s="287"/>
      <c r="M167" s="289"/>
      <c r="N167" s="287"/>
      <c r="O167" s="287"/>
      <c r="P167" s="287"/>
      <c r="Q167" s="287"/>
      <c r="R167" s="290"/>
      <c r="S167" s="104"/>
      <c r="T167" s="44" t="str">
        <f t="shared" si="2"/>
        <v>_2018</v>
      </c>
    </row>
    <row r="168" spans="1:20">
      <c r="A168" s="273"/>
      <c r="B168" s="273"/>
      <c r="C168" s="273"/>
      <c r="D168" s="280"/>
      <c r="E168" s="273"/>
      <c r="F168" s="273"/>
      <c r="G168" s="273"/>
      <c r="H168" s="287"/>
      <c r="I168" s="289"/>
      <c r="J168" s="287"/>
      <c r="K168" s="287"/>
      <c r="L168" s="287"/>
      <c r="M168" s="289"/>
      <c r="N168" s="287"/>
      <c r="O168" s="287"/>
      <c r="P168" s="287"/>
      <c r="Q168" s="287"/>
      <c r="R168" s="290"/>
      <c r="S168" s="104"/>
      <c r="T168" s="44" t="str">
        <f t="shared" si="2"/>
        <v>_2018</v>
      </c>
    </row>
    <row r="169" spans="1:20">
      <c r="A169" s="273"/>
      <c r="B169" s="273"/>
      <c r="C169" s="273"/>
      <c r="D169" s="280"/>
      <c r="E169" s="273"/>
      <c r="F169" s="273"/>
      <c r="G169" s="273"/>
      <c r="H169" s="287"/>
      <c r="I169" s="289"/>
      <c r="J169" s="287"/>
      <c r="K169" s="287"/>
      <c r="L169" s="287"/>
      <c r="M169" s="289"/>
      <c r="N169" s="287"/>
      <c r="O169" s="287"/>
      <c r="P169" s="287"/>
      <c r="Q169" s="287"/>
      <c r="R169" s="290"/>
      <c r="S169" s="104"/>
      <c r="T169" s="44" t="str">
        <f t="shared" si="2"/>
        <v>_2018</v>
      </c>
    </row>
    <row r="170" spans="1:20">
      <c r="A170" s="273"/>
      <c r="B170" s="273"/>
      <c r="C170" s="273"/>
      <c r="D170" s="280"/>
      <c r="E170" s="273"/>
      <c r="F170" s="273"/>
      <c r="G170" s="273"/>
      <c r="H170" s="287"/>
      <c r="I170" s="289"/>
      <c r="J170" s="287"/>
      <c r="K170" s="287"/>
      <c r="L170" s="287"/>
      <c r="M170" s="289"/>
      <c r="N170" s="287"/>
      <c r="O170" s="287"/>
      <c r="P170" s="287"/>
      <c r="Q170" s="287"/>
      <c r="R170" s="290"/>
      <c r="S170" s="104"/>
      <c r="T170" s="44" t="str">
        <f t="shared" si="2"/>
        <v>_2018</v>
      </c>
    </row>
    <row r="171" spans="1:20">
      <c r="A171" s="273"/>
      <c r="B171" s="273"/>
      <c r="C171" s="273"/>
      <c r="D171" s="280"/>
      <c r="E171" s="273"/>
      <c r="F171" s="273"/>
      <c r="G171" s="273"/>
      <c r="H171" s="287"/>
      <c r="I171" s="289"/>
      <c r="J171" s="287"/>
      <c r="K171" s="287"/>
      <c r="L171" s="287"/>
      <c r="M171" s="289"/>
      <c r="N171" s="287"/>
      <c r="O171" s="287"/>
      <c r="P171" s="287"/>
      <c r="Q171" s="287"/>
      <c r="R171" s="290"/>
      <c r="S171" s="104"/>
      <c r="T171" s="44" t="str">
        <f t="shared" si="2"/>
        <v>_2018</v>
      </c>
    </row>
    <row r="172" spans="1:20">
      <c r="A172" s="273"/>
      <c r="B172" s="273"/>
      <c r="C172" s="273"/>
      <c r="D172" s="280"/>
      <c r="E172" s="273"/>
      <c r="F172" s="273"/>
      <c r="G172" s="273"/>
      <c r="H172" s="287"/>
      <c r="I172" s="289"/>
      <c r="J172" s="287"/>
      <c r="K172" s="287"/>
      <c r="L172" s="287"/>
      <c r="M172" s="289"/>
      <c r="N172" s="287"/>
      <c r="O172" s="287"/>
      <c r="P172" s="287"/>
      <c r="Q172" s="287"/>
      <c r="R172" s="290"/>
      <c r="S172" s="104"/>
      <c r="T172" s="44" t="str">
        <f t="shared" si="2"/>
        <v>_2018</v>
      </c>
    </row>
    <row r="173" spans="1:20">
      <c r="A173" s="273"/>
      <c r="B173" s="273"/>
      <c r="C173" s="273"/>
      <c r="D173" s="280"/>
      <c r="E173" s="273"/>
      <c r="F173" s="273"/>
      <c r="G173" s="273"/>
      <c r="H173" s="287"/>
      <c r="I173" s="289"/>
      <c r="J173" s="287"/>
      <c r="K173" s="287"/>
      <c r="L173" s="287"/>
      <c r="M173" s="289"/>
      <c r="N173" s="287"/>
      <c r="O173" s="287"/>
      <c r="P173" s="287"/>
      <c r="Q173" s="287"/>
      <c r="R173" s="290"/>
      <c r="S173" s="104"/>
      <c r="T173" s="44" t="str">
        <f t="shared" si="2"/>
        <v>_2018</v>
      </c>
    </row>
    <row r="174" spans="1:20">
      <c r="A174" s="273"/>
      <c r="B174" s="273"/>
      <c r="C174" s="273"/>
      <c r="D174" s="280"/>
      <c r="E174" s="273"/>
      <c r="F174" s="273"/>
      <c r="G174" s="273"/>
      <c r="H174" s="287"/>
      <c r="I174" s="289"/>
      <c r="J174" s="287"/>
      <c r="K174" s="287"/>
      <c r="L174" s="287"/>
      <c r="M174" s="289"/>
      <c r="N174" s="287"/>
      <c r="O174" s="287"/>
      <c r="P174" s="287"/>
      <c r="Q174" s="287"/>
      <c r="R174" s="290"/>
      <c r="S174" s="104"/>
      <c r="T174" s="44" t="str">
        <f t="shared" si="2"/>
        <v>_2018</v>
      </c>
    </row>
    <row r="175" spans="1:20">
      <c r="A175" s="273"/>
      <c r="B175" s="273"/>
      <c r="C175" s="273"/>
      <c r="D175" s="280"/>
      <c r="E175" s="273"/>
      <c r="F175" s="273"/>
      <c r="G175" s="273"/>
      <c r="H175" s="287"/>
      <c r="I175" s="289"/>
      <c r="J175" s="287"/>
      <c r="K175" s="287"/>
      <c r="L175" s="287"/>
      <c r="M175" s="289"/>
      <c r="N175" s="287"/>
      <c r="O175" s="287"/>
      <c r="P175" s="287"/>
      <c r="Q175" s="287"/>
      <c r="R175" s="290"/>
      <c r="S175" s="104"/>
      <c r="T175" s="44" t="str">
        <f t="shared" si="2"/>
        <v>_2018</v>
      </c>
    </row>
    <row r="176" spans="1:20">
      <c r="A176" s="273"/>
      <c r="B176" s="273"/>
      <c r="C176" s="273"/>
      <c r="D176" s="280"/>
      <c r="E176" s="273"/>
      <c r="F176" s="273"/>
      <c r="G176" s="273"/>
      <c r="H176" s="287"/>
      <c r="I176" s="289"/>
      <c r="J176" s="287"/>
      <c r="K176" s="287"/>
      <c r="L176" s="287"/>
      <c r="M176" s="289"/>
      <c r="N176" s="287"/>
      <c r="O176" s="287"/>
      <c r="P176" s="287"/>
      <c r="Q176" s="287"/>
      <c r="R176" s="290"/>
      <c r="S176" s="104"/>
      <c r="T176" s="44" t="str">
        <f t="shared" si="2"/>
        <v>_2018</v>
      </c>
    </row>
    <row r="177" spans="1:20">
      <c r="A177" s="273"/>
      <c r="B177" s="273"/>
      <c r="C177" s="273"/>
      <c r="D177" s="280"/>
      <c r="E177" s="273"/>
      <c r="F177" s="273"/>
      <c r="G177" s="273"/>
      <c r="H177" s="287"/>
      <c r="I177" s="289"/>
      <c r="J177" s="287"/>
      <c r="K177" s="287"/>
      <c r="L177" s="287"/>
      <c r="M177" s="289"/>
      <c r="N177" s="287"/>
      <c r="O177" s="287"/>
      <c r="P177" s="287"/>
      <c r="Q177" s="287"/>
      <c r="R177" s="290"/>
      <c r="S177" s="104"/>
      <c r="T177" s="44" t="str">
        <f t="shared" si="2"/>
        <v>_2018</v>
      </c>
    </row>
    <row r="178" spans="1:20">
      <c r="A178" s="273"/>
      <c r="B178" s="273"/>
      <c r="C178" s="273"/>
      <c r="D178" s="280"/>
      <c r="E178" s="273"/>
      <c r="F178" s="273"/>
      <c r="G178" s="273"/>
      <c r="H178" s="287"/>
      <c r="I178" s="289"/>
      <c r="J178" s="287"/>
      <c r="K178" s="287"/>
      <c r="L178" s="287"/>
      <c r="M178" s="289"/>
      <c r="N178" s="287"/>
      <c r="O178" s="287"/>
      <c r="P178" s="287"/>
      <c r="Q178" s="287"/>
      <c r="R178" s="290"/>
      <c r="S178" s="104"/>
      <c r="T178" s="44" t="str">
        <f t="shared" si="2"/>
        <v>_2018</v>
      </c>
    </row>
    <row r="179" spans="1:20">
      <c r="A179" s="273"/>
      <c r="B179" s="273"/>
      <c r="C179" s="273"/>
      <c r="D179" s="280"/>
      <c r="E179" s="273"/>
      <c r="F179" s="273"/>
      <c r="G179" s="273"/>
      <c r="H179" s="287"/>
      <c r="I179" s="289"/>
      <c r="J179" s="287"/>
      <c r="K179" s="287"/>
      <c r="L179" s="287"/>
      <c r="M179" s="289"/>
      <c r="N179" s="287"/>
      <c r="O179" s="287"/>
      <c r="P179" s="287"/>
      <c r="Q179" s="287"/>
      <c r="R179" s="290"/>
      <c r="S179" s="104"/>
      <c r="T179" s="44" t="str">
        <f t="shared" si="2"/>
        <v>_2018</v>
      </c>
    </row>
    <row r="180" spans="1:20">
      <c r="A180" s="273"/>
      <c r="B180" s="273"/>
      <c r="C180" s="273"/>
      <c r="D180" s="280"/>
      <c r="E180" s="273"/>
      <c r="F180" s="273"/>
      <c r="G180" s="273"/>
      <c r="H180" s="287"/>
      <c r="I180" s="289"/>
      <c r="J180" s="287"/>
      <c r="K180" s="287"/>
      <c r="L180" s="287"/>
      <c r="M180" s="289"/>
      <c r="N180" s="287"/>
      <c r="O180" s="287"/>
      <c r="P180" s="287"/>
      <c r="Q180" s="287"/>
      <c r="R180" s="290"/>
      <c r="S180" s="104"/>
      <c r="T180" s="44" t="str">
        <f t="shared" si="2"/>
        <v>_2018</v>
      </c>
    </row>
    <row r="181" spans="1:20">
      <c r="A181" s="273"/>
      <c r="B181" s="273"/>
      <c r="C181" s="273"/>
      <c r="D181" s="280"/>
      <c r="E181" s="273"/>
      <c r="F181" s="273"/>
      <c r="G181" s="273"/>
      <c r="H181" s="287"/>
      <c r="I181" s="289"/>
      <c r="J181" s="287"/>
      <c r="K181" s="287"/>
      <c r="L181" s="287"/>
      <c r="M181" s="289"/>
      <c r="N181" s="287"/>
      <c r="O181" s="287"/>
      <c r="P181" s="287"/>
      <c r="Q181" s="287"/>
      <c r="R181" s="290"/>
      <c r="S181" s="104"/>
      <c r="T181" s="44" t="str">
        <f t="shared" si="2"/>
        <v>_2018</v>
      </c>
    </row>
    <row r="182" spans="1:20">
      <c r="A182" s="273"/>
      <c r="B182" s="273"/>
      <c r="C182" s="273"/>
      <c r="D182" s="280"/>
      <c r="E182" s="273"/>
      <c r="F182" s="273"/>
      <c r="G182" s="273"/>
      <c r="H182" s="287"/>
      <c r="I182" s="289"/>
      <c r="J182" s="287"/>
      <c r="K182" s="287"/>
      <c r="L182" s="287"/>
      <c r="M182" s="289"/>
      <c r="N182" s="287"/>
      <c r="O182" s="287"/>
      <c r="P182" s="287"/>
      <c r="Q182" s="287"/>
      <c r="R182" s="290"/>
      <c r="S182" s="104"/>
      <c r="T182" s="44" t="str">
        <f t="shared" si="2"/>
        <v>_2018</v>
      </c>
    </row>
    <row r="183" spans="1:20">
      <c r="A183" s="273"/>
      <c r="B183" s="273"/>
      <c r="C183" s="273"/>
      <c r="D183" s="280"/>
      <c r="E183" s="273"/>
      <c r="F183" s="273"/>
      <c r="G183" s="273"/>
      <c r="H183" s="287"/>
      <c r="I183" s="289"/>
      <c r="J183" s="287"/>
      <c r="K183" s="287"/>
      <c r="L183" s="287"/>
      <c r="M183" s="289"/>
      <c r="N183" s="287"/>
      <c r="O183" s="287"/>
      <c r="P183" s="287"/>
      <c r="Q183" s="287"/>
      <c r="R183" s="290"/>
      <c r="S183" s="104"/>
      <c r="T183" s="44" t="str">
        <f t="shared" si="2"/>
        <v>_2018</v>
      </c>
    </row>
    <row r="184" spans="1:20">
      <c r="A184" s="273"/>
      <c r="B184" s="273"/>
      <c r="C184" s="273"/>
      <c r="D184" s="280"/>
      <c r="E184" s="273"/>
      <c r="F184" s="273"/>
      <c r="G184" s="273"/>
      <c r="H184" s="287"/>
      <c r="I184" s="289"/>
      <c r="J184" s="287"/>
      <c r="K184" s="287"/>
      <c r="L184" s="287"/>
      <c r="M184" s="289"/>
      <c r="N184" s="287"/>
      <c r="O184" s="287"/>
      <c r="P184" s="287"/>
      <c r="Q184" s="287"/>
      <c r="R184" s="290"/>
      <c r="S184" s="104"/>
      <c r="T184" s="44" t="str">
        <f t="shared" si="2"/>
        <v>_2018</v>
      </c>
    </row>
    <row r="185" spans="1:20">
      <c r="A185" s="273"/>
      <c r="B185" s="273"/>
      <c r="C185" s="273"/>
      <c r="D185" s="280"/>
      <c r="E185" s="273"/>
      <c r="F185" s="273"/>
      <c r="G185" s="273"/>
      <c r="H185" s="287"/>
      <c r="I185" s="289"/>
      <c r="J185" s="287"/>
      <c r="K185" s="287"/>
      <c r="L185" s="287"/>
      <c r="M185" s="289"/>
      <c r="N185" s="287"/>
      <c r="O185" s="287"/>
      <c r="P185" s="287"/>
      <c r="Q185" s="287"/>
      <c r="R185" s="290"/>
      <c r="S185" s="104"/>
      <c r="T185" s="44" t="str">
        <f t="shared" si="2"/>
        <v>_2018</v>
      </c>
    </row>
    <row r="186" spans="1:20">
      <c r="A186" s="273"/>
      <c r="B186" s="273"/>
      <c r="C186" s="273"/>
      <c r="D186" s="280"/>
      <c r="E186" s="273"/>
      <c r="F186" s="273"/>
      <c r="G186" s="273"/>
      <c r="H186" s="287"/>
      <c r="I186" s="289"/>
      <c r="J186" s="287"/>
      <c r="K186" s="287"/>
      <c r="L186" s="287"/>
      <c r="M186" s="289"/>
      <c r="N186" s="287"/>
      <c r="O186" s="287"/>
      <c r="P186" s="287"/>
      <c r="Q186" s="287"/>
      <c r="R186" s="290"/>
      <c r="S186" s="104"/>
      <c r="T186" s="44" t="str">
        <f t="shared" si="2"/>
        <v>_2018</v>
      </c>
    </row>
    <row r="187" spans="1:20">
      <c r="A187" s="273"/>
      <c r="B187" s="273"/>
      <c r="C187" s="273"/>
      <c r="D187" s="280"/>
      <c r="E187" s="273"/>
      <c r="F187" s="273"/>
      <c r="G187" s="273"/>
      <c r="H187" s="287"/>
      <c r="I187" s="289"/>
      <c r="J187" s="287"/>
      <c r="K187" s="287"/>
      <c r="L187" s="287"/>
      <c r="M187" s="289"/>
      <c r="N187" s="287"/>
      <c r="O187" s="287"/>
      <c r="P187" s="287"/>
      <c r="Q187" s="287"/>
      <c r="R187" s="290"/>
      <c r="S187" s="104"/>
      <c r="T187" s="44" t="str">
        <f t="shared" si="2"/>
        <v>_2018</v>
      </c>
    </row>
    <row r="188" spans="1:20">
      <c r="A188" s="273"/>
      <c r="B188" s="273"/>
      <c r="C188" s="273"/>
      <c r="D188" s="280"/>
      <c r="E188" s="273"/>
      <c r="F188" s="273"/>
      <c r="G188" s="273"/>
      <c r="H188" s="287"/>
      <c r="I188" s="289"/>
      <c r="J188" s="287"/>
      <c r="K188" s="287"/>
      <c r="L188" s="287"/>
      <c r="M188" s="289"/>
      <c r="N188" s="287"/>
      <c r="O188" s="287"/>
      <c r="P188" s="287"/>
      <c r="Q188" s="287"/>
      <c r="R188" s="290"/>
      <c r="S188" s="104"/>
      <c r="T188" s="44" t="str">
        <f t="shared" si="2"/>
        <v>_2018</v>
      </c>
    </row>
    <row r="189" spans="1:20">
      <c r="A189" s="273"/>
      <c r="B189" s="273"/>
      <c r="C189" s="273"/>
      <c r="D189" s="280"/>
      <c r="E189" s="273"/>
      <c r="F189" s="273"/>
      <c r="G189" s="273"/>
      <c r="H189" s="287"/>
      <c r="I189" s="289"/>
      <c r="J189" s="287"/>
      <c r="K189" s="287"/>
      <c r="L189" s="287"/>
      <c r="M189" s="289"/>
      <c r="N189" s="287"/>
      <c r="O189" s="287"/>
      <c r="P189" s="287"/>
      <c r="Q189" s="287"/>
      <c r="R189" s="290"/>
      <c r="S189" s="104"/>
      <c r="T189" s="44" t="str">
        <f t="shared" si="2"/>
        <v>_2018</v>
      </c>
    </row>
    <row r="190" spans="1:20">
      <c r="A190" s="273"/>
      <c r="B190" s="273"/>
      <c r="C190" s="273"/>
      <c r="D190" s="280"/>
      <c r="E190" s="273"/>
      <c r="F190" s="273"/>
      <c r="G190" s="273"/>
      <c r="H190" s="287"/>
      <c r="I190" s="289"/>
      <c r="J190" s="287"/>
      <c r="K190" s="287"/>
      <c r="L190" s="287"/>
      <c r="M190" s="289"/>
      <c r="N190" s="287"/>
      <c r="O190" s="287"/>
      <c r="P190" s="287"/>
      <c r="Q190" s="287"/>
      <c r="R190" s="290"/>
      <c r="S190" s="104"/>
      <c r="T190" s="44" t="str">
        <f t="shared" si="2"/>
        <v>_2018</v>
      </c>
    </row>
    <row r="191" spans="1:20">
      <c r="A191" s="273"/>
      <c r="B191" s="273"/>
      <c r="C191" s="273"/>
      <c r="D191" s="280"/>
      <c r="E191" s="273"/>
      <c r="F191" s="273"/>
      <c r="G191" s="273"/>
      <c r="H191" s="287"/>
      <c r="I191" s="289"/>
      <c r="J191" s="287"/>
      <c r="K191" s="287"/>
      <c r="L191" s="287"/>
      <c r="M191" s="289"/>
      <c r="N191" s="287"/>
      <c r="O191" s="287"/>
      <c r="P191" s="287"/>
      <c r="Q191" s="287"/>
      <c r="R191" s="290"/>
      <c r="S191" s="104"/>
      <c r="T191" s="44" t="str">
        <f t="shared" si="2"/>
        <v>_2018</v>
      </c>
    </row>
    <row r="192" spans="1:20">
      <c r="A192" s="273"/>
      <c r="B192" s="273"/>
      <c r="C192" s="273"/>
      <c r="D192" s="280"/>
      <c r="E192" s="273"/>
      <c r="F192" s="273"/>
      <c r="G192" s="273"/>
      <c r="H192" s="287"/>
      <c r="I192" s="289"/>
      <c r="J192" s="287"/>
      <c r="K192" s="287"/>
      <c r="L192" s="287"/>
      <c r="M192" s="289"/>
      <c r="N192" s="287"/>
      <c r="O192" s="287"/>
      <c r="P192" s="287"/>
      <c r="Q192" s="287"/>
      <c r="R192" s="290"/>
      <c r="S192" s="104"/>
      <c r="T192" s="44" t="str">
        <f t="shared" si="2"/>
        <v>_2018</v>
      </c>
    </row>
    <row r="193" spans="1:20">
      <c r="A193" s="273"/>
      <c r="B193" s="273"/>
      <c r="C193" s="273"/>
      <c r="D193" s="280"/>
      <c r="E193" s="273"/>
      <c r="F193" s="273"/>
      <c r="G193" s="273"/>
      <c r="H193" s="287"/>
      <c r="I193" s="289"/>
      <c r="J193" s="287"/>
      <c r="K193" s="287"/>
      <c r="L193" s="287"/>
      <c r="M193" s="289"/>
      <c r="N193" s="287"/>
      <c r="O193" s="287"/>
      <c r="P193" s="287"/>
      <c r="Q193" s="287"/>
      <c r="R193" s="290"/>
      <c r="S193" s="104"/>
      <c r="T193" s="44" t="str">
        <f t="shared" si="2"/>
        <v>_2018</v>
      </c>
    </row>
    <row r="194" spans="1:20">
      <c r="A194" s="273"/>
      <c r="B194" s="273"/>
      <c r="C194" s="273"/>
      <c r="D194" s="280"/>
      <c r="E194" s="273"/>
      <c r="F194" s="273"/>
      <c r="G194" s="273"/>
      <c r="H194" s="287"/>
      <c r="I194" s="289"/>
      <c r="J194" s="287"/>
      <c r="K194" s="287"/>
      <c r="L194" s="287"/>
      <c r="M194" s="289"/>
      <c r="N194" s="287"/>
      <c r="O194" s="287"/>
      <c r="P194" s="287"/>
      <c r="Q194" s="287"/>
      <c r="R194" s="290"/>
      <c r="S194" s="104"/>
      <c r="T194" s="44" t="str">
        <f t="shared" si="2"/>
        <v>_2018</v>
      </c>
    </row>
    <row r="195" spans="1:20">
      <c r="A195" s="273"/>
      <c r="B195" s="273"/>
      <c r="C195" s="273"/>
      <c r="D195" s="280"/>
      <c r="E195" s="273"/>
      <c r="F195" s="273"/>
      <c r="G195" s="273"/>
      <c r="H195" s="287"/>
      <c r="I195" s="289"/>
      <c r="J195" s="287"/>
      <c r="K195" s="287"/>
      <c r="L195" s="287"/>
      <c r="M195" s="289"/>
      <c r="N195" s="287"/>
      <c r="O195" s="287"/>
      <c r="P195" s="287"/>
      <c r="Q195" s="287"/>
      <c r="R195" s="290"/>
      <c r="S195" s="104"/>
      <c r="T195" s="44" t="str">
        <f t="shared" si="2"/>
        <v>_2018</v>
      </c>
    </row>
    <row r="196" spans="1:20">
      <c r="A196" s="273"/>
      <c r="B196" s="273"/>
      <c r="C196" s="273"/>
      <c r="D196" s="280"/>
      <c r="E196" s="273"/>
      <c r="F196" s="273"/>
      <c r="G196" s="273"/>
      <c r="H196" s="287"/>
      <c r="I196" s="289"/>
      <c r="J196" s="287"/>
      <c r="K196" s="287"/>
      <c r="L196" s="287"/>
      <c r="M196" s="289"/>
      <c r="N196" s="287"/>
      <c r="O196" s="287"/>
      <c r="P196" s="287"/>
      <c r="Q196" s="287"/>
      <c r="R196" s="290"/>
      <c r="S196" s="104"/>
      <c r="T196" s="44" t="str">
        <f t="shared" ref="T196:T259" si="3">A196&amp;"_"&amp;2018</f>
        <v>_2018</v>
      </c>
    </row>
    <row r="197" spans="1:20">
      <c r="A197" s="273"/>
      <c r="B197" s="273"/>
      <c r="C197" s="273"/>
      <c r="D197" s="280"/>
      <c r="E197" s="273"/>
      <c r="F197" s="273"/>
      <c r="G197" s="273"/>
      <c r="H197" s="287"/>
      <c r="I197" s="289"/>
      <c r="J197" s="287"/>
      <c r="K197" s="287"/>
      <c r="L197" s="287"/>
      <c r="M197" s="289"/>
      <c r="N197" s="287"/>
      <c r="O197" s="287"/>
      <c r="P197" s="287"/>
      <c r="Q197" s="287"/>
      <c r="R197" s="290"/>
      <c r="S197" s="104"/>
      <c r="T197" s="44" t="str">
        <f t="shared" si="3"/>
        <v>_2018</v>
      </c>
    </row>
    <row r="198" spans="1:20">
      <c r="A198" s="273"/>
      <c r="B198" s="273"/>
      <c r="C198" s="273"/>
      <c r="D198" s="280"/>
      <c r="E198" s="273"/>
      <c r="F198" s="273"/>
      <c r="G198" s="273"/>
      <c r="H198" s="287"/>
      <c r="I198" s="289"/>
      <c r="J198" s="287"/>
      <c r="K198" s="287"/>
      <c r="L198" s="287"/>
      <c r="M198" s="289"/>
      <c r="N198" s="287"/>
      <c r="O198" s="287"/>
      <c r="P198" s="287"/>
      <c r="Q198" s="287"/>
      <c r="R198" s="290"/>
      <c r="S198" s="104"/>
      <c r="T198" s="44" t="str">
        <f t="shared" si="3"/>
        <v>_2018</v>
      </c>
    </row>
    <row r="199" spans="1:20">
      <c r="A199" s="273"/>
      <c r="B199" s="273"/>
      <c r="C199" s="273"/>
      <c r="D199" s="280"/>
      <c r="E199" s="273"/>
      <c r="F199" s="273"/>
      <c r="G199" s="273"/>
      <c r="H199" s="287"/>
      <c r="I199" s="289"/>
      <c r="J199" s="287"/>
      <c r="K199" s="287"/>
      <c r="L199" s="287"/>
      <c r="M199" s="289"/>
      <c r="N199" s="287"/>
      <c r="O199" s="287"/>
      <c r="P199" s="287"/>
      <c r="Q199" s="287"/>
      <c r="R199" s="290"/>
      <c r="S199" s="104"/>
      <c r="T199" s="44" t="str">
        <f t="shared" si="3"/>
        <v>_2018</v>
      </c>
    </row>
    <row r="200" spans="1:20">
      <c r="A200" s="273"/>
      <c r="B200" s="273"/>
      <c r="C200" s="273"/>
      <c r="D200" s="280"/>
      <c r="E200" s="273"/>
      <c r="F200" s="273"/>
      <c r="G200" s="273"/>
      <c r="H200" s="287"/>
      <c r="I200" s="289"/>
      <c r="J200" s="287"/>
      <c r="K200" s="287"/>
      <c r="L200" s="287"/>
      <c r="M200" s="289"/>
      <c r="N200" s="287"/>
      <c r="O200" s="287"/>
      <c r="P200" s="287"/>
      <c r="Q200" s="287"/>
      <c r="R200" s="290"/>
      <c r="S200" s="104"/>
      <c r="T200" s="44" t="str">
        <f t="shared" si="3"/>
        <v>_2018</v>
      </c>
    </row>
    <row r="201" spans="1:20">
      <c r="A201" s="273"/>
      <c r="B201" s="273"/>
      <c r="C201" s="273"/>
      <c r="D201" s="280"/>
      <c r="E201" s="273"/>
      <c r="F201" s="273"/>
      <c r="G201" s="273"/>
      <c r="H201" s="287"/>
      <c r="I201" s="289"/>
      <c r="J201" s="287"/>
      <c r="K201" s="287"/>
      <c r="L201" s="287"/>
      <c r="M201" s="289"/>
      <c r="N201" s="287"/>
      <c r="O201" s="287"/>
      <c r="P201" s="287"/>
      <c r="Q201" s="287"/>
      <c r="R201" s="290"/>
      <c r="S201" s="104"/>
      <c r="T201" s="44" t="str">
        <f t="shared" si="3"/>
        <v>_2018</v>
      </c>
    </row>
    <row r="202" spans="1:20">
      <c r="A202" s="273"/>
      <c r="B202" s="273"/>
      <c r="C202" s="273"/>
      <c r="D202" s="280"/>
      <c r="E202" s="273"/>
      <c r="F202" s="273"/>
      <c r="G202" s="273"/>
      <c r="H202" s="287"/>
      <c r="I202" s="289"/>
      <c r="J202" s="287"/>
      <c r="K202" s="287"/>
      <c r="L202" s="287"/>
      <c r="M202" s="289"/>
      <c r="N202" s="287"/>
      <c r="O202" s="287"/>
      <c r="P202" s="287"/>
      <c r="Q202" s="287"/>
      <c r="R202" s="290"/>
      <c r="S202" s="104"/>
      <c r="T202" s="44" t="str">
        <f t="shared" si="3"/>
        <v>_2018</v>
      </c>
    </row>
    <row r="203" spans="1:20">
      <c r="A203" s="273"/>
      <c r="B203" s="273"/>
      <c r="C203" s="273"/>
      <c r="D203" s="280"/>
      <c r="E203" s="273"/>
      <c r="F203" s="273"/>
      <c r="G203" s="273"/>
      <c r="H203" s="287"/>
      <c r="I203" s="289"/>
      <c r="J203" s="287"/>
      <c r="K203" s="287"/>
      <c r="L203" s="287"/>
      <c r="M203" s="289"/>
      <c r="N203" s="287"/>
      <c r="O203" s="287"/>
      <c r="P203" s="287"/>
      <c r="Q203" s="287"/>
      <c r="R203" s="290"/>
      <c r="S203" s="104"/>
      <c r="T203" s="44" t="str">
        <f t="shared" si="3"/>
        <v>_2018</v>
      </c>
    </row>
    <row r="204" spans="1:20">
      <c r="A204" s="273"/>
      <c r="B204" s="273"/>
      <c r="C204" s="273"/>
      <c r="D204" s="280"/>
      <c r="E204" s="273"/>
      <c r="F204" s="273"/>
      <c r="G204" s="273"/>
      <c r="H204" s="287"/>
      <c r="I204" s="289"/>
      <c r="J204" s="287"/>
      <c r="K204" s="287"/>
      <c r="L204" s="287"/>
      <c r="M204" s="289"/>
      <c r="N204" s="287"/>
      <c r="O204" s="287"/>
      <c r="P204" s="287"/>
      <c r="Q204" s="287"/>
      <c r="R204" s="290"/>
      <c r="S204" s="104"/>
      <c r="T204" s="44" t="str">
        <f t="shared" si="3"/>
        <v>_2018</v>
      </c>
    </row>
    <row r="205" spans="1:20">
      <c r="A205" s="273"/>
      <c r="B205" s="273"/>
      <c r="C205" s="273"/>
      <c r="D205" s="280"/>
      <c r="E205" s="273"/>
      <c r="F205" s="273"/>
      <c r="G205" s="273"/>
      <c r="H205" s="287"/>
      <c r="I205" s="289"/>
      <c r="J205" s="287"/>
      <c r="K205" s="287"/>
      <c r="L205" s="287"/>
      <c r="M205" s="289"/>
      <c r="N205" s="287"/>
      <c r="O205" s="287"/>
      <c r="P205" s="287"/>
      <c r="Q205" s="287"/>
      <c r="R205" s="290"/>
      <c r="S205" s="104"/>
      <c r="T205" s="44" t="str">
        <f t="shared" si="3"/>
        <v>_2018</v>
      </c>
    </row>
    <row r="206" spans="1:20">
      <c r="A206" s="273"/>
      <c r="B206" s="273"/>
      <c r="C206" s="273"/>
      <c r="D206" s="280"/>
      <c r="E206" s="273"/>
      <c r="F206" s="273"/>
      <c r="G206" s="273"/>
      <c r="H206" s="287"/>
      <c r="I206" s="289"/>
      <c r="J206" s="287"/>
      <c r="K206" s="287"/>
      <c r="L206" s="287"/>
      <c r="M206" s="289"/>
      <c r="N206" s="287"/>
      <c r="O206" s="287"/>
      <c r="P206" s="287"/>
      <c r="Q206" s="287"/>
      <c r="R206" s="290"/>
      <c r="S206" s="104"/>
      <c r="T206" s="44" t="str">
        <f t="shared" si="3"/>
        <v>_2018</v>
      </c>
    </row>
    <row r="207" spans="1:20">
      <c r="A207" s="273"/>
      <c r="B207" s="273"/>
      <c r="C207" s="273"/>
      <c r="D207" s="280"/>
      <c r="E207" s="273"/>
      <c r="F207" s="273"/>
      <c r="G207" s="273"/>
      <c r="H207" s="287"/>
      <c r="I207" s="289"/>
      <c r="J207" s="287"/>
      <c r="K207" s="287"/>
      <c r="L207" s="287"/>
      <c r="M207" s="289"/>
      <c r="N207" s="287"/>
      <c r="O207" s="287"/>
      <c r="P207" s="287"/>
      <c r="Q207" s="287"/>
      <c r="R207" s="290"/>
      <c r="S207" s="104"/>
      <c r="T207" s="44" t="str">
        <f t="shared" si="3"/>
        <v>_2018</v>
      </c>
    </row>
    <row r="208" spans="1:20">
      <c r="A208" s="273"/>
      <c r="B208" s="273"/>
      <c r="C208" s="273"/>
      <c r="D208" s="280"/>
      <c r="E208" s="273"/>
      <c r="F208" s="273"/>
      <c r="G208" s="273"/>
      <c r="H208" s="287"/>
      <c r="I208" s="289"/>
      <c r="J208" s="287"/>
      <c r="K208" s="287"/>
      <c r="L208" s="287"/>
      <c r="M208" s="289"/>
      <c r="N208" s="287"/>
      <c r="O208" s="287"/>
      <c r="P208" s="287"/>
      <c r="Q208" s="287"/>
      <c r="R208" s="290"/>
      <c r="S208" s="104"/>
      <c r="T208" s="44" t="str">
        <f t="shared" si="3"/>
        <v>_2018</v>
      </c>
    </row>
    <row r="209" spans="1:20">
      <c r="A209" s="273"/>
      <c r="B209" s="273"/>
      <c r="C209" s="273"/>
      <c r="D209" s="280"/>
      <c r="E209" s="273"/>
      <c r="F209" s="273"/>
      <c r="G209" s="273"/>
      <c r="H209" s="287"/>
      <c r="I209" s="289"/>
      <c r="J209" s="287"/>
      <c r="K209" s="287"/>
      <c r="L209" s="287"/>
      <c r="M209" s="289"/>
      <c r="N209" s="287"/>
      <c r="O209" s="287"/>
      <c r="P209" s="287"/>
      <c r="Q209" s="287"/>
      <c r="R209" s="290"/>
      <c r="S209" s="104"/>
      <c r="T209" s="44" t="str">
        <f t="shared" si="3"/>
        <v>_2018</v>
      </c>
    </row>
    <row r="210" spans="1:20">
      <c r="A210" s="273"/>
      <c r="B210" s="273"/>
      <c r="C210" s="273"/>
      <c r="D210" s="280"/>
      <c r="E210" s="273"/>
      <c r="F210" s="273"/>
      <c r="G210" s="273"/>
      <c r="H210" s="287"/>
      <c r="I210" s="289"/>
      <c r="J210" s="287"/>
      <c r="K210" s="287"/>
      <c r="L210" s="287"/>
      <c r="M210" s="289"/>
      <c r="N210" s="287"/>
      <c r="O210" s="287"/>
      <c r="P210" s="287"/>
      <c r="Q210" s="287"/>
      <c r="R210" s="290"/>
      <c r="S210" s="104"/>
      <c r="T210" s="44" t="str">
        <f t="shared" si="3"/>
        <v>_2018</v>
      </c>
    </row>
    <row r="211" spans="1:20">
      <c r="A211" s="273"/>
      <c r="B211" s="273"/>
      <c r="C211" s="273"/>
      <c r="D211" s="280"/>
      <c r="E211" s="273"/>
      <c r="F211" s="273"/>
      <c r="G211" s="273"/>
      <c r="H211" s="287"/>
      <c r="I211" s="289"/>
      <c r="J211" s="287"/>
      <c r="K211" s="287"/>
      <c r="L211" s="287"/>
      <c r="M211" s="289"/>
      <c r="N211" s="287"/>
      <c r="O211" s="287"/>
      <c r="P211" s="287"/>
      <c r="Q211" s="287"/>
      <c r="R211" s="290"/>
      <c r="S211" s="104"/>
      <c r="T211" s="44" t="str">
        <f t="shared" si="3"/>
        <v>_2018</v>
      </c>
    </row>
    <row r="212" spans="1:20">
      <c r="A212" s="273"/>
      <c r="B212" s="273"/>
      <c r="C212" s="273"/>
      <c r="D212" s="280"/>
      <c r="E212" s="273"/>
      <c r="F212" s="273"/>
      <c r="G212" s="273"/>
      <c r="H212" s="287"/>
      <c r="I212" s="289"/>
      <c r="J212" s="287"/>
      <c r="K212" s="287"/>
      <c r="L212" s="287"/>
      <c r="M212" s="289"/>
      <c r="N212" s="287"/>
      <c r="O212" s="287"/>
      <c r="P212" s="287"/>
      <c r="Q212" s="287"/>
      <c r="R212" s="290"/>
      <c r="S212" s="104"/>
      <c r="T212" s="44" t="str">
        <f t="shared" si="3"/>
        <v>_2018</v>
      </c>
    </row>
    <row r="213" spans="1:20">
      <c r="A213" s="273"/>
      <c r="B213" s="273"/>
      <c r="C213" s="273"/>
      <c r="D213" s="280"/>
      <c r="E213" s="273"/>
      <c r="F213" s="273"/>
      <c r="G213" s="273"/>
      <c r="H213" s="287"/>
      <c r="I213" s="289"/>
      <c r="J213" s="287"/>
      <c r="K213" s="287"/>
      <c r="L213" s="287"/>
      <c r="M213" s="289"/>
      <c r="N213" s="287"/>
      <c r="O213" s="287"/>
      <c r="P213" s="287"/>
      <c r="Q213" s="287"/>
      <c r="R213" s="290"/>
      <c r="S213" s="104"/>
      <c r="T213" s="44" t="str">
        <f t="shared" si="3"/>
        <v>_2018</v>
      </c>
    </row>
    <row r="214" spans="1:20">
      <c r="A214" s="273"/>
      <c r="B214" s="273"/>
      <c r="C214" s="273"/>
      <c r="D214" s="280"/>
      <c r="E214" s="273"/>
      <c r="F214" s="273"/>
      <c r="G214" s="273"/>
      <c r="H214" s="287"/>
      <c r="I214" s="289"/>
      <c r="J214" s="287"/>
      <c r="K214" s="287"/>
      <c r="L214" s="287"/>
      <c r="M214" s="289"/>
      <c r="N214" s="287"/>
      <c r="O214" s="287"/>
      <c r="P214" s="287"/>
      <c r="Q214" s="287"/>
      <c r="R214" s="290"/>
      <c r="S214" s="104"/>
      <c r="T214" s="44" t="str">
        <f t="shared" si="3"/>
        <v>_2018</v>
      </c>
    </row>
    <row r="215" spans="1:20">
      <c r="A215" s="273"/>
      <c r="B215" s="273"/>
      <c r="C215" s="273"/>
      <c r="D215" s="280"/>
      <c r="E215" s="273"/>
      <c r="F215" s="273"/>
      <c r="G215" s="273"/>
      <c r="H215" s="287"/>
      <c r="I215" s="289"/>
      <c r="J215" s="287"/>
      <c r="K215" s="287"/>
      <c r="L215" s="287"/>
      <c r="M215" s="289"/>
      <c r="N215" s="287"/>
      <c r="O215" s="287"/>
      <c r="P215" s="287"/>
      <c r="Q215" s="287"/>
      <c r="R215" s="290"/>
      <c r="S215" s="104"/>
      <c r="T215" s="44" t="str">
        <f t="shared" si="3"/>
        <v>_2018</v>
      </c>
    </row>
    <row r="216" spans="1:20">
      <c r="A216" s="273"/>
      <c r="B216" s="273"/>
      <c r="C216" s="273"/>
      <c r="D216" s="280"/>
      <c r="E216" s="273"/>
      <c r="F216" s="273"/>
      <c r="G216" s="273"/>
      <c r="H216" s="287"/>
      <c r="I216" s="289"/>
      <c r="J216" s="287"/>
      <c r="K216" s="287"/>
      <c r="L216" s="287"/>
      <c r="M216" s="289"/>
      <c r="N216" s="287"/>
      <c r="O216" s="287"/>
      <c r="P216" s="287"/>
      <c r="Q216" s="287"/>
      <c r="R216" s="290"/>
      <c r="S216" s="104"/>
      <c r="T216" s="44" t="str">
        <f t="shared" si="3"/>
        <v>_2018</v>
      </c>
    </row>
    <row r="217" spans="1:20">
      <c r="A217" s="273"/>
      <c r="B217" s="273"/>
      <c r="C217" s="273"/>
      <c r="D217" s="280"/>
      <c r="E217" s="273"/>
      <c r="F217" s="273"/>
      <c r="G217" s="273"/>
      <c r="H217" s="287"/>
      <c r="I217" s="289"/>
      <c r="J217" s="287"/>
      <c r="K217" s="287"/>
      <c r="L217" s="287"/>
      <c r="M217" s="289"/>
      <c r="N217" s="287"/>
      <c r="O217" s="287"/>
      <c r="P217" s="287"/>
      <c r="Q217" s="287"/>
      <c r="R217" s="290"/>
      <c r="S217" s="104"/>
      <c r="T217" s="44" t="str">
        <f t="shared" si="3"/>
        <v>_2018</v>
      </c>
    </row>
    <row r="218" spans="1:20">
      <c r="A218" s="273"/>
      <c r="B218" s="273"/>
      <c r="C218" s="273"/>
      <c r="D218" s="280"/>
      <c r="E218" s="273"/>
      <c r="F218" s="273"/>
      <c r="G218" s="273"/>
      <c r="H218" s="287"/>
      <c r="I218" s="289"/>
      <c r="J218" s="287"/>
      <c r="K218" s="287"/>
      <c r="L218" s="287"/>
      <c r="M218" s="289"/>
      <c r="N218" s="287"/>
      <c r="O218" s="287"/>
      <c r="P218" s="287"/>
      <c r="Q218" s="287"/>
      <c r="R218" s="290"/>
      <c r="S218" s="104"/>
      <c r="T218" s="44" t="str">
        <f t="shared" si="3"/>
        <v>_2018</v>
      </c>
    </row>
    <row r="219" spans="1:20">
      <c r="A219" s="273"/>
      <c r="B219" s="273"/>
      <c r="C219" s="273"/>
      <c r="D219" s="280"/>
      <c r="E219" s="273"/>
      <c r="F219" s="273"/>
      <c r="G219" s="273"/>
      <c r="H219" s="287"/>
      <c r="I219" s="289"/>
      <c r="J219" s="287"/>
      <c r="K219" s="287"/>
      <c r="L219" s="287"/>
      <c r="M219" s="289"/>
      <c r="N219" s="287"/>
      <c r="O219" s="287"/>
      <c r="P219" s="287"/>
      <c r="Q219" s="287"/>
      <c r="R219" s="290"/>
      <c r="S219" s="104"/>
      <c r="T219" s="44" t="str">
        <f t="shared" si="3"/>
        <v>_2018</v>
      </c>
    </row>
    <row r="220" spans="1:20">
      <c r="A220" s="273"/>
      <c r="B220" s="273"/>
      <c r="C220" s="273"/>
      <c r="D220" s="280"/>
      <c r="E220" s="273"/>
      <c r="F220" s="273"/>
      <c r="G220" s="273"/>
      <c r="H220" s="287"/>
      <c r="I220" s="289"/>
      <c r="J220" s="287"/>
      <c r="K220" s="287"/>
      <c r="L220" s="287"/>
      <c r="M220" s="289"/>
      <c r="N220" s="287"/>
      <c r="O220" s="287"/>
      <c r="P220" s="287"/>
      <c r="Q220" s="287"/>
      <c r="R220" s="290"/>
      <c r="S220" s="104"/>
      <c r="T220" s="44" t="str">
        <f t="shared" si="3"/>
        <v>_2018</v>
      </c>
    </row>
    <row r="221" spans="1:20">
      <c r="A221" s="273"/>
      <c r="B221" s="273"/>
      <c r="C221" s="273"/>
      <c r="D221" s="280"/>
      <c r="E221" s="273"/>
      <c r="F221" s="273"/>
      <c r="G221" s="273"/>
      <c r="H221" s="287"/>
      <c r="I221" s="289"/>
      <c r="J221" s="287"/>
      <c r="K221" s="287"/>
      <c r="L221" s="287"/>
      <c r="M221" s="289"/>
      <c r="N221" s="287"/>
      <c r="O221" s="287"/>
      <c r="P221" s="287"/>
      <c r="Q221" s="287"/>
      <c r="R221" s="290"/>
      <c r="S221" s="104"/>
      <c r="T221" s="44" t="str">
        <f t="shared" si="3"/>
        <v>_2018</v>
      </c>
    </row>
    <row r="222" spans="1:20">
      <c r="A222" s="273"/>
      <c r="B222" s="273"/>
      <c r="C222" s="273"/>
      <c r="D222" s="280"/>
      <c r="E222" s="273"/>
      <c r="F222" s="273"/>
      <c r="G222" s="273"/>
      <c r="H222" s="287"/>
      <c r="I222" s="289"/>
      <c r="J222" s="287"/>
      <c r="K222" s="287"/>
      <c r="L222" s="287"/>
      <c r="M222" s="289"/>
      <c r="N222" s="287"/>
      <c r="O222" s="287"/>
      <c r="P222" s="287"/>
      <c r="Q222" s="287"/>
      <c r="R222" s="290"/>
      <c r="S222" s="104"/>
      <c r="T222" s="44" t="str">
        <f t="shared" si="3"/>
        <v>_2018</v>
      </c>
    </row>
    <row r="223" spans="1:20">
      <c r="A223" s="273"/>
      <c r="B223" s="273"/>
      <c r="C223" s="273"/>
      <c r="D223" s="280"/>
      <c r="E223" s="273"/>
      <c r="F223" s="273"/>
      <c r="G223" s="273"/>
      <c r="H223" s="287"/>
      <c r="I223" s="289"/>
      <c r="J223" s="287"/>
      <c r="K223" s="287"/>
      <c r="L223" s="287"/>
      <c r="M223" s="289"/>
      <c r="N223" s="287"/>
      <c r="O223" s="287"/>
      <c r="P223" s="287"/>
      <c r="Q223" s="287"/>
      <c r="R223" s="290"/>
      <c r="S223" s="104"/>
      <c r="T223" s="44" t="str">
        <f t="shared" si="3"/>
        <v>_2018</v>
      </c>
    </row>
    <row r="224" spans="1:20">
      <c r="A224" s="273"/>
      <c r="B224" s="273"/>
      <c r="C224" s="273"/>
      <c r="D224" s="280"/>
      <c r="E224" s="273"/>
      <c r="F224" s="273"/>
      <c r="G224" s="273"/>
      <c r="H224" s="287"/>
      <c r="I224" s="289"/>
      <c r="J224" s="287"/>
      <c r="K224" s="287"/>
      <c r="L224" s="287"/>
      <c r="M224" s="289"/>
      <c r="N224" s="287"/>
      <c r="O224" s="287"/>
      <c r="P224" s="287"/>
      <c r="Q224" s="287"/>
      <c r="R224" s="290"/>
      <c r="S224" s="104"/>
      <c r="T224" s="44" t="str">
        <f t="shared" si="3"/>
        <v>_2018</v>
      </c>
    </row>
    <row r="225" spans="1:20">
      <c r="A225" s="273"/>
      <c r="B225" s="273"/>
      <c r="C225" s="273"/>
      <c r="D225" s="280"/>
      <c r="E225" s="273"/>
      <c r="F225" s="273"/>
      <c r="G225" s="273"/>
      <c r="H225" s="287"/>
      <c r="I225" s="289"/>
      <c r="J225" s="287"/>
      <c r="K225" s="287"/>
      <c r="L225" s="287"/>
      <c r="M225" s="289"/>
      <c r="N225" s="287"/>
      <c r="O225" s="287"/>
      <c r="P225" s="287"/>
      <c r="Q225" s="287"/>
      <c r="R225" s="290"/>
      <c r="S225" s="104"/>
      <c r="T225" s="44" t="str">
        <f t="shared" si="3"/>
        <v>_2018</v>
      </c>
    </row>
    <row r="226" spans="1:20">
      <c r="A226" s="273"/>
      <c r="B226" s="273"/>
      <c r="C226" s="273"/>
      <c r="D226" s="280"/>
      <c r="E226" s="273"/>
      <c r="F226" s="273"/>
      <c r="G226" s="273"/>
      <c r="H226" s="287"/>
      <c r="I226" s="289"/>
      <c r="J226" s="287"/>
      <c r="K226" s="287"/>
      <c r="L226" s="287"/>
      <c r="M226" s="289"/>
      <c r="N226" s="287"/>
      <c r="O226" s="287"/>
      <c r="P226" s="287"/>
      <c r="Q226" s="287"/>
      <c r="R226" s="290"/>
      <c r="S226" s="104"/>
      <c r="T226" s="44" t="str">
        <f t="shared" si="3"/>
        <v>_2018</v>
      </c>
    </row>
    <row r="227" spans="1:20">
      <c r="A227" s="273"/>
      <c r="B227" s="273"/>
      <c r="C227" s="273"/>
      <c r="D227" s="280"/>
      <c r="E227" s="273"/>
      <c r="F227" s="273"/>
      <c r="G227" s="273"/>
      <c r="H227" s="287"/>
      <c r="I227" s="289"/>
      <c r="J227" s="287"/>
      <c r="K227" s="287"/>
      <c r="L227" s="287"/>
      <c r="M227" s="289"/>
      <c r="N227" s="287"/>
      <c r="O227" s="287"/>
      <c r="P227" s="287"/>
      <c r="Q227" s="287"/>
      <c r="R227" s="290"/>
      <c r="S227" s="104"/>
      <c r="T227" s="44" t="str">
        <f t="shared" si="3"/>
        <v>_2018</v>
      </c>
    </row>
    <row r="228" spans="1:20">
      <c r="A228" s="273"/>
      <c r="B228" s="273"/>
      <c r="C228" s="273"/>
      <c r="D228" s="280"/>
      <c r="E228" s="273"/>
      <c r="F228" s="273"/>
      <c r="G228" s="273"/>
      <c r="H228" s="287"/>
      <c r="I228" s="289"/>
      <c r="J228" s="287"/>
      <c r="K228" s="287"/>
      <c r="L228" s="287"/>
      <c r="M228" s="289"/>
      <c r="N228" s="287"/>
      <c r="O228" s="287"/>
      <c r="P228" s="287"/>
      <c r="Q228" s="287"/>
      <c r="R228" s="290"/>
      <c r="S228" s="104"/>
      <c r="T228" s="44" t="str">
        <f t="shared" si="3"/>
        <v>_2018</v>
      </c>
    </row>
    <row r="229" spans="1:20">
      <c r="A229" s="273"/>
      <c r="B229" s="273"/>
      <c r="C229" s="273"/>
      <c r="D229" s="280"/>
      <c r="E229" s="273"/>
      <c r="F229" s="273"/>
      <c r="G229" s="273"/>
      <c r="H229" s="287"/>
      <c r="I229" s="289"/>
      <c r="J229" s="287"/>
      <c r="K229" s="287"/>
      <c r="L229" s="287"/>
      <c r="M229" s="289"/>
      <c r="N229" s="287"/>
      <c r="O229" s="287"/>
      <c r="P229" s="287"/>
      <c r="Q229" s="287"/>
      <c r="R229" s="290"/>
      <c r="S229" s="104"/>
      <c r="T229" s="44" t="str">
        <f t="shared" si="3"/>
        <v>_2018</v>
      </c>
    </row>
    <row r="230" spans="1:20">
      <c r="A230" s="273"/>
      <c r="B230" s="273"/>
      <c r="C230" s="273"/>
      <c r="D230" s="280"/>
      <c r="E230" s="273"/>
      <c r="F230" s="273"/>
      <c r="G230" s="273"/>
      <c r="H230" s="287"/>
      <c r="I230" s="289"/>
      <c r="J230" s="287"/>
      <c r="K230" s="287"/>
      <c r="L230" s="287"/>
      <c r="M230" s="289"/>
      <c r="N230" s="287"/>
      <c r="O230" s="287"/>
      <c r="P230" s="287"/>
      <c r="Q230" s="287"/>
      <c r="R230" s="290"/>
      <c r="S230" s="104"/>
      <c r="T230" s="44" t="str">
        <f t="shared" si="3"/>
        <v>_2018</v>
      </c>
    </row>
    <row r="231" spans="1:20">
      <c r="A231" s="273"/>
      <c r="B231" s="273"/>
      <c r="C231" s="273"/>
      <c r="D231" s="280"/>
      <c r="E231" s="273"/>
      <c r="F231" s="273"/>
      <c r="G231" s="273"/>
      <c r="H231" s="287"/>
      <c r="I231" s="289"/>
      <c r="J231" s="287"/>
      <c r="K231" s="287"/>
      <c r="L231" s="287"/>
      <c r="M231" s="289"/>
      <c r="N231" s="287"/>
      <c r="O231" s="287"/>
      <c r="P231" s="287"/>
      <c r="Q231" s="287"/>
      <c r="R231" s="290"/>
      <c r="S231" s="104"/>
      <c r="T231" s="44" t="str">
        <f t="shared" si="3"/>
        <v>_2018</v>
      </c>
    </row>
    <row r="232" spans="1:20">
      <c r="A232" s="273"/>
      <c r="B232" s="273"/>
      <c r="C232" s="273"/>
      <c r="D232" s="280"/>
      <c r="E232" s="273"/>
      <c r="F232" s="273"/>
      <c r="G232" s="273"/>
      <c r="H232" s="287"/>
      <c r="I232" s="289"/>
      <c r="J232" s="287"/>
      <c r="K232" s="287"/>
      <c r="L232" s="287"/>
      <c r="M232" s="289"/>
      <c r="N232" s="287"/>
      <c r="O232" s="287"/>
      <c r="P232" s="287"/>
      <c r="Q232" s="287"/>
      <c r="R232" s="290"/>
      <c r="S232" s="104"/>
      <c r="T232" s="44" t="str">
        <f t="shared" si="3"/>
        <v>_2018</v>
      </c>
    </row>
    <row r="233" spans="1:20">
      <c r="A233" s="273"/>
      <c r="B233" s="273"/>
      <c r="C233" s="273"/>
      <c r="D233" s="280"/>
      <c r="E233" s="273"/>
      <c r="F233" s="273"/>
      <c r="G233" s="273"/>
      <c r="H233" s="287"/>
      <c r="I233" s="289"/>
      <c r="J233" s="287"/>
      <c r="K233" s="287"/>
      <c r="L233" s="287"/>
      <c r="M233" s="289"/>
      <c r="N233" s="287"/>
      <c r="O233" s="287"/>
      <c r="P233" s="287"/>
      <c r="Q233" s="287"/>
      <c r="R233" s="290"/>
      <c r="S233" s="104"/>
      <c r="T233" s="44" t="str">
        <f t="shared" si="3"/>
        <v>_2018</v>
      </c>
    </row>
    <row r="234" spans="1:20">
      <c r="A234" s="273"/>
      <c r="B234" s="273"/>
      <c r="C234" s="273"/>
      <c r="D234" s="280"/>
      <c r="E234" s="273"/>
      <c r="F234" s="273"/>
      <c r="G234" s="273"/>
      <c r="H234" s="287"/>
      <c r="I234" s="289"/>
      <c r="J234" s="287"/>
      <c r="K234" s="287"/>
      <c r="L234" s="287"/>
      <c r="M234" s="289"/>
      <c r="N234" s="287"/>
      <c r="O234" s="287"/>
      <c r="P234" s="287"/>
      <c r="Q234" s="287"/>
      <c r="R234" s="290"/>
      <c r="S234" s="104"/>
      <c r="T234" s="44" t="str">
        <f t="shared" si="3"/>
        <v>_2018</v>
      </c>
    </row>
    <row r="235" spans="1:20">
      <c r="A235" s="273"/>
      <c r="B235" s="273"/>
      <c r="C235" s="273"/>
      <c r="D235" s="280"/>
      <c r="E235" s="273"/>
      <c r="F235" s="273"/>
      <c r="G235" s="273"/>
      <c r="H235" s="287"/>
      <c r="I235" s="289"/>
      <c r="J235" s="287"/>
      <c r="K235" s="287"/>
      <c r="L235" s="287"/>
      <c r="M235" s="289"/>
      <c r="N235" s="287"/>
      <c r="O235" s="287"/>
      <c r="P235" s="287"/>
      <c r="Q235" s="287"/>
      <c r="R235" s="290"/>
      <c r="S235" s="104"/>
      <c r="T235" s="44" t="str">
        <f t="shared" si="3"/>
        <v>_2018</v>
      </c>
    </row>
    <row r="236" spans="1:20">
      <c r="A236" s="273"/>
      <c r="B236" s="273"/>
      <c r="C236" s="273"/>
      <c r="D236" s="280"/>
      <c r="E236" s="273"/>
      <c r="F236" s="273"/>
      <c r="G236" s="273"/>
      <c r="H236" s="287"/>
      <c r="I236" s="289"/>
      <c r="J236" s="287"/>
      <c r="K236" s="287"/>
      <c r="L236" s="287"/>
      <c r="M236" s="289"/>
      <c r="N236" s="287"/>
      <c r="O236" s="287"/>
      <c r="P236" s="287"/>
      <c r="Q236" s="287"/>
      <c r="R236" s="290"/>
      <c r="S236" s="104"/>
      <c r="T236" s="44" t="str">
        <f t="shared" si="3"/>
        <v>_2018</v>
      </c>
    </row>
    <row r="237" spans="1:20">
      <c r="A237" s="273"/>
      <c r="B237" s="273"/>
      <c r="C237" s="273"/>
      <c r="D237" s="280"/>
      <c r="E237" s="273"/>
      <c r="F237" s="273"/>
      <c r="G237" s="273"/>
      <c r="H237" s="287"/>
      <c r="I237" s="289"/>
      <c r="J237" s="287"/>
      <c r="K237" s="287"/>
      <c r="L237" s="287"/>
      <c r="M237" s="289"/>
      <c r="N237" s="287"/>
      <c r="O237" s="287"/>
      <c r="P237" s="287"/>
      <c r="Q237" s="287"/>
      <c r="R237" s="290"/>
      <c r="S237" s="104"/>
      <c r="T237" s="44" t="str">
        <f t="shared" si="3"/>
        <v>_2018</v>
      </c>
    </row>
    <row r="238" spans="1:20">
      <c r="A238" s="273"/>
      <c r="B238" s="273"/>
      <c r="C238" s="273"/>
      <c r="D238" s="280"/>
      <c r="E238" s="273"/>
      <c r="F238" s="273"/>
      <c r="G238" s="273"/>
      <c r="H238" s="287"/>
      <c r="I238" s="289"/>
      <c r="J238" s="287"/>
      <c r="K238" s="287"/>
      <c r="L238" s="287"/>
      <c r="M238" s="289"/>
      <c r="N238" s="287"/>
      <c r="O238" s="287"/>
      <c r="P238" s="287"/>
      <c r="Q238" s="287"/>
      <c r="R238" s="290"/>
      <c r="S238" s="104"/>
      <c r="T238" s="44" t="str">
        <f t="shared" si="3"/>
        <v>_2018</v>
      </c>
    </row>
    <row r="239" spans="1:20">
      <c r="A239" s="273"/>
      <c r="B239" s="273"/>
      <c r="C239" s="273"/>
      <c r="D239" s="280"/>
      <c r="E239" s="273"/>
      <c r="F239" s="273"/>
      <c r="G239" s="273"/>
      <c r="H239" s="287"/>
      <c r="I239" s="289"/>
      <c r="J239" s="287"/>
      <c r="K239" s="287"/>
      <c r="L239" s="287"/>
      <c r="M239" s="289"/>
      <c r="N239" s="287"/>
      <c r="O239" s="287"/>
      <c r="P239" s="287"/>
      <c r="Q239" s="287"/>
      <c r="R239" s="290"/>
      <c r="S239" s="104"/>
      <c r="T239" s="44" t="str">
        <f t="shared" si="3"/>
        <v>_2018</v>
      </c>
    </row>
    <row r="240" spans="1:20">
      <c r="A240" s="273"/>
      <c r="B240" s="273"/>
      <c r="C240" s="273"/>
      <c r="D240" s="280"/>
      <c r="E240" s="273"/>
      <c r="F240" s="273"/>
      <c r="G240" s="273"/>
      <c r="H240" s="287"/>
      <c r="I240" s="289"/>
      <c r="J240" s="287"/>
      <c r="K240" s="287"/>
      <c r="L240" s="287"/>
      <c r="M240" s="289"/>
      <c r="N240" s="287"/>
      <c r="O240" s="287"/>
      <c r="P240" s="287"/>
      <c r="Q240" s="287"/>
      <c r="R240" s="290"/>
      <c r="S240" s="104"/>
      <c r="T240" s="44" t="str">
        <f t="shared" si="3"/>
        <v>_2018</v>
      </c>
    </row>
    <row r="241" spans="1:20">
      <c r="A241" s="273"/>
      <c r="B241" s="273"/>
      <c r="C241" s="273"/>
      <c r="D241" s="280"/>
      <c r="E241" s="273"/>
      <c r="F241" s="273"/>
      <c r="G241" s="273"/>
      <c r="H241" s="287"/>
      <c r="I241" s="289"/>
      <c r="J241" s="287"/>
      <c r="K241" s="287"/>
      <c r="L241" s="287"/>
      <c r="M241" s="289"/>
      <c r="N241" s="287"/>
      <c r="O241" s="287"/>
      <c r="P241" s="287"/>
      <c r="Q241" s="287"/>
      <c r="R241" s="290"/>
      <c r="S241" s="104"/>
      <c r="T241" s="44" t="str">
        <f t="shared" si="3"/>
        <v>_2018</v>
      </c>
    </row>
    <row r="242" spans="1:20">
      <c r="A242" s="273"/>
      <c r="B242" s="273"/>
      <c r="C242" s="273"/>
      <c r="D242" s="280"/>
      <c r="E242" s="273"/>
      <c r="F242" s="273"/>
      <c r="G242" s="273"/>
      <c r="H242" s="287"/>
      <c r="I242" s="289"/>
      <c r="J242" s="287"/>
      <c r="K242" s="287"/>
      <c r="L242" s="287"/>
      <c r="M242" s="289"/>
      <c r="N242" s="287"/>
      <c r="O242" s="287"/>
      <c r="P242" s="287"/>
      <c r="Q242" s="287"/>
      <c r="R242" s="290"/>
      <c r="S242" s="104"/>
      <c r="T242" s="44" t="str">
        <f t="shared" si="3"/>
        <v>_2018</v>
      </c>
    </row>
    <row r="243" spans="1:20">
      <c r="A243" s="273"/>
      <c r="B243" s="273"/>
      <c r="C243" s="273"/>
      <c r="D243" s="280"/>
      <c r="E243" s="273"/>
      <c r="F243" s="273"/>
      <c r="G243" s="273"/>
      <c r="H243" s="287"/>
      <c r="I243" s="289"/>
      <c r="J243" s="287"/>
      <c r="K243" s="287"/>
      <c r="L243" s="287"/>
      <c r="M243" s="289"/>
      <c r="N243" s="287"/>
      <c r="O243" s="287"/>
      <c r="P243" s="287"/>
      <c r="Q243" s="287"/>
      <c r="R243" s="290"/>
      <c r="S243" s="104"/>
      <c r="T243" s="44" t="str">
        <f t="shared" si="3"/>
        <v>_2018</v>
      </c>
    </row>
    <row r="244" spans="1:20">
      <c r="A244" s="273"/>
      <c r="B244" s="273"/>
      <c r="C244" s="273"/>
      <c r="D244" s="280"/>
      <c r="E244" s="273"/>
      <c r="F244" s="273"/>
      <c r="G244" s="273"/>
      <c r="H244" s="287"/>
      <c r="I244" s="289"/>
      <c r="J244" s="287"/>
      <c r="K244" s="287"/>
      <c r="L244" s="287"/>
      <c r="M244" s="289"/>
      <c r="N244" s="287"/>
      <c r="O244" s="287"/>
      <c r="P244" s="287"/>
      <c r="Q244" s="287"/>
      <c r="R244" s="290"/>
      <c r="S244" s="104"/>
      <c r="T244" s="44" t="str">
        <f t="shared" si="3"/>
        <v>_2018</v>
      </c>
    </row>
    <row r="245" spans="1:20">
      <c r="A245" s="273"/>
      <c r="B245" s="273"/>
      <c r="C245" s="273"/>
      <c r="D245" s="280"/>
      <c r="E245" s="273"/>
      <c r="F245" s="273"/>
      <c r="G245" s="273"/>
      <c r="H245" s="287"/>
      <c r="I245" s="289"/>
      <c r="J245" s="287"/>
      <c r="K245" s="287"/>
      <c r="L245" s="287"/>
      <c r="M245" s="289"/>
      <c r="N245" s="287"/>
      <c r="O245" s="287"/>
      <c r="P245" s="287"/>
      <c r="Q245" s="287"/>
      <c r="R245" s="290"/>
      <c r="S245" s="104"/>
      <c r="T245" s="44" t="str">
        <f t="shared" si="3"/>
        <v>_2018</v>
      </c>
    </row>
    <row r="246" spans="1:20">
      <c r="A246" s="273"/>
      <c r="B246" s="273"/>
      <c r="C246" s="273"/>
      <c r="D246" s="280"/>
      <c r="E246" s="273"/>
      <c r="F246" s="273"/>
      <c r="G246" s="273"/>
      <c r="H246" s="287"/>
      <c r="I246" s="289"/>
      <c r="J246" s="287"/>
      <c r="K246" s="287"/>
      <c r="L246" s="287"/>
      <c r="M246" s="289"/>
      <c r="N246" s="287"/>
      <c r="O246" s="287"/>
      <c r="P246" s="287"/>
      <c r="Q246" s="287"/>
      <c r="R246" s="290"/>
      <c r="S246" s="104"/>
      <c r="T246" s="44" t="str">
        <f t="shared" si="3"/>
        <v>_2018</v>
      </c>
    </row>
    <row r="247" spans="1:20">
      <c r="A247" s="273"/>
      <c r="B247" s="273"/>
      <c r="C247" s="273"/>
      <c r="D247" s="280"/>
      <c r="E247" s="273"/>
      <c r="F247" s="273"/>
      <c r="G247" s="273"/>
      <c r="H247" s="287"/>
      <c r="I247" s="289"/>
      <c r="J247" s="287"/>
      <c r="K247" s="287"/>
      <c r="L247" s="287"/>
      <c r="M247" s="289"/>
      <c r="N247" s="287"/>
      <c r="O247" s="287"/>
      <c r="P247" s="287"/>
      <c r="Q247" s="287"/>
      <c r="R247" s="290"/>
      <c r="S247" s="104"/>
      <c r="T247" s="44" t="str">
        <f t="shared" si="3"/>
        <v>_2018</v>
      </c>
    </row>
    <row r="248" spans="1:20">
      <c r="A248" s="273"/>
      <c r="B248" s="273"/>
      <c r="C248" s="273"/>
      <c r="D248" s="280"/>
      <c r="E248" s="273"/>
      <c r="F248" s="273"/>
      <c r="G248" s="273"/>
      <c r="H248" s="287"/>
      <c r="I248" s="289"/>
      <c r="J248" s="287"/>
      <c r="K248" s="287"/>
      <c r="L248" s="287"/>
      <c r="M248" s="289"/>
      <c r="N248" s="287"/>
      <c r="O248" s="287"/>
      <c r="P248" s="287"/>
      <c r="Q248" s="287"/>
      <c r="R248" s="290"/>
      <c r="S248" s="104"/>
      <c r="T248" s="44" t="str">
        <f t="shared" si="3"/>
        <v>_2018</v>
      </c>
    </row>
    <row r="249" spans="1:20">
      <c r="A249" s="273"/>
      <c r="B249" s="273"/>
      <c r="C249" s="273"/>
      <c r="D249" s="280"/>
      <c r="E249" s="273"/>
      <c r="F249" s="273"/>
      <c r="G249" s="273"/>
      <c r="H249" s="287"/>
      <c r="I249" s="289"/>
      <c r="J249" s="287"/>
      <c r="K249" s="287"/>
      <c r="L249" s="287"/>
      <c r="M249" s="289"/>
      <c r="N249" s="287"/>
      <c r="O249" s="287"/>
      <c r="P249" s="287"/>
      <c r="Q249" s="287"/>
      <c r="R249" s="290"/>
      <c r="S249" s="104"/>
      <c r="T249" s="44" t="str">
        <f t="shared" si="3"/>
        <v>_2018</v>
      </c>
    </row>
    <row r="250" spans="1:20">
      <c r="A250" s="273"/>
      <c r="B250" s="273"/>
      <c r="C250" s="273"/>
      <c r="D250" s="280"/>
      <c r="E250" s="273"/>
      <c r="F250" s="273"/>
      <c r="G250" s="273"/>
      <c r="H250" s="287"/>
      <c r="I250" s="289"/>
      <c r="J250" s="287"/>
      <c r="K250" s="287"/>
      <c r="L250" s="287"/>
      <c r="M250" s="289"/>
      <c r="N250" s="287"/>
      <c r="O250" s="287"/>
      <c r="P250" s="287"/>
      <c r="Q250" s="287"/>
      <c r="R250" s="290"/>
      <c r="S250" s="104"/>
      <c r="T250" s="44" t="str">
        <f t="shared" si="3"/>
        <v>_2018</v>
      </c>
    </row>
    <row r="251" spans="1:20">
      <c r="A251" s="273"/>
      <c r="B251" s="273"/>
      <c r="C251" s="273"/>
      <c r="D251" s="280"/>
      <c r="E251" s="273"/>
      <c r="F251" s="273"/>
      <c r="G251" s="273"/>
      <c r="H251" s="287"/>
      <c r="I251" s="289"/>
      <c r="J251" s="287"/>
      <c r="K251" s="287"/>
      <c r="L251" s="287"/>
      <c r="M251" s="289"/>
      <c r="N251" s="287"/>
      <c r="O251" s="287"/>
      <c r="P251" s="287"/>
      <c r="Q251" s="287"/>
      <c r="R251" s="290"/>
      <c r="S251" s="104"/>
      <c r="T251" s="44" t="str">
        <f t="shared" si="3"/>
        <v>_2018</v>
      </c>
    </row>
    <row r="252" spans="1:20">
      <c r="A252" s="273"/>
      <c r="B252" s="273"/>
      <c r="C252" s="273"/>
      <c r="D252" s="280"/>
      <c r="E252" s="273"/>
      <c r="F252" s="273"/>
      <c r="G252" s="273"/>
      <c r="H252" s="287"/>
      <c r="I252" s="289"/>
      <c r="J252" s="287"/>
      <c r="K252" s="287"/>
      <c r="L252" s="287"/>
      <c r="M252" s="289"/>
      <c r="N252" s="287"/>
      <c r="O252" s="287"/>
      <c r="P252" s="287"/>
      <c r="Q252" s="287"/>
      <c r="R252" s="290"/>
      <c r="S252" s="104"/>
      <c r="T252" s="44" t="str">
        <f t="shared" si="3"/>
        <v>_2018</v>
      </c>
    </row>
    <row r="253" spans="1:20">
      <c r="A253" s="273"/>
      <c r="B253" s="273"/>
      <c r="C253" s="273"/>
      <c r="D253" s="280"/>
      <c r="E253" s="273"/>
      <c r="F253" s="273"/>
      <c r="G253" s="273"/>
      <c r="H253" s="287"/>
      <c r="I253" s="289"/>
      <c r="J253" s="287"/>
      <c r="K253" s="287"/>
      <c r="L253" s="287"/>
      <c r="M253" s="289"/>
      <c r="N253" s="287"/>
      <c r="O253" s="287"/>
      <c r="P253" s="287"/>
      <c r="Q253" s="287"/>
      <c r="R253" s="290"/>
      <c r="S253" s="104"/>
      <c r="T253" s="44" t="str">
        <f t="shared" si="3"/>
        <v>_2018</v>
      </c>
    </row>
    <row r="254" spans="1:20">
      <c r="A254" s="273"/>
      <c r="B254" s="273"/>
      <c r="C254" s="273"/>
      <c r="D254" s="280"/>
      <c r="E254" s="273"/>
      <c r="F254" s="273"/>
      <c r="G254" s="273"/>
      <c r="H254" s="287"/>
      <c r="I254" s="289"/>
      <c r="J254" s="287"/>
      <c r="K254" s="287"/>
      <c r="L254" s="287"/>
      <c r="M254" s="289"/>
      <c r="N254" s="287"/>
      <c r="O254" s="287"/>
      <c r="P254" s="287"/>
      <c r="Q254" s="287"/>
      <c r="R254" s="290"/>
      <c r="S254" s="104"/>
      <c r="T254" s="44" t="str">
        <f t="shared" si="3"/>
        <v>_2018</v>
      </c>
    </row>
    <row r="255" spans="1:20">
      <c r="A255" s="273"/>
      <c r="B255" s="273"/>
      <c r="C255" s="273"/>
      <c r="D255" s="280"/>
      <c r="E255" s="273"/>
      <c r="F255" s="273"/>
      <c r="G255" s="273"/>
      <c r="H255" s="287"/>
      <c r="I255" s="289"/>
      <c r="J255" s="287"/>
      <c r="K255" s="287"/>
      <c r="L255" s="287"/>
      <c r="M255" s="289"/>
      <c r="N255" s="287"/>
      <c r="O255" s="287"/>
      <c r="P255" s="287"/>
      <c r="Q255" s="287"/>
      <c r="R255" s="290"/>
      <c r="S255" s="104"/>
      <c r="T255" s="44" t="str">
        <f t="shared" si="3"/>
        <v>_2018</v>
      </c>
    </row>
    <row r="256" spans="1:20">
      <c r="A256" s="273"/>
      <c r="B256" s="273"/>
      <c r="C256" s="273"/>
      <c r="D256" s="280"/>
      <c r="E256" s="273"/>
      <c r="F256" s="273"/>
      <c r="G256" s="273"/>
      <c r="H256" s="287"/>
      <c r="I256" s="289"/>
      <c r="J256" s="287"/>
      <c r="K256" s="287"/>
      <c r="L256" s="287"/>
      <c r="M256" s="289"/>
      <c r="N256" s="287"/>
      <c r="O256" s="287"/>
      <c r="P256" s="287"/>
      <c r="Q256" s="287"/>
      <c r="R256" s="290"/>
      <c r="S256" s="104"/>
      <c r="T256" s="44" t="str">
        <f t="shared" si="3"/>
        <v>_2018</v>
      </c>
    </row>
    <row r="257" spans="1:20">
      <c r="A257" s="273"/>
      <c r="B257" s="273"/>
      <c r="C257" s="273"/>
      <c r="D257" s="280"/>
      <c r="E257" s="273"/>
      <c r="F257" s="273"/>
      <c r="G257" s="273"/>
      <c r="H257" s="287"/>
      <c r="I257" s="289"/>
      <c r="J257" s="287"/>
      <c r="K257" s="287"/>
      <c r="L257" s="287"/>
      <c r="M257" s="289"/>
      <c r="N257" s="287"/>
      <c r="O257" s="287"/>
      <c r="P257" s="287"/>
      <c r="Q257" s="287"/>
      <c r="R257" s="290"/>
      <c r="S257" s="104"/>
      <c r="T257" s="44" t="str">
        <f t="shared" si="3"/>
        <v>_2018</v>
      </c>
    </row>
    <row r="258" spans="1:20">
      <c r="A258" s="273"/>
      <c r="B258" s="273"/>
      <c r="C258" s="273"/>
      <c r="D258" s="280"/>
      <c r="E258" s="273"/>
      <c r="F258" s="273"/>
      <c r="G258" s="273"/>
      <c r="H258" s="287"/>
      <c r="I258" s="289"/>
      <c r="J258" s="287"/>
      <c r="K258" s="287"/>
      <c r="L258" s="287"/>
      <c r="M258" s="289"/>
      <c r="N258" s="287"/>
      <c r="O258" s="287"/>
      <c r="P258" s="287"/>
      <c r="Q258" s="287"/>
      <c r="R258" s="290"/>
      <c r="S258" s="104"/>
      <c r="T258" s="44" t="str">
        <f t="shared" si="3"/>
        <v>_2018</v>
      </c>
    </row>
    <row r="259" spans="1:20">
      <c r="A259" s="273"/>
      <c r="B259" s="273"/>
      <c r="C259" s="273"/>
      <c r="D259" s="280"/>
      <c r="E259" s="273"/>
      <c r="F259" s="273"/>
      <c r="G259" s="273"/>
      <c r="H259" s="287"/>
      <c r="I259" s="289"/>
      <c r="J259" s="287"/>
      <c r="K259" s="287"/>
      <c r="L259" s="287"/>
      <c r="M259" s="289"/>
      <c r="N259" s="287"/>
      <c r="O259" s="287"/>
      <c r="P259" s="287"/>
      <c r="Q259" s="287"/>
      <c r="R259" s="290"/>
      <c r="S259" s="104"/>
      <c r="T259" s="44" t="str">
        <f t="shared" si="3"/>
        <v>_2018</v>
      </c>
    </row>
    <row r="260" spans="1:20">
      <c r="A260" s="273"/>
      <c r="B260" s="273"/>
      <c r="C260" s="273"/>
      <c r="D260" s="280"/>
      <c r="E260" s="273"/>
      <c r="F260" s="273"/>
      <c r="G260" s="273"/>
      <c r="H260" s="287"/>
      <c r="I260" s="289"/>
      <c r="J260" s="287"/>
      <c r="K260" s="287"/>
      <c r="L260" s="287"/>
      <c r="M260" s="289"/>
      <c r="N260" s="287"/>
      <c r="O260" s="287"/>
      <c r="P260" s="287"/>
      <c r="Q260" s="287"/>
      <c r="R260" s="290"/>
      <c r="S260" s="104"/>
      <c r="T260" s="44" t="str">
        <f t="shared" ref="T260:T323" si="4">A260&amp;"_"&amp;2018</f>
        <v>_2018</v>
      </c>
    </row>
    <row r="261" spans="1:20">
      <c r="A261" s="273"/>
      <c r="B261" s="273"/>
      <c r="C261" s="273"/>
      <c r="D261" s="280"/>
      <c r="E261" s="273"/>
      <c r="F261" s="273"/>
      <c r="G261" s="273"/>
      <c r="H261" s="287"/>
      <c r="I261" s="289"/>
      <c r="J261" s="287"/>
      <c r="K261" s="287"/>
      <c r="L261" s="287"/>
      <c r="M261" s="289"/>
      <c r="N261" s="287"/>
      <c r="O261" s="287"/>
      <c r="P261" s="287"/>
      <c r="Q261" s="287"/>
      <c r="R261" s="290"/>
      <c r="S261" s="104"/>
      <c r="T261" s="44" t="str">
        <f t="shared" si="4"/>
        <v>_2018</v>
      </c>
    </row>
    <row r="262" spans="1:20">
      <c r="A262" s="273"/>
      <c r="B262" s="273"/>
      <c r="C262" s="273"/>
      <c r="D262" s="280"/>
      <c r="E262" s="273"/>
      <c r="F262" s="273"/>
      <c r="G262" s="273"/>
      <c r="H262" s="287"/>
      <c r="I262" s="289"/>
      <c r="J262" s="287"/>
      <c r="K262" s="287"/>
      <c r="L262" s="287"/>
      <c r="M262" s="289"/>
      <c r="N262" s="287"/>
      <c r="O262" s="287"/>
      <c r="P262" s="287"/>
      <c r="Q262" s="287"/>
      <c r="R262" s="290"/>
      <c r="S262" s="104"/>
      <c r="T262" s="44" t="str">
        <f t="shared" si="4"/>
        <v>_2018</v>
      </c>
    </row>
    <row r="263" spans="1:20">
      <c r="A263" s="273"/>
      <c r="B263" s="273"/>
      <c r="C263" s="273"/>
      <c r="D263" s="280"/>
      <c r="E263" s="273"/>
      <c r="F263" s="273"/>
      <c r="G263" s="273"/>
      <c r="H263" s="287"/>
      <c r="I263" s="289"/>
      <c r="J263" s="287"/>
      <c r="K263" s="287"/>
      <c r="L263" s="287"/>
      <c r="M263" s="289"/>
      <c r="N263" s="287"/>
      <c r="O263" s="287"/>
      <c r="P263" s="287"/>
      <c r="Q263" s="287"/>
      <c r="R263" s="290"/>
      <c r="S263" s="104"/>
      <c r="T263" s="44" t="str">
        <f t="shared" si="4"/>
        <v>_2018</v>
      </c>
    </row>
    <row r="264" spans="1:20">
      <c r="A264" s="273"/>
      <c r="B264" s="273"/>
      <c r="C264" s="273"/>
      <c r="D264" s="280"/>
      <c r="E264" s="273"/>
      <c r="F264" s="273"/>
      <c r="G264" s="273"/>
      <c r="H264" s="287"/>
      <c r="I264" s="289"/>
      <c r="J264" s="287"/>
      <c r="K264" s="287"/>
      <c r="L264" s="287"/>
      <c r="M264" s="289"/>
      <c r="N264" s="287"/>
      <c r="O264" s="287"/>
      <c r="P264" s="287"/>
      <c r="Q264" s="287"/>
      <c r="R264" s="290"/>
      <c r="S264" s="104"/>
      <c r="T264" s="44" t="str">
        <f t="shared" si="4"/>
        <v>_2018</v>
      </c>
    </row>
    <row r="265" spans="1:20">
      <c r="A265" s="273"/>
      <c r="B265" s="273"/>
      <c r="C265" s="273"/>
      <c r="D265" s="280"/>
      <c r="E265" s="273"/>
      <c r="F265" s="273"/>
      <c r="G265" s="273"/>
      <c r="H265" s="287"/>
      <c r="I265" s="289"/>
      <c r="J265" s="287"/>
      <c r="K265" s="287"/>
      <c r="L265" s="287"/>
      <c r="M265" s="289"/>
      <c r="N265" s="287"/>
      <c r="O265" s="287"/>
      <c r="P265" s="287"/>
      <c r="Q265" s="287"/>
      <c r="R265" s="290"/>
      <c r="S265" s="104"/>
      <c r="T265" s="44" t="str">
        <f t="shared" si="4"/>
        <v>_2018</v>
      </c>
    </row>
    <row r="266" spans="1:20">
      <c r="A266" s="273"/>
      <c r="B266" s="273"/>
      <c r="C266" s="273"/>
      <c r="D266" s="280"/>
      <c r="E266" s="273"/>
      <c r="F266" s="273"/>
      <c r="G266" s="273"/>
      <c r="H266" s="287"/>
      <c r="I266" s="289"/>
      <c r="J266" s="287"/>
      <c r="K266" s="287"/>
      <c r="L266" s="287"/>
      <c r="M266" s="289"/>
      <c r="N266" s="287"/>
      <c r="O266" s="287"/>
      <c r="P266" s="287"/>
      <c r="Q266" s="287"/>
      <c r="R266" s="290"/>
      <c r="S266" s="104"/>
      <c r="T266" s="44" t="str">
        <f t="shared" si="4"/>
        <v>_2018</v>
      </c>
    </row>
    <row r="267" spans="1:20">
      <c r="A267" s="273"/>
      <c r="B267" s="273"/>
      <c r="C267" s="273"/>
      <c r="D267" s="280"/>
      <c r="E267" s="273"/>
      <c r="F267" s="273"/>
      <c r="G267" s="273"/>
      <c r="H267" s="287"/>
      <c r="I267" s="289"/>
      <c r="J267" s="287"/>
      <c r="K267" s="287"/>
      <c r="L267" s="287"/>
      <c r="M267" s="289"/>
      <c r="N267" s="287"/>
      <c r="O267" s="287"/>
      <c r="P267" s="287"/>
      <c r="Q267" s="287"/>
      <c r="R267" s="290"/>
      <c r="S267" s="104"/>
      <c r="T267" s="44" t="str">
        <f t="shared" si="4"/>
        <v>_2018</v>
      </c>
    </row>
    <row r="268" spans="1:20">
      <c r="A268" s="273"/>
      <c r="B268" s="273"/>
      <c r="C268" s="273"/>
      <c r="D268" s="280"/>
      <c r="E268" s="273"/>
      <c r="F268" s="273"/>
      <c r="G268" s="273"/>
      <c r="H268" s="287"/>
      <c r="I268" s="289"/>
      <c r="J268" s="287"/>
      <c r="K268" s="287"/>
      <c r="L268" s="287"/>
      <c r="M268" s="289"/>
      <c r="N268" s="287"/>
      <c r="O268" s="287"/>
      <c r="P268" s="287"/>
      <c r="Q268" s="287"/>
      <c r="R268" s="290"/>
      <c r="S268" s="104"/>
      <c r="T268" s="44" t="str">
        <f t="shared" si="4"/>
        <v>_2018</v>
      </c>
    </row>
    <row r="269" spans="1:20">
      <c r="A269" s="273"/>
      <c r="B269" s="273"/>
      <c r="C269" s="273"/>
      <c r="D269" s="280"/>
      <c r="E269" s="273"/>
      <c r="F269" s="273"/>
      <c r="G269" s="273"/>
      <c r="H269" s="287"/>
      <c r="I269" s="289"/>
      <c r="J269" s="287"/>
      <c r="K269" s="287"/>
      <c r="L269" s="287"/>
      <c r="M269" s="289"/>
      <c r="N269" s="287"/>
      <c r="O269" s="287"/>
      <c r="P269" s="287"/>
      <c r="Q269" s="287"/>
      <c r="R269" s="290"/>
      <c r="S269" s="104"/>
      <c r="T269" s="44" t="str">
        <f t="shared" si="4"/>
        <v>_2018</v>
      </c>
    </row>
    <row r="270" spans="1:20">
      <c r="A270" s="273"/>
      <c r="B270" s="273"/>
      <c r="C270" s="273"/>
      <c r="D270" s="280"/>
      <c r="E270" s="273"/>
      <c r="F270" s="273"/>
      <c r="G270" s="273"/>
      <c r="H270" s="287"/>
      <c r="I270" s="289"/>
      <c r="J270" s="287"/>
      <c r="K270" s="287"/>
      <c r="L270" s="287"/>
      <c r="M270" s="289"/>
      <c r="N270" s="287"/>
      <c r="O270" s="287"/>
      <c r="P270" s="287"/>
      <c r="Q270" s="287"/>
      <c r="R270" s="290"/>
      <c r="S270" s="104"/>
      <c r="T270" s="44" t="str">
        <f t="shared" si="4"/>
        <v>_2018</v>
      </c>
    </row>
    <row r="271" spans="1:20">
      <c r="A271" s="273"/>
      <c r="B271" s="273"/>
      <c r="C271" s="273"/>
      <c r="D271" s="280"/>
      <c r="E271" s="273"/>
      <c r="F271" s="273"/>
      <c r="G271" s="273"/>
      <c r="H271" s="287"/>
      <c r="I271" s="289"/>
      <c r="J271" s="287"/>
      <c r="K271" s="287"/>
      <c r="L271" s="287"/>
      <c r="M271" s="289"/>
      <c r="N271" s="287"/>
      <c r="O271" s="287"/>
      <c r="P271" s="287"/>
      <c r="Q271" s="287"/>
      <c r="R271" s="290"/>
      <c r="S271" s="104"/>
      <c r="T271" s="44" t="str">
        <f t="shared" si="4"/>
        <v>_2018</v>
      </c>
    </row>
    <row r="272" spans="1:20">
      <c r="A272" s="273"/>
      <c r="B272" s="273"/>
      <c r="C272" s="273"/>
      <c r="D272" s="280"/>
      <c r="E272" s="273"/>
      <c r="F272" s="273"/>
      <c r="G272" s="273"/>
      <c r="H272" s="287"/>
      <c r="I272" s="289"/>
      <c r="J272" s="287"/>
      <c r="K272" s="287"/>
      <c r="L272" s="287"/>
      <c r="M272" s="289"/>
      <c r="N272" s="287"/>
      <c r="O272" s="287"/>
      <c r="P272" s="287"/>
      <c r="Q272" s="287"/>
      <c r="R272" s="290"/>
      <c r="S272" s="104"/>
      <c r="T272" s="44" t="str">
        <f t="shared" si="4"/>
        <v>_2018</v>
      </c>
    </row>
    <row r="273" spans="1:20">
      <c r="A273" s="273"/>
      <c r="B273" s="273"/>
      <c r="C273" s="273"/>
      <c r="D273" s="280"/>
      <c r="E273" s="273"/>
      <c r="F273" s="273"/>
      <c r="G273" s="273"/>
      <c r="H273" s="287"/>
      <c r="I273" s="289"/>
      <c r="J273" s="287"/>
      <c r="K273" s="287"/>
      <c r="L273" s="287"/>
      <c r="M273" s="289"/>
      <c r="N273" s="287"/>
      <c r="O273" s="287"/>
      <c r="P273" s="287"/>
      <c r="Q273" s="287"/>
      <c r="R273" s="290"/>
      <c r="S273" s="104"/>
      <c r="T273" s="44" t="str">
        <f t="shared" si="4"/>
        <v>_2018</v>
      </c>
    </row>
    <row r="274" spans="1:20">
      <c r="A274" s="273"/>
      <c r="B274" s="273"/>
      <c r="C274" s="273"/>
      <c r="D274" s="280"/>
      <c r="E274" s="273"/>
      <c r="F274" s="273"/>
      <c r="G274" s="273"/>
      <c r="H274" s="287"/>
      <c r="I274" s="289"/>
      <c r="J274" s="287"/>
      <c r="K274" s="287"/>
      <c r="L274" s="287"/>
      <c r="M274" s="289"/>
      <c r="N274" s="287"/>
      <c r="O274" s="287"/>
      <c r="P274" s="287"/>
      <c r="Q274" s="287"/>
      <c r="R274" s="290"/>
      <c r="S274" s="104"/>
      <c r="T274" s="44" t="str">
        <f t="shared" si="4"/>
        <v>_2018</v>
      </c>
    </row>
    <row r="275" spans="1:20">
      <c r="A275" s="273"/>
      <c r="B275" s="273"/>
      <c r="C275" s="273"/>
      <c r="D275" s="280"/>
      <c r="E275" s="273"/>
      <c r="F275" s="273"/>
      <c r="G275" s="273"/>
      <c r="H275" s="287"/>
      <c r="I275" s="289"/>
      <c r="J275" s="287"/>
      <c r="K275" s="287"/>
      <c r="L275" s="287"/>
      <c r="M275" s="289"/>
      <c r="N275" s="287"/>
      <c r="O275" s="287"/>
      <c r="P275" s="287"/>
      <c r="Q275" s="287"/>
      <c r="R275" s="290"/>
      <c r="S275" s="104"/>
      <c r="T275" s="44" t="str">
        <f t="shared" si="4"/>
        <v>_2018</v>
      </c>
    </row>
    <row r="276" spans="1:20">
      <c r="A276" s="273"/>
      <c r="B276" s="273"/>
      <c r="C276" s="273"/>
      <c r="D276" s="280"/>
      <c r="E276" s="273"/>
      <c r="F276" s="273"/>
      <c r="G276" s="273"/>
      <c r="H276" s="287"/>
      <c r="I276" s="289"/>
      <c r="J276" s="287"/>
      <c r="K276" s="287"/>
      <c r="L276" s="287"/>
      <c r="M276" s="289"/>
      <c r="N276" s="287"/>
      <c r="O276" s="287"/>
      <c r="P276" s="287"/>
      <c r="Q276" s="287"/>
      <c r="R276" s="290"/>
      <c r="S276" s="104"/>
      <c r="T276" s="44" t="str">
        <f t="shared" si="4"/>
        <v>_2018</v>
      </c>
    </row>
    <row r="277" spans="1:20">
      <c r="A277" s="273"/>
      <c r="B277" s="273"/>
      <c r="C277" s="273"/>
      <c r="D277" s="280"/>
      <c r="E277" s="273"/>
      <c r="F277" s="273"/>
      <c r="G277" s="273"/>
      <c r="H277" s="287"/>
      <c r="I277" s="289"/>
      <c r="J277" s="287"/>
      <c r="K277" s="287"/>
      <c r="L277" s="287"/>
      <c r="M277" s="289"/>
      <c r="N277" s="287"/>
      <c r="O277" s="287"/>
      <c r="P277" s="287"/>
      <c r="Q277" s="287"/>
      <c r="R277" s="290"/>
      <c r="S277" s="104"/>
      <c r="T277" s="44" t="str">
        <f t="shared" si="4"/>
        <v>_2018</v>
      </c>
    </row>
    <row r="278" spans="1:20">
      <c r="A278" s="273"/>
      <c r="B278" s="273"/>
      <c r="C278" s="273"/>
      <c r="D278" s="280"/>
      <c r="E278" s="273"/>
      <c r="F278" s="273"/>
      <c r="G278" s="273"/>
      <c r="H278" s="287"/>
      <c r="I278" s="289"/>
      <c r="J278" s="287"/>
      <c r="K278" s="287"/>
      <c r="L278" s="287"/>
      <c r="M278" s="289"/>
      <c r="N278" s="287"/>
      <c r="O278" s="287"/>
      <c r="P278" s="287"/>
      <c r="Q278" s="287"/>
      <c r="R278" s="290"/>
      <c r="S278" s="104"/>
      <c r="T278" s="44" t="str">
        <f t="shared" si="4"/>
        <v>_2018</v>
      </c>
    </row>
    <row r="279" spans="1:20">
      <c r="A279" s="273"/>
      <c r="B279" s="273"/>
      <c r="C279" s="273"/>
      <c r="D279" s="280"/>
      <c r="E279" s="273"/>
      <c r="F279" s="273"/>
      <c r="G279" s="273"/>
      <c r="H279" s="287"/>
      <c r="I279" s="289"/>
      <c r="J279" s="287"/>
      <c r="K279" s="287"/>
      <c r="L279" s="287"/>
      <c r="M279" s="289"/>
      <c r="N279" s="287"/>
      <c r="O279" s="287"/>
      <c r="P279" s="287"/>
      <c r="Q279" s="287"/>
      <c r="R279" s="290"/>
      <c r="S279" s="104"/>
      <c r="T279" s="44" t="str">
        <f t="shared" si="4"/>
        <v>_2018</v>
      </c>
    </row>
    <row r="280" spans="1:20">
      <c r="A280" s="273"/>
      <c r="B280" s="273"/>
      <c r="C280" s="273"/>
      <c r="D280" s="280"/>
      <c r="E280" s="273"/>
      <c r="F280" s="273"/>
      <c r="G280" s="273"/>
      <c r="H280" s="287"/>
      <c r="I280" s="289"/>
      <c r="J280" s="287"/>
      <c r="K280" s="287"/>
      <c r="L280" s="287"/>
      <c r="M280" s="289"/>
      <c r="N280" s="287"/>
      <c r="O280" s="287"/>
      <c r="P280" s="287"/>
      <c r="Q280" s="287"/>
      <c r="R280" s="290"/>
      <c r="S280" s="104"/>
      <c r="T280" s="44" t="str">
        <f t="shared" si="4"/>
        <v>_2018</v>
      </c>
    </row>
    <row r="281" spans="1:20">
      <c r="A281" s="273"/>
      <c r="B281" s="273"/>
      <c r="C281" s="273"/>
      <c r="D281" s="280"/>
      <c r="E281" s="273"/>
      <c r="F281" s="273"/>
      <c r="G281" s="273"/>
      <c r="H281" s="287"/>
      <c r="I281" s="289"/>
      <c r="J281" s="287"/>
      <c r="K281" s="287"/>
      <c r="L281" s="287"/>
      <c r="M281" s="289"/>
      <c r="N281" s="287"/>
      <c r="O281" s="287"/>
      <c r="P281" s="287"/>
      <c r="Q281" s="287"/>
      <c r="R281" s="290"/>
      <c r="S281" s="104"/>
      <c r="T281" s="44" t="str">
        <f t="shared" si="4"/>
        <v>_2018</v>
      </c>
    </row>
    <row r="282" spans="1:20">
      <c r="A282" s="273"/>
      <c r="B282" s="273"/>
      <c r="C282" s="273"/>
      <c r="D282" s="280"/>
      <c r="E282" s="273"/>
      <c r="F282" s="273"/>
      <c r="G282" s="273"/>
      <c r="H282" s="287"/>
      <c r="I282" s="289"/>
      <c r="J282" s="287"/>
      <c r="K282" s="287"/>
      <c r="L282" s="287"/>
      <c r="M282" s="289"/>
      <c r="N282" s="287"/>
      <c r="O282" s="287"/>
      <c r="P282" s="287"/>
      <c r="Q282" s="287"/>
      <c r="R282" s="290"/>
      <c r="S282" s="104"/>
      <c r="T282" s="44" t="str">
        <f t="shared" si="4"/>
        <v>_2018</v>
      </c>
    </row>
    <row r="283" spans="1:20">
      <c r="A283" s="273"/>
      <c r="B283" s="273"/>
      <c r="C283" s="273"/>
      <c r="D283" s="280"/>
      <c r="E283" s="273"/>
      <c r="F283" s="273"/>
      <c r="G283" s="273"/>
      <c r="H283" s="287"/>
      <c r="I283" s="289"/>
      <c r="J283" s="287"/>
      <c r="K283" s="287"/>
      <c r="L283" s="287"/>
      <c r="M283" s="289"/>
      <c r="N283" s="287"/>
      <c r="O283" s="287"/>
      <c r="P283" s="287"/>
      <c r="Q283" s="287"/>
      <c r="R283" s="290"/>
      <c r="S283" s="104"/>
      <c r="T283" s="44" t="str">
        <f t="shared" si="4"/>
        <v>_2018</v>
      </c>
    </row>
    <row r="284" spans="1:20">
      <c r="A284" s="273"/>
      <c r="B284" s="273"/>
      <c r="C284" s="273"/>
      <c r="D284" s="280"/>
      <c r="E284" s="273"/>
      <c r="F284" s="273"/>
      <c r="G284" s="273"/>
      <c r="H284" s="287"/>
      <c r="I284" s="289"/>
      <c r="J284" s="287"/>
      <c r="K284" s="287"/>
      <c r="L284" s="287"/>
      <c r="M284" s="289"/>
      <c r="N284" s="287"/>
      <c r="O284" s="287"/>
      <c r="P284" s="287"/>
      <c r="Q284" s="287"/>
      <c r="R284" s="290"/>
      <c r="S284" s="104"/>
      <c r="T284" s="44" t="str">
        <f t="shared" si="4"/>
        <v>_2018</v>
      </c>
    </row>
    <row r="285" spans="1:20">
      <c r="A285" s="273"/>
      <c r="B285" s="273"/>
      <c r="C285" s="273"/>
      <c r="D285" s="280"/>
      <c r="E285" s="273"/>
      <c r="F285" s="273"/>
      <c r="G285" s="273"/>
      <c r="H285" s="287"/>
      <c r="I285" s="289"/>
      <c r="J285" s="287"/>
      <c r="K285" s="287"/>
      <c r="L285" s="287"/>
      <c r="M285" s="289"/>
      <c r="N285" s="287"/>
      <c r="O285" s="287"/>
      <c r="P285" s="287"/>
      <c r="Q285" s="287"/>
      <c r="R285" s="290"/>
      <c r="S285" s="104"/>
      <c r="T285" s="44" t="str">
        <f t="shared" si="4"/>
        <v>_2018</v>
      </c>
    </row>
    <row r="286" spans="1:20">
      <c r="A286" s="273"/>
      <c r="B286" s="273"/>
      <c r="C286" s="273"/>
      <c r="D286" s="280"/>
      <c r="E286" s="273"/>
      <c r="F286" s="273"/>
      <c r="G286" s="273"/>
      <c r="H286" s="287"/>
      <c r="I286" s="289"/>
      <c r="J286" s="287"/>
      <c r="K286" s="287"/>
      <c r="L286" s="287"/>
      <c r="M286" s="289"/>
      <c r="N286" s="287"/>
      <c r="O286" s="287"/>
      <c r="P286" s="287"/>
      <c r="Q286" s="287"/>
      <c r="R286" s="290"/>
      <c r="S286" s="104"/>
      <c r="T286" s="44" t="str">
        <f t="shared" si="4"/>
        <v>_2018</v>
      </c>
    </row>
    <row r="287" spans="1:20">
      <c r="A287" s="273"/>
      <c r="B287" s="273"/>
      <c r="C287" s="273"/>
      <c r="D287" s="280"/>
      <c r="E287" s="273"/>
      <c r="F287" s="273"/>
      <c r="G287" s="273"/>
      <c r="H287" s="287"/>
      <c r="I287" s="289"/>
      <c r="J287" s="287"/>
      <c r="K287" s="287"/>
      <c r="L287" s="287"/>
      <c r="M287" s="289"/>
      <c r="N287" s="287"/>
      <c r="O287" s="287"/>
      <c r="P287" s="287"/>
      <c r="Q287" s="287"/>
      <c r="R287" s="290"/>
      <c r="S287" s="104"/>
      <c r="T287" s="44" t="str">
        <f t="shared" si="4"/>
        <v>_2018</v>
      </c>
    </row>
    <row r="288" spans="1:20">
      <c r="A288" s="273"/>
      <c r="B288" s="273"/>
      <c r="C288" s="273"/>
      <c r="D288" s="280"/>
      <c r="E288" s="273"/>
      <c r="F288" s="273"/>
      <c r="G288" s="273"/>
      <c r="H288" s="287"/>
      <c r="I288" s="289"/>
      <c r="J288" s="287"/>
      <c r="K288" s="287"/>
      <c r="L288" s="287"/>
      <c r="M288" s="289"/>
      <c r="N288" s="287"/>
      <c r="O288" s="287"/>
      <c r="P288" s="287"/>
      <c r="Q288" s="287"/>
      <c r="R288" s="290"/>
      <c r="S288" s="104"/>
      <c r="T288" s="44" t="str">
        <f t="shared" si="4"/>
        <v>_2018</v>
      </c>
    </row>
    <row r="289" spans="1:20">
      <c r="A289" s="273"/>
      <c r="B289" s="273"/>
      <c r="C289" s="273"/>
      <c r="D289" s="280"/>
      <c r="E289" s="273"/>
      <c r="F289" s="273"/>
      <c r="G289" s="273"/>
      <c r="H289" s="287"/>
      <c r="I289" s="289"/>
      <c r="J289" s="287"/>
      <c r="K289" s="287"/>
      <c r="L289" s="287"/>
      <c r="M289" s="289"/>
      <c r="N289" s="287"/>
      <c r="O289" s="287"/>
      <c r="P289" s="287"/>
      <c r="Q289" s="287"/>
      <c r="R289" s="290"/>
      <c r="S289" s="104"/>
      <c r="T289" s="44" t="str">
        <f t="shared" si="4"/>
        <v>_2018</v>
      </c>
    </row>
    <row r="290" spans="1:20">
      <c r="A290" s="273"/>
      <c r="B290" s="273"/>
      <c r="C290" s="273"/>
      <c r="D290" s="280"/>
      <c r="E290" s="273"/>
      <c r="F290" s="273"/>
      <c r="G290" s="273"/>
      <c r="H290" s="287"/>
      <c r="I290" s="289"/>
      <c r="J290" s="287"/>
      <c r="K290" s="287"/>
      <c r="L290" s="287"/>
      <c r="M290" s="289"/>
      <c r="N290" s="287"/>
      <c r="O290" s="287"/>
      <c r="P290" s="287"/>
      <c r="Q290" s="287"/>
      <c r="R290" s="290"/>
      <c r="S290" s="104"/>
      <c r="T290" s="44" t="str">
        <f t="shared" si="4"/>
        <v>_2018</v>
      </c>
    </row>
    <row r="291" spans="1:20">
      <c r="A291" s="273"/>
      <c r="B291" s="273"/>
      <c r="C291" s="273"/>
      <c r="D291" s="280"/>
      <c r="E291" s="273"/>
      <c r="F291" s="273"/>
      <c r="G291" s="273"/>
      <c r="H291" s="287"/>
      <c r="I291" s="289"/>
      <c r="J291" s="287"/>
      <c r="K291" s="287"/>
      <c r="L291" s="287"/>
      <c r="M291" s="289"/>
      <c r="N291" s="287"/>
      <c r="O291" s="287"/>
      <c r="P291" s="287"/>
      <c r="Q291" s="287"/>
      <c r="R291" s="290"/>
      <c r="S291" s="104"/>
      <c r="T291" s="44" t="str">
        <f t="shared" si="4"/>
        <v>_2018</v>
      </c>
    </row>
    <row r="292" spans="1:20">
      <c r="A292" s="273"/>
      <c r="B292" s="273"/>
      <c r="C292" s="273"/>
      <c r="D292" s="280"/>
      <c r="E292" s="273"/>
      <c r="F292" s="273"/>
      <c r="G292" s="273"/>
      <c r="H292" s="287"/>
      <c r="I292" s="289"/>
      <c r="J292" s="287"/>
      <c r="K292" s="287"/>
      <c r="L292" s="287"/>
      <c r="M292" s="289"/>
      <c r="N292" s="287"/>
      <c r="O292" s="287"/>
      <c r="P292" s="287"/>
      <c r="Q292" s="287"/>
      <c r="R292" s="290"/>
      <c r="S292" s="104"/>
      <c r="T292" s="44" t="str">
        <f t="shared" si="4"/>
        <v>_2018</v>
      </c>
    </row>
    <row r="293" spans="1:20">
      <c r="A293" s="273"/>
      <c r="B293" s="273"/>
      <c r="C293" s="273"/>
      <c r="D293" s="280"/>
      <c r="E293" s="273"/>
      <c r="F293" s="273"/>
      <c r="G293" s="273"/>
      <c r="H293" s="287"/>
      <c r="I293" s="289"/>
      <c r="J293" s="287"/>
      <c r="K293" s="287"/>
      <c r="L293" s="287"/>
      <c r="M293" s="289"/>
      <c r="N293" s="287"/>
      <c r="O293" s="287"/>
      <c r="P293" s="287"/>
      <c r="Q293" s="287"/>
      <c r="R293" s="290"/>
      <c r="S293" s="104"/>
      <c r="T293" s="44" t="str">
        <f t="shared" si="4"/>
        <v>_2018</v>
      </c>
    </row>
    <row r="294" spans="1:20">
      <c r="A294" s="273"/>
      <c r="B294" s="273"/>
      <c r="C294" s="273"/>
      <c r="D294" s="280"/>
      <c r="E294" s="273"/>
      <c r="F294" s="273"/>
      <c r="G294" s="273"/>
      <c r="H294" s="287"/>
      <c r="I294" s="289"/>
      <c r="J294" s="287"/>
      <c r="K294" s="287"/>
      <c r="L294" s="287"/>
      <c r="M294" s="289"/>
      <c r="N294" s="287"/>
      <c r="O294" s="287"/>
      <c r="P294" s="287"/>
      <c r="Q294" s="287"/>
      <c r="R294" s="290"/>
      <c r="S294" s="104"/>
      <c r="T294" s="44" t="str">
        <f t="shared" si="4"/>
        <v>_2018</v>
      </c>
    </row>
    <row r="295" spans="1:20">
      <c r="A295" s="273"/>
      <c r="B295" s="273"/>
      <c r="C295" s="273"/>
      <c r="D295" s="280"/>
      <c r="E295" s="273"/>
      <c r="F295" s="273"/>
      <c r="G295" s="273"/>
      <c r="H295" s="287"/>
      <c r="I295" s="289"/>
      <c r="J295" s="287"/>
      <c r="K295" s="287"/>
      <c r="L295" s="287"/>
      <c r="M295" s="289"/>
      <c r="N295" s="287"/>
      <c r="O295" s="287"/>
      <c r="P295" s="287"/>
      <c r="Q295" s="287"/>
      <c r="R295" s="290"/>
      <c r="S295" s="104"/>
      <c r="T295" s="44" t="str">
        <f t="shared" si="4"/>
        <v>_2018</v>
      </c>
    </row>
    <row r="296" spans="1:20">
      <c r="A296" s="273"/>
      <c r="B296" s="273"/>
      <c r="C296" s="273"/>
      <c r="D296" s="280"/>
      <c r="E296" s="273"/>
      <c r="F296" s="273"/>
      <c r="G296" s="273"/>
      <c r="H296" s="287"/>
      <c r="I296" s="289"/>
      <c r="J296" s="287"/>
      <c r="K296" s="287"/>
      <c r="L296" s="287"/>
      <c r="M296" s="289"/>
      <c r="N296" s="287"/>
      <c r="O296" s="287"/>
      <c r="P296" s="287"/>
      <c r="Q296" s="287"/>
      <c r="R296" s="290"/>
      <c r="S296" s="104"/>
      <c r="T296" s="44" t="str">
        <f t="shared" si="4"/>
        <v>_2018</v>
      </c>
    </row>
    <row r="297" spans="1:20">
      <c r="A297" s="273"/>
      <c r="B297" s="273"/>
      <c r="C297" s="273"/>
      <c r="D297" s="280"/>
      <c r="E297" s="273"/>
      <c r="F297" s="273"/>
      <c r="G297" s="273"/>
      <c r="H297" s="287"/>
      <c r="I297" s="289"/>
      <c r="J297" s="287"/>
      <c r="K297" s="287"/>
      <c r="L297" s="287"/>
      <c r="M297" s="289"/>
      <c r="N297" s="287"/>
      <c r="O297" s="287"/>
      <c r="P297" s="287"/>
      <c r="Q297" s="287"/>
      <c r="R297" s="290"/>
      <c r="S297" s="104"/>
      <c r="T297" s="44" t="str">
        <f t="shared" si="4"/>
        <v>_2018</v>
      </c>
    </row>
    <row r="298" spans="1:20">
      <c r="A298" s="273"/>
      <c r="B298" s="273"/>
      <c r="C298" s="273"/>
      <c r="D298" s="280"/>
      <c r="E298" s="273"/>
      <c r="F298" s="273"/>
      <c r="G298" s="273"/>
      <c r="H298" s="287"/>
      <c r="I298" s="289"/>
      <c r="J298" s="287"/>
      <c r="K298" s="287"/>
      <c r="L298" s="287"/>
      <c r="M298" s="289"/>
      <c r="N298" s="287"/>
      <c r="O298" s="287"/>
      <c r="P298" s="287"/>
      <c r="Q298" s="287"/>
      <c r="R298" s="290"/>
      <c r="S298" s="104"/>
      <c r="T298" s="44" t="str">
        <f t="shared" si="4"/>
        <v>_2018</v>
      </c>
    </row>
    <row r="299" spans="1:20">
      <c r="A299" s="273"/>
      <c r="B299" s="273"/>
      <c r="C299" s="273"/>
      <c r="D299" s="280"/>
      <c r="E299" s="273"/>
      <c r="F299" s="273"/>
      <c r="G299" s="273"/>
      <c r="H299" s="287"/>
      <c r="I299" s="289"/>
      <c r="J299" s="287"/>
      <c r="K299" s="287"/>
      <c r="L299" s="287"/>
      <c r="M299" s="289"/>
      <c r="N299" s="287"/>
      <c r="O299" s="287"/>
      <c r="P299" s="287"/>
      <c r="Q299" s="287"/>
      <c r="R299" s="290"/>
      <c r="S299" s="104"/>
      <c r="T299" s="44" t="str">
        <f t="shared" si="4"/>
        <v>_2018</v>
      </c>
    </row>
    <row r="300" spans="1:20">
      <c r="A300" s="273"/>
      <c r="B300" s="273"/>
      <c r="C300" s="273"/>
      <c r="D300" s="280"/>
      <c r="E300" s="273"/>
      <c r="F300" s="273"/>
      <c r="G300" s="273"/>
      <c r="H300" s="287"/>
      <c r="I300" s="289"/>
      <c r="J300" s="287"/>
      <c r="K300" s="287"/>
      <c r="L300" s="287"/>
      <c r="M300" s="289"/>
      <c r="N300" s="287"/>
      <c r="O300" s="287"/>
      <c r="P300" s="287"/>
      <c r="Q300" s="287"/>
      <c r="R300" s="290"/>
      <c r="S300" s="104"/>
      <c r="T300" s="44" t="str">
        <f t="shared" si="4"/>
        <v>_2018</v>
      </c>
    </row>
    <row r="301" spans="1:20">
      <c r="A301" s="273"/>
      <c r="B301" s="273"/>
      <c r="C301" s="273"/>
      <c r="D301" s="280"/>
      <c r="E301" s="273"/>
      <c r="F301" s="273"/>
      <c r="G301" s="273"/>
      <c r="H301" s="287"/>
      <c r="I301" s="289"/>
      <c r="J301" s="287"/>
      <c r="K301" s="287"/>
      <c r="L301" s="287"/>
      <c r="M301" s="289"/>
      <c r="N301" s="287"/>
      <c r="O301" s="287"/>
      <c r="P301" s="287"/>
      <c r="Q301" s="287"/>
      <c r="R301" s="290"/>
      <c r="S301" s="104"/>
      <c r="T301" s="44" t="str">
        <f t="shared" si="4"/>
        <v>_2018</v>
      </c>
    </row>
    <row r="302" spans="1:20">
      <c r="A302" s="273"/>
      <c r="B302" s="273"/>
      <c r="C302" s="273"/>
      <c r="D302" s="280"/>
      <c r="E302" s="273"/>
      <c r="F302" s="273"/>
      <c r="G302" s="273"/>
      <c r="H302" s="287"/>
      <c r="I302" s="289"/>
      <c r="J302" s="287"/>
      <c r="K302" s="287"/>
      <c r="L302" s="287"/>
      <c r="M302" s="289"/>
      <c r="N302" s="287"/>
      <c r="O302" s="287"/>
      <c r="P302" s="287"/>
      <c r="Q302" s="287"/>
      <c r="R302" s="290"/>
      <c r="S302" s="104"/>
      <c r="T302" s="44" t="str">
        <f t="shared" si="4"/>
        <v>_2018</v>
      </c>
    </row>
    <row r="303" spans="1:20">
      <c r="A303" s="273"/>
      <c r="B303" s="273"/>
      <c r="C303" s="273"/>
      <c r="D303" s="280"/>
      <c r="E303" s="273"/>
      <c r="F303" s="273"/>
      <c r="G303" s="273"/>
      <c r="H303" s="287"/>
      <c r="I303" s="289"/>
      <c r="J303" s="287"/>
      <c r="K303" s="287"/>
      <c r="L303" s="287"/>
      <c r="M303" s="289"/>
      <c r="N303" s="287"/>
      <c r="O303" s="287"/>
      <c r="P303" s="287"/>
      <c r="Q303" s="287"/>
      <c r="R303" s="290"/>
      <c r="S303" s="104"/>
      <c r="T303" s="44" t="str">
        <f t="shared" si="4"/>
        <v>_2018</v>
      </c>
    </row>
    <row r="304" spans="1:20">
      <c r="A304" s="273"/>
      <c r="B304" s="273"/>
      <c r="C304" s="273"/>
      <c r="D304" s="280"/>
      <c r="E304" s="273"/>
      <c r="F304" s="273"/>
      <c r="G304" s="273"/>
      <c r="H304" s="287"/>
      <c r="I304" s="289"/>
      <c r="J304" s="287"/>
      <c r="K304" s="287"/>
      <c r="L304" s="287"/>
      <c r="M304" s="289"/>
      <c r="N304" s="287"/>
      <c r="O304" s="287"/>
      <c r="P304" s="287"/>
      <c r="Q304" s="287"/>
      <c r="R304" s="290"/>
      <c r="S304" s="104"/>
      <c r="T304" s="44" t="str">
        <f t="shared" si="4"/>
        <v>_2018</v>
      </c>
    </row>
    <row r="305" spans="1:20">
      <c r="A305" s="273"/>
      <c r="B305" s="273"/>
      <c r="C305" s="273"/>
      <c r="D305" s="280"/>
      <c r="E305" s="273"/>
      <c r="F305" s="273"/>
      <c r="G305" s="273"/>
      <c r="H305" s="287"/>
      <c r="I305" s="289"/>
      <c r="J305" s="287"/>
      <c r="K305" s="287"/>
      <c r="L305" s="287"/>
      <c r="M305" s="289"/>
      <c r="N305" s="287"/>
      <c r="O305" s="287"/>
      <c r="P305" s="287"/>
      <c r="Q305" s="287"/>
      <c r="R305" s="290"/>
      <c r="S305" s="104"/>
      <c r="T305" s="44" t="str">
        <f t="shared" si="4"/>
        <v>_2018</v>
      </c>
    </row>
    <row r="306" spans="1:20">
      <c r="A306" s="273"/>
      <c r="B306" s="273"/>
      <c r="C306" s="273"/>
      <c r="D306" s="280"/>
      <c r="E306" s="273"/>
      <c r="F306" s="273"/>
      <c r="G306" s="273"/>
      <c r="H306" s="287"/>
      <c r="I306" s="289"/>
      <c r="J306" s="287"/>
      <c r="K306" s="287"/>
      <c r="L306" s="287"/>
      <c r="M306" s="289"/>
      <c r="N306" s="287"/>
      <c r="O306" s="287"/>
      <c r="P306" s="287"/>
      <c r="Q306" s="287"/>
      <c r="R306" s="290"/>
      <c r="S306" s="104"/>
      <c r="T306" s="44" t="str">
        <f t="shared" si="4"/>
        <v>_2018</v>
      </c>
    </row>
    <row r="307" spans="1:20">
      <c r="A307" s="273"/>
      <c r="B307" s="273"/>
      <c r="C307" s="273"/>
      <c r="D307" s="280"/>
      <c r="E307" s="273"/>
      <c r="F307" s="273"/>
      <c r="G307" s="273"/>
      <c r="H307" s="287"/>
      <c r="I307" s="289"/>
      <c r="J307" s="287"/>
      <c r="K307" s="287"/>
      <c r="L307" s="287"/>
      <c r="M307" s="289"/>
      <c r="N307" s="287"/>
      <c r="O307" s="287"/>
      <c r="P307" s="287"/>
      <c r="Q307" s="287"/>
      <c r="R307" s="290"/>
      <c r="S307" s="104"/>
      <c r="T307" s="44" t="str">
        <f t="shared" si="4"/>
        <v>_2018</v>
      </c>
    </row>
    <row r="308" spans="1:20">
      <c r="A308" s="273"/>
      <c r="B308" s="273"/>
      <c r="C308" s="273"/>
      <c r="D308" s="280"/>
      <c r="E308" s="273"/>
      <c r="F308" s="273"/>
      <c r="G308" s="273"/>
      <c r="H308" s="287"/>
      <c r="I308" s="289"/>
      <c r="J308" s="287"/>
      <c r="K308" s="287"/>
      <c r="L308" s="287"/>
      <c r="M308" s="289"/>
      <c r="N308" s="287"/>
      <c r="O308" s="287"/>
      <c r="P308" s="287"/>
      <c r="Q308" s="287"/>
      <c r="R308" s="290"/>
      <c r="S308" s="104"/>
      <c r="T308" s="44" t="str">
        <f t="shared" si="4"/>
        <v>_2018</v>
      </c>
    </row>
    <row r="309" spans="1:20">
      <c r="A309" s="273"/>
      <c r="B309" s="273"/>
      <c r="C309" s="273"/>
      <c r="D309" s="280"/>
      <c r="E309" s="273"/>
      <c r="F309" s="273"/>
      <c r="G309" s="273"/>
      <c r="H309" s="287"/>
      <c r="I309" s="289"/>
      <c r="J309" s="287"/>
      <c r="K309" s="287"/>
      <c r="L309" s="287"/>
      <c r="M309" s="289"/>
      <c r="N309" s="287"/>
      <c r="O309" s="287"/>
      <c r="P309" s="287"/>
      <c r="Q309" s="287"/>
      <c r="R309" s="290"/>
      <c r="S309" s="104"/>
      <c r="T309" s="44" t="str">
        <f t="shared" si="4"/>
        <v>_2018</v>
      </c>
    </row>
    <row r="310" spans="1:20">
      <c r="A310" s="273"/>
      <c r="B310" s="273"/>
      <c r="C310" s="273"/>
      <c r="D310" s="280"/>
      <c r="E310" s="273"/>
      <c r="F310" s="273"/>
      <c r="G310" s="273"/>
      <c r="H310" s="287"/>
      <c r="I310" s="289"/>
      <c r="J310" s="287"/>
      <c r="K310" s="287"/>
      <c r="L310" s="287"/>
      <c r="M310" s="289"/>
      <c r="N310" s="287"/>
      <c r="O310" s="287"/>
      <c r="P310" s="287"/>
      <c r="Q310" s="287"/>
      <c r="R310" s="290"/>
      <c r="S310" s="104"/>
      <c r="T310" s="44" t="str">
        <f t="shared" si="4"/>
        <v>_2018</v>
      </c>
    </row>
    <row r="311" spans="1:20">
      <c r="A311" s="273"/>
      <c r="B311" s="273"/>
      <c r="C311" s="273"/>
      <c r="D311" s="280"/>
      <c r="E311" s="273"/>
      <c r="F311" s="273"/>
      <c r="G311" s="273"/>
      <c r="H311" s="287"/>
      <c r="I311" s="289"/>
      <c r="J311" s="287"/>
      <c r="K311" s="287"/>
      <c r="L311" s="287"/>
      <c r="M311" s="289"/>
      <c r="N311" s="287"/>
      <c r="O311" s="287"/>
      <c r="P311" s="287"/>
      <c r="Q311" s="287"/>
      <c r="R311" s="290"/>
      <c r="S311" s="104"/>
      <c r="T311" s="44" t="str">
        <f t="shared" si="4"/>
        <v>_2018</v>
      </c>
    </row>
    <row r="312" spans="1:20">
      <c r="A312" s="273"/>
      <c r="B312" s="273"/>
      <c r="C312" s="273"/>
      <c r="D312" s="280"/>
      <c r="E312" s="273"/>
      <c r="F312" s="273"/>
      <c r="G312" s="273"/>
      <c r="H312" s="287"/>
      <c r="I312" s="289"/>
      <c r="J312" s="287"/>
      <c r="K312" s="287"/>
      <c r="L312" s="287"/>
      <c r="M312" s="289"/>
      <c r="N312" s="287"/>
      <c r="O312" s="287"/>
      <c r="P312" s="287"/>
      <c r="Q312" s="287"/>
      <c r="R312" s="290"/>
      <c r="S312" s="104"/>
      <c r="T312" s="44" t="str">
        <f t="shared" si="4"/>
        <v>_2018</v>
      </c>
    </row>
    <row r="313" spans="1:20">
      <c r="A313" s="273"/>
      <c r="B313" s="273"/>
      <c r="C313" s="273"/>
      <c r="D313" s="280"/>
      <c r="E313" s="273"/>
      <c r="F313" s="273"/>
      <c r="G313" s="273"/>
      <c r="H313" s="287"/>
      <c r="I313" s="289"/>
      <c r="J313" s="287"/>
      <c r="K313" s="287"/>
      <c r="L313" s="287"/>
      <c r="M313" s="289"/>
      <c r="N313" s="287"/>
      <c r="O313" s="287"/>
      <c r="P313" s="287"/>
      <c r="Q313" s="287"/>
      <c r="R313" s="290"/>
      <c r="S313" s="104"/>
      <c r="T313" s="44" t="str">
        <f t="shared" si="4"/>
        <v>_2018</v>
      </c>
    </row>
    <row r="314" spans="1:20">
      <c r="A314" s="273"/>
      <c r="B314" s="273"/>
      <c r="C314" s="273"/>
      <c r="D314" s="280"/>
      <c r="E314" s="273"/>
      <c r="F314" s="273"/>
      <c r="G314" s="273"/>
      <c r="H314" s="287"/>
      <c r="I314" s="289"/>
      <c r="J314" s="287"/>
      <c r="K314" s="287"/>
      <c r="L314" s="287"/>
      <c r="M314" s="289"/>
      <c r="N314" s="287"/>
      <c r="O314" s="287"/>
      <c r="P314" s="287"/>
      <c r="Q314" s="287"/>
      <c r="R314" s="290"/>
      <c r="S314" s="104"/>
      <c r="T314" s="44" t="str">
        <f t="shared" si="4"/>
        <v>_2018</v>
      </c>
    </row>
    <row r="315" spans="1:20">
      <c r="A315" s="273"/>
      <c r="B315" s="273"/>
      <c r="C315" s="273"/>
      <c r="D315" s="280"/>
      <c r="E315" s="273"/>
      <c r="F315" s="273"/>
      <c r="G315" s="273"/>
      <c r="H315" s="287"/>
      <c r="I315" s="289"/>
      <c r="J315" s="287"/>
      <c r="K315" s="287"/>
      <c r="L315" s="287"/>
      <c r="M315" s="289"/>
      <c r="N315" s="287"/>
      <c r="O315" s="287"/>
      <c r="P315" s="287"/>
      <c r="Q315" s="287"/>
      <c r="R315" s="290"/>
      <c r="S315" s="104"/>
      <c r="T315" s="44" t="str">
        <f t="shared" si="4"/>
        <v>_2018</v>
      </c>
    </row>
    <row r="316" spans="1:20">
      <c r="A316" s="273"/>
      <c r="B316" s="273"/>
      <c r="C316" s="273"/>
      <c r="D316" s="280"/>
      <c r="E316" s="273"/>
      <c r="F316" s="273"/>
      <c r="G316" s="273"/>
      <c r="H316" s="287"/>
      <c r="I316" s="289"/>
      <c r="J316" s="287"/>
      <c r="K316" s="287"/>
      <c r="L316" s="287"/>
      <c r="M316" s="289"/>
      <c r="N316" s="287"/>
      <c r="O316" s="287"/>
      <c r="P316" s="287"/>
      <c r="Q316" s="287"/>
      <c r="R316" s="290"/>
      <c r="S316" s="104"/>
      <c r="T316" s="44" t="str">
        <f t="shared" si="4"/>
        <v>_2018</v>
      </c>
    </row>
    <row r="317" spans="1:20">
      <c r="A317" s="273"/>
      <c r="B317" s="273"/>
      <c r="C317" s="273"/>
      <c r="D317" s="280"/>
      <c r="E317" s="273"/>
      <c r="F317" s="273"/>
      <c r="G317" s="273"/>
      <c r="H317" s="287"/>
      <c r="I317" s="289"/>
      <c r="J317" s="287"/>
      <c r="K317" s="287"/>
      <c r="L317" s="287"/>
      <c r="M317" s="289"/>
      <c r="N317" s="287"/>
      <c r="O317" s="287"/>
      <c r="P317" s="287"/>
      <c r="Q317" s="287"/>
      <c r="R317" s="290"/>
      <c r="S317" s="104"/>
      <c r="T317" s="44" t="str">
        <f t="shared" si="4"/>
        <v>_2018</v>
      </c>
    </row>
    <row r="318" spans="1:20">
      <c r="A318" s="273"/>
      <c r="B318" s="273"/>
      <c r="C318" s="273"/>
      <c r="D318" s="280"/>
      <c r="E318" s="273"/>
      <c r="F318" s="273"/>
      <c r="G318" s="273"/>
      <c r="H318" s="287"/>
      <c r="I318" s="289"/>
      <c r="J318" s="287"/>
      <c r="K318" s="287"/>
      <c r="L318" s="287"/>
      <c r="M318" s="289"/>
      <c r="N318" s="287"/>
      <c r="O318" s="287"/>
      <c r="P318" s="287"/>
      <c r="Q318" s="287"/>
      <c r="R318" s="290"/>
      <c r="S318" s="104"/>
      <c r="T318" s="44" t="str">
        <f t="shared" si="4"/>
        <v>_2018</v>
      </c>
    </row>
    <row r="319" spans="1:20">
      <c r="A319" s="273"/>
      <c r="B319" s="273"/>
      <c r="C319" s="273"/>
      <c r="D319" s="280"/>
      <c r="E319" s="273"/>
      <c r="F319" s="273"/>
      <c r="G319" s="273"/>
      <c r="H319" s="287"/>
      <c r="I319" s="289"/>
      <c r="J319" s="287"/>
      <c r="K319" s="287"/>
      <c r="L319" s="287"/>
      <c r="M319" s="289"/>
      <c r="N319" s="287"/>
      <c r="O319" s="287"/>
      <c r="P319" s="287"/>
      <c r="Q319" s="287"/>
      <c r="R319" s="290"/>
      <c r="S319" s="104"/>
      <c r="T319" s="44" t="str">
        <f t="shared" si="4"/>
        <v>_2018</v>
      </c>
    </row>
    <row r="320" spans="1:20">
      <c r="A320" s="273"/>
      <c r="B320" s="273"/>
      <c r="C320" s="273"/>
      <c r="D320" s="280"/>
      <c r="E320" s="273"/>
      <c r="F320" s="273"/>
      <c r="G320" s="273"/>
      <c r="H320" s="287"/>
      <c r="I320" s="289"/>
      <c r="J320" s="287"/>
      <c r="K320" s="287"/>
      <c r="L320" s="287"/>
      <c r="M320" s="289"/>
      <c r="N320" s="287"/>
      <c r="O320" s="287"/>
      <c r="P320" s="287"/>
      <c r="Q320" s="287"/>
      <c r="R320" s="290"/>
      <c r="S320" s="104"/>
      <c r="T320" s="44" t="str">
        <f t="shared" si="4"/>
        <v>_2018</v>
      </c>
    </row>
    <row r="321" spans="1:20">
      <c r="A321" s="273"/>
      <c r="B321" s="273"/>
      <c r="C321" s="273"/>
      <c r="D321" s="280"/>
      <c r="E321" s="273"/>
      <c r="F321" s="273"/>
      <c r="G321" s="273"/>
      <c r="H321" s="287"/>
      <c r="I321" s="289"/>
      <c r="J321" s="287"/>
      <c r="K321" s="287"/>
      <c r="L321" s="287"/>
      <c r="M321" s="289"/>
      <c r="N321" s="287"/>
      <c r="O321" s="287"/>
      <c r="P321" s="287"/>
      <c r="Q321" s="287"/>
      <c r="R321" s="290"/>
      <c r="S321" s="104"/>
      <c r="T321" s="44" t="str">
        <f t="shared" si="4"/>
        <v>_2018</v>
      </c>
    </row>
    <row r="322" spans="1:20">
      <c r="A322" s="273"/>
      <c r="B322" s="273"/>
      <c r="C322" s="273"/>
      <c r="D322" s="280"/>
      <c r="E322" s="273"/>
      <c r="F322" s="273"/>
      <c r="G322" s="273"/>
      <c r="H322" s="287"/>
      <c r="I322" s="289"/>
      <c r="J322" s="287"/>
      <c r="K322" s="287"/>
      <c r="L322" s="287"/>
      <c r="M322" s="289"/>
      <c r="N322" s="287"/>
      <c r="O322" s="287"/>
      <c r="P322" s="287"/>
      <c r="Q322" s="287"/>
      <c r="R322" s="290"/>
      <c r="S322" s="104"/>
      <c r="T322" s="44" t="str">
        <f t="shared" si="4"/>
        <v>_2018</v>
      </c>
    </row>
    <row r="323" spans="1:20">
      <c r="A323" s="273"/>
      <c r="B323" s="273"/>
      <c r="C323" s="273"/>
      <c r="D323" s="280"/>
      <c r="E323" s="273"/>
      <c r="F323" s="273"/>
      <c r="G323" s="273"/>
      <c r="H323" s="287"/>
      <c r="I323" s="289"/>
      <c r="J323" s="287"/>
      <c r="K323" s="287"/>
      <c r="L323" s="287"/>
      <c r="M323" s="289"/>
      <c r="N323" s="287"/>
      <c r="O323" s="287"/>
      <c r="P323" s="287"/>
      <c r="Q323" s="287"/>
      <c r="R323" s="290"/>
      <c r="S323" s="104"/>
      <c r="T323" s="44" t="str">
        <f t="shared" si="4"/>
        <v>_2018</v>
      </c>
    </row>
    <row r="324" spans="1:20">
      <c r="A324" s="273"/>
      <c r="B324" s="273"/>
      <c r="C324" s="273"/>
      <c r="D324" s="280"/>
      <c r="E324" s="273"/>
      <c r="F324" s="273"/>
      <c r="G324" s="273"/>
      <c r="H324" s="287"/>
      <c r="I324" s="289"/>
      <c r="J324" s="287"/>
      <c r="K324" s="287"/>
      <c r="L324" s="287"/>
      <c r="M324" s="289"/>
      <c r="N324" s="287"/>
      <c r="O324" s="287"/>
      <c r="P324" s="287"/>
      <c r="Q324" s="287"/>
      <c r="R324" s="290"/>
      <c r="S324" s="104"/>
      <c r="T324" s="44" t="str">
        <f t="shared" ref="T324:T387" si="5">A324&amp;"_"&amp;2018</f>
        <v>_2018</v>
      </c>
    </row>
    <row r="325" spans="1:20">
      <c r="A325" s="273"/>
      <c r="B325" s="273"/>
      <c r="C325" s="273"/>
      <c r="D325" s="280"/>
      <c r="E325" s="273"/>
      <c r="F325" s="273"/>
      <c r="G325" s="273"/>
      <c r="H325" s="287"/>
      <c r="I325" s="289"/>
      <c r="J325" s="287"/>
      <c r="K325" s="287"/>
      <c r="L325" s="287"/>
      <c r="M325" s="289"/>
      <c r="N325" s="287"/>
      <c r="O325" s="287"/>
      <c r="P325" s="287"/>
      <c r="Q325" s="287"/>
      <c r="R325" s="290"/>
      <c r="S325" s="104"/>
      <c r="T325" s="44" t="str">
        <f t="shared" si="5"/>
        <v>_2018</v>
      </c>
    </row>
    <row r="326" spans="1:20">
      <c r="A326" s="273"/>
      <c r="B326" s="273"/>
      <c r="C326" s="273"/>
      <c r="D326" s="280"/>
      <c r="E326" s="273"/>
      <c r="F326" s="273"/>
      <c r="G326" s="273"/>
      <c r="H326" s="287"/>
      <c r="I326" s="289"/>
      <c r="J326" s="287"/>
      <c r="K326" s="287"/>
      <c r="L326" s="287"/>
      <c r="M326" s="289"/>
      <c r="N326" s="287"/>
      <c r="O326" s="287"/>
      <c r="P326" s="287"/>
      <c r="Q326" s="287"/>
      <c r="R326" s="290"/>
      <c r="S326" s="104"/>
      <c r="T326" s="44" t="str">
        <f t="shared" si="5"/>
        <v>_2018</v>
      </c>
    </row>
    <row r="327" spans="1:20">
      <c r="A327" s="273"/>
      <c r="B327" s="273"/>
      <c r="C327" s="273"/>
      <c r="D327" s="280"/>
      <c r="E327" s="273"/>
      <c r="F327" s="273"/>
      <c r="G327" s="273"/>
      <c r="H327" s="287"/>
      <c r="I327" s="289"/>
      <c r="J327" s="287"/>
      <c r="K327" s="287"/>
      <c r="L327" s="287"/>
      <c r="M327" s="289"/>
      <c r="N327" s="287"/>
      <c r="O327" s="287"/>
      <c r="P327" s="287"/>
      <c r="Q327" s="287"/>
      <c r="R327" s="290"/>
      <c r="S327" s="104"/>
      <c r="T327" s="44" t="str">
        <f t="shared" si="5"/>
        <v>_2018</v>
      </c>
    </row>
    <row r="328" spans="1:20">
      <c r="A328" s="273"/>
      <c r="B328" s="273"/>
      <c r="C328" s="273"/>
      <c r="D328" s="280"/>
      <c r="E328" s="273"/>
      <c r="F328" s="273"/>
      <c r="G328" s="273"/>
      <c r="H328" s="287"/>
      <c r="I328" s="289"/>
      <c r="J328" s="287"/>
      <c r="K328" s="287"/>
      <c r="L328" s="287"/>
      <c r="M328" s="289"/>
      <c r="N328" s="287"/>
      <c r="O328" s="287"/>
      <c r="P328" s="287"/>
      <c r="Q328" s="287"/>
      <c r="R328" s="290"/>
      <c r="S328" s="104"/>
      <c r="T328" s="44" t="str">
        <f t="shared" si="5"/>
        <v>_2018</v>
      </c>
    </row>
    <row r="329" spans="1:20">
      <c r="A329" s="273"/>
      <c r="B329" s="273"/>
      <c r="C329" s="273"/>
      <c r="D329" s="280"/>
      <c r="E329" s="273"/>
      <c r="F329" s="273"/>
      <c r="G329" s="273"/>
      <c r="H329" s="287"/>
      <c r="I329" s="289"/>
      <c r="J329" s="287"/>
      <c r="K329" s="287"/>
      <c r="L329" s="287"/>
      <c r="M329" s="289"/>
      <c r="N329" s="287"/>
      <c r="O329" s="287"/>
      <c r="P329" s="287"/>
      <c r="Q329" s="287"/>
      <c r="R329" s="290"/>
      <c r="S329" s="104"/>
      <c r="T329" s="44" t="str">
        <f t="shared" si="5"/>
        <v>_2018</v>
      </c>
    </row>
    <row r="330" spans="1:20">
      <c r="A330" s="273"/>
      <c r="B330" s="273"/>
      <c r="C330" s="273"/>
      <c r="D330" s="280"/>
      <c r="E330" s="273"/>
      <c r="F330" s="273"/>
      <c r="G330" s="273"/>
      <c r="H330" s="287"/>
      <c r="I330" s="289"/>
      <c r="J330" s="287"/>
      <c r="K330" s="287"/>
      <c r="L330" s="287"/>
      <c r="M330" s="289"/>
      <c r="N330" s="287"/>
      <c r="O330" s="287"/>
      <c r="P330" s="287"/>
      <c r="Q330" s="287"/>
      <c r="R330" s="290"/>
      <c r="S330" s="104"/>
      <c r="T330" s="44" t="str">
        <f t="shared" si="5"/>
        <v>_2018</v>
      </c>
    </row>
    <row r="331" spans="1:20">
      <c r="A331" s="273"/>
      <c r="B331" s="273"/>
      <c r="C331" s="273"/>
      <c r="D331" s="280"/>
      <c r="E331" s="273"/>
      <c r="F331" s="273"/>
      <c r="G331" s="273"/>
      <c r="H331" s="287"/>
      <c r="I331" s="289"/>
      <c r="J331" s="287"/>
      <c r="K331" s="287"/>
      <c r="L331" s="287"/>
      <c r="M331" s="289"/>
      <c r="N331" s="287"/>
      <c r="O331" s="287"/>
      <c r="P331" s="287"/>
      <c r="Q331" s="287"/>
      <c r="R331" s="290"/>
      <c r="S331" s="104"/>
      <c r="T331" s="44" t="str">
        <f t="shared" si="5"/>
        <v>_2018</v>
      </c>
    </row>
    <row r="332" spans="1:20">
      <c r="A332" s="273"/>
      <c r="B332" s="273"/>
      <c r="C332" s="273"/>
      <c r="D332" s="280"/>
      <c r="E332" s="273"/>
      <c r="F332" s="273"/>
      <c r="G332" s="273"/>
      <c r="H332" s="287"/>
      <c r="I332" s="289"/>
      <c r="J332" s="287"/>
      <c r="K332" s="287"/>
      <c r="L332" s="287"/>
      <c r="M332" s="289"/>
      <c r="N332" s="287"/>
      <c r="O332" s="287"/>
      <c r="P332" s="287"/>
      <c r="Q332" s="287"/>
      <c r="R332" s="290"/>
      <c r="S332" s="104"/>
      <c r="T332" s="44" t="str">
        <f t="shared" si="5"/>
        <v>_2018</v>
      </c>
    </row>
    <row r="333" spans="1:20">
      <c r="A333" s="273"/>
      <c r="B333" s="273"/>
      <c r="C333" s="273"/>
      <c r="D333" s="280"/>
      <c r="E333" s="273"/>
      <c r="F333" s="273"/>
      <c r="G333" s="273"/>
      <c r="H333" s="287"/>
      <c r="I333" s="289"/>
      <c r="J333" s="287"/>
      <c r="K333" s="287"/>
      <c r="L333" s="287"/>
      <c r="M333" s="289"/>
      <c r="N333" s="287"/>
      <c r="O333" s="287"/>
      <c r="P333" s="287"/>
      <c r="Q333" s="287"/>
      <c r="R333" s="290"/>
      <c r="S333" s="104"/>
      <c r="T333" s="44" t="str">
        <f t="shared" si="5"/>
        <v>_2018</v>
      </c>
    </row>
    <row r="334" spans="1:20">
      <c r="A334" s="273"/>
      <c r="B334" s="273"/>
      <c r="C334" s="273"/>
      <c r="D334" s="280"/>
      <c r="E334" s="273"/>
      <c r="F334" s="273"/>
      <c r="G334" s="273"/>
      <c r="H334" s="287"/>
      <c r="I334" s="289"/>
      <c r="J334" s="287"/>
      <c r="K334" s="287"/>
      <c r="L334" s="287"/>
      <c r="M334" s="289"/>
      <c r="N334" s="287"/>
      <c r="O334" s="287"/>
      <c r="P334" s="287"/>
      <c r="Q334" s="287"/>
      <c r="R334" s="290"/>
      <c r="S334" s="104"/>
      <c r="T334" s="44" t="str">
        <f t="shared" si="5"/>
        <v>_2018</v>
      </c>
    </row>
    <row r="335" spans="1:20">
      <c r="A335" s="273"/>
      <c r="B335" s="273"/>
      <c r="C335" s="273"/>
      <c r="D335" s="280"/>
      <c r="E335" s="273"/>
      <c r="F335" s="273"/>
      <c r="G335" s="273"/>
      <c r="H335" s="287"/>
      <c r="I335" s="289"/>
      <c r="J335" s="287"/>
      <c r="K335" s="287"/>
      <c r="L335" s="287"/>
      <c r="M335" s="289"/>
      <c r="N335" s="287"/>
      <c r="O335" s="287"/>
      <c r="P335" s="287"/>
      <c r="Q335" s="287"/>
      <c r="R335" s="290"/>
      <c r="S335" s="104"/>
      <c r="T335" s="44" t="str">
        <f t="shared" si="5"/>
        <v>_2018</v>
      </c>
    </row>
    <row r="336" spans="1:20">
      <c r="A336" s="273"/>
      <c r="B336" s="273"/>
      <c r="C336" s="273"/>
      <c r="D336" s="280"/>
      <c r="E336" s="273"/>
      <c r="F336" s="273"/>
      <c r="G336" s="273"/>
      <c r="H336" s="287"/>
      <c r="I336" s="289"/>
      <c r="J336" s="287"/>
      <c r="K336" s="287"/>
      <c r="L336" s="287"/>
      <c r="M336" s="289"/>
      <c r="N336" s="287"/>
      <c r="O336" s="287"/>
      <c r="P336" s="287"/>
      <c r="Q336" s="287"/>
      <c r="R336" s="290"/>
      <c r="S336" s="104"/>
      <c r="T336" s="44" t="str">
        <f t="shared" si="5"/>
        <v>_2018</v>
      </c>
    </row>
    <row r="337" spans="1:20">
      <c r="A337" s="273"/>
      <c r="B337" s="273"/>
      <c r="C337" s="273"/>
      <c r="D337" s="280"/>
      <c r="E337" s="273"/>
      <c r="F337" s="273"/>
      <c r="G337" s="273"/>
      <c r="H337" s="287"/>
      <c r="I337" s="289"/>
      <c r="J337" s="287"/>
      <c r="K337" s="287"/>
      <c r="L337" s="287"/>
      <c r="M337" s="289"/>
      <c r="N337" s="287"/>
      <c r="O337" s="287"/>
      <c r="P337" s="287"/>
      <c r="Q337" s="287"/>
      <c r="R337" s="290"/>
      <c r="S337" s="104"/>
      <c r="T337" s="44" t="str">
        <f t="shared" si="5"/>
        <v>_2018</v>
      </c>
    </row>
    <row r="338" spans="1:20">
      <c r="A338" s="273"/>
      <c r="B338" s="273"/>
      <c r="C338" s="273"/>
      <c r="D338" s="280"/>
      <c r="E338" s="273"/>
      <c r="F338" s="273"/>
      <c r="G338" s="273"/>
      <c r="H338" s="287"/>
      <c r="I338" s="289"/>
      <c r="J338" s="287"/>
      <c r="K338" s="287"/>
      <c r="L338" s="287"/>
      <c r="M338" s="289"/>
      <c r="N338" s="287"/>
      <c r="O338" s="287"/>
      <c r="P338" s="287"/>
      <c r="Q338" s="287"/>
      <c r="R338" s="290"/>
      <c r="S338" s="104"/>
      <c r="T338" s="44" t="str">
        <f t="shared" si="5"/>
        <v>_2018</v>
      </c>
    </row>
    <row r="339" spans="1:20">
      <c r="A339" s="273"/>
      <c r="B339" s="273"/>
      <c r="C339" s="273"/>
      <c r="D339" s="280"/>
      <c r="E339" s="273"/>
      <c r="F339" s="273"/>
      <c r="G339" s="273"/>
      <c r="H339" s="287"/>
      <c r="I339" s="289"/>
      <c r="J339" s="287"/>
      <c r="K339" s="287"/>
      <c r="L339" s="287"/>
      <c r="M339" s="289"/>
      <c r="N339" s="287"/>
      <c r="O339" s="287"/>
      <c r="P339" s="287"/>
      <c r="Q339" s="287"/>
      <c r="R339" s="290"/>
      <c r="S339" s="104"/>
      <c r="T339" s="44" t="str">
        <f t="shared" si="5"/>
        <v>_2018</v>
      </c>
    </row>
    <row r="340" spans="1:20">
      <c r="A340" s="273"/>
      <c r="B340" s="273"/>
      <c r="C340" s="273"/>
      <c r="D340" s="280"/>
      <c r="E340" s="273"/>
      <c r="F340" s="273"/>
      <c r="G340" s="273"/>
      <c r="H340" s="287"/>
      <c r="I340" s="289"/>
      <c r="J340" s="287"/>
      <c r="K340" s="287"/>
      <c r="L340" s="287"/>
      <c r="M340" s="289"/>
      <c r="N340" s="287"/>
      <c r="O340" s="287"/>
      <c r="P340" s="287"/>
      <c r="Q340" s="287"/>
      <c r="R340" s="290"/>
      <c r="S340" s="104"/>
      <c r="T340" s="44" t="str">
        <f t="shared" si="5"/>
        <v>_2018</v>
      </c>
    </row>
    <row r="341" spans="1:20">
      <c r="A341" s="273"/>
      <c r="B341" s="273"/>
      <c r="C341" s="273"/>
      <c r="D341" s="280"/>
      <c r="E341" s="273"/>
      <c r="F341" s="273"/>
      <c r="G341" s="273"/>
      <c r="H341" s="287"/>
      <c r="I341" s="289"/>
      <c r="J341" s="287"/>
      <c r="K341" s="287"/>
      <c r="L341" s="287"/>
      <c r="M341" s="289"/>
      <c r="N341" s="287"/>
      <c r="O341" s="287"/>
      <c r="P341" s="287"/>
      <c r="Q341" s="287"/>
      <c r="R341" s="290"/>
      <c r="S341" s="104"/>
      <c r="T341" s="44" t="str">
        <f t="shared" si="5"/>
        <v>_2018</v>
      </c>
    </row>
    <row r="342" spans="1:20">
      <c r="A342" s="273"/>
      <c r="B342" s="273"/>
      <c r="C342" s="273"/>
      <c r="D342" s="280"/>
      <c r="E342" s="273"/>
      <c r="F342" s="273"/>
      <c r="G342" s="273"/>
      <c r="H342" s="287"/>
      <c r="I342" s="289"/>
      <c r="J342" s="287"/>
      <c r="K342" s="287"/>
      <c r="L342" s="287"/>
      <c r="M342" s="289"/>
      <c r="N342" s="287"/>
      <c r="O342" s="287"/>
      <c r="P342" s="287"/>
      <c r="Q342" s="287"/>
      <c r="R342" s="290"/>
      <c r="S342" s="104"/>
      <c r="T342" s="44" t="str">
        <f t="shared" si="5"/>
        <v>_2018</v>
      </c>
    </row>
    <row r="343" spans="1:20">
      <c r="A343" s="273"/>
      <c r="B343" s="273"/>
      <c r="C343" s="273"/>
      <c r="D343" s="280"/>
      <c r="E343" s="273"/>
      <c r="F343" s="273"/>
      <c r="G343" s="273"/>
      <c r="H343" s="287"/>
      <c r="I343" s="289"/>
      <c r="J343" s="287"/>
      <c r="K343" s="287"/>
      <c r="L343" s="287"/>
      <c r="M343" s="289"/>
      <c r="N343" s="287"/>
      <c r="O343" s="287"/>
      <c r="P343" s="287"/>
      <c r="Q343" s="287"/>
      <c r="R343" s="290"/>
      <c r="S343" s="104"/>
      <c r="T343" s="44" t="str">
        <f t="shared" si="5"/>
        <v>_2018</v>
      </c>
    </row>
    <row r="344" spans="1:20">
      <c r="A344" s="273"/>
      <c r="B344" s="273"/>
      <c r="C344" s="273"/>
      <c r="D344" s="280"/>
      <c r="E344" s="273"/>
      <c r="F344" s="273"/>
      <c r="G344" s="273"/>
      <c r="H344" s="287"/>
      <c r="I344" s="289"/>
      <c r="J344" s="287"/>
      <c r="K344" s="287"/>
      <c r="L344" s="287"/>
      <c r="M344" s="289"/>
      <c r="N344" s="287"/>
      <c r="O344" s="287"/>
      <c r="P344" s="287"/>
      <c r="Q344" s="287"/>
      <c r="R344" s="290"/>
      <c r="S344" s="104"/>
      <c r="T344" s="44" t="str">
        <f t="shared" si="5"/>
        <v>_2018</v>
      </c>
    </row>
    <row r="345" spans="1:20">
      <c r="A345" s="273"/>
      <c r="B345" s="273"/>
      <c r="C345" s="273"/>
      <c r="D345" s="280"/>
      <c r="E345" s="273"/>
      <c r="F345" s="273"/>
      <c r="G345" s="273"/>
      <c r="H345" s="287"/>
      <c r="I345" s="289"/>
      <c r="J345" s="287"/>
      <c r="K345" s="287"/>
      <c r="L345" s="287"/>
      <c r="M345" s="289"/>
      <c r="N345" s="287"/>
      <c r="O345" s="287"/>
      <c r="P345" s="287"/>
      <c r="Q345" s="287"/>
      <c r="R345" s="290"/>
      <c r="S345" s="104"/>
      <c r="T345" s="44" t="str">
        <f t="shared" si="5"/>
        <v>_2018</v>
      </c>
    </row>
    <row r="346" spans="1:20">
      <c r="A346" s="273"/>
      <c r="B346" s="273"/>
      <c r="C346" s="273"/>
      <c r="D346" s="280"/>
      <c r="E346" s="273"/>
      <c r="F346" s="273"/>
      <c r="G346" s="273"/>
      <c r="H346" s="287"/>
      <c r="I346" s="289"/>
      <c r="J346" s="287"/>
      <c r="K346" s="287"/>
      <c r="L346" s="287"/>
      <c r="M346" s="289"/>
      <c r="N346" s="287"/>
      <c r="O346" s="287"/>
      <c r="P346" s="287"/>
      <c r="Q346" s="287"/>
      <c r="R346" s="290"/>
      <c r="S346" s="104"/>
      <c r="T346" s="44" t="str">
        <f t="shared" si="5"/>
        <v>_2018</v>
      </c>
    </row>
    <row r="347" spans="1:20">
      <c r="A347" s="273"/>
      <c r="B347" s="273"/>
      <c r="C347" s="273"/>
      <c r="D347" s="280"/>
      <c r="E347" s="273"/>
      <c r="F347" s="273"/>
      <c r="G347" s="273"/>
      <c r="H347" s="287"/>
      <c r="I347" s="289"/>
      <c r="J347" s="287"/>
      <c r="K347" s="287"/>
      <c r="L347" s="287"/>
      <c r="M347" s="289"/>
      <c r="N347" s="287"/>
      <c r="O347" s="287"/>
      <c r="P347" s="287"/>
      <c r="Q347" s="287"/>
      <c r="R347" s="290"/>
      <c r="S347" s="104"/>
      <c r="T347" s="44" t="str">
        <f t="shared" si="5"/>
        <v>_2018</v>
      </c>
    </row>
    <row r="348" spans="1:20">
      <c r="A348" s="273"/>
      <c r="B348" s="273"/>
      <c r="C348" s="273"/>
      <c r="D348" s="280"/>
      <c r="E348" s="273"/>
      <c r="F348" s="273"/>
      <c r="G348" s="273"/>
      <c r="H348" s="287"/>
      <c r="I348" s="289"/>
      <c r="J348" s="287"/>
      <c r="K348" s="287"/>
      <c r="L348" s="287"/>
      <c r="M348" s="289"/>
      <c r="N348" s="287"/>
      <c r="O348" s="287"/>
      <c r="P348" s="287"/>
      <c r="Q348" s="287"/>
      <c r="R348" s="290"/>
      <c r="S348" s="104"/>
      <c r="T348" s="44" t="str">
        <f t="shared" si="5"/>
        <v>_2018</v>
      </c>
    </row>
    <row r="349" spans="1:20">
      <c r="A349" s="273"/>
      <c r="B349" s="273"/>
      <c r="C349" s="273"/>
      <c r="D349" s="280"/>
      <c r="E349" s="273"/>
      <c r="F349" s="273"/>
      <c r="G349" s="273"/>
      <c r="H349" s="287"/>
      <c r="I349" s="289"/>
      <c r="J349" s="287"/>
      <c r="K349" s="287"/>
      <c r="L349" s="287"/>
      <c r="M349" s="289"/>
      <c r="N349" s="287"/>
      <c r="O349" s="287"/>
      <c r="P349" s="287"/>
      <c r="Q349" s="287"/>
      <c r="R349" s="290"/>
      <c r="S349" s="104"/>
      <c r="T349" s="44" t="str">
        <f t="shared" si="5"/>
        <v>_2018</v>
      </c>
    </row>
    <row r="350" spans="1:20">
      <c r="A350" s="273"/>
      <c r="B350" s="273"/>
      <c r="C350" s="273"/>
      <c r="D350" s="280"/>
      <c r="E350" s="273"/>
      <c r="F350" s="273"/>
      <c r="G350" s="273"/>
      <c r="H350" s="287"/>
      <c r="I350" s="289"/>
      <c r="J350" s="287"/>
      <c r="K350" s="287"/>
      <c r="L350" s="287"/>
      <c r="M350" s="289"/>
      <c r="N350" s="287"/>
      <c r="O350" s="287"/>
      <c r="P350" s="287"/>
      <c r="Q350" s="287"/>
      <c r="R350" s="290"/>
      <c r="S350" s="104"/>
      <c r="T350" s="44" t="str">
        <f t="shared" si="5"/>
        <v>_2018</v>
      </c>
    </row>
    <row r="351" spans="1:20">
      <c r="A351" s="273"/>
      <c r="B351" s="273"/>
      <c r="C351" s="273"/>
      <c r="D351" s="280"/>
      <c r="E351" s="273"/>
      <c r="F351" s="273"/>
      <c r="G351" s="273"/>
      <c r="H351" s="287"/>
      <c r="I351" s="289"/>
      <c r="J351" s="287"/>
      <c r="K351" s="287"/>
      <c r="L351" s="287"/>
      <c r="M351" s="289"/>
      <c r="N351" s="287"/>
      <c r="O351" s="287"/>
      <c r="P351" s="287"/>
      <c r="Q351" s="287"/>
      <c r="R351" s="290"/>
      <c r="S351" s="104"/>
      <c r="T351" s="44" t="str">
        <f t="shared" si="5"/>
        <v>_2018</v>
      </c>
    </row>
    <row r="352" spans="1:20">
      <c r="A352" s="273"/>
      <c r="B352" s="273"/>
      <c r="C352" s="273"/>
      <c r="D352" s="280"/>
      <c r="E352" s="273"/>
      <c r="F352" s="273"/>
      <c r="G352" s="273"/>
      <c r="H352" s="287"/>
      <c r="I352" s="289"/>
      <c r="J352" s="287"/>
      <c r="K352" s="287"/>
      <c r="L352" s="287"/>
      <c r="M352" s="289"/>
      <c r="N352" s="287"/>
      <c r="O352" s="287"/>
      <c r="P352" s="287"/>
      <c r="Q352" s="287"/>
      <c r="R352" s="290"/>
      <c r="S352" s="104"/>
      <c r="T352" s="44" t="str">
        <f t="shared" si="5"/>
        <v>_2018</v>
      </c>
    </row>
    <row r="353" spans="1:20">
      <c r="A353" s="273"/>
      <c r="B353" s="273"/>
      <c r="C353" s="273"/>
      <c r="D353" s="280"/>
      <c r="E353" s="273"/>
      <c r="F353" s="273"/>
      <c r="G353" s="273"/>
      <c r="H353" s="287"/>
      <c r="I353" s="289"/>
      <c r="J353" s="287"/>
      <c r="K353" s="287"/>
      <c r="L353" s="287"/>
      <c r="M353" s="289"/>
      <c r="N353" s="287"/>
      <c r="O353" s="287"/>
      <c r="P353" s="287"/>
      <c r="Q353" s="287"/>
      <c r="R353" s="290"/>
      <c r="S353" s="104"/>
      <c r="T353" s="44" t="str">
        <f t="shared" si="5"/>
        <v>_2018</v>
      </c>
    </row>
    <row r="354" spans="1:20">
      <c r="A354" s="273"/>
      <c r="B354" s="273"/>
      <c r="C354" s="273"/>
      <c r="D354" s="280"/>
      <c r="E354" s="273"/>
      <c r="F354" s="273"/>
      <c r="G354" s="273"/>
      <c r="H354" s="287"/>
      <c r="I354" s="289"/>
      <c r="J354" s="287"/>
      <c r="K354" s="287"/>
      <c r="L354" s="287"/>
      <c r="M354" s="289"/>
      <c r="N354" s="287"/>
      <c r="O354" s="287"/>
      <c r="P354" s="287"/>
      <c r="Q354" s="287"/>
      <c r="R354" s="290"/>
      <c r="S354" s="104"/>
      <c r="T354" s="44" t="str">
        <f t="shared" si="5"/>
        <v>_2018</v>
      </c>
    </row>
    <row r="355" spans="1:20">
      <c r="A355" s="273"/>
      <c r="B355" s="273"/>
      <c r="C355" s="273"/>
      <c r="D355" s="280"/>
      <c r="E355" s="273"/>
      <c r="F355" s="273"/>
      <c r="G355" s="273"/>
      <c r="H355" s="287"/>
      <c r="I355" s="289"/>
      <c r="J355" s="287"/>
      <c r="K355" s="287"/>
      <c r="L355" s="287"/>
      <c r="M355" s="289"/>
      <c r="N355" s="287"/>
      <c r="O355" s="287"/>
      <c r="P355" s="287"/>
      <c r="Q355" s="287"/>
      <c r="R355" s="290"/>
      <c r="S355" s="104"/>
      <c r="T355" s="44" t="str">
        <f t="shared" si="5"/>
        <v>_2018</v>
      </c>
    </row>
    <row r="356" spans="1:20">
      <c r="A356" s="273"/>
      <c r="B356" s="273"/>
      <c r="C356" s="273"/>
      <c r="D356" s="280"/>
      <c r="E356" s="273"/>
      <c r="F356" s="273"/>
      <c r="G356" s="273"/>
      <c r="H356" s="287"/>
      <c r="I356" s="289"/>
      <c r="J356" s="287"/>
      <c r="K356" s="287"/>
      <c r="L356" s="287"/>
      <c r="M356" s="289"/>
      <c r="N356" s="287"/>
      <c r="O356" s="287"/>
      <c r="P356" s="287"/>
      <c r="Q356" s="287"/>
      <c r="R356" s="290"/>
      <c r="S356" s="104"/>
      <c r="T356" s="44" t="str">
        <f t="shared" si="5"/>
        <v>_2018</v>
      </c>
    </row>
    <row r="357" spans="1:20">
      <c r="A357" s="273"/>
      <c r="B357" s="273"/>
      <c r="C357" s="273"/>
      <c r="D357" s="280"/>
      <c r="E357" s="273"/>
      <c r="F357" s="273"/>
      <c r="G357" s="273"/>
      <c r="H357" s="287"/>
      <c r="I357" s="289"/>
      <c r="J357" s="287"/>
      <c r="K357" s="287"/>
      <c r="L357" s="287"/>
      <c r="M357" s="289"/>
      <c r="N357" s="287"/>
      <c r="O357" s="287"/>
      <c r="P357" s="287"/>
      <c r="Q357" s="287"/>
      <c r="R357" s="290"/>
      <c r="S357" s="104"/>
      <c r="T357" s="44" t="str">
        <f t="shared" si="5"/>
        <v>_2018</v>
      </c>
    </row>
    <row r="358" spans="1:20">
      <c r="A358" s="273"/>
      <c r="B358" s="273"/>
      <c r="C358" s="273"/>
      <c r="D358" s="280"/>
      <c r="E358" s="273"/>
      <c r="F358" s="273"/>
      <c r="G358" s="273"/>
      <c r="H358" s="287"/>
      <c r="I358" s="289"/>
      <c r="J358" s="287"/>
      <c r="K358" s="287"/>
      <c r="L358" s="287"/>
      <c r="M358" s="289"/>
      <c r="N358" s="287"/>
      <c r="O358" s="287"/>
      <c r="P358" s="287"/>
      <c r="Q358" s="287"/>
      <c r="R358" s="290"/>
      <c r="S358" s="104"/>
      <c r="T358" s="44" t="str">
        <f t="shared" si="5"/>
        <v>_2018</v>
      </c>
    </row>
    <row r="359" spans="1:20">
      <c r="A359" s="273"/>
      <c r="B359" s="273"/>
      <c r="C359" s="273"/>
      <c r="D359" s="280"/>
      <c r="E359" s="273"/>
      <c r="F359" s="273"/>
      <c r="G359" s="273"/>
      <c r="H359" s="287"/>
      <c r="I359" s="289"/>
      <c r="J359" s="287"/>
      <c r="K359" s="287"/>
      <c r="L359" s="287"/>
      <c r="M359" s="289"/>
      <c r="N359" s="287"/>
      <c r="O359" s="287"/>
      <c r="P359" s="287"/>
      <c r="Q359" s="287"/>
      <c r="R359" s="290"/>
      <c r="S359" s="104"/>
      <c r="T359" s="44" t="str">
        <f t="shared" si="5"/>
        <v>_2018</v>
      </c>
    </row>
    <row r="360" spans="1:20">
      <c r="A360" s="273"/>
      <c r="B360" s="273"/>
      <c r="C360" s="273"/>
      <c r="D360" s="280"/>
      <c r="E360" s="273"/>
      <c r="F360" s="273"/>
      <c r="G360" s="273"/>
      <c r="H360" s="287"/>
      <c r="I360" s="289"/>
      <c r="J360" s="287"/>
      <c r="K360" s="287"/>
      <c r="L360" s="287"/>
      <c r="M360" s="289"/>
      <c r="N360" s="287"/>
      <c r="O360" s="287"/>
      <c r="P360" s="287"/>
      <c r="Q360" s="287"/>
      <c r="R360" s="290"/>
      <c r="S360" s="104"/>
      <c r="T360" s="44" t="str">
        <f t="shared" si="5"/>
        <v>_2018</v>
      </c>
    </row>
    <row r="361" spans="1:20">
      <c r="A361" s="273"/>
      <c r="B361" s="273"/>
      <c r="C361" s="273"/>
      <c r="D361" s="280"/>
      <c r="E361" s="273"/>
      <c r="F361" s="273"/>
      <c r="G361" s="273"/>
      <c r="H361" s="287"/>
      <c r="I361" s="289"/>
      <c r="J361" s="287"/>
      <c r="K361" s="287"/>
      <c r="L361" s="287"/>
      <c r="M361" s="289"/>
      <c r="N361" s="287"/>
      <c r="O361" s="287"/>
      <c r="P361" s="287"/>
      <c r="Q361" s="287"/>
      <c r="R361" s="290"/>
      <c r="S361" s="104"/>
      <c r="T361" s="44" t="str">
        <f t="shared" si="5"/>
        <v>_2018</v>
      </c>
    </row>
    <row r="362" spans="1:20">
      <c r="A362" s="273"/>
      <c r="B362" s="273"/>
      <c r="C362" s="273"/>
      <c r="D362" s="280"/>
      <c r="E362" s="273"/>
      <c r="F362" s="273"/>
      <c r="G362" s="273"/>
      <c r="H362" s="287"/>
      <c r="I362" s="289"/>
      <c r="J362" s="287"/>
      <c r="K362" s="287"/>
      <c r="L362" s="287"/>
      <c r="M362" s="289"/>
      <c r="N362" s="287"/>
      <c r="O362" s="287"/>
      <c r="P362" s="287"/>
      <c r="Q362" s="287"/>
      <c r="R362" s="290"/>
      <c r="S362" s="104"/>
      <c r="T362" s="44" t="str">
        <f t="shared" si="5"/>
        <v>_2018</v>
      </c>
    </row>
    <row r="363" spans="1:20">
      <c r="A363" s="273"/>
      <c r="B363" s="273"/>
      <c r="C363" s="273"/>
      <c r="D363" s="280"/>
      <c r="E363" s="273"/>
      <c r="F363" s="273"/>
      <c r="G363" s="273"/>
      <c r="H363" s="287"/>
      <c r="I363" s="289"/>
      <c r="J363" s="287"/>
      <c r="K363" s="287"/>
      <c r="L363" s="287"/>
      <c r="M363" s="289"/>
      <c r="N363" s="287"/>
      <c r="O363" s="287"/>
      <c r="P363" s="287"/>
      <c r="Q363" s="287"/>
      <c r="R363" s="290"/>
      <c r="S363" s="104"/>
      <c r="T363" s="44" t="str">
        <f t="shared" si="5"/>
        <v>_2018</v>
      </c>
    </row>
    <row r="364" spans="1:20">
      <c r="A364" s="273"/>
      <c r="B364" s="273"/>
      <c r="C364" s="273"/>
      <c r="D364" s="280"/>
      <c r="E364" s="273"/>
      <c r="F364" s="273"/>
      <c r="G364" s="273"/>
      <c r="H364" s="287"/>
      <c r="I364" s="289"/>
      <c r="J364" s="287"/>
      <c r="K364" s="287"/>
      <c r="L364" s="287"/>
      <c r="M364" s="289"/>
      <c r="N364" s="287"/>
      <c r="O364" s="287"/>
      <c r="P364" s="287"/>
      <c r="Q364" s="287"/>
      <c r="R364" s="290"/>
      <c r="S364" s="104"/>
      <c r="T364" s="44" t="str">
        <f t="shared" si="5"/>
        <v>_2018</v>
      </c>
    </row>
    <row r="365" spans="1:20">
      <c r="A365" s="273"/>
      <c r="B365" s="273"/>
      <c r="C365" s="273"/>
      <c r="D365" s="280"/>
      <c r="E365" s="273"/>
      <c r="F365" s="273"/>
      <c r="G365" s="273"/>
      <c r="H365" s="287"/>
      <c r="I365" s="289"/>
      <c r="J365" s="287"/>
      <c r="K365" s="287"/>
      <c r="L365" s="287"/>
      <c r="M365" s="289"/>
      <c r="N365" s="287"/>
      <c r="O365" s="287"/>
      <c r="P365" s="287"/>
      <c r="Q365" s="287"/>
      <c r="R365" s="290"/>
      <c r="S365" s="104"/>
      <c r="T365" s="44" t="str">
        <f t="shared" si="5"/>
        <v>_2018</v>
      </c>
    </row>
    <row r="366" spans="1:20">
      <c r="A366" s="273"/>
      <c r="B366" s="273"/>
      <c r="C366" s="273"/>
      <c r="D366" s="280"/>
      <c r="E366" s="273"/>
      <c r="F366" s="273"/>
      <c r="G366" s="273"/>
      <c r="H366" s="287"/>
      <c r="I366" s="289"/>
      <c r="J366" s="287"/>
      <c r="K366" s="287"/>
      <c r="L366" s="287"/>
      <c r="M366" s="289"/>
      <c r="N366" s="287"/>
      <c r="O366" s="287"/>
      <c r="P366" s="287"/>
      <c r="Q366" s="287"/>
      <c r="R366" s="290"/>
      <c r="S366" s="104"/>
      <c r="T366" s="44" t="str">
        <f t="shared" si="5"/>
        <v>_2018</v>
      </c>
    </row>
    <row r="367" spans="1:20">
      <c r="A367" s="273"/>
      <c r="B367" s="273"/>
      <c r="C367" s="273"/>
      <c r="D367" s="280"/>
      <c r="E367" s="273"/>
      <c r="F367" s="273"/>
      <c r="G367" s="273"/>
      <c r="H367" s="287"/>
      <c r="I367" s="289"/>
      <c r="J367" s="287"/>
      <c r="K367" s="287"/>
      <c r="L367" s="287"/>
      <c r="M367" s="289"/>
      <c r="N367" s="287"/>
      <c r="O367" s="287"/>
      <c r="P367" s="287"/>
      <c r="Q367" s="287"/>
      <c r="R367" s="290"/>
      <c r="S367" s="104"/>
      <c r="T367" s="44" t="str">
        <f t="shared" si="5"/>
        <v>_2018</v>
      </c>
    </row>
    <row r="368" spans="1:20">
      <c r="A368" s="273"/>
      <c r="B368" s="273"/>
      <c r="C368" s="273"/>
      <c r="D368" s="280"/>
      <c r="E368" s="273"/>
      <c r="F368" s="273"/>
      <c r="G368" s="273"/>
      <c r="H368" s="287"/>
      <c r="I368" s="289"/>
      <c r="J368" s="287"/>
      <c r="K368" s="287"/>
      <c r="L368" s="287"/>
      <c r="M368" s="289"/>
      <c r="N368" s="287"/>
      <c r="O368" s="287"/>
      <c r="P368" s="287"/>
      <c r="Q368" s="287"/>
      <c r="R368" s="290"/>
      <c r="S368" s="104"/>
      <c r="T368" s="44" t="str">
        <f t="shared" si="5"/>
        <v>_2018</v>
      </c>
    </row>
    <row r="369" spans="1:20">
      <c r="A369" s="273"/>
      <c r="B369" s="273"/>
      <c r="C369" s="273"/>
      <c r="D369" s="280"/>
      <c r="E369" s="273"/>
      <c r="F369" s="273"/>
      <c r="G369" s="273"/>
      <c r="H369" s="287"/>
      <c r="I369" s="289"/>
      <c r="J369" s="287"/>
      <c r="K369" s="287"/>
      <c r="L369" s="287"/>
      <c r="M369" s="289"/>
      <c r="N369" s="287"/>
      <c r="O369" s="287"/>
      <c r="P369" s="287"/>
      <c r="Q369" s="287"/>
      <c r="R369" s="290"/>
      <c r="S369" s="104"/>
      <c r="T369" s="44" t="str">
        <f t="shared" si="5"/>
        <v>_2018</v>
      </c>
    </row>
    <row r="370" spans="1:20">
      <c r="A370" s="273"/>
      <c r="B370" s="273"/>
      <c r="C370" s="273"/>
      <c r="D370" s="280"/>
      <c r="E370" s="273"/>
      <c r="F370" s="273"/>
      <c r="G370" s="273"/>
      <c r="H370" s="287"/>
      <c r="I370" s="289"/>
      <c r="J370" s="287"/>
      <c r="K370" s="287"/>
      <c r="L370" s="287"/>
      <c r="M370" s="289"/>
      <c r="N370" s="287"/>
      <c r="O370" s="287"/>
      <c r="P370" s="287"/>
      <c r="Q370" s="287"/>
      <c r="R370" s="290"/>
      <c r="S370" s="104"/>
      <c r="T370" s="44" t="str">
        <f t="shared" si="5"/>
        <v>_2018</v>
      </c>
    </row>
    <row r="371" spans="1:20">
      <c r="A371" s="273"/>
      <c r="B371" s="273"/>
      <c r="C371" s="273"/>
      <c r="D371" s="280"/>
      <c r="E371" s="273"/>
      <c r="F371" s="273"/>
      <c r="G371" s="273"/>
      <c r="H371" s="287"/>
      <c r="I371" s="289"/>
      <c r="J371" s="287"/>
      <c r="K371" s="287"/>
      <c r="L371" s="287"/>
      <c r="M371" s="289"/>
      <c r="N371" s="287"/>
      <c r="O371" s="287"/>
      <c r="P371" s="287"/>
      <c r="Q371" s="287"/>
      <c r="R371" s="290"/>
      <c r="S371" s="104"/>
      <c r="T371" s="44" t="str">
        <f t="shared" si="5"/>
        <v>_2018</v>
      </c>
    </row>
    <row r="372" spans="1:20">
      <c r="A372" s="273"/>
      <c r="B372" s="273"/>
      <c r="C372" s="273"/>
      <c r="D372" s="280"/>
      <c r="E372" s="273"/>
      <c r="F372" s="273"/>
      <c r="G372" s="273"/>
      <c r="H372" s="287"/>
      <c r="I372" s="289"/>
      <c r="J372" s="287"/>
      <c r="K372" s="287"/>
      <c r="L372" s="287"/>
      <c r="M372" s="289"/>
      <c r="N372" s="287"/>
      <c r="O372" s="287"/>
      <c r="P372" s="287"/>
      <c r="Q372" s="287"/>
      <c r="R372" s="290"/>
      <c r="S372" s="104"/>
      <c r="T372" s="44" t="str">
        <f t="shared" si="5"/>
        <v>_2018</v>
      </c>
    </row>
    <row r="373" spans="1:20">
      <c r="A373" s="273"/>
      <c r="B373" s="273"/>
      <c r="C373" s="273"/>
      <c r="D373" s="280"/>
      <c r="E373" s="273"/>
      <c r="F373" s="273"/>
      <c r="G373" s="273"/>
      <c r="H373" s="287"/>
      <c r="I373" s="289"/>
      <c r="J373" s="287"/>
      <c r="K373" s="287"/>
      <c r="L373" s="287"/>
      <c r="M373" s="289"/>
      <c r="N373" s="287"/>
      <c r="O373" s="287"/>
      <c r="P373" s="287"/>
      <c r="Q373" s="287"/>
      <c r="R373" s="290"/>
      <c r="S373" s="104"/>
      <c r="T373" s="44" t="str">
        <f t="shared" si="5"/>
        <v>_2018</v>
      </c>
    </row>
    <row r="374" spans="1:20">
      <c r="A374" s="273"/>
      <c r="B374" s="273"/>
      <c r="C374" s="273"/>
      <c r="D374" s="280"/>
      <c r="E374" s="273"/>
      <c r="F374" s="273"/>
      <c r="G374" s="273"/>
      <c r="H374" s="287"/>
      <c r="I374" s="289"/>
      <c r="J374" s="287"/>
      <c r="K374" s="287"/>
      <c r="L374" s="287"/>
      <c r="M374" s="289"/>
      <c r="N374" s="287"/>
      <c r="O374" s="287"/>
      <c r="P374" s="287"/>
      <c r="Q374" s="287"/>
      <c r="R374" s="290"/>
      <c r="S374" s="104"/>
      <c r="T374" s="44" t="str">
        <f t="shared" si="5"/>
        <v>_2018</v>
      </c>
    </row>
    <row r="375" spans="1:20">
      <c r="A375" s="273"/>
      <c r="B375" s="273"/>
      <c r="C375" s="273"/>
      <c r="D375" s="280"/>
      <c r="E375" s="273"/>
      <c r="F375" s="273"/>
      <c r="G375" s="273"/>
      <c r="H375" s="287"/>
      <c r="I375" s="289"/>
      <c r="J375" s="287"/>
      <c r="K375" s="287"/>
      <c r="L375" s="287"/>
      <c r="M375" s="289"/>
      <c r="N375" s="287"/>
      <c r="O375" s="287"/>
      <c r="P375" s="287"/>
      <c r="Q375" s="287"/>
      <c r="R375" s="290"/>
      <c r="S375" s="104"/>
      <c r="T375" s="44" t="str">
        <f t="shared" si="5"/>
        <v>_2018</v>
      </c>
    </row>
    <row r="376" spans="1:20">
      <c r="A376" s="273"/>
      <c r="B376" s="273"/>
      <c r="C376" s="273"/>
      <c r="D376" s="280"/>
      <c r="E376" s="273"/>
      <c r="F376" s="273"/>
      <c r="G376" s="273"/>
      <c r="H376" s="287"/>
      <c r="I376" s="289"/>
      <c r="J376" s="287"/>
      <c r="K376" s="287"/>
      <c r="L376" s="287"/>
      <c r="M376" s="289"/>
      <c r="N376" s="287"/>
      <c r="O376" s="287"/>
      <c r="P376" s="287"/>
      <c r="Q376" s="287"/>
      <c r="R376" s="290"/>
      <c r="S376" s="104"/>
      <c r="T376" s="44" t="str">
        <f t="shared" si="5"/>
        <v>_2018</v>
      </c>
    </row>
    <row r="377" spans="1:20">
      <c r="A377" s="273"/>
      <c r="B377" s="273"/>
      <c r="C377" s="273"/>
      <c r="D377" s="280"/>
      <c r="E377" s="273"/>
      <c r="F377" s="273"/>
      <c r="G377" s="273"/>
      <c r="H377" s="287"/>
      <c r="I377" s="289"/>
      <c r="J377" s="287"/>
      <c r="K377" s="287"/>
      <c r="L377" s="287"/>
      <c r="M377" s="289"/>
      <c r="N377" s="287"/>
      <c r="O377" s="287"/>
      <c r="P377" s="287"/>
      <c r="Q377" s="287"/>
      <c r="R377" s="290"/>
      <c r="S377" s="104"/>
      <c r="T377" s="44" t="str">
        <f t="shared" si="5"/>
        <v>_2018</v>
      </c>
    </row>
    <row r="378" spans="1:20">
      <c r="A378" s="273"/>
      <c r="B378" s="273"/>
      <c r="C378" s="273"/>
      <c r="D378" s="280"/>
      <c r="E378" s="273"/>
      <c r="F378" s="273"/>
      <c r="G378" s="273"/>
      <c r="H378" s="287"/>
      <c r="I378" s="289"/>
      <c r="J378" s="287"/>
      <c r="K378" s="287"/>
      <c r="L378" s="287"/>
      <c r="M378" s="289"/>
      <c r="N378" s="287"/>
      <c r="O378" s="287"/>
      <c r="P378" s="287"/>
      <c r="Q378" s="287"/>
      <c r="R378" s="290"/>
      <c r="S378" s="104"/>
      <c r="T378" s="44" t="str">
        <f t="shared" si="5"/>
        <v>_2018</v>
      </c>
    </row>
    <row r="379" spans="1:20">
      <c r="A379" s="273"/>
      <c r="B379" s="273"/>
      <c r="C379" s="273"/>
      <c r="D379" s="280"/>
      <c r="E379" s="273"/>
      <c r="F379" s="273"/>
      <c r="G379" s="273"/>
      <c r="H379" s="287"/>
      <c r="I379" s="289"/>
      <c r="J379" s="287"/>
      <c r="K379" s="287"/>
      <c r="L379" s="287"/>
      <c r="M379" s="289"/>
      <c r="N379" s="287"/>
      <c r="O379" s="287"/>
      <c r="P379" s="287"/>
      <c r="Q379" s="287"/>
      <c r="R379" s="290"/>
      <c r="S379" s="104"/>
      <c r="T379" s="44" t="str">
        <f t="shared" si="5"/>
        <v>_2018</v>
      </c>
    </row>
    <row r="380" spans="1:20">
      <c r="A380" s="273"/>
      <c r="B380" s="273"/>
      <c r="C380" s="273"/>
      <c r="D380" s="280"/>
      <c r="E380" s="273"/>
      <c r="F380" s="273"/>
      <c r="G380" s="273"/>
      <c r="H380" s="287"/>
      <c r="I380" s="289"/>
      <c r="J380" s="287"/>
      <c r="K380" s="287"/>
      <c r="L380" s="287"/>
      <c r="M380" s="289"/>
      <c r="N380" s="287"/>
      <c r="O380" s="287"/>
      <c r="P380" s="287"/>
      <c r="Q380" s="287"/>
      <c r="R380" s="290"/>
      <c r="S380" s="104"/>
      <c r="T380" s="44" t="str">
        <f t="shared" si="5"/>
        <v>_2018</v>
      </c>
    </row>
    <row r="381" spans="1:20">
      <c r="A381" s="273"/>
      <c r="B381" s="273"/>
      <c r="C381" s="273"/>
      <c r="D381" s="280"/>
      <c r="E381" s="273"/>
      <c r="F381" s="273"/>
      <c r="G381" s="273"/>
      <c r="H381" s="287"/>
      <c r="I381" s="289"/>
      <c r="J381" s="287"/>
      <c r="K381" s="287"/>
      <c r="L381" s="287"/>
      <c r="M381" s="289"/>
      <c r="N381" s="287"/>
      <c r="O381" s="287"/>
      <c r="P381" s="287"/>
      <c r="Q381" s="287"/>
      <c r="R381" s="290"/>
      <c r="S381" s="104"/>
      <c r="T381" s="44" t="str">
        <f t="shared" si="5"/>
        <v>_2018</v>
      </c>
    </row>
    <row r="382" spans="1:20">
      <c r="A382" s="273"/>
      <c r="B382" s="273"/>
      <c r="C382" s="273"/>
      <c r="D382" s="280"/>
      <c r="E382" s="273"/>
      <c r="F382" s="273"/>
      <c r="G382" s="273"/>
      <c r="H382" s="287"/>
      <c r="I382" s="289"/>
      <c r="J382" s="287"/>
      <c r="K382" s="287"/>
      <c r="L382" s="287"/>
      <c r="M382" s="289"/>
      <c r="N382" s="287"/>
      <c r="O382" s="287"/>
      <c r="P382" s="287"/>
      <c r="Q382" s="287"/>
      <c r="R382" s="290"/>
      <c r="S382" s="104"/>
      <c r="T382" s="44" t="str">
        <f t="shared" si="5"/>
        <v>_2018</v>
      </c>
    </row>
    <row r="383" spans="1:20">
      <c r="A383" s="273"/>
      <c r="B383" s="273"/>
      <c r="C383" s="273"/>
      <c r="D383" s="280"/>
      <c r="E383" s="273"/>
      <c r="F383" s="273"/>
      <c r="G383" s="273"/>
      <c r="H383" s="287"/>
      <c r="I383" s="289"/>
      <c r="J383" s="287"/>
      <c r="K383" s="287"/>
      <c r="L383" s="287"/>
      <c r="M383" s="289"/>
      <c r="N383" s="287"/>
      <c r="O383" s="287"/>
      <c r="P383" s="287"/>
      <c r="Q383" s="287"/>
      <c r="R383" s="290"/>
      <c r="S383" s="104"/>
      <c r="T383" s="44" t="str">
        <f t="shared" si="5"/>
        <v>_2018</v>
      </c>
    </row>
    <row r="384" spans="1:20">
      <c r="A384" s="273"/>
      <c r="B384" s="273"/>
      <c r="C384" s="273"/>
      <c r="D384" s="280"/>
      <c r="E384" s="273"/>
      <c r="F384" s="273"/>
      <c r="G384" s="273"/>
      <c r="H384" s="287"/>
      <c r="I384" s="289"/>
      <c r="J384" s="287"/>
      <c r="K384" s="287"/>
      <c r="L384" s="287"/>
      <c r="M384" s="289"/>
      <c r="N384" s="287"/>
      <c r="O384" s="287"/>
      <c r="P384" s="287"/>
      <c r="Q384" s="287"/>
      <c r="R384" s="290"/>
      <c r="S384" s="104"/>
      <c r="T384" s="44" t="str">
        <f t="shared" si="5"/>
        <v>_2018</v>
      </c>
    </row>
    <row r="385" spans="1:20">
      <c r="A385" s="273"/>
      <c r="B385" s="273"/>
      <c r="C385" s="273"/>
      <c r="D385" s="280"/>
      <c r="E385" s="273"/>
      <c r="F385" s="273"/>
      <c r="G385" s="273"/>
      <c r="H385" s="287"/>
      <c r="I385" s="289"/>
      <c r="J385" s="287"/>
      <c r="K385" s="287"/>
      <c r="L385" s="287"/>
      <c r="M385" s="289"/>
      <c r="N385" s="287"/>
      <c r="O385" s="287"/>
      <c r="P385" s="287"/>
      <c r="Q385" s="287"/>
      <c r="R385" s="290"/>
      <c r="S385" s="104"/>
      <c r="T385" s="44" t="str">
        <f t="shared" si="5"/>
        <v>_2018</v>
      </c>
    </row>
    <row r="386" spans="1:20">
      <c r="A386" s="273"/>
      <c r="B386" s="273"/>
      <c r="C386" s="273"/>
      <c r="D386" s="280"/>
      <c r="E386" s="273"/>
      <c r="F386" s="273"/>
      <c r="G386" s="273"/>
      <c r="H386" s="287"/>
      <c r="I386" s="289"/>
      <c r="J386" s="287"/>
      <c r="K386" s="287"/>
      <c r="L386" s="287"/>
      <c r="M386" s="289"/>
      <c r="N386" s="287"/>
      <c r="O386" s="287"/>
      <c r="P386" s="287"/>
      <c r="Q386" s="287"/>
      <c r="R386" s="290"/>
      <c r="S386" s="104"/>
      <c r="T386" s="44" t="str">
        <f t="shared" si="5"/>
        <v>_2018</v>
      </c>
    </row>
    <row r="387" spans="1:20">
      <c r="A387" s="273"/>
      <c r="B387" s="273"/>
      <c r="C387" s="273"/>
      <c r="D387" s="280"/>
      <c r="E387" s="273"/>
      <c r="F387" s="273"/>
      <c r="G387" s="273"/>
      <c r="H387" s="287"/>
      <c r="I387" s="289"/>
      <c r="J387" s="287"/>
      <c r="K387" s="287"/>
      <c r="L387" s="287"/>
      <c r="M387" s="289"/>
      <c r="N387" s="287"/>
      <c r="O387" s="287"/>
      <c r="P387" s="287"/>
      <c r="Q387" s="287"/>
      <c r="R387" s="290"/>
      <c r="S387" s="104"/>
      <c r="T387" s="44" t="str">
        <f t="shared" si="5"/>
        <v>_2018</v>
      </c>
    </row>
    <row r="388" spans="1:20">
      <c r="A388" s="273"/>
      <c r="B388" s="273"/>
      <c r="C388" s="273"/>
      <c r="D388" s="280"/>
      <c r="E388" s="273"/>
      <c r="F388" s="273"/>
      <c r="G388" s="273"/>
      <c r="H388" s="287"/>
      <c r="I388" s="289"/>
      <c r="J388" s="287"/>
      <c r="K388" s="287"/>
      <c r="L388" s="287"/>
      <c r="M388" s="289"/>
      <c r="N388" s="287"/>
      <c r="O388" s="287"/>
      <c r="P388" s="287"/>
      <c r="Q388" s="287"/>
      <c r="R388" s="290"/>
      <c r="S388" s="104"/>
      <c r="T388" s="44" t="str">
        <f t="shared" ref="T388:T451" si="6">A388&amp;"_"&amp;2018</f>
        <v>_2018</v>
      </c>
    </row>
    <row r="389" spans="1:20">
      <c r="A389" s="273"/>
      <c r="B389" s="273"/>
      <c r="C389" s="273"/>
      <c r="D389" s="280"/>
      <c r="E389" s="273"/>
      <c r="F389" s="273"/>
      <c r="G389" s="273"/>
      <c r="H389" s="287"/>
      <c r="I389" s="289"/>
      <c r="J389" s="287"/>
      <c r="K389" s="287"/>
      <c r="L389" s="287"/>
      <c r="M389" s="289"/>
      <c r="N389" s="287"/>
      <c r="O389" s="287"/>
      <c r="P389" s="287"/>
      <c r="Q389" s="287"/>
      <c r="R389" s="290"/>
      <c r="S389" s="104"/>
      <c r="T389" s="44" t="str">
        <f t="shared" si="6"/>
        <v>_2018</v>
      </c>
    </row>
    <row r="390" spans="1:20">
      <c r="A390" s="273"/>
      <c r="B390" s="273"/>
      <c r="C390" s="273"/>
      <c r="D390" s="280"/>
      <c r="E390" s="273"/>
      <c r="F390" s="273"/>
      <c r="G390" s="273"/>
      <c r="H390" s="287"/>
      <c r="I390" s="289"/>
      <c r="J390" s="287"/>
      <c r="K390" s="287"/>
      <c r="L390" s="287"/>
      <c r="M390" s="289"/>
      <c r="N390" s="287"/>
      <c r="O390" s="287"/>
      <c r="P390" s="287"/>
      <c r="Q390" s="287"/>
      <c r="R390" s="290"/>
      <c r="S390" s="104"/>
      <c r="T390" s="44" t="str">
        <f t="shared" si="6"/>
        <v>_2018</v>
      </c>
    </row>
    <row r="391" spans="1:20">
      <c r="A391" s="273"/>
      <c r="B391" s="273"/>
      <c r="C391" s="273"/>
      <c r="D391" s="280"/>
      <c r="E391" s="273"/>
      <c r="F391" s="273"/>
      <c r="G391" s="273"/>
      <c r="H391" s="287"/>
      <c r="I391" s="289"/>
      <c r="J391" s="287"/>
      <c r="K391" s="287"/>
      <c r="L391" s="287"/>
      <c r="M391" s="289"/>
      <c r="N391" s="287"/>
      <c r="O391" s="287"/>
      <c r="P391" s="287"/>
      <c r="Q391" s="287"/>
      <c r="R391" s="290"/>
      <c r="S391" s="104"/>
      <c r="T391" s="44" t="str">
        <f t="shared" si="6"/>
        <v>_2018</v>
      </c>
    </row>
    <row r="392" spans="1:20">
      <c r="A392" s="273"/>
      <c r="B392" s="273"/>
      <c r="C392" s="273"/>
      <c r="D392" s="280"/>
      <c r="E392" s="273"/>
      <c r="F392" s="273"/>
      <c r="G392" s="273"/>
      <c r="H392" s="287"/>
      <c r="I392" s="289"/>
      <c r="J392" s="287"/>
      <c r="K392" s="287"/>
      <c r="L392" s="287"/>
      <c r="M392" s="289"/>
      <c r="N392" s="287"/>
      <c r="O392" s="287"/>
      <c r="P392" s="287"/>
      <c r="Q392" s="287"/>
      <c r="R392" s="290"/>
      <c r="S392" s="104"/>
      <c r="T392" s="44" t="str">
        <f t="shared" si="6"/>
        <v>_2018</v>
      </c>
    </row>
    <row r="393" spans="1:20">
      <c r="A393" s="273"/>
      <c r="B393" s="273"/>
      <c r="C393" s="273"/>
      <c r="D393" s="280"/>
      <c r="E393" s="273"/>
      <c r="F393" s="273"/>
      <c r="G393" s="273"/>
      <c r="H393" s="287"/>
      <c r="I393" s="289"/>
      <c r="J393" s="287"/>
      <c r="K393" s="287"/>
      <c r="L393" s="287"/>
      <c r="M393" s="289"/>
      <c r="N393" s="287"/>
      <c r="O393" s="287"/>
      <c r="P393" s="287"/>
      <c r="Q393" s="287"/>
      <c r="R393" s="290"/>
      <c r="S393" s="104"/>
      <c r="T393" s="44" t="str">
        <f t="shared" si="6"/>
        <v>_2018</v>
      </c>
    </row>
    <row r="394" spans="1:20">
      <c r="A394" s="273"/>
      <c r="B394" s="273"/>
      <c r="C394" s="273"/>
      <c r="D394" s="280"/>
      <c r="E394" s="273"/>
      <c r="F394" s="273"/>
      <c r="G394" s="273"/>
      <c r="H394" s="287"/>
      <c r="I394" s="289"/>
      <c r="J394" s="287"/>
      <c r="K394" s="287"/>
      <c r="L394" s="287"/>
      <c r="M394" s="289"/>
      <c r="N394" s="287"/>
      <c r="O394" s="287"/>
      <c r="P394" s="287"/>
      <c r="Q394" s="287"/>
      <c r="R394" s="290"/>
      <c r="S394" s="104"/>
      <c r="T394" s="44" t="str">
        <f t="shared" si="6"/>
        <v>_2018</v>
      </c>
    </row>
    <row r="395" spans="1:20">
      <c r="A395" s="273"/>
      <c r="B395" s="273"/>
      <c r="C395" s="273"/>
      <c r="D395" s="280"/>
      <c r="E395" s="273"/>
      <c r="F395" s="273"/>
      <c r="G395" s="273"/>
      <c r="H395" s="287"/>
      <c r="I395" s="289"/>
      <c r="J395" s="287"/>
      <c r="K395" s="287"/>
      <c r="L395" s="287"/>
      <c r="M395" s="289"/>
      <c r="N395" s="287"/>
      <c r="O395" s="287"/>
      <c r="P395" s="287"/>
      <c r="Q395" s="287"/>
      <c r="R395" s="290"/>
      <c r="S395" s="104"/>
      <c r="T395" s="44" t="str">
        <f t="shared" si="6"/>
        <v>_2018</v>
      </c>
    </row>
    <row r="396" spans="1:20">
      <c r="A396" s="273"/>
      <c r="B396" s="273"/>
      <c r="C396" s="273"/>
      <c r="D396" s="280"/>
      <c r="E396" s="273"/>
      <c r="F396" s="273"/>
      <c r="G396" s="273"/>
      <c r="H396" s="287"/>
      <c r="I396" s="289"/>
      <c r="J396" s="287"/>
      <c r="K396" s="287"/>
      <c r="L396" s="287"/>
      <c r="M396" s="289"/>
      <c r="N396" s="287"/>
      <c r="O396" s="287"/>
      <c r="P396" s="287"/>
      <c r="Q396" s="287"/>
      <c r="R396" s="290"/>
      <c r="S396" s="104"/>
      <c r="T396" s="44" t="str">
        <f t="shared" si="6"/>
        <v>_2018</v>
      </c>
    </row>
    <row r="397" spans="1:20">
      <c r="A397" s="273"/>
      <c r="B397" s="273"/>
      <c r="C397" s="273"/>
      <c r="D397" s="280"/>
      <c r="E397" s="273"/>
      <c r="F397" s="273"/>
      <c r="G397" s="273"/>
      <c r="H397" s="287"/>
      <c r="I397" s="289"/>
      <c r="J397" s="287"/>
      <c r="K397" s="287"/>
      <c r="L397" s="287"/>
      <c r="M397" s="289"/>
      <c r="N397" s="287"/>
      <c r="O397" s="287"/>
      <c r="P397" s="287"/>
      <c r="Q397" s="287"/>
      <c r="R397" s="290"/>
      <c r="S397" s="104"/>
      <c r="T397" s="44" t="str">
        <f t="shared" si="6"/>
        <v>_2018</v>
      </c>
    </row>
    <row r="398" spans="1:20">
      <c r="A398" s="273"/>
      <c r="B398" s="273"/>
      <c r="C398" s="273"/>
      <c r="D398" s="280"/>
      <c r="E398" s="273"/>
      <c r="F398" s="273"/>
      <c r="G398" s="273"/>
      <c r="H398" s="287"/>
      <c r="I398" s="289"/>
      <c r="J398" s="287"/>
      <c r="K398" s="287"/>
      <c r="L398" s="287"/>
      <c r="M398" s="289"/>
      <c r="N398" s="287"/>
      <c r="O398" s="287"/>
      <c r="P398" s="287"/>
      <c r="Q398" s="287"/>
      <c r="R398" s="290"/>
      <c r="S398" s="104"/>
      <c r="T398" s="44" t="str">
        <f t="shared" si="6"/>
        <v>_2018</v>
      </c>
    </row>
    <row r="399" spans="1:20">
      <c r="A399" s="273"/>
      <c r="B399" s="273"/>
      <c r="C399" s="273"/>
      <c r="D399" s="280"/>
      <c r="E399" s="273"/>
      <c r="F399" s="273"/>
      <c r="G399" s="273"/>
      <c r="H399" s="287"/>
      <c r="I399" s="289"/>
      <c r="J399" s="287"/>
      <c r="K399" s="287"/>
      <c r="L399" s="287"/>
      <c r="M399" s="289"/>
      <c r="N399" s="287"/>
      <c r="O399" s="287"/>
      <c r="P399" s="287"/>
      <c r="Q399" s="287"/>
      <c r="R399" s="290"/>
      <c r="S399" s="104"/>
      <c r="T399" s="44" t="str">
        <f t="shared" si="6"/>
        <v>_2018</v>
      </c>
    </row>
    <row r="400" spans="1:20">
      <c r="A400" s="273"/>
      <c r="B400" s="273"/>
      <c r="C400" s="273"/>
      <c r="D400" s="280"/>
      <c r="E400" s="273"/>
      <c r="F400" s="273"/>
      <c r="G400" s="273"/>
      <c r="H400" s="287"/>
      <c r="I400" s="289"/>
      <c r="J400" s="287"/>
      <c r="K400" s="287"/>
      <c r="L400" s="287"/>
      <c r="M400" s="289"/>
      <c r="N400" s="287"/>
      <c r="O400" s="287"/>
      <c r="P400" s="287"/>
      <c r="Q400" s="287"/>
      <c r="R400" s="290"/>
      <c r="S400" s="104"/>
      <c r="T400" s="44" t="str">
        <f t="shared" si="6"/>
        <v>_2018</v>
      </c>
    </row>
    <row r="401" spans="1:20">
      <c r="A401" s="273"/>
      <c r="B401" s="273"/>
      <c r="C401" s="273"/>
      <c r="D401" s="280"/>
      <c r="E401" s="273"/>
      <c r="F401" s="273"/>
      <c r="G401" s="273"/>
      <c r="H401" s="287"/>
      <c r="I401" s="289"/>
      <c r="J401" s="287"/>
      <c r="K401" s="287"/>
      <c r="L401" s="287"/>
      <c r="M401" s="289"/>
      <c r="N401" s="287"/>
      <c r="O401" s="287"/>
      <c r="P401" s="287"/>
      <c r="Q401" s="287"/>
      <c r="R401" s="290"/>
      <c r="S401" s="104"/>
      <c r="T401" s="44" t="str">
        <f t="shared" si="6"/>
        <v>_2018</v>
      </c>
    </row>
    <row r="402" spans="1:20">
      <c r="A402" s="273"/>
      <c r="B402" s="273"/>
      <c r="C402" s="273"/>
      <c r="D402" s="280"/>
      <c r="E402" s="273"/>
      <c r="F402" s="273"/>
      <c r="G402" s="273"/>
      <c r="H402" s="287"/>
      <c r="I402" s="289"/>
      <c r="J402" s="287"/>
      <c r="K402" s="287"/>
      <c r="L402" s="287"/>
      <c r="M402" s="289"/>
      <c r="N402" s="287"/>
      <c r="O402" s="287"/>
      <c r="P402" s="287"/>
      <c r="Q402" s="287"/>
      <c r="R402" s="290"/>
      <c r="S402" s="104"/>
      <c r="T402" s="44" t="str">
        <f t="shared" si="6"/>
        <v>_2018</v>
      </c>
    </row>
    <row r="403" spans="1:20">
      <c r="A403" s="273"/>
      <c r="B403" s="273"/>
      <c r="C403" s="273"/>
      <c r="D403" s="280"/>
      <c r="E403" s="273"/>
      <c r="F403" s="273"/>
      <c r="G403" s="273"/>
      <c r="H403" s="287"/>
      <c r="I403" s="289"/>
      <c r="J403" s="287"/>
      <c r="K403" s="287"/>
      <c r="L403" s="287"/>
      <c r="M403" s="289"/>
      <c r="N403" s="287"/>
      <c r="O403" s="287"/>
      <c r="P403" s="287"/>
      <c r="Q403" s="287"/>
      <c r="R403" s="290"/>
      <c r="S403" s="104"/>
      <c r="T403" s="44" t="str">
        <f t="shared" si="6"/>
        <v>_2018</v>
      </c>
    </row>
    <row r="404" spans="1:20">
      <c r="A404" s="273"/>
      <c r="B404" s="273"/>
      <c r="C404" s="273"/>
      <c r="D404" s="280"/>
      <c r="E404" s="273"/>
      <c r="F404" s="273"/>
      <c r="G404" s="273"/>
      <c r="H404" s="287"/>
      <c r="I404" s="289"/>
      <c r="J404" s="287"/>
      <c r="K404" s="287"/>
      <c r="L404" s="287"/>
      <c r="M404" s="289"/>
      <c r="N404" s="287"/>
      <c r="O404" s="287"/>
      <c r="P404" s="287"/>
      <c r="Q404" s="287"/>
      <c r="R404" s="290"/>
      <c r="S404" s="104"/>
      <c r="T404" s="44" t="str">
        <f t="shared" si="6"/>
        <v>_2018</v>
      </c>
    </row>
    <row r="405" spans="1:20">
      <c r="A405" s="273"/>
      <c r="B405" s="273"/>
      <c r="C405" s="273"/>
      <c r="D405" s="280"/>
      <c r="E405" s="273"/>
      <c r="F405" s="273"/>
      <c r="G405" s="273"/>
      <c r="H405" s="287"/>
      <c r="I405" s="289"/>
      <c r="J405" s="287"/>
      <c r="K405" s="287"/>
      <c r="L405" s="287"/>
      <c r="M405" s="289"/>
      <c r="N405" s="287"/>
      <c r="O405" s="287"/>
      <c r="P405" s="287"/>
      <c r="Q405" s="287"/>
      <c r="R405" s="290"/>
      <c r="S405" s="104"/>
      <c r="T405" s="44" t="str">
        <f t="shared" si="6"/>
        <v>_2018</v>
      </c>
    </row>
    <row r="406" spans="1:20">
      <c r="A406" s="273"/>
      <c r="B406" s="273"/>
      <c r="C406" s="273"/>
      <c r="D406" s="280"/>
      <c r="E406" s="273"/>
      <c r="F406" s="273"/>
      <c r="G406" s="273"/>
      <c r="H406" s="287"/>
      <c r="I406" s="289"/>
      <c r="J406" s="287"/>
      <c r="K406" s="287"/>
      <c r="L406" s="287"/>
      <c r="M406" s="289"/>
      <c r="N406" s="287"/>
      <c r="O406" s="287"/>
      <c r="P406" s="287"/>
      <c r="Q406" s="287"/>
      <c r="R406" s="290"/>
      <c r="S406" s="104"/>
      <c r="T406" s="44" t="str">
        <f t="shared" si="6"/>
        <v>_2018</v>
      </c>
    </row>
    <row r="407" spans="1:20">
      <c r="A407" s="273"/>
      <c r="B407" s="273"/>
      <c r="C407" s="273"/>
      <c r="D407" s="280"/>
      <c r="E407" s="273"/>
      <c r="F407" s="273"/>
      <c r="G407" s="273"/>
      <c r="H407" s="287"/>
      <c r="I407" s="289"/>
      <c r="J407" s="287"/>
      <c r="K407" s="287"/>
      <c r="L407" s="287"/>
      <c r="M407" s="289"/>
      <c r="N407" s="287"/>
      <c r="O407" s="287"/>
      <c r="P407" s="287"/>
      <c r="Q407" s="287"/>
      <c r="R407" s="290"/>
      <c r="S407" s="104"/>
      <c r="T407" s="44" t="str">
        <f t="shared" si="6"/>
        <v>_2018</v>
      </c>
    </row>
    <row r="408" spans="1:20">
      <c r="A408" s="273"/>
      <c r="B408" s="273"/>
      <c r="C408" s="273"/>
      <c r="D408" s="280"/>
      <c r="E408" s="273"/>
      <c r="F408" s="273"/>
      <c r="G408" s="273"/>
      <c r="H408" s="287"/>
      <c r="I408" s="289"/>
      <c r="J408" s="287"/>
      <c r="K408" s="287"/>
      <c r="L408" s="287"/>
      <c r="M408" s="289"/>
      <c r="N408" s="287"/>
      <c r="O408" s="287"/>
      <c r="P408" s="287"/>
      <c r="Q408" s="287"/>
      <c r="R408" s="290"/>
      <c r="S408" s="104"/>
      <c r="T408" s="44" t="str">
        <f t="shared" si="6"/>
        <v>_2018</v>
      </c>
    </row>
    <row r="409" spans="1:20">
      <c r="A409" s="273"/>
      <c r="B409" s="273"/>
      <c r="C409" s="273"/>
      <c r="D409" s="280"/>
      <c r="E409" s="273"/>
      <c r="F409" s="273"/>
      <c r="G409" s="273"/>
      <c r="H409" s="287"/>
      <c r="I409" s="289"/>
      <c r="J409" s="287"/>
      <c r="K409" s="287"/>
      <c r="L409" s="287"/>
      <c r="M409" s="289"/>
      <c r="N409" s="287"/>
      <c r="O409" s="287"/>
      <c r="P409" s="287"/>
      <c r="Q409" s="287"/>
      <c r="R409" s="290"/>
      <c r="S409" s="104"/>
      <c r="T409" s="44" t="str">
        <f t="shared" si="6"/>
        <v>_2018</v>
      </c>
    </row>
    <row r="410" spans="1:20">
      <c r="A410" s="273"/>
      <c r="B410" s="273"/>
      <c r="C410" s="273"/>
      <c r="D410" s="280"/>
      <c r="E410" s="273"/>
      <c r="F410" s="273"/>
      <c r="G410" s="273"/>
      <c r="H410" s="287"/>
      <c r="I410" s="289"/>
      <c r="J410" s="287"/>
      <c r="K410" s="287"/>
      <c r="L410" s="287"/>
      <c r="M410" s="289"/>
      <c r="N410" s="287"/>
      <c r="O410" s="287"/>
      <c r="P410" s="287"/>
      <c r="Q410" s="287"/>
      <c r="R410" s="290"/>
      <c r="S410" s="104"/>
      <c r="T410" s="44" t="str">
        <f t="shared" si="6"/>
        <v>_2018</v>
      </c>
    </row>
    <row r="411" spans="1:20">
      <c r="A411" s="273"/>
      <c r="B411" s="273"/>
      <c r="C411" s="273"/>
      <c r="D411" s="280"/>
      <c r="E411" s="273"/>
      <c r="F411" s="273"/>
      <c r="G411" s="273"/>
      <c r="H411" s="287"/>
      <c r="I411" s="289"/>
      <c r="J411" s="287"/>
      <c r="K411" s="287"/>
      <c r="L411" s="287"/>
      <c r="M411" s="289"/>
      <c r="N411" s="287"/>
      <c r="O411" s="287"/>
      <c r="P411" s="287"/>
      <c r="Q411" s="287"/>
      <c r="R411" s="290"/>
      <c r="S411" s="104"/>
      <c r="T411" s="44" t="str">
        <f t="shared" si="6"/>
        <v>_2018</v>
      </c>
    </row>
    <row r="412" spans="1:20">
      <c r="A412" s="273"/>
      <c r="B412" s="273"/>
      <c r="C412" s="273"/>
      <c r="D412" s="280"/>
      <c r="E412" s="273"/>
      <c r="F412" s="273"/>
      <c r="G412" s="273"/>
      <c r="H412" s="287"/>
      <c r="I412" s="289"/>
      <c r="J412" s="287"/>
      <c r="K412" s="287"/>
      <c r="L412" s="287"/>
      <c r="M412" s="289"/>
      <c r="N412" s="287"/>
      <c r="O412" s="287"/>
      <c r="P412" s="287"/>
      <c r="Q412" s="287"/>
      <c r="R412" s="290"/>
      <c r="S412" s="104"/>
      <c r="T412" s="44" t="str">
        <f t="shared" si="6"/>
        <v>_2018</v>
      </c>
    </row>
    <row r="413" spans="1:20">
      <c r="A413" s="273"/>
      <c r="B413" s="273"/>
      <c r="C413" s="273"/>
      <c r="D413" s="280"/>
      <c r="E413" s="273"/>
      <c r="F413" s="273"/>
      <c r="G413" s="273"/>
      <c r="H413" s="287"/>
      <c r="I413" s="289"/>
      <c r="J413" s="287"/>
      <c r="K413" s="287"/>
      <c r="L413" s="287"/>
      <c r="M413" s="289"/>
      <c r="N413" s="287"/>
      <c r="O413" s="287"/>
      <c r="P413" s="287"/>
      <c r="Q413" s="287"/>
      <c r="R413" s="290"/>
      <c r="S413" s="104"/>
      <c r="T413" s="44" t="str">
        <f t="shared" si="6"/>
        <v>_2018</v>
      </c>
    </row>
    <row r="414" spans="1:20">
      <c r="A414" s="273"/>
      <c r="B414" s="273"/>
      <c r="C414" s="273"/>
      <c r="D414" s="280"/>
      <c r="E414" s="273"/>
      <c r="F414" s="273"/>
      <c r="G414" s="273"/>
      <c r="H414" s="287"/>
      <c r="I414" s="289"/>
      <c r="J414" s="287"/>
      <c r="K414" s="287"/>
      <c r="L414" s="287"/>
      <c r="M414" s="289"/>
      <c r="N414" s="287"/>
      <c r="O414" s="287"/>
      <c r="P414" s="287"/>
      <c r="Q414" s="287"/>
      <c r="R414" s="290"/>
      <c r="S414" s="104"/>
      <c r="T414" s="44" t="str">
        <f t="shared" si="6"/>
        <v>_2018</v>
      </c>
    </row>
    <row r="415" spans="1:20">
      <c r="A415" s="273"/>
      <c r="B415" s="273"/>
      <c r="C415" s="273"/>
      <c r="D415" s="280"/>
      <c r="E415" s="273"/>
      <c r="F415" s="273"/>
      <c r="G415" s="273"/>
      <c r="H415" s="287"/>
      <c r="I415" s="289"/>
      <c r="J415" s="287"/>
      <c r="K415" s="287"/>
      <c r="L415" s="287"/>
      <c r="M415" s="289"/>
      <c r="N415" s="287"/>
      <c r="O415" s="287"/>
      <c r="P415" s="287"/>
      <c r="Q415" s="287"/>
      <c r="R415" s="290"/>
      <c r="S415" s="104"/>
      <c r="T415" s="44" t="str">
        <f t="shared" si="6"/>
        <v>_2018</v>
      </c>
    </row>
    <row r="416" spans="1:20">
      <c r="A416" s="273"/>
      <c r="B416" s="273"/>
      <c r="C416" s="273"/>
      <c r="D416" s="280"/>
      <c r="E416" s="273"/>
      <c r="F416" s="273"/>
      <c r="G416" s="273"/>
      <c r="H416" s="287"/>
      <c r="I416" s="289"/>
      <c r="J416" s="287"/>
      <c r="K416" s="287"/>
      <c r="L416" s="287"/>
      <c r="M416" s="289"/>
      <c r="N416" s="287"/>
      <c r="O416" s="287"/>
      <c r="P416" s="287"/>
      <c r="Q416" s="287"/>
      <c r="R416" s="290"/>
      <c r="S416" s="104"/>
      <c r="T416" s="44" t="str">
        <f t="shared" si="6"/>
        <v>_2018</v>
      </c>
    </row>
    <row r="417" spans="1:20">
      <c r="A417" s="273"/>
      <c r="B417" s="273"/>
      <c r="C417" s="273"/>
      <c r="D417" s="280"/>
      <c r="E417" s="273"/>
      <c r="F417" s="273"/>
      <c r="G417" s="273"/>
      <c r="H417" s="287"/>
      <c r="I417" s="289"/>
      <c r="J417" s="287"/>
      <c r="K417" s="287"/>
      <c r="L417" s="287"/>
      <c r="M417" s="289"/>
      <c r="N417" s="287"/>
      <c r="O417" s="287"/>
      <c r="P417" s="287"/>
      <c r="Q417" s="287"/>
      <c r="R417" s="290"/>
      <c r="S417" s="104"/>
      <c r="T417" s="44" t="str">
        <f t="shared" si="6"/>
        <v>_2018</v>
      </c>
    </row>
    <row r="418" spans="1:20">
      <c r="A418" s="273"/>
      <c r="B418" s="273"/>
      <c r="C418" s="273"/>
      <c r="D418" s="280"/>
      <c r="E418" s="273"/>
      <c r="F418" s="273"/>
      <c r="G418" s="273"/>
      <c r="H418" s="287"/>
      <c r="I418" s="289"/>
      <c r="J418" s="287"/>
      <c r="K418" s="287"/>
      <c r="L418" s="287"/>
      <c r="M418" s="289"/>
      <c r="N418" s="287"/>
      <c r="O418" s="287"/>
      <c r="P418" s="287"/>
      <c r="Q418" s="287"/>
      <c r="R418" s="290"/>
      <c r="S418" s="104"/>
      <c r="T418" s="44" t="str">
        <f t="shared" si="6"/>
        <v>_2018</v>
      </c>
    </row>
    <row r="419" spans="1:20">
      <c r="A419" s="273"/>
      <c r="B419" s="273"/>
      <c r="C419" s="273"/>
      <c r="D419" s="280"/>
      <c r="E419" s="273"/>
      <c r="F419" s="273"/>
      <c r="G419" s="273"/>
      <c r="H419" s="287"/>
      <c r="I419" s="289"/>
      <c r="J419" s="287"/>
      <c r="K419" s="287"/>
      <c r="L419" s="287"/>
      <c r="M419" s="289"/>
      <c r="N419" s="287"/>
      <c r="O419" s="287"/>
      <c r="P419" s="287"/>
      <c r="Q419" s="287"/>
      <c r="R419" s="290"/>
      <c r="S419" s="104"/>
      <c r="T419" s="44" t="str">
        <f t="shared" si="6"/>
        <v>_2018</v>
      </c>
    </row>
    <row r="420" spans="1:20">
      <c r="A420" s="273"/>
      <c r="B420" s="273"/>
      <c r="C420" s="273"/>
      <c r="D420" s="280"/>
      <c r="E420" s="273"/>
      <c r="F420" s="273"/>
      <c r="G420" s="273"/>
      <c r="H420" s="287"/>
      <c r="I420" s="289"/>
      <c r="J420" s="287"/>
      <c r="K420" s="287"/>
      <c r="L420" s="287"/>
      <c r="M420" s="289"/>
      <c r="N420" s="287"/>
      <c r="O420" s="287"/>
      <c r="P420" s="287"/>
      <c r="Q420" s="287"/>
      <c r="R420" s="290"/>
      <c r="S420" s="104"/>
      <c r="T420" s="44" t="str">
        <f t="shared" si="6"/>
        <v>_2018</v>
      </c>
    </row>
    <row r="421" spans="1:20">
      <c r="A421" s="273"/>
      <c r="B421" s="273"/>
      <c r="C421" s="273"/>
      <c r="D421" s="280"/>
      <c r="E421" s="273"/>
      <c r="F421" s="273"/>
      <c r="G421" s="273"/>
      <c r="H421" s="287"/>
      <c r="I421" s="289"/>
      <c r="J421" s="287"/>
      <c r="K421" s="287"/>
      <c r="L421" s="287"/>
      <c r="M421" s="289"/>
      <c r="N421" s="287"/>
      <c r="O421" s="287"/>
      <c r="P421" s="287"/>
      <c r="Q421" s="287"/>
      <c r="R421" s="290"/>
      <c r="S421" s="104"/>
      <c r="T421" s="44" t="str">
        <f t="shared" si="6"/>
        <v>_2018</v>
      </c>
    </row>
    <row r="422" spans="1:20">
      <c r="A422" s="273"/>
      <c r="B422" s="273"/>
      <c r="C422" s="273"/>
      <c r="D422" s="280"/>
      <c r="E422" s="273"/>
      <c r="F422" s="273"/>
      <c r="G422" s="273"/>
      <c r="H422" s="287"/>
      <c r="I422" s="289"/>
      <c r="J422" s="287"/>
      <c r="K422" s="287"/>
      <c r="L422" s="287"/>
      <c r="M422" s="289"/>
      <c r="N422" s="287"/>
      <c r="O422" s="287"/>
      <c r="P422" s="287"/>
      <c r="Q422" s="287"/>
      <c r="R422" s="290"/>
      <c r="S422" s="104"/>
      <c r="T422" s="44" t="str">
        <f t="shared" si="6"/>
        <v>_2018</v>
      </c>
    </row>
    <row r="423" spans="1:20">
      <c r="A423" s="273"/>
      <c r="B423" s="273"/>
      <c r="C423" s="273"/>
      <c r="D423" s="280"/>
      <c r="E423" s="273"/>
      <c r="F423" s="273"/>
      <c r="G423" s="273"/>
      <c r="H423" s="287"/>
      <c r="I423" s="289"/>
      <c r="J423" s="287"/>
      <c r="K423" s="287"/>
      <c r="L423" s="287"/>
      <c r="M423" s="289"/>
      <c r="N423" s="287"/>
      <c r="O423" s="287"/>
      <c r="P423" s="287"/>
      <c r="Q423" s="287"/>
      <c r="R423" s="290"/>
      <c r="S423" s="104"/>
      <c r="T423" s="44" t="str">
        <f t="shared" si="6"/>
        <v>_2018</v>
      </c>
    </row>
    <row r="424" spans="1:20">
      <c r="A424" s="273"/>
      <c r="B424" s="273"/>
      <c r="C424" s="273"/>
      <c r="D424" s="280"/>
      <c r="E424" s="273"/>
      <c r="F424" s="273"/>
      <c r="G424" s="273"/>
      <c r="H424" s="287"/>
      <c r="I424" s="289"/>
      <c r="J424" s="287"/>
      <c r="K424" s="287"/>
      <c r="L424" s="287"/>
      <c r="M424" s="289"/>
      <c r="N424" s="287"/>
      <c r="O424" s="287"/>
      <c r="P424" s="287"/>
      <c r="Q424" s="287"/>
      <c r="R424" s="290"/>
      <c r="S424" s="104"/>
      <c r="T424" s="44" t="str">
        <f t="shared" si="6"/>
        <v>_2018</v>
      </c>
    </row>
    <row r="425" spans="1:20">
      <c r="A425" s="273"/>
      <c r="B425" s="273"/>
      <c r="C425" s="273"/>
      <c r="D425" s="280"/>
      <c r="E425" s="273"/>
      <c r="F425" s="273"/>
      <c r="G425" s="273"/>
      <c r="H425" s="287"/>
      <c r="I425" s="289"/>
      <c r="J425" s="287"/>
      <c r="K425" s="287"/>
      <c r="L425" s="287"/>
      <c r="M425" s="289"/>
      <c r="N425" s="287"/>
      <c r="O425" s="287"/>
      <c r="P425" s="287"/>
      <c r="Q425" s="287"/>
      <c r="R425" s="290"/>
      <c r="S425" s="104"/>
      <c r="T425" s="44" t="str">
        <f t="shared" si="6"/>
        <v>_2018</v>
      </c>
    </row>
    <row r="426" spans="1:20">
      <c r="A426" s="273"/>
      <c r="B426" s="273"/>
      <c r="C426" s="273"/>
      <c r="D426" s="280"/>
      <c r="E426" s="273"/>
      <c r="F426" s="273"/>
      <c r="G426" s="273"/>
      <c r="H426" s="287"/>
      <c r="I426" s="289"/>
      <c r="J426" s="287"/>
      <c r="K426" s="287"/>
      <c r="L426" s="287"/>
      <c r="M426" s="289"/>
      <c r="N426" s="287"/>
      <c r="O426" s="287"/>
      <c r="P426" s="287"/>
      <c r="Q426" s="287"/>
      <c r="R426" s="290"/>
      <c r="S426" s="104"/>
      <c r="T426" s="44" t="str">
        <f t="shared" si="6"/>
        <v>_2018</v>
      </c>
    </row>
    <row r="427" spans="1:20">
      <c r="A427" s="273"/>
      <c r="B427" s="273"/>
      <c r="C427" s="273"/>
      <c r="D427" s="280"/>
      <c r="E427" s="273"/>
      <c r="F427" s="273"/>
      <c r="G427" s="273"/>
      <c r="H427" s="287"/>
      <c r="I427" s="289"/>
      <c r="J427" s="287"/>
      <c r="K427" s="287"/>
      <c r="L427" s="287"/>
      <c r="M427" s="289"/>
      <c r="N427" s="287"/>
      <c r="O427" s="287"/>
      <c r="P427" s="287"/>
      <c r="Q427" s="287"/>
      <c r="R427" s="290"/>
      <c r="S427" s="104"/>
      <c r="T427" s="44" t="str">
        <f t="shared" si="6"/>
        <v>_2018</v>
      </c>
    </row>
    <row r="428" spans="1:20">
      <c r="A428" s="273"/>
      <c r="B428" s="273"/>
      <c r="C428" s="273"/>
      <c r="D428" s="280"/>
      <c r="E428" s="273"/>
      <c r="F428" s="273"/>
      <c r="G428" s="273"/>
      <c r="H428" s="287"/>
      <c r="I428" s="289"/>
      <c r="J428" s="287"/>
      <c r="K428" s="287"/>
      <c r="L428" s="287"/>
      <c r="M428" s="289"/>
      <c r="N428" s="287"/>
      <c r="O428" s="287"/>
      <c r="P428" s="287"/>
      <c r="Q428" s="287"/>
      <c r="R428" s="290"/>
      <c r="S428" s="104"/>
      <c r="T428" s="44" t="str">
        <f t="shared" si="6"/>
        <v>_2018</v>
      </c>
    </row>
    <row r="429" spans="1:20">
      <c r="A429" s="273"/>
      <c r="B429" s="273"/>
      <c r="C429" s="273"/>
      <c r="D429" s="280"/>
      <c r="E429" s="273"/>
      <c r="F429" s="273"/>
      <c r="G429" s="273"/>
      <c r="H429" s="287"/>
      <c r="I429" s="289"/>
      <c r="J429" s="287"/>
      <c r="K429" s="287"/>
      <c r="L429" s="287"/>
      <c r="M429" s="289"/>
      <c r="N429" s="287"/>
      <c r="O429" s="287"/>
      <c r="P429" s="287"/>
      <c r="Q429" s="287"/>
      <c r="R429" s="290"/>
      <c r="S429" s="104"/>
      <c r="T429" s="44" t="str">
        <f t="shared" si="6"/>
        <v>_2018</v>
      </c>
    </row>
    <row r="430" spans="1:20">
      <c r="A430" s="273"/>
      <c r="B430" s="273"/>
      <c r="C430" s="273"/>
      <c r="D430" s="280"/>
      <c r="E430" s="273"/>
      <c r="F430" s="273"/>
      <c r="G430" s="273"/>
      <c r="H430" s="287"/>
      <c r="I430" s="289"/>
      <c r="J430" s="287"/>
      <c r="K430" s="287"/>
      <c r="L430" s="287"/>
      <c r="M430" s="289"/>
      <c r="N430" s="287"/>
      <c r="O430" s="287"/>
      <c r="P430" s="287"/>
      <c r="Q430" s="287"/>
      <c r="R430" s="290"/>
      <c r="S430" s="104"/>
      <c r="T430" s="44" t="str">
        <f t="shared" si="6"/>
        <v>_2018</v>
      </c>
    </row>
    <row r="431" spans="1:20">
      <c r="A431" s="273"/>
      <c r="B431" s="273"/>
      <c r="C431" s="273"/>
      <c r="D431" s="280"/>
      <c r="E431" s="273"/>
      <c r="F431" s="273"/>
      <c r="G431" s="273"/>
      <c r="H431" s="287"/>
      <c r="I431" s="289"/>
      <c r="J431" s="287"/>
      <c r="K431" s="287"/>
      <c r="L431" s="287"/>
      <c r="M431" s="289"/>
      <c r="N431" s="287"/>
      <c r="O431" s="287"/>
      <c r="P431" s="287"/>
      <c r="Q431" s="287"/>
      <c r="R431" s="290"/>
      <c r="S431" s="104"/>
      <c r="T431" s="44" t="str">
        <f t="shared" si="6"/>
        <v>_2018</v>
      </c>
    </row>
    <row r="432" spans="1:20">
      <c r="A432" s="273"/>
      <c r="B432" s="273"/>
      <c r="C432" s="273"/>
      <c r="D432" s="280"/>
      <c r="E432" s="273"/>
      <c r="F432" s="273"/>
      <c r="G432" s="273"/>
      <c r="H432" s="287"/>
      <c r="I432" s="289"/>
      <c r="J432" s="287"/>
      <c r="K432" s="287"/>
      <c r="L432" s="287"/>
      <c r="M432" s="289"/>
      <c r="N432" s="287"/>
      <c r="O432" s="287"/>
      <c r="P432" s="287"/>
      <c r="Q432" s="287"/>
      <c r="R432" s="290"/>
      <c r="S432" s="104"/>
      <c r="T432" s="44" t="str">
        <f t="shared" si="6"/>
        <v>_2018</v>
      </c>
    </row>
    <row r="433" spans="1:20">
      <c r="A433" s="273"/>
      <c r="B433" s="273"/>
      <c r="C433" s="273"/>
      <c r="D433" s="280"/>
      <c r="E433" s="273"/>
      <c r="F433" s="273"/>
      <c r="G433" s="273"/>
      <c r="H433" s="287"/>
      <c r="I433" s="289"/>
      <c r="J433" s="287"/>
      <c r="K433" s="287"/>
      <c r="L433" s="287"/>
      <c r="M433" s="289"/>
      <c r="N433" s="287"/>
      <c r="O433" s="287"/>
      <c r="P433" s="287"/>
      <c r="Q433" s="287"/>
      <c r="R433" s="290"/>
      <c r="S433" s="104"/>
      <c r="T433" s="44" t="str">
        <f t="shared" si="6"/>
        <v>_2018</v>
      </c>
    </row>
    <row r="434" spans="1:20">
      <c r="A434" s="273"/>
      <c r="B434" s="273"/>
      <c r="C434" s="273"/>
      <c r="D434" s="280"/>
      <c r="E434" s="273"/>
      <c r="F434" s="273"/>
      <c r="G434" s="273"/>
      <c r="H434" s="287"/>
      <c r="I434" s="289"/>
      <c r="J434" s="287"/>
      <c r="K434" s="287"/>
      <c r="L434" s="287"/>
      <c r="M434" s="289"/>
      <c r="N434" s="287"/>
      <c r="O434" s="287"/>
      <c r="P434" s="287"/>
      <c r="Q434" s="287"/>
      <c r="R434" s="290"/>
      <c r="S434" s="104"/>
      <c r="T434" s="44" t="str">
        <f t="shared" si="6"/>
        <v>_2018</v>
      </c>
    </row>
    <row r="435" spans="1:20">
      <c r="A435" s="273"/>
      <c r="B435" s="273"/>
      <c r="C435" s="273"/>
      <c r="D435" s="280"/>
      <c r="E435" s="273"/>
      <c r="F435" s="273"/>
      <c r="G435" s="273"/>
      <c r="H435" s="287"/>
      <c r="I435" s="289"/>
      <c r="J435" s="287"/>
      <c r="K435" s="287"/>
      <c r="L435" s="287"/>
      <c r="M435" s="289"/>
      <c r="N435" s="287"/>
      <c r="O435" s="287"/>
      <c r="P435" s="287"/>
      <c r="Q435" s="287"/>
      <c r="R435" s="290"/>
      <c r="S435" s="104"/>
      <c r="T435" s="44" t="str">
        <f t="shared" si="6"/>
        <v>_2018</v>
      </c>
    </row>
    <row r="436" spans="1:20">
      <c r="A436" s="273"/>
      <c r="B436" s="273"/>
      <c r="C436" s="273"/>
      <c r="D436" s="280"/>
      <c r="E436" s="273"/>
      <c r="F436" s="273"/>
      <c r="G436" s="273"/>
      <c r="H436" s="287"/>
      <c r="I436" s="289"/>
      <c r="J436" s="287"/>
      <c r="K436" s="287"/>
      <c r="L436" s="287"/>
      <c r="M436" s="289"/>
      <c r="N436" s="287"/>
      <c r="O436" s="287"/>
      <c r="P436" s="287"/>
      <c r="Q436" s="287"/>
      <c r="R436" s="290"/>
      <c r="S436" s="104"/>
      <c r="T436" s="44" t="str">
        <f t="shared" si="6"/>
        <v>_2018</v>
      </c>
    </row>
    <row r="437" spans="1:20">
      <c r="A437" s="273"/>
      <c r="B437" s="273"/>
      <c r="C437" s="273"/>
      <c r="D437" s="280"/>
      <c r="E437" s="273"/>
      <c r="F437" s="273"/>
      <c r="G437" s="273"/>
      <c r="H437" s="287"/>
      <c r="I437" s="289"/>
      <c r="J437" s="287"/>
      <c r="K437" s="287"/>
      <c r="L437" s="287"/>
      <c r="M437" s="289"/>
      <c r="N437" s="287"/>
      <c r="O437" s="287"/>
      <c r="P437" s="287"/>
      <c r="Q437" s="287"/>
      <c r="R437" s="290"/>
      <c r="S437" s="104"/>
      <c r="T437" s="44" t="str">
        <f t="shared" si="6"/>
        <v>_2018</v>
      </c>
    </row>
    <row r="438" spans="1:20">
      <c r="A438" s="273"/>
      <c r="B438" s="273"/>
      <c r="C438" s="273"/>
      <c r="D438" s="280"/>
      <c r="E438" s="273"/>
      <c r="F438" s="273"/>
      <c r="G438" s="273"/>
      <c r="H438" s="287"/>
      <c r="I438" s="289"/>
      <c r="J438" s="287"/>
      <c r="K438" s="287"/>
      <c r="L438" s="287"/>
      <c r="M438" s="289"/>
      <c r="N438" s="287"/>
      <c r="O438" s="287"/>
      <c r="P438" s="287"/>
      <c r="Q438" s="287"/>
      <c r="R438" s="290"/>
      <c r="S438" s="104"/>
      <c r="T438" s="44" t="str">
        <f t="shared" si="6"/>
        <v>_2018</v>
      </c>
    </row>
    <row r="439" spans="1:20">
      <c r="A439" s="273"/>
      <c r="B439" s="273"/>
      <c r="C439" s="273"/>
      <c r="D439" s="280"/>
      <c r="E439" s="273"/>
      <c r="F439" s="273"/>
      <c r="G439" s="273"/>
      <c r="H439" s="287"/>
      <c r="I439" s="289"/>
      <c r="J439" s="287"/>
      <c r="K439" s="287"/>
      <c r="L439" s="287"/>
      <c r="M439" s="289"/>
      <c r="N439" s="287"/>
      <c r="O439" s="287"/>
      <c r="P439" s="287"/>
      <c r="Q439" s="287"/>
      <c r="R439" s="290"/>
      <c r="S439" s="104"/>
      <c r="T439" s="44" t="str">
        <f t="shared" si="6"/>
        <v>_2018</v>
      </c>
    </row>
    <row r="440" spans="1:20">
      <c r="A440" s="273"/>
      <c r="B440" s="273"/>
      <c r="C440" s="273"/>
      <c r="D440" s="280"/>
      <c r="E440" s="273"/>
      <c r="F440" s="273"/>
      <c r="G440" s="273"/>
      <c r="H440" s="287"/>
      <c r="I440" s="289"/>
      <c r="J440" s="287"/>
      <c r="K440" s="287"/>
      <c r="L440" s="287"/>
      <c r="M440" s="289"/>
      <c r="N440" s="287"/>
      <c r="O440" s="287"/>
      <c r="P440" s="287"/>
      <c r="Q440" s="287"/>
      <c r="R440" s="290"/>
      <c r="S440" s="104"/>
      <c r="T440" s="44" t="str">
        <f t="shared" si="6"/>
        <v>_2018</v>
      </c>
    </row>
    <row r="441" spans="1:20">
      <c r="A441" s="273"/>
      <c r="B441" s="273"/>
      <c r="C441" s="273"/>
      <c r="D441" s="280"/>
      <c r="E441" s="273"/>
      <c r="F441" s="273"/>
      <c r="G441" s="273"/>
      <c r="H441" s="287"/>
      <c r="I441" s="289"/>
      <c r="J441" s="287"/>
      <c r="K441" s="287"/>
      <c r="L441" s="287"/>
      <c r="M441" s="289"/>
      <c r="N441" s="287"/>
      <c r="O441" s="287"/>
      <c r="P441" s="287"/>
      <c r="Q441" s="287"/>
      <c r="R441" s="290"/>
      <c r="S441" s="104"/>
      <c r="T441" s="44" t="str">
        <f t="shared" si="6"/>
        <v>_2018</v>
      </c>
    </row>
    <row r="442" spans="1:20">
      <c r="A442" s="273"/>
      <c r="B442" s="273"/>
      <c r="C442" s="273"/>
      <c r="D442" s="280"/>
      <c r="E442" s="273"/>
      <c r="F442" s="273"/>
      <c r="G442" s="273"/>
      <c r="H442" s="287"/>
      <c r="I442" s="289"/>
      <c r="J442" s="287"/>
      <c r="K442" s="287"/>
      <c r="L442" s="287"/>
      <c r="M442" s="289"/>
      <c r="N442" s="287"/>
      <c r="O442" s="287"/>
      <c r="P442" s="287"/>
      <c r="Q442" s="287"/>
      <c r="R442" s="290"/>
      <c r="S442" s="104"/>
      <c r="T442" s="44" t="str">
        <f t="shared" si="6"/>
        <v>_2018</v>
      </c>
    </row>
    <row r="443" spans="1:20">
      <c r="A443" s="273"/>
      <c r="B443" s="273"/>
      <c r="C443" s="273"/>
      <c r="D443" s="280"/>
      <c r="E443" s="273"/>
      <c r="F443" s="273"/>
      <c r="G443" s="273"/>
      <c r="H443" s="287"/>
      <c r="I443" s="289"/>
      <c r="J443" s="287"/>
      <c r="K443" s="287"/>
      <c r="L443" s="287"/>
      <c r="M443" s="289"/>
      <c r="N443" s="287"/>
      <c r="O443" s="287"/>
      <c r="P443" s="287"/>
      <c r="Q443" s="287"/>
      <c r="R443" s="290"/>
      <c r="S443" s="104"/>
      <c r="T443" s="44" t="str">
        <f t="shared" si="6"/>
        <v>_2018</v>
      </c>
    </row>
    <row r="444" spans="1:20">
      <c r="A444" s="273"/>
      <c r="B444" s="273"/>
      <c r="C444" s="273"/>
      <c r="D444" s="280"/>
      <c r="E444" s="273"/>
      <c r="F444" s="273"/>
      <c r="G444" s="273"/>
      <c r="H444" s="287"/>
      <c r="I444" s="289"/>
      <c r="J444" s="287"/>
      <c r="K444" s="287"/>
      <c r="L444" s="287"/>
      <c r="M444" s="289"/>
      <c r="N444" s="287"/>
      <c r="O444" s="287"/>
      <c r="P444" s="287"/>
      <c r="Q444" s="287"/>
      <c r="R444" s="290"/>
      <c r="S444" s="104"/>
      <c r="T444" s="44" t="str">
        <f t="shared" si="6"/>
        <v>_2018</v>
      </c>
    </row>
    <row r="445" spans="1:20">
      <c r="A445" s="273"/>
      <c r="B445" s="273"/>
      <c r="C445" s="273"/>
      <c r="D445" s="280"/>
      <c r="E445" s="273"/>
      <c r="F445" s="273"/>
      <c r="G445" s="273"/>
      <c r="H445" s="287"/>
      <c r="I445" s="289"/>
      <c r="J445" s="287"/>
      <c r="K445" s="287"/>
      <c r="L445" s="287"/>
      <c r="M445" s="289"/>
      <c r="N445" s="287"/>
      <c r="O445" s="287"/>
      <c r="P445" s="287"/>
      <c r="Q445" s="287"/>
      <c r="R445" s="290"/>
      <c r="S445" s="104"/>
      <c r="T445" s="44" t="str">
        <f t="shared" si="6"/>
        <v>_2018</v>
      </c>
    </row>
    <row r="446" spans="1:20">
      <c r="A446" s="273"/>
      <c r="B446" s="273"/>
      <c r="C446" s="273"/>
      <c r="D446" s="280"/>
      <c r="E446" s="273"/>
      <c r="F446" s="273"/>
      <c r="G446" s="273"/>
      <c r="H446" s="287"/>
      <c r="I446" s="289"/>
      <c r="J446" s="287"/>
      <c r="K446" s="287"/>
      <c r="L446" s="287"/>
      <c r="M446" s="289"/>
      <c r="N446" s="287"/>
      <c r="O446" s="287"/>
      <c r="P446" s="287"/>
      <c r="Q446" s="287"/>
      <c r="R446" s="290"/>
      <c r="S446" s="104"/>
      <c r="T446" s="44" t="str">
        <f t="shared" si="6"/>
        <v>_2018</v>
      </c>
    </row>
    <row r="447" spans="1:20">
      <c r="A447" s="273"/>
      <c r="B447" s="273"/>
      <c r="C447" s="273"/>
      <c r="D447" s="280"/>
      <c r="E447" s="273"/>
      <c r="F447" s="273"/>
      <c r="G447" s="273"/>
      <c r="H447" s="287"/>
      <c r="I447" s="289"/>
      <c r="J447" s="287"/>
      <c r="K447" s="287"/>
      <c r="L447" s="287"/>
      <c r="M447" s="289"/>
      <c r="N447" s="287"/>
      <c r="O447" s="287"/>
      <c r="P447" s="287"/>
      <c r="Q447" s="287"/>
      <c r="R447" s="290"/>
      <c r="S447" s="104"/>
      <c r="T447" s="44" t="str">
        <f t="shared" si="6"/>
        <v>_2018</v>
      </c>
    </row>
    <row r="448" spans="1:20">
      <c r="A448" s="273"/>
      <c r="B448" s="273"/>
      <c r="C448" s="273"/>
      <c r="D448" s="280"/>
      <c r="E448" s="273"/>
      <c r="F448" s="273"/>
      <c r="G448" s="273"/>
      <c r="H448" s="287"/>
      <c r="I448" s="289"/>
      <c r="J448" s="287"/>
      <c r="K448" s="287"/>
      <c r="L448" s="287"/>
      <c r="M448" s="289"/>
      <c r="N448" s="287"/>
      <c r="O448" s="287"/>
      <c r="P448" s="287"/>
      <c r="Q448" s="287"/>
      <c r="R448" s="290"/>
      <c r="S448" s="104"/>
      <c r="T448" s="44" t="str">
        <f t="shared" si="6"/>
        <v>_2018</v>
      </c>
    </row>
    <row r="449" spans="1:20">
      <c r="A449" s="273"/>
      <c r="B449" s="273"/>
      <c r="C449" s="273"/>
      <c r="D449" s="280"/>
      <c r="E449" s="273"/>
      <c r="F449" s="273"/>
      <c r="G449" s="273"/>
      <c r="H449" s="287"/>
      <c r="I449" s="289"/>
      <c r="J449" s="287"/>
      <c r="K449" s="287"/>
      <c r="L449" s="287"/>
      <c r="M449" s="289"/>
      <c r="N449" s="287"/>
      <c r="O449" s="287"/>
      <c r="P449" s="287"/>
      <c r="Q449" s="287"/>
      <c r="R449" s="290"/>
      <c r="S449" s="104"/>
      <c r="T449" s="44" t="str">
        <f t="shared" si="6"/>
        <v>_2018</v>
      </c>
    </row>
    <row r="450" spans="1:20">
      <c r="A450" s="273"/>
      <c r="B450" s="273"/>
      <c r="C450" s="273"/>
      <c r="D450" s="280"/>
      <c r="E450" s="273"/>
      <c r="F450" s="273"/>
      <c r="G450" s="273"/>
      <c r="H450" s="287"/>
      <c r="I450" s="289"/>
      <c r="J450" s="287"/>
      <c r="K450" s="287"/>
      <c r="L450" s="287"/>
      <c r="M450" s="289"/>
      <c r="N450" s="287"/>
      <c r="O450" s="287"/>
      <c r="P450" s="287"/>
      <c r="Q450" s="287"/>
      <c r="R450" s="290"/>
      <c r="S450" s="104"/>
      <c r="T450" s="44" t="str">
        <f t="shared" si="6"/>
        <v>_2018</v>
      </c>
    </row>
    <row r="451" spans="1:20">
      <c r="A451" s="273"/>
      <c r="B451" s="273"/>
      <c r="C451" s="273"/>
      <c r="D451" s="280"/>
      <c r="E451" s="273"/>
      <c r="F451" s="273"/>
      <c r="G451" s="273"/>
      <c r="H451" s="287"/>
      <c r="I451" s="289"/>
      <c r="J451" s="287"/>
      <c r="K451" s="287"/>
      <c r="L451" s="287"/>
      <c r="M451" s="289"/>
      <c r="N451" s="287"/>
      <c r="O451" s="287"/>
      <c r="P451" s="287"/>
      <c r="Q451" s="287"/>
      <c r="R451" s="290"/>
      <c r="S451" s="104"/>
      <c r="T451" s="44" t="str">
        <f t="shared" si="6"/>
        <v>_2018</v>
      </c>
    </row>
    <row r="452" spans="1:20">
      <c r="A452" s="273"/>
      <c r="B452" s="273"/>
      <c r="C452" s="273"/>
      <c r="D452" s="280"/>
      <c r="E452" s="273"/>
      <c r="F452" s="273"/>
      <c r="G452" s="273"/>
      <c r="H452" s="287"/>
      <c r="I452" s="289"/>
      <c r="J452" s="287"/>
      <c r="K452" s="287"/>
      <c r="L452" s="287"/>
      <c r="M452" s="289"/>
      <c r="N452" s="287"/>
      <c r="O452" s="287"/>
      <c r="P452" s="287"/>
      <c r="Q452" s="287"/>
      <c r="R452" s="290"/>
      <c r="S452" s="104"/>
      <c r="T452" s="44" t="str">
        <f t="shared" ref="T452:T506" si="7">A452&amp;"_"&amp;2018</f>
        <v>_2018</v>
      </c>
    </row>
    <row r="453" spans="1:20">
      <c r="A453" s="273"/>
      <c r="B453" s="273"/>
      <c r="C453" s="273"/>
      <c r="D453" s="280"/>
      <c r="E453" s="273"/>
      <c r="F453" s="273"/>
      <c r="G453" s="273"/>
      <c r="H453" s="287"/>
      <c r="I453" s="289"/>
      <c r="J453" s="287"/>
      <c r="K453" s="287"/>
      <c r="L453" s="287"/>
      <c r="M453" s="289"/>
      <c r="N453" s="287"/>
      <c r="O453" s="287"/>
      <c r="P453" s="287"/>
      <c r="Q453" s="287"/>
      <c r="R453" s="290"/>
      <c r="S453" s="104"/>
      <c r="T453" s="44" t="str">
        <f t="shared" si="7"/>
        <v>_2018</v>
      </c>
    </row>
    <row r="454" spans="1:20">
      <c r="A454" s="273"/>
      <c r="B454" s="273"/>
      <c r="C454" s="273"/>
      <c r="D454" s="280"/>
      <c r="E454" s="273"/>
      <c r="F454" s="273"/>
      <c r="G454" s="273"/>
      <c r="H454" s="287"/>
      <c r="I454" s="289"/>
      <c r="J454" s="287"/>
      <c r="K454" s="287"/>
      <c r="L454" s="287"/>
      <c r="M454" s="289"/>
      <c r="N454" s="287"/>
      <c r="O454" s="287"/>
      <c r="P454" s="287"/>
      <c r="Q454" s="287"/>
      <c r="R454" s="290"/>
      <c r="S454" s="104"/>
      <c r="T454" s="44" t="str">
        <f t="shared" si="7"/>
        <v>_2018</v>
      </c>
    </row>
    <row r="455" spans="1:20">
      <c r="A455" s="273"/>
      <c r="B455" s="273"/>
      <c r="C455" s="273"/>
      <c r="D455" s="280"/>
      <c r="E455" s="273"/>
      <c r="F455" s="273"/>
      <c r="G455" s="273"/>
      <c r="H455" s="287"/>
      <c r="I455" s="289"/>
      <c r="J455" s="287"/>
      <c r="K455" s="287"/>
      <c r="L455" s="287"/>
      <c r="M455" s="289"/>
      <c r="N455" s="287"/>
      <c r="O455" s="287"/>
      <c r="P455" s="287"/>
      <c r="Q455" s="287"/>
      <c r="R455" s="290"/>
      <c r="S455" s="104"/>
      <c r="T455" s="44" t="str">
        <f t="shared" si="7"/>
        <v>_2018</v>
      </c>
    </row>
    <row r="456" spans="1:20">
      <c r="A456" s="273"/>
      <c r="B456" s="273"/>
      <c r="C456" s="273"/>
      <c r="D456" s="280"/>
      <c r="E456" s="273"/>
      <c r="F456" s="273"/>
      <c r="G456" s="273"/>
      <c r="H456" s="287"/>
      <c r="I456" s="289"/>
      <c r="J456" s="287"/>
      <c r="K456" s="287"/>
      <c r="L456" s="287"/>
      <c r="M456" s="289"/>
      <c r="N456" s="287"/>
      <c r="O456" s="287"/>
      <c r="P456" s="287"/>
      <c r="Q456" s="287"/>
      <c r="R456" s="290"/>
      <c r="S456" s="104"/>
      <c r="T456" s="44" t="str">
        <f t="shared" si="7"/>
        <v>_2018</v>
      </c>
    </row>
    <row r="457" spans="1:20">
      <c r="A457" s="273"/>
      <c r="B457" s="273"/>
      <c r="C457" s="273"/>
      <c r="D457" s="280"/>
      <c r="E457" s="273"/>
      <c r="F457" s="273"/>
      <c r="G457" s="273"/>
      <c r="H457" s="287"/>
      <c r="I457" s="289"/>
      <c r="J457" s="287"/>
      <c r="K457" s="287"/>
      <c r="L457" s="287"/>
      <c r="M457" s="289"/>
      <c r="N457" s="287"/>
      <c r="O457" s="287"/>
      <c r="P457" s="287"/>
      <c r="Q457" s="287"/>
      <c r="R457" s="290"/>
      <c r="S457" s="104"/>
      <c r="T457" s="44" t="str">
        <f t="shared" si="7"/>
        <v>_2018</v>
      </c>
    </row>
    <row r="458" spans="1:20">
      <c r="A458" s="273"/>
      <c r="B458" s="273"/>
      <c r="C458" s="273"/>
      <c r="D458" s="280"/>
      <c r="E458" s="273"/>
      <c r="F458" s="273"/>
      <c r="G458" s="273"/>
      <c r="H458" s="287"/>
      <c r="I458" s="289"/>
      <c r="J458" s="287"/>
      <c r="K458" s="287"/>
      <c r="L458" s="287"/>
      <c r="M458" s="289"/>
      <c r="N458" s="287"/>
      <c r="O458" s="287"/>
      <c r="P458" s="287"/>
      <c r="Q458" s="287"/>
      <c r="R458" s="290"/>
      <c r="S458" s="104"/>
      <c r="T458" s="44" t="str">
        <f t="shared" si="7"/>
        <v>_2018</v>
      </c>
    </row>
    <row r="459" spans="1:20">
      <c r="A459" s="273"/>
      <c r="B459" s="273"/>
      <c r="C459" s="273"/>
      <c r="D459" s="280"/>
      <c r="E459" s="273"/>
      <c r="F459" s="273"/>
      <c r="G459" s="273"/>
      <c r="H459" s="287"/>
      <c r="I459" s="289"/>
      <c r="J459" s="287"/>
      <c r="K459" s="287"/>
      <c r="L459" s="287"/>
      <c r="M459" s="289"/>
      <c r="N459" s="287"/>
      <c r="O459" s="287"/>
      <c r="P459" s="287"/>
      <c r="Q459" s="287"/>
      <c r="R459" s="290"/>
      <c r="S459" s="104"/>
      <c r="T459" s="44" t="str">
        <f t="shared" si="7"/>
        <v>_2018</v>
      </c>
    </row>
    <row r="460" spans="1:20">
      <c r="A460" s="273"/>
      <c r="B460" s="273"/>
      <c r="C460" s="273"/>
      <c r="D460" s="280"/>
      <c r="E460" s="273"/>
      <c r="F460" s="273"/>
      <c r="G460" s="273"/>
      <c r="H460" s="287"/>
      <c r="I460" s="289"/>
      <c r="J460" s="287"/>
      <c r="K460" s="287"/>
      <c r="L460" s="287"/>
      <c r="M460" s="289"/>
      <c r="N460" s="287"/>
      <c r="O460" s="287"/>
      <c r="P460" s="287"/>
      <c r="Q460" s="287"/>
      <c r="R460" s="290"/>
      <c r="S460" s="104"/>
      <c r="T460" s="44" t="str">
        <f t="shared" si="7"/>
        <v>_2018</v>
      </c>
    </row>
    <row r="461" spans="1:20">
      <c r="A461" s="273"/>
      <c r="B461" s="273"/>
      <c r="C461" s="273"/>
      <c r="D461" s="280"/>
      <c r="E461" s="273"/>
      <c r="F461" s="273"/>
      <c r="G461" s="273"/>
      <c r="H461" s="287"/>
      <c r="I461" s="289"/>
      <c r="J461" s="287"/>
      <c r="K461" s="287"/>
      <c r="L461" s="287"/>
      <c r="M461" s="289"/>
      <c r="N461" s="287"/>
      <c r="O461" s="287"/>
      <c r="P461" s="287"/>
      <c r="Q461" s="287"/>
      <c r="R461" s="290"/>
      <c r="S461" s="104"/>
      <c r="T461" s="44" t="str">
        <f t="shared" si="7"/>
        <v>_2018</v>
      </c>
    </row>
    <row r="462" spans="1:20">
      <c r="A462" s="273"/>
      <c r="B462" s="273"/>
      <c r="C462" s="273"/>
      <c r="D462" s="280"/>
      <c r="E462" s="273"/>
      <c r="F462" s="273"/>
      <c r="G462" s="273"/>
      <c r="H462" s="287"/>
      <c r="I462" s="289"/>
      <c r="J462" s="287"/>
      <c r="K462" s="287"/>
      <c r="L462" s="287"/>
      <c r="M462" s="289"/>
      <c r="N462" s="287"/>
      <c r="O462" s="287"/>
      <c r="P462" s="287"/>
      <c r="Q462" s="287"/>
      <c r="R462" s="290"/>
      <c r="S462" s="104"/>
      <c r="T462" s="44" t="str">
        <f t="shared" si="7"/>
        <v>_2018</v>
      </c>
    </row>
    <row r="463" spans="1:20">
      <c r="A463" s="273"/>
      <c r="B463" s="273"/>
      <c r="C463" s="273"/>
      <c r="D463" s="280"/>
      <c r="E463" s="273"/>
      <c r="F463" s="273"/>
      <c r="G463" s="273"/>
      <c r="H463" s="287"/>
      <c r="I463" s="289"/>
      <c r="J463" s="287"/>
      <c r="K463" s="287"/>
      <c r="L463" s="287"/>
      <c r="M463" s="289"/>
      <c r="N463" s="287"/>
      <c r="O463" s="287"/>
      <c r="P463" s="287"/>
      <c r="Q463" s="287"/>
      <c r="R463" s="290"/>
      <c r="S463" s="104"/>
      <c r="T463" s="44" t="str">
        <f t="shared" si="7"/>
        <v>_2018</v>
      </c>
    </row>
    <row r="464" spans="1:20">
      <c r="A464" s="273"/>
      <c r="B464" s="273"/>
      <c r="C464" s="273"/>
      <c r="D464" s="280"/>
      <c r="E464" s="273"/>
      <c r="F464" s="273"/>
      <c r="G464" s="273"/>
      <c r="H464" s="287"/>
      <c r="I464" s="289"/>
      <c r="J464" s="287"/>
      <c r="K464" s="287"/>
      <c r="L464" s="287"/>
      <c r="M464" s="289"/>
      <c r="N464" s="287"/>
      <c r="O464" s="287"/>
      <c r="P464" s="287"/>
      <c r="Q464" s="287"/>
      <c r="R464" s="290"/>
      <c r="S464" s="104"/>
      <c r="T464" s="44" t="str">
        <f t="shared" si="7"/>
        <v>_2018</v>
      </c>
    </row>
    <row r="465" spans="1:20">
      <c r="A465" s="273"/>
      <c r="B465" s="273"/>
      <c r="C465" s="273"/>
      <c r="D465" s="280"/>
      <c r="E465" s="273"/>
      <c r="F465" s="273"/>
      <c r="G465" s="273"/>
      <c r="H465" s="287"/>
      <c r="I465" s="289"/>
      <c r="J465" s="287"/>
      <c r="K465" s="287"/>
      <c r="L465" s="287"/>
      <c r="M465" s="289"/>
      <c r="N465" s="287"/>
      <c r="O465" s="287"/>
      <c r="P465" s="287"/>
      <c r="Q465" s="287"/>
      <c r="R465" s="290"/>
      <c r="S465" s="104"/>
      <c r="T465" s="44" t="str">
        <f t="shared" si="7"/>
        <v>_2018</v>
      </c>
    </row>
    <row r="466" spans="1:20">
      <c r="A466" s="273"/>
      <c r="B466" s="273"/>
      <c r="C466" s="273"/>
      <c r="D466" s="280"/>
      <c r="E466" s="273"/>
      <c r="F466" s="273"/>
      <c r="G466" s="273"/>
      <c r="H466" s="287"/>
      <c r="I466" s="289"/>
      <c r="J466" s="287"/>
      <c r="K466" s="287"/>
      <c r="L466" s="287"/>
      <c r="M466" s="289"/>
      <c r="N466" s="287"/>
      <c r="O466" s="287"/>
      <c r="P466" s="287"/>
      <c r="Q466" s="287"/>
      <c r="R466" s="290"/>
      <c r="S466" s="104"/>
      <c r="T466" s="44" t="str">
        <f t="shared" si="7"/>
        <v>_2018</v>
      </c>
    </row>
    <row r="467" spans="1:20">
      <c r="A467" s="273"/>
      <c r="B467" s="273"/>
      <c r="C467" s="273"/>
      <c r="D467" s="280"/>
      <c r="E467" s="273"/>
      <c r="F467" s="273"/>
      <c r="G467" s="273"/>
      <c r="H467" s="287"/>
      <c r="I467" s="289"/>
      <c r="J467" s="287"/>
      <c r="K467" s="287"/>
      <c r="L467" s="287"/>
      <c r="M467" s="289"/>
      <c r="N467" s="287"/>
      <c r="O467" s="287"/>
      <c r="P467" s="287"/>
      <c r="Q467" s="287"/>
      <c r="R467" s="290"/>
      <c r="S467" s="104"/>
      <c r="T467" s="44" t="str">
        <f t="shared" si="7"/>
        <v>_2018</v>
      </c>
    </row>
    <row r="468" spans="1:20">
      <c r="A468" s="273"/>
      <c r="B468" s="273"/>
      <c r="C468" s="273"/>
      <c r="D468" s="280"/>
      <c r="E468" s="273"/>
      <c r="F468" s="273"/>
      <c r="G468" s="273"/>
      <c r="H468" s="287"/>
      <c r="I468" s="289"/>
      <c r="J468" s="287"/>
      <c r="K468" s="287"/>
      <c r="L468" s="287"/>
      <c r="M468" s="289"/>
      <c r="N468" s="287"/>
      <c r="O468" s="287"/>
      <c r="P468" s="287"/>
      <c r="Q468" s="287"/>
      <c r="R468" s="290"/>
      <c r="S468" s="104"/>
      <c r="T468" s="44" t="str">
        <f t="shared" si="7"/>
        <v>_2018</v>
      </c>
    </row>
    <row r="469" spans="1:20">
      <c r="A469" s="273"/>
      <c r="B469" s="273"/>
      <c r="C469" s="273"/>
      <c r="D469" s="280"/>
      <c r="E469" s="273"/>
      <c r="F469" s="273"/>
      <c r="G469" s="273"/>
      <c r="H469" s="287"/>
      <c r="I469" s="289"/>
      <c r="J469" s="287"/>
      <c r="K469" s="287"/>
      <c r="L469" s="287"/>
      <c r="M469" s="289"/>
      <c r="N469" s="287"/>
      <c r="O469" s="287"/>
      <c r="P469" s="287"/>
      <c r="Q469" s="287"/>
      <c r="R469" s="290"/>
      <c r="S469" s="104"/>
      <c r="T469" s="44" t="str">
        <f t="shared" si="7"/>
        <v>_2018</v>
      </c>
    </row>
    <row r="470" spans="1:20">
      <c r="A470" s="273"/>
      <c r="B470" s="273"/>
      <c r="C470" s="273"/>
      <c r="D470" s="280"/>
      <c r="E470" s="273"/>
      <c r="F470" s="273"/>
      <c r="G470" s="273"/>
      <c r="H470" s="287"/>
      <c r="I470" s="289"/>
      <c r="J470" s="287"/>
      <c r="K470" s="287"/>
      <c r="L470" s="287"/>
      <c r="M470" s="289"/>
      <c r="N470" s="287"/>
      <c r="O470" s="287"/>
      <c r="P470" s="287"/>
      <c r="Q470" s="287"/>
      <c r="R470" s="290"/>
      <c r="S470" s="104"/>
      <c r="T470" s="44" t="str">
        <f t="shared" si="7"/>
        <v>_2018</v>
      </c>
    </row>
    <row r="471" spans="1:20">
      <c r="A471" s="273"/>
      <c r="B471" s="273"/>
      <c r="C471" s="273"/>
      <c r="D471" s="280"/>
      <c r="E471" s="273"/>
      <c r="F471" s="273"/>
      <c r="G471" s="273"/>
      <c r="H471" s="287"/>
      <c r="I471" s="289"/>
      <c r="J471" s="287"/>
      <c r="K471" s="287"/>
      <c r="L471" s="287"/>
      <c r="M471" s="289"/>
      <c r="N471" s="287"/>
      <c r="O471" s="287"/>
      <c r="P471" s="287"/>
      <c r="Q471" s="287"/>
      <c r="R471" s="290"/>
      <c r="S471" s="104"/>
      <c r="T471" s="44" t="str">
        <f t="shared" si="7"/>
        <v>_2018</v>
      </c>
    </row>
    <row r="472" spans="1:20">
      <c r="A472" s="273"/>
      <c r="B472" s="273"/>
      <c r="C472" s="273"/>
      <c r="D472" s="280"/>
      <c r="E472" s="273"/>
      <c r="F472" s="273"/>
      <c r="G472" s="273"/>
      <c r="H472" s="287"/>
      <c r="I472" s="289"/>
      <c r="J472" s="287"/>
      <c r="K472" s="287"/>
      <c r="L472" s="287"/>
      <c r="M472" s="289"/>
      <c r="N472" s="287"/>
      <c r="O472" s="287"/>
      <c r="P472" s="287"/>
      <c r="Q472" s="287"/>
      <c r="R472" s="290"/>
      <c r="S472" s="104"/>
      <c r="T472" s="44" t="str">
        <f t="shared" si="7"/>
        <v>_2018</v>
      </c>
    </row>
    <row r="473" spans="1:20">
      <c r="A473" s="273"/>
      <c r="B473" s="273"/>
      <c r="C473" s="273"/>
      <c r="D473" s="280"/>
      <c r="E473" s="273"/>
      <c r="F473" s="273"/>
      <c r="G473" s="273"/>
      <c r="H473" s="287"/>
      <c r="I473" s="289"/>
      <c r="J473" s="287"/>
      <c r="K473" s="287"/>
      <c r="L473" s="287"/>
      <c r="M473" s="289"/>
      <c r="N473" s="287"/>
      <c r="O473" s="287"/>
      <c r="P473" s="287"/>
      <c r="Q473" s="287"/>
      <c r="R473" s="290"/>
      <c r="S473" s="104"/>
      <c r="T473" s="44" t="str">
        <f t="shared" si="7"/>
        <v>_2018</v>
      </c>
    </row>
    <row r="474" spans="1:20">
      <c r="A474" s="273"/>
      <c r="B474" s="273"/>
      <c r="C474" s="273"/>
      <c r="D474" s="280"/>
      <c r="E474" s="273"/>
      <c r="F474" s="273"/>
      <c r="G474" s="273"/>
      <c r="H474" s="287"/>
      <c r="I474" s="289"/>
      <c r="J474" s="287"/>
      <c r="K474" s="287"/>
      <c r="L474" s="287"/>
      <c r="M474" s="289"/>
      <c r="N474" s="287"/>
      <c r="O474" s="287"/>
      <c r="P474" s="287"/>
      <c r="Q474" s="287"/>
      <c r="R474" s="290"/>
      <c r="S474" s="104"/>
      <c r="T474" s="44" t="str">
        <f t="shared" si="7"/>
        <v>_2018</v>
      </c>
    </row>
    <row r="475" spans="1:20">
      <c r="A475" s="273"/>
      <c r="B475" s="273"/>
      <c r="C475" s="273"/>
      <c r="D475" s="280"/>
      <c r="E475" s="273"/>
      <c r="F475" s="273"/>
      <c r="G475" s="273"/>
      <c r="H475" s="287"/>
      <c r="I475" s="289"/>
      <c r="J475" s="287"/>
      <c r="K475" s="287"/>
      <c r="L475" s="287"/>
      <c r="M475" s="289"/>
      <c r="N475" s="287"/>
      <c r="O475" s="287"/>
      <c r="P475" s="287"/>
      <c r="Q475" s="287"/>
      <c r="R475" s="290"/>
      <c r="S475" s="104"/>
      <c r="T475" s="44" t="str">
        <f t="shared" si="7"/>
        <v>_2018</v>
      </c>
    </row>
    <row r="476" spans="1:20">
      <c r="A476" s="273"/>
      <c r="B476" s="273"/>
      <c r="C476" s="273"/>
      <c r="D476" s="280"/>
      <c r="E476" s="273"/>
      <c r="F476" s="273"/>
      <c r="G476" s="273"/>
      <c r="H476" s="287"/>
      <c r="I476" s="289"/>
      <c r="J476" s="287"/>
      <c r="K476" s="287"/>
      <c r="L476" s="287"/>
      <c r="M476" s="289"/>
      <c r="N476" s="287"/>
      <c r="O476" s="287"/>
      <c r="P476" s="287"/>
      <c r="Q476" s="287"/>
      <c r="R476" s="290"/>
      <c r="S476" s="104"/>
      <c r="T476" s="44" t="str">
        <f t="shared" si="7"/>
        <v>_2018</v>
      </c>
    </row>
    <row r="477" spans="1:20">
      <c r="A477" s="273"/>
      <c r="B477" s="273"/>
      <c r="C477" s="273"/>
      <c r="D477" s="280"/>
      <c r="E477" s="273"/>
      <c r="F477" s="273"/>
      <c r="G477" s="273"/>
      <c r="H477" s="287"/>
      <c r="I477" s="289"/>
      <c r="J477" s="287"/>
      <c r="K477" s="287"/>
      <c r="L477" s="287"/>
      <c r="M477" s="289"/>
      <c r="N477" s="287"/>
      <c r="O477" s="287"/>
      <c r="P477" s="287"/>
      <c r="Q477" s="287"/>
      <c r="R477" s="290"/>
      <c r="S477" s="104"/>
      <c r="T477" s="44" t="str">
        <f t="shared" si="7"/>
        <v>_2018</v>
      </c>
    </row>
    <row r="478" spans="1:20">
      <c r="A478" s="273"/>
      <c r="B478" s="273"/>
      <c r="C478" s="273"/>
      <c r="D478" s="280"/>
      <c r="E478" s="273"/>
      <c r="F478" s="273"/>
      <c r="G478" s="273"/>
      <c r="H478" s="287"/>
      <c r="I478" s="289"/>
      <c r="J478" s="287"/>
      <c r="K478" s="287"/>
      <c r="L478" s="287"/>
      <c r="M478" s="289"/>
      <c r="N478" s="287"/>
      <c r="O478" s="287"/>
      <c r="P478" s="287"/>
      <c r="Q478" s="287"/>
      <c r="R478" s="290"/>
      <c r="S478" s="104"/>
      <c r="T478" s="44" t="str">
        <f t="shared" si="7"/>
        <v>_2018</v>
      </c>
    </row>
    <row r="479" spans="1:20">
      <c r="A479" s="273"/>
      <c r="B479" s="273"/>
      <c r="C479" s="273"/>
      <c r="D479" s="280"/>
      <c r="E479" s="273"/>
      <c r="F479" s="273"/>
      <c r="G479" s="273"/>
      <c r="H479" s="287"/>
      <c r="I479" s="289"/>
      <c r="J479" s="287"/>
      <c r="K479" s="287"/>
      <c r="L479" s="287"/>
      <c r="M479" s="289"/>
      <c r="N479" s="287"/>
      <c r="O479" s="287"/>
      <c r="P479" s="287"/>
      <c r="Q479" s="287"/>
      <c r="R479" s="290"/>
      <c r="S479" s="104"/>
      <c r="T479" s="44" t="str">
        <f t="shared" si="7"/>
        <v>_2018</v>
      </c>
    </row>
    <row r="480" spans="1:20">
      <c r="A480" s="273"/>
      <c r="B480" s="273"/>
      <c r="C480" s="273"/>
      <c r="D480" s="280"/>
      <c r="E480" s="273"/>
      <c r="F480" s="273"/>
      <c r="G480" s="273"/>
      <c r="H480" s="287"/>
      <c r="I480" s="289"/>
      <c r="J480" s="287"/>
      <c r="K480" s="287"/>
      <c r="L480" s="287"/>
      <c r="M480" s="289"/>
      <c r="N480" s="287"/>
      <c r="O480" s="287"/>
      <c r="P480" s="287"/>
      <c r="Q480" s="287"/>
      <c r="R480" s="290"/>
      <c r="S480" s="104"/>
      <c r="T480" s="44" t="str">
        <f t="shared" si="7"/>
        <v>_2018</v>
      </c>
    </row>
    <row r="481" spans="1:20">
      <c r="A481" s="273"/>
      <c r="B481" s="273"/>
      <c r="C481" s="273"/>
      <c r="D481" s="280"/>
      <c r="E481" s="273"/>
      <c r="F481" s="273"/>
      <c r="G481" s="273"/>
      <c r="H481" s="287"/>
      <c r="I481" s="289"/>
      <c r="J481" s="287"/>
      <c r="K481" s="287"/>
      <c r="L481" s="287"/>
      <c r="M481" s="289"/>
      <c r="N481" s="287"/>
      <c r="O481" s="287"/>
      <c r="P481" s="287"/>
      <c r="Q481" s="287"/>
      <c r="R481" s="290"/>
      <c r="S481" s="104"/>
      <c r="T481" s="44" t="str">
        <f t="shared" si="7"/>
        <v>_2018</v>
      </c>
    </row>
    <row r="482" spans="1:20">
      <c r="A482" s="273"/>
      <c r="B482" s="273"/>
      <c r="C482" s="273"/>
      <c r="D482" s="280"/>
      <c r="E482" s="273"/>
      <c r="F482" s="273"/>
      <c r="G482" s="273"/>
      <c r="H482" s="287"/>
      <c r="I482" s="289"/>
      <c r="J482" s="287"/>
      <c r="K482" s="287"/>
      <c r="L482" s="287"/>
      <c r="M482" s="289"/>
      <c r="N482" s="287"/>
      <c r="O482" s="287"/>
      <c r="P482" s="287"/>
      <c r="Q482" s="287"/>
      <c r="R482" s="290"/>
      <c r="S482" s="104"/>
      <c r="T482" s="44" t="str">
        <f t="shared" si="7"/>
        <v>_2018</v>
      </c>
    </row>
    <row r="483" spans="1:20">
      <c r="A483" s="273"/>
      <c r="B483" s="273"/>
      <c r="C483" s="273"/>
      <c r="D483" s="280"/>
      <c r="E483" s="273"/>
      <c r="F483" s="273"/>
      <c r="G483" s="273"/>
      <c r="H483" s="287"/>
      <c r="I483" s="289"/>
      <c r="J483" s="287"/>
      <c r="K483" s="287"/>
      <c r="L483" s="287"/>
      <c r="M483" s="289"/>
      <c r="N483" s="287"/>
      <c r="O483" s="287"/>
      <c r="P483" s="287"/>
      <c r="Q483" s="287"/>
      <c r="R483" s="290"/>
      <c r="S483" s="104"/>
      <c r="T483" s="44" t="str">
        <f t="shared" si="7"/>
        <v>_2018</v>
      </c>
    </row>
    <row r="484" spans="1:20">
      <c r="A484" s="273"/>
      <c r="B484" s="273"/>
      <c r="C484" s="273"/>
      <c r="D484" s="280"/>
      <c r="E484" s="273"/>
      <c r="F484" s="273"/>
      <c r="G484" s="273"/>
      <c r="H484" s="287"/>
      <c r="I484" s="289"/>
      <c r="J484" s="287"/>
      <c r="K484" s="287"/>
      <c r="L484" s="287"/>
      <c r="M484" s="289"/>
      <c r="N484" s="287"/>
      <c r="O484" s="287"/>
      <c r="P484" s="287"/>
      <c r="Q484" s="287"/>
      <c r="R484" s="290"/>
      <c r="S484" s="104"/>
      <c r="T484" s="44" t="str">
        <f t="shared" si="7"/>
        <v>_2018</v>
      </c>
    </row>
    <row r="485" spans="1:20">
      <c r="A485" s="273"/>
      <c r="B485" s="273"/>
      <c r="C485" s="273"/>
      <c r="D485" s="280"/>
      <c r="E485" s="273"/>
      <c r="F485" s="273"/>
      <c r="G485" s="273"/>
      <c r="H485" s="287"/>
      <c r="I485" s="289"/>
      <c r="J485" s="287"/>
      <c r="K485" s="287"/>
      <c r="L485" s="287"/>
      <c r="M485" s="289"/>
      <c r="N485" s="287"/>
      <c r="O485" s="287"/>
      <c r="P485" s="287"/>
      <c r="Q485" s="287"/>
      <c r="R485" s="290"/>
      <c r="S485" s="104"/>
      <c r="T485" s="44" t="str">
        <f t="shared" si="7"/>
        <v>_2018</v>
      </c>
    </row>
    <row r="486" spans="1:20">
      <c r="A486" s="273"/>
      <c r="B486" s="273"/>
      <c r="C486" s="273"/>
      <c r="D486" s="280"/>
      <c r="E486" s="273"/>
      <c r="F486" s="273"/>
      <c r="G486" s="273"/>
      <c r="H486" s="287"/>
      <c r="I486" s="289"/>
      <c r="J486" s="287"/>
      <c r="K486" s="287"/>
      <c r="L486" s="287"/>
      <c r="M486" s="289"/>
      <c r="N486" s="287"/>
      <c r="O486" s="287"/>
      <c r="P486" s="287"/>
      <c r="Q486" s="287"/>
      <c r="R486" s="290"/>
      <c r="S486" s="104"/>
      <c r="T486" s="44" t="str">
        <f t="shared" si="7"/>
        <v>_2018</v>
      </c>
    </row>
    <row r="487" spans="1:20">
      <c r="A487" s="273"/>
      <c r="B487" s="273"/>
      <c r="C487" s="273"/>
      <c r="D487" s="280"/>
      <c r="E487" s="273"/>
      <c r="F487" s="273"/>
      <c r="G487" s="273"/>
      <c r="H487" s="287"/>
      <c r="I487" s="289"/>
      <c r="J487" s="287"/>
      <c r="K487" s="287"/>
      <c r="L487" s="287"/>
      <c r="M487" s="289"/>
      <c r="N487" s="287"/>
      <c r="O487" s="287"/>
      <c r="P487" s="287"/>
      <c r="Q487" s="287"/>
      <c r="R487" s="290"/>
      <c r="S487" s="104"/>
      <c r="T487" s="44" t="str">
        <f t="shared" si="7"/>
        <v>_2018</v>
      </c>
    </row>
    <row r="488" spans="1:20">
      <c r="A488" s="273"/>
      <c r="B488" s="273"/>
      <c r="C488" s="273"/>
      <c r="D488" s="280"/>
      <c r="E488" s="273"/>
      <c r="F488" s="273"/>
      <c r="G488" s="273"/>
      <c r="H488" s="287"/>
      <c r="I488" s="289"/>
      <c r="J488" s="287"/>
      <c r="K488" s="287"/>
      <c r="L488" s="287"/>
      <c r="M488" s="289"/>
      <c r="N488" s="287"/>
      <c r="O488" s="287"/>
      <c r="P488" s="287"/>
      <c r="Q488" s="287"/>
      <c r="R488" s="290"/>
      <c r="S488" s="104"/>
      <c r="T488" s="44" t="str">
        <f t="shared" si="7"/>
        <v>_2018</v>
      </c>
    </row>
    <row r="489" spans="1:20">
      <c r="A489" s="273"/>
      <c r="B489" s="273"/>
      <c r="C489" s="273"/>
      <c r="D489" s="280"/>
      <c r="E489" s="273"/>
      <c r="F489" s="273"/>
      <c r="G489" s="273"/>
      <c r="H489" s="287"/>
      <c r="I489" s="289"/>
      <c r="J489" s="287"/>
      <c r="K489" s="287"/>
      <c r="L489" s="287"/>
      <c r="M489" s="289"/>
      <c r="N489" s="287"/>
      <c r="O489" s="287"/>
      <c r="P489" s="287"/>
      <c r="Q489" s="287"/>
      <c r="R489" s="290"/>
      <c r="S489" s="104"/>
      <c r="T489" s="44" t="str">
        <f t="shared" si="7"/>
        <v>_2018</v>
      </c>
    </row>
    <row r="490" spans="1:20">
      <c r="A490" s="273"/>
      <c r="B490" s="273"/>
      <c r="C490" s="273"/>
      <c r="D490" s="280"/>
      <c r="E490" s="273"/>
      <c r="F490" s="273"/>
      <c r="G490" s="273"/>
      <c r="H490" s="287"/>
      <c r="I490" s="289"/>
      <c r="J490" s="287"/>
      <c r="K490" s="287"/>
      <c r="L490" s="287"/>
      <c r="M490" s="289"/>
      <c r="N490" s="287"/>
      <c r="O490" s="287"/>
      <c r="P490" s="287"/>
      <c r="Q490" s="287"/>
      <c r="R490" s="290"/>
      <c r="S490" s="104"/>
      <c r="T490" s="44" t="str">
        <f t="shared" si="7"/>
        <v>_2018</v>
      </c>
    </row>
    <row r="491" spans="1:20">
      <c r="A491" s="273"/>
      <c r="B491" s="273"/>
      <c r="C491" s="273"/>
      <c r="D491" s="280"/>
      <c r="E491" s="273"/>
      <c r="F491" s="273"/>
      <c r="G491" s="273"/>
      <c r="H491" s="287"/>
      <c r="I491" s="289"/>
      <c r="J491" s="287"/>
      <c r="K491" s="287"/>
      <c r="L491" s="287"/>
      <c r="M491" s="289"/>
      <c r="N491" s="287"/>
      <c r="O491" s="287"/>
      <c r="P491" s="287"/>
      <c r="Q491" s="287"/>
      <c r="R491" s="290"/>
      <c r="S491" s="104"/>
      <c r="T491" s="44" t="str">
        <f t="shared" si="7"/>
        <v>_2018</v>
      </c>
    </row>
    <row r="492" spans="1:20">
      <c r="A492" s="273"/>
      <c r="B492" s="273"/>
      <c r="C492" s="273"/>
      <c r="D492" s="280"/>
      <c r="E492" s="273"/>
      <c r="F492" s="273"/>
      <c r="G492" s="273"/>
      <c r="H492" s="287"/>
      <c r="I492" s="289"/>
      <c r="J492" s="287"/>
      <c r="K492" s="287"/>
      <c r="L492" s="287"/>
      <c r="M492" s="289"/>
      <c r="N492" s="287"/>
      <c r="O492" s="287"/>
      <c r="P492" s="287"/>
      <c r="Q492" s="287"/>
      <c r="R492" s="290"/>
      <c r="S492" s="104"/>
      <c r="T492" s="44" t="str">
        <f t="shared" si="7"/>
        <v>_2018</v>
      </c>
    </row>
    <row r="493" spans="1:20">
      <c r="A493" s="273"/>
      <c r="B493" s="273"/>
      <c r="C493" s="273"/>
      <c r="D493" s="280"/>
      <c r="E493" s="273"/>
      <c r="F493" s="273"/>
      <c r="G493" s="273"/>
      <c r="H493" s="287"/>
      <c r="I493" s="289"/>
      <c r="J493" s="287"/>
      <c r="K493" s="287"/>
      <c r="L493" s="287"/>
      <c r="M493" s="289"/>
      <c r="N493" s="287"/>
      <c r="O493" s="287"/>
      <c r="P493" s="287"/>
      <c r="Q493" s="287"/>
      <c r="R493" s="290"/>
      <c r="S493" s="104"/>
      <c r="T493" s="44" t="str">
        <f t="shared" si="7"/>
        <v>_2018</v>
      </c>
    </row>
    <row r="494" spans="1:20">
      <c r="A494" s="273"/>
      <c r="B494" s="273"/>
      <c r="C494" s="273"/>
      <c r="D494" s="280"/>
      <c r="E494" s="273"/>
      <c r="F494" s="273"/>
      <c r="G494" s="273"/>
      <c r="H494" s="287"/>
      <c r="I494" s="289"/>
      <c r="J494" s="287"/>
      <c r="K494" s="287"/>
      <c r="L494" s="287"/>
      <c r="M494" s="289"/>
      <c r="N494" s="287"/>
      <c r="O494" s="287"/>
      <c r="P494" s="287"/>
      <c r="Q494" s="287"/>
      <c r="R494" s="290"/>
      <c r="S494" s="104"/>
      <c r="T494" s="44" t="str">
        <f t="shared" si="7"/>
        <v>_2018</v>
      </c>
    </row>
    <row r="495" spans="1:20">
      <c r="A495" s="273"/>
      <c r="B495" s="273"/>
      <c r="C495" s="273"/>
      <c r="D495" s="280"/>
      <c r="E495" s="273"/>
      <c r="F495" s="273"/>
      <c r="G495" s="273"/>
      <c r="H495" s="287"/>
      <c r="I495" s="289"/>
      <c r="J495" s="287"/>
      <c r="K495" s="287"/>
      <c r="L495" s="287"/>
      <c r="M495" s="289"/>
      <c r="N495" s="287"/>
      <c r="O495" s="287"/>
      <c r="P495" s="287"/>
      <c r="Q495" s="287"/>
      <c r="R495" s="290"/>
      <c r="S495" s="104"/>
      <c r="T495" s="44" t="str">
        <f t="shared" si="7"/>
        <v>_2018</v>
      </c>
    </row>
    <row r="496" spans="1:20">
      <c r="A496" s="273"/>
      <c r="B496" s="273"/>
      <c r="C496" s="273"/>
      <c r="D496" s="280"/>
      <c r="E496" s="273"/>
      <c r="F496" s="273"/>
      <c r="G496" s="273"/>
      <c r="H496" s="287"/>
      <c r="I496" s="289"/>
      <c r="J496" s="287"/>
      <c r="K496" s="287"/>
      <c r="L496" s="287"/>
      <c r="M496" s="289"/>
      <c r="N496" s="287"/>
      <c r="O496" s="287"/>
      <c r="P496" s="287"/>
      <c r="Q496" s="287"/>
      <c r="R496" s="290"/>
      <c r="S496" s="104"/>
      <c r="T496" s="44" t="str">
        <f t="shared" si="7"/>
        <v>_2018</v>
      </c>
    </row>
    <row r="497" spans="1:20">
      <c r="A497" s="273"/>
      <c r="B497" s="273"/>
      <c r="C497" s="273"/>
      <c r="D497" s="280"/>
      <c r="E497" s="273"/>
      <c r="F497" s="273"/>
      <c r="G497" s="273"/>
      <c r="H497" s="287"/>
      <c r="I497" s="289"/>
      <c r="J497" s="287"/>
      <c r="K497" s="287"/>
      <c r="L497" s="287"/>
      <c r="M497" s="289"/>
      <c r="N497" s="287"/>
      <c r="O497" s="287"/>
      <c r="P497" s="287"/>
      <c r="Q497" s="287"/>
      <c r="R497" s="290"/>
      <c r="S497" s="104"/>
      <c r="T497" s="44" t="str">
        <f t="shared" si="7"/>
        <v>_2018</v>
      </c>
    </row>
    <row r="498" spans="1:20">
      <c r="A498" s="273"/>
      <c r="B498" s="273"/>
      <c r="C498" s="273"/>
      <c r="D498" s="280"/>
      <c r="E498" s="273"/>
      <c r="F498" s="273"/>
      <c r="G498" s="273"/>
      <c r="H498" s="287"/>
      <c r="I498" s="289"/>
      <c r="J498" s="287"/>
      <c r="K498" s="287"/>
      <c r="L498" s="287"/>
      <c r="M498" s="289"/>
      <c r="N498" s="287"/>
      <c r="O498" s="287"/>
      <c r="P498" s="287"/>
      <c r="Q498" s="287"/>
      <c r="R498" s="290"/>
      <c r="S498" s="104"/>
      <c r="T498" s="44" t="str">
        <f t="shared" si="7"/>
        <v>_2018</v>
      </c>
    </row>
    <row r="499" spans="1:20">
      <c r="A499" s="273"/>
      <c r="B499" s="273"/>
      <c r="C499" s="273"/>
      <c r="D499" s="280"/>
      <c r="E499" s="273"/>
      <c r="F499" s="273"/>
      <c r="G499" s="273"/>
      <c r="H499" s="287"/>
      <c r="I499" s="289"/>
      <c r="J499" s="287"/>
      <c r="K499" s="287"/>
      <c r="L499" s="287"/>
      <c r="M499" s="289"/>
      <c r="N499" s="287"/>
      <c r="O499" s="287"/>
      <c r="P499" s="287"/>
      <c r="Q499" s="287"/>
      <c r="R499" s="290"/>
      <c r="S499" s="104"/>
      <c r="T499" s="44" t="str">
        <f t="shared" si="7"/>
        <v>_2018</v>
      </c>
    </row>
    <row r="500" spans="1:20">
      <c r="A500" s="273"/>
      <c r="B500" s="273"/>
      <c r="C500" s="273"/>
      <c r="D500" s="280"/>
      <c r="E500" s="273"/>
      <c r="F500" s="273"/>
      <c r="G500" s="273"/>
      <c r="H500" s="287"/>
      <c r="I500" s="289"/>
      <c r="J500" s="287"/>
      <c r="K500" s="287"/>
      <c r="L500" s="287"/>
      <c r="M500" s="289"/>
      <c r="N500" s="287"/>
      <c r="O500" s="287"/>
      <c r="P500" s="287"/>
      <c r="Q500" s="287"/>
      <c r="R500" s="290"/>
      <c r="S500" s="104"/>
      <c r="T500" s="44" t="str">
        <f t="shared" si="7"/>
        <v>_2018</v>
      </c>
    </row>
    <row r="501" spans="1:20">
      <c r="A501" s="273"/>
      <c r="B501" s="273"/>
      <c r="C501" s="273"/>
      <c r="D501" s="280"/>
      <c r="E501" s="273"/>
      <c r="F501" s="273"/>
      <c r="G501" s="273"/>
      <c r="H501" s="287"/>
      <c r="I501" s="289"/>
      <c r="J501" s="287"/>
      <c r="K501" s="287"/>
      <c r="L501" s="287"/>
      <c r="M501" s="289"/>
      <c r="N501" s="287"/>
      <c r="O501" s="287"/>
      <c r="P501" s="287"/>
      <c r="Q501" s="287"/>
      <c r="R501" s="290"/>
      <c r="S501" s="104"/>
      <c r="T501" s="44" t="str">
        <f t="shared" si="7"/>
        <v>_2018</v>
      </c>
    </row>
    <row r="502" spans="1:20">
      <c r="A502" s="273"/>
      <c r="B502" s="273"/>
      <c r="C502" s="273"/>
      <c r="D502" s="280"/>
      <c r="E502" s="273"/>
      <c r="F502" s="273"/>
      <c r="G502" s="273"/>
      <c r="H502" s="287"/>
      <c r="I502" s="289"/>
      <c r="J502" s="287"/>
      <c r="K502" s="287"/>
      <c r="L502" s="287"/>
      <c r="M502" s="289"/>
      <c r="N502" s="287"/>
      <c r="O502" s="287"/>
      <c r="P502" s="287"/>
      <c r="Q502" s="287"/>
      <c r="R502" s="290"/>
      <c r="S502" s="104"/>
      <c r="T502" s="44" t="str">
        <f t="shared" si="7"/>
        <v>_2018</v>
      </c>
    </row>
    <row r="503" spans="1:20">
      <c r="A503" s="273"/>
      <c r="B503" s="273"/>
      <c r="C503" s="273"/>
      <c r="D503" s="280"/>
      <c r="E503" s="273"/>
      <c r="F503" s="273"/>
      <c r="G503" s="273"/>
      <c r="H503" s="287"/>
      <c r="I503" s="289"/>
      <c r="J503" s="287"/>
      <c r="K503" s="287"/>
      <c r="L503" s="287"/>
      <c r="M503" s="289"/>
      <c r="N503" s="287"/>
      <c r="O503" s="287"/>
      <c r="P503" s="287"/>
      <c r="Q503" s="287"/>
      <c r="R503" s="290"/>
      <c r="S503" s="104"/>
      <c r="T503" s="44" t="str">
        <f t="shared" si="7"/>
        <v>_2018</v>
      </c>
    </row>
    <row r="504" spans="1:20">
      <c r="A504" s="273"/>
      <c r="B504" s="273"/>
      <c r="C504" s="273"/>
      <c r="D504" s="280"/>
      <c r="E504" s="273"/>
      <c r="F504" s="273"/>
      <c r="G504" s="273"/>
      <c r="H504" s="287"/>
      <c r="I504" s="289"/>
      <c r="J504" s="287"/>
      <c r="K504" s="287"/>
      <c r="L504" s="287"/>
      <c r="M504" s="289"/>
      <c r="N504" s="287"/>
      <c r="O504" s="287"/>
      <c r="P504" s="287"/>
      <c r="Q504" s="287"/>
      <c r="R504" s="290"/>
      <c r="S504" s="104"/>
      <c r="T504" s="44" t="str">
        <f t="shared" si="7"/>
        <v>_2018</v>
      </c>
    </row>
    <row r="505" spans="1:20">
      <c r="A505" s="273"/>
      <c r="B505" s="273"/>
      <c r="C505" s="273"/>
      <c r="D505" s="280"/>
      <c r="E505" s="273"/>
      <c r="F505" s="273"/>
      <c r="G505" s="273"/>
      <c r="H505" s="287"/>
      <c r="I505" s="289"/>
      <c r="J505" s="287"/>
      <c r="K505" s="287"/>
      <c r="L505" s="287"/>
      <c r="M505" s="289"/>
      <c r="N505" s="287"/>
      <c r="O505" s="287"/>
      <c r="P505" s="287"/>
      <c r="Q505" s="287"/>
      <c r="R505" s="290"/>
      <c r="S505" s="104"/>
      <c r="T505" s="44" t="str">
        <f t="shared" si="7"/>
        <v>_2018</v>
      </c>
    </row>
    <row r="506" spans="1:20">
      <c r="A506" s="273"/>
      <c r="B506" s="273"/>
      <c r="C506" s="273"/>
      <c r="D506" s="280"/>
      <c r="E506" s="273"/>
      <c r="F506" s="273"/>
      <c r="G506" s="273"/>
      <c r="H506" s="287"/>
      <c r="I506" s="289"/>
      <c r="J506" s="287"/>
      <c r="K506" s="287"/>
      <c r="L506" s="287"/>
      <c r="M506" s="289"/>
      <c r="N506" s="287"/>
      <c r="O506" s="287"/>
      <c r="P506" s="287"/>
      <c r="Q506" s="287"/>
      <c r="R506" s="290"/>
      <c r="S506" s="104"/>
      <c r="T506" s="44" t="str">
        <f t="shared" si="7"/>
        <v>_2018</v>
      </c>
    </row>
    <row r="507" spans="1:20">
      <c r="A507" s="273"/>
      <c r="B507" s="273"/>
      <c r="C507" s="273"/>
      <c r="D507" s="280"/>
      <c r="E507" s="273"/>
      <c r="F507" s="273"/>
      <c r="G507" s="273"/>
      <c r="H507" s="287"/>
      <c r="I507" s="289"/>
      <c r="J507" s="287"/>
      <c r="K507" s="287"/>
      <c r="L507" s="287"/>
      <c r="M507" s="289"/>
      <c r="N507" s="287"/>
      <c r="O507" s="287"/>
      <c r="P507" s="287"/>
      <c r="Q507" s="287"/>
      <c r="R507" s="290"/>
      <c r="S507" s="104"/>
    </row>
  </sheetData>
  <sheetProtection password="CF88" sheet="1" objects="1" scenarios="1"/>
  <mergeCells count="7">
    <mergeCell ref="T1:T2"/>
    <mergeCell ref="I1:L1"/>
    <mergeCell ref="Q1:R1"/>
    <mergeCell ref="A1:C1"/>
    <mergeCell ref="D1:H1"/>
    <mergeCell ref="S1:S2"/>
    <mergeCell ref="M1:P1"/>
  </mergeCells>
  <dataValidations count="13">
    <dataValidation type="list" allowBlank="1" showInputMessage="1" showErrorMessage="1" sqref="L3:L1048576">
      <formula1>$AT$3:$AT$8</formula1>
    </dataValidation>
    <dataValidation type="whole" allowBlank="1" showInputMessage="1" showErrorMessage="1" sqref="J3:K1048576">
      <formula1>0</formula1>
      <formula2>31</formula2>
    </dataValidation>
    <dataValidation type="list" allowBlank="1" showInputMessage="1" showErrorMessage="1" sqref="O3:O1048576">
      <formula1>$BA$3:$BA$4</formula1>
    </dataValidation>
    <dataValidation type="time" allowBlank="1" showInputMessage="1" showErrorMessage="1" sqref="N3:N1048576 H3:H1048576">
      <formula1>0</formula1>
      <formula2>0.999305555555556</formula2>
    </dataValidation>
    <dataValidation type="whole" allowBlank="1" showInputMessage="1" showErrorMessage="1" sqref="R3:R1048576">
      <formula1>0</formula1>
      <formula2>100</formula2>
    </dataValidation>
    <dataValidation type="decimal" allowBlank="1" showInputMessage="1" showErrorMessage="1" sqref="Q3:Q1048576">
      <formula1>-25</formula1>
      <formula2>50</formula2>
    </dataValidation>
    <dataValidation type="list" allowBlank="1" showInputMessage="1" showErrorMessage="1" sqref="P3:P1048576">
      <formula1>$AX$3:$AX$10</formula1>
    </dataValidation>
    <dataValidation type="list" allowBlank="1" showInputMessage="1" showErrorMessage="1" sqref="I3:I1048576">
      <formula1>$BG$3:$BG$11</formula1>
    </dataValidation>
    <dataValidation type="list" allowBlank="1" showInputMessage="1" showErrorMessage="1" sqref="M3:M1048576">
      <formula1>$AY$3:$AY$10</formula1>
    </dataValidation>
    <dataValidation type="whole" allowBlank="1" showInputMessage="1" showErrorMessage="1" sqref="E3:E1048576">
      <formula1>2000</formula1>
      <formula2>2050</formula2>
    </dataValidation>
    <dataValidation type="whole" allowBlank="1" showInputMessage="1" showErrorMessage="1" sqref="G3:G1048576">
      <formula1>1</formula1>
      <formula2>31</formula2>
    </dataValidation>
    <dataValidation type="whole" allowBlank="1" showInputMessage="1" showErrorMessage="1" sqref="F3:F1048576">
      <formula1>1</formula1>
      <formula2>12</formula2>
    </dataValidation>
    <dataValidation type="date" allowBlank="1" showInputMessage="1" showErrorMessage="1" sqref="D3:D1048576">
      <formula1>36526</formula1>
      <formula2>55153</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CH508"/>
  <sheetViews>
    <sheetView zoomScale="70" zoomScaleNormal="70" workbookViewId="0">
      <pane xSplit="1" ySplit="3" topLeftCell="B4" activePane="bottomRight" state="frozen"/>
      <selection pane="topRight" activeCell="B1" sqref="B1"/>
      <selection pane="bottomLeft" activeCell="A4" sqref="A4"/>
      <selection pane="bottomRight" activeCell="N2" sqref="N1:N1048576"/>
    </sheetView>
  </sheetViews>
  <sheetFormatPr defaultColWidth="9.28515625" defaultRowHeight="15"/>
  <cols>
    <col min="1" max="1" width="9.28515625" style="2"/>
    <col min="2" max="2" width="37" style="2" customWidth="1"/>
    <col min="3" max="3" width="42.28515625" style="2" customWidth="1"/>
    <col min="4" max="4" width="13.28515625" style="5" customWidth="1"/>
    <col min="5" max="5" width="10.7109375" style="3" customWidth="1"/>
    <col min="6" max="6" width="9.28515625" style="2" customWidth="1"/>
    <col min="7" max="7" width="19.28515625" style="83" customWidth="1"/>
    <col min="8" max="8" width="17.7109375" style="83" customWidth="1"/>
    <col min="9" max="9" width="7.7109375" style="2" hidden="1" customWidth="1"/>
    <col min="10" max="10" width="9.42578125" style="2" hidden="1" customWidth="1"/>
    <col min="11" max="12" width="15.28515625" style="2" customWidth="1"/>
    <col min="13" max="14" width="8.7109375" style="3" customWidth="1"/>
    <col min="15" max="17" width="9.42578125" style="3" hidden="1" customWidth="1"/>
    <col min="18" max="18" width="34.140625" style="35" customWidth="1"/>
    <col min="19" max="19" width="63.42578125" style="35" customWidth="1"/>
    <col min="20" max="20" width="9.42578125" style="35" hidden="1" customWidth="1"/>
    <col min="21" max="21" width="71.5703125" style="35" hidden="1" customWidth="1"/>
    <col min="22" max="22" width="51.7109375" style="35" hidden="1" customWidth="1"/>
    <col min="23" max="25" width="9.42578125" style="3" hidden="1" customWidth="1"/>
    <col min="26" max="26" width="72.7109375" style="3" hidden="1" customWidth="1"/>
    <col min="27" max="27" width="9.42578125" style="3" hidden="1" customWidth="1"/>
    <col min="28" max="29" width="0" style="4" hidden="1" customWidth="1"/>
    <col min="30" max="31" width="9.42578125" style="3" hidden="1" customWidth="1"/>
    <col min="32" max="34" width="0" style="2" hidden="1" customWidth="1"/>
    <col min="35" max="35" width="78.7109375" style="2" customWidth="1"/>
    <col min="36" max="36" width="9.28515625" style="44"/>
    <col min="37" max="56" width="9.28515625" style="2"/>
    <col min="57" max="61" width="9.28515625" style="44"/>
    <col min="62" max="63" width="18.28515625" style="44" hidden="1" customWidth="1"/>
    <col min="64" max="64" width="16.7109375" style="44" hidden="1" customWidth="1"/>
    <col min="65" max="65" width="14.7109375" style="44" hidden="1" customWidth="1"/>
    <col min="66" max="66" width="23.42578125" style="44" hidden="1" customWidth="1"/>
    <col min="67" max="68" width="9.28515625" style="44" hidden="1" customWidth="1"/>
    <col min="69" max="69" width="17.7109375" style="44" hidden="1" customWidth="1"/>
    <col min="70" max="70" width="55.28515625" style="57" hidden="1" customWidth="1"/>
    <col min="71" max="71" width="22.28515625" style="44" hidden="1" customWidth="1"/>
    <col min="72" max="72" width="44.28515625" style="44" hidden="1" customWidth="1"/>
    <col min="73" max="73" width="9.28515625" style="44" hidden="1" customWidth="1"/>
    <col min="74" max="74" width="17.28515625" style="44" hidden="1" customWidth="1"/>
    <col min="75" max="75" width="24.28515625" style="44" hidden="1" customWidth="1"/>
    <col min="76" max="76" width="32.28515625" style="44" hidden="1" customWidth="1"/>
    <col min="77" max="77" width="22.5703125" style="44" hidden="1" customWidth="1"/>
    <col min="78" max="78" width="25" style="57" hidden="1" customWidth="1"/>
    <col min="79" max="79" width="27.85546875" style="44" hidden="1" customWidth="1"/>
    <col min="80" max="86" width="9.28515625" style="44" hidden="1" customWidth="1"/>
    <col min="87" max="16384" width="9.28515625" style="44"/>
  </cols>
  <sheetData>
    <row r="1" spans="1:86" s="46" customFormat="1" ht="36" customHeight="1">
      <c r="A1" s="404" t="s">
        <v>37487</v>
      </c>
      <c r="B1" s="404"/>
      <c r="C1" s="404"/>
      <c r="D1" s="416" t="s">
        <v>22</v>
      </c>
      <c r="E1" s="420" t="s">
        <v>37511</v>
      </c>
      <c r="F1" s="423" t="s">
        <v>46413</v>
      </c>
      <c r="G1" s="424"/>
      <c r="H1" s="424"/>
      <c r="I1" s="424"/>
      <c r="J1" s="425"/>
      <c r="K1" s="422" t="s">
        <v>37484</v>
      </c>
      <c r="L1" s="422" t="s">
        <v>37485</v>
      </c>
      <c r="M1" s="409" t="s">
        <v>46414</v>
      </c>
      <c r="N1" s="410"/>
      <c r="O1" s="410"/>
      <c r="P1" s="410"/>
      <c r="Q1" s="411"/>
      <c r="R1" s="412" t="s">
        <v>217</v>
      </c>
      <c r="S1" s="413"/>
      <c r="T1" s="413"/>
      <c r="U1" s="413"/>
      <c r="V1" s="413"/>
      <c r="W1" s="413"/>
      <c r="X1" s="413"/>
      <c r="Y1" s="413"/>
      <c r="Z1" s="414" t="s">
        <v>37433</v>
      </c>
      <c r="AA1" s="407" t="s">
        <v>46415</v>
      </c>
      <c r="AB1" s="407"/>
      <c r="AC1" s="408"/>
      <c r="AD1" s="405" t="s">
        <v>46416</v>
      </c>
      <c r="AE1" s="405"/>
      <c r="AF1" s="406"/>
      <c r="AG1" s="418" t="s">
        <v>46417</v>
      </c>
      <c r="AH1" s="419"/>
      <c r="AI1" s="343" t="s">
        <v>37549</v>
      </c>
      <c r="AJ1" s="315" t="s">
        <v>46376</v>
      </c>
      <c r="AK1" s="1"/>
      <c r="AL1" s="1"/>
      <c r="AM1" s="1"/>
      <c r="AN1" s="1"/>
      <c r="AO1" s="1"/>
      <c r="AP1" s="1"/>
      <c r="AQ1" s="1"/>
      <c r="AR1" s="1"/>
      <c r="AS1" s="1"/>
      <c r="AT1" s="1"/>
      <c r="AU1" s="1"/>
      <c r="AV1" s="1"/>
      <c r="AW1" s="1"/>
      <c r="AX1" s="1"/>
      <c r="AY1" s="1"/>
      <c r="AZ1" s="1"/>
      <c r="BA1" s="1"/>
      <c r="BB1" s="1"/>
      <c r="BC1" s="1"/>
      <c r="BD1" s="1"/>
      <c r="BI1" s="206"/>
      <c r="BJ1" s="146"/>
      <c r="BK1" s="146"/>
      <c r="BL1" s="146"/>
      <c r="BM1" s="146"/>
      <c r="BN1" s="146"/>
      <c r="BO1" s="146"/>
      <c r="BP1" s="146"/>
      <c r="BQ1" s="146"/>
      <c r="BR1" s="57"/>
      <c r="BZ1" s="57"/>
    </row>
    <row r="2" spans="1:86" ht="114.75" customHeight="1" thickBot="1">
      <c r="A2" s="178" t="s">
        <v>21</v>
      </c>
      <c r="B2" s="178" t="s">
        <v>1</v>
      </c>
      <c r="C2" s="178" t="s">
        <v>23</v>
      </c>
      <c r="D2" s="417"/>
      <c r="E2" s="421"/>
      <c r="F2" s="177" t="s">
        <v>37486</v>
      </c>
      <c r="G2" s="148" t="s">
        <v>46411</v>
      </c>
      <c r="H2" s="148" t="s">
        <v>46412</v>
      </c>
      <c r="I2" s="176" t="s">
        <v>46409</v>
      </c>
      <c r="J2" s="176" t="s">
        <v>46410</v>
      </c>
      <c r="K2" s="422"/>
      <c r="L2" s="422"/>
      <c r="M2" s="179" t="s">
        <v>410</v>
      </c>
      <c r="N2" s="173" t="s">
        <v>411</v>
      </c>
      <c r="O2" s="170" t="s">
        <v>412</v>
      </c>
      <c r="P2" s="171" t="s">
        <v>413</v>
      </c>
      <c r="Q2" s="180" t="s">
        <v>37429</v>
      </c>
      <c r="R2" s="40" t="s">
        <v>37559</v>
      </c>
      <c r="S2" s="41" t="s">
        <v>37563</v>
      </c>
      <c r="T2" s="181" t="s">
        <v>37564</v>
      </c>
      <c r="U2" s="182" t="s">
        <v>37434</v>
      </c>
      <c r="V2" s="183" t="s">
        <v>37443</v>
      </c>
      <c r="W2" s="32" t="s">
        <v>37430</v>
      </c>
      <c r="X2" s="32" t="s">
        <v>37431</v>
      </c>
      <c r="Y2" s="32" t="s">
        <v>37432</v>
      </c>
      <c r="Z2" s="415"/>
      <c r="AA2" s="184" t="s">
        <v>470</v>
      </c>
      <c r="AB2" s="185" t="s">
        <v>191</v>
      </c>
      <c r="AC2" s="187" t="s">
        <v>380</v>
      </c>
      <c r="AD2" s="186" t="s">
        <v>193</v>
      </c>
      <c r="AE2" s="188" t="s">
        <v>194</v>
      </c>
      <c r="AF2" s="26" t="s">
        <v>195</v>
      </c>
      <c r="AG2" s="189" t="s">
        <v>37488</v>
      </c>
      <c r="AH2" s="190" t="s">
        <v>223</v>
      </c>
      <c r="AI2" s="343"/>
      <c r="AJ2" s="315"/>
      <c r="BJ2" s="10" t="s">
        <v>5</v>
      </c>
      <c r="BK2" s="10"/>
      <c r="BL2" s="10" t="s">
        <v>171</v>
      </c>
      <c r="BM2" s="53" t="s">
        <v>70</v>
      </c>
      <c r="BN2" s="53" t="s">
        <v>98</v>
      </c>
      <c r="BO2" s="52" t="s">
        <v>74</v>
      </c>
      <c r="BP2" s="43" t="s">
        <v>80</v>
      </c>
      <c r="BQ2" s="43" t="s">
        <v>89</v>
      </c>
      <c r="BR2" s="58" t="s">
        <v>186</v>
      </c>
      <c r="BS2" s="59" t="s">
        <v>184</v>
      </c>
      <c r="BT2" s="59" t="s">
        <v>203</v>
      </c>
      <c r="BU2" s="10" t="s">
        <v>9</v>
      </c>
      <c r="BV2" s="44" t="s">
        <v>224</v>
      </c>
      <c r="BW2" s="44" t="s">
        <v>225</v>
      </c>
      <c r="BX2" s="44" t="s">
        <v>226</v>
      </c>
      <c r="BY2" s="60" t="s">
        <v>459</v>
      </c>
      <c r="BZ2" s="70" t="s">
        <v>37435</v>
      </c>
      <c r="CA2" s="70" t="s">
        <v>37443</v>
      </c>
      <c r="CB2" s="62" t="s">
        <v>37430</v>
      </c>
      <c r="CC2" s="62" t="s">
        <v>37431</v>
      </c>
      <c r="CD2" s="62" t="s">
        <v>37432</v>
      </c>
      <c r="CE2" s="62" t="s">
        <v>37433</v>
      </c>
      <c r="CF2" s="71" t="s">
        <v>37486</v>
      </c>
      <c r="CG2" s="72" t="s">
        <v>37553</v>
      </c>
      <c r="CH2" s="73" t="s">
        <v>37563</v>
      </c>
    </row>
    <row r="3" spans="1:86" ht="45" customHeight="1" thickBot="1">
      <c r="AJ3" s="44" t="str">
        <f>A3&amp;"_"&amp;2018</f>
        <v>_2018</v>
      </c>
      <c r="BJ3" s="56" t="s">
        <v>151</v>
      </c>
      <c r="BK3" s="56"/>
      <c r="BL3" s="10" t="s">
        <v>160</v>
      </c>
      <c r="BM3" s="55" t="s">
        <v>422</v>
      </c>
      <c r="BN3" s="55" t="s">
        <v>64</v>
      </c>
      <c r="BO3" s="145" t="s">
        <v>75</v>
      </c>
      <c r="BP3" s="44" t="s">
        <v>81</v>
      </c>
      <c r="BQ3" s="44" t="s">
        <v>90</v>
      </c>
      <c r="BR3" s="57" t="s">
        <v>173</v>
      </c>
      <c r="BS3" s="44" t="s">
        <v>188</v>
      </c>
      <c r="BT3" s="44" t="s">
        <v>204</v>
      </c>
      <c r="BU3" s="11" t="s">
        <v>152</v>
      </c>
      <c r="BV3" s="44" t="s">
        <v>227</v>
      </c>
      <c r="BW3" s="44" t="s">
        <v>230</v>
      </c>
      <c r="BX3" s="44" t="s">
        <v>231</v>
      </c>
      <c r="BY3" s="47" t="s">
        <v>460</v>
      </c>
      <c r="BZ3" s="63" t="s">
        <v>37436</v>
      </c>
      <c r="CA3" s="63" t="s">
        <v>37444</v>
      </c>
      <c r="CB3" s="47" t="s">
        <v>37456</v>
      </c>
      <c r="CC3" s="47" t="s">
        <v>37461</v>
      </c>
      <c r="CD3" s="64">
        <v>0</v>
      </c>
      <c r="CE3" s="44" t="s">
        <v>37577</v>
      </c>
      <c r="CF3" s="74" t="s">
        <v>37515</v>
      </c>
      <c r="CG3" s="44" t="s">
        <v>37554</v>
      </c>
      <c r="CH3" s="44" t="s">
        <v>37565</v>
      </c>
    </row>
    <row r="4" spans="1:86" ht="30" customHeight="1" thickBot="1">
      <c r="AJ4" s="44" t="str">
        <f t="shared" ref="AJ4:AJ67" si="0">A4&amp;"_"&amp;2018</f>
        <v>_2018</v>
      </c>
      <c r="BJ4" s="56" t="s">
        <v>150</v>
      </c>
      <c r="BK4" s="56"/>
      <c r="BL4" s="55" t="s">
        <v>421</v>
      </c>
      <c r="BM4" s="55" t="s">
        <v>71</v>
      </c>
      <c r="BN4" s="56" t="s">
        <v>65</v>
      </c>
      <c r="BO4" s="45" t="s">
        <v>76</v>
      </c>
      <c r="BP4" s="44" t="s">
        <v>82</v>
      </c>
      <c r="BQ4" s="44" t="s">
        <v>91</v>
      </c>
      <c r="BR4" s="57" t="s">
        <v>174</v>
      </c>
      <c r="BS4" s="44" t="s">
        <v>187</v>
      </c>
      <c r="BT4" s="44" t="s">
        <v>205</v>
      </c>
      <c r="BU4" s="11" t="s">
        <v>153</v>
      </c>
      <c r="BV4" s="44" t="s">
        <v>228</v>
      </c>
      <c r="BW4" s="44" t="s">
        <v>228</v>
      </c>
      <c r="BX4" s="44" t="s">
        <v>232</v>
      </c>
      <c r="BY4" s="47" t="s">
        <v>461</v>
      </c>
      <c r="BZ4" s="57" t="s">
        <v>37437</v>
      </c>
      <c r="CA4" s="63" t="s">
        <v>37445</v>
      </c>
      <c r="CB4" s="65" t="s">
        <v>37457</v>
      </c>
      <c r="CC4" s="44" t="s">
        <v>37462</v>
      </c>
      <c r="CD4" s="44" t="s">
        <v>37467</v>
      </c>
      <c r="CE4" s="44" t="s">
        <v>37578</v>
      </c>
      <c r="CF4" s="74" t="s">
        <v>37516</v>
      </c>
      <c r="CG4" s="44" t="s">
        <v>37555</v>
      </c>
      <c r="CH4" s="44" t="s">
        <v>37566</v>
      </c>
    </row>
    <row r="5" spans="1:86" ht="30" customHeight="1" thickBot="1">
      <c r="AJ5" s="44" t="str">
        <f t="shared" si="0"/>
        <v>_2018</v>
      </c>
      <c r="BJ5" s="55" t="s">
        <v>66</v>
      </c>
      <c r="BK5" s="55"/>
      <c r="BL5" s="56" t="s">
        <v>420</v>
      </c>
      <c r="BM5" s="55" t="s">
        <v>72</v>
      </c>
      <c r="BN5" s="55"/>
      <c r="BO5" s="45" t="s">
        <v>77</v>
      </c>
      <c r="BP5" s="44" t="s">
        <v>83</v>
      </c>
      <c r="BQ5" s="44" t="s">
        <v>92</v>
      </c>
      <c r="BR5" s="57" t="s">
        <v>175</v>
      </c>
      <c r="BT5" s="44" t="s">
        <v>206</v>
      </c>
      <c r="BU5" s="11" t="s">
        <v>154</v>
      </c>
      <c r="BV5" s="44" t="s">
        <v>229</v>
      </c>
      <c r="BW5" s="44" t="s">
        <v>229</v>
      </c>
      <c r="BY5" s="47" t="s">
        <v>462</v>
      </c>
      <c r="BZ5" s="57" t="s">
        <v>37438</v>
      </c>
      <c r="CA5" s="63" t="s">
        <v>37446</v>
      </c>
      <c r="CB5" s="47" t="s">
        <v>37458</v>
      </c>
      <c r="CC5" s="47" t="s">
        <v>37463</v>
      </c>
      <c r="CD5" s="47" t="s">
        <v>37468</v>
      </c>
      <c r="CE5" s="47" t="s">
        <v>37579</v>
      </c>
      <c r="CF5" s="74" t="s">
        <v>37517</v>
      </c>
      <c r="CG5" s="47" t="s">
        <v>37556</v>
      </c>
      <c r="CH5" s="47" t="s">
        <v>37567</v>
      </c>
    </row>
    <row r="6" spans="1:86" ht="30" customHeight="1" thickBot="1">
      <c r="AJ6" s="44" t="str">
        <f t="shared" si="0"/>
        <v>_2018</v>
      </c>
      <c r="BJ6" s="55" t="s">
        <v>471</v>
      </c>
      <c r="BK6" s="55"/>
      <c r="BL6" s="55" t="s">
        <v>417</v>
      </c>
      <c r="BM6" s="55" t="s">
        <v>73</v>
      </c>
      <c r="BN6" s="10"/>
      <c r="BP6" s="44" t="s">
        <v>84</v>
      </c>
      <c r="BQ6" s="44" t="s">
        <v>93</v>
      </c>
      <c r="BR6" s="57" t="s">
        <v>176</v>
      </c>
      <c r="BT6" s="44" t="s">
        <v>207</v>
      </c>
      <c r="BU6" s="11" t="s">
        <v>155</v>
      </c>
      <c r="BY6" s="47" t="s">
        <v>463</v>
      </c>
      <c r="BZ6" s="57" t="s">
        <v>37439</v>
      </c>
      <c r="CA6" s="63" t="s">
        <v>37447</v>
      </c>
      <c r="CB6" s="47" t="s">
        <v>37459</v>
      </c>
      <c r="CC6" s="47" t="s">
        <v>37464</v>
      </c>
      <c r="CD6" s="47" t="s">
        <v>37576</v>
      </c>
      <c r="CE6" s="47" t="s">
        <v>37580</v>
      </c>
      <c r="CF6" s="74" t="s">
        <v>37518</v>
      </c>
      <c r="CG6" s="47" t="s">
        <v>37557</v>
      </c>
      <c r="CH6" s="47" t="s">
        <v>37568</v>
      </c>
    </row>
    <row r="7" spans="1:86" ht="60" customHeight="1" thickBot="1">
      <c r="AJ7" s="44" t="str">
        <f t="shared" si="0"/>
        <v>_2018</v>
      </c>
      <c r="BJ7" s="66" t="s">
        <v>68</v>
      </c>
      <c r="BK7" s="55"/>
      <c r="BL7" s="56" t="s">
        <v>418</v>
      </c>
      <c r="BM7" s="66"/>
      <c r="BN7" s="10"/>
      <c r="BP7" s="44" t="s">
        <v>85</v>
      </c>
      <c r="BQ7" s="44" t="s">
        <v>94</v>
      </c>
      <c r="BR7" s="57" t="s">
        <v>177</v>
      </c>
      <c r="BT7" s="44" t="s">
        <v>208</v>
      </c>
      <c r="BU7" s="11" t="s">
        <v>156</v>
      </c>
      <c r="BY7" s="47" t="s">
        <v>464</v>
      </c>
      <c r="CB7" s="47" t="s">
        <v>37460</v>
      </c>
      <c r="CC7" s="47" t="s">
        <v>37465</v>
      </c>
      <c r="CD7" s="47" t="s">
        <v>37470</v>
      </c>
      <c r="CF7" s="74" t="s">
        <v>37519</v>
      </c>
      <c r="CG7" s="47" t="s">
        <v>37558</v>
      </c>
    </row>
    <row r="8" spans="1:86" ht="45" customHeight="1" thickBot="1">
      <c r="AJ8" s="44" t="str">
        <f t="shared" si="0"/>
        <v>_2018</v>
      </c>
      <c r="BJ8" s="63" t="s">
        <v>67</v>
      </c>
      <c r="BK8" s="55"/>
      <c r="BL8" s="56" t="s">
        <v>419</v>
      </c>
      <c r="BM8" s="63"/>
      <c r="BP8" s="44" t="s">
        <v>86</v>
      </c>
      <c r="BQ8" s="44" t="s">
        <v>95</v>
      </c>
      <c r="BR8" s="57" t="s">
        <v>178</v>
      </c>
      <c r="BT8" s="44" t="s">
        <v>209</v>
      </c>
      <c r="BU8" s="11" t="s">
        <v>157</v>
      </c>
      <c r="BY8" s="47" t="s">
        <v>465</v>
      </c>
      <c r="CC8" s="47" t="s">
        <v>37466</v>
      </c>
      <c r="CD8" s="47" t="s">
        <v>37466</v>
      </c>
      <c r="CF8" s="74" t="s">
        <v>37520</v>
      </c>
    </row>
    <row r="9" spans="1:86" ht="47.25" customHeight="1" thickBot="1">
      <c r="AJ9" s="44" t="str">
        <f t="shared" si="0"/>
        <v>_2018</v>
      </c>
      <c r="BJ9" s="67" t="s">
        <v>69</v>
      </c>
      <c r="BK9" s="66"/>
      <c r="BL9" s="63"/>
      <c r="BM9" s="67"/>
      <c r="BP9" s="44" t="s">
        <v>87</v>
      </c>
      <c r="BQ9" s="44" t="s">
        <v>96</v>
      </c>
      <c r="BR9" s="57" t="s">
        <v>179</v>
      </c>
      <c r="BT9" s="44" t="s">
        <v>210</v>
      </c>
      <c r="BU9" s="11" t="s">
        <v>158</v>
      </c>
      <c r="BY9" s="47" t="s">
        <v>466</v>
      </c>
      <c r="CF9" s="74" t="s">
        <v>37521</v>
      </c>
    </row>
    <row r="10" spans="1:86" ht="46.5" customHeight="1" thickBot="1">
      <c r="AJ10" s="44" t="str">
        <f t="shared" si="0"/>
        <v>_2018</v>
      </c>
      <c r="BK10" s="63"/>
      <c r="BL10" s="67"/>
      <c r="BP10" s="44" t="s">
        <v>88</v>
      </c>
      <c r="BQ10" s="44" t="s">
        <v>97</v>
      </c>
      <c r="BR10" s="57" t="s">
        <v>180</v>
      </c>
      <c r="BT10" s="44" t="s">
        <v>211</v>
      </c>
      <c r="BU10" s="11" t="s">
        <v>159</v>
      </c>
      <c r="BY10" s="47" t="s">
        <v>467</v>
      </c>
      <c r="CF10" s="74" t="s">
        <v>37522</v>
      </c>
    </row>
    <row r="11" spans="1:86" ht="75.75" thickBot="1">
      <c r="AJ11" s="44" t="str">
        <f t="shared" si="0"/>
        <v>_2018</v>
      </c>
      <c r="BK11" s="55"/>
      <c r="BR11" s="68" t="s">
        <v>181</v>
      </c>
      <c r="BT11" s="44" t="s">
        <v>212</v>
      </c>
      <c r="CF11" s="74" t="s">
        <v>37523</v>
      </c>
    </row>
    <row r="12" spans="1:86" ht="15.75" thickBot="1">
      <c r="AJ12" s="44" t="str">
        <f t="shared" si="0"/>
        <v>_2018</v>
      </c>
      <c r="BR12" s="57" t="s">
        <v>182</v>
      </c>
      <c r="BT12" s="44" t="s">
        <v>213</v>
      </c>
      <c r="CF12" s="74" t="s">
        <v>37524</v>
      </c>
    </row>
    <row r="13" spans="1:86" ht="15.75" thickBot="1">
      <c r="AJ13" s="44" t="str">
        <f t="shared" si="0"/>
        <v>_2018</v>
      </c>
      <c r="BT13" s="44" t="s">
        <v>214</v>
      </c>
      <c r="CF13" s="74" t="s">
        <v>37525</v>
      </c>
    </row>
    <row r="14" spans="1:86" ht="15.75" thickBot="1">
      <c r="AJ14" s="44" t="str">
        <f t="shared" si="0"/>
        <v>_2018</v>
      </c>
      <c r="BT14" s="44" t="s">
        <v>215</v>
      </c>
      <c r="CF14" s="74" t="s">
        <v>37526</v>
      </c>
    </row>
    <row r="15" spans="1:86" ht="15.75" thickBot="1">
      <c r="AJ15" s="44" t="str">
        <f t="shared" si="0"/>
        <v>_2018</v>
      </c>
      <c r="CF15" s="74" t="s">
        <v>37527</v>
      </c>
    </row>
    <row r="16" spans="1:86" ht="15.75" thickBot="1">
      <c r="AJ16" s="44" t="str">
        <f t="shared" si="0"/>
        <v>_2018</v>
      </c>
      <c r="CF16" s="74" t="s">
        <v>37528</v>
      </c>
    </row>
    <row r="17" spans="36:84" ht="15.75" thickBot="1">
      <c r="AJ17" s="44" t="str">
        <f t="shared" si="0"/>
        <v>_2018</v>
      </c>
      <c r="CF17" s="74" t="s">
        <v>37529</v>
      </c>
    </row>
    <row r="18" spans="36:84" ht="15.75" thickBot="1">
      <c r="AJ18" s="44" t="str">
        <f t="shared" si="0"/>
        <v>_2018</v>
      </c>
      <c r="CF18" s="74" t="s">
        <v>37530</v>
      </c>
    </row>
    <row r="19" spans="36:84" ht="15.75" thickBot="1">
      <c r="AJ19" s="44" t="str">
        <f t="shared" si="0"/>
        <v>_2018</v>
      </c>
      <c r="CF19" s="74" t="s">
        <v>37531</v>
      </c>
    </row>
    <row r="20" spans="36:84" ht="15.75" thickBot="1">
      <c r="AJ20" s="44" t="str">
        <f t="shared" si="0"/>
        <v>_2018</v>
      </c>
      <c r="CF20" s="74" t="s">
        <v>37532</v>
      </c>
    </row>
    <row r="21" spans="36:84" ht="15.75" thickBot="1">
      <c r="AJ21" s="44" t="str">
        <f t="shared" si="0"/>
        <v>_2018</v>
      </c>
      <c r="CF21" s="74" t="s">
        <v>37533</v>
      </c>
    </row>
    <row r="22" spans="36:84" ht="15.75" thickBot="1">
      <c r="AJ22" s="44" t="str">
        <f t="shared" si="0"/>
        <v>_2018</v>
      </c>
      <c r="CF22" s="74" t="s">
        <v>37534</v>
      </c>
    </row>
    <row r="23" spans="36:84" ht="15.75" thickBot="1">
      <c r="AJ23" s="44" t="str">
        <f t="shared" si="0"/>
        <v>_2018</v>
      </c>
      <c r="CF23" s="74" t="s">
        <v>37535</v>
      </c>
    </row>
    <row r="24" spans="36:84" ht="15.75" thickBot="1">
      <c r="AJ24" s="44" t="str">
        <f t="shared" si="0"/>
        <v>_2018</v>
      </c>
      <c r="CF24" s="74" t="s">
        <v>37536</v>
      </c>
    </row>
    <row r="25" spans="36:84" ht="15.75" thickBot="1">
      <c r="AJ25" s="44" t="str">
        <f t="shared" si="0"/>
        <v>_2018</v>
      </c>
      <c r="CF25" s="74" t="s">
        <v>37537</v>
      </c>
    </row>
    <row r="26" spans="36:84" ht="15.75" thickBot="1">
      <c r="AJ26" s="44" t="str">
        <f t="shared" si="0"/>
        <v>_2018</v>
      </c>
      <c r="CF26" s="74" t="s">
        <v>37538</v>
      </c>
    </row>
    <row r="27" spans="36:84" ht="15.75" thickBot="1">
      <c r="AJ27" s="44" t="str">
        <f t="shared" si="0"/>
        <v>_2018</v>
      </c>
      <c r="CF27" s="74" t="s">
        <v>37539</v>
      </c>
    </row>
    <row r="28" spans="36:84">
      <c r="AJ28" s="44" t="str">
        <f t="shared" si="0"/>
        <v>_2018</v>
      </c>
    </row>
    <row r="29" spans="36:84">
      <c r="AJ29" s="44" t="str">
        <f t="shared" si="0"/>
        <v>_2018</v>
      </c>
    </row>
    <row r="30" spans="36:84">
      <c r="AJ30" s="44" t="str">
        <f t="shared" si="0"/>
        <v>_2018</v>
      </c>
    </row>
    <row r="31" spans="36:84">
      <c r="AJ31" s="44" t="str">
        <f t="shared" si="0"/>
        <v>_2018</v>
      </c>
    </row>
    <row r="32" spans="36:84">
      <c r="AJ32" s="44" t="str">
        <f t="shared" si="0"/>
        <v>_2018</v>
      </c>
    </row>
    <row r="33" spans="36:36">
      <c r="AJ33" s="44" t="str">
        <f t="shared" si="0"/>
        <v>_2018</v>
      </c>
    </row>
    <row r="34" spans="36:36">
      <c r="AJ34" s="44" t="str">
        <f t="shared" si="0"/>
        <v>_2018</v>
      </c>
    </row>
    <row r="35" spans="36:36">
      <c r="AJ35" s="44" t="str">
        <f t="shared" si="0"/>
        <v>_2018</v>
      </c>
    </row>
    <row r="36" spans="36:36">
      <c r="AJ36" s="44" t="str">
        <f t="shared" si="0"/>
        <v>_2018</v>
      </c>
    </row>
    <row r="37" spans="36:36">
      <c r="AJ37" s="44" t="str">
        <f t="shared" si="0"/>
        <v>_2018</v>
      </c>
    </row>
    <row r="38" spans="36:36">
      <c r="AJ38" s="44" t="str">
        <f t="shared" si="0"/>
        <v>_2018</v>
      </c>
    </row>
    <row r="39" spans="36:36">
      <c r="AJ39" s="44" t="str">
        <f t="shared" si="0"/>
        <v>_2018</v>
      </c>
    </row>
    <row r="40" spans="36:36">
      <c r="AJ40" s="44" t="str">
        <f t="shared" si="0"/>
        <v>_2018</v>
      </c>
    </row>
    <row r="41" spans="36:36">
      <c r="AJ41" s="44" t="str">
        <f t="shared" si="0"/>
        <v>_2018</v>
      </c>
    </row>
    <row r="42" spans="36:36">
      <c r="AJ42" s="44" t="str">
        <f t="shared" si="0"/>
        <v>_2018</v>
      </c>
    </row>
    <row r="43" spans="36:36">
      <c r="AJ43" s="44" t="str">
        <f t="shared" si="0"/>
        <v>_2018</v>
      </c>
    </row>
    <row r="44" spans="36:36">
      <c r="AJ44" s="44" t="str">
        <f t="shared" si="0"/>
        <v>_2018</v>
      </c>
    </row>
    <row r="45" spans="36:36">
      <c r="AJ45" s="44" t="str">
        <f t="shared" si="0"/>
        <v>_2018</v>
      </c>
    </row>
    <row r="46" spans="36:36">
      <c r="AJ46" s="44" t="str">
        <f t="shared" si="0"/>
        <v>_2018</v>
      </c>
    </row>
    <row r="47" spans="36:36">
      <c r="AJ47" s="44" t="str">
        <f t="shared" si="0"/>
        <v>_2018</v>
      </c>
    </row>
    <row r="48" spans="36:36">
      <c r="AJ48" s="44" t="str">
        <f t="shared" si="0"/>
        <v>_2018</v>
      </c>
    </row>
    <row r="49" spans="36:36">
      <c r="AJ49" s="44" t="str">
        <f t="shared" si="0"/>
        <v>_2018</v>
      </c>
    </row>
    <row r="50" spans="36:36">
      <c r="AJ50" s="44" t="str">
        <f t="shared" si="0"/>
        <v>_2018</v>
      </c>
    </row>
    <row r="51" spans="36:36">
      <c r="AJ51" s="44" t="str">
        <f t="shared" si="0"/>
        <v>_2018</v>
      </c>
    </row>
    <row r="52" spans="36:36">
      <c r="AJ52" s="44" t="str">
        <f t="shared" si="0"/>
        <v>_2018</v>
      </c>
    </row>
    <row r="53" spans="36:36">
      <c r="AJ53" s="44" t="str">
        <f t="shared" si="0"/>
        <v>_2018</v>
      </c>
    </row>
    <row r="54" spans="36:36">
      <c r="AJ54" s="44" t="str">
        <f t="shared" si="0"/>
        <v>_2018</v>
      </c>
    </row>
    <row r="55" spans="36:36">
      <c r="AJ55" s="44" t="str">
        <f t="shared" si="0"/>
        <v>_2018</v>
      </c>
    </row>
    <row r="56" spans="36:36">
      <c r="AJ56" s="44" t="str">
        <f t="shared" si="0"/>
        <v>_2018</v>
      </c>
    </row>
    <row r="57" spans="36:36">
      <c r="AJ57" s="44" t="str">
        <f t="shared" si="0"/>
        <v>_2018</v>
      </c>
    </row>
    <row r="58" spans="36:36">
      <c r="AJ58" s="44" t="str">
        <f t="shared" si="0"/>
        <v>_2018</v>
      </c>
    </row>
    <row r="59" spans="36:36">
      <c r="AJ59" s="44" t="str">
        <f t="shared" si="0"/>
        <v>_2018</v>
      </c>
    </row>
    <row r="60" spans="36:36">
      <c r="AJ60" s="44" t="str">
        <f t="shared" si="0"/>
        <v>_2018</v>
      </c>
    </row>
    <row r="61" spans="36:36">
      <c r="AJ61" s="44" t="str">
        <f t="shared" si="0"/>
        <v>_2018</v>
      </c>
    </row>
    <row r="62" spans="36:36">
      <c r="AJ62" s="44" t="str">
        <f t="shared" si="0"/>
        <v>_2018</v>
      </c>
    </row>
    <row r="63" spans="36:36">
      <c r="AJ63" s="44" t="str">
        <f t="shared" si="0"/>
        <v>_2018</v>
      </c>
    </row>
    <row r="64" spans="36:36">
      <c r="AJ64" s="44" t="str">
        <f t="shared" si="0"/>
        <v>_2018</v>
      </c>
    </row>
    <row r="65" spans="36:36">
      <c r="AJ65" s="44" t="str">
        <f t="shared" si="0"/>
        <v>_2018</v>
      </c>
    </row>
    <row r="66" spans="36:36">
      <c r="AJ66" s="44" t="str">
        <f t="shared" si="0"/>
        <v>_2018</v>
      </c>
    </row>
    <row r="67" spans="36:36">
      <c r="AJ67" s="44" t="str">
        <f t="shared" si="0"/>
        <v>_2018</v>
      </c>
    </row>
    <row r="68" spans="36:36">
      <c r="AJ68" s="44" t="str">
        <f t="shared" ref="AJ68:AJ131" si="1">A68&amp;"_"&amp;2018</f>
        <v>_2018</v>
      </c>
    </row>
    <row r="69" spans="36:36">
      <c r="AJ69" s="44" t="str">
        <f t="shared" si="1"/>
        <v>_2018</v>
      </c>
    </row>
    <row r="70" spans="36:36">
      <c r="AJ70" s="44" t="str">
        <f t="shared" si="1"/>
        <v>_2018</v>
      </c>
    </row>
    <row r="71" spans="36:36">
      <c r="AJ71" s="44" t="str">
        <f t="shared" si="1"/>
        <v>_2018</v>
      </c>
    </row>
    <row r="72" spans="36:36">
      <c r="AJ72" s="44" t="str">
        <f t="shared" si="1"/>
        <v>_2018</v>
      </c>
    </row>
    <row r="73" spans="36:36">
      <c r="AJ73" s="44" t="str">
        <f t="shared" si="1"/>
        <v>_2018</v>
      </c>
    </row>
    <row r="74" spans="36:36">
      <c r="AJ74" s="44" t="str">
        <f t="shared" si="1"/>
        <v>_2018</v>
      </c>
    </row>
    <row r="75" spans="36:36">
      <c r="AJ75" s="44" t="str">
        <f t="shared" si="1"/>
        <v>_2018</v>
      </c>
    </row>
    <row r="76" spans="36:36">
      <c r="AJ76" s="44" t="str">
        <f t="shared" si="1"/>
        <v>_2018</v>
      </c>
    </row>
    <row r="77" spans="36:36">
      <c r="AJ77" s="44" t="str">
        <f t="shared" si="1"/>
        <v>_2018</v>
      </c>
    </row>
    <row r="78" spans="36:36">
      <c r="AJ78" s="44" t="str">
        <f t="shared" si="1"/>
        <v>_2018</v>
      </c>
    </row>
    <row r="79" spans="36:36">
      <c r="AJ79" s="44" t="str">
        <f t="shared" si="1"/>
        <v>_2018</v>
      </c>
    </row>
    <row r="80" spans="36:36">
      <c r="AJ80" s="44" t="str">
        <f t="shared" si="1"/>
        <v>_2018</v>
      </c>
    </row>
    <row r="81" spans="36:36">
      <c r="AJ81" s="44" t="str">
        <f t="shared" si="1"/>
        <v>_2018</v>
      </c>
    </row>
    <row r="82" spans="36:36">
      <c r="AJ82" s="44" t="str">
        <f t="shared" si="1"/>
        <v>_2018</v>
      </c>
    </row>
    <row r="83" spans="36:36">
      <c r="AJ83" s="44" t="str">
        <f t="shared" si="1"/>
        <v>_2018</v>
      </c>
    </row>
    <row r="84" spans="36:36">
      <c r="AJ84" s="44" t="str">
        <f t="shared" si="1"/>
        <v>_2018</v>
      </c>
    </row>
    <row r="85" spans="36:36">
      <c r="AJ85" s="44" t="str">
        <f t="shared" si="1"/>
        <v>_2018</v>
      </c>
    </row>
    <row r="86" spans="36:36">
      <c r="AJ86" s="44" t="str">
        <f t="shared" si="1"/>
        <v>_2018</v>
      </c>
    </row>
    <row r="87" spans="36:36">
      <c r="AJ87" s="44" t="str">
        <f t="shared" si="1"/>
        <v>_2018</v>
      </c>
    </row>
    <row r="88" spans="36:36">
      <c r="AJ88" s="44" t="str">
        <f t="shared" si="1"/>
        <v>_2018</v>
      </c>
    </row>
    <row r="89" spans="36:36">
      <c r="AJ89" s="44" t="str">
        <f t="shared" si="1"/>
        <v>_2018</v>
      </c>
    </row>
    <row r="90" spans="36:36">
      <c r="AJ90" s="44" t="str">
        <f t="shared" si="1"/>
        <v>_2018</v>
      </c>
    </row>
    <row r="91" spans="36:36">
      <c r="AJ91" s="44" t="str">
        <f t="shared" si="1"/>
        <v>_2018</v>
      </c>
    </row>
    <row r="92" spans="36:36">
      <c r="AJ92" s="44" t="str">
        <f t="shared" si="1"/>
        <v>_2018</v>
      </c>
    </row>
    <row r="93" spans="36:36">
      <c r="AJ93" s="44" t="str">
        <f t="shared" si="1"/>
        <v>_2018</v>
      </c>
    </row>
    <row r="94" spans="36:36">
      <c r="AJ94" s="44" t="str">
        <f t="shared" si="1"/>
        <v>_2018</v>
      </c>
    </row>
    <row r="95" spans="36:36">
      <c r="AJ95" s="44" t="str">
        <f t="shared" si="1"/>
        <v>_2018</v>
      </c>
    </row>
    <row r="96" spans="36:36">
      <c r="AJ96" s="44" t="str">
        <f t="shared" si="1"/>
        <v>_2018</v>
      </c>
    </row>
    <row r="97" spans="36:36">
      <c r="AJ97" s="44" t="str">
        <f t="shared" si="1"/>
        <v>_2018</v>
      </c>
    </row>
    <row r="98" spans="36:36">
      <c r="AJ98" s="44" t="str">
        <f t="shared" si="1"/>
        <v>_2018</v>
      </c>
    </row>
    <row r="99" spans="36:36">
      <c r="AJ99" s="44" t="str">
        <f t="shared" si="1"/>
        <v>_2018</v>
      </c>
    </row>
    <row r="100" spans="36:36">
      <c r="AJ100" s="44" t="str">
        <f t="shared" si="1"/>
        <v>_2018</v>
      </c>
    </row>
    <row r="101" spans="36:36">
      <c r="AJ101" s="44" t="str">
        <f t="shared" si="1"/>
        <v>_2018</v>
      </c>
    </row>
    <row r="102" spans="36:36">
      <c r="AJ102" s="44" t="str">
        <f t="shared" si="1"/>
        <v>_2018</v>
      </c>
    </row>
    <row r="103" spans="36:36">
      <c r="AJ103" s="44" t="str">
        <f t="shared" si="1"/>
        <v>_2018</v>
      </c>
    </row>
    <row r="104" spans="36:36">
      <c r="AJ104" s="44" t="str">
        <f t="shared" si="1"/>
        <v>_2018</v>
      </c>
    </row>
    <row r="105" spans="36:36">
      <c r="AJ105" s="44" t="str">
        <f t="shared" si="1"/>
        <v>_2018</v>
      </c>
    </row>
    <row r="106" spans="36:36">
      <c r="AJ106" s="44" t="str">
        <f t="shared" si="1"/>
        <v>_2018</v>
      </c>
    </row>
    <row r="107" spans="36:36">
      <c r="AJ107" s="44" t="str">
        <f t="shared" si="1"/>
        <v>_2018</v>
      </c>
    </row>
    <row r="108" spans="36:36">
      <c r="AJ108" s="44" t="str">
        <f t="shared" si="1"/>
        <v>_2018</v>
      </c>
    </row>
    <row r="109" spans="36:36">
      <c r="AJ109" s="44" t="str">
        <f t="shared" si="1"/>
        <v>_2018</v>
      </c>
    </row>
    <row r="110" spans="36:36">
      <c r="AJ110" s="44" t="str">
        <f t="shared" si="1"/>
        <v>_2018</v>
      </c>
    </row>
    <row r="111" spans="36:36">
      <c r="AJ111" s="44" t="str">
        <f t="shared" si="1"/>
        <v>_2018</v>
      </c>
    </row>
    <row r="112" spans="36:36">
      <c r="AJ112" s="44" t="str">
        <f t="shared" si="1"/>
        <v>_2018</v>
      </c>
    </row>
    <row r="113" spans="36:36">
      <c r="AJ113" s="44" t="str">
        <f t="shared" si="1"/>
        <v>_2018</v>
      </c>
    </row>
    <row r="114" spans="36:36">
      <c r="AJ114" s="44" t="str">
        <f t="shared" si="1"/>
        <v>_2018</v>
      </c>
    </row>
    <row r="115" spans="36:36">
      <c r="AJ115" s="44" t="str">
        <f t="shared" si="1"/>
        <v>_2018</v>
      </c>
    </row>
    <row r="116" spans="36:36">
      <c r="AJ116" s="44" t="str">
        <f t="shared" si="1"/>
        <v>_2018</v>
      </c>
    </row>
    <row r="117" spans="36:36">
      <c r="AJ117" s="44" t="str">
        <f t="shared" si="1"/>
        <v>_2018</v>
      </c>
    </row>
    <row r="118" spans="36:36">
      <c r="AJ118" s="44" t="str">
        <f t="shared" si="1"/>
        <v>_2018</v>
      </c>
    </row>
    <row r="119" spans="36:36">
      <c r="AJ119" s="44" t="str">
        <f t="shared" si="1"/>
        <v>_2018</v>
      </c>
    </row>
    <row r="120" spans="36:36">
      <c r="AJ120" s="44" t="str">
        <f t="shared" si="1"/>
        <v>_2018</v>
      </c>
    </row>
    <row r="121" spans="36:36">
      <c r="AJ121" s="44" t="str">
        <f t="shared" si="1"/>
        <v>_2018</v>
      </c>
    </row>
    <row r="122" spans="36:36">
      <c r="AJ122" s="44" t="str">
        <f t="shared" si="1"/>
        <v>_2018</v>
      </c>
    </row>
    <row r="123" spans="36:36">
      <c r="AJ123" s="44" t="str">
        <f t="shared" si="1"/>
        <v>_2018</v>
      </c>
    </row>
    <row r="124" spans="36:36">
      <c r="AJ124" s="44" t="str">
        <f t="shared" si="1"/>
        <v>_2018</v>
      </c>
    </row>
    <row r="125" spans="36:36">
      <c r="AJ125" s="44" t="str">
        <f t="shared" si="1"/>
        <v>_2018</v>
      </c>
    </row>
    <row r="126" spans="36:36">
      <c r="AJ126" s="44" t="str">
        <f t="shared" si="1"/>
        <v>_2018</v>
      </c>
    </row>
    <row r="127" spans="36:36">
      <c r="AJ127" s="44" t="str">
        <f t="shared" si="1"/>
        <v>_2018</v>
      </c>
    </row>
    <row r="128" spans="36:36">
      <c r="AJ128" s="44" t="str">
        <f t="shared" si="1"/>
        <v>_2018</v>
      </c>
    </row>
    <row r="129" spans="36:36">
      <c r="AJ129" s="44" t="str">
        <f t="shared" si="1"/>
        <v>_2018</v>
      </c>
    </row>
    <row r="130" spans="36:36">
      <c r="AJ130" s="44" t="str">
        <f t="shared" si="1"/>
        <v>_2018</v>
      </c>
    </row>
    <row r="131" spans="36:36">
      <c r="AJ131" s="44" t="str">
        <f t="shared" si="1"/>
        <v>_2018</v>
      </c>
    </row>
    <row r="132" spans="36:36">
      <c r="AJ132" s="44" t="str">
        <f t="shared" ref="AJ132:AJ195" si="2">A132&amp;"_"&amp;2018</f>
        <v>_2018</v>
      </c>
    </row>
    <row r="133" spans="36:36">
      <c r="AJ133" s="44" t="str">
        <f t="shared" si="2"/>
        <v>_2018</v>
      </c>
    </row>
    <row r="134" spans="36:36">
      <c r="AJ134" s="44" t="str">
        <f t="shared" si="2"/>
        <v>_2018</v>
      </c>
    </row>
    <row r="135" spans="36:36">
      <c r="AJ135" s="44" t="str">
        <f t="shared" si="2"/>
        <v>_2018</v>
      </c>
    </row>
    <row r="136" spans="36:36">
      <c r="AJ136" s="44" t="str">
        <f t="shared" si="2"/>
        <v>_2018</v>
      </c>
    </row>
    <row r="137" spans="36:36">
      <c r="AJ137" s="44" t="str">
        <f t="shared" si="2"/>
        <v>_2018</v>
      </c>
    </row>
    <row r="138" spans="36:36">
      <c r="AJ138" s="44" t="str">
        <f t="shared" si="2"/>
        <v>_2018</v>
      </c>
    </row>
    <row r="139" spans="36:36">
      <c r="AJ139" s="44" t="str">
        <f t="shared" si="2"/>
        <v>_2018</v>
      </c>
    </row>
    <row r="140" spans="36:36">
      <c r="AJ140" s="44" t="str">
        <f t="shared" si="2"/>
        <v>_2018</v>
      </c>
    </row>
    <row r="141" spans="36:36">
      <c r="AJ141" s="44" t="str">
        <f t="shared" si="2"/>
        <v>_2018</v>
      </c>
    </row>
    <row r="142" spans="36:36">
      <c r="AJ142" s="44" t="str">
        <f t="shared" si="2"/>
        <v>_2018</v>
      </c>
    </row>
    <row r="143" spans="36:36">
      <c r="AJ143" s="44" t="str">
        <f t="shared" si="2"/>
        <v>_2018</v>
      </c>
    </row>
    <row r="144" spans="36:36">
      <c r="AJ144" s="44" t="str">
        <f t="shared" si="2"/>
        <v>_2018</v>
      </c>
    </row>
    <row r="145" spans="36:36">
      <c r="AJ145" s="44" t="str">
        <f t="shared" si="2"/>
        <v>_2018</v>
      </c>
    </row>
    <row r="146" spans="36:36">
      <c r="AJ146" s="44" t="str">
        <f t="shared" si="2"/>
        <v>_2018</v>
      </c>
    </row>
    <row r="147" spans="36:36">
      <c r="AJ147" s="44" t="str">
        <f t="shared" si="2"/>
        <v>_2018</v>
      </c>
    </row>
    <row r="148" spans="36:36">
      <c r="AJ148" s="44" t="str">
        <f t="shared" si="2"/>
        <v>_2018</v>
      </c>
    </row>
    <row r="149" spans="36:36">
      <c r="AJ149" s="44" t="str">
        <f t="shared" si="2"/>
        <v>_2018</v>
      </c>
    </row>
    <row r="150" spans="36:36">
      <c r="AJ150" s="44" t="str">
        <f t="shared" si="2"/>
        <v>_2018</v>
      </c>
    </row>
    <row r="151" spans="36:36">
      <c r="AJ151" s="44" t="str">
        <f t="shared" si="2"/>
        <v>_2018</v>
      </c>
    </row>
    <row r="152" spans="36:36">
      <c r="AJ152" s="44" t="str">
        <f t="shared" si="2"/>
        <v>_2018</v>
      </c>
    </row>
    <row r="153" spans="36:36">
      <c r="AJ153" s="44" t="str">
        <f t="shared" si="2"/>
        <v>_2018</v>
      </c>
    </row>
    <row r="154" spans="36:36">
      <c r="AJ154" s="44" t="str">
        <f t="shared" si="2"/>
        <v>_2018</v>
      </c>
    </row>
    <row r="155" spans="36:36">
      <c r="AJ155" s="44" t="str">
        <f t="shared" si="2"/>
        <v>_2018</v>
      </c>
    </row>
    <row r="156" spans="36:36">
      <c r="AJ156" s="44" t="str">
        <f t="shared" si="2"/>
        <v>_2018</v>
      </c>
    </row>
    <row r="157" spans="36:36">
      <c r="AJ157" s="44" t="str">
        <f t="shared" si="2"/>
        <v>_2018</v>
      </c>
    </row>
    <row r="158" spans="36:36">
      <c r="AJ158" s="44" t="str">
        <f t="shared" si="2"/>
        <v>_2018</v>
      </c>
    </row>
    <row r="159" spans="36:36">
      <c r="AJ159" s="44" t="str">
        <f t="shared" si="2"/>
        <v>_2018</v>
      </c>
    </row>
    <row r="160" spans="36:36">
      <c r="AJ160" s="44" t="str">
        <f t="shared" si="2"/>
        <v>_2018</v>
      </c>
    </row>
    <row r="161" spans="36:36">
      <c r="AJ161" s="44" t="str">
        <f t="shared" si="2"/>
        <v>_2018</v>
      </c>
    </row>
    <row r="162" spans="36:36">
      <c r="AJ162" s="44" t="str">
        <f t="shared" si="2"/>
        <v>_2018</v>
      </c>
    </row>
    <row r="163" spans="36:36">
      <c r="AJ163" s="44" t="str">
        <f t="shared" si="2"/>
        <v>_2018</v>
      </c>
    </row>
    <row r="164" spans="36:36">
      <c r="AJ164" s="44" t="str">
        <f t="shared" si="2"/>
        <v>_2018</v>
      </c>
    </row>
    <row r="165" spans="36:36">
      <c r="AJ165" s="44" t="str">
        <f t="shared" si="2"/>
        <v>_2018</v>
      </c>
    </row>
    <row r="166" spans="36:36">
      <c r="AJ166" s="44" t="str">
        <f t="shared" si="2"/>
        <v>_2018</v>
      </c>
    </row>
    <row r="167" spans="36:36">
      <c r="AJ167" s="44" t="str">
        <f t="shared" si="2"/>
        <v>_2018</v>
      </c>
    </row>
    <row r="168" spans="36:36">
      <c r="AJ168" s="44" t="str">
        <f t="shared" si="2"/>
        <v>_2018</v>
      </c>
    </row>
    <row r="169" spans="36:36">
      <c r="AJ169" s="44" t="str">
        <f t="shared" si="2"/>
        <v>_2018</v>
      </c>
    </row>
    <row r="170" spans="36:36">
      <c r="AJ170" s="44" t="str">
        <f t="shared" si="2"/>
        <v>_2018</v>
      </c>
    </row>
    <row r="171" spans="36:36">
      <c r="AJ171" s="44" t="str">
        <f t="shared" si="2"/>
        <v>_2018</v>
      </c>
    </row>
    <row r="172" spans="36:36">
      <c r="AJ172" s="44" t="str">
        <f t="shared" si="2"/>
        <v>_2018</v>
      </c>
    </row>
    <row r="173" spans="36:36">
      <c r="AJ173" s="44" t="str">
        <f t="shared" si="2"/>
        <v>_2018</v>
      </c>
    </row>
    <row r="174" spans="36:36">
      <c r="AJ174" s="44" t="str">
        <f t="shared" si="2"/>
        <v>_2018</v>
      </c>
    </row>
    <row r="175" spans="36:36">
      <c r="AJ175" s="44" t="str">
        <f t="shared" si="2"/>
        <v>_2018</v>
      </c>
    </row>
    <row r="176" spans="36:36">
      <c r="AJ176" s="44" t="str">
        <f t="shared" si="2"/>
        <v>_2018</v>
      </c>
    </row>
    <row r="177" spans="36:36">
      <c r="AJ177" s="44" t="str">
        <f t="shared" si="2"/>
        <v>_2018</v>
      </c>
    </row>
    <row r="178" spans="36:36">
      <c r="AJ178" s="44" t="str">
        <f t="shared" si="2"/>
        <v>_2018</v>
      </c>
    </row>
    <row r="179" spans="36:36">
      <c r="AJ179" s="44" t="str">
        <f t="shared" si="2"/>
        <v>_2018</v>
      </c>
    </row>
    <row r="180" spans="36:36">
      <c r="AJ180" s="44" t="str">
        <f t="shared" si="2"/>
        <v>_2018</v>
      </c>
    </row>
    <row r="181" spans="36:36">
      <c r="AJ181" s="44" t="str">
        <f t="shared" si="2"/>
        <v>_2018</v>
      </c>
    </row>
    <row r="182" spans="36:36">
      <c r="AJ182" s="44" t="str">
        <f t="shared" si="2"/>
        <v>_2018</v>
      </c>
    </row>
    <row r="183" spans="36:36">
      <c r="AJ183" s="44" t="str">
        <f t="shared" si="2"/>
        <v>_2018</v>
      </c>
    </row>
    <row r="184" spans="36:36">
      <c r="AJ184" s="44" t="str">
        <f t="shared" si="2"/>
        <v>_2018</v>
      </c>
    </row>
    <row r="185" spans="36:36">
      <c r="AJ185" s="44" t="str">
        <f t="shared" si="2"/>
        <v>_2018</v>
      </c>
    </row>
    <row r="186" spans="36:36">
      <c r="AJ186" s="44" t="str">
        <f t="shared" si="2"/>
        <v>_2018</v>
      </c>
    </row>
    <row r="187" spans="36:36">
      <c r="AJ187" s="44" t="str">
        <f t="shared" si="2"/>
        <v>_2018</v>
      </c>
    </row>
    <row r="188" spans="36:36">
      <c r="AJ188" s="44" t="str">
        <f t="shared" si="2"/>
        <v>_2018</v>
      </c>
    </row>
    <row r="189" spans="36:36">
      <c r="AJ189" s="44" t="str">
        <f t="shared" si="2"/>
        <v>_2018</v>
      </c>
    </row>
    <row r="190" spans="36:36">
      <c r="AJ190" s="44" t="str">
        <f t="shared" si="2"/>
        <v>_2018</v>
      </c>
    </row>
    <row r="191" spans="36:36">
      <c r="AJ191" s="44" t="str">
        <f t="shared" si="2"/>
        <v>_2018</v>
      </c>
    </row>
    <row r="192" spans="36:36">
      <c r="AJ192" s="44" t="str">
        <f t="shared" si="2"/>
        <v>_2018</v>
      </c>
    </row>
    <row r="193" spans="36:36">
      <c r="AJ193" s="44" t="str">
        <f t="shared" si="2"/>
        <v>_2018</v>
      </c>
    </row>
    <row r="194" spans="36:36">
      <c r="AJ194" s="44" t="str">
        <f t="shared" si="2"/>
        <v>_2018</v>
      </c>
    </row>
    <row r="195" spans="36:36">
      <c r="AJ195" s="44" t="str">
        <f t="shared" si="2"/>
        <v>_2018</v>
      </c>
    </row>
    <row r="196" spans="36:36">
      <c r="AJ196" s="44" t="str">
        <f t="shared" ref="AJ196:AJ259" si="3">A196&amp;"_"&amp;2018</f>
        <v>_2018</v>
      </c>
    </row>
    <row r="197" spans="36:36">
      <c r="AJ197" s="44" t="str">
        <f t="shared" si="3"/>
        <v>_2018</v>
      </c>
    </row>
    <row r="198" spans="36:36">
      <c r="AJ198" s="44" t="str">
        <f t="shared" si="3"/>
        <v>_2018</v>
      </c>
    </row>
    <row r="199" spans="36:36">
      <c r="AJ199" s="44" t="str">
        <f t="shared" si="3"/>
        <v>_2018</v>
      </c>
    </row>
    <row r="200" spans="36:36">
      <c r="AJ200" s="44" t="str">
        <f t="shared" si="3"/>
        <v>_2018</v>
      </c>
    </row>
    <row r="201" spans="36:36">
      <c r="AJ201" s="44" t="str">
        <f t="shared" si="3"/>
        <v>_2018</v>
      </c>
    </row>
    <row r="202" spans="36:36">
      <c r="AJ202" s="44" t="str">
        <f t="shared" si="3"/>
        <v>_2018</v>
      </c>
    </row>
    <row r="203" spans="36:36">
      <c r="AJ203" s="44" t="str">
        <f t="shared" si="3"/>
        <v>_2018</v>
      </c>
    </row>
    <row r="204" spans="36:36">
      <c r="AJ204" s="44" t="str">
        <f t="shared" si="3"/>
        <v>_2018</v>
      </c>
    </row>
    <row r="205" spans="36:36">
      <c r="AJ205" s="44" t="str">
        <f t="shared" si="3"/>
        <v>_2018</v>
      </c>
    </row>
    <row r="206" spans="36:36">
      <c r="AJ206" s="44" t="str">
        <f t="shared" si="3"/>
        <v>_2018</v>
      </c>
    </row>
    <row r="207" spans="36:36">
      <c r="AJ207" s="44" t="str">
        <f t="shared" si="3"/>
        <v>_2018</v>
      </c>
    </row>
    <row r="208" spans="36:36">
      <c r="AJ208" s="44" t="str">
        <f t="shared" si="3"/>
        <v>_2018</v>
      </c>
    </row>
    <row r="209" spans="36:36">
      <c r="AJ209" s="44" t="str">
        <f t="shared" si="3"/>
        <v>_2018</v>
      </c>
    </row>
    <row r="210" spans="36:36">
      <c r="AJ210" s="44" t="str">
        <f t="shared" si="3"/>
        <v>_2018</v>
      </c>
    </row>
    <row r="211" spans="36:36">
      <c r="AJ211" s="44" t="str">
        <f t="shared" si="3"/>
        <v>_2018</v>
      </c>
    </row>
    <row r="212" spans="36:36">
      <c r="AJ212" s="44" t="str">
        <f t="shared" si="3"/>
        <v>_2018</v>
      </c>
    </row>
    <row r="213" spans="36:36">
      <c r="AJ213" s="44" t="str">
        <f t="shared" si="3"/>
        <v>_2018</v>
      </c>
    </row>
    <row r="214" spans="36:36">
      <c r="AJ214" s="44" t="str">
        <f t="shared" si="3"/>
        <v>_2018</v>
      </c>
    </row>
    <row r="215" spans="36:36">
      <c r="AJ215" s="44" t="str">
        <f t="shared" si="3"/>
        <v>_2018</v>
      </c>
    </row>
    <row r="216" spans="36:36">
      <c r="AJ216" s="44" t="str">
        <f t="shared" si="3"/>
        <v>_2018</v>
      </c>
    </row>
    <row r="217" spans="36:36">
      <c r="AJ217" s="44" t="str">
        <f t="shared" si="3"/>
        <v>_2018</v>
      </c>
    </row>
    <row r="218" spans="36:36">
      <c r="AJ218" s="44" t="str">
        <f t="shared" si="3"/>
        <v>_2018</v>
      </c>
    </row>
    <row r="219" spans="36:36">
      <c r="AJ219" s="44" t="str">
        <f t="shared" si="3"/>
        <v>_2018</v>
      </c>
    </row>
    <row r="220" spans="36:36">
      <c r="AJ220" s="44" t="str">
        <f t="shared" si="3"/>
        <v>_2018</v>
      </c>
    </row>
    <row r="221" spans="36:36">
      <c r="AJ221" s="44" t="str">
        <f t="shared" si="3"/>
        <v>_2018</v>
      </c>
    </row>
    <row r="222" spans="36:36">
      <c r="AJ222" s="44" t="str">
        <f t="shared" si="3"/>
        <v>_2018</v>
      </c>
    </row>
    <row r="223" spans="36:36">
      <c r="AJ223" s="44" t="str">
        <f t="shared" si="3"/>
        <v>_2018</v>
      </c>
    </row>
    <row r="224" spans="36:36">
      <c r="AJ224" s="44" t="str">
        <f t="shared" si="3"/>
        <v>_2018</v>
      </c>
    </row>
    <row r="225" spans="36:36">
      <c r="AJ225" s="44" t="str">
        <f t="shared" si="3"/>
        <v>_2018</v>
      </c>
    </row>
    <row r="226" spans="36:36">
      <c r="AJ226" s="44" t="str">
        <f t="shared" si="3"/>
        <v>_2018</v>
      </c>
    </row>
    <row r="227" spans="36:36">
      <c r="AJ227" s="44" t="str">
        <f t="shared" si="3"/>
        <v>_2018</v>
      </c>
    </row>
    <row r="228" spans="36:36">
      <c r="AJ228" s="44" t="str">
        <f t="shared" si="3"/>
        <v>_2018</v>
      </c>
    </row>
    <row r="229" spans="36:36">
      <c r="AJ229" s="44" t="str">
        <f t="shared" si="3"/>
        <v>_2018</v>
      </c>
    </row>
    <row r="230" spans="36:36">
      <c r="AJ230" s="44" t="str">
        <f t="shared" si="3"/>
        <v>_2018</v>
      </c>
    </row>
    <row r="231" spans="36:36">
      <c r="AJ231" s="44" t="str">
        <f t="shared" si="3"/>
        <v>_2018</v>
      </c>
    </row>
    <row r="232" spans="36:36">
      <c r="AJ232" s="44" t="str">
        <f t="shared" si="3"/>
        <v>_2018</v>
      </c>
    </row>
    <row r="233" spans="36:36">
      <c r="AJ233" s="44" t="str">
        <f t="shared" si="3"/>
        <v>_2018</v>
      </c>
    </row>
    <row r="234" spans="36:36">
      <c r="AJ234" s="44" t="str">
        <f t="shared" si="3"/>
        <v>_2018</v>
      </c>
    </row>
    <row r="235" spans="36:36">
      <c r="AJ235" s="44" t="str">
        <f t="shared" si="3"/>
        <v>_2018</v>
      </c>
    </row>
    <row r="236" spans="36:36">
      <c r="AJ236" s="44" t="str">
        <f t="shared" si="3"/>
        <v>_2018</v>
      </c>
    </row>
    <row r="237" spans="36:36">
      <c r="AJ237" s="44" t="str">
        <f t="shared" si="3"/>
        <v>_2018</v>
      </c>
    </row>
    <row r="238" spans="36:36">
      <c r="AJ238" s="44" t="str">
        <f t="shared" si="3"/>
        <v>_2018</v>
      </c>
    </row>
    <row r="239" spans="36:36">
      <c r="AJ239" s="44" t="str">
        <f t="shared" si="3"/>
        <v>_2018</v>
      </c>
    </row>
    <row r="240" spans="36:36">
      <c r="AJ240" s="44" t="str">
        <f t="shared" si="3"/>
        <v>_2018</v>
      </c>
    </row>
    <row r="241" spans="36:36">
      <c r="AJ241" s="44" t="str">
        <f t="shared" si="3"/>
        <v>_2018</v>
      </c>
    </row>
    <row r="242" spans="36:36">
      <c r="AJ242" s="44" t="str">
        <f t="shared" si="3"/>
        <v>_2018</v>
      </c>
    </row>
    <row r="243" spans="36:36">
      <c r="AJ243" s="44" t="str">
        <f t="shared" si="3"/>
        <v>_2018</v>
      </c>
    </row>
    <row r="244" spans="36:36">
      <c r="AJ244" s="44" t="str">
        <f t="shared" si="3"/>
        <v>_2018</v>
      </c>
    </row>
    <row r="245" spans="36:36">
      <c r="AJ245" s="44" t="str">
        <f t="shared" si="3"/>
        <v>_2018</v>
      </c>
    </row>
    <row r="246" spans="36:36">
      <c r="AJ246" s="44" t="str">
        <f t="shared" si="3"/>
        <v>_2018</v>
      </c>
    </row>
    <row r="247" spans="36:36">
      <c r="AJ247" s="44" t="str">
        <f t="shared" si="3"/>
        <v>_2018</v>
      </c>
    </row>
    <row r="248" spans="36:36">
      <c r="AJ248" s="44" t="str">
        <f t="shared" si="3"/>
        <v>_2018</v>
      </c>
    </row>
    <row r="249" spans="36:36">
      <c r="AJ249" s="44" t="str">
        <f t="shared" si="3"/>
        <v>_2018</v>
      </c>
    </row>
    <row r="250" spans="36:36">
      <c r="AJ250" s="44" t="str">
        <f t="shared" si="3"/>
        <v>_2018</v>
      </c>
    </row>
    <row r="251" spans="36:36">
      <c r="AJ251" s="44" t="str">
        <f t="shared" si="3"/>
        <v>_2018</v>
      </c>
    </row>
    <row r="252" spans="36:36">
      <c r="AJ252" s="44" t="str">
        <f t="shared" si="3"/>
        <v>_2018</v>
      </c>
    </row>
    <row r="253" spans="36:36">
      <c r="AJ253" s="44" t="str">
        <f t="shared" si="3"/>
        <v>_2018</v>
      </c>
    </row>
    <row r="254" spans="36:36">
      <c r="AJ254" s="44" t="str">
        <f t="shared" si="3"/>
        <v>_2018</v>
      </c>
    </row>
    <row r="255" spans="36:36">
      <c r="AJ255" s="44" t="str">
        <f t="shared" si="3"/>
        <v>_2018</v>
      </c>
    </row>
    <row r="256" spans="36:36">
      <c r="AJ256" s="44" t="str">
        <f t="shared" si="3"/>
        <v>_2018</v>
      </c>
    </row>
    <row r="257" spans="36:36">
      <c r="AJ257" s="44" t="str">
        <f t="shared" si="3"/>
        <v>_2018</v>
      </c>
    </row>
    <row r="258" spans="36:36">
      <c r="AJ258" s="44" t="str">
        <f t="shared" si="3"/>
        <v>_2018</v>
      </c>
    </row>
    <row r="259" spans="36:36">
      <c r="AJ259" s="44" t="str">
        <f t="shared" si="3"/>
        <v>_2018</v>
      </c>
    </row>
    <row r="260" spans="36:36">
      <c r="AJ260" s="44" t="str">
        <f t="shared" ref="AJ260:AJ323" si="4">A260&amp;"_"&amp;2018</f>
        <v>_2018</v>
      </c>
    </row>
    <row r="261" spans="36:36">
      <c r="AJ261" s="44" t="str">
        <f t="shared" si="4"/>
        <v>_2018</v>
      </c>
    </row>
    <row r="262" spans="36:36">
      <c r="AJ262" s="44" t="str">
        <f t="shared" si="4"/>
        <v>_2018</v>
      </c>
    </row>
    <row r="263" spans="36:36">
      <c r="AJ263" s="44" t="str">
        <f t="shared" si="4"/>
        <v>_2018</v>
      </c>
    </row>
    <row r="264" spans="36:36">
      <c r="AJ264" s="44" t="str">
        <f t="shared" si="4"/>
        <v>_2018</v>
      </c>
    </row>
    <row r="265" spans="36:36">
      <c r="AJ265" s="44" t="str">
        <f t="shared" si="4"/>
        <v>_2018</v>
      </c>
    </row>
    <row r="266" spans="36:36">
      <c r="AJ266" s="44" t="str">
        <f t="shared" si="4"/>
        <v>_2018</v>
      </c>
    </row>
    <row r="267" spans="36:36">
      <c r="AJ267" s="44" t="str">
        <f t="shared" si="4"/>
        <v>_2018</v>
      </c>
    </row>
    <row r="268" spans="36:36">
      <c r="AJ268" s="44" t="str">
        <f t="shared" si="4"/>
        <v>_2018</v>
      </c>
    </row>
    <row r="269" spans="36:36">
      <c r="AJ269" s="44" t="str">
        <f t="shared" si="4"/>
        <v>_2018</v>
      </c>
    </row>
    <row r="270" spans="36:36">
      <c r="AJ270" s="44" t="str">
        <f t="shared" si="4"/>
        <v>_2018</v>
      </c>
    </row>
    <row r="271" spans="36:36">
      <c r="AJ271" s="44" t="str">
        <f t="shared" si="4"/>
        <v>_2018</v>
      </c>
    </row>
    <row r="272" spans="36:36">
      <c r="AJ272" s="44" t="str">
        <f t="shared" si="4"/>
        <v>_2018</v>
      </c>
    </row>
    <row r="273" spans="36:36">
      <c r="AJ273" s="44" t="str">
        <f t="shared" si="4"/>
        <v>_2018</v>
      </c>
    </row>
    <row r="274" spans="36:36">
      <c r="AJ274" s="44" t="str">
        <f t="shared" si="4"/>
        <v>_2018</v>
      </c>
    </row>
    <row r="275" spans="36:36">
      <c r="AJ275" s="44" t="str">
        <f t="shared" si="4"/>
        <v>_2018</v>
      </c>
    </row>
    <row r="276" spans="36:36">
      <c r="AJ276" s="44" t="str">
        <f t="shared" si="4"/>
        <v>_2018</v>
      </c>
    </row>
    <row r="277" spans="36:36">
      <c r="AJ277" s="44" t="str">
        <f t="shared" si="4"/>
        <v>_2018</v>
      </c>
    </row>
    <row r="278" spans="36:36">
      <c r="AJ278" s="44" t="str">
        <f t="shared" si="4"/>
        <v>_2018</v>
      </c>
    </row>
    <row r="279" spans="36:36">
      <c r="AJ279" s="44" t="str">
        <f t="shared" si="4"/>
        <v>_2018</v>
      </c>
    </row>
    <row r="280" spans="36:36">
      <c r="AJ280" s="44" t="str">
        <f t="shared" si="4"/>
        <v>_2018</v>
      </c>
    </row>
    <row r="281" spans="36:36">
      <c r="AJ281" s="44" t="str">
        <f t="shared" si="4"/>
        <v>_2018</v>
      </c>
    </row>
    <row r="282" spans="36:36">
      <c r="AJ282" s="44" t="str">
        <f t="shared" si="4"/>
        <v>_2018</v>
      </c>
    </row>
    <row r="283" spans="36:36">
      <c r="AJ283" s="44" t="str">
        <f t="shared" si="4"/>
        <v>_2018</v>
      </c>
    </row>
    <row r="284" spans="36:36">
      <c r="AJ284" s="44" t="str">
        <f t="shared" si="4"/>
        <v>_2018</v>
      </c>
    </row>
    <row r="285" spans="36:36">
      <c r="AJ285" s="44" t="str">
        <f t="shared" si="4"/>
        <v>_2018</v>
      </c>
    </row>
    <row r="286" spans="36:36">
      <c r="AJ286" s="44" t="str">
        <f t="shared" si="4"/>
        <v>_2018</v>
      </c>
    </row>
    <row r="287" spans="36:36">
      <c r="AJ287" s="44" t="str">
        <f t="shared" si="4"/>
        <v>_2018</v>
      </c>
    </row>
    <row r="288" spans="36:36">
      <c r="AJ288" s="44" t="str">
        <f t="shared" si="4"/>
        <v>_2018</v>
      </c>
    </row>
    <row r="289" spans="36:36">
      <c r="AJ289" s="44" t="str">
        <f t="shared" si="4"/>
        <v>_2018</v>
      </c>
    </row>
    <row r="290" spans="36:36">
      <c r="AJ290" s="44" t="str">
        <f t="shared" si="4"/>
        <v>_2018</v>
      </c>
    </row>
    <row r="291" spans="36:36">
      <c r="AJ291" s="44" t="str">
        <f t="shared" si="4"/>
        <v>_2018</v>
      </c>
    </row>
    <row r="292" spans="36:36">
      <c r="AJ292" s="44" t="str">
        <f t="shared" si="4"/>
        <v>_2018</v>
      </c>
    </row>
    <row r="293" spans="36:36">
      <c r="AJ293" s="44" t="str">
        <f t="shared" si="4"/>
        <v>_2018</v>
      </c>
    </row>
    <row r="294" spans="36:36">
      <c r="AJ294" s="44" t="str">
        <f t="shared" si="4"/>
        <v>_2018</v>
      </c>
    </row>
    <row r="295" spans="36:36">
      <c r="AJ295" s="44" t="str">
        <f t="shared" si="4"/>
        <v>_2018</v>
      </c>
    </row>
    <row r="296" spans="36:36">
      <c r="AJ296" s="44" t="str">
        <f t="shared" si="4"/>
        <v>_2018</v>
      </c>
    </row>
    <row r="297" spans="36:36">
      <c r="AJ297" s="44" t="str">
        <f t="shared" si="4"/>
        <v>_2018</v>
      </c>
    </row>
    <row r="298" spans="36:36">
      <c r="AJ298" s="44" t="str">
        <f t="shared" si="4"/>
        <v>_2018</v>
      </c>
    </row>
    <row r="299" spans="36:36">
      <c r="AJ299" s="44" t="str">
        <f t="shared" si="4"/>
        <v>_2018</v>
      </c>
    </row>
    <row r="300" spans="36:36">
      <c r="AJ300" s="44" t="str">
        <f t="shared" si="4"/>
        <v>_2018</v>
      </c>
    </row>
    <row r="301" spans="36:36">
      <c r="AJ301" s="44" t="str">
        <f t="shared" si="4"/>
        <v>_2018</v>
      </c>
    </row>
    <row r="302" spans="36:36">
      <c r="AJ302" s="44" t="str">
        <f t="shared" si="4"/>
        <v>_2018</v>
      </c>
    </row>
    <row r="303" spans="36:36">
      <c r="AJ303" s="44" t="str">
        <f t="shared" si="4"/>
        <v>_2018</v>
      </c>
    </row>
    <row r="304" spans="36:36">
      <c r="AJ304" s="44" t="str">
        <f t="shared" si="4"/>
        <v>_2018</v>
      </c>
    </row>
    <row r="305" spans="36:36">
      <c r="AJ305" s="44" t="str">
        <f t="shared" si="4"/>
        <v>_2018</v>
      </c>
    </row>
    <row r="306" spans="36:36">
      <c r="AJ306" s="44" t="str">
        <f t="shared" si="4"/>
        <v>_2018</v>
      </c>
    </row>
    <row r="307" spans="36:36">
      <c r="AJ307" s="44" t="str">
        <f t="shared" si="4"/>
        <v>_2018</v>
      </c>
    </row>
    <row r="308" spans="36:36">
      <c r="AJ308" s="44" t="str">
        <f t="shared" si="4"/>
        <v>_2018</v>
      </c>
    </row>
    <row r="309" spans="36:36">
      <c r="AJ309" s="44" t="str">
        <f t="shared" si="4"/>
        <v>_2018</v>
      </c>
    </row>
    <row r="310" spans="36:36">
      <c r="AJ310" s="44" t="str">
        <f t="shared" si="4"/>
        <v>_2018</v>
      </c>
    </row>
    <row r="311" spans="36:36">
      <c r="AJ311" s="44" t="str">
        <f t="shared" si="4"/>
        <v>_2018</v>
      </c>
    </row>
    <row r="312" spans="36:36">
      <c r="AJ312" s="44" t="str">
        <f t="shared" si="4"/>
        <v>_2018</v>
      </c>
    </row>
    <row r="313" spans="36:36">
      <c r="AJ313" s="44" t="str">
        <f t="shared" si="4"/>
        <v>_2018</v>
      </c>
    </row>
    <row r="314" spans="36:36">
      <c r="AJ314" s="44" t="str">
        <f t="shared" si="4"/>
        <v>_2018</v>
      </c>
    </row>
    <row r="315" spans="36:36">
      <c r="AJ315" s="44" t="str">
        <f t="shared" si="4"/>
        <v>_2018</v>
      </c>
    </row>
    <row r="316" spans="36:36">
      <c r="AJ316" s="44" t="str">
        <f t="shared" si="4"/>
        <v>_2018</v>
      </c>
    </row>
    <row r="317" spans="36:36">
      <c r="AJ317" s="44" t="str">
        <f t="shared" si="4"/>
        <v>_2018</v>
      </c>
    </row>
    <row r="318" spans="36:36">
      <c r="AJ318" s="44" t="str">
        <f t="shared" si="4"/>
        <v>_2018</v>
      </c>
    </row>
    <row r="319" spans="36:36">
      <c r="AJ319" s="44" t="str">
        <f t="shared" si="4"/>
        <v>_2018</v>
      </c>
    </row>
    <row r="320" spans="36:36">
      <c r="AJ320" s="44" t="str">
        <f t="shared" si="4"/>
        <v>_2018</v>
      </c>
    </row>
    <row r="321" spans="36:36">
      <c r="AJ321" s="44" t="str">
        <f t="shared" si="4"/>
        <v>_2018</v>
      </c>
    </row>
    <row r="322" spans="36:36">
      <c r="AJ322" s="44" t="str">
        <f t="shared" si="4"/>
        <v>_2018</v>
      </c>
    </row>
    <row r="323" spans="36:36">
      <c r="AJ323" s="44" t="str">
        <f t="shared" si="4"/>
        <v>_2018</v>
      </c>
    </row>
    <row r="324" spans="36:36">
      <c r="AJ324" s="44" t="str">
        <f t="shared" ref="AJ324:AJ387" si="5">A324&amp;"_"&amp;2018</f>
        <v>_2018</v>
      </c>
    </row>
    <row r="325" spans="36:36">
      <c r="AJ325" s="44" t="str">
        <f t="shared" si="5"/>
        <v>_2018</v>
      </c>
    </row>
    <row r="326" spans="36:36">
      <c r="AJ326" s="44" t="str">
        <f t="shared" si="5"/>
        <v>_2018</v>
      </c>
    </row>
    <row r="327" spans="36:36">
      <c r="AJ327" s="44" t="str">
        <f t="shared" si="5"/>
        <v>_2018</v>
      </c>
    </row>
    <row r="328" spans="36:36">
      <c r="AJ328" s="44" t="str">
        <f t="shared" si="5"/>
        <v>_2018</v>
      </c>
    </row>
    <row r="329" spans="36:36">
      <c r="AJ329" s="44" t="str">
        <f t="shared" si="5"/>
        <v>_2018</v>
      </c>
    </row>
    <row r="330" spans="36:36">
      <c r="AJ330" s="44" t="str">
        <f t="shared" si="5"/>
        <v>_2018</v>
      </c>
    </row>
    <row r="331" spans="36:36">
      <c r="AJ331" s="44" t="str">
        <f t="shared" si="5"/>
        <v>_2018</v>
      </c>
    </row>
    <row r="332" spans="36:36">
      <c r="AJ332" s="44" t="str">
        <f t="shared" si="5"/>
        <v>_2018</v>
      </c>
    </row>
    <row r="333" spans="36:36">
      <c r="AJ333" s="44" t="str">
        <f t="shared" si="5"/>
        <v>_2018</v>
      </c>
    </row>
    <row r="334" spans="36:36">
      <c r="AJ334" s="44" t="str">
        <f t="shared" si="5"/>
        <v>_2018</v>
      </c>
    </row>
    <row r="335" spans="36:36">
      <c r="AJ335" s="44" t="str">
        <f t="shared" si="5"/>
        <v>_2018</v>
      </c>
    </row>
    <row r="336" spans="36:36">
      <c r="AJ336" s="44" t="str">
        <f t="shared" si="5"/>
        <v>_2018</v>
      </c>
    </row>
    <row r="337" spans="36:36">
      <c r="AJ337" s="44" t="str">
        <f t="shared" si="5"/>
        <v>_2018</v>
      </c>
    </row>
    <row r="338" spans="36:36">
      <c r="AJ338" s="44" t="str">
        <f t="shared" si="5"/>
        <v>_2018</v>
      </c>
    </row>
    <row r="339" spans="36:36">
      <c r="AJ339" s="44" t="str">
        <f t="shared" si="5"/>
        <v>_2018</v>
      </c>
    </row>
    <row r="340" spans="36:36">
      <c r="AJ340" s="44" t="str">
        <f t="shared" si="5"/>
        <v>_2018</v>
      </c>
    </row>
    <row r="341" spans="36:36">
      <c r="AJ341" s="44" t="str">
        <f t="shared" si="5"/>
        <v>_2018</v>
      </c>
    </row>
    <row r="342" spans="36:36">
      <c r="AJ342" s="44" t="str">
        <f t="shared" si="5"/>
        <v>_2018</v>
      </c>
    </row>
    <row r="343" spans="36:36">
      <c r="AJ343" s="44" t="str">
        <f t="shared" si="5"/>
        <v>_2018</v>
      </c>
    </row>
    <row r="344" spans="36:36">
      <c r="AJ344" s="44" t="str">
        <f t="shared" si="5"/>
        <v>_2018</v>
      </c>
    </row>
    <row r="345" spans="36:36">
      <c r="AJ345" s="44" t="str">
        <f t="shared" si="5"/>
        <v>_2018</v>
      </c>
    </row>
    <row r="346" spans="36:36">
      <c r="AJ346" s="44" t="str">
        <f t="shared" si="5"/>
        <v>_2018</v>
      </c>
    </row>
    <row r="347" spans="36:36">
      <c r="AJ347" s="44" t="str">
        <f t="shared" si="5"/>
        <v>_2018</v>
      </c>
    </row>
    <row r="348" spans="36:36">
      <c r="AJ348" s="44" t="str">
        <f t="shared" si="5"/>
        <v>_2018</v>
      </c>
    </row>
    <row r="349" spans="36:36">
      <c r="AJ349" s="44" t="str">
        <f t="shared" si="5"/>
        <v>_2018</v>
      </c>
    </row>
    <row r="350" spans="36:36">
      <c r="AJ350" s="44" t="str">
        <f t="shared" si="5"/>
        <v>_2018</v>
      </c>
    </row>
    <row r="351" spans="36:36">
      <c r="AJ351" s="44" t="str">
        <f t="shared" si="5"/>
        <v>_2018</v>
      </c>
    </row>
    <row r="352" spans="36:36">
      <c r="AJ352" s="44" t="str">
        <f t="shared" si="5"/>
        <v>_2018</v>
      </c>
    </row>
    <row r="353" spans="36:36">
      <c r="AJ353" s="44" t="str">
        <f t="shared" si="5"/>
        <v>_2018</v>
      </c>
    </row>
    <row r="354" spans="36:36">
      <c r="AJ354" s="44" t="str">
        <f t="shared" si="5"/>
        <v>_2018</v>
      </c>
    </row>
    <row r="355" spans="36:36">
      <c r="AJ355" s="44" t="str">
        <f t="shared" si="5"/>
        <v>_2018</v>
      </c>
    </row>
    <row r="356" spans="36:36">
      <c r="AJ356" s="44" t="str">
        <f t="shared" si="5"/>
        <v>_2018</v>
      </c>
    </row>
    <row r="357" spans="36:36">
      <c r="AJ357" s="44" t="str">
        <f t="shared" si="5"/>
        <v>_2018</v>
      </c>
    </row>
    <row r="358" spans="36:36">
      <c r="AJ358" s="44" t="str">
        <f t="shared" si="5"/>
        <v>_2018</v>
      </c>
    </row>
    <row r="359" spans="36:36">
      <c r="AJ359" s="44" t="str">
        <f t="shared" si="5"/>
        <v>_2018</v>
      </c>
    </row>
    <row r="360" spans="36:36">
      <c r="AJ360" s="44" t="str">
        <f t="shared" si="5"/>
        <v>_2018</v>
      </c>
    </row>
    <row r="361" spans="36:36">
      <c r="AJ361" s="44" t="str">
        <f t="shared" si="5"/>
        <v>_2018</v>
      </c>
    </row>
    <row r="362" spans="36:36">
      <c r="AJ362" s="44" t="str">
        <f t="shared" si="5"/>
        <v>_2018</v>
      </c>
    </row>
    <row r="363" spans="36:36">
      <c r="AJ363" s="44" t="str">
        <f t="shared" si="5"/>
        <v>_2018</v>
      </c>
    </row>
    <row r="364" spans="36:36">
      <c r="AJ364" s="44" t="str">
        <f t="shared" si="5"/>
        <v>_2018</v>
      </c>
    </row>
    <row r="365" spans="36:36">
      <c r="AJ365" s="44" t="str">
        <f t="shared" si="5"/>
        <v>_2018</v>
      </c>
    </row>
    <row r="366" spans="36:36">
      <c r="AJ366" s="44" t="str">
        <f t="shared" si="5"/>
        <v>_2018</v>
      </c>
    </row>
    <row r="367" spans="36:36">
      <c r="AJ367" s="44" t="str">
        <f t="shared" si="5"/>
        <v>_2018</v>
      </c>
    </row>
    <row r="368" spans="36:36">
      <c r="AJ368" s="44" t="str">
        <f t="shared" si="5"/>
        <v>_2018</v>
      </c>
    </row>
    <row r="369" spans="36:36">
      <c r="AJ369" s="44" t="str">
        <f t="shared" si="5"/>
        <v>_2018</v>
      </c>
    </row>
    <row r="370" spans="36:36">
      <c r="AJ370" s="44" t="str">
        <f t="shared" si="5"/>
        <v>_2018</v>
      </c>
    </row>
    <row r="371" spans="36:36">
      <c r="AJ371" s="44" t="str">
        <f t="shared" si="5"/>
        <v>_2018</v>
      </c>
    </row>
    <row r="372" spans="36:36">
      <c r="AJ372" s="44" t="str">
        <f t="shared" si="5"/>
        <v>_2018</v>
      </c>
    </row>
    <row r="373" spans="36:36">
      <c r="AJ373" s="44" t="str">
        <f t="shared" si="5"/>
        <v>_2018</v>
      </c>
    </row>
    <row r="374" spans="36:36">
      <c r="AJ374" s="44" t="str">
        <f t="shared" si="5"/>
        <v>_2018</v>
      </c>
    </row>
    <row r="375" spans="36:36">
      <c r="AJ375" s="44" t="str">
        <f t="shared" si="5"/>
        <v>_2018</v>
      </c>
    </row>
    <row r="376" spans="36:36">
      <c r="AJ376" s="44" t="str">
        <f t="shared" si="5"/>
        <v>_2018</v>
      </c>
    </row>
    <row r="377" spans="36:36">
      <c r="AJ377" s="44" t="str">
        <f t="shared" si="5"/>
        <v>_2018</v>
      </c>
    </row>
    <row r="378" spans="36:36">
      <c r="AJ378" s="44" t="str">
        <f t="shared" si="5"/>
        <v>_2018</v>
      </c>
    </row>
    <row r="379" spans="36:36">
      <c r="AJ379" s="44" t="str">
        <f t="shared" si="5"/>
        <v>_2018</v>
      </c>
    </row>
    <row r="380" spans="36:36">
      <c r="AJ380" s="44" t="str">
        <f t="shared" si="5"/>
        <v>_2018</v>
      </c>
    </row>
    <row r="381" spans="36:36">
      <c r="AJ381" s="44" t="str">
        <f t="shared" si="5"/>
        <v>_2018</v>
      </c>
    </row>
    <row r="382" spans="36:36">
      <c r="AJ382" s="44" t="str">
        <f t="shared" si="5"/>
        <v>_2018</v>
      </c>
    </row>
    <row r="383" spans="36:36">
      <c r="AJ383" s="44" t="str">
        <f t="shared" si="5"/>
        <v>_2018</v>
      </c>
    </row>
    <row r="384" spans="36:36">
      <c r="AJ384" s="44" t="str">
        <f t="shared" si="5"/>
        <v>_2018</v>
      </c>
    </row>
    <row r="385" spans="36:36">
      <c r="AJ385" s="44" t="str">
        <f t="shared" si="5"/>
        <v>_2018</v>
      </c>
    </row>
    <row r="386" spans="36:36">
      <c r="AJ386" s="44" t="str">
        <f t="shared" si="5"/>
        <v>_2018</v>
      </c>
    </row>
    <row r="387" spans="36:36">
      <c r="AJ387" s="44" t="str">
        <f t="shared" si="5"/>
        <v>_2018</v>
      </c>
    </row>
    <row r="388" spans="36:36">
      <c r="AJ388" s="44" t="str">
        <f t="shared" ref="AJ388:AJ451" si="6">A388&amp;"_"&amp;2018</f>
        <v>_2018</v>
      </c>
    </row>
    <row r="389" spans="36:36">
      <c r="AJ389" s="44" t="str">
        <f t="shared" si="6"/>
        <v>_2018</v>
      </c>
    </row>
    <row r="390" spans="36:36">
      <c r="AJ390" s="44" t="str">
        <f t="shared" si="6"/>
        <v>_2018</v>
      </c>
    </row>
    <row r="391" spans="36:36">
      <c r="AJ391" s="44" t="str">
        <f t="shared" si="6"/>
        <v>_2018</v>
      </c>
    </row>
    <row r="392" spans="36:36">
      <c r="AJ392" s="44" t="str">
        <f t="shared" si="6"/>
        <v>_2018</v>
      </c>
    </row>
    <row r="393" spans="36:36">
      <c r="AJ393" s="44" t="str">
        <f t="shared" si="6"/>
        <v>_2018</v>
      </c>
    </row>
    <row r="394" spans="36:36">
      <c r="AJ394" s="44" t="str">
        <f t="shared" si="6"/>
        <v>_2018</v>
      </c>
    </row>
    <row r="395" spans="36:36">
      <c r="AJ395" s="44" t="str">
        <f t="shared" si="6"/>
        <v>_2018</v>
      </c>
    </row>
    <row r="396" spans="36:36">
      <c r="AJ396" s="44" t="str">
        <f t="shared" si="6"/>
        <v>_2018</v>
      </c>
    </row>
    <row r="397" spans="36:36">
      <c r="AJ397" s="44" t="str">
        <f t="shared" si="6"/>
        <v>_2018</v>
      </c>
    </row>
    <row r="398" spans="36:36">
      <c r="AJ398" s="44" t="str">
        <f t="shared" si="6"/>
        <v>_2018</v>
      </c>
    </row>
    <row r="399" spans="36:36">
      <c r="AJ399" s="44" t="str">
        <f t="shared" si="6"/>
        <v>_2018</v>
      </c>
    </row>
    <row r="400" spans="36:36">
      <c r="AJ400" s="44" t="str">
        <f t="shared" si="6"/>
        <v>_2018</v>
      </c>
    </row>
    <row r="401" spans="36:36">
      <c r="AJ401" s="44" t="str">
        <f t="shared" si="6"/>
        <v>_2018</v>
      </c>
    </row>
    <row r="402" spans="36:36">
      <c r="AJ402" s="44" t="str">
        <f t="shared" si="6"/>
        <v>_2018</v>
      </c>
    </row>
    <row r="403" spans="36:36">
      <c r="AJ403" s="44" t="str">
        <f t="shared" si="6"/>
        <v>_2018</v>
      </c>
    </row>
    <row r="404" spans="36:36">
      <c r="AJ404" s="44" t="str">
        <f t="shared" si="6"/>
        <v>_2018</v>
      </c>
    </row>
    <row r="405" spans="36:36">
      <c r="AJ405" s="44" t="str">
        <f t="shared" si="6"/>
        <v>_2018</v>
      </c>
    </row>
    <row r="406" spans="36:36">
      <c r="AJ406" s="44" t="str">
        <f t="shared" si="6"/>
        <v>_2018</v>
      </c>
    </row>
    <row r="407" spans="36:36">
      <c r="AJ407" s="44" t="str">
        <f t="shared" si="6"/>
        <v>_2018</v>
      </c>
    </row>
    <row r="408" spans="36:36">
      <c r="AJ408" s="44" t="str">
        <f t="shared" si="6"/>
        <v>_2018</v>
      </c>
    </row>
    <row r="409" spans="36:36">
      <c r="AJ409" s="44" t="str">
        <f t="shared" si="6"/>
        <v>_2018</v>
      </c>
    </row>
    <row r="410" spans="36:36">
      <c r="AJ410" s="44" t="str">
        <f t="shared" si="6"/>
        <v>_2018</v>
      </c>
    </row>
    <row r="411" spans="36:36">
      <c r="AJ411" s="44" t="str">
        <f t="shared" si="6"/>
        <v>_2018</v>
      </c>
    </row>
    <row r="412" spans="36:36">
      <c r="AJ412" s="44" t="str">
        <f t="shared" si="6"/>
        <v>_2018</v>
      </c>
    </row>
    <row r="413" spans="36:36">
      <c r="AJ413" s="44" t="str">
        <f t="shared" si="6"/>
        <v>_2018</v>
      </c>
    </row>
    <row r="414" spans="36:36">
      <c r="AJ414" s="44" t="str">
        <f t="shared" si="6"/>
        <v>_2018</v>
      </c>
    </row>
    <row r="415" spans="36:36">
      <c r="AJ415" s="44" t="str">
        <f t="shared" si="6"/>
        <v>_2018</v>
      </c>
    </row>
    <row r="416" spans="36:36">
      <c r="AJ416" s="44" t="str">
        <f t="shared" si="6"/>
        <v>_2018</v>
      </c>
    </row>
    <row r="417" spans="36:36">
      <c r="AJ417" s="44" t="str">
        <f t="shared" si="6"/>
        <v>_2018</v>
      </c>
    </row>
    <row r="418" spans="36:36">
      <c r="AJ418" s="44" t="str">
        <f t="shared" si="6"/>
        <v>_2018</v>
      </c>
    </row>
    <row r="419" spans="36:36">
      <c r="AJ419" s="44" t="str">
        <f t="shared" si="6"/>
        <v>_2018</v>
      </c>
    </row>
    <row r="420" spans="36:36">
      <c r="AJ420" s="44" t="str">
        <f t="shared" si="6"/>
        <v>_2018</v>
      </c>
    </row>
    <row r="421" spans="36:36">
      <c r="AJ421" s="44" t="str">
        <f t="shared" si="6"/>
        <v>_2018</v>
      </c>
    </row>
    <row r="422" spans="36:36">
      <c r="AJ422" s="44" t="str">
        <f t="shared" si="6"/>
        <v>_2018</v>
      </c>
    </row>
    <row r="423" spans="36:36">
      <c r="AJ423" s="44" t="str">
        <f t="shared" si="6"/>
        <v>_2018</v>
      </c>
    </row>
    <row r="424" spans="36:36">
      <c r="AJ424" s="44" t="str">
        <f t="shared" si="6"/>
        <v>_2018</v>
      </c>
    </row>
    <row r="425" spans="36:36">
      <c r="AJ425" s="44" t="str">
        <f t="shared" si="6"/>
        <v>_2018</v>
      </c>
    </row>
    <row r="426" spans="36:36">
      <c r="AJ426" s="44" t="str">
        <f t="shared" si="6"/>
        <v>_2018</v>
      </c>
    </row>
    <row r="427" spans="36:36">
      <c r="AJ427" s="44" t="str">
        <f t="shared" si="6"/>
        <v>_2018</v>
      </c>
    </row>
    <row r="428" spans="36:36">
      <c r="AJ428" s="44" t="str">
        <f t="shared" si="6"/>
        <v>_2018</v>
      </c>
    </row>
    <row r="429" spans="36:36">
      <c r="AJ429" s="44" t="str">
        <f t="shared" si="6"/>
        <v>_2018</v>
      </c>
    </row>
    <row r="430" spans="36:36">
      <c r="AJ430" s="44" t="str">
        <f t="shared" si="6"/>
        <v>_2018</v>
      </c>
    </row>
    <row r="431" spans="36:36">
      <c r="AJ431" s="44" t="str">
        <f t="shared" si="6"/>
        <v>_2018</v>
      </c>
    </row>
    <row r="432" spans="36:36">
      <c r="AJ432" s="44" t="str">
        <f t="shared" si="6"/>
        <v>_2018</v>
      </c>
    </row>
    <row r="433" spans="36:36">
      <c r="AJ433" s="44" t="str">
        <f t="shared" si="6"/>
        <v>_2018</v>
      </c>
    </row>
    <row r="434" spans="36:36">
      <c r="AJ434" s="44" t="str">
        <f t="shared" si="6"/>
        <v>_2018</v>
      </c>
    </row>
    <row r="435" spans="36:36">
      <c r="AJ435" s="44" t="str">
        <f t="shared" si="6"/>
        <v>_2018</v>
      </c>
    </row>
    <row r="436" spans="36:36">
      <c r="AJ436" s="44" t="str">
        <f t="shared" si="6"/>
        <v>_2018</v>
      </c>
    </row>
    <row r="437" spans="36:36">
      <c r="AJ437" s="44" t="str">
        <f t="shared" si="6"/>
        <v>_2018</v>
      </c>
    </row>
    <row r="438" spans="36:36">
      <c r="AJ438" s="44" t="str">
        <f t="shared" si="6"/>
        <v>_2018</v>
      </c>
    </row>
    <row r="439" spans="36:36">
      <c r="AJ439" s="44" t="str">
        <f t="shared" si="6"/>
        <v>_2018</v>
      </c>
    </row>
    <row r="440" spans="36:36">
      <c r="AJ440" s="44" t="str">
        <f t="shared" si="6"/>
        <v>_2018</v>
      </c>
    </row>
    <row r="441" spans="36:36">
      <c r="AJ441" s="44" t="str">
        <f t="shared" si="6"/>
        <v>_2018</v>
      </c>
    </row>
    <row r="442" spans="36:36">
      <c r="AJ442" s="44" t="str">
        <f t="shared" si="6"/>
        <v>_2018</v>
      </c>
    </row>
    <row r="443" spans="36:36">
      <c r="AJ443" s="44" t="str">
        <f t="shared" si="6"/>
        <v>_2018</v>
      </c>
    </row>
    <row r="444" spans="36:36">
      <c r="AJ444" s="44" t="str">
        <f t="shared" si="6"/>
        <v>_2018</v>
      </c>
    </row>
    <row r="445" spans="36:36">
      <c r="AJ445" s="44" t="str">
        <f t="shared" si="6"/>
        <v>_2018</v>
      </c>
    </row>
    <row r="446" spans="36:36">
      <c r="AJ446" s="44" t="str">
        <f t="shared" si="6"/>
        <v>_2018</v>
      </c>
    </row>
    <row r="447" spans="36:36">
      <c r="AJ447" s="44" t="str">
        <f t="shared" si="6"/>
        <v>_2018</v>
      </c>
    </row>
    <row r="448" spans="36:36">
      <c r="AJ448" s="44" t="str">
        <f t="shared" si="6"/>
        <v>_2018</v>
      </c>
    </row>
    <row r="449" spans="36:36">
      <c r="AJ449" s="44" t="str">
        <f t="shared" si="6"/>
        <v>_2018</v>
      </c>
    </row>
    <row r="450" spans="36:36">
      <c r="AJ450" s="44" t="str">
        <f t="shared" si="6"/>
        <v>_2018</v>
      </c>
    </row>
    <row r="451" spans="36:36">
      <c r="AJ451" s="44" t="str">
        <f t="shared" si="6"/>
        <v>_2018</v>
      </c>
    </row>
    <row r="452" spans="36:36">
      <c r="AJ452" s="44" t="str">
        <f t="shared" ref="AJ452:AJ508" si="7">A452&amp;"_"&amp;2018</f>
        <v>_2018</v>
      </c>
    </row>
    <row r="453" spans="36:36">
      <c r="AJ453" s="44" t="str">
        <f t="shared" si="7"/>
        <v>_2018</v>
      </c>
    </row>
    <row r="454" spans="36:36">
      <c r="AJ454" s="44" t="str">
        <f t="shared" si="7"/>
        <v>_2018</v>
      </c>
    </row>
    <row r="455" spans="36:36">
      <c r="AJ455" s="44" t="str">
        <f t="shared" si="7"/>
        <v>_2018</v>
      </c>
    </row>
    <row r="456" spans="36:36">
      <c r="AJ456" s="44" t="str">
        <f t="shared" si="7"/>
        <v>_2018</v>
      </c>
    </row>
    <row r="457" spans="36:36">
      <c r="AJ457" s="44" t="str">
        <f t="shared" si="7"/>
        <v>_2018</v>
      </c>
    </row>
    <row r="458" spans="36:36">
      <c r="AJ458" s="44" t="str">
        <f t="shared" si="7"/>
        <v>_2018</v>
      </c>
    </row>
    <row r="459" spans="36:36">
      <c r="AJ459" s="44" t="str">
        <f t="shared" si="7"/>
        <v>_2018</v>
      </c>
    </row>
    <row r="460" spans="36:36">
      <c r="AJ460" s="44" t="str">
        <f t="shared" si="7"/>
        <v>_2018</v>
      </c>
    </row>
    <row r="461" spans="36:36">
      <c r="AJ461" s="44" t="str">
        <f t="shared" si="7"/>
        <v>_2018</v>
      </c>
    </row>
    <row r="462" spans="36:36">
      <c r="AJ462" s="44" t="str">
        <f t="shared" si="7"/>
        <v>_2018</v>
      </c>
    </row>
    <row r="463" spans="36:36">
      <c r="AJ463" s="44" t="str">
        <f t="shared" si="7"/>
        <v>_2018</v>
      </c>
    </row>
    <row r="464" spans="36:36">
      <c r="AJ464" s="44" t="str">
        <f t="shared" si="7"/>
        <v>_2018</v>
      </c>
    </row>
    <row r="465" spans="36:36">
      <c r="AJ465" s="44" t="str">
        <f t="shared" si="7"/>
        <v>_2018</v>
      </c>
    </row>
    <row r="466" spans="36:36">
      <c r="AJ466" s="44" t="str">
        <f t="shared" si="7"/>
        <v>_2018</v>
      </c>
    </row>
    <row r="467" spans="36:36">
      <c r="AJ467" s="44" t="str">
        <f t="shared" si="7"/>
        <v>_2018</v>
      </c>
    </row>
    <row r="468" spans="36:36">
      <c r="AJ468" s="44" t="str">
        <f t="shared" si="7"/>
        <v>_2018</v>
      </c>
    </row>
    <row r="469" spans="36:36">
      <c r="AJ469" s="44" t="str">
        <f t="shared" si="7"/>
        <v>_2018</v>
      </c>
    </row>
    <row r="470" spans="36:36">
      <c r="AJ470" s="44" t="str">
        <f t="shared" si="7"/>
        <v>_2018</v>
      </c>
    </row>
    <row r="471" spans="36:36">
      <c r="AJ471" s="44" t="str">
        <f t="shared" si="7"/>
        <v>_2018</v>
      </c>
    </row>
    <row r="472" spans="36:36">
      <c r="AJ472" s="44" t="str">
        <f t="shared" si="7"/>
        <v>_2018</v>
      </c>
    </row>
    <row r="473" spans="36:36">
      <c r="AJ473" s="44" t="str">
        <f t="shared" si="7"/>
        <v>_2018</v>
      </c>
    </row>
    <row r="474" spans="36:36">
      <c r="AJ474" s="44" t="str">
        <f t="shared" si="7"/>
        <v>_2018</v>
      </c>
    </row>
    <row r="475" spans="36:36">
      <c r="AJ475" s="44" t="str">
        <f t="shared" si="7"/>
        <v>_2018</v>
      </c>
    </row>
    <row r="476" spans="36:36">
      <c r="AJ476" s="44" t="str">
        <f t="shared" si="7"/>
        <v>_2018</v>
      </c>
    </row>
    <row r="477" spans="36:36">
      <c r="AJ477" s="44" t="str">
        <f t="shared" si="7"/>
        <v>_2018</v>
      </c>
    </row>
    <row r="478" spans="36:36">
      <c r="AJ478" s="44" t="str">
        <f t="shared" si="7"/>
        <v>_2018</v>
      </c>
    </row>
    <row r="479" spans="36:36">
      <c r="AJ479" s="44" t="str">
        <f t="shared" si="7"/>
        <v>_2018</v>
      </c>
    </row>
    <row r="480" spans="36:36">
      <c r="AJ480" s="44" t="str">
        <f t="shared" si="7"/>
        <v>_2018</v>
      </c>
    </row>
    <row r="481" spans="36:36">
      <c r="AJ481" s="44" t="str">
        <f t="shared" si="7"/>
        <v>_2018</v>
      </c>
    </row>
    <row r="482" spans="36:36">
      <c r="AJ482" s="44" t="str">
        <f t="shared" si="7"/>
        <v>_2018</v>
      </c>
    </row>
    <row r="483" spans="36:36">
      <c r="AJ483" s="44" t="str">
        <f t="shared" si="7"/>
        <v>_2018</v>
      </c>
    </row>
    <row r="484" spans="36:36">
      <c r="AJ484" s="44" t="str">
        <f t="shared" si="7"/>
        <v>_2018</v>
      </c>
    </row>
    <row r="485" spans="36:36">
      <c r="AJ485" s="44" t="str">
        <f t="shared" si="7"/>
        <v>_2018</v>
      </c>
    </row>
    <row r="486" spans="36:36">
      <c r="AJ486" s="44" t="str">
        <f t="shared" si="7"/>
        <v>_2018</v>
      </c>
    </row>
    <row r="487" spans="36:36">
      <c r="AJ487" s="44" t="str">
        <f t="shared" si="7"/>
        <v>_2018</v>
      </c>
    </row>
    <row r="488" spans="36:36">
      <c r="AJ488" s="44" t="str">
        <f t="shared" si="7"/>
        <v>_2018</v>
      </c>
    </row>
    <row r="489" spans="36:36">
      <c r="AJ489" s="44" t="str">
        <f t="shared" si="7"/>
        <v>_2018</v>
      </c>
    </row>
    <row r="490" spans="36:36">
      <c r="AJ490" s="44" t="str">
        <f t="shared" si="7"/>
        <v>_2018</v>
      </c>
    </row>
    <row r="491" spans="36:36">
      <c r="AJ491" s="44" t="str">
        <f t="shared" si="7"/>
        <v>_2018</v>
      </c>
    </row>
    <row r="492" spans="36:36">
      <c r="AJ492" s="44" t="str">
        <f t="shared" si="7"/>
        <v>_2018</v>
      </c>
    </row>
    <row r="493" spans="36:36">
      <c r="AJ493" s="44" t="str">
        <f t="shared" si="7"/>
        <v>_2018</v>
      </c>
    </row>
    <row r="494" spans="36:36">
      <c r="AJ494" s="44" t="str">
        <f t="shared" si="7"/>
        <v>_2018</v>
      </c>
    </row>
    <row r="495" spans="36:36">
      <c r="AJ495" s="44" t="str">
        <f t="shared" si="7"/>
        <v>_2018</v>
      </c>
    </row>
    <row r="496" spans="36:36">
      <c r="AJ496" s="44" t="str">
        <f t="shared" si="7"/>
        <v>_2018</v>
      </c>
    </row>
    <row r="497" spans="36:36">
      <c r="AJ497" s="44" t="str">
        <f t="shared" si="7"/>
        <v>_2018</v>
      </c>
    </row>
    <row r="498" spans="36:36">
      <c r="AJ498" s="44" t="str">
        <f t="shared" si="7"/>
        <v>_2018</v>
      </c>
    </row>
    <row r="499" spans="36:36">
      <c r="AJ499" s="44" t="str">
        <f t="shared" si="7"/>
        <v>_2018</v>
      </c>
    </row>
    <row r="500" spans="36:36">
      <c r="AJ500" s="44" t="str">
        <f t="shared" si="7"/>
        <v>_2018</v>
      </c>
    </row>
    <row r="501" spans="36:36">
      <c r="AJ501" s="44" t="str">
        <f t="shared" si="7"/>
        <v>_2018</v>
      </c>
    </row>
    <row r="502" spans="36:36">
      <c r="AJ502" s="44" t="str">
        <f t="shared" si="7"/>
        <v>_2018</v>
      </c>
    </row>
    <row r="503" spans="36:36">
      <c r="AJ503" s="44" t="str">
        <f t="shared" si="7"/>
        <v>_2018</v>
      </c>
    </row>
    <row r="504" spans="36:36">
      <c r="AJ504" s="44" t="str">
        <f t="shared" si="7"/>
        <v>_2018</v>
      </c>
    </row>
    <row r="505" spans="36:36">
      <c r="AJ505" s="44" t="str">
        <f t="shared" si="7"/>
        <v>_2018</v>
      </c>
    </row>
    <row r="506" spans="36:36">
      <c r="AJ506" s="44" t="str">
        <f t="shared" si="7"/>
        <v>_2018</v>
      </c>
    </row>
    <row r="507" spans="36:36">
      <c r="AJ507" s="44" t="str">
        <f t="shared" si="7"/>
        <v>_2018</v>
      </c>
    </row>
    <row r="508" spans="36:36">
      <c r="AJ508" s="44" t="str">
        <f t="shared" si="7"/>
        <v>_2018</v>
      </c>
    </row>
  </sheetData>
  <sheetProtection password="CF88" sheet="1" objects="1" scenarios="1"/>
  <mergeCells count="14">
    <mergeCell ref="AJ1:AJ2"/>
    <mergeCell ref="A1:C1"/>
    <mergeCell ref="AD1:AF1"/>
    <mergeCell ref="AA1:AC1"/>
    <mergeCell ref="M1:Q1"/>
    <mergeCell ref="R1:Y1"/>
    <mergeCell ref="Z1:Z2"/>
    <mergeCell ref="D1:D2"/>
    <mergeCell ref="AG1:AH1"/>
    <mergeCell ref="AI1:AI2"/>
    <mergeCell ref="E1:E2"/>
    <mergeCell ref="K1:K2"/>
    <mergeCell ref="L1:L2"/>
    <mergeCell ref="F1:J1"/>
  </mergeCells>
  <dataValidations count="23">
    <dataValidation type="list" allowBlank="1" showInputMessage="1" showErrorMessage="1" sqref="Z3:Z1048576">
      <formula1>$CE$3:$CE$6</formula1>
    </dataValidation>
    <dataValidation type="list" allowBlank="1" showInputMessage="1" showErrorMessage="1" sqref="Y3:Y1048576">
      <formula1>$CD$3:$CD$8</formula1>
    </dataValidation>
    <dataValidation type="list" allowBlank="1" showInputMessage="1" showErrorMessage="1" sqref="X3:X1048576">
      <formula1>$CC$3:$CC$8</formula1>
    </dataValidation>
    <dataValidation type="list" allowBlank="1" showInputMessage="1" showErrorMessage="1" sqref="W3:W1048576">
      <formula1>$CB$3:$CB$7</formula1>
    </dataValidation>
    <dataValidation type="list" allowBlank="1" showInputMessage="1" showErrorMessage="1" sqref="V3:V1048576">
      <formula1>$CA$3:$CA$6</formula1>
    </dataValidation>
    <dataValidation type="list" allowBlank="1" showInputMessage="1" showErrorMessage="1" sqref="U3:U1048576">
      <formula1>$BZ$3:$BZ$6</formula1>
    </dataValidation>
    <dataValidation type="decimal" allowBlank="1" showInputMessage="1" showErrorMessage="1" sqref="T3:T1048576 Q3:Q1048576">
      <formula1>0</formula1>
      <formula2>14</formula2>
    </dataValidation>
    <dataValidation type="whole" allowBlank="1" showInputMessage="1" showErrorMessage="1" sqref="O3:P1048576">
      <formula1>0</formula1>
      <formula2>100</formula2>
    </dataValidation>
    <dataValidation type="decimal" allowBlank="1" showInputMessage="1" showErrorMessage="1" sqref="M3:N1048576">
      <formula1>-25</formula1>
      <formula2>50</formula2>
    </dataValidation>
    <dataValidation type="list" allowBlank="1" showInputMessage="1" showErrorMessage="1" sqref="AD3:AH1048576 AA3:AA1048576">
      <formula1>$BL$3:$BL$8</formula1>
    </dataValidation>
    <dataValidation type="decimal" allowBlank="1" showInputMessage="1" showErrorMessage="1" sqref="AC3:AC1048576">
      <formula1>0</formula1>
      <formula2>300</formula2>
    </dataValidation>
    <dataValidation type="decimal" allowBlank="1" showInputMessage="1" showErrorMessage="1" sqref="AB3:AB1048576">
      <formula1>0</formula1>
      <formula2>25000</formula2>
    </dataValidation>
    <dataValidation type="list" allowBlank="1" showInputMessage="1" showErrorMessage="1" sqref="R3:R1048576">
      <formula1>$CG$3:$CG$7</formula1>
    </dataValidation>
    <dataValidation type="list" allowBlank="1" showInputMessage="1" showErrorMessage="1" sqref="S3:S1048576">
      <formula1>$CH$3:$CH$6</formula1>
    </dataValidation>
    <dataValidation type="decimal" allowBlank="1" showInputMessage="1" showErrorMessage="1" sqref="I3:I1048576">
      <formula1>0</formula1>
      <formula2>500</formula2>
    </dataValidation>
    <dataValidation type="whole" allowBlank="1" showInputMessage="1" showErrorMessage="1" sqref="J3:J1048576">
      <formula1>0</formula1>
      <formula2>360</formula2>
    </dataValidation>
    <dataValidation type="time" allowBlank="1" showInputMessage="1" showErrorMessage="1" sqref="E3:E1048576">
      <formula1>0</formula1>
      <formula2>0.999305555555556</formula2>
    </dataValidation>
    <dataValidation type="date" allowBlank="1" showInputMessage="1" showErrorMessage="1" sqref="D3:D1048576">
      <formula1>42005</formula1>
      <formula2>47848</formula2>
    </dataValidation>
    <dataValidation type="list" allowBlank="1" showInputMessage="1" showErrorMessage="1" sqref="F3:F1048576">
      <formula1>$CF$3:$CF$27</formula1>
    </dataValidation>
    <dataValidation type="whole" allowBlank="1" showInputMessage="1" showErrorMessage="1" sqref="K3:K1048576">
      <formula1>0</formula1>
      <formula2>90</formula2>
    </dataValidation>
    <dataValidation type="whole" allowBlank="1" showInputMessage="1" showErrorMessage="1" sqref="L3:L1048576">
      <formula1>0</formula1>
      <formula2>300</formula2>
    </dataValidation>
    <dataValidation type="decimal" allowBlank="1" showInputMessage="1" showErrorMessage="1" sqref="G3:G1048576">
      <formula1>35.4</formula1>
      <formula2>47.08</formula2>
    </dataValidation>
    <dataValidation type="decimal" allowBlank="1" showInputMessage="1" showErrorMessage="1" sqref="H3:H1048576">
      <formula1>6.63</formula1>
      <formula2>18.53</formula2>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10</vt:i4>
      </vt:variant>
    </vt:vector>
  </HeadingPairs>
  <TitlesOfParts>
    <vt:vector size="10" baseType="lpstr">
      <vt:lpstr>01 AZIENDA</vt:lpstr>
      <vt:lpstr>02 CALENDARIO LAVOR&amp;raccolti</vt:lpstr>
      <vt:lpstr>03 CALENDARIO FFARMACI</vt:lpstr>
      <vt:lpstr>04 CALENDARIO FERTILIZZANTI</vt:lpstr>
      <vt:lpstr>05 BUF10ColtAnnessi&amp;PerimTrans</vt:lpstr>
      <vt:lpstr>06 BUF10&amp;EUNIS</vt:lpstr>
      <vt:lpstr>07 IntBuff10Dinamici_Per&amp;Trans</vt:lpstr>
      <vt:lpstr>08 METEOhidd</vt:lpstr>
      <vt:lpstr>09 SUOLOsulCAMPO</vt:lpstr>
      <vt:lpstr>10 suolo Riservato LAB-ISPRA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2021-01-12T16:04:01Z</dcterms:modified>
</cp:coreProperties>
</file>